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checkCompatibility="1" defaultThemeVersion="124226"/>
  <mc:AlternateContent xmlns:mc="http://schemas.openxmlformats.org/markup-compatibility/2006">
    <mc:Choice Requires="x15">
      <x15ac:absPath xmlns:x15ac="http://schemas.microsoft.com/office/spreadsheetml/2010/11/ac" url="T:\CAD ENGINEERING\Compatibility Charts\Updated Compatibility Files\"/>
    </mc:Choice>
  </mc:AlternateContent>
  <bookViews>
    <workbookView xWindow="240" yWindow="105" windowWidth="23520" windowHeight="15525" tabRatio="882"/>
  </bookViews>
  <sheets>
    <sheet name="Technical Info." sheetId="9" r:id="rId1"/>
    <sheet name="Outside Edge - Miter" sheetId="5" r:id="rId2"/>
    <sheet name="Outside Edge - Drawer Front" sheetId="7" r:id="rId3"/>
    <sheet name="Outside Edge - Appliance Slot" sheetId="1" r:id="rId4"/>
    <sheet name="Outside Edge-12.7mm Hinge Bore" sheetId="6" r:id="rId5"/>
    <sheet name="Outside Edge-13.5mm Hinge Bore" sheetId="11" r:id="rId6"/>
    <sheet name="Outside Edge - Dado Blade Slot" sheetId="14" r:id="rId7"/>
    <sheet name="Outside Edge - D44" sheetId="2" r:id="rId8"/>
    <sheet name="Outside Edge - Finger Pull" sheetId="3" r:id="rId9"/>
    <sheet name="Outside Edge - DF &amp; Finger Pull" sheetId="4" r:id="rId10"/>
    <sheet name="Outside Edge - Crown Molding" sheetId="17" r:id="rId11"/>
    <sheet name="Outside Edge - Style 60" sheetId="8" r:id="rId12"/>
    <sheet name="Steel Dowel Door &amp; DF" sheetId="13" r:id="rId13"/>
    <sheet name="DLV-Hinge Bore 12.7mm &amp; 13.5mm" sheetId="16" r:id="rId14"/>
  </sheets>
  <externalReferences>
    <externalReference r:id="rId15"/>
  </externalReferences>
  <calcPr calcId="152511"/>
</workbook>
</file>

<file path=xl/calcChain.xml><?xml version="1.0" encoding="utf-8"?>
<calcChain xmlns="http://schemas.openxmlformats.org/spreadsheetml/2006/main">
  <c r="C206" i="1" l="1"/>
  <c r="B206" i="1"/>
  <c r="A206" i="1"/>
  <c r="C205" i="1"/>
  <c r="B205" i="1"/>
  <c r="A205" i="1"/>
  <c r="C204" i="1"/>
  <c r="B204" i="1"/>
  <c r="A204" i="1"/>
  <c r="C203" i="1"/>
  <c r="B203" i="1"/>
  <c r="A203" i="1"/>
  <c r="C202" i="1"/>
  <c r="B202" i="1"/>
  <c r="A202" i="1"/>
  <c r="C201" i="1"/>
  <c r="B201" i="1"/>
  <c r="A201" i="1"/>
  <c r="C200" i="1"/>
  <c r="B200" i="1"/>
  <c r="A200" i="1"/>
  <c r="A205" i="13" l="1"/>
  <c r="A204" i="13"/>
  <c r="A203" i="13"/>
  <c r="A202" i="13"/>
  <c r="A201" i="13"/>
  <c r="A200" i="13"/>
  <c r="A199" i="13"/>
  <c r="A206" i="8"/>
  <c r="A205" i="8"/>
  <c r="A204" i="8"/>
  <c r="A203" i="8"/>
  <c r="A202" i="8"/>
  <c r="A201" i="8"/>
  <c r="A200" i="8"/>
  <c r="O208" i="4"/>
  <c r="N208" i="4"/>
  <c r="K208" i="4"/>
  <c r="J208" i="4"/>
  <c r="G208" i="4"/>
  <c r="F208" i="4"/>
  <c r="C208" i="4"/>
  <c r="B208" i="4"/>
  <c r="A208" i="4"/>
  <c r="O207" i="4"/>
  <c r="N207" i="4"/>
  <c r="K207" i="4"/>
  <c r="J207" i="4"/>
  <c r="G207" i="4"/>
  <c r="F207" i="4"/>
  <c r="C207" i="4"/>
  <c r="B207" i="4"/>
  <c r="A207" i="4"/>
  <c r="O206" i="4"/>
  <c r="N206" i="4"/>
  <c r="K206" i="4"/>
  <c r="J206" i="4"/>
  <c r="G206" i="4"/>
  <c r="F206" i="4"/>
  <c r="C206" i="4"/>
  <c r="B206" i="4"/>
  <c r="A206" i="4"/>
  <c r="O205" i="4"/>
  <c r="N205" i="4"/>
  <c r="K205" i="4"/>
  <c r="J205" i="4"/>
  <c r="G205" i="4"/>
  <c r="F205" i="4"/>
  <c r="C205" i="4"/>
  <c r="B205" i="4"/>
  <c r="A205" i="4"/>
  <c r="O204" i="4"/>
  <c r="N204" i="4"/>
  <c r="K204" i="4"/>
  <c r="J204" i="4"/>
  <c r="G204" i="4"/>
  <c r="F204" i="4"/>
  <c r="C204" i="4"/>
  <c r="B204" i="4"/>
  <c r="A204" i="4"/>
  <c r="O203" i="4"/>
  <c r="N203" i="4"/>
  <c r="K203" i="4"/>
  <c r="J203" i="4"/>
  <c r="G203" i="4"/>
  <c r="F203" i="4"/>
  <c r="C203" i="4"/>
  <c r="B203" i="4"/>
  <c r="A203" i="4"/>
  <c r="O202" i="4"/>
  <c r="N202" i="4"/>
  <c r="K202" i="4"/>
  <c r="J202" i="4"/>
  <c r="G202" i="4"/>
  <c r="F202" i="4"/>
  <c r="C202" i="4"/>
  <c r="B202" i="4"/>
  <c r="A202" i="4"/>
  <c r="G207" i="3"/>
  <c r="F207" i="3"/>
  <c r="C207" i="3"/>
  <c r="B207" i="3"/>
  <c r="A207" i="3"/>
  <c r="G206" i="3"/>
  <c r="F206" i="3"/>
  <c r="C206" i="3"/>
  <c r="B206" i="3"/>
  <c r="A206" i="3"/>
  <c r="G205" i="3"/>
  <c r="F205" i="3"/>
  <c r="C205" i="3"/>
  <c r="B205" i="3"/>
  <c r="A205" i="3"/>
  <c r="G204" i="3"/>
  <c r="F204" i="3"/>
  <c r="C204" i="3"/>
  <c r="B204" i="3"/>
  <c r="A204" i="3"/>
  <c r="G203" i="3"/>
  <c r="F203" i="3"/>
  <c r="C203" i="3"/>
  <c r="B203" i="3"/>
  <c r="A203" i="3"/>
  <c r="G202" i="3"/>
  <c r="F202" i="3"/>
  <c r="C202" i="3"/>
  <c r="B202" i="3"/>
  <c r="A202" i="3"/>
  <c r="G201" i="3"/>
  <c r="F201" i="3"/>
  <c r="C201" i="3"/>
  <c r="B201" i="3"/>
  <c r="A201" i="3"/>
  <c r="C206" i="2"/>
  <c r="B206" i="2"/>
  <c r="A206" i="2"/>
  <c r="C205" i="2"/>
  <c r="B205" i="2"/>
  <c r="A205" i="2"/>
  <c r="C204" i="2"/>
  <c r="B204" i="2"/>
  <c r="A204" i="2"/>
  <c r="C203" i="2"/>
  <c r="B203" i="2"/>
  <c r="A203" i="2"/>
  <c r="C202" i="2"/>
  <c r="B202" i="2"/>
  <c r="A202" i="2"/>
  <c r="C201" i="2"/>
  <c r="B201" i="2"/>
  <c r="A201" i="2"/>
  <c r="C200" i="2"/>
  <c r="B200" i="2"/>
  <c r="A200" i="2"/>
  <c r="A207" i="14"/>
  <c r="A206" i="14"/>
  <c r="A205" i="14"/>
  <c r="A204" i="14"/>
  <c r="A203" i="14"/>
  <c r="A202" i="14"/>
  <c r="A201" i="14"/>
  <c r="S207" i="11"/>
  <c r="R207" i="11"/>
  <c r="Q207" i="11"/>
  <c r="P207" i="11"/>
  <c r="O207" i="11"/>
  <c r="N207" i="11"/>
  <c r="M207" i="11"/>
  <c r="L207" i="11"/>
  <c r="K207" i="11"/>
  <c r="J207" i="11"/>
  <c r="I207" i="11"/>
  <c r="H207" i="11"/>
  <c r="G207" i="11"/>
  <c r="F207" i="11"/>
  <c r="E207" i="11"/>
  <c r="D207" i="11"/>
  <c r="C207" i="11"/>
  <c r="B207" i="11"/>
  <c r="A207" i="11"/>
  <c r="S206" i="11"/>
  <c r="R206" i="11"/>
  <c r="Q206" i="11"/>
  <c r="P206" i="11"/>
  <c r="O206" i="11"/>
  <c r="N206" i="11"/>
  <c r="M206" i="11"/>
  <c r="L206" i="11"/>
  <c r="K206" i="11"/>
  <c r="J206" i="11"/>
  <c r="I206" i="11"/>
  <c r="H206" i="11"/>
  <c r="G206" i="11"/>
  <c r="F206" i="11"/>
  <c r="E206" i="11"/>
  <c r="D206" i="11"/>
  <c r="C206" i="11"/>
  <c r="B206" i="11"/>
  <c r="A206" i="11"/>
  <c r="S205" i="11"/>
  <c r="R205" i="11"/>
  <c r="Q205" i="11"/>
  <c r="P205" i="11"/>
  <c r="O205" i="11"/>
  <c r="N205" i="11"/>
  <c r="M205" i="11"/>
  <c r="L205" i="11"/>
  <c r="K205" i="11"/>
  <c r="J205" i="11"/>
  <c r="I205" i="11"/>
  <c r="H205" i="11"/>
  <c r="G205" i="11"/>
  <c r="F205" i="11"/>
  <c r="E205" i="11"/>
  <c r="D205" i="11"/>
  <c r="C205" i="11"/>
  <c r="B205" i="11"/>
  <c r="A205" i="11"/>
  <c r="S204" i="11"/>
  <c r="R204" i="11"/>
  <c r="Q204" i="11"/>
  <c r="P204" i="11"/>
  <c r="O204" i="11"/>
  <c r="N204" i="11"/>
  <c r="M204" i="11"/>
  <c r="L204" i="11"/>
  <c r="K204" i="11"/>
  <c r="J204" i="11"/>
  <c r="I204" i="11"/>
  <c r="H204" i="11"/>
  <c r="G204" i="11"/>
  <c r="F204" i="11"/>
  <c r="E204" i="11"/>
  <c r="D204" i="11"/>
  <c r="C204" i="11"/>
  <c r="B204" i="11"/>
  <c r="A204" i="11"/>
  <c r="S203" i="11"/>
  <c r="R203" i="11"/>
  <c r="Q203" i="11"/>
  <c r="P203" i="11"/>
  <c r="O203" i="11"/>
  <c r="N203" i="11"/>
  <c r="M203" i="11"/>
  <c r="L203" i="11"/>
  <c r="K203" i="11"/>
  <c r="J203" i="11"/>
  <c r="I203" i="11"/>
  <c r="H203" i="11"/>
  <c r="G203" i="11"/>
  <c r="F203" i="11"/>
  <c r="E203" i="11"/>
  <c r="D203" i="11"/>
  <c r="C203" i="11"/>
  <c r="B203" i="11"/>
  <c r="A203" i="11"/>
  <c r="S202" i="11"/>
  <c r="R202" i="11"/>
  <c r="Q202" i="11"/>
  <c r="P202" i="11"/>
  <c r="O202" i="11"/>
  <c r="N202" i="11"/>
  <c r="M202" i="11"/>
  <c r="L202" i="11"/>
  <c r="K202" i="11"/>
  <c r="J202" i="11"/>
  <c r="I202" i="11"/>
  <c r="H202" i="11"/>
  <c r="G202" i="11"/>
  <c r="F202" i="11"/>
  <c r="E202" i="11"/>
  <c r="D202" i="11"/>
  <c r="C202" i="11"/>
  <c r="B202" i="11"/>
  <c r="A202" i="11"/>
  <c r="S201" i="11"/>
  <c r="R201" i="11"/>
  <c r="Q201" i="11"/>
  <c r="P201" i="11"/>
  <c r="O201" i="11"/>
  <c r="N201" i="11"/>
  <c r="M201" i="11"/>
  <c r="L201" i="11"/>
  <c r="K201" i="11"/>
  <c r="J201" i="11"/>
  <c r="I201" i="11"/>
  <c r="H201" i="11"/>
  <c r="G201" i="11"/>
  <c r="F201" i="11"/>
  <c r="E201" i="11"/>
  <c r="D201" i="11"/>
  <c r="C201" i="11"/>
  <c r="B201" i="11"/>
  <c r="A201" i="11"/>
  <c r="C207" i="7"/>
  <c r="B207" i="7"/>
  <c r="A207" i="7"/>
  <c r="C206" i="7"/>
  <c r="B206" i="7"/>
  <c r="A206" i="7"/>
  <c r="C205" i="7"/>
  <c r="B205" i="7"/>
  <c r="A205" i="7"/>
  <c r="C204" i="7"/>
  <c r="B204" i="7"/>
  <c r="A204" i="7"/>
  <c r="C203" i="7"/>
  <c r="B203" i="7"/>
  <c r="A203" i="7"/>
  <c r="C202" i="7"/>
  <c r="B202" i="7"/>
  <c r="A202" i="7"/>
  <c r="C201" i="7"/>
  <c r="B201" i="7"/>
  <c r="A201" i="7"/>
  <c r="MP3" i="5" l="1"/>
  <c r="MO3" i="5"/>
  <c r="MN3" i="5"/>
  <c r="S207" i="6"/>
  <c r="R207" i="6"/>
  <c r="Q207" i="6"/>
  <c r="P207" i="6"/>
  <c r="O207" i="6"/>
  <c r="N207" i="6"/>
  <c r="M207" i="6"/>
  <c r="L207" i="6"/>
  <c r="K207" i="6"/>
  <c r="J207" i="6"/>
  <c r="I207" i="6"/>
  <c r="H207" i="6"/>
  <c r="G207" i="6"/>
  <c r="F207" i="6"/>
  <c r="E207" i="6"/>
  <c r="D207" i="6"/>
  <c r="C207" i="6"/>
  <c r="B207" i="6"/>
  <c r="A207" i="6"/>
  <c r="A207" i="5" l="1"/>
  <c r="A206" i="5"/>
  <c r="A205" i="5"/>
  <c r="A204" i="5"/>
  <c r="A203" i="5"/>
  <c r="A202" i="5"/>
  <c r="A201" i="5"/>
  <c r="MJ189" i="5"/>
  <c r="MG178" i="5"/>
  <c r="MG169" i="5"/>
  <c r="LX161" i="5"/>
  <c r="MK157" i="5"/>
  <c r="MB153" i="5"/>
  <c r="LX145" i="5"/>
  <c r="MF137" i="5"/>
  <c r="MG128" i="5"/>
  <c r="MJ120" i="5"/>
  <c r="MK116" i="5"/>
  <c r="MC108" i="5"/>
  <c r="MF96" i="5"/>
  <c r="LY88" i="5"/>
  <c r="MK81" i="5"/>
  <c r="MG77" i="5"/>
  <c r="MF77" i="5"/>
  <c r="MC73" i="5"/>
  <c r="LX72" i="5"/>
  <c r="MG69" i="5"/>
  <c r="MF65" i="5"/>
  <c r="LY61" i="5"/>
  <c r="MK57" i="5"/>
  <c r="MG49" i="5"/>
  <c r="MG46" i="5"/>
  <c r="MF46" i="5"/>
  <c r="LY46" i="5"/>
  <c r="MF44" i="5"/>
  <c r="MG42" i="5"/>
  <c r="LY42" i="5"/>
  <c r="MB41" i="5"/>
  <c r="MK38" i="5"/>
  <c r="MJ38" i="5"/>
  <c r="MC38" i="5"/>
  <c r="MJ36" i="5"/>
  <c r="MK34" i="5"/>
  <c r="MC34" i="5"/>
  <c r="MK33" i="5"/>
  <c r="MC33" i="5"/>
  <c r="MG30" i="5"/>
  <c r="LY30" i="5"/>
  <c r="LX30" i="5"/>
  <c r="MG29" i="5"/>
  <c r="LY29" i="5"/>
  <c r="LX29" i="5"/>
  <c r="MG26" i="5"/>
  <c r="LY26" i="5"/>
  <c r="MG25" i="5"/>
  <c r="LY25" i="5"/>
  <c r="MK22" i="5"/>
  <c r="MC22" i="5"/>
  <c r="MB22" i="5"/>
  <c r="MK21" i="5"/>
  <c r="MC21" i="5"/>
  <c r="MB21" i="5"/>
  <c r="MB20" i="5"/>
  <c r="MK18" i="5"/>
  <c r="MC18" i="5"/>
  <c r="MK17" i="5"/>
  <c r="MC17" i="5"/>
  <c r="MG14" i="5"/>
  <c r="MF14" i="5"/>
  <c r="LY14" i="5"/>
  <c r="MG13" i="5"/>
  <c r="MF13" i="5"/>
  <c r="LY13" i="5"/>
  <c r="MF12" i="5"/>
  <c r="MG10" i="5"/>
  <c r="LY10" i="5"/>
  <c r="MG9" i="5"/>
  <c r="LY9" i="5"/>
  <c r="MK6" i="5"/>
  <c r="MJ6" i="5"/>
  <c r="MC6" i="5"/>
  <c r="MK5" i="5"/>
  <c r="MJ5" i="5"/>
  <c r="MC5" i="5"/>
  <c r="MJ4" i="5"/>
  <c r="MM3" i="5"/>
  <c r="ML3" i="5"/>
  <c r="MK3" i="5"/>
  <c r="MK166" i="5" s="1"/>
  <c r="MJ3" i="5"/>
  <c r="MI3" i="5"/>
  <c r="MH3" i="5"/>
  <c r="MH181" i="5" s="1"/>
  <c r="MG3" i="5"/>
  <c r="MG199" i="5" s="1"/>
  <c r="MF3" i="5"/>
  <c r="MF141" i="5" s="1"/>
  <c r="ME3" i="5"/>
  <c r="ME180" i="5" s="1"/>
  <c r="MD3" i="5"/>
  <c r="MD179" i="5" s="1"/>
  <c r="MC3" i="5"/>
  <c r="MC188" i="5" s="1"/>
  <c r="MB3" i="5"/>
  <c r="MB165" i="5" s="1"/>
  <c r="MA3" i="5"/>
  <c r="LZ3" i="5"/>
  <c r="LZ201" i="5" s="1"/>
  <c r="LY3" i="5"/>
  <c r="LY177" i="5" s="1"/>
  <c r="LX3" i="5"/>
  <c r="LW3" i="5"/>
  <c r="LW75" i="5" s="1"/>
  <c r="MA171" i="5" l="1"/>
  <c r="MA162" i="5"/>
  <c r="MA79" i="5"/>
  <c r="MA36" i="5"/>
  <c r="MA20" i="5"/>
  <c r="MA4" i="5"/>
  <c r="MA28" i="5"/>
  <c r="MA116" i="5"/>
  <c r="MA71" i="5"/>
  <c r="MA48" i="5"/>
  <c r="MA32" i="5"/>
  <c r="MA16" i="5"/>
  <c r="MA44" i="5"/>
  <c r="MA148" i="5"/>
  <c r="MA107" i="5"/>
  <c r="MA98" i="5"/>
  <c r="MA63" i="5"/>
  <c r="MI172" i="5"/>
  <c r="MI138" i="5"/>
  <c r="MI124" i="5"/>
  <c r="MI71" i="5"/>
  <c r="MI36" i="5"/>
  <c r="MI20" i="5"/>
  <c r="MI4" i="5"/>
  <c r="MI55" i="5"/>
  <c r="MI28" i="5"/>
  <c r="MI200" i="5"/>
  <c r="MI170" i="5"/>
  <c r="MI156" i="5"/>
  <c r="MI63" i="5"/>
  <c r="MI48" i="5"/>
  <c r="MI32" i="5"/>
  <c r="MI16" i="5"/>
  <c r="MI44" i="5"/>
  <c r="MI194" i="5"/>
  <c r="MI188" i="5"/>
  <c r="MI115" i="5"/>
  <c r="MM202" i="5"/>
  <c r="MP204" i="5"/>
  <c r="MP200" i="5"/>
  <c r="MP196" i="5"/>
  <c r="MP192" i="5"/>
  <c r="MP188" i="5"/>
  <c r="MP184" i="5"/>
  <c r="MP180" i="5"/>
  <c r="MP176" i="5"/>
  <c r="MP172" i="5"/>
  <c r="MP168" i="5"/>
  <c r="MP164" i="5"/>
  <c r="MP160" i="5"/>
  <c r="MP156" i="5"/>
  <c r="MP152" i="5"/>
  <c r="MP148" i="5"/>
  <c r="MP144" i="5"/>
  <c r="MP140" i="5"/>
  <c r="MP136" i="5"/>
  <c r="MP132" i="5"/>
  <c r="MP128" i="5"/>
  <c r="MP124" i="5"/>
  <c r="MP120" i="5"/>
  <c r="MP116" i="5"/>
  <c r="MP112" i="5"/>
  <c r="MP108" i="5"/>
  <c r="MP104" i="5"/>
  <c r="MP100" i="5"/>
  <c r="MP96" i="5"/>
  <c r="MP205" i="5"/>
  <c r="MP201" i="5"/>
  <c r="MP197" i="5"/>
  <c r="MP193" i="5"/>
  <c r="MP189" i="5"/>
  <c r="MP185" i="5"/>
  <c r="MP181" i="5"/>
  <c r="MP177" i="5"/>
  <c r="MP173" i="5"/>
  <c r="MP169" i="5"/>
  <c r="MP165" i="5"/>
  <c r="MP161" i="5"/>
  <c r="MP157" i="5"/>
  <c r="MP153" i="5"/>
  <c r="MP149" i="5"/>
  <c r="MP145" i="5"/>
  <c r="MP141" i="5"/>
  <c r="MP137" i="5"/>
  <c r="MP133" i="5"/>
  <c r="MP129" i="5"/>
  <c r="MP125" i="5"/>
  <c r="MP121" i="5"/>
  <c r="MP117" i="5"/>
  <c r="MP113" i="5"/>
  <c r="MP109" i="5"/>
  <c r="MP105" i="5"/>
  <c r="MP206" i="5"/>
  <c r="MP198" i="5"/>
  <c r="MP190" i="5"/>
  <c r="MP182" i="5"/>
  <c r="MP174" i="5"/>
  <c r="MP166" i="5"/>
  <c r="MP158" i="5"/>
  <c r="MP150" i="5"/>
  <c r="MP142" i="5"/>
  <c r="MP134" i="5"/>
  <c r="MP126" i="5"/>
  <c r="MP118" i="5"/>
  <c r="MP110" i="5"/>
  <c r="MP103" i="5"/>
  <c r="MP101" i="5"/>
  <c r="MP94" i="5"/>
  <c r="MP90" i="5"/>
  <c r="MP86" i="5"/>
  <c r="MP82" i="5"/>
  <c r="MP78" i="5"/>
  <c r="MP74" i="5"/>
  <c r="MP70" i="5"/>
  <c r="MP66" i="5"/>
  <c r="MP62" i="5"/>
  <c r="MP58" i="5"/>
  <c r="MP54" i="5"/>
  <c r="MP50" i="5"/>
  <c r="MP46" i="5"/>
  <c r="MP42" i="5"/>
  <c r="MP38" i="5"/>
  <c r="MP34" i="5"/>
  <c r="MP30" i="5"/>
  <c r="MP26" i="5"/>
  <c r="MP22" i="5"/>
  <c r="MP18" i="5"/>
  <c r="MP14" i="5"/>
  <c r="MP10" i="5"/>
  <c r="MP6" i="5"/>
  <c r="MP203" i="5"/>
  <c r="MP195" i="5"/>
  <c r="MP187" i="5"/>
  <c r="MP179" i="5"/>
  <c r="MP171" i="5"/>
  <c r="MP163" i="5"/>
  <c r="MP155" i="5"/>
  <c r="MP147" i="5"/>
  <c r="MP139" i="5"/>
  <c r="MP131" i="5"/>
  <c r="MP123" i="5"/>
  <c r="MP115" i="5"/>
  <c r="MP107" i="5"/>
  <c r="MP99" i="5"/>
  <c r="MP97" i="5"/>
  <c r="MP91" i="5"/>
  <c r="MP87" i="5"/>
  <c r="MP83" i="5"/>
  <c r="MP79" i="5"/>
  <c r="MP75" i="5"/>
  <c r="MP71" i="5"/>
  <c r="MP67" i="5"/>
  <c r="MP63" i="5"/>
  <c r="MP59" i="5"/>
  <c r="MP55" i="5"/>
  <c r="MP51" i="5"/>
  <c r="MP47" i="5"/>
  <c r="MP43" i="5"/>
  <c r="MP194" i="5"/>
  <c r="MP178" i="5"/>
  <c r="MP162" i="5"/>
  <c r="MP146" i="5"/>
  <c r="MP130" i="5"/>
  <c r="MP114" i="5"/>
  <c r="MP88" i="5"/>
  <c r="MP80" i="5"/>
  <c r="MP72" i="5"/>
  <c r="MP64" i="5"/>
  <c r="MP56" i="5"/>
  <c r="MP48" i="5"/>
  <c r="MP40" i="5"/>
  <c r="MP33" i="5"/>
  <c r="MP31" i="5"/>
  <c r="MP24" i="5"/>
  <c r="MP17" i="5"/>
  <c r="MP15" i="5"/>
  <c r="MP8" i="5"/>
  <c r="MP199" i="5"/>
  <c r="MP183" i="5"/>
  <c r="MP167" i="5"/>
  <c r="MP151" i="5"/>
  <c r="MP135" i="5"/>
  <c r="MP119" i="5"/>
  <c r="MP93" i="5"/>
  <c r="MP85" i="5"/>
  <c r="MP77" i="5"/>
  <c r="MP69" i="5"/>
  <c r="MP61" i="5"/>
  <c r="MP53" i="5"/>
  <c r="MP45" i="5"/>
  <c r="MP36" i="5"/>
  <c r="MP29" i="5"/>
  <c r="MP27" i="5"/>
  <c r="MP20" i="5"/>
  <c r="MP13" i="5"/>
  <c r="MP11" i="5"/>
  <c r="MP4" i="5"/>
  <c r="MP202" i="5"/>
  <c r="MP186" i="5"/>
  <c r="MP170" i="5"/>
  <c r="MP154" i="5"/>
  <c r="MP138" i="5"/>
  <c r="MP122" i="5"/>
  <c r="MP106" i="5"/>
  <c r="MP102" i="5"/>
  <c r="MP95" i="5"/>
  <c r="MP92" i="5"/>
  <c r="MP84" i="5"/>
  <c r="MP76" i="5"/>
  <c r="MP68" i="5"/>
  <c r="MP60" i="5"/>
  <c r="MP52" i="5"/>
  <c r="MP44" i="5"/>
  <c r="MP39" i="5"/>
  <c r="MP159" i="5"/>
  <c r="MP98" i="5"/>
  <c r="MP65" i="5"/>
  <c r="MP32" i="5"/>
  <c r="MP25" i="5"/>
  <c r="MP7" i="5"/>
  <c r="MP175" i="5"/>
  <c r="MP111" i="5"/>
  <c r="MP73" i="5"/>
  <c r="MP41" i="5"/>
  <c r="MP35" i="5"/>
  <c r="MP28" i="5"/>
  <c r="MP21" i="5"/>
  <c r="MP191" i="5"/>
  <c r="MP127" i="5"/>
  <c r="MP81" i="5"/>
  <c r="MP49" i="5"/>
  <c r="MP23" i="5"/>
  <c r="MP16" i="5"/>
  <c r="MP9" i="5"/>
  <c r="MP207" i="5"/>
  <c r="MP143" i="5"/>
  <c r="MP89" i="5"/>
  <c r="MP57" i="5"/>
  <c r="MP37" i="5"/>
  <c r="MP19" i="5"/>
  <c r="MP12" i="5"/>
  <c r="MP5" i="5"/>
  <c r="MM196" i="5"/>
  <c r="MM144" i="5"/>
  <c r="MM126" i="5"/>
  <c r="MM83" i="5"/>
  <c r="MM51" i="5"/>
  <c r="MM44" i="5"/>
  <c r="MM28" i="5"/>
  <c r="MM12" i="5"/>
  <c r="MM176" i="5"/>
  <c r="MM158" i="5"/>
  <c r="MM103" i="5"/>
  <c r="MM75" i="5"/>
  <c r="MM40" i="5"/>
  <c r="MM24" i="5"/>
  <c r="MM8" i="5"/>
  <c r="MM135" i="5"/>
  <c r="MM67" i="5"/>
  <c r="MM36" i="5"/>
  <c r="ME16" i="5"/>
  <c r="LW32" i="5"/>
  <c r="MM48" i="5"/>
  <c r="MM59" i="5"/>
  <c r="LX187" i="5"/>
  <c r="LX177" i="5"/>
  <c r="LX165" i="5"/>
  <c r="LX159" i="5"/>
  <c r="LX143" i="5"/>
  <c r="LX115" i="5"/>
  <c r="LX104" i="5"/>
  <c r="LX88" i="5"/>
  <c r="LX81" i="5"/>
  <c r="LX64" i="5"/>
  <c r="LX61" i="5"/>
  <c r="LX42" i="5"/>
  <c r="LX41" i="5"/>
  <c r="LX40" i="5"/>
  <c r="LX26" i="5"/>
  <c r="LX25" i="5"/>
  <c r="LX24" i="5"/>
  <c r="LX10" i="5"/>
  <c r="LX9" i="5"/>
  <c r="LX8" i="5"/>
  <c r="LX32" i="5"/>
  <c r="LX202" i="5"/>
  <c r="LX175" i="5"/>
  <c r="LX147" i="5"/>
  <c r="LX136" i="5"/>
  <c r="LX120" i="5"/>
  <c r="LX97" i="5"/>
  <c r="LX92" i="5"/>
  <c r="LX85" i="5"/>
  <c r="LX73" i="5"/>
  <c r="LX56" i="5"/>
  <c r="LX53" i="5"/>
  <c r="LX38" i="5"/>
  <c r="LX37" i="5"/>
  <c r="LX36" i="5"/>
  <c r="LX22" i="5"/>
  <c r="LX21" i="5"/>
  <c r="LX20" i="5"/>
  <c r="LX6" i="5"/>
  <c r="LX5" i="5"/>
  <c r="LX4" i="5"/>
  <c r="LX33" i="5"/>
  <c r="LX190" i="5"/>
  <c r="LX181" i="5"/>
  <c r="LX179" i="5"/>
  <c r="LX168" i="5"/>
  <c r="LX152" i="5"/>
  <c r="LX129" i="5"/>
  <c r="LX124" i="5"/>
  <c r="LX113" i="5"/>
  <c r="LX101" i="5"/>
  <c r="LX95" i="5"/>
  <c r="LX80" i="5"/>
  <c r="LX77" i="5"/>
  <c r="LX65" i="5"/>
  <c r="LX49" i="5"/>
  <c r="LX48" i="5"/>
  <c r="LX34" i="5"/>
  <c r="MJ198" i="5"/>
  <c r="MJ191" i="5"/>
  <c r="MJ183" i="5"/>
  <c r="MJ179" i="5"/>
  <c r="MJ175" i="5"/>
  <c r="MJ157" i="5"/>
  <c r="MJ155" i="5"/>
  <c r="MJ152" i="5"/>
  <c r="MJ132" i="5"/>
  <c r="MJ129" i="5"/>
  <c r="MJ116" i="5"/>
  <c r="MJ85" i="5"/>
  <c r="MJ81" i="5"/>
  <c r="MJ68" i="5"/>
  <c r="MJ53" i="5"/>
  <c r="MJ48" i="5"/>
  <c r="MJ45" i="5"/>
  <c r="MJ34" i="5"/>
  <c r="MJ33" i="5"/>
  <c r="MJ32" i="5"/>
  <c r="MJ18" i="5"/>
  <c r="MJ17" i="5"/>
  <c r="MJ16" i="5"/>
  <c r="MJ25" i="5"/>
  <c r="MJ195" i="5"/>
  <c r="MJ186" i="5"/>
  <c r="MJ182" i="5"/>
  <c r="MJ164" i="5"/>
  <c r="MJ161" i="5"/>
  <c r="MJ148" i="5"/>
  <c r="MJ109" i="5"/>
  <c r="MJ107" i="5"/>
  <c r="MJ77" i="5"/>
  <c r="MJ73" i="5"/>
  <c r="MJ60" i="5"/>
  <c r="MJ46" i="5"/>
  <c r="MJ44" i="5"/>
  <c r="MJ41" i="5"/>
  <c r="MJ30" i="5"/>
  <c r="MJ29" i="5"/>
  <c r="MJ28" i="5"/>
  <c r="MJ14" i="5"/>
  <c r="MJ13" i="5"/>
  <c r="MJ12" i="5"/>
  <c r="MJ52" i="5"/>
  <c r="MJ42" i="5"/>
  <c r="MJ40" i="5"/>
  <c r="MJ141" i="5"/>
  <c r="MJ139" i="5"/>
  <c r="MJ111" i="5"/>
  <c r="MJ93" i="5"/>
  <c r="MJ91" i="5"/>
  <c r="MJ88" i="5"/>
  <c r="MJ84" i="5"/>
  <c r="MJ69" i="5"/>
  <c r="MJ65" i="5"/>
  <c r="MJ37" i="5"/>
  <c r="MJ26" i="5"/>
  <c r="MJ24" i="5"/>
  <c r="MM4" i="5"/>
  <c r="ME32" i="5"/>
  <c r="MF37" i="5"/>
  <c r="LX45" i="5"/>
  <c r="LX57" i="5"/>
  <c r="MF91" i="5"/>
  <c r="MI106" i="5"/>
  <c r="MJ123" i="5"/>
  <c r="MA139" i="5"/>
  <c r="MI147" i="5"/>
  <c r="LX156" i="5"/>
  <c r="MB163" i="5"/>
  <c r="MJ171" i="5"/>
  <c r="LX193" i="5"/>
  <c r="LX12" i="5"/>
  <c r="LX13" i="5"/>
  <c r="LX14" i="5"/>
  <c r="LW16" i="5"/>
  <c r="MM16" i="5"/>
  <c r="MJ20" i="5"/>
  <c r="MJ21" i="5"/>
  <c r="MJ22" i="5"/>
  <c r="LX28" i="5"/>
  <c r="MF29" i="5"/>
  <c r="MF30" i="5"/>
  <c r="MM32" i="5"/>
  <c r="MB38" i="5"/>
  <c r="MA40" i="5"/>
  <c r="LX46" i="5"/>
  <c r="LW48" i="5"/>
  <c r="MB52" i="5"/>
  <c r="MJ57" i="5"/>
  <c r="MJ61" i="5"/>
  <c r="LX69" i="5"/>
  <c r="MI79" i="5"/>
  <c r="MB85" i="5"/>
  <c r="MI92" i="5"/>
  <c r="MJ100" i="5"/>
  <c r="MJ125" i="5"/>
  <c r="LX133" i="5"/>
  <c r="MB149" i="5"/>
  <c r="MJ173" i="5"/>
  <c r="MI185" i="5"/>
  <c r="MI197" i="5"/>
  <c r="LW198" i="5"/>
  <c r="LW151" i="5"/>
  <c r="LW110" i="5"/>
  <c r="LW96" i="5"/>
  <c r="LW67" i="5"/>
  <c r="LW44" i="5"/>
  <c r="LW28" i="5"/>
  <c r="LW12" i="5"/>
  <c r="LW142" i="5"/>
  <c r="LW128" i="5"/>
  <c r="LW59" i="5"/>
  <c r="LW40" i="5"/>
  <c r="LW24" i="5"/>
  <c r="LW8" i="5"/>
  <c r="LW174" i="5"/>
  <c r="LW160" i="5"/>
  <c r="LW87" i="5"/>
  <c r="LW83" i="5"/>
  <c r="LW51" i="5"/>
  <c r="LW36" i="5"/>
  <c r="ME175" i="5"/>
  <c r="ME189" i="5"/>
  <c r="ME136" i="5"/>
  <c r="ME118" i="5"/>
  <c r="ME59" i="5"/>
  <c r="ME44" i="5"/>
  <c r="ME28" i="5"/>
  <c r="ME12" i="5"/>
  <c r="ME198" i="5"/>
  <c r="ME168" i="5"/>
  <c r="ME150" i="5"/>
  <c r="ME95" i="5"/>
  <c r="ME83" i="5"/>
  <c r="ME51" i="5"/>
  <c r="ME40" i="5"/>
  <c r="ME24" i="5"/>
  <c r="ME8" i="5"/>
  <c r="ME186" i="5"/>
  <c r="ME127" i="5"/>
  <c r="ME75" i="5"/>
  <c r="ME36" i="5"/>
  <c r="MI8" i="5"/>
  <c r="MA24" i="5"/>
  <c r="MA55" i="5"/>
  <c r="ME104" i="5"/>
  <c r="MM112" i="5"/>
  <c r="MB147" i="5"/>
  <c r="MB135" i="5"/>
  <c r="MB108" i="5"/>
  <c r="MB92" i="5"/>
  <c r="MB77" i="5"/>
  <c r="MB76" i="5"/>
  <c r="MB73" i="5"/>
  <c r="MB48" i="5"/>
  <c r="MB37" i="5"/>
  <c r="MB34" i="5"/>
  <c r="MB33" i="5"/>
  <c r="MB32" i="5"/>
  <c r="MB18" i="5"/>
  <c r="MB17" i="5"/>
  <c r="MB16" i="5"/>
  <c r="MB26" i="5"/>
  <c r="MB25" i="5"/>
  <c r="MB24" i="5"/>
  <c r="MB189" i="5"/>
  <c r="MB179" i="5"/>
  <c r="MB167" i="5"/>
  <c r="MB140" i="5"/>
  <c r="MB124" i="5"/>
  <c r="MB112" i="5"/>
  <c r="MB101" i="5"/>
  <c r="MB99" i="5"/>
  <c r="MB89" i="5"/>
  <c r="MB69" i="5"/>
  <c r="MB68" i="5"/>
  <c r="MB65" i="5"/>
  <c r="MB49" i="5"/>
  <c r="MB46" i="5"/>
  <c r="MB44" i="5"/>
  <c r="MB30" i="5"/>
  <c r="MB29" i="5"/>
  <c r="MB28" i="5"/>
  <c r="MB14" i="5"/>
  <c r="MB13" i="5"/>
  <c r="MB12" i="5"/>
  <c r="MB45" i="5"/>
  <c r="MB42" i="5"/>
  <c r="MB198" i="5"/>
  <c r="MB172" i="5"/>
  <c r="MB156" i="5"/>
  <c r="MB144" i="5"/>
  <c r="MB133" i="5"/>
  <c r="MB131" i="5"/>
  <c r="MB121" i="5"/>
  <c r="MB117" i="5"/>
  <c r="MB61" i="5"/>
  <c r="MB60" i="5"/>
  <c r="MB57" i="5"/>
  <c r="MB40" i="5"/>
  <c r="MF173" i="5"/>
  <c r="MF169" i="5"/>
  <c r="MF167" i="5"/>
  <c r="MF128" i="5"/>
  <c r="MF123" i="5"/>
  <c r="MF112" i="5"/>
  <c r="MF100" i="5"/>
  <c r="MF89" i="5"/>
  <c r="MF69" i="5"/>
  <c r="MF57" i="5"/>
  <c r="MF56" i="5"/>
  <c r="MF49" i="5"/>
  <c r="MF42" i="5"/>
  <c r="MF40" i="5"/>
  <c r="MF26" i="5"/>
  <c r="MF25" i="5"/>
  <c r="MF24" i="5"/>
  <c r="MF10" i="5"/>
  <c r="MF9" i="5"/>
  <c r="MF8" i="5"/>
  <c r="MF34" i="5"/>
  <c r="MF33" i="5"/>
  <c r="MF160" i="5"/>
  <c r="MF155" i="5"/>
  <c r="MF144" i="5"/>
  <c r="MF132" i="5"/>
  <c r="MF121" i="5"/>
  <c r="MF87" i="5"/>
  <c r="MF81" i="5"/>
  <c r="MF80" i="5"/>
  <c r="MF61" i="5"/>
  <c r="MF45" i="5"/>
  <c r="MF38" i="5"/>
  <c r="MF36" i="5"/>
  <c r="MF22" i="5"/>
  <c r="MF21" i="5"/>
  <c r="MF20" i="5"/>
  <c r="MF6" i="5"/>
  <c r="MF5" i="5"/>
  <c r="MF4" i="5"/>
  <c r="MF41" i="5"/>
  <c r="MF176" i="5"/>
  <c r="MF164" i="5"/>
  <c r="MF153" i="5"/>
  <c r="MF119" i="5"/>
  <c r="MF109" i="5"/>
  <c r="MF105" i="5"/>
  <c r="MF103" i="5"/>
  <c r="MF85" i="5"/>
  <c r="MF73" i="5"/>
  <c r="MF72" i="5"/>
  <c r="MF53" i="5"/>
  <c r="MF48" i="5"/>
  <c r="MF32" i="5"/>
  <c r="LW4" i="5"/>
  <c r="MJ8" i="5"/>
  <c r="MJ9" i="5"/>
  <c r="MJ10" i="5"/>
  <c r="MI12" i="5"/>
  <c r="MF16" i="5"/>
  <c r="MF17" i="5"/>
  <c r="MF18" i="5"/>
  <c r="ME20" i="5"/>
  <c r="MI24" i="5"/>
  <c r="ME67" i="5"/>
  <c r="MB84" i="5"/>
  <c r="MJ97" i="5"/>
  <c r="MB115" i="5"/>
  <c r="MA130" i="5"/>
  <c r="MM201" i="5"/>
  <c r="MB4" i="5"/>
  <c r="MB5" i="5"/>
  <c r="MB6" i="5"/>
  <c r="MA8" i="5"/>
  <c r="ME4" i="5"/>
  <c r="MB8" i="5"/>
  <c r="MB9" i="5"/>
  <c r="MB10" i="5"/>
  <c r="MA12" i="5"/>
  <c r="LX16" i="5"/>
  <c r="LX17" i="5"/>
  <c r="LX18" i="5"/>
  <c r="LW20" i="5"/>
  <c r="MM20" i="5"/>
  <c r="MF28" i="5"/>
  <c r="MB36" i="5"/>
  <c r="MI40" i="5"/>
  <c r="LX44" i="5"/>
  <c r="ME48" i="5"/>
  <c r="MB53" i="5"/>
  <c r="MF64" i="5"/>
  <c r="MJ76" i="5"/>
  <c r="MB81" i="5"/>
  <c r="ME86" i="5"/>
  <c r="MM94" i="5"/>
  <c r="MB103" i="5"/>
  <c r="LX111" i="5"/>
  <c r="LW119" i="5"/>
  <c r="LX127" i="5"/>
  <c r="MF135" i="5"/>
  <c r="MJ143" i="5"/>
  <c r="MF151" i="5"/>
  <c r="ME159" i="5"/>
  <c r="MM167" i="5"/>
  <c r="MB176" i="5"/>
  <c r="MF187" i="5"/>
  <c r="LX199" i="5"/>
  <c r="LY69" i="5"/>
  <c r="MC81" i="5"/>
  <c r="MG96" i="5"/>
  <c r="MK125" i="5"/>
  <c r="MG137" i="5"/>
  <c r="MG146" i="5"/>
  <c r="MC149" i="5"/>
  <c r="MC158" i="5"/>
  <c r="LY161" i="5"/>
  <c r="LY170" i="5"/>
  <c r="LY199" i="5"/>
  <c r="MK198" i="5"/>
  <c r="MN206" i="5"/>
  <c r="MN202" i="5"/>
  <c r="MN198" i="5"/>
  <c r="MN194" i="5"/>
  <c r="MN190" i="5"/>
  <c r="MN186" i="5"/>
  <c r="MN182" i="5"/>
  <c r="MN178" i="5"/>
  <c r="MN174" i="5"/>
  <c r="MN170" i="5"/>
  <c r="MN166" i="5"/>
  <c r="MN162" i="5"/>
  <c r="MN158" i="5"/>
  <c r="MN154" i="5"/>
  <c r="MN150" i="5"/>
  <c r="MN146" i="5"/>
  <c r="MN142" i="5"/>
  <c r="MN138" i="5"/>
  <c r="MN134" i="5"/>
  <c r="MN130" i="5"/>
  <c r="MN126" i="5"/>
  <c r="MN122" i="5"/>
  <c r="MN118" i="5"/>
  <c r="MN114" i="5"/>
  <c r="MN110" i="5"/>
  <c r="MN106" i="5"/>
  <c r="MN102" i="5"/>
  <c r="MN98" i="5"/>
  <c r="MN207" i="5"/>
  <c r="MN203" i="5"/>
  <c r="MN199" i="5"/>
  <c r="MN195" i="5"/>
  <c r="MN191" i="5"/>
  <c r="MN187" i="5"/>
  <c r="MN183" i="5"/>
  <c r="MN179" i="5"/>
  <c r="MN175" i="5"/>
  <c r="MN171" i="5"/>
  <c r="MN167" i="5"/>
  <c r="MN163" i="5"/>
  <c r="MN159" i="5"/>
  <c r="MN155" i="5"/>
  <c r="MN151" i="5"/>
  <c r="MN147" i="5"/>
  <c r="MN143" i="5"/>
  <c r="MN139" i="5"/>
  <c r="MN135" i="5"/>
  <c r="MN131" i="5"/>
  <c r="MN127" i="5"/>
  <c r="MN123" i="5"/>
  <c r="MN119" i="5"/>
  <c r="MN115" i="5"/>
  <c r="MN111" i="5"/>
  <c r="MN107" i="5"/>
  <c r="MN204" i="5"/>
  <c r="MN196" i="5"/>
  <c r="MN188" i="5"/>
  <c r="MN180" i="5"/>
  <c r="MN172" i="5"/>
  <c r="MN164" i="5"/>
  <c r="MN156" i="5"/>
  <c r="MN148" i="5"/>
  <c r="MN140" i="5"/>
  <c r="MN132" i="5"/>
  <c r="MN124" i="5"/>
  <c r="MN116" i="5"/>
  <c r="MN108" i="5"/>
  <c r="MN100" i="5"/>
  <c r="MN92" i="5"/>
  <c r="MN88" i="5"/>
  <c r="MN84" i="5"/>
  <c r="MN80" i="5"/>
  <c r="MN76" i="5"/>
  <c r="MN72" i="5"/>
  <c r="MN68" i="5"/>
  <c r="MN64" i="5"/>
  <c r="MN60" i="5"/>
  <c r="MN56" i="5"/>
  <c r="MN52" i="5"/>
  <c r="MN48" i="5"/>
  <c r="MN44" i="5"/>
  <c r="MN40" i="5"/>
  <c r="MN36" i="5"/>
  <c r="MN32" i="5"/>
  <c r="MN28" i="5"/>
  <c r="MN24" i="5"/>
  <c r="MN20" i="5"/>
  <c r="MN16" i="5"/>
  <c r="MN12" i="5"/>
  <c r="MN8" i="5"/>
  <c r="MN4" i="5"/>
  <c r="MN201" i="5"/>
  <c r="MN193" i="5"/>
  <c r="MN185" i="5"/>
  <c r="MN177" i="5"/>
  <c r="MN169" i="5"/>
  <c r="MN161" i="5"/>
  <c r="MN153" i="5"/>
  <c r="MN145" i="5"/>
  <c r="MN137" i="5"/>
  <c r="MN129" i="5"/>
  <c r="MN121" i="5"/>
  <c r="MN113" i="5"/>
  <c r="MN105" i="5"/>
  <c r="MN103" i="5"/>
  <c r="MN96" i="5"/>
  <c r="MN93" i="5"/>
  <c r="MN89" i="5"/>
  <c r="MN85" i="5"/>
  <c r="MN81" i="5"/>
  <c r="MN77" i="5"/>
  <c r="MN73" i="5"/>
  <c r="MN69" i="5"/>
  <c r="MN65" i="5"/>
  <c r="MN61" i="5"/>
  <c r="MN57" i="5"/>
  <c r="MN53" i="5"/>
  <c r="MN49" i="5"/>
  <c r="MN45" i="5"/>
  <c r="MN41" i="5"/>
  <c r="MN200" i="5"/>
  <c r="MN184" i="5"/>
  <c r="MN168" i="5"/>
  <c r="MN152" i="5"/>
  <c r="MN136" i="5"/>
  <c r="MN120" i="5"/>
  <c r="MN101" i="5"/>
  <c r="MN94" i="5"/>
  <c r="MN86" i="5"/>
  <c r="MN78" i="5"/>
  <c r="MN70" i="5"/>
  <c r="MN62" i="5"/>
  <c r="MN54" i="5"/>
  <c r="MN46" i="5"/>
  <c r="MN39" i="5"/>
  <c r="MN37" i="5"/>
  <c r="MN30" i="5"/>
  <c r="MN23" i="5"/>
  <c r="MN21" i="5"/>
  <c r="MN14" i="5"/>
  <c r="MN7" i="5"/>
  <c r="MN5" i="5"/>
  <c r="MN205" i="5"/>
  <c r="MN189" i="5"/>
  <c r="MN173" i="5"/>
  <c r="MN157" i="5"/>
  <c r="MN141" i="5"/>
  <c r="MN125" i="5"/>
  <c r="MN109" i="5"/>
  <c r="MN104" i="5"/>
  <c r="MN97" i="5"/>
  <c r="MN91" i="5"/>
  <c r="MN83" i="5"/>
  <c r="MN75" i="5"/>
  <c r="MN67" i="5"/>
  <c r="MN59" i="5"/>
  <c r="MN51" i="5"/>
  <c r="MN43" i="5"/>
  <c r="MN35" i="5"/>
  <c r="MN33" i="5"/>
  <c r="MN26" i="5"/>
  <c r="MN19" i="5"/>
  <c r="MN17" i="5"/>
  <c r="MN10" i="5"/>
  <c r="MN192" i="5"/>
  <c r="MN176" i="5"/>
  <c r="MN160" i="5"/>
  <c r="MN144" i="5"/>
  <c r="MN128" i="5"/>
  <c r="MN112" i="5"/>
  <c r="MN99" i="5"/>
  <c r="MN90" i="5"/>
  <c r="MN82" i="5"/>
  <c r="MN74" i="5"/>
  <c r="MN66" i="5"/>
  <c r="MN58" i="5"/>
  <c r="MN50" i="5"/>
  <c r="MN42" i="5"/>
  <c r="MN38" i="5"/>
  <c r="MN181" i="5"/>
  <c r="MN117" i="5"/>
  <c r="MN87" i="5"/>
  <c r="MN55" i="5"/>
  <c r="MN29" i="5"/>
  <c r="MN22" i="5"/>
  <c r="MN15" i="5"/>
  <c r="MN197" i="5"/>
  <c r="MN133" i="5"/>
  <c r="MN95" i="5"/>
  <c r="MN63" i="5"/>
  <c r="MN25" i="5"/>
  <c r="MN18" i="5"/>
  <c r="MN11" i="5"/>
  <c r="MN149" i="5"/>
  <c r="MN71" i="5"/>
  <c r="MN31" i="5"/>
  <c r="MN13" i="5"/>
  <c r="MN6" i="5"/>
  <c r="MN165" i="5"/>
  <c r="MN79" i="5"/>
  <c r="MN47" i="5"/>
  <c r="MN34" i="5"/>
  <c r="MN27" i="5"/>
  <c r="MN9" i="5"/>
  <c r="MC9" i="5"/>
  <c r="MK9" i="5"/>
  <c r="MC10" i="5"/>
  <c r="MK10" i="5"/>
  <c r="LY17" i="5"/>
  <c r="MG17" i="5"/>
  <c r="LY18" i="5"/>
  <c r="MG18" i="5"/>
  <c r="MC25" i="5"/>
  <c r="MK25" i="5"/>
  <c r="MC26" i="5"/>
  <c r="MK26" i="5"/>
  <c r="LY33" i="5"/>
  <c r="MG33" i="5"/>
  <c r="LY34" i="5"/>
  <c r="MG34" i="5"/>
  <c r="MC42" i="5"/>
  <c r="MK42" i="5"/>
  <c r="MG53" i="5"/>
  <c r="MC57" i="5"/>
  <c r="MK65" i="5"/>
  <c r="LY77" i="5"/>
  <c r="MG85" i="5"/>
  <c r="MK93" i="5"/>
  <c r="MG105" i="5"/>
  <c r="MG114" i="5"/>
  <c r="MC117" i="5"/>
  <c r="MC126" i="5"/>
  <c r="LY129" i="5"/>
  <c r="MK134" i="5"/>
  <c r="LY138" i="5"/>
  <c r="LY152" i="5"/>
  <c r="MC172" i="5"/>
  <c r="LY190" i="5"/>
  <c r="ML192" i="5"/>
  <c r="MO207" i="5"/>
  <c r="MO203" i="5"/>
  <c r="MO199" i="5"/>
  <c r="MO195" i="5"/>
  <c r="MO191" i="5"/>
  <c r="MO187" i="5"/>
  <c r="MO183" i="5"/>
  <c r="MO179" i="5"/>
  <c r="MO175" i="5"/>
  <c r="MO171" i="5"/>
  <c r="MO167" i="5"/>
  <c r="MO163" i="5"/>
  <c r="MO159" i="5"/>
  <c r="MO155" i="5"/>
  <c r="MO151" i="5"/>
  <c r="MO147" i="5"/>
  <c r="MO143" i="5"/>
  <c r="MO139" i="5"/>
  <c r="MO135" i="5"/>
  <c r="MO131" i="5"/>
  <c r="MO127" i="5"/>
  <c r="MO123" i="5"/>
  <c r="MO119" i="5"/>
  <c r="MO115" i="5"/>
  <c r="MO111" i="5"/>
  <c r="MO107" i="5"/>
  <c r="MO103" i="5"/>
  <c r="MO99" i="5"/>
  <c r="MO95" i="5"/>
  <c r="MO204" i="5"/>
  <c r="MO200" i="5"/>
  <c r="MO196" i="5"/>
  <c r="MO192" i="5"/>
  <c r="MO188" i="5"/>
  <c r="MO184" i="5"/>
  <c r="MO180" i="5"/>
  <c r="MO176" i="5"/>
  <c r="MO172" i="5"/>
  <c r="MO168" i="5"/>
  <c r="MO164" i="5"/>
  <c r="MO160" i="5"/>
  <c r="MO156" i="5"/>
  <c r="MO152" i="5"/>
  <c r="MO148" i="5"/>
  <c r="MO144" i="5"/>
  <c r="MO140" i="5"/>
  <c r="MO136" i="5"/>
  <c r="MO132" i="5"/>
  <c r="MO128" i="5"/>
  <c r="MO124" i="5"/>
  <c r="MO120" i="5"/>
  <c r="MO116" i="5"/>
  <c r="MO112" i="5"/>
  <c r="MO108" i="5"/>
  <c r="MO201" i="5"/>
  <c r="MO193" i="5"/>
  <c r="MO185" i="5"/>
  <c r="MO177" i="5"/>
  <c r="MO169" i="5"/>
  <c r="MO161" i="5"/>
  <c r="MO153" i="5"/>
  <c r="MO145" i="5"/>
  <c r="MO137" i="5"/>
  <c r="MO129" i="5"/>
  <c r="MO121" i="5"/>
  <c r="MO113" i="5"/>
  <c r="MO105" i="5"/>
  <c r="MO98" i="5"/>
  <c r="MO96" i="5"/>
  <c r="MO93" i="5"/>
  <c r="MO89" i="5"/>
  <c r="MO85" i="5"/>
  <c r="MO81" i="5"/>
  <c r="MO77" i="5"/>
  <c r="MO73" i="5"/>
  <c r="MO69" i="5"/>
  <c r="MO65" i="5"/>
  <c r="MO61" i="5"/>
  <c r="MO57" i="5"/>
  <c r="MO53" i="5"/>
  <c r="MO49" i="5"/>
  <c r="MO45" i="5"/>
  <c r="MO41" i="5"/>
  <c r="MO37" i="5"/>
  <c r="MO33" i="5"/>
  <c r="MO29" i="5"/>
  <c r="MO25" i="5"/>
  <c r="MO21" i="5"/>
  <c r="MO17" i="5"/>
  <c r="MO13" i="5"/>
  <c r="MO9" i="5"/>
  <c r="MO5" i="5"/>
  <c r="MO206" i="5"/>
  <c r="MO198" i="5"/>
  <c r="MO190" i="5"/>
  <c r="MO182" i="5"/>
  <c r="MO174" i="5"/>
  <c r="MO166" i="5"/>
  <c r="MO158" i="5"/>
  <c r="MO150" i="5"/>
  <c r="MO142" i="5"/>
  <c r="MO134" i="5"/>
  <c r="MO126" i="5"/>
  <c r="MO118" i="5"/>
  <c r="MO110" i="5"/>
  <c r="MO101" i="5"/>
  <c r="MO94" i="5"/>
  <c r="MO90" i="5"/>
  <c r="MO86" i="5"/>
  <c r="MO82" i="5"/>
  <c r="MO78" i="5"/>
  <c r="MO74" i="5"/>
  <c r="MO70" i="5"/>
  <c r="MO66" i="5"/>
  <c r="MO62" i="5"/>
  <c r="MO58" i="5"/>
  <c r="MO54" i="5"/>
  <c r="MO50" i="5"/>
  <c r="MO46" i="5"/>
  <c r="MO42" i="5"/>
  <c r="MO205" i="5"/>
  <c r="MO189" i="5"/>
  <c r="MO173" i="5"/>
  <c r="MO157" i="5"/>
  <c r="MO141" i="5"/>
  <c r="MO125" i="5"/>
  <c r="MO109" i="5"/>
  <c r="MO104" i="5"/>
  <c r="MO97" i="5"/>
  <c r="MO91" i="5"/>
  <c r="MO83" i="5"/>
  <c r="MO75" i="5"/>
  <c r="MO67" i="5"/>
  <c r="MO59" i="5"/>
  <c r="MO51" i="5"/>
  <c r="MO43" i="5"/>
  <c r="MO35" i="5"/>
  <c r="MO28" i="5"/>
  <c r="MO26" i="5"/>
  <c r="MO19" i="5"/>
  <c r="MO12" i="5"/>
  <c r="MO10" i="5"/>
  <c r="MO194" i="5"/>
  <c r="MO178" i="5"/>
  <c r="MO162" i="5"/>
  <c r="MO146" i="5"/>
  <c r="MO130" i="5"/>
  <c r="MO114" i="5"/>
  <c r="MO100" i="5"/>
  <c r="MO88" i="5"/>
  <c r="MO80" i="5"/>
  <c r="MO72" i="5"/>
  <c r="MO64" i="5"/>
  <c r="MO56" i="5"/>
  <c r="MO48" i="5"/>
  <c r="MO40" i="5"/>
  <c r="MO38" i="5"/>
  <c r="MO31" i="5"/>
  <c r="MO24" i="5"/>
  <c r="MO22" i="5"/>
  <c r="MO15" i="5"/>
  <c r="MO8" i="5"/>
  <c r="MO6" i="5"/>
  <c r="MO197" i="5"/>
  <c r="MO181" i="5"/>
  <c r="MO165" i="5"/>
  <c r="MO149" i="5"/>
  <c r="MO133" i="5"/>
  <c r="MO117" i="5"/>
  <c r="MO87" i="5"/>
  <c r="MO79" i="5"/>
  <c r="MO71" i="5"/>
  <c r="MO63" i="5"/>
  <c r="MO55" i="5"/>
  <c r="MO47" i="5"/>
  <c r="MO202" i="5"/>
  <c r="MO138" i="5"/>
  <c r="MO76" i="5"/>
  <c r="MO44" i="5"/>
  <c r="MO36" i="5"/>
  <c r="MO18" i="5"/>
  <c r="MO11" i="5"/>
  <c r="MO4" i="5"/>
  <c r="MO154" i="5"/>
  <c r="MO84" i="5"/>
  <c r="MO52" i="5"/>
  <c r="MO32" i="5"/>
  <c r="MO14" i="5"/>
  <c r="MO7" i="5"/>
  <c r="MO170" i="5"/>
  <c r="MO106" i="5"/>
  <c r="MO92" i="5"/>
  <c r="MO60" i="5"/>
  <c r="MO39" i="5"/>
  <c r="MO34" i="5"/>
  <c r="MO27" i="5"/>
  <c r="MO20" i="5"/>
  <c r="MO186" i="5"/>
  <c r="MO122" i="5"/>
  <c r="MO102" i="5"/>
  <c r="MO68" i="5"/>
  <c r="MO30" i="5"/>
  <c r="MO23" i="5"/>
  <c r="MO16" i="5"/>
  <c r="LY5" i="5"/>
  <c r="MG5" i="5"/>
  <c r="LY6" i="5"/>
  <c r="MG6" i="5"/>
  <c r="MC13" i="5"/>
  <c r="MK13" i="5"/>
  <c r="MC14" i="5"/>
  <c r="MK14" i="5"/>
  <c r="LY21" i="5"/>
  <c r="MG21" i="5"/>
  <c r="LY22" i="5"/>
  <c r="MG22" i="5"/>
  <c r="MC29" i="5"/>
  <c r="MK29" i="5"/>
  <c r="MC30" i="5"/>
  <c r="MK30" i="5"/>
  <c r="LY38" i="5"/>
  <c r="MG38" i="5"/>
  <c r="MC46" i="5"/>
  <c r="MK46" i="5"/>
  <c r="LY53" i="5"/>
  <c r="MG61" i="5"/>
  <c r="MC65" i="5"/>
  <c r="MK73" i="5"/>
  <c r="LY85" i="5"/>
  <c r="MC94" i="5"/>
  <c r="LY97" i="5"/>
  <c r="MK102" i="5"/>
  <c r="LY106" i="5"/>
  <c r="LY120" i="5"/>
  <c r="MC140" i="5"/>
  <c r="MK148" i="5"/>
  <c r="MG160" i="5"/>
  <c r="LZ27" i="5"/>
  <c r="MD27" i="5"/>
  <c r="MH27" i="5"/>
  <c r="ML27" i="5"/>
  <c r="LZ35" i="5"/>
  <c r="MD35" i="5"/>
  <c r="MH35" i="5"/>
  <c r="ML35" i="5"/>
  <c r="LZ43" i="5"/>
  <c r="MD43" i="5"/>
  <c r="MH43" i="5"/>
  <c r="ML43" i="5"/>
  <c r="LZ47" i="5"/>
  <c r="MD47" i="5"/>
  <c r="MH47" i="5"/>
  <c r="ML47" i="5"/>
  <c r="ML49" i="5"/>
  <c r="LZ50" i="5"/>
  <c r="MH50" i="5"/>
  <c r="MD54" i="5"/>
  <c r="ML54" i="5"/>
  <c r="ML89" i="5"/>
  <c r="MD90" i="5"/>
  <c r="MD99" i="5"/>
  <c r="MH101" i="5"/>
  <c r="MH110" i="5"/>
  <c r="LZ111" i="5"/>
  <c r="MD113" i="5"/>
  <c r="MH119" i="5"/>
  <c r="MD163" i="5"/>
  <c r="MH165" i="5"/>
  <c r="MH174" i="5"/>
  <c r="LZ175" i="5"/>
  <c r="LZ184" i="5"/>
  <c r="LZ187" i="5"/>
  <c r="MD192" i="5"/>
  <c r="LZ193" i="5"/>
  <c r="MA207" i="5"/>
  <c r="MA205" i="5"/>
  <c r="MA203" i="5"/>
  <c r="MA204" i="5"/>
  <c r="MA206" i="5"/>
  <c r="MA199" i="5"/>
  <c r="MA195" i="5"/>
  <c r="MA191" i="5"/>
  <c r="MA187" i="5"/>
  <c r="MA183" i="5"/>
  <c r="MA197" i="5"/>
  <c r="MA190" i="5"/>
  <c r="MA188" i="5"/>
  <c r="MA181" i="5"/>
  <c r="MA177" i="5"/>
  <c r="MA173" i="5"/>
  <c r="MA169" i="5"/>
  <c r="MA165" i="5"/>
  <c r="MA161" i="5"/>
  <c r="MA157" i="5"/>
  <c r="MA153" i="5"/>
  <c r="MA149" i="5"/>
  <c r="MA145" i="5"/>
  <c r="MA141" i="5"/>
  <c r="MA137" i="5"/>
  <c r="MA133" i="5"/>
  <c r="MA129" i="5"/>
  <c r="MA125" i="5"/>
  <c r="MA121" i="5"/>
  <c r="MA117" i="5"/>
  <c r="MA113" i="5"/>
  <c r="MA109" i="5"/>
  <c r="MA105" i="5"/>
  <c r="MA101" i="5"/>
  <c r="MA97" i="5"/>
  <c r="MA93" i="5"/>
  <c r="MA89" i="5"/>
  <c r="MA198" i="5"/>
  <c r="MA192" i="5"/>
  <c r="MA189" i="5"/>
  <c r="MA186" i="5"/>
  <c r="MA180" i="5"/>
  <c r="MA179" i="5"/>
  <c r="MA172" i="5"/>
  <c r="MA170" i="5"/>
  <c r="MA163" i="5"/>
  <c r="MA156" i="5"/>
  <c r="MA154" i="5"/>
  <c r="MA147" i="5"/>
  <c r="MA140" i="5"/>
  <c r="MA138" i="5"/>
  <c r="MA131" i="5"/>
  <c r="MA124" i="5"/>
  <c r="MA122" i="5"/>
  <c r="MA115" i="5"/>
  <c r="MA108" i="5"/>
  <c r="MA106" i="5"/>
  <c r="MA99" i="5"/>
  <c r="MA92" i="5"/>
  <c r="MA90" i="5"/>
  <c r="MA85" i="5"/>
  <c r="MA81" i="5"/>
  <c r="MA77" i="5"/>
  <c r="MA73" i="5"/>
  <c r="MA69" i="5"/>
  <c r="MA65" i="5"/>
  <c r="MA61" i="5"/>
  <c r="MA57" i="5"/>
  <c r="MA53" i="5"/>
  <c r="MA201" i="5"/>
  <c r="MA196" i="5"/>
  <c r="MA193" i="5"/>
  <c r="MA184" i="5"/>
  <c r="MA175" i="5"/>
  <c r="MA168" i="5"/>
  <c r="MA166" i="5"/>
  <c r="MA159" i="5"/>
  <c r="MA152" i="5"/>
  <c r="MA150" i="5"/>
  <c r="MA143" i="5"/>
  <c r="MA136" i="5"/>
  <c r="MA134" i="5"/>
  <c r="MA127" i="5"/>
  <c r="MA120" i="5"/>
  <c r="MA118" i="5"/>
  <c r="MA111" i="5"/>
  <c r="MA104" i="5"/>
  <c r="MA102" i="5"/>
  <c r="MA95" i="5"/>
  <c r="MA88" i="5"/>
  <c r="MA86" i="5"/>
  <c r="MA82" i="5"/>
  <c r="MA78" i="5"/>
  <c r="MA74" i="5"/>
  <c r="MA70" i="5"/>
  <c r="MA66" i="5"/>
  <c r="MA62" i="5"/>
  <c r="MA58" i="5"/>
  <c r="MA54" i="5"/>
  <c r="MA50" i="5"/>
  <c r="LZ6" i="5"/>
  <c r="MH6" i="5"/>
  <c r="LW7" i="5"/>
  <c r="ME7" i="5"/>
  <c r="MD10" i="5"/>
  <c r="MH10" i="5"/>
  <c r="LW11" i="5"/>
  <c r="ME11" i="5"/>
  <c r="MM11" i="5"/>
  <c r="MD14" i="5"/>
  <c r="LW15" i="5"/>
  <c r="LZ18" i="5"/>
  <c r="ML18" i="5"/>
  <c r="MA19" i="5"/>
  <c r="MM19" i="5"/>
  <c r="MD26" i="5"/>
  <c r="LW27" i="5"/>
  <c r="ME27" i="5"/>
  <c r="MD30" i="5"/>
  <c r="ML30" i="5"/>
  <c r="ME31" i="5"/>
  <c r="LZ34" i="5"/>
  <c r="MD34" i="5"/>
  <c r="MH34" i="5"/>
  <c r="ML34" i="5"/>
  <c r="LW35" i="5"/>
  <c r="MA35" i="5"/>
  <c r="ME35" i="5"/>
  <c r="MI35" i="5"/>
  <c r="LY37" i="5"/>
  <c r="MC37" i="5"/>
  <c r="MG37" i="5"/>
  <c r="MK37" i="5"/>
  <c r="LZ38" i="5"/>
  <c r="MD38" i="5"/>
  <c r="MH38" i="5"/>
  <c r="ML38" i="5"/>
  <c r="LW39" i="5"/>
  <c r="MA39" i="5"/>
  <c r="ME39" i="5"/>
  <c r="MI39" i="5"/>
  <c r="MM39" i="5"/>
  <c r="LY41" i="5"/>
  <c r="MC41" i="5"/>
  <c r="MG41" i="5"/>
  <c r="MK41" i="5"/>
  <c r="LZ42" i="5"/>
  <c r="MD42" i="5"/>
  <c r="MH42" i="5"/>
  <c r="ML42" i="5"/>
  <c r="LW43" i="5"/>
  <c r="MA43" i="5"/>
  <c r="ME43" i="5"/>
  <c r="MI43" i="5"/>
  <c r="MM43" i="5"/>
  <c r="LY45" i="5"/>
  <c r="MC45" i="5"/>
  <c r="MG45" i="5"/>
  <c r="MK45" i="5"/>
  <c r="LZ46" i="5"/>
  <c r="MD46" i="5"/>
  <c r="MH46" i="5"/>
  <c r="ML46" i="5"/>
  <c r="LW47" i="5"/>
  <c r="MA47" i="5"/>
  <c r="ME47" i="5"/>
  <c r="MI47" i="5"/>
  <c r="MM47" i="5"/>
  <c r="LY49" i="5"/>
  <c r="MC49" i="5"/>
  <c r="MH49" i="5"/>
  <c r="MC50" i="5"/>
  <c r="MK50" i="5"/>
  <c r="LZ51" i="5"/>
  <c r="MH51" i="5"/>
  <c r="LW52" i="5"/>
  <c r="ME52" i="5"/>
  <c r="MM52" i="5"/>
  <c r="LY54" i="5"/>
  <c r="MG54" i="5"/>
  <c r="MD55" i="5"/>
  <c r="ML55" i="5"/>
  <c r="MA56" i="5"/>
  <c r="MI56" i="5"/>
  <c r="MC58" i="5"/>
  <c r="MK58" i="5"/>
  <c r="LZ59" i="5"/>
  <c r="MH59" i="5"/>
  <c r="LW60" i="5"/>
  <c r="ME60" i="5"/>
  <c r="MM60" i="5"/>
  <c r="LY62" i="5"/>
  <c r="MG62" i="5"/>
  <c r="MD63" i="5"/>
  <c r="ML63" i="5"/>
  <c r="MA64" i="5"/>
  <c r="MI64" i="5"/>
  <c r="MC66" i="5"/>
  <c r="MK66" i="5"/>
  <c r="LZ67" i="5"/>
  <c r="MH67" i="5"/>
  <c r="LW68" i="5"/>
  <c r="ME68" i="5"/>
  <c r="MM68" i="5"/>
  <c r="LY70" i="5"/>
  <c r="MG70" i="5"/>
  <c r="MD71" i="5"/>
  <c r="ML71" i="5"/>
  <c r="MA72" i="5"/>
  <c r="MI72" i="5"/>
  <c r="MC74" i="5"/>
  <c r="MK74" i="5"/>
  <c r="LZ75" i="5"/>
  <c r="MH75" i="5"/>
  <c r="LW76" i="5"/>
  <c r="ME76" i="5"/>
  <c r="MM76" i="5"/>
  <c r="LY78" i="5"/>
  <c r="MG78" i="5"/>
  <c r="MD79" i="5"/>
  <c r="ML79" i="5"/>
  <c r="MA80" i="5"/>
  <c r="MI80" i="5"/>
  <c r="MC82" i="5"/>
  <c r="MK82" i="5"/>
  <c r="LZ83" i="5"/>
  <c r="MH83" i="5"/>
  <c r="LW84" i="5"/>
  <c r="ME84" i="5"/>
  <c r="MM84" i="5"/>
  <c r="LY86" i="5"/>
  <c r="MI86" i="5"/>
  <c r="MA87" i="5"/>
  <c r="ML87" i="5"/>
  <c r="MC88" i="5"/>
  <c r="LW90" i="5"/>
  <c r="MH90" i="5"/>
  <c r="LZ91" i="5"/>
  <c r="MM92" i="5"/>
  <c r="MD93" i="5"/>
  <c r="MG94" i="5"/>
  <c r="MI95" i="5"/>
  <c r="MA96" i="5"/>
  <c r="MK96" i="5"/>
  <c r="MC97" i="5"/>
  <c r="ME98" i="5"/>
  <c r="LW99" i="5"/>
  <c r="MH99" i="5"/>
  <c r="LY100" i="5"/>
  <c r="ML101" i="5"/>
  <c r="MD102" i="5"/>
  <c r="MI104" i="5"/>
  <c r="LZ105" i="5"/>
  <c r="MK105" i="5"/>
  <c r="MC106" i="5"/>
  <c r="MM106" i="5"/>
  <c r="ME107" i="5"/>
  <c r="LW108" i="5"/>
  <c r="MG108" i="5"/>
  <c r="LY109" i="5"/>
  <c r="MA110" i="5"/>
  <c r="ML110" i="5"/>
  <c r="MD111" i="5"/>
  <c r="MH113" i="5"/>
  <c r="LZ114" i="5"/>
  <c r="MK114" i="5"/>
  <c r="MM115" i="5"/>
  <c r="ME116" i="5"/>
  <c r="MG117" i="5"/>
  <c r="LY118" i="5"/>
  <c r="MI118" i="5"/>
  <c r="MA119" i="5"/>
  <c r="ML119" i="5"/>
  <c r="MC120" i="5"/>
  <c r="LW122" i="5"/>
  <c r="MH122" i="5"/>
  <c r="LZ123" i="5"/>
  <c r="MM124" i="5"/>
  <c r="MD125" i="5"/>
  <c r="MG126" i="5"/>
  <c r="MI127" i="5"/>
  <c r="MA128" i="5"/>
  <c r="MK128" i="5"/>
  <c r="MC129" i="5"/>
  <c r="ME130" i="5"/>
  <c r="LW131" i="5"/>
  <c r="MH131" i="5"/>
  <c r="LY132" i="5"/>
  <c r="ML133" i="5"/>
  <c r="MD134" i="5"/>
  <c r="MI136" i="5"/>
  <c r="LZ137" i="5"/>
  <c r="MK137" i="5"/>
  <c r="MC138" i="5"/>
  <c r="MM138" i="5"/>
  <c r="ME139" i="5"/>
  <c r="LW140" i="5"/>
  <c r="MG140" i="5"/>
  <c r="LY141" i="5"/>
  <c r="MA142" i="5"/>
  <c r="ML142" i="5"/>
  <c r="MD143" i="5"/>
  <c r="MH145" i="5"/>
  <c r="LZ146" i="5"/>
  <c r="MK146" i="5"/>
  <c r="MM147" i="5"/>
  <c r="ME148" i="5"/>
  <c r="MG149" i="5"/>
  <c r="LY150" i="5"/>
  <c r="MI150" i="5"/>
  <c r="MA151" i="5"/>
  <c r="ML151" i="5"/>
  <c r="MC152" i="5"/>
  <c r="LW154" i="5"/>
  <c r="MH154" i="5"/>
  <c r="LZ155" i="5"/>
  <c r="MM156" i="5"/>
  <c r="MD157" i="5"/>
  <c r="MG158" i="5"/>
  <c r="MI159" i="5"/>
  <c r="MA160" i="5"/>
  <c r="MK160" i="5"/>
  <c r="MC161" i="5"/>
  <c r="ME162" i="5"/>
  <c r="LW163" i="5"/>
  <c r="MH163" i="5"/>
  <c r="LY164" i="5"/>
  <c r="ML165" i="5"/>
  <c r="MD166" i="5"/>
  <c r="MI168" i="5"/>
  <c r="LZ169" i="5"/>
  <c r="MK169" i="5"/>
  <c r="MC170" i="5"/>
  <c r="MM170" i="5"/>
  <c r="ME171" i="5"/>
  <c r="LW172" i="5"/>
  <c r="MG172" i="5"/>
  <c r="LY173" i="5"/>
  <c r="MA174" i="5"/>
  <c r="ML174" i="5"/>
  <c r="MD175" i="5"/>
  <c r="MH177" i="5"/>
  <c r="LZ178" i="5"/>
  <c r="MK178" i="5"/>
  <c r="MK180" i="5"/>
  <c r="ME181" i="5"/>
  <c r="MA182" i="5"/>
  <c r="ME184" i="5"/>
  <c r="MA185" i="5"/>
  <c r="LZ188" i="5"/>
  <c r="ME190" i="5"/>
  <c r="LZ191" i="5"/>
  <c r="MI192" i="5"/>
  <c r="ME193" i="5"/>
  <c r="MA194" i="5"/>
  <c r="ME196" i="5"/>
  <c r="LZ197" i="5"/>
  <c r="MD199" i="5"/>
  <c r="LZ200" i="5"/>
  <c r="MA202" i="5"/>
  <c r="LX205" i="5"/>
  <c r="LX206" i="5"/>
  <c r="LX207" i="5"/>
  <c r="LX201" i="5"/>
  <c r="LX200" i="5"/>
  <c r="LX196" i="5"/>
  <c r="LX192" i="5"/>
  <c r="LX188" i="5"/>
  <c r="LX184" i="5"/>
  <c r="LX180" i="5"/>
  <c r="LX203" i="5"/>
  <c r="LX198" i="5"/>
  <c r="LX191" i="5"/>
  <c r="LX189" i="5"/>
  <c r="LX182" i="5"/>
  <c r="LX178" i="5"/>
  <c r="LX174" i="5"/>
  <c r="LX170" i="5"/>
  <c r="LX166" i="5"/>
  <c r="LX162" i="5"/>
  <c r="LX158" i="5"/>
  <c r="LX154" i="5"/>
  <c r="LX150" i="5"/>
  <c r="LX146" i="5"/>
  <c r="LX142" i="5"/>
  <c r="LX138" i="5"/>
  <c r="LX134" i="5"/>
  <c r="LX130" i="5"/>
  <c r="LX126" i="5"/>
  <c r="LX122" i="5"/>
  <c r="LX118" i="5"/>
  <c r="LX114" i="5"/>
  <c r="LX110" i="5"/>
  <c r="LX106" i="5"/>
  <c r="LX102" i="5"/>
  <c r="LX98" i="5"/>
  <c r="LX94" i="5"/>
  <c r="LX90" i="5"/>
  <c r="LX197" i="5"/>
  <c r="LX194" i="5"/>
  <c r="LX185" i="5"/>
  <c r="LX173" i="5"/>
  <c r="LX171" i="5"/>
  <c r="LX164" i="5"/>
  <c r="LX157" i="5"/>
  <c r="LX155" i="5"/>
  <c r="LX148" i="5"/>
  <c r="LX141" i="5"/>
  <c r="LX139" i="5"/>
  <c r="LX132" i="5"/>
  <c r="LX125" i="5"/>
  <c r="LX123" i="5"/>
  <c r="LX116" i="5"/>
  <c r="LX109" i="5"/>
  <c r="LX107" i="5"/>
  <c r="LX100" i="5"/>
  <c r="LX93" i="5"/>
  <c r="LX91" i="5"/>
  <c r="LX86" i="5"/>
  <c r="LX82" i="5"/>
  <c r="LX78" i="5"/>
  <c r="LX74" i="5"/>
  <c r="LX70" i="5"/>
  <c r="LX66" i="5"/>
  <c r="LX62" i="5"/>
  <c r="LX58" i="5"/>
  <c r="LX54" i="5"/>
  <c r="LX50" i="5"/>
  <c r="LX204" i="5"/>
  <c r="LX176" i="5"/>
  <c r="LX169" i="5"/>
  <c r="LX167" i="5"/>
  <c r="LX160" i="5"/>
  <c r="LX153" i="5"/>
  <c r="LX151" i="5"/>
  <c r="LX144" i="5"/>
  <c r="LX137" i="5"/>
  <c r="LX135" i="5"/>
  <c r="LX128" i="5"/>
  <c r="LX121" i="5"/>
  <c r="LX119" i="5"/>
  <c r="LX112" i="5"/>
  <c r="LX105" i="5"/>
  <c r="LX103" i="5"/>
  <c r="LX96" i="5"/>
  <c r="LX89" i="5"/>
  <c r="LX87" i="5"/>
  <c r="LX83" i="5"/>
  <c r="LX79" i="5"/>
  <c r="LX75" i="5"/>
  <c r="LX71" i="5"/>
  <c r="LX67" i="5"/>
  <c r="LX63" i="5"/>
  <c r="LX59" i="5"/>
  <c r="LX55" i="5"/>
  <c r="LX51" i="5"/>
  <c r="MB207" i="5"/>
  <c r="MB205" i="5"/>
  <c r="MB206" i="5"/>
  <c r="MB204" i="5"/>
  <c r="MB201" i="5"/>
  <c r="MB202" i="5"/>
  <c r="MB200" i="5"/>
  <c r="MB196" i="5"/>
  <c r="MB192" i="5"/>
  <c r="MB188" i="5"/>
  <c r="MB184" i="5"/>
  <c r="MB180" i="5"/>
  <c r="MB195" i="5"/>
  <c r="MB193" i="5"/>
  <c r="MB186" i="5"/>
  <c r="MB178" i="5"/>
  <c r="MB174" i="5"/>
  <c r="MB170" i="5"/>
  <c r="MB166" i="5"/>
  <c r="MB162" i="5"/>
  <c r="MB158" i="5"/>
  <c r="MB154" i="5"/>
  <c r="MB150" i="5"/>
  <c r="MB146" i="5"/>
  <c r="MB142" i="5"/>
  <c r="MB138" i="5"/>
  <c r="MB134" i="5"/>
  <c r="MB130" i="5"/>
  <c r="MB126" i="5"/>
  <c r="MB122" i="5"/>
  <c r="MB118" i="5"/>
  <c r="MB114" i="5"/>
  <c r="MB110" i="5"/>
  <c r="MB106" i="5"/>
  <c r="MB102" i="5"/>
  <c r="MB98" i="5"/>
  <c r="MB94" i="5"/>
  <c r="MB90" i="5"/>
  <c r="MB86" i="5"/>
  <c r="MB183" i="5"/>
  <c r="MB177" i="5"/>
  <c r="MB175" i="5"/>
  <c r="MB168" i="5"/>
  <c r="MB161" i="5"/>
  <c r="MB159" i="5"/>
  <c r="MB152" i="5"/>
  <c r="MB145" i="5"/>
  <c r="MB143" i="5"/>
  <c r="MB136" i="5"/>
  <c r="MB129" i="5"/>
  <c r="MB127" i="5"/>
  <c r="MB120" i="5"/>
  <c r="MB113" i="5"/>
  <c r="MB111" i="5"/>
  <c r="MB104" i="5"/>
  <c r="MB97" i="5"/>
  <c r="MB95" i="5"/>
  <c r="MB88" i="5"/>
  <c r="MB82" i="5"/>
  <c r="MB78" i="5"/>
  <c r="MB74" i="5"/>
  <c r="MB70" i="5"/>
  <c r="MB66" i="5"/>
  <c r="MB62" i="5"/>
  <c r="MB58" i="5"/>
  <c r="MB54" i="5"/>
  <c r="MB50" i="5"/>
  <c r="MB199" i="5"/>
  <c r="MB190" i="5"/>
  <c r="MB187" i="5"/>
  <c r="MB181" i="5"/>
  <c r="MB173" i="5"/>
  <c r="MB171" i="5"/>
  <c r="MB164" i="5"/>
  <c r="MB157" i="5"/>
  <c r="MB155" i="5"/>
  <c r="MB148" i="5"/>
  <c r="MB141" i="5"/>
  <c r="MB139" i="5"/>
  <c r="MB132" i="5"/>
  <c r="MB125" i="5"/>
  <c r="MB123" i="5"/>
  <c r="MB116" i="5"/>
  <c r="MB109" i="5"/>
  <c r="MB107" i="5"/>
  <c r="MB100" i="5"/>
  <c r="MB93" i="5"/>
  <c r="MB91" i="5"/>
  <c r="MB83" i="5"/>
  <c r="MB79" i="5"/>
  <c r="MB75" i="5"/>
  <c r="MB71" i="5"/>
  <c r="MB67" i="5"/>
  <c r="MB63" i="5"/>
  <c r="MB59" i="5"/>
  <c r="MB55" i="5"/>
  <c r="MB51" i="5"/>
  <c r="MF205" i="5"/>
  <c r="MF207" i="5"/>
  <c r="MF206" i="5"/>
  <c r="MF201" i="5"/>
  <c r="MF204" i="5"/>
  <c r="MF200" i="5"/>
  <c r="MF196" i="5"/>
  <c r="MF192" i="5"/>
  <c r="MF188" i="5"/>
  <c r="MF184" i="5"/>
  <c r="MF180" i="5"/>
  <c r="MF202" i="5"/>
  <c r="MF199" i="5"/>
  <c r="MF197" i="5"/>
  <c r="MF190" i="5"/>
  <c r="MF183" i="5"/>
  <c r="MF181" i="5"/>
  <c r="MF178" i="5"/>
  <c r="MF174" i="5"/>
  <c r="MF170" i="5"/>
  <c r="MF166" i="5"/>
  <c r="MF162" i="5"/>
  <c r="MF158" i="5"/>
  <c r="MF154" i="5"/>
  <c r="MF150" i="5"/>
  <c r="MF146" i="5"/>
  <c r="MF142" i="5"/>
  <c r="MF138" i="5"/>
  <c r="MF134" i="5"/>
  <c r="MF130" i="5"/>
  <c r="MF126" i="5"/>
  <c r="MF122" i="5"/>
  <c r="MF118" i="5"/>
  <c r="MF114" i="5"/>
  <c r="MF110" i="5"/>
  <c r="MF106" i="5"/>
  <c r="MF102" i="5"/>
  <c r="MF98" i="5"/>
  <c r="MF94" i="5"/>
  <c r="MF90" i="5"/>
  <c r="MF86" i="5"/>
  <c r="MF194" i="5"/>
  <c r="MF191" i="5"/>
  <c r="MF185" i="5"/>
  <c r="MF182" i="5"/>
  <c r="MF179" i="5"/>
  <c r="MF172" i="5"/>
  <c r="MF165" i="5"/>
  <c r="MF163" i="5"/>
  <c r="MF156" i="5"/>
  <c r="MF149" i="5"/>
  <c r="MF147" i="5"/>
  <c r="MF140" i="5"/>
  <c r="MF133" i="5"/>
  <c r="MF131" i="5"/>
  <c r="MF124" i="5"/>
  <c r="MF117" i="5"/>
  <c r="MF115" i="5"/>
  <c r="MF108" i="5"/>
  <c r="MF101" i="5"/>
  <c r="MF99" i="5"/>
  <c r="MF92" i="5"/>
  <c r="MF82" i="5"/>
  <c r="MF78" i="5"/>
  <c r="MF74" i="5"/>
  <c r="MF70" i="5"/>
  <c r="MF66" i="5"/>
  <c r="MF62" i="5"/>
  <c r="MF58" i="5"/>
  <c r="MF54" i="5"/>
  <c r="MF50" i="5"/>
  <c r="MF198" i="5"/>
  <c r="MF195" i="5"/>
  <c r="MF189" i="5"/>
  <c r="MF186" i="5"/>
  <c r="MF177" i="5"/>
  <c r="MF175" i="5"/>
  <c r="MF168" i="5"/>
  <c r="MF161" i="5"/>
  <c r="MF159" i="5"/>
  <c r="MF152" i="5"/>
  <c r="MF145" i="5"/>
  <c r="MF143" i="5"/>
  <c r="MF136" i="5"/>
  <c r="MF129" i="5"/>
  <c r="MF127" i="5"/>
  <c r="MF120" i="5"/>
  <c r="MF113" i="5"/>
  <c r="MF111" i="5"/>
  <c r="MF104" i="5"/>
  <c r="MF97" i="5"/>
  <c r="MF95" i="5"/>
  <c r="MF88" i="5"/>
  <c r="MF83" i="5"/>
  <c r="MF79" i="5"/>
  <c r="MF75" i="5"/>
  <c r="MF71" i="5"/>
  <c r="MF67" i="5"/>
  <c r="MF63" i="5"/>
  <c r="MF59" i="5"/>
  <c r="MF55" i="5"/>
  <c r="MF51" i="5"/>
  <c r="MJ205" i="5"/>
  <c r="MJ206" i="5"/>
  <c r="MJ207" i="5"/>
  <c r="MJ204" i="5"/>
  <c r="MJ201" i="5"/>
  <c r="MJ202" i="5"/>
  <c r="MJ200" i="5"/>
  <c r="MJ196" i="5"/>
  <c r="MJ192" i="5"/>
  <c r="MJ188" i="5"/>
  <c r="MJ184" i="5"/>
  <c r="MJ180" i="5"/>
  <c r="MJ194" i="5"/>
  <c r="MJ187" i="5"/>
  <c r="MJ185" i="5"/>
  <c r="MJ178" i="5"/>
  <c r="MJ174" i="5"/>
  <c r="MJ170" i="5"/>
  <c r="MJ166" i="5"/>
  <c r="MJ162" i="5"/>
  <c r="MJ158" i="5"/>
  <c r="MJ154" i="5"/>
  <c r="MJ150" i="5"/>
  <c r="MJ146" i="5"/>
  <c r="MJ142" i="5"/>
  <c r="MJ138" i="5"/>
  <c r="MJ134" i="5"/>
  <c r="MJ130" i="5"/>
  <c r="MJ126" i="5"/>
  <c r="MJ122" i="5"/>
  <c r="MJ118" i="5"/>
  <c r="MJ114" i="5"/>
  <c r="MJ110" i="5"/>
  <c r="MJ106" i="5"/>
  <c r="MJ102" i="5"/>
  <c r="MJ98" i="5"/>
  <c r="MJ94" i="5"/>
  <c r="MJ90" i="5"/>
  <c r="MJ86" i="5"/>
  <c r="MJ199" i="5"/>
  <c r="MJ193" i="5"/>
  <c r="MJ190" i="5"/>
  <c r="MJ181" i="5"/>
  <c r="MJ176" i="5"/>
  <c r="MJ169" i="5"/>
  <c r="MJ167" i="5"/>
  <c r="MJ160" i="5"/>
  <c r="MJ153" i="5"/>
  <c r="MJ151" i="5"/>
  <c r="MJ144" i="5"/>
  <c r="MJ137" i="5"/>
  <c r="MJ135" i="5"/>
  <c r="MJ128" i="5"/>
  <c r="MJ121" i="5"/>
  <c r="MJ119" i="5"/>
  <c r="MJ112" i="5"/>
  <c r="MJ105" i="5"/>
  <c r="MJ103" i="5"/>
  <c r="MJ96" i="5"/>
  <c r="MJ89" i="5"/>
  <c r="MJ87" i="5"/>
  <c r="MJ82" i="5"/>
  <c r="MJ78" i="5"/>
  <c r="MJ74" i="5"/>
  <c r="MJ70" i="5"/>
  <c r="MJ66" i="5"/>
  <c r="MJ62" i="5"/>
  <c r="MJ58" i="5"/>
  <c r="MJ54" i="5"/>
  <c r="MJ50" i="5"/>
  <c r="MJ203" i="5"/>
  <c r="MJ197" i="5"/>
  <c r="MJ172" i="5"/>
  <c r="MJ165" i="5"/>
  <c r="MJ163" i="5"/>
  <c r="MJ156" i="5"/>
  <c r="MJ149" i="5"/>
  <c r="MJ147" i="5"/>
  <c r="MJ140" i="5"/>
  <c r="MJ133" i="5"/>
  <c r="MJ131" i="5"/>
  <c r="MJ124" i="5"/>
  <c r="MJ117" i="5"/>
  <c r="MJ115" i="5"/>
  <c r="MJ108" i="5"/>
  <c r="MJ101" i="5"/>
  <c r="MJ99" i="5"/>
  <c r="MJ92" i="5"/>
  <c r="MJ83" i="5"/>
  <c r="MJ79" i="5"/>
  <c r="MJ75" i="5"/>
  <c r="MJ71" i="5"/>
  <c r="MJ67" i="5"/>
  <c r="MJ63" i="5"/>
  <c r="MJ59" i="5"/>
  <c r="MJ55" i="5"/>
  <c r="MJ51" i="5"/>
  <c r="LY4" i="5"/>
  <c r="MC4" i="5"/>
  <c r="MG4" i="5"/>
  <c r="MK4" i="5"/>
  <c r="LZ5" i="5"/>
  <c r="MD5" i="5"/>
  <c r="MH5" i="5"/>
  <c r="ML5" i="5"/>
  <c r="LW6" i="5"/>
  <c r="MA6" i="5"/>
  <c r="ME6" i="5"/>
  <c r="MI6" i="5"/>
  <c r="MM6" i="5"/>
  <c r="LX7" i="5"/>
  <c r="MB7" i="5"/>
  <c r="MF7" i="5"/>
  <c r="MJ7" i="5"/>
  <c r="LY8" i="5"/>
  <c r="MC8" i="5"/>
  <c r="MG8" i="5"/>
  <c r="MK8" i="5"/>
  <c r="LZ9" i="5"/>
  <c r="MD9" i="5"/>
  <c r="MH9" i="5"/>
  <c r="ML9" i="5"/>
  <c r="LW10" i="5"/>
  <c r="MA10" i="5"/>
  <c r="ME10" i="5"/>
  <c r="MI10" i="5"/>
  <c r="MM10" i="5"/>
  <c r="LX11" i="5"/>
  <c r="MB11" i="5"/>
  <c r="MF11" i="5"/>
  <c r="MJ11" i="5"/>
  <c r="LY12" i="5"/>
  <c r="MC12" i="5"/>
  <c r="MG12" i="5"/>
  <c r="MK12" i="5"/>
  <c r="LZ13" i="5"/>
  <c r="MD13" i="5"/>
  <c r="MH13" i="5"/>
  <c r="ML13" i="5"/>
  <c r="LW14" i="5"/>
  <c r="MA14" i="5"/>
  <c r="ME14" i="5"/>
  <c r="MI14" i="5"/>
  <c r="MM14" i="5"/>
  <c r="LX15" i="5"/>
  <c r="MB15" i="5"/>
  <c r="MF15" i="5"/>
  <c r="MJ15" i="5"/>
  <c r="LY16" i="5"/>
  <c r="MC16" i="5"/>
  <c r="MG16" i="5"/>
  <c r="MK16" i="5"/>
  <c r="LZ17" i="5"/>
  <c r="MD17" i="5"/>
  <c r="MH17" i="5"/>
  <c r="ML17" i="5"/>
  <c r="LW18" i="5"/>
  <c r="MA18" i="5"/>
  <c r="ME18" i="5"/>
  <c r="MI18" i="5"/>
  <c r="MM18" i="5"/>
  <c r="LX19" i="5"/>
  <c r="MB19" i="5"/>
  <c r="MF19" i="5"/>
  <c r="MJ19" i="5"/>
  <c r="LY20" i="5"/>
  <c r="MC20" i="5"/>
  <c r="MG20" i="5"/>
  <c r="MK20" i="5"/>
  <c r="LZ21" i="5"/>
  <c r="MD21" i="5"/>
  <c r="MH21" i="5"/>
  <c r="ML21" i="5"/>
  <c r="LW22" i="5"/>
  <c r="MA22" i="5"/>
  <c r="ME22" i="5"/>
  <c r="MI22" i="5"/>
  <c r="MM22" i="5"/>
  <c r="LX23" i="5"/>
  <c r="MB23" i="5"/>
  <c r="MF23" i="5"/>
  <c r="MJ23" i="5"/>
  <c r="LY24" i="5"/>
  <c r="MC24" i="5"/>
  <c r="MG24" i="5"/>
  <c r="MK24" i="5"/>
  <c r="LZ25" i="5"/>
  <c r="MD25" i="5"/>
  <c r="MH25" i="5"/>
  <c r="ML25" i="5"/>
  <c r="LW26" i="5"/>
  <c r="MA26" i="5"/>
  <c r="ME26" i="5"/>
  <c r="MI26" i="5"/>
  <c r="MM26" i="5"/>
  <c r="LX27" i="5"/>
  <c r="MB27" i="5"/>
  <c r="MF27" i="5"/>
  <c r="MJ27" i="5"/>
  <c r="LY28" i="5"/>
  <c r="MC28" i="5"/>
  <c r="MG28" i="5"/>
  <c r="MK28" i="5"/>
  <c r="LZ29" i="5"/>
  <c r="MD29" i="5"/>
  <c r="MH29" i="5"/>
  <c r="ML29" i="5"/>
  <c r="LW30" i="5"/>
  <c r="MA30" i="5"/>
  <c r="ME30" i="5"/>
  <c r="MI30" i="5"/>
  <c r="MM30" i="5"/>
  <c r="LX31" i="5"/>
  <c r="MB31" i="5"/>
  <c r="MF31" i="5"/>
  <c r="MJ31" i="5"/>
  <c r="LY32" i="5"/>
  <c r="MC32" i="5"/>
  <c r="MG32" i="5"/>
  <c r="MK32" i="5"/>
  <c r="LZ33" i="5"/>
  <c r="MD33" i="5"/>
  <c r="MH33" i="5"/>
  <c r="ML33" i="5"/>
  <c r="LW34" i="5"/>
  <c r="MA34" i="5"/>
  <c r="ME34" i="5"/>
  <c r="MI34" i="5"/>
  <c r="MM34" i="5"/>
  <c r="LX35" i="5"/>
  <c r="MB35" i="5"/>
  <c r="MF35" i="5"/>
  <c r="MJ35" i="5"/>
  <c r="LY36" i="5"/>
  <c r="MC36" i="5"/>
  <c r="MG36" i="5"/>
  <c r="MK36" i="5"/>
  <c r="LZ37" i="5"/>
  <c r="MD37" i="5"/>
  <c r="MH37" i="5"/>
  <c r="ML37" i="5"/>
  <c r="LW38" i="5"/>
  <c r="MA38" i="5"/>
  <c r="ME38" i="5"/>
  <c r="MI38" i="5"/>
  <c r="MM38" i="5"/>
  <c r="LX39" i="5"/>
  <c r="MB39" i="5"/>
  <c r="MF39" i="5"/>
  <c r="MJ39" i="5"/>
  <c r="LY40" i="5"/>
  <c r="MC40" i="5"/>
  <c r="MG40" i="5"/>
  <c r="MK40" i="5"/>
  <c r="LZ41" i="5"/>
  <c r="MD41" i="5"/>
  <c r="MH41" i="5"/>
  <c r="ML41" i="5"/>
  <c r="LW42" i="5"/>
  <c r="MA42" i="5"/>
  <c r="ME42" i="5"/>
  <c r="MI42" i="5"/>
  <c r="MM42" i="5"/>
  <c r="LX43" i="5"/>
  <c r="MB43" i="5"/>
  <c r="MF43" i="5"/>
  <c r="MJ43" i="5"/>
  <c r="LY44" i="5"/>
  <c r="MC44" i="5"/>
  <c r="MG44" i="5"/>
  <c r="MK44" i="5"/>
  <c r="LZ45" i="5"/>
  <c r="MD45" i="5"/>
  <c r="MH45" i="5"/>
  <c r="ML45" i="5"/>
  <c r="LW46" i="5"/>
  <c r="MA46" i="5"/>
  <c r="ME46" i="5"/>
  <c r="MI46" i="5"/>
  <c r="MM46" i="5"/>
  <c r="LX47" i="5"/>
  <c r="MB47" i="5"/>
  <c r="MF47" i="5"/>
  <c r="MJ47" i="5"/>
  <c r="LY48" i="5"/>
  <c r="MC48" i="5"/>
  <c r="MG48" i="5"/>
  <c r="MK48" i="5"/>
  <c r="LZ49" i="5"/>
  <c r="MD49" i="5"/>
  <c r="MJ49" i="5"/>
  <c r="MD50" i="5"/>
  <c r="ML50" i="5"/>
  <c r="MA51" i="5"/>
  <c r="MI51" i="5"/>
  <c r="LX52" i="5"/>
  <c r="MF52" i="5"/>
  <c r="MC53" i="5"/>
  <c r="MK53" i="5"/>
  <c r="LZ54" i="5"/>
  <c r="MH54" i="5"/>
  <c r="LW55" i="5"/>
  <c r="ME55" i="5"/>
  <c r="MM55" i="5"/>
  <c r="MB56" i="5"/>
  <c r="MJ56" i="5"/>
  <c r="LY57" i="5"/>
  <c r="MG57" i="5"/>
  <c r="MD58" i="5"/>
  <c r="ML58" i="5"/>
  <c r="MA59" i="5"/>
  <c r="MI59" i="5"/>
  <c r="LX60" i="5"/>
  <c r="MF60" i="5"/>
  <c r="MC61" i="5"/>
  <c r="MK61" i="5"/>
  <c r="LZ62" i="5"/>
  <c r="MH62" i="5"/>
  <c r="LW63" i="5"/>
  <c r="ME63" i="5"/>
  <c r="MM63" i="5"/>
  <c r="MB64" i="5"/>
  <c r="MJ64" i="5"/>
  <c r="LY65" i="5"/>
  <c r="MG65" i="5"/>
  <c r="MD66" i="5"/>
  <c r="ML66" i="5"/>
  <c r="MA67" i="5"/>
  <c r="MI67" i="5"/>
  <c r="LX68" i="5"/>
  <c r="MF68" i="5"/>
  <c r="MC69" i="5"/>
  <c r="MK69" i="5"/>
  <c r="LZ70" i="5"/>
  <c r="MH70" i="5"/>
  <c r="LW71" i="5"/>
  <c r="ME71" i="5"/>
  <c r="MM71" i="5"/>
  <c r="MB72" i="5"/>
  <c r="MJ72" i="5"/>
  <c r="LY73" i="5"/>
  <c r="MG73" i="5"/>
  <c r="MD74" i="5"/>
  <c r="ML74" i="5"/>
  <c r="MA75" i="5"/>
  <c r="MI75" i="5"/>
  <c r="LX76" i="5"/>
  <c r="MF76" i="5"/>
  <c r="MC77" i="5"/>
  <c r="MK77" i="5"/>
  <c r="LZ78" i="5"/>
  <c r="MH78" i="5"/>
  <c r="LW79" i="5"/>
  <c r="ME79" i="5"/>
  <c r="MM79" i="5"/>
  <c r="MB80" i="5"/>
  <c r="MJ80" i="5"/>
  <c r="LY81" i="5"/>
  <c r="MG81" i="5"/>
  <c r="MD82" i="5"/>
  <c r="ML82" i="5"/>
  <c r="MA83" i="5"/>
  <c r="MI83" i="5"/>
  <c r="LX84" i="5"/>
  <c r="MF84" i="5"/>
  <c r="MC85" i="5"/>
  <c r="MK85" i="5"/>
  <c r="LZ86" i="5"/>
  <c r="MK86" i="5"/>
  <c r="MB87" i="5"/>
  <c r="MM87" i="5"/>
  <c r="ME88" i="5"/>
  <c r="MG89" i="5"/>
  <c r="LY90" i="5"/>
  <c r="MI90" i="5"/>
  <c r="MA91" i="5"/>
  <c r="ML91" i="5"/>
  <c r="MC92" i="5"/>
  <c r="MF93" i="5"/>
  <c r="LW94" i="5"/>
  <c r="MH94" i="5"/>
  <c r="LZ95" i="5"/>
  <c r="MJ95" i="5"/>
  <c r="MB96" i="5"/>
  <c r="MM96" i="5"/>
  <c r="MD97" i="5"/>
  <c r="MG98" i="5"/>
  <c r="LX99" i="5"/>
  <c r="MI99" i="5"/>
  <c r="MA100" i="5"/>
  <c r="MK100" i="5"/>
  <c r="MC101" i="5"/>
  <c r="ME102" i="5"/>
  <c r="LW103" i="5"/>
  <c r="MH103" i="5"/>
  <c r="LY104" i="5"/>
  <c r="MJ104" i="5"/>
  <c r="MB105" i="5"/>
  <c r="ML105" i="5"/>
  <c r="MD106" i="5"/>
  <c r="MF107" i="5"/>
  <c r="LX108" i="5"/>
  <c r="MI108" i="5"/>
  <c r="LZ109" i="5"/>
  <c r="MK109" i="5"/>
  <c r="MC110" i="5"/>
  <c r="MM110" i="5"/>
  <c r="ME111" i="5"/>
  <c r="LW112" i="5"/>
  <c r="MG112" i="5"/>
  <c r="LY113" i="5"/>
  <c r="MJ113" i="5"/>
  <c r="MA114" i="5"/>
  <c r="ML114" i="5"/>
  <c r="MD115" i="5"/>
  <c r="MF116" i="5"/>
  <c r="LX117" i="5"/>
  <c r="MH117" i="5"/>
  <c r="LZ118" i="5"/>
  <c r="MK118" i="5"/>
  <c r="MB119" i="5"/>
  <c r="MM119" i="5"/>
  <c r="ME120" i="5"/>
  <c r="MG121" i="5"/>
  <c r="LY122" i="5"/>
  <c r="MI122" i="5"/>
  <c r="MA123" i="5"/>
  <c r="ML123" i="5"/>
  <c r="MC124" i="5"/>
  <c r="MF125" i="5"/>
  <c r="LW126" i="5"/>
  <c r="MH126" i="5"/>
  <c r="LZ127" i="5"/>
  <c r="MJ127" i="5"/>
  <c r="MB128" i="5"/>
  <c r="MM128" i="5"/>
  <c r="MD129" i="5"/>
  <c r="MG130" i="5"/>
  <c r="LX131" i="5"/>
  <c r="MI131" i="5"/>
  <c r="MA132" i="5"/>
  <c r="MK132" i="5"/>
  <c r="MC133" i="5"/>
  <c r="ME134" i="5"/>
  <c r="LW135" i="5"/>
  <c r="MH135" i="5"/>
  <c r="LY136" i="5"/>
  <c r="MJ136" i="5"/>
  <c r="MB137" i="5"/>
  <c r="ML137" i="5"/>
  <c r="MD138" i="5"/>
  <c r="MF139" i="5"/>
  <c r="LX140" i="5"/>
  <c r="MI140" i="5"/>
  <c r="LZ141" i="5"/>
  <c r="MK141" i="5"/>
  <c r="MC142" i="5"/>
  <c r="MM142" i="5"/>
  <c r="ME143" i="5"/>
  <c r="LW144" i="5"/>
  <c r="MG144" i="5"/>
  <c r="LY145" i="5"/>
  <c r="MJ145" i="5"/>
  <c r="MA146" i="5"/>
  <c r="ML146" i="5"/>
  <c r="MD147" i="5"/>
  <c r="MF148" i="5"/>
  <c r="LX149" i="5"/>
  <c r="MH149" i="5"/>
  <c r="LZ150" i="5"/>
  <c r="MK150" i="5"/>
  <c r="MB151" i="5"/>
  <c r="MM151" i="5"/>
  <c r="ME152" i="5"/>
  <c r="MG153" i="5"/>
  <c r="LY154" i="5"/>
  <c r="MI154" i="5"/>
  <c r="MA155" i="5"/>
  <c r="ML155" i="5"/>
  <c r="MC156" i="5"/>
  <c r="MF157" i="5"/>
  <c r="LW158" i="5"/>
  <c r="MH158" i="5"/>
  <c r="LZ159" i="5"/>
  <c r="MJ159" i="5"/>
  <c r="MB160" i="5"/>
  <c r="MM160" i="5"/>
  <c r="MD161" i="5"/>
  <c r="MG162" i="5"/>
  <c r="LX163" i="5"/>
  <c r="MI163" i="5"/>
  <c r="MA164" i="5"/>
  <c r="MK164" i="5"/>
  <c r="MC165" i="5"/>
  <c r="ME166" i="5"/>
  <c r="LW167" i="5"/>
  <c r="MH167" i="5"/>
  <c r="LY168" i="5"/>
  <c r="MJ168" i="5"/>
  <c r="MB169" i="5"/>
  <c r="ML169" i="5"/>
  <c r="MD170" i="5"/>
  <c r="MF171" i="5"/>
  <c r="LX172" i="5"/>
  <c r="LZ173" i="5"/>
  <c r="MK173" i="5"/>
  <c r="MC174" i="5"/>
  <c r="MM174" i="5"/>
  <c r="LW176" i="5"/>
  <c r="MG176" i="5"/>
  <c r="MJ177" i="5"/>
  <c r="MA178" i="5"/>
  <c r="ML178" i="5"/>
  <c r="LW180" i="5"/>
  <c r="ML180" i="5"/>
  <c r="MB182" i="5"/>
  <c r="LX183" i="5"/>
  <c r="ML183" i="5"/>
  <c r="MG184" i="5"/>
  <c r="MB185" i="5"/>
  <c r="LX186" i="5"/>
  <c r="MK186" i="5"/>
  <c r="MG187" i="5"/>
  <c r="LW189" i="5"/>
  <c r="ML189" i="5"/>
  <c r="MG190" i="5"/>
  <c r="MB191" i="5"/>
  <c r="LW192" i="5"/>
  <c r="MF193" i="5"/>
  <c r="MB194" i="5"/>
  <c r="LX195" i="5"/>
  <c r="MK195" i="5"/>
  <c r="MG196" i="5"/>
  <c r="MB197" i="5"/>
  <c r="MA200" i="5"/>
  <c r="MB203" i="5"/>
  <c r="LZ207" i="5"/>
  <c r="LZ206" i="5"/>
  <c r="LZ204" i="5"/>
  <c r="LZ205" i="5"/>
  <c r="LZ202" i="5"/>
  <c r="LZ203" i="5"/>
  <c r="LZ198" i="5"/>
  <c r="LZ194" i="5"/>
  <c r="LZ190" i="5"/>
  <c r="LZ186" i="5"/>
  <c r="LZ182" i="5"/>
  <c r="LZ199" i="5"/>
  <c r="LZ192" i="5"/>
  <c r="LZ185" i="5"/>
  <c r="LZ183" i="5"/>
  <c r="LZ176" i="5"/>
  <c r="LZ172" i="5"/>
  <c r="LZ168" i="5"/>
  <c r="LZ164" i="5"/>
  <c r="LZ160" i="5"/>
  <c r="LZ156" i="5"/>
  <c r="LZ152" i="5"/>
  <c r="LZ148" i="5"/>
  <c r="LZ144" i="5"/>
  <c r="LZ140" i="5"/>
  <c r="LZ136" i="5"/>
  <c r="LZ132" i="5"/>
  <c r="LZ128" i="5"/>
  <c r="LZ124" i="5"/>
  <c r="LZ120" i="5"/>
  <c r="LZ116" i="5"/>
  <c r="LZ112" i="5"/>
  <c r="LZ108" i="5"/>
  <c r="LZ104" i="5"/>
  <c r="LZ100" i="5"/>
  <c r="LZ96" i="5"/>
  <c r="LZ92" i="5"/>
  <c r="LZ88" i="5"/>
  <c r="LZ195" i="5"/>
  <c r="LZ174" i="5"/>
  <c r="LZ167" i="5"/>
  <c r="LZ165" i="5"/>
  <c r="LZ158" i="5"/>
  <c r="LZ151" i="5"/>
  <c r="LZ149" i="5"/>
  <c r="LZ142" i="5"/>
  <c r="LZ135" i="5"/>
  <c r="LZ133" i="5"/>
  <c r="LZ126" i="5"/>
  <c r="LZ119" i="5"/>
  <c r="LZ117" i="5"/>
  <c r="LZ110" i="5"/>
  <c r="LZ103" i="5"/>
  <c r="LZ101" i="5"/>
  <c r="LZ94" i="5"/>
  <c r="LZ87" i="5"/>
  <c r="LZ84" i="5"/>
  <c r="LZ80" i="5"/>
  <c r="LZ76" i="5"/>
  <c r="LZ72" i="5"/>
  <c r="LZ68" i="5"/>
  <c r="LZ64" i="5"/>
  <c r="LZ60" i="5"/>
  <c r="LZ56" i="5"/>
  <c r="LZ52" i="5"/>
  <c r="LZ189" i="5"/>
  <c r="LZ180" i="5"/>
  <c r="LZ179" i="5"/>
  <c r="LZ177" i="5"/>
  <c r="LZ170" i="5"/>
  <c r="LZ163" i="5"/>
  <c r="LZ161" i="5"/>
  <c r="LZ154" i="5"/>
  <c r="LZ147" i="5"/>
  <c r="LZ145" i="5"/>
  <c r="LZ138" i="5"/>
  <c r="LZ131" i="5"/>
  <c r="LZ129" i="5"/>
  <c r="LZ122" i="5"/>
  <c r="LZ115" i="5"/>
  <c r="LZ113" i="5"/>
  <c r="LZ106" i="5"/>
  <c r="LZ99" i="5"/>
  <c r="LZ97" i="5"/>
  <c r="LZ90" i="5"/>
  <c r="LZ85" i="5"/>
  <c r="LZ81" i="5"/>
  <c r="LZ77" i="5"/>
  <c r="LZ73" i="5"/>
  <c r="LZ69" i="5"/>
  <c r="LZ65" i="5"/>
  <c r="LZ61" i="5"/>
  <c r="LZ57" i="5"/>
  <c r="LZ53" i="5"/>
  <c r="MD207" i="5"/>
  <c r="MD204" i="5"/>
  <c r="MD206" i="5"/>
  <c r="MD202" i="5"/>
  <c r="MD203" i="5"/>
  <c r="MD201" i="5"/>
  <c r="MD198" i="5"/>
  <c r="MD194" i="5"/>
  <c r="MD190" i="5"/>
  <c r="MD186" i="5"/>
  <c r="MD182" i="5"/>
  <c r="MD196" i="5"/>
  <c r="MD189" i="5"/>
  <c r="MD187" i="5"/>
  <c r="MD180" i="5"/>
  <c r="MD176" i="5"/>
  <c r="MD172" i="5"/>
  <c r="MD168" i="5"/>
  <c r="MD164" i="5"/>
  <c r="MD160" i="5"/>
  <c r="MD156" i="5"/>
  <c r="MD152" i="5"/>
  <c r="MD148" i="5"/>
  <c r="MD144" i="5"/>
  <c r="MD140" i="5"/>
  <c r="MD136" i="5"/>
  <c r="MD132" i="5"/>
  <c r="MD128" i="5"/>
  <c r="MD124" i="5"/>
  <c r="MD120" i="5"/>
  <c r="MD116" i="5"/>
  <c r="MD112" i="5"/>
  <c r="MD108" i="5"/>
  <c r="MD104" i="5"/>
  <c r="MD100" i="5"/>
  <c r="MD96" i="5"/>
  <c r="MD92" i="5"/>
  <c r="MD88" i="5"/>
  <c r="MD193" i="5"/>
  <c r="MD184" i="5"/>
  <c r="MD181" i="5"/>
  <c r="MD178" i="5"/>
  <c r="MD171" i="5"/>
  <c r="MD169" i="5"/>
  <c r="MD162" i="5"/>
  <c r="MD155" i="5"/>
  <c r="MD153" i="5"/>
  <c r="MD146" i="5"/>
  <c r="MD139" i="5"/>
  <c r="MD137" i="5"/>
  <c r="MD130" i="5"/>
  <c r="MD123" i="5"/>
  <c r="MD121" i="5"/>
  <c r="MD114" i="5"/>
  <c r="MD107" i="5"/>
  <c r="MD105" i="5"/>
  <c r="MD98" i="5"/>
  <c r="MD91" i="5"/>
  <c r="MD89" i="5"/>
  <c r="MD84" i="5"/>
  <c r="MD80" i="5"/>
  <c r="MD76" i="5"/>
  <c r="MD72" i="5"/>
  <c r="MD68" i="5"/>
  <c r="MD64" i="5"/>
  <c r="MD60" i="5"/>
  <c r="MD56" i="5"/>
  <c r="MD52" i="5"/>
  <c r="MD205" i="5"/>
  <c r="MD200" i="5"/>
  <c r="MD197" i="5"/>
  <c r="MD191" i="5"/>
  <c r="MD188" i="5"/>
  <c r="MD185" i="5"/>
  <c r="MD174" i="5"/>
  <c r="MD167" i="5"/>
  <c r="MD165" i="5"/>
  <c r="MD158" i="5"/>
  <c r="MD151" i="5"/>
  <c r="MD149" i="5"/>
  <c r="MD142" i="5"/>
  <c r="MD135" i="5"/>
  <c r="MD133" i="5"/>
  <c r="MD126" i="5"/>
  <c r="MD119" i="5"/>
  <c r="MD117" i="5"/>
  <c r="MD110" i="5"/>
  <c r="MD103" i="5"/>
  <c r="MD101" i="5"/>
  <c r="MD94" i="5"/>
  <c r="MD87" i="5"/>
  <c r="MD85" i="5"/>
  <c r="MD81" i="5"/>
  <c r="MD77" i="5"/>
  <c r="MD73" i="5"/>
  <c r="MD69" i="5"/>
  <c r="MD65" i="5"/>
  <c r="MD61" i="5"/>
  <c r="MD57" i="5"/>
  <c r="MD53" i="5"/>
  <c r="MH206" i="5"/>
  <c r="MH207" i="5"/>
  <c r="MH205" i="5"/>
  <c r="MH204" i="5"/>
  <c r="MH202" i="5"/>
  <c r="MH203" i="5"/>
  <c r="MH198" i="5"/>
  <c r="MH194" i="5"/>
  <c r="MH190" i="5"/>
  <c r="MH186" i="5"/>
  <c r="MH182" i="5"/>
  <c r="MH201" i="5"/>
  <c r="MH200" i="5"/>
  <c r="MH193" i="5"/>
  <c r="MH191" i="5"/>
  <c r="MH184" i="5"/>
  <c r="MH176" i="5"/>
  <c r="MH172" i="5"/>
  <c r="MH168" i="5"/>
  <c r="MH164" i="5"/>
  <c r="MH160" i="5"/>
  <c r="MH156" i="5"/>
  <c r="MH152" i="5"/>
  <c r="MH148" i="5"/>
  <c r="MH144" i="5"/>
  <c r="MH140" i="5"/>
  <c r="MH136" i="5"/>
  <c r="MH132" i="5"/>
  <c r="MH128" i="5"/>
  <c r="MH124" i="5"/>
  <c r="MH120" i="5"/>
  <c r="MH116" i="5"/>
  <c r="MH112" i="5"/>
  <c r="MH108" i="5"/>
  <c r="MH104" i="5"/>
  <c r="MH100" i="5"/>
  <c r="MH96" i="5"/>
  <c r="MH92" i="5"/>
  <c r="MH88" i="5"/>
  <c r="MH195" i="5"/>
  <c r="MH192" i="5"/>
  <c r="MH189" i="5"/>
  <c r="MH183" i="5"/>
  <c r="MH180" i="5"/>
  <c r="MH175" i="5"/>
  <c r="MH173" i="5"/>
  <c r="MH166" i="5"/>
  <c r="MH159" i="5"/>
  <c r="MH157" i="5"/>
  <c r="MH150" i="5"/>
  <c r="MH143" i="5"/>
  <c r="MH141" i="5"/>
  <c r="MH134" i="5"/>
  <c r="MH127" i="5"/>
  <c r="MH125" i="5"/>
  <c r="MH118" i="5"/>
  <c r="MH111" i="5"/>
  <c r="MH109" i="5"/>
  <c r="MH102" i="5"/>
  <c r="MH95" i="5"/>
  <c r="MH93" i="5"/>
  <c r="MH86" i="5"/>
  <c r="MH84" i="5"/>
  <c r="MH80" i="5"/>
  <c r="MH76" i="5"/>
  <c r="MH72" i="5"/>
  <c r="MH68" i="5"/>
  <c r="MH64" i="5"/>
  <c r="MH60" i="5"/>
  <c r="MH56" i="5"/>
  <c r="MH52" i="5"/>
  <c r="MH199" i="5"/>
  <c r="MH196" i="5"/>
  <c r="MH187" i="5"/>
  <c r="MH178" i="5"/>
  <c r="MH171" i="5"/>
  <c r="MH169" i="5"/>
  <c r="MH162" i="5"/>
  <c r="MH155" i="5"/>
  <c r="MH153" i="5"/>
  <c r="MH146" i="5"/>
  <c r="MH139" i="5"/>
  <c r="MH137" i="5"/>
  <c r="MH130" i="5"/>
  <c r="MH123" i="5"/>
  <c r="MH121" i="5"/>
  <c r="MH114" i="5"/>
  <c r="MH107" i="5"/>
  <c r="MH105" i="5"/>
  <c r="MH98" i="5"/>
  <c r="MH91" i="5"/>
  <c r="MH89" i="5"/>
  <c r="MH85" i="5"/>
  <c r="MH81" i="5"/>
  <c r="MH77" i="5"/>
  <c r="MH73" i="5"/>
  <c r="MH69" i="5"/>
  <c r="MH65" i="5"/>
  <c r="MH61" i="5"/>
  <c r="MH57" i="5"/>
  <c r="MH53" i="5"/>
  <c r="ML207" i="5"/>
  <c r="ML204" i="5"/>
  <c r="ML205" i="5"/>
  <c r="ML202" i="5"/>
  <c r="ML206" i="5"/>
  <c r="ML203" i="5"/>
  <c r="ML201" i="5"/>
  <c r="ML198" i="5"/>
  <c r="ML194" i="5"/>
  <c r="ML190" i="5"/>
  <c r="ML186" i="5"/>
  <c r="ML182" i="5"/>
  <c r="ML197" i="5"/>
  <c r="ML195" i="5"/>
  <c r="ML188" i="5"/>
  <c r="ML181" i="5"/>
  <c r="ML179" i="5"/>
  <c r="ML176" i="5"/>
  <c r="ML172" i="5"/>
  <c r="ML168" i="5"/>
  <c r="ML164" i="5"/>
  <c r="ML160" i="5"/>
  <c r="ML156" i="5"/>
  <c r="ML152" i="5"/>
  <c r="ML148" i="5"/>
  <c r="ML144" i="5"/>
  <c r="ML140" i="5"/>
  <c r="ML136" i="5"/>
  <c r="ML132" i="5"/>
  <c r="ML128" i="5"/>
  <c r="ML124" i="5"/>
  <c r="ML120" i="5"/>
  <c r="ML116" i="5"/>
  <c r="ML112" i="5"/>
  <c r="ML108" i="5"/>
  <c r="ML104" i="5"/>
  <c r="ML100" i="5"/>
  <c r="ML96" i="5"/>
  <c r="ML92" i="5"/>
  <c r="ML88" i="5"/>
  <c r="ML200" i="5"/>
  <c r="ML191" i="5"/>
  <c r="ML177" i="5"/>
  <c r="ML170" i="5"/>
  <c r="ML163" i="5"/>
  <c r="ML161" i="5"/>
  <c r="ML154" i="5"/>
  <c r="ML147" i="5"/>
  <c r="ML145" i="5"/>
  <c r="ML138" i="5"/>
  <c r="ML131" i="5"/>
  <c r="ML129" i="5"/>
  <c r="ML122" i="5"/>
  <c r="ML115" i="5"/>
  <c r="ML113" i="5"/>
  <c r="ML106" i="5"/>
  <c r="ML99" i="5"/>
  <c r="ML97" i="5"/>
  <c r="ML90" i="5"/>
  <c r="ML84" i="5"/>
  <c r="ML80" i="5"/>
  <c r="ML76" i="5"/>
  <c r="ML72" i="5"/>
  <c r="ML68" i="5"/>
  <c r="ML64" i="5"/>
  <c r="ML60" i="5"/>
  <c r="ML56" i="5"/>
  <c r="ML52" i="5"/>
  <c r="ML185" i="5"/>
  <c r="ML175" i="5"/>
  <c r="ML173" i="5"/>
  <c r="ML166" i="5"/>
  <c r="ML159" i="5"/>
  <c r="ML157" i="5"/>
  <c r="ML150" i="5"/>
  <c r="ML143" i="5"/>
  <c r="ML141" i="5"/>
  <c r="ML134" i="5"/>
  <c r="ML127" i="5"/>
  <c r="ML125" i="5"/>
  <c r="ML118" i="5"/>
  <c r="ML111" i="5"/>
  <c r="ML109" i="5"/>
  <c r="ML102" i="5"/>
  <c r="ML95" i="5"/>
  <c r="ML93" i="5"/>
  <c r="ML86" i="5"/>
  <c r="ML85" i="5"/>
  <c r="ML81" i="5"/>
  <c r="ML77" i="5"/>
  <c r="ML73" i="5"/>
  <c r="ML69" i="5"/>
  <c r="ML65" i="5"/>
  <c r="ML61" i="5"/>
  <c r="ML57" i="5"/>
  <c r="ML53" i="5"/>
  <c r="LZ7" i="5"/>
  <c r="MD7" i="5"/>
  <c r="MH7" i="5"/>
  <c r="ML7" i="5"/>
  <c r="LZ11" i="5"/>
  <c r="MD11" i="5"/>
  <c r="MH11" i="5"/>
  <c r="ML11" i="5"/>
  <c r="LZ15" i="5"/>
  <c r="MD15" i="5"/>
  <c r="MH15" i="5"/>
  <c r="ML15" i="5"/>
  <c r="LZ19" i="5"/>
  <c r="MD19" i="5"/>
  <c r="MH19" i="5"/>
  <c r="ML19" i="5"/>
  <c r="LZ23" i="5"/>
  <c r="MD23" i="5"/>
  <c r="MH23" i="5"/>
  <c r="ML23" i="5"/>
  <c r="LZ31" i="5"/>
  <c r="MD31" i="5"/>
  <c r="MH31" i="5"/>
  <c r="ML31" i="5"/>
  <c r="LZ39" i="5"/>
  <c r="MD39" i="5"/>
  <c r="MH39" i="5"/>
  <c r="ML39" i="5"/>
  <c r="LZ58" i="5"/>
  <c r="MH58" i="5"/>
  <c r="MD62" i="5"/>
  <c r="ML62" i="5"/>
  <c r="LZ66" i="5"/>
  <c r="MH66" i="5"/>
  <c r="MD70" i="5"/>
  <c r="ML70" i="5"/>
  <c r="LZ74" i="5"/>
  <c r="MH74" i="5"/>
  <c r="MD78" i="5"/>
  <c r="ML78" i="5"/>
  <c r="LZ82" i="5"/>
  <c r="MH82" i="5"/>
  <c r="MH87" i="5"/>
  <c r="LZ93" i="5"/>
  <c r="ML98" i="5"/>
  <c r="LZ102" i="5"/>
  <c r="ML107" i="5"/>
  <c r="ML121" i="5"/>
  <c r="MD122" i="5"/>
  <c r="LZ125" i="5"/>
  <c r="ML130" i="5"/>
  <c r="MD131" i="5"/>
  <c r="MH133" i="5"/>
  <c r="LZ134" i="5"/>
  <c r="ML139" i="5"/>
  <c r="MH142" i="5"/>
  <c r="LZ143" i="5"/>
  <c r="MD145" i="5"/>
  <c r="MH151" i="5"/>
  <c r="ML153" i="5"/>
  <c r="MD154" i="5"/>
  <c r="LZ157" i="5"/>
  <c r="ML162" i="5"/>
  <c r="LZ166" i="5"/>
  <c r="ML171" i="5"/>
  <c r="MD177" i="5"/>
  <c r="LZ181" i="5"/>
  <c r="MD183" i="5"/>
  <c r="MD195" i="5"/>
  <c r="LZ196" i="5"/>
  <c r="LW207" i="5"/>
  <c r="LW206" i="5"/>
  <c r="LW205" i="5"/>
  <c r="LW203" i="5"/>
  <c r="LW204" i="5"/>
  <c r="LW199" i="5"/>
  <c r="LW195" i="5"/>
  <c r="LW191" i="5"/>
  <c r="LW187" i="5"/>
  <c r="LW183" i="5"/>
  <c r="LW202" i="5"/>
  <c r="LW201" i="5"/>
  <c r="LW200" i="5"/>
  <c r="LW193" i="5"/>
  <c r="LW186" i="5"/>
  <c r="LW184" i="5"/>
  <c r="LW177" i="5"/>
  <c r="LW173" i="5"/>
  <c r="LW169" i="5"/>
  <c r="LW165" i="5"/>
  <c r="LW161" i="5"/>
  <c r="LW157" i="5"/>
  <c r="LW153" i="5"/>
  <c r="LW149" i="5"/>
  <c r="LW145" i="5"/>
  <c r="LW141" i="5"/>
  <c r="LW137" i="5"/>
  <c r="LW133" i="5"/>
  <c r="LW129" i="5"/>
  <c r="LW125" i="5"/>
  <c r="LW121" i="5"/>
  <c r="LW117" i="5"/>
  <c r="LW113" i="5"/>
  <c r="LW109" i="5"/>
  <c r="LW105" i="5"/>
  <c r="LW101" i="5"/>
  <c r="LW97" i="5"/>
  <c r="LW93" i="5"/>
  <c r="LW89" i="5"/>
  <c r="LW190" i="5"/>
  <c r="LW181" i="5"/>
  <c r="LW175" i="5"/>
  <c r="LW168" i="5"/>
  <c r="LW166" i="5"/>
  <c r="LW159" i="5"/>
  <c r="LW152" i="5"/>
  <c r="LW150" i="5"/>
  <c r="LW143" i="5"/>
  <c r="LW136" i="5"/>
  <c r="LW134" i="5"/>
  <c r="LW127" i="5"/>
  <c r="LW120" i="5"/>
  <c r="LW118" i="5"/>
  <c r="LW111" i="5"/>
  <c r="LW104" i="5"/>
  <c r="LW102" i="5"/>
  <c r="LW95" i="5"/>
  <c r="LW88" i="5"/>
  <c r="LW85" i="5"/>
  <c r="LW81" i="5"/>
  <c r="LW77" i="5"/>
  <c r="LW73" i="5"/>
  <c r="LW69" i="5"/>
  <c r="LW65" i="5"/>
  <c r="LW61" i="5"/>
  <c r="LW57" i="5"/>
  <c r="LW53" i="5"/>
  <c r="LW197" i="5"/>
  <c r="LW194" i="5"/>
  <c r="LW188" i="5"/>
  <c r="LW185" i="5"/>
  <c r="LW182" i="5"/>
  <c r="LW178" i="5"/>
  <c r="LW171" i="5"/>
  <c r="LW164" i="5"/>
  <c r="LW162" i="5"/>
  <c r="LW155" i="5"/>
  <c r="LW148" i="5"/>
  <c r="LW146" i="5"/>
  <c r="LW139" i="5"/>
  <c r="LW132" i="5"/>
  <c r="LW130" i="5"/>
  <c r="LW123" i="5"/>
  <c r="LW116" i="5"/>
  <c r="LW114" i="5"/>
  <c r="LW107" i="5"/>
  <c r="LW100" i="5"/>
  <c r="LW98" i="5"/>
  <c r="LW91" i="5"/>
  <c r="LW86" i="5"/>
  <c r="LW82" i="5"/>
  <c r="LW78" i="5"/>
  <c r="LW74" i="5"/>
  <c r="LW70" i="5"/>
  <c r="LW66" i="5"/>
  <c r="LW62" i="5"/>
  <c r="LW58" i="5"/>
  <c r="LW54" i="5"/>
  <c r="LW50" i="5"/>
  <c r="ME207" i="5"/>
  <c r="ME206" i="5"/>
  <c r="ME203" i="5"/>
  <c r="ME205" i="5"/>
  <c r="ME199" i="5"/>
  <c r="ME195" i="5"/>
  <c r="ME191" i="5"/>
  <c r="ME187" i="5"/>
  <c r="ME183" i="5"/>
  <c r="ME204" i="5"/>
  <c r="ME194" i="5"/>
  <c r="ME192" i="5"/>
  <c r="ME185" i="5"/>
  <c r="ME177" i="5"/>
  <c r="ME173" i="5"/>
  <c r="ME169" i="5"/>
  <c r="ME165" i="5"/>
  <c r="ME161" i="5"/>
  <c r="ME157" i="5"/>
  <c r="ME153" i="5"/>
  <c r="ME149" i="5"/>
  <c r="ME145" i="5"/>
  <c r="ME141" i="5"/>
  <c r="ME137" i="5"/>
  <c r="ME133" i="5"/>
  <c r="ME129" i="5"/>
  <c r="ME125" i="5"/>
  <c r="ME121" i="5"/>
  <c r="ME117" i="5"/>
  <c r="ME113" i="5"/>
  <c r="ME109" i="5"/>
  <c r="ME105" i="5"/>
  <c r="ME101" i="5"/>
  <c r="ME97" i="5"/>
  <c r="ME93" i="5"/>
  <c r="ME89" i="5"/>
  <c r="ME201" i="5"/>
  <c r="ME200" i="5"/>
  <c r="ME197" i="5"/>
  <c r="ME188" i="5"/>
  <c r="ME176" i="5"/>
  <c r="ME174" i="5"/>
  <c r="ME167" i="5"/>
  <c r="ME160" i="5"/>
  <c r="ME158" i="5"/>
  <c r="ME151" i="5"/>
  <c r="ME144" i="5"/>
  <c r="ME142" i="5"/>
  <c r="ME135" i="5"/>
  <c r="ME128" i="5"/>
  <c r="ME126" i="5"/>
  <c r="ME119" i="5"/>
  <c r="ME112" i="5"/>
  <c r="ME110" i="5"/>
  <c r="ME103" i="5"/>
  <c r="ME96" i="5"/>
  <c r="ME94" i="5"/>
  <c r="ME87" i="5"/>
  <c r="ME85" i="5"/>
  <c r="ME81" i="5"/>
  <c r="ME77" i="5"/>
  <c r="ME73" i="5"/>
  <c r="ME69" i="5"/>
  <c r="ME65" i="5"/>
  <c r="ME61" i="5"/>
  <c r="ME57" i="5"/>
  <c r="ME53" i="5"/>
  <c r="ME49" i="5"/>
  <c r="ME202" i="5"/>
  <c r="ME182" i="5"/>
  <c r="ME179" i="5"/>
  <c r="ME172" i="5"/>
  <c r="ME170" i="5"/>
  <c r="ME163" i="5"/>
  <c r="ME156" i="5"/>
  <c r="ME154" i="5"/>
  <c r="ME147" i="5"/>
  <c r="ME140" i="5"/>
  <c r="ME138" i="5"/>
  <c r="ME131" i="5"/>
  <c r="ME124" i="5"/>
  <c r="ME122" i="5"/>
  <c r="ME115" i="5"/>
  <c r="ME108" i="5"/>
  <c r="ME106" i="5"/>
  <c r="ME99" i="5"/>
  <c r="ME92" i="5"/>
  <c r="ME90" i="5"/>
  <c r="ME82" i="5"/>
  <c r="ME78" i="5"/>
  <c r="ME74" i="5"/>
  <c r="ME70" i="5"/>
  <c r="ME66" i="5"/>
  <c r="ME62" i="5"/>
  <c r="ME58" i="5"/>
  <c r="ME54" i="5"/>
  <c r="ME50" i="5"/>
  <c r="MI207" i="5"/>
  <c r="MI206" i="5"/>
  <c r="MI203" i="5"/>
  <c r="MI205" i="5"/>
  <c r="MI204" i="5"/>
  <c r="MI199" i="5"/>
  <c r="MI195" i="5"/>
  <c r="MI191" i="5"/>
  <c r="MI187" i="5"/>
  <c r="MI183" i="5"/>
  <c r="MI179" i="5"/>
  <c r="MI198" i="5"/>
  <c r="MI196" i="5"/>
  <c r="MI189" i="5"/>
  <c r="MI182" i="5"/>
  <c r="MI180" i="5"/>
  <c r="MI177" i="5"/>
  <c r="MI173" i="5"/>
  <c r="MI169" i="5"/>
  <c r="MI165" i="5"/>
  <c r="MI161" i="5"/>
  <c r="MI157" i="5"/>
  <c r="MI153" i="5"/>
  <c r="MI149" i="5"/>
  <c r="MI145" i="5"/>
  <c r="MI141" i="5"/>
  <c r="MI137" i="5"/>
  <c r="MI133" i="5"/>
  <c r="MI129" i="5"/>
  <c r="MI125" i="5"/>
  <c r="MI121" i="5"/>
  <c r="MI117" i="5"/>
  <c r="MI113" i="5"/>
  <c r="MI109" i="5"/>
  <c r="MI105" i="5"/>
  <c r="MI101" i="5"/>
  <c r="MI97" i="5"/>
  <c r="MI93" i="5"/>
  <c r="MI89" i="5"/>
  <c r="MI202" i="5"/>
  <c r="MI186" i="5"/>
  <c r="MI178" i="5"/>
  <c r="MI171" i="5"/>
  <c r="MI164" i="5"/>
  <c r="MI162" i="5"/>
  <c r="MI155" i="5"/>
  <c r="MI148" i="5"/>
  <c r="MI146" i="5"/>
  <c r="MI139" i="5"/>
  <c r="MI132" i="5"/>
  <c r="MI130" i="5"/>
  <c r="MI123" i="5"/>
  <c r="MI116" i="5"/>
  <c r="MI114" i="5"/>
  <c r="MI107" i="5"/>
  <c r="MI100" i="5"/>
  <c r="MI98" i="5"/>
  <c r="MI91" i="5"/>
  <c r="MI85" i="5"/>
  <c r="MI81" i="5"/>
  <c r="MI77" i="5"/>
  <c r="MI73" i="5"/>
  <c r="MI69" i="5"/>
  <c r="MI65" i="5"/>
  <c r="MI61" i="5"/>
  <c r="MI57" i="5"/>
  <c r="MI53" i="5"/>
  <c r="MI49" i="5"/>
  <c r="MI193" i="5"/>
  <c r="MI190" i="5"/>
  <c r="MI184" i="5"/>
  <c r="MI181" i="5"/>
  <c r="MI176" i="5"/>
  <c r="MI174" i="5"/>
  <c r="MI167" i="5"/>
  <c r="MI160" i="5"/>
  <c r="MI158" i="5"/>
  <c r="MI151" i="5"/>
  <c r="MI144" i="5"/>
  <c r="MI142" i="5"/>
  <c r="MI135" i="5"/>
  <c r="MI128" i="5"/>
  <c r="MI126" i="5"/>
  <c r="MI119" i="5"/>
  <c r="MI112" i="5"/>
  <c r="MI110" i="5"/>
  <c r="MI103" i="5"/>
  <c r="MI96" i="5"/>
  <c r="MI94" i="5"/>
  <c r="MI87" i="5"/>
  <c r="MI82" i="5"/>
  <c r="MI78" i="5"/>
  <c r="MI74" i="5"/>
  <c r="MI70" i="5"/>
  <c r="MI66" i="5"/>
  <c r="MI62" i="5"/>
  <c r="MI58" i="5"/>
  <c r="MI54" i="5"/>
  <c r="MI50" i="5"/>
  <c r="MM207" i="5"/>
  <c r="MM206" i="5"/>
  <c r="MM205" i="5"/>
  <c r="MM203" i="5"/>
  <c r="MM204" i="5"/>
  <c r="MM199" i="5"/>
  <c r="MM195" i="5"/>
  <c r="MM191" i="5"/>
  <c r="MM187" i="5"/>
  <c r="MM183" i="5"/>
  <c r="MM179" i="5"/>
  <c r="MM200" i="5"/>
  <c r="MM193" i="5"/>
  <c r="MM186" i="5"/>
  <c r="MM184" i="5"/>
  <c r="MM177" i="5"/>
  <c r="MM173" i="5"/>
  <c r="MM169" i="5"/>
  <c r="MM165" i="5"/>
  <c r="MM161" i="5"/>
  <c r="MM157" i="5"/>
  <c r="MM153" i="5"/>
  <c r="MM149" i="5"/>
  <c r="MM145" i="5"/>
  <c r="MM141" i="5"/>
  <c r="MM137" i="5"/>
  <c r="MM133" i="5"/>
  <c r="MM129" i="5"/>
  <c r="MM125" i="5"/>
  <c r="MM121" i="5"/>
  <c r="MM117" i="5"/>
  <c r="MM113" i="5"/>
  <c r="MM109" i="5"/>
  <c r="MM105" i="5"/>
  <c r="MM101" i="5"/>
  <c r="MM97" i="5"/>
  <c r="MM93" i="5"/>
  <c r="MM89" i="5"/>
  <c r="MM197" i="5"/>
  <c r="MM194" i="5"/>
  <c r="MM188" i="5"/>
  <c r="MM185" i="5"/>
  <c r="MM182" i="5"/>
  <c r="MM175" i="5"/>
  <c r="MM168" i="5"/>
  <c r="MM166" i="5"/>
  <c r="MM159" i="5"/>
  <c r="MM152" i="5"/>
  <c r="MM150" i="5"/>
  <c r="MM143" i="5"/>
  <c r="MM136" i="5"/>
  <c r="MM134" i="5"/>
  <c r="MM127" i="5"/>
  <c r="MM120" i="5"/>
  <c r="MM118" i="5"/>
  <c r="MM111" i="5"/>
  <c r="MM104" i="5"/>
  <c r="MM102" i="5"/>
  <c r="MM95" i="5"/>
  <c r="MM88" i="5"/>
  <c r="MM86" i="5"/>
  <c r="MM85" i="5"/>
  <c r="MM81" i="5"/>
  <c r="MM77" i="5"/>
  <c r="MM73" i="5"/>
  <c r="MM69" i="5"/>
  <c r="MM65" i="5"/>
  <c r="MM61" i="5"/>
  <c r="MM57" i="5"/>
  <c r="MM53" i="5"/>
  <c r="MM49" i="5"/>
  <c r="MM198" i="5"/>
  <c r="MM192" i="5"/>
  <c r="MM189" i="5"/>
  <c r="MM180" i="5"/>
  <c r="MM178" i="5"/>
  <c r="MM171" i="5"/>
  <c r="MM164" i="5"/>
  <c r="MM162" i="5"/>
  <c r="MM155" i="5"/>
  <c r="MM148" i="5"/>
  <c r="MM146" i="5"/>
  <c r="MM139" i="5"/>
  <c r="MM132" i="5"/>
  <c r="MM130" i="5"/>
  <c r="MM123" i="5"/>
  <c r="MM116" i="5"/>
  <c r="MM114" i="5"/>
  <c r="MM107" i="5"/>
  <c r="MM100" i="5"/>
  <c r="MM98" i="5"/>
  <c r="MM91" i="5"/>
  <c r="MM82" i="5"/>
  <c r="MM78" i="5"/>
  <c r="MM74" i="5"/>
  <c r="MM70" i="5"/>
  <c r="MM66" i="5"/>
  <c r="MM62" i="5"/>
  <c r="MM58" i="5"/>
  <c r="MM54" i="5"/>
  <c r="MM50" i="5"/>
  <c r="MD6" i="5"/>
  <c r="ML6" i="5"/>
  <c r="MA7" i="5"/>
  <c r="MI7" i="5"/>
  <c r="MM7" i="5"/>
  <c r="LZ10" i="5"/>
  <c r="ML10" i="5"/>
  <c r="MA11" i="5"/>
  <c r="MI11" i="5"/>
  <c r="LZ14" i="5"/>
  <c r="MH14" i="5"/>
  <c r="ML14" i="5"/>
  <c r="MA15" i="5"/>
  <c r="ME15" i="5"/>
  <c r="MI15" i="5"/>
  <c r="MM15" i="5"/>
  <c r="MD18" i="5"/>
  <c r="MH18" i="5"/>
  <c r="LW19" i="5"/>
  <c r="ME19" i="5"/>
  <c r="MI19" i="5"/>
  <c r="LZ22" i="5"/>
  <c r="MD22" i="5"/>
  <c r="MH22" i="5"/>
  <c r="ML22" i="5"/>
  <c r="LW23" i="5"/>
  <c r="MA23" i="5"/>
  <c r="ME23" i="5"/>
  <c r="MI23" i="5"/>
  <c r="MM23" i="5"/>
  <c r="LZ26" i="5"/>
  <c r="MH26" i="5"/>
  <c r="ML26" i="5"/>
  <c r="MA27" i="5"/>
  <c r="MI27" i="5"/>
  <c r="MM27" i="5"/>
  <c r="LZ30" i="5"/>
  <c r="MH30" i="5"/>
  <c r="LW31" i="5"/>
  <c r="MA31" i="5"/>
  <c r="MI31" i="5"/>
  <c r="MM31" i="5"/>
  <c r="MM35" i="5"/>
  <c r="LY206" i="5"/>
  <c r="LY207" i="5"/>
  <c r="LY204" i="5"/>
  <c r="LY201" i="5"/>
  <c r="LY205" i="5"/>
  <c r="LY202" i="5"/>
  <c r="LY197" i="5"/>
  <c r="LY193" i="5"/>
  <c r="LY189" i="5"/>
  <c r="LY185" i="5"/>
  <c r="LY181" i="5"/>
  <c r="LY196" i="5"/>
  <c r="LY194" i="5"/>
  <c r="LY187" i="5"/>
  <c r="LY180" i="5"/>
  <c r="LY179" i="5"/>
  <c r="LY175" i="5"/>
  <c r="LY171" i="5"/>
  <c r="LY167" i="5"/>
  <c r="LY163" i="5"/>
  <c r="LY159" i="5"/>
  <c r="LY155" i="5"/>
  <c r="LY151" i="5"/>
  <c r="LY147" i="5"/>
  <c r="LY143" i="5"/>
  <c r="LY139" i="5"/>
  <c r="LY135" i="5"/>
  <c r="LY131" i="5"/>
  <c r="LY127" i="5"/>
  <c r="LY123" i="5"/>
  <c r="LY119" i="5"/>
  <c r="LY115" i="5"/>
  <c r="LY111" i="5"/>
  <c r="LY107" i="5"/>
  <c r="LY103" i="5"/>
  <c r="LY99" i="5"/>
  <c r="LY95" i="5"/>
  <c r="LY91" i="5"/>
  <c r="LY87" i="5"/>
  <c r="LY203" i="5"/>
  <c r="LY200" i="5"/>
  <c r="LY191" i="5"/>
  <c r="LY188" i="5"/>
  <c r="LY182" i="5"/>
  <c r="LY178" i="5"/>
  <c r="LY176" i="5"/>
  <c r="LY169" i="5"/>
  <c r="LY162" i="5"/>
  <c r="LY160" i="5"/>
  <c r="LY153" i="5"/>
  <c r="LY146" i="5"/>
  <c r="LY144" i="5"/>
  <c r="LY137" i="5"/>
  <c r="LY130" i="5"/>
  <c r="LY128" i="5"/>
  <c r="LY121" i="5"/>
  <c r="LY114" i="5"/>
  <c r="LY112" i="5"/>
  <c r="LY105" i="5"/>
  <c r="LY98" i="5"/>
  <c r="LY96" i="5"/>
  <c r="LY89" i="5"/>
  <c r="LY83" i="5"/>
  <c r="LY79" i="5"/>
  <c r="LY75" i="5"/>
  <c r="LY71" i="5"/>
  <c r="LY67" i="5"/>
  <c r="LY63" i="5"/>
  <c r="LY59" i="5"/>
  <c r="LY55" i="5"/>
  <c r="LY51" i="5"/>
  <c r="LY198" i="5"/>
  <c r="LY195" i="5"/>
  <c r="LY192" i="5"/>
  <c r="LY186" i="5"/>
  <c r="LY183" i="5"/>
  <c r="LY174" i="5"/>
  <c r="LY172" i="5"/>
  <c r="LY165" i="5"/>
  <c r="LY158" i="5"/>
  <c r="LY156" i="5"/>
  <c r="LY149" i="5"/>
  <c r="LY142" i="5"/>
  <c r="LY140" i="5"/>
  <c r="LY133" i="5"/>
  <c r="LY126" i="5"/>
  <c r="LY124" i="5"/>
  <c r="LY117" i="5"/>
  <c r="LY110" i="5"/>
  <c r="LY108" i="5"/>
  <c r="LY101" i="5"/>
  <c r="LY94" i="5"/>
  <c r="LY92" i="5"/>
  <c r="LY84" i="5"/>
  <c r="LY80" i="5"/>
  <c r="LY76" i="5"/>
  <c r="LY72" i="5"/>
  <c r="LY68" i="5"/>
  <c r="LY64" i="5"/>
  <c r="LY60" i="5"/>
  <c r="LY56" i="5"/>
  <c r="LY52" i="5"/>
  <c r="MC206" i="5"/>
  <c r="MC205" i="5"/>
  <c r="MC207" i="5"/>
  <c r="MC204" i="5"/>
  <c r="MC201" i="5"/>
  <c r="MC202" i="5"/>
  <c r="MC203" i="5"/>
  <c r="MC197" i="5"/>
  <c r="MC193" i="5"/>
  <c r="MC189" i="5"/>
  <c r="MC185" i="5"/>
  <c r="MC181" i="5"/>
  <c r="MC200" i="5"/>
  <c r="MC198" i="5"/>
  <c r="MC191" i="5"/>
  <c r="MC184" i="5"/>
  <c r="MC182" i="5"/>
  <c r="MC179" i="5"/>
  <c r="MC175" i="5"/>
  <c r="MC171" i="5"/>
  <c r="MC167" i="5"/>
  <c r="MC163" i="5"/>
  <c r="MC159" i="5"/>
  <c r="MC155" i="5"/>
  <c r="MC151" i="5"/>
  <c r="MC147" i="5"/>
  <c r="MC143" i="5"/>
  <c r="MC139" i="5"/>
  <c r="MC135" i="5"/>
  <c r="MC131" i="5"/>
  <c r="MC127" i="5"/>
  <c r="MC123" i="5"/>
  <c r="MC119" i="5"/>
  <c r="MC115" i="5"/>
  <c r="MC111" i="5"/>
  <c r="MC107" i="5"/>
  <c r="MC103" i="5"/>
  <c r="MC99" i="5"/>
  <c r="MC95" i="5"/>
  <c r="MC91" i="5"/>
  <c r="MC87" i="5"/>
  <c r="MC199" i="5"/>
  <c r="MC196" i="5"/>
  <c r="MC190" i="5"/>
  <c r="MC187" i="5"/>
  <c r="MC173" i="5"/>
  <c r="MC166" i="5"/>
  <c r="MC164" i="5"/>
  <c r="MC157" i="5"/>
  <c r="MC150" i="5"/>
  <c r="MC148" i="5"/>
  <c r="MC141" i="5"/>
  <c r="MC134" i="5"/>
  <c r="MC132" i="5"/>
  <c r="MC125" i="5"/>
  <c r="MC118" i="5"/>
  <c r="MC116" i="5"/>
  <c r="MC109" i="5"/>
  <c r="MC102" i="5"/>
  <c r="MC100" i="5"/>
  <c r="MC93" i="5"/>
  <c r="MC86" i="5"/>
  <c r="MC83" i="5"/>
  <c r="MC79" i="5"/>
  <c r="MC75" i="5"/>
  <c r="MC71" i="5"/>
  <c r="MC67" i="5"/>
  <c r="MC63" i="5"/>
  <c r="MC59" i="5"/>
  <c r="MC55" i="5"/>
  <c r="MC51" i="5"/>
  <c r="MC194" i="5"/>
  <c r="MC178" i="5"/>
  <c r="MC176" i="5"/>
  <c r="MC169" i="5"/>
  <c r="MC162" i="5"/>
  <c r="MC160" i="5"/>
  <c r="MC153" i="5"/>
  <c r="MC146" i="5"/>
  <c r="MC144" i="5"/>
  <c r="MC137" i="5"/>
  <c r="MC130" i="5"/>
  <c r="MC128" i="5"/>
  <c r="MC121" i="5"/>
  <c r="MC114" i="5"/>
  <c r="MC112" i="5"/>
  <c r="MC105" i="5"/>
  <c r="MC98" i="5"/>
  <c r="MC96" i="5"/>
  <c r="MC89" i="5"/>
  <c r="MC84" i="5"/>
  <c r="MC80" i="5"/>
  <c r="MC76" i="5"/>
  <c r="MC72" i="5"/>
  <c r="MC68" i="5"/>
  <c r="MC64" i="5"/>
  <c r="MC60" i="5"/>
  <c r="MC56" i="5"/>
  <c r="MC52" i="5"/>
  <c r="MG207" i="5"/>
  <c r="MG206" i="5"/>
  <c r="MG205" i="5"/>
  <c r="MG204" i="5"/>
  <c r="MG201" i="5"/>
  <c r="MG202" i="5"/>
  <c r="MG197" i="5"/>
  <c r="MG193" i="5"/>
  <c r="MG189" i="5"/>
  <c r="MG185" i="5"/>
  <c r="MG181" i="5"/>
  <c r="MG203" i="5"/>
  <c r="MG195" i="5"/>
  <c r="MG188" i="5"/>
  <c r="MG186" i="5"/>
  <c r="MG179" i="5"/>
  <c r="MG175" i="5"/>
  <c r="MG171" i="5"/>
  <c r="MG167" i="5"/>
  <c r="MG163" i="5"/>
  <c r="MG159" i="5"/>
  <c r="MG155" i="5"/>
  <c r="MG151" i="5"/>
  <c r="MG147" i="5"/>
  <c r="MG143" i="5"/>
  <c r="MG139" i="5"/>
  <c r="MG135" i="5"/>
  <c r="MG131" i="5"/>
  <c r="MG127" i="5"/>
  <c r="MG123" i="5"/>
  <c r="MG119" i="5"/>
  <c r="MG115" i="5"/>
  <c r="MG111" i="5"/>
  <c r="MG107" i="5"/>
  <c r="MG103" i="5"/>
  <c r="MG99" i="5"/>
  <c r="MG95" i="5"/>
  <c r="MG91" i="5"/>
  <c r="MG87" i="5"/>
  <c r="MG198" i="5"/>
  <c r="MG177" i="5"/>
  <c r="MG170" i="5"/>
  <c r="MG168" i="5"/>
  <c r="MG161" i="5"/>
  <c r="MG154" i="5"/>
  <c r="MG152" i="5"/>
  <c r="MG145" i="5"/>
  <c r="MG138" i="5"/>
  <c r="MG136" i="5"/>
  <c r="MG129" i="5"/>
  <c r="MG122" i="5"/>
  <c r="MG120" i="5"/>
  <c r="MG113" i="5"/>
  <c r="MG106" i="5"/>
  <c r="MG104" i="5"/>
  <c r="MG97" i="5"/>
  <c r="MG90" i="5"/>
  <c r="MG88" i="5"/>
  <c r="MG83" i="5"/>
  <c r="MG79" i="5"/>
  <c r="MG75" i="5"/>
  <c r="MG71" i="5"/>
  <c r="MG67" i="5"/>
  <c r="MG63" i="5"/>
  <c r="MG59" i="5"/>
  <c r="MG55" i="5"/>
  <c r="MG51" i="5"/>
  <c r="MG192" i="5"/>
  <c r="MG183" i="5"/>
  <c r="MG180" i="5"/>
  <c r="MG173" i="5"/>
  <c r="MG166" i="5"/>
  <c r="MG164" i="5"/>
  <c r="MG157" i="5"/>
  <c r="MG150" i="5"/>
  <c r="MG148" i="5"/>
  <c r="MG141" i="5"/>
  <c r="MG134" i="5"/>
  <c r="MG132" i="5"/>
  <c r="MG125" i="5"/>
  <c r="MG118" i="5"/>
  <c r="MG116" i="5"/>
  <c r="MG109" i="5"/>
  <c r="MG102" i="5"/>
  <c r="MG100" i="5"/>
  <c r="MG93" i="5"/>
  <c r="MG86" i="5"/>
  <c r="MG84" i="5"/>
  <c r="MG80" i="5"/>
  <c r="MG76" i="5"/>
  <c r="MG72" i="5"/>
  <c r="MG68" i="5"/>
  <c r="MG64" i="5"/>
  <c r="MG60" i="5"/>
  <c r="MG56" i="5"/>
  <c r="MG52" i="5"/>
  <c r="MK206" i="5"/>
  <c r="MK207" i="5"/>
  <c r="MK204" i="5"/>
  <c r="MK205" i="5"/>
  <c r="MK201" i="5"/>
  <c r="MK202" i="5"/>
  <c r="MK203" i="5"/>
  <c r="MK197" i="5"/>
  <c r="MK193" i="5"/>
  <c r="MK189" i="5"/>
  <c r="MK185" i="5"/>
  <c r="MK181" i="5"/>
  <c r="MK199" i="5"/>
  <c r="MK192" i="5"/>
  <c r="MK190" i="5"/>
  <c r="MK183" i="5"/>
  <c r="MK175" i="5"/>
  <c r="MK171" i="5"/>
  <c r="MK167" i="5"/>
  <c r="MK163" i="5"/>
  <c r="MK159" i="5"/>
  <c r="MK155" i="5"/>
  <c r="MK151" i="5"/>
  <c r="MK147" i="5"/>
  <c r="MK143" i="5"/>
  <c r="MK139" i="5"/>
  <c r="MK135" i="5"/>
  <c r="MK131" i="5"/>
  <c r="MK127" i="5"/>
  <c r="MK123" i="5"/>
  <c r="MK119" i="5"/>
  <c r="MK115" i="5"/>
  <c r="MK111" i="5"/>
  <c r="MK107" i="5"/>
  <c r="MK103" i="5"/>
  <c r="MK99" i="5"/>
  <c r="MK95" i="5"/>
  <c r="MK91" i="5"/>
  <c r="MK87" i="5"/>
  <c r="MK196" i="5"/>
  <c r="MK187" i="5"/>
  <c r="MK184" i="5"/>
  <c r="MK174" i="5"/>
  <c r="MK172" i="5"/>
  <c r="MK165" i="5"/>
  <c r="MK158" i="5"/>
  <c r="MK156" i="5"/>
  <c r="MK149" i="5"/>
  <c r="MK142" i="5"/>
  <c r="MK140" i="5"/>
  <c r="MK133" i="5"/>
  <c r="MK126" i="5"/>
  <c r="MK124" i="5"/>
  <c r="MK117" i="5"/>
  <c r="MK110" i="5"/>
  <c r="MK108" i="5"/>
  <c r="MK101" i="5"/>
  <c r="MK94" i="5"/>
  <c r="MK92" i="5"/>
  <c r="MK83" i="5"/>
  <c r="MK79" i="5"/>
  <c r="MK75" i="5"/>
  <c r="MK71" i="5"/>
  <c r="MK67" i="5"/>
  <c r="MK63" i="5"/>
  <c r="MK59" i="5"/>
  <c r="MK55" i="5"/>
  <c r="MK51" i="5"/>
  <c r="MK200" i="5"/>
  <c r="MK194" i="5"/>
  <c r="MK191" i="5"/>
  <c r="MK188" i="5"/>
  <c r="MK182" i="5"/>
  <c r="MK179" i="5"/>
  <c r="MK177" i="5"/>
  <c r="MK170" i="5"/>
  <c r="MK168" i="5"/>
  <c r="MK161" i="5"/>
  <c r="MK154" i="5"/>
  <c r="MK152" i="5"/>
  <c r="MK145" i="5"/>
  <c r="MK138" i="5"/>
  <c r="MK136" i="5"/>
  <c r="MK129" i="5"/>
  <c r="MK122" i="5"/>
  <c r="MK120" i="5"/>
  <c r="MK113" i="5"/>
  <c r="MK106" i="5"/>
  <c r="MK104" i="5"/>
  <c r="MK97" i="5"/>
  <c r="MK90" i="5"/>
  <c r="MK88" i="5"/>
  <c r="MK84" i="5"/>
  <c r="MK80" i="5"/>
  <c r="MK76" i="5"/>
  <c r="MK72" i="5"/>
  <c r="MK68" i="5"/>
  <c r="MK64" i="5"/>
  <c r="MK60" i="5"/>
  <c r="MK56" i="5"/>
  <c r="MK52" i="5"/>
  <c r="LZ4" i="5"/>
  <c r="MD4" i="5"/>
  <c r="MH4" i="5"/>
  <c r="ML4" i="5"/>
  <c r="LW5" i="5"/>
  <c r="MA5" i="5"/>
  <c r="ME5" i="5"/>
  <c r="MI5" i="5"/>
  <c r="MM5" i="5"/>
  <c r="LY7" i="5"/>
  <c r="MC7" i="5"/>
  <c r="MG7" i="5"/>
  <c r="MK7" i="5"/>
  <c r="LZ8" i="5"/>
  <c r="MD8" i="5"/>
  <c r="MH8" i="5"/>
  <c r="ML8" i="5"/>
  <c r="LW9" i="5"/>
  <c r="MA9" i="5"/>
  <c r="ME9" i="5"/>
  <c r="MI9" i="5"/>
  <c r="MM9" i="5"/>
  <c r="LY11" i="5"/>
  <c r="MC11" i="5"/>
  <c r="MG11" i="5"/>
  <c r="MK11" i="5"/>
  <c r="LZ12" i="5"/>
  <c r="MD12" i="5"/>
  <c r="MH12" i="5"/>
  <c r="ML12" i="5"/>
  <c r="LW13" i="5"/>
  <c r="MA13" i="5"/>
  <c r="ME13" i="5"/>
  <c r="MI13" i="5"/>
  <c r="MM13" i="5"/>
  <c r="LY15" i="5"/>
  <c r="MC15" i="5"/>
  <c r="MG15" i="5"/>
  <c r="MK15" i="5"/>
  <c r="LZ16" i="5"/>
  <c r="MD16" i="5"/>
  <c r="MH16" i="5"/>
  <c r="ML16" i="5"/>
  <c r="LW17" i="5"/>
  <c r="MA17" i="5"/>
  <c r="ME17" i="5"/>
  <c r="MI17" i="5"/>
  <c r="MM17" i="5"/>
  <c r="LY19" i="5"/>
  <c r="MC19" i="5"/>
  <c r="MG19" i="5"/>
  <c r="MK19" i="5"/>
  <c r="LZ20" i="5"/>
  <c r="MD20" i="5"/>
  <c r="MH20" i="5"/>
  <c r="ML20" i="5"/>
  <c r="LW21" i="5"/>
  <c r="MA21" i="5"/>
  <c r="ME21" i="5"/>
  <c r="MI21" i="5"/>
  <c r="MM21" i="5"/>
  <c r="LY23" i="5"/>
  <c r="MC23" i="5"/>
  <c r="MG23" i="5"/>
  <c r="MK23" i="5"/>
  <c r="LZ24" i="5"/>
  <c r="MD24" i="5"/>
  <c r="MH24" i="5"/>
  <c r="ML24" i="5"/>
  <c r="LW25" i="5"/>
  <c r="MA25" i="5"/>
  <c r="ME25" i="5"/>
  <c r="MI25" i="5"/>
  <c r="MM25" i="5"/>
  <c r="LY27" i="5"/>
  <c r="MC27" i="5"/>
  <c r="MG27" i="5"/>
  <c r="MK27" i="5"/>
  <c r="LZ28" i="5"/>
  <c r="MD28" i="5"/>
  <c r="MH28" i="5"/>
  <c r="ML28" i="5"/>
  <c r="LW29" i="5"/>
  <c r="MA29" i="5"/>
  <c r="ME29" i="5"/>
  <c r="MI29" i="5"/>
  <c r="MM29" i="5"/>
  <c r="LY31" i="5"/>
  <c r="MC31" i="5"/>
  <c r="MG31" i="5"/>
  <c r="MK31" i="5"/>
  <c r="LZ32" i="5"/>
  <c r="MD32" i="5"/>
  <c r="MH32" i="5"/>
  <c r="ML32" i="5"/>
  <c r="LW33" i="5"/>
  <c r="MA33" i="5"/>
  <c r="ME33" i="5"/>
  <c r="MI33" i="5"/>
  <c r="MM33" i="5"/>
  <c r="LY35" i="5"/>
  <c r="MC35" i="5"/>
  <c r="MG35" i="5"/>
  <c r="MK35" i="5"/>
  <c r="LZ36" i="5"/>
  <c r="MD36" i="5"/>
  <c r="MH36" i="5"/>
  <c r="ML36" i="5"/>
  <c r="LW37" i="5"/>
  <c r="MA37" i="5"/>
  <c r="ME37" i="5"/>
  <c r="MI37" i="5"/>
  <c r="MM37" i="5"/>
  <c r="LY39" i="5"/>
  <c r="MC39" i="5"/>
  <c r="MG39" i="5"/>
  <c r="MK39" i="5"/>
  <c r="LZ40" i="5"/>
  <c r="MD40" i="5"/>
  <c r="MH40" i="5"/>
  <c r="ML40" i="5"/>
  <c r="LW41" i="5"/>
  <c r="MA41" i="5"/>
  <c r="ME41" i="5"/>
  <c r="MI41" i="5"/>
  <c r="MM41" i="5"/>
  <c r="LY43" i="5"/>
  <c r="MC43" i="5"/>
  <c r="MG43" i="5"/>
  <c r="MK43" i="5"/>
  <c r="LZ44" i="5"/>
  <c r="MD44" i="5"/>
  <c r="MH44" i="5"/>
  <c r="ML44" i="5"/>
  <c r="LW45" i="5"/>
  <c r="MA45" i="5"/>
  <c r="ME45" i="5"/>
  <c r="MI45" i="5"/>
  <c r="MM45" i="5"/>
  <c r="LY47" i="5"/>
  <c r="MC47" i="5"/>
  <c r="MG47" i="5"/>
  <c r="MK47" i="5"/>
  <c r="LZ48" i="5"/>
  <c r="MD48" i="5"/>
  <c r="MH48" i="5"/>
  <c r="ML48" i="5"/>
  <c r="LW49" i="5"/>
  <c r="MA49" i="5"/>
  <c r="MK49" i="5"/>
  <c r="LY50" i="5"/>
  <c r="MG50" i="5"/>
  <c r="MD51" i="5"/>
  <c r="ML51" i="5"/>
  <c r="MA52" i="5"/>
  <c r="MI52" i="5"/>
  <c r="MC54" i="5"/>
  <c r="MK54" i="5"/>
  <c r="LZ55" i="5"/>
  <c r="MH55" i="5"/>
  <c r="LW56" i="5"/>
  <c r="ME56" i="5"/>
  <c r="MM56" i="5"/>
  <c r="LY58" i="5"/>
  <c r="MG58" i="5"/>
  <c r="MD59" i="5"/>
  <c r="ML59" i="5"/>
  <c r="MA60" i="5"/>
  <c r="MI60" i="5"/>
  <c r="MC62" i="5"/>
  <c r="MK62" i="5"/>
  <c r="LZ63" i="5"/>
  <c r="MH63" i="5"/>
  <c r="LW64" i="5"/>
  <c r="ME64" i="5"/>
  <c r="MM64" i="5"/>
  <c r="LY66" i="5"/>
  <c r="MG66" i="5"/>
  <c r="MD67" i="5"/>
  <c r="ML67" i="5"/>
  <c r="MA68" i="5"/>
  <c r="MI68" i="5"/>
  <c r="MC70" i="5"/>
  <c r="MK70" i="5"/>
  <c r="LZ71" i="5"/>
  <c r="MH71" i="5"/>
  <c r="LW72" i="5"/>
  <c r="ME72" i="5"/>
  <c r="MM72" i="5"/>
  <c r="LY74" i="5"/>
  <c r="MG74" i="5"/>
  <c r="MD75" i="5"/>
  <c r="ML75" i="5"/>
  <c r="MA76" i="5"/>
  <c r="MI76" i="5"/>
  <c r="MC78" i="5"/>
  <c r="MK78" i="5"/>
  <c r="LZ79" i="5"/>
  <c r="MH79" i="5"/>
  <c r="LW80" i="5"/>
  <c r="ME80" i="5"/>
  <c r="MM80" i="5"/>
  <c r="LY82" i="5"/>
  <c r="MG82" i="5"/>
  <c r="MD83" i="5"/>
  <c r="ML83" i="5"/>
  <c r="MA84" i="5"/>
  <c r="MI84" i="5"/>
  <c r="MD86" i="5"/>
  <c r="MI88" i="5"/>
  <c r="LZ89" i="5"/>
  <c r="MK89" i="5"/>
  <c r="MC90" i="5"/>
  <c r="MM90" i="5"/>
  <c r="ME91" i="5"/>
  <c r="LW92" i="5"/>
  <c r="MG92" i="5"/>
  <c r="LY93" i="5"/>
  <c r="MA94" i="5"/>
  <c r="ML94" i="5"/>
  <c r="MD95" i="5"/>
  <c r="MH97" i="5"/>
  <c r="LZ98" i="5"/>
  <c r="MK98" i="5"/>
  <c r="MM99" i="5"/>
  <c r="ME100" i="5"/>
  <c r="MG101" i="5"/>
  <c r="LY102" i="5"/>
  <c r="MI102" i="5"/>
  <c r="MA103" i="5"/>
  <c r="ML103" i="5"/>
  <c r="MC104" i="5"/>
  <c r="LW106" i="5"/>
  <c r="MH106" i="5"/>
  <c r="LZ107" i="5"/>
  <c r="MM108" i="5"/>
  <c r="MD109" i="5"/>
  <c r="MG110" i="5"/>
  <c r="MI111" i="5"/>
  <c r="MA112" i="5"/>
  <c r="MK112" i="5"/>
  <c r="MC113" i="5"/>
  <c r="ME114" i="5"/>
  <c r="LW115" i="5"/>
  <c r="MH115" i="5"/>
  <c r="LY116" i="5"/>
  <c r="ML117" i="5"/>
  <c r="MD118" i="5"/>
  <c r="MI120" i="5"/>
  <c r="LZ121" i="5"/>
  <c r="MK121" i="5"/>
  <c r="MC122" i="5"/>
  <c r="MM122" i="5"/>
  <c r="ME123" i="5"/>
  <c r="LW124" i="5"/>
  <c r="MG124" i="5"/>
  <c r="LY125" i="5"/>
  <c r="MA126" i="5"/>
  <c r="ML126" i="5"/>
  <c r="MD127" i="5"/>
  <c r="MH129" i="5"/>
  <c r="LZ130" i="5"/>
  <c r="MK130" i="5"/>
  <c r="MM131" i="5"/>
  <c r="ME132" i="5"/>
  <c r="MG133" i="5"/>
  <c r="LY134" i="5"/>
  <c r="MI134" i="5"/>
  <c r="MA135" i="5"/>
  <c r="ML135" i="5"/>
  <c r="MC136" i="5"/>
  <c r="LW138" i="5"/>
  <c r="MH138" i="5"/>
  <c r="LZ139" i="5"/>
  <c r="MM140" i="5"/>
  <c r="MD141" i="5"/>
  <c r="MG142" i="5"/>
  <c r="MI143" i="5"/>
  <c r="MA144" i="5"/>
  <c r="MK144" i="5"/>
  <c r="MC145" i="5"/>
  <c r="ME146" i="5"/>
  <c r="LW147" i="5"/>
  <c r="MH147" i="5"/>
  <c r="LY148" i="5"/>
  <c r="ML149" i="5"/>
  <c r="MD150" i="5"/>
  <c r="MI152" i="5"/>
  <c r="LZ153" i="5"/>
  <c r="MK153" i="5"/>
  <c r="MC154" i="5"/>
  <c r="MM154" i="5"/>
  <c r="ME155" i="5"/>
  <c r="LW156" i="5"/>
  <c r="MG156" i="5"/>
  <c r="LY157" i="5"/>
  <c r="MA158" i="5"/>
  <c r="ML158" i="5"/>
  <c r="MD159" i="5"/>
  <c r="MH161" i="5"/>
  <c r="LZ162" i="5"/>
  <c r="MK162" i="5"/>
  <c r="MM163" i="5"/>
  <c r="ME164" i="5"/>
  <c r="MG165" i="5"/>
  <c r="LY166" i="5"/>
  <c r="MI166" i="5"/>
  <c r="MA167" i="5"/>
  <c r="ML167" i="5"/>
  <c r="MC168" i="5"/>
  <c r="LW170" i="5"/>
  <c r="MH170" i="5"/>
  <c r="LZ171" i="5"/>
  <c r="MM172" i="5"/>
  <c r="MD173" i="5"/>
  <c r="MG174" i="5"/>
  <c r="MI175" i="5"/>
  <c r="MA176" i="5"/>
  <c r="MK176" i="5"/>
  <c r="MC177" i="5"/>
  <c r="ME178" i="5"/>
  <c r="LW179" i="5"/>
  <c r="MH179" i="5"/>
  <c r="MC180" i="5"/>
  <c r="MM181" i="5"/>
  <c r="MG182" i="5"/>
  <c r="MC183" i="5"/>
  <c r="LY184" i="5"/>
  <c r="ML184" i="5"/>
  <c r="MH185" i="5"/>
  <c r="MC186" i="5"/>
  <c r="ML187" i="5"/>
  <c r="MH188" i="5"/>
  <c r="MM190" i="5"/>
  <c r="MG191" i="5"/>
  <c r="MC192" i="5"/>
  <c r="ML193" i="5"/>
  <c r="MG194" i="5"/>
  <c r="MC195" i="5"/>
  <c r="LW196" i="5"/>
  <c r="ML196" i="5"/>
  <c r="MH197" i="5"/>
  <c r="ML199" i="5"/>
  <c r="MG200" i="5"/>
  <c r="MI201" i="5"/>
  <c r="MF203" i="5"/>
  <c r="LV3" i="5"/>
  <c r="LU3" i="5"/>
  <c r="S206" i="6"/>
  <c r="R206" i="6"/>
  <c r="Q206" i="6"/>
  <c r="P206" i="6"/>
  <c r="O206" i="6"/>
  <c r="N206" i="6"/>
  <c r="M206" i="6"/>
  <c r="L206" i="6"/>
  <c r="K206" i="6"/>
  <c r="J206" i="6"/>
  <c r="I206" i="6"/>
  <c r="H206" i="6"/>
  <c r="G206" i="6"/>
  <c r="F206" i="6"/>
  <c r="E206" i="6"/>
  <c r="D206" i="6"/>
  <c r="C206" i="6"/>
  <c r="B206" i="6"/>
  <c r="A206" i="6"/>
  <c r="S205" i="6"/>
  <c r="R205" i="6"/>
  <c r="Q205" i="6"/>
  <c r="P205" i="6"/>
  <c r="O205" i="6"/>
  <c r="N205" i="6"/>
  <c r="M205" i="6"/>
  <c r="L205" i="6"/>
  <c r="K205" i="6"/>
  <c r="J205" i="6"/>
  <c r="I205" i="6"/>
  <c r="H205" i="6"/>
  <c r="G205" i="6"/>
  <c r="F205" i="6"/>
  <c r="E205" i="6"/>
  <c r="D205" i="6"/>
  <c r="C205" i="6"/>
  <c r="B205" i="6"/>
  <c r="A205" i="6"/>
  <c r="S204" i="6"/>
  <c r="R204" i="6"/>
  <c r="Q204" i="6"/>
  <c r="P204" i="6"/>
  <c r="O204" i="6"/>
  <c r="N204" i="6"/>
  <c r="M204" i="6"/>
  <c r="L204" i="6"/>
  <c r="K204" i="6"/>
  <c r="J204" i="6"/>
  <c r="I204" i="6"/>
  <c r="H204" i="6"/>
  <c r="G204" i="6"/>
  <c r="F204" i="6"/>
  <c r="E204" i="6"/>
  <c r="D204" i="6"/>
  <c r="C204" i="6"/>
  <c r="B204" i="6"/>
  <c r="A204" i="6"/>
  <c r="S203" i="6"/>
  <c r="R203" i="6"/>
  <c r="Q203" i="6"/>
  <c r="P203" i="6"/>
  <c r="O203" i="6"/>
  <c r="N203" i="6"/>
  <c r="M203" i="6"/>
  <c r="L203" i="6"/>
  <c r="K203" i="6"/>
  <c r="J203" i="6"/>
  <c r="I203" i="6"/>
  <c r="H203" i="6"/>
  <c r="G203" i="6"/>
  <c r="F203" i="6"/>
  <c r="E203" i="6"/>
  <c r="D203" i="6"/>
  <c r="C203" i="6"/>
  <c r="B203" i="6"/>
  <c r="A203" i="6"/>
  <c r="S202" i="6"/>
  <c r="R202" i="6"/>
  <c r="Q202" i="6"/>
  <c r="P202" i="6"/>
  <c r="O202" i="6"/>
  <c r="N202" i="6"/>
  <c r="M202" i="6"/>
  <c r="L202" i="6"/>
  <c r="K202" i="6"/>
  <c r="J202" i="6"/>
  <c r="I202" i="6"/>
  <c r="H202" i="6"/>
  <c r="G202" i="6"/>
  <c r="F202" i="6"/>
  <c r="E202" i="6"/>
  <c r="D202" i="6"/>
  <c r="C202" i="6"/>
  <c r="B202" i="6"/>
  <c r="A202" i="6"/>
  <c r="S201" i="6"/>
  <c r="R201" i="6"/>
  <c r="Q201" i="6"/>
  <c r="P201" i="6"/>
  <c r="O201" i="6"/>
  <c r="N201" i="6"/>
  <c r="M201" i="6"/>
  <c r="L201" i="6"/>
  <c r="K201" i="6"/>
  <c r="J201" i="6"/>
  <c r="I201" i="6"/>
  <c r="H201" i="6"/>
  <c r="G201" i="6"/>
  <c r="F201" i="6"/>
  <c r="E201" i="6"/>
  <c r="D201" i="6"/>
  <c r="C201" i="6"/>
  <c r="B201" i="6"/>
  <c r="A201" i="6"/>
  <c r="LU206" i="5" l="1"/>
  <c r="LU207" i="5"/>
  <c r="LU204" i="5"/>
  <c r="LU201" i="5"/>
  <c r="LU202" i="5"/>
  <c r="LU203" i="5"/>
  <c r="LU197" i="5"/>
  <c r="LU193" i="5"/>
  <c r="LU189" i="5"/>
  <c r="LU185" i="5"/>
  <c r="LU181" i="5"/>
  <c r="LU199" i="5"/>
  <c r="LU192" i="5"/>
  <c r="LU190" i="5"/>
  <c r="LU183" i="5"/>
  <c r="LU179" i="5"/>
  <c r="LU175" i="5"/>
  <c r="LU171" i="5"/>
  <c r="LU167" i="5"/>
  <c r="LU163" i="5"/>
  <c r="LU159" i="5"/>
  <c r="LU155" i="5"/>
  <c r="LU151" i="5"/>
  <c r="LU147" i="5"/>
  <c r="LU143" i="5"/>
  <c r="LU139" i="5"/>
  <c r="LU135" i="5"/>
  <c r="LU131" i="5"/>
  <c r="LU127" i="5"/>
  <c r="LU123" i="5"/>
  <c r="LU119" i="5"/>
  <c r="LU115" i="5"/>
  <c r="LU111" i="5"/>
  <c r="LU107" i="5"/>
  <c r="LU103" i="5"/>
  <c r="LU99" i="5"/>
  <c r="LU95" i="5"/>
  <c r="LU91" i="5"/>
  <c r="LU87" i="5"/>
  <c r="LU180" i="5"/>
  <c r="LU174" i="5"/>
  <c r="LU172" i="5"/>
  <c r="LU165" i="5"/>
  <c r="LU158" i="5"/>
  <c r="LU156" i="5"/>
  <c r="LU149" i="5"/>
  <c r="LU142" i="5"/>
  <c r="LU140" i="5"/>
  <c r="LU133" i="5"/>
  <c r="LU126" i="5"/>
  <c r="LU124" i="5"/>
  <c r="LU117" i="5"/>
  <c r="LU110" i="5"/>
  <c r="LU108" i="5"/>
  <c r="LU101" i="5"/>
  <c r="LU94" i="5"/>
  <c r="LU92" i="5"/>
  <c r="LU83" i="5"/>
  <c r="LU79" i="5"/>
  <c r="LU75" i="5"/>
  <c r="LU71" i="5"/>
  <c r="LU67" i="5"/>
  <c r="LU63" i="5"/>
  <c r="LU59" i="5"/>
  <c r="LU55" i="5"/>
  <c r="LU51" i="5"/>
  <c r="LU196" i="5"/>
  <c r="LU187" i="5"/>
  <c r="LU184" i="5"/>
  <c r="LU177" i="5"/>
  <c r="LU170" i="5"/>
  <c r="LU168" i="5"/>
  <c r="LU161" i="5"/>
  <c r="LU154" i="5"/>
  <c r="LU152" i="5"/>
  <c r="LU145" i="5"/>
  <c r="LU138" i="5"/>
  <c r="LU136" i="5"/>
  <c r="LU129" i="5"/>
  <c r="LU122" i="5"/>
  <c r="LU120" i="5"/>
  <c r="LU113" i="5"/>
  <c r="LU106" i="5"/>
  <c r="LU104" i="5"/>
  <c r="LU97" i="5"/>
  <c r="LU90" i="5"/>
  <c r="LU88" i="5"/>
  <c r="LU84" i="5"/>
  <c r="LU80" i="5"/>
  <c r="LU76" i="5"/>
  <c r="LU72" i="5"/>
  <c r="LU68" i="5"/>
  <c r="LU64" i="5"/>
  <c r="LU60" i="5"/>
  <c r="LU56" i="5"/>
  <c r="LU52" i="5"/>
  <c r="LU178" i="5"/>
  <c r="LU169" i="5"/>
  <c r="LU160" i="5"/>
  <c r="LU146" i="5"/>
  <c r="LU137" i="5"/>
  <c r="LU128" i="5"/>
  <c r="LU114" i="5"/>
  <c r="LU105" i="5"/>
  <c r="LU96" i="5"/>
  <c r="LU86" i="5"/>
  <c r="LU78" i="5"/>
  <c r="LU70" i="5"/>
  <c r="LU62" i="5"/>
  <c r="LU54" i="5"/>
  <c r="LU47" i="5"/>
  <c r="LU43" i="5"/>
  <c r="LU39" i="5"/>
  <c r="LU35" i="5"/>
  <c r="LU31" i="5"/>
  <c r="LU27" i="5"/>
  <c r="LU23" i="5"/>
  <c r="LU19" i="5"/>
  <c r="LU15" i="5"/>
  <c r="LU11" i="5"/>
  <c r="LU7" i="5"/>
  <c r="LU33" i="5"/>
  <c r="LU29" i="5"/>
  <c r="LU25" i="5"/>
  <c r="LU21" i="5"/>
  <c r="LU17" i="5"/>
  <c r="LU13" i="5"/>
  <c r="LU5" i="5"/>
  <c r="LU191" i="5"/>
  <c r="LU182" i="5"/>
  <c r="LU173" i="5"/>
  <c r="LU164" i="5"/>
  <c r="LU150" i="5"/>
  <c r="LU141" i="5"/>
  <c r="LU132" i="5"/>
  <c r="LU118" i="5"/>
  <c r="LU100" i="5"/>
  <c r="LU81" i="5"/>
  <c r="LU73" i="5"/>
  <c r="LU65" i="5"/>
  <c r="LU57" i="5"/>
  <c r="LU42" i="5"/>
  <c r="LU30" i="5"/>
  <c r="LU22" i="5"/>
  <c r="LU18" i="5"/>
  <c r="LU14" i="5"/>
  <c r="LU10" i="5"/>
  <c r="LU6" i="5"/>
  <c r="LU166" i="5"/>
  <c r="LU157" i="5"/>
  <c r="LU148" i="5"/>
  <c r="LU134" i="5"/>
  <c r="LU125" i="5"/>
  <c r="LU116" i="5"/>
  <c r="LU102" i="5"/>
  <c r="LU93" i="5"/>
  <c r="LU85" i="5"/>
  <c r="LU77" i="5"/>
  <c r="LU69" i="5"/>
  <c r="LU61" i="5"/>
  <c r="LU53" i="5"/>
  <c r="LU48" i="5"/>
  <c r="LU44" i="5"/>
  <c r="LU40" i="5"/>
  <c r="LU36" i="5"/>
  <c r="LU32" i="5"/>
  <c r="LU28" i="5"/>
  <c r="LU24" i="5"/>
  <c r="LU20" i="5"/>
  <c r="LU16" i="5"/>
  <c r="LU12" i="5"/>
  <c r="LU8" i="5"/>
  <c r="LU4" i="5"/>
  <c r="LU205" i="5"/>
  <c r="LU198" i="5"/>
  <c r="LU195" i="5"/>
  <c r="LU186" i="5"/>
  <c r="LU176" i="5"/>
  <c r="LU162" i="5"/>
  <c r="LU153" i="5"/>
  <c r="LU144" i="5"/>
  <c r="LU130" i="5"/>
  <c r="LU121" i="5"/>
  <c r="LU112" i="5"/>
  <c r="LU98" i="5"/>
  <c r="LU89" i="5"/>
  <c r="LU82" i="5"/>
  <c r="LU74" i="5"/>
  <c r="LU66" i="5"/>
  <c r="LU58" i="5"/>
  <c r="LU50" i="5"/>
  <c r="LU49" i="5"/>
  <c r="LU45" i="5"/>
  <c r="LU41" i="5"/>
  <c r="LU37" i="5"/>
  <c r="LU9" i="5"/>
  <c r="LU200" i="5"/>
  <c r="LU194" i="5"/>
  <c r="LU188" i="5"/>
  <c r="LU109" i="5"/>
  <c r="LU46" i="5"/>
  <c r="LU38" i="5"/>
  <c r="LU34" i="5"/>
  <c r="LU26" i="5"/>
  <c r="LV207" i="5"/>
  <c r="LV204" i="5"/>
  <c r="LV205" i="5"/>
  <c r="LV202" i="5"/>
  <c r="LV203" i="5"/>
  <c r="LV201" i="5"/>
  <c r="LV198" i="5"/>
  <c r="LV194" i="5"/>
  <c r="LV190" i="5"/>
  <c r="LV186" i="5"/>
  <c r="LV182" i="5"/>
  <c r="LV197" i="5"/>
  <c r="LV195" i="5"/>
  <c r="LV188" i="5"/>
  <c r="LV181" i="5"/>
  <c r="LV176" i="5"/>
  <c r="LV172" i="5"/>
  <c r="LV168" i="5"/>
  <c r="LV164" i="5"/>
  <c r="LV160" i="5"/>
  <c r="LV156" i="5"/>
  <c r="LV152" i="5"/>
  <c r="LV148" i="5"/>
  <c r="LV144" i="5"/>
  <c r="LV140" i="5"/>
  <c r="LV136" i="5"/>
  <c r="LV132" i="5"/>
  <c r="LV128" i="5"/>
  <c r="LV124" i="5"/>
  <c r="LV120" i="5"/>
  <c r="LV116" i="5"/>
  <c r="LV112" i="5"/>
  <c r="LV108" i="5"/>
  <c r="LV104" i="5"/>
  <c r="LV100" i="5"/>
  <c r="LV96" i="5"/>
  <c r="LV92" i="5"/>
  <c r="LV88" i="5"/>
  <c r="LV206" i="5"/>
  <c r="LV199" i="5"/>
  <c r="LV196" i="5"/>
  <c r="LV193" i="5"/>
  <c r="LV187" i="5"/>
  <c r="LV184" i="5"/>
  <c r="LV179" i="5"/>
  <c r="LV177" i="5"/>
  <c r="LV170" i="5"/>
  <c r="LV163" i="5"/>
  <c r="LV161" i="5"/>
  <c r="LV154" i="5"/>
  <c r="LV147" i="5"/>
  <c r="LV145" i="5"/>
  <c r="LV138" i="5"/>
  <c r="LV131" i="5"/>
  <c r="LV129" i="5"/>
  <c r="LV122" i="5"/>
  <c r="LV115" i="5"/>
  <c r="LV113" i="5"/>
  <c r="LV106" i="5"/>
  <c r="LV99" i="5"/>
  <c r="LV97" i="5"/>
  <c r="LV90" i="5"/>
  <c r="LV84" i="5"/>
  <c r="LV80" i="5"/>
  <c r="LV76" i="5"/>
  <c r="LV72" i="5"/>
  <c r="LV68" i="5"/>
  <c r="LV64" i="5"/>
  <c r="LV60" i="5"/>
  <c r="LV56" i="5"/>
  <c r="LV52" i="5"/>
  <c r="LV200" i="5"/>
  <c r="LV191" i="5"/>
  <c r="LV175" i="5"/>
  <c r="LV173" i="5"/>
  <c r="LV166" i="5"/>
  <c r="LV159" i="5"/>
  <c r="LV157" i="5"/>
  <c r="LV150" i="5"/>
  <c r="LV143" i="5"/>
  <c r="LV141" i="5"/>
  <c r="LV134" i="5"/>
  <c r="LV127" i="5"/>
  <c r="LV125" i="5"/>
  <c r="LV118" i="5"/>
  <c r="LV111" i="5"/>
  <c r="LV109" i="5"/>
  <c r="LV102" i="5"/>
  <c r="LV95" i="5"/>
  <c r="LV93" i="5"/>
  <c r="LV85" i="5"/>
  <c r="LV81" i="5"/>
  <c r="LV77" i="5"/>
  <c r="LV73" i="5"/>
  <c r="LV69" i="5"/>
  <c r="LV65" i="5"/>
  <c r="LV61" i="5"/>
  <c r="LV57" i="5"/>
  <c r="LV53" i="5"/>
  <c r="LV174" i="5"/>
  <c r="LV165" i="5"/>
  <c r="LV151" i="5"/>
  <c r="LV142" i="5"/>
  <c r="LV133" i="5"/>
  <c r="LV119" i="5"/>
  <c r="LV110" i="5"/>
  <c r="LV101" i="5"/>
  <c r="LV87" i="5"/>
  <c r="LV83" i="5"/>
  <c r="LV75" i="5"/>
  <c r="LV67" i="5"/>
  <c r="LV59" i="5"/>
  <c r="LV51" i="5"/>
  <c r="LV48" i="5"/>
  <c r="LV44" i="5"/>
  <c r="LV40" i="5"/>
  <c r="LV36" i="5"/>
  <c r="LV32" i="5"/>
  <c r="LV28" i="5"/>
  <c r="LV24" i="5"/>
  <c r="LV20" i="5"/>
  <c r="LV16" i="5"/>
  <c r="LV12" i="5"/>
  <c r="LV8" i="5"/>
  <c r="LV4" i="5"/>
  <c r="LV34" i="5"/>
  <c r="LV30" i="5"/>
  <c r="LV22" i="5"/>
  <c r="LV18" i="5"/>
  <c r="LV10" i="5"/>
  <c r="LV6" i="5"/>
  <c r="LV178" i="5"/>
  <c r="LV169" i="5"/>
  <c r="LV155" i="5"/>
  <c r="LV146" i="5"/>
  <c r="LV137" i="5"/>
  <c r="LV123" i="5"/>
  <c r="LV114" i="5"/>
  <c r="LV105" i="5"/>
  <c r="LV86" i="5"/>
  <c r="LV78" i="5"/>
  <c r="LV70" i="5"/>
  <c r="LV62" i="5"/>
  <c r="LV39" i="5"/>
  <c r="LV31" i="5"/>
  <c r="LV23" i="5"/>
  <c r="LV19" i="5"/>
  <c r="LV15" i="5"/>
  <c r="LV11" i="5"/>
  <c r="LV7" i="5"/>
  <c r="LV171" i="5"/>
  <c r="LV162" i="5"/>
  <c r="LV153" i="5"/>
  <c r="LV139" i="5"/>
  <c r="LV130" i="5"/>
  <c r="LV121" i="5"/>
  <c r="LV107" i="5"/>
  <c r="LV98" i="5"/>
  <c r="LV89" i="5"/>
  <c r="LV82" i="5"/>
  <c r="LV74" i="5"/>
  <c r="LV66" i="5"/>
  <c r="LV58" i="5"/>
  <c r="LV50" i="5"/>
  <c r="LV49" i="5"/>
  <c r="LV45" i="5"/>
  <c r="LV41" i="5"/>
  <c r="LV37" i="5"/>
  <c r="LV33" i="5"/>
  <c r="LV29" i="5"/>
  <c r="LV25" i="5"/>
  <c r="LV21" i="5"/>
  <c r="LV17" i="5"/>
  <c r="LV13" i="5"/>
  <c r="LV9" i="5"/>
  <c r="LV5" i="5"/>
  <c r="LV192" i="5"/>
  <c r="LV189" i="5"/>
  <c r="LV183" i="5"/>
  <c r="LV180" i="5"/>
  <c r="LV167" i="5"/>
  <c r="LV158" i="5"/>
  <c r="LV149" i="5"/>
  <c r="LV135" i="5"/>
  <c r="LV126" i="5"/>
  <c r="LV117" i="5"/>
  <c r="LV103" i="5"/>
  <c r="LV94" i="5"/>
  <c r="LV79" i="5"/>
  <c r="LV71" i="5"/>
  <c r="LV63" i="5"/>
  <c r="LV55" i="5"/>
  <c r="LV46" i="5"/>
  <c r="LV42" i="5"/>
  <c r="LV38" i="5"/>
  <c r="LV26" i="5"/>
  <c r="LV14" i="5"/>
  <c r="LV185" i="5"/>
  <c r="LV91" i="5"/>
  <c r="LV54" i="5"/>
  <c r="LV47" i="5"/>
  <c r="LV43" i="5"/>
  <c r="LV35" i="5"/>
  <c r="LV27" i="5"/>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184" i="13"/>
  <c r="A198" i="13"/>
  <c r="O201" i="4"/>
  <c r="N201" i="4"/>
  <c r="K201" i="4"/>
  <c r="J201" i="4"/>
  <c r="G201" i="4"/>
  <c r="F201" i="4"/>
  <c r="C201" i="4"/>
  <c r="B201" i="4"/>
  <c r="A201" i="4"/>
  <c r="G200" i="3"/>
  <c r="F200" i="3"/>
  <c r="C200" i="3"/>
  <c r="B200" i="3"/>
  <c r="A200" i="3"/>
  <c r="C199" i="2"/>
  <c r="B199" i="2"/>
  <c r="A199" i="2"/>
  <c r="A200" i="14"/>
  <c r="S200" i="11"/>
  <c r="R200" i="11"/>
  <c r="Q200" i="11"/>
  <c r="P200" i="11"/>
  <c r="O200" i="11"/>
  <c r="N200" i="11"/>
  <c r="M200" i="11"/>
  <c r="L200" i="11"/>
  <c r="K200" i="11"/>
  <c r="J200" i="11"/>
  <c r="I200" i="11"/>
  <c r="H200" i="11"/>
  <c r="G200" i="11"/>
  <c r="F200" i="11"/>
  <c r="E200" i="11"/>
  <c r="D200" i="11"/>
  <c r="C200" i="11"/>
  <c r="B200" i="11"/>
  <c r="S200" i="6"/>
  <c r="R200" i="6"/>
  <c r="Q200" i="6"/>
  <c r="P200" i="6"/>
  <c r="O200" i="6"/>
  <c r="N200" i="6"/>
  <c r="M200" i="6"/>
  <c r="L200" i="6"/>
  <c r="K200" i="6"/>
  <c r="J200" i="6"/>
  <c r="I200" i="6"/>
  <c r="H200" i="6"/>
  <c r="G200" i="6"/>
  <c r="F200" i="6"/>
  <c r="E200" i="6"/>
  <c r="D200" i="6"/>
  <c r="C200" i="6"/>
  <c r="B200" i="6"/>
  <c r="C199" i="1"/>
  <c r="B199" i="1"/>
  <c r="A199" i="1"/>
  <c r="C200" i="7"/>
  <c r="B200" i="7"/>
  <c r="A200" i="7"/>
  <c r="A200" i="5"/>
  <c r="A199" i="14" l="1"/>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LT3" i="5" l="1"/>
  <c r="LS3" i="5"/>
  <c r="LR3" i="5"/>
  <c r="LQ3" i="5"/>
  <c r="LP3" i="5"/>
  <c r="LO3" i="5"/>
  <c r="LN3" i="5"/>
  <c r="LM3" i="5"/>
  <c r="LL3" i="5"/>
  <c r="LK3" i="5"/>
  <c r="LJ3" i="5"/>
  <c r="LI3" i="5"/>
  <c r="LH3" i="5"/>
  <c r="LG3" i="5"/>
  <c r="LF3" i="5"/>
  <c r="LE3" i="5"/>
  <c r="LD3" i="5"/>
  <c r="LC3" i="5"/>
  <c r="LB3" i="5"/>
  <c r="LA3" i="5"/>
  <c r="KZ3" i="5"/>
  <c r="KY3" i="5"/>
  <c r="KX3" i="5"/>
  <c r="KW3" i="5"/>
  <c r="KV3" i="5"/>
  <c r="KU3" i="5"/>
  <c r="KT3" i="5"/>
  <c r="KS3" i="5"/>
  <c r="KR3" i="5"/>
  <c r="KQ3" i="5"/>
  <c r="KP3" i="5"/>
  <c r="KO3" i="5"/>
  <c r="KN3" i="5"/>
  <c r="KM3" i="5"/>
  <c r="KL3" i="5"/>
  <c r="KK3" i="5"/>
  <c r="KJ3" i="5"/>
  <c r="KI3" i="5"/>
  <c r="KH3" i="5"/>
  <c r="KG3" i="5"/>
  <c r="KF3" i="5"/>
  <c r="KE3" i="5"/>
  <c r="KD3" i="5"/>
  <c r="KC3" i="5"/>
  <c r="KB3" i="5"/>
  <c r="KA3" i="5"/>
  <c r="JZ3" i="5"/>
  <c r="JY3" i="5"/>
  <c r="JX3" i="5"/>
  <c r="JW3" i="5"/>
  <c r="JV3" i="5"/>
  <c r="JU3" i="5"/>
  <c r="JT3" i="5"/>
  <c r="JS3" i="5"/>
  <c r="JR3" i="5"/>
  <c r="JQ3" i="5"/>
  <c r="JP3" i="5"/>
  <c r="JO3" i="5"/>
  <c r="JN3" i="5"/>
  <c r="JM3" i="5"/>
  <c r="JL3" i="5"/>
  <c r="JJ3" i="5"/>
  <c r="JI3" i="5"/>
  <c r="JH3" i="5"/>
  <c r="JG3" i="5"/>
  <c r="JF3" i="5"/>
  <c r="JK3" i="5"/>
  <c r="JM200" i="5" l="1"/>
  <c r="JM206" i="5"/>
  <c r="JM207" i="5"/>
  <c r="JM204" i="5"/>
  <c r="JM201" i="5"/>
  <c r="JM202" i="5"/>
  <c r="JM205" i="5"/>
  <c r="JM203" i="5"/>
  <c r="JU200" i="5"/>
  <c r="JU207" i="5"/>
  <c r="JU206" i="5"/>
  <c r="JU204" i="5"/>
  <c r="JU201" i="5"/>
  <c r="JU202" i="5"/>
  <c r="JU205" i="5"/>
  <c r="JU203" i="5"/>
  <c r="KC200" i="5"/>
  <c r="KC206" i="5"/>
  <c r="KC204" i="5"/>
  <c r="KC207" i="5"/>
  <c r="KC201" i="5"/>
  <c r="KC202" i="5"/>
  <c r="KC205" i="5"/>
  <c r="KC203" i="5"/>
  <c r="KK200" i="5"/>
  <c r="KK207" i="5"/>
  <c r="KK206" i="5"/>
  <c r="KK205" i="5"/>
  <c r="KK204" i="5"/>
  <c r="KK201" i="5"/>
  <c r="KK202" i="5"/>
  <c r="KK203" i="5"/>
  <c r="KS200" i="5"/>
  <c r="KS206" i="5"/>
  <c r="KS207" i="5"/>
  <c r="KS204" i="5"/>
  <c r="KS201" i="5"/>
  <c r="KS205" i="5"/>
  <c r="KS202" i="5"/>
  <c r="KS203" i="5"/>
  <c r="LA200" i="5"/>
  <c r="LA207" i="5"/>
  <c r="LA206" i="5"/>
  <c r="LA205" i="5"/>
  <c r="LA204" i="5"/>
  <c r="LA201" i="5"/>
  <c r="LA202" i="5"/>
  <c r="LA203" i="5"/>
  <c r="LI200" i="5"/>
  <c r="LI206" i="5"/>
  <c r="LI207" i="5"/>
  <c r="LI204" i="5"/>
  <c r="LI201" i="5"/>
  <c r="LI202" i="5"/>
  <c r="LI205" i="5"/>
  <c r="LI203" i="5"/>
  <c r="LQ207" i="5"/>
  <c r="LQ206" i="5"/>
  <c r="LQ205" i="5"/>
  <c r="LQ204" i="5"/>
  <c r="LQ201" i="5"/>
  <c r="LQ202" i="5"/>
  <c r="LQ203" i="5"/>
  <c r="JI200" i="5"/>
  <c r="JI206" i="5"/>
  <c r="JI207" i="5"/>
  <c r="JI204" i="5"/>
  <c r="JI205" i="5"/>
  <c r="JI201" i="5"/>
  <c r="JI202" i="5"/>
  <c r="JI203" i="5"/>
  <c r="JR200" i="5"/>
  <c r="JR207" i="5"/>
  <c r="JR206" i="5"/>
  <c r="JR204" i="5"/>
  <c r="JR205" i="5"/>
  <c r="JR202" i="5"/>
  <c r="JR203" i="5"/>
  <c r="JR201" i="5"/>
  <c r="JZ200" i="5"/>
  <c r="JZ207" i="5"/>
  <c r="JZ206" i="5"/>
  <c r="JZ204" i="5"/>
  <c r="JZ205" i="5"/>
  <c r="JZ202" i="5"/>
  <c r="JZ203" i="5"/>
  <c r="JZ201" i="5"/>
  <c r="KH207" i="5"/>
  <c r="KH204" i="5"/>
  <c r="KH206" i="5"/>
  <c r="KH202" i="5"/>
  <c r="KH205" i="5"/>
  <c r="KH203" i="5"/>
  <c r="KH201" i="5"/>
  <c r="KP200" i="5"/>
  <c r="KP207" i="5"/>
  <c r="KP204" i="5"/>
  <c r="KP205" i="5"/>
  <c r="KP202" i="5"/>
  <c r="KP203" i="5"/>
  <c r="KP206" i="5"/>
  <c r="KP201" i="5"/>
  <c r="KX200" i="5"/>
  <c r="KX204" i="5"/>
  <c r="KX206" i="5"/>
  <c r="KX202" i="5"/>
  <c r="KX203" i="5"/>
  <c r="KX207" i="5"/>
  <c r="KX205" i="5"/>
  <c r="KX201" i="5"/>
  <c r="LF200" i="5"/>
  <c r="LF207" i="5"/>
  <c r="LF204" i="5"/>
  <c r="LF205" i="5"/>
  <c r="LF202" i="5"/>
  <c r="LF206" i="5"/>
  <c r="LF203" i="5"/>
  <c r="LF201" i="5"/>
  <c r="LN200" i="5"/>
  <c r="LN207" i="5"/>
  <c r="LN204" i="5"/>
  <c r="LN206" i="5"/>
  <c r="LN202" i="5"/>
  <c r="LN205" i="5"/>
  <c r="LN203" i="5"/>
  <c r="LN201" i="5"/>
  <c r="JF206" i="5"/>
  <c r="JF204" i="5"/>
  <c r="JF205" i="5"/>
  <c r="JF202" i="5"/>
  <c r="JF203" i="5"/>
  <c r="JF201" i="5"/>
  <c r="JF207" i="5"/>
  <c r="JJ207" i="5"/>
  <c r="JJ206" i="5"/>
  <c r="JJ204" i="5"/>
  <c r="JJ205" i="5"/>
  <c r="JJ202" i="5"/>
  <c r="JJ203" i="5"/>
  <c r="JJ201" i="5"/>
  <c r="JO207" i="5"/>
  <c r="JO206" i="5"/>
  <c r="JO205" i="5"/>
  <c r="JO203" i="5"/>
  <c r="JO204" i="5"/>
  <c r="JO202" i="5"/>
  <c r="JO201" i="5"/>
  <c r="JS207" i="5"/>
  <c r="JS205" i="5"/>
  <c r="JS203" i="5"/>
  <c r="JS204" i="5"/>
  <c r="JS201" i="5"/>
  <c r="JS206" i="5"/>
  <c r="JS202" i="5"/>
  <c r="JW200" i="5"/>
  <c r="JW207" i="5"/>
  <c r="JW205" i="5"/>
  <c r="JW203" i="5"/>
  <c r="JW204" i="5"/>
  <c r="JW206" i="5"/>
  <c r="JW201" i="5"/>
  <c r="JW202" i="5"/>
  <c r="KA207" i="5"/>
  <c r="KA206" i="5"/>
  <c r="KA205" i="5"/>
  <c r="KA203" i="5"/>
  <c r="KA204" i="5"/>
  <c r="KA201" i="5"/>
  <c r="KA202" i="5"/>
  <c r="KE207" i="5"/>
  <c r="KE206" i="5"/>
  <c r="KE205" i="5"/>
  <c r="KE203" i="5"/>
  <c r="KE204" i="5"/>
  <c r="KE202" i="5"/>
  <c r="KE201" i="5"/>
  <c r="KI207" i="5"/>
  <c r="KI206" i="5"/>
  <c r="KI205" i="5"/>
  <c r="KI203" i="5"/>
  <c r="KI201" i="5"/>
  <c r="KI204" i="5"/>
  <c r="KI202" i="5"/>
  <c r="KM200" i="5"/>
  <c r="KM207" i="5"/>
  <c r="KM206" i="5"/>
  <c r="KM203" i="5"/>
  <c r="KM204" i="5"/>
  <c r="KM205" i="5"/>
  <c r="KM201" i="5"/>
  <c r="KM202" i="5"/>
  <c r="KQ207" i="5"/>
  <c r="KQ206" i="5"/>
  <c r="KQ205" i="5"/>
  <c r="KQ203" i="5"/>
  <c r="KQ204" i="5"/>
  <c r="KQ201" i="5"/>
  <c r="KQ202" i="5"/>
  <c r="KU207" i="5"/>
  <c r="KU205" i="5"/>
  <c r="KU203" i="5"/>
  <c r="KU204" i="5"/>
  <c r="KU201" i="5"/>
  <c r="KU206" i="5"/>
  <c r="KU202" i="5"/>
  <c r="KY207" i="5"/>
  <c r="KY206" i="5"/>
  <c r="KY203" i="5"/>
  <c r="KY204" i="5"/>
  <c r="KY205" i="5"/>
  <c r="KY202" i="5"/>
  <c r="KY201" i="5"/>
  <c r="LC200" i="5"/>
  <c r="LC207" i="5"/>
  <c r="LC206" i="5"/>
  <c r="LC203" i="5"/>
  <c r="LC205" i="5"/>
  <c r="LC204" i="5"/>
  <c r="LC202" i="5"/>
  <c r="LC201" i="5"/>
  <c r="LG207" i="5"/>
  <c r="LG206" i="5"/>
  <c r="LG205" i="5"/>
  <c r="LG203" i="5"/>
  <c r="LG204" i="5"/>
  <c r="LG201" i="5"/>
  <c r="LG202" i="5"/>
  <c r="LK207" i="5"/>
  <c r="LK205" i="5"/>
  <c r="LK206" i="5"/>
  <c r="LK203" i="5"/>
  <c r="LK204" i="5"/>
  <c r="LK202" i="5"/>
  <c r="LK201" i="5"/>
  <c r="LO207" i="5"/>
  <c r="LO206" i="5"/>
  <c r="LO205" i="5"/>
  <c r="LO203" i="5"/>
  <c r="LO201" i="5"/>
  <c r="LO202" i="5"/>
  <c r="LO204" i="5"/>
  <c r="LS207" i="5"/>
  <c r="LS206" i="5"/>
  <c r="LS203" i="5"/>
  <c r="LS204" i="5"/>
  <c r="LS205" i="5"/>
  <c r="LS202" i="5"/>
  <c r="LS201" i="5"/>
  <c r="JH5" i="5"/>
  <c r="JH204" i="5"/>
  <c r="JH206" i="5"/>
  <c r="JH205" i="5"/>
  <c r="JH202" i="5"/>
  <c r="JH207" i="5"/>
  <c r="JH201" i="5"/>
  <c r="JH203" i="5"/>
  <c r="JQ200" i="5"/>
  <c r="JQ206" i="5"/>
  <c r="JQ207" i="5"/>
  <c r="JQ204" i="5"/>
  <c r="JQ205" i="5"/>
  <c r="JQ201" i="5"/>
  <c r="JQ202" i="5"/>
  <c r="JQ203" i="5"/>
  <c r="JY200" i="5"/>
  <c r="JY206" i="5"/>
  <c r="JY207" i="5"/>
  <c r="JY204" i="5"/>
  <c r="JY205" i="5"/>
  <c r="JY201" i="5"/>
  <c r="JY202" i="5"/>
  <c r="JY203" i="5"/>
  <c r="KG200" i="5"/>
  <c r="KG206" i="5"/>
  <c r="KG207" i="5"/>
  <c r="KG205" i="5"/>
  <c r="KG204" i="5"/>
  <c r="KG201" i="5"/>
  <c r="KG202" i="5"/>
  <c r="KG203" i="5"/>
  <c r="KO200" i="5"/>
  <c r="KO206" i="5"/>
  <c r="KO207" i="5"/>
  <c r="KO204" i="5"/>
  <c r="KO201" i="5"/>
  <c r="KO202" i="5"/>
  <c r="KO205" i="5"/>
  <c r="KO203" i="5"/>
  <c r="KW200" i="5"/>
  <c r="KW206" i="5"/>
  <c r="KW205" i="5"/>
  <c r="KW204" i="5"/>
  <c r="KW201" i="5"/>
  <c r="KW202" i="5"/>
  <c r="KW207" i="5"/>
  <c r="KW203" i="5"/>
  <c r="LE200" i="5"/>
  <c r="LE206" i="5"/>
  <c r="LE207" i="5"/>
  <c r="LE204" i="5"/>
  <c r="LE205" i="5"/>
  <c r="LE201" i="5"/>
  <c r="LE202" i="5"/>
  <c r="LE203" i="5"/>
  <c r="LM200" i="5"/>
  <c r="LM206" i="5"/>
  <c r="LM207" i="5"/>
  <c r="LM205" i="5"/>
  <c r="LM204" i="5"/>
  <c r="LM201" i="5"/>
  <c r="LM202" i="5"/>
  <c r="LM203" i="5"/>
  <c r="JK207" i="5"/>
  <c r="JK206" i="5"/>
  <c r="JK205" i="5"/>
  <c r="JK203" i="5"/>
  <c r="JK204" i="5"/>
  <c r="JK201" i="5"/>
  <c r="JK202" i="5"/>
  <c r="JN207" i="5"/>
  <c r="JN204" i="5"/>
  <c r="JN206" i="5"/>
  <c r="JN205" i="5"/>
  <c r="JN202" i="5"/>
  <c r="JN203" i="5"/>
  <c r="JN201" i="5"/>
  <c r="JV206" i="5"/>
  <c r="JV207" i="5"/>
  <c r="JV204" i="5"/>
  <c r="JV205" i="5"/>
  <c r="JV202" i="5"/>
  <c r="JV203" i="5"/>
  <c r="JV201" i="5"/>
  <c r="KD200" i="5"/>
  <c r="KD207" i="5"/>
  <c r="KD204" i="5"/>
  <c r="KD202" i="5"/>
  <c r="KD206" i="5"/>
  <c r="KD203" i="5"/>
  <c r="KD201" i="5"/>
  <c r="KD205" i="5"/>
  <c r="KL200" i="5"/>
  <c r="KL206" i="5"/>
  <c r="KL205" i="5"/>
  <c r="KL204" i="5"/>
  <c r="KL207" i="5"/>
  <c r="KL202" i="5"/>
  <c r="KL203" i="5"/>
  <c r="KL201" i="5"/>
  <c r="KT200" i="5"/>
  <c r="KT207" i="5"/>
  <c r="KT206" i="5"/>
  <c r="KT204" i="5"/>
  <c r="KT205" i="5"/>
  <c r="KT202" i="5"/>
  <c r="KT203" i="5"/>
  <c r="KT201" i="5"/>
  <c r="LB200" i="5"/>
  <c r="LB206" i="5"/>
  <c r="LB207" i="5"/>
  <c r="LB205" i="5"/>
  <c r="LB204" i="5"/>
  <c r="LB202" i="5"/>
  <c r="LB203" i="5"/>
  <c r="LB201" i="5"/>
  <c r="LJ200" i="5"/>
  <c r="LJ207" i="5"/>
  <c r="LJ206" i="5"/>
  <c r="LJ204" i="5"/>
  <c r="LJ202" i="5"/>
  <c r="LJ203" i="5"/>
  <c r="LJ205" i="5"/>
  <c r="LJ201" i="5"/>
  <c r="LR206" i="5"/>
  <c r="LR205" i="5"/>
  <c r="LR204" i="5"/>
  <c r="LR202" i="5"/>
  <c r="LR207" i="5"/>
  <c r="LR203" i="5"/>
  <c r="LR201" i="5"/>
  <c r="JG207" i="5"/>
  <c r="JG206" i="5"/>
  <c r="JG205" i="5"/>
  <c r="JG203" i="5"/>
  <c r="JG204" i="5"/>
  <c r="JG201" i="5"/>
  <c r="JG202" i="5"/>
  <c r="JL200" i="5"/>
  <c r="JL207" i="5"/>
  <c r="JL206" i="5"/>
  <c r="JL205" i="5"/>
  <c r="JL203" i="5"/>
  <c r="JL202" i="5"/>
  <c r="JL204" i="5"/>
  <c r="JL201" i="5"/>
  <c r="JP207" i="5"/>
  <c r="JP206" i="5"/>
  <c r="JP204" i="5"/>
  <c r="JP205" i="5"/>
  <c r="JP202" i="5"/>
  <c r="JP201" i="5"/>
  <c r="JP203" i="5"/>
  <c r="JT200" i="5"/>
  <c r="JT207" i="5"/>
  <c r="JT206" i="5"/>
  <c r="JT204" i="5"/>
  <c r="JT205" i="5"/>
  <c r="JT202" i="5"/>
  <c r="JT201" i="5"/>
  <c r="JT203" i="5"/>
  <c r="JX207" i="5"/>
  <c r="JX206" i="5"/>
  <c r="JX204" i="5"/>
  <c r="JX205" i="5"/>
  <c r="JX202" i="5"/>
  <c r="JX201" i="5"/>
  <c r="JX203" i="5"/>
  <c r="KB205" i="5"/>
  <c r="KB206" i="5"/>
  <c r="KB207" i="5"/>
  <c r="KB201" i="5"/>
  <c r="KB202" i="5"/>
  <c r="KB203" i="5"/>
  <c r="KB204" i="5"/>
  <c r="KF207" i="5"/>
  <c r="KF205" i="5"/>
  <c r="KF206" i="5"/>
  <c r="KF204" i="5"/>
  <c r="KF202" i="5"/>
  <c r="KF201" i="5"/>
  <c r="KF203" i="5"/>
  <c r="KJ200" i="5"/>
  <c r="KJ205" i="5"/>
  <c r="KJ207" i="5"/>
  <c r="KJ206" i="5"/>
  <c r="KJ204" i="5"/>
  <c r="KJ203" i="5"/>
  <c r="KJ201" i="5"/>
  <c r="KJ202" i="5"/>
  <c r="KN205" i="5"/>
  <c r="KN206" i="5"/>
  <c r="KN207" i="5"/>
  <c r="KN204" i="5"/>
  <c r="KN202" i="5"/>
  <c r="KN201" i="5"/>
  <c r="KN203" i="5"/>
  <c r="KR205" i="5"/>
  <c r="KR206" i="5"/>
  <c r="KR207" i="5"/>
  <c r="KR203" i="5"/>
  <c r="KR204" i="5"/>
  <c r="KR202" i="5"/>
  <c r="KR201" i="5"/>
  <c r="KV207" i="5"/>
  <c r="KV205" i="5"/>
  <c r="KV206" i="5"/>
  <c r="KV204" i="5"/>
  <c r="KV202" i="5"/>
  <c r="KV201" i="5"/>
  <c r="KV203" i="5"/>
  <c r="KZ200" i="5"/>
  <c r="KZ205" i="5"/>
  <c r="KZ207" i="5"/>
  <c r="KZ206" i="5"/>
  <c r="KZ204" i="5"/>
  <c r="KZ202" i="5"/>
  <c r="KZ203" i="5"/>
  <c r="KZ201" i="5"/>
  <c r="LD205" i="5"/>
  <c r="LD206" i="5"/>
  <c r="LD207" i="5"/>
  <c r="LD204" i="5"/>
  <c r="LD202" i="5"/>
  <c r="LD201" i="5"/>
  <c r="LD203" i="5"/>
  <c r="LH200" i="5"/>
  <c r="LH205" i="5"/>
  <c r="LH206" i="5"/>
  <c r="LH207" i="5"/>
  <c r="LH203" i="5"/>
  <c r="LH204" i="5"/>
  <c r="LH201" i="5"/>
  <c r="LH202" i="5"/>
  <c r="LL200" i="5"/>
  <c r="LL207" i="5"/>
  <c r="LL205" i="5"/>
  <c r="LL206" i="5"/>
  <c r="LL204" i="5"/>
  <c r="LL201" i="5"/>
  <c r="LL202" i="5"/>
  <c r="LL203" i="5"/>
  <c r="LP205" i="5"/>
  <c r="LP207" i="5"/>
  <c r="LP206" i="5"/>
  <c r="LP201" i="5"/>
  <c r="LP204" i="5"/>
  <c r="LP202" i="5"/>
  <c r="LP203" i="5"/>
  <c r="LT205" i="5"/>
  <c r="LT206" i="5"/>
  <c r="LT207" i="5"/>
  <c r="LT204" i="5"/>
  <c r="LT201" i="5"/>
  <c r="LT202" i="5"/>
  <c r="LT203" i="5"/>
  <c r="LQ200" i="5"/>
  <c r="JH4" i="5"/>
  <c r="LR200" i="5"/>
  <c r="JH34" i="5"/>
  <c r="JH200" i="5"/>
  <c r="JK33" i="5"/>
  <c r="JK200" i="5"/>
  <c r="JN41" i="5"/>
  <c r="JN200" i="5"/>
  <c r="JV43" i="5"/>
  <c r="JV200" i="5"/>
  <c r="KH44" i="5"/>
  <c r="KH200" i="5"/>
  <c r="JF43" i="5"/>
  <c r="JF200" i="5"/>
  <c r="JJ42" i="5"/>
  <c r="JJ200" i="5"/>
  <c r="JO32" i="5"/>
  <c r="JO200" i="5"/>
  <c r="JS31" i="5"/>
  <c r="JS200" i="5"/>
  <c r="KA33" i="5"/>
  <c r="KA200" i="5"/>
  <c r="KE32" i="5"/>
  <c r="KE200" i="5"/>
  <c r="KI31" i="5"/>
  <c r="KI200" i="5"/>
  <c r="KQ33" i="5"/>
  <c r="KQ200" i="5"/>
  <c r="KU32" i="5"/>
  <c r="KU200" i="5"/>
  <c r="KY31" i="5"/>
  <c r="KY200" i="5"/>
  <c r="LG33" i="5"/>
  <c r="LG200" i="5"/>
  <c r="LK32" i="5"/>
  <c r="LK200" i="5"/>
  <c r="LO31" i="5"/>
  <c r="LO200" i="5"/>
  <c r="LS30" i="5"/>
  <c r="LS200" i="5"/>
  <c r="JH6" i="5"/>
  <c r="JG32" i="5"/>
  <c r="JG200" i="5"/>
  <c r="JP32" i="5"/>
  <c r="JP200" i="5"/>
  <c r="JX33" i="5"/>
  <c r="JX200" i="5"/>
  <c r="KB6" i="5"/>
  <c r="KB200" i="5"/>
  <c r="KF31" i="5"/>
  <c r="KF200" i="5"/>
  <c r="KN31" i="5"/>
  <c r="KN200" i="5"/>
  <c r="KR32" i="5"/>
  <c r="KR200" i="5"/>
  <c r="KV33" i="5"/>
  <c r="KV200" i="5"/>
  <c r="LD4" i="5"/>
  <c r="LD200" i="5"/>
  <c r="LP30" i="5"/>
  <c r="LP200" i="5"/>
  <c r="LT31" i="5"/>
  <c r="LT200" i="5"/>
  <c r="JH7" i="5"/>
  <c r="JT199" i="5"/>
  <c r="JT198" i="5"/>
  <c r="JT197" i="5"/>
  <c r="JT196" i="5"/>
  <c r="JT195" i="5"/>
  <c r="JT193" i="5"/>
  <c r="JT192" i="5"/>
  <c r="JT191" i="5"/>
  <c r="JT190" i="5"/>
  <c r="JT189" i="5"/>
  <c r="JT194" i="5"/>
  <c r="JT188" i="5"/>
  <c r="JT187" i="5"/>
  <c r="JT186" i="5"/>
  <c r="JT185" i="5"/>
  <c r="JT184" i="5"/>
  <c r="JT183" i="5"/>
  <c r="JT182" i="5"/>
  <c r="JT181" i="5"/>
  <c r="JT180" i="5"/>
  <c r="JT179" i="5"/>
  <c r="JT178" i="5"/>
  <c r="JT177" i="5"/>
  <c r="JT176" i="5"/>
  <c r="JT175" i="5"/>
  <c r="JT174" i="5"/>
  <c r="JT173" i="5"/>
  <c r="JT172" i="5"/>
  <c r="JT171" i="5"/>
  <c r="JT170" i="5"/>
  <c r="JT169" i="5"/>
  <c r="JT168" i="5"/>
  <c r="JT167" i="5"/>
  <c r="JT166" i="5"/>
  <c r="JT165" i="5"/>
  <c r="JT164" i="5"/>
  <c r="JT163" i="5"/>
  <c r="JT162" i="5"/>
  <c r="JT161" i="5"/>
  <c r="JT160" i="5"/>
  <c r="JT159" i="5"/>
  <c r="JT158" i="5"/>
  <c r="JT157" i="5"/>
  <c r="JT156" i="5"/>
  <c r="JT155" i="5"/>
  <c r="JT154" i="5"/>
  <c r="JT153" i="5"/>
  <c r="JT151" i="5"/>
  <c r="JT150" i="5"/>
  <c r="JT149" i="5"/>
  <c r="JT148" i="5"/>
  <c r="JT147" i="5"/>
  <c r="JT146" i="5"/>
  <c r="JT145" i="5"/>
  <c r="JT144" i="5"/>
  <c r="JT143" i="5"/>
  <c r="JT142" i="5"/>
  <c r="JT141" i="5"/>
  <c r="JT140" i="5"/>
  <c r="JT139" i="5"/>
  <c r="JT138" i="5"/>
  <c r="JT137" i="5"/>
  <c r="JT136" i="5"/>
  <c r="JT135" i="5"/>
  <c r="JT134" i="5"/>
  <c r="JT152" i="5"/>
  <c r="JT133" i="5"/>
  <c r="JT132" i="5"/>
  <c r="JT131" i="5"/>
  <c r="JT130" i="5"/>
  <c r="JT129" i="5"/>
  <c r="JT128" i="5"/>
  <c r="JT127" i="5"/>
  <c r="JT126" i="5"/>
  <c r="JT125" i="5"/>
  <c r="JT124" i="5"/>
  <c r="JT123" i="5"/>
  <c r="JT122" i="5"/>
  <c r="JT121" i="5"/>
  <c r="JT120" i="5"/>
  <c r="JT119" i="5"/>
  <c r="JT118" i="5"/>
  <c r="JT117" i="5"/>
  <c r="JT116" i="5"/>
  <c r="JT114" i="5"/>
  <c r="JT113" i="5"/>
  <c r="JT112" i="5"/>
  <c r="JT111" i="5"/>
  <c r="JT110" i="5"/>
  <c r="JT109" i="5"/>
  <c r="JT108" i="5"/>
  <c r="JT107" i="5"/>
  <c r="JT106" i="5"/>
  <c r="JT105" i="5"/>
  <c r="JT104" i="5"/>
  <c r="JT103" i="5"/>
  <c r="JT102" i="5"/>
  <c r="JT101" i="5"/>
  <c r="JT100" i="5"/>
  <c r="JT99" i="5"/>
  <c r="JT98" i="5"/>
  <c r="JT97" i="5"/>
  <c r="JT96" i="5"/>
  <c r="JT95" i="5"/>
  <c r="JT115" i="5"/>
  <c r="JT94" i="5"/>
  <c r="JT93" i="5"/>
  <c r="JT92" i="5"/>
  <c r="JT91" i="5"/>
  <c r="JT90" i="5"/>
  <c r="JT89" i="5"/>
  <c r="JT88" i="5"/>
  <c r="JT87" i="5"/>
  <c r="JT86" i="5"/>
  <c r="JT85" i="5"/>
  <c r="JT84" i="5"/>
  <c r="JT83" i="5"/>
  <c r="JT82" i="5"/>
  <c r="JT81" i="5"/>
  <c r="JT80" i="5"/>
  <c r="JT79" i="5"/>
  <c r="JT78" i="5"/>
  <c r="JT77" i="5"/>
  <c r="JT76" i="5"/>
  <c r="JT75" i="5"/>
  <c r="JT74" i="5"/>
  <c r="JT73" i="5"/>
  <c r="JT72" i="5"/>
  <c r="JT71" i="5"/>
  <c r="JT70" i="5"/>
  <c r="JT68" i="5"/>
  <c r="JT69" i="5"/>
  <c r="JT67" i="5"/>
  <c r="JT66" i="5"/>
  <c r="JT65" i="5"/>
  <c r="JT64" i="5"/>
  <c r="JT63" i="5"/>
  <c r="JT62" i="5"/>
  <c r="JT61" i="5"/>
  <c r="JT60" i="5"/>
  <c r="JT59" i="5"/>
  <c r="JT58" i="5"/>
  <c r="JT57" i="5"/>
  <c r="JT56" i="5"/>
  <c r="JT55" i="5"/>
  <c r="JT54" i="5"/>
  <c r="JT53" i="5"/>
  <c r="JT52" i="5"/>
  <c r="JT51" i="5"/>
  <c r="JT50" i="5"/>
  <c r="JT49" i="5"/>
  <c r="JT48" i="5"/>
  <c r="JT47" i="5"/>
  <c r="JT46" i="5"/>
  <c r="JT45" i="5"/>
  <c r="JT44" i="5"/>
  <c r="JT43" i="5"/>
  <c r="JT42" i="5"/>
  <c r="JT41" i="5"/>
  <c r="JT40" i="5"/>
  <c r="JT39" i="5"/>
  <c r="JT38" i="5"/>
  <c r="JT37" i="5"/>
  <c r="JT36" i="5"/>
  <c r="JT35" i="5"/>
  <c r="KJ199" i="5"/>
  <c r="KJ198" i="5"/>
  <c r="KJ197" i="5"/>
  <c r="KJ196" i="5"/>
  <c r="KJ195" i="5"/>
  <c r="KJ193" i="5"/>
  <c r="KJ192" i="5"/>
  <c r="KJ191" i="5"/>
  <c r="KJ190" i="5"/>
  <c r="KJ189" i="5"/>
  <c r="KJ194" i="5"/>
  <c r="KJ188" i="5"/>
  <c r="KJ187" i="5"/>
  <c r="KJ186" i="5"/>
  <c r="KJ185" i="5"/>
  <c r="KJ184" i="5"/>
  <c r="KJ183" i="5"/>
  <c r="KJ182" i="5"/>
  <c r="KJ181" i="5"/>
  <c r="KJ180" i="5"/>
  <c r="KJ179" i="5"/>
  <c r="KJ178" i="5"/>
  <c r="KJ177" i="5"/>
  <c r="KJ176" i="5"/>
  <c r="KJ175" i="5"/>
  <c r="KJ174" i="5"/>
  <c r="KJ173" i="5"/>
  <c r="KJ172" i="5"/>
  <c r="KJ171" i="5"/>
  <c r="KJ170" i="5"/>
  <c r="KJ169" i="5"/>
  <c r="KJ168" i="5"/>
  <c r="KJ167" i="5"/>
  <c r="KJ166" i="5"/>
  <c r="KJ165" i="5"/>
  <c r="KJ164" i="5"/>
  <c r="KJ163" i="5"/>
  <c r="KJ162" i="5"/>
  <c r="KJ161" i="5"/>
  <c r="KJ160" i="5"/>
  <c r="KJ159" i="5"/>
  <c r="KJ158" i="5"/>
  <c r="KJ157" i="5"/>
  <c r="KJ156" i="5"/>
  <c r="KJ155" i="5"/>
  <c r="KJ154" i="5"/>
  <c r="KJ153" i="5"/>
  <c r="KJ151" i="5"/>
  <c r="KJ150" i="5"/>
  <c r="KJ149" i="5"/>
  <c r="KJ148" i="5"/>
  <c r="KJ147" i="5"/>
  <c r="KJ146" i="5"/>
  <c r="KJ145" i="5"/>
  <c r="KJ144" i="5"/>
  <c r="KJ143" i="5"/>
  <c r="KJ142" i="5"/>
  <c r="KJ141" i="5"/>
  <c r="KJ140" i="5"/>
  <c r="KJ139" i="5"/>
  <c r="KJ138" i="5"/>
  <c r="KJ137" i="5"/>
  <c r="KJ136" i="5"/>
  <c r="KJ135" i="5"/>
  <c r="KJ134" i="5"/>
  <c r="KJ133" i="5"/>
  <c r="KJ152" i="5"/>
  <c r="KJ132" i="5"/>
  <c r="KJ131" i="5"/>
  <c r="KJ130" i="5"/>
  <c r="KJ129" i="5"/>
  <c r="KJ128" i="5"/>
  <c r="KJ127" i="5"/>
  <c r="KJ126" i="5"/>
  <c r="KJ125" i="5"/>
  <c r="KJ124" i="5"/>
  <c r="KJ123" i="5"/>
  <c r="KJ122" i="5"/>
  <c r="KJ121" i="5"/>
  <c r="KJ120" i="5"/>
  <c r="KJ119" i="5"/>
  <c r="KJ118" i="5"/>
  <c r="KJ117" i="5"/>
  <c r="KJ116" i="5"/>
  <c r="KJ114" i="5"/>
  <c r="KJ113" i="5"/>
  <c r="KJ112" i="5"/>
  <c r="KJ111" i="5"/>
  <c r="KJ110" i="5"/>
  <c r="KJ109" i="5"/>
  <c r="KJ108" i="5"/>
  <c r="KJ107" i="5"/>
  <c r="KJ106" i="5"/>
  <c r="KJ105" i="5"/>
  <c r="KJ104" i="5"/>
  <c r="KJ103" i="5"/>
  <c r="KJ102" i="5"/>
  <c r="KJ101" i="5"/>
  <c r="KJ100" i="5"/>
  <c r="KJ99" i="5"/>
  <c r="KJ98" i="5"/>
  <c r="KJ97" i="5"/>
  <c r="KJ96" i="5"/>
  <c r="KJ95" i="5"/>
  <c r="KJ94" i="5"/>
  <c r="KJ115" i="5"/>
  <c r="KJ93" i="5"/>
  <c r="KJ92" i="5"/>
  <c r="KJ91" i="5"/>
  <c r="KJ90" i="5"/>
  <c r="KJ89" i="5"/>
  <c r="KJ88" i="5"/>
  <c r="KJ87" i="5"/>
  <c r="KJ86" i="5"/>
  <c r="KJ85" i="5"/>
  <c r="KJ84" i="5"/>
  <c r="KJ83" i="5"/>
  <c r="KJ82" i="5"/>
  <c r="KJ81" i="5"/>
  <c r="KJ80" i="5"/>
  <c r="KJ79" i="5"/>
  <c r="KJ78" i="5"/>
  <c r="KJ77" i="5"/>
  <c r="KJ76" i="5"/>
  <c r="KJ75" i="5"/>
  <c r="KJ74" i="5"/>
  <c r="KJ73" i="5"/>
  <c r="KJ72" i="5"/>
  <c r="KJ71" i="5"/>
  <c r="KJ70" i="5"/>
  <c r="KJ68" i="5"/>
  <c r="KJ69" i="5"/>
  <c r="KJ67" i="5"/>
  <c r="KJ66" i="5"/>
  <c r="KJ65" i="5"/>
  <c r="KJ64" i="5"/>
  <c r="KJ63" i="5"/>
  <c r="KJ62" i="5"/>
  <c r="KJ61" i="5"/>
  <c r="KJ60" i="5"/>
  <c r="KJ59" i="5"/>
  <c r="KJ58" i="5"/>
  <c r="KJ57" i="5"/>
  <c r="KJ56" i="5"/>
  <c r="KJ55" i="5"/>
  <c r="KJ54" i="5"/>
  <c r="KJ53" i="5"/>
  <c r="KJ52" i="5"/>
  <c r="KJ51" i="5"/>
  <c r="KJ50" i="5"/>
  <c r="KJ49" i="5"/>
  <c r="KJ48" i="5"/>
  <c r="KJ47" i="5"/>
  <c r="KJ46" i="5"/>
  <c r="KJ45" i="5"/>
  <c r="KJ44" i="5"/>
  <c r="KJ43" i="5"/>
  <c r="KJ42" i="5"/>
  <c r="KJ41" i="5"/>
  <c r="KJ40" i="5"/>
  <c r="KJ39" i="5"/>
  <c r="KJ38" i="5"/>
  <c r="KJ37" i="5"/>
  <c r="KJ36" i="5"/>
  <c r="KJ35" i="5"/>
  <c r="KZ199" i="5"/>
  <c r="KZ198" i="5"/>
  <c r="KZ197" i="5"/>
  <c r="KZ196" i="5"/>
  <c r="KZ195" i="5"/>
  <c r="KZ193" i="5"/>
  <c r="KZ191" i="5"/>
  <c r="KZ190" i="5"/>
  <c r="KZ189" i="5"/>
  <c r="KZ194" i="5"/>
  <c r="KZ192" i="5"/>
  <c r="KZ188" i="5"/>
  <c r="KZ187" i="5"/>
  <c r="KZ186" i="5"/>
  <c r="KZ185" i="5"/>
  <c r="KZ184" i="5"/>
  <c r="KZ183" i="5"/>
  <c r="KZ182" i="5"/>
  <c r="KZ181" i="5"/>
  <c r="KZ180" i="5"/>
  <c r="KZ179" i="5"/>
  <c r="KZ178" i="5"/>
  <c r="KZ177" i="5"/>
  <c r="KZ176" i="5"/>
  <c r="KZ175" i="5"/>
  <c r="KZ174" i="5"/>
  <c r="KZ173" i="5"/>
  <c r="KZ172" i="5"/>
  <c r="KZ171" i="5"/>
  <c r="KZ170" i="5"/>
  <c r="KZ169" i="5"/>
  <c r="KZ168" i="5"/>
  <c r="KZ167" i="5"/>
  <c r="KZ166" i="5"/>
  <c r="KZ165" i="5"/>
  <c r="KZ164" i="5"/>
  <c r="KZ163" i="5"/>
  <c r="KZ161" i="5"/>
  <c r="KZ160" i="5"/>
  <c r="KZ159" i="5"/>
  <c r="KZ158" i="5"/>
  <c r="KZ157" i="5"/>
  <c r="KZ156" i="5"/>
  <c r="KZ155" i="5"/>
  <c r="KZ154" i="5"/>
  <c r="KZ153" i="5"/>
  <c r="KZ162" i="5"/>
  <c r="KZ151" i="5"/>
  <c r="KZ150" i="5"/>
  <c r="KZ149" i="5"/>
  <c r="KZ148" i="5"/>
  <c r="KZ147" i="5"/>
  <c r="KZ146" i="5"/>
  <c r="KZ145" i="5"/>
  <c r="KZ144" i="5"/>
  <c r="KZ143" i="5"/>
  <c r="KZ142" i="5"/>
  <c r="KZ141" i="5"/>
  <c r="KZ140" i="5"/>
  <c r="KZ139" i="5"/>
  <c r="KZ138" i="5"/>
  <c r="KZ137" i="5"/>
  <c r="KZ136" i="5"/>
  <c r="KZ135" i="5"/>
  <c r="KZ134" i="5"/>
  <c r="KZ133" i="5"/>
  <c r="KZ152" i="5"/>
  <c r="KZ132" i="5"/>
  <c r="KZ131" i="5"/>
  <c r="KZ130" i="5"/>
  <c r="KZ129" i="5"/>
  <c r="KZ128" i="5"/>
  <c r="KZ127" i="5"/>
  <c r="KZ126" i="5"/>
  <c r="KZ125" i="5"/>
  <c r="KZ124" i="5"/>
  <c r="KZ123" i="5"/>
  <c r="KZ122" i="5"/>
  <c r="KZ121" i="5"/>
  <c r="KZ120" i="5"/>
  <c r="KZ119" i="5"/>
  <c r="KZ118" i="5"/>
  <c r="KZ117" i="5"/>
  <c r="KZ116" i="5"/>
  <c r="KZ114" i="5"/>
  <c r="KZ113" i="5"/>
  <c r="KZ112" i="5"/>
  <c r="KZ111" i="5"/>
  <c r="KZ110" i="5"/>
  <c r="KZ109" i="5"/>
  <c r="KZ108" i="5"/>
  <c r="KZ107" i="5"/>
  <c r="KZ106" i="5"/>
  <c r="KZ105" i="5"/>
  <c r="KZ104" i="5"/>
  <c r="KZ103" i="5"/>
  <c r="KZ102" i="5"/>
  <c r="KZ101" i="5"/>
  <c r="KZ100" i="5"/>
  <c r="KZ99" i="5"/>
  <c r="KZ98" i="5"/>
  <c r="KZ97" i="5"/>
  <c r="KZ96" i="5"/>
  <c r="KZ95" i="5"/>
  <c r="KZ94" i="5"/>
  <c r="KZ115" i="5"/>
  <c r="KZ93" i="5"/>
  <c r="KZ92" i="5"/>
  <c r="KZ91" i="5"/>
  <c r="KZ90" i="5"/>
  <c r="KZ89" i="5"/>
  <c r="KZ88" i="5"/>
  <c r="KZ87" i="5"/>
  <c r="KZ86" i="5"/>
  <c r="KZ85" i="5"/>
  <c r="KZ84" i="5"/>
  <c r="KZ83" i="5"/>
  <c r="KZ82" i="5"/>
  <c r="KZ81" i="5"/>
  <c r="KZ80" i="5"/>
  <c r="KZ79" i="5"/>
  <c r="KZ78" i="5"/>
  <c r="KZ77" i="5"/>
  <c r="KZ76" i="5"/>
  <c r="KZ75" i="5"/>
  <c r="KZ74" i="5"/>
  <c r="KZ73" i="5"/>
  <c r="KZ72" i="5"/>
  <c r="KZ71" i="5"/>
  <c r="KZ70" i="5"/>
  <c r="KZ68" i="5"/>
  <c r="KZ69" i="5"/>
  <c r="KZ67" i="5"/>
  <c r="KZ66" i="5"/>
  <c r="KZ65" i="5"/>
  <c r="KZ64" i="5"/>
  <c r="KZ63" i="5"/>
  <c r="KZ62" i="5"/>
  <c r="KZ61" i="5"/>
  <c r="KZ60" i="5"/>
  <c r="KZ59" i="5"/>
  <c r="KZ58" i="5"/>
  <c r="KZ57" i="5"/>
  <c r="KZ56" i="5"/>
  <c r="KZ55" i="5"/>
  <c r="KZ54" i="5"/>
  <c r="KZ53" i="5"/>
  <c r="KZ52" i="5"/>
  <c r="KZ51" i="5"/>
  <c r="KZ50" i="5"/>
  <c r="KZ49" i="5"/>
  <c r="KZ48" i="5"/>
  <c r="KZ47" i="5"/>
  <c r="KZ46" i="5"/>
  <c r="KZ45" i="5"/>
  <c r="KZ44" i="5"/>
  <c r="KZ43" i="5"/>
  <c r="KZ42" i="5"/>
  <c r="KZ41" i="5"/>
  <c r="KZ40" i="5"/>
  <c r="KZ39" i="5"/>
  <c r="KZ38" i="5"/>
  <c r="KZ37" i="5"/>
  <c r="KZ36" i="5"/>
  <c r="KZ35" i="5"/>
  <c r="KZ34" i="5"/>
  <c r="LL199" i="5"/>
  <c r="LL198" i="5"/>
  <c r="LL197" i="5"/>
  <c r="LL196" i="5"/>
  <c r="LL195" i="5"/>
  <c r="LL194" i="5"/>
  <c r="LL192" i="5"/>
  <c r="LL191" i="5"/>
  <c r="LL190" i="5"/>
  <c r="LL189" i="5"/>
  <c r="LL188" i="5"/>
  <c r="LL193" i="5"/>
  <c r="LL187" i="5"/>
  <c r="LL186" i="5"/>
  <c r="LL185" i="5"/>
  <c r="LL184" i="5"/>
  <c r="LL183" i="5"/>
  <c r="LL182" i="5"/>
  <c r="LL181" i="5"/>
  <c r="LL180" i="5"/>
  <c r="LL179" i="5"/>
  <c r="LL178" i="5"/>
  <c r="LL177" i="5"/>
  <c r="LL176" i="5"/>
  <c r="LL175" i="5"/>
  <c r="LL174" i="5"/>
  <c r="LL173" i="5"/>
  <c r="LL172" i="5"/>
  <c r="LL171" i="5"/>
  <c r="LL170" i="5"/>
  <c r="LL169" i="5"/>
  <c r="LL168" i="5"/>
  <c r="LL167" i="5"/>
  <c r="LL166" i="5"/>
  <c r="LL165" i="5"/>
  <c r="LL164" i="5"/>
  <c r="LL163" i="5"/>
  <c r="LL161" i="5"/>
  <c r="LL160" i="5"/>
  <c r="LL159" i="5"/>
  <c r="LL158" i="5"/>
  <c r="LL157" i="5"/>
  <c r="LL156" i="5"/>
  <c r="LL155" i="5"/>
  <c r="LL154" i="5"/>
  <c r="LL153" i="5"/>
  <c r="LL152" i="5"/>
  <c r="LL162" i="5"/>
  <c r="LL151" i="5"/>
  <c r="LL150" i="5"/>
  <c r="LL149" i="5"/>
  <c r="LL148" i="5"/>
  <c r="LL147" i="5"/>
  <c r="LL146" i="5"/>
  <c r="LL145" i="5"/>
  <c r="LL144" i="5"/>
  <c r="LL143" i="5"/>
  <c r="LL142" i="5"/>
  <c r="LL141" i="5"/>
  <c r="LL140" i="5"/>
  <c r="LL139" i="5"/>
  <c r="LL138" i="5"/>
  <c r="LL137" i="5"/>
  <c r="LL136" i="5"/>
  <c r="LL135" i="5"/>
  <c r="LL134" i="5"/>
  <c r="LL133" i="5"/>
  <c r="LL132" i="5"/>
  <c r="LL131" i="5"/>
  <c r="LL130" i="5"/>
  <c r="LL129" i="5"/>
  <c r="LL128" i="5"/>
  <c r="LL127" i="5"/>
  <c r="LL126" i="5"/>
  <c r="LL125" i="5"/>
  <c r="LL124" i="5"/>
  <c r="LL123" i="5"/>
  <c r="LL122" i="5"/>
  <c r="LL121" i="5"/>
  <c r="LL120" i="5"/>
  <c r="LL119" i="5"/>
  <c r="LL118" i="5"/>
  <c r="LL117" i="5"/>
  <c r="LL116" i="5"/>
  <c r="LL114" i="5"/>
  <c r="LL113" i="5"/>
  <c r="LL112" i="5"/>
  <c r="LL111" i="5"/>
  <c r="LL110" i="5"/>
  <c r="LL109" i="5"/>
  <c r="LL108" i="5"/>
  <c r="LL107" i="5"/>
  <c r="LL106" i="5"/>
  <c r="LL105" i="5"/>
  <c r="LL104" i="5"/>
  <c r="LL103" i="5"/>
  <c r="LL102" i="5"/>
  <c r="LL101" i="5"/>
  <c r="LL100" i="5"/>
  <c r="LL99" i="5"/>
  <c r="LL98" i="5"/>
  <c r="LL97" i="5"/>
  <c r="LL96" i="5"/>
  <c r="LL95" i="5"/>
  <c r="LL94" i="5"/>
  <c r="LL115" i="5"/>
  <c r="LL93" i="5"/>
  <c r="LL92" i="5"/>
  <c r="LL91" i="5"/>
  <c r="LL90" i="5"/>
  <c r="LL89" i="5"/>
  <c r="LL88" i="5"/>
  <c r="LL87" i="5"/>
  <c r="LL86" i="5"/>
  <c r="LL85" i="5"/>
  <c r="LL84" i="5"/>
  <c r="LL83" i="5"/>
  <c r="LL82" i="5"/>
  <c r="LL81" i="5"/>
  <c r="LL80" i="5"/>
  <c r="LL79" i="5"/>
  <c r="LL78" i="5"/>
  <c r="LL77" i="5"/>
  <c r="LL76" i="5"/>
  <c r="LL75" i="5"/>
  <c r="LL74" i="5"/>
  <c r="LL73" i="5"/>
  <c r="LL72" i="5"/>
  <c r="LL71" i="5"/>
  <c r="LL70" i="5"/>
  <c r="LL69" i="5"/>
  <c r="LL67" i="5"/>
  <c r="LL68" i="5"/>
  <c r="LL66" i="5"/>
  <c r="LL65" i="5"/>
  <c r="LL64" i="5"/>
  <c r="LL63" i="5"/>
  <c r="LL62" i="5"/>
  <c r="LL61" i="5"/>
  <c r="LL60" i="5"/>
  <c r="LL59" i="5"/>
  <c r="LL58" i="5"/>
  <c r="LL57" i="5"/>
  <c r="LL56" i="5"/>
  <c r="LL55" i="5"/>
  <c r="LL54" i="5"/>
  <c r="LL53" i="5"/>
  <c r="LL52" i="5"/>
  <c r="LL51" i="5"/>
  <c r="LL50" i="5"/>
  <c r="LL49" i="5"/>
  <c r="LL48" i="5"/>
  <c r="LL47" i="5"/>
  <c r="LL46" i="5"/>
  <c r="LL45" i="5"/>
  <c r="LL44" i="5"/>
  <c r="LL43" i="5"/>
  <c r="LL42" i="5"/>
  <c r="LL41" i="5"/>
  <c r="LL40" i="5"/>
  <c r="LL39" i="5"/>
  <c r="LL38" i="5"/>
  <c r="LL37" i="5"/>
  <c r="LL36" i="5"/>
  <c r="LL35" i="5"/>
  <c r="LL34" i="5"/>
  <c r="JP5" i="5"/>
  <c r="JX5" i="5"/>
  <c r="KF5" i="5"/>
  <c r="KN5" i="5"/>
  <c r="KV5" i="5"/>
  <c r="LD5" i="5"/>
  <c r="LL5" i="5"/>
  <c r="LT5" i="5"/>
  <c r="JP6" i="5"/>
  <c r="KR6" i="5"/>
  <c r="LD6" i="5"/>
  <c r="LL6" i="5"/>
  <c r="LP6" i="5"/>
  <c r="JX7" i="5"/>
  <c r="JI198" i="5"/>
  <c r="JI196" i="5"/>
  <c r="JI194" i="5"/>
  <c r="JI193" i="5"/>
  <c r="JI197" i="5"/>
  <c r="JI195" i="5"/>
  <c r="JI189" i="5"/>
  <c r="JI192" i="5"/>
  <c r="JI191" i="5"/>
  <c r="JI199" i="5"/>
  <c r="JI190" i="5"/>
  <c r="JI187" i="5"/>
  <c r="JI183" i="5"/>
  <c r="JI186" i="5"/>
  <c r="JI182" i="5"/>
  <c r="JI180" i="5"/>
  <c r="JI179" i="5"/>
  <c r="JI178" i="5"/>
  <c r="JI177" i="5"/>
  <c r="JI176" i="5"/>
  <c r="JI175" i="5"/>
  <c r="JI174" i="5"/>
  <c r="JI185" i="5"/>
  <c r="JI181" i="5"/>
  <c r="JI172" i="5"/>
  <c r="JI171" i="5"/>
  <c r="JI170" i="5"/>
  <c r="JI169" i="5"/>
  <c r="JI168" i="5"/>
  <c r="JI167" i="5"/>
  <c r="JI166" i="5"/>
  <c r="JI188" i="5"/>
  <c r="JI173" i="5"/>
  <c r="JI184" i="5"/>
  <c r="JI165" i="5"/>
  <c r="JI164" i="5"/>
  <c r="JI163" i="5"/>
  <c r="JI162" i="5"/>
  <c r="JI161" i="5"/>
  <c r="JI160" i="5"/>
  <c r="JI159" i="5"/>
  <c r="JI158" i="5"/>
  <c r="JI157" i="5"/>
  <c r="JI156" i="5"/>
  <c r="JI155" i="5"/>
  <c r="JI154" i="5"/>
  <c r="JI153" i="5"/>
  <c r="JI151" i="5"/>
  <c r="JI150" i="5"/>
  <c r="JI149" i="5"/>
  <c r="JI148" i="5"/>
  <c r="JI147" i="5"/>
  <c r="JI146" i="5"/>
  <c r="JI145" i="5"/>
  <c r="JI144" i="5"/>
  <c r="JI143" i="5"/>
  <c r="JI142" i="5"/>
  <c r="JI141" i="5"/>
  <c r="JI152" i="5"/>
  <c r="JI140" i="5"/>
  <c r="JI136" i="5"/>
  <c r="JI134" i="5"/>
  <c r="JI139" i="5"/>
  <c r="JI135" i="5"/>
  <c r="JI138" i="5"/>
  <c r="JI133" i="5"/>
  <c r="JI132" i="5"/>
  <c r="JI131" i="5"/>
  <c r="JI130" i="5"/>
  <c r="JI129" i="5"/>
  <c r="JI128" i="5"/>
  <c r="JI127" i="5"/>
  <c r="JI126" i="5"/>
  <c r="JI125" i="5"/>
  <c r="JI124" i="5"/>
  <c r="JI123" i="5"/>
  <c r="JI122" i="5"/>
  <c r="JI121" i="5"/>
  <c r="JI120" i="5"/>
  <c r="JI119" i="5"/>
  <c r="JI118" i="5"/>
  <c r="JI117" i="5"/>
  <c r="JI116" i="5"/>
  <c r="JI115" i="5"/>
  <c r="JI137" i="5"/>
  <c r="JI114" i="5"/>
  <c r="JI113" i="5"/>
  <c r="JI112" i="5"/>
  <c r="JI111" i="5"/>
  <c r="JI110" i="5"/>
  <c r="JI109" i="5"/>
  <c r="JI108" i="5"/>
  <c r="JI107" i="5"/>
  <c r="JI106" i="5"/>
  <c r="JI105" i="5"/>
  <c r="JI104" i="5"/>
  <c r="JI103" i="5"/>
  <c r="JI99" i="5"/>
  <c r="JI102" i="5"/>
  <c r="JI98" i="5"/>
  <c r="JI95" i="5"/>
  <c r="JI101" i="5"/>
  <c r="JI97" i="5"/>
  <c r="JI96" i="5"/>
  <c r="JI94" i="5"/>
  <c r="JI93" i="5"/>
  <c r="JI92" i="5"/>
  <c r="JI91" i="5"/>
  <c r="JI90" i="5"/>
  <c r="JI89" i="5"/>
  <c r="JI88" i="5"/>
  <c r="JI87" i="5"/>
  <c r="JI86" i="5"/>
  <c r="JI85" i="5"/>
  <c r="JI84" i="5"/>
  <c r="JI83" i="5"/>
  <c r="JI82" i="5"/>
  <c r="JI81" i="5"/>
  <c r="JI80" i="5"/>
  <c r="JI79" i="5"/>
  <c r="JI78" i="5"/>
  <c r="JI77" i="5"/>
  <c r="JI76" i="5"/>
  <c r="JI75" i="5"/>
  <c r="JI74" i="5"/>
  <c r="JI73" i="5"/>
  <c r="JI72" i="5"/>
  <c r="JI71" i="5"/>
  <c r="JI70" i="5"/>
  <c r="JI69" i="5"/>
  <c r="JI68" i="5"/>
  <c r="JI100" i="5"/>
  <c r="JI67" i="5"/>
  <c r="JI66" i="5"/>
  <c r="JI65" i="5"/>
  <c r="JI64" i="5"/>
  <c r="JI63" i="5"/>
  <c r="JI62" i="5"/>
  <c r="JI61" i="5"/>
  <c r="JI60" i="5"/>
  <c r="JI59" i="5"/>
  <c r="JI58" i="5"/>
  <c r="JI57" i="5"/>
  <c r="JI56" i="5"/>
  <c r="JI55" i="5"/>
  <c r="JI54" i="5"/>
  <c r="JI53" i="5"/>
  <c r="JI52" i="5"/>
  <c r="JI51" i="5"/>
  <c r="JI50" i="5"/>
  <c r="JI49" i="5"/>
  <c r="JI48" i="5"/>
  <c r="JI47" i="5"/>
  <c r="JI46" i="5"/>
  <c r="JI45" i="5"/>
  <c r="JI44" i="5"/>
  <c r="JI43" i="5"/>
  <c r="JI42" i="5"/>
  <c r="JI41" i="5"/>
  <c r="JI40" i="5"/>
  <c r="JI39" i="5"/>
  <c r="JI38" i="5"/>
  <c r="JI37" i="5"/>
  <c r="JI36" i="5"/>
  <c r="JI35" i="5"/>
  <c r="JI34" i="5"/>
  <c r="JI33" i="5"/>
  <c r="JI32" i="5"/>
  <c r="JI31" i="5"/>
  <c r="JR198" i="5"/>
  <c r="JR196" i="5"/>
  <c r="JR194" i="5"/>
  <c r="JR193" i="5"/>
  <c r="JR199" i="5"/>
  <c r="JR195" i="5"/>
  <c r="JR197" i="5"/>
  <c r="JR192" i="5"/>
  <c r="JR191" i="5"/>
  <c r="JR190" i="5"/>
  <c r="JR188" i="5"/>
  <c r="JR187" i="5"/>
  <c r="JR186" i="5"/>
  <c r="JR185" i="5"/>
  <c r="JR184" i="5"/>
  <c r="JR183" i="5"/>
  <c r="JR182" i="5"/>
  <c r="JR181" i="5"/>
  <c r="JR180" i="5"/>
  <c r="JR179" i="5"/>
  <c r="JR178" i="5"/>
  <c r="JR177" i="5"/>
  <c r="JR176" i="5"/>
  <c r="JR175" i="5"/>
  <c r="JR174" i="5"/>
  <c r="JR173" i="5"/>
  <c r="JR172" i="5"/>
  <c r="JR171" i="5"/>
  <c r="JR170" i="5"/>
  <c r="JR169" i="5"/>
  <c r="JR168" i="5"/>
  <c r="JR167" i="5"/>
  <c r="JR166" i="5"/>
  <c r="JR189" i="5"/>
  <c r="JR165" i="5"/>
  <c r="JR164" i="5"/>
  <c r="JR163" i="5"/>
  <c r="JR162" i="5"/>
  <c r="JR161" i="5"/>
  <c r="JR160" i="5"/>
  <c r="JR159" i="5"/>
  <c r="JR158" i="5"/>
  <c r="JR157" i="5"/>
  <c r="JR156" i="5"/>
  <c r="JR155" i="5"/>
  <c r="JR154" i="5"/>
  <c r="JR153" i="5"/>
  <c r="JR152" i="5"/>
  <c r="JR151" i="5"/>
  <c r="JR150" i="5"/>
  <c r="JR149" i="5"/>
  <c r="JR148" i="5"/>
  <c r="JR147" i="5"/>
  <c r="JR146" i="5"/>
  <c r="JR145" i="5"/>
  <c r="JR144" i="5"/>
  <c r="JR143" i="5"/>
  <c r="JR142" i="5"/>
  <c r="JR141" i="5"/>
  <c r="JR140" i="5"/>
  <c r="JR139" i="5"/>
  <c r="JR138" i="5"/>
  <c r="JR137" i="5"/>
  <c r="JR136" i="5"/>
  <c r="JR135" i="5"/>
  <c r="JR134" i="5"/>
  <c r="JR133" i="5"/>
  <c r="JR132" i="5"/>
  <c r="JR131" i="5"/>
  <c r="JR130" i="5"/>
  <c r="JR129" i="5"/>
  <c r="JR128" i="5"/>
  <c r="JR127" i="5"/>
  <c r="JR126" i="5"/>
  <c r="JR125" i="5"/>
  <c r="JR124" i="5"/>
  <c r="JR123" i="5"/>
  <c r="JR122" i="5"/>
  <c r="JR121" i="5"/>
  <c r="JR118" i="5"/>
  <c r="JR114" i="5"/>
  <c r="JR113" i="5"/>
  <c r="JR112" i="5"/>
  <c r="JR111" i="5"/>
  <c r="JR110" i="5"/>
  <c r="JR109" i="5"/>
  <c r="JR108" i="5"/>
  <c r="JR107" i="5"/>
  <c r="JR106" i="5"/>
  <c r="JR105" i="5"/>
  <c r="JR104" i="5"/>
  <c r="JR103" i="5"/>
  <c r="JR102" i="5"/>
  <c r="JR101" i="5"/>
  <c r="JR100" i="5"/>
  <c r="JR99" i="5"/>
  <c r="JR98" i="5"/>
  <c r="JR97" i="5"/>
  <c r="JR117" i="5"/>
  <c r="JR115" i="5"/>
  <c r="JR120" i="5"/>
  <c r="JR116" i="5"/>
  <c r="JR119" i="5"/>
  <c r="JR94" i="5"/>
  <c r="JR93" i="5"/>
  <c r="JR92" i="5"/>
  <c r="JR91" i="5"/>
  <c r="JR90" i="5"/>
  <c r="JR89" i="5"/>
  <c r="JR88" i="5"/>
  <c r="JR87" i="5"/>
  <c r="JR86" i="5"/>
  <c r="JR85" i="5"/>
  <c r="JR84" i="5"/>
  <c r="JR83" i="5"/>
  <c r="JR82" i="5"/>
  <c r="JR81" i="5"/>
  <c r="JR80" i="5"/>
  <c r="JR79" i="5"/>
  <c r="JR78" i="5"/>
  <c r="JR95" i="5"/>
  <c r="JR96" i="5"/>
  <c r="JR77" i="5"/>
  <c r="JR73" i="5"/>
  <c r="JR76" i="5"/>
  <c r="JR72" i="5"/>
  <c r="JR67" i="5"/>
  <c r="JR66" i="5"/>
  <c r="JR65" i="5"/>
  <c r="JR64" i="5"/>
  <c r="JR63" i="5"/>
  <c r="JR62" i="5"/>
  <c r="JR61" i="5"/>
  <c r="JR60" i="5"/>
  <c r="JR59" i="5"/>
  <c r="JR58" i="5"/>
  <c r="JR57" i="5"/>
  <c r="JR56" i="5"/>
  <c r="JR55" i="5"/>
  <c r="JR54" i="5"/>
  <c r="JR53" i="5"/>
  <c r="JR52" i="5"/>
  <c r="JR51" i="5"/>
  <c r="JR50" i="5"/>
  <c r="JR49" i="5"/>
  <c r="JR48" i="5"/>
  <c r="JR47" i="5"/>
  <c r="JR46" i="5"/>
  <c r="JR45" i="5"/>
  <c r="JR75" i="5"/>
  <c r="JR71" i="5"/>
  <c r="JR68" i="5"/>
  <c r="JR74" i="5"/>
  <c r="JR70" i="5"/>
  <c r="JR69" i="5"/>
  <c r="JZ198" i="5"/>
  <c r="JZ196" i="5"/>
  <c r="JZ194" i="5"/>
  <c r="JZ193" i="5"/>
  <c r="JZ197" i="5"/>
  <c r="JZ199" i="5"/>
  <c r="JZ195" i="5"/>
  <c r="JZ192" i="5"/>
  <c r="JZ191" i="5"/>
  <c r="JZ190" i="5"/>
  <c r="JZ188" i="5"/>
  <c r="JZ187" i="5"/>
  <c r="JZ186" i="5"/>
  <c r="JZ185" i="5"/>
  <c r="JZ184" i="5"/>
  <c r="JZ183" i="5"/>
  <c r="JZ182" i="5"/>
  <c r="JZ181" i="5"/>
  <c r="JZ180" i="5"/>
  <c r="JZ179" i="5"/>
  <c r="JZ178" i="5"/>
  <c r="JZ177" i="5"/>
  <c r="JZ176" i="5"/>
  <c r="JZ175" i="5"/>
  <c r="JZ174" i="5"/>
  <c r="JZ173" i="5"/>
  <c r="JZ189" i="5"/>
  <c r="JZ172" i="5"/>
  <c r="JZ171" i="5"/>
  <c r="JZ170" i="5"/>
  <c r="JZ169" i="5"/>
  <c r="JZ168" i="5"/>
  <c r="JZ167" i="5"/>
  <c r="JZ166" i="5"/>
  <c r="JZ165" i="5"/>
  <c r="JZ164" i="5"/>
  <c r="JZ163" i="5"/>
  <c r="JZ162" i="5"/>
  <c r="JZ161" i="5"/>
  <c r="JZ160" i="5"/>
  <c r="JZ159" i="5"/>
  <c r="JZ158" i="5"/>
  <c r="JZ157" i="5"/>
  <c r="JZ156" i="5"/>
  <c r="JZ155" i="5"/>
  <c r="JZ154" i="5"/>
  <c r="JZ153" i="5"/>
  <c r="JZ152" i="5"/>
  <c r="JZ151" i="5"/>
  <c r="JZ150" i="5"/>
  <c r="JZ149" i="5"/>
  <c r="JZ148" i="5"/>
  <c r="JZ147" i="5"/>
  <c r="JZ146" i="5"/>
  <c r="JZ145" i="5"/>
  <c r="JZ144" i="5"/>
  <c r="JZ143" i="5"/>
  <c r="JZ142" i="5"/>
  <c r="JZ141" i="5"/>
  <c r="JZ140" i="5"/>
  <c r="JZ139" i="5"/>
  <c r="JZ138" i="5"/>
  <c r="JZ137" i="5"/>
  <c r="JZ136" i="5"/>
  <c r="JZ135" i="5"/>
  <c r="JZ132" i="5"/>
  <c r="JZ131" i="5"/>
  <c r="JZ130" i="5"/>
  <c r="JZ129" i="5"/>
  <c r="JZ128" i="5"/>
  <c r="JZ127" i="5"/>
  <c r="JZ126" i="5"/>
  <c r="JZ125" i="5"/>
  <c r="JZ124" i="5"/>
  <c r="JZ123" i="5"/>
  <c r="JZ122" i="5"/>
  <c r="JZ121" i="5"/>
  <c r="JZ133" i="5"/>
  <c r="JZ134" i="5"/>
  <c r="JZ120" i="5"/>
  <c r="JZ116" i="5"/>
  <c r="JZ114" i="5"/>
  <c r="JZ113" i="5"/>
  <c r="JZ112" i="5"/>
  <c r="JZ111" i="5"/>
  <c r="JZ110" i="5"/>
  <c r="JZ109" i="5"/>
  <c r="JZ108" i="5"/>
  <c r="JZ107" i="5"/>
  <c r="JZ106" i="5"/>
  <c r="JZ105" i="5"/>
  <c r="JZ104" i="5"/>
  <c r="JZ103" i="5"/>
  <c r="JZ102" i="5"/>
  <c r="JZ101" i="5"/>
  <c r="JZ100" i="5"/>
  <c r="JZ99" i="5"/>
  <c r="JZ98" i="5"/>
  <c r="JZ97" i="5"/>
  <c r="JZ119" i="5"/>
  <c r="JZ118" i="5"/>
  <c r="JZ117" i="5"/>
  <c r="JZ115" i="5"/>
  <c r="JZ95" i="5"/>
  <c r="JZ96" i="5"/>
  <c r="JZ94" i="5"/>
  <c r="JZ93" i="5"/>
  <c r="JZ92" i="5"/>
  <c r="JZ91" i="5"/>
  <c r="JZ90" i="5"/>
  <c r="JZ89" i="5"/>
  <c r="JZ88" i="5"/>
  <c r="JZ87" i="5"/>
  <c r="JZ86" i="5"/>
  <c r="JZ85" i="5"/>
  <c r="JZ84" i="5"/>
  <c r="JZ83" i="5"/>
  <c r="JZ82" i="5"/>
  <c r="JZ81" i="5"/>
  <c r="JZ80" i="5"/>
  <c r="JZ79" i="5"/>
  <c r="JZ78" i="5"/>
  <c r="JZ75" i="5"/>
  <c r="JZ71" i="5"/>
  <c r="JZ68" i="5"/>
  <c r="JZ74" i="5"/>
  <c r="JZ70" i="5"/>
  <c r="JZ69" i="5"/>
  <c r="JZ67" i="5"/>
  <c r="JZ66" i="5"/>
  <c r="JZ65" i="5"/>
  <c r="JZ64" i="5"/>
  <c r="JZ63" i="5"/>
  <c r="JZ62" i="5"/>
  <c r="JZ61" i="5"/>
  <c r="JZ60" i="5"/>
  <c r="JZ59" i="5"/>
  <c r="JZ58" i="5"/>
  <c r="JZ57" i="5"/>
  <c r="JZ56" i="5"/>
  <c r="JZ55" i="5"/>
  <c r="JZ54" i="5"/>
  <c r="JZ53" i="5"/>
  <c r="JZ52" i="5"/>
  <c r="JZ51" i="5"/>
  <c r="JZ50" i="5"/>
  <c r="JZ49" i="5"/>
  <c r="JZ48" i="5"/>
  <c r="JZ47" i="5"/>
  <c r="JZ46" i="5"/>
  <c r="JZ45" i="5"/>
  <c r="JZ77" i="5"/>
  <c r="JZ73" i="5"/>
  <c r="JZ76" i="5"/>
  <c r="JZ72" i="5"/>
  <c r="KD199" i="5"/>
  <c r="KD197" i="5"/>
  <c r="KD195" i="5"/>
  <c r="KD194" i="5"/>
  <c r="KD193" i="5"/>
  <c r="KD196" i="5"/>
  <c r="KD198" i="5"/>
  <c r="KD192" i="5"/>
  <c r="KD191" i="5"/>
  <c r="KD190" i="5"/>
  <c r="KD189" i="5"/>
  <c r="KD188" i="5"/>
  <c r="KD187" i="5"/>
  <c r="KD186" i="5"/>
  <c r="KD185" i="5"/>
  <c r="KD184" i="5"/>
  <c r="KD183" i="5"/>
  <c r="KD182" i="5"/>
  <c r="KD181" i="5"/>
  <c r="KD180" i="5"/>
  <c r="KD179" i="5"/>
  <c r="KD178" i="5"/>
  <c r="KD177" i="5"/>
  <c r="KD176" i="5"/>
  <c r="KD175" i="5"/>
  <c r="KD174" i="5"/>
  <c r="KD173" i="5"/>
  <c r="KD172" i="5"/>
  <c r="KD171" i="5"/>
  <c r="KD170" i="5"/>
  <c r="KD169" i="5"/>
  <c r="KD168" i="5"/>
  <c r="KD167" i="5"/>
  <c r="KD166" i="5"/>
  <c r="KD165" i="5"/>
  <c r="KD164" i="5"/>
  <c r="KD163" i="5"/>
  <c r="KD162" i="5"/>
  <c r="KD161" i="5"/>
  <c r="KD160" i="5"/>
  <c r="KD159" i="5"/>
  <c r="KD158" i="5"/>
  <c r="KD157" i="5"/>
  <c r="KD156" i="5"/>
  <c r="KD155" i="5"/>
  <c r="KD154" i="5"/>
  <c r="KD153" i="5"/>
  <c r="KD152" i="5"/>
  <c r="KD151" i="5"/>
  <c r="KD150" i="5"/>
  <c r="KD149" i="5"/>
  <c r="KD148" i="5"/>
  <c r="KD147" i="5"/>
  <c r="KD146" i="5"/>
  <c r="KD145" i="5"/>
  <c r="KD144" i="5"/>
  <c r="KD143" i="5"/>
  <c r="KD142" i="5"/>
  <c r="KD141" i="5"/>
  <c r="KD140" i="5"/>
  <c r="KD139" i="5"/>
  <c r="KD138" i="5"/>
  <c r="KD137" i="5"/>
  <c r="KD136" i="5"/>
  <c r="KD135" i="5"/>
  <c r="KD134" i="5"/>
  <c r="KD132" i="5"/>
  <c r="KD131" i="5"/>
  <c r="KD130" i="5"/>
  <c r="KD129" i="5"/>
  <c r="KD128" i="5"/>
  <c r="KD127" i="5"/>
  <c r="KD126" i="5"/>
  <c r="KD125" i="5"/>
  <c r="KD124" i="5"/>
  <c r="KD123" i="5"/>
  <c r="KD122" i="5"/>
  <c r="KD121" i="5"/>
  <c r="KD133" i="5"/>
  <c r="KD119" i="5"/>
  <c r="KD115" i="5"/>
  <c r="KD114" i="5"/>
  <c r="KD113" i="5"/>
  <c r="KD112" i="5"/>
  <c r="KD111" i="5"/>
  <c r="KD110" i="5"/>
  <c r="KD109" i="5"/>
  <c r="KD108" i="5"/>
  <c r="KD107" i="5"/>
  <c r="KD106" i="5"/>
  <c r="KD105" i="5"/>
  <c r="KD104" i="5"/>
  <c r="KD103" i="5"/>
  <c r="KD102" i="5"/>
  <c r="KD101" i="5"/>
  <c r="KD100" i="5"/>
  <c r="KD99" i="5"/>
  <c r="KD98" i="5"/>
  <c r="KD97" i="5"/>
  <c r="KD118" i="5"/>
  <c r="KD117" i="5"/>
  <c r="KD120" i="5"/>
  <c r="KD116" i="5"/>
  <c r="KD95" i="5"/>
  <c r="KD94" i="5"/>
  <c r="KD93" i="5"/>
  <c r="KD92" i="5"/>
  <c r="KD91" i="5"/>
  <c r="KD90" i="5"/>
  <c r="KD89" i="5"/>
  <c r="KD88" i="5"/>
  <c r="KD87" i="5"/>
  <c r="KD86" i="5"/>
  <c r="KD85" i="5"/>
  <c r="KD84" i="5"/>
  <c r="KD83" i="5"/>
  <c r="KD82" i="5"/>
  <c r="KD81" i="5"/>
  <c r="KD80" i="5"/>
  <c r="KD79" i="5"/>
  <c r="KD78" i="5"/>
  <c r="KD96" i="5"/>
  <c r="KD74" i="5"/>
  <c r="KD70" i="5"/>
  <c r="KD77" i="5"/>
  <c r="KD73" i="5"/>
  <c r="KD68" i="5"/>
  <c r="KD67" i="5"/>
  <c r="KD66" i="5"/>
  <c r="KD65" i="5"/>
  <c r="KD64" i="5"/>
  <c r="KD63" i="5"/>
  <c r="KD62" i="5"/>
  <c r="KD61" i="5"/>
  <c r="KD60" i="5"/>
  <c r="KD59" i="5"/>
  <c r="KD58" i="5"/>
  <c r="KD57" i="5"/>
  <c r="KD56" i="5"/>
  <c r="KD55" i="5"/>
  <c r="KD54" i="5"/>
  <c r="KD53" i="5"/>
  <c r="KD52" i="5"/>
  <c r="KD51" i="5"/>
  <c r="KD50" i="5"/>
  <c r="KD49" i="5"/>
  <c r="KD48" i="5"/>
  <c r="KD47" i="5"/>
  <c r="KD46" i="5"/>
  <c r="KD45" i="5"/>
  <c r="KD76" i="5"/>
  <c r="KD72" i="5"/>
  <c r="KD69" i="5"/>
  <c r="KD75" i="5"/>
  <c r="KD71" i="5"/>
  <c r="KL199" i="5"/>
  <c r="KL197" i="5"/>
  <c r="KL195" i="5"/>
  <c r="KL194" i="5"/>
  <c r="KL193" i="5"/>
  <c r="KL198" i="5"/>
  <c r="KL196" i="5"/>
  <c r="KL192" i="5"/>
  <c r="KL191" i="5"/>
  <c r="KL190" i="5"/>
  <c r="KL189" i="5"/>
  <c r="KL188" i="5"/>
  <c r="KL187" i="5"/>
  <c r="KL186" i="5"/>
  <c r="KL185" i="5"/>
  <c r="KL184" i="5"/>
  <c r="KL183" i="5"/>
  <c r="KL182" i="5"/>
  <c r="KL181" i="5"/>
  <c r="KL180" i="5"/>
  <c r="KL179" i="5"/>
  <c r="KL178" i="5"/>
  <c r="KL177" i="5"/>
  <c r="KL176" i="5"/>
  <c r="KL175" i="5"/>
  <c r="KL174" i="5"/>
  <c r="KL173" i="5"/>
  <c r="KL172" i="5"/>
  <c r="KL171" i="5"/>
  <c r="KL170" i="5"/>
  <c r="KL169" i="5"/>
  <c r="KL168" i="5"/>
  <c r="KL167" i="5"/>
  <c r="KL166" i="5"/>
  <c r="KL165" i="5"/>
  <c r="KL164" i="5"/>
  <c r="KL163" i="5"/>
  <c r="KL162" i="5"/>
  <c r="KL161" i="5"/>
  <c r="KL160" i="5"/>
  <c r="KL159" i="5"/>
  <c r="KL158" i="5"/>
  <c r="KL157" i="5"/>
  <c r="KL156" i="5"/>
  <c r="KL155" i="5"/>
  <c r="KL154" i="5"/>
  <c r="KL153" i="5"/>
  <c r="KL152" i="5"/>
  <c r="KL151" i="5"/>
  <c r="KL150" i="5"/>
  <c r="KL149" i="5"/>
  <c r="KL148" i="5"/>
  <c r="KL147" i="5"/>
  <c r="KL146" i="5"/>
  <c r="KL145" i="5"/>
  <c r="KL144" i="5"/>
  <c r="KL143" i="5"/>
  <c r="KL142" i="5"/>
  <c r="KL141" i="5"/>
  <c r="KL140" i="5"/>
  <c r="KL139" i="5"/>
  <c r="KL138" i="5"/>
  <c r="KL137" i="5"/>
  <c r="KL136" i="5"/>
  <c r="KL135" i="5"/>
  <c r="KL133" i="5"/>
  <c r="KL132" i="5"/>
  <c r="KL131" i="5"/>
  <c r="KL130" i="5"/>
  <c r="KL129" i="5"/>
  <c r="KL128" i="5"/>
  <c r="KL127" i="5"/>
  <c r="KL126" i="5"/>
  <c r="KL125" i="5"/>
  <c r="KL124" i="5"/>
  <c r="KL123" i="5"/>
  <c r="KL122" i="5"/>
  <c r="KL121" i="5"/>
  <c r="KL134" i="5"/>
  <c r="KL117" i="5"/>
  <c r="KL114" i="5"/>
  <c r="KL113" i="5"/>
  <c r="KL112" i="5"/>
  <c r="KL111" i="5"/>
  <c r="KL110" i="5"/>
  <c r="KL109" i="5"/>
  <c r="KL108" i="5"/>
  <c r="KL107" i="5"/>
  <c r="KL106" i="5"/>
  <c r="KL105" i="5"/>
  <c r="KL104" i="5"/>
  <c r="KL103" i="5"/>
  <c r="KL102" i="5"/>
  <c r="KL101" i="5"/>
  <c r="KL100" i="5"/>
  <c r="KL99" i="5"/>
  <c r="KL98" i="5"/>
  <c r="KL97" i="5"/>
  <c r="KL120" i="5"/>
  <c r="KL116" i="5"/>
  <c r="KL119" i="5"/>
  <c r="KL115" i="5"/>
  <c r="KL118" i="5"/>
  <c r="KL96" i="5"/>
  <c r="KL93" i="5"/>
  <c r="KL92" i="5"/>
  <c r="KL91" i="5"/>
  <c r="KL90" i="5"/>
  <c r="KL89" i="5"/>
  <c r="KL88" i="5"/>
  <c r="KL87" i="5"/>
  <c r="KL86" i="5"/>
  <c r="KL85" i="5"/>
  <c r="KL84" i="5"/>
  <c r="KL83" i="5"/>
  <c r="KL82" i="5"/>
  <c r="KL81" i="5"/>
  <c r="KL80" i="5"/>
  <c r="KL79" i="5"/>
  <c r="KL78" i="5"/>
  <c r="KL77" i="5"/>
  <c r="KL94" i="5"/>
  <c r="KL95" i="5"/>
  <c r="KL76" i="5"/>
  <c r="KL72" i="5"/>
  <c r="KL75" i="5"/>
  <c r="KL71" i="5"/>
  <c r="KL69" i="5"/>
  <c r="KL66" i="5"/>
  <c r="KL65" i="5"/>
  <c r="KL64" i="5"/>
  <c r="KL63" i="5"/>
  <c r="KL62" i="5"/>
  <c r="KL61" i="5"/>
  <c r="KL60" i="5"/>
  <c r="KL59" i="5"/>
  <c r="KL58" i="5"/>
  <c r="KL57" i="5"/>
  <c r="KL56" i="5"/>
  <c r="KL55" i="5"/>
  <c r="KL54" i="5"/>
  <c r="KL53" i="5"/>
  <c r="KL52" i="5"/>
  <c r="KL51" i="5"/>
  <c r="KL50" i="5"/>
  <c r="KL49" i="5"/>
  <c r="KL48" i="5"/>
  <c r="KL47" i="5"/>
  <c r="KL46" i="5"/>
  <c r="KL45" i="5"/>
  <c r="KL74" i="5"/>
  <c r="KL70" i="5"/>
  <c r="KL67" i="5"/>
  <c r="KL73" i="5"/>
  <c r="KL68" i="5"/>
  <c r="KP198" i="5"/>
  <c r="KP196" i="5"/>
  <c r="KP194" i="5"/>
  <c r="KP193" i="5"/>
  <c r="KP192" i="5"/>
  <c r="KP197" i="5"/>
  <c r="KP199" i="5"/>
  <c r="KP195" i="5"/>
  <c r="KP191" i="5"/>
  <c r="KP190" i="5"/>
  <c r="KP188" i="5"/>
  <c r="KP187" i="5"/>
  <c r="KP186" i="5"/>
  <c r="KP185" i="5"/>
  <c r="KP184" i="5"/>
  <c r="KP183" i="5"/>
  <c r="KP182" i="5"/>
  <c r="KP181" i="5"/>
  <c r="KP189" i="5"/>
  <c r="KP180" i="5"/>
  <c r="KP179" i="5"/>
  <c r="KP178" i="5"/>
  <c r="KP177" i="5"/>
  <c r="KP176" i="5"/>
  <c r="KP175" i="5"/>
  <c r="KP174" i="5"/>
  <c r="KP173" i="5"/>
  <c r="KP172" i="5"/>
  <c r="KP171" i="5"/>
  <c r="KP170" i="5"/>
  <c r="KP169" i="5"/>
  <c r="KP168" i="5"/>
  <c r="KP167" i="5"/>
  <c r="KP166" i="5"/>
  <c r="KP164" i="5"/>
  <c r="KP163" i="5"/>
  <c r="KP162" i="5"/>
  <c r="KP165" i="5"/>
  <c r="KP161" i="5"/>
  <c r="KP160" i="5"/>
  <c r="KP159" i="5"/>
  <c r="KP158" i="5"/>
  <c r="KP157" i="5"/>
  <c r="KP156" i="5"/>
  <c r="KP155" i="5"/>
  <c r="KP154" i="5"/>
  <c r="KP153" i="5"/>
  <c r="KP152" i="5"/>
  <c r="KP151" i="5"/>
  <c r="KP150" i="5"/>
  <c r="KP149" i="5"/>
  <c r="KP148" i="5"/>
  <c r="KP147" i="5"/>
  <c r="KP146" i="5"/>
  <c r="KP145" i="5"/>
  <c r="KP144" i="5"/>
  <c r="KP143" i="5"/>
  <c r="KP142" i="5"/>
  <c r="KP141" i="5"/>
  <c r="KP140" i="5"/>
  <c r="KP139" i="5"/>
  <c r="KP138" i="5"/>
  <c r="KP137" i="5"/>
  <c r="KP136" i="5"/>
  <c r="KP135" i="5"/>
  <c r="KP132" i="5"/>
  <c r="KP131" i="5"/>
  <c r="KP130" i="5"/>
  <c r="KP129" i="5"/>
  <c r="KP128" i="5"/>
  <c r="KP127" i="5"/>
  <c r="KP126" i="5"/>
  <c r="KP125" i="5"/>
  <c r="KP124" i="5"/>
  <c r="KP123" i="5"/>
  <c r="KP122" i="5"/>
  <c r="KP121" i="5"/>
  <c r="KP133" i="5"/>
  <c r="KP134" i="5"/>
  <c r="KP120" i="5"/>
  <c r="KP116" i="5"/>
  <c r="KP114" i="5"/>
  <c r="KP113" i="5"/>
  <c r="KP112" i="5"/>
  <c r="KP111" i="5"/>
  <c r="KP110" i="5"/>
  <c r="KP109" i="5"/>
  <c r="KP108" i="5"/>
  <c r="KP107" i="5"/>
  <c r="KP106" i="5"/>
  <c r="KP105" i="5"/>
  <c r="KP104" i="5"/>
  <c r="KP103" i="5"/>
  <c r="KP102" i="5"/>
  <c r="KP101" i="5"/>
  <c r="KP100" i="5"/>
  <c r="KP99" i="5"/>
  <c r="KP98" i="5"/>
  <c r="KP97" i="5"/>
  <c r="KP119" i="5"/>
  <c r="KP118" i="5"/>
  <c r="KP117" i="5"/>
  <c r="KP115" i="5"/>
  <c r="KP95" i="5"/>
  <c r="KP96" i="5"/>
  <c r="KP93" i="5"/>
  <c r="KP92" i="5"/>
  <c r="KP91" i="5"/>
  <c r="KP90" i="5"/>
  <c r="KP89" i="5"/>
  <c r="KP88" i="5"/>
  <c r="KP87" i="5"/>
  <c r="KP86" i="5"/>
  <c r="KP85" i="5"/>
  <c r="KP84" i="5"/>
  <c r="KP83" i="5"/>
  <c r="KP82" i="5"/>
  <c r="KP81" i="5"/>
  <c r="KP80" i="5"/>
  <c r="KP79" i="5"/>
  <c r="KP78" i="5"/>
  <c r="KP77" i="5"/>
  <c r="KP94" i="5"/>
  <c r="KP75" i="5"/>
  <c r="KP71" i="5"/>
  <c r="KP68" i="5"/>
  <c r="KP74" i="5"/>
  <c r="KP70" i="5"/>
  <c r="KP66" i="5"/>
  <c r="KP65" i="5"/>
  <c r="KP64" i="5"/>
  <c r="KP63" i="5"/>
  <c r="KP62" i="5"/>
  <c r="KP61" i="5"/>
  <c r="KP60" i="5"/>
  <c r="KP59" i="5"/>
  <c r="KP58" i="5"/>
  <c r="KP57" i="5"/>
  <c r="KP56" i="5"/>
  <c r="KP55" i="5"/>
  <c r="KP54" i="5"/>
  <c r="KP53" i="5"/>
  <c r="KP52" i="5"/>
  <c r="KP51" i="5"/>
  <c r="KP50" i="5"/>
  <c r="KP49" i="5"/>
  <c r="KP48" i="5"/>
  <c r="KP47" i="5"/>
  <c r="KP46" i="5"/>
  <c r="KP45" i="5"/>
  <c r="KP73" i="5"/>
  <c r="KP76" i="5"/>
  <c r="KP72" i="5"/>
  <c r="KP69" i="5"/>
  <c r="KP67" i="5"/>
  <c r="KT199" i="5"/>
  <c r="KT197" i="5"/>
  <c r="KT195" i="5"/>
  <c r="KT194" i="5"/>
  <c r="KT193" i="5"/>
  <c r="KT192" i="5"/>
  <c r="KT196" i="5"/>
  <c r="KT198" i="5"/>
  <c r="KT191" i="5"/>
  <c r="KT190" i="5"/>
  <c r="KT189" i="5"/>
  <c r="KT188" i="5"/>
  <c r="KT187" i="5"/>
  <c r="KT186" i="5"/>
  <c r="KT185" i="5"/>
  <c r="KT184" i="5"/>
  <c r="KT183" i="5"/>
  <c r="KT182" i="5"/>
  <c r="KT181" i="5"/>
  <c r="KT180" i="5"/>
  <c r="KT179" i="5"/>
  <c r="KT178" i="5"/>
  <c r="KT177" i="5"/>
  <c r="KT176" i="5"/>
  <c r="KT175" i="5"/>
  <c r="KT174" i="5"/>
  <c r="KT173" i="5"/>
  <c r="KT172" i="5"/>
  <c r="KT171" i="5"/>
  <c r="KT170" i="5"/>
  <c r="KT169" i="5"/>
  <c r="KT168" i="5"/>
  <c r="KT167" i="5"/>
  <c r="KT166" i="5"/>
  <c r="KT165" i="5"/>
  <c r="KT164" i="5"/>
  <c r="KT163" i="5"/>
  <c r="KT162" i="5"/>
  <c r="KT161" i="5"/>
  <c r="KT160" i="5"/>
  <c r="KT159" i="5"/>
  <c r="KT158" i="5"/>
  <c r="KT157" i="5"/>
  <c r="KT156" i="5"/>
  <c r="KT155" i="5"/>
  <c r="KT154" i="5"/>
  <c r="KT153" i="5"/>
  <c r="KT152" i="5"/>
  <c r="KT151" i="5"/>
  <c r="KT150" i="5"/>
  <c r="KT149" i="5"/>
  <c r="KT148" i="5"/>
  <c r="KT147" i="5"/>
  <c r="KT146" i="5"/>
  <c r="KT145" i="5"/>
  <c r="KT144" i="5"/>
  <c r="KT143" i="5"/>
  <c r="KT142" i="5"/>
  <c r="KT141" i="5"/>
  <c r="KT140" i="5"/>
  <c r="KT139" i="5"/>
  <c r="KT138" i="5"/>
  <c r="KT137" i="5"/>
  <c r="KT136" i="5"/>
  <c r="KT135" i="5"/>
  <c r="KT134" i="5"/>
  <c r="KT132" i="5"/>
  <c r="KT131" i="5"/>
  <c r="KT130" i="5"/>
  <c r="KT129" i="5"/>
  <c r="KT128" i="5"/>
  <c r="KT127" i="5"/>
  <c r="KT126" i="5"/>
  <c r="KT125" i="5"/>
  <c r="KT124" i="5"/>
  <c r="KT123" i="5"/>
  <c r="KT122" i="5"/>
  <c r="KT121" i="5"/>
  <c r="KT133" i="5"/>
  <c r="KT119" i="5"/>
  <c r="KT115" i="5"/>
  <c r="KT114" i="5"/>
  <c r="KT113" i="5"/>
  <c r="KT112" i="5"/>
  <c r="KT111" i="5"/>
  <c r="KT110" i="5"/>
  <c r="KT109" i="5"/>
  <c r="KT108" i="5"/>
  <c r="KT107" i="5"/>
  <c r="KT106" i="5"/>
  <c r="KT105" i="5"/>
  <c r="KT104" i="5"/>
  <c r="KT103" i="5"/>
  <c r="KT102" i="5"/>
  <c r="KT101" i="5"/>
  <c r="KT100" i="5"/>
  <c r="KT99" i="5"/>
  <c r="KT98" i="5"/>
  <c r="KT97" i="5"/>
  <c r="KT118" i="5"/>
  <c r="KT117" i="5"/>
  <c r="KT120" i="5"/>
  <c r="KT116" i="5"/>
  <c r="KT94" i="5"/>
  <c r="KT95" i="5"/>
  <c r="KT93" i="5"/>
  <c r="KT92" i="5"/>
  <c r="KT91" i="5"/>
  <c r="KT90" i="5"/>
  <c r="KT89" i="5"/>
  <c r="KT88" i="5"/>
  <c r="KT87" i="5"/>
  <c r="KT86" i="5"/>
  <c r="KT85" i="5"/>
  <c r="KT84" i="5"/>
  <c r="KT83" i="5"/>
  <c r="KT82" i="5"/>
  <c r="KT81" i="5"/>
  <c r="KT80" i="5"/>
  <c r="KT79" i="5"/>
  <c r="KT78" i="5"/>
  <c r="KT77" i="5"/>
  <c r="KT96" i="5"/>
  <c r="KT74" i="5"/>
  <c r="KT70" i="5"/>
  <c r="KT67" i="5"/>
  <c r="KT73" i="5"/>
  <c r="KT69" i="5"/>
  <c r="KT68" i="5"/>
  <c r="KT66" i="5"/>
  <c r="KT65" i="5"/>
  <c r="KT64" i="5"/>
  <c r="KT63" i="5"/>
  <c r="KT62" i="5"/>
  <c r="KT61" i="5"/>
  <c r="KT60" i="5"/>
  <c r="KT59" i="5"/>
  <c r="KT58" i="5"/>
  <c r="KT57" i="5"/>
  <c r="KT56" i="5"/>
  <c r="KT55" i="5"/>
  <c r="KT54" i="5"/>
  <c r="KT53" i="5"/>
  <c r="KT52" i="5"/>
  <c r="KT51" i="5"/>
  <c r="KT50" i="5"/>
  <c r="KT49" i="5"/>
  <c r="KT48" i="5"/>
  <c r="KT47" i="5"/>
  <c r="KT46" i="5"/>
  <c r="KT45" i="5"/>
  <c r="KT76" i="5"/>
  <c r="KT72" i="5"/>
  <c r="KT75" i="5"/>
  <c r="KT71" i="5"/>
  <c r="KX198" i="5"/>
  <c r="KX196" i="5"/>
  <c r="KX194" i="5"/>
  <c r="KX193" i="5"/>
  <c r="KX192" i="5"/>
  <c r="KX199" i="5"/>
  <c r="KX195" i="5"/>
  <c r="KX197" i="5"/>
  <c r="KX191" i="5"/>
  <c r="KX190" i="5"/>
  <c r="KX188" i="5"/>
  <c r="KX187" i="5"/>
  <c r="KX186" i="5"/>
  <c r="KX185" i="5"/>
  <c r="KX184" i="5"/>
  <c r="KX183" i="5"/>
  <c r="KX182" i="5"/>
  <c r="KX181" i="5"/>
  <c r="KX180" i="5"/>
  <c r="KX179" i="5"/>
  <c r="KX178" i="5"/>
  <c r="KX177" i="5"/>
  <c r="KX176" i="5"/>
  <c r="KX175" i="5"/>
  <c r="KX174" i="5"/>
  <c r="KX173" i="5"/>
  <c r="KX172" i="5"/>
  <c r="KX171" i="5"/>
  <c r="KX170" i="5"/>
  <c r="KX169" i="5"/>
  <c r="KX168" i="5"/>
  <c r="KX167" i="5"/>
  <c r="KX166" i="5"/>
  <c r="KX165" i="5"/>
  <c r="KX189" i="5"/>
  <c r="KX164" i="5"/>
  <c r="KX163" i="5"/>
  <c r="KX162" i="5"/>
  <c r="KX161" i="5"/>
  <c r="KX160" i="5"/>
  <c r="KX159" i="5"/>
  <c r="KX158" i="5"/>
  <c r="KX157" i="5"/>
  <c r="KX156" i="5"/>
  <c r="KX155" i="5"/>
  <c r="KX154" i="5"/>
  <c r="KX153" i="5"/>
  <c r="KX152" i="5"/>
  <c r="KX151" i="5"/>
  <c r="KX150" i="5"/>
  <c r="KX149" i="5"/>
  <c r="KX148" i="5"/>
  <c r="KX147" i="5"/>
  <c r="KX146" i="5"/>
  <c r="KX145" i="5"/>
  <c r="KX144" i="5"/>
  <c r="KX143" i="5"/>
  <c r="KX142" i="5"/>
  <c r="KX141" i="5"/>
  <c r="KX140" i="5"/>
  <c r="KX139" i="5"/>
  <c r="KX138" i="5"/>
  <c r="KX137" i="5"/>
  <c r="KX136" i="5"/>
  <c r="KX135" i="5"/>
  <c r="KX133" i="5"/>
  <c r="KX134" i="5"/>
  <c r="KX132" i="5"/>
  <c r="KX131" i="5"/>
  <c r="KX130" i="5"/>
  <c r="KX129" i="5"/>
  <c r="KX128" i="5"/>
  <c r="KX127" i="5"/>
  <c r="KX126" i="5"/>
  <c r="KX125" i="5"/>
  <c r="KX124" i="5"/>
  <c r="KX123" i="5"/>
  <c r="KX122" i="5"/>
  <c r="KX121" i="5"/>
  <c r="KX118" i="5"/>
  <c r="KX114" i="5"/>
  <c r="KX113" i="5"/>
  <c r="KX112" i="5"/>
  <c r="KX111" i="5"/>
  <c r="KX110" i="5"/>
  <c r="KX109" i="5"/>
  <c r="KX108" i="5"/>
  <c r="KX107" i="5"/>
  <c r="KX106" i="5"/>
  <c r="KX105" i="5"/>
  <c r="KX104" i="5"/>
  <c r="KX103" i="5"/>
  <c r="KX102" i="5"/>
  <c r="KX101" i="5"/>
  <c r="KX100" i="5"/>
  <c r="KX99" i="5"/>
  <c r="KX98" i="5"/>
  <c r="KX97" i="5"/>
  <c r="KX96" i="5"/>
  <c r="KX117" i="5"/>
  <c r="KX115" i="5"/>
  <c r="KX120" i="5"/>
  <c r="KX116" i="5"/>
  <c r="KX119" i="5"/>
  <c r="KX94" i="5"/>
  <c r="KX93" i="5"/>
  <c r="KX92" i="5"/>
  <c r="KX91" i="5"/>
  <c r="KX90" i="5"/>
  <c r="KX89" i="5"/>
  <c r="KX88" i="5"/>
  <c r="KX87" i="5"/>
  <c r="KX86" i="5"/>
  <c r="KX85" i="5"/>
  <c r="KX84" i="5"/>
  <c r="KX83" i="5"/>
  <c r="KX82" i="5"/>
  <c r="KX81" i="5"/>
  <c r="KX80" i="5"/>
  <c r="KX79" i="5"/>
  <c r="KX78" i="5"/>
  <c r="KX77" i="5"/>
  <c r="KX95" i="5"/>
  <c r="KX73" i="5"/>
  <c r="KX76" i="5"/>
  <c r="KX72" i="5"/>
  <c r="KX67" i="5"/>
  <c r="KX66" i="5"/>
  <c r="KX65" i="5"/>
  <c r="KX64" i="5"/>
  <c r="KX63" i="5"/>
  <c r="KX62" i="5"/>
  <c r="KX61" i="5"/>
  <c r="KX60" i="5"/>
  <c r="KX59" i="5"/>
  <c r="KX58" i="5"/>
  <c r="KX57" i="5"/>
  <c r="KX56" i="5"/>
  <c r="KX55" i="5"/>
  <c r="KX54" i="5"/>
  <c r="KX53" i="5"/>
  <c r="KX52" i="5"/>
  <c r="KX51" i="5"/>
  <c r="KX50" i="5"/>
  <c r="KX49" i="5"/>
  <c r="KX48" i="5"/>
  <c r="KX47" i="5"/>
  <c r="KX46" i="5"/>
  <c r="KX45" i="5"/>
  <c r="KX75" i="5"/>
  <c r="KX71" i="5"/>
  <c r="KX68" i="5"/>
  <c r="KX74" i="5"/>
  <c r="KX70" i="5"/>
  <c r="KX69" i="5"/>
  <c r="LB199" i="5"/>
  <c r="LB197" i="5"/>
  <c r="LB195" i="5"/>
  <c r="LB194" i="5"/>
  <c r="LB193" i="5"/>
  <c r="LB192" i="5"/>
  <c r="LB198" i="5"/>
  <c r="LB196" i="5"/>
  <c r="LB191" i="5"/>
  <c r="LB190" i="5"/>
  <c r="LB189" i="5"/>
  <c r="LB188" i="5"/>
  <c r="LB187" i="5"/>
  <c r="LB186" i="5"/>
  <c r="LB185" i="5"/>
  <c r="LB184" i="5"/>
  <c r="LB183" i="5"/>
  <c r="LB182" i="5"/>
  <c r="LB181" i="5"/>
  <c r="LB180" i="5"/>
  <c r="LB179" i="5"/>
  <c r="LB178" i="5"/>
  <c r="LB177" i="5"/>
  <c r="LB176" i="5"/>
  <c r="LB175" i="5"/>
  <c r="LB174" i="5"/>
  <c r="LB173" i="5"/>
  <c r="LB172" i="5"/>
  <c r="LB171" i="5"/>
  <c r="LB170" i="5"/>
  <c r="LB169" i="5"/>
  <c r="LB168" i="5"/>
  <c r="LB167" i="5"/>
  <c r="LB166" i="5"/>
  <c r="LB165" i="5"/>
  <c r="LB164" i="5"/>
  <c r="LB163" i="5"/>
  <c r="LB162" i="5"/>
  <c r="LB161" i="5"/>
  <c r="LB160" i="5"/>
  <c r="LB159" i="5"/>
  <c r="LB158" i="5"/>
  <c r="LB157" i="5"/>
  <c r="LB156" i="5"/>
  <c r="LB155" i="5"/>
  <c r="LB154" i="5"/>
  <c r="LB153" i="5"/>
  <c r="LB152" i="5"/>
  <c r="LB151" i="5"/>
  <c r="LB150" i="5"/>
  <c r="LB149" i="5"/>
  <c r="LB148" i="5"/>
  <c r="LB147" i="5"/>
  <c r="LB146" i="5"/>
  <c r="LB145" i="5"/>
  <c r="LB144" i="5"/>
  <c r="LB143" i="5"/>
  <c r="LB142" i="5"/>
  <c r="LB141" i="5"/>
  <c r="LB140" i="5"/>
  <c r="LB139" i="5"/>
  <c r="LB138" i="5"/>
  <c r="LB137" i="5"/>
  <c r="LB136" i="5"/>
  <c r="LB135" i="5"/>
  <c r="LB133" i="5"/>
  <c r="LB132" i="5"/>
  <c r="LB131" i="5"/>
  <c r="LB130" i="5"/>
  <c r="LB129" i="5"/>
  <c r="LB128" i="5"/>
  <c r="LB127" i="5"/>
  <c r="LB126" i="5"/>
  <c r="LB125" i="5"/>
  <c r="LB124" i="5"/>
  <c r="LB123" i="5"/>
  <c r="LB122" i="5"/>
  <c r="LB121" i="5"/>
  <c r="LB134" i="5"/>
  <c r="LB117" i="5"/>
  <c r="LB114" i="5"/>
  <c r="LB113" i="5"/>
  <c r="LB112" i="5"/>
  <c r="LB111" i="5"/>
  <c r="LB110" i="5"/>
  <c r="LB109" i="5"/>
  <c r="LB108" i="5"/>
  <c r="LB107" i="5"/>
  <c r="LB106" i="5"/>
  <c r="LB105" i="5"/>
  <c r="LB104" i="5"/>
  <c r="LB103" i="5"/>
  <c r="LB102" i="5"/>
  <c r="LB101" i="5"/>
  <c r="LB100" i="5"/>
  <c r="LB99" i="5"/>
  <c r="LB98" i="5"/>
  <c r="LB97" i="5"/>
  <c r="LB96" i="5"/>
  <c r="LB120" i="5"/>
  <c r="LB116" i="5"/>
  <c r="LB119" i="5"/>
  <c r="LB115" i="5"/>
  <c r="LB118" i="5"/>
  <c r="LB93" i="5"/>
  <c r="LB92" i="5"/>
  <c r="LB91" i="5"/>
  <c r="LB90" i="5"/>
  <c r="LB89" i="5"/>
  <c r="LB88" i="5"/>
  <c r="LB87" i="5"/>
  <c r="LB86" i="5"/>
  <c r="LB85" i="5"/>
  <c r="LB84" i="5"/>
  <c r="LB83" i="5"/>
  <c r="LB82" i="5"/>
  <c r="LB81" i="5"/>
  <c r="LB80" i="5"/>
  <c r="LB79" i="5"/>
  <c r="LB78" i="5"/>
  <c r="LB77" i="5"/>
  <c r="LB94" i="5"/>
  <c r="LB95" i="5"/>
  <c r="LB76" i="5"/>
  <c r="LB72" i="5"/>
  <c r="LB75" i="5"/>
  <c r="LB71" i="5"/>
  <c r="LB69" i="5"/>
  <c r="LB66" i="5"/>
  <c r="LB65" i="5"/>
  <c r="LB64" i="5"/>
  <c r="LB63" i="5"/>
  <c r="LB62" i="5"/>
  <c r="LB61" i="5"/>
  <c r="LB60" i="5"/>
  <c r="LB59" i="5"/>
  <c r="LB58" i="5"/>
  <c r="LB57" i="5"/>
  <c r="LB56" i="5"/>
  <c r="LB55" i="5"/>
  <c r="LB54" i="5"/>
  <c r="LB53" i="5"/>
  <c r="LB52" i="5"/>
  <c r="LB51" i="5"/>
  <c r="LB50" i="5"/>
  <c r="LB49" i="5"/>
  <c r="LB48" i="5"/>
  <c r="LB47" i="5"/>
  <c r="LB46" i="5"/>
  <c r="LB45" i="5"/>
  <c r="LB74" i="5"/>
  <c r="LB70" i="5"/>
  <c r="LB67" i="5"/>
  <c r="LB73" i="5"/>
  <c r="LB68" i="5"/>
  <c r="LF198" i="5"/>
  <c r="LF196" i="5"/>
  <c r="LF194" i="5"/>
  <c r="LF193" i="5"/>
  <c r="LF192" i="5"/>
  <c r="LF197" i="5"/>
  <c r="LF199" i="5"/>
  <c r="LF195" i="5"/>
  <c r="LF191" i="5"/>
  <c r="LF190" i="5"/>
  <c r="LF187" i="5"/>
  <c r="LF186" i="5"/>
  <c r="LF185" i="5"/>
  <c r="LF184" i="5"/>
  <c r="LF183" i="5"/>
  <c r="LF182" i="5"/>
  <c r="LF181" i="5"/>
  <c r="LF180" i="5"/>
  <c r="LF179" i="5"/>
  <c r="LF178" i="5"/>
  <c r="LF177" i="5"/>
  <c r="LF176" i="5"/>
  <c r="LF175" i="5"/>
  <c r="LF174" i="5"/>
  <c r="LF173" i="5"/>
  <c r="LF189" i="5"/>
  <c r="LF172" i="5"/>
  <c r="LF171" i="5"/>
  <c r="LF170" i="5"/>
  <c r="LF169" i="5"/>
  <c r="LF168" i="5"/>
  <c r="LF167" i="5"/>
  <c r="LF166" i="5"/>
  <c r="LF165" i="5"/>
  <c r="LF188" i="5"/>
  <c r="LF164" i="5"/>
  <c r="LF163" i="5"/>
  <c r="LF162" i="5"/>
  <c r="LF161" i="5"/>
  <c r="LF160" i="5"/>
  <c r="LF159" i="5"/>
  <c r="LF158" i="5"/>
  <c r="LF157" i="5"/>
  <c r="LF156" i="5"/>
  <c r="LF155" i="5"/>
  <c r="LF154" i="5"/>
  <c r="LF153" i="5"/>
  <c r="LF152" i="5"/>
  <c r="LF151" i="5"/>
  <c r="LF150" i="5"/>
  <c r="LF149" i="5"/>
  <c r="LF148" i="5"/>
  <c r="LF147" i="5"/>
  <c r="LF146" i="5"/>
  <c r="LF145" i="5"/>
  <c r="LF144" i="5"/>
  <c r="LF143" i="5"/>
  <c r="LF142" i="5"/>
  <c r="LF141" i="5"/>
  <c r="LF140" i="5"/>
  <c r="LF139" i="5"/>
  <c r="LF138" i="5"/>
  <c r="LF137" i="5"/>
  <c r="LF136" i="5"/>
  <c r="LF135" i="5"/>
  <c r="LF132" i="5"/>
  <c r="LF131" i="5"/>
  <c r="LF130" i="5"/>
  <c r="LF129" i="5"/>
  <c r="LF128" i="5"/>
  <c r="LF127" i="5"/>
  <c r="LF126" i="5"/>
  <c r="LF125" i="5"/>
  <c r="LF124" i="5"/>
  <c r="LF123" i="5"/>
  <c r="LF122" i="5"/>
  <c r="LF121" i="5"/>
  <c r="LF133" i="5"/>
  <c r="LF134" i="5"/>
  <c r="LF120" i="5"/>
  <c r="LF116" i="5"/>
  <c r="LF114" i="5"/>
  <c r="LF113" i="5"/>
  <c r="LF112" i="5"/>
  <c r="LF111" i="5"/>
  <c r="LF110" i="5"/>
  <c r="LF109" i="5"/>
  <c r="LF108" i="5"/>
  <c r="LF107" i="5"/>
  <c r="LF106" i="5"/>
  <c r="LF105" i="5"/>
  <c r="LF104" i="5"/>
  <c r="LF103" i="5"/>
  <c r="LF102" i="5"/>
  <c r="LF101" i="5"/>
  <c r="LF100" i="5"/>
  <c r="LF99" i="5"/>
  <c r="LF98" i="5"/>
  <c r="LF97" i="5"/>
  <c r="LF96" i="5"/>
  <c r="LF119" i="5"/>
  <c r="LF118" i="5"/>
  <c r="LF117" i="5"/>
  <c r="LF115" i="5"/>
  <c r="LF95" i="5"/>
  <c r="LF93" i="5"/>
  <c r="LF92" i="5"/>
  <c r="LF91" i="5"/>
  <c r="LF90" i="5"/>
  <c r="LF89" i="5"/>
  <c r="LF88" i="5"/>
  <c r="LF87" i="5"/>
  <c r="LF86" i="5"/>
  <c r="LF85" i="5"/>
  <c r="LF84" i="5"/>
  <c r="LF83" i="5"/>
  <c r="LF82" i="5"/>
  <c r="LF81" i="5"/>
  <c r="LF80" i="5"/>
  <c r="LF79" i="5"/>
  <c r="LF78" i="5"/>
  <c r="LF77" i="5"/>
  <c r="LF94" i="5"/>
  <c r="LF75" i="5"/>
  <c r="LF71" i="5"/>
  <c r="LF68" i="5"/>
  <c r="LF74" i="5"/>
  <c r="LF70" i="5"/>
  <c r="LF66" i="5"/>
  <c r="LF65" i="5"/>
  <c r="LF64" i="5"/>
  <c r="LF63" i="5"/>
  <c r="LF62" i="5"/>
  <c r="LF61" i="5"/>
  <c r="LF60" i="5"/>
  <c r="LF59" i="5"/>
  <c r="LF58" i="5"/>
  <c r="LF57" i="5"/>
  <c r="LF56" i="5"/>
  <c r="LF55" i="5"/>
  <c r="LF54" i="5"/>
  <c r="LF53" i="5"/>
  <c r="LF52" i="5"/>
  <c r="LF51" i="5"/>
  <c r="LF50" i="5"/>
  <c r="LF49" i="5"/>
  <c r="LF48" i="5"/>
  <c r="LF47" i="5"/>
  <c r="LF46" i="5"/>
  <c r="LF45" i="5"/>
  <c r="LF73" i="5"/>
  <c r="LF76" i="5"/>
  <c r="LF72" i="5"/>
  <c r="LF69" i="5"/>
  <c r="LF67" i="5"/>
  <c r="LJ199" i="5"/>
  <c r="LJ197" i="5"/>
  <c r="LJ195" i="5"/>
  <c r="LJ194" i="5"/>
  <c r="LJ193" i="5"/>
  <c r="LJ192" i="5"/>
  <c r="LJ196" i="5"/>
  <c r="LJ198" i="5"/>
  <c r="LJ191" i="5"/>
  <c r="LJ190" i="5"/>
  <c r="LJ188" i="5"/>
  <c r="LJ189" i="5"/>
  <c r="LJ187" i="5"/>
  <c r="LJ186" i="5"/>
  <c r="LJ185" i="5"/>
  <c r="LJ184" i="5"/>
  <c r="LJ183" i="5"/>
  <c r="LJ182" i="5"/>
  <c r="LJ181" i="5"/>
  <c r="LJ180" i="5"/>
  <c r="LJ179" i="5"/>
  <c r="LJ178" i="5"/>
  <c r="LJ177" i="5"/>
  <c r="LJ176" i="5"/>
  <c r="LJ175" i="5"/>
  <c r="LJ174" i="5"/>
  <c r="LJ173" i="5"/>
  <c r="LJ172" i="5"/>
  <c r="LJ171" i="5"/>
  <c r="LJ170" i="5"/>
  <c r="LJ169" i="5"/>
  <c r="LJ168" i="5"/>
  <c r="LJ167" i="5"/>
  <c r="LJ166" i="5"/>
  <c r="LJ165" i="5"/>
  <c r="LJ164" i="5"/>
  <c r="LJ163" i="5"/>
  <c r="LJ162" i="5"/>
  <c r="LJ161" i="5"/>
  <c r="LJ160" i="5"/>
  <c r="LJ159" i="5"/>
  <c r="LJ158" i="5"/>
  <c r="LJ157" i="5"/>
  <c r="LJ156" i="5"/>
  <c r="LJ155" i="5"/>
  <c r="LJ154" i="5"/>
  <c r="LJ153" i="5"/>
  <c r="LJ152" i="5"/>
  <c r="LJ151" i="5"/>
  <c r="LJ150" i="5"/>
  <c r="LJ149" i="5"/>
  <c r="LJ148" i="5"/>
  <c r="LJ147" i="5"/>
  <c r="LJ146" i="5"/>
  <c r="LJ145" i="5"/>
  <c r="LJ144" i="5"/>
  <c r="LJ143" i="5"/>
  <c r="LJ142" i="5"/>
  <c r="LJ141" i="5"/>
  <c r="LJ140" i="5"/>
  <c r="LJ139" i="5"/>
  <c r="LJ138" i="5"/>
  <c r="LJ137" i="5"/>
  <c r="LJ136" i="5"/>
  <c r="LJ135" i="5"/>
  <c r="LJ134" i="5"/>
  <c r="LJ132" i="5"/>
  <c r="LJ131" i="5"/>
  <c r="LJ130" i="5"/>
  <c r="LJ129" i="5"/>
  <c r="LJ128" i="5"/>
  <c r="LJ127" i="5"/>
  <c r="LJ126" i="5"/>
  <c r="LJ125" i="5"/>
  <c r="LJ124" i="5"/>
  <c r="LJ123" i="5"/>
  <c r="LJ122" i="5"/>
  <c r="LJ121" i="5"/>
  <c r="LJ120" i="5"/>
  <c r="LJ133" i="5"/>
  <c r="LJ119" i="5"/>
  <c r="LJ115" i="5"/>
  <c r="LJ114" i="5"/>
  <c r="LJ113" i="5"/>
  <c r="LJ112" i="5"/>
  <c r="LJ111" i="5"/>
  <c r="LJ110" i="5"/>
  <c r="LJ109" i="5"/>
  <c r="LJ108" i="5"/>
  <c r="LJ107" i="5"/>
  <c r="LJ106" i="5"/>
  <c r="LJ105" i="5"/>
  <c r="LJ104" i="5"/>
  <c r="LJ103" i="5"/>
  <c r="LJ102" i="5"/>
  <c r="LJ101" i="5"/>
  <c r="LJ100" i="5"/>
  <c r="LJ99" i="5"/>
  <c r="LJ98" i="5"/>
  <c r="LJ97" i="5"/>
  <c r="LJ96" i="5"/>
  <c r="LJ118" i="5"/>
  <c r="LJ117" i="5"/>
  <c r="LJ116" i="5"/>
  <c r="LJ94" i="5"/>
  <c r="LJ95" i="5"/>
  <c r="LJ93" i="5"/>
  <c r="LJ92" i="5"/>
  <c r="LJ91" i="5"/>
  <c r="LJ90" i="5"/>
  <c r="LJ89" i="5"/>
  <c r="LJ88" i="5"/>
  <c r="LJ87" i="5"/>
  <c r="LJ86" i="5"/>
  <c r="LJ85" i="5"/>
  <c r="LJ84" i="5"/>
  <c r="LJ83" i="5"/>
  <c r="LJ82" i="5"/>
  <c r="LJ81" i="5"/>
  <c r="LJ80" i="5"/>
  <c r="LJ79" i="5"/>
  <c r="LJ78" i="5"/>
  <c r="LJ77" i="5"/>
  <c r="LJ74" i="5"/>
  <c r="LJ70" i="5"/>
  <c r="LJ67" i="5"/>
  <c r="LJ73" i="5"/>
  <c r="LJ69" i="5"/>
  <c r="LJ68" i="5"/>
  <c r="LJ66" i="5"/>
  <c r="LJ65" i="5"/>
  <c r="LJ64" i="5"/>
  <c r="LJ63" i="5"/>
  <c r="LJ62" i="5"/>
  <c r="LJ61" i="5"/>
  <c r="LJ60" i="5"/>
  <c r="LJ59" i="5"/>
  <c r="LJ58" i="5"/>
  <c r="LJ57" i="5"/>
  <c r="LJ56" i="5"/>
  <c r="LJ55" i="5"/>
  <c r="LJ54" i="5"/>
  <c r="LJ53" i="5"/>
  <c r="LJ52" i="5"/>
  <c r="LJ51" i="5"/>
  <c r="LJ50" i="5"/>
  <c r="LJ49" i="5"/>
  <c r="LJ48" i="5"/>
  <c r="LJ47" i="5"/>
  <c r="LJ46" i="5"/>
  <c r="LJ45" i="5"/>
  <c r="LJ76" i="5"/>
  <c r="LJ72" i="5"/>
  <c r="LJ75" i="5"/>
  <c r="LJ71" i="5"/>
  <c r="LN198" i="5"/>
  <c r="LN196" i="5"/>
  <c r="LN194" i="5"/>
  <c r="LN193" i="5"/>
  <c r="LN192" i="5"/>
  <c r="LN199" i="5"/>
  <c r="LN195" i="5"/>
  <c r="LN197" i="5"/>
  <c r="LN191" i="5"/>
  <c r="LN190" i="5"/>
  <c r="LN188" i="5"/>
  <c r="LN187" i="5"/>
  <c r="LN186" i="5"/>
  <c r="LN185" i="5"/>
  <c r="LN184" i="5"/>
  <c r="LN183" i="5"/>
  <c r="LN182" i="5"/>
  <c r="LN181" i="5"/>
  <c r="LN180" i="5"/>
  <c r="LN179" i="5"/>
  <c r="LN178" i="5"/>
  <c r="LN177" i="5"/>
  <c r="LN176" i="5"/>
  <c r="LN175" i="5"/>
  <c r="LN174" i="5"/>
  <c r="LN173" i="5"/>
  <c r="LN189" i="5"/>
  <c r="LN172" i="5"/>
  <c r="LN171" i="5"/>
  <c r="LN170" i="5"/>
  <c r="LN169" i="5"/>
  <c r="LN168" i="5"/>
  <c r="LN167" i="5"/>
  <c r="LN166" i="5"/>
  <c r="LN165" i="5"/>
  <c r="LN164" i="5"/>
  <c r="LN163" i="5"/>
  <c r="LN162" i="5"/>
  <c r="LN161" i="5"/>
  <c r="LN160" i="5"/>
  <c r="LN159" i="5"/>
  <c r="LN158" i="5"/>
  <c r="LN157" i="5"/>
  <c r="LN156" i="5"/>
  <c r="LN155" i="5"/>
  <c r="LN154" i="5"/>
  <c r="LN153" i="5"/>
  <c r="LN152" i="5"/>
  <c r="LN151" i="5"/>
  <c r="LN150" i="5"/>
  <c r="LN149" i="5"/>
  <c r="LN148" i="5"/>
  <c r="LN147" i="5"/>
  <c r="LN146" i="5"/>
  <c r="LN145" i="5"/>
  <c r="LN144" i="5"/>
  <c r="LN143" i="5"/>
  <c r="LN142" i="5"/>
  <c r="LN141" i="5"/>
  <c r="LN140" i="5"/>
  <c r="LN139" i="5"/>
  <c r="LN138" i="5"/>
  <c r="LN137" i="5"/>
  <c r="LN136" i="5"/>
  <c r="LN135" i="5"/>
  <c r="LN134" i="5"/>
  <c r="LN133" i="5"/>
  <c r="LN132" i="5"/>
  <c r="LN131" i="5"/>
  <c r="LN130" i="5"/>
  <c r="LN129" i="5"/>
  <c r="LN128" i="5"/>
  <c r="LN127" i="5"/>
  <c r="LN126" i="5"/>
  <c r="LN125" i="5"/>
  <c r="LN124" i="5"/>
  <c r="LN123" i="5"/>
  <c r="LN122" i="5"/>
  <c r="LN121" i="5"/>
  <c r="LN120" i="5"/>
  <c r="LN118" i="5"/>
  <c r="LN114" i="5"/>
  <c r="LN113" i="5"/>
  <c r="LN112" i="5"/>
  <c r="LN111" i="5"/>
  <c r="LN110" i="5"/>
  <c r="LN109" i="5"/>
  <c r="LN108" i="5"/>
  <c r="LN107" i="5"/>
  <c r="LN106" i="5"/>
  <c r="LN105" i="5"/>
  <c r="LN104" i="5"/>
  <c r="LN103" i="5"/>
  <c r="LN102" i="5"/>
  <c r="LN101" i="5"/>
  <c r="LN100" i="5"/>
  <c r="LN99" i="5"/>
  <c r="LN98" i="5"/>
  <c r="LN97" i="5"/>
  <c r="LN96" i="5"/>
  <c r="LN117" i="5"/>
  <c r="LN116" i="5"/>
  <c r="LN115" i="5"/>
  <c r="LN119" i="5"/>
  <c r="LN94" i="5"/>
  <c r="LN93" i="5"/>
  <c r="LN92" i="5"/>
  <c r="LN91" i="5"/>
  <c r="LN90" i="5"/>
  <c r="LN89" i="5"/>
  <c r="LN88" i="5"/>
  <c r="LN87" i="5"/>
  <c r="LN86" i="5"/>
  <c r="LN85" i="5"/>
  <c r="LN84" i="5"/>
  <c r="LN83" i="5"/>
  <c r="LN82" i="5"/>
  <c r="LN81" i="5"/>
  <c r="LN80" i="5"/>
  <c r="LN79" i="5"/>
  <c r="LN78" i="5"/>
  <c r="LN77" i="5"/>
  <c r="LN95" i="5"/>
  <c r="LN73" i="5"/>
  <c r="LN69" i="5"/>
  <c r="LN76" i="5"/>
  <c r="LN72" i="5"/>
  <c r="LN67" i="5"/>
  <c r="LN66" i="5"/>
  <c r="LN65" i="5"/>
  <c r="LN64" i="5"/>
  <c r="LN63" i="5"/>
  <c r="LN62" i="5"/>
  <c r="LN61" i="5"/>
  <c r="LN60" i="5"/>
  <c r="LN59" i="5"/>
  <c r="LN58" i="5"/>
  <c r="LN57" i="5"/>
  <c r="LN56" i="5"/>
  <c r="LN55" i="5"/>
  <c r="LN54" i="5"/>
  <c r="LN53" i="5"/>
  <c r="LN52" i="5"/>
  <c r="LN51" i="5"/>
  <c r="LN50" i="5"/>
  <c r="LN49" i="5"/>
  <c r="LN48" i="5"/>
  <c r="LN47" i="5"/>
  <c r="LN46" i="5"/>
  <c r="LN45" i="5"/>
  <c r="LN44" i="5"/>
  <c r="LN75" i="5"/>
  <c r="LN71" i="5"/>
  <c r="LN68" i="5"/>
  <c r="LN74" i="5"/>
  <c r="LN70" i="5"/>
  <c r="LR199" i="5"/>
  <c r="LR197" i="5"/>
  <c r="LR195" i="5"/>
  <c r="LR194" i="5"/>
  <c r="LR193" i="5"/>
  <c r="LR192" i="5"/>
  <c r="LR198" i="5"/>
  <c r="LR196" i="5"/>
  <c r="LR191" i="5"/>
  <c r="LR190" i="5"/>
  <c r="LR189" i="5"/>
  <c r="LR187" i="5"/>
  <c r="LR186" i="5"/>
  <c r="LR185" i="5"/>
  <c r="LR184" i="5"/>
  <c r="LR183" i="5"/>
  <c r="LR182" i="5"/>
  <c r="LR181" i="5"/>
  <c r="LR180" i="5"/>
  <c r="LR179" i="5"/>
  <c r="LR178" i="5"/>
  <c r="LR177" i="5"/>
  <c r="LR176" i="5"/>
  <c r="LR175" i="5"/>
  <c r="LR174" i="5"/>
  <c r="LR173" i="5"/>
  <c r="LR188" i="5"/>
  <c r="LR172" i="5"/>
  <c r="LR171" i="5"/>
  <c r="LR170" i="5"/>
  <c r="LR169" i="5"/>
  <c r="LR168" i="5"/>
  <c r="LR167" i="5"/>
  <c r="LR166" i="5"/>
  <c r="LR165" i="5"/>
  <c r="LR164" i="5"/>
  <c r="LR163" i="5"/>
  <c r="LR162" i="5"/>
  <c r="LR161" i="5"/>
  <c r="LR160" i="5"/>
  <c r="LR159" i="5"/>
  <c r="LR158" i="5"/>
  <c r="LR157" i="5"/>
  <c r="LR156" i="5"/>
  <c r="LR155" i="5"/>
  <c r="LR154" i="5"/>
  <c r="LR153" i="5"/>
  <c r="LR152" i="5"/>
  <c r="LR151" i="5"/>
  <c r="LR150" i="5"/>
  <c r="LR149" i="5"/>
  <c r="LR148" i="5"/>
  <c r="LR147" i="5"/>
  <c r="LR146" i="5"/>
  <c r="LR145" i="5"/>
  <c r="LR144" i="5"/>
  <c r="LR143" i="5"/>
  <c r="LR142" i="5"/>
  <c r="LR141" i="5"/>
  <c r="LR140" i="5"/>
  <c r="LR139" i="5"/>
  <c r="LR138" i="5"/>
  <c r="LR137" i="5"/>
  <c r="LR136" i="5"/>
  <c r="LR135" i="5"/>
  <c r="LR134" i="5"/>
  <c r="LR133" i="5"/>
  <c r="LR132" i="5"/>
  <c r="LR131" i="5"/>
  <c r="LR130" i="5"/>
  <c r="LR129" i="5"/>
  <c r="LR128" i="5"/>
  <c r="LR127" i="5"/>
  <c r="LR126" i="5"/>
  <c r="LR125" i="5"/>
  <c r="LR124" i="5"/>
  <c r="LR123" i="5"/>
  <c r="LR122" i="5"/>
  <c r="LR121" i="5"/>
  <c r="LR120" i="5"/>
  <c r="LR117" i="5"/>
  <c r="LR115" i="5"/>
  <c r="LR113" i="5"/>
  <c r="LR112" i="5"/>
  <c r="LR111" i="5"/>
  <c r="LR110" i="5"/>
  <c r="LR109" i="5"/>
  <c r="LR108" i="5"/>
  <c r="LR107" i="5"/>
  <c r="LR106" i="5"/>
  <c r="LR105" i="5"/>
  <c r="LR104" i="5"/>
  <c r="LR103" i="5"/>
  <c r="LR102" i="5"/>
  <c r="LR101" i="5"/>
  <c r="LR100" i="5"/>
  <c r="LR99" i="5"/>
  <c r="LR98" i="5"/>
  <c r="LR97" i="5"/>
  <c r="LR96" i="5"/>
  <c r="LR116" i="5"/>
  <c r="LR114" i="5"/>
  <c r="LR119" i="5"/>
  <c r="LR118" i="5"/>
  <c r="LR93" i="5"/>
  <c r="LR92" i="5"/>
  <c r="LR91" i="5"/>
  <c r="LR90" i="5"/>
  <c r="LR89" i="5"/>
  <c r="LR88" i="5"/>
  <c r="LR87" i="5"/>
  <c r="LR86" i="5"/>
  <c r="LR85" i="5"/>
  <c r="LR84" i="5"/>
  <c r="LR83" i="5"/>
  <c r="LR82" i="5"/>
  <c r="LR81" i="5"/>
  <c r="LR80" i="5"/>
  <c r="LR79" i="5"/>
  <c r="LR78" i="5"/>
  <c r="LR77" i="5"/>
  <c r="LR94" i="5"/>
  <c r="LR95" i="5"/>
  <c r="LR76" i="5"/>
  <c r="LR72" i="5"/>
  <c r="LR75" i="5"/>
  <c r="LR71" i="5"/>
  <c r="LR66" i="5"/>
  <c r="LR65" i="5"/>
  <c r="LR64" i="5"/>
  <c r="LR63" i="5"/>
  <c r="LR62" i="5"/>
  <c r="LR61" i="5"/>
  <c r="LR60" i="5"/>
  <c r="LR59" i="5"/>
  <c r="LR58" i="5"/>
  <c r="LR57" i="5"/>
  <c r="LR56" i="5"/>
  <c r="LR55" i="5"/>
  <c r="LR54" i="5"/>
  <c r="LR53" i="5"/>
  <c r="LR52" i="5"/>
  <c r="LR51" i="5"/>
  <c r="LR50" i="5"/>
  <c r="LR49" i="5"/>
  <c r="LR48" i="5"/>
  <c r="LR47" i="5"/>
  <c r="LR46" i="5"/>
  <c r="LR45" i="5"/>
  <c r="LR44" i="5"/>
  <c r="LR74" i="5"/>
  <c r="LR70" i="5"/>
  <c r="LR67" i="5"/>
  <c r="LR73" i="5"/>
  <c r="LR69" i="5"/>
  <c r="LR68" i="5"/>
  <c r="JF4" i="5"/>
  <c r="JJ4" i="5"/>
  <c r="JN4" i="5"/>
  <c r="JR4" i="5"/>
  <c r="JV4" i="5"/>
  <c r="JZ4" i="5"/>
  <c r="KD4" i="5"/>
  <c r="KH4" i="5"/>
  <c r="KL4" i="5"/>
  <c r="KP4" i="5"/>
  <c r="KT4" i="5"/>
  <c r="KX4" i="5"/>
  <c r="LB4" i="5"/>
  <c r="LF4" i="5"/>
  <c r="LJ4" i="5"/>
  <c r="LN4" i="5"/>
  <c r="LR4" i="5"/>
  <c r="JF5" i="5"/>
  <c r="JJ5" i="5"/>
  <c r="JN5" i="5"/>
  <c r="JR5" i="5"/>
  <c r="JV5" i="5"/>
  <c r="JZ5" i="5"/>
  <c r="KD5" i="5"/>
  <c r="KH5" i="5"/>
  <c r="KL5" i="5"/>
  <c r="KP5" i="5"/>
  <c r="KT5" i="5"/>
  <c r="KX5" i="5"/>
  <c r="LB5" i="5"/>
  <c r="LF5" i="5"/>
  <c r="LJ5" i="5"/>
  <c r="LN5" i="5"/>
  <c r="LR5" i="5"/>
  <c r="JF6" i="5"/>
  <c r="JJ6" i="5"/>
  <c r="JN6" i="5"/>
  <c r="JR6" i="5"/>
  <c r="JV6" i="5"/>
  <c r="JZ6" i="5"/>
  <c r="KD6" i="5"/>
  <c r="KH6" i="5"/>
  <c r="KL6" i="5"/>
  <c r="KP6" i="5"/>
  <c r="KT6" i="5"/>
  <c r="KX6" i="5"/>
  <c r="LB6" i="5"/>
  <c r="LF6" i="5"/>
  <c r="LJ6" i="5"/>
  <c r="LN6" i="5"/>
  <c r="LR6" i="5"/>
  <c r="JF7" i="5"/>
  <c r="JJ7" i="5"/>
  <c r="JN7" i="5"/>
  <c r="JR7" i="5"/>
  <c r="JV7" i="5"/>
  <c r="JZ7" i="5"/>
  <c r="KD7" i="5"/>
  <c r="KH7" i="5"/>
  <c r="KL7" i="5"/>
  <c r="KP7" i="5"/>
  <c r="KT7" i="5"/>
  <c r="KX7" i="5"/>
  <c r="LB7" i="5"/>
  <c r="LF7" i="5"/>
  <c r="LJ7" i="5"/>
  <c r="LN7" i="5"/>
  <c r="LR7" i="5"/>
  <c r="JF8" i="5"/>
  <c r="JJ8" i="5"/>
  <c r="JN8" i="5"/>
  <c r="JR8" i="5"/>
  <c r="JV8" i="5"/>
  <c r="JZ8" i="5"/>
  <c r="KD8" i="5"/>
  <c r="KH8" i="5"/>
  <c r="KL8" i="5"/>
  <c r="KP8" i="5"/>
  <c r="KT8" i="5"/>
  <c r="KX8" i="5"/>
  <c r="LB8" i="5"/>
  <c r="LF8" i="5"/>
  <c r="LJ8" i="5"/>
  <c r="LN8" i="5"/>
  <c r="LR8" i="5"/>
  <c r="JF9" i="5"/>
  <c r="JJ9" i="5"/>
  <c r="JN9" i="5"/>
  <c r="JR9" i="5"/>
  <c r="JV9" i="5"/>
  <c r="JZ9" i="5"/>
  <c r="KD9" i="5"/>
  <c r="KH9" i="5"/>
  <c r="KL9" i="5"/>
  <c r="KP9" i="5"/>
  <c r="KT9" i="5"/>
  <c r="KX9" i="5"/>
  <c r="LB9" i="5"/>
  <c r="LF9" i="5"/>
  <c r="LJ9" i="5"/>
  <c r="LN9" i="5"/>
  <c r="LR9" i="5"/>
  <c r="JF10" i="5"/>
  <c r="JJ10" i="5"/>
  <c r="JN10" i="5"/>
  <c r="JR10" i="5"/>
  <c r="JV10" i="5"/>
  <c r="JZ10" i="5"/>
  <c r="KD10" i="5"/>
  <c r="KH10" i="5"/>
  <c r="KL10" i="5"/>
  <c r="KP10" i="5"/>
  <c r="KT10" i="5"/>
  <c r="KX10" i="5"/>
  <c r="LB10" i="5"/>
  <c r="LF10" i="5"/>
  <c r="LJ10" i="5"/>
  <c r="LN10" i="5"/>
  <c r="LR10" i="5"/>
  <c r="JF11" i="5"/>
  <c r="JJ11" i="5"/>
  <c r="JN11" i="5"/>
  <c r="JR11" i="5"/>
  <c r="JV11" i="5"/>
  <c r="JZ11" i="5"/>
  <c r="KD11" i="5"/>
  <c r="KH11" i="5"/>
  <c r="KL11" i="5"/>
  <c r="KP11" i="5"/>
  <c r="KT11" i="5"/>
  <c r="KX11" i="5"/>
  <c r="LB11" i="5"/>
  <c r="LF11" i="5"/>
  <c r="LJ11" i="5"/>
  <c r="LN11" i="5"/>
  <c r="LR11" i="5"/>
  <c r="JF12" i="5"/>
  <c r="JJ12" i="5"/>
  <c r="JN12" i="5"/>
  <c r="JR12" i="5"/>
  <c r="JV12" i="5"/>
  <c r="JZ12" i="5"/>
  <c r="KD12" i="5"/>
  <c r="KH12" i="5"/>
  <c r="KL12" i="5"/>
  <c r="KP12" i="5"/>
  <c r="KT12" i="5"/>
  <c r="KX12" i="5"/>
  <c r="LB12" i="5"/>
  <c r="LF12" i="5"/>
  <c r="LJ12" i="5"/>
  <c r="LN12" i="5"/>
  <c r="LR12" i="5"/>
  <c r="JF13" i="5"/>
  <c r="JJ13" i="5"/>
  <c r="JN13" i="5"/>
  <c r="JR13" i="5"/>
  <c r="JV13" i="5"/>
  <c r="JZ13" i="5"/>
  <c r="KD13" i="5"/>
  <c r="KH13" i="5"/>
  <c r="KL13" i="5"/>
  <c r="KP13" i="5"/>
  <c r="KT13" i="5"/>
  <c r="KX13" i="5"/>
  <c r="LB13" i="5"/>
  <c r="LF13" i="5"/>
  <c r="LJ13" i="5"/>
  <c r="LN13" i="5"/>
  <c r="LR13" i="5"/>
  <c r="JF14" i="5"/>
  <c r="JJ14" i="5"/>
  <c r="JN14" i="5"/>
  <c r="JR14" i="5"/>
  <c r="JV14" i="5"/>
  <c r="JZ14" i="5"/>
  <c r="KD14" i="5"/>
  <c r="KH14" i="5"/>
  <c r="KL14" i="5"/>
  <c r="KP14" i="5"/>
  <c r="KT14" i="5"/>
  <c r="KX14" i="5"/>
  <c r="LB14" i="5"/>
  <c r="LF14" i="5"/>
  <c r="LJ14" i="5"/>
  <c r="LN14" i="5"/>
  <c r="LR14" i="5"/>
  <c r="JF15" i="5"/>
  <c r="JJ15" i="5"/>
  <c r="JN15" i="5"/>
  <c r="JR15" i="5"/>
  <c r="JV15" i="5"/>
  <c r="JZ15" i="5"/>
  <c r="KD15" i="5"/>
  <c r="KH15" i="5"/>
  <c r="KL15" i="5"/>
  <c r="KP15" i="5"/>
  <c r="KT15" i="5"/>
  <c r="KX15" i="5"/>
  <c r="LB15" i="5"/>
  <c r="LF15" i="5"/>
  <c r="LJ15" i="5"/>
  <c r="LN15" i="5"/>
  <c r="LR15" i="5"/>
  <c r="JF16" i="5"/>
  <c r="JJ16" i="5"/>
  <c r="JN16" i="5"/>
  <c r="JR16" i="5"/>
  <c r="JV16" i="5"/>
  <c r="JZ16" i="5"/>
  <c r="KD16" i="5"/>
  <c r="KH16" i="5"/>
  <c r="KL16" i="5"/>
  <c r="KP16" i="5"/>
  <c r="KT16" i="5"/>
  <c r="KX16" i="5"/>
  <c r="LB16" i="5"/>
  <c r="LF16" i="5"/>
  <c r="LJ16" i="5"/>
  <c r="LN16" i="5"/>
  <c r="LR16" i="5"/>
  <c r="JF17" i="5"/>
  <c r="JJ17" i="5"/>
  <c r="JN17" i="5"/>
  <c r="JR17" i="5"/>
  <c r="JV17" i="5"/>
  <c r="JZ17" i="5"/>
  <c r="KD17" i="5"/>
  <c r="KH17" i="5"/>
  <c r="KL17" i="5"/>
  <c r="KP17" i="5"/>
  <c r="KT17" i="5"/>
  <c r="KX17" i="5"/>
  <c r="LB17" i="5"/>
  <c r="LF17" i="5"/>
  <c r="LJ17" i="5"/>
  <c r="LN17" i="5"/>
  <c r="LR17" i="5"/>
  <c r="JF18" i="5"/>
  <c r="JJ18" i="5"/>
  <c r="JN18" i="5"/>
  <c r="JR18" i="5"/>
  <c r="JV18" i="5"/>
  <c r="JZ18" i="5"/>
  <c r="KD18" i="5"/>
  <c r="KH18" i="5"/>
  <c r="KL18" i="5"/>
  <c r="KP18" i="5"/>
  <c r="KT18" i="5"/>
  <c r="KX18" i="5"/>
  <c r="LB18" i="5"/>
  <c r="LF18" i="5"/>
  <c r="LJ18" i="5"/>
  <c r="LN18" i="5"/>
  <c r="LR18" i="5"/>
  <c r="JF19" i="5"/>
  <c r="JJ19" i="5"/>
  <c r="JN19" i="5"/>
  <c r="JR19" i="5"/>
  <c r="JV19" i="5"/>
  <c r="JZ19" i="5"/>
  <c r="KD19" i="5"/>
  <c r="KH19" i="5"/>
  <c r="KL19" i="5"/>
  <c r="KP19" i="5"/>
  <c r="KT19" i="5"/>
  <c r="KX19" i="5"/>
  <c r="LB19" i="5"/>
  <c r="LF19" i="5"/>
  <c r="LJ19" i="5"/>
  <c r="LN19" i="5"/>
  <c r="LR19" i="5"/>
  <c r="JF20" i="5"/>
  <c r="JJ20" i="5"/>
  <c r="JN20" i="5"/>
  <c r="JR20" i="5"/>
  <c r="JV20" i="5"/>
  <c r="JZ20" i="5"/>
  <c r="KD20" i="5"/>
  <c r="KH20" i="5"/>
  <c r="KL20" i="5"/>
  <c r="KP20" i="5"/>
  <c r="KT20" i="5"/>
  <c r="KX20" i="5"/>
  <c r="LB20" i="5"/>
  <c r="LF20" i="5"/>
  <c r="LJ20" i="5"/>
  <c r="LN20" i="5"/>
  <c r="LR20" i="5"/>
  <c r="JF21" i="5"/>
  <c r="JJ21" i="5"/>
  <c r="JN21" i="5"/>
  <c r="JR21" i="5"/>
  <c r="JV21" i="5"/>
  <c r="JZ21" i="5"/>
  <c r="KD21" i="5"/>
  <c r="KH21" i="5"/>
  <c r="KL21" i="5"/>
  <c r="KP21" i="5"/>
  <c r="KT21" i="5"/>
  <c r="KX21" i="5"/>
  <c r="LB21" i="5"/>
  <c r="LF21" i="5"/>
  <c r="LJ21" i="5"/>
  <c r="LN21" i="5"/>
  <c r="LR21" i="5"/>
  <c r="JF22" i="5"/>
  <c r="JJ22" i="5"/>
  <c r="JN22" i="5"/>
  <c r="JR22" i="5"/>
  <c r="JV22" i="5"/>
  <c r="JZ22" i="5"/>
  <c r="KD22" i="5"/>
  <c r="KH22" i="5"/>
  <c r="KL22" i="5"/>
  <c r="KP22" i="5"/>
  <c r="KT22" i="5"/>
  <c r="KX22" i="5"/>
  <c r="LB22" i="5"/>
  <c r="LF22" i="5"/>
  <c r="LJ22" i="5"/>
  <c r="LN22" i="5"/>
  <c r="LR22" i="5"/>
  <c r="JF23" i="5"/>
  <c r="JJ23" i="5"/>
  <c r="JN23" i="5"/>
  <c r="JR23" i="5"/>
  <c r="JV23" i="5"/>
  <c r="JZ23" i="5"/>
  <c r="KD23" i="5"/>
  <c r="KH23" i="5"/>
  <c r="KL23" i="5"/>
  <c r="KP23" i="5"/>
  <c r="KT23" i="5"/>
  <c r="KX23" i="5"/>
  <c r="LB23" i="5"/>
  <c r="LF23" i="5"/>
  <c r="LJ23" i="5"/>
  <c r="LN23" i="5"/>
  <c r="LR23" i="5"/>
  <c r="JF24" i="5"/>
  <c r="JJ24" i="5"/>
  <c r="JN24" i="5"/>
  <c r="JR24" i="5"/>
  <c r="JV24" i="5"/>
  <c r="JZ24" i="5"/>
  <c r="KD24" i="5"/>
  <c r="KH24" i="5"/>
  <c r="KL24" i="5"/>
  <c r="KP24" i="5"/>
  <c r="KT24" i="5"/>
  <c r="KX24" i="5"/>
  <c r="LB24" i="5"/>
  <c r="LF24" i="5"/>
  <c r="LJ24" i="5"/>
  <c r="LN24" i="5"/>
  <c r="LR24" i="5"/>
  <c r="JF25" i="5"/>
  <c r="JJ25" i="5"/>
  <c r="JN25" i="5"/>
  <c r="JR25" i="5"/>
  <c r="JV25" i="5"/>
  <c r="JZ25" i="5"/>
  <c r="KD25" i="5"/>
  <c r="KH25" i="5"/>
  <c r="KL25" i="5"/>
  <c r="KP25" i="5"/>
  <c r="KT25" i="5"/>
  <c r="KX25" i="5"/>
  <c r="LB25" i="5"/>
  <c r="LF25" i="5"/>
  <c r="LJ25" i="5"/>
  <c r="LN25" i="5"/>
  <c r="LR25" i="5"/>
  <c r="JF26" i="5"/>
  <c r="JJ26" i="5"/>
  <c r="JN26" i="5"/>
  <c r="JR26" i="5"/>
  <c r="JV26" i="5"/>
  <c r="JZ26" i="5"/>
  <c r="KD26" i="5"/>
  <c r="KH26" i="5"/>
  <c r="KL26" i="5"/>
  <c r="KP26" i="5"/>
  <c r="KT26" i="5"/>
  <c r="KX26" i="5"/>
  <c r="LB26" i="5"/>
  <c r="LF26" i="5"/>
  <c r="LJ26" i="5"/>
  <c r="LN26" i="5"/>
  <c r="LR26" i="5"/>
  <c r="JF27" i="5"/>
  <c r="JJ27" i="5"/>
  <c r="JN27" i="5"/>
  <c r="JR27" i="5"/>
  <c r="JV27" i="5"/>
  <c r="JZ27" i="5"/>
  <c r="KD27" i="5"/>
  <c r="KH27" i="5"/>
  <c r="KL27" i="5"/>
  <c r="KP27" i="5"/>
  <c r="KT27" i="5"/>
  <c r="KX27" i="5"/>
  <c r="LB27" i="5"/>
  <c r="LF27" i="5"/>
  <c r="LJ27" i="5"/>
  <c r="LN27" i="5"/>
  <c r="LR27" i="5"/>
  <c r="JF28" i="5"/>
  <c r="JJ28" i="5"/>
  <c r="JN28" i="5"/>
  <c r="JR28" i="5"/>
  <c r="JV28" i="5"/>
  <c r="JZ28" i="5"/>
  <c r="KD28" i="5"/>
  <c r="KH28" i="5"/>
  <c r="KL28" i="5"/>
  <c r="KP28" i="5"/>
  <c r="KT28" i="5"/>
  <c r="KX28" i="5"/>
  <c r="LB28" i="5"/>
  <c r="LF28" i="5"/>
  <c r="LJ28" i="5"/>
  <c r="LN28" i="5"/>
  <c r="LR28" i="5"/>
  <c r="JF29" i="5"/>
  <c r="JJ29" i="5"/>
  <c r="JN29" i="5"/>
  <c r="JR29" i="5"/>
  <c r="JV29" i="5"/>
  <c r="JZ29" i="5"/>
  <c r="KD29" i="5"/>
  <c r="KH29" i="5"/>
  <c r="KL29" i="5"/>
  <c r="KP29" i="5"/>
  <c r="KT29" i="5"/>
  <c r="KX29" i="5"/>
  <c r="LB29" i="5"/>
  <c r="LF29" i="5"/>
  <c r="LJ29" i="5"/>
  <c r="LN29" i="5"/>
  <c r="LR29" i="5"/>
  <c r="JF30" i="5"/>
  <c r="JJ30" i="5"/>
  <c r="JN30" i="5"/>
  <c r="JR30" i="5"/>
  <c r="JV30" i="5"/>
  <c r="JZ30" i="5"/>
  <c r="KD30" i="5"/>
  <c r="KH30" i="5"/>
  <c r="KL30" i="5"/>
  <c r="KP30" i="5"/>
  <c r="KT30" i="5"/>
  <c r="KX30" i="5"/>
  <c r="LB30" i="5"/>
  <c r="LF30" i="5"/>
  <c r="LJ30" i="5"/>
  <c r="LN30" i="5"/>
  <c r="JH31" i="5"/>
  <c r="JN31" i="5"/>
  <c r="JX31" i="5"/>
  <c r="KD31" i="5"/>
  <c r="KT31" i="5"/>
  <c r="LD31" i="5"/>
  <c r="LJ31" i="5"/>
  <c r="JJ32" i="5"/>
  <c r="JT32" i="5"/>
  <c r="JZ32" i="5"/>
  <c r="KJ32" i="5"/>
  <c r="KP32" i="5"/>
  <c r="KZ32" i="5"/>
  <c r="LF32" i="5"/>
  <c r="LP32" i="5"/>
  <c r="JF33" i="5"/>
  <c r="JP33" i="5"/>
  <c r="JV33" i="5"/>
  <c r="KF33" i="5"/>
  <c r="KL33" i="5"/>
  <c r="LB33" i="5"/>
  <c r="LL33" i="5"/>
  <c r="LR33" i="5"/>
  <c r="JP34" i="5"/>
  <c r="JX34" i="5"/>
  <c r="KF34" i="5"/>
  <c r="KP34" i="5"/>
  <c r="LF34" i="5"/>
  <c r="JF35" i="5"/>
  <c r="JV35" i="5"/>
  <c r="KL35" i="5"/>
  <c r="LB35" i="5"/>
  <c r="LR35" i="5"/>
  <c r="JR36" i="5"/>
  <c r="KH36" i="5"/>
  <c r="KX36" i="5"/>
  <c r="LN36" i="5"/>
  <c r="JN37" i="5"/>
  <c r="KD37" i="5"/>
  <c r="KT37" i="5"/>
  <c r="LJ37" i="5"/>
  <c r="JJ38" i="5"/>
  <c r="JZ38" i="5"/>
  <c r="KP38" i="5"/>
  <c r="LF38" i="5"/>
  <c r="JF39" i="5"/>
  <c r="JV39" i="5"/>
  <c r="KL39" i="5"/>
  <c r="LB39" i="5"/>
  <c r="LR39" i="5"/>
  <c r="JR40" i="5"/>
  <c r="KH40" i="5"/>
  <c r="KX40" i="5"/>
  <c r="LN40" i="5"/>
  <c r="KD41" i="5"/>
  <c r="KT41" i="5"/>
  <c r="LJ41" i="5"/>
  <c r="JZ42" i="5"/>
  <c r="KP42" i="5"/>
  <c r="LF42" i="5"/>
  <c r="KL43" i="5"/>
  <c r="LB43" i="5"/>
  <c r="LR43" i="5"/>
  <c r="JR44" i="5"/>
  <c r="KX44" i="5"/>
  <c r="JL199" i="5"/>
  <c r="JL198" i="5"/>
  <c r="JL197" i="5"/>
  <c r="JL196" i="5"/>
  <c r="JL195" i="5"/>
  <c r="JL193" i="5"/>
  <c r="JL192" i="5"/>
  <c r="JL191" i="5"/>
  <c r="JL190" i="5"/>
  <c r="JL189" i="5"/>
  <c r="JL194" i="5"/>
  <c r="JL188" i="5"/>
  <c r="JL187" i="5"/>
  <c r="JL186" i="5"/>
  <c r="JL185" i="5"/>
  <c r="JL184" i="5"/>
  <c r="JL183" i="5"/>
  <c r="JL182" i="5"/>
  <c r="JL181" i="5"/>
  <c r="JL180" i="5"/>
  <c r="JL179" i="5"/>
  <c r="JL178" i="5"/>
  <c r="JL177" i="5"/>
  <c r="JL176" i="5"/>
  <c r="JL175" i="5"/>
  <c r="JL174" i="5"/>
  <c r="JL173" i="5"/>
  <c r="JL172" i="5"/>
  <c r="JL171" i="5"/>
  <c r="JL170" i="5"/>
  <c r="JL169" i="5"/>
  <c r="JL168" i="5"/>
  <c r="JL167" i="5"/>
  <c r="JL166" i="5"/>
  <c r="JL165" i="5"/>
  <c r="JL164" i="5"/>
  <c r="JL163" i="5"/>
  <c r="JL162" i="5"/>
  <c r="JL161" i="5"/>
  <c r="JL160" i="5"/>
  <c r="JL159" i="5"/>
  <c r="JL158" i="5"/>
  <c r="JL157" i="5"/>
  <c r="JL156" i="5"/>
  <c r="JL155" i="5"/>
  <c r="JL154" i="5"/>
  <c r="JL153" i="5"/>
  <c r="JL152" i="5"/>
  <c r="JL151" i="5"/>
  <c r="JL150" i="5"/>
  <c r="JL149" i="5"/>
  <c r="JL148" i="5"/>
  <c r="JL147" i="5"/>
  <c r="JL146" i="5"/>
  <c r="JL145" i="5"/>
  <c r="JL144" i="5"/>
  <c r="JL143" i="5"/>
  <c r="JL142" i="5"/>
  <c r="JL141" i="5"/>
  <c r="JL140" i="5"/>
  <c r="JL139" i="5"/>
  <c r="JL138" i="5"/>
  <c r="JL137" i="5"/>
  <c r="JL136" i="5"/>
  <c r="JL135" i="5"/>
  <c r="JL134" i="5"/>
  <c r="JL133" i="5"/>
  <c r="JL132" i="5"/>
  <c r="JL131" i="5"/>
  <c r="JL130" i="5"/>
  <c r="JL129" i="5"/>
  <c r="JL128" i="5"/>
  <c r="JL127" i="5"/>
  <c r="JL126" i="5"/>
  <c r="JL125" i="5"/>
  <c r="JL124" i="5"/>
  <c r="JL123" i="5"/>
  <c r="JL122" i="5"/>
  <c r="JL121" i="5"/>
  <c r="JL120" i="5"/>
  <c r="JL119" i="5"/>
  <c r="JL118" i="5"/>
  <c r="JL117" i="5"/>
  <c r="JL116" i="5"/>
  <c r="JL115" i="5"/>
  <c r="JL114" i="5"/>
  <c r="JL113" i="5"/>
  <c r="JL112" i="5"/>
  <c r="JL111" i="5"/>
  <c r="JL110" i="5"/>
  <c r="JL109" i="5"/>
  <c r="JL108" i="5"/>
  <c r="JL107" i="5"/>
  <c r="JL106" i="5"/>
  <c r="JL105" i="5"/>
  <c r="JL104" i="5"/>
  <c r="JL103" i="5"/>
  <c r="JL102" i="5"/>
  <c r="JL101" i="5"/>
  <c r="JL100" i="5"/>
  <c r="JL99" i="5"/>
  <c r="JL98" i="5"/>
  <c r="JL97" i="5"/>
  <c r="JL96" i="5"/>
  <c r="JL95" i="5"/>
  <c r="JL94" i="5"/>
  <c r="JL93" i="5"/>
  <c r="JL92" i="5"/>
  <c r="JL91" i="5"/>
  <c r="JL90" i="5"/>
  <c r="JL89" i="5"/>
  <c r="JL88" i="5"/>
  <c r="JL87" i="5"/>
  <c r="JL86" i="5"/>
  <c r="JL85" i="5"/>
  <c r="JL84" i="5"/>
  <c r="JL83" i="5"/>
  <c r="JL82" i="5"/>
  <c r="JL81" i="5"/>
  <c r="JL80" i="5"/>
  <c r="JL79" i="5"/>
  <c r="JL78" i="5"/>
  <c r="JL77" i="5"/>
  <c r="JL76" i="5"/>
  <c r="JL75" i="5"/>
  <c r="JL74" i="5"/>
  <c r="JL73" i="5"/>
  <c r="JL72" i="5"/>
  <c r="JL71" i="5"/>
  <c r="JL70" i="5"/>
  <c r="JL68" i="5"/>
  <c r="JL69" i="5"/>
  <c r="JL67" i="5"/>
  <c r="JL66" i="5"/>
  <c r="JL65" i="5"/>
  <c r="JL64" i="5"/>
  <c r="JL63" i="5"/>
  <c r="JL62" i="5"/>
  <c r="JL61" i="5"/>
  <c r="JL60" i="5"/>
  <c r="JL59" i="5"/>
  <c r="JL58" i="5"/>
  <c r="JL57" i="5"/>
  <c r="JL56" i="5"/>
  <c r="JL55" i="5"/>
  <c r="JL54" i="5"/>
  <c r="JL53" i="5"/>
  <c r="JL52" i="5"/>
  <c r="JL51" i="5"/>
  <c r="JL50" i="5"/>
  <c r="JL49" i="5"/>
  <c r="JL48" i="5"/>
  <c r="JL47" i="5"/>
  <c r="JL46" i="5"/>
  <c r="JL45" i="5"/>
  <c r="JL44" i="5"/>
  <c r="JL43" i="5"/>
  <c r="JL42" i="5"/>
  <c r="JL41" i="5"/>
  <c r="JL40" i="5"/>
  <c r="JL39" i="5"/>
  <c r="JL38" i="5"/>
  <c r="JL37" i="5"/>
  <c r="JL36" i="5"/>
  <c r="JL35" i="5"/>
  <c r="KB199" i="5"/>
  <c r="KB198" i="5"/>
  <c r="KB197" i="5"/>
  <c r="KB196" i="5"/>
  <c r="KB195" i="5"/>
  <c r="KB193" i="5"/>
  <c r="KB192" i="5"/>
  <c r="KB191" i="5"/>
  <c r="KB190" i="5"/>
  <c r="KB189" i="5"/>
  <c r="KB194" i="5"/>
  <c r="KB188" i="5"/>
  <c r="KB187" i="5"/>
  <c r="KB186" i="5"/>
  <c r="KB185" i="5"/>
  <c r="KB184" i="5"/>
  <c r="KB183" i="5"/>
  <c r="KB182" i="5"/>
  <c r="KB181" i="5"/>
  <c r="KB180" i="5"/>
  <c r="KB179" i="5"/>
  <c r="KB178" i="5"/>
  <c r="KB177" i="5"/>
  <c r="KB176" i="5"/>
  <c r="KB175" i="5"/>
  <c r="KB174" i="5"/>
  <c r="KB173" i="5"/>
  <c r="KB172" i="5"/>
  <c r="KB171" i="5"/>
  <c r="KB170" i="5"/>
  <c r="KB169" i="5"/>
  <c r="KB168" i="5"/>
  <c r="KB167" i="5"/>
  <c r="KB166" i="5"/>
  <c r="KB165" i="5"/>
  <c r="KB164" i="5"/>
  <c r="KB163" i="5"/>
  <c r="KB162" i="5"/>
  <c r="KB161" i="5"/>
  <c r="KB160" i="5"/>
  <c r="KB159" i="5"/>
  <c r="KB158" i="5"/>
  <c r="KB157" i="5"/>
  <c r="KB156" i="5"/>
  <c r="KB155" i="5"/>
  <c r="KB154" i="5"/>
  <c r="KB153" i="5"/>
  <c r="KB152" i="5"/>
  <c r="KB151" i="5"/>
  <c r="KB150" i="5"/>
  <c r="KB149" i="5"/>
  <c r="KB148" i="5"/>
  <c r="KB147" i="5"/>
  <c r="KB146" i="5"/>
  <c r="KB145" i="5"/>
  <c r="KB144" i="5"/>
  <c r="KB143" i="5"/>
  <c r="KB142" i="5"/>
  <c r="KB141" i="5"/>
  <c r="KB140" i="5"/>
  <c r="KB139" i="5"/>
  <c r="KB138" i="5"/>
  <c r="KB137" i="5"/>
  <c r="KB136" i="5"/>
  <c r="KB135" i="5"/>
  <c r="KB134" i="5"/>
  <c r="KB133" i="5"/>
  <c r="KB132" i="5"/>
  <c r="KB131" i="5"/>
  <c r="KB130" i="5"/>
  <c r="KB129" i="5"/>
  <c r="KB128" i="5"/>
  <c r="KB127" i="5"/>
  <c r="KB126" i="5"/>
  <c r="KB125" i="5"/>
  <c r="KB124" i="5"/>
  <c r="KB123" i="5"/>
  <c r="KB122" i="5"/>
  <c r="KB121" i="5"/>
  <c r="KB120" i="5"/>
  <c r="KB119" i="5"/>
  <c r="KB118" i="5"/>
  <c r="KB117" i="5"/>
  <c r="KB116" i="5"/>
  <c r="KB115" i="5"/>
  <c r="KB114" i="5"/>
  <c r="KB113" i="5"/>
  <c r="KB112" i="5"/>
  <c r="KB111" i="5"/>
  <c r="KB110" i="5"/>
  <c r="KB109" i="5"/>
  <c r="KB108" i="5"/>
  <c r="KB107" i="5"/>
  <c r="KB106" i="5"/>
  <c r="KB105" i="5"/>
  <c r="KB104" i="5"/>
  <c r="KB103" i="5"/>
  <c r="KB102" i="5"/>
  <c r="KB101" i="5"/>
  <c r="KB100" i="5"/>
  <c r="KB99" i="5"/>
  <c r="KB98" i="5"/>
  <c r="KB97" i="5"/>
  <c r="KB96" i="5"/>
  <c r="KB95" i="5"/>
  <c r="KB94" i="5"/>
  <c r="KB93" i="5"/>
  <c r="KB92" i="5"/>
  <c r="KB91" i="5"/>
  <c r="KB90" i="5"/>
  <c r="KB89" i="5"/>
  <c r="KB88" i="5"/>
  <c r="KB87" i="5"/>
  <c r="KB86" i="5"/>
  <c r="KB85" i="5"/>
  <c r="KB84" i="5"/>
  <c r="KB83" i="5"/>
  <c r="KB82" i="5"/>
  <c r="KB81" i="5"/>
  <c r="KB80" i="5"/>
  <c r="KB79" i="5"/>
  <c r="KB78" i="5"/>
  <c r="KB77" i="5"/>
  <c r="KB76" i="5"/>
  <c r="KB75" i="5"/>
  <c r="KB74" i="5"/>
  <c r="KB73" i="5"/>
  <c r="KB72" i="5"/>
  <c r="KB71" i="5"/>
  <c r="KB70" i="5"/>
  <c r="KB68" i="5"/>
  <c r="KB69" i="5"/>
  <c r="KB67" i="5"/>
  <c r="KB66" i="5"/>
  <c r="KB65" i="5"/>
  <c r="KB64" i="5"/>
  <c r="KB63" i="5"/>
  <c r="KB62" i="5"/>
  <c r="KB61" i="5"/>
  <c r="KB60" i="5"/>
  <c r="KB59" i="5"/>
  <c r="KB58" i="5"/>
  <c r="KB57" i="5"/>
  <c r="KB56" i="5"/>
  <c r="KB55" i="5"/>
  <c r="KB54" i="5"/>
  <c r="KB53" i="5"/>
  <c r="KB52" i="5"/>
  <c r="KB51" i="5"/>
  <c r="KB50" i="5"/>
  <c r="KB49" i="5"/>
  <c r="KB48" i="5"/>
  <c r="KB47" i="5"/>
  <c r="KB46" i="5"/>
  <c r="KB45" i="5"/>
  <c r="KB44" i="5"/>
  <c r="KB43" i="5"/>
  <c r="KB42" i="5"/>
  <c r="KB41" i="5"/>
  <c r="KB40" i="5"/>
  <c r="KB39" i="5"/>
  <c r="KB38" i="5"/>
  <c r="KB37" i="5"/>
  <c r="KB36" i="5"/>
  <c r="KB35" i="5"/>
  <c r="KN199" i="5"/>
  <c r="KN198" i="5"/>
  <c r="KN197" i="5"/>
  <c r="KN196" i="5"/>
  <c r="KN195" i="5"/>
  <c r="KN194" i="5"/>
  <c r="KN192" i="5"/>
  <c r="KN191" i="5"/>
  <c r="KN190" i="5"/>
  <c r="KN189" i="5"/>
  <c r="KN193" i="5"/>
  <c r="KN188" i="5"/>
  <c r="KN187" i="5"/>
  <c r="KN186" i="5"/>
  <c r="KN185" i="5"/>
  <c r="KN184" i="5"/>
  <c r="KN183" i="5"/>
  <c r="KN182" i="5"/>
  <c r="KN181" i="5"/>
  <c r="KN180" i="5"/>
  <c r="KN179" i="5"/>
  <c r="KN178" i="5"/>
  <c r="KN177" i="5"/>
  <c r="KN176" i="5"/>
  <c r="KN175" i="5"/>
  <c r="KN174" i="5"/>
  <c r="KN173" i="5"/>
  <c r="KN172" i="5"/>
  <c r="KN171" i="5"/>
  <c r="KN170" i="5"/>
  <c r="KN169" i="5"/>
  <c r="KN168" i="5"/>
  <c r="KN167" i="5"/>
  <c r="KN166" i="5"/>
  <c r="KN165" i="5"/>
  <c r="KN164" i="5"/>
  <c r="KN163" i="5"/>
  <c r="KN162" i="5"/>
  <c r="KN161" i="5"/>
  <c r="KN160" i="5"/>
  <c r="KN159" i="5"/>
  <c r="KN158" i="5"/>
  <c r="KN157" i="5"/>
  <c r="KN156" i="5"/>
  <c r="KN155" i="5"/>
  <c r="KN154" i="5"/>
  <c r="KN153" i="5"/>
  <c r="KN152" i="5"/>
  <c r="KN151" i="5"/>
  <c r="KN150" i="5"/>
  <c r="KN149" i="5"/>
  <c r="KN148" i="5"/>
  <c r="KN147" i="5"/>
  <c r="KN146" i="5"/>
  <c r="KN145" i="5"/>
  <c r="KN144" i="5"/>
  <c r="KN143" i="5"/>
  <c r="KN142" i="5"/>
  <c r="KN141" i="5"/>
  <c r="KN140" i="5"/>
  <c r="KN139" i="5"/>
  <c r="KN138" i="5"/>
  <c r="KN137" i="5"/>
  <c r="KN136" i="5"/>
  <c r="KN135" i="5"/>
  <c r="KN134" i="5"/>
  <c r="KN133" i="5"/>
  <c r="KN132" i="5"/>
  <c r="KN131" i="5"/>
  <c r="KN130" i="5"/>
  <c r="KN129" i="5"/>
  <c r="KN128" i="5"/>
  <c r="KN127" i="5"/>
  <c r="KN126" i="5"/>
  <c r="KN125" i="5"/>
  <c r="KN124" i="5"/>
  <c r="KN123" i="5"/>
  <c r="KN122" i="5"/>
  <c r="KN121" i="5"/>
  <c r="KN120" i="5"/>
  <c r="KN119" i="5"/>
  <c r="KN118" i="5"/>
  <c r="KN117" i="5"/>
  <c r="KN116" i="5"/>
  <c r="KN115" i="5"/>
  <c r="KN114" i="5"/>
  <c r="KN113" i="5"/>
  <c r="KN112" i="5"/>
  <c r="KN111" i="5"/>
  <c r="KN110" i="5"/>
  <c r="KN109" i="5"/>
  <c r="KN108" i="5"/>
  <c r="KN107" i="5"/>
  <c r="KN106" i="5"/>
  <c r="KN105" i="5"/>
  <c r="KN104" i="5"/>
  <c r="KN103" i="5"/>
  <c r="KN102" i="5"/>
  <c r="KN101" i="5"/>
  <c r="KN100" i="5"/>
  <c r="KN99" i="5"/>
  <c r="KN98" i="5"/>
  <c r="KN97" i="5"/>
  <c r="KN96" i="5"/>
  <c r="KN95" i="5"/>
  <c r="KN94" i="5"/>
  <c r="KN93" i="5"/>
  <c r="KN92" i="5"/>
  <c r="KN91" i="5"/>
  <c r="KN90" i="5"/>
  <c r="KN89" i="5"/>
  <c r="KN88" i="5"/>
  <c r="KN87" i="5"/>
  <c r="KN86" i="5"/>
  <c r="KN85" i="5"/>
  <c r="KN84" i="5"/>
  <c r="KN83" i="5"/>
  <c r="KN82" i="5"/>
  <c r="KN81" i="5"/>
  <c r="KN80" i="5"/>
  <c r="KN79" i="5"/>
  <c r="KN78" i="5"/>
  <c r="KN77" i="5"/>
  <c r="KN76" i="5"/>
  <c r="KN75" i="5"/>
  <c r="KN74" i="5"/>
  <c r="KN73" i="5"/>
  <c r="KN72" i="5"/>
  <c r="KN71" i="5"/>
  <c r="KN70" i="5"/>
  <c r="KN69" i="5"/>
  <c r="KN67" i="5"/>
  <c r="KN68" i="5"/>
  <c r="KN66" i="5"/>
  <c r="KN65" i="5"/>
  <c r="KN64" i="5"/>
  <c r="KN63" i="5"/>
  <c r="KN62" i="5"/>
  <c r="KN61" i="5"/>
  <c r="KN60" i="5"/>
  <c r="KN59" i="5"/>
  <c r="KN58" i="5"/>
  <c r="KN57" i="5"/>
  <c r="KN56" i="5"/>
  <c r="KN55" i="5"/>
  <c r="KN54" i="5"/>
  <c r="KN53" i="5"/>
  <c r="KN52" i="5"/>
  <c r="KN51" i="5"/>
  <c r="KN50" i="5"/>
  <c r="KN49" i="5"/>
  <c r="KN48" i="5"/>
  <c r="KN47" i="5"/>
  <c r="KN46" i="5"/>
  <c r="KN45" i="5"/>
  <c r="KN44" i="5"/>
  <c r="KN43" i="5"/>
  <c r="KN42" i="5"/>
  <c r="KN41" i="5"/>
  <c r="KN40" i="5"/>
  <c r="KN39" i="5"/>
  <c r="KN38" i="5"/>
  <c r="KN37" i="5"/>
  <c r="KN36" i="5"/>
  <c r="KN35" i="5"/>
  <c r="KN34" i="5"/>
  <c r="KV199" i="5"/>
  <c r="KV198" i="5"/>
  <c r="KV197" i="5"/>
  <c r="KV196" i="5"/>
  <c r="KV195" i="5"/>
  <c r="KV194" i="5"/>
  <c r="KV192" i="5"/>
  <c r="KV191" i="5"/>
  <c r="KV190" i="5"/>
  <c r="KV189" i="5"/>
  <c r="KV193" i="5"/>
  <c r="KV188" i="5"/>
  <c r="KV187" i="5"/>
  <c r="KV186" i="5"/>
  <c r="KV185" i="5"/>
  <c r="KV184" i="5"/>
  <c r="KV183" i="5"/>
  <c r="KV182" i="5"/>
  <c r="KV181" i="5"/>
  <c r="KV180" i="5"/>
  <c r="KV179" i="5"/>
  <c r="KV178" i="5"/>
  <c r="KV177" i="5"/>
  <c r="KV176" i="5"/>
  <c r="KV175" i="5"/>
  <c r="KV174" i="5"/>
  <c r="KV173" i="5"/>
  <c r="KV172" i="5"/>
  <c r="KV171" i="5"/>
  <c r="KV170" i="5"/>
  <c r="KV169" i="5"/>
  <c r="KV168" i="5"/>
  <c r="KV167" i="5"/>
  <c r="KV166" i="5"/>
  <c r="KV165" i="5"/>
  <c r="KV164" i="5"/>
  <c r="KV163" i="5"/>
  <c r="KV161" i="5"/>
  <c r="KV160" i="5"/>
  <c r="KV159" i="5"/>
  <c r="KV158" i="5"/>
  <c r="KV157" i="5"/>
  <c r="KV156" i="5"/>
  <c r="KV155" i="5"/>
  <c r="KV154" i="5"/>
  <c r="KV153" i="5"/>
  <c r="KV162" i="5"/>
  <c r="KV152" i="5"/>
  <c r="KV151" i="5"/>
  <c r="KV150" i="5"/>
  <c r="KV149" i="5"/>
  <c r="KV148" i="5"/>
  <c r="KV147" i="5"/>
  <c r="KV146" i="5"/>
  <c r="KV145" i="5"/>
  <c r="KV144" i="5"/>
  <c r="KV143" i="5"/>
  <c r="KV142" i="5"/>
  <c r="KV141" i="5"/>
  <c r="KV140" i="5"/>
  <c r="KV139" i="5"/>
  <c r="KV138" i="5"/>
  <c r="KV137" i="5"/>
  <c r="KV136" i="5"/>
  <c r="KV135" i="5"/>
  <c r="KV134" i="5"/>
  <c r="KV133" i="5"/>
  <c r="KV132" i="5"/>
  <c r="KV131" i="5"/>
  <c r="KV130" i="5"/>
  <c r="KV129" i="5"/>
  <c r="KV128" i="5"/>
  <c r="KV127" i="5"/>
  <c r="KV126" i="5"/>
  <c r="KV125" i="5"/>
  <c r="KV124" i="5"/>
  <c r="KV123" i="5"/>
  <c r="KV122" i="5"/>
  <c r="KV121" i="5"/>
  <c r="KV120" i="5"/>
  <c r="KV119" i="5"/>
  <c r="KV118" i="5"/>
  <c r="KV117" i="5"/>
  <c r="KV116" i="5"/>
  <c r="KV115" i="5"/>
  <c r="KV114" i="5"/>
  <c r="KV113" i="5"/>
  <c r="KV112" i="5"/>
  <c r="KV111" i="5"/>
  <c r="KV110" i="5"/>
  <c r="KV109" i="5"/>
  <c r="KV108" i="5"/>
  <c r="KV107" i="5"/>
  <c r="KV106" i="5"/>
  <c r="KV105" i="5"/>
  <c r="KV104" i="5"/>
  <c r="KV103" i="5"/>
  <c r="KV102" i="5"/>
  <c r="KV101" i="5"/>
  <c r="KV100" i="5"/>
  <c r="KV99" i="5"/>
  <c r="KV98" i="5"/>
  <c r="KV97" i="5"/>
  <c r="KV96" i="5"/>
  <c r="KV95" i="5"/>
  <c r="KV94" i="5"/>
  <c r="KV93" i="5"/>
  <c r="KV92" i="5"/>
  <c r="KV91" i="5"/>
  <c r="KV90" i="5"/>
  <c r="KV89" i="5"/>
  <c r="KV88" i="5"/>
  <c r="KV87" i="5"/>
  <c r="KV86" i="5"/>
  <c r="KV85" i="5"/>
  <c r="KV84" i="5"/>
  <c r="KV83" i="5"/>
  <c r="KV82" i="5"/>
  <c r="KV81" i="5"/>
  <c r="KV80" i="5"/>
  <c r="KV79" i="5"/>
  <c r="KV78" i="5"/>
  <c r="KV77" i="5"/>
  <c r="KV76" i="5"/>
  <c r="KV75" i="5"/>
  <c r="KV74" i="5"/>
  <c r="KV73" i="5"/>
  <c r="KV72" i="5"/>
  <c r="KV71" i="5"/>
  <c r="KV70" i="5"/>
  <c r="KV69" i="5"/>
  <c r="KV67" i="5"/>
  <c r="KV68" i="5"/>
  <c r="KV66" i="5"/>
  <c r="KV65" i="5"/>
  <c r="KV64" i="5"/>
  <c r="KV63" i="5"/>
  <c r="KV62" i="5"/>
  <c r="KV61" i="5"/>
  <c r="KV60" i="5"/>
  <c r="KV59" i="5"/>
  <c r="KV58" i="5"/>
  <c r="KV57" i="5"/>
  <c r="KV56" i="5"/>
  <c r="KV55" i="5"/>
  <c r="KV54" i="5"/>
  <c r="KV53" i="5"/>
  <c r="KV52" i="5"/>
  <c r="KV51" i="5"/>
  <c r="KV50" i="5"/>
  <c r="KV49" i="5"/>
  <c r="KV48" i="5"/>
  <c r="KV47" i="5"/>
  <c r="KV46" i="5"/>
  <c r="KV45" i="5"/>
  <c r="KV44" i="5"/>
  <c r="KV43" i="5"/>
  <c r="KV42" i="5"/>
  <c r="KV41" i="5"/>
  <c r="KV40" i="5"/>
  <c r="KV39" i="5"/>
  <c r="KV38" i="5"/>
  <c r="KV37" i="5"/>
  <c r="KV36" i="5"/>
  <c r="KV35" i="5"/>
  <c r="KV34" i="5"/>
  <c r="LH199" i="5"/>
  <c r="LH198" i="5"/>
  <c r="LH197" i="5"/>
  <c r="LH196" i="5"/>
  <c r="LH195" i="5"/>
  <c r="LH193" i="5"/>
  <c r="LH191" i="5"/>
  <c r="LH190" i="5"/>
  <c r="LH189" i="5"/>
  <c r="LH188" i="5"/>
  <c r="LH194" i="5"/>
  <c r="LH192" i="5"/>
  <c r="LH187" i="5"/>
  <c r="LH186" i="5"/>
  <c r="LH185" i="5"/>
  <c r="LH184" i="5"/>
  <c r="LH183" i="5"/>
  <c r="LH182" i="5"/>
  <c r="LH181" i="5"/>
  <c r="LH180" i="5"/>
  <c r="LH179" i="5"/>
  <c r="LH178" i="5"/>
  <c r="LH177" i="5"/>
  <c r="LH176" i="5"/>
  <c r="LH175" i="5"/>
  <c r="LH174" i="5"/>
  <c r="LH173" i="5"/>
  <c r="LH172" i="5"/>
  <c r="LH171" i="5"/>
  <c r="LH170" i="5"/>
  <c r="LH169" i="5"/>
  <c r="LH168" i="5"/>
  <c r="LH167" i="5"/>
  <c r="LH166" i="5"/>
  <c r="LH165" i="5"/>
  <c r="LH164" i="5"/>
  <c r="LH163" i="5"/>
  <c r="LH161" i="5"/>
  <c r="LH160" i="5"/>
  <c r="LH159" i="5"/>
  <c r="LH158" i="5"/>
  <c r="LH157" i="5"/>
  <c r="LH156" i="5"/>
  <c r="LH155" i="5"/>
  <c r="LH154" i="5"/>
  <c r="LH153" i="5"/>
  <c r="LH152" i="5"/>
  <c r="LH162" i="5"/>
  <c r="LH151" i="5"/>
  <c r="LH150" i="5"/>
  <c r="LH149" i="5"/>
  <c r="LH148" i="5"/>
  <c r="LH147" i="5"/>
  <c r="LH146" i="5"/>
  <c r="LH145" i="5"/>
  <c r="LH144" i="5"/>
  <c r="LH143" i="5"/>
  <c r="LH142" i="5"/>
  <c r="LH141" i="5"/>
  <c r="LH140" i="5"/>
  <c r="LH139" i="5"/>
  <c r="LH138" i="5"/>
  <c r="LH137" i="5"/>
  <c r="LH136" i="5"/>
  <c r="LH135" i="5"/>
  <c r="LH134" i="5"/>
  <c r="LH133" i="5"/>
  <c r="LH132" i="5"/>
  <c r="LH131" i="5"/>
  <c r="LH130" i="5"/>
  <c r="LH129" i="5"/>
  <c r="LH128" i="5"/>
  <c r="LH127" i="5"/>
  <c r="LH126" i="5"/>
  <c r="LH125" i="5"/>
  <c r="LH124" i="5"/>
  <c r="LH123" i="5"/>
  <c r="LH122" i="5"/>
  <c r="LH121" i="5"/>
  <c r="LH120" i="5"/>
  <c r="LH119" i="5"/>
  <c r="LH118" i="5"/>
  <c r="LH117" i="5"/>
  <c r="LH116" i="5"/>
  <c r="LH115" i="5"/>
  <c r="LH114" i="5"/>
  <c r="LH113" i="5"/>
  <c r="LH112" i="5"/>
  <c r="LH111" i="5"/>
  <c r="LH110" i="5"/>
  <c r="LH109" i="5"/>
  <c r="LH108" i="5"/>
  <c r="LH107" i="5"/>
  <c r="LH106" i="5"/>
  <c r="LH105" i="5"/>
  <c r="LH104" i="5"/>
  <c r="LH103" i="5"/>
  <c r="LH102" i="5"/>
  <c r="LH101" i="5"/>
  <c r="LH100" i="5"/>
  <c r="LH99" i="5"/>
  <c r="LH98" i="5"/>
  <c r="LH97" i="5"/>
  <c r="LH96" i="5"/>
  <c r="LH95" i="5"/>
  <c r="LH94" i="5"/>
  <c r="LH93" i="5"/>
  <c r="LH92" i="5"/>
  <c r="LH91" i="5"/>
  <c r="LH90" i="5"/>
  <c r="LH89" i="5"/>
  <c r="LH88" i="5"/>
  <c r="LH87" i="5"/>
  <c r="LH86" i="5"/>
  <c r="LH85" i="5"/>
  <c r="LH84" i="5"/>
  <c r="LH83" i="5"/>
  <c r="LH82" i="5"/>
  <c r="LH81" i="5"/>
  <c r="LH80" i="5"/>
  <c r="LH79" i="5"/>
  <c r="LH78" i="5"/>
  <c r="LH77" i="5"/>
  <c r="LH76" i="5"/>
  <c r="LH75" i="5"/>
  <c r="LH74" i="5"/>
  <c r="LH73" i="5"/>
  <c r="LH72" i="5"/>
  <c r="LH71" i="5"/>
  <c r="LH70" i="5"/>
  <c r="LH67" i="5"/>
  <c r="LH69" i="5"/>
  <c r="LH68" i="5"/>
  <c r="LH66" i="5"/>
  <c r="LH65" i="5"/>
  <c r="LH64" i="5"/>
  <c r="LH63" i="5"/>
  <c r="LH62" i="5"/>
  <c r="LH61" i="5"/>
  <c r="LH60" i="5"/>
  <c r="LH59" i="5"/>
  <c r="LH58" i="5"/>
  <c r="LH57" i="5"/>
  <c r="LH56" i="5"/>
  <c r="LH55" i="5"/>
  <c r="LH54" i="5"/>
  <c r="LH53" i="5"/>
  <c r="LH52" i="5"/>
  <c r="LH51" i="5"/>
  <c r="LH50" i="5"/>
  <c r="LH49" i="5"/>
  <c r="LH48" i="5"/>
  <c r="LH47" i="5"/>
  <c r="LH46" i="5"/>
  <c r="LH45" i="5"/>
  <c r="LH44" i="5"/>
  <c r="LH43" i="5"/>
  <c r="LH42" i="5"/>
  <c r="LH41" i="5"/>
  <c r="LH40" i="5"/>
  <c r="LH39" i="5"/>
  <c r="LH38" i="5"/>
  <c r="LH37" i="5"/>
  <c r="LH36" i="5"/>
  <c r="LH35" i="5"/>
  <c r="LH34" i="5"/>
  <c r="LT199" i="5"/>
  <c r="LT198" i="5"/>
  <c r="LT197" i="5"/>
  <c r="LT196" i="5"/>
  <c r="LT195" i="5"/>
  <c r="LT194" i="5"/>
  <c r="LT192" i="5"/>
  <c r="LT191" i="5"/>
  <c r="LT190" i="5"/>
  <c r="LT189" i="5"/>
  <c r="LT188" i="5"/>
  <c r="LT193" i="5"/>
  <c r="LT187" i="5"/>
  <c r="LT186" i="5"/>
  <c r="LT185" i="5"/>
  <c r="LT184" i="5"/>
  <c r="LT183" i="5"/>
  <c r="LT182" i="5"/>
  <c r="LT181" i="5"/>
  <c r="LT180" i="5"/>
  <c r="LT179" i="5"/>
  <c r="LT178" i="5"/>
  <c r="LT177" i="5"/>
  <c r="LT176" i="5"/>
  <c r="LT175" i="5"/>
  <c r="LT174" i="5"/>
  <c r="LT173" i="5"/>
  <c r="LT172" i="5"/>
  <c r="LT171" i="5"/>
  <c r="LT170" i="5"/>
  <c r="LT169" i="5"/>
  <c r="LT168" i="5"/>
  <c r="LT167" i="5"/>
  <c r="LT166" i="5"/>
  <c r="LT165" i="5"/>
  <c r="LT164" i="5"/>
  <c r="LT163" i="5"/>
  <c r="LT162" i="5"/>
  <c r="LT161" i="5"/>
  <c r="LT160" i="5"/>
  <c r="LT159" i="5"/>
  <c r="LT158" i="5"/>
  <c r="LT157" i="5"/>
  <c r="LT156" i="5"/>
  <c r="LT155" i="5"/>
  <c r="LT154" i="5"/>
  <c r="LT153" i="5"/>
  <c r="LT152" i="5"/>
  <c r="LT150" i="5"/>
  <c r="LT149" i="5"/>
  <c r="LT148" i="5"/>
  <c r="LT147" i="5"/>
  <c r="LT146" i="5"/>
  <c r="LT145" i="5"/>
  <c r="LT144" i="5"/>
  <c r="LT143" i="5"/>
  <c r="LT142" i="5"/>
  <c r="LT141" i="5"/>
  <c r="LT140" i="5"/>
  <c r="LT139" i="5"/>
  <c r="LT138" i="5"/>
  <c r="LT137" i="5"/>
  <c r="LT136" i="5"/>
  <c r="LT135" i="5"/>
  <c r="LT134" i="5"/>
  <c r="LT133" i="5"/>
  <c r="LT151" i="5"/>
  <c r="LT132" i="5"/>
  <c r="LT131" i="5"/>
  <c r="LT130" i="5"/>
  <c r="LT129" i="5"/>
  <c r="LT128" i="5"/>
  <c r="LT127" i="5"/>
  <c r="LT126" i="5"/>
  <c r="LT125" i="5"/>
  <c r="LT124" i="5"/>
  <c r="LT123" i="5"/>
  <c r="LT122" i="5"/>
  <c r="LT121" i="5"/>
  <c r="LT120" i="5"/>
  <c r="LT119" i="5"/>
  <c r="LT118" i="5"/>
  <c r="LT117" i="5"/>
  <c r="LT116" i="5"/>
  <c r="LT113" i="5"/>
  <c r="LT112" i="5"/>
  <c r="LT111" i="5"/>
  <c r="LT110" i="5"/>
  <c r="LT109" i="5"/>
  <c r="LT108" i="5"/>
  <c r="LT107" i="5"/>
  <c r="LT106" i="5"/>
  <c r="LT105" i="5"/>
  <c r="LT104" i="5"/>
  <c r="LT103" i="5"/>
  <c r="LT102" i="5"/>
  <c r="LT101" i="5"/>
  <c r="LT100" i="5"/>
  <c r="LT99" i="5"/>
  <c r="LT98" i="5"/>
  <c r="LT97" i="5"/>
  <c r="LT96" i="5"/>
  <c r="LT95" i="5"/>
  <c r="LT94" i="5"/>
  <c r="LT115" i="5"/>
  <c r="LT114" i="5"/>
  <c r="LT93" i="5"/>
  <c r="LT92" i="5"/>
  <c r="LT91" i="5"/>
  <c r="LT90" i="5"/>
  <c r="LT89" i="5"/>
  <c r="LT88" i="5"/>
  <c r="LT87" i="5"/>
  <c r="LT86" i="5"/>
  <c r="LT85" i="5"/>
  <c r="LT84" i="5"/>
  <c r="LT83" i="5"/>
  <c r="LT82" i="5"/>
  <c r="LT81" i="5"/>
  <c r="LT80" i="5"/>
  <c r="LT79" i="5"/>
  <c r="LT78" i="5"/>
  <c r="LT77" i="5"/>
  <c r="LT76" i="5"/>
  <c r="LT75" i="5"/>
  <c r="LT74" i="5"/>
  <c r="LT73" i="5"/>
  <c r="LT72" i="5"/>
  <c r="LT71" i="5"/>
  <c r="LT70" i="5"/>
  <c r="LT69" i="5"/>
  <c r="LT67" i="5"/>
  <c r="LT68" i="5"/>
  <c r="LT66" i="5"/>
  <c r="LT65" i="5"/>
  <c r="LT64" i="5"/>
  <c r="LT63" i="5"/>
  <c r="LT62" i="5"/>
  <c r="LT61" i="5"/>
  <c r="LT60" i="5"/>
  <c r="LT59" i="5"/>
  <c r="LT58" i="5"/>
  <c r="LT57" i="5"/>
  <c r="LT56" i="5"/>
  <c r="LT55" i="5"/>
  <c r="LT54" i="5"/>
  <c r="LT53" i="5"/>
  <c r="LT52" i="5"/>
  <c r="LT51" i="5"/>
  <c r="LT50" i="5"/>
  <c r="LT49" i="5"/>
  <c r="LT48" i="5"/>
  <c r="LT47" i="5"/>
  <c r="LT46" i="5"/>
  <c r="LT45" i="5"/>
  <c r="LT44" i="5"/>
  <c r="LT43" i="5"/>
  <c r="LT42" i="5"/>
  <c r="LT41" i="5"/>
  <c r="LT40" i="5"/>
  <c r="LT39" i="5"/>
  <c r="LT38" i="5"/>
  <c r="LT37" i="5"/>
  <c r="LT36" i="5"/>
  <c r="LT35" i="5"/>
  <c r="LT34" i="5"/>
  <c r="JL4" i="5"/>
  <c r="JP4" i="5"/>
  <c r="JT4" i="5"/>
  <c r="JX4" i="5"/>
  <c r="KB4" i="5"/>
  <c r="KF4" i="5"/>
  <c r="KJ4" i="5"/>
  <c r="KN4" i="5"/>
  <c r="KR4" i="5"/>
  <c r="KV4" i="5"/>
  <c r="KZ4" i="5"/>
  <c r="LH4" i="5"/>
  <c r="LL4" i="5"/>
  <c r="LP4" i="5"/>
  <c r="LT4" i="5"/>
  <c r="JL5" i="5"/>
  <c r="JT5" i="5"/>
  <c r="KB5" i="5"/>
  <c r="KJ5" i="5"/>
  <c r="KR5" i="5"/>
  <c r="KZ5" i="5"/>
  <c r="LH5" i="5"/>
  <c r="LP5" i="5"/>
  <c r="JL6" i="5"/>
  <c r="JT6" i="5"/>
  <c r="KF6" i="5"/>
  <c r="KN6" i="5"/>
  <c r="KZ6" i="5"/>
  <c r="LT6" i="5"/>
  <c r="JH199" i="5"/>
  <c r="JH198" i="5"/>
  <c r="JH197" i="5"/>
  <c r="JH196" i="5"/>
  <c r="JH195" i="5"/>
  <c r="JH194" i="5"/>
  <c r="JH192" i="5"/>
  <c r="JH191" i="5"/>
  <c r="JH190" i="5"/>
  <c r="JH189" i="5"/>
  <c r="JH193" i="5"/>
  <c r="JH188" i="5"/>
  <c r="JH187" i="5"/>
  <c r="JH186" i="5"/>
  <c r="JH185" i="5"/>
  <c r="JH184" i="5"/>
  <c r="JH183" i="5"/>
  <c r="JH182" i="5"/>
  <c r="JH181" i="5"/>
  <c r="JH180" i="5"/>
  <c r="JH179" i="5"/>
  <c r="JH178" i="5"/>
  <c r="JH177" i="5"/>
  <c r="JH176" i="5"/>
  <c r="JH175" i="5"/>
  <c r="JH174" i="5"/>
  <c r="JH173" i="5"/>
  <c r="JH172" i="5"/>
  <c r="JH171" i="5"/>
  <c r="JH170" i="5"/>
  <c r="JH169" i="5"/>
  <c r="JH168" i="5"/>
  <c r="JH167" i="5"/>
  <c r="JH166" i="5"/>
  <c r="JH165" i="5"/>
  <c r="JH164" i="5"/>
  <c r="JH162" i="5"/>
  <c r="JH161" i="5"/>
  <c r="JH160" i="5"/>
  <c r="JH159" i="5"/>
  <c r="JH158" i="5"/>
  <c r="JH157" i="5"/>
  <c r="JH156" i="5"/>
  <c r="JH155" i="5"/>
  <c r="JH154" i="5"/>
  <c r="JH153" i="5"/>
  <c r="JH163" i="5"/>
  <c r="JH152" i="5"/>
  <c r="JH151" i="5"/>
  <c r="JH150" i="5"/>
  <c r="JH149" i="5"/>
  <c r="JH148" i="5"/>
  <c r="JH147" i="5"/>
  <c r="JH146" i="5"/>
  <c r="JH145" i="5"/>
  <c r="JH144" i="5"/>
  <c r="JH143" i="5"/>
  <c r="JH142" i="5"/>
  <c r="JH141" i="5"/>
  <c r="JH140" i="5"/>
  <c r="JH139" i="5"/>
  <c r="JH138" i="5"/>
  <c r="JH137" i="5"/>
  <c r="JH136" i="5"/>
  <c r="JH135" i="5"/>
  <c r="JH134" i="5"/>
  <c r="JH133" i="5"/>
  <c r="JH132" i="5"/>
  <c r="JH131" i="5"/>
  <c r="JH130" i="5"/>
  <c r="JH129" i="5"/>
  <c r="JH128" i="5"/>
  <c r="JH127" i="5"/>
  <c r="JH126" i="5"/>
  <c r="JH125" i="5"/>
  <c r="JH124" i="5"/>
  <c r="JH123" i="5"/>
  <c r="JH122" i="5"/>
  <c r="JH121" i="5"/>
  <c r="JH120" i="5"/>
  <c r="JH119" i="5"/>
  <c r="JH118" i="5"/>
  <c r="JH117" i="5"/>
  <c r="JH115" i="5"/>
  <c r="JH116" i="5"/>
  <c r="JH114" i="5"/>
  <c r="JH113" i="5"/>
  <c r="JH112" i="5"/>
  <c r="JH111" i="5"/>
  <c r="JH110" i="5"/>
  <c r="JH109" i="5"/>
  <c r="JH108" i="5"/>
  <c r="JH107" i="5"/>
  <c r="JH106" i="5"/>
  <c r="JH105" i="5"/>
  <c r="JH104" i="5"/>
  <c r="JH103" i="5"/>
  <c r="JH102" i="5"/>
  <c r="JH101" i="5"/>
  <c r="JH100" i="5"/>
  <c r="JH99" i="5"/>
  <c r="JH98" i="5"/>
  <c r="JH97" i="5"/>
  <c r="JH96" i="5"/>
  <c r="JH95" i="5"/>
  <c r="JH94" i="5"/>
  <c r="JH93" i="5"/>
  <c r="JH92" i="5"/>
  <c r="JH91" i="5"/>
  <c r="JH90" i="5"/>
  <c r="JH89" i="5"/>
  <c r="JH88" i="5"/>
  <c r="JH87" i="5"/>
  <c r="JH86" i="5"/>
  <c r="JH85" i="5"/>
  <c r="JH84" i="5"/>
  <c r="JH83" i="5"/>
  <c r="JH82" i="5"/>
  <c r="JH81" i="5"/>
  <c r="JH80" i="5"/>
  <c r="JH79" i="5"/>
  <c r="JH78" i="5"/>
  <c r="JH77" i="5"/>
  <c r="JH76" i="5"/>
  <c r="JH75" i="5"/>
  <c r="JH74" i="5"/>
  <c r="JH73" i="5"/>
  <c r="JH72" i="5"/>
  <c r="JH71" i="5"/>
  <c r="JH70" i="5"/>
  <c r="JH68" i="5"/>
  <c r="JH69" i="5"/>
  <c r="JH67" i="5"/>
  <c r="JH66" i="5"/>
  <c r="JH65" i="5"/>
  <c r="JH64" i="5"/>
  <c r="JH63" i="5"/>
  <c r="JH62" i="5"/>
  <c r="JH61" i="5"/>
  <c r="JH60" i="5"/>
  <c r="JH59" i="5"/>
  <c r="JH58" i="5"/>
  <c r="JH57" i="5"/>
  <c r="JH56" i="5"/>
  <c r="JH55" i="5"/>
  <c r="JH54" i="5"/>
  <c r="JH53" i="5"/>
  <c r="JH52" i="5"/>
  <c r="JH51" i="5"/>
  <c r="JH50" i="5"/>
  <c r="JH49" i="5"/>
  <c r="JH48" i="5"/>
  <c r="JH47" i="5"/>
  <c r="JH46" i="5"/>
  <c r="JH45" i="5"/>
  <c r="JH44" i="5"/>
  <c r="JH43" i="5"/>
  <c r="JH42" i="5"/>
  <c r="JH41" i="5"/>
  <c r="JH40" i="5"/>
  <c r="JH39" i="5"/>
  <c r="JH38" i="5"/>
  <c r="JH37" i="5"/>
  <c r="JH36" i="5"/>
  <c r="JH35" i="5"/>
  <c r="JK199" i="5"/>
  <c r="JK198" i="5"/>
  <c r="JK197" i="5"/>
  <c r="JK196" i="5"/>
  <c r="JK195" i="5"/>
  <c r="JK193" i="5"/>
  <c r="JK192" i="5"/>
  <c r="JK191" i="5"/>
  <c r="JK190" i="5"/>
  <c r="JK189" i="5"/>
  <c r="JK194" i="5"/>
  <c r="JK188" i="5"/>
  <c r="JK187" i="5"/>
  <c r="JK186" i="5"/>
  <c r="JK185" i="5"/>
  <c r="JK184" i="5"/>
  <c r="JK183" i="5"/>
  <c r="JK182" i="5"/>
  <c r="JK181" i="5"/>
  <c r="JK179" i="5"/>
  <c r="JK175" i="5"/>
  <c r="JK173" i="5"/>
  <c r="JK178" i="5"/>
  <c r="JK174" i="5"/>
  <c r="JK177" i="5"/>
  <c r="JK171" i="5"/>
  <c r="JK167" i="5"/>
  <c r="JK170" i="5"/>
  <c r="JK166" i="5"/>
  <c r="JK165" i="5"/>
  <c r="JK164" i="5"/>
  <c r="JK180" i="5"/>
  <c r="JK169" i="5"/>
  <c r="JK176" i="5"/>
  <c r="JK172" i="5"/>
  <c r="JK168" i="5"/>
  <c r="JK163" i="5"/>
  <c r="JK162" i="5"/>
  <c r="JK161" i="5"/>
  <c r="JK160" i="5"/>
  <c r="JK159" i="5"/>
  <c r="JK158" i="5"/>
  <c r="JK157" i="5"/>
  <c r="JK156" i="5"/>
  <c r="JK153" i="5"/>
  <c r="JK155" i="5"/>
  <c r="JK154" i="5"/>
  <c r="JK152" i="5"/>
  <c r="JK151" i="5"/>
  <c r="JK150" i="5"/>
  <c r="JK149" i="5"/>
  <c r="JK148" i="5"/>
  <c r="JK147" i="5"/>
  <c r="JK146" i="5"/>
  <c r="JK145" i="5"/>
  <c r="JK144" i="5"/>
  <c r="JK143" i="5"/>
  <c r="JK142" i="5"/>
  <c r="JK141" i="5"/>
  <c r="JK140" i="5"/>
  <c r="JK139" i="5"/>
  <c r="JK138" i="5"/>
  <c r="JK137" i="5"/>
  <c r="JK136" i="5"/>
  <c r="JK135" i="5"/>
  <c r="JK133" i="5"/>
  <c r="JK132" i="5"/>
  <c r="JK131" i="5"/>
  <c r="JK130" i="5"/>
  <c r="JK129" i="5"/>
  <c r="JK128" i="5"/>
  <c r="JK127" i="5"/>
  <c r="JK126" i="5"/>
  <c r="JK125" i="5"/>
  <c r="JK124" i="5"/>
  <c r="JK123" i="5"/>
  <c r="JK122" i="5"/>
  <c r="JK121" i="5"/>
  <c r="JK120" i="5"/>
  <c r="JK119" i="5"/>
  <c r="JK118" i="5"/>
  <c r="JK117" i="5"/>
  <c r="JK116" i="5"/>
  <c r="JK134" i="5"/>
  <c r="JK115" i="5"/>
  <c r="JK114" i="5"/>
  <c r="JK113" i="5"/>
  <c r="JK112" i="5"/>
  <c r="JK111" i="5"/>
  <c r="JK110" i="5"/>
  <c r="JK109" i="5"/>
  <c r="JK108" i="5"/>
  <c r="JK107" i="5"/>
  <c r="JK106" i="5"/>
  <c r="JK105" i="5"/>
  <c r="JK104" i="5"/>
  <c r="JK103" i="5"/>
  <c r="JK102" i="5"/>
  <c r="JK101" i="5"/>
  <c r="JK100" i="5"/>
  <c r="JK99" i="5"/>
  <c r="JK98" i="5"/>
  <c r="JK97" i="5"/>
  <c r="JK96" i="5"/>
  <c r="JK94" i="5"/>
  <c r="JK93" i="5"/>
  <c r="JK92" i="5"/>
  <c r="JK91" i="5"/>
  <c r="JK90" i="5"/>
  <c r="JK89" i="5"/>
  <c r="JK88" i="5"/>
  <c r="JK87" i="5"/>
  <c r="JK86" i="5"/>
  <c r="JK85" i="5"/>
  <c r="JK84" i="5"/>
  <c r="JK83" i="5"/>
  <c r="JK82" i="5"/>
  <c r="JK81" i="5"/>
  <c r="JK80" i="5"/>
  <c r="JK79" i="5"/>
  <c r="JK78" i="5"/>
  <c r="JK77" i="5"/>
  <c r="JK76" i="5"/>
  <c r="JK75" i="5"/>
  <c r="JK74" i="5"/>
  <c r="JK73" i="5"/>
  <c r="JK72" i="5"/>
  <c r="JK71" i="5"/>
  <c r="JK70" i="5"/>
  <c r="JK95" i="5"/>
  <c r="JK69" i="5"/>
  <c r="JK67" i="5"/>
  <c r="JK66" i="5"/>
  <c r="JK65" i="5"/>
  <c r="JK64" i="5"/>
  <c r="JK63" i="5"/>
  <c r="JK62" i="5"/>
  <c r="JK61" i="5"/>
  <c r="JK60" i="5"/>
  <c r="JK59" i="5"/>
  <c r="JK58" i="5"/>
  <c r="JK57" i="5"/>
  <c r="JK56" i="5"/>
  <c r="JK55" i="5"/>
  <c r="JK54" i="5"/>
  <c r="JK53" i="5"/>
  <c r="JK52" i="5"/>
  <c r="JK51" i="5"/>
  <c r="JK50" i="5"/>
  <c r="JK49" i="5"/>
  <c r="JK48" i="5"/>
  <c r="JK47" i="5"/>
  <c r="JK46" i="5"/>
  <c r="JK45" i="5"/>
  <c r="JK44" i="5"/>
  <c r="JK43" i="5"/>
  <c r="JK42" i="5"/>
  <c r="JK41" i="5"/>
  <c r="JK40" i="5"/>
  <c r="JK39" i="5"/>
  <c r="JK38" i="5"/>
  <c r="JK37" i="5"/>
  <c r="JK36" i="5"/>
  <c r="JK35" i="5"/>
  <c r="JK34" i="5"/>
  <c r="JK68" i="5"/>
  <c r="JN199" i="5"/>
  <c r="JN197" i="5"/>
  <c r="JN195" i="5"/>
  <c r="JN194" i="5"/>
  <c r="JN193" i="5"/>
  <c r="JN196" i="5"/>
  <c r="JN198" i="5"/>
  <c r="JN192" i="5"/>
  <c r="JN191" i="5"/>
  <c r="JN190" i="5"/>
  <c r="JN189" i="5"/>
  <c r="JN188" i="5"/>
  <c r="JN187" i="5"/>
  <c r="JN186" i="5"/>
  <c r="JN185" i="5"/>
  <c r="JN184" i="5"/>
  <c r="JN183" i="5"/>
  <c r="JN182" i="5"/>
  <c r="JN181" i="5"/>
  <c r="JN180" i="5"/>
  <c r="JN179" i="5"/>
  <c r="JN178" i="5"/>
  <c r="JN177" i="5"/>
  <c r="JN176" i="5"/>
  <c r="JN175" i="5"/>
  <c r="JN174" i="5"/>
  <c r="JN172" i="5"/>
  <c r="JN171" i="5"/>
  <c r="JN170" i="5"/>
  <c r="JN169" i="5"/>
  <c r="JN168" i="5"/>
  <c r="JN167" i="5"/>
  <c r="JN166" i="5"/>
  <c r="JN173" i="5"/>
  <c r="JN165" i="5"/>
  <c r="JN164" i="5"/>
  <c r="JN163" i="5"/>
  <c r="JN162" i="5"/>
  <c r="JN161" i="5"/>
  <c r="JN160" i="5"/>
  <c r="JN159" i="5"/>
  <c r="JN158" i="5"/>
  <c r="JN157" i="5"/>
  <c r="JN156" i="5"/>
  <c r="JN155" i="5"/>
  <c r="JN154" i="5"/>
  <c r="JN153" i="5"/>
  <c r="JN152" i="5"/>
  <c r="JN151" i="5"/>
  <c r="JN150" i="5"/>
  <c r="JN149" i="5"/>
  <c r="JN148" i="5"/>
  <c r="JN147" i="5"/>
  <c r="JN146" i="5"/>
  <c r="JN145" i="5"/>
  <c r="JN144" i="5"/>
  <c r="JN143" i="5"/>
  <c r="JN142" i="5"/>
  <c r="JN141" i="5"/>
  <c r="JN140" i="5"/>
  <c r="JN139" i="5"/>
  <c r="JN138" i="5"/>
  <c r="JN137" i="5"/>
  <c r="JN136" i="5"/>
  <c r="JN135" i="5"/>
  <c r="JN134" i="5"/>
  <c r="JN133" i="5"/>
  <c r="JN132" i="5"/>
  <c r="JN131" i="5"/>
  <c r="JN130" i="5"/>
  <c r="JN129" i="5"/>
  <c r="JN128" i="5"/>
  <c r="JN127" i="5"/>
  <c r="JN126" i="5"/>
  <c r="JN125" i="5"/>
  <c r="JN124" i="5"/>
  <c r="JN123" i="5"/>
  <c r="JN122" i="5"/>
  <c r="JN121" i="5"/>
  <c r="JN119" i="5"/>
  <c r="JN115" i="5"/>
  <c r="JN114" i="5"/>
  <c r="JN113" i="5"/>
  <c r="JN112" i="5"/>
  <c r="JN111" i="5"/>
  <c r="JN110" i="5"/>
  <c r="JN109" i="5"/>
  <c r="JN108" i="5"/>
  <c r="JN107" i="5"/>
  <c r="JN106" i="5"/>
  <c r="JN105" i="5"/>
  <c r="JN104" i="5"/>
  <c r="JN103" i="5"/>
  <c r="JN102" i="5"/>
  <c r="JN101" i="5"/>
  <c r="JN100" i="5"/>
  <c r="JN99" i="5"/>
  <c r="JN98" i="5"/>
  <c r="JN97" i="5"/>
  <c r="JN118" i="5"/>
  <c r="JN117" i="5"/>
  <c r="JN120" i="5"/>
  <c r="JN116" i="5"/>
  <c r="JN95" i="5"/>
  <c r="JN94" i="5"/>
  <c r="JN93" i="5"/>
  <c r="JN92" i="5"/>
  <c r="JN91" i="5"/>
  <c r="JN90" i="5"/>
  <c r="JN89" i="5"/>
  <c r="JN88" i="5"/>
  <c r="JN87" i="5"/>
  <c r="JN86" i="5"/>
  <c r="JN85" i="5"/>
  <c r="JN84" i="5"/>
  <c r="JN83" i="5"/>
  <c r="JN82" i="5"/>
  <c r="JN81" i="5"/>
  <c r="JN80" i="5"/>
  <c r="JN79" i="5"/>
  <c r="JN78" i="5"/>
  <c r="JN96" i="5"/>
  <c r="JN74" i="5"/>
  <c r="JN70" i="5"/>
  <c r="JN77" i="5"/>
  <c r="JN73" i="5"/>
  <c r="JN68" i="5"/>
  <c r="JN67" i="5"/>
  <c r="JN66" i="5"/>
  <c r="JN65" i="5"/>
  <c r="JN64" i="5"/>
  <c r="JN63" i="5"/>
  <c r="JN62" i="5"/>
  <c r="JN61" i="5"/>
  <c r="JN60" i="5"/>
  <c r="JN59" i="5"/>
  <c r="JN58" i="5"/>
  <c r="JN57" i="5"/>
  <c r="JN56" i="5"/>
  <c r="JN55" i="5"/>
  <c r="JN54" i="5"/>
  <c r="JN53" i="5"/>
  <c r="JN52" i="5"/>
  <c r="JN51" i="5"/>
  <c r="JN50" i="5"/>
  <c r="JN49" i="5"/>
  <c r="JN48" i="5"/>
  <c r="JN47" i="5"/>
  <c r="JN46" i="5"/>
  <c r="JN45" i="5"/>
  <c r="JN76" i="5"/>
  <c r="JN72" i="5"/>
  <c r="JN69" i="5"/>
  <c r="JN75" i="5"/>
  <c r="JN71" i="5"/>
  <c r="JV199" i="5"/>
  <c r="JV197" i="5"/>
  <c r="JV195" i="5"/>
  <c r="JV194" i="5"/>
  <c r="JV193" i="5"/>
  <c r="JV198" i="5"/>
  <c r="JV196" i="5"/>
  <c r="JV192" i="5"/>
  <c r="JV191" i="5"/>
  <c r="JV190" i="5"/>
  <c r="JV189" i="5"/>
  <c r="JV188" i="5"/>
  <c r="JV187" i="5"/>
  <c r="JV186" i="5"/>
  <c r="JV185" i="5"/>
  <c r="JV184" i="5"/>
  <c r="JV183" i="5"/>
  <c r="JV182" i="5"/>
  <c r="JV181" i="5"/>
  <c r="JV180" i="5"/>
  <c r="JV179" i="5"/>
  <c r="JV178" i="5"/>
  <c r="JV177" i="5"/>
  <c r="JV176" i="5"/>
  <c r="JV175" i="5"/>
  <c r="JV174" i="5"/>
  <c r="JV173" i="5"/>
  <c r="JV172" i="5"/>
  <c r="JV171" i="5"/>
  <c r="JV170" i="5"/>
  <c r="JV169" i="5"/>
  <c r="JV168" i="5"/>
  <c r="JV167" i="5"/>
  <c r="JV166" i="5"/>
  <c r="JV165" i="5"/>
  <c r="JV164" i="5"/>
  <c r="JV163" i="5"/>
  <c r="JV162" i="5"/>
  <c r="JV161" i="5"/>
  <c r="JV160" i="5"/>
  <c r="JV159" i="5"/>
  <c r="JV158" i="5"/>
  <c r="JV157" i="5"/>
  <c r="JV156" i="5"/>
  <c r="JV155" i="5"/>
  <c r="JV154" i="5"/>
  <c r="JV153" i="5"/>
  <c r="JV152" i="5"/>
  <c r="JV151" i="5"/>
  <c r="JV150" i="5"/>
  <c r="JV149" i="5"/>
  <c r="JV148" i="5"/>
  <c r="JV147" i="5"/>
  <c r="JV146" i="5"/>
  <c r="JV145" i="5"/>
  <c r="JV144" i="5"/>
  <c r="JV143" i="5"/>
  <c r="JV142" i="5"/>
  <c r="JV141" i="5"/>
  <c r="JV140" i="5"/>
  <c r="JV139" i="5"/>
  <c r="JV138" i="5"/>
  <c r="JV137" i="5"/>
  <c r="JV136" i="5"/>
  <c r="JV135" i="5"/>
  <c r="JV133" i="5"/>
  <c r="JV132" i="5"/>
  <c r="JV131" i="5"/>
  <c r="JV130" i="5"/>
  <c r="JV129" i="5"/>
  <c r="JV128" i="5"/>
  <c r="JV127" i="5"/>
  <c r="JV126" i="5"/>
  <c r="JV125" i="5"/>
  <c r="JV124" i="5"/>
  <c r="JV123" i="5"/>
  <c r="JV122" i="5"/>
  <c r="JV121" i="5"/>
  <c r="JV134" i="5"/>
  <c r="JV117" i="5"/>
  <c r="JV114" i="5"/>
  <c r="JV113" i="5"/>
  <c r="JV112" i="5"/>
  <c r="JV111" i="5"/>
  <c r="JV110" i="5"/>
  <c r="JV109" i="5"/>
  <c r="JV108" i="5"/>
  <c r="JV107" i="5"/>
  <c r="JV106" i="5"/>
  <c r="JV105" i="5"/>
  <c r="JV104" i="5"/>
  <c r="JV103" i="5"/>
  <c r="JV102" i="5"/>
  <c r="JV101" i="5"/>
  <c r="JV100" i="5"/>
  <c r="JV99" i="5"/>
  <c r="JV98" i="5"/>
  <c r="JV97" i="5"/>
  <c r="JV120" i="5"/>
  <c r="JV116" i="5"/>
  <c r="JV119" i="5"/>
  <c r="JV115" i="5"/>
  <c r="JV118" i="5"/>
  <c r="JV96" i="5"/>
  <c r="JV94" i="5"/>
  <c r="JV93" i="5"/>
  <c r="JV92" i="5"/>
  <c r="JV91" i="5"/>
  <c r="JV90" i="5"/>
  <c r="JV89" i="5"/>
  <c r="JV88" i="5"/>
  <c r="JV87" i="5"/>
  <c r="JV86" i="5"/>
  <c r="JV85" i="5"/>
  <c r="JV84" i="5"/>
  <c r="JV83" i="5"/>
  <c r="JV82" i="5"/>
  <c r="JV81" i="5"/>
  <c r="JV80" i="5"/>
  <c r="JV79" i="5"/>
  <c r="JV78" i="5"/>
  <c r="JV95" i="5"/>
  <c r="JV76" i="5"/>
  <c r="JV72" i="5"/>
  <c r="JV69" i="5"/>
  <c r="JV75" i="5"/>
  <c r="JV71" i="5"/>
  <c r="JV67" i="5"/>
  <c r="JV66" i="5"/>
  <c r="JV65" i="5"/>
  <c r="JV64" i="5"/>
  <c r="JV63" i="5"/>
  <c r="JV62" i="5"/>
  <c r="JV61" i="5"/>
  <c r="JV60" i="5"/>
  <c r="JV59" i="5"/>
  <c r="JV58" i="5"/>
  <c r="JV57" i="5"/>
  <c r="JV56" i="5"/>
  <c r="JV55" i="5"/>
  <c r="JV54" i="5"/>
  <c r="JV53" i="5"/>
  <c r="JV52" i="5"/>
  <c r="JV51" i="5"/>
  <c r="JV50" i="5"/>
  <c r="JV49" i="5"/>
  <c r="JV48" i="5"/>
  <c r="JV47" i="5"/>
  <c r="JV46" i="5"/>
  <c r="JV45" i="5"/>
  <c r="JV74" i="5"/>
  <c r="JV70" i="5"/>
  <c r="JV77" i="5"/>
  <c r="JV73" i="5"/>
  <c r="JV68" i="5"/>
  <c r="KH198" i="5"/>
  <c r="KH196" i="5"/>
  <c r="KH194" i="5"/>
  <c r="KH193" i="5"/>
  <c r="KH199" i="5"/>
  <c r="KH195" i="5"/>
  <c r="KH197" i="5"/>
  <c r="KH192" i="5"/>
  <c r="KH191" i="5"/>
  <c r="KH190" i="5"/>
  <c r="KH188" i="5"/>
  <c r="KH187" i="5"/>
  <c r="KH186" i="5"/>
  <c r="KH185" i="5"/>
  <c r="KH184" i="5"/>
  <c r="KH183" i="5"/>
  <c r="KH182" i="5"/>
  <c r="KH181" i="5"/>
  <c r="KH180" i="5"/>
  <c r="KH179" i="5"/>
  <c r="KH178" i="5"/>
  <c r="KH177" i="5"/>
  <c r="KH176" i="5"/>
  <c r="KH175" i="5"/>
  <c r="KH174" i="5"/>
  <c r="KH173" i="5"/>
  <c r="KH189" i="5"/>
  <c r="KH172" i="5"/>
  <c r="KH171" i="5"/>
  <c r="KH170" i="5"/>
  <c r="KH169" i="5"/>
  <c r="KH168" i="5"/>
  <c r="KH167" i="5"/>
  <c r="KH166" i="5"/>
  <c r="KH165" i="5"/>
  <c r="KH164" i="5"/>
  <c r="KH163" i="5"/>
  <c r="KH162" i="5"/>
  <c r="KH161" i="5"/>
  <c r="KH160" i="5"/>
  <c r="KH159" i="5"/>
  <c r="KH158" i="5"/>
  <c r="KH157" i="5"/>
  <c r="KH156" i="5"/>
  <c r="KH155" i="5"/>
  <c r="KH154" i="5"/>
  <c r="KH153" i="5"/>
  <c r="KH152" i="5"/>
  <c r="KH151" i="5"/>
  <c r="KH150" i="5"/>
  <c r="KH149" i="5"/>
  <c r="KH148" i="5"/>
  <c r="KH147" i="5"/>
  <c r="KH146" i="5"/>
  <c r="KH145" i="5"/>
  <c r="KH144" i="5"/>
  <c r="KH143" i="5"/>
  <c r="KH142" i="5"/>
  <c r="KH141" i="5"/>
  <c r="KH140" i="5"/>
  <c r="KH139" i="5"/>
  <c r="KH138" i="5"/>
  <c r="KH137" i="5"/>
  <c r="KH136" i="5"/>
  <c r="KH135" i="5"/>
  <c r="KH133" i="5"/>
  <c r="KH134" i="5"/>
  <c r="KH132" i="5"/>
  <c r="KH131" i="5"/>
  <c r="KH130" i="5"/>
  <c r="KH129" i="5"/>
  <c r="KH128" i="5"/>
  <c r="KH127" i="5"/>
  <c r="KH126" i="5"/>
  <c r="KH125" i="5"/>
  <c r="KH124" i="5"/>
  <c r="KH123" i="5"/>
  <c r="KH122" i="5"/>
  <c r="KH121" i="5"/>
  <c r="KH118" i="5"/>
  <c r="KH114" i="5"/>
  <c r="KH113" i="5"/>
  <c r="KH112" i="5"/>
  <c r="KH111" i="5"/>
  <c r="KH110" i="5"/>
  <c r="KH109" i="5"/>
  <c r="KH108" i="5"/>
  <c r="KH107" i="5"/>
  <c r="KH106" i="5"/>
  <c r="KH105" i="5"/>
  <c r="KH104" i="5"/>
  <c r="KH103" i="5"/>
  <c r="KH102" i="5"/>
  <c r="KH101" i="5"/>
  <c r="KH100" i="5"/>
  <c r="KH99" i="5"/>
  <c r="KH98" i="5"/>
  <c r="KH97" i="5"/>
  <c r="KH117" i="5"/>
  <c r="KH115" i="5"/>
  <c r="KH120" i="5"/>
  <c r="KH116" i="5"/>
  <c r="KH119" i="5"/>
  <c r="KH94" i="5"/>
  <c r="KH93" i="5"/>
  <c r="KH92" i="5"/>
  <c r="KH91" i="5"/>
  <c r="KH90" i="5"/>
  <c r="KH89" i="5"/>
  <c r="KH88" i="5"/>
  <c r="KH87" i="5"/>
  <c r="KH86" i="5"/>
  <c r="KH85" i="5"/>
  <c r="KH84" i="5"/>
  <c r="KH83" i="5"/>
  <c r="KH82" i="5"/>
  <c r="KH81" i="5"/>
  <c r="KH80" i="5"/>
  <c r="KH79" i="5"/>
  <c r="KH78" i="5"/>
  <c r="KH95" i="5"/>
  <c r="KH96" i="5"/>
  <c r="KH77" i="5"/>
  <c r="KH73" i="5"/>
  <c r="KH76" i="5"/>
  <c r="KH72" i="5"/>
  <c r="KH67" i="5"/>
  <c r="KH66" i="5"/>
  <c r="KH65" i="5"/>
  <c r="KH64" i="5"/>
  <c r="KH63" i="5"/>
  <c r="KH62" i="5"/>
  <c r="KH61" i="5"/>
  <c r="KH60" i="5"/>
  <c r="KH59" i="5"/>
  <c r="KH58" i="5"/>
  <c r="KH57" i="5"/>
  <c r="KH56" i="5"/>
  <c r="KH55" i="5"/>
  <c r="KH54" i="5"/>
  <c r="KH53" i="5"/>
  <c r="KH52" i="5"/>
  <c r="KH51" i="5"/>
  <c r="KH50" i="5"/>
  <c r="KH49" i="5"/>
  <c r="KH48" i="5"/>
  <c r="KH47" i="5"/>
  <c r="KH46" i="5"/>
  <c r="KH45" i="5"/>
  <c r="KH75" i="5"/>
  <c r="KH71" i="5"/>
  <c r="KH68" i="5"/>
  <c r="KH74" i="5"/>
  <c r="KH70" i="5"/>
  <c r="KH69" i="5"/>
  <c r="JF199" i="5"/>
  <c r="JF197" i="5"/>
  <c r="JF195" i="5"/>
  <c r="JF194" i="5"/>
  <c r="JF193" i="5"/>
  <c r="JF198" i="5"/>
  <c r="JF196" i="5"/>
  <c r="JF192" i="5"/>
  <c r="JF191" i="5"/>
  <c r="JF190" i="5"/>
  <c r="JF189" i="5"/>
  <c r="JF188" i="5"/>
  <c r="JF187" i="5"/>
  <c r="JF186" i="5"/>
  <c r="JF185" i="5"/>
  <c r="JF184" i="5"/>
  <c r="JF183" i="5"/>
  <c r="JF182" i="5"/>
  <c r="JF181" i="5"/>
  <c r="JF180" i="5"/>
  <c r="JF179" i="5"/>
  <c r="JF178" i="5"/>
  <c r="JF177" i="5"/>
  <c r="JF176" i="5"/>
  <c r="JF175" i="5"/>
  <c r="JF174" i="5"/>
  <c r="JF173" i="5"/>
  <c r="JF172" i="5"/>
  <c r="JF171" i="5"/>
  <c r="JF170" i="5"/>
  <c r="JF169" i="5"/>
  <c r="JF168" i="5"/>
  <c r="JF167" i="5"/>
  <c r="JF166" i="5"/>
  <c r="JF165" i="5"/>
  <c r="JF164" i="5"/>
  <c r="JF163" i="5"/>
  <c r="JF162" i="5"/>
  <c r="JF161" i="5"/>
  <c r="JF160" i="5"/>
  <c r="JF159" i="5"/>
  <c r="JF158" i="5"/>
  <c r="JF157" i="5"/>
  <c r="JF156" i="5"/>
  <c r="JF155" i="5"/>
  <c r="JF154" i="5"/>
  <c r="JF153" i="5"/>
  <c r="JF152" i="5"/>
  <c r="JF151" i="5"/>
  <c r="JF150" i="5"/>
  <c r="JF149" i="5"/>
  <c r="JF148" i="5"/>
  <c r="JF147" i="5"/>
  <c r="JF146" i="5"/>
  <c r="JF145" i="5"/>
  <c r="JF144" i="5"/>
  <c r="JF143" i="5"/>
  <c r="JF142" i="5"/>
  <c r="JF141" i="5"/>
  <c r="JF140" i="5"/>
  <c r="JF139" i="5"/>
  <c r="JF138" i="5"/>
  <c r="JF137" i="5"/>
  <c r="JF136" i="5"/>
  <c r="JF135" i="5"/>
  <c r="JF133" i="5"/>
  <c r="JF132" i="5"/>
  <c r="JF131" i="5"/>
  <c r="JF130" i="5"/>
  <c r="JF129" i="5"/>
  <c r="JF128" i="5"/>
  <c r="JF127" i="5"/>
  <c r="JF126" i="5"/>
  <c r="JF125" i="5"/>
  <c r="JF124" i="5"/>
  <c r="JF123" i="5"/>
  <c r="JF122" i="5"/>
  <c r="JF121" i="5"/>
  <c r="JF134" i="5"/>
  <c r="JF117" i="5"/>
  <c r="JF114" i="5"/>
  <c r="JF113" i="5"/>
  <c r="JF112" i="5"/>
  <c r="JF111" i="5"/>
  <c r="JF110" i="5"/>
  <c r="JF109" i="5"/>
  <c r="JF108" i="5"/>
  <c r="JF107" i="5"/>
  <c r="JF106" i="5"/>
  <c r="JF105" i="5"/>
  <c r="JF104" i="5"/>
  <c r="JF103" i="5"/>
  <c r="JF102" i="5"/>
  <c r="JF101" i="5"/>
  <c r="JF100" i="5"/>
  <c r="JF99" i="5"/>
  <c r="JF98" i="5"/>
  <c r="JF97" i="5"/>
  <c r="JF120" i="5"/>
  <c r="JF119" i="5"/>
  <c r="JF116" i="5"/>
  <c r="JF115" i="5"/>
  <c r="JF118" i="5"/>
  <c r="JF96" i="5"/>
  <c r="JF94" i="5"/>
  <c r="JF93" i="5"/>
  <c r="JF92" i="5"/>
  <c r="JF91" i="5"/>
  <c r="JF90" i="5"/>
  <c r="JF89" i="5"/>
  <c r="JF88" i="5"/>
  <c r="JF87" i="5"/>
  <c r="JF86" i="5"/>
  <c r="JF85" i="5"/>
  <c r="JF84" i="5"/>
  <c r="JF83" i="5"/>
  <c r="JF82" i="5"/>
  <c r="JF81" i="5"/>
  <c r="JF80" i="5"/>
  <c r="JF79" i="5"/>
  <c r="JF78" i="5"/>
  <c r="JF95" i="5"/>
  <c r="JF76" i="5"/>
  <c r="JF72" i="5"/>
  <c r="JF69" i="5"/>
  <c r="JF75" i="5"/>
  <c r="JF71" i="5"/>
  <c r="JF67" i="5"/>
  <c r="JF66" i="5"/>
  <c r="JF65" i="5"/>
  <c r="JF64" i="5"/>
  <c r="JF63" i="5"/>
  <c r="JF62" i="5"/>
  <c r="JF61" i="5"/>
  <c r="JF60" i="5"/>
  <c r="JF59" i="5"/>
  <c r="JF58" i="5"/>
  <c r="JF57" i="5"/>
  <c r="JF56" i="5"/>
  <c r="JF55" i="5"/>
  <c r="JF54" i="5"/>
  <c r="JF53" i="5"/>
  <c r="JF52" i="5"/>
  <c r="JF51" i="5"/>
  <c r="JF50" i="5"/>
  <c r="JF49" i="5"/>
  <c r="JF48" i="5"/>
  <c r="JF47" i="5"/>
  <c r="JF46" i="5"/>
  <c r="JF45" i="5"/>
  <c r="JF74" i="5"/>
  <c r="JF70" i="5"/>
  <c r="JF77" i="5"/>
  <c r="JF73" i="5"/>
  <c r="JF68" i="5"/>
  <c r="JJ198" i="5"/>
  <c r="JJ196" i="5"/>
  <c r="JJ194" i="5"/>
  <c r="JJ193" i="5"/>
  <c r="JJ197" i="5"/>
  <c r="JJ199" i="5"/>
  <c r="JJ195" i="5"/>
  <c r="JJ192" i="5"/>
  <c r="JJ191" i="5"/>
  <c r="JJ190" i="5"/>
  <c r="JJ188" i="5"/>
  <c r="JJ187" i="5"/>
  <c r="JJ186" i="5"/>
  <c r="JJ185" i="5"/>
  <c r="JJ184" i="5"/>
  <c r="JJ183" i="5"/>
  <c r="JJ182" i="5"/>
  <c r="JJ181" i="5"/>
  <c r="JJ189" i="5"/>
  <c r="JJ180" i="5"/>
  <c r="JJ179" i="5"/>
  <c r="JJ178" i="5"/>
  <c r="JJ177" i="5"/>
  <c r="JJ176" i="5"/>
  <c r="JJ175" i="5"/>
  <c r="JJ174" i="5"/>
  <c r="JJ172" i="5"/>
  <c r="JJ171" i="5"/>
  <c r="JJ170" i="5"/>
  <c r="JJ169" i="5"/>
  <c r="JJ168" i="5"/>
  <c r="JJ167" i="5"/>
  <c r="JJ166" i="5"/>
  <c r="JJ173" i="5"/>
  <c r="JJ165" i="5"/>
  <c r="JJ164" i="5"/>
  <c r="JJ163" i="5"/>
  <c r="JJ162" i="5"/>
  <c r="JJ161" i="5"/>
  <c r="JJ160" i="5"/>
  <c r="JJ159" i="5"/>
  <c r="JJ158" i="5"/>
  <c r="JJ157" i="5"/>
  <c r="JJ156" i="5"/>
  <c r="JJ155" i="5"/>
  <c r="JJ154" i="5"/>
  <c r="JJ153" i="5"/>
  <c r="JJ152" i="5"/>
  <c r="JJ151" i="5"/>
  <c r="JJ150" i="5"/>
  <c r="JJ149" i="5"/>
  <c r="JJ148" i="5"/>
  <c r="JJ147" i="5"/>
  <c r="JJ146" i="5"/>
  <c r="JJ145" i="5"/>
  <c r="JJ144" i="5"/>
  <c r="JJ143" i="5"/>
  <c r="JJ142" i="5"/>
  <c r="JJ141" i="5"/>
  <c r="JJ140" i="5"/>
  <c r="JJ139" i="5"/>
  <c r="JJ138" i="5"/>
  <c r="JJ137" i="5"/>
  <c r="JJ136" i="5"/>
  <c r="JJ135" i="5"/>
  <c r="JJ133" i="5"/>
  <c r="JJ132" i="5"/>
  <c r="JJ131" i="5"/>
  <c r="JJ130" i="5"/>
  <c r="JJ129" i="5"/>
  <c r="JJ128" i="5"/>
  <c r="JJ127" i="5"/>
  <c r="JJ126" i="5"/>
  <c r="JJ125" i="5"/>
  <c r="JJ124" i="5"/>
  <c r="JJ123" i="5"/>
  <c r="JJ122" i="5"/>
  <c r="JJ121" i="5"/>
  <c r="JJ134" i="5"/>
  <c r="JJ120" i="5"/>
  <c r="JJ116" i="5"/>
  <c r="JJ114" i="5"/>
  <c r="JJ113" i="5"/>
  <c r="JJ112" i="5"/>
  <c r="JJ111" i="5"/>
  <c r="JJ110" i="5"/>
  <c r="JJ109" i="5"/>
  <c r="JJ108" i="5"/>
  <c r="JJ107" i="5"/>
  <c r="JJ106" i="5"/>
  <c r="JJ105" i="5"/>
  <c r="JJ104" i="5"/>
  <c r="JJ103" i="5"/>
  <c r="JJ102" i="5"/>
  <c r="JJ101" i="5"/>
  <c r="JJ100" i="5"/>
  <c r="JJ99" i="5"/>
  <c r="JJ98" i="5"/>
  <c r="JJ97" i="5"/>
  <c r="JJ119" i="5"/>
  <c r="JJ118" i="5"/>
  <c r="JJ117" i="5"/>
  <c r="JJ115" i="5"/>
  <c r="JJ95" i="5"/>
  <c r="JJ96" i="5"/>
  <c r="JJ94" i="5"/>
  <c r="JJ93" i="5"/>
  <c r="JJ92" i="5"/>
  <c r="JJ91" i="5"/>
  <c r="JJ90" i="5"/>
  <c r="JJ89" i="5"/>
  <c r="JJ88" i="5"/>
  <c r="JJ87" i="5"/>
  <c r="JJ86" i="5"/>
  <c r="JJ85" i="5"/>
  <c r="JJ84" i="5"/>
  <c r="JJ83" i="5"/>
  <c r="JJ82" i="5"/>
  <c r="JJ81" i="5"/>
  <c r="JJ80" i="5"/>
  <c r="JJ79" i="5"/>
  <c r="JJ78" i="5"/>
  <c r="JJ75" i="5"/>
  <c r="JJ71" i="5"/>
  <c r="JJ68" i="5"/>
  <c r="JJ74" i="5"/>
  <c r="JJ70" i="5"/>
  <c r="JJ69" i="5"/>
  <c r="JJ67" i="5"/>
  <c r="JJ66" i="5"/>
  <c r="JJ65" i="5"/>
  <c r="JJ64" i="5"/>
  <c r="JJ63" i="5"/>
  <c r="JJ62" i="5"/>
  <c r="JJ61" i="5"/>
  <c r="JJ60" i="5"/>
  <c r="JJ59" i="5"/>
  <c r="JJ58" i="5"/>
  <c r="JJ57" i="5"/>
  <c r="JJ56" i="5"/>
  <c r="JJ55" i="5"/>
  <c r="JJ54" i="5"/>
  <c r="JJ53" i="5"/>
  <c r="JJ52" i="5"/>
  <c r="JJ51" i="5"/>
  <c r="JJ50" i="5"/>
  <c r="JJ49" i="5"/>
  <c r="JJ48" i="5"/>
  <c r="JJ47" i="5"/>
  <c r="JJ46" i="5"/>
  <c r="JJ45" i="5"/>
  <c r="JJ77" i="5"/>
  <c r="JJ73" i="5"/>
  <c r="JJ76" i="5"/>
  <c r="JJ72" i="5"/>
  <c r="JO199" i="5"/>
  <c r="JO198" i="5"/>
  <c r="JO197" i="5"/>
  <c r="JO196" i="5"/>
  <c r="JO195" i="5"/>
  <c r="JO194" i="5"/>
  <c r="JO192" i="5"/>
  <c r="JO191" i="5"/>
  <c r="JO190" i="5"/>
  <c r="JO189" i="5"/>
  <c r="JO193" i="5"/>
  <c r="JO188" i="5"/>
  <c r="JO187" i="5"/>
  <c r="JO186" i="5"/>
  <c r="JO185" i="5"/>
  <c r="JO184" i="5"/>
  <c r="JO183" i="5"/>
  <c r="JO182" i="5"/>
  <c r="JO181" i="5"/>
  <c r="JO178" i="5"/>
  <c r="JO174" i="5"/>
  <c r="JO177" i="5"/>
  <c r="JO173" i="5"/>
  <c r="JO180" i="5"/>
  <c r="JO176" i="5"/>
  <c r="JO170" i="5"/>
  <c r="JO166" i="5"/>
  <c r="JO169" i="5"/>
  <c r="JO165" i="5"/>
  <c r="JO164" i="5"/>
  <c r="JO179" i="5"/>
  <c r="JO172" i="5"/>
  <c r="JO168" i="5"/>
  <c r="JO175" i="5"/>
  <c r="JO171" i="5"/>
  <c r="JO167" i="5"/>
  <c r="JO162" i="5"/>
  <c r="JO161" i="5"/>
  <c r="JO160" i="5"/>
  <c r="JO159" i="5"/>
  <c r="JO158" i="5"/>
  <c r="JO157" i="5"/>
  <c r="JO156" i="5"/>
  <c r="JO163" i="5"/>
  <c r="JO155" i="5"/>
  <c r="JO154" i="5"/>
  <c r="JO153" i="5"/>
  <c r="JO152" i="5"/>
  <c r="JO151" i="5"/>
  <c r="JO150" i="5"/>
  <c r="JO149" i="5"/>
  <c r="JO148" i="5"/>
  <c r="JO147" i="5"/>
  <c r="JO146" i="5"/>
  <c r="JO145" i="5"/>
  <c r="JO144" i="5"/>
  <c r="JO143" i="5"/>
  <c r="JO142" i="5"/>
  <c r="JO141" i="5"/>
  <c r="JO140" i="5"/>
  <c r="JO139" i="5"/>
  <c r="JO138" i="5"/>
  <c r="JO137" i="5"/>
  <c r="JO136" i="5"/>
  <c r="JO135" i="5"/>
  <c r="JO133" i="5"/>
  <c r="JO132" i="5"/>
  <c r="JO131" i="5"/>
  <c r="JO130" i="5"/>
  <c r="JO129" i="5"/>
  <c r="JO128" i="5"/>
  <c r="JO127" i="5"/>
  <c r="JO126" i="5"/>
  <c r="JO125" i="5"/>
  <c r="JO124" i="5"/>
  <c r="JO123" i="5"/>
  <c r="JO122" i="5"/>
  <c r="JO121" i="5"/>
  <c r="JO120" i="5"/>
  <c r="JO119" i="5"/>
  <c r="JO118" i="5"/>
  <c r="JO117" i="5"/>
  <c r="JO116" i="5"/>
  <c r="JO134" i="5"/>
  <c r="JO115" i="5"/>
  <c r="JO114" i="5"/>
  <c r="JO113" i="5"/>
  <c r="JO112" i="5"/>
  <c r="JO111" i="5"/>
  <c r="JO110" i="5"/>
  <c r="JO109" i="5"/>
  <c r="JO108" i="5"/>
  <c r="JO107" i="5"/>
  <c r="JO106" i="5"/>
  <c r="JO105" i="5"/>
  <c r="JO104" i="5"/>
  <c r="JO103" i="5"/>
  <c r="JO102" i="5"/>
  <c r="JO101" i="5"/>
  <c r="JO100" i="5"/>
  <c r="JO99" i="5"/>
  <c r="JO98" i="5"/>
  <c r="JO97" i="5"/>
  <c r="JO95" i="5"/>
  <c r="JO94" i="5"/>
  <c r="JO93" i="5"/>
  <c r="JO92" i="5"/>
  <c r="JO91" i="5"/>
  <c r="JO90" i="5"/>
  <c r="JO89" i="5"/>
  <c r="JO88" i="5"/>
  <c r="JO87" i="5"/>
  <c r="JO86" i="5"/>
  <c r="JO85" i="5"/>
  <c r="JO84" i="5"/>
  <c r="JO83" i="5"/>
  <c r="JO82" i="5"/>
  <c r="JO81" i="5"/>
  <c r="JO80" i="5"/>
  <c r="JO79" i="5"/>
  <c r="JO78" i="5"/>
  <c r="JO77" i="5"/>
  <c r="JO76" i="5"/>
  <c r="JO75" i="5"/>
  <c r="JO74" i="5"/>
  <c r="JO73" i="5"/>
  <c r="JO72" i="5"/>
  <c r="JO71" i="5"/>
  <c r="JO70" i="5"/>
  <c r="JO96" i="5"/>
  <c r="JO68" i="5"/>
  <c r="JO67" i="5"/>
  <c r="JO66" i="5"/>
  <c r="JO65" i="5"/>
  <c r="JO64" i="5"/>
  <c r="JO63" i="5"/>
  <c r="JO62" i="5"/>
  <c r="JO61" i="5"/>
  <c r="JO60" i="5"/>
  <c r="JO59" i="5"/>
  <c r="JO58" i="5"/>
  <c r="JO57" i="5"/>
  <c r="JO56" i="5"/>
  <c r="JO55" i="5"/>
  <c r="JO54" i="5"/>
  <c r="JO53" i="5"/>
  <c r="JO52" i="5"/>
  <c r="JO51" i="5"/>
  <c r="JO50" i="5"/>
  <c r="JO49" i="5"/>
  <c r="JO48" i="5"/>
  <c r="JO47" i="5"/>
  <c r="JO46" i="5"/>
  <c r="JO45" i="5"/>
  <c r="JO44" i="5"/>
  <c r="JO43" i="5"/>
  <c r="JO42" i="5"/>
  <c r="JO41" i="5"/>
  <c r="JO40" i="5"/>
  <c r="JO39" i="5"/>
  <c r="JO38" i="5"/>
  <c r="JO37" i="5"/>
  <c r="JO36" i="5"/>
  <c r="JO35" i="5"/>
  <c r="JO34" i="5"/>
  <c r="JO69" i="5"/>
  <c r="JS199" i="5"/>
  <c r="JS198" i="5"/>
  <c r="JS197" i="5"/>
  <c r="JS196" i="5"/>
  <c r="JS195" i="5"/>
  <c r="JS193" i="5"/>
  <c r="JS192" i="5"/>
  <c r="JS191" i="5"/>
  <c r="JS190" i="5"/>
  <c r="JS189" i="5"/>
  <c r="JS188" i="5"/>
  <c r="JS187" i="5"/>
  <c r="JS186" i="5"/>
  <c r="JS185" i="5"/>
  <c r="JS184" i="5"/>
  <c r="JS183" i="5"/>
  <c r="JS182" i="5"/>
  <c r="JS181" i="5"/>
  <c r="JS194" i="5"/>
  <c r="JS177" i="5"/>
  <c r="JS180" i="5"/>
  <c r="JS176" i="5"/>
  <c r="JS179" i="5"/>
  <c r="JS175" i="5"/>
  <c r="JS169" i="5"/>
  <c r="JS173" i="5"/>
  <c r="JS172" i="5"/>
  <c r="JS168" i="5"/>
  <c r="JS165" i="5"/>
  <c r="JS164" i="5"/>
  <c r="JS178" i="5"/>
  <c r="JS171" i="5"/>
  <c r="JS167" i="5"/>
  <c r="JS174" i="5"/>
  <c r="JS170" i="5"/>
  <c r="JS166" i="5"/>
  <c r="JS162" i="5"/>
  <c r="JS161" i="5"/>
  <c r="JS160" i="5"/>
  <c r="JS159" i="5"/>
  <c r="JS158" i="5"/>
  <c r="JS157" i="5"/>
  <c r="JS156" i="5"/>
  <c r="JS163" i="5"/>
  <c r="JS154" i="5"/>
  <c r="JS152" i="5"/>
  <c r="JS153" i="5"/>
  <c r="JS155" i="5"/>
  <c r="JS151" i="5"/>
  <c r="JS150" i="5"/>
  <c r="JS149" i="5"/>
  <c r="JS148" i="5"/>
  <c r="JS147" i="5"/>
  <c r="JS146" i="5"/>
  <c r="JS145" i="5"/>
  <c r="JS144" i="5"/>
  <c r="JS143" i="5"/>
  <c r="JS142" i="5"/>
  <c r="JS141" i="5"/>
  <c r="JS140" i="5"/>
  <c r="JS139" i="5"/>
  <c r="JS138" i="5"/>
  <c r="JS137" i="5"/>
  <c r="JS136" i="5"/>
  <c r="JS135" i="5"/>
  <c r="JS134" i="5"/>
  <c r="JS133" i="5"/>
  <c r="JS132" i="5"/>
  <c r="JS131" i="5"/>
  <c r="JS130" i="5"/>
  <c r="JS129" i="5"/>
  <c r="JS128" i="5"/>
  <c r="JS127" i="5"/>
  <c r="JS126" i="5"/>
  <c r="JS125" i="5"/>
  <c r="JS124" i="5"/>
  <c r="JS123" i="5"/>
  <c r="JS122" i="5"/>
  <c r="JS121" i="5"/>
  <c r="JS120" i="5"/>
  <c r="JS119" i="5"/>
  <c r="JS118" i="5"/>
  <c r="JS117" i="5"/>
  <c r="JS116" i="5"/>
  <c r="JS115" i="5"/>
  <c r="JS114" i="5"/>
  <c r="JS113" i="5"/>
  <c r="JS112" i="5"/>
  <c r="JS111" i="5"/>
  <c r="JS110" i="5"/>
  <c r="JS109" i="5"/>
  <c r="JS108" i="5"/>
  <c r="JS107" i="5"/>
  <c r="JS106" i="5"/>
  <c r="JS105" i="5"/>
  <c r="JS104" i="5"/>
  <c r="JS103" i="5"/>
  <c r="JS102" i="5"/>
  <c r="JS101" i="5"/>
  <c r="JS100" i="5"/>
  <c r="JS99" i="5"/>
  <c r="JS98" i="5"/>
  <c r="JS97" i="5"/>
  <c r="JS94" i="5"/>
  <c r="JS93" i="5"/>
  <c r="JS92" i="5"/>
  <c r="JS91" i="5"/>
  <c r="JS90" i="5"/>
  <c r="JS89" i="5"/>
  <c r="JS88" i="5"/>
  <c r="JS87" i="5"/>
  <c r="JS86" i="5"/>
  <c r="JS85" i="5"/>
  <c r="JS84" i="5"/>
  <c r="JS83" i="5"/>
  <c r="JS82" i="5"/>
  <c r="JS81" i="5"/>
  <c r="JS80" i="5"/>
  <c r="JS79" i="5"/>
  <c r="JS78" i="5"/>
  <c r="JS77" i="5"/>
  <c r="JS76" i="5"/>
  <c r="JS75" i="5"/>
  <c r="JS74" i="5"/>
  <c r="JS73" i="5"/>
  <c r="JS72" i="5"/>
  <c r="JS71" i="5"/>
  <c r="JS70" i="5"/>
  <c r="JS95" i="5"/>
  <c r="JS96" i="5"/>
  <c r="JS67" i="5"/>
  <c r="JS66" i="5"/>
  <c r="JS65" i="5"/>
  <c r="JS64" i="5"/>
  <c r="JS63" i="5"/>
  <c r="JS62" i="5"/>
  <c r="JS61" i="5"/>
  <c r="JS60" i="5"/>
  <c r="JS59" i="5"/>
  <c r="JS58" i="5"/>
  <c r="JS57" i="5"/>
  <c r="JS56" i="5"/>
  <c r="JS55" i="5"/>
  <c r="JS54" i="5"/>
  <c r="JS53" i="5"/>
  <c r="JS52" i="5"/>
  <c r="JS51" i="5"/>
  <c r="JS50" i="5"/>
  <c r="JS49" i="5"/>
  <c r="JS48" i="5"/>
  <c r="JS47" i="5"/>
  <c r="JS46" i="5"/>
  <c r="JS45" i="5"/>
  <c r="JS44" i="5"/>
  <c r="JS43" i="5"/>
  <c r="JS42" i="5"/>
  <c r="JS41" i="5"/>
  <c r="JS40" i="5"/>
  <c r="JS39" i="5"/>
  <c r="JS38" i="5"/>
  <c r="JS37" i="5"/>
  <c r="JS36" i="5"/>
  <c r="JS35" i="5"/>
  <c r="JS34" i="5"/>
  <c r="JS68" i="5"/>
  <c r="JS69" i="5"/>
  <c r="JW199" i="5"/>
  <c r="JW198" i="5"/>
  <c r="JW197" i="5"/>
  <c r="JW196" i="5"/>
  <c r="JW195" i="5"/>
  <c r="JW194" i="5"/>
  <c r="JW192" i="5"/>
  <c r="JW191" i="5"/>
  <c r="JW190" i="5"/>
  <c r="JW189" i="5"/>
  <c r="JW188" i="5"/>
  <c r="JW187" i="5"/>
  <c r="JW186" i="5"/>
  <c r="JW185" i="5"/>
  <c r="JW184" i="5"/>
  <c r="JW183" i="5"/>
  <c r="JW182" i="5"/>
  <c r="JW181" i="5"/>
  <c r="JW193" i="5"/>
  <c r="JW180" i="5"/>
  <c r="JW176" i="5"/>
  <c r="JW179" i="5"/>
  <c r="JW175" i="5"/>
  <c r="JW173" i="5"/>
  <c r="JW178" i="5"/>
  <c r="JW174" i="5"/>
  <c r="JW172" i="5"/>
  <c r="JW168" i="5"/>
  <c r="JW171" i="5"/>
  <c r="JW167" i="5"/>
  <c r="JW165" i="5"/>
  <c r="JW164" i="5"/>
  <c r="JW177" i="5"/>
  <c r="JW170" i="5"/>
  <c r="JW166" i="5"/>
  <c r="JW169" i="5"/>
  <c r="JW163" i="5"/>
  <c r="JW162" i="5"/>
  <c r="JW161" i="5"/>
  <c r="JW160" i="5"/>
  <c r="JW159" i="5"/>
  <c r="JW158" i="5"/>
  <c r="JW157" i="5"/>
  <c r="JW156" i="5"/>
  <c r="JW153" i="5"/>
  <c r="JW152" i="5"/>
  <c r="JW155" i="5"/>
  <c r="JW154" i="5"/>
  <c r="JW151" i="5"/>
  <c r="JW150" i="5"/>
  <c r="JW149" i="5"/>
  <c r="JW148" i="5"/>
  <c r="JW147" i="5"/>
  <c r="JW146" i="5"/>
  <c r="JW145" i="5"/>
  <c r="JW144" i="5"/>
  <c r="JW143" i="5"/>
  <c r="JW142" i="5"/>
  <c r="JW141" i="5"/>
  <c r="JW140" i="5"/>
  <c r="JW139" i="5"/>
  <c r="JW138" i="5"/>
  <c r="JW137" i="5"/>
  <c r="JW136" i="5"/>
  <c r="JW135" i="5"/>
  <c r="JW133" i="5"/>
  <c r="JW132" i="5"/>
  <c r="JW131" i="5"/>
  <c r="JW130" i="5"/>
  <c r="JW129" i="5"/>
  <c r="JW128" i="5"/>
  <c r="JW127" i="5"/>
  <c r="JW126" i="5"/>
  <c r="JW125" i="5"/>
  <c r="JW124" i="5"/>
  <c r="JW123" i="5"/>
  <c r="JW122" i="5"/>
  <c r="JW121" i="5"/>
  <c r="JW120" i="5"/>
  <c r="JW119" i="5"/>
  <c r="JW118" i="5"/>
  <c r="JW117" i="5"/>
  <c r="JW116" i="5"/>
  <c r="JW134" i="5"/>
  <c r="JW115" i="5"/>
  <c r="JW114" i="5"/>
  <c r="JW113" i="5"/>
  <c r="JW112" i="5"/>
  <c r="JW111" i="5"/>
  <c r="JW110" i="5"/>
  <c r="JW109" i="5"/>
  <c r="JW108" i="5"/>
  <c r="JW107" i="5"/>
  <c r="JW106" i="5"/>
  <c r="JW105" i="5"/>
  <c r="JW104" i="5"/>
  <c r="JW103" i="5"/>
  <c r="JW102" i="5"/>
  <c r="JW101" i="5"/>
  <c r="JW100" i="5"/>
  <c r="JW99" i="5"/>
  <c r="JW98" i="5"/>
  <c r="JW97" i="5"/>
  <c r="JW94" i="5"/>
  <c r="JW93" i="5"/>
  <c r="JW92" i="5"/>
  <c r="JW91" i="5"/>
  <c r="JW90" i="5"/>
  <c r="JW89" i="5"/>
  <c r="JW88" i="5"/>
  <c r="JW87" i="5"/>
  <c r="JW86" i="5"/>
  <c r="JW85" i="5"/>
  <c r="JW84" i="5"/>
  <c r="JW83" i="5"/>
  <c r="JW82" i="5"/>
  <c r="JW81" i="5"/>
  <c r="JW80" i="5"/>
  <c r="JW79" i="5"/>
  <c r="JW78" i="5"/>
  <c r="JW77" i="5"/>
  <c r="JW76" i="5"/>
  <c r="JW75" i="5"/>
  <c r="JW74" i="5"/>
  <c r="JW73" i="5"/>
  <c r="JW72" i="5"/>
  <c r="JW71" i="5"/>
  <c r="JW70" i="5"/>
  <c r="JW95" i="5"/>
  <c r="JW96" i="5"/>
  <c r="JW67" i="5"/>
  <c r="JW66" i="5"/>
  <c r="JW65" i="5"/>
  <c r="JW64" i="5"/>
  <c r="JW63" i="5"/>
  <c r="JW62" i="5"/>
  <c r="JW61" i="5"/>
  <c r="JW60" i="5"/>
  <c r="JW59" i="5"/>
  <c r="JW58" i="5"/>
  <c r="JW57" i="5"/>
  <c r="JW56" i="5"/>
  <c r="JW55" i="5"/>
  <c r="JW54" i="5"/>
  <c r="JW53" i="5"/>
  <c r="JW52" i="5"/>
  <c r="JW51" i="5"/>
  <c r="JW50" i="5"/>
  <c r="JW49" i="5"/>
  <c r="JW48" i="5"/>
  <c r="JW47" i="5"/>
  <c r="JW46" i="5"/>
  <c r="JW45" i="5"/>
  <c r="JW44" i="5"/>
  <c r="JW43" i="5"/>
  <c r="JW42" i="5"/>
  <c r="JW41" i="5"/>
  <c r="JW40" i="5"/>
  <c r="JW39" i="5"/>
  <c r="JW38" i="5"/>
  <c r="JW37" i="5"/>
  <c r="JW36" i="5"/>
  <c r="JW35" i="5"/>
  <c r="JW34" i="5"/>
  <c r="JW68" i="5"/>
  <c r="JW69" i="5"/>
  <c r="KA199" i="5"/>
  <c r="KA198" i="5"/>
  <c r="KA197" i="5"/>
  <c r="KA196" i="5"/>
  <c r="KA195" i="5"/>
  <c r="KA193" i="5"/>
  <c r="KA192" i="5"/>
  <c r="KA191" i="5"/>
  <c r="KA190" i="5"/>
  <c r="KA189" i="5"/>
  <c r="KA188" i="5"/>
  <c r="KA187" i="5"/>
  <c r="KA186" i="5"/>
  <c r="KA185" i="5"/>
  <c r="KA184" i="5"/>
  <c r="KA183" i="5"/>
  <c r="KA182" i="5"/>
  <c r="KA181" i="5"/>
  <c r="KA194" i="5"/>
  <c r="KA179" i="5"/>
  <c r="KA175" i="5"/>
  <c r="KA178" i="5"/>
  <c r="KA174" i="5"/>
  <c r="KA177" i="5"/>
  <c r="KA173" i="5"/>
  <c r="KA171" i="5"/>
  <c r="KA167" i="5"/>
  <c r="KA180" i="5"/>
  <c r="KA170" i="5"/>
  <c r="KA166" i="5"/>
  <c r="KA165" i="5"/>
  <c r="KA164" i="5"/>
  <c r="KA176" i="5"/>
  <c r="KA169" i="5"/>
  <c r="KA172" i="5"/>
  <c r="KA168" i="5"/>
  <c r="KA163" i="5"/>
  <c r="KA162" i="5"/>
  <c r="KA161" i="5"/>
  <c r="KA160" i="5"/>
  <c r="KA159" i="5"/>
  <c r="KA158" i="5"/>
  <c r="KA157" i="5"/>
  <c r="KA156" i="5"/>
  <c r="KA155" i="5"/>
  <c r="KA154" i="5"/>
  <c r="KA152" i="5"/>
  <c r="KA153" i="5"/>
  <c r="KA151" i="5"/>
  <c r="KA150" i="5"/>
  <c r="KA149" i="5"/>
  <c r="KA148" i="5"/>
  <c r="KA147" i="5"/>
  <c r="KA146" i="5"/>
  <c r="KA145" i="5"/>
  <c r="KA144" i="5"/>
  <c r="KA143" i="5"/>
  <c r="KA142" i="5"/>
  <c r="KA141" i="5"/>
  <c r="KA140" i="5"/>
  <c r="KA139" i="5"/>
  <c r="KA138" i="5"/>
  <c r="KA137" i="5"/>
  <c r="KA136" i="5"/>
  <c r="KA135" i="5"/>
  <c r="KA132" i="5"/>
  <c r="KA131" i="5"/>
  <c r="KA130" i="5"/>
  <c r="KA129" i="5"/>
  <c r="KA128" i="5"/>
  <c r="KA127" i="5"/>
  <c r="KA126" i="5"/>
  <c r="KA125" i="5"/>
  <c r="KA124" i="5"/>
  <c r="KA123" i="5"/>
  <c r="KA122" i="5"/>
  <c r="KA121" i="5"/>
  <c r="KA120" i="5"/>
  <c r="KA119" i="5"/>
  <c r="KA118" i="5"/>
  <c r="KA117" i="5"/>
  <c r="KA116" i="5"/>
  <c r="KA133" i="5"/>
  <c r="KA134" i="5"/>
  <c r="KA115" i="5"/>
  <c r="KA114" i="5"/>
  <c r="KA113" i="5"/>
  <c r="KA112" i="5"/>
  <c r="KA111" i="5"/>
  <c r="KA110" i="5"/>
  <c r="KA109" i="5"/>
  <c r="KA108" i="5"/>
  <c r="KA107" i="5"/>
  <c r="KA106" i="5"/>
  <c r="KA105" i="5"/>
  <c r="KA104" i="5"/>
  <c r="KA103" i="5"/>
  <c r="KA102" i="5"/>
  <c r="KA101" i="5"/>
  <c r="KA100" i="5"/>
  <c r="KA99" i="5"/>
  <c r="KA98" i="5"/>
  <c r="KA97" i="5"/>
  <c r="KA96" i="5"/>
  <c r="KA94" i="5"/>
  <c r="KA93" i="5"/>
  <c r="KA92" i="5"/>
  <c r="KA91" i="5"/>
  <c r="KA90" i="5"/>
  <c r="KA89" i="5"/>
  <c r="KA88" i="5"/>
  <c r="KA87" i="5"/>
  <c r="KA86" i="5"/>
  <c r="KA85" i="5"/>
  <c r="KA84" i="5"/>
  <c r="KA83" i="5"/>
  <c r="KA82" i="5"/>
  <c r="KA81" i="5"/>
  <c r="KA80" i="5"/>
  <c r="KA79" i="5"/>
  <c r="KA78" i="5"/>
  <c r="KA77" i="5"/>
  <c r="KA76" i="5"/>
  <c r="KA75" i="5"/>
  <c r="KA74" i="5"/>
  <c r="KA73" i="5"/>
  <c r="KA72" i="5"/>
  <c r="KA71" i="5"/>
  <c r="KA70" i="5"/>
  <c r="KA95" i="5"/>
  <c r="KA69" i="5"/>
  <c r="KA67" i="5"/>
  <c r="KA66" i="5"/>
  <c r="KA65" i="5"/>
  <c r="KA64" i="5"/>
  <c r="KA63" i="5"/>
  <c r="KA62" i="5"/>
  <c r="KA61" i="5"/>
  <c r="KA60" i="5"/>
  <c r="KA59" i="5"/>
  <c r="KA58" i="5"/>
  <c r="KA57" i="5"/>
  <c r="KA56" i="5"/>
  <c r="KA55" i="5"/>
  <c r="KA54" i="5"/>
  <c r="KA53" i="5"/>
  <c r="KA52" i="5"/>
  <c r="KA51" i="5"/>
  <c r="KA50" i="5"/>
  <c r="KA49" i="5"/>
  <c r="KA48" i="5"/>
  <c r="KA47" i="5"/>
  <c r="KA46" i="5"/>
  <c r="KA45" i="5"/>
  <c r="KA44" i="5"/>
  <c r="KA43" i="5"/>
  <c r="KA42" i="5"/>
  <c r="KA41" i="5"/>
  <c r="KA40" i="5"/>
  <c r="KA39" i="5"/>
  <c r="KA38" i="5"/>
  <c r="KA37" i="5"/>
  <c r="KA36" i="5"/>
  <c r="KA35" i="5"/>
  <c r="KA34" i="5"/>
  <c r="KA68" i="5"/>
  <c r="KE199" i="5"/>
  <c r="KE198" i="5"/>
  <c r="KE197" i="5"/>
  <c r="KE196" i="5"/>
  <c r="KE195" i="5"/>
  <c r="KE194" i="5"/>
  <c r="KE192" i="5"/>
  <c r="KE191" i="5"/>
  <c r="KE190" i="5"/>
  <c r="KE189" i="5"/>
  <c r="KE188" i="5"/>
  <c r="KE187" i="5"/>
  <c r="KE186" i="5"/>
  <c r="KE185" i="5"/>
  <c r="KE184" i="5"/>
  <c r="KE183" i="5"/>
  <c r="KE182" i="5"/>
  <c r="KE181" i="5"/>
  <c r="KE193" i="5"/>
  <c r="KE178" i="5"/>
  <c r="KE174" i="5"/>
  <c r="KE177" i="5"/>
  <c r="KE173" i="5"/>
  <c r="KE180" i="5"/>
  <c r="KE176" i="5"/>
  <c r="KE170" i="5"/>
  <c r="KE166" i="5"/>
  <c r="KE179" i="5"/>
  <c r="KE169" i="5"/>
  <c r="KE165" i="5"/>
  <c r="KE164" i="5"/>
  <c r="KE175" i="5"/>
  <c r="KE172" i="5"/>
  <c r="KE168" i="5"/>
  <c r="KE171" i="5"/>
  <c r="KE167" i="5"/>
  <c r="KE162" i="5"/>
  <c r="KE161" i="5"/>
  <c r="KE160" i="5"/>
  <c r="KE159" i="5"/>
  <c r="KE158" i="5"/>
  <c r="KE157" i="5"/>
  <c r="KE156" i="5"/>
  <c r="KE163" i="5"/>
  <c r="KE155" i="5"/>
  <c r="KE154" i="5"/>
  <c r="KE153" i="5"/>
  <c r="KE152" i="5"/>
  <c r="KE151" i="5"/>
  <c r="KE150" i="5"/>
  <c r="KE149" i="5"/>
  <c r="KE148" i="5"/>
  <c r="KE147" i="5"/>
  <c r="KE146" i="5"/>
  <c r="KE145" i="5"/>
  <c r="KE144" i="5"/>
  <c r="KE143" i="5"/>
  <c r="KE142" i="5"/>
  <c r="KE141" i="5"/>
  <c r="KE140" i="5"/>
  <c r="KE139" i="5"/>
  <c r="KE138" i="5"/>
  <c r="KE137" i="5"/>
  <c r="KE136" i="5"/>
  <c r="KE135" i="5"/>
  <c r="KE132" i="5"/>
  <c r="KE131" i="5"/>
  <c r="KE130" i="5"/>
  <c r="KE129" i="5"/>
  <c r="KE128" i="5"/>
  <c r="KE127" i="5"/>
  <c r="KE126" i="5"/>
  <c r="KE125" i="5"/>
  <c r="KE124" i="5"/>
  <c r="KE123" i="5"/>
  <c r="KE122" i="5"/>
  <c r="KE121" i="5"/>
  <c r="KE120" i="5"/>
  <c r="KE119" i="5"/>
  <c r="KE118" i="5"/>
  <c r="KE117" i="5"/>
  <c r="KE116" i="5"/>
  <c r="KE133" i="5"/>
  <c r="KE134" i="5"/>
  <c r="KE115" i="5"/>
  <c r="KE114" i="5"/>
  <c r="KE113" i="5"/>
  <c r="KE112" i="5"/>
  <c r="KE111" i="5"/>
  <c r="KE110" i="5"/>
  <c r="KE109" i="5"/>
  <c r="KE108" i="5"/>
  <c r="KE107" i="5"/>
  <c r="KE106" i="5"/>
  <c r="KE105" i="5"/>
  <c r="KE104" i="5"/>
  <c r="KE103" i="5"/>
  <c r="KE102" i="5"/>
  <c r="KE101" i="5"/>
  <c r="KE100" i="5"/>
  <c r="KE99" i="5"/>
  <c r="KE98" i="5"/>
  <c r="KE97" i="5"/>
  <c r="KE95" i="5"/>
  <c r="KE94" i="5"/>
  <c r="KE93" i="5"/>
  <c r="KE92" i="5"/>
  <c r="KE91" i="5"/>
  <c r="KE90" i="5"/>
  <c r="KE89" i="5"/>
  <c r="KE88" i="5"/>
  <c r="KE87" i="5"/>
  <c r="KE86" i="5"/>
  <c r="KE85" i="5"/>
  <c r="KE84" i="5"/>
  <c r="KE83" i="5"/>
  <c r="KE82" i="5"/>
  <c r="KE81" i="5"/>
  <c r="KE80" i="5"/>
  <c r="KE79" i="5"/>
  <c r="KE78" i="5"/>
  <c r="KE77" i="5"/>
  <c r="KE76" i="5"/>
  <c r="KE75" i="5"/>
  <c r="KE74" i="5"/>
  <c r="KE73" i="5"/>
  <c r="KE72" i="5"/>
  <c r="KE71" i="5"/>
  <c r="KE70" i="5"/>
  <c r="KE96" i="5"/>
  <c r="KE68" i="5"/>
  <c r="KE67" i="5"/>
  <c r="KE66" i="5"/>
  <c r="KE65" i="5"/>
  <c r="KE64" i="5"/>
  <c r="KE63" i="5"/>
  <c r="KE62" i="5"/>
  <c r="KE61" i="5"/>
  <c r="KE60" i="5"/>
  <c r="KE59" i="5"/>
  <c r="KE58" i="5"/>
  <c r="KE57" i="5"/>
  <c r="KE56" i="5"/>
  <c r="KE55" i="5"/>
  <c r="KE54" i="5"/>
  <c r="KE53" i="5"/>
  <c r="KE52" i="5"/>
  <c r="KE51" i="5"/>
  <c r="KE50" i="5"/>
  <c r="KE49" i="5"/>
  <c r="KE48" i="5"/>
  <c r="KE47" i="5"/>
  <c r="KE46" i="5"/>
  <c r="KE45" i="5"/>
  <c r="KE44" i="5"/>
  <c r="KE43" i="5"/>
  <c r="KE42" i="5"/>
  <c r="KE41" i="5"/>
  <c r="KE40" i="5"/>
  <c r="KE39" i="5"/>
  <c r="KE38" i="5"/>
  <c r="KE37" i="5"/>
  <c r="KE36" i="5"/>
  <c r="KE35" i="5"/>
  <c r="KE34" i="5"/>
  <c r="KE69" i="5"/>
  <c r="KI199" i="5"/>
  <c r="KI198" i="5"/>
  <c r="KI197" i="5"/>
  <c r="KI196" i="5"/>
  <c r="KI195" i="5"/>
  <c r="KI193" i="5"/>
  <c r="KI192" i="5"/>
  <c r="KI191" i="5"/>
  <c r="KI190" i="5"/>
  <c r="KI189" i="5"/>
  <c r="KI194" i="5"/>
  <c r="KI188" i="5"/>
  <c r="KI187" i="5"/>
  <c r="KI186" i="5"/>
  <c r="KI185" i="5"/>
  <c r="KI184" i="5"/>
  <c r="KI183" i="5"/>
  <c r="KI182" i="5"/>
  <c r="KI181" i="5"/>
  <c r="KI177" i="5"/>
  <c r="KI180" i="5"/>
  <c r="KI176" i="5"/>
  <c r="KI179" i="5"/>
  <c r="KI175" i="5"/>
  <c r="KI169" i="5"/>
  <c r="KI178" i="5"/>
  <c r="KI172" i="5"/>
  <c r="KI168" i="5"/>
  <c r="KI165" i="5"/>
  <c r="KI164" i="5"/>
  <c r="KI174" i="5"/>
  <c r="KI171" i="5"/>
  <c r="KI167" i="5"/>
  <c r="KI173" i="5"/>
  <c r="KI170" i="5"/>
  <c r="KI166" i="5"/>
  <c r="KI162" i="5"/>
  <c r="KI161" i="5"/>
  <c r="KI160" i="5"/>
  <c r="KI159" i="5"/>
  <c r="KI158" i="5"/>
  <c r="KI157" i="5"/>
  <c r="KI156" i="5"/>
  <c r="KI155" i="5"/>
  <c r="KI163" i="5"/>
  <c r="KI154" i="5"/>
  <c r="KI152" i="5"/>
  <c r="KI153" i="5"/>
  <c r="KI151" i="5"/>
  <c r="KI150" i="5"/>
  <c r="KI149" i="5"/>
  <c r="KI148" i="5"/>
  <c r="KI147" i="5"/>
  <c r="KI146" i="5"/>
  <c r="KI145" i="5"/>
  <c r="KI144" i="5"/>
  <c r="KI143" i="5"/>
  <c r="KI142" i="5"/>
  <c r="KI141" i="5"/>
  <c r="KI140" i="5"/>
  <c r="KI139" i="5"/>
  <c r="KI138" i="5"/>
  <c r="KI137" i="5"/>
  <c r="KI136" i="5"/>
  <c r="KI135" i="5"/>
  <c r="KI134" i="5"/>
  <c r="KI132" i="5"/>
  <c r="KI131" i="5"/>
  <c r="KI130" i="5"/>
  <c r="KI129" i="5"/>
  <c r="KI128" i="5"/>
  <c r="KI127" i="5"/>
  <c r="KI126" i="5"/>
  <c r="KI125" i="5"/>
  <c r="KI124" i="5"/>
  <c r="KI123" i="5"/>
  <c r="KI122" i="5"/>
  <c r="KI121" i="5"/>
  <c r="KI120" i="5"/>
  <c r="KI119" i="5"/>
  <c r="KI118" i="5"/>
  <c r="KI117" i="5"/>
  <c r="KI116" i="5"/>
  <c r="KI133" i="5"/>
  <c r="KI115" i="5"/>
  <c r="KI114" i="5"/>
  <c r="KI113" i="5"/>
  <c r="KI112" i="5"/>
  <c r="KI111" i="5"/>
  <c r="KI110" i="5"/>
  <c r="KI109" i="5"/>
  <c r="KI108" i="5"/>
  <c r="KI107" i="5"/>
  <c r="KI106" i="5"/>
  <c r="KI105" i="5"/>
  <c r="KI104" i="5"/>
  <c r="KI103" i="5"/>
  <c r="KI102" i="5"/>
  <c r="KI101" i="5"/>
  <c r="KI100" i="5"/>
  <c r="KI99" i="5"/>
  <c r="KI98" i="5"/>
  <c r="KI97" i="5"/>
  <c r="KI94" i="5"/>
  <c r="KI93" i="5"/>
  <c r="KI92" i="5"/>
  <c r="KI91" i="5"/>
  <c r="KI90" i="5"/>
  <c r="KI89" i="5"/>
  <c r="KI88" i="5"/>
  <c r="KI87" i="5"/>
  <c r="KI86" i="5"/>
  <c r="KI85" i="5"/>
  <c r="KI84" i="5"/>
  <c r="KI83" i="5"/>
  <c r="KI82" i="5"/>
  <c r="KI81" i="5"/>
  <c r="KI80" i="5"/>
  <c r="KI79" i="5"/>
  <c r="KI78" i="5"/>
  <c r="KI77" i="5"/>
  <c r="KI76" i="5"/>
  <c r="KI75" i="5"/>
  <c r="KI74" i="5"/>
  <c r="KI73" i="5"/>
  <c r="KI72" i="5"/>
  <c r="KI71" i="5"/>
  <c r="KI70" i="5"/>
  <c r="KI69" i="5"/>
  <c r="KI95" i="5"/>
  <c r="KI96" i="5"/>
  <c r="KI67" i="5"/>
  <c r="KI66" i="5"/>
  <c r="KI65" i="5"/>
  <c r="KI64" i="5"/>
  <c r="KI63" i="5"/>
  <c r="KI62" i="5"/>
  <c r="KI61" i="5"/>
  <c r="KI60" i="5"/>
  <c r="KI59" i="5"/>
  <c r="KI58" i="5"/>
  <c r="KI57" i="5"/>
  <c r="KI56" i="5"/>
  <c r="KI55" i="5"/>
  <c r="KI54" i="5"/>
  <c r="KI53" i="5"/>
  <c r="KI52" i="5"/>
  <c r="KI51" i="5"/>
  <c r="KI50" i="5"/>
  <c r="KI49" i="5"/>
  <c r="KI48" i="5"/>
  <c r="KI47" i="5"/>
  <c r="KI46" i="5"/>
  <c r="KI45" i="5"/>
  <c r="KI44" i="5"/>
  <c r="KI43" i="5"/>
  <c r="KI42" i="5"/>
  <c r="KI41" i="5"/>
  <c r="KI40" i="5"/>
  <c r="KI39" i="5"/>
  <c r="KI38" i="5"/>
  <c r="KI37" i="5"/>
  <c r="KI36" i="5"/>
  <c r="KI35" i="5"/>
  <c r="KI34" i="5"/>
  <c r="KI68" i="5"/>
  <c r="KM199" i="5"/>
  <c r="KM198" i="5"/>
  <c r="KM197" i="5"/>
  <c r="KM196" i="5"/>
  <c r="KM195" i="5"/>
  <c r="KM194" i="5"/>
  <c r="KM192" i="5"/>
  <c r="KM191" i="5"/>
  <c r="KM190" i="5"/>
  <c r="KM189" i="5"/>
  <c r="KM193" i="5"/>
  <c r="KM188" i="5"/>
  <c r="KM187" i="5"/>
  <c r="KM186" i="5"/>
  <c r="KM185" i="5"/>
  <c r="KM184" i="5"/>
  <c r="KM183" i="5"/>
  <c r="KM182" i="5"/>
  <c r="KM181" i="5"/>
  <c r="KM180" i="5"/>
  <c r="KM176" i="5"/>
  <c r="KM179" i="5"/>
  <c r="KM175" i="5"/>
  <c r="KM173" i="5"/>
  <c r="KM178" i="5"/>
  <c r="KM174" i="5"/>
  <c r="KM172" i="5"/>
  <c r="KM168" i="5"/>
  <c r="KM177" i="5"/>
  <c r="KM171" i="5"/>
  <c r="KM167" i="5"/>
  <c r="KM165" i="5"/>
  <c r="KM164" i="5"/>
  <c r="KM170" i="5"/>
  <c r="KM166" i="5"/>
  <c r="KM169" i="5"/>
  <c r="KM163" i="5"/>
  <c r="KM162" i="5"/>
  <c r="KM161" i="5"/>
  <c r="KM160" i="5"/>
  <c r="KM159" i="5"/>
  <c r="KM158" i="5"/>
  <c r="KM157" i="5"/>
  <c r="KM156" i="5"/>
  <c r="KM155" i="5"/>
  <c r="KM153" i="5"/>
  <c r="KM152" i="5"/>
  <c r="KM154" i="5"/>
  <c r="KM151" i="5"/>
  <c r="KM150" i="5"/>
  <c r="KM149" i="5"/>
  <c r="KM148" i="5"/>
  <c r="KM147" i="5"/>
  <c r="KM146" i="5"/>
  <c r="KM145" i="5"/>
  <c r="KM144" i="5"/>
  <c r="KM143" i="5"/>
  <c r="KM142" i="5"/>
  <c r="KM141" i="5"/>
  <c r="KM140" i="5"/>
  <c r="KM139" i="5"/>
  <c r="KM138" i="5"/>
  <c r="KM137" i="5"/>
  <c r="KM136" i="5"/>
  <c r="KM135" i="5"/>
  <c r="KM133" i="5"/>
  <c r="KM132" i="5"/>
  <c r="KM131" i="5"/>
  <c r="KM130" i="5"/>
  <c r="KM129" i="5"/>
  <c r="KM128" i="5"/>
  <c r="KM127" i="5"/>
  <c r="KM126" i="5"/>
  <c r="KM125" i="5"/>
  <c r="KM124" i="5"/>
  <c r="KM123" i="5"/>
  <c r="KM122" i="5"/>
  <c r="KM121" i="5"/>
  <c r="KM120" i="5"/>
  <c r="KM119" i="5"/>
  <c r="KM118" i="5"/>
  <c r="KM117" i="5"/>
  <c r="KM116" i="5"/>
  <c r="KM134" i="5"/>
  <c r="KM115" i="5"/>
  <c r="KM114" i="5"/>
  <c r="KM113" i="5"/>
  <c r="KM112" i="5"/>
  <c r="KM111" i="5"/>
  <c r="KM110" i="5"/>
  <c r="KM109" i="5"/>
  <c r="KM108" i="5"/>
  <c r="KM107" i="5"/>
  <c r="KM106" i="5"/>
  <c r="KM105" i="5"/>
  <c r="KM104" i="5"/>
  <c r="KM103" i="5"/>
  <c r="KM102" i="5"/>
  <c r="KM101" i="5"/>
  <c r="KM100" i="5"/>
  <c r="KM99" i="5"/>
  <c r="KM98" i="5"/>
  <c r="KM97" i="5"/>
  <c r="KM93" i="5"/>
  <c r="KM92" i="5"/>
  <c r="KM91" i="5"/>
  <c r="KM90" i="5"/>
  <c r="KM89" i="5"/>
  <c r="KM88" i="5"/>
  <c r="KM87" i="5"/>
  <c r="KM86" i="5"/>
  <c r="KM85" i="5"/>
  <c r="KM84" i="5"/>
  <c r="KM83" i="5"/>
  <c r="KM82" i="5"/>
  <c r="KM81" i="5"/>
  <c r="KM80" i="5"/>
  <c r="KM79" i="5"/>
  <c r="KM78" i="5"/>
  <c r="KM77" i="5"/>
  <c r="KM76" i="5"/>
  <c r="KM75" i="5"/>
  <c r="KM74" i="5"/>
  <c r="KM73" i="5"/>
  <c r="KM72" i="5"/>
  <c r="KM71" i="5"/>
  <c r="KM70" i="5"/>
  <c r="KM69" i="5"/>
  <c r="KM94" i="5"/>
  <c r="KM95" i="5"/>
  <c r="KM96" i="5"/>
  <c r="KM66" i="5"/>
  <c r="KM65" i="5"/>
  <c r="KM64" i="5"/>
  <c r="KM63" i="5"/>
  <c r="KM62" i="5"/>
  <c r="KM61" i="5"/>
  <c r="KM60" i="5"/>
  <c r="KM59" i="5"/>
  <c r="KM58" i="5"/>
  <c r="KM57" i="5"/>
  <c r="KM56" i="5"/>
  <c r="KM55" i="5"/>
  <c r="KM54" i="5"/>
  <c r="KM53" i="5"/>
  <c r="KM52" i="5"/>
  <c r="KM51" i="5"/>
  <c r="KM50" i="5"/>
  <c r="KM49" i="5"/>
  <c r="KM48" i="5"/>
  <c r="KM47" i="5"/>
  <c r="KM46" i="5"/>
  <c r="KM45" i="5"/>
  <c r="KM44" i="5"/>
  <c r="KM43" i="5"/>
  <c r="KM42" i="5"/>
  <c r="KM41" i="5"/>
  <c r="KM40" i="5"/>
  <c r="KM39" i="5"/>
  <c r="KM38" i="5"/>
  <c r="KM37" i="5"/>
  <c r="KM36" i="5"/>
  <c r="KM35" i="5"/>
  <c r="KM34" i="5"/>
  <c r="KM67" i="5"/>
  <c r="KM68" i="5"/>
  <c r="KQ199" i="5"/>
  <c r="KQ198" i="5"/>
  <c r="KQ197" i="5"/>
  <c r="KQ196" i="5"/>
  <c r="KQ195" i="5"/>
  <c r="KQ193" i="5"/>
  <c r="KQ191" i="5"/>
  <c r="KQ190" i="5"/>
  <c r="KQ189" i="5"/>
  <c r="KQ194" i="5"/>
  <c r="KQ192" i="5"/>
  <c r="KQ188" i="5"/>
  <c r="KQ187" i="5"/>
  <c r="KQ186" i="5"/>
  <c r="KQ185" i="5"/>
  <c r="KQ184" i="5"/>
  <c r="KQ183" i="5"/>
  <c r="KQ182" i="5"/>
  <c r="KQ181" i="5"/>
  <c r="KQ179" i="5"/>
  <c r="KQ175" i="5"/>
  <c r="KQ178" i="5"/>
  <c r="KQ174" i="5"/>
  <c r="KQ177" i="5"/>
  <c r="KQ180" i="5"/>
  <c r="KQ171" i="5"/>
  <c r="KQ167" i="5"/>
  <c r="KQ176" i="5"/>
  <c r="KQ170" i="5"/>
  <c r="KQ166" i="5"/>
  <c r="KQ164" i="5"/>
  <c r="KQ173" i="5"/>
  <c r="KQ169" i="5"/>
  <c r="KQ165" i="5"/>
  <c r="KQ172" i="5"/>
  <c r="KQ168" i="5"/>
  <c r="KQ163" i="5"/>
  <c r="KQ161" i="5"/>
  <c r="KQ160" i="5"/>
  <c r="KQ159" i="5"/>
  <c r="KQ158" i="5"/>
  <c r="KQ157" i="5"/>
  <c r="KQ156" i="5"/>
  <c r="KQ155" i="5"/>
  <c r="KQ162" i="5"/>
  <c r="KQ154" i="5"/>
  <c r="KQ152" i="5"/>
  <c r="KQ153" i="5"/>
  <c r="KQ151" i="5"/>
  <c r="KQ150" i="5"/>
  <c r="KQ149" i="5"/>
  <c r="KQ148" i="5"/>
  <c r="KQ147" i="5"/>
  <c r="KQ146" i="5"/>
  <c r="KQ145" i="5"/>
  <c r="KQ144" i="5"/>
  <c r="KQ143" i="5"/>
  <c r="KQ142" i="5"/>
  <c r="KQ141" i="5"/>
  <c r="KQ140" i="5"/>
  <c r="KQ139" i="5"/>
  <c r="KQ138" i="5"/>
  <c r="KQ137" i="5"/>
  <c r="KQ136" i="5"/>
  <c r="KQ135" i="5"/>
  <c r="KQ132" i="5"/>
  <c r="KQ131" i="5"/>
  <c r="KQ130" i="5"/>
  <c r="KQ129" i="5"/>
  <c r="KQ128" i="5"/>
  <c r="KQ127" i="5"/>
  <c r="KQ126" i="5"/>
  <c r="KQ125" i="5"/>
  <c r="KQ124" i="5"/>
  <c r="KQ123" i="5"/>
  <c r="KQ122" i="5"/>
  <c r="KQ121" i="5"/>
  <c r="KQ120" i="5"/>
  <c r="KQ119" i="5"/>
  <c r="KQ118" i="5"/>
  <c r="KQ117" i="5"/>
  <c r="KQ116" i="5"/>
  <c r="KQ133" i="5"/>
  <c r="KQ134" i="5"/>
  <c r="KQ115" i="5"/>
  <c r="KQ114" i="5"/>
  <c r="KQ113" i="5"/>
  <c r="KQ112" i="5"/>
  <c r="KQ111" i="5"/>
  <c r="KQ110" i="5"/>
  <c r="KQ109" i="5"/>
  <c r="KQ108" i="5"/>
  <c r="KQ107" i="5"/>
  <c r="KQ106" i="5"/>
  <c r="KQ105" i="5"/>
  <c r="KQ104" i="5"/>
  <c r="KQ103" i="5"/>
  <c r="KQ102" i="5"/>
  <c r="KQ101" i="5"/>
  <c r="KQ100" i="5"/>
  <c r="KQ99" i="5"/>
  <c r="KQ98" i="5"/>
  <c r="KQ97" i="5"/>
  <c r="KQ96" i="5"/>
  <c r="KQ93" i="5"/>
  <c r="KQ92" i="5"/>
  <c r="KQ91" i="5"/>
  <c r="KQ90" i="5"/>
  <c r="KQ89" i="5"/>
  <c r="KQ88" i="5"/>
  <c r="KQ87" i="5"/>
  <c r="KQ86" i="5"/>
  <c r="KQ85" i="5"/>
  <c r="KQ84" i="5"/>
  <c r="KQ83" i="5"/>
  <c r="KQ82" i="5"/>
  <c r="KQ81" i="5"/>
  <c r="KQ80" i="5"/>
  <c r="KQ79" i="5"/>
  <c r="KQ78" i="5"/>
  <c r="KQ77" i="5"/>
  <c r="KQ76" i="5"/>
  <c r="KQ75" i="5"/>
  <c r="KQ74" i="5"/>
  <c r="KQ73" i="5"/>
  <c r="KQ72" i="5"/>
  <c r="KQ71" i="5"/>
  <c r="KQ70" i="5"/>
  <c r="KQ69" i="5"/>
  <c r="KQ94" i="5"/>
  <c r="KQ95" i="5"/>
  <c r="KQ66" i="5"/>
  <c r="KQ65" i="5"/>
  <c r="KQ64" i="5"/>
  <c r="KQ63" i="5"/>
  <c r="KQ62" i="5"/>
  <c r="KQ61" i="5"/>
  <c r="KQ60" i="5"/>
  <c r="KQ59" i="5"/>
  <c r="KQ58" i="5"/>
  <c r="KQ57" i="5"/>
  <c r="KQ56" i="5"/>
  <c r="KQ55" i="5"/>
  <c r="KQ54" i="5"/>
  <c r="KQ53" i="5"/>
  <c r="KQ52" i="5"/>
  <c r="KQ51" i="5"/>
  <c r="KQ50" i="5"/>
  <c r="KQ49" i="5"/>
  <c r="KQ48" i="5"/>
  <c r="KQ47" i="5"/>
  <c r="KQ46" i="5"/>
  <c r="KQ45" i="5"/>
  <c r="KQ44" i="5"/>
  <c r="KQ43" i="5"/>
  <c r="KQ42" i="5"/>
  <c r="KQ41" i="5"/>
  <c r="KQ40" i="5"/>
  <c r="KQ39" i="5"/>
  <c r="KQ38" i="5"/>
  <c r="KQ37" i="5"/>
  <c r="KQ36" i="5"/>
  <c r="KQ35" i="5"/>
  <c r="KQ34" i="5"/>
  <c r="KQ67" i="5"/>
  <c r="KQ68" i="5"/>
  <c r="KU199" i="5"/>
  <c r="KU198" i="5"/>
  <c r="KU197" i="5"/>
  <c r="KU196" i="5"/>
  <c r="KU195" i="5"/>
  <c r="KU194" i="5"/>
  <c r="KU192" i="5"/>
  <c r="KU191" i="5"/>
  <c r="KU190" i="5"/>
  <c r="KU189" i="5"/>
  <c r="KU193" i="5"/>
  <c r="KU188" i="5"/>
  <c r="KU187" i="5"/>
  <c r="KU186" i="5"/>
  <c r="KU185" i="5"/>
  <c r="KU184" i="5"/>
  <c r="KU183" i="5"/>
  <c r="KU182" i="5"/>
  <c r="KU181" i="5"/>
  <c r="KU178" i="5"/>
  <c r="KU174" i="5"/>
  <c r="KU177" i="5"/>
  <c r="KU173" i="5"/>
  <c r="KU180" i="5"/>
  <c r="KU176" i="5"/>
  <c r="KU179" i="5"/>
  <c r="KU170" i="5"/>
  <c r="KU166" i="5"/>
  <c r="KU175" i="5"/>
  <c r="KU169" i="5"/>
  <c r="KU164" i="5"/>
  <c r="KU172" i="5"/>
  <c r="KU168" i="5"/>
  <c r="KU171" i="5"/>
  <c r="KU167" i="5"/>
  <c r="KU165" i="5"/>
  <c r="KU161" i="5"/>
  <c r="KU160" i="5"/>
  <c r="KU159" i="5"/>
  <c r="KU158" i="5"/>
  <c r="KU157" i="5"/>
  <c r="KU156" i="5"/>
  <c r="KU155" i="5"/>
  <c r="KU163" i="5"/>
  <c r="KU162" i="5"/>
  <c r="KU154" i="5"/>
  <c r="KU153" i="5"/>
  <c r="KU152" i="5"/>
  <c r="KU151" i="5"/>
  <c r="KU150" i="5"/>
  <c r="KU149" i="5"/>
  <c r="KU148" i="5"/>
  <c r="KU147" i="5"/>
  <c r="KU146" i="5"/>
  <c r="KU145" i="5"/>
  <c r="KU144" i="5"/>
  <c r="KU143" i="5"/>
  <c r="KU142" i="5"/>
  <c r="KU141" i="5"/>
  <c r="KU140" i="5"/>
  <c r="KU139" i="5"/>
  <c r="KU138" i="5"/>
  <c r="KU137" i="5"/>
  <c r="KU136" i="5"/>
  <c r="KU135" i="5"/>
  <c r="KU132" i="5"/>
  <c r="KU131" i="5"/>
  <c r="KU130" i="5"/>
  <c r="KU129" i="5"/>
  <c r="KU128" i="5"/>
  <c r="KU127" i="5"/>
  <c r="KU126" i="5"/>
  <c r="KU125" i="5"/>
  <c r="KU124" i="5"/>
  <c r="KU123" i="5"/>
  <c r="KU122" i="5"/>
  <c r="KU121" i="5"/>
  <c r="KU120" i="5"/>
  <c r="KU119" i="5"/>
  <c r="KU118" i="5"/>
  <c r="KU117" i="5"/>
  <c r="KU116" i="5"/>
  <c r="KU133" i="5"/>
  <c r="KU134" i="5"/>
  <c r="KU115" i="5"/>
  <c r="KU114" i="5"/>
  <c r="KU113" i="5"/>
  <c r="KU112" i="5"/>
  <c r="KU111" i="5"/>
  <c r="KU110" i="5"/>
  <c r="KU109" i="5"/>
  <c r="KU108" i="5"/>
  <c r="KU107" i="5"/>
  <c r="KU106" i="5"/>
  <c r="KU105" i="5"/>
  <c r="KU104" i="5"/>
  <c r="KU103" i="5"/>
  <c r="KU102" i="5"/>
  <c r="KU101" i="5"/>
  <c r="KU100" i="5"/>
  <c r="KU99" i="5"/>
  <c r="KU98" i="5"/>
  <c r="KU97" i="5"/>
  <c r="KU95" i="5"/>
  <c r="KU93" i="5"/>
  <c r="KU92" i="5"/>
  <c r="KU91" i="5"/>
  <c r="KU90" i="5"/>
  <c r="KU89" i="5"/>
  <c r="KU88" i="5"/>
  <c r="KU87" i="5"/>
  <c r="KU86" i="5"/>
  <c r="KU85" i="5"/>
  <c r="KU84" i="5"/>
  <c r="KU83" i="5"/>
  <c r="KU82" i="5"/>
  <c r="KU81" i="5"/>
  <c r="KU80" i="5"/>
  <c r="KU79" i="5"/>
  <c r="KU78" i="5"/>
  <c r="KU77" i="5"/>
  <c r="KU76" i="5"/>
  <c r="KU75" i="5"/>
  <c r="KU74" i="5"/>
  <c r="KU73" i="5"/>
  <c r="KU72" i="5"/>
  <c r="KU71" i="5"/>
  <c r="KU70" i="5"/>
  <c r="KU69" i="5"/>
  <c r="KU96" i="5"/>
  <c r="KU94" i="5"/>
  <c r="KU68" i="5"/>
  <c r="KU66" i="5"/>
  <c r="KU65" i="5"/>
  <c r="KU64" i="5"/>
  <c r="KU63" i="5"/>
  <c r="KU62" i="5"/>
  <c r="KU61" i="5"/>
  <c r="KU60" i="5"/>
  <c r="KU59" i="5"/>
  <c r="KU58" i="5"/>
  <c r="KU57" i="5"/>
  <c r="KU56" i="5"/>
  <c r="KU55" i="5"/>
  <c r="KU54" i="5"/>
  <c r="KU53" i="5"/>
  <c r="KU52" i="5"/>
  <c r="KU51" i="5"/>
  <c r="KU50" i="5"/>
  <c r="KU49" i="5"/>
  <c r="KU48" i="5"/>
  <c r="KU47" i="5"/>
  <c r="KU46" i="5"/>
  <c r="KU45" i="5"/>
  <c r="KU44" i="5"/>
  <c r="KU43" i="5"/>
  <c r="KU42" i="5"/>
  <c r="KU41" i="5"/>
  <c r="KU40" i="5"/>
  <c r="KU39" i="5"/>
  <c r="KU38" i="5"/>
  <c r="KU37" i="5"/>
  <c r="KU36" i="5"/>
  <c r="KU35" i="5"/>
  <c r="KU34" i="5"/>
  <c r="KU67" i="5"/>
  <c r="KY199" i="5"/>
  <c r="KY198" i="5"/>
  <c r="KY197" i="5"/>
  <c r="KY196" i="5"/>
  <c r="KY195" i="5"/>
  <c r="KY193" i="5"/>
  <c r="KY191" i="5"/>
  <c r="KY190" i="5"/>
  <c r="KY189" i="5"/>
  <c r="KY192" i="5"/>
  <c r="KY188" i="5"/>
  <c r="KY187" i="5"/>
  <c r="KY186" i="5"/>
  <c r="KY185" i="5"/>
  <c r="KY184" i="5"/>
  <c r="KY183" i="5"/>
  <c r="KY182" i="5"/>
  <c r="KY181" i="5"/>
  <c r="KY180" i="5"/>
  <c r="KY194" i="5"/>
  <c r="KY177" i="5"/>
  <c r="KY173" i="5"/>
  <c r="KY176" i="5"/>
  <c r="KY179" i="5"/>
  <c r="KY175" i="5"/>
  <c r="KY178" i="5"/>
  <c r="KY169" i="5"/>
  <c r="KY174" i="5"/>
  <c r="KY172" i="5"/>
  <c r="KY168" i="5"/>
  <c r="KY165" i="5"/>
  <c r="KY164" i="5"/>
  <c r="KY171" i="5"/>
  <c r="KY167" i="5"/>
  <c r="KY170" i="5"/>
  <c r="KY166" i="5"/>
  <c r="KY162" i="5"/>
  <c r="KY161" i="5"/>
  <c r="KY160" i="5"/>
  <c r="KY159" i="5"/>
  <c r="KY158" i="5"/>
  <c r="KY157" i="5"/>
  <c r="KY156" i="5"/>
  <c r="KY155" i="5"/>
  <c r="KY163" i="5"/>
  <c r="KY154" i="5"/>
  <c r="KY152" i="5"/>
  <c r="KY153" i="5"/>
  <c r="KY151" i="5"/>
  <c r="KY150" i="5"/>
  <c r="KY149" i="5"/>
  <c r="KY148" i="5"/>
  <c r="KY147" i="5"/>
  <c r="KY146" i="5"/>
  <c r="KY145" i="5"/>
  <c r="KY144" i="5"/>
  <c r="KY143" i="5"/>
  <c r="KY142" i="5"/>
  <c r="KY141" i="5"/>
  <c r="KY140" i="5"/>
  <c r="KY139" i="5"/>
  <c r="KY138" i="5"/>
  <c r="KY137" i="5"/>
  <c r="KY136" i="5"/>
  <c r="KY135" i="5"/>
  <c r="KY134" i="5"/>
  <c r="KY132" i="5"/>
  <c r="KY131" i="5"/>
  <c r="KY130" i="5"/>
  <c r="KY129" i="5"/>
  <c r="KY128" i="5"/>
  <c r="KY127" i="5"/>
  <c r="KY126" i="5"/>
  <c r="KY125" i="5"/>
  <c r="KY124" i="5"/>
  <c r="KY123" i="5"/>
  <c r="KY122" i="5"/>
  <c r="KY121" i="5"/>
  <c r="KY120" i="5"/>
  <c r="KY119" i="5"/>
  <c r="KY118" i="5"/>
  <c r="KY117" i="5"/>
  <c r="KY116" i="5"/>
  <c r="KY133" i="5"/>
  <c r="KY115" i="5"/>
  <c r="KY114" i="5"/>
  <c r="KY113" i="5"/>
  <c r="KY112" i="5"/>
  <c r="KY111" i="5"/>
  <c r="KY110" i="5"/>
  <c r="KY109" i="5"/>
  <c r="KY108" i="5"/>
  <c r="KY107" i="5"/>
  <c r="KY106" i="5"/>
  <c r="KY105" i="5"/>
  <c r="KY104" i="5"/>
  <c r="KY103" i="5"/>
  <c r="KY102" i="5"/>
  <c r="KY101" i="5"/>
  <c r="KY100" i="5"/>
  <c r="KY99" i="5"/>
  <c r="KY98" i="5"/>
  <c r="KY97" i="5"/>
  <c r="KY94" i="5"/>
  <c r="KY93" i="5"/>
  <c r="KY92" i="5"/>
  <c r="KY91" i="5"/>
  <c r="KY90" i="5"/>
  <c r="KY89" i="5"/>
  <c r="KY88" i="5"/>
  <c r="KY87" i="5"/>
  <c r="KY86" i="5"/>
  <c r="KY85" i="5"/>
  <c r="KY84" i="5"/>
  <c r="KY83" i="5"/>
  <c r="KY82" i="5"/>
  <c r="KY81" i="5"/>
  <c r="KY80" i="5"/>
  <c r="KY79" i="5"/>
  <c r="KY78" i="5"/>
  <c r="KY77" i="5"/>
  <c r="KY76" i="5"/>
  <c r="KY75" i="5"/>
  <c r="KY74" i="5"/>
  <c r="KY73" i="5"/>
  <c r="KY72" i="5"/>
  <c r="KY71" i="5"/>
  <c r="KY70" i="5"/>
  <c r="KY69" i="5"/>
  <c r="KY95" i="5"/>
  <c r="KY96" i="5"/>
  <c r="KY67" i="5"/>
  <c r="KY66" i="5"/>
  <c r="KY65" i="5"/>
  <c r="KY64" i="5"/>
  <c r="KY63" i="5"/>
  <c r="KY62" i="5"/>
  <c r="KY61" i="5"/>
  <c r="KY60" i="5"/>
  <c r="KY59" i="5"/>
  <c r="KY58" i="5"/>
  <c r="KY57" i="5"/>
  <c r="KY56" i="5"/>
  <c r="KY55" i="5"/>
  <c r="KY54" i="5"/>
  <c r="KY53" i="5"/>
  <c r="KY52" i="5"/>
  <c r="KY51" i="5"/>
  <c r="KY50" i="5"/>
  <c r="KY49" i="5"/>
  <c r="KY48" i="5"/>
  <c r="KY47" i="5"/>
  <c r="KY46" i="5"/>
  <c r="KY45" i="5"/>
  <c r="KY44" i="5"/>
  <c r="KY43" i="5"/>
  <c r="KY42" i="5"/>
  <c r="KY41" i="5"/>
  <c r="KY40" i="5"/>
  <c r="KY39" i="5"/>
  <c r="KY38" i="5"/>
  <c r="KY37" i="5"/>
  <c r="KY36" i="5"/>
  <c r="KY35" i="5"/>
  <c r="KY34" i="5"/>
  <c r="KY68" i="5"/>
  <c r="LC199" i="5"/>
  <c r="LC198" i="5"/>
  <c r="LC197" i="5"/>
  <c r="LC196" i="5"/>
  <c r="LC195" i="5"/>
  <c r="LC194" i="5"/>
  <c r="LC192" i="5"/>
  <c r="LC191" i="5"/>
  <c r="LC190" i="5"/>
  <c r="LC189" i="5"/>
  <c r="LC188" i="5"/>
  <c r="LC187" i="5"/>
  <c r="LC186" i="5"/>
  <c r="LC185" i="5"/>
  <c r="LC184" i="5"/>
  <c r="LC183" i="5"/>
  <c r="LC182" i="5"/>
  <c r="LC181" i="5"/>
  <c r="LC180" i="5"/>
  <c r="LC176" i="5"/>
  <c r="LC193" i="5"/>
  <c r="LC179" i="5"/>
  <c r="LC175" i="5"/>
  <c r="LC178" i="5"/>
  <c r="LC174" i="5"/>
  <c r="LC177" i="5"/>
  <c r="LC172" i="5"/>
  <c r="LC168" i="5"/>
  <c r="LC173" i="5"/>
  <c r="LC171" i="5"/>
  <c r="LC167" i="5"/>
  <c r="LC164" i="5"/>
  <c r="LC170" i="5"/>
  <c r="LC166" i="5"/>
  <c r="LC169" i="5"/>
  <c r="LC165" i="5"/>
  <c r="LC163" i="5"/>
  <c r="LC162" i="5"/>
  <c r="LC161" i="5"/>
  <c r="LC160" i="5"/>
  <c r="LC159" i="5"/>
  <c r="LC158" i="5"/>
  <c r="LC157" i="5"/>
  <c r="LC156" i="5"/>
  <c r="LC155" i="5"/>
  <c r="LC153" i="5"/>
  <c r="LC152" i="5"/>
  <c r="LC154" i="5"/>
  <c r="LC151" i="5"/>
  <c r="LC150" i="5"/>
  <c r="LC149" i="5"/>
  <c r="LC148" i="5"/>
  <c r="LC147" i="5"/>
  <c r="LC146" i="5"/>
  <c r="LC145" i="5"/>
  <c r="LC144" i="5"/>
  <c r="LC143" i="5"/>
  <c r="LC142" i="5"/>
  <c r="LC141" i="5"/>
  <c r="LC140" i="5"/>
  <c r="LC139" i="5"/>
  <c r="LC138" i="5"/>
  <c r="LC137" i="5"/>
  <c r="LC136" i="5"/>
  <c r="LC135" i="5"/>
  <c r="LC133" i="5"/>
  <c r="LC132" i="5"/>
  <c r="LC131" i="5"/>
  <c r="LC130" i="5"/>
  <c r="LC129" i="5"/>
  <c r="LC128" i="5"/>
  <c r="LC127" i="5"/>
  <c r="LC126" i="5"/>
  <c r="LC125" i="5"/>
  <c r="LC124" i="5"/>
  <c r="LC123" i="5"/>
  <c r="LC122" i="5"/>
  <c r="LC121" i="5"/>
  <c r="LC120" i="5"/>
  <c r="LC119" i="5"/>
  <c r="LC118" i="5"/>
  <c r="LC117" i="5"/>
  <c r="LC116" i="5"/>
  <c r="LC134" i="5"/>
  <c r="LC115" i="5"/>
  <c r="LC114" i="5"/>
  <c r="LC113" i="5"/>
  <c r="LC112" i="5"/>
  <c r="LC111" i="5"/>
  <c r="LC110" i="5"/>
  <c r="LC109" i="5"/>
  <c r="LC108" i="5"/>
  <c r="LC107" i="5"/>
  <c r="LC106" i="5"/>
  <c r="LC105" i="5"/>
  <c r="LC104" i="5"/>
  <c r="LC103" i="5"/>
  <c r="LC102" i="5"/>
  <c r="LC101" i="5"/>
  <c r="LC100" i="5"/>
  <c r="LC99" i="5"/>
  <c r="LC98" i="5"/>
  <c r="LC97" i="5"/>
  <c r="LC93" i="5"/>
  <c r="LC92" i="5"/>
  <c r="LC91" i="5"/>
  <c r="LC90" i="5"/>
  <c r="LC89" i="5"/>
  <c r="LC88" i="5"/>
  <c r="LC87" i="5"/>
  <c r="LC86" i="5"/>
  <c r="LC85" i="5"/>
  <c r="LC84" i="5"/>
  <c r="LC83" i="5"/>
  <c r="LC82" i="5"/>
  <c r="LC81" i="5"/>
  <c r="LC80" i="5"/>
  <c r="LC79" i="5"/>
  <c r="LC78" i="5"/>
  <c r="LC77" i="5"/>
  <c r="LC76" i="5"/>
  <c r="LC75" i="5"/>
  <c r="LC74" i="5"/>
  <c r="LC73" i="5"/>
  <c r="LC72" i="5"/>
  <c r="LC71" i="5"/>
  <c r="LC70" i="5"/>
  <c r="LC69" i="5"/>
  <c r="LC96" i="5"/>
  <c r="LC94" i="5"/>
  <c r="LC95" i="5"/>
  <c r="LC66" i="5"/>
  <c r="LC65" i="5"/>
  <c r="LC64" i="5"/>
  <c r="LC63" i="5"/>
  <c r="LC62" i="5"/>
  <c r="LC61" i="5"/>
  <c r="LC60" i="5"/>
  <c r="LC59" i="5"/>
  <c r="LC58" i="5"/>
  <c r="LC57" i="5"/>
  <c r="LC56" i="5"/>
  <c r="LC55" i="5"/>
  <c r="LC54" i="5"/>
  <c r="LC53" i="5"/>
  <c r="LC52" i="5"/>
  <c r="LC51" i="5"/>
  <c r="LC50" i="5"/>
  <c r="LC49" i="5"/>
  <c r="LC48" i="5"/>
  <c r="LC47" i="5"/>
  <c r="LC46" i="5"/>
  <c r="LC45" i="5"/>
  <c r="LC44" i="5"/>
  <c r="LC43" i="5"/>
  <c r="LC42" i="5"/>
  <c r="LC41" i="5"/>
  <c r="LC40" i="5"/>
  <c r="LC39" i="5"/>
  <c r="LC38" i="5"/>
  <c r="LC37" i="5"/>
  <c r="LC36" i="5"/>
  <c r="LC35" i="5"/>
  <c r="LC34" i="5"/>
  <c r="LC67" i="5"/>
  <c r="LC68" i="5"/>
  <c r="LG199" i="5"/>
  <c r="LG198" i="5"/>
  <c r="LG197" i="5"/>
  <c r="LG196" i="5"/>
  <c r="LG195" i="5"/>
  <c r="LG193" i="5"/>
  <c r="LG191" i="5"/>
  <c r="LG190" i="5"/>
  <c r="LG189" i="5"/>
  <c r="LG187" i="5"/>
  <c r="LG186" i="5"/>
  <c r="LG185" i="5"/>
  <c r="LG184" i="5"/>
  <c r="LG183" i="5"/>
  <c r="LG182" i="5"/>
  <c r="LG181" i="5"/>
  <c r="LG180" i="5"/>
  <c r="LG194" i="5"/>
  <c r="LG188" i="5"/>
  <c r="LG192" i="5"/>
  <c r="LG179" i="5"/>
  <c r="LG175" i="5"/>
  <c r="LG178" i="5"/>
  <c r="LG174" i="5"/>
  <c r="LG177" i="5"/>
  <c r="LG173" i="5"/>
  <c r="LG176" i="5"/>
  <c r="LG171" i="5"/>
  <c r="LG167" i="5"/>
  <c r="LG170" i="5"/>
  <c r="LG166" i="5"/>
  <c r="LG164" i="5"/>
  <c r="LG169" i="5"/>
  <c r="LG165" i="5"/>
  <c r="LG172" i="5"/>
  <c r="LG168" i="5"/>
  <c r="LG163" i="5"/>
  <c r="LG161" i="5"/>
  <c r="LG160" i="5"/>
  <c r="LG159" i="5"/>
  <c r="LG158" i="5"/>
  <c r="LG157" i="5"/>
  <c r="LG156" i="5"/>
  <c r="LG155" i="5"/>
  <c r="LG162" i="5"/>
  <c r="LG154" i="5"/>
  <c r="LG152" i="5"/>
  <c r="LG153" i="5"/>
  <c r="LG151" i="5"/>
  <c r="LG150" i="5"/>
  <c r="LG149" i="5"/>
  <c r="LG148" i="5"/>
  <c r="LG147" i="5"/>
  <c r="LG146" i="5"/>
  <c r="LG145" i="5"/>
  <c r="LG144" i="5"/>
  <c r="LG143" i="5"/>
  <c r="LG142" i="5"/>
  <c r="LG141" i="5"/>
  <c r="LG140" i="5"/>
  <c r="LG139" i="5"/>
  <c r="LG138" i="5"/>
  <c r="LG137" i="5"/>
  <c r="LG136" i="5"/>
  <c r="LG135" i="5"/>
  <c r="LG132" i="5"/>
  <c r="LG131" i="5"/>
  <c r="LG130" i="5"/>
  <c r="LG129" i="5"/>
  <c r="LG128" i="5"/>
  <c r="LG127" i="5"/>
  <c r="LG126" i="5"/>
  <c r="LG125" i="5"/>
  <c r="LG124" i="5"/>
  <c r="LG123" i="5"/>
  <c r="LG122" i="5"/>
  <c r="LG121" i="5"/>
  <c r="LG120" i="5"/>
  <c r="LG119" i="5"/>
  <c r="LG118" i="5"/>
  <c r="LG117" i="5"/>
  <c r="LG116" i="5"/>
  <c r="LG133" i="5"/>
  <c r="LG134" i="5"/>
  <c r="LG115" i="5"/>
  <c r="LG114" i="5"/>
  <c r="LG113" i="5"/>
  <c r="LG112" i="5"/>
  <c r="LG111" i="5"/>
  <c r="LG110" i="5"/>
  <c r="LG109" i="5"/>
  <c r="LG108" i="5"/>
  <c r="LG107" i="5"/>
  <c r="LG106" i="5"/>
  <c r="LG105" i="5"/>
  <c r="LG104" i="5"/>
  <c r="LG103" i="5"/>
  <c r="LG102" i="5"/>
  <c r="LG101" i="5"/>
  <c r="LG100" i="5"/>
  <c r="LG99" i="5"/>
  <c r="LG98" i="5"/>
  <c r="LG97" i="5"/>
  <c r="LG93" i="5"/>
  <c r="LG92" i="5"/>
  <c r="LG91" i="5"/>
  <c r="LG90" i="5"/>
  <c r="LG89" i="5"/>
  <c r="LG88" i="5"/>
  <c r="LG87" i="5"/>
  <c r="LG86" i="5"/>
  <c r="LG85" i="5"/>
  <c r="LG84" i="5"/>
  <c r="LG83" i="5"/>
  <c r="LG82" i="5"/>
  <c r="LG81" i="5"/>
  <c r="LG80" i="5"/>
  <c r="LG79" i="5"/>
  <c r="LG78" i="5"/>
  <c r="LG77" i="5"/>
  <c r="LG76" i="5"/>
  <c r="LG75" i="5"/>
  <c r="LG74" i="5"/>
  <c r="LG73" i="5"/>
  <c r="LG72" i="5"/>
  <c r="LG71" i="5"/>
  <c r="LG70" i="5"/>
  <c r="LG69" i="5"/>
  <c r="LG94" i="5"/>
  <c r="LG96" i="5"/>
  <c r="LG95" i="5"/>
  <c r="LG66" i="5"/>
  <c r="LG65" i="5"/>
  <c r="LG64" i="5"/>
  <c r="LG63" i="5"/>
  <c r="LG62" i="5"/>
  <c r="LG61" i="5"/>
  <c r="LG60" i="5"/>
  <c r="LG59" i="5"/>
  <c r="LG58" i="5"/>
  <c r="LG57" i="5"/>
  <c r="LG56" i="5"/>
  <c r="LG55" i="5"/>
  <c r="LG54" i="5"/>
  <c r="LG53" i="5"/>
  <c r="LG52" i="5"/>
  <c r="LG51" i="5"/>
  <c r="LG50" i="5"/>
  <c r="LG49" i="5"/>
  <c r="LG48" i="5"/>
  <c r="LG47" i="5"/>
  <c r="LG46" i="5"/>
  <c r="LG45" i="5"/>
  <c r="LG44" i="5"/>
  <c r="LG43" i="5"/>
  <c r="LG42" i="5"/>
  <c r="LG41" i="5"/>
  <c r="LG40" i="5"/>
  <c r="LG39" i="5"/>
  <c r="LG38" i="5"/>
  <c r="LG37" i="5"/>
  <c r="LG36" i="5"/>
  <c r="LG35" i="5"/>
  <c r="LG34" i="5"/>
  <c r="LG67" i="5"/>
  <c r="LG68" i="5"/>
  <c r="LK199" i="5"/>
  <c r="LK198" i="5"/>
  <c r="LK197" i="5"/>
  <c r="LK196" i="5"/>
  <c r="LK195" i="5"/>
  <c r="LK194" i="5"/>
  <c r="LK192" i="5"/>
  <c r="LK191" i="5"/>
  <c r="LK190" i="5"/>
  <c r="LK189" i="5"/>
  <c r="LK187" i="5"/>
  <c r="LK186" i="5"/>
  <c r="LK185" i="5"/>
  <c r="LK184" i="5"/>
  <c r="LK183" i="5"/>
  <c r="LK182" i="5"/>
  <c r="LK181" i="5"/>
  <c r="LK180" i="5"/>
  <c r="LK193" i="5"/>
  <c r="LK188" i="5"/>
  <c r="LK178" i="5"/>
  <c r="LK174" i="5"/>
  <c r="LK177" i="5"/>
  <c r="LK173" i="5"/>
  <c r="LK176" i="5"/>
  <c r="LK175" i="5"/>
  <c r="LK170" i="5"/>
  <c r="LK166" i="5"/>
  <c r="LK169" i="5"/>
  <c r="LK165" i="5"/>
  <c r="LK164" i="5"/>
  <c r="LK172" i="5"/>
  <c r="LK168" i="5"/>
  <c r="LK179" i="5"/>
  <c r="LK171" i="5"/>
  <c r="LK167" i="5"/>
  <c r="LK161" i="5"/>
  <c r="LK160" i="5"/>
  <c r="LK159" i="5"/>
  <c r="LK158" i="5"/>
  <c r="LK157" i="5"/>
  <c r="LK156" i="5"/>
  <c r="LK155" i="5"/>
  <c r="LK163" i="5"/>
  <c r="LK162" i="5"/>
  <c r="LK152" i="5"/>
  <c r="LK154" i="5"/>
  <c r="LK153" i="5"/>
  <c r="LK151" i="5"/>
  <c r="LK150" i="5"/>
  <c r="LK149" i="5"/>
  <c r="LK148" i="5"/>
  <c r="LK147" i="5"/>
  <c r="LK146" i="5"/>
  <c r="LK145" i="5"/>
  <c r="LK144" i="5"/>
  <c r="LK143" i="5"/>
  <c r="LK142" i="5"/>
  <c r="LK141" i="5"/>
  <c r="LK140" i="5"/>
  <c r="LK139" i="5"/>
  <c r="LK138" i="5"/>
  <c r="LK137" i="5"/>
  <c r="LK136" i="5"/>
  <c r="LK135" i="5"/>
  <c r="LK132" i="5"/>
  <c r="LK131" i="5"/>
  <c r="LK130" i="5"/>
  <c r="LK129" i="5"/>
  <c r="LK128" i="5"/>
  <c r="LK127" i="5"/>
  <c r="LK126" i="5"/>
  <c r="LK125" i="5"/>
  <c r="LK124" i="5"/>
  <c r="LK123" i="5"/>
  <c r="LK122" i="5"/>
  <c r="LK121" i="5"/>
  <c r="LK120" i="5"/>
  <c r="LK119" i="5"/>
  <c r="LK118" i="5"/>
  <c r="LK117" i="5"/>
  <c r="LK116" i="5"/>
  <c r="LK115" i="5"/>
  <c r="LK133" i="5"/>
  <c r="LK134" i="5"/>
  <c r="LK114" i="5"/>
  <c r="LK113" i="5"/>
  <c r="LK112" i="5"/>
  <c r="LK111" i="5"/>
  <c r="LK110" i="5"/>
  <c r="LK109" i="5"/>
  <c r="LK108" i="5"/>
  <c r="LK107" i="5"/>
  <c r="LK106" i="5"/>
  <c r="LK105" i="5"/>
  <c r="LK104" i="5"/>
  <c r="LK103" i="5"/>
  <c r="LK102" i="5"/>
  <c r="LK101" i="5"/>
  <c r="LK100" i="5"/>
  <c r="LK99" i="5"/>
  <c r="LK98" i="5"/>
  <c r="LK97" i="5"/>
  <c r="LK96" i="5"/>
  <c r="LK95" i="5"/>
  <c r="LK93" i="5"/>
  <c r="LK92" i="5"/>
  <c r="LK91" i="5"/>
  <c r="LK90" i="5"/>
  <c r="LK89" i="5"/>
  <c r="LK88" i="5"/>
  <c r="LK87" i="5"/>
  <c r="LK86" i="5"/>
  <c r="LK85" i="5"/>
  <c r="LK84" i="5"/>
  <c r="LK83" i="5"/>
  <c r="LK82" i="5"/>
  <c r="LK81" i="5"/>
  <c r="LK80" i="5"/>
  <c r="LK79" i="5"/>
  <c r="LK78" i="5"/>
  <c r="LK77" i="5"/>
  <c r="LK76" i="5"/>
  <c r="LK75" i="5"/>
  <c r="LK74" i="5"/>
  <c r="LK73" i="5"/>
  <c r="LK72" i="5"/>
  <c r="LK71" i="5"/>
  <c r="LK70" i="5"/>
  <c r="LK69" i="5"/>
  <c r="LK94" i="5"/>
  <c r="LK68" i="5"/>
  <c r="LK66" i="5"/>
  <c r="LK65" i="5"/>
  <c r="LK64" i="5"/>
  <c r="LK63" i="5"/>
  <c r="LK62" i="5"/>
  <c r="LK61" i="5"/>
  <c r="LK60" i="5"/>
  <c r="LK59" i="5"/>
  <c r="LK58" i="5"/>
  <c r="LK57" i="5"/>
  <c r="LK56" i="5"/>
  <c r="LK55" i="5"/>
  <c r="LK54" i="5"/>
  <c r="LK53" i="5"/>
  <c r="LK52" i="5"/>
  <c r="LK51" i="5"/>
  <c r="LK50" i="5"/>
  <c r="LK49" i="5"/>
  <c r="LK48" i="5"/>
  <c r="LK47" i="5"/>
  <c r="LK46" i="5"/>
  <c r="LK45" i="5"/>
  <c r="LK44" i="5"/>
  <c r="LK43" i="5"/>
  <c r="LK42" i="5"/>
  <c r="LK41" i="5"/>
  <c r="LK40" i="5"/>
  <c r="LK39" i="5"/>
  <c r="LK38" i="5"/>
  <c r="LK37" i="5"/>
  <c r="LK36" i="5"/>
  <c r="LK35" i="5"/>
  <c r="LK34" i="5"/>
  <c r="LK67" i="5"/>
  <c r="LO199" i="5"/>
  <c r="LO198" i="5"/>
  <c r="LO197" i="5"/>
  <c r="LO196" i="5"/>
  <c r="LO195" i="5"/>
  <c r="LO193" i="5"/>
  <c r="LO191" i="5"/>
  <c r="LO190" i="5"/>
  <c r="LO189" i="5"/>
  <c r="LO188" i="5"/>
  <c r="LO194" i="5"/>
  <c r="LO187" i="5"/>
  <c r="LO186" i="5"/>
  <c r="LO185" i="5"/>
  <c r="LO184" i="5"/>
  <c r="LO183" i="5"/>
  <c r="LO182" i="5"/>
  <c r="LO181" i="5"/>
  <c r="LO180" i="5"/>
  <c r="LO192" i="5"/>
  <c r="LO177" i="5"/>
  <c r="LO173" i="5"/>
  <c r="LO176" i="5"/>
  <c r="LO179" i="5"/>
  <c r="LO175" i="5"/>
  <c r="LO174" i="5"/>
  <c r="LO169" i="5"/>
  <c r="LO165" i="5"/>
  <c r="LO172" i="5"/>
  <c r="LO168" i="5"/>
  <c r="LO164" i="5"/>
  <c r="LO171" i="5"/>
  <c r="LO167" i="5"/>
  <c r="LO178" i="5"/>
  <c r="LO170" i="5"/>
  <c r="LO166" i="5"/>
  <c r="LO162" i="5"/>
  <c r="LO161" i="5"/>
  <c r="LO160" i="5"/>
  <c r="LO159" i="5"/>
  <c r="LO158" i="5"/>
  <c r="LO157" i="5"/>
  <c r="LO156" i="5"/>
  <c r="LO155" i="5"/>
  <c r="LO163" i="5"/>
  <c r="LO154" i="5"/>
  <c r="LO153" i="5"/>
  <c r="LO152" i="5"/>
  <c r="LO151" i="5"/>
  <c r="LO150" i="5"/>
  <c r="LO149" i="5"/>
  <c r="LO148" i="5"/>
  <c r="LO147" i="5"/>
  <c r="LO146" i="5"/>
  <c r="LO145" i="5"/>
  <c r="LO144" i="5"/>
  <c r="LO143" i="5"/>
  <c r="LO142" i="5"/>
  <c r="LO141" i="5"/>
  <c r="LO140" i="5"/>
  <c r="LO139" i="5"/>
  <c r="LO138" i="5"/>
  <c r="LO137" i="5"/>
  <c r="LO136" i="5"/>
  <c r="LO135" i="5"/>
  <c r="LO132" i="5"/>
  <c r="LO131" i="5"/>
  <c r="LO130" i="5"/>
  <c r="LO129" i="5"/>
  <c r="LO128" i="5"/>
  <c r="LO127" i="5"/>
  <c r="LO126" i="5"/>
  <c r="LO125" i="5"/>
  <c r="LO124" i="5"/>
  <c r="LO123" i="5"/>
  <c r="LO122" i="5"/>
  <c r="LO121" i="5"/>
  <c r="LO120" i="5"/>
  <c r="LO119" i="5"/>
  <c r="LO118" i="5"/>
  <c r="LO117" i="5"/>
  <c r="LO116" i="5"/>
  <c r="LO115" i="5"/>
  <c r="LO134" i="5"/>
  <c r="LO133" i="5"/>
  <c r="LO114" i="5"/>
  <c r="LO113" i="5"/>
  <c r="LO112" i="5"/>
  <c r="LO111" i="5"/>
  <c r="LO110" i="5"/>
  <c r="LO109" i="5"/>
  <c r="LO108" i="5"/>
  <c r="LO107" i="5"/>
  <c r="LO106" i="5"/>
  <c r="LO105" i="5"/>
  <c r="LO104" i="5"/>
  <c r="LO103" i="5"/>
  <c r="LO102" i="5"/>
  <c r="LO101" i="5"/>
  <c r="LO100" i="5"/>
  <c r="LO99" i="5"/>
  <c r="LO98" i="5"/>
  <c r="LO97" i="5"/>
  <c r="LO96" i="5"/>
  <c r="LO94" i="5"/>
  <c r="LO93" i="5"/>
  <c r="LO92" i="5"/>
  <c r="LO91" i="5"/>
  <c r="LO90" i="5"/>
  <c r="LO89" i="5"/>
  <c r="LO88" i="5"/>
  <c r="LO87" i="5"/>
  <c r="LO86" i="5"/>
  <c r="LO85" i="5"/>
  <c r="LO84" i="5"/>
  <c r="LO83" i="5"/>
  <c r="LO82" i="5"/>
  <c r="LO81" i="5"/>
  <c r="LO80" i="5"/>
  <c r="LO79" i="5"/>
  <c r="LO78" i="5"/>
  <c r="LO77" i="5"/>
  <c r="LO76" i="5"/>
  <c r="LO75" i="5"/>
  <c r="LO74" i="5"/>
  <c r="LO73" i="5"/>
  <c r="LO72" i="5"/>
  <c r="LO71" i="5"/>
  <c r="LO70" i="5"/>
  <c r="LO69" i="5"/>
  <c r="LO95" i="5"/>
  <c r="LO67" i="5"/>
  <c r="LO66" i="5"/>
  <c r="LO65" i="5"/>
  <c r="LO64" i="5"/>
  <c r="LO63" i="5"/>
  <c r="LO62" i="5"/>
  <c r="LO61" i="5"/>
  <c r="LO60" i="5"/>
  <c r="LO59" i="5"/>
  <c r="LO58" i="5"/>
  <c r="LO57" i="5"/>
  <c r="LO56" i="5"/>
  <c r="LO55" i="5"/>
  <c r="LO54" i="5"/>
  <c r="LO53" i="5"/>
  <c r="LO52" i="5"/>
  <c r="LO51" i="5"/>
  <c r="LO50" i="5"/>
  <c r="LO49" i="5"/>
  <c r="LO48" i="5"/>
  <c r="LO47" i="5"/>
  <c r="LO46" i="5"/>
  <c r="LO45" i="5"/>
  <c r="LO44" i="5"/>
  <c r="LO43" i="5"/>
  <c r="LO42" i="5"/>
  <c r="LO41" i="5"/>
  <c r="LO40" i="5"/>
  <c r="LO39" i="5"/>
  <c r="LO38" i="5"/>
  <c r="LO37" i="5"/>
  <c r="LO36" i="5"/>
  <c r="LO35" i="5"/>
  <c r="LO34" i="5"/>
  <c r="LO68" i="5"/>
  <c r="LS199" i="5"/>
  <c r="LS198" i="5"/>
  <c r="LS197" i="5"/>
  <c r="LS196" i="5"/>
  <c r="LS195" i="5"/>
  <c r="LS194" i="5"/>
  <c r="LS192" i="5"/>
  <c r="LS191" i="5"/>
  <c r="LS190" i="5"/>
  <c r="LS189" i="5"/>
  <c r="LS188" i="5"/>
  <c r="LS193" i="5"/>
  <c r="LS187" i="5"/>
  <c r="LS186" i="5"/>
  <c r="LS185" i="5"/>
  <c r="LS184" i="5"/>
  <c r="LS183" i="5"/>
  <c r="LS182" i="5"/>
  <c r="LS181" i="5"/>
  <c r="LS180" i="5"/>
  <c r="LS176" i="5"/>
  <c r="LS179" i="5"/>
  <c r="LS175" i="5"/>
  <c r="LS178" i="5"/>
  <c r="LS174" i="5"/>
  <c r="LS173" i="5"/>
  <c r="LS172" i="5"/>
  <c r="LS168" i="5"/>
  <c r="LS171" i="5"/>
  <c r="LS167" i="5"/>
  <c r="LS164" i="5"/>
  <c r="LS170" i="5"/>
  <c r="LS166" i="5"/>
  <c r="LS177" i="5"/>
  <c r="LS169" i="5"/>
  <c r="LS165" i="5"/>
  <c r="LS163" i="5"/>
  <c r="LS162" i="5"/>
  <c r="LS161" i="5"/>
  <c r="LS160" i="5"/>
  <c r="LS159" i="5"/>
  <c r="LS158" i="5"/>
  <c r="LS157" i="5"/>
  <c r="LS156" i="5"/>
  <c r="LS155" i="5"/>
  <c r="LS153" i="5"/>
  <c r="LS152" i="5"/>
  <c r="LS151" i="5"/>
  <c r="LS154" i="5"/>
  <c r="LS150" i="5"/>
  <c r="LS149" i="5"/>
  <c r="LS148" i="5"/>
  <c r="LS147" i="5"/>
  <c r="LS146" i="5"/>
  <c r="LS145" i="5"/>
  <c r="LS144" i="5"/>
  <c r="LS143" i="5"/>
  <c r="LS142" i="5"/>
  <c r="LS141" i="5"/>
  <c r="LS140" i="5"/>
  <c r="LS139" i="5"/>
  <c r="LS138" i="5"/>
  <c r="LS137" i="5"/>
  <c r="LS136" i="5"/>
  <c r="LS135" i="5"/>
  <c r="LS133" i="5"/>
  <c r="LS132" i="5"/>
  <c r="LS131" i="5"/>
  <c r="LS130" i="5"/>
  <c r="LS129" i="5"/>
  <c r="LS128" i="5"/>
  <c r="LS127" i="5"/>
  <c r="LS126" i="5"/>
  <c r="LS125" i="5"/>
  <c r="LS124" i="5"/>
  <c r="LS123" i="5"/>
  <c r="LS122" i="5"/>
  <c r="LS121" i="5"/>
  <c r="LS120" i="5"/>
  <c r="LS119" i="5"/>
  <c r="LS118" i="5"/>
  <c r="LS117" i="5"/>
  <c r="LS116" i="5"/>
  <c r="LS115" i="5"/>
  <c r="LS134" i="5"/>
  <c r="LS114" i="5"/>
  <c r="LS113" i="5"/>
  <c r="LS112" i="5"/>
  <c r="LS111" i="5"/>
  <c r="LS110" i="5"/>
  <c r="LS109" i="5"/>
  <c r="LS108" i="5"/>
  <c r="LS107" i="5"/>
  <c r="LS106" i="5"/>
  <c r="LS105" i="5"/>
  <c r="LS104" i="5"/>
  <c r="LS103" i="5"/>
  <c r="LS102" i="5"/>
  <c r="LS101" i="5"/>
  <c r="LS100" i="5"/>
  <c r="LS99" i="5"/>
  <c r="LS98" i="5"/>
  <c r="LS97" i="5"/>
  <c r="LS96" i="5"/>
  <c r="LS93" i="5"/>
  <c r="LS92" i="5"/>
  <c r="LS91" i="5"/>
  <c r="LS90" i="5"/>
  <c r="LS89" i="5"/>
  <c r="LS88" i="5"/>
  <c r="LS87" i="5"/>
  <c r="LS86" i="5"/>
  <c r="LS85" i="5"/>
  <c r="LS84" i="5"/>
  <c r="LS83" i="5"/>
  <c r="LS82" i="5"/>
  <c r="LS81" i="5"/>
  <c r="LS80" i="5"/>
  <c r="LS79" i="5"/>
  <c r="LS78" i="5"/>
  <c r="LS77" i="5"/>
  <c r="LS76" i="5"/>
  <c r="LS75" i="5"/>
  <c r="LS74" i="5"/>
  <c r="LS73" i="5"/>
  <c r="LS72" i="5"/>
  <c r="LS71" i="5"/>
  <c r="LS70" i="5"/>
  <c r="LS69" i="5"/>
  <c r="LS94" i="5"/>
  <c r="LS95" i="5"/>
  <c r="LS66" i="5"/>
  <c r="LS65" i="5"/>
  <c r="LS64" i="5"/>
  <c r="LS63" i="5"/>
  <c r="LS62" i="5"/>
  <c r="LS61" i="5"/>
  <c r="LS60" i="5"/>
  <c r="LS59" i="5"/>
  <c r="LS58" i="5"/>
  <c r="LS57" i="5"/>
  <c r="LS56" i="5"/>
  <c r="LS55" i="5"/>
  <c r="LS54" i="5"/>
  <c r="LS53" i="5"/>
  <c r="LS52" i="5"/>
  <c r="LS51" i="5"/>
  <c r="LS50" i="5"/>
  <c r="LS49" i="5"/>
  <c r="LS48" i="5"/>
  <c r="LS47" i="5"/>
  <c r="LS46" i="5"/>
  <c r="LS45" i="5"/>
  <c r="LS44" i="5"/>
  <c r="LS43" i="5"/>
  <c r="LS42" i="5"/>
  <c r="LS41" i="5"/>
  <c r="LS40" i="5"/>
  <c r="LS39" i="5"/>
  <c r="LS38" i="5"/>
  <c r="LS37" i="5"/>
  <c r="LS36" i="5"/>
  <c r="LS35" i="5"/>
  <c r="LS34" i="5"/>
  <c r="LS67" i="5"/>
  <c r="LS68" i="5"/>
  <c r="JG4" i="5"/>
  <c r="JK4" i="5"/>
  <c r="JO4" i="5"/>
  <c r="JS4" i="5"/>
  <c r="JW4" i="5"/>
  <c r="KA4" i="5"/>
  <c r="KE4" i="5"/>
  <c r="KI4" i="5"/>
  <c r="KM4" i="5"/>
  <c r="KQ4" i="5"/>
  <c r="KU4" i="5"/>
  <c r="KY4" i="5"/>
  <c r="LC4" i="5"/>
  <c r="LG4" i="5"/>
  <c r="LK4" i="5"/>
  <c r="LO4" i="5"/>
  <c r="LS4" i="5"/>
  <c r="JG5" i="5"/>
  <c r="JK5" i="5"/>
  <c r="JO5" i="5"/>
  <c r="JS5" i="5"/>
  <c r="JW5" i="5"/>
  <c r="KA5" i="5"/>
  <c r="KE5" i="5"/>
  <c r="KI5" i="5"/>
  <c r="KM5" i="5"/>
  <c r="KQ5" i="5"/>
  <c r="KU5" i="5"/>
  <c r="KY5" i="5"/>
  <c r="LC5" i="5"/>
  <c r="LG5" i="5"/>
  <c r="LK5" i="5"/>
  <c r="LO5" i="5"/>
  <c r="LS5" i="5"/>
  <c r="JG6" i="5"/>
  <c r="JK6" i="5"/>
  <c r="JO6" i="5"/>
  <c r="JS6" i="5"/>
  <c r="JW6" i="5"/>
  <c r="KA6" i="5"/>
  <c r="KE6" i="5"/>
  <c r="KI6" i="5"/>
  <c r="KM6" i="5"/>
  <c r="KQ6" i="5"/>
  <c r="KU6" i="5"/>
  <c r="KY6" i="5"/>
  <c r="LC6" i="5"/>
  <c r="LG6" i="5"/>
  <c r="LK6" i="5"/>
  <c r="LO6" i="5"/>
  <c r="LS6" i="5"/>
  <c r="JG7" i="5"/>
  <c r="JK7" i="5"/>
  <c r="JO7" i="5"/>
  <c r="JS7" i="5"/>
  <c r="JW7" i="5"/>
  <c r="KA7" i="5"/>
  <c r="KE7" i="5"/>
  <c r="KI7" i="5"/>
  <c r="KM7" i="5"/>
  <c r="KQ7" i="5"/>
  <c r="KU7" i="5"/>
  <c r="KY7" i="5"/>
  <c r="LC7" i="5"/>
  <c r="LG7" i="5"/>
  <c r="LK7" i="5"/>
  <c r="LO7" i="5"/>
  <c r="LS7" i="5"/>
  <c r="JG8" i="5"/>
  <c r="JK8" i="5"/>
  <c r="JO8" i="5"/>
  <c r="JS8" i="5"/>
  <c r="JW8" i="5"/>
  <c r="KA8" i="5"/>
  <c r="KE8" i="5"/>
  <c r="KI8" i="5"/>
  <c r="KM8" i="5"/>
  <c r="KQ8" i="5"/>
  <c r="KU8" i="5"/>
  <c r="KY8" i="5"/>
  <c r="LC8" i="5"/>
  <c r="LG8" i="5"/>
  <c r="LK8" i="5"/>
  <c r="LO8" i="5"/>
  <c r="LS8" i="5"/>
  <c r="JG9" i="5"/>
  <c r="JK9" i="5"/>
  <c r="JO9" i="5"/>
  <c r="JS9" i="5"/>
  <c r="JW9" i="5"/>
  <c r="KA9" i="5"/>
  <c r="KE9" i="5"/>
  <c r="KI9" i="5"/>
  <c r="KM9" i="5"/>
  <c r="KQ9" i="5"/>
  <c r="KU9" i="5"/>
  <c r="KY9" i="5"/>
  <c r="LC9" i="5"/>
  <c r="LG9" i="5"/>
  <c r="LK9" i="5"/>
  <c r="LO9" i="5"/>
  <c r="LS9" i="5"/>
  <c r="JG10" i="5"/>
  <c r="JK10" i="5"/>
  <c r="JO10" i="5"/>
  <c r="JS10" i="5"/>
  <c r="JW10" i="5"/>
  <c r="KA10" i="5"/>
  <c r="KE10" i="5"/>
  <c r="KI10" i="5"/>
  <c r="KM10" i="5"/>
  <c r="KQ10" i="5"/>
  <c r="KU10" i="5"/>
  <c r="KY10" i="5"/>
  <c r="LC10" i="5"/>
  <c r="LG10" i="5"/>
  <c r="LK10" i="5"/>
  <c r="LO10" i="5"/>
  <c r="LS10" i="5"/>
  <c r="JG11" i="5"/>
  <c r="JK11" i="5"/>
  <c r="JO11" i="5"/>
  <c r="JS11" i="5"/>
  <c r="JW11" i="5"/>
  <c r="KA11" i="5"/>
  <c r="KE11" i="5"/>
  <c r="KI11" i="5"/>
  <c r="KM11" i="5"/>
  <c r="KQ11" i="5"/>
  <c r="KU11" i="5"/>
  <c r="KY11" i="5"/>
  <c r="LC11" i="5"/>
  <c r="LG11" i="5"/>
  <c r="LK11" i="5"/>
  <c r="LO11" i="5"/>
  <c r="LS11" i="5"/>
  <c r="JG12" i="5"/>
  <c r="JK12" i="5"/>
  <c r="JO12" i="5"/>
  <c r="JS12" i="5"/>
  <c r="JW12" i="5"/>
  <c r="KA12" i="5"/>
  <c r="KE12" i="5"/>
  <c r="KI12" i="5"/>
  <c r="KM12" i="5"/>
  <c r="KQ12" i="5"/>
  <c r="KU12" i="5"/>
  <c r="KY12" i="5"/>
  <c r="LC12" i="5"/>
  <c r="LG12" i="5"/>
  <c r="LK12" i="5"/>
  <c r="LO12" i="5"/>
  <c r="LS12" i="5"/>
  <c r="JG13" i="5"/>
  <c r="JK13" i="5"/>
  <c r="JO13" i="5"/>
  <c r="JS13" i="5"/>
  <c r="JW13" i="5"/>
  <c r="KA13" i="5"/>
  <c r="KE13" i="5"/>
  <c r="KI13" i="5"/>
  <c r="KM13" i="5"/>
  <c r="KQ13" i="5"/>
  <c r="KU13" i="5"/>
  <c r="KY13" i="5"/>
  <c r="LC13" i="5"/>
  <c r="LG13" i="5"/>
  <c r="LK13" i="5"/>
  <c r="LO13" i="5"/>
  <c r="LS13" i="5"/>
  <c r="JG14" i="5"/>
  <c r="JK14" i="5"/>
  <c r="JO14" i="5"/>
  <c r="JS14" i="5"/>
  <c r="JW14" i="5"/>
  <c r="KA14" i="5"/>
  <c r="KE14" i="5"/>
  <c r="KI14" i="5"/>
  <c r="KM14" i="5"/>
  <c r="KQ14" i="5"/>
  <c r="KU14" i="5"/>
  <c r="KY14" i="5"/>
  <c r="LC14" i="5"/>
  <c r="LG14" i="5"/>
  <c r="LK14" i="5"/>
  <c r="LO14" i="5"/>
  <c r="LS14" i="5"/>
  <c r="JG15" i="5"/>
  <c r="JK15" i="5"/>
  <c r="JO15" i="5"/>
  <c r="JS15" i="5"/>
  <c r="JW15" i="5"/>
  <c r="KA15" i="5"/>
  <c r="KE15" i="5"/>
  <c r="KI15" i="5"/>
  <c r="KM15" i="5"/>
  <c r="KQ15" i="5"/>
  <c r="KU15" i="5"/>
  <c r="KY15" i="5"/>
  <c r="LC15" i="5"/>
  <c r="LG15" i="5"/>
  <c r="LK15" i="5"/>
  <c r="LO15" i="5"/>
  <c r="LS15" i="5"/>
  <c r="JG16" i="5"/>
  <c r="JK16" i="5"/>
  <c r="JO16" i="5"/>
  <c r="JS16" i="5"/>
  <c r="JW16" i="5"/>
  <c r="KA16" i="5"/>
  <c r="KE16" i="5"/>
  <c r="KI16" i="5"/>
  <c r="KM16" i="5"/>
  <c r="KQ16" i="5"/>
  <c r="KU16" i="5"/>
  <c r="KY16" i="5"/>
  <c r="LC16" i="5"/>
  <c r="LG16" i="5"/>
  <c r="LK16" i="5"/>
  <c r="LO16" i="5"/>
  <c r="LS16" i="5"/>
  <c r="JG17" i="5"/>
  <c r="JK17" i="5"/>
  <c r="JO17" i="5"/>
  <c r="JS17" i="5"/>
  <c r="JW17" i="5"/>
  <c r="KA17" i="5"/>
  <c r="KE17" i="5"/>
  <c r="KI17" i="5"/>
  <c r="KM17" i="5"/>
  <c r="KQ17" i="5"/>
  <c r="KU17" i="5"/>
  <c r="KY17" i="5"/>
  <c r="LC17" i="5"/>
  <c r="LG17" i="5"/>
  <c r="LK17" i="5"/>
  <c r="LO17" i="5"/>
  <c r="LS17" i="5"/>
  <c r="JG18" i="5"/>
  <c r="JK18" i="5"/>
  <c r="JO18" i="5"/>
  <c r="JS18" i="5"/>
  <c r="JW18" i="5"/>
  <c r="KA18" i="5"/>
  <c r="KE18" i="5"/>
  <c r="KI18" i="5"/>
  <c r="KM18" i="5"/>
  <c r="KQ18" i="5"/>
  <c r="KU18" i="5"/>
  <c r="KY18" i="5"/>
  <c r="LC18" i="5"/>
  <c r="LG18" i="5"/>
  <c r="LK18" i="5"/>
  <c r="LO18" i="5"/>
  <c r="LS18" i="5"/>
  <c r="JG19" i="5"/>
  <c r="JK19" i="5"/>
  <c r="JO19" i="5"/>
  <c r="JS19" i="5"/>
  <c r="JW19" i="5"/>
  <c r="KA19" i="5"/>
  <c r="KE19" i="5"/>
  <c r="KI19" i="5"/>
  <c r="KM19" i="5"/>
  <c r="KQ19" i="5"/>
  <c r="KU19" i="5"/>
  <c r="KY19" i="5"/>
  <c r="LC19" i="5"/>
  <c r="LG19" i="5"/>
  <c r="LK19" i="5"/>
  <c r="LO19" i="5"/>
  <c r="LS19" i="5"/>
  <c r="JG20" i="5"/>
  <c r="JK20" i="5"/>
  <c r="JO20" i="5"/>
  <c r="JS20" i="5"/>
  <c r="JW20" i="5"/>
  <c r="KA20" i="5"/>
  <c r="KE20" i="5"/>
  <c r="KI20" i="5"/>
  <c r="KM20" i="5"/>
  <c r="KQ20" i="5"/>
  <c r="KU20" i="5"/>
  <c r="KY20" i="5"/>
  <c r="LC20" i="5"/>
  <c r="LG20" i="5"/>
  <c r="LK20" i="5"/>
  <c r="LO20" i="5"/>
  <c r="LS20" i="5"/>
  <c r="JG21" i="5"/>
  <c r="JK21" i="5"/>
  <c r="JO21" i="5"/>
  <c r="JS21" i="5"/>
  <c r="JW21" i="5"/>
  <c r="KA21" i="5"/>
  <c r="KE21" i="5"/>
  <c r="KI21" i="5"/>
  <c r="KM21" i="5"/>
  <c r="KQ21" i="5"/>
  <c r="KU21" i="5"/>
  <c r="KY21" i="5"/>
  <c r="LC21" i="5"/>
  <c r="LG21" i="5"/>
  <c r="LK21" i="5"/>
  <c r="LO21" i="5"/>
  <c r="LS21" i="5"/>
  <c r="JG22" i="5"/>
  <c r="JK22" i="5"/>
  <c r="JO22" i="5"/>
  <c r="JS22" i="5"/>
  <c r="JW22" i="5"/>
  <c r="KA22" i="5"/>
  <c r="KE22" i="5"/>
  <c r="KI22" i="5"/>
  <c r="KM22" i="5"/>
  <c r="KQ22" i="5"/>
  <c r="KU22" i="5"/>
  <c r="KY22" i="5"/>
  <c r="LC22" i="5"/>
  <c r="LG22" i="5"/>
  <c r="LK22" i="5"/>
  <c r="LO22" i="5"/>
  <c r="LS22" i="5"/>
  <c r="JG23" i="5"/>
  <c r="JK23" i="5"/>
  <c r="JO23" i="5"/>
  <c r="JS23" i="5"/>
  <c r="JW23" i="5"/>
  <c r="KA23" i="5"/>
  <c r="KE23" i="5"/>
  <c r="KI23" i="5"/>
  <c r="KM23" i="5"/>
  <c r="KQ23" i="5"/>
  <c r="KU23" i="5"/>
  <c r="KY23" i="5"/>
  <c r="LC23" i="5"/>
  <c r="LG23" i="5"/>
  <c r="LK23" i="5"/>
  <c r="LO23" i="5"/>
  <c r="LS23" i="5"/>
  <c r="JG24" i="5"/>
  <c r="JK24" i="5"/>
  <c r="JO24" i="5"/>
  <c r="JS24" i="5"/>
  <c r="JW24" i="5"/>
  <c r="KA24" i="5"/>
  <c r="KE24" i="5"/>
  <c r="KI24" i="5"/>
  <c r="KM24" i="5"/>
  <c r="KQ24" i="5"/>
  <c r="KU24" i="5"/>
  <c r="KY24" i="5"/>
  <c r="LC24" i="5"/>
  <c r="LG24" i="5"/>
  <c r="LK24" i="5"/>
  <c r="LO24" i="5"/>
  <c r="LS24" i="5"/>
  <c r="JG25" i="5"/>
  <c r="JK25" i="5"/>
  <c r="JO25" i="5"/>
  <c r="JS25" i="5"/>
  <c r="JW25" i="5"/>
  <c r="KA25" i="5"/>
  <c r="KE25" i="5"/>
  <c r="KI25" i="5"/>
  <c r="KM25" i="5"/>
  <c r="KQ25" i="5"/>
  <c r="KU25" i="5"/>
  <c r="KY25" i="5"/>
  <c r="LC25" i="5"/>
  <c r="LG25" i="5"/>
  <c r="LK25" i="5"/>
  <c r="LO25" i="5"/>
  <c r="LS25" i="5"/>
  <c r="JG26" i="5"/>
  <c r="JK26" i="5"/>
  <c r="JO26" i="5"/>
  <c r="JS26" i="5"/>
  <c r="JW26" i="5"/>
  <c r="KA26" i="5"/>
  <c r="KE26" i="5"/>
  <c r="KI26" i="5"/>
  <c r="KM26" i="5"/>
  <c r="KQ26" i="5"/>
  <c r="KU26" i="5"/>
  <c r="KY26" i="5"/>
  <c r="LC26" i="5"/>
  <c r="LG26" i="5"/>
  <c r="LK26" i="5"/>
  <c r="LO26" i="5"/>
  <c r="LS26" i="5"/>
  <c r="JG27" i="5"/>
  <c r="JK27" i="5"/>
  <c r="JO27" i="5"/>
  <c r="JS27" i="5"/>
  <c r="JW27" i="5"/>
  <c r="KA27" i="5"/>
  <c r="KE27" i="5"/>
  <c r="KI27" i="5"/>
  <c r="KM27" i="5"/>
  <c r="KQ27" i="5"/>
  <c r="KU27" i="5"/>
  <c r="KY27" i="5"/>
  <c r="LC27" i="5"/>
  <c r="LG27" i="5"/>
  <c r="LK27" i="5"/>
  <c r="LO27" i="5"/>
  <c r="LS27" i="5"/>
  <c r="JG28" i="5"/>
  <c r="JK28" i="5"/>
  <c r="JO28" i="5"/>
  <c r="JS28" i="5"/>
  <c r="JW28" i="5"/>
  <c r="KA28" i="5"/>
  <c r="KE28" i="5"/>
  <c r="KI28" i="5"/>
  <c r="KM28" i="5"/>
  <c r="KQ28" i="5"/>
  <c r="KU28" i="5"/>
  <c r="KY28" i="5"/>
  <c r="LC28" i="5"/>
  <c r="LG28" i="5"/>
  <c r="LK28" i="5"/>
  <c r="LO28" i="5"/>
  <c r="LS28" i="5"/>
  <c r="JG29" i="5"/>
  <c r="JK29" i="5"/>
  <c r="JO29" i="5"/>
  <c r="JS29" i="5"/>
  <c r="JW29" i="5"/>
  <c r="KA29" i="5"/>
  <c r="KE29" i="5"/>
  <c r="KI29" i="5"/>
  <c r="KM29" i="5"/>
  <c r="KQ29" i="5"/>
  <c r="KU29" i="5"/>
  <c r="KY29" i="5"/>
  <c r="LC29" i="5"/>
  <c r="LG29" i="5"/>
  <c r="LK29" i="5"/>
  <c r="LO29" i="5"/>
  <c r="LS29" i="5"/>
  <c r="JG30" i="5"/>
  <c r="JK30" i="5"/>
  <c r="JO30" i="5"/>
  <c r="JS30" i="5"/>
  <c r="JW30" i="5"/>
  <c r="KA30" i="5"/>
  <c r="KE30" i="5"/>
  <c r="KI30" i="5"/>
  <c r="KM30" i="5"/>
  <c r="KQ30" i="5"/>
  <c r="KU30" i="5"/>
  <c r="KY30" i="5"/>
  <c r="LC30" i="5"/>
  <c r="LG30" i="5"/>
  <c r="LK30" i="5"/>
  <c r="LO30" i="5"/>
  <c r="LT30" i="5"/>
  <c r="JJ31" i="5"/>
  <c r="JO31" i="5"/>
  <c r="JT31" i="5"/>
  <c r="JZ31" i="5"/>
  <c r="KE31" i="5"/>
  <c r="KJ31" i="5"/>
  <c r="KP31" i="5"/>
  <c r="KU31" i="5"/>
  <c r="KZ31" i="5"/>
  <c r="LF31" i="5"/>
  <c r="LK31" i="5"/>
  <c r="LP31" i="5"/>
  <c r="JF32" i="5"/>
  <c r="JK32" i="5"/>
  <c r="JV32" i="5"/>
  <c r="KA32" i="5"/>
  <c r="KF32" i="5"/>
  <c r="KL32" i="5"/>
  <c r="KQ32" i="5"/>
  <c r="KV32" i="5"/>
  <c r="LB32" i="5"/>
  <c r="LG32" i="5"/>
  <c r="LL32" i="5"/>
  <c r="LR32" i="5"/>
  <c r="JG33" i="5"/>
  <c r="JL33" i="5"/>
  <c r="JR33" i="5"/>
  <c r="JW33" i="5"/>
  <c r="KB33" i="5"/>
  <c r="KH33" i="5"/>
  <c r="KM33" i="5"/>
  <c r="KR33" i="5"/>
  <c r="KX33" i="5"/>
  <c r="LC33" i="5"/>
  <c r="LH33" i="5"/>
  <c r="LN33" i="5"/>
  <c r="LS33" i="5"/>
  <c r="JJ34" i="5"/>
  <c r="JR34" i="5"/>
  <c r="JZ34" i="5"/>
  <c r="KH34" i="5"/>
  <c r="KT34" i="5"/>
  <c r="LJ34" i="5"/>
  <c r="JJ35" i="5"/>
  <c r="JZ35" i="5"/>
  <c r="KP35" i="5"/>
  <c r="LF35" i="5"/>
  <c r="JF36" i="5"/>
  <c r="JV36" i="5"/>
  <c r="KL36" i="5"/>
  <c r="LB36" i="5"/>
  <c r="LR36" i="5"/>
  <c r="JR37" i="5"/>
  <c r="KH37" i="5"/>
  <c r="KX37" i="5"/>
  <c r="LN37" i="5"/>
  <c r="JN38" i="5"/>
  <c r="KD38" i="5"/>
  <c r="KT38" i="5"/>
  <c r="LJ38" i="5"/>
  <c r="JJ39" i="5"/>
  <c r="JZ39" i="5"/>
  <c r="KP39" i="5"/>
  <c r="LF39" i="5"/>
  <c r="JF40" i="5"/>
  <c r="JV40" i="5"/>
  <c r="KL40" i="5"/>
  <c r="LB40" i="5"/>
  <c r="LR40" i="5"/>
  <c r="JR41" i="5"/>
  <c r="KH41" i="5"/>
  <c r="KX41" i="5"/>
  <c r="LN41" i="5"/>
  <c r="JN42" i="5"/>
  <c r="KD42" i="5"/>
  <c r="KT42" i="5"/>
  <c r="LJ42" i="5"/>
  <c r="JJ43" i="5"/>
  <c r="JZ43" i="5"/>
  <c r="KP43" i="5"/>
  <c r="LF43" i="5"/>
  <c r="JF44" i="5"/>
  <c r="JV44" i="5"/>
  <c r="KL44" i="5"/>
  <c r="LB44" i="5"/>
  <c r="JP199" i="5"/>
  <c r="JP198" i="5"/>
  <c r="JP197" i="5"/>
  <c r="JP196" i="5"/>
  <c r="JP195" i="5"/>
  <c r="JP194" i="5"/>
  <c r="JP192" i="5"/>
  <c r="JP191" i="5"/>
  <c r="JP190" i="5"/>
  <c r="JP189" i="5"/>
  <c r="JP193" i="5"/>
  <c r="JP188" i="5"/>
  <c r="JP187" i="5"/>
  <c r="JP186" i="5"/>
  <c r="JP185" i="5"/>
  <c r="JP184" i="5"/>
  <c r="JP183" i="5"/>
  <c r="JP182" i="5"/>
  <c r="JP181" i="5"/>
  <c r="JP180" i="5"/>
  <c r="JP179" i="5"/>
  <c r="JP178" i="5"/>
  <c r="JP177" i="5"/>
  <c r="JP176" i="5"/>
  <c r="JP175" i="5"/>
  <c r="JP174" i="5"/>
  <c r="JP173" i="5"/>
  <c r="JP172" i="5"/>
  <c r="JP171" i="5"/>
  <c r="JP170" i="5"/>
  <c r="JP169" i="5"/>
  <c r="JP168" i="5"/>
  <c r="JP167" i="5"/>
  <c r="JP166" i="5"/>
  <c r="JP165" i="5"/>
  <c r="JP164" i="5"/>
  <c r="JP163" i="5"/>
  <c r="JP162" i="5"/>
  <c r="JP161" i="5"/>
  <c r="JP160" i="5"/>
  <c r="JP159" i="5"/>
  <c r="JP158" i="5"/>
  <c r="JP157" i="5"/>
  <c r="JP156" i="5"/>
  <c r="JP155" i="5"/>
  <c r="JP154" i="5"/>
  <c r="JP153" i="5"/>
  <c r="JP152" i="5"/>
  <c r="JP151" i="5"/>
  <c r="JP150" i="5"/>
  <c r="JP149" i="5"/>
  <c r="JP148" i="5"/>
  <c r="JP147" i="5"/>
  <c r="JP146" i="5"/>
  <c r="JP145" i="5"/>
  <c r="JP144" i="5"/>
  <c r="JP143" i="5"/>
  <c r="JP142" i="5"/>
  <c r="JP141" i="5"/>
  <c r="JP140" i="5"/>
  <c r="JP139" i="5"/>
  <c r="JP138" i="5"/>
  <c r="JP137" i="5"/>
  <c r="JP136" i="5"/>
  <c r="JP135" i="5"/>
  <c r="JP134" i="5"/>
  <c r="JP133" i="5"/>
  <c r="JP132" i="5"/>
  <c r="JP131" i="5"/>
  <c r="JP130" i="5"/>
  <c r="JP129" i="5"/>
  <c r="JP128" i="5"/>
  <c r="JP127" i="5"/>
  <c r="JP126" i="5"/>
  <c r="JP125" i="5"/>
  <c r="JP124" i="5"/>
  <c r="JP123" i="5"/>
  <c r="JP122" i="5"/>
  <c r="JP121" i="5"/>
  <c r="JP120" i="5"/>
  <c r="JP119" i="5"/>
  <c r="JP118" i="5"/>
  <c r="JP117" i="5"/>
  <c r="JP116" i="5"/>
  <c r="JP115" i="5"/>
  <c r="JP114" i="5"/>
  <c r="JP113" i="5"/>
  <c r="JP112" i="5"/>
  <c r="JP111" i="5"/>
  <c r="JP110" i="5"/>
  <c r="JP109" i="5"/>
  <c r="JP108" i="5"/>
  <c r="JP107" i="5"/>
  <c r="JP106" i="5"/>
  <c r="JP105" i="5"/>
  <c r="JP104" i="5"/>
  <c r="JP103" i="5"/>
  <c r="JP102" i="5"/>
  <c r="JP101" i="5"/>
  <c r="JP100" i="5"/>
  <c r="JP99" i="5"/>
  <c r="JP98" i="5"/>
  <c r="JP97" i="5"/>
  <c r="JP96" i="5"/>
  <c r="JP95" i="5"/>
  <c r="JP94" i="5"/>
  <c r="JP93" i="5"/>
  <c r="JP92" i="5"/>
  <c r="JP91" i="5"/>
  <c r="JP90" i="5"/>
  <c r="JP89" i="5"/>
  <c r="JP88" i="5"/>
  <c r="JP87" i="5"/>
  <c r="JP86" i="5"/>
  <c r="JP85" i="5"/>
  <c r="JP84" i="5"/>
  <c r="JP83" i="5"/>
  <c r="JP82" i="5"/>
  <c r="JP81" i="5"/>
  <c r="JP80" i="5"/>
  <c r="JP79" i="5"/>
  <c r="JP78" i="5"/>
  <c r="JP77" i="5"/>
  <c r="JP76" i="5"/>
  <c r="JP75" i="5"/>
  <c r="JP74" i="5"/>
  <c r="JP73" i="5"/>
  <c r="JP72" i="5"/>
  <c r="JP71" i="5"/>
  <c r="JP70" i="5"/>
  <c r="JP69" i="5"/>
  <c r="JP68" i="5"/>
  <c r="JP67" i="5"/>
  <c r="JP66" i="5"/>
  <c r="JP65" i="5"/>
  <c r="JP64" i="5"/>
  <c r="JP63" i="5"/>
  <c r="JP62" i="5"/>
  <c r="JP61" i="5"/>
  <c r="JP60" i="5"/>
  <c r="JP59" i="5"/>
  <c r="JP58" i="5"/>
  <c r="JP57" i="5"/>
  <c r="JP56" i="5"/>
  <c r="JP55" i="5"/>
  <c r="JP54" i="5"/>
  <c r="JP53" i="5"/>
  <c r="JP52" i="5"/>
  <c r="JP51" i="5"/>
  <c r="JP50" i="5"/>
  <c r="JP49" i="5"/>
  <c r="JP48" i="5"/>
  <c r="JP47" i="5"/>
  <c r="JP46" i="5"/>
  <c r="JP45" i="5"/>
  <c r="JP44" i="5"/>
  <c r="JP43" i="5"/>
  <c r="JP42" i="5"/>
  <c r="JP41" i="5"/>
  <c r="JP40" i="5"/>
  <c r="JP39" i="5"/>
  <c r="JP38" i="5"/>
  <c r="JP37" i="5"/>
  <c r="JP36" i="5"/>
  <c r="JP35" i="5"/>
  <c r="LD199" i="5"/>
  <c r="LD198" i="5"/>
  <c r="LD197" i="5"/>
  <c r="LD196" i="5"/>
  <c r="LD195" i="5"/>
  <c r="LD194" i="5"/>
  <c r="LD192" i="5"/>
  <c r="LD191" i="5"/>
  <c r="LD190" i="5"/>
  <c r="LD189" i="5"/>
  <c r="LD188" i="5"/>
  <c r="LD193" i="5"/>
  <c r="LD187" i="5"/>
  <c r="LD186" i="5"/>
  <c r="LD185" i="5"/>
  <c r="LD184" i="5"/>
  <c r="LD183" i="5"/>
  <c r="LD182" i="5"/>
  <c r="LD181" i="5"/>
  <c r="LD180" i="5"/>
  <c r="LD179" i="5"/>
  <c r="LD178" i="5"/>
  <c r="LD177" i="5"/>
  <c r="LD176" i="5"/>
  <c r="LD175" i="5"/>
  <c r="LD174" i="5"/>
  <c r="LD173" i="5"/>
  <c r="LD172" i="5"/>
  <c r="LD171" i="5"/>
  <c r="LD170" i="5"/>
  <c r="LD169" i="5"/>
  <c r="LD168" i="5"/>
  <c r="LD167" i="5"/>
  <c r="LD166" i="5"/>
  <c r="LD165" i="5"/>
  <c r="LD164" i="5"/>
  <c r="LD163" i="5"/>
  <c r="LD162" i="5"/>
  <c r="LD161" i="5"/>
  <c r="LD160" i="5"/>
  <c r="LD159" i="5"/>
  <c r="LD158" i="5"/>
  <c r="LD157" i="5"/>
  <c r="LD156" i="5"/>
  <c r="LD155" i="5"/>
  <c r="LD154" i="5"/>
  <c r="LD153" i="5"/>
  <c r="LD152" i="5"/>
  <c r="LD151" i="5"/>
  <c r="LD150" i="5"/>
  <c r="LD149" i="5"/>
  <c r="LD148" i="5"/>
  <c r="LD147" i="5"/>
  <c r="LD146" i="5"/>
  <c r="LD145" i="5"/>
  <c r="LD144" i="5"/>
  <c r="LD143" i="5"/>
  <c r="LD142" i="5"/>
  <c r="LD141" i="5"/>
  <c r="LD140" i="5"/>
  <c r="LD139" i="5"/>
  <c r="LD138" i="5"/>
  <c r="LD137" i="5"/>
  <c r="LD136" i="5"/>
  <c r="LD135" i="5"/>
  <c r="LD134" i="5"/>
  <c r="LD133" i="5"/>
  <c r="LD132" i="5"/>
  <c r="LD131" i="5"/>
  <c r="LD130" i="5"/>
  <c r="LD129" i="5"/>
  <c r="LD128" i="5"/>
  <c r="LD127" i="5"/>
  <c r="LD126" i="5"/>
  <c r="LD125" i="5"/>
  <c r="LD124" i="5"/>
  <c r="LD123" i="5"/>
  <c r="LD122" i="5"/>
  <c r="LD121" i="5"/>
  <c r="LD120" i="5"/>
  <c r="LD119" i="5"/>
  <c r="LD118" i="5"/>
  <c r="LD117" i="5"/>
  <c r="LD116" i="5"/>
  <c r="LD115" i="5"/>
  <c r="LD114" i="5"/>
  <c r="LD113" i="5"/>
  <c r="LD112" i="5"/>
  <c r="LD111" i="5"/>
  <c r="LD110" i="5"/>
  <c r="LD109" i="5"/>
  <c r="LD108" i="5"/>
  <c r="LD107" i="5"/>
  <c r="LD106" i="5"/>
  <c r="LD105" i="5"/>
  <c r="LD104" i="5"/>
  <c r="LD103" i="5"/>
  <c r="LD102" i="5"/>
  <c r="LD101" i="5"/>
  <c r="LD100" i="5"/>
  <c r="LD99" i="5"/>
  <c r="LD98" i="5"/>
  <c r="LD97" i="5"/>
  <c r="LD96" i="5"/>
  <c r="LD95" i="5"/>
  <c r="LD94" i="5"/>
  <c r="LD93" i="5"/>
  <c r="LD92" i="5"/>
  <c r="LD91" i="5"/>
  <c r="LD90" i="5"/>
  <c r="LD89" i="5"/>
  <c r="LD88" i="5"/>
  <c r="LD87" i="5"/>
  <c r="LD86" i="5"/>
  <c r="LD85" i="5"/>
  <c r="LD84" i="5"/>
  <c r="LD83" i="5"/>
  <c r="LD82" i="5"/>
  <c r="LD81" i="5"/>
  <c r="LD80" i="5"/>
  <c r="LD79" i="5"/>
  <c r="LD78" i="5"/>
  <c r="LD77" i="5"/>
  <c r="LD76" i="5"/>
  <c r="LD75" i="5"/>
  <c r="LD74" i="5"/>
  <c r="LD73" i="5"/>
  <c r="LD72" i="5"/>
  <c r="LD71" i="5"/>
  <c r="LD70" i="5"/>
  <c r="LD69" i="5"/>
  <c r="LD67" i="5"/>
  <c r="LD68" i="5"/>
  <c r="LD66" i="5"/>
  <c r="LD65" i="5"/>
  <c r="LD64" i="5"/>
  <c r="LD63" i="5"/>
  <c r="LD62" i="5"/>
  <c r="LD61" i="5"/>
  <c r="LD60" i="5"/>
  <c r="LD59" i="5"/>
  <c r="LD58" i="5"/>
  <c r="LD57" i="5"/>
  <c r="LD56" i="5"/>
  <c r="LD55" i="5"/>
  <c r="LD54" i="5"/>
  <c r="LD53" i="5"/>
  <c r="LD52" i="5"/>
  <c r="LD51" i="5"/>
  <c r="LD50" i="5"/>
  <c r="LD49" i="5"/>
  <c r="LD48" i="5"/>
  <c r="LD47" i="5"/>
  <c r="LD46" i="5"/>
  <c r="LD45" i="5"/>
  <c r="LD44" i="5"/>
  <c r="LD43" i="5"/>
  <c r="LD42" i="5"/>
  <c r="LD41" i="5"/>
  <c r="LD40" i="5"/>
  <c r="LD39" i="5"/>
  <c r="LD38" i="5"/>
  <c r="LD37" i="5"/>
  <c r="LD36" i="5"/>
  <c r="LD35" i="5"/>
  <c r="LD34" i="5"/>
  <c r="JL7" i="5"/>
  <c r="JT7" i="5"/>
  <c r="KB7" i="5"/>
  <c r="KF7" i="5"/>
  <c r="KJ7" i="5"/>
  <c r="KN7" i="5"/>
  <c r="KR7" i="5"/>
  <c r="KV7" i="5"/>
  <c r="KZ7" i="5"/>
  <c r="LD7" i="5"/>
  <c r="LH7" i="5"/>
  <c r="LL7" i="5"/>
  <c r="LP7" i="5"/>
  <c r="LT7" i="5"/>
  <c r="JH8" i="5"/>
  <c r="JL8" i="5"/>
  <c r="JP8" i="5"/>
  <c r="JT8" i="5"/>
  <c r="JX8" i="5"/>
  <c r="KB8" i="5"/>
  <c r="KF8" i="5"/>
  <c r="KJ8" i="5"/>
  <c r="KN8" i="5"/>
  <c r="KR8" i="5"/>
  <c r="KV8" i="5"/>
  <c r="KZ8" i="5"/>
  <c r="LD8" i="5"/>
  <c r="LH8" i="5"/>
  <c r="LL8" i="5"/>
  <c r="LP8" i="5"/>
  <c r="LT8" i="5"/>
  <c r="JH9" i="5"/>
  <c r="JL9" i="5"/>
  <c r="JP9" i="5"/>
  <c r="JT9" i="5"/>
  <c r="JX9" i="5"/>
  <c r="KB9" i="5"/>
  <c r="KF9" i="5"/>
  <c r="KJ9" i="5"/>
  <c r="KN9" i="5"/>
  <c r="KR9" i="5"/>
  <c r="KV9" i="5"/>
  <c r="KZ9" i="5"/>
  <c r="LD9" i="5"/>
  <c r="LH9" i="5"/>
  <c r="LL9" i="5"/>
  <c r="LP9" i="5"/>
  <c r="LT9" i="5"/>
  <c r="JH10" i="5"/>
  <c r="JL10" i="5"/>
  <c r="JP10" i="5"/>
  <c r="JT10" i="5"/>
  <c r="JX10" i="5"/>
  <c r="KB10" i="5"/>
  <c r="KF10" i="5"/>
  <c r="KJ10" i="5"/>
  <c r="KN10" i="5"/>
  <c r="KR10" i="5"/>
  <c r="KV10" i="5"/>
  <c r="KZ10" i="5"/>
  <c r="LD10" i="5"/>
  <c r="LH10" i="5"/>
  <c r="LL10" i="5"/>
  <c r="LP10" i="5"/>
  <c r="LT10" i="5"/>
  <c r="JH11" i="5"/>
  <c r="JL11" i="5"/>
  <c r="JP11" i="5"/>
  <c r="JT11" i="5"/>
  <c r="JX11" i="5"/>
  <c r="KB11" i="5"/>
  <c r="KF11" i="5"/>
  <c r="KJ11" i="5"/>
  <c r="KN11" i="5"/>
  <c r="KR11" i="5"/>
  <c r="KV11" i="5"/>
  <c r="KZ11" i="5"/>
  <c r="LD11" i="5"/>
  <c r="LH11" i="5"/>
  <c r="LL11" i="5"/>
  <c r="LP11" i="5"/>
  <c r="LT11" i="5"/>
  <c r="JH12" i="5"/>
  <c r="JL12" i="5"/>
  <c r="JP12" i="5"/>
  <c r="JT12" i="5"/>
  <c r="JX12" i="5"/>
  <c r="KB12" i="5"/>
  <c r="KF12" i="5"/>
  <c r="KJ12" i="5"/>
  <c r="KN12" i="5"/>
  <c r="KR12" i="5"/>
  <c r="KV12" i="5"/>
  <c r="KZ12" i="5"/>
  <c r="LD12" i="5"/>
  <c r="LH12" i="5"/>
  <c r="LL12" i="5"/>
  <c r="LP12" i="5"/>
  <c r="LT12" i="5"/>
  <c r="JH13" i="5"/>
  <c r="JL13" i="5"/>
  <c r="JP13" i="5"/>
  <c r="JT13" i="5"/>
  <c r="JX13" i="5"/>
  <c r="KB13" i="5"/>
  <c r="KF13" i="5"/>
  <c r="KJ13" i="5"/>
  <c r="KN13" i="5"/>
  <c r="KR13" i="5"/>
  <c r="KV13" i="5"/>
  <c r="KZ13" i="5"/>
  <c r="LD13" i="5"/>
  <c r="LH13" i="5"/>
  <c r="LL13" i="5"/>
  <c r="LP13" i="5"/>
  <c r="LT13" i="5"/>
  <c r="JH14" i="5"/>
  <c r="JL14" i="5"/>
  <c r="JP14" i="5"/>
  <c r="JT14" i="5"/>
  <c r="JX14" i="5"/>
  <c r="KB14" i="5"/>
  <c r="KF14" i="5"/>
  <c r="KJ14" i="5"/>
  <c r="KN14" i="5"/>
  <c r="KR14" i="5"/>
  <c r="KV14" i="5"/>
  <c r="KZ14" i="5"/>
  <c r="LD14" i="5"/>
  <c r="LH14" i="5"/>
  <c r="LL14" i="5"/>
  <c r="LP14" i="5"/>
  <c r="LT14" i="5"/>
  <c r="JH15" i="5"/>
  <c r="JL15" i="5"/>
  <c r="JP15" i="5"/>
  <c r="JT15" i="5"/>
  <c r="JX15" i="5"/>
  <c r="KB15" i="5"/>
  <c r="KF15" i="5"/>
  <c r="KJ15" i="5"/>
  <c r="KN15" i="5"/>
  <c r="KR15" i="5"/>
  <c r="KV15" i="5"/>
  <c r="KZ15" i="5"/>
  <c r="LD15" i="5"/>
  <c r="LH15" i="5"/>
  <c r="LL15" i="5"/>
  <c r="LP15" i="5"/>
  <c r="LT15" i="5"/>
  <c r="JH16" i="5"/>
  <c r="JL16" i="5"/>
  <c r="JP16" i="5"/>
  <c r="JT16" i="5"/>
  <c r="JX16" i="5"/>
  <c r="KB16" i="5"/>
  <c r="KF16" i="5"/>
  <c r="KJ16" i="5"/>
  <c r="KN16" i="5"/>
  <c r="KR16" i="5"/>
  <c r="KV16" i="5"/>
  <c r="KZ16" i="5"/>
  <c r="LD16" i="5"/>
  <c r="LH16" i="5"/>
  <c r="LL16" i="5"/>
  <c r="LP16" i="5"/>
  <c r="LT16" i="5"/>
  <c r="JH17" i="5"/>
  <c r="JL17" i="5"/>
  <c r="JP17" i="5"/>
  <c r="JT17" i="5"/>
  <c r="JX17" i="5"/>
  <c r="KB17" i="5"/>
  <c r="KF17" i="5"/>
  <c r="KJ17" i="5"/>
  <c r="KN17" i="5"/>
  <c r="KR17" i="5"/>
  <c r="KV17" i="5"/>
  <c r="KZ17" i="5"/>
  <c r="LD17" i="5"/>
  <c r="LH17" i="5"/>
  <c r="LL17" i="5"/>
  <c r="LP17" i="5"/>
  <c r="LT17" i="5"/>
  <c r="JH18" i="5"/>
  <c r="JL18" i="5"/>
  <c r="JP18" i="5"/>
  <c r="JT18" i="5"/>
  <c r="JX18" i="5"/>
  <c r="KB18" i="5"/>
  <c r="KF18" i="5"/>
  <c r="KJ18" i="5"/>
  <c r="KN18" i="5"/>
  <c r="KR18" i="5"/>
  <c r="KV18" i="5"/>
  <c r="KZ18" i="5"/>
  <c r="LD18" i="5"/>
  <c r="LH18" i="5"/>
  <c r="LL18" i="5"/>
  <c r="LP18" i="5"/>
  <c r="LT18" i="5"/>
  <c r="JH19" i="5"/>
  <c r="JL19" i="5"/>
  <c r="JP19" i="5"/>
  <c r="JT19" i="5"/>
  <c r="JX19" i="5"/>
  <c r="KB19" i="5"/>
  <c r="KF19" i="5"/>
  <c r="KJ19" i="5"/>
  <c r="KN19" i="5"/>
  <c r="KR19" i="5"/>
  <c r="KV19" i="5"/>
  <c r="KZ19" i="5"/>
  <c r="LD19" i="5"/>
  <c r="LH19" i="5"/>
  <c r="LL19" i="5"/>
  <c r="LP19" i="5"/>
  <c r="LT19" i="5"/>
  <c r="JH20" i="5"/>
  <c r="JL20" i="5"/>
  <c r="JP20" i="5"/>
  <c r="JT20" i="5"/>
  <c r="JX20" i="5"/>
  <c r="KB20" i="5"/>
  <c r="KF20" i="5"/>
  <c r="KJ20" i="5"/>
  <c r="KN20" i="5"/>
  <c r="KR20" i="5"/>
  <c r="KV20" i="5"/>
  <c r="KZ20" i="5"/>
  <c r="LD20" i="5"/>
  <c r="LH20" i="5"/>
  <c r="LL20" i="5"/>
  <c r="LP20" i="5"/>
  <c r="LT20" i="5"/>
  <c r="JH21" i="5"/>
  <c r="JL21" i="5"/>
  <c r="JP21" i="5"/>
  <c r="JT21" i="5"/>
  <c r="JX21" i="5"/>
  <c r="KB21" i="5"/>
  <c r="KF21" i="5"/>
  <c r="KJ21" i="5"/>
  <c r="KN21" i="5"/>
  <c r="KR21" i="5"/>
  <c r="KV21" i="5"/>
  <c r="KZ21" i="5"/>
  <c r="LD21" i="5"/>
  <c r="LH21" i="5"/>
  <c r="LL21" i="5"/>
  <c r="LP21" i="5"/>
  <c r="LT21" i="5"/>
  <c r="JH22" i="5"/>
  <c r="JL22" i="5"/>
  <c r="JP22" i="5"/>
  <c r="JT22" i="5"/>
  <c r="JX22" i="5"/>
  <c r="KB22" i="5"/>
  <c r="KF22" i="5"/>
  <c r="KJ22" i="5"/>
  <c r="KN22" i="5"/>
  <c r="KR22" i="5"/>
  <c r="KV22" i="5"/>
  <c r="KZ22" i="5"/>
  <c r="LD22" i="5"/>
  <c r="LH22" i="5"/>
  <c r="LL22" i="5"/>
  <c r="LP22" i="5"/>
  <c r="LT22" i="5"/>
  <c r="JH23" i="5"/>
  <c r="JL23" i="5"/>
  <c r="JP23" i="5"/>
  <c r="JT23" i="5"/>
  <c r="JX23" i="5"/>
  <c r="KB23" i="5"/>
  <c r="KF23" i="5"/>
  <c r="KJ23" i="5"/>
  <c r="KN23" i="5"/>
  <c r="KR23" i="5"/>
  <c r="KV23" i="5"/>
  <c r="KZ23" i="5"/>
  <c r="LD23" i="5"/>
  <c r="LH23" i="5"/>
  <c r="LL23" i="5"/>
  <c r="LP23" i="5"/>
  <c r="LT23" i="5"/>
  <c r="JH24" i="5"/>
  <c r="JL24" i="5"/>
  <c r="JP24" i="5"/>
  <c r="JT24" i="5"/>
  <c r="JX24" i="5"/>
  <c r="KB24" i="5"/>
  <c r="KF24" i="5"/>
  <c r="KJ24" i="5"/>
  <c r="KN24" i="5"/>
  <c r="KR24" i="5"/>
  <c r="KV24" i="5"/>
  <c r="KZ24" i="5"/>
  <c r="LD24" i="5"/>
  <c r="LH24" i="5"/>
  <c r="LL24" i="5"/>
  <c r="LP24" i="5"/>
  <c r="LT24" i="5"/>
  <c r="JH25" i="5"/>
  <c r="JL25" i="5"/>
  <c r="JP25" i="5"/>
  <c r="JT25" i="5"/>
  <c r="JX25" i="5"/>
  <c r="KB25" i="5"/>
  <c r="KF25" i="5"/>
  <c r="KJ25" i="5"/>
  <c r="KN25" i="5"/>
  <c r="KR25" i="5"/>
  <c r="KV25" i="5"/>
  <c r="KZ25" i="5"/>
  <c r="LD25" i="5"/>
  <c r="LH25" i="5"/>
  <c r="LL25" i="5"/>
  <c r="LP25" i="5"/>
  <c r="LT25" i="5"/>
  <c r="JH26" i="5"/>
  <c r="JL26" i="5"/>
  <c r="JP26" i="5"/>
  <c r="JT26" i="5"/>
  <c r="JX26" i="5"/>
  <c r="KB26" i="5"/>
  <c r="KF26" i="5"/>
  <c r="KJ26" i="5"/>
  <c r="KN26" i="5"/>
  <c r="KR26" i="5"/>
  <c r="KV26" i="5"/>
  <c r="KZ26" i="5"/>
  <c r="LD26" i="5"/>
  <c r="LH26" i="5"/>
  <c r="LL26" i="5"/>
  <c r="LP26" i="5"/>
  <c r="LT26" i="5"/>
  <c r="JH27" i="5"/>
  <c r="JL27" i="5"/>
  <c r="JP27" i="5"/>
  <c r="JT27" i="5"/>
  <c r="JX27" i="5"/>
  <c r="KB27" i="5"/>
  <c r="KF27" i="5"/>
  <c r="KJ27" i="5"/>
  <c r="KN27" i="5"/>
  <c r="KR27" i="5"/>
  <c r="KV27" i="5"/>
  <c r="KZ27" i="5"/>
  <c r="LD27" i="5"/>
  <c r="LH27" i="5"/>
  <c r="LL27" i="5"/>
  <c r="LP27" i="5"/>
  <c r="LT27" i="5"/>
  <c r="JH28" i="5"/>
  <c r="JL28" i="5"/>
  <c r="JP28" i="5"/>
  <c r="JT28" i="5"/>
  <c r="JX28" i="5"/>
  <c r="KB28" i="5"/>
  <c r="KF28" i="5"/>
  <c r="KJ28" i="5"/>
  <c r="KN28" i="5"/>
  <c r="KR28" i="5"/>
  <c r="KV28" i="5"/>
  <c r="KZ28" i="5"/>
  <c r="LD28" i="5"/>
  <c r="LH28" i="5"/>
  <c r="LL28" i="5"/>
  <c r="LP28" i="5"/>
  <c r="LT28" i="5"/>
  <c r="JH29" i="5"/>
  <c r="JL29" i="5"/>
  <c r="JP29" i="5"/>
  <c r="JT29" i="5"/>
  <c r="JX29" i="5"/>
  <c r="KB29" i="5"/>
  <c r="KF29" i="5"/>
  <c r="KJ29" i="5"/>
  <c r="KN29" i="5"/>
  <c r="KR29" i="5"/>
  <c r="KV29" i="5"/>
  <c r="KZ29" i="5"/>
  <c r="LD29" i="5"/>
  <c r="LH29" i="5"/>
  <c r="LL29" i="5"/>
  <c r="LP29" i="5"/>
  <c r="LT29" i="5"/>
  <c r="JH30" i="5"/>
  <c r="JL30" i="5"/>
  <c r="JP30" i="5"/>
  <c r="JT30" i="5"/>
  <c r="JX30" i="5"/>
  <c r="KB30" i="5"/>
  <c r="KF30" i="5"/>
  <c r="KJ30" i="5"/>
  <c r="KN30" i="5"/>
  <c r="KR30" i="5"/>
  <c r="KV30" i="5"/>
  <c r="KZ30" i="5"/>
  <c r="LD30" i="5"/>
  <c r="LH30" i="5"/>
  <c r="LL30" i="5"/>
  <c r="JF31" i="5"/>
  <c r="JK31" i="5"/>
  <c r="JP31" i="5"/>
  <c r="JV31" i="5"/>
  <c r="KA31" i="5"/>
  <c r="KL31" i="5"/>
  <c r="KQ31" i="5"/>
  <c r="KV31" i="5"/>
  <c r="LB31" i="5"/>
  <c r="LG31" i="5"/>
  <c r="LL31" i="5"/>
  <c r="LR31" i="5"/>
  <c r="JL32" i="5"/>
  <c r="JR32" i="5"/>
  <c r="JW32" i="5"/>
  <c r="KB32" i="5"/>
  <c r="KH32" i="5"/>
  <c r="KM32" i="5"/>
  <c r="KX32" i="5"/>
  <c r="LC32" i="5"/>
  <c r="LH32" i="5"/>
  <c r="LN32" i="5"/>
  <c r="LS32" i="5"/>
  <c r="JH33" i="5"/>
  <c r="JN33" i="5"/>
  <c r="JS33" i="5"/>
  <c r="KD33" i="5"/>
  <c r="KI33" i="5"/>
  <c r="KN33" i="5"/>
  <c r="KT33" i="5"/>
  <c r="KY33" i="5"/>
  <c r="LD33" i="5"/>
  <c r="LJ33" i="5"/>
  <c r="LO33" i="5"/>
  <c r="LT33" i="5"/>
  <c r="JL34" i="5"/>
  <c r="JT34" i="5"/>
  <c r="KB34" i="5"/>
  <c r="KJ34" i="5"/>
  <c r="KX34" i="5"/>
  <c r="LN34" i="5"/>
  <c r="JN35" i="5"/>
  <c r="KD35" i="5"/>
  <c r="KT35" i="5"/>
  <c r="LJ35" i="5"/>
  <c r="JJ36" i="5"/>
  <c r="JZ36" i="5"/>
  <c r="KP36" i="5"/>
  <c r="LF36" i="5"/>
  <c r="JF37" i="5"/>
  <c r="JV37" i="5"/>
  <c r="KL37" i="5"/>
  <c r="LB37" i="5"/>
  <c r="LR37" i="5"/>
  <c r="JR38" i="5"/>
  <c r="KH38" i="5"/>
  <c r="KX38" i="5"/>
  <c r="LN38" i="5"/>
  <c r="JN39" i="5"/>
  <c r="KD39" i="5"/>
  <c r="KT39" i="5"/>
  <c r="LJ39" i="5"/>
  <c r="JJ40" i="5"/>
  <c r="JZ40" i="5"/>
  <c r="KP40" i="5"/>
  <c r="LF40" i="5"/>
  <c r="JF41" i="5"/>
  <c r="JV41" i="5"/>
  <c r="KL41" i="5"/>
  <c r="LB41" i="5"/>
  <c r="LR41" i="5"/>
  <c r="JR42" i="5"/>
  <c r="KH42" i="5"/>
  <c r="KX42" i="5"/>
  <c r="LN42" i="5"/>
  <c r="JN43" i="5"/>
  <c r="KD43" i="5"/>
  <c r="KT43" i="5"/>
  <c r="LJ43" i="5"/>
  <c r="JJ44" i="5"/>
  <c r="JZ44" i="5"/>
  <c r="KP44" i="5"/>
  <c r="LF44" i="5"/>
  <c r="JG199" i="5"/>
  <c r="JG198" i="5"/>
  <c r="JG197" i="5"/>
  <c r="JG196" i="5"/>
  <c r="JG195" i="5"/>
  <c r="JG194" i="5"/>
  <c r="JG192" i="5"/>
  <c r="JG191" i="5"/>
  <c r="JG190" i="5"/>
  <c r="JG189" i="5"/>
  <c r="JG193" i="5"/>
  <c r="JG188" i="5"/>
  <c r="JG187" i="5"/>
  <c r="JG186" i="5"/>
  <c r="JG185" i="5"/>
  <c r="JG184" i="5"/>
  <c r="JG183" i="5"/>
  <c r="JG182" i="5"/>
  <c r="JG181" i="5"/>
  <c r="JG180" i="5"/>
  <c r="JG176" i="5"/>
  <c r="JG179" i="5"/>
  <c r="JG175" i="5"/>
  <c r="JG178" i="5"/>
  <c r="JG174" i="5"/>
  <c r="JG172" i="5"/>
  <c r="JG168" i="5"/>
  <c r="JG171" i="5"/>
  <c r="JG167" i="5"/>
  <c r="JG165" i="5"/>
  <c r="JG170" i="5"/>
  <c r="JG166" i="5"/>
  <c r="JG177" i="5"/>
  <c r="JG173" i="5"/>
  <c r="JG169" i="5"/>
  <c r="JG164" i="5"/>
  <c r="JG162" i="5"/>
  <c r="JG161" i="5"/>
  <c r="JG160" i="5"/>
  <c r="JG159" i="5"/>
  <c r="JG158" i="5"/>
  <c r="JG157" i="5"/>
  <c r="JG156" i="5"/>
  <c r="JG163" i="5"/>
  <c r="JG152" i="5"/>
  <c r="JG155" i="5"/>
  <c r="JG153" i="5"/>
  <c r="JG154" i="5"/>
  <c r="JG151" i="5"/>
  <c r="JG150" i="5"/>
  <c r="JG149" i="5"/>
  <c r="JG148" i="5"/>
  <c r="JG147" i="5"/>
  <c r="JG146" i="5"/>
  <c r="JG145" i="5"/>
  <c r="JG144" i="5"/>
  <c r="JG143" i="5"/>
  <c r="JG142" i="5"/>
  <c r="JG141" i="5"/>
  <c r="JG140" i="5"/>
  <c r="JG139" i="5"/>
  <c r="JG138" i="5"/>
  <c r="JG137" i="5"/>
  <c r="JG136" i="5"/>
  <c r="JG135" i="5"/>
  <c r="JG133" i="5"/>
  <c r="JG132" i="5"/>
  <c r="JG131" i="5"/>
  <c r="JG130" i="5"/>
  <c r="JG129" i="5"/>
  <c r="JG128" i="5"/>
  <c r="JG127" i="5"/>
  <c r="JG126" i="5"/>
  <c r="JG125" i="5"/>
  <c r="JG124" i="5"/>
  <c r="JG123" i="5"/>
  <c r="JG122" i="5"/>
  <c r="JG121" i="5"/>
  <c r="JG120" i="5"/>
  <c r="JG119" i="5"/>
  <c r="JG118" i="5"/>
  <c r="JG117" i="5"/>
  <c r="JG116" i="5"/>
  <c r="JG134" i="5"/>
  <c r="JG115" i="5"/>
  <c r="JG114" i="5"/>
  <c r="JG113" i="5"/>
  <c r="JG112" i="5"/>
  <c r="JG111" i="5"/>
  <c r="JG110" i="5"/>
  <c r="JG109" i="5"/>
  <c r="JG108" i="5"/>
  <c r="JG107" i="5"/>
  <c r="JG106" i="5"/>
  <c r="JG105" i="5"/>
  <c r="JG104" i="5"/>
  <c r="JG103" i="5"/>
  <c r="JG102" i="5"/>
  <c r="JG101" i="5"/>
  <c r="JG100" i="5"/>
  <c r="JG99" i="5"/>
  <c r="JG98" i="5"/>
  <c r="JG97" i="5"/>
  <c r="JG94" i="5"/>
  <c r="JG93" i="5"/>
  <c r="JG92" i="5"/>
  <c r="JG91" i="5"/>
  <c r="JG90" i="5"/>
  <c r="JG89" i="5"/>
  <c r="JG88" i="5"/>
  <c r="JG87" i="5"/>
  <c r="JG86" i="5"/>
  <c r="JG85" i="5"/>
  <c r="JG84" i="5"/>
  <c r="JG83" i="5"/>
  <c r="JG82" i="5"/>
  <c r="JG81" i="5"/>
  <c r="JG80" i="5"/>
  <c r="JG79" i="5"/>
  <c r="JG78" i="5"/>
  <c r="JG77" i="5"/>
  <c r="JG76" i="5"/>
  <c r="JG75" i="5"/>
  <c r="JG74" i="5"/>
  <c r="JG73" i="5"/>
  <c r="JG72" i="5"/>
  <c r="JG71" i="5"/>
  <c r="JG70" i="5"/>
  <c r="JG95" i="5"/>
  <c r="JG96" i="5"/>
  <c r="JG67" i="5"/>
  <c r="JG66" i="5"/>
  <c r="JG65" i="5"/>
  <c r="JG64" i="5"/>
  <c r="JG63" i="5"/>
  <c r="JG62" i="5"/>
  <c r="JG61" i="5"/>
  <c r="JG60" i="5"/>
  <c r="JG59" i="5"/>
  <c r="JG58" i="5"/>
  <c r="JG57" i="5"/>
  <c r="JG56" i="5"/>
  <c r="JG55" i="5"/>
  <c r="JG54" i="5"/>
  <c r="JG53" i="5"/>
  <c r="JG52" i="5"/>
  <c r="JG51" i="5"/>
  <c r="JG50" i="5"/>
  <c r="JG49" i="5"/>
  <c r="JG48" i="5"/>
  <c r="JG47" i="5"/>
  <c r="JG46" i="5"/>
  <c r="JG45" i="5"/>
  <c r="JG44" i="5"/>
  <c r="JG43" i="5"/>
  <c r="JG42" i="5"/>
  <c r="JG41" i="5"/>
  <c r="JG40" i="5"/>
  <c r="JG39" i="5"/>
  <c r="JG38" i="5"/>
  <c r="JG37" i="5"/>
  <c r="JG36" i="5"/>
  <c r="JG35" i="5"/>
  <c r="JG34" i="5"/>
  <c r="JG68" i="5"/>
  <c r="JG69" i="5"/>
  <c r="JX199" i="5"/>
  <c r="JX198" i="5"/>
  <c r="JX197" i="5"/>
  <c r="JX196" i="5"/>
  <c r="JX195" i="5"/>
  <c r="JX194" i="5"/>
  <c r="JX192" i="5"/>
  <c r="JX191" i="5"/>
  <c r="JX190" i="5"/>
  <c r="JX189" i="5"/>
  <c r="JX193" i="5"/>
  <c r="JX188" i="5"/>
  <c r="JX187" i="5"/>
  <c r="JX186" i="5"/>
  <c r="JX185" i="5"/>
  <c r="JX184" i="5"/>
  <c r="JX183" i="5"/>
  <c r="JX182" i="5"/>
  <c r="JX181" i="5"/>
  <c r="JX180" i="5"/>
  <c r="JX179" i="5"/>
  <c r="JX178" i="5"/>
  <c r="JX177" i="5"/>
  <c r="JX176" i="5"/>
  <c r="JX175" i="5"/>
  <c r="JX174" i="5"/>
  <c r="JX173" i="5"/>
  <c r="JX172" i="5"/>
  <c r="JX171" i="5"/>
  <c r="JX170" i="5"/>
  <c r="JX169" i="5"/>
  <c r="JX168" i="5"/>
  <c r="JX167" i="5"/>
  <c r="JX166" i="5"/>
  <c r="JX165" i="5"/>
  <c r="JX164" i="5"/>
  <c r="JX163" i="5"/>
  <c r="JX162" i="5"/>
  <c r="JX161" i="5"/>
  <c r="JX160" i="5"/>
  <c r="JX159" i="5"/>
  <c r="JX158" i="5"/>
  <c r="JX157" i="5"/>
  <c r="JX156" i="5"/>
  <c r="JX155" i="5"/>
  <c r="JX154" i="5"/>
  <c r="JX153" i="5"/>
  <c r="JX152" i="5"/>
  <c r="JX151" i="5"/>
  <c r="JX150" i="5"/>
  <c r="JX149" i="5"/>
  <c r="JX148" i="5"/>
  <c r="JX147" i="5"/>
  <c r="JX146" i="5"/>
  <c r="JX145" i="5"/>
  <c r="JX144" i="5"/>
  <c r="JX143" i="5"/>
  <c r="JX142" i="5"/>
  <c r="JX141" i="5"/>
  <c r="JX140" i="5"/>
  <c r="JX139" i="5"/>
  <c r="JX138" i="5"/>
  <c r="JX137" i="5"/>
  <c r="JX136" i="5"/>
  <c r="JX135" i="5"/>
  <c r="JX134" i="5"/>
  <c r="JX133" i="5"/>
  <c r="JX132" i="5"/>
  <c r="JX131" i="5"/>
  <c r="JX130" i="5"/>
  <c r="JX129" i="5"/>
  <c r="JX128" i="5"/>
  <c r="JX127" i="5"/>
  <c r="JX126" i="5"/>
  <c r="JX125" i="5"/>
  <c r="JX124" i="5"/>
  <c r="JX123" i="5"/>
  <c r="JX122" i="5"/>
  <c r="JX121" i="5"/>
  <c r="JX120" i="5"/>
  <c r="JX119" i="5"/>
  <c r="JX118" i="5"/>
  <c r="JX117" i="5"/>
  <c r="JX116" i="5"/>
  <c r="JX115" i="5"/>
  <c r="JX114" i="5"/>
  <c r="JX113" i="5"/>
  <c r="JX112" i="5"/>
  <c r="JX111" i="5"/>
  <c r="JX110" i="5"/>
  <c r="JX109" i="5"/>
  <c r="JX108" i="5"/>
  <c r="JX107" i="5"/>
  <c r="JX106" i="5"/>
  <c r="JX105" i="5"/>
  <c r="JX104" i="5"/>
  <c r="JX103" i="5"/>
  <c r="JX102" i="5"/>
  <c r="JX101" i="5"/>
  <c r="JX100" i="5"/>
  <c r="JX99" i="5"/>
  <c r="JX98" i="5"/>
  <c r="JX97" i="5"/>
  <c r="JX96" i="5"/>
  <c r="JX95" i="5"/>
  <c r="JX94" i="5"/>
  <c r="JX93" i="5"/>
  <c r="JX92" i="5"/>
  <c r="JX91" i="5"/>
  <c r="JX90" i="5"/>
  <c r="JX89" i="5"/>
  <c r="JX88" i="5"/>
  <c r="JX87" i="5"/>
  <c r="JX86" i="5"/>
  <c r="JX85" i="5"/>
  <c r="JX84" i="5"/>
  <c r="JX83" i="5"/>
  <c r="JX82" i="5"/>
  <c r="JX81" i="5"/>
  <c r="JX80" i="5"/>
  <c r="JX79" i="5"/>
  <c r="JX78" i="5"/>
  <c r="JX77" i="5"/>
  <c r="JX76" i="5"/>
  <c r="JX75" i="5"/>
  <c r="JX74" i="5"/>
  <c r="JX73" i="5"/>
  <c r="JX72" i="5"/>
  <c r="JX71" i="5"/>
  <c r="JX70" i="5"/>
  <c r="JX68" i="5"/>
  <c r="JX69" i="5"/>
  <c r="JX67" i="5"/>
  <c r="JX66" i="5"/>
  <c r="JX65" i="5"/>
  <c r="JX64" i="5"/>
  <c r="JX63" i="5"/>
  <c r="JX62" i="5"/>
  <c r="JX61" i="5"/>
  <c r="JX60" i="5"/>
  <c r="JX59" i="5"/>
  <c r="JX58" i="5"/>
  <c r="JX57" i="5"/>
  <c r="JX56" i="5"/>
  <c r="JX55" i="5"/>
  <c r="JX54" i="5"/>
  <c r="JX53" i="5"/>
  <c r="JX52" i="5"/>
  <c r="JX51" i="5"/>
  <c r="JX50" i="5"/>
  <c r="JX49" i="5"/>
  <c r="JX48" i="5"/>
  <c r="JX47" i="5"/>
  <c r="JX46" i="5"/>
  <c r="JX45" i="5"/>
  <c r="JX44" i="5"/>
  <c r="JX43" i="5"/>
  <c r="JX42" i="5"/>
  <c r="JX41" i="5"/>
  <c r="JX40" i="5"/>
  <c r="JX39" i="5"/>
  <c r="JX38" i="5"/>
  <c r="JX37" i="5"/>
  <c r="JX36" i="5"/>
  <c r="JX35" i="5"/>
  <c r="KF199" i="5"/>
  <c r="KF198" i="5"/>
  <c r="KF197" i="5"/>
  <c r="KF196" i="5"/>
  <c r="KF195" i="5"/>
  <c r="KF194" i="5"/>
  <c r="KF192" i="5"/>
  <c r="KF191" i="5"/>
  <c r="KF190" i="5"/>
  <c r="KF189" i="5"/>
  <c r="KF193" i="5"/>
  <c r="KF188" i="5"/>
  <c r="KF187" i="5"/>
  <c r="KF186" i="5"/>
  <c r="KF185" i="5"/>
  <c r="KF184" i="5"/>
  <c r="KF183" i="5"/>
  <c r="KF182" i="5"/>
  <c r="KF181" i="5"/>
  <c r="KF180" i="5"/>
  <c r="KF179" i="5"/>
  <c r="KF178" i="5"/>
  <c r="KF177" i="5"/>
  <c r="KF176" i="5"/>
  <c r="KF175" i="5"/>
  <c r="KF174" i="5"/>
  <c r="KF173" i="5"/>
  <c r="KF172" i="5"/>
  <c r="KF171" i="5"/>
  <c r="KF170" i="5"/>
  <c r="KF169" i="5"/>
  <c r="KF168" i="5"/>
  <c r="KF167" i="5"/>
  <c r="KF166" i="5"/>
  <c r="KF165" i="5"/>
  <c r="KF164" i="5"/>
  <c r="KF163" i="5"/>
  <c r="KF162" i="5"/>
  <c r="KF161" i="5"/>
  <c r="KF160" i="5"/>
  <c r="KF159" i="5"/>
  <c r="KF158" i="5"/>
  <c r="KF157" i="5"/>
  <c r="KF156" i="5"/>
  <c r="KF155" i="5"/>
  <c r="KF154" i="5"/>
  <c r="KF153" i="5"/>
  <c r="KF152" i="5"/>
  <c r="KF151" i="5"/>
  <c r="KF150" i="5"/>
  <c r="KF149" i="5"/>
  <c r="KF148" i="5"/>
  <c r="KF147" i="5"/>
  <c r="KF146" i="5"/>
  <c r="KF145" i="5"/>
  <c r="KF144" i="5"/>
  <c r="KF143" i="5"/>
  <c r="KF142" i="5"/>
  <c r="KF141" i="5"/>
  <c r="KF140" i="5"/>
  <c r="KF139" i="5"/>
  <c r="KF138" i="5"/>
  <c r="KF137" i="5"/>
  <c r="KF136" i="5"/>
  <c r="KF135" i="5"/>
  <c r="KF134" i="5"/>
  <c r="KF133" i="5"/>
  <c r="KF132" i="5"/>
  <c r="KF131" i="5"/>
  <c r="KF130" i="5"/>
  <c r="KF129" i="5"/>
  <c r="KF128" i="5"/>
  <c r="KF127" i="5"/>
  <c r="KF126" i="5"/>
  <c r="KF125" i="5"/>
  <c r="KF124" i="5"/>
  <c r="KF123" i="5"/>
  <c r="KF122" i="5"/>
  <c r="KF121" i="5"/>
  <c r="KF120" i="5"/>
  <c r="KF119" i="5"/>
  <c r="KF118" i="5"/>
  <c r="KF117" i="5"/>
  <c r="KF116" i="5"/>
  <c r="KF115" i="5"/>
  <c r="KF114" i="5"/>
  <c r="KF113" i="5"/>
  <c r="KF112" i="5"/>
  <c r="KF111" i="5"/>
  <c r="KF110" i="5"/>
  <c r="KF109" i="5"/>
  <c r="KF108" i="5"/>
  <c r="KF107" i="5"/>
  <c r="KF106" i="5"/>
  <c r="KF105" i="5"/>
  <c r="KF104" i="5"/>
  <c r="KF103" i="5"/>
  <c r="KF102" i="5"/>
  <c r="KF101" i="5"/>
  <c r="KF100" i="5"/>
  <c r="KF99" i="5"/>
  <c r="KF98" i="5"/>
  <c r="KF97" i="5"/>
  <c r="KF96" i="5"/>
  <c r="KF95" i="5"/>
  <c r="KF94" i="5"/>
  <c r="KF93" i="5"/>
  <c r="KF92" i="5"/>
  <c r="KF91" i="5"/>
  <c r="KF90" i="5"/>
  <c r="KF89" i="5"/>
  <c r="KF88" i="5"/>
  <c r="KF87" i="5"/>
  <c r="KF86" i="5"/>
  <c r="KF85" i="5"/>
  <c r="KF84" i="5"/>
  <c r="KF83" i="5"/>
  <c r="KF82" i="5"/>
  <c r="KF81" i="5"/>
  <c r="KF80" i="5"/>
  <c r="KF79" i="5"/>
  <c r="KF78" i="5"/>
  <c r="KF77" i="5"/>
  <c r="KF76" i="5"/>
  <c r="KF75" i="5"/>
  <c r="KF74" i="5"/>
  <c r="KF73" i="5"/>
  <c r="KF72" i="5"/>
  <c r="KF71" i="5"/>
  <c r="KF70" i="5"/>
  <c r="KF69" i="5"/>
  <c r="KF68" i="5"/>
  <c r="KF67" i="5"/>
  <c r="KF66" i="5"/>
  <c r="KF65" i="5"/>
  <c r="KF64" i="5"/>
  <c r="KF63" i="5"/>
  <c r="KF62" i="5"/>
  <c r="KF61" i="5"/>
  <c r="KF60" i="5"/>
  <c r="KF59" i="5"/>
  <c r="KF58" i="5"/>
  <c r="KF57" i="5"/>
  <c r="KF56" i="5"/>
  <c r="KF55" i="5"/>
  <c r="KF54" i="5"/>
  <c r="KF53" i="5"/>
  <c r="KF52" i="5"/>
  <c r="KF51" i="5"/>
  <c r="KF50" i="5"/>
  <c r="KF49" i="5"/>
  <c r="KF48" i="5"/>
  <c r="KF47" i="5"/>
  <c r="KF46" i="5"/>
  <c r="KF45" i="5"/>
  <c r="KF44" i="5"/>
  <c r="KF43" i="5"/>
  <c r="KF42" i="5"/>
  <c r="KF41" i="5"/>
  <c r="KF40" i="5"/>
  <c r="KF39" i="5"/>
  <c r="KF38" i="5"/>
  <c r="KF37" i="5"/>
  <c r="KF36" i="5"/>
  <c r="KF35" i="5"/>
  <c r="KR199" i="5"/>
  <c r="KR198" i="5"/>
  <c r="KR197" i="5"/>
  <c r="KR196" i="5"/>
  <c r="KR195" i="5"/>
  <c r="KR193" i="5"/>
  <c r="KR191" i="5"/>
  <c r="KR190" i="5"/>
  <c r="KR189" i="5"/>
  <c r="KR194" i="5"/>
  <c r="KR192" i="5"/>
  <c r="KR188" i="5"/>
  <c r="KR187"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1" i="5"/>
  <c r="KR160" i="5"/>
  <c r="KR159" i="5"/>
  <c r="KR158" i="5"/>
  <c r="KR157" i="5"/>
  <c r="KR156" i="5"/>
  <c r="KR155" i="5"/>
  <c r="KR154" i="5"/>
  <c r="KR153" i="5"/>
  <c r="KR162" i="5"/>
  <c r="KR152" i="5"/>
  <c r="KR151" i="5"/>
  <c r="KR150" i="5"/>
  <c r="KR149" i="5"/>
  <c r="KR148" i="5"/>
  <c r="KR147" i="5"/>
  <c r="KR146" i="5"/>
  <c r="KR145" i="5"/>
  <c r="KR144" i="5"/>
  <c r="KR143" i="5"/>
  <c r="KR142" i="5"/>
  <c r="KR141" i="5"/>
  <c r="KR140" i="5"/>
  <c r="KR139" i="5"/>
  <c r="KR138" i="5"/>
  <c r="KR137" i="5"/>
  <c r="KR136" i="5"/>
  <c r="KR135" i="5"/>
  <c r="KR134" i="5"/>
  <c r="KR133" i="5"/>
  <c r="KR132" i="5"/>
  <c r="KR131" i="5"/>
  <c r="KR130" i="5"/>
  <c r="KR129" i="5"/>
  <c r="KR128" i="5"/>
  <c r="KR127" i="5"/>
  <c r="KR126" i="5"/>
  <c r="KR125" i="5"/>
  <c r="KR124" i="5"/>
  <c r="KR123" i="5"/>
  <c r="KR122" i="5"/>
  <c r="KR121" i="5"/>
  <c r="KR120" i="5"/>
  <c r="KR119" i="5"/>
  <c r="KR118" i="5"/>
  <c r="KR117" i="5"/>
  <c r="KR116" i="5"/>
  <c r="KR115" i="5"/>
  <c r="KR114" i="5"/>
  <c r="KR113" i="5"/>
  <c r="KR112" i="5"/>
  <c r="KR111" i="5"/>
  <c r="KR110" i="5"/>
  <c r="KR109" i="5"/>
  <c r="KR108" i="5"/>
  <c r="KR107" i="5"/>
  <c r="KR106" i="5"/>
  <c r="KR105" i="5"/>
  <c r="KR104" i="5"/>
  <c r="KR103" i="5"/>
  <c r="KR102" i="5"/>
  <c r="KR101" i="5"/>
  <c r="KR100" i="5"/>
  <c r="KR99" i="5"/>
  <c r="KR98" i="5"/>
  <c r="KR97" i="5"/>
  <c r="KR96" i="5"/>
  <c r="KR95" i="5"/>
  <c r="KR94" i="5"/>
  <c r="KR93" i="5"/>
  <c r="KR92" i="5"/>
  <c r="KR91" i="5"/>
  <c r="KR90" i="5"/>
  <c r="KR89" i="5"/>
  <c r="KR88" i="5"/>
  <c r="KR87" i="5"/>
  <c r="KR86" i="5"/>
  <c r="KR85" i="5"/>
  <c r="KR84" i="5"/>
  <c r="KR83" i="5"/>
  <c r="KR82" i="5"/>
  <c r="KR81" i="5"/>
  <c r="KR80" i="5"/>
  <c r="KR79" i="5"/>
  <c r="KR78" i="5"/>
  <c r="KR77" i="5"/>
  <c r="KR76" i="5"/>
  <c r="KR75" i="5"/>
  <c r="KR74" i="5"/>
  <c r="KR73" i="5"/>
  <c r="KR72" i="5"/>
  <c r="KR71" i="5"/>
  <c r="KR70" i="5"/>
  <c r="KR67" i="5"/>
  <c r="KR69" i="5"/>
  <c r="KR68" i="5"/>
  <c r="KR66" i="5"/>
  <c r="KR65" i="5"/>
  <c r="KR64" i="5"/>
  <c r="KR63" i="5"/>
  <c r="KR62" i="5"/>
  <c r="KR61" i="5"/>
  <c r="KR60" i="5"/>
  <c r="KR59" i="5"/>
  <c r="KR58" i="5"/>
  <c r="KR57" i="5"/>
  <c r="KR56" i="5"/>
  <c r="KR55" i="5"/>
  <c r="KR54" i="5"/>
  <c r="KR53" i="5"/>
  <c r="KR52" i="5"/>
  <c r="KR51" i="5"/>
  <c r="KR50" i="5"/>
  <c r="KR49" i="5"/>
  <c r="KR48" i="5"/>
  <c r="KR47" i="5"/>
  <c r="KR46" i="5"/>
  <c r="KR45" i="5"/>
  <c r="KR44" i="5"/>
  <c r="KR43" i="5"/>
  <c r="KR42" i="5"/>
  <c r="KR41" i="5"/>
  <c r="KR40" i="5"/>
  <c r="KR39" i="5"/>
  <c r="KR38" i="5"/>
  <c r="KR37" i="5"/>
  <c r="KR36" i="5"/>
  <c r="KR35" i="5"/>
  <c r="KR34" i="5"/>
  <c r="LP199" i="5"/>
  <c r="LP198" i="5"/>
  <c r="LP197" i="5"/>
  <c r="LP196" i="5"/>
  <c r="LP195" i="5"/>
  <c r="LP193" i="5"/>
  <c r="LP191" i="5"/>
  <c r="LP190" i="5"/>
  <c r="LP189" i="5"/>
  <c r="LP188" i="5"/>
  <c r="LP194" i="5"/>
  <c r="LP192" i="5"/>
  <c r="LP187" i="5"/>
  <c r="LP186" i="5"/>
  <c r="LP185" i="5"/>
  <c r="LP184" i="5"/>
  <c r="LP183" i="5"/>
  <c r="LP182" i="5"/>
  <c r="LP181" i="5"/>
  <c r="LP180" i="5"/>
  <c r="LP179" i="5"/>
  <c r="LP178" i="5"/>
  <c r="LP177" i="5"/>
  <c r="LP176" i="5"/>
  <c r="LP175" i="5"/>
  <c r="LP174" i="5"/>
  <c r="LP173" i="5"/>
  <c r="LP172" i="5"/>
  <c r="LP171" i="5"/>
  <c r="LP170" i="5"/>
  <c r="LP169" i="5"/>
  <c r="LP168" i="5"/>
  <c r="LP167" i="5"/>
  <c r="LP166" i="5"/>
  <c r="LP165" i="5"/>
  <c r="LP164" i="5"/>
  <c r="LP163" i="5"/>
  <c r="LP161" i="5"/>
  <c r="LP160" i="5"/>
  <c r="LP159" i="5"/>
  <c r="LP158" i="5"/>
  <c r="LP157" i="5"/>
  <c r="LP156" i="5"/>
  <c r="LP155" i="5"/>
  <c r="LP154" i="5"/>
  <c r="LP153" i="5"/>
  <c r="LP152" i="5"/>
  <c r="LP162" i="5"/>
  <c r="LP151" i="5"/>
  <c r="LP150" i="5"/>
  <c r="LP149" i="5"/>
  <c r="LP148" i="5"/>
  <c r="LP147" i="5"/>
  <c r="LP146" i="5"/>
  <c r="LP145" i="5"/>
  <c r="LP144" i="5"/>
  <c r="LP143" i="5"/>
  <c r="LP142" i="5"/>
  <c r="LP141" i="5"/>
  <c r="LP140" i="5"/>
  <c r="LP139" i="5"/>
  <c r="LP138" i="5"/>
  <c r="LP137" i="5"/>
  <c r="LP136" i="5"/>
  <c r="LP135" i="5"/>
  <c r="LP134" i="5"/>
  <c r="LP133" i="5"/>
  <c r="LP132" i="5"/>
  <c r="LP131" i="5"/>
  <c r="LP130" i="5"/>
  <c r="LP129" i="5"/>
  <c r="LP128" i="5"/>
  <c r="LP127" i="5"/>
  <c r="LP126" i="5"/>
  <c r="LP125" i="5"/>
  <c r="LP124" i="5"/>
  <c r="LP123" i="5"/>
  <c r="LP122" i="5"/>
  <c r="LP121" i="5"/>
  <c r="LP120" i="5"/>
  <c r="LP119" i="5"/>
  <c r="LP118" i="5"/>
  <c r="LP117" i="5"/>
  <c r="LP116" i="5"/>
  <c r="LP115" i="5"/>
  <c r="LP114" i="5"/>
  <c r="LP113" i="5"/>
  <c r="LP112" i="5"/>
  <c r="LP111" i="5"/>
  <c r="LP110" i="5"/>
  <c r="LP109" i="5"/>
  <c r="LP108" i="5"/>
  <c r="LP107" i="5"/>
  <c r="LP106" i="5"/>
  <c r="LP105" i="5"/>
  <c r="LP104" i="5"/>
  <c r="LP103" i="5"/>
  <c r="LP102" i="5"/>
  <c r="LP101" i="5"/>
  <c r="LP100" i="5"/>
  <c r="LP99" i="5"/>
  <c r="LP98" i="5"/>
  <c r="LP97" i="5"/>
  <c r="LP96" i="5"/>
  <c r="LP95" i="5"/>
  <c r="LP94" i="5"/>
  <c r="LP93" i="5"/>
  <c r="LP92" i="5"/>
  <c r="LP91" i="5"/>
  <c r="LP90" i="5"/>
  <c r="LP89" i="5"/>
  <c r="LP88" i="5"/>
  <c r="LP87" i="5"/>
  <c r="LP86" i="5"/>
  <c r="LP85" i="5"/>
  <c r="LP84" i="5"/>
  <c r="LP83" i="5"/>
  <c r="LP82" i="5"/>
  <c r="LP81" i="5"/>
  <c r="LP80" i="5"/>
  <c r="LP79" i="5"/>
  <c r="LP78" i="5"/>
  <c r="LP77" i="5"/>
  <c r="LP76" i="5"/>
  <c r="LP75" i="5"/>
  <c r="LP74" i="5"/>
  <c r="LP73" i="5"/>
  <c r="LP72" i="5"/>
  <c r="LP71" i="5"/>
  <c r="LP70" i="5"/>
  <c r="LP69" i="5"/>
  <c r="LP68" i="5"/>
  <c r="LP67" i="5"/>
  <c r="LP66" i="5"/>
  <c r="LP65" i="5"/>
  <c r="LP64" i="5"/>
  <c r="LP63" i="5"/>
  <c r="LP62" i="5"/>
  <c r="LP61" i="5"/>
  <c r="LP60" i="5"/>
  <c r="LP59" i="5"/>
  <c r="LP58" i="5"/>
  <c r="LP57" i="5"/>
  <c r="LP56" i="5"/>
  <c r="LP55" i="5"/>
  <c r="LP54" i="5"/>
  <c r="LP53" i="5"/>
  <c r="LP52" i="5"/>
  <c r="LP51" i="5"/>
  <c r="LP50" i="5"/>
  <c r="LP49" i="5"/>
  <c r="LP48" i="5"/>
  <c r="LP47" i="5"/>
  <c r="LP46" i="5"/>
  <c r="LP45" i="5"/>
  <c r="LP44" i="5"/>
  <c r="LP43" i="5"/>
  <c r="LP42" i="5"/>
  <c r="LP41" i="5"/>
  <c r="LP40" i="5"/>
  <c r="LP39" i="5"/>
  <c r="LP38" i="5"/>
  <c r="LP37" i="5"/>
  <c r="LP36" i="5"/>
  <c r="LP35" i="5"/>
  <c r="LP34" i="5"/>
  <c r="JX6" i="5"/>
  <c r="KJ6" i="5"/>
  <c r="KV6" i="5"/>
  <c r="LH6" i="5"/>
  <c r="JP7" i="5"/>
  <c r="JM199" i="5"/>
  <c r="JM197" i="5"/>
  <c r="JM195" i="5"/>
  <c r="JM194" i="5"/>
  <c r="JM193" i="5"/>
  <c r="JM196" i="5"/>
  <c r="JM192" i="5"/>
  <c r="JM191" i="5"/>
  <c r="JM190" i="5"/>
  <c r="JM189" i="5"/>
  <c r="JM186" i="5"/>
  <c r="JM182" i="5"/>
  <c r="JM198" i="5"/>
  <c r="JM185" i="5"/>
  <c r="JM181" i="5"/>
  <c r="JM180" i="5"/>
  <c r="JM179" i="5"/>
  <c r="JM178" i="5"/>
  <c r="JM177" i="5"/>
  <c r="JM176" i="5"/>
  <c r="JM175" i="5"/>
  <c r="JM174" i="5"/>
  <c r="JM188" i="5"/>
  <c r="JM184" i="5"/>
  <c r="JM172" i="5"/>
  <c r="JM171" i="5"/>
  <c r="JM170" i="5"/>
  <c r="JM169" i="5"/>
  <c r="JM168" i="5"/>
  <c r="JM167" i="5"/>
  <c r="JM166" i="5"/>
  <c r="JM187" i="5"/>
  <c r="JM183" i="5"/>
  <c r="JM173" i="5"/>
  <c r="JM165" i="5"/>
  <c r="JM164" i="5"/>
  <c r="JM163" i="5"/>
  <c r="JM162" i="5"/>
  <c r="JM161" i="5"/>
  <c r="JM160" i="5"/>
  <c r="JM159" i="5"/>
  <c r="JM158" i="5"/>
  <c r="JM157" i="5"/>
  <c r="JM156" i="5"/>
  <c r="JM155" i="5"/>
  <c r="JM154" i="5"/>
  <c r="JM152" i="5"/>
  <c r="JM151" i="5"/>
  <c r="JM150" i="5"/>
  <c r="JM149" i="5"/>
  <c r="JM148" i="5"/>
  <c r="JM147" i="5"/>
  <c r="JM146" i="5"/>
  <c r="JM145" i="5"/>
  <c r="JM144" i="5"/>
  <c r="JM143" i="5"/>
  <c r="JM142" i="5"/>
  <c r="JM141" i="5"/>
  <c r="JM153" i="5"/>
  <c r="JM139" i="5"/>
  <c r="JM135" i="5"/>
  <c r="JM138" i="5"/>
  <c r="JM134" i="5"/>
  <c r="JM137" i="5"/>
  <c r="JM133" i="5"/>
  <c r="JM132" i="5"/>
  <c r="JM131" i="5"/>
  <c r="JM130" i="5"/>
  <c r="JM129" i="5"/>
  <c r="JM128" i="5"/>
  <c r="JM127" i="5"/>
  <c r="JM126" i="5"/>
  <c r="JM125" i="5"/>
  <c r="JM124" i="5"/>
  <c r="JM123" i="5"/>
  <c r="JM122" i="5"/>
  <c r="JM121" i="5"/>
  <c r="JM120" i="5"/>
  <c r="JM119" i="5"/>
  <c r="JM118" i="5"/>
  <c r="JM117" i="5"/>
  <c r="JM116" i="5"/>
  <c r="JM115" i="5"/>
  <c r="JM140" i="5"/>
  <c r="JM136" i="5"/>
  <c r="JM114" i="5"/>
  <c r="JM113" i="5"/>
  <c r="JM112" i="5"/>
  <c r="JM111" i="5"/>
  <c r="JM110" i="5"/>
  <c r="JM109" i="5"/>
  <c r="JM108" i="5"/>
  <c r="JM107" i="5"/>
  <c r="JM106" i="5"/>
  <c r="JM105" i="5"/>
  <c r="JM104" i="5"/>
  <c r="JM103" i="5"/>
  <c r="JM102" i="5"/>
  <c r="JM98" i="5"/>
  <c r="JM101" i="5"/>
  <c r="JM97" i="5"/>
  <c r="JM100" i="5"/>
  <c r="JM95" i="5"/>
  <c r="JM94" i="5"/>
  <c r="JM93" i="5"/>
  <c r="JM92" i="5"/>
  <c r="JM91" i="5"/>
  <c r="JM90" i="5"/>
  <c r="JM89" i="5"/>
  <c r="JM88" i="5"/>
  <c r="JM87" i="5"/>
  <c r="JM86" i="5"/>
  <c r="JM85" i="5"/>
  <c r="JM84" i="5"/>
  <c r="JM83" i="5"/>
  <c r="JM82" i="5"/>
  <c r="JM81" i="5"/>
  <c r="JM80" i="5"/>
  <c r="JM79" i="5"/>
  <c r="JM78" i="5"/>
  <c r="JM77" i="5"/>
  <c r="JM76" i="5"/>
  <c r="JM75" i="5"/>
  <c r="JM74" i="5"/>
  <c r="JM73" i="5"/>
  <c r="JM72" i="5"/>
  <c r="JM71" i="5"/>
  <c r="JM70" i="5"/>
  <c r="JM69" i="5"/>
  <c r="JM68" i="5"/>
  <c r="JM99" i="5"/>
  <c r="JM96" i="5"/>
  <c r="JM67" i="5"/>
  <c r="JM66" i="5"/>
  <c r="JM65" i="5"/>
  <c r="JM64" i="5"/>
  <c r="JM63" i="5"/>
  <c r="JM62" i="5"/>
  <c r="JM61" i="5"/>
  <c r="JM60" i="5"/>
  <c r="JM59" i="5"/>
  <c r="JM58" i="5"/>
  <c r="JM57" i="5"/>
  <c r="JM56" i="5"/>
  <c r="JM55" i="5"/>
  <c r="JM54" i="5"/>
  <c r="JM53" i="5"/>
  <c r="JM52" i="5"/>
  <c r="JM51" i="5"/>
  <c r="JM50" i="5"/>
  <c r="JM49" i="5"/>
  <c r="JM48" i="5"/>
  <c r="JM47" i="5"/>
  <c r="JM46" i="5"/>
  <c r="JM45" i="5"/>
  <c r="JM44" i="5"/>
  <c r="JM43" i="5"/>
  <c r="JM42" i="5"/>
  <c r="JM41" i="5"/>
  <c r="JM40" i="5"/>
  <c r="JM39" i="5"/>
  <c r="JM38" i="5"/>
  <c r="JM37" i="5"/>
  <c r="JM36" i="5"/>
  <c r="JM35" i="5"/>
  <c r="JM34" i="5"/>
  <c r="JM33" i="5"/>
  <c r="JM32" i="5"/>
  <c r="JM31" i="5"/>
  <c r="JQ198" i="5"/>
  <c r="JQ196" i="5"/>
  <c r="JQ194" i="5"/>
  <c r="JQ193" i="5"/>
  <c r="JQ199" i="5"/>
  <c r="JQ195" i="5"/>
  <c r="JQ191" i="5"/>
  <c r="JQ189" i="5"/>
  <c r="JQ190" i="5"/>
  <c r="JQ185" i="5"/>
  <c r="JQ181" i="5"/>
  <c r="JQ188" i="5"/>
  <c r="JQ184" i="5"/>
  <c r="JQ180" i="5"/>
  <c r="JQ179" i="5"/>
  <c r="JQ178" i="5"/>
  <c r="JQ177" i="5"/>
  <c r="JQ176" i="5"/>
  <c r="JQ175" i="5"/>
  <c r="JQ174" i="5"/>
  <c r="JQ197" i="5"/>
  <c r="JQ187" i="5"/>
  <c r="JQ183" i="5"/>
  <c r="JQ173" i="5"/>
  <c r="JQ172" i="5"/>
  <c r="JQ171" i="5"/>
  <c r="JQ170" i="5"/>
  <c r="JQ169" i="5"/>
  <c r="JQ168" i="5"/>
  <c r="JQ167" i="5"/>
  <c r="JQ166" i="5"/>
  <c r="JQ192" i="5"/>
  <c r="JQ186" i="5"/>
  <c r="JQ182" i="5"/>
  <c r="JQ165" i="5"/>
  <c r="JQ164" i="5"/>
  <c r="JQ163" i="5"/>
  <c r="JQ162" i="5"/>
  <c r="JQ161" i="5"/>
  <c r="JQ160" i="5"/>
  <c r="JQ159" i="5"/>
  <c r="JQ158" i="5"/>
  <c r="JQ157" i="5"/>
  <c r="JQ156" i="5"/>
  <c r="JQ155" i="5"/>
  <c r="JQ154" i="5"/>
  <c r="JQ153" i="5"/>
  <c r="JQ152" i="5"/>
  <c r="JQ151" i="5"/>
  <c r="JQ150" i="5"/>
  <c r="JQ149" i="5"/>
  <c r="JQ148" i="5"/>
  <c r="JQ147" i="5"/>
  <c r="JQ146" i="5"/>
  <c r="JQ145" i="5"/>
  <c r="JQ144" i="5"/>
  <c r="JQ143" i="5"/>
  <c r="JQ142" i="5"/>
  <c r="JQ141" i="5"/>
  <c r="JQ138" i="5"/>
  <c r="JQ137" i="5"/>
  <c r="JQ140" i="5"/>
  <c r="JQ136" i="5"/>
  <c r="JQ134" i="5"/>
  <c r="JQ133" i="5"/>
  <c r="JQ132" i="5"/>
  <c r="JQ131" i="5"/>
  <c r="JQ130" i="5"/>
  <c r="JQ129" i="5"/>
  <c r="JQ128" i="5"/>
  <c r="JQ127" i="5"/>
  <c r="JQ126" i="5"/>
  <c r="JQ125" i="5"/>
  <c r="JQ124" i="5"/>
  <c r="JQ123" i="5"/>
  <c r="JQ122" i="5"/>
  <c r="JQ121" i="5"/>
  <c r="JQ120" i="5"/>
  <c r="JQ119" i="5"/>
  <c r="JQ118" i="5"/>
  <c r="JQ117" i="5"/>
  <c r="JQ116" i="5"/>
  <c r="JQ115" i="5"/>
  <c r="JQ139" i="5"/>
  <c r="JQ135" i="5"/>
  <c r="JQ114" i="5"/>
  <c r="JQ113" i="5"/>
  <c r="JQ112" i="5"/>
  <c r="JQ111" i="5"/>
  <c r="JQ110" i="5"/>
  <c r="JQ109" i="5"/>
  <c r="JQ108" i="5"/>
  <c r="JQ107" i="5"/>
  <c r="JQ106" i="5"/>
  <c r="JQ105" i="5"/>
  <c r="JQ104" i="5"/>
  <c r="JQ103" i="5"/>
  <c r="JQ102" i="5"/>
  <c r="JQ101" i="5"/>
  <c r="JQ97" i="5"/>
  <c r="JQ96" i="5"/>
  <c r="JQ100" i="5"/>
  <c r="JQ99" i="5"/>
  <c r="JQ94" i="5"/>
  <c r="JQ93" i="5"/>
  <c r="JQ92" i="5"/>
  <c r="JQ91" i="5"/>
  <c r="JQ90" i="5"/>
  <c r="JQ89" i="5"/>
  <c r="JQ88" i="5"/>
  <c r="JQ87" i="5"/>
  <c r="JQ86" i="5"/>
  <c r="JQ85" i="5"/>
  <c r="JQ84" i="5"/>
  <c r="JQ83" i="5"/>
  <c r="JQ82" i="5"/>
  <c r="JQ81" i="5"/>
  <c r="JQ80" i="5"/>
  <c r="JQ79" i="5"/>
  <c r="JQ78" i="5"/>
  <c r="JQ77" i="5"/>
  <c r="JQ76" i="5"/>
  <c r="JQ75" i="5"/>
  <c r="JQ74" i="5"/>
  <c r="JQ73" i="5"/>
  <c r="JQ72" i="5"/>
  <c r="JQ71" i="5"/>
  <c r="JQ70" i="5"/>
  <c r="JQ69" i="5"/>
  <c r="JQ68" i="5"/>
  <c r="JQ98" i="5"/>
  <c r="JQ95" i="5"/>
  <c r="JQ67" i="5"/>
  <c r="JQ66" i="5"/>
  <c r="JQ65" i="5"/>
  <c r="JQ64" i="5"/>
  <c r="JQ63" i="5"/>
  <c r="JQ62" i="5"/>
  <c r="JQ61" i="5"/>
  <c r="JQ60" i="5"/>
  <c r="JQ59" i="5"/>
  <c r="JQ58" i="5"/>
  <c r="JQ57" i="5"/>
  <c r="JQ56" i="5"/>
  <c r="JQ55" i="5"/>
  <c r="JQ54" i="5"/>
  <c r="JQ53" i="5"/>
  <c r="JQ52" i="5"/>
  <c r="JQ51" i="5"/>
  <c r="JQ50" i="5"/>
  <c r="JQ49" i="5"/>
  <c r="JQ48" i="5"/>
  <c r="JQ47" i="5"/>
  <c r="JQ46" i="5"/>
  <c r="JQ45" i="5"/>
  <c r="JQ44" i="5"/>
  <c r="JQ43" i="5"/>
  <c r="JQ42" i="5"/>
  <c r="JQ41" i="5"/>
  <c r="JQ40" i="5"/>
  <c r="JQ39" i="5"/>
  <c r="JQ38" i="5"/>
  <c r="JQ37" i="5"/>
  <c r="JQ36" i="5"/>
  <c r="JQ35" i="5"/>
  <c r="JQ34" i="5"/>
  <c r="JQ33" i="5"/>
  <c r="JQ32" i="5"/>
  <c r="JQ31" i="5"/>
  <c r="JU199" i="5"/>
  <c r="JU197" i="5"/>
  <c r="JU195" i="5"/>
  <c r="JU194" i="5"/>
  <c r="JU193" i="5"/>
  <c r="JU198" i="5"/>
  <c r="JU190" i="5"/>
  <c r="JU192" i="5"/>
  <c r="JU189" i="5"/>
  <c r="JU188" i="5"/>
  <c r="JU184" i="5"/>
  <c r="JU187" i="5"/>
  <c r="JU183" i="5"/>
  <c r="JU180" i="5"/>
  <c r="JU179" i="5"/>
  <c r="JU178" i="5"/>
  <c r="JU177" i="5"/>
  <c r="JU176" i="5"/>
  <c r="JU175" i="5"/>
  <c r="JU174" i="5"/>
  <c r="JU186" i="5"/>
  <c r="JU182" i="5"/>
  <c r="JU196" i="5"/>
  <c r="JU172" i="5"/>
  <c r="JU171" i="5"/>
  <c r="JU170" i="5"/>
  <c r="JU169" i="5"/>
  <c r="JU168" i="5"/>
  <c r="JU167" i="5"/>
  <c r="JU166" i="5"/>
  <c r="JU185" i="5"/>
  <c r="JU173" i="5"/>
  <c r="JU191" i="5"/>
  <c r="JU181" i="5"/>
  <c r="JU165" i="5"/>
  <c r="JU164" i="5"/>
  <c r="JU163" i="5"/>
  <c r="JU162" i="5"/>
  <c r="JU161" i="5"/>
  <c r="JU160" i="5"/>
  <c r="JU159" i="5"/>
  <c r="JU158" i="5"/>
  <c r="JU157" i="5"/>
  <c r="JU156" i="5"/>
  <c r="JU155" i="5"/>
  <c r="JU154" i="5"/>
  <c r="JU153" i="5"/>
  <c r="JU151" i="5"/>
  <c r="JU150" i="5"/>
  <c r="JU149" i="5"/>
  <c r="JU148" i="5"/>
  <c r="JU147" i="5"/>
  <c r="JU146" i="5"/>
  <c r="JU145" i="5"/>
  <c r="JU144" i="5"/>
  <c r="JU143" i="5"/>
  <c r="JU142" i="5"/>
  <c r="JU141" i="5"/>
  <c r="JU152" i="5"/>
  <c r="JU137" i="5"/>
  <c r="JU140" i="5"/>
  <c r="JU136" i="5"/>
  <c r="JU139" i="5"/>
  <c r="JU135" i="5"/>
  <c r="JU133" i="5"/>
  <c r="JU132" i="5"/>
  <c r="JU131" i="5"/>
  <c r="JU130" i="5"/>
  <c r="JU129" i="5"/>
  <c r="JU128" i="5"/>
  <c r="JU127" i="5"/>
  <c r="JU126" i="5"/>
  <c r="JU125" i="5"/>
  <c r="JU124" i="5"/>
  <c r="JU123" i="5"/>
  <c r="JU122" i="5"/>
  <c r="JU121" i="5"/>
  <c r="JU120" i="5"/>
  <c r="JU119" i="5"/>
  <c r="JU118" i="5"/>
  <c r="JU117" i="5"/>
  <c r="JU116" i="5"/>
  <c r="JU115" i="5"/>
  <c r="JU138" i="5"/>
  <c r="JU134" i="5"/>
  <c r="JU114" i="5"/>
  <c r="JU113" i="5"/>
  <c r="JU112" i="5"/>
  <c r="JU111" i="5"/>
  <c r="JU110" i="5"/>
  <c r="JU109" i="5"/>
  <c r="JU108" i="5"/>
  <c r="JU107" i="5"/>
  <c r="JU106" i="5"/>
  <c r="JU105" i="5"/>
  <c r="JU104" i="5"/>
  <c r="JU103" i="5"/>
  <c r="JU102" i="5"/>
  <c r="JU100" i="5"/>
  <c r="JU95" i="5"/>
  <c r="JU99" i="5"/>
  <c r="JU96" i="5"/>
  <c r="JU98" i="5"/>
  <c r="JU94" i="5"/>
  <c r="JU93" i="5"/>
  <c r="JU92" i="5"/>
  <c r="JU91" i="5"/>
  <c r="JU90" i="5"/>
  <c r="JU89" i="5"/>
  <c r="JU88" i="5"/>
  <c r="JU87" i="5"/>
  <c r="JU86" i="5"/>
  <c r="JU85" i="5"/>
  <c r="JU84" i="5"/>
  <c r="JU83" i="5"/>
  <c r="JU82" i="5"/>
  <c r="JU81" i="5"/>
  <c r="JU80" i="5"/>
  <c r="JU79" i="5"/>
  <c r="JU78" i="5"/>
  <c r="JU77" i="5"/>
  <c r="JU76" i="5"/>
  <c r="JU75" i="5"/>
  <c r="JU74" i="5"/>
  <c r="JU73" i="5"/>
  <c r="JU72" i="5"/>
  <c r="JU71" i="5"/>
  <c r="JU70" i="5"/>
  <c r="JU69" i="5"/>
  <c r="JU68" i="5"/>
  <c r="JU101" i="5"/>
  <c r="JU97" i="5"/>
  <c r="JU67" i="5"/>
  <c r="JU66" i="5"/>
  <c r="JU65" i="5"/>
  <c r="JU64" i="5"/>
  <c r="JU63" i="5"/>
  <c r="JU62" i="5"/>
  <c r="JU61" i="5"/>
  <c r="JU60" i="5"/>
  <c r="JU59" i="5"/>
  <c r="JU58" i="5"/>
  <c r="JU57" i="5"/>
  <c r="JU56" i="5"/>
  <c r="JU55" i="5"/>
  <c r="JU54" i="5"/>
  <c r="JU53" i="5"/>
  <c r="JU52" i="5"/>
  <c r="JU51" i="5"/>
  <c r="JU50" i="5"/>
  <c r="JU49" i="5"/>
  <c r="JU48" i="5"/>
  <c r="JU47" i="5"/>
  <c r="JU46" i="5"/>
  <c r="JU45" i="5"/>
  <c r="JU44" i="5"/>
  <c r="JU43" i="5"/>
  <c r="JU42" i="5"/>
  <c r="JU41" i="5"/>
  <c r="JU40" i="5"/>
  <c r="JU39" i="5"/>
  <c r="JU38" i="5"/>
  <c r="JU37" i="5"/>
  <c r="JU36" i="5"/>
  <c r="JU35" i="5"/>
  <c r="JU34" i="5"/>
  <c r="JU33" i="5"/>
  <c r="JU32" i="5"/>
  <c r="JU31" i="5"/>
  <c r="JY198" i="5"/>
  <c r="JY196" i="5"/>
  <c r="JY194" i="5"/>
  <c r="JY193" i="5"/>
  <c r="JY197" i="5"/>
  <c r="JY189" i="5"/>
  <c r="JY192" i="5"/>
  <c r="JY199" i="5"/>
  <c r="JY191" i="5"/>
  <c r="JY195" i="5"/>
  <c r="JY187" i="5"/>
  <c r="JY183" i="5"/>
  <c r="JY186" i="5"/>
  <c r="JY182" i="5"/>
  <c r="JY180" i="5"/>
  <c r="JY179" i="5"/>
  <c r="JY178" i="5"/>
  <c r="JY177" i="5"/>
  <c r="JY176" i="5"/>
  <c r="JY175" i="5"/>
  <c r="JY174" i="5"/>
  <c r="JY185" i="5"/>
  <c r="JY181" i="5"/>
  <c r="JY190" i="5"/>
  <c r="JY173" i="5"/>
  <c r="JY188" i="5"/>
  <c r="JY172" i="5"/>
  <c r="JY171" i="5"/>
  <c r="JY170" i="5"/>
  <c r="JY169" i="5"/>
  <c r="JY168" i="5"/>
  <c r="JY167" i="5"/>
  <c r="JY166" i="5"/>
  <c r="JY184" i="5"/>
  <c r="JY165" i="5"/>
  <c r="JY164" i="5"/>
  <c r="JY163" i="5"/>
  <c r="JY162" i="5"/>
  <c r="JY161" i="5"/>
  <c r="JY160" i="5"/>
  <c r="JY159" i="5"/>
  <c r="JY158" i="5"/>
  <c r="JY157" i="5"/>
  <c r="JY156" i="5"/>
  <c r="JY155" i="5"/>
  <c r="JY154" i="5"/>
  <c r="JY153" i="5"/>
  <c r="JY151" i="5"/>
  <c r="JY150" i="5"/>
  <c r="JY149" i="5"/>
  <c r="JY148" i="5"/>
  <c r="JY147" i="5"/>
  <c r="JY146" i="5"/>
  <c r="JY145" i="5"/>
  <c r="JY144" i="5"/>
  <c r="JY143" i="5"/>
  <c r="JY142" i="5"/>
  <c r="JY141" i="5"/>
  <c r="JY152" i="5"/>
  <c r="JY140" i="5"/>
  <c r="JY136" i="5"/>
  <c r="JY134" i="5"/>
  <c r="JY139" i="5"/>
  <c r="JY135" i="5"/>
  <c r="JY138" i="5"/>
  <c r="JY132" i="5"/>
  <c r="JY131" i="5"/>
  <c r="JY130" i="5"/>
  <c r="JY129" i="5"/>
  <c r="JY128" i="5"/>
  <c r="JY127" i="5"/>
  <c r="JY126" i="5"/>
  <c r="JY125" i="5"/>
  <c r="JY124" i="5"/>
  <c r="JY123" i="5"/>
  <c r="JY122" i="5"/>
  <c r="JY121" i="5"/>
  <c r="JY120" i="5"/>
  <c r="JY119" i="5"/>
  <c r="JY118" i="5"/>
  <c r="JY117" i="5"/>
  <c r="JY116" i="5"/>
  <c r="JY115" i="5"/>
  <c r="JY137" i="5"/>
  <c r="JY133" i="5"/>
  <c r="JY114" i="5"/>
  <c r="JY113" i="5"/>
  <c r="JY112" i="5"/>
  <c r="JY111" i="5"/>
  <c r="JY110" i="5"/>
  <c r="JY109" i="5"/>
  <c r="JY108" i="5"/>
  <c r="JY107" i="5"/>
  <c r="JY106" i="5"/>
  <c r="JY105" i="5"/>
  <c r="JY104" i="5"/>
  <c r="JY103" i="5"/>
  <c r="JY102" i="5"/>
  <c r="JY99" i="5"/>
  <c r="JY98" i="5"/>
  <c r="JY95" i="5"/>
  <c r="JY101" i="5"/>
  <c r="JY97" i="5"/>
  <c r="JY96" i="5"/>
  <c r="JY94" i="5"/>
  <c r="JY93" i="5"/>
  <c r="JY92" i="5"/>
  <c r="JY91" i="5"/>
  <c r="JY90" i="5"/>
  <c r="JY89" i="5"/>
  <c r="JY88" i="5"/>
  <c r="JY87" i="5"/>
  <c r="JY86" i="5"/>
  <c r="JY85" i="5"/>
  <c r="JY84" i="5"/>
  <c r="JY83" i="5"/>
  <c r="JY82" i="5"/>
  <c r="JY81" i="5"/>
  <c r="JY80" i="5"/>
  <c r="JY79" i="5"/>
  <c r="JY78" i="5"/>
  <c r="JY77" i="5"/>
  <c r="JY76" i="5"/>
  <c r="JY75" i="5"/>
  <c r="JY74" i="5"/>
  <c r="JY73" i="5"/>
  <c r="JY72" i="5"/>
  <c r="JY71" i="5"/>
  <c r="JY70" i="5"/>
  <c r="JY69" i="5"/>
  <c r="JY68" i="5"/>
  <c r="JY100" i="5"/>
  <c r="JY67" i="5"/>
  <c r="JY66" i="5"/>
  <c r="JY65" i="5"/>
  <c r="JY64" i="5"/>
  <c r="JY63" i="5"/>
  <c r="JY62" i="5"/>
  <c r="JY61" i="5"/>
  <c r="JY60" i="5"/>
  <c r="JY59" i="5"/>
  <c r="JY58" i="5"/>
  <c r="JY57" i="5"/>
  <c r="JY56" i="5"/>
  <c r="JY55" i="5"/>
  <c r="JY54" i="5"/>
  <c r="JY53" i="5"/>
  <c r="JY52" i="5"/>
  <c r="JY51" i="5"/>
  <c r="JY50" i="5"/>
  <c r="JY49" i="5"/>
  <c r="JY48" i="5"/>
  <c r="JY47" i="5"/>
  <c r="JY46" i="5"/>
  <c r="JY45" i="5"/>
  <c r="JY44" i="5"/>
  <c r="JY43" i="5"/>
  <c r="JY42" i="5"/>
  <c r="JY41" i="5"/>
  <c r="JY40" i="5"/>
  <c r="JY39" i="5"/>
  <c r="JY38" i="5"/>
  <c r="JY37" i="5"/>
  <c r="JY36" i="5"/>
  <c r="JY35" i="5"/>
  <c r="JY34" i="5"/>
  <c r="JY33" i="5"/>
  <c r="JY32" i="5"/>
  <c r="JY31" i="5"/>
  <c r="KC199" i="5"/>
  <c r="KC197" i="5"/>
  <c r="KC195" i="5"/>
  <c r="KC194" i="5"/>
  <c r="KC193" i="5"/>
  <c r="KC196" i="5"/>
  <c r="KC192" i="5"/>
  <c r="KC191" i="5"/>
  <c r="KC198" i="5"/>
  <c r="KC190" i="5"/>
  <c r="KC189" i="5"/>
  <c r="KC186" i="5"/>
  <c r="KC182" i="5"/>
  <c r="KC185" i="5"/>
  <c r="KC181" i="5"/>
  <c r="KC180" i="5"/>
  <c r="KC179" i="5"/>
  <c r="KC178" i="5"/>
  <c r="KC177" i="5"/>
  <c r="KC176" i="5"/>
  <c r="KC175" i="5"/>
  <c r="KC174" i="5"/>
  <c r="KC188" i="5"/>
  <c r="KC184" i="5"/>
  <c r="KC187" i="5"/>
  <c r="KC172" i="5"/>
  <c r="KC171" i="5"/>
  <c r="KC170" i="5"/>
  <c r="KC169" i="5"/>
  <c r="KC168" i="5"/>
  <c r="KC167" i="5"/>
  <c r="KC166" i="5"/>
  <c r="KC183" i="5"/>
  <c r="KC173" i="5"/>
  <c r="KC165" i="5"/>
  <c r="KC164" i="5"/>
  <c r="KC163" i="5"/>
  <c r="KC162" i="5"/>
  <c r="KC161" i="5"/>
  <c r="KC160" i="5"/>
  <c r="KC159" i="5"/>
  <c r="KC158" i="5"/>
  <c r="KC157" i="5"/>
  <c r="KC156" i="5"/>
  <c r="KC155" i="5"/>
  <c r="KC154" i="5"/>
  <c r="KC153" i="5"/>
  <c r="KC152" i="5"/>
  <c r="KC151" i="5"/>
  <c r="KC150" i="5"/>
  <c r="KC149" i="5"/>
  <c r="KC148" i="5"/>
  <c r="KC147" i="5"/>
  <c r="KC146" i="5"/>
  <c r="KC145" i="5"/>
  <c r="KC144" i="5"/>
  <c r="KC143" i="5"/>
  <c r="KC142" i="5"/>
  <c r="KC141" i="5"/>
  <c r="KC140" i="5"/>
  <c r="KC139" i="5"/>
  <c r="KC135" i="5"/>
  <c r="KC133" i="5"/>
  <c r="KC138" i="5"/>
  <c r="KC134" i="5"/>
  <c r="KC137" i="5"/>
  <c r="KC132" i="5"/>
  <c r="KC131" i="5"/>
  <c r="KC130" i="5"/>
  <c r="KC129" i="5"/>
  <c r="KC128" i="5"/>
  <c r="KC127" i="5"/>
  <c r="KC126" i="5"/>
  <c r="KC125" i="5"/>
  <c r="KC124" i="5"/>
  <c r="KC123" i="5"/>
  <c r="KC122" i="5"/>
  <c r="KC121" i="5"/>
  <c r="KC120" i="5"/>
  <c r="KC119" i="5"/>
  <c r="KC118" i="5"/>
  <c r="KC117" i="5"/>
  <c r="KC116" i="5"/>
  <c r="KC115" i="5"/>
  <c r="KC136" i="5"/>
  <c r="KC114" i="5"/>
  <c r="KC113" i="5"/>
  <c r="KC112" i="5"/>
  <c r="KC111" i="5"/>
  <c r="KC110" i="5"/>
  <c r="KC109" i="5"/>
  <c r="KC108" i="5"/>
  <c r="KC107" i="5"/>
  <c r="KC106" i="5"/>
  <c r="KC105" i="5"/>
  <c r="KC104" i="5"/>
  <c r="KC103" i="5"/>
  <c r="KC102" i="5"/>
  <c r="KC98" i="5"/>
  <c r="KC101" i="5"/>
  <c r="KC97" i="5"/>
  <c r="KC100" i="5"/>
  <c r="KC95" i="5"/>
  <c r="KC94" i="5"/>
  <c r="KC93" i="5"/>
  <c r="KC92" i="5"/>
  <c r="KC91" i="5"/>
  <c r="KC90" i="5"/>
  <c r="KC89" i="5"/>
  <c r="KC88" i="5"/>
  <c r="KC87" i="5"/>
  <c r="KC86" i="5"/>
  <c r="KC85" i="5"/>
  <c r="KC84" i="5"/>
  <c r="KC83" i="5"/>
  <c r="KC82" i="5"/>
  <c r="KC81" i="5"/>
  <c r="KC80" i="5"/>
  <c r="KC79" i="5"/>
  <c r="KC78" i="5"/>
  <c r="KC77" i="5"/>
  <c r="KC76" i="5"/>
  <c r="KC75" i="5"/>
  <c r="KC74" i="5"/>
  <c r="KC73" i="5"/>
  <c r="KC72" i="5"/>
  <c r="KC71" i="5"/>
  <c r="KC70" i="5"/>
  <c r="KC69" i="5"/>
  <c r="KC68" i="5"/>
  <c r="KC99" i="5"/>
  <c r="KC96" i="5"/>
  <c r="KC67" i="5"/>
  <c r="KC66" i="5"/>
  <c r="KC65" i="5"/>
  <c r="KC64" i="5"/>
  <c r="KC63" i="5"/>
  <c r="KC62" i="5"/>
  <c r="KC61" i="5"/>
  <c r="KC60" i="5"/>
  <c r="KC59" i="5"/>
  <c r="KC58" i="5"/>
  <c r="KC57" i="5"/>
  <c r="KC56" i="5"/>
  <c r="KC55" i="5"/>
  <c r="KC54" i="5"/>
  <c r="KC53" i="5"/>
  <c r="KC52" i="5"/>
  <c r="KC51" i="5"/>
  <c r="KC50" i="5"/>
  <c r="KC49" i="5"/>
  <c r="KC48" i="5"/>
  <c r="KC47" i="5"/>
  <c r="KC46" i="5"/>
  <c r="KC45" i="5"/>
  <c r="KC44" i="5"/>
  <c r="KC43" i="5"/>
  <c r="KC42" i="5"/>
  <c r="KC41" i="5"/>
  <c r="KC40" i="5"/>
  <c r="KC39" i="5"/>
  <c r="KC38" i="5"/>
  <c r="KC37" i="5"/>
  <c r="KC36" i="5"/>
  <c r="KC35" i="5"/>
  <c r="KC34" i="5"/>
  <c r="KC33" i="5"/>
  <c r="KC32" i="5"/>
  <c r="KC31" i="5"/>
  <c r="KG198" i="5"/>
  <c r="KG196" i="5"/>
  <c r="KG194" i="5"/>
  <c r="KG193" i="5"/>
  <c r="KG199" i="5"/>
  <c r="KG195" i="5"/>
  <c r="KG191" i="5"/>
  <c r="KG189" i="5"/>
  <c r="KG190" i="5"/>
  <c r="KG197" i="5"/>
  <c r="KG185" i="5"/>
  <c r="KG181" i="5"/>
  <c r="KG188" i="5"/>
  <c r="KG184" i="5"/>
  <c r="KG180" i="5"/>
  <c r="KG179" i="5"/>
  <c r="KG178" i="5"/>
  <c r="KG177" i="5"/>
  <c r="KG176" i="5"/>
  <c r="KG175" i="5"/>
  <c r="KG174" i="5"/>
  <c r="KG192" i="5"/>
  <c r="KG187" i="5"/>
  <c r="KG183" i="5"/>
  <c r="KG173" i="5"/>
  <c r="KG186" i="5"/>
  <c r="KG172" i="5"/>
  <c r="KG171" i="5"/>
  <c r="KG170" i="5"/>
  <c r="KG169" i="5"/>
  <c r="KG168" i="5"/>
  <c r="KG167" i="5"/>
  <c r="KG166" i="5"/>
  <c r="KG182" i="5"/>
  <c r="KG165" i="5"/>
  <c r="KG164" i="5"/>
  <c r="KG163" i="5"/>
  <c r="KG162" i="5"/>
  <c r="KG161" i="5"/>
  <c r="KG160" i="5"/>
  <c r="KG159" i="5"/>
  <c r="KG158" i="5"/>
  <c r="KG157" i="5"/>
  <c r="KG156" i="5"/>
  <c r="KG155" i="5"/>
  <c r="KG154" i="5"/>
  <c r="KG153" i="5"/>
  <c r="KG152" i="5"/>
  <c r="KG151" i="5"/>
  <c r="KG150" i="5"/>
  <c r="KG149" i="5"/>
  <c r="KG148" i="5"/>
  <c r="KG147" i="5"/>
  <c r="KG146" i="5"/>
  <c r="KG145" i="5"/>
  <c r="KG144" i="5"/>
  <c r="KG143" i="5"/>
  <c r="KG142" i="5"/>
  <c r="KG141" i="5"/>
  <c r="KG140" i="5"/>
  <c r="KG138" i="5"/>
  <c r="KG137" i="5"/>
  <c r="KG133" i="5"/>
  <c r="KG136" i="5"/>
  <c r="KG134" i="5"/>
  <c r="KG132" i="5"/>
  <c r="KG131" i="5"/>
  <c r="KG130" i="5"/>
  <c r="KG129" i="5"/>
  <c r="KG128" i="5"/>
  <c r="KG127" i="5"/>
  <c r="KG126" i="5"/>
  <c r="KG125" i="5"/>
  <c r="KG124" i="5"/>
  <c r="KG123" i="5"/>
  <c r="KG122" i="5"/>
  <c r="KG121" i="5"/>
  <c r="KG120" i="5"/>
  <c r="KG119" i="5"/>
  <c r="KG118" i="5"/>
  <c r="KG117" i="5"/>
  <c r="KG116" i="5"/>
  <c r="KG115" i="5"/>
  <c r="KG139" i="5"/>
  <c r="KG135" i="5"/>
  <c r="KG114" i="5"/>
  <c r="KG113" i="5"/>
  <c r="KG112" i="5"/>
  <c r="KG111" i="5"/>
  <c r="KG110" i="5"/>
  <c r="KG109" i="5"/>
  <c r="KG108" i="5"/>
  <c r="KG107" i="5"/>
  <c r="KG106" i="5"/>
  <c r="KG105" i="5"/>
  <c r="KG104" i="5"/>
  <c r="KG103" i="5"/>
  <c r="KG102" i="5"/>
  <c r="KG101" i="5"/>
  <c r="KG97" i="5"/>
  <c r="KG96" i="5"/>
  <c r="KG100" i="5"/>
  <c r="KG99" i="5"/>
  <c r="KG94" i="5"/>
  <c r="KG93" i="5"/>
  <c r="KG92" i="5"/>
  <c r="KG91" i="5"/>
  <c r="KG90" i="5"/>
  <c r="KG89" i="5"/>
  <c r="KG88" i="5"/>
  <c r="KG87" i="5"/>
  <c r="KG86" i="5"/>
  <c r="KG85" i="5"/>
  <c r="KG84" i="5"/>
  <c r="KG83" i="5"/>
  <c r="KG82" i="5"/>
  <c r="KG81" i="5"/>
  <c r="KG80" i="5"/>
  <c r="KG79" i="5"/>
  <c r="KG78" i="5"/>
  <c r="KG77" i="5"/>
  <c r="KG76" i="5"/>
  <c r="KG75" i="5"/>
  <c r="KG74" i="5"/>
  <c r="KG73" i="5"/>
  <c r="KG72" i="5"/>
  <c r="KG71" i="5"/>
  <c r="KG70" i="5"/>
  <c r="KG69" i="5"/>
  <c r="KG68" i="5"/>
  <c r="KG98" i="5"/>
  <c r="KG95" i="5"/>
  <c r="KG67" i="5"/>
  <c r="KG66" i="5"/>
  <c r="KG65" i="5"/>
  <c r="KG64" i="5"/>
  <c r="KG63" i="5"/>
  <c r="KG62" i="5"/>
  <c r="KG61" i="5"/>
  <c r="KG60" i="5"/>
  <c r="KG59" i="5"/>
  <c r="KG58" i="5"/>
  <c r="KG57" i="5"/>
  <c r="KG56" i="5"/>
  <c r="KG55" i="5"/>
  <c r="KG54" i="5"/>
  <c r="KG53" i="5"/>
  <c r="KG52" i="5"/>
  <c r="KG51" i="5"/>
  <c r="KG50" i="5"/>
  <c r="KG49" i="5"/>
  <c r="KG48" i="5"/>
  <c r="KG47" i="5"/>
  <c r="KG46" i="5"/>
  <c r="KG45" i="5"/>
  <c r="KG44" i="5"/>
  <c r="KG43" i="5"/>
  <c r="KG42" i="5"/>
  <c r="KG41" i="5"/>
  <c r="KG40" i="5"/>
  <c r="KG39" i="5"/>
  <c r="KG38" i="5"/>
  <c r="KG37" i="5"/>
  <c r="KG36" i="5"/>
  <c r="KG35" i="5"/>
  <c r="KG34" i="5"/>
  <c r="KG33" i="5"/>
  <c r="KG32" i="5"/>
  <c r="KG31" i="5"/>
  <c r="KK199" i="5"/>
  <c r="KK197" i="5"/>
  <c r="KK195" i="5"/>
  <c r="KK194" i="5"/>
  <c r="KK193" i="5"/>
  <c r="KK198" i="5"/>
  <c r="KK190" i="5"/>
  <c r="KK196" i="5"/>
  <c r="KK192" i="5"/>
  <c r="KK189" i="5"/>
  <c r="KK188" i="5"/>
  <c r="KK184" i="5"/>
  <c r="KK187" i="5"/>
  <c r="KK183" i="5"/>
  <c r="KK180" i="5"/>
  <c r="KK179" i="5"/>
  <c r="KK178" i="5"/>
  <c r="KK177" i="5"/>
  <c r="KK176" i="5"/>
  <c r="KK175" i="5"/>
  <c r="KK174" i="5"/>
  <c r="KK191" i="5"/>
  <c r="KK186" i="5"/>
  <c r="KK182" i="5"/>
  <c r="KK185" i="5"/>
  <c r="KK172" i="5"/>
  <c r="KK171" i="5"/>
  <c r="KK170" i="5"/>
  <c r="KK169" i="5"/>
  <c r="KK168" i="5"/>
  <c r="KK167" i="5"/>
  <c r="KK166" i="5"/>
  <c r="KK181" i="5"/>
  <c r="KK173" i="5"/>
  <c r="KK165" i="5"/>
  <c r="KK164" i="5"/>
  <c r="KK163" i="5"/>
  <c r="KK162" i="5"/>
  <c r="KK161" i="5"/>
  <c r="KK160" i="5"/>
  <c r="KK159" i="5"/>
  <c r="KK158" i="5"/>
  <c r="KK157" i="5"/>
  <c r="KK156" i="5"/>
  <c r="KK155" i="5"/>
  <c r="KK154" i="5"/>
  <c r="KK153" i="5"/>
  <c r="KK151" i="5"/>
  <c r="KK150" i="5"/>
  <c r="KK149" i="5"/>
  <c r="KK148" i="5"/>
  <c r="KK147" i="5"/>
  <c r="KK146" i="5"/>
  <c r="KK145" i="5"/>
  <c r="KK144" i="5"/>
  <c r="KK143" i="5"/>
  <c r="KK142" i="5"/>
  <c r="KK141" i="5"/>
  <c r="KK140" i="5"/>
  <c r="KK152" i="5"/>
  <c r="KK137" i="5"/>
  <c r="KK136" i="5"/>
  <c r="KK139" i="5"/>
  <c r="KK135" i="5"/>
  <c r="KK133" i="5"/>
  <c r="KK132" i="5"/>
  <c r="KK131" i="5"/>
  <c r="KK130" i="5"/>
  <c r="KK129" i="5"/>
  <c r="KK128" i="5"/>
  <c r="KK127" i="5"/>
  <c r="KK126" i="5"/>
  <c r="KK125" i="5"/>
  <c r="KK124" i="5"/>
  <c r="KK123" i="5"/>
  <c r="KK122" i="5"/>
  <c r="KK121" i="5"/>
  <c r="KK120" i="5"/>
  <c r="KK119" i="5"/>
  <c r="KK118" i="5"/>
  <c r="KK117" i="5"/>
  <c r="KK116" i="5"/>
  <c r="KK115" i="5"/>
  <c r="KK138" i="5"/>
  <c r="KK134" i="5"/>
  <c r="KK114" i="5"/>
  <c r="KK113" i="5"/>
  <c r="KK112" i="5"/>
  <c r="KK111" i="5"/>
  <c r="KK110" i="5"/>
  <c r="KK109" i="5"/>
  <c r="KK108" i="5"/>
  <c r="KK107" i="5"/>
  <c r="KK106" i="5"/>
  <c r="KK105" i="5"/>
  <c r="KK104" i="5"/>
  <c r="KK103" i="5"/>
  <c r="KK102" i="5"/>
  <c r="KK100" i="5"/>
  <c r="KK95" i="5"/>
  <c r="KK99" i="5"/>
  <c r="KK96" i="5"/>
  <c r="KK98" i="5"/>
  <c r="KK93" i="5"/>
  <c r="KK92" i="5"/>
  <c r="KK91" i="5"/>
  <c r="KK90" i="5"/>
  <c r="KK89" i="5"/>
  <c r="KK88" i="5"/>
  <c r="KK87" i="5"/>
  <c r="KK86" i="5"/>
  <c r="KK85" i="5"/>
  <c r="KK84" i="5"/>
  <c r="KK83" i="5"/>
  <c r="KK82" i="5"/>
  <c r="KK81" i="5"/>
  <c r="KK80" i="5"/>
  <c r="KK79" i="5"/>
  <c r="KK78" i="5"/>
  <c r="KK77" i="5"/>
  <c r="KK76" i="5"/>
  <c r="KK75" i="5"/>
  <c r="KK74" i="5"/>
  <c r="KK73" i="5"/>
  <c r="KK72" i="5"/>
  <c r="KK71" i="5"/>
  <c r="KK70" i="5"/>
  <c r="KK69" i="5"/>
  <c r="KK68" i="5"/>
  <c r="KK67" i="5"/>
  <c r="KK101" i="5"/>
  <c r="KK97" i="5"/>
  <c r="KK94" i="5"/>
  <c r="KK66" i="5"/>
  <c r="KK65" i="5"/>
  <c r="KK64" i="5"/>
  <c r="KK63" i="5"/>
  <c r="KK62" i="5"/>
  <c r="KK61" i="5"/>
  <c r="KK60" i="5"/>
  <c r="KK59" i="5"/>
  <c r="KK58" i="5"/>
  <c r="KK57" i="5"/>
  <c r="KK56" i="5"/>
  <c r="KK55" i="5"/>
  <c r="KK54" i="5"/>
  <c r="KK53" i="5"/>
  <c r="KK52" i="5"/>
  <c r="KK51" i="5"/>
  <c r="KK50" i="5"/>
  <c r="KK49" i="5"/>
  <c r="KK48" i="5"/>
  <c r="KK47" i="5"/>
  <c r="KK46" i="5"/>
  <c r="KK45" i="5"/>
  <c r="KK44" i="5"/>
  <c r="KK43" i="5"/>
  <c r="KK42" i="5"/>
  <c r="KK41" i="5"/>
  <c r="KK40" i="5"/>
  <c r="KK39" i="5"/>
  <c r="KK38" i="5"/>
  <c r="KK37" i="5"/>
  <c r="KK36" i="5"/>
  <c r="KK35" i="5"/>
  <c r="KK34" i="5"/>
  <c r="KK33" i="5"/>
  <c r="KK32" i="5"/>
  <c r="KK31" i="5"/>
  <c r="KO198" i="5"/>
  <c r="KO196" i="5"/>
  <c r="KO194" i="5"/>
  <c r="KO193" i="5"/>
  <c r="KO192" i="5"/>
  <c r="KO197" i="5"/>
  <c r="KO189" i="5"/>
  <c r="KO199" i="5"/>
  <c r="KO195" i="5"/>
  <c r="KO191" i="5"/>
  <c r="KO187" i="5"/>
  <c r="KO183" i="5"/>
  <c r="KO186" i="5"/>
  <c r="KO182" i="5"/>
  <c r="KO180" i="5"/>
  <c r="KO179" i="5"/>
  <c r="KO178" i="5"/>
  <c r="KO177" i="5"/>
  <c r="KO176" i="5"/>
  <c r="KO175" i="5"/>
  <c r="KO174" i="5"/>
  <c r="KO190" i="5"/>
  <c r="KO185" i="5"/>
  <c r="KO181" i="5"/>
  <c r="KO188" i="5"/>
  <c r="KO173" i="5"/>
  <c r="KO184" i="5"/>
  <c r="KO172" i="5"/>
  <c r="KO171" i="5"/>
  <c r="KO170" i="5"/>
  <c r="KO169" i="5"/>
  <c r="KO168" i="5"/>
  <c r="KO167" i="5"/>
  <c r="KO166" i="5"/>
  <c r="KO165" i="5"/>
  <c r="KO164" i="5"/>
  <c r="KO163" i="5"/>
  <c r="KO162" i="5"/>
  <c r="KO161" i="5"/>
  <c r="KO160" i="5"/>
  <c r="KO159" i="5"/>
  <c r="KO158" i="5"/>
  <c r="KO157" i="5"/>
  <c r="KO156" i="5"/>
  <c r="KO155" i="5"/>
  <c r="KO154" i="5"/>
  <c r="KO153" i="5"/>
  <c r="KO151" i="5"/>
  <c r="KO150" i="5"/>
  <c r="KO149" i="5"/>
  <c r="KO148" i="5"/>
  <c r="KO147" i="5"/>
  <c r="KO146" i="5"/>
  <c r="KO145" i="5"/>
  <c r="KO144" i="5"/>
  <c r="KO143" i="5"/>
  <c r="KO142" i="5"/>
  <c r="KO141" i="5"/>
  <c r="KO140" i="5"/>
  <c r="KO152" i="5"/>
  <c r="KO136" i="5"/>
  <c r="KO134" i="5"/>
  <c r="KO139" i="5"/>
  <c r="KO135" i="5"/>
  <c r="KO138" i="5"/>
  <c r="KO132" i="5"/>
  <c r="KO131" i="5"/>
  <c r="KO130" i="5"/>
  <c r="KO129" i="5"/>
  <c r="KO128" i="5"/>
  <c r="KO127" i="5"/>
  <c r="KO126" i="5"/>
  <c r="KO125" i="5"/>
  <c r="KO124" i="5"/>
  <c r="KO123" i="5"/>
  <c r="KO122" i="5"/>
  <c r="KO121" i="5"/>
  <c r="KO120" i="5"/>
  <c r="KO119" i="5"/>
  <c r="KO118" i="5"/>
  <c r="KO117" i="5"/>
  <c r="KO116" i="5"/>
  <c r="KO115" i="5"/>
  <c r="KO137" i="5"/>
  <c r="KO133" i="5"/>
  <c r="KO114" i="5"/>
  <c r="KO113" i="5"/>
  <c r="KO112" i="5"/>
  <c r="KO111" i="5"/>
  <c r="KO110" i="5"/>
  <c r="KO109" i="5"/>
  <c r="KO108" i="5"/>
  <c r="KO107" i="5"/>
  <c r="KO106" i="5"/>
  <c r="KO105" i="5"/>
  <c r="KO104" i="5"/>
  <c r="KO103" i="5"/>
  <c r="KO102" i="5"/>
  <c r="KO99" i="5"/>
  <c r="KO94" i="5"/>
  <c r="KO98" i="5"/>
  <c r="KO95" i="5"/>
  <c r="KO101" i="5"/>
  <c r="KO97" i="5"/>
  <c r="KO96" i="5"/>
  <c r="KO93" i="5"/>
  <c r="KO92" i="5"/>
  <c r="KO91" i="5"/>
  <c r="KO90" i="5"/>
  <c r="KO89" i="5"/>
  <c r="KO88" i="5"/>
  <c r="KO87" i="5"/>
  <c r="KO86" i="5"/>
  <c r="KO85" i="5"/>
  <c r="KO84" i="5"/>
  <c r="KO83" i="5"/>
  <c r="KO82" i="5"/>
  <c r="KO81" i="5"/>
  <c r="KO80" i="5"/>
  <c r="KO79" i="5"/>
  <c r="KO78" i="5"/>
  <c r="KO77" i="5"/>
  <c r="KO76" i="5"/>
  <c r="KO75" i="5"/>
  <c r="KO74" i="5"/>
  <c r="KO73" i="5"/>
  <c r="KO72" i="5"/>
  <c r="KO71" i="5"/>
  <c r="KO70" i="5"/>
  <c r="KO69" i="5"/>
  <c r="KO68" i="5"/>
  <c r="KO67" i="5"/>
  <c r="KO100" i="5"/>
  <c r="KO66" i="5"/>
  <c r="KO65" i="5"/>
  <c r="KO64" i="5"/>
  <c r="KO63" i="5"/>
  <c r="KO62" i="5"/>
  <c r="KO61" i="5"/>
  <c r="KO60" i="5"/>
  <c r="KO59" i="5"/>
  <c r="KO58" i="5"/>
  <c r="KO57" i="5"/>
  <c r="KO56" i="5"/>
  <c r="KO55" i="5"/>
  <c r="KO54" i="5"/>
  <c r="KO53" i="5"/>
  <c r="KO52" i="5"/>
  <c r="KO51" i="5"/>
  <c r="KO50" i="5"/>
  <c r="KO49" i="5"/>
  <c r="KO48" i="5"/>
  <c r="KO47" i="5"/>
  <c r="KO46" i="5"/>
  <c r="KO45" i="5"/>
  <c r="KO44" i="5"/>
  <c r="KO43" i="5"/>
  <c r="KO42" i="5"/>
  <c r="KO41" i="5"/>
  <c r="KO40" i="5"/>
  <c r="KO39" i="5"/>
  <c r="KO38" i="5"/>
  <c r="KO37" i="5"/>
  <c r="KO36" i="5"/>
  <c r="KO35" i="5"/>
  <c r="KO34" i="5"/>
  <c r="KO33" i="5"/>
  <c r="KO32" i="5"/>
  <c r="KO31" i="5"/>
  <c r="KS199" i="5"/>
  <c r="KS197" i="5"/>
  <c r="KS195" i="5"/>
  <c r="KS194" i="5"/>
  <c r="KS193" i="5"/>
  <c r="KS192" i="5"/>
  <c r="KS196" i="5"/>
  <c r="KS198" i="5"/>
  <c r="KS191" i="5"/>
  <c r="KS190" i="5"/>
  <c r="KS189" i="5"/>
  <c r="KS186" i="5"/>
  <c r="KS182" i="5"/>
  <c r="KS185" i="5"/>
  <c r="KS181" i="5"/>
  <c r="KS180" i="5"/>
  <c r="KS179" i="5"/>
  <c r="KS178" i="5"/>
  <c r="KS177" i="5"/>
  <c r="KS176" i="5"/>
  <c r="KS175" i="5"/>
  <c r="KS174" i="5"/>
  <c r="KS188" i="5"/>
  <c r="KS184" i="5"/>
  <c r="KS187" i="5"/>
  <c r="KS183" i="5"/>
  <c r="KS172" i="5"/>
  <c r="KS171" i="5"/>
  <c r="KS170" i="5"/>
  <c r="KS169" i="5"/>
  <c r="KS168" i="5"/>
  <c r="KS167" i="5"/>
  <c r="KS166" i="5"/>
  <c r="KS173" i="5"/>
  <c r="KS165" i="5"/>
  <c r="KS164" i="5"/>
  <c r="KS163" i="5"/>
  <c r="KS162" i="5"/>
  <c r="KS161" i="5"/>
  <c r="KS160" i="5"/>
  <c r="KS159" i="5"/>
  <c r="KS158" i="5"/>
  <c r="KS157" i="5"/>
  <c r="KS156" i="5"/>
  <c r="KS155" i="5"/>
  <c r="KS154" i="5"/>
  <c r="KS153" i="5"/>
  <c r="KS152" i="5"/>
  <c r="KS151" i="5"/>
  <c r="KS150" i="5"/>
  <c r="KS149" i="5"/>
  <c r="KS148" i="5"/>
  <c r="KS147" i="5"/>
  <c r="KS146" i="5"/>
  <c r="KS145" i="5"/>
  <c r="KS144" i="5"/>
  <c r="KS143" i="5"/>
  <c r="KS142" i="5"/>
  <c r="KS141" i="5"/>
  <c r="KS140" i="5"/>
  <c r="KS139" i="5"/>
  <c r="KS135" i="5"/>
  <c r="KS133" i="5"/>
  <c r="KS138" i="5"/>
  <c r="KS134" i="5"/>
  <c r="KS137" i="5"/>
  <c r="KS132" i="5"/>
  <c r="KS131" i="5"/>
  <c r="KS130" i="5"/>
  <c r="KS129" i="5"/>
  <c r="KS128" i="5"/>
  <c r="KS127" i="5"/>
  <c r="KS126" i="5"/>
  <c r="KS125" i="5"/>
  <c r="KS124" i="5"/>
  <c r="KS123" i="5"/>
  <c r="KS122" i="5"/>
  <c r="KS121" i="5"/>
  <c r="KS120" i="5"/>
  <c r="KS119" i="5"/>
  <c r="KS118" i="5"/>
  <c r="KS117" i="5"/>
  <c r="KS116" i="5"/>
  <c r="KS115" i="5"/>
  <c r="KS136" i="5"/>
  <c r="KS114" i="5"/>
  <c r="KS113" i="5"/>
  <c r="KS112" i="5"/>
  <c r="KS111" i="5"/>
  <c r="KS110" i="5"/>
  <c r="KS109" i="5"/>
  <c r="KS108" i="5"/>
  <c r="KS107" i="5"/>
  <c r="KS106" i="5"/>
  <c r="KS105" i="5"/>
  <c r="KS104" i="5"/>
  <c r="KS103" i="5"/>
  <c r="KS102" i="5"/>
  <c r="KS98" i="5"/>
  <c r="KS101" i="5"/>
  <c r="KS97" i="5"/>
  <c r="KS94" i="5"/>
  <c r="KS100" i="5"/>
  <c r="KS95" i="5"/>
  <c r="KS93" i="5"/>
  <c r="KS92" i="5"/>
  <c r="KS91" i="5"/>
  <c r="KS90" i="5"/>
  <c r="KS89" i="5"/>
  <c r="KS88" i="5"/>
  <c r="KS87" i="5"/>
  <c r="KS86" i="5"/>
  <c r="KS85" i="5"/>
  <c r="KS84" i="5"/>
  <c r="KS83" i="5"/>
  <c r="KS82" i="5"/>
  <c r="KS81" i="5"/>
  <c r="KS80" i="5"/>
  <c r="KS79" i="5"/>
  <c r="KS78" i="5"/>
  <c r="KS77" i="5"/>
  <c r="KS76" i="5"/>
  <c r="KS75" i="5"/>
  <c r="KS74" i="5"/>
  <c r="KS73" i="5"/>
  <c r="KS72" i="5"/>
  <c r="KS71" i="5"/>
  <c r="KS70" i="5"/>
  <c r="KS69" i="5"/>
  <c r="KS68" i="5"/>
  <c r="KS67" i="5"/>
  <c r="KS99" i="5"/>
  <c r="KS96" i="5"/>
  <c r="KS66" i="5"/>
  <c r="KS65" i="5"/>
  <c r="KS64" i="5"/>
  <c r="KS63" i="5"/>
  <c r="KS62" i="5"/>
  <c r="KS61" i="5"/>
  <c r="KS60" i="5"/>
  <c r="KS59" i="5"/>
  <c r="KS58" i="5"/>
  <c r="KS57" i="5"/>
  <c r="KS56" i="5"/>
  <c r="KS55" i="5"/>
  <c r="KS54" i="5"/>
  <c r="KS53" i="5"/>
  <c r="KS52" i="5"/>
  <c r="KS51" i="5"/>
  <c r="KS50" i="5"/>
  <c r="KS49" i="5"/>
  <c r="KS48" i="5"/>
  <c r="KS47" i="5"/>
  <c r="KS46" i="5"/>
  <c r="KS45" i="5"/>
  <c r="KS44" i="5"/>
  <c r="KS43" i="5"/>
  <c r="KS42" i="5"/>
  <c r="KS41" i="5"/>
  <c r="KS40" i="5"/>
  <c r="KS39" i="5"/>
  <c r="KS38" i="5"/>
  <c r="KS37" i="5"/>
  <c r="KS36" i="5"/>
  <c r="KS35" i="5"/>
  <c r="KS34" i="5"/>
  <c r="KS33" i="5"/>
  <c r="KS32" i="5"/>
  <c r="KS31" i="5"/>
  <c r="KW198" i="5"/>
  <c r="KW196" i="5"/>
  <c r="KW194" i="5"/>
  <c r="KW193" i="5"/>
  <c r="KW192" i="5"/>
  <c r="KW199" i="5"/>
  <c r="KW195" i="5"/>
  <c r="KW191" i="5"/>
  <c r="KW189" i="5"/>
  <c r="KW197" i="5"/>
  <c r="KW190" i="5"/>
  <c r="KW185" i="5"/>
  <c r="KW181" i="5"/>
  <c r="KW188" i="5"/>
  <c r="KW184" i="5"/>
  <c r="KW180" i="5"/>
  <c r="KW179" i="5"/>
  <c r="KW178" i="5"/>
  <c r="KW177" i="5"/>
  <c r="KW176" i="5"/>
  <c r="KW175" i="5"/>
  <c r="KW174" i="5"/>
  <c r="KW173" i="5"/>
  <c r="KW187" i="5"/>
  <c r="KW183" i="5"/>
  <c r="KW186" i="5"/>
  <c r="KW182" i="5"/>
  <c r="KW172" i="5"/>
  <c r="KW171" i="5"/>
  <c r="KW170" i="5"/>
  <c r="KW169" i="5"/>
  <c r="KW168" i="5"/>
  <c r="KW167" i="5"/>
  <c r="KW166" i="5"/>
  <c r="KW165" i="5"/>
  <c r="KW164" i="5"/>
  <c r="KW163" i="5"/>
  <c r="KW162" i="5"/>
  <c r="KW161" i="5"/>
  <c r="KW160" i="5"/>
  <c r="KW159" i="5"/>
  <c r="KW158" i="5"/>
  <c r="KW157" i="5"/>
  <c r="KW156" i="5"/>
  <c r="KW155" i="5"/>
  <c r="KW154" i="5"/>
  <c r="KW153" i="5"/>
  <c r="KW152" i="5"/>
  <c r="KW151" i="5"/>
  <c r="KW150" i="5"/>
  <c r="KW149" i="5"/>
  <c r="KW148" i="5"/>
  <c r="KW147" i="5"/>
  <c r="KW146" i="5"/>
  <c r="KW145" i="5"/>
  <c r="KW144" i="5"/>
  <c r="KW143" i="5"/>
  <c r="KW142" i="5"/>
  <c r="KW141" i="5"/>
  <c r="KW140" i="5"/>
  <c r="KW138" i="5"/>
  <c r="KW137" i="5"/>
  <c r="KW133" i="5"/>
  <c r="KW136" i="5"/>
  <c r="KW134" i="5"/>
  <c r="KW132" i="5"/>
  <c r="KW131" i="5"/>
  <c r="KW130" i="5"/>
  <c r="KW129" i="5"/>
  <c r="KW128" i="5"/>
  <c r="KW127" i="5"/>
  <c r="KW126" i="5"/>
  <c r="KW125" i="5"/>
  <c r="KW124" i="5"/>
  <c r="KW123" i="5"/>
  <c r="KW122" i="5"/>
  <c r="KW121" i="5"/>
  <c r="KW120" i="5"/>
  <c r="KW119" i="5"/>
  <c r="KW118" i="5"/>
  <c r="KW117" i="5"/>
  <c r="KW116" i="5"/>
  <c r="KW115" i="5"/>
  <c r="KW139" i="5"/>
  <c r="KW135" i="5"/>
  <c r="KW114" i="5"/>
  <c r="KW113" i="5"/>
  <c r="KW112" i="5"/>
  <c r="KW111" i="5"/>
  <c r="KW110" i="5"/>
  <c r="KW109" i="5"/>
  <c r="KW108" i="5"/>
  <c r="KW107" i="5"/>
  <c r="KW106" i="5"/>
  <c r="KW105" i="5"/>
  <c r="KW104" i="5"/>
  <c r="KW103" i="5"/>
  <c r="KW102" i="5"/>
  <c r="KW101" i="5"/>
  <c r="KW97" i="5"/>
  <c r="KW96" i="5"/>
  <c r="KW100" i="5"/>
  <c r="KW99" i="5"/>
  <c r="KW94" i="5"/>
  <c r="KW93" i="5"/>
  <c r="KW92" i="5"/>
  <c r="KW91" i="5"/>
  <c r="KW90" i="5"/>
  <c r="KW89" i="5"/>
  <c r="KW88" i="5"/>
  <c r="KW87" i="5"/>
  <c r="KW86" i="5"/>
  <c r="KW85" i="5"/>
  <c r="KW84" i="5"/>
  <c r="KW83" i="5"/>
  <c r="KW82" i="5"/>
  <c r="KW81" i="5"/>
  <c r="KW80" i="5"/>
  <c r="KW79" i="5"/>
  <c r="KW78" i="5"/>
  <c r="KW77" i="5"/>
  <c r="KW76" i="5"/>
  <c r="KW75" i="5"/>
  <c r="KW74" i="5"/>
  <c r="KW73" i="5"/>
  <c r="KW72" i="5"/>
  <c r="KW71" i="5"/>
  <c r="KW70" i="5"/>
  <c r="KW69" i="5"/>
  <c r="KW68" i="5"/>
  <c r="KW67" i="5"/>
  <c r="KW98" i="5"/>
  <c r="KW95" i="5"/>
  <c r="KW66" i="5"/>
  <c r="KW65" i="5"/>
  <c r="KW64" i="5"/>
  <c r="KW63" i="5"/>
  <c r="KW62" i="5"/>
  <c r="KW61" i="5"/>
  <c r="KW60" i="5"/>
  <c r="KW59" i="5"/>
  <c r="KW58" i="5"/>
  <c r="KW57" i="5"/>
  <c r="KW56" i="5"/>
  <c r="KW55" i="5"/>
  <c r="KW54" i="5"/>
  <c r="KW53" i="5"/>
  <c r="KW52" i="5"/>
  <c r="KW51" i="5"/>
  <c r="KW50" i="5"/>
  <c r="KW49" i="5"/>
  <c r="KW48" i="5"/>
  <c r="KW47" i="5"/>
  <c r="KW46" i="5"/>
  <c r="KW45" i="5"/>
  <c r="KW44" i="5"/>
  <c r="KW43" i="5"/>
  <c r="KW42" i="5"/>
  <c r="KW41" i="5"/>
  <c r="KW40" i="5"/>
  <c r="KW39" i="5"/>
  <c r="KW38" i="5"/>
  <c r="KW37" i="5"/>
  <c r="KW36" i="5"/>
  <c r="KW35" i="5"/>
  <c r="KW34" i="5"/>
  <c r="KW33" i="5"/>
  <c r="KW32" i="5"/>
  <c r="KW31" i="5"/>
  <c r="LA199" i="5"/>
  <c r="LA197" i="5"/>
  <c r="LA195" i="5"/>
  <c r="LA194" i="5"/>
  <c r="LA193" i="5"/>
  <c r="LA192" i="5"/>
  <c r="LA198" i="5"/>
  <c r="LA190" i="5"/>
  <c r="LA196" i="5"/>
  <c r="LA189" i="5"/>
  <c r="LA188" i="5"/>
  <c r="LA184" i="5"/>
  <c r="LA180" i="5"/>
  <c r="LA191" i="5"/>
  <c r="LA187" i="5"/>
  <c r="LA183" i="5"/>
  <c r="LA179" i="5"/>
  <c r="LA178" i="5"/>
  <c r="LA177" i="5"/>
  <c r="LA176" i="5"/>
  <c r="LA175" i="5"/>
  <c r="LA174" i="5"/>
  <c r="LA173" i="5"/>
  <c r="LA186" i="5"/>
  <c r="LA182" i="5"/>
  <c r="LA185" i="5"/>
  <c r="LA181" i="5"/>
  <c r="LA172" i="5"/>
  <c r="LA171" i="5"/>
  <c r="LA170" i="5"/>
  <c r="LA169" i="5"/>
  <c r="LA168" i="5"/>
  <c r="LA167" i="5"/>
  <c r="LA166" i="5"/>
  <c r="LA165" i="5"/>
  <c r="LA164" i="5"/>
  <c r="LA163" i="5"/>
  <c r="LA162" i="5"/>
  <c r="LA161" i="5"/>
  <c r="LA160" i="5"/>
  <c r="LA159" i="5"/>
  <c r="LA158" i="5"/>
  <c r="LA157" i="5"/>
  <c r="LA156" i="5"/>
  <c r="LA155" i="5"/>
  <c r="LA154" i="5"/>
  <c r="LA153" i="5"/>
  <c r="LA151" i="5"/>
  <c r="LA150" i="5"/>
  <c r="LA149" i="5"/>
  <c r="LA148" i="5"/>
  <c r="LA147" i="5"/>
  <c r="LA146" i="5"/>
  <c r="LA145" i="5"/>
  <c r="LA144" i="5"/>
  <c r="LA143" i="5"/>
  <c r="LA142" i="5"/>
  <c r="LA141" i="5"/>
  <c r="LA140" i="5"/>
  <c r="LA152" i="5"/>
  <c r="LA137" i="5"/>
  <c r="LA136" i="5"/>
  <c r="LA139" i="5"/>
  <c r="LA135" i="5"/>
  <c r="LA133" i="5"/>
  <c r="LA132" i="5"/>
  <c r="LA131" i="5"/>
  <c r="LA130" i="5"/>
  <c r="LA129" i="5"/>
  <c r="LA128" i="5"/>
  <c r="LA127" i="5"/>
  <c r="LA126" i="5"/>
  <c r="LA125" i="5"/>
  <c r="LA124" i="5"/>
  <c r="LA123" i="5"/>
  <c r="LA122" i="5"/>
  <c r="LA121" i="5"/>
  <c r="LA120" i="5"/>
  <c r="LA119" i="5"/>
  <c r="LA118" i="5"/>
  <c r="LA117" i="5"/>
  <c r="LA116" i="5"/>
  <c r="LA115" i="5"/>
  <c r="LA138" i="5"/>
  <c r="LA134" i="5"/>
  <c r="LA114" i="5"/>
  <c r="LA113" i="5"/>
  <c r="LA112" i="5"/>
  <c r="LA111" i="5"/>
  <c r="LA110" i="5"/>
  <c r="LA109" i="5"/>
  <c r="LA108" i="5"/>
  <c r="LA107" i="5"/>
  <c r="LA106" i="5"/>
  <c r="LA105" i="5"/>
  <c r="LA104" i="5"/>
  <c r="LA103" i="5"/>
  <c r="LA102" i="5"/>
  <c r="LA100" i="5"/>
  <c r="LA95" i="5"/>
  <c r="LA99" i="5"/>
  <c r="LA98" i="5"/>
  <c r="LA96" i="5"/>
  <c r="LA93" i="5"/>
  <c r="LA92" i="5"/>
  <c r="LA91" i="5"/>
  <c r="LA90" i="5"/>
  <c r="LA89" i="5"/>
  <c r="LA88" i="5"/>
  <c r="LA87" i="5"/>
  <c r="LA86" i="5"/>
  <c r="LA85" i="5"/>
  <c r="LA84" i="5"/>
  <c r="LA83" i="5"/>
  <c r="LA82" i="5"/>
  <c r="LA81" i="5"/>
  <c r="LA80" i="5"/>
  <c r="LA79" i="5"/>
  <c r="LA78" i="5"/>
  <c r="LA77" i="5"/>
  <c r="LA76" i="5"/>
  <c r="LA75" i="5"/>
  <c r="LA74" i="5"/>
  <c r="LA73" i="5"/>
  <c r="LA72" i="5"/>
  <c r="LA71" i="5"/>
  <c r="LA70" i="5"/>
  <c r="LA69" i="5"/>
  <c r="LA68" i="5"/>
  <c r="LA67" i="5"/>
  <c r="LA101" i="5"/>
  <c r="LA97" i="5"/>
  <c r="LA94" i="5"/>
  <c r="LA66" i="5"/>
  <c r="LA65" i="5"/>
  <c r="LA64" i="5"/>
  <c r="LA63" i="5"/>
  <c r="LA62" i="5"/>
  <c r="LA61" i="5"/>
  <c r="LA60" i="5"/>
  <c r="LA59" i="5"/>
  <c r="LA58" i="5"/>
  <c r="LA57" i="5"/>
  <c r="LA56" i="5"/>
  <c r="LA55" i="5"/>
  <c r="LA54" i="5"/>
  <c r="LA53" i="5"/>
  <c r="LA52" i="5"/>
  <c r="LA51" i="5"/>
  <c r="LA50" i="5"/>
  <c r="LA49" i="5"/>
  <c r="LA48" i="5"/>
  <c r="LA47" i="5"/>
  <c r="LA46" i="5"/>
  <c r="LA45" i="5"/>
  <c r="LA44" i="5"/>
  <c r="LA43" i="5"/>
  <c r="LA42" i="5"/>
  <c r="LA41" i="5"/>
  <c r="LA40" i="5"/>
  <c r="LA39" i="5"/>
  <c r="LA38" i="5"/>
  <c r="LA37" i="5"/>
  <c r="LA36" i="5"/>
  <c r="LA35" i="5"/>
  <c r="LA34" i="5"/>
  <c r="LA33" i="5"/>
  <c r="LA32" i="5"/>
  <c r="LA31" i="5"/>
  <c r="LE198" i="5"/>
  <c r="LE196" i="5"/>
  <c r="LE194" i="5"/>
  <c r="LE193" i="5"/>
  <c r="LE192" i="5"/>
  <c r="LE197" i="5"/>
  <c r="LE199" i="5"/>
  <c r="LE189" i="5"/>
  <c r="LE188" i="5"/>
  <c r="LE195" i="5"/>
  <c r="LE191" i="5"/>
  <c r="LE187" i="5"/>
  <c r="LE183" i="5"/>
  <c r="LE190" i="5"/>
  <c r="LE186" i="5"/>
  <c r="LE182" i="5"/>
  <c r="LE179" i="5"/>
  <c r="LE178" i="5"/>
  <c r="LE177" i="5"/>
  <c r="LE176" i="5"/>
  <c r="LE175" i="5"/>
  <c r="LE174" i="5"/>
  <c r="LE173" i="5"/>
  <c r="LE185" i="5"/>
  <c r="LE181" i="5"/>
  <c r="LE184" i="5"/>
  <c r="LE180" i="5"/>
  <c r="LE172" i="5"/>
  <c r="LE171" i="5"/>
  <c r="LE170" i="5"/>
  <c r="LE169" i="5"/>
  <c r="LE168" i="5"/>
  <c r="LE167" i="5"/>
  <c r="LE166" i="5"/>
  <c r="LE165" i="5"/>
  <c r="LE164" i="5"/>
  <c r="LE163" i="5"/>
  <c r="LE162" i="5"/>
  <c r="LE161" i="5"/>
  <c r="LE160" i="5"/>
  <c r="LE159" i="5"/>
  <c r="LE158" i="5"/>
  <c r="LE157" i="5"/>
  <c r="LE156" i="5"/>
  <c r="LE155" i="5"/>
  <c r="LE154" i="5"/>
  <c r="LE153" i="5"/>
  <c r="LE151" i="5"/>
  <c r="LE150" i="5"/>
  <c r="LE149" i="5"/>
  <c r="LE148" i="5"/>
  <c r="LE147" i="5"/>
  <c r="LE146" i="5"/>
  <c r="LE145" i="5"/>
  <c r="LE144" i="5"/>
  <c r="LE143" i="5"/>
  <c r="LE142" i="5"/>
  <c r="LE141" i="5"/>
  <c r="LE140" i="5"/>
  <c r="LE152" i="5"/>
  <c r="LE136" i="5"/>
  <c r="LE134" i="5"/>
  <c r="LE139" i="5"/>
  <c r="LE135" i="5"/>
  <c r="LE138" i="5"/>
  <c r="LE132" i="5"/>
  <c r="LE131" i="5"/>
  <c r="LE130" i="5"/>
  <c r="LE129" i="5"/>
  <c r="LE128" i="5"/>
  <c r="LE127" i="5"/>
  <c r="LE126" i="5"/>
  <c r="LE125" i="5"/>
  <c r="LE124" i="5"/>
  <c r="LE123" i="5"/>
  <c r="LE122" i="5"/>
  <c r="LE121" i="5"/>
  <c r="LE120" i="5"/>
  <c r="LE119" i="5"/>
  <c r="LE118" i="5"/>
  <c r="LE117" i="5"/>
  <c r="LE116" i="5"/>
  <c r="LE115" i="5"/>
  <c r="LE137" i="5"/>
  <c r="LE133" i="5"/>
  <c r="LE114" i="5"/>
  <c r="LE113" i="5"/>
  <c r="LE112" i="5"/>
  <c r="LE111" i="5"/>
  <c r="LE110" i="5"/>
  <c r="LE109" i="5"/>
  <c r="LE108" i="5"/>
  <c r="LE107" i="5"/>
  <c r="LE106" i="5"/>
  <c r="LE105" i="5"/>
  <c r="LE104" i="5"/>
  <c r="LE103" i="5"/>
  <c r="LE102" i="5"/>
  <c r="LE99" i="5"/>
  <c r="LE96" i="5"/>
  <c r="LE94" i="5"/>
  <c r="LE98" i="5"/>
  <c r="LE95" i="5"/>
  <c r="LE101" i="5"/>
  <c r="LE97" i="5"/>
  <c r="LE93" i="5"/>
  <c r="LE92" i="5"/>
  <c r="LE91" i="5"/>
  <c r="LE90" i="5"/>
  <c r="LE89" i="5"/>
  <c r="LE88" i="5"/>
  <c r="LE87" i="5"/>
  <c r="LE86" i="5"/>
  <c r="LE85" i="5"/>
  <c r="LE84" i="5"/>
  <c r="LE83" i="5"/>
  <c r="LE82" i="5"/>
  <c r="LE81" i="5"/>
  <c r="LE80" i="5"/>
  <c r="LE79" i="5"/>
  <c r="LE78" i="5"/>
  <c r="LE77" i="5"/>
  <c r="LE76" i="5"/>
  <c r="LE75" i="5"/>
  <c r="LE74" i="5"/>
  <c r="LE73" i="5"/>
  <c r="LE72" i="5"/>
  <c r="LE71" i="5"/>
  <c r="LE70" i="5"/>
  <c r="LE69" i="5"/>
  <c r="LE68" i="5"/>
  <c r="LE67" i="5"/>
  <c r="LE100" i="5"/>
  <c r="LE66" i="5"/>
  <c r="LE65" i="5"/>
  <c r="LE64" i="5"/>
  <c r="LE63" i="5"/>
  <c r="LE62" i="5"/>
  <c r="LE61" i="5"/>
  <c r="LE60" i="5"/>
  <c r="LE59" i="5"/>
  <c r="LE58" i="5"/>
  <c r="LE57" i="5"/>
  <c r="LE56" i="5"/>
  <c r="LE55" i="5"/>
  <c r="LE54" i="5"/>
  <c r="LE53" i="5"/>
  <c r="LE52" i="5"/>
  <c r="LE51" i="5"/>
  <c r="LE50" i="5"/>
  <c r="LE49" i="5"/>
  <c r="LE48" i="5"/>
  <c r="LE47" i="5"/>
  <c r="LE46" i="5"/>
  <c r="LE45" i="5"/>
  <c r="LE44" i="5"/>
  <c r="LE43" i="5"/>
  <c r="LE42" i="5"/>
  <c r="LE41" i="5"/>
  <c r="LE40" i="5"/>
  <c r="LE39" i="5"/>
  <c r="LE38" i="5"/>
  <c r="LE37" i="5"/>
  <c r="LE36" i="5"/>
  <c r="LE35" i="5"/>
  <c r="LE34" i="5"/>
  <c r="LE33" i="5"/>
  <c r="LE32" i="5"/>
  <c r="LE31" i="5"/>
  <c r="LI199" i="5"/>
  <c r="LI197" i="5"/>
  <c r="LI195" i="5"/>
  <c r="LI194" i="5"/>
  <c r="LI193" i="5"/>
  <c r="LI192" i="5"/>
  <c r="LI196" i="5"/>
  <c r="LI198" i="5"/>
  <c r="LI191" i="5"/>
  <c r="LI188" i="5"/>
  <c r="LI190" i="5"/>
  <c r="LI189" i="5"/>
  <c r="LI186" i="5"/>
  <c r="LI182" i="5"/>
  <c r="LI185" i="5"/>
  <c r="LI181" i="5"/>
  <c r="LI179" i="5"/>
  <c r="LI178" i="5"/>
  <c r="LI177" i="5"/>
  <c r="LI176" i="5"/>
  <c r="LI175" i="5"/>
  <c r="LI174" i="5"/>
  <c r="LI173" i="5"/>
  <c r="LI184" i="5"/>
  <c r="LI180" i="5"/>
  <c r="LI183" i="5"/>
  <c r="LI172" i="5"/>
  <c r="LI171" i="5"/>
  <c r="LI170" i="5"/>
  <c r="LI169" i="5"/>
  <c r="LI168" i="5"/>
  <c r="LI167" i="5"/>
  <c r="LI166" i="5"/>
  <c r="LI165" i="5"/>
  <c r="LI187" i="5"/>
  <c r="LI164" i="5"/>
  <c r="LI163" i="5"/>
  <c r="LI162" i="5"/>
  <c r="LI161" i="5"/>
  <c r="LI160" i="5"/>
  <c r="LI159" i="5"/>
  <c r="LI158" i="5"/>
  <c r="LI157" i="5"/>
  <c r="LI156" i="5"/>
  <c r="LI155" i="5"/>
  <c r="LI154" i="5"/>
  <c r="LI153" i="5"/>
  <c r="LI152" i="5"/>
  <c r="LI151" i="5"/>
  <c r="LI150" i="5"/>
  <c r="LI149" i="5"/>
  <c r="LI148" i="5"/>
  <c r="LI147" i="5"/>
  <c r="LI146" i="5"/>
  <c r="LI145" i="5"/>
  <c r="LI144" i="5"/>
  <c r="LI143" i="5"/>
  <c r="LI142" i="5"/>
  <c r="LI141" i="5"/>
  <c r="LI140" i="5"/>
  <c r="LI139" i="5"/>
  <c r="LI135" i="5"/>
  <c r="LI133" i="5"/>
  <c r="LI138" i="5"/>
  <c r="LI134" i="5"/>
  <c r="LI137" i="5"/>
  <c r="LI132" i="5"/>
  <c r="LI131" i="5"/>
  <c r="LI130" i="5"/>
  <c r="LI129" i="5"/>
  <c r="LI128" i="5"/>
  <c r="LI127" i="5"/>
  <c r="LI126" i="5"/>
  <c r="LI125" i="5"/>
  <c r="LI124" i="5"/>
  <c r="LI123" i="5"/>
  <c r="LI122" i="5"/>
  <c r="LI121" i="5"/>
  <c r="LI120" i="5"/>
  <c r="LI119" i="5"/>
  <c r="LI118" i="5"/>
  <c r="LI117" i="5"/>
  <c r="LI116" i="5"/>
  <c r="LI115" i="5"/>
  <c r="LI136" i="5"/>
  <c r="LI114" i="5"/>
  <c r="LI113" i="5"/>
  <c r="LI112" i="5"/>
  <c r="LI111" i="5"/>
  <c r="LI110" i="5"/>
  <c r="LI109" i="5"/>
  <c r="LI108" i="5"/>
  <c r="LI107" i="5"/>
  <c r="LI106" i="5"/>
  <c r="LI105" i="5"/>
  <c r="LI104" i="5"/>
  <c r="LI103" i="5"/>
  <c r="LI102" i="5"/>
  <c r="LI98" i="5"/>
  <c r="LI101" i="5"/>
  <c r="LI97" i="5"/>
  <c r="LI94" i="5"/>
  <c r="LI100" i="5"/>
  <c r="LI96" i="5"/>
  <c r="LI95" i="5"/>
  <c r="LI93" i="5"/>
  <c r="LI92" i="5"/>
  <c r="LI91" i="5"/>
  <c r="LI90" i="5"/>
  <c r="LI89" i="5"/>
  <c r="LI88" i="5"/>
  <c r="LI87" i="5"/>
  <c r="LI86" i="5"/>
  <c r="LI85" i="5"/>
  <c r="LI84" i="5"/>
  <c r="LI83" i="5"/>
  <c r="LI82" i="5"/>
  <c r="LI81" i="5"/>
  <c r="LI80" i="5"/>
  <c r="LI79" i="5"/>
  <c r="LI78" i="5"/>
  <c r="LI77" i="5"/>
  <c r="LI76" i="5"/>
  <c r="LI75" i="5"/>
  <c r="LI74" i="5"/>
  <c r="LI73" i="5"/>
  <c r="LI72" i="5"/>
  <c r="LI71" i="5"/>
  <c r="LI70" i="5"/>
  <c r="LI69" i="5"/>
  <c r="LI68" i="5"/>
  <c r="LI67" i="5"/>
  <c r="LI99" i="5"/>
  <c r="LI66" i="5"/>
  <c r="LI65" i="5"/>
  <c r="LI64" i="5"/>
  <c r="LI63" i="5"/>
  <c r="LI62" i="5"/>
  <c r="LI61" i="5"/>
  <c r="LI60" i="5"/>
  <c r="LI59" i="5"/>
  <c r="LI58" i="5"/>
  <c r="LI57" i="5"/>
  <c r="LI56" i="5"/>
  <c r="LI55" i="5"/>
  <c r="LI54" i="5"/>
  <c r="LI53" i="5"/>
  <c r="LI52" i="5"/>
  <c r="LI51" i="5"/>
  <c r="LI50" i="5"/>
  <c r="LI49" i="5"/>
  <c r="LI48" i="5"/>
  <c r="LI47" i="5"/>
  <c r="LI46" i="5"/>
  <c r="LI45" i="5"/>
  <c r="LI44" i="5"/>
  <c r="LI43" i="5"/>
  <c r="LI42" i="5"/>
  <c r="LI41" i="5"/>
  <c r="LI40" i="5"/>
  <c r="LI39" i="5"/>
  <c r="LI38" i="5"/>
  <c r="LI37" i="5"/>
  <c r="LI36" i="5"/>
  <c r="LI35" i="5"/>
  <c r="LI34" i="5"/>
  <c r="LI33" i="5"/>
  <c r="LI32" i="5"/>
  <c r="LI31" i="5"/>
  <c r="LM198" i="5"/>
  <c r="LM196" i="5"/>
  <c r="LM194" i="5"/>
  <c r="LM193" i="5"/>
  <c r="LM192" i="5"/>
  <c r="LM199" i="5"/>
  <c r="LM195" i="5"/>
  <c r="LM197" i="5"/>
  <c r="LM191" i="5"/>
  <c r="LM189" i="5"/>
  <c r="LM190" i="5"/>
  <c r="LM188" i="5"/>
  <c r="LM185" i="5"/>
  <c r="LM181" i="5"/>
  <c r="LM184" i="5"/>
  <c r="LM180" i="5"/>
  <c r="LM179" i="5"/>
  <c r="LM178" i="5"/>
  <c r="LM177" i="5"/>
  <c r="LM176" i="5"/>
  <c r="LM175" i="5"/>
  <c r="LM174" i="5"/>
  <c r="LM173" i="5"/>
  <c r="LM187" i="5"/>
  <c r="LM183" i="5"/>
  <c r="LM182" i="5"/>
  <c r="LM172" i="5"/>
  <c r="LM171" i="5"/>
  <c r="LM170" i="5"/>
  <c r="LM169" i="5"/>
  <c r="LM168" i="5"/>
  <c r="LM167" i="5"/>
  <c r="LM166" i="5"/>
  <c r="LM165" i="5"/>
  <c r="LM186" i="5"/>
  <c r="LM164" i="5"/>
  <c r="LM163" i="5"/>
  <c r="LM162" i="5"/>
  <c r="LM161" i="5"/>
  <c r="LM160" i="5"/>
  <c r="LM159" i="5"/>
  <c r="LM158" i="5"/>
  <c r="LM157" i="5"/>
  <c r="LM156" i="5"/>
  <c r="LM155" i="5"/>
  <c r="LM154" i="5"/>
  <c r="LM153" i="5"/>
  <c r="LM151" i="5"/>
  <c r="LM150" i="5"/>
  <c r="LM149" i="5"/>
  <c r="LM148" i="5"/>
  <c r="LM147" i="5"/>
  <c r="LM146" i="5"/>
  <c r="LM145" i="5"/>
  <c r="LM144" i="5"/>
  <c r="LM143" i="5"/>
  <c r="LM142" i="5"/>
  <c r="LM141" i="5"/>
  <c r="LM140" i="5"/>
  <c r="LM152" i="5"/>
  <c r="LM138" i="5"/>
  <c r="LM137" i="5"/>
  <c r="LM133" i="5"/>
  <c r="LM136" i="5"/>
  <c r="LM134" i="5"/>
  <c r="LM132" i="5"/>
  <c r="LM131" i="5"/>
  <c r="LM130" i="5"/>
  <c r="LM129" i="5"/>
  <c r="LM128" i="5"/>
  <c r="LM127" i="5"/>
  <c r="LM126" i="5"/>
  <c r="LM125" i="5"/>
  <c r="LM124" i="5"/>
  <c r="LM123" i="5"/>
  <c r="LM122" i="5"/>
  <c r="LM121" i="5"/>
  <c r="LM120" i="5"/>
  <c r="LM119" i="5"/>
  <c r="LM118" i="5"/>
  <c r="LM117" i="5"/>
  <c r="LM116" i="5"/>
  <c r="LM115" i="5"/>
  <c r="LM139" i="5"/>
  <c r="LM135" i="5"/>
  <c r="LM114" i="5"/>
  <c r="LM113" i="5"/>
  <c r="LM112" i="5"/>
  <c r="LM111" i="5"/>
  <c r="LM110" i="5"/>
  <c r="LM109" i="5"/>
  <c r="LM108" i="5"/>
  <c r="LM107" i="5"/>
  <c r="LM106" i="5"/>
  <c r="LM105" i="5"/>
  <c r="LM104" i="5"/>
  <c r="LM103" i="5"/>
  <c r="LM102" i="5"/>
  <c r="LM101" i="5"/>
  <c r="LM97" i="5"/>
  <c r="LM100" i="5"/>
  <c r="LM96" i="5"/>
  <c r="LM99" i="5"/>
  <c r="LM94" i="5"/>
  <c r="LM93" i="5"/>
  <c r="LM92" i="5"/>
  <c r="LM91" i="5"/>
  <c r="LM90" i="5"/>
  <c r="LM89" i="5"/>
  <c r="LM88" i="5"/>
  <c r="LM87" i="5"/>
  <c r="LM86" i="5"/>
  <c r="LM85" i="5"/>
  <c r="LM84" i="5"/>
  <c r="LM83" i="5"/>
  <c r="LM82" i="5"/>
  <c r="LM81" i="5"/>
  <c r="LM80" i="5"/>
  <c r="LM79" i="5"/>
  <c r="LM78" i="5"/>
  <c r="LM77" i="5"/>
  <c r="LM76" i="5"/>
  <c r="LM75" i="5"/>
  <c r="LM74" i="5"/>
  <c r="LM73" i="5"/>
  <c r="LM72" i="5"/>
  <c r="LM71" i="5"/>
  <c r="LM70" i="5"/>
  <c r="LM69" i="5"/>
  <c r="LM68" i="5"/>
  <c r="LM67" i="5"/>
  <c r="LM98" i="5"/>
  <c r="LM95" i="5"/>
  <c r="LM66" i="5"/>
  <c r="LM65" i="5"/>
  <c r="LM64" i="5"/>
  <c r="LM63" i="5"/>
  <c r="LM62" i="5"/>
  <c r="LM61" i="5"/>
  <c r="LM60" i="5"/>
  <c r="LM59" i="5"/>
  <c r="LM58" i="5"/>
  <c r="LM57" i="5"/>
  <c r="LM56" i="5"/>
  <c r="LM55" i="5"/>
  <c r="LM54" i="5"/>
  <c r="LM53" i="5"/>
  <c r="LM52" i="5"/>
  <c r="LM51" i="5"/>
  <c r="LM50" i="5"/>
  <c r="LM49" i="5"/>
  <c r="LM48" i="5"/>
  <c r="LM47" i="5"/>
  <c r="LM46" i="5"/>
  <c r="LM45" i="5"/>
  <c r="LM44" i="5"/>
  <c r="LM43" i="5"/>
  <c r="LM42" i="5"/>
  <c r="LM41" i="5"/>
  <c r="LM40" i="5"/>
  <c r="LM39" i="5"/>
  <c r="LM38" i="5"/>
  <c r="LM37" i="5"/>
  <c r="LM36" i="5"/>
  <c r="LM35" i="5"/>
  <c r="LM34" i="5"/>
  <c r="LM33" i="5"/>
  <c r="LM32" i="5"/>
  <c r="LM31" i="5"/>
  <c r="LQ199" i="5"/>
  <c r="LQ197" i="5"/>
  <c r="LQ195" i="5"/>
  <c r="LQ194" i="5"/>
  <c r="LQ193" i="5"/>
  <c r="LQ192" i="5"/>
  <c r="LQ198" i="5"/>
  <c r="LQ196" i="5"/>
  <c r="LQ190" i="5"/>
  <c r="LQ188" i="5"/>
  <c r="LQ189" i="5"/>
  <c r="LQ191" i="5"/>
  <c r="LQ184" i="5"/>
  <c r="LQ180" i="5"/>
  <c r="LQ187" i="5"/>
  <c r="LQ183" i="5"/>
  <c r="LQ179" i="5"/>
  <c r="LQ178" i="5"/>
  <c r="LQ177" i="5"/>
  <c r="LQ176" i="5"/>
  <c r="LQ175" i="5"/>
  <c r="LQ174" i="5"/>
  <c r="LQ173" i="5"/>
  <c r="LQ186" i="5"/>
  <c r="LQ182" i="5"/>
  <c r="LQ181" i="5"/>
  <c r="LQ172" i="5"/>
  <c r="LQ171" i="5"/>
  <c r="LQ170" i="5"/>
  <c r="LQ169" i="5"/>
  <c r="LQ168" i="5"/>
  <c r="LQ167" i="5"/>
  <c r="LQ166" i="5"/>
  <c r="LQ165" i="5"/>
  <c r="LQ185" i="5"/>
  <c r="LQ164" i="5"/>
  <c r="LQ163" i="5"/>
  <c r="LQ162" i="5"/>
  <c r="LQ161" i="5"/>
  <c r="LQ160" i="5"/>
  <c r="LQ159" i="5"/>
  <c r="LQ158" i="5"/>
  <c r="LQ157" i="5"/>
  <c r="LQ156" i="5"/>
  <c r="LQ155" i="5"/>
  <c r="LQ154" i="5"/>
  <c r="LQ153" i="5"/>
  <c r="LQ152" i="5"/>
  <c r="LQ151" i="5"/>
  <c r="LQ150" i="5"/>
  <c r="LQ149" i="5"/>
  <c r="LQ148" i="5"/>
  <c r="LQ147" i="5"/>
  <c r="LQ146" i="5"/>
  <c r="LQ145" i="5"/>
  <c r="LQ144" i="5"/>
  <c r="LQ143" i="5"/>
  <c r="LQ142" i="5"/>
  <c r="LQ141" i="5"/>
  <c r="LQ140" i="5"/>
  <c r="LQ137" i="5"/>
  <c r="LQ134" i="5"/>
  <c r="LQ136" i="5"/>
  <c r="LQ139" i="5"/>
  <c r="LQ135" i="5"/>
  <c r="LQ133" i="5"/>
  <c r="LQ132" i="5"/>
  <c r="LQ131" i="5"/>
  <c r="LQ130" i="5"/>
  <c r="LQ129" i="5"/>
  <c r="LQ128" i="5"/>
  <c r="LQ127" i="5"/>
  <c r="LQ126" i="5"/>
  <c r="LQ125" i="5"/>
  <c r="LQ124" i="5"/>
  <c r="LQ123" i="5"/>
  <c r="LQ122" i="5"/>
  <c r="LQ121" i="5"/>
  <c r="LQ120" i="5"/>
  <c r="LQ119" i="5"/>
  <c r="LQ118" i="5"/>
  <c r="LQ117" i="5"/>
  <c r="LQ116" i="5"/>
  <c r="LQ115" i="5"/>
  <c r="LQ114" i="5"/>
  <c r="LQ138" i="5"/>
  <c r="LQ113" i="5"/>
  <c r="LQ112" i="5"/>
  <c r="LQ111" i="5"/>
  <c r="LQ110" i="5"/>
  <c r="LQ109" i="5"/>
  <c r="LQ108" i="5"/>
  <c r="LQ107" i="5"/>
  <c r="LQ106" i="5"/>
  <c r="LQ105" i="5"/>
  <c r="LQ104" i="5"/>
  <c r="LQ103" i="5"/>
  <c r="LQ102" i="5"/>
  <c r="LQ100" i="5"/>
  <c r="LQ96" i="5"/>
  <c r="LQ95" i="5"/>
  <c r="LQ99" i="5"/>
  <c r="LQ98" i="5"/>
  <c r="LQ93" i="5"/>
  <c r="LQ92" i="5"/>
  <c r="LQ91" i="5"/>
  <c r="LQ90" i="5"/>
  <c r="LQ89" i="5"/>
  <c r="LQ88" i="5"/>
  <c r="LQ87" i="5"/>
  <c r="LQ86" i="5"/>
  <c r="LQ85" i="5"/>
  <c r="LQ84" i="5"/>
  <c r="LQ83" i="5"/>
  <c r="LQ82" i="5"/>
  <c r="LQ81" i="5"/>
  <c r="LQ80" i="5"/>
  <c r="LQ79" i="5"/>
  <c r="LQ78" i="5"/>
  <c r="LQ77" i="5"/>
  <c r="LQ76" i="5"/>
  <c r="LQ75" i="5"/>
  <c r="LQ74" i="5"/>
  <c r="LQ73" i="5"/>
  <c r="LQ72" i="5"/>
  <c r="LQ71" i="5"/>
  <c r="LQ70" i="5"/>
  <c r="LQ69" i="5"/>
  <c r="LQ68" i="5"/>
  <c r="LQ67" i="5"/>
  <c r="LQ101" i="5"/>
  <c r="LQ97" i="5"/>
  <c r="LQ94" i="5"/>
  <c r="LQ66" i="5"/>
  <c r="LQ65" i="5"/>
  <c r="LQ64" i="5"/>
  <c r="LQ63" i="5"/>
  <c r="LQ62" i="5"/>
  <c r="LQ61" i="5"/>
  <c r="LQ60" i="5"/>
  <c r="LQ59" i="5"/>
  <c r="LQ58" i="5"/>
  <c r="LQ57" i="5"/>
  <c r="LQ56" i="5"/>
  <c r="LQ55" i="5"/>
  <c r="LQ54" i="5"/>
  <c r="LQ53" i="5"/>
  <c r="LQ52" i="5"/>
  <c r="LQ51" i="5"/>
  <c r="LQ50" i="5"/>
  <c r="LQ49" i="5"/>
  <c r="LQ48" i="5"/>
  <c r="LQ47" i="5"/>
  <c r="LQ46" i="5"/>
  <c r="LQ45" i="5"/>
  <c r="LQ44" i="5"/>
  <c r="LQ43" i="5"/>
  <c r="LQ42" i="5"/>
  <c r="LQ41" i="5"/>
  <c r="LQ40" i="5"/>
  <c r="LQ39" i="5"/>
  <c r="LQ38" i="5"/>
  <c r="LQ37" i="5"/>
  <c r="LQ36" i="5"/>
  <c r="LQ35" i="5"/>
  <c r="LQ34" i="5"/>
  <c r="LQ33" i="5"/>
  <c r="LQ32" i="5"/>
  <c r="LQ31" i="5"/>
  <c r="LQ30" i="5"/>
  <c r="JI4" i="5"/>
  <c r="JM4" i="5"/>
  <c r="JQ4" i="5"/>
  <c r="JU4" i="5"/>
  <c r="JY4" i="5"/>
  <c r="KC4" i="5"/>
  <c r="KG4" i="5"/>
  <c r="KK4" i="5"/>
  <c r="KO4" i="5"/>
  <c r="KS4" i="5"/>
  <c r="KW4" i="5"/>
  <c r="LA4" i="5"/>
  <c r="LE4" i="5"/>
  <c r="LI4" i="5"/>
  <c r="LM4" i="5"/>
  <c r="LQ4" i="5"/>
  <c r="JI5" i="5"/>
  <c r="JM5" i="5"/>
  <c r="JQ5" i="5"/>
  <c r="JU5" i="5"/>
  <c r="JY5" i="5"/>
  <c r="KC5" i="5"/>
  <c r="KG5" i="5"/>
  <c r="KK5" i="5"/>
  <c r="KO5" i="5"/>
  <c r="KS5" i="5"/>
  <c r="KW5" i="5"/>
  <c r="LA5" i="5"/>
  <c r="LE5" i="5"/>
  <c r="LI5" i="5"/>
  <c r="LM5" i="5"/>
  <c r="LQ5" i="5"/>
  <c r="JI6" i="5"/>
  <c r="JM6" i="5"/>
  <c r="JQ6" i="5"/>
  <c r="JU6" i="5"/>
  <c r="JY6" i="5"/>
  <c r="KC6" i="5"/>
  <c r="KG6" i="5"/>
  <c r="KK6" i="5"/>
  <c r="KO6" i="5"/>
  <c r="KS6" i="5"/>
  <c r="KW6" i="5"/>
  <c r="LA6" i="5"/>
  <c r="LE6" i="5"/>
  <c r="LI6" i="5"/>
  <c r="LM6" i="5"/>
  <c r="LQ6" i="5"/>
  <c r="JI7" i="5"/>
  <c r="JM7" i="5"/>
  <c r="JQ7" i="5"/>
  <c r="JU7" i="5"/>
  <c r="JY7" i="5"/>
  <c r="KC7" i="5"/>
  <c r="KG7" i="5"/>
  <c r="KK7" i="5"/>
  <c r="KO7" i="5"/>
  <c r="KS7" i="5"/>
  <c r="KW7" i="5"/>
  <c r="LA7" i="5"/>
  <c r="LE7" i="5"/>
  <c r="LI7" i="5"/>
  <c r="LM7" i="5"/>
  <c r="LQ7" i="5"/>
  <c r="JI8" i="5"/>
  <c r="JM8" i="5"/>
  <c r="JQ8" i="5"/>
  <c r="JU8" i="5"/>
  <c r="JY8" i="5"/>
  <c r="KC8" i="5"/>
  <c r="KG8" i="5"/>
  <c r="KK8" i="5"/>
  <c r="KO8" i="5"/>
  <c r="KS8" i="5"/>
  <c r="KW8" i="5"/>
  <c r="LA8" i="5"/>
  <c r="LE8" i="5"/>
  <c r="LI8" i="5"/>
  <c r="LM8" i="5"/>
  <c r="LQ8" i="5"/>
  <c r="JI9" i="5"/>
  <c r="JM9" i="5"/>
  <c r="JQ9" i="5"/>
  <c r="JU9" i="5"/>
  <c r="JY9" i="5"/>
  <c r="KC9" i="5"/>
  <c r="KG9" i="5"/>
  <c r="KK9" i="5"/>
  <c r="KO9" i="5"/>
  <c r="KS9" i="5"/>
  <c r="KW9" i="5"/>
  <c r="LA9" i="5"/>
  <c r="LE9" i="5"/>
  <c r="LI9" i="5"/>
  <c r="LM9" i="5"/>
  <c r="LQ9" i="5"/>
  <c r="JI10" i="5"/>
  <c r="JM10" i="5"/>
  <c r="JQ10" i="5"/>
  <c r="JU10" i="5"/>
  <c r="JY10" i="5"/>
  <c r="KC10" i="5"/>
  <c r="KG10" i="5"/>
  <c r="KK10" i="5"/>
  <c r="KO10" i="5"/>
  <c r="KS10" i="5"/>
  <c r="KW10" i="5"/>
  <c r="LA10" i="5"/>
  <c r="LE10" i="5"/>
  <c r="LI10" i="5"/>
  <c r="LM10" i="5"/>
  <c r="LQ10" i="5"/>
  <c r="JI11" i="5"/>
  <c r="JM11" i="5"/>
  <c r="JQ11" i="5"/>
  <c r="JU11" i="5"/>
  <c r="JY11" i="5"/>
  <c r="KC11" i="5"/>
  <c r="KG11" i="5"/>
  <c r="KK11" i="5"/>
  <c r="KO11" i="5"/>
  <c r="KS11" i="5"/>
  <c r="KW11" i="5"/>
  <c r="LA11" i="5"/>
  <c r="LE11" i="5"/>
  <c r="LI11" i="5"/>
  <c r="LM11" i="5"/>
  <c r="LQ11" i="5"/>
  <c r="JI12" i="5"/>
  <c r="JM12" i="5"/>
  <c r="JQ12" i="5"/>
  <c r="JU12" i="5"/>
  <c r="JY12" i="5"/>
  <c r="KC12" i="5"/>
  <c r="KG12" i="5"/>
  <c r="KK12" i="5"/>
  <c r="KO12" i="5"/>
  <c r="KS12" i="5"/>
  <c r="KW12" i="5"/>
  <c r="LA12" i="5"/>
  <c r="LE12" i="5"/>
  <c r="LI12" i="5"/>
  <c r="LM12" i="5"/>
  <c r="LQ12" i="5"/>
  <c r="JI13" i="5"/>
  <c r="JM13" i="5"/>
  <c r="JQ13" i="5"/>
  <c r="JU13" i="5"/>
  <c r="JY13" i="5"/>
  <c r="KC13" i="5"/>
  <c r="KG13" i="5"/>
  <c r="KK13" i="5"/>
  <c r="KO13" i="5"/>
  <c r="KS13" i="5"/>
  <c r="KW13" i="5"/>
  <c r="LA13" i="5"/>
  <c r="LE13" i="5"/>
  <c r="LI13" i="5"/>
  <c r="LM13" i="5"/>
  <c r="LQ13" i="5"/>
  <c r="JI14" i="5"/>
  <c r="JM14" i="5"/>
  <c r="JQ14" i="5"/>
  <c r="JU14" i="5"/>
  <c r="JY14" i="5"/>
  <c r="KC14" i="5"/>
  <c r="KG14" i="5"/>
  <c r="KK14" i="5"/>
  <c r="KO14" i="5"/>
  <c r="KS14" i="5"/>
  <c r="KW14" i="5"/>
  <c r="LA14" i="5"/>
  <c r="LE14" i="5"/>
  <c r="LI14" i="5"/>
  <c r="LM14" i="5"/>
  <c r="LQ14" i="5"/>
  <c r="JI15" i="5"/>
  <c r="JM15" i="5"/>
  <c r="JQ15" i="5"/>
  <c r="JU15" i="5"/>
  <c r="JY15" i="5"/>
  <c r="KC15" i="5"/>
  <c r="KG15" i="5"/>
  <c r="KK15" i="5"/>
  <c r="KO15" i="5"/>
  <c r="KS15" i="5"/>
  <c r="KW15" i="5"/>
  <c r="LA15" i="5"/>
  <c r="LE15" i="5"/>
  <c r="LI15" i="5"/>
  <c r="LM15" i="5"/>
  <c r="LQ15" i="5"/>
  <c r="JI16" i="5"/>
  <c r="JM16" i="5"/>
  <c r="JQ16" i="5"/>
  <c r="JU16" i="5"/>
  <c r="JY16" i="5"/>
  <c r="KC16" i="5"/>
  <c r="KG16" i="5"/>
  <c r="KK16" i="5"/>
  <c r="KO16" i="5"/>
  <c r="KS16" i="5"/>
  <c r="KW16" i="5"/>
  <c r="LA16" i="5"/>
  <c r="LE16" i="5"/>
  <c r="LI16" i="5"/>
  <c r="LM16" i="5"/>
  <c r="LQ16" i="5"/>
  <c r="JI17" i="5"/>
  <c r="JM17" i="5"/>
  <c r="JQ17" i="5"/>
  <c r="JU17" i="5"/>
  <c r="JY17" i="5"/>
  <c r="KC17" i="5"/>
  <c r="KG17" i="5"/>
  <c r="KK17" i="5"/>
  <c r="KO17" i="5"/>
  <c r="KS17" i="5"/>
  <c r="KW17" i="5"/>
  <c r="LA17" i="5"/>
  <c r="LE17" i="5"/>
  <c r="LI17" i="5"/>
  <c r="LM17" i="5"/>
  <c r="LQ17" i="5"/>
  <c r="JI18" i="5"/>
  <c r="JM18" i="5"/>
  <c r="JQ18" i="5"/>
  <c r="JU18" i="5"/>
  <c r="JY18" i="5"/>
  <c r="KC18" i="5"/>
  <c r="KG18" i="5"/>
  <c r="KK18" i="5"/>
  <c r="KO18" i="5"/>
  <c r="KS18" i="5"/>
  <c r="KW18" i="5"/>
  <c r="LA18" i="5"/>
  <c r="LE18" i="5"/>
  <c r="LI18" i="5"/>
  <c r="LM18" i="5"/>
  <c r="LQ18" i="5"/>
  <c r="JI19" i="5"/>
  <c r="JM19" i="5"/>
  <c r="JQ19" i="5"/>
  <c r="JU19" i="5"/>
  <c r="JY19" i="5"/>
  <c r="KC19" i="5"/>
  <c r="KG19" i="5"/>
  <c r="KK19" i="5"/>
  <c r="KO19" i="5"/>
  <c r="KS19" i="5"/>
  <c r="KW19" i="5"/>
  <c r="LA19" i="5"/>
  <c r="LE19" i="5"/>
  <c r="LI19" i="5"/>
  <c r="LM19" i="5"/>
  <c r="LQ19" i="5"/>
  <c r="JI20" i="5"/>
  <c r="JM20" i="5"/>
  <c r="JQ20" i="5"/>
  <c r="JU20" i="5"/>
  <c r="JY20" i="5"/>
  <c r="KC20" i="5"/>
  <c r="KG20" i="5"/>
  <c r="KK20" i="5"/>
  <c r="KO20" i="5"/>
  <c r="KS20" i="5"/>
  <c r="KW20" i="5"/>
  <c r="LA20" i="5"/>
  <c r="LE20" i="5"/>
  <c r="LI20" i="5"/>
  <c r="LM20" i="5"/>
  <c r="LQ20" i="5"/>
  <c r="JI21" i="5"/>
  <c r="JM21" i="5"/>
  <c r="JQ21" i="5"/>
  <c r="JU21" i="5"/>
  <c r="JY21" i="5"/>
  <c r="KC21" i="5"/>
  <c r="KG21" i="5"/>
  <c r="KK21" i="5"/>
  <c r="KO21" i="5"/>
  <c r="KS21" i="5"/>
  <c r="KW21" i="5"/>
  <c r="LA21" i="5"/>
  <c r="LE21" i="5"/>
  <c r="LI21" i="5"/>
  <c r="LM21" i="5"/>
  <c r="LQ21" i="5"/>
  <c r="JI22" i="5"/>
  <c r="JM22" i="5"/>
  <c r="JQ22" i="5"/>
  <c r="JU22" i="5"/>
  <c r="JY22" i="5"/>
  <c r="KC22" i="5"/>
  <c r="KG22" i="5"/>
  <c r="KK22" i="5"/>
  <c r="KO22" i="5"/>
  <c r="KS22" i="5"/>
  <c r="KW22" i="5"/>
  <c r="LA22" i="5"/>
  <c r="LE22" i="5"/>
  <c r="LI22" i="5"/>
  <c r="LM22" i="5"/>
  <c r="LQ22" i="5"/>
  <c r="JI23" i="5"/>
  <c r="JM23" i="5"/>
  <c r="JQ23" i="5"/>
  <c r="JU23" i="5"/>
  <c r="JY23" i="5"/>
  <c r="KC23" i="5"/>
  <c r="KG23" i="5"/>
  <c r="KK23" i="5"/>
  <c r="KO23" i="5"/>
  <c r="KS23" i="5"/>
  <c r="KW23" i="5"/>
  <c r="LA23" i="5"/>
  <c r="LE23" i="5"/>
  <c r="LI23" i="5"/>
  <c r="LM23" i="5"/>
  <c r="LQ23" i="5"/>
  <c r="JI24" i="5"/>
  <c r="JM24" i="5"/>
  <c r="JQ24" i="5"/>
  <c r="JU24" i="5"/>
  <c r="JY24" i="5"/>
  <c r="KC24" i="5"/>
  <c r="KG24" i="5"/>
  <c r="KK24" i="5"/>
  <c r="KO24" i="5"/>
  <c r="KS24" i="5"/>
  <c r="KW24" i="5"/>
  <c r="LA24" i="5"/>
  <c r="LE24" i="5"/>
  <c r="LI24" i="5"/>
  <c r="LM24" i="5"/>
  <c r="LQ24" i="5"/>
  <c r="JI25" i="5"/>
  <c r="JM25" i="5"/>
  <c r="JQ25" i="5"/>
  <c r="JU25" i="5"/>
  <c r="JY25" i="5"/>
  <c r="KC25" i="5"/>
  <c r="KG25" i="5"/>
  <c r="KK25" i="5"/>
  <c r="KO25" i="5"/>
  <c r="KS25" i="5"/>
  <c r="KW25" i="5"/>
  <c r="LA25" i="5"/>
  <c r="LE25" i="5"/>
  <c r="LI25" i="5"/>
  <c r="LM25" i="5"/>
  <c r="LQ25" i="5"/>
  <c r="JI26" i="5"/>
  <c r="JM26" i="5"/>
  <c r="JQ26" i="5"/>
  <c r="JU26" i="5"/>
  <c r="JY26" i="5"/>
  <c r="KC26" i="5"/>
  <c r="KG26" i="5"/>
  <c r="KK26" i="5"/>
  <c r="KO26" i="5"/>
  <c r="KS26" i="5"/>
  <c r="KW26" i="5"/>
  <c r="LA26" i="5"/>
  <c r="LE26" i="5"/>
  <c r="LI26" i="5"/>
  <c r="LM26" i="5"/>
  <c r="LQ26" i="5"/>
  <c r="JI27" i="5"/>
  <c r="JM27" i="5"/>
  <c r="JQ27" i="5"/>
  <c r="JU27" i="5"/>
  <c r="JY27" i="5"/>
  <c r="KC27" i="5"/>
  <c r="KG27" i="5"/>
  <c r="KK27" i="5"/>
  <c r="KO27" i="5"/>
  <c r="KS27" i="5"/>
  <c r="KW27" i="5"/>
  <c r="LA27" i="5"/>
  <c r="LE27" i="5"/>
  <c r="LI27" i="5"/>
  <c r="LM27" i="5"/>
  <c r="LQ27" i="5"/>
  <c r="JI28" i="5"/>
  <c r="JM28" i="5"/>
  <c r="JQ28" i="5"/>
  <c r="JU28" i="5"/>
  <c r="JY28" i="5"/>
  <c r="KC28" i="5"/>
  <c r="KG28" i="5"/>
  <c r="KK28" i="5"/>
  <c r="KO28" i="5"/>
  <c r="KS28" i="5"/>
  <c r="KW28" i="5"/>
  <c r="LA28" i="5"/>
  <c r="LE28" i="5"/>
  <c r="LI28" i="5"/>
  <c r="LM28" i="5"/>
  <c r="LQ28" i="5"/>
  <c r="JI29" i="5"/>
  <c r="JM29" i="5"/>
  <c r="JQ29" i="5"/>
  <c r="JU29" i="5"/>
  <c r="JY29" i="5"/>
  <c r="KC29" i="5"/>
  <c r="KG29" i="5"/>
  <c r="KK29" i="5"/>
  <c r="KO29" i="5"/>
  <c r="KS29" i="5"/>
  <c r="KW29" i="5"/>
  <c r="LA29" i="5"/>
  <c r="LE29" i="5"/>
  <c r="LI29" i="5"/>
  <c r="LM29" i="5"/>
  <c r="LQ29" i="5"/>
  <c r="JI30" i="5"/>
  <c r="JM30" i="5"/>
  <c r="JQ30" i="5"/>
  <c r="JU30" i="5"/>
  <c r="JY30" i="5"/>
  <c r="KC30" i="5"/>
  <c r="KG30" i="5"/>
  <c r="KK30" i="5"/>
  <c r="KO30" i="5"/>
  <c r="KS30" i="5"/>
  <c r="KW30" i="5"/>
  <c r="LA30" i="5"/>
  <c r="LE30" i="5"/>
  <c r="LI30" i="5"/>
  <c r="LM30" i="5"/>
  <c r="LR30" i="5"/>
  <c r="JG31" i="5"/>
  <c r="JL31" i="5"/>
  <c r="JR31" i="5"/>
  <c r="JW31" i="5"/>
  <c r="KB31" i="5"/>
  <c r="KH31" i="5"/>
  <c r="KM31" i="5"/>
  <c r="KR31" i="5"/>
  <c r="KX31" i="5"/>
  <c r="LC31" i="5"/>
  <c r="LH31" i="5"/>
  <c r="LN31" i="5"/>
  <c r="LS31" i="5"/>
  <c r="JH32" i="5"/>
  <c r="JN32" i="5"/>
  <c r="JS32" i="5"/>
  <c r="JX32" i="5"/>
  <c r="KD32" i="5"/>
  <c r="KI32" i="5"/>
  <c r="KN32" i="5"/>
  <c r="KT32" i="5"/>
  <c r="KY32" i="5"/>
  <c r="LD32" i="5"/>
  <c r="LJ32" i="5"/>
  <c r="LO32" i="5"/>
  <c r="LT32" i="5"/>
  <c r="JJ33" i="5"/>
  <c r="JO33" i="5"/>
  <c r="JT33" i="5"/>
  <c r="JZ33" i="5"/>
  <c r="KE33" i="5"/>
  <c r="KJ33" i="5"/>
  <c r="KP33" i="5"/>
  <c r="KU33" i="5"/>
  <c r="KZ33" i="5"/>
  <c r="LF33" i="5"/>
  <c r="LK33" i="5"/>
  <c r="LP33" i="5"/>
  <c r="JF34" i="5"/>
  <c r="JN34" i="5"/>
  <c r="JV34" i="5"/>
  <c r="KD34" i="5"/>
  <c r="KL34" i="5"/>
  <c r="LB34" i="5"/>
  <c r="LR34" i="5"/>
  <c r="JR35" i="5"/>
  <c r="KH35" i="5"/>
  <c r="KX35" i="5"/>
  <c r="LN35" i="5"/>
  <c r="JN36" i="5"/>
  <c r="KD36" i="5"/>
  <c r="KT36" i="5"/>
  <c r="LJ36" i="5"/>
  <c r="JJ37" i="5"/>
  <c r="JZ37" i="5"/>
  <c r="KP37" i="5"/>
  <c r="LF37" i="5"/>
  <c r="JF38" i="5"/>
  <c r="JV38" i="5"/>
  <c r="KL38" i="5"/>
  <c r="LB38" i="5"/>
  <c r="LR38" i="5"/>
  <c r="JR39" i="5"/>
  <c r="KH39" i="5"/>
  <c r="KX39" i="5"/>
  <c r="LN39" i="5"/>
  <c r="JN40" i="5"/>
  <c r="KD40" i="5"/>
  <c r="KT40" i="5"/>
  <c r="LJ40" i="5"/>
  <c r="JJ41" i="5"/>
  <c r="JZ41" i="5"/>
  <c r="KP41" i="5"/>
  <c r="LF41" i="5"/>
  <c r="JF42" i="5"/>
  <c r="JV42" i="5"/>
  <c r="KL42" i="5"/>
  <c r="LB42" i="5"/>
  <c r="LR42" i="5"/>
  <c r="JR43" i="5"/>
  <c r="KH43" i="5"/>
  <c r="KX43" i="5"/>
  <c r="LN43" i="5"/>
  <c r="JN44" i="5"/>
  <c r="KD44" i="5"/>
  <c r="KT44" i="5"/>
  <c r="LJ44" i="5"/>
  <c r="C199" i="7"/>
  <c r="B199" i="7"/>
  <c r="A199" i="7"/>
  <c r="C198" i="7"/>
  <c r="B198" i="7"/>
  <c r="A198" i="7"/>
  <c r="C197" i="7"/>
  <c r="B197" i="7"/>
  <c r="A197" i="7"/>
  <c r="C196" i="7"/>
  <c r="B196" i="7"/>
  <c r="A196" i="7"/>
  <c r="C195" i="7"/>
  <c r="B195" i="7"/>
  <c r="A195" i="7"/>
  <c r="C194" i="7"/>
  <c r="B194" i="7"/>
  <c r="A194" i="7"/>
  <c r="C193" i="7"/>
  <c r="B193" i="7"/>
  <c r="A193" i="7"/>
  <c r="C192" i="7"/>
  <c r="B192" i="7"/>
  <c r="A192" i="7"/>
  <c r="C191" i="7"/>
  <c r="B191" i="7"/>
  <c r="A191" i="7"/>
  <c r="C190" i="7"/>
  <c r="B190" i="7"/>
  <c r="A190" i="7"/>
  <c r="C189" i="7"/>
  <c r="B189" i="7"/>
  <c r="A189" i="7"/>
  <c r="C188" i="7"/>
  <c r="B188" i="7"/>
  <c r="A188" i="7"/>
  <c r="JE3" i="5" l="1"/>
  <c r="JE200" i="5" l="1"/>
  <c r="JE207" i="5"/>
  <c r="JE206" i="5"/>
  <c r="JE204" i="5"/>
  <c r="JE201" i="5"/>
  <c r="JE202" i="5"/>
  <c r="JE205" i="5"/>
  <c r="JE203" i="5"/>
  <c r="JE199" i="5"/>
  <c r="JE197" i="5"/>
  <c r="JE195" i="5"/>
  <c r="JE194" i="5"/>
  <c r="JE193" i="5"/>
  <c r="JE198" i="5"/>
  <c r="JE196" i="5"/>
  <c r="JE190" i="5"/>
  <c r="JE192" i="5"/>
  <c r="JE189" i="5"/>
  <c r="JE191" i="5"/>
  <c r="JE188" i="5"/>
  <c r="JE184" i="5"/>
  <c r="JE187" i="5"/>
  <c r="JE183" i="5"/>
  <c r="JE180" i="5"/>
  <c r="JE179" i="5"/>
  <c r="JE178" i="5"/>
  <c r="JE177" i="5"/>
  <c r="JE176" i="5"/>
  <c r="JE175" i="5"/>
  <c r="JE174" i="5"/>
  <c r="JE186" i="5"/>
  <c r="JE182" i="5"/>
  <c r="JE181" i="5"/>
  <c r="JE173" i="5"/>
  <c r="JE172" i="5"/>
  <c r="JE171" i="5"/>
  <c r="JE170" i="5"/>
  <c r="JE169" i="5"/>
  <c r="JE168" i="5"/>
  <c r="JE167" i="5"/>
  <c r="JE166" i="5"/>
  <c r="JE185" i="5"/>
  <c r="JE165" i="5"/>
  <c r="JE164" i="5"/>
  <c r="JE163" i="5"/>
  <c r="JE162" i="5"/>
  <c r="JE161" i="5"/>
  <c r="JE160" i="5"/>
  <c r="JE159" i="5"/>
  <c r="JE158" i="5"/>
  <c r="JE157" i="5"/>
  <c r="JE156" i="5"/>
  <c r="JE155" i="5"/>
  <c r="JE154" i="5"/>
  <c r="JE151" i="5"/>
  <c r="JE150" i="5"/>
  <c r="JE149" i="5"/>
  <c r="JE148" i="5"/>
  <c r="JE147" i="5"/>
  <c r="JE146" i="5"/>
  <c r="JE145" i="5"/>
  <c r="JE144" i="5"/>
  <c r="JE143" i="5"/>
  <c r="JE142" i="5"/>
  <c r="JE141" i="5"/>
  <c r="JE152" i="5"/>
  <c r="JE153" i="5"/>
  <c r="JE137" i="5"/>
  <c r="JE140" i="5"/>
  <c r="JE136" i="5"/>
  <c r="JE139" i="5"/>
  <c r="JE135" i="5"/>
  <c r="JE133" i="5"/>
  <c r="JE132" i="5"/>
  <c r="JE131" i="5"/>
  <c r="JE130" i="5"/>
  <c r="JE129" i="5"/>
  <c r="JE128" i="5"/>
  <c r="JE127" i="5"/>
  <c r="JE126" i="5"/>
  <c r="JE125" i="5"/>
  <c r="JE124" i="5"/>
  <c r="JE123" i="5"/>
  <c r="JE122" i="5"/>
  <c r="JE121" i="5"/>
  <c r="JE120" i="5"/>
  <c r="JE119" i="5"/>
  <c r="JE118" i="5"/>
  <c r="JE117" i="5"/>
  <c r="JE116" i="5"/>
  <c r="JE115" i="5"/>
  <c r="JE138" i="5"/>
  <c r="JE134" i="5"/>
  <c r="JE114" i="5"/>
  <c r="JE113" i="5"/>
  <c r="JE112" i="5"/>
  <c r="JE111" i="5"/>
  <c r="JE110" i="5"/>
  <c r="JE109" i="5"/>
  <c r="JE108" i="5"/>
  <c r="JE107" i="5"/>
  <c r="JE106" i="5"/>
  <c r="JE105" i="5"/>
  <c r="JE104" i="5"/>
  <c r="JE103" i="5"/>
  <c r="JE100" i="5"/>
  <c r="JE95" i="5"/>
  <c r="JE99" i="5"/>
  <c r="JE96" i="5"/>
  <c r="JE102" i="5"/>
  <c r="JE98" i="5"/>
  <c r="JE94" i="5"/>
  <c r="JE93" i="5"/>
  <c r="JE92" i="5"/>
  <c r="JE91" i="5"/>
  <c r="JE90" i="5"/>
  <c r="JE89" i="5"/>
  <c r="JE88" i="5"/>
  <c r="JE87" i="5"/>
  <c r="JE86" i="5"/>
  <c r="JE85" i="5"/>
  <c r="JE84" i="5"/>
  <c r="JE83" i="5"/>
  <c r="JE82" i="5"/>
  <c r="JE81" i="5"/>
  <c r="JE80" i="5"/>
  <c r="JE79" i="5"/>
  <c r="JE78" i="5"/>
  <c r="JE77" i="5"/>
  <c r="JE76" i="5"/>
  <c r="JE75" i="5"/>
  <c r="JE74" i="5"/>
  <c r="JE73" i="5"/>
  <c r="JE72" i="5"/>
  <c r="JE71" i="5"/>
  <c r="JE70" i="5"/>
  <c r="JE69" i="5"/>
  <c r="JE68" i="5"/>
  <c r="JE101" i="5"/>
  <c r="JE97" i="5"/>
  <c r="JE67" i="5"/>
  <c r="JE66" i="5"/>
  <c r="JE65" i="5"/>
  <c r="JE64" i="5"/>
  <c r="JE63" i="5"/>
  <c r="JE62" i="5"/>
  <c r="JE61" i="5"/>
  <c r="JE60" i="5"/>
  <c r="JE59" i="5"/>
  <c r="JE58" i="5"/>
  <c r="JE57" i="5"/>
  <c r="JE56" i="5"/>
  <c r="JE55" i="5"/>
  <c r="JE54" i="5"/>
  <c r="JE53" i="5"/>
  <c r="JE52" i="5"/>
  <c r="JE51" i="5"/>
  <c r="JE50" i="5"/>
  <c r="JE49" i="5"/>
  <c r="JE48" i="5"/>
  <c r="JE47" i="5"/>
  <c r="JE46" i="5"/>
  <c r="JE45" i="5"/>
  <c r="JE44" i="5"/>
  <c r="JE43" i="5"/>
  <c r="JE42" i="5"/>
  <c r="JE41" i="5"/>
  <c r="JE40" i="5"/>
  <c r="JE39" i="5"/>
  <c r="JE38" i="5"/>
  <c r="JE37" i="5"/>
  <c r="JE36" i="5"/>
  <c r="JE35" i="5"/>
  <c r="JE34" i="5"/>
  <c r="JE33" i="5"/>
  <c r="JE32" i="5"/>
  <c r="JE31" i="5"/>
  <c r="JE30" i="5"/>
  <c r="JE29" i="5"/>
  <c r="JE28" i="5"/>
  <c r="JE27" i="5"/>
  <c r="JE26" i="5"/>
  <c r="JE25" i="5"/>
  <c r="JE24" i="5"/>
  <c r="JE23" i="5"/>
  <c r="JE22" i="5"/>
  <c r="JE21" i="5"/>
  <c r="JE20" i="5"/>
  <c r="JE19" i="5"/>
  <c r="JE18" i="5"/>
  <c r="JE17" i="5"/>
  <c r="JE16" i="5"/>
  <c r="JE15" i="5"/>
  <c r="JE14" i="5"/>
  <c r="JE13" i="5"/>
  <c r="JE12" i="5"/>
  <c r="JE11" i="5"/>
  <c r="JE10" i="5"/>
  <c r="JE9" i="5"/>
  <c r="JE8" i="5"/>
  <c r="JE7" i="5"/>
  <c r="JE6" i="5"/>
  <c r="JE5" i="5"/>
  <c r="JE4" i="5"/>
  <c r="A197" i="13" l="1"/>
  <c r="A196" i="13"/>
  <c r="A195" i="13"/>
  <c r="A194" i="13"/>
  <c r="A193" i="13"/>
  <c r="A192" i="13"/>
  <c r="A191" i="13"/>
  <c r="A190" i="13"/>
  <c r="A189" i="13"/>
  <c r="A188" i="13"/>
  <c r="A187" i="13"/>
  <c r="A186" i="13"/>
  <c r="O200" i="4"/>
  <c r="N200" i="4"/>
  <c r="K200" i="4"/>
  <c r="J200" i="4"/>
  <c r="G200" i="4"/>
  <c r="F200" i="4"/>
  <c r="C200" i="4"/>
  <c r="B200" i="4"/>
  <c r="A200" i="4"/>
  <c r="O199" i="4"/>
  <c r="N199" i="4"/>
  <c r="K199" i="4"/>
  <c r="J199" i="4"/>
  <c r="G199" i="4"/>
  <c r="F199" i="4"/>
  <c r="C199" i="4"/>
  <c r="B199" i="4"/>
  <c r="A199" i="4"/>
  <c r="O198" i="4"/>
  <c r="N198" i="4"/>
  <c r="K198" i="4"/>
  <c r="J198" i="4"/>
  <c r="G198" i="4"/>
  <c r="F198" i="4"/>
  <c r="C198" i="4"/>
  <c r="B198" i="4"/>
  <c r="A198" i="4"/>
  <c r="O197" i="4"/>
  <c r="N197" i="4"/>
  <c r="K197" i="4"/>
  <c r="J197" i="4"/>
  <c r="G197" i="4"/>
  <c r="F197" i="4"/>
  <c r="C197" i="4"/>
  <c r="B197" i="4"/>
  <c r="A197" i="4"/>
  <c r="O196" i="4"/>
  <c r="N196" i="4"/>
  <c r="K196" i="4"/>
  <c r="J196" i="4"/>
  <c r="G196" i="4"/>
  <c r="F196" i="4"/>
  <c r="C196" i="4"/>
  <c r="B196" i="4"/>
  <c r="A196" i="4"/>
  <c r="O195" i="4"/>
  <c r="N195" i="4"/>
  <c r="K195" i="4"/>
  <c r="J195" i="4"/>
  <c r="G195" i="4"/>
  <c r="F195" i="4"/>
  <c r="C195" i="4"/>
  <c r="B195" i="4"/>
  <c r="A195" i="4"/>
  <c r="O194" i="4"/>
  <c r="N194" i="4"/>
  <c r="K194" i="4"/>
  <c r="J194" i="4"/>
  <c r="G194" i="4"/>
  <c r="F194" i="4"/>
  <c r="C194" i="4"/>
  <c r="B194" i="4"/>
  <c r="A194" i="4"/>
  <c r="O193" i="4"/>
  <c r="N193" i="4"/>
  <c r="K193" i="4"/>
  <c r="J193" i="4"/>
  <c r="G193" i="4"/>
  <c r="F193" i="4"/>
  <c r="C193" i="4"/>
  <c r="B193" i="4"/>
  <c r="A193" i="4"/>
  <c r="O192" i="4"/>
  <c r="N192" i="4"/>
  <c r="K192" i="4"/>
  <c r="J192" i="4"/>
  <c r="G192" i="4"/>
  <c r="F192" i="4"/>
  <c r="C192" i="4"/>
  <c r="B192" i="4"/>
  <c r="A192" i="4"/>
  <c r="O191" i="4"/>
  <c r="N191" i="4"/>
  <c r="K191" i="4"/>
  <c r="J191" i="4"/>
  <c r="G191" i="4"/>
  <c r="F191" i="4"/>
  <c r="C191" i="4"/>
  <c r="B191" i="4"/>
  <c r="A191" i="4"/>
  <c r="O190" i="4"/>
  <c r="N190" i="4"/>
  <c r="K190" i="4"/>
  <c r="J190" i="4"/>
  <c r="G190" i="4"/>
  <c r="F190" i="4"/>
  <c r="C190" i="4"/>
  <c r="B190" i="4"/>
  <c r="A190" i="4"/>
  <c r="O189" i="4"/>
  <c r="N189" i="4"/>
  <c r="K189" i="4"/>
  <c r="J189" i="4"/>
  <c r="G189" i="4"/>
  <c r="F189" i="4"/>
  <c r="C189" i="4"/>
  <c r="B189" i="4"/>
  <c r="A189" i="4"/>
  <c r="G199" i="3"/>
  <c r="F199" i="3"/>
  <c r="C199" i="3"/>
  <c r="B199" i="3"/>
  <c r="A199" i="3"/>
  <c r="G198" i="3"/>
  <c r="F198" i="3"/>
  <c r="C198" i="3"/>
  <c r="B198" i="3"/>
  <c r="A198" i="3"/>
  <c r="G197" i="3"/>
  <c r="F197" i="3"/>
  <c r="C197" i="3"/>
  <c r="B197" i="3"/>
  <c r="A197" i="3"/>
  <c r="G196" i="3"/>
  <c r="F196" i="3"/>
  <c r="C196" i="3"/>
  <c r="B196" i="3"/>
  <c r="A196" i="3"/>
  <c r="G195" i="3"/>
  <c r="F195" i="3"/>
  <c r="C195" i="3"/>
  <c r="B195" i="3"/>
  <c r="A195" i="3"/>
  <c r="G194" i="3"/>
  <c r="F194" i="3"/>
  <c r="C194" i="3"/>
  <c r="B194" i="3"/>
  <c r="A194" i="3"/>
  <c r="G193" i="3"/>
  <c r="F193" i="3"/>
  <c r="C193" i="3"/>
  <c r="B193" i="3"/>
  <c r="A193" i="3"/>
  <c r="G192" i="3"/>
  <c r="F192" i="3"/>
  <c r="C192" i="3"/>
  <c r="B192" i="3"/>
  <c r="A192" i="3"/>
  <c r="G191" i="3"/>
  <c r="F191" i="3"/>
  <c r="C191" i="3"/>
  <c r="B191" i="3"/>
  <c r="A191" i="3"/>
  <c r="G190" i="3"/>
  <c r="F190" i="3"/>
  <c r="C190" i="3"/>
  <c r="B190" i="3"/>
  <c r="A190" i="3"/>
  <c r="G189" i="3"/>
  <c r="F189" i="3"/>
  <c r="C189" i="3"/>
  <c r="B189" i="3"/>
  <c r="A189" i="3"/>
  <c r="G188" i="3"/>
  <c r="F188" i="3"/>
  <c r="C188" i="3"/>
  <c r="B188" i="3"/>
  <c r="A188" i="3"/>
  <c r="C198" i="2"/>
  <c r="B198" i="2"/>
  <c r="A198" i="2"/>
  <c r="C197" i="2"/>
  <c r="B197" i="2"/>
  <c r="A197" i="2"/>
  <c r="C196" i="2"/>
  <c r="B196" i="2"/>
  <c r="A196" i="2"/>
  <c r="C195" i="2"/>
  <c r="B195" i="2"/>
  <c r="A195" i="2"/>
  <c r="C194" i="2"/>
  <c r="B194" i="2"/>
  <c r="A194" i="2"/>
  <c r="C193" i="2"/>
  <c r="B193" i="2"/>
  <c r="A193" i="2"/>
  <c r="C192" i="2"/>
  <c r="B192" i="2"/>
  <c r="A192" i="2"/>
  <c r="C191" i="2"/>
  <c r="B191" i="2"/>
  <c r="A191" i="2"/>
  <c r="C190" i="2"/>
  <c r="B190" i="2"/>
  <c r="A190" i="2"/>
  <c r="C189" i="2"/>
  <c r="B189" i="2"/>
  <c r="A189" i="2"/>
  <c r="C188" i="2"/>
  <c r="B188" i="2"/>
  <c r="A188" i="2"/>
  <c r="C187" i="2"/>
  <c r="B187" i="2"/>
  <c r="A187" i="2"/>
  <c r="S188" i="11"/>
  <c r="R188" i="11"/>
  <c r="Q188" i="11"/>
  <c r="P188" i="11"/>
  <c r="O188" i="11"/>
  <c r="N188" i="11"/>
  <c r="M188" i="11"/>
  <c r="L188" i="11"/>
  <c r="K188" i="11"/>
  <c r="J188" i="11"/>
  <c r="I188" i="11"/>
  <c r="H188" i="11"/>
  <c r="G188" i="11"/>
  <c r="F188" i="11"/>
  <c r="E188" i="11"/>
  <c r="D188" i="11"/>
  <c r="C188" i="11"/>
  <c r="B188" i="11"/>
  <c r="S199" i="11"/>
  <c r="R199" i="11"/>
  <c r="Q199" i="11"/>
  <c r="P199" i="11"/>
  <c r="O199" i="11"/>
  <c r="N199" i="11"/>
  <c r="M199" i="11"/>
  <c r="L199" i="11"/>
  <c r="K199" i="11"/>
  <c r="J199" i="11"/>
  <c r="I199" i="11"/>
  <c r="H199" i="11"/>
  <c r="G199" i="11"/>
  <c r="F199" i="11"/>
  <c r="E199" i="11"/>
  <c r="D199" i="11"/>
  <c r="C199" i="11"/>
  <c r="B199" i="11"/>
  <c r="A199" i="11"/>
  <c r="S198" i="11"/>
  <c r="R198" i="11"/>
  <c r="Q198" i="11"/>
  <c r="P198" i="11"/>
  <c r="O198" i="11"/>
  <c r="N198" i="11"/>
  <c r="M198" i="11"/>
  <c r="L198" i="11"/>
  <c r="K198" i="11"/>
  <c r="J198" i="11"/>
  <c r="I198" i="11"/>
  <c r="H198" i="11"/>
  <c r="G198" i="11"/>
  <c r="F198" i="11"/>
  <c r="E198" i="11"/>
  <c r="D198" i="11"/>
  <c r="C198" i="11"/>
  <c r="B198" i="11"/>
  <c r="A198" i="11"/>
  <c r="S197" i="11"/>
  <c r="R197" i="11"/>
  <c r="Q197" i="11"/>
  <c r="P197" i="11"/>
  <c r="O197" i="11"/>
  <c r="N197" i="11"/>
  <c r="M197" i="11"/>
  <c r="L197" i="11"/>
  <c r="K197" i="11"/>
  <c r="J197" i="11"/>
  <c r="I197" i="11"/>
  <c r="H197" i="11"/>
  <c r="G197" i="11"/>
  <c r="F197" i="11"/>
  <c r="E197" i="11"/>
  <c r="D197" i="11"/>
  <c r="C197" i="11"/>
  <c r="B197" i="11"/>
  <c r="A197" i="11"/>
  <c r="S196" i="11"/>
  <c r="R196" i="11"/>
  <c r="Q196" i="11"/>
  <c r="P196" i="11"/>
  <c r="O196" i="11"/>
  <c r="N196" i="11"/>
  <c r="M196" i="11"/>
  <c r="L196" i="11"/>
  <c r="K196" i="11"/>
  <c r="J196" i="11"/>
  <c r="I196" i="11"/>
  <c r="H196" i="11"/>
  <c r="G196" i="11"/>
  <c r="F196" i="11"/>
  <c r="E196" i="11"/>
  <c r="D196" i="11"/>
  <c r="C196" i="11"/>
  <c r="B196" i="11"/>
  <c r="A196" i="11"/>
  <c r="S195" i="11"/>
  <c r="R195" i="11"/>
  <c r="Q195" i="11"/>
  <c r="P195" i="11"/>
  <c r="O195" i="11"/>
  <c r="N195" i="11"/>
  <c r="M195" i="11"/>
  <c r="L195" i="11"/>
  <c r="K195" i="11"/>
  <c r="J195" i="11"/>
  <c r="I195" i="11"/>
  <c r="H195" i="11"/>
  <c r="G195" i="11"/>
  <c r="F195" i="11"/>
  <c r="E195" i="11"/>
  <c r="D195" i="11"/>
  <c r="C195" i="11"/>
  <c r="B195" i="11"/>
  <c r="A195" i="11"/>
  <c r="S194" i="11"/>
  <c r="R194" i="11"/>
  <c r="Q194" i="11"/>
  <c r="P194" i="11"/>
  <c r="O194" i="11"/>
  <c r="N194" i="11"/>
  <c r="M194" i="11"/>
  <c r="L194" i="11"/>
  <c r="K194" i="11"/>
  <c r="J194" i="11"/>
  <c r="I194" i="11"/>
  <c r="H194" i="11"/>
  <c r="G194" i="11"/>
  <c r="F194" i="11"/>
  <c r="E194" i="11"/>
  <c r="D194" i="11"/>
  <c r="C194" i="11"/>
  <c r="B194" i="11"/>
  <c r="A194" i="11"/>
  <c r="S193" i="11"/>
  <c r="R193" i="11"/>
  <c r="Q193" i="11"/>
  <c r="P193" i="11"/>
  <c r="O193" i="11"/>
  <c r="N193" i="11"/>
  <c r="M193" i="11"/>
  <c r="L193" i="11"/>
  <c r="K193" i="11"/>
  <c r="J193" i="11"/>
  <c r="I193" i="11"/>
  <c r="H193" i="11"/>
  <c r="G193" i="11"/>
  <c r="F193" i="11"/>
  <c r="E193" i="11"/>
  <c r="D193" i="11"/>
  <c r="C193" i="11"/>
  <c r="B193" i="11"/>
  <c r="A193" i="11"/>
  <c r="S192" i="11"/>
  <c r="R192" i="11"/>
  <c r="Q192" i="11"/>
  <c r="P192" i="11"/>
  <c r="O192" i="11"/>
  <c r="N192" i="11"/>
  <c r="M192" i="11"/>
  <c r="L192" i="11"/>
  <c r="K192" i="11"/>
  <c r="J192" i="11"/>
  <c r="I192" i="11"/>
  <c r="H192" i="11"/>
  <c r="G192" i="11"/>
  <c r="F192" i="11"/>
  <c r="E192" i="11"/>
  <c r="D192" i="11"/>
  <c r="C192" i="11"/>
  <c r="B192" i="11"/>
  <c r="A192" i="11"/>
  <c r="S191" i="11"/>
  <c r="R191" i="11"/>
  <c r="Q191" i="11"/>
  <c r="P191" i="11"/>
  <c r="O191" i="11"/>
  <c r="N191" i="11"/>
  <c r="M191" i="11"/>
  <c r="L191" i="11"/>
  <c r="K191" i="11"/>
  <c r="J191" i="11"/>
  <c r="I191" i="11"/>
  <c r="H191" i="11"/>
  <c r="G191" i="11"/>
  <c r="F191" i="11"/>
  <c r="E191" i="11"/>
  <c r="D191" i="11"/>
  <c r="C191" i="11"/>
  <c r="B191" i="11"/>
  <c r="A191" i="11"/>
  <c r="S190" i="11"/>
  <c r="R190" i="11"/>
  <c r="Q190" i="11"/>
  <c r="P190" i="11"/>
  <c r="O190" i="11"/>
  <c r="N190" i="11"/>
  <c r="M190" i="11"/>
  <c r="L190" i="11"/>
  <c r="K190" i="11"/>
  <c r="J190" i="11"/>
  <c r="I190" i="11"/>
  <c r="H190" i="11"/>
  <c r="G190" i="11"/>
  <c r="F190" i="11"/>
  <c r="E190" i="11"/>
  <c r="D190" i="11"/>
  <c r="C190" i="11"/>
  <c r="B190" i="11"/>
  <c r="A190" i="11"/>
  <c r="S189" i="11"/>
  <c r="R189" i="11"/>
  <c r="Q189" i="11"/>
  <c r="P189" i="11"/>
  <c r="O189" i="11"/>
  <c r="N189" i="11"/>
  <c r="M189" i="11"/>
  <c r="L189" i="11"/>
  <c r="K189" i="11"/>
  <c r="J189" i="11"/>
  <c r="I189" i="11"/>
  <c r="H189" i="11"/>
  <c r="G189" i="11"/>
  <c r="F189" i="11"/>
  <c r="E189" i="11"/>
  <c r="D189" i="11"/>
  <c r="C189" i="11"/>
  <c r="B189" i="11"/>
  <c r="A189" i="1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S188" i="6"/>
  <c r="R188" i="6"/>
  <c r="Q188" i="6"/>
  <c r="P188" i="6"/>
  <c r="O188" i="6"/>
  <c r="N188" i="6"/>
  <c r="M188" i="6"/>
  <c r="L188" i="6"/>
  <c r="K188" i="6"/>
  <c r="J188" i="6"/>
  <c r="I188" i="6"/>
  <c r="H188" i="6"/>
  <c r="G188" i="6"/>
  <c r="F188" i="6"/>
  <c r="E188" i="6"/>
  <c r="D188" i="6"/>
  <c r="C188" i="6"/>
  <c r="B188" i="6"/>
  <c r="S199" i="6"/>
  <c r="R199" i="6"/>
  <c r="Q199" i="6"/>
  <c r="P199" i="6"/>
  <c r="O199" i="6"/>
  <c r="N199" i="6"/>
  <c r="M199" i="6"/>
  <c r="L199" i="6"/>
  <c r="K199" i="6"/>
  <c r="J199" i="6"/>
  <c r="I199" i="6"/>
  <c r="H199" i="6"/>
  <c r="G199" i="6"/>
  <c r="F199" i="6"/>
  <c r="E199" i="6"/>
  <c r="D199" i="6"/>
  <c r="C199" i="6"/>
  <c r="B199" i="6"/>
  <c r="A199" i="6"/>
  <c r="S198" i="6"/>
  <c r="R198" i="6"/>
  <c r="Q198" i="6"/>
  <c r="P198" i="6"/>
  <c r="O198" i="6"/>
  <c r="N198" i="6"/>
  <c r="M198" i="6"/>
  <c r="L198" i="6"/>
  <c r="K198" i="6"/>
  <c r="J198" i="6"/>
  <c r="I198" i="6"/>
  <c r="H198" i="6"/>
  <c r="G198" i="6"/>
  <c r="F198" i="6"/>
  <c r="E198" i="6"/>
  <c r="D198" i="6"/>
  <c r="C198" i="6"/>
  <c r="B198" i="6"/>
  <c r="A198" i="6"/>
  <c r="S197" i="6"/>
  <c r="R197" i="6"/>
  <c r="Q197" i="6"/>
  <c r="P197" i="6"/>
  <c r="O197" i="6"/>
  <c r="N197" i="6"/>
  <c r="M197" i="6"/>
  <c r="L197" i="6"/>
  <c r="K197" i="6"/>
  <c r="J197" i="6"/>
  <c r="I197" i="6"/>
  <c r="H197" i="6"/>
  <c r="G197" i="6"/>
  <c r="F197" i="6"/>
  <c r="E197" i="6"/>
  <c r="D197" i="6"/>
  <c r="C197" i="6"/>
  <c r="B197" i="6"/>
  <c r="A197" i="6"/>
  <c r="S196" i="6"/>
  <c r="R196" i="6"/>
  <c r="Q196" i="6"/>
  <c r="P196" i="6"/>
  <c r="O196" i="6"/>
  <c r="N196" i="6"/>
  <c r="M196" i="6"/>
  <c r="L196" i="6"/>
  <c r="K196" i="6"/>
  <c r="J196" i="6"/>
  <c r="I196" i="6"/>
  <c r="H196" i="6"/>
  <c r="G196" i="6"/>
  <c r="F196" i="6"/>
  <c r="E196" i="6"/>
  <c r="D196" i="6"/>
  <c r="C196" i="6"/>
  <c r="B196" i="6"/>
  <c r="A196" i="6"/>
  <c r="S195" i="6"/>
  <c r="R195" i="6"/>
  <c r="Q195" i="6"/>
  <c r="P195" i="6"/>
  <c r="O195" i="6"/>
  <c r="N195" i="6"/>
  <c r="M195" i="6"/>
  <c r="L195" i="6"/>
  <c r="K195" i="6"/>
  <c r="J195" i="6"/>
  <c r="I195" i="6"/>
  <c r="H195" i="6"/>
  <c r="G195" i="6"/>
  <c r="F195" i="6"/>
  <c r="E195" i="6"/>
  <c r="D195" i="6"/>
  <c r="C195" i="6"/>
  <c r="B195" i="6"/>
  <c r="A195" i="6"/>
  <c r="S194" i="6"/>
  <c r="R194" i="6"/>
  <c r="Q194" i="6"/>
  <c r="P194" i="6"/>
  <c r="O194" i="6"/>
  <c r="N194" i="6"/>
  <c r="M194" i="6"/>
  <c r="L194" i="6"/>
  <c r="K194" i="6"/>
  <c r="J194" i="6"/>
  <c r="I194" i="6"/>
  <c r="H194" i="6"/>
  <c r="G194" i="6"/>
  <c r="F194" i="6"/>
  <c r="E194" i="6"/>
  <c r="D194" i="6"/>
  <c r="C194" i="6"/>
  <c r="B194" i="6"/>
  <c r="A194" i="6"/>
  <c r="S193" i="6"/>
  <c r="R193" i="6"/>
  <c r="Q193" i="6"/>
  <c r="P193" i="6"/>
  <c r="O193" i="6"/>
  <c r="N193" i="6"/>
  <c r="M193" i="6"/>
  <c r="L193" i="6"/>
  <c r="K193" i="6"/>
  <c r="J193" i="6"/>
  <c r="I193" i="6"/>
  <c r="H193" i="6"/>
  <c r="G193" i="6"/>
  <c r="F193" i="6"/>
  <c r="E193" i="6"/>
  <c r="D193" i="6"/>
  <c r="C193" i="6"/>
  <c r="B193" i="6"/>
  <c r="A193" i="6"/>
  <c r="S192" i="6"/>
  <c r="R192" i="6"/>
  <c r="Q192" i="6"/>
  <c r="P192" i="6"/>
  <c r="O192" i="6"/>
  <c r="N192" i="6"/>
  <c r="M192" i="6"/>
  <c r="L192" i="6"/>
  <c r="K192" i="6"/>
  <c r="J192" i="6"/>
  <c r="I192" i="6"/>
  <c r="H192" i="6"/>
  <c r="G192" i="6"/>
  <c r="F192" i="6"/>
  <c r="E192" i="6"/>
  <c r="D192" i="6"/>
  <c r="C192" i="6"/>
  <c r="B192" i="6"/>
  <c r="A192" i="6"/>
  <c r="S191" i="6"/>
  <c r="R191" i="6"/>
  <c r="Q191" i="6"/>
  <c r="P191" i="6"/>
  <c r="O191" i="6"/>
  <c r="N191" i="6"/>
  <c r="M191" i="6"/>
  <c r="L191" i="6"/>
  <c r="K191" i="6"/>
  <c r="J191" i="6"/>
  <c r="I191" i="6"/>
  <c r="H191" i="6"/>
  <c r="G191" i="6"/>
  <c r="F191" i="6"/>
  <c r="E191" i="6"/>
  <c r="D191" i="6"/>
  <c r="C191" i="6"/>
  <c r="B191" i="6"/>
  <c r="A191" i="6"/>
  <c r="S190" i="6"/>
  <c r="R190" i="6"/>
  <c r="Q190" i="6"/>
  <c r="P190" i="6"/>
  <c r="O190" i="6"/>
  <c r="N190" i="6"/>
  <c r="M190" i="6"/>
  <c r="L190" i="6"/>
  <c r="K190" i="6"/>
  <c r="J190" i="6"/>
  <c r="I190" i="6"/>
  <c r="H190" i="6"/>
  <c r="G190" i="6"/>
  <c r="F190" i="6"/>
  <c r="E190" i="6"/>
  <c r="D190" i="6"/>
  <c r="C190" i="6"/>
  <c r="B190" i="6"/>
  <c r="A190" i="6"/>
  <c r="S189" i="6"/>
  <c r="R189" i="6"/>
  <c r="Q189" i="6"/>
  <c r="P189" i="6"/>
  <c r="O189" i="6"/>
  <c r="N189" i="6"/>
  <c r="M189" i="6"/>
  <c r="L189" i="6"/>
  <c r="K189" i="6"/>
  <c r="J189" i="6"/>
  <c r="I189" i="6"/>
  <c r="H189" i="6"/>
  <c r="G189" i="6"/>
  <c r="F189" i="6"/>
  <c r="E189" i="6"/>
  <c r="D189" i="6"/>
  <c r="C189" i="6"/>
  <c r="B189" i="6"/>
  <c r="A189" i="6"/>
  <c r="S187" i="6"/>
  <c r="R187" i="6"/>
  <c r="Q187" i="6"/>
  <c r="P187" i="6"/>
  <c r="O187" i="6"/>
  <c r="N187" i="6"/>
  <c r="M187" i="6"/>
  <c r="L187" i="6"/>
  <c r="K187" i="6"/>
  <c r="J187" i="6"/>
  <c r="I187" i="6"/>
  <c r="H187" i="6"/>
  <c r="G187" i="6"/>
  <c r="F187" i="6"/>
  <c r="E187" i="6"/>
  <c r="D187" i="6"/>
  <c r="C187" i="6"/>
  <c r="B187" i="6"/>
  <c r="A187" i="6"/>
  <c r="S185" i="6"/>
  <c r="R185" i="6"/>
  <c r="Q185" i="6"/>
  <c r="P185" i="6"/>
  <c r="O185" i="6"/>
  <c r="N185" i="6"/>
  <c r="M185" i="6"/>
  <c r="L185" i="6"/>
  <c r="K185" i="6"/>
  <c r="J185" i="6"/>
  <c r="I185" i="6"/>
  <c r="H185" i="6"/>
  <c r="G185" i="6"/>
  <c r="F185" i="6"/>
  <c r="E185" i="6"/>
  <c r="D185" i="6"/>
  <c r="C185" i="6"/>
  <c r="B185" i="6"/>
  <c r="A185" i="6"/>
  <c r="S184" i="6"/>
  <c r="R184" i="6"/>
  <c r="Q184" i="6"/>
  <c r="P184" i="6"/>
  <c r="O184" i="6"/>
  <c r="N184" i="6"/>
  <c r="M184" i="6"/>
  <c r="L184" i="6"/>
  <c r="K184" i="6"/>
  <c r="J184" i="6"/>
  <c r="I184" i="6"/>
  <c r="H184" i="6"/>
  <c r="G184" i="6"/>
  <c r="F184" i="6"/>
  <c r="E184" i="6"/>
  <c r="D184" i="6"/>
  <c r="C184" i="6"/>
  <c r="B184" i="6"/>
  <c r="A184" i="6"/>
  <c r="S182" i="6"/>
  <c r="R182" i="6"/>
  <c r="Q182" i="6"/>
  <c r="P182" i="6"/>
  <c r="O182" i="6"/>
  <c r="N182" i="6"/>
  <c r="M182" i="6"/>
  <c r="L182" i="6"/>
  <c r="K182" i="6"/>
  <c r="J182" i="6"/>
  <c r="I182" i="6"/>
  <c r="H182" i="6"/>
  <c r="G182" i="6"/>
  <c r="F182" i="6"/>
  <c r="E182" i="6"/>
  <c r="D182" i="6"/>
  <c r="C182" i="6"/>
  <c r="B182" i="6"/>
  <c r="A182" i="6"/>
  <c r="S181" i="6"/>
  <c r="R181" i="6"/>
  <c r="Q181" i="6"/>
  <c r="P181" i="6"/>
  <c r="O181" i="6"/>
  <c r="N181" i="6"/>
  <c r="M181" i="6"/>
  <c r="L181" i="6"/>
  <c r="K181" i="6"/>
  <c r="J181" i="6"/>
  <c r="I181" i="6"/>
  <c r="H181" i="6"/>
  <c r="G181" i="6"/>
  <c r="F181" i="6"/>
  <c r="E181" i="6"/>
  <c r="D181" i="6"/>
  <c r="C181" i="6"/>
  <c r="B181" i="6"/>
  <c r="A181" i="6"/>
  <c r="C2" i="5" l="1"/>
  <c r="D2"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BY2" i="5"/>
  <c r="BZ2" i="5"/>
  <c r="CA2" i="5"/>
  <c r="CB2" i="5"/>
  <c r="CC2" i="5"/>
  <c r="CD2" i="5"/>
  <c r="CE2" i="5"/>
  <c r="CF2" i="5"/>
  <c r="CG2" i="5"/>
  <c r="CH2" i="5"/>
  <c r="CI2" i="5"/>
  <c r="CJ2" i="5"/>
  <c r="CK2" i="5"/>
  <c r="CL2" i="5"/>
  <c r="CM2" i="5"/>
  <c r="CN2" i="5"/>
  <c r="CO2" i="5"/>
  <c r="CP2" i="5"/>
  <c r="CQ2" i="5"/>
  <c r="CR2" i="5"/>
  <c r="CS2" i="5"/>
  <c r="CT2" i="5"/>
  <c r="CU2" i="5"/>
  <c r="CV2" i="5"/>
  <c r="CW2" i="5"/>
  <c r="CX2" i="5"/>
  <c r="CY2" i="5"/>
  <c r="CZ2" i="5"/>
  <c r="DA2" i="5"/>
  <c r="DB2" i="5"/>
  <c r="DC2" i="5"/>
  <c r="DD2" i="5"/>
  <c r="DE2" i="5"/>
  <c r="DF2" i="5"/>
  <c r="DG2" i="5"/>
  <c r="DH2" i="5"/>
  <c r="DI2" i="5"/>
  <c r="DJ2" i="5"/>
  <c r="DK2" i="5"/>
  <c r="DL2" i="5"/>
  <c r="DM2" i="5"/>
  <c r="DN2" i="5"/>
  <c r="DO2" i="5"/>
  <c r="DP2" i="5"/>
  <c r="DQ2" i="5"/>
  <c r="DR2" i="5"/>
  <c r="DS2" i="5"/>
  <c r="DT2" i="5"/>
  <c r="DU2" i="5"/>
  <c r="DV2" i="5"/>
  <c r="DW2" i="5"/>
  <c r="DX2" i="5"/>
  <c r="DY2" i="5"/>
  <c r="DZ2" i="5"/>
  <c r="EA2" i="5"/>
  <c r="EB2" i="5"/>
  <c r="EC2" i="5"/>
  <c r="ED2" i="5"/>
  <c r="EE2" i="5"/>
  <c r="EF2" i="5"/>
  <c r="EG2" i="5"/>
  <c r="EH2" i="5"/>
  <c r="EI2" i="5"/>
  <c r="EJ2" i="5"/>
  <c r="EK2" i="5"/>
  <c r="EL2" i="5"/>
  <c r="EM2" i="5"/>
  <c r="EN2" i="5"/>
  <c r="EO2" i="5"/>
  <c r="EP2" i="5"/>
  <c r="EQ2" i="5"/>
  <c r="ER2" i="5"/>
  <c r="ES2" i="5"/>
  <c r="ET2" i="5"/>
  <c r="EU2" i="5"/>
  <c r="EV2" i="5"/>
  <c r="EW2" i="5"/>
  <c r="EX2" i="5"/>
  <c r="EY2" i="5"/>
  <c r="EZ2" i="5"/>
  <c r="FA2" i="5"/>
  <c r="FB2" i="5"/>
  <c r="FC2" i="5"/>
  <c r="FD2" i="5"/>
  <c r="FE2" i="5"/>
  <c r="FF2" i="5"/>
  <c r="FG2" i="5"/>
  <c r="FH2" i="5"/>
  <c r="FI2" i="5"/>
  <c r="FJ2" i="5"/>
  <c r="FK2" i="5"/>
  <c r="FL2" i="5"/>
  <c r="FM2" i="5"/>
  <c r="FN2" i="5"/>
  <c r="FO2" i="5"/>
  <c r="FP2" i="5"/>
  <c r="FQ2" i="5"/>
  <c r="FR2" i="5"/>
  <c r="FS2" i="5"/>
  <c r="FT2" i="5"/>
  <c r="FU2" i="5"/>
  <c r="FV2" i="5"/>
  <c r="FW2" i="5"/>
  <c r="FX2" i="5"/>
  <c r="FY2" i="5"/>
  <c r="FZ2" i="5"/>
  <c r="GA2" i="5"/>
  <c r="GB2" i="5"/>
  <c r="GC2" i="5"/>
  <c r="GD2" i="5"/>
  <c r="GE2" i="5"/>
  <c r="GF2" i="5"/>
  <c r="GG2" i="5"/>
  <c r="GH2" i="5"/>
  <c r="GI2" i="5"/>
  <c r="GJ2" i="5"/>
  <c r="GK2" i="5"/>
  <c r="GL2" i="5"/>
  <c r="GM2" i="5"/>
  <c r="GN2" i="5"/>
  <c r="GO2" i="5"/>
  <c r="GP2" i="5"/>
  <c r="GQ2" i="5"/>
  <c r="GR2" i="5"/>
  <c r="GS2" i="5"/>
  <c r="GT2" i="5"/>
  <c r="GU2" i="5"/>
  <c r="GV2" i="5"/>
  <c r="GW2" i="5"/>
  <c r="GX2" i="5"/>
  <c r="GY2" i="5"/>
  <c r="GZ2" i="5"/>
  <c r="HA2" i="5"/>
  <c r="HB2" i="5"/>
  <c r="HC2" i="5"/>
  <c r="HD2" i="5"/>
  <c r="HE2" i="5"/>
  <c r="HF2" i="5"/>
  <c r="HG2" i="5"/>
  <c r="HH2" i="5"/>
  <c r="HI2" i="5"/>
  <c r="HJ2" i="5"/>
  <c r="HK2" i="5"/>
  <c r="HL2" i="5"/>
  <c r="HM2" i="5"/>
  <c r="HN2" i="5"/>
  <c r="HO2" i="5"/>
  <c r="HP2" i="5"/>
  <c r="HQ2" i="5"/>
  <c r="HR2" i="5"/>
  <c r="HS2" i="5"/>
  <c r="HT2" i="5"/>
  <c r="HU2" i="5"/>
  <c r="HV2" i="5"/>
  <c r="HW2" i="5"/>
  <c r="HX2" i="5"/>
  <c r="HY2" i="5"/>
  <c r="HZ2" i="5"/>
  <c r="IA2" i="5"/>
  <c r="IB2" i="5"/>
  <c r="IC2" i="5"/>
  <c r="ID2" i="5"/>
  <c r="IE2" i="5"/>
  <c r="IF2" i="5"/>
  <c r="IG2" i="5"/>
  <c r="IH2" i="5"/>
  <c r="II2" i="5"/>
  <c r="IJ2" i="5"/>
  <c r="IK2" i="5"/>
  <c r="IL2" i="5"/>
  <c r="IM2" i="5"/>
  <c r="IN2" i="5"/>
  <c r="IO2" i="5"/>
  <c r="IP2" i="5"/>
  <c r="IQ2" i="5"/>
  <c r="IR2" i="5"/>
  <c r="IS2" i="5"/>
  <c r="IT2" i="5"/>
  <c r="IU2" i="5"/>
  <c r="IV2" i="5"/>
  <c r="IW2" i="5"/>
  <c r="IX2" i="5"/>
  <c r="IY2" i="5"/>
  <c r="IZ2" i="5"/>
  <c r="JA2" i="5"/>
  <c r="JB2" i="5"/>
  <c r="JC2" i="5"/>
  <c r="JD2" i="5"/>
  <c r="C3" i="5"/>
  <c r="D3" i="5"/>
  <c r="E3"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BO3" i="5"/>
  <c r="BP3" i="5"/>
  <c r="BQ3" i="5"/>
  <c r="BR3" i="5"/>
  <c r="BS3" i="5"/>
  <c r="BT3" i="5"/>
  <c r="BU3" i="5"/>
  <c r="BV3" i="5"/>
  <c r="BW3" i="5"/>
  <c r="BX3" i="5"/>
  <c r="BY3" i="5"/>
  <c r="BZ3" i="5"/>
  <c r="CA3" i="5"/>
  <c r="CB3" i="5"/>
  <c r="CC3" i="5"/>
  <c r="CD3" i="5"/>
  <c r="CE3" i="5"/>
  <c r="CF3" i="5"/>
  <c r="CG3" i="5"/>
  <c r="CH3" i="5"/>
  <c r="CI3" i="5"/>
  <c r="CJ3" i="5"/>
  <c r="CK3" i="5"/>
  <c r="CL3" i="5"/>
  <c r="CM3" i="5"/>
  <c r="CN3" i="5"/>
  <c r="CO3" i="5"/>
  <c r="CP3" i="5"/>
  <c r="CQ3" i="5"/>
  <c r="CR3" i="5"/>
  <c r="CS3" i="5"/>
  <c r="CT3" i="5"/>
  <c r="CU3" i="5"/>
  <c r="CV3" i="5"/>
  <c r="CW3" i="5"/>
  <c r="CX3" i="5"/>
  <c r="CY3" i="5"/>
  <c r="CZ3" i="5"/>
  <c r="DA3" i="5"/>
  <c r="DB3" i="5"/>
  <c r="DC3" i="5"/>
  <c r="DD3" i="5"/>
  <c r="DE3" i="5"/>
  <c r="DF3" i="5"/>
  <c r="DG3" i="5"/>
  <c r="DH3" i="5"/>
  <c r="DI3" i="5"/>
  <c r="DJ3" i="5"/>
  <c r="DK3" i="5"/>
  <c r="DL3" i="5"/>
  <c r="DM3" i="5"/>
  <c r="DN3" i="5"/>
  <c r="DO3" i="5"/>
  <c r="DP3" i="5"/>
  <c r="DQ3" i="5"/>
  <c r="DR3" i="5"/>
  <c r="DS3" i="5"/>
  <c r="DT3" i="5"/>
  <c r="DU3" i="5"/>
  <c r="DV3" i="5"/>
  <c r="DW3" i="5"/>
  <c r="DX3" i="5"/>
  <c r="DY3" i="5"/>
  <c r="DZ3" i="5"/>
  <c r="EA3" i="5"/>
  <c r="EB3" i="5"/>
  <c r="EC3" i="5"/>
  <c r="ED3" i="5"/>
  <c r="EE3" i="5"/>
  <c r="EF3" i="5"/>
  <c r="EG3" i="5"/>
  <c r="EH3" i="5"/>
  <c r="EI3" i="5"/>
  <c r="EJ3" i="5"/>
  <c r="EK3" i="5"/>
  <c r="EL3" i="5"/>
  <c r="EM3" i="5"/>
  <c r="EN3" i="5"/>
  <c r="EO3" i="5"/>
  <c r="EP3" i="5"/>
  <c r="EQ3" i="5"/>
  <c r="ER3" i="5"/>
  <c r="ES3" i="5"/>
  <c r="ET3" i="5"/>
  <c r="EU3" i="5"/>
  <c r="EV3" i="5"/>
  <c r="EW3" i="5"/>
  <c r="EX3" i="5"/>
  <c r="EY3" i="5"/>
  <c r="EZ3" i="5"/>
  <c r="FA3" i="5"/>
  <c r="FB3" i="5"/>
  <c r="FC3" i="5"/>
  <c r="FD3" i="5"/>
  <c r="FE3" i="5"/>
  <c r="FF3" i="5"/>
  <c r="FG3" i="5"/>
  <c r="FH3" i="5"/>
  <c r="FI3" i="5"/>
  <c r="FJ3" i="5"/>
  <c r="FK3" i="5"/>
  <c r="FL3" i="5"/>
  <c r="FM3" i="5"/>
  <c r="FN3" i="5"/>
  <c r="FO3" i="5"/>
  <c r="FP3" i="5"/>
  <c r="FQ3" i="5"/>
  <c r="FR3" i="5"/>
  <c r="FS3" i="5"/>
  <c r="FT3" i="5"/>
  <c r="FU3" i="5"/>
  <c r="FV3" i="5"/>
  <c r="FW3" i="5"/>
  <c r="FX3" i="5"/>
  <c r="FY3" i="5"/>
  <c r="FZ3" i="5"/>
  <c r="GA3" i="5"/>
  <c r="GB3" i="5"/>
  <c r="GC3" i="5"/>
  <c r="GD3" i="5"/>
  <c r="GE3" i="5"/>
  <c r="GF3" i="5"/>
  <c r="GG3" i="5"/>
  <c r="GH3" i="5"/>
  <c r="GI3" i="5"/>
  <c r="GJ3" i="5"/>
  <c r="GK3" i="5"/>
  <c r="GL3" i="5"/>
  <c r="GM3" i="5"/>
  <c r="GN3" i="5"/>
  <c r="GO3" i="5"/>
  <c r="GP3" i="5"/>
  <c r="GQ3" i="5"/>
  <c r="GR3" i="5"/>
  <c r="GS3" i="5"/>
  <c r="GT3" i="5"/>
  <c r="GU3" i="5"/>
  <c r="GV3" i="5"/>
  <c r="GW3" i="5"/>
  <c r="GX3" i="5"/>
  <c r="GY3" i="5"/>
  <c r="GZ3" i="5"/>
  <c r="HA3" i="5"/>
  <c r="HB3" i="5"/>
  <c r="HC3" i="5"/>
  <c r="HD3" i="5"/>
  <c r="HE3" i="5"/>
  <c r="HF3" i="5"/>
  <c r="HG3" i="5"/>
  <c r="HH3" i="5"/>
  <c r="HI3" i="5"/>
  <c r="HJ3" i="5"/>
  <c r="HK3" i="5"/>
  <c r="HL3" i="5"/>
  <c r="HM3" i="5"/>
  <c r="HN3" i="5"/>
  <c r="HO3" i="5"/>
  <c r="HP3" i="5"/>
  <c r="HQ3" i="5"/>
  <c r="HR3" i="5"/>
  <c r="HS3" i="5"/>
  <c r="HT3" i="5"/>
  <c r="HU3" i="5"/>
  <c r="HV3" i="5"/>
  <c r="HW3" i="5"/>
  <c r="HX3" i="5"/>
  <c r="HY3" i="5"/>
  <c r="HZ3" i="5"/>
  <c r="IA3" i="5"/>
  <c r="IB3" i="5"/>
  <c r="IC3" i="5"/>
  <c r="ID3" i="5"/>
  <c r="IE3" i="5"/>
  <c r="IF3" i="5"/>
  <c r="IG3" i="5"/>
  <c r="IH3" i="5"/>
  <c r="II3" i="5"/>
  <c r="IJ3" i="5"/>
  <c r="IK3" i="5"/>
  <c r="IL3" i="5"/>
  <c r="IM3" i="5"/>
  <c r="IN3" i="5"/>
  <c r="IO3" i="5"/>
  <c r="IP3" i="5"/>
  <c r="IQ3" i="5"/>
  <c r="IR3" i="5"/>
  <c r="IS3" i="5"/>
  <c r="IT3" i="5"/>
  <c r="IU3" i="5"/>
  <c r="IV3" i="5"/>
  <c r="IW3" i="5"/>
  <c r="IX3" i="5"/>
  <c r="IY3" i="5"/>
  <c r="IZ3" i="5"/>
  <c r="JA3" i="5"/>
  <c r="JB3" i="5"/>
  <c r="JC3" i="5"/>
  <c r="JD3" i="5"/>
  <c r="C4" i="5"/>
  <c r="F4" i="5"/>
  <c r="G4" i="5"/>
  <c r="I4" i="5"/>
  <c r="J4" i="5"/>
  <c r="N4" i="5"/>
  <c r="O4" i="5"/>
  <c r="R4" i="5"/>
  <c r="V4" i="5"/>
  <c r="W4" i="5"/>
  <c r="Y4" i="5"/>
  <c r="Z4" i="5"/>
  <c r="AA4" i="5"/>
  <c r="AD4" i="5"/>
  <c r="AE4" i="5"/>
  <c r="AH4" i="5"/>
  <c r="AI4" i="5"/>
  <c r="AL4" i="5"/>
  <c r="AM4" i="5"/>
  <c r="AO4" i="5"/>
  <c r="AP4" i="5"/>
  <c r="AQ4" i="5"/>
  <c r="AT4" i="5"/>
  <c r="AX4" i="5"/>
  <c r="AY4" i="5"/>
  <c r="BB4" i="5"/>
  <c r="BE4" i="5"/>
  <c r="BF4" i="5"/>
  <c r="BG4" i="5"/>
  <c r="BJ4" i="5"/>
  <c r="BK4" i="5"/>
  <c r="BN4" i="5"/>
  <c r="BO4" i="5"/>
  <c r="BR4" i="5"/>
  <c r="BS4" i="5"/>
  <c r="BU4" i="5"/>
  <c r="BV4" i="5"/>
  <c r="BZ4" i="5"/>
  <c r="CA4" i="5"/>
  <c r="CD4" i="5"/>
  <c r="CH4" i="5"/>
  <c r="CI4" i="5"/>
  <c r="CK4" i="5"/>
  <c r="CL4" i="5"/>
  <c r="CM4" i="5"/>
  <c r="CP4" i="5"/>
  <c r="CQ4" i="5"/>
  <c r="CT4" i="5"/>
  <c r="CU4" i="5"/>
  <c r="CX4" i="5"/>
  <c r="CY4" i="5"/>
  <c r="DA4" i="5"/>
  <c r="DB4" i="5"/>
  <c r="DC4" i="5"/>
  <c r="DF4" i="5"/>
  <c r="DJ4" i="5"/>
  <c r="DK4" i="5"/>
  <c r="DN4" i="5"/>
  <c r="DQ4" i="5"/>
  <c r="DR4" i="5"/>
  <c r="DS4" i="5"/>
  <c r="DV4" i="5"/>
  <c r="DW4" i="5"/>
  <c r="DZ4" i="5"/>
  <c r="ED4" i="5"/>
  <c r="EE4" i="5"/>
  <c r="EH4" i="5"/>
  <c r="EL4" i="5"/>
  <c r="EM4" i="5"/>
  <c r="EP4" i="5"/>
  <c r="ET4" i="5"/>
  <c r="EU4" i="5"/>
  <c r="EW4" i="5"/>
  <c r="EX4" i="5"/>
  <c r="FB4" i="5"/>
  <c r="FC4" i="5"/>
  <c r="FF4" i="5"/>
  <c r="FJ4" i="5"/>
  <c r="FK4" i="5"/>
  <c r="FM4" i="5"/>
  <c r="FN4" i="5"/>
  <c r="FR4" i="5"/>
  <c r="FS4" i="5"/>
  <c r="FV4" i="5"/>
  <c r="FZ4" i="5"/>
  <c r="GA4" i="5"/>
  <c r="GC4" i="5"/>
  <c r="GD4" i="5"/>
  <c r="GE4" i="5"/>
  <c r="GH4" i="5"/>
  <c r="GL4" i="5"/>
  <c r="GP4" i="5"/>
  <c r="GT4" i="5"/>
  <c r="GU4" i="5"/>
  <c r="GX4" i="5"/>
  <c r="HB4" i="5"/>
  <c r="HC4" i="5"/>
  <c r="HF4" i="5"/>
  <c r="HI4" i="5"/>
  <c r="HJ4" i="5"/>
  <c r="HK4" i="5"/>
  <c r="HN4" i="5"/>
  <c r="HR4" i="5"/>
  <c r="HS4" i="5"/>
  <c r="HV4" i="5"/>
  <c r="HY4" i="5"/>
  <c r="HZ4" i="5"/>
  <c r="ID4" i="5"/>
  <c r="IH4" i="5"/>
  <c r="IL4" i="5"/>
  <c r="IM4" i="5"/>
  <c r="IO4" i="5"/>
  <c r="IP4" i="5"/>
  <c r="IQ4" i="5"/>
  <c r="IT4" i="5"/>
  <c r="IX4" i="5"/>
  <c r="IY4" i="5"/>
  <c r="JB4" i="5"/>
  <c r="F5" i="5"/>
  <c r="G5" i="5"/>
  <c r="J5" i="5"/>
  <c r="N5" i="5"/>
  <c r="O5" i="5"/>
  <c r="R5" i="5"/>
  <c r="V5" i="5"/>
  <c r="W5" i="5"/>
  <c r="Z5" i="5"/>
  <c r="AD5" i="5"/>
  <c r="AE5" i="5"/>
  <c r="AH5" i="5"/>
  <c r="AL5" i="5"/>
  <c r="AM5" i="5"/>
  <c r="AP5" i="5"/>
  <c r="AT5" i="5"/>
  <c r="AU5" i="5"/>
  <c r="AX5" i="5"/>
  <c r="BB5" i="5"/>
  <c r="BC5" i="5"/>
  <c r="BF5" i="5"/>
  <c r="BJ5" i="5"/>
  <c r="BK5" i="5"/>
  <c r="BN5" i="5"/>
  <c r="BR5" i="5"/>
  <c r="BS5" i="5"/>
  <c r="BV5" i="5"/>
  <c r="BZ5" i="5"/>
  <c r="CA5" i="5"/>
  <c r="CD5" i="5"/>
  <c r="CH5" i="5"/>
  <c r="CI5" i="5"/>
  <c r="CL5" i="5"/>
  <c r="CP5" i="5"/>
  <c r="CQ5" i="5"/>
  <c r="CT5" i="5"/>
  <c r="CX5" i="5"/>
  <c r="CY5" i="5"/>
  <c r="DB5" i="5"/>
  <c r="DF5" i="5"/>
  <c r="DG5" i="5"/>
  <c r="DJ5" i="5"/>
  <c r="DN5" i="5"/>
  <c r="DO5" i="5"/>
  <c r="DR5" i="5"/>
  <c r="DV5" i="5"/>
  <c r="DW5" i="5"/>
  <c r="DZ5" i="5"/>
  <c r="ED5" i="5"/>
  <c r="EE5" i="5"/>
  <c r="EH5" i="5"/>
  <c r="EL5" i="5"/>
  <c r="EM5" i="5"/>
  <c r="EP5" i="5"/>
  <c r="ET5" i="5"/>
  <c r="EU5" i="5"/>
  <c r="EX5" i="5"/>
  <c r="FB5" i="5"/>
  <c r="FC5" i="5"/>
  <c r="FF5" i="5"/>
  <c r="FJ5" i="5"/>
  <c r="FK5" i="5"/>
  <c r="FN5" i="5"/>
  <c r="FR5" i="5"/>
  <c r="FS5" i="5"/>
  <c r="FV5" i="5"/>
  <c r="FZ5" i="5"/>
  <c r="GD5" i="5"/>
  <c r="GH5" i="5"/>
  <c r="GI5" i="5"/>
  <c r="GL5" i="5"/>
  <c r="GM5" i="5"/>
  <c r="GP5" i="5"/>
  <c r="GQ5" i="5"/>
  <c r="GT5" i="5"/>
  <c r="GU5" i="5"/>
  <c r="GX5" i="5"/>
  <c r="GY5" i="5"/>
  <c r="HB5" i="5"/>
  <c r="HC5" i="5"/>
  <c r="HF5" i="5"/>
  <c r="HG5" i="5"/>
  <c r="HJ5" i="5"/>
  <c r="HK5" i="5"/>
  <c r="HN5" i="5"/>
  <c r="HO5" i="5"/>
  <c r="HR5" i="5"/>
  <c r="HS5" i="5"/>
  <c r="HV5" i="5"/>
  <c r="HW5" i="5"/>
  <c r="HZ5" i="5"/>
  <c r="IA5" i="5"/>
  <c r="ID5" i="5"/>
  <c r="IE5" i="5"/>
  <c r="IH5" i="5"/>
  <c r="II5" i="5"/>
  <c r="IL5" i="5"/>
  <c r="IM5" i="5"/>
  <c r="IP5" i="5"/>
  <c r="IQ5" i="5"/>
  <c r="IT5" i="5"/>
  <c r="IU5" i="5"/>
  <c r="IX5" i="5"/>
  <c r="IY5" i="5"/>
  <c r="JB5" i="5"/>
  <c r="C6" i="5"/>
  <c r="E6" i="5"/>
  <c r="F6" i="5"/>
  <c r="J6" i="5"/>
  <c r="K6" i="5"/>
  <c r="M6" i="5"/>
  <c r="N6" i="5"/>
  <c r="O6" i="5"/>
  <c r="Q6" i="5"/>
  <c r="R6" i="5"/>
  <c r="U6" i="5"/>
  <c r="V6" i="5"/>
  <c r="W6" i="5"/>
  <c r="Z6" i="5"/>
  <c r="AA6" i="5"/>
  <c r="AC6" i="5"/>
  <c r="AD6" i="5"/>
  <c r="AG6" i="5"/>
  <c r="AH6" i="5"/>
  <c r="AI6" i="5"/>
  <c r="AK6" i="5"/>
  <c r="AL6" i="5"/>
  <c r="AM6" i="5"/>
  <c r="AP6" i="5"/>
  <c r="AS6" i="5"/>
  <c r="AT6" i="5"/>
  <c r="AU6" i="5"/>
  <c r="AW6" i="5"/>
  <c r="AX6" i="5"/>
  <c r="AY6" i="5"/>
  <c r="BA6" i="5"/>
  <c r="BB6" i="5"/>
  <c r="BC6" i="5"/>
  <c r="BF6" i="5"/>
  <c r="BG6" i="5"/>
  <c r="BI6" i="5"/>
  <c r="BJ6" i="5"/>
  <c r="BK6" i="5"/>
  <c r="BM6" i="5"/>
  <c r="BN6" i="5"/>
  <c r="BO6" i="5"/>
  <c r="BQ6" i="5"/>
  <c r="BR6" i="5"/>
  <c r="BU6" i="5"/>
  <c r="BV6" i="5"/>
  <c r="BW6" i="5"/>
  <c r="BY6" i="5"/>
  <c r="BZ6" i="5"/>
  <c r="CA6" i="5"/>
  <c r="CC6" i="5"/>
  <c r="CD6" i="5"/>
  <c r="CE6" i="5"/>
  <c r="CG6" i="5"/>
  <c r="CH6" i="5"/>
  <c r="CK6" i="5"/>
  <c r="CL6" i="5"/>
  <c r="CM6" i="5"/>
  <c r="CO6" i="5"/>
  <c r="CP6" i="5"/>
  <c r="CQ6" i="5"/>
  <c r="CS6" i="5"/>
  <c r="CT6" i="5"/>
  <c r="CU6" i="5"/>
  <c r="CW6" i="5"/>
  <c r="CX6" i="5"/>
  <c r="DA6" i="5"/>
  <c r="DB6" i="5"/>
  <c r="DC6" i="5"/>
  <c r="DE6" i="5"/>
  <c r="DF6" i="5"/>
  <c r="DG6" i="5"/>
  <c r="DI6" i="5"/>
  <c r="DJ6" i="5"/>
  <c r="DK6" i="5"/>
  <c r="DM6" i="5"/>
  <c r="DN6" i="5"/>
  <c r="DQ6" i="5"/>
  <c r="DR6" i="5"/>
  <c r="DS6" i="5"/>
  <c r="DU6" i="5"/>
  <c r="DV6" i="5"/>
  <c r="DW6" i="5"/>
  <c r="DY6" i="5"/>
  <c r="DZ6" i="5"/>
  <c r="EA6" i="5"/>
  <c r="EC6" i="5"/>
  <c r="ED6" i="5"/>
  <c r="EG6" i="5"/>
  <c r="EH6" i="5"/>
  <c r="EI6" i="5"/>
  <c r="EK6" i="5"/>
  <c r="EL6" i="5"/>
  <c r="EM6" i="5"/>
  <c r="EO6" i="5"/>
  <c r="EP6" i="5"/>
  <c r="EQ6" i="5"/>
  <c r="ES6" i="5"/>
  <c r="ET6" i="5"/>
  <c r="EU6" i="5"/>
  <c r="EW6" i="5"/>
  <c r="EX6" i="5"/>
  <c r="EY6" i="5"/>
  <c r="FA6" i="5"/>
  <c r="FB6" i="5"/>
  <c r="FC6" i="5"/>
  <c r="FE6" i="5"/>
  <c r="FF6" i="5"/>
  <c r="FG6" i="5"/>
  <c r="FI6" i="5"/>
  <c r="FJ6" i="5"/>
  <c r="FK6" i="5"/>
  <c r="FM6" i="5"/>
  <c r="FN6" i="5"/>
  <c r="FO6" i="5"/>
  <c r="FQ6" i="5"/>
  <c r="FR6" i="5"/>
  <c r="FS6" i="5"/>
  <c r="FU6" i="5"/>
  <c r="FV6" i="5"/>
  <c r="FW6" i="5"/>
  <c r="FY6" i="5"/>
  <c r="FZ6" i="5"/>
  <c r="GA6" i="5"/>
  <c r="GC6" i="5"/>
  <c r="GD6" i="5"/>
  <c r="GE6" i="5"/>
  <c r="GG6" i="5"/>
  <c r="GH6" i="5"/>
  <c r="GI6" i="5"/>
  <c r="GK6" i="5"/>
  <c r="GL6" i="5"/>
  <c r="GM6" i="5"/>
  <c r="GO6" i="5"/>
  <c r="GP6" i="5"/>
  <c r="GQ6" i="5"/>
  <c r="GS6" i="5"/>
  <c r="GT6" i="5"/>
  <c r="GU6" i="5"/>
  <c r="GW6" i="5"/>
  <c r="GX6" i="5"/>
  <c r="GY6" i="5"/>
  <c r="HA6" i="5"/>
  <c r="HB6" i="5"/>
  <c r="HC6" i="5"/>
  <c r="HE6" i="5"/>
  <c r="HF6" i="5"/>
  <c r="HI6" i="5"/>
  <c r="HJ6" i="5"/>
  <c r="HK6" i="5"/>
  <c r="HM6" i="5"/>
  <c r="HN6" i="5"/>
  <c r="HO6" i="5"/>
  <c r="HQ6" i="5"/>
  <c r="HR6" i="5"/>
  <c r="HS6" i="5"/>
  <c r="HU6" i="5"/>
  <c r="HV6" i="5"/>
  <c r="HY6" i="5"/>
  <c r="HZ6" i="5"/>
  <c r="IA6" i="5"/>
  <c r="IC6" i="5"/>
  <c r="ID6" i="5"/>
  <c r="IE6" i="5"/>
  <c r="IG6" i="5"/>
  <c r="IH6" i="5"/>
  <c r="II6" i="5"/>
  <c r="IK6" i="5"/>
  <c r="IL6" i="5"/>
  <c r="IO6" i="5"/>
  <c r="IP6" i="5"/>
  <c r="IQ6" i="5"/>
  <c r="IS6" i="5"/>
  <c r="IT6" i="5"/>
  <c r="IU6" i="5"/>
  <c r="IW6" i="5"/>
  <c r="IX6" i="5"/>
  <c r="IY6" i="5"/>
  <c r="JA6" i="5"/>
  <c r="JB6" i="5"/>
  <c r="C7" i="5"/>
  <c r="E7" i="5"/>
  <c r="F7" i="5"/>
  <c r="G7" i="5"/>
  <c r="I7" i="5"/>
  <c r="J7" i="5"/>
  <c r="K7" i="5"/>
  <c r="M7" i="5"/>
  <c r="N7" i="5"/>
  <c r="O7" i="5"/>
  <c r="Q7" i="5"/>
  <c r="R7" i="5"/>
  <c r="S7" i="5"/>
  <c r="U7" i="5"/>
  <c r="V7" i="5"/>
  <c r="W7" i="5"/>
  <c r="Y7" i="5"/>
  <c r="Z7" i="5"/>
  <c r="AA7" i="5"/>
  <c r="AC7" i="5"/>
  <c r="AD7" i="5"/>
  <c r="AE7" i="5"/>
  <c r="AG7" i="5"/>
  <c r="AH7" i="5"/>
  <c r="AI7" i="5"/>
  <c r="AK7" i="5"/>
  <c r="AL7" i="5"/>
  <c r="AM7" i="5"/>
  <c r="AO7" i="5"/>
  <c r="AP7" i="5"/>
  <c r="AQ7" i="5"/>
  <c r="AS7" i="5"/>
  <c r="AT7" i="5"/>
  <c r="AU7" i="5"/>
  <c r="AW7" i="5"/>
  <c r="AX7" i="5"/>
  <c r="AY7" i="5"/>
  <c r="BA7" i="5"/>
  <c r="BB7" i="5"/>
  <c r="BC7" i="5"/>
  <c r="BE7" i="5"/>
  <c r="BF7" i="5"/>
  <c r="BG7" i="5"/>
  <c r="BI7" i="5"/>
  <c r="BJ7" i="5"/>
  <c r="BK7" i="5"/>
  <c r="BM7" i="5"/>
  <c r="BN7" i="5"/>
  <c r="BO7" i="5"/>
  <c r="BQ7" i="5"/>
  <c r="BR7" i="5"/>
  <c r="BS7" i="5"/>
  <c r="BU7" i="5"/>
  <c r="BV7" i="5"/>
  <c r="BW7" i="5"/>
  <c r="BY7" i="5"/>
  <c r="BZ7" i="5"/>
  <c r="CA7" i="5"/>
  <c r="CC7" i="5"/>
  <c r="CD7" i="5"/>
  <c r="CE7" i="5"/>
  <c r="CG7" i="5"/>
  <c r="CH7" i="5"/>
  <c r="CI7" i="5"/>
  <c r="CK7" i="5"/>
  <c r="CL7" i="5"/>
  <c r="CM7" i="5"/>
  <c r="CO7" i="5"/>
  <c r="CP7" i="5"/>
  <c r="CQ7" i="5"/>
  <c r="CS7" i="5"/>
  <c r="CT7" i="5"/>
  <c r="CU7" i="5"/>
  <c r="CW7" i="5"/>
  <c r="CX7" i="5"/>
  <c r="CY7" i="5"/>
  <c r="DA7" i="5"/>
  <c r="DB7" i="5"/>
  <c r="DC7" i="5"/>
  <c r="DE7" i="5"/>
  <c r="DF7" i="5"/>
  <c r="DG7" i="5"/>
  <c r="DI7" i="5"/>
  <c r="DJ7" i="5"/>
  <c r="DK7" i="5"/>
  <c r="DM7" i="5"/>
  <c r="DN7" i="5"/>
  <c r="DO7" i="5"/>
  <c r="DQ7" i="5"/>
  <c r="DR7" i="5"/>
  <c r="DS7" i="5"/>
  <c r="DU7" i="5"/>
  <c r="DV7" i="5"/>
  <c r="DW7" i="5"/>
  <c r="DY7" i="5"/>
  <c r="DZ7" i="5"/>
  <c r="EA7" i="5"/>
  <c r="EC7" i="5"/>
  <c r="ED7" i="5"/>
  <c r="EE7" i="5"/>
  <c r="EG7" i="5"/>
  <c r="EH7" i="5"/>
  <c r="EI7" i="5"/>
  <c r="EK7" i="5"/>
  <c r="EL7" i="5"/>
  <c r="EM7" i="5"/>
  <c r="EO7" i="5"/>
  <c r="EP7" i="5"/>
  <c r="EQ7" i="5"/>
  <c r="ES7" i="5"/>
  <c r="ET7" i="5"/>
  <c r="EU7" i="5"/>
  <c r="EW7" i="5"/>
  <c r="EX7" i="5"/>
  <c r="EY7" i="5"/>
  <c r="FA7" i="5"/>
  <c r="FB7" i="5"/>
  <c r="FC7" i="5"/>
  <c r="FE7" i="5"/>
  <c r="FF7" i="5"/>
  <c r="FG7" i="5"/>
  <c r="FI7" i="5"/>
  <c r="FJ7" i="5"/>
  <c r="FK7" i="5"/>
  <c r="FM7" i="5"/>
  <c r="FN7" i="5"/>
  <c r="FO7" i="5"/>
  <c r="FQ7" i="5"/>
  <c r="FR7" i="5"/>
  <c r="FS7" i="5"/>
  <c r="FU7" i="5"/>
  <c r="FV7" i="5"/>
  <c r="FW7" i="5"/>
  <c r="FY7" i="5"/>
  <c r="FZ7" i="5"/>
  <c r="GA7" i="5"/>
  <c r="GC7" i="5"/>
  <c r="GD7" i="5"/>
  <c r="GE7" i="5"/>
  <c r="GG7" i="5"/>
  <c r="GH7" i="5"/>
  <c r="GI7" i="5"/>
  <c r="GK7" i="5"/>
  <c r="GL7" i="5"/>
  <c r="GM7" i="5"/>
  <c r="GO7" i="5"/>
  <c r="GP7" i="5"/>
  <c r="GQ7" i="5"/>
  <c r="GS7" i="5"/>
  <c r="GT7" i="5"/>
  <c r="GU7" i="5"/>
  <c r="GW7" i="5"/>
  <c r="GX7" i="5"/>
  <c r="GY7" i="5"/>
  <c r="HA7" i="5"/>
  <c r="HB7" i="5"/>
  <c r="HC7" i="5"/>
  <c r="HE7" i="5"/>
  <c r="HF7" i="5"/>
  <c r="HG7" i="5"/>
  <c r="HI7" i="5"/>
  <c r="HJ7" i="5"/>
  <c r="HK7" i="5"/>
  <c r="HM7" i="5"/>
  <c r="HN7" i="5"/>
  <c r="HO7" i="5"/>
  <c r="HQ7" i="5"/>
  <c r="HR7" i="5"/>
  <c r="HS7" i="5"/>
  <c r="HU7" i="5"/>
  <c r="HV7" i="5"/>
  <c r="HW7" i="5"/>
  <c r="HY7" i="5"/>
  <c r="HZ7" i="5"/>
  <c r="IA7" i="5"/>
  <c r="IC7" i="5"/>
  <c r="ID7" i="5"/>
  <c r="IE7" i="5"/>
  <c r="IG7" i="5"/>
  <c r="IH7" i="5"/>
  <c r="II7" i="5"/>
  <c r="IK7" i="5"/>
  <c r="IL7" i="5"/>
  <c r="IM7" i="5"/>
  <c r="IO7" i="5"/>
  <c r="IP7" i="5"/>
  <c r="IQ7" i="5"/>
  <c r="IS7" i="5"/>
  <c r="IT7" i="5"/>
  <c r="IU7" i="5"/>
  <c r="IW7" i="5"/>
  <c r="IX7" i="5"/>
  <c r="IY7" i="5"/>
  <c r="JA7" i="5"/>
  <c r="JB7" i="5"/>
  <c r="JC7" i="5"/>
  <c r="C8" i="5"/>
  <c r="E8" i="5"/>
  <c r="F8" i="5"/>
  <c r="G8" i="5"/>
  <c r="I8" i="5"/>
  <c r="J8" i="5"/>
  <c r="K8" i="5"/>
  <c r="M8" i="5"/>
  <c r="N8" i="5"/>
  <c r="O8" i="5"/>
  <c r="Q8" i="5"/>
  <c r="R8" i="5"/>
  <c r="S8" i="5"/>
  <c r="U8" i="5"/>
  <c r="V8" i="5"/>
  <c r="W8" i="5"/>
  <c r="Y8" i="5"/>
  <c r="Z8" i="5"/>
  <c r="AA8" i="5"/>
  <c r="AC8" i="5"/>
  <c r="AD8" i="5"/>
  <c r="AE8" i="5"/>
  <c r="AG8" i="5"/>
  <c r="AH8" i="5"/>
  <c r="AI8" i="5"/>
  <c r="AK8" i="5"/>
  <c r="AL8" i="5"/>
  <c r="AM8" i="5"/>
  <c r="AO8" i="5"/>
  <c r="AP8" i="5"/>
  <c r="AQ8" i="5"/>
  <c r="AS8" i="5"/>
  <c r="AT8" i="5"/>
  <c r="AU8" i="5"/>
  <c r="AW8" i="5"/>
  <c r="AX8" i="5"/>
  <c r="AY8" i="5"/>
  <c r="BA8" i="5"/>
  <c r="BB8" i="5"/>
  <c r="BC8" i="5"/>
  <c r="BE8" i="5"/>
  <c r="BF8" i="5"/>
  <c r="BG8" i="5"/>
  <c r="BI8" i="5"/>
  <c r="BJ8" i="5"/>
  <c r="BK8" i="5"/>
  <c r="BM8" i="5"/>
  <c r="BN8" i="5"/>
  <c r="BO8" i="5"/>
  <c r="BQ8" i="5"/>
  <c r="BR8" i="5"/>
  <c r="BS8" i="5"/>
  <c r="BU8" i="5"/>
  <c r="BV8" i="5"/>
  <c r="BW8" i="5"/>
  <c r="BY8" i="5"/>
  <c r="BZ8" i="5"/>
  <c r="CA8" i="5"/>
  <c r="CC8" i="5"/>
  <c r="CD8" i="5"/>
  <c r="CE8" i="5"/>
  <c r="CG8" i="5"/>
  <c r="CH8" i="5"/>
  <c r="CI8" i="5"/>
  <c r="CK8" i="5"/>
  <c r="CL8" i="5"/>
  <c r="CM8" i="5"/>
  <c r="CO8" i="5"/>
  <c r="CP8" i="5"/>
  <c r="CQ8" i="5"/>
  <c r="CS8" i="5"/>
  <c r="CT8" i="5"/>
  <c r="CU8" i="5"/>
  <c r="CW8" i="5"/>
  <c r="CX8" i="5"/>
  <c r="CY8" i="5"/>
  <c r="DA8" i="5"/>
  <c r="DB8" i="5"/>
  <c r="DC8" i="5"/>
  <c r="DE8" i="5"/>
  <c r="DF8" i="5"/>
  <c r="DG8" i="5"/>
  <c r="DI8" i="5"/>
  <c r="DJ8" i="5"/>
  <c r="DK8" i="5"/>
  <c r="DM8" i="5"/>
  <c r="DN8" i="5"/>
  <c r="DO8" i="5"/>
  <c r="DQ8" i="5"/>
  <c r="DR8" i="5"/>
  <c r="DS8" i="5"/>
  <c r="DU8" i="5"/>
  <c r="DV8" i="5"/>
  <c r="DW8" i="5"/>
  <c r="DY8" i="5"/>
  <c r="DZ8" i="5"/>
  <c r="EA8" i="5"/>
  <c r="EC8" i="5"/>
  <c r="ED8" i="5"/>
  <c r="EE8" i="5"/>
  <c r="EG8" i="5"/>
  <c r="EH8" i="5"/>
  <c r="EI8" i="5"/>
  <c r="EK8" i="5"/>
  <c r="EL8" i="5"/>
  <c r="EM8" i="5"/>
  <c r="EO8" i="5"/>
  <c r="EP8" i="5"/>
  <c r="EQ8" i="5"/>
  <c r="ES8" i="5"/>
  <c r="ET8" i="5"/>
  <c r="EU8" i="5"/>
  <c r="EW8" i="5"/>
  <c r="EX8" i="5"/>
  <c r="EY8" i="5"/>
  <c r="FA8" i="5"/>
  <c r="FB8" i="5"/>
  <c r="FC8" i="5"/>
  <c r="FE8" i="5"/>
  <c r="FF8" i="5"/>
  <c r="FG8" i="5"/>
  <c r="FI8" i="5"/>
  <c r="FJ8" i="5"/>
  <c r="FK8" i="5"/>
  <c r="FM8" i="5"/>
  <c r="FN8" i="5"/>
  <c r="FO8" i="5"/>
  <c r="FQ8" i="5"/>
  <c r="FR8" i="5"/>
  <c r="FS8" i="5"/>
  <c r="FU8" i="5"/>
  <c r="FV8" i="5"/>
  <c r="FW8" i="5"/>
  <c r="FY8" i="5"/>
  <c r="FZ8" i="5"/>
  <c r="GA8" i="5"/>
  <c r="GC8" i="5"/>
  <c r="GD8" i="5"/>
  <c r="GE8" i="5"/>
  <c r="GG8" i="5"/>
  <c r="GH8" i="5"/>
  <c r="GI8" i="5"/>
  <c r="GK8" i="5"/>
  <c r="GL8" i="5"/>
  <c r="GM8" i="5"/>
  <c r="GO8" i="5"/>
  <c r="GP8" i="5"/>
  <c r="GQ8" i="5"/>
  <c r="GS8" i="5"/>
  <c r="GT8" i="5"/>
  <c r="GU8" i="5"/>
  <c r="GW8" i="5"/>
  <c r="GX8" i="5"/>
  <c r="GY8" i="5"/>
  <c r="HA8" i="5"/>
  <c r="HB8" i="5"/>
  <c r="HC8" i="5"/>
  <c r="HE8" i="5"/>
  <c r="HF8" i="5"/>
  <c r="HG8" i="5"/>
  <c r="HI8" i="5"/>
  <c r="HJ8" i="5"/>
  <c r="HK8" i="5"/>
  <c r="HM8" i="5"/>
  <c r="HN8" i="5"/>
  <c r="HO8" i="5"/>
  <c r="HQ8" i="5"/>
  <c r="HR8" i="5"/>
  <c r="HS8" i="5"/>
  <c r="HU8" i="5"/>
  <c r="HV8" i="5"/>
  <c r="HW8" i="5"/>
  <c r="HY8" i="5"/>
  <c r="HZ8" i="5"/>
  <c r="IA8" i="5"/>
  <c r="IC8" i="5"/>
  <c r="ID8" i="5"/>
  <c r="IE8" i="5"/>
  <c r="IG8" i="5"/>
  <c r="IH8" i="5"/>
  <c r="II8" i="5"/>
  <c r="IK8" i="5"/>
  <c r="IL8" i="5"/>
  <c r="IM8" i="5"/>
  <c r="IO8" i="5"/>
  <c r="IP8" i="5"/>
  <c r="IQ8" i="5"/>
  <c r="IS8" i="5"/>
  <c r="IT8" i="5"/>
  <c r="IU8" i="5"/>
  <c r="IW8" i="5"/>
  <c r="IX8" i="5"/>
  <c r="IY8" i="5"/>
  <c r="JA8" i="5"/>
  <c r="JB8" i="5"/>
  <c r="JC8" i="5"/>
  <c r="C9" i="5"/>
  <c r="E9" i="5"/>
  <c r="F9" i="5"/>
  <c r="G9" i="5"/>
  <c r="I9" i="5"/>
  <c r="J9" i="5"/>
  <c r="K9" i="5"/>
  <c r="M9" i="5"/>
  <c r="N9" i="5"/>
  <c r="O9" i="5"/>
  <c r="Q9" i="5"/>
  <c r="R9" i="5"/>
  <c r="S9" i="5"/>
  <c r="U9" i="5"/>
  <c r="V9" i="5"/>
  <c r="W9" i="5"/>
  <c r="Y9" i="5"/>
  <c r="Z9" i="5"/>
  <c r="AA9" i="5"/>
  <c r="AC9" i="5"/>
  <c r="AD9" i="5"/>
  <c r="AE9" i="5"/>
  <c r="AG9" i="5"/>
  <c r="AH9" i="5"/>
  <c r="AI9" i="5"/>
  <c r="AK9" i="5"/>
  <c r="AL9" i="5"/>
  <c r="AM9" i="5"/>
  <c r="AO9" i="5"/>
  <c r="AP9" i="5"/>
  <c r="AQ9" i="5"/>
  <c r="AS9" i="5"/>
  <c r="AT9" i="5"/>
  <c r="AU9" i="5"/>
  <c r="AW9" i="5"/>
  <c r="AX9" i="5"/>
  <c r="AY9" i="5"/>
  <c r="BA9" i="5"/>
  <c r="BB9" i="5"/>
  <c r="BC9" i="5"/>
  <c r="BE9" i="5"/>
  <c r="BF9" i="5"/>
  <c r="BG9" i="5"/>
  <c r="BI9" i="5"/>
  <c r="BJ9" i="5"/>
  <c r="BK9" i="5"/>
  <c r="BM9" i="5"/>
  <c r="BN9" i="5"/>
  <c r="BO9" i="5"/>
  <c r="BQ9" i="5"/>
  <c r="BR9" i="5"/>
  <c r="BS9" i="5"/>
  <c r="BU9" i="5"/>
  <c r="BV9" i="5"/>
  <c r="BW9" i="5"/>
  <c r="BY9" i="5"/>
  <c r="BZ9" i="5"/>
  <c r="CA9" i="5"/>
  <c r="CC9" i="5"/>
  <c r="CD9" i="5"/>
  <c r="CE9" i="5"/>
  <c r="CG9" i="5"/>
  <c r="CH9" i="5"/>
  <c r="CI9" i="5"/>
  <c r="CK9" i="5"/>
  <c r="CL9" i="5"/>
  <c r="CM9" i="5"/>
  <c r="CO9" i="5"/>
  <c r="CP9" i="5"/>
  <c r="CQ9" i="5"/>
  <c r="CS9" i="5"/>
  <c r="CT9" i="5"/>
  <c r="CU9" i="5"/>
  <c r="CW9" i="5"/>
  <c r="CX9" i="5"/>
  <c r="CY9" i="5"/>
  <c r="DA9" i="5"/>
  <c r="DB9" i="5"/>
  <c r="DC9" i="5"/>
  <c r="DE9" i="5"/>
  <c r="DF9" i="5"/>
  <c r="DG9" i="5"/>
  <c r="DI9" i="5"/>
  <c r="DJ9" i="5"/>
  <c r="DK9" i="5"/>
  <c r="DM9" i="5"/>
  <c r="DN9" i="5"/>
  <c r="DO9" i="5"/>
  <c r="DQ9" i="5"/>
  <c r="DR9" i="5"/>
  <c r="DS9" i="5"/>
  <c r="DU9" i="5"/>
  <c r="DV9" i="5"/>
  <c r="DW9" i="5"/>
  <c r="DY9" i="5"/>
  <c r="DZ9" i="5"/>
  <c r="EA9" i="5"/>
  <c r="EC9" i="5"/>
  <c r="ED9" i="5"/>
  <c r="EE9" i="5"/>
  <c r="EG9" i="5"/>
  <c r="EH9" i="5"/>
  <c r="EI9" i="5"/>
  <c r="EK9" i="5"/>
  <c r="EL9" i="5"/>
  <c r="EM9" i="5"/>
  <c r="EO9" i="5"/>
  <c r="EP9" i="5"/>
  <c r="EQ9" i="5"/>
  <c r="ES9" i="5"/>
  <c r="ET9" i="5"/>
  <c r="EU9" i="5"/>
  <c r="EW9" i="5"/>
  <c r="EX9" i="5"/>
  <c r="EY9" i="5"/>
  <c r="FA9" i="5"/>
  <c r="FB9" i="5"/>
  <c r="FC9" i="5"/>
  <c r="FE9" i="5"/>
  <c r="FF9" i="5"/>
  <c r="FG9" i="5"/>
  <c r="FI9" i="5"/>
  <c r="FJ9" i="5"/>
  <c r="FK9" i="5"/>
  <c r="FM9" i="5"/>
  <c r="FN9" i="5"/>
  <c r="FO9" i="5"/>
  <c r="FQ9" i="5"/>
  <c r="FR9" i="5"/>
  <c r="FS9" i="5"/>
  <c r="FU9" i="5"/>
  <c r="FV9" i="5"/>
  <c r="FW9" i="5"/>
  <c r="FY9" i="5"/>
  <c r="FZ9" i="5"/>
  <c r="GA9" i="5"/>
  <c r="GC9" i="5"/>
  <c r="GD9" i="5"/>
  <c r="GE9" i="5"/>
  <c r="GG9" i="5"/>
  <c r="GH9" i="5"/>
  <c r="GI9" i="5"/>
  <c r="GK9" i="5"/>
  <c r="GL9" i="5"/>
  <c r="GM9" i="5"/>
  <c r="GO9" i="5"/>
  <c r="GP9" i="5"/>
  <c r="GQ9" i="5"/>
  <c r="GS9" i="5"/>
  <c r="GT9" i="5"/>
  <c r="GU9" i="5"/>
  <c r="GW9" i="5"/>
  <c r="GX9" i="5"/>
  <c r="GY9" i="5"/>
  <c r="HA9" i="5"/>
  <c r="HB9" i="5"/>
  <c r="HC9" i="5"/>
  <c r="HE9" i="5"/>
  <c r="HF9" i="5"/>
  <c r="HG9" i="5"/>
  <c r="HI9" i="5"/>
  <c r="HJ9" i="5"/>
  <c r="HK9" i="5"/>
  <c r="HM9" i="5"/>
  <c r="HN9" i="5"/>
  <c r="HO9" i="5"/>
  <c r="HQ9" i="5"/>
  <c r="HR9" i="5"/>
  <c r="HS9" i="5"/>
  <c r="HU9" i="5"/>
  <c r="HV9" i="5"/>
  <c r="HW9" i="5"/>
  <c r="HY9" i="5"/>
  <c r="HZ9" i="5"/>
  <c r="IA9" i="5"/>
  <c r="IC9" i="5"/>
  <c r="ID9" i="5"/>
  <c r="IE9" i="5"/>
  <c r="IG9" i="5"/>
  <c r="IH9" i="5"/>
  <c r="II9" i="5"/>
  <c r="IK9" i="5"/>
  <c r="IL9" i="5"/>
  <c r="IM9" i="5"/>
  <c r="IO9" i="5"/>
  <c r="IP9" i="5"/>
  <c r="IQ9" i="5"/>
  <c r="IS9" i="5"/>
  <c r="IT9" i="5"/>
  <c r="IU9" i="5"/>
  <c r="IW9" i="5"/>
  <c r="IX9" i="5"/>
  <c r="IY9" i="5"/>
  <c r="JA9" i="5"/>
  <c r="JB9" i="5"/>
  <c r="JC9"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HJ10" i="5"/>
  <c r="HK10" i="5"/>
  <c r="HL10" i="5"/>
  <c r="HM10" i="5"/>
  <c r="HN10" i="5"/>
  <c r="HO10" i="5"/>
  <c r="HP10" i="5"/>
  <c r="HQ10" i="5"/>
  <c r="HR10" i="5"/>
  <c r="HS10" i="5"/>
  <c r="HT10" i="5"/>
  <c r="HU10" i="5"/>
  <c r="HV10" i="5"/>
  <c r="HW10" i="5"/>
  <c r="HX10" i="5"/>
  <c r="HY10" i="5"/>
  <c r="HZ10" i="5"/>
  <c r="IA10" i="5"/>
  <c r="IB10" i="5"/>
  <c r="IC10" i="5"/>
  <c r="ID10" i="5"/>
  <c r="IE10" i="5"/>
  <c r="IF10" i="5"/>
  <c r="IG10" i="5"/>
  <c r="IH10" i="5"/>
  <c r="II10" i="5"/>
  <c r="IJ10" i="5"/>
  <c r="IK10" i="5"/>
  <c r="IL10" i="5"/>
  <c r="IM10" i="5"/>
  <c r="IN10" i="5"/>
  <c r="IO10" i="5"/>
  <c r="IP10" i="5"/>
  <c r="IQ10" i="5"/>
  <c r="IR10" i="5"/>
  <c r="IS10" i="5"/>
  <c r="IT10" i="5"/>
  <c r="IU10" i="5"/>
  <c r="IV10" i="5"/>
  <c r="IW10" i="5"/>
  <c r="IX10" i="5"/>
  <c r="IY10" i="5"/>
  <c r="IZ10" i="5"/>
  <c r="JA10" i="5"/>
  <c r="JB10" i="5"/>
  <c r="JC10" i="5"/>
  <c r="JD10" i="5"/>
  <c r="C11" i="5"/>
  <c r="E11" i="5"/>
  <c r="F11" i="5"/>
  <c r="G11" i="5"/>
  <c r="I11" i="5"/>
  <c r="J11" i="5"/>
  <c r="K11" i="5"/>
  <c r="M11" i="5"/>
  <c r="N11" i="5"/>
  <c r="O11" i="5"/>
  <c r="Q11" i="5"/>
  <c r="R11" i="5"/>
  <c r="S11" i="5"/>
  <c r="U11" i="5"/>
  <c r="V11" i="5"/>
  <c r="W11" i="5"/>
  <c r="Y11" i="5"/>
  <c r="Z11" i="5"/>
  <c r="AA11" i="5"/>
  <c r="AC11" i="5"/>
  <c r="AD11" i="5"/>
  <c r="AE11" i="5"/>
  <c r="AG11" i="5"/>
  <c r="AH11" i="5"/>
  <c r="AI11" i="5"/>
  <c r="AK11" i="5"/>
  <c r="AL11" i="5"/>
  <c r="AM11" i="5"/>
  <c r="AO11" i="5"/>
  <c r="AP11" i="5"/>
  <c r="AQ11" i="5"/>
  <c r="AS11" i="5"/>
  <c r="AT11" i="5"/>
  <c r="AU11" i="5"/>
  <c r="AW11" i="5"/>
  <c r="AX11" i="5"/>
  <c r="AY11" i="5"/>
  <c r="BA11" i="5"/>
  <c r="BB11" i="5"/>
  <c r="BC11" i="5"/>
  <c r="BE11" i="5"/>
  <c r="BF11" i="5"/>
  <c r="BG11" i="5"/>
  <c r="BI11" i="5"/>
  <c r="BJ11" i="5"/>
  <c r="BK11" i="5"/>
  <c r="BM11" i="5"/>
  <c r="BN11" i="5"/>
  <c r="BO11" i="5"/>
  <c r="BQ11" i="5"/>
  <c r="BR11" i="5"/>
  <c r="BS11" i="5"/>
  <c r="BU11" i="5"/>
  <c r="BV11" i="5"/>
  <c r="BW11" i="5"/>
  <c r="BY11" i="5"/>
  <c r="BZ11" i="5"/>
  <c r="CA11" i="5"/>
  <c r="CC11" i="5"/>
  <c r="CD11" i="5"/>
  <c r="CE11" i="5"/>
  <c r="CG11" i="5"/>
  <c r="CH11" i="5"/>
  <c r="CI11" i="5"/>
  <c r="CK11" i="5"/>
  <c r="CL11" i="5"/>
  <c r="CM11" i="5"/>
  <c r="CO11" i="5"/>
  <c r="CP11" i="5"/>
  <c r="CQ11" i="5"/>
  <c r="CS11" i="5"/>
  <c r="CT11" i="5"/>
  <c r="CU11" i="5"/>
  <c r="CW11" i="5"/>
  <c r="CX11" i="5"/>
  <c r="CY11" i="5"/>
  <c r="DA11" i="5"/>
  <c r="DB11" i="5"/>
  <c r="DC11" i="5"/>
  <c r="DE11" i="5"/>
  <c r="DF11" i="5"/>
  <c r="DG11" i="5"/>
  <c r="DI11" i="5"/>
  <c r="DJ11" i="5"/>
  <c r="DK11" i="5"/>
  <c r="DM11" i="5"/>
  <c r="DN11" i="5"/>
  <c r="DO11" i="5"/>
  <c r="DQ11" i="5"/>
  <c r="DR11" i="5"/>
  <c r="DS11" i="5"/>
  <c r="DU11" i="5"/>
  <c r="DV11" i="5"/>
  <c r="DW11" i="5"/>
  <c r="DY11" i="5"/>
  <c r="DZ11" i="5"/>
  <c r="EA11" i="5"/>
  <c r="EC11" i="5"/>
  <c r="ED11" i="5"/>
  <c r="EE11" i="5"/>
  <c r="EG11" i="5"/>
  <c r="EH11" i="5"/>
  <c r="EI11" i="5"/>
  <c r="EK11" i="5"/>
  <c r="EL11" i="5"/>
  <c r="EM11" i="5"/>
  <c r="EO11" i="5"/>
  <c r="EP11" i="5"/>
  <c r="EQ11" i="5"/>
  <c r="ES11" i="5"/>
  <c r="ET11" i="5"/>
  <c r="EU11" i="5"/>
  <c r="EW11" i="5"/>
  <c r="EX11" i="5"/>
  <c r="EY11" i="5"/>
  <c r="FA11" i="5"/>
  <c r="FB11" i="5"/>
  <c r="FC11" i="5"/>
  <c r="FE11" i="5"/>
  <c r="FF11" i="5"/>
  <c r="FG11" i="5"/>
  <c r="FI11" i="5"/>
  <c r="FJ11" i="5"/>
  <c r="FK11" i="5"/>
  <c r="FM11" i="5"/>
  <c r="FN11" i="5"/>
  <c r="FO11" i="5"/>
  <c r="FQ11" i="5"/>
  <c r="FR11" i="5"/>
  <c r="FS11" i="5"/>
  <c r="FU11" i="5"/>
  <c r="FV11" i="5"/>
  <c r="FW11" i="5"/>
  <c r="FY11" i="5"/>
  <c r="FZ11" i="5"/>
  <c r="GA11" i="5"/>
  <c r="GC11" i="5"/>
  <c r="GD11" i="5"/>
  <c r="GE11" i="5"/>
  <c r="GG11" i="5"/>
  <c r="GH11" i="5"/>
  <c r="GI11" i="5"/>
  <c r="GK11" i="5"/>
  <c r="GL11" i="5"/>
  <c r="GM11" i="5"/>
  <c r="GO11" i="5"/>
  <c r="GP11" i="5"/>
  <c r="GQ11" i="5"/>
  <c r="GS11" i="5"/>
  <c r="GT11" i="5"/>
  <c r="GU11" i="5"/>
  <c r="GW11" i="5"/>
  <c r="GX11" i="5"/>
  <c r="GY11" i="5"/>
  <c r="HA11" i="5"/>
  <c r="HB11" i="5"/>
  <c r="HC11" i="5"/>
  <c r="HE11" i="5"/>
  <c r="HF11" i="5"/>
  <c r="HG11" i="5"/>
  <c r="HI11" i="5"/>
  <c r="HJ11" i="5"/>
  <c r="HK11" i="5"/>
  <c r="HM11" i="5"/>
  <c r="HN11" i="5"/>
  <c r="HO11" i="5"/>
  <c r="HQ11" i="5"/>
  <c r="HR11" i="5"/>
  <c r="HS11" i="5"/>
  <c r="HU11" i="5"/>
  <c r="HV11" i="5"/>
  <c r="HW11" i="5"/>
  <c r="HY11" i="5"/>
  <c r="HZ11" i="5"/>
  <c r="IA11" i="5"/>
  <c r="IC11" i="5"/>
  <c r="ID11" i="5"/>
  <c r="IE11" i="5"/>
  <c r="IG11" i="5"/>
  <c r="IH11" i="5"/>
  <c r="II11" i="5"/>
  <c r="IK11" i="5"/>
  <c r="IL11" i="5"/>
  <c r="IM11" i="5"/>
  <c r="IO11" i="5"/>
  <c r="IP11" i="5"/>
  <c r="IQ11" i="5"/>
  <c r="IS11" i="5"/>
  <c r="IT11" i="5"/>
  <c r="IU11" i="5"/>
  <c r="IW11" i="5"/>
  <c r="IX11" i="5"/>
  <c r="IY11" i="5"/>
  <c r="JA11" i="5"/>
  <c r="JB11" i="5"/>
  <c r="JC11" i="5"/>
  <c r="C12" i="5"/>
  <c r="E12" i="5"/>
  <c r="F12" i="5"/>
  <c r="G12" i="5"/>
  <c r="I12" i="5"/>
  <c r="J12" i="5"/>
  <c r="K12" i="5"/>
  <c r="M12" i="5"/>
  <c r="N12" i="5"/>
  <c r="O12" i="5"/>
  <c r="Q12" i="5"/>
  <c r="R12" i="5"/>
  <c r="S12" i="5"/>
  <c r="U12" i="5"/>
  <c r="V12" i="5"/>
  <c r="W12" i="5"/>
  <c r="Y12" i="5"/>
  <c r="Z12" i="5"/>
  <c r="AA12" i="5"/>
  <c r="AC12" i="5"/>
  <c r="AD12" i="5"/>
  <c r="AE12" i="5"/>
  <c r="AG12" i="5"/>
  <c r="AH12" i="5"/>
  <c r="AI12" i="5"/>
  <c r="AK12" i="5"/>
  <c r="AL12" i="5"/>
  <c r="AM12" i="5"/>
  <c r="AO12" i="5"/>
  <c r="AP12" i="5"/>
  <c r="AQ12" i="5"/>
  <c r="AS12" i="5"/>
  <c r="AT12" i="5"/>
  <c r="AU12" i="5"/>
  <c r="AW12" i="5"/>
  <c r="AX12" i="5"/>
  <c r="AY12" i="5"/>
  <c r="BA12" i="5"/>
  <c r="BB12" i="5"/>
  <c r="BC12" i="5"/>
  <c r="BE12" i="5"/>
  <c r="BF12" i="5"/>
  <c r="BG12" i="5"/>
  <c r="BI12" i="5"/>
  <c r="BJ12" i="5"/>
  <c r="BK12" i="5"/>
  <c r="BM12" i="5"/>
  <c r="BN12" i="5"/>
  <c r="BO12" i="5"/>
  <c r="BQ12" i="5"/>
  <c r="BR12" i="5"/>
  <c r="BS12" i="5"/>
  <c r="BU12" i="5"/>
  <c r="BV12" i="5"/>
  <c r="BW12" i="5"/>
  <c r="BY12" i="5"/>
  <c r="BZ12" i="5"/>
  <c r="CA12" i="5"/>
  <c r="CC12" i="5"/>
  <c r="CD12" i="5"/>
  <c r="CE12" i="5"/>
  <c r="CG12" i="5"/>
  <c r="CH12" i="5"/>
  <c r="CI12" i="5"/>
  <c r="CK12" i="5"/>
  <c r="CL12" i="5"/>
  <c r="CM12" i="5"/>
  <c r="CO12" i="5"/>
  <c r="CP12" i="5"/>
  <c r="CQ12" i="5"/>
  <c r="CS12" i="5"/>
  <c r="CT12" i="5"/>
  <c r="CU12" i="5"/>
  <c r="CW12" i="5"/>
  <c r="CX12" i="5"/>
  <c r="CY12" i="5"/>
  <c r="DA12" i="5"/>
  <c r="DB12" i="5"/>
  <c r="DC12" i="5"/>
  <c r="DE12" i="5"/>
  <c r="DF12" i="5"/>
  <c r="DG12" i="5"/>
  <c r="DI12" i="5"/>
  <c r="DJ12" i="5"/>
  <c r="DK12" i="5"/>
  <c r="DM12" i="5"/>
  <c r="DN12" i="5"/>
  <c r="DO12" i="5"/>
  <c r="DQ12" i="5"/>
  <c r="DR12" i="5"/>
  <c r="DS12" i="5"/>
  <c r="DU12" i="5"/>
  <c r="DV12" i="5"/>
  <c r="DW12" i="5"/>
  <c r="DY12" i="5"/>
  <c r="DZ12" i="5"/>
  <c r="EA12" i="5"/>
  <c r="EC12" i="5"/>
  <c r="ED12" i="5"/>
  <c r="EE12" i="5"/>
  <c r="EG12" i="5"/>
  <c r="EH12" i="5"/>
  <c r="EI12" i="5"/>
  <c r="EK12" i="5"/>
  <c r="EL12" i="5"/>
  <c r="EM12" i="5"/>
  <c r="EO12" i="5"/>
  <c r="EP12" i="5"/>
  <c r="EQ12" i="5"/>
  <c r="ES12" i="5"/>
  <c r="ET12" i="5"/>
  <c r="EU12" i="5"/>
  <c r="EW12" i="5"/>
  <c r="EX12" i="5"/>
  <c r="EY12" i="5"/>
  <c r="FA12" i="5"/>
  <c r="FB12" i="5"/>
  <c r="FC12" i="5"/>
  <c r="FE12" i="5"/>
  <c r="FF12" i="5"/>
  <c r="FG12" i="5"/>
  <c r="FI12" i="5"/>
  <c r="FJ12" i="5"/>
  <c r="FK12" i="5"/>
  <c r="FM12" i="5"/>
  <c r="FN12" i="5"/>
  <c r="FO12" i="5"/>
  <c r="FQ12" i="5"/>
  <c r="FR12" i="5"/>
  <c r="FS12" i="5"/>
  <c r="FU12" i="5"/>
  <c r="FV12" i="5"/>
  <c r="FW12" i="5"/>
  <c r="FY12" i="5"/>
  <c r="FZ12" i="5"/>
  <c r="GA12" i="5"/>
  <c r="GC12" i="5"/>
  <c r="GD12" i="5"/>
  <c r="GE12" i="5"/>
  <c r="GG12" i="5"/>
  <c r="GH12" i="5"/>
  <c r="GI12" i="5"/>
  <c r="GK12" i="5"/>
  <c r="GL12" i="5"/>
  <c r="GM12" i="5"/>
  <c r="GO12" i="5"/>
  <c r="GP12" i="5"/>
  <c r="GQ12" i="5"/>
  <c r="GS12" i="5"/>
  <c r="GT12" i="5"/>
  <c r="GU12" i="5"/>
  <c r="GW12" i="5"/>
  <c r="GX12" i="5"/>
  <c r="GY12" i="5"/>
  <c r="HA12" i="5"/>
  <c r="HB12" i="5"/>
  <c r="HC12" i="5"/>
  <c r="HE12" i="5"/>
  <c r="HF12" i="5"/>
  <c r="HG12" i="5"/>
  <c r="HI12" i="5"/>
  <c r="HJ12" i="5"/>
  <c r="HK12" i="5"/>
  <c r="HM12" i="5"/>
  <c r="HN12" i="5"/>
  <c r="HO12" i="5"/>
  <c r="HQ12" i="5"/>
  <c r="HR12" i="5"/>
  <c r="HS12" i="5"/>
  <c r="HU12" i="5"/>
  <c r="HV12" i="5"/>
  <c r="HW12" i="5"/>
  <c r="HY12" i="5"/>
  <c r="HZ12" i="5"/>
  <c r="IA12" i="5"/>
  <c r="IC12" i="5"/>
  <c r="ID12" i="5"/>
  <c r="IE12" i="5"/>
  <c r="IG12" i="5"/>
  <c r="IH12" i="5"/>
  <c r="II12" i="5"/>
  <c r="IK12" i="5"/>
  <c r="IL12" i="5"/>
  <c r="IM12" i="5"/>
  <c r="IO12" i="5"/>
  <c r="IP12" i="5"/>
  <c r="IQ12" i="5"/>
  <c r="IS12" i="5"/>
  <c r="IT12" i="5"/>
  <c r="IU12" i="5"/>
  <c r="IW12" i="5"/>
  <c r="IX12" i="5"/>
  <c r="IY12" i="5"/>
  <c r="JA12" i="5"/>
  <c r="JB12" i="5"/>
  <c r="JC12" i="5"/>
  <c r="C13" i="5"/>
  <c r="E13" i="5"/>
  <c r="F13" i="5"/>
  <c r="G13" i="5"/>
  <c r="I13" i="5"/>
  <c r="J13" i="5"/>
  <c r="K13" i="5"/>
  <c r="M13" i="5"/>
  <c r="N13" i="5"/>
  <c r="O13" i="5"/>
  <c r="Q13" i="5"/>
  <c r="R13" i="5"/>
  <c r="S13" i="5"/>
  <c r="U13" i="5"/>
  <c r="V13" i="5"/>
  <c r="W13" i="5"/>
  <c r="Y13" i="5"/>
  <c r="Z13" i="5"/>
  <c r="AA13" i="5"/>
  <c r="AC13" i="5"/>
  <c r="AD13" i="5"/>
  <c r="AE13" i="5"/>
  <c r="AG13" i="5"/>
  <c r="AH13" i="5"/>
  <c r="AI13" i="5"/>
  <c r="AK13" i="5"/>
  <c r="AL13" i="5"/>
  <c r="AM13" i="5"/>
  <c r="AO13" i="5"/>
  <c r="AP13" i="5"/>
  <c r="AQ13" i="5"/>
  <c r="AS13" i="5"/>
  <c r="AT13" i="5"/>
  <c r="AU13" i="5"/>
  <c r="AW13" i="5"/>
  <c r="AX13" i="5"/>
  <c r="AY13" i="5"/>
  <c r="BA13" i="5"/>
  <c r="BB13" i="5"/>
  <c r="BC13" i="5"/>
  <c r="BE13" i="5"/>
  <c r="BF13" i="5"/>
  <c r="BG13" i="5"/>
  <c r="BI13" i="5"/>
  <c r="BJ13" i="5"/>
  <c r="BK13" i="5"/>
  <c r="BM13" i="5"/>
  <c r="BN13" i="5"/>
  <c r="BO13" i="5"/>
  <c r="BQ13" i="5"/>
  <c r="BR13" i="5"/>
  <c r="BS13" i="5"/>
  <c r="BU13" i="5"/>
  <c r="BV13" i="5"/>
  <c r="BW13" i="5"/>
  <c r="BY13" i="5"/>
  <c r="BZ13" i="5"/>
  <c r="CA13" i="5"/>
  <c r="CC13" i="5"/>
  <c r="CD13" i="5"/>
  <c r="CE13" i="5"/>
  <c r="CG13" i="5"/>
  <c r="CH13" i="5"/>
  <c r="CI13" i="5"/>
  <c r="CK13" i="5"/>
  <c r="CL13" i="5"/>
  <c r="CM13" i="5"/>
  <c r="CO13" i="5"/>
  <c r="CP13" i="5"/>
  <c r="CQ13" i="5"/>
  <c r="CS13" i="5"/>
  <c r="CT13" i="5"/>
  <c r="CU13" i="5"/>
  <c r="CW13" i="5"/>
  <c r="CX13" i="5"/>
  <c r="CY13" i="5"/>
  <c r="DA13" i="5"/>
  <c r="DB13" i="5"/>
  <c r="DC13" i="5"/>
  <c r="DE13" i="5"/>
  <c r="DF13" i="5"/>
  <c r="DG13" i="5"/>
  <c r="DI13" i="5"/>
  <c r="DJ13" i="5"/>
  <c r="DK13" i="5"/>
  <c r="DM13" i="5"/>
  <c r="DN13" i="5"/>
  <c r="DO13" i="5"/>
  <c r="DQ13" i="5"/>
  <c r="DR13" i="5"/>
  <c r="DS13" i="5"/>
  <c r="DU13" i="5"/>
  <c r="DV13" i="5"/>
  <c r="DW13" i="5"/>
  <c r="DY13" i="5"/>
  <c r="DZ13" i="5"/>
  <c r="EA13" i="5"/>
  <c r="EC13" i="5"/>
  <c r="ED13" i="5"/>
  <c r="EE13" i="5"/>
  <c r="EG13" i="5"/>
  <c r="EH13" i="5"/>
  <c r="EI13" i="5"/>
  <c r="EK13" i="5"/>
  <c r="EL13" i="5"/>
  <c r="EM13" i="5"/>
  <c r="EO13" i="5"/>
  <c r="EP13" i="5"/>
  <c r="EQ13" i="5"/>
  <c r="ES13" i="5"/>
  <c r="ET13" i="5"/>
  <c r="EU13" i="5"/>
  <c r="EW13" i="5"/>
  <c r="EX13" i="5"/>
  <c r="EY13" i="5"/>
  <c r="FA13" i="5"/>
  <c r="FB13" i="5"/>
  <c r="FC13" i="5"/>
  <c r="FE13" i="5"/>
  <c r="FF13" i="5"/>
  <c r="FG13" i="5"/>
  <c r="FI13" i="5"/>
  <c r="FJ13" i="5"/>
  <c r="FK13" i="5"/>
  <c r="FM13" i="5"/>
  <c r="FN13" i="5"/>
  <c r="FO13" i="5"/>
  <c r="FQ13" i="5"/>
  <c r="FR13" i="5"/>
  <c r="FS13" i="5"/>
  <c r="FU13" i="5"/>
  <c r="FV13" i="5"/>
  <c r="FW13" i="5"/>
  <c r="FY13" i="5"/>
  <c r="FZ13" i="5"/>
  <c r="GA13" i="5"/>
  <c r="GC13" i="5"/>
  <c r="GD13" i="5"/>
  <c r="GE13" i="5"/>
  <c r="GG13" i="5"/>
  <c r="GH13" i="5"/>
  <c r="GI13" i="5"/>
  <c r="GK13" i="5"/>
  <c r="GL13" i="5"/>
  <c r="GM13" i="5"/>
  <c r="GO13" i="5"/>
  <c r="GP13" i="5"/>
  <c r="GQ13" i="5"/>
  <c r="GS13" i="5"/>
  <c r="GT13" i="5"/>
  <c r="GU13" i="5"/>
  <c r="GW13" i="5"/>
  <c r="GX13" i="5"/>
  <c r="GY13" i="5"/>
  <c r="HA13" i="5"/>
  <c r="HB13" i="5"/>
  <c r="HC13" i="5"/>
  <c r="HE13" i="5"/>
  <c r="HF13" i="5"/>
  <c r="HG13" i="5"/>
  <c r="HI13" i="5"/>
  <c r="HJ13" i="5"/>
  <c r="HK13" i="5"/>
  <c r="HM13" i="5"/>
  <c r="HN13" i="5"/>
  <c r="HO13" i="5"/>
  <c r="HQ13" i="5"/>
  <c r="HR13" i="5"/>
  <c r="HS13" i="5"/>
  <c r="HU13" i="5"/>
  <c r="HV13" i="5"/>
  <c r="HW13" i="5"/>
  <c r="HY13" i="5"/>
  <c r="HZ13" i="5"/>
  <c r="IA13" i="5"/>
  <c r="IC13" i="5"/>
  <c r="ID13" i="5"/>
  <c r="IE13" i="5"/>
  <c r="IG13" i="5"/>
  <c r="IH13" i="5"/>
  <c r="II13" i="5"/>
  <c r="IK13" i="5"/>
  <c r="IL13" i="5"/>
  <c r="IM13" i="5"/>
  <c r="IO13" i="5"/>
  <c r="IP13" i="5"/>
  <c r="IQ13" i="5"/>
  <c r="IS13" i="5"/>
  <c r="IT13" i="5"/>
  <c r="IU13" i="5"/>
  <c r="IW13" i="5"/>
  <c r="IX13" i="5"/>
  <c r="IY13" i="5"/>
  <c r="JA13" i="5"/>
  <c r="JB13" i="5"/>
  <c r="JC13" i="5"/>
  <c r="C14" i="5"/>
  <c r="E14" i="5"/>
  <c r="F14" i="5"/>
  <c r="G14" i="5"/>
  <c r="I14" i="5"/>
  <c r="J14" i="5"/>
  <c r="K14" i="5"/>
  <c r="M14" i="5"/>
  <c r="N14" i="5"/>
  <c r="O14" i="5"/>
  <c r="Q14" i="5"/>
  <c r="R14" i="5"/>
  <c r="S14" i="5"/>
  <c r="U14" i="5"/>
  <c r="V14" i="5"/>
  <c r="W14" i="5"/>
  <c r="Y14" i="5"/>
  <c r="Z14" i="5"/>
  <c r="AA14" i="5"/>
  <c r="AC14" i="5"/>
  <c r="AD14" i="5"/>
  <c r="AE14" i="5"/>
  <c r="AG14" i="5"/>
  <c r="AH14" i="5"/>
  <c r="AI14" i="5"/>
  <c r="AK14" i="5"/>
  <c r="AL14" i="5"/>
  <c r="AM14" i="5"/>
  <c r="AO14" i="5"/>
  <c r="AP14" i="5"/>
  <c r="AQ14" i="5"/>
  <c r="AS14" i="5"/>
  <c r="AT14" i="5"/>
  <c r="AU14" i="5"/>
  <c r="AW14" i="5"/>
  <c r="AX14" i="5"/>
  <c r="AY14" i="5"/>
  <c r="BA14" i="5"/>
  <c r="BB14" i="5"/>
  <c r="BC14" i="5"/>
  <c r="BE14" i="5"/>
  <c r="BF14" i="5"/>
  <c r="BG14" i="5"/>
  <c r="BI14" i="5"/>
  <c r="BJ14" i="5"/>
  <c r="BK14" i="5"/>
  <c r="BM14" i="5"/>
  <c r="BN14" i="5"/>
  <c r="BO14" i="5"/>
  <c r="BQ14" i="5"/>
  <c r="BR14" i="5"/>
  <c r="BS14" i="5"/>
  <c r="BU14" i="5"/>
  <c r="BV14" i="5"/>
  <c r="BW14" i="5"/>
  <c r="BY14" i="5"/>
  <c r="BZ14" i="5"/>
  <c r="CA14" i="5"/>
  <c r="CC14" i="5"/>
  <c r="CD14" i="5"/>
  <c r="CE14" i="5"/>
  <c r="CG14" i="5"/>
  <c r="CH14" i="5"/>
  <c r="CI14" i="5"/>
  <c r="CK14" i="5"/>
  <c r="CL14" i="5"/>
  <c r="CM14" i="5"/>
  <c r="CO14" i="5"/>
  <c r="CP14" i="5"/>
  <c r="CQ14" i="5"/>
  <c r="CS14" i="5"/>
  <c r="CT14" i="5"/>
  <c r="CU14" i="5"/>
  <c r="CW14" i="5"/>
  <c r="CX14" i="5"/>
  <c r="CY14" i="5"/>
  <c r="DA14" i="5"/>
  <c r="DB14" i="5"/>
  <c r="DC14" i="5"/>
  <c r="DE14" i="5"/>
  <c r="DF14" i="5"/>
  <c r="DG14" i="5"/>
  <c r="DI14" i="5"/>
  <c r="DJ14" i="5"/>
  <c r="DK14" i="5"/>
  <c r="DM14" i="5"/>
  <c r="DN14" i="5"/>
  <c r="DO14" i="5"/>
  <c r="DQ14" i="5"/>
  <c r="DR14" i="5"/>
  <c r="DS14" i="5"/>
  <c r="DU14" i="5"/>
  <c r="DV14" i="5"/>
  <c r="DW14" i="5"/>
  <c r="DY14" i="5"/>
  <c r="DZ14" i="5"/>
  <c r="EA14" i="5"/>
  <c r="EC14" i="5"/>
  <c r="ED14" i="5"/>
  <c r="EE14" i="5"/>
  <c r="EG14" i="5"/>
  <c r="EH14" i="5"/>
  <c r="EI14" i="5"/>
  <c r="EK14" i="5"/>
  <c r="EL14" i="5"/>
  <c r="EM14" i="5"/>
  <c r="EO14" i="5"/>
  <c r="EP14" i="5"/>
  <c r="EQ14" i="5"/>
  <c r="ES14" i="5"/>
  <c r="ET14" i="5"/>
  <c r="EU14" i="5"/>
  <c r="EW14" i="5"/>
  <c r="EX14" i="5"/>
  <c r="EY14" i="5"/>
  <c r="FA14" i="5"/>
  <c r="FB14" i="5"/>
  <c r="FC14" i="5"/>
  <c r="FE14" i="5"/>
  <c r="FF14" i="5"/>
  <c r="FG14" i="5"/>
  <c r="FI14" i="5"/>
  <c r="FJ14" i="5"/>
  <c r="FK14" i="5"/>
  <c r="FM14" i="5"/>
  <c r="FN14" i="5"/>
  <c r="FO14" i="5"/>
  <c r="FQ14" i="5"/>
  <c r="FR14" i="5"/>
  <c r="FS14" i="5"/>
  <c r="FU14" i="5"/>
  <c r="FV14" i="5"/>
  <c r="FW14" i="5"/>
  <c r="FY14" i="5"/>
  <c r="FZ14" i="5"/>
  <c r="GA14" i="5"/>
  <c r="GC14" i="5"/>
  <c r="GD14" i="5"/>
  <c r="GE14" i="5"/>
  <c r="GG14" i="5"/>
  <c r="GH14" i="5"/>
  <c r="GI14" i="5"/>
  <c r="GK14" i="5"/>
  <c r="GL14" i="5"/>
  <c r="GM14" i="5"/>
  <c r="GO14" i="5"/>
  <c r="GP14" i="5"/>
  <c r="GQ14" i="5"/>
  <c r="GS14" i="5"/>
  <c r="GT14" i="5"/>
  <c r="GU14" i="5"/>
  <c r="GW14" i="5"/>
  <c r="GX14" i="5"/>
  <c r="GY14" i="5"/>
  <c r="HA14" i="5"/>
  <c r="HB14" i="5"/>
  <c r="HC14" i="5"/>
  <c r="HE14" i="5"/>
  <c r="HF14" i="5"/>
  <c r="HG14" i="5"/>
  <c r="HI14" i="5"/>
  <c r="HJ14" i="5"/>
  <c r="HK14" i="5"/>
  <c r="HM14" i="5"/>
  <c r="HN14" i="5"/>
  <c r="HO14" i="5"/>
  <c r="HQ14" i="5"/>
  <c r="HR14" i="5"/>
  <c r="HS14" i="5"/>
  <c r="HU14" i="5"/>
  <c r="HV14" i="5"/>
  <c r="HW14" i="5"/>
  <c r="HY14" i="5"/>
  <c r="HZ14" i="5"/>
  <c r="IA14" i="5"/>
  <c r="IC14" i="5"/>
  <c r="ID14" i="5"/>
  <c r="IE14" i="5"/>
  <c r="IG14" i="5"/>
  <c r="IH14" i="5"/>
  <c r="II14" i="5"/>
  <c r="IK14" i="5"/>
  <c r="IL14" i="5"/>
  <c r="IM14" i="5"/>
  <c r="IO14" i="5"/>
  <c r="IP14" i="5"/>
  <c r="IQ14" i="5"/>
  <c r="IS14" i="5"/>
  <c r="IT14" i="5"/>
  <c r="IU14" i="5"/>
  <c r="IW14" i="5"/>
  <c r="IX14" i="5"/>
  <c r="IY14" i="5"/>
  <c r="JA14" i="5"/>
  <c r="JB14" i="5"/>
  <c r="JC14" i="5"/>
  <c r="C15" i="5"/>
  <c r="E15" i="5"/>
  <c r="F15" i="5"/>
  <c r="G15" i="5"/>
  <c r="I15" i="5"/>
  <c r="J15" i="5"/>
  <c r="K15" i="5"/>
  <c r="M15" i="5"/>
  <c r="N15" i="5"/>
  <c r="O15" i="5"/>
  <c r="Q15" i="5"/>
  <c r="R15" i="5"/>
  <c r="S15" i="5"/>
  <c r="U15" i="5"/>
  <c r="V15" i="5"/>
  <c r="W15" i="5"/>
  <c r="Y15" i="5"/>
  <c r="Z15" i="5"/>
  <c r="AA15" i="5"/>
  <c r="AC15" i="5"/>
  <c r="AD15" i="5"/>
  <c r="AE15" i="5"/>
  <c r="AG15" i="5"/>
  <c r="AH15" i="5"/>
  <c r="AI15" i="5"/>
  <c r="AK15" i="5"/>
  <c r="AL15" i="5"/>
  <c r="AM15" i="5"/>
  <c r="AO15" i="5"/>
  <c r="AP15" i="5"/>
  <c r="AQ15" i="5"/>
  <c r="AS15" i="5"/>
  <c r="AT15" i="5"/>
  <c r="AU15" i="5"/>
  <c r="AW15" i="5"/>
  <c r="AX15" i="5"/>
  <c r="AY15" i="5"/>
  <c r="BA15" i="5"/>
  <c r="BB15" i="5"/>
  <c r="BC15" i="5"/>
  <c r="BE15" i="5"/>
  <c r="BF15" i="5"/>
  <c r="BG15" i="5"/>
  <c r="BI15" i="5"/>
  <c r="BJ15" i="5"/>
  <c r="BK15" i="5"/>
  <c r="BM15" i="5"/>
  <c r="BN15" i="5"/>
  <c r="BO15" i="5"/>
  <c r="BQ15" i="5"/>
  <c r="BR15" i="5"/>
  <c r="BS15" i="5"/>
  <c r="BU15" i="5"/>
  <c r="BV15" i="5"/>
  <c r="BW15" i="5"/>
  <c r="BY15" i="5"/>
  <c r="BZ15" i="5"/>
  <c r="CA15" i="5"/>
  <c r="CC15" i="5"/>
  <c r="CD15" i="5"/>
  <c r="CE15" i="5"/>
  <c r="CG15" i="5"/>
  <c r="CH15" i="5"/>
  <c r="CI15" i="5"/>
  <c r="CK15" i="5"/>
  <c r="CL15" i="5"/>
  <c r="CM15" i="5"/>
  <c r="CO15" i="5"/>
  <c r="CP15" i="5"/>
  <c r="CQ15" i="5"/>
  <c r="CS15" i="5"/>
  <c r="CT15" i="5"/>
  <c r="CU15" i="5"/>
  <c r="CW15" i="5"/>
  <c r="CX15" i="5"/>
  <c r="CY15" i="5"/>
  <c r="DA15" i="5"/>
  <c r="DB15" i="5"/>
  <c r="DC15" i="5"/>
  <c r="DE15" i="5"/>
  <c r="DF15" i="5"/>
  <c r="DG15" i="5"/>
  <c r="DI15" i="5"/>
  <c r="DJ15" i="5"/>
  <c r="DK15" i="5"/>
  <c r="DM15" i="5"/>
  <c r="DN15" i="5"/>
  <c r="DO15" i="5"/>
  <c r="DQ15" i="5"/>
  <c r="DR15" i="5"/>
  <c r="DS15" i="5"/>
  <c r="DU15" i="5"/>
  <c r="DV15" i="5"/>
  <c r="DW15" i="5"/>
  <c r="DY15" i="5"/>
  <c r="DZ15" i="5"/>
  <c r="EA15" i="5"/>
  <c r="EC15" i="5"/>
  <c r="ED15" i="5"/>
  <c r="EE15" i="5"/>
  <c r="EG15" i="5"/>
  <c r="EH15" i="5"/>
  <c r="EI15" i="5"/>
  <c r="EK15" i="5"/>
  <c r="EL15" i="5"/>
  <c r="EM15" i="5"/>
  <c r="EO15" i="5"/>
  <c r="EP15" i="5"/>
  <c r="EQ15" i="5"/>
  <c r="ES15" i="5"/>
  <c r="ET15" i="5"/>
  <c r="EU15" i="5"/>
  <c r="EW15" i="5"/>
  <c r="EX15" i="5"/>
  <c r="EY15" i="5"/>
  <c r="FA15" i="5"/>
  <c r="FB15" i="5"/>
  <c r="FC15" i="5"/>
  <c r="FE15" i="5"/>
  <c r="FF15" i="5"/>
  <c r="FG15" i="5"/>
  <c r="FI15" i="5"/>
  <c r="FJ15" i="5"/>
  <c r="FK15" i="5"/>
  <c r="FM15" i="5"/>
  <c r="FN15" i="5"/>
  <c r="FO15" i="5"/>
  <c r="FQ15" i="5"/>
  <c r="FR15" i="5"/>
  <c r="FS15" i="5"/>
  <c r="FU15" i="5"/>
  <c r="FV15" i="5"/>
  <c r="FW15" i="5"/>
  <c r="FY15" i="5"/>
  <c r="FZ15" i="5"/>
  <c r="GA15" i="5"/>
  <c r="GC15" i="5"/>
  <c r="GD15" i="5"/>
  <c r="GE15" i="5"/>
  <c r="GG15" i="5"/>
  <c r="GH15" i="5"/>
  <c r="GI15" i="5"/>
  <c r="GK15" i="5"/>
  <c r="GL15" i="5"/>
  <c r="GM15" i="5"/>
  <c r="GO15" i="5"/>
  <c r="GP15" i="5"/>
  <c r="GQ15" i="5"/>
  <c r="GS15" i="5"/>
  <c r="GT15" i="5"/>
  <c r="GU15" i="5"/>
  <c r="GW15" i="5"/>
  <c r="GX15" i="5"/>
  <c r="GY15" i="5"/>
  <c r="HA15" i="5"/>
  <c r="HB15" i="5"/>
  <c r="HC15" i="5"/>
  <c r="HE15" i="5"/>
  <c r="HF15" i="5"/>
  <c r="HG15" i="5"/>
  <c r="HI15" i="5"/>
  <c r="HJ15" i="5"/>
  <c r="HK15" i="5"/>
  <c r="HM15" i="5"/>
  <c r="HN15" i="5"/>
  <c r="HO15" i="5"/>
  <c r="HQ15" i="5"/>
  <c r="HR15" i="5"/>
  <c r="HS15" i="5"/>
  <c r="HU15" i="5"/>
  <c r="HV15" i="5"/>
  <c r="HW15" i="5"/>
  <c r="HY15" i="5"/>
  <c r="HZ15" i="5"/>
  <c r="IA15" i="5"/>
  <c r="IC15" i="5"/>
  <c r="ID15" i="5"/>
  <c r="IE15" i="5"/>
  <c r="IG15" i="5"/>
  <c r="IH15" i="5"/>
  <c r="II15" i="5"/>
  <c r="IK15" i="5"/>
  <c r="IL15" i="5"/>
  <c r="IM15" i="5"/>
  <c r="IO15" i="5"/>
  <c r="IP15" i="5"/>
  <c r="IQ15" i="5"/>
  <c r="IS15" i="5"/>
  <c r="IT15" i="5"/>
  <c r="IU15" i="5"/>
  <c r="IW15" i="5"/>
  <c r="IX15" i="5"/>
  <c r="IY15" i="5"/>
  <c r="JA15" i="5"/>
  <c r="JB15" i="5"/>
  <c r="JC15" i="5"/>
  <c r="C16" i="5"/>
  <c r="E16" i="5"/>
  <c r="F16" i="5"/>
  <c r="G16" i="5"/>
  <c r="I16" i="5"/>
  <c r="J16" i="5"/>
  <c r="K16" i="5"/>
  <c r="M16" i="5"/>
  <c r="N16" i="5"/>
  <c r="O16" i="5"/>
  <c r="Q16" i="5"/>
  <c r="R16" i="5"/>
  <c r="S16" i="5"/>
  <c r="U16" i="5"/>
  <c r="V16" i="5"/>
  <c r="W16" i="5"/>
  <c r="Y16" i="5"/>
  <c r="Z16" i="5"/>
  <c r="AA16" i="5"/>
  <c r="AC16" i="5"/>
  <c r="AD16" i="5"/>
  <c r="AE16" i="5"/>
  <c r="AG16" i="5"/>
  <c r="AH16" i="5"/>
  <c r="AI16" i="5"/>
  <c r="AK16" i="5"/>
  <c r="AL16" i="5"/>
  <c r="AM16" i="5"/>
  <c r="AO16" i="5"/>
  <c r="AP16" i="5"/>
  <c r="AQ16" i="5"/>
  <c r="AS16" i="5"/>
  <c r="AT16" i="5"/>
  <c r="AU16" i="5"/>
  <c r="AW16" i="5"/>
  <c r="AX16" i="5"/>
  <c r="AY16" i="5"/>
  <c r="BA16" i="5"/>
  <c r="BB16" i="5"/>
  <c r="BC16" i="5"/>
  <c r="BE16" i="5"/>
  <c r="BF16" i="5"/>
  <c r="BG16" i="5"/>
  <c r="BI16" i="5"/>
  <c r="BJ16" i="5"/>
  <c r="BK16" i="5"/>
  <c r="BM16" i="5"/>
  <c r="BN16" i="5"/>
  <c r="BO16" i="5"/>
  <c r="BQ16" i="5"/>
  <c r="BR16" i="5"/>
  <c r="BS16" i="5"/>
  <c r="BU16" i="5"/>
  <c r="BV16" i="5"/>
  <c r="BW16" i="5"/>
  <c r="BY16" i="5"/>
  <c r="BZ16" i="5"/>
  <c r="CA16" i="5"/>
  <c r="CC16" i="5"/>
  <c r="CD16" i="5"/>
  <c r="CE16" i="5"/>
  <c r="CG16" i="5"/>
  <c r="CH16" i="5"/>
  <c r="CI16" i="5"/>
  <c r="CK16" i="5"/>
  <c r="CL16" i="5"/>
  <c r="CM16" i="5"/>
  <c r="CO16" i="5"/>
  <c r="CP16" i="5"/>
  <c r="CQ16" i="5"/>
  <c r="CS16" i="5"/>
  <c r="CT16" i="5"/>
  <c r="CU16" i="5"/>
  <c r="CW16" i="5"/>
  <c r="CX16" i="5"/>
  <c r="CY16" i="5"/>
  <c r="DA16" i="5"/>
  <c r="DB16" i="5"/>
  <c r="DC16" i="5"/>
  <c r="DE16" i="5"/>
  <c r="DF16" i="5"/>
  <c r="DG16" i="5"/>
  <c r="DI16" i="5"/>
  <c r="DJ16" i="5"/>
  <c r="DK16" i="5"/>
  <c r="DM16" i="5"/>
  <c r="DN16" i="5"/>
  <c r="DO16" i="5"/>
  <c r="DQ16" i="5"/>
  <c r="DR16" i="5"/>
  <c r="DS16" i="5"/>
  <c r="DU16" i="5"/>
  <c r="DV16" i="5"/>
  <c r="DW16" i="5"/>
  <c r="DY16" i="5"/>
  <c r="DZ16" i="5"/>
  <c r="EA16" i="5"/>
  <c r="EC16" i="5"/>
  <c r="ED16" i="5"/>
  <c r="EE16" i="5"/>
  <c r="EG16" i="5"/>
  <c r="EH16" i="5"/>
  <c r="EI16" i="5"/>
  <c r="EK16" i="5"/>
  <c r="EL16" i="5"/>
  <c r="EM16" i="5"/>
  <c r="EO16" i="5"/>
  <c r="EP16" i="5"/>
  <c r="EQ16" i="5"/>
  <c r="ES16" i="5"/>
  <c r="ET16" i="5"/>
  <c r="EU16" i="5"/>
  <c r="EW16" i="5"/>
  <c r="EX16" i="5"/>
  <c r="EY16" i="5"/>
  <c r="FA16" i="5"/>
  <c r="FB16" i="5"/>
  <c r="FC16" i="5"/>
  <c r="FE16" i="5"/>
  <c r="FF16" i="5"/>
  <c r="FG16" i="5"/>
  <c r="FI16" i="5"/>
  <c r="FJ16" i="5"/>
  <c r="FK16" i="5"/>
  <c r="FM16" i="5"/>
  <c r="FN16" i="5"/>
  <c r="FO16" i="5"/>
  <c r="FQ16" i="5"/>
  <c r="FR16" i="5"/>
  <c r="FS16" i="5"/>
  <c r="FU16" i="5"/>
  <c r="FV16" i="5"/>
  <c r="FW16" i="5"/>
  <c r="FY16" i="5"/>
  <c r="FZ16" i="5"/>
  <c r="GA16" i="5"/>
  <c r="GC16" i="5"/>
  <c r="GD16" i="5"/>
  <c r="GE16" i="5"/>
  <c r="GG16" i="5"/>
  <c r="GH16" i="5"/>
  <c r="GI16" i="5"/>
  <c r="GK16" i="5"/>
  <c r="GL16" i="5"/>
  <c r="GM16" i="5"/>
  <c r="GO16" i="5"/>
  <c r="GP16" i="5"/>
  <c r="GQ16" i="5"/>
  <c r="GS16" i="5"/>
  <c r="GT16" i="5"/>
  <c r="GU16" i="5"/>
  <c r="GW16" i="5"/>
  <c r="GX16" i="5"/>
  <c r="GY16" i="5"/>
  <c r="HA16" i="5"/>
  <c r="HB16" i="5"/>
  <c r="HC16" i="5"/>
  <c r="HE16" i="5"/>
  <c r="HF16" i="5"/>
  <c r="HG16" i="5"/>
  <c r="HI16" i="5"/>
  <c r="HJ16" i="5"/>
  <c r="HK16" i="5"/>
  <c r="HM16" i="5"/>
  <c r="HN16" i="5"/>
  <c r="HO16" i="5"/>
  <c r="HQ16" i="5"/>
  <c r="HR16" i="5"/>
  <c r="HS16" i="5"/>
  <c r="HU16" i="5"/>
  <c r="HV16" i="5"/>
  <c r="HW16" i="5"/>
  <c r="HY16" i="5"/>
  <c r="HZ16" i="5"/>
  <c r="IA16" i="5"/>
  <c r="IC16" i="5"/>
  <c r="ID16" i="5"/>
  <c r="IE16" i="5"/>
  <c r="IG16" i="5"/>
  <c r="IH16" i="5"/>
  <c r="II16" i="5"/>
  <c r="IK16" i="5"/>
  <c r="IL16" i="5"/>
  <c r="IM16" i="5"/>
  <c r="IO16" i="5"/>
  <c r="IP16" i="5"/>
  <c r="IQ16" i="5"/>
  <c r="IS16" i="5"/>
  <c r="IT16" i="5"/>
  <c r="IU16" i="5"/>
  <c r="IW16" i="5"/>
  <c r="IX16" i="5"/>
  <c r="IY16" i="5"/>
  <c r="JA16" i="5"/>
  <c r="JB16" i="5"/>
  <c r="JC16" i="5"/>
  <c r="C17" i="5"/>
  <c r="E17" i="5"/>
  <c r="F17" i="5"/>
  <c r="G17" i="5"/>
  <c r="I17" i="5"/>
  <c r="J17" i="5"/>
  <c r="K17" i="5"/>
  <c r="M17" i="5"/>
  <c r="N17" i="5"/>
  <c r="O17" i="5"/>
  <c r="Q17" i="5"/>
  <c r="R17" i="5"/>
  <c r="S17" i="5"/>
  <c r="U17" i="5"/>
  <c r="V17" i="5"/>
  <c r="W17" i="5"/>
  <c r="Y17" i="5"/>
  <c r="Z17" i="5"/>
  <c r="AA17" i="5"/>
  <c r="AC17" i="5"/>
  <c r="AD17" i="5"/>
  <c r="AE17" i="5"/>
  <c r="AG17" i="5"/>
  <c r="AH17" i="5"/>
  <c r="AI17" i="5"/>
  <c r="AK17" i="5"/>
  <c r="AL17" i="5"/>
  <c r="AM17" i="5"/>
  <c r="AO17" i="5"/>
  <c r="AP17" i="5"/>
  <c r="AQ17" i="5"/>
  <c r="AS17" i="5"/>
  <c r="AT17" i="5"/>
  <c r="AU17" i="5"/>
  <c r="AW17" i="5"/>
  <c r="AX17" i="5"/>
  <c r="AY17" i="5"/>
  <c r="BA17" i="5"/>
  <c r="BB17" i="5"/>
  <c r="BC17" i="5"/>
  <c r="BE17" i="5"/>
  <c r="BF17" i="5"/>
  <c r="BG17" i="5"/>
  <c r="BI17" i="5"/>
  <c r="BJ17" i="5"/>
  <c r="BK17" i="5"/>
  <c r="BM17" i="5"/>
  <c r="BN17" i="5"/>
  <c r="BO17" i="5"/>
  <c r="BQ17" i="5"/>
  <c r="BR17" i="5"/>
  <c r="BS17" i="5"/>
  <c r="BU17" i="5"/>
  <c r="BV17" i="5"/>
  <c r="BW17" i="5"/>
  <c r="BY17" i="5"/>
  <c r="BZ17" i="5"/>
  <c r="CA17" i="5"/>
  <c r="CC17" i="5"/>
  <c r="CD17" i="5"/>
  <c r="CE17" i="5"/>
  <c r="CG17" i="5"/>
  <c r="CH17" i="5"/>
  <c r="CI17" i="5"/>
  <c r="CK17" i="5"/>
  <c r="CL17" i="5"/>
  <c r="CM17" i="5"/>
  <c r="CO17" i="5"/>
  <c r="CP17" i="5"/>
  <c r="CQ17" i="5"/>
  <c r="CS17" i="5"/>
  <c r="CT17" i="5"/>
  <c r="CU17" i="5"/>
  <c r="CW17" i="5"/>
  <c r="CX17" i="5"/>
  <c r="CY17" i="5"/>
  <c r="DA17" i="5"/>
  <c r="DB17" i="5"/>
  <c r="DC17" i="5"/>
  <c r="DE17" i="5"/>
  <c r="DF17" i="5"/>
  <c r="DG17" i="5"/>
  <c r="DI17" i="5"/>
  <c r="DJ17" i="5"/>
  <c r="DK17" i="5"/>
  <c r="DM17" i="5"/>
  <c r="DN17" i="5"/>
  <c r="DO17" i="5"/>
  <c r="DQ17" i="5"/>
  <c r="DR17" i="5"/>
  <c r="DS17" i="5"/>
  <c r="DU17" i="5"/>
  <c r="DV17" i="5"/>
  <c r="DW17" i="5"/>
  <c r="DY17" i="5"/>
  <c r="DZ17" i="5"/>
  <c r="EA17" i="5"/>
  <c r="EC17" i="5"/>
  <c r="ED17" i="5"/>
  <c r="EE17" i="5"/>
  <c r="EG17" i="5"/>
  <c r="EH17" i="5"/>
  <c r="EI17" i="5"/>
  <c r="EK17" i="5"/>
  <c r="EL17" i="5"/>
  <c r="EM17" i="5"/>
  <c r="EO17" i="5"/>
  <c r="EP17" i="5"/>
  <c r="EQ17" i="5"/>
  <c r="ES17" i="5"/>
  <c r="ET17" i="5"/>
  <c r="EU17" i="5"/>
  <c r="EW17" i="5"/>
  <c r="EX17" i="5"/>
  <c r="EY17" i="5"/>
  <c r="FA17" i="5"/>
  <c r="FB17" i="5"/>
  <c r="FC17" i="5"/>
  <c r="FE17" i="5"/>
  <c r="FF17" i="5"/>
  <c r="FG17" i="5"/>
  <c r="FI17" i="5"/>
  <c r="FJ17" i="5"/>
  <c r="FK17" i="5"/>
  <c r="FM17" i="5"/>
  <c r="FN17" i="5"/>
  <c r="FO17" i="5"/>
  <c r="FQ17" i="5"/>
  <c r="FR17" i="5"/>
  <c r="FS17" i="5"/>
  <c r="FU17" i="5"/>
  <c r="FV17" i="5"/>
  <c r="FW17" i="5"/>
  <c r="FY17" i="5"/>
  <c r="FZ17" i="5"/>
  <c r="GA17" i="5"/>
  <c r="GC17" i="5"/>
  <c r="GD17" i="5"/>
  <c r="GE17" i="5"/>
  <c r="GG17" i="5"/>
  <c r="GH17" i="5"/>
  <c r="GI17" i="5"/>
  <c r="GK17" i="5"/>
  <c r="GL17" i="5"/>
  <c r="GM17" i="5"/>
  <c r="GO17" i="5"/>
  <c r="GP17" i="5"/>
  <c r="GQ17" i="5"/>
  <c r="GS17" i="5"/>
  <c r="GT17" i="5"/>
  <c r="GU17" i="5"/>
  <c r="GW17" i="5"/>
  <c r="GX17" i="5"/>
  <c r="GY17" i="5"/>
  <c r="HA17" i="5"/>
  <c r="HB17" i="5"/>
  <c r="HC17" i="5"/>
  <c r="HE17" i="5"/>
  <c r="HF17" i="5"/>
  <c r="HG17" i="5"/>
  <c r="HI17" i="5"/>
  <c r="HJ17" i="5"/>
  <c r="HK17" i="5"/>
  <c r="HM17" i="5"/>
  <c r="HN17" i="5"/>
  <c r="HO17" i="5"/>
  <c r="HQ17" i="5"/>
  <c r="HR17" i="5"/>
  <c r="HS17" i="5"/>
  <c r="HU17" i="5"/>
  <c r="HV17" i="5"/>
  <c r="HW17" i="5"/>
  <c r="HY17" i="5"/>
  <c r="HZ17" i="5"/>
  <c r="IA17" i="5"/>
  <c r="IC17" i="5"/>
  <c r="ID17" i="5"/>
  <c r="IE17" i="5"/>
  <c r="IG17" i="5"/>
  <c r="IH17" i="5"/>
  <c r="II17" i="5"/>
  <c r="IK17" i="5"/>
  <c r="IL17" i="5"/>
  <c r="IM17" i="5"/>
  <c r="IO17" i="5"/>
  <c r="IP17" i="5"/>
  <c r="IQ17" i="5"/>
  <c r="IS17" i="5"/>
  <c r="IT17" i="5"/>
  <c r="IU17" i="5"/>
  <c r="IW17" i="5"/>
  <c r="IX17" i="5"/>
  <c r="IY17" i="5"/>
  <c r="JA17" i="5"/>
  <c r="JB17" i="5"/>
  <c r="JC17" i="5"/>
  <c r="C18" i="5"/>
  <c r="E18" i="5"/>
  <c r="F18" i="5"/>
  <c r="G18" i="5"/>
  <c r="I18" i="5"/>
  <c r="J18" i="5"/>
  <c r="K18" i="5"/>
  <c r="M18" i="5"/>
  <c r="N18" i="5"/>
  <c r="O18" i="5"/>
  <c r="Q18" i="5"/>
  <c r="R18" i="5"/>
  <c r="S18" i="5"/>
  <c r="U18" i="5"/>
  <c r="V18" i="5"/>
  <c r="W18" i="5"/>
  <c r="Y18" i="5"/>
  <c r="Z18" i="5"/>
  <c r="AA18" i="5"/>
  <c r="AC18" i="5"/>
  <c r="AD18" i="5"/>
  <c r="AE18" i="5"/>
  <c r="AG18" i="5"/>
  <c r="AH18" i="5"/>
  <c r="AI18" i="5"/>
  <c r="AK18" i="5"/>
  <c r="AL18" i="5"/>
  <c r="AM18" i="5"/>
  <c r="AO18" i="5"/>
  <c r="AP18" i="5"/>
  <c r="AQ18" i="5"/>
  <c r="AS18" i="5"/>
  <c r="AT18" i="5"/>
  <c r="AU18" i="5"/>
  <c r="AW18" i="5"/>
  <c r="AX18" i="5"/>
  <c r="AY18" i="5"/>
  <c r="BA18" i="5"/>
  <c r="BB18" i="5"/>
  <c r="BC18" i="5"/>
  <c r="BE18" i="5"/>
  <c r="BF18" i="5"/>
  <c r="BG18" i="5"/>
  <c r="BI18" i="5"/>
  <c r="BJ18" i="5"/>
  <c r="BK18" i="5"/>
  <c r="BM18" i="5"/>
  <c r="BN18" i="5"/>
  <c r="BO18" i="5"/>
  <c r="BQ18" i="5"/>
  <c r="BR18" i="5"/>
  <c r="BS18" i="5"/>
  <c r="BU18" i="5"/>
  <c r="BV18" i="5"/>
  <c r="BW18" i="5"/>
  <c r="BY18" i="5"/>
  <c r="BZ18" i="5"/>
  <c r="CA18" i="5"/>
  <c r="CC18" i="5"/>
  <c r="CD18" i="5"/>
  <c r="CE18" i="5"/>
  <c r="CG18" i="5"/>
  <c r="CH18" i="5"/>
  <c r="CI18" i="5"/>
  <c r="CK18" i="5"/>
  <c r="CL18" i="5"/>
  <c r="CM18" i="5"/>
  <c r="CO18" i="5"/>
  <c r="CP18" i="5"/>
  <c r="CQ18" i="5"/>
  <c r="CS18" i="5"/>
  <c r="CT18" i="5"/>
  <c r="CU18" i="5"/>
  <c r="CW18" i="5"/>
  <c r="CX18" i="5"/>
  <c r="CY18" i="5"/>
  <c r="DA18" i="5"/>
  <c r="DB18" i="5"/>
  <c r="DC18" i="5"/>
  <c r="DE18" i="5"/>
  <c r="DF18" i="5"/>
  <c r="DG18" i="5"/>
  <c r="DI18" i="5"/>
  <c r="DJ18" i="5"/>
  <c r="DK18" i="5"/>
  <c r="DM18" i="5"/>
  <c r="DN18" i="5"/>
  <c r="DO18" i="5"/>
  <c r="DQ18" i="5"/>
  <c r="DR18" i="5"/>
  <c r="DS18" i="5"/>
  <c r="DU18" i="5"/>
  <c r="DV18" i="5"/>
  <c r="DW18" i="5"/>
  <c r="DY18" i="5"/>
  <c r="DZ18" i="5"/>
  <c r="EA18" i="5"/>
  <c r="EC18" i="5"/>
  <c r="ED18" i="5"/>
  <c r="EE18" i="5"/>
  <c r="EG18" i="5"/>
  <c r="EH18" i="5"/>
  <c r="EI18" i="5"/>
  <c r="EK18" i="5"/>
  <c r="EL18" i="5"/>
  <c r="EM18" i="5"/>
  <c r="EO18" i="5"/>
  <c r="EP18" i="5"/>
  <c r="EQ18" i="5"/>
  <c r="ES18" i="5"/>
  <c r="ET18" i="5"/>
  <c r="EU18" i="5"/>
  <c r="EW18" i="5"/>
  <c r="EX18" i="5"/>
  <c r="EY18" i="5"/>
  <c r="FA18" i="5"/>
  <c r="FB18" i="5"/>
  <c r="FC18" i="5"/>
  <c r="FE18" i="5"/>
  <c r="FF18" i="5"/>
  <c r="FG18" i="5"/>
  <c r="FI18" i="5"/>
  <c r="FJ18" i="5"/>
  <c r="FK18" i="5"/>
  <c r="FM18" i="5"/>
  <c r="FN18" i="5"/>
  <c r="FO18" i="5"/>
  <c r="FQ18" i="5"/>
  <c r="FR18" i="5"/>
  <c r="FS18" i="5"/>
  <c r="FU18" i="5"/>
  <c r="FV18" i="5"/>
  <c r="FW18" i="5"/>
  <c r="FY18" i="5"/>
  <c r="FZ18" i="5"/>
  <c r="GA18" i="5"/>
  <c r="GC18" i="5"/>
  <c r="GD18" i="5"/>
  <c r="GE18" i="5"/>
  <c r="GG18" i="5"/>
  <c r="GH18" i="5"/>
  <c r="GI18" i="5"/>
  <c r="GK18" i="5"/>
  <c r="GL18" i="5"/>
  <c r="GM18" i="5"/>
  <c r="GO18" i="5"/>
  <c r="GP18" i="5"/>
  <c r="GQ18" i="5"/>
  <c r="GS18" i="5"/>
  <c r="GT18" i="5"/>
  <c r="GU18" i="5"/>
  <c r="GW18" i="5"/>
  <c r="GX18" i="5"/>
  <c r="GY18" i="5"/>
  <c r="HA18" i="5"/>
  <c r="HB18" i="5"/>
  <c r="HC18" i="5"/>
  <c r="HE18" i="5"/>
  <c r="HF18" i="5"/>
  <c r="HG18" i="5"/>
  <c r="HI18" i="5"/>
  <c r="HJ18" i="5"/>
  <c r="HK18" i="5"/>
  <c r="HM18" i="5"/>
  <c r="HN18" i="5"/>
  <c r="HO18" i="5"/>
  <c r="HQ18" i="5"/>
  <c r="HR18" i="5"/>
  <c r="HS18" i="5"/>
  <c r="HU18" i="5"/>
  <c r="HV18" i="5"/>
  <c r="HW18" i="5"/>
  <c r="HY18" i="5"/>
  <c r="HZ18" i="5"/>
  <c r="IA18" i="5"/>
  <c r="IC18" i="5"/>
  <c r="ID18" i="5"/>
  <c r="IE18" i="5"/>
  <c r="IG18" i="5"/>
  <c r="IH18" i="5"/>
  <c r="II18" i="5"/>
  <c r="IK18" i="5"/>
  <c r="IL18" i="5"/>
  <c r="IM18" i="5"/>
  <c r="IO18" i="5"/>
  <c r="IP18" i="5"/>
  <c r="IQ18" i="5"/>
  <c r="IS18" i="5"/>
  <c r="IT18" i="5"/>
  <c r="IU18" i="5"/>
  <c r="IW18" i="5"/>
  <c r="IX18" i="5"/>
  <c r="IY18" i="5"/>
  <c r="JA18" i="5"/>
  <c r="JB18" i="5"/>
  <c r="JC18" i="5"/>
  <c r="C19" i="5"/>
  <c r="E19" i="5"/>
  <c r="F19" i="5"/>
  <c r="G19" i="5"/>
  <c r="I19" i="5"/>
  <c r="J19" i="5"/>
  <c r="K19" i="5"/>
  <c r="M19" i="5"/>
  <c r="N19" i="5"/>
  <c r="O19" i="5"/>
  <c r="Q19" i="5"/>
  <c r="R19" i="5"/>
  <c r="S19" i="5"/>
  <c r="U19" i="5"/>
  <c r="V19" i="5"/>
  <c r="W19" i="5"/>
  <c r="Y19" i="5"/>
  <c r="Z19" i="5"/>
  <c r="AA19" i="5"/>
  <c r="AC19" i="5"/>
  <c r="AD19" i="5"/>
  <c r="AE19" i="5"/>
  <c r="AG19" i="5"/>
  <c r="AH19" i="5"/>
  <c r="AI19" i="5"/>
  <c r="AK19" i="5"/>
  <c r="AL19" i="5"/>
  <c r="AM19" i="5"/>
  <c r="AO19" i="5"/>
  <c r="AP19" i="5"/>
  <c r="AQ19" i="5"/>
  <c r="AS19" i="5"/>
  <c r="AT19" i="5"/>
  <c r="AU19" i="5"/>
  <c r="AW19" i="5"/>
  <c r="AX19" i="5"/>
  <c r="AY19" i="5"/>
  <c r="BA19" i="5"/>
  <c r="BB19" i="5"/>
  <c r="BC19" i="5"/>
  <c r="BE19" i="5"/>
  <c r="BF19" i="5"/>
  <c r="BG19" i="5"/>
  <c r="BI19" i="5"/>
  <c r="BJ19" i="5"/>
  <c r="BK19" i="5"/>
  <c r="BM19" i="5"/>
  <c r="BN19" i="5"/>
  <c r="BO19" i="5"/>
  <c r="BQ19" i="5"/>
  <c r="BR19" i="5"/>
  <c r="BS19" i="5"/>
  <c r="BU19" i="5"/>
  <c r="BV19" i="5"/>
  <c r="BW19" i="5"/>
  <c r="BY19" i="5"/>
  <c r="BZ19" i="5"/>
  <c r="CA19" i="5"/>
  <c r="CC19" i="5"/>
  <c r="CD19" i="5"/>
  <c r="CE19" i="5"/>
  <c r="CG19" i="5"/>
  <c r="CH19" i="5"/>
  <c r="CI19" i="5"/>
  <c r="CK19" i="5"/>
  <c r="CL19" i="5"/>
  <c r="CM19" i="5"/>
  <c r="CO19" i="5"/>
  <c r="CP19" i="5"/>
  <c r="CQ19" i="5"/>
  <c r="CS19" i="5"/>
  <c r="CT19" i="5"/>
  <c r="CU19" i="5"/>
  <c r="CW19" i="5"/>
  <c r="CX19" i="5"/>
  <c r="CY19" i="5"/>
  <c r="DA19" i="5"/>
  <c r="DB19" i="5"/>
  <c r="DC19" i="5"/>
  <c r="DE19" i="5"/>
  <c r="DF19" i="5"/>
  <c r="DG19" i="5"/>
  <c r="DI19" i="5"/>
  <c r="DJ19" i="5"/>
  <c r="DK19" i="5"/>
  <c r="DM19" i="5"/>
  <c r="DN19" i="5"/>
  <c r="DO19" i="5"/>
  <c r="DQ19" i="5"/>
  <c r="DR19" i="5"/>
  <c r="DS19" i="5"/>
  <c r="DU19" i="5"/>
  <c r="DV19" i="5"/>
  <c r="DW19" i="5"/>
  <c r="DY19" i="5"/>
  <c r="DZ19" i="5"/>
  <c r="EA19" i="5"/>
  <c r="EC19" i="5"/>
  <c r="ED19" i="5"/>
  <c r="EE19" i="5"/>
  <c r="EG19" i="5"/>
  <c r="EH19" i="5"/>
  <c r="EI19" i="5"/>
  <c r="EK19" i="5"/>
  <c r="EL19" i="5"/>
  <c r="EM19" i="5"/>
  <c r="EO19" i="5"/>
  <c r="EP19" i="5"/>
  <c r="EQ19" i="5"/>
  <c r="ES19" i="5"/>
  <c r="ET19" i="5"/>
  <c r="EU19" i="5"/>
  <c r="EW19" i="5"/>
  <c r="EX19" i="5"/>
  <c r="EY19" i="5"/>
  <c r="FA19" i="5"/>
  <c r="FB19" i="5"/>
  <c r="FC19" i="5"/>
  <c r="FE19" i="5"/>
  <c r="FF19" i="5"/>
  <c r="FG19" i="5"/>
  <c r="FI19" i="5"/>
  <c r="FJ19" i="5"/>
  <c r="FK19" i="5"/>
  <c r="FM19" i="5"/>
  <c r="FN19" i="5"/>
  <c r="FO19" i="5"/>
  <c r="FQ19" i="5"/>
  <c r="FR19" i="5"/>
  <c r="FS19" i="5"/>
  <c r="FU19" i="5"/>
  <c r="FV19" i="5"/>
  <c r="FW19" i="5"/>
  <c r="FY19" i="5"/>
  <c r="FZ19" i="5"/>
  <c r="GA19" i="5"/>
  <c r="GC19" i="5"/>
  <c r="GD19" i="5"/>
  <c r="GE19" i="5"/>
  <c r="GG19" i="5"/>
  <c r="GH19" i="5"/>
  <c r="GI19" i="5"/>
  <c r="GK19" i="5"/>
  <c r="GL19" i="5"/>
  <c r="GM19" i="5"/>
  <c r="GO19" i="5"/>
  <c r="GP19" i="5"/>
  <c r="GQ19" i="5"/>
  <c r="GS19" i="5"/>
  <c r="GT19" i="5"/>
  <c r="GU19" i="5"/>
  <c r="GW19" i="5"/>
  <c r="GX19" i="5"/>
  <c r="GY19" i="5"/>
  <c r="HA19" i="5"/>
  <c r="HB19" i="5"/>
  <c r="HC19" i="5"/>
  <c r="HE19" i="5"/>
  <c r="HF19" i="5"/>
  <c r="HG19" i="5"/>
  <c r="HI19" i="5"/>
  <c r="HJ19" i="5"/>
  <c r="HK19" i="5"/>
  <c r="HM19" i="5"/>
  <c r="HN19" i="5"/>
  <c r="HO19" i="5"/>
  <c r="HQ19" i="5"/>
  <c r="HR19" i="5"/>
  <c r="HS19" i="5"/>
  <c r="HU19" i="5"/>
  <c r="HV19" i="5"/>
  <c r="HW19" i="5"/>
  <c r="HY19" i="5"/>
  <c r="HZ19" i="5"/>
  <c r="IA19" i="5"/>
  <c r="IC19" i="5"/>
  <c r="ID19" i="5"/>
  <c r="IE19" i="5"/>
  <c r="IG19" i="5"/>
  <c r="IH19" i="5"/>
  <c r="II19" i="5"/>
  <c r="IK19" i="5"/>
  <c r="IL19" i="5"/>
  <c r="IM19" i="5"/>
  <c r="IO19" i="5"/>
  <c r="IP19" i="5"/>
  <c r="IQ19" i="5"/>
  <c r="IS19" i="5"/>
  <c r="IT19" i="5"/>
  <c r="IU19" i="5"/>
  <c r="IW19" i="5"/>
  <c r="IX19" i="5"/>
  <c r="IY19" i="5"/>
  <c r="JA19" i="5"/>
  <c r="JB19" i="5"/>
  <c r="JC19" i="5"/>
  <c r="C20" i="5"/>
  <c r="E20" i="5"/>
  <c r="F20" i="5"/>
  <c r="G20" i="5"/>
  <c r="I20" i="5"/>
  <c r="J20" i="5"/>
  <c r="K20" i="5"/>
  <c r="M20" i="5"/>
  <c r="N20" i="5"/>
  <c r="O20" i="5"/>
  <c r="Q20" i="5"/>
  <c r="R20" i="5"/>
  <c r="S20" i="5"/>
  <c r="U20" i="5"/>
  <c r="V20" i="5"/>
  <c r="W20" i="5"/>
  <c r="Y20" i="5"/>
  <c r="Z20" i="5"/>
  <c r="AA20" i="5"/>
  <c r="AC20" i="5"/>
  <c r="AD20" i="5"/>
  <c r="AE20" i="5"/>
  <c r="AG20" i="5"/>
  <c r="AH20" i="5"/>
  <c r="AI20" i="5"/>
  <c r="AK20" i="5"/>
  <c r="AL20" i="5"/>
  <c r="AM20" i="5"/>
  <c r="AO20" i="5"/>
  <c r="AP20" i="5"/>
  <c r="AQ20" i="5"/>
  <c r="AS20" i="5"/>
  <c r="AT20" i="5"/>
  <c r="AU20" i="5"/>
  <c r="AW20" i="5"/>
  <c r="AX20" i="5"/>
  <c r="AY20" i="5"/>
  <c r="BA20" i="5"/>
  <c r="BB20" i="5"/>
  <c r="BC20" i="5"/>
  <c r="BE20" i="5"/>
  <c r="BF20" i="5"/>
  <c r="BG20" i="5"/>
  <c r="BI20" i="5"/>
  <c r="BJ20" i="5"/>
  <c r="BK20" i="5"/>
  <c r="BM20" i="5"/>
  <c r="BN20" i="5"/>
  <c r="BO20" i="5"/>
  <c r="BQ20" i="5"/>
  <c r="BR20" i="5"/>
  <c r="BS20" i="5"/>
  <c r="BU20" i="5"/>
  <c r="BV20" i="5"/>
  <c r="BW20" i="5"/>
  <c r="BY20" i="5"/>
  <c r="BZ20" i="5"/>
  <c r="CA20" i="5"/>
  <c r="CC20" i="5"/>
  <c r="CD20" i="5"/>
  <c r="CE20" i="5"/>
  <c r="CG20" i="5"/>
  <c r="CH20" i="5"/>
  <c r="CI20" i="5"/>
  <c r="CK20" i="5"/>
  <c r="CL20" i="5"/>
  <c r="CM20" i="5"/>
  <c r="CO20" i="5"/>
  <c r="CP20" i="5"/>
  <c r="CQ20" i="5"/>
  <c r="CS20" i="5"/>
  <c r="CT20" i="5"/>
  <c r="CU20" i="5"/>
  <c r="CW20" i="5"/>
  <c r="CX20" i="5"/>
  <c r="CY20" i="5"/>
  <c r="DA20" i="5"/>
  <c r="DB20" i="5"/>
  <c r="DC20" i="5"/>
  <c r="DE20" i="5"/>
  <c r="DF20" i="5"/>
  <c r="DG20" i="5"/>
  <c r="DI20" i="5"/>
  <c r="DJ20" i="5"/>
  <c r="DK20" i="5"/>
  <c r="DM20" i="5"/>
  <c r="DN20" i="5"/>
  <c r="DO20" i="5"/>
  <c r="DQ20" i="5"/>
  <c r="DR20" i="5"/>
  <c r="DS20" i="5"/>
  <c r="DU20" i="5"/>
  <c r="DV20" i="5"/>
  <c r="DW20" i="5"/>
  <c r="DY20" i="5"/>
  <c r="DZ20" i="5"/>
  <c r="EA20" i="5"/>
  <c r="EC20" i="5"/>
  <c r="ED20" i="5"/>
  <c r="EE20" i="5"/>
  <c r="EG20" i="5"/>
  <c r="EH20" i="5"/>
  <c r="EI20" i="5"/>
  <c r="EK20" i="5"/>
  <c r="EL20" i="5"/>
  <c r="EM20" i="5"/>
  <c r="EO20" i="5"/>
  <c r="EP20" i="5"/>
  <c r="EQ20" i="5"/>
  <c r="ES20" i="5"/>
  <c r="ET20" i="5"/>
  <c r="EU20" i="5"/>
  <c r="EW20" i="5"/>
  <c r="EX20" i="5"/>
  <c r="EY20" i="5"/>
  <c r="FA20" i="5"/>
  <c r="FB20" i="5"/>
  <c r="FC20" i="5"/>
  <c r="FE20" i="5"/>
  <c r="FF20" i="5"/>
  <c r="FG20" i="5"/>
  <c r="FI20" i="5"/>
  <c r="FJ20" i="5"/>
  <c r="FK20" i="5"/>
  <c r="FM20" i="5"/>
  <c r="FN20" i="5"/>
  <c r="FO20" i="5"/>
  <c r="FQ20" i="5"/>
  <c r="FR20" i="5"/>
  <c r="FS20" i="5"/>
  <c r="FU20" i="5"/>
  <c r="FV20" i="5"/>
  <c r="FW20" i="5"/>
  <c r="FY20" i="5"/>
  <c r="FZ20" i="5"/>
  <c r="GA20" i="5"/>
  <c r="GC20" i="5"/>
  <c r="GD20" i="5"/>
  <c r="GE20" i="5"/>
  <c r="GG20" i="5"/>
  <c r="GH20" i="5"/>
  <c r="GI20" i="5"/>
  <c r="GK20" i="5"/>
  <c r="GL20" i="5"/>
  <c r="GM20" i="5"/>
  <c r="GO20" i="5"/>
  <c r="GP20" i="5"/>
  <c r="GQ20" i="5"/>
  <c r="GS20" i="5"/>
  <c r="GT20" i="5"/>
  <c r="GU20" i="5"/>
  <c r="GW20" i="5"/>
  <c r="GX20" i="5"/>
  <c r="GY20" i="5"/>
  <c r="HA20" i="5"/>
  <c r="HB20" i="5"/>
  <c r="HC20" i="5"/>
  <c r="HE20" i="5"/>
  <c r="HF20" i="5"/>
  <c r="HG20" i="5"/>
  <c r="HI20" i="5"/>
  <c r="HJ20" i="5"/>
  <c r="HK20" i="5"/>
  <c r="HM20" i="5"/>
  <c r="HN20" i="5"/>
  <c r="HO20" i="5"/>
  <c r="HQ20" i="5"/>
  <c r="HR20" i="5"/>
  <c r="HS20" i="5"/>
  <c r="HU20" i="5"/>
  <c r="HV20" i="5"/>
  <c r="HW20" i="5"/>
  <c r="HY20" i="5"/>
  <c r="HZ20" i="5"/>
  <c r="IA20" i="5"/>
  <c r="IC20" i="5"/>
  <c r="ID20" i="5"/>
  <c r="IE20" i="5"/>
  <c r="IG20" i="5"/>
  <c r="IH20" i="5"/>
  <c r="II20" i="5"/>
  <c r="IK20" i="5"/>
  <c r="IL20" i="5"/>
  <c r="IM20" i="5"/>
  <c r="IO20" i="5"/>
  <c r="IP20" i="5"/>
  <c r="IQ20" i="5"/>
  <c r="IS20" i="5"/>
  <c r="IT20" i="5"/>
  <c r="IU20" i="5"/>
  <c r="IW20" i="5"/>
  <c r="IX20" i="5"/>
  <c r="IY20" i="5"/>
  <c r="JA20" i="5"/>
  <c r="JB20" i="5"/>
  <c r="JC20" i="5"/>
  <c r="C21" i="5"/>
  <c r="E21" i="5"/>
  <c r="F21" i="5"/>
  <c r="G21" i="5"/>
  <c r="I21" i="5"/>
  <c r="J21" i="5"/>
  <c r="K21" i="5"/>
  <c r="M21" i="5"/>
  <c r="N21" i="5"/>
  <c r="O21" i="5"/>
  <c r="Q21" i="5"/>
  <c r="R21" i="5"/>
  <c r="S21" i="5"/>
  <c r="U21" i="5"/>
  <c r="V21" i="5"/>
  <c r="W21" i="5"/>
  <c r="Y21" i="5"/>
  <c r="Z21" i="5"/>
  <c r="AA21" i="5"/>
  <c r="AC21" i="5"/>
  <c r="AD21" i="5"/>
  <c r="AE21" i="5"/>
  <c r="AG21" i="5"/>
  <c r="AH21" i="5"/>
  <c r="AI21" i="5"/>
  <c r="AK21" i="5"/>
  <c r="AL21" i="5"/>
  <c r="AM21" i="5"/>
  <c r="AO21" i="5"/>
  <c r="AP21" i="5"/>
  <c r="AQ21" i="5"/>
  <c r="AS21" i="5"/>
  <c r="AT21" i="5"/>
  <c r="AU21" i="5"/>
  <c r="AW21" i="5"/>
  <c r="AX21" i="5"/>
  <c r="AY21" i="5"/>
  <c r="BA21" i="5"/>
  <c r="BB21" i="5"/>
  <c r="BC21" i="5"/>
  <c r="BE21" i="5"/>
  <c r="BF21" i="5"/>
  <c r="BG21" i="5"/>
  <c r="BI21" i="5"/>
  <c r="BJ21" i="5"/>
  <c r="BK21" i="5"/>
  <c r="BM21" i="5"/>
  <c r="BN21" i="5"/>
  <c r="BO21" i="5"/>
  <c r="BQ21" i="5"/>
  <c r="BR21" i="5"/>
  <c r="BS21" i="5"/>
  <c r="BU21" i="5"/>
  <c r="BV21" i="5"/>
  <c r="BW21" i="5"/>
  <c r="BY21" i="5"/>
  <c r="BZ21" i="5"/>
  <c r="CA21" i="5"/>
  <c r="CC21" i="5"/>
  <c r="CD21" i="5"/>
  <c r="CE21" i="5"/>
  <c r="CG21" i="5"/>
  <c r="CH21" i="5"/>
  <c r="CI21" i="5"/>
  <c r="CK21" i="5"/>
  <c r="CL21" i="5"/>
  <c r="CM21" i="5"/>
  <c r="CO21" i="5"/>
  <c r="CP21" i="5"/>
  <c r="CQ21" i="5"/>
  <c r="CS21" i="5"/>
  <c r="CT21" i="5"/>
  <c r="CU21" i="5"/>
  <c r="CW21" i="5"/>
  <c r="CX21" i="5"/>
  <c r="CY21" i="5"/>
  <c r="DA21" i="5"/>
  <c r="DB21" i="5"/>
  <c r="DC21" i="5"/>
  <c r="DE21" i="5"/>
  <c r="DF21" i="5"/>
  <c r="DG21" i="5"/>
  <c r="DI21" i="5"/>
  <c r="DJ21" i="5"/>
  <c r="DK21" i="5"/>
  <c r="DM21" i="5"/>
  <c r="DN21" i="5"/>
  <c r="DO21" i="5"/>
  <c r="DQ21" i="5"/>
  <c r="DR21" i="5"/>
  <c r="DS21" i="5"/>
  <c r="DU21" i="5"/>
  <c r="DV21" i="5"/>
  <c r="DW21" i="5"/>
  <c r="DY21" i="5"/>
  <c r="DZ21" i="5"/>
  <c r="EA21" i="5"/>
  <c r="EC21" i="5"/>
  <c r="ED21" i="5"/>
  <c r="EE21" i="5"/>
  <c r="EG21" i="5"/>
  <c r="EH21" i="5"/>
  <c r="EI21" i="5"/>
  <c r="EK21" i="5"/>
  <c r="EL21" i="5"/>
  <c r="EM21" i="5"/>
  <c r="EO21" i="5"/>
  <c r="EP21" i="5"/>
  <c r="EQ21" i="5"/>
  <c r="ES21" i="5"/>
  <c r="ET21" i="5"/>
  <c r="EU21" i="5"/>
  <c r="EW21" i="5"/>
  <c r="EX21" i="5"/>
  <c r="EY21" i="5"/>
  <c r="FA21" i="5"/>
  <c r="FB21" i="5"/>
  <c r="FC21" i="5"/>
  <c r="FE21" i="5"/>
  <c r="FF21" i="5"/>
  <c r="FG21" i="5"/>
  <c r="FI21" i="5"/>
  <c r="FJ21" i="5"/>
  <c r="FK21" i="5"/>
  <c r="FM21" i="5"/>
  <c r="FN21" i="5"/>
  <c r="FO21" i="5"/>
  <c r="FQ21" i="5"/>
  <c r="FR21" i="5"/>
  <c r="FS21" i="5"/>
  <c r="FU21" i="5"/>
  <c r="FV21" i="5"/>
  <c r="FW21" i="5"/>
  <c r="FY21" i="5"/>
  <c r="FZ21" i="5"/>
  <c r="GA21" i="5"/>
  <c r="GC21" i="5"/>
  <c r="GD21" i="5"/>
  <c r="GE21" i="5"/>
  <c r="GG21" i="5"/>
  <c r="GH21" i="5"/>
  <c r="GI21" i="5"/>
  <c r="GK21" i="5"/>
  <c r="GL21" i="5"/>
  <c r="GM21" i="5"/>
  <c r="GO21" i="5"/>
  <c r="GP21" i="5"/>
  <c r="GQ21" i="5"/>
  <c r="GS21" i="5"/>
  <c r="GT21" i="5"/>
  <c r="GU21" i="5"/>
  <c r="GW21" i="5"/>
  <c r="GX21" i="5"/>
  <c r="GY21" i="5"/>
  <c r="HA21" i="5"/>
  <c r="HB21" i="5"/>
  <c r="HC21" i="5"/>
  <c r="HE21" i="5"/>
  <c r="HF21" i="5"/>
  <c r="HG21" i="5"/>
  <c r="HI21" i="5"/>
  <c r="HJ21" i="5"/>
  <c r="HK21" i="5"/>
  <c r="HM21" i="5"/>
  <c r="HN21" i="5"/>
  <c r="HO21" i="5"/>
  <c r="HQ21" i="5"/>
  <c r="HR21" i="5"/>
  <c r="HS21" i="5"/>
  <c r="HU21" i="5"/>
  <c r="HV21" i="5"/>
  <c r="HW21" i="5"/>
  <c r="HY21" i="5"/>
  <c r="HZ21" i="5"/>
  <c r="IA21" i="5"/>
  <c r="IC21" i="5"/>
  <c r="ID21" i="5"/>
  <c r="IE21" i="5"/>
  <c r="IG21" i="5"/>
  <c r="IH21" i="5"/>
  <c r="II21" i="5"/>
  <c r="IK21" i="5"/>
  <c r="IL21" i="5"/>
  <c r="IM21" i="5"/>
  <c r="IO21" i="5"/>
  <c r="IP21" i="5"/>
  <c r="IQ21" i="5"/>
  <c r="IS21" i="5"/>
  <c r="IT21" i="5"/>
  <c r="IU21" i="5"/>
  <c r="IW21" i="5"/>
  <c r="IX21" i="5"/>
  <c r="IY21" i="5"/>
  <c r="JA21" i="5"/>
  <c r="JB21" i="5"/>
  <c r="JC21" i="5"/>
  <c r="C22" i="5"/>
  <c r="E22" i="5"/>
  <c r="F22" i="5"/>
  <c r="G22" i="5"/>
  <c r="I22" i="5"/>
  <c r="J22" i="5"/>
  <c r="K22" i="5"/>
  <c r="M22" i="5"/>
  <c r="N22" i="5"/>
  <c r="O22" i="5"/>
  <c r="Q22" i="5"/>
  <c r="R22" i="5"/>
  <c r="S22" i="5"/>
  <c r="U22" i="5"/>
  <c r="V22" i="5"/>
  <c r="W22" i="5"/>
  <c r="Y22" i="5"/>
  <c r="Z22" i="5"/>
  <c r="AA22" i="5"/>
  <c r="AC22" i="5"/>
  <c r="AD22" i="5"/>
  <c r="AE22" i="5"/>
  <c r="AG22" i="5"/>
  <c r="AH22" i="5"/>
  <c r="AI22" i="5"/>
  <c r="AK22" i="5"/>
  <c r="AL22" i="5"/>
  <c r="AM22" i="5"/>
  <c r="AO22" i="5"/>
  <c r="AP22" i="5"/>
  <c r="AQ22" i="5"/>
  <c r="AS22" i="5"/>
  <c r="AT22" i="5"/>
  <c r="AU22" i="5"/>
  <c r="AW22" i="5"/>
  <c r="AX22" i="5"/>
  <c r="AY22" i="5"/>
  <c r="BA22" i="5"/>
  <c r="BB22" i="5"/>
  <c r="BC22" i="5"/>
  <c r="BE22" i="5"/>
  <c r="BF22" i="5"/>
  <c r="BG22" i="5"/>
  <c r="BI22" i="5"/>
  <c r="BJ22" i="5"/>
  <c r="BK22" i="5"/>
  <c r="BM22" i="5"/>
  <c r="BN22" i="5"/>
  <c r="BO22" i="5"/>
  <c r="BQ22" i="5"/>
  <c r="BR22" i="5"/>
  <c r="BS22" i="5"/>
  <c r="BU22" i="5"/>
  <c r="BV22" i="5"/>
  <c r="BW22" i="5"/>
  <c r="BY22" i="5"/>
  <c r="BZ22" i="5"/>
  <c r="CA22" i="5"/>
  <c r="CC22" i="5"/>
  <c r="CD22" i="5"/>
  <c r="CE22" i="5"/>
  <c r="CG22" i="5"/>
  <c r="CH22" i="5"/>
  <c r="CI22" i="5"/>
  <c r="CK22" i="5"/>
  <c r="CL22" i="5"/>
  <c r="CM22" i="5"/>
  <c r="CO22" i="5"/>
  <c r="CP22" i="5"/>
  <c r="CQ22" i="5"/>
  <c r="CS22" i="5"/>
  <c r="CT22" i="5"/>
  <c r="CU22" i="5"/>
  <c r="CW22" i="5"/>
  <c r="CX22" i="5"/>
  <c r="CY22" i="5"/>
  <c r="DA22" i="5"/>
  <c r="DB22" i="5"/>
  <c r="DC22" i="5"/>
  <c r="DE22" i="5"/>
  <c r="DF22" i="5"/>
  <c r="DG22" i="5"/>
  <c r="DI22" i="5"/>
  <c r="DJ22" i="5"/>
  <c r="DK22" i="5"/>
  <c r="DM22" i="5"/>
  <c r="DN22" i="5"/>
  <c r="DO22" i="5"/>
  <c r="DQ22" i="5"/>
  <c r="DR22" i="5"/>
  <c r="DS22" i="5"/>
  <c r="DU22" i="5"/>
  <c r="DV22" i="5"/>
  <c r="DW22" i="5"/>
  <c r="DY22" i="5"/>
  <c r="DZ22" i="5"/>
  <c r="EA22" i="5"/>
  <c r="EC22" i="5"/>
  <c r="ED22" i="5"/>
  <c r="EE22" i="5"/>
  <c r="EG22" i="5"/>
  <c r="EH22" i="5"/>
  <c r="EI22" i="5"/>
  <c r="EK22" i="5"/>
  <c r="EL22" i="5"/>
  <c r="EM22" i="5"/>
  <c r="EO22" i="5"/>
  <c r="EP22" i="5"/>
  <c r="EQ22" i="5"/>
  <c r="ES22" i="5"/>
  <c r="ET22" i="5"/>
  <c r="EU22" i="5"/>
  <c r="EW22" i="5"/>
  <c r="EX22" i="5"/>
  <c r="EY22" i="5"/>
  <c r="FA22" i="5"/>
  <c r="FB22" i="5"/>
  <c r="FC22" i="5"/>
  <c r="FE22" i="5"/>
  <c r="FF22" i="5"/>
  <c r="FG22" i="5"/>
  <c r="FI22" i="5"/>
  <c r="FJ22" i="5"/>
  <c r="FK22" i="5"/>
  <c r="FM22" i="5"/>
  <c r="FN22" i="5"/>
  <c r="FO22" i="5"/>
  <c r="FQ22" i="5"/>
  <c r="FR22" i="5"/>
  <c r="FS22" i="5"/>
  <c r="FU22" i="5"/>
  <c r="FV22" i="5"/>
  <c r="FW22" i="5"/>
  <c r="FY22" i="5"/>
  <c r="FZ22" i="5"/>
  <c r="GA22" i="5"/>
  <c r="GC22" i="5"/>
  <c r="GD22" i="5"/>
  <c r="GE22" i="5"/>
  <c r="GG22" i="5"/>
  <c r="GH22" i="5"/>
  <c r="GI22" i="5"/>
  <c r="GK22" i="5"/>
  <c r="GL22" i="5"/>
  <c r="GM22" i="5"/>
  <c r="GO22" i="5"/>
  <c r="GP22" i="5"/>
  <c r="GQ22" i="5"/>
  <c r="GS22" i="5"/>
  <c r="GT22" i="5"/>
  <c r="GU22" i="5"/>
  <c r="GW22" i="5"/>
  <c r="GX22" i="5"/>
  <c r="GY22" i="5"/>
  <c r="HA22" i="5"/>
  <c r="HB22" i="5"/>
  <c r="HC22" i="5"/>
  <c r="HE22" i="5"/>
  <c r="HF22" i="5"/>
  <c r="HG22" i="5"/>
  <c r="HI22" i="5"/>
  <c r="HJ22" i="5"/>
  <c r="HK22" i="5"/>
  <c r="HM22" i="5"/>
  <c r="HN22" i="5"/>
  <c r="HO22" i="5"/>
  <c r="HQ22" i="5"/>
  <c r="HR22" i="5"/>
  <c r="HS22" i="5"/>
  <c r="HU22" i="5"/>
  <c r="HV22" i="5"/>
  <c r="HW22" i="5"/>
  <c r="HY22" i="5"/>
  <c r="HZ22" i="5"/>
  <c r="IA22" i="5"/>
  <c r="IC22" i="5"/>
  <c r="ID22" i="5"/>
  <c r="IE22" i="5"/>
  <c r="IG22" i="5"/>
  <c r="IH22" i="5"/>
  <c r="II22" i="5"/>
  <c r="IK22" i="5"/>
  <c r="IL22" i="5"/>
  <c r="IM22" i="5"/>
  <c r="IO22" i="5"/>
  <c r="IP22" i="5"/>
  <c r="IQ22" i="5"/>
  <c r="IS22" i="5"/>
  <c r="IT22" i="5"/>
  <c r="IU22" i="5"/>
  <c r="IW22" i="5"/>
  <c r="IX22" i="5"/>
  <c r="IY22" i="5"/>
  <c r="JA22" i="5"/>
  <c r="JB22" i="5"/>
  <c r="JC22" i="5"/>
  <c r="C23" i="5"/>
  <c r="E23" i="5"/>
  <c r="F23" i="5"/>
  <c r="G23" i="5"/>
  <c r="I23" i="5"/>
  <c r="J23" i="5"/>
  <c r="K23" i="5"/>
  <c r="M23" i="5"/>
  <c r="N23" i="5"/>
  <c r="O23" i="5"/>
  <c r="Q23" i="5"/>
  <c r="R23" i="5"/>
  <c r="S23" i="5"/>
  <c r="U23" i="5"/>
  <c r="V23" i="5"/>
  <c r="W23" i="5"/>
  <c r="Y23" i="5"/>
  <c r="Z23" i="5"/>
  <c r="AA23" i="5"/>
  <c r="AC23" i="5"/>
  <c r="AD23" i="5"/>
  <c r="AE23" i="5"/>
  <c r="AG23" i="5"/>
  <c r="AH23" i="5"/>
  <c r="AI23" i="5"/>
  <c r="AK23" i="5"/>
  <c r="AL23" i="5"/>
  <c r="AM23" i="5"/>
  <c r="AO23" i="5"/>
  <c r="AP23" i="5"/>
  <c r="AQ23" i="5"/>
  <c r="AS23" i="5"/>
  <c r="AT23" i="5"/>
  <c r="AU23" i="5"/>
  <c r="AW23" i="5"/>
  <c r="AX23" i="5"/>
  <c r="AY23" i="5"/>
  <c r="BA23" i="5"/>
  <c r="BB23" i="5"/>
  <c r="BC23" i="5"/>
  <c r="BE23" i="5"/>
  <c r="BF23" i="5"/>
  <c r="BG23" i="5"/>
  <c r="BI23" i="5"/>
  <c r="BJ23" i="5"/>
  <c r="BK23" i="5"/>
  <c r="BM23" i="5"/>
  <c r="BN23" i="5"/>
  <c r="BO23" i="5"/>
  <c r="BQ23" i="5"/>
  <c r="BR23" i="5"/>
  <c r="BS23" i="5"/>
  <c r="BU23" i="5"/>
  <c r="BV23" i="5"/>
  <c r="BW23" i="5"/>
  <c r="BY23" i="5"/>
  <c r="BZ23" i="5"/>
  <c r="CA23" i="5"/>
  <c r="CC23" i="5"/>
  <c r="CD23" i="5"/>
  <c r="CE23" i="5"/>
  <c r="CG23" i="5"/>
  <c r="CH23" i="5"/>
  <c r="CI23" i="5"/>
  <c r="CK23" i="5"/>
  <c r="CL23" i="5"/>
  <c r="CM23" i="5"/>
  <c r="CO23" i="5"/>
  <c r="CP23" i="5"/>
  <c r="CQ23" i="5"/>
  <c r="CS23" i="5"/>
  <c r="CT23" i="5"/>
  <c r="CU23" i="5"/>
  <c r="CW23" i="5"/>
  <c r="CX23" i="5"/>
  <c r="CY23" i="5"/>
  <c r="DA23" i="5"/>
  <c r="DB23" i="5"/>
  <c r="DC23" i="5"/>
  <c r="DE23" i="5"/>
  <c r="DF23" i="5"/>
  <c r="DG23" i="5"/>
  <c r="DI23" i="5"/>
  <c r="DJ23" i="5"/>
  <c r="DK23" i="5"/>
  <c r="DM23" i="5"/>
  <c r="DN23" i="5"/>
  <c r="DO23" i="5"/>
  <c r="DQ23" i="5"/>
  <c r="DR23" i="5"/>
  <c r="DS23" i="5"/>
  <c r="DU23" i="5"/>
  <c r="DV23" i="5"/>
  <c r="DW23" i="5"/>
  <c r="DY23" i="5"/>
  <c r="DZ23" i="5"/>
  <c r="EA23" i="5"/>
  <c r="EC23" i="5"/>
  <c r="ED23" i="5"/>
  <c r="EE23" i="5"/>
  <c r="EG23" i="5"/>
  <c r="EH23" i="5"/>
  <c r="EI23" i="5"/>
  <c r="EK23" i="5"/>
  <c r="EL23" i="5"/>
  <c r="EM23" i="5"/>
  <c r="EO23" i="5"/>
  <c r="EP23" i="5"/>
  <c r="EQ23" i="5"/>
  <c r="ES23" i="5"/>
  <c r="ET23" i="5"/>
  <c r="EU23" i="5"/>
  <c r="EW23" i="5"/>
  <c r="EX23" i="5"/>
  <c r="EY23" i="5"/>
  <c r="FA23" i="5"/>
  <c r="FB23" i="5"/>
  <c r="FC23" i="5"/>
  <c r="FE23" i="5"/>
  <c r="FF23" i="5"/>
  <c r="FG23" i="5"/>
  <c r="FI23" i="5"/>
  <c r="FJ23" i="5"/>
  <c r="FK23" i="5"/>
  <c r="FM23" i="5"/>
  <c r="FN23" i="5"/>
  <c r="FO23" i="5"/>
  <c r="FQ23" i="5"/>
  <c r="FR23" i="5"/>
  <c r="FS23" i="5"/>
  <c r="FU23" i="5"/>
  <c r="FV23" i="5"/>
  <c r="FW23" i="5"/>
  <c r="FY23" i="5"/>
  <c r="FZ23" i="5"/>
  <c r="GA23" i="5"/>
  <c r="GC23" i="5"/>
  <c r="GD23" i="5"/>
  <c r="GE23" i="5"/>
  <c r="GG23" i="5"/>
  <c r="GH23" i="5"/>
  <c r="GI23" i="5"/>
  <c r="GK23" i="5"/>
  <c r="GL23" i="5"/>
  <c r="GM23" i="5"/>
  <c r="GO23" i="5"/>
  <c r="GP23" i="5"/>
  <c r="GQ23" i="5"/>
  <c r="GS23" i="5"/>
  <c r="GT23" i="5"/>
  <c r="GU23" i="5"/>
  <c r="GW23" i="5"/>
  <c r="GX23" i="5"/>
  <c r="GY23" i="5"/>
  <c r="HA23" i="5"/>
  <c r="HB23" i="5"/>
  <c r="HC23" i="5"/>
  <c r="HE23" i="5"/>
  <c r="HF23" i="5"/>
  <c r="HG23" i="5"/>
  <c r="HI23" i="5"/>
  <c r="HJ23" i="5"/>
  <c r="HK23" i="5"/>
  <c r="HM23" i="5"/>
  <c r="HN23" i="5"/>
  <c r="HO23" i="5"/>
  <c r="HQ23" i="5"/>
  <c r="HR23" i="5"/>
  <c r="HS23" i="5"/>
  <c r="HU23" i="5"/>
  <c r="HV23" i="5"/>
  <c r="HW23" i="5"/>
  <c r="HY23" i="5"/>
  <c r="HZ23" i="5"/>
  <c r="IA23" i="5"/>
  <c r="IC23" i="5"/>
  <c r="ID23" i="5"/>
  <c r="IE23" i="5"/>
  <c r="IG23" i="5"/>
  <c r="IH23" i="5"/>
  <c r="II23" i="5"/>
  <c r="IK23" i="5"/>
  <c r="IL23" i="5"/>
  <c r="IM23" i="5"/>
  <c r="IO23" i="5"/>
  <c r="IP23" i="5"/>
  <c r="IQ23" i="5"/>
  <c r="IS23" i="5"/>
  <c r="IT23" i="5"/>
  <c r="IU23" i="5"/>
  <c r="IW23" i="5"/>
  <c r="IX23" i="5"/>
  <c r="IY23" i="5"/>
  <c r="JA23" i="5"/>
  <c r="JB23" i="5"/>
  <c r="JC23" i="5"/>
  <c r="C24" i="5"/>
  <c r="E24" i="5"/>
  <c r="F24" i="5"/>
  <c r="G24" i="5"/>
  <c r="I24" i="5"/>
  <c r="J24" i="5"/>
  <c r="K24" i="5"/>
  <c r="M24" i="5"/>
  <c r="N24" i="5"/>
  <c r="O24" i="5"/>
  <c r="Q24" i="5"/>
  <c r="R24" i="5"/>
  <c r="S24" i="5"/>
  <c r="U24" i="5"/>
  <c r="V24" i="5"/>
  <c r="W24" i="5"/>
  <c r="Y24" i="5"/>
  <c r="Z24" i="5"/>
  <c r="AA24" i="5"/>
  <c r="AC24" i="5"/>
  <c r="AD24" i="5"/>
  <c r="AE24" i="5"/>
  <c r="AG24" i="5"/>
  <c r="AH24" i="5"/>
  <c r="AI24" i="5"/>
  <c r="AK24" i="5"/>
  <c r="AL24" i="5"/>
  <c r="AM24" i="5"/>
  <c r="AO24" i="5"/>
  <c r="AP24" i="5"/>
  <c r="AQ24" i="5"/>
  <c r="AS24" i="5"/>
  <c r="AT24" i="5"/>
  <c r="AU24" i="5"/>
  <c r="AW24" i="5"/>
  <c r="AX24" i="5"/>
  <c r="AY24" i="5"/>
  <c r="BA24" i="5"/>
  <c r="BB24" i="5"/>
  <c r="BC24" i="5"/>
  <c r="BE24" i="5"/>
  <c r="BF24" i="5"/>
  <c r="BG24" i="5"/>
  <c r="BI24" i="5"/>
  <c r="BJ24" i="5"/>
  <c r="BK24" i="5"/>
  <c r="BM24" i="5"/>
  <c r="BN24" i="5"/>
  <c r="BO24" i="5"/>
  <c r="BQ24" i="5"/>
  <c r="BR24" i="5"/>
  <c r="BS24" i="5"/>
  <c r="BU24" i="5"/>
  <c r="BV24" i="5"/>
  <c r="BW24" i="5"/>
  <c r="BY24" i="5"/>
  <c r="BZ24" i="5"/>
  <c r="CA24" i="5"/>
  <c r="CC24" i="5"/>
  <c r="CD24" i="5"/>
  <c r="CE24" i="5"/>
  <c r="CG24" i="5"/>
  <c r="CH24" i="5"/>
  <c r="CI24" i="5"/>
  <c r="CK24" i="5"/>
  <c r="CL24" i="5"/>
  <c r="CM24" i="5"/>
  <c r="CO24" i="5"/>
  <c r="CP24" i="5"/>
  <c r="CQ24" i="5"/>
  <c r="CS24" i="5"/>
  <c r="CT24" i="5"/>
  <c r="CU24" i="5"/>
  <c r="CW24" i="5"/>
  <c r="CX24" i="5"/>
  <c r="CY24" i="5"/>
  <c r="DA24" i="5"/>
  <c r="DB24" i="5"/>
  <c r="DC24" i="5"/>
  <c r="DE24" i="5"/>
  <c r="DF24" i="5"/>
  <c r="DG24" i="5"/>
  <c r="DI24" i="5"/>
  <c r="DJ24" i="5"/>
  <c r="DK24" i="5"/>
  <c r="DM24" i="5"/>
  <c r="DN24" i="5"/>
  <c r="DO24" i="5"/>
  <c r="DQ24" i="5"/>
  <c r="DR24" i="5"/>
  <c r="DS24" i="5"/>
  <c r="DU24" i="5"/>
  <c r="DV24" i="5"/>
  <c r="DW24" i="5"/>
  <c r="DY24" i="5"/>
  <c r="DZ24" i="5"/>
  <c r="EA24" i="5"/>
  <c r="EC24" i="5"/>
  <c r="ED24" i="5"/>
  <c r="EE24" i="5"/>
  <c r="EG24" i="5"/>
  <c r="EH24" i="5"/>
  <c r="EI24" i="5"/>
  <c r="EK24" i="5"/>
  <c r="EL24" i="5"/>
  <c r="EM24" i="5"/>
  <c r="EO24" i="5"/>
  <c r="EP24" i="5"/>
  <c r="EQ24" i="5"/>
  <c r="ES24" i="5"/>
  <c r="ET24" i="5"/>
  <c r="EU24" i="5"/>
  <c r="EW24" i="5"/>
  <c r="EX24" i="5"/>
  <c r="EY24" i="5"/>
  <c r="FA24" i="5"/>
  <c r="FB24" i="5"/>
  <c r="FC24" i="5"/>
  <c r="FE24" i="5"/>
  <c r="FF24" i="5"/>
  <c r="FG24" i="5"/>
  <c r="FI24" i="5"/>
  <c r="FJ24" i="5"/>
  <c r="FK24" i="5"/>
  <c r="FM24" i="5"/>
  <c r="FN24" i="5"/>
  <c r="FO24" i="5"/>
  <c r="FQ24" i="5"/>
  <c r="FR24" i="5"/>
  <c r="FS24" i="5"/>
  <c r="FU24" i="5"/>
  <c r="FV24" i="5"/>
  <c r="FW24" i="5"/>
  <c r="FY24" i="5"/>
  <c r="FZ24" i="5"/>
  <c r="GA24" i="5"/>
  <c r="GC24" i="5"/>
  <c r="GD24" i="5"/>
  <c r="GE24" i="5"/>
  <c r="GG24" i="5"/>
  <c r="GH24" i="5"/>
  <c r="GI24" i="5"/>
  <c r="GK24" i="5"/>
  <c r="GL24" i="5"/>
  <c r="GM24" i="5"/>
  <c r="GO24" i="5"/>
  <c r="GP24" i="5"/>
  <c r="GQ24" i="5"/>
  <c r="GS24" i="5"/>
  <c r="GT24" i="5"/>
  <c r="GU24" i="5"/>
  <c r="GW24" i="5"/>
  <c r="GX24" i="5"/>
  <c r="GY24" i="5"/>
  <c r="HA24" i="5"/>
  <c r="HB24" i="5"/>
  <c r="HC24" i="5"/>
  <c r="HE24" i="5"/>
  <c r="HF24" i="5"/>
  <c r="HG24" i="5"/>
  <c r="HI24" i="5"/>
  <c r="HJ24" i="5"/>
  <c r="HK24" i="5"/>
  <c r="HM24" i="5"/>
  <c r="HN24" i="5"/>
  <c r="HO24" i="5"/>
  <c r="HQ24" i="5"/>
  <c r="HR24" i="5"/>
  <c r="HS24" i="5"/>
  <c r="HU24" i="5"/>
  <c r="HV24" i="5"/>
  <c r="HW24" i="5"/>
  <c r="HY24" i="5"/>
  <c r="HZ24" i="5"/>
  <c r="IA24" i="5"/>
  <c r="IC24" i="5"/>
  <c r="ID24" i="5"/>
  <c r="IE24" i="5"/>
  <c r="IG24" i="5"/>
  <c r="IH24" i="5"/>
  <c r="II24" i="5"/>
  <c r="IK24" i="5"/>
  <c r="IL24" i="5"/>
  <c r="IM24" i="5"/>
  <c r="IO24" i="5"/>
  <c r="IP24" i="5"/>
  <c r="IQ24" i="5"/>
  <c r="IS24" i="5"/>
  <c r="IT24" i="5"/>
  <c r="IU24" i="5"/>
  <c r="IW24" i="5"/>
  <c r="IX24" i="5"/>
  <c r="IY24" i="5"/>
  <c r="JA24" i="5"/>
  <c r="JB24" i="5"/>
  <c r="JC24" i="5"/>
  <c r="C25" i="5"/>
  <c r="E25" i="5"/>
  <c r="F25" i="5"/>
  <c r="G25" i="5"/>
  <c r="I25" i="5"/>
  <c r="J25" i="5"/>
  <c r="K25" i="5"/>
  <c r="M25" i="5"/>
  <c r="N25" i="5"/>
  <c r="O25" i="5"/>
  <c r="Q25" i="5"/>
  <c r="R25" i="5"/>
  <c r="S25" i="5"/>
  <c r="U25" i="5"/>
  <c r="V25" i="5"/>
  <c r="W25" i="5"/>
  <c r="Y25" i="5"/>
  <c r="Z25" i="5"/>
  <c r="AA25" i="5"/>
  <c r="AC25" i="5"/>
  <c r="AD25" i="5"/>
  <c r="AE25" i="5"/>
  <c r="AG25" i="5"/>
  <c r="AH25" i="5"/>
  <c r="AI25" i="5"/>
  <c r="AK25" i="5"/>
  <c r="AL25" i="5"/>
  <c r="AM25" i="5"/>
  <c r="AO25" i="5"/>
  <c r="AP25" i="5"/>
  <c r="AQ25" i="5"/>
  <c r="AS25" i="5"/>
  <c r="AT25" i="5"/>
  <c r="AU25" i="5"/>
  <c r="AW25" i="5"/>
  <c r="AX25" i="5"/>
  <c r="AY25" i="5"/>
  <c r="BA25" i="5"/>
  <c r="BB25" i="5"/>
  <c r="BC25" i="5"/>
  <c r="BE25" i="5"/>
  <c r="BF25" i="5"/>
  <c r="BG25" i="5"/>
  <c r="BI25" i="5"/>
  <c r="BJ25" i="5"/>
  <c r="BK25" i="5"/>
  <c r="BM25" i="5"/>
  <c r="BN25" i="5"/>
  <c r="BO25" i="5"/>
  <c r="BQ25" i="5"/>
  <c r="BR25" i="5"/>
  <c r="BS25" i="5"/>
  <c r="BU25" i="5"/>
  <c r="BV25" i="5"/>
  <c r="BW25" i="5"/>
  <c r="BY25" i="5"/>
  <c r="BZ25" i="5"/>
  <c r="CA25" i="5"/>
  <c r="CC25" i="5"/>
  <c r="CD25" i="5"/>
  <c r="CE25" i="5"/>
  <c r="CG25" i="5"/>
  <c r="CH25" i="5"/>
  <c r="CI25" i="5"/>
  <c r="CK25" i="5"/>
  <c r="CL25" i="5"/>
  <c r="CM25" i="5"/>
  <c r="CO25" i="5"/>
  <c r="CP25" i="5"/>
  <c r="CQ25" i="5"/>
  <c r="CS25" i="5"/>
  <c r="CT25" i="5"/>
  <c r="CU25" i="5"/>
  <c r="CW25" i="5"/>
  <c r="CX25" i="5"/>
  <c r="CY25" i="5"/>
  <c r="DA25" i="5"/>
  <c r="DB25" i="5"/>
  <c r="DC25" i="5"/>
  <c r="DE25" i="5"/>
  <c r="DF25" i="5"/>
  <c r="DG25" i="5"/>
  <c r="DI25" i="5"/>
  <c r="DJ25" i="5"/>
  <c r="DK25" i="5"/>
  <c r="DM25" i="5"/>
  <c r="DN25" i="5"/>
  <c r="DO25" i="5"/>
  <c r="DQ25" i="5"/>
  <c r="DR25" i="5"/>
  <c r="DS25" i="5"/>
  <c r="DU25" i="5"/>
  <c r="DV25" i="5"/>
  <c r="DW25" i="5"/>
  <c r="DY25" i="5"/>
  <c r="DZ25" i="5"/>
  <c r="EA25" i="5"/>
  <c r="EC25" i="5"/>
  <c r="ED25" i="5"/>
  <c r="EE25" i="5"/>
  <c r="EG25" i="5"/>
  <c r="EH25" i="5"/>
  <c r="EI25" i="5"/>
  <c r="EK25" i="5"/>
  <c r="EL25" i="5"/>
  <c r="EM25" i="5"/>
  <c r="EO25" i="5"/>
  <c r="EP25" i="5"/>
  <c r="EQ25" i="5"/>
  <c r="ES25" i="5"/>
  <c r="ET25" i="5"/>
  <c r="EU25" i="5"/>
  <c r="EW25" i="5"/>
  <c r="EX25" i="5"/>
  <c r="EY25" i="5"/>
  <c r="FA25" i="5"/>
  <c r="FB25" i="5"/>
  <c r="FC25" i="5"/>
  <c r="FE25" i="5"/>
  <c r="FF25" i="5"/>
  <c r="FG25" i="5"/>
  <c r="FI25" i="5"/>
  <c r="FJ25" i="5"/>
  <c r="FK25" i="5"/>
  <c r="FM25" i="5"/>
  <c r="FN25" i="5"/>
  <c r="FO25" i="5"/>
  <c r="FQ25" i="5"/>
  <c r="FR25" i="5"/>
  <c r="FS25" i="5"/>
  <c r="FU25" i="5"/>
  <c r="FV25" i="5"/>
  <c r="FW25" i="5"/>
  <c r="FY25" i="5"/>
  <c r="FZ25" i="5"/>
  <c r="GA25" i="5"/>
  <c r="GC25" i="5"/>
  <c r="GD25" i="5"/>
  <c r="GE25" i="5"/>
  <c r="GG25" i="5"/>
  <c r="GH25" i="5"/>
  <c r="GI25" i="5"/>
  <c r="GK25" i="5"/>
  <c r="GL25" i="5"/>
  <c r="GM25" i="5"/>
  <c r="GO25" i="5"/>
  <c r="GP25" i="5"/>
  <c r="GQ25" i="5"/>
  <c r="GS25" i="5"/>
  <c r="GT25" i="5"/>
  <c r="GU25" i="5"/>
  <c r="GW25" i="5"/>
  <c r="GX25" i="5"/>
  <c r="GY25" i="5"/>
  <c r="HA25" i="5"/>
  <c r="HB25" i="5"/>
  <c r="HC25" i="5"/>
  <c r="HE25" i="5"/>
  <c r="HF25" i="5"/>
  <c r="HG25" i="5"/>
  <c r="HI25" i="5"/>
  <c r="HJ25" i="5"/>
  <c r="HK25" i="5"/>
  <c r="HM25" i="5"/>
  <c r="HN25" i="5"/>
  <c r="HO25" i="5"/>
  <c r="HQ25" i="5"/>
  <c r="HR25" i="5"/>
  <c r="HS25" i="5"/>
  <c r="HU25" i="5"/>
  <c r="HV25" i="5"/>
  <c r="HW25" i="5"/>
  <c r="HY25" i="5"/>
  <c r="HZ25" i="5"/>
  <c r="IA25" i="5"/>
  <c r="IC25" i="5"/>
  <c r="ID25" i="5"/>
  <c r="IE25" i="5"/>
  <c r="IG25" i="5"/>
  <c r="IH25" i="5"/>
  <c r="II25" i="5"/>
  <c r="IK25" i="5"/>
  <c r="IL25" i="5"/>
  <c r="IM25" i="5"/>
  <c r="IO25" i="5"/>
  <c r="IP25" i="5"/>
  <c r="IQ25" i="5"/>
  <c r="IS25" i="5"/>
  <c r="IT25" i="5"/>
  <c r="IU25" i="5"/>
  <c r="IW25" i="5"/>
  <c r="IX25" i="5"/>
  <c r="IY25" i="5"/>
  <c r="JA25" i="5"/>
  <c r="JB25" i="5"/>
  <c r="JC25" i="5"/>
  <c r="C26" i="5"/>
  <c r="E26" i="5"/>
  <c r="F26" i="5"/>
  <c r="G26" i="5"/>
  <c r="I26" i="5"/>
  <c r="J26" i="5"/>
  <c r="K26" i="5"/>
  <c r="M26" i="5"/>
  <c r="N26" i="5"/>
  <c r="O26" i="5"/>
  <c r="Q26" i="5"/>
  <c r="R26" i="5"/>
  <c r="S26" i="5"/>
  <c r="U26" i="5"/>
  <c r="V26" i="5"/>
  <c r="W26" i="5"/>
  <c r="Y26" i="5"/>
  <c r="Z26" i="5"/>
  <c r="AA26" i="5"/>
  <c r="AC26" i="5"/>
  <c r="AD26" i="5"/>
  <c r="AE26" i="5"/>
  <c r="AG26" i="5"/>
  <c r="AH26" i="5"/>
  <c r="AI26" i="5"/>
  <c r="AK26" i="5"/>
  <c r="AL26" i="5"/>
  <c r="AM26" i="5"/>
  <c r="AO26" i="5"/>
  <c r="AP26" i="5"/>
  <c r="AQ26" i="5"/>
  <c r="AS26" i="5"/>
  <c r="AT26" i="5"/>
  <c r="AU26" i="5"/>
  <c r="AW26" i="5"/>
  <c r="AX26" i="5"/>
  <c r="AY26" i="5"/>
  <c r="BA26" i="5"/>
  <c r="BB26" i="5"/>
  <c r="BC26" i="5"/>
  <c r="BE26" i="5"/>
  <c r="BF26" i="5"/>
  <c r="BG26" i="5"/>
  <c r="BI26" i="5"/>
  <c r="BJ26" i="5"/>
  <c r="BK26" i="5"/>
  <c r="BM26" i="5"/>
  <c r="BN26" i="5"/>
  <c r="BO26" i="5"/>
  <c r="BQ26" i="5"/>
  <c r="BR26" i="5"/>
  <c r="BS26" i="5"/>
  <c r="BU26" i="5"/>
  <c r="BV26" i="5"/>
  <c r="BW26" i="5"/>
  <c r="BY26" i="5"/>
  <c r="BZ26" i="5"/>
  <c r="CA26" i="5"/>
  <c r="CC26" i="5"/>
  <c r="CD26" i="5"/>
  <c r="CE26" i="5"/>
  <c r="CG26" i="5"/>
  <c r="CH26" i="5"/>
  <c r="CI26" i="5"/>
  <c r="CK26" i="5"/>
  <c r="CL26" i="5"/>
  <c r="CM26" i="5"/>
  <c r="CO26" i="5"/>
  <c r="CP26" i="5"/>
  <c r="CQ26" i="5"/>
  <c r="CS26" i="5"/>
  <c r="CT26" i="5"/>
  <c r="CU26" i="5"/>
  <c r="CW26" i="5"/>
  <c r="CX26" i="5"/>
  <c r="CY26" i="5"/>
  <c r="DA26" i="5"/>
  <c r="DB26" i="5"/>
  <c r="DC26" i="5"/>
  <c r="DE26" i="5"/>
  <c r="DF26" i="5"/>
  <c r="DG26" i="5"/>
  <c r="DI26" i="5"/>
  <c r="DJ26" i="5"/>
  <c r="DK26" i="5"/>
  <c r="DM26" i="5"/>
  <c r="DN26" i="5"/>
  <c r="DO26" i="5"/>
  <c r="DQ26" i="5"/>
  <c r="DR26" i="5"/>
  <c r="DS26" i="5"/>
  <c r="DU26" i="5"/>
  <c r="DV26" i="5"/>
  <c r="DW26" i="5"/>
  <c r="DY26" i="5"/>
  <c r="DZ26" i="5"/>
  <c r="EA26" i="5"/>
  <c r="EC26" i="5"/>
  <c r="ED26" i="5"/>
  <c r="EE26" i="5"/>
  <c r="EG26" i="5"/>
  <c r="EH26" i="5"/>
  <c r="EI26" i="5"/>
  <c r="EK26" i="5"/>
  <c r="EL26" i="5"/>
  <c r="EM26" i="5"/>
  <c r="EO26" i="5"/>
  <c r="EP26" i="5"/>
  <c r="EQ26" i="5"/>
  <c r="ES26" i="5"/>
  <c r="ET26" i="5"/>
  <c r="EU26" i="5"/>
  <c r="EW26" i="5"/>
  <c r="EX26" i="5"/>
  <c r="EY26" i="5"/>
  <c r="FA26" i="5"/>
  <c r="FB26" i="5"/>
  <c r="FC26" i="5"/>
  <c r="FE26" i="5"/>
  <c r="FF26" i="5"/>
  <c r="FG26" i="5"/>
  <c r="FI26" i="5"/>
  <c r="FJ26" i="5"/>
  <c r="FK26" i="5"/>
  <c r="FM26" i="5"/>
  <c r="FN26" i="5"/>
  <c r="FO26" i="5"/>
  <c r="FQ26" i="5"/>
  <c r="FR26" i="5"/>
  <c r="FS26" i="5"/>
  <c r="FU26" i="5"/>
  <c r="FV26" i="5"/>
  <c r="FW26" i="5"/>
  <c r="FY26" i="5"/>
  <c r="FZ26" i="5"/>
  <c r="GA26" i="5"/>
  <c r="GC26" i="5"/>
  <c r="GD26" i="5"/>
  <c r="GE26" i="5"/>
  <c r="GG26" i="5"/>
  <c r="GH26" i="5"/>
  <c r="GI26" i="5"/>
  <c r="GK26" i="5"/>
  <c r="GL26" i="5"/>
  <c r="GM26" i="5"/>
  <c r="GO26" i="5"/>
  <c r="GP26" i="5"/>
  <c r="GQ26" i="5"/>
  <c r="GS26" i="5"/>
  <c r="GT26" i="5"/>
  <c r="GU26" i="5"/>
  <c r="GW26" i="5"/>
  <c r="GX26" i="5"/>
  <c r="GY26" i="5"/>
  <c r="HA26" i="5"/>
  <c r="HB26" i="5"/>
  <c r="HC26" i="5"/>
  <c r="HE26" i="5"/>
  <c r="HF26" i="5"/>
  <c r="HG26" i="5"/>
  <c r="HI26" i="5"/>
  <c r="HJ26" i="5"/>
  <c r="HK26" i="5"/>
  <c r="HM26" i="5"/>
  <c r="HN26" i="5"/>
  <c r="HO26" i="5"/>
  <c r="HQ26" i="5"/>
  <c r="HR26" i="5"/>
  <c r="HS26" i="5"/>
  <c r="HU26" i="5"/>
  <c r="HV26" i="5"/>
  <c r="HW26" i="5"/>
  <c r="HY26" i="5"/>
  <c r="HZ26" i="5"/>
  <c r="IA26" i="5"/>
  <c r="IC26" i="5"/>
  <c r="ID26" i="5"/>
  <c r="IE26" i="5"/>
  <c r="IG26" i="5"/>
  <c r="IH26" i="5"/>
  <c r="II26" i="5"/>
  <c r="IK26" i="5"/>
  <c r="IL26" i="5"/>
  <c r="IM26" i="5"/>
  <c r="IO26" i="5"/>
  <c r="IP26" i="5"/>
  <c r="IQ26" i="5"/>
  <c r="IS26" i="5"/>
  <c r="IT26" i="5"/>
  <c r="IU26" i="5"/>
  <c r="IW26" i="5"/>
  <c r="IX26" i="5"/>
  <c r="IY26" i="5"/>
  <c r="JA26" i="5"/>
  <c r="JB26" i="5"/>
  <c r="JC26" i="5"/>
  <c r="C27" i="5"/>
  <c r="E27" i="5"/>
  <c r="F27" i="5"/>
  <c r="G27" i="5"/>
  <c r="I27" i="5"/>
  <c r="J27" i="5"/>
  <c r="K27" i="5"/>
  <c r="M27" i="5"/>
  <c r="N27" i="5"/>
  <c r="O27" i="5"/>
  <c r="Q27" i="5"/>
  <c r="R27" i="5"/>
  <c r="S27" i="5"/>
  <c r="U27" i="5"/>
  <c r="V27" i="5"/>
  <c r="W27" i="5"/>
  <c r="Y27" i="5"/>
  <c r="Z27" i="5"/>
  <c r="AA27" i="5"/>
  <c r="AC27" i="5"/>
  <c r="AD27" i="5"/>
  <c r="AE27" i="5"/>
  <c r="AG27" i="5"/>
  <c r="AH27" i="5"/>
  <c r="AI27" i="5"/>
  <c r="AK27" i="5"/>
  <c r="AL27" i="5"/>
  <c r="AM27" i="5"/>
  <c r="AO27" i="5"/>
  <c r="AP27" i="5"/>
  <c r="AQ27" i="5"/>
  <c r="AS27" i="5"/>
  <c r="AT27" i="5"/>
  <c r="AU27" i="5"/>
  <c r="AW27" i="5"/>
  <c r="AX27" i="5"/>
  <c r="AY27" i="5"/>
  <c r="BA27" i="5"/>
  <c r="BB27" i="5"/>
  <c r="BC27" i="5"/>
  <c r="BE27" i="5"/>
  <c r="BF27" i="5"/>
  <c r="BG27" i="5"/>
  <c r="BI27" i="5"/>
  <c r="BJ27" i="5"/>
  <c r="BK27" i="5"/>
  <c r="BM27" i="5"/>
  <c r="BN27" i="5"/>
  <c r="BO27" i="5"/>
  <c r="BQ27" i="5"/>
  <c r="BR27" i="5"/>
  <c r="BS27" i="5"/>
  <c r="BU27" i="5"/>
  <c r="BV27" i="5"/>
  <c r="BW27" i="5"/>
  <c r="BY27" i="5"/>
  <c r="BZ27" i="5"/>
  <c r="CA27" i="5"/>
  <c r="CC27" i="5"/>
  <c r="CD27" i="5"/>
  <c r="CE27" i="5"/>
  <c r="CG27" i="5"/>
  <c r="CH27" i="5"/>
  <c r="CI27" i="5"/>
  <c r="CK27" i="5"/>
  <c r="CL27" i="5"/>
  <c r="CM27" i="5"/>
  <c r="CO27" i="5"/>
  <c r="CP27" i="5"/>
  <c r="CQ27" i="5"/>
  <c r="CS27" i="5"/>
  <c r="CT27" i="5"/>
  <c r="CU27" i="5"/>
  <c r="CW27" i="5"/>
  <c r="CX27" i="5"/>
  <c r="CY27" i="5"/>
  <c r="DA27" i="5"/>
  <c r="DB27" i="5"/>
  <c r="DC27" i="5"/>
  <c r="DE27" i="5"/>
  <c r="DF27" i="5"/>
  <c r="DG27" i="5"/>
  <c r="DI27" i="5"/>
  <c r="DJ27" i="5"/>
  <c r="DK27" i="5"/>
  <c r="DM27" i="5"/>
  <c r="DN27" i="5"/>
  <c r="DO27" i="5"/>
  <c r="DQ27" i="5"/>
  <c r="DR27" i="5"/>
  <c r="DS27" i="5"/>
  <c r="DU27" i="5"/>
  <c r="DV27" i="5"/>
  <c r="DW27" i="5"/>
  <c r="DY27" i="5"/>
  <c r="DZ27" i="5"/>
  <c r="EA27" i="5"/>
  <c r="EC27" i="5"/>
  <c r="ED27" i="5"/>
  <c r="EE27" i="5"/>
  <c r="EG27" i="5"/>
  <c r="EH27" i="5"/>
  <c r="EI27" i="5"/>
  <c r="EK27" i="5"/>
  <c r="EL27" i="5"/>
  <c r="EM27" i="5"/>
  <c r="EO27" i="5"/>
  <c r="EP27" i="5"/>
  <c r="EQ27" i="5"/>
  <c r="ES27" i="5"/>
  <c r="ET27" i="5"/>
  <c r="EU27" i="5"/>
  <c r="EW27" i="5"/>
  <c r="EX27" i="5"/>
  <c r="EY27" i="5"/>
  <c r="FA27" i="5"/>
  <c r="FB27" i="5"/>
  <c r="FC27" i="5"/>
  <c r="FE27" i="5"/>
  <c r="FF27" i="5"/>
  <c r="FG27" i="5"/>
  <c r="FI27" i="5"/>
  <c r="FJ27" i="5"/>
  <c r="FK27" i="5"/>
  <c r="FM27" i="5"/>
  <c r="FN27" i="5"/>
  <c r="FO27" i="5"/>
  <c r="FQ27" i="5"/>
  <c r="FR27" i="5"/>
  <c r="FS27" i="5"/>
  <c r="FU27" i="5"/>
  <c r="FV27" i="5"/>
  <c r="FW27" i="5"/>
  <c r="FY27" i="5"/>
  <c r="FZ27" i="5"/>
  <c r="GA27" i="5"/>
  <c r="GC27" i="5"/>
  <c r="GD27" i="5"/>
  <c r="GE27" i="5"/>
  <c r="GG27" i="5"/>
  <c r="GH27" i="5"/>
  <c r="GI27" i="5"/>
  <c r="GK27" i="5"/>
  <c r="GL27" i="5"/>
  <c r="GM27" i="5"/>
  <c r="GO27" i="5"/>
  <c r="GP27" i="5"/>
  <c r="GQ27" i="5"/>
  <c r="GS27" i="5"/>
  <c r="GT27" i="5"/>
  <c r="GU27" i="5"/>
  <c r="GW27" i="5"/>
  <c r="GX27" i="5"/>
  <c r="GY27" i="5"/>
  <c r="HA27" i="5"/>
  <c r="HB27" i="5"/>
  <c r="HC27" i="5"/>
  <c r="HE27" i="5"/>
  <c r="HF27" i="5"/>
  <c r="HG27" i="5"/>
  <c r="HI27" i="5"/>
  <c r="HJ27" i="5"/>
  <c r="HK27" i="5"/>
  <c r="HM27" i="5"/>
  <c r="HN27" i="5"/>
  <c r="HO27" i="5"/>
  <c r="HQ27" i="5"/>
  <c r="HR27" i="5"/>
  <c r="HS27" i="5"/>
  <c r="HU27" i="5"/>
  <c r="HV27" i="5"/>
  <c r="HW27" i="5"/>
  <c r="HY27" i="5"/>
  <c r="HZ27" i="5"/>
  <c r="IA27" i="5"/>
  <c r="IC27" i="5"/>
  <c r="ID27" i="5"/>
  <c r="IE27" i="5"/>
  <c r="IG27" i="5"/>
  <c r="IH27" i="5"/>
  <c r="II27" i="5"/>
  <c r="IK27" i="5"/>
  <c r="IL27" i="5"/>
  <c r="IM27" i="5"/>
  <c r="IO27" i="5"/>
  <c r="IP27" i="5"/>
  <c r="IQ27" i="5"/>
  <c r="IS27" i="5"/>
  <c r="IT27" i="5"/>
  <c r="IU27" i="5"/>
  <c r="IW27" i="5"/>
  <c r="IX27" i="5"/>
  <c r="IY27" i="5"/>
  <c r="JA27" i="5"/>
  <c r="JB27" i="5"/>
  <c r="JC27" i="5"/>
  <c r="C28" i="5"/>
  <c r="E28" i="5"/>
  <c r="F28" i="5"/>
  <c r="G28" i="5"/>
  <c r="I28" i="5"/>
  <c r="J28" i="5"/>
  <c r="K28" i="5"/>
  <c r="M28" i="5"/>
  <c r="N28" i="5"/>
  <c r="O28" i="5"/>
  <c r="Q28" i="5"/>
  <c r="R28" i="5"/>
  <c r="S28" i="5"/>
  <c r="U28" i="5"/>
  <c r="V28" i="5"/>
  <c r="W28" i="5"/>
  <c r="Y28" i="5"/>
  <c r="Z28" i="5"/>
  <c r="AA28" i="5"/>
  <c r="AC28" i="5"/>
  <c r="AD28" i="5"/>
  <c r="AE28" i="5"/>
  <c r="AG28" i="5"/>
  <c r="AH28" i="5"/>
  <c r="AI28" i="5"/>
  <c r="AK28" i="5"/>
  <c r="AL28" i="5"/>
  <c r="AM28" i="5"/>
  <c r="AO28" i="5"/>
  <c r="AP28" i="5"/>
  <c r="AQ28" i="5"/>
  <c r="AS28" i="5"/>
  <c r="AT28" i="5"/>
  <c r="AU28" i="5"/>
  <c r="AW28" i="5"/>
  <c r="AX28" i="5"/>
  <c r="AY28" i="5"/>
  <c r="BA28" i="5"/>
  <c r="BB28" i="5"/>
  <c r="BC28" i="5"/>
  <c r="BE28" i="5"/>
  <c r="BF28" i="5"/>
  <c r="BG28" i="5"/>
  <c r="BI28" i="5"/>
  <c r="BJ28" i="5"/>
  <c r="BK28" i="5"/>
  <c r="BM28" i="5"/>
  <c r="BN28" i="5"/>
  <c r="BO28" i="5"/>
  <c r="BQ28" i="5"/>
  <c r="BR28" i="5"/>
  <c r="BS28" i="5"/>
  <c r="BU28" i="5"/>
  <c r="BV28" i="5"/>
  <c r="BW28" i="5"/>
  <c r="BY28" i="5"/>
  <c r="BZ28" i="5"/>
  <c r="CA28" i="5"/>
  <c r="CC28" i="5"/>
  <c r="CD28" i="5"/>
  <c r="CE28" i="5"/>
  <c r="CG28" i="5"/>
  <c r="CH28" i="5"/>
  <c r="CI28" i="5"/>
  <c r="CK28" i="5"/>
  <c r="CL28" i="5"/>
  <c r="CM28" i="5"/>
  <c r="CO28" i="5"/>
  <c r="CP28" i="5"/>
  <c r="CQ28" i="5"/>
  <c r="CS28" i="5"/>
  <c r="CT28" i="5"/>
  <c r="CU28" i="5"/>
  <c r="CW28" i="5"/>
  <c r="CX28" i="5"/>
  <c r="CY28" i="5"/>
  <c r="DA28" i="5"/>
  <c r="DB28" i="5"/>
  <c r="DC28" i="5"/>
  <c r="DE28" i="5"/>
  <c r="DF28" i="5"/>
  <c r="DG28" i="5"/>
  <c r="DI28" i="5"/>
  <c r="DJ28" i="5"/>
  <c r="DK28" i="5"/>
  <c r="DM28" i="5"/>
  <c r="DN28" i="5"/>
  <c r="DO28" i="5"/>
  <c r="DQ28" i="5"/>
  <c r="DR28" i="5"/>
  <c r="DS28" i="5"/>
  <c r="DU28" i="5"/>
  <c r="DV28" i="5"/>
  <c r="DW28" i="5"/>
  <c r="DY28" i="5"/>
  <c r="DZ28" i="5"/>
  <c r="EA28" i="5"/>
  <c r="EC28" i="5"/>
  <c r="ED28" i="5"/>
  <c r="EE28" i="5"/>
  <c r="EG28" i="5"/>
  <c r="EH28" i="5"/>
  <c r="EI28" i="5"/>
  <c r="EK28" i="5"/>
  <c r="EL28" i="5"/>
  <c r="EM28" i="5"/>
  <c r="EO28" i="5"/>
  <c r="EP28" i="5"/>
  <c r="EQ28" i="5"/>
  <c r="ES28" i="5"/>
  <c r="ET28" i="5"/>
  <c r="EU28" i="5"/>
  <c r="EW28" i="5"/>
  <c r="EX28" i="5"/>
  <c r="EY28" i="5"/>
  <c r="FA28" i="5"/>
  <c r="FB28" i="5"/>
  <c r="FC28" i="5"/>
  <c r="FE28" i="5"/>
  <c r="FF28" i="5"/>
  <c r="FG28" i="5"/>
  <c r="FI28" i="5"/>
  <c r="FJ28" i="5"/>
  <c r="FK28" i="5"/>
  <c r="FM28" i="5"/>
  <c r="FN28" i="5"/>
  <c r="FO28" i="5"/>
  <c r="FQ28" i="5"/>
  <c r="FR28" i="5"/>
  <c r="FS28" i="5"/>
  <c r="FU28" i="5"/>
  <c r="FV28" i="5"/>
  <c r="FW28" i="5"/>
  <c r="FY28" i="5"/>
  <c r="FZ28" i="5"/>
  <c r="GA28" i="5"/>
  <c r="GC28" i="5"/>
  <c r="GD28" i="5"/>
  <c r="GE28" i="5"/>
  <c r="GG28" i="5"/>
  <c r="GH28" i="5"/>
  <c r="GI28" i="5"/>
  <c r="GK28" i="5"/>
  <c r="GL28" i="5"/>
  <c r="GM28" i="5"/>
  <c r="GO28" i="5"/>
  <c r="GP28" i="5"/>
  <c r="GQ28" i="5"/>
  <c r="GS28" i="5"/>
  <c r="GT28" i="5"/>
  <c r="GU28" i="5"/>
  <c r="GW28" i="5"/>
  <c r="GX28" i="5"/>
  <c r="GY28" i="5"/>
  <c r="HA28" i="5"/>
  <c r="HB28" i="5"/>
  <c r="HC28" i="5"/>
  <c r="HE28" i="5"/>
  <c r="HF28" i="5"/>
  <c r="HG28" i="5"/>
  <c r="HI28" i="5"/>
  <c r="HJ28" i="5"/>
  <c r="HK28" i="5"/>
  <c r="HM28" i="5"/>
  <c r="HN28" i="5"/>
  <c r="HO28" i="5"/>
  <c r="HQ28" i="5"/>
  <c r="HR28" i="5"/>
  <c r="HS28" i="5"/>
  <c r="HU28" i="5"/>
  <c r="HV28" i="5"/>
  <c r="HW28" i="5"/>
  <c r="HY28" i="5"/>
  <c r="HZ28" i="5"/>
  <c r="IA28" i="5"/>
  <c r="IC28" i="5"/>
  <c r="ID28" i="5"/>
  <c r="IE28" i="5"/>
  <c r="IG28" i="5"/>
  <c r="IH28" i="5"/>
  <c r="II28" i="5"/>
  <c r="IK28" i="5"/>
  <c r="IL28" i="5"/>
  <c r="IM28" i="5"/>
  <c r="IO28" i="5"/>
  <c r="IP28" i="5"/>
  <c r="IQ28" i="5"/>
  <c r="IS28" i="5"/>
  <c r="IT28" i="5"/>
  <c r="IU28" i="5"/>
  <c r="IW28" i="5"/>
  <c r="IX28" i="5"/>
  <c r="IY28" i="5"/>
  <c r="JA28" i="5"/>
  <c r="JB28" i="5"/>
  <c r="JC28" i="5"/>
  <c r="C29" i="5"/>
  <c r="E29" i="5"/>
  <c r="F29" i="5"/>
  <c r="G29" i="5"/>
  <c r="I29" i="5"/>
  <c r="J29" i="5"/>
  <c r="K29" i="5"/>
  <c r="M29" i="5"/>
  <c r="N29" i="5"/>
  <c r="O29" i="5"/>
  <c r="Q29" i="5"/>
  <c r="R29" i="5"/>
  <c r="S29" i="5"/>
  <c r="U29" i="5"/>
  <c r="V29" i="5"/>
  <c r="W29" i="5"/>
  <c r="Y29" i="5"/>
  <c r="Z29" i="5"/>
  <c r="AA29" i="5"/>
  <c r="AC29" i="5"/>
  <c r="AD29" i="5"/>
  <c r="AE29" i="5"/>
  <c r="AG29" i="5"/>
  <c r="AH29" i="5"/>
  <c r="AI29" i="5"/>
  <c r="AK29" i="5"/>
  <c r="AL29" i="5"/>
  <c r="AM29" i="5"/>
  <c r="AO29" i="5"/>
  <c r="AP29" i="5"/>
  <c r="AQ29" i="5"/>
  <c r="AS29" i="5"/>
  <c r="AT29" i="5"/>
  <c r="AU29" i="5"/>
  <c r="AW29" i="5"/>
  <c r="AX29" i="5"/>
  <c r="AY29" i="5"/>
  <c r="BA29" i="5"/>
  <c r="BB29" i="5"/>
  <c r="BC29" i="5"/>
  <c r="BE29" i="5"/>
  <c r="BF29" i="5"/>
  <c r="BG29" i="5"/>
  <c r="BI29" i="5"/>
  <c r="BJ29" i="5"/>
  <c r="BK29" i="5"/>
  <c r="BM29" i="5"/>
  <c r="BN29" i="5"/>
  <c r="BO29" i="5"/>
  <c r="BQ29" i="5"/>
  <c r="BR29" i="5"/>
  <c r="BS29" i="5"/>
  <c r="BU29" i="5"/>
  <c r="BV29" i="5"/>
  <c r="BW29" i="5"/>
  <c r="BY29" i="5"/>
  <c r="BZ29" i="5"/>
  <c r="CA29" i="5"/>
  <c r="CC29" i="5"/>
  <c r="CD29" i="5"/>
  <c r="CE29" i="5"/>
  <c r="CG29" i="5"/>
  <c r="CH29" i="5"/>
  <c r="CI29" i="5"/>
  <c r="CK29" i="5"/>
  <c r="CL29" i="5"/>
  <c r="CM29" i="5"/>
  <c r="CO29" i="5"/>
  <c r="CP29" i="5"/>
  <c r="CQ29" i="5"/>
  <c r="CS29" i="5"/>
  <c r="CT29" i="5"/>
  <c r="CU29" i="5"/>
  <c r="CW29" i="5"/>
  <c r="CX29" i="5"/>
  <c r="CY29" i="5"/>
  <c r="DA29" i="5"/>
  <c r="DB29" i="5"/>
  <c r="DC29" i="5"/>
  <c r="DE29" i="5"/>
  <c r="DF29" i="5"/>
  <c r="DG29" i="5"/>
  <c r="DI29" i="5"/>
  <c r="DJ29" i="5"/>
  <c r="DK29" i="5"/>
  <c r="DM29" i="5"/>
  <c r="DN29" i="5"/>
  <c r="DO29" i="5"/>
  <c r="DQ29" i="5"/>
  <c r="DR29" i="5"/>
  <c r="DS29" i="5"/>
  <c r="DU29" i="5"/>
  <c r="DV29" i="5"/>
  <c r="DW29" i="5"/>
  <c r="DY29" i="5"/>
  <c r="DZ29" i="5"/>
  <c r="EA29" i="5"/>
  <c r="EC29" i="5"/>
  <c r="ED29" i="5"/>
  <c r="EE29" i="5"/>
  <c r="EG29" i="5"/>
  <c r="EH29" i="5"/>
  <c r="EI29" i="5"/>
  <c r="EK29" i="5"/>
  <c r="EL29" i="5"/>
  <c r="EM29" i="5"/>
  <c r="EO29" i="5"/>
  <c r="EP29" i="5"/>
  <c r="EQ29" i="5"/>
  <c r="ES29" i="5"/>
  <c r="ET29" i="5"/>
  <c r="EU29" i="5"/>
  <c r="EW29" i="5"/>
  <c r="EX29" i="5"/>
  <c r="EY29" i="5"/>
  <c r="FA29" i="5"/>
  <c r="FB29" i="5"/>
  <c r="FC29" i="5"/>
  <c r="FE29" i="5"/>
  <c r="FF29" i="5"/>
  <c r="FG29" i="5"/>
  <c r="FI29" i="5"/>
  <c r="FJ29" i="5"/>
  <c r="FK29" i="5"/>
  <c r="FM29" i="5"/>
  <c r="FN29" i="5"/>
  <c r="FO29" i="5"/>
  <c r="FQ29" i="5"/>
  <c r="FR29" i="5"/>
  <c r="FS29" i="5"/>
  <c r="FU29" i="5"/>
  <c r="FV29" i="5"/>
  <c r="FW29" i="5"/>
  <c r="FY29" i="5"/>
  <c r="FZ29" i="5"/>
  <c r="GA29" i="5"/>
  <c r="GC29" i="5"/>
  <c r="GD29" i="5"/>
  <c r="GE29" i="5"/>
  <c r="GG29" i="5"/>
  <c r="GH29" i="5"/>
  <c r="GI29" i="5"/>
  <c r="GK29" i="5"/>
  <c r="GL29" i="5"/>
  <c r="GM29" i="5"/>
  <c r="GO29" i="5"/>
  <c r="GP29" i="5"/>
  <c r="GQ29" i="5"/>
  <c r="GS29" i="5"/>
  <c r="GT29" i="5"/>
  <c r="GU29" i="5"/>
  <c r="GW29" i="5"/>
  <c r="GX29" i="5"/>
  <c r="GY29" i="5"/>
  <c r="HA29" i="5"/>
  <c r="HB29" i="5"/>
  <c r="HC29" i="5"/>
  <c r="HE29" i="5"/>
  <c r="HF29" i="5"/>
  <c r="HG29" i="5"/>
  <c r="HI29" i="5"/>
  <c r="HJ29" i="5"/>
  <c r="HK29" i="5"/>
  <c r="HM29" i="5"/>
  <c r="HN29" i="5"/>
  <c r="HO29" i="5"/>
  <c r="HQ29" i="5"/>
  <c r="HR29" i="5"/>
  <c r="HS29" i="5"/>
  <c r="HU29" i="5"/>
  <c r="HV29" i="5"/>
  <c r="HW29" i="5"/>
  <c r="HY29" i="5"/>
  <c r="HZ29" i="5"/>
  <c r="IA29" i="5"/>
  <c r="IC29" i="5"/>
  <c r="ID29" i="5"/>
  <c r="IE29" i="5"/>
  <c r="IG29" i="5"/>
  <c r="IH29" i="5"/>
  <c r="II29" i="5"/>
  <c r="IK29" i="5"/>
  <c r="IL29" i="5"/>
  <c r="IM29" i="5"/>
  <c r="IO29" i="5"/>
  <c r="IP29" i="5"/>
  <c r="IQ29" i="5"/>
  <c r="IS29" i="5"/>
  <c r="IT29" i="5"/>
  <c r="IU29" i="5"/>
  <c r="IW29" i="5"/>
  <c r="IX29" i="5"/>
  <c r="IY29" i="5"/>
  <c r="JA29" i="5"/>
  <c r="JB29" i="5"/>
  <c r="JC29" i="5"/>
  <c r="C30" i="5"/>
  <c r="E30" i="5"/>
  <c r="F30" i="5"/>
  <c r="G30" i="5"/>
  <c r="I30" i="5"/>
  <c r="J30" i="5"/>
  <c r="K30" i="5"/>
  <c r="M30" i="5"/>
  <c r="N30" i="5"/>
  <c r="O30" i="5"/>
  <c r="Q30" i="5"/>
  <c r="R30" i="5"/>
  <c r="S30" i="5"/>
  <c r="U30" i="5"/>
  <c r="V30" i="5"/>
  <c r="W30" i="5"/>
  <c r="Y30" i="5"/>
  <c r="Z30" i="5"/>
  <c r="AA30" i="5"/>
  <c r="AC30" i="5"/>
  <c r="AD30" i="5"/>
  <c r="AE30" i="5"/>
  <c r="AG30" i="5"/>
  <c r="AH30" i="5"/>
  <c r="AI30" i="5"/>
  <c r="AK30" i="5"/>
  <c r="AL30" i="5"/>
  <c r="AM30" i="5"/>
  <c r="AO30" i="5"/>
  <c r="AP30" i="5"/>
  <c r="AQ30" i="5"/>
  <c r="AS30" i="5"/>
  <c r="AT30" i="5"/>
  <c r="AU30" i="5"/>
  <c r="AW30" i="5"/>
  <c r="AX30" i="5"/>
  <c r="AY30" i="5"/>
  <c r="BA30" i="5"/>
  <c r="BB30" i="5"/>
  <c r="BC30" i="5"/>
  <c r="BE30" i="5"/>
  <c r="BF30" i="5"/>
  <c r="BG30" i="5"/>
  <c r="BI30" i="5"/>
  <c r="BJ30" i="5"/>
  <c r="BK30" i="5"/>
  <c r="BM30" i="5"/>
  <c r="BN30" i="5"/>
  <c r="BO30" i="5"/>
  <c r="BQ30" i="5"/>
  <c r="BR30" i="5"/>
  <c r="BS30" i="5"/>
  <c r="BU30" i="5"/>
  <c r="BV30" i="5"/>
  <c r="BW30" i="5"/>
  <c r="BY30" i="5"/>
  <c r="BZ30" i="5"/>
  <c r="CA30" i="5"/>
  <c r="CC30" i="5"/>
  <c r="CD30" i="5"/>
  <c r="CE30" i="5"/>
  <c r="CG30" i="5"/>
  <c r="CH30" i="5"/>
  <c r="CI30" i="5"/>
  <c r="CK30" i="5"/>
  <c r="CL30" i="5"/>
  <c r="CM30" i="5"/>
  <c r="CO30" i="5"/>
  <c r="CP30" i="5"/>
  <c r="CQ30" i="5"/>
  <c r="CS30" i="5"/>
  <c r="CT30" i="5"/>
  <c r="CU30" i="5"/>
  <c r="CW30" i="5"/>
  <c r="CX30" i="5"/>
  <c r="CY30" i="5"/>
  <c r="DA30" i="5"/>
  <c r="DB30" i="5"/>
  <c r="DC30" i="5"/>
  <c r="DE30" i="5"/>
  <c r="DF30" i="5"/>
  <c r="DG30" i="5"/>
  <c r="DI30" i="5"/>
  <c r="DJ30" i="5"/>
  <c r="DK30" i="5"/>
  <c r="DM30" i="5"/>
  <c r="DN30" i="5"/>
  <c r="DO30" i="5"/>
  <c r="DQ30" i="5"/>
  <c r="DR30" i="5"/>
  <c r="DS30" i="5"/>
  <c r="DU30" i="5"/>
  <c r="DV30" i="5"/>
  <c r="DW30" i="5"/>
  <c r="DY30" i="5"/>
  <c r="DZ30" i="5"/>
  <c r="EA30" i="5"/>
  <c r="EC30" i="5"/>
  <c r="ED30" i="5"/>
  <c r="EE30" i="5"/>
  <c r="EG30" i="5"/>
  <c r="EH30" i="5"/>
  <c r="EI30" i="5"/>
  <c r="EK30" i="5"/>
  <c r="EL30" i="5"/>
  <c r="EM30" i="5"/>
  <c r="EO30" i="5"/>
  <c r="EP30" i="5"/>
  <c r="EQ30" i="5"/>
  <c r="ES30" i="5"/>
  <c r="ET30" i="5"/>
  <c r="EU30" i="5"/>
  <c r="EW30" i="5"/>
  <c r="EX30" i="5"/>
  <c r="EY30" i="5"/>
  <c r="FA30" i="5"/>
  <c r="FB30" i="5"/>
  <c r="FC30" i="5"/>
  <c r="FE30" i="5"/>
  <c r="FF30" i="5"/>
  <c r="FG30" i="5"/>
  <c r="FI30" i="5"/>
  <c r="FJ30" i="5"/>
  <c r="FK30" i="5"/>
  <c r="FM30" i="5"/>
  <c r="FN30" i="5"/>
  <c r="FO30" i="5"/>
  <c r="FQ30" i="5"/>
  <c r="FR30" i="5"/>
  <c r="FS30" i="5"/>
  <c r="FU30" i="5"/>
  <c r="FV30" i="5"/>
  <c r="FW30" i="5"/>
  <c r="FY30" i="5"/>
  <c r="FZ30" i="5"/>
  <c r="GA30" i="5"/>
  <c r="GC30" i="5"/>
  <c r="GD30" i="5"/>
  <c r="GE30" i="5"/>
  <c r="GG30" i="5"/>
  <c r="GH30" i="5"/>
  <c r="GI30" i="5"/>
  <c r="GK30" i="5"/>
  <c r="GL30" i="5"/>
  <c r="GM30" i="5"/>
  <c r="GO30" i="5"/>
  <c r="GP30" i="5"/>
  <c r="GQ30" i="5"/>
  <c r="GS30" i="5"/>
  <c r="GT30" i="5"/>
  <c r="GU30" i="5"/>
  <c r="GW30" i="5"/>
  <c r="GX30" i="5"/>
  <c r="GY30" i="5"/>
  <c r="HA30" i="5"/>
  <c r="HB30" i="5"/>
  <c r="HC30" i="5"/>
  <c r="HE30" i="5"/>
  <c r="HF30" i="5"/>
  <c r="HG30" i="5"/>
  <c r="HI30" i="5"/>
  <c r="HJ30" i="5"/>
  <c r="HK30" i="5"/>
  <c r="HM30" i="5"/>
  <c r="HN30" i="5"/>
  <c r="HO30" i="5"/>
  <c r="HQ30" i="5"/>
  <c r="HR30" i="5"/>
  <c r="HS30" i="5"/>
  <c r="HU30" i="5"/>
  <c r="HV30" i="5"/>
  <c r="HW30" i="5"/>
  <c r="HY30" i="5"/>
  <c r="HZ30" i="5"/>
  <c r="IA30" i="5"/>
  <c r="IC30" i="5"/>
  <c r="ID30" i="5"/>
  <c r="IE30" i="5"/>
  <c r="IG30" i="5"/>
  <c r="IH30" i="5"/>
  <c r="II30" i="5"/>
  <c r="IK30" i="5"/>
  <c r="IL30" i="5"/>
  <c r="IM30" i="5"/>
  <c r="IO30" i="5"/>
  <c r="IP30" i="5"/>
  <c r="IQ30" i="5"/>
  <c r="IS30" i="5"/>
  <c r="IT30" i="5"/>
  <c r="IU30" i="5"/>
  <c r="IW30" i="5"/>
  <c r="IX30" i="5"/>
  <c r="IY30" i="5"/>
  <c r="JA30" i="5"/>
  <c r="JB30" i="5"/>
  <c r="JC30" i="5"/>
  <c r="C31" i="5"/>
  <c r="E31" i="5"/>
  <c r="F31" i="5"/>
  <c r="G31" i="5"/>
  <c r="I31" i="5"/>
  <c r="J31" i="5"/>
  <c r="K31" i="5"/>
  <c r="M31" i="5"/>
  <c r="N31" i="5"/>
  <c r="O31" i="5"/>
  <c r="Q31" i="5"/>
  <c r="R31" i="5"/>
  <c r="S31" i="5"/>
  <c r="U31" i="5"/>
  <c r="V31" i="5"/>
  <c r="W31" i="5"/>
  <c r="Y31" i="5"/>
  <c r="Z31" i="5"/>
  <c r="AA31" i="5"/>
  <c r="AC31" i="5"/>
  <c r="AD31" i="5"/>
  <c r="AE31" i="5"/>
  <c r="AG31" i="5"/>
  <c r="AH31" i="5"/>
  <c r="AI31" i="5"/>
  <c r="AK31" i="5"/>
  <c r="AL31" i="5"/>
  <c r="AM31" i="5"/>
  <c r="AO31" i="5"/>
  <c r="AP31" i="5"/>
  <c r="AQ31" i="5"/>
  <c r="AS31" i="5"/>
  <c r="AT31" i="5"/>
  <c r="AU31" i="5"/>
  <c r="AW31" i="5"/>
  <c r="AX31" i="5"/>
  <c r="AY31" i="5"/>
  <c r="BA31" i="5"/>
  <c r="BB31" i="5"/>
  <c r="BC31" i="5"/>
  <c r="BE31" i="5"/>
  <c r="BF31" i="5"/>
  <c r="BG31" i="5"/>
  <c r="BI31" i="5"/>
  <c r="BJ31" i="5"/>
  <c r="BK31" i="5"/>
  <c r="BM31" i="5"/>
  <c r="BN31" i="5"/>
  <c r="BO31" i="5"/>
  <c r="BQ31" i="5"/>
  <c r="BR31" i="5"/>
  <c r="BS31" i="5"/>
  <c r="BU31" i="5"/>
  <c r="BV31" i="5"/>
  <c r="BW31" i="5"/>
  <c r="BY31" i="5"/>
  <c r="BZ31" i="5"/>
  <c r="CA31" i="5"/>
  <c r="CC31" i="5"/>
  <c r="CD31" i="5"/>
  <c r="CE31" i="5"/>
  <c r="CG31" i="5"/>
  <c r="CH31" i="5"/>
  <c r="CI31" i="5"/>
  <c r="CK31" i="5"/>
  <c r="CL31" i="5"/>
  <c r="CM31" i="5"/>
  <c r="CO31" i="5"/>
  <c r="CP31" i="5"/>
  <c r="CQ31" i="5"/>
  <c r="CS31" i="5"/>
  <c r="CT31" i="5"/>
  <c r="CU31" i="5"/>
  <c r="CW31" i="5"/>
  <c r="CX31" i="5"/>
  <c r="CY31" i="5"/>
  <c r="DA31" i="5"/>
  <c r="DB31" i="5"/>
  <c r="DC31" i="5"/>
  <c r="DE31" i="5"/>
  <c r="DF31" i="5"/>
  <c r="DG31" i="5"/>
  <c r="DI31" i="5"/>
  <c r="DJ31" i="5"/>
  <c r="DK31" i="5"/>
  <c r="DM31" i="5"/>
  <c r="DN31" i="5"/>
  <c r="DO31" i="5"/>
  <c r="DQ31" i="5"/>
  <c r="DR31" i="5"/>
  <c r="DS31" i="5"/>
  <c r="DU31" i="5"/>
  <c r="DV31" i="5"/>
  <c r="DW31" i="5"/>
  <c r="DY31" i="5"/>
  <c r="DZ31" i="5"/>
  <c r="EA31" i="5"/>
  <c r="EC31" i="5"/>
  <c r="ED31" i="5"/>
  <c r="EE31" i="5"/>
  <c r="EG31" i="5"/>
  <c r="EH31" i="5"/>
  <c r="EI31" i="5"/>
  <c r="EK31" i="5"/>
  <c r="EL31" i="5"/>
  <c r="EM31" i="5"/>
  <c r="EO31" i="5"/>
  <c r="EP31" i="5"/>
  <c r="EQ31" i="5"/>
  <c r="ES31" i="5"/>
  <c r="ET31" i="5"/>
  <c r="EU31" i="5"/>
  <c r="EW31" i="5"/>
  <c r="EX31" i="5"/>
  <c r="EY31" i="5"/>
  <c r="FA31" i="5"/>
  <c r="FB31" i="5"/>
  <c r="FC31" i="5"/>
  <c r="FE31" i="5"/>
  <c r="FF31" i="5"/>
  <c r="FG31" i="5"/>
  <c r="FI31" i="5"/>
  <c r="FJ31" i="5"/>
  <c r="FK31" i="5"/>
  <c r="FM31" i="5"/>
  <c r="FN31" i="5"/>
  <c r="FO31" i="5"/>
  <c r="FQ31" i="5"/>
  <c r="FR31" i="5"/>
  <c r="FS31" i="5"/>
  <c r="FU31" i="5"/>
  <c r="FV31" i="5"/>
  <c r="FW31" i="5"/>
  <c r="FY31" i="5"/>
  <c r="FZ31" i="5"/>
  <c r="GA31" i="5"/>
  <c r="GC31" i="5"/>
  <c r="GD31" i="5"/>
  <c r="GE31" i="5"/>
  <c r="GG31" i="5"/>
  <c r="GH31" i="5"/>
  <c r="GI31" i="5"/>
  <c r="GK31" i="5"/>
  <c r="GL31" i="5"/>
  <c r="GM31" i="5"/>
  <c r="GO31" i="5"/>
  <c r="GP31" i="5"/>
  <c r="GQ31" i="5"/>
  <c r="GS31" i="5"/>
  <c r="GT31" i="5"/>
  <c r="GU31" i="5"/>
  <c r="GW31" i="5"/>
  <c r="GX31" i="5"/>
  <c r="GY31" i="5"/>
  <c r="HA31" i="5"/>
  <c r="HB31" i="5"/>
  <c r="HC31" i="5"/>
  <c r="HE31" i="5"/>
  <c r="HF31" i="5"/>
  <c r="HG31" i="5"/>
  <c r="HI31" i="5"/>
  <c r="HJ31" i="5"/>
  <c r="HK31" i="5"/>
  <c r="HM31" i="5"/>
  <c r="HN31" i="5"/>
  <c r="HO31" i="5"/>
  <c r="HQ31" i="5"/>
  <c r="HR31" i="5"/>
  <c r="HS31" i="5"/>
  <c r="HU31" i="5"/>
  <c r="HV31" i="5"/>
  <c r="HW31" i="5"/>
  <c r="HY31" i="5"/>
  <c r="HZ31" i="5"/>
  <c r="IA31" i="5"/>
  <c r="IC31" i="5"/>
  <c r="ID31" i="5"/>
  <c r="IE31" i="5"/>
  <c r="IG31" i="5"/>
  <c r="IH31" i="5"/>
  <c r="II31" i="5"/>
  <c r="IK31" i="5"/>
  <c r="IL31" i="5"/>
  <c r="IM31" i="5"/>
  <c r="IO31" i="5"/>
  <c r="IP31" i="5"/>
  <c r="IQ31" i="5"/>
  <c r="IS31" i="5"/>
  <c r="IT31" i="5"/>
  <c r="IU31" i="5"/>
  <c r="IW31" i="5"/>
  <c r="IX31" i="5"/>
  <c r="IY31" i="5"/>
  <c r="JA31" i="5"/>
  <c r="JB31" i="5"/>
  <c r="JC31" i="5"/>
  <c r="C32" i="5"/>
  <c r="E32" i="5"/>
  <c r="F32" i="5"/>
  <c r="G32" i="5"/>
  <c r="I32" i="5"/>
  <c r="J32" i="5"/>
  <c r="K32" i="5"/>
  <c r="M32" i="5"/>
  <c r="N32" i="5"/>
  <c r="O32" i="5"/>
  <c r="Q32" i="5"/>
  <c r="R32" i="5"/>
  <c r="S32" i="5"/>
  <c r="U32" i="5"/>
  <c r="V32" i="5"/>
  <c r="W32" i="5"/>
  <c r="Y32" i="5"/>
  <c r="Z32" i="5"/>
  <c r="AA32" i="5"/>
  <c r="AC32" i="5"/>
  <c r="AD32" i="5"/>
  <c r="AE32" i="5"/>
  <c r="AG32" i="5"/>
  <c r="AH32" i="5"/>
  <c r="AI32" i="5"/>
  <c r="AK32" i="5"/>
  <c r="AL32" i="5"/>
  <c r="AM32" i="5"/>
  <c r="AO32" i="5"/>
  <c r="AP32" i="5"/>
  <c r="AQ32" i="5"/>
  <c r="AS32" i="5"/>
  <c r="AT32" i="5"/>
  <c r="AU32" i="5"/>
  <c r="AW32" i="5"/>
  <c r="AX32" i="5"/>
  <c r="AY32" i="5"/>
  <c r="BA32" i="5"/>
  <c r="BB32" i="5"/>
  <c r="BC32" i="5"/>
  <c r="BE32" i="5"/>
  <c r="BF32" i="5"/>
  <c r="BG32" i="5"/>
  <c r="BI32" i="5"/>
  <c r="BJ32" i="5"/>
  <c r="BK32" i="5"/>
  <c r="BM32" i="5"/>
  <c r="BN32" i="5"/>
  <c r="BO32" i="5"/>
  <c r="BQ32" i="5"/>
  <c r="BR32" i="5"/>
  <c r="BS32" i="5"/>
  <c r="BU32" i="5"/>
  <c r="BV32" i="5"/>
  <c r="BW32" i="5"/>
  <c r="BY32" i="5"/>
  <c r="BZ32" i="5"/>
  <c r="CA32" i="5"/>
  <c r="CC32" i="5"/>
  <c r="CD32" i="5"/>
  <c r="CE32" i="5"/>
  <c r="CG32" i="5"/>
  <c r="CH32" i="5"/>
  <c r="CI32" i="5"/>
  <c r="CK32" i="5"/>
  <c r="CL32" i="5"/>
  <c r="CM32" i="5"/>
  <c r="CO32" i="5"/>
  <c r="CP32" i="5"/>
  <c r="CQ32" i="5"/>
  <c r="CS32" i="5"/>
  <c r="CT32" i="5"/>
  <c r="CU32" i="5"/>
  <c r="CW32" i="5"/>
  <c r="CX32" i="5"/>
  <c r="CY32" i="5"/>
  <c r="DA32" i="5"/>
  <c r="DB32" i="5"/>
  <c r="DC32" i="5"/>
  <c r="DE32" i="5"/>
  <c r="DF32" i="5"/>
  <c r="DG32" i="5"/>
  <c r="DI32" i="5"/>
  <c r="DJ32" i="5"/>
  <c r="DK32" i="5"/>
  <c r="DM32" i="5"/>
  <c r="DN32" i="5"/>
  <c r="DO32" i="5"/>
  <c r="DQ32" i="5"/>
  <c r="DR32" i="5"/>
  <c r="DS32" i="5"/>
  <c r="DU32" i="5"/>
  <c r="DV32" i="5"/>
  <c r="DW32" i="5"/>
  <c r="DY32" i="5"/>
  <c r="DZ32" i="5"/>
  <c r="EA32" i="5"/>
  <c r="EC32" i="5"/>
  <c r="ED32" i="5"/>
  <c r="EE32" i="5"/>
  <c r="EG32" i="5"/>
  <c r="EH32" i="5"/>
  <c r="EI32" i="5"/>
  <c r="EK32" i="5"/>
  <c r="EL32" i="5"/>
  <c r="EM32" i="5"/>
  <c r="EO32" i="5"/>
  <c r="EP32" i="5"/>
  <c r="EQ32" i="5"/>
  <c r="ES32" i="5"/>
  <c r="ET32" i="5"/>
  <c r="EU32" i="5"/>
  <c r="EW32" i="5"/>
  <c r="EX32" i="5"/>
  <c r="EY32" i="5"/>
  <c r="FA32" i="5"/>
  <c r="FB32" i="5"/>
  <c r="FC32" i="5"/>
  <c r="FE32" i="5"/>
  <c r="FF32" i="5"/>
  <c r="FG32" i="5"/>
  <c r="FI32" i="5"/>
  <c r="FJ32" i="5"/>
  <c r="FK32" i="5"/>
  <c r="FM32" i="5"/>
  <c r="FN32" i="5"/>
  <c r="FO32" i="5"/>
  <c r="FQ32" i="5"/>
  <c r="FR32" i="5"/>
  <c r="FS32" i="5"/>
  <c r="FU32" i="5"/>
  <c r="FV32" i="5"/>
  <c r="FW32" i="5"/>
  <c r="FY32" i="5"/>
  <c r="FZ32" i="5"/>
  <c r="GA32" i="5"/>
  <c r="GC32" i="5"/>
  <c r="GD32" i="5"/>
  <c r="GE32" i="5"/>
  <c r="GG32" i="5"/>
  <c r="GH32" i="5"/>
  <c r="GI32" i="5"/>
  <c r="GK32" i="5"/>
  <c r="GL32" i="5"/>
  <c r="GM32" i="5"/>
  <c r="GO32" i="5"/>
  <c r="GP32" i="5"/>
  <c r="GQ32" i="5"/>
  <c r="GS32" i="5"/>
  <c r="GT32" i="5"/>
  <c r="GU32" i="5"/>
  <c r="GW32" i="5"/>
  <c r="GX32" i="5"/>
  <c r="GY32" i="5"/>
  <c r="HA32" i="5"/>
  <c r="HB32" i="5"/>
  <c r="HC32" i="5"/>
  <c r="HE32" i="5"/>
  <c r="HF32" i="5"/>
  <c r="HG32" i="5"/>
  <c r="HI32" i="5"/>
  <c r="HJ32" i="5"/>
  <c r="HK32" i="5"/>
  <c r="HM32" i="5"/>
  <c r="HN32" i="5"/>
  <c r="HO32" i="5"/>
  <c r="HQ32" i="5"/>
  <c r="HR32" i="5"/>
  <c r="HS32" i="5"/>
  <c r="HU32" i="5"/>
  <c r="HV32" i="5"/>
  <c r="HW32" i="5"/>
  <c r="HY32" i="5"/>
  <c r="HZ32" i="5"/>
  <c r="IA32" i="5"/>
  <c r="IC32" i="5"/>
  <c r="ID32" i="5"/>
  <c r="IE32" i="5"/>
  <c r="IG32" i="5"/>
  <c r="IH32" i="5"/>
  <c r="II32" i="5"/>
  <c r="IK32" i="5"/>
  <c r="IL32" i="5"/>
  <c r="IM32" i="5"/>
  <c r="IO32" i="5"/>
  <c r="IP32" i="5"/>
  <c r="IQ32" i="5"/>
  <c r="IS32" i="5"/>
  <c r="IT32" i="5"/>
  <c r="IU32" i="5"/>
  <c r="IW32" i="5"/>
  <c r="IX32" i="5"/>
  <c r="IY32" i="5"/>
  <c r="JA32" i="5"/>
  <c r="JB32" i="5"/>
  <c r="JC32" i="5"/>
  <c r="C33" i="5"/>
  <c r="E33" i="5"/>
  <c r="F33" i="5"/>
  <c r="G33" i="5"/>
  <c r="I33" i="5"/>
  <c r="J33" i="5"/>
  <c r="K33" i="5"/>
  <c r="M33" i="5"/>
  <c r="N33" i="5"/>
  <c r="O33" i="5"/>
  <c r="Q33" i="5"/>
  <c r="R33" i="5"/>
  <c r="S33" i="5"/>
  <c r="U33" i="5"/>
  <c r="V33" i="5"/>
  <c r="W33" i="5"/>
  <c r="Y33" i="5"/>
  <c r="Z33" i="5"/>
  <c r="AA33" i="5"/>
  <c r="AC33" i="5"/>
  <c r="AD33" i="5"/>
  <c r="AE33" i="5"/>
  <c r="AG33" i="5"/>
  <c r="AH33" i="5"/>
  <c r="AI33" i="5"/>
  <c r="AK33" i="5"/>
  <c r="AL33" i="5"/>
  <c r="AM33" i="5"/>
  <c r="AO33" i="5"/>
  <c r="AP33" i="5"/>
  <c r="AQ33" i="5"/>
  <c r="AS33" i="5"/>
  <c r="AT33" i="5"/>
  <c r="AU33" i="5"/>
  <c r="AW33" i="5"/>
  <c r="AX33" i="5"/>
  <c r="AY33" i="5"/>
  <c r="BA33" i="5"/>
  <c r="BB33" i="5"/>
  <c r="BC33" i="5"/>
  <c r="BE33" i="5"/>
  <c r="BF33" i="5"/>
  <c r="BG33" i="5"/>
  <c r="BI33" i="5"/>
  <c r="BJ33" i="5"/>
  <c r="BK33" i="5"/>
  <c r="BM33" i="5"/>
  <c r="BN33" i="5"/>
  <c r="BO33" i="5"/>
  <c r="BQ33" i="5"/>
  <c r="BR33" i="5"/>
  <c r="BS33" i="5"/>
  <c r="BU33" i="5"/>
  <c r="BV33" i="5"/>
  <c r="BW33" i="5"/>
  <c r="BY33" i="5"/>
  <c r="BZ33" i="5"/>
  <c r="CA33" i="5"/>
  <c r="CC33" i="5"/>
  <c r="CD33" i="5"/>
  <c r="CE33" i="5"/>
  <c r="CG33" i="5"/>
  <c r="CH33" i="5"/>
  <c r="CI33" i="5"/>
  <c r="CK33" i="5"/>
  <c r="CL33" i="5"/>
  <c r="CM33" i="5"/>
  <c r="CO33" i="5"/>
  <c r="CP33" i="5"/>
  <c r="CQ33" i="5"/>
  <c r="CS33" i="5"/>
  <c r="CT33" i="5"/>
  <c r="CU33" i="5"/>
  <c r="CW33" i="5"/>
  <c r="CX33" i="5"/>
  <c r="CY33" i="5"/>
  <c r="DA33" i="5"/>
  <c r="DB33" i="5"/>
  <c r="DC33" i="5"/>
  <c r="DE33" i="5"/>
  <c r="DF33" i="5"/>
  <c r="DG33" i="5"/>
  <c r="DI33" i="5"/>
  <c r="DJ33" i="5"/>
  <c r="DK33" i="5"/>
  <c r="DM33" i="5"/>
  <c r="DN33" i="5"/>
  <c r="DO33" i="5"/>
  <c r="DQ33" i="5"/>
  <c r="DR33" i="5"/>
  <c r="DS33" i="5"/>
  <c r="DU33" i="5"/>
  <c r="DV33" i="5"/>
  <c r="DW33" i="5"/>
  <c r="DY33" i="5"/>
  <c r="DZ33" i="5"/>
  <c r="EA33" i="5"/>
  <c r="EC33" i="5"/>
  <c r="ED33" i="5"/>
  <c r="EE33" i="5"/>
  <c r="EG33" i="5"/>
  <c r="EH33" i="5"/>
  <c r="EI33" i="5"/>
  <c r="EK33" i="5"/>
  <c r="EL33" i="5"/>
  <c r="EM33" i="5"/>
  <c r="EO33" i="5"/>
  <c r="EP33" i="5"/>
  <c r="EQ33" i="5"/>
  <c r="ES33" i="5"/>
  <c r="ET33" i="5"/>
  <c r="EU33" i="5"/>
  <c r="EW33" i="5"/>
  <c r="EX33" i="5"/>
  <c r="EY33" i="5"/>
  <c r="FA33" i="5"/>
  <c r="FB33" i="5"/>
  <c r="FC33" i="5"/>
  <c r="FE33" i="5"/>
  <c r="FF33" i="5"/>
  <c r="FG33" i="5"/>
  <c r="FI33" i="5"/>
  <c r="FJ33" i="5"/>
  <c r="FK33" i="5"/>
  <c r="FM33" i="5"/>
  <c r="FN33" i="5"/>
  <c r="FO33" i="5"/>
  <c r="FQ33" i="5"/>
  <c r="FR33" i="5"/>
  <c r="FS33" i="5"/>
  <c r="FU33" i="5"/>
  <c r="FV33" i="5"/>
  <c r="FW33" i="5"/>
  <c r="FY33" i="5"/>
  <c r="FZ33" i="5"/>
  <c r="GA33" i="5"/>
  <c r="GC33" i="5"/>
  <c r="GD33" i="5"/>
  <c r="GE33" i="5"/>
  <c r="GG33" i="5"/>
  <c r="GH33" i="5"/>
  <c r="GI33" i="5"/>
  <c r="GK33" i="5"/>
  <c r="GL33" i="5"/>
  <c r="GM33" i="5"/>
  <c r="GO33" i="5"/>
  <c r="GP33" i="5"/>
  <c r="GQ33" i="5"/>
  <c r="GS33" i="5"/>
  <c r="GT33" i="5"/>
  <c r="GU33" i="5"/>
  <c r="GW33" i="5"/>
  <c r="GX33" i="5"/>
  <c r="GY33" i="5"/>
  <c r="HA33" i="5"/>
  <c r="HB33" i="5"/>
  <c r="HC33" i="5"/>
  <c r="HE33" i="5"/>
  <c r="HF33" i="5"/>
  <c r="HG33" i="5"/>
  <c r="HI33" i="5"/>
  <c r="HJ33" i="5"/>
  <c r="HK33" i="5"/>
  <c r="HM33" i="5"/>
  <c r="HN33" i="5"/>
  <c r="HO33" i="5"/>
  <c r="HQ33" i="5"/>
  <c r="HR33" i="5"/>
  <c r="HS33" i="5"/>
  <c r="HU33" i="5"/>
  <c r="HV33" i="5"/>
  <c r="HW33" i="5"/>
  <c r="HY33" i="5"/>
  <c r="HZ33" i="5"/>
  <c r="IA33" i="5"/>
  <c r="IC33" i="5"/>
  <c r="ID33" i="5"/>
  <c r="IE33" i="5"/>
  <c r="IG33" i="5"/>
  <c r="IH33" i="5"/>
  <c r="II33" i="5"/>
  <c r="IK33" i="5"/>
  <c r="IL33" i="5"/>
  <c r="IM33" i="5"/>
  <c r="IO33" i="5"/>
  <c r="IP33" i="5"/>
  <c r="IQ33" i="5"/>
  <c r="IS33" i="5"/>
  <c r="IT33" i="5"/>
  <c r="IU33" i="5"/>
  <c r="IW33" i="5"/>
  <c r="IX33" i="5"/>
  <c r="IY33" i="5"/>
  <c r="JA33" i="5"/>
  <c r="JB33" i="5"/>
  <c r="JC33" i="5"/>
  <c r="C34" i="5"/>
  <c r="E34" i="5"/>
  <c r="F34" i="5"/>
  <c r="G34" i="5"/>
  <c r="I34" i="5"/>
  <c r="J34" i="5"/>
  <c r="K34" i="5"/>
  <c r="M34" i="5"/>
  <c r="N34" i="5"/>
  <c r="O34" i="5"/>
  <c r="Q34" i="5"/>
  <c r="R34" i="5"/>
  <c r="S34" i="5"/>
  <c r="U34" i="5"/>
  <c r="V34" i="5"/>
  <c r="W34" i="5"/>
  <c r="Y34" i="5"/>
  <c r="Z34" i="5"/>
  <c r="AA34" i="5"/>
  <c r="AC34" i="5"/>
  <c r="AD34" i="5"/>
  <c r="AE34" i="5"/>
  <c r="AG34" i="5"/>
  <c r="AH34" i="5"/>
  <c r="AI34" i="5"/>
  <c r="AK34" i="5"/>
  <c r="AL34" i="5"/>
  <c r="AM34" i="5"/>
  <c r="AO34" i="5"/>
  <c r="AP34" i="5"/>
  <c r="AQ34" i="5"/>
  <c r="AS34" i="5"/>
  <c r="AT34" i="5"/>
  <c r="AU34" i="5"/>
  <c r="AW34" i="5"/>
  <c r="AX34" i="5"/>
  <c r="AY34" i="5"/>
  <c r="BA34" i="5"/>
  <c r="BB34" i="5"/>
  <c r="BC34" i="5"/>
  <c r="BE34" i="5"/>
  <c r="BF34" i="5"/>
  <c r="BG34" i="5"/>
  <c r="BI34" i="5"/>
  <c r="BJ34" i="5"/>
  <c r="BK34" i="5"/>
  <c r="BM34" i="5"/>
  <c r="BN34" i="5"/>
  <c r="BO34" i="5"/>
  <c r="BQ34" i="5"/>
  <c r="BR34" i="5"/>
  <c r="BS34" i="5"/>
  <c r="BU34" i="5"/>
  <c r="BV34" i="5"/>
  <c r="BW34" i="5"/>
  <c r="BY34" i="5"/>
  <c r="BZ34" i="5"/>
  <c r="CA34" i="5"/>
  <c r="CC34" i="5"/>
  <c r="CD34" i="5"/>
  <c r="CE34" i="5"/>
  <c r="CG34" i="5"/>
  <c r="CH34" i="5"/>
  <c r="CI34" i="5"/>
  <c r="CK34" i="5"/>
  <c r="CL34" i="5"/>
  <c r="CM34" i="5"/>
  <c r="CO34" i="5"/>
  <c r="CP34" i="5"/>
  <c r="CQ34" i="5"/>
  <c r="CS34" i="5"/>
  <c r="CT34" i="5"/>
  <c r="CU34" i="5"/>
  <c r="CW34" i="5"/>
  <c r="CX34" i="5"/>
  <c r="CY34" i="5"/>
  <c r="DA34" i="5"/>
  <c r="DB34" i="5"/>
  <c r="DC34" i="5"/>
  <c r="DE34" i="5"/>
  <c r="DF34" i="5"/>
  <c r="DG34" i="5"/>
  <c r="DI34" i="5"/>
  <c r="DJ34" i="5"/>
  <c r="DK34" i="5"/>
  <c r="DM34" i="5"/>
  <c r="DN34" i="5"/>
  <c r="DO34" i="5"/>
  <c r="DQ34" i="5"/>
  <c r="DR34" i="5"/>
  <c r="DS34" i="5"/>
  <c r="DU34" i="5"/>
  <c r="DV34" i="5"/>
  <c r="DW34" i="5"/>
  <c r="DY34" i="5"/>
  <c r="DZ34" i="5"/>
  <c r="EA34" i="5"/>
  <c r="EC34" i="5"/>
  <c r="ED34" i="5"/>
  <c r="EE34" i="5"/>
  <c r="EG34" i="5"/>
  <c r="EH34" i="5"/>
  <c r="EI34" i="5"/>
  <c r="EK34" i="5"/>
  <c r="EL34" i="5"/>
  <c r="EM34" i="5"/>
  <c r="EO34" i="5"/>
  <c r="EP34" i="5"/>
  <c r="EQ34" i="5"/>
  <c r="ES34" i="5"/>
  <c r="ET34" i="5"/>
  <c r="EU34" i="5"/>
  <c r="EW34" i="5"/>
  <c r="EX34" i="5"/>
  <c r="EY34" i="5"/>
  <c r="FA34" i="5"/>
  <c r="FB34" i="5"/>
  <c r="FC34" i="5"/>
  <c r="FE34" i="5"/>
  <c r="FF34" i="5"/>
  <c r="FG34" i="5"/>
  <c r="FI34" i="5"/>
  <c r="FJ34" i="5"/>
  <c r="FK34" i="5"/>
  <c r="FM34" i="5"/>
  <c r="FN34" i="5"/>
  <c r="FO34" i="5"/>
  <c r="FQ34" i="5"/>
  <c r="FR34" i="5"/>
  <c r="FS34" i="5"/>
  <c r="FU34" i="5"/>
  <c r="FV34" i="5"/>
  <c r="FW34" i="5"/>
  <c r="FY34" i="5"/>
  <c r="FZ34" i="5"/>
  <c r="GA34" i="5"/>
  <c r="GC34" i="5"/>
  <c r="GD34" i="5"/>
  <c r="GE34" i="5"/>
  <c r="GG34" i="5"/>
  <c r="GH34" i="5"/>
  <c r="GI34" i="5"/>
  <c r="GK34" i="5"/>
  <c r="GL34" i="5"/>
  <c r="GM34" i="5"/>
  <c r="GO34" i="5"/>
  <c r="GP34" i="5"/>
  <c r="GQ34" i="5"/>
  <c r="GS34" i="5"/>
  <c r="GT34" i="5"/>
  <c r="GU34" i="5"/>
  <c r="GW34" i="5"/>
  <c r="GX34" i="5"/>
  <c r="GY34" i="5"/>
  <c r="HA34" i="5"/>
  <c r="HB34" i="5"/>
  <c r="HC34" i="5"/>
  <c r="HE34" i="5"/>
  <c r="HF34" i="5"/>
  <c r="HG34" i="5"/>
  <c r="HI34" i="5"/>
  <c r="HJ34" i="5"/>
  <c r="HK34" i="5"/>
  <c r="HM34" i="5"/>
  <c r="HN34" i="5"/>
  <c r="HO34" i="5"/>
  <c r="HQ34" i="5"/>
  <c r="HR34" i="5"/>
  <c r="HS34" i="5"/>
  <c r="HU34" i="5"/>
  <c r="HV34" i="5"/>
  <c r="HW34" i="5"/>
  <c r="HY34" i="5"/>
  <c r="HZ34" i="5"/>
  <c r="IA34" i="5"/>
  <c r="IC34" i="5"/>
  <c r="ID34" i="5"/>
  <c r="IE34" i="5"/>
  <c r="IG34" i="5"/>
  <c r="IH34" i="5"/>
  <c r="II34" i="5"/>
  <c r="IK34" i="5"/>
  <c r="IL34" i="5"/>
  <c r="IM34" i="5"/>
  <c r="IO34" i="5"/>
  <c r="IP34" i="5"/>
  <c r="IQ34" i="5"/>
  <c r="IS34" i="5"/>
  <c r="IT34" i="5"/>
  <c r="IU34" i="5"/>
  <c r="IW34" i="5"/>
  <c r="IX34" i="5"/>
  <c r="IY34" i="5"/>
  <c r="JA34" i="5"/>
  <c r="JB34" i="5"/>
  <c r="JC34" i="5"/>
  <c r="C35" i="5"/>
  <c r="E35" i="5"/>
  <c r="F35" i="5"/>
  <c r="G35" i="5"/>
  <c r="I35" i="5"/>
  <c r="J35" i="5"/>
  <c r="K35" i="5"/>
  <c r="M35" i="5"/>
  <c r="N35" i="5"/>
  <c r="O35" i="5"/>
  <c r="Q35" i="5"/>
  <c r="R35" i="5"/>
  <c r="S35" i="5"/>
  <c r="U35" i="5"/>
  <c r="V35" i="5"/>
  <c r="W35" i="5"/>
  <c r="Y35" i="5"/>
  <c r="Z35" i="5"/>
  <c r="AA35" i="5"/>
  <c r="AC35" i="5"/>
  <c r="AD35" i="5"/>
  <c r="AE35" i="5"/>
  <c r="AG35" i="5"/>
  <c r="AH35" i="5"/>
  <c r="AI35" i="5"/>
  <c r="AK35" i="5"/>
  <c r="AL35" i="5"/>
  <c r="AM35" i="5"/>
  <c r="AO35" i="5"/>
  <c r="AP35" i="5"/>
  <c r="AQ35" i="5"/>
  <c r="AS35" i="5"/>
  <c r="AT35" i="5"/>
  <c r="AU35" i="5"/>
  <c r="AW35" i="5"/>
  <c r="AX35" i="5"/>
  <c r="AY35" i="5"/>
  <c r="BA35" i="5"/>
  <c r="BB35" i="5"/>
  <c r="BC35" i="5"/>
  <c r="BE35" i="5"/>
  <c r="BF35" i="5"/>
  <c r="BG35" i="5"/>
  <c r="BI35" i="5"/>
  <c r="BJ35" i="5"/>
  <c r="BK35" i="5"/>
  <c r="BM35" i="5"/>
  <c r="BN35" i="5"/>
  <c r="BO35" i="5"/>
  <c r="BQ35" i="5"/>
  <c r="BR35" i="5"/>
  <c r="BS35" i="5"/>
  <c r="BU35" i="5"/>
  <c r="BV35" i="5"/>
  <c r="BW35" i="5"/>
  <c r="BY35" i="5"/>
  <c r="BZ35" i="5"/>
  <c r="CA35" i="5"/>
  <c r="CC35" i="5"/>
  <c r="CD35" i="5"/>
  <c r="CE35" i="5"/>
  <c r="CG35" i="5"/>
  <c r="CH35" i="5"/>
  <c r="CI35" i="5"/>
  <c r="CK35" i="5"/>
  <c r="CL35" i="5"/>
  <c r="CM35" i="5"/>
  <c r="CO35" i="5"/>
  <c r="CP35" i="5"/>
  <c r="CQ35" i="5"/>
  <c r="CS35" i="5"/>
  <c r="CT35" i="5"/>
  <c r="CU35" i="5"/>
  <c r="CW35" i="5"/>
  <c r="CX35" i="5"/>
  <c r="CY35" i="5"/>
  <c r="DA35" i="5"/>
  <c r="DB35" i="5"/>
  <c r="DC35" i="5"/>
  <c r="DE35" i="5"/>
  <c r="DF35" i="5"/>
  <c r="DG35" i="5"/>
  <c r="DI35" i="5"/>
  <c r="DJ35" i="5"/>
  <c r="DK35" i="5"/>
  <c r="DM35" i="5"/>
  <c r="DN35" i="5"/>
  <c r="DO35" i="5"/>
  <c r="DQ35" i="5"/>
  <c r="DR35" i="5"/>
  <c r="DS35" i="5"/>
  <c r="DU35" i="5"/>
  <c r="DV35" i="5"/>
  <c r="DW35" i="5"/>
  <c r="DY35" i="5"/>
  <c r="DZ35" i="5"/>
  <c r="EA35" i="5"/>
  <c r="EC35" i="5"/>
  <c r="ED35" i="5"/>
  <c r="EE35" i="5"/>
  <c r="EG35" i="5"/>
  <c r="EH35" i="5"/>
  <c r="EI35" i="5"/>
  <c r="EK35" i="5"/>
  <c r="EL35" i="5"/>
  <c r="EM35" i="5"/>
  <c r="EO35" i="5"/>
  <c r="EP35" i="5"/>
  <c r="EQ35" i="5"/>
  <c r="ES35" i="5"/>
  <c r="ET35" i="5"/>
  <c r="EU35" i="5"/>
  <c r="EW35" i="5"/>
  <c r="EX35" i="5"/>
  <c r="EY35" i="5"/>
  <c r="FA35" i="5"/>
  <c r="FB35" i="5"/>
  <c r="FC35" i="5"/>
  <c r="FE35" i="5"/>
  <c r="FF35" i="5"/>
  <c r="FG35" i="5"/>
  <c r="FI35" i="5"/>
  <c r="FJ35" i="5"/>
  <c r="FK35" i="5"/>
  <c r="FM35" i="5"/>
  <c r="FN35" i="5"/>
  <c r="FO35" i="5"/>
  <c r="FQ35" i="5"/>
  <c r="FR35" i="5"/>
  <c r="FS35" i="5"/>
  <c r="FU35" i="5"/>
  <c r="FV35" i="5"/>
  <c r="FW35" i="5"/>
  <c r="FY35" i="5"/>
  <c r="FZ35" i="5"/>
  <c r="GA35" i="5"/>
  <c r="GC35" i="5"/>
  <c r="GD35" i="5"/>
  <c r="GE35" i="5"/>
  <c r="GG35" i="5"/>
  <c r="GH35" i="5"/>
  <c r="GI35" i="5"/>
  <c r="GK35" i="5"/>
  <c r="GL35" i="5"/>
  <c r="GM35" i="5"/>
  <c r="GO35" i="5"/>
  <c r="GP35" i="5"/>
  <c r="GQ35" i="5"/>
  <c r="GS35" i="5"/>
  <c r="GT35" i="5"/>
  <c r="GU35" i="5"/>
  <c r="GW35" i="5"/>
  <c r="GX35" i="5"/>
  <c r="GY35" i="5"/>
  <c r="HA35" i="5"/>
  <c r="HB35" i="5"/>
  <c r="HC35" i="5"/>
  <c r="HE35" i="5"/>
  <c r="HF35" i="5"/>
  <c r="HG35" i="5"/>
  <c r="HI35" i="5"/>
  <c r="HJ35" i="5"/>
  <c r="HK35" i="5"/>
  <c r="HM35" i="5"/>
  <c r="HN35" i="5"/>
  <c r="HO35" i="5"/>
  <c r="HQ35" i="5"/>
  <c r="HR35" i="5"/>
  <c r="HS35" i="5"/>
  <c r="HU35" i="5"/>
  <c r="HV35" i="5"/>
  <c r="HW35" i="5"/>
  <c r="HY35" i="5"/>
  <c r="HZ35" i="5"/>
  <c r="IA35" i="5"/>
  <c r="IC35" i="5"/>
  <c r="ID35" i="5"/>
  <c r="IE35" i="5"/>
  <c r="IG35" i="5"/>
  <c r="IH35" i="5"/>
  <c r="II35" i="5"/>
  <c r="IK35" i="5"/>
  <c r="IL35" i="5"/>
  <c r="IM35" i="5"/>
  <c r="IO35" i="5"/>
  <c r="IP35" i="5"/>
  <c r="IQ35" i="5"/>
  <c r="IS35" i="5"/>
  <c r="IT35" i="5"/>
  <c r="IU35" i="5"/>
  <c r="IW35" i="5"/>
  <c r="IX35" i="5"/>
  <c r="IY35" i="5"/>
  <c r="JA35" i="5"/>
  <c r="JB35" i="5"/>
  <c r="JC35" i="5"/>
  <c r="C36" i="5"/>
  <c r="E36" i="5"/>
  <c r="F36" i="5"/>
  <c r="G36" i="5"/>
  <c r="I36" i="5"/>
  <c r="J36" i="5"/>
  <c r="K36" i="5"/>
  <c r="M36" i="5"/>
  <c r="N36" i="5"/>
  <c r="O36" i="5"/>
  <c r="Q36" i="5"/>
  <c r="R36" i="5"/>
  <c r="S36" i="5"/>
  <c r="U36" i="5"/>
  <c r="V36" i="5"/>
  <c r="W36" i="5"/>
  <c r="Y36" i="5"/>
  <c r="Z36" i="5"/>
  <c r="AA36" i="5"/>
  <c r="AC36" i="5"/>
  <c r="AD36" i="5"/>
  <c r="AE36" i="5"/>
  <c r="AG36" i="5"/>
  <c r="AH36" i="5"/>
  <c r="AI36" i="5"/>
  <c r="AK36" i="5"/>
  <c r="AL36" i="5"/>
  <c r="AM36" i="5"/>
  <c r="AO36" i="5"/>
  <c r="AP36" i="5"/>
  <c r="AQ36" i="5"/>
  <c r="AS36" i="5"/>
  <c r="AT36" i="5"/>
  <c r="AU36" i="5"/>
  <c r="AW36" i="5"/>
  <c r="AX36" i="5"/>
  <c r="AY36" i="5"/>
  <c r="BA36" i="5"/>
  <c r="BB36" i="5"/>
  <c r="BC36" i="5"/>
  <c r="BE36" i="5"/>
  <c r="BF36" i="5"/>
  <c r="BG36" i="5"/>
  <c r="BI36" i="5"/>
  <c r="BJ36" i="5"/>
  <c r="BK36" i="5"/>
  <c r="BM36" i="5"/>
  <c r="BN36" i="5"/>
  <c r="BO36" i="5"/>
  <c r="BQ36" i="5"/>
  <c r="BR36" i="5"/>
  <c r="BS36" i="5"/>
  <c r="BU36" i="5"/>
  <c r="BV36" i="5"/>
  <c r="BW36" i="5"/>
  <c r="BY36" i="5"/>
  <c r="BZ36" i="5"/>
  <c r="CA36" i="5"/>
  <c r="CC36" i="5"/>
  <c r="CD36" i="5"/>
  <c r="CE36" i="5"/>
  <c r="CG36" i="5"/>
  <c r="CH36" i="5"/>
  <c r="CI36" i="5"/>
  <c r="CK36" i="5"/>
  <c r="CL36" i="5"/>
  <c r="CM36" i="5"/>
  <c r="CO36" i="5"/>
  <c r="CP36" i="5"/>
  <c r="CQ36" i="5"/>
  <c r="CS36" i="5"/>
  <c r="CT36" i="5"/>
  <c r="CU36" i="5"/>
  <c r="CW36" i="5"/>
  <c r="CX36" i="5"/>
  <c r="CY36" i="5"/>
  <c r="DA36" i="5"/>
  <c r="DB36" i="5"/>
  <c r="DC36" i="5"/>
  <c r="DE36" i="5"/>
  <c r="DF36" i="5"/>
  <c r="DG36" i="5"/>
  <c r="DI36" i="5"/>
  <c r="DJ36" i="5"/>
  <c r="DK36" i="5"/>
  <c r="DM36" i="5"/>
  <c r="DN36" i="5"/>
  <c r="DO36" i="5"/>
  <c r="DQ36" i="5"/>
  <c r="DR36" i="5"/>
  <c r="DS36" i="5"/>
  <c r="DU36" i="5"/>
  <c r="DV36" i="5"/>
  <c r="DW36" i="5"/>
  <c r="DY36" i="5"/>
  <c r="DZ36" i="5"/>
  <c r="EA36" i="5"/>
  <c r="EC36" i="5"/>
  <c r="ED36" i="5"/>
  <c r="EE36" i="5"/>
  <c r="EG36" i="5"/>
  <c r="EH36" i="5"/>
  <c r="EI36" i="5"/>
  <c r="EK36" i="5"/>
  <c r="EL36" i="5"/>
  <c r="EM36" i="5"/>
  <c r="EO36" i="5"/>
  <c r="EP36" i="5"/>
  <c r="EQ36" i="5"/>
  <c r="ES36" i="5"/>
  <c r="ET36" i="5"/>
  <c r="EU36" i="5"/>
  <c r="EW36" i="5"/>
  <c r="EX36" i="5"/>
  <c r="EY36" i="5"/>
  <c r="FA36" i="5"/>
  <c r="FB36" i="5"/>
  <c r="FC36" i="5"/>
  <c r="FE36" i="5"/>
  <c r="FF36" i="5"/>
  <c r="FG36" i="5"/>
  <c r="FI36" i="5"/>
  <c r="FJ36" i="5"/>
  <c r="FK36" i="5"/>
  <c r="FM36" i="5"/>
  <c r="FN36" i="5"/>
  <c r="FO36" i="5"/>
  <c r="FQ36" i="5"/>
  <c r="FR36" i="5"/>
  <c r="FS36" i="5"/>
  <c r="FU36" i="5"/>
  <c r="FV36" i="5"/>
  <c r="FW36" i="5"/>
  <c r="FY36" i="5"/>
  <c r="FZ36" i="5"/>
  <c r="GA36" i="5"/>
  <c r="GC36" i="5"/>
  <c r="GD36" i="5"/>
  <c r="GE36" i="5"/>
  <c r="GG36" i="5"/>
  <c r="GH36" i="5"/>
  <c r="GI36" i="5"/>
  <c r="GK36" i="5"/>
  <c r="GL36" i="5"/>
  <c r="GM36" i="5"/>
  <c r="GO36" i="5"/>
  <c r="GP36" i="5"/>
  <c r="GQ36" i="5"/>
  <c r="GS36" i="5"/>
  <c r="GT36" i="5"/>
  <c r="GU36" i="5"/>
  <c r="GW36" i="5"/>
  <c r="GX36" i="5"/>
  <c r="GY36" i="5"/>
  <c r="HA36" i="5"/>
  <c r="HB36" i="5"/>
  <c r="HC36" i="5"/>
  <c r="HE36" i="5"/>
  <c r="HF36" i="5"/>
  <c r="HG36" i="5"/>
  <c r="HI36" i="5"/>
  <c r="HJ36" i="5"/>
  <c r="HK36" i="5"/>
  <c r="HM36" i="5"/>
  <c r="HN36" i="5"/>
  <c r="HO36" i="5"/>
  <c r="HQ36" i="5"/>
  <c r="HR36" i="5"/>
  <c r="HS36" i="5"/>
  <c r="HU36" i="5"/>
  <c r="HV36" i="5"/>
  <c r="HW36" i="5"/>
  <c r="HY36" i="5"/>
  <c r="HZ36" i="5"/>
  <c r="IA36" i="5"/>
  <c r="IC36" i="5"/>
  <c r="ID36" i="5"/>
  <c r="IE36" i="5"/>
  <c r="IG36" i="5"/>
  <c r="IH36" i="5"/>
  <c r="II36" i="5"/>
  <c r="IK36" i="5"/>
  <c r="IL36" i="5"/>
  <c r="IM36" i="5"/>
  <c r="IO36" i="5"/>
  <c r="IP36" i="5"/>
  <c r="IQ36" i="5"/>
  <c r="IS36" i="5"/>
  <c r="IT36" i="5"/>
  <c r="IU36" i="5"/>
  <c r="IW36" i="5"/>
  <c r="IX36" i="5"/>
  <c r="IY36" i="5"/>
  <c r="JA36" i="5"/>
  <c r="JB36" i="5"/>
  <c r="JC36" i="5"/>
  <c r="C37" i="5"/>
  <c r="E37" i="5"/>
  <c r="F37" i="5"/>
  <c r="G37" i="5"/>
  <c r="I37" i="5"/>
  <c r="J37" i="5"/>
  <c r="K37" i="5"/>
  <c r="M37" i="5"/>
  <c r="N37" i="5"/>
  <c r="O37" i="5"/>
  <c r="Q37" i="5"/>
  <c r="R37" i="5"/>
  <c r="S37" i="5"/>
  <c r="U37" i="5"/>
  <c r="V37" i="5"/>
  <c r="W37" i="5"/>
  <c r="Y37" i="5"/>
  <c r="Z37" i="5"/>
  <c r="AA37" i="5"/>
  <c r="AC37" i="5"/>
  <c r="AD37" i="5"/>
  <c r="AE37" i="5"/>
  <c r="AG37" i="5"/>
  <c r="AH37" i="5"/>
  <c r="AI37" i="5"/>
  <c r="AK37" i="5"/>
  <c r="AL37" i="5"/>
  <c r="AM37" i="5"/>
  <c r="AO37" i="5"/>
  <c r="AP37" i="5"/>
  <c r="AQ37" i="5"/>
  <c r="AS37" i="5"/>
  <c r="AT37" i="5"/>
  <c r="AU37" i="5"/>
  <c r="AW37" i="5"/>
  <c r="AX37" i="5"/>
  <c r="AY37" i="5"/>
  <c r="BA37" i="5"/>
  <c r="BB37" i="5"/>
  <c r="BC37" i="5"/>
  <c r="BE37" i="5"/>
  <c r="BF37" i="5"/>
  <c r="BG37" i="5"/>
  <c r="BI37" i="5"/>
  <c r="BJ37" i="5"/>
  <c r="BK37" i="5"/>
  <c r="BM37" i="5"/>
  <c r="BN37" i="5"/>
  <c r="BO37" i="5"/>
  <c r="BQ37" i="5"/>
  <c r="BR37" i="5"/>
  <c r="BS37" i="5"/>
  <c r="BU37" i="5"/>
  <c r="BV37" i="5"/>
  <c r="BW37" i="5"/>
  <c r="BY37" i="5"/>
  <c r="BZ37" i="5"/>
  <c r="CA37" i="5"/>
  <c r="CC37" i="5"/>
  <c r="CD37" i="5"/>
  <c r="CE37" i="5"/>
  <c r="CG37" i="5"/>
  <c r="CH37" i="5"/>
  <c r="CI37" i="5"/>
  <c r="CK37" i="5"/>
  <c r="CL37" i="5"/>
  <c r="CM37" i="5"/>
  <c r="CO37" i="5"/>
  <c r="CP37" i="5"/>
  <c r="CQ37" i="5"/>
  <c r="CS37" i="5"/>
  <c r="CT37" i="5"/>
  <c r="CU37" i="5"/>
  <c r="CW37" i="5"/>
  <c r="CX37" i="5"/>
  <c r="CY37" i="5"/>
  <c r="DA37" i="5"/>
  <c r="DB37" i="5"/>
  <c r="DC37" i="5"/>
  <c r="DE37" i="5"/>
  <c r="DF37" i="5"/>
  <c r="DG37" i="5"/>
  <c r="DI37" i="5"/>
  <c r="DJ37" i="5"/>
  <c r="DK37" i="5"/>
  <c r="DM37" i="5"/>
  <c r="DN37" i="5"/>
  <c r="DO37" i="5"/>
  <c r="DQ37" i="5"/>
  <c r="DR37" i="5"/>
  <c r="DS37" i="5"/>
  <c r="DU37" i="5"/>
  <c r="DV37" i="5"/>
  <c r="DW37" i="5"/>
  <c r="DY37" i="5"/>
  <c r="DZ37" i="5"/>
  <c r="EA37" i="5"/>
  <c r="EC37" i="5"/>
  <c r="ED37" i="5"/>
  <c r="EE37" i="5"/>
  <c r="EG37" i="5"/>
  <c r="EH37" i="5"/>
  <c r="EI37" i="5"/>
  <c r="EK37" i="5"/>
  <c r="EL37" i="5"/>
  <c r="EM37" i="5"/>
  <c r="EO37" i="5"/>
  <c r="EP37" i="5"/>
  <c r="EQ37" i="5"/>
  <c r="ES37" i="5"/>
  <c r="ET37" i="5"/>
  <c r="EU37" i="5"/>
  <c r="EW37" i="5"/>
  <c r="EX37" i="5"/>
  <c r="EY37" i="5"/>
  <c r="FA37" i="5"/>
  <c r="FB37" i="5"/>
  <c r="FC37" i="5"/>
  <c r="FE37" i="5"/>
  <c r="FF37" i="5"/>
  <c r="FG37" i="5"/>
  <c r="FI37" i="5"/>
  <c r="FJ37" i="5"/>
  <c r="FK37" i="5"/>
  <c r="FM37" i="5"/>
  <c r="FN37" i="5"/>
  <c r="FO37" i="5"/>
  <c r="FQ37" i="5"/>
  <c r="FR37" i="5"/>
  <c r="FS37" i="5"/>
  <c r="FU37" i="5"/>
  <c r="FV37" i="5"/>
  <c r="FW37" i="5"/>
  <c r="FY37" i="5"/>
  <c r="FZ37" i="5"/>
  <c r="GA37" i="5"/>
  <c r="GC37" i="5"/>
  <c r="GD37" i="5"/>
  <c r="GE37" i="5"/>
  <c r="GG37" i="5"/>
  <c r="GH37" i="5"/>
  <c r="GI37" i="5"/>
  <c r="GK37" i="5"/>
  <c r="GL37" i="5"/>
  <c r="GM37" i="5"/>
  <c r="GO37" i="5"/>
  <c r="GP37" i="5"/>
  <c r="GQ37" i="5"/>
  <c r="GS37" i="5"/>
  <c r="GT37" i="5"/>
  <c r="GU37" i="5"/>
  <c r="GW37" i="5"/>
  <c r="GX37" i="5"/>
  <c r="GY37" i="5"/>
  <c r="HA37" i="5"/>
  <c r="HB37" i="5"/>
  <c r="HC37" i="5"/>
  <c r="HE37" i="5"/>
  <c r="HF37" i="5"/>
  <c r="HG37" i="5"/>
  <c r="HI37" i="5"/>
  <c r="HJ37" i="5"/>
  <c r="HK37" i="5"/>
  <c r="HM37" i="5"/>
  <c r="HN37" i="5"/>
  <c r="HO37" i="5"/>
  <c r="HQ37" i="5"/>
  <c r="HR37" i="5"/>
  <c r="HS37" i="5"/>
  <c r="HU37" i="5"/>
  <c r="HV37" i="5"/>
  <c r="HW37" i="5"/>
  <c r="HY37" i="5"/>
  <c r="HZ37" i="5"/>
  <c r="IA37" i="5"/>
  <c r="IC37" i="5"/>
  <c r="ID37" i="5"/>
  <c r="IE37" i="5"/>
  <c r="IG37" i="5"/>
  <c r="IH37" i="5"/>
  <c r="II37" i="5"/>
  <c r="IK37" i="5"/>
  <c r="IL37" i="5"/>
  <c r="IM37" i="5"/>
  <c r="IO37" i="5"/>
  <c r="IP37" i="5"/>
  <c r="IQ37" i="5"/>
  <c r="IS37" i="5"/>
  <c r="IT37" i="5"/>
  <c r="IU37" i="5"/>
  <c r="IW37" i="5"/>
  <c r="IX37" i="5"/>
  <c r="IY37" i="5"/>
  <c r="JA37" i="5"/>
  <c r="JB37" i="5"/>
  <c r="JC37" i="5"/>
  <c r="C38" i="5"/>
  <c r="E38" i="5"/>
  <c r="F38" i="5"/>
  <c r="G38" i="5"/>
  <c r="I38" i="5"/>
  <c r="J38" i="5"/>
  <c r="K38" i="5"/>
  <c r="M38" i="5"/>
  <c r="N38" i="5"/>
  <c r="O38" i="5"/>
  <c r="Q38" i="5"/>
  <c r="R38" i="5"/>
  <c r="S38" i="5"/>
  <c r="U38" i="5"/>
  <c r="V38" i="5"/>
  <c r="W38" i="5"/>
  <c r="Y38" i="5"/>
  <c r="Z38" i="5"/>
  <c r="AA38" i="5"/>
  <c r="AC38" i="5"/>
  <c r="AD38" i="5"/>
  <c r="AE38" i="5"/>
  <c r="AG38" i="5"/>
  <c r="AH38" i="5"/>
  <c r="AI38" i="5"/>
  <c r="AK38" i="5"/>
  <c r="AL38" i="5"/>
  <c r="AM38" i="5"/>
  <c r="AO38" i="5"/>
  <c r="AP38" i="5"/>
  <c r="AQ38" i="5"/>
  <c r="AS38" i="5"/>
  <c r="AT38" i="5"/>
  <c r="AU38" i="5"/>
  <c r="AW38" i="5"/>
  <c r="AX38" i="5"/>
  <c r="AY38" i="5"/>
  <c r="BA38" i="5"/>
  <c r="BB38" i="5"/>
  <c r="BC38" i="5"/>
  <c r="BE38" i="5"/>
  <c r="BF38" i="5"/>
  <c r="BG38" i="5"/>
  <c r="BI38" i="5"/>
  <c r="BJ38" i="5"/>
  <c r="BK38" i="5"/>
  <c r="BM38" i="5"/>
  <c r="BN38" i="5"/>
  <c r="BO38" i="5"/>
  <c r="BQ38" i="5"/>
  <c r="BR38" i="5"/>
  <c r="BS38" i="5"/>
  <c r="BU38" i="5"/>
  <c r="BV38" i="5"/>
  <c r="BW38" i="5"/>
  <c r="BY38" i="5"/>
  <c r="BZ38" i="5"/>
  <c r="CA38" i="5"/>
  <c r="CC38" i="5"/>
  <c r="CD38" i="5"/>
  <c r="CE38" i="5"/>
  <c r="CG38" i="5"/>
  <c r="CH38" i="5"/>
  <c r="CI38" i="5"/>
  <c r="CK38" i="5"/>
  <c r="CL38" i="5"/>
  <c r="CM38" i="5"/>
  <c r="CO38" i="5"/>
  <c r="CP38" i="5"/>
  <c r="CQ38" i="5"/>
  <c r="CS38" i="5"/>
  <c r="CT38" i="5"/>
  <c r="CU38" i="5"/>
  <c r="CW38" i="5"/>
  <c r="CX38" i="5"/>
  <c r="CY38" i="5"/>
  <c r="DA38" i="5"/>
  <c r="DB38" i="5"/>
  <c r="DC38" i="5"/>
  <c r="DE38" i="5"/>
  <c r="DF38" i="5"/>
  <c r="DG38" i="5"/>
  <c r="DI38" i="5"/>
  <c r="DJ38" i="5"/>
  <c r="DK38" i="5"/>
  <c r="DM38" i="5"/>
  <c r="DN38" i="5"/>
  <c r="DO38" i="5"/>
  <c r="DQ38" i="5"/>
  <c r="DR38" i="5"/>
  <c r="DS38" i="5"/>
  <c r="DU38" i="5"/>
  <c r="DV38" i="5"/>
  <c r="DW38" i="5"/>
  <c r="DY38" i="5"/>
  <c r="DZ38" i="5"/>
  <c r="EA38" i="5"/>
  <c r="EC38" i="5"/>
  <c r="ED38" i="5"/>
  <c r="EE38" i="5"/>
  <c r="EG38" i="5"/>
  <c r="EH38" i="5"/>
  <c r="EI38" i="5"/>
  <c r="EK38" i="5"/>
  <c r="EL38" i="5"/>
  <c r="EM38" i="5"/>
  <c r="EO38" i="5"/>
  <c r="EP38" i="5"/>
  <c r="EQ38" i="5"/>
  <c r="ES38" i="5"/>
  <c r="ET38" i="5"/>
  <c r="EU38" i="5"/>
  <c r="EW38" i="5"/>
  <c r="EX38" i="5"/>
  <c r="EY38" i="5"/>
  <c r="FA38" i="5"/>
  <c r="FB38" i="5"/>
  <c r="FC38" i="5"/>
  <c r="FE38" i="5"/>
  <c r="FF38" i="5"/>
  <c r="FG38" i="5"/>
  <c r="FI38" i="5"/>
  <c r="FJ38" i="5"/>
  <c r="FK38" i="5"/>
  <c r="FM38" i="5"/>
  <c r="FN38" i="5"/>
  <c r="FO38" i="5"/>
  <c r="FQ38" i="5"/>
  <c r="FR38" i="5"/>
  <c r="FS38" i="5"/>
  <c r="FU38" i="5"/>
  <c r="FV38" i="5"/>
  <c r="FW38" i="5"/>
  <c r="FY38" i="5"/>
  <c r="FZ38" i="5"/>
  <c r="GA38" i="5"/>
  <c r="GC38" i="5"/>
  <c r="GD38" i="5"/>
  <c r="GE38" i="5"/>
  <c r="GG38" i="5"/>
  <c r="GH38" i="5"/>
  <c r="GI38" i="5"/>
  <c r="GK38" i="5"/>
  <c r="GL38" i="5"/>
  <c r="GM38" i="5"/>
  <c r="GO38" i="5"/>
  <c r="GP38" i="5"/>
  <c r="GQ38" i="5"/>
  <c r="GS38" i="5"/>
  <c r="GT38" i="5"/>
  <c r="GU38" i="5"/>
  <c r="GW38" i="5"/>
  <c r="GX38" i="5"/>
  <c r="GY38" i="5"/>
  <c r="HA38" i="5"/>
  <c r="HB38" i="5"/>
  <c r="HC38" i="5"/>
  <c r="HE38" i="5"/>
  <c r="HF38" i="5"/>
  <c r="HG38" i="5"/>
  <c r="HI38" i="5"/>
  <c r="HJ38" i="5"/>
  <c r="HK38" i="5"/>
  <c r="HM38" i="5"/>
  <c r="HN38" i="5"/>
  <c r="HO38" i="5"/>
  <c r="HQ38" i="5"/>
  <c r="HR38" i="5"/>
  <c r="HS38" i="5"/>
  <c r="HU38" i="5"/>
  <c r="HV38" i="5"/>
  <c r="HW38" i="5"/>
  <c r="HY38" i="5"/>
  <c r="HZ38" i="5"/>
  <c r="IA38" i="5"/>
  <c r="IC38" i="5"/>
  <c r="ID38" i="5"/>
  <c r="IE38" i="5"/>
  <c r="IG38" i="5"/>
  <c r="IH38" i="5"/>
  <c r="II38" i="5"/>
  <c r="IK38" i="5"/>
  <c r="IL38" i="5"/>
  <c r="IM38" i="5"/>
  <c r="IO38" i="5"/>
  <c r="IP38" i="5"/>
  <c r="IQ38" i="5"/>
  <c r="IS38" i="5"/>
  <c r="IT38" i="5"/>
  <c r="IU38" i="5"/>
  <c r="IW38" i="5"/>
  <c r="IX38" i="5"/>
  <c r="IY38" i="5"/>
  <c r="JA38" i="5"/>
  <c r="JB38" i="5"/>
  <c r="JC38" i="5"/>
  <c r="C39" i="5"/>
  <c r="E39" i="5"/>
  <c r="F39" i="5"/>
  <c r="G39" i="5"/>
  <c r="I39" i="5"/>
  <c r="J39" i="5"/>
  <c r="K39" i="5"/>
  <c r="M39" i="5"/>
  <c r="N39" i="5"/>
  <c r="O39" i="5"/>
  <c r="Q39" i="5"/>
  <c r="R39" i="5"/>
  <c r="S39" i="5"/>
  <c r="U39" i="5"/>
  <c r="V39" i="5"/>
  <c r="W39" i="5"/>
  <c r="Y39" i="5"/>
  <c r="Z39" i="5"/>
  <c r="AA39" i="5"/>
  <c r="AC39" i="5"/>
  <c r="AD39" i="5"/>
  <c r="AE39" i="5"/>
  <c r="AG39" i="5"/>
  <c r="AH39" i="5"/>
  <c r="AI39" i="5"/>
  <c r="AK39" i="5"/>
  <c r="AL39" i="5"/>
  <c r="AM39" i="5"/>
  <c r="AO39" i="5"/>
  <c r="AP39" i="5"/>
  <c r="AQ39" i="5"/>
  <c r="AS39" i="5"/>
  <c r="AT39" i="5"/>
  <c r="AU39" i="5"/>
  <c r="AW39" i="5"/>
  <c r="AX39" i="5"/>
  <c r="AY39" i="5"/>
  <c r="BA39" i="5"/>
  <c r="BB39" i="5"/>
  <c r="BC39" i="5"/>
  <c r="BE39" i="5"/>
  <c r="BF39" i="5"/>
  <c r="BG39" i="5"/>
  <c r="BI39" i="5"/>
  <c r="BJ39" i="5"/>
  <c r="BK39" i="5"/>
  <c r="BM39" i="5"/>
  <c r="BN39" i="5"/>
  <c r="BO39" i="5"/>
  <c r="BQ39" i="5"/>
  <c r="BR39" i="5"/>
  <c r="BS39" i="5"/>
  <c r="BU39" i="5"/>
  <c r="BV39" i="5"/>
  <c r="BW39" i="5"/>
  <c r="BY39" i="5"/>
  <c r="BZ39" i="5"/>
  <c r="CA39" i="5"/>
  <c r="CC39" i="5"/>
  <c r="CD39" i="5"/>
  <c r="CE39" i="5"/>
  <c r="CG39" i="5"/>
  <c r="CH39" i="5"/>
  <c r="CI39" i="5"/>
  <c r="CK39" i="5"/>
  <c r="CL39" i="5"/>
  <c r="CM39" i="5"/>
  <c r="CO39" i="5"/>
  <c r="CP39" i="5"/>
  <c r="CQ39" i="5"/>
  <c r="CS39" i="5"/>
  <c r="CT39" i="5"/>
  <c r="CU39" i="5"/>
  <c r="CW39" i="5"/>
  <c r="CX39" i="5"/>
  <c r="CY39" i="5"/>
  <c r="DA39" i="5"/>
  <c r="DB39" i="5"/>
  <c r="DC39" i="5"/>
  <c r="DE39" i="5"/>
  <c r="DF39" i="5"/>
  <c r="DG39" i="5"/>
  <c r="DI39" i="5"/>
  <c r="DJ39" i="5"/>
  <c r="DK39" i="5"/>
  <c r="DM39" i="5"/>
  <c r="DN39" i="5"/>
  <c r="DO39" i="5"/>
  <c r="DQ39" i="5"/>
  <c r="DR39" i="5"/>
  <c r="DS39" i="5"/>
  <c r="DU39" i="5"/>
  <c r="DV39" i="5"/>
  <c r="DW39" i="5"/>
  <c r="DY39" i="5"/>
  <c r="DZ39" i="5"/>
  <c r="EA39" i="5"/>
  <c r="EC39" i="5"/>
  <c r="ED39" i="5"/>
  <c r="EE39" i="5"/>
  <c r="EG39" i="5"/>
  <c r="EH39" i="5"/>
  <c r="EI39" i="5"/>
  <c r="EK39" i="5"/>
  <c r="EL39" i="5"/>
  <c r="EM39" i="5"/>
  <c r="EO39" i="5"/>
  <c r="EP39" i="5"/>
  <c r="EQ39" i="5"/>
  <c r="ES39" i="5"/>
  <c r="ET39" i="5"/>
  <c r="EU39" i="5"/>
  <c r="EW39" i="5"/>
  <c r="EX39" i="5"/>
  <c r="EY39" i="5"/>
  <c r="FA39" i="5"/>
  <c r="FB39" i="5"/>
  <c r="FC39" i="5"/>
  <c r="FE39" i="5"/>
  <c r="FF39" i="5"/>
  <c r="FG39" i="5"/>
  <c r="FI39" i="5"/>
  <c r="FJ39" i="5"/>
  <c r="FK39" i="5"/>
  <c r="FM39" i="5"/>
  <c r="FN39" i="5"/>
  <c r="FO39" i="5"/>
  <c r="FQ39" i="5"/>
  <c r="FR39" i="5"/>
  <c r="FS39" i="5"/>
  <c r="FU39" i="5"/>
  <c r="FV39" i="5"/>
  <c r="FW39" i="5"/>
  <c r="FY39" i="5"/>
  <c r="FZ39" i="5"/>
  <c r="GA39" i="5"/>
  <c r="GC39" i="5"/>
  <c r="GD39" i="5"/>
  <c r="GE39" i="5"/>
  <c r="GG39" i="5"/>
  <c r="GH39" i="5"/>
  <c r="GI39" i="5"/>
  <c r="GK39" i="5"/>
  <c r="GL39" i="5"/>
  <c r="GM39" i="5"/>
  <c r="GO39" i="5"/>
  <c r="GP39" i="5"/>
  <c r="GQ39" i="5"/>
  <c r="GS39" i="5"/>
  <c r="GT39" i="5"/>
  <c r="GU39" i="5"/>
  <c r="GW39" i="5"/>
  <c r="GX39" i="5"/>
  <c r="GY39" i="5"/>
  <c r="HA39" i="5"/>
  <c r="HB39" i="5"/>
  <c r="HC39" i="5"/>
  <c r="HE39" i="5"/>
  <c r="HF39" i="5"/>
  <c r="HG39" i="5"/>
  <c r="HI39" i="5"/>
  <c r="HJ39" i="5"/>
  <c r="HK39" i="5"/>
  <c r="HM39" i="5"/>
  <c r="HN39" i="5"/>
  <c r="HO39" i="5"/>
  <c r="HQ39" i="5"/>
  <c r="HR39" i="5"/>
  <c r="HS39" i="5"/>
  <c r="HU39" i="5"/>
  <c r="HV39" i="5"/>
  <c r="HW39" i="5"/>
  <c r="HY39" i="5"/>
  <c r="HZ39" i="5"/>
  <c r="IA39" i="5"/>
  <c r="IC39" i="5"/>
  <c r="ID39" i="5"/>
  <c r="IE39" i="5"/>
  <c r="IG39" i="5"/>
  <c r="IH39" i="5"/>
  <c r="II39" i="5"/>
  <c r="IK39" i="5"/>
  <c r="IL39" i="5"/>
  <c r="IM39" i="5"/>
  <c r="IO39" i="5"/>
  <c r="IP39" i="5"/>
  <c r="IQ39" i="5"/>
  <c r="IS39" i="5"/>
  <c r="IT39" i="5"/>
  <c r="IU39" i="5"/>
  <c r="IW39" i="5"/>
  <c r="IX39" i="5"/>
  <c r="IY39" i="5"/>
  <c r="JA39" i="5"/>
  <c r="JB39" i="5"/>
  <c r="JC39" i="5"/>
  <c r="C40" i="5"/>
  <c r="E40" i="5"/>
  <c r="F40" i="5"/>
  <c r="G40" i="5"/>
  <c r="I40" i="5"/>
  <c r="J40" i="5"/>
  <c r="K40" i="5"/>
  <c r="M40" i="5"/>
  <c r="N40" i="5"/>
  <c r="O40" i="5"/>
  <c r="Q40" i="5"/>
  <c r="R40" i="5"/>
  <c r="S40" i="5"/>
  <c r="U40" i="5"/>
  <c r="V40" i="5"/>
  <c r="W40" i="5"/>
  <c r="Y40" i="5"/>
  <c r="Z40" i="5"/>
  <c r="AA40" i="5"/>
  <c r="AC40" i="5"/>
  <c r="AD40" i="5"/>
  <c r="AE40" i="5"/>
  <c r="AG40" i="5"/>
  <c r="AH40" i="5"/>
  <c r="AI40" i="5"/>
  <c r="AK40" i="5"/>
  <c r="AL40" i="5"/>
  <c r="AM40" i="5"/>
  <c r="AO40" i="5"/>
  <c r="AP40" i="5"/>
  <c r="AQ40" i="5"/>
  <c r="AS40" i="5"/>
  <c r="AT40" i="5"/>
  <c r="AU40" i="5"/>
  <c r="AW40" i="5"/>
  <c r="AX40" i="5"/>
  <c r="AY40" i="5"/>
  <c r="BA40" i="5"/>
  <c r="BB40" i="5"/>
  <c r="BC40" i="5"/>
  <c r="BE40" i="5"/>
  <c r="BF40" i="5"/>
  <c r="BG40" i="5"/>
  <c r="BI40" i="5"/>
  <c r="BJ40" i="5"/>
  <c r="BK40" i="5"/>
  <c r="BM40" i="5"/>
  <c r="BN40" i="5"/>
  <c r="BO40" i="5"/>
  <c r="BQ40" i="5"/>
  <c r="BR40" i="5"/>
  <c r="BS40" i="5"/>
  <c r="BU40" i="5"/>
  <c r="BV40" i="5"/>
  <c r="BW40" i="5"/>
  <c r="BY40" i="5"/>
  <c r="BZ40" i="5"/>
  <c r="CA40" i="5"/>
  <c r="CC40" i="5"/>
  <c r="CD40" i="5"/>
  <c r="CE40" i="5"/>
  <c r="CG40" i="5"/>
  <c r="CH40" i="5"/>
  <c r="CI40" i="5"/>
  <c r="CK40" i="5"/>
  <c r="CL40" i="5"/>
  <c r="CM40" i="5"/>
  <c r="CO40" i="5"/>
  <c r="CP40" i="5"/>
  <c r="CQ40" i="5"/>
  <c r="CS40" i="5"/>
  <c r="CT40" i="5"/>
  <c r="CU40" i="5"/>
  <c r="CW40" i="5"/>
  <c r="CX40" i="5"/>
  <c r="CY40" i="5"/>
  <c r="DA40" i="5"/>
  <c r="DB40" i="5"/>
  <c r="DC40" i="5"/>
  <c r="DE40" i="5"/>
  <c r="DF40" i="5"/>
  <c r="DG40" i="5"/>
  <c r="DI40" i="5"/>
  <c r="DJ40" i="5"/>
  <c r="DK40" i="5"/>
  <c r="DM40" i="5"/>
  <c r="DN40" i="5"/>
  <c r="DO40" i="5"/>
  <c r="DQ40" i="5"/>
  <c r="DR40" i="5"/>
  <c r="DS40" i="5"/>
  <c r="DU40" i="5"/>
  <c r="DV40" i="5"/>
  <c r="DW40" i="5"/>
  <c r="DY40" i="5"/>
  <c r="DZ40" i="5"/>
  <c r="EA40" i="5"/>
  <c r="EC40" i="5"/>
  <c r="ED40" i="5"/>
  <c r="EE40" i="5"/>
  <c r="EG40" i="5"/>
  <c r="EH40" i="5"/>
  <c r="EI40" i="5"/>
  <c r="EK40" i="5"/>
  <c r="EL40" i="5"/>
  <c r="EM40" i="5"/>
  <c r="EO40" i="5"/>
  <c r="EP40" i="5"/>
  <c r="EQ40" i="5"/>
  <c r="ES40" i="5"/>
  <c r="ET40" i="5"/>
  <c r="EU40" i="5"/>
  <c r="EW40" i="5"/>
  <c r="EX40" i="5"/>
  <c r="EY40" i="5"/>
  <c r="FA40" i="5"/>
  <c r="FB40" i="5"/>
  <c r="FC40" i="5"/>
  <c r="FE40" i="5"/>
  <c r="FF40" i="5"/>
  <c r="FG40" i="5"/>
  <c r="FI40" i="5"/>
  <c r="FJ40" i="5"/>
  <c r="FK40" i="5"/>
  <c r="FM40" i="5"/>
  <c r="FN40" i="5"/>
  <c r="FO40" i="5"/>
  <c r="FQ40" i="5"/>
  <c r="FR40" i="5"/>
  <c r="FS40" i="5"/>
  <c r="FU40" i="5"/>
  <c r="FV40" i="5"/>
  <c r="FW40" i="5"/>
  <c r="FY40" i="5"/>
  <c r="FZ40" i="5"/>
  <c r="GA40" i="5"/>
  <c r="GC40" i="5"/>
  <c r="GD40" i="5"/>
  <c r="GE40" i="5"/>
  <c r="GG40" i="5"/>
  <c r="GH40" i="5"/>
  <c r="GI40" i="5"/>
  <c r="GK40" i="5"/>
  <c r="GL40" i="5"/>
  <c r="GM40" i="5"/>
  <c r="GO40" i="5"/>
  <c r="GP40" i="5"/>
  <c r="GQ40" i="5"/>
  <c r="GS40" i="5"/>
  <c r="GT40" i="5"/>
  <c r="GU40" i="5"/>
  <c r="GW40" i="5"/>
  <c r="GX40" i="5"/>
  <c r="GY40" i="5"/>
  <c r="HA40" i="5"/>
  <c r="HB40" i="5"/>
  <c r="HC40" i="5"/>
  <c r="HE40" i="5"/>
  <c r="HF40" i="5"/>
  <c r="HG40" i="5"/>
  <c r="HI40" i="5"/>
  <c r="HJ40" i="5"/>
  <c r="HK40" i="5"/>
  <c r="HM40" i="5"/>
  <c r="HN40" i="5"/>
  <c r="HO40" i="5"/>
  <c r="HQ40" i="5"/>
  <c r="HR40" i="5"/>
  <c r="HS40" i="5"/>
  <c r="HU40" i="5"/>
  <c r="HV40" i="5"/>
  <c r="HW40" i="5"/>
  <c r="HY40" i="5"/>
  <c r="HZ40" i="5"/>
  <c r="IA40" i="5"/>
  <c r="IC40" i="5"/>
  <c r="ID40" i="5"/>
  <c r="IE40" i="5"/>
  <c r="IG40" i="5"/>
  <c r="IH40" i="5"/>
  <c r="II40" i="5"/>
  <c r="IK40" i="5"/>
  <c r="IL40" i="5"/>
  <c r="IM40" i="5"/>
  <c r="IO40" i="5"/>
  <c r="IP40" i="5"/>
  <c r="IQ40" i="5"/>
  <c r="IS40" i="5"/>
  <c r="IT40" i="5"/>
  <c r="IU40" i="5"/>
  <c r="IW40" i="5"/>
  <c r="IX40" i="5"/>
  <c r="IY40" i="5"/>
  <c r="JA40" i="5"/>
  <c r="JB40" i="5"/>
  <c r="JC40" i="5"/>
  <c r="C41" i="5"/>
  <c r="E41" i="5"/>
  <c r="F41" i="5"/>
  <c r="G41" i="5"/>
  <c r="I41" i="5"/>
  <c r="J41" i="5"/>
  <c r="K41" i="5"/>
  <c r="M41" i="5"/>
  <c r="N41" i="5"/>
  <c r="O41" i="5"/>
  <c r="Q41" i="5"/>
  <c r="R41" i="5"/>
  <c r="S41" i="5"/>
  <c r="U41" i="5"/>
  <c r="V41" i="5"/>
  <c r="W41" i="5"/>
  <c r="Y41" i="5"/>
  <c r="Z41" i="5"/>
  <c r="AA41" i="5"/>
  <c r="AC41" i="5"/>
  <c r="AD41" i="5"/>
  <c r="AE41" i="5"/>
  <c r="AG41" i="5"/>
  <c r="AH41" i="5"/>
  <c r="AI41" i="5"/>
  <c r="AK41" i="5"/>
  <c r="AL41" i="5"/>
  <c r="AM41" i="5"/>
  <c r="AO41" i="5"/>
  <c r="AP41" i="5"/>
  <c r="AQ41" i="5"/>
  <c r="AS41" i="5"/>
  <c r="AT41" i="5"/>
  <c r="AU41" i="5"/>
  <c r="AW41" i="5"/>
  <c r="AX41" i="5"/>
  <c r="AY41" i="5"/>
  <c r="BA41" i="5"/>
  <c r="BB41" i="5"/>
  <c r="BC41" i="5"/>
  <c r="BE41" i="5"/>
  <c r="BF41" i="5"/>
  <c r="BG41" i="5"/>
  <c r="BI41" i="5"/>
  <c r="BJ41" i="5"/>
  <c r="BK41" i="5"/>
  <c r="BM41" i="5"/>
  <c r="BN41" i="5"/>
  <c r="BO41" i="5"/>
  <c r="BQ41" i="5"/>
  <c r="BR41" i="5"/>
  <c r="BS41" i="5"/>
  <c r="BU41" i="5"/>
  <c r="BV41" i="5"/>
  <c r="BW41" i="5"/>
  <c r="BY41" i="5"/>
  <c r="BZ41" i="5"/>
  <c r="CA41" i="5"/>
  <c r="CC41" i="5"/>
  <c r="CD41" i="5"/>
  <c r="CE41" i="5"/>
  <c r="CG41" i="5"/>
  <c r="CH41" i="5"/>
  <c r="CI41" i="5"/>
  <c r="CK41" i="5"/>
  <c r="CL41" i="5"/>
  <c r="CM41" i="5"/>
  <c r="CO41" i="5"/>
  <c r="CP41" i="5"/>
  <c r="CQ41" i="5"/>
  <c r="CS41" i="5"/>
  <c r="CT41" i="5"/>
  <c r="CU41" i="5"/>
  <c r="CW41" i="5"/>
  <c r="CX41" i="5"/>
  <c r="CY41" i="5"/>
  <c r="DA41" i="5"/>
  <c r="DB41" i="5"/>
  <c r="DC41" i="5"/>
  <c r="DE41" i="5"/>
  <c r="DF41" i="5"/>
  <c r="DG41" i="5"/>
  <c r="DI41" i="5"/>
  <c r="DJ41" i="5"/>
  <c r="DK41" i="5"/>
  <c r="DM41" i="5"/>
  <c r="DN41" i="5"/>
  <c r="DO41" i="5"/>
  <c r="DQ41" i="5"/>
  <c r="DR41" i="5"/>
  <c r="DS41" i="5"/>
  <c r="DU41" i="5"/>
  <c r="DV41" i="5"/>
  <c r="DW41" i="5"/>
  <c r="DY41" i="5"/>
  <c r="DZ41" i="5"/>
  <c r="EA41" i="5"/>
  <c r="EC41" i="5"/>
  <c r="ED41" i="5"/>
  <c r="EE41" i="5"/>
  <c r="EG41" i="5"/>
  <c r="EH41" i="5"/>
  <c r="EI41" i="5"/>
  <c r="EK41" i="5"/>
  <c r="EL41" i="5"/>
  <c r="EM41" i="5"/>
  <c r="EO41" i="5"/>
  <c r="EP41" i="5"/>
  <c r="EQ41" i="5"/>
  <c r="ES41" i="5"/>
  <c r="ET41" i="5"/>
  <c r="EU41" i="5"/>
  <c r="EW41" i="5"/>
  <c r="EX41" i="5"/>
  <c r="EY41" i="5"/>
  <c r="FA41" i="5"/>
  <c r="FB41" i="5"/>
  <c r="FC41" i="5"/>
  <c r="FE41" i="5"/>
  <c r="FF41" i="5"/>
  <c r="FG41" i="5"/>
  <c r="FI41" i="5"/>
  <c r="FJ41" i="5"/>
  <c r="FK41" i="5"/>
  <c r="FM41" i="5"/>
  <c r="FN41" i="5"/>
  <c r="FO41" i="5"/>
  <c r="FQ41" i="5"/>
  <c r="FR41" i="5"/>
  <c r="FS41" i="5"/>
  <c r="FU41" i="5"/>
  <c r="FV41" i="5"/>
  <c r="FW41" i="5"/>
  <c r="FY41" i="5"/>
  <c r="FZ41" i="5"/>
  <c r="GA41" i="5"/>
  <c r="GC41" i="5"/>
  <c r="GD41" i="5"/>
  <c r="GE41" i="5"/>
  <c r="GG41" i="5"/>
  <c r="GH41" i="5"/>
  <c r="GI41" i="5"/>
  <c r="GK41" i="5"/>
  <c r="GL41" i="5"/>
  <c r="GM41" i="5"/>
  <c r="GO41" i="5"/>
  <c r="GP41" i="5"/>
  <c r="GQ41" i="5"/>
  <c r="GS41" i="5"/>
  <c r="GT41" i="5"/>
  <c r="GU41" i="5"/>
  <c r="GW41" i="5"/>
  <c r="GX41" i="5"/>
  <c r="GY41" i="5"/>
  <c r="HA41" i="5"/>
  <c r="HB41" i="5"/>
  <c r="HC41" i="5"/>
  <c r="HE41" i="5"/>
  <c r="HF41" i="5"/>
  <c r="HG41" i="5"/>
  <c r="HI41" i="5"/>
  <c r="HJ41" i="5"/>
  <c r="HK41" i="5"/>
  <c r="HM41" i="5"/>
  <c r="HN41" i="5"/>
  <c r="HO41" i="5"/>
  <c r="HQ41" i="5"/>
  <c r="HR41" i="5"/>
  <c r="HS41" i="5"/>
  <c r="HU41" i="5"/>
  <c r="HV41" i="5"/>
  <c r="HW41" i="5"/>
  <c r="HY41" i="5"/>
  <c r="HZ41" i="5"/>
  <c r="IA41" i="5"/>
  <c r="IC41" i="5"/>
  <c r="ID41" i="5"/>
  <c r="IE41" i="5"/>
  <c r="IG41" i="5"/>
  <c r="IH41" i="5"/>
  <c r="II41" i="5"/>
  <c r="IK41" i="5"/>
  <c r="IL41" i="5"/>
  <c r="IM41" i="5"/>
  <c r="IO41" i="5"/>
  <c r="IP41" i="5"/>
  <c r="IQ41" i="5"/>
  <c r="IS41" i="5"/>
  <c r="IT41" i="5"/>
  <c r="IU41" i="5"/>
  <c r="IW41" i="5"/>
  <c r="IX41" i="5"/>
  <c r="IY41" i="5"/>
  <c r="JA41" i="5"/>
  <c r="JB41" i="5"/>
  <c r="JC41" i="5"/>
  <c r="C42" i="5"/>
  <c r="E42" i="5"/>
  <c r="F42" i="5"/>
  <c r="G42" i="5"/>
  <c r="I42" i="5"/>
  <c r="J42" i="5"/>
  <c r="K42" i="5"/>
  <c r="M42" i="5"/>
  <c r="N42" i="5"/>
  <c r="O42" i="5"/>
  <c r="Q42" i="5"/>
  <c r="R42" i="5"/>
  <c r="S42" i="5"/>
  <c r="U42" i="5"/>
  <c r="V42" i="5"/>
  <c r="W42" i="5"/>
  <c r="Y42" i="5"/>
  <c r="Z42" i="5"/>
  <c r="AA42" i="5"/>
  <c r="AC42" i="5"/>
  <c r="AD42" i="5"/>
  <c r="AE42" i="5"/>
  <c r="AG42" i="5"/>
  <c r="AH42" i="5"/>
  <c r="AI42" i="5"/>
  <c r="AK42" i="5"/>
  <c r="AL42" i="5"/>
  <c r="AM42" i="5"/>
  <c r="AO42" i="5"/>
  <c r="AP42" i="5"/>
  <c r="AQ42" i="5"/>
  <c r="AS42" i="5"/>
  <c r="AT42" i="5"/>
  <c r="AU42" i="5"/>
  <c r="AW42" i="5"/>
  <c r="AX42" i="5"/>
  <c r="AY42" i="5"/>
  <c r="BA42" i="5"/>
  <c r="BB42" i="5"/>
  <c r="BC42" i="5"/>
  <c r="BE42" i="5"/>
  <c r="BF42" i="5"/>
  <c r="BG42" i="5"/>
  <c r="BI42" i="5"/>
  <c r="BJ42" i="5"/>
  <c r="BK42" i="5"/>
  <c r="BM42" i="5"/>
  <c r="BN42" i="5"/>
  <c r="BO42" i="5"/>
  <c r="BQ42" i="5"/>
  <c r="BR42" i="5"/>
  <c r="BS42" i="5"/>
  <c r="BU42" i="5"/>
  <c r="BV42" i="5"/>
  <c r="BW42" i="5"/>
  <c r="BY42" i="5"/>
  <c r="BZ42" i="5"/>
  <c r="CA42" i="5"/>
  <c r="CC42" i="5"/>
  <c r="CD42" i="5"/>
  <c r="CE42" i="5"/>
  <c r="CG42" i="5"/>
  <c r="CH42" i="5"/>
  <c r="CI42" i="5"/>
  <c r="CK42" i="5"/>
  <c r="CL42" i="5"/>
  <c r="CM42" i="5"/>
  <c r="CO42" i="5"/>
  <c r="CP42" i="5"/>
  <c r="CQ42" i="5"/>
  <c r="CS42" i="5"/>
  <c r="CT42" i="5"/>
  <c r="CU42" i="5"/>
  <c r="CW42" i="5"/>
  <c r="CX42" i="5"/>
  <c r="CY42" i="5"/>
  <c r="DA42" i="5"/>
  <c r="DB42" i="5"/>
  <c r="DC42" i="5"/>
  <c r="DE42" i="5"/>
  <c r="DF42" i="5"/>
  <c r="DG42" i="5"/>
  <c r="DI42" i="5"/>
  <c r="DJ42" i="5"/>
  <c r="DK42" i="5"/>
  <c r="DM42" i="5"/>
  <c r="DN42" i="5"/>
  <c r="DO42" i="5"/>
  <c r="DQ42" i="5"/>
  <c r="DR42" i="5"/>
  <c r="DS42" i="5"/>
  <c r="DU42" i="5"/>
  <c r="DV42" i="5"/>
  <c r="DW42" i="5"/>
  <c r="DY42" i="5"/>
  <c r="DZ42" i="5"/>
  <c r="EA42" i="5"/>
  <c r="EC42" i="5"/>
  <c r="ED42" i="5"/>
  <c r="EE42" i="5"/>
  <c r="EG42" i="5"/>
  <c r="EH42" i="5"/>
  <c r="EI42" i="5"/>
  <c r="EK42" i="5"/>
  <c r="EL42" i="5"/>
  <c r="EM42" i="5"/>
  <c r="EO42" i="5"/>
  <c r="EP42" i="5"/>
  <c r="EQ42" i="5"/>
  <c r="ES42" i="5"/>
  <c r="ET42" i="5"/>
  <c r="EU42" i="5"/>
  <c r="EW42" i="5"/>
  <c r="EX42" i="5"/>
  <c r="EY42" i="5"/>
  <c r="FA42" i="5"/>
  <c r="FB42" i="5"/>
  <c r="FC42" i="5"/>
  <c r="FE42" i="5"/>
  <c r="FF42" i="5"/>
  <c r="FG42" i="5"/>
  <c r="FI42" i="5"/>
  <c r="FJ42" i="5"/>
  <c r="FK42" i="5"/>
  <c r="FM42" i="5"/>
  <c r="FN42" i="5"/>
  <c r="FO42" i="5"/>
  <c r="FQ42" i="5"/>
  <c r="FR42" i="5"/>
  <c r="FS42" i="5"/>
  <c r="FU42" i="5"/>
  <c r="FV42" i="5"/>
  <c r="FW42" i="5"/>
  <c r="FY42" i="5"/>
  <c r="FZ42" i="5"/>
  <c r="GA42" i="5"/>
  <c r="GC42" i="5"/>
  <c r="GD42" i="5"/>
  <c r="GE42" i="5"/>
  <c r="GG42" i="5"/>
  <c r="GH42" i="5"/>
  <c r="GI42" i="5"/>
  <c r="GK42" i="5"/>
  <c r="GL42" i="5"/>
  <c r="GM42" i="5"/>
  <c r="GO42" i="5"/>
  <c r="GP42" i="5"/>
  <c r="GQ42" i="5"/>
  <c r="GS42" i="5"/>
  <c r="GT42" i="5"/>
  <c r="GU42" i="5"/>
  <c r="GW42" i="5"/>
  <c r="GX42" i="5"/>
  <c r="GY42" i="5"/>
  <c r="HA42" i="5"/>
  <c r="HB42" i="5"/>
  <c r="HC42" i="5"/>
  <c r="HE42" i="5"/>
  <c r="HF42" i="5"/>
  <c r="HG42" i="5"/>
  <c r="HI42" i="5"/>
  <c r="HJ42" i="5"/>
  <c r="HK42" i="5"/>
  <c r="HM42" i="5"/>
  <c r="HN42" i="5"/>
  <c r="HO42" i="5"/>
  <c r="HQ42" i="5"/>
  <c r="HR42" i="5"/>
  <c r="HS42" i="5"/>
  <c r="HU42" i="5"/>
  <c r="HV42" i="5"/>
  <c r="HW42" i="5"/>
  <c r="HY42" i="5"/>
  <c r="HZ42" i="5"/>
  <c r="IA42" i="5"/>
  <c r="IC42" i="5"/>
  <c r="ID42" i="5"/>
  <c r="IE42" i="5"/>
  <c r="IG42" i="5"/>
  <c r="IH42" i="5"/>
  <c r="II42" i="5"/>
  <c r="IK42" i="5"/>
  <c r="IL42" i="5"/>
  <c r="IM42" i="5"/>
  <c r="IO42" i="5"/>
  <c r="IP42" i="5"/>
  <c r="IQ42" i="5"/>
  <c r="IS42" i="5"/>
  <c r="IT42" i="5"/>
  <c r="IU42" i="5"/>
  <c r="IW42" i="5"/>
  <c r="IX42" i="5"/>
  <c r="IY42" i="5"/>
  <c r="JA42" i="5"/>
  <c r="JB42" i="5"/>
  <c r="JC42"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G43" i="5"/>
  <c r="HH43" i="5"/>
  <c r="HI43" i="5"/>
  <c r="HJ43" i="5"/>
  <c r="HK43" i="5"/>
  <c r="HL43" i="5"/>
  <c r="HM43" i="5"/>
  <c r="HN43" i="5"/>
  <c r="HO43" i="5"/>
  <c r="HP43" i="5"/>
  <c r="HQ43" i="5"/>
  <c r="HR43" i="5"/>
  <c r="HS43" i="5"/>
  <c r="HT43" i="5"/>
  <c r="HU43" i="5"/>
  <c r="HV43" i="5"/>
  <c r="HW43" i="5"/>
  <c r="HX43" i="5"/>
  <c r="HY43" i="5"/>
  <c r="HZ43" i="5"/>
  <c r="IA43" i="5"/>
  <c r="IB43" i="5"/>
  <c r="IC43" i="5"/>
  <c r="ID43" i="5"/>
  <c r="IE43" i="5"/>
  <c r="IF43" i="5"/>
  <c r="IG43" i="5"/>
  <c r="IH43" i="5"/>
  <c r="II43" i="5"/>
  <c r="IJ43" i="5"/>
  <c r="IK43" i="5"/>
  <c r="IL43" i="5"/>
  <c r="IM43" i="5"/>
  <c r="IN43" i="5"/>
  <c r="IO43" i="5"/>
  <c r="IP43" i="5"/>
  <c r="IQ43" i="5"/>
  <c r="IR43" i="5"/>
  <c r="IS43" i="5"/>
  <c r="IT43" i="5"/>
  <c r="IU43" i="5"/>
  <c r="IV43" i="5"/>
  <c r="IW43" i="5"/>
  <c r="IX43" i="5"/>
  <c r="IY43" i="5"/>
  <c r="IZ43" i="5"/>
  <c r="JA43" i="5"/>
  <c r="JB43" i="5"/>
  <c r="JC43" i="5"/>
  <c r="JD43" i="5"/>
  <c r="C44" i="5"/>
  <c r="E44" i="5"/>
  <c r="F44" i="5"/>
  <c r="G44" i="5"/>
  <c r="I44" i="5"/>
  <c r="J44" i="5"/>
  <c r="K44" i="5"/>
  <c r="M44" i="5"/>
  <c r="N44" i="5"/>
  <c r="O44" i="5"/>
  <c r="Q44" i="5"/>
  <c r="R44" i="5"/>
  <c r="S44" i="5"/>
  <c r="U44" i="5"/>
  <c r="V44" i="5"/>
  <c r="W44" i="5"/>
  <c r="Y44" i="5"/>
  <c r="Z44" i="5"/>
  <c r="AA44" i="5"/>
  <c r="AC44" i="5"/>
  <c r="AD44" i="5"/>
  <c r="AE44" i="5"/>
  <c r="AG44" i="5"/>
  <c r="AH44" i="5"/>
  <c r="AI44" i="5"/>
  <c r="AK44" i="5"/>
  <c r="AL44" i="5"/>
  <c r="AM44" i="5"/>
  <c r="AO44" i="5"/>
  <c r="AP44" i="5"/>
  <c r="AQ44" i="5"/>
  <c r="AS44" i="5"/>
  <c r="AT44" i="5"/>
  <c r="AU44" i="5"/>
  <c r="AW44" i="5"/>
  <c r="AX44" i="5"/>
  <c r="AY44" i="5"/>
  <c r="BA44" i="5"/>
  <c r="BB44" i="5"/>
  <c r="BC44" i="5"/>
  <c r="BE44" i="5"/>
  <c r="BF44" i="5"/>
  <c r="BG44" i="5"/>
  <c r="BI44" i="5"/>
  <c r="BJ44" i="5"/>
  <c r="BK44" i="5"/>
  <c r="BM44" i="5"/>
  <c r="BN44" i="5"/>
  <c r="BO44" i="5"/>
  <c r="BQ44" i="5"/>
  <c r="BR44" i="5"/>
  <c r="BS44" i="5"/>
  <c r="BU44" i="5"/>
  <c r="BV44" i="5"/>
  <c r="BW44" i="5"/>
  <c r="BY44" i="5"/>
  <c r="BZ44" i="5"/>
  <c r="CA44" i="5"/>
  <c r="CC44" i="5"/>
  <c r="CD44" i="5"/>
  <c r="CE44" i="5"/>
  <c r="CG44" i="5"/>
  <c r="CH44" i="5"/>
  <c r="CI44" i="5"/>
  <c r="CK44" i="5"/>
  <c r="CL44" i="5"/>
  <c r="CM44" i="5"/>
  <c r="CO44" i="5"/>
  <c r="CP44" i="5"/>
  <c r="CQ44" i="5"/>
  <c r="CS44" i="5"/>
  <c r="CT44" i="5"/>
  <c r="CU44" i="5"/>
  <c r="CW44" i="5"/>
  <c r="CX44" i="5"/>
  <c r="CY44" i="5"/>
  <c r="DA44" i="5"/>
  <c r="DB44" i="5"/>
  <c r="DC44" i="5"/>
  <c r="DE44" i="5"/>
  <c r="DF44" i="5"/>
  <c r="DG44" i="5"/>
  <c r="DI44" i="5"/>
  <c r="DJ44" i="5"/>
  <c r="DK44" i="5"/>
  <c r="DM44" i="5"/>
  <c r="DN44" i="5"/>
  <c r="DO44" i="5"/>
  <c r="DQ44" i="5"/>
  <c r="DR44" i="5"/>
  <c r="DS44" i="5"/>
  <c r="DU44" i="5"/>
  <c r="DV44" i="5"/>
  <c r="DW44" i="5"/>
  <c r="DY44" i="5"/>
  <c r="DZ44" i="5"/>
  <c r="EA44" i="5"/>
  <c r="EC44" i="5"/>
  <c r="ED44" i="5"/>
  <c r="EE44" i="5"/>
  <c r="EG44" i="5"/>
  <c r="EH44" i="5"/>
  <c r="EI44" i="5"/>
  <c r="EK44" i="5"/>
  <c r="EL44" i="5"/>
  <c r="EM44" i="5"/>
  <c r="EO44" i="5"/>
  <c r="EP44" i="5"/>
  <c r="EQ44" i="5"/>
  <c r="ES44" i="5"/>
  <c r="ET44" i="5"/>
  <c r="EU44" i="5"/>
  <c r="EW44" i="5"/>
  <c r="EX44" i="5"/>
  <c r="EY44" i="5"/>
  <c r="FA44" i="5"/>
  <c r="FB44" i="5"/>
  <c r="FC44" i="5"/>
  <c r="FE44" i="5"/>
  <c r="FF44" i="5"/>
  <c r="FG44" i="5"/>
  <c r="FI44" i="5"/>
  <c r="FJ44" i="5"/>
  <c r="FK44" i="5"/>
  <c r="FM44" i="5"/>
  <c r="FN44" i="5"/>
  <c r="FO44" i="5"/>
  <c r="FQ44" i="5"/>
  <c r="FR44" i="5"/>
  <c r="FS44" i="5"/>
  <c r="FU44" i="5"/>
  <c r="FV44" i="5"/>
  <c r="FW44" i="5"/>
  <c r="FY44" i="5"/>
  <c r="FZ44" i="5"/>
  <c r="GA44" i="5"/>
  <c r="GC44" i="5"/>
  <c r="GD44" i="5"/>
  <c r="GE44" i="5"/>
  <c r="GG44" i="5"/>
  <c r="GH44" i="5"/>
  <c r="GI44" i="5"/>
  <c r="GK44" i="5"/>
  <c r="GL44" i="5"/>
  <c r="GM44" i="5"/>
  <c r="GO44" i="5"/>
  <c r="GP44" i="5"/>
  <c r="GQ44" i="5"/>
  <c r="GS44" i="5"/>
  <c r="GT44" i="5"/>
  <c r="GU44" i="5"/>
  <c r="GW44" i="5"/>
  <c r="GX44" i="5"/>
  <c r="GY44" i="5"/>
  <c r="HA44" i="5"/>
  <c r="HB44" i="5"/>
  <c r="HC44" i="5"/>
  <c r="HE44" i="5"/>
  <c r="HF44" i="5"/>
  <c r="HG44" i="5"/>
  <c r="HI44" i="5"/>
  <c r="HJ44" i="5"/>
  <c r="HK44" i="5"/>
  <c r="HM44" i="5"/>
  <c r="HN44" i="5"/>
  <c r="HO44" i="5"/>
  <c r="HQ44" i="5"/>
  <c r="HR44" i="5"/>
  <c r="HS44" i="5"/>
  <c r="HU44" i="5"/>
  <c r="HV44" i="5"/>
  <c r="HW44" i="5"/>
  <c r="HY44" i="5"/>
  <c r="HZ44" i="5"/>
  <c r="IA44" i="5"/>
  <c r="IC44" i="5"/>
  <c r="ID44" i="5"/>
  <c r="IE44" i="5"/>
  <c r="IG44" i="5"/>
  <c r="IH44" i="5"/>
  <c r="II44" i="5"/>
  <c r="IK44" i="5"/>
  <c r="IL44" i="5"/>
  <c r="IM44" i="5"/>
  <c r="IO44" i="5"/>
  <c r="IP44" i="5"/>
  <c r="IQ44" i="5"/>
  <c r="IS44" i="5"/>
  <c r="IT44" i="5"/>
  <c r="IU44" i="5"/>
  <c r="IW44" i="5"/>
  <c r="IX44" i="5"/>
  <c r="IY44" i="5"/>
  <c r="JA44" i="5"/>
  <c r="JB44" i="5"/>
  <c r="JC44" i="5"/>
  <c r="C45" i="5"/>
  <c r="E45" i="5"/>
  <c r="F45" i="5"/>
  <c r="G45" i="5"/>
  <c r="I45" i="5"/>
  <c r="J45" i="5"/>
  <c r="K45" i="5"/>
  <c r="M45" i="5"/>
  <c r="N45" i="5"/>
  <c r="O45" i="5"/>
  <c r="Q45" i="5"/>
  <c r="R45" i="5"/>
  <c r="S45" i="5"/>
  <c r="U45" i="5"/>
  <c r="V45" i="5"/>
  <c r="W45" i="5"/>
  <c r="Y45" i="5"/>
  <c r="Z45" i="5"/>
  <c r="AA45" i="5"/>
  <c r="AC45" i="5"/>
  <c r="AD45" i="5"/>
  <c r="AE45" i="5"/>
  <c r="AG45" i="5"/>
  <c r="AH45" i="5"/>
  <c r="AI45" i="5"/>
  <c r="AK45" i="5"/>
  <c r="AL45" i="5"/>
  <c r="AM45" i="5"/>
  <c r="AO45" i="5"/>
  <c r="AP45" i="5"/>
  <c r="AQ45" i="5"/>
  <c r="AS45" i="5"/>
  <c r="AT45" i="5"/>
  <c r="AU45" i="5"/>
  <c r="AW45" i="5"/>
  <c r="AX45" i="5"/>
  <c r="AY45" i="5"/>
  <c r="BA45" i="5"/>
  <c r="BB45" i="5"/>
  <c r="BC45" i="5"/>
  <c r="BE45" i="5"/>
  <c r="BF45" i="5"/>
  <c r="BG45" i="5"/>
  <c r="BI45" i="5"/>
  <c r="BJ45" i="5"/>
  <c r="BK45" i="5"/>
  <c r="BM45" i="5"/>
  <c r="BN45" i="5"/>
  <c r="BO45" i="5"/>
  <c r="BQ45" i="5"/>
  <c r="BR45" i="5"/>
  <c r="BS45" i="5"/>
  <c r="BU45" i="5"/>
  <c r="BV45" i="5"/>
  <c r="BW45" i="5"/>
  <c r="BY45" i="5"/>
  <c r="BZ45" i="5"/>
  <c r="CA45" i="5"/>
  <c r="CC45" i="5"/>
  <c r="CD45" i="5"/>
  <c r="CE45" i="5"/>
  <c r="CG45" i="5"/>
  <c r="CH45" i="5"/>
  <c r="CI45" i="5"/>
  <c r="CK45" i="5"/>
  <c r="CL45" i="5"/>
  <c r="CM45" i="5"/>
  <c r="CO45" i="5"/>
  <c r="CP45" i="5"/>
  <c r="CQ45" i="5"/>
  <c r="CS45" i="5"/>
  <c r="CT45" i="5"/>
  <c r="CU45" i="5"/>
  <c r="CW45" i="5"/>
  <c r="CX45" i="5"/>
  <c r="CY45" i="5"/>
  <c r="DA45" i="5"/>
  <c r="DB45" i="5"/>
  <c r="DC45" i="5"/>
  <c r="DE45" i="5"/>
  <c r="DF45" i="5"/>
  <c r="DG45" i="5"/>
  <c r="DI45" i="5"/>
  <c r="DJ45" i="5"/>
  <c r="DK45" i="5"/>
  <c r="DM45" i="5"/>
  <c r="DN45" i="5"/>
  <c r="DO45" i="5"/>
  <c r="DQ45" i="5"/>
  <c r="DR45" i="5"/>
  <c r="DS45" i="5"/>
  <c r="DU45" i="5"/>
  <c r="DV45" i="5"/>
  <c r="DW45" i="5"/>
  <c r="DY45" i="5"/>
  <c r="DZ45" i="5"/>
  <c r="EA45" i="5"/>
  <c r="EC45" i="5"/>
  <c r="ED45" i="5"/>
  <c r="EE45" i="5"/>
  <c r="EG45" i="5"/>
  <c r="EH45" i="5"/>
  <c r="EI45" i="5"/>
  <c r="EK45" i="5"/>
  <c r="EL45" i="5"/>
  <c r="EM45" i="5"/>
  <c r="EO45" i="5"/>
  <c r="EP45" i="5"/>
  <c r="EQ45" i="5"/>
  <c r="ES45" i="5"/>
  <c r="ET45" i="5"/>
  <c r="EU45" i="5"/>
  <c r="EW45" i="5"/>
  <c r="EX45" i="5"/>
  <c r="EY45" i="5"/>
  <c r="FA45" i="5"/>
  <c r="FB45" i="5"/>
  <c r="FC45" i="5"/>
  <c r="FE45" i="5"/>
  <c r="FF45" i="5"/>
  <c r="FG45" i="5"/>
  <c r="FI45" i="5"/>
  <c r="FJ45" i="5"/>
  <c r="FK45" i="5"/>
  <c r="FM45" i="5"/>
  <c r="FN45" i="5"/>
  <c r="FO45" i="5"/>
  <c r="FQ45" i="5"/>
  <c r="FR45" i="5"/>
  <c r="FS45" i="5"/>
  <c r="FU45" i="5"/>
  <c r="FV45" i="5"/>
  <c r="FW45" i="5"/>
  <c r="FY45" i="5"/>
  <c r="FZ45" i="5"/>
  <c r="GA45" i="5"/>
  <c r="GC45" i="5"/>
  <c r="GD45" i="5"/>
  <c r="GE45" i="5"/>
  <c r="GG45" i="5"/>
  <c r="GH45" i="5"/>
  <c r="GI45" i="5"/>
  <c r="GK45" i="5"/>
  <c r="GL45" i="5"/>
  <c r="GM45" i="5"/>
  <c r="GO45" i="5"/>
  <c r="GP45" i="5"/>
  <c r="GQ45" i="5"/>
  <c r="GS45" i="5"/>
  <c r="GT45" i="5"/>
  <c r="GU45" i="5"/>
  <c r="GW45" i="5"/>
  <c r="GX45" i="5"/>
  <c r="GY45" i="5"/>
  <c r="HA45" i="5"/>
  <c r="HB45" i="5"/>
  <c r="HC45" i="5"/>
  <c r="HE45" i="5"/>
  <c r="HF45" i="5"/>
  <c r="HG45" i="5"/>
  <c r="HI45" i="5"/>
  <c r="HJ45" i="5"/>
  <c r="HK45" i="5"/>
  <c r="HM45" i="5"/>
  <c r="HN45" i="5"/>
  <c r="HO45" i="5"/>
  <c r="HQ45" i="5"/>
  <c r="HR45" i="5"/>
  <c r="HS45" i="5"/>
  <c r="HU45" i="5"/>
  <c r="HV45" i="5"/>
  <c r="HW45" i="5"/>
  <c r="HY45" i="5"/>
  <c r="HZ45" i="5"/>
  <c r="IA45" i="5"/>
  <c r="IC45" i="5"/>
  <c r="ID45" i="5"/>
  <c r="IE45" i="5"/>
  <c r="IG45" i="5"/>
  <c r="IH45" i="5"/>
  <c r="II45" i="5"/>
  <c r="IK45" i="5"/>
  <c r="IL45" i="5"/>
  <c r="IM45" i="5"/>
  <c r="IO45" i="5"/>
  <c r="IP45" i="5"/>
  <c r="IQ45" i="5"/>
  <c r="IS45" i="5"/>
  <c r="IT45" i="5"/>
  <c r="IU45" i="5"/>
  <c r="IW45" i="5"/>
  <c r="IX45" i="5"/>
  <c r="IY45" i="5"/>
  <c r="JA45" i="5"/>
  <c r="JB45" i="5"/>
  <c r="JC45" i="5"/>
  <c r="C46" i="5"/>
  <c r="E46" i="5"/>
  <c r="F46" i="5"/>
  <c r="G46" i="5"/>
  <c r="I46" i="5"/>
  <c r="J46" i="5"/>
  <c r="K46" i="5"/>
  <c r="M46" i="5"/>
  <c r="N46" i="5"/>
  <c r="O46" i="5"/>
  <c r="Q46" i="5"/>
  <c r="R46" i="5"/>
  <c r="S46" i="5"/>
  <c r="U46" i="5"/>
  <c r="V46" i="5"/>
  <c r="W46" i="5"/>
  <c r="Y46" i="5"/>
  <c r="Z46" i="5"/>
  <c r="AA46" i="5"/>
  <c r="AC46" i="5"/>
  <c r="AD46" i="5"/>
  <c r="AE46" i="5"/>
  <c r="AG46" i="5"/>
  <c r="AH46" i="5"/>
  <c r="AI46" i="5"/>
  <c r="AK46" i="5"/>
  <c r="AL46" i="5"/>
  <c r="AM46" i="5"/>
  <c r="AO46" i="5"/>
  <c r="AP46" i="5"/>
  <c r="AQ46" i="5"/>
  <c r="AS46" i="5"/>
  <c r="AT46" i="5"/>
  <c r="AU46" i="5"/>
  <c r="AW46" i="5"/>
  <c r="AX46" i="5"/>
  <c r="AY46" i="5"/>
  <c r="BA46" i="5"/>
  <c r="BB46" i="5"/>
  <c r="BC46" i="5"/>
  <c r="BE46" i="5"/>
  <c r="BF46" i="5"/>
  <c r="BG46" i="5"/>
  <c r="BI46" i="5"/>
  <c r="BJ46" i="5"/>
  <c r="BK46" i="5"/>
  <c r="BM46" i="5"/>
  <c r="BN46" i="5"/>
  <c r="BO46" i="5"/>
  <c r="BQ46" i="5"/>
  <c r="BR46" i="5"/>
  <c r="BS46" i="5"/>
  <c r="BU46" i="5"/>
  <c r="BV46" i="5"/>
  <c r="BW46" i="5"/>
  <c r="BY46" i="5"/>
  <c r="BZ46" i="5"/>
  <c r="CA46" i="5"/>
  <c r="CC46" i="5"/>
  <c r="CD46" i="5"/>
  <c r="CE46" i="5"/>
  <c r="CG46" i="5"/>
  <c r="CH46" i="5"/>
  <c r="CI46" i="5"/>
  <c r="CK46" i="5"/>
  <c r="CL46" i="5"/>
  <c r="CM46" i="5"/>
  <c r="CO46" i="5"/>
  <c r="CP46" i="5"/>
  <c r="CQ46" i="5"/>
  <c r="CS46" i="5"/>
  <c r="CT46" i="5"/>
  <c r="CU46" i="5"/>
  <c r="CW46" i="5"/>
  <c r="CX46" i="5"/>
  <c r="CY46" i="5"/>
  <c r="DA46" i="5"/>
  <c r="DB46" i="5"/>
  <c r="DC46" i="5"/>
  <c r="DE46" i="5"/>
  <c r="DF46" i="5"/>
  <c r="DG46" i="5"/>
  <c r="DI46" i="5"/>
  <c r="DJ46" i="5"/>
  <c r="DK46" i="5"/>
  <c r="DM46" i="5"/>
  <c r="DN46" i="5"/>
  <c r="DO46" i="5"/>
  <c r="DQ46" i="5"/>
  <c r="DR46" i="5"/>
  <c r="DS46" i="5"/>
  <c r="DU46" i="5"/>
  <c r="DV46" i="5"/>
  <c r="DW46" i="5"/>
  <c r="DY46" i="5"/>
  <c r="DZ46" i="5"/>
  <c r="EA46" i="5"/>
  <c r="EC46" i="5"/>
  <c r="ED46" i="5"/>
  <c r="EE46" i="5"/>
  <c r="EG46" i="5"/>
  <c r="EH46" i="5"/>
  <c r="EI46" i="5"/>
  <c r="EK46" i="5"/>
  <c r="EL46" i="5"/>
  <c r="EM46" i="5"/>
  <c r="EO46" i="5"/>
  <c r="EP46" i="5"/>
  <c r="EQ46" i="5"/>
  <c r="ES46" i="5"/>
  <c r="ET46" i="5"/>
  <c r="EU46" i="5"/>
  <c r="EW46" i="5"/>
  <c r="EX46" i="5"/>
  <c r="EY46" i="5"/>
  <c r="FA46" i="5"/>
  <c r="FB46" i="5"/>
  <c r="FC46" i="5"/>
  <c r="FE46" i="5"/>
  <c r="FF46" i="5"/>
  <c r="FG46" i="5"/>
  <c r="FI46" i="5"/>
  <c r="FJ46" i="5"/>
  <c r="FK46" i="5"/>
  <c r="FM46" i="5"/>
  <c r="FN46" i="5"/>
  <c r="FO46" i="5"/>
  <c r="FQ46" i="5"/>
  <c r="FR46" i="5"/>
  <c r="FS46" i="5"/>
  <c r="FU46" i="5"/>
  <c r="FV46" i="5"/>
  <c r="FW46" i="5"/>
  <c r="FY46" i="5"/>
  <c r="FZ46" i="5"/>
  <c r="GA46" i="5"/>
  <c r="GC46" i="5"/>
  <c r="GD46" i="5"/>
  <c r="GE46" i="5"/>
  <c r="GG46" i="5"/>
  <c r="GH46" i="5"/>
  <c r="GI46" i="5"/>
  <c r="GK46" i="5"/>
  <c r="GL46" i="5"/>
  <c r="GM46" i="5"/>
  <c r="GO46" i="5"/>
  <c r="GP46" i="5"/>
  <c r="GQ46" i="5"/>
  <c r="GS46" i="5"/>
  <c r="GT46" i="5"/>
  <c r="GU46" i="5"/>
  <c r="GW46" i="5"/>
  <c r="GX46" i="5"/>
  <c r="GY46" i="5"/>
  <c r="HA46" i="5"/>
  <c r="HB46" i="5"/>
  <c r="HC46" i="5"/>
  <c r="HE46" i="5"/>
  <c r="HF46" i="5"/>
  <c r="HG46" i="5"/>
  <c r="HI46" i="5"/>
  <c r="HJ46" i="5"/>
  <c r="HK46" i="5"/>
  <c r="HM46" i="5"/>
  <c r="HN46" i="5"/>
  <c r="HO46" i="5"/>
  <c r="HQ46" i="5"/>
  <c r="HR46" i="5"/>
  <c r="HS46" i="5"/>
  <c r="HU46" i="5"/>
  <c r="HV46" i="5"/>
  <c r="HW46" i="5"/>
  <c r="HY46" i="5"/>
  <c r="HZ46" i="5"/>
  <c r="IA46" i="5"/>
  <c r="IC46" i="5"/>
  <c r="ID46" i="5"/>
  <c r="IE46" i="5"/>
  <c r="IG46" i="5"/>
  <c r="IH46" i="5"/>
  <c r="II46" i="5"/>
  <c r="IK46" i="5"/>
  <c r="IL46" i="5"/>
  <c r="IM46" i="5"/>
  <c r="IO46" i="5"/>
  <c r="IP46" i="5"/>
  <c r="IQ46" i="5"/>
  <c r="IS46" i="5"/>
  <c r="IT46" i="5"/>
  <c r="IU46" i="5"/>
  <c r="IW46" i="5"/>
  <c r="IX46" i="5"/>
  <c r="IY46" i="5"/>
  <c r="JA46" i="5"/>
  <c r="JB46" i="5"/>
  <c r="JC46" i="5"/>
  <c r="C47" i="5"/>
  <c r="E47" i="5"/>
  <c r="F47" i="5"/>
  <c r="G47" i="5"/>
  <c r="I47" i="5"/>
  <c r="J47" i="5"/>
  <c r="K47" i="5"/>
  <c r="M47" i="5"/>
  <c r="N47" i="5"/>
  <c r="O47" i="5"/>
  <c r="Q47" i="5"/>
  <c r="R47" i="5"/>
  <c r="S47" i="5"/>
  <c r="U47" i="5"/>
  <c r="V47" i="5"/>
  <c r="W47" i="5"/>
  <c r="Y47" i="5"/>
  <c r="Z47" i="5"/>
  <c r="AA47" i="5"/>
  <c r="AC47" i="5"/>
  <c r="AD47" i="5"/>
  <c r="AE47" i="5"/>
  <c r="AG47" i="5"/>
  <c r="AH47" i="5"/>
  <c r="AI47" i="5"/>
  <c r="AK47" i="5"/>
  <c r="AL47" i="5"/>
  <c r="AM47" i="5"/>
  <c r="AO47" i="5"/>
  <c r="AP47" i="5"/>
  <c r="AQ47" i="5"/>
  <c r="AS47" i="5"/>
  <c r="AT47" i="5"/>
  <c r="AU47" i="5"/>
  <c r="AW47" i="5"/>
  <c r="AX47" i="5"/>
  <c r="AY47" i="5"/>
  <c r="BA47" i="5"/>
  <c r="BB47" i="5"/>
  <c r="BC47" i="5"/>
  <c r="BE47" i="5"/>
  <c r="BF47" i="5"/>
  <c r="BG47" i="5"/>
  <c r="BI47" i="5"/>
  <c r="BJ47" i="5"/>
  <c r="BK47" i="5"/>
  <c r="BM47" i="5"/>
  <c r="BN47" i="5"/>
  <c r="BO47" i="5"/>
  <c r="BQ47" i="5"/>
  <c r="BR47" i="5"/>
  <c r="BS47" i="5"/>
  <c r="BU47" i="5"/>
  <c r="BV47" i="5"/>
  <c r="BW47" i="5"/>
  <c r="BY47" i="5"/>
  <c r="BZ47" i="5"/>
  <c r="CA47" i="5"/>
  <c r="CC47" i="5"/>
  <c r="CD47" i="5"/>
  <c r="CE47" i="5"/>
  <c r="CG47" i="5"/>
  <c r="CH47" i="5"/>
  <c r="CI47" i="5"/>
  <c r="CK47" i="5"/>
  <c r="CL47" i="5"/>
  <c r="CM47" i="5"/>
  <c r="CO47" i="5"/>
  <c r="CP47" i="5"/>
  <c r="CQ47" i="5"/>
  <c r="CS47" i="5"/>
  <c r="CT47" i="5"/>
  <c r="CU47" i="5"/>
  <c r="CW47" i="5"/>
  <c r="CX47" i="5"/>
  <c r="CY47" i="5"/>
  <c r="DA47" i="5"/>
  <c r="DB47" i="5"/>
  <c r="DC47" i="5"/>
  <c r="DE47" i="5"/>
  <c r="DF47" i="5"/>
  <c r="DG47" i="5"/>
  <c r="DI47" i="5"/>
  <c r="DJ47" i="5"/>
  <c r="DK47" i="5"/>
  <c r="DM47" i="5"/>
  <c r="DN47" i="5"/>
  <c r="DO47" i="5"/>
  <c r="DQ47" i="5"/>
  <c r="DR47" i="5"/>
  <c r="DS47" i="5"/>
  <c r="DU47" i="5"/>
  <c r="DV47" i="5"/>
  <c r="DW47" i="5"/>
  <c r="DY47" i="5"/>
  <c r="DZ47" i="5"/>
  <c r="EA47" i="5"/>
  <c r="EC47" i="5"/>
  <c r="ED47" i="5"/>
  <c r="EE47" i="5"/>
  <c r="EG47" i="5"/>
  <c r="EH47" i="5"/>
  <c r="EI47" i="5"/>
  <c r="EK47" i="5"/>
  <c r="EL47" i="5"/>
  <c r="EM47" i="5"/>
  <c r="EO47" i="5"/>
  <c r="EP47" i="5"/>
  <c r="EQ47" i="5"/>
  <c r="ES47" i="5"/>
  <c r="ET47" i="5"/>
  <c r="EU47" i="5"/>
  <c r="EW47" i="5"/>
  <c r="EX47" i="5"/>
  <c r="EY47" i="5"/>
  <c r="FA47" i="5"/>
  <c r="FB47" i="5"/>
  <c r="FC47" i="5"/>
  <c r="FE47" i="5"/>
  <c r="FF47" i="5"/>
  <c r="FG47" i="5"/>
  <c r="FI47" i="5"/>
  <c r="FJ47" i="5"/>
  <c r="FK47" i="5"/>
  <c r="FM47" i="5"/>
  <c r="FN47" i="5"/>
  <c r="FO47" i="5"/>
  <c r="FQ47" i="5"/>
  <c r="FR47" i="5"/>
  <c r="FS47" i="5"/>
  <c r="FU47" i="5"/>
  <c r="FV47" i="5"/>
  <c r="FW47" i="5"/>
  <c r="FY47" i="5"/>
  <c r="FZ47" i="5"/>
  <c r="GA47" i="5"/>
  <c r="GC47" i="5"/>
  <c r="GD47" i="5"/>
  <c r="GE47" i="5"/>
  <c r="GG47" i="5"/>
  <c r="GH47" i="5"/>
  <c r="GI47" i="5"/>
  <c r="GK47" i="5"/>
  <c r="GL47" i="5"/>
  <c r="GM47" i="5"/>
  <c r="GO47" i="5"/>
  <c r="GP47" i="5"/>
  <c r="GQ47" i="5"/>
  <c r="GS47" i="5"/>
  <c r="GT47" i="5"/>
  <c r="GU47" i="5"/>
  <c r="GW47" i="5"/>
  <c r="GX47" i="5"/>
  <c r="GY47" i="5"/>
  <c r="HA47" i="5"/>
  <c r="HB47" i="5"/>
  <c r="HC47" i="5"/>
  <c r="HE47" i="5"/>
  <c r="HF47" i="5"/>
  <c r="HG47" i="5"/>
  <c r="HI47" i="5"/>
  <c r="HJ47" i="5"/>
  <c r="HK47" i="5"/>
  <c r="HM47" i="5"/>
  <c r="HN47" i="5"/>
  <c r="HO47" i="5"/>
  <c r="HQ47" i="5"/>
  <c r="HR47" i="5"/>
  <c r="HS47" i="5"/>
  <c r="HU47" i="5"/>
  <c r="HV47" i="5"/>
  <c r="HW47" i="5"/>
  <c r="HY47" i="5"/>
  <c r="HZ47" i="5"/>
  <c r="IA47" i="5"/>
  <c r="IC47" i="5"/>
  <c r="ID47" i="5"/>
  <c r="IE47" i="5"/>
  <c r="IG47" i="5"/>
  <c r="IH47" i="5"/>
  <c r="II47" i="5"/>
  <c r="IK47" i="5"/>
  <c r="IL47" i="5"/>
  <c r="IM47" i="5"/>
  <c r="IO47" i="5"/>
  <c r="IP47" i="5"/>
  <c r="IQ47" i="5"/>
  <c r="IS47" i="5"/>
  <c r="IT47" i="5"/>
  <c r="IU47" i="5"/>
  <c r="IW47" i="5"/>
  <c r="IX47" i="5"/>
  <c r="IY47" i="5"/>
  <c r="JA47" i="5"/>
  <c r="JB47" i="5"/>
  <c r="JC47" i="5"/>
  <c r="C48" i="5"/>
  <c r="E48" i="5"/>
  <c r="F48" i="5"/>
  <c r="G48" i="5"/>
  <c r="I48" i="5"/>
  <c r="J48" i="5"/>
  <c r="K48" i="5"/>
  <c r="M48" i="5"/>
  <c r="N48" i="5"/>
  <c r="O48" i="5"/>
  <c r="Q48" i="5"/>
  <c r="R48" i="5"/>
  <c r="S48" i="5"/>
  <c r="U48" i="5"/>
  <c r="V48" i="5"/>
  <c r="W48" i="5"/>
  <c r="Y48" i="5"/>
  <c r="Z48" i="5"/>
  <c r="AA48" i="5"/>
  <c r="AC48" i="5"/>
  <c r="AD48" i="5"/>
  <c r="AE48" i="5"/>
  <c r="AG48" i="5"/>
  <c r="AH48" i="5"/>
  <c r="AI48" i="5"/>
  <c r="AK48" i="5"/>
  <c r="AL48" i="5"/>
  <c r="AM48" i="5"/>
  <c r="AO48" i="5"/>
  <c r="AP48" i="5"/>
  <c r="AQ48" i="5"/>
  <c r="AS48" i="5"/>
  <c r="AT48" i="5"/>
  <c r="AU48" i="5"/>
  <c r="AW48" i="5"/>
  <c r="AX48" i="5"/>
  <c r="AY48" i="5"/>
  <c r="BA48" i="5"/>
  <c r="BB48" i="5"/>
  <c r="BC48" i="5"/>
  <c r="BE48" i="5"/>
  <c r="BF48" i="5"/>
  <c r="BG48" i="5"/>
  <c r="BI48" i="5"/>
  <c r="BJ48" i="5"/>
  <c r="BK48" i="5"/>
  <c r="BM48" i="5"/>
  <c r="BN48" i="5"/>
  <c r="BO48" i="5"/>
  <c r="BQ48" i="5"/>
  <c r="BR48" i="5"/>
  <c r="BS48" i="5"/>
  <c r="BU48" i="5"/>
  <c r="BV48" i="5"/>
  <c r="BW48" i="5"/>
  <c r="BY48" i="5"/>
  <c r="BZ48" i="5"/>
  <c r="CA48" i="5"/>
  <c r="CC48" i="5"/>
  <c r="CD48" i="5"/>
  <c r="CE48" i="5"/>
  <c r="CG48" i="5"/>
  <c r="CH48" i="5"/>
  <c r="CI48" i="5"/>
  <c r="CK48" i="5"/>
  <c r="CL48" i="5"/>
  <c r="CM48" i="5"/>
  <c r="CO48" i="5"/>
  <c r="CP48" i="5"/>
  <c r="CQ48" i="5"/>
  <c r="CS48" i="5"/>
  <c r="CT48" i="5"/>
  <c r="CU48" i="5"/>
  <c r="CW48" i="5"/>
  <c r="CX48" i="5"/>
  <c r="CY48" i="5"/>
  <c r="DA48" i="5"/>
  <c r="DB48" i="5"/>
  <c r="DC48" i="5"/>
  <c r="DE48" i="5"/>
  <c r="DF48" i="5"/>
  <c r="DG48" i="5"/>
  <c r="DI48" i="5"/>
  <c r="DJ48" i="5"/>
  <c r="DK48" i="5"/>
  <c r="DM48" i="5"/>
  <c r="DN48" i="5"/>
  <c r="DO48" i="5"/>
  <c r="DQ48" i="5"/>
  <c r="DR48" i="5"/>
  <c r="DS48" i="5"/>
  <c r="DU48" i="5"/>
  <c r="DV48" i="5"/>
  <c r="DW48" i="5"/>
  <c r="DY48" i="5"/>
  <c r="DZ48" i="5"/>
  <c r="EA48" i="5"/>
  <c r="EC48" i="5"/>
  <c r="ED48" i="5"/>
  <c r="EE48" i="5"/>
  <c r="EG48" i="5"/>
  <c r="EH48" i="5"/>
  <c r="EI48" i="5"/>
  <c r="EK48" i="5"/>
  <c r="EL48" i="5"/>
  <c r="EM48" i="5"/>
  <c r="EO48" i="5"/>
  <c r="EP48" i="5"/>
  <c r="EQ48" i="5"/>
  <c r="ES48" i="5"/>
  <c r="ET48" i="5"/>
  <c r="EU48" i="5"/>
  <c r="EW48" i="5"/>
  <c r="EX48" i="5"/>
  <c r="EY48" i="5"/>
  <c r="FA48" i="5"/>
  <c r="FB48" i="5"/>
  <c r="FC48" i="5"/>
  <c r="FE48" i="5"/>
  <c r="FF48" i="5"/>
  <c r="FG48" i="5"/>
  <c r="FI48" i="5"/>
  <c r="FJ48" i="5"/>
  <c r="FK48" i="5"/>
  <c r="FM48" i="5"/>
  <c r="FN48" i="5"/>
  <c r="FO48" i="5"/>
  <c r="FQ48" i="5"/>
  <c r="FR48" i="5"/>
  <c r="FS48" i="5"/>
  <c r="FU48" i="5"/>
  <c r="FV48" i="5"/>
  <c r="FW48" i="5"/>
  <c r="FY48" i="5"/>
  <c r="FZ48" i="5"/>
  <c r="GA48" i="5"/>
  <c r="GC48" i="5"/>
  <c r="GD48" i="5"/>
  <c r="GE48" i="5"/>
  <c r="GG48" i="5"/>
  <c r="GH48" i="5"/>
  <c r="GI48" i="5"/>
  <c r="GK48" i="5"/>
  <c r="GL48" i="5"/>
  <c r="GM48" i="5"/>
  <c r="GO48" i="5"/>
  <c r="GP48" i="5"/>
  <c r="GQ48" i="5"/>
  <c r="GS48" i="5"/>
  <c r="GT48" i="5"/>
  <c r="GU48" i="5"/>
  <c r="GW48" i="5"/>
  <c r="GX48" i="5"/>
  <c r="GY48" i="5"/>
  <c r="HA48" i="5"/>
  <c r="HB48" i="5"/>
  <c r="HC48" i="5"/>
  <c r="HE48" i="5"/>
  <c r="HF48" i="5"/>
  <c r="HG48" i="5"/>
  <c r="HI48" i="5"/>
  <c r="HJ48" i="5"/>
  <c r="HK48" i="5"/>
  <c r="HM48" i="5"/>
  <c r="HN48" i="5"/>
  <c r="HO48" i="5"/>
  <c r="HQ48" i="5"/>
  <c r="HR48" i="5"/>
  <c r="HS48" i="5"/>
  <c r="HU48" i="5"/>
  <c r="HV48" i="5"/>
  <c r="HW48" i="5"/>
  <c r="HY48" i="5"/>
  <c r="HZ48" i="5"/>
  <c r="IA48" i="5"/>
  <c r="IC48" i="5"/>
  <c r="ID48" i="5"/>
  <c r="IE48" i="5"/>
  <c r="IG48" i="5"/>
  <c r="IH48" i="5"/>
  <c r="II48" i="5"/>
  <c r="IK48" i="5"/>
  <c r="IL48" i="5"/>
  <c r="IM48" i="5"/>
  <c r="IO48" i="5"/>
  <c r="IP48" i="5"/>
  <c r="IQ48" i="5"/>
  <c r="IS48" i="5"/>
  <c r="IT48" i="5"/>
  <c r="IU48" i="5"/>
  <c r="IW48" i="5"/>
  <c r="IX48" i="5"/>
  <c r="IY48" i="5"/>
  <c r="JA48" i="5"/>
  <c r="JB48" i="5"/>
  <c r="JC48" i="5"/>
  <c r="C49" i="5"/>
  <c r="E49" i="5"/>
  <c r="F49" i="5"/>
  <c r="G49" i="5"/>
  <c r="I49" i="5"/>
  <c r="J49" i="5"/>
  <c r="K49" i="5"/>
  <c r="M49" i="5"/>
  <c r="N49" i="5"/>
  <c r="O49" i="5"/>
  <c r="Q49" i="5"/>
  <c r="R49" i="5"/>
  <c r="S49" i="5"/>
  <c r="U49" i="5"/>
  <c r="V49" i="5"/>
  <c r="W49" i="5"/>
  <c r="Y49" i="5"/>
  <c r="Z49" i="5"/>
  <c r="AA49" i="5"/>
  <c r="AC49" i="5"/>
  <c r="AD49" i="5"/>
  <c r="AE49" i="5"/>
  <c r="AG49" i="5"/>
  <c r="AH49" i="5"/>
  <c r="AI49" i="5"/>
  <c r="AK49" i="5"/>
  <c r="AL49" i="5"/>
  <c r="AM49" i="5"/>
  <c r="AO49" i="5"/>
  <c r="AP49" i="5"/>
  <c r="AQ49" i="5"/>
  <c r="AS49" i="5"/>
  <c r="AT49" i="5"/>
  <c r="AU49" i="5"/>
  <c r="AW49" i="5"/>
  <c r="AX49" i="5"/>
  <c r="AY49" i="5"/>
  <c r="BA49" i="5"/>
  <c r="BB49" i="5"/>
  <c r="BC49" i="5"/>
  <c r="BE49" i="5"/>
  <c r="BF49" i="5"/>
  <c r="BG49" i="5"/>
  <c r="BI49" i="5"/>
  <c r="BJ49" i="5"/>
  <c r="BK49" i="5"/>
  <c r="BM49" i="5"/>
  <c r="BN49" i="5"/>
  <c r="BO49" i="5"/>
  <c r="BQ49" i="5"/>
  <c r="BR49" i="5"/>
  <c r="BS49" i="5"/>
  <c r="BU49" i="5"/>
  <c r="BV49" i="5"/>
  <c r="BW49" i="5"/>
  <c r="BY49" i="5"/>
  <c r="BZ49" i="5"/>
  <c r="CA49" i="5"/>
  <c r="CC49" i="5"/>
  <c r="CD49" i="5"/>
  <c r="CE49" i="5"/>
  <c r="CG49" i="5"/>
  <c r="CH49" i="5"/>
  <c r="CI49" i="5"/>
  <c r="CK49" i="5"/>
  <c r="CL49" i="5"/>
  <c r="CM49" i="5"/>
  <c r="CO49" i="5"/>
  <c r="CP49" i="5"/>
  <c r="CQ49" i="5"/>
  <c r="CS49" i="5"/>
  <c r="CT49" i="5"/>
  <c r="CU49" i="5"/>
  <c r="CW49" i="5"/>
  <c r="CX49" i="5"/>
  <c r="CY49" i="5"/>
  <c r="DA49" i="5"/>
  <c r="DB49" i="5"/>
  <c r="DC49" i="5"/>
  <c r="DE49" i="5"/>
  <c r="DF49" i="5"/>
  <c r="DG49" i="5"/>
  <c r="DI49" i="5"/>
  <c r="DJ49" i="5"/>
  <c r="DK49" i="5"/>
  <c r="DM49" i="5"/>
  <c r="DN49" i="5"/>
  <c r="DO49" i="5"/>
  <c r="DQ49" i="5"/>
  <c r="DR49" i="5"/>
  <c r="DS49" i="5"/>
  <c r="DU49" i="5"/>
  <c r="DV49" i="5"/>
  <c r="DW49" i="5"/>
  <c r="DY49" i="5"/>
  <c r="DZ49" i="5"/>
  <c r="EA49" i="5"/>
  <c r="EC49" i="5"/>
  <c r="ED49" i="5"/>
  <c r="EE49" i="5"/>
  <c r="EG49" i="5"/>
  <c r="EH49" i="5"/>
  <c r="EI49" i="5"/>
  <c r="EK49" i="5"/>
  <c r="EL49" i="5"/>
  <c r="EM49" i="5"/>
  <c r="EO49" i="5"/>
  <c r="EP49" i="5"/>
  <c r="EQ49" i="5"/>
  <c r="ES49" i="5"/>
  <c r="ET49" i="5"/>
  <c r="EU49" i="5"/>
  <c r="EW49" i="5"/>
  <c r="EX49" i="5"/>
  <c r="EY49" i="5"/>
  <c r="FA49" i="5"/>
  <c r="FB49" i="5"/>
  <c r="FC49" i="5"/>
  <c r="FE49" i="5"/>
  <c r="FF49" i="5"/>
  <c r="FG49" i="5"/>
  <c r="FI49" i="5"/>
  <c r="FJ49" i="5"/>
  <c r="FK49" i="5"/>
  <c r="FM49" i="5"/>
  <c r="FN49" i="5"/>
  <c r="FO49" i="5"/>
  <c r="FQ49" i="5"/>
  <c r="FR49" i="5"/>
  <c r="FS49" i="5"/>
  <c r="FU49" i="5"/>
  <c r="FV49" i="5"/>
  <c r="FW49" i="5"/>
  <c r="FY49" i="5"/>
  <c r="FZ49" i="5"/>
  <c r="GA49" i="5"/>
  <c r="GC49" i="5"/>
  <c r="GD49" i="5"/>
  <c r="GE49" i="5"/>
  <c r="GG49" i="5"/>
  <c r="GH49" i="5"/>
  <c r="GI49" i="5"/>
  <c r="GK49" i="5"/>
  <c r="GL49" i="5"/>
  <c r="GM49" i="5"/>
  <c r="GO49" i="5"/>
  <c r="GP49" i="5"/>
  <c r="GQ49" i="5"/>
  <c r="GS49" i="5"/>
  <c r="GT49" i="5"/>
  <c r="GU49" i="5"/>
  <c r="GW49" i="5"/>
  <c r="GX49" i="5"/>
  <c r="GY49" i="5"/>
  <c r="HA49" i="5"/>
  <c r="HB49" i="5"/>
  <c r="HC49" i="5"/>
  <c r="HE49" i="5"/>
  <c r="HF49" i="5"/>
  <c r="HG49" i="5"/>
  <c r="HI49" i="5"/>
  <c r="HJ49" i="5"/>
  <c r="HK49" i="5"/>
  <c r="HM49" i="5"/>
  <c r="HN49" i="5"/>
  <c r="HO49" i="5"/>
  <c r="HQ49" i="5"/>
  <c r="HR49" i="5"/>
  <c r="HS49" i="5"/>
  <c r="HU49" i="5"/>
  <c r="HV49" i="5"/>
  <c r="HW49" i="5"/>
  <c r="HY49" i="5"/>
  <c r="HZ49" i="5"/>
  <c r="IA49" i="5"/>
  <c r="IC49" i="5"/>
  <c r="ID49" i="5"/>
  <c r="IE49" i="5"/>
  <c r="IG49" i="5"/>
  <c r="IH49" i="5"/>
  <c r="II49" i="5"/>
  <c r="IK49" i="5"/>
  <c r="IL49" i="5"/>
  <c r="IM49" i="5"/>
  <c r="IO49" i="5"/>
  <c r="IP49" i="5"/>
  <c r="IQ49" i="5"/>
  <c r="IS49" i="5"/>
  <c r="IT49" i="5"/>
  <c r="IU49" i="5"/>
  <c r="IW49" i="5"/>
  <c r="IX49" i="5"/>
  <c r="IY49" i="5"/>
  <c r="JA49" i="5"/>
  <c r="JB49" i="5"/>
  <c r="JC49" i="5"/>
  <c r="C50" i="5"/>
  <c r="E50" i="5"/>
  <c r="F50" i="5"/>
  <c r="G50" i="5"/>
  <c r="I50" i="5"/>
  <c r="J50" i="5"/>
  <c r="K50" i="5"/>
  <c r="M50" i="5"/>
  <c r="N50" i="5"/>
  <c r="O50" i="5"/>
  <c r="Q50" i="5"/>
  <c r="R50" i="5"/>
  <c r="S50" i="5"/>
  <c r="U50" i="5"/>
  <c r="V50" i="5"/>
  <c r="W50" i="5"/>
  <c r="Y50" i="5"/>
  <c r="Z50" i="5"/>
  <c r="AA50" i="5"/>
  <c r="AC50" i="5"/>
  <c r="AD50" i="5"/>
  <c r="AE50" i="5"/>
  <c r="AG50" i="5"/>
  <c r="AH50" i="5"/>
  <c r="AI50" i="5"/>
  <c r="AK50" i="5"/>
  <c r="AL50" i="5"/>
  <c r="AM50" i="5"/>
  <c r="AO50" i="5"/>
  <c r="AP50" i="5"/>
  <c r="AQ50" i="5"/>
  <c r="AS50" i="5"/>
  <c r="AT50" i="5"/>
  <c r="AU50" i="5"/>
  <c r="AW50" i="5"/>
  <c r="AX50" i="5"/>
  <c r="AY50" i="5"/>
  <c r="BA50" i="5"/>
  <c r="BB50" i="5"/>
  <c r="BC50" i="5"/>
  <c r="BE50" i="5"/>
  <c r="BF50" i="5"/>
  <c r="BG50" i="5"/>
  <c r="BI50" i="5"/>
  <c r="BJ50" i="5"/>
  <c r="BK50" i="5"/>
  <c r="BM50" i="5"/>
  <c r="BN50" i="5"/>
  <c r="BO50" i="5"/>
  <c r="BQ50" i="5"/>
  <c r="BR50" i="5"/>
  <c r="BS50" i="5"/>
  <c r="BU50" i="5"/>
  <c r="BV50" i="5"/>
  <c r="BW50" i="5"/>
  <c r="BY50" i="5"/>
  <c r="BZ50" i="5"/>
  <c r="CA50" i="5"/>
  <c r="CC50" i="5"/>
  <c r="CD50" i="5"/>
  <c r="CE50" i="5"/>
  <c r="CG50" i="5"/>
  <c r="CH50" i="5"/>
  <c r="CI50" i="5"/>
  <c r="CK50" i="5"/>
  <c r="CL50" i="5"/>
  <c r="CM50" i="5"/>
  <c r="CO50" i="5"/>
  <c r="CP50" i="5"/>
  <c r="CQ50" i="5"/>
  <c r="CS50" i="5"/>
  <c r="CT50" i="5"/>
  <c r="CU50" i="5"/>
  <c r="CW50" i="5"/>
  <c r="CX50" i="5"/>
  <c r="CY50" i="5"/>
  <c r="DA50" i="5"/>
  <c r="DB50" i="5"/>
  <c r="DC50" i="5"/>
  <c r="DE50" i="5"/>
  <c r="DF50" i="5"/>
  <c r="DG50" i="5"/>
  <c r="DI50" i="5"/>
  <c r="DJ50" i="5"/>
  <c r="DK50" i="5"/>
  <c r="DM50" i="5"/>
  <c r="DN50" i="5"/>
  <c r="DO50" i="5"/>
  <c r="DQ50" i="5"/>
  <c r="DR50" i="5"/>
  <c r="DS50" i="5"/>
  <c r="DU50" i="5"/>
  <c r="DV50" i="5"/>
  <c r="DW50" i="5"/>
  <c r="DY50" i="5"/>
  <c r="DZ50" i="5"/>
  <c r="EA50" i="5"/>
  <c r="EC50" i="5"/>
  <c r="ED50" i="5"/>
  <c r="EE50" i="5"/>
  <c r="EG50" i="5"/>
  <c r="EH50" i="5"/>
  <c r="EI50" i="5"/>
  <c r="EK50" i="5"/>
  <c r="EL50" i="5"/>
  <c r="EM50" i="5"/>
  <c r="EO50" i="5"/>
  <c r="EP50" i="5"/>
  <c r="EQ50" i="5"/>
  <c r="ES50" i="5"/>
  <c r="ET50" i="5"/>
  <c r="EU50" i="5"/>
  <c r="EW50" i="5"/>
  <c r="EX50" i="5"/>
  <c r="EY50" i="5"/>
  <c r="FA50" i="5"/>
  <c r="FB50" i="5"/>
  <c r="FC50" i="5"/>
  <c r="FE50" i="5"/>
  <c r="FF50" i="5"/>
  <c r="FG50" i="5"/>
  <c r="FI50" i="5"/>
  <c r="FJ50" i="5"/>
  <c r="FK50" i="5"/>
  <c r="FM50" i="5"/>
  <c r="FN50" i="5"/>
  <c r="FO50" i="5"/>
  <c r="FQ50" i="5"/>
  <c r="FR50" i="5"/>
  <c r="FS50" i="5"/>
  <c r="FU50" i="5"/>
  <c r="FV50" i="5"/>
  <c r="FW50" i="5"/>
  <c r="FY50" i="5"/>
  <c r="FZ50" i="5"/>
  <c r="GA50" i="5"/>
  <c r="GC50" i="5"/>
  <c r="GD50" i="5"/>
  <c r="GE50" i="5"/>
  <c r="GG50" i="5"/>
  <c r="GH50" i="5"/>
  <c r="GI50" i="5"/>
  <c r="GK50" i="5"/>
  <c r="GL50" i="5"/>
  <c r="GM50" i="5"/>
  <c r="GO50" i="5"/>
  <c r="GP50" i="5"/>
  <c r="GQ50" i="5"/>
  <c r="GS50" i="5"/>
  <c r="GT50" i="5"/>
  <c r="GU50" i="5"/>
  <c r="GW50" i="5"/>
  <c r="GX50" i="5"/>
  <c r="GY50" i="5"/>
  <c r="HA50" i="5"/>
  <c r="HB50" i="5"/>
  <c r="HC50" i="5"/>
  <c r="HE50" i="5"/>
  <c r="HF50" i="5"/>
  <c r="HG50" i="5"/>
  <c r="HI50" i="5"/>
  <c r="HJ50" i="5"/>
  <c r="HK50" i="5"/>
  <c r="HM50" i="5"/>
  <c r="HN50" i="5"/>
  <c r="HO50" i="5"/>
  <c r="HQ50" i="5"/>
  <c r="HR50" i="5"/>
  <c r="HS50" i="5"/>
  <c r="HU50" i="5"/>
  <c r="HV50" i="5"/>
  <c r="HW50" i="5"/>
  <c r="HY50" i="5"/>
  <c r="HZ50" i="5"/>
  <c r="IA50" i="5"/>
  <c r="IC50" i="5"/>
  <c r="ID50" i="5"/>
  <c r="IE50" i="5"/>
  <c r="IG50" i="5"/>
  <c r="IH50" i="5"/>
  <c r="II50" i="5"/>
  <c r="IK50" i="5"/>
  <c r="IL50" i="5"/>
  <c r="IM50" i="5"/>
  <c r="IO50" i="5"/>
  <c r="IP50" i="5"/>
  <c r="IQ50" i="5"/>
  <c r="IS50" i="5"/>
  <c r="IT50" i="5"/>
  <c r="IU50" i="5"/>
  <c r="IW50" i="5"/>
  <c r="IX50" i="5"/>
  <c r="IY50" i="5"/>
  <c r="JA50" i="5"/>
  <c r="JB50" i="5"/>
  <c r="JC50" i="5"/>
  <c r="C51" i="5"/>
  <c r="E51" i="5"/>
  <c r="F51" i="5"/>
  <c r="G51" i="5"/>
  <c r="I51" i="5"/>
  <c r="J51" i="5"/>
  <c r="K51" i="5"/>
  <c r="M51" i="5"/>
  <c r="N51" i="5"/>
  <c r="O51" i="5"/>
  <c r="Q51" i="5"/>
  <c r="R51" i="5"/>
  <c r="S51" i="5"/>
  <c r="U51" i="5"/>
  <c r="V51" i="5"/>
  <c r="W51" i="5"/>
  <c r="Y51" i="5"/>
  <c r="Z51" i="5"/>
  <c r="AA51" i="5"/>
  <c r="AC51" i="5"/>
  <c r="AD51" i="5"/>
  <c r="AE51" i="5"/>
  <c r="AG51" i="5"/>
  <c r="AH51" i="5"/>
  <c r="AI51" i="5"/>
  <c r="AK51" i="5"/>
  <c r="AL51" i="5"/>
  <c r="AM51" i="5"/>
  <c r="AO51" i="5"/>
  <c r="AP51" i="5"/>
  <c r="AQ51" i="5"/>
  <c r="AS51" i="5"/>
  <c r="AT51" i="5"/>
  <c r="AU51" i="5"/>
  <c r="AW51" i="5"/>
  <c r="AX51" i="5"/>
  <c r="AY51" i="5"/>
  <c r="BA51" i="5"/>
  <c r="BB51" i="5"/>
  <c r="BC51" i="5"/>
  <c r="BE51" i="5"/>
  <c r="BF51" i="5"/>
  <c r="BG51" i="5"/>
  <c r="BI51" i="5"/>
  <c r="BJ51" i="5"/>
  <c r="BK51" i="5"/>
  <c r="BM51" i="5"/>
  <c r="BN51" i="5"/>
  <c r="BO51" i="5"/>
  <c r="BQ51" i="5"/>
  <c r="BR51" i="5"/>
  <c r="BS51" i="5"/>
  <c r="BU51" i="5"/>
  <c r="BV51" i="5"/>
  <c r="BW51" i="5"/>
  <c r="BY51" i="5"/>
  <c r="BZ51" i="5"/>
  <c r="CA51" i="5"/>
  <c r="CC51" i="5"/>
  <c r="CD51" i="5"/>
  <c r="CE51" i="5"/>
  <c r="CG51" i="5"/>
  <c r="CH51" i="5"/>
  <c r="CI51" i="5"/>
  <c r="CK51" i="5"/>
  <c r="CL51" i="5"/>
  <c r="CM51" i="5"/>
  <c r="CO51" i="5"/>
  <c r="CP51" i="5"/>
  <c r="CQ51" i="5"/>
  <c r="CS51" i="5"/>
  <c r="CT51" i="5"/>
  <c r="CU51" i="5"/>
  <c r="CW51" i="5"/>
  <c r="CX51" i="5"/>
  <c r="CY51" i="5"/>
  <c r="DA51" i="5"/>
  <c r="DB51" i="5"/>
  <c r="DC51" i="5"/>
  <c r="DE51" i="5"/>
  <c r="DF51" i="5"/>
  <c r="DG51" i="5"/>
  <c r="DI51" i="5"/>
  <c r="DJ51" i="5"/>
  <c r="DK51" i="5"/>
  <c r="DM51" i="5"/>
  <c r="DN51" i="5"/>
  <c r="DO51" i="5"/>
  <c r="DQ51" i="5"/>
  <c r="DR51" i="5"/>
  <c r="DS51" i="5"/>
  <c r="DU51" i="5"/>
  <c r="DV51" i="5"/>
  <c r="DW51" i="5"/>
  <c r="DY51" i="5"/>
  <c r="DZ51" i="5"/>
  <c r="EA51" i="5"/>
  <c r="EC51" i="5"/>
  <c r="ED51" i="5"/>
  <c r="EE51" i="5"/>
  <c r="EG51" i="5"/>
  <c r="EH51" i="5"/>
  <c r="EI51" i="5"/>
  <c r="EK51" i="5"/>
  <c r="EL51" i="5"/>
  <c r="EM51" i="5"/>
  <c r="EO51" i="5"/>
  <c r="EP51" i="5"/>
  <c r="EQ51" i="5"/>
  <c r="ES51" i="5"/>
  <c r="ET51" i="5"/>
  <c r="EU51" i="5"/>
  <c r="EW51" i="5"/>
  <c r="EX51" i="5"/>
  <c r="EY51" i="5"/>
  <c r="FA51" i="5"/>
  <c r="FB51" i="5"/>
  <c r="FC51" i="5"/>
  <c r="FE51" i="5"/>
  <c r="FF51" i="5"/>
  <c r="FG51" i="5"/>
  <c r="FI51" i="5"/>
  <c r="FJ51" i="5"/>
  <c r="FK51" i="5"/>
  <c r="FM51" i="5"/>
  <c r="FN51" i="5"/>
  <c r="FO51" i="5"/>
  <c r="FQ51" i="5"/>
  <c r="FR51" i="5"/>
  <c r="FS51" i="5"/>
  <c r="FU51" i="5"/>
  <c r="FV51" i="5"/>
  <c r="FW51" i="5"/>
  <c r="FY51" i="5"/>
  <c r="FZ51" i="5"/>
  <c r="GA51" i="5"/>
  <c r="GC51" i="5"/>
  <c r="GD51" i="5"/>
  <c r="GE51" i="5"/>
  <c r="GG51" i="5"/>
  <c r="GH51" i="5"/>
  <c r="GI51" i="5"/>
  <c r="GK51" i="5"/>
  <c r="GL51" i="5"/>
  <c r="GM51" i="5"/>
  <c r="GO51" i="5"/>
  <c r="GP51" i="5"/>
  <c r="GQ51" i="5"/>
  <c r="GS51" i="5"/>
  <c r="GT51" i="5"/>
  <c r="GU51" i="5"/>
  <c r="GW51" i="5"/>
  <c r="GX51" i="5"/>
  <c r="GY51" i="5"/>
  <c r="HA51" i="5"/>
  <c r="HB51" i="5"/>
  <c r="HC51" i="5"/>
  <c r="HE51" i="5"/>
  <c r="HF51" i="5"/>
  <c r="HG51" i="5"/>
  <c r="HI51" i="5"/>
  <c r="HJ51" i="5"/>
  <c r="HK51" i="5"/>
  <c r="HM51" i="5"/>
  <c r="HN51" i="5"/>
  <c r="HO51" i="5"/>
  <c r="HQ51" i="5"/>
  <c r="HR51" i="5"/>
  <c r="HS51" i="5"/>
  <c r="HU51" i="5"/>
  <c r="HV51" i="5"/>
  <c r="HW51" i="5"/>
  <c r="HY51" i="5"/>
  <c r="HZ51" i="5"/>
  <c r="IA51" i="5"/>
  <c r="IC51" i="5"/>
  <c r="ID51" i="5"/>
  <c r="IE51" i="5"/>
  <c r="IG51" i="5"/>
  <c r="IH51" i="5"/>
  <c r="II51" i="5"/>
  <c r="IK51" i="5"/>
  <c r="IL51" i="5"/>
  <c r="IM51" i="5"/>
  <c r="IO51" i="5"/>
  <c r="IP51" i="5"/>
  <c r="IQ51" i="5"/>
  <c r="IS51" i="5"/>
  <c r="IT51" i="5"/>
  <c r="IU51" i="5"/>
  <c r="IW51" i="5"/>
  <c r="IX51" i="5"/>
  <c r="IY51" i="5"/>
  <c r="JA51" i="5"/>
  <c r="JB51" i="5"/>
  <c r="JC51" i="5"/>
  <c r="C52" i="5"/>
  <c r="E52" i="5"/>
  <c r="F52" i="5"/>
  <c r="G52" i="5"/>
  <c r="I52" i="5"/>
  <c r="J52" i="5"/>
  <c r="K52" i="5"/>
  <c r="M52" i="5"/>
  <c r="N52" i="5"/>
  <c r="O52" i="5"/>
  <c r="Q52" i="5"/>
  <c r="R52" i="5"/>
  <c r="S52" i="5"/>
  <c r="U52" i="5"/>
  <c r="V52" i="5"/>
  <c r="W52" i="5"/>
  <c r="Y52" i="5"/>
  <c r="Z52" i="5"/>
  <c r="AA52" i="5"/>
  <c r="AC52" i="5"/>
  <c r="AD52" i="5"/>
  <c r="AE52" i="5"/>
  <c r="AG52" i="5"/>
  <c r="AH52" i="5"/>
  <c r="AI52" i="5"/>
  <c r="AK52" i="5"/>
  <c r="AL52" i="5"/>
  <c r="AM52" i="5"/>
  <c r="AO52" i="5"/>
  <c r="AP52" i="5"/>
  <c r="AQ52" i="5"/>
  <c r="AS52" i="5"/>
  <c r="AT52" i="5"/>
  <c r="AU52" i="5"/>
  <c r="AW52" i="5"/>
  <c r="AX52" i="5"/>
  <c r="AY52" i="5"/>
  <c r="BA52" i="5"/>
  <c r="BB52" i="5"/>
  <c r="BC52" i="5"/>
  <c r="BE52" i="5"/>
  <c r="BF52" i="5"/>
  <c r="BG52" i="5"/>
  <c r="BI52" i="5"/>
  <c r="BJ52" i="5"/>
  <c r="BK52" i="5"/>
  <c r="BM52" i="5"/>
  <c r="BN52" i="5"/>
  <c r="BO52" i="5"/>
  <c r="BQ52" i="5"/>
  <c r="BR52" i="5"/>
  <c r="BS52" i="5"/>
  <c r="BU52" i="5"/>
  <c r="BV52" i="5"/>
  <c r="BW52" i="5"/>
  <c r="BY52" i="5"/>
  <c r="BZ52" i="5"/>
  <c r="CA52" i="5"/>
  <c r="CC52" i="5"/>
  <c r="CD52" i="5"/>
  <c r="CE52" i="5"/>
  <c r="CG52" i="5"/>
  <c r="CH52" i="5"/>
  <c r="CI52" i="5"/>
  <c r="CK52" i="5"/>
  <c r="CL52" i="5"/>
  <c r="CM52" i="5"/>
  <c r="CO52" i="5"/>
  <c r="CP52" i="5"/>
  <c r="CQ52" i="5"/>
  <c r="CS52" i="5"/>
  <c r="CT52" i="5"/>
  <c r="CU52" i="5"/>
  <c r="CW52" i="5"/>
  <c r="CX52" i="5"/>
  <c r="CY52" i="5"/>
  <c r="DA52" i="5"/>
  <c r="DB52" i="5"/>
  <c r="DC52" i="5"/>
  <c r="DE52" i="5"/>
  <c r="DF52" i="5"/>
  <c r="DG52" i="5"/>
  <c r="DI52" i="5"/>
  <c r="DJ52" i="5"/>
  <c r="DK52" i="5"/>
  <c r="DM52" i="5"/>
  <c r="DN52" i="5"/>
  <c r="DO52" i="5"/>
  <c r="DQ52" i="5"/>
  <c r="DR52" i="5"/>
  <c r="DS52" i="5"/>
  <c r="DU52" i="5"/>
  <c r="DV52" i="5"/>
  <c r="DW52" i="5"/>
  <c r="DY52" i="5"/>
  <c r="DZ52" i="5"/>
  <c r="EA52" i="5"/>
  <c r="EC52" i="5"/>
  <c r="ED52" i="5"/>
  <c r="EE52" i="5"/>
  <c r="EG52" i="5"/>
  <c r="EH52" i="5"/>
  <c r="EI52" i="5"/>
  <c r="EK52" i="5"/>
  <c r="EL52" i="5"/>
  <c r="EM52" i="5"/>
  <c r="EO52" i="5"/>
  <c r="EP52" i="5"/>
  <c r="EQ52" i="5"/>
  <c r="ES52" i="5"/>
  <c r="ET52" i="5"/>
  <c r="EU52" i="5"/>
  <c r="EW52" i="5"/>
  <c r="EX52" i="5"/>
  <c r="EY52" i="5"/>
  <c r="FA52" i="5"/>
  <c r="FB52" i="5"/>
  <c r="FC52" i="5"/>
  <c r="FE52" i="5"/>
  <c r="FF52" i="5"/>
  <c r="FG52" i="5"/>
  <c r="FI52" i="5"/>
  <c r="FJ52" i="5"/>
  <c r="FK52" i="5"/>
  <c r="FM52" i="5"/>
  <c r="FN52" i="5"/>
  <c r="FO52" i="5"/>
  <c r="FQ52" i="5"/>
  <c r="FR52" i="5"/>
  <c r="FS52" i="5"/>
  <c r="FU52" i="5"/>
  <c r="FV52" i="5"/>
  <c r="FW52" i="5"/>
  <c r="FY52" i="5"/>
  <c r="FZ52" i="5"/>
  <c r="GA52" i="5"/>
  <c r="GC52" i="5"/>
  <c r="GD52" i="5"/>
  <c r="GE52" i="5"/>
  <c r="GG52" i="5"/>
  <c r="GH52" i="5"/>
  <c r="GI52" i="5"/>
  <c r="GK52" i="5"/>
  <c r="GL52" i="5"/>
  <c r="GM52" i="5"/>
  <c r="GO52" i="5"/>
  <c r="GP52" i="5"/>
  <c r="GQ52" i="5"/>
  <c r="GS52" i="5"/>
  <c r="GT52" i="5"/>
  <c r="GU52" i="5"/>
  <c r="GW52" i="5"/>
  <c r="GX52" i="5"/>
  <c r="GY52" i="5"/>
  <c r="HA52" i="5"/>
  <c r="HB52" i="5"/>
  <c r="HC52" i="5"/>
  <c r="HE52" i="5"/>
  <c r="HF52" i="5"/>
  <c r="HG52" i="5"/>
  <c r="HI52" i="5"/>
  <c r="HJ52" i="5"/>
  <c r="HK52" i="5"/>
  <c r="HM52" i="5"/>
  <c r="HN52" i="5"/>
  <c r="HO52" i="5"/>
  <c r="HQ52" i="5"/>
  <c r="HR52" i="5"/>
  <c r="HS52" i="5"/>
  <c r="HU52" i="5"/>
  <c r="HV52" i="5"/>
  <c r="HW52" i="5"/>
  <c r="HY52" i="5"/>
  <c r="HZ52" i="5"/>
  <c r="IA52" i="5"/>
  <c r="IC52" i="5"/>
  <c r="ID52" i="5"/>
  <c r="IE52" i="5"/>
  <c r="IG52" i="5"/>
  <c r="IH52" i="5"/>
  <c r="II52" i="5"/>
  <c r="IK52" i="5"/>
  <c r="IL52" i="5"/>
  <c r="IM52" i="5"/>
  <c r="IO52" i="5"/>
  <c r="IP52" i="5"/>
  <c r="IQ52" i="5"/>
  <c r="IS52" i="5"/>
  <c r="IT52" i="5"/>
  <c r="IU52" i="5"/>
  <c r="IW52" i="5"/>
  <c r="IX52" i="5"/>
  <c r="IY52" i="5"/>
  <c r="JA52" i="5"/>
  <c r="JB52" i="5"/>
  <c r="JC52" i="5"/>
  <c r="C53" i="5"/>
  <c r="E53" i="5"/>
  <c r="F53" i="5"/>
  <c r="G53" i="5"/>
  <c r="I53" i="5"/>
  <c r="J53" i="5"/>
  <c r="K53" i="5"/>
  <c r="M53" i="5"/>
  <c r="N53" i="5"/>
  <c r="O53" i="5"/>
  <c r="Q53" i="5"/>
  <c r="R53" i="5"/>
  <c r="S53" i="5"/>
  <c r="U53" i="5"/>
  <c r="V53" i="5"/>
  <c r="W53" i="5"/>
  <c r="Y53" i="5"/>
  <c r="Z53" i="5"/>
  <c r="AA53" i="5"/>
  <c r="AC53" i="5"/>
  <c r="AD53" i="5"/>
  <c r="AE53" i="5"/>
  <c r="AG53" i="5"/>
  <c r="AH53" i="5"/>
  <c r="AI53" i="5"/>
  <c r="AK53" i="5"/>
  <c r="AL53" i="5"/>
  <c r="AM53" i="5"/>
  <c r="AO53" i="5"/>
  <c r="AP53" i="5"/>
  <c r="AQ53" i="5"/>
  <c r="AS53" i="5"/>
  <c r="AT53" i="5"/>
  <c r="AU53" i="5"/>
  <c r="AW53" i="5"/>
  <c r="AX53" i="5"/>
  <c r="AY53" i="5"/>
  <c r="BA53" i="5"/>
  <c r="BB53" i="5"/>
  <c r="BC53" i="5"/>
  <c r="BE53" i="5"/>
  <c r="BF53" i="5"/>
  <c r="BG53" i="5"/>
  <c r="BI53" i="5"/>
  <c r="BJ53" i="5"/>
  <c r="BK53" i="5"/>
  <c r="BM53" i="5"/>
  <c r="BN53" i="5"/>
  <c r="BO53" i="5"/>
  <c r="BQ53" i="5"/>
  <c r="BR53" i="5"/>
  <c r="BS53" i="5"/>
  <c r="BU53" i="5"/>
  <c r="BV53" i="5"/>
  <c r="BW53" i="5"/>
  <c r="BY53" i="5"/>
  <c r="BZ53" i="5"/>
  <c r="CA53" i="5"/>
  <c r="CC53" i="5"/>
  <c r="CD53" i="5"/>
  <c r="CE53" i="5"/>
  <c r="CG53" i="5"/>
  <c r="CH53" i="5"/>
  <c r="CI53" i="5"/>
  <c r="CK53" i="5"/>
  <c r="CL53" i="5"/>
  <c r="CM53" i="5"/>
  <c r="CO53" i="5"/>
  <c r="CP53" i="5"/>
  <c r="CQ53" i="5"/>
  <c r="CS53" i="5"/>
  <c r="CT53" i="5"/>
  <c r="CU53" i="5"/>
  <c r="CW53" i="5"/>
  <c r="CX53" i="5"/>
  <c r="CY53" i="5"/>
  <c r="DA53" i="5"/>
  <c r="DB53" i="5"/>
  <c r="DC53" i="5"/>
  <c r="DE53" i="5"/>
  <c r="DF53" i="5"/>
  <c r="DG53" i="5"/>
  <c r="DI53" i="5"/>
  <c r="DJ53" i="5"/>
  <c r="DK53" i="5"/>
  <c r="DM53" i="5"/>
  <c r="DN53" i="5"/>
  <c r="DO53" i="5"/>
  <c r="DQ53" i="5"/>
  <c r="DR53" i="5"/>
  <c r="DS53" i="5"/>
  <c r="DU53" i="5"/>
  <c r="DV53" i="5"/>
  <c r="DW53" i="5"/>
  <c r="DY53" i="5"/>
  <c r="DZ53" i="5"/>
  <c r="EA53" i="5"/>
  <c r="EC53" i="5"/>
  <c r="ED53" i="5"/>
  <c r="EE53" i="5"/>
  <c r="EG53" i="5"/>
  <c r="EH53" i="5"/>
  <c r="EI53" i="5"/>
  <c r="EK53" i="5"/>
  <c r="EL53" i="5"/>
  <c r="EM53" i="5"/>
  <c r="EO53" i="5"/>
  <c r="EP53" i="5"/>
  <c r="EQ53" i="5"/>
  <c r="ES53" i="5"/>
  <c r="ET53" i="5"/>
  <c r="EU53" i="5"/>
  <c r="EW53" i="5"/>
  <c r="EX53" i="5"/>
  <c r="EY53" i="5"/>
  <c r="FA53" i="5"/>
  <c r="FB53" i="5"/>
  <c r="FC53" i="5"/>
  <c r="FE53" i="5"/>
  <c r="FF53" i="5"/>
  <c r="FG53" i="5"/>
  <c r="FI53" i="5"/>
  <c r="FJ53" i="5"/>
  <c r="FK53" i="5"/>
  <c r="FM53" i="5"/>
  <c r="FN53" i="5"/>
  <c r="FO53" i="5"/>
  <c r="FQ53" i="5"/>
  <c r="FR53" i="5"/>
  <c r="FS53" i="5"/>
  <c r="FU53" i="5"/>
  <c r="FV53" i="5"/>
  <c r="FW53" i="5"/>
  <c r="FY53" i="5"/>
  <c r="FZ53" i="5"/>
  <c r="GA53" i="5"/>
  <c r="GC53" i="5"/>
  <c r="GD53" i="5"/>
  <c r="GE53" i="5"/>
  <c r="GG53" i="5"/>
  <c r="GH53" i="5"/>
  <c r="GI53" i="5"/>
  <c r="GK53" i="5"/>
  <c r="GL53" i="5"/>
  <c r="GM53" i="5"/>
  <c r="GO53" i="5"/>
  <c r="GP53" i="5"/>
  <c r="GQ53" i="5"/>
  <c r="GS53" i="5"/>
  <c r="GT53" i="5"/>
  <c r="GU53" i="5"/>
  <c r="GW53" i="5"/>
  <c r="GX53" i="5"/>
  <c r="GY53" i="5"/>
  <c r="HA53" i="5"/>
  <c r="HB53" i="5"/>
  <c r="HC53" i="5"/>
  <c r="HE53" i="5"/>
  <c r="HF53" i="5"/>
  <c r="HG53" i="5"/>
  <c r="HI53" i="5"/>
  <c r="HJ53" i="5"/>
  <c r="HK53" i="5"/>
  <c r="HM53" i="5"/>
  <c r="HN53" i="5"/>
  <c r="HO53" i="5"/>
  <c r="HQ53" i="5"/>
  <c r="HR53" i="5"/>
  <c r="HS53" i="5"/>
  <c r="HU53" i="5"/>
  <c r="HV53" i="5"/>
  <c r="HW53" i="5"/>
  <c r="HY53" i="5"/>
  <c r="HZ53" i="5"/>
  <c r="IA53" i="5"/>
  <c r="IC53" i="5"/>
  <c r="ID53" i="5"/>
  <c r="IE53" i="5"/>
  <c r="IG53" i="5"/>
  <c r="IH53" i="5"/>
  <c r="II53" i="5"/>
  <c r="IK53" i="5"/>
  <c r="IL53" i="5"/>
  <c r="IM53" i="5"/>
  <c r="IO53" i="5"/>
  <c r="IP53" i="5"/>
  <c r="IQ53" i="5"/>
  <c r="IS53" i="5"/>
  <c r="IT53" i="5"/>
  <c r="IU53" i="5"/>
  <c r="IW53" i="5"/>
  <c r="IX53" i="5"/>
  <c r="IY53" i="5"/>
  <c r="JA53" i="5"/>
  <c r="JB53" i="5"/>
  <c r="JC53" i="5"/>
  <c r="C54" i="5"/>
  <c r="E54" i="5"/>
  <c r="F54" i="5"/>
  <c r="G54" i="5"/>
  <c r="I54" i="5"/>
  <c r="J54" i="5"/>
  <c r="K54" i="5"/>
  <c r="M54" i="5"/>
  <c r="N54" i="5"/>
  <c r="O54" i="5"/>
  <c r="Q54" i="5"/>
  <c r="R54" i="5"/>
  <c r="S54" i="5"/>
  <c r="U54" i="5"/>
  <c r="V54" i="5"/>
  <c r="W54" i="5"/>
  <c r="Y54" i="5"/>
  <c r="Z54" i="5"/>
  <c r="AA54" i="5"/>
  <c r="AC54" i="5"/>
  <c r="AD54" i="5"/>
  <c r="AE54" i="5"/>
  <c r="AG54" i="5"/>
  <c r="AH54" i="5"/>
  <c r="AI54" i="5"/>
  <c r="AK54" i="5"/>
  <c r="AL54" i="5"/>
  <c r="AM54" i="5"/>
  <c r="AO54" i="5"/>
  <c r="AP54" i="5"/>
  <c r="AQ54" i="5"/>
  <c r="AS54" i="5"/>
  <c r="AT54" i="5"/>
  <c r="AU54" i="5"/>
  <c r="AW54" i="5"/>
  <c r="AX54" i="5"/>
  <c r="AY54" i="5"/>
  <c r="BA54" i="5"/>
  <c r="BB54" i="5"/>
  <c r="BC54" i="5"/>
  <c r="BE54" i="5"/>
  <c r="BF54" i="5"/>
  <c r="BG54" i="5"/>
  <c r="BI54" i="5"/>
  <c r="BJ54" i="5"/>
  <c r="BK54" i="5"/>
  <c r="BM54" i="5"/>
  <c r="BN54" i="5"/>
  <c r="BO54" i="5"/>
  <c r="BQ54" i="5"/>
  <c r="BR54" i="5"/>
  <c r="BS54" i="5"/>
  <c r="BU54" i="5"/>
  <c r="BV54" i="5"/>
  <c r="BW54" i="5"/>
  <c r="BY54" i="5"/>
  <c r="BZ54" i="5"/>
  <c r="CA54" i="5"/>
  <c r="CC54" i="5"/>
  <c r="CD54" i="5"/>
  <c r="CE54" i="5"/>
  <c r="CG54" i="5"/>
  <c r="CH54" i="5"/>
  <c r="CI54" i="5"/>
  <c r="CK54" i="5"/>
  <c r="CL54" i="5"/>
  <c r="CM54" i="5"/>
  <c r="CO54" i="5"/>
  <c r="CP54" i="5"/>
  <c r="CQ54" i="5"/>
  <c r="CS54" i="5"/>
  <c r="CT54" i="5"/>
  <c r="CU54" i="5"/>
  <c r="CW54" i="5"/>
  <c r="CX54" i="5"/>
  <c r="CY54" i="5"/>
  <c r="DA54" i="5"/>
  <c r="DB54" i="5"/>
  <c r="DC54" i="5"/>
  <c r="DE54" i="5"/>
  <c r="DF54" i="5"/>
  <c r="DG54" i="5"/>
  <c r="DI54" i="5"/>
  <c r="DJ54" i="5"/>
  <c r="DK54" i="5"/>
  <c r="DM54" i="5"/>
  <c r="DN54" i="5"/>
  <c r="DO54" i="5"/>
  <c r="DQ54" i="5"/>
  <c r="DR54" i="5"/>
  <c r="DS54" i="5"/>
  <c r="DU54" i="5"/>
  <c r="DV54" i="5"/>
  <c r="DW54" i="5"/>
  <c r="DY54" i="5"/>
  <c r="DZ54" i="5"/>
  <c r="EA54" i="5"/>
  <c r="EC54" i="5"/>
  <c r="ED54" i="5"/>
  <c r="EE54" i="5"/>
  <c r="EG54" i="5"/>
  <c r="EH54" i="5"/>
  <c r="EI54" i="5"/>
  <c r="EK54" i="5"/>
  <c r="EL54" i="5"/>
  <c r="EM54" i="5"/>
  <c r="EO54" i="5"/>
  <c r="EP54" i="5"/>
  <c r="EQ54" i="5"/>
  <c r="ES54" i="5"/>
  <c r="ET54" i="5"/>
  <c r="EU54" i="5"/>
  <c r="EW54" i="5"/>
  <c r="EX54" i="5"/>
  <c r="EY54" i="5"/>
  <c r="FA54" i="5"/>
  <c r="FB54" i="5"/>
  <c r="FC54" i="5"/>
  <c r="FE54" i="5"/>
  <c r="FF54" i="5"/>
  <c r="FG54" i="5"/>
  <c r="FI54" i="5"/>
  <c r="FJ54" i="5"/>
  <c r="FK54" i="5"/>
  <c r="FM54" i="5"/>
  <c r="FN54" i="5"/>
  <c r="FO54" i="5"/>
  <c r="FQ54" i="5"/>
  <c r="FR54" i="5"/>
  <c r="FS54" i="5"/>
  <c r="FU54" i="5"/>
  <c r="FV54" i="5"/>
  <c r="FW54" i="5"/>
  <c r="FY54" i="5"/>
  <c r="FZ54" i="5"/>
  <c r="GA54" i="5"/>
  <c r="GC54" i="5"/>
  <c r="GD54" i="5"/>
  <c r="GE54" i="5"/>
  <c r="GG54" i="5"/>
  <c r="GH54" i="5"/>
  <c r="GI54" i="5"/>
  <c r="GK54" i="5"/>
  <c r="GL54" i="5"/>
  <c r="GM54" i="5"/>
  <c r="GO54" i="5"/>
  <c r="GP54" i="5"/>
  <c r="GQ54" i="5"/>
  <c r="GS54" i="5"/>
  <c r="GT54" i="5"/>
  <c r="GU54" i="5"/>
  <c r="GW54" i="5"/>
  <c r="GX54" i="5"/>
  <c r="GY54" i="5"/>
  <c r="HA54" i="5"/>
  <c r="HB54" i="5"/>
  <c r="HC54" i="5"/>
  <c r="HE54" i="5"/>
  <c r="HF54" i="5"/>
  <c r="HG54" i="5"/>
  <c r="HI54" i="5"/>
  <c r="HJ54" i="5"/>
  <c r="HK54" i="5"/>
  <c r="HM54" i="5"/>
  <c r="HN54" i="5"/>
  <c r="HO54" i="5"/>
  <c r="HQ54" i="5"/>
  <c r="HR54" i="5"/>
  <c r="HS54" i="5"/>
  <c r="HU54" i="5"/>
  <c r="HV54" i="5"/>
  <c r="HW54" i="5"/>
  <c r="HY54" i="5"/>
  <c r="HZ54" i="5"/>
  <c r="IA54" i="5"/>
  <c r="IC54" i="5"/>
  <c r="ID54" i="5"/>
  <c r="IE54" i="5"/>
  <c r="IG54" i="5"/>
  <c r="IH54" i="5"/>
  <c r="II54" i="5"/>
  <c r="IK54" i="5"/>
  <c r="IL54" i="5"/>
  <c r="IM54" i="5"/>
  <c r="IO54" i="5"/>
  <c r="IP54" i="5"/>
  <c r="IQ54" i="5"/>
  <c r="IS54" i="5"/>
  <c r="IT54" i="5"/>
  <c r="IU54" i="5"/>
  <c r="IW54" i="5"/>
  <c r="IX54" i="5"/>
  <c r="IY54" i="5"/>
  <c r="JA54" i="5"/>
  <c r="JB54" i="5"/>
  <c r="JC54" i="5"/>
  <c r="C55" i="5"/>
  <c r="E55" i="5"/>
  <c r="F55" i="5"/>
  <c r="G55" i="5"/>
  <c r="I55" i="5"/>
  <c r="J55" i="5"/>
  <c r="K55" i="5"/>
  <c r="M55" i="5"/>
  <c r="N55" i="5"/>
  <c r="O55" i="5"/>
  <c r="Q55" i="5"/>
  <c r="R55" i="5"/>
  <c r="S55" i="5"/>
  <c r="U55" i="5"/>
  <c r="V55" i="5"/>
  <c r="W55" i="5"/>
  <c r="Y55" i="5"/>
  <c r="Z55" i="5"/>
  <c r="AA55" i="5"/>
  <c r="AC55" i="5"/>
  <c r="AD55" i="5"/>
  <c r="AE55" i="5"/>
  <c r="AG55" i="5"/>
  <c r="AH55" i="5"/>
  <c r="AI55" i="5"/>
  <c r="AK55" i="5"/>
  <c r="AL55" i="5"/>
  <c r="AM55" i="5"/>
  <c r="AO55" i="5"/>
  <c r="AP55" i="5"/>
  <c r="AQ55" i="5"/>
  <c r="AS55" i="5"/>
  <c r="AT55" i="5"/>
  <c r="AU55" i="5"/>
  <c r="AW55" i="5"/>
  <c r="AX55" i="5"/>
  <c r="AY55" i="5"/>
  <c r="BA55" i="5"/>
  <c r="BB55" i="5"/>
  <c r="BC55" i="5"/>
  <c r="BE55" i="5"/>
  <c r="BF55" i="5"/>
  <c r="BG55" i="5"/>
  <c r="BI55" i="5"/>
  <c r="BJ55" i="5"/>
  <c r="BK55" i="5"/>
  <c r="BM55" i="5"/>
  <c r="BN55" i="5"/>
  <c r="BO55" i="5"/>
  <c r="BQ55" i="5"/>
  <c r="BR55" i="5"/>
  <c r="BS55" i="5"/>
  <c r="BU55" i="5"/>
  <c r="BV55" i="5"/>
  <c r="BW55" i="5"/>
  <c r="BY55" i="5"/>
  <c r="BZ55" i="5"/>
  <c r="CA55" i="5"/>
  <c r="CC55" i="5"/>
  <c r="CD55" i="5"/>
  <c r="CE55" i="5"/>
  <c r="CG55" i="5"/>
  <c r="CH55" i="5"/>
  <c r="CI55" i="5"/>
  <c r="CK55" i="5"/>
  <c r="CL55" i="5"/>
  <c r="CM55" i="5"/>
  <c r="CO55" i="5"/>
  <c r="CP55" i="5"/>
  <c r="CQ55" i="5"/>
  <c r="CS55" i="5"/>
  <c r="CT55" i="5"/>
  <c r="CU55" i="5"/>
  <c r="CW55" i="5"/>
  <c r="CX55" i="5"/>
  <c r="CY55" i="5"/>
  <c r="DA55" i="5"/>
  <c r="DB55" i="5"/>
  <c r="DC55" i="5"/>
  <c r="DE55" i="5"/>
  <c r="DF55" i="5"/>
  <c r="DG55" i="5"/>
  <c r="DI55" i="5"/>
  <c r="DJ55" i="5"/>
  <c r="DK55" i="5"/>
  <c r="DM55" i="5"/>
  <c r="DN55" i="5"/>
  <c r="DO55" i="5"/>
  <c r="DQ55" i="5"/>
  <c r="DR55" i="5"/>
  <c r="DS55" i="5"/>
  <c r="DU55" i="5"/>
  <c r="DV55" i="5"/>
  <c r="DW55" i="5"/>
  <c r="DY55" i="5"/>
  <c r="DZ55" i="5"/>
  <c r="EA55" i="5"/>
  <c r="EC55" i="5"/>
  <c r="ED55" i="5"/>
  <c r="EE55" i="5"/>
  <c r="EG55" i="5"/>
  <c r="EH55" i="5"/>
  <c r="EI55" i="5"/>
  <c r="EK55" i="5"/>
  <c r="EL55" i="5"/>
  <c r="EM55" i="5"/>
  <c r="EO55" i="5"/>
  <c r="EP55" i="5"/>
  <c r="EQ55" i="5"/>
  <c r="ES55" i="5"/>
  <c r="ET55" i="5"/>
  <c r="EU55" i="5"/>
  <c r="EW55" i="5"/>
  <c r="EX55" i="5"/>
  <c r="EY55" i="5"/>
  <c r="FA55" i="5"/>
  <c r="FB55" i="5"/>
  <c r="FC55" i="5"/>
  <c r="FE55" i="5"/>
  <c r="FF55" i="5"/>
  <c r="FG55" i="5"/>
  <c r="FI55" i="5"/>
  <c r="FJ55" i="5"/>
  <c r="FK55" i="5"/>
  <c r="FM55" i="5"/>
  <c r="FN55" i="5"/>
  <c r="FO55" i="5"/>
  <c r="FQ55" i="5"/>
  <c r="FR55" i="5"/>
  <c r="FS55" i="5"/>
  <c r="FU55" i="5"/>
  <c r="FV55" i="5"/>
  <c r="FW55" i="5"/>
  <c r="FY55" i="5"/>
  <c r="FZ55" i="5"/>
  <c r="GA55" i="5"/>
  <c r="GC55" i="5"/>
  <c r="GD55" i="5"/>
  <c r="GE55" i="5"/>
  <c r="GG55" i="5"/>
  <c r="GH55" i="5"/>
  <c r="GI55" i="5"/>
  <c r="GK55" i="5"/>
  <c r="GL55" i="5"/>
  <c r="GM55" i="5"/>
  <c r="GO55" i="5"/>
  <c r="GP55" i="5"/>
  <c r="GQ55" i="5"/>
  <c r="GS55" i="5"/>
  <c r="GT55" i="5"/>
  <c r="GU55" i="5"/>
  <c r="GW55" i="5"/>
  <c r="GX55" i="5"/>
  <c r="GY55" i="5"/>
  <c r="HA55" i="5"/>
  <c r="HB55" i="5"/>
  <c r="HC55" i="5"/>
  <c r="HE55" i="5"/>
  <c r="HF55" i="5"/>
  <c r="HG55" i="5"/>
  <c r="HI55" i="5"/>
  <c r="HJ55" i="5"/>
  <c r="HK55" i="5"/>
  <c r="HM55" i="5"/>
  <c r="HN55" i="5"/>
  <c r="HO55" i="5"/>
  <c r="HQ55" i="5"/>
  <c r="HR55" i="5"/>
  <c r="HS55" i="5"/>
  <c r="HU55" i="5"/>
  <c r="HV55" i="5"/>
  <c r="HW55" i="5"/>
  <c r="HY55" i="5"/>
  <c r="HZ55" i="5"/>
  <c r="IA55" i="5"/>
  <c r="IC55" i="5"/>
  <c r="ID55" i="5"/>
  <c r="IE55" i="5"/>
  <c r="IG55" i="5"/>
  <c r="IH55" i="5"/>
  <c r="II55" i="5"/>
  <c r="IK55" i="5"/>
  <c r="IL55" i="5"/>
  <c r="IM55" i="5"/>
  <c r="IO55" i="5"/>
  <c r="IP55" i="5"/>
  <c r="IQ55" i="5"/>
  <c r="IS55" i="5"/>
  <c r="IT55" i="5"/>
  <c r="IU55" i="5"/>
  <c r="IW55" i="5"/>
  <c r="IX55" i="5"/>
  <c r="IY55" i="5"/>
  <c r="JA55" i="5"/>
  <c r="JB55" i="5"/>
  <c r="JC55" i="5"/>
  <c r="C56" i="5"/>
  <c r="E56" i="5"/>
  <c r="F56" i="5"/>
  <c r="G56" i="5"/>
  <c r="I56" i="5"/>
  <c r="J56" i="5"/>
  <c r="K56" i="5"/>
  <c r="M56" i="5"/>
  <c r="N56" i="5"/>
  <c r="O56" i="5"/>
  <c r="Q56" i="5"/>
  <c r="R56" i="5"/>
  <c r="S56" i="5"/>
  <c r="U56" i="5"/>
  <c r="V56" i="5"/>
  <c r="W56" i="5"/>
  <c r="Y56" i="5"/>
  <c r="Z56" i="5"/>
  <c r="AA56" i="5"/>
  <c r="AC56" i="5"/>
  <c r="AD56" i="5"/>
  <c r="AE56" i="5"/>
  <c r="AG56" i="5"/>
  <c r="AH56" i="5"/>
  <c r="AI56" i="5"/>
  <c r="AK56" i="5"/>
  <c r="AL56" i="5"/>
  <c r="AM56" i="5"/>
  <c r="AO56" i="5"/>
  <c r="AP56" i="5"/>
  <c r="AQ56" i="5"/>
  <c r="AS56" i="5"/>
  <c r="AT56" i="5"/>
  <c r="AU56" i="5"/>
  <c r="AW56" i="5"/>
  <c r="AX56" i="5"/>
  <c r="AY56" i="5"/>
  <c r="BA56" i="5"/>
  <c r="BB56" i="5"/>
  <c r="BC56" i="5"/>
  <c r="BE56" i="5"/>
  <c r="BF56" i="5"/>
  <c r="BG56" i="5"/>
  <c r="BI56" i="5"/>
  <c r="BJ56" i="5"/>
  <c r="BK56" i="5"/>
  <c r="BM56" i="5"/>
  <c r="BN56" i="5"/>
  <c r="BO56" i="5"/>
  <c r="BQ56" i="5"/>
  <c r="BR56" i="5"/>
  <c r="BS56" i="5"/>
  <c r="BU56" i="5"/>
  <c r="BV56" i="5"/>
  <c r="BW56" i="5"/>
  <c r="BY56" i="5"/>
  <c r="BZ56" i="5"/>
  <c r="CA56" i="5"/>
  <c r="CC56" i="5"/>
  <c r="CD56" i="5"/>
  <c r="CE56" i="5"/>
  <c r="CG56" i="5"/>
  <c r="CH56" i="5"/>
  <c r="CI56" i="5"/>
  <c r="CK56" i="5"/>
  <c r="CL56" i="5"/>
  <c r="CM56" i="5"/>
  <c r="CO56" i="5"/>
  <c r="CP56" i="5"/>
  <c r="CQ56" i="5"/>
  <c r="CS56" i="5"/>
  <c r="CT56" i="5"/>
  <c r="CU56" i="5"/>
  <c r="CW56" i="5"/>
  <c r="CX56" i="5"/>
  <c r="CY56" i="5"/>
  <c r="DA56" i="5"/>
  <c r="DB56" i="5"/>
  <c r="DC56" i="5"/>
  <c r="DE56" i="5"/>
  <c r="DF56" i="5"/>
  <c r="DG56" i="5"/>
  <c r="DI56" i="5"/>
  <c r="DJ56" i="5"/>
  <c r="DK56" i="5"/>
  <c r="DM56" i="5"/>
  <c r="DN56" i="5"/>
  <c r="DO56" i="5"/>
  <c r="DQ56" i="5"/>
  <c r="DR56" i="5"/>
  <c r="DS56" i="5"/>
  <c r="DU56" i="5"/>
  <c r="DV56" i="5"/>
  <c r="DW56" i="5"/>
  <c r="DY56" i="5"/>
  <c r="DZ56" i="5"/>
  <c r="EA56" i="5"/>
  <c r="EC56" i="5"/>
  <c r="ED56" i="5"/>
  <c r="EE56" i="5"/>
  <c r="EG56" i="5"/>
  <c r="EH56" i="5"/>
  <c r="EI56" i="5"/>
  <c r="EK56" i="5"/>
  <c r="EL56" i="5"/>
  <c r="EM56" i="5"/>
  <c r="EO56" i="5"/>
  <c r="EP56" i="5"/>
  <c r="EQ56" i="5"/>
  <c r="ES56" i="5"/>
  <c r="ET56" i="5"/>
  <c r="EU56" i="5"/>
  <c r="EW56" i="5"/>
  <c r="EX56" i="5"/>
  <c r="EY56" i="5"/>
  <c r="FA56" i="5"/>
  <c r="FB56" i="5"/>
  <c r="FC56" i="5"/>
  <c r="FE56" i="5"/>
  <c r="FF56" i="5"/>
  <c r="FG56" i="5"/>
  <c r="FI56" i="5"/>
  <c r="FJ56" i="5"/>
  <c r="FK56" i="5"/>
  <c r="FM56" i="5"/>
  <c r="FN56" i="5"/>
  <c r="FO56" i="5"/>
  <c r="FQ56" i="5"/>
  <c r="FR56" i="5"/>
  <c r="FS56" i="5"/>
  <c r="FU56" i="5"/>
  <c r="FV56" i="5"/>
  <c r="FW56" i="5"/>
  <c r="FY56" i="5"/>
  <c r="FZ56" i="5"/>
  <c r="GA56" i="5"/>
  <c r="GC56" i="5"/>
  <c r="GD56" i="5"/>
  <c r="GE56" i="5"/>
  <c r="GG56" i="5"/>
  <c r="GH56" i="5"/>
  <c r="GI56" i="5"/>
  <c r="GK56" i="5"/>
  <c r="GL56" i="5"/>
  <c r="GM56" i="5"/>
  <c r="GO56" i="5"/>
  <c r="GP56" i="5"/>
  <c r="GQ56" i="5"/>
  <c r="GS56" i="5"/>
  <c r="GT56" i="5"/>
  <c r="GU56" i="5"/>
  <c r="GW56" i="5"/>
  <c r="GX56" i="5"/>
  <c r="GY56" i="5"/>
  <c r="HA56" i="5"/>
  <c r="HB56" i="5"/>
  <c r="HC56" i="5"/>
  <c r="HE56" i="5"/>
  <c r="HF56" i="5"/>
  <c r="HG56" i="5"/>
  <c r="HI56" i="5"/>
  <c r="HJ56" i="5"/>
  <c r="HK56" i="5"/>
  <c r="HM56" i="5"/>
  <c r="HN56" i="5"/>
  <c r="HO56" i="5"/>
  <c r="HQ56" i="5"/>
  <c r="HR56" i="5"/>
  <c r="HS56" i="5"/>
  <c r="HU56" i="5"/>
  <c r="HV56" i="5"/>
  <c r="HW56" i="5"/>
  <c r="HY56" i="5"/>
  <c r="HZ56" i="5"/>
  <c r="IA56" i="5"/>
  <c r="IC56" i="5"/>
  <c r="ID56" i="5"/>
  <c r="IE56" i="5"/>
  <c r="IG56" i="5"/>
  <c r="IH56" i="5"/>
  <c r="II56" i="5"/>
  <c r="IK56" i="5"/>
  <c r="IL56" i="5"/>
  <c r="IM56" i="5"/>
  <c r="IO56" i="5"/>
  <c r="IP56" i="5"/>
  <c r="IQ56" i="5"/>
  <c r="IS56" i="5"/>
  <c r="IT56" i="5"/>
  <c r="IU56" i="5"/>
  <c r="IW56" i="5"/>
  <c r="IX56" i="5"/>
  <c r="IY56" i="5"/>
  <c r="JA56" i="5"/>
  <c r="JB56" i="5"/>
  <c r="JC56" i="5"/>
  <c r="C57" i="5"/>
  <c r="E57" i="5"/>
  <c r="F57" i="5"/>
  <c r="G57" i="5"/>
  <c r="I57" i="5"/>
  <c r="J57" i="5"/>
  <c r="K57" i="5"/>
  <c r="M57" i="5"/>
  <c r="N57" i="5"/>
  <c r="O57" i="5"/>
  <c r="Q57" i="5"/>
  <c r="R57" i="5"/>
  <c r="S57" i="5"/>
  <c r="U57" i="5"/>
  <c r="V57" i="5"/>
  <c r="W57" i="5"/>
  <c r="Y57" i="5"/>
  <c r="Z57" i="5"/>
  <c r="AA57" i="5"/>
  <c r="AC57" i="5"/>
  <c r="AD57" i="5"/>
  <c r="AE57" i="5"/>
  <c r="AG57" i="5"/>
  <c r="AH57" i="5"/>
  <c r="AI57" i="5"/>
  <c r="AK57" i="5"/>
  <c r="AL57" i="5"/>
  <c r="AM57" i="5"/>
  <c r="AO57" i="5"/>
  <c r="AP57" i="5"/>
  <c r="AQ57" i="5"/>
  <c r="AS57" i="5"/>
  <c r="AT57" i="5"/>
  <c r="AU57" i="5"/>
  <c r="AW57" i="5"/>
  <c r="AX57" i="5"/>
  <c r="AY57" i="5"/>
  <c r="BA57" i="5"/>
  <c r="BB57" i="5"/>
  <c r="BC57" i="5"/>
  <c r="BE57" i="5"/>
  <c r="BF57" i="5"/>
  <c r="BG57" i="5"/>
  <c r="BI57" i="5"/>
  <c r="BJ57" i="5"/>
  <c r="BK57" i="5"/>
  <c r="BM57" i="5"/>
  <c r="BN57" i="5"/>
  <c r="BO57" i="5"/>
  <c r="BQ57" i="5"/>
  <c r="BR57" i="5"/>
  <c r="BS57" i="5"/>
  <c r="BU57" i="5"/>
  <c r="BV57" i="5"/>
  <c r="BW57" i="5"/>
  <c r="BY57" i="5"/>
  <c r="BZ57" i="5"/>
  <c r="CA57" i="5"/>
  <c r="CC57" i="5"/>
  <c r="CD57" i="5"/>
  <c r="CE57" i="5"/>
  <c r="CG57" i="5"/>
  <c r="CH57" i="5"/>
  <c r="CI57" i="5"/>
  <c r="CK57" i="5"/>
  <c r="CL57" i="5"/>
  <c r="CM57" i="5"/>
  <c r="CO57" i="5"/>
  <c r="CP57" i="5"/>
  <c r="CQ57" i="5"/>
  <c r="CS57" i="5"/>
  <c r="CT57" i="5"/>
  <c r="CU57" i="5"/>
  <c r="CW57" i="5"/>
  <c r="CX57" i="5"/>
  <c r="CY57" i="5"/>
  <c r="DA57" i="5"/>
  <c r="DB57" i="5"/>
  <c r="DC57" i="5"/>
  <c r="DE57" i="5"/>
  <c r="DF57" i="5"/>
  <c r="DG57" i="5"/>
  <c r="DI57" i="5"/>
  <c r="DJ57" i="5"/>
  <c r="DK57" i="5"/>
  <c r="DM57" i="5"/>
  <c r="DN57" i="5"/>
  <c r="DO57" i="5"/>
  <c r="DQ57" i="5"/>
  <c r="DR57" i="5"/>
  <c r="DS57" i="5"/>
  <c r="DU57" i="5"/>
  <c r="DV57" i="5"/>
  <c r="DW57" i="5"/>
  <c r="DY57" i="5"/>
  <c r="DZ57" i="5"/>
  <c r="EA57" i="5"/>
  <c r="EC57" i="5"/>
  <c r="ED57" i="5"/>
  <c r="EE57" i="5"/>
  <c r="EG57" i="5"/>
  <c r="EH57" i="5"/>
  <c r="EI57" i="5"/>
  <c r="EK57" i="5"/>
  <c r="EL57" i="5"/>
  <c r="EM57" i="5"/>
  <c r="EO57" i="5"/>
  <c r="EP57" i="5"/>
  <c r="EQ57" i="5"/>
  <c r="ES57" i="5"/>
  <c r="ET57" i="5"/>
  <c r="EU57" i="5"/>
  <c r="EW57" i="5"/>
  <c r="EX57" i="5"/>
  <c r="EY57" i="5"/>
  <c r="FA57" i="5"/>
  <c r="FB57" i="5"/>
  <c r="FC57" i="5"/>
  <c r="FE57" i="5"/>
  <c r="FF57" i="5"/>
  <c r="FG57" i="5"/>
  <c r="FI57" i="5"/>
  <c r="FJ57" i="5"/>
  <c r="FK57" i="5"/>
  <c r="FM57" i="5"/>
  <c r="FN57" i="5"/>
  <c r="FO57" i="5"/>
  <c r="FQ57" i="5"/>
  <c r="FR57" i="5"/>
  <c r="FS57" i="5"/>
  <c r="FU57" i="5"/>
  <c r="FV57" i="5"/>
  <c r="FW57" i="5"/>
  <c r="FY57" i="5"/>
  <c r="FZ57" i="5"/>
  <c r="GA57" i="5"/>
  <c r="GC57" i="5"/>
  <c r="GD57" i="5"/>
  <c r="GE57" i="5"/>
  <c r="GG57" i="5"/>
  <c r="GH57" i="5"/>
  <c r="GI57" i="5"/>
  <c r="GK57" i="5"/>
  <c r="GL57" i="5"/>
  <c r="GM57" i="5"/>
  <c r="GO57" i="5"/>
  <c r="GP57" i="5"/>
  <c r="GQ57" i="5"/>
  <c r="GS57" i="5"/>
  <c r="GT57" i="5"/>
  <c r="GU57" i="5"/>
  <c r="GW57" i="5"/>
  <c r="GX57" i="5"/>
  <c r="GY57" i="5"/>
  <c r="HA57" i="5"/>
  <c r="HB57" i="5"/>
  <c r="HC57" i="5"/>
  <c r="HE57" i="5"/>
  <c r="HF57" i="5"/>
  <c r="HG57" i="5"/>
  <c r="HI57" i="5"/>
  <c r="HJ57" i="5"/>
  <c r="HK57" i="5"/>
  <c r="HM57" i="5"/>
  <c r="HN57" i="5"/>
  <c r="HO57" i="5"/>
  <c r="HQ57" i="5"/>
  <c r="HR57" i="5"/>
  <c r="HS57" i="5"/>
  <c r="HU57" i="5"/>
  <c r="HV57" i="5"/>
  <c r="HW57" i="5"/>
  <c r="HY57" i="5"/>
  <c r="HZ57" i="5"/>
  <c r="IA57" i="5"/>
  <c r="IC57" i="5"/>
  <c r="ID57" i="5"/>
  <c r="IE57" i="5"/>
  <c r="IG57" i="5"/>
  <c r="IH57" i="5"/>
  <c r="II57" i="5"/>
  <c r="IK57" i="5"/>
  <c r="IL57" i="5"/>
  <c r="IM57" i="5"/>
  <c r="IO57" i="5"/>
  <c r="IP57" i="5"/>
  <c r="IQ57" i="5"/>
  <c r="IS57" i="5"/>
  <c r="IT57" i="5"/>
  <c r="IU57" i="5"/>
  <c r="IW57" i="5"/>
  <c r="IX57" i="5"/>
  <c r="IY57" i="5"/>
  <c r="JA57" i="5"/>
  <c r="JB57" i="5"/>
  <c r="JC57" i="5"/>
  <c r="C58" i="5"/>
  <c r="E58" i="5"/>
  <c r="F58" i="5"/>
  <c r="G58" i="5"/>
  <c r="I58" i="5"/>
  <c r="J58" i="5"/>
  <c r="K58" i="5"/>
  <c r="M58" i="5"/>
  <c r="N58" i="5"/>
  <c r="O58" i="5"/>
  <c r="Q58" i="5"/>
  <c r="R58" i="5"/>
  <c r="S58" i="5"/>
  <c r="U58" i="5"/>
  <c r="V58" i="5"/>
  <c r="W58" i="5"/>
  <c r="Y58" i="5"/>
  <c r="Z58" i="5"/>
  <c r="AA58" i="5"/>
  <c r="AC58" i="5"/>
  <c r="AD58" i="5"/>
  <c r="AE58" i="5"/>
  <c r="AG58" i="5"/>
  <c r="AH58" i="5"/>
  <c r="AI58" i="5"/>
  <c r="AK58" i="5"/>
  <c r="AL58" i="5"/>
  <c r="AM58" i="5"/>
  <c r="AO58" i="5"/>
  <c r="AP58" i="5"/>
  <c r="AQ58" i="5"/>
  <c r="AS58" i="5"/>
  <c r="AT58" i="5"/>
  <c r="AU58" i="5"/>
  <c r="AW58" i="5"/>
  <c r="AX58" i="5"/>
  <c r="AY58" i="5"/>
  <c r="BA58" i="5"/>
  <c r="BB58" i="5"/>
  <c r="BC58" i="5"/>
  <c r="BE58" i="5"/>
  <c r="BF58" i="5"/>
  <c r="BG58" i="5"/>
  <c r="BI58" i="5"/>
  <c r="BJ58" i="5"/>
  <c r="BK58" i="5"/>
  <c r="BM58" i="5"/>
  <c r="BN58" i="5"/>
  <c r="BO58" i="5"/>
  <c r="BQ58" i="5"/>
  <c r="BR58" i="5"/>
  <c r="BS58" i="5"/>
  <c r="BU58" i="5"/>
  <c r="BV58" i="5"/>
  <c r="BW58" i="5"/>
  <c r="BY58" i="5"/>
  <c r="BZ58" i="5"/>
  <c r="CA58" i="5"/>
  <c r="CC58" i="5"/>
  <c r="CD58" i="5"/>
  <c r="CE58" i="5"/>
  <c r="CG58" i="5"/>
  <c r="CH58" i="5"/>
  <c r="CI58" i="5"/>
  <c r="CK58" i="5"/>
  <c r="CL58" i="5"/>
  <c r="CM58" i="5"/>
  <c r="CO58" i="5"/>
  <c r="CP58" i="5"/>
  <c r="CQ58" i="5"/>
  <c r="CS58" i="5"/>
  <c r="CT58" i="5"/>
  <c r="CU58" i="5"/>
  <c r="CW58" i="5"/>
  <c r="CX58" i="5"/>
  <c r="CY58" i="5"/>
  <c r="DA58" i="5"/>
  <c r="DB58" i="5"/>
  <c r="DC58" i="5"/>
  <c r="DE58" i="5"/>
  <c r="DF58" i="5"/>
  <c r="DG58" i="5"/>
  <c r="DI58" i="5"/>
  <c r="DJ58" i="5"/>
  <c r="DK58" i="5"/>
  <c r="DM58" i="5"/>
  <c r="DN58" i="5"/>
  <c r="DO58" i="5"/>
  <c r="DQ58" i="5"/>
  <c r="DR58" i="5"/>
  <c r="DS58" i="5"/>
  <c r="DU58" i="5"/>
  <c r="DV58" i="5"/>
  <c r="DW58" i="5"/>
  <c r="DY58" i="5"/>
  <c r="DZ58" i="5"/>
  <c r="EA58" i="5"/>
  <c r="EC58" i="5"/>
  <c r="ED58" i="5"/>
  <c r="EE58" i="5"/>
  <c r="EG58" i="5"/>
  <c r="EH58" i="5"/>
  <c r="EI58" i="5"/>
  <c r="EK58" i="5"/>
  <c r="EL58" i="5"/>
  <c r="EM58" i="5"/>
  <c r="EO58" i="5"/>
  <c r="EP58" i="5"/>
  <c r="EQ58" i="5"/>
  <c r="ES58" i="5"/>
  <c r="ET58" i="5"/>
  <c r="EU58" i="5"/>
  <c r="EW58" i="5"/>
  <c r="EX58" i="5"/>
  <c r="EY58" i="5"/>
  <c r="FA58" i="5"/>
  <c r="FB58" i="5"/>
  <c r="FC58" i="5"/>
  <c r="FE58" i="5"/>
  <c r="FF58" i="5"/>
  <c r="FG58" i="5"/>
  <c r="FI58" i="5"/>
  <c r="FJ58" i="5"/>
  <c r="FK58" i="5"/>
  <c r="FM58" i="5"/>
  <c r="FN58" i="5"/>
  <c r="FO58" i="5"/>
  <c r="FQ58" i="5"/>
  <c r="FR58" i="5"/>
  <c r="FS58" i="5"/>
  <c r="FU58" i="5"/>
  <c r="FV58" i="5"/>
  <c r="FW58" i="5"/>
  <c r="FY58" i="5"/>
  <c r="FZ58" i="5"/>
  <c r="GA58" i="5"/>
  <c r="GC58" i="5"/>
  <c r="GD58" i="5"/>
  <c r="GE58" i="5"/>
  <c r="GG58" i="5"/>
  <c r="GH58" i="5"/>
  <c r="GI58" i="5"/>
  <c r="GK58" i="5"/>
  <c r="GL58" i="5"/>
  <c r="GM58" i="5"/>
  <c r="GO58" i="5"/>
  <c r="GP58" i="5"/>
  <c r="GQ58" i="5"/>
  <c r="GS58" i="5"/>
  <c r="GT58" i="5"/>
  <c r="GU58" i="5"/>
  <c r="GW58" i="5"/>
  <c r="GX58" i="5"/>
  <c r="GY58" i="5"/>
  <c r="HA58" i="5"/>
  <c r="HB58" i="5"/>
  <c r="HC58" i="5"/>
  <c r="HE58" i="5"/>
  <c r="HF58" i="5"/>
  <c r="HG58" i="5"/>
  <c r="HI58" i="5"/>
  <c r="HJ58" i="5"/>
  <c r="HK58" i="5"/>
  <c r="HM58" i="5"/>
  <c r="HN58" i="5"/>
  <c r="HO58" i="5"/>
  <c r="HQ58" i="5"/>
  <c r="HR58" i="5"/>
  <c r="HS58" i="5"/>
  <c r="HU58" i="5"/>
  <c r="HV58" i="5"/>
  <c r="HW58" i="5"/>
  <c r="HY58" i="5"/>
  <c r="HZ58" i="5"/>
  <c r="IA58" i="5"/>
  <c r="IC58" i="5"/>
  <c r="ID58" i="5"/>
  <c r="IE58" i="5"/>
  <c r="IG58" i="5"/>
  <c r="IH58" i="5"/>
  <c r="II58" i="5"/>
  <c r="IK58" i="5"/>
  <c r="IL58" i="5"/>
  <c r="IM58" i="5"/>
  <c r="IO58" i="5"/>
  <c r="IP58" i="5"/>
  <c r="IQ58" i="5"/>
  <c r="IS58" i="5"/>
  <c r="IT58" i="5"/>
  <c r="IU58" i="5"/>
  <c r="IW58" i="5"/>
  <c r="IX58" i="5"/>
  <c r="IY58" i="5"/>
  <c r="JA58" i="5"/>
  <c r="JB58" i="5"/>
  <c r="JC58" i="5"/>
  <c r="C59" i="5"/>
  <c r="E59" i="5"/>
  <c r="F59" i="5"/>
  <c r="G59" i="5"/>
  <c r="I59" i="5"/>
  <c r="J59" i="5"/>
  <c r="K59" i="5"/>
  <c r="M59" i="5"/>
  <c r="N59" i="5"/>
  <c r="O59" i="5"/>
  <c r="Q59" i="5"/>
  <c r="R59" i="5"/>
  <c r="S59" i="5"/>
  <c r="U59" i="5"/>
  <c r="V59" i="5"/>
  <c r="W59" i="5"/>
  <c r="Y59" i="5"/>
  <c r="Z59" i="5"/>
  <c r="AA59" i="5"/>
  <c r="AC59" i="5"/>
  <c r="AD59" i="5"/>
  <c r="AE59" i="5"/>
  <c r="AG59" i="5"/>
  <c r="AH59" i="5"/>
  <c r="AI59" i="5"/>
  <c r="AK59" i="5"/>
  <c r="AL59" i="5"/>
  <c r="AM59" i="5"/>
  <c r="AO59" i="5"/>
  <c r="AP59" i="5"/>
  <c r="AQ59" i="5"/>
  <c r="AS59" i="5"/>
  <c r="AT59" i="5"/>
  <c r="AU59" i="5"/>
  <c r="AW59" i="5"/>
  <c r="AX59" i="5"/>
  <c r="AY59" i="5"/>
  <c r="BA59" i="5"/>
  <c r="BB59" i="5"/>
  <c r="BC59" i="5"/>
  <c r="BE59" i="5"/>
  <c r="BF59" i="5"/>
  <c r="BG59" i="5"/>
  <c r="BI59" i="5"/>
  <c r="BJ59" i="5"/>
  <c r="BK59" i="5"/>
  <c r="BM59" i="5"/>
  <c r="BN59" i="5"/>
  <c r="BO59" i="5"/>
  <c r="BQ59" i="5"/>
  <c r="BR59" i="5"/>
  <c r="BS59" i="5"/>
  <c r="BU59" i="5"/>
  <c r="BV59" i="5"/>
  <c r="BW59" i="5"/>
  <c r="BY59" i="5"/>
  <c r="BZ59" i="5"/>
  <c r="CA59" i="5"/>
  <c r="CC59" i="5"/>
  <c r="CD59" i="5"/>
  <c r="CE59" i="5"/>
  <c r="CG59" i="5"/>
  <c r="CH59" i="5"/>
  <c r="CI59" i="5"/>
  <c r="CK59" i="5"/>
  <c r="CL59" i="5"/>
  <c r="CM59" i="5"/>
  <c r="CO59" i="5"/>
  <c r="CP59" i="5"/>
  <c r="CQ59" i="5"/>
  <c r="CS59" i="5"/>
  <c r="CT59" i="5"/>
  <c r="CU59" i="5"/>
  <c r="CW59" i="5"/>
  <c r="CX59" i="5"/>
  <c r="CY59" i="5"/>
  <c r="DA59" i="5"/>
  <c r="DB59" i="5"/>
  <c r="DC59" i="5"/>
  <c r="DE59" i="5"/>
  <c r="DF59" i="5"/>
  <c r="DG59" i="5"/>
  <c r="DI59" i="5"/>
  <c r="DJ59" i="5"/>
  <c r="DK59" i="5"/>
  <c r="DM59" i="5"/>
  <c r="DN59" i="5"/>
  <c r="DO59" i="5"/>
  <c r="DQ59" i="5"/>
  <c r="DR59" i="5"/>
  <c r="DS59" i="5"/>
  <c r="DU59" i="5"/>
  <c r="DV59" i="5"/>
  <c r="DW59" i="5"/>
  <c r="DY59" i="5"/>
  <c r="DZ59" i="5"/>
  <c r="EA59" i="5"/>
  <c r="EC59" i="5"/>
  <c r="ED59" i="5"/>
  <c r="EE59" i="5"/>
  <c r="EG59" i="5"/>
  <c r="EH59" i="5"/>
  <c r="EI59" i="5"/>
  <c r="EK59" i="5"/>
  <c r="EL59" i="5"/>
  <c r="EM59" i="5"/>
  <c r="EO59" i="5"/>
  <c r="EP59" i="5"/>
  <c r="EQ59" i="5"/>
  <c r="ES59" i="5"/>
  <c r="ET59" i="5"/>
  <c r="EU59" i="5"/>
  <c r="EW59" i="5"/>
  <c r="EX59" i="5"/>
  <c r="EY59" i="5"/>
  <c r="FA59" i="5"/>
  <c r="FB59" i="5"/>
  <c r="FC59" i="5"/>
  <c r="FE59" i="5"/>
  <c r="FF59" i="5"/>
  <c r="FG59" i="5"/>
  <c r="FI59" i="5"/>
  <c r="FJ59" i="5"/>
  <c r="FK59" i="5"/>
  <c r="FM59" i="5"/>
  <c r="FN59" i="5"/>
  <c r="FO59" i="5"/>
  <c r="FQ59" i="5"/>
  <c r="FR59" i="5"/>
  <c r="FS59" i="5"/>
  <c r="FU59" i="5"/>
  <c r="FV59" i="5"/>
  <c r="FW59" i="5"/>
  <c r="FY59" i="5"/>
  <c r="FZ59" i="5"/>
  <c r="GA59" i="5"/>
  <c r="GC59" i="5"/>
  <c r="GD59" i="5"/>
  <c r="GE59" i="5"/>
  <c r="GG59" i="5"/>
  <c r="GH59" i="5"/>
  <c r="GI59" i="5"/>
  <c r="GK59" i="5"/>
  <c r="GL59" i="5"/>
  <c r="GM59" i="5"/>
  <c r="GO59" i="5"/>
  <c r="GP59" i="5"/>
  <c r="GQ59" i="5"/>
  <c r="GS59" i="5"/>
  <c r="GT59" i="5"/>
  <c r="GU59" i="5"/>
  <c r="GW59" i="5"/>
  <c r="GX59" i="5"/>
  <c r="GY59" i="5"/>
  <c r="HA59" i="5"/>
  <c r="HB59" i="5"/>
  <c r="HC59" i="5"/>
  <c r="HE59" i="5"/>
  <c r="HF59" i="5"/>
  <c r="HG59" i="5"/>
  <c r="HI59" i="5"/>
  <c r="HJ59" i="5"/>
  <c r="HK59" i="5"/>
  <c r="HM59" i="5"/>
  <c r="HN59" i="5"/>
  <c r="HO59" i="5"/>
  <c r="HQ59" i="5"/>
  <c r="HR59" i="5"/>
  <c r="HS59" i="5"/>
  <c r="HU59" i="5"/>
  <c r="HV59" i="5"/>
  <c r="HW59" i="5"/>
  <c r="HY59" i="5"/>
  <c r="HZ59" i="5"/>
  <c r="IA59" i="5"/>
  <c r="IC59" i="5"/>
  <c r="ID59" i="5"/>
  <c r="IE59" i="5"/>
  <c r="IG59" i="5"/>
  <c r="IH59" i="5"/>
  <c r="II59" i="5"/>
  <c r="IK59" i="5"/>
  <c r="IL59" i="5"/>
  <c r="IM59" i="5"/>
  <c r="IO59" i="5"/>
  <c r="IP59" i="5"/>
  <c r="IQ59" i="5"/>
  <c r="IS59" i="5"/>
  <c r="IT59" i="5"/>
  <c r="IU59" i="5"/>
  <c r="IW59" i="5"/>
  <c r="IX59" i="5"/>
  <c r="IY59" i="5"/>
  <c r="JA59" i="5"/>
  <c r="JB59" i="5"/>
  <c r="JC59" i="5"/>
  <c r="C60" i="5"/>
  <c r="E60" i="5"/>
  <c r="F60" i="5"/>
  <c r="G60" i="5"/>
  <c r="I60" i="5"/>
  <c r="J60" i="5"/>
  <c r="K60" i="5"/>
  <c r="M60" i="5"/>
  <c r="N60" i="5"/>
  <c r="O60" i="5"/>
  <c r="Q60" i="5"/>
  <c r="R60" i="5"/>
  <c r="S60" i="5"/>
  <c r="U60" i="5"/>
  <c r="V60" i="5"/>
  <c r="W60" i="5"/>
  <c r="Y60" i="5"/>
  <c r="Z60" i="5"/>
  <c r="AA60" i="5"/>
  <c r="AC60" i="5"/>
  <c r="AD60" i="5"/>
  <c r="AE60" i="5"/>
  <c r="AG60" i="5"/>
  <c r="AH60" i="5"/>
  <c r="AI60" i="5"/>
  <c r="AK60" i="5"/>
  <c r="AL60" i="5"/>
  <c r="AM60" i="5"/>
  <c r="AO60" i="5"/>
  <c r="AP60" i="5"/>
  <c r="AQ60" i="5"/>
  <c r="AS60" i="5"/>
  <c r="AT60" i="5"/>
  <c r="AU60" i="5"/>
  <c r="AW60" i="5"/>
  <c r="AX60" i="5"/>
  <c r="AY60" i="5"/>
  <c r="BA60" i="5"/>
  <c r="BB60" i="5"/>
  <c r="BC60" i="5"/>
  <c r="BE60" i="5"/>
  <c r="BF60" i="5"/>
  <c r="BG60" i="5"/>
  <c r="BI60" i="5"/>
  <c r="BJ60" i="5"/>
  <c r="BK60" i="5"/>
  <c r="BM60" i="5"/>
  <c r="BN60" i="5"/>
  <c r="BO60" i="5"/>
  <c r="BQ60" i="5"/>
  <c r="BR60" i="5"/>
  <c r="BS60" i="5"/>
  <c r="BU60" i="5"/>
  <c r="BV60" i="5"/>
  <c r="BW60" i="5"/>
  <c r="BY60" i="5"/>
  <c r="BZ60" i="5"/>
  <c r="CA60" i="5"/>
  <c r="CC60" i="5"/>
  <c r="CD60" i="5"/>
  <c r="CE60" i="5"/>
  <c r="CG60" i="5"/>
  <c r="CH60" i="5"/>
  <c r="CI60" i="5"/>
  <c r="CK60" i="5"/>
  <c r="CL60" i="5"/>
  <c r="CM60" i="5"/>
  <c r="CO60" i="5"/>
  <c r="CP60" i="5"/>
  <c r="CQ60" i="5"/>
  <c r="CS60" i="5"/>
  <c r="CT60" i="5"/>
  <c r="CU60" i="5"/>
  <c r="CW60" i="5"/>
  <c r="CX60" i="5"/>
  <c r="CY60" i="5"/>
  <c r="DA60" i="5"/>
  <c r="DB60" i="5"/>
  <c r="DC60" i="5"/>
  <c r="DE60" i="5"/>
  <c r="DF60" i="5"/>
  <c r="DG60" i="5"/>
  <c r="DI60" i="5"/>
  <c r="DJ60" i="5"/>
  <c r="DK60" i="5"/>
  <c r="DM60" i="5"/>
  <c r="DN60" i="5"/>
  <c r="DO60" i="5"/>
  <c r="DQ60" i="5"/>
  <c r="DR60" i="5"/>
  <c r="DS60" i="5"/>
  <c r="DU60" i="5"/>
  <c r="DV60" i="5"/>
  <c r="DW60" i="5"/>
  <c r="DY60" i="5"/>
  <c r="DZ60" i="5"/>
  <c r="EA60" i="5"/>
  <c r="EC60" i="5"/>
  <c r="ED60" i="5"/>
  <c r="EE60" i="5"/>
  <c r="EG60" i="5"/>
  <c r="EH60" i="5"/>
  <c r="EI60" i="5"/>
  <c r="EK60" i="5"/>
  <c r="EL60" i="5"/>
  <c r="EM60" i="5"/>
  <c r="EO60" i="5"/>
  <c r="EP60" i="5"/>
  <c r="EQ60" i="5"/>
  <c r="ES60" i="5"/>
  <c r="ET60" i="5"/>
  <c r="EU60" i="5"/>
  <c r="EW60" i="5"/>
  <c r="EX60" i="5"/>
  <c r="EY60" i="5"/>
  <c r="FA60" i="5"/>
  <c r="FB60" i="5"/>
  <c r="FC60" i="5"/>
  <c r="FE60" i="5"/>
  <c r="FF60" i="5"/>
  <c r="FG60" i="5"/>
  <c r="FI60" i="5"/>
  <c r="FJ60" i="5"/>
  <c r="FK60" i="5"/>
  <c r="FM60" i="5"/>
  <c r="FN60" i="5"/>
  <c r="FO60" i="5"/>
  <c r="FQ60" i="5"/>
  <c r="FR60" i="5"/>
  <c r="FS60" i="5"/>
  <c r="FU60" i="5"/>
  <c r="FV60" i="5"/>
  <c r="FW60" i="5"/>
  <c r="FY60" i="5"/>
  <c r="FZ60" i="5"/>
  <c r="GA60" i="5"/>
  <c r="GC60" i="5"/>
  <c r="GD60" i="5"/>
  <c r="GE60" i="5"/>
  <c r="GG60" i="5"/>
  <c r="GH60" i="5"/>
  <c r="GI60" i="5"/>
  <c r="GK60" i="5"/>
  <c r="GL60" i="5"/>
  <c r="GM60" i="5"/>
  <c r="GO60" i="5"/>
  <c r="GP60" i="5"/>
  <c r="GQ60" i="5"/>
  <c r="GS60" i="5"/>
  <c r="GT60" i="5"/>
  <c r="GU60" i="5"/>
  <c r="GW60" i="5"/>
  <c r="GX60" i="5"/>
  <c r="GY60" i="5"/>
  <c r="HA60" i="5"/>
  <c r="HB60" i="5"/>
  <c r="HC60" i="5"/>
  <c r="HE60" i="5"/>
  <c r="HF60" i="5"/>
  <c r="HG60" i="5"/>
  <c r="HI60" i="5"/>
  <c r="HJ60" i="5"/>
  <c r="HK60" i="5"/>
  <c r="HM60" i="5"/>
  <c r="HN60" i="5"/>
  <c r="HO60" i="5"/>
  <c r="HQ60" i="5"/>
  <c r="HR60" i="5"/>
  <c r="HS60" i="5"/>
  <c r="HU60" i="5"/>
  <c r="HV60" i="5"/>
  <c r="HW60" i="5"/>
  <c r="HY60" i="5"/>
  <c r="HZ60" i="5"/>
  <c r="IA60" i="5"/>
  <c r="IC60" i="5"/>
  <c r="ID60" i="5"/>
  <c r="IE60" i="5"/>
  <c r="IG60" i="5"/>
  <c r="IH60" i="5"/>
  <c r="II60" i="5"/>
  <c r="IK60" i="5"/>
  <c r="IL60" i="5"/>
  <c r="IM60" i="5"/>
  <c r="IO60" i="5"/>
  <c r="IP60" i="5"/>
  <c r="IQ60" i="5"/>
  <c r="IS60" i="5"/>
  <c r="IT60" i="5"/>
  <c r="IU60" i="5"/>
  <c r="IW60" i="5"/>
  <c r="IX60" i="5"/>
  <c r="IY60" i="5"/>
  <c r="JA60" i="5"/>
  <c r="JB60" i="5"/>
  <c r="JC60" i="5"/>
  <c r="C61" i="5"/>
  <c r="E61" i="5"/>
  <c r="F61" i="5"/>
  <c r="G61" i="5"/>
  <c r="I61" i="5"/>
  <c r="J61" i="5"/>
  <c r="K61" i="5"/>
  <c r="M61" i="5"/>
  <c r="N61" i="5"/>
  <c r="O61" i="5"/>
  <c r="Q61" i="5"/>
  <c r="R61" i="5"/>
  <c r="S61" i="5"/>
  <c r="U61" i="5"/>
  <c r="V61" i="5"/>
  <c r="W61" i="5"/>
  <c r="Y61" i="5"/>
  <c r="Z61" i="5"/>
  <c r="AA61" i="5"/>
  <c r="AC61" i="5"/>
  <c r="AD61" i="5"/>
  <c r="AE61" i="5"/>
  <c r="AG61" i="5"/>
  <c r="AH61" i="5"/>
  <c r="AI61" i="5"/>
  <c r="AK61" i="5"/>
  <c r="AL61" i="5"/>
  <c r="AM61" i="5"/>
  <c r="AO61" i="5"/>
  <c r="AP61" i="5"/>
  <c r="AQ61" i="5"/>
  <c r="AS61" i="5"/>
  <c r="AT61" i="5"/>
  <c r="AU61" i="5"/>
  <c r="AW61" i="5"/>
  <c r="AX61" i="5"/>
  <c r="AY61" i="5"/>
  <c r="BA61" i="5"/>
  <c r="BB61" i="5"/>
  <c r="BC61" i="5"/>
  <c r="BE61" i="5"/>
  <c r="BF61" i="5"/>
  <c r="BG61" i="5"/>
  <c r="BI61" i="5"/>
  <c r="BJ61" i="5"/>
  <c r="BK61" i="5"/>
  <c r="BM61" i="5"/>
  <c r="BN61" i="5"/>
  <c r="BO61" i="5"/>
  <c r="BQ61" i="5"/>
  <c r="BR61" i="5"/>
  <c r="BS61" i="5"/>
  <c r="BU61" i="5"/>
  <c r="BV61" i="5"/>
  <c r="BW61" i="5"/>
  <c r="BY61" i="5"/>
  <c r="BZ61" i="5"/>
  <c r="CA61" i="5"/>
  <c r="CC61" i="5"/>
  <c r="CD61" i="5"/>
  <c r="CE61" i="5"/>
  <c r="CG61" i="5"/>
  <c r="CH61" i="5"/>
  <c r="CI61" i="5"/>
  <c r="CK61" i="5"/>
  <c r="CL61" i="5"/>
  <c r="CM61" i="5"/>
  <c r="CO61" i="5"/>
  <c r="CP61" i="5"/>
  <c r="CQ61" i="5"/>
  <c r="CS61" i="5"/>
  <c r="CT61" i="5"/>
  <c r="CU61" i="5"/>
  <c r="CW61" i="5"/>
  <c r="CX61" i="5"/>
  <c r="CY61" i="5"/>
  <c r="DA61" i="5"/>
  <c r="DB61" i="5"/>
  <c r="DC61" i="5"/>
  <c r="DE61" i="5"/>
  <c r="DF61" i="5"/>
  <c r="DG61" i="5"/>
  <c r="DI61" i="5"/>
  <c r="DJ61" i="5"/>
  <c r="DK61" i="5"/>
  <c r="DM61" i="5"/>
  <c r="DN61" i="5"/>
  <c r="DO61" i="5"/>
  <c r="DQ61" i="5"/>
  <c r="DR61" i="5"/>
  <c r="DS61" i="5"/>
  <c r="DU61" i="5"/>
  <c r="DV61" i="5"/>
  <c r="DW61" i="5"/>
  <c r="DY61" i="5"/>
  <c r="DZ61" i="5"/>
  <c r="EA61" i="5"/>
  <c r="EC61" i="5"/>
  <c r="ED61" i="5"/>
  <c r="EE61" i="5"/>
  <c r="EG61" i="5"/>
  <c r="EH61" i="5"/>
  <c r="EI61" i="5"/>
  <c r="EK61" i="5"/>
  <c r="EL61" i="5"/>
  <c r="EM61" i="5"/>
  <c r="EO61" i="5"/>
  <c r="EP61" i="5"/>
  <c r="EQ61" i="5"/>
  <c r="ES61" i="5"/>
  <c r="ET61" i="5"/>
  <c r="EU61" i="5"/>
  <c r="EW61" i="5"/>
  <c r="EX61" i="5"/>
  <c r="EY61" i="5"/>
  <c r="FA61" i="5"/>
  <c r="FB61" i="5"/>
  <c r="FC61" i="5"/>
  <c r="FE61" i="5"/>
  <c r="FF61" i="5"/>
  <c r="FG61" i="5"/>
  <c r="FI61" i="5"/>
  <c r="FJ61" i="5"/>
  <c r="FK61" i="5"/>
  <c r="FM61" i="5"/>
  <c r="FN61" i="5"/>
  <c r="FO61" i="5"/>
  <c r="FQ61" i="5"/>
  <c r="FR61" i="5"/>
  <c r="FS61" i="5"/>
  <c r="FU61" i="5"/>
  <c r="FV61" i="5"/>
  <c r="FW61" i="5"/>
  <c r="FY61" i="5"/>
  <c r="FZ61" i="5"/>
  <c r="GA61" i="5"/>
  <c r="GC61" i="5"/>
  <c r="GD61" i="5"/>
  <c r="GE61" i="5"/>
  <c r="GG61" i="5"/>
  <c r="GH61" i="5"/>
  <c r="GI61" i="5"/>
  <c r="GK61" i="5"/>
  <c r="GL61" i="5"/>
  <c r="GM61" i="5"/>
  <c r="GO61" i="5"/>
  <c r="GP61" i="5"/>
  <c r="GQ61" i="5"/>
  <c r="GS61" i="5"/>
  <c r="GT61" i="5"/>
  <c r="GU61" i="5"/>
  <c r="GW61" i="5"/>
  <c r="GX61" i="5"/>
  <c r="GY61" i="5"/>
  <c r="HA61" i="5"/>
  <c r="HB61" i="5"/>
  <c r="HC61" i="5"/>
  <c r="HE61" i="5"/>
  <c r="HF61" i="5"/>
  <c r="HG61" i="5"/>
  <c r="HI61" i="5"/>
  <c r="HJ61" i="5"/>
  <c r="HK61" i="5"/>
  <c r="HM61" i="5"/>
  <c r="HN61" i="5"/>
  <c r="HO61" i="5"/>
  <c r="HQ61" i="5"/>
  <c r="HR61" i="5"/>
  <c r="HS61" i="5"/>
  <c r="HU61" i="5"/>
  <c r="HV61" i="5"/>
  <c r="HW61" i="5"/>
  <c r="HY61" i="5"/>
  <c r="HZ61" i="5"/>
  <c r="IA61" i="5"/>
  <c r="IC61" i="5"/>
  <c r="ID61" i="5"/>
  <c r="IE61" i="5"/>
  <c r="IG61" i="5"/>
  <c r="IH61" i="5"/>
  <c r="II61" i="5"/>
  <c r="IK61" i="5"/>
  <c r="IL61" i="5"/>
  <c r="IM61" i="5"/>
  <c r="IO61" i="5"/>
  <c r="IP61" i="5"/>
  <c r="IQ61" i="5"/>
  <c r="IS61" i="5"/>
  <c r="IT61" i="5"/>
  <c r="IU61" i="5"/>
  <c r="IW61" i="5"/>
  <c r="IX61" i="5"/>
  <c r="IY61" i="5"/>
  <c r="JA61" i="5"/>
  <c r="JB61" i="5"/>
  <c r="JC61"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H62" i="5"/>
  <c r="HI62" i="5"/>
  <c r="HJ62" i="5"/>
  <c r="HK62" i="5"/>
  <c r="HL62" i="5"/>
  <c r="HM62" i="5"/>
  <c r="HN62" i="5"/>
  <c r="HO62" i="5"/>
  <c r="HP62" i="5"/>
  <c r="HQ62" i="5"/>
  <c r="HR62" i="5"/>
  <c r="HS62" i="5"/>
  <c r="HT62" i="5"/>
  <c r="HU62" i="5"/>
  <c r="HV62" i="5"/>
  <c r="HW62" i="5"/>
  <c r="HX62" i="5"/>
  <c r="HY62" i="5"/>
  <c r="HZ62" i="5"/>
  <c r="IA62" i="5"/>
  <c r="IB62" i="5"/>
  <c r="IC62" i="5"/>
  <c r="ID62" i="5"/>
  <c r="IE62" i="5"/>
  <c r="IF62" i="5"/>
  <c r="IG62" i="5"/>
  <c r="IH62" i="5"/>
  <c r="II62" i="5"/>
  <c r="IJ62" i="5"/>
  <c r="IK62" i="5"/>
  <c r="IL62" i="5"/>
  <c r="IM62" i="5"/>
  <c r="IN62" i="5"/>
  <c r="IO62" i="5"/>
  <c r="IP62" i="5"/>
  <c r="IQ62" i="5"/>
  <c r="IR62" i="5"/>
  <c r="IS62" i="5"/>
  <c r="IT62" i="5"/>
  <c r="IU62" i="5"/>
  <c r="IV62" i="5"/>
  <c r="IW62" i="5"/>
  <c r="IX62" i="5"/>
  <c r="IY62" i="5"/>
  <c r="IZ62" i="5"/>
  <c r="JA62" i="5"/>
  <c r="JB62" i="5"/>
  <c r="JC62" i="5"/>
  <c r="JD62" i="5"/>
  <c r="C63" i="5"/>
  <c r="E63" i="5"/>
  <c r="F63" i="5"/>
  <c r="G63" i="5"/>
  <c r="I63" i="5"/>
  <c r="J63" i="5"/>
  <c r="K63" i="5"/>
  <c r="M63" i="5"/>
  <c r="N63" i="5"/>
  <c r="O63" i="5"/>
  <c r="Q63" i="5"/>
  <c r="R63" i="5"/>
  <c r="S63" i="5"/>
  <c r="U63" i="5"/>
  <c r="V63" i="5"/>
  <c r="W63" i="5"/>
  <c r="Y63" i="5"/>
  <c r="Z63" i="5"/>
  <c r="AA63" i="5"/>
  <c r="AC63" i="5"/>
  <c r="AD63" i="5"/>
  <c r="AE63" i="5"/>
  <c r="AG63" i="5"/>
  <c r="AH63" i="5"/>
  <c r="AI63" i="5"/>
  <c r="AK63" i="5"/>
  <c r="AL63" i="5"/>
  <c r="AM63" i="5"/>
  <c r="AO63" i="5"/>
  <c r="AP63" i="5"/>
  <c r="AQ63" i="5"/>
  <c r="AS63" i="5"/>
  <c r="AT63" i="5"/>
  <c r="AU63" i="5"/>
  <c r="AW63" i="5"/>
  <c r="AX63" i="5"/>
  <c r="AY63" i="5"/>
  <c r="BA63" i="5"/>
  <c r="BB63" i="5"/>
  <c r="BC63" i="5"/>
  <c r="BE63" i="5"/>
  <c r="BF63" i="5"/>
  <c r="BG63" i="5"/>
  <c r="BI63" i="5"/>
  <c r="BJ63" i="5"/>
  <c r="BK63" i="5"/>
  <c r="BM63" i="5"/>
  <c r="BN63" i="5"/>
  <c r="BO63" i="5"/>
  <c r="BQ63" i="5"/>
  <c r="BR63" i="5"/>
  <c r="BS63" i="5"/>
  <c r="BU63" i="5"/>
  <c r="BV63" i="5"/>
  <c r="BW63" i="5"/>
  <c r="BY63" i="5"/>
  <c r="BZ63" i="5"/>
  <c r="CA63" i="5"/>
  <c r="CC63" i="5"/>
  <c r="CD63" i="5"/>
  <c r="CE63" i="5"/>
  <c r="CG63" i="5"/>
  <c r="CH63" i="5"/>
  <c r="CI63" i="5"/>
  <c r="CK63" i="5"/>
  <c r="CL63" i="5"/>
  <c r="CM63" i="5"/>
  <c r="CO63" i="5"/>
  <c r="CP63" i="5"/>
  <c r="CQ63" i="5"/>
  <c r="CS63" i="5"/>
  <c r="CT63" i="5"/>
  <c r="CU63" i="5"/>
  <c r="CW63" i="5"/>
  <c r="CX63" i="5"/>
  <c r="CY63" i="5"/>
  <c r="DA63" i="5"/>
  <c r="DB63" i="5"/>
  <c r="DC63" i="5"/>
  <c r="DE63" i="5"/>
  <c r="DF63" i="5"/>
  <c r="DG63" i="5"/>
  <c r="DI63" i="5"/>
  <c r="DJ63" i="5"/>
  <c r="DK63" i="5"/>
  <c r="DM63" i="5"/>
  <c r="DN63" i="5"/>
  <c r="DO63" i="5"/>
  <c r="DQ63" i="5"/>
  <c r="DR63" i="5"/>
  <c r="DS63" i="5"/>
  <c r="DU63" i="5"/>
  <c r="DV63" i="5"/>
  <c r="DW63" i="5"/>
  <c r="DY63" i="5"/>
  <c r="DZ63" i="5"/>
  <c r="EA63" i="5"/>
  <c r="EC63" i="5"/>
  <c r="ED63" i="5"/>
  <c r="EE63" i="5"/>
  <c r="EG63" i="5"/>
  <c r="EH63" i="5"/>
  <c r="EI63" i="5"/>
  <c r="EK63" i="5"/>
  <c r="EL63" i="5"/>
  <c r="EM63" i="5"/>
  <c r="EO63" i="5"/>
  <c r="EP63" i="5"/>
  <c r="EQ63" i="5"/>
  <c r="ES63" i="5"/>
  <c r="ET63" i="5"/>
  <c r="EU63" i="5"/>
  <c r="EW63" i="5"/>
  <c r="EX63" i="5"/>
  <c r="EY63" i="5"/>
  <c r="FA63" i="5"/>
  <c r="FB63" i="5"/>
  <c r="FC63" i="5"/>
  <c r="FE63" i="5"/>
  <c r="FF63" i="5"/>
  <c r="FG63" i="5"/>
  <c r="FI63" i="5"/>
  <c r="FJ63" i="5"/>
  <c r="FK63" i="5"/>
  <c r="FM63" i="5"/>
  <c r="FN63" i="5"/>
  <c r="FO63" i="5"/>
  <c r="FQ63" i="5"/>
  <c r="FR63" i="5"/>
  <c r="FS63" i="5"/>
  <c r="FU63" i="5"/>
  <c r="FV63" i="5"/>
  <c r="FW63" i="5"/>
  <c r="FY63" i="5"/>
  <c r="FZ63" i="5"/>
  <c r="GA63" i="5"/>
  <c r="GC63" i="5"/>
  <c r="GD63" i="5"/>
  <c r="GE63" i="5"/>
  <c r="GG63" i="5"/>
  <c r="GH63" i="5"/>
  <c r="GI63" i="5"/>
  <c r="GK63" i="5"/>
  <c r="GL63" i="5"/>
  <c r="GM63" i="5"/>
  <c r="GO63" i="5"/>
  <c r="GP63" i="5"/>
  <c r="GQ63" i="5"/>
  <c r="GS63" i="5"/>
  <c r="GT63" i="5"/>
  <c r="GU63" i="5"/>
  <c r="GW63" i="5"/>
  <c r="GX63" i="5"/>
  <c r="GY63" i="5"/>
  <c r="HA63" i="5"/>
  <c r="HB63" i="5"/>
  <c r="HC63" i="5"/>
  <c r="HE63" i="5"/>
  <c r="HF63" i="5"/>
  <c r="HG63" i="5"/>
  <c r="HI63" i="5"/>
  <c r="HJ63" i="5"/>
  <c r="HK63" i="5"/>
  <c r="HM63" i="5"/>
  <c r="HN63" i="5"/>
  <c r="HO63" i="5"/>
  <c r="HQ63" i="5"/>
  <c r="HR63" i="5"/>
  <c r="HS63" i="5"/>
  <c r="HU63" i="5"/>
  <c r="HV63" i="5"/>
  <c r="HW63" i="5"/>
  <c r="HY63" i="5"/>
  <c r="HZ63" i="5"/>
  <c r="IA63" i="5"/>
  <c r="IC63" i="5"/>
  <c r="ID63" i="5"/>
  <c r="IE63" i="5"/>
  <c r="IG63" i="5"/>
  <c r="IH63" i="5"/>
  <c r="II63" i="5"/>
  <c r="IK63" i="5"/>
  <c r="IL63" i="5"/>
  <c r="IM63" i="5"/>
  <c r="IO63" i="5"/>
  <c r="IP63" i="5"/>
  <c r="IQ63" i="5"/>
  <c r="IS63" i="5"/>
  <c r="IT63" i="5"/>
  <c r="IU63" i="5"/>
  <c r="IW63" i="5"/>
  <c r="IX63" i="5"/>
  <c r="IY63" i="5"/>
  <c r="JA63" i="5"/>
  <c r="JB63" i="5"/>
  <c r="JC63" i="5"/>
  <c r="C64" i="5"/>
  <c r="E64" i="5"/>
  <c r="F64" i="5"/>
  <c r="G64" i="5"/>
  <c r="I64" i="5"/>
  <c r="J64" i="5"/>
  <c r="K64" i="5"/>
  <c r="M64" i="5"/>
  <c r="N64" i="5"/>
  <c r="O64" i="5"/>
  <c r="Q64" i="5"/>
  <c r="R64" i="5"/>
  <c r="S64" i="5"/>
  <c r="U64" i="5"/>
  <c r="V64" i="5"/>
  <c r="W64" i="5"/>
  <c r="Y64" i="5"/>
  <c r="Z64" i="5"/>
  <c r="AA64" i="5"/>
  <c r="AC64" i="5"/>
  <c r="AD64" i="5"/>
  <c r="AE64" i="5"/>
  <c r="AG64" i="5"/>
  <c r="AH64" i="5"/>
  <c r="AI64" i="5"/>
  <c r="AK64" i="5"/>
  <c r="AL64" i="5"/>
  <c r="AM64" i="5"/>
  <c r="AO64" i="5"/>
  <c r="AP64" i="5"/>
  <c r="AQ64" i="5"/>
  <c r="AS64" i="5"/>
  <c r="AT64" i="5"/>
  <c r="AU64" i="5"/>
  <c r="AW64" i="5"/>
  <c r="AX64" i="5"/>
  <c r="AY64" i="5"/>
  <c r="BA64" i="5"/>
  <c r="BB64" i="5"/>
  <c r="BC64" i="5"/>
  <c r="BE64" i="5"/>
  <c r="BF64" i="5"/>
  <c r="BG64" i="5"/>
  <c r="BI64" i="5"/>
  <c r="BJ64" i="5"/>
  <c r="BK64" i="5"/>
  <c r="BM64" i="5"/>
  <c r="BN64" i="5"/>
  <c r="BO64" i="5"/>
  <c r="BQ64" i="5"/>
  <c r="BR64" i="5"/>
  <c r="BS64" i="5"/>
  <c r="BU64" i="5"/>
  <c r="BV64" i="5"/>
  <c r="BW64" i="5"/>
  <c r="BY64" i="5"/>
  <c r="BZ64" i="5"/>
  <c r="CA64" i="5"/>
  <c r="CC64" i="5"/>
  <c r="CD64" i="5"/>
  <c r="CE64" i="5"/>
  <c r="CG64" i="5"/>
  <c r="CH64" i="5"/>
  <c r="CI64" i="5"/>
  <c r="CK64" i="5"/>
  <c r="CL64" i="5"/>
  <c r="CM64" i="5"/>
  <c r="CO64" i="5"/>
  <c r="CP64" i="5"/>
  <c r="CQ64" i="5"/>
  <c r="CS64" i="5"/>
  <c r="CT64" i="5"/>
  <c r="CU64" i="5"/>
  <c r="CW64" i="5"/>
  <c r="CX64" i="5"/>
  <c r="CY64" i="5"/>
  <c r="DA64" i="5"/>
  <c r="DB64" i="5"/>
  <c r="DC64" i="5"/>
  <c r="DE64" i="5"/>
  <c r="DF64" i="5"/>
  <c r="DG64" i="5"/>
  <c r="DI64" i="5"/>
  <c r="DJ64" i="5"/>
  <c r="DK64" i="5"/>
  <c r="DM64" i="5"/>
  <c r="DN64" i="5"/>
  <c r="DO64" i="5"/>
  <c r="DQ64" i="5"/>
  <c r="DR64" i="5"/>
  <c r="DS64" i="5"/>
  <c r="DU64" i="5"/>
  <c r="DV64" i="5"/>
  <c r="DW64" i="5"/>
  <c r="DY64" i="5"/>
  <c r="DZ64" i="5"/>
  <c r="EA64" i="5"/>
  <c r="EC64" i="5"/>
  <c r="ED64" i="5"/>
  <c r="EE64" i="5"/>
  <c r="EG64" i="5"/>
  <c r="EH64" i="5"/>
  <c r="EI64" i="5"/>
  <c r="EK64" i="5"/>
  <c r="EL64" i="5"/>
  <c r="EM64" i="5"/>
  <c r="EO64" i="5"/>
  <c r="EP64" i="5"/>
  <c r="EQ64" i="5"/>
  <c r="ES64" i="5"/>
  <c r="ET64" i="5"/>
  <c r="EU64" i="5"/>
  <c r="EW64" i="5"/>
  <c r="EX64" i="5"/>
  <c r="EY64" i="5"/>
  <c r="FA64" i="5"/>
  <c r="FB64" i="5"/>
  <c r="FC64" i="5"/>
  <c r="FE64" i="5"/>
  <c r="FF64" i="5"/>
  <c r="FG64" i="5"/>
  <c r="FI64" i="5"/>
  <c r="FJ64" i="5"/>
  <c r="FK64" i="5"/>
  <c r="FM64" i="5"/>
  <c r="FN64" i="5"/>
  <c r="FO64" i="5"/>
  <c r="FQ64" i="5"/>
  <c r="FR64" i="5"/>
  <c r="FS64" i="5"/>
  <c r="FU64" i="5"/>
  <c r="FV64" i="5"/>
  <c r="FW64" i="5"/>
  <c r="FY64" i="5"/>
  <c r="FZ64" i="5"/>
  <c r="GA64" i="5"/>
  <c r="GC64" i="5"/>
  <c r="GD64" i="5"/>
  <c r="GE64" i="5"/>
  <c r="GG64" i="5"/>
  <c r="GH64" i="5"/>
  <c r="GI64" i="5"/>
  <c r="GK64" i="5"/>
  <c r="GL64" i="5"/>
  <c r="GM64" i="5"/>
  <c r="GO64" i="5"/>
  <c r="GP64" i="5"/>
  <c r="GQ64" i="5"/>
  <c r="GS64" i="5"/>
  <c r="GT64" i="5"/>
  <c r="GU64" i="5"/>
  <c r="GW64" i="5"/>
  <c r="GX64" i="5"/>
  <c r="GY64" i="5"/>
  <c r="HA64" i="5"/>
  <c r="HB64" i="5"/>
  <c r="HC64" i="5"/>
  <c r="HE64" i="5"/>
  <c r="HF64" i="5"/>
  <c r="HG64" i="5"/>
  <c r="HI64" i="5"/>
  <c r="HJ64" i="5"/>
  <c r="HK64" i="5"/>
  <c r="HM64" i="5"/>
  <c r="HN64" i="5"/>
  <c r="HO64" i="5"/>
  <c r="HQ64" i="5"/>
  <c r="HR64" i="5"/>
  <c r="HS64" i="5"/>
  <c r="HU64" i="5"/>
  <c r="HV64" i="5"/>
  <c r="HW64" i="5"/>
  <c r="HY64" i="5"/>
  <c r="HZ64" i="5"/>
  <c r="IA64" i="5"/>
  <c r="IC64" i="5"/>
  <c r="ID64" i="5"/>
  <c r="IE64" i="5"/>
  <c r="IG64" i="5"/>
  <c r="IH64" i="5"/>
  <c r="II64" i="5"/>
  <c r="IK64" i="5"/>
  <c r="IL64" i="5"/>
  <c r="IM64" i="5"/>
  <c r="IO64" i="5"/>
  <c r="IP64" i="5"/>
  <c r="IQ64" i="5"/>
  <c r="IS64" i="5"/>
  <c r="IT64" i="5"/>
  <c r="IU64" i="5"/>
  <c r="IW64" i="5"/>
  <c r="IX64" i="5"/>
  <c r="IY64" i="5"/>
  <c r="JA64" i="5"/>
  <c r="JB64" i="5"/>
  <c r="JC64" i="5"/>
  <c r="C65" i="5"/>
  <c r="E65" i="5"/>
  <c r="F65" i="5"/>
  <c r="G65" i="5"/>
  <c r="I65" i="5"/>
  <c r="J65" i="5"/>
  <c r="K65" i="5"/>
  <c r="M65" i="5"/>
  <c r="N65" i="5"/>
  <c r="O65" i="5"/>
  <c r="Q65" i="5"/>
  <c r="R65" i="5"/>
  <c r="S65" i="5"/>
  <c r="U65" i="5"/>
  <c r="V65" i="5"/>
  <c r="W65" i="5"/>
  <c r="Y65" i="5"/>
  <c r="Z65" i="5"/>
  <c r="AA65" i="5"/>
  <c r="AC65" i="5"/>
  <c r="AD65" i="5"/>
  <c r="AE65" i="5"/>
  <c r="AG65" i="5"/>
  <c r="AH65" i="5"/>
  <c r="AI65" i="5"/>
  <c r="AK65" i="5"/>
  <c r="AL65" i="5"/>
  <c r="AM65" i="5"/>
  <c r="AO65" i="5"/>
  <c r="AP65" i="5"/>
  <c r="AQ65" i="5"/>
  <c r="AS65" i="5"/>
  <c r="AT65" i="5"/>
  <c r="AU65" i="5"/>
  <c r="AW65" i="5"/>
  <c r="AX65" i="5"/>
  <c r="AY65" i="5"/>
  <c r="BA65" i="5"/>
  <c r="BB65" i="5"/>
  <c r="BC65" i="5"/>
  <c r="BE65" i="5"/>
  <c r="BF65" i="5"/>
  <c r="BG65" i="5"/>
  <c r="BI65" i="5"/>
  <c r="BJ65" i="5"/>
  <c r="BK65" i="5"/>
  <c r="BM65" i="5"/>
  <c r="BN65" i="5"/>
  <c r="BO65" i="5"/>
  <c r="BQ65" i="5"/>
  <c r="BR65" i="5"/>
  <c r="BS65" i="5"/>
  <c r="BU65" i="5"/>
  <c r="BV65" i="5"/>
  <c r="BW65" i="5"/>
  <c r="BY65" i="5"/>
  <c r="BZ65" i="5"/>
  <c r="CA65" i="5"/>
  <c r="CC65" i="5"/>
  <c r="CD65" i="5"/>
  <c r="CE65" i="5"/>
  <c r="CG65" i="5"/>
  <c r="CH65" i="5"/>
  <c r="CI65" i="5"/>
  <c r="CK65" i="5"/>
  <c r="CL65" i="5"/>
  <c r="CM65" i="5"/>
  <c r="CO65" i="5"/>
  <c r="CP65" i="5"/>
  <c r="CQ65" i="5"/>
  <c r="CS65" i="5"/>
  <c r="CT65" i="5"/>
  <c r="CU65" i="5"/>
  <c r="CW65" i="5"/>
  <c r="CX65" i="5"/>
  <c r="CY65" i="5"/>
  <c r="DA65" i="5"/>
  <c r="DB65" i="5"/>
  <c r="DC65" i="5"/>
  <c r="DE65" i="5"/>
  <c r="DF65" i="5"/>
  <c r="DG65" i="5"/>
  <c r="DI65" i="5"/>
  <c r="DJ65" i="5"/>
  <c r="DK65" i="5"/>
  <c r="DM65" i="5"/>
  <c r="DN65" i="5"/>
  <c r="DO65" i="5"/>
  <c r="DQ65" i="5"/>
  <c r="DR65" i="5"/>
  <c r="DS65" i="5"/>
  <c r="DU65" i="5"/>
  <c r="DV65" i="5"/>
  <c r="DW65" i="5"/>
  <c r="DY65" i="5"/>
  <c r="DZ65" i="5"/>
  <c r="EA65" i="5"/>
  <c r="EC65" i="5"/>
  <c r="ED65" i="5"/>
  <c r="EE65" i="5"/>
  <c r="EG65" i="5"/>
  <c r="EH65" i="5"/>
  <c r="EI65" i="5"/>
  <c r="EK65" i="5"/>
  <c r="EL65" i="5"/>
  <c r="EM65" i="5"/>
  <c r="EO65" i="5"/>
  <c r="EP65" i="5"/>
  <c r="EQ65" i="5"/>
  <c r="ES65" i="5"/>
  <c r="ET65" i="5"/>
  <c r="EU65" i="5"/>
  <c r="EW65" i="5"/>
  <c r="EX65" i="5"/>
  <c r="EY65" i="5"/>
  <c r="FA65" i="5"/>
  <c r="FB65" i="5"/>
  <c r="FC65" i="5"/>
  <c r="FE65" i="5"/>
  <c r="FF65" i="5"/>
  <c r="FG65" i="5"/>
  <c r="FI65" i="5"/>
  <c r="FJ65" i="5"/>
  <c r="FK65" i="5"/>
  <c r="FM65" i="5"/>
  <c r="FN65" i="5"/>
  <c r="FO65" i="5"/>
  <c r="FQ65" i="5"/>
  <c r="FR65" i="5"/>
  <c r="FS65" i="5"/>
  <c r="FU65" i="5"/>
  <c r="FV65" i="5"/>
  <c r="FW65" i="5"/>
  <c r="FY65" i="5"/>
  <c r="FZ65" i="5"/>
  <c r="GA65" i="5"/>
  <c r="GC65" i="5"/>
  <c r="GD65" i="5"/>
  <c r="GE65" i="5"/>
  <c r="GG65" i="5"/>
  <c r="GH65" i="5"/>
  <c r="GI65" i="5"/>
  <c r="GK65" i="5"/>
  <c r="GL65" i="5"/>
  <c r="GM65" i="5"/>
  <c r="GO65" i="5"/>
  <c r="GP65" i="5"/>
  <c r="GQ65" i="5"/>
  <c r="GS65" i="5"/>
  <c r="GT65" i="5"/>
  <c r="GU65" i="5"/>
  <c r="GW65" i="5"/>
  <c r="GX65" i="5"/>
  <c r="GY65" i="5"/>
  <c r="HA65" i="5"/>
  <c r="HB65" i="5"/>
  <c r="HC65" i="5"/>
  <c r="HE65" i="5"/>
  <c r="HF65" i="5"/>
  <c r="HG65" i="5"/>
  <c r="HI65" i="5"/>
  <c r="HJ65" i="5"/>
  <c r="HK65" i="5"/>
  <c r="HM65" i="5"/>
  <c r="HN65" i="5"/>
  <c r="HO65" i="5"/>
  <c r="HQ65" i="5"/>
  <c r="HR65" i="5"/>
  <c r="HS65" i="5"/>
  <c r="HU65" i="5"/>
  <c r="HV65" i="5"/>
  <c r="HW65" i="5"/>
  <c r="HY65" i="5"/>
  <c r="HZ65" i="5"/>
  <c r="IA65" i="5"/>
  <c r="IC65" i="5"/>
  <c r="ID65" i="5"/>
  <c r="IE65" i="5"/>
  <c r="IG65" i="5"/>
  <c r="IH65" i="5"/>
  <c r="II65" i="5"/>
  <c r="IK65" i="5"/>
  <c r="IL65" i="5"/>
  <c r="IM65" i="5"/>
  <c r="IO65" i="5"/>
  <c r="IP65" i="5"/>
  <c r="IQ65" i="5"/>
  <c r="IS65" i="5"/>
  <c r="IT65" i="5"/>
  <c r="IU65" i="5"/>
  <c r="IW65" i="5"/>
  <c r="IX65" i="5"/>
  <c r="IY65" i="5"/>
  <c r="JA65" i="5"/>
  <c r="JB65" i="5"/>
  <c r="JC65" i="5"/>
  <c r="C66" i="5"/>
  <c r="E66" i="5"/>
  <c r="F66" i="5"/>
  <c r="G66" i="5"/>
  <c r="I66" i="5"/>
  <c r="J66" i="5"/>
  <c r="K66" i="5"/>
  <c r="M66" i="5"/>
  <c r="N66" i="5"/>
  <c r="O66" i="5"/>
  <c r="Q66" i="5"/>
  <c r="R66" i="5"/>
  <c r="S66" i="5"/>
  <c r="U66" i="5"/>
  <c r="V66" i="5"/>
  <c r="W66" i="5"/>
  <c r="Y66" i="5"/>
  <c r="Z66" i="5"/>
  <c r="AA66" i="5"/>
  <c r="AC66" i="5"/>
  <c r="AD66" i="5"/>
  <c r="AE66" i="5"/>
  <c r="AG66" i="5"/>
  <c r="AH66" i="5"/>
  <c r="AI66" i="5"/>
  <c r="AK66" i="5"/>
  <c r="AL66" i="5"/>
  <c r="AM66" i="5"/>
  <c r="AO66" i="5"/>
  <c r="AP66" i="5"/>
  <c r="AQ66" i="5"/>
  <c r="AS66" i="5"/>
  <c r="AT66" i="5"/>
  <c r="AU66" i="5"/>
  <c r="AW66" i="5"/>
  <c r="AX66" i="5"/>
  <c r="AY66" i="5"/>
  <c r="BA66" i="5"/>
  <c r="BB66" i="5"/>
  <c r="BC66" i="5"/>
  <c r="BE66" i="5"/>
  <c r="BF66" i="5"/>
  <c r="BG66" i="5"/>
  <c r="BI66" i="5"/>
  <c r="BJ66" i="5"/>
  <c r="BK66" i="5"/>
  <c r="BM66" i="5"/>
  <c r="BN66" i="5"/>
  <c r="BO66" i="5"/>
  <c r="BQ66" i="5"/>
  <c r="BR66" i="5"/>
  <c r="BS66" i="5"/>
  <c r="BU66" i="5"/>
  <c r="BV66" i="5"/>
  <c r="BW66" i="5"/>
  <c r="BY66" i="5"/>
  <c r="BZ66" i="5"/>
  <c r="CA66" i="5"/>
  <c r="CC66" i="5"/>
  <c r="CD66" i="5"/>
  <c r="CE66" i="5"/>
  <c r="CG66" i="5"/>
  <c r="CH66" i="5"/>
  <c r="CI66" i="5"/>
  <c r="CK66" i="5"/>
  <c r="CL66" i="5"/>
  <c r="CM66" i="5"/>
  <c r="CO66" i="5"/>
  <c r="CP66" i="5"/>
  <c r="CQ66" i="5"/>
  <c r="CS66" i="5"/>
  <c r="CT66" i="5"/>
  <c r="CU66" i="5"/>
  <c r="CW66" i="5"/>
  <c r="CX66" i="5"/>
  <c r="CY66" i="5"/>
  <c r="DA66" i="5"/>
  <c r="DB66" i="5"/>
  <c r="DC66" i="5"/>
  <c r="DE66" i="5"/>
  <c r="DF66" i="5"/>
  <c r="DG66" i="5"/>
  <c r="DI66" i="5"/>
  <c r="DJ66" i="5"/>
  <c r="DK66" i="5"/>
  <c r="DM66" i="5"/>
  <c r="DN66" i="5"/>
  <c r="DO66" i="5"/>
  <c r="DQ66" i="5"/>
  <c r="DR66" i="5"/>
  <c r="DS66" i="5"/>
  <c r="DU66" i="5"/>
  <c r="DV66" i="5"/>
  <c r="DW66" i="5"/>
  <c r="DY66" i="5"/>
  <c r="DZ66" i="5"/>
  <c r="EA66" i="5"/>
  <c r="EC66" i="5"/>
  <c r="ED66" i="5"/>
  <c r="EE66" i="5"/>
  <c r="EG66" i="5"/>
  <c r="EH66" i="5"/>
  <c r="EI66" i="5"/>
  <c r="EK66" i="5"/>
  <c r="EL66" i="5"/>
  <c r="EM66" i="5"/>
  <c r="EO66" i="5"/>
  <c r="EP66" i="5"/>
  <c r="EQ66" i="5"/>
  <c r="ES66" i="5"/>
  <c r="ET66" i="5"/>
  <c r="EU66" i="5"/>
  <c r="EW66" i="5"/>
  <c r="EX66" i="5"/>
  <c r="EY66" i="5"/>
  <c r="FA66" i="5"/>
  <c r="FB66" i="5"/>
  <c r="FC66" i="5"/>
  <c r="FE66" i="5"/>
  <c r="FF66" i="5"/>
  <c r="FG66" i="5"/>
  <c r="FI66" i="5"/>
  <c r="FJ66" i="5"/>
  <c r="FK66" i="5"/>
  <c r="FM66" i="5"/>
  <c r="FN66" i="5"/>
  <c r="FO66" i="5"/>
  <c r="FQ66" i="5"/>
  <c r="FR66" i="5"/>
  <c r="FS66" i="5"/>
  <c r="FU66" i="5"/>
  <c r="FV66" i="5"/>
  <c r="FW66" i="5"/>
  <c r="FY66" i="5"/>
  <c r="FZ66" i="5"/>
  <c r="GA66" i="5"/>
  <c r="GC66" i="5"/>
  <c r="GD66" i="5"/>
  <c r="GE66" i="5"/>
  <c r="GG66" i="5"/>
  <c r="GH66" i="5"/>
  <c r="GI66" i="5"/>
  <c r="GK66" i="5"/>
  <c r="GL66" i="5"/>
  <c r="GM66" i="5"/>
  <c r="GO66" i="5"/>
  <c r="GP66" i="5"/>
  <c r="GQ66" i="5"/>
  <c r="GS66" i="5"/>
  <c r="GT66" i="5"/>
  <c r="GU66" i="5"/>
  <c r="GW66" i="5"/>
  <c r="GX66" i="5"/>
  <c r="GY66" i="5"/>
  <c r="HA66" i="5"/>
  <c r="HB66" i="5"/>
  <c r="HC66" i="5"/>
  <c r="HE66" i="5"/>
  <c r="HF66" i="5"/>
  <c r="HG66" i="5"/>
  <c r="HI66" i="5"/>
  <c r="HJ66" i="5"/>
  <c r="HK66" i="5"/>
  <c r="HM66" i="5"/>
  <c r="HN66" i="5"/>
  <c r="HO66" i="5"/>
  <c r="HQ66" i="5"/>
  <c r="HR66" i="5"/>
  <c r="HS66" i="5"/>
  <c r="HU66" i="5"/>
  <c r="HV66" i="5"/>
  <c r="HW66" i="5"/>
  <c r="HY66" i="5"/>
  <c r="HZ66" i="5"/>
  <c r="IA66" i="5"/>
  <c r="IC66" i="5"/>
  <c r="ID66" i="5"/>
  <c r="IE66" i="5"/>
  <c r="IG66" i="5"/>
  <c r="IH66" i="5"/>
  <c r="II66" i="5"/>
  <c r="IK66" i="5"/>
  <c r="IL66" i="5"/>
  <c r="IM66" i="5"/>
  <c r="IO66" i="5"/>
  <c r="IP66" i="5"/>
  <c r="IQ66" i="5"/>
  <c r="IS66" i="5"/>
  <c r="IT66" i="5"/>
  <c r="IU66" i="5"/>
  <c r="IW66" i="5"/>
  <c r="IX66" i="5"/>
  <c r="IY66" i="5"/>
  <c r="JA66" i="5"/>
  <c r="JB66" i="5"/>
  <c r="JC66" i="5"/>
  <c r="C67" i="5"/>
  <c r="E67" i="5"/>
  <c r="F67" i="5"/>
  <c r="G67" i="5"/>
  <c r="I67" i="5"/>
  <c r="J67" i="5"/>
  <c r="K67" i="5"/>
  <c r="M67" i="5"/>
  <c r="N67" i="5"/>
  <c r="O67" i="5"/>
  <c r="Q67" i="5"/>
  <c r="R67" i="5"/>
  <c r="S67" i="5"/>
  <c r="U67" i="5"/>
  <c r="V67" i="5"/>
  <c r="W67" i="5"/>
  <c r="Y67" i="5"/>
  <c r="Z67" i="5"/>
  <c r="AA67" i="5"/>
  <c r="AC67" i="5"/>
  <c r="AD67" i="5"/>
  <c r="AE67" i="5"/>
  <c r="AG67" i="5"/>
  <c r="AH67" i="5"/>
  <c r="AI67" i="5"/>
  <c r="AK67" i="5"/>
  <c r="AL67" i="5"/>
  <c r="AM67" i="5"/>
  <c r="AO67" i="5"/>
  <c r="AP67" i="5"/>
  <c r="AQ67" i="5"/>
  <c r="AS67" i="5"/>
  <c r="AT67" i="5"/>
  <c r="AU67" i="5"/>
  <c r="AW67" i="5"/>
  <c r="AX67" i="5"/>
  <c r="AY67" i="5"/>
  <c r="BA67" i="5"/>
  <c r="BB67" i="5"/>
  <c r="BC67" i="5"/>
  <c r="BE67" i="5"/>
  <c r="BF67" i="5"/>
  <c r="BG67" i="5"/>
  <c r="BI67" i="5"/>
  <c r="BJ67" i="5"/>
  <c r="BK67" i="5"/>
  <c r="BM67" i="5"/>
  <c r="BN67" i="5"/>
  <c r="BO67" i="5"/>
  <c r="BQ67" i="5"/>
  <c r="BR67" i="5"/>
  <c r="BS67" i="5"/>
  <c r="BU67" i="5"/>
  <c r="BV67" i="5"/>
  <c r="BW67" i="5"/>
  <c r="BY67" i="5"/>
  <c r="BZ67" i="5"/>
  <c r="CA67" i="5"/>
  <c r="CC67" i="5"/>
  <c r="CD67" i="5"/>
  <c r="CE67" i="5"/>
  <c r="CG67" i="5"/>
  <c r="CH67" i="5"/>
  <c r="CI67" i="5"/>
  <c r="CK67" i="5"/>
  <c r="CL67" i="5"/>
  <c r="CM67" i="5"/>
  <c r="CO67" i="5"/>
  <c r="CP67" i="5"/>
  <c r="CQ67" i="5"/>
  <c r="CS67" i="5"/>
  <c r="CT67" i="5"/>
  <c r="CU67" i="5"/>
  <c r="CW67" i="5"/>
  <c r="CX67" i="5"/>
  <c r="CY67" i="5"/>
  <c r="DA67" i="5"/>
  <c r="DB67" i="5"/>
  <c r="DC67" i="5"/>
  <c r="DE67" i="5"/>
  <c r="DF67" i="5"/>
  <c r="DG67" i="5"/>
  <c r="DI67" i="5"/>
  <c r="DJ67" i="5"/>
  <c r="DK67" i="5"/>
  <c r="DM67" i="5"/>
  <c r="DN67" i="5"/>
  <c r="DO67" i="5"/>
  <c r="DQ67" i="5"/>
  <c r="DR67" i="5"/>
  <c r="DS67" i="5"/>
  <c r="DU67" i="5"/>
  <c r="DV67" i="5"/>
  <c r="DW67" i="5"/>
  <c r="DY67" i="5"/>
  <c r="DZ67" i="5"/>
  <c r="EA67" i="5"/>
  <c r="EC67" i="5"/>
  <c r="ED67" i="5"/>
  <c r="EE67" i="5"/>
  <c r="EG67" i="5"/>
  <c r="EH67" i="5"/>
  <c r="EI67" i="5"/>
  <c r="EK67" i="5"/>
  <c r="EL67" i="5"/>
  <c r="EM67" i="5"/>
  <c r="EO67" i="5"/>
  <c r="EP67" i="5"/>
  <c r="EQ67" i="5"/>
  <c r="ES67" i="5"/>
  <c r="ET67" i="5"/>
  <c r="EU67" i="5"/>
  <c r="EW67" i="5"/>
  <c r="EX67" i="5"/>
  <c r="EY67" i="5"/>
  <c r="FA67" i="5"/>
  <c r="FB67" i="5"/>
  <c r="FC67" i="5"/>
  <c r="FE67" i="5"/>
  <c r="FF67" i="5"/>
  <c r="FG67" i="5"/>
  <c r="FI67" i="5"/>
  <c r="FJ67" i="5"/>
  <c r="FK67" i="5"/>
  <c r="FM67" i="5"/>
  <c r="FN67" i="5"/>
  <c r="FO67" i="5"/>
  <c r="FQ67" i="5"/>
  <c r="FR67" i="5"/>
  <c r="FS67" i="5"/>
  <c r="FU67" i="5"/>
  <c r="FV67" i="5"/>
  <c r="FW67" i="5"/>
  <c r="FY67" i="5"/>
  <c r="FZ67" i="5"/>
  <c r="GA67" i="5"/>
  <c r="GC67" i="5"/>
  <c r="GD67" i="5"/>
  <c r="GE67" i="5"/>
  <c r="GG67" i="5"/>
  <c r="GH67" i="5"/>
  <c r="GI67" i="5"/>
  <c r="GK67" i="5"/>
  <c r="GL67" i="5"/>
  <c r="GM67" i="5"/>
  <c r="GO67" i="5"/>
  <c r="GP67" i="5"/>
  <c r="GQ67" i="5"/>
  <c r="GS67" i="5"/>
  <c r="GT67" i="5"/>
  <c r="GU67" i="5"/>
  <c r="GW67" i="5"/>
  <c r="GX67" i="5"/>
  <c r="GY67" i="5"/>
  <c r="HA67" i="5"/>
  <c r="HB67" i="5"/>
  <c r="HC67" i="5"/>
  <c r="HE67" i="5"/>
  <c r="HF67" i="5"/>
  <c r="HG67" i="5"/>
  <c r="HI67" i="5"/>
  <c r="HJ67" i="5"/>
  <c r="HK67" i="5"/>
  <c r="HM67" i="5"/>
  <c r="HN67" i="5"/>
  <c r="HO67" i="5"/>
  <c r="HQ67" i="5"/>
  <c r="HR67" i="5"/>
  <c r="HS67" i="5"/>
  <c r="HU67" i="5"/>
  <c r="HV67" i="5"/>
  <c r="HW67" i="5"/>
  <c r="HY67" i="5"/>
  <c r="HZ67" i="5"/>
  <c r="IA67" i="5"/>
  <c r="IC67" i="5"/>
  <c r="ID67" i="5"/>
  <c r="IE67" i="5"/>
  <c r="IG67" i="5"/>
  <c r="IH67" i="5"/>
  <c r="II67" i="5"/>
  <c r="IK67" i="5"/>
  <c r="IL67" i="5"/>
  <c r="IM67" i="5"/>
  <c r="IO67" i="5"/>
  <c r="IP67" i="5"/>
  <c r="IQ67" i="5"/>
  <c r="IS67" i="5"/>
  <c r="IT67" i="5"/>
  <c r="IU67" i="5"/>
  <c r="IW67" i="5"/>
  <c r="IX67" i="5"/>
  <c r="IY67" i="5"/>
  <c r="JA67" i="5"/>
  <c r="JB67" i="5"/>
  <c r="JC67" i="5"/>
  <c r="C68" i="5"/>
  <c r="E68" i="5"/>
  <c r="F68" i="5"/>
  <c r="G68" i="5"/>
  <c r="I68" i="5"/>
  <c r="J68" i="5"/>
  <c r="K68" i="5"/>
  <c r="M68" i="5"/>
  <c r="N68" i="5"/>
  <c r="O68" i="5"/>
  <c r="Q68" i="5"/>
  <c r="R68" i="5"/>
  <c r="S68" i="5"/>
  <c r="U68" i="5"/>
  <c r="V68" i="5"/>
  <c r="W68" i="5"/>
  <c r="Y68" i="5"/>
  <c r="Z68" i="5"/>
  <c r="AA68" i="5"/>
  <c r="AC68" i="5"/>
  <c r="AD68" i="5"/>
  <c r="AE68" i="5"/>
  <c r="AG68" i="5"/>
  <c r="AH68" i="5"/>
  <c r="AI68" i="5"/>
  <c r="AK68" i="5"/>
  <c r="AL68" i="5"/>
  <c r="AM68" i="5"/>
  <c r="AO68" i="5"/>
  <c r="AP68" i="5"/>
  <c r="AQ68" i="5"/>
  <c r="AS68" i="5"/>
  <c r="AT68" i="5"/>
  <c r="AU68" i="5"/>
  <c r="AW68" i="5"/>
  <c r="AX68" i="5"/>
  <c r="AY68" i="5"/>
  <c r="BA68" i="5"/>
  <c r="BB68" i="5"/>
  <c r="BC68" i="5"/>
  <c r="BE68" i="5"/>
  <c r="BF68" i="5"/>
  <c r="BG68" i="5"/>
  <c r="BI68" i="5"/>
  <c r="BJ68" i="5"/>
  <c r="BK68" i="5"/>
  <c r="BM68" i="5"/>
  <c r="BN68" i="5"/>
  <c r="BO68" i="5"/>
  <c r="BQ68" i="5"/>
  <c r="BR68" i="5"/>
  <c r="BS68" i="5"/>
  <c r="BU68" i="5"/>
  <c r="BV68" i="5"/>
  <c r="BW68" i="5"/>
  <c r="BY68" i="5"/>
  <c r="BZ68" i="5"/>
  <c r="CA68" i="5"/>
  <c r="CC68" i="5"/>
  <c r="CD68" i="5"/>
  <c r="CE68" i="5"/>
  <c r="CG68" i="5"/>
  <c r="CH68" i="5"/>
  <c r="CI68" i="5"/>
  <c r="CK68" i="5"/>
  <c r="CL68" i="5"/>
  <c r="CM68" i="5"/>
  <c r="CO68" i="5"/>
  <c r="CP68" i="5"/>
  <c r="CQ68" i="5"/>
  <c r="CS68" i="5"/>
  <c r="CT68" i="5"/>
  <c r="CU68" i="5"/>
  <c r="CW68" i="5"/>
  <c r="CX68" i="5"/>
  <c r="CY68" i="5"/>
  <c r="DA68" i="5"/>
  <c r="DB68" i="5"/>
  <c r="DC68" i="5"/>
  <c r="DE68" i="5"/>
  <c r="DF68" i="5"/>
  <c r="DG68" i="5"/>
  <c r="DI68" i="5"/>
  <c r="DJ68" i="5"/>
  <c r="DK68" i="5"/>
  <c r="DM68" i="5"/>
  <c r="DN68" i="5"/>
  <c r="DO68" i="5"/>
  <c r="DQ68" i="5"/>
  <c r="DR68" i="5"/>
  <c r="DS68" i="5"/>
  <c r="DU68" i="5"/>
  <c r="DV68" i="5"/>
  <c r="DW68" i="5"/>
  <c r="DY68" i="5"/>
  <c r="DZ68" i="5"/>
  <c r="EA68" i="5"/>
  <c r="EC68" i="5"/>
  <c r="ED68" i="5"/>
  <c r="EE68" i="5"/>
  <c r="EG68" i="5"/>
  <c r="EH68" i="5"/>
  <c r="EI68" i="5"/>
  <c r="EK68" i="5"/>
  <c r="EL68" i="5"/>
  <c r="EM68" i="5"/>
  <c r="EO68" i="5"/>
  <c r="EP68" i="5"/>
  <c r="EQ68" i="5"/>
  <c r="ES68" i="5"/>
  <c r="ET68" i="5"/>
  <c r="EU68" i="5"/>
  <c r="EW68" i="5"/>
  <c r="EX68" i="5"/>
  <c r="EY68" i="5"/>
  <c r="FA68" i="5"/>
  <c r="FB68" i="5"/>
  <c r="FC68" i="5"/>
  <c r="FE68" i="5"/>
  <c r="FF68" i="5"/>
  <c r="FG68" i="5"/>
  <c r="FI68" i="5"/>
  <c r="FJ68" i="5"/>
  <c r="FK68" i="5"/>
  <c r="FM68" i="5"/>
  <c r="FN68" i="5"/>
  <c r="FO68" i="5"/>
  <c r="FQ68" i="5"/>
  <c r="FR68" i="5"/>
  <c r="FS68" i="5"/>
  <c r="FU68" i="5"/>
  <c r="FV68" i="5"/>
  <c r="FW68" i="5"/>
  <c r="FY68" i="5"/>
  <c r="FZ68" i="5"/>
  <c r="GA68" i="5"/>
  <c r="GC68" i="5"/>
  <c r="GD68" i="5"/>
  <c r="GE68" i="5"/>
  <c r="GG68" i="5"/>
  <c r="GH68" i="5"/>
  <c r="GI68" i="5"/>
  <c r="GK68" i="5"/>
  <c r="GL68" i="5"/>
  <c r="GM68" i="5"/>
  <c r="GO68" i="5"/>
  <c r="GP68" i="5"/>
  <c r="GQ68" i="5"/>
  <c r="GS68" i="5"/>
  <c r="GT68" i="5"/>
  <c r="GU68" i="5"/>
  <c r="GW68" i="5"/>
  <c r="GX68" i="5"/>
  <c r="GY68" i="5"/>
  <c r="HA68" i="5"/>
  <c r="HB68" i="5"/>
  <c r="HC68" i="5"/>
  <c r="HE68" i="5"/>
  <c r="HF68" i="5"/>
  <c r="HG68" i="5"/>
  <c r="HI68" i="5"/>
  <c r="HJ68" i="5"/>
  <c r="HK68" i="5"/>
  <c r="HM68" i="5"/>
  <c r="HN68" i="5"/>
  <c r="HO68" i="5"/>
  <c r="HQ68" i="5"/>
  <c r="HR68" i="5"/>
  <c r="HS68" i="5"/>
  <c r="HU68" i="5"/>
  <c r="HV68" i="5"/>
  <c r="HW68" i="5"/>
  <c r="HY68" i="5"/>
  <c r="HZ68" i="5"/>
  <c r="IA68" i="5"/>
  <c r="IC68" i="5"/>
  <c r="ID68" i="5"/>
  <c r="IE68" i="5"/>
  <c r="IG68" i="5"/>
  <c r="IH68" i="5"/>
  <c r="II68" i="5"/>
  <c r="IK68" i="5"/>
  <c r="IL68" i="5"/>
  <c r="IM68" i="5"/>
  <c r="IO68" i="5"/>
  <c r="IP68" i="5"/>
  <c r="IQ68" i="5"/>
  <c r="IS68" i="5"/>
  <c r="IT68" i="5"/>
  <c r="IU68" i="5"/>
  <c r="IW68" i="5"/>
  <c r="IX68" i="5"/>
  <c r="IY68" i="5"/>
  <c r="JA68" i="5"/>
  <c r="JB68" i="5"/>
  <c r="JC68" i="5"/>
  <c r="C69" i="5"/>
  <c r="E69" i="5"/>
  <c r="F69" i="5"/>
  <c r="G69" i="5"/>
  <c r="I69" i="5"/>
  <c r="J69" i="5"/>
  <c r="K69" i="5"/>
  <c r="M69" i="5"/>
  <c r="N69" i="5"/>
  <c r="O69" i="5"/>
  <c r="Q69" i="5"/>
  <c r="R69" i="5"/>
  <c r="S69" i="5"/>
  <c r="U69" i="5"/>
  <c r="V69" i="5"/>
  <c r="W69" i="5"/>
  <c r="Y69" i="5"/>
  <c r="Z69" i="5"/>
  <c r="AA69" i="5"/>
  <c r="AC69" i="5"/>
  <c r="AD69" i="5"/>
  <c r="AE69" i="5"/>
  <c r="AG69" i="5"/>
  <c r="AH69" i="5"/>
  <c r="AI69" i="5"/>
  <c r="AK69" i="5"/>
  <c r="AL69" i="5"/>
  <c r="AM69" i="5"/>
  <c r="AO69" i="5"/>
  <c r="AP69" i="5"/>
  <c r="AQ69" i="5"/>
  <c r="AS69" i="5"/>
  <c r="AT69" i="5"/>
  <c r="AU69" i="5"/>
  <c r="AW69" i="5"/>
  <c r="AX69" i="5"/>
  <c r="AY69" i="5"/>
  <c r="BA69" i="5"/>
  <c r="BB69" i="5"/>
  <c r="BC69" i="5"/>
  <c r="BE69" i="5"/>
  <c r="BF69" i="5"/>
  <c r="BG69" i="5"/>
  <c r="BI69" i="5"/>
  <c r="BJ69" i="5"/>
  <c r="BK69" i="5"/>
  <c r="BM69" i="5"/>
  <c r="BN69" i="5"/>
  <c r="BO69" i="5"/>
  <c r="BQ69" i="5"/>
  <c r="BR69" i="5"/>
  <c r="BS69" i="5"/>
  <c r="BU69" i="5"/>
  <c r="BV69" i="5"/>
  <c r="BW69" i="5"/>
  <c r="BY69" i="5"/>
  <c r="BZ69" i="5"/>
  <c r="CA69" i="5"/>
  <c r="CC69" i="5"/>
  <c r="CD69" i="5"/>
  <c r="CE69" i="5"/>
  <c r="CG69" i="5"/>
  <c r="CH69" i="5"/>
  <c r="CI69" i="5"/>
  <c r="CK69" i="5"/>
  <c r="CL69" i="5"/>
  <c r="CM69" i="5"/>
  <c r="CO69" i="5"/>
  <c r="CP69" i="5"/>
  <c r="CQ69" i="5"/>
  <c r="CS69" i="5"/>
  <c r="CT69" i="5"/>
  <c r="CU69" i="5"/>
  <c r="CW69" i="5"/>
  <c r="CX69" i="5"/>
  <c r="CY69" i="5"/>
  <c r="DA69" i="5"/>
  <c r="DB69" i="5"/>
  <c r="DC69" i="5"/>
  <c r="DE69" i="5"/>
  <c r="DF69" i="5"/>
  <c r="DG69" i="5"/>
  <c r="DI69" i="5"/>
  <c r="DJ69" i="5"/>
  <c r="DK69" i="5"/>
  <c r="DM69" i="5"/>
  <c r="DN69" i="5"/>
  <c r="DO69" i="5"/>
  <c r="DQ69" i="5"/>
  <c r="DR69" i="5"/>
  <c r="DS69" i="5"/>
  <c r="DU69" i="5"/>
  <c r="DV69" i="5"/>
  <c r="DW69" i="5"/>
  <c r="DY69" i="5"/>
  <c r="DZ69" i="5"/>
  <c r="EA69" i="5"/>
  <c r="EC69" i="5"/>
  <c r="ED69" i="5"/>
  <c r="EE69" i="5"/>
  <c r="EG69" i="5"/>
  <c r="EH69" i="5"/>
  <c r="EI69" i="5"/>
  <c r="EK69" i="5"/>
  <c r="EL69" i="5"/>
  <c r="EM69" i="5"/>
  <c r="EO69" i="5"/>
  <c r="EP69" i="5"/>
  <c r="EQ69" i="5"/>
  <c r="ES69" i="5"/>
  <c r="ET69" i="5"/>
  <c r="EU69" i="5"/>
  <c r="EW69" i="5"/>
  <c r="EX69" i="5"/>
  <c r="EY69" i="5"/>
  <c r="FA69" i="5"/>
  <c r="FB69" i="5"/>
  <c r="FC69" i="5"/>
  <c r="FE69" i="5"/>
  <c r="FF69" i="5"/>
  <c r="FG69" i="5"/>
  <c r="FI69" i="5"/>
  <c r="FJ69" i="5"/>
  <c r="FK69" i="5"/>
  <c r="FM69" i="5"/>
  <c r="FN69" i="5"/>
  <c r="FO69" i="5"/>
  <c r="FQ69" i="5"/>
  <c r="FR69" i="5"/>
  <c r="FS69" i="5"/>
  <c r="FU69" i="5"/>
  <c r="FV69" i="5"/>
  <c r="FW69" i="5"/>
  <c r="FY69" i="5"/>
  <c r="FZ69" i="5"/>
  <c r="GA69" i="5"/>
  <c r="GC69" i="5"/>
  <c r="GD69" i="5"/>
  <c r="GE69" i="5"/>
  <c r="GG69" i="5"/>
  <c r="GH69" i="5"/>
  <c r="GI69" i="5"/>
  <c r="GK69" i="5"/>
  <c r="GL69" i="5"/>
  <c r="GM69" i="5"/>
  <c r="GO69" i="5"/>
  <c r="GP69" i="5"/>
  <c r="GQ69" i="5"/>
  <c r="GS69" i="5"/>
  <c r="GT69" i="5"/>
  <c r="GU69" i="5"/>
  <c r="GW69" i="5"/>
  <c r="GX69" i="5"/>
  <c r="GY69" i="5"/>
  <c r="HA69" i="5"/>
  <c r="HB69" i="5"/>
  <c r="HC69" i="5"/>
  <c r="HE69" i="5"/>
  <c r="HF69" i="5"/>
  <c r="HG69" i="5"/>
  <c r="HI69" i="5"/>
  <c r="HJ69" i="5"/>
  <c r="HK69" i="5"/>
  <c r="HM69" i="5"/>
  <c r="HN69" i="5"/>
  <c r="HO69" i="5"/>
  <c r="HQ69" i="5"/>
  <c r="HR69" i="5"/>
  <c r="HS69" i="5"/>
  <c r="HU69" i="5"/>
  <c r="HV69" i="5"/>
  <c r="HW69" i="5"/>
  <c r="HY69" i="5"/>
  <c r="HZ69" i="5"/>
  <c r="IA69" i="5"/>
  <c r="IC69" i="5"/>
  <c r="ID69" i="5"/>
  <c r="IE69" i="5"/>
  <c r="IG69" i="5"/>
  <c r="IH69" i="5"/>
  <c r="II69" i="5"/>
  <c r="IK69" i="5"/>
  <c r="IL69" i="5"/>
  <c r="IM69" i="5"/>
  <c r="IO69" i="5"/>
  <c r="IP69" i="5"/>
  <c r="IQ69" i="5"/>
  <c r="IS69" i="5"/>
  <c r="IT69" i="5"/>
  <c r="IU69" i="5"/>
  <c r="IW69" i="5"/>
  <c r="IX69" i="5"/>
  <c r="IY69" i="5"/>
  <c r="JA69" i="5"/>
  <c r="JB69" i="5"/>
  <c r="JC69" i="5"/>
  <c r="C70" i="5"/>
  <c r="E70" i="5"/>
  <c r="F70" i="5"/>
  <c r="G70" i="5"/>
  <c r="I70" i="5"/>
  <c r="J70" i="5"/>
  <c r="K70" i="5"/>
  <c r="M70" i="5"/>
  <c r="N70" i="5"/>
  <c r="O70" i="5"/>
  <c r="Q70" i="5"/>
  <c r="R70" i="5"/>
  <c r="S70" i="5"/>
  <c r="U70" i="5"/>
  <c r="V70" i="5"/>
  <c r="W70" i="5"/>
  <c r="Y70" i="5"/>
  <c r="Z70" i="5"/>
  <c r="AA70" i="5"/>
  <c r="AC70" i="5"/>
  <c r="AD70" i="5"/>
  <c r="AE70" i="5"/>
  <c r="AG70" i="5"/>
  <c r="AH70" i="5"/>
  <c r="AI70" i="5"/>
  <c r="AK70" i="5"/>
  <c r="AL70" i="5"/>
  <c r="AM70" i="5"/>
  <c r="AO70" i="5"/>
  <c r="AP70" i="5"/>
  <c r="AQ70" i="5"/>
  <c r="AS70" i="5"/>
  <c r="AT70" i="5"/>
  <c r="AU70" i="5"/>
  <c r="AW70" i="5"/>
  <c r="AX70" i="5"/>
  <c r="AY70" i="5"/>
  <c r="BA70" i="5"/>
  <c r="BB70" i="5"/>
  <c r="BC70" i="5"/>
  <c r="BE70" i="5"/>
  <c r="BF70" i="5"/>
  <c r="BG70" i="5"/>
  <c r="BI70" i="5"/>
  <c r="BJ70" i="5"/>
  <c r="BK70" i="5"/>
  <c r="BM70" i="5"/>
  <c r="BN70" i="5"/>
  <c r="BO70" i="5"/>
  <c r="BQ70" i="5"/>
  <c r="BR70" i="5"/>
  <c r="BS70" i="5"/>
  <c r="BU70" i="5"/>
  <c r="BV70" i="5"/>
  <c r="BW70" i="5"/>
  <c r="BY70" i="5"/>
  <c r="BZ70" i="5"/>
  <c r="CA70" i="5"/>
  <c r="CC70" i="5"/>
  <c r="CD70" i="5"/>
  <c r="CE70" i="5"/>
  <c r="CG70" i="5"/>
  <c r="CH70" i="5"/>
  <c r="CI70" i="5"/>
  <c r="CK70" i="5"/>
  <c r="CL70" i="5"/>
  <c r="CM70" i="5"/>
  <c r="CO70" i="5"/>
  <c r="CP70" i="5"/>
  <c r="CQ70" i="5"/>
  <c r="CS70" i="5"/>
  <c r="CT70" i="5"/>
  <c r="CU70" i="5"/>
  <c r="CW70" i="5"/>
  <c r="CX70" i="5"/>
  <c r="CY70" i="5"/>
  <c r="DA70" i="5"/>
  <c r="DB70" i="5"/>
  <c r="DC70" i="5"/>
  <c r="DE70" i="5"/>
  <c r="DF70" i="5"/>
  <c r="DG70" i="5"/>
  <c r="DI70" i="5"/>
  <c r="DJ70" i="5"/>
  <c r="DK70" i="5"/>
  <c r="DM70" i="5"/>
  <c r="DN70" i="5"/>
  <c r="DO70" i="5"/>
  <c r="DQ70" i="5"/>
  <c r="DR70" i="5"/>
  <c r="DS70" i="5"/>
  <c r="DU70" i="5"/>
  <c r="DV70" i="5"/>
  <c r="DW70" i="5"/>
  <c r="DY70" i="5"/>
  <c r="DZ70" i="5"/>
  <c r="EA70" i="5"/>
  <c r="EC70" i="5"/>
  <c r="ED70" i="5"/>
  <c r="EE70" i="5"/>
  <c r="EG70" i="5"/>
  <c r="EH70" i="5"/>
  <c r="EI70" i="5"/>
  <c r="EK70" i="5"/>
  <c r="EL70" i="5"/>
  <c r="EM70" i="5"/>
  <c r="EO70" i="5"/>
  <c r="EP70" i="5"/>
  <c r="EQ70" i="5"/>
  <c r="ES70" i="5"/>
  <c r="ET70" i="5"/>
  <c r="EU70" i="5"/>
  <c r="EW70" i="5"/>
  <c r="EX70" i="5"/>
  <c r="EY70" i="5"/>
  <c r="FA70" i="5"/>
  <c r="FB70" i="5"/>
  <c r="FC70" i="5"/>
  <c r="FE70" i="5"/>
  <c r="FF70" i="5"/>
  <c r="FG70" i="5"/>
  <c r="FI70" i="5"/>
  <c r="FJ70" i="5"/>
  <c r="FK70" i="5"/>
  <c r="FM70" i="5"/>
  <c r="FN70" i="5"/>
  <c r="FO70" i="5"/>
  <c r="FQ70" i="5"/>
  <c r="FR70" i="5"/>
  <c r="FS70" i="5"/>
  <c r="FU70" i="5"/>
  <c r="FV70" i="5"/>
  <c r="FW70" i="5"/>
  <c r="FY70" i="5"/>
  <c r="FZ70" i="5"/>
  <c r="GA70" i="5"/>
  <c r="GC70" i="5"/>
  <c r="GD70" i="5"/>
  <c r="GE70" i="5"/>
  <c r="GG70" i="5"/>
  <c r="GH70" i="5"/>
  <c r="GI70" i="5"/>
  <c r="GK70" i="5"/>
  <c r="GL70" i="5"/>
  <c r="GM70" i="5"/>
  <c r="GO70" i="5"/>
  <c r="GP70" i="5"/>
  <c r="GQ70" i="5"/>
  <c r="GS70" i="5"/>
  <c r="GT70" i="5"/>
  <c r="GU70" i="5"/>
  <c r="GW70" i="5"/>
  <c r="GX70" i="5"/>
  <c r="GY70" i="5"/>
  <c r="HA70" i="5"/>
  <c r="HB70" i="5"/>
  <c r="HC70" i="5"/>
  <c r="HE70" i="5"/>
  <c r="HF70" i="5"/>
  <c r="HG70" i="5"/>
  <c r="HI70" i="5"/>
  <c r="HJ70" i="5"/>
  <c r="HK70" i="5"/>
  <c r="HM70" i="5"/>
  <c r="HN70" i="5"/>
  <c r="HO70" i="5"/>
  <c r="HQ70" i="5"/>
  <c r="HR70" i="5"/>
  <c r="HS70" i="5"/>
  <c r="HU70" i="5"/>
  <c r="HV70" i="5"/>
  <c r="HW70" i="5"/>
  <c r="HY70" i="5"/>
  <c r="HZ70" i="5"/>
  <c r="IA70" i="5"/>
  <c r="IC70" i="5"/>
  <c r="ID70" i="5"/>
  <c r="IE70" i="5"/>
  <c r="IG70" i="5"/>
  <c r="IH70" i="5"/>
  <c r="II70" i="5"/>
  <c r="IK70" i="5"/>
  <c r="IL70" i="5"/>
  <c r="IM70" i="5"/>
  <c r="IO70" i="5"/>
  <c r="IP70" i="5"/>
  <c r="IQ70" i="5"/>
  <c r="IS70" i="5"/>
  <c r="IT70" i="5"/>
  <c r="IU70" i="5"/>
  <c r="IW70" i="5"/>
  <c r="IX70" i="5"/>
  <c r="IY70" i="5"/>
  <c r="JA70" i="5"/>
  <c r="JB70" i="5"/>
  <c r="JC70" i="5"/>
  <c r="C71" i="5"/>
  <c r="E71" i="5"/>
  <c r="F71" i="5"/>
  <c r="G71" i="5"/>
  <c r="I71" i="5"/>
  <c r="J71" i="5"/>
  <c r="K71" i="5"/>
  <c r="M71" i="5"/>
  <c r="N71" i="5"/>
  <c r="O71" i="5"/>
  <c r="Q71" i="5"/>
  <c r="R71" i="5"/>
  <c r="S71" i="5"/>
  <c r="U71" i="5"/>
  <c r="V71" i="5"/>
  <c r="W71" i="5"/>
  <c r="Y71" i="5"/>
  <c r="Z71" i="5"/>
  <c r="AA71" i="5"/>
  <c r="AC71" i="5"/>
  <c r="AD71" i="5"/>
  <c r="AE71" i="5"/>
  <c r="AG71" i="5"/>
  <c r="AH71" i="5"/>
  <c r="AI71" i="5"/>
  <c r="AK71" i="5"/>
  <c r="AL71" i="5"/>
  <c r="AM71" i="5"/>
  <c r="AO71" i="5"/>
  <c r="AP71" i="5"/>
  <c r="AQ71" i="5"/>
  <c r="AS71" i="5"/>
  <c r="AT71" i="5"/>
  <c r="AU71" i="5"/>
  <c r="AW71" i="5"/>
  <c r="AX71" i="5"/>
  <c r="AY71" i="5"/>
  <c r="BA71" i="5"/>
  <c r="BB71" i="5"/>
  <c r="BC71" i="5"/>
  <c r="BE71" i="5"/>
  <c r="BF71" i="5"/>
  <c r="BG71" i="5"/>
  <c r="BI71" i="5"/>
  <c r="BJ71" i="5"/>
  <c r="BK71" i="5"/>
  <c r="BM71" i="5"/>
  <c r="BN71" i="5"/>
  <c r="BO71" i="5"/>
  <c r="BQ71" i="5"/>
  <c r="BR71" i="5"/>
  <c r="BS71" i="5"/>
  <c r="BU71" i="5"/>
  <c r="BV71" i="5"/>
  <c r="BW71" i="5"/>
  <c r="BY71" i="5"/>
  <c r="BZ71" i="5"/>
  <c r="CA71" i="5"/>
  <c r="CC71" i="5"/>
  <c r="CD71" i="5"/>
  <c r="CE71" i="5"/>
  <c r="CG71" i="5"/>
  <c r="CH71" i="5"/>
  <c r="CI71" i="5"/>
  <c r="CK71" i="5"/>
  <c r="CL71" i="5"/>
  <c r="CM71" i="5"/>
  <c r="CO71" i="5"/>
  <c r="CP71" i="5"/>
  <c r="CQ71" i="5"/>
  <c r="CS71" i="5"/>
  <c r="CT71" i="5"/>
  <c r="CU71" i="5"/>
  <c r="CW71" i="5"/>
  <c r="CX71" i="5"/>
  <c r="CY71" i="5"/>
  <c r="DA71" i="5"/>
  <c r="DB71" i="5"/>
  <c r="DC71" i="5"/>
  <c r="DE71" i="5"/>
  <c r="DF71" i="5"/>
  <c r="DG71" i="5"/>
  <c r="DI71" i="5"/>
  <c r="DJ71" i="5"/>
  <c r="DK71" i="5"/>
  <c r="DM71" i="5"/>
  <c r="DN71" i="5"/>
  <c r="DO71" i="5"/>
  <c r="DQ71" i="5"/>
  <c r="DR71" i="5"/>
  <c r="DS71" i="5"/>
  <c r="DU71" i="5"/>
  <c r="DV71" i="5"/>
  <c r="DW71" i="5"/>
  <c r="DY71" i="5"/>
  <c r="DZ71" i="5"/>
  <c r="EA71" i="5"/>
  <c r="EC71" i="5"/>
  <c r="ED71" i="5"/>
  <c r="EE71" i="5"/>
  <c r="EG71" i="5"/>
  <c r="EH71" i="5"/>
  <c r="EI71" i="5"/>
  <c r="EK71" i="5"/>
  <c r="EL71" i="5"/>
  <c r="EM71" i="5"/>
  <c r="EO71" i="5"/>
  <c r="EP71" i="5"/>
  <c r="EQ71" i="5"/>
  <c r="ES71" i="5"/>
  <c r="ET71" i="5"/>
  <c r="EU71" i="5"/>
  <c r="EW71" i="5"/>
  <c r="EX71" i="5"/>
  <c r="EY71" i="5"/>
  <c r="FA71" i="5"/>
  <c r="FB71" i="5"/>
  <c r="FC71" i="5"/>
  <c r="FE71" i="5"/>
  <c r="FF71" i="5"/>
  <c r="FG71" i="5"/>
  <c r="FI71" i="5"/>
  <c r="FJ71" i="5"/>
  <c r="FK71" i="5"/>
  <c r="FM71" i="5"/>
  <c r="FN71" i="5"/>
  <c r="FO71" i="5"/>
  <c r="FQ71" i="5"/>
  <c r="FR71" i="5"/>
  <c r="FS71" i="5"/>
  <c r="FU71" i="5"/>
  <c r="FV71" i="5"/>
  <c r="FW71" i="5"/>
  <c r="FY71" i="5"/>
  <c r="FZ71" i="5"/>
  <c r="GA71" i="5"/>
  <c r="GC71" i="5"/>
  <c r="GD71" i="5"/>
  <c r="GE71" i="5"/>
  <c r="GG71" i="5"/>
  <c r="GH71" i="5"/>
  <c r="GI71" i="5"/>
  <c r="GK71" i="5"/>
  <c r="GL71" i="5"/>
  <c r="GM71" i="5"/>
  <c r="GO71" i="5"/>
  <c r="GP71" i="5"/>
  <c r="GQ71" i="5"/>
  <c r="GS71" i="5"/>
  <c r="GT71" i="5"/>
  <c r="GU71" i="5"/>
  <c r="GW71" i="5"/>
  <c r="GX71" i="5"/>
  <c r="GY71" i="5"/>
  <c r="HA71" i="5"/>
  <c r="HB71" i="5"/>
  <c r="HC71" i="5"/>
  <c r="HE71" i="5"/>
  <c r="HF71" i="5"/>
  <c r="HG71" i="5"/>
  <c r="HI71" i="5"/>
  <c r="HJ71" i="5"/>
  <c r="HK71" i="5"/>
  <c r="HM71" i="5"/>
  <c r="HN71" i="5"/>
  <c r="HO71" i="5"/>
  <c r="HQ71" i="5"/>
  <c r="HR71" i="5"/>
  <c r="HS71" i="5"/>
  <c r="HU71" i="5"/>
  <c r="HV71" i="5"/>
  <c r="HW71" i="5"/>
  <c r="HY71" i="5"/>
  <c r="HZ71" i="5"/>
  <c r="IA71" i="5"/>
  <c r="IC71" i="5"/>
  <c r="ID71" i="5"/>
  <c r="IE71" i="5"/>
  <c r="IG71" i="5"/>
  <c r="IH71" i="5"/>
  <c r="II71" i="5"/>
  <c r="IK71" i="5"/>
  <c r="IL71" i="5"/>
  <c r="IM71" i="5"/>
  <c r="IO71" i="5"/>
  <c r="IP71" i="5"/>
  <c r="IQ71" i="5"/>
  <c r="IS71" i="5"/>
  <c r="IT71" i="5"/>
  <c r="IU71" i="5"/>
  <c r="IW71" i="5"/>
  <c r="IX71" i="5"/>
  <c r="IY71" i="5"/>
  <c r="JA71" i="5"/>
  <c r="JB71" i="5"/>
  <c r="JC71" i="5"/>
  <c r="C72" i="5"/>
  <c r="E72" i="5"/>
  <c r="F72" i="5"/>
  <c r="G72" i="5"/>
  <c r="I72" i="5"/>
  <c r="J72" i="5"/>
  <c r="K72" i="5"/>
  <c r="M72" i="5"/>
  <c r="N72" i="5"/>
  <c r="O72" i="5"/>
  <c r="Q72" i="5"/>
  <c r="R72" i="5"/>
  <c r="S72" i="5"/>
  <c r="U72" i="5"/>
  <c r="V72" i="5"/>
  <c r="W72" i="5"/>
  <c r="Y72" i="5"/>
  <c r="Z72" i="5"/>
  <c r="AA72" i="5"/>
  <c r="AC72" i="5"/>
  <c r="AD72" i="5"/>
  <c r="AE72" i="5"/>
  <c r="AG72" i="5"/>
  <c r="AH72" i="5"/>
  <c r="AI72" i="5"/>
  <c r="AK72" i="5"/>
  <c r="AL72" i="5"/>
  <c r="AM72" i="5"/>
  <c r="AO72" i="5"/>
  <c r="AP72" i="5"/>
  <c r="AQ72" i="5"/>
  <c r="AS72" i="5"/>
  <c r="AT72" i="5"/>
  <c r="AU72" i="5"/>
  <c r="AW72" i="5"/>
  <c r="AX72" i="5"/>
  <c r="AY72" i="5"/>
  <c r="BA72" i="5"/>
  <c r="BB72" i="5"/>
  <c r="BC72" i="5"/>
  <c r="BE72" i="5"/>
  <c r="BF72" i="5"/>
  <c r="BG72" i="5"/>
  <c r="BI72" i="5"/>
  <c r="BJ72" i="5"/>
  <c r="BK72" i="5"/>
  <c r="BM72" i="5"/>
  <c r="BN72" i="5"/>
  <c r="BO72" i="5"/>
  <c r="BQ72" i="5"/>
  <c r="BR72" i="5"/>
  <c r="BS72" i="5"/>
  <c r="BU72" i="5"/>
  <c r="BV72" i="5"/>
  <c r="BW72" i="5"/>
  <c r="BY72" i="5"/>
  <c r="BZ72" i="5"/>
  <c r="CA72" i="5"/>
  <c r="CC72" i="5"/>
  <c r="CD72" i="5"/>
  <c r="CE72" i="5"/>
  <c r="CG72" i="5"/>
  <c r="CH72" i="5"/>
  <c r="CI72" i="5"/>
  <c r="CK72" i="5"/>
  <c r="CL72" i="5"/>
  <c r="CM72" i="5"/>
  <c r="CO72" i="5"/>
  <c r="CP72" i="5"/>
  <c r="CQ72" i="5"/>
  <c r="CS72" i="5"/>
  <c r="CT72" i="5"/>
  <c r="CU72" i="5"/>
  <c r="CW72" i="5"/>
  <c r="CX72" i="5"/>
  <c r="CY72" i="5"/>
  <c r="DA72" i="5"/>
  <c r="DB72" i="5"/>
  <c r="DC72" i="5"/>
  <c r="DE72" i="5"/>
  <c r="DF72" i="5"/>
  <c r="DG72" i="5"/>
  <c r="DI72" i="5"/>
  <c r="DJ72" i="5"/>
  <c r="DK72" i="5"/>
  <c r="DM72" i="5"/>
  <c r="DN72" i="5"/>
  <c r="DO72" i="5"/>
  <c r="DQ72" i="5"/>
  <c r="DR72" i="5"/>
  <c r="DS72" i="5"/>
  <c r="DU72" i="5"/>
  <c r="DV72" i="5"/>
  <c r="DW72" i="5"/>
  <c r="DY72" i="5"/>
  <c r="DZ72" i="5"/>
  <c r="EA72" i="5"/>
  <c r="EC72" i="5"/>
  <c r="ED72" i="5"/>
  <c r="EE72" i="5"/>
  <c r="EG72" i="5"/>
  <c r="EH72" i="5"/>
  <c r="EI72" i="5"/>
  <c r="EK72" i="5"/>
  <c r="EL72" i="5"/>
  <c r="EM72" i="5"/>
  <c r="EO72" i="5"/>
  <c r="EP72" i="5"/>
  <c r="EQ72" i="5"/>
  <c r="ES72" i="5"/>
  <c r="ET72" i="5"/>
  <c r="EU72" i="5"/>
  <c r="EW72" i="5"/>
  <c r="EX72" i="5"/>
  <c r="EY72" i="5"/>
  <c r="FA72" i="5"/>
  <c r="FB72" i="5"/>
  <c r="FC72" i="5"/>
  <c r="FE72" i="5"/>
  <c r="FF72" i="5"/>
  <c r="FG72" i="5"/>
  <c r="FI72" i="5"/>
  <c r="FJ72" i="5"/>
  <c r="FK72" i="5"/>
  <c r="FM72" i="5"/>
  <c r="FN72" i="5"/>
  <c r="FO72" i="5"/>
  <c r="FQ72" i="5"/>
  <c r="FR72" i="5"/>
  <c r="FS72" i="5"/>
  <c r="FU72" i="5"/>
  <c r="FV72" i="5"/>
  <c r="FW72" i="5"/>
  <c r="FY72" i="5"/>
  <c r="FZ72" i="5"/>
  <c r="GA72" i="5"/>
  <c r="GC72" i="5"/>
  <c r="GD72" i="5"/>
  <c r="GE72" i="5"/>
  <c r="GG72" i="5"/>
  <c r="GH72" i="5"/>
  <c r="GI72" i="5"/>
  <c r="GK72" i="5"/>
  <c r="GL72" i="5"/>
  <c r="GM72" i="5"/>
  <c r="GO72" i="5"/>
  <c r="GP72" i="5"/>
  <c r="GQ72" i="5"/>
  <c r="GS72" i="5"/>
  <c r="GT72" i="5"/>
  <c r="GU72" i="5"/>
  <c r="GW72" i="5"/>
  <c r="GX72" i="5"/>
  <c r="GY72" i="5"/>
  <c r="HA72" i="5"/>
  <c r="HB72" i="5"/>
  <c r="HC72" i="5"/>
  <c r="HE72" i="5"/>
  <c r="HF72" i="5"/>
  <c r="HG72" i="5"/>
  <c r="HI72" i="5"/>
  <c r="HJ72" i="5"/>
  <c r="HK72" i="5"/>
  <c r="HM72" i="5"/>
  <c r="HN72" i="5"/>
  <c r="HO72" i="5"/>
  <c r="HQ72" i="5"/>
  <c r="HR72" i="5"/>
  <c r="HS72" i="5"/>
  <c r="HU72" i="5"/>
  <c r="HV72" i="5"/>
  <c r="HW72" i="5"/>
  <c r="HY72" i="5"/>
  <c r="HZ72" i="5"/>
  <c r="IA72" i="5"/>
  <c r="IC72" i="5"/>
  <c r="ID72" i="5"/>
  <c r="IE72" i="5"/>
  <c r="IG72" i="5"/>
  <c r="IH72" i="5"/>
  <c r="II72" i="5"/>
  <c r="IK72" i="5"/>
  <c r="IL72" i="5"/>
  <c r="IM72" i="5"/>
  <c r="IO72" i="5"/>
  <c r="IP72" i="5"/>
  <c r="IQ72" i="5"/>
  <c r="IS72" i="5"/>
  <c r="IT72" i="5"/>
  <c r="IU72" i="5"/>
  <c r="IW72" i="5"/>
  <c r="IX72" i="5"/>
  <c r="IY72" i="5"/>
  <c r="JA72" i="5"/>
  <c r="JB72" i="5"/>
  <c r="JC72" i="5"/>
  <c r="C73" i="5"/>
  <c r="E73" i="5"/>
  <c r="F73" i="5"/>
  <c r="G73" i="5"/>
  <c r="I73" i="5"/>
  <c r="J73" i="5"/>
  <c r="K73" i="5"/>
  <c r="M73" i="5"/>
  <c r="N73" i="5"/>
  <c r="O73" i="5"/>
  <c r="Q73" i="5"/>
  <c r="R73" i="5"/>
  <c r="S73" i="5"/>
  <c r="U73" i="5"/>
  <c r="V73" i="5"/>
  <c r="W73" i="5"/>
  <c r="Y73" i="5"/>
  <c r="Z73" i="5"/>
  <c r="AA73" i="5"/>
  <c r="AC73" i="5"/>
  <c r="AD73" i="5"/>
  <c r="AE73" i="5"/>
  <c r="AG73" i="5"/>
  <c r="AH73" i="5"/>
  <c r="AI73" i="5"/>
  <c r="AK73" i="5"/>
  <c r="AL73" i="5"/>
  <c r="AM73" i="5"/>
  <c r="AO73" i="5"/>
  <c r="AP73" i="5"/>
  <c r="AQ73" i="5"/>
  <c r="AS73" i="5"/>
  <c r="AT73" i="5"/>
  <c r="AU73" i="5"/>
  <c r="AW73" i="5"/>
  <c r="AX73" i="5"/>
  <c r="AY73" i="5"/>
  <c r="BA73" i="5"/>
  <c r="BB73" i="5"/>
  <c r="BC73" i="5"/>
  <c r="BE73" i="5"/>
  <c r="BF73" i="5"/>
  <c r="BG73" i="5"/>
  <c r="BI73" i="5"/>
  <c r="BJ73" i="5"/>
  <c r="BK73" i="5"/>
  <c r="BM73" i="5"/>
  <c r="BN73" i="5"/>
  <c r="BO73" i="5"/>
  <c r="BQ73" i="5"/>
  <c r="BR73" i="5"/>
  <c r="BS73" i="5"/>
  <c r="BU73" i="5"/>
  <c r="BV73" i="5"/>
  <c r="BW73" i="5"/>
  <c r="BY73" i="5"/>
  <c r="BZ73" i="5"/>
  <c r="CA73" i="5"/>
  <c r="CC73" i="5"/>
  <c r="CD73" i="5"/>
  <c r="CE73" i="5"/>
  <c r="CG73" i="5"/>
  <c r="CH73" i="5"/>
  <c r="CI73" i="5"/>
  <c r="CK73" i="5"/>
  <c r="CL73" i="5"/>
  <c r="CM73" i="5"/>
  <c r="CO73" i="5"/>
  <c r="CP73" i="5"/>
  <c r="CQ73" i="5"/>
  <c r="CS73" i="5"/>
  <c r="CT73" i="5"/>
  <c r="CU73" i="5"/>
  <c r="CW73" i="5"/>
  <c r="CX73" i="5"/>
  <c r="CY73" i="5"/>
  <c r="DA73" i="5"/>
  <c r="DB73" i="5"/>
  <c r="DC73" i="5"/>
  <c r="DE73" i="5"/>
  <c r="DF73" i="5"/>
  <c r="DG73" i="5"/>
  <c r="DI73" i="5"/>
  <c r="DJ73" i="5"/>
  <c r="DK73" i="5"/>
  <c r="DM73" i="5"/>
  <c r="DN73" i="5"/>
  <c r="DO73" i="5"/>
  <c r="DQ73" i="5"/>
  <c r="DR73" i="5"/>
  <c r="DS73" i="5"/>
  <c r="DU73" i="5"/>
  <c r="DV73" i="5"/>
  <c r="DW73" i="5"/>
  <c r="DY73" i="5"/>
  <c r="DZ73" i="5"/>
  <c r="EA73" i="5"/>
  <c r="EC73" i="5"/>
  <c r="ED73" i="5"/>
  <c r="EE73" i="5"/>
  <c r="EG73" i="5"/>
  <c r="EH73" i="5"/>
  <c r="EI73" i="5"/>
  <c r="EK73" i="5"/>
  <c r="EL73" i="5"/>
  <c r="EM73" i="5"/>
  <c r="EO73" i="5"/>
  <c r="EP73" i="5"/>
  <c r="EQ73" i="5"/>
  <c r="ES73" i="5"/>
  <c r="ET73" i="5"/>
  <c r="EU73" i="5"/>
  <c r="EW73" i="5"/>
  <c r="EX73" i="5"/>
  <c r="EY73" i="5"/>
  <c r="FA73" i="5"/>
  <c r="FB73" i="5"/>
  <c r="FC73" i="5"/>
  <c r="FE73" i="5"/>
  <c r="FF73" i="5"/>
  <c r="FG73" i="5"/>
  <c r="FI73" i="5"/>
  <c r="FJ73" i="5"/>
  <c r="FK73" i="5"/>
  <c r="FM73" i="5"/>
  <c r="FN73" i="5"/>
  <c r="FO73" i="5"/>
  <c r="FQ73" i="5"/>
  <c r="FR73" i="5"/>
  <c r="FS73" i="5"/>
  <c r="FU73" i="5"/>
  <c r="FV73" i="5"/>
  <c r="FW73" i="5"/>
  <c r="FY73" i="5"/>
  <c r="FZ73" i="5"/>
  <c r="GA73" i="5"/>
  <c r="GC73" i="5"/>
  <c r="GD73" i="5"/>
  <c r="GE73" i="5"/>
  <c r="GG73" i="5"/>
  <c r="GH73" i="5"/>
  <c r="GI73" i="5"/>
  <c r="GK73" i="5"/>
  <c r="GL73" i="5"/>
  <c r="GM73" i="5"/>
  <c r="GO73" i="5"/>
  <c r="GP73" i="5"/>
  <c r="GQ73" i="5"/>
  <c r="GS73" i="5"/>
  <c r="GT73" i="5"/>
  <c r="GU73" i="5"/>
  <c r="GW73" i="5"/>
  <c r="GX73" i="5"/>
  <c r="GY73" i="5"/>
  <c r="HA73" i="5"/>
  <c r="HB73" i="5"/>
  <c r="HC73" i="5"/>
  <c r="HE73" i="5"/>
  <c r="HF73" i="5"/>
  <c r="HG73" i="5"/>
  <c r="HI73" i="5"/>
  <c r="HJ73" i="5"/>
  <c r="HK73" i="5"/>
  <c r="HM73" i="5"/>
  <c r="HN73" i="5"/>
  <c r="HO73" i="5"/>
  <c r="HQ73" i="5"/>
  <c r="HR73" i="5"/>
  <c r="HS73" i="5"/>
  <c r="HU73" i="5"/>
  <c r="HV73" i="5"/>
  <c r="HW73" i="5"/>
  <c r="HY73" i="5"/>
  <c r="HZ73" i="5"/>
  <c r="IA73" i="5"/>
  <c r="IC73" i="5"/>
  <c r="ID73" i="5"/>
  <c r="IE73" i="5"/>
  <c r="IG73" i="5"/>
  <c r="IH73" i="5"/>
  <c r="II73" i="5"/>
  <c r="IK73" i="5"/>
  <c r="IL73" i="5"/>
  <c r="IM73" i="5"/>
  <c r="IO73" i="5"/>
  <c r="IP73" i="5"/>
  <c r="IQ73" i="5"/>
  <c r="IS73" i="5"/>
  <c r="IT73" i="5"/>
  <c r="IU73" i="5"/>
  <c r="IW73" i="5"/>
  <c r="IX73" i="5"/>
  <c r="IY73" i="5"/>
  <c r="JA73" i="5"/>
  <c r="JB73" i="5"/>
  <c r="JC73"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BO74" i="5"/>
  <c r="BP74" i="5"/>
  <c r="BQ74" i="5"/>
  <c r="BR74" i="5"/>
  <c r="BS74" i="5"/>
  <c r="BT74" i="5"/>
  <c r="BU74" i="5"/>
  <c r="BV74" i="5"/>
  <c r="BW74" i="5"/>
  <c r="BX74" i="5"/>
  <c r="BY74" i="5"/>
  <c r="BZ74" i="5"/>
  <c r="CA74" i="5"/>
  <c r="CB74" i="5"/>
  <c r="CC74" i="5"/>
  <c r="CD74" i="5"/>
  <c r="CE74" i="5"/>
  <c r="CF74" i="5"/>
  <c r="CG74" i="5"/>
  <c r="CH74" i="5"/>
  <c r="CI74" i="5"/>
  <c r="CJ74" i="5"/>
  <c r="CK74" i="5"/>
  <c r="CL74" i="5"/>
  <c r="CM74" i="5"/>
  <c r="CN74" i="5"/>
  <c r="CO74" i="5"/>
  <c r="CP74" i="5"/>
  <c r="CQ74" i="5"/>
  <c r="CR74" i="5"/>
  <c r="CS74" i="5"/>
  <c r="CT74" i="5"/>
  <c r="CU74" i="5"/>
  <c r="CV74" i="5"/>
  <c r="CW74" i="5"/>
  <c r="CX74" i="5"/>
  <c r="CY74"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EC74" i="5"/>
  <c r="ED74" i="5"/>
  <c r="EE74" i="5"/>
  <c r="EF74" i="5"/>
  <c r="EG74" i="5"/>
  <c r="EH74" i="5"/>
  <c r="EI74" i="5"/>
  <c r="EJ74" i="5"/>
  <c r="EK74" i="5"/>
  <c r="EL74" i="5"/>
  <c r="EM74" i="5"/>
  <c r="EN74" i="5"/>
  <c r="EO74" i="5"/>
  <c r="EP74" i="5"/>
  <c r="EQ74" i="5"/>
  <c r="ER74" i="5"/>
  <c r="ES74" i="5"/>
  <c r="ET74" i="5"/>
  <c r="EU74" i="5"/>
  <c r="EV74" i="5"/>
  <c r="EW74" i="5"/>
  <c r="EX74" i="5"/>
  <c r="EY74" i="5"/>
  <c r="EZ74" i="5"/>
  <c r="FA74" i="5"/>
  <c r="FB74" i="5"/>
  <c r="FC74" i="5"/>
  <c r="FD74" i="5"/>
  <c r="FE74" i="5"/>
  <c r="FF74" i="5"/>
  <c r="FG74" i="5"/>
  <c r="FH74" i="5"/>
  <c r="FI74" i="5"/>
  <c r="FJ74" i="5"/>
  <c r="FK74" i="5"/>
  <c r="FL74" i="5"/>
  <c r="FM74" i="5"/>
  <c r="FN74" i="5"/>
  <c r="FO74" i="5"/>
  <c r="FP74" i="5"/>
  <c r="FQ74" i="5"/>
  <c r="FR74" i="5"/>
  <c r="FS74" i="5"/>
  <c r="FT74" i="5"/>
  <c r="FU74" i="5"/>
  <c r="FV74" i="5"/>
  <c r="FW74" i="5"/>
  <c r="FX74" i="5"/>
  <c r="FY74" i="5"/>
  <c r="FZ74" i="5"/>
  <c r="GA74" i="5"/>
  <c r="GB74" i="5"/>
  <c r="GC74" i="5"/>
  <c r="GD74" i="5"/>
  <c r="GE74" i="5"/>
  <c r="GF74" i="5"/>
  <c r="GG74" i="5"/>
  <c r="GH74" i="5"/>
  <c r="GI74" i="5"/>
  <c r="GJ74" i="5"/>
  <c r="GK74" i="5"/>
  <c r="GL74" i="5"/>
  <c r="GM74" i="5"/>
  <c r="GN74" i="5"/>
  <c r="GO74" i="5"/>
  <c r="GP74" i="5"/>
  <c r="GQ74" i="5"/>
  <c r="GR74" i="5"/>
  <c r="GS74" i="5"/>
  <c r="GT74" i="5"/>
  <c r="GU74" i="5"/>
  <c r="GV74" i="5"/>
  <c r="GW74" i="5"/>
  <c r="GX74" i="5"/>
  <c r="GY74" i="5"/>
  <c r="GZ74" i="5"/>
  <c r="HA74" i="5"/>
  <c r="HB74" i="5"/>
  <c r="HC74" i="5"/>
  <c r="HD74" i="5"/>
  <c r="HE74" i="5"/>
  <c r="HF74" i="5"/>
  <c r="HG74" i="5"/>
  <c r="HH74" i="5"/>
  <c r="HI74" i="5"/>
  <c r="HJ74" i="5"/>
  <c r="HK74" i="5"/>
  <c r="HL74" i="5"/>
  <c r="HM74" i="5"/>
  <c r="HN74" i="5"/>
  <c r="HO74" i="5"/>
  <c r="HP74" i="5"/>
  <c r="HQ74" i="5"/>
  <c r="HR74" i="5"/>
  <c r="HS74" i="5"/>
  <c r="HT74" i="5"/>
  <c r="HU74" i="5"/>
  <c r="HV74" i="5"/>
  <c r="HW74" i="5"/>
  <c r="HX74" i="5"/>
  <c r="HY74" i="5"/>
  <c r="HZ74" i="5"/>
  <c r="IA74" i="5"/>
  <c r="IB74" i="5"/>
  <c r="IC74" i="5"/>
  <c r="ID74" i="5"/>
  <c r="IE74" i="5"/>
  <c r="IF74" i="5"/>
  <c r="IG74" i="5"/>
  <c r="IH74" i="5"/>
  <c r="II74" i="5"/>
  <c r="IJ74" i="5"/>
  <c r="IK74" i="5"/>
  <c r="IL74" i="5"/>
  <c r="IM74" i="5"/>
  <c r="IN74" i="5"/>
  <c r="IO74" i="5"/>
  <c r="IP74" i="5"/>
  <c r="IQ74" i="5"/>
  <c r="IR74" i="5"/>
  <c r="IS74" i="5"/>
  <c r="IT74" i="5"/>
  <c r="IU74" i="5"/>
  <c r="IV74" i="5"/>
  <c r="IW74" i="5"/>
  <c r="IX74" i="5"/>
  <c r="IY74" i="5"/>
  <c r="IZ74" i="5"/>
  <c r="JA74" i="5"/>
  <c r="JB74" i="5"/>
  <c r="JC74" i="5"/>
  <c r="JD74" i="5"/>
  <c r="C75" i="5"/>
  <c r="E75" i="5"/>
  <c r="F75" i="5"/>
  <c r="G75" i="5"/>
  <c r="I75" i="5"/>
  <c r="J75" i="5"/>
  <c r="K75" i="5"/>
  <c r="M75" i="5"/>
  <c r="N75" i="5"/>
  <c r="O75" i="5"/>
  <c r="Q75" i="5"/>
  <c r="R75" i="5"/>
  <c r="S75" i="5"/>
  <c r="U75" i="5"/>
  <c r="V75" i="5"/>
  <c r="W75" i="5"/>
  <c r="Y75" i="5"/>
  <c r="Z75" i="5"/>
  <c r="AA75" i="5"/>
  <c r="AC75" i="5"/>
  <c r="AD75" i="5"/>
  <c r="AE75" i="5"/>
  <c r="AG75" i="5"/>
  <c r="AH75" i="5"/>
  <c r="AI75" i="5"/>
  <c r="AK75" i="5"/>
  <c r="AL75" i="5"/>
  <c r="AM75" i="5"/>
  <c r="AO75" i="5"/>
  <c r="AP75" i="5"/>
  <c r="AQ75" i="5"/>
  <c r="AS75" i="5"/>
  <c r="AT75" i="5"/>
  <c r="AU75" i="5"/>
  <c r="AW75" i="5"/>
  <c r="AX75" i="5"/>
  <c r="AY75" i="5"/>
  <c r="BA75" i="5"/>
  <c r="BB75" i="5"/>
  <c r="BC75" i="5"/>
  <c r="BE75" i="5"/>
  <c r="BF75" i="5"/>
  <c r="BG75" i="5"/>
  <c r="BI75" i="5"/>
  <c r="BJ75" i="5"/>
  <c r="BK75" i="5"/>
  <c r="BM75" i="5"/>
  <c r="BN75" i="5"/>
  <c r="BO75" i="5"/>
  <c r="BQ75" i="5"/>
  <c r="BR75" i="5"/>
  <c r="BS75" i="5"/>
  <c r="BU75" i="5"/>
  <c r="BV75" i="5"/>
  <c r="BW75" i="5"/>
  <c r="BY75" i="5"/>
  <c r="BZ75" i="5"/>
  <c r="CA75" i="5"/>
  <c r="CC75" i="5"/>
  <c r="CD75" i="5"/>
  <c r="CE75" i="5"/>
  <c r="CG75" i="5"/>
  <c r="CH75" i="5"/>
  <c r="CI75" i="5"/>
  <c r="CK75" i="5"/>
  <c r="CL75" i="5"/>
  <c r="CM75" i="5"/>
  <c r="CO75" i="5"/>
  <c r="CP75" i="5"/>
  <c r="CQ75" i="5"/>
  <c r="CS75" i="5"/>
  <c r="CT75" i="5"/>
  <c r="CU75" i="5"/>
  <c r="CW75" i="5"/>
  <c r="CX75" i="5"/>
  <c r="CY75" i="5"/>
  <c r="DA75" i="5"/>
  <c r="DB75" i="5"/>
  <c r="DC75" i="5"/>
  <c r="DE75" i="5"/>
  <c r="DF75" i="5"/>
  <c r="DG75" i="5"/>
  <c r="DI75" i="5"/>
  <c r="DJ75" i="5"/>
  <c r="DK75" i="5"/>
  <c r="DM75" i="5"/>
  <c r="DN75" i="5"/>
  <c r="DO75" i="5"/>
  <c r="DQ75" i="5"/>
  <c r="DR75" i="5"/>
  <c r="DS75" i="5"/>
  <c r="DU75" i="5"/>
  <c r="DV75" i="5"/>
  <c r="DW75" i="5"/>
  <c r="DY75" i="5"/>
  <c r="DZ75" i="5"/>
  <c r="EA75" i="5"/>
  <c r="EC75" i="5"/>
  <c r="ED75" i="5"/>
  <c r="EE75" i="5"/>
  <c r="EG75" i="5"/>
  <c r="EH75" i="5"/>
  <c r="EI75" i="5"/>
  <c r="EK75" i="5"/>
  <c r="EL75" i="5"/>
  <c r="EM75" i="5"/>
  <c r="EO75" i="5"/>
  <c r="EP75" i="5"/>
  <c r="EQ75" i="5"/>
  <c r="ES75" i="5"/>
  <c r="ET75" i="5"/>
  <c r="EU75" i="5"/>
  <c r="EW75" i="5"/>
  <c r="EX75" i="5"/>
  <c r="EY75" i="5"/>
  <c r="FA75" i="5"/>
  <c r="FB75" i="5"/>
  <c r="FC75" i="5"/>
  <c r="FE75" i="5"/>
  <c r="FF75" i="5"/>
  <c r="FG75" i="5"/>
  <c r="FI75" i="5"/>
  <c r="FJ75" i="5"/>
  <c r="FK75" i="5"/>
  <c r="FM75" i="5"/>
  <c r="FN75" i="5"/>
  <c r="FO75" i="5"/>
  <c r="FQ75" i="5"/>
  <c r="FR75" i="5"/>
  <c r="FS75" i="5"/>
  <c r="FU75" i="5"/>
  <c r="FV75" i="5"/>
  <c r="FW75" i="5"/>
  <c r="FY75" i="5"/>
  <c r="FZ75" i="5"/>
  <c r="GA75" i="5"/>
  <c r="GC75" i="5"/>
  <c r="GD75" i="5"/>
  <c r="GE75" i="5"/>
  <c r="GG75" i="5"/>
  <c r="GH75" i="5"/>
  <c r="GI75" i="5"/>
  <c r="GK75" i="5"/>
  <c r="GL75" i="5"/>
  <c r="GM75" i="5"/>
  <c r="GO75" i="5"/>
  <c r="GP75" i="5"/>
  <c r="GQ75" i="5"/>
  <c r="GS75" i="5"/>
  <c r="GT75" i="5"/>
  <c r="GU75" i="5"/>
  <c r="GW75" i="5"/>
  <c r="GX75" i="5"/>
  <c r="GY75" i="5"/>
  <c r="HA75" i="5"/>
  <c r="HB75" i="5"/>
  <c r="HC75" i="5"/>
  <c r="HE75" i="5"/>
  <c r="HF75" i="5"/>
  <c r="HG75" i="5"/>
  <c r="HI75" i="5"/>
  <c r="HJ75" i="5"/>
  <c r="HK75" i="5"/>
  <c r="HM75" i="5"/>
  <c r="HN75" i="5"/>
  <c r="HO75" i="5"/>
  <c r="HQ75" i="5"/>
  <c r="HR75" i="5"/>
  <c r="HS75" i="5"/>
  <c r="HU75" i="5"/>
  <c r="HV75" i="5"/>
  <c r="HW75" i="5"/>
  <c r="HY75" i="5"/>
  <c r="HZ75" i="5"/>
  <c r="IA75" i="5"/>
  <c r="IC75" i="5"/>
  <c r="ID75" i="5"/>
  <c r="IE75" i="5"/>
  <c r="IG75" i="5"/>
  <c r="IH75" i="5"/>
  <c r="II75" i="5"/>
  <c r="IK75" i="5"/>
  <c r="IL75" i="5"/>
  <c r="IM75" i="5"/>
  <c r="IO75" i="5"/>
  <c r="IP75" i="5"/>
  <c r="IQ75" i="5"/>
  <c r="IS75" i="5"/>
  <c r="IT75" i="5"/>
  <c r="IU75" i="5"/>
  <c r="IW75" i="5"/>
  <c r="IX75" i="5"/>
  <c r="IY75" i="5"/>
  <c r="JA75" i="5"/>
  <c r="JB75" i="5"/>
  <c r="JC75" i="5"/>
  <c r="C76" i="5"/>
  <c r="E76" i="5"/>
  <c r="F76" i="5"/>
  <c r="G76" i="5"/>
  <c r="I76" i="5"/>
  <c r="J76" i="5"/>
  <c r="K76" i="5"/>
  <c r="M76" i="5"/>
  <c r="N76" i="5"/>
  <c r="O76" i="5"/>
  <c r="Q76" i="5"/>
  <c r="R76" i="5"/>
  <c r="S76" i="5"/>
  <c r="U76" i="5"/>
  <c r="V76" i="5"/>
  <c r="W76" i="5"/>
  <c r="Y76" i="5"/>
  <c r="Z76" i="5"/>
  <c r="AA76" i="5"/>
  <c r="AC76" i="5"/>
  <c r="AD76" i="5"/>
  <c r="AE76" i="5"/>
  <c r="AG76" i="5"/>
  <c r="AH76" i="5"/>
  <c r="AI76" i="5"/>
  <c r="AK76" i="5"/>
  <c r="AL76" i="5"/>
  <c r="AM76" i="5"/>
  <c r="AO76" i="5"/>
  <c r="AP76" i="5"/>
  <c r="AQ76" i="5"/>
  <c r="AS76" i="5"/>
  <c r="AT76" i="5"/>
  <c r="AU76" i="5"/>
  <c r="AW76" i="5"/>
  <c r="AX76" i="5"/>
  <c r="AY76" i="5"/>
  <c r="BA76" i="5"/>
  <c r="BB76" i="5"/>
  <c r="BC76" i="5"/>
  <c r="BE76" i="5"/>
  <c r="BF76" i="5"/>
  <c r="BG76" i="5"/>
  <c r="BI76" i="5"/>
  <c r="BJ76" i="5"/>
  <c r="BK76" i="5"/>
  <c r="BM76" i="5"/>
  <c r="BN76" i="5"/>
  <c r="BO76" i="5"/>
  <c r="BQ76" i="5"/>
  <c r="BR76" i="5"/>
  <c r="BS76" i="5"/>
  <c r="BU76" i="5"/>
  <c r="BV76" i="5"/>
  <c r="BW76" i="5"/>
  <c r="BY76" i="5"/>
  <c r="BZ76" i="5"/>
  <c r="CA76" i="5"/>
  <c r="CC76" i="5"/>
  <c r="CD76" i="5"/>
  <c r="CE76" i="5"/>
  <c r="CG76" i="5"/>
  <c r="CH76" i="5"/>
  <c r="CI76" i="5"/>
  <c r="CK76" i="5"/>
  <c r="CL76" i="5"/>
  <c r="CM76" i="5"/>
  <c r="CO76" i="5"/>
  <c r="CP76" i="5"/>
  <c r="CQ76" i="5"/>
  <c r="CS76" i="5"/>
  <c r="CT76" i="5"/>
  <c r="CU76" i="5"/>
  <c r="CW76" i="5"/>
  <c r="CX76" i="5"/>
  <c r="CY76" i="5"/>
  <c r="DA76" i="5"/>
  <c r="DB76" i="5"/>
  <c r="DC76" i="5"/>
  <c r="DE76" i="5"/>
  <c r="DF76" i="5"/>
  <c r="DG76" i="5"/>
  <c r="DI76" i="5"/>
  <c r="DJ76" i="5"/>
  <c r="DK76" i="5"/>
  <c r="DM76" i="5"/>
  <c r="DN76" i="5"/>
  <c r="DO76" i="5"/>
  <c r="DQ76" i="5"/>
  <c r="DR76" i="5"/>
  <c r="DS76" i="5"/>
  <c r="DU76" i="5"/>
  <c r="DV76" i="5"/>
  <c r="DW76" i="5"/>
  <c r="DY76" i="5"/>
  <c r="DZ76" i="5"/>
  <c r="EA76" i="5"/>
  <c r="EC76" i="5"/>
  <c r="ED76" i="5"/>
  <c r="EE76" i="5"/>
  <c r="EG76" i="5"/>
  <c r="EH76" i="5"/>
  <c r="EI76" i="5"/>
  <c r="EK76" i="5"/>
  <c r="EL76" i="5"/>
  <c r="EM76" i="5"/>
  <c r="EO76" i="5"/>
  <c r="EP76" i="5"/>
  <c r="EQ76" i="5"/>
  <c r="ES76" i="5"/>
  <c r="ET76" i="5"/>
  <c r="EU76" i="5"/>
  <c r="EW76" i="5"/>
  <c r="EX76" i="5"/>
  <c r="EY76" i="5"/>
  <c r="FA76" i="5"/>
  <c r="FB76" i="5"/>
  <c r="FC76" i="5"/>
  <c r="FE76" i="5"/>
  <c r="FF76" i="5"/>
  <c r="FG76" i="5"/>
  <c r="FI76" i="5"/>
  <c r="FJ76" i="5"/>
  <c r="FK76" i="5"/>
  <c r="FM76" i="5"/>
  <c r="FN76" i="5"/>
  <c r="FO76" i="5"/>
  <c r="FQ76" i="5"/>
  <c r="FR76" i="5"/>
  <c r="FS76" i="5"/>
  <c r="FU76" i="5"/>
  <c r="FV76" i="5"/>
  <c r="FW76" i="5"/>
  <c r="FY76" i="5"/>
  <c r="FZ76" i="5"/>
  <c r="GA76" i="5"/>
  <c r="GC76" i="5"/>
  <c r="GD76" i="5"/>
  <c r="GE76" i="5"/>
  <c r="GG76" i="5"/>
  <c r="GH76" i="5"/>
  <c r="GI76" i="5"/>
  <c r="GK76" i="5"/>
  <c r="GL76" i="5"/>
  <c r="GM76" i="5"/>
  <c r="GO76" i="5"/>
  <c r="GP76" i="5"/>
  <c r="GQ76" i="5"/>
  <c r="GS76" i="5"/>
  <c r="GT76" i="5"/>
  <c r="GU76" i="5"/>
  <c r="GW76" i="5"/>
  <c r="GX76" i="5"/>
  <c r="GY76" i="5"/>
  <c r="HA76" i="5"/>
  <c r="HB76" i="5"/>
  <c r="HC76" i="5"/>
  <c r="HE76" i="5"/>
  <c r="HF76" i="5"/>
  <c r="HG76" i="5"/>
  <c r="HI76" i="5"/>
  <c r="HJ76" i="5"/>
  <c r="HK76" i="5"/>
  <c r="HM76" i="5"/>
  <c r="HN76" i="5"/>
  <c r="HO76" i="5"/>
  <c r="HQ76" i="5"/>
  <c r="HR76" i="5"/>
  <c r="HS76" i="5"/>
  <c r="HU76" i="5"/>
  <c r="HV76" i="5"/>
  <c r="HW76" i="5"/>
  <c r="HY76" i="5"/>
  <c r="HZ76" i="5"/>
  <c r="IA76" i="5"/>
  <c r="IC76" i="5"/>
  <c r="ID76" i="5"/>
  <c r="IE76" i="5"/>
  <c r="IG76" i="5"/>
  <c r="IH76" i="5"/>
  <c r="II76" i="5"/>
  <c r="IK76" i="5"/>
  <c r="IL76" i="5"/>
  <c r="IM76" i="5"/>
  <c r="IO76" i="5"/>
  <c r="IP76" i="5"/>
  <c r="IQ76" i="5"/>
  <c r="IS76" i="5"/>
  <c r="IT76" i="5"/>
  <c r="IU76" i="5"/>
  <c r="IW76" i="5"/>
  <c r="IX76" i="5"/>
  <c r="IY76" i="5"/>
  <c r="JA76" i="5"/>
  <c r="JB76" i="5"/>
  <c r="JC76" i="5"/>
  <c r="C77" i="5"/>
  <c r="E77" i="5"/>
  <c r="F77" i="5"/>
  <c r="G77" i="5"/>
  <c r="I77" i="5"/>
  <c r="J77" i="5"/>
  <c r="K77" i="5"/>
  <c r="M77" i="5"/>
  <c r="N77" i="5"/>
  <c r="O77" i="5"/>
  <c r="Q77" i="5"/>
  <c r="R77" i="5"/>
  <c r="S77" i="5"/>
  <c r="U77" i="5"/>
  <c r="V77" i="5"/>
  <c r="W77" i="5"/>
  <c r="Y77" i="5"/>
  <c r="Z77" i="5"/>
  <c r="AA77" i="5"/>
  <c r="AC77" i="5"/>
  <c r="AD77" i="5"/>
  <c r="AE77" i="5"/>
  <c r="AG77" i="5"/>
  <c r="AH77" i="5"/>
  <c r="AI77" i="5"/>
  <c r="AK77" i="5"/>
  <c r="AL77" i="5"/>
  <c r="AM77" i="5"/>
  <c r="AO77" i="5"/>
  <c r="AP77" i="5"/>
  <c r="AQ77" i="5"/>
  <c r="AS77" i="5"/>
  <c r="AT77" i="5"/>
  <c r="AU77" i="5"/>
  <c r="AW77" i="5"/>
  <c r="AX77" i="5"/>
  <c r="AY77" i="5"/>
  <c r="BA77" i="5"/>
  <c r="BB77" i="5"/>
  <c r="BC77" i="5"/>
  <c r="BE77" i="5"/>
  <c r="BF77" i="5"/>
  <c r="BG77" i="5"/>
  <c r="BI77" i="5"/>
  <c r="BJ77" i="5"/>
  <c r="BK77" i="5"/>
  <c r="BM77" i="5"/>
  <c r="BN77" i="5"/>
  <c r="BO77" i="5"/>
  <c r="BQ77" i="5"/>
  <c r="BR77" i="5"/>
  <c r="BS77" i="5"/>
  <c r="BU77" i="5"/>
  <c r="BV77" i="5"/>
  <c r="BW77" i="5"/>
  <c r="BY77" i="5"/>
  <c r="BZ77" i="5"/>
  <c r="CA77" i="5"/>
  <c r="CC77" i="5"/>
  <c r="CD77" i="5"/>
  <c r="CE77" i="5"/>
  <c r="CG77" i="5"/>
  <c r="CH77" i="5"/>
  <c r="CI77" i="5"/>
  <c r="CK77" i="5"/>
  <c r="CL77" i="5"/>
  <c r="CM77" i="5"/>
  <c r="CO77" i="5"/>
  <c r="CP77" i="5"/>
  <c r="CQ77" i="5"/>
  <c r="CS77" i="5"/>
  <c r="CT77" i="5"/>
  <c r="CU77" i="5"/>
  <c r="CW77" i="5"/>
  <c r="CX77" i="5"/>
  <c r="CY77" i="5"/>
  <c r="DA77" i="5"/>
  <c r="DB77" i="5"/>
  <c r="DC77" i="5"/>
  <c r="DE77" i="5"/>
  <c r="DF77" i="5"/>
  <c r="DG77" i="5"/>
  <c r="DI77" i="5"/>
  <c r="DJ77" i="5"/>
  <c r="DK77" i="5"/>
  <c r="DM77" i="5"/>
  <c r="DN77" i="5"/>
  <c r="DO77" i="5"/>
  <c r="DQ77" i="5"/>
  <c r="DR77" i="5"/>
  <c r="DS77" i="5"/>
  <c r="DU77" i="5"/>
  <c r="DV77" i="5"/>
  <c r="DW77" i="5"/>
  <c r="DY77" i="5"/>
  <c r="DZ77" i="5"/>
  <c r="EA77" i="5"/>
  <c r="EC77" i="5"/>
  <c r="ED77" i="5"/>
  <c r="EE77" i="5"/>
  <c r="EG77" i="5"/>
  <c r="EH77" i="5"/>
  <c r="EI77" i="5"/>
  <c r="EK77" i="5"/>
  <c r="EL77" i="5"/>
  <c r="EM77" i="5"/>
  <c r="EO77" i="5"/>
  <c r="EP77" i="5"/>
  <c r="EQ77" i="5"/>
  <c r="ES77" i="5"/>
  <c r="ET77" i="5"/>
  <c r="EU77" i="5"/>
  <c r="EW77" i="5"/>
  <c r="EX77" i="5"/>
  <c r="EY77" i="5"/>
  <c r="FA77" i="5"/>
  <c r="FB77" i="5"/>
  <c r="FC77" i="5"/>
  <c r="FE77" i="5"/>
  <c r="FF77" i="5"/>
  <c r="FG77" i="5"/>
  <c r="FI77" i="5"/>
  <c r="FJ77" i="5"/>
  <c r="FK77" i="5"/>
  <c r="FM77" i="5"/>
  <c r="FN77" i="5"/>
  <c r="FO77" i="5"/>
  <c r="FQ77" i="5"/>
  <c r="FR77" i="5"/>
  <c r="FS77" i="5"/>
  <c r="FU77" i="5"/>
  <c r="FV77" i="5"/>
  <c r="FW77" i="5"/>
  <c r="FY77" i="5"/>
  <c r="FZ77" i="5"/>
  <c r="GA77" i="5"/>
  <c r="GC77" i="5"/>
  <c r="GD77" i="5"/>
  <c r="GE77" i="5"/>
  <c r="GG77" i="5"/>
  <c r="GH77" i="5"/>
  <c r="GI77" i="5"/>
  <c r="GK77" i="5"/>
  <c r="GL77" i="5"/>
  <c r="GM77" i="5"/>
  <c r="GO77" i="5"/>
  <c r="GP77" i="5"/>
  <c r="GQ77" i="5"/>
  <c r="GS77" i="5"/>
  <c r="GT77" i="5"/>
  <c r="GU77" i="5"/>
  <c r="GW77" i="5"/>
  <c r="GX77" i="5"/>
  <c r="GY77" i="5"/>
  <c r="HA77" i="5"/>
  <c r="HB77" i="5"/>
  <c r="HC77" i="5"/>
  <c r="HE77" i="5"/>
  <c r="HF77" i="5"/>
  <c r="HG77" i="5"/>
  <c r="HI77" i="5"/>
  <c r="HJ77" i="5"/>
  <c r="HK77" i="5"/>
  <c r="HM77" i="5"/>
  <c r="HN77" i="5"/>
  <c r="HO77" i="5"/>
  <c r="HQ77" i="5"/>
  <c r="HR77" i="5"/>
  <c r="HS77" i="5"/>
  <c r="HU77" i="5"/>
  <c r="HV77" i="5"/>
  <c r="HW77" i="5"/>
  <c r="HY77" i="5"/>
  <c r="HZ77" i="5"/>
  <c r="IA77" i="5"/>
  <c r="IC77" i="5"/>
  <c r="ID77" i="5"/>
  <c r="IE77" i="5"/>
  <c r="IG77" i="5"/>
  <c r="IH77" i="5"/>
  <c r="II77" i="5"/>
  <c r="IK77" i="5"/>
  <c r="IL77" i="5"/>
  <c r="IM77" i="5"/>
  <c r="IO77" i="5"/>
  <c r="IP77" i="5"/>
  <c r="IQ77" i="5"/>
  <c r="IS77" i="5"/>
  <c r="IT77" i="5"/>
  <c r="IU77" i="5"/>
  <c r="IW77" i="5"/>
  <c r="IX77" i="5"/>
  <c r="IY77" i="5"/>
  <c r="JA77" i="5"/>
  <c r="JB77" i="5"/>
  <c r="JC77" i="5"/>
  <c r="C78" i="5"/>
  <c r="E78" i="5"/>
  <c r="F78" i="5"/>
  <c r="G78" i="5"/>
  <c r="I78" i="5"/>
  <c r="J78" i="5"/>
  <c r="K78" i="5"/>
  <c r="M78" i="5"/>
  <c r="N78" i="5"/>
  <c r="O78" i="5"/>
  <c r="Q78" i="5"/>
  <c r="R78" i="5"/>
  <c r="S78" i="5"/>
  <c r="U78" i="5"/>
  <c r="V78" i="5"/>
  <c r="W78" i="5"/>
  <c r="Y78" i="5"/>
  <c r="Z78" i="5"/>
  <c r="AA78" i="5"/>
  <c r="AC78" i="5"/>
  <c r="AD78" i="5"/>
  <c r="AE78" i="5"/>
  <c r="AG78" i="5"/>
  <c r="AH78" i="5"/>
  <c r="AI78" i="5"/>
  <c r="AK78" i="5"/>
  <c r="AL78" i="5"/>
  <c r="AM78" i="5"/>
  <c r="AO78" i="5"/>
  <c r="AP78" i="5"/>
  <c r="AQ78" i="5"/>
  <c r="AS78" i="5"/>
  <c r="AT78" i="5"/>
  <c r="AU78" i="5"/>
  <c r="AW78" i="5"/>
  <c r="AX78" i="5"/>
  <c r="AY78" i="5"/>
  <c r="BA78" i="5"/>
  <c r="BB78" i="5"/>
  <c r="BC78" i="5"/>
  <c r="BE78" i="5"/>
  <c r="BF78" i="5"/>
  <c r="BG78" i="5"/>
  <c r="BI78" i="5"/>
  <c r="BJ78" i="5"/>
  <c r="BK78" i="5"/>
  <c r="BM78" i="5"/>
  <c r="BN78" i="5"/>
  <c r="BO78" i="5"/>
  <c r="BQ78" i="5"/>
  <c r="BR78" i="5"/>
  <c r="BS78" i="5"/>
  <c r="BU78" i="5"/>
  <c r="BV78" i="5"/>
  <c r="BW78" i="5"/>
  <c r="BY78" i="5"/>
  <c r="BZ78" i="5"/>
  <c r="CA78" i="5"/>
  <c r="CC78" i="5"/>
  <c r="CD78" i="5"/>
  <c r="CE78" i="5"/>
  <c r="CG78" i="5"/>
  <c r="CH78" i="5"/>
  <c r="CI78" i="5"/>
  <c r="CK78" i="5"/>
  <c r="CL78" i="5"/>
  <c r="CM78" i="5"/>
  <c r="CO78" i="5"/>
  <c r="CP78" i="5"/>
  <c r="CQ78" i="5"/>
  <c r="CS78" i="5"/>
  <c r="CT78" i="5"/>
  <c r="CU78" i="5"/>
  <c r="CW78" i="5"/>
  <c r="CX78" i="5"/>
  <c r="CY78" i="5"/>
  <c r="DA78" i="5"/>
  <c r="DB78" i="5"/>
  <c r="DC78" i="5"/>
  <c r="DE78" i="5"/>
  <c r="DF78" i="5"/>
  <c r="DG78" i="5"/>
  <c r="DI78" i="5"/>
  <c r="DJ78" i="5"/>
  <c r="DK78" i="5"/>
  <c r="DM78" i="5"/>
  <c r="DN78" i="5"/>
  <c r="DO78" i="5"/>
  <c r="DQ78" i="5"/>
  <c r="DR78" i="5"/>
  <c r="DS78" i="5"/>
  <c r="DU78" i="5"/>
  <c r="DV78" i="5"/>
  <c r="DW78" i="5"/>
  <c r="DY78" i="5"/>
  <c r="DZ78" i="5"/>
  <c r="EA78" i="5"/>
  <c r="EC78" i="5"/>
  <c r="ED78" i="5"/>
  <c r="EE78" i="5"/>
  <c r="EG78" i="5"/>
  <c r="EH78" i="5"/>
  <c r="EI78" i="5"/>
  <c r="EK78" i="5"/>
  <c r="EL78" i="5"/>
  <c r="EM78" i="5"/>
  <c r="EO78" i="5"/>
  <c r="EP78" i="5"/>
  <c r="EQ78" i="5"/>
  <c r="ES78" i="5"/>
  <c r="ET78" i="5"/>
  <c r="EU78" i="5"/>
  <c r="EW78" i="5"/>
  <c r="EX78" i="5"/>
  <c r="EY78" i="5"/>
  <c r="FA78" i="5"/>
  <c r="FB78" i="5"/>
  <c r="FC78" i="5"/>
  <c r="FE78" i="5"/>
  <c r="FF78" i="5"/>
  <c r="FG78" i="5"/>
  <c r="FI78" i="5"/>
  <c r="FJ78" i="5"/>
  <c r="FK78" i="5"/>
  <c r="FM78" i="5"/>
  <c r="FN78" i="5"/>
  <c r="FO78" i="5"/>
  <c r="FQ78" i="5"/>
  <c r="FR78" i="5"/>
  <c r="FS78" i="5"/>
  <c r="FU78" i="5"/>
  <c r="FV78" i="5"/>
  <c r="FW78" i="5"/>
  <c r="FY78" i="5"/>
  <c r="FZ78" i="5"/>
  <c r="GA78" i="5"/>
  <c r="GC78" i="5"/>
  <c r="GD78" i="5"/>
  <c r="GE78" i="5"/>
  <c r="GG78" i="5"/>
  <c r="GH78" i="5"/>
  <c r="GI78" i="5"/>
  <c r="GK78" i="5"/>
  <c r="GL78" i="5"/>
  <c r="GM78" i="5"/>
  <c r="GO78" i="5"/>
  <c r="GP78" i="5"/>
  <c r="GQ78" i="5"/>
  <c r="GS78" i="5"/>
  <c r="GT78" i="5"/>
  <c r="GU78" i="5"/>
  <c r="GW78" i="5"/>
  <c r="GX78" i="5"/>
  <c r="GY78" i="5"/>
  <c r="HA78" i="5"/>
  <c r="HB78" i="5"/>
  <c r="HC78" i="5"/>
  <c r="HE78" i="5"/>
  <c r="HF78" i="5"/>
  <c r="HG78" i="5"/>
  <c r="HI78" i="5"/>
  <c r="HJ78" i="5"/>
  <c r="HK78" i="5"/>
  <c r="HM78" i="5"/>
  <c r="HN78" i="5"/>
  <c r="HO78" i="5"/>
  <c r="HQ78" i="5"/>
  <c r="HR78" i="5"/>
  <c r="HS78" i="5"/>
  <c r="HU78" i="5"/>
  <c r="HV78" i="5"/>
  <c r="HW78" i="5"/>
  <c r="HY78" i="5"/>
  <c r="HZ78" i="5"/>
  <c r="IA78" i="5"/>
  <c r="IC78" i="5"/>
  <c r="ID78" i="5"/>
  <c r="IE78" i="5"/>
  <c r="IG78" i="5"/>
  <c r="IH78" i="5"/>
  <c r="II78" i="5"/>
  <c r="IK78" i="5"/>
  <c r="IL78" i="5"/>
  <c r="IM78" i="5"/>
  <c r="IO78" i="5"/>
  <c r="IP78" i="5"/>
  <c r="IQ78" i="5"/>
  <c r="IS78" i="5"/>
  <c r="IT78" i="5"/>
  <c r="IU78" i="5"/>
  <c r="IW78" i="5"/>
  <c r="IX78" i="5"/>
  <c r="IY78" i="5"/>
  <c r="JA78" i="5"/>
  <c r="JB78" i="5"/>
  <c r="JC78" i="5"/>
  <c r="C79" i="5"/>
  <c r="E79" i="5"/>
  <c r="F79" i="5"/>
  <c r="G79" i="5"/>
  <c r="I79" i="5"/>
  <c r="J79" i="5"/>
  <c r="K79" i="5"/>
  <c r="M79" i="5"/>
  <c r="N79" i="5"/>
  <c r="O79" i="5"/>
  <c r="Q79" i="5"/>
  <c r="R79" i="5"/>
  <c r="S79" i="5"/>
  <c r="U79" i="5"/>
  <c r="V79" i="5"/>
  <c r="W79" i="5"/>
  <c r="Y79" i="5"/>
  <c r="Z79" i="5"/>
  <c r="AA79" i="5"/>
  <c r="AC79" i="5"/>
  <c r="AD79" i="5"/>
  <c r="AE79" i="5"/>
  <c r="AG79" i="5"/>
  <c r="AH79" i="5"/>
  <c r="AI79" i="5"/>
  <c r="AK79" i="5"/>
  <c r="AL79" i="5"/>
  <c r="AM79" i="5"/>
  <c r="AO79" i="5"/>
  <c r="AP79" i="5"/>
  <c r="AQ79" i="5"/>
  <c r="AS79" i="5"/>
  <c r="AT79" i="5"/>
  <c r="AU79" i="5"/>
  <c r="AW79" i="5"/>
  <c r="AX79" i="5"/>
  <c r="AY79" i="5"/>
  <c r="BA79" i="5"/>
  <c r="BB79" i="5"/>
  <c r="BC79" i="5"/>
  <c r="BE79" i="5"/>
  <c r="BF79" i="5"/>
  <c r="BG79" i="5"/>
  <c r="BI79" i="5"/>
  <c r="BJ79" i="5"/>
  <c r="BK79" i="5"/>
  <c r="BM79" i="5"/>
  <c r="BN79" i="5"/>
  <c r="BO79" i="5"/>
  <c r="BQ79" i="5"/>
  <c r="BR79" i="5"/>
  <c r="BS79" i="5"/>
  <c r="BU79" i="5"/>
  <c r="BV79" i="5"/>
  <c r="BW79" i="5"/>
  <c r="BY79" i="5"/>
  <c r="BZ79" i="5"/>
  <c r="CA79" i="5"/>
  <c r="CC79" i="5"/>
  <c r="CD79" i="5"/>
  <c r="CE79" i="5"/>
  <c r="CG79" i="5"/>
  <c r="CH79" i="5"/>
  <c r="CI79" i="5"/>
  <c r="CK79" i="5"/>
  <c r="CL79" i="5"/>
  <c r="CM79" i="5"/>
  <c r="CO79" i="5"/>
  <c r="CP79" i="5"/>
  <c r="CQ79" i="5"/>
  <c r="CS79" i="5"/>
  <c r="CT79" i="5"/>
  <c r="CU79" i="5"/>
  <c r="CW79" i="5"/>
  <c r="CX79" i="5"/>
  <c r="CY79" i="5"/>
  <c r="DA79" i="5"/>
  <c r="DB79" i="5"/>
  <c r="DC79" i="5"/>
  <c r="DE79" i="5"/>
  <c r="DF79" i="5"/>
  <c r="DG79" i="5"/>
  <c r="DI79" i="5"/>
  <c r="DJ79" i="5"/>
  <c r="DK79" i="5"/>
  <c r="DM79" i="5"/>
  <c r="DN79" i="5"/>
  <c r="DO79" i="5"/>
  <c r="DQ79" i="5"/>
  <c r="DR79" i="5"/>
  <c r="DS79" i="5"/>
  <c r="DU79" i="5"/>
  <c r="DV79" i="5"/>
  <c r="DW79" i="5"/>
  <c r="DY79" i="5"/>
  <c r="DZ79" i="5"/>
  <c r="EA79" i="5"/>
  <c r="EC79" i="5"/>
  <c r="ED79" i="5"/>
  <c r="EE79" i="5"/>
  <c r="EG79" i="5"/>
  <c r="EH79" i="5"/>
  <c r="EI79" i="5"/>
  <c r="EK79" i="5"/>
  <c r="EL79" i="5"/>
  <c r="EM79" i="5"/>
  <c r="EO79" i="5"/>
  <c r="EP79" i="5"/>
  <c r="EQ79" i="5"/>
  <c r="ES79" i="5"/>
  <c r="ET79" i="5"/>
  <c r="EU79" i="5"/>
  <c r="EW79" i="5"/>
  <c r="EX79" i="5"/>
  <c r="EY79" i="5"/>
  <c r="FA79" i="5"/>
  <c r="FB79" i="5"/>
  <c r="FC79" i="5"/>
  <c r="FE79" i="5"/>
  <c r="FF79" i="5"/>
  <c r="FG79" i="5"/>
  <c r="FI79" i="5"/>
  <c r="FJ79" i="5"/>
  <c r="FK79" i="5"/>
  <c r="FM79" i="5"/>
  <c r="FN79" i="5"/>
  <c r="FO79" i="5"/>
  <c r="FQ79" i="5"/>
  <c r="FR79" i="5"/>
  <c r="FS79" i="5"/>
  <c r="FU79" i="5"/>
  <c r="FV79" i="5"/>
  <c r="FW79" i="5"/>
  <c r="FY79" i="5"/>
  <c r="FZ79" i="5"/>
  <c r="GA79" i="5"/>
  <c r="GC79" i="5"/>
  <c r="GD79" i="5"/>
  <c r="GE79" i="5"/>
  <c r="GG79" i="5"/>
  <c r="GH79" i="5"/>
  <c r="GI79" i="5"/>
  <c r="GK79" i="5"/>
  <c r="GL79" i="5"/>
  <c r="GM79" i="5"/>
  <c r="GO79" i="5"/>
  <c r="GP79" i="5"/>
  <c r="GQ79" i="5"/>
  <c r="GS79" i="5"/>
  <c r="GT79" i="5"/>
  <c r="GU79" i="5"/>
  <c r="GW79" i="5"/>
  <c r="GX79" i="5"/>
  <c r="GY79" i="5"/>
  <c r="HA79" i="5"/>
  <c r="HB79" i="5"/>
  <c r="HC79" i="5"/>
  <c r="HE79" i="5"/>
  <c r="HF79" i="5"/>
  <c r="HG79" i="5"/>
  <c r="HI79" i="5"/>
  <c r="HJ79" i="5"/>
  <c r="HK79" i="5"/>
  <c r="HM79" i="5"/>
  <c r="HN79" i="5"/>
  <c r="HO79" i="5"/>
  <c r="HQ79" i="5"/>
  <c r="HR79" i="5"/>
  <c r="HS79" i="5"/>
  <c r="HU79" i="5"/>
  <c r="HV79" i="5"/>
  <c r="HW79" i="5"/>
  <c r="HY79" i="5"/>
  <c r="HZ79" i="5"/>
  <c r="IA79" i="5"/>
  <c r="IC79" i="5"/>
  <c r="ID79" i="5"/>
  <c r="IE79" i="5"/>
  <c r="IG79" i="5"/>
  <c r="IH79" i="5"/>
  <c r="II79" i="5"/>
  <c r="IK79" i="5"/>
  <c r="IL79" i="5"/>
  <c r="IM79" i="5"/>
  <c r="IO79" i="5"/>
  <c r="IP79" i="5"/>
  <c r="IQ79" i="5"/>
  <c r="IS79" i="5"/>
  <c r="IT79" i="5"/>
  <c r="IU79" i="5"/>
  <c r="IW79" i="5"/>
  <c r="IX79" i="5"/>
  <c r="IY79" i="5"/>
  <c r="JA79" i="5"/>
  <c r="JB79" i="5"/>
  <c r="JC79" i="5"/>
  <c r="C80" i="5"/>
  <c r="E80" i="5"/>
  <c r="F80" i="5"/>
  <c r="G80" i="5"/>
  <c r="I80" i="5"/>
  <c r="J80" i="5"/>
  <c r="K80" i="5"/>
  <c r="M80" i="5"/>
  <c r="N80" i="5"/>
  <c r="O80" i="5"/>
  <c r="Q80" i="5"/>
  <c r="R80" i="5"/>
  <c r="S80" i="5"/>
  <c r="U80" i="5"/>
  <c r="V80" i="5"/>
  <c r="W80" i="5"/>
  <c r="Y80" i="5"/>
  <c r="Z80" i="5"/>
  <c r="AA80" i="5"/>
  <c r="AC80" i="5"/>
  <c r="AD80" i="5"/>
  <c r="AE80" i="5"/>
  <c r="AG80" i="5"/>
  <c r="AH80" i="5"/>
  <c r="AI80" i="5"/>
  <c r="AK80" i="5"/>
  <c r="AL80" i="5"/>
  <c r="AM80" i="5"/>
  <c r="AO80" i="5"/>
  <c r="AP80" i="5"/>
  <c r="AQ80" i="5"/>
  <c r="AS80" i="5"/>
  <c r="AT80" i="5"/>
  <c r="AU80" i="5"/>
  <c r="AW80" i="5"/>
  <c r="AX80" i="5"/>
  <c r="AY80" i="5"/>
  <c r="BA80" i="5"/>
  <c r="BB80" i="5"/>
  <c r="BC80" i="5"/>
  <c r="BE80" i="5"/>
  <c r="BF80" i="5"/>
  <c r="BG80" i="5"/>
  <c r="BI80" i="5"/>
  <c r="BJ80" i="5"/>
  <c r="BK80" i="5"/>
  <c r="BM80" i="5"/>
  <c r="BN80" i="5"/>
  <c r="BO80" i="5"/>
  <c r="BQ80" i="5"/>
  <c r="BR80" i="5"/>
  <c r="BS80" i="5"/>
  <c r="BU80" i="5"/>
  <c r="BV80" i="5"/>
  <c r="BW80" i="5"/>
  <c r="BY80" i="5"/>
  <c r="BZ80" i="5"/>
  <c r="CA80" i="5"/>
  <c r="CC80" i="5"/>
  <c r="CD80" i="5"/>
  <c r="CE80" i="5"/>
  <c r="CG80" i="5"/>
  <c r="CH80" i="5"/>
  <c r="CI80" i="5"/>
  <c r="CK80" i="5"/>
  <c r="CL80" i="5"/>
  <c r="CM80" i="5"/>
  <c r="CO80" i="5"/>
  <c r="CP80" i="5"/>
  <c r="CQ80" i="5"/>
  <c r="CS80" i="5"/>
  <c r="CT80" i="5"/>
  <c r="CU80" i="5"/>
  <c r="CW80" i="5"/>
  <c r="CX80" i="5"/>
  <c r="CY80" i="5"/>
  <c r="DA80" i="5"/>
  <c r="DB80" i="5"/>
  <c r="DC80" i="5"/>
  <c r="DE80" i="5"/>
  <c r="DF80" i="5"/>
  <c r="DG80" i="5"/>
  <c r="DI80" i="5"/>
  <c r="DJ80" i="5"/>
  <c r="DK80" i="5"/>
  <c r="DM80" i="5"/>
  <c r="DN80" i="5"/>
  <c r="DO80" i="5"/>
  <c r="DQ80" i="5"/>
  <c r="DR80" i="5"/>
  <c r="DS80" i="5"/>
  <c r="DU80" i="5"/>
  <c r="DV80" i="5"/>
  <c r="DW80" i="5"/>
  <c r="DY80" i="5"/>
  <c r="DZ80" i="5"/>
  <c r="EA80" i="5"/>
  <c r="EC80" i="5"/>
  <c r="ED80" i="5"/>
  <c r="EE80" i="5"/>
  <c r="EG80" i="5"/>
  <c r="EH80" i="5"/>
  <c r="EI80" i="5"/>
  <c r="EK80" i="5"/>
  <c r="EL80" i="5"/>
  <c r="EM80" i="5"/>
  <c r="EO80" i="5"/>
  <c r="EP80" i="5"/>
  <c r="EQ80" i="5"/>
  <c r="ES80" i="5"/>
  <c r="ET80" i="5"/>
  <c r="EU80" i="5"/>
  <c r="EW80" i="5"/>
  <c r="EX80" i="5"/>
  <c r="EY80" i="5"/>
  <c r="FA80" i="5"/>
  <c r="FB80" i="5"/>
  <c r="FC80" i="5"/>
  <c r="FE80" i="5"/>
  <c r="FF80" i="5"/>
  <c r="FG80" i="5"/>
  <c r="FI80" i="5"/>
  <c r="FJ80" i="5"/>
  <c r="FK80" i="5"/>
  <c r="FM80" i="5"/>
  <c r="FN80" i="5"/>
  <c r="FO80" i="5"/>
  <c r="FQ80" i="5"/>
  <c r="FR80" i="5"/>
  <c r="FS80" i="5"/>
  <c r="FU80" i="5"/>
  <c r="FV80" i="5"/>
  <c r="FW80" i="5"/>
  <c r="FY80" i="5"/>
  <c r="FZ80" i="5"/>
  <c r="GA80" i="5"/>
  <c r="GC80" i="5"/>
  <c r="GD80" i="5"/>
  <c r="GE80" i="5"/>
  <c r="GG80" i="5"/>
  <c r="GH80" i="5"/>
  <c r="GI80" i="5"/>
  <c r="GK80" i="5"/>
  <c r="GL80" i="5"/>
  <c r="GM80" i="5"/>
  <c r="GO80" i="5"/>
  <c r="GP80" i="5"/>
  <c r="GQ80" i="5"/>
  <c r="GS80" i="5"/>
  <c r="GT80" i="5"/>
  <c r="GU80" i="5"/>
  <c r="GW80" i="5"/>
  <c r="GX80" i="5"/>
  <c r="GY80" i="5"/>
  <c r="HA80" i="5"/>
  <c r="HB80" i="5"/>
  <c r="HC80" i="5"/>
  <c r="HE80" i="5"/>
  <c r="HF80" i="5"/>
  <c r="HG80" i="5"/>
  <c r="HI80" i="5"/>
  <c r="HJ80" i="5"/>
  <c r="HK80" i="5"/>
  <c r="HM80" i="5"/>
  <c r="HN80" i="5"/>
  <c r="HO80" i="5"/>
  <c r="HQ80" i="5"/>
  <c r="HR80" i="5"/>
  <c r="HS80" i="5"/>
  <c r="HU80" i="5"/>
  <c r="HV80" i="5"/>
  <c r="HW80" i="5"/>
  <c r="HY80" i="5"/>
  <c r="HZ80" i="5"/>
  <c r="IA80" i="5"/>
  <c r="IC80" i="5"/>
  <c r="ID80" i="5"/>
  <c r="IE80" i="5"/>
  <c r="IG80" i="5"/>
  <c r="IH80" i="5"/>
  <c r="II80" i="5"/>
  <c r="IK80" i="5"/>
  <c r="IL80" i="5"/>
  <c r="IM80" i="5"/>
  <c r="IO80" i="5"/>
  <c r="IP80" i="5"/>
  <c r="IQ80" i="5"/>
  <c r="IS80" i="5"/>
  <c r="IT80" i="5"/>
  <c r="IU80" i="5"/>
  <c r="IW80" i="5"/>
  <c r="IX80" i="5"/>
  <c r="IY80" i="5"/>
  <c r="JA80" i="5"/>
  <c r="JB80" i="5"/>
  <c r="JC80" i="5"/>
  <c r="C81" i="5"/>
  <c r="E81" i="5"/>
  <c r="F81" i="5"/>
  <c r="G81" i="5"/>
  <c r="I81" i="5"/>
  <c r="J81" i="5"/>
  <c r="K81" i="5"/>
  <c r="M81" i="5"/>
  <c r="N81" i="5"/>
  <c r="O81" i="5"/>
  <c r="Q81" i="5"/>
  <c r="R81" i="5"/>
  <c r="S81" i="5"/>
  <c r="U81" i="5"/>
  <c r="V81" i="5"/>
  <c r="W81" i="5"/>
  <c r="Y81" i="5"/>
  <c r="Z81" i="5"/>
  <c r="AA81" i="5"/>
  <c r="AC81" i="5"/>
  <c r="AD81" i="5"/>
  <c r="AE81" i="5"/>
  <c r="AG81" i="5"/>
  <c r="AH81" i="5"/>
  <c r="AI81" i="5"/>
  <c r="AK81" i="5"/>
  <c r="AL81" i="5"/>
  <c r="AM81" i="5"/>
  <c r="AO81" i="5"/>
  <c r="AP81" i="5"/>
  <c r="AQ81" i="5"/>
  <c r="AS81" i="5"/>
  <c r="AT81" i="5"/>
  <c r="AU81" i="5"/>
  <c r="AW81" i="5"/>
  <c r="AX81" i="5"/>
  <c r="AY81" i="5"/>
  <c r="BA81" i="5"/>
  <c r="BB81" i="5"/>
  <c r="BC81" i="5"/>
  <c r="BE81" i="5"/>
  <c r="BF81" i="5"/>
  <c r="BG81" i="5"/>
  <c r="BI81" i="5"/>
  <c r="BJ81" i="5"/>
  <c r="BK81" i="5"/>
  <c r="BM81" i="5"/>
  <c r="BN81" i="5"/>
  <c r="BO81" i="5"/>
  <c r="BQ81" i="5"/>
  <c r="BR81" i="5"/>
  <c r="BS81" i="5"/>
  <c r="BU81" i="5"/>
  <c r="BV81" i="5"/>
  <c r="BW81" i="5"/>
  <c r="BY81" i="5"/>
  <c r="BZ81" i="5"/>
  <c r="CA81" i="5"/>
  <c r="CC81" i="5"/>
  <c r="CD81" i="5"/>
  <c r="CE81" i="5"/>
  <c r="CG81" i="5"/>
  <c r="CH81" i="5"/>
  <c r="CI81" i="5"/>
  <c r="CK81" i="5"/>
  <c r="CL81" i="5"/>
  <c r="CM81" i="5"/>
  <c r="CO81" i="5"/>
  <c r="CP81" i="5"/>
  <c r="CQ81" i="5"/>
  <c r="CS81" i="5"/>
  <c r="CT81" i="5"/>
  <c r="CU81" i="5"/>
  <c r="CW81" i="5"/>
  <c r="CX81" i="5"/>
  <c r="CY81" i="5"/>
  <c r="DA81" i="5"/>
  <c r="DB81" i="5"/>
  <c r="DC81" i="5"/>
  <c r="DE81" i="5"/>
  <c r="DF81" i="5"/>
  <c r="DG81" i="5"/>
  <c r="DI81" i="5"/>
  <c r="DJ81" i="5"/>
  <c r="DK81" i="5"/>
  <c r="DM81" i="5"/>
  <c r="DN81" i="5"/>
  <c r="DO81" i="5"/>
  <c r="DQ81" i="5"/>
  <c r="DR81" i="5"/>
  <c r="DS81" i="5"/>
  <c r="DU81" i="5"/>
  <c r="DV81" i="5"/>
  <c r="DW81" i="5"/>
  <c r="DY81" i="5"/>
  <c r="DZ81" i="5"/>
  <c r="EA81" i="5"/>
  <c r="EC81" i="5"/>
  <c r="ED81" i="5"/>
  <c r="EE81" i="5"/>
  <c r="EG81" i="5"/>
  <c r="EH81" i="5"/>
  <c r="EI81" i="5"/>
  <c r="EK81" i="5"/>
  <c r="EL81" i="5"/>
  <c r="EM81" i="5"/>
  <c r="EO81" i="5"/>
  <c r="EP81" i="5"/>
  <c r="EQ81" i="5"/>
  <c r="ES81" i="5"/>
  <c r="ET81" i="5"/>
  <c r="EU81" i="5"/>
  <c r="EW81" i="5"/>
  <c r="EX81" i="5"/>
  <c r="EY81" i="5"/>
  <c r="FA81" i="5"/>
  <c r="FB81" i="5"/>
  <c r="FC81" i="5"/>
  <c r="FE81" i="5"/>
  <c r="FF81" i="5"/>
  <c r="FG81" i="5"/>
  <c r="FI81" i="5"/>
  <c r="FJ81" i="5"/>
  <c r="FK81" i="5"/>
  <c r="FM81" i="5"/>
  <c r="FN81" i="5"/>
  <c r="FO81" i="5"/>
  <c r="FQ81" i="5"/>
  <c r="FR81" i="5"/>
  <c r="FS81" i="5"/>
  <c r="FU81" i="5"/>
  <c r="FV81" i="5"/>
  <c r="FW81" i="5"/>
  <c r="FY81" i="5"/>
  <c r="FZ81" i="5"/>
  <c r="GA81" i="5"/>
  <c r="GC81" i="5"/>
  <c r="GD81" i="5"/>
  <c r="GE81" i="5"/>
  <c r="GG81" i="5"/>
  <c r="GH81" i="5"/>
  <c r="GI81" i="5"/>
  <c r="GK81" i="5"/>
  <c r="GL81" i="5"/>
  <c r="GM81" i="5"/>
  <c r="GO81" i="5"/>
  <c r="GP81" i="5"/>
  <c r="GQ81" i="5"/>
  <c r="GS81" i="5"/>
  <c r="GT81" i="5"/>
  <c r="GU81" i="5"/>
  <c r="GW81" i="5"/>
  <c r="GX81" i="5"/>
  <c r="GY81" i="5"/>
  <c r="HA81" i="5"/>
  <c r="HB81" i="5"/>
  <c r="HC81" i="5"/>
  <c r="HE81" i="5"/>
  <c r="HF81" i="5"/>
  <c r="HG81" i="5"/>
  <c r="HI81" i="5"/>
  <c r="HJ81" i="5"/>
  <c r="HK81" i="5"/>
  <c r="HM81" i="5"/>
  <c r="HN81" i="5"/>
  <c r="HO81" i="5"/>
  <c r="HQ81" i="5"/>
  <c r="HR81" i="5"/>
  <c r="HS81" i="5"/>
  <c r="HU81" i="5"/>
  <c r="HV81" i="5"/>
  <c r="HW81" i="5"/>
  <c r="HY81" i="5"/>
  <c r="HZ81" i="5"/>
  <c r="IA81" i="5"/>
  <c r="IC81" i="5"/>
  <c r="ID81" i="5"/>
  <c r="IE81" i="5"/>
  <c r="IG81" i="5"/>
  <c r="IH81" i="5"/>
  <c r="II81" i="5"/>
  <c r="IK81" i="5"/>
  <c r="IL81" i="5"/>
  <c r="IM81" i="5"/>
  <c r="IO81" i="5"/>
  <c r="IP81" i="5"/>
  <c r="IQ81" i="5"/>
  <c r="IS81" i="5"/>
  <c r="IT81" i="5"/>
  <c r="IU81" i="5"/>
  <c r="IW81" i="5"/>
  <c r="IX81" i="5"/>
  <c r="IY81" i="5"/>
  <c r="JA81" i="5"/>
  <c r="JB81" i="5"/>
  <c r="JC81"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H82" i="5"/>
  <c r="HI82" i="5"/>
  <c r="HJ82" i="5"/>
  <c r="HK82" i="5"/>
  <c r="HL82" i="5"/>
  <c r="HM82" i="5"/>
  <c r="HN82" i="5"/>
  <c r="HO82" i="5"/>
  <c r="HP82" i="5"/>
  <c r="HQ82" i="5"/>
  <c r="HR82" i="5"/>
  <c r="HS82" i="5"/>
  <c r="HT82" i="5"/>
  <c r="HU82" i="5"/>
  <c r="HV82" i="5"/>
  <c r="HW82" i="5"/>
  <c r="HX82" i="5"/>
  <c r="HY82" i="5"/>
  <c r="HZ82" i="5"/>
  <c r="IA82" i="5"/>
  <c r="IB82" i="5"/>
  <c r="IC82" i="5"/>
  <c r="ID82" i="5"/>
  <c r="IE82" i="5"/>
  <c r="IF82" i="5"/>
  <c r="IG82" i="5"/>
  <c r="IH82" i="5"/>
  <c r="II82" i="5"/>
  <c r="IJ82" i="5"/>
  <c r="IK82" i="5"/>
  <c r="IL82" i="5"/>
  <c r="IM82" i="5"/>
  <c r="IN82" i="5"/>
  <c r="IO82" i="5"/>
  <c r="IP82" i="5"/>
  <c r="IQ82" i="5"/>
  <c r="IR82" i="5"/>
  <c r="IS82" i="5"/>
  <c r="IT82" i="5"/>
  <c r="IU82" i="5"/>
  <c r="IV82" i="5"/>
  <c r="IW82" i="5"/>
  <c r="IX82" i="5"/>
  <c r="IY82" i="5"/>
  <c r="IZ82" i="5"/>
  <c r="JA82" i="5"/>
  <c r="JB82" i="5"/>
  <c r="JC82" i="5"/>
  <c r="JD82" i="5"/>
  <c r="C83" i="5"/>
  <c r="E83" i="5"/>
  <c r="F83" i="5"/>
  <c r="G83" i="5"/>
  <c r="I83" i="5"/>
  <c r="J83" i="5"/>
  <c r="K83" i="5"/>
  <c r="M83" i="5"/>
  <c r="N83" i="5"/>
  <c r="O83" i="5"/>
  <c r="Q83" i="5"/>
  <c r="R83" i="5"/>
  <c r="S83" i="5"/>
  <c r="U83" i="5"/>
  <c r="V83" i="5"/>
  <c r="W83" i="5"/>
  <c r="Y83" i="5"/>
  <c r="Z83" i="5"/>
  <c r="AA83" i="5"/>
  <c r="AC83" i="5"/>
  <c r="AD83" i="5"/>
  <c r="AE83" i="5"/>
  <c r="AG83" i="5"/>
  <c r="AH83" i="5"/>
  <c r="AI83" i="5"/>
  <c r="AK83" i="5"/>
  <c r="AL83" i="5"/>
  <c r="AM83" i="5"/>
  <c r="AO83" i="5"/>
  <c r="AP83" i="5"/>
  <c r="AQ83" i="5"/>
  <c r="AS83" i="5"/>
  <c r="AT83" i="5"/>
  <c r="AU83" i="5"/>
  <c r="AW83" i="5"/>
  <c r="AX83" i="5"/>
  <c r="AY83" i="5"/>
  <c r="BA83" i="5"/>
  <c r="BB83" i="5"/>
  <c r="BC83" i="5"/>
  <c r="BE83" i="5"/>
  <c r="BF83" i="5"/>
  <c r="BG83" i="5"/>
  <c r="BI83" i="5"/>
  <c r="BJ83" i="5"/>
  <c r="BK83" i="5"/>
  <c r="BM83" i="5"/>
  <c r="BN83" i="5"/>
  <c r="BO83" i="5"/>
  <c r="BQ83" i="5"/>
  <c r="BR83" i="5"/>
  <c r="BS83" i="5"/>
  <c r="BU83" i="5"/>
  <c r="BV83" i="5"/>
  <c r="BW83" i="5"/>
  <c r="BY83" i="5"/>
  <c r="BZ83" i="5"/>
  <c r="CA83" i="5"/>
  <c r="CC83" i="5"/>
  <c r="CD83" i="5"/>
  <c r="CE83" i="5"/>
  <c r="CG83" i="5"/>
  <c r="CH83" i="5"/>
  <c r="CI83" i="5"/>
  <c r="CK83" i="5"/>
  <c r="CL83" i="5"/>
  <c r="CM83" i="5"/>
  <c r="CO83" i="5"/>
  <c r="CP83" i="5"/>
  <c r="CQ83" i="5"/>
  <c r="CS83" i="5"/>
  <c r="CT83" i="5"/>
  <c r="CU83" i="5"/>
  <c r="CW83" i="5"/>
  <c r="CX83" i="5"/>
  <c r="CY83" i="5"/>
  <c r="DA83" i="5"/>
  <c r="DB83" i="5"/>
  <c r="DC83" i="5"/>
  <c r="DE83" i="5"/>
  <c r="DF83" i="5"/>
  <c r="DG83" i="5"/>
  <c r="DI83" i="5"/>
  <c r="DJ83" i="5"/>
  <c r="DK83" i="5"/>
  <c r="DM83" i="5"/>
  <c r="DN83" i="5"/>
  <c r="DO83" i="5"/>
  <c r="DQ83" i="5"/>
  <c r="DR83" i="5"/>
  <c r="DS83" i="5"/>
  <c r="DU83" i="5"/>
  <c r="DV83" i="5"/>
  <c r="DW83" i="5"/>
  <c r="DY83" i="5"/>
  <c r="DZ83" i="5"/>
  <c r="EA83" i="5"/>
  <c r="EC83" i="5"/>
  <c r="ED83" i="5"/>
  <c r="EE83" i="5"/>
  <c r="EG83" i="5"/>
  <c r="EH83" i="5"/>
  <c r="EI83" i="5"/>
  <c r="EK83" i="5"/>
  <c r="EL83" i="5"/>
  <c r="EM83" i="5"/>
  <c r="EO83" i="5"/>
  <c r="EP83" i="5"/>
  <c r="EQ83" i="5"/>
  <c r="ES83" i="5"/>
  <c r="ET83" i="5"/>
  <c r="EU83" i="5"/>
  <c r="EW83" i="5"/>
  <c r="EX83" i="5"/>
  <c r="EY83" i="5"/>
  <c r="FA83" i="5"/>
  <c r="FB83" i="5"/>
  <c r="FC83" i="5"/>
  <c r="FE83" i="5"/>
  <c r="FF83" i="5"/>
  <c r="FG83" i="5"/>
  <c r="FI83" i="5"/>
  <c r="FJ83" i="5"/>
  <c r="FK83" i="5"/>
  <c r="FM83" i="5"/>
  <c r="FN83" i="5"/>
  <c r="FO83" i="5"/>
  <c r="FQ83" i="5"/>
  <c r="FR83" i="5"/>
  <c r="FS83" i="5"/>
  <c r="FU83" i="5"/>
  <c r="FV83" i="5"/>
  <c r="FW83" i="5"/>
  <c r="FY83" i="5"/>
  <c r="FZ83" i="5"/>
  <c r="GA83" i="5"/>
  <c r="GC83" i="5"/>
  <c r="GD83" i="5"/>
  <c r="GE83" i="5"/>
  <c r="GG83" i="5"/>
  <c r="GH83" i="5"/>
  <c r="GI83" i="5"/>
  <c r="GK83" i="5"/>
  <c r="GL83" i="5"/>
  <c r="GM83" i="5"/>
  <c r="GO83" i="5"/>
  <c r="GP83" i="5"/>
  <c r="GQ83" i="5"/>
  <c r="GS83" i="5"/>
  <c r="GT83" i="5"/>
  <c r="GU83" i="5"/>
  <c r="GW83" i="5"/>
  <c r="GX83" i="5"/>
  <c r="GY83" i="5"/>
  <c r="HA83" i="5"/>
  <c r="HB83" i="5"/>
  <c r="HC83" i="5"/>
  <c r="HE83" i="5"/>
  <c r="HF83" i="5"/>
  <c r="HG83" i="5"/>
  <c r="HI83" i="5"/>
  <c r="HJ83" i="5"/>
  <c r="HK83" i="5"/>
  <c r="HM83" i="5"/>
  <c r="HN83" i="5"/>
  <c r="HO83" i="5"/>
  <c r="HQ83" i="5"/>
  <c r="HR83" i="5"/>
  <c r="HS83" i="5"/>
  <c r="HU83" i="5"/>
  <c r="HV83" i="5"/>
  <c r="HW83" i="5"/>
  <c r="HY83" i="5"/>
  <c r="HZ83" i="5"/>
  <c r="IA83" i="5"/>
  <c r="IC83" i="5"/>
  <c r="ID83" i="5"/>
  <c r="IE83" i="5"/>
  <c r="IG83" i="5"/>
  <c r="IH83" i="5"/>
  <c r="II83" i="5"/>
  <c r="IK83" i="5"/>
  <c r="IL83" i="5"/>
  <c r="IM83" i="5"/>
  <c r="IO83" i="5"/>
  <c r="IP83" i="5"/>
  <c r="IQ83" i="5"/>
  <c r="IS83" i="5"/>
  <c r="IT83" i="5"/>
  <c r="IU83" i="5"/>
  <c r="IW83" i="5"/>
  <c r="IX83" i="5"/>
  <c r="IY83" i="5"/>
  <c r="JA83" i="5"/>
  <c r="JB83" i="5"/>
  <c r="JC83" i="5"/>
  <c r="C84" i="5"/>
  <c r="E84" i="5"/>
  <c r="F84" i="5"/>
  <c r="G84" i="5"/>
  <c r="I84" i="5"/>
  <c r="J84" i="5"/>
  <c r="K84" i="5"/>
  <c r="M84" i="5"/>
  <c r="N84" i="5"/>
  <c r="O84" i="5"/>
  <c r="Q84" i="5"/>
  <c r="R84" i="5"/>
  <c r="S84" i="5"/>
  <c r="U84" i="5"/>
  <c r="V84" i="5"/>
  <c r="W84" i="5"/>
  <c r="Y84" i="5"/>
  <c r="Z84" i="5"/>
  <c r="AA84" i="5"/>
  <c r="AC84" i="5"/>
  <c r="AD84" i="5"/>
  <c r="AE84" i="5"/>
  <c r="AG84" i="5"/>
  <c r="AH84" i="5"/>
  <c r="AI84" i="5"/>
  <c r="AK84" i="5"/>
  <c r="AL84" i="5"/>
  <c r="AM84" i="5"/>
  <c r="AO84" i="5"/>
  <c r="AP84" i="5"/>
  <c r="AQ84" i="5"/>
  <c r="AS84" i="5"/>
  <c r="AT84" i="5"/>
  <c r="AU84" i="5"/>
  <c r="AW84" i="5"/>
  <c r="AX84" i="5"/>
  <c r="AY84" i="5"/>
  <c r="BA84" i="5"/>
  <c r="BB84" i="5"/>
  <c r="BC84" i="5"/>
  <c r="BE84" i="5"/>
  <c r="BF84" i="5"/>
  <c r="BG84" i="5"/>
  <c r="BI84" i="5"/>
  <c r="BJ84" i="5"/>
  <c r="BK84" i="5"/>
  <c r="BM84" i="5"/>
  <c r="BN84" i="5"/>
  <c r="BO84" i="5"/>
  <c r="BQ84" i="5"/>
  <c r="BR84" i="5"/>
  <c r="BS84" i="5"/>
  <c r="BU84" i="5"/>
  <c r="BV84" i="5"/>
  <c r="BW84" i="5"/>
  <c r="BY84" i="5"/>
  <c r="BZ84" i="5"/>
  <c r="CA84" i="5"/>
  <c r="CC84" i="5"/>
  <c r="CD84" i="5"/>
  <c r="CE84" i="5"/>
  <c r="CG84" i="5"/>
  <c r="CH84" i="5"/>
  <c r="CI84" i="5"/>
  <c r="CK84" i="5"/>
  <c r="CL84" i="5"/>
  <c r="CM84" i="5"/>
  <c r="CO84" i="5"/>
  <c r="CP84" i="5"/>
  <c r="CQ84" i="5"/>
  <c r="CS84" i="5"/>
  <c r="CT84" i="5"/>
  <c r="CU84" i="5"/>
  <c r="CW84" i="5"/>
  <c r="CX84" i="5"/>
  <c r="CY84" i="5"/>
  <c r="DA84" i="5"/>
  <c r="DB84" i="5"/>
  <c r="DC84" i="5"/>
  <c r="DE84" i="5"/>
  <c r="DF84" i="5"/>
  <c r="DG84" i="5"/>
  <c r="DI84" i="5"/>
  <c r="DJ84" i="5"/>
  <c r="DK84" i="5"/>
  <c r="DM84" i="5"/>
  <c r="DN84" i="5"/>
  <c r="DO84" i="5"/>
  <c r="DQ84" i="5"/>
  <c r="DR84" i="5"/>
  <c r="DS84" i="5"/>
  <c r="DU84" i="5"/>
  <c r="DV84" i="5"/>
  <c r="DW84" i="5"/>
  <c r="DY84" i="5"/>
  <c r="DZ84" i="5"/>
  <c r="EA84" i="5"/>
  <c r="EC84" i="5"/>
  <c r="ED84" i="5"/>
  <c r="EE84" i="5"/>
  <c r="EG84" i="5"/>
  <c r="EH84" i="5"/>
  <c r="EI84" i="5"/>
  <c r="EK84" i="5"/>
  <c r="EL84" i="5"/>
  <c r="EM84" i="5"/>
  <c r="EO84" i="5"/>
  <c r="EP84" i="5"/>
  <c r="EQ84" i="5"/>
  <c r="ES84" i="5"/>
  <c r="ET84" i="5"/>
  <c r="EU84" i="5"/>
  <c r="EW84" i="5"/>
  <c r="EX84" i="5"/>
  <c r="EY84" i="5"/>
  <c r="FA84" i="5"/>
  <c r="FB84" i="5"/>
  <c r="FC84" i="5"/>
  <c r="FE84" i="5"/>
  <c r="FF84" i="5"/>
  <c r="FG84" i="5"/>
  <c r="FI84" i="5"/>
  <c r="FJ84" i="5"/>
  <c r="FK84" i="5"/>
  <c r="FM84" i="5"/>
  <c r="FN84" i="5"/>
  <c r="FO84" i="5"/>
  <c r="FQ84" i="5"/>
  <c r="FR84" i="5"/>
  <c r="FS84" i="5"/>
  <c r="FU84" i="5"/>
  <c r="FV84" i="5"/>
  <c r="FW84" i="5"/>
  <c r="FY84" i="5"/>
  <c r="FZ84" i="5"/>
  <c r="GA84" i="5"/>
  <c r="GC84" i="5"/>
  <c r="GD84" i="5"/>
  <c r="GE84" i="5"/>
  <c r="GG84" i="5"/>
  <c r="GH84" i="5"/>
  <c r="GI84" i="5"/>
  <c r="GK84" i="5"/>
  <c r="GL84" i="5"/>
  <c r="GM84" i="5"/>
  <c r="GO84" i="5"/>
  <c r="GP84" i="5"/>
  <c r="GQ84" i="5"/>
  <c r="GS84" i="5"/>
  <c r="GT84" i="5"/>
  <c r="GU84" i="5"/>
  <c r="GW84" i="5"/>
  <c r="GX84" i="5"/>
  <c r="GY84" i="5"/>
  <c r="HA84" i="5"/>
  <c r="HB84" i="5"/>
  <c r="HC84" i="5"/>
  <c r="HE84" i="5"/>
  <c r="HF84" i="5"/>
  <c r="HG84" i="5"/>
  <c r="HI84" i="5"/>
  <c r="HJ84" i="5"/>
  <c r="HK84" i="5"/>
  <c r="HM84" i="5"/>
  <c r="HN84" i="5"/>
  <c r="HO84" i="5"/>
  <c r="HQ84" i="5"/>
  <c r="HR84" i="5"/>
  <c r="HS84" i="5"/>
  <c r="HU84" i="5"/>
  <c r="HV84" i="5"/>
  <c r="HW84" i="5"/>
  <c r="HY84" i="5"/>
  <c r="HZ84" i="5"/>
  <c r="IA84" i="5"/>
  <c r="IC84" i="5"/>
  <c r="ID84" i="5"/>
  <c r="IE84" i="5"/>
  <c r="IG84" i="5"/>
  <c r="IH84" i="5"/>
  <c r="II84" i="5"/>
  <c r="IK84" i="5"/>
  <c r="IL84" i="5"/>
  <c r="IM84" i="5"/>
  <c r="IO84" i="5"/>
  <c r="IP84" i="5"/>
  <c r="IQ84" i="5"/>
  <c r="IS84" i="5"/>
  <c r="IT84" i="5"/>
  <c r="IU84" i="5"/>
  <c r="IW84" i="5"/>
  <c r="IX84" i="5"/>
  <c r="IY84" i="5"/>
  <c r="JA84" i="5"/>
  <c r="JB84" i="5"/>
  <c r="JC84" i="5"/>
  <c r="C85" i="5"/>
  <c r="E85" i="5"/>
  <c r="F85" i="5"/>
  <c r="G85" i="5"/>
  <c r="I85" i="5"/>
  <c r="J85" i="5"/>
  <c r="K85" i="5"/>
  <c r="M85" i="5"/>
  <c r="N85" i="5"/>
  <c r="O85" i="5"/>
  <c r="Q85" i="5"/>
  <c r="R85" i="5"/>
  <c r="S85" i="5"/>
  <c r="U85" i="5"/>
  <c r="V85" i="5"/>
  <c r="W85" i="5"/>
  <c r="Y85" i="5"/>
  <c r="Z85" i="5"/>
  <c r="AA85" i="5"/>
  <c r="AC85" i="5"/>
  <c r="AD85" i="5"/>
  <c r="AE85" i="5"/>
  <c r="AG85" i="5"/>
  <c r="AH85" i="5"/>
  <c r="AI85" i="5"/>
  <c r="AK85" i="5"/>
  <c r="AL85" i="5"/>
  <c r="AM85" i="5"/>
  <c r="AO85" i="5"/>
  <c r="AP85" i="5"/>
  <c r="AQ85" i="5"/>
  <c r="AS85" i="5"/>
  <c r="AT85" i="5"/>
  <c r="AU85" i="5"/>
  <c r="AW85" i="5"/>
  <c r="AX85" i="5"/>
  <c r="AY85" i="5"/>
  <c r="BA85" i="5"/>
  <c r="BB85" i="5"/>
  <c r="BC85" i="5"/>
  <c r="BE85" i="5"/>
  <c r="BF85" i="5"/>
  <c r="BG85" i="5"/>
  <c r="BI85" i="5"/>
  <c r="BJ85" i="5"/>
  <c r="BK85" i="5"/>
  <c r="BM85" i="5"/>
  <c r="BN85" i="5"/>
  <c r="BO85" i="5"/>
  <c r="BQ85" i="5"/>
  <c r="BR85" i="5"/>
  <c r="BS85" i="5"/>
  <c r="BU85" i="5"/>
  <c r="BV85" i="5"/>
  <c r="BW85" i="5"/>
  <c r="BY85" i="5"/>
  <c r="BZ85" i="5"/>
  <c r="CA85" i="5"/>
  <c r="CC85" i="5"/>
  <c r="CD85" i="5"/>
  <c r="CE85" i="5"/>
  <c r="CG85" i="5"/>
  <c r="CH85" i="5"/>
  <c r="CI85" i="5"/>
  <c r="CK85" i="5"/>
  <c r="CL85" i="5"/>
  <c r="CM85" i="5"/>
  <c r="CO85" i="5"/>
  <c r="CP85" i="5"/>
  <c r="CQ85" i="5"/>
  <c r="CS85" i="5"/>
  <c r="CT85" i="5"/>
  <c r="CU85" i="5"/>
  <c r="CW85" i="5"/>
  <c r="CX85" i="5"/>
  <c r="CY85" i="5"/>
  <c r="DA85" i="5"/>
  <c r="DB85" i="5"/>
  <c r="DC85" i="5"/>
  <c r="DE85" i="5"/>
  <c r="DF85" i="5"/>
  <c r="DG85" i="5"/>
  <c r="DI85" i="5"/>
  <c r="DJ85" i="5"/>
  <c r="DK85" i="5"/>
  <c r="DM85" i="5"/>
  <c r="DN85" i="5"/>
  <c r="DO85" i="5"/>
  <c r="DQ85" i="5"/>
  <c r="DR85" i="5"/>
  <c r="DS85" i="5"/>
  <c r="DU85" i="5"/>
  <c r="DV85" i="5"/>
  <c r="DW85" i="5"/>
  <c r="DY85" i="5"/>
  <c r="DZ85" i="5"/>
  <c r="EA85" i="5"/>
  <c r="EC85" i="5"/>
  <c r="ED85" i="5"/>
  <c r="EE85" i="5"/>
  <c r="EG85" i="5"/>
  <c r="EH85" i="5"/>
  <c r="EI85" i="5"/>
  <c r="EK85" i="5"/>
  <c r="EL85" i="5"/>
  <c r="EM85" i="5"/>
  <c r="EO85" i="5"/>
  <c r="EP85" i="5"/>
  <c r="EQ85" i="5"/>
  <c r="ES85" i="5"/>
  <c r="ET85" i="5"/>
  <c r="EU85" i="5"/>
  <c r="EW85" i="5"/>
  <c r="EX85" i="5"/>
  <c r="EY85" i="5"/>
  <c r="FA85" i="5"/>
  <c r="FB85" i="5"/>
  <c r="FC85" i="5"/>
  <c r="FE85" i="5"/>
  <c r="FF85" i="5"/>
  <c r="FG85" i="5"/>
  <c r="FI85" i="5"/>
  <c r="FJ85" i="5"/>
  <c r="FK85" i="5"/>
  <c r="FM85" i="5"/>
  <c r="FN85" i="5"/>
  <c r="FO85" i="5"/>
  <c r="FQ85" i="5"/>
  <c r="FR85" i="5"/>
  <c r="FS85" i="5"/>
  <c r="FU85" i="5"/>
  <c r="FV85" i="5"/>
  <c r="FW85" i="5"/>
  <c r="FY85" i="5"/>
  <c r="FZ85" i="5"/>
  <c r="GA85" i="5"/>
  <c r="GC85" i="5"/>
  <c r="GD85" i="5"/>
  <c r="GE85" i="5"/>
  <c r="GG85" i="5"/>
  <c r="GH85" i="5"/>
  <c r="GI85" i="5"/>
  <c r="GK85" i="5"/>
  <c r="GL85" i="5"/>
  <c r="GM85" i="5"/>
  <c r="GO85" i="5"/>
  <c r="GP85" i="5"/>
  <c r="GQ85" i="5"/>
  <c r="GS85" i="5"/>
  <c r="GT85" i="5"/>
  <c r="GU85" i="5"/>
  <c r="GW85" i="5"/>
  <c r="GX85" i="5"/>
  <c r="GY85" i="5"/>
  <c r="HA85" i="5"/>
  <c r="HB85" i="5"/>
  <c r="HC85" i="5"/>
  <c r="HE85" i="5"/>
  <c r="HF85" i="5"/>
  <c r="HG85" i="5"/>
  <c r="HI85" i="5"/>
  <c r="HJ85" i="5"/>
  <c r="HK85" i="5"/>
  <c r="HM85" i="5"/>
  <c r="HN85" i="5"/>
  <c r="HO85" i="5"/>
  <c r="HQ85" i="5"/>
  <c r="HR85" i="5"/>
  <c r="HS85" i="5"/>
  <c r="HU85" i="5"/>
  <c r="HV85" i="5"/>
  <c r="HW85" i="5"/>
  <c r="HY85" i="5"/>
  <c r="HZ85" i="5"/>
  <c r="IA85" i="5"/>
  <c r="IC85" i="5"/>
  <c r="ID85" i="5"/>
  <c r="IE85" i="5"/>
  <c r="IG85" i="5"/>
  <c r="IH85" i="5"/>
  <c r="II85" i="5"/>
  <c r="IK85" i="5"/>
  <c r="IL85" i="5"/>
  <c r="IM85" i="5"/>
  <c r="IO85" i="5"/>
  <c r="IP85" i="5"/>
  <c r="IQ85" i="5"/>
  <c r="IS85" i="5"/>
  <c r="IT85" i="5"/>
  <c r="IU85" i="5"/>
  <c r="IW85" i="5"/>
  <c r="IX85" i="5"/>
  <c r="IY85" i="5"/>
  <c r="JA85" i="5"/>
  <c r="JB85" i="5"/>
  <c r="JC85" i="5"/>
  <c r="C86" i="5"/>
  <c r="E86" i="5"/>
  <c r="F86" i="5"/>
  <c r="G86" i="5"/>
  <c r="I86" i="5"/>
  <c r="J86" i="5"/>
  <c r="K86" i="5"/>
  <c r="M86" i="5"/>
  <c r="N86" i="5"/>
  <c r="O86" i="5"/>
  <c r="Q86" i="5"/>
  <c r="R86" i="5"/>
  <c r="S86" i="5"/>
  <c r="U86" i="5"/>
  <c r="V86" i="5"/>
  <c r="W86" i="5"/>
  <c r="Y86" i="5"/>
  <c r="Z86" i="5"/>
  <c r="AA86" i="5"/>
  <c r="AC86" i="5"/>
  <c r="AD86" i="5"/>
  <c r="AE86" i="5"/>
  <c r="AG86" i="5"/>
  <c r="AH86" i="5"/>
  <c r="AI86" i="5"/>
  <c r="AK86" i="5"/>
  <c r="AL86" i="5"/>
  <c r="AM86" i="5"/>
  <c r="AO86" i="5"/>
  <c r="AP86" i="5"/>
  <c r="AQ86" i="5"/>
  <c r="AS86" i="5"/>
  <c r="AT86" i="5"/>
  <c r="AU86" i="5"/>
  <c r="AW86" i="5"/>
  <c r="AX86" i="5"/>
  <c r="AY86" i="5"/>
  <c r="BA86" i="5"/>
  <c r="BB86" i="5"/>
  <c r="BC86" i="5"/>
  <c r="BE86" i="5"/>
  <c r="BF86" i="5"/>
  <c r="BG86" i="5"/>
  <c r="BI86" i="5"/>
  <c r="BJ86" i="5"/>
  <c r="BK86" i="5"/>
  <c r="BM86" i="5"/>
  <c r="BN86" i="5"/>
  <c r="BO86" i="5"/>
  <c r="BQ86" i="5"/>
  <c r="BR86" i="5"/>
  <c r="BS86" i="5"/>
  <c r="BU86" i="5"/>
  <c r="BV86" i="5"/>
  <c r="BW86" i="5"/>
  <c r="BY86" i="5"/>
  <c r="BZ86" i="5"/>
  <c r="CA86" i="5"/>
  <c r="CC86" i="5"/>
  <c r="CD86" i="5"/>
  <c r="CE86" i="5"/>
  <c r="CG86" i="5"/>
  <c r="CH86" i="5"/>
  <c r="CI86" i="5"/>
  <c r="CK86" i="5"/>
  <c r="CL86" i="5"/>
  <c r="CM86" i="5"/>
  <c r="CO86" i="5"/>
  <c r="CP86" i="5"/>
  <c r="CQ86" i="5"/>
  <c r="CS86" i="5"/>
  <c r="CT86" i="5"/>
  <c r="CU86" i="5"/>
  <c r="CW86" i="5"/>
  <c r="CX86" i="5"/>
  <c r="CY86" i="5"/>
  <c r="DA86" i="5"/>
  <c r="DB86" i="5"/>
  <c r="DC86" i="5"/>
  <c r="DE86" i="5"/>
  <c r="DF86" i="5"/>
  <c r="DG86" i="5"/>
  <c r="DI86" i="5"/>
  <c r="DJ86" i="5"/>
  <c r="DK86" i="5"/>
  <c r="DM86" i="5"/>
  <c r="DN86" i="5"/>
  <c r="DO86" i="5"/>
  <c r="DQ86" i="5"/>
  <c r="DR86" i="5"/>
  <c r="DS86" i="5"/>
  <c r="DU86" i="5"/>
  <c r="DV86" i="5"/>
  <c r="DW86" i="5"/>
  <c r="DY86" i="5"/>
  <c r="DZ86" i="5"/>
  <c r="EA86" i="5"/>
  <c r="EC86" i="5"/>
  <c r="ED86" i="5"/>
  <c r="EE86" i="5"/>
  <c r="EG86" i="5"/>
  <c r="EH86" i="5"/>
  <c r="EI86" i="5"/>
  <c r="EK86" i="5"/>
  <c r="EL86" i="5"/>
  <c r="EM86" i="5"/>
  <c r="EO86" i="5"/>
  <c r="EP86" i="5"/>
  <c r="EQ86" i="5"/>
  <c r="ES86" i="5"/>
  <c r="ET86" i="5"/>
  <c r="EU86" i="5"/>
  <c r="EW86" i="5"/>
  <c r="EX86" i="5"/>
  <c r="EY86" i="5"/>
  <c r="FA86" i="5"/>
  <c r="FB86" i="5"/>
  <c r="FC86" i="5"/>
  <c r="FE86" i="5"/>
  <c r="FF86" i="5"/>
  <c r="FG86" i="5"/>
  <c r="FI86" i="5"/>
  <c r="FJ86" i="5"/>
  <c r="FK86" i="5"/>
  <c r="FM86" i="5"/>
  <c r="FN86" i="5"/>
  <c r="FO86" i="5"/>
  <c r="FQ86" i="5"/>
  <c r="FR86" i="5"/>
  <c r="FS86" i="5"/>
  <c r="FU86" i="5"/>
  <c r="FV86" i="5"/>
  <c r="FW86" i="5"/>
  <c r="FY86" i="5"/>
  <c r="FZ86" i="5"/>
  <c r="GA86" i="5"/>
  <c r="GC86" i="5"/>
  <c r="GD86" i="5"/>
  <c r="GE86" i="5"/>
  <c r="GG86" i="5"/>
  <c r="GH86" i="5"/>
  <c r="GI86" i="5"/>
  <c r="GK86" i="5"/>
  <c r="GL86" i="5"/>
  <c r="GM86" i="5"/>
  <c r="GO86" i="5"/>
  <c r="GP86" i="5"/>
  <c r="GQ86" i="5"/>
  <c r="GS86" i="5"/>
  <c r="GT86" i="5"/>
  <c r="GU86" i="5"/>
  <c r="GW86" i="5"/>
  <c r="GX86" i="5"/>
  <c r="GY86" i="5"/>
  <c r="HA86" i="5"/>
  <c r="HB86" i="5"/>
  <c r="HC86" i="5"/>
  <c r="HE86" i="5"/>
  <c r="HF86" i="5"/>
  <c r="HG86" i="5"/>
  <c r="HI86" i="5"/>
  <c r="HJ86" i="5"/>
  <c r="HK86" i="5"/>
  <c r="HM86" i="5"/>
  <c r="HN86" i="5"/>
  <c r="HO86" i="5"/>
  <c r="HQ86" i="5"/>
  <c r="HR86" i="5"/>
  <c r="HS86" i="5"/>
  <c r="HU86" i="5"/>
  <c r="HV86" i="5"/>
  <c r="HW86" i="5"/>
  <c r="HY86" i="5"/>
  <c r="HZ86" i="5"/>
  <c r="IA86" i="5"/>
  <c r="IC86" i="5"/>
  <c r="ID86" i="5"/>
  <c r="IE86" i="5"/>
  <c r="IG86" i="5"/>
  <c r="IH86" i="5"/>
  <c r="II86" i="5"/>
  <c r="IK86" i="5"/>
  <c r="IL86" i="5"/>
  <c r="IM86" i="5"/>
  <c r="IO86" i="5"/>
  <c r="IP86" i="5"/>
  <c r="IQ86" i="5"/>
  <c r="IS86" i="5"/>
  <c r="IT86" i="5"/>
  <c r="IU86" i="5"/>
  <c r="IW86" i="5"/>
  <c r="IX86" i="5"/>
  <c r="IY86" i="5"/>
  <c r="JA86" i="5"/>
  <c r="JB86" i="5"/>
  <c r="JC86" i="5"/>
  <c r="C87" i="5"/>
  <c r="E87" i="5"/>
  <c r="F87" i="5"/>
  <c r="G87" i="5"/>
  <c r="I87" i="5"/>
  <c r="J87" i="5"/>
  <c r="K87" i="5"/>
  <c r="M87" i="5"/>
  <c r="N87" i="5"/>
  <c r="O87" i="5"/>
  <c r="Q87" i="5"/>
  <c r="R87" i="5"/>
  <c r="S87" i="5"/>
  <c r="U87" i="5"/>
  <c r="V87" i="5"/>
  <c r="W87" i="5"/>
  <c r="Y87" i="5"/>
  <c r="Z87" i="5"/>
  <c r="AA87" i="5"/>
  <c r="AC87" i="5"/>
  <c r="AD87" i="5"/>
  <c r="AE87" i="5"/>
  <c r="AG87" i="5"/>
  <c r="AH87" i="5"/>
  <c r="AI87" i="5"/>
  <c r="AK87" i="5"/>
  <c r="AL87" i="5"/>
  <c r="AM87" i="5"/>
  <c r="AO87" i="5"/>
  <c r="AP87" i="5"/>
  <c r="AQ87" i="5"/>
  <c r="AS87" i="5"/>
  <c r="AT87" i="5"/>
  <c r="AU87" i="5"/>
  <c r="AW87" i="5"/>
  <c r="AX87" i="5"/>
  <c r="AY87" i="5"/>
  <c r="BA87" i="5"/>
  <c r="BB87" i="5"/>
  <c r="BC87" i="5"/>
  <c r="BE87" i="5"/>
  <c r="BF87" i="5"/>
  <c r="BG87" i="5"/>
  <c r="BI87" i="5"/>
  <c r="BJ87" i="5"/>
  <c r="BK87" i="5"/>
  <c r="BM87" i="5"/>
  <c r="BN87" i="5"/>
  <c r="BO87" i="5"/>
  <c r="BQ87" i="5"/>
  <c r="BR87" i="5"/>
  <c r="BS87" i="5"/>
  <c r="BU87" i="5"/>
  <c r="BV87" i="5"/>
  <c r="BW87" i="5"/>
  <c r="BY87" i="5"/>
  <c r="BZ87" i="5"/>
  <c r="CA87" i="5"/>
  <c r="CC87" i="5"/>
  <c r="CD87" i="5"/>
  <c r="CE87" i="5"/>
  <c r="CG87" i="5"/>
  <c r="CH87" i="5"/>
  <c r="CI87" i="5"/>
  <c r="CK87" i="5"/>
  <c r="CL87" i="5"/>
  <c r="CM87" i="5"/>
  <c r="CO87" i="5"/>
  <c r="CP87" i="5"/>
  <c r="CQ87" i="5"/>
  <c r="CS87" i="5"/>
  <c r="CT87" i="5"/>
  <c r="CU87" i="5"/>
  <c r="CW87" i="5"/>
  <c r="CX87" i="5"/>
  <c r="CY87" i="5"/>
  <c r="DA87" i="5"/>
  <c r="DB87" i="5"/>
  <c r="DC87" i="5"/>
  <c r="DE87" i="5"/>
  <c r="DF87" i="5"/>
  <c r="DG87" i="5"/>
  <c r="DI87" i="5"/>
  <c r="DJ87" i="5"/>
  <c r="DK87" i="5"/>
  <c r="DM87" i="5"/>
  <c r="DN87" i="5"/>
  <c r="DO87" i="5"/>
  <c r="DQ87" i="5"/>
  <c r="DR87" i="5"/>
  <c r="DS87" i="5"/>
  <c r="DU87" i="5"/>
  <c r="DV87" i="5"/>
  <c r="DW87" i="5"/>
  <c r="DY87" i="5"/>
  <c r="DZ87" i="5"/>
  <c r="EA87" i="5"/>
  <c r="EC87" i="5"/>
  <c r="ED87" i="5"/>
  <c r="EE87" i="5"/>
  <c r="EG87" i="5"/>
  <c r="EH87" i="5"/>
  <c r="EI87" i="5"/>
  <c r="EK87" i="5"/>
  <c r="EL87" i="5"/>
  <c r="EM87" i="5"/>
  <c r="EO87" i="5"/>
  <c r="EP87" i="5"/>
  <c r="EQ87" i="5"/>
  <c r="ES87" i="5"/>
  <c r="ET87" i="5"/>
  <c r="EU87" i="5"/>
  <c r="EW87" i="5"/>
  <c r="EX87" i="5"/>
  <c r="EY87" i="5"/>
  <c r="FA87" i="5"/>
  <c r="FB87" i="5"/>
  <c r="FC87" i="5"/>
  <c r="FE87" i="5"/>
  <c r="FF87" i="5"/>
  <c r="FG87" i="5"/>
  <c r="FI87" i="5"/>
  <c r="FJ87" i="5"/>
  <c r="FK87" i="5"/>
  <c r="FM87" i="5"/>
  <c r="FN87" i="5"/>
  <c r="FO87" i="5"/>
  <c r="FQ87" i="5"/>
  <c r="FR87" i="5"/>
  <c r="FS87" i="5"/>
  <c r="FU87" i="5"/>
  <c r="FV87" i="5"/>
  <c r="FW87" i="5"/>
  <c r="FY87" i="5"/>
  <c r="FZ87" i="5"/>
  <c r="GA87" i="5"/>
  <c r="GC87" i="5"/>
  <c r="GD87" i="5"/>
  <c r="GE87" i="5"/>
  <c r="GG87" i="5"/>
  <c r="GH87" i="5"/>
  <c r="GI87" i="5"/>
  <c r="GK87" i="5"/>
  <c r="GL87" i="5"/>
  <c r="GM87" i="5"/>
  <c r="GO87" i="5"/>
  <c r="GP87" i="5"/>
  <c r="GQ87" i="5"/>
  <c r="GS87" i="5"/>
  <c r="GT87" i="5"/>
  <c r="GU87" i="5"/>
  <c r="GW87" i="5"/>
  <c r="GX87" i="5"/>
  <c r="GY87" i="5"/>
  <c r="HA87" i="5"/>
  <c r="HB87" i="5"/>
  <c r="HC87" i="5"/>
  <c r="HE87" i="5"/>
  <c r="HF87" i="5"/>
  <c r="HG87" i="5"/>
  <c r="HI87" i="5"/>
  <c r="HJ87" i="5"/>
  <c r="HK87" i="5"/>
  <c r="HM87" i="5"/>
  <c r="HN87" i="5"/>
  <c r="HO87" i="5"/>
  <c r="HQ87" i="5"/>
  <c r="HR87" i="5"/>
  <c r="HS87" i="5"/>
  <c r="HU87" i="5"/>
  <c r="HV87" i="5"/>
  <c r="HW87" i="5"/>
  <c r="HY87" i="5"/>
  <c r="HZ87" i="5"/>
  <c r="IA87" i="5"/>
  <c r="IC87" i="5"/>
  <c r="ID87" i="5"/>
  <c r="IE87" i="5"/>
  <c r="IG87" i="5"/>
  <c r="IH87" i="5"/>
  <c r="II87" i="5"/>
  <c r="IK87" i="5"/>
  <c r="IL87" i="5"/>
  <c r="IM87" i="5"/>
  <c r="IO87" i="5"/>
  <c r="IP87" i="5"/>
  <c r="IQ87" i="5"/>
  <c r="IS87" i="5"/>
  <c r="IT87" i="5"/>
  <c r="IU87" i="5"/>
  <c r="IW87" i="5"/>
  <c r="IX87" i="5"/>
  <c r="IY87" i="5"/>
  <c r="JA87" i="5"/>
  <c r="JB87" i="5"/>
  <c r="JC87" i="5"/>
  <c r="C88" i="5"/>
  <c r="E88" i="5"/>
  <c r="F88" i="5"/>
  <c r="G88" i="5"/>
  <c r="I88" i="5"/>
  <c r="J88" i="5"/>
  <c r="K88" i="5"/>
  <c r="M88" i="5"/>
  <c r="N88" i="5"/>
  <c r="O88" i="5"/>
  <c r="Q88" i="5"/>
  <c r="R88" i="5"/>
  <c r="S88" i="5"/>
  <c r="U88" i="5"/>
  <c r="V88" i="5"/>
  <c r="W88" i="5"/>
  <c r="Y88" i="5"/>
  <c r="Z88" i="5"/>
  <c r="AA88" i="5"/>
  <c r="AC88" i="5"/>
  <c r="AD88" i="5"/>
  <c r="AE88" i="5"/>
  <c r="AG88" i="5"/>
  <c r="AH88" i="5"/>
  <c r="AI88" i="5"/>
  <c r="AK88" i="5"/>
  <c r="AL88" i="5"/>
  <c r="AM88" i="5"/>
  <c r="AO88" i="5"/>
  <c r="AP88" i="5"/>
  <c r="AQ88" i="5"/>
  <c r="AS88" i="5"/>
  <c r="AT88" i="5"/>
  <c r="AU88" i="5"/>
  <c r="AW88" i="5"/>
  <c r="AX88" i="5"/>
  <c r="AY88" i="5"/>
  <c r="BA88" i="5"/>
  <c r="BB88" i="5"/>
  <c r="BC88" i="5"/>
  <c r="BE88" i="5"/>
  <c r="BF88" i="5"/>
  <c r="BG88" i="5"/>
  <c r="BI88" i="5"/>
  <c r="BJ88" i="5"/>
  <c r="BK88" i="5"/>
  <c r="BM88" i="5"/>
  <c r="BN88" i="5"/>
  <c r="BO88" i="5"/>
  <c r="BQ88" i="5"/>
  <c r="BR88" i="5"/>
  <c r="BS88" i="5"/>
  <c r="BU88" i="5"/>
  <c r="BV88" i="5"/>
  <c r="BW88" i="5"/>
  <c r="BY88" i="5"/>
  <c r="BZ88" i="5"/>
  <c r="CA88" i="5"/>
  <c r="CC88" i="5"/>
  <c r="CD88" i="5"/>
  <c r="CE88" i="5"/>
  <c r="CG88" i="5"/>
  <c r="CH88" i="5"/>
  <c r="CI88" i="5"/>
  <c r="CK88" i="5"/>
  <c r="CL88" i="5"/>
  <c r="CM88" i="5"/>
  <c r="CO88" i="5"/>
  <c r="CP88" i="5"/>
  <c r="CQ88" i="5"/>
  <c r="CS88" i="5"/>
  <c r="CT88" i="5"/>
  <c r="CU88" i="5"/>
  <c r="CW88" i="5"/>
  <c r="CX88" i="5"/>
  <c r="CY88" i="5"/>
  <c r="DA88" i="5"/>
  <c r="DB88" i="5"/>
  <c r="DC88" i="5"/>
  <c r="DE88" i="5"/>
  <c r="DF88" i="5"/>
  <c r="DG88" i="5"/>
  <c r="DI88" i="5"/>
  <c r="DJ88" i="5"/>
  <c r="DK88" i="5"/>
  <c r="DM88" i="5"/>
  <c r="DN88" i="5"/>
  <c r="DO88" i="5"/>
  <c r="DQ88" i="5"/>
  <c r="DR88" i="5"/>
  <c r="DS88" i="5"/>
  <c r="DU88" i="5"/>
  <c r="DV88" i="5"/>
  <c r="DW88" i="5"/>
  <c r="DY88" i="5"/>
  <c r="DZ88" i="5"/>
  <c r="EA88" i="5"/>
  <c r="EC88" i="5"/>
  <c r="ED88" i="5"/>
  <c r="EE88" i="5"/>
  <c r="EG88" i="5"/>
  <c r="EH88" i="5"/>
  <c r="EI88" i="5"/>
  <c r="EK88" i="5"/>
  <c r="EL88" i="5"/>
  <c r="EM88" i="5"/>
  <c r="EO88" i="5"/>
  <c r="EP88" i="5"/>
  <c r="EQ88" i="5"/>
  <c r="ES88" i="5"/>
  <c r="ET88" i="5"/>
  <c r="EU88" i="5"/>
  <c r="EW88" i="5"/>
  <c r="EX88" i="5"/>
  <c r="EY88" i="5"/>
  <c r="FA88" i="5"/>
  <c r="FB88" i="5"/>
  <c r="FC88" i="5"/>
  <c r="FE88" i="5"/>
  <c r="FF88" i="5"/>
  <c r="FG88" i="5"/>
  <c r="FI88" i="5"/>
  <c r="FJ88" i="5"/>
  <c r="FK88" i="5"/>
  <c r="FM88" i="5"/>
  <c r="FN88" i="5"/>
  <c r="FO88" i="5"/>
  <c r="FQ88" i="5"/>
  <c r="FR88" i="5"/>
  <c r="FS88" i="5"/>
  <c r="FU88" i="5"/>
  <c r="FV88" i="5"/>
  <c r="FW88" i="5"/>
  <c r="FY88" i="5"/>
  <c r="FZ88" i="5"/>
  <c r="GA88" i="5"/>
  <c r="GC88" i="5"/>
  <c r="GD88" i="5"/>
  <c r="GE88" i="5"/>
  <c r="GG88" i="5"/>
  <c r="GH88" i="5"/>
  <c r="GI88" i="5"/>
  <c r="GK88" i="5"/>
  <c r="GL88" i="5"/>
  <c r="GM88" i="5"/>
  <c r="GO88" i="5"/>
  <c r="GP88" i="5"/>
  <c r="GQ88" i="5"/>
  <c r="GS88" i="5"/>
  <c r="GT88" i="5"/>
  <c r="GU88" i="5"/>
  <c r="GW88" i="5"/>
  <c r="GX88" i="5"/>
  <c r="GY88" i="5"/>
  <c r="HA88" i="5"/>
  <c r="HB88" i="5"/>
  <c r="HC88" i="5"/>
  <c r="HE88" i="5"/>
  <c r="HF88" i="5"/>
  <c r="HG88" i="5"/>
  <c r="HI88" i="5"/>
  <c r="HJ88" i="5"/>
  <c r="HK88" i="5"/>
  <c r="HM88" i="5"/>
  <c r="HN88" i="5"/>
  <c r="HO88" i="5"/>
  <c r="HQ88" i="5"/>
  <c r="HR88" i="5"/>
  <c r="HS88" i="5"/>
  <c r="HU88" i="5"/>
  <c r="HV88" i="5"/>
  <c r="HW88" i="5"/>
  <c r="HY88" i="5"/>
  <c r="HZ88" i="5"/>
  <c r="IA88" i="5"/>
  <c r="IC88" i="5"/>
  <c r="ID88" i="5"/>
  <c r="IE88" i="5"/>
  <c r="IG88" i="5"/>
  <c r="IH88" i="5"/>
  <c r="II88" i="5"/>
  <c r="IK88" i="5"/>
  <c r="IL88" i="5"/>
  <c r="IM88" i="5"/>
  <c r="IO88" i="5"/>
  <c r="IP88" i="5"/>
  <c r="IQ88" i="5"/>
  <c r="IS88" i="5"/>
  <c r="IT88" i="5"/>
  <c r="IU88" i="5"/>
  <c r="IW88" i="5"/>
  <c r="IX88" i="5"/>
  <c r="IY88" i="5"/>
  <c r="JA88" i="5"/>
  <c r="JB88" i="5"/>
  <c r="JC88" i="5"/>
  <c r="C89" i="5"/>
  <c r="E89" i="5"/>
  <c r="F89" i="5"/>
  <c r="G89" i="5"/>
  <c r="I89" i="5"/>
  <c r="J89" i="5"/>
  <c r="K89" i="5"/>
  <c r="M89" i="5"/>
  <c r="N89" i="5"/>
  <c r="O89" i="5"/>
  <c r="Q89" i="5"/>
  <c r="R89" i="5"/>
  <c r="S89" i="5"/>
  <c r="U89" i="5"/>
  <c r="V89" i="5"/>
  <c r="W89" i="5"/>
  <c r="Y89" i="5"/>
  <c r="Z89" i="5"/>
  <c r="AA89" i="5"/>
  <c r="AC89" i="5"/>
  <c r="AD89" i="5"/>
  <c r="AE89" i="5"/>
  <c r="AG89" i="5"/>
  <c r="AH89" i="5"/>
  <c r="AI89" i="5"/>
  <c r="AK89" i="5"/>
  <c r="AL89" i="5"/>
  <c r="AM89" i="5"/>
  <c r="AO89" i="5"/>
  <c r="AP89" i="5"/>
  <c r="AQ89" i="5"/>
  <c r="AS89" i="5"/>
  <c r="AT89" i="5"/>
  <c r="AU89" i="5"/>
  <c r="AW89" i="5"/>
  <c r="AX89" i="5"/>
  <c r="AY89" i="5"/>
  <c r="BA89" i="5"/>
  <c r="BB89" i="5"/>
  <c r="BC89" i="5"/>
  <c r="BE89" i="5"/>
  <c r="BF89" i="5"/>
  <c r="BG89" i="5"/>
  <c r="BI89" i="5"/>
  <c r="BJ89" i="5"/>
  <c r="BK89" i="5"/>
  <c r="BM89" i="5"/>
  <c r="BN89" i="5"/>
  <c r="BO89" i="5"/>
  <c r="BQ89" i="5"/>
  <c r="BR89" i="5"/>
  <c r="BS89" i="5"/>
  <c r="BU89" i="5"/>
  <c r="BV89" i="5"/>
  <c r="BW89" i="5"/>
  <c r="BY89" i="5"/>
  <c r="BZ89" i="5"/>
  <c r="CA89" i="5"/>
  <c r="CC89" i="5"/>
  <c r="CD89" i="5"/>
  <c r="CE89" i="5"/>
  <c r="CG89" i="5"/>
  <c r="CH89" i="5"/>
  <c r="CI89" i="5"/>
  <c r="CK89" i="5"/>
  <c r="CL89" i="5"/>
  <c r="CM89" i="5"/>
  <c r="CO89" i="5"/>
  <c r="CP89" i="5"/>
  <c r="CQ89" i="5"/>
  <c r="CS89" i="5"/>
  <c r="CT89" i="5"/>
  <c r="CU89" i="5"/>
  <c r="CW89" i="5"/>
  <c r="CX89" i="5"/>
  <c r="CY89" i="5"/>
  <c r="DA89" i="5"/>
  <c r="DB89" i="5"/>
  <c r="DC89" i="5"/>
  <c r="DE89" i="5"/>
  <c r="DF89" i="5"/>
  <c r="DG89" i="5"/>
  <c r="DI89" i="5"/>
  <c r="DJ89" i="5"/>
  <c r="DK89" i="5"/>
  <c r="DM89" i="5"/>
  <c r="DN89" i="5"/>
  <c r="DO89" i="5"/>
  <c r="DQ89" i="5"/>
  <c r="DR89" i="5"/>
  <c r="DS89" i="5"/>
  <c r="DU89" i="5"/>
  <c r="DV89" i="5"/>
  <c r="DW89" i="5"/>
  <c r="DY89" i="5"/>
  <c r="DZ89" i="5"/>
  <c r="EA89" i="5"/>
  <c r="EC89" i="5"/>
  <c r="ED89" i="5"/>
  <c r="EE89" i="5"/>
  <c r="EG89" i="5"/>
  <c r="EH89" i="5"/>
  <c r="EI89" i="5"/>
  <c r="EK89" i="5"/>
  <c r="EL89" i="5"/>
  <c r="EM89" i="5"/>
  <c r="EO89" i="5"/>
  <c r="EP89" i="5"/>
  <c r="EQ89" i="5"/>
  <c r="ES89" i="5"/>
  <c r="ET89" i="5"/>
  <c r="EU89" i="5"/>
  <c r="EW89" i="5"/>
  <c r="EX89" i="5"/>
  <c r="EY89" i="5"/>
  <c r="FA89" i="5"/>
  <c r="FB89" i="5"/>
  <c r="FC89" i="5"/>
  <c r="FE89" i="5"/>
  <c r="FF89" i="5"/>
  <c r="FG89" i="5"/>
  <c r="FI89" i="5"/>
  <c r="FJ89" i="5"/>
  <c r="FK89" i="5"/>
  <c r="FM89" i="5"/>
  <c r="FN89" i="5"/>
  <c r="FO89" i="5"/>
  <c r="FQ89" i="5"/>
  <c r="FR89" i="5"/>
  <c r="FS89" i="5"/>
  <c r="FU89" i="5"/>
  <c r="FV89" i="5"/>
  <c r="FW89" i="5"/>
  <c r="FY89" i="5"/>
  <c r="FZ89" i="5"/>
  <c r="GA89" i="5"/>
  <c r="GC89" i="5"/>
  <c r="GD89" i="5"/>
  <c r="GE89" i="5"/>
  <c r="GG89" i="5"/>
  <c r="GH89" i="5"/>
  <c r="GI89" i="5"/>
  <c r="GK89" i="5"/>
  <c r="GL89" i="5"/>
  <c r="GM89" i="5"/>
  <c r="GO89" i="5"/>
  <c r="GP89" i="5"/>
  <c r="GQ89" i="5"/>
  <c r="GS89" i="5"/>
  <c r="GT89" i="5"/>
  <c r="GU89" i="5"/>
  <c r="GW89" i="5"/>
  <c r="GX89" i="5"/>
  <c r="GY89" i="5"/>
  <c r="HA89" i="5"/>
  <c r="HB89" i="5"/>
  <c r="HC89" i="5"/>
  <c r="HE89" i="5"/>
  <c r="HF89" i="5"/>
  <c r="HG89" i="5"/>
  <c r="HI89" i="5"/>
  <c r="HJ89" i="5"/>
  <c r="HK89" i="5"/>
  <c r="HM89" i="5"/>
  <c r="HN89" i="5"/>
  <c r="HO89" i="5"/>
  <c r="HQ89" i="5"/>
  <c r="HR89" i="5"/>
  <c r="HS89" i="5"/>
  <c r="HU89" i="5"/>
  <c r="HV89" i="5"/>
  <c r="HW89" i="5"/>
  <c r="HY89" i="5"/>
  <c r="HZ89" i="5"/>
  <c r="IA89" i="5"/>
  <c r="IC89" i="5"/>
  <c r="ID89" i="5"/>
  <c r="IE89" i="5"/>
  <c r="IG89" i="5"/>
  <c r="IH89" i="5"/>
  <c r="II89" i="5"/>
  <c r="IK89" i="5"/>
  <c r="IL89" i="5"/>
  <c r="IM89" i="5"/>
  <c r="IO89" i="5"/>
  <c r="IP89" i="5"/>
  <c r="IQ89" i="5"/>
  <c r="IS89" i="5"/>
  <c r="IT89" i="5"/>
  <c r="IU89" i="5"/>
  <c r="IW89" i="5"/>
  <c r="IX89" i="5"/>
  <c r="IY89" i="5"/>
  <c r="JA89" i="5"/>
  <c r="JB89" i="5"/>
  <c r="JC89"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H90" i="5"/>
  <c r="HI90" i="5"/>
  <c r="HJ90" i="5"/>
  <c r="HK90" i="5"/>
  <c r="HL90" i="5"/>
  <c r="HM90" i="5"/>
  <c r="HN90" i="5"/>
  <c r="HO90" i="5"/>
  <c r="HP90" i="5"/>
  <c r="HQ90" i="5"/>
  <c r="HR90" i="5"/>
  <c r="HS90" i="5"/>
  <c r="HT90" i="5"/>
  <c r="HU90" i="5"/>
  <c r="HV90" i="5"/>
  <c r="HW90" i="5"/>
  <c r="HX90" i="5"/>
  <c r="HY90" i="5"/>
  <c r="HZ90" i="5"/>
  <c r="IA90" i="5"/>
  <c r="IB90" i="5"/>
  <c r="IC90" i="5"/>
  <c r="ID90" i="5"/>
  <c r="IE90" i="5"/>
  <c r="IF90" i="5"/>
  <c r="IG90" i="5"/>
  <c r="IH90" i="5"/>
  <c r="II90" i="5"/>
  <c r="IJ90" i="5"/>
  <c r="IK90" i="5"/>
  <c r="IL90" i="5"/>
  <c r="IM90" i="5"/>
  <c r="IN90" i="5"/>
  <c r="IO90" i="5"/>
  <c r="IP90" i="5"/>
  <c r="IQ90" i="5"/>
  <c r="IR90" i="5"/>
  <c r="IS90" i="5"/>
  <c r="IT90" i="5"/>
  <c r="IU90" i="5"/>
  <c r="IV90" i="5"/>
  <c r="IW90" i="5"/>
  <c r="IX90" i="5"/>
  <c r="IY90" i="5"/>
  <c r="IZ90" i="5"/>
  <c r="JA90" i="5"/>
  <c r="JB90" i="5"/>
  <c r="JC90" i="5"/>
  <c r="JD90" i="5"/>
  <c r="C91" i="5"/>
  <c r="E91" i="5"/>
  <c r="F91" i="5"/>
  <c r="G91" i="5"/>
  <c r="I91" i="5"/>
  <c r="J91" i="5"/>
  <c r="K91" i="5"/>
  <c r="M91" i="5"/>
  <c r="N91" i="5"/>
  <c r="O91" i="5"/>
  <c r="Q91" i="5"/>
  <c r="R91" i="5"/>
  <c r="S91" i="5"/>
  <c r="U91" i="5"/>
  <c r="V91" i="5"/>
  <c r="W91" i="5"/>
  <c r="Y91" i="5"/>
  <c r="Z91" i="5"/>
  <c r="AA91" i="5"/>
  <c r="AC91" i="5"/>
  <c r="AD91" i="5"/>
  <c r="AE91" i="5"/>
  <c r="AG91" i="5"/>
  <c r="AH91" i="5"/>
  <c r="AI91" i="5"/>
  <c r="AK91" i="5"/>
  <c r="AL91" i="5"/>
  <c r="AM91" i="5"/>
  <c r="AO91" i="5"/>
  <c r="AP91" i="5"/>
  <c r="AQ91" i="5"/>
  <c r="AS91" i="5"/>
  <c r="AT91" i="5"/>
  <c r="AU91" i="5"/>
  <c r="AW91" i="5"/>
  <c r="AX91" i="5"/>
  <c r="AY91" i="5"/>
  <c r="BA91" i="5"/>
  <c r="BB91" i="5"/>
  <c r="BC91" i="5"/>
  <c r="BE91" i="5"/>
  <c r="BF91" i="5"/>
  <c r="BG91" i="5"/>
  <c r="BI91" i="5"/>
  <c r="BJ91" i="5"/>
  <c r="BK91" i="5"/>
  <c r="BM91" i="5"/>
  <c r="BN91" i="5"/>
  <c r="BO91" i="5"/>
  <c r="BQ91" i="5"/>
  <c r="BR91" i="5"/>
  <c r="BS91" i="5"/>
  <c r="BU91" i="5"/>
  <c r="BV91" i="5"/>
  <c r="BW91" i="5"/>
  <c r="BY91" i="5"/>
  <c r="BZ91" i="5"/>
  <c r="CA91" i="5"/>
  <c r="CC91" i="5"/>
  <c r="CD91" i="5"/>
  <c r="CE91" i="5"/>
  <c r="CG91" i="5"/>
  <c r="CH91" i="5"/>
  <c r="CI91" i="5"/>
  <c r="CK91" i="5"/>
  <c r="CL91" i="5"/>
  <c r="CM91" i="5"/>
  <c r="CO91" i="5"/>
  <c r="CP91" i="5"/>
  <c r="CQ91" i="5"/>
  <c r="CS91" i="5"/>
  <c r="CT91" i="5"/>
  <c r="CU91" i="5"/>
  <c r="CW91" i="5"/>
  <c r="CX91" i="5"/>
  <c r="CY91" i="5"/>
  <c r="DA91" i="5"/>
  <c r="DB91" i="5"/>
  <c r="DC91" i="5"/>
  <c r="DE91" i="5"/>
  <c r="DF91" i="5"/>
  <c r="DG91" i="5"/>
  <c r="DI91" i="5"/>
  <c r="DJ91" i="5"/>
  <c r="DK91" i="5"/>
  <c r="DM91" i="5"/>
  <c r="DN91" i="5"/>
  <c r="DO91" i="5"/>
  <c r="DQ91" i="5"/>
  <c r="DR91" i="5"/>
  <c r="DS91" i="5"/>
  <c r="DU91" i="5"/>
  <c r="DV91" i="5"/>
  <c r="DW91" i="5"/>
  <c r="DY91" i="5"/>
  <c r="DZ91" i="5"/>
  <c r="EA91" i="5"/>
  <c r="EC91" i="5"/>
  <c r="ED91" i="5"/>
  <c r="EE91" i="5"/>
  <c r="EG91" i="5"/>
  <c r="EH91" i="5"/>
  <c r="EI91" i="5"/>
  <c r="EK91" i="5"/>
  <c r="EL91" i="5"/>
  <c r="EM91" i="5"/>
  <c r="EO91" i="5"/>
  <c r="EP91" i="5"/>
  <c r="EQ91" i="5"/>
  <c r="ES91" i="5"/>
  <c r="ET91" i="5"/>
  <c r="EU91" i="5"/>
  <c r="EW91" i="5"/>
  <c r="EX91" i="5"/>
  <c r="EY91" i="5"/>
  <c r="FA91" i="5"/>
  <c r="FB91" i="5"/>
  <c r="FC91" i="5"/>
  <c r="FE91" i="5"/>
  <c r="FF91" i="5"/>
  <c r="FG91" i="5"/>
  <c r="FI91" i="5"/>
  <c r="FJ91" i="5"/>
  <c r="FK91" i="5"/>
  <c r="FM91" i="5"/>
  <c r="FN91" i="5"/>
  <c r="FO91" i="5"/>
  <c r="FQ91" i="5"/>
  <c r="FR91" i="5"/>
  <c r="FS91" i="5"/>
  <c r="FU91" i="5"/>
  <c r="FV91" i="5"/>
  <c r="FW91" i="5"/>
  <c r="FY91" i="5"/>
  <c r="FZ91" i="5"/>
  <c r="GA91" i="5"/>
  <c r="GC91" i="5"/>
  <c r="GD91" i="5"/>
  <c r="GE91" i="5"/>
  <c r="GG91" i="5"/>
  <c r="GH91" i="5"/>
  <c r="GI91" i="5"/>
  <c r="GK91" i="5"/>
  <c r="GL91" i="5"/>
  <c r="GM91" i="5"/>
  <c r="GO91" i="5"/>
  <c r="GP91" i="5"/>
  <c r="GQ91" i="5"/>
  <c r="GS91" i="5"/>
  <c r="GT91" i="5"/>
  <c r="GU91" i="5"/>
  <c r="GW91" i="5"/>
  <c r="GX91" i="5"/>
  <c r="GY91" i="5"/>
  <c r="HA91" i="5"/>
  <c r="HB91" i="5"/>
  <c r="HC91" i="5"/>
  <c r="HE91" i="5"/>
  <c r="HF91" i="5"/>
  <c r="HG91" i="5"/>
  <c r="HI91" i="5"/>
  <c r="HJ91" i="5"/>
  <c r="HK91" i="5"/>
  <c r="HM91" i="5"/>
  <c r="HN91" i="5"/>
  <c r="HO91" i="5"/>
  <c r="HQ91" i="5"/>
  <c r="HR91" i="5"/>
  <c r="HS91" i="5"/>
  <c r="HU91" i="5"/>
  <c r="HV91" i="5"/>
  <c r="HW91" i="5"/>
  <c r="HY91" i="5"/>
  <c r="HZ91" i="5"/>
  <c r="IA91" i="5"/>
  <c r="IC91" i="5"/>
  <c r="ID91" i="5"/>
  <c r="IE91" i="5"/>
  <c r="IG91" i="5"/>
  <c r="IH91" i="5"/>
  <c r="II91" i="5"/>
  <c r="IK91" i="5"/>
  <c r="IL91" i="5"/>
  <c r="IM91" i="5"/>
  <c r="IO91" i="5"/>
  <c r="IP91" i="5"/>
  <c r="IQ91" i="5"/>
  <c r="IS91" i="5"/>
  <c r="IT91" i="5"/>
  <c r="IU91" i="5"/>
  <c r="IW91" i="5"/>
  <c r="IX91" i="5"/>
  <c r="IY91" i="5"/>
  <c r="JA91" i="5"/>
  <c r="JB91" i="5"/>
  <c r="JC91" i="5"/>
  <c r="C92" i="5"/>
  <c r="E92" i="5"/>
  <c r="F92" i="5"/>
  <c r="G92" i="5"/>
  <c r="I92" i="5"/>
  <c r="J92" i="5"/>
  <c r="K92" i="5"/>
  <c r="M92" i="5"/>
  <c r="N92" i="5"/>
  <c r="O92" i="5"/>
  <c r="Q92" i="5"/>
  <c r="R92" i="5"/>
  <c r="S92" i="5"/>
  <c r="U92" i="5"/>
  <c r="V92" i="5"/>
  <c r="W92" i="5"/>
  <c r="Y92" i="5"/>
  <c r="Z92" i="5"/>
  <c r="AA92" i="5"/>
  <c r="AC92" i="5"/>
  <c r="AD92" i="5"/>
  <c r="AE92" i="5"/>
  <c r="AG92" i="5"/>
  <c r="AH92" i="5"/>
  <c r="AI92" i="5"/>
  <c r="AK92" i="5"/>
  <c r="AL92" i="5"/>
  <c r="AM92" i="5"/>
  <c r="AO92" i="5"/>
  <c r="AP92" i="5"/>
  <c r="AQ92" i="5"/>
  <c r="AS92" i="5"/>
  <c r="AT92" i="5"/>
  <c r="AU92" i="5"/>
  <c r="AW92" i="5"/>
  <c r="AX92" i="5"/>
  <c r="AY92" i="5"/>
  <c r="BA92" i="5"/>
  <c r="BB92" i="5"/>
  <c r="BC92" i="5"/>
  <c r="BE92" i="5"/>
  <c r="BF92" i="5"/>
  <c r="BG92" i="5"/>
  <c r="BI92" i="5"/>
  <c r="BJ92" i="5"/>
  <c r="BK92" i="5"/>
  <c r="BM92" i="5"/>
  <c r="BN92" i="5"/>
  <c r="BO92" i="5"/>
  <c r="BQ92" i="5"/>
  <c r="BR92" i="5"/>
  <c r="BS92" i="5"/>
  <c r="BU92" i="5"/>
  <c r="BV92" i="5"/>
  <c r="BW92" i="5"/>
  <c r="BY92" i="5"/>
  <c r="BZ92" i="5"/>
  <c r="CA92" i="5"/>
  <c r="CC92" i="5"/>
  <c r="CD92" i="5"/>
  <c r="CE92" i="5"/>
  <c r="CG92" i="5"/>
  <c r="CH92" i="5"/>
  <c r="CI92" i="5"/>
  <c r="CK92" i="5"/>
  <c r="CL92" i="5"/>
  <c r="CM92" i="5"/>
  <c r="CO92" i="5"/>
  <c r="CP92" i="5"/>
  <c r="CQ92" i="5"/>
  <c r="CS92" i="5"/>
  <c r="CT92" i="5"/>
  <c r="CU92" i="5"/>
  <c r="CW92" i="5"/>
  <c r="CX92" i="5"/>
  <c r="CY92" i="5"/>
  <c r="DA92" i="5"/>
  <c r="DB92" i="5"/>
  <c r="DC92" i="5"/>
  <c r="DE92" i="5"/>
  <c r="DF92" i="5"/>
  <c r="DG92" i="5"/>
  <c r="DI92" i="5"/>
  <c r="DJ92" i="5"/>
  <c r="DK92" i="5"/>
  <c r="DM92" i="5"/>
  <c r="DN92" i="5"/>
  <c r="DO92" i="5"/>
  <c r="DQ92" i="5"/>
  <c r="DR92" i="5"/>
  <c r="DS92" i="5"/>
  <c r="DU92" i="5"/>
  <c r="DV92" i="5"/>
  <c r="DW92" i="5"/>
  <c r="DY92" i="5"/>
  <c r="DZ92" i="5"/>
  <c r="EA92" i="5"/>
  <c r="EC92" i="5"/>
  <c r="ED92" i="5"/>
  <c r="EE92" i="5"/>
  <c r="EG92" i="5"/>
  <c r="EH92" i="5"/>
  <c r="EI92" i="5"/>
  <c r="EK92" i="5"/>
  <c r="EL92" i="5"/>
  <c r="EM92" i="5"/>
  <c r="EO92" i="5"/>
  <c r="EP92" i="5"/>
  <c r="EQ92" i="5"/>
  <c r="ES92" i="5"/>
  <c r="ET92" i="5"/>
  <c r="EU92" i="5"/>
  <c r="EW92" i="5"/>
  <c r="EX92" i="5"/>
  <c r="EY92" i="5"/>
  <c r="FA92" i="5"/>
  <c r="FB92" i="5"/>
  <c r="FC92" i="5"/>
  <c r="FE92" i="5"/>
  <c r="FF92" i="5"/>
  <c r="FG92" i="5"/>
  <c r="FI92" i="5"/>
  <c r="FJ92" i="5"/>
  <c r="FK92" i="5"/>
  <c r="FM92" i="5"/>
  <c r="FN92" i="5"/>
  <c r="FO92" i="5"/>
  <c r="FQ92" i="5"/>
  <c r="FR92" i="5"/>
  <c r="FS92" i="5"/>
  <c r="FU92" i="5"/>
  <c r="FV92" i="5"/>
  <c r="FW92" i="5"/>
  <c r="FY92" i="5"/>
  <c r="FZ92" i="5"/>
  <c r="GA92" i="5"/>
  <c r="GC92" i="5"/>
  <c r="GD92" i="5"/>
  <c r="GE92" i="5"/>
  <c r="GG92" i="5"/>
  <c r="GH92" i="5"/>
  <c r="GI92" i="5"/>
  <c r="GK92" i="5"/>
  <c r="GL92" i="5"/>
  <c r="GM92" i="5"/>
  <c r="GO92" i="5"/>
  <c r="GP92" i="5"/>
  <c r="GQ92" i="5"/>
  <c r="GS92" i="5"/>
  <c r="GT92" i="5"/>
  <c r="GU92" i="5"/>
  <c r="GW92" i="5"/>
  <c r="GX92" i="5"/>
  <c r="GY92" i="5"/>
  <c r="HA92" i="5"/>
  <c r="HB92" i="5"/>
  <c r="HC92" i="5"/>
  <c r="HE92" i="5"/>
  <c r="HF92" i="5"/>
  <c r="HG92" i="5"/>
  <c r="HI92" i="5"/>
  <c r="HJ92" i="5"/>
  <c r="HK92" i="5"/>
  <c r="HM92" i="5"/>
  <c r="HN92" i="5"/>
  <c r="HO92" i="5"/>
  <c r="HQ92" i="5"/>
  <c r="HR92" i="5"/>
  <c r="HS92" i="5"/>
  <c r="HU92" i="5"/>
  <c r="HV92" i="5"/>
  <c r="HW92" i="5"/>
  <c r="HY92" i="5"/>
  <c r="HZ92" i="5"/>
  <c r="IA92" i="5"/>
  <c r="IC92" i="5"/>
  <c r="ID92" i="5"/>
  <c r="IE92" i="5"/>
  <c r="IG92" i="5"/>
  <c r="IH92" i="5"/>
  <c r="II92" i="5"/>
  <c r="IK92" i="5"/>
  <c r="IL92" i="5"/>
  <c r="IM92" i="5"/>
  <c r="IO92" i="5"/>
  <c r="IP92" i="5"/>
  <c r="IQ92" i="5"/>
  <c r="IS92" i="5"/>
  <c r="IT92" i="5"/>
  <c r="IU92" i="5"/>
  <c r="IW92" i="5"/>
  <c r="IX92" i="5"/>
  <c r="IY92" i="5"/>
  <c r="JA92" i="5"/>
  <c r="JB92" i="5"/>
  <c r="JC92" i="5"/>
  <c r="C93" i="5"/>
  <c r="E93" i="5"/>
  <c r="F93" i="5"/>
  <c r="G93" i="5"/>
  <c r="I93" i="5"/>
  <c r="J93" i="5"/>
  <c r="K93" i="5"/>
  <c r="M93" i="5"/>
  <c r="N93" i="5"/>
  <c r="O93" i="5"/>
  <c r="Q93" i="5"/>
  <c r="R93" i="5"/>
  <c r="S93" i="5"/>
  <c r="U93" i="5"/>
  <c r="V93" i="5"/>
  <c r="W93" i="5"/>
  <c r="Y93" i="5"/>
  <c r="Z93" i="5"/>
  <c r="AA93" i="5"/>
  <c r="AC93" i="5"/>
  <c r="AD93" i="5"/>
  <c r="AE93" i="5"/>
  <c r="AG93" i="5"/>
  <c r="AH93" i="5"/>
  <c r="AI93" i="5"/>
  <c r="AK93" i="5"/>
  <c r="AL93" i="5"/>
  <c r="AM93" i="5"/>
  <c r="AO93" i="5"/>
  <c r="AP93" i="5"/>
  <c r="AQ93" i="5"/>
  <c r="AS93" i="5"/>
  <c r="AT93" i="5"/>
  <c r="AU93" i="5"/>
  <c r="AW93" i="5"/>
  <c r="AX93" i="5"/>
  <c r="AY93" i="5"/>
  <c r="BA93" i="5"/>
  <c r="BB93" i="5"/>
  <c r="BC93" i="5"/>
  <c r="BE93" i="5"/>
  <c r="BF93" i="5"/>
  <c r="BG93" i="5"/>
  <c r="BI93" i="5"/>
  <c r="BJ93" i="5"/>
  <c r="BK93" i="5"/>
  <c r="BM93" i="5"/>
  <c r="BN93" i="5"/>
  <c r="BO93" i="5"/>
  <c r="BQ93" i="5"/>
  <c r="BR93" i="5"/>
  <c r="BS93" i="5"/>
  <c r="BU93" i="5"/>
  <c r="BV93" i="5"/>
  <c r="BW93" i="5"/>
  <c r="BY93" i="5"/>
  <c r="BZ93" i="5"/>
  <c r="CA93" i="5"/>
  <c r="CC93" i="5"/>
  <c r="CD93" i="5"/>
  <c r="CE93" i="5"/>
  <c r="CG93" i="5"/>
  <c r="CH93" i="5"/>
  <c r="CI93" i="5"/>
  <c r="CK93" i="5"/>
  <c r="CL93" i="5"/>
  <c r="CM93" i="5"/>
  <c r="CO93" i="5"/>
  <c r="CP93" i="5"/>
  <c r="CQ93" i="5"/>
  <c r="CS93" i="5"/>
  <c r="CT93" i="5"/>
  <c r="CU93" i="5"/>
  <c r="CW93" i="5"/>
  <c r="CX93" i="5"/>
  <c r="CY93" i="5"/>
  <c r="DA93" i="5"/>
  <c r="DB93" i="5"/>
  <c r="DC93" i="5"/>
  <c r="DE93" i="5"/>
  <c r="DF93" i="5"/>
  <c r="DG93" i="5"/>
  <c r="DI93" i="5"/>
  <c r="DJ93" i="5"/>
  <c r="DK93" i="5"/>
  <c r="DM93" i="5"/>
  <c r="DN93" i="5"/>
  <c r="DO93" i="5"/>
  <c r="DQ93" i="5"/>
  <c r="DR93" i="5"/>
  <c r="DS93" i="5"/>
  <c r="DU93" i="5"/>
  <c r="DV93" i="5"/>
  <c r="DW93" i="5"/>
  <c r="DY93" i="5"/>
  <c r="DZ93" i="5"/>
  <c r="EA93" i="5"/>
  <c r="EC93" i="5"/>
  <c r="ED93" i="5"/>
  <c r="EE93" i="5"/>
  <c r="EG93" i="5"/>
  <c r="EH93" i="5"/>
  <c r="EI93" i="5"/>
  <c r="EK93" i="5"/>
  <c r="EL93" i="5"/>
  <c r="EM93" i="5"/>
  <c r="EO93" i="5"/>
  <c r="EP93" i="5"/>
  <c r="EQ93" i="5"/>
  <c r="ES93" i="5"/>
  <c r="ET93" i="5"/>
  <c r="EU93" i="5"/>
  <c r="EW93" i="5"/>
  <c r="EX93" i="5"/>
  <c r="EY93" i="5"/>
  <c r="FA93" i="5"/>
  <c r="FB93" i="5"/>
  <c r="FC93" i="5"/>
  <c r="FE93" i="5"/>
  <c r="FF93" i="5"/>
  <c r="FG93" i="5"/>
  <c r="FI93" i="5"/>
  <c r="FJ93" i="5"/>
  <c r="FK93" i="5"/>
  <c r="FM93" i="5"/>
  <c r="FN93" i="5"/>
  <c r="FO93" i="5"/>
  <c r="FQ93" i="5"/>
  <c r="FR93" i="5"/>
  <c r="FS93" i="5"/>
  <c r="FU93" i="5"/>
  <c r="FV93" i="5"/>
  <c r="FW93" i="5"/>
  <c r="FY93" i="5"/>
  <c r="FZ93" i="5"/>
  <c r="GA93" i="5"/>
  <c r="GC93" i="5"/>
  <c r="GD93" i="5"/>
  <c r="GE93" i="5"/>
  <c r="GG93" i="5"/>
  <c r="GH93" i="5"/>
  <c r="GI93" i="5"/>
  <c r="GK93" i="5"/>
  <c r="GL93" i="5"/>
  <c r="GM93" i="5"/>
  <c r="GO93" i="5"/>
  <c r="GP93" i="5"/>
  <c r="GQ93" i="5"/>
  <c r="GS93" i="5"/>
  <c r="GT93" i="5"/>
  <c r="GU93" i="5"/>
  <c r="GW93" i="5"/>
  <c r="GX93" i="5"/>
  <c r="GY93" i="5"/>
  <c r="HA93" i="5"/>
  <c r="HB93" i="5"/>
  <c r="HC93" i="5"/>
  <c r="HE93" i="5"/>
  <c r="HF93" i="5"/>
  <c r="HG93" i="5"/>
  <c r="HI93" i="5"/>
  <c r="HJ93" i="5"/>
  <c r="HK93" i="5"/>
  <c r="HM93" i="5"/>
  <c r="HN93" i="5"/>
  <c r="HO93" i="5"/>
  <c r="HQ93" i="5"/>
  <c r="HR93" i="5"/>
  <c r="HS93" i="5"/>
  <c r="HU93" i="5"/>
  <c r="HV93" i="5"/>
  <c r="HW93" i="5"/>
  <c r="HY93" i="5"/>
  <c r="HZ93" i="5"/>
  <c r="IA93" i="5"/>
  <c r="IC93" i="5"/>
  <c r="ID93" i="5"/>
  <c r="IE93" i="5"/>
  <c r="IG93" i="5"/>
  <c r="IH93" i="5"/>
  <c r="II93" i="5"/>
  <c r="IK93" i="5"/>
  <c r="IL93" i="5"/>
  <c r="IM93" i="5"/>
  <c r="IO93" i="5"/>
  <c r="IP93" i="5"/>
  <c r="IQ93" i="5"/>
  <c r="IS93" i="5"/>
  <c r="IT93" i="5"/>
  <c r="IU93" i="5"/>
  <c r="IW93" i="5"/>
  <c r="IX93" i="5"/>
  <c r="IY93" i="5"/>
  <c r="JA93" i="5"/>
  <c r="JB93" i="5"/>
  <c r="JC93" i="5"/>
  <c r="C94" i="5"/>
  <c r="E94" i="5"/>
  <c r="F94" i="5"/>
  <c r="G94" i="5"/>
  <c r="I94" i="5"/>
  <c r="J94" i="5"/>
  <c r="K94" i="5"/>
  <c r="M94" i="5"/>
  <c r="N94" i="5"/>
  <c r="O94" i="5"/>
  <c r="Q94" i="5"/>
  <c r="R94" i="5"/>
  <c r="S94" i="5"/>
  <c r="U94" i="5"/>
  <c r="V94" i="5"/>
  <c r="W94" i="5"/>
  <c r="Y94" i="5"/>
  <c r="Z94" i="5"/>
  <c r="AA94" i="5"/>
  <c r="AC94" i="5"/>
  <c r="AD94" i="5"/>
  <c r="AE94" i="5"/>
  <c r="AG94" i="5"/>
  <c r="AH94" i="5"/>
  <c r="AI94" i="5"/>
  <c r="AK94" i="5"/>
  <c r="AL94" i="5"/>
  <c r="AM94" i="5"/>
  <c r="AO94" i="5"/>
  <c r="AP94" i="5"/>
  <c r="AQ94" i="5"/>
  <c r="AS94" i="5"/>
  <c r="AT94" i="5"/>
  <c r="AU94" i="5"/>
  <c r="AW94" i="5"/>
  <c r="AX94" i="5"/>
  <c r="AY94" i="5"/>
  <c r="BA94" i="5"/>
  <c r="BB94" i="5"/>
  <c r="BC94" i="5"/>
  <c r="BE94" i="5"/>
  <c r="BF94" i="5"/>
  <c r="BG94" i="5"/>
  <c r="BI94" i="5"/>
  <c r="BJ94" i="5"/>
  <c r="BK94" i="5"/>
  <c r="BM94" i="5"/>
  <c r="BN94" i="5"/>
  <c r="BO94" i="5"/>
  <c r="BQ94" i="5"/>
  <c r="BR94" i="5"/>
  <c r="BS94" i="5"/>
  <c r="BU94" i="5"/>
  <c r="BV94" i="5"/>
  <c r="BW94" i="5"/>
  <c r="BY94" i="5"/>
  <c r="BZ94" i="5"/>
  <c r="CA94" i="5"/>
  <c r="CC94" i="5"/>
  <c r="CD94" i="5"/>
  <c r="CE94" i="5"/>
  <c r="CG94" i="5"/>
  <c r="CH94" i="5"/>
  <c r="CI94" i="5"/>
  <c r="CK94" i="5"/>
  <c r="CL94" i="5"/>
  <c r="CM94" i="5"/>
  <c r="CO94" i="5"/>
  <c r="CP94" i="5"/>
  <c r="CQ94" i="5"/>
  <c r="CS94" i="5"/>
  <c r="CT94" i="5"/>
  <c r="CU94" i="5"/>
  <c r="CW94" i="5"/>
  <c r="CX94" i="5"/>
  <c r="CY94" i="5"/>
  <c r="DA94" i="5"/>
  <c r="DB94" i="5"/>
  <c r="DC94" i="5"/>
  <c r="DE94" i="5"/>
  <c r="DF94" i="5"/>
  <c r="DG94" i="5"/>
  <c r="DI94" i="5"/>
  <c r="DJ94" i="5"/>
  <c r="DK94" i="5"/>
  <c r="DM94" i="5"/>
  <c r="DN94" i="5"/>
  <c r="DO94" i="5"/>
  <c r="DQ94" i="5"/>
  <c r="DR94" i="5"/>
  <c r="DS94" i="5"/>
  <c r="DU94" i="5"/>
  <c r="DV94" i="5"/>
  <c r="DW94" i="5"/>
  <c r="DY94" i="5"/>
  <c r="DZ94" i="5"/>
  <c r="EA94" i="5"/>
  <c r="EC94" i="5"/>
  <c r="ED94" i="5"/>
  <c r="EE94" i="5"/>
  <c r="EG94" i="5"/>
  <c r="EH94" i="5"/>
  <c r="EI94" i="5"/>
  <c r="EK94" i="5"/>
  <c r="EL94" i="5"/>
  <c r="EM94" i="5"/>
  <c r="EO94" i="5"/>
  <c r="EP94" i="5"/>
  <c r="EQ94" i="5"/>
  <c r="ES94" i="5"/>
  <c r="ET94" i="5"/>
  <c r="EU94" i="5"/>
  <c r="EW94" i="5"/>
  <c r="EX94" i="5"/>
  <c r="EY94" i="5"/>
  <c r="FA94" i="5"/>
  <c r="FB94" i="5"/>
  <c r="FC94" i="5"/>
  <c r="FE94" i="5"/>
  <c r="FF94" i="5"/>
  <c r="FG94" i="5"/>
  <c r="FI94" i="5"/>
  <c r="FJ94" i="5"/>
  <c r="FK94" i="5"/>
  <c r="FM94" i="5"/>
  <c r="FN94" i="5"/>
  <c r="FO94" i="5"/>
  <c r="FQ94" i="5"/>
  <c r="FR94" i="5"/>
  <c r="FS94" i="5"/>
  <c r="FU94" i="5"/>
  <c r="FV94" i="5"/>
  <c r="FW94" i="5"/>
  <c r="FY94" i="5"/>
  <c r="FZ94" i="5"/>
  <c r="GA94" i="5"/>
  <c r="GC94" i="5"/>
  <c r="GD94" i="5"/>
  <c r="GE94" i="5"/>
  <c r="GG94" i="5"/>
  <c r="GH94" i="5"/>
  <c r="GI94" i="5"/>
  <c r="GK94" i="5"/>
  <c r="GL94" i="5"/>
  <c r="GM94" i="5"/>
  <c r="GO94" i="5"/>
  <c r="GP94" i="5"/>
  <c r="GQ94" i="5"/>
  <c r="GS94" i="5"/>
  <c r="GT94" i="5"/>
  <c r="GU94" i="5"/>
  <c r="GW94" i="5"/>
  <c r="GX94" i="5"/>
  <c r="GY94" i="5"/>
  <c r="HA94" i="5"/>
  <c r="HB94" i="5"/>
  <c r="HC94" i="5"/>
  <c r="HE94" i="5"/>
  <c r="HF94" i="5"/>
  <c r="HG94" i="5"/>
  <c r="HI94" i="5"/>
  <c r="HJ94" i="5"/>
  <c r="HK94" i="5"/>
  <c r="HM94" i="5"/>
  <c r="HN94" i="5"/>
  <c r="HO94" i="5"/>
  <c r="HQ94" i="5"/>
  <c r="HR94" i="5"/>
  <c r="HS94" i="5"/>
  <c r="HU94" i="5"/>
  <c r="HV94" i="5"/>
  <c r="HW94" i="5"/>
  <c r="HY94" i="5"/>
  <c r="HZ94" i="5"/>
  <c r="IA94" i="5"/>
  <c r="IC94" i="5"/>
  <c r="ID94" i="5"/>
  <c r="IE94" i="5"/>
  <c r="IG94" i="5"/>
  <c r="IH94" i="5"/>
  <c r="II94" i="5"/>
  <c r="IK94" i="5"/>
  <c r="IL94" i="5"/>
  <c r="IM94" i="5"/>
  <c r="IO94" i="5"/>
  <c r="IP94" i="5"/>
  <c r="IQ94" i="5"/>
  <c r="IS94" i="5"/>
  <c r="IT94" i="5"/>
  <c r="IU94" i="5"/>
  <c r="IW94" i="5"/>
  <c r="IX94" i="5"/>
  <c r="IY94" i="5"/>
  <c r="JA94" i="5"/>
  <c r="JB94" i="5"/>
  <c r="JC94" i="5"/>
  <c r="C95" i="5"/>
  <c r="E95" i="5"/>
  <c r="F95" i="5"/>
  <c r="G95" i="5"/>
  <c r="I95" i="5"/>
  <c r="J95" i="5"/>
  <c r="K95" i="5"/>
  <c r="M95" i="5"/>
  <c r="N95" i="5"/>
  <c r="O95" i="5"/>
  <c r="Q95" i="5"/>
  <c r="R95" i="5"/>
  <c r="S95" i="5"/>
  <c r="U95" i="5"/>
  <c r="V95" i="5"/>
  <c r="W95" i="5"/>
  <c r="Y95" i="5"/>
  <c r="Z95" i="5"/>
  <c r="AA95" i="5"/>
  <c r="AC95" i="5"/>
  <c r="AD95" i="5"/>
  <c r="AE95" i="5"/>
  <c r="AG95" i="5"/>
  <c r="AH95" i="5"/>
  <c r="AI95" i="5"/>
  <c r="AK95" i="5"/>
  <c r="AL95" i="5"/>
  <c r="AM95" i="5"/>
  <c r="AO95" i="5"/>
  <c r="AP95" i="5"/>
  <c r="AQ95" i="5"/>
  <c r="AS95" i="5"/>
  <c r="AT95" i="5"/>
  <c r="AU95" i="5"/>
  <c r="AW95" i="5"/>
  <c r="AX95" i="5"/>
  <c r="AY95" i="5"/>
  <c r="BA95" i="5"/>
  <c r="BB95" i="5"/>
  <c r="BC95" i="5"/>
  <c r="BE95" i="5"/>
  <c r="BF95" i="5"/>
  <c r="BG95" i="5"/>
  <c r="BI95" i="5"/>
  <c r="BJ95" i="5"/>
  <c r="BK95" i="5"/>
  <c r="BM95" i="5"/>
  <c r="BN95" i="5"/>
  <c r="BO95" i="5"/>
  <c r="BQ95" i="5"/>
  <c r="BR95" i="5"/>
  <c r="BS95" i="5"/>
  <c r="BU95" i="5"/>
  <c r="BV95" i="5"/>
  <c r="BW95" i="5"/>
  <c r="BY95" i="5"/>
  <c r="BZ95" i="5"/>
  <c r="CA95" i="5"/>
  <c r="CC95" i="5"/>
  <c r="CD95" i="5"/>
  <c r="CE95" i="5"/>
  <c r="CG95" i="5"/>
  <c r="CH95" i="5"/>
  <c r="CI95" i="5"/>
  <c r="CK95" i="5"/>
  <c r="CL95" i="5"/>
  <c r="CM95" i="5"/>
  <c r="CO95" i="5"/>
  <c r="CP95" i="5"/>
  <c r="CQ95" i="5"/>
  <c r="CS95" i="5"/>
  <c r="CT95" i="5"/>
  <c r="CU95" i="5"/>
  <c r="CW95" i="5"/>
  <c r="CX95" i="5"/>
  <c r="CY95" i="5"/>
  <c r="DA95" i="5"/>
  <c r="DB95" i="5"/>
  <c r="DC95" i="5"/>
  <c r="DE95" i="5"/>
  <c r="DF95" i="5"/>
  <c r="DG95" i="5"/>
  <c r="DI95" i="5"/>
  <c r="DJ95" i="5"/>
  <c r="DK95" i="5"/>
  <c r="DM95" i="5"/>
  <c r="DN95" i="5"/>
  <c r="DO95" i="5"/>
  <c r="DQ95" i="5"/>
  <c r="DR95" i="5"/>
  <c r="DS95" i="5"/>
  <c r="DU95" i="5"/>
  <c r="DV95" i="5"/>
  <c r="DW95" i="5"/>
  <c r="DY95" i="5"/>
  <c r="DZ95" i="5"/>
  <c r="EA95" i="5"/>
  <c r="EC95" i="5"/>
  <c r="ED95" i="5"/>
  <c r="EE95" i="5"/>
  <c r="EG95" i="5"/>
  <c r="EH95" i="5"/>
  <c r="EI95" i="5"/>
  <c r="EK95" i="5"/>
  <c r="EL95" i="5"/>
  <c r="EM95" i="5"/>
  <c r="EO95" i="5"/>
  <c r="EP95" i="5"/>
  <c r="EQ95" i="5"/>
  <c r="ES95" i="5"/>
  <c r="ET95" i="5"/>
  <c r="EU95" i="5"/>
  <c r="EW95" i="5"/>
  <c r="EX95" i="5"/>
  <c r="EY95" i="5"/>
  <c r="FA95" i="5"/>
  <c r="FB95" i="5"/>
  <c r="FC95" i="5"/>
  <c r="FE95" i="5"/>
  <c r="FF95" i="5"/>
  <c r="FG95" i="5"/>
  <c r="FI95" i="5"/>
  <c r="FJ95" i="5"/>
  <c r="FK95" i="5"/>
  <c r="FM95" i="5"/>
  <c r="FN95" i="5"/>
  <c r="FO95" i="5"/>
  <c r="FQ95" i="5"/>
  <c r="FR95" i="5"/>
  <c r="FS95" i="5"/>
  <c r="FU95" i="5"/>
  <c r="FV95" i="5"/>
  <c r="FW95" i="5"/>
  <c r="FY95" i="5"/>
  <c r="FZ95" i="5"/>
  <c r="GA95" i="5"/>
  <c r="GC95" i="5"/>
  <c r="GD95" i="5"/>
  <c r="GE95" i="5"/>
  <c r="GG95" i="5"/>
  <c r="GH95" i="5"/>
  <c r="GI95" i="5"/>
  <c r="GK95" i="5"/>
  <c r="GL95" i="5"/>
  <c r="GM95" i="5"/>
  <c r="GO95" i="5"/>
  <c r="GP95" i="5"/>
  <c r="GQ95" i="5"/>
  <c r="GS95" i="5"/>
  <c r="GT95" i="5"/>
  <c r="GU95" i="5"/>
  <c r="GW95" i="5"/>
  <c r="GX95" i="5"/>
  <c r="GY95" i="5"/>
  <c r="HA95" i="5"/>
  <c r="HB95" i="5"/>
  <c r="HC95" i="5"/>
  <c r="HE95" i="5"/>
  <c r="HF95" i="5"/>
  <c r="HG95" i="5"/>
  <c r="HI95" i="5"/>
  <c r="HJ95" i="5"/>
  <c r="HK95" i="5"/>
  <c r="HM95" i="5"/>
  <c r="HN95" i="5"/>
  <c r="HO95" i="5"/>
  <c r="HQ95" i="5"/>
  <c r="HR95" i="5"/>
  <c r="HS95" i="5"/>
  <c r="HU95" i="5"/>
  <c r="HV95" i="5"/>
  <c r="HW95" i="5"/>
  <c r="HY95" i="5"/>
  <c r="HZ95" i="5"/>
  <c r="IA95" i="5"/>
  <c r="IC95" i="5"/>
  <c r="ID95" i="5"/>
  <c r="IE95" i="5"/>
  <c r="IG95" i="5"/>
  <c r="IH95" i="5"/>
  <c r="II95" i="5"/>
  <c r="IK95" i="5"/>
  <c r="IL95" i="5"/>
  <c r="IM95" i="5"/>
  <c r="IO95" i="5"/>
  <c r="IP95" i="5"/>
  <c r="IQ95" i="5"/>
  <c r="IS95" i="5"/>
  <c r="IT95" i="5"/>
  <c r="IU95" i="5"/>
  <c r="IW95" i="5"/>
  <c r="IX95" i="5"/>
  <c r="IY95" i="5"/>
  <c r="JA95" i="5"/>
  <c r="JB95" i="5"/>
  <c r="JC95" i="5"/>
  <c r="C96" i="5"/>
  <c r="E96" i="5"/>
  <c r="F96" i="5"/>
  <c r="G96" i="5"/>
  <c r="I96" i="5"/>
  <c r="J96" i="5"/>
  <c r="K96" i="5"/>
  <c r="M96" i="5"/>
  <c r="N96" i="5"/>
  <c r="O96" i="5"/>
  <c r="Q96" i="5"/>
  <c r="R96" i="5"/>
  <c r="S96" i="5"/>
  <c r="U96" i="5"/>
  <c r="V96" i="5"/>
  <c r="W96" i="5"/>
  <c r="Y96" i="5"/>
  <c r="Z96" i="5"/>
  <c r="AA96" i="5"/>
  <c r="AC96" i="5"/>
  <c r="AD96" i="5"/>
  <c r="AE96" i="5"/>
  <c r="AG96" i="5"/>
  <c r="AH96" i="5"/>
  <c r="AI96" i="5"/>
  <c r="AK96" i="5"/>
  <c r="AL96" i="5"/>
  <c r="AM96" i="5"/>
  <c r="AO96" i="5"/>
  <c r="AP96" i="5"/>
  <c r="AQ96" i="5"/>
  <c r="AS96" i="5"/>
  <c r="AT96" i="5"/>
  <c r="AU96" i="5"/>
  <c r="AW96" i="5"/>
  <c r="AX96" i="5"/>
  <c r="AY96" i="5"/>
  <c r="BA96" i="5"/>
  <c r="BB96" i="5"/>
  <c r="BC96" i="5"/>
  <c r="BE96" i="5"/>
  <c r="BF96" i="5"/>
  <c r="BG96" i="5"/>
  <c r="BI96" i="5"/>
  <c r="BJ96" i="5"/>
  <c r="BK96" i="5"/>
  <c r="BM96" i="5"/>
  <c r="BN96" i="5"/>
  <c r="BO96" i="5"/>
  <c r="BQ96" i="5"/>
  <c r="BR96" i="5"/>
  <c r="BS96" i="5"/>
  <c r="BU96" i="5"/>
  <c r="BV96" i="5"/>
  <c r="BW96" i="5"/>
  <c r="BY96" i="5"/>
  <c r="BZ96" i="5"/>
  <c r="CA96" i="5"/>
  <c r="CC96" i="5"/>
  <c r="CD96" i="5"/>
  <c r="CE96" i="5"/>
  <c r="CG96" i="5"/>
  <c r="CH96" i="5"/>
  <c r="CI96" i="5"/>
  <c r="CK96" i="5"/>
  <c r="CL96" i="5"/>
  <c r="CM96" i="5"/>
  <c r="CO96" i="5"/>
  <c r="CP96" i="5"/>
  <c r="CQ96" i="5"/>
  <c r="CS96" i="5"/>
  <c r="CT96" i="5"/>
  <c r="CU96" i="5"/>
  <c r="CW96" i="5"/>
  <c r="CX96" i="5"/>
  <c r="CY96" i="5"/>
  <c r="DA96" i="5"/>
  <c r="DB96" i="5"/>
  <c r="DC96" i="5"/>
  <c r="DE96" i="5"/>
  <c r="DF96" i="5"/>
  <c r="DG96" i="5"/>
  <c r="DI96" i="5"/>
  <c r="DJ96" i="5"/>
  <c r="DK96" i="5"/>
  <c r="DM96" i="5"/>
  <c r="DN96" i="5"/>
  <c r="DO96" i="5"/>
  <c r="DQ96" i="5"/>
  <c r="DR96" i="5"/>
  <c r="DS96" i="5"/>
  <c r="DU96" i="5"/>
  <c r="DV96" i="5"/>
  <c r="DW96" i="5"/>
  <c r="DY96" i="5"/>
  <c r="DZ96" i="5"/>
  <c r="EA96" i="5"/>
  <c r="EC96" i="5"/>
  <c r="ED96" i="5"/>
  <c r="EE96" i="5"/>
  <c r="EG96" i="5"/>
  <c r="EH96" i="5"/>
  <c r="EI96" i="5"/>
  <c r="EK96" i="5"/>
  <c r="EL96" i="5"/>
  <c r="EM96" i="5"/>
  <c r="EO96" i="5"/>
  <c r="EP96" i="5"/>
  <c r="EQ96" i="5"/>
  <c r="ES96" i="5"/>
  <c r="ET96" i="5"/>
  <c r="EU96" i="5"/>
  <c r="EW96" i="5"/>
  <c r="EX96" i="5"/>
  <c r="EY96" i="5"/>
  <c r="FA96" i="5"/>
  <c r="FB96" i="5"/>
  <c r="FC96" i="5"/>
  <c r="FE96" i="5"/>
  <c r="FF96" i="5"/>
  <c r="FG96" i="5"/>
  <c r="FI96" i="5"/>
  <c r="FJ96" i="5"/>
  <c r="FK96" i="5"/>
  <c r="FM96" i="5"/>
  <c r="FN96" i="5"/>
  <c r="FO96" i="5"/>
  <c r="FQ96" i="5"/>
  <c r="FR96" i="5"/>
  <c r="FS96" i="5"/>
  <c r="FU96" i="5"/>
  <c r="FV96" i="5"/>
  <c r="FW96" i="5"/>
  <c r="FY96" i="5"/>
  <c r="FZ96" i="5"/>
  <c r="GA96" i="5"/>
  <c r="GC96" i="5"/>
  <c r="GD96" i="5"/>
  <c r="GE96" i="5"/>
  <c r="GG96" i="5"/>
  <c r="GH96" i="5"/>
  <c r="GI96" i="5"/>
  <c r="GK96" i="5"/>
  <c r="GL96" i="5"/>
  <c r="GM96" i="5"/>
  <c r="GO96" i="5"/>
  <c r="GP96" i="5"/>
  <c r="GQ96" i="5"/>
  <c r="GS96" i="5"/>
  <c r="GT96" i="5"/>
  <c r="GU96" i="5"/>
  <c r="GW96" i="5"/>
  <c r="GX96" i="5"/>
  <c r="GY96" i="5"/>
  <c r="HA96" i="5"/>
  <c r="HB96" i="5"/>
  <c r="HC96" i="5"/>
  <c r="HE96" i="5"/>
  <c r="HF96" i="5"/>
  <c r="HG96" i="5"/>
  <c r="HI96" i="5"/>
  <c r="HJ96" i="5"/>
  <c r="HK96" i="5"/>
  <c r="HM96" i="5"/>
  <c r="HN96" i="5"/>
  <c r="HO96" i="5"/>
  <c r="HQ96" i="5"/>
  <c r="HR96" i="5"/>
  <c r="HS96" i="5"/>
  <c r="HU96" i="5"/>
  <c r="HV96" i="5"/>
  <c r="HW96" i="5"/>
  <c r="HY96" i="5"/>
  <c r="HZ96" i="5"/>
  <c r="IA96" i="5"/>
  <c r="IC96" i="5"/>
  <c r="ID96" i="5"/>
  <c r="IE96" i="5"/>
  <c r="IG96" i="5"/>
  <c r="IH96" i="5"/>
  <c r="II96" i="5"/>
  <c r="IK96" i="5"/>
  <c r="IL96" i="5"/>
  <c r="IM96" i="5"/>
  <c r="IO96" i="5"/>
  <c r="IP96" i="5"/>
  <c r="IQ96" i="5"/>
  <c r="IS96" i="5"/>
  <c r="IT96" i="5"/>
  <c r="IU96" i="5"/>
  <c r="IW96" i="5"/>
  <c r="IX96" i="5"/>
  <c r="IY96" i="5"/>
  <c r="JA96" i="5"/>
  <c r="JB96" i="5"/>
  <c r="JC96" i="5"/>
  <c r="C97" i="5"/>
  <c r="E97" i="5"/>
  <c r="F97" i="5"/>
  <c r="G97" i="5"/>
  <c r="I97" i="5"/>
  <c r="J97" i="5"/>
  <c r="K97" i="5"/>
  <c r="M97" i="5"/>
  <c r="N97" i="5"/>
  <c r="O97" i="5"/>
  <c r="Q97" i="5"/>
  <c r="R97" i="5"/>
  <c r="S97" i="5"/>
  <c r="U97" i="5"/>
  <c r="V97" i="5"/>
  <c r="W97" i="5"/>
  <c r="Y97" i="5"/>
  <c r="Z97" i="5"/>
  <c r="AA97" i="5"/>
  <c r="AC97" i="5"/>
  <c r="AD97" i="5"/>
  <c r="AE97" i="5"/>
  <c r="AG97" i="5"/>
  <c r="AH97" i="5"/>
  <c r="AI97" i="5"/>
  <c r="AK97" i="5"/>
  <c r="AL97" i="5"/>
  <c r="AM97" i="5"/>
  <c r="AO97" i="5"/>
  <c r="AP97" i="5"/>
  <c r="AQ97" i="5"/>
  <c r="AS97" i="5"/>
  <c r="AT97" i="5"/>
  <c r="AU97" i="5"/>
  <c r="AW97" i="5"/>
  <c r="AX97" i="5"/>
  <c r="AY97" i="5"/>
  <c r="BA97" i="5"/>
  <c r="BB97" i="5"/>
  <c r="BC97" i="5"/>
  <c r="BE97" i="5"/>
  <c r="BF97" i="5"/>
  <c r="BG97" i="5"/>
  <c r="BI97" i="5"/>
  <c r="BJ97" i="5"/>
  <c r="BK97" i="5"/>
  <c r="BM97" i="5"/>
  <c r="BN97" i="5"/>
  <c r="BO97" i="5"/>
  <c r="BQ97" i="5"/>
  <c r="BR97" i="5"/>
  <c r="BS97" i="5"/>
  <c r="BU97" i="5"/>
  <c r="BV97" i="5"/>
  <c r="BW97" i="5"/>
  <c r="BY97" i="5"/>
  <c r="BZ97" i="5"/>
  <c r="CA97" i="5"/>
  <c r="CC97" i="5"/>
  <c r="CD97" i="5"/>
  <c r="CE97" i="5"/>
  <c r="CG97" i="5"/>
  <c r="CH97" i="5"/>
  <c r="CI97" i="5"/>
  <c r="CK97" i="5"/>
  <c r="CL97" i="5"/>
  <c r="CM97" i="5"/>
  <c r="CO97" i="5"/>
  <c r="CP97" i="5"/>
  <c r="CQ97" i="5"/>
  <c r="CS97" i="5"/>
  <c r="CT97" i="5"/>
  <c r="CU97" i="5"/>
  <c r="CW97" i="5"/>
  <c r="CX97" i="5"/>
  <c r="CY97" i="5"/>
  <c r="DA97" i="5"/>
  <c r="DB97" i="5"/>
  <c r="DC97" i="5"/>
  <c r="DE97" i="5"/>
  <c r="DF97" i="5"/>
  <c r="DG97" i="5"/>
  <c r="DI97" i="5"/>
  <c r="DJ97" i="5"/>
  <c r="DK97" i="5"/>
  <c r="DM97" i="5"/>
  <c r="DN97" i="5"/>
  <c r="DO97" i="5"/>
  <c r="DQ97" i="5"/>
  <c r="DR97" i="5"/>
  <c r="DS97" i="5"/>
  <c r="DU97" i="5"/>
  <c r="DV97" i="5"/>
  <c r="DW97" i="5"/>
  <c r="DY97" i="5"/>
  <c r="DZ97" i="5"/>
  <c r="EA97" i="5"/>
  <c r="EC97" i="5"/>
  <c r="ED97" i="5"/>
  <c r="EE97" i="5"/>
  <c r="EG97" i="5"/>
  <c r="EH97" i="5"/>
  <c r="EI97" i="5"/>
  <c r="EK97" i="5"/>
  <c r="EL97" i="5"/>
  <c r="EM97" i="5"/>
  <c r="EO97" i="5"/>
  <c r="EP97" i="5"/>
  <c r="EQ97" i="5"/>
  <c r="ES97" i="5"/>
  <c r="ET97" i="5"/>
  <c r="EU97" i="5"/>
  <c r="EW97" i="5"/>
  <c r="EX97" i="5"/>
  <c r="EY97" i="5"/>
  <c r="FA97" i="5"/>
  <c r="FB97" i="5"/>
  <c r="FC97" i="5"/>
  <c r="FE97" i="5"/>
  <c r="FF97" i="5"/>
  <c r="FG97" i="5"/>
  <c r="FI97" i="5"/>
  <c r="FJ97" i="5"/>
  <c r="FK97" i="5"/>
  <c r="FM97" i="5"/>
  <c r="FN97" i="5"/>
  <c r="FO97" i="5"/>
  <c r="FQ97" i="5"/>
  <c r="FR97" i="5"/>
  <c r="FS97" i="5"/>
  <c r="FU97" i="5"/>
  <c r="FV97" i="5"/>
  <c r="FW97" i="5"/>
  <c r="FY97" i="5"/>
  <c r="FZ97" i="5"/>
  <c r="GA97" i="5"/>
  <c r="GC97" i="5"/>
  <c r="GD97" i="5"/>
  <c r="GE97" i="5"/>
  <c r="GG97" i="5"/>
  <c r="GH97" i="5"/>
  <c r="GI97" i="5"/>
  <c r="GK97" i="5"/>
  <c r="GL97" i="5"/>
  <c r="GM97" i="5"/>
  <c r="GO97" i="5"/>
  <c r="GP97" i="5"/>
  <c r="GQ97" i="5"/>
  <c r="GS97" i="5"/>
  <c r="GT97" i="5"/>
  <c r="GU97" i="5"/>
  <c r="GW97" i="5"/>
  <c r="GX97" i="5"/>
  <c r="GY97" i="5"/>
  <c r="HA97" i="5"/>
  <c r="HB97" i="5"/>
  <c r="HC97" i="5"/>
  <c r="HE97" i="5"/>
  <c r="HF97" i="5"/>
  <c r="HG97" i="5"/>
  <c r="HI97" i="5"/>
  <c r="HJ97" i="5"/>
  <c r="HK97" i="5"/>
  <c r="HM97" i="5"/>
  <c r="HN97" i="5"/>
  <c r="HO97" i="5"/>
  <c r="HQ97" i="5"/>
  <c r="HR97" i="5"/>
  <c r="HS97" i="5"/>
  <c r="HU97" i="5"/>
  <c r="HV97" i="5"/>
  <c r="HW97" i="5"/>
  <c r="HY97" i="5"/>
  <c r="HZ97" i="5"/>
  <c r="IA97" i="5"/>
  <c r="IC97" i="5"/>
  <c r="ID97" i="5"/>
  <c r="IE97" i="5"/>
  <c r="IG97" i="5"/>
  <c r="IH97" i="5"/>
  <c r="II97" i="5"/>
  <c r="IK97" i="5"/>
  <c r="IL97" i="5"/>
  <c r="IM97" i="5"/>
  <c r="IO97" i="5"/>
  <c r="IP97" i="5"/>
  <c r="IQ97" i="5"/>
  <c r="IS97" i="5"/>
  <c r="IT97" i="5"/>
  <c r="IU97" i="5"/>
  <c r="IW97" i="5"/>
  <c r="IX97" i="5"/>
  <c r="IY97" i="5"/>
  <c r="JA97" i="5"/>
  <c r="JB97" i="5"/>
  <c r="JC97"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H98" i="5"/>
  <c r="HI98" i="5"/>
  <c r="HJ98" i="5"/>
  <c r="HK98" i="5"/>
  <c r="HL98" i="5"/>
  <c r="HM98" i="5"/>
  <c r="HN98" i="5"/>
  <c r="HO98" i="5"/>
  <c r="HP98" i="5"/>
  <c r="HQ98" i="5"/>
  <c r="HR98" i="5"/>
  <c r="HS98" i="5"/>
  <c r="HT98" i="5"/>
  <c r="HU98" i="5"/>
  <c r="HV98" i="5"/>
  <c r="HW98" i="5"/>
  <c r="HX98" i="5"/>
  <c r="HY98" i="5"/>
  <c r="HZ98" i="5"/>
  <c r="IA98" i="5"/>
  <c r="IB98" i="5"/>
  <c r="IC98" i="5"/>
  <c r="ID98" i="5"/>
  <c r="IE98" i="5"/>
  <c r="IF98" i="5"/>
  <c r="IG98" i="5"/>
  <c r="IH98" i="5"/>
  <c r="II98" i="5"/>
  <c r="IJ98" i="5"/>
  <c r="IK98" i="5"/>
  <c r="IL98" i="5"/>
  <c r="IM98" i="5"/>
  <c r="IN98" i="5"/>
  <c r="IO98" i="5"/>
  <c r="IP98" i="5"/>
  <c r="IQ98" i="5"/>
  <c r="IR98" i="5"/>
  <c r="IS98" i="5"/>
  <c r="IT98" i="5"/>
  <c r="IU98" i="5"/>
  <c r="IV98" i="5"/>
  <c r="IW98" i="5"/>
  <c r="IX98" i="5"/>
  <c r="IY98" i="5"/>
  <c r="IZ98" i="5"/>
  <c r="JA98" i="5"/>
  <c r="JB98" i="5"/>
  <c r="JC98" i="5"/>
  <c r="JD98" i="5"/>
  <c r="C99" i="5"/>
  <c r="E99" i="5"/>
  <c r="F99" i="5"/>
  <c r="G99" i="5"/>
  <c r="I99" i="5"/>
  <c r="J99" i="5"/>
  <c r="K99" i="5"/>
  <c r="M99" i="5"/>
  <c r="N99" i="5"/>
  <c r="O99" i="5"/>
  <c r="Q99" i="5"/>
  <c r="R99" i="5"/>
  <c r="S99" i="5"/>
  <c r="U99" i="5"/>
  <c r="V99" i="5"/>
  <c r="W99" i="5"/>
  <c r="Y99" i="5"/>
  <c r="Z99" i="5"/>
  <c r="AA99" i="5"/>
  <c r="AC99" i="5"/>
  <c r="AD99" i="5"/>
  <c r="AE99" i="5"/>
  <c r="AG99" i="5"/>
  <c r="AH99" i="5"/>
  <c r="AI99" i="5"/>
  <c r="AK99" i="5"/>
  <c r="AL99" i="5"/>
  <c r="AM99" i="5"/>
  <c r="AO99" i="5"/>
  <c r="AP99" i="5"/>
  <c r="AQ99" i="5"/>
  <c r="AS99" i="5"/>
  <c r="AT99" i="5"/>
  <c r="AU99" i="5"/>
  <c r="AW99" i="5"/>
  <c r="AX99" i="5"/>
  <c r="AY99" i="5"/>
  <c r="BA99" i="5"/>
  <c r="BB99" i="5"/>
  <c r="BC99" i="5"/>
  <c r="BE99" i="5"/>
  <c r="BF99" i="5"/>
  <c r="BG99" i="5"/>
  <c r="BI99" i="5"/>
  <c r="BJ99" i="5"/>
  <c r="BK99" i="5"/>
  <c r="BM99" i="5"/>
  <c r="BN99" i="5"/>
  <c r="BO99" i="5"/>
  <c r="BQ99" i="5"/>
  <c r="BR99" i="5"/>
  <c r="BS99" i="5"/>
  <c r="BU99" i="5"/>
  <c r="BV99" i="5"/>
  <c r="BW99" i="5"/>
  <c r="BY99" i="5"/>
  <c r="BZ99" i="5"/>
  <c r="CA99" i="5"/>
  <c r="CC99" i="5"/>
  <c r="CD99" i="5"/>
  <c r="CE99" i="5"/>
  <c r="CG99" i="5"/>
  <c r="CH99" i="5"/>
  <c r="CI99" i="5"/>
  <c r="CK99" i="5"/>
  <c r="CL99" i="5"/>
  <c r="CM99" i="5"/>
  <c r="CO99" i="5"/>
  <c r="CP99" i="5"/>
  <c r="CQ99" i="5"/>
  <c r="CS99" i="5"/>
  <c r="CT99" i="5"/>
  <c r="CU99" i="5"/>
  <c r="CW99" i="5"/>
  <c r="CX99" i="5"/>
  <c r="CY99" i="5"/>
  <c r="DA99" i="5"/>
  <c r="DB99" i="5"/>
  <c r="DC99" i="5"/>
  <c r="DE99" i="5"/>
  <c r="DF99" i="5"/>
  <c r="DG99" i="5"/>
  <c r="DI99" i="5"/>
  <c r="DJ99" i="5"/>
  <c r="DK99" i="5"/>
  <c r="DM99" i="5"/>
  <c r="DN99" i="5"/>
  <c r="DO99" i="5"/>
  <c r="DQ99" i="5"/>
  <c r="DR99" i="5"/>
  <c r="DS99" i="5"/>
  <c r="DU99" i="5"/>
  <c r="DV99" i="5"/>
  <c r="DW99" i="5"/>
  <c r="DY99" i="5"/>
  <c r="DZ99" i="5"/>
  <c r="EA99" i="5"/>
  <c r="EC99" i="5"/>
  <c r="ED99" i="5"/>
  <c r="EE99" i="5"/>
  <c r="EG99" i="5"/>
  <c r="EH99" i="5"/>
  <c r="EI99" i="5"/>
  <c r="EK99" i="5"/>
  <c r="EL99" i="5"/>
  <c r="EM99" i="5"/>
  <c r="EO99" i="5"/>
  <c r="EP99" i="5"/>
  <c r="EQ99" i="5"/>
  <c r="ES99" i="5"/>
  <c r="ET99" i="5"/>
  <c r="EU99" i="5"/>
  <c r="EW99" i="5"/>
  <c r="EX99" i="5"/>
  <c r="EY99" i="5"/>
  <c r="FA99" i="5"/>
  <c r="FB99" i="5"/>
  <c r="FC99" i="5"/>
  <c r="FE99" i="5"/>
  <c r="FF99" i="5"/>
  <c r="FG99" i="5"/>
  <c r="FI99" i="5"/>
  <c r="FJ99" i="5"/>
  <c r="FK99" i="5"/>
  <c r="FM99" i="5"/>
  <c r="FN99" i="5"/>
  <c r="FO99" i="5"/>
  <c r="FQ99" i="5"/>
  <c r="FR99" i="5"/>
  <c r="FS99" i="5"/>
  <c r="FU99" i="5"/>
  <c r="FV99" i="5"/>
  <c r="FW99" i="5"/>
  <c r="FY99" i="5"/>
  <c r="FZ99" i="5"/>
  <c r="GA99" i="5"/>
  <c r="GC99" i="5"/>
  <c r="GD99" i="5"/>
  <c r="GE99" i="5"/>
  <c r="GG99" i="5"/>
  <c r="GH99" i="5"/>
  <c r="GI99" i="5"/>
  <c r="GK99" i="5"/>
  <c r="GL99" i="5"/>
  <c r="GM99" i="5"/>
  <c r="GO99" i="5"/>
  <c r="GP99" i="5"/>
  <c r="GQ99" i="5"/>
  <c r="GS99" i="5"/>
  <c r="GT99" i="5"/>
  <c r="GU99" i="5"/>
  <c r="GW99" i="5"/>
  <c r="GX99" i="5"/>
  <c r="GY99" i="5"/>
  <c r="HA99" i="5"/>
  <c r="HB99" i="5"/>
  <c r="HC99" i="5"/>
  <c r="HE99" i="5"/>
  <c r="HF99" i="5"/>
  <c r="HG99" i="5"/>
  <c r="HI99" i="5"/>
  <c r="HJ99" i="5"/>
  <c r="HK99" i="5"/>
  <c r="HM99" i="5"/>
  <c r="HN99" i="5"/>
  <c r="HO99" i="5"/>
  <c r="HQ99" i="5"/>
  <c r="HR99" i="5"/>
  <c r="HS99" i="5"/>
  <c r="HU99" i="5"/>
  <c r="HV99" i="5"/>
  <c r="HW99" i="5"/>
  <c r="HY99" i="5"/>
  <c r="HZ99" i="5"/>
  <c r="IA99" i="5"/>
  <c r="IC99" i="5"/>
  <c r="ID99" i="5"/>
  <c r="IE99" i="5"/>
  <c r="IG99" i="5"/>
  <c r="IH99" i="5"/>
  <c r="II99" i="5"/>
  <c r="IK99" i="5"/>
  <c r="IL99" i="5"/>
  <c r="IM99" i="5"/>
  <c r="IO99" i="5"/>
  <c r="IP99" i="5"/>
  <c r="IQ99" i="5"/>
  <c r="IS99" i="5"/>
  <c r="IT99" i="5"/>
  <c r="IU99" i="5"/>
  <c r="IW99" i="5"/>
  <c r="IX99" i="5"/>
  <c r="IY99" i="5"/>
  <c r="JA99" i="5"/>
  <c r="JB99" i="5"/>
  <c r="JC99" i="5"/>
  <c r="C100" i="5"/>
  <c r="E100" i="5"/>
  <c r="F100" i="5"/>
  <c r="G100" i="5"/>
  <c r="I100" i="5"/>
  <c r="J100" i="5"/>
  <c r="K100" i="5"/>
  <c r="M100" i="5"/>
  <c r="N100" i="5"/>
  <c r="O100" i="5"/>
  <c r="Q100" i="5"/>
  <c r="R100" i="5"/>
  <c r="S100" i="5"/>
  <c r="U100" i="5"/>
  <c r="V100" i="5"/>
  <c r="W100" i="5"/>
  <c r="Y100" i="5"/>
  <c r="Z100" i="5"/>
  <c r="AA100" i="5"/>
  <c r="AC100" i="5"/>
  <c r="AD100" i="5"/>
  <c r="AE100" i="5"/>
  <c r="AG100" i="5"/>
  <c r="AH100" i="5"/>
  <c r="AI100" i="5"/>
  <c r="AK100" i="5"/>
  <c r="AL100" i="5"/>
  <c r="AM100" i="5"/>
  <c r="AO100" i="5"/>
  <c r="AP100" i="5"/>
  <c r="AQ100" i="5"/>
  <c r="AS100" i="5"/>
  <c r="AT100" i="5"/>
  <c r="AU100" i="5"/>
  <c r="AW100" i="5"/>
  <c r="AX100" i="5"/>
  <c r="AY100" i="5"/>
  <c r="BA100" i="5"/>
  <c r="BB100" i="5"/>
  <c r="BC100" i="5"/>
  <c r="BE100" i="5"/>
  <c r="BF100" i="5"/>
  <c r="BG100" i="5"/>
  <c r="BI100" i="5"/>
  <c r="BJ100" i="5"/>
  <c r="BK100" i="5"/>
  <c r="BM100" i="5"/>
  <c r="BN100" i="5"/>
  <c r="BO100" i="5"/>
  <c r="BQ100" i="5"/>
  <c r="BR100" i="5"/>
  <c r="BS100" i="5"/>
  <c r="BU100" i="5"/>
  <c r="BV100" i="5"/>
  <c r="BW100" i="5"/>
  <c r="BY100" i="5"/>
  <c r="BZ100" i="5"/>
  <c r="CA100" i="5"/>
  <c r="CC100" i="5"/>
  <c r="CD100" i="5"/>
  <c r="CE100" i="5"/>
  <c r="CG100" i="5"/>
  <c r="CH100" i="5"/>
  <c r="CI100" i="5"/>
  <c r="CK100" i="5"/>
  <c r="CL100" i="5"/>
  <c r="CM100" i="5"/>
  <c r="CO100" i="5"/>
  <c r="CP100" i="5"/>
  <c r="CQ100" i="5"/>
  <c r="CS100" i="5"/>
  <c r="CT100" i="5"/>
  <c r="CU100" i="5"/>
  <c r="CW100" i="5"/>
  <c r="CX100" i="5"/>
  <c r="CY100" i="5"/>
  <c r="DA100" i="5"/>
  <c r="DB100" i="5"/>
  <c r="DC100" i="5"/>
  <c r="DE100" i="5"/>
  <c r="DF100" i="5"/>
  <c r="DG100" i="5"/>
  <c r="DI100" i="5"/>
  <c r="DJ100" i="5"/>
  <c r="DK100" i="5"/>
  <c r="DM100" i="5"/>
  <c r="DN100" i="5"/>
  <c r="DO100" i="5"/>
  <c r="DQ100" i="5"/>
  <c r="DR100" i="5"/>
  <c r="DS100" i="5"/>
  <c r="DU100" i="5"/>
  <c r="DV100" i="5"/>
  <c r="DW100" i="5"/>
  <c r="DY100" i="5"/>
  <c r="DZ100" i="5"/>
  <c r="EA100" i="5"/>
  <c r="EC100" i="5"/>
  <c r="ED100" i="5"/>
  <c r="EE100" i="5"/>
  <c r="EG100" i="5"/>
  <c r="EH100" i="5"/>
  <c r="EI100" i="5"/>
  <c r="EK100" i="5"/>
  <c r="EL100" i="5"/>
  <c r="EM100" i="5"/>
  <c r="EO100" i="5"/>
  <c r="EP100" i="5"/>
  <c r="EQ100" i="5"/>
  <c r="ES100" i="5"/>
  <c r="ET100" i="5"/>
  <c r="EU100" i="5"/>
  <c r="EW100" i="5"/>
  <c r="EX100" i="5"/>
  <c r="EY100" i="5"/>
  <c r="FA100" i="5"/>
  <c r="FB100" i="5"/>
  <c r="FC100" i="5"/>
  <c r="FE100" i="5"/>
  <c r="FF100" i="5"/>
  <c r="FG100" i="5"/>
  <c r="FI100" i="5"/>
  <c r="FJ100" i="5"/>
  <c r="FK100" i="5"/>
  <c r="FM100" i="5"/>
  <c r="FN100" i="5"/>
  <c r="FO100" i="5"/>
  <c r="FQ100" i="5"/>
  <c r="FR100" i="5"/>
  <c r="FS100" i="5"/>
  <c r="FU100" i="5"/>
  <c r="FV100" i="5"/>
  <c r="FW100" i="5"/>
  <c r="FY100" i="5"/>
  <c r="FZ100" i="5"/>
  <c r="GA100" i="5"/>
  <c r="GC100" i="5"/>
  <c r="GD100" i="5"/>
  <c r="GE100" i="5"/>
  <c r="GG100" i="5"/>
  <c r="GH100" i="5"/>
  <c r="GI100" i="5"/>
  <c r="GK100" i="5"/>
  <c r="GL100" i="5"/>
  <c r="GM100" i="5"/>
  <c r="GO100" i="5"/>
  <c r="GP100" i="5"/>
  <c r="GQ100" i="5"/>
  <c r="GS100" i="5"/>
  <c r="GT100" i="5"/>
  <c r="GU100" i="5"/>
  <c r="GW100" i="5"/>
  <c r="GX100" i="5"/>
  <c r="GY100" i="5"/>
  <c r="HA100" i="5"/>
  <c r="HB100" i="5"/>
  <c r="HC100" i="5"/>
  <c r="HE100" i="5"/>
  <c r="HF100" i="5"/>
  <c r="HG100" i="5"/>
  <c r="HI100" i="5"/>
  <c r="HJ100" i="5"/>
  <c r="HK100" i="5"/>
  <c r="HM100" i="5"/>
  <c r="HN100" i="5"/>
  <c r="HO100" i="5"/>
  <c r="HQ100" i="5"/>
  <c r="HR100" i="5"/>
  <c r="HS100" i="5"/>
  <c r="HU100" i="5"/>
  <c r="HV100" i="5"/>
  <c r="HW100" i="5"/>
  <c r="HY100" i="5"/>
  <c r="HZ100" i="5"/>
  <c r="IA100" i="5"/>
  <c r="IC100" i="5"/>
  <c r="ID100" i="5"/>
  <c r="IE100" i="5"/>
  <c r="IG100" i="5"/>
  <c r="IH100" i="5"/>
  <c r="II100" i="5"/>
  <c r="IK100" i="5"/>
  <c r="IL100" i="5"/>
  <c r="IM100" i="5"/>
  <c r="IO100" i="5"/>
  <c r="IP100" i="5"/>
  <c r="IQ100" i="5"/>
  <c r="IS100" i="5"/>
  <c r="IT100" i="5"/>
  <c r="IU100" i="5"/>
  <c r="IW100" i="5"/>
  <c r="IX100" i="5"/>
  <c r="IY100" i="5"/>
  <c r="JA100" i="5"/>
  <c r="JB100" i="5"/>
  <c r="JC100" i="5"/>
  <c r="C101" i="5"/>
  <c r="E101" i="5"/>
  <c r="F101" i="5"/>
  <c r="G101" i="5"/>
  <c r="I101" i="5"/>
  <c r="J101" i="5"/>
  <c r="K101" i="5"/>
  <c r="M101" i="5"/>
  <c r="N101" i="5"/>
  <c r="O101" i="5"/>
  <c r="Q101" i="5"/>
  <c r="R101" i="5"/>
  <c r="S101" i="5"/>
  <c r="U101" i="5"/>
  <c r="V101" i="5"/>
  <c r="W101" i="5"/>
  <c r="Y101" i="5"/>
  <c r="Z101" i="5"/>
  <c r="AA101" i="5"/>
  <c r="AC101" i="5"/>
  <c r="AD101" i="5"/>
  <c r="AE101" i="5"/>
  <c r="AG101" i="5"/>
  <c r="AH101" i="5"/>
  <c r="AI101" i="5"/>
  <c r="AK101" i="5"/>
  <c r="AL101" i="5"/>
  <c r="AM101" i="5"/>
  <c r="AO101" i="5"/>
  <c r="AP101" i="5"/>
  <c r="AQ101" i="5"/>
  <c r="AS101" i="5"/>
  <c r="AT101" i="5"/>
  <c r="AU101" i="5"/>
  <c r="AW101" i="5"/>
  <c r="AX101" i="5"/>
  <c r="AY101" i="5"/>
  <c r="BA101" i="5"/>
  <c r="BB101" i="5"/>
  <c r="BC101" i="5"/>
  <c r="BE101" i="5"/>
  <c r="BF101" i="5"/>
  <c r="BG101" i="5"/>
  <c r="BI101" i="5"/>
  <c r="BJ101" i="5"/>
  <c r="BK101" i="5"/>
  <c r="BM101" i="5"/>
  <c r="BN101" i="5"/>
  <c r="BO101" i="5"/>
  <c r="BQ101" i="5"/>
  <c r="BR101" i="5"/>
  <c r="BS101" i="5"/>
  <c r="BU101" i="5"/>
  <c r="BV101" i="5"/>
  <c r="BW101" i="5"/>
  <c r="BY101" i="5"/>
  <c r="BZ101" i="5"/>
  <c r="CA101" i="5"/>
  <c r="CC101" i="5"/>
  <c r="CD101" i="5"/>
  <c r="CE101" i="5"/>
  <c r="CG101" i="5"/>
  <c r="CH101" i="5"/>
  <c r="CI101" i="5"/>
  <c r="CK101" i="5"/>
  <c r="CL101" i="5"/>
  <c r="CM101" i="5"/>
  <c r="CO101" i="5"/>
  <c r="CP101" i="5"/>
  <c r="CQ101" i="5"/>
  <c r="CS101" i="5"/>
  <c r="CT101" i="5"/>
  <c r="CU101" i="5"/>
  <c r="CW101" i="5"/>
  <c r="CX101" i="5"/>
  <c r="CY101" i="5"/>
  <c r="DA101" i="5"/>
  <c r="DB101" i="5"/>
  <c r="DC101" i="5"/>
  <c r="DE101" i="5"/>
  <c r="DF101" i="5"/>
  <c r="DG101" i="5"/>
  <c r="DI101" i="5"/>
  <c r="DJ101" i="5"/>
  <c r="DK101" i="5"/>
  <c r="DM101" i="5"/>
  <c r="DN101" i="5"/>
  <c r="DO101" i="5"/>
  <c r="DQ101" i="5"/>
  <c r="DR101" i="5"/>
  <c r="DS101" i="5"/>
  <c r="DU101" i="5"/>
  <c r="DV101" i="5"/>
  <c r="DW101" i="5"/>
  <c r="DY101" i="5"/>
  <c r="DZ101" i="5"/>
  <c r="EA101" i="5"/>
  <c r="EC101" i="5"/>
  <c r="ED101" i="5"/>
  <c r="EE101" i="5"/>
  <c r="EG101" i="5"/>
  <c r="EH101" i="5"/>
  <c r="EI101" i="5"/>
  <c r="EK101" i="5"/>
  <c r="EL101" i="5"/>
  <c r="EM101" i="5"/>
  <c r="EO101" i="5"/>
  <c r="EP101" i="5"/>
  <c r="EQ101" i="5"/>
  <c r="ES101" i="5"/>
  <c r="ET101" i="5"/>
  <c r="EU101" i="5"/>
  <c r="EW101" i="5"/>
  <c r="EX101" i="5"/>
  <c r="EY101" i="5"/>
  <c r="FA101" i="5"/>
  <c r="FB101" i="5"/>
  <c r="FC101" i="5"/>
  <c r="FE101" i="5"/>
  <c r="FF101" i="5"/>
  <c r="FG101" i="5"/>
  <c r="FI101" i="5"/>
  <c r="FJ101" i="5"/>
  <c r="FK101" i="5"/>
  <c r="FM101" i="5"/>
  <c r="FN101" i="5"/>
  <c r="FO101" i="5"/>
  <c r="FQ101" i="5"/>
  <c r="FR101" i="5"/>
  <c r="FS101" i="5"/>
  <c r="FU101" i="5"/>
  <c r="FV101" i="5"/>
  <c r="FW101" i="5"/>
  <c r="FY101" i="5"/>
  <c r="FZ101" i="5"/>
  <c r="GA101" i="5"/>
  <c r="GC101" i="5"/>
  <c r="GD101" i="5"/>
  <c r="GE101" i="5"/>
  <c r="GG101" i="5"/>
  <c r="GH101" i="5"/>
  <c r="GI101" i="5"/>
  <c r="GK101" i="5"/>
  <c r="GL101" i="5"/>
  <c r="GM101" i="5"/>
  <c r="GO101" i="5"/>
  <c r="GP101" i="5"/>
  <c r="GQ101" i="5"/>
  <c r="GS101" i="5"/>
  <c r="GT101" i="5"/>
  <c r="GU101" i="5"/>
  <c r="GW101" i="5"/>
  <c r="GX101" i="5"/>
  <c r="GY101" i="5"/>
  <c r="HA101" i="5"/>
  <c r="HB101" i="5"/>
  <c r="HC101" i="5"/>
  <c r="HE101" i="5"/>
  <c r="HF101" i="5"/>
  <c r="HG101" i="5"/>
  <c r="HI101" i="5"/>
  <c r="HJ101" i="5"/>
  <c r="HK101" i="5"/>
  <c r="HM101" i="5"/>
  <c r="HN101" i="5"/>
  <c r="HO101" i="5"/>
  <c r="HQ101" i="5"/>
  <c r="HR101" i="5"/>
  <c r="HS101" i="5"/>
  <c r="HU101" i="5"/>
  <c r="HV101" i="5"/>
  <c r="HW101" i="5"/>
  <c r="HY101" i="5"/>
  <c r="HZ101" i="5"/>
  <c r="IA101" i="5"/>
  <c r="IC101" i="5"/>
  <c r="ID101" i="5"/>
  <c r="IE101" i="5"/>
  <c r="IG101" i="5"/>
  <c r="IH101" i="5"/>
  <c r="II101" i="5"/>
  <c r="IK101" i="5"/>
  <c r="IL101" i="5"/>
  <c r="IM101" i="5"/>
  <c r="IO101" i="5"/>
  <c r="IP101" i="5"/>
  <c r="IQ101" i="5"/>
  <c r="IS101" i="5"/>
  <c r="IT101" i="5"/>
  <c r="IU101" i="5"/>
  <c r="IW101" i="5"/>
  <c r="IX101" i="5"/>
  <c r="IY101" i="5"/>
  <c r="JA101" i="5"/>
  <c r="JB101" i="5"/>
  <c r="JC101" i="5"/>
  <c r="C102" i="5"/>
  <c r="E102" i="5"/>
  <c r="F102" i="5"/>
  <c r="G102" i="5"/>
  <c r="I102" i="5"/>
  <c r="J102" i="5"/>
  <c r="K102" i="5"/>
  <c r="M102" i="5"/>
  <c r="N102" i="5"/>
  <c r="O102" i="5"/>
  <c r="Q102" i="5"/>
  <c r="R102" i="5"/>
  <c r="S102" i="5"/>
  <c r="U102" i="5"/>
  <c r="V102" i="5"/>
  <c r="W102" i="5"/>
  <c r="Y102" i="5"/>
  <c r="Z102" i="5"/>
  <c r="AA102" i="5"/>
  <c r="AC102" i="5"/>
  <c r="AD102" i="5"/>
  <c r="AE102" i="5"/>
  <c r="AG102" i="5"/>
  <c r="AH102" i="5"/>
  <c r="AI102" i="5"/>
  <c r="AK102" i="5"/>
  <c r="AL102" i="5"/>
  <c r="AM102" i="5"/>
  <c r="AO102" i="5"/>
  <c r="AP102" i="5"/>
  <c r="AQ102" i="5"/>
  <c r="AS102" i="5"/>
  <c r="AT102" i="5"/>
  <c r="AU102" i="5"/>
  <c r="AW102" i="5"/>
  <c r="AX102" i="5"/>
  <c r="AY102" i="5"/>
  <c r="BA102" i="5"/>
  <c r="BB102" i="5"/>
  <c r="BC102" i="5"/>
  <c r="BE102" i="5"/>
  <c r="BF102" i="5"/>
  <c r="BG102" i="5"/>
  <c r="BI102" i="5"/>
  <c r="BJ102" i="5"/>
  <c r="BK102" i="5"/>
  <c r="BM102" i="5"/>
  <c r="BN102" i="5"/>
  <c r="BO102" i="5"/>
  <c r="BQ102" i="5"/>
  <c r="BR102" i="5"/>
  <c r="BS102" i="5"/>
  <c r="BU102" i="5"/>
  <c r="BV102" i="5"/>
  <c r="BW102" i="5"/>
  <c r="BY102" i="5"/>
  <c r="BZ102" i="5"/>
  <c r="CA102" i="5"/>
  <c r="CC102" i="5"/>
  <c r="CD102" i="5"/>
  <c r="CE102" i="5"/>
  <c r="CG102" i="5"/>
  <c r="CH102" i="5"/>
  <c r="CI102" i="5"/>
  <c r="CK102" i="5"/>
  <c r="CL102" i="5"/>
  <c r="CM102" i="5"/>
  <c r="CO102" i="5"/>
  <c r="CP102" i="5"/>
  <c r="CQ102" i="5"/>
  <c r="CS102" i="5"/>
  <c r="CT102" i="5"/>
  <c r="CU102" i="5"/>
  <c r="CW102" i="5"/>
  <c r="CX102" i="5"/>
  <c r="CY102" i="5"/>
  <c r="DA102" i="5"/>
  <c r="DB102" i="5"/>
  <c r="DC102" i="5"/>
  <c r="DE102" i="5"/>
  <c r="DF102" i="5"/>
  <c r="DG102" i="5"/>
  <c r="DI102" i="5"/>
  <c r="DJ102" i="5"/>
  <c r="DK102" i="5"/>
  <c r="DM102" i="5"/>
  <c r="DN102" i="5"/>
  <c r="DO102" i="5"/>
  <c r="DQ102" i="5"/>
  <c r="DR102" i="5"/>
  <c r="DS102" i="5"/>
  <c r="DU102" i="5"/>
  <c r="DV102" i="5"/>
  <c r="DW102" i="5"/>
  <c r="DY102" i="5"/>
  <c r="DZ102" i="5"/>
  <c r="EA102" i="5"/>
  <c r="EC102" i="5"/>
  <c r="ED102" i="5"/>
  <c r="EE102" i="5"/>
  <c r="EG102" i="5"/>
  <c r="EH102" i="5"/>
  <c r="EI102" i="5"/>
  <c r="EK102" i="5"/>
  <c r="EL102" i="5"/>
  <c r="EM102" i="5"/>
  <c r="EO102" i="5"/>
  <c r="EP102" i="5"/>
  <c r="EQ102" i="5"/>
  <c r="ES102" i="5"/>
  <c r="ET102" i="5"/>
  <c r="EU102" i="5"/>
  <c r="EW102" i="5"/>
  <c r="EX102" i="5"/>
  <c r="EY102" i="5"/>
  <c r="FA102" i="5"/>
  <c r="FB102" i="5"/>
  <c r="FC102" i="5"/>
  <c r="FE102" i="5"/>
  <c r="FF102" i="5"/>
  <c r="FG102" i="5"/>
  <c r="FI102" i="5"/>
  <c r="FJ102" i="5"/>
  <c r="FK102" i="5"/>
  <c r="FM102" i="5"/>
  <c r="FN102" i="5"/>
  <c r="FO102" i="5"/>
  <c r="FQ102" i="5"/>
  <c r="FR102" i="5"/>
  <c r="FS102" i="5"/>
  <c r="FU102" i="5"/>
  <c r="FV102" i="5"/>
  <c r="FW102" i="5"/>
  <c r="FY102" i="5"/>
  <c r="FZ102" i="5"/>
  <c r="GA102" i="5"/>
  <c r="GC102" i="5"/>
  <c r="GD102" i="5"/>
  <c r="GE102" i="5"/>
  <c r="GG102" i="5"/>
  <c r="GH102" i="5"/>
  <c r="GI102" i="5"/>
  <c r="GK102" i="5"/>
  <c r="GL102" i="5"/>
  <c r="GM102" i="5"/>
  <c r="GO102" i="5"/>
  <c r="GP102" i="5"/>
  <c r="GQ102" i="5"/>
  <c r="GS102" i="5"/>
  <c r="GT102" i="5"/>
  <c r="GU102" i="5"/>
  <c r="GW102" i="5"/>
  <c r="GX102" i="5"/>
  <c r="GY102" i="5"/>
  <c r="HA102" i="5"/>
  <c r="HB102" i="5"/>
  <c r="HC102" i="5"/>
  <c r="HE102" i="5"/>
  <c r="HF102" i="5"/>
  <c r="HG102" i="5"/>
  <c r="HI102" i="5"/>
  <c r="HJ102" i="5"/>
  <c r="HK102" i="5"/>
  <c r="HM102" i="5"/>
  <c r="HN102" i="5"/>
  <c r="HO102" i="5"/>
  <c r="HQ102" i="5"/>
  <c r="HR102" i="5"/>
  <c r="HS102" i="5"/>
  <c r="HU102" i="5"/>
  <c r="HV102" i="5"/>
  <c r="HW102" i="5"/>
  <c r="HY102" i="5"/>
  <c r="HZ102" i="5"/>
  <c r="IA102" i="5"/>
  <c r="IC102" i="5"/>
  <c r="ID102" i="5"/>
  <c r="IE102" i="5"/>
  <c r="IG102" i="5"/>
  <c r="IH102" i="5"/>
  <c r="II102" i="5"/>
  <c r="IK102" i="5"/>
  <c r="IL102" i="5"/>
  <c r="IM102" i="5"/>
  <c r="IO102" i="5"/>
  <c r="IP102" i="5"/>
  <c r="IQ102" i="5"/>
  <c r="IS102" i="5"/>
  <c r="IT102" i="5"/>
  <c r="IU102" i="5"/>
  <c r="IW102" i="5"/>
  <c r="IX102" i="5"/>
  <c r="IY102" i="5"/>
  <c r="JA102" i="5"/>
  <c r="JB102" i="5"/>
  <c r="JC102" i="5"/>
  <c r="C103" i="5"/>
  <c r="E103" i="5"/>
  <c r="F103" i="5"/>
  <c r="G103" i="5"/>
  <c r="I103" i="5"/>
  <c r="J103" i="5"/>
  <c r="K103" i="5"/>
  <c r="M103" i="5"/>
  <c r="N103" i="5"/>
  <c r="O103" i="5"/>
  <c r="Q103" i="5"/>
  <c r="R103" i="5"/>
  <c r="S103" i="5"/>
  <c r="U103" i="5"/>
  <c r="V103" i="5"/>
  <c r="W103" i="5"/>
  <c r="Y103" i="5"/>
  <c r="Z103" i="5"/>
  <c r="AA103" i="5"/>
  <c r="AC103" i="5"/>
  <c r="AD103" i="5"/>
  <c r="AE103" i="5"/>
  <c r="AG103" i="5"/>
  <c r="AH103" i="5"/>
  <c r="AI103" i="5"/>
  <c r="AK103" i="5"/>
  <c r="AL103" i="5"/>
  <c r="AM103" i="5"/>
  <c r="AO103" i="5"/>
  <c r="AP103" i="5"/>
  <c r="AQ103" i="5"/>
  <c r="AS103" i="5"/>
  <c r="AT103" i="5"/>
  <c r="AU103" i="5"/>
  <c r="AW103" i="5"/>
  <c r="AX103" i="5"/>
  <c r="AY103" i="5"/>
  <c r="BA103" i="5"/>
  <c r="BB103" i="5"/>
  <c r="BC103" i="5"/>
  <c r="BE103" i="5"/>
  <c r="BF103" i="5"/>
  <c r="BG103" i="5"/>
  <c r="BI103" i="5"/>
  <c r="BJ103" i="5"/>
  <c r="BK103" i="5"/>
  <c r="BM103" i="5"/>
  <c r="BN103" i="5"/>
  <c r="BO103" i="5"/>
  <c r="BQ103" i="5"/>
  <c r="BR103" i="5"/>
  <c r="BS103" i="5"/>
  <c r="BU103" i="5"/>
  <c r="BV103" i="5"/>
  <c r="BW103" i="5"/>
  <c r="BY103" i="5"/>
  <c r="BZ103" i="5"/>
  <c r="CA103" i="5"/>
  <c r="CC103" i="5"/>
  <c r="CD103" i="5"/>
  <c r="CE103" i="5"/>
  <c r="CG103" i="5"/>
  <c r="CH103" i="5"/>
  <c r="CI103" i="5"/>
  <c r="CK103" i="5"/>
  <c r="CL103" i="5"/>
  <c r="CM103" i="5"/>
  <c r="CO103" i="5"/>
  <c r="CP103" i="5"/>
  <c r="CQ103" i="5"/>
  <c r="CS103" i="5"/>
  <c r="CT103" i="5"/>
  <c r="CU103" i="5"/>
  <c r="CW103" i="5"/>
  <c r="CX103" i="5"/>
  <c r="CY103" i="5"/>
  <c r="DA103" i="5"/>
  <c r="DB103" i="5"/>
  <c r="DC103" i="5"/>
  <c r="DE103" i="5"/>
  <c r="DF103" i="5"/>
  <c r="DG103" i="5"/>
  <c r="DI103" i="5"/>
  <c r="DJ103" i="5"/>
  <c r="DK103" i="5"/>
  <c r="DM103" i="5"/>
  <c r="DN103" i="5"/>
  <c r="DO103" i="5"/>
  <c r="DQ103" i="5"/>
  <c r="DR103" i="5"/>
  <c r="DS103" i="5"/>
  <c r="DU103" i="5"/>
  <c r="DV103" i="5"/>
  <c r="DW103" i="5"/>
  <c r="DY103" i="5"/>
  <c r="DZ103" i="5"/>
  <c r="EA103" i="5"/>
  <c r="EC103" i="5"/>
  <c r="ED103" i="5"/>
  <c r="EE103" i="5"/>
  <c r="EG103" i="5"/>
  <c r="EH103" i="5"/>
  <c r="EI103" i="5"/>
  <c r="EK103" i="5"/>
  <c r="EL103" i="5"/>
  <c r="EM103" i="5"/>
  <c r="EO103" i="5"/>
  <c r="EP103" i="5"/>
  <c r="EQ103" i="5"/>
  <c r="ES103" i="5"/>
  <c r="ET103" i="5"/>
  <c r="EU103" i="5"/>
  <c r="EW103" i="5"/>
  <c r="EX103" i="5"/>
  <c r="EY103" i="5"/>
  <c r="FA103" i="5"/>
  <c r="FB103" i="5"/>
  <c r="FC103" i="5"/>
  <c r="FE103" i="5"/>
  <c r="FF103" i="5"/>
  <c r="FG103" i="5"/>
  <c r="FI103" i="5"/>
  <c r="FJ103" i="5"/>
  <c r="FK103" i="5"/>
  <c r="FM103" i="5"/>
  <c r="FN103" i="5"/>
  <c r="FO103" i="5"/>
  <c r="FQ103" i="5"/>
  <c r="FR103" i="5"/>
  <c r="FS103" i="5"/>
  <c r="FU103" i="5"/>
  <c r="FV103" i="5"/>
  <c r="FW103" i="5"/>
  <c r="FY103" i="5"/>
  <c r="FZ103" i="5"/>
  <c r="GA103" i="5"/>
  <c r="GC103" i="5"/>
  <c r="GD103" i="5"/>
  <c r="GE103" i="5"/>
  <c r="GG103" i="5"/>
  <c r="GH103" i="5"/>
  <c r="GI103" i="5"/>
  <c r="GK103" i="5"/>
  <c r="GL103" i="5"/>
  <c r="GM103" i="5"/>
  <c r="GO103" i="5"/>
  <c r="GP103" i="5"/>
  <c r="GQ103" i="5"/>
  <c r="GS103" i="5"/>
  <c r="GT103" i="5"/>
  <c r="GU103" i="5"/>
  <c r="GW103" i="5"/>
  <c r="GX103" i="5"/>
  <c r="GY103" i="5"/>
  <c r="HA103" i="5"/>
  <c r="HB103" i="5"/>
  <c r="HC103" i="5"/>
  <c r="HE103" i="5"/>
  <c r="HF103" i="5"/>
  <c r="HG103" i="5"/>
  <c r="HI103" i="5"/>
  <c r="HJ103" i="5"/>
  <c r="HK103" i="5"/>
  <c r="HM103" i="5"/>
  <c r="HN103" i="5"/>
  <c r="HO103" i="5"/>
  <c r="HQ103" i="5"/>
  <c r="HR103" i="5"/>
  <c r="HS103" i="5"/>
  <c r="HU103" i="5"/>
  <c r="HV103" i="5"/>
  <c r="HW103" i="5"/>
  <c r="HY103" i="5"/>
  <c r="HZ103" i="5"/>
  <c r="IA103" i="5"/>
  <c r="IC103" i="5"/>
  <c r="ID103" i="5"/>
  <c r="IE103" i="5"/>
  <c r="IG103" i="5"/>
  <c r="IH103" i="5"/>
  <c r="II103" i="5"/>
  <c r="IK103" i="5"/>
  <c r="IL103" i="5"/>
  <c r="IM103" i="5"/>
  <c r="IO103" i="5"/>
  <c r="IP103" i="5"/>
  <c r="IQ103" i="5"/>
  <c r="IS103" i="5"/>
  <c r="IT103" i="5"/>
  <c r="IU103" i="5"/>
  <c r="IW103" i="5"/>
  <c r="IX103" i="5"/>
  <c r="IY103" i="5"/>
  <c r="JA103" i="5"/>
  <c r="JB103" i="5"/>
  <c r="JC103" i="5"/>
  <c r="C104" i="5"/>
  <c r="E104" i="5"/>
  <c r="F104" i="5"/>
  <c r="G104" i="5"/>
  <c r="I104" i="5"/>
  <c r="J104" i="5"/>
  <c r="K104" i="5"/>
  <c r="M104" i="5"/>
  <c r="N104" i="5"/>
  <c r="O104" i="5"/>
  <c r="Q104" i="5"/>
  <c r="R104" i="5"/>
  <c r="S104" i="5"/>
  <c r="U104" i="5"/>
  <c r="V104" i="5"/>
  <c r="W104" i="5"/>
  <c r="Y104" i="5"/>
  <c r="Z104" i="5"/>
  <c r="AA104" i="5"/>
  <c r="AC104" i="5"/>
  <c r="AD104" i="5"/>
  <c r="AE104" i="5"/>
  <c r="AG104" i="5"/>
  <c r="AH104" i="5"/>
  <c r="AI104" i="5"/>
  <c r="AK104" i="5"/>
  <c r="AL104" i="5"/>
  <c r="AM104" i="5"/>
  <c r="AO104" i="5"/>
  <c r="AP104" i="5"/>
  <c r="AQ104" i="5"/>
  <c r="AS104" i="5"/>
  <c r="AT104" i="5"/>
  <c r="AU104" i="5"/>
  <c r="AW104" i="5"/>
  <c r="AX104" i="5"/>
  <c r="AY104" i="5"/>
  <c r="BA104" i="5"/>
  <c r="BB104" i="5"/>
  <c r="BC104" i="5"/>
  <c r="BE104" i="5"/>
  <c r="BF104" i="5"/>
  <c r="BG104" i="5"/>
  <c r="BI104" i="5"/>
  <c r="BJ104" i="5"/>
  <c r="BK104" i="5"/>
  <c r="BM104" i="5"/>
  <c r="BN104" i="5"/>
  <c r="BO104" i="5"/>
  <c r="BQ104" i="5"/>
  <c r="BR104" i="5"/>
  <c r="BS104" i="5"/>
  <c r="BU104" i="5"/>
  <c r="BV104" i="5"/>
  <c r="BW104" i="5"/>
  <c r="BY104" i="5"/>
  <c r="BZ104" i="5"/>
  <c r="CA104" i="5"/>
  <c r="CC104" i="5"/>
  <c r="CD104" i="5"/>
  <c r="CE104" i="5"/>
  <c r="CG104" i="5"/>
  <c r="CH104" i="5"/>
  <c r="CI104" i="5"/>
  <c r="CK104" i="5"/>
  <c r="CL104" i="5"/>
  <c r="CM104" i="5"/>
  <c r="CO104" i="5"/>
  <c r="CP104" i="5"/>
  <c r="CQ104" i="5"/>
  <c r="CS104" i="5"/>
  <c r="CT104" i="5"/>
  <c r="CU104" i="5"/>
  <c r="CW104" i="5"/>
  <c r="CX104" i="5"/>
  <c r="CY104" i="5"/>
  <c r="DA104" i="5"/>
  <c r="DB104" i="5"/>
  <c r="DC104" i="5"/>
  <c r="DE104" i="5"/>
  <c r="DF104" i="5"/>
  <c r="DG104" i="5"/>
  <c r="DI104" i="5"/>
  <c r="DJ104" i="5"/>
  <c r="DK104" i="5"/>
  <c r="DM104" i="5"/>
  <c r="DN104" i="5"/>
  <c r="DO104" i="5"/>
  <c r="DQ104" i="5"/>
  <c r="DR104" i="5"/>
  <c r="DS104" i="5"/>
  <c r="DU104" i="5"/>
  <c r="DV104" i="5"/>
  <c r="DW104" i="5"/>
  <c r="DY104" i="5"/>
  <c r="DZ104" i="5"/>
  <c r="EA104" i="5"/>
  <c r="EC104" i="5"/>
  <c r="ED104" i="5"/>
  <c r="EE104" i="5"/>
  <c r="EG104" i="5"/>
  <c r="EH104" i="5"/>
  <c r="EI104" i="5"/>
  <c r="EK104" i="5"/>
  <c r="EL104" i="5"/>
  <c r="EM104" i="5"/>
  <c r="EO104" i="5"/>
  <c r="EP104" i="5"/>
  <c r="EQ104" i="5"/>
  <c r="ES104" i="5"/>
  <c r="ET104" i="5"/>
  <c r="EU104" i="5"/>
  <c r="EW104" i="5"/>
  <c r="EX104" i="5"/>
  <c r="EY104" i="5"/>
  <c r="FA104" i="5"/>
  <c r="FB104" i="5"/>
  <c r="FC104" i="5"/>
  <c r="FE104" i="5"/>
  <c r="FF104" i="5"/>
  <c r="FG104" i="5"/>
  <c r="FI104" i="5"/>
  <c r="FJ104" i="5"/>
  <c r="FK104" i="5"/>
  <c r="FM104" i="5"/>
  <c r="FN104" i="5"/>
  <c r="FO104" i="5"/>
  <c r="FQ104" i="5"/>
  <c r="FR104" i="5"/>
  <c r="FS104" i="5"/>
  <c r="FU104" i="5"/>
  <c r="FV104" i="5"/>
  <c r="FW104" i="5"/>
  <c r="FY104" i="5"/>
  <c r="FZ104" i="5"/>
  <c r="GA104" i="5"/>
  <c r="GC104" i="5"/>
  <c r="GD104" i="5"/>
  <c r="GE104" i="5"/>
  <c r="GG104" i="5"/>
  <c r="GH104" i="5"/>
  <c r="GI104" i="5"/>
  <c r="GK104" i="5"/>
  <c r="GL104" i="5"/>
  <c r="GM104" i="5"/>
  <c r="GO104" i="5"/>
  <c r="GP104" i="5"/>
  <c r="GQ104" i="5"/>
  <c r="GS104" i="5"/>
  <c r="GT104" i="5"/>
  <c r="GU104" i="5"/>
  <c r="GW104" i="5"/>
  <c r="GX104" i="5"/>
  <c r="GY104" i="5"/>
  <c r="HA104" i="5"/>
  <c r="HB104" i="5"/>
  <c r="HC104" i="5"/>
  <c r="HE104" i="5"/>
  <c r="HF104" i="5"/>
  <c r="HG104" i="5"/>
  <c r="HI104" i="5"/>
  <c r="HJ104" i="5"/>
  <c r="HK104" i="5"/>
  <c r="HM104" i="5"/>
  <c r="HN104" i="5"/>
  <c r="HO104" i="5"/>
  <c r="HQ104" i="5"/>
  <c r="HR104" i="5"/>
  <c r="HS104" i="5"/>
  <c r="HU104" i="5"/>
  <c r="HV104" i="5"/>
  <c r="HW104" i="5"/>
  <c r="HY104" i="5"/>
  <c r="HZ104" i="5"/>
  <c r="IA104" i="5"/>
  <c r="IC104" i="5"/>
  <c r="ID104" i="5"/>
  <c r="IE104" i="5"/>
  <c r="IG104" i="5"/>
  <c r="IH104" i="5"/>
  <c r="II104" i="5"/>
  <c r="IK104" i="5"/>
  <c r="IL104" i="5"/>
  <c r="IM104" i="5"/>
  <c r="IO104" i="5"/>
  <c r="IP104" i="5"/>
  <c r="IQ104" i="5"/>
  <c r="IS104" i="5"/>
  <c r="IT104" i="5"/>
  <c r="IU104" i="5"/>
  <c r="IW104" i="5"/>
  <c r="IX104" i="5"/>
  <c r="IY104" i="5"/>
  <c r="JA104" i="5"/>
  <c r="JB104" i="5"/>
  <c r="JC104" i="5"/>
  <c r="C105" i="5"/>
  <c r="E105" i="5"/>
  <c r="F105" i="5"/>
  <c r="G105" i="5"/>
  <c r="I105" i="5"/>
  <c r="J105" i="5"/>
  <c r="K105" i="5"/>
  <c r="M105" i="5"/>
  <c r="N105" i="5"/>
  <c r="O105" i="5"/>
  <c r="Q105" i="5"/>
  <c r="R105" i="5"/>
  <c r="S105" i="5"/>
  <c r="U105" i="5"/>
  <c r="V105" i="5"/>
  <c r="W105" i="5"/>
  <c r="Y105" i="5"/>
  <c r="Z105" i="5"/>
  <c r="AA105" i="5"/>
  <c r="AC105" i="5"/>
  <c r="AD105" i="5"/>
  <c r="AE105" i="5"/>
  <c r="AG105" i="5"/>
  <c r="AH105" i="5"/>
  <c r="AI105" i="5"/>
  <c r="AK105" i="5"/>
  <c r="AL105" i="5"/>
  <c r="AM105" i="5"/>
  <c r="AO105" i="5"/>
  <c r="AP105" i="5"/>
  <c r="AQ105" i="5"/>
  <c r="AS105" i="5"/>
  <c r="AT105" i="5"/>
  <c r="AU105" i="5"/>
  <c r="AW105" i="5"/>
  <c r="AX105" i="5"/>
  <c r="AY105" i="5"/>
  <c r="BA105" i="5"/>
  <c r="BB105" i="5"/>
  <c r="BC105" i="5"/>
  <c r="BE105" i="5"/>
  <c r="BF105" i="5"/>
  <c r="BG105" i="5"/>
  <c r="BI105" i="5"/>
  <c r="BJ105" i="5"/>
  <c r="BK105" i="5"/>
  <c r="BM105" i="5"/>
  <c r="BN105" i="5"/>
  <c r="BO105" i="5"/>
  <c r="BQ105" i="5"/>
  <c r="BR105" i="5"/>
  <c r="BS105" i="5"/>
  <c r="BU105" i="5"/>
  <c r="BV105" i="5"/>
  <c r="BW105" i="5"/>
  <c r="BY105" i="5"/>
  <c r="BZ105" i="5"/>
  <c r="CA105" i="5"/>
  <c r="CC105" i="5"/>
  <c r="CD105" i="5"/>
  <c r="CE105" i="5"/>
  <c r="CG105" i="5"/>
  <c r="CH105" i="5"/>
  <c r="CI105" i="5"/>
  <c r="CK105" i="5"/>
  <c r="CL105" i="5"/>
  <c r="CM105" i="5"/>
  <c r="CO105" i="5"/>
  <c r="CP105" i="5"/>
  <c r="CQ105" i="5"/>
  <c r="CS105" i="5"/>
  <c r="CT105" i="5"/>
  <c r="CU105" i="5"/>
  <c r="CW105" i="5"/>
  <c r="CX105" i="5"/>
  <c r="CY105" i="5"/>
  <c r="DA105" i="5"/>
  <c r="DB105" i="5"/>
  <c r="DC105" i="5"/>
  <c r="DE105" i="5"/>
  <c r="DF105" i="5"/>
  <c r="DG105" i="5"/>
  <c r="DI105" i="5"/>
  <c r="DJ105" i="5"/>
  <c r="DK105" i="5"/>
  <c r="DM105" i="5"/>
  <c r="DN105" i="5"/>
  <c r="DO105" i="5"/>
  <c r="DQ105" i="5"/>
  <c r="DR105" i="5"/>
  <c r="DS105" i="5"/>
  <c r="DU105" i="5"/>
  <c r="DV105" i="5"/>
  <c r="DW105" i="5"/>
  <c r="DY105" i="5"/>
  <c r="DZ105" i="5"/>
  <c r="EA105" i="5"/>
  <c r="EC105" i="5"/>
  <c r="ED105" i="5"/>
  <c r="EE105" i="5"/>
  <c r="EG105" i="5"/>
  <c r="EH105" i="5"/>
  <c r="EI105" i="5"/>
  <c r="EK105" i="5"/>
  <c r="EL105" i="5"/>
  <c r="EM105" i="5"/>
  <c r="EO105" i="5"/>
  <c r="EP105" i="5"/>
  <c r="EQ105" i="5"/>
  <c r="ES105" i="5"/>
  <c r="ET105" i="5"/>
  <c r="EU105" i="5"/>
  <c r="EW105" i="5"/>
  <c r="EX105" i="5"/>
  <c r="EY105" i="5"/>
  <c r="FA105" i="5"/>
  <c r="FB105" i="5"/>
  <c r="FC105" i="5"/>
  <c r="FE105" i="5"/>
  <c r="FF105" i="5"/>
  <c r="FG105" i="5"/>
  <c r="FI105" i="5"/>
  <c r="FJ105" i="5"/>
  <c r="FK105" i="5"/>
  <c r="FM105" i="5"/>
  <c r="FN105" i="5"/>
  <c r="FO105" i="5"/>
  <c r="FQ105" i="5"/>
  <c r="FR105" i="5"/>
  <c r="FS105" i="5"/>
  <c r="FU105" i="5"/>
  <c r="FV105" i="5"/>
  <c r="FW105" i="5"/>
  <c r="FY105" i="5"/>
  <c r="FZ105" i="5"/>
  <c r="GA105" i="5"/>
  <c r="GC105" i="5"/>
  <c r="GD105" i="5"/>
  <c r="GE105" i="5"/>
  <c r="GG105" i="5"/>
  <c r="GH105" i="5"/>
  <c r="GI105" i="5"/>
  <c r="GK105" i="5"/>
  <c r="GL105" i="5"/>
  <c r="GM105" i="5"/>
  <c r="GO105" i="5"/>
  <c r="GP105" i="5"/>
  <c r="GQ105" i="5"/>
  <c r="GS105" i="5"/>
  <c r="GT105" i="5"/>
  <c r="GU105" i="5"/>
  <c r="GW105" i="5"/>
  <c r="GX105" i="5"/>
  <c r="GY105" i="5"/>
  <c r="HA105" i="5"/>
  <c r="HB105" i="5"/>
  <c r="HC105" i="5"/>
  <c r="HE105" i="5"/>
  <c r="HF105" i="5"/>
  <c r="HG105" i="5"/>
  <c r="HI105" i="5"/>
  <c r="HJ105" i="5"/>
  <c r="HK105" i="5"/>
  <c r="HM105" i="5"/>
  <c r="HN105" i="5"/>
  <c r="HO105" i="5"/>
  <c r="HQ105" i="5"/>
  <c r="HR105" i="5"/>
  <c r="HS105" i="5"/>
  <c r="HU105" i="5"/>
  <c r="HV105" i="5"/>
  <c r="HW105" i="5"/>
  <c r="HY105" i="5"/>
  <c r="HZ105" i="5"/>
  <c r="IA105" i="5"/>
  <c r="IC105" i="5"/>
  <c r="ID105" i="5"/>
  <c r="IE105" i="5"/>
  <c r="IG105" i="5"/>
  <c r="IH105" i="5"/>
  <c r="II105" i="5"/>
  <c r="IK105" i="5"/>
  <c r="IL105" i="5"/>
  <c r="IM105" i="5"/>
  <c r="IO105" i="5"/>
  <c r="IP105" i="5"/>
  <c r="IQ105" i="5"/>
  <c r="IS105" i="5"/>
  <c r="IT105" i="5"/>
  <c r="IU105" i="5"/>
  <c r="IW105" i="5"/>
  <c r="IX105" i="5"/>
  <c r="IY105" i="5"/>
  <c r="JA105" i="5"/>
  <c r="JB105" i="5"/>
  <c r="JC105"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H106" i="5"/>
  <c r="HI106" i="5"/>
  <c r="HJ106" i="5"/>
  <c r="HK106" i="5"/>
  <c r="HL106" i="5"/>
  <c r="HM106" i="5"/>
  <c r="HN106" i="5"/>
  <c r="HO106" i="5"/>
  <c r="HP106" i="5"/>
  <c r="HQ106" i="5"/>
  <c r="HR106" i="5"/>
  <c r="HS106" i="5"/>
  <c r="HT106" i="5"/>
  <c r="HU106" i="5"/>
  <c r="HV106" i="5"/>
  <c r="HW106" i="5"/>
  <c r="HX106" i="5"/>
  <c r="HY106" i="5"/>
  <c r="HZ106" i="5"/>
  <c r="IA106" i="5"/>
  <c r="IB106" i="5"/>
  <c r="IC106" i="5"/>
  <c r="ID106" i="5"/>
  <c r="IE106" i="5"/>
  <c r="IF106" i="5"/>
  <c r="IG106" i="5"/>
  <c r="IH106" i="5"/>
  <c r="II106" i="5"/>
  <c r="IJ106" i="5"/>
  <c r="IK106" i="5"/>
  <c r="IL106" i="5"/>
  <c r="IM106" i="5"/>
  <c r="IN106" i="5"/>
  <c r="IO106" i="5"/>
  <c r="IP106" i="5"/>
  <c r="IQ106" i="5"/>
  <c r="IR106" i="5"/>
  <c r="IS106" i="5"/>
  <c r="IT106" i="5"/>
  <c r="IU106" i="5"/>
  <c r="IV106" i="5"/>
  <c r="IW106" i="5"/>
  <c r="IX106" i="5"/>
  <c r="IY106" i="5"/>
  <c r="IZ106" i="5"/>
  <c r="JA106" i="5"/>
  <c r="JB106" i="5"/>
  <c r="JC106" i="5"/>
  <c r="JD106" i="5"/>
  <c r="C107" i="5"/>
  <c r="E107" i="5"/>
  <c r="F107" i="5"/>
  <c r="G107" i="5"/>
  <c r="I107" i="5"/>
  <c r="J107" i="5"/>
  <c r="K107" i="5"/>
  <c r="M107" i="5"/>
  <c r="N107" i="5"/>
  <c r="O107" i="5"/>
  <c r="Q107" i="5"/>
  <c r="R107" i="5"/>
  <c r="S107" i="5"/>
  <c r="U107" i="5"/>
  <c r="V107" i="5"/>
  <c r="W107" i="5"/>
  <c r="Y107" i="5"/>
  <c r="Z107" i="5"/>
  <c r="AA107" i="5"/>
  <c r="AC107" i="5"/>
  <c r="AD107" i="5"/>
  <c r="AE107" i="5"/>
  <c r="AG107" i="5"/>
  <c r="AH107" i="5"/>
  <c r="AI107" i="5"/>
  <c r="AK107" i="5"/>
  <c r="AL107" i="5"/>
  <c r="AM107" i="5"/>
  <c r="AO107" i="5"/>
  <c r="AP107" i="5"/>
  <c r="AQ107" i="5"/>
  <c r="AS107" i="5"/>
  <c r="AT107" i="5"/>
  <c r="AU107" i="5"/>
  <c r="AW107" i="5"/>
  <c r="AX107" i="5"/>
  <c r="AY107" i="5"/>
  <c r="BA107" i="5"/>
  <c r="BB107" i="5"/>
  <c r="BC107" i="5"/>
  <c r="BE107" i="5"/>
  <c r="BF107" i="5"/>
  <c r="BG107" i="5"/>
  <c r="BI107" i="5"/>
  <c r="BJ107" i="5"/>
  <c r="BK107" i="5"/>
  <c r="BM107" i="5"/>
  <c r="BN107" i="5"/>
  <c r="BO107" i="5"/>
  <c r="BQ107" i="5"/>
  <c r="BR107" i="5"/>
  <c r="BS107" i="5"/>
  <c r="BU107" i="5"/>
  <c r="BV107" i="5"/>
  <c r="BW107" i="5"/>
  <c r="BY107" i="5"/>
  <c r="BZ107" i="5"/>
  <c r="CA107" i="5"/>
  <c r="CC107" i="5"/>
  <c r="CD107" i="5"/>
  <c r="CE107" i="5"/>
  <c r="CG107" i="5"/>
  <c r="CH107" i="5"/>
  <c r="CI107" i="5"/>
  <c r="CK107" i="5"/>
  <c r="CL107" i="5"/>
  <c r="CM107" i="5"/>
  <c r="CO107" i="5"/>
  <c r="CP107" i="5"/>
  <c r="CQ107" i="5"/>
  <c r="CS107" i="5"/>
  <c r="CT107" i="5"/>
  <c r="CU107" i="5"/>
  <c r="CW107" i="5"/>
  <c r="CX107" i="5"/>
  <c r="CY107" i="5"/>
  <c r="DA107" i="5"/>
  <c r="DB107" i="5"/>
  <c r="DC107" i="5"/>
  <c r="DE107" i="5"/>
  <c r="DF107" i="5"/>
  <c r="DG107" i="5"/>
  <c r="DI107" i="5"/>
  <c r="DJ107" i="5"/>
  <c r="DK107" i="5"/>
  <c r="DM107" i="5"/>
  <c r="DN107" i="5"/>
  <c r="DO107" i="5"/>
  <c r="DQ107" i="5"/>
  <c r="DR107" i="5"/>
  <c r="DS107" i="5"/>
  <c r="DU107" i="5"/>
  <c r="DV107" i="5"/>
  <c r="DW107" i="5"/>
  <c r="DY107" i="5"/>
  <c r="DZ107" i="5"/>
  <c r="EA107" i="5"/>
  <c r="EC107" i="5"/>
  <c r="ED107" i="5"/>
  <c r="EE107" i="5"/>
  <c r="EG107" i="5"/>
  <c r="EH107" i="5"/>
  <c r="EI107" i="5"/>
  <c r="EK107" i="5"/>
  <c r="EL107" i="5"/>
  <c r="EM107" i="5"/>
  <c r="EO107" i="5"/>
  <c r="EP107" i="5"/>
  <c r="EQ107" i="5"/>
  <c r="ES107" i="5"/>
  <c r="ET107" i="5"/>
  <c r="EU107" i="5"/>
  <c r="EW107" i="5"/>
  <c r="EX107" i="5"/>
  <c r="EY107" i="5"/>
  <c r="FA107" i="5"/>
  <c r="FB107" i="5"/>
  <c r="FC107" i="5"/>
  <c r="FE107" i="5"/>
  <c r="FF107" i="5"/>
  <c r="FG107" i="5"/>
  <c r="FI107" i="5"/>
  <c r="FJ107" i="5"/>
  <c r="FK107" i="5"/>
  <c r="FM107" i="5"/>
  <c r="FN107" i="5"/>
  <c r="FO107" i="5"/>
  <c r="FQ107" i="5"/>
  <c r="FR107" i="5"/>
  <c r="FS107" i="5"/>
  <c r="FU107" i="5"/>
  <c r="FV107" i="5"/>
  <c r="FW107" i="5"/>
  <c r="FY107" i="5"/>
  <c r="FZ107" i="5"/>
  <c r="GA107" i="5"/>
  <c r="GC107" i="5"/>
  <c r="GD107" i="5"/>
  <c r="GE107" i="5"/>
  <c r="GG107" i="5"/>
  <c r="GH107" i="5"/>
  <c r="GI107" i="5"/>
  <c r="GK107" i="5"/>
  <c r="GL107" i="5"/>
  <c r="GM107" i="5"/>
  <c r="GO107" i="5"/>
  <c r="GP107" i="5"/>
  <c r="GQ107" i="5"/>
  <c r="GS107" i="5"/>
  <c r="GT107" i="5"/>
  <c r="GU107" i="5"/>
  <c r="GW107" i="5"/>
  <c r="GX107" i="5"/>
  <c r="GY107" i="5"/>
  <c r="HA107" i="5"/>
  <c r="HB107" i="5"/>
  <c r="HC107" i="5"/>
  <c r="HE107" i="5"/>
  <c r="HF107" i="5"/>
  <c r="HG107" i="5"/>
  <c r="HI107" i="5"/>
  <c r="HJ107" i="5"/>
  <c r="HK107" i="5"/>
  <c r="HM107" i="5"/>
  <c r="HN107" i="5"/>
  <c r="HO107" i="5"/>
  <c r="HQ107" i="5"/>
  <c r="HR107" i="5"/>
  <c r="HS107" i="5"/>
  <c r="HU107" i="5"/>
  <c r="HV107" i="5"/>
  <c r="HW107" i="5"/>
  <c r="HY107" i="5"/>
  <c r="HZ107" i="5"/>
  <c r="IA107" i="5"/>
  <c r="IC107" i="5"/>
  <c r="ID107" i="5"/>
  <c r="IE107" i="5"/>
  <c r="IG107" i="5"/>
  <c r="IH107" i="5"/>
  <c r="II107" i="5"/>
  <c r="IK107" i="5"/>
  <c r="IL107" i="5"/>
  <c r="IM107" i="5"/>
  <c r="IO107" i="5"/>
  <c r="IP107" i="5"/>
  <c r="IQ107" i="5"/>
  <c r="IS107" i="5"/>
  <c r="IT107" i="5"/>
  <c r="IU107" i="5"/>
  <c r="IW107" i="5"/>
  <c r="IX107" i="5"/>
  <c r="IY107" i="5"/>
  <c r="JA107" i="5"/>
  <c r="JB107" i="5"/>
  <c r="JC107" i="5"/>
  <c r="C108" i="5"/>
  <c r="E108" i="5"/>
  <c r="F108" i="5"/>
  <c r="G108" i="5"/>
  <c r="I108" i="5"/>
  <c r="J108" i="5"/>
  <c r="K108" i="5"/>
  <c r="M108" i="5"/>
  <c r="N108" i="5"/>
  <c r="O108" i="5"/>
  <c r="Q108" i="5"/>
  <c r="R108" i="5"/>
  <c r="S108" i="5"/>
  <c r="U108" i="5"/>
  <c r="V108" i="5"/>
  <c r="W108" i="5"/>
  <c r="Y108" i="5"/>
  <c r="Z108" i="5"/>
  <c r="AA108" i="5"/>
  <c r="AC108" i="5"/>
  <c r="AD108" i="5"/>
  <c r="AE108" i="5"/>
  <c r="AG108" i="5"/>
  <c r="AH108" i="5"/>
  <c r="AI108" i="5"/>
  <c r="AK108" i="5"/>
  <c r="AL108" i="5"/>
  <c r="AM108" i="5"/>
  <c r="AO108" i="5"/>
  <c r="AP108" i="5"/>
  <c r="AQ108" i="5"/>
  <c r="AS108" i="5"/>
  <c r="AT108" i="5"/>
  <c r="AU108" i="5"/>
  <c r="AW108" i="5"/>
  <c r="AX108" i="5"/>
  <c r="AY108" i="5"/>
  <c r="BA108" i="5"/>
  <c r="BB108" i="5"/>
  <c r="BC108" i="5"/>
  <c r="BE108" i="5"/>
  <c r="BF108" i="5"/>
  <c r="BG108" i="5"/>
  <c r="BI108" i="5"/>
  <c r="BJ108" i="5"/>
  <c r="BK108" i="5"/>
  <c r="BM108" i="5"/>
  <c r="BN108" i="5"/>
  <c r="BO108" i="5"/>
  <c r="BQ108" i="5"/>
  <c r="BR108" i="5"/>
  <c r="BS108" i="5"/>
  <c r="BU108" i="5"/>
  <c r="BV108" i="5"/>
  <c r="BW108" i="5"/>
  <c r="BY108" i="5"/>
  <c r="BZ108" i="5"/>
  <c r="CA108" i="5"/>
  <c r="CC108" i="5"/>
  <c r="CD108" i="5"/>
  <c r="CE108" i="5"/>
  <c r="CG108" i="5"/>
  <c r="CH108" i="5"/>
  <c r="CI108" i="5"/>
  <c r="CK108" i="5"/>
  <c r="CL108" i="5"/>
  <c r="CM108" i="5"/>
  <c r="CO108" i="5"/>
  <c r="CP108" i="5"/>
  <c r="CQ108" i="5"/>
  <c r="CS108" i="5"/>
  <c r="CT108" i="5"/>
  <c r="CU108" i="5"/>
  <c r="CW108" i="5"/>
  <c r="CX108" i="5"/>
  <c r="CY108" i="5"/>
  <c r="DA108" i="5"/>
  <c r="DB108" i="5"/>
  <c r="DC108" i="5"/>
  <c r="DE108" i="5"/>
  <c r="DF108" i="5"/>
  <c r="DG108" i="5"/>
  <c r="DI108" i="5"/>
  <c r="DJ108" i="5"/>
  <c r="DK108" i="5"/>
  <c r="DM108" i="5"/>
  <c r="DN108" i="5"/>
  <c r="DO108" i="5"/>
  <c r="DQ108" i="5"/>
  <c r="DR108" i="5"/>
  <c r="DS108" i="5"/>
  <c r="DU108" i="5"/>
  <c r="DV108" i="5"/>
  <c r="DW108" i="5"/>
  <c r="DY108" i="5"/>
  <c r="DZ108" i="5"/>
  <c r="EA108" i="5"/>
  <c r="EC108" i="5"/>
  <c r="ED108" i="5"/>
  <c r="EE108" i="5"/>
  <c r="EG108" i="5"/>
  <c r="EH108" i="5"/>
  <c r="EI108" i="5"/>
  <c r="EK108" i="5"/>
  <c r="EL108" i="5"/>
  <c r="EM108" i="5"/>
  <c r="EO108" i="5"/>
  <c r="EP108" i="5"/>
  <c r="EQ108" i="5"/>
  <c r="ES108" i="5"/>
  <c r="ET108" i="5"/>
  <c r="EU108" i="5"/>
  <c r="EW108" i="5"/>
  <c r="EX108" i="5"/>
  <c r="EY108" i="5"/>
  <c r="FA108" i="5"/>
  <c r="FB108" i="5"/>
  <c r="FC108" i="5"/>
  <c r="FE108" i="5"/>
  <c r="FF108" i="5"/>
  <c r="FG108" i="5"/>
  <c r="FI108" i="5"/>
  <c r="FJ108" i="5"/>
  <c r="FK108" i="5"/>
  <c r="FM108" i="5"/>
  <c r="FN108" i="5"/>
  <c r="FO108" i="5"/>
  <c r="FQ108" i="5"/>
  <c r="FR108" i="5"/>
  <c r="FS108" i="5"/>
  <c r="FU108" i="5"/>
  <c r="FV108" i="5"/>
  <c r="FW108" i="5"/>
  <c r="FY108" i="5"/>
  <c r="FZ108" i="5"/>
  <c r="GA108" i="5"/>
  <c r="GC108" i="5"/>
  <c r="GD108" i="5"/>
  <c r="GE108" i="5"/>
  <c r="GG108" i="5"/>
  <c r="GH108" i="5"/>
  <c r="GI108" i="5"/>
  <c r="GK108" i="5"/>
  <c r="GL108" i="5"/>
  <c r="GM108" i="5"/>
  <c r="GO108" i="5"/>
  <c r="GP108" i="5"/>
  <c r="GQ108" i="5"/>
  <c r="GS108" i="5"/>
  <c r="GT108" i="5"/>
  <c r="GU108" i="5"/>
  <c r="GW108" i="5"/>
  <c r="GX108" i="5"/>
  <c r="GY108" i="5"/>
  <c r="HA108" i="5"/>
  <c r="HB108" i="5"/>
  <c r="HC108" i="5"/>
  <c r="HE108" i="5"/>
  <c r="HF108" i="5"/>
  <c r="HG108" i="5"/>
  <c r="HI108" i="5"/>
  <c r="HJ108" i="5"/>
  <c r="HK108" i="5"/>
  <c r="HM108" i="5"/>
  <c r="HN108" i="5"/>
  <c r="HO108" i="5"/>
  <c r="HQ108" i="5"/>
  <c r="HR108" i="5"/>
  <c r="HS108" i="5"/>
  <c r="HU108" i="5"/>
  <c r="HV108" i="5"/>
  <c r="HW108" i="5"/>
  <c r="HY108" i="5"/>
  <c r="HZ108" i="5"/>
  <c r="IA108" i="5"/>
  <c r="IC108" i="5"/>
  <c r="ID108" i="5"/>
  <c r="IE108" i="5"/>
  <c r="IG108" i="5"/>
  <c r="IH108" i="5"/>
  <c r="II108" i="5"/>
  <c r="IK108" i="5"/>
  <c r="IL108" i="5"/>
  <c r="IM108" i="5"/>
  <c r="IO108" i="5"/>
  <c r="IP108" i="5"/>
  <c r="IQ108" i="5"/>
  <c r="IS108" i="5"/>
  <c r="IT108" i="5"/>
  <c r="IU108" i="5"/>
  <c r="IW108" i="5"/>
  <c r="IX108" i="5"/>
  <c r="IY108" i="5"/>
  <c r="JA108" i="5"/>
  <c r="JB108" i="5"/>
  <c r="JC108" i="5"/>
  <c r="C109" i="5"/>
  <c r="E109" i="5"/>
  <c r="F109" i="5"/>
  <c r="G109" i="5"/>
  <c r="I109" i="5"/>
  <c r="J109" i="5"/>
  <c r="K109" i="5"/>
  <c r="M109" i="5"/>
  <c r="N109" i="5"/>
  <c r="O109" i="5"/>
  <c r="Q109" i="5"/>
  <c r="R109" i="5"/>
  <c r="S109" i="5"/>
  <c r="U109" i="5"/>
  <c r="V109" i="5"/>
  <c r="W109" i="5"/>
  <c r="Y109" i="5"/>
  <c r="Z109" i="5"/>
  <c r="AA109" i="5"/>
  <c r="AC109" i="5"/>
  <c r="AD109" i="5"/>
  <c r="AE109" i="5"/>
  <c r="AG109" i="5"/>
  <c r="AH109" i="5"/>
  <c r="AI109" i="5"/>
  <c r="AK109" i="5"/>
  <c r="AL109" i="5"/>
  <c r="AM109" i="5"/>
  <c r="AO109" i="5"/>
  <c r="AP109" i="5"/>
  <c r="AQ109" i="5"/>
  <c r="AS109" i="5"/>
  <c r="AT109" i="5"/>
  <c r="AU109" i="5"/>
  <c r="AW109" i="5"/>
  <c r="AX109" i="5"/>
  <c r="AY109" i="5"/>
  <c r="BA109" i="5"/>
  <c r="BB109" i="5"/>
  <c r="BC109" i="5"/>
  <c r="BE109" i="5"/>
  <c r="BF109" i="5"/>
  <c r="BG109" i="5"/>
  <c r="BI109" i="5"/>
  <c r="BJ109" i="5"/>
  <c r="BK109" i="5"/>
  <c r="BM109" i="5"/>
  <c r="BN109" i="5"/>
  <c r="BO109" i="5"/>
  <c r="BQ109" i="5"/>
  <c r="BR109" i="5"/>
  <c r="BS109" i="5"/>
  <c r="BU109" i="5"/>
  <c r="BV109" i="5"/>
  <c r="BW109" i="5"/>
  <c r="BY109" i="5"/>
  <c r="BZ109" i="5"/>
  <c r="CA109" i="5"/>
  <c r="CC109" i="5"/>
  <c r="CD109" i="5"/>
  <c r="CE109" i="5"/>
  <c r="CG109" i="5"/>
  <c r="CH109" i="5"/>
  <c r="CI109" i="5"/>
  <c r="CK109" i="5"/>
  <c r="CL109" i="5"/>
  <c r="CM109" i="5"/>
  <c r="CO109" i="5"/>
  <c r="CP109" i="5"/>
  <c r="CQ109" i="5"/>
  <c r="CS109" i="5"/>
  <c r="CT109" i="5"/>
  <c r="CU109" i="5"/>
  <c r="CW109" i="5"/>
  <c r="CX109" i="5"/>
  <c r="CY109" i="5"/>
  <c r="DA109" i="5"/>
  <c r="DB109" i="5"/>
  <c r="DC109" i="5"/>
  <c r="DE109" i="5"/>
  <c r="DF109" i="5"/>
  <c r="DG109" i="5"/>
  <c r="DI109" i="5"/>
  <c r="DJ109" i="5"/>
  <c r="DK109" i="5"/>
  <c r="DM109" i="5"/>
  <c r="DN109" i="5"/>
  <c r="DO109" i="5"/>
  <c r="DQ109" i="5"/>
  <c r="DR109" i="5"/>
  <c r="DS109" i="5"/>
  <c r="DU109" i="5"/>
  <c r="DV109" i="5"/>
  <c r="DW109" i="5"/>
  <c r="DY109" i="5"/>
  <c r="DZ109" i="5"/>
  <c r="EA109" i="5"/>
  <c r="EC109" i="5"/>
  <c r="ED109" i="5"/>
  <c r="EE109" i="5"/>
  <c r="EG109" i="5"/>
  <c r="EH109" i="5"/>
  <c r="EI109" i="5"/>
  <c r="EK109" i="5"/>
  <c r="EL109" i="5"/>
  <c r="EM109" i="5"/>
  <c r="EO109" i="5"/>
  <c r="EP109" i="5"/>
  <c r="EQ109" i="5"/>
  <c r="ES109" i="5"/>
  <c r="ET109" i="5"/>
  <c r="EU109" i="5"/>
  <c r="EW109" i="5"/>
  <c r="EX109" i="5"/>
  <c r="EY109" i="5"/>
  <c r="FA109" i="5"/>
  <c r="FB109" i="5"/>
  <c r="FC109" i="5"/>
  <c r="FE109" i="5"/>
  <c r="FF109" i="5"/>
  <c r="FG109" i="5"/>
  <c r="FI109" i="5"/>
  <c r="FJ109" i="5"/>
  <c r="FK109" i="5"/>
  <c r="FM109" i="5"/>
  <c r="FN109" i="5"/>
  <c r="FO109" i="5"/>
  <c r="FQ109" i="5"/>
  <c r="FR109" i="5"/>
  <c r="FS109" i="5"/>
  <c r="FU109" i="5"/>
  <c r="FV109" i="5"/>
  <c r="FW109" i="5"/>
  <c r="FY109" i="5"/>
  <c r="FZ109" i="5"/>
  <c r="GA109" i="5"/>
  <c r="GC109" i="5"/>
  <c r="GD109" i="5"/>
  <c r="GE109" i="5"/>
  <c r="GG109" i="5"/>
  <c r="GH109" i="5"/>
  <c r="GI109" i="5"/>
  <c r="GK109" i="5"/>
  <c r="GL109" i="5"/>
  <c r="GM109" i="5"/>
  <c r="GO109" i="5"/>
  <c r="GP109" i="5"/>
  <c r="GQ109" i="5"/>
  <c r="GS109" i="5"/>
  <c r="GT109" i="5"/>
  <c r="GU109" i="5"/>
  <c r="GW109" i="5"/>
  <c r="GX109" i="5"/>
  <c r="GY109" i="5"/>
  <c r="HA109" i="5"/>
  <c r="HB109" i="5"/>
  <c r="HC109" i="5"/>
  <c r="HE109" i="5"/>
  <c r="HF109" i="5"/>
  <c r="HG109" i="5"/>
  <c r="HI109" i="5"/>
  <c r="HJ109" i="5"/>
  <c r="HK109" i="5"/>
  <c r="HM109" i="5"/>
  <c r="HN109" i="5"/>
  <c r="HO109" i="5"/>
  <c r="HQ109" i="5"/>
  <c r="HR109" i="5"/>
  <c r="HS109" i="5"/>
  <c r="HU109" i="5"/>
  <c r="HV109" i="5"/>
  <c r="HW109" i="5"/>
  <c r="HY109" i="5"/>
  <c r="HZ109" i="5"/>
  <c r="IA109" i="5"/>
  <c r="IC109" i="5"/>
  <c r="ID109" i="5"/>
  <c r="IE109" i="5"/>
  <c r="IG109" i="5"/>
  <c r="IH109" i="5"/>
  <c r="II109" i="5"/>
  <c r="IK109" i="5"/>
  <c r="IL109" i="5"/>
  <c r="IM109" i="5"/>
  <c r="IO109" i="5"/>
  <c r="IP109" i="5"/>
  <c r="IQ109" i="5"/>
  <c r="IS109" i="5"/>
  <c r="IT109" i="5"/>
  <c r="IU109" i="5"/>
  <c r="IW109" i="5"/>
  <c r="IX109" i="5"/>
  <c r="IY109" i="5"/>
  <c r="JA109" i="5"/>
  <c r="JB109" i="5"/>
  <c r="JC109" i="5"/>
  <c r="C110" i="5"/>
  <c r="E110" i="5"/>
  <c r="F110" i="5"/>
  <c r="G110" i="5"/>
  <c r="I110" i="5"/>
  <c r="J110" i="5"/>
  <c r="K110" i="5"/>
  <c r="M110" i="5"/>
  <c r="N110" i="5"/>
  <c r="O110" i="5"/>
  <c r="Q110" i="5"/>
  <c r="R110" i="5"/>
  <c r="S110" i="5"/>
  <c r="U110" i="5"/>
  <c r="V110" i="5"/>
  <c r="W110" i="5"/>
  <c r="Y110" i="5"/>
  <c r="Z110" i="5"/>
  <c r="AA110" i="5"/>
  <c r="AC110" i="5"/>
  <c r="AD110" i="5"/>
  <c r="AE110" i="5"/>
  <c r="AG110" i="5"/>
  <c r="AH110" i="5"/>
  <c r="AI110" i="5"/>
  <c r="AK110" i="5"/>
  <c r="AL110" i="5"/>
  <c r="AM110" i="5"/>
  <c r="AO110" i="5"/>
  <c r="AP110" i="5"/>
  <c r="AQ110" i="5"/>
  <c r="AS110" i="5"/>
  <c r="AT110" i="5"/>
  <c r="AU110" i="5"/>
  <c r="AW110" i="5"/>
  <c r="AX110" i="5"/>
  <c r="AY110" i="5"/>
  <c r="BA110" i="5"/>
  <c r="BB110" i="5"/>
  <c r="BC110" i="5"/>
  <c r="BE110" i="5"/>
  <c r="BF110" i="5"/>
  <c r="BG110" i="5"/>
  <c r="BI110" i="5"/>
  <c r="BJ110" i="5"/>
  <c r="BK110" i="5"/>
  <c r="BM110" i="5"/>
  <c r="BN110" i="5"/>
  <c r="BO110" i="5"/>
  <c r="BQ110" i="5"/>
  <c r="BR110" i="5"/>
  <c r="BS110" i="5"/>
  <c r="BU110" i="5"/>
  <c r="BV110" i="5"/>
  <c r="BW110" i="5"/>
  <c r="BY110" i="5"/>
  <c r="BZ110" i="5"/>
  <c r="CA110" i="5"/>
  <c r="CC110" i="5"/>
  <c r="CD110" i="5"/>
  <c r="CE110" i="5"/>
  <c r="CG110" i="5"/>
  <c r="CH110" i="5"/>
  <c r="CI110" i="5"/>
  <c r="CK110" i="5"/>
  <c r="CL110" i="5"/>
  <c r="CM110" i="5"/>
  <c r="CO110" i="5"/>
  <c r="CP110" i="5"/>
  <c r="CQ110" i="5"/>
  <c r="CS110" i="5"/>
  <c r="CT110" i="5"/>
  <c r="CU110" i="5"/>
  <c r="CW110" i="5"/>
  <c r="CX110" i="5"/>
  <c r="CY110" i="5"/>
  <c r="DA110" i="5"/>
  <c r="DB110" i="5"/>
  <c r="DC110" i="5"/>
  <c r="DE110" i="5"/>
  <c r="DF110" i="5"/>
  <c r="DG110" i="5"/>
  <c r="DI110" i="5"/>
  <c r="DJ110" i="5"/>
  <c r="DK110" i="5"/>
  <c r="DM110" i="5"/>
  <c r="DN110" i="5"/>
  <c r="DO110" i="5"/>
  <c r="DQ110" i="5"/>
  <c r="DR110" i="5"/>
  <c r="DS110" i="5"/>
  <c r="DU110" i="5"/>
  <c r="DV110" i="5"/>
  <c r="DW110" i="5"/>
  <c r="DY110" i="5"/>
  <c r="DZ110" i="5"/>
  <c r="EA110" i="5"/>
  <c r="EC110" i="5"/>
  <c r="ED110" i="5"/>
  <c r="EE110" i="5"/>
  <c r="EG110" i="5"/>
  <c r="EH110" i="5"/>
  <c r="EI110" i="5"/>
  <c r="EK110" i="5"/>
  <c r="EL110" i="5"/>
  <c r="EM110" i="5"/>
  <c r="EO110" i="5"/>
  <c r="EP110" i="5"/>
  <c r="EQ110" i="5"/>
  <c r="ES110" i="5"/>
  <c r="ET110" i="5"/>
  <c r="EU110" i="5"/>
  <c r="EW110" i="5"/>
  <c r="EX110" i="5"/>
  <c r="EY110" i="5"/>
  <c r="FA110" i="5"/>
  <c r="FB110" i="5"/>
  <c r="FC110" i="5"/>
  <c r="FE110" i="5"/>
  <c r="FF110" i="5"/>
  <c r="FG110" i="5"/>
  <c r="FI110" i="5"/>
  <c r="FJ110" i="5"/>
  <c r="FK110" i="5"/>
  <c r="FM110" i="5"/>
  <c r="FN110" i="5"/>
  <c r="FO110" i="5"/>
  <c r="FQ110" i="5"/>
  <c r="FR110" i="5"/>
  <c r="FS110" i="5"/>
  <c r="FU110" i="5"/>
  <c r="FV110" i="5"/>
  <c r="FW110" i="5"/>
  <c r="FY110" i="5"/>
  <c r="FZ110" i="5"/>
  <c r="GA110" i="5"/>
  <c r="GC110" i="5"/>
  <c r="GD110" i="5"/>
  <c r="GE110" i="5"/>
  <c r="GG110" i="5"/>
  <c r="GH110" i="5"/>
  <c r="GI110" i="5"/>
  <c r="GK110" i="5"/>
  <c r="GL110" i="5"/>
  <c r="GM110" i="5"/>
  <c r="GO110" i="5"/>
  <c r="GP110" i="5"/>
  <c r="GQ110" i="5"/>
  <c r="GS110" i="5"/>
  <c r="GT110" i="5"/>
  <c r="GU110" i="5"/>
  <c r="GW110" i="5"/>
  <c r="GX110" i="5"/>
  <c r="GY110" i="5"/>
  <c r="HA110" i="5"/>
  <c r="HB110" i="5"/>
  <c r="HC110" i="5"/>
  <c r="HE110" i="5"/>
  <c r="HF110" i="5"/>
  <c r="HG110" i="5"/>
  <c r="HI110" i="5"/>
  <c r="HJ110" i="5"/>
  <c r="HK110" i="5"/>
  <c r="HM110" i="5"/>
  <c r="HN110" i="5"/>
  <c r="HO110" i="5"/>
  <c r="HQ110" i="5"/>
  <c r="HR110" i="5"/>
  <c r="HS110" i="5"/>
  <c r="HU110" i="5"/>
  <c r="HV110" i="5"/>
  <c r="HW110" i="5"/>
  <c r="HY110" i="5"/>
  <c r="HZ110" i="5"/>
  <c r="IA110" i="5"/>
  <c r="IC110" i="5"/>
  <c r="ID110" i="5"/>
  <c r="IE110" i="5"/>
  <c r="IG110" i="5"/>
  <c r="IH110" i="5"/>
  <c r="II110" i="5"/>
  <c r="IK110" i="5"/>
  <c r="IL110" i="5"/>
  <c r="IM110" i="5"/>
  <c r="IO110" i="5"/>
  <c r="IP110" i="5"/>
  <c r="IQ110" i="5"/>
  <c r="IS110" i="5"/>
  <c r="IT110" i="5"/>
  <c r="IU110" i="5"/>
  <c r="IW110" i="5"/>
  <c r="IX110" i="5"/>
  <c r="IY110" i="5"/>
  <c r="JA110" i="5"/>
  <c r="JB110" i="5"/>
  <c r="JC110" i="5"/>
  <c r="C111" i="5"/>
  <c r="E111" i="5"/>
  <c r="F111" i="5"/>
  <c r="G111" i="5"/>
  <c r="I111" i="5"/>
  <c r="J111" i="5"/>
  <c r="K111" i="5"/>
  <c r="M111" i="5"/>
  <c r="N111" i="5"/>
  <c r="O111" i="5"/>
  <c r="Q111" i="5"/>
  <c r="R111" i="5"/>
  <c r="S111" i="5"/>
  <c r="U111" i="5"/>
  <c r="V111" i="5"/>
  <c r="W111" i="5"/>
  <c r="Y111" i="5"/>
  <c r="Z111" i="5"/>
  <c r="AA111" i="5"/>
  <c r="AC111" i="5"/>
  <c r="AD111" i="5"/>
  <c r="AE111" i="5"/>
  <c r="AG111" i="5"/>
  <c r="AH111" i="5"/>
  <c r="AI111" i="5"/>
  <c r="AK111" i="5"/>
  <c r="AL111" i="5"/>
  <c r="AM111" i="5"/>
  <c r="AO111" i="5"/>
  <c r="AP111" i="5"/>
  <c r="AQ111" i="5"/>
  <c r="AS111" i="5"/>
  <c r="AT111" i="5"/>
  <c r="AU111" i="5"/>
  <c r="AW111" i="5"/>
  <c r="AX111" i="5"/>
  <c r="AY111" i="5"/>
  <c r="BA111" i="5"/>
  <c r="BB111" i="5"/>
  <c r="BC111" i="5"/>
  <c r="BE111" i="5"/>
  <c r="BF111" i="5"/>
  <c r="BG111" i="5"/>
  <c r="BI111" i="5"/>
  <c r="BJ111" i="5"/>
  <c r="BK111" i="5"/>
  <c r="BM111" i="5"/>
  <c r="BN111" i="5"/>
  <c r="BO111" i="5"/>
  <c r="BQ111" i="5"/>
  <c r="BR111" i="5"/>
  <c r="BS111" i="5"/>
  <c r="BU111" i="5"/>
  <c r="BV111" i="5"/>
  <c r="BW111" i="5"/>
  <c r="BY111" i="5"/>
  <c r="BZ111" i="5"/>
  <c r="CA111" i="5"/>
  <c r="CC111" i="5"/>
  <c r="CD111" i="5"/>
  <c r="CE111" i="5"/>
  <c r="CG111" i="5"/>
  <c r="CH111" i="5"/>
  <c r="CI111" i="5"/>
  <c r="CK111" i="5"/>
  <c r="CL111" i="5"/>
  <c r="CM111" i="5"/>
  <c r="CO111" i="5"/>
  <c r="CP111" i="5"/>
  <c r="CQ111" i="5"/>
  <c r="CS111" i="5"/>
  <c r="CT111" i="5"/>
  <c r="CU111" i="5"/>
  <c r="CW111" i="5"/>
  <c r="CX111" i="5"/>
  <c r="CY111" i="5"/>
  <c r="DA111" i="5"/>
  <c r="DB111" i="5"/>
  <c r="DC111" i="5"/>
  <c r="DE111" i="5"/>
  <c r="DF111" i="5"/>
  <c r="DG111" i="5"/>
  <c r="DI111" i="5"/>
  <c r="DJ111" i="5"/>
  <c r="DK111" i="5"/>
  <c r="DM111" i="5"/>
  <c r="DN111" i="5"/>
  <c r="DO111" i="5"/>
  <c r="DQ111" i="5"/>
  <c r="DR111" i="5"/>
  <c r="DS111" i="5"/>
  <c r="DU111" i="5"/>
  <c r="DV111" i="5"/>
  <c r="DW111" i="5"/>
  <c r="DY111" i="5"/>
  <c r="DZ111" i="5"/>
  <c r="EA111" i="5"/>
  <c r="EC111" i="5"/>
  <c r="ED111" i="5"/>
  <c r="EE111" i="5"/>
  <c r="EG111" i="5"/>
  <c r="EH111" i="5"/>
  <c r="EI111" i="5"/>
  <c r="EK111" i="5"/>
  <c r="EL111" i="5"/>
  <c r="EM111" i="5"/>
  <c r="EO111" i="5"/>
  <c r="EP111" i="5"/>
  <c r="EQ111" i="5"/>
  <c r="ES111" i="5"/>
  <c r="ET111" i="5"/>
  <c r="EU111" i="5"/>
  <c r="EW111" i="5"/>
  <c r="EX111" i="5"/>
  <c r="EY111" i="5"/>
  <c r="FA111" i="5"/>
  <c r="FB111" i="5"/>
  <c r="FC111" i="5"/>
  <c r="FE111" i="5"/>
  <c r="FF111" i="5"/>
  <c r="FG111" i="5"/>
  <c r="FI111" i="5"/>
  <c r="FJ111" i="5"/>
  <c r="FK111" i="5"/>
  <c r="FM111" i="5"/>
  <c r="FN111" i="5"/>
  <c r="FO111" i="5"/>
  <c r="FQ111" i="5"/>
  <c r="FR111" i="5"/>
  <c r="FS111" i="5"/>
  <c r="FU111" i="5"/>
  <c r="FV111" i="5"/>
  <c r="FW111" i="5"/>
  <c r="FY111" i="5"/>
  <c r="FZ111" i="5"/>
  <c r="GA111" i="5"/>
  <c r="GC111" i="5"/>
  <c r="GD111" i="5"/>
  <c r="GE111" i="5"/>
  <c r="GG111" i="5"/>
  <c r="GH111" i="5"/>
  <c r="GI111" i="5"/>
  <c r="GK111" i="5"/>
  <c r="GL111" i="5"/>
  <c r="GM111" i="5"/>
  <c r="GO111" i="5"/>
  <c r="GP111" i="5"/>
  <c r="GQ111" i="5"/>
  <c r="GS111" i="5"/>
  <c r="GT111" i="5"/>
  <c r="GU111" i="5"/>
  <c r="GW111" i="5"/>
  <c r="GX111" i="5"/>
  <c r="GY111" i="5"/>
  <c r="HA111" i="5"/>
  <c r="HB111" i="5"/>
  <c r="HC111" i="5"/>
  <c r="HE111" i="5"/>
  <c r="HF111" i="5"/>
  <c r="HG111" i="5"/>
  <c r="HI111" i="5"/>
  <c r="HJ111" i="5"/>
  <c r="HK111" i="5"/>
  <c r="HM111" i="5"/>
  <c r="HN111" i="5"/>
  <c r="HO111" i="5"/>
  <c r="HQ111" i="5"/>
  <c r="HR111" i="5"/>
  <c r="HS111" i="5"/>
  <c r="HU111" i="5"/>
  <c r="HV111" i="5"/>
  <c r="HW111" i="5"/>
  <c r="HY111" i="5"/>
  <c r="HZ111" i="5"/>
  <c r="IA111" i="5"/>
  <c r="IC111" i="5"/>
  <c r="ID111" i="5"/>
  <c r="IE111" i="5"/>
  <c r="IG111" i="5"/>
  <c r="IH111" i="5"/>
  <c r="II111" i="5"/>
  <c r="IK111" i="5"/>
  <c r="IL111" i="5"/>
  <c r="IM111" i="5"/>
  <c r="IO111" i="5"/>
  <c r="IP111" i="5"/>
  <c r="IQ111" i="5"/>
  <c r="IS111" i="5"/>
  <c r="IT111" i="5"/>
  <c r="IU111" i="5"/>
  <c r="IW111" i="5"/>
  <c r="IX111" i="5"/>
  <c r="IY111" i="5"/>
  <c r="JA111" i="5"/>
  <c r="JB111" i="5"/>
  <c r="JC111" i="5"/>
  <c r="C112" i="5"/>
  <c r="E112" i="5"/>
  <c r="F112" i="5"/>
  <c r="G112" i="5"/>
  <c r="I112" i="5"/>
  <c r="J112" i="5"/>
  <c r="K112" i="5"/>
  <c r="M112" i="5"/>
  <c r="N112" i="5"/>
  <c r="O112" i="5"/>
  <c r="Q112" i="5"/>
  <c r="R112" i="5"/>
  <c r="S112" i="5"/>
  <c r="U112" i="5"/>
  <c r="V112" i="5"/>
  <c r="W112" i="5"/>
  <c r="Y112" i="5"/>
  <c r="Z112" i="5"/>
  <c r="AA112" i="5"/>
  <c r="AC112" i="5"/>
  <c r="AD112" i="5"/>
  <c r="AE112" i="5"/>
  <c r="AG112" i="5"/>
  <c r="AH112" i="5"/>
  <c r="AI112" i="5"/>
  <c r="AK112" i="5"/>
  <c r="AL112" i="5"/>
  <c r="AM112" i="5"/>
  <c r="AO112" i="5"/>
  <c r="AP112" i="5"/>
  <c r="AQ112" i="5"/>
  <c r="AS112" i="5"/>
  <c r="AT112" i="5"/>
  <c r="AU112" i="5"/>
  <c r="AW112" i="5"/>
  <c r="AX112" i="5"/>
  <c r="AY112" i="5"/>
  <c r="BA112" i="5"/>
  <c r="BB112" i="5"/>
  <c r="BC112" i="5"/>
  <c r="BE112" i="5"/>
  <c r="BF112" i="5"/>
  <c r="BG112" i="5"/>
  <c r="BI112" i="5"/>
  <c r="BJ112" i="5"/>
  <c r="BK112" i="5"/>
  <c r="BM112" i="5"/>
  <c r="BN112" i="5"/>
  <c r="BO112" i="5"/>
  <c r="BQ112" i="5"/>
  <c r="BR112" i="5"/>
  <c r="BS112" i="5"/>
  <c r="BU112" i="5"/>
  <c r="BV112" i="5"/>
  <c r="BW112" i="5"/>
  <c r="BY112" i="5"/>
  <c r="BZ112" i="5"/>
  <c r="CA112" i="5"/>
  <c r="CC112" i="5"/>
  <c r="CD112" i="5"/>
  <c r="CE112" i="5"/>
  <c r="CG112" i="5"/>
  <c r="CH112" i="5"/>
  <c r="CI112" i="5"/>
  <c r="CK112" i="5"/>
  <c r="CL112" i="5"/>
  <c r="CM112" i="5"/>
  <c r="CO112" i="5"/>
  <c r="CP112" i="5"/>
  <c r="CQ112" i="5"/>
  <c r="CS112" i="5"/>
  <c r="CT112" i="5"/>
  <c r="CU112" i="5"/>
  <c r="CW112" i="5"/>
  <c r="CX112" i="5"/>
  <c r="CY112" i="5"/>
  <c r="DA112" i="5"/>
  <c r="DB112" i="5"/>
  <c r="DC112" i="5"/>
  <c r="DE112" i="5"/>
  <c r="DF112" i="5"/>
  <c r="DG112" i="5"/>
  <c r="DI112" i="5"/>
  <c r="DJ112" i="5"/>
  <c r="DK112" i="5"/>
  <c r="DM112" i="5"/>
  <c r="DN112" i="5"/>
  <c r="DO112" i="5"/>
  <c r="DQ112" i="5"/>
  <c r="DR112" i="5"/>
  <c r="DS112" i="5"/>
  <c r="DU112" i="5"/>
  <c r="DV112" i="5"/>
  <c r="DW112" i="5"/>
  <c r="DY112" i="5"/>
  <c r="DZ112" i="5"/>
  <c r="EA112" i="5"/>
  <c r="EC112" i="5"/>
  <c r="ED112" i="5"/>
  <c r="EE112" i="5"/>
  <c r="EG112" i="5"/>
  <c r="EH112" i="5"/>
  <c r="EI112" i="5"/>
  <c r="EK112" i="5"/>
  <c r="EL112" i="5"/>
  <c r="EM112" i="5"/>
  <c r="EO112" i="5"/>
  <c r="EP112" i="5"/>
  <c r="EQ112" i="5"/>
  <c r="ES112" i="5"/>
  <c r="ET112" i="5"/>
  <c r="EU112" i="5"/>
  <c r="EW112" i="5"/>
  <c r="EX112" i="5"/>
  <c r="EY112" i="5"/>
  <c r="FA112" i="5"/>
  <c r="FB112" i="5"/>
  <c r="FC112" i="5"/>
  <c r="FE112" i="5"/>
  <c r="FF112" i="5"/>
  <c r="FG112" i="5"/>
  <c r="FI112" i="5"/>
  <c r="FJ112" i="5"/>
  <c r="FK112" i="5"/>
  <c r="FM112" i="5"/>
  <c r="FN112" i="5"/>
  <c r="FO112" i="5"/>
  <c r="FQ112" i="5"/>
  <c r="FR112" i="5"/>
  <c r="FS112" i="5"/>
  <c r="FU112" i="5"/>
  <c r="FV112" i="5"/>
  <c r="FW112" i="5"/>
  <c r="FY112" i="5"/>
  <c r="FZ112" i="5"/>
  <c r="GA112" i="5"/>
  <c r="GC112" i="5"/>
  <c r="GD112" i="5"/>
  <c r="GE112" i="5"/>
  <c r="GG112" i="5"/>
  <c r="GH112" i="5"/>
  <c r="GI112" i="5"/>
  <c r="GK112" i="5"/>
  <c r="GL112" i="5"/>
  <c r="GM112" i="5"/>
  <c r="GO112" i="5"/>
  <c r="GP112" i="5"/>
  <c r="GQ112" i="5"/>
  <c r="GS112" i="5"/>
  <c r="GT112" i="5"/>
  <c r="GU112" i="5"/>
  <c r="GW112" i="5"/>
  <c r="GX112" i="5"/>
  <c r="GY112" i="5"/>
  <c r="HA112" i="5"/>
  <c r="HB112" i="5"/>
  <c r="HC112" i="5"/>
  <c r="HE112" i="5"/>
  <c r="HF112" i="5"/>
  <c r="HG112" i="5"/>
  <c r="HI112" i="5"/>
  <c r="HJ112" i="5"/>
  <c r="HK112" i="5"/>
  <c r="HM112" i="5"/>
  <c r="HN112" i="5"/>
  <c r="HO112" i="5"/>
  <c r="HQ112" i="5"/>
  <c r="HR112" i="5"/>
  <c r="HS112" i="5"/>
  <c r="HU112" i="5"/>
  <c r="HV112" i="5"/>
  <c r="HW112" i="5"/>
  <c r="HY112" i="5"/>
  <c r="HZ112" i="5"/>
  <c r="IA112" i="5"/>
  <c r="IC112" i="5"/>
  <c r="ID112" i="5"/>
  <c r="IE112" i="5"/>
  <c r="IG112" i="5"/>
  <c r="IH112" i="5"/>
  <c r="II112" i="5"/>
  <c r="IK112" i="5"/>
  <c r="IL112" i="5"/>
  <c r="IM112" i="5"/>
  <c r="IO112" i="5"/>
  <c r="IP112" i="5"/>
  <c r="IQ112" i="5"/>
  <c r="IS112" i="5"/>
  <c r="IT112" i="5"/>
  <c r="IU112" i="5"/>
  <c r="IW112" i="5"/>
  <c r="IX112" i="5"/>
  <c r="IY112" i="5"/>
  <c r="JA112" i="5"/>
  <c r="JB112" i="5"/>
  <c r="JC112" i="5"/>
  <c r="C113" i="5"/>
  <c r="E113" i="5"/>
  <c r="F113" i="5"/>
  <c r="G113" i="5"/>
  <c r="I113" i="5"/>
  <c r="J113" i="5"/>
  <c r="K113" i="5"/>
  <c r="M113" i="5"/>
  <c r="N113" i="5"/>
  <c r="O113" i="5"/>
  <c r="Q113" i="5"/>
  <c r="R113" i="5"/>
  <c r="S113" i="5"/>
  <c r="U113" i="5"/>
  <c r="V113" i="5"/>
  <c r="W113" i="5"/>
  <c r="Y113" i="5"/>
  <c r="Z113" i="5"/>
  <c r="AA113" i="5"/>
  <c r="AC113" i="5"/>
  <c r="AD113" i="5"/>
  <c r="AE113" i="5"/>
  <c r="AG113" i="5"/>
  <c r="AH113" i="5"/>
  <c r="AI113" i="5"/>
  <c r="AK113" i="5"/>
  <c r="AL113" i="5"/>
  <c r="AM113" i="5"/>
  <c r="AO113" i="5"/>
  <c r="AP113" i="5"/>
  <c r="AQ113" i="5"/>
  <c r="AS113" i="5"/>
  <c r="AT113" i="5"/>
  <c r="AU113" i="5"/>
  <c r="AW113" i="5"/>
  <c r="AX113" i="5"/>
  <c r="AY113" i="5"/>
  <c r="BA113" i="5"/>
  <c r="BB113" i="5"/>
  <c r="BC113" i="5"/>
  <c r="BE113" i="5"/>
  <c r="BF113" i="5"/>
  <c r="BG113" i="5"/>
  <c r="BI113" i="5"/>
  <c r="BJ113" i="5"/>
  <c r="BK113" i="5"/>
  <c r="BM113" i="5"/>
  <c r="BN113" i="5"/>
  <c r="BO113" i="5"/>
  <c r="BQ113" i="5"/>
  <c r="BR113" i="5"/>
  <c r="BS113" i="5"/>
  <c r="BU113" i="5"/>
  <c r="BV113" i="5"/>
  <c r="BW113" i="5"/>
  <c r="BY113" i="5"/>
  <c r="BZ113" i="5"/>
  <c r="CA113" i="5"/>
  <c r="CC113" i="5"/>
  <c r="CD113" i="5"/>
  <c r="CE113" i="5"/>
  <c r="CG113" i="5"/>
  <c r="CH113" i="5"/>
  <c r="CI113" i="5"/>
  <c r="CK113" i="5"/>
  <c r="CL113" i="5"/>
  <c r="CM113" i="5"/>
  <c r="CO113" i="5"/>
  <c r="CP113" i="5"/>
  <c r="CQ113" i="5"/>
  <c r="CS113" i="5"/>
  <c r="CT113" i="5"/>
  <c r="CU113" i="5"/>
  <c r="CW113" i="5"/>
  <c r="CX113" i="5"/>
  <c r="CY113" i="5"/>
  <c r="DA113" i="5"/>
  <c r="DB113" i="5"/>
  <c r="DC113" i="5"/>
  <c r="DE113" i="5"/>
  <c r="DF113" i="5"/>
  <c r="DG113" i="5"/>
  <c r="DI113" i="5"/>
  <c r="DJ113" i="5"/>
  <c r="DK113" i="5"/>
  <c r="DM113" i="5"/>
  <c r="DN113" i="5"/>
  <c r="DO113" i="5"/>
  <c r="DQ113" i="5"/>
  <c r="DR113" i="5"/>
  <c r="DS113" i="5"/>
  <c r="DU113" i="5"/>
  <c r="DV113" i="5"/>
  <c r="DW113" i="5"/>
  <c r="DY113" i="5"/>
  <c r="DZ113" i="5"/>
  <c r="EA113" i="5"/>
  <c r="EC113" i="5"/>
  <c r="ED113" i="5"/>
  <c r="EE113" i="5"/>
  <c r="EG113" i="5"/>
  <c r="EH113" i="5"/>
  <c r="EI113" i="5"/>
  <c r="EK113" i="5"/>
  <c r="EL113" i="5"/>
  <c r="EM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G113" i="5"/>
  <c r="HH113" i="5"/>
  <c r="HI113" i="5"/>
  <c r="HJ113" i="5"/>
  <c r="HK113" i="5"/>
  <c r="HL113" i="5"/>
  <c r="HM113" i="5"/>
  <c r="HN113" i="5"/>
  <c r="HO113" i="5"/>
  <c r="HP113" i="5"/>
  <c r="HQ113" i="5"/>
  <c r="HR113" i="5"/>
  <c r="HS113" i="5"/>
  <c r="HT113" i="5"/>
  <c r="HU113" i="5"/>
  <c r="HV113" i="5"/>
  <c r="HW113" i="5"/>
  <c r="HX113" i="5"/>
  <c r="HY113" i="5"/>
  <c r="HZ113" i="5"/>
  <c r="IA113" i="5"/>
  <c r="IB113" i="5"/>
  <c r="IC113" i="5"/>
  <c r="ID113" i="5"/>
  <c r="IE113" i="5"/>
  <c r="IF113" i="5"/>
  <c r="IG113" i="5"/>
  <c r="IH113" i="5"/>
  <c r="II113" i="5"/>
  <c r="IJ113" i="5"/>
  <c r="IK113" i="5"/>
  <c r="IL113" i="5"/>
  <c r="IM113" i="5"/>
  <c r="IN113" i="5"/>
  <c r="IO113" i="5"/>
  <c r="IP113" i="5"/>
  <c r="IQ113" i="5"/>
  <c r="IR113" i="5"/>
  <c r="IS113" i="5"/>
  <c r="IT113" i="5"/>
  <c r="IU113" i="5"/>
  <c r="IV113" i="5"/>
  <c r="IW113" i="5"/>
  <c r="IX113" i="5"/>
  <c r="IY113" i="5"/>
  <c r="IZ113" i="5"/>
  <c r="JA113" i="5"/>
  <c r="JB113" i="5"/>
  <c r="JC113" i="5"/>
  <c r="JD113" i="5"/>
  <c r="C114" i="5"/>
  <c r="E114" i="5"/>
  <c r="F114" i="5"/>
  <c r="G114" i="5"/>
  <c r="I114" i="5"/>
  <c r="J114" i="5"/>
  <c r="K114" i="5"/>
  <c r="M114" i="5"/>
  <c r="N114" i="5"/>
  <c r="O114" i="5"/>
  <c r="Q114" i="5"/>
  <c r="R114" i="5"/>
  <c r="S114" i="5"/>
  <c r="U114" i="5"/>
  <c r="V114" i="5"/>
  <c r="W114" i="5"/>
  <c r="Y114" i="5"/>
  <c r="Z114" i="5"/>
  <c r="AA114" i="5"/>
  <c r="AC114" i="5"/>
  <c r="AD114" i="5"/>
  <c r="AE114" i="5"/>
  <c r="AG114" i="5"/>
  <c r="AH114" i="5"/>
  <c r="AI114" i="5"/>
  <c r="AK114" i="5"/>
  <c r="AL114" i="5"/>
  <c r="AM114" i="5"/>
  <c r="AO114" i="5"/>
  <c r="AP114" i="5"/>
  <c r="AQ114" i="5"/>
  <c r="AS114" i="5"/>
  <c r="AT114" i="5"/>
  <c r="AU114" i="5"/>
  <c r="AW114" i="5"/>
  <c r="AX114" i="5"/>
  <c r="AY114" i="5"/>
  <c r="BA114" i="5"/>
  <c r="BB114" i="5"/>
  <c r="BC114" i="5"/>
  <c r="BE114" i="5"/>
  <c r="BF114" i="5"/>
  <c r="BG114" i="5"/>
  <c r="BI114" i="5"/>
  <c r="BJ114" i="5"/>
  <c r="BK114" i="5"/>
  <c r="BM114" i="5"/>
  <c r="BN114" i="5"/>
  <c r="BO114" i="5"/>
  <c r="BQ114" i="5"/>
  <c r="BR114" i="5"/>
  <c r="BS114" i="5"/>
  <c r="BU114" i="5"/>
  <c r="BV114" i="5"/>
  <c r="BW114" i="5"/>
  <c r="BY114" i="5"/>
  <c r="BZ114" i="5"/>
  <c r="CA114" i="5"/>
  <c r="CC114" i="5"/>
  <c r="CD114" i="5"/>
  <c r="CE114" i="5"/>
  <c r="CG114" i="5"/>
  <c r="CH114" i="5"/>
  <c r="CI114" i="5"/>
  <c r="CK114" i="5"/>
  <c r="CL114" i="5"/>
  <c r="CM114" i="5"/>
  <c r="CO114" i="5"/>
  <c r="CP114" i="5"/>
  <c r="CQ114" i="5"/>
  <c r="CS114" i="5"/>
  <c r="CT114" i="5"/>
  <c r="CU114" i="5"/>
  <c r="CW114" i="5"/>
  <c r="CX114" i="5"/>
  <c r="CY114" i="5"/>
  <c r="DA114" i="5"/>
  <c r="DB114" i="5"/>
  <c r="DC114" i="5"/>
  <c r="DE114" i="5"/>
  <c r="DF114" i="5"/>
  <c r="DG114" i="5"/>
  <c r="DI114" i="5"/>
  <c r="DJ114" i="5"/>
  <c r="DK114" i="5"/>
  <c r="DM114" i="5"/>
  <c r="DN114" i="5"/>
  <c r="DO114" i="5"/>
  <c r="DQ114" i="5"/>
  <c r="DR114" i="5"/>
  <c r="DS114" i="5"/>
  <c r="DU114" i="5"/>
  <c r="DV114" i="5"/>
  <c r="DW114" i="5"/>
  <c r="DY114" i="5"/>
  <c r="DZ114" i="5"/>
  <c r="EA114" i="5"/>
  <c r="EC114" i="5"/>
  <c r="ED114" i="5"/>
  <c r="EE114" i="5"/>
  <c r="EG114" i="5"/>
  <c r="EH114" i="5"/>
  <c r="EI114" i="5"/>
  <c r="EK114" i="5"/>
  <c r="EL114" i="5"/>
  <c r="EM114" i="5"/>
  <c r="EO114" i="5"/>
  <c r="EP114" i="5"/>
  <c r="EQ114" i="5"/>
  <c r="ES114" i="5"/>
  <c r="ET114" i="5"/>
  <c r="EU114" i="5"/>
  <c r="EW114" i="5"/>
  <c r="EX114" i="5"/>
  <c r="EY114" i="5"/>
  <c r="FA114" i="5"/>
  <c r="FB114" i="5"/>
  <c r="FC114" i="5"/>
  <c r="FE114" i="5"/>
  <c r="FF114" i="5"/>
  <c r="FG114" i="5"/>
  <c r="FI114" i="5"/>
  <c r="FJ114" i="5"/>
  <c r="FK114" i="5"/>
  <c r="FM114" i="5"/>
  <c r="FN114" i="5"/>
  <c r="FO114" i="5"/>
  <c r="FQ114" i="5"/>
  <c r="FR114" i="5"/>
  <c r="FS114" i="5"/>
  <c r="FU114" i="5"/>
  <c r="FV114" i="5"/>
  <c r="FW114" i="5"/>
  <c r="FY114" i="5"/>
  <c r="FZ114" i="5"/>
  <c r="GA114" i="5"/>
  <c r="GC114" i="5"/>
  <c r="GD114" i="5"/>
  <c r="GE114" i="5"/>
  <c r="GG114" i="5"/>
  <c r="GH114" i="5"/>
  <c r="GI114" i="5"/>
  <c r="GK114" i="5"/>
  <c r="GL114" i="5"/>
  <c r="GM114" i="5"/>
  <c r="GO114" i="5"/>
  <c r="GP114" i="5"/>
  <c r="GQ114" i="5"/>
  <c r="GS114" i="5"/>
  <c r="GT114" i="5"/>
  <c r="GU114" i="5"/>
  <c r="GW114" i="5"/>
  <c r="GX114" i="5"/>
  <c r="GY114" i="5"/>
  <c r="HA114" i="5"/>
  <c r="HB114" i="5"/>
  <c r="HC114" i="5"/>
  <c r="HE114" i="5"/>
  <c r="HF114" i="5"/>
  <c r="HG114" i="5"/>
  <c r="HI114" i="5"/>
  <c r="HJ114" i="5"/>
  <c r="HK114" i="5"/>
  <c r="HM114" i="5"/>
  <c r="HN114" i="5"/>
  <c r="HO114" i="5"/>
  <c r="HQ114" i="5"/>
  <c r="HR114" i="5"/>
  <c r="HS114" i="5"/>
  <c r="HU114" i="5"/>
  <c r="HV114" i="5"/>
  <c r="HW114" i="5"/>
  <c r="HY114" i="5"/>
  <c r="HZ114" i="5"/>
  <c r="IA114" i="5"/>
  <c r="IC114" i="5"/>
  <c r="ID114" i="5"/>
  <c r="IE114" i="5"/>
  <c r="IG114" i="5"/>
  <c r="IH114" i="5"/>
  <c r="II114" i="5"/>
  <c r="IK114" i="5"/>
  <c r="IL114" i="5"/>
  <c r="IM114" i="5"/>
  <c r="IO114" i="5"/>
  <c r="IP114" i="5"/>
  <c r="IQ114" i="5"/>
  <c r="IS114" i="5"/>
  <c r="IT114" i="5"/>
  <c r="IU114" i="5"/>
  <c r="IW114" i="5"/>
  <c r="IX114" i="5"/>
  <c r="IY114" i="5"/>
  <c r="JA114" i="5"/>
  <c r="JB114" i="5"/>
  <c r="JC114" i="5"/>
  <c r="C115" i="5"/>
  <c r="E115" i="5"/>
  <c r="F115" i="5"/>
  <c r="G115" i="5"/>
  <c r="I115" i="5"/>
  <c r="J115" i="5"/>
  <c r="K115" i="5"/>
  <c r="M115" i="5"/>
  <c r="N115" i="5"/>
  <c r="O115" i="5"/>
  <c r="Q115" i="5"/>
  <c r="R115" i="5"/>
  <c r="S115" i="5"/>
  <c r="U115" i="5"/>
  <c r="V115" i="5"/>
  <c r="W115" i="5"/>
  <c r="Y115" i="5"/>
  <c r="Z115" i="5"/>
  <c r="AA115" i="5"/>
  <c r="AC115" i="5"/>
  <c r="AD115" i="5"/>
  <c r="AE115" i="5"/>
  <c r="AG115" i="5"/>
  <c r="AH115" i="5"/>
  <c r="AI115" i="5"/>
  <c r="AK115" i="5"/>
  <c r="AL115" i="5"/>
  <c r="AM115" i="5"/>
  <c r="AO115" i="5"/>
  <c r="AP115" i="5"/>
  <c r="AQ115" i="5"/>
  <c r="AS115" i="5"/>
  <c r="AT115" i="5"/>
  <c r="AU115" i="5"/>
  <c r="AW115" i="5"/>
  <c r="AX115" i="5"/>
  <c r="AY115" i="5"/>
  <c r="BA115" i="5"/>
  <c r="BB115" i="5"/>
  <c r="BC115" i="5"/>
  <c r="BE115" i="5"/>
  <c r="BF115" i="5"/>
  <c r="BG115" i="5"/>
  <c r="BI115" i="5"/>
  <c r="BJ115" i="5"/>
  <c r="BK115" i="5"/>
  <c r="BM115" i="5"/>
  <c r="BN115" i="5"/>
  <c r="BO115" i="5"/>
  <c r="BQ115" i="5"/>
  <c r="BR115" i="5"/>
  <c r="BS115" i="5"/>
  <c r="BU115" i="5"/>
  <c r="BV115" i="5"/>
  <c r="BW115" i="5"/>
  <c r="BY115" i="5"/>
  <c r="BZ115" i="5"/>
  <c r="CA115" i="5"/>
  <c r="CC115" i="5"/>
  <c r="CD115" i="5"/>
  <c r="CE115" i="5"/>
  <c r="CG115" i="5"/>
  <c r="CH115" i="5"/>
  <c r="CI115" i="5"/>
  <c r="CK115" i="5"/>
  <c r="CL115" i="5"/>
  <c r="CM115" i="5"/>
  <c r="CO115" i="5"/>
  <c r="CP115" i="5"/>
  <c r="CQ115" i="5"/>
  <c r="CS115" i="5"/>
  <c r="CT115" i="5"/>
  <c r="CU115" i="5"/>
  <c r="CW115" i="5"/>
  <c r="CX115" i="5"/>
  <c r="CY115" i="5"/>
  <c r="DA115" i="5"/>
  <c r="DB115" i="5"/>
  <c r="DC115" i="5"/>
  <c r="DE115" i="5"/>
  <c r="DF115" i="5"/>
  <c r="DG115" i="5"/>
  <c r="DI115" i="5"/>
  <c r="DJ115" i="5"/>
  <c r="DK115" i="5"/>
  <c r="DM115" i="5"/>
  <c r="DN115" i="5"/>
  <c r="DO115" i="5"/>
  <c r="DQ115" i="5"/>
  <c r="DR115" i="5"/>
  <c r="DS115" i="5"/>
  <c r="DU115" i="5"/>
  <c r="DV115" i="5"/>
  <c r="DW115" i="5"/>
  <c r="DY115" i="5"/>
  <c r="DZ115" i="5"/>
  <c r="EA115" i="5"/>
  <c r="EC115" i="5"/>
  <c r="ED115" i="5"/>
  <c r="EE115" i="5"/>
  <c r="EG115" i="5"/>
  <c r="EH115" i="5"/>
  <c r="EI115" i="5"/>
  <c r="EK115" i="5"/>
  <c r="EL115" i="5"/>
  <c r="EM115" i="5"/>
  <c r="EO115" i="5"/>
  <c r="EP115" i="5"/>
  <c r="EQ115" i="5"/>
  <c r="ES115" i="5"/>
  <c r="ET115" i="5"/>
  <c r="EU115" i="5"/>
  <c r="EW115" i="5"/>
  <c r="EX115" i="5"/>
  <c r="EY115" i="5"/>
  <c r="FA115" i="5"/>
  <c r="FB115" i="5"/>
  <c r="FC115" i="5"/>
  <c r="FE115" i="5"/>
  <c r="FF115" i="5"/>
  <c r="FG115" i="5"/>
  <c r="FI115" i="5"/>
  <c r="FJ115" i="5"/>
  <c r="FK115" i="5"/>
  <c r="FM115" i="5"/>
  <c r="FN115" i="5"/>
  <c r="FO115" i="5"/>
  <c r="FQ115" i="5"/>
  <c r="FR115" i="5"/>
  <c r="FS115" i="5"/>
  <c r="FU115" i="5"/>
  <c r="FV115" i="5"/>
  <c r="FW115" i="5"/>
  <c r="FY115" i="5"/>
  <c r="FZ115" i="5"/>
  <c r="GA115" i="5"/>
  <c r="GC115" i="5"/>
  <c r="GD115" i="5"/>
  <c r="GE115" i="5"/>
  <c r="GG115" i="5"/>
  <c r="GH115" i="5"/>
  <c r="GI115" i="5"/>
  <c r="GK115" i="5"/>
  <c r="GL115" i="5"/>
  <c r="GM115" i="5"/>
  <c r="GO115" i="5"/>
  <c r="GP115" i="5"/>
  <c r="GQ115" i="5"/>
  <c r="GS115" i="5"/>
  <c r="GT115" i="5"/>
  <c r="GU115" i="5"/>
  <c r="GW115" i="5"/>
  <c r="GX115" i="5"/>
  <c r="GY115" i="5"/>
  <c r="HA115" i="5"/>
  <c r="HB115" i="5"/>
  <c r="HC115" i="5"/>
  <c r="HE115" i="5"/>
  <c r="HF115" i="5"/>
  <c r="HG115" i="5"/>
  <c r="HI115" i="5"/>
  <c r="HJ115" i="5"/>
  <c r="HK115" i="5"/>
  <c r="HM115" i="5"/>
  <c r="HN115" i="5"/>
  <c r="HO115" i="5"/>
  <c r="HQ115" i="5"/>
  <c r="HR115" i="5"/>
  <c r="HS115" i="5"/>
  <c r="HU115" i="5"/>
  <c r="HV115" i="5"/>
  <c r="HW115" i="5"/>
  <c r="HY115" i="5"/>
  <c r="HZ115" i="5"/>
  <c r="IA115" i="5"/>
  <c r="IC115" i="5"/>
  <c r="ID115" i="5"/>
  <c r="IE115" i="5"/>
  <c r="IG115" i="5"/>
  <c r="IH115" i="5"/>
  <c r="II115" i="5"/>
  <c r="IK115" i="5"/>
  <c r="IL115" i="5"/>
  <c r="IM115" i="5"/>
  <c r="IO115" i="5"/>
  <c r="IP115" i="5"/>
  <c r="IQ115" i="5"/>
  <c r="IS115" i="5"/>
  <c r="IT115" i="5"/>
  <c r="IU115" i="5"/>
  <c r="IW115" i="5"/>
  <c r="IX115" i="5"/>
  <c r="IY115" i="5"/>
  <c r="JA115" i="5"/>
  <c r="JB115" i="5"/>
  <c r="JC115" i="5"/>
  <c r="C116" i="5"/>
  <c r="E116" i="5"/>
  <c r="F116" i="5"/>
  <c r="G116" i="5"/>
  <c r="I116" i="5"/>
  <c r="J116" i="5"/>
  <c r="K116" i="5"/>
  <c r="M116" i="5"/>
  <c r="N116" i="5"/>
  <c r="O116" i="5"/>
  <c r="Q116" i="5"/>
  <c r="R116" i="5"/>
  <c r="S116" i="5"/>
  <c r="U116" i="5"/>
  <c r="V116" i="5"/>
  <c r="W116" i="5"/>
  <c r="Y116" i="5"/>
  <c r="Z116" i="5"/>
  <c r="AA116" i="5"/>
  <c r="AC116" i="5"/>
  <c r="AD116" i="5"/>
  <c r="AE116" i="5"/>
  <c r="AG116" i="5"/>
  <c r="AH116" i="5"/>
  <c r="AI116" i="5"/>
  <c r="AK116" i="5"/>
  <c r="AL116" i="5"/>
  <c r="AM116" i="5"/>
  <c r="AO116" i="5"/>
  <c r="AP116" i="5"/>
  <c r="AQ116" i="5"/>
  <c r="AS116" i="5"/>
  <c r="AT116" i="5"/>
  <c r="AU116" i="5"/>
  <c r="AW116" i="5"/>
  <c r="AX116" i="5"/>
  <c r="AY116" i="5"/>
  <c r="BA116" i="5"/>
  <c r="BB116" i="5"/>
  <c r="BC116" i="5"/>
  <c r="BE116" i="5"/>
  <c r="BF116" i="5"/>
  <c r="BG116" i="5"/>
  <c r="BI116" i="5"/>
  <c r="BJ116" i="5"/>
  <c r="BK116" i="5"/>
  <c r="BM116" i="5"/>
  <c r="BN116" i="5"/>
  <c r="BO116" i="5"/>
  <c r="BQ116" i="5"/>
  <c r="BR116" i="5"/>
  <c r="BS116" i="5"/>
  <c r="BU116" i="5"/>
  <c r="BV116" i="5"/>
  <c r="BW116" i="5"/>
  <c r="BY116" i="5"/>
  <c r="BZ116" i="5"/>
  <c r="CA116" i="5"/>
  <c r="CC116" i="5"/>
  <c r="CD116" i="5"/>
  <c r="CE116" i="5"/>
  <c r="CG116" i="5"/>
  <c r="CH116" i="5"/>
  <c r="CI116" i="5"/>
  <c r="CK116" i="5"/>
  <c r="CL116" i="5"/>
  <c r="CM116" i="5"/>
  <c r="CO116" i="5"/>
  <c r="CP116" i="5"/>
  <c r="CQ116" i="5"/>
  <c r="CS116" i="5"/>
  <c r="CT116" i="5"/>
  <c r="CU116" i="5"/>
  <c r="CW116" i="5"/>
  <c r="CX116" i="5"/>
  <c r="CY116" i="5"/>
  <c r="DA116" i="5"/>
  <c r="DB116" i="5"/>
  <c r="DC116" i="5"/>
  <c r="DE116" i="5"/>
  <c r="DF116" i="5"/>
  <c r="DG116" i="5"/>
  <c r="DI116" i="5"/>
  <c r="DJ116" i="5"/>
  <c r="DK116" i="5"/>
  <c r="DM116" i="5"/>
  <c r="DN116" i="5"/>
  <c r="DO116" i="5"/>
  <c r="DQ116" i="5"/>
  <c r="DR116" i="5"/>
  <c r="DS116" i="5"/>
  <c r="DU116" i="5"/>
  <c r="DV116" i="5"/>
  <c r="DW116" i="5"/>
  <c r="DY116" i="5"/>
  <c r="DZ116" i="5"/>
  <c r="EA116" i="5"/>
  <c r="EC116" i="5"/>
  <c r="ED116" i="5"/>
  <c r="EE116" i="5"/>
  <c r="EG116" i="5"/>
  <c r="EH116" i="5"/>
  <c r="EI116" i="5"/>
  <c r="EK116" i="5"/>
  <c r="EL116" i="5"/>
  <c r="EM116" i="5"/>
  <c r="EO116" i="5"/>
  <c r="EP116" i="5"/>
  <c r="EQ116" i="5"/>
  <c r="ES116" i="5"/>
  <c r="ET116" i="5"/>
  <c r="EU116" i="5"/>
  <c r="EW116" i="5"/>
  <c r="EX116" i="5"/>
  <c r="EY116" i="5"/>
  <c r="FA116" i="5"/>
  <c r="FB116" i="5"/>
  <c r="FC116" i="5"/>
  <c r="FE116" i="5"/>
  <c r="FF116" i="5"/>
  <c r="FG116" i="5"/>
  <c r="FI116" i="5"/>
  <c r="FJ116" i="5"/>
  <c r="FK116" i="5"/>
  <c r="FM116" i="5"/>
  <c r="FN116" i="5"/>
  <c r="FO116" i="5"/>
  <c r="FQ116" i="5"/>
  <c r="FR116" i="5"/>
  <c r="FS116" i="5"/>
  <c r="FU116" i="5"/>
  <c r="FV116" i="5"/>
  <c r="FW116" i="5"/>
  <c r="FY116" i="5"/>
  <c r="FZ116" i="5"/>
  <c r="GA116" i="5"/>
  <c r="GC116" i="5"/>
  <c r="GD116" i="5"/>
  <c r="GE116" i="5"/>
  <c r="GG116" i="5"/>
  <c r="GH116" i="5"/>
  <c r="GI116" i="5"/>
  <c r="GK116" i="5"/>
  <c r="GL116" i="5"/>
  <c r="GM116" i="5"/>
  <c r="GO116" i="5"/>
  <c r="GP116" i="5"/>
  <c r="GQ116" i="5"/>
  <c r="GS116" i="5"/>
  <c r="GT116" i="5"/>
  <c r="GU116" i="5"/>
  <c r="GW116" i="5"/>
  <c r="GX116" i="5"/>
  <c r="GY116" i="5"/>
  <c r="HA116" i="5"/>
  <c r="HB116" i="5"/>
  <c r="HC116" i="5"/>
  <c r="HE116" i="5"/>
  <c r="HF116" i="5"/>
  <c r="HG116" i="5"/>
  <c r="HI116" i="5"/>
  <c r="HJ116" i="5"/>
  <c r="HK116" i="5"/>
  <c r="HM116" i="5"/>
  <c r="HN116" i="5"/>
  <c r="HO116" i="5"/>
  <c r="HQ116" i="5"/>
  <c r="HR116" i="5"/>
  <c r="HS116" i="5"/>
  <c r="HU116" i="5"/>
  <c r="HV116" i="5"/>
  <c r="HW116" i="5"/>
  <c r="HY116" i="5"/>
  <c r="HZ116" i="5"/>
  <c r="IA116" i="5"/>
  <c r="IC116" i="5"/>
  <c r="ID116" i="5"/>
  <c r="IE116" i="5"/>
  <c r="IG116" i="5"/>
  <c r="IH116" i="5"/>
  <c r="II116" i="5"/>
  <c r="IK116" i="5"/>
  <c r="IL116" i="5"/>
  <c r="IM116" i="5"/>
  <c r="IO116" i="5"/>
  <c r="IP116" i="5"/>
  <c r="IQ116" i="5"/>
  <c r="IS116" i="5"/>
  <c r="IT116" i="5"/>
  <c r="IU116" i="5"/>
  <c r="IW116" i="5"/>
  <c r="IX116" i="5"/>
  <c r="IY116" i="5"/>
  <c r="JA116" i="5"/>
  <c r="JB116" i="5"/>
  <c r="JC116"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GW117" i="5"/>
  <c r="GX117" i="5"/>
  <c r="GY117" i="5"/>
  <c r="GZ117" i="5"/>
  <c r="HA117" i="5"/>
  <c r="HB117" i="5"/>
  <c r="HC117" i="5"/>
  <c r="HD117" i="5"/>
  <c r="HE117" i="5"/>
  <c r="HF117" i="5"/>
  <c r="HG117" i="5"/>
  <c r="HH117" i="5"/>
  <c r="HI117" i="5"/>
  <c r="HJ117" i="5"/>
  <c r="HK117" i="5"/>
  <c r="HL117" i="5"/>
  <c r="HM117" i="5"/>
  <c r="HN117" i="5"/>
  <c r="HO117" i="5"/>
  <c r="HP117" i="5"/>
  <c r="HQ117" i="5"/>
  <c r="HR117" i="5"/>
  <c r="HS117" i="5"/>
  <c r="HT117" i="5"/>
  <c r="HU117" i="5"/>
  <c r="HV117" i="5"/>
  <c r="HW117" i="5"/>
  <c r="HX117" i="5"/>
  <c r="HY117" i="5"/>
  <c r="HZ117" i="5"/>
  <c r="IA117" i="5"/>
  <c r="IB117" i="5"/>
  <c r="IC117" i="5"/>
  <c r="ID117" i="5"/>
  <c r="IE117" i="5"/>
  <c r="IF117" i="5"/>
  <c r="IG117" i="5"/>
  <c r="IH117" i="5"/>
  <c r="II117" i="5"/>
  <c r="IJ117" i="5"/>
  <c r="IK117" i="5"/>
  <c r="IL117" i="5"/>
  <c r="IM117" i="5"/>
  <c r="IN117" i="5"/>
  <c r="IO117" i="5"/>
  <c r="IP117" i="5"/>
  <c r="IQ117" i="5"/>
  <c r="IR117" i="5"/>
  <c r="IS117" i="5"/>
  <c r="IT117" i="5"/>
  <c r="IU117" i="5"/>
  <c r="IV117" i="5"/>
  <c r="IW117" i="5"/>
  <c r="IX117" i="5"/>
  <c r="IY117" i="5"/>
  <c r="IZ117" i="5"/>
  <c r="JA117" i="5"/>
  <c r="JB117" i="5"/>
  <c r="JC117" i="5"/>
  <c r="JD117" i="5"/>
  <c r="C118" i="5"/>
  <c r="E118" i="5"/>
  <c r="F118" i="5"/>
  <c r="G118" i="5"/>
  <c r="I118" i="5"/>
  <c r="J118" i="5"/>
  <c r="K118" i="5"/>
  <c r="M118" i="5"/>
  <c r="N118" i="5"/>
  <c r="O118" i="5"/>
  <c r="Q118" i="5"/>
  <c r="R118" i="5"/>
  <c r="S118" i="5"/>
  <c r="U118" i="5"/>
  <c r="V118" i="5"/>
  <c r="W118" i="5"/>
  <c r="Y118" i="5"/>
  <c r="Z118" i="5"/>
  <c r="AA118" i="5"/>
  <c r="AC118" i="5"/>
  <c r="AD118" i="5"/>
  <c r="AE118" i="5"/>
  <c r="AG118" i="5"/>
  <c r="AH118" i="5"/>
  <c r="AI118" i="5"/>
  <c r="AK118" i="5"/>
  <c r="AL118" i="5"/>
  <c r="AM118" i="5"/>
  <c r="AO118" i="5"/>
  <c r="AP118" i="5"/>
  <c r="AQ118" i="5"/>
  <c r="AS118" i="5"/>
  <c r="AT118" i="5"/>
  <c r="AU118" i="5"/>
  <c r="AW118" i="5"/>
  <c r="AX118" i="5"/>
  <c r="AY118" i="5"/>
  <c r="BA118" i="5"/>
  <c r="BB118" i="5"/>
  <c r="BC118" i="5"/>
  <c r="BE118" i="5"/>
  <c r="BF118" i="5"/>
  <c r="BG118" i="5"/>
  <c r="BI118" i="5"/>
  <c r="BJ118" i="5"/>
  <c r="BK118" i="5"/>
  <c r="BM118" i="5"/>
  <c r="BN118" i="5"/>
  <c r="BO118" i="5"/>
  <c r="BQ118" i="5"/>
  <c r="BR118" i="5"/>
  <c r="BS118" i="5"/>
  <c r="BU118" i="5"/>
  <c r="BV118" i="5"/>
  <c r="BW118" i="5"/>
  <c r="BY118" i="5"/>
  <c r="BZ118" i="5"/>
  <c r="CA118" i="5"/>
  <c r="CC118" i="5"/>
  <c r="CD118" i="5"/>
  <c r="CE118" i="5"/>
  <c r="CG118" i="5"/>
  <c r="CH118" i="5"/>
  <c r="CI118" i="5"/>
  <c r="CK118" i="5"/>
  <c r="CL118" i="5"/>
  <c r="CM118" i="5"/>
  <c r="CO118" i="5"/>
  <c r="CP118" i="5"/>
  <c r="CQ118" i="5"/>
  <c r="CS118" i="5"/>
  <c r="CT118" i="5"/>
  <c r="CU118" i="5"/>
  <c r="CW118" i="5"/>
  <c r="CX118" i="5"/>
  <c r="CY118" i="5"/>
  <c r="DA118" i="5"/>
  <c r="DB118" i="5"/>
  <c r="DC118" i="5"/>
  <c r="DE118" i="5"/>
  <c r="DF118" i="5"/>
  <c r="DG118" i="5"/>
  <c r="DI118" i="5"/>
  <c r="DJ118" i="5"/>
  <c r="DK118" i="5"/>
  <c r="DM118" i="5"/>
  <c r="DN118" i="5"/>
  <c r="DO118" i="5"/>
  <c r="DQ118" i="5"/>
  <c r="DR118" i="5"/>
  <c r="DS118" i="5"/>
  <c r="DU118" i="5"/>
  <c r="DV118" i="5"/>
  <c r="DW118" i="5"/>
  <c r="DY118" i="5"/>
  <c r="DZ118" i="5"/>
  <c r="EA118" i="5"/>
  <c r="EC118" i="5"/>
  <c r="ED118" i="5"/>
  <c r="EE118" i="5"/>
  <c r="EG118" i="5"/>
  <c r="EH118" i="5"/>
  <c r="EI118" i="5"/>
  <c r="EK118" i="5"/>
  <c r="EL118" i="5"/>
  <c r="EM118" i="5"/>
  <c r="EO118" i="5"/>
  <c r="EP118" i="5"/>
  <c r="EQ118" i="5"/>
  <c r="ES118" i="5"/>
  <c r="ET118" i="5"/>
  <c r="EU118" i="5"/>
  <c r="EW118" i="5"/>
  <c r="EX118" i="5"/>
  <c r="EY118" i="5"/>
  <c r="FA118" i="5"/>
  <c r="FB118" i="5"/>
  <c r="FC118" i="5"/>
  <c r="FE118" i="5"/>
  <c r="FF118" i="5"/>
  <c r="FG118" i="5"/>
  <c r="FI118" i="5"/>
  <c r="FJ118" i="5"/>
  <c r="FK118" i="5"/>
  <c r="FM118" i="5"/>
  <c r="FN118" i="5"/>
  <c r="FO118" i="5"/>
  <c r="FQ118" i="5"/>
  <c r="FR118" i="5"/>
  <c r="FS118" i="5"/>
  <c r="FU118" i="5"/>
  <c r="FV118" i="5"/>
  <c r="FW118" i="5"/>
  <c r="FY118" i="5"/>
  <c r="FZ118" i="5"/>
  <c r="GA118" i="5"/>
  <c r="GC118" i="5"/>
  <c r="GD118" i="5"/>
  <c r="GE118" i="5"/>
  <c r="GG118" i="5"/>
  <c r="GH118" i="5"/>
  <c r="GI118" i="5"/>
  <c r="GK118" i="5"/>
  <c r="GL118" i="5"/>
  <c r="GM118" i="5"/>
  <c r="GO118" i="5"/>
  <c r="GP118" i="5"/>
  <c r="GQ118" i="5"/>
  <c r="GS118" i="5"/>
  <c r="GT118" i="5"/>
  <c r="GU118" i="5"/>
  <c r="GW118" i="5"/>
  <c r="GX118" i="5"/>
  <c r="GY118" i="5"/>
  <c r="HA118" i="5"/>
  <c r="HB118" i="5"/>
  <c r="HC118" i="5"/>
  <c r="HE118" i="5"/>
  <c r="HF118" i="5"/>
  <c r="HG118" i="5"/>
  <c r="HI118" i="5"/>
  <c r="HJ118" i="5"/>
  <c r="HK118" i="5"/>
  <c r="HM118" i="5"/>
  <c r="HN118" i="5"/>
  <c r="HO118" i="5"/>
  <c r="HQ118" i="5"/>
  <c r="HR118" i="5"/>
  <c r="HS118" i="5"/>
  <c r="HU118" i="5"/>
  <c r="HV118" i="5"/>
  <c r="HW118" i="5"/>
  <c r="HY118" i="5"/>
  <c r="HZ118" i="5"/>
  <c r="IA118" i="5"/>
  <c r="IC118" i="5"/>
  <c r="ID118" i="5"/>
  <c r="IE118" i="5"/>
  <c r="IG118" i="5"/>
  <c r="IH118" i="5"/>
  <c r="II118" i="5"/>
  <c r="IK118" i="5"/>
  <c r="IL118" i="5"/>
  <c r="IM118" i="5"/>
  <c r="IO118" i="5"/>
  <c r="IP118" i="5"/>
  <c r="IQ118" i="5"/>
  <c r="IS118" i="5"/>
  <c r="IT118" i="5"/>
  <c r="IU118" i="5"/>
  <c r="IW118" i="5"/>
  <c r="IX118" i="5"/>
  <c r="IY118" i="5"/>
  <c r="JA118" i="5"/>
  <c r="JB118" i="5"/>
  <c r="JC118" i="5"/>
  <c r="C119" i="5"/>
  <c r="E119" i="5"/>
  <c r="F119" i="5"/>
  <c r="G119" i="5"/>
  <c r="I119" i="5"/>
  <c r="J119" i="5"/>
  <c r="K119" i="5"/>
  <c r="M119" i="5"/>
  <c r="N119" i="5"/>
  <c r="O119" i="5"/>
  <c r="Q119" i="5"/>
  <c r="R119" i="5"/>
  <c r="S119" i="5"/>
  <c r="U119" i="5"/>
  <c r="V119" i="5"/>
  <c r="W119" i="5"/>
  <c r="Y119" i="5"/>
  <c r="Z119" i="5"/>
  <c r="AA119" i="5"/>
  <c r="AC119" i="5"/>
  <c r="AD119" i="5"/>
  <c r="AE119" i="5"/>
  <c r="AG119" i="5"/>
  <c r="AH119" i="5"/>
  <c r="AI119" i="5"/>
  <c r="AK119" i="5"/>
  <c r="AL119" i="5"/>
  <c r="AM119" i="5"/>
  <c r="AO119" i="5"/>
  <c r="AP119" i="5"/>
  <c r="AQ119" i="5"/>
  <c r="AS119" i="5"/>
  <c r="AT119" i="5"/>
  <c r="AU119" i="5"/>
  <c r="AW119" i="5"/>
  <c r="AX119" i="5"/>
  <c r="AY119" i="5"/>
  <c r="BA119" i="5"/>
  <c r="BB119" i="5"/>
  <c r="BC119" i="5"/>
  <c r="BE119" i="5"/>
  <c r="BF119" i="5"/>
  <c r="BG119" i="5"/>
  <c r="BI119" i="5"/>
  <c r="BJ119" i="5"/>
  <c r="BK119" i="5"/>
  <c r="BM119" i="5"/>
  <c r="BN119" i="5"/>
  <c r="BO119" i="5"/>
  <c r="BQ119" i="5"/>
  <c r="BR119" i="5"/>
  <c r="BS119" i="5"/>
  <c r="BU119" i="5"/>
  <c r="BV119" i="5"/>
  <c r="BW119" i="5"/>
  <c r="BY119" i="5"/>
  <c r="BZ119" i="5"/>
  <c r="CA119" i="5"/>
  <c r="CC119" i="5"/>
  <c r="CD119" i="5"/>
  <c r="CE119" i="5"/>
  <c r="CG119" i="5"/>
  <c r="CH119" i="5"/>
  <c r="CI119" i="5"/>
  <c r="CK119" i="5"/>
  <c r="CL119" i="5"/>
  <c r="CM119" i="5"/>
  <c r="CO119" i="5"/>
  <c r="CP119" i="5"/>
  <c r="CQ119" i="5"/>
  <c r="CS119" i="5"/>
  <c r="CT119" i="5"/>
  <c r="CU119" i="5"/>
  <c r="CW119" i="5"/>
  <c r="CX119" i="5"/>
  <c r="CY119" i="5"/>
  <c r="DA119" i="5"/>
  <c r="DB119" i="5"/>
  <c r="DC119" i="5"/>
  <c r="DE119" i="5"/>
  <c r="DF119" i="5"/>
  <c r="DG119" i="5"/>
  <c r="DI119" i="5"/>
  <c r="DJ119" i="5"/>
  <c r="DK119" i="5"/>
  <c r="DM119" i="5"/>
  <c r="DN119" i="5"/>
  <c r="DO119" i="5"/>
  <c r="DQ119" i="5"/>
  <c r="DR119" i="5"/>
  <c r="DS119" i="5"/>
  <c r="DU119" i="5"/>
  <c r="DV119" i="5"/>
  <c r="DW119" i="5"/>
  <c r="DY119" i="5"/>
  <c r="DZ119" i="5"/>
  <c r="EA119" i="5"/>
  <c r="EC119" i="5"/>
  <c r="ED119" i="5"/>
  <c r="EE119" i="5"/>
  <c r="EG119" i="5"/>
  <c r="EH119" i="5"/>
  <c r="EI119" i="5"/>
  <c r="EK119" i="5"/>
  <c r="EL119" i="5"/>
  <c r="EM119" i="5"/>
  <c r="EO119" i="5"/>
  <c r="EP119" i="5"/>
  <c r="EQ119" i="5"/>
  <c r="ES119" i="5"/>
  <c r="ET119" i="5"/>
  <c r="EU119" i="5"/>
  <c r="EW119" i="5"/>
  <c r="EX119" i="5"/>
  <c r="EY119" i="5"/>
  <c r="FA119" i="5"/>
  <c r="FB119" i="5"/>
  <c r="FC119" i="5"/>
  <c r="FE119" i="5"/>
  <c r="FF119" i="5"/>
  <c r="FG119" i="5"/>
  <c r="FI119" i="5"/>
  <c r="FJ119" i="5"/>
  <c r="FK119" i="5"/>
  <c r="FM119" i="5"/>
  <c r="FN119" i="5"/>
  <c r="FO119" i="5"/>
  <c r="FQ119" i="5"/>
  <c r="FR119" i="5"/>
  <c r="FS119" i="5"/>
  <c r="FU119" i="5"/>
  <c r="FV119" i="5"/>
  <c r="FW119" i="5"/>
  <c r="FY119" i="5"/>
  <c r="FZ119" i="5"/>
  <c r="GA119" i="5"/>
  <c r="GC119" i="5"/>
  <c r="GD119" i="5"/>
  <c r="GE119" i="5"/>
  <c r="GG119" i="5"/>
  <c r="GH119" i="5"/>
  <c r="GI119" i="5"/>
  <c r="GK119" i="5"/>
  <c r="GL119" i="5"/>
  <c r="GM119" i="5"/>
  <c r="GO119" i="5"/>
  <c r="GP119" i="5"/>
  <c r="GQ119" i="5"/>
  <c r="GS119" i="5"/>
  <c r="GT119" i="5"/>
  <c r="GU119" i="5"/>
  <c r="GW119" i="5"/>
  <c r="GX119" i="5"/>
  <c r="GY119" i="5"/>
  <c r="HA119" i="5"/>
  <c r="HB119" i="5"/>
  <c r="HC119" i="5"/>
  <c r="HE119" i="5"/>
  <c r="HF119" i="5"/>
  <c r="HG119" i="5"/>
  <c r="HI119" i="5"/>
  <c r="HJ119" i="5"/>
  <c r="HK119" i="5"/>
  <c r="HM119" i="5"/>
  <c r="HN119" i="5"/>
  <c r="HO119" i="5"/>
  <c r="HQ119" i="5"/>
  <c r="HR119" i="5"/>
  <c r="HS119" i="5"/>
  <c r="HU119" i="5"/>
  <c r="HV119" i="5"/>
  <c r="HW119" i="5"/>
  <c r="HY119" i="5"/>
  <c r="HZ119" i="5"/>
  <c r="IA119" i="5"/>
  <c r="IC119" i="5"/>
  <c r="ID119" i="5"/>
  <c r="IE119" i="5"/>
  <c r="IG119" i="5"/>
  <c r="IH119" i="5"/>
  <c r="II119" i="5"/>
  <c r="IK119" i="5"/>
  <c r="IL119" i="5"/>
  <c r="IM119" i="5"/>
  <c r="IO119" i="5"/>
  <c r="IP119" i="5"/>
  <c r="IQ119" i="5"/>
  <c r="IS119" i="5"/>
  <c r="IT119" i="5"/>
  <c r="IU119" i="5"/>
  <c r="IW119" i="5"/>
  <c r="IX119" i="5"/>
  <c r="IY119" i="5"/>
  <c r="JA119" i="5"/>
  <c r="JB119" i="5"/>
  <c r="JC119" i="5"/>
  <c r="C120" i="5"/>
  <c r="E120" i="5"/>
  <c r="F120" i="5"/>
  <c r="G120" i="5"/>
  <c r="I120" i="5"/>
  <c r="J120" i="5"/>
  <c r="K120" i="5"/>
  <c r="M120" i="5"/>
  <c r="N120" i="5"/>
  <c r="O120" i="5"/>
  <c r="Q120" i="5"/>
  <c r="R120" i="5"/>
  <c r="S120" i="5"/>
  <c r="U120" i="5"/>
  <c r="V120" i="5"/>
  <c r="W120" i="5"/>
  <c r="Y120" i="5"/>
  <c r="Z120" i="5"/>
  <c r="AA120" i="5"/>
  <c r="AC120" i="5"/>
  <c r="AD120" i="5"/>
  <c r="AE120" i="5"/>
  <c r="AG120" i="5"/>
  <c r="AH120" i="5"/>
  <c r="AI120" i="5"/>
  <c r="AK120" i="5"/>
  <c r="AL120" i="5"/>
  <c r="AM120" i="5"/>
  <c r="AO120" i="5"/>
  <c r="AP120" i="5"/>
  <c r="AQ120" i="5"/>
  <c r="AS120" i="5"/>
  <c r="AT120" i="5"/>
  <c r="AU120" i="5"/>
  <c r="AW120" i="5"/>
  <c r="AX120" i="5"/>
  <c r="AY120" i="5"/>
  <c r="BA120" i="5"/>
  <c r="BB120" i="5"/>
  <c r="BC120" i="5"/>
  <c r="BE120" i="5"/>
  <c r="BF120" i="5"/>
  <c r="BG120" i="5"/>
  <c r="BI120" i="5"/>
  <c r="BJ120" i="5"/>
  <c r="BK120" i="5"/>
  <c r="BM120" i="5"/>
  <c r="BN120" i="5"/>
  <c r="BO120" i="5"/>
  <c r="BQ120" i="5"/>
  <c r="BR120" i="5"/>
  <c r="BS120" i="5"/>
  <c r="BU120" i="5"/>
  <c r="BV120" i="5"/>
  <c r="BW120" i="5"/>
  <c r="BY120" i="5"/>
  <c r="BZ120" i="5"/>
  <c r="CA120" i="5"/>
  <c r="CC120" i="5"/>
  <c r="CD120" i="5"/>
  <c r="CE120" i="5"/>
  <c r="CG120" i="5"/>
  <c r="CH120" i="5"/>
  <c r="CI120" i="5"/>
  <c r="CK120" i="5"/>
  <c r="CL120" i="5"/>
  <c r="CM120" i="5"/>
  <c r="CO120" i="5"/>
  <c r="CP120" i="5"/>
  <c r="CQ120" i="5"/>
  <c r="CS120" i="5"/>
  <c r="CT120" i="5"/>
  <c r="CU120" i="5"/>
  <c r="CW120" i="5"/>
  <c r="CX120" i="5"/>
  <c r="CY120" i="5"/>
  <c r="DA120" i="5"/>
  <c r="DB120" i="5"/>
  <c r="DC120" i="5"/>
  <c r="DE120" i="5"/>
  <c r="DF120" i="5"/>
  <c r="DG120" i="5"/>
  <c r="DI120" i="5"/>
  <c r="DJ120" i="5"/>
  <c r="DK120" i="5"/>
  <c r="DM120" i="5"/>
  <c r="DN120" i="5"/>
  <c r="DO120" i="5"/>
  <c r="DQ120" i="5"/>
  <c r="DR120" i="5"/>
  <c r="DS120" i="5"/>
  <c r="DU120" i="5"/>
  <c r="DV120" i="5"/>
  <c r="DW120" i="5"/>
  <c r="DY120" i="5"/>
  <c r="DZ120" i="5"/>
  <c r="EA120" i="5"/>
  <c r="EC120" i="5"/>
  <c r="ED120" i="5"/>
  <c r="EE120" i="5"/>
  <c r="EG120" i="5"/>
  <c r="EH120" i="5"/>
  <c r="EI120" i="5"/>
  <c r="EK120" i="5"/>
  <c r="EL120" i="5"/>
  <c r="EM120" i="5"/>
  <c r="EO120" i="5"/>
  <c r="EP120" i="5"/>
  <c r="EQ120" i="5"/>
  <c r="ES120" i="5"/>
  <c r="ET120" i="5"/>
  <c r="EU120" i="5"/>
  <c r="EW120" i="5"/>
  <c r="EX120" i="5"/>
  <c r="EY120" i="5"/>
  <c r="FA120" i="5"/>
  <c r="FB120" i="5"/>
  <c r="FC120" i="5"/>
  <c r="FE120" i="5"/>
  <c r="FF120" i="5"/>
  <c r="FG120" i="5"/>
  <c r="FI120" i="5"/>
  <c r="FJ120" i="5"/>
  <c r="FK120" i="5"/>
  <c r="FM120" i="5"/>
  <c r="FN120" i="5"/>
  <c r="FO120" i="5"/>
  <c r="FQ120" i="5"/>
  <c r="FR120" i="5"/>
  <c r="FS120" i="5"/>
  <c r="FU120" i="5"/>
  <c r="FV120" i="5"/>
  <c r="FW120" i="5"/>
  <c r="FY120" i="5"/>
  <c r="FZ120" i="5"/>
  <c r="GA120" i="5"/>
  <c r="GC120" i="5"/>
  <c r="GD120" i="5"/>
  <c r="GE120" i="5"/>
  <c r="GG120" i="5"/>
  <c r="GH120" i="5"/>
  <c r="GI120" i="5"/>
  <c r="GK120" i="5"/>
  <c r="GL120" i="5"/>
  <c r="GM120" i="5"/>
  <c r="GO120" i="5"/>
  <c r="GP120" i="5"/>
  <c r="GQ120" i="5"/>
  <c r="GS120" i="5"/>
  <c r="GT120" i="5"/>
  <c r="GU120" i="5"/>
  <c r="GW120" i="5"/>
  <c r="GX120" i="5"/>
  <c r="GY120" i="5"/>
  <c r="HA120" i="5"/>
  <c r="HB120" i="5"/>
  <c r="HC120" i="5"/>
  <c r="HE120" i="5"/>
  <c r="HF120" i="5"/>
  <c r="HG120" i="5"/>
  <c r="HI120" i="5"/>
  <c r="HJ120" i="5"/>
  <c r="HK120" i="5"/>
  <c r="HM120" i="5"/>
  <c r="HN120" i="5"/>
  <c r="HO120" i="5"/>
  <c r="HQ120" i="5"/>
  <c r="HR120" i="5"/>
  <c r="HS120" i="5"/>
  <c r="HU120" i="5"/>
  <c r="HV120" i="5"/>
  <c r="HW120" i="5"/>
  <c r="HY120" i="5"/>
  <c r="HZ120" i="5"/>
  <c r="IA120" i="5"/>
  <c r="IC120" i="5"/>
  <c r="ID120" i="5"/>
  <c r="IE120" i="5"/>
  <c r="IG120" i="5"/>
  <c r="IH120" i="5"/>
  <c r="II120" i="5"/>
  <c r="IK120" i="5"/>
  <c r="IL120" i="5"/>
  <c r="IM120" i="5"/>
  <c r="IO120" i="5"/>
  <c r="IP120" i="5"/>
  <c r="IQ120" i="5"/>
  <c r="IS120" i="5"/>
  <c r="IT120" i="5"/>
  <c r="IU120" i="5"/>
  <c r="IW120" i="5"/>
  <c r="IX120" i="5"/>
  <c r="IY120" i="5"/>
  <c r="JA120" i="5"/>
  <c r="JB120" i="5"/>
  <c r="JC120"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H121" i="5"/>
  <c r="HI121" i="5"/>
  <c r="HJ121" i="5"/>
  <c r="HK121" i="5"/>
  <c r="HL121" i="5"/>
  <c r="HM121" i="5"/>
  <c r="HN121" i="5"/>
  <c r="HO121" i="5"/>
  <c r="HP121" i="5"/>
  <c r="HQ121" i="5"/>
  <c r="HR121" i="5"/>
  <c r="HS121" i="5"/>
  <c r="HT121" i="5"/>
  <c r="HU121" i="5"/>
  <c r="HV121" i="5"/>
  <c r="HW121" i="5"/>
  <c r="HX121" i="5"/>
  <c r="HY121" i="5"/>
  <c r="HZ121" i="5"/>
  <c r="IA121" i="5"/>
  <c r="IB121" i="5"/>
  <c r="IC121" i="5"/>
  <c r="ID121" i="5"/>
  <c r="IE121" i="5"/>
  <c r="IF121" i="5"/>
  <c r="IG121" i="5"/>
  <c r="IH121" i="5"/>
  <c r="II121" i="5"/>
  <c r="IJ121" i="5"/>
  <c r="IK121" i="5"/>
  <c r="IL121" i="5"/>
  <c r="IM121" i="5"/>
  <c r="IN121" i="5"/>
  <c r="IO121" i="5"/>
  <c r="IP121" i="5"/>
  <c r="IQ121" i="5"/>
  <c r="IR121" i="5"/>
  <c r="IS121" i="5"/>
  <c r="IT121" i="5"/>
  <c r="IU121" i="5"/>
  <c r="IV121" i="5"/>
  <c r="IW121" i="5"/>
  <c r="IX121" i="5"/>
  <c r="IY121" i="5"/>
  <c r="IZ121" i="5"/>
  <c r="JA121" i="5"/>
  <c r="JB121" i="5"/>
  <c r="JC121" i="5"/>
  <c r="JD121" i="5"/>
  <c r="C122" i="5"/>
  <c r="E122" i="5"/>
  <c r="F122" i="5"/>
  <c r="G122" i="5"/>
  <c r="I122" i="5"/>
  <c r="J122" i="5"/>
  <c r="K122" i="5"/>
  <c r="M122" i="5"/>
  <c r="N122" i="5"/>
  <c r="O122" i="5"/>
  <c r="Q122" i="5"/>
  <c r="R122" i="5"/>
  <c r="S122" i="5"/>
  <c r="U122" i="5"/>
  <c r="V122" i="5"/>
  <c r="W122" i="5"/>
  <c r="Y122" i="5"/>
  <c r="Z122" i="5"/>
  <c r="AA122" i="5"/>
  <c r="AC122" i="5"/>
  <c r="AD122" i="5"/>
  <c r="AE122" i="5"/>
  <c r="AG122" i="5"/>
  <c r="AH122" i="5"/>
  <c r="AI122" i="5"/>
  <c r="AK122" i="5"/>
  <c r="AL122" i="5"/>
  <c r="AM122" i="5"/>
  <c r="AO122" i="5"/>
  <c r="AP122" i="5"/>
  <c r="AQ122" i="5"/>
  <c r="AS122" i="5"/>
  <c r="AT122" i="5"/>
  <c r="AU122" i="5"/>
  <c r="AW122" i="5"/>
  <c r="AX122" i="5"/>
  <c r="AY122" i="5"/>
  <c r="BA122" i="5"/>
  <c r="BB122" i="5"/>
  <c r="BC122" i="5"/>
  <c r="BE122" i="5"/>
  <c r="BF122" i="5"/>
  <c r="BG122" i="5"/>
  <c r="BI122" i="5"/>
  <c r="BJ122" i="5"/>
  <c r="BK122" i="5"/>
  <c r="BM122" i="5"/>
  <c r="BN122" i="5"/>
  <c r="BO122" i="5"/>
  <c r="BQ122" i="5"/>
  <c r="BR122" i="5"/>
  <c r="BS122" i="5"/>
  <c r="BU122" i="5"/>
  <c r="BV122" i="5"/>
  <c r="BW122" i="5"/>
  <c r="BY122" i="5"/>
  <c r="BZ122" i="5"/>
  <c r="CA122" i="5"/>
  <c r="CC122" i="5"/>
  <c r="CD122" i="5"/>
  <c r="CE122" i="5"/>
  <c r="CG122" i="5"/>
  <c r="CH122" i="5"/>
  <c r="CI122" i="5"/>
  <c r="CK122" i="5"/>
  <c r="CL122" i="5"/>
  <c r="CM122" i="5"/>
  <c r="CO122" i="5"/>
  <c r="CP122" i="5"/>
  <c r="CQ122" i="5"/>
  <c r="CS122" i="5"/>
  <c r="CT122" i="5"/>
  <c r="CU122" i="5"/>
  <c r="CW122" i="5"/>
  <c r="CX122" i="5"/>
  <c r="CY122" i="5"/>
  <c r="DA122" i="5"/>
  <c r="DB122" i="5"/>
  <c r="DC122" i="5"/>
  <c r="DE122" i="5"/>
  <c r="DF122" i="5"/>
  <c r="DG122" i="5"/>
  <c r="DI122" i="5"/>
  <c r="DJ122" i="5"/>
  <c r="DK122" i="5"/>
  <c r="DM122" i="5"/>
  <c r="DN122" i="5"/>
  <c r="DO122" i="5"/>
  <c r="DQ122" i="5"/>
  <c r="DR122" i="5"/>
  <c r="DS122" i="5"/>
  <c r="DU122" i="5"/>
  <c r="DV122" i="5"/>
  <c r="DW122" i="5"/>
  <c r="DY122" i="5"/>
  <c r="DZ122" i="5"/>
  <c r="EA122" i="5"/>
  <c r="EC122" i="5"/>
  <c r="ED122" i="5"/>
  <c r="EE122" i="5"/>
  <c r="EG122" i="5"/>
  <c r="EH122" i="5"/>
  <c r="EI122" i="5"/>
  <c r="EK122" i="5"/>
  <c r="EL122" i="5"/>
  <c r="EM122" i="5"/>
  <c r="EO122" i="5"/>
  <c r="EP122" i="5"/>
  <c r="EQ122" i="5"/>
  <c r="ES122" i="5"/>
  <c r="ET122" i="5"/>
  <c r="EU122" i="5"/>
  <c r="EW122" i="5"/>
  <c r="EX122" i="5"/>
  <c r="EY122" i="5"/>
  <c r="FA122" i="5"/>
  <c r="FB122" i="5"/>
  <c r="FC122" i="5"/>
  <c r="FE122" i="5"/>
  <c r="FF122" i="5"/>
  <c r="FG122" i="5"/>
  <c r="FI122" i="5"/>
  <c r="FJ122" i="5"/>
  <c r="FK122" i="5"/>
  <c r="FM122" i="5"/>
  <c r="FN122" i="5"/>
  <c r="FO122" i="5"/>
  <c r="FQ122" i="5"/>
  <c r="FR122" i="5"/>
  <c r="FS122" i="5"/>
  <c r="FU122" i="5"/>
  <c r="FV122" i="5"/>
  <c r="FW122" i="5"/>
  <c r="FY122" i="5"/>
  <c r="FZ122" i="5"/>
  <c r="GA122" i="5"/>
  <c r="GC122" i="5"/>
  <c r="GD122" i="5"/>
  <c r="GE122" i="5"/>
  <c r="GG122" i="5"/>
  <c r="GH122" i="5"/>
  <c r="GI122" i="5"/>
  <c r="GK122" i="5"/>
  <c r="GL122" i="5"/>
  <c r="GM122" i="5"/>
  <c r="GO122" i="5"/>
  <c r="GP122" i="5"/>
  <c r="GQ122" i="5"/>
  <c r="GS122" i="5"/>
  <c r="GT122" i="5"/>
  <c r="GU122" i="5"/>
  <c r="GW122" i="5"/>
  <c r="GX122" i="5"/>
  <c r="GY122" i="5"/>
  <c r="HA122" i="5"/>
  <c r="HB122" i="5"/>
  <c r="HC122" i="5"/>
  <c r="HE122" i="5"/>
  <c r="HF122" i="5"/>
  <c r="HG122" i="5"/>
  <c r="HI122" i="5"/>
  <c r="HJ122" i="5"/>
  <c r="HK122" i="5"/>
  <c r="HM122" i="5"/>
  <c r="HN122" i="5"/>
  <c r="HO122" i="5"/>
  <c r="HQ122" i="5"/>
  <c r="HR122" i="5"/>
  <c r="HS122" i="5"/>
  <c r="HU122" i="5"/>
  <c r="HV122" i="5"/>
  <c r="HW122" i="5"/>
  <c r="HY122" i="5"/>
  <c r="HZ122" i="5"/>
  <c r="IA122" i="5"/>
  <c r="IC122" i="5"/>
  <c r="ID122" i="5"/>
  <c r="IE122" i="5"/>
  <c r="IG122" i="5"/>
  <c r="IH122" i="5"/>
  <c r="II122" i="5"/>
  <c r="IK122" i="5"/>
  <c r="IL122" i="5"/>
  <c r="IM122" i="5"/>
  <c r="IO122" i="5"/>
  <c r="IP122" i="5"/>
  <c r="IQ122" i="5"/>
  <c r="IS122" i="5"/>
  <c r="IT122" i="5"/>
  <c r="IU122" i="5"/>
  <c r="IW122" i="5"/>
  <c r="IX122" i="5"/>
  <c r="IY122" i="5"/>
  <c r="JA122" i="5"/>
  <c r="JB122" i="5"/>
  <c r="JC122" i="5"/>
  <c r="C123" i="5"/>
  <c r="E123" i="5"/>
  <c r="F123" i="5"/>
  <c r="G123" i="5"/>
  <c r="I123" i="5"/>
  <c r="J123" i="5"/>
  <c r="K123" i="5"/>
  <c r="M123" i="5"/>
  <c r="N123" i="5"/>
  <c r="O123" i="5"/>
  <c r="Q123" i="5"/>
  <c r="R123" i="5"/>
  <c r="S123" i="5"/>
  <c r="U123" i="5"/>
  <c r="V123" i="5"/>
  <c r="W123" i="5"/>
  <c r="Y123" i="5"/>
  <c r="Z123" i="5"/>
  <c r="AA123" i="5"/>
  <c r="AC123" i="5"/>
  <c r="AD123" i="5"/>
  <c r="AE123" i="5"/>
  <c r="AG123" i="5"/>
  <c r="AH123" i="5"/>
  <c r="AI123" i="5"/>
  <c r="AK123" i="5"/>
  <c r="AL123" i="5"/>
  <c r="AM123" i="5"/>
  <c r="AO123" i="5"/>
  <c r="AP123" i="5"/>
  <c r="AQ123" i="5"/>
  <c r="AS123" i="5"/>
  <c r="AT123" i="5"/>
  <c r="AU123" i="5"/>
  <c r="AW123" i="5"/>
  <c r="AX123" i="5"/>
  <c r="AY123" i="5"/>
  <c r="BA123" i="5"/>
  <c r="BB123" i="5"/>
  <c r="BC123" i="5"/>
  <c r="BE123" i="5"/>
  <c r="BF123" i="5"/>
  <c r="BG123" i="5"/>
  <c r="BI123" i="5"/>
  <c r="BJ123" i="5"/>
  <c r="BK123" i="5"/>
  <c r="BM123" i="5"/>
  <c r="BN123" i="5"/>
  <c r="BO123" i="5"/>
  <c r="BQ123" i="5"/>
  <c r="BR123" i="5"/>
  <c r="BS123" i="5"/>
  <c r="BU123" i="5"/>
  <c r="BV123" i="5"/>
  <c r="BW123" i="5"/>
  <c r="BY123" i="5"/>
  <c r="BZ123" i="5"/>
  <c r="CA123" i="5"/>
  <c r="CC123" i="5"/>
  <c r="CD123" i="5"/>
  <c r="CE123" i="5"/>
  <c r="CG123" i="5"/>
  <c r="CH123" i="5"/>
  <c r="CI123" i="5"/>
  <c r="CK123" i="5"/>
  <c r="CL123" i="5"/>
  <c r="CM123" i="5"/>
  <c r="CO123" i="5"/>
  <c r="CP123" i="5"/>
  <c r="CQ123" i="5"/>
  <c r="CS123" i="5"/>
  <c r="CT123" i="5"/>
  <c r="CU123" i="5"/>
  <c r="CW123" i="5"/>
  <c r="CX123" i="5"/>
  <c r="CY123" i="5"/>
  <c r="DA123" i="5"/>
  <c r="DB123" i="5"/>
  <c r="DC123" i="5"/>
  <c r="DE123" i="5"/>
  <c r="DF123" i="5"/>
  <c r="DG123" i="5"/>
  <c r="DI123" i="5"/>
  <c r="DJ123" i="5"/>
  <c r="DK123" i="5"/>
  <c r="DM123" i="5"/>
  <c r="DN123" i="5"/>
  <c r="DO123" i="5"/>
  <c r="DQ123" i="5"/>
  <c r="DR123" i="5"/>
  <c r="DS123" i="5"/>
  <c r="DU123" i="5"/>
  <c r="DV123" i="5"/>
  <c r="DW123" i="5"/>
  <c r="DY123" i="5"/>
  <c r="DZ123" i="5"/>
  <c r="EA123" i="5"/>
  <c r="EC123" i="5"/>
  <c r="ED123" i="5"/>
  <c r="EE123" i="5"/>
  <c r="EG123" i="5"/>
  <c r="EH123" i="5"/>
  <c r="EI123" i="5"/>
  <c r="EK123" i="5"/>
  <c r="EL123" i="5"/>
  <c r="EM123" i="5"/>
  <c r="EO123" i="5"/>
  <c r="EP123" i="5"/>
  <c r="EQ123" i="5"/>
  <c r="ES123" i="5"/>
  <c r="ET123" i="5"/>
  <c r="EU123" i="5"/>
  <c r="EW123" i="5"/>
  <c r="EX123" i="5"/>
  <c r="EY123" i="5"/>
  <c r="FA123" i="5"/>
  <c r="FB123" i="5"/>
  <c r="FC123" i="5"/>
  <c r="FE123" i="5"/>
  <c r="FF123" i="5"/>
  <c r="FG123" i="5"/>
  <c r="FI123" i="5"/>
  <c r="FJ123" i="5"/>
  <c r="FK123" i="5"/>
  <c r="FM123" i="5"/>
  <c r="FN123" i="5"/>
  <c r="FO123" i="5"/>
  <c r="FQ123" i="5"/>
  <c r="FR123" i="5"/>
  <c r="FS123" i="5"/>
  <c r="FU123" i="5"/>
  <c r="FV123" i="5"/>
  <c r="FW123" i="5"/>
  <c r="FY123" i="5"/>
  <c r="FZ123" i="5"/>
  <c r="GA123" i="5"/>
  <c r="GC123" i="5"/>
  <c r="GD123" i="5"/>
  <c r="GE123" i="5"/>
  <c r="GG123" i="5"/>
  <c r="GH123" i="5"/>
  <c r="GI123" i="5"/>
  <c r="GK123" i="5"/>
  <c r="GL123" i="5"/>
  <c r="GM123" i="5"/>
  <c r="GO123" i="5"/>
  <c r="GP123" i="5"/>
  <c r="GQ123" i="5"/>
  <c r="GS123" i="5"/>
  <c r="GT123" i="5"/>
  <c r="GU123" i="5"/>
  <c r="GW123" i="5"/>
  <c r="GX123" i="5"/>
  <c r="GY123" i="5"/>
  <c r="HA123" i="5"/>
  <c r="HB123" i="5"/>
  <c r="HC123" i="5"/>
  <c r="HE123" i="5"/>
  <c r="HF123" i="5"/>
  <c r="HG123" i="5"/>
  <c r="HI123" i="5"/>
  <c r="HJ123" i="5"/>
  <c r="HK123" i="5"/>
  <c r="HM123" i="5"/>
  <c r="HN123" i="5"/>
  <c r="HO123" i="5"/>
  <c r="HQ123" i="5"/>
  <c r="HR123" i="5"/>
  <c r="HS123" i="5"/>
  <c r="HU123" i="5"/>
  <c r="HV123" i="5"/>
  <c r="HW123" i="5"/>
  <c r="HY123" i="5"/>
  <c r="HZ123" i="5"/>
  <c r="IA123" i="5"/>
  <c r="IC123" i="5"/>
  <c r="ID123" i="5"/>
  <c r="IE123" i="5"/>
  <c r="IG123" i="5"/>
  <c r="IH123" i="5"/>
  <c r="II123" i="5"/>
  <c r="IK123" i="5"/>
  <c r="IL123" i="5"/>
  <c r="IM123" i="5"/>
  <c r="IO123" i="5"/>
  <c r="IP123" i="5"/>
  <c r="IQ123" i="5"/>
  <c r="IS123" i="5"/>
  <c r="IT123" i="5"/>
  <c r="IU123" i="5"/>
  <c r="IW123" i="5"/>
  <c r="IX123" i="5"/>
  <c r="IY123" i="5"/>
  <c r="JA123" i="5"/>
  <c r="JB123" i="5"/>
  <c r="JC123" i="5"/>
  <c r="C124" i="5"/>
  <c r="E124" i="5"/>
  <c r="F124" i="5"/>
  <c r="G124" i="5"/>
  <c r="I124" i="5"/>
  <c r="J124" i="5"/>
  <c r="K124" i="5"/>
  <c r="M124" i="5"/>
  <c r="N124" i="5"/>
  <c r="O124" i="5"/>
  <c r="Q124" i="5"/>
  <c r="R124" i="5"/>
  <c r="S124" i="5"/>
  <c r="U124" i="5"/>
  <c r="V124" i="5"/>
  <c r="W124" i="5"/>
  <c r="Y124" i="5"/>
  <c r="Z124" i="5"/>
  <c r="AA124" i="5"/>
  <c r="AC124" i="5"/>
  <c r="AD124" i="5"/>
  <c r="AE124" i="5"/>
  <c r="AG124" i="5"/>
  <c r="AH124" i="5"/>
  <c r="AI124" i="5"/>
  <c r="AK124" i="5"/>
  <c r="AL124" i="5"/>
  <c r="AM124" i="5"/>
  <c r="AO124" i="5"/>
  <c r="AP124" i="5"/>
  <c r="AQ124" i="5"/>
  <c r="AS124" i="5"/>
  <c r="AT124" i="5"/>
  <c r="AU124" i="5"/>
  <c r="AW124" i="5"/>
  <c r="AX124" i="5"/>
  <c r="AY124" i="5"/>
  <c r="BA124" i="5"/>
  <c r="BB124" i="5"/>
  <c r="BC124" i="5"/>
  <c r="BE124" i="5"/>
  <c r="BF124" i="5"/>
  <c r="BG124" i="5"/>
  <c r="BI124" i="5"/>
  <c r="BJ124" i="5"/>
  <c r="BK124" i="5"/>
  <c r="BM124" i="5"/>
  <c r="BN124" i="5"/>
  <c r="BO124" i="5"/>
  <c r="BQ124" i="5"/>
  <c r="BR124" i="5"/>
  <c r="BS124" i="5"/>
  <c r="BU124" i="5"/>
  <c r="BV124" i="5"/>
  <c r="BW124" i="5"/>
  <c r="BY124" i="5"/>
  <c r="BZ124" i="5"/>
  <c r="CA124" i="5"/>
  <c r="CC124" i="5"/>
  <c r="CD124" i="5"/>
  <c r="CE124" i="5"/>
  <c r="CG124" i="5"/>
  <c r="CH124" i="5"/>
  <c r="CI124" i="5"/>
  <c r="CK124" i="5"/>
  <c r="CL124" i="5"/>
  <c r="CM124" i="5"/>
  <c r="CO124" i="5"/>
  <c r="CP124" i="5"/>
  <c r="CQ124" i="5"/>
  <c r="CS124" i="5"/>
  <c r="CT124" i="5"/>
  <c r="CU124" i="5"/>
  <c r="CW124" i="5"/>
  <c r="CX124" i="5"/>
  <c r="CY124" i="5"/>
  <c r="DA124" i="5"/>
  <c r="DB124" i="5"/>
  <c r="DC124" i="5"/>
  <c r="DE124" i="5"/>
  <c r="DF124" i="5"/>
  <c r="DG124" i="5"/>
  <c r="DI124" i="5"/>
  <c r="DJ124" i="5"/>
  <c r="DK124" i="5"/>
  <c r="DM124" i="5"/>
  <c r="DN124" i="5"/>
  <c r="DO124" i="5"/>
  <c r="DQ124" i="5"/>
  <c r="DR124" i="5"/>
  <c r="DS124" i="5"/>
  <c r="DU124" i="5"/>
  <c r="DV124" i="5"/>
  <c r="DW124" i="5"/>
  <c r="DY124" i="5"/>
  <c r="DZ124" i="5"/>
  <c r="EA124" i="5"/>
  <c r="EC124" i="5"/>
  <c r="ED124" i="5"/>
  <c r="EE124" i="5"/>
  <c r="EG124" i="5"/>
  <c r="EH124" i="5"/>
  <c r="EI124" i="5"/>
  <c r="EK124" i="5"/>
  <c r="EL124" i="5"/>
  <c r="EM124" i="5"/>
  <c r="EO124" i="5"/>
  <c r="EP124" i="5"/>
  <c r="EQ124" i="5"/>
  <c r="ES124" i="5"/>
  <c r="ET124" i="5"/>
  <c r="EU124" i="5"/>
  <c r="EW124" i="5"/>
  <c r="EX124" i="5"/>
  <c r="EY124" i="5"/>
  <c r="FA124" i="5"/>
  <c r="FB124" i="5"/>
  <c r="FC124" i="5"/>
  <c r="FE124" i="5"/>
  <c r="FF124" i="5"/>
  <c r="FG124" i="5"/>
  <c r="FI124" i="5"/>
  <c r="FJ124" i="5"/>
  <c r="FK124" i="5"/>
  <c r="FM124" i="5"/>
  <c r="FN124" i="5"/>
  <c r="FO124" i="5"/>
  <c r="FQ124" i="5"/>
  <c r="FR124" i="5"/>
  <c r="FS124" i="5"/>
  <c r="FU124" i="5"/>
  <c r="FV124" i="5"/>
  <c r="FW124" i="5"/>
  <c r="FY124" i="5"/>
  <c r="FZ124" i="5"/>
  <c r="GA124" i="5"/>
  <c r="GC124" i="5"/>
  <c r="GD124" i="5"/>
  <c r="GE124" i="5"/>
  <c r="GG124" i="5"/>
  <c r="GH124" i="5"/>
  <c r="GI124" i="5"/>
  <c r="GK124" i="5"/>
  <c r="GL124" i="5"/>
  <c r="GM124" i="5"/>
  <c r="GO124" i="5"/>
  <c r="GP124" i="5"/>
  <c r="GQ124" i="5"/>
  <c r="GS124" i="5"/>
  <c r="GT124" i="5"/>
  <c r="GU124" i="5"/>
  <c r="GW124" i="5"/>
  <c r="GX124" i="5"/>
  <c r="GY124" i="5"/>
  <c r="HA124" i="5"/>
  <c r="HB124" i="5"/>
  <c r="HC124" i="5"/>
  <c r="HE124" i="5"/>
  <c r="HF124" i="5"/>
  <c r="HG124" i="5"/>
  <c r="HI124" i="5"/>
  <c r="HJ124" i="5"/>
  <c r="HK124" i="5"/>
  <c r="HM124" i="5"/>
  <c r="HN124" i="5"/>
  <c r="HO124" i="5"/>
  <c r="HQ124" i="5"/>
  <c r="HR124" i="5"/>
  <c r="HS124" i="5"/>
  <c r="HU124" i="5"/>
  <c r="HV124" i="5"/>
  <c r="HW124" i="5"/>
  <c r="HY124" i="5"/>
  <c r="HZ124" i="5"/>
  <c r="IA124" i="5"/>
  <c r="IC124" i="5"/>
  <c r="ID124" i="5"/>
  <c r="IE124" i="5"/>
  <c r="IG124" i="5"/>
  <c r="IH124" i="5"/>
  <c r="II124" i="5"/>
  <c r="IK124" i="5"/>
  <c r="IL124" i="5"/>
  <c r="IM124" i="5"/>
  <c r="IO124" i="5"/>
  <c r="IP124" i="5"/>
  <c r="IQ124" i="5"/>
  <c r="IS124" i="5"/>
  <c r="IT124" i="5"/>
  <c r="IU124" i="5"/>
  <c r="IW124" i="5"/>
  <c r="IX124" i="5"/>
  <c r="IY124" i="5"/>
  <c r="JA124" i="5"/>
  <c r="JB124" i="5"/>
  <c r="JC124"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GB125" i="5"/>
  <c r="GC125" i="5"/>
  <c r="GD125" i="5"/>
  <c r="GE125" i="5"/>
  <c r="GF125" i="5"/>
  <c r="GG125" i="5"/>
  <c r="GH125" i="5"/>
  <c r="GI125" i="5"/>
  <c r="GJ125" i="5"/>
  <c r="GK125" i="5"/>
  <c r="GL125" i="5"/>
  <c r="GM125" i="5"/>
  <c r="GN125" i="5"/>
  <c r="GO125" i="5"/>
  <c r="GP125" i="5"/>
  <c r="GQ125" i="5"/>
  <c r="GR125" i="5"/>
  <c r="GS125" i="5"/>
  <c r="GT125" i="5"/>
  <c r="GU125" i="5"/>
  <c r="GV125" i="5"/>
  <c r="GW125" i="5"/>
  <c r="GX125" i="5"/>
  <c r="GY125" i="5"/>
  <c r="GZ125" i="5"/>
  <c r="HA125" i="5"/>
  <c r="HB125" i="5"/>
  <c r="HC125" i="5"/>
  <c r="HD125" i="5"/>
  <c r="HE125" i="5"/>
  <c r="HF125" i="5"/>
  <c r="HG125" i="5"/>
  <c r="HH125" i="5"/>
  <c r="HI125" i="5"/>
  <c r="HJ125" i="5"/>
  <c r="HK125" i="5"/>
  <c r="HL125" i="5"/>
  <c r="HM125" i="5"/>
  <c r="HN125" i="5"/>
  <c r="HO125" i="5"/>
  <c r="HP125" i="5"/>
  <c r="HQ125" i="5"/>
  <c r="HR125" i="5"/>
  <c r="HS125" i="5"/>
  <c r="HT125" i="5"/>
  <c r="HU125" i="5"/>
  <c r="HV125" i="5"/>
  <c r="HW125" i="5"/>
  <c r="HX125" i="5"/>
  <c r="HY125" i="5"/>
  <c r="HZ125" i="5"/>
  <c r="IA125" i="5"/>
  <c r="IB125" i="5"/>
  <c r="IC125" i="5"/>
  <c r="ID125" i="5"/>
  <c r="IE125" i="5"/>
  <c r="IF125" i="5"/>
  <c r="IG125" i="5"/>
  <c r="IH125" i="5"/>
  <c r="II125" i="5"/>
  <c r="IJ125" i="5"/>
  <c r="IK125" i="5"/>
  <c r="IL125" i="5"/>
  <c r="IM125" i="5"/>
  <c r="IN125" i="5"/>
  <c r="IO125" i="5"/>
  <c r="IP125" i="5"/>
  <c r="IQ125" i="5"/>
  <c r="IR125" i="5"/>
  <c r="IS125" i="5"/>
  <c r="IT125" i="5"/>
  <c r="IU125" i="5"/>
  <c r="IV125" i="5"/>
  <c r="IW125" i="5"/>
  <c r="IX125" i="5"/>
  <c r="IY125" i="5"/>
  <c r="IZ125" i="5"/>
  <c r="JA125" i="5"/>
  <c r="JB125" i="5"/>
  <c r="JC125" i="5"/>
  <c r="JD125" i="5"/>
  <c r="C126" i="5"/>
  <c r="E126" i="5"/>
  <c r="F126" i="5"/>
  <c r="G126" i="5"/>
  <c r="I126" i="5"/>
  <c r="J126" i="5"/>
  <c r="K126" i="5"/>
  <c r="M126" i="5"/>
  <c r="N126" i="5"/>
  <c r="O126" i="5"/>
  <c r="Q126" i="5"/>
  <c r="R126" i="5"/>
  <c r="S126" i="5"/>
  <c r="U126" i="5"/>
  <c r="V126" i="5"/>
  <c r="W126" i="5"/>
  <c r="Y126" i="5"/>
  <c r="Z126" i="5"/>
  <c r="AA126" i="5"/>
  <c r="AC126" i="5"/>
  <c r="AD126" i="5"/>
  <c r="AE126" i="5"/>
  <c r="AG126" i="5"/>
  <c r="AH126" i="5"/>
  <c r="AI126" i="5"/>
  <c r="AK126" i="5"/>
  <c r="AL126" i="5"/>
  <c r="AM126" i="5"/>
  <c r="AO126" i="5"/>
  <c r="AP126" i="5"/>
  <c r="AQ126" i="5"/>
  <c r="AS126" i="5"/>
  <c r="AT126" i="5"/>
  <c r="AU126" i="5"/>
  <c r="AW126" i="5"/>
  <c r="AX126" i="5"/>
  <c r="AY126" i="5"/>
  <c r="BA126" i="5"/>
  <c r="BB126" i="5"/>
  <c r="BC126" i="5"/>
  <c r="BE126" i="5"/>
  <c r="BF126" i="5"/>
  <c r="BG126" i="5"/>
  <c r="BI126" i="5"/>
  <c r="BJ126" i="5"/>
  <c r="BK126" i="5"/>
  <c r="BM126" i="5"/>
  <c r="BN126" i="5"/>
  <c r="BO126" i="5"/>
  <c r="BQ126" i="5"/>
  <c r="BR126" i="5"/>
  <c r="BS126" i="5"/>
  <c r="BU126" i="5"/>
  <c r="BV126" i="5"/>
  <c r="BW126" i="5"/>
  <c r="BY126" i="5"/>
  <c r="BZ126" i="5"/>
  <c r="CA126" i="5"/>
  <c r="CC126" i="5"/>
  <c r="CD126" i="5"/>
  <c r="CE126" i="5"/>
  <c r="CG126" i="5"/>
  <c r="CH126" i="5"/>
  <c r="CI126" i="5"/>
  <c r="CK126" i="5"/>
  <c r="CL126" i="5"/>
  <c r="CM126" i="5"/>
  <c r="CO126" i="5"/>
  <c r="CP126" i="5"/>
  <c r="CQ126" i="5"/>
  <c r="CS126" i="5"/>
  <c r="CT126" i="5"/>
  <c r="CU126" i="5"/>
  <c r="CW126" i="5"/>
  <c r="CX126" i="5"/>
  <c r="CY126" i="5"/>
  <c r="DA126" i="5"/>
  <c r="DB126" i="5"/>
  <c r="DC126" i="5"/>
  <c r="DE126" i="5"/>
  <c r="DF126" i="5"/>
  <c r="DG126" i="5"/>
  <c r="DI126" i="5"/>
  <c r="DJ126" i="5"/>
  <c r="DK126" i="5"/>
  <c r="DM126" i="5"/>
  <c r="DN126" i="5"/>
  <c r="DO126" i="5"/>
  <c r="DQ126" i="5"/>
  <c r="DR126" i="5"/>
  <c r="DS126" i="5"/>
  <c r="DU126" i="5"/>
  <c r="DV126" i="5"/>
  <c r="DW126" i="5"/>
  <c r="DY126" i="5"/>
  <c r="DZ126" i="5"/>
  <c r="EA126" i="5"/>
  <c r="EC126" i="5"/>
  <c r="ED126" i="5"/>
  <c r="EE126" i="5"/>
  <c r="EG126" i="5"/>
  <c r="EH126" i="5"/>
  <c r="EI126" i="5"/>
  <c r="EK126" i="5"/>
  <c r="EL126" i="5"/>
  <c r="EM126" i="5"/>
  <c r="EO126" i="5"/>
  <c r="EP126" i="5"/>
  <c r="EQ126" i="5"/>
  <c r="ES126" i="5"/>
  <c r="ET126" i="5"/>
  <c r="EU126" i="5"/>
  <c r="EW126" i="5"/>
  <c r="EX126" i="5"/>
  <c r="EY126" i="5"/>
  <c r="FA126" i="5"/>
  <c r="FB126" i="5"/>
  <c r="FC126" i="5"/>
  <c r="FE126" i="5"/>
  <c r="FF126" i="5"/>
  <c r="FG126" i="5"/>
  <c r="FI126" i="5"/>
  <c r="FJ126" i="5"/>
  <c r="FK126" i="5"/>
  <c r="FM126" i="5"/>
  <c r="FN126" i="5"/>
  <c r="FO126" i="5"/>
  <c r="FQ126" i="5"/>
  <c r="FR126" i="5"/>
  <c r="FS126" i="5"/>
  <c r="FU126" i="5"/>
  <c r="FV126" i="5"/>
  <c r="FW126" i="5"/>
  <c r="FY126" i="5"/>
  <c r="FZ126" i="5"/>
  <c r="GA126" i="5"/>
  <c r="GC126" i="5"/>
  <c r="GD126" i="5"/>
  <c r="GE126" i="5"/>
  <c r="GG126" i="5"/>
  <c r="GH126" i="5"/>
  <c r="GI126" i="5"/>
  <c r="GK126" i="5"/>
  <c r="GL126" i="5"/>
  <c r="GM126" i="5"/>
  <c r="GO126" i="5"/>
  <c r="GP126" i="5"/>
  <c r="GQ126" i="5"/>
  <c r="GS126" i="5"/>
  <c r="GT126" i="5"/>
  <c r="GU126" i="5"/>
  <c r="GW126" i="5"/>
  <c r="GX126" i="5"/>
  <c r="GY126" i="5"/>
  <c r="HA126" i="5"/>
  <c r="HB126" i="5"/>
  <c r="HC126" i="5"/>
  <c r="HE126" i="5"/>
  <c r="HF126" i="5"/>
  <c r="HG126" i="5"/>
  <c r="HI126" i="5"/>
  <c r="HJ126" i="5"/>
  <c r="HK126" i="5"/>
  <c r="HM126" i="5"/>
  <c r="HN126" i="5"/>
  <c r="HO126" i="5"/>
  <c r="HQ126" i="5"/>
  <c r="HR126" i="5"/>
  <c r="HS126" i="5"/>
  <c r="HU126" i="5"/>
  <c r="HV126" i="5"/>
  <c r="HW126" i="5"/>
  <c r="HY126" i="5"/>
  <c r="HZ126" i="5"/>
  <c r="IA126" i="5"/>
  <c r="IC126" i="5"/>
  <c r="ID126" i="5"/>
  <c r="IE126" i="5"/>
  <c r="IG126" i="5"/>
  <c r="IH126" i="5"/>
  <c r="II126" i="5"/>
  <c r="IK126" i="5"/>
  <c r="IL126" i="5"/>
  <c r="IM126" i="5"/>
  <c r="IO126" i="5"/>
  <c r="IP126" i="5"/>
  <c r="IQ126" i="5"/>
  <c r="IS126" i="5"/>
  <c r="IT126" i="5"/>
  <c r="IU126" i="5"/>
  <c r="IW126" i="5"/>
  <c r="IX126" i="5"/>
  <c r="IY126" i="5"/>
  <c r="JA126" i="5"/>
  <c r="JB126" i="5"/>
  <c r="JC126" i="5"/>
  <c r="C127" i="5"/>
  <c r="E127" i="5"/>
  <c r="F127" i="5"/>
  <c r="G127" i="5"/>
  <c r="I127" i="5"/>
  <c r="J127" i="5"/>
  <c r="K127" i="5"/>
  <c r="M127" i="5"/>
  <c r="N127" i="5"/>
  <c r="O127" i="5"/>
  <c r="Q127" i="5"/>
  <c r="R127" i="5"/>
  <c r="S127" i="5"/>
  <c r="U127" i="5"/>
  <c r="V127" i="5"/>
  <c r="W127" i="5"/>
  <c r="Y127" i="5"/>
  <c r="Z127" i="5"/>
  <c r="AA127" i="5"/>
  <c r="AC127" i="5"/>
  <c r="AD127" i="5"/>
  <c r="AE127" i="5"/>
  <c r="AG127" i="5"/>
  <c r="AH127" i="5"/>
  <c r="AI127" i="5"/>
  <c r="AK127" i="5"/>
  <c r="AL127" i="5"/>
  <c r="AM127" i="5"/>
  <c r="AO127" i="5"/>
  <c r="AP127" i="5"/>
  <c r="AQ127" i="5"/>
  <c r="AS127" i="5"/>
  <c r="AT127" i="5"/>
  <c r="AU127" i="5"/>
  <c r="AW127" i="5"/>
  <c r="AX127" i="5"/>
  <c r="AY127" i="5"/>
  <c r="BA127" i="5"/>
  <c r="BB127" i="5"/>
  <c r="BC127" i="5"/>
  <c r="BE127" i="5"/>
  <c r="BF127" i="5"/>
  <c r="BG127" i="5"/>
  <c r="BI127" i="5"/>
  <c r="BJ127" i="5"/>
  <c r="BK127" i="5"/>
  <c r="BM127" i="5"/>
  <c r="BN127" i="5"/>
  <c r="BO127" i="5"/>
  <c r="BQ127" i="5"/>
  <c r="BR127" i="5"/>
  <c r="BS127" i="5"/>
  <c r="BU127" i="5"/>
  <c r="BV127" i="5"/>
  <c r="BW127" i="5"/>
  <c r="BY127" i="5"/>
  <c r="BZ127" i="5"/>
  <c r="CA127" i="5"/>
  <c r="CC127" i="5"/>
  <c r="CD127" i="5"/>
  <c r="CE127" i="5"/>
  <c r="CG127" i="5"/>
  <c r="CH127" i="5"/>
  <c r="CI127" i="5"/>
  <c r="CK127" i="5"/>
  <c r="CL127" i="5"/>
  <c r="CM127" i="5"/>
  <c r="CO127" i="5"/>
  <c r="CP127" i="5"/>
  <c r="CQ127" i="5"/>
  <c r="CS127" i="5"/>
  <c r="CT127" i="5"/>
  <c r="CU127" i="5"/>
  <c r="CW127" i="5"/>
  <c r="CX127" i="5"/>
  <c r="CY127" i="5"/>
  <c r="DA127" i="5"/>
  <c r="DB127" i="5"/>
  <c r="DC127" i="5"/>
  <c r="DE127" i="5"/>
  <c r="DF127" i="5"/>
  <c r="DG127" i="5"/>
  <c r="DI127" i="5"/>
  <c r="DJ127" i="5"/>
  <c r="DK127" i="5"/>
  <c r="DM127" i="5"/>
  <c r="DN127" i="5"/>
  <c r="DO127" i="5"/>
  <c r="DQ127" i="5"/>
  <c r="DR127" i="5"/>
  <c r="DS127" i="5"/>
  <c r="DU127" i="5"/>
  <c r="DV127" i="5"/>
  <c r="DW127" i="5"/>
  <c r="DY127" i="5"/>
  <c r="DZ127" i="5"/>
  <c r="EA127" i="5"/>
  <c r="EC127" i="5"/>
  <c r="ED127" i="5"/>
  <c r="EE127" i="5"/>
  <c r="EG127" i="5"/>
  <c r="EH127" i="5"/>
  <c r="EI127" i="5"/>
  <c r="EK127" i="5"/>
  <c r="EL127" i="5"/>
  <c r="EM127" i="5"/>
  <c r="EO127" i="5"/>
  <c r="EP127" i="5"/>
  <c r="EQ127" i="5"/>
  <c r="ES127" i="5"/>
  <c r="ET127" i="5"/>
  <c r="EU127" i="5"/>
  <c r="EW127" i="5"/>
  <c r="EX127" i="5"/>
  <c r="EY127" i="5"/>
  <c r="FA127" i="5"/>
  <c r="FB127" i="5"/>
  <c r="FC127" i="5"/>
  <c r="FE127" i="5"/>
  <c r="FF127" i="5"/>
  <c r="FG127" i="5"/>
  <c r="FI127" i="5"/>
  <c r="FJ127" i="5"/>
  <c r="FK127" i="5"/>
  <c r="FM127" i="5"/>
  <c r="FN127" i="5"/>
  <c r="FO127" i="5"/>
  <c r="FQ127" i="5"/>
  <c r="FR127" i="5"/>
  <c r="FS127" i="5"/>
  <c r="FU127" i="5"/>
  <c r="FV127" i="5"/>
  <c r="FW127" i="5"/>
  <c r="FY127" i="5"/>
  <c r="FZ127" i="5"/>
  <c r="GA127" i="5"/>
  <c r="GC127" i="5"/>
  <c r="GD127" i="5"/>
  <c r="GE127" i="5"/>
  <c r="GG127" i="5"/>
  <c r="GH127" i="5"/>
  <c r="GI127" i="5"/>
  <c r="GK127" i="5"/>
  <c r="GL127" i="5"/>
  <c r="GM127" i="5"/>
  <c r="GO127" i="5"/>
  <c r="GP127" i="5"/>
  <c r="GQ127" i="5"/>
  <c r="GS127" i="5"/>
  <c r="GT127" i="5"/>
  <c r="GU127" i="5"/>
  <c r="GW127" i="5"/>
  <c r="GX127" i="5"/>
  <c r="GY127" i="5"/>
  <c r="HA127" i="5"/>
  <c r="HB127" i="5"/>
  <c r="HC127" i="5"/>
  <c r="HE127" i="5"/>
  <c r="HF127" i="5"/>
  <c r="HG127" i="5"/>
  <c r="HI127" i="5"/>
  <c r="HJ127" i="5"/>
  <c r="HK127" i="5"/>
  <c r="HM127" i="5"/>
  <c r="HN127" i="5"/>
  <c r="HO127" i="5"/>
  <c r="HQ127" i="5"/>
  <c r="HR127" i="5"/>
  <c r="HS127" i="5"/>
  <c r="HU127" i="5"/>
  <c r="HV127" i="5"/>
  <c r="HW127" i="5"/>
  <c r="HY127" i="5"/>
  <c r="HZ127" i="5"/>
  <c r="IA127" i="5"/>
  <c r="IC127" i="5"/>
  <c r="ID127" i="5"/>
  <c r="IE127" i="5"/>
  <c r="IG127" i="5"/>
  <c r="IH127" i="5"/>
  <c r="II127" i="5"/>
  <c r="IK127" i="5"/>
  <c r="IL127" i="5"/>
  <c r="IM127" i="5"/>
  <c r="IO127" i="5"/>
  <c r="IP127" i="5"/>
  <c r="IQ127" i="5"/>
  <c r="IS127" i="5"/>
  <c r="IT127" i="5"/>
  <c r="IU127" i="5"/>
  <c r="IW127" i="5"/>
  <c r="IX127" i="5"/>
  <c r="IY127" i="5"/>
  <c r="JA127" i="5"/>
  <c r="JB127" i="5"/>
  <c r="JC127" i="5"/>
  <c r="C128" i="5"/>
  <c r="E128" i="5"/>
  <c r="F128" i="5"/>
  <c r="G128" i="5"/>
  <c r="I128" i="5"/>
  <c r="J128" i="5"/>
  <c r="K128" i="5"/>
  <c r="M128" i="5"/>
  <c r="N128" i="5"/>
  <c r="O128" i="5"/>
  <c r="Q128" i="5"/>
  <c r="R128" i="5"/>
  <c r="S128" i="5"/>
  <c r="U128" i="5"/>
  <c r="V128" i="5"/>
  <c r="W128" i="5"/>
  <c r="Y128" i="5"/>
  <c r="Z128" i="5"/>
  <c r="AA128" i="5"/>
  <c r="AC128" i="5"/>
  <c r="AD128" i="5"/>
  <c r="AE128" i="5"/>
  <c r="AG128" i="5"/>
  <c r="AH128" i="5"/>
  <c r="AI128" i="5"/>
  <c r="AK128" i="5"/>
  <c r="AL128" i="5"/>
  <c r="AM128" i="5"/>
  <c r="AO128" i="5"/>
  <c r="AP128" i="5"/>
  <c r="AQ128" i="5"/>
  <c r="AS128" i="5"/>
  <c r="AT128" i="5"/>
  <c r="AU128" i="5"/>
  <c r="AW128" i="5"/>
  <c r="AX128" i="5"/>
  <c r="AY128" i="5"/>
  <c r="BA128" i="5"/>
  <c r="BB128" i="5"/>
  <c r="BC128" i="5"/>
  <c r="BE128" i="5"/>
  <c r="BF128" i="5"/>
  <c r="BG128" i="5"/>
  <c r="BI128" i="5"/>
  <c r="BJ128" i="5"/>
  <c r="BK128" i="5"/>
  <c r="BM128" i="5"/>
  <c r="BN128" i="5"/>
  <c r="BO128" i="5"/>
  <c r="BQ128" i="5"/>
  <c r="BR128" i="5"/>
  <c r="BS128" i="5"/>
  <c r="BU128" i="5"/>
  <c r="BV128" i="5"/>
  <c r="BW128" i="5"/>
  <c r="BY128" i="5"/>
  <c r="BZ128" i="5"/>
  <c r="CA128" i="5"/>
  <c r="CC128" i="5"/>
  <c r="CD128" i="5"/>
  <c r="CE128" i="5"/>
  <c r="CG128" i="5"/>
  <c r="CH128" i="5"/>
  <c r="CI128" i="5"/>
  <c r="CK128" i="5"/>
  <c r="CL128" i="5"/>
  <c r="CM128" i="5"/>
  <c r="CO128" i="5"/>
  <c r="CP128" i="5"/>
  <c r="CQ128" i="5"/>
  <c r="CS128" i="5"/>
  <c r="CT128" i="5"/>
  <c r="CU128" i="5"/>
  <c r="CW128" i="5"/>
  <c r="CX128" i="5"/>
  <c r="CY128" i="5"/>
  <c r="DA128" i="5"/>
  <c r="DB128" i="5"/>
  <c r="DC128" i="5"/>
  <c r="DE128" i="5"/>
  <c r="DF128" i="5"/>
  <c r="DG128" i="5"/>
  <c r="DI128" i="5"/>
  <c r="DJ128" i="5"/>
  <c r="DK128" i="5"/>
  <c r="DM128" i="5"/>
  <c r="DN128" i="5"/>
  <c r="DO128" i="5"/>
  <c r="DQ128" i="5"/>
  <c r="DR128" i="5"/>
  <c r="DS128" i="5"/>
  <c r="DU128" i="5"/>
  <c r="DV128" i="5"/>
  <c r="DW128" i="5"/>
  <c r="DY128" i="5"/>
  <c r="DZ128" i="5"/>
  <c r="EA128" i="5"/>
  <c r="EC128" i="5"/>
  <c r="ED128" i="5"/>
  <c r="EE128" i="5"/>
  <c r="EG128" i="5"/>
  <c r="EH128" i="5"/>
  <c r="EI128" i="5"/>
  <c r="EK128" i="5"/>
  <c r="EL128" i="5"/>
  <c r="EM128" i="5"/>
  <c r="EO128" i="5"/>
  <c r="EP128" i="5"/>
  <c r="EQ128" i="5"/>
  <c r="ES128" i="5"/>
  <c r="ET128" i="5"/>
  <c r="EU128" i="5"/>
  <c r="EW128" i="5"/>
  <c r="EX128" i="5"/>
  <c r="EY128" i="5"/>
  <c r="FA128" i="5"/>
  <c r="FB128" i="5"/>
  <c r="FC128" i="5"/>
  <c r="FE128" i="5"/>
  <c r="FF128" i="5"/>
  <c r="FG128" i="5"/>
  <c r="FI128" i="5"/>
  <c r="FJ128" i="5"/>
  <c r="FK128" i="5"/>
  <c r="FM128" i="5"/>
  <c r="FN128" i="5"/>
  <c r="FO128" i="5"/>
  <c r="FQ128" i="5"/>
  <c r="FR128" i="5"/>
  <c r="FS128" i="5"/>
  <c r="FU128" i="5"/>
  <c r="FV128" i="5"/>
  <c r="FW128" i="5"/>
  <c r="FY128" i="5"/>
  <c r="FZ128" i="5"/>
  <c r="GA128" i="5"/>
  <c r="GC128" i="5"/>
  <c r="GD128" i="5"/>
  <c r="GE128" i="5"/>
  <c r="GG128" i="5"/>
  <c r="GH128" i="5"/>
  <c r="GI128" i="5"/>
  <c r="GK128" i="5"/>
  <c r="GL128" i="5"/>
  <c r="GM128" i="5"/>
  <c r="GO128" i="5"/>
  <c r="GP128" i="5"/>
  <c r="GQ128" i="5"/>
  <c r="GS128" i="5"/>
  <c r="GT128" i="5"/>
  <c r="GU128" i="5"/>
  <c r="GW128" i="5"/>
  <c r="GX128" i="5"/>
  <c r="GY128" i="5"/>
  <c r="HA128" i="5"/>
  <c r="HB128" i="5"/>
  <c r="HC128" i="5"/>
  <c r="HE128" i="5"/>
  <c r="HF128" i="5"/>
  <c r="HG128" i="5"/>
  <c r="HI128" i="5"/>
  <c r="HJ128" i="5"/>
  <c r="HK128" i="5"/>
  <c r="HM128" i="5"/>
  <c r="HN128" i="5"/>
  <c r="HO128" i="5"/>
  <c r="HQ128" i="5"/>
  <c r="HR128" i="5"/>
  <c r="HS128" i="5"/>
  <c r="HU128" i="5"/>
  <c r="HV128" i="5"/>
  <c r="HW128" i="5"/>
  <c r="HY128" i="5"/>
  <c r="HZ128" i="5"/>
  <c r="IA128" i="5"/>
  <c r="IC128" i="5"/>
  <c r="ID128" i="5"/>
  <c r="IE128" i="5"/>
  <c r="IG128" i="5"/>
  <c r="IH128" i="5"/>
  <c r="II128" i="5"/>
  <c r="IK128" i="5"/>
  <c r="IL128" i="5"/>
  <c r="IM128" i="5"/>
  <c r="IO128" i="5"/>
  <c r="IP128" i="5"/>
  <c r="IQ128" i="5"/>
  <c r="IS128" i="5"/>
  <c r="IT128" i="5"/>
  <c r="IU128" i="5"/>
  <c r="IW128" i="5"/>
  <c r="IX128" i="5"/>
  <c r="IY128" i="5"/>
  <c r="JA128" i="5"/>
  <c r="JB128" i="5"/>
  <c r="JC128"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G129" i="5"/>
  <c r="HH129" i="5"/>
  <c r="HI129" i="5"/>
  <c r="HJ129" i="5"/>
  <c r="HK129" i="5"/>
  <c r="HL129" i="5"/>
  <c r="HM129" i="5"/>
  <c r="HN129" i="5"/>
  <c r="HO129" i="5"/>
  <c r="HP129" i="5"/>
  <c r="HQ129" i="5"/>
  <c r="HR129" i="5"/>
  <c r="HS129" i="5"/>
  <c r="HT129" i="5"/>
  <c r="HU129" i="5"/>
  <c r="HV129" i="5"/>
  <c r="HW129" i="5"/>
  <c r="HX129" i="5"/>
  <c r="HY129" i="5"/>
  <c r="HZ129" i="5"/>
  <c r="IA129" i="5"/>
  <c r="IB129" i="5"/>
  <c r="IC129" i="5"/>
  <c r="ID129" i="5"/>
  <c r="IE129" i="5"/>
  <c r="IF129" i="5"/>
  <c r="IG129" i="5"/>
  <c r="IH129" i="5"/>
  <c r="II129" i="5"/>
  <c r="IJ129" i="5"/>
  <c r="IK129" i="5"/>
  <c r="IL129" i="5"/>
  <c r="IM129" i="5"/>
  <c r="IN129" i="5"/>
  <c r="IO129" i="5"/>
  <c r="IP129" i="5"/>
  <c r="IQ129" i="5"/>
  <c r="IR129" i="5"/>
  <c r="IS129" i="5"/>
  <c r="IT129" i="5"/>
  <c r="IU129" i="5"/>
  <c r="IV129" i="5"/>
  <c r="IW129" i="5"/>
  <c r="IX129" i="5"/>
  <c r="IY129" i="5"/>
  <c r="IZ129" i="5"/>
  <c r="JA129" i="5"/>
  <c r="JB129" i="5"/>
  <c r="JC129" i="5"/>
  <c r="JD129" i="5"/>
  <c r="C130" i="5"/>
  <c r="E130" i="5"/>
  <c r="F130" i="5"/>
  <c r="G130" i="5"/>
  <c r="I130" i="5"/>
  <c r="J130" i="5"/>
  <c r="K130" i="5"/>
  <c r="M130" i="5"/>
  <c r="N130" i="5"/>
  <c r="O130" i="5"/>
  <c r="Q130" i="5"/>
  <c r="R130" i="5"/>
  <c r="S130" i="5"/>
  <c r="U130" i="5"/>
  <c r="V130" i="5"/>
  <c r="W130" i="5"/>
  <c r="Y130" i="5"/>
  <c r="Z130" i="5"/>
  <c r="AA130" i="5"/>
  <c r="AC130" i="5"/>
  <c r="AD130" i="5"/>
  <c r="AE130" i="5"/>
  <c r="AG130" i="5"/>
  <c r="AH130" i="5"/>
  <c r="AI130" i="5"/>
  <c r="AK130" i="5"/>
  <c r="AL130" i="5"/>
  <c r="AM130" i="5"/>
  <c r="AO130" i="5"/>
  <c r="AP130" i="5"/>
  <c r="AQ130" i="5"/>
  <c r="AS130" i="5"/>
  <c r="AT130" i="5"/>
  <c r="AU130" i="5"/>
  <c r="AW130" i="5"/>
  <c r="AX130" i="5"/>
  <c r="AY130" i="5"/>
  <c r="BA130" i="5"/>
  <c r="BB130" i="5"/>
  <c r="BC130" i="5"/>
  <c r="BE130" i="5"/>
  <c r="BF130" i="5"/>
  <c r="BG130" i="5"/>
  <c r="BI130" i="5"/>
  <c r="BJ130" i="5"/>
  <c r="BK130" i="5"/>
  <c r="BM130" i="5"/>
  <c r="BN130" i="5"/>
  <c r="BO130" i="5"/>
  <c r="BQ130" i="5"/>
  <c r="BR130" i="5"/>
  <c r="BS130" i="5"/>
  <c r="BU130" i="5"/>
  <c r="BV130" i="5"/>
  <c r="BW130" i="5"/>
  <c r="BY130" i="5"/>
  <c r="BZ130" i="5"/>
  <c r="CA130" i="5"/>
  <c r="CC130" i="5"/>
  <c r="CD130" i="5"/>
  <c r="CE130" i="5"/>
  <c r="CG130" i="5"/>
  <c r="CH130" i="5"/>
  <c r="CI130" i="5"/>
  <c r="CK130" i="5"/>
  <c r="CL130" i="5"/>
  <c r="CM130" i="5"/>
  <c r="CO130" i="5"/>
  <c r="CP130" i="5"/>
  <c r="CQ130" i="5"/>
  <c r="CS130" i="5"/>
  <c r="CT130" i="5"/>
  <c r="CU130" i="5"/>
  <c r="CW130" i="5"/>
  <c r="CX130" i="5"/>
  <c r="CY130" i="5"/>
  <c r="DA130" i="5"/>
  <c r="DB130" i="5"/>
  <c r="DC130" i="5"/>
  <c r="DE130" i="5"/>
  <c r="DF130" i="5"/>
  <c r="DG130" i="5"/>
  <c r="DI130" i="5"/>
  <c r="DJ130" i="5"/>
  <c r="DK130" i="5"/>
  <c r="DM130" i="5"/>
  <c r="DN130" i="5"/>
  <c r="DO130" i="5"/>
  <c r="DQ130" i="5"/>
  <c r="DR130" i="5"/>
  <c r="DS130" i="5"/>
  <c r="DU130" i="5"/>
  <c r="DV130" i="5"/>
  <c r="DW130" i="5"/>
  <c r="DY130" i="5"/>
  <c r="DZ130" i="5"/>
  <c r="EA130" i="5"/>
  <c r="EC130" i="5"/>
  <c r="ED130" i="5"/>
  <c r="EE130" i="5"/>
  <c r="EG130" i="5"/>
  <c r="EH130" i="5"/>
  <c r="EI130" i="5"/>
  <c r="EK130" i="5"/>
  <c r="EL130" i="5"/>
  <c r="EM130" i="5"/>
  <c r="EO130" i="5"/>
  <c r="EP130" i="5"/>
  <c r="EQ130" i="5"/>
  <c r="ES130" i="5"/>
  <c r="ET130" i="5"/>
  <c r="EU130" i="5"/>
  <c r="EW130" i="5"/>
  <c r="EX130" i="5"/>
  <c r="EY130" i="5"/>
  <c r="FA130" i="5"/>
  <c r="FB130" i="5"/>
  <c r="FC130" i="5"/>
  <c r="FE130" i="5"/>
  <c r="FF130" i="5"/>
  <c r="FG130" i="5"/>
  <c r="FI130" i="5"/>
  <c r="FJ130" i="5"/>
  <c r="FK130" i="5"/>
  <c r="FM130" i="5"/>
  <c r="FN130" i="5"/>
  <c r="FO130" i="5"/>
  <c r="FQ130" i="5"/>
  <c r="FR130" i="5"/>
  <c r="FS130" i="5"/>
  <c r="FU130" i="5"/>
  <c r="FV130" i="5"/>
  <c r="FW130" i="5"/>
  <c r="FY130" i="5"/>
  <c r="FZ130" i="5"/>
  <c r="GA130" i="5"/>
  <c r="GC130" i="5"/>
  <c r="GD130" i="5"/>
  <c r="GE130" i="5"/>
  <c r="GG130" i="5"/>
  <c r="GH130" i="5"/>
  <c r="GI130" i="5"/>
  <c r="GK130" i="5"/>
  <c r="GL130" i="5"/>
  <c r="GM130" i="5"/>
  <c r="GO130" i="5"/>
  <c r="GP130" i="5"/>
  <c r="GQ130" i="5"/>
  <c r="GS130" i="5"/>
  <c r="GT130" i="5"/>
  <c r="GU130" i="5"/>
  <c r="GW130" i="5"/>
  <c r="GX130" i="5"/>
  <c r="GY130" i="5"/>
  <c r="HA130" i="5"/>
  <c r="HB130" i="5"/>
  <c r="HC130" i="5"/>
  <c r="HE130" i="5"/>
  <c r="HF130" i="5"/>
  <c r="HG130" i="5"/>
  <c r="HI130" i="5"/>
  <c r="HJ130" i="5"/>
  <c r="HK130" i="5"/>
  <c r="HM130" i="5"/>
  <c r="HN130" i="5"/>
  <c r="HO130" i="5"/>
  <c r="HQ130" i="5"/>
  <c r="HR130" i="5"/>
  <c r="HS130" i="5"/>
  <c r="HU130" i="5"/>
  <c r="HV130" i="5"/>
  <c r="HW130" i="5"/>
  <c r="HY130" i="5"/>
  <c r="HZ130" i="5"/>
  <c r="IA130" i="5"/>
  <c r="IC130" i="5"/>
  <c r="ID130" i="5"/>
  <c r="IE130" i="5"/>
  <c r="IG130" i="5"/>
  <c r="IH130" i="5"/>
  <c r="II130" i="5"/>
  <c r="IK130" i="5"/>
  <c r="IL130" i="5"/>
  <c r="IM130" i="5"/>
  <c r="IO130" i="5"/>
  <c r="IP130" i="5"/>
  <c r="IQ130" i="5"/>
  <c r="IS130" i="5"/>
  <c r="IT130" i="5"/>
  <c r="IU130" i="5"/>
  <c r="IW130" i="5"/>
  <c r="IX130" i="5"/>
  <c r="IY130" i="5"/>
  <c r="JA130" i="5"/>
  <c r="JB130" i="5"/>
  <c r="JC130" i="5"/>
  <c r="C131" i="5"/>
  <c r="E131" i="5"/>
  <c r="F131" i="5"/>
  <c r="G131" i="5"/>
  <c r="I131" i="5"/>
  <c r="J131" i="5"/>
  <c r="K131" i="5"/>
  <c r="M131" i="5"/>
  <c r="N131" i="5"/>
  <c r="O131" i="5"/>
  <c r="Q131" i="5"/>
  <c r="R131" i="5"/>
  <c r="S131" i="5"/>
  <c r="U131" i="5"/>
  <c r="V131" i="5"/>
  <c r="W131" i="5"/>
  <c r="Y131" i="5"/>
  <c r="Z131" i="5"/>
  <c r="AA131" i="5"/>
  <c r="AC131" i="5"/>
  <c r="AD131" i="5"/>
  <c r="AE131" i="5"/>
  <c r="AG131" i="5"/>
  <c r="AH131" i="5"/>
  <c r="AI131" i="5"/>
  <c r="AK131" i="5"/>
  <c r="AL131" i="5"/>
  <c r="AM131" i="5"/>
  <c r="AO131" i="5"/>
  <c r="AP131" i="5"/>
  <c r="AQ131" i="5"/>
  <c r="AS131" i="5"/>
  <c r="AT131" i="5"/>
  <c r="AU131" i="5"/>
  <c r="AW131" i="5"/>
  <c r="AX131" i="5"/>
  <c r="AY131" i="5"/>
  <c r="BA131" i="5"/>
  <c r="BB131" i="5"/>
  <c r="BC131" i="5"/>
  <c r="BE131" i="5"/>
  <c r="BF131" i="5"/>
  <c r="BG131" i="5"/>
  <c r="BI131" i="5"/>
  <c r="BJ131" i="5"/>
  <c r="BK131" i="5"/>
  <c r="BM131" i="5"/>
  <c r="BN131" i="5"/>
  <c r="BO131" i="5"/>
  <c r="BQ131" i="5"/>
  <c r="BR131" i="5"/>
  <c r="BS131" i="5"/>
  <c r="BU131" i="5"/>
  <c r="BV131" i="5"/>
  <c r="BW131" i="5"/>
  <c r="BY131" i="5"/>
  <c r="BZ131" i="5"/>
  <c r="CA131" i="5"/>
  <c r="CC131" i="5"/>
  <c r="CD131" i="5"/>
  <c r="CE131" i="5"/>
  <c r="CG131" i="5"/>
  <c r="CH131" i="5"/>
  <c r="CI131" i="5"/>
  <c r="CK131" i="5"/>
  <c r="CL131" i="5"/>
  <c r="CM131" i="5"/>
  <c r="CO131" i="5"/>
  <c r="CP131" i="5"/>
  <c r="CQ131" i="5"/>
  <c r="CS131" i="5"/>
  <c r="CT131" i="5"/>
  <c r="CU131" i="5"/>
  <c r="CW131" i="5"/>
  <c r="CX131" i="5"/>
  <c r="CY131" i="5"/>
  <c r="DA131" i="5"/>
  <c r="DB131" i="5"/>
  <c r="DC131" i="5"/>
  <c r="DE131" i="5"/>
  <c r="DF131" i="5"/>
  <c r="DG131" i="5"/>
  <c r="DI131" i="5"/>
  <c r="DJ131" i="5"/>
  <c r="DK131" i="5"/>
  <c r="DM131" i="5"/>
  <c r="DN131" i="5"/>
  <c r="DO131" i="5"/>
  <c r="DQ131" i="5"/>
  <c r="DR131" i="5"/>
  <c r="DS131" i="5"/>
  <c r="DU131" i="5"/>
  <c r="DV131" i="5"/>
  <c r="DW131" i="5"/>
  <c r="DY131" i="5"/>
  <c r="DZ131" i="5"/>
  <c r="EA131" i="5"/>
  <c r="EC131" i="5"/>
  <c r="ED131" i="5"/>
  <c r="EE131" i="5"/>
  <c r="EG131" i="5"/>
  <c r="EH131" i="5"/>
  <c r="EI131" i="5"/>
  <c r="EK131" i="5"/>
  <c r="EL131" i="5"/>
  <c r="EM131" i="5"/>
  <c r="EO131" i="5"/>
  <c r="EP131" i="5"/>
  <c r="EQ131" i="5"/>
  <c r="ES131" i="5"/>
  <c r="ET131" i="5"/>
  <c r="EU131" i="5"/>
  <c r="EW131" i="5"/>
  <c r="EX131" i="5"/>
  <c r="EY131" i="5"/>
  <c r="FA131" i="5"/>
  <c r="FB131" i="5"/>
  <c r="FC131" i="5"/>
  <c r="FE131" i="5"/>
  <c r="FF131" i="5"/>
  <c r="FG131" i="5"/>
  <c r="FI131" i="5"/>
  <c r="FJ131" i="5"/>
  <c r="FK131" i="5"/>
  <c r="FM131" i="5"/>
  <c r="FN131" i="5"/>
  <c r="FO131" i="5"/>
  <c r="FQ131" i="5"/>
  <c r="FR131" i="5"/>
  <c r="FS131" i="5"/>
  <c r="FU131" i="5"/>
  <c r="FV131" i="5"/>
  <c r="FW131" i="5"/>
  <c r="FY131" i="5"/>
  <c r="FZ131" i="5"/>
  <c r="GA131" i="5"/>
  <c r="GC131" i="5"/>
  <c r="GD131" i="5"/>
  <c r="GE131" i="5"/>
  <c r="GG131" i="5"/>
  <c r="GH131" i="5"/>
  <c r="GI131" i="5"/>
  <c r="GK131" i="5"/>
  <c r="GL131" i="5"/>
  <c r="GM131" i="5"/>
  <c r="GO131" i="5"/>
  <c r="GP131" i="5"/>
  <c r="GQ131" i="5"/>
  <c r="GS131" i="5"/>
  <c r="GT131" i="5"/>
  <c r="GU131" i="5"/>
  <c r="GW131" i="5"/>
  <c r="GX131" i="5"/>
  <c r="GY131" i="5"/>
  <c r="HA131" i="5"/>
  <c r="HB131" i="5"/>
  <c r="HC131" i="5"/>
  <c r="HE131" i="5"/>
  <c r="HF131" i="5"/>
  <c r="HG131" i="5"/>
  <c r="HI131" i="5"/>
  <c r="HJ131" i="5"/>
  <c r="HK131" i="5"/>
  <c r="HM131" i="5"/>
  <c r="HN131" i="5"/>
  <c r="HO131" i="5"/>
  <c r="HQ131" i="5"/>
  <c r="HR131" i="5"/>
  <c r="HS131" i="5"/>
  <c r="HU131" i="5"/>
  <c r="HV131" i="5"/>
  <c r="HW131" i="5"/>
  <c r="HY131" i="5"/>
  <c r="HZ131" i="5"/>
  <c r="IA131" i="5"/>
  <c r="IC131" i="5"/>
  <c r="ID131" i="5"/>
  <c r="IE131" i="5"/>
  <c r="IG131" i="5"/>
  <c r="IH131" i="5"/>
  <c r="II131" i="5"/>
  <c r="IK131" i="5"/>
  <c r="IL131" i="5"/>
  <c r="IM131" i="5"/>
  <c r="IO131" i="5"/>
  <c r="IP131" i="5"/>
  <c r="IQ131" i="5"/>
  <c r="IS131" i="5"/>
  <c r="IT131" i="5"/>
  <c r="IU131" i="5"/>
  <c r="IW131" i="5"/>
  <c r="IX131" i="5"/>
  <c r="IY131" i="5"/>
  <c r="JA131" i="5"/>
  <c r="JB131" i="5"/>
  <c r="JC131" i="5"/>
  <c r="C132" i="5"/>
  <c r="E132" i="5"/>
  <c r="F132" i="5"/>
  <c r="G132" i="5"/>
  <c r="I132" i="5"/>
  <c r="J132" i="5"/>
  <c r="K132" i="5"/>
  <c r="M132" i="5"/>
  <c r="N132" i="5"/>
  <c r="O132" i="5"/>
  <c r="Q132" i="5"/>
  <c r="R132" i="5"/>
  <c r="S132" i="5"/>
  <c r="U132" i="5"/>
  <c r="V132" i="5"/>
  <c r="W132" i="5"/>
  <c r="Y132" i="5"/>
  <c r="Z132" i="5"/>
  <c r="AA132" i="5"/>
  <c r="AC132" i="5"/>
  <c r="AD132" i="5"/>
  <c r="AE132" i="5"/>
  <c r="AG132" i="5"/>
  <c r="AH132" i="5"/>
  <c r="AI132" i="5"/>
  <c r="AK132" i="5"/>
  <c r="AL132" i="5"/>
  <c r="AM132" i="5"/>
  <c r="AO132" i="5"/>
  <c r="AP132" i="5"/>
  <c r="AQ132" i="5"/>
  <c r="AS132" i="5"/>
  <c r="AT132" i="5"/>
  <c r="AU132" i="5"/>
  <c r="AW132" i="5"/>
  <c r="AX132" i="5"/>
  <c r="AY132" i="5"/>
  <c r="BA132" i="5"/>
  <c r="BB132" i="5"/>
  <c r="BC132" i="5"/>
  <c r="BE132" i="5"/>
  <c r="BF132" i="5"/>
  <c r="BG132" i="5"/>
  <c r="BI132" i="5"/>
  <c r="BJ132" i="5"/>
  <c r="BK132" i="5"/>
  <c r="BM132" i="5"/>
  <c r="BN132" i="5"/>
  <c r="BO132" i="5"/>
  <c r="BQ132" i="5"/>
  <c r="BR132" i="5"/>
  <c r="BS132" i="5"/>
  <c r="BU132" i="5"/>
  <c r="BV132" i="5"/>
  <c r="BW132" i="5"/>
  <c r="BY132" i="5"/>
  <c r="BZ132" i="5"/>
  <c r="CA132" i="5"/>
  <c r="CC132" i="5"/>
  <c r="CD132" i="5"/>
  <c r="CE132" i="5"/>
  <c r="CG132" i="5"/>
  <c r="CH132" i="5"/>
  <c r="CI132" i="5"/>
  <c r="CK132" i="5"/>
  <c r="CL132" i="5"/>
  <c r="CM132" i="5"/>
  <c r="CO132" i="5"/>
  <c r="CP132" i="5"/>
  <c r="CQ132" i="5"/>
  <c r="CS132" i="5"/>
  <c r="CT132" i="5"/>
  <c r="CU132" i="5"/>
  <c r="CW132" i="5"/>
  <c r="CX132" i="5"/>
  <c r="CY132" i="5"/>
  <c r="DA132" i="5"/>
  <c r="DB132" i="5"/>
  <c r="DC132" i="5"/>
  <c r="DE132" i="5"/>
  <c r="DF132" i="5"/>
  <c r="DG132" i="5"/>
  <c r="DI132" i="5"/>
  <c r="DJ132" i="5"/>
  <c r="DK132" i="5"/>
  <c r="DM132" i="5"/>
  <c r="DN132" i="5"/>
  <c r="DO132" i="5"/>
  <c r="DQ132" i="5"/>
  <c r="DR132" i="5"/>
  <c r="DS132" i="5"/>
  <c r="DU132" i="5"/>
  <c r="DV132" i="5"/>
  <c r="DW132" i="5"/>
  <c r="DY132" i="5"/>
  <c r="DZ132" i="5"/>
  <c r="EA132" i="5"/>
  <c r="EC132" i="5"/>
  <c r="ED132" i="5"/>
  <c r="EE132" i="5"/>
  <c r="EG132" i="5"/>
  <c r="EH132" i="5"/>
  <c r="EI132" i="5"/>
  <c r="EK132" i="5"/>
  <c r="EL132" i="5"/>
  <c r="EM132" i="5"/>
  <c r="EO132" i="5"/>
  <c r="EP132" i="5"/>
  <c r="EQ132" i="5"/>
  <c r="ES132" i="5"/>
  <c r="ET132" i="5"/>
  <c r="EU132" i="5"/>
  <c r="EW132" i="5"/>
  <c r="EX132" i="5"/>
  <c r="EY132" i="5"/>
  <c r="FA132" i="5"/>
  <c r="FB132" i="5"/>
  <c r="FC132" i="5"/>
  <c r="FE132" i="5"/>
  <c r="FF132" i="5"/>
  <c r="FG132" i="5"/>
  <c r="FI132" i="5"/>
  <c r="FJ132" i="5"/>
  <c r="FK132" i="5"/>
  <c r="FM132" i="5"/>
  <c r="FN132" i="5"/>
  <c r="FO132" i="5"/>
  <c r="FQ132" i="5"/>
  <c r="FR132" i="5"/>
  <c r="FS132" i="5"/>
  <c r="FU132" i="5"/>
  <c r="FV132" i="5"/>
  <c r="FW132" i="5"/>
  <c r="FY132" i="5"/>
  <c r="FZ132" i="5"/>
  <c r="GA132" i="5"/>
  <c r="GC132" i="5"/>
  <c r="GD132" i="5"/>
  <c r="GE132" i="5"/>
  <c r="GG132" i="5"/>
  <c r="GH132" i="5"/>
  <c r="GI132" i="5"/>
  <c r="GK132" i="5"/>
  <c r="GL132" i="5"/>
  <c r="GM132" i="5"/>
  <c r="GO132" i="5"/>
  <c r="GP132" i="5"/>
  <c r="GQ132" i="5"/>
  <c r="GS132" i="5"/>
  <c r="GT132" i="5"/>
  <c r="GU132" i="5"/>
  <c r="GW132" i="5"/>
  <c r="GX132" i="5"/>
  <c r="GY132" i="5"/>
  <c r="HA132" i="5"/>
  <c r="HB132" i="5"/>
  <c r="HC132" i="5"/>
  <c r="HE132" i="5"/>
  <c r="HF132" i="5"/>
  <c r="HG132" i="5"/>
  <c r="HI132" i="5"/>
  <c r="HJ132" i="5"/>
  <c r="HK132" i="5"/>
  <c r="HM132" i="5"/>
  <c r="HN132" i="5"/>
  <c r="HO132" i="5"/>
  <c r="HQ132" i="5"/>
  <c r="HR132" i="5"/>
  <c r="HS132" i="5"/>
  <c r="HU132" i="5"/>
  <c r="HV132" i="5"/>
  <c r="HW132" i="5"/>
  <c r="HY132" i="5"/>
  <c r="HZ132" i="5"/>
  <c r="IA132" i="5"/>
  <c r="IC132" i="5"/>
  <c r="ID132" i="5"/>
  <c r="IE132" i="5"/>
  <c r="IG132" i="5"/>
  <c r="IH132" i="5"/>
  <c r="II132" i="5"/>
  <c r="IK132" i="5"/>
  <c r="IL132" i="5"/>
  <c r="IM132" i="5"/>
  <c r="IO132" i="5"/>
  <c r="IP132" i="5"/>
  <c r="IQ132" i="5"/>
  <c r="IS132" i="5"/>
  <c r="IT132" i="5"/>
  <c r="IU132" i="5"/>
  <c r="IW132" i="5"/>
  <c r="IX132" i="5"/>
  <c r="IY132" i="5"/>
  <c r="JA132" i="5"/>
  <c r="JB132" i="5"/>
  <c r="JC132"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G133" i="5"/>
  <c r="HH133" i="5"/>
  <c r="HI133" i="5"/>
  <c r="HJ133" i="5"/>
  <c r="HK133" i="5"/>
  <c r="HL133" i="5"/>
  <c r="HM133" i="5"/>
  <c r="HN133" i="5"/>
  <c r="HO133" i="5"/>
  <c r="HP133" i="5"/>
  <c r="HQ133" i="5"/>
  <c r="HR133" i="5"/>
  <c r="HS133" i="5"/>
  <c r="HT133" i="5"/>
  <c r="HU133" i="5"/>
  <c r="HV133" i="5"/>
  <c r="HW133" i="5"/>
  <c r="HX133" i="5"/>
  <c r="HY133" i="5"/>
  <c r="HZ133" i="5"/>
  <c r="IA133" i="5"/>
  <c r="IB133" i="5"/>
  <c r="IC133" i="5"/>
  <c r="ID133" i="5"/>
  <c r="IE133" i="5"/>
  <c r="IF133" i="5"/>
  <c r="IG133" i="5"/>
  <c r="IH133" i="5"/>
  <c r="II133" i="5"/>
  <c r="IJ133" i="5"/>
  <c r="IK133" i="5"/>
  <c r="IL133" i="5"/>
  <c r="IM133" i="5"/>
  <c r="IN133" i="5"/>
  <c r="IO133" i="5"/>
  <c r="IP133" i="5"/>
  <c r="IQ133" i="5"/>
  <c r="IR133" i="5"/>
  <c r="IS133" i="5"/>
  <c r="IT133" i="5"/>
  <c r="IU133" i="5"/>
  <c r="IV133" i="5"/>
  <c r="IW133" i="5"/>
  <c r="IX133" i="5"/>
  <c r="IY133" i="5"/>
  <c r="IZ133" i="5"/>
  <c r="JA133" i="5"/>
  <c r="JB133" i="5"/>
  <c r="JC133" i="5"/>
  <c r="JD133" i="5"/>
  <c r="C134" i="5"/>
  <c r="E134" i="5"/>
  <c r="F134" i="5"/>
  <c r="G134" i="5"/>
  <c r="I134" i="5"/>
  <c r="J134" i="5"/>
  <c r="K134" i="5"/>
  <c r="M134" i="5"/>
  <c r="N134" i="5"/>
  <c r="O134" i="5"/>
  <c r="Q134" i="5"/>
  <c r="R134" i="5"/>
  <c r="S134" i="5"/>
  <c r="U134" i="5"/>
  <c r="V134" i="5"/>
  <c r="W134" i="5"/>
  <c r="Y134" i="5"/>
  <c r="Z134" i="5"/>
  <c r="AA134" i="5"/>
  <c r="AC134" i="5"/>
  <c r="AD134" i="5"/>
  <c r="AE134" i="5"/>
  <c r="AG134" i="5"/>
  <c r="AH134" i="5"/>
  <c r="AI134" i="5"/>
  <c r="AK134" i="5"/>
  <c r="AL134" i="5"/>
  <c r="AM134" i="5"/>
  <c r="AO134" i="5"/>
  <c r="AP134" i="5"/>
  <c r="AQ134" i="5"/>
  <c r="AS134" i="5"/>
  <c r="AT134" i="5"/>
  <c r="AU134" i="5"/>
  <c r="AW134" i="5"/>
  <c r="AX134" i="5"/>
  <c r="AY134" i="5"/>
  <c r="BA134" i="5"/>
  <c r="BB134" i="5"/>
  <c r="BC134" i="5"/>
  <c r="BE134" i="5"/>
  <c r="BF134" i="5"/>
  <c r="BG134" i="5"/>
  <c r="BI134" i="5"/>
  <c r="BJ134" i="5"/>
  <c r="BK134" i="5"/>
  <c r="BM134" i="5"/>
  <c r="BN134" i="5"/>
  <c r="BO134" i="5"/>
  <c r="BQ134" i="5"/>
  <c r="BR134" i="5"/>
  <c r="BS134" i="5"/>
  <c r="BU134" i="5"/>
  <c r="BV134" i="5"/>
  <c r="BW134" i="5"/>
  <c r="BY134" i="5"/>
  <c r="BZ134" i="5"/>
  <c r="CA134" i="5"/>
  <c r="CC134" i="5"/>
  <c r="CD134" i="5"/>
  <c r="CE134" i="5"/>
  <c r="CG134" i="5"/>
  <c r="CH134" i="5"/>
  <c r="CI134" i="5"/>
  <c r="CK134" i="5"/>
  <c r="CL134" i="5"/>
  <c r="CM134" i="5"/>
  <c r="CO134" i="5"/>
  <c r="CP134" i="5"/>
  <c r="CQ134" i="5"/>
  <c r="CS134" i="5"/>
  <c r="CT134" i="5"/>
  <c r="CU134" i="5"/>
  <c r="CW134" i="5"/>
  <c r="CX134" i="5"/>
  <c r="CY134" i="5"/>
  <c r="DA134" i="5"/>
  <c r="DB134" i="5"/>
  <c r="DC134" i="5"/>
  <c r="DE134" i="5"/>
  <c r="DF134" i="5"/>
  <c r="DG134" i="5"/>
  <c r="DI134" i="5"/>
  <c r="DJ134" i="5"/>
  <c r="DK134" i="5"/>
  <c r="DM134" i="5"/>
  <c r="DN134" i="5"/>
  <c r="DO134" i="5"/>
  <c r="DQ134" i="5"/>
  <c r="DR134" i="5"/>
  <c r="DS134" i="5"/>
  <c r="DU134" i="5"/>
  <c r="DV134" i="5"/>
  <c r="DW134" i="5"/>
  <c r="DY134" i="5"/>
  <c r="DZ134" i="5"/>
  <c r="EA134" i="5"/>
  <c r="EC134" i="5"/>
  <c r="ED134" i="5"/>
  <c r="EE134" i="5"/>
  <c r="EG134" i="5"/>
  <c r="EH134" i="5"/>
  <c r="EI134" i="5"/>
  <c r="EK134" i="5"/>
  <c r="EL134" i="5"/>
  <c r="EM134" i="5"/>
  <c r="EO134" i="5"/>
  <c r="EP134" i="5"/>
  <c r="EQ134" i="5"/>
  <c r="ES134" i="5"/>
  <c r="ET134" i="5"/>
  <c r="EU134" i="5"/>
  <c r="EW134" i="5"/>
  <c r="EX134" i="5"/>
  <c r="EY134" i="5"/>
  <c r="FA134" i="5"/>
  <c r="FB134" i="5"/>
  <c r="FC134" i="5"/>
  <c r="FE134" i="5"/>
  <c r="FF134" i="5"/>
  <c r="FG134" i="5"/>
  <c r="FI134" i="5"/>
  <c r="FJ134" i="5"/>
  <c r="FK134" i="5"/>
  <c r="FM134" i="5"/>
  <c r="FN134" i="5"/>
  <c r="FO134" i="5"/>
  <c r="FQ134" i="5"/>
  <c r="FR134" i="5"/>
  <c r="FS134" i="5"/>
  <c r="FU134" i="5"/>
  <c r="FV134" i="5"/>
  <c r="FW134" i="5"/>
  <c r="FY134" i="5"/>
  <c r="FZ134" i="5"/>
  <c r="GA134" i="5"/>
  <c r="GC134" i="5"/>
  <c r="GD134" i="5"/>
  <c r="GE134" i="5"/>
  <c r="GG134" i="5"/>
  <c r="GH134" i="5"/>
  <c r="GI134" i="5"/>
  <c r="GK134" i="5"/>
  <c r="GL134" i="5"/>
  <c r="GM134" i="5"/>
  <c r="GO134" i="5"/>
  <c r="GP134" i="5"/>
  <c r="GQ134" i="5"/>
  <c r="GS134" i="5"/>
  <c r="GT134" i="5"/>
  <c r="GU134" i="5"/>
  <c r="GW134" i="5"/>
  <c r="GX134" i="5"/>
  <c r="GY134" i="5"/>
  <c r="HA134" i="5"/>
  <c r="HB134" i="5"/>
  <c r="HC134" i="5"/>
  <c r="HE134" i="5"/>
  <c r="HF134" i="5"/>
  <c r="HG134" i="5"/>
  <c r="HI134" i="5"/>
  <c r="HJ134" i="5"/>
  <c r="HK134" i="5"/>
  <c r="HM134" i="5"/>
  <c r="HN134" i="5"/>
  <c r="HO134" i="5"/>
  <c r="HQ134" i="5"/>
  <c r="HR134" i="5"/>
  <c r="HS134" i="5"/>
  <c r="HU134" i="5"/>
  <c r="HV134" i="5"/>
  <c r="HW134" i="5"/>
  <c r="HY134" i="5"/>
  <c r="HZ134" i="5"/>
  <c r="IA134" i="5"/>
  <c r="IC134" i="5"/>
  <c r="ID134" i="5"/>
  <c r="IE134" i="5"/>
  <c r="IG134" i="5"/>
  <c r="IH134" i="5"/>
  <c r="II134" i="5"/>
  <c r="IK134" i="5"/>
  <c r="IL134" i="5"/>
  <c r="IM134" i="5"/>
  <c r="IO134" i="5"/>
  <c r="IP134" i="5"/>
  <c r="IQ134" i="5"/>
  <c r="IS134" i="5"/>
  <c r="IT134" i="5"/>
  <c r="IU134" i="5"/>
  <c r="IW134" i="5"/>
  <c r="IX134" i="5"/>
  <c r="IY134" i="5"/>
  <c r="JA134" i="5"/>
  <c r="JB134" i="5"/>
  <c r="JC134" i="5"/>
  <c r="C135" i="5"/>
  <c r="E135" i="5"/>
  <c r="F135" i="5"/>
  <c r="G135" i="5"/>
  <c r="I135" i="5"/>
  <c r="J135" i="5"/>
  <c r="K135" i="5"/>
  <c r="M135" i="5"/>
  <c r="N135" i="5"/>
  <c r="O135" i="5"/>
  <c r="Q135" i="5"/>
  <c r="R135" i="5"/>
  <c r="S135" i="5"/>
  <c r="U135" i="5"/>
  <c r="V135" i="5"/>
  <c r="W135" i="5"/>
  <c r="Y135" i="5"/>
  <c r="Z135" i="5"/>
  <c r="AA135" i="5"/>
  <c r="AC135" i="5"/>
  <c r="AD135" i="5"/>
  <c r="AE135" i="5"/>
  <c r="AG135" i="5"/>
  <c r="AH135" i="5"/>
  <c r="AI135" i="5"/>
  <c r="AK135" i="5"/>
  <c r="AL135" i="5"/>
  <c r="AM135" i="5"/>
  <c r="AO135" i="5"/>
  <c r="AP135" i="5"/>
  <c r="AQ135" i="5"/>
  <c r="AS135" i="5"/>
  <c r="AT135" i="5"/>
  <c r="AU135" i="5"/>
  <c r="AW135" i="5"/>
  <c r="AX135" i="5"/>
  <c r="AY135" i="5"/>
  <c r="BA135" i="5"/>
  <c r="BB135" i="5"/>
  <c r="BC135" i="5"/>
  <c r="BE135" i="5"/>
  <c r="BF135" i="5"/>
  <c r="BG135" i="5"/>
  <c r="BI135" i="5"/>
  <c r="BJ135" i="5"/>
  <c r="BK135" i="5"/>
  <c r="BM135" i="5"/>
  <c r="BN135" i="5"/>
  <c r="BO135" i="5"/>
  <c r="BQ135" i="5"/>
  <c r="BR135" i="5"/>
  <c r="BS135" i="5"/>
  <c r="BU135" i="5"/>
  <c r="BV135" i="5"/>
  <c r="BW135" i="5"/>
  <c r="BY135" i="5"/>
  <c r="BZ135" i="5"/>
  <c r="CA135" i="5"/>
  <c r="CC135" i="5"/>
  <c r="CD135" i="5"/>
  <c r="CE135" i="5"/>
  <c r="CG135" i="5"/>
  <c r="CH135" i="5"/>
  <c r="CI135" i="5"/>
  <c r="CK135" i="5"/>
  <c r="CL135" i="5"/>
  <c r="CM135" i="5"/>
  <c r="CO135" i="5"/>
  <c r="CP135" i="5"/>
  <c r="CQ135" i="5"/>
  <c r="CS135" i="5"/>
  <c r="CT135" i="5"/>
  <c r="CU135" i="5"/>
  <c r="CW135" i="5"/>
  <c r="CX135" i="5"/>
  <c r="CY135" i="5"/>
  <c r="DA135" i="5"/>
  <c r="DB135" i="5"/>
  <c r="DC135" i="5"/>
  <c r="DE135" i="5"/>
  <c r="DF135" i="5"/>
  <c r="DG135" i="5"/>
  <c r="DI135" i="5"/>
  <c r="DJ135" i="5"/>
  <c r="DK135" i="5"/>
  <c r="DM135" i="5"/>
  <c r="DN135" i="5"/>
  <c r="DO135" i="5"/>
  <c r="DQ135" i="5"/>
  <c r="DR135" i="5"/>
  <c r="DS135" i="5"/>
  <c r="DU135" i="5"/>
  <c r="DV135" i="5"/>
  <c r="DW135" i="5"/>
  <c r="DY135" i="5"/>
  <c r="DZ135" i="5"/>
  <c r="EA135" i="5"/>
  <c r="EC135" i="5"/>
  <c r="ED135" i="5"/>
  <c r="EE135" i="5"/>
  <c r="EG135" i="5"/>
  <c r="EH135" i="5"/>
  <c r="EI135" i="5"/>
  <c r="EK135" i="5"/>
  <c r="EL135" i="5"/>
  <c r="EM135" i="5"/>
  <c r="EO135" i="5"/>
  <c r="EP135" i="5"/>
  <c r="EQ135" i="5"/>
  <c r="ES135" i="5"/>
  <c r="ET135" i="5"/>
  <c r="EU135" i="5"/>
  <c r="EW135" i="5"/>
  <c r="EX135" i="5"/>
  <c r="EY135" i="5"/>
  <c r="FA135" i="5"/>
  <c r="FB135" i="5"/>
  <c r="FC135" i="5"/>
  <c r="FE135" i="5"/>
  <c r="FF135" i="5"/>
  <c r="FG135" i="5"/>
  <c r="FI135" i="5"/>
  <c r="FJ135" i="5"/>
  <c r="FK135" i="5"/>
  <c r="FM135" i="5"/>
  <c r="FN135" i="5"/>
  <c r="FO135" i="5"/>
  <c r="FQ135" i="5"/>
  <c r="FR135" i="5"/>
  <c r="FS135" i="5"/>
  <c r="FU135" i="5"/>
  <c r="FV135" i="5"/>
  <c r="FW135" i="5"/>
  <c r="FY135" i="5"/>
  <c r="FZ135" i="5"/>
  <c r="GA135" i="5"/>
  <c r="GC135" i="5"/>
  <c r="GD135" i="5"/>
  <c r="GE135" i="5"/>
  <c r="GG135" i="5"/>
  <c r="GH135" i="5"/>
  <c r="GI135" i="5"/>
  <c r="GK135" i="5"/>
  <c r="GL135" i="5"/>
  <c r="GM135" i="5"/>
  <c r="GO135" i="5"/>
  <c r="GP135" i="5"/>
  <c r="GQ135" i="5"/>
  <c r="GS135" i="5"/>
  <c r="GT135" i="5"/>
  <c r="GU135" i="5"/>
  <c r="GW135" i="5"/>
  <c r="GX135" i="5"/>
  <c r="GY135" i="5"/>
  <c r="HA135" i="5"/>
  <c r="HB135" i="5"/>
  <c r="HC135" i="5"/>
  <c r="HE135" i="5"/>
  <c r="HF135" i="5"/>
  <c r="HG135" i="5"/>
  <c r="HI135" i="5"/>
  <c r="HJ135" i="5"/>
  <c r="HK135" i="5"/>
  <c r="HM135" i="5"/>
  <c r="HN135" i="5"/>
  <c r="HO135" i="5"/>
  <c r="HQ135" i="5"/>
  <c r="HR135" i="5"/>
  <c r="HS135" i="5"/>
  <c r="HU135" i="5"/>
  <c r="HV135" i="5"/>
  <c r="HW135" i="5"/>
  <c r="HY135" i="5"/>
  <c r="HZ135" i="5"/>
  <c r="IA135" i="5"/>
  <c r="IC135" i="5"/>
  <c r="ID135" i="5"/>
  <c r="IE135" i="5"/>
  <c r="IG135" i="5"/>
  <c r="IH135" i="5"/>
  <c r="II135" i="5"/>
  <c r="IK135" i="5"/>
  <c r="IL135" i="5"/>
  <c r="IM135" i="5"/>
  <c r="IO135" i="5"/>
  <c r="IP135" i="5"/>
  <c r="IQ135" i="5"/>
  <c r="IS135" i="5"/>
  <c r="IT135" i="5"/>
  <c r="IU135" i="5"/>
  <c r="IW135" i="5"/>
  <c r="IX135" i="5"/>
  <c r="IY135" i="5"/>
  <c r="JA135" i="5"/>
  <c r="JB135" i="5"/>
  <c r="JC135" i="5"/>
  <c r="C136" i="5"/>
  <c r="E136" i="5"/>
  <c r="F136" i="5"/>
  <c r="G136" i="5"/>
  <c r="I136" i="5"/>
  <c r="J136" i="5"/>
  <c r="K136" i="5"/>
  <c r="M136" i="5"/>
  <c r="N136" i="5"/>
  <c r="O136" i="5"/>
  <c r="Q136" i="5"/>
  <c r="R136" i="5"/>
  <c r="S136" i="5"/>
  <c r="U136" i="5"/>
  <c r="V136" i="5"/>
  <c r="W136" i="5"/>
  <c r="Y136" i="5"/>
  <c r="Z136" i="5"/>
  <c r="AA136" i="5"/>
  <c r="AC136" i="5"/>
  <c r="AD136" i="5"/>
  <c r="AE136" i="5"/>
  <c r="AG136" i="5"/>
  <c r="AH136" i="5"/>
  <c r="AI136" i="5"/>
  <c r="AK136" i="5"/>
  <c r="AL136" i="5"/>
  <c r="AM136" i="5"/>
  <c r="AO136" i="5"/>
  <c r="AP136" i="5"/>
  <c r="AQ136" i="5"/>
  <c r="AS136" i="5"/>
  <c r="AT136" i="5"/>
  <c r="AU136" i="5"/>
  <c r="AW136" i="5"/>
  <c r="AX136" i="5"/>
  <c r="AY136" i="5"/>
  <c r="BA136" i="5"/>
  <c r="BB136" i="5"/>
  <c r="BC136" i="5"/>
  <c r="BE136" i="5"/>
  <c r="BF136" i="5"/>
  <c r="BG136" i="5"/>
  <c r="BI136" i="5"/>
  <c r="BJ136" i="5"/>
  <c r="BK136" i="5"/>
  <c r="BM136" i="5"/>
  <c r="BN136" i="5"/>
  <c r="BO136" i="5"/>
  <c r="BQ136" i="5"/>
  <c r="BR136" i="5"/>
  <c r="BS136" i="5"/>
  <c r="BU136" i="5"/>
  <c r="BV136" i="5"/>
  <c r="BW136" i="5"/>
  <c r="BY136" i="5"/>
  <c r="BZ136" i="5"/>
  <c r="CA136" i="5"/>
  <c r="CC136" i="5"/>
  <c r="CD136" i="5"/>
  <c r="CE136" i="5"/>
  <c r="CG136" i="5"/>
  <c r="CH136" i="5"/>
  <c r="CI136" i="5"/>
  <c r="CK136" i="5"/>
  <c r="CL136" i="5"/>
  <c r="CM136" i="5"/>
  <c r="CO136" i="5"/>
  <c r="CP136" i="5"/>
  <c r="CQ136" i="5"/>
  <c r="CS136" i="5"/>
  <c r="CT136" i="5"/>
  <c r="CU136" i="5"/>
  <c r="CW136" i="5"/>
  <c r="CX136" i="5"/>
  <c r="CY136" i="5"/>
  <c r="DA136" i="5"/>
  <c r="DB136" i="5"/>
  <c r="DC136" i="5"/>
  <c r="DE136" i="5"/>
  <c r="DF136" i="5"/>
  <c r="DG136" i="5"/>
  <c r="DI136" i="5"/>
  <c r="DJ136" i="5"/>
  <c r="DK136" i="5"/>
  <c r="DM136" i="5"/>
  <c r="DN136" i="5"/>
  <c r="DO136" i="5"/>
  <c r="DQ136" i="5"/>
  <c r="DR136" i="5"/>
  <c r="DS136" i="5"/>
  <c r="DU136" i="5"/>
  <c r="DV136" i="5"/>
  <c r="DW136" i="5"/>
  <c r="DY136" i="5"/>
  <c r="DZ136" i="5"/>
  <c r="EA136" i="5"/>
  <c r="EC136" i="5"/>
  <c r="ED136" i="5"/>
  <c r="EE136" i="5"/>
  <c r="EG136" i="5"/>
  <c r="EH136" i="5"/>
  <c r="EI136" i="5"/>
  <c r="EK136" i="5"/>
  <c r="EL136" i="5"/>
  <c r="EM136" i="5"/>
  <c r="EO136" i="5"/>
  <c r="EP136" i="5"/>
  <c r="EQ136" i="5"/>
  <c r="ES136" i="5"/>
  <c r="ET136" i="5"/>
  <c r="EU136" i="5"/>
  <c r="EW136" i="5"/>
  <c r="EX136" i="5"/>
  <c r="EY136" i="5"/>
  <c r="FA136" i="5"/>
  <c r="FB136" i="5"/>
  <c r="FC136" i="5"/>
  <c r="FE136" i="5"/>
  <c r="FF136" i="5"/>
  <c r="FG136" i="5"/>
  <c r="FI136" i="5"/>
  <c r="FJ136" i="5"/>
  <c r="FK136" i="5"/>
  <c r="FM136" i="5"/>
  <c r="FN136" i="5"/>
  <c r="FO136" i="5"/>
  <c r="FQ136" i="5"/>
  <c r="FR136" i="5"/>
  <c r="FS136" i="5"/>
  <c r="FU136" i="5"/>
  <c r="FV136" i="5"/>
  <c r="FW136" i="5"/>
  <c r="FY136" i="5"/>
  <c r="FZ136" i="5"/>
  <c r="GA136" i="5"/>
  <c r="GC136" i="5"/>
  <c r="GD136" i="5"/>
  <c r="GE136" i="5"/>
  <c r="GG136" i="5"/>
  <c r="GH136" i="5"/>
  <c r="GI136" i="5"/>
  <c r="GK136" i="5"/>
  <c r="GL136" i="5"/>
  <c r="GM136" i="5"/>
  <c r="GO136" i="5"/>
  <c r="GP136" i="5"/>
  <c r="GQ136" i="5"/>
  <c r="GS136" i="5"/>
  <c r="GT136" i="5"/>
  <c r="GU136" i="5"/>
  <c r="GW136" i="5"/>
  <c r="GX136" i="5"/>
  <c r="GY136" i="5"/>
  <c r="HA136" i="5"/>
  <c r="HB136" i="5"/>
  <c r="HC136" i="5"/>
  <c r="HE136" i="5"/>
  <c r="HF136" i="5"/>
  <c r="HG136" i="5"/>
  <c r="HI136" i="5"/>
  <c r="HJ136" i="5"/>
  <c r="HK136" i="5"/>
  <c r="HM136" i="5"/>
  <c r="HN136" i="5"/>
  <c r="HO136" i="5"/>
  <c r="HQ136" i="5"/>
  <c r="HR136" i="5"/>
  <c r="HS136" i="5"/>
  <c r="HU136" i="5"/>
  <c r="HV136" i="5"/>
  <c r="HW136" i="5"/>
  <c r="HY136" i="5"/>
  <c r="HZ136" i="5"/>
  <c r="IA136" i="5"/>
  <c r="IC136" i="5"/>
  <c r="ID136" i="5"/>
  <c r="IE136" i="5"/>
  <c r="IG136" i="5"/>
  <c r="IH136" i="5"/>
  <c r="II136" i="5"/>
  <c r="IK136" i="5"/>
  <c r="IL136" i="5"/>
  <c r="IM136" i="5"/>
  <c r="IO136" i="5"/>
  <c r="IP136" i="5"/>
  <c r="IQ136" i="5"/>
  <c r="IS136" i="5"/>
  <c r="IT136" i="5"/>
  <c r="IU136" i="5"/>
  <c r="IW136" i="5"/>
  <c r="IX136" i="5"/>
  <c r="IY136" i="5"/>
  <c r="JA136" i="5"/>
  <c r="JB136" i="5"/>
  <c r="JC136" i="5"/>
  <c r="C137" i="5"/>
  <c r="D137" i="5"/>
  <c r="E137" i="5"/>
  <c r="F137" i="5"/>
  <c r="G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AN137" i="5"/>
  <c r="AO137" i="5"/>
  <c r="AP137" i="5"/>
  <c r="AQ137" i="5"/>
  <c r="AR137" i="5"/>
  <c r="AS137" i="5"/>
  <c r="AT137" i="5"/>
  <c r="AU137" i="5"/>
  <c r="AV137" i="5"/>
  <c r="AW137" i="5"/>
  <c r="AX137" i="5"/>
  <c r="AY137" i="5"/>
  <c r="AZ137" i="5"/>
  <c r="BA137" i="5"/>
  <c r="BB137" i="5"/>
  <c r="BC137" i="5"/>
  <c r="BD137" i="5"/>
  <c r="BE137" i="5"/>
  <c r="BF137" i="5"/>
  <c r="BG137" i="5"/>
  <c r="BH137" i="5"/>
  <c r="BI137" i="5"/>
  <c r="BJ137" i="5"/>
  <c r="BK137" i="5"/>
  <c r="BL137" i="5"/>
  <c r="BM137" i="5"/>
  <c r="BN137" i="5"/>
  <c r="BO137" i="5"/>
  <c r="BP137" i="5"/>
  <c r="BQ137" i="5"/>
  <c r="BR137" i="5"/>
  <c r="BS137" i="5"/>
  <c r="BT137" i="5"/>
  <c r="BU137" i="5"/>
  <c r="BV137" i="5"/>
  <c r="BW137" i="5"/>
  <c r="BX137" i="5"/>
  <c r="BY137" i="5"/>
  <c r="BZ137" i="5"/>
  <c r="CA137" i="5"/>
  <c r="CB137" i="5"/>
  <c r="CC137" i="5"/>
  <c r="CD137" i="5"/>
  <c r="CE137" i="5"/>
  <c r="CF137" i="5"/>
  <c r="CG137" i="5"/>
  <c r="CH137" i="5"/>
  <c r="CI137" i="5"/>
  <c r="CJ137" i="5"/>
  <c r="CK137" i="5"/>
  <c r="CL137" i="5"/>
  <c r="CM137" i="5"/>
  <c r="CN137" i="5"/>
  <c r="CO137" i="5"/>
  <c r="CP137" i="5"/>
  <c r="CQ137" i="5"/>
  <c r="CR137" i="5"/>
  <c r="CS137" i="5"/>
  <c r="CT137" i="5"/>
  <c r="CU137" i="5"/>
  <c r="CV137" i="5"/>
  <c r="CW137" i="5"/>
  <c r="CX137" i="5"/>
  <c r="CY137"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FF137" i="5"/>
  <c r="FG137" i="5"/>
  <c r="FH137" i="5"/>
  <c r="FI137" i="5"/>
  <c r="FJ137" i="5"/>
  <c r="FK137" i="5"/>
  <c r="FL137" i="5"/>
  <c r="FM137" i="5"/>
  <c r="FN137" i="5"/>
  <c r="FO137" i="5"/>
  <c r="FP137" i="5"/>
  <c r="FQ137" i="5"/>
  <c r="FR137" i="5"/>
  <c r="FS137" i="5"/>
  <c r="FT137" i="5"/>
  <c r="FU137" i="5"/>
  <c r="FV137" i="5"/>
  <c r="FW137" i="5"/>
  <c r="FX137" i="5"/>
  <c r="FY137" i="5"/>
  <c r="FZ137" i="5"/>
  <c r="GA137" i="5"/>
  <c r="GB137" i="5"/>
  <c r="GC137" i="5"/>
  <c r="GD137" i="5"/>
  <c r="GE137" i="5"/>
  <c r="GF137" i="5"/>
  <c r="GG137" i="5"/>
  <c r="GH137" i="5"/>
  <c r="GI137" i="5"/>
  <c r="GJ137" i="5"/>
  <c r="GK137" i="5"/>
  <c r="GL137" i="5"/>
  <c r="GM137" i="5"/>
  <c r="GN137" i="5"/>
  <c r="GO137" i="5"/>
  <c r="GP137" i="5"/>
  <c r="GQ137" i="5"/>
  <c r="GR137" i="5"/>
  <c r="GS137" i="5"/>
  <c r="GT137" i="5"/>
  <c r="GU137" i="5"/>
  <c r="GV137" i="5"/>
  <c r="GW137" i="5"/>
  <c r="GX137" i="5"/>
  <c r="GY137" i="5"/>
  <c r="GZ137" i="5"/>
  <c r="HA137" i="5"/>
  <c r="HB137" i="5"/>
  <c r="HC137" i="5"/>
  <c r="HD137" i="5"/>
  <c r="HE137" i="5"/>
  <c r="HF137" i="5"/>
  <c r="HG137" i="5"/>
  <c r="HH137" i="5"/>
  <c r="HI137" i="5"/>
  <c r="HJ137" i="5"/>
  <c r="HK137" i="5"/>
  <c r="HL137" i="5"/>
  <c r="HM137" i="5"/>
  <c r="HN137" i="5"/>
  <c r="HO137" i="5"/>
  <c r="HP137" i="5"/>
  <c r="HQ137" i="5"/>
  <c r="HR137" i="5"/>
  <c r="HS137" i="5"/>
  <c r="HT137" i="5"/>
  <c r="HU137" i="5"/>
  <c r="HV137" i="5"/>
  <c r="HW137" i="5"/>
  <c r="HX137" i="5"/>
  <c r="HY137" i="5"/>
  <c r="HZ137" i="5"/>
  <c r="IA137" i="5"/>
  <c r="IB137" i="5"/>
  <c r="IC137" i="5"/>
  <c r="ID137" i="5"/>
  <c r="IE137" i="5"/>
  <c r="IF137" i="5"/>
  <c r="IG137" i="5"/>
  <c r="IH137" i="5"/>
  <c r="II137" i="5"/>
  <c r="IJ137" i="5"/>
  <c r="IK137" i="5"/>
  <c r="IL137" i="5"/>
  <c r="IM137" i="5"/>
  <c r="IN137" i="5"/>
  <c r="IO137" i="5"/>
  <c r="IP137" i="5"/>
  <c r="IQ137" i="5"/>
  <c r="IR137" i="5"/>
  <c r="IS137" i="5"/>
  <c r="IT137" i="5"/>
  <c r="IU137" i="5"/>
  <c r="IV137" i="5"/>
  <c r="IW137" i="5"/>
  <c r="IX137" i="5"/>
  <c r="IY137" i="5"/>
  <c r="IZ137" i="5"/>
  <c r="JA137" i="5"/>
  <c r="JB137" i="5"/>
  <c r="JC137" i="5"/>
  <c r="JD137" i="5"/>
  <c r="C138" i="5"/>
  <c r="E138" i="5"/>
  <c r="F138" i="5"/>
  <c r="G138" i="5"/>
  <c r="I138" i="5"/>
  <c r="J138" i="5"/>
  <c r="K138" i="5"/>
  <c r="M138" i="5"/>
  <c r="N138" i="5"/>
  <c r="O138" i="5"/>
  <c r="Q138" i="5"/>
  <c r="R138" i="5"/>
  <c r="S138" i="5"/>
  <c r="U138" i="5"/>
  <c r="V138" i="5"/>
  <c r="W138" i="5"/>
  <c r="Y138" i="5"/>
  <c r="Z138" i="5"/>
  <c r="AA138" i="5"/>
  <c r="AC138" i="5"/>
  <c r="AD138" i="5"/>
  <c r="AE138" i="5"/>
  <c r="AG138" i="5"/>
  <c r="AH138" i="5"/>
  <c r="AI138" i="5"/>
  <c r="AK138" i="5"/>
  <c r="AL138" i="5"/>
  <c r="AM138" i="5"/>
  <c r="AO138" i="5"/>
  <c r="AP138" i="5"/>
  <c r="AQ138" i="5"/>
  <c r="AS138" i="5"/>
  <c r="AT138" i="5"/>
  <c r="AU138" i="5"/>
  <c r="AW138" i="5"/>
  <c r="AX138" i="5"/>
  <c r="AY138" i="5"/>
  <c r="BA138" i="5"/>
  <c r="BB138" i="5"/>
  <c r="BC138" i="5"/>
  <c r="BE138" i="5"/>
  <c r="BF138" i="5"/>
  <c r="BG138" i="5"/>
  <c r="BI138" i="5"/>
  <c r="BJ138" i="5"/>
  <c r="BK138" i="5"/>
  <c r="BM138" i="5"/>
  <c r="BN138" i="5"/>
  <c r="BO138" i="5"/>
  <c r="BQ138" i="5"/>
  <c r="BR138" i="5"/>
  <c r="BS138" i="5"/>
  <c r="BU138" i="5"/>
  <c r="BV138" i="5"/>
  <c r="BW138" i="5"/>
  <c r="BY138" i="5"/>
  <c r="BZ138" i="5"/>
  <c r="CA138" i="5"/>
  <c r="CC138" i="5"/>
  <c r="CD138" i="5"/>
  <c r="CE138" i="5"/>
  <c r="CG138" i="5"/>
  <c r="CH138" i="5"/>
  <c r="CI138" i="5"/>
  <c r="CK138" i="5"/>
  <c r="CL138" i="5"/>
  <c r="CM138" i="5"/>
  <c r="CO138" i="5"/>
  <c r="CP138" i="5"/>
  <c r="CQ138" i="5"/>
  <c r="CS138" i="5"/>
  <c r="CT138" i="5"/>
  <c r="CU138" i="5"/>
  <c r="CW138" i="5"/>
  <c r="CX138" i="5"/>
  <c r="CY138" i="5"/>
  <c r="DA138" i="5"/>
  <c r="DB138" i="5"/>
  <c r="DC138" i="5"/>
  <c r="DE138" i="5"/>
  <c r="DF138" i="5"/>
  <c r="DG138" i="5"/>
  <c r="DI138" i="5"/>
  <c r="DJ138" i="5"/>
  <c r="DK138" i="5"/>
  <c r="DM138" i="5"/>
  <c r="DN138" i="5"/>
  <c r="DO138" i="5"/>
  <c r="DQ138" i="5"/>
  <c r="DR138" i="5"/>
  <c r="DS138" i="5"/>
  <c r="DU138" i="5"/>
  <c r="DV138" i="5"/>
  <c r="DW138" i="5"/>
  <c r="DY138" i="5"/>
  <c r="DZ138" i="5"/>
  <c r="EA138" i="5"/>
  <c r="EC138" i="5"/>
  <c r="ED138" i="5"/>
  <c r="EE138" i="5"/>
  <c r="EG138" i="5"/>
  <c r="EH138" i="5"/>
  <c r="EI138" i="5"/>
  <c r="EK138" i="5"/>
  <c r="EL138" i="5"/>
  <c r="EM138" i="5"/>
  <c r="EO138" i="5"/>
  <c r="EP138" i="5"/>
  <c r="EQ138" i="5"/>
  <c r="ES138" i="5"/>
  <c r="ET138" i="5"/>
  <c r="EU138" i="5"/>
  <c r="EW138" i="5"/>
  <c r="EX138" i="5"/>
  <c r="EY138" i="5"/>
  <c r="FA138" i="5"/>
  <c r="FB138" i="5"/>
  <c r="FC138" i="5"/>
  <c r="FE138" i="5"/>
  <c r="FF138" i="5"/>
  <c r="FG138" i="5"/>
  <c r="FI138" i="5"/>
  <c r="FJ138" i="5"/>
  <c r="FK138" i="5"/>
  <c r="FM138" i="5"/>
  <c r="FN138" i="5"/>
  <c r="FO138" i="5"/>
  <c r="FQ138" i="5"/>
  <c r="FR138" i="5"/>
  <c r="FS138" i="5"/>
  <c r="FU138" i="5"/>
  <c r="FV138" i="5"/>
  <c r="FW138" i="5"/>
  <c r="FY138" i="5"/>
  <c r="FZ138" i="5"/>
  <c r="GA138" i="5"/>
  <c r="GC138" i="5"/>
  <c r="GD138" i="5"/>
  <c r="GE138" i="5"/>
  <c r="GG138" i="5"/>
  <c r="GH138" i="5"/>
  <c r="GI138" i="5"/>
  <c r="GK138" i="5"/>
  <c r="GL138" i="5"/>
  <c r="GM138" i="5"/>
  <c r="GO138" i="5"/>
  <c r="GP138" i="5"/>
  <c r="GQ138" i="5"/>
  <c r="GS138" i="5"/>
  <c r="GT138" i="5"/>
  <c r="GU138" i="5"/>
  <c r="GW138" i="5"/>
  <c r="GX138" i="5"/>
  <c r="GY138" i="5"/>
  <c r="HA138" i="5"/>
  <c r="HB138" i="5"/>
  <c r="HC138" i="5"/>
  <c r="HE138" i="5"/>
  <c r="HF138" i="5"/>
  <c r="HG138" i="5"/>
  <c r="HI138" i="5"/>
  <c r="HJ138" i="5"/>
  <c r="HK138" i="5"/>
  <c r="HM138" i="5"/>
  <c r="HN138" i="5"/>
  <c r="HO138" i="5"/>
  <c r="HQ138" i="5"/>
  <c r="HR138" i="5"/>
  <c r="HS138" i="5"/>
  <c r="HU138" i="5"/>
  <c r="HV138" i="5"/>
  <c r="HW138" i="5"/>
  <c r="HY138" i="5"/>
  <c r="HZ138" i="5"/>
  <c r="IA138" i="5"/>
  <c r="IC138" i="5"/>
  <c r="ID138" i="5"/>
  <c r="IE138" i="5"/>
  <c r="IG138" i="5"/>
  <c r="IH138" i="5"/>
  <c r="II138" i="5"/>
  <c r="IK138" i="5"/>
  <c r="IL138" i="5"/>
  <c r="IM138" i="5"/>
  <c r="IO138" i="5"/>
  <c r="IP138" i="5"/>
  <c r="IQ138" i="5"/>
  <c r="IS138" i="5"/>
  <c r="IT138" i="5"/>
  <c r="IU138" i="5"/>
  <c r="IW138" i="5"/>
  <c r="IX138" i="5"/>
  <c r="IY138" i="5"/>
  <c r="JA138" i="5"/>
  <c r="JB138" i="5"/>
  <c r="JC138" i="5"/>
  <c r="C139" i="5"/>
  <c r="D139" i="5"/>
  <c r="E139" i="5"/>
  <c r="F139" i="5"/>
  <c r="G139" i="5"/>
  <c r="H139" i="5"/>
  <c r="I139" i="5"/>
  <c r="J139" i="5"/>
  <c r="K139" i="5"/>
  <c r="L139" i="5"/>
  <c r="M139" i="5"/>
  <c r="N139" i="5"/>
  <c r="O139" i="5"/>
  <c r="P139" i="5"/>
  <c r="Q139" i="5"/>
  <c r="R139" i="5"/>
  <c r="S139" i="5"/>
  <c r="T139" i="5"/>
  <c r="U139" i="5"/>
  <c r="V139" i="5"/>
  <c r="W139" i="5"/>
  <c r="X139" i="5"/>
  <c r="Y139" i="5"/>
  <c r="Z139" i="5"/>
  <c r="AA139" i="5"/>
  <c r="AB139" i="5"/>
  <c r="AC139" i="5"/>
  <c r="AD139" i="5"/>
  <c r="AE139" i="5"/>
  <c r="AF139" i="5"/>
  <c r="AG139" i="5"/>
  <c r="AH139" i="5"/>
  <c r="AI139" i="5"/>
  <c r="AJ139" i="5"/>
  <c r="AK139" i="5"/>
  <c r="AL139" i="5"/>
  <c r="AM139" i="5"/>
  <c r="AN139" i="5"/>
  <c r="AO139" i="5"/>
  <c r="AP139" i="5"/>
  <c r="AQ139" i="5"/>
  <c r="AR139" i="5"/>
  <c r="AS139" i="5"/>
  <c r="AT139" i="5"/>
  <c r="AU139" i="5"/>
  <c r="AV139" i="5"/>
  <c r="AW139" i="5"/>
  <c r="AX139" i="5"/>
  <c r="AY139" i="5"/>
  <c r="AZ139" i="5"/>
  <c r="BA139" i="5"/>
  <c r="BB139" i="5"/>
  <c r="BC139" i="5"/>
  <c r="BD139" i="5"/>
  <c r="BE139" i="5"/>
  <c r="BF139" i="5"/>
  <c r="BG139" i="5"/>
  <c r="BH139" i="5"/>
  <c r="BI139" i="5"/>
  <c r="BJ139" i="5"/>
  <c r="BK139" i="5"/>
  <c r="BL139" i="5"/>
  <c r="BM139" i="5"/>
  <c r="BN139" i="5"/>
  <c r="BO139" i="5"/>
  <c r="BP139" i="5"/>
  <c r="BQ139" i="5"/>
  <c r="BR139" i="5"/>
  <c r="BS139" i="5"/>
  <c r="BT139" i="5"/>
  <c r="BU139" i="5"/>
  <c r="BV139" i="5"/>
  <c r="BW139" i="5"/>
  <c r="BX139" i="5"/>
  <c r="BY139" i="5"/>
  <c r="BZ139" i="5"/>
  <c r="CA139" i="5"/>
  <c r="CB139" i="5"/>
  <c r="CC139" i="5"/>
  <c r="CD139" i="5"/>
  <c r="CE139" i="5"/>
  <c r="CF139" i="5"/>
  <c r="CG139" i="5"/>
  <c r="CH139" i="5"/>
  <c r="CI139" i="5"/>
  <c r="CJ139" i="5"/>
  <c r="CK139" i="5"/>
  <c r="CL139" i="5"/>
  <c r="CM139" i="5"/>
  <c r="CN139" i="5"/>
  <c r="CO139" i="5"/>
  <c r="CP139" i="5"/>
  <c r="CQ139" i="5"/>
  <c r="CR139" i="5"/>
  <c r="CS139" i="5"/>
  <c r="CT139" i="5"/>
  <c r="CU139" i="5"/>
  <c r="CV139" i="5"/>
  <c r="CW139" i="5"/>
  <c r="CX139" i="5"/>
  <c r="CY139" i="5"/>
  <c r="CZ139" i="5"/>
  <c r="DA139" i="5"/>
  <c r="DB139" i="5"/>
  <c r="DC139" i="5"/>
  <c r="DD139" i="5"/>
  <c r="DE139" i="5"/>
  <c r="DF139" i="5"/>
  <c r="DG139" i="5"/>
  <c r="DH139" i="5"/>
  <c r="DI139" i="5"/>
  <c r="DJ139" i="5"/>
  <c r="DK139" i="5"/>
  <c r="DL139" i="5"/>
  <c r="DM139" i="5"/>
  <c r="DN139" i="5"/>
  <c r="DO139" i="5"/>
  <c r="DP139" i="5"/>
  <c r="DQ139" i="5"/>
  <c r="DR139" i="5"/>
  <c r="DS139" i="5"/>
  <c r="DT139" i="5"/>
  <c r="DU139" i="5"/>
  <c r="DV139" i="5"/>
  <c r="DW139" i="5"/>
  <c r="DX139" i="5"/>
  <c r="DY139" i="5"/>
  <c r="DZ139" i="5"/>
  <c r="EA139" i="5"/>
  <c r="EB139" i="5"/>
  <c r="EC139" i="5"/>
  <c r="ED139" i="5"/>
  <c r="EE139" i="5"/>
  <c r="EF139" i="5"/>
  <c r="EG139" i="5"/>
  <c r="EH139" i="5"/>
  <c r="EI139" i="5"/>
  <c r="EJ139" i="5"/>
  <c r="EK139" i="5"/>
  <c r="EL139" i="5"/>
  <c r="EM139" i="5"/>
  <c r="EN139" i="5"/>
  <c r="EO139" i="5"/>
  <c r="EP139" i="5"/>
  <c r="EQ139" i="5"/>
  <c r="ER139" i="5"/>
  <c r="ES139" i="5"/>
  <c r="ET139" i="5"/>
  <c r="EU139" i="5"/>
  <c r="EV139" i="5"/>
  <c r="EW139" i="5"/>
  <c r="EX139" i="5"/>
  <c r="EY139" i="5"/>
  <c r="EZ139" i="5"/>
  <c r="FA139" i="5"/>
  <c r="FB139" i="5"/>
  <c r="FC139" i="5"/>
  <c r="FD139" i="5"/>
  <c r="FE139" i="5"/>
  <c r="FF139" i="5"/>
  <c r="FG139" i="5"/>
  <c r="FH139" i="5"/>
  <c r="FI139" i="5"/>
  <c r="FJ139" i="5"/>
  <c r="FK139" i="5"/>
  <c r="FL139" i="5"/>
  <c r="FM139" i="5"/>
  <c r="FN139" i="5"/>
  <c r="FO139" i="5"/>
  <c r="FP139" i="5"/>
  <c r="FQ139" i="5"/>
  <c r="FR139" i="5"/>
  <c r="FS139" i="5"/>
  <c r="FT139" i="5"/>
  <c r="FU139" i="5"/>
  <c r="FV139" i="5"/>
  <c r="FW139" i="5"/>
  <c r="FX139" i="5"/>
  <c r="FY139" i="5"/>
  <c r="FZ139" i="5"/>
  <c r="GA139" i="5"/>
  <c r="GB139" i="5"/>
  <c r="GC139" i="5"/>
  <c r="GD139" i="5"/>
  <c r="GE139" i="5"/>
  <c r="GF139" i="5"/>
  <c r="GG139" i="5"/>
  <c r="GH139" i="5"/>
  <c r="GI139" i="5"/>
  <c r="GJ139" i="5"/>
  <c r="GK139" i="5"/>
  <c r="GL139" i="5"/>
  <c r="GM139" i="5"/>
  <c r="GN139" i="5"/>
  <c r="GO139" i="5"/>
  <c r="GP139" i="5"/>
  <c r="GQ139" i="5"/>
  <c r="GR139" i="5"/>
  <c r="GS139" i="5"/>
  <c r="GT139" i="5"/>
  <c r="GU139" i="5"/>
  <c r="GV139" i="5"/>
  <c r="GW139" i="5"/>
  <c r="GX139" i="5"/>
  <c r="GY139" i="5"/>
  <c r="GZ139" i="5"/>
  <c r="HA139" i="5"/>
  <c r="HB139" i="5"/>
  <c r="HC139" i="5"/>
  <c r="HD139" i="5"/>
  <c r="HE139" i="5"/>
  <c r="HF139" i="5"/>
  <c r="HG139" i="5"/>
  <c r="HH139" i="5"/>
  <c r="HI139" i="5"/>
  <c r="HJ139" i="5"/>
  <c r="HK139" i="5"/>
  <c r="HL139" i="5"/>
  <c r="HM139" i="5"/>
  <c r="HN139" i="5"/>
  <c r="HO139" i="5"/>
  <c r="HP139" i="5"/>
  <c r="HQ139" i="5"/>
  <c r="HR139" i="5"/>
  <c r="HS139" i="5"/>
  <c r="HT139" i="5"/>
  <c r="HU139" i="5"/>
  <c r="HV139" i="5"/>
  <c r="HW139" i="5"/>
  <c r="HX139" i="5"/>
  <c r="HY139" i="5"/>
  <c r="HZ139" i="5"/>
  <c r="IA139" i="5"/>
  <c r="IB139" i="5"/>
  <c r="IC139" i="5"/>
  <c r="ID139" i="5"/>
  <c r="IE139" i="5"/>
  <c r="IF139" i="5"/>
  <c r="IG139" i="5"/>
  <c r="IH139" i="5"/>
  <c r="II139" i="5"/>
  <c r="IJ139" i="5"/>
  <c r="IK139" i="5"/>
  <c r="IL139" i="5"/>
  <c r="IM139" i="5"/>
  <c r="IN139" i="5"/>
  <c r="IO139" i="5"/>
  <c r="IP139" i="5"/>
  <c r="IQ139" i="5"/>
  <c r="IR139" i="5"/>
  <c r="IS139" i="5"/>
  <c r="IT139" i="5"/>
  <c r="IU139" i="5"/>
  <c r="IV139" i="5"/>
  <c r="IW139" i="5"/>
  <c r="IX139" i="5"/>
  <c r="IY139" i="5"/>
  <c r="IZ139" i="5"/>
  <c r="JA139" i="5"/>
  <c r="JB139" i="5"/>
  <c r="JC139" i="5"/>
  <c r="JD139" i="5"/>
  <c r="C140" i="5"/>
  <c r="E140" i="5"/>
  <c r="F140" i="5"/>
  <c r="G140" i="5"/>
  <c r="I140" i="5"/>
  <c r="J140" i="5"/>
  <c r="K140" i="5"/>
  <c r="M140" i="5"/>
  <c r="N140" i="5"/>
  <c r="O140" i="5"/>
  <c r="Q140" i="5"/>
  <c r="R140" i="5"/>
  <c r="S140" i="5"/>
  <c r="U140" i="5"/>
  <c r="V140" i="5"/>
  <c r="W140" i="5"/>
  <c r="Y140" i="5"/>
  <c r="Z140" i="5"/>
  <c r="AA140" i="5"/>
  <c r="AC140" i="5"/>
  <c r="AD140" i="5"/>
  <c r="AE140" i="5"/>
  <c r="AG140" i="5"/>
  <c r="AH140" i="5"/>
  <c r="AI140" i="5"/>
  <c r="AK140" i="5"/>
  <c r="AL140" i="5"/>
  <c r="AM140" i="5"/>
  <c r="AO140" i="5"/>
  <c r="AP140" i="5"/>
  <c r="AQ140" i="5"/>
  <c r="AS140" i="5"/>
  <c r="AT140" i="5"/>
  <c r="AU140" i="5"/>
  <c r="AW140" i="5"/>
  <c r="AX140" i="5"/>
  <c r="AY140" i="5"/>
  <c r="BA140" i="5"/>
  <c r="BB140" i="5"/>
  <c r="BC140" i="5"/>
  <c r="BE140" i="5"/>
  <c r="BF140" i="5"/>
  <c r="BG140" i="5"/>
  <c r="BI140" i="5"/>
  <c r="BJ140" i="5"/>
  <c r="BK140" i="5"/>
  <c r="BM140" i="5"/>
  <c r="BN140" i="5"/>
  <c r="BO140" i="5"/>
  <c r="BQ140" i="5"/>
  <c r="BR140" i="5"/>
  <c r="BS140" i="5"/>
  <c r="BU140" i="5"/>
  <c r="BV140" i="5"/>
  <c r="BW140" i="5"/>
  <c r="BY140" i="5"/>
  <c r="BZ140" i="5"/>
  <c r="CA140" i="5"/>
  <c r="CC140" i="5"/>
  <c r="CD140" i="5"/>
  <c r="CE140" i="5"/>
  <c r="CG140" i="5"/>
  <c r="CH140" i="5"/>
  <c r="CI140" i="5"/>
  <c r="CK140" i="5"/>
  <c r="CL140" i="5"/>
  <c r="CM140" i="5"/>
  <c r="CO140" i="5"/>
  <c r="CP140" i="5"/>
  <c r="CQ140" i="5"/>
  <c r="CS140" i="5"/>
  <c r="CT140" i="5"/>
  <c r="CU140" i="5"/>
  <c r="CW140" i="5"/>
  <c r="CX140" i="5"/>
  <c r="CY140" i="5"/>
  <c r="DA140" i="5"/>
  <c r="DB140" i="5"/>
  <c r="DC140" i="5"/>
  <c r="DE140" i="5"/>
  <c r="DF140" i="5"/>
  <c r="DG140" i="5"/>
  <c r="DI140" i="5"/>
  <c r="DJ140" i="5"/>
  <c r="DK140" i="5"/>
  <c r="DM140" i="5"/>
  <c r="DN140" i="5"/>
  <c r="DO140" i="5"/>
  <c r="DQ140" i="5"/>
  <c r="DR140" i="5"/>
  <c r="DS140" i="5"/>
  <c r="DU140" i="5"/>
  <c r="DV140" i="5"/>
  <c r="DW140" i="5"/>
  <c r="DY140" i="5"/>
  <c r="DZ140" i="5"/>
  <c r="EA140" i="5"/>
  <c r="EC140" i="5"/>
  <c r="ED140" i="5"/>
  <c r="EE140" i="5"/>
  <c r="EG140" i="5"/>
  <c r="EH140" i="5"/>
  <c r="EI140" i="5"/>
  <c r="EK140" i="5"/>
  <c r="EL140" i="5"/>
  <c r="EM140" i="5"/>
  <c r="EO140" i="5"/>
  <c r="EP140" i="5"/>
  <c r="EQ140" i="5"/>
  <c r="ES140" i="5"/>
  <c r="ET140" i="5"/>
  <c r="EU140" i="5"/>
  <c r="EW140" i="5"/>
  <c r="EX140" i="5"/>
  <c r="EY140" i="5"/>
  <c r="FA140" i="5"/>
  <c r="FB140" i="5"/>
  <c r="FC140" i="5"/>
  <c r="FE140" i="5"/>
  <c r="FF140" i="5"/>
  <c r="FG140" i="5"/>
  <c r="FI140" i="5"/>
  <c r="FJ140" i="5"/>
  <c r="FK140" i="5"/>
  <c r="FM140" i="5"/>
  <c r="FN140" i="5"/>
  <c r="FO140" i="5"/>
  <c r="FQ140" i="5"/>
  <c r="FR140" i="5"/>
  <c r="FS140" i="5"/>
  <c r="FU140" i="5"/>
  <c r="FV140" i="5"/>
  <c r="FW140" i="5"/>
  <c r="FY140" i="5"/>
  <c r="FZ140" i="5"/>
  <c r="GA140" i="5"/>
  <c r="GC140" i="5"/>
  <c r="GD140" i="5"/>
  <c r="GE140" i="5"/>
  <c r="GG140" i="5"/>
  <c r="GH140" i="5"/>
  <c r="GI140" i="5"/>
  <c r="GK140" i="5"/>
  <c r="GL140" i="5"/>
  <c r="GM140" i="5"/>
  <c r="GO140" i="5"/>
  <c r="GP140" i="5"/>
  <c r="GQ140" i="5"/>
  <c r="GS140" i="5"/>
  <c r="GT140" i="5"/>
  <c r="GU140" i="5"/>
  <c r="GW140" i="5"/>
  <c r="GX140" i="5"/>
  <c r="GY140" i="5"/>
  <c r="HA140" i="5"/>
  <c r="HB140" i="5"/>
  <c r="HC140" i="5"/>
  <c r="HE140" i="5"/>
  <c r="HF140" i="5"/>
  <c r="HG140" i="5"/>
  <c r="HI140" i="5"/>
  <c r="HJ140" i="5"/>
  <c r="HK140" i="5"/>
  <c r="HM140" i="5"/>
  <c r="HN140" i="5"/>
  <c r="HO140" i="5"/>
  <c r="HQ140" i="5"/>
  <c r="HR140" i="5"/>
  <c r="HS140" i="5"/>
  <c r="HU140" i="5"/>
  <c r="HV140" i="5"/>
  <c r="HW140" i="5"/>
  <c r="HY140" i="5"/>
  <c r="HZ140" i="5"/>
  <c r="IA140" i="5"/>
  <c r="IC140" i="5"/>
  <c r="ID140" i="5"/>
  <c r="IE140" i="5"/>
  <c r="IG140" i="5"/>
  <c r="IH140" i="5"/>
  <c r="II140" i="5"/>
  <c r="IK140" i="5"/>
  <c r="IL140" i="5"/>
  <c r="IM140" i="5"/>
  <c r="IO140" i="5"/>
  <c r="IP140" i="5"/>
  <c r="IQ140" i="5"/>
  <c r="IS140" i="5"/>
  <c r="IT140" i="5"/>
  <c r="IU140" i="5"/>
  <c r="IW140" i="5"/>
  <c r="IX140" i="5"/>
  <c r="IY140" i="5"/>
  <c r="JA140" i="5"/>
  <c r="JB140" i="5"/>
  <c r="JC140" i="5"/>
  <c r="C141" i="5"/>
  <c r="D141" i="5"/>
  <c r="E141" i="5"/>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AE141" i="5"/>
  <c r="AF141" i="5"/>
  <c r="AG141" i="5"/>
  <c r="AH141" i="5"/>
  <c r="AI141" i="5"/>
  <c r="AJ141" i="5"/>
  <c r="AK141" i="5"/>
  <c r="AL141" i="5"/>
  <c r="AM141" i="5"/>
  <c r="AN141" i="5"/>
  <c r="AO141" i="5"/>
  <c r="AP141" i="5"/>
  <c r="AQ141" i="5"/>
  <c r="AR141" i="5"/>
  <c r="AS141" i="5"/>
  <c r="AT141" i="5"/>
  <c r="AU141" i="5"/>
  <c r="AV141" i="5"/>
  <c r="AW141" i="5"/>
  <c r="AX141" i="5"/>
  <c r="AY141" i="5"/>
  <c r="AZ141" i="5"/>
  <c r="BA141" i="5"/>
  <c r="BB141" i="5"/>
  <c r="BC141" i="5"/>
  <c r="BD141" i="5"/>
  <c r="BE141" i="5"/>
  <c r="BF141" i="5"/>
  <c r="BG141" i="5"/>
  <c r="BH141" i="5"/>
  <c r="BI141" i="5"/>
  <c r="BJ141" i="5"/>
  <c r="BK141" i="5"/>
  <c r="BL141" i="5"/>
  <c r="BM141" i="5"/>
  <c r="BN141" i="5"/>
  <c r="BO141" i="5"/>
  <c r="BP141" i="5"/>
  <c r="BQ141" i="5"/>
  <c r="BR141" i="5"/>
  <c r="BS141" i="5"/>
  <c r="BT141" i="5"/>
  <c r="BU141" i="5"/>
  <c r="BV141" i="5"/>
  <c r="BW141" i="5"/>
  <c r="BX141" i="5"/>
  <c r="BY141" i="5"/>
  <c r="BZ141" i="5"/>
  <c r="CA141" i="5"/>
  <c r="CB141" i="5"/>
  <c r="CC141" i="5"/>
  <c r="CD141" i="5"/>
  <c r="CE141" i="5"/>
  <c r="CF141" i="5"/>
  <c r="CG141" i="5"/>
  <c r="CH141" i="5"/>
  <c r="CI141" i="5"/>
  <c r="CJ141" i="5"/>
  <c r="CK141" i="5"/>
  <c r="CL141" i="5"/>
  <c r="CM141" i="5"/>
  <c r="CN141" i="5"/>
  <c r="CO141" i="5"/>
  <c r="CP141" i="5"/>
  <c r="CQ141" i="5"/>
  <c r="CR141" i="5"/>
  <c r="CS141" i="5"/>
  <c r="CT141" i="5"/>
  <c r="CU141" i="5"/>
  <c r="CV141" i="5"/>
  <c r="CW141" i="5"/>
  <c r="CX141" i="5"/>
  <c r="CY141" i="5"/>
  <c r="CZ141" i="5"/>
  <c r="DA141" i="5"/>
  <c r="DB141" i="5"/>
  <c r="DC141" i="5"/>
  <c r="DD141" i="5"/>
  <c r="DE141" i="5"/>
  <c r="DF141" i="5"/>
  <c r="DG141" i="5"/>
  <c r="DH141" i="5"/>
  <c r="DI141" i="5"/>
  <c r="DJ141" i="5"/>
  <c r="DK141" i="5"/>
  <c r="DL141" i="5"/>
  <c r="DM141" i="5"/>
  <c r="DN141" i="5"/>
  <c r="DO141" i="5"/>
  <c r="DP141" i="5"/>
  <c r="DQ141" i="5"/>
  <c r="DR141" i="5"/>
  <c r="DS141" i="5"/>
  <c r="DT141" i="5"/>
  <c r="DU141" i="5"/>
  <c r="DV141" i="5"/>
  <c r="DW141" i="5"/>
  <c r="DX141" i="5"/>
  <c r="DY141" i="5"/>
  <c r="DZ141" i="5"/>
  <c r="EA141" i="5"/>
  <c r="EB141" i="5"/>
  <c r="EC141" i="5"/>
  <c r="ED141" i="5"/>
  <c r="EE141" i="5"/>
  <c r="EF141" i="5"/>
  <c r="EG141" i="5"/>
  <c r="EH141" i="5"/>
  <c r="EI141" i="5"/>
  <c r="EJ141" i="5"/>
  <c r="EK141" i="5"/>
  <c r="EL141" i="5"/>
  <c r="EM141" i="5"/>
  <c r="EN141" i="5"/>
  <c r="EO141" i="5"/>
  <c r="EP141" i="5"/>
  <c r="EQ141" i="5"/>
  <c r="ER141" i="5"/>
  <c r="ES141" i="5"/>
  <c r="ET141" i="5"/>
  <c r="EU141" i="5"/>
  <c r="EV141" i="5"/>
  <c r="EW141" i="5"/>
  <c r="EX141" i="5"/>
  <c r="EY141" i="5"/>
  <c r="EZ141" i="5"/>
  <c r="FA141" i="5"/>
  <c r="FB141" i="5"/>
  <c r="FC141" i="5"/>
  <c r="FD141" i="5"/>
  <c r="FE141" i="5"/>
  <c r="FF141" i="5"/>
  <c r="FG141" i="5"/>
  <c r="FH141" i="5"/>
  <c r="FI141" i="5"/>
  <c r="FJ141" i="5"/>
  <c r="FK141" i="5"/>
  <c r="FL141" i="5"/>
  <c r="FM141" i="5"/>
  <c r="FN141" i="5"/>
  <c r="FO141" i="5"/>
  <c r="FP141" i="5"/>
  <c r="FQ141" i="5"/>
  <c r="FR141" i="5"/>
  <c r="FS141" i="5"/>
  <c r="FT141" i="5"/>
  <c r="FU141" i="5"/>
  <c r="FV141" i="5"/>
  <c r="FW141" i="5"/>
  <c r="FX141" i="5"/>
  <c r="FY141" i="5"/>
  <c r="FZ141" i="5"/>
  <c r="GA141" i="5"/>
  <c r="GB141" i="5"/>
  <c r="GC141" i="5"/>
  <c r="GD141" i="5"/>
  <c r="GE141" i="5"/>
  <c r="GF141" i="5"/>
  <c r="GG141" i="5"/>
  <c r="GH141" i="5"/>
  <c r="GI141" i="5"/>
  <c r="GJ141" i="5"/>
  <c r="GK141" i="5"/>
  <c r="GL141" i="5"/>
  <c r="GM141" i="5"/>
  <c r="GN141" i="5"/>
  <c r="GO141" i="5"/>
  <c r="GP141" i="5"/>
  <c r="GQ141" i="5"/>
  <c r="GR141" i="5"/>
  <c r="GS141" i="5"/>
  <c r="GT141" i="5"/>
  <c r="GU141" i="5"/>
  <c r="GV141" i="5"/>
  <c r="GW141" i="5"/>
  <c r="GX141" i="5"/>
  <c r="GY141" i="5"/>
  <c r="GZ141" i="5"/>
  <c r="HA141" i="5"/>
  <c r="HB141" i="5"/>
  <c r="HC141" i="5"/>
  <c r="HD141" i="5"/>
  <c r="HE141" i="5"/>
  <c r="HF141" i="5"/>
  <c r="HG141" i="5"/>
  <c r="HH141" i="5"/>
  <c r="HI141" i="5"/>
  <c r="HJ141" i="5"/>
  <c r="HK141" i="5"/>
  <c r="HL141" i="5"/>
  <c r="HM141" i="5"/>
  <c r="HN141" i="5"/>
  <c r="HO141" i="5"/>
  <c r="HP141" i="5"/>
  <c r="HQ141" i="5"/>
  <c r="HR141" i="5"/>
  <c r="HS141" i="5"/>
  <c r="HT141" i="5"/>
  <c r="HU141" i="5"/>
  <c r="HV141" i="5"/>
  <c r="HW141" i="5"/>
  <c r="HX141" i="5"/>
  <c r="HY141" i="5"/>
  <c r="HZ141" i="5"/>
  <c r="IA141" i="5"/>
  <c r="IB141" i="5"/>
  <c r="IC141" i="5"/>
  <c r="ID141" i="5"/>
  <c r="IE141" i="5"/>
  <c r="IF141" i="5"/>
  <c r="IG141" i="5"/>
  <c r="IH141" i="5"/>
  <c r="II141" i="5"/>
  <c r="IJ141" i="5"/>
  <c r="IK141" i="5"/>
  <c r="IL141" i="5"/>
  <c r="IM141" i="5"/>
  <c r="IN141" i="5"/>
  <c r="IO141" i="5"/>
  <c r="IP141" i="5"/>
  <c r="IQ141" i="5"/>
  <c r="IR141" i="5"/>
  <c r="IS141" i="5"/>
  <c r="IT141" i="5"/>
  <c r="IU141" i="5"/>
  <c r="IV141" i="5"/>
  <c r="IW141" i="5"/>
  <c r="IX141" i="5"/>
  <c r="IY141" i="5"/>
  <c r="IZ141" i="5"/>
  <c r="JA141" i="5"/>
  <c r="JB141" i="5"/>
  <c r="JC141" i="5"/>
  <c r="JD141" i="5"/>
  <c r="C142" i="5"/>
  <c r="E142" i="5"/>
  <c r="F142" i="5"/>
  <c r="G142" i="5"/>
  <c r="I142" i="5"/>
  <c r="J142" i="5"/>
  <c r="K142" i="5"/>
  <c r="M142" i="5"/>
  <c r="N142" i="5"/>
  <c r="O142" i="5"/>
  <c r="Q142" i="5"/>
  <c r="R142" i="5"/>
  <c r="S142" i="5"/>
  <c r="U142" i="5"/>
  <c r="V142" i="5"/>
  <c r="W142" i="5"/>
  <c r="Y142" i="5"/>
  <c r="Z142" i="5"/>
  <c r="AA142" i="5"/>
  <c r="AC142" i="5"/>
  <c r="AD142" i="5"/>
  <c r="AE142" i="5"/>
  <c r="AG142" i="5"/>
  <c r="AH142" i="5"/>
  <c r="AI142" i="5"/>
  <c r="AK142" i="5"/>
  <c r="AL142" i="5"/>
  <c r="AM142" i="5"/>
  <c r="AO142" i="5"/>
  <c r="AP142" i="5"/>
  <c r="AQ142" i="5"/>
  <c r="AS142" i="5"/>
  <c r="AT142" i="5"/>
  <c r="AU142" i="5"/>
  <c r="AW142" i="5"/>
  <c r="AX142" i="5"/>
  <c r="AY142" i="5"/>
  <c r="BA142" i="5"/>
  <c r="BB142" i="5"/>
  <c r="BC142" i="5"/>
  <c r="BE142" i="5"/>
  <c r="BF142" i="5"/>
  <c r="BG142" i="5"/>
  <c r="BI142" i="5"/>
  <c r="BJ142" i="5"/>
  <c r="BK142" i="5"/>
  <c r="BM142" i="5"/>
  <c r="BN142" i="5"/>
  <c r="BO142" i="5"/>
  <c r="BQ142" i="5"/>
  <c r="BR142" i="5"/>
  <c r="BS142" i="5"/>
  <c r="BU142" i="5"/>
  <c r="BV142" i="5"/>
  <c r="BW142" i="5"/>
  <c r="BY142" i="5"/>
  <c r="BZ142" i="5"/>
  <c r="CA142" i="5"/>
  <c r="CC142" i="5"/>
  <c r="CD142" i="5"/>
  <c r="CE142" i="5"/>
  <c r="CG142" i="5"/>
  <c r="CH142" i="5"/>
  <c r="CI142" i="5"/>
  <c r="CK142" i="5"/>
  <c r="CL142" i="5"/>
  <c r="CM142" i="5"/>
  <c r="CO142" i="5"/>
  <c r="CP142" i="5"/>
  <c r="CQ142" i="5"/>
  <c r="CS142" i="5"/>
  <c r="CT142" i="5"/>
  <c r="CU142" i="5"/>
  <c r="CW142" i="5"/>
  <c r="CX142" i="5"/>
  <c r="CY142" i="5"/>
  <c r="DA142" i="5"/>
  <c r="DB142" i="5"/>
  <c r="DC142" i="5"/>
  <c r="DE142" i="5"/>
  <c r="DF142" i="5"/>
  <c r="DG142" i="5"/>
  <c r="DI142" i="5"/>
  <c r="DJ142" i="5"/>
  <c r="DK142" i="5"/>
  <c r="DM142" i="5"/>
  <c r="DN142" i="5"/>
  <c r="DO142" i="5"/>
  <c r="DQ142" i="5"/>
  <c r="DR142" i="5"/>
  <c r="DS142" i="5"/>
  <c r="DU142" i="5"/>
  <c r="DV142" i="5"/>
  <c r="DW142" i="5"/>
  <c r="DY142" i="5"/>
  <c r="DZ142" i="5"/>
  <c r="EA142" i="5"/>
  <c r="EC142" i="5"/>
  <c r="ED142" i="5"/>
  <c r="EE142" i="5"/>
  <c r="EG142" i="5"/>
  <c r="EH142" i="5"/>
  <c r="EI142" i="5"/>
  <c r="EK142" i="5"/>
  <c r="EL142" i="5"/>
  <c r="EM142" i="5"/>
  <c r="EO142" i="5"/>
  <c r="EP142" i="5"/>
  <c r="EQ142" i="5"/>
  <c r="ES142" i="5"/>
  <c r="ET142" i="5"/>
  <c r="EU142" i="5"/>
  <c r="EW142" i="5"/>
  <c r="EX142" i="5"/>
  <c r="EY142" i="5"/>
  <c r="FA142" i="5"/>
  <c r="FB142" i="5"/>
  <c r="FC142" i="5"/>
  <c r="FE142" i="5"/>
  <c r="FF142" i="5"/>
  <c r="FG142" i="5"/>
  <c r="FI142" i="5"/>
  <c r="FJ142" i="5"/>
  <c r="FK142" i="5"/>
  <c r="FM142" i="5"/>
  <c r="FN142" i="5"/>
  <c r="FO142" i="5"/>
  <c r="FQ142" i="5"/>
  <c r="FR142" i="5"/>
  <c r="FS142" i="5"/>
  <c r="FU142" i="5"/>
  <c r="FV142" i="5"/>
  <c r="FW142" i="5"/>
  <c r="FY142" i="5"/>
  <c r="FZ142" i="5"/>
  <c r="GA142" i="5"/>
  <c r="GC142" i="5"/>
  <c r="GD142" i="5"/>
  <c r="GE142" i="5"/>
  <c r="GG142" i="5"/>
  <c r="GH142" i="5"/>
  <c r="GI142" i="5"/>
  <c r="GK142" i="5"/>
  <c r="GL142" i="5"/>
  <c r="GM142" i="5"/>
  <c r="GO142" i="5"/>
  <c r="GP142" i="5"/>
  <c r="GQ142" i="5"/>
  <c r="GS142" i="5"/>
  <c r="GT142" i="5"/>
  <c r="GU142" i="5"/>
  <c r="GW142" i="5"/>
  <c r="GX142" i="5"/>
  <c r="GY142" i="5"/>
  <c r="HA142" i="5"/>
  <c r="HB142" i="5"/>
  <c r="HC142" i="5"/>
  <c r="HE142" i="5"/>
  <c r="HF142" i="5"/>
  <c r="HG142" i="5"/>
  <c r="HI142" i="5"/>
  <c r="HJ142" i="5"/>
  <c r="HK142" i="5"/>
  <c r="HM142" i="5"/>
  <c r="HN142" i="5"/>
  <c r="HO142" i="5"/>
  <c r="HQ142" i="5"/>
  <c r="HR142" i="5"/>
  <c r="HS142" i="5"/>
  <c r="HU142" i="5"/>
  <c r="HV142" i="5"/>
  <c r="HW142" i="5"/>
  <c r="HY142" i="5"/>
  <c r="HZ142" i="5"/>
  <c r="IA142" i="5"/>
  <c r="IC142" i="5"/>
  <c r="ID142" i="5"/>
  <c r="IE142" i="5"/>
  <c r="IG142" i="5"/>
  <c r="IH142" i="5"/>
  <c r="II142" i="5"/>
  <c r="IK142" i="5"/>
  <c r="IL142" i="5"/>
  <c r="IM142" i="5"/>
  <c r="IO142" i="5"/>
  <c r="IP142" i="5"/>
  <c r="IQ142" i="5"/>
  <c r="IS142" i="5"/>
  <c r="IT142" i="5"/>
  <c r="IU142" i="5"/>
  <c r="IW142" i="5"/>
  <c r="IX142" i="5"/>
  <c r="IY142" i="5"/>
  <c r="JA142" i="5"/>
  <c r="JB142" i="5"/>
  <c r="JC142" i="5"/>
  <c r="C143" i="5"/>
  <c r="D143" i="5"/>
  <c r="E143" i="5"/>
  <c r="F143" i="5"/>
  <c r="G143" i="5"/>
  <c r="H143" i="5"/>
  <c r="I143" i="5"/>
  <c r="J143" i="5"/>
  <c r="K143" i="5"/>
  <c r="L143" i="5"/>
  <c r="M143" i="5"/>
  <c r="N143" i="5"/>
  <c r="O143" i="5"/>
  <c r="P143" i="5"/>
  <c r="Q143" i="5"/>
  <c r="R143" i="5"/>
  <c r="S143" i="5"/>
  <c r="T143" i="5"/>
  <c r="U143" i="5"/>
  <c r="V143" i="5"/>
  <c r="W143" i="5"/>
  <c r="X143" i="5"/>
  <c r="Y143" i="5"/>
  <c r="Z143" i="5"/>
  <c r="AA143" i="5"/>
  <c r="AB143" i="5"/>
  <c r="AC143" i="5"/>
  <c r="AD143" i="5"/>
  <c r="AE143" i="5"/>
  <c r="AF143" i="5"/>
  <c r="AG143" i="5"/>
  <c r="AH143" i="5"/>
  <c r="AI143" i="5"/>
  <c r="AJ143" i="5"/>
  <c r="AK143" i="5"/>
  <c r="AL143" i="5"/>
  <c r="AM143" i="5"/>
  <c r="AN143" i="5"/>
  <c r="AO143" i="5"/>
  <c r="AP143" i="5"/>
  <c r="AQ143" i="5"/>
  <c r="AR143" i="5"/>
  <c r="AS143" i="5"/>
  <c r="AT143" i="5"/>
  <c r="AU143" i="5"/>
  <c r="AV143" i="5"/>
  <c r="AW143" i="5"/>
  <c r="AX143" i="5"/>
  <c r="AY143" i="5"/>
  <c r="AZ143" i="5"/>
  <c r="BA143" i="5"/>
  <c r="BB143" i="5"/>
  <c r="BC143" i="5"/>
  <c r="BD143" i="5"/>
  <c r="BE143" i="5"/>
  <c r="BF143" i="5"/>
  <c r="BG143" i="5"/>
  <c r="BH143" i="5"/>
  <c r="BI143" i="5"/>
  <c r="BJ143" i="5"/>
  <c r="BK143" i="5"/>
  <c r="BL143" i="5"/>
  <c r="BM143" i="5"/>
  <c r="BN143" i="5"/>
  <c r="BO143" i="5"/>
  <c r="BP143" i="5"/>
  <c r="BQ143" i="5"/>
  <c r="BR143" i="5"/>
  <c r="BS143" i="5"/>
  <c r="BT143" i="5"/>
  <c r="BU143" i="5"/>
  <c r="BV143" i="5"/>
  <c r="BW143" i="5"/>
  <c r="BX143" i="5"/>
  <c r="BY143" i="5"/>
  <c r="BZ143" i="5"/>
  <c r="CA143" i="5"/>
  <c r="CB143" i="5"/>
  <c r="CC143" i="5"/>
  <c r="CD143" i="5"/>
  <c r="CE143" i="5"/>
  <c r="CF143" i="5"/>
  <c r="CG143" i="5"/>
  <c r="CH143" i="5"/>
  <c r="CI143" i="5"/>
  <c r="CJ143" i="5"/>
  <c r="CK143" i="5"/>
  <c r="CL143" i="5"/>
  <c r="CM143" i="5"/>
  <c r="CN143" i="5"/>
  <c r="CO143" i="5"/>
  <c r="CP143" i="5"/>
  <c r="CQ143" i="5"/>
  <c r="CR143" i="5"/>
  <c r="CS143" i="5"/>
  <c r="CT143" i="5"/>
  <c r="CU143" i="5"/>
  <c r="CV143" i="5"/>
  <c r="CW143" i="5"/>
  <c r="CX143" i="5"/>
  <c r="CY143" i="5"/>
  <c r="CZ143" i="5"/>
  <c r="DA143" i="5"/>
  <c r="DB143" i="5"/>
  <c r="DC143" i="5"/>
  <c r="DD143" i="5"/>
  <c r="DE143" i="5"/>
  <c r="DF143" i="5"/>
  <c r="DG143" i="5"/>
  <c r="DH143" i="5"/>
  <c r="DI143" i="5"/>
  <c r="DJ143" i="5"/>
  <c r="DK143" i="5"/>
  <c r="DL143" i="5"/>
  <c r="DM143" i="5"/>
  <c r="DN143" i="5"/>
  <c r="DO143" i="5"/>
  <c r="DP143" i="5"/>
  <c r="DQ143" i="5"/>
  <c r="DR143" i="5"/>
  <c r="DS143" i="5"/>
  <c r="DT143" i="5"/>
  <c r="DU143" i="5"/>
  <c r="DV143" i="5"/>
  <c r="DW143" i="5"/>
  <c r="DX143" i="5"/>
  <c r="DY143" i="5"/>
  <c r="DZ143" i="5"/>
  <c r="EA143" i="5"/>
  <c r="EB143" i="5"/>
  <c r="EC143" i="5"/>
  <c r="ED143" i="5"/>
  <c r="EE143" i="5"/>
  <c r="EF143" i="5"/>
  <c r="EG143" i="5"/>
  <c r="EH143" i="5"/>
  <c r="EI143" i="5"/>
  <c r="EJ143" i="5"/>
  <c r="EK143" i="5"/>
  <c r="EL143" i="5"/>
  <c r="EM143" i="5"/>
  <c r="EN143" i="5"/>
  <c r="EO143" i="5"/>
  <c r="EP143" i="5"/>
  <c r="EQ143" i="5"/>
  <c r="ER143" i="5"/>
  <c r="ES143" i="5"/>
  <c r="ET143" i="5"/>
  <c r="EU143" i="5"/>
  <c r="EV143" i="5"/>
  <c r="EW143" i="5"/>
  <c r="EX143" i="5"/>
  <c r="EY143" i="5"/>
  <c r="EZ143" i="5"/>
  <c r="FA143" i="5"/>
  <c r="FB143" i="5"/>
  <c r="FC143" i="5"/>
  <c r="FD143" i="5"/>
  <c r="FE143" i="5"/>
  <c r="FF143" i="5"/>
  <c r="FG143" i="5"/>
  <c r="FH143" i="5"/>
  <c r="FI143" i="5"/>
  <c r="FJ143" i="5"/>
  <c r="FK143" i="5"/>
  <c r="FL143" i="5"/>
  <c r="FM143" i="5"/>
  <c r="FN143" i="5"/>
  <c r="FO143" i="5"/>
  <c r="FP143" i="5"/>
  <c r="FQ143" i="5"/>
  <c r="FR143" i="5"/>
  <c r="FS143" i="5"/>
  <c r="FT143" i="5"/>
  <c r="FU143" i="5"/>
  <c r="FV143" i="5"/>
  <c r="FW143" i="5"/>
  <c r="FX143" i="5"/>
  <c r="FY143" i="5"/>
  <c r="FZ143" i="5"/>
  <c r="GA143" i="5"/>
  <c r="GB143" i="5"/>
  <c r="GC143" i="5"/>
  <c r="GD143" i="5"/>
  <c r="GE143" i="5"/>
  <c r="GF143" i="5"/>
  <c r="GG143" i="5"/>
  <c r="GH143" i="5"/>
  <c r="GI143" i="5"/>
  <c r="GJ143" i="5"/>
  <c r="GK143" i="5"/>
  <c r="GL143" i="5"/>
  <c r="GM143" i="5"/>
  <c r="GN143" i="5"/>
  <c r="GO143" i="5"/>
  <c r="GP143" i="5"/>
  <c r="GQ143" i="5"/>
  <c r="GR143" i="5"/>
  <c r="GS143" i="5"/>
  <c r="GT143" i="5"/>
  <c r="GU143" i="5"/>
  <c r="GV143" i="5"/>
  <c r="GW143" i="5"/>
  <c r="GX143" i="5"/>
  <c r="GY143" i="5"/>
  <c r="GZ143" i="5"/>
  <c r="HA143" i="5"/>
  <c r="HB143" i="5"/>
  <c r="HC143" i="5"/>
  <c r="HD143" i="5"/>
  <c r="HE143" i="5"/>
  <c r="HF143" i="5"/>
  <c r="HG143" i="5"/>
  <c r="HH143" i="5"/>
  <c r="HI143" i="5"/>
  <c r="HJ143" i="5"/>
  <c r="HK143" i="5"/>
  <c r="HL143" i="5"/>
  <c r="HM143" i="5"/>
  <c r="HN143" i="5"/>
  <c r="HO143" i="5"/>
  <c r="HP143" i="5"/>
  <c r="HQ143" i="5"/>
  <c r="HR143" i="5"/>
  <c r="HS143" i="5"/>
  <c r="HT143" i="5"/>
  <c r="HU143" i="5"/>
  <c r="HV143" i="5"/>
  <c r="HW143" i="5"/>
  <c r="HX143" i="5"/>
  <c r="HY143" i="5"/>
  <c r="HZ143" i="5"/>
  <c r="IA143" i="5"/>
  <c r="IB143" i="5"/>
  <c r="IC143" i="5"/>
  <c r="ID143" i="5"/>
  <c r="IE143" i="5"/>
  <c r="IF143" i="5"/>
  <c r="IG143" i="5"/>
  <c r="IH143" i="5"/>
  <c r="II143" i="5"/>
  <c r="IJ143" i="5"/>
  <c r="IK143" i="5"/>
  <c r="IL143" i="5"/>
  <c r="IM143" i="5"/>
  <c r="IN143" i="5"/>
  <c r="IO143" i="5"/>
  <c r="IP143" i="5"/>
  <c r="IQ143" i="5"/>
  <c r="IR143" i="5"/>
  <c r="IS143" i="5"/>
  <c r="IT143" i="5"/>
  <c r="IU143" i="5"/>
  <c r="IV143" i="5"/>
  <c r="IW143" i="5"/>
  <c r="IX143" i="5"/>
  <c r="IY143" i="5"/>
  <c r="IZ143" i="5"/>
  <c r="JA143" i="5"/>
  <c r="JB143" i="5"/>
  <c r="JC143" i="5"/>
  <c r="JD143" i="5"/>
  <c r="C144" i="5"/>
  <c r="E144" i="5"/>
  <c r="F144" i="5"/>
  <c r="G144" i="5"/>
  <c r="I144" i="5"/>
  <c r="J144" i="5"/>
  <c r="K144" i="5"/>
  <c r="M144" i="5"/>
  <c r="N144" i="5"/>
  <c r="O144" i="5"/>
  <c r="Q144" i="5"/>
  <c r="R144" i="5"/>
  <c r="S144" i="5"/>
  <c r="U144" i="5"/>
  <c r="V144" i="5"/>
  <c r="W144" i="5"/>
  <c r="Y144" i="5"/>
  <c r="Z144" i="5"/>
  <c r="AA144" i="5"/>
  <c r="AC144" i="5"/>
  <c r="AD144" i="5"/>
  <c r="AE144" i="5"/>
  <c r="AG144" i="5"/>
  <c r="AH144" i="5"/>
  <c r="AI144" i="5"/>
  <c r="AK144" i="5"/>
  <c r="AL144" i="5"/>
  <c r="AM144" i="5"/>
  <c r="AO144" i="5"/>
  <c r="AP144" i="5"/>
  <c r="AQ144" i="5"/>
  <c r="AS144" i="5"/>
  <c r="AT144" i="5"/>
  <c r="AU144" i="5"/>
  <c r="AW144" i="5"/>
  <c r="AX144" i="5"/>
  <c r="AY144" i="5"/>
  <c r="BA144" i="5"/>
  <c r="BB144" i="5"/>
  <c r="BC144" i="5"/>
  <c r="BE144" i="5"/>
  <c r="BF144" i="5"/>
  <c r="BG144" i="5"/>
  <c r="BI144" i="5"/>
  <c r="BJ144" i="5"/>
  <c r="BK144" i="5"/>
  <c r="BM144" i="5"/>
  <c r="BN144" i="5"/>
  <c r="BO144" i="5"/>
  <c r="BQ144" i="5"/>
  <c r="BR144" i="5"/>
  <c r="BS144" i="5"/>
  <c r="BU144" i="5"/>
  <c r="BV144" i="5"/>
  <c r="BW144" i="5"/>
  <c r="BY144" i="5"/>
  <c r="BZ144" i="5"/>
  <c r="CA144" i="5"/>
  <c r="CC144" i="5"/>
  <c r="CD144" i="5"/>
  <c r="CE144" i="5"/>
  <c r="CG144" i="5"/>
  <c r="CH144" i="5"/>
  <c r="CI144" i="5"/>
  <c r="CK144" i="5"/>
  <c r="CL144" i="5"/>
  <c r="CM144" i="5"/>
  <c r="CO144" i="5"/>
  <c r="CP144" i="5"/>
  <c r="CQ144" i="5"/>
  <c r="CS144" i="5"/>
  <c r="CT144" i="5"/>
  <c r="CU144" i="5"/>
  <c r="CW144" i="5"/>
  <c r="CX144" i="5"/>
  <c r="CY144" i="5"/>
  <c r="DA144" i="5"/>
  <c r="DB144" i="5"/>
  <c r="DC144" i="5"/>
  <c r="DE144" i="5"/>
  <c r="DF144" i="5"/>
  <c r="DG144" i="5"/>
  <c r="DI144" i="5"/>
  <c r="DJ144" i="5"/>
  <c r="DK144" i="5"/>
  <c r="DM144" i="5"/>
  <c r="DN144" i="5"/>
  <c r="DO144" i="5"/>
  <c r="DQ144" i="5"/>
  <c r="DR144" i="5"/>
  <c r="DS144" i="5"/>
  <c r="DU144" i="5"/>
  <c r="DV144" i="5"/>
  <c r="DW144" i="5"/>
  <c r="DY144" i="5"/>
  <c r="DZ144" i="5"/>
  <c r="EA144" i="5"/>
  <c r="EC144" i="5"/>
  <c r="ED144" i="5"/>
  <c r="EE144" i="5"/>
  <c r="EG144" i="5"/>
  <c r="EH144" i="5"/>
  <c r="EI144" i="5"/>
  <c r="EK144" i="5"/>
  <c r="EL144" i="5"/>
  <c r="EM144" i="5"/>
  <c r="EO144" i="5"/>
  <c r="EP144" i="5"/>
  <c r="EQ144" i="5"/>
  <c r="ES144" i="5"/>
  <c r="ET144" i="5"/>
  <c r="EU144" i="5"/>
  <c r="EW144" i="5"/>
  <c r="EX144" i="5"/>
  <c r="EY144" i="5"/>
  <c r="FA144" i="5"/>
  <c r="FB144" i="5"/>
  <c r="FC144" i="5"/>
  <c r="FE144" i="5"/>
  <c r="FF144" i="5"/>
  <c r="FG144" i="5"/>
  <c r="FI144" i="5"/>
  <c r="FJ144" i="5"/>
  <c r="FK144" i="5"/>
  <c r="FM144" i="5"/>
  <c r="FN144" i="5"/>
  <c r="FO144" i="5"/>
  <c r="FQ144" i="5"/>
  <c r="FR144" i="5"/>
  <c r="FS144" i="5"/>
  <c r="FU144" i="5"/>
  <c r="FV144" i="5"/>
  <c r="FW144" i="5"/>
  <c r="FY144" i="5"/>
  <c r="FZ144" i="5"/>
  <c r="GA144" i="5"/>
  <c r="GC144" i="5"/>
  <c r="GD144" i="5"/>
  <c r="GE144" i="5"/>
  <c r="GG144" i="5"/>
  <c r="GH144" i="5"/>
  <c r="GI144" i="5"/>
  <c r="GK144" i="5"/>
  <c r="GL144" i="5"/>
  <c r="GM144" i="5"/>
  <c r="GO144" i="5"/>
  <c r="GP144" i="5"/>
  <c r="GQ144" i="5"/>
  <c r="GS144" i="5"/>
  <c r="GT144" i="5"/>
  <c r="GU144" i="5"/>
  <c r="GW144" i="5"/>
  <c r="GX144" i="5"/>
  <c r="GY144" i="5"/>
  <c r="HA144" i="5"/>
  <c r="HB144" i="5"/>
  <c r="HC144" i="5"/>
  <c r="HE144" i="5"/>
  <c r="HF144" i="5"/>
  <c r="HG144" i="5"/>
  <c r="HI144" i="5"/>
  <c r="HJ144" i="5"/>
  <c r="HK144" i="5"/>
  <c r="HM144" i="5"/>
  <c r="HN144" i="5"/>
  <c r="HO144" i="5"/>
  <c r="HQ144" i="5"/>
  <c r="HR144" i="5"/>
  <c r="HS144" i="5"/>
  <c r="HU144" i="5"/>
  <c r="HV144" i="5"/>
  <c r="HW144" i="5"/>
  <c r="HY144" i="5"/>
  <c r="HZ144" i="5"/>
  <c r="IA144" i="5"/>
  <c r="IC144" i="5"/>
  <c r="ID144" i="5"/>
  <c r="IE144" i="5"/>
  <c r="IG144" i="5"/>
  <c r="IH144" i="5"/>
  <c r="II144" i="5"/>
  <c r="IK144" i="5"/>
  <c r="IL144" i="5"/>
  <c r="IM144" i="5"/>
  <c r="IO144" i="5"/>
  <c r="IP144" i="5"/>
  <c r="IQ144" i="5"/>
  <c r="IS144" i="5"/>
  <c r="IT144" i="5"/>
  <c r="IU144" i="5"/>
  <c r="IW144" i="5"/>
  <c r="IX144" i="5"/>
  <c r="IY144" i="5"/>
  <c r="JA144" i="5"/>
  <c r="JB144" i="5"/>
  <c r="JC144" i="5"/>
  <c r="C145" i="5"/>
  <c r="D145" i="5"/>
  <c r="E145" i="5"/>
  <c r="F145" i="5"/>
  <c r="G145" i="5"/>
  <c r="H145" i="5"/>
  <c r="I145" i="5"/>
  <c r="J145" i="5"/>
  <c r="K145" i="5"/>
  <c r="L145" i="5"/>
  <c r="M145" i="5"/>
  <c r="N145" i="5"/>
  <c r="O145" i="5"/>
  <c r="P145" i="5"/>
  <c r="Q145" i="5"/>
  <c r="R145" i="5"/>
  <c r="S145" i="5"/>
  <c r="T145" i="5"/>
  <c r="U145" i="5"/>
  <c r="V145" i="5"/>
  <c r="W145" i="5"/>
  <c r="X145" i="5"/>
  <c r="Y145" i="5"/>
  <c r="Z145" i="5"/>
  <c r="AA145" i="5"/>
  <c r="AB145" i="5"/>
  <c r="AC145" i="5"/>
  <c r="AD145" i="5"/>
  <c r="AE145" i="5"/>
  <c r="AF145" i="5"/>
  <c r="AG145" i="5"/>
  <c r="AH145" i="5"/>
  <c r="AI145" i="5"/>
  <c r="AJ145" i="5"/>
  <c r="AK145" i="5"/>
  <c r="AL145" i="5"/>
  <c r="AM145" i="5"/>
  <c r="AN145" i="5"/>
  <c r="AO145" i="5"/>
  <c r="AP145" i="5"/>
  <c r="AQ145" i="5"/>
  <c r="AR145" i="5"/>
  <c r="AS145" i="5"/>
  <c r="AT145" i="5"/>
  <c r="AU145" i="5"/>
  <c r="AV145" i="5"/>
  <c r="AW145" i="5"/>
  <c r="AX145" i="5"/>
  <c r="AY145" i="5"/>
  <c r="AZ145" i="5"/>
  <c r="BA145" i="5"/>
  <c r="BB145" i="5"/>
  <c r="BC145" i="5"/>
  <c r="BD145" i="5"/>
  <c r="BE145" i="5"/>
  <c r="BF145" i="5"/>
  <c r="BG145" i="5"/>
  <c r="BH145" i="5"/>
  <c r="BI145" i="5"/>
  <c r="BJ145" i="5"/>
  <c r="BK145" i="5"/>
  <c r="BL145" i="5"/>
  <c r="BM145" i="5"/>
  <c r="BN145" i="5"/>
  <c r="BO145" i="5"/>
  <c r="BP145" i="5"/>
  <c r="BQ145" i="5"/>
  <c r="BR145" i="5"/>
  <c r="BS145" i="5"/>
  <c r="BT145" i="5"/>
  <c r="BU145" i="5"/>
  <c r="BV145" i="5"/>
  <c r="BW145" i="5"/>
  <c r="BX145" i="5"/>
  <c r="BY145" i="5"/>
  <c r="BZ145" i="5"/>
  <c r="CA145" i="5"/>
  <c r="CB145" i="5"/>
  <c r="CC145" i="5"/>
  <c r="CD145" i="5"/>
  <c r="CE145" i="5"/>
  <c r="CF145" i="5"/>
  <c r="CG145" i="5"/>
  <c r="CH145" i="5"/>
  <c r="CI145" i="5"/>
  <c r="CJ145" i="5"/>
  <c r="CK145" i="5"/>
  <c r="CL145" i="5"/>
  <c r="CM145" i="5"/>
  <c r="CN145" i="5"/>
  <c r="CO145" i="5"/>
  <c r="CP145" i="5"/>
  <c r="CQ145" i="5"/>
  <c r="CR145" i="5"/>
  <c r="CS145" i="5"/>
  <c r="CT145" i="5"/>
  <c r="CU145" i="5"/>
  <c r="CV145" i="5"/>
  <c r="CW145" i="5"/>
  <c r="CX145" i="5"/>
  <c r="CY145" i="5"/>
  <c r="CZ145" i="5"/>
  <c r="DA145" i="5"/>
  <c r="DB145" i="5"/>
  <c r="DC145" i="5"/>
  <c r="DD145" i="5"/>
  <c r="DE145" i="5"/>
  <c r="DF145" i="5"/>
  <c r="DG145" i="5"/>
  <c r="DH145" i="5"/>
  <c r="DI145" i="5"/>
  <c r="DJ145" i="5"/>
  <c r="DK145" i="5"/>
  <c r="DL145" i="5"/>
  <c r="DM145" i="5"/>
  <c r="DN145" i="5"/>
  <c r="DO145" i="5"/>
  <c r="DP145" i="5"/>
  <c r="DQ145" i="5"/>
  <c r="DR145" i="5"/>
  <c r="DS145" i="5"/>
  <c r="DT145" i="5"/>
  <c r="DU145" i="5"/>
  <c r="DV145" i="5"/>
  <c r="DW145" i="5"/>
  <c r="DX145" i="5"/>
  <c r="DY145" i="5"/>
  <c r="DZ145" i="5"/>
  <c r="EA145" i="5"/>
  <c r="EB145" i="5"/>
  <c r="EC145" i="5"/>
  <c r="ED145" i="5"/>
  <c r="EE145" i="5"/>
  <c r="EF145" i="5"/>
  <c r="EG145" i="5"/>
  <c r="EH145" i="5"/>
  <c r="EI145" i="5"/>
  <c r="EJ145" i="5"/>
  <c r="EK145" i="5"/>
  <c r="EL145" i="5"/>
  <c r="EM145" i="5"/>
  <c r="EN145" i="5"/>
  <c r="EO145" i="5"/>
  <c r="EP145" i="5"/>
  <c r="EQ145" i="5"/>
  <c r="ER145" i="5"/>
  <c r="ES145" i="5"/>
  <c r="ET145" i="5"/>
  <c r="EU145" i="5"/>
  <c r="EV145" i="5"/>
  <c r="EW145" i="5"/>
  <c r="EX145" i="5"/>
  <c r="EY145" i="5"/>
  <c r="EZ145" i="5"/>
  <c r="FA145" i="5"/>
  <c r="FB145" i="5"/>
  <c r="FC145" i="5"/>
  <c r="FD145" i="5"/>
  <c r="FE145" i="5"/>
  <c r="FF145" i="5"/>
  <c r="FG145" i="5"/>
  <c r="FH145" i="5"/>
  <c r="FI145" i="5"/>
  <c r="FJ145" i="5"/>
  <c r="FK145" i="5"/>
  <c r="FL145" i="5"/>
  <c r="FM145" i="5"/>
  <c r="FN145" i="5"/>
  <c r="FO145" i="5"/>
  <c r="FP145" i="5"/>
  <c r="FQ145" i="5"/>
  <c r="FR145" i="5"/>
  <c r="FS145" i="5"/>
  <c r="FT145" i="5"/>
  <c r="FU145" i="5"/>
  <c r="FV145" i="5"/>
  <c r="FW145" i="5"/>
  <c r="FX145" i="5"/>
  <c r="FY145" i="5"/>
  <c r="FZ145" i="5"/>
  <c r="GA145" i="5"/>
  <c r="GB145" i="5"/>
  <c r="GC145" i="5"/>
  <c r="GD145" i="5"/>
  <c r="GE145" i="5"/>
  <c r="GF145" i="5"/>
  <c r="GG145" i="5"/>
  <c r="GH145" i="5"/>
  <c r="GI145" i="5"/>
  <c r="GJ145" i="5"/>
  <c r="GK145" i="5"/>
  <c r="GL145" i="5"/>
  <c r="GM145" i="5"/>
  <c r="GN145" i="5"/>
  <c r="GO145" i="5"/>
  <c r="GP145" i="5"/>
  <c r="GQ145" i="5"/>
  <c r="GR145" i="5"/>
  <c r="GS145" i="5"/>
  <c r="GT145" i="5"/>
  <c r="GU145" i="5"/>
  <c r="GV145" i="5"/>
  <c r="GW145" i="5"/>
  <c r="GX145" i="5"/>
  <c r="GY145" i="5"/>
  <c r="GZ145" i="5"/>
  <c r="HA145" i="5"/>
  <c r="HB145" i="5"/>
  <c r="HC145" i="5"/>
  <c r="HD145" i="5"/>
  <c r="HE145" i="5"/>
  <c r="HF145" i="5"/>
  <c r="HG145" i="5"/>
  <c r="HH145" i="5"/>
  <c r="HI145" i="5"/>
  <c r="HJ145" i="5"/>
  <c r="HK145" i="5"/>
  <c r="HL145" i="5"/>
  <c r="HM145" i="5"/>
  <c r="HN145" i="5"/>
  <c r="HO145" i="5"/>
  <c r="HP145" i="5"/>
  <c r="HQ145" i="5"/>
  <c r="HR145" i="5"/>
  <c r="HS145" i="5"/>
  <c r="HT145" i="5"/>
  <c r="HU145" i="5"/>
  <c r="HV145" i="5"/>
  <c r="HW145" i="5"/>
  <c r="HX145" i="5"/>
  <c r="HY145" i="5"/>
  <c r="HZ145" i="5"/>
  <c r="IA145" i="5"/>
  <c r="IB145" i="5"/>
  <c r="IC145" i="5"/>
  <c r="ID145" i="5"/>
  <c r="IE145" i="5"/>
  <c r="IF145" i="5"/>
  <c r="IG145" i="5"/>
  <c r="IH145" i="5"/>
  <c r="II145" i="5"/>
  <c r="IJ145" i="5"/>
  <c r="IK145" i="5"/>
  <c r="IL145" i="5"/>
  <c r="IM145" i="5"/>
  <c r="IN145" i="5"/>
  <c r="IO145" i="5"/>
  <c r="IP145" i="5"/>
  <c r="IQ145" i="5"/>
  <c r="IR145" i="5"/>
  <c r="IS145" i="5"/>
  <c r="IT145" i="5"/>
  <c r="IU145" i="5"/>
  <c r="IV145" i="5"/>
  <c r="IW145" i="5"/>
  <c r="IX145" i="5"/>
  <c r="IY145" i="5"/>
  <c r="IZ145" i="5"/>
  <c r="JA145" i="5"/>
  <c r="JB145" i="5"/>
  <c r="JC145" i="5"/>
  <c r="JD145" i="5"/>
  <c r="C146" i="5"/>
  <c r="E146" i="5"/>
  <c r="F146" i="5"/>
  <c r="G146" i="5"/>
  <c r="I146" i="5"/>
  <c r="J146" i="5"/>
  <c r="K146" i="5"/>
  <c r="M146" i="5"/>
  <c r="N146" i="5"/>
  <c r="O146" i="5"/>
  <c r="Q146" i="5"/>
  <c r="R146" i="5"/>
  <c r="S146" i="5"/>
  <c r="U146" i="5"/>
  <c r="V146" i="5"/>
  <c r="W146" i="5"/>
  <c r="Y146" i="5"/>
  <c r="Z146" i="5"/>
  <c r="AA146" i="5"/>
  <c r="AC146" i="5"/>
  <c r="AD146" i="5"/>
  <c r="AE146" i="5"/>
  <c r="AG146" i="5"/>
  <c r="AH146" i="5"/>
  <c r="AI146" i="5"/>
  <c r="AK146" i="5"/>
  <c r="AL146" i="5"/>
  <c r="AM146" i="5"/>
  <c r="AO146" i="5"/>
  <c r="AP146" i="5"/>
  <c r="AQ146" i="5"/>
  <c r="AS146" i="5"/>
  <c r="AT146" i="5"/>
  <c r="AU146" i="5"/>
  <c r="AW146" i="5"/>
  <c r="AX146" i="5"/>
  <c r="AY146" i="5"/>
  <c r="BA146" i="5"/>
  <c r="BB146" i="5"/>
  <c r="BC146" i="5"/>
  <c r="BE146" i="5"/>
  <c r="BF146" i="5"/>
  <c r="BG146" i="5"/>
  <c r="BI146" i="5"/>
  <c r="BJ146" i="5"/>
  <c r="BK146" i="5"/>
  <c r="BM146" i="5"/>
  <c r="BN146" i="5"/>
  <c r="BO146" i="5"/>
  <c r="BQ146" i="5"/>
  <c r="BR146" i="5"/>
  <c r="BS146" i="5"/>
  <c r="BU146" i="5"/>
  <c r="BV146" i="5"/>
  <c r="BW146" i="5"/>
  <c r="BY146" i="5"/>
  <c r="BZ146" i="5"/>
  <c r="CA146" i="5"/>
  <c r="CC146" i="5"/>
  <c r="CD146" i="5"/>
  <c r="CE146" i="5"/>
  <c r="CG146" i="5"/>
  <c r="CH146" i="5"/>
  <c r="CI146" i="5"/>
  <c r="CK146" i="5"/>
  <c r="CL146" i="5"/>
  <c r="CM146" i="5"/>
  <c r="CO146" i="5"/>
  <c r="CP146" i="5"/>
  <c r="CQ146" i="5"/>
  <c r="CS146" i="5"/>
  <c r="CT146" i="5"/>
  <c r="CU146" i="5"/>
  <c r="CW146" i="5"/>
  <c r="CX146" i="5"/>
  <c r="CY146" i="5"/>
  <c r="DA146" i="5"/>
  <c r="DB146" i="5"/>
  <c r="DC146" i="5"/>
  <c r="DE146" i="5"/>
  <c r="DF146" i="5"/>
  <c r="DG146" i="5"/>
  <c r="DI146" i="5"/>
  <c r="DJ146" i="5"/>
  <c r="DK146" i="5"/>
  <c r="DM146" i="5"/>
  <c r="DN146" i="5"/>
  <c r="DO146" i="5"/>
  <c r="DQ146" i="5"/>
  <c r="DR146" i="5"/>
  <c r="DS146" i="5"/>
  <c r="DU146" i="5"/>
  <c r="DV146" i="5"/>
  <c r="DW146" i="5"/>
  <c r="DY146" i="5"/>
  <c r="DZ146" i="5"/>
  <c r="EA146" i="5"/>
  <c r="EC146" i="5"/>
  <c r="ED146" i="5"/>
  <c r="EE146" i="5"/>
  <c r="EG146" i="5"/>
  <c r="EH146" i="5"/>
  <c r="EI146" i="5"/>
  <c r="EK146" i="5"/>
  <c r="EL146" i="5"/>
  <c r="EM146" i="5"/>
  <c r="EO146" i="5"/>
  <c r="EP146" i="5"/>
  <c r="EQ146" i="5"/>
  <c r="ES146" i="5"/>
  <c r="ET146" i="5"/>
  <c r="EU146" i="5"/>
  <c r="EW146" i="5"/>
  <c r="EX146" i="5"/>
  <c r="EY146" i="5"/>
  <c r="FA146" i="5"/>
  <c r="FB146" i="5"/>
  <c r="FC146" i="5"/>
  <c r="FE146" i="5"/>
  <c r="FF146" i="5"/>
  <c r="FG146" i="5"/>
  <c r="FI146" i="5"/>
  <c r="FJ146" i="5"/>
  <c r="FK146" i="5"/>
  <c r="FM146" i="5"/>
  <c r="FN146" i="5"/>
  <c r="FO146" i="5"/>
  <c r="FQ146" i="5"/>
  <c r="FR146" i="5"/>
  <c r="FS146" i="5"/>
  <c r="FU146" i="5"/>
  <c r="FV146" i="5"/>
  <c r="FW146" i="5"/>
  <c r="FY146" i="5"/>
  <c r="FZ146" i="5"/>
  <c r="GA146" i="5"/>
  <c r="GC146" i="5"/>
  <c r="GD146" i="5"/>
  <c r="GE146" i="5"/>
  <c r="GG146" i="5"/>
  <c r="GH146" i="5"/>
  <c r="GI146" i="5"/>
  <c r="GK146" i="5"/>
  <c r="GL146" i="5"/>
  <c r="GM146" i="5"/>
  <c r="GO146" i="5"/>
  <c r="GP146" i="5"/>
  <c r="GQ146" i="5"/>
  <c r="GS146" i="5"/>
  <c r="GT146" i="5"/>
  <c r="GU146" i="5"/>
  <c r="GW146" i="5"/>
  <c r="GX146" i="5"/>
  <c r="GY146" i="5"/>
  <c r="HA146" i="5"/>
  <c r="HB146" i="5"/>
  <c r="HC146" i="5"/>
  <c r="HE146" i="5"/>
  <c r="HF146" i="5"/>
  <c r="HG146" i="5"/>
  <c r="HI146" i="5"/>
  <c r="HJ146" i="5"/>
  <c r="HK146" i="5"/>
  <c r="HM146" i="5"/>
  <c r="HN146" i="5"/>
  <c r="HO146" i="5"/>
  <c r="HQ146" i="5"/>
  <c r="HR146" i="5"/>
  <c r="HS146" i="5"/>
  <c r="HU146" i="5"/>
  <c r="HV146" i="5"/>
  <c r="HW146" i="5"/>
  <c r="HY146" i="5"/>
  <c r="HZ146" i="5"/>
  <c r="IA146" i="5"/>
  <c r="IC146" i="5"/>
  <c r="ID146" i="5"/>
  <c r="IE146" i="5"/>
  <c r="IG146" i="5"/>
  <c r="IH146" i="5"/>
  <c r="II146" i="5"/>
  <c r="IK146" i="5"/>
  <c r="IL146" i="5"/>
  <c r="IM146" i="5"/>
  <c r="IO146" i="5"/>
  <c r="IP146" i="5"/>
  <c r="IQ146" i="5"/>
  <c r="IS146" i="5"/>
  <c r="IT146" i="5"/>
  <c r="IU146" i="5"/>
  <c r="IW146" i="5"/>
  <c r="IX146" i="5"/>
  <c r="IY146" i="5"/>
  <c r="JA146" i="5"/>
  <c r="JB146" i="5"/>
  <c r="JC146" i="5"/>
  <c r="C147" i="5"/>
  <c r="D147" i="5"/>
  <c r="E147" i="5"/>
  <c r="F147" i="5"/>
  <c r="G147" i="5"/>
  <c r="H147" i="5"/>
  <c r="I147" i="5"/>
  <c r="J147" i="5"/>
  <c r="K147" i="5"/>
  <c r="L147" i="5"/>
  <c r="M147" i="5"/>
  <c r="N147" i="5"/>
  <c r="O147" i="5"/>
  <c r="P147" i="5"/>
  <c r="Q147" i="5"/>
  <c r="R147" i="5"/>
  <c r="S147" i="5"/>
  <c r="T147" i="5"/>
  <c r="U147" i="5"/>
  <c r="V147" i="5"/>
  <c r="W147" i="5"/>
  <c r="X147" i="5"/>
  <c r="Y147" i="5"/>
  <c r="Z147" i="5"/>
  <c r="AA147" i="5"/>
  <c r="AB147" i="5"/>
  <c r="AC147" i="5"/>
  <c r="AD147" i="5"/>
  <c r="AE147" i="5"/>
  <c r="AF147" i="5"/>
  <c r="AG147" i="5"/>
  <c r="AH147" i="5"/>
  <c r="AI147" i="5"/>
  <c r="AJ147" i="5"/>
  <c r="AK147" i="5"/>
  <c r="AL147" i="5"/>
  <c r="AM147" i="5"/>
  <c r="AN147" i="5"/>
  <c r="AO147" i="5"/>
  <c r="AP147" i="5"/>
  <c r="AQ147" i="5"/>
  <c r="AR147" i="5"/>
  <c r="AS147" i="5"/>
  <c r="AT147" i="5"/>
  <c r="AU147" i="5"/>
  <c r="AV147" i="5"/>
  <c r="AW147" i="5"/>
  <c r="AX147" i="5"/>
  <c r="AY147" i="5"/>
  <c r="AZ147" i="5"/>
  <c r="BA147" i="5"/>
  <c r="BB147" i="5"/>
  <c r="BC147" i="5"/>
  <c r="BD147" i="5"/>
  <c r="BE147" i="5"/>
  <c r="BF147" i="5"/>
  <c r="BG147" i="5"/>
  <c r="BH147" i="5"/>
  <c r="BI147" i="5"/>
  <c r="BJ147" i="5"/>
  <c r="BK147" i="5"/>
  <c r="BL147" i="5"/>
  <c r="BM147" i="5"/>
  <c r="BN147" i="5"/>
  <c r="BO147" i="5"/>
  <c r="BP147" i="5"/>
  <c r="BQ147" i="5"/>
  <c r="BR147" i="5"/>
  <c r="BS147" i="5"/>
  <c r="BT147" i="5"/>
  <c r="BU147" i="5"/>
  <c r="BV147" i="5"/>
  <c r="BW147" i="5"/>
  <c r="BX147" i="5"/>
  <c r="BY147" i="5"/>
  <c r="BZ147" i="5"/>
  <c r="CA147" i="5"/>
  <c r="CB147" i="5"/>
  <c r="CC147" i="5"/>
  <c r="CD147" i="5"/>
  <c r="CE147" i="5"/>
  <c r="CF147" i="5"/>
  <c r="CG147" i="5"/>
  <c r="CH147" i="5"/>
  <c r="CI147" i="5"/>
  <c r="CJ147" i="5"/>
  <c r="CK147" i="5"/>
  <c r="CL147" i="5"/>
  <c r="CM147" i="5"/>
  <c r="CN147" i="5"/>
  <c r="CO147" i="5"/>
  <c r="CP147" i="5"/>
  <c r="CQ147" i="5"/>
  <c r="CR147" i="5"/>
  <c r="CS147" i="5"/>
  <c r="CT147" i="5"/>
  <c r="CU147" i="5"/>
  <c r="CV147" i="5"/>
  <c r="CW147" i="5"/>
  <c r="CX147" i="5"/>
  <c r="CY147" i="5"/>
  <c r="CZ147" i="5"/>
  <c r="DA147" i="5"/>
  <c r="DB147" i="5"/>
  <c r="DC147" i="5"/>
  <c r="DD147" i="5"/>
  <c r="DE147" i="5"/>
  <c r="DF147" i="5"/>
  <c r="DG147" i="5"/>
  <c r="DH147" i="5"/>
  <c r="DI147" i="5"/>
  <c r="DJ147" i="5"/>
  <c r="DK147" i="5"/>
  <c r="DL147" i="5"/>
  <c r="DM147" i="5"/>
  <c r="DN147" i="5"/>
  <c r="DO147" i="5"/>
  <c r="DP147" i="5"/>
  <c r="DQ147" i="5"/>
  <c r="DR147" i="5"/>
  <c r="DS147" i="5"/>
  <c r="DT147" i="5"/>
  <c r="DU147" i="5"/>
  <c r="DV147" i="5"/>
  <c r="DW147" i="5"/>
  <c r="DX147" i="5"/>
  <c r="DY147" i="5"/>
  <c r="DZ147" i="5"/>
  <c r="EA147" i="5"/>
  <c r="EB147" i="5"/>
  <c r="EC147" i="5"/>
  <c r="ED147" i="5"/>
  <c r="EE147" i="5"/>
  <c r="EF147" i="5"/>
  <c r="EG147" i="5"/>
  <c r="EH147" i="5"/>
  <c r="EI147" i="5"/>
  <c r="EJ147" i="5"/>
  <c r="EK147" i="5"/>
  <c r="EL147" i="5"/>
  <c r="EM147" i="5"/>
  <c r="EN147" i="5"/>
  <c r="EO147" i="5"/>
  <c r="EP147" i="5"/>
  <c r="EQ147" i="5"/>
  <c r="ER147" i="5"/>
  <c r="ES147" i="5"/>
  <c r="ET147" i="5"/>
  <c r="EU147" i="5"/>
  <c r="EV147" i="5"/>
  <c r="EW147" i="5"/>
  <c r="EX147" i="5"/>
  <c r="EY147" i="5"/>
  <c r="EZ147" i="5"/>
  <c r="FA147" i="5"/>
  <c r="FB147" i="5"/>
  <c r="FC147" i="5"/>
  <c r="FD147" i="5"/>
  <c r="FE147" i="5"/>
  <c r="FF147" i="5"/>
  <c r="FG147" i="5"/>
  <c r="FH147" i="5"/>
  <c r="FI147" i="5"/>
  <c r="FJ147" i="5"/>
  <c r="FK147" i="5"/>
  <c r="FL147" i="5"/>
  <c r="FM147" i="5"/>
  <c r="FN147" i="5"/>
  <c r="FO147" i="5"/>
  <c r="FP147" i="5"/>
  <c r="FQ147" i="5"/>
  <c r="FR147" i="5"/>
  <c r="FS147" i="5"/>
  <c r="FT147" i="5"/>
  <c r="FU147" i="5"/>
  <c r="FV147" i="5"/>
  <c r="FW147" i="5"/>
  <c r="FX147" i="5"/>
  <c r="FY147" i="5"/>
  <c r="FZ147" i="5"/>
  <c r="GA147" i="5"/>
  <c r="GB147" i="5"/>
  <c r="GC147" i="5"/>
  <c r="GD147" i="5"/>
  <c r="GE147" i="5"/>
  <c r="GF147" i="5"/>
  <c r="GG147" i="5"/>
  <c r="GH147" i="5"/>
  <c r="GI147" i="5"/>
  <c r="GJ147" i="5"/>
  <c r="GK147" i="5"/>
  <c r="GL147" i="5"/>
  <c r="GM147" i="5"/>
  <c r="GN147" i="5"/>
  <c r="GO147" i="5"/>
  <c r="GP147" i="5"/>
  <c r="GQ147" i="5"/>
  <c r="GR147" i="5"/>
  <c r="GS147" i="5"/>
  <c r="GT147" i="5"/>
  <c r="GU147" i="5"/>
  <c r="GV147" i="5"/>
  <c r="GW147" i="5"/>
  <c r="GX147" i="5"/>
  <c r="GY147" i="5"/>
  <c r="GZ147" i="5"/>
  <c r="HA147" i="5"/>
  <c r="HB147" i="5"/>
  <c r="HC147" i="5"/>
  <c r="HD147" i="5"/>
  <c r="HE147" i="5"/>
  <c r="HF147" i="5"/>
  <c r="HG147" i="5"/>
  <c r="HH147" i="5"/>
  <c r="HI147" i="5"/>
  <c r="HJ147" i="5"/>
  <c r="HK147" i="5"/>
  <c r="HL147" i="5"/>
  <c r="HM147" i="5"/>
  <c r="HN147" i="5"/>
  <c r="HO147" i="5"/>
  <c r="HP147" i="5"/>
  <c r="HQ147" i="5"/>
  <c r="HR147" i="5"/>
  <c r="HS147" i="5"/>
  <c r="HT147" i="5"/>
  <c r="HU147" i="5"/>
  <c r="HV147" i="5"/>
  <c r="HW147" i="5"/>
  <c r="HX147" i="5"/>
  <c r="HY147" i="5"/>
  <c r="HZ147" i="5"/>
  <c r="IA147" i="5"/>
  <c r="IB147" i="5"/>
  <c r="IC147" i="5"/>
  <c r="ID147" i="5"/>
  <c r="IE147" i="5"/>
  <c r="IF147" i="5"/>
  <c r="IG147" i="5"/>
  <c r="IH147" i="5"/>
  <c r="II147" i="5"/>
  <c r="IJ147" i="5"/>
  <c r="IK147" i="5"/>
  <c r="IL147" i="5"/>
  <c r="IM147" i="5"/>
  <c r="IN147" i="5"/>
  <c r="IO147" i="5"/>
  <c r="IP147" i="5"/>
  <c r="IQ147" i="5"/>
  <c r="IR147" i="5"/>
  <c r="IS147" i="5"/>
  <c r="IT147" i="5"/>
  <c r="IU147" i="5"/>
  <c r="IV147" i="5"/>
  <c r="IW147" i="5"/>
  <c r="IX147" i="5"/>
  <c r="IY147" i="5"/>
  <c r="IZ147" i="5"/>
  <c r="JA147" i="5"/>
  <c r="JB147" i="5"/>
  <c r="JC147" i="5"/>
  <c r="JD147" i="5"/>
  <c r="C148" i="5"/>
  <c r="E148" i="5"/>
  <c r="F148" i="5"/>
  <c r="G148" i="5"/>
  <c r="I148" i="5"/>
  <c r="J148" i="5"/>
  <c r="K148" i="5"/>
  <c r="M148" i="5"/>
  <c r="N148" i="5"/>
  <c r="O148" i="5"/>
  <c r="Q148" i="5"/>
  <c r="R148" i="5"/>
  <c r="S148" i="5"/>
  <c r="U148" i="5"/>
  <c r="V148" i="5"/>
  <c r="W148" i="5"/>
  <c r="Y148" i="5"/>
  <c r="Z148" i="5"/>
  <c r="AA148" i="5"/>
  <c r="AC148" i="5"/>
  <c r="AD148" i="5"/>
  <c r="AE148" i="5"/>
  <c r="AG148" i="5"/>
  <c r="AH148" i="5"/>
  <c r="AI148" i="5"/>
  <c r="AK148" i="5"/>
  <c r="AL148" i="5"/>
  <c r="AM148" i="5"/>
  <c r="AO148" i="5"/>
  <c r="AP148" i="5"/>
  <c r="AQ148" i="5"/>
  <c r="AS148" i="5"/>
  <c r="AT148" i="5"/>
  <c r="AU148" i="5"/>
  <c r="AW148" i="5"/>
  <c r="AX148" i="5"/>
  <c r="AY148" i="5"/>
  <c r="BA148" i="5"/>
  <c r="BB148" i="5"/>
  <c r="BC148" i="5"/>
  <c r="BE148" i="5"/>
  <c r="BF148" i="5"/>
  <c r="BG148" i="5"/>
  <c r="BI148" i="5"/>
  <c r="BJ148" i="5"/>
  <c r="BK148" i="5"/>
  <c r="BM148" i="5"/>
  <c r="BN148" i="5"/>
  <c r="BO148" i="5"/>
  <c r="BQ148" i="5"/>
  <c r="BR148" i="5"/>
  <c r="BS148" i="5"/>
  <c r="BU148" i="5"/>
  <c r="BV148" i="5"/>
  <c r="BW148" i="5"/>
  <c r="BY148" i="5"/>
  <c r="BZ148" i="5"/>
  <c r="CA148" i="5"/>
  <c r="CC148" i="5"/>
  <c r="CD148" i="5"/>
  <c r="CE148" i="5"/>
  <c r="CG148" i="5"/>
  <c r="CH148" i="5"/>
  <c r="CI148" i="5"/>
  <c r="CK148" i="5"/>
  <c r="CL148" i="5"/>
  <c r="CM148" i="5"/>
  <c r="CO148" i="5"/>
  <c r="CP148" i="5"/>
  <c r="CQ148" i="5"/>
  <c r="CS148" i="5"/>
  <c r="CT148" i="5"/>
  <c r="CU148" i="5"/>
  <c r="CW148" i="5"/>
  <c r="CX148" i="5"/>
  <c r="CY148" i="5"/>
  <c r="DA148" i="5"/>
  <c r="DB148" i="5"/>
  <c r="DC148" i="5"/>
  <c r="DE148" i="5"/>
  <c r="DF148" i="5"/>
  <c r="DG148" i="5"/>
  <c r="DI148" i="5"/>
  <c r="DJ148" i="5"/>
  <c r="DK148" i="5"/>
  <c r="DM148" i="5"/>
  <c r="DN148" i="5"/>
  <c r="DO148" i="5"/>
  <c r="DQ148" i="5"/>
  <c r="DR148" i="5"/>
  <c r="DS148" i="5"/>
  <c r="DU148" i="5"/>
  <c r="DV148" i="5"/>
  <c r="DW148" i="5"/>
  <c r="DY148" i="5"/>
  <c r="DZ148" i="5"/>
  <c r="EA148" i="5"/>
  <c r="EC148" i="5"/>
  <c r="ED148" i="5"/>
  <c r="EE148" i="5"/>
  <c r="EG148" i="5"/>
  <c r="EH148" i="5"/>
  <c r="EI148" i="5"/>
  <c r="EK148" i="5"/>
  <c r="EL148" i="5"/>
  <c r="EM148" i="5"/>
  <c r="EO148" i="5"/>
  <c r="EP148" i="5"/>
  <c r="EQ148" i="5"/>
  <c r="ES148" i="5"/>
  <c r="ET148" i="5"/>
  <c r="EU148" i="5"/>
  <c r="EW148" i="5"/>
  <c r="EX148" i="5"/>
  <c r="EY148" i="5"/>
  <c r="FA148" i="5"/>
  <c r="FB148" i="5"/>
  <c r="FC148" i="5"/>
  <c r="FE148" i="5"/>
  <c r="FF148" i="5"/>
  <c r="FG148" i="5"/>
  <c r="FI148" i="5"/>
  <c r="FJ148" i="5"/>
  <c r="FK148" i="5"/>
  <c r="FM148" i="5"/>
  <c r="FN148" i="5"/>
  <c r="FO148" i="5"/>
  <c r="FQ148" i="5"/>
  <c r="FR148" i="5"/>
  <c r="FS148" i="5"/>
  <c r="FU148" i="5"/>
  <c r="FV148" i="5"/>
  <c r="FW148" i="5"/>
  <c r="FY148" i="5"/>
  <c r="FZ148" i="5"/>
  <c r="GA148" i="5"/>
  <c r="GC148" i="5"/>
  <c r="GD148" i="5"/>
  <c r="GE148" i="5"/>
  <c r="GG148" i="5"/>
  <c r="GH148" i="5"/>
  <c r="GI148" i="5"/>
  <c r="GK148" i="5"/>
  <c r="GL148" i="5"/>
  <c r="GM148" i="5"/>
  <c r="GO148" i="5"/>
  <c r="GP148" i="5"/>
  <c r="GQ148" i="5"/>
  <c r="GS148" i="5"/>
  <c r="GT148" i="5"/>
  <c r="GU148" i="5"/>
  <c r="GW148" i="5"/>
  <c r="GX148" i="5"/>
  <c r="GY148" i="5"/>
  <c r="HA148" i="5"/>
  <c r="HB148" i="5"/>
  <c r="HC148" i="5"/>
  <c r="HE148" i="5"/>
  <c r="HF148" i="5"/>
  <c r="HG148" i="5"/>
  <c r="HI148" i="5"/>
  <c r="HJ148" i="5"/>
  <c r="HK148" i="5"/>
  <c r="HM148" i="5"/>
  <c r="HN148" i="5"/>
  <c r="HO148" i="5"/>
  <c r="HQ148" i="5"/>
  <c r="HR148" i="5"/>
  <c r="HS148" i="5"/>
  <c r="HU148" i="5"/>
  <c r="HV148" i="5"/>
  <c r="HW148" i="5"/>
  <c r="HY148" i="5"/>
  <c r="HZ148" i="5"/>
  <c r="IA148" i="5"/>
  <c r="IC148" i="5"/>
  <c r="ID148" i="5"/>
  <c r="IE148" i="5"/>
  <c r="IG148" i="5"/>
  <c r="IH148" i="5"/>
  <c r="II148" i="5"/>
  <c r="IK148" i="5"/>
  <c r="IL148" i="5"/>
  <c r="IM148" i="5"/>
  <c r="IO148" i="5"/>
  <c r="IP148" i="5"/>
  <c r="IQ148" i="5"/>
  <c r="IS148" i="5"/>
  <c r="IT148" i="5"/>
  <c r="IU148" i="5"/>
  <c r="IW148" i="5"/>
  <c r="IX148" i="5"/>
  <c r="IY148" i="5"/>
  <c r="JA148" i="5"/>
  <c r="JB148" i="5"/>
  <c r="JC148" i="5"/>
  <c r="C149" i="5"/>
  <c r="D149" i="5"/>
  <c r="E149" i="5"/>
  <c r="F149" i="5"/>
  <c r="G149" i="5"/>
  <c r="H149" i="5"/>
  <c r="I149" i="5"/>
  <c r="J149" i="5"/>
  <c r="K149" i="5"/>
  <c r="L149" i="5"/>
  <c r="M149" i="5"/>
  <c r="N149" i="5"/>
  <c r="O149" i="5"/>
  <c r="P149" i="5"/>
  <c r="Q149" i="5"/>
  <c r="R149" i="5"/>
  <c r="S149" i="5"/>
  <c r="T149" i="5"/>
  <c r="U149" i="5"/>
  <c r="V149" i="5"/>
  <c r="W149" i="5"/>
  <c r="X149" i="5"/>
  <c r="Y149" i="5"/>
  <c r="Z149" i="5"/>
  <c r="AA149" i="5"/>
  <c r="AB149" i="5"/>
  <c r="AC149" i="5"/>
  <c r="AD149" i="5"/>
  <c r="AE149" i="5"/>
  <c r="AF149" i="5"/>
  <c r="AG149" i="5"/>
  <c r="AH149" i="5"/>
  <c r="AI149" i="5"/>
  <c r="AJ149" i="5"/>
  <c r="AK149" i="5"/>
  <c r="AL149" i="5"/>
  <c r="AM149" i="5"/>
  <c r="AN149" i="5"/>
  <c r="AO149" i="5"/>
  <c r="AP149" i="5"/>
  <c r="AQ149" i="5"/>
  <c r="AR149" i="5"/>
  <c r="AS149" i="5"/>
  <c r="AT149" i="5"/>
  <c r="AU149" i="5"/>
  <c r="AV149" i="5"/>
  <c r="AW149" i="5"/>
  <c r="AX149" i="5"/>
  <c r="AY149" i="5"/>
  <c r="AZ149" i="5"/>
  <c r="BA149" i="5"/>
  <c r="BB149" i="5"/>
  <c r="BC149" i="5"/>
  <c r="BD149" i="5"/>
  <c r="BE149" i="5"/>
  <c r="BF149" i="5"/>
  <c r="BG149" i="5"/>
  <c r="BH149" i="5"/>
  <c r="BI149" i="5"/>
  <c r="BJ149" i="5"/>
  <c r="BK149" i="5"/>
  <c r="BL149" i="5"/>
  <c r="BM149" i="5"/>
  <c r="BN149" i="5"/>
  <c r="BO149" i="5"/>
  <c r="BP149" i="5"/>
  <c r="BQ149" i="5"/>
  <c r="BR149" i="5"/>
  <c r="BS149" i="5"/>
  <c r="BT149" i="5"/>
  <c r="BU149" i="5"/>
  <c r="BV149" i="5"/>
  <c r="BW149" i="5"/>
  <c r="BX149" i="5"/>
  <c r="BY149" i="5"/>
  <c r="BZ149" i="5"/>
  <c r="CA149" i="5"/>
  <c r="CB149" i="5"/>
  <c r="CC149" i="5"/>
  <c r="CD149" i="5"/>
  <c r="CE149" i="5"/>
  <c r="CF149" i="5"/>
  <c r="CG149" i="5"/>
  <c r="CH149" i="5"/>
  <c r="CI149" i="5"/>
  <c r="CJ149" i="5"/>
  <c r="CK149" i="5"/>
  <c r="CL149" i="5"/>
  <c r="CM149" i="5"/>
  <c r="CN149" i="5"/>
  <c r="CO149" i="5"/>
  <c r="CP149" i="5"/>
  <c r="CQ149" i="5"/>
  <c r="CR149" i="5"/>
  <c r="CS149" i="5"/>
  <c r="CT149" i="5"/>
  <c r="CU149" i="5"/>
  <c r="CV149" i="5"/>
  <c r="CW149" i="5"/>
  <c r="CX149" i="5"/>
  <c r="CY149" i="5"/>
  <c r="CZ149" i="5"/>
  <c r="DA149" i="5"/>
  <c r="DB149" i="5"/>
  <c r="DC149" i="5"/>
  <c r="DD149" i="5"/>
  <c r="DE149" i="5"/>
  <c r="DF149" i="5"/>
  <c r="DG149" i="5"/>
  <c r="DH149" i="5"/>
  <c r="DI149" i="5"/>
  <c r="DJ149" i="5"/>
  <c r="DK149" i="5"/>
  <c r="DL149" i="5"/>
  <c r="DM149" i="5"/>
  <c r="DN149" i="5"/>
  <c r="DO149" i="5"/>
  <c r="DP149" i="5"/>
  <c r="DQ149" i="5"/>
  <c r="DR149" i="5"/>
  <c r="DS149" i="5"/>
  <c r="DT149" i="5"/>
  <c r="DU149" i="5"/>
  <c r="DV149" i="5"/>
  <c r="DW149" i="5"/>
  <c r="DX149" i="5"/>
  <c r="DY149" i="5"/>
  <c r="DZ149" i="5"/>
  <c r="EA149" i="5"/>
  <c r="EB149" i="5"/>
  <c r="EC149" i="5"/>
  <c r="ED149" i="5"/>
  <c r="EE149" i="5"/>
  <c r="EF149" i="5"/>
  <c r="EG149" i="5"/>
  <c r="EH149" i="5"/>
  <c r="EI149" i="5"/>
  <c r="EJ149" i="5"/>
  <c r="EK149" i="5"/>
  <c r="EL149" i="5"/>
  <c r="EM149" i="5"/>
  <c r="EN149" i="5"/>
  <c r="EO149" i="5"/>
  <c r="EP149" i="5"/>
  <c r="EQ149" i="5"/>
  <c r="ER149" i="5"/>
  <c r="ES149" i="5"/>
  <c r="ET149" i="5"/>
  <c r="EU149" i="5"/>
  <c r="EV149" i="5"/>
  <c r="EW149" i="5"/>
  <c r="EX149" i="5"/>
  <c r="EY149" i="5"/>
  <c r="EZ149" i="5"/>
  <c r="FA149" i="5"/>
  <c r="FB149" i="5"/>
  <c r="FC149" i="5"/>
  <c r="FD149" i="5"/>
  <c r="FE149" i="5"/>
  <c r="FF149" i="5"/>
  <c r="FG149" i="5"/>
  <c r="FH149" i="5"/>
  <c r="FI149" i="5"/>
  <c r="FJ149" i="5"/>
  <c r="FK149" i="5"/>
  <c r="FL149" i="5"/>
  <c r="FM149" i="5"/>
  <c r="FN149" i="5"/>
  <c r="FO149" i="5"/>
  <c r="FP149" i="5"/>
  <c r="FQ149" i="5"/>
  <c r="FR149" i="5"/>
  <c r="FS149" i="5"/>
  <c r="FT149" i="5"/>
  <c r="FU149" i="5"/>
  <c r="FV149" i="5"/>
  <c r="FW149" i="5"/>
  <c r="FX149" i="5"/>
  <c r="FY149" i="5"/>
  <c r="FZ149" i="5"/>
  <c r="GA149" i="5"/>
  <c r="GB149" i="5"/>
  <c r="GC149" i="5"/>
  <c r="GD149" i="5"/>
  <c r="GE149" i="5"/>
  <c r="GF149" i="5"/>
  <c r="GG149" i="5"/>
  <c r="GH149" i="5"/>
  <c r="GI149" i="5"/>
  <c r="GJ149" i="5"/>
  <c r="GK149" i="5"/>
  <c r="GL149" i="5"/>
  <c r="GM149" i="5"/>
  <c r="GN149" i="5"/>
  <c r="GO149" i="5"/>
  <c r="GP149" i="5"/>
  <c r="GQ149" i="5"/>
  <c r="GR149" i="5"/>
  <c r="GS149" i="5"/>
  <c r="GT149" i="5"/>
  <c r="GU149" i="5"/>
  <c r="GV149" i="5"/>
  <c r="GW149" i="5"/>
  <c r="GX149" i="5"/>
  <c r="GY149" i="5"/>
  <c r="GZ149" i="5"/>
  <c r="HA149" i="5"/>
  <c r="HB149" i="5"/>
  <c r="HC149" i="5"/>
  <c r="HD149" i="5"/>
  <c r="HE149" i="5"/>
  <c r="HF149" i="5"/>
  <c r="HG149" i="5"/>
  <c r="HH149" i="5"/>
  <c r="HI149" i="5"/>
  <c r="HJ149" i="5"/>
  <c r="HK149" i="5"/>
  <c r="HL149" i="5"/>
  <c r="HM149" i="5"/>
  <c r="HN149" i="5"/>
  <c r="HO149" i="5"/>
  <c r="HP149" i="5"/>
  <c r="HQ149" i="5"/>
  <c r="HR149" i="5"/>
  <c r="HS149" i="5"/>
  <c r="HT149" i="5"/>
  <c r="HU149" i="5"/>
  <c r="HV149" i="5"/>
  <c r="HW149" i="5"/>
  <c r="HX149" i="5"/>
  <c r="HY149" i="5"/>
  <c r="HZ149" i="5"/>
  <c r="IA149" i="5"/>
  <c r="IB149" i="5"/>
  <c r="IC149" i="5"/>
  <c r="ID149" i="5"/>
  <c r="IE149" i="5"/>
  <c r="IF149" i="5"/>
  <c r="IG149" i="5"/>
  <c r="IH149" i="5"/>
  <c r="II149" i="5"/>
  <c r="IJ149" i="5"/>
  <c r="IK149" i="5"/>
  <c r="IL149" i="5"/>
  <c r="IM149" i="5"/>
  <c r="IN149" i="5"/>
  <c r="IO149" i="5"/>
  <c r="IP149" i="5"/>
  <c r="IQ149" i="5"/>
  <c r="IR149" i="5"/>
  <c r="IS149" i="5"/>
  <c r="IT149" i="5"/>
  <c r="IU149" i="5"/>
  <c r="IV149" i="5"/>
  <c r="IW149" i="5"/>
  <c r="IX149" i="5"/>
  <c r="IY149" i="5"/>
  <c r="IZ149" i="5"/>
  <c r="JA149" i="5"/>
  <c r="JB149" i="5"/>
  <c r="JC149" i="5"/>
  <c r="JD149" i="5"/>
  <c r="C150" i="5"/>
  <c r="E150" i="5"/>
  <c r="F150" i="5"/>
  <c r="G150" i="5"/>
  <c r="I150" i="5"/>
  <c r="J150" i="5"/>
  <c r="K150" i="5"/>
  <c r="M150" i="5"/>
  <c r="N150" i="5"/>
  <c r="O150" i="5"/>
  <c r="Q150" i="5"/>
  <c r="R150" i="5"/>
  <c r="S150" i="5"/>
  <c r="U150" i="5"/>
  <c r="V150" i="5"/>
  <c r="W150" i="5"/>
  <c r="Y150" i="5"/>
  <c r="Z150" i="5"/>
  <c r="AA150" i="5"/>
  <c r="AC150" i="5"/>
  <c r="AD150" i="5"/>
  <c r="AE150" i="5"/>
  <c r="AG150" i="5"/>
  <c r="AH150" i="5"/>
  <c r="AI150" i="5"/>
  <c r="AK150" i="5"/>
  <c r="AL150" i="5"/>
  <c r="AM150" i="5"/>
  <c r="AO150" i="5"/>
  <c r="AP150" i="5"/>
  <c r="AQ150" i="5"/>
  <c r="AS150" i="5"/>
  <c r="AT150" i="5"/>
  <c r="AU150" i="5"/>
  <c r="AW150" i="5"/>
  <c r="AX150" i="5"/>
  <c r="AY150" i="5"/>
  <c r="BA150" i="5"/>
  <c r="BB150" i="5"/>
  <c r="BC150" i="5"/>
  <c r="BE150" i="5"/>
  <c r="BF150" i="5"/>
  <c r="BG150" i="5"/>
  <c r="BI150" i="5"/>
  <c r="BJ150" i="5"/>
  <c r="BK150" i="5"/>
  <c r="BM150" i="5"/>
  <c r="BN150" i="5"/>
  <c r="BO150" i="5"/>
  <c r="BQ150" i="5"/>
  <c r="BR150" i="5"/>
  <c r="BS150" i="5"/>
  <c r="BU150" i="5"/>
  <c r="BV150" i="5"/>
  <c r="BW150" i="5"/>
  <c r="BY150" i="5"/>
  <c r="BZ150" i="5"/>
  <c r="CA150" i="5"/>
  <c r="CC150" i="5"/>
  <c r="CD150" i="5"/>
  <c r="CE150" i="5"/>
  <c r="CG150" i="5"/>
  <c r="CH150" i="5"/>
  <c r="CI150" i="5"/>
  <c r="CK150" i="5"/>
  <c r="CL150" i="5"/>
  <c r="CM150" i="5"/>
  <c r="CO150" i="5"/>
  <c r="CP150" i="5"/>
  <c r="CQ150" i="5"/>
  <c r="CS150" i="5"/>
  <c r="CT150" i="5"/>
  <c r="CU150" i="5"/>
  <c r="CW150" i="5"/>
  <c r="CX150" i="5"/>
  <c r="CY150" i="5"/>
  <c r="DA150" i="5"/>
  <c r="DB150" i="5"/>
  <c r="DC150" i="5"/>
  <c r="DE150" i="5"/>
  <c r="DF150" i="5"/>
  <c r="DG150" i="5"/>
  <c r="DI150" i="5"/>
  <c r="DJ150" i="5"/>
  <c r="DK150" i="5"/>
  <c r="DM150" i="5"/>
  <c r="DN150" i="5"/>
  <c r="DO150" i="5"/>
  <c r="DQ150" i="5"/>
  <c r="DR150" i="5"/>
  <c r="DS150" i="5"/>
  <c r="DU150" i="5"/>
  <c r="DV150" i="5"/>
  <c r="DW150" i="5"/>
  <c r="DY150" i="5"/>
  <c r="DZ150" i="5"/>
  <c r="EA150" i="5"/>
  <c r="EC150" i="5"/>
  <c r="ED150" i="5"/>
  <c r="EE150" i="5"/>
  <c r="EG150" i="5"/>
  <c r="EH150" i="5"/>
  <c r="EI150" i="5"/>
  <c r="EK150" i="5"/>
  <c r="EL150" i="5"/>
  <c r="EM150" i="5"/>
  <c r="EO150" i="5"/>
  <c r="EP150" i="5"/>
  <c r="EQ150" i="5"/>
  <c r="ES150" i="5"/>
  <c r="ET150" i="5"/>
  <c r="EU150" i="5"/>
  <c r="EW150" i="5"/>
  <c r="EX150" i="5"/>
  <c r="EY150" i="5"/>
  <c r="FA150" i="5"/>
  <c r="FB150" i="5"/>
  <c r="FC150" i="5"/>
  <c r="FE150" i="5"/>
  <c r="FF150" i="5"/>
  <c r="FG150" i="5"/>
  <c r="FI150" i="5"/>
  <c r="FJ150" i="5"/>
  <c r="FK150" i="5"/>
  <c r="FM150" i="5"/>
  <c r="FN150" i="5"/>
  <c r="FO150" i="5"/>
  <c r="FQ150" i="5"/>
  <c r="FR150" i="5"/>
  <c r="FS150" i="5"/>
  <c r="FU150" i="5"/>
  <c r="FV150" i="5"/>
  <c r="FW150" i="5"/>
  <c r="FY150" i="5"/>
  <c r="FZ150" i="5"/>
  <c r="GA150" i="5"/>
  <c r="GC150" i="5"/>
  <c r="GD150" i="5"/>
  <c r="GE150" i="5"/>
  <c r="GG150" i="5"/>
  <c r="GH150" i="5"/>
  <c r="GI150" i="5"/>
  <c r="GK150" i="5"/>
  <c r="GL150" i="5"/>
  <c r="GM150" i="5"/>
  <c r="GO150" i="5"/>
  <c r="GP150" i="5"/>
  <c r="GQ150" i="5"/>
  <c r="GS150" i="5"/>
  <c r="GT150" i="5"/>
  <c r="GU150" i="5"/>
  <c r="GW150" i="5"/>
  <c r="GX150" i="5"/>
  <c r="GY150" i="5"/>
  <c r="HA150" i="5"/>
  <c r="HB150" i="5"/>
  <c r="HC150" i="5"/>
  <c r="HE150" i="5"/>
  <c r="HF150" i="5"/>
  <c r="HG150" i="5"/>
  <c r="HI150" i="5"/>
  <c r="HJ150" i="5"/>
  <c r="HK150" i="5"/>
  <c r="HM150" i="5"/>
  <c r="HN150" i="5"/>
  <c r="HO150" i="5"/>
  <c r="HQ150" i="5"/>
  <c r="HR150" i="5"/>
  <c r="HS150" i="5"/>
  <c r="HU150" i="5"/>
  <c r="HV150" i="5"/>
  <c r="HW150" i="5"/>
  <c r="HY150" i="5"/>
  <c r="HZ150" i="5"/>
  <c r="IA150" i="5"/>
  <c r="IC150" i="5"/>
  <c r="ID150" i="5"/>
  <c r="IE150" i="5"/>
  <c r="IG150" i="5"/>
  <c r="IH150" i="5"/>
  <c r="II150" i="5"/>
  <c r="IK150" i="5"/>
  <c r="IL150" i="5"/>
  <c r="IM150" i="5"/>
  <c r="IO150" i="5"/>
  <c r="IP150" i="5"/>
  <c r="IQ150" i="5"/>
  <c r="IS150" i="5"/>
  <c r="IT150" i="5"/>
  <c r="IU150" i="5"/>
  <c r="IW150" i="5"/>
  <c r="IX150" i="5"/>
  <c r="IY150" i="5"/>
  <c r="JA150" i="5"/>
  <c r="JB150" i="5"/>
  <c r="JC150" i="5"/>
  <c r="C151" i="5"/>
  <c r="D151" i="5"/>
  <c r="E151" i="5"/>
  <c r="F151" i="5"/>
  <c r="G151" i="5"/>
  <c r="H151" i="5"/>
  <c r="I151" i="5"/>
  <c r="J151" i="5"/>
  <c r="K151" i="5"/>
  <c r="L151" i="5"/>
  <c r="M151" i="5"/>
  <c r="N151" i="5"/>
  <c r="O151" i="5"/>
  <c r="P151" i="5"/>
  <c r="Q151" i="5"/>
  <c r="R151" i="5"/>
  <c r="S151" i="5"/>
  <c r="T151" i="5"/>
  <c r="U151" i="5"/>
  <c r="V151" i="5"/>
  <c r="W151" i="5"/>
  <c r="X151" i="5"/>
  <c r="Y151" i="5"/>
  <c r="Z151" i="5"/>
  <c r="AA151" i="5"/>
  <c r="AB151" i="5"/>
  <c r="AC151" i="5"/>
  <c r="AD151" i="5"/>
  <c r="AE151" i="5"/>
  <c r="AF151" i="5"/>
  <c r="AG151" i="5"/>
  <c r="AH151" i="5"/>
  <c r="AI151" i="5"/>
  <c r="AJ151" i="5"/>
  <c r="AK151" i="5"/>
  <c r="AL151" i="5"/>
  <c r="AM151" i="5"/>
  <c r="AN151" i="5"/>
  <c r="AO151" i="5"/>
  <c r="AP151" i="5"/>
  <c r="AQ151" i="5"/>
  <c r="AR151" i="5"/>
  <c r="AS151" i="5"/>
  <c r="AT151" i="5"/>
  <c r="AU151" i="5"/>
  <c r="AV151" i="5"/>
  <c r="AW151" i="5"/>
  <c r="AX151" i="5"/>
  <c r="AY151" i="5"/>
  <c r="AZ151" i="5"/>
  <c r="BA151" i="5"/>
  <c r="BB151" i="5"/>
  <c r="BC151" i="5"/>
  <c r="BD151" i="5"/>
  <c r="BE151" i="5"/>
  <c r="BF151" i="5"/>
  <c r="BG151" i="5"/>
  <c r="BH151" i="5"/>
  <c r="BI151" i="5"/>
  <c r="BJ151" i="5"/>
  <c r="BK151" i="5"/>
  <c r="BL151" i="5"/>
  <c r="BM151" i="5"/>
  <c r="BN151" i="5"/>
  <c r="BO151" i="5"/>
  <c r="BP151" i="5"/>
  <c r="BQ151" i="5"/>
  <c r="BR151" i="5"/>
  <c r="BS151" i="5"/>
  <c r="BT151" i="5"/>
  <c r="BU151" i="5"/>
  <c r="BV151" i="5"/>
  <c r="BW151" i="5"/>
  <c r="BX151" i="5"/>
  <c r="BY151" i="5"/>
  <c r="BZ151" i="5"/>
  <c r="CA151" i="5"/>
  <c r="CB151" i="5"/>
  <c r="CC151" i="5"/>
  <c r="CD151" i="5"/>
  <c r="CE151" i="5"/>
  <c r="CF151" i="5"/>
  <c r="CG151" i="5"/>
  <c r="CH151" i="5"/>
  <c r="CI151" i="5"/>
  <c r="CJ151" i="5"/>
  <c r="CK151" i="5"/>
  <c r="CL151" i="5"/>
  <c r="CM151" i="5"/>
  <c r="CN151" i="5"/>
  <c r="CO151" i="5"/>
  <c r="CP151" i="5"/>
  <c r="CQ151" i="5"/>
  <c r="CR151" i="5"/>
  <c r="CS151" i="5"/>
  <c r="CT151" i="5"/>
  <c r="CU151" i="5"/>
  <c r="CV151" i="5"/>
  <c r="CW151" i="5"/>
  <c r="CX151" i="5"/>
  <c r="CY151" i="5"/>
  <c r="CZ151" i="5"/>
  <c r="DA151" i="5"/>
  <c r="DB151" i="5"/>
  <c r="DC151" i="5"/>
  <c r="DD151" i="5"/>
  <c r="DE151" i="5"/>
  <c r="DF151" i="5"/>
  <c r="DG151" i="5"/>
  <c r="DH151" i="5"/>
  <c r="DI151" i="5"/>
  <c r="DJ151" i="5"/>
  <c r="DK151" i="5"/>
  <c r="DL151" i="5"/>
  <c r="DM151" i="5"/>
  <c r="DN151" i="5"/>
  <c r="DO151" i="5"/>
  <c r="DP151" i="5"/>
  <c r="DQ151" i="5"/>
  <c r="DR151" i="5"/>
  <c r="DS151" i="5"/>
  <c r="DT151" i="5"/>
  <c r="DU151" i="5"/>
  <c r="DV151" i="5"/>
  <c r="DW151" i="5"/>
  <c r="DX151" i="5"/>
  <c r="DY151" i="5"/>
  <c r="DZ151" i="5"/>
  <c r="EA151" i="5"/>
  <c r="EB151" i="5"/>
  <c r="EC151" i="5"/>
  <c r="ED151" i="5"/>
  <c r="EE151" i="5"/>
  <c r="EF151" i="5"/>
  <c r="EG151" i="5"/>
  <c r="EH151" i="5"/>
  <c r="EI151" i="5"/>
  <c r="EJ151" i="5"/>
  <c r="EK151" i="5"/>
  <c r="EL151" i="5"/>
  <c r="EM151" i="5"/>
  <c r="EN151" i="5"/>
  <c r="EO151" i="5"/>
  <c r="EP151" i="5"/>
  <c r="EQ151" i="5"/>
  <c r="ER151" i="5"/>
  <c r="ES151" i="5"/>
  <c r="ET151" i="5"/>
  <c r="EU151" i="5"/>
  <c r="EV151" i="5"/>
  <c r="EW151" i="5"/>
  <c r="EX151" i="5"/>
  <c r="EY151" i="5"/>
  <c r="EZ151" i="5"/>
  <c r="FA151" i="5"/>
  <c r="FB151" i="5"/>
  <c r="FC151" i="5"/>
  <c r="FD151" i="5"/>
  <c r="FE151" i="5"/>
  <c r="FF151" i="5"/>
  <c r="FG151" i="5"/>
  <c r="FH151" i="5"/>
  <c r="FI151" i="5"/>
  <c r="FJ151" i="5"/>
  <c r="FK151" i="5"/>
  <c r="FL151" i="5"/>
  <c r="FM151" i="5"/>
  <c r="FN151" i="5"/>
  <c r="FO151" i="5"/>
  <c r="FP151" i="5"/>
  <c r="FQ151" i="5"/>
  <c r="FR151" i="5"/>
  <c r="FS151" i="5"/>
  <c r="FT151" i="5"/>
  <c r="FU151" i="5"/>
  <c r="FV151" i="5"/>
  <c r="FW151" i="5"/>
  <c r="FX151" i="5"/>
  <c r="FY151" i="5"/>
  <c r="FZ151" i="5"/>
  <c r="GA151" i="5"/>
  <c r="GB151" i="5"/>
  <c r="GC151" i="5"/>
  <c r="GD151" i="5"/>
  <c r="GE151" i="5"/>
  <c r="GF151" i="5"/>
  <c r="GG151" i="5"/>
  <c r="GH151" i="5"/>
  <c r="GI151" i="5"/>
  <c r="GJ151" i="5"/>
  <c r="GK151" i="5"/>
  <c r="GL151" i="5"/>
  <c r="GM151" i="5"/>
  <c r="GN151" i="5"/>
  <c r="GO151" i="5"/>
  <c r="GP151" i="5"/>
  <c r="GQ151" i="5"/>
  <c r="GR151" i="5"/>
  <c r="GS151" i="5"/>
  <c r="GT151" i="5"/>
  <c r="GU151" i="5"/>
  <c r="GV151" i="5"/>
  <c r="GW151" i="5"/>
  <c r="GX151" i="5"/>
  <c r="GY151" i="5"/>
  <c r="GZ151" i="5"/>
  <c r="HA151" i="5"/>
  <c r="HB151" i="5"/>
  <c r="HC151" i="5"/>
  <c r="HD151" i="5"/>
  <c r="HE151" i="5"/>
  <c r="HF151" i="5"/>
  <c r="HG151" i="5"/>
  <c r="HH151" i="5"/>
  <c r="HI151" i="5"/>
  <c r="HJ151" i="5"/>
  <c r="HK151" i="5"/>
  <c r="HL151" i="5"/>
  <c r="HM151" i="5"/>
  <c r="HN151" i="5"/>
  <c r="HO151" i="5"/>
  <c r="HP151" i="5"/>
  <c r="HQ151" i="5"/>
  <c r="HR151" i="5"/>
  <c r="HS151" i="5"/>
  <c r="HT151" i="5"/>
  <c r="HU151" i="5"/>
  <c r="HV151" i="5"/>
  <c r="HW151" i="5"/>
  <c r="HX151" i="5"/>
  <c r="HY151" i="5"/>
  <c r="HZ151" i="5"/>
  <c r="IA151" i="5"/>
  <c r="IB151" i="5"/>
  <c r="IC151" i="5"/>
  <c r="ID151" i="5"/>
  <c r="IE151" i="5"/>
  <c r="IF151" i="5"/>
  <c r="IG151" i="5"/>
  <c r="IH151" i="5"/>
  <c r="II151" i="5"/>
  <c r="IJ151" i="5"/>
  <c r="IK151" i="5"/>
  <c r="IL151" i="5"/>
  <c r="IM151" i="5"/>
  <c r="IN151" i="5"/>
  <c r="IO151" i="5"/>
  <c r="IP151" i="5"/>
  <c r="IQ151" i="5"/>
  <c r="IR151" i="5"/>
  <c r="IS151" i="5"/>
  <c r="IT151" i="5"/>
  <c r="IU151" i="5"/>
  <c r="IV151" i="5"/>
  <c r="IW151" i="5"/>
  <c r="IX151" i="5"/>
  <c r="IY151" i="5"/>
  <c r="IZ151" i="5"/>
  <c r="JA151" i="5"/>
  <c r="JB151" i="5"/>
  <c r="JC151" i="5"/>
  <c r="JD151" i="5"/>
  <c r="C152" i="5"/>
  <c r="E152" i="5"/>
  <c r="F152" i="5"/>
  <c r="G152" i="5"/>
  <c r="I152" i="5"/>
  <c r="J152" i="5"/>
  <c r="K152" i="5"/>
  <c r="M152" i="5"/>
  <c r="N152" i="5"/>
  <c r="O152" i="5"/>
  <c r="Q152" i="5"/>
  <c r="R152" i="5"/>
  <c r="S152" i="5"/>
  <c r="U152" i="5"/>
  <c r="V152" i="5"/>
  <c r="W152" i="5"/>
  <c r="Y152" i="5"/>
  <c r="Z152" i="5"/>
  <c r="AA152" i="5"/>
  <c r="AC152" i="5"/>
  <c r="AD152" i="5"/>
  <c r="AE152" i="5"/>
  <c r="AG152" i="5"/>
  <c r="AH152" i="5"/>
  <c r="AI152" i="5"/>
  <c r="AK152" i="5"/>
  <c r="AL152" i="5"/>
  <c r="AM152" i="5"/>
  <c r="AO152" i="5"/>
  <c r="AP152" i="5"/>
  <c r="AQ152" i="5"/>
  <c r="AS152" i="5"/>
  <c r="AT152" i="5"/>
  <c r="AU152" i="5"/>
  <c r="AW152" i="5"/>
  <c r="AX152" i="5"/>
  <c r="AY152" i="5"/>
  <c r="BA152" i="5"/>
  <c r="BB152" i="5"/>
  <c r="BC152" i="5"/>
  <c r="BE152" i="5"/>
  <c r="BF152" i="5"/>
  <c r="BG152" i="5"/>
  <c r="BI152" i="5"/>
  <c r="BJ152" i="5"/>
  <c r="BK152" i="5"/>
  <c r="BM152" i="5"/>
  <c r="BN152" i="5"/>
  <c r="BO152" i="5"/>
  <c r="BQ152" i="5"/>
  <c r="BR152" i="5"/>
  <c r="BS152" i="5"/>
  <c r="BU152" i="5"/>
  <c r="BV152" i="5"/>
  <c r="BW152" i="5"/>
  <c r="BY152" i="5"/>
  <c r="BZ152" i="5"/>
  <c r="CA152" i="5"/>
  <c r="CC152" i="5"/>
  <c r="CD152" i="5"/>
  <c r="CE152" i="5"/>
  <c r="CG152" i="5"/>
  <c r="CH152" i="5"/>
  <c r="CI152" i="5"/>
  <c r="CK152" i="5"/>
  <c r="CL152" i="5"/>
  <c r="CM152" i="5"/>
  <c r="CO152" i="5"/>
  <c r="CP152" i="5"/>
  <c r="CQ152" i="5"/>
  <c r="CS152" i="5"/>
  <c r="CT152" i="5"/>
  <c r="CU152" i="5"/>
  <c r="CW152" i="5"/>
  <c r="CX152" i="5"/>
  <c r="CY152" i="5"/>
  <c r="DA152" i="5"/>
  <c r="DB152" i="5"/>
  <c r="DC152" i="5"/>
  <c r="DE152" i="5"/>
  <c r="DF152" i="5"/>
  <c r="DG152" i="5"/>
  <c r="DI152" i="5"/>
  <c r="DJ152" i="5"/>
  <c r="DK152" i="5"/>
  <c r="DM152" i="5"/>
  <c r="DN152" i="5"/>
  <c r="DO152" i="5"/>
  <c r="DQ152" i="5"/>
  <c r="DR152" i="5"/>
  <c r="DS152" i="5"/>
  <c r="DU152" i="5"/>
  <c r="DV152" i="5"/>
  <c r="DW152" i="5"/>
  <c r="DY152" i="5"/>
  <c r="DZ152" i="5"/>
  <c r="EA152" i="5"/>
  <c r="EC152" i="5"/>
  <c r="ED152" i="5"/>
  <c r="EE152" i="5"/>
  <c r="EG152" i="5"/>
  <c r="EH152" i="5"/>
  <c r="EI152" i="5"/>
  <c r="EK152" i="5"/>
  <c r="EL152" i="5"/>
  <c r="EM152" i="5"/>
  <c r="EO152" i="5"/>
  <c r="EP152" i="5"/>
  <c r="EQ152" i="5"/>
  <c r="ES152" i="5"/>
  <c r="ET152" i="5"/>
  <c r="EU152" i="5"/>
  <c r="EW152" i="5"/>
  <c r="EX152" i="5"/>
  <c r="EY152" i="5"/>
  <c r="FA152" i="5"/>
  <c r="FB152" i="5"/>
  <c r="FC152" i="5"/>
  <c r="FE152" i="5"/>
  <c r="FF152" i="5"/>
  <c r="FG152" i="5"/>
  <c r="FI152" i="5"/>
  <c r="FJ152" i="5"/>
  <c r="FK152" i="5"/>
  <c r="FM152" i="5"/>
  <c r="FN152" i="5"/>
  <c r="FO152" i="5"/>
  <c r="FQ152" i="5"/>
  <c r="FR152" i="5"/>
  <c r="FS152" i="5"/>
  <c r="FU152" i="5"/>
  <c r="FV152" i="5"/>
  <c r="FW152" i="5"/>
  <c r="FY152" i="5"/>
  <c r="FZ152" i="5"/>
  <c r="GA152" i="5"/>
  <c r="GC152" i="5"/>
  <c r="GD152" i="5"/>
  <c r="GE152" i="5"/>
  <c r="GG152" i="5"/>
  <c r="GH152" i="5"/>
  <c r="GI152" i="5"/>
  <c r="GK152" i="5"/>
  <c r="GL152" i="5"/>
  <c r="GM152" i="5"/>
  <c r="GO152" i="5"/>
  <c r="GP152" i="5"/>
  <c r="GQ152" i="5"/>
  <c r="GS152" i="5"/>
  <c r="GT152" i="5"/>
  <c r="GU152" i="5"/>
  <c r="GW152" i="5"/>
  <c r="GX152" i="5"/>
  <c r="GY152" i="5"/>
  <c r="HA152" i="5"/>
  <c r="HB152" i="5"/>
  <c r="HC152" i="5"/>
  <c r="HE152" i="5"/>
  <c r="HF152" i="5"/>
  <c r="HG152" i="5"/>
  <c r="HI152" i="5"/>
  <c r="HJ152" i="5"/>
  <c r="HK152" i="5"/>
  <c r="HM152" i="5"/>
  <c r="HN152" i="5"/>
  <c r="HO152" i="5"/>
  <c r="HQ152" i="5"/>
  <c r="HR152" i="5"/>
  <c r="HS152" i="5"/>
  <c r="HU152" i="5"/>
  <c r="HV152" i="5"/>
  <c r="HW152" i="5"/>
  <c r="HY152" i="5"/>
  <c r="HZ152" i="5"/>
  <c r="IA152" i="5"/>
  <c r="IC152" i="5"/>
  <c r="ID152" i="5"/>
  <c r="IE152" i="5"/>
  <c r="IG152" i="5"/>
  <c r="IH152" i="5"/>
  <c r="II152" i="5"/>
  <c r="IK152" i="5"/>
  <c r="IL152" i="5"/>
  <c r="IM152" i="5"/>
  <c r="IO152" i="5"/>
  <c r="IP152" i="5"/>
  <c r="IQ152" i="5"/>
  <c r="IS152" i="5"/>
  <c r="IT152" i="5"/>
  <c r="IU152" i="5"/>
  <c r="IW152" i="5"/>
  <c r="IX152" i="5"/>
  <c r="IY152" i="5"/>
  <c r="JA152" i="5"/>
  <c r="JB152" i="5"/>
  <c r="JC152" i="5"/>
  <c r="C153" i="5"/>
  <c r="D153" i="5"/>
  <c r="E153" i="5"/>
  <c r="F153" i="5"/>
  <c r="G153" i="5"/>
  <c r="H153" i="5"/>
  <c r="I153" i="5"/>
  <c r="J153" i="5"/>
  <c r="K153" i="5"/>
  <c r="L153" i="5"/>
  <c r="M153" i="5"/>
  <c r="N153" i="5"/>
  <c r="O153" i="5"/>
  <c r="P153" i="5"/>
  <c r="Q153" i="5"/>
  <c r="R153" i="5"/>
  <c r="S153" i="5"/>
  <c r="T153" i="5"/>
  <c r="U153" i="5"/>
  <c r="V153" i="5"/>
  <c r="W153" i="5"/>
  <c r="X153" i="5"/>
  <c r="Y153" i="5"/>
  <c r="Z153" i="5"/>
  <c r="AA153" i="5"/>
  <c r="AB153" i="5"/>
  <c r="AC153" i="5"/>
  <c r="AD153" i="5"/>
  <c r="AE153" i="5"/>
  <c r="AF153" i="5"/>
  <c r="AG153" i="5"/>
  <c r="AH153" i="5"/>
  <c r="AI153" i="5"/>
  <c r="AJ153" i="5"/>
  <c r="AK153" i="5"/>
  <c r="AL153" i="5"/>
  <c r="AM153" i="5"/>
  <c r="AN153" i="5"/>
  <c r="AO153" i="5"/>
  <c r="AP153" i="5"/>
  <c r="AQ153" i="5"/>
  <c r="AR153" i="5"/>
  <c r="AS153" i="5"/>
  <c r="AT153" i="5"/>
  <c r="AU153" i="5"/>
  <c r="AV153" i="5"/>
  <c r="AW153" i="5"/>
  <c r="AX153" i="5"/>
  <c r="AY153" i="5"/>
  <c r="AZ153" i="5"/>
  <c r="BA153" i="5"/>
  <c r="BB153" i="5"/>
  <c r="BC153" i="5"/>
  <c r="BD153" i="5"/>
  <c r="BE153" i="5"/>
  <c r="BF153" i="5"/>
  <c r="BG153" i="5"/>
  <c r="BH153" i="5"/>
  <c r="BI153" i="5"/>
  <c r="BJ153" i="5"/>
  <c r="BK153" i="5"/>
  <c r="BL153" i="5"/>
  <c r="BM153" i="5"/>
  <c r="BN153" i="5"/>
  <c r="BO153" i="5"/>
  <c r="BP153" i="5"/>
  <c r="BQ153" i="5"/>
  <c r="BR153" i="5"/>
  <c r="BS153" i="5"/>
  <c r="BT153" i="5"/>
  <c r="BU153" i="5"/>
  <c r="BV153" i="5"/>
  <c r="BW153" i="5"/>
  <c r="BX153" i="5"/>
  <c r="BY153" i="5"/>
  <c r="BZ153" i="5"/>
  <c r="CA153" i="5"/>
  <c r="CB153" i="5"/>
  <c r="CC153" i="5"/>
  <c r="CD153" i="5"/>
  <c r="CE153" i="5"/>
  <c r="CF153" i="5"/>
  <c r="CG153" i="5"/>
  <c r="CH153" i="5"/>
  <c r="CI153" i="5"/>
  <c r="CJ153" i="5"/>
  <c r="CK153" i="5"/>
  <c r="CL153" i="5"/>
  <c r="CM153" i="5"/>
  <c r="CN153" i="5"/>
  <c r="CO153" i="5"/>
  <c r="CP153" i="5"/>
  <c r="CQ153" i="5"/>
  <c r="CR153" i="5"/>
  <c r="CS153" i="5"/>
  <c r="CT153" i="5"/>
  <c r="CU153" i="5"/>
  <c r="CV153" i="5"/>
  <c r="CW153" i="5"/>
  <c r="CX153" i="5"/>
  <c r="CY153" i="5"/>
  <c r="CZ153" i="5"/>
  <c r="DA153" i="5"/>
  <c r="DB153" i="5"/>
  <c r="DC153" i="5"/>
  <c r="DD153" i="5"/>
  <c r="DE153" i="5"/>
  <c r="DF153" i="5"/>
  <c r="DG153" i="5"/>
  <c r="DH153" i="5"/>
  <c r="DI153" i="5"/>
  <c r="DJ153" i="5"/>
  <c r="DK153" i="5"/>
  <c r="DL153" i="5"/>
  <c r="DM153" i="5"/>
  <c r="DN153" i="5"/>
  <c r="DO153" i="5"/>
  <c r="DP153" i="5"/>
  <c r="DQ153" i="5"/>
  <c r="DR153" i="5"/>
  <c r="DS153" i="5"/>
  <c r="DT153" i="5"/>
  <c r="DU153" i="5"/>
  <c r="DV153" i="5"/>
  <c r="DW153" i="5"/>
  <c r="DX153" i="5"/>
  <c r="DY153" i="5"/>
  <c r="DZ153" i="5"/>
  <c r="EA153" i="5"/>
  <c r="EB153" i="5"/>
  <c r="EC153" i="5"/>
  <c r="ED153" i="5"/>
  <c r="EE153" i="5"/>
  <c r="EF153" i="5"/>
  <c r="EG153" i="5"/>
  <c r="EH153" i="5"/>
  <c r="EI153" i="5"/>
  <c r="EJ153" i="5"/>
  <c r="EK153" i="5"/>
  <c r="EL153" i="5"/>
  <c r="EM153" i="5"/>
  <c r="EN153" i="5"/>
  <c r="EO153" i="5"/>
  <c r="EP153" i="5"/>
  <c r="EQ153" i="5"/>
  <c r="ER153" i="5"/>
  <c r="ES153" i="5"/>
  <c r="ET153" i="5"/>
  <c r="EU153" i="5"/>
  <c r="EV153" i="5"/>
  <c r="EW153" i="5"/>
  <c r="EX153" i="5"/>
  <c r="EY153" i="5"/>
  <c r="EZ153" i="5"/>
  <c r="FA153" i="5"/>
  <c r="FB153" i="5"/>
  <c r="FC153" i="5"/>
  <c r="FD153" i="5"/>
  <c r="FE153" i="5"/>
  <c r="FF153" i="5"/>
  <c r="FG153" i="5"/>
  <c r="FH153" i="5"/>
  <c r="FI153" i="5"/>
  <c r="FJ153" i="5"/>
  <c r="FK153" i="5"/>
  <c r="FL153" i="5"/>
  <c r="FM153" i="5"/>
  <c r="FN153" i="5"/>
  <c r="FO153" i="5"/>
  <c r="FP153" i="5"/>
  <c r="FQ153" i="5"/>
  <c r="FR153" i="5"/>
  <c r="FS153" i="5"/>
  <c r="FT153" i="5"/>
  <c r="FU153" i="5"/>
  <c r="FV153" i="5"/>
  <c r="FW153" i="5"/>
  <c r="FX153" i="5"/>
  <c r="FY153" i="5"/>
  <c r="FZ153" i="5"/>
  <c r="GA153" i="5"/>
  <c r="GB153" i="5"/>
  <c r="GC153" i="5"/>
  <c r="GD153" i="5"/>
  <c r="GE153" i="5"/>
  <c r="GF153" i="5"/>
  <c r="GG153" i="5"/>
  <c r="GH153" i="5"/>
  <c r="GI153" i="5"/>
  <c r="GJ153" i="5"/>
  <c r="GK153" i="5"/>
  <c r="GL153" i="5"/>
  <c r="GM153" i="5"/>
  <c r="GN153" i="5"/>
  <c r="GO153" i="5"/>
  <c r="GP153" i="5"/>
  <c r="GQ153" i="5"/>
  <c r="GR153" i="5"/>
  <c r="GS153" i="5"/>
  <c r="GT153" i="5"/>
  <c r="GU153" i="5"/>
  <c r="GV153" i="5"/>
  <c r="GW153" i="5"/>
  <c r="GX153" i="5"/>
  <c r="GY153" i="5"/>
  <c r="GZ153" i="5"/>
  <c r="HA153" i="5"/>
  <c r="HB153" i="5"/>
  <c r="HC153" i="5"/>
  <c r="HD153" i="5"/>
  <c r="HE153" i="5"/>
  <c r="HF153" i="5"/>
  <c r="HG153" i="5"/>
  <c r="HH153" i="5"/>
  <c r="HI153" i="5"/>
  <c r="HJ153" i="5"/>
  <c r="HK153" i="5"/>
  <c r="HL153" i="5"/>
  <c r="HM153" i="5"/>
  <c r="HN153" i="5"/>
  <c r="HO153" i="5"/>
  <c r="HP153" i="5"/>
  <c r="HQ153" i="5"/>
  <c r="HR153" i="5"/>
  <c r="HS153" i="5"/>
  <c r="HT153" i="5"/>
  <c r="HU153" i="5"/>
  <c r="HV153" i="5"/>
  <c r="HW153" i="5"/>
  <c r="HX153" i="5"/>
  <c r="HY153" i="5"/>
  <c r="HZ153" i="5"/>
  <c r="IA153" i="5"/>
  <c r="IB153" i="5"/>
  <c r="IC153" i="5"/>
  <c r="ID153" i="5"/>
  <c r="IE153" i="5"/>
  <c r="IF153" i="5"/>
  <c r="IG153" i="5"/>
  <c r="IH153" i="5"/>
  <c r="II153" i="5"/>
  <c r="IJ153" i="5"/>
  <c r="IK153" i="5"/>
  <c r="IL153" i="5"/>
  <c r="IM153" i="5"/>
  <c r="IN153" i="5"/>
  <c r="IO153" i="5"/>
  <c r="IP153" i="5"/>
  <c r="IQ153" i="5"/>
  <c r="IR153" i="5"/>
  <c r="IS153" i="5"/>
  <c r="IT153" i="5"/>
  <c r="IU153" i="5"/>
  <c r="IV153" i="5"/>
  <c r="IW153" i="5"/>
  <c r="IX153" i="5"/>
  <c r="IY153" i="5"/>
  <c r="IZ153" i="5"/>
  <c r="JA153" i="5"/>
  <c r="JB153" i="5"/>
  <c r="JC153" i="5"/>
  <c r="JD153" i="5"/>
  <c r="C154" i="5"/>
  <c r="E154" i="5"/>
  <c r="F154" i="5"/>
  <c r="G154" i="5"/>
  <c r="I154" i="5"/>
  <c r="J154" i="5"/>
  <c r="K154" i="5"/>
  <c r="M154" i="5"/>
  <c r="N154" i="5"/>
  <c r="O154" i="5"/>
  <c r="Q154" i="5"/>
  <c r="R154" i="5"/>
  <c r="S154" i="5"/>
  <c r="U154" i="5"/>
  <c r="V154" i="5"/>
  <c r="W154" i="5"/>
  <c r="Y154" i="5"/>
  <c r="Z154" i="5"/>
  <c r="AA154" i="5"/>
  <c r="AC154" i="5"/>
  <c r="AD154" i="5"/>
  <c r="AE154" i="5"/>
  <c r="AG154" i="5"/>
  <c r="AH154" i="5"/>
  <c r="AI154" i="5"/>
  <c r="AK154" i="5"/>
  <c r="AL154" i="5"/>
  <c r="AM154" i="5"/>
  <c r="AO154" i="5"/>
  <c r="AP154" i="5"/>
  <c r="AQ154" i="5"/>
  <c r="AS154" i="5"/>
  <c r="AT154" i="5"/>
  <c r="AU154" i="5"/>
  <c r="AW154" i="5"/>
  <c r="AX154" i="5"/>
  <c r="AY154" i="5"/>
  <c r="BA154" i="5"/>
  <c r="BB154" i="5"/>
  <c r="BC154" i="5"/>
  <c r="BE154" i="5"/>
  <c r="BF154" i="5"/>
  <c r="BG154" i="5"/>
  <c r="BI154" i="5"/>
  <c r="BJ154" i="5"/>
  <c r="BK154" i="5"/>
  <c r="BM154" i="5"/>
  <c r="BN154" i="5"/>
  <c r="BO154" i="5"/>
  <c r="BQ154" i="5"/>
  <c r="BR154" i="5"/>
  <c r="BS154" i="5"/>
  <c r="BU154" i="5"/>
  <c r="BV154" i="5"/>
  <c r="BW154" i="5"/>
  <c r="BY154" i="5"/>
  <c r="BZ154" i="5"/>
  <c r="CA154" i="5"/>
  <c r="CC154" i="5"/>
  <c r="CD154" i="5"/>
  <c r="CE154" i="5"/>
  <c r="CG154" i="5"/>
  <c r="CH154" i="5"/>
  <c r="CI154" i="5"/>
  <c r="CK154" i="5"/>
  <c r="CL154" i="5"/>
  <c r="CM154" i="5"/>
  <c r="CO154" i="5"/>
  <c r="CP154" i="5"/>
  <c r="CQ154" i="5"/>
  <c r="CS154" i="5"/>
  <c r="CT154" i="5"/>
  <c r="CU154" i="5"/>
  <c r="CW154" i="5"/>
  <c r="CX154" i="5"/>
  <c r="CY154" i="5"/>
  <c r="DA154" i="5"/>
  <c r="DB154" i="5"/>
  <c r="DC154" i="5"/>
  <c r="DE154" i="5"/>
  <c r="DF154" i="5"/>
  <c r="DG154" i="5"/>
  <c r="DI154" i="5"/>
  <c r="DJ154" i="5"/>
  <c r="DK154" i="5"/>
  <c r="DM154" i="5"/>
  <c r="DN154" i="5"/>
  <c r="DO154" i="5"/>
  <c r="DQ154" i="5"/>
  <c r="DR154" i="5"/>
  <c r="DS154" i="5"/>
  <c r="DU154" i="5"/>
  <c r="DV154" i="5"/>
  <c r="DW154" i="5"/>
  <c r="DY154" i="5"/>
  <c r="DZ154" i="5"/>
  <c r="EA154" i="5"/>
  <c r="EC154" i="5"/>
  <c r="ED154" i="5"/>
  <c r="EE154" i="5"/>
  <c r="EG154" i="5"/>
  <c r="EH154" i="5"/>
  <c r="EI154" i="5"/>
  <c r="EK154" i="5"/>
  <c r="EL154" i="5"/>
  <c r="EM154" i="5"/>
  <c r="EO154" i="5"/>
  <c r="EP154" i="5"/>
  <c r="EQ154" i="5"/>
  <c r="ES154" i="5"/>
  <c r="ET154" i="5"/>
  <c r="EU154" i="5"/>
  <c r="EW154" i="5"/>
  <c r="EX154" i="5"/>
  <c r="EY154" i="5"/>
  <c r="FA154" i="5"/>
  <c r="FB154" i="5"/>
  <c r="FC154" i="5"/>
  <c r="FE154" i="5"/>
  <c r="FF154" i="5"/>
  <c r="FG154" i="5"/>
  <c r="FI154" i="5"/>
  <c r="FJ154" i="5"/>
  <c r="FK154" i="5"/>
  <c r="FM154" i="5"/>
  <c r="FN154" i="5"/>
  <c r="FO154" i="5"/>
  <c r="FQ154" i="5"/>
  <c r="FR154" i="5"/>
  <c r="FS154" i="5"/>
  <c r="FU154" i="5"/>
  <c r="FV154" i="5"/>
  <c r="FW154" i="5"/>
  <c r="FY154" i="5"/>
  <c r="FZ154" i="5"/>
  <c r="GA154" i="5"/>
  <c r="GC154" i="5"/>
  <c r="GD154" i="5"/>
  <c r="GE154" i="5"/>
  <c r="GG154" i="5"/>
  <c r="GH154" i="5"/>
  <c r="GI154" i="5"/>
  <c r="GK154" i="5"/>
  <c r="GL154" i="5"/>
  <c r="GM154" i="5"/>
  <c r="GO154" i="5"/>
  <c r="GP154" i="5"/>
  <c r="GQ154" i="5"/>
  <c r="GS154" i="5"/>
  <c r="GT154" i="5"/>
  <c r="GU154" i="5"/>
  <c r="GW154" i="5"/>
  <c r="GX154" i="5"/>
  <c r="GY154" i="5"/>
  <c r="HA154" i="5"/>
  <c r="HB154" i="5"/>
  <c r="HC154" i="5"/>
  <c r="HE154" i="5"/>
  <c r="HF154" i="5"/>
  <c r="HG154" i="5"/>
  <c r="HI154" i="5"/>
  <c r="HJ154" i="5"/>
  <c r="HK154" i="5"/>
  <c r="HM154" i="5"/>
  <c r="HN154" i="5"/>
  <c r="HO154" i="5"/>
  <c r="HQ154" i="5"/>
  <c r="HR154" i="5"/>
  <c r="HS154" i="5"/>
  <c r="HU154" i="5"/>
  <c r="HV154" i="5"/>
  <c r="HW154" i="5"/>
  <c r="HY154" i="5"/>
  <c r="HZ154" i="5"/>
  <c r="IA154" i="5"/>
  <c r="IC154" i="5"/>
  <c r="ID154" i="5"/>
  <c r="IE154" i="5"/>
  <c r="IG154" i="5"/>
  <c r="IH154" i="5"/>
  <c r="II154" i="5"/>
  <c r="IK154" i="5"/>
  <c r="IL154" i="5"/>
  <c r="IM154" i="5"/>
  <c r="IO154" i="5"/>
  <c r="IP154" i="5"/>
  <c r="IQ154" i="5"/>
  <c r="IS154" i="5"/>
  <c r="IT154" i="5"/>
  <c r="IU154" i="5"/>
  <c r="IW154" i="5"/>
  <c r="IX154" i="5"/>
  <c r="IY154" i="5"/>
  <c r="JA154" i="5"/>
  <c r="JB154" i="5"/>
  <c r="JC154" i="5"/>
  <c r="C155" i="5"/>
  <c r="D155" i="5"/>
  <c r="E155" i="5"/>
  <c r="F155" i="5"/>
  <c r="G155" i="5"/>
  <c r="H155" i="5"/>
  <c r="I155" i="5"/>
  <c r="J155" i="5"/>
  <c r="K155" i="5"/>
  <c r="L155" i="5"/>
  <c r="M155" i="5"/>
  <c r="N155" i="5"/>
  <c r="O155" i="5"/>
  <c r="P155" i="5"/>
  <c r="Q155" i="5"/>
  <c r="R155" i="5"/>
  <c r="S155" i="5"/>
  <c r="T155" i="5"/>
  <c r="U155" i="5"/>
  <c r="V155" i="5"/>
  <c r="W155" i="5"/>
  <c r="X155" i="5"/>
  <c r="Y155" i="5"/>
  <c r="Z155" i="5"/>
  <c r="AA155" i="5"/>
  <c r="AB155" i="5"/>
  <c r="AC155" i="5"/>
  <c r="AD155" i="5"/>
  <c r="AE155" i="5"/>
  <c r="AF155" i="5"/>
  <c r="AG155" i="5"/>
  <c r="AH155" i="5"/>
  <c r="AI155" i="5"/>
  <c r="AJ155" i="5"/>
  <c r="AK155" i="5"/>
  <c r="AL155" i="5"/>
  <c r="AM155" i="5"/>
  <c r="AN155" i="5"/>
  <c r="AO155" i="5"/>
  <c r="AP155" i="5"/>
  <c r="AQ155" i="5"/>
  <c r="AR155" i="5"/>
  <c r="AS155" i="5"/>
  <c r="AT155" i="5"/>
  <c r="AU155" i="5"/>
  <c r="AV155" i="5"/>
  <c r="AW155" i="5"/>
  <c r="AX155" i="5"/>
  <c r="AY155" i="5"/>
  <c r="AZ155" i="5"/>
  <c r="BA155" i="5"/>
  <c r="BB155" i="5"/>
  <c r="BC155" i="5"/>
  <c r="BD155" i="5"/>
  <c r="BE155" i="5"/>
  <c r="BF155" i="5"/>
  <c r="BG155" i="5"/>
  <c r="BH155" i="5"/>
  <c r="BI155" i="5"/>
  <c r="BJ155" i="5"/>
  <c r="BK155" i="5"/>
  <c r="BL155" i="5"/>
  <c r="BM155" i="5"/>
  <c r="BN155" i="5"/>
  <c r="BO155" i="5"/>
  <c r="BP155" i="5"/>
  <c r="BQ155" i="5"/>
  <c r="BR155" i="5"/>
  <c r="BS155" i="5"/>
  <c r="BT155" i="5"/>
  <c r="BU155" i="5"/>
  <c r="BV155" i="5"/>
  <c r="BW155" i="5"/>
  <c r="BX155" i="5"/>
  <c r="BY155" i="5"/>
  <c r="BZ155" i="5"/>
  <c r="CA155" i="5"/>
  <c r="CB155" i="5"/>
  <c r="CC155" i="5"/>
  <c r="CD155" i="5"/>
  <c r="CE155" i="5"/>
  <c r="CF155" i="5"/>
  <c r="CG155" i="5"/>
  <c r="CH155" i="5"/>
  <c r="CI155" i="5"/>
  <c r="CJ155" i="5"/>
  <c r="CK155" i="5"/>
  <c r="CL155" i="5"/>
  <c r="CM155" i="5"/>
  <c r="CN155" i="5"/>
  <c r="CO155" i="5"/>
  <c r="CP155" i="5"/>
  <c r="CQ155" i="5"/>
  <c r="CR155" i="5"/>
  <c r="CS155" i="5"/>
  <c r="CT155" i="5"/>
  <c r="CU155" i="5"/>
  <c r="CV155" i="5"/>
  <c r="CW155" i="5"/>
  <c r="CX155" i="5"/>
  <c r="CY155" i="5"/>
  <c r="CZ155" i="5"/>
  <c r="DA155" i="5"/>
  <c r="DB155" i="5"/>
  <c r="DC155" i="5"/>
  <c r="DD155" i="5"/>
  <c r="DE155" i="5"/>
  <c r="DF155" i="5"/>
  <c r="DG155" i="5"/>
  <c r="DH155" i="5"/>
  <c r="DI155" i="5"/>
  <c r="DJ155" i="5"/>
  <c r="DK155" i="5"/>
  <c r="DL155" i="5"/>
  <c r="DM155" i="5"/>
  <c r="DN155" i="5"/>
  <c r="DO155" i="5"/>
  <c r="DP155" i="5"/>
  <c r="DQ155" i="5"/>
  <c r="DR155" i="5"/>
  <c r="DS155" i="5"/>
  <c r="DT155" i="5"/>
  <c r="DU155" i="5"/>
  <c r="DV155" i="5"/>
  <c r="DW155" i="5"/>
  <c r="DX155" i="5"/>
  <c r="DY155" i="5"/>
  <c r="DZ155" i="5"/>
  <c r="EA155" i="5"/>
  <c r="EB155" i="5"/>
  <c r="EC155" i="5"/>
  <c r="ED155" i="5"/>
  <c r="EE155" i="5"/>
  <c r="EF155" i="5"/>
  <c r="EG155" i="5"/>
  <c r="EH155" i="5"/>
  <c r="EI155" i="5"/>
  <c r="EJ155" i="5"/>
  <c r="EK155" i="5"/>
  <c r="EL155" i="5"/>
  <c r="EM155" i="5"/>
  <c r="EN155" i="5"/>
  <c r="EO155" i="5"/>
  <c r="EP155" i="5"/>
  <c r="EQ155" i="5"/>
  <c r="ER155" i="5"/>
  <c r="ES155" i="5"/>
  <c r="ET155" i="5"/>
  <c r="EU155" i="5"/>
  <c r="EV155" i="5"/>
  <c r="EW155" i="5"/>
  <c r="EX155" i="5"/>
  <c r="EY155" i="5"/>
  <c r="EZ155" i="5"/>
  <c r="FA155" i="5"/>
  <c r="FB155" i="5"/>
  <c r="FC155" i="5"/>
  <c r="FD155" i="5"/>
  <c r="FE155" i="5"/>
  <c r="FF155" i="5"/>
  <c r="FG155" i="5"/>
  <c r="FH155" i="5"/>
  <c r="FI155" i="5"/>
  <c r="FJ155" i="5"/>
  <c r="FK155" i="5"/>
  <c r="FL155" i="5"/>
  <c r="FM155" i="5"/>
  <c r="FN155" i="5"/>
  <c r="FO155" i="5"/>
  <c r="FP155" i="5"/>
  <c r="FQ155" i="5"/>
  <c r="FR155" i="5"/>
  <c r="FS155" i="5"/>
  <c r="FT155" i="5"/>
  <c r="FU155" i="5"/>
  <c r="FV155" i="5"/>
  <c r="FW155" i="5"/>
  <c r="FX155" i="5"/>
  <c r="FY155" i="5"/>
  <c r="FZ155" i="5"/>
  <c r="GA155" i="5"/>
  <c r="GB155" i="5"/>
  <c r="GC155" i="5"/>
  <c r="GD155" i="5"/>
  <c r="GE155" i="5"/>
  <c r="GF155" i="5"/>
  <c r="GG155" i="5"/>
  <c r="GH155" i="5"/>
  <c r="GI155" i="5"/>
  <c r="GJ155" i="5"/>
  <c r="GK155" i="5"/>
  <c r="GL155" i="5"/>
  <c r="GM155" i="5"/>
  <c r="GN155" i="5"/>
  <c r="GO155" i="5"/>
  <c r="GP155" i="5"/>
  <c r="GQ155" i="5"/>
  <c r="GR155" i="5"/>
  <c r="GS155" i="5"/>
  <c r="GT155" i="5"/>
  <c r="GU155" i="5"/>
  <c r="GV155" i="5"/>
  <c r="GW155" i="5"/>
  <c r="GX155" i="5"/>
  <c r="GY155" i="5"/>
  <c r="GZ155" i="5"/>
  <c r="HA155" i="5"/>
  <c r="HB155" i="5"/>
  <c r="HC155" i="5"/>
  <c r="HD155" i="5"/>
  <c r="HE155" i="5"/>
  <c r="HF155" i="5"/>
  <c r="HG155" i="5"/>
  <c r="HH155" i="5"/>
  <c r="HI155" i="5"/>
  <c r="HJ155" i="5"/>
  <c r="HK155" i="5"/>
  <c r="HL155" i="5"/>
  <c r="HM155" i="5"/>
  <c r="HN155" i="5"/>
  <c r="HO155" i="5"/>
  <c r="HP155" i="5"/>
  <c r="HQ155" i="5"/>
  <c r="HR155" i="5"/>
  <c r="HS155" i="5"/>
  <c r="HT155" i="5"/>
  <c r="HU155" i="5"/>
  <c r="HV155" i="5"/>
  <c r="HW155" i="5"/>
  <c r="HX155" i="5"/>
  <c r="HY155" i="5"/>
  <c r="HZ155" i="5"/>
  <c r="IA155" i="5"/>
  <c r="IB155" i="5"/>
  <c r="IC155" i="5"/>
  <c r="ID155" i="5"/>
  <c r="IE155" i="5"/>
  <c r="IF155" i="5"/>
  <c r="IG155" i="5"/>
  <c r="IH155" i="5"/>
  <c r="II155" i="5"/>
  <c r="IJ155" i="5"/>
  <c r="IK155" i="5"/>
  <c r="IL155" i="5"/>
  <c r="IM155" i="5"/>
  <c r="IN155" i="5"/>
  <c r="IO155" i="5"/>
  <c r="IP155" i="5"/>
  <c r="IQ155" i="5"/>
  <c r="IR155" i="5"/>
  <c r="IS155" i="5"/>
  <c r="IT155" i="5"/>
  <c r="IU155" i="5"/>
  <c r="IV155" i="5"/>
  <c r="IW155" i="5"/>
  <c r="IX155" i="5"/>
  <c r="IY155" i="5"/>
  <c r="IZ155" i="5"/>
  <c r="JA155" i="5"/>
  <c r="JB155" i="5"/>
  <c r="JC155" i="5"/>
  <c r="JD155" i="5"/>
  <c r="C156" i="5"/>
  <c r="E156" i="5"/>
  <c r="F156" i="5"/>
  <c r="G156" i="5"/>
  <c r="I156" i="5"/>
  <c r="J156" i="5"/>
  <c r="K156" i="5"/>
  <c r="M156" i="5"/>
  <c r="N156" i="5"/>
  <c r="O156" i="5"/>
  <c r="Q156" i="5"/>
  <c r="R156" i="5"/>
  <c r="S156" i="5"/>
  <c r="U156" i="5"/>
  <c r="V156" i="5"/>
  <c r="W156" i="5"/>
  <c r="Y156" i="5"/>
  <c r="Z156" i="5"/>
  <c r="AA156" i="5"/>
  <c r="AC156" i="5"/>
  <c r="AD156" i="5"/>
  <c r="AE156" i="5"/>
  <c r="AG156" i="5"/>
  <c r="AH156" i="5"/>
  <c r="AI156" i="5"/>
  <c r="AK156" i="5"/>
  <c r="AL156" i="5"/>
  <c r="AM156" i="5"/>
  <c r="AO156" i="5"/>
  <c r="AP156" i="5"/>
  <c r="AQ156" i="5"/>
  <c r="AS156" i="5"/>
  <c r="AT156" i="5"/>
  <c r="AU156" i="5"/>
  <c r="AW156" i="5"/>
  <c r="AX156" i="5"/>
  <c r="AY156" i="5"/>
  <c r="BA156" i="5"/>
  <c r="BB156" i="5"/>
  <c r="BC156" i="5"/>
  <c r="BE156" i="5"/>
  <c r="BF156" i="5"/>
  <c r="BG156" i="5"/>
  <c r="BI156" i="5"/>
  <c r="BJ156" i="5"/>
  <c r="BK156" i="5"/>
  <c r="BM156" i="5"/>
  <c r="BN156" i="5"/>
  <c r="BO156" i="5"/>
  <c r="BQ156" i="5"/>
  <c r="BR156" i="5"/>
  <c r="BS156" i="5"/>
  <c r="BU156" i="5"/>
  <c r="BV156" i="5"/>
  <c r="BW156" i="5"/>
  <c r="BY156" i="5"/>
  <c r="BZ156" i="5"/>
  <c r="CA156" i="5"/>
  <c r="CC156" i="5"/>
  <c r="CD156" i="5"/>
  <c r="CE156" i="5"/>
  <c r="CG156" i="5"/>
  <c r="CH156" i="5"/>
  <c r="CI156" i="5"/>
  <c r="CK156" i="5"/>
  <c r="CL156" i="5"/>
  <c r="CM156" i="5"/>
  <c r="CO156" i="5"/>
  <c r="CP156" i="5"/>
  <c r="CQ156" i="5"/>
  <c r="CS156" i="5"/>
  <c r="CT156" i="5"/>
  <c r="CU156" i="5"/>
  <c r="CW156" i="5"/>
  <c r="CX156" i="5"/>
  <c r="CY156" i="5"/>
  <c r="DA156" i="5"/>
  <c r="DB156" i="5"/>
  <c r="DC156" i="5"/>
  <c r="DE156" i="5"/>
  <c r="DF156" i="5"/>
  <c r="DG156" i="5"/>
  <c r="DI156" i="5"/>
  <c r="DJ156" i="5"/>
  <c r="DK156" i="5"/>
  <c r="DM156" i="5"/>
  <c r="DN156" i="5"/>
  <c r="DO156" i="5"/>
  <c r="DQ156" i="5"/>
  <c r="DR156" i="5"/>
  <c r="DS156" i="5"/>
  <c r="DU156" i="5"/>
  <c r="DV156" i="5"/>
  <c r="DW156" i="5"/>
  <c r="DY156" i="5"/>
  <c r="DZ156" i="5"/>
  <c r="EA156" i="5"/>
  <c r="EC156" i="5"/>
  <c r="ED156" i="5"/>
  <c r="EE156" i="5"/>
  <c r="EG156" i="5"/>
  <c r="EH156" i="5"/>
  <c r="EI156" i="5"/>
  <c r="EK156" i="5"/>
  <c r="EL156" i="5"/>
  <c r="EM156" i="5"/>
  <c r="EO156" i="5"/>
  <c r="EP156" i="5"/>
  <c r="EQ156" i="5"/>
  <c r="ES156" i="5"/>
  <c r="ET156" i="5"/>
  <c r="EU156" i="5"/>
  <c r="EW156" i="5"/>
  <c r="EX156" i="5"/>
  <c r="EY156" i="5"/>
  <c r="FA156" i="5"/>
  <c r="FB156" i="5"/>
  <c r="FC156" i="5"/>
  <c r="FE156" i="5"/>
  <c r="FF156" i="5"/>
  <c r="FG156" i="5"/>
  <c r="FI156" i="5"/>
  <c r="FJ156" i="5"/>
  <c r="FK156" i="5"/>
  <c r="FM156" i="5"/>
  <c r="FN156" i="5"/>
  <c r="FO156" i="5"/>
  <c r="FQ156" i="5"/>
  <c r="FR156" i="5"/>
  <c r="FS156" i="5"/>
  <c r="FU156" i="5"/>
  <c r="FV156" i="5"/>
  <c r="FW156" i="5"/>
  <c r="FY156" i="5"/>
  <c r="FZ156" i="5"/>
  <c r="GA156" i="5"/>
  <c r="GC156" i="5"/>
  <c r="GD156" i="5"/>
  <c r="GE156" i="5"/>
  <c r="GG156" i="5"/>
  <c r="GH156" i="5"/>
  <c r="GI156" i="5"/>
  <c r="GK156" i="5"/>
  <c r="GL156" i="5"/>
  <c r="GM156" i="5"/>
  <c r="GO156" i="5"/>
  <c r="GP156" i="5"/>
  <c r="GQ156" i="5"/>
  <c r="GS156" i="5"/>
  <c r="GT156" i="5"/>
  <c r="GU156" i="5"/>
  <c r="GW156" i="5"/>
  <c r="GX156" i="5"/>
  <c r="GY156" i="5"/>
  <c r="HA156" i="5"/>
  <c r="HB156" i="5"/>
  <c r="HC156" i="5"/>
  <c r="HE156" i="5"/>
  <c r="HF156" i="5"/>
  <c r="HG156" i="5"/>
  <c r="HI156" i="5"/>
  <c r="HJ156" i="5"/>
  <c r="HK156" i="5"/>
  <c r="HM156" i="5"/>
  <c r="HN156" i="5"/>
  <c r="HO156" i="5"/>
  <c r="HQ156" i="5"/>
  <c r="HR156" i="5"/>
  <c r="HS156" i="5"/>
  <c r="HU156" i="5"/>
  <c r="HV156" i="5"/>
  <c r="HW156" i="5"/>
  <c r="HY156" i="5"/>
  <c r="HZ156" i="5"/>
  <c r="IA156" i="5"/>
  <c r="IC156" i="5"/>
  <c r="ID156" i="5"/>
  <c r="IE156" i="5"/>
  <c r="IG156" i="5"/>
  <c r="IH156" i="5"/>
  <c r="II156" i="5"/>
  <c r="IK156" i="5"/>
  <c r="IL156" i="5"/>
  <c r="IM156" i="5"/>
  <c r="IO156" i="5"/>
  <c r="IP156" i="5"/>
  <c r="IQ156" i="5"/>
  <c r="IS156" i="5"/>
  <c r="IT156" i="5"/>
  <c r="IU156" i="5"/>
  <c r="IW156" i="5"/>
  <c r="IX156" i="5"/>
  <c r="IY156" i="5"/>
  <c r="JA156" i="5"/>
  <c r="JB156" i="5"/>
  <c r="JC156" i="5"/>
  <c r="C157" i="5"/>
  <c r="D157" i="5"/>
  <c r="E157" i="5"/>
  <c r="F157" i="5"/>
  <c r="G157" i="5"/>
  <c r="H157" i="5"/>
  <c r="I157" i="5"/>
  <c r="J157" i="5"/>
  <c r="K157" i="5"/>
  <c r="L157" i="5"/>
  <c r="M157" i="5"/>
  <c r="N157" i="5"/>
  <c r="O157" i="5"/>
  <c r="P157" i="5"/>
  <c r="Q157" i="5"/>
  <c r="R157" i="5"/>
  <c r="S157" i="5"/>
  <c r="T157" i="5"/>
  <c r="U157" i="5"/>
  <c r="V157" i="5"/>
  <c r="W157" i="5"/>
  <c r="X157" i="5"/>
  <c r="Y157" i="5"/>
  <c r="Z157" i="5"/>
  <c r="AA157" i="5"/>
  <c r="AB157" i="5"/>
  <c r="AC157" i="5"/>
  <c r="AD157" i="5"/>
  <c r="AE157" i="5"/>
  <c r="AF157" i="5"/>
  <c r="AG157" i="5"/>
  <c r="AH157" i="5"/>
  <c r="AI157" i="5"/>
  <c r="AJ157" i="5"/>
  <c r="AK157" i="5"/>
  <c r="AL157" i="5"/>
  <c r="AM157" i="5"/>
  <c r="AN157" i="5"/>
  <c r="AO157" i="5"/>
  <c r="AP157" i="5"/>
  <c r="AQ157" i="5"/>
  <c r="AR157" i="5"/>
  <c r="AS157" i="5"/>
  <c r="AT157" i="5"/>
  <c r="AU157" i="5"/>
  <c r="AV157" i="5"/>
  <c r="AW157" i="5"/>
  <c r="AX157" i="5"/>
  <c r="AY157" i="5"/>
  <c r="AZ157" i="5"/>
  <c r="BA157" i="5"/>
  <c r="BB157" i="5"/>
  <c r="BC157" i="5"/>
  <c r="BD157" i="5"/>
  <c r="BE157" i="5"/>
  <c r="BF157" i="5"/>
  <c r="BG157" i="5"/>
  <c r="BH157" i="5"/>
  <c r="BI157" i="5"/>
  <c r="BJ157" i="5"/>
  <c r="BK157" i="5"/>
  <c r="BL157" i="5"/>
  <c r="BM157" i="5"/>
  <c r="BN157" i="5"/>
  <c r="BO157" i="5"/>
  <c r="BP157" i="5"/>
  <c r="BQ157" i="5"/>
  <c r="BR157" i="5"/>
  <c r="BS157" i="5"/>
  <c r="BT157" i="5"/>
  <c r="BU157" i="5"/>
  <c r="BV157" i="5"/>
  <c r="BW157" i="5"/>
  <c r="BX157" i="5"/>
  <c r="BY157" i="5"/>
  <c r="BZ157" i="5"/>
  <c r="CA157" i="5"/>
  <c r="CB157" i="5"/>
  <c r="CC157" i="5"/>
  <c r="CD157" i="5"/>
  <c r="CE157" i="5"/>
  <c r="CF157" i="5"/>
  <c r="CG157" i="5"/>
  <c r="CH157" i="5"/>
  <c r="CI157" i="5"/>
  <c r="CJ157" i="5"/>
  <c r="CK157" i="5"/>
  <c r="CL157" i="5"/>
  <c r="CM157" i="5"/>
  <c r="CN157" i="5"/>
  <c r="CO157" i="5"/>
  <c r="CP157" i="5"/>
  <c r="CQ157" i="5"/>
  <c r="CR157" i="5"/>
  <c r="CS157" i="5"/>
  <c r="CT157" i="5"/>
  <c r="CU157" i="5"/>
  <c r="CV157" i="5"/>
  <c r="CW157" i="5"/>
  <c r="CX157" i="5"/>
  <c r="CY157" i="5"/>
  <c r="CZ157" i="5"/>
  <c r="DA157" i="5"/>
  <c r="DB157" i="5"/>
  <c r="DC157" i="5"/>
  <c r="DD157" i="5"/>
  <c r="DE157" i="5"/>
  <c r="DF157" i="5"/>
  <c r="DG157" i="5"/>
  <c r="DH157" i="5"/>
  <c r="DI157" i="5"/>
  <c r="DJ157" i="5"/>
  <c r="DK157" i="5"/>
  <c r="DL157" i="5"/>
  <c r="DM157" i="5"/>
  <c r="DN157" i="5"/>
  <c r="DO157" i="5"/>
  <c r="DP157" i="5"/>
  <c r="DQ157" i="5"/>
  <c r="DR157" i="5"/>
  <c r="DS157" i="5"/>
  <c r="DT157" i="5"/>
  <c r="DU157" i="5"/>
  <c r="DV157" i="5"/>
  <c r="DW157" i="5"/>
  <c r="DX157" i="5"/>
  <c r="DY157" i="5"/>
  <c r="DZ157" i="5"/>
  <c r="EA157" i="5"/>
  <c r="EB157" i="5"/>
  <c r="EC157" i="5"/>
  <c r="ED157" i="5"/>
  <c r="EE157" i="5"/>
  <c r="EF157" i="5"/>
  <c r="EG157" i="5"/>
  <c r="EH157" i="5"/>
  <c r="EI157" i="5"/>
  <c r="EJ157" i="5"/>
  <c r="EK157" i="5"/>
  <c r="EL157" i="5"/>
  <c r="EM157" i="5"/>
  <c r="EN157" i="5"/>
  <c r="EO157" i="5"/>
  <c r="EP157" i="5"/>
  <c r="EQ157" i="5"/>
  <c r="ER157" i="5"/>
  <c r="ES157" i="5"/>
  <c r="ET157" i="5"/>
  <c r="EU157" i="5"/>
  <c r="EV157" i="5"/>
  <c r="EW157" i="5"/>
  <c r="EX157" i="5"/>
  <c r="EY157" i="5"/>
  <c r="EZ157" i="5"/>
  <c r="FA157" i="5"/>
  <c r="FB157" i="5"/>
  <c r="FC157" i="5"/>
  <c r="FD157" i="5"/>
  <c r="FE157" i="5"/>
  <c r="FF157" i="5"/>
  <c r="FG157" i="5"/>
  <c r="FH157" i="5"/>
  <c r="FI157" i="5"/>
  <c r="FJ157" i="5"/>
  <c r="FK157" i="5"/>
  <c r="FL157" i="5"/>
  <c r="FM157" i="5"/>
  <c r="FN157" i="5"/>
  <c r="FO157" i="5"/>
  <c r="FP157" i="5"/>
  <c r="FQ157" i="5"/>
  <c r="FR157" i="5"/>
  <c r="FS157" i="5"/>
  <c r="FT157" i="5"/>
  <c r="FU157" i="5"/>
  <c r="FV157" i="5"/>
  <c r="FW157" i="5"/>
  <c r="FX157" i="5"/>
  <c r="FY157" i="5"/>
  <c r="FZ157" i="5"/>
  <c r="GA157" i="5"/>
  <c r="GB157" i="5"/>
  <c r="GC157" i="5"/>
  <c r="GD157" i="5"/>
  <c r="GE157" i="5"/>
  <c r="GF157" i="5"/>
  <c r="GG157" i="5"/>
  <c r="GH157" i="5"/>
  <c r="GI157" i="5"/>
  <c r="GJ157" i="5"/>
  <c r="GK157" i="5"/>
  <c r="GL157" i="5"/>
  <c r="GM157" i="5"/>
  <c r="GN157" i="5"/>
  <c r="GO157" i="5"/>
  <c r="GP157" i="5"/>
  <c r="GQ157" i="5"/>
  <c r="GR157" i="5"/>
  <c r="GS157" i="5"/>
  <c r="GT157" i="5"/>
  <c r="GU157" i="5"/>
  <c r="GV157" i="5"/>
  <c r="GW157" i="5"/>
  <c r="GX157" i="5"/>
  <c r="GY157" i="5"/>
  <c r="GZ157" i="5"/>
  <c r="HA157" i="5"/>
  <c r="HB157" i="5"/>
  <c r="HC157" i="5"/>
  <c r="HD157" i="5"/>
  <c r="HE157" i="5"/>
  <c r="HF157" i="5"/>
  <c r="HG157" i="5"/>
  <c r="HH157" i="5"/>
  <c r="HI157" i="5"/>
  <c r="HJ157" i="5"/>
  <c r="HK157" i="5"/>
  <c r="HL157" i="5"/>
  <c r="HM157" i="5"/>
  <c r="HN157" i="5"/>
  <c r="HO157" i="5"/>
  <c r="HP157" i="5"/>
  <c r="HQ157" i="5"/>
  <c r="HR157" i="5"/>
  <c r="HS157" i="5"/>
  <c r="HT157" i="5"/>
  <c r="HU157" i="5"/>
  <c r="HV157" i="5"/>
  <c r="HW157" i="5"/>
  <c r="HX157" i="5"/>
  <c r="HY157" i="5"/>
  <c r="HZ157" i="5"/>
  <c r="IA157" i="5"/>
  <c r="IB157" i="5"/>
  <c r="IC157" i="5"/>
  <c r="ID157" i="5"/>
  <c r="IE157" i="5"/>
  <c r="IF157" i="5"/>
  <c r="IG157" i="5"/>
  <c r="IH157" i="5"/>
  <c r="II157" i="5"/>
  <c r="IJ157" i="5"/>
  <c r="IK157" i="5"/>
  <c r="IL157" i="5"/>
  <c r="IM157" i="5"/>
  <c r="IN157" i="5"/>
  <c r="IO157" i="5"/>
  <c r="IP157" i="5"/>
  <c r="IQ157" i="5"/>
  <c r="IR157" i="5"/>
  <c r="IS157" i="5"/>
  <c r="IT157" i="5"/>
  <c r="IU157" i="5"/>
  <c r="IV157" i="5"/>
  <c r="IW157" i="5"/>
  <c r="IX157" i="5"/>
  <c r="IY157" i="5"/>
  <c r="IZ157" i="5"/>
  <c r="JA157" i="5"/>
  <c r="JB157" i="5"/>
  <c r="JC157" i="5"/>
  <c r="JD157" i="5"/>
  <c r="C158" i="5"/>
  <c r="E158" i="5"/>
  <c r="F158" i="5"/>
  <c r="G158" i="5"/>
  <c r="I158" i="5"/>
  <c r="J158" i="5"/>
  <c r="K158" i="5"/>
  <c r="M158" i="5"/>
  <c r="N158" i="5"/>
  <c r="O158" i="5"/>
  <c r="Q158" i="5"/>
  <c r="R158" i="5"/>
  <c r="S158" i="5"/>
  <c r="U158" i="5"/>
  <c r="V158" i="5"/>
  <c r="W158" i="5"/>
  <c r="Y158" i="5"/>
  <c r="Z158" i="5"/>
  <c r="AA158" i="5"/>
  <c r="AC158" i="5"/>
  <c r="AD158" i="5"/>
  <c r="AE158" i="5"/>
  <c r="AG158" i="5"/>
  <c r="AH158" i="5"/>
  <c r="AI158" i="5"/>
  <c r="AK158" i="5"/>
  <c r="AL158" i="5"/>
  <c r="AM158" i="5"/>
  <c r="AO158" i="5"/>
  <c r="AP158" i="5"/>
  <c r="AQ158" i="5"/>
  <c r="AS158" i="5"/>
  <c r="AT158" i="5"/>
  <c r="AU158" i="5"/>
  <c r="AW158" i="5"/>
  <c r="AX158" i="5"/>
  <c r="AY158" i="5"/>
  <c r="BA158" i="5"/>
  <c r="BB158" i="5"/>
  <c r="BC158" i="5"/>
  <c r="BE158" i="5"/>
  <c r="BF158" i="5"/>
  <c r="BG158" i="5"/>
  <c r="BI158" i="5"/>
  <c r="BJ158" i="5"/>
  <c r="BK158" i="5"/>
  <c r="BM158" i="5"/>
  <c r="BN158" i="5"/>
  <c r="BO158" i="5"/>
  <c r="BQ158" i="5"/>
  <c r="BR158" i="5"/>
  <c r="BS158" i="5"/>
  <c r="BU158" i="5"/>
  <c r="BV158" i="5"/>
  <c r="BW158" i="5"/>
  <c r="BY158" i="5"/>
  <c r="BZ158" i="5"/>
  <c r="CA158" i="5"/>
  <c r="CC158" i="5"/>
  <c r="CD158" i="5"/>
  <c r="CE158" i="5"/>
  <c r="CG158" i="5"/>
  <c r="CH158" i="5"/>
  <c r="CI158" i="5"/>
  <c r="CK158" i="5"/>
  <c r="CL158" i="5"/>
  <c r="CM158" i="5"/>
  <c r="CO158" i="5"/>
  <c r="CP158" i="5"/>
  <c r="CQ158" i="5"/>
  <c r="CS158" i="5"/>
  <c r="CT158" i="5"/>
  <c r="CU158" i="5"/>
  <c r="CW158" i="5"/>
  <c r="CX158" i="5"/>
  <c r="CY158" i="5"/>
  <c r="DA158" i="5"/>
  <c r="DB158" i="5"/>
  <c r="DC158" i="5"/>
  <c r="DE158" i="5"/>
  <c r="DF158" i="5"/>
  <c r="DG158" i="5"/>
  <c r="DI158" i="5"/>
  <c r="DJ158" i="5"/>
  <c r="DK158" i="5"/>
  <c r="DM158" i="5"/>
  <c r="DN158" i="5"/>
  <c r="DO158" i="5"/>
  <c r="DQ158" i="5"/>
  <c r="DR158" i="5"/>
  <c r="DS158" i="5"/>
  <c r="DU158" i="5"/>
  <c r="DV158" i="5"/>
  <c r="DW158" i="5"/>
  <c r="DY158" i="5"/>
  <c r="DZ158" i="5"/>
  <c r="EA158" i="5"/>
  <c r="EC158" i="5"/>
  <c r="ED158" i="5"/>
  <c r="EE158" i="5"/>
  <c r="EG158" i="5"/>
  <c r="EH158" i="5"/>
  <c r="EI158" i="5"/>
  <c r="EK158" i="5"/>
  <c r="EL158" i="5"/>
  <c r="EM158" i="5"/>
  <c r="EO158" i="5"/>
  <c r="EP158" i="5"/>
  <c r="EQ158" i="5"/>
  <c r="ES158" i="5"/>
  <c r="ET158" i="5"/>
  <c r="EU158" i="5"/>
  <c r="EW158" i="5"/>
  <c r="EX158" i="5"/>
  <c r="EY158" i="5"/>
  <c r="FA158" i="5"/>
  <c r="FB158" i="5"/>
  <c r="FC158" i="5"/>
  <c r="FE158" i="5"/>
  <c r="FF158" i="5"/>
  <c r="FG158" i="5"/>
  <c r="FI158" i="5"/>
  <c r="FJ158" i="5"/>
  <c r="FK158" i="5"/>
  <c r="FM158" i="5"/>
  <c r="FN158" i="5"/>
  <c r="FO158" i="5"/>
  <c r="FQ158" i="5"/>
  <c r="FR158" i="5"/>
  <c r="FS158" i="5"/>
  <c r="FU158" i="5"/>
  <c r="FV158" i="5"/>
  <c r="FW158" i="5"/>
  <c r="FY158" i="5"/>
  <c r="FZ158" i="5"/>
  <c r="GA158" i="5"/>
  <c r="GC158" i="5"/>
  <c r="GD158" i="5"/>
  <c r="GE158" i="5"/>
  <c r="GG158" i="5"/>
  <c r="GH158" i="5"/>
  <c r="GI158" i="5"/>
  <c r="GK158" i="5"/>
  <c r="GL158" i="5"/>
  <c r="GM158" i="5"/>
  <c r="GO158" i="5"/>
  <c r="GP158" i="5"/>
  <c r="GQ158" i="5"/>
  <c r="GS158" i="5"/>
  <c r="GT158" i="5"/>
  <c r="GU158" i="5"/>
  <c r="GW158" i="5"/>
  <c r="GX158" i="5"/>
  <c r="GY158" i="5"/>
  <c r="HA158" i="5"/>
  <c r="HB158" i="5"/>
  <c r="HC158" i="5"/>
  <c r="HE158" i="5"/>
  <c r="HF158" i="5"/>
  <c r="HG158" i="5"/>
  <c r="HI158" i="5"/>
  <c r="HJ158" i="5"/>
  <c r="HK158" i="5"/>
  <c r="HM158" i="5"/>
  <c r="HN158" i="5"/>
  <c r="HO158" i="5"/>
  <c r="HQ158" i="5"/>
  <c r="HR158" i="5"/>
  <c r="HS158" i="5"/>
  <c r="HU158" i="5"/>
  <c r="HV158" i="5"/>
  <c r="HW158" i="5"/>
  <c r="HY158" i="5"/>
  <c r="HZ158" i="5"/>
  <c r="IA158" i="5"/>
  <c r="IC158" i="5"/>
  <c r="ID158" i="5"/>
  <c r="IE158" i="5"/>
  <c r="IG158" i="5"/>
  <c r="IH158" i="5"/>
  <c r="II158" i="5"/>
  <c r="IK158" i="5"/>
  <c r="IL158" i="5"/>
  <c r="IM158" i="5"/>
  <c r="IO158" i="5"/>
  <c r="IP158" i="5"/>
  <c r="IQ158" i="5"/>
  <c r="IS158" i="5"/>
  <c r="IT158" i="5"/>
  <c r="IU158" i="5"/>
  <c r="IW158" i="5"/>
  <c r="IX158" i="5"/>
  <c r="IY158" i="5"/>
  <c r="JA158" i="5"/>
  <c r="JB158" i="5"/>
  <c r="JC158" i="5"/>
  <c r="C159" i="5"/>
  <c r="D159" i="5"/>
  <c r="E159" i="5"/>
  <c r="F159" i="5"/>
  <c r="G159" i="5"/>
  <c r="H159" i="5"/>
  <c r="I159" i="5"/>
  <c r="J159" i="5"/>
  <c r="K159" i="5"/>
  <c r="L159" i="5"/>
  <c r="M159" i="5"/>
  <c r="N159" i="5"/>
  <c r="O159" i="5"/>
  <c r="P159" i="5"/>
  <c r="Q159" i="5"/>
  <c r="R159" i="5"/>
  <c r="S159" i="5"/>
  <c r="T159" i="5"/>
  <c r="U159" i="5"/>
  <c r="V159" i="5"/>
  <c r="W159" i="5"/>
  <c r="X159" i="5"/>
  <c r="Y159" i="5"/>
  <c r="Z159" i="5"/>
  <c r="AA159" i="5"/>
  <c r="AB159" i="5"/>
  <c r="AC159" i="5"/>
  <c r="AD159" i="5"/>
  <c r="AE159" i="5"/>
  <c r="AF159" i="5"/>
  <c r="AG159" i="5"/>
  <c r="AH159" i="5"/>
  <c r="AI159" i="5"/>
  <c r="AJ159" i="5"/>
  <c r="AK159" i="5"/>
  <c r="AL159" i="5"/>
  <c r="AM159" i="5"/>
  <c r="AN159" i="5"/>
  <c r="AO159" i="5"/>
  <c r="AP159" i="5"/>
  <c r="AQ159" i="5"/>
  <c r="AR159" i="5"/>
  <c r="AS159" i="5"/>
  <c r="AT159" i="5"/>
  <c r="AU159" i="5"/>
  <c r="AV159" i="5"/>
  <c r="AW159" i="5"/>
  <c r="AX159" i="5"/>
  <c r="AY159" i="5"/>
  <c r="AZ159" i="5"/>
  <c r="BA159" i="5"/>
  <c r="BB159" i="5"/>
  <c r="BC159" i="5"/>
  <c r="BD159" i="5"/>
  <c r="BE159" i="5"/>
  <c r="BF159" i="5"/>
  <c r="BG159" i="5"/>
  <c r="BH159" i="5"/>
  <c r="BI159" i="5"/>
  <c r="BJ159" i="5"/>
  <c r="BK159" i="5"/>
  <c r="BL159" i="5"/>
  <c r="BM159" i="5"/>
  <c r="BN159" i="5"/>
  <c r="BO159" i="5"/>
  <c r="BP159" i="5"/>
  <c r="BQ159" i="5"/>
  <c r="BR159" i="5"/>
  <c r="BS159" i="5"/>
  <c r="BT159" i="5"/>
  <c r="BU159" i="5"/>
  <c r="BV159" i="5"/>
  <c r="BW159" i="5"/>
  <c r="BX159" i="5"/>
  <c r="BY159" i="5"/>
  <c r="BZ159" i="5"/>
  <c r="CA159" i="5"/>
  <c r="CB159" i="5"/>
  <c r="CC159" i="5"/>
  <c r="CD159" i="5"/>
  <c r="CE159" i="5"/>
  <c r="CF159" i="5"/>
  <c r="CG159" i="5"/>
  <c r="CH159" i="5"/>
  <c r="CI159" i="5"/>
  <c r="CJ159" i="5"/>
  <c r="CK159" i="5"/>
  <c r="CL159" i="5"/>
  <c r="CM159" i="5"/>
  <c r="CN159" i="5"/>
  <c r="CO159" i="5"/>
  <c r="CP159" i="5"/>
  <c r="CQ159" i="5"/>
  <c r="CR159" i="5"/>
  <c r="CS159" i="5"/>
  <c r="CT159" i="5"/>
  <c r="CU159" i="5"/>
  <c r="CV159" i="5"/>
  <c r="CW159" i="5"/>
  <c r="CX159" i="5"/>
  <c r="CY159" i="5"/>
  <c r="CZ159" i="5"/>
  <c r="DA159" i="5"/>
  <c r="DB159" i="5"/>
  <c r="DC159" i="5"/>
  <c r="DD159" i="5"/>
  <c r="DE159" i="5"/>
  <c r="DF159" i="5"/>
  <c r="DG159" i="5"/>
  <c r="DH159" i="5"/>
  <c r="DI159" i="5"/>
  <c r="DJ159" i="5"/>
  <c r="DK159" i="5"/>
  <c r="DL159" i="5"/>
  <c r="DM159" i="5"/>
  <c r="DN159" i="5"/>
  <c r="DO159" i="5"/>
  <c r="DP159" i="5"/>
  <c r="DQ159" i="5"/>
  <c r="DR159" i="5"/>
  <c r="DS159" i="5"/>
  <c r="DT159" i="5"/>
  <c r="DU159" i="5"/>
  <c r="DV159" i="5"/>
  <c r="DW159" i="5"/>
  <c r="DX159" i="5"/>
  <c r="DY159" i="5"/>
  <c r="DZ159" i="5"/>
  <c r="EA159" i="5"/>
  <c r="EB159" i="5"/>
  <c r="EC159" i="5"/>
  <c r="ED159" i="5"/>
  <c r="EE159" i="5"/>
  <c r="EF159" i="5"/>
  <c r="EG159" i="5"/>
  <c r="EH159" i="5"/>
  <c r="EI159" i="5"/>
  <c r="EJ159" i="5"/>
  <c r="EK159" i="5"/>
  <c r="EL159" i="5"/>
  <c r="EM159" i="5"/>
  <c r="EN159" i="5"/>
  <c r="EO159" i="5"/>
  <c r="EP159" i="5"/>
  <c r="EQ159" i="5"/>
  <c r="ER159" i="5"/>
  <c r="ES159" i="5"/>
  <c r="ET159" i="5"/>
  <c r="EU159" i="5"/>
  <c r="EV159" i="5"/>
  <c r="EW159" i="5"/>
  <c r="EX159" i="5"/>
  <c r="EY159" i="5"/>
  <c r="EZ159" i="5"/>
  <c r="FA159" i="5"/>
  <c r="FB159" i="5"/>
  <c r="FC159" i="5"/>
  <c r="FD159" i="5"/>
  <c r="FE159" i="5"/>
  <c r="FF159" i="5"/>
  <c r="FG159" i="5"/>
  <c r="FH159" i="5"/>
  <c r="FI159" i="5"/>
  <c r="FJ159" i="5"/>
  <c r="FK159" i="5"/>
  <c r="FL159" i="5"/>
  <c r="FM159" i="5"/>
  <c r="FN159" i="5"/>
  <c r="FO159" i="5"/>
  <c r="FP159" i="5"/>
  <c r="FQ159" i="5"/>
  <c r="FR159" i="5"/>
  <c r="FS159" i="5"/>
  <c r="FT159" i="5"/>
  <c r="FU159" i="5"/>
  <c r="FV159" i="5"/>
  <c r="FW159" i="5"/>
  <c r="FX159" i="5"/>
  <c r="FY159" i="5"/>
  <c r="FZ159" i="5"/>
  <c r="GA159" i="5"/>
  <c r="GB159" i="5"/>
  <c r="GC159" i="5"/>
  <c r="GD159" i="5"/>
  <c r="GE159" i="5"/>
  <c r="GF159" i="5"/>
  <c r="GG159" i="5"/>
  <c r="GH159" i="5"/>
  <c r="GI159" i="5"/>
  <c r="GJ159" i="5"/>
  <c r="GK159" i="5"/>
  <c r="GL159" i="5"/>
  <c r="GM159" i="5"/>
  <c r="GN159" i="5"/>
  <c r="GO159" i="5"/>
  <c r="GP159" i="5"/>
  <c r="GQ159" i="5"/>
  <c r="GR159" i="5"/>
  <c r="GS159" i="5"/>
  <c r="GT159" i="5"/>
  <c r="GU159" i="5"/>
  <c r="GV159" i="5"/>
  <c r="GW159" i="5"/>
  <c r="GX159" i="5"/>
  <c r="GY159" i="5"/>
  <c r="GZ159" i="5"/>
  <c r="HA159" i="5"/>
  <c r="HB159" i="5"/>
  <c r="HC159" i="5"/>
  <c r="HD159" i="5"/>
  <c r="HE159" i="5"/>
  <c r="HF159" i="5"/>
  <c r="HG159" i="5"/>
  <c r="HH159" i="5"/>
  <c r="HI159" i="5"/>
  <c r="HJ159" i="5"/>
  <c r="HK159" i="5"/>
  <c r="HL159" i="5"/>
  <c r="HM159" i="5"/>
  <c r="HN159" i="5"/>
  <c r="HO159" i="5"/>
  <c r="HP159" i="5"/>
  <c r="HQ159" i="5"/>
  <c r="HR159" i="5"/>
  <c r="HS159" i="5"/>
  <c r="HT159" i="5"/>
  <c r="HU159" i="5"/>
  <c r="HV159" i="5"/>
  <c r="HW159" i="5"/>
  <c r="HX159" i="5"/>
  <c r="HY159" i="5"/>
  <c r="HZ159" i="5"/>
  <c r="IA159" i="5"/>
  <c r="IB159" i="5"/>
  <c r="IC159" i="5"/>
  <c r="ID159" i="5"/>
  <c r="IE159" i="5"/>
  <c r="IF159" i="5"/>
  <c r="IG159" i="5"/>
  <c r="IH159" i="5"/>
  <c r="II159" i="5"/>
  <c r="IJ159" i="5"/>
  <c r="IK159" i="5"/>
  <c r="IL159" i="5"/>
  <c r="IM159" i="5"/>
  <c r="IN159" i="5"/>
  <c r="IO159" i="5"/>
  <c r="IP159" i="5"/>
  <c r="IQ159" i="5"/>
  <c r="IR159" i="5"/>
  <c r="IS159" i="5"/>
  <c r="IT159" i="5"/>
  <c r="IU159" i="5"/>
  <c r="IV159" i="5"/>
  <c r="IW159" i="5"/>
  <c r="IX159" i="5"/>
  <c r="IY159" i="5"/>
  <c r="IZ159" i="5"/>
  <c r="JA159" i="5"/>
  <c r="JB159" i="5"/>
  <c r="JC159" i="5"/>
  <c r="JD159" i="5"/>
  <c r="C160" i="5"/>
  <c r="E160" i="5"/>
  <c r="F160" i="5"/>
  <c r="G160" i="5"/>
  <c r="I160" i="5"/>
  <c r="J160" i="5"/>
  <c r="K160" i="5"/>
  <c r="M160" i="5"/>
  <c r="N160" i="5"/>
  <c r="O160" i="5"/>
  <c r="Q160" i="5"/>
  <c r="R160" i="5"/>
  <c r="S160" i="5"/>
  <c r="U160" i="5"/>
  <c r="V160" i="5"/>
  <c r="W160" i="5"/>
  <c r="Y160" i="5"/>
  <c r="Z160" i="5"/>
  <c r="AA160" i="5"/>
  <c r="AC160" i="5"/>
  <c r="AD160" i="5"/>
  <c r="AE160" i="5"/>
  <c r="AG160" i="5"/>
  <c r="AH160" i="5"/>
  <c r="AI160" i="5"/>
  <c r="AK160" i="5"/>
  <c r="AL160" i="5"/>
  <c r="AM160" i="5"/>
  <c r="AO160" i="5"/>
  <c r="AP160" i="5"/>
  <c r="AQ160" i="5"/>
  <c r="AS160" i="5"/>
  <c r="AT160" i="5"/>
  <c r="AU160" i="5"/>
  <c r="AW160" i="5"/>
  <c r="AX160" i="5"/>
  <c r="AY160" i="5"/>
  <c r="BA160" i="5"/>
  <c r="BB160" i="5"/>
  <c r="BC160" i="5"/>
  <c r="BE160" i="5"/>
  <c r="BF160" i="5"/>
  <c r="BG160" i="5"/>
  <c r="BI160" i="5"/>
  <c r="BJ160" i="5"/>
  <c r="BK160" i="5"/>
  <c r="BM160" i="5"/>
  <c r="BN160" i="5"/>
  <c r="BO160" i="5"/>
  <c r="BQ160" i="5"/>
  <c r="BR160" i="5"/>
  <c r="BS160" i="5"/>
  <c r="BU160" i="5"/>
  <c r="BV160" i="5"/>
  <c r="BW160" i="5"/>
  <c r="BY160" i="5"/>
  <c r="BZ160" i="5"/>
  <c r="CA160" i="5"/>
  <c r="CC160" i="5"/>
  <c r="CD160" i="5"/>
  <c r="CE160" i="5"/>
  <c r="CG160" i="5"/>
  <c r="CH160" i="5"/>
  <c r="CI160" i="5"/>
  <c r="CK160" i="5"/>
  <c r="CL160" i="5"/>
  <c r="CM160" i="5"/>
  <c r="CO160" i="5"/>
  <c r="CP160" i="5"/>
  <c r="CQ160" i="5"/>
  <c r="CS160" i="5"/>
  <c r="CT160" i="5"/>
  <c r="CU160" i="5"/>
  <c r="CW160" i="5"/>
  <c r="CX160" i="5"/>
  <c r="CY160" i="5"/>
  <c r="DA160" i="5"/>
  <c r="DB160" i="5"/>
  <c r="DC160" i="5"/>
  <c r="DE160" i="5"/>
  <c r="DF160" i="5"/>
  <c r="DG160" i="5"/>
  <c r="DI160" i="5"/>
  <c r="DJ160" i="5"/>
  <c r="DK160" i="5"/>
  <c r="DM160" i="5"/>
  <c r="DN160" i="5"/>
  <c r="DO160" i="5"/>
  <c r="DQ160" i="5"/>
  <c r="DR160" i="5"/>
  <c r="DS160" i="5"/>
  <c r="DU160" i="5"/>
  <c r="DV160" i="5"/>
  <c r="DW160" i="5"/>
  <c r="DY160" i="5"/>
  <c r="DZ160" i="5"/>
  <c r="EA160" i="5"/>
  <c r="EC160" i="5"/>
  <c r="ED160" i="5"/>
  <c r="EE160" i="5"/>
  <c r="EG160" i="5"/>
  <c r="EH160" i="5"/>
  <c r="EI160" i="5"/>
  <c r="EK160" i="5"/>
  <c r="EL160" i="5"/>
  <c r="EM160" i="5"/>
  <c r="EO160" i="5"/>
  <c r="EP160" i="5"/>
  <c r="EQ160" i="5"/>
  <c r="ES160" i="5"/>
  <c r="ET160" i="5"/>
  <c r="EU160" i="5"/>
  <c r="EW160" i="5"/>
  <c r="EX160" i="5"/>
  <c r="EY160" i="5"/>
  <c r="FA160" i="5"/>
  <c r="FB160" i="5"/>
  <c r="FC160" i="5"/>
  <c r="FE160" i="5"/>
  <c r="FF160" i="5"/>
  <c r="FG160" i="5"/>
  <c r="FI160" i="5"/>
  <c r="FJ160" i="5"/>
  <c r="FK160" i="5"/>
  <c r="FM160" i="5"/>
  <c r="FN160" i="5"/>
  <c r="FO160" i="5"/>
  <c r="FQ160" i="5"/>
  <c r="FR160" i="5"/>
  <c r="FS160" i="5"/>
  <c r="FU160" i="5"/>
  <c r="FV160" i="5"/>
  <c r="FW160" i="5"/>
  <c r="FY160" i="5"/>
  <c r="FZ160" i="5"/>
  <c r="GA160" i="5"/>
  <c r="GC160" i="5"/>
  <c r="GD160" i="5"/>
  <c r="GE160" i="5"/>
  <c r="GG160" i="5"/>
  <c r="GH160" i="5"/>
  <c r="GI160" i="5"/>
  <c r="GK160" i="5"/>
  <c r="GL160" i="5"/>
  <c r="GM160" i="5"/>
  <c r="GO160" i="5"/>
  <c r="GP160" i="5"/>
  <c r="GQ160" i="5"/>
  <c r="GS160" i="5"/>
  <c r="GT160" i="5"/>
  <c r="GU160" i="5"/>
  <c r="GW160" i="5"/>
  <c r="GX160" i="5"/>
  <c r="GY160" i="5"/>
  <c r="HA160" i="5"/>
  <c r="HB160" i="5"/>
  <c r="HC160" i="5"/>
  <c r="HE160" i="5"/>
  <c r="HF160" i="5"/>
  <c r="HG160" i="5"/>
  <c r="HI160" i="5"/>
  <c r="HJ160" i="5"/>
  <c r="HK160" i="5"/>
  <c r="HM160" i="5"/>
  <c r="HN160" i="5"/>
  <c r="HO160" i="5"/>
  <c r="HQ160" i="5"/>
  <c r="HR160" i="5"/>
  <c r="HS160" i="5"/>
  <c r="HU160" i="5"/>
  <c r="HV160" i="5"/>
  <c r="HW160" i="5"/>
  <c r="HY160" i="5"/>
  <c r="HZ160" i="5"/>
  <c r="IA160" i="5"/>
  <c r="IC160" i="5"/>
  <c r="ID160" i="5"/>
  <c r="IE160" i="5"/>
  <c r="IG160" i="5"/>
  <c r="IH160" i="5"/>
  <c r="II160" i="5"/>
  <c r="IK160" i="5"/>
  <c r="IL160" i="5"/>
  <c r="IM160" i="5"/>
  <c r="IO160" i="5"/>
  <c r="IP160" i="5"/>
  <c r="IQ160" i="5"/>
  <c r="IS160" i="5"/>
  <c r="IT160" i="5"/>
  <c r="IU160" i="5"/>
  <c r="IW160" i="5"/>
  <c r="IX160" i="5"/>
  <c r="IY160" i="5"/>
  <c r="JA160" i="5"/>
  <c r="JB160" i="5"/>
  <c r="JC160" i="5"/>
  <c r="C161" i="5"/>
  <c r="D161" i="5"/>
  <c r="E161" i="5"/>
  <c r="F161" i="5"/>
  <c r="G161" i="5"/>
  <c r="H161" i="5"/>
  <c r="I161" i="5"/>
  <c r="J161" i="5"/>
  <c r="K161" i="5"/>
  <c r="L161" i="5"/>
  <c r="M161" i="5"/>
  <c r="N161" i="5"/>
  <c r="O161" i="5"/>
  <c r="P161" i="5"/>
  <c r="Q161" i="5"/>
  <c r="R161" i="5"/>
  <c r="S161" i="5"/>
  <c r="T161" i="5"/>
  <c r="U161" i="5"/>
  <c r="V161" i="5"/>
  <c r="W161" i="5"/>
  <c r="X161" i="5"/>
  <c r="Y161" i="5"/>
  <c r="Z161" i="5"/>
  <c r="AA161" i="5"/>
  <c r="AB161" i="5"/>
  <c r="AC161" i="5"/>
  <c r="AD161" i="5"/>
  <c r="AE161" i="5"/>
  <c r="AF161" i="5"/>
  <c r="AG161" i="5"/>
  <c r="AH161" i="5"/>
  <c r="AI161" i="5"/>
  <c r="AJ161" i="5"/>
  <c r="AK161" i="5"/>
  <c r="AL161" i="5"/>
  <c r="AM161" i="5"/>
  <c r="AN161" i="5"/>
  <c r="AO161" i="5"/>
  <c r="AP161" i="5"/>
  <c r="AQ161" i="5"/>
  <c r="AR161" i="5"/>
  <c r="AS161" i="5"/>
  <c r="AT161" i="5"/>
  <c r="AU161" i="5"/>
  <c r="AV161" i="5"/>
  <c r="AW161" i="5"/>
  <c r="AX161" i="5"/>
  <c r="AY161" i="5"/>
  <c r="AZ161" i="5"/>
  <c r="BA161" i="5"/>
  <c r="BB161" i="5"/>
  <c r="BC161" i="5"/>
  <c r="BD161" i="5"/>
  <c r="BE161" i="5"/>
  <c r="BF161" i="5"/>
  <c r="BG161" i="5"/>
  <c r="BH161" i="5"/>
  <c r="BI161" i="5"/>
  <c r="BJ161" i="5"/>
  <c r="BK161" i="5"/>
  <c r="BL161" i="5"/>
  <c r="BM161" i="5"/>
  <c r="BN161" i="5"/>
  <c r="BO161" i="5"/>
  <c r="BP161" i="5"/>
  <c r="BQ161" i="5"/>
  <c r="BR161" i="5"/>
  <c r="BS161" i="5"/>
  <c r="BT161" i="5"/>
  <c r="BU161" i="5"/>
  <c r="BV161" i="5"/>
  <c r="BW161" i="5"/>
  <c r="BX161" i="5"/>
  <c r="BY161" i="5"/>
  <c r="BZ161" i="5"/>
  <c r="CA161" i="5"/>
  <c r="CB161" i="5"/>
  <c r="CC161" i="5"/>
  <c r="CD161" i="5"/>
  <c r="CE161" i="5"/>
  <c r="CF161" i="5"/>
  <c r="CG161" i="5"/>
  <c r="CH161" i="5"/>
  <c r="CI161" i="5"/>
  <c r="CJ161" i="5"/>
  <c r="CK161" i="5"/>
  <c r="CL161" i="5"/>
  <c r="CM161" i="5"/>
  <c r="CN161" i="5"/>
  <c r="CO161" i="5"/>
  <c r="CP161" i="5"/>
  <c r="CQ161" i="5"/>
  <c r="CR161" i="5"/>
  <c r="CS161" i="5"/>
  <c r="CT161" i="5"/>
  <c r="CU161" i="5"/>
  <c r="CV161" i="5"/>
  <c r="CW161" i="5"/>
  <c r="CX161" i="5"/>
  <c r="CY161" i="5"/>
  <c r="CZ161" i="5"/>
  <c r="DA161" i="5"/>
  <c r="DB161" i="5"/>
  <c r="DC161" i="5"/>
  <c r="DD161" i="5"/>
  <c r="DE161" i="5"/>
  <c r="DF161" i="5"/>
  <c r="DG161" i="5"/>
  <c r="DH161" i="5"/>
  <c r="DI161" i="5"/>
  <c r="DJ161" i="5"/>
  <c r="DK161" i="5"/>
  <c r="DL161" i="5"/>
  <c r="DM161" i="5"/>
  <c r="DN161" i="5"/>
  <c r="DO161" i="5"/>
  <c r="DP161" i="5"/>
  <c r="DQ161" i="5"/>
  <c r="DR161" i="5"/>
  <c r="DS161" i="5"/>
  <c r="DT161" i="5"/>
  <c r="DU161" i="5"/>
  <c r="DV161" i="5"/>
  <c r="DW161" i="5"/>
  <c r="DX161" i="5"/>
  <c r="DY161" i="5"/>
  <c r="DZ161" i="5"/>
  <c r="EA161" i="5"/>
  <c r="EB161" i="5"/>
  <c r="EC161" i="5"/>
  <c r="ED161" i="5"/>
  <c r="EE161" i="5"/>
  <c r="EF161" i="5"/>
  <c r="EG161" i="5"/>
  <c r="EH161" i="5"/>
  <c r="EI161" i="5"/>
  <c r="EJ161" i="5"/>
  <c r="EK161" i="5"/>
  <c r="EL161" i="5"/>
  <c r="EM161" i="5"/>
  <c r="EN161" i="5"/>
  <c r="EO161" i="5"/>
  <c r="EP161" i="5"/>
  <c r="EQ161" i="5"/>
  <c r="ER161" i="5"/>
  <c r="ES161" i="5"/>
  <c r="ET161" i="5"/>
  <c r="EU161" i="5"/>
  <c r="EV161" i="5"/>
  <c r="EW161" i="5"/>
  <c r="EX161" i="5"/>
  <c r="EY161" i="5"/>
  <c r="EZ161" i="5"/>
  <c r="FA161" i="5"/>
  <c r="FB161" i="5"/>
  <c r="FC161" i="5"/>
  <c r="FD161" i="5"/>
  <c r="FE161" i="5"/>
  <c r="FF161" i="5"/>
  <c r="FG161" i="5"/>
  <c r="FH161" i="5"/>
  <c r="FI161" i="5"/>
  <c r="FJ161" i="5"/>
  <c r="FK161" i="5"/>
  <c r="FL161" i="5"/>
  <c r="FM161" i="5"/>
  <c r="FN161" i="5"/>
  <c r="FO161" i="5"/>
  <c r="FP161" i="5"/>
  <c r="FQ161" i="5"/>
  <c r="FR161" i="5"/>
  <c r="FS161" i="5"/>
  <c r="FT161" i="5"/>
  <c r="FU161" i="5"/>
  <c r="FV161" i="5"/>
  <c r="FW161" i="5"/>
  <c r="FX161" i="5"/>
  <c r="FY161" i="5"/>
  <c r="FZ161" i="5"/>
  <c r="GA161" i="5"/>
  <c r="GB161" i="5"/>
  <c r="GC161" i="5"/>
  <c r="GD161" i="5"/>
  <c r="GE161" i="5"/>
  <c r="GF161" i="5"/>
  <c r="GG161" i="5"/>
  <c r="GH161" i="5"/>
  <c r="GI161" i="5"/>
  <c r="GJ161" i="5"/>
  <c r="GK161" i="5"/>
  <c r="GL161" i="5"/>
  <c r="GM161" i="5"/>
  <c r="GN161" i="5"/>
  <c r="GO161" i="5"/>
  <c r="GP161" i="5"/>
  <c r="GQ161" i="5"/>
  <c r="GR161" i="5"/>
  <c r="GS161" i="5"/>
  <c r="GT161" i="5"/>
  <c r="GU161" i="5"/>
  <c r="GV161" i="5"/>
  <c r="GW161" i="5"/>
  <c r="GX161" i="5"/>
  <c r="GY161" i="5"/>
  <c r="GZ161" i="5"/>
  <c r="HA161" i="5"/>
  <c r="HB161" i="5"/>
  <c r="HC161" i="5"/>
  <c r="HD161" i="5"/>
  <c r="HE161" i="5"/>
  <c r="HF161" i="5"/>
  <c r="HG161" i="5"/>
  <c r="HH161" i="5"/>
  <c r="HI161" i="5"/>
  <c r="HJ161" i="5"/>
  <c r="HK161" i="5"/>
  <c r="HL161" i="5"/>
  <c r="HM161" i="5"/>
  <c r="HN161" i="5"/>
  <c r="HO161" i="5"/>
  <c r="HP161" i="5"/>
  <c r="HQ161" i="5"/>
  <c r="HR161" i="5"/>
  <c r="HS161" i="5"/>
  <c r="HT161" i="5"/>
  <c r="HU161" i="5"/>
  <c r="HV161" i="5"/>
  <c r="HW161" i="5"/>
  <c r="HX161" i="5"/>
  <c r="HY161" i="5"/>
  <c r="HZ161" i="5"/>
  <c r="IA161" i="5"/>
  <c r="IB161" i="5"/>
  <c r="IC161" i="5"/>
  <c r="ID161" i="5"/>
  <c r="IE161" i="5"/>
  <c r="IF161" i="5"/>
  <c r="IG161" i="5"/>
  <c r="IH161" i="5"/>
  <c r="II161" i="5"/>
  <c r="IJ161" i="5"/>
  <c r="IK161" i="5"/>
  <c r="IL161" i="5"/>
  <c r="IM161" i="5"/>
  <c r="IN161" i="5"/>
  <c r="IO161" i="5"/>
  <c r="IP161" i="5"/>
  <c r="IQ161" i="5"/>
  <c r="IR161" i="5"/>
  <c r="IS161" i="5"/>
  <c r="IT161" i="5"/>
  <c r="IU161" i="5"/>
  <c r="IV161" i="5"/>
  <c r="IW161" i="5"/>
  <c r="IX161" i="5"/>
  <c r="IY161" i="5"/>
  <c r="IZ161" i="5"/>
  <c r="JA161" i="5"/>
  <c r="JB161" i="5"/>
  <c r="JC161" i="5"/>
  <c r="JD161" i="5"/>
  <c r="C162" i="5"/>
  <c r="E162" i="5"/>
  <c r="F162" i="5"/>
  <c r="G162" i="5"/>
  <c r="I162" i="5"/>
  <c r="J162" i="5"/>
  <c r="K162" i="5"/>
  <c r="M162" i="5"/>
  <c r="N162" i="5"/>
  <c r="O162" i="5"/>
  <c r="Q162" i="5"/>
  <c r="R162" i="5"/>
  <c r="S162" i="5"/>
  <c r="U162" i="5"/>
  <c r="V162" i="5"/>
  <c r="W162" i="5"/>
  <c r="Y162" i="5"/>
  <c r="Z162" i="5"/>
  <c r="AA162" i="5"/>
  <c r="AC162" i="5"/>
  <c r="AD162" i="5"/>
  <c r="AE162" i="5"/>
  <c r="AG162" i="5"/>
  <c r="AH162" i="5"/>
  <c r="AI162" i="5"/>
  <c r="AK162" i="5"/>
  <c r="AL162" i="5"/>
  <c r="AM162" i="5"/>
  <c r="AO162" i="5"/>
  <c r="AP162" i="5"/>
  <c r="AQ162" i="5"/>
  <c r="AS162" i="5"/>
  <c r="AT162" i="5"/>
  <c r="AU162" i="5"/>
  <c r="AW162" i="5"/>
  <c r="AX162" i="5"/>
  <c r="AY162" i="5"/>
  <c r="BA162" i="5"/>
  <c r="BB162" i="5"/>
  <c r="BC162" i="5"/>
  <c r="BE162" i="5"/>
  <c r="BF162" i="5"/>
  <c r="BG162" i="5"/>
  <c r="BI162" i="5"/>
  <c r="BJ162" i="5"/>
  <c r="BK162" i="5"/>
  <c r="BM162" i="5"/>
  <c r="BN162" i="5"/>
  <c r="BO162" i="5"/>
  <c r="BQ162" i="5"/>
  <c r="BR162" i="5"/>
  <c r="BS162" i="5"/>
  <c r="BU162" i="5"/>
  <c r="BV162" i="5"/>
  <c r="BW162" i="5"/>
  <c r="BY162" i="5"/>
  <c r="BZ162" i="5"/>
  <c r="CA162" i="5"/>
  <c r="CC162" i="5"/>
  <c r="CD162" i="5"/>
  <c r="CE162" i="5"/>
  <c r="CG162" i="5"/>
  <c r="CH162" i="5"/>
  <c r="CI162" i="5"/>
  <c r="CK162" i="5"/>
  <c r="CL162" i="5"/>
  <c r="CM162" i="5"/>
  <c r="CO162" i="5"/>
  <c r="CP162" i="5"/>
  <c r="CQ162" i="5"/>
  <c r="CS162" i="5"/>
  <c r="CT162" i="5"/>
  <c r="CU162" i="5"/>
  <c r="CW162" i="5"/>
  <c r="CX162" i="5"/>
  <c r="CY162" i="5"/>
  <c r="DA162" i="5"/>
  <c r="DB162" i="5"/>
  <c r="DC162" i="5"/>
  <c r="DE162" i="5"/>
  <c r="DF162" i="5"/>
  <c r="DG162" i="5"/>
  <c r="DI162" i="5"/>
  <c r="DJ162" i="5"/>
  <c r="DK162" i="5"/>
  <c r="DM162" i="5"/>
  <c r="DN162" i="5"/>
  <c r="DO162" i="5"/>
  <c r="DQ162" i="5"/>
  <c r="DR162" i="5"/>
  <c r="DS162" i="5"/>
  <c r="DU162" i="5"/>
  <c r="DV162" i="5"/>
  <c r="DW162" i="5"/>
  <c r="DY162" i="5"/>
  <c r="DZ162" i="5"/>
  <c r="EA162" i="5"/>
  <c r="EC162" i="5"/>
  <c r="ED162" i="5"/>
  <c r="EE162" i="5"/>
  <c r="EG162" i="5"/>
  <c r="EH162" i="5"/>
  <c r="EI162" i="5"/>
  <c r="EK162" i="5"/>
  <c r="EL162" i="5"/>
  <c r="EM162" i="5"/>
  <c r="EO162" i="5"/>
  <c r="EP162" i="5"/>
  <c r="EQ162" i="5"/>
  <c r="ES162" i="5"/>
  <c r="ET162" i="5"/>
  <c r="EU162" i="5"/>
  <c r="EW162" i="5"/>
  <c r="EX162" i="5"/>
  <c r="EY162" i="5"/>
  <c r="FA162" i="5"/>
  <c r="FB162" i="5"/>
  <c r="FC162" i="5"/>
  <c r="FE162" i="5"/>
  <c r="FF162" i="5"/>
  <c r="FG162" i="5"/>
  <c r="FI162" i="5"/>
  <c r="FJ162" i="5"/>
  <c r="FK162" i="5"/>
  <c r="FM162" i="5"/>
  <c r="FN162" i="5"/>
  <c r="FO162" i="5"/>
  <c r="FQ162" i="5"/>
  <c r="FR162" i="5"/>
  <c r="FS162" i="5"/>
  <c r="FU162" i="5"/>
  <c r="FV162" i="5"/>
  <c r="FW162" i="5"/>
  <c r="FY162" i="5"/>
  <c r="FZ162" i="5"/>
  <c r="GA162" i="5"/>
  <c r="GC162" i="5"/>
  <c r="GD162" i="5"/>
  <c r="GE162" i="5"/>
  <c r="GG162" i="5"/>
  <c r="GH162" i="5"/>
  <c r="GI162" i="5"/>
  <c r="GK162" i="5"/>
  <c r="GL162" i="5"/>
  <c r="GM162" i="5"/>
  <c r="GO162" i="5"/>
  <c r="GP162" i="5"/>
  <c r="GQ162" i="5"/>
  <c r="GS162" i="5"/>
  <c r="GT162" i="5"/>
  <c r="GU162" i="5"/>
  <c r="GW162" i="5"/>
  <c r="GX162" i="5"/>
  <c r="GY162" i="5"/>
  <c r="HA162" i="5"/>
  <c r="HB162" i="5"/>
  <c r="HC162" i="5"/>
  <c r="HE162" i="5"/>
  <c r="HF162" i="5"/>
  <c r="HG162" i="5"/>
  <c r="HI162" i="5"/>
  <c r="HJ162" i="5"/>
  <c r="HK162" i="5"/>
  <c r="HM162" i="5"/>
  <c r="HN162" i="5"/>
  <c r="HO162" i="5"/>
  <c r="HQ162" i="5"/>
  <c r="HR162" i="5"/>
  <c r="HS162" i="5"/>
  <c r="HU162" i="5"/>
  <c r="HV162" i="5"/>
  <c r="HW162" i="5"/>
  <c r="HY162" i="5"/>
  <c r="HZ162" i="5"/>
  <c r="IA162" i="5"/>
  <c r="IC162" i="5"/>
  <c r="ID162" i="5"/>
  <c r="IE162" i="5"/>
  <c r="IG162" i="5"/>
  <c r="IH162" i="5"/>
  <c r="II162" i="5"/>
  <c r="IK162" i="5"/>
  <c r="IL162" i="5"/>
  <c r="IM162" i="5"/>
  <c r="IO162" i="5"/>
  <c r="IP162" i="5"/>
  <c r="IQ162" i="5"/>
  <c r="IS162" i="5"/>
  <c r="IT162" i="5"/>
  <c r="IU162" i="5"/>
  <c r="IW162" i="5"/>
  <c r="IX162" i="5"/>
  <c r="IY162" i="5"/>
  <c r="JA162" i="5"/>
  <c r="JB162" i="5"/>
  <c r="JC162" i="5"/>
  <c r="C163" i="5"/>
  <c r="D163" i="5"/>
  <c r="E163" i="5"/>
  <c r="F163" i="5"/>
  <c r="G163" i="5"/>
  <c r="H163" i="5"/>
  <c r="I163" i="5"/>
  <c r="J163" i="5"/>
  <c r="K163" i="5"/>
  <c r="L163" i="5"/>
  <c r="M163" i="5"/>
  <c r="N163" i="5"/>
  <c r="O163" i="5"/>
  <c r="P163" i="5"/>
  <c r="Q163" i="5"/>
  <c r="R163" i="5"/>
  <c r="S163" i="5"/>
  <c r="T163" i="5"/>
  <c r="U163" i="5"/>
  <c r="V163" i="5"/>
  <c r="W163" i="5"/>
  <c r="X163" i="5"/>
  <c r="Y163" i="5"/>
  <c r="Z163" i="5"/>
  <c r="AA163" i="5"/>
  <c r="AB163" i="5"/>
  <c r="AC163" i="5"/>
  <c r="AD163" i="5"/>
  <c r="AE163" i="5"/>
  <c r="AF163" i="5"/>
  <c r="AG163" i="5"/>
  <c r="AH163" i="5"/>
  <c r="AI163" i="5"/>
  <c r="AJ163" i="5"/>
  <c r="AK163" i="5"/>
  <c r="AL163" i="5"/>
  <c r="AM163" i="5"/>
  <c r="AN163" i="5"/>
  <c r="AO163" i="5"/>
  <c r="AP163" i="5"/>
  <c r="AQ163" i="5"/>
  <c r="AR163" i="5"/>
  <c r="AS163" i="5"/>
  <c r="AT163" i="5"/>
  <c r="AU163" i="5"/>
  <c r="AV163" i="5"/>
  <c r="AW163" i="5"/>
  <c r="AX163" i="5"/>
  <c r="AY163" i="5"/>
  <c r="AZ163" i="5"/>
  <c r="BA163" i="5"/>
  <c r="BB163" i="5"/>
  <c r="BC163" i="5"/>
  <c r="BD163" i="5"/>
  <c r="BE163" i="5"/>
  <c r="BF163" i="5"/>
  <c r="BG163" i="5"/>
  <c r="BH163" i="5"/>
  <c r="BI163" i="5"/>
  <c r="BJ163" i="5"/>
  <c r="BK163" i="5"/>
  <c r="BL163" i="5"/>
  <c r="BM163" i="5"/>
  <c r="BN163" i="5"/>
  <c r="BO163" i="5"/>
  <c r="BP163" i="5"/>
  <c r="BQ163" i="5"/>
  <c r="BR163" i="5"/>
  <c r="BS163" i="5"/>
  <c r="BT163" i="5"/>
  <c r="BU163" i="5"/>
  <c r="BV163" i="5"/>
  <c r="BW163" i="5"/>
  <c r="BX163" i="5"/>
  <c r="BY163" i="5"/>
  <c r="BZ163" i="5"/>
  <c r="CA163" i="5"/>
  <c r="CB163" i="5"/>
  <c r="CC163" i="5"/>
  <c r="CD163" i="5"/>
  <c r="CE163" i="5"/>
  <c r="CF163" i="5"/>
  <c r="CG163" i="5"/>
  <c r="CH163" i="5"/>
  <c r="CI163" i="5"/>
  <c r="CJ163" i="5"/>
  <c r="CK163" i="5"/>
  <c r="CL163" i="5"/>
  <c r="CM163" i="5"/>
  <c r="CN163" i="5"/>
  <c r="CO163" i="5"/>
  <c r="CP163" i="5"/>
  <c r="CQ163" i="5"/>
  <c r="CR163" i="5"/>
  <c r="CS163" i="5"/>
  <c r="CT163" i="5"/>
  <c r="CU163" i="5"/>
  <c r="CV163" i="5"/>
  <c r="CW163" i="5"/>
  <c r="CX163" i="5"/>
  <c r="CY163" i="5"/>
  <c r="CZ163" i="5"/>
  <c r="DA163" i="5"/>
  <c r="DB163" i="5"/>
  <c r="DC163" i="5"/>
  <c r="DD163" i="5"/>
  <c r="DE163" i="5"/>
  <c r="DF163" i="5"/>
  <c r="DG163" i="5"/>
  <c r="DH163" i="5"/>
  <c r="DI163" i="5"/>
  <c r="DJ163" i="5"/>
  <c r="DK163" i="5"/>
  <c r="DL163" i="5"/>
  <c r="DM163" i="5"/>
  <c r="DN163" i="5"/>
  <c r="DO163" i="5"/>
  <c r="DP163" i="5"/>
  <c r="DQ163" i="5"/>
  <c r="DR163" i="5"/>
  <c r="DS163" i="5"/>
  <c r="DT163" i="5"/>
  <c r="DU163" i="5"/>
  <c r="DV163" i="5"/>
  <c r="DW163" i="5"/>
  <c r="DX163" i="5"/>
  <c r="DY163" i="5"/>
  <c r="DZ163" i="5"/>
  <c r="EA163" i="5"/>
  <c r="EB163" i="5"/>
  <c r="EC163" i="5"/>
  <c r="ED163" i="5"/>
  <c r="EE163" i="5"/>
  <c r="EF163" i="5"/>
  <c r="EG163" i="5"/>
  <c r="EH163" i="5"/>
  <c r="EI163" i="5"/>
  <c r="EJ163" i="5"/>
  <c r="EK163" i="5"/>
  <c r="EL163" i="5"/>
  <c r="EM163" i="5"/>
  <c r="EN163" i="5"/>
  <c r="EO163" i="5"/>
  <c r="EP163" i="5"/>
  <c r="EQ163" i="5"/>
  <c r="ER163" i="5"/>
  <c r="ES163" i="5"/>
  <c r="ET163" i="5"/>
  <c r="EU163" i="5"/>
  <c r="EV163" i="5"/>
  <c r="EW163" i="5"/>
  <c r="EX163" i="5"/>
  <c r="EY163" i="5"/>
  <c r="EZ163" i="5"/>
  <c r="FA163" i="5"/>
  <c r="FB163" i="5"/>
  <c r="FC163" i="5"/>
  <c r="FD163" i="5"/>
  <c r="FE163" i="5"/>
  <c r="FF163" i="5"/>
  <c r="FG163" i="5"/>
  <c r="FH163" i="5"/>
  <c r="FI163" i="5"/>
  <c r="FJ163" i="5"/>
  <c r="FK163" i="5"/>
  <c r="FL163" i="5"/>
  <c r="FM163" i="5"/>
  <c r="FN163" i="5"/>
  <c r="FO163" i="5"/>
  <c r="FP163" i="5"/>
  <c r="FQ163" i="5"/>
  <c r="FR163" i="5"/>
  <c r="FS163" i="5"/>
  <c r="FT163" i="5"/>
  <c r="FU163" i="5"/>
  <c r="FV163" i="5"/>
  <c r="FW163" i="5"/>
  <c r="FX163" i="5"/>
  <c r="FY163" i="5"/>
  <c r="FZ163" i="5"/>
  <c r="GA163" i="5"/>
  <c r="GB163" i="5"/>
  <c r="GC163" i="5"/>
  <c r="GD163" i="5"/>
  <c r="GE163" i="5"/>
  <c r="GF163" i="5"/>
  <c r="GG163" i="5"/>
  <c r="GH163" i="5"/>
  <c r="GI163" i="5"/>
  <c r="GJ163" i="5"/>
  <c r="GK163" i="5"/>
  <c r="GL163" i="5"/>
  <c r="GM163" i="5"/>
  <c r="GN163" i="5"/>
  <c r="GO163" i="5"/>
  <c r="GP163" i="5"/>
  <c r="GQ163" i="5"/>
  <c r="GR163" i="5"/>
  <c r="GS163" i="5"/>
  <c r="GT163" i="5"/>
  <c r="GU163" i="5"/>
  <c r="GV163" i="5"/>
  <c r="GW163" i="5"/>
  <c r="GX163" i="5"/>
  <c r="GY163" i="5"/>
  <c r="GZ163" i="5"/>
  <c r="HA163" i="5"/>
  <c r="HB163" i="5"/>
  <c r="HC163" i="5"/>
  <c r="HD163" i="5"/>
  <c r="HE163" i="5"/>
  <c r="HF163" i="5"/>
  <c r="HG163" i="5"/>
  <c r="HH163" i="5"/>
  <c r="HI163" i="5"/>
  <c r="HJ163" i="5"/>
  <c r="HK163" i="5"/>
  <c r="HL163" i="5"/>
  <c r="HM163" i="5"/>
  <c r="HN163" i="5"/>
  <c r="HO163" i="5"/>
  <c r="HP163" i="5"/>
  <c r="HQ163" i="5"/>
  <c r="HR163" i="5"/>
  <c r="HS163" i="5"/>
  <c r="HT163" i="5"/>
  <c r="HU163" i="5"/>
  <c r="HV163" i="5"/>
  <c r="HW163" i="5"/>
  <c r="HX163" i="5"/>
  <c r="HY163" i="5"/>
  <c r="HZ163" i="5"/>
  <c r="IA163" i="5"/>
  <c r="IB163" i="5"/>
  <c r="IC163" i="5"/>
  <c r="ID163" i="5"/>
  <c r="IE163" i="5"/>
  <c r="IF163" i="5"/>
  <c r="IG163" i="5"/>
  <c r="IH163" i="5"/>
  <c r="II163" i="5"/>
  <c r="IJ163" i="5"/>
  <c r="IK163" i="5"/>
  <c r="IL163" i="5"/>
  <c r="IM163" i="5"/>
  <c r="IN163" i="5"/>
  <c r="IO163" i="5"/>
  <c r="IP163" i="5"/>
  <c r="IQ163" i="5"/>
  <c r="IR163" i="5"/>
  <c r="IS163" i="5"/>
  <c r="IT163" i="5"/>
  <c r="IU163" i="5"/>
  <c r="IV163" i="5"/>
  <c r="IW163" i="5"/>
  <c r="IX163" i="5"/>
  <c r="IY163" i="5"/>
  <c r="IZ163" i="5"/>
  <c r="JA163" i="5"/>
  <c r="JB163" i="5"/>
  <c r="JC163" i="5"/>
  <c r="JD163" i="5"/>
  <c r="C164" i="5"/>
  <c r="E164" i="5"/>
  <c r="F164" i="5"/>
  <c r="G164" i="5"/>
  <c r="I164" i="5"/>
  <c r="J164" i="5"/>
  <c r="K164" i="5"/>
  <c r="M164" i="5"/>
  <c r="N164" i="5"/>
  <c r="O164" i="5"/>
  <c r="Q164" i="5"/>
  <c r="R164" i="5"/>
  <c r="S164" i="5"/>
  <c r="U164" i="5"/>
  <c r="V164" i="5"/>
  <c r="W164" i="5"/>
  <c r="Y164" i="5"/>
  <c r="Z164" i="5"/>
  <c r="AA164" i="5"/>
  <c r="AC164" i="5"/>
  <c r="AD164" i="5"/>
  <c r="AE164" i="5"/>
  <c r="AG164" i="5"/>
  <c r="AH164" i="5"/>
  <c r="AI164" i="5"/>
  <c r="AK164" i="5"/>
  <c r="AL164" i="5"/>
  <c r="AM164" i="5"/>
  <c r="AO164" i="5"/>
  <c r="AP164" i="5"/>
  <c r="AQ164" i="5"/>
  <c r="AS164" i="5"/>
  <c r="AT164" i="5"/>
  <c r="AU164" i="5"/>
  <c r="AW164" i="5"/>
  <c r="AX164" i="5"/>
  <c r="AY164" i="5"/>
  <c r="BA164" i="5"/>
  <c r="BB164" i="5"/>
  <c r="BC164" i="5"/>
  <c r="BE164" i="5"/>
  <c r="BF164" i="5"/>
  <c r="BG164" i="5"/>
  <c r="BI164" i="5"/>
  <c r="BJ164" i="5"/>
  <c r="BK164" i="5"/>
  <c r="BM164" i="5"/>
  <c r="BN164" i="5"/>
  <c r="BO164" i="5"/>
  <c r="BQ164" i="5"/>
  <c r="BR164" i="5"/>
  <c r="BS164" i="5"/>
  <c r="BU164" i="5"/>
  <c r="BV164" i="5"/>
  <c r="BW164" i="5"/>
  <c r="BY164" i="5"/>
  <c r="BZ164" i="5"/>
  <c r="CA164" i="5"/>
  <c r="CC164" i="5"/>
  <c r="CD164" i="5"/>
  <c r="CE164" i="5"/>
  <c r="CG164" i="5"/>
  <c r="CH164" i="5"/>
  <c r="CI164" i="5"/>
  <c r="CK164" i="5"/>
  <c r="CL164" i="5"/>
  <c r="CM164" i="5"/>
  <c r="CO164" i="5"/>
  <c r="CP164" i="5"/>
  <c r="CQ164" i="5"/>
  <c r="CS164" i="5"/>
  <c r="CT164" i="5"/>
  <c r="CU164" i="5"/>
  <c r="CV164" i="5"/>
  <c r="CW164" i="5"/>
  <c r="CX164" i="5"/>
  <c r="CY164" i="5"/>
  <c r="CZ164" i="5"/>
  <c r="DA164" i="5"/>
  <c r="DB164" i="5"/>
  <c r="DC164" i="5"/>
  <c r="DD164" i="5"/>
  <c r="DE164" i="5"/>
  <c r="DF164" i="5"/>
  <c r="DG164" i="5"/>
  <c r="DH164" i="5"/>
  <c r="DI164" i="5"/>
  <c r="DJ164" i="5"/>
  <c r="DK164" i="5"/>
  <c r="DL164" i="5"/>
  <c r="DM164" i="5"/>
  <c r="DN164" i="5"/>
  <c r="DO164" i="5"/>
  <c r="DP164" i="5"/>
  <c r="DQ164" i="5"/>
  <c r="DR164" i="5"/>
  <c r="DS164" i="5"/>
  <c r="DT164" i="5"/>
  <c r="DU164" i="5"/>
  <c r="DV164" i="5"/>
  <c r="DW164" i="5"/>
  <c r="DX164" i="5"/>
  <c r="DY164" i="5"/>
  <c r="DZ164" i="5"/>
  <c r="EA164" i="5"/>
  <c r="EB164" i="5"/>
  <c r="EC164" i="5"/>
  <c r="ED164" i="5"/>
  <c r="EE164" i="5"/>
  <c r="EF164" i="5"/>
  <c r="EG164" i="5"/>
  <c r="EH164" i="5"/>
  <c r="EI164" i="5"/>
  <c r="EJ164" i="5"/>
  <c r="EK164" i="5"/>
  <c r="EL164" i="5"/>
  <c r="EM164" i="5"/>
  <c r="EN164" i="5"/>
  <c r="EO164" i="5"/>
  <c r="EP164" i="5"/>
  <c r="EQ164" i="5"/>
  <c r="ER164" i="5"/>
  <c r="ES164" i="5"/>
  <c r="ET164" i="5"/>
  <c r="EU164" i="5"/>
  <c r="EV164" i="5"/>
  <c r="EW164" i="5"/>
  <c r="EX164" i="5"/>
  <c r="EY164" i="5"/>
  <c r="EZ164" i="5"/>
  <c r="FA164" i="5"/>
  <c r="FB164" i="5"/>
  <c r="FC164" i="5"/>
  <c r="FD164" i="5"/>
  <c r="FE164" i="5"/>
  <c r="FF164" i="5"/>
  <c r="FG164" i="5"/>
  <c r="FH164" i="5"/>
  <c r="FI164" i="5"/>
  <c r="FJ164" i="5"/>
  <c r="FK164" i="5"/>
  <c r="FL164" i="5"/>
  <c r="FM164" i="5"/>
  <c r="FN164" i="5"/>
  <c r="FO164" i="5"/>
  <c r="FP164" i="5"/>
  <c r="FQ164" i="5"/>
  <c r="FR164" i="5"/>
  <c r="FS164" i="5"/>
  <c r="FT164" i="5"/>
  <c r="FU164" i="5"/>
  <c r="FV164" i="5"/>
  <c r="FW164" i="5"/>
  <c r="FX164" i="5"/>
  <c r="FY164" i="5"/>
  <c r="FZ164" i="5"/>
  <c r="GA164" i="5"/>
  <c r="GB164" i="5"/>
  <c r="GC164" i="5"/>
  <c r="GD164" i="5"/>
  <c r="GE164" i="5"/>
  <c r="GF164" i="5"/>
  <c r="GG164" i="5"/>
  <c r="GH164" i="5"/>
  <c r="GI164" i="5"/>
  <c r="GJ164" i="5"/>
  <c r="GK164" i="5"/>
  <c r="GL164" i="5"/>
  <c r="GM164" i="5"/>
  <c r="GN164" i="5"/>
  <c r="GO164" i="5"/>
  <c r="GP164" i="5"/>
  <c r="GQ164" i="5"/>
  <c r="GR164" i="5"/>
  <c r="GS164" i="5"/>
  <c r="GT164" i="5"/>
  <c r="GU164" i="5"/>
  <c r="GV164" i="5"/>
  <c r="GW164" i="5"/>
  <c r="GX164" i="5"/>
  <c r="GY164" i="5"/>
  <c r="GZ164" i="5"/>
  <c r="HA164" i="5"/>
  <c r="HB164" i="5"/>
  <c r="HC164" i="5"/>
  <c r="HD164" i="5"/>
  <c r="HE164" i="5"/>
  <c r="HF164" i="5"/>
  <c r="HG164" i="5"/>
  <c r="HH164" i="5"/>
  <c r="HI164" i="5"/>
  <c r="HJ164" i="5"/>
  <c r="HK164" i="5"/>
  <c r="HL164" i="5"/>
  <c r="HM164" i="5"/>
  <c r="HN164" i="5"/>
  <c r="HO164" i="5"/>
  <c r="HP164" i="5"/>
  <c r="HQ164" i="5"/>
  <c r="HR164" i="5"/>
  <c r="HS164" i="5"/>
  <c r="HT164" i="5"/>
  <c r="HU164" i="5"/>
  <c r="HV164" i="5"/>
  <c r="HW164" i="5"/>
  <c r="HX164" i="5"/>
  <c r="HY164" i="5"/>
  <c r="HZ164" i="5"/>
  <c r="IA164" i="5"/>
  <c r="IB164" i="5"/>
  <c r="IC164" i="5"/>
  <c r="ID164" i="5"/>
  <c r="IE164" i="5"/>
  <c r="IF164" i="5"/>
  <c r="IG164" i="5"/>
  <c r="IH164" i="5"/>
  <c r="II164" i="5"/>
  <c r="IJ164" i="5"/>
  <c r="IK164" i="5"/>
  <c r="IL164" i="5"/>
  <c r="IM164" i="5"/>
  <c r="IN164" i="5"/>
  <c r="IO164" i="5"/>
  <c r="IP164" i="5"/>
  <c r="IQ164" i="5"/>
  <c r="IR164" i="5"/>
  <c r="IS164" i="5"/>
  <c r="IT164" i="5"/>
  <c r="IU164" i="5"/>
  <c r="IV164" i="5"/>
  <c r="IW164" i="5"/>
  <c r="IX164" i="5"/>
  <c r="IY164" i="5"/>
  <c r="IZ164" i="5"/>
  <c r="JA164" i="5"/>
  <c r="JB164" i="5"/>
  <c r="JC164" i="5"/>
  <c r="JD164" i="5"/>
  <c r="C165" i="5"/>
  <c r="D165" i="5"/>
  <c r="E165" i="5"/>
  <c r="F165" i="5"/>
  <c r="G165" i="5"/>
  <c r="H165" i="5"/>
  <c r="I165" i="5"/>
  <c r="J165" i="5"/>
  <c r="K165" i="5"/>
  <c r="L165" i="5"/>
  <c r="M165" i="5"/>
  <c r="N165" i="5"/>
  <c r="O165" i="5"/>
  <c r="P165" i="5"/>
  <c r="Q165" i="5"/>
  <c r="R165" i="5"/>
  <c r="S165" i="5"/>
  <c r="T165" i="5"/>
  <c r="U165" i="5"/>
  <c r="V165" i="5"/>
  <c r="W165" i="5"/>
  <c r="X165" i="5"/>
  <c r="Y165" i="5"/>
  <c r="Z165" i="5"/>
  <c r="AA165" i="5"/>
  <c r="AB165" i="5"/>
  <c r="AC165" i="5"/>
  <c r="AD165" i="5"/>
  <c r="AE165" i="5"/>
  <c r="AF165" i="5"/>
  <c r="AG165" i="5"/>
  <c r="AH165" i="5"/>
  <c r="AI165" i="5"/>
  <c r="AJ165" i="5"/>
  <c r="AK165" i="5"/>
  <c r="AL165" i="5"/>
  <c r="AM165" i="5"/>
  <c r="AN165" i="5"/>
  <c r="AO165" i="5"/>
  <c r="AP165" i="5"/>
  <c r="AQ165" i="5"/>
  <c r="AR165" i="5"/>
  <c r="AS165" i="5"/>
  <c r="AT165" i="5"/>
  <c r="AU165" i="5"/>
  <c r="AV165" i="5"/>
  <c r="AW165" i="5"/>
  <c r="AX165" i="5"/>
  <c r="AY165" i="5"/>
  <c r="AZ165" i="5"/>
  <c r="BA165" i="5"/>
  <c r="BB165" i="5"/>
  <c r="BC165" i="5"/>
  <c r="BD165" i="5"/>
  <c r="BE165" i="5"/>
  <c r="BF165" i="5"/>
  <c r="BG165" i="5"/>
  <c r="BH165" i="5"/>
  <c r="BI165" i="5"/>
  <c r="BJ165" i="5"/>
  <c r="BK165" i="5"/>
  <c r="BL165" i="5"/>
  <c r="BM165" i="5"/>
  <c r="BN165" i="5"/>
  <c r="BO165" i="5"/>
  <c r="BP165" i="5"/>
  <c r="BQ165" i="5"/>
  <c r="BR165" i="5"/>
  <c r="BS165" i="5"/>
  <c r="BT165" i="5"/>
  <c r="BU165" i="5"/>
  <c r="BV165" i="5"/>
  <c r="BW165" i="5"/>
  <c r="BX165" i="5"/>
  <c r="BY165" i="5"/>
  <c r="BZ165" i="5"/>
  <c r="CA165" i="5"/>
  <c r="CB165" i="5"/>
  <c r="CC165" i="5"/>
  <c r="CD165" i="5"/>
  <c r="CE165" i="5"/>
  <c r="CF165" i="5"/>
  <c r="CG165" i="5"/>
  <c r="CH165" i="5"/>
  <c r="CI165" i="5"/>
  <c r="CJ165" i="5"/>
  <c r="CK165" i="5"/>
  <c r="CL165" i="5"/>
  <c r="CM165" i="5"/>
  <c r="CN165" i="5"/>
  <c r="CO165" i="5"/>
  <c r="CP165" i="5"/>
  <c r="CQ165" i="5"/>
  <c r="CR165" i="5"/>
  <c r="CS165" i="5"/>
  <c r="CT165" i="5"/>
  <c r="CU165" i="5"/>
  <c r="CV165" i="5"/>
  <c r="CW165" i="5"/>
  <c r="CX165" i="5"/>
  <c r="CY165" i="5"/>
  <c r="CZ165" i="5"/>
  <c r="DA165" i="5"/>
  <c r="DB165" i="5"/>
  <c r="DC165" i="5"/>
  <c r="DD165" i="5"/>
  <c r="DE165" i="5"/>
  <c r="DF165" i="5"/>
  <c r="DG165" i="5"/>
  <c r="DH165" i="5"/>
  <c r="DI165" i="5"/>
  <c r="DJ165" i="5"/>
  <c r="DK165" i="5"/>
  <c r="DL165" i="5"/>
  <c r="DM165" i="5"/>
  <c r="DN165" i="5"/>
  <c r="DO165" i="5"/>
  <c r="DP165" i="5"/>
  <c r="DQ165" i="5"/>
  <c r="DR165" i="5"/>
  <c r="DS165" i="5"/>
  <c r="DT165" i="5"/>
  <c r="DU165" i="5"/>
  <c r="DV165" i="5"/>
  <c r="DW165" i="5"/>
  <c r="DX165" i="5"/>
  <c r="DY165" i="5"/>
  <c r="DZ165" i="5"/>
  <c r="EA165" i="5"/>
  <c r="EB165" i="5"/>
  <c r="EC165" i="5"/>
  <c r="ED165" i="5"/>
  <c r="EE165" i="5"/>
  <c r="EF165" i="5"/>
  <c r="EG165" i="5"/>
  <c r="EH165" i="5"/>
  <c r="EI165" i="5"/>
  <c r="EJ165" i="5"/>
  <c r="EK165" i="5"/>
  <c r="EL165" i="5"/>
  <c r="EM165" i="5"/>
  <c r="EN165" i="5"/>
  <c r="EO165" i="5"/>
  <c r="EP165" i="5"/>
  <c r="EQ165" i="5"/>
  <c r="ER165" i="5"/>
  <c r="ES165" i="5"/>
  <c r="ET165" i="5"/>
  <c r="EU165" i="5"/>
  <c r="EV165" i="5"/>
  <c r="EW165" i="5"/>
  <c r="EX165" i="5"/>
  <c r="EY165" i="5"/>
  <c r="EZ165" i="5"/>
  <c r="FA165" i="5"/>
  <c r="FB165" i="5"/>
  <c r="FC165" i="5"/>
  <c r="FD165" i="5"/>
  <c r="FE165" i="5"/>
  <c r="FF165" i="5"/>
  <c r="FG165" i="5"/>
  <c r="FH165" i="5"/>
  <c r="FI165" i="5"/>
  <c r="FJ165" i="5"/>
  <c r="FK165" i="5"/>
  <c r="FL165" i="5"/>
  <c r="FM165" i="5"/>
  <c r="FN165" i="5"/>
  <c r="FO165" i="5"/>
  <c r="FP165" i="5"/>
  <c r="FQ165" i="5"/>
  <c r="FR165" i="5"/>
  <c r="FS165" i="5"/>
  <c r="FT165" i="5"/>
  <c r="FU165" i="5"/>
  <c r="FV165" i="5"/>
  <c r="FW165" i="5"/>
  <c r="FX165" i="5"/>
  <c r="FY165" i="5"/>
  <c r="FZ165" i="5"/>
  <c r="GA165" i="5"/>
  <c r="GB165" i="5"/>
  <c r="GC165" i="5"/>
  <c r="GD165" i="5"/>
  <c r="GE165" i="5"/>
  <c r="GF165" i="5"/>
  <c r="GG165" i="5"/>
  <c r="GH165" i="5"/>
  <c r="GI165" i="5"/>
  <c r="GJ165" i="5"/>
  <c r="GK165" i="5"/>
  <c r="GL165" i="5"/>
  <c r="GM165" i="5"/>
  <c r="GN165" i="5"/>
  <c r="GO165" i="5"/>
  <c r="GP165" i="5"/>
  <c r="GQ165" i="5"/>
  <c r="GR165" i="5"/>
  <c r="GS165" i="5"/>
  <c r="GT165" i="5"/>
  <c r="GU165" i="5"/>
  <c r="GV165" i="5"/>
  <c r="GW165" i="5"/>
  <c r="GX165" i="5"/>
  <c r="GY165" i="5"/>
  <c r="GZ165" i="5"/>
  <c r="HA165" i="5"/>
  <c r="HB165" i="5"/>
  <c r="HC165" i="5"/>
  <c r="HD165" i="5"/>
  <c r="HE165" i="5"/>
  <c r="HF165" i="5"/>
  <c r="HG165" i="5"/>
  <c r="HH165" i="5"/>
  <c r="HI165" i="5"/>
  <c r="HJ165" i="5"/>
  <c r="HK165" i="5"/>
  <c r="HL165" i="5"/>
  <c r="HM165" i="5"/>
  <c r="HN165" i="5"/>
  <c r="HO165" i="5"/>
  <c r="HP165" i="5"/>
  <c r="HQ165" i="5"/>
  <c r="HR165" i="5"/>
  <c r="HS165" i="5"/>
  <c r="HT165" i="5"/>
  <c r="HU165" i="5"/>
  <c r="HV165" i="5"/>
  <c r="HW165" i="5"/>
  <c r="HX165" i="5"/>
  <c r="HY165" i="5"/>
  <c r="HZ165" i="5"/>
  <c r="IA165" i="5"/>
  <c r="IB165" i="5"/>
  <c r="IC165" i="5"/>
  <c r="ID165" i="5"/>
  <c r="IE165" i="5"/>
  <c r="IF165" i="5"/>
  <c r="IG165" i="5"/>
  <c r="IH165" i="5"/>
  <c r="II165" i="5"/>
  <c r="IJ165" i="5"/>
  <c r="IK165" i="5"/>
  <c r="IL165" i="5"/>
  <c r="IM165" i="5"/>
  <c r="IN165" i="5"/>
  <c r="IO165" i="5"/>
  <c r="IP165" i="5"/>
  <c r="IQ165" i="5"/>
  <c r="IR165" i="5"/>
  <c r="IS165" i="5"/>
  <c r="IT165" i="5"/>
  <c r="IU165" i="5"/>
  <c r="IV165" i="5"/>
  <c r="IW165" i="5"/>
  <c r="IX165" i="5"/>
  <c r="IY165" i="5"/>
  <c r="IZ165" i="5"/>
  <c r="JA165" i="5"/>
  <c r="JB165" i="5"/>
  <c r="JC165" i="5"/>
  <c r="JD165" i="5"/>
  <c r="C166" i="5"/>
  <c r="D166" i="5"/>
  <c r="E166" i="5"/>
  <c r="F166" i="5"/>
  <c r="G166" i="5"/>
  <c r="H166" i="5"/>
  <c r="I166" i="5"/>
  <c r="J166" i="5"/>
  <c r="K166" i="5"/>
  <c r="L166" i="5"/>
  <c r="M166" i="5"/>
  <c r="N166" i="5"/>
  <c r="O166" i="5"/>
  <c r="P166" i="5"/>
  <c r="Q166" i="5"/>
  <c r="R166" i="5"/>
  <c r="S166" i="5"/>
  <c r="T166" i="5"/>
  <c r="U166" i="5"/>
  <c r="V166" i="5"/>
  <c r="W166" i="5"/>
  <c r="X166" i="5"/>
  <c r="Y166" i="5"/>
  <c r="Z166" i="5"/>
  <c r="AA166" i="5"/>
  <c r="AB166" i="5"/>
  <c r="AC166" i="5"/>
  <c r="AD166" i="5"/>
  <c r="AE166" i="5"/>
  <c r="AF166" i="5"/>
  <c r="AG166" i="5"/>
  <c r="AH166" i="5"/>
  <c r="AI166" i="5"/>
  <c r="AJ166" i="5"/>
  <c r="AK166" i="5"/>
  <c r="AL166" i="5"/>
  <c r="AM166" i="5"/>
  <c r="AN166" i="5"/>
  <c r="AO166" i="5"/>
  <c r="AP166" i="5"/>
  <c r="AQ166" i="5"/>
  <c r="AR166" i="5"/>
  <c r="AS166" i="5"/>
  <c r="AT166" i="5"/>
  <c r="AU166" i="5"/>
  <c r="AV166" i="5"/>
  <c r="AW166" i="5"/>
  <c r="AX166" i="5"/>
  <c r="AY166" i="5"/>
  <c r="AZ166" i="5"/>
  <c r="BA166" i="5"/>
  <c r="BB166" i="5"/>
  <c r="BC166" i="5"/>
  <c r="BD166" i="5"/>
  <c r="BE166" i="5"/>
  <c r="BF166" i="5"/>
  <c r="BG166" i="5"/>
  <c r="BH166" i="5"/>
  <c r="BI166" i="5"/>
  <c r="BJ166" i="5"/>
  <c r="BK166" i="5"/>
  <c r="BL166" i="5"/>
  <c r="BM166" i="5"/>
  <c r="BN166" i="5"/>
  <c r="BO166" i="5"/>
  <c r="BP166" i="5"/>
  <c r="BQ166" i="5"/>
  <c r="BR166" i="5"/>
  <c r="BS166" i="5"/>
  <c r="BT166" i="5"/>
  <c r="BU166" i="5"/>
  <c r="BV166" i="5"/>
  <c r="BW166" i="5"/>
  <c r="BX166" i="5"/>
  <c r="BY166" i="5"/>
  <c r="BZ166" i="5"/>
  <c r="CA166" i="5"/>
  <c r="CB166" i="5"/>
  <c r="CC166" i="5"/>
  <c r="CD166" i="5"/>
  <c r="CE166" i="5"/>
  <c r="CF166" i="5"/>
  <c r="CG166" i="5"/>
  <c r="CH166" i="5"/>
  <c r="CI166" i="5"/>
  <c r="CJ166" i="5"/>
  <c r="CK166" i="5"/>
  <c r="CL166" i="5"/>
  <c r="CM166" i="5"/>
  <c r="CN166" i="5"/>
  <c r="CO166" i="5"/>
  <c r="CP166" i="5"/>
  <c r="CQ166" i="5"/>
  <c r="CR166" i="5"/>
  <c r="CS166" i="5"/>
  <c r="CT166" i="5"/>
  <c r="CU166" i="5"/>
  <c r="CV166" i="5"/>
  <c r="CW166" i="5"/>
  <c r="CX166" i="5"/>
  <c r="CY166" i="5"/>
  <c r="CZ166" i="5"/>
  <c r="DA166" i="5"/>
  <c r="DB166" i="5"/>
  <c r="DC166" i="5"/>
  <c r="DD166" i="5"/>
  <c r="DE166" i="5"/>
  <c r="DF166" i="5"/>
  <c r="DG166" i="5"/>
  <c r="DH166" i="5"/>
  <c r="DI166" i="5"/>
  <c r="DJ166" i="5"/>
  <c r="DK166" i="5"/>
  <c r="DL166" i="5"/>
  <c r="DM166" i="5"/>
  <c r="DN166" i="5"/>
  <c r="DO166" i="5"/>
  <c r="DP166" i="5"/>
  <c r="DQ166" i="5"/>
  <c r="DR166" i="5"/>
  <c r="DS166" i="5"/>
  <c r="DT166" i="5"/>
  <c r="DU166" i="5"/>
  <c r="DV166" i="5"/>
  <c r="DW166" i="5"/>
  <c r="DX166" i="5"/>
  <c r="DY166" i="5"/>
  <c r="DZ166" i="5"/>
  <c r="EA166" i="5"/>
  <c r="EB166" i="5"/>
  <c r="EC166" i="5"/>
  <c r="ED166" i="5"/>
  <c r="EE166" i="5"/>
  <c r="EF166" i="5"/>
  <c r="EG166" i="5"/>
  <c r="EH166" i="5"/>
  <c r="EI166" i="5"/>
  <c r="EJ166" i="5"/>
  <c r="EK166" i="5"/>
  <c r="EL166" i="5"/>
  <c r="EM166" i="5"/>
  <c r="EN166" i="5"/>
  <c r="EO166" i="5"/>
  <c r="EP166" i="5"/>
  <c r="EQ166" i="5"/>
  <c r="ER166" i="5"/>
  <c r="ES166" i="5"/>
  <c r="ET166" i="5"/>
  <c r="EU166" i="5"/>
  <c r="EV166" i="5"/>
  <c r="EW166" i="5"/>
  <c r="EX166" i="5"/>
  <c r="EY166" i="5"/>
  <c r="EZ166" i="5"/>
  <c r="FA166" i="5"/>
  <c r="FB166" i="5"/>
  <c r="FC166" i="5"/>
  <c r="FD166" i="5"/>
  <c r="FE166" i="5"/>
  <c r="FF166" i="5"/>
  <c r="FG166" i="5"/>
  <c r="FH166" i="5"/>
  <c r="FI166" i="5"/>
  <c r="FJ166" i="5"/>
  <c r="FK166" i="5"/>
  <c r="FL166" i="5"/>
  <c r="FM166" i="5"/>
  <c r="FN166" i="5"/>
  <c r="FO166" i="5"/>
  <c r="FP166" i="5"/>
  <c r="FQ166" i="5"/>
  <c r="FR166" i="5"/>
  <c r="FS166" i="5"/>
  <c r="FT166" i="5"/>
  <c r="FU166" i="5"/>
  <c r="FV166" i="5"/>
  <c r="FW166" i="5"/>
  <c r="FX166" i="5"/>
  <c r="FY166" i="5"/>
  <c r="FZ166" i="5"/>
  <c r="GA166" i="5"/>
  <c r="GB166" i="5"/>
  <c r="GC166" i="5"/>
  <c r="GD166" i="5"/>
  <c r="GE166" i="5"/>
  <c r="GF166" i="5"/>
  <c r="GG166" i="5"/>
  <c r="GH166" i="5"/>
  <c r="GI166" i="5"/>
  <c r="GJ166" i="5"/>
  <c r="GK166" i="5"/>
  <c r="GL166" i="5"/>
  <c r="GM166" i="5"/>
  <c r="GN166" i="5"/>
  <c r="GO166" i="5"/>
  <c r="GP166" i="5"/>
  <c r="GQ166" i="5"/>
  <c r="GR166" i="5"/>
  <c r="GS166" i="5"/>
  <c r="GT166" i="5"/>
  <c r="GU166" i="5"/>
  <c r="GV166" i="5"/>
  <c r="GW166" i="5"/>
  <c r="GX166" i="5"/>
  <c r="GY166" i="5"/>
  <c r="GZ166" i="5"/>
  <c r="HA166" i="5"/>
  <c r="HB166" i="5"/>
  <c r="HC166" i="5"/>
  <c r="HD166" i="5"/>
  <c r="HE166" i="5"/>
  <c r="HF166" i="5"/>
  <c r="HG166" i="5"/>
  <c r="HH166" i="5"/>
  <c r="HI166" i="5"/>
  <c r="HJ166" i="5"/>
  <c r="HK166" i="5"/>
  <c r="HL166" i="5"/>
  <c r="HM166" i="5"/>
  <c r="HN166" i="5"/>
  <c r="HO166" i="5"/>
  <c r="HP166" i="5"/>
  <c r="HQ166" i="5"/>
  <c r="HR166" i="5"/>
  <c r="HS166" i="5"/>
  <c r="HT166" i="5"/>
  <c r="HU166" i="5"/>
  <c r="HV166" i="5"/>
  <c r="HW166" i="5"/>
  <c r="HX166" i="5"/>
  <c r="HY166" i="5"/>
  <c r="HZ166" i="5"/>
  <c r="IA166" i="5"/>
  <c r="IB166" i="5"/>
  <c r="IC166" i="5"/>
  <c r="ID166" i="5"/>
  <c r="IE166" i="5"/>
  <c r="IF166" i="5"/>
  <c r="IG166" i="5"/>
  <c r="IH166" i="5"/>
  <c r="II166" i="5"/>
  <c r="IJ166" i="5"/>
  <c r="IK166" i="5"/>
  <c r="IL166" i="5"/>
  <c r="IM166" i="5"/>
  <c r="IN166" i="5"/>
  <c r="IO166" i="5"/>
  <c r="IP166" i="5"/>
  <c r="IQ166" i="5"/>
  <c r="IR166" i="5"/>
  <c r="IS166" i="5"/>
  <c r="IT166" i="5"/>
  <c r="IU166" i="5"/>
  <c r="IV166" i="5"/>
  <c r="IW166" i="5"/>
  <c r="IX166" i="5"/>
  <c r="IY166" i="5"/>
  <c r="IZ166" i="5"/>
  <c r="JA166" i="5"/>
  <c r="JB166" i="5"/>
  <c r="JC166" i="5"/>
  <c r="JD166" i="5"/>
  <c r="C167" i="5"/>
  <c r="D167" i="5"/>
  <c r="E167" i="5"/>
  <c r="F167" i="5"/>
  <c r="G167" i="5"/>
  <c r="H167" i="5"/>
  <c r="I167" i="5"/>
  <c r="J167" i="5"/>
  <c r="K167" i="5"/>
  <c r="L167" i="5"/>
  <c r="M167" i="5"/>
  <c r="N167" i="5"/>
  <c r="O167" i="5"/>
  <c r="P167" i="5"/>
  <c r="Q167" i="5"/>
  <c r="R167" i="5"/>
  <c r="S167" i="5"/>
  <c r="T167" i="5"/>
  <c r="U167" i="5"/>
  <c r="V167" i="5"/>
  <c r="W167" i="5"/>
  <c r="X167" i="5"/>
  <c r="Y167" i="5"/>
  <c r="Z167" i="5"/>
  <c r="AA167" i="5"/>
  <c r="AB167" i="5"/>
  <c r="AC167" i="5"/>
  <c r="AD167" i="5"/>
  <c r="AE167" i="5"/>
  <c r="AF167" i="5"/>
  <c r="AG167" i="5"/>
  <c r="AH167" i="5"/>
  <c r="AI167" i="5"/>
  <c r="AJ167" i="5"/>
  <c r="AK167" i="5"/>
  <c r="AL167" i="5"/>
  <c r="AM167" i="5"/>
  <c r="AN167" i="5"/>
  <c r="AO167" i="5"/>
  <c r="AP167" i="5"/>
  <c r="AQ167" i="5"/>
  <c r="AR167" i="5"/>
  <c r="AS167" i="5"/>
  <c r="AT167" i="5"/>
  <c r="AU167" i="5"/>
  <c r="AV167" i="5"/>
  <c r="AW167" i="5"/>
  <c r="AX167" i="5"/>
  <c r="AY167" i="5"/>
  <c r="AZ167" i="5"/>
  <c r="BA167" i="5"/>
  <c r="BB167" i="5"/>
  <c r="BC167" i="5"/>
  <c r="BD167" i="5"/>
  <c r="BE167" i="5"/>
  <c r="BF167" i="5"/>
  <c r="BG167" i="5"/>
  <c r="BH167" i="5"/>
  <c r="BI167" i="5"/>
  <c r="BJ167" i="5"/>
  <c r="BK167" i="5"/>
  <c r="BL167" i="5"/>
  <c r="BM167" i="5"/>
  <c r="BN167" i="5"/>
  <c r="BO167" i="5"/>
  <c r="BP167" i="5"/>
  <c r="BQ167" i="5"/>
  <c r="BR167" i="5"/>
  <c r="BS167" i="5"/>
  <c r="BT167" i="5"/>
  <c r="BU167" i="5"/>
  <c r="BV167" i="5"/>
  <c r="BW167" i="5"/>
  <c r="BX167" i="5"/>
  <c r="BY167" i="5"/>
  <c r="BZ167" i="5"/>
  <c r="CA167" i="5"/>
  <c r="CB167" i="5"/>
  <c r="CC167" i="5"/>
  <c r="CD167" i="5"/>
  <c r="CE167" i="5"/>
  <c r="CF167" i="5"/>
  <c r="CG167" i="5"/>
  <c r="CH167" i="5"/>
  <c r="CI167" i="5"/>
  <c r="CJ167" i="5"/>
  <c r="CK167" i="5"/>
  <c r="CL167" i="5"/>
  <c r="CM167" i="5"/>
  <c r="CN167" i="5"/>
  <c r="CO167" i="5"/>
  <c r="CP167" i="5"/>
  <c r="CQ167" i="5"/>
  <c r="CR167" i="5"/>
  <c r="CS167" i="5"/>
  <c r="CT167" i="5"/>
  <c r="CU167" i="5"/>
  <c r="CV167" i="5"/>
  <c r="CW167" i="5"/>
  <c r="CX167" i="5"/>
  <c r="CY167" i="5"/>
  <c r="CZ167" i="5"/>
  <c r="DA167" i="5"/>
  <c r="DB167" i="5"/>
  <c r="DC167" i="5"/>
  <c r="DD167" i="5"/>
  <c r="DE167" i="5"/>
  <c r="DF167" i="5"/>
  <c r="DG167" i="5"/>
  <c r="DH167" i="5"/>
  <c r="DI167" i="5"/>
  <c r="DJ167" i="5"/>
  <c r="DK167" i="5"/>
  <c r="DL167" i="5"/>
  <c r="DM167" i="5"/>
  <c r="DN167" i="5"/>
  <c r="DO167" i="5"/>
  <c r="DP167" i="5"/>
  <c r="DQ167" i="5"/>
  <c r="DR167" i="5"/>
  <c r="DS167" i="5"/>
  <c r="DT167" i="5"/>
  <c r="DU167" i="5"/>
  <c r="DV167" i="5"/>
  <c r="DW167" i="5"/>
  <c r="DX167" i="5"/>
  <c r="DY167" i="5"/>
  <c r="DZ167" i="5"/>
  <c r="EA167" i="5"/>
  <c r="EB167" i="5"/>
  <c r="EC167" i="5"/>
  <c r="ED167" i="5"/>
  <c r="EE167" i="5"/>
  <c r="EF167" i="5"/>
  <c r="EG167" i="5"/>
  <c r="EH167" i="5"/>
  <c r="EI167" i="5"/>
  <c r="EJ167" i="5"/>
  <c r="EK167" i="5"/>
  <c r="EL167" i="5"/>
  <c r="EM167" i="5"/>
  <c r="EN167" i="5"/>
  <c r="EO167" i="5"/>
  <c r="EP167" i="5"/>
  <c r="EQ167" i="5"/>
  <c r="ER167" i="5"/>
  <c r="ES167" i="5"/>
  <c r="ET167" i="5"/>
  <c r="EU167" i="5"/>
  <c r="EV167" i="5"/>
  <c r="EW167" i="5"/>
  <c r="EX167" i="5"/>
  <c r="EY167" i="5"/>
  <c r="EZ167" i="5"/>
  <c r="FA167" i="5"/>
  <c r="FB167" i="5"/>
  <c r="FC167" i="5"/>
  <c r="FD167" i="5"/>
  <c r="FE167" i="5"/>
  <c r="FF167" i="5"/>
  <c r="FG167" i="5"/>
  <c r="FH167" i="5"/>
  <c r="FI167" i="5"/>
  <c r="FJ167" i="5"/>
  <c r="FK167" i="5"/>
  <c r="FL167" i="5"/>
  <c r="FM167" i="5"/>
  <c r="FN167" i="5"/>
  <c r="FO167" i="5"/>
  <c r="FP167" i="5"/>
  <c r="FQ167" i="5"/>
  <c r="FR167" i="5"/>
  <c r="FS167" i="5"/>
  <c r="FT167" i="5"/>
  <c r="FU167" i="5"/>
  <c r="FV167" i="5"/>
  <c r="FW167" i="5"/>
  <c r="FX167" i="5"/>
  <c r="FY167" i="5"/>
  <c r="FZ167" i="5"/>
  <c r="GA167" i="5"/>
  <c r="GB167" i="5"/>
  <c r="GC167" i="5"/>
  <c r="GD167" i="5"/>
  <c r="GE167" i="5"/>
  <c r="GF167" i="5"/>
  <c r="GG167" i="5"/>
  <c r="GH167" i="5"/>
  <c r="GI167" i="5"/>
  <c r="GJ167" i="5"/>
  <c r="GK167" i="5"/>
  <c r="GL167" i="5"/>
  <c r="GM167" i="5"/>
  <c r="GN167" i="5"/>
  <c r="GO167" i="5"/>
  <c r="GP167" i="5"/>
  <c r="GQ167" i="5"/>
  <c r="GR167" i="5"/>
  <c r="GS167" i="5"/>
  <c r="GT167" i="5"/>
  <c r="GU167" i="5"/>
  <c r="GV167" i="5"/>
  <c r="GW167" i="5"/>
  <c r="GX167" i="5"/>
  <c r="GY167" i="5"/>
  <c r="GZ167" i="5"/>
  <c r="HA167" i="5"/>
  <c r="HB167" i="5"/>
  <c r="HC167" i="5"/>
  <c r="HD167" i="5"/>
  <c r="HE167" i="5"/>
  <c r="HF167" i="5"/>
  <c r="HG167" i="5"/>
  <c r="HH167" i="5"/>
  <c r="HI167" i="5"/>
  <c r="HJ167" i="5"/>
  <c r="HK167" i="5"/>
  <c r="HL167" i="5"/>
  <c r="HM167" i="5"/>
  <c r="HN167" i="5"/>
  <c r="HO167" i="5"/>
  <c r="HP167" i="5"/>
  <c r="HQ167" i="5"/>
  <c r="HR167" i="5"/>
  <c r="HS167" i="5"/>
  <c r="HT167" i="5"/>
  <c r="HU167" i="5"/>
  <c r="HV167" i="5"/>
  <c r="HW167" i="5"/>
  <c r="HX167" i="5"/>
  <c r="HY167" i="5"/>
  <c r="HZ167" i="5"/>
  <c r="IA167" i="5"/>
  <c r="IB167" i="5"/>
  <c r="IC167" i="5"/>
  <c r="ID167" i="5"/>
  <c r="IE167" i="5"/>
  <c r="IF167" i="5"/>
  <c r="IG167" i="5"/>
  <c r="IH167" i="5"/>
  <c r="II167" i="5"/>
  <c r="IJ167" i="5"/>
  <c r="IK167" i="5"/>
  <c r="IL167" i="5"/>
  <c r="IM167" i="5"/>
  <c r="IN167" i="5"/>
  <c r="IO167" i="5"/>
  <c r="IP167" i="5"/>
  <c r="IQ167" i="5"/>
  <c r="IR167" i="5"/>
  <c r="IS167" i="5"/>
  <c r="IT167" i="5"/>
  <c r="IU167" i="5"/>
  <c r="IV167" i="5"/>
  <c r="IW167" i="5"/>
  <c r="IX167" i="5"/>
  <c r="IY167" i="5"/>
  <c r="IZ167" i="5"/>
  <c r="JA167" i="5"/>
  <c r="JB167" i="5"/>
  <c r="JC167" i="5"/>
  <c r="JD167" i="5"/>
  <c r="C168" i="5"/>
  <c r="D168" i="5"/>
  <c r="E168" i="5"/>
  <c r="F168" i="5"/>
  <c r="G168" i="5"/>
  <c r="H168" i="5"/>
  <c r="I168" i="5"/>
  <c r="J168" i="5"/>
  <c r="K168" i="5"/>
  <c r="L168" i="5"/>
  <c r="M168" i="5"/>
  <c r="N168" i="5"/>
  <c r="O168" i="5"/>
  <c r="P168" i="5"/>
  <c r="Q168" i="5"/>
  <c r="R168" i="5"/>
  <c r="S168" i="5"/>
  <c r="T168" i="5"/>
  <c r="U168" i="5"/>
  <c r="V168" i="5"/>
  <c r="W168" i="5"/>
  <c r="X168" i="5"/>
  <c r="Y168" i="5"/>
  <c r="Z168" i="5"/>
  <c r="AA168" i="5"/>
  <c r="AB168" i="5"/>
  <c r="AC168" i="5"/>
  <c r="AD168" i="5"/>
  <c r="AE168" i="5"/>
  <c r="AF168" i="5"/>
  <c r="AG168" i="5"/>
  <c r="AH168" i="5"/>
  <c r="AI168" i="5"/>
  <c r="AJ168" i="5"/>
  <c r="AK168" i="5"/>
  <c r="AL168" i="5"/>
  <c r="AM168" i="5"/>
  <c r="AN168" i="5"/>
  <c r="AO168" i="5"/>
  <c r="AP168" i="5"/>
  <c r="AQ168" i="5"/>
  <c r="AR168" i="5"/>
  <c r="AS168" i="5"/>
  <c r="AT168" i="5"/>
  <c r="AU168" i="5"/>
  <c r="AV168" i="5"/>
  <c r="AW168" i="5"/>
  <c r="AX168" i="5"/>
  <c r="AY168" i="5"/>
  <c r="AZ168" i="5"/>
  <c r="BA168" i="5"/>
  <c r="BB168" i="5"/>
  <c r="BC168" i="5"/>
  <c r="BD168" i="5"/>
  <c r="BE168" i="5"/>
  <c r="BF168" i="5"/>
  <c r="BG168" i="5"/>
  <c r="BH168" i="5"/>
  <c r="BI168" i="5"/>
  <c r="BJ168" i="5"/>
  <c r="BK168" i="5"/>
  <c r="BL168" i="5"/>
  <c r="BM168" i="5"/>
  <c r="BN168" i="5"/>
  <c r="BO168" i="5"/>
  <c r="BP168" i="5"/>
  <c r="BQ168" i="5"/>
  <c r="BR168" i="5"/>
  <c r="BS168" i="5"/>
  <c r="BT168" i="5"/>
  <c r="BU168" i="5"/>
  <c r="BV168" i="5"/>
  <c r="BW168" i="5"/>
  <c r="BX168" i="5"/>
  <c r="BY168" i="5"/>
  <c r="BZ168" i="5"/>
  <c r="CA168" i="5"/>
  <c r="CB168" i="5"/>
  <c r="CC168" i="5"/>
  <c r="CD168" i="5"/>
  <c r="CE168" i="5"/>
  <c r="CF168" i="5"/>
  <c r="CG168" i="5"/>
  <c r="CH168" i="5"/>
  <c r="CI168" i="5"/>
  <c r="CJ168" i="5"/>
  <c r="CK168" i="5"/>
  <c r="CL168" i="5"/>
  <c r="CM168" i="5"/>
  <c r="CN168" i="5"/>
  <c r="CO168" i="5"/>
  <c r="CP168" i="5"/>
  <c r="CQ168" i="5"/>
  <c r="CR168" i="5"/>
  <c r="CS168" i="5"/>
  <c r="CT168" i="5"/>
  <c r="CU168" i="5"/>
  <c r="CV168" i="5"/>
  <c r="CW168" i="5"/>
  <c r="CX168" i="5"/>
  <c r="CY168" i="5"/>
  <c r="CZ168" i="5"/>
  <c r="DA168" i="5"/>
  <c r="DB168" i="5"/>
  <c r="DC168" i="5"/>
  <c r="DD168" i="5"/>
  <c r="DE168" i="5"/>
  <c r="DF168" i="5"/>
  <c r="DG168" i="5"/>
  <c r="DH168" i="5"/>
  <c r="DI168" i="5"/>
  <c r="DJ168" i="5"/>
  <c r="DK168" i="5"/>
  <c r="DL168" i="5"/>
  <c r="DM168" i="5"/>
  <c r="DN168" i="5"/>
  <c r="DO168" i="5"/>
  <c r="DP168" i="5"/>
  <c r="DQ168" i="5"/>
  <c r="DR168" i="5"/>
  <c r="DS168" i="5"/>
  <c r="DT168" i="5"/>
  <c r="DU168" i="5"/>
  <c r="DV168" i="5"/>
  <c r="DW168" i="5"/>
  <c r="DX168" i="5"/>
  <c r="DY168" i="5"/>
  <c r="DZ168" i="5"/>
  <c r="EA168" i="5"/>
  <c r="EB168" i="5"/>
  <c r="EC168" i="5"/>
  <c r="ED168" i="5"/>
  <c r="EE168" i="5"/>
  <c r="EF168" i="5"/>
  <c r="EG168" i="5"/>
  <c r="EH168" i="5"/>
  <c r="EI168" i="5"/>
  <c r="EJ168" i="5"/>
  <c r="EK168" i="5"/>
  <c r="EL168" i="5"/>
  <c r="EM168" i="5"/>
  <c r="EN168" i="5"/>
  <c r="EO168" i="5"/>
  <c r="EP168" i="5"/>
  <c r="EQ168" i="5"/>
  <c r="ER168" i="5"/>
  <c r="ES168" i="5"/>
  <c r="ET168" i="5"/>
  <c r="EU168" i="5"/>
  <c r="EV168" i="5"/>
  <c r="EW168" i="5"/>
  <c r="EX168" i="5"/>
  <c r="EY168" i="5"/>
  <c r="EZ168" i="5"/>
  <c r="FA168" i="5"/>
  <c r="FB168" i="5"/>
  <c r="FC168" i="5"/>
  <c r="FD168" i="5"/>
  <c r="FE168" i="5"/>
  <c r="FF168" i="5"/>
  <c r="FG168" i="5"/>
  <c r="FH168" i="5"/>
  <c r="FI168" i="5"/>
  <c r="FJ168" i="5"/>
  <c r="FK168" i="5"/>
  <c r="FL168" i="5"/>
  <c r="FM168" i="5"/>
  <c r="FN168" i="5"/>
  <c r="FO168" i="5"/>
  <c r="FP168" i="5"/>
  <c r="FQ168" i="5"/>
  <c r="FR168" i="5"/>
  <c r="FS168" i="5"/>
  <c r="FT168" i="5"/>
  <c r="FU168" i="5"/>
  <c r="FV168" i="5"/>
  <c r="FW168" i="5"/>
  <c r="FX168" i="5"/>
  <c r="FY168" i="5"/>
  <c r="FZ168" i="5"/>
  <c r="GA168" i="5"/>
  <c r="GB168" i="5"/>
  <c r="GC168" i="5"/>
  <c r="GD168" i="5"/>
  <c r="GE168" i="5"/>
  <c r="GF168" i="5"/>
  <c r="GG168" i="5"/>
  <c r="GH168" i="5"/>
  <c r="GI168" i="5"/>
  <c r="GJ168" i="5"/>
  <c r="GK168" i="5"/>
  <c r="GL168" i="5"/>
  <c r="GM168" i="5"/>
  <c r="GN168" i="5"/>
  <c r="GO168" i="5"/>
  <c r="GP168" i="5"/>
  <c r="GQ168" i="5"/>
  <c r="GR168" i="5"/>
  <c r="GS168" i="5"/>
  <c r="GT168" i="5"/>
  <c r="GU168" i="5"/>
  <c r="GV168" i="5"/>
  <c r="GW168" i="5"/>
  <c r="GX168" i="5"/>
  <c r="GY168" i="5"/>
  <c r="GZ168" i="5"/>
  <c r="HA168" i="5"/>
  <c r="HB168" i="5"/>
  <c r="HC168" i="5"/>
  <c r="HD168" i="5"/>
  <c r="HE168" i="5"/>
  <c r="HF168" i="5"/>
  <c r="HG168" i="5"/>
  <c r="HH168" i="5"/>
  <c r="HI168" i="5"/>
  <c r="HJ168" i="5"/>
  <c r="HK168" i="5"/>
  <c r="HL168" i="5"/>
  <c r="HM168" i="5"/>
  <c r="HN168" i="5"/>
  <c r="HO168" i="5"/>
  <c r="HP168" i="5"/>
  <c r="HQ168" i="5"/>
  <c r="HR168" i="5"/>
  <c r="HS168" i="5"/>
  <c r="HT168" i="5"/>
  <c r="HU168" i="5"/>
  <c r="HV168" i="5"/>
  <c r="HW168" i="5"/>
  <c r="HX168" i="5"/>
  <c r="HY168" i="5"/>
  <c r="HZ168" i="5"/>
  <c r="IA168" i="5"/>
  <c r="IB168" i="5"/>
  <c r="IC168" i="5"/>
  <c r="ID168" i="5"/>
  <c r="IE168" i="5"/>
  <c r="IF168" i="5"/>
  <c r="IG168" i="5"/>
  <c r="IH168" i="5"/>
  <c r="II168" i="5"/>
  <c r="IJ168" i="5"/>
  <c r="IK168" i="5"/>
  <c r="IL168" i="5"/>
  <c r="IM168" i="5"/>
  <c r="IN168" i="5"/>
  <c r="IO168" i="5"/>
  <c r="IP168" i="5"/>
  <c r="IQ168" i="5"/>
  <c r="IR168" i="5"/>
  <c r="IS168" i="5"/>
  <c r="IT168" i="5"/>
  <c r="IU168" i="5"/>
  <c r="IV168" i="5"/>
  <c r="IW168" i="5"/>
  <c r="IX168" i="5"/>
  <c r="IY168" i="5"/>
  <c r="IZ168" i="5"/>
  <c r="JA168" i="5"/>
  <c r="JB168" i="5"/>
  <c r="JC168" i="5"/>
  <c r="JD168" i="5"/>
  <c r="C169" i="5"/>
  <c r="D169" i="5"/>
  <c r="E169" i="5"/>
  <c r="F169" i="5"/>
  <c r="G169" i="5"/>
  <c r="H169" i="5"/>
  <c r="I169" i="5"/>
  <c r="J169" i="5"/>
  <c r="K169" i="5"/>
  <c r="L169" i="5"/>
  <c r="M169" i="5"/>
  <c r="N169" i="5"/>
  <c r="O169" i="5"/>
  <c r="P169" i="5"/>
  <c r="Q169" i="5"/>
  <c r="R169" i="5"/>
  <c r="S169" i="5"/>
  <c r="T169" i="5"/>
  <c r="U169" i="5"/>
  <c r="V169" i="5"/>
  <c r="W169" i="5"/>
  <c r="X169" i="5"/>
  <c r="Y169" i="5"/>
  <c r="Z169" i="5"/>
  <c r="AA169" i="5"/>
  <c r="AB169" i="5"/>
  <c r="AC169" i="5"/>
  <c r="AD169" i="5"/>
  <c r="AE169" i="5"/>
  <c r="AF169" i="5"/>
  <c r="AG169" i="5"/>
  <c r="AH169" i="5"/>
  <c r="AI169" i="5"/>
  <c r="AJ169" i="5"/>
  <c r="AK169" i="5"/>
  <c r="AL169" i="5"/>
  <c r="AM169" i="5"/>
  <c r="AN169" i="5"/>
  <c r="AO169" i="5"/>
  <c r="AP169" i="5"/>
  <c r="AQ169" i="5"/>
  <c r="AR169" i="5"/>
  <c r="AS169" i="5"/>
  <c r="AT169" i="5"/>
  <c r="AU169" i="5"/>
  <c r="AV169" i="5"/>
  <c r="AW169" i="5"/>
  <c r="AX169" i="5"/>
  <c r="AY169" i="5"/>
  <c r="AZ169" i="5"/>
  <c r="BA169" i="5"/>
  <c r="BB169" i="5"/>
  <c r="BC169" i="5"/>
  <c r="BD169" i="5"/>
  <c r="BE169" i="5"/>
  <c r="BF169" i="5"/>
  <c r="BG169" i="5"/>
  <c r="BH169" i="5"/>
  <c r="BI169" i="5"/>
  <c r="BJ169" i="5"/>
  <c r="BK169" i="5"/>
  <c r="BL169" i="5"/>
  <c r="BM169" i="5"/>
  <c r="BN169" i="5"/>
  <c r="BO169" i="5"/>
  <c r="BP169" i="5"/>
  <c r="BQ169" i="5"/>
  <c r="BR169" i="5"/>
  <c r="BS169" i="5"/>
  <c r="BT169" i="5"/>
  <c r="BU169" i="5"/>
  <c r="BV169" i="5"/>
  <c r="BW169" i="5"/>
  <c r="BX169" i="5"/>
  <c r="BY169" i="5"/>
  <c r="BZ169" i="5"/>
  <c r="CA169" i="5"/>
  <c r="CB169" i="5"/>
  <c r="CC169" i="5"/>
  <c r="CD169" i="5"/>
  <c r="CE169" i="5"/>
  <c r="CF169" i="5"/>
  <c r="CG169" i="5"/>
  <c r="CH169" i="5"/>
  <c r="CI169" i="5"/>
  <c r="CJ169" i="5"/>
  <c r="CK169" i="5"/>
  <c r="CL169" i="5"/>
  <c r="CM169" i="5"/>
  <c r="CN169" i="5"/>
  <c r="CO169" i="5"/>
  <c r="CP169" i="5"/>
  <c r="CQ169" i="5"/>
  <c r="CR169" i="5"/>
  <c r="CS169" i="5"/>
  <c r="CT169" i="5"/>
  <c r="CU169" i="5"/>
  <c r="CV169" i="5"/>
  <c r="CW169" i="5"/>
  <c r="CX169" i="5"/>
  <c r="CY169" i="5"/>
  <c r="CZ169" i="5"/>
  <c r="DA169" i="5"/>
  <c r="DB169" i="5"/>
  <c r="DC169" i="5"/>
  <c r="DD169" i="5"/>
  <c r="DE169" i="5"/>
  <c r="DF169" i="5"/>
  <c r="DG169" i="5"/>
  <c r="DH169" i="5"/>
  <c r="DI169" i="5"/>
  <c r="DJ169" i="5"/>
  <c r="DK169" i="5"/>
  <c r="DL169" i="5"/>
  <c r="DM169" i="5"/>
  <c r="DN169" i="5"/>
  <c r="DO169" i="5"/>
  <c r="DP169" i="5"/>
  <c r="DQ169" i="5"/>
  <c r="DR169" i="5"/>
  <c r="DS169" i="5"/>
  <c r="DT169" i="5"/>
  <c r="DU169" i="5"/>
  <c r="DV169" i="5"/>
  <c r="DW169" i="5"/>
  <c r="DX169" i="5"/>
  <c r="DY169" i="5"/>
  <c r="DZ169" i="5"/>
  <c r="EA169" i="5"/>
  <c r="EB169" i="5"/>
  <c r="EC169" i="5"/>
  <c r="ED169" i="5"/>
  <c r="EE169" i="5"/>
  <c r="EF169" i="5"/>
  <c r="EG169" i="5"/>
  <c r="EH169" i="5"/>
  <c r="EI169" i="5"/>
  <c r="EJ169" i="5"/>
  <c r="EK169" i="5"/>
  <c r="EL169" i="5"/>
  <c r="EM169" i="5"/>
  <c r="EN169" i="5"/>
  <c r="EO169" i="5"/>
  <c r="EP169" i="5"/>
  <c r="EQ169" i="5"/>
  <c r="ER169" i="5"/>
  <c r="ES169" i="5"/>
  <c r="ET169" i="5"/>
  <c r="EU169" i="5"/>
  <c r="EV169" i="5"/>
  <c r="EW169" i="5"/>
  <c r="EX169" i="5"/>
  <c r="EY169" i="5"/>
  <c r="EZ169" i="5"/>
  <c r="FA169" i="5"/>
  <c r="FB169" i="5"/>
  <c r="FC169" i="5"/>
  <c r="FD169" i="5"/>
  <c r="FE169" i="5"/>
  <c r="FF169" i="5"/>
  <c r="FG169" i="5"/>
  <c r="FH169" i="5"/>
  <c r="FI169" i="5"/>
  <c r="FJ169" i="5"/>
  <c r="FK169" i="5"/>
  <c r="FL169" i="5"/>
  <c r="FM169" i="5"/>
  <c r="FN169" i="5"/>
  <c r="FO169" i="5"/>
  <c r="FP169" i="5"/>
  <c r="FQ169" i="5"/>
  <c r="FR169" i="5"/>
  <c r="FS169" i="5"/>
  <c r="FT169" i="5"/>
  <c r="FU169" i="5"/>
  <c r="FV169" i="5"/>
  <c r="FW169" i="5"/>
  <c r="FX169" i="5"/>
  <c r="FY169" i="5"/>
  <c r="FZ169" i="5"/>
  <c r="GA169" i="5"/>
  <c r="GB169" i="5"/>
  <c r="GC169" i="5"/>
  <c r="GD169" i="5"/>
  <c r="GE169" i="5"/>
  <c r="GF169" i="5"/>
  <c r="GG169" i="5"/>
  <c r="GH169" i="5"/>
  <c r="GI169" i="5"/>
  <c r="GJ169" i="5"/>
  <c r="GK169" i="5"/>
  <c r="GL169" i="5"/>
  <c r="GM169" i="5"/>
  <c r="GN169" i="5"/>
  <c r="GO169" i="5"/>
  <c r="GP169" i="5"/>
  <c r="GQ169" i="5"/>
  <c r="GR169" i="5"/>
  <c r="GS169" i="5"/>
  <c r="GT169" i="5"/>
  <c r="GU169" i="5"/>
  <c r="GV169" i="5"/>
  <c r="GW169" i="5"/>
  <c r="GX169" i="5"/>
  <c r="GY169" i="5"/>
  <c r="GZ169" i="5"/>
  <c r="HA169" i="5"/>
  <c r="HB169" i="5"/>
  <c r="HC169" i="5"/>
  <c r="HD169" i="5"/>
  <c r="HE169" i="5"/>
  <c r="HF169" i="5"/>
  <c r="HG169" i="5"/>
  <c r="HH169" i="5"/>
  <c r="HI169" i="5"/>
  <c r="HJ169" i="5"/>
  <c r="HK169" i="5"/>
  <c r="HL169" i="5"/>
  <c r="HM169" i="5"/>
  <c r="HN169" i="5"/>
  <c r="HO169" i="5"/>
  <c r="HP169" i="5"/>
  <c r="HQ169" i="5"/>
  <c r="HR169" i="5"/>
  <c r="HS169" i="5"/>
  <c r="HT169" i="5"/>
  <c r="HU169" i="5"/>
  <c r="HV169" i="5"/>
  <c r="HW169" i="5"/>
  <c r="HX169" i="5"/>
  <c r="HY169" i="5"/>
  <c r="HZ169" i="5"/>
  <c r="IA169" i="5"/>
  <c r="IB169" i="5"/>
  <c r="IC169" i="5"/>
  <c r="ID169" i="5"/>
  <c r="IE169" i="5"/>
  <c r="IF169" i="5"/>
  <c r="IG169" i="5"/>
  <c r="IH169" i="5"/>
  <c r="II169" i="5"/>
  <c r="IJ169" i="5"/>
  <c r="IK169" i="5"/>
  <c r="IL169" i="5"/>
  <c r="IM169" i="5"/>
  <c r="IN169" i="5"/>
  <c r="IO169" i="5"/>
  <c r="IP169" i="5"/>
  <c r="IQ169" i="5"/>
  <c r="IR169" i="5"/>
  <c r="IS169" i="5"/>
  <c r="IT169" i="5"/>
  <c r="IU169" i="5"/>
  <c r="IV169" i="5"/>
  <c r="IW169" i="5"/>
  <c r="IX169" i="5"/>
  <c r="IY169" i="5"/>
  <c r="IZ169" i="5"/>
  <c r="JA169" i="5"/>
  <c r="JB169" i="5"/>
  <c r="JC169" i="5"/>
  <c r="JD169" i="5"/>
  <c r="C170" i="5"/>
  <c r="D170" i="5"/>
  <c r="E170" i="5"/>
  <c r="F170" i="5"/>
  <c r="G170" i="5"/>
  <c r="H170" i="5"/>
  <c r="I170" i="5"/>
  <c r="J170" i="5"/>
  <c r="K170" i="5"/>
  <c r="L170" i="5"/>
  <c r="M170" i="5"/>
  <c r="N170" i="5"/>
  <c r="O170" i="5"/>
  <c r="P170" i="5"/>
  <c r="Q170" i="5"/>
  <c r="R170" i="5"/>
  <c r="S170" i="5"/>
  <c r="T170" i="5"/>
  <c r="U170" i="5"/>
  <c r="V170" i="5"/>
  <c r="W170" i="5"/>
  <c r="X170" i="5"/>
  <c r="Y170" i="5"/>
  <c r="Z170" i="5"/>
  <c r="AA170" i="5"/>
  <c r="AB170" i="5"/>
  <c r="AC170" i="5"/>
  <c r="AD170" i="5"/>
  <c r="AE170" i="5"/>
  <c r="AF170" i="5"/>
  <c r="AG170" i="5"/>
  <c r="AH170" i="5"/>
  <c r="AI170" i="5"/>
  <c r="AJ170" i="5"/>
  <c r="AK170" i="5"/>
  <c r="AL170" i="5"/>
  <c r="AM170" i="5"/>
  <c r="AN170" i="5"/>
  <c r="AO170" i="5"/>
  <c r="AP170" i="5"/>
  <c r="AQ170" i="5"/>
  <c r="AR170" i="5"/>
  <c r="AS170" i="5"/>
  <c r="AT170" i="5"/>
  <c r="AU170" i="5"/>
  <c r="AV170" i="5"/>
  <c r="AW170" i="5"/>
  <c r="AX170" i="5"/>
  <c r="AY170" i="5"/>
  <c r="AZ170" i="5"/>
  <c r="BA170" i="5"/>
  <c r="BB170" i="5"/>
  <c r="BC170" i="5"/>
  <c r="BD170" i="5"/>
  <c r="BE170" i="5"/>
  <c r="BF170" i="5"/>
  <c r="BG170" i="5"/>
  <c r="BH170" i="5"/>
  <c r="BI170" i="5"/>
  <c r="BJ170" i="5"/>
  <c r="BK170" i="5"/>
  <c r="BL170" i="5"/>
  <c r="BM170" i="5"/>
  <c r="BN170" i="5"/>
  <c r="BO170" i="5"/>
  <c r="BP170" i="5"/>
  <c r="BQ170" i="5"/>
  <c r="BR170" i="5"/>
  <c r="BS170" i="5"/>
  <c r="BT170" i="5"/>
  <c r="BU170" i="5"/>
  <c r="BV170" i="5"/>
  <c r="BW170" i="5"/>
  <c r="BX170" i="5"/>
  <c r="BY170" i="5"/>
  <c r="BZ170" i="5"/>
  <c r="CA170" i="5"/>
  <c r="CB170" i="5"/>
  <c r="CC170" i="5"/>
  <c r="CD170" i="5"/>
  <c r="CE170" i="5"/>
  <c r="CF170" i="5"/>
  <c r="CG170" i="5"/>
  <c r="CH170" i="5"/>
  <c r="CI170" i="5"/>
  <c r="CJ170" i="5"/>
  <c r="CK170" i="5"/>
  <c r="CL170" i="5"/>
  <c r="CM170" i="5"/>
  <c r="CN170" i="5"/>
  <c r="CO170" i="5"/>
  <c r="CP170" i="5"/>
  <c r="CQ170" i="5"/>
  <c r="CR170" i="5"/>
  <c r="CS170" i="5"/>
  <c r="CT170" i="5"/>
  <c r="CU170" i="5"/>
  <c r="CV170" i="5"/>
  <c r="CW170" i="5"/>
  <c r="CX170" i="5"/>
  <c r="CY170" i="5"/>
  <c r="CZ170" i="5"/>
  <c r="DA170" i="5"/>
  <c r="DB170" i="5"/>
  <c r="DC170" i="5"/>
  <c r="DD170" i="5"/>
  <c r="DE170" i="5"/>
  <c r="DF170" i="5"/>
  <c r="DG170" i="5"/>
  <c r="DH170" i="5"/>
  <c r="DI170" i="5"/>
  <c r="DJ170" i="5"/>
  <c r="DK170" i="5"/>
  <c r="DL170" i="5"/>
  <c r="DM170" i="5"/>
  <c r="DN170" i="5"/>
  <c r="DO170" i="5"/>
  <c r="DP170" i="5"/>
  <c r="DQ170" i="5"/>
  <c r="DR170" i="5"/>
  <c r="DS170" i="5"/>
  <c r="DT170" i="5"/>
  <c r="DU170" i="5"/>
  <c r="DV170" i="5"/>
  <c r="DW170" i="5"/>
  <c r="DX170" i="5"/>
  <c r="DY170" i="5"/>
  <c r="DZ170" i="5"/>
  <c r="EA170" i="5"/>
  <c r="EB170" i="5"/>
  <c r="EC170" i="5"/>
  <c r="ED170" i="5"/>
  <c r="EE170" i="5"/>
  <c r="EF170" i="5"/>
  <c r="EG170" i="5"/>
  <c r="EH170" i="5"/>
  <c r="EI170" i="5"/>
  <c r="EJ170" i="5"/>
  <c r="EK170" i="5"/>
  <c r="EL170" i="5"/>
  <c r="EM170" i="5"/>
  <c r="EN170" i="5"/>
  <c r="EO170" i="5"/>
  <c r="EP170" i="5"/>
  <c r="EQ170" i="5"/>
  <c r="ER170" i="5"/>
  <c r="ES170" i="5"/>
  <c r="ET170" i="5"/>
  <c r="EU170" i="5"/>
  <c r="EV170" i="5"/>
  <c r="EW170" i="5"/>
  <c r="EX170" i="5"/>
  <c r="EY170" i="5"/>
  <c r="EZ170" i="5"/>
  <c r="FA170" i="5"/>
  <c r="FB170" i="5"/>
  <c r="FC170" i="5"/>
  <c r="FD170" i="5"/>
  <c r="FE170" i="5"/>
  <c r="FF170" i="5"/>
  <c r="FG170" i="5"/>
  <c r="FH170" i="5"/>
  <c r="FI170" i="5"/>
  <c r="FJ170" i="5"/>
  <c r="FK170" i="5"/>
  <c r="FL170" i="5"/>
  <c r="FM170" i="5"/>
  <c r="FN170" i="5"/>
  <c r="FO170" i="5"/>
  <c r="FP170" i="5"/>
  <c r="FQ170" i="5"/>
  <c r="FR170" i="5"/>
  <c r="FS170" i="5"/>
  <c r="FT170" i="5"/>
  <c r="FU170" i="5"/>
  <c r="FV170" i="5"/>
  <c r="FW170" i="5"/>
  <c r="FX170" i="5"/>
  <c r="FY170" i="5"/>
  <c r="FZ170" i="5"/>
  <c r="GA170" i="5"/>
  <c r="GB170" i="5"/>
  <c r="GC170" i="5"/>
  <c r="GD170" i="5"/>
  <c r="GE170" i="5"/>
  <c r="GF170" i="5"/>
  <c r="GG170" i="5"/>
  <c r="GH170" i="5"/>
  <c r="GI170" i="5"/>
  <c r="GJ170" i="5"/>
  <c r="GK170" i="5"/>
  <c r="GL170" i="5"/>
  <c r="GM170" i="5"/>
  <c r="GN170" i="5"/>
  <c r="GO170" i="5"/>
  <c r="GP170" i="5"/>
  <c r="GQ170" i="5"/>
  <c r="GR170" i="5"/>
  <c r="GS170" i="5"/>
  <c r="GT170" i="5"/>
  <c r="GU170" i="5"/>
  <c r="GV170" i="5"/>
  <c r="GW170" i="5"/>
  <c r="GX170" i="5"/>
  <c r="GY170" i="5"/>
  <c r="GZ170" i="5"/>
  <c r="HA170" i="5"/>
  <c r="HB170" i="5"/>
  <c r="HC170" i="5"/>
  <c r="HD170" i="5"/>
  <c r="HE170" i="5"/>
  <c r="HF170" i="5"/>
  <c r="HG170" i="5"/>
  <c r="HH170" i="5"/>
  <c r="HI170" i="5"/>
  <c r="HJ170" i="5"/>
  <c r="HK170" i="5"/>
  <c r="HL170" i="5"/>
  <c r="HM170" i="5"/>
  <c r="HN170" i="5"/>
  <c r="HO170" i="5"/>
  <c r="HP170" i="5"/>
  <c r="HQ170" i="5"/>
  <c r="HR170" i="5"/>
  <c r="HS170" i="5"/>
  <c r="HT170" i="5"/>
  <c r="HU170" i="5"/>
  <c r="HV170" i="5"/>
  <c r="HW170" i="5"/>
  <c r="HX170" i="5"/>
  <c r="HY170" i="5"/>
  <c r="HZ170" i="5"/>
  <c r="IA170" i="5"/>
  <c r="IB170" i="5"/>
  <c r="IC170" i="5"/>
  <c r="ID170" i="5"/>
  <c r="IE170" i="5"/>
  <c r="IF170" i="5"/>
  <c r="IG170" i="5"/>
  <c r="IH170" i="5"/>
  <c r="II170" i="5"/>
  <c r="IJ170" i="5"/>
  <c r="IK170" i="5"/>
  <c r="IL170" i="5"/>
  <c r="IM170" i="5"/>
  <c r="IN170" i="5"/>
  <c r="IO170" i="5"/>
  <c r="IP170" i="5"/>
  <c r="IQ170" i="5"/>
  <c r="IR170" i="5"/>
  <c r="IS170" i="5"/>
  <c r="IT170" i="5"/>
  <c r="IU170" i="5"/>
  <c r="IV170" i="5"/>
  <c r="IW170" i="5"/>
  <c r="IX170" i="5"/>
  <c r="IY170" i="5"/>
  <c r="IZ170" i="5"/>
  <c r="JA170" i="5"/>
  <c r="JB170" i="5"/>
  <c r="JC170" i="5"/>
  <c r="JD170" i="5"/>
  <c r="C171" i="5"/>
  <c r="D171" i="5"/>
  <c r="E171" i="5"/>
  <c r="F171" i="5"/>
  <c r="G171" i="5"/>
  <c r="H171" i="5"/>
  <c r="I171" i="5"/>
  <c r="J171" i="5"/>
  <c r="K171" i="5"/>
  <c r="L171" i="5"/>
  <c r="M171" i="5"/>
  <c r="N171" i="5"/>
  <c r="O171" i="5"/>
  <c r="P171" i="5"/>
  <c r="Q171" i="5"/>
  <c r="R171" i="5"/>
  <c r="S171" i="5"/>
  <c r="T171" i="5"/>
  <c r="U171" i="5"/>
  <c r="V171" i="5"/>
  <c r="W171" i="5"/>
  <c r="X171" i="5"/>
  <c r="Y171" i="5"/>
  <c r="Z171" i="5"/>
  <c r="AA171" i="5"/>
  <c r="AB171" i="5"/>
  <c r="AC171" i="5"/>
  <c r="AD171" i="5"/>
  <c r="AE171" i="5"/>
  <c r="AF171" i="5"/>
  <c r="AG171" i="5"/>
  <c r="AH171" i="5"/>
  <c r="AI171" i="5"/>
  <c r="AJ171" i="5"/>
  <c r="AK171" i="5"/>
  <c r="AL171" i="5"/>
  <c r="AM171" i="5"/>
  <c r="AN171" i="5"/>
  <c r="AO171" i="5"/>
  <c r="AP171" i="5"/>
  <c r="AQ171" i="5"/>
  <c r="AR171" i="5"/>
  <c r="AS171" i="5"/>
  <c r="AT171" i="5"/>
  <c r="AU171" i="5"/>
  <c r="AV171" i="5"/>
  <c r="AW171" i="5"/>
  <c r="AX171" i="5"/>
  <c r="AY171" i="5"/>
  <c r="AZ171" i="5"/>
  <c r="BA171" i="5"/>
  <c r="BB171" i="5"/>
  <c r="BC171" i="5"/>
  <c r="BD171" i="5"/>
  <c r="BE171" i="5"/>
  <c r="BF171" i="5"/>
  <c r="BG171" i="5"/>
  <c r="BH171" i="5"/>
  <c r="BI171" i="5"/>
  <c r="BJ171" i="5"/>
  <c r="BK171" i="5"/>
  <c r="BL171" i="5"/>
  <c r="BM171" i="5"/>
  <c r="BN171" i="5"/>
  <c r="BO171" i="5"/>
  <c r="BP171" i="5"/>
  <c r="BQ171" i="5"/>
  <c r="BR171" i="5"/>
  <c r="BS171" i="5"/>
  <c r="BT171" i="5"/>
  <c r="BU171" i="5"/>
  <c r="BV171" i="5"/>
  <c r="BW171" i="5"/>
  <c r="BX171" i="5"/>
  <c r="BY171" i="5"/>
  <c r="BZ171" i="5"/>
  <c r="CA171" i="5"/>
  <c r="CB171" i="5"/>
  <c r="CC171" i="5"/>
  <c r="CD171" i="5"/>
  <c r="CE171" i="5"/>
  <c r="CF171" i="5"/>
  <c r="CG171" i="5"/>
  <c r="CH171" i="5"/>
  <c r="CI171" i="5"/>
  <c r="CJ171" i="5"/>
  <c r="CK171" i="5"/>
  <c r="CL171" i="5"/>
  <c r="CM171" i="5"/>
  <c r="CN171" i="5"/>
  <c r="CO171" i="5"/>
  <c r="CP171" i="5"/>
  <c r="CQ171" i="5"/>
  <c r="CR171" i="5"/>
  <c r="CS171" i="5"/>
  <c r="CT171" i="5"/>
  <c r="CU171" i="5"/>
  <c r="CV171" i="5"/>
  <c r="CW171" i="5"/>
  <c r="CX171" i="5"/>
  <c r="CY171" i="5"/>
  <c r="CZ171" i="5"/>
  <c r="DA171" i="5"/>
  <c r="DB171" i="5"/>
  <c r="DC171" i="5"/>
  <c r="DD171" i="5"/>
  <c r="DE171" i="5"/>
  <c r="DF171" i="5"/>
  <c r="DG171" i="5"/>
  <c r="DH171" i="5"/>
  <c r="DI171" i="5"/>
  <c r="DJ171" i="5"/>
  <c r="DK171" i="5"/>
  <c r="DL171" i="5"/>
  <c r="DM171" i="5"/>
  <c r="DN171" i="5"/>
  <c r="DO171" i="5"/>
  <c r="DP171" i="5"/>
  <c r="DQ171" i="5"/>
  <c r="DR171" i="5"/>
  <c r="DS171" i="5"/>
  <c r="DT171" i="5"/>
  <c r="DU171" i="5"/>
  <c r="DV171" i="5"/>
  <c r="DW171" i="5"/>
  <c r="DX171" i="5"/>
  <c r="DY171" i="5"/>
  <c r="DZ171" i="5"/>
  <c r="EA171" i="5"/>
  <c r="EB171" i="5"/>
  <c r="EC171" i="5"/>
  <c r="ED171" i="5"/>
  <c r="EE171" i="5"/>
  <c r="EF171" i="5"/>
  <c r="EG171" i="5"/>
  <c r="EH171" i="5"/>
  <c r="EI171" i="5"/>
  <c r="EJ171" i="5"/>
  <c r="EK171" i="5"/>
  <c r="EL171" i="5"/>
  <c r="EM171" i="5"/>
  <c r="EN171" i="5"/>
  <c r="EO171" i="5"/>
  <c r="EP171" i="5"/>
  <c r="EQ171" i="5"/>
  <c r="ER171" i="5"/>
  <c r="ES171" i="5"/>
  <c r="ET171" i="5"/>
  <c r="EU171" i="5"/>
  <c r="EV171" i="5"/>
  <c r="EW171" i="5"/>
  <c r="EX171" i="5"/>
  <c r="EY171" i="5"/>
  <c r="EZ171" i="5"/>
  <c r="FA171" i="5"/>
  <c r="FB171" i="5"/>
  <c r="FC171" i="5"/>
  <c r="FD171" i="5"/>
  <c r="FE171" i="5"/>
  <c r="FF171" i="5"/>
  <c r="FG171" i="5"/>
  <c r="FH171" i="5"/>
  <c r="FI171" i="5"/>
  <c r="FJ171" i="5"/>
  <c r="FK171" i="5"/>
  <c r="FL171" i="5"/>
  <c r="FM171" i="5"/>
  <c r="FN171" i="5"/>
  <c r="FO171" i="5"/>
  <c r="FP171" i="5"/>
  <c r="FQ171" i="5"/>
  <c r="FR171" i="5"/>
  <c r="FS171" i="5"/>
  <c r="FT171" i="5"/>
  <c r="FU171" i="5"/>
  <c r="FV171" i="5"/>
  <c r="FW171" i="5"/>
  <c r="FX171" i="5"/>
  <c r="FY171" i="5"/>
  <c r="FZ171" i="5"/>
  <c r="GA171" i="5"/>
  <c r="GB171" i="5"/>
  <c r="GC171" i="5"/>
  <c r="GD171" i="5"/>
  <c r="GE171" i="5"/>
  <c r="GF171" i="5"/>
  <c r="GG171" i="5"/>
  <c r="GH171" i="5"/>
  <c r="GI171" i="5"/>
  <c r="GJ171" i="5"/>
  <c r="GK171" i="5"/>
  <c r="GL171" i="5"/>
  <c r="GM171" i="5"/>
  <c r="GN171" i="5"/>
  <c r="GO171" i="5"/>
  <c r="GP171" i="5"/>
  <c r="GQ171" i="5"/>
  <c r="GR171" i="5"/>
  <c r="GS171" i="5"/>
  <c r="GT171" i="5"/>
  <c r="GU171" i="5"/>
  <c r="GV171" i="5"/>
  <c r="GW171" i="5"/>
  <c r="GX171" i="5"/>
  <c r="GY171" i="5"/>
  <c r="GZ171" i="5"/>
  <c r="HA171" i="5"/>
  <c r="HB171" i="5"/>
  <c r="HC171" i="5"/>
  <c r="HD171" i="5"/>
  <c r="HE171" i="5"/>
  <c r="HF171" i="5"/>
  <c r="HG171" i="5"/>
  <c r="HH171" i="5"/>
  <c r="HI171" i="5"/>
  <c r="HJ171" i="5"/>
  <c r="HK171" i="5"/>
  <c r="HL171" i="5"/>
  <c r="HM171" i="5"/>
  <c r="HN171" i="5"/>
  <c r="HO171" i="5"/>
  <c r="HP171" i="5"/>
  <c r="HQ171" i="5"/>
  <c r="HR171" i="5"/>
  <c r="HS171" i="5"/>
  <c r="HT171" i="5"/>
  <c r="HU171" i="5"/>
  <c r="HV171" i="5"/>
  <c r="HW171" i="5"/>
  <c r="HX171" i="5"/>
  <c r="HY171" i="5"/>
  <c r="HZ171" i="5"/>
  <c r="IA171" i="5"/>
  <c r="IB171" i="5"/>
  <c r="IC171" i="5"/>
  <c r="ID171" i="5"/>
  <c r="IE171" i="5"/>
  <c r="IF171" i="5"/>
  <c r="IG171" i="5"/>
  <c r="IH171" i="5"/>
  <c r="II171" i="5"/>
  <c r="IJ171" i="5"/>
  <c r="IK171" i="5"/>
  <c r="IL171" i="5"/>
  <c r="IM171" i="5"/>
  <c r="IN171" i="5"/>
  <c r="IO171" i="5"/>
  <c r="IP171" i="5"/>
  <c r="IQ171" i="5"/>
  <c r="IR171" i="5"/>
  <c r="IS171" i="5"/>
  <c r="IT171" i="5"/>
  <c r="IU171" i="5"/>
  <c r="IV171" i="5"/>
  <c r="IW171" i="5"/>
  <c r="IX171" i="5"/>
  <c r="IY171" i="5"/>
  <c r="IZ171" i="5"/>
  <c r="JA171" i="5"/>
  <c r="JB171" i="5"/>
  <c r="JC171" i="5"/>
  <c r="JD171" i="5"/>
  <c r="C172" i="5"/>
  <c r="D172" i="5"/>
  <c r="E172" i="5"/>
  <c r="F172" i="5"/>
  <c r="G172" i="5"/>
  <c r="H172" i="5"/>
  <c r="I172" i="5"/>
  <c r="J172" i="5"/>
  <c r="K172" i="5"/>
  <c r="L172" i="5"/>
  <c r="M172" i="5"/>
  <c r="N172" i="5"/>
  <c r="O172" i="5"/>
  <c r="P172" i="5"/>
  <c r="Q172" i="5"/>
  <c r="R172" i="5"/>
  <c r="S172" i="5"/>
  <c r="T172" i="5"/>
  <c r="U172" i="5"/>
  <c r="V172" i="5"/>
  <c r="W172" i="5"/>
  <c r="X172" i="5"/>
  <c r="Y172" i="5"/>
  <c r="Z172" i="5"/>
  <c r="AA172" i="5"/>
  <c r="AB172" i="5"/>
  <c r="AC172" i="5"/>
  <c r="AD172" i="5"/>
  <c r="AE172" i="5"/>
  <c r="AF172" i="5"/>
  <c r="AG172" i="5"/>
  <c r="AH172" i="5"/>
  <c r="AI172" i="5"/>
  <c r="AJ172" i="5"/>
  <c r="AK172" i="5"/>
  <c r="AL172" i="5"/>
  <c r="AM172" i="5"/>
  <c r="AN172" i="5"/>
  <c r="AO172" i="5"/>
  <c r="AP172" i="5"/>
  <c r="AQ172" i="5"/>
  <c r="AR172" i="5"/>
  <c r="AS172" i="5"/>
  <c r="AT172" i="5"/>
  <c r="AU172" i="5"/>
  <c r="AV172" i="5"/>
  <c r="AW172" i="5"/>
  <c r="AX172" i="5"/>
  <c r="AY172" i="5"/>
  <c r="AZ172" i="5"/>
  <c r="BA172" i="5"/>
  <c r="BB172" i="5"/>
  <c r="BC172" i="5"/>
  <c r="BD172" i="5"/>
  <c r="BE172" i="5"/>
  <c r="BF172" i="5"/>
  <c r="BG172" i="5"/>
  <c r="BH172" i="5"/>
  <c r="BI172" i="5"/>
  <c r="BJ172" i="5"/>
  <c r="BK172" i="5"/>
  <c r="BL172" i="5"/>
  <c r="BM172" i="5"/>
  <c r="BN172" i="5"/>
  <c r="BO172" i="5"/>
  <c r="BP172" i="5"/>
  <c r="BQ172" i="5"/>
  <c r="BR172" i="5"/>
  <c r="BS172" i="5"/>
  <c r="BT172" i="5"/>
  <c r="BU172" i="5"/>
  <c r="BV172" i="5"/>
  <c r="BW172" i="5"/>
  <c r="BX172" i="5"/>
  <c r="BY172" i="5"/>
  <c r="BZ172" i="5"/>
  <c r="CA172" i="5"/>
  <c r="CB172" i="5"/>
  <c r="CC172" i="5"/>
  <c r="CD172" i="5"/>
  <c r="CE172" i="5"/>
  <c r="CF172" i="5"/>
  <c r="CG172" i="5"/>
  <c r="CH172" i="5"/>
  <c r="CI172" i="5"/>
  <c r="CJ172" i="5"/>
  <c r="CK172" i="5"/>
  <c r="CL172" i="5"/>
  <c r="CM172" i="5"/>
  <c r="CN172" i="5"/>
  <c r="CO172" i="5"/>
  <c r="CP172" i="5"/>
  <c r="CQ172" i="5"/>
  <c r="CR172" i="5"/>
  <c r="CS172" i="5"/>
  <c r="CT172" i="5"/>
  <c r="CU172" i="5"/>
  <c r="CV172" i="5"/>
  <c r="CW172" i="5"/>
  <c r="CX172" i="5"/>
  <c r="CY172" i="5"/>
  <c r="CZ172" i="5"/>
  <c r="DA172" i="5"/>
  <c r="DB172" i="5"/>
  <c r="DC172" i="5"/>
  <c r="DD172" i="5"/>
  <c r="DE172" i="5"/>
  <c r="DF172" i="5"/>
  <c r="DG172" i="5"/>
  <c r="DH172" i="5"/>
  <c r="DI172" i="5"/>
  <c r="DJ172" i="5"/>
  <c r="DK172" i="5"/>
  <c r="DL172" i="5"/>
  <c r="DM172" i="5"/>
  <c r="DN172" i="5"/>
  <c r="DO172" i="5"/>
  <c r="DP172" i="5"/>
  <c r="DQ172" i="5"/>
  <c r="DR172" i="5"/>
  <c r="DS172" i="5"/>
  <c r="DT172" i="5"/>
  <c r="DU172" i="5"/>
  <c r="DV172" i="5"/>
  <c r="DW172" i="5"/>
  <c r="DX172" i="5"/>
  <c r="DY172" i="5"/>
  <c r="DZ172" i="5"/>
  <c r="EA172" i="5"/>
  <c r="EB172" i="5"/>
  <c r="EC172" i="5"/>
  <c r="ED172" i="5"/>
  <c r="EE172" i="5"/>
  <c r="EF172" i="5"/>
  <c r="EG172" i="5"/>
  <c r="EH172" i="5"/>
  <c r="EI172" i="5"/>
  <c r="EJ172" i="5"/>
  <c r="EK172" i="5"/>
  <c r="EL172" i="5"/>
  <c r="EM172" i="5"/>
  <c r="EN172" i="5"/>
  <c r="EO172" i="5"/>
  <c r="EP172" i="5"/>
  <c r="EQ172" i="5"/>
  <c r="ER172" i="5"/>
  <c r="ES172" i="5"/>
  <c r="ET172" i="5"/>
  <c r="EU172" i="5"/>
  <c r="EV172" i="5"/>
  <c r="EW172" i="5"/>
  <c r="EX172" i="5"/>
  <c r="EY172" i="5"/>
  <c r="EZ172" i="5"/>
  <c r="FA172" i="5"/>
  <c r="FB172" i="5"/>
  <c r="FC172" i="5"/>
  <c r="FD172" i="5"/>
  <c r="FE172" i="5"/>
  <c r="FF172" i="5"/>
  <c r="FG172" i="5"/>
  <c r="FH172" i="5"/>
  <c r="FI172" i="5"/>
  <c r="FJ172" i="5"/>
  <c r="FK172" i="5"/>
  <c r="FL172" i="5"/>
  <c r="FM172" i="5"/>
  <c r="FN172" i="5"/>
  <c r="FO172" i="5"/>
  <c r="FP172" i="5"/>
  <c r="FQ172" i="5"/>
  <c r="FR172" i="5"/>
  <c r="FS172" i="5"/>
  <c r="FT172" i="5"/>
  <c r="FU172" i="5"/>
  <c r="FV172" i="5"/>
  <c r="FW172" i="5"/>
  <c r="FX172" i="5"/>
  <c r="FY172" i="5"/>
  <c r="FZ172" i="5"/>
  <c r="GA172" i="5"/>
  <c r="GB172" i="5"/>
  <c r="GC172" i="5"/>
  <c r="GD172" i="5"/>
  <c r="GE172" i="5"/>
  <c r="GF172" i="5"/>
  <c r="GG172" i="5"/>
  <c r="GH172" i="5"/>
  <c r="GI172" i="5"/>
  <c r="GJ172" i="5"/>
  <c r="GK172" i="5"/>
  <c r="GL172" i="5"/>
  <c r="GM172" i="5"/>
  <c r="GN172" i="5"/>
  <c r="GO172" i="5"/>
  <c r="GP172" i="5"/>
  <c r="GQ172" i="5"/>
  <c r="GR172" i="5"/>
  <c r="GS172" i="5"/>
  <c r="GT172" i="5"/>
  <c r="GU172" i="5"/>
  <c r="GV172" i="5"/>
  <c r="GW172" i="5"/>
  <c r="GX172" i="5"/>
  <c r="GY172" i="5"/>
  <c r="GZ172" i="5"/>
  <c r="HA172" i="5"/>
  <c r="HB172" i="5"/>
  <c r="HC172" i="5"/>
  <c r="HD172" i="5"/>
  <c r="HE172" i="5"/>
  <c r="HF172" i="5"/>
  <c r="HG172" i="5"/>
  <c r="HH172" i="5"/>
  <c r="HI172" i="5"/>
  <c r="HJ172" i="5"/>
  <c r="HK172" i="5"/>
  <c r="HL172" i="5"/>
  <c r="HM172" i="5"/>
  <c r="HN172" i="5"/>
  <c r="HO172" i="5"/>
  <c r="HP172" i="5"/>
  <c r="HQ172" i="5"/>
  <c r="HR172" i="5"/>
  <c r="HS172" i="5"/>
  <c r="HT172" i="5"/>
  <c r="HU172" i="5"/>
  <c r="HV172" i="5"/>
  <c r="HW172" i="5"/>
  <c r="HX172" i="5"/>
  <c r="HY172" i="5"/>
  <c r="HZ172" i="5"/>
  <c r="IA172" i="5"/>
  <c r="IB172" i="5"/>
  <c r="IC172" i="5"/>
  <c r="ID172" i="5"/>
  <c r="IE172" i="5"/>
  <c r="IF172" i="5"/>
  <c r="IG172" i="5"/>
  <c r="IH172" i="5"/>
  <c r="II172" i="5"/>
  <c r="IJ172" i="5"/>
  <c r="IK172" i="5"/>
  <c r="IL172" i="5"/>
  <c r="IM172" i="5"/>
  <c r="IN172" i="5"/>
  <c r="IO172" i="5"/>
  <c r="IP172" i="5"/>
  <c r="IQ172" i="5"/>
  <c r="IR172" i="5"/>
  <c r="IS172" i="5"/>
  <c r="IT172" i="5"/>
  <c r="IU172" i="5"/>
  <c r="IV172" i="5"/>
  <c r="IW172" i="5"/>
  <c r="IX172" i="5"/>
  <c r="IY172" i="5"/>
  <c r="IZ172" i="5"/>
  <c r="JA172" i="5"/>
  <c r="JB172" i="5"/>
  <c r="JC172" i="5"/>
  <c r="JD172" i="5"/>
  <c r="C173" i="5"/>
  <c r="D173" i="5"/>
  <c r="E173" i="5"/>
  <c r="F173" i="5"/>
  <c r="G173" i="5"/>
  <c r="H173" i="5"/>
  <c r="I173" i="5"/>
  <c r="J173" i="5"/>
  <c r="K173" i="5"/>
  <c r="L173" i="5"/>
  <c r="M173" i="5"/>
  <c r="N173" i="5"/>
  <c r="O173" i="5"/>
  <c r="P173" i="5"/>
  <c r="Q173" i="5"/>
  <c r="R173" i="5"/>
  <c r="S173" i="5"/>
  <c r="T173" i="5"/>
  <c r="U173" i="5"/>
  <c r="V173" i="5"/>
  <c r="W173" i="5"/>
  <c r="X173" i="5"/>
  <c r="Y173" i="5"/>
  <c r="Z173" i="5"/>
  <c r="AA173" i="5"/>
  <c r="AB173" i="5"/>
  <c r="AC173" i="5"/>
  <c r="AD173" i="5"/>
  <c r="AE173" i="5"/>
  <c r="AF173" i="5"/>
  <c r="AG173" i="5"/>
  <c r="AH173" i="5"/>
  <c r="AI173" i="5"/>
  <c r="AJ173" i="5"/>
  <c r="AK173" i="5"/>
  <c r="AL173" i="5"/>
  <c r="AM173" i="5"/>
  <c r="AN173" i="5"/>
  <c r="AO173" i="5"/>
  <c r="AP173" i="5"/>
  <c r="AQ173" i="5"/>
  <c r="AR173" i="5"/>
  <c r="AS173" i="5"/>
  <c r="AT173" i="5"/>
  <c r="AU173" i="5"/>
  <c r="AV173" i="5"/>
  <c r="AW173" i="5"/>
  <c r="AX173" i="5"/>
  <c r="AY173" i="5"/>
  <c r="AZ173" i="5"/>
  <c r="BA173" i="5"/>
  <c r="BB173" i="5"/>
  <c r="BC173" i="5"/>
  <c r="BD173" i="5"/>
  <c r="BE173" i="5"/>
  <c r="BF173" i="5"/>
  <c r="BG173" i="5"/>
  <c r="BH173" i="5"/>
  <c r="BI173" i="5"/>
  <c r="BJ173" i="5"/>
  <c r="BK173" i="5"/>
  <c r="BL173" i="5"/>
  <c r="BM173" i="5"/>
  <c r="BN173" i="5"/>
  <c r="BO173" i="5"/>
  <c r="BP173" i="5"/>
  <c r="BQ173" i="5"/>
  <c r="BR173" i="5"/>
  <c r="BS173" i="5"/>
  <c r="BT173" i="5"/>
  <c r="BU173" i="5"/>
  <c r="BV173" i="5"/>
  <c r="BW173" i="5"/>
  <c r="BX173" i="5"/>
  <c r="BY173" i="5"/>
  <c r="BZ173" i="5"/>
  <c r="CA173" i="5"/>
  <c r="CB173" i="5"/>
  <c r="CC173" i="5"/>
  <c r="CD173" i="5"/>
  <c r="CE173" i="5"/>
  <c r="CF173" i="5"/>
  <c r="CG173" i="5"/>
  <c r="CH173" i="5"/>
  <c r="CI173" i="5"/>
  <c r="CJ173" i="5"/>
  <c r="CK173" i="5"/>
  <c r="CL173" i="5"/>
  <c r="CM173" i="5"/>
  <c r="CN173" i="5"/>
  <c r="CO173" i="5"/>
  <c r="CP173" i="5"/>
  <c r="CQ173" i="5"/>
  <c r="CR173" i="5"/>
  <c r="CS173" i="5"/>
  <c r="CT173" i="5"/>
  <c r="CU173" i="5"/>
  <c r="CV173" i="5"/>
  <c r="CW173" i="5"/>
  <c r="CX173" i="5"/>
  <c r="CY173" i="5"/>
  <c r="CZ173" i="5"/>
  <c r="DA173" i="5"/>
  <c r="DB173" i="5"/>
  <c r="DC173" i="5"/>
  <c r="DD173" i="5"/>
  <c r="DE173" i="5"/>
  <c r="DF173" i="5"/>
  <c r="DG173" i="5"/>
  <c r="DH173" i="5"/>
  <c r="DI173" i="5"/>
  <c r="DJ173" i="5"/>
  <c r="DK173" i="5"/>
  <c r="DL173" i="5"/>
  <c r="DM173" i="5"/>
  <c r="DN173" i="5"/>
  <c r="DO173" i="5"/>
  <c r="DP173" i="5"/>
  <c r="DQ173" i="5"/>
  <c r="DR173" i="5"/>
  <c r="DS173" i="5"/>
  <c r="DT173" i="5"/>
  <c r="DU173" i="5"/>
  <c r="DV173" i="5"/>
  <c r="DW173" i="5"/>
  <c r="DX173" i="5"/>
  <c r="DY173" i="5"/>
  <c r="DZ173" i="5"/>
  <c r="EA173" i="5"/>
  <c r="EB173" i="5"/>
  <c r="EC173" i="5"/>
  <c r="ED173" i="5"/>
  <c r="EE173" i="5"/>
  <c r="EF173" i="5"/>
  <c r="EG173" i="5"/>
  <c r="EH173" i="5"/>
  <c r="EI173" i="5"/>
  <c r="EJ173" i="5"/>
  <c r="EK173" i="5"/>
  <c r="EL173" i="5"/>
  <c r="EM173" i="5"/>
  <c r="EN173" i="5"/>
  <c r="EO173" i="5"/>
  <c r="EP173" i="5"/>
  <c r="EQ173" i="5"/>
  <c r="ER173" i="5"/>
  <c r="ES173" i="5"/>
  <c r="ET173" i="5"/>
  <c r="EU173" i="5"/>
  <c r="EV173" i="5"/>
  <c r="EW173" i="5"/>
  <c r="EX173" i="5"/>
  <c r="EY173" i="5"/>
  <c r="EZ173" i="5"/>
  <c r="FA173" i="5"/>
  <c r="FB173" i="5"/>
  <c r="FC173" i="5"/>
  <c r="FD173" i="5"/>
  <c r="FE173" i="5"/>
  <c r="FF173" i="5"/>
  <c r="FG173" i="5"/>
  <c r="FH173" i="5"/>
  <c r="FI173" i="5"/>
  <c r="FJ173" i="5"/>
  <c r="FK173" i="5"/>
  <c r="FL173" i="5"/>
  <c r="FM173" i="5"/>
  <c r="FN173" i="5"/>
  <c r="FO173" i="5"/>
  <c r="FP173" i="5"/>
  <c r="FQ173" i="5"/>
  <c r="FR173" i="5"/>
  <c r="FS173" i="5"/>
  <c r="FT173" i="5"/>
  <c r="FU173" i="5"/>
  <c r="FV173" i="5"/>
  <c r="FW173" i="5"/>
  <c r="FX173" i="5"/>
  <c r="FY173" i="5"/>
  <c r="FZ173" i="5"/>
  <c r="GA173" i="5"/>
  <c r="GB173" i="5"/>
  <c r="GC173" i="5"/>
  <c r="GD173" i="5"/>
  <c r="GE173" i="5"/>
  <c r="GF173" i="5"/>
  <c r="GG173" i="5"/>
  <c r="GH173" i="5"/>
  <c r="GI173" i="5"/>
  <c r="GJ173" i="5"/>
  <c r="GK173" i="5"/>
  <c r="GL173" i="5"/>
  <c r="GM173" i="5"/>
  <c r="GN173" i="5"/>
  <c r="GO173" i="5"/>
  <c r="GP173" i="5"/>
  <c r="GQ173" i="5"/>
  <c r="GR173" i="5"/>
  <c r="GS173" i="5"/>
  <c r="GT173" i="5"/>
  <c r="GU173" i="5"/>
  <c r="GV173" i="5"/>
  <c r="GW173" i="5"/>
  <c r="GX173" i="5"/>
  <c r="GY173" i="5"/>
  <c r="GZ173" i="5"/>
  <c r="HA173" i="5"/>
  <c r="HB173" i="5"/>
  <c r="HC173" i="5"/>
  <c r="HD173" i="5"/>
  <c r="HE173" i="5"/>
  <c r="HF173" i="5"/>
  <c r="HG173" i="5"/>
  <c r="HH173" i="5"/>
  <c r="HI173" i="5"/>
  <c r="HJ173" i="5"/>
  <c r="HK173" i="5"/>
  <c r="HL173" i="5"/>
  <c r="HM173" i="5"/>
  <c r="HN173" i="5"/>
  <c r="HO173" i="5"/>
  <c r="HP173" i="5"/>
  <c r="HQ173" i="5"/>
  <c r="HR173" i="5"/>
  <c r="HS173" i="5"/>
  <c r="HT173" i="5"/>
  <c r="HU173" i="5"/>
  <c r="HV173" i="5"/>
  <c r="HW173" i="5"/>
  <c r="HX173" i="5"/>
  <c r="HY173" i="5"/>
  <c r="HZ173" i="5"/>
  <c r="IA173" i="5"/>
  <c r="IB173" i="5"/>
  <c r="IC173" i="5"/>
  <c r="ID173" i="5"/>
  <c r="IE173" i="5"/>
  <c r="IF173" i="5"/>
  <c r="IG173" i="5"/>
  <c r="IH173" i="5"/>
  <c r="II173" i="5"/>
  <c r="IJ173" i="5"/>
  <c r="IK173" i="5"/>
  <c r="IL173" i="5"/>
  <c r="IM173" i="5"/>
  <c r="IN173" i="5"/>
  <c r="IO173" i="5"/>
  <c r="IP173" i="5"/>
  <c r="IQ173" i="5"/>
  <c r="IR173" i="5"/>
  <c r="IS173" i="5"/>
  <c r="IT173" i="5"/>
  <c r="IU173" i="5"/>
  <c r="IV173" i="5"/>
  <c r="IW173" i="5"/>
  <c r="IX173" i="5"/>
  <c r="IY173" i="5"/>
  <c r="IZ173" i="5"/>
  <c r="JA173" i="5"/>
  <c r="JB173" i="5"/>
  <c r="JC173" i="5"/>
  <c r="JD173" i="5"/>
  <c r="C174" i="5"/>
  <c r="D174" i="5"/>
  <c r="E174" i="5"/>
  <c r="F174" i="5"/>
  <c r="G174" i="5"/>
  <c r="H174" i="5"/>
  <c r="I174" i="5"/>
  <c r="J174" i="5"/>
  <c r="K174" i="5"/>
  <c r="L174" i="5"/>
  <c r="M174" i="5"/>
  <c r="N174" i="5"/>
  <c r="O174" i="5"/>
  <c r="P174" i="5"/>
  <c r="Q174" i="5"/>
  <c r="R174" i="5"/>
  <c r="S174" i="5"/>
  <c r="T174" i="5"/>
  <c r="U174" i="5"/>
  <c r="V174" i="5"/>
  <c r="W174" i="5"/>
  <c r="X174" i="5"/>
  <c r="Y174" i="5"/>
  <c r="Z174" i="5"/>
  <c r="AA174" i="5"/>
  <c r="AB174" i="5"/>
  <c r="AC174" i="5"/>
  <c r="AD174" i="5"/>
  <c r="AE174" i="5"/>
  <c r="AF174" i="5"/>
  <c r="AG174" i="5"/>
  <c r="AH174" i="5"/>
  <c r="AI174" i="5"/>
  <c r="AJ174" i="5"/>
  <c r="AK174" i="5"/>
  <c r="AL174" i="5"/>
  <c r="AM174" i="5"/>
  <c r="AN174" i="5"/>
  <c r="AO174" i="5"/>
  <c r="AP174" i="5"/>
  <c r="AQ174" i="5"/>
  <c r="AR174" i="5"/>
  <c r="AS174" i="5"/>
  <c r="AT174" i="5"/>
  <c r="AU174" i="5"/>
  <c r="AV174" i="5"/>
  <c r="AW174" i="5"/>
  <c r="AX174" i="5"/>
  <c r="AY174" i="5"/>
  <c r="AZ174" i="5"/>
  <c r="BA174" i="5"/>
  <c r="BB174" i="5"/>
  <c r="BC174" i="5"/>
  <c r="BD174" i="5"/>
  <c r="BE174" i="5"/>
  <c r="BF174" i="5"/>
  <c r="BG174" i="5"/>
  <c r="BH174" i="5"/>
  <c r="BI174" i="5"/>
  <c r="BJ174" i="5"/>
  <c r="BK174" i="5"/>
  <c r="BL174" i="5"/>
  <c r="BM174" i="5"/>
  <c r="BN174" i="5"/>
  <c r="BO174" i="5"/>
  <c r="BP174" i="5"/>
  <c r="BQ174" i="5"/>
  <c r="BR174" i="5"/>
  <c r="BS174" i="5"/>
  <c r="BT174" i="5"/>
  <c r="BU174" i="5"/>
  <c r="BV174" i="5"/>
  <c r="BW174" i="5"/>
  <c r="BX174" i="5"/>
  <c r="BY174" i="5"/>
  <c r="BZ174" i="5"/>
  <c r="CA174" i="5"/>
  <c r="CB174" i="5"/>
  <c r="CC174" i="5"/>
  <c r="CD174" i="5"/>
  <c r="CE174" i="5"/>
  <c r="CF174" i="5"/>
  <c r="CG174" i="5"/>
  <c r="CH174" i="5"/>
  <c r="CI174" i="5"/>
  <c r="CJ174" i="5"/>
  <c r="CK174" i="5"/>
  <c r="CL174" i="5"/>
  <c r="CM174" i="5"/>
  <c r="CN174" i="5"/>
  <c r="CO174" i="5"/>
  <c r="CP174" i="5"/>
  <c r="CQ174" i="5"/>
  <c r="CR174" i="5"/>
  <c r="CS174" i="5"/>
  <c r="CT174" i="5"/>
  <c r="CU174" i="5"/>
  <c r="CV174" i="5"/>
  <c r="CW174" i="5"/>
  <c r="CX174" i="5"/>
  <c r="CY174" i="5"/>
  <c r="CZ174" i="5"/>
  <c r="DA174" i="5"/>
  <c r="DB174" i="5"/>
  <c r="DC174" i="5"/>
  <c r="DD174" i="5"/>
  <c r="DE174" i="5"/>
  <c r="DF174" i="5"/>
  <c r="DG174" i="5"/>
  <c r="DH174" i="5"/>
  <c r="DI174" i="5"/>
  <c r="DJ174" i="5"/>
  <c r="DK174" i="5"/>
  <c r="DL174" i="5"/>
  <c r="DM174" i="5"/>
  <c r="DN174" i="5"/>
  <c r="DO174" i="5"/>
  <c r="DP174" i="5"/>
  <c r="DQ174" i="5"/>
  <c r="DR174" i="5"/>
  <c r="DS174" i="5"/>
  <c r="DT174" i="5"/>
  <c r="DU174" i="5"/>
  <c r="DV174" i="5"/>
  <c r="DW174" i="5"/>
  <c r="DX174" i="5"/>
  <c r="DY174" i="5"/>
  <c r="DZ174" i="5"/>
  <c r="EA174" i="5"/>
  <c r="EB174" i="5"/>
  <c r="EC174" i="5"/>
  <c r="ED174" i="5"/>
  <c r="EE174" i="5"/>
  <c r="EF174" i="5"/>
  <c r="EG174" i="5"/>
  <c r="EH174" i="5"/>
  <c r="EI174" i="5"/>
  <c r="EJ174" i="5"/>
  <c r="EK174" i="5"/>
  <c r="EL174" i="5"/>
  <c r="EM174" i="5"/>
  <c r="EN174" i="5"/>
  <c r="EO174" i="5"/>
  <c r="EP174" i="5"/>
  <c r="EQ174" i="5"/>
  <c r="ER174" i="5"/>
  <c r="ES174" i="5"/>
  <c r="ET174" i="5"/>
  <c r="EU174" i="5"/>
  <c r="EV174" i="5"/>
  <c r="EW174" i="5"/>
  <c r="EX174" i="5"/>
  <c r="EY174" i="5"/>
  <c r="EZ174" i="5"/>
  <c r="FA174" i="5"/>
  <c r="FB174" i="5"/>
  <c r="FC174" i="5"/>
  <c r="FD174" i="5"/>
  <c r="FE174" i="5"/>
  <c r="FF174" i="5"/>
  <c r="FG174" i="5"/>
  <c r="FH174" i="5"/>
  <c r="FI174" i="5"/>
  <c r="FJ174" i="5"/>
  <c r="FK174" i="5"/>
  <c r="FL174" i="5"/>
  <c r="FM174" i="5"/>
  <c r="FN174" i="5"/>
  <c r="FO174" i="5"/>
  <c r="FP174" i="5"/>
  <c r="FQ174" i="5"/>
  <c r="FR174" i="5"/>
  <c r="FS174" i="5"/>
  <c r="FT174" i="5"/>
  <c r="FU174" i="5"/>
  <c r="FV174" i="5"/>
  <c r="FW174" i="5"/>
  <c r="FX174" i="5"/>
  <c r="FY174" i="5"/>
  <c r="FZ174" i="5"/>
  <c r="GA174" i="5"/>
  <c r="GB174" i="5"/>
  <c r="GC174" i="5"/>
  <c r="GD174" i="5"/>
  <c r="GE174" i="5"/>
  <c r="GF174" i="5"/>
  <c r="GG174" i="5"/>
  <c r="GH174" i="5"/>
  <c r="GI174" i="5"/>
  <c r="GJ174" i="5"/>
  <c r="GK174" i="5"/>
  <c r="GL174" i="5"/>
  <c r="GM174" i="5"/>
  <c r="GN174" i="5"/>
  <c r="GO174" i="5"/>
  <c r="GP174" i="5"/>
  <c r="GQ174" i="5"/>
  <c r="GR174" i="5"/>
  <c r="GS174" i="5"/>
  <c r="GT174" i="5"/>
  <c r="GU174" i="5"/>
  <c r="GV174" i="5"/>
  <c r="GW174" i="5"/>
  <c r="GX174" i="5"/>
  <c r="GY174" i="5"/>
  <c r="GZ174" i="5"/>
  <c r="HA174" i="5"/>
  <c r="HB174" i="5"/>
  <c r="HC174" i="5"/>
  <c r="HD174" i="5"/>
  <c r="HE174" i="5"/>
  <c r="HF174" i="5"/>
  <c r="HG174" i="5"/>
  <c r="HH174" i="5"/>
  <c r="HI174" i="5"/>
  <c r="HJ174" i="5"/>
  <c r="HK174" i="5"/>
  <c r="HL174" i="5"/>
  <c r="HM174" i="5"/>
  <c r="HN174" i="5"/>
  <c r="HO174" i="5"/>
  <c r="HP174" i="5"/>
  <c r="HQ174" i="5"/>
  <c r="HR174" i="5"/>
  <c r="HS174" i="5"/>
  <c r="HT174" i="5"/>
  <c r="HU174" i="5"/>
  <c r="HV174" i="5"/>
  <c r="HW174" i="5"/>
  <c r="HX174" i="5"/>
  <c r="HY174" i="5"/>
  <c r="HZ174" i="5"/>
  <c r="IA174" i="5"/>
  <c r="IB174" i="5"/>
  <c r="IC174" i="5"/>
  <c r="ID174" i="5"/>
  <c r="IE174" i="5"/>
  <c r="IF174" i="5"/>
  <c r="IG174" i="5"/>
  <c r="IH174" i="5"/>
  <c r="II174" i="5"/>
  <c r="IJ174" i="5"/>
  <c r="IK174" i="5"/>
  <c r="IL174" i="5"/>
  <c r="IM174" i="5"/>
  <c r="IN174" i="5"/>
  <c r="IO174" i="5"/>
  <c r="IP174" i="5"/>
  <c r="IQ174" i="5"/>
  <c r="IR174" i="5"/>
  <c r="IS174" i="5"/>
  <c r="IT174" i="5"/>
  <c r="IU174" i="5"/>
  <c r="IV174" i="5"/>
  <c r="IW174" i="5"/>
  <c r="IX174" i="5"/>
  <c r="IY174" i="5"/>
  <c r="IZ174" i="5"/>
  <c r="JA174" i="5"/>
  <c r="JB174" i="5"/>
  <c r="JC174" i="5"/>
  <c r="JD174" i="5"/>
  <c r="C175" i="5"/>
  <c r="D175" i="5"/>
  <c r="E175" i="5"/>
  <c r="F175" i="5"/>
  <c r="G175" i="5"/>
  <c r="H175" i="5"/>
  <c r="I175" i="5"/>
  <c r="J175" i="5"/>
  <c r="K175" i="5"/>
  <c r="L175" i="5"/>
  <c r="M175" i="5"/>
  <c r="N175" i="5"/>
  <c r="O175" i="5"/>
  <c r="P175" i="5"/>
  <c r="Q175" i="5"/>
  <c r="R175" i="5"/>
  <c r="S175" i="5"/>
  <c r="T175" i="5"/>
  <c r="U175" i="5"/>
  <c r="V175" i="5"/>
  <c r="W175" i="5"/>
  <c r="X175" i="5"/>
  <c r="Y175" i="5"/>
  <c r="Z175" i="5"/>
  <c r="AA175" i="5"/>
  <c r="AB175" i="5"/>
  <c r="AC175" i="5"/>
  <c r="AD175" i="5"/>
  <c r="AE175" i="5"/>
  <c r="AF175" i="5"/>
  <c r="AG175" i="5"/>
  <c r="AH175" i="5"/>
  <c r="AI175" i="5"/>
  <c r="AJ175" i="5"/>
  <c r="AK175" i="5"/>
  <c r="AL175" i="5"/>
  <c r="AM175" i="5"/>
  <c r="AN175" i="5"/>
  <c r="AO175" i="5"/>
  <c r="AP175" i="5"/>
  <c r="AQ175" i="5"/>
  <c r="AR175" i="5"/>
  <c r="AS175" i="5"/>
  <c r="AT175" i="5"/>
  <c r="AU175" i="5"/>
  <c r="AV175" i="5"/>
  <c r="AW175" i="5"/>
  <c r="AX175" i="5"/>
  <c r="AY175" i="5"/>
  <c r="AZ175" i="5"/>
  <c r="BA175" i="5"/>
  <c r="BB175" i="5"/>
  <c r="BC175" i="5"/>
  <c r="BD175" i="5"/>
  <c r="BE175" i="5"/>
  <c r="BF175" i="5"/>
  <c r="BG175" i="5"/>
  <c r="BH175" i="5"/>
  <c r="BI175" i="5"/>
  <c r="BJ175" i="5"/>
  <c r="BK175" i="5"/>
  <c r="BL175" i="5"/>
  <c r="BM175" i="5"/>
  <c r="BN175" i="5"/>
  <c r="BO175" i="5"/>
  <c r="BP175" i="5"/>
  <c r="BQ175" i="5"/>
  <c r="BR175" i="5"/>
  <c r="BS175" i="5"/>
  <c r="BT175" i="5"/>
  <c r="BU175" i="5"/>
  <c r="BV175" i="5"/>
  <c r="BW175" i="5"/>
  <c r="BX175" i="5"/>
  <c r="BY175" i="5"/>
  <c r="BZ175" i="5"/>
  <c r="CA175" i="5"/>
  <c r="CB175" i="5"/>
  <c r="CC175" i="5"/>
  <c r="CD175" i="5"/>
  <c r="CE175" i="5"/>
  <c r="CF175" i="5"/>
  <c r="CG175" i="5"/>
  <c r="CH175" i="5"/>
  <c r="CI175" i="5"/>
  <c r="CJ175" i="5"/>
  <c r="CK175" i="5"/>
  <c r="CL175" i="5"/>
  <c r="CM175" i="5"/>
  <c r="CN175" i="5"/>
  <c r="CO175" i="5"/>
  <c r="CP175" i="5"/>
  <c r="CQ175" i="5"/>
  <c r="CR175" i="5"/>
  <c r="CS175" i="5"/>
  <c r="CT175" i="5"/>
  <c r="CU175" i="5"/>
  <c r="CV175" i="5"/>
  <c r="CW175" i="5"/>
  <c r="CX175" i="5"/>
  <c r="CY175" i="5"/>
  <c r="CZ175" i="5"/>
  <c r="DA175" i="5"/>
  <c r="DB175" i="5"/>
  <c r="DC175" i="5"/>
  <c r="DD175" i="5"/>
  <c r="DE175" i="5"/>
  <c r="DF175" i="5"/>
  <c r="DG175" i="5"/>
  <c r="DH175" i="5"/>
  <c r="DI175" i="5"/>
  <c r="DJ175" i="5"/>
  <c r="DK175" i="5"/>
  <c r="DL175" i="5"/>
  <c r="DM175" i="5"/>
  <c r="DN175" i="5"/>
  <c r="DO175" i="5"/>
  <c r="DP175" i="5"/>
  <c r="DQ175" i="5"/>
  <c r="DR175" i="5"/>
  <c r="DS175" i="5"/>
  <c r="DT175" i="5"/>
  <c r="DU175" i="5"/>
  <c r="DV175" i="5"/>
  <c r="DW175" i="5"/>
  <c r="DX175" i="5"/>
  <c r="DY175" i="5"/>
  <c r="DZ175" i="5"/>
  <c r="EA175" i="5"/>
  <c r="EB175" i="5"/>
  <c r="EC175" i="5"/>
  <c r="ED175" i="5"/>
  <c r="EE175" i="5"/>
  <c r="EF175" i="5"/>
  <c r="EG175" i="5"/>
  <c r="EH175" i="5"/>
  <c r="EI175" i="5"/>
  <c r="EJ175" i="5"/>
  <c r="EK175" i="5"/>
  <c r="EL175" i="5"/>
  <c r="EM175" i="5"/>
  <c r="EN175" i="5"/>
  <c r="EO175" i="5"/>
  <c r="EP175" i="5"/>
  <c r="EQ175" i="5"/>
  <c r="ER175" i="5"/>
  <c r="ES175" i="5"/>
  <c r="ET175" i="5"/>
  <c r="EU175" i="5"/>
  <c r="EV175" i="5"/>
  <c r="EW175" i="5"/>
  <c r="EX175" i="5"/>
  <c r="EY175" i="5"/>
  <c r="EZ175" i="5"/>
  <c r="FA175" i="5"/>
  <c r="FB175" i="5"/>
  <c r="FC175" i="5"/>
  <c r="FD175" i="5"/>
  <c r="FE175" i="5"/>
  <c r="FF175" i="5"/>
  <c r="FG175" i="5"/>
  <c r="FH175" i="5"/>
  <c r="FI175" i="5"/>
  <c r="FJ175" i="5"/>
  <c r="FK175" i="5"/>
  <c r="FL175" i="5"/>
  <c r="FM175" i="5"/>
  <c r="FN175" i="5"/>
  <c r="FO175" i="5"/>
  <c r="FP175" i="5"/>
  <c r="FQ175" i="5"/>
  <c r="FR175" i="5"/>
  <c r="FS175" i="5"/>
  <c r="FT175" i="5"/>
  <c r="FU175" i="5"/>
  <c r="FV175" i="5"/>
  <c r="FW175" i="5"/>
  <c r="FX175" i="5"/>
  <c r="FY175" i="5"/>
  <c r="FZ175" i="5"/>
  <c r="GA175" i="5"/>
  <c r="GB175" i="5"/>
  <c r="GC175" i="5"/>
  <c r="GD175" i="5"/>
  <c r="GE175" i="5"/>
  <c r="GF175" i="5"/>
  <c r="GG175" i="5"/>
  <c r="GH175" i="5"/>
  <c r="GI175" i="5"/>
  <c r="GJ175" i="5"/>
  <c r="GK175" i="5"/>
  <c r="GL175" i="5"/>
  <c r="GM175" i="5"/>
  <c r="GN175" i="5"/>
  <c r="GO175" i="5"/>
  <c r="GP175" i="5"/>
  <c r="GQ175" i="5"/>
  <c r="GR175" i="5"/>
  <c r="GS175" i="5"/>
  <c r="GT175" i="5"/>
  <c r="GU175" i="5"/>
  <c r="GV175" i="5"/>
  <c r="GW175" i="5"/>
  <c r="GX175" i="5"/>
  <c r="GY175" i="5"/>
  <c r="GZ175" i="5"/>
  <c r="HA175" i="5"/>
  <c r="HB175" i="5"/>
  <c r="HC175" i="5"/>
  <c r="HD175" i="5"/>
  <c r="HE175" i="5"/>
  <c r="HF175" i="5"/>
  <c r="HG175" i="5"/>
  <c r="HH175" i="5"/>
  <c r="HI175" i="5"/>
  <c r="HJ175" i="5"/>
  <c r="HK175" i="5"/>
  <c r="HL175" i="5"/>
  <c r="HM175" i="5"/>
  <c r="HN175" i="5"/>
  <c r="HO175" i="5"/>
  <c r="HP175" i="5"/>
  <c r="HQ175" i="5"/>
  <c r="HR175" i="5"/>
  <c r="HS175" i="5"/>
  <c r="HT175" i="5"/>
  <c r="HU175" i="5"/>
  <c r="HV175" i="5"/>
  <c r="HW175" i="5"/>
  <c r="HX175" i="5"/>
  <c r="HY175" i="5"/>
  <c r="HZ175" i="5"/>
  <c r="IA175" i="5"/>
  <c r="IB175" i="5"/>
  <c r="IC175" i="5"/>
  <c r="ID175" i="5"/>
  <c r="IE175" i="5"/>
  <c r="IF175" i="5"/>
  <c r="IG175" i="5"/>
  <c r="IH175" i="5"/>
  <c r="II175" i="5"/>
  <c r="IJ175" i="5"/>
  <c r="IK175" i="5"/>
  <c r="IL175" i="5"/>
  <c r="IM175" i="5"/>
  <c r="IN175" i="5"/>
  <c r="IO175" i="5"/>
  <c r="IP175" i="5"/>
  <c r="IQ175" i="5"/>
  <c r="IR175" i="5"/>
  <c r="IS175" i="5"/>
  <c r="IT175" i="5"/>
  <c r="IU175" i="5"/>
  <c r="IV175" i="5"/>
  <c r="IW175" i="5"/>
  <c r="IX175" i="5"/>
  <c r="IY175" i="5"/>
  <c r="IZ175" i="5"/>
  <c r="JA175" i="5"/>
  <c r="JB175" i="5"/>
  <c r="JC175" i="5"/>
  <c r="JD175" i="5"/>
  <c r="C176" i="5"/>
  <c r="D176" i="5"/>
  <c r="E176" i="5"/>
  <c r="F176" i="5"/>
  <c r="G176" i="5"/>
  <c r="H176" i="5"/>
  <c r="I176" i="5"/>
  <c r="J176" i="5"/>
  <c r="K176" i="5"/>
  <c r="L176" i="5"/>
  <c r="M176" i="5"/>
  <c r="N176" i="5"/>
  <c r="O176" i="5"/>
  <c r="P176" i="5"/>
  <c r="Q176" i="5"/>
  <c r="R176" i="5"/>
  <c r="S176" i="5"/>
  <c r="T176" i="5"/>
  <c r="U176" i="5"/>
  <c r="V176" i="5"/>
  <c r="W176" i="5"/>
  <c r="X176" i="5"/>
  <c r="Y176" i="5"/>
  <c r="Z176" i="5"/>
  <c r="AA176" i="5"/>
  <c r="AB176" i="5"/>
  <c r="AC176" i="5"/>
  <c r="AD176" i="5"/>
  <c r="AE176" i="5"/>
  <c r="AF176" i="5"/>
  <c r="AG176" i="5"/>
  <c r="AH176" i="5"/>
  <c r="AI176" i="5"/>
  <c r="AJ176" i="5"/>
  <c r="AK176" i="5"/>
  <c r="AL176" i="5"/>
  <c r="AM176" i="5"/>
  <c r="AN176" i="5"/>
  <c r="AO176" i="5"/>
  <c r="AP176" i="5"/>
  <c r="AQ176" i="5"/>
  <c r="AR176" i="5"/>
  <c r="AS176" i="5"/>
  <c r="AT176" i="5"/>
  <c r="AU176" i="5"/>
  <c r="AV176" i="5"/>
  <c r="AW176" i="5"/>
  <c r="AX176" i="5"/>
  <c r="AY176" i="5"/>
  <c r="AZ176" i="5"/>
  <c r="BA176" i="5"/>
  <c r="BB176" i="5"/>
  <c r="BC176" i="5"/>
  <c r="BD176" i="5"/>
  <c r="BE176" i="5"/>
  <c r="BF176" i="5"/>
  <c r="BG176" i="5"/>
  <c r="BH176" i="5"/>
  <c r="BI176" i="5"/>
  <c r="BJ176" i="5"/>
  <c r="BK176" i="5"/>
  <c r="BL176" i="5"/>
  <c r="BM176" i="5"/>
  <c r="BN176" i="5"/>
  <c r="BO176" i="5"/>
  <c r="BP176" i="5"/>
  <c r="BQ176" i="5"/>
  <c r="BR176" i="5"/>
  <c r="BS176" i="5"/>
  <c r="BT176" i="5"/>
  <c r="BU176" i="5"/>
  <c r="BV176" i="5"/>
  <c r="BW176" i="5"/>
  <c r="BX176" i="5"/>
  <c r="BY176" i="5"/>
  <c r="BZ176" i="5"/>
  <c r="CA176" i="5"/>
  <c r="CB176" i="5"/>
  <c r="CC176" i="5"/>
  <c r="CD176" i="5"/>
  <c r="CE176" i="5"/>
  <c r="CF176" i="5"/>
  <c r="CG176" i="5"/>
  <c r="CH176" i="5"/>
  <c r="CI176" i="5"/>
  <c r="CJ176" i="5"/>
  <c r="CK176" i="5"/>
  <c r="CL176" i="5"/>
  <c r="CM176" i="5"/>
  <c r="CN176" i="5"/>
  <c r="CO176" i="5"/>
  <c r="CP176" i="5"/>
  <c r="CQ176" i="5"/>
  <c r="CR176" i="5"/>
  <c r="CS176" i="5"/>
  <c r="CT176" i="5"/>
  <c r="CU176" i="5"/>
  <c r="CV176" i="5"/>
  <c r="CW176" i="5"/>
  <c r="CX176" i="5"/>
  <c r="CY176" i="5"/>
  <c r="CZ176" i="5"/>
  <c r="DA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EC176" i="5"/>
  <c r="ED176" i="5"/>
  <c r="EE176" i="5"/>
  <c r="EF176" i="5"/>
  <c r="EG176" i="5"/>
  <c r="EH176" i="5"/>
  <c r="EI176" i="5"/>
  <c r="EJ176" i="5"/>
  <c r="EK176" i="5"/>
  <c r="EL176" i="5"/>
  <c r="EM176" i="5"/>
  <c r="EN176" i="5"/>
  <c r="EO176" i="5"/>
  <c r="EP176" i="5"/>
  <c r="EQ176" i="5"/>
  <c r="ER176" i="5"/>
  <c r="ES176" i="5"/>
  <c r="ET176" i="5"/>
  <c r="EU176" i="5"/>
  <c r="EV176" i="5"/>
  <c r="EW176" i="5"/>
  <c r="EX176" i="5"/>
  <c r="EY176" i="5"/>
  <c r="EZ176" i="5"/>
  <c r="FA176" i="5"/>
  <c r="FB176" i="5"/>
  <c r="FC176" i="5"/>
  <c r="FD176" i="5"/>
  <c r="FE176" i="5"/>
  <c r="FF176" i="5"/>
  <c r="FG176" i="5"/>
  <c r="FH176" i="5"/>
  <c r="FI176" i="5"/>
  <c r="FJ176" i="5"/>
  <c r="FK176" i="5"/>
  <c r="FL176" i="5"/>
  <c r="FM176" i="5"/>
  <c r="FN176" i="5"/>
  <c r="FO176" i="5"/>
  <c r="FP176" i="5"/>
  <c r="FQ176" i="5"/>
  <c r="FR176" i="5"/>
  <c r="FS176" i="5"/>
  <c r="FT176" i="5"/>
  <c r="FU176" i="5"/>
  <c r="FV176" i="5"/>
  <c r="FW176" i="5"/>
  <c r="FX176" i="5"/>
  <c r="FY176" i="5"/>
  <c r="FZ176" i="5"/>
  <c r="GA176" i="5"/>
  <c r="GB176" i="5"/>
  <c r="GC176" i="5"/>
  <c r="GD176" i="5"/>
  <c r="GE176" i="5"/>
  <c r="GF176" i="5"/>
  <c r="GG176" i="5"/>
  <c r="GH176" i="5"/>
  <c r="GI176" i="5"/>
  <c r="GJ176" i="5"/>
  <c r="GK176" i="5"/>
  <c r="GL176" i="5"/>
  <c r="GM176" i="5"/>
  <c r="GN176" i="5"/>
  <c r="GO176" i="5"/>
  <c r="GP176" i="5"/>
  <c r="GQ176" i="5"/>
  <c r="GR176" i="5"/>
  <c r="GS176" i="5"/>
  <c r="GT176" i="5"/>
  <c r="GU176" i="5"/>
  <c r="GV176" i="5"/>
  <c r="GW176" i="5"/>
  <c r="GX176" i="5"/>
  <c r="GY176" i="5"/>
  <c r="GZ176" i="5"/>
  <c r="HA176" i="5"/>
  <c r="HB176" i="5"/>
  <c r="HC176" i="5"/>
  <c r="HD176" i="5"/>
  <c r="HE176" i="5"/>
  <c r="HF176" i="5"/>
  <c r="HG176" i="5"/>
  <c r="HH176" i="5"/>
  <c r="HI176" i="5"/>
  <c r="HJ176" i="5"/>
  <c r="HK176" i="5"/>
  <c r="HL176" i="5"/>
  <c r="HM176" i="5"/>
  <c r="HN176" i="5"/>
  <c r="HO176" i="5"/>
  <c r="HP176" i="5"/>
  <c r="HQ176" i="5"/>
  <c r="HR176" i="5"/>
  <c r="HS176" i="5"/>
  <c r="HT176" i="5"/>
  <c r="HU176" i="5"/>
  <c r="HV176" i="5"/>
  <c r="HW176" i="5"/>
  <c r="HX176" i="5"/>
  <c r="HY176" i="5"/>
  <c r="HZ176" i="5"/>
  <c r="IA176" i="5"/>
  <c r="IB176" i="5"/>
  <c r="IC176" i="5"/>
  <c r="ID176" i="5"/>
  <c r="IE176" i="5"/>
  <c r="IF176" i="5"/>
  <c r="IG176" i="5"/>
  <c r="IH176" i="5"/>
  <c r="II176" i="5"/>
  <c r="IJ176" i="5"/>
  <c r="IK176" i="5"/>
  <c r="IL176" i="5"/>
  <c r="IM176" i="5"/>
  <c r="IN176" i="5"/>
  <c r="IO176" i="5"/>
  <c r="IP176" i="5"/>
  <c r="IQ176" i="5"/>
  <c r="IR176" i="5"/>
  <c r="IS176" i="5"/>
  <c r="IT176" i="5"/>
  <c r="IU176" i="5"/>
  <c r="IV176" i="5"/>
  <c r="IW176" i="5"/>
  <c r="IX176" i="5"/>
  <c r="IY176" i="5"/>
  <c r="IZ176" i="5"/>
  <c r="JA176" i="5"/>
  <c r="JB176" i="5"/>
  <c r="JC176" i="5"/>
  <c r="JD176" i="5"/>
  <c r="C177" i="5"/>
  <c r="D177" i="5"/>
  <c r="E177" i="5"/>
  <c r="F177" i="5"/>
  <c r="G177" i="5"/>
  <c r="H177" i="5"/>
  <c r="I177" i="5"/>
  <c r="J177" i="5"/>
  <c r="K177" i="5"/>
  <c r="L177" i="5"/>
  <c r="M177" i="5"/>
  <c r="N177" i="5"/>
  <c r="O177" i="5"/>
  <c r="P177" i="5"/>
  <c r="Q177" i="5"/>
  <c r="R177" i="5"/>
  <c r="S177" i="5"/>
  <c r="T177" i="5"/>
  <c r="U177" i="5"/>
  <c r="V177" i="5"/>
  <c r="W177" i="5"/>
  <c r="X177" i="5"/>
  <c r="Y177" i="5"/>
  <c r="Z177" i="5"/>
  <c r="AA177" i="5"/>
  <c r="AB177" i="5"/>
  <c r="AC177" i="5"/>
  <c r="AD177" i="5"/>
  <c r="AE177" i="5"/>
  <c r="AF177" i="5"/>
  <c r="AG177" i="5"/>
  <c r="AH177" i="5"/>
  <c r="AI177" i="5"/>
  <c r="AJ177" i="5"/>
  <c r="AK177" i="5"/>
  <c r="AL177" i="5"/>
  <c r="AM177" i="5"/>
  <c r="AN177" i="5"/>
  <c r="AO177" i="5"/>
  <c r="AP177" i="5"/>
  <c r="AQ177" i="5"/>
  <c r="AR177" i="5"/>
  <c r="AS177" i="5"/>
  <c r="AT177" i="5"/>
  <c r="AU177" i="5"/>
  <c r="AV177" i="5"/>
  <c r="AW177" i="5"/>
  <c r="AX177" i="5"/>
  <c r="AY177" i="5"/>
  <c r="AZ177" i="5"/>
  <c r="BA177" i="5"/>
  <c r="BB177" i="5"/>
  <c r="BC177" i="5"/>
  <c r="BD177" i="5"/>
  <c r="BE177" i="5"/>
  <c r="BF177" i="5"/>
  <c r="BG177" i="5"/>
  <c r="BH177" i="5"/>
  <c r="BI177" i="5"/>
  <c r="BJ177" i="5"/>
  <c r="BK177" i="5"/>
  <c r="BL177" i="5"/>
  <c r="BM177" i="5"/>
  <c r="BN177" i="5"/>
  <c r="BO177" i="5"/>
  <c r="BP177" i="5"/>
  <c r="BQ177" i="5"/>
  <c r="BR177" i="5"/>
  <c r="BS177" i="5"/>
  <c r="BT177" i="5"/>
  <c r="BU177" i="5"/>
  <c r="BV177" i="5"/>
  <c r="BW177" i="5"/>
  <c r="BX177" i="5"/>
  <c r="BY177" i="5"/>
  <c r="BZ177" i="5"/>
  <c r="CA177" i="5"/>
  <c r="CB177" i="5"/>
  <c r="CC177" i="5"/>
  <c r="CD177" i="5"/>
  <c r="CE177" i="5"/>
  <c r="CF177" i="5"/>
  <c r="CG177" i="5"/>
  <c r="CH177" i="5"/>
  <c r="CI177" i="5"/>
  <c r="CJ177" i="5"/>
  <c r="CK177" i="5"/>
  <c r="CL177" i="5"/>
  <c r="CM177" i="5"/>
  <c r="CN177" i="5"/>
  <c r="CO177" i="5"/>
  <c r="CP177" i="5"/>
  <c r="CQ177" i="5"/>
  <c r="CR177" i="5"/>
  <c r="CS177" i="5"/>
  <c r="CT177" i="5"/>
  <c r="CU177" i="5"/>
  <c r="CV177" i="5"/>
  <c r="CW177" i="5"/>
  <c r="CX177" i="5"/>
  <c r="CY177" i="5"/>
  <c r="CZ177" i="5"/>
  <c r="DA177" i="5"/>
  <c r="DB177" i="5"/>
  <c r="DC177" i="5"/>
  <c r="DD177" i="5"/>
  <c r="DE177" i="5"/>
  <c r="DF177" i="5"/>
  <c r="DG177" i="5"/>
  <c r="DH177" i="5"/>
  <c r="DI177" i="5"/>
  <c r="DJ177" i="5"/>
  <c r="DK177" i="5"/>
  <c r="DL177" i="5"/>
  <c r="DM177" i="5"/>
  <c r="DN177" i="5"/>
  <c r="DO177" i="5"/>
  <c r="DP177" i="5"/>
  <c r="DQ177" i="5"/>
  <c r="DR177" i="5"/>
  <c r="DS177" i="5"/>
  <c r="DT177" i="5"/>
  <c r="DU177" i="5"/>
  <c r="DV177" i="5"/>
  <c r="DW177" i="5"/>
  <c r="DX177" i="5"/>
  <c r="DY177" i="5"/>
  <c r="DZ177" i="5"/>
  <c r="EA177" i="5"/>
  <c r="EB177" i="5"/>
  <c r="EC177" i="5"/>
  <c r="ED177" i="5"/>
  <c r="EE177" i="5"/>
  <c r="EF177" i="5"/>
  <c r="EG177" i="5"/>
  <c r="EH177" i="5"/>
  <c r="EI177" i="5"/>
  <c r="EJ177" i="5"/>
  <c r="EK177" i="5"/>
  <c r="EL177" i="5"/>
  <c r="EM177" i="5"/>
  <c r="EN177" i="5"/>
  <c r="EO177" i="5"/>
  <c r="EP177" i="5"/>
  <c r="EQ177" i="5"/>
  <c r="ER177" i="5"/>
  <c r="ES177" i="5"/>
  <c r="ET177" i="5"/>
  <c r="EU177" i="5"/>
  <c r="EV177" i="5"/>
  <c r="EW177" i="5"/>
  <c r="EX177" i="5"/>
  <c r="EY177" i="5"/>
  <c r="EZ177" i="5"/>
  <c r="FA177" i="5"/>
  <c r="FB177" i="5"/>
  <c r="FC177" i="5"/>
  <c r="FD177" i="5"/>
  <c r="FE177" i="5"/>
  <c r="FF177" i="5"/>
  <c r="FG177" i="5"/>
  <c r="FH177" i="5"/>
  <c r="FI177" i="5"/>
  <c r="FJ177" i="5"/>
  <c r="FK177" i="5"/>
  <c r="FL177" i="5"/>
  <c r="FM177" i="5"/>
  <c r="FN177" i="5"/>
  <c r="FO177" i="5"/>
  <c r="FP177" i="5"/>
  <c r="FQ177" i="5"/>
  <c r="FR177" i="5"/>
  <c r="FS177" i="5"/>
  <c r="FT177" i="5"/>
  <c r="FU177" i="5"/>
  <c r="FV177" i="5"/>
  <c r="FW177" i="5"/>
  <c r="FX177" i="5"/>
  <c r="FY177" i="5"/>
  <c r="FZ177" i="5"/>
  <c r="GA177" i="5"/>
  <c r="GB177" i="5"/>
  <c r="GC177" i="5"/>
  <c r="GD177" i="5"/>
  <c r="GE177" i="5"/>
  <c r="GF177" i="5"/>
  <c r="GG177" i="5"/>
  <c r="GH177" i="5"/>
  <c r="GI177" i="5"/>
  <c r="GJ177" i="5"/>
  <c r="GK177" i="5"/>
  <c r="GL177" i="5"/>
  <c r="GM177" i="5"/>
  <c r="GN177" i="5"/>
  <c r="GO177" i="5"/>
  <c r="GP177" i="5"/>
  <c r="GQ177" i="5"/>
  <c r="GR177" i="5"/>
  <c r="GS177" i="5"/>
  <c r="GT177" i="5"/>
  <c r="GU177" i="5"/>
  <c r="GV177" i="5"/>
  <c r="GW177" i="5"/>
  <c r="GX177" i="5"/>
  <c r="GY177" i="5"/>
  <c r="GZ177" i="5"/>
  <c r="HA177" i="5"/>
  <c r="HB177" i="5"/>
  <c r="HC177" i="5"/>
  <c r="HD177" i="5"/>
  <c r="HE177" i="5"/>
  <c r="HF177" i="5"/>
  <c r="HG177" i="5"/>
  <c r="HH177" i="5"/>
  <c r="HI177" i="5"/>
  <c r="HJ177" i="5"/>
  <c r="HK177" i="5"/>
  <c r="HL177" i="5"/>
  <c r="HM177" i="5"/>
  <c r="HN177" i="5"/>
  <c r="HO177" i="5"/>
  <c r="HP177" i="5"/>
  <c r="HQ177" i="5"/>
  <c r="HR177" i="5"/>
  <c r="HS177" i="5"/>
  <c r="HT177" i="5"/>
  <c r="HU177" i="5"/>
  <c r="HV177" i="5"/>
  <c r="HW177" i="5"/>
  <c r="HX177" i="5"/>
  <c r="HY177" i="5"/>
  <c r="HZ177" i="5"/>
  <c r="IA177" i="5"/>
  <c r="IB177" i="5"/>
  <c r="IC177" i="5"/>
  <c r="ID177" i="5"/>
  <c r="IE177" i="5"/>
  <c r="IF177" i="5"/>
  <c r="IG177" i="5"/>
  <c r="IH177" i="5"/>
  <c r="II177" i="5"/>
  <c r="IJ177" i="5"/>
  <c r="IK177" i="5"/>
  <c r="IL177" i="5"/>
  <c r="IM177" i="5"/>
  <c r="IN177" i="5"/>
  <c r="IO177" i="5"/>
  <c r="IP177" i="5"/>
  <c r="IQ177" i="5"/>
  <c r="IR177" i="5"/>
  <c r="IS177" i="5"/>
  <c r="IT177" i="5"/>
  <c r="IU177" i="5"/>
  <c r="IV177" i="5"/>
  <c r="IW177" i="5"/>
  <c r="IX177" i="5"/>
  <c r="IY177" i="5"/>
  <c r="IZ177" i="5"/>
  <c r="JA177" i="5"/>
  <c r="JB177" i="5"/>
  <c r="JC177" i="5"/>
  <c r="JD177" i="5"/>
  <c r="C178" i="5"/>
  <c r="D178" i="5"/>
  <c r="E178" i="5"/>
  <c r="F178" i="5"/>
  <c r="G178" i="5"/>
  <c r="H178" i="5"/>
  <c r="I178" i="5"/>
  <c r="J178" i="5"/>
  <c r="K178" i="5"/>
  <c r="L178" i="5"/>
  <c r="M178" i="5"/>
  <c r="N178" i="5"/>
  <c r="O178" i="5"/>
  <c r="P178" i="5"/>
  <c r="Q178" i="5"/>
  <c r="R178" i="5"/>
  <c r="S178" i="5"/>
  <c r="T178" i="5"/>
  <c r="U178" i="5"/>
  <c r="V178" i="5"/>
  <c r="W178" i="5"/>
  <c r="X178" i="5"/>
  <c r="Y178" i="5"/>
  <c r="Z178" i="5"/>
  <c r="AA178" i="5"/>
  <c r="AB178" i="5"/>
  <c r="AC178" i="5"/>
  <c r="AD178" i="5"/>
  <c r="AE178" i="5"/>
  <c r="AF178" i="5"/>
  <c r="AG178" i="5"/>
  <c r="AH178" i="5"/>
  <c r="AI178" i="5"/>
  <c r="AJ178" i="5"/>
  <c r="AK178" i="5"/>
  <c r="AL178" i="5"/>
  <c r="AM178" i="5"/>
  <c r="AN178" i="5"/>
  <c r="AO178" i="5"/>
  <c r="AP178" i="5"/>
  <c r="AQ178" i="5"/>
  <c r="AR178" i="5"/>
  <c r="AS178" i="5"/>
  <c r="AT178" i="5"/>
  <c r="AU178" i="5"/>
  <c r="AV178" i="5"/>
  <c r="AW178" i="5"/>
  <c r="AX178" i="5"/>
  <c r="AY178" i="5"/>
  <c r="AZ178" i="5"/>
  <c r="BA178" i="5"/>
  <c r="BB178" i="5"/>
  <c r="BC178" i="5"/>
  <c r="BD178" i="5"/>
  <c r="BE178" i="5"/>
  <c r="BF178" i="5"/>
  <c r="BG178" i="5"/>
  <c r="BH178" i="5"/>
  <c r="BI178" i="5"/>
  <c r="BJ178" i="5"/>
  <c r="BK178" i="5"/>
  <c r="BL178" i="5"/>
  <c r="BM178" i="5"/>
  <c r="BN178" i="5"/>
  <c r="BO178" i="5"/>
  <c r="BP178" i="5"/>
  <c r="BQ178" i="5"/>
  <c r="BR178" i="5"/>
  <c r="BS178" i="5"/>
  <c r="BT178" i="5"/>
  <c r="BU178" i="5"/>
  <c r="BV178" i="5"/>
  <c r="BW178" i="5"/>
  <c r="BX178" i="5"/>
  <c r="BY178" i="5"/>
  <c r="BZ178" i="5"/>
  <c r="CA178" i="5"/>
  <c r="CB178" i="5"/>
  <c r="CC178" i="5"/>
  <c r="CD178" i="5"/>
  <c r="CE178" i="5"/>
  <c r="CF178" i="5"/>
  <c r="CG178" i="5"/>
  <c r="CH178" i="5"/>
  <c r="CI178" i="5"/>
  <c r="CJ178" i="5"/>
  <c r="CK178" i="5"/>
  <c r="CL178" i="5"/>
  <c r="CM178" i="5"/>
  <c r="CN178" i="5"/>
  <c r="CO178" i="5"/>
  <c r="CP178" i="5"/>
  <c r="CQ178" i="5"/>
  <c r="CR178" i="5"/>
  <c r="CS178" i="5"/>
  <c r="CT178" i="5"/>
  <c r="CU178" i="5"/>
  <c r="CV178" i="5"/>
  <c r="CW178" i="5"/>
  <c r="CX178" i="5"/>
  <c r="CY178" i="5"/>
  <c r="CZ178" i="5"/>
  <c r="DA178" i="5"/>
  <c r="DB178" i="5"/>
  <c r="DC178" i="5"/>
  <c r="DD178" i="5"/>
  <c r="DE178" i="5"/>
  <c r="DF178" i="5"/>
  <c r="DG178" i="5"/>
  <c r="DH178" i="5"/>
  <c r="DI178" i="5"/>
  <c r="DJ178" i="5"/>
  <c r="DK178" i="5"/>
  <c r="DL178" i="5"/>
  <c r="DM178" i="5"/>
  <c r="DN178" i="5"/>
  <c r="DO178" i="5"/>
  <c r="DP178" i="5"/>
  <c r="DQ178" i="5"/>
  <c r="DR178" i="5"/>
  <c r="DS178" i="5"/>
  <c r="DT178" i="5"/>
  <c r="DU178" i="5"/>
  <c r="DV178" i="5"/>
  <c r="DW178" i="5"/>
  <c r="DX178" i="5"/>
  <c r="DY178" i="5"/>
  <c r="DZ178" i="5"/>
  <c r="EA178" i="5"/>
  <c r="EB178" i="5"/>
  <c r="EC178" i="5"/>
  <c r="ED178" i="5"/>
  <c r="EE178" i="5"/>
  <c r="EF178" i="5"/>
  <c r="EG178" i="5"/>
  <c r="EH178" i="5"/>
  <c r="EI178" i="5"/>
  <c r="EJ178" i="5"/>
  <c r="EK178" i="5"/>
  <c r="EL178" i="5"/>
  <c r="EM178" i="5"/>
  <c r="EN178" i="5"/>
  <c r="EO178" i="5"/>
  <c r="EP178" i="5"/>
  <c r="EQ178" i="5"/>
  <c r="ER178" i="5"/>
  <c r="ES178" i="5"/>
  <c r="ET178" i="5"/>
  <c r="EU178" i="5"/>
  <c r="EV178" i="5"/>
  <c r="EW178" i="5"/>
  <c r="EX178" i="5"/>
  <c r="EY178" i="5"/>
  <c r="EZ178" i="5"/>
  <c r="FA178" i="5"/>
  <c r="FB178" i="5"/>
  <c r="FC178" i="5"/>
  <c r="FD178" i="5"/>
  <c r="FE178" i="5"/>
  <c r="FF178" i="5"/>
  <c r="FG178" i="5"/>
  <c r="FH178" i="5"/>
  <c r="FI178" i="5"/>
  <c r="FJ178" i="5"/>
  <c r="FK178" i="5"/>
  <c r="FL178" i="5"/>
  <c r="FM178" i="5"/>
  <c r="FN178" i="5"/>
  <c r="FO178" i="5"/>
  <c r="FP178" i="5"/>
  <c r="FQ178" i="5"/>
  <c r="FR178" i="5"/>
  <c r="FS178" i="5"/>
  <c r="FT178" i="5"/>
  <c r="FU178" i="5"/>
  <c r="FV178" i="5"/>
  <c r="FW178" i="5"/>
  <c r="FX178" i="5"/>
  <c r="FY178" i="5"/>
  <c r="FZ178" i="5"/>
  <c r="GA178" i="5"/>
  <c r="GB178" i="5"/>
  <c r="GC178" i="5"/>
  <c r="GD178" i="5"/>
  <c r="GE178" i="5"/>
  <c r="GF178" i="5"/>
  <c r="GG178" i="5"/>
  <c r="GH178" i="5"/>
  <c r="GI178" i="5"/>
  <c r="GJ178" i="5"/>
  <c r="GK178" i="5"/>
  <c r="GL178" i="5"/>
  <c r="GM178" i="5"/>
  <c r="GN178" i="5"/>
  <c r="GO178" i="5"/>
  <c r="GP178" i="5"/>
  <c r="GQ178" i="5"/>
  <c r="GR178" i="5"/>
  <c r="GS178" i="5"/>
  <c r="GT178" i="5"/>
  <c r="GU178" i="5"/>
  <c r="GV178" i="5"/>
  <c r="GW178" i="5"/>
  <c r="GX178" i="5"/>
  <c r="GY178" i="5"/>
  <c r="GZ178" i="5"/>
  <c r="HA178" i="5"/>
  <c r="HB178" i="5"/>
  <c r="HC178" i="5"/>
  <c r="HD178" i="5"/>
  <c r="HE178" i="5"/>
  <c r="HF178" i="5"/>
  <c r="HG178" i="5"/>
  <c r="HH178" i="5"/>
  <c r="HI178" i="5"/>
  <c r="HJ178" i="5"/>
  <c r="HK178" i="5"/>
  <c r="HL178" i="5"/>
  <c r="HM178" i="5"/>
  <c r="HN178" i="5"/>
  <c r="HO178" i="5"/>
  <c r="HP178" i="5"/>
  <c r="HQ178" i="5"/>
  <c r="HR178" i="5"/>
  <c r="HS178" i="5"/>
  <c r="HT178" i="5"/>
  <c r="HU178" i="5"/>
  <c r="HV178" i="5"/>
  <c r="HW178" i="5"/>
  <c r="HX178" i="5"/>
  <c r="HY178" i="5"/>
  <c r="HZ178" i="5"/>
  <c r="IA178" i="5"/>
  <c r="IB178" i="5"/>
  <c r="IC178" i="5"/>
  <c r="ID178" i="5"/>
  <c r="IE178" i="5"/>
  <c r="IF178" i="5"/>
  <c r="IG178" i="5"/>
  <c r="IH178" i="5"/>
  <c r="II178" i="5"/>
  <c r="IJ178" i="5"/>
  <c r="IK178" i="5"/>
  <c r="IL178" i="5"/>
  <c r="IM178" i="5"/>
  <c r="IN178" i="5"/>
  <c r="IO178" i="5"/>
  <c r="IP178" i="5"/>
  <c r="IQ178" i="5"/>
  <c r="IR178" i="5"/>
  <c r="IS178" i="5"/>
  <c r="IT178" i="5"/>
  <c r="IU178" i="5"/>
  <c r="IV178" i="5"/>
  <c r="IW178" i="5"/>
  <c r="IX178" i="5"/>
  <c r="IY178" i="5"/>
  <c r="IZ178" i="5"/>
  <c r="JA178" i="5"/>
  <c r="JB178" i="5"/>
  <c r="JC178" i="5"/>
  <c r="JD178" i="5"/>
  <c r="C179" i="5"/>
  <c r="D179" i="5"/>
  <c r="E179" i="5"/>
  <c r="F179" i="5"/>
  <c r="G179" i="5"/>
  <c r="H179" i="5"/>
  <c r="I179" i="5"/>
  <c r="J179" i="5"/>
  <c r="K179" i="5"/>
  <c r="L179" i="5"/>
  <c r="M179" i="5"/>
  <c r="N179" i="5"/>
  <c r="O179" i="5"/>
  <c r="P179" i="5"/>
  <c r="Q179" i="5"/>
  <c r="R179" i="5"/>
  <c r="S179" i="5"/>
  <c r="T179" i="5"/>
  <c r="U179" i="5"/>
  <c r="V179" i="5"/>
  <c r="W179" i="5"/>
  <c r="X179" i="5"/>
  <c r="Y179" i="5"/>
  <c r="Z179" i="5"/>
  <c r="AA179" i="5"/>
  <c r="AB179" i="5"/>
  <c r="AC179" i="5"/>
  <c r="AD179" i="5"/>
  <c r="AE179" i="5"/>
  <c r="AF179" i="5"/>
  <c r="AG179" i="5"/>
  <c r="AH179" i="5"/>
  <c r="AI179" i="5"/>
  <c r="AJ179" i="5"/>
  <c r="AK179" i="5"/>
  <c r="AL179" i="5"/>
  <c r="AM179" i="5"/>
  <c r="AN179" i="5"/>
  <c r="AO179" i="5"/>
  <c r="AP179" i="5"/>
  <c r="AQ179" i="5"/>
  <c r="AR179" i="5"/>
  <c r="AS179" i="5"/>
  <c r="AT179" i="5"/>
  <c r="AU179" i="5"/>
  <c r="AV179" i="5"/>
  <c r="AW179" i="5"/>
  <c r="AX179" i="5"/>
  <c r="AY179" i="5"/>
  <c r="AZ179" i="5"/>
  <c r="BA179" i="5"/>
  <c r="BB179" i="5"/>
  <c r="BC179" i="5"/>
  <c r="BD179" i="5"/>
  <c r="BE179" i="5"/>
  <c r="BF179" i="5"/>
  <c r="BG179" i="5"/>
  <c r="BH179" i="5"/>
  <c r="BI179" i="5"/>
  <c r="BJ179" i="5"/>
  <c r="BK179" i="5"/>
  <c r="BL179" i="5"/>
  <c r="BM179" i="5"/>
  <c r="BN179" i="5"/>
  <c r="BO179" i="5"/>
  <c r="BP179" i="5"/>
  <c r="BQ179" i="5"/>
  <c r="BR179" i="5"/>
  <c r="BS179" i="5"/>
  <c r="BT179" i="5"/>
  <c r="BU179" i="5"/>
  <c r="BV179" i="5"/>
  <c r="BW179" i="5"/>
  <c r="BX179" i="5"/>
  <c r="BY179" i="5"/>
  <c r="BZ179" i="5"/>
  <c r="CA179" i="5"/>
  <c r="CB179" i="5"/>
  <c r="CC179" i="5"/>
  <c r="CD179" i="5"/>
  <c r="CE179" i="5"/>
  <c r="CF179" i="5"/>
  <c r="CG179" i="5"/>
  <c r="CH179" i="5"/>
  <c r="CI179" i="5"/>
  <c r="CJ179" i="5"/>
  <c r="CK179" i="5"/>
  <c r="CL179" i="5"/>
  <c r="CM179" i="5"/>
  <c r="CN179" i="5"/>
  <c r="CO179" i="5"/>
  <c r="CP179" i="5"/>
  <c r="CQ179" i="5"/>
  <c r="CR179" i="5"/>
  <c r="CS179" i="5"/>
  <c r="CT179" i="5"/>
  <c r="CU179" i="5"/>
  <c r="CV179" i="5"/>
  <c r="CW179" i="5"/>
  <c r="CX179" i="5"/>
  <c r="CY179" i="5"/>
  <c r="CZ179" i="5"/>
  <c r="DA179" i="5"/>
  <c r="DB179" i="5"/>
  <c r="DC179" i="5"/>
  <c r="DD179" i="5"/>
  <c r="DE179" i="5"/>
  <c r="DF179" i="5"/>
  <c r="DG179" i="5"/>
  <c r="DH179" i="5"/>
  <c r="DI179" i="5"/>
  <c r="DJ179" i="5"/>
  <c r="DK179" i="5"/>
  <c r="DL179" i="5"/>
  <c r="DM179" i="5"/>
  <c r="DN179" i="5"/>
  <c r="DO179" i="5"/>
  <c r="DP179" i="5"/>
  <c r="DQ179" i="5"/>
  <c r="DR179" i="5"/>
  <c r="DS179" i="5"/>
  <c r="DT179" i="5"/>
  <c r="DU179" i="5"/>
  <c r="DV179" i="5"/>
  <c r="DW179" i="5"/>
  <c r="DX179" i="5"/>
  <c r="DY179" i="5"/>
  <c r="DZ179" i="5"/>
  <c r="EA179" i="5"/>
  <c r="EB179" i="5"/>
  <c r="EC179" i="5"/>
  <c r="ED179" i="5"/>
  <c r="EE179" i="5"/>
  <c r="EF179" i="5"/>
  <c r="EG179" i="5"/>
  <c r="EH179" i="5"/>
  <c r="EI179" i="5"/>
  <c r="EJ179" i="5"/>
  <c r="EK179" i="5"/>
  <c r="EL179" i="5"/>
  <c r="EM179" i="5"/>
  <c r="EN179" i="5"/>
  <c r="EO179" i="5"/>
  <c r="EP179" i="5"/>
  <c r="EQ179" i="5"/>
  <c r="ER179" i="5"/>
  <c r="ES179" i="5"/>
  <c r="ET179" i="5"/>
  <c r="EU179" i="5"/>
  <c r="EV179" i="5"/>
  <c r="EW179" i="5"/>
  <c r="EX179" i="5"/>
  <c r="EY179" i="5"/>
  <c r="EZ179" i="5"/>
  <c r="FA179" i="5"/>
  <c r="FB179" i="5"/>
  <c r="FC179" i="5"/>
  <c r="FD179" i="5"/>
  <c r="FE179" i="5"/>
  <c r="FF179" i="5"/>
  <c r="FG179" i="5"/>
  <c r="FH179" i="5"/>
  <c r="FI179" i="5"/>
  <c r="FJ179" i="5"/>
  <c r="FK179" i="5"/>
  <c r="FL179" i="5"/>
  <c r="FM179" i="5"/>
  <c r="FN179" i="5"/>
  <c r="FO179" i="5"/>
  <c r="FP179" i="5"/>
  <c r="FQ179" i="5"/>
  <c r="FR179" i="5"/>
  <c r="FS179" i="5"/>
  <c r="FT179" i="5"/>
  <c r="FU179" i="5"/>
  <c r="FV179" i="5"/>
  <c r="FW179" i="5"/>
  <c r="FX179" i="5"/>
  <c r="FY179" i="5"/>
  <c r="FZ179" i="5"/>
  <c r="GA179" i="5"/>
  <c r="GB179" i="5"/>
  <c r="GC179" i="5"/>
  <c r="GD179" i="5"/>
  <c r="GE179" i="5"/>
  <c r="GF179" i="5"/>
  <c r="GG179" i="5"/>
  <c r="GH179" i="5"/>
  <c r="GI179" i="5"/>
  <c r="GJ179" i="5"/>
  <c r="GK179" i="5"/>
  <c r="GL179" i="5"/>
  <c r="GM179" i="5"/>
  <c r="GN179" i="5"/>
  <c r="GO179" i="5"/>
  <c r="GP179" i="5"/>
  <c r="GQ179" i="5"/>
  <c r="GR179" i="5"/>
  <c r="GS179" i="5"/>
  <c r="GT179" i="5"/>
  <c r="GU179" i="5"/>
  <c r="GV179" i="5"/>
  <c r="GW179" i="5"/>
  <c r="GX179" i="5"/>
  <c r="GY179" i="5"/>
  <c r="GZ179" i="5"/>
  <c r="HA179" i="5"/>
  <c r="HB179" i="5"/>
  <c r="HC179" i="5"/>
  <c r="HD179" i="5"/>
  <c r="HE179" i="5"/>
  <c r="HF179" i="5"/>
  <c r="HG179" i="5"/>
  <c r="HH179" i="5"/>
  <c r="HI179" i="5"/>
  <c r="HJ179" i="5"/>
  <c r="HK179" i="5"/>
  <c r="HL179" i="5"/>
  <c r="HM179" i="5"/>
  <c r="HN179" i="5"/>
  <c r="HO179" i="5"/>
  <c r="HP179" i="5"/>
  <c r="HQ179" i="5"/>
  <c r="HR179" i="5"/>
  <c r="HS179" i="5"/>
  <c r="HT179" i="5"/>
  <c r="HU179" i="5"/>
  <c r="HV179" i="5"/>
  <c r="HW179" i="5"/>
  <c r="HX179" i="5"/>
  <c r="HY179" i="5"/>
  <c r="HZ179" i="5"/>
  <c r="IA179" i="5"/>
  <c r="IB179" i="5"/>
  <c r="IC179" i="5"/>
  <c r="ID179" i="5"/>
  <c r="IE179" i="5"/>
  <c r="IF179" i="5"/>
  <c r="IG179" i="5"/>
  <c r="IH179" i="5"/>
  <c r="II179" i="5"/>
  <c r="IJ179" i="5"/>
  <c r="IK179" i="5"/>
  <c r="IL179" i="5"/>
  <c r="IM179" i="5"/>
  <c r="IN179" i="5"/>
  <c r="IO179" i="5"/>
  <c r="IP179" i="5"/>
  <c r="IQ179" i="5"/>
  <c r="IR179" i="5"/>
  <c r="IS179" i="5"/>
  <c r="IT179" i="5"/>
  <c r="IU179" i="5"/>
  <c r="IV179" i="5"/>
  <c r="IW179" i="5"/>
  <c r="IX179" i="5"/>
  <c r="IY179" i="5"/>
  <c r="IZ179" i="5"/>
  <c r="JA179" i="5"/>
  <c r="JB179" i="5"/>
  <c r="JC179" i="5"/>
  <c r="JD179" i="5"/>
  <c r="C180" i="5"/>
  <c r="D180" i="5"/>
  <c r="E180" i="5"/>
  <c r="F180" i="5"/>
  <c r="G180" i="5"/>
  <c r="H180" i="5"/>
  <c r="I180" i="5"/>
  <c r="J180" i="5"/>
  <c r="K180" i="5"/>
  <c r="L180" i="5"/>
  <c r="M180" i="5"/>
  <c r="N180" i="5"/>
  <c r="O180" i="5"/>
  <c r="P180" i="5"/>
  <c r="Q180" i="5"/>
  <c r="R180" i="5"/>
  <c r="S180" i="5"/>
  <c r="T180" i="5"/>
  <c r="U180" i="5"/>
  <c r="V180" i="5"/>
  <c r="W180" i="5"/>
  <c r="X180" i="5"/>
  <c r="Y180" i="5"/>
  <c r="Z180" i="5"/>
  <c r="AA180" i="5"/>
  <c r="AB180" i="5"/>
  <c r="AC180" i="5"/>
  <c r="AD180" i="5"/>
  <c r="AE180" i="5"/>
  <c r="AF180" i="5"/>
  <c r="AG180" i="5"/>
  <c r="AH180" i="5"/>
  <c r="AI180" i="5"/>
  <c r="AJ180" i="5"/>
  <c r="AK180" i="5"/>
  <c r="AL180" i="5"/>
  <c r="AM180" i="5"/>
  <c r="AN180" i="5"/>
  <c r="AO180" i="5"/>
  <c r="AP180" i="5"/>
  <c r="AQ180" i="5"/>
  <c r="AR180" i="5"/>
  <c r="AS180" i="5"/>
  <c r="AT180" i="5"/>
  <c r="AU180" i="5"/>
  <c r="AV180" i="5"/>
  <c r="AW180" i="5"/>
  <c r="AX180" i="5"/>
  <c r="AY180" i="5"/>
  <c r="AZ180" i="5"/>
  <c r="BA180" i="5"/>
  <c r="BB180" i="5"/>
  <c r="BC180" i="5"/>
  <c r="BD180" i="5"/>
  <c r="BE180" i="5"/>
  <c r="BF180" i="5"/>
  <c r="BG180" i="5"/>
  <c r="BH180" i="5"/>
  <c r="BI180" i="5"/>
  <c r="BJ180" i="5"/>
  <c r="BK180" i="5"/>
  <c r="BL180" i="5"/>
  <c r="BM180" i="5"/>
  <c r="BN180" i="5"/>
  <c r="BO180" i="5"/>
  <c r="BP180" i="5"/>
  <c r="BQ180" i="5"/>
  <c r="BR180" i="5"/>
  <c r="BS180" i="5"/>
  <c r="BT180" i="5"/>
  <c r="BU180" i="5"/>
  <c r="BV180" i="5"/>
  <c r="BW180" i="5"/>
  <c r="BX180" i="5"/>
  <c r="BY180" i="5"/>
  <c r="BZ180" i="5"/>
  <c r="CA180" i="5"/>
  <c r="CB180" i="5"/>
  <c r="CC180" i="5"/>
  <c r="CD180" i="5"/>
  <c r="CE180" i="5"/>
  <c r="CF180" i="5"/>
  <c r="CG180" i="5"/>
  <c r="CH180" i="5"/>
  <c r="CI180" i="5"/>
  <c r="CJ180" i="5"/>
  <c r="CK180" i="5"/>
  <c r="CL180" i="5"/>
  <c r="CM180" i="5"/>
  <c r="CN180" i="5"/>
  <c r="CO180" i="5"/>
  <c r="CP180" i="5"/>
  <c r="CQ180" i="5"/>
  <c r="CR180" i="5"/>
  <c r="CS180" i="5"/>
  <c r="CT180" i="5"/>
  <c r="CU180" i="5"/>
  <c r="CV180" i="5"/>
  <c r="CW180" i="5"/>
  <c r="CX180" i="5"/>
  <c r="CY180" i="5"/>
  <c r="CZ180" i="5"/>
  <c r="DA180" i="5"/>
  <c r="DB180" i="5"/>
  <c r="DC180" i="5"/>
  <c r="DD180" i="5"/>
  <c r="DE180" i="5"/>
  <c r="DF180" i="5"/>
  <c r="DG180" i="5"/>
  <c r="DH180" i="5"/>
  <c r="DI180" i="5"/>
  <c r="DJ180" i="5"/>
  <c r="DK180" i="5"/>
  <c r="DL180" i="5"/>
  <c r="DM180" i="5"/>
  <c r="DN180" i="5"/>
  <c r="DO180" i="5"/>
  <c r="DP180" i="5"/>
  <c r="DQ180" i="5"/>
  <c r="DR180" i="5"/>
  <c r="DS180" i="5"/>
  <c r="DT180" i="5"/>
  <c r="DU180" i="5"/>
  <c r="DV180" i="5"/>
  <c r="DW180" i="5"/>
  <c r="DX180" i="5"/>
  <c r="DY180" i="5"/>
  <c r="DZ180" i="5"/>
  <c r="EA180" i="5"/>
  <c r="EB180" i="5"/>
  <c r="EC180" i="5"/>
  <c r="ED180" i="5"/>
  <c r="EE180" i="5"/>
  <c r="EF180" i="5"/>
  <c r="EG180" i="5"/>
  <c r="EH180" i="5"/>
  <c r="EI180" i="5"/>
  <c r="EJ180" i="5"/>
  <c r="EK180" i="5"/>
  <c r="EL180" i="5"/>
  <c r="EM180" i="5"/>
  <c r="EN180" i="5"/>
  <c r="EO180" i="5"/>
  <c r="EP180" i="5"/>
  <c r="EQ180" i="5"/>
  <c r="ER180" i="5"/>
  <c r="ES180" i="5"/>
  <c r="ET180" i="5"/>
  <c r="EU180" i="5"/>
  <c r="EV180" i="5"/>
  <c r="EW180" i="5"/>
  <c r="EX180" i="5"/>
  <c r="EY180" i="5"/>
  <c r="EZ180" i="5"/>
  <c r="FA180" i="5"/>
  <c r="FB180" i="5"/>
  <c r="FC180" i="5"/>
  <c r="FD180" i="5"/>
  <c r="FE180" i="5"/>
  <c r="FF180" i="5"/>
  <c r="FG180" i="5"/>
  <c r="FH180" i="5"/>
  <c r="FI180" i="5"/>
  <c r="FJ180" i="5"/>
  <c r="FK180" i="5"/>
  <c r="FL180" i="5"/>
  <c r="FM180" i="5"/>
  <c r="FN180" i="5"/>
  <c r="FO180" i="5"/>
  <c r="FP180" i="5"/>
  <c r="FQ180" i="5"/>
  <c r="FR180" i="5"/>
  <c r="FS180" i="5"/>
  <c r="FT180" i="5"/>
  <c r="FU180" i="5"/>
  <c r="FV180" i="5"/>
  <c r="FW180" i="5"/>
  <c r="FX180" i="5"/>
  <c r="FY180" i="5"/>
  <c r="FZ180" i="5"/>
  <c r="GA180" i="5"/>
  <c r="GB180" i="5"/>
  <c r="GC180" i="5"/>
  <c r="GD180" i="5"/>
  <c r="GE180" i="5"/>
  <c r="GF180" i="5"/>
  <c r="GG180" i="5"/>
  <c r="GH180" i="5"/>
  <c r="GI180" i="5"/>
  <c r="GJ180" i="5"/>
  <c r="GK180" i="5"/>
  <c r="GL180" i="5"/>
  <c r="GM180" i="5"/>
  <c r="GN180" i="5"/>
  <c r="GO180" i="5"/>
  <c r="GP180" i="5"/>
  <c r="GQ180" i="5"/>
  <c r="GR180" i="5"/>
  <c r="GS180" i="5"/>
  <c r="GT180" i="5"/>
  <c r="GU180" i="5"/>
  <c r="GV180" i="5"/>
  <c r="GW180" i="5"/>
  <c r="GX180" i="5"/>
  <c r="GY180" i="5"/>
  <c r="GZ180" i="5"/>
  <c r="HA180" i="5"/>
  <c r="HB180" i="5"/>
  <c r="HC180" i="5"/>
  <c r="HD180" i="5"/>
  <c r="HE180" i="5"/>
  <c r="HF180" i="5"/>
  <c r="HG180" i="5"/>
  <c r="HH180" i="5"/>
  <c r="HI180" i="5"/>
  <c r="HJ180" i="5"/>
  <c r="HK180" i="5"/>
  <c r="HL180" i="5"/>
  <c r="HM180" i="5"/>
  <c r="HN180" i="5"/>
  <c r="HO180" i="5"/>
  <c r="HP180" i="5"/>
  <c r="HQ180" i="5"/>
  <c r="HR180" i="5"/>
  <c r="HS180" i="5"/>
  <c r="HT180" i="5"/>
  <c r="HU180" i="5"/>
  <c r="HV180" i="5"/>
  <c r="HW180" i="5"/>
  <c r="HX180" i="5"/>
  <c r="HY180" i="5"/>
  <c r="HZ180" i="5"/>
  <c r="IA180" i="5"/>
  <c r="IB180" i="5"/>
  <c r="IC180" i="5"/>
  <c r="ID180" i="5"/>
  <c r="IE180" i="5"/>
  <c r="IF180" i="5"/>
  <c r="IG180" i="5"/>
  <c r="IH180" i="5"/>
  <c r="II180" i="5"/>
  <c r="IJ180" i="5"/>
  <c r="IK180" i="5"/>
  <c r="IL180" i="5"/>
  <c r="IM180" i="5"/>
  <c r="IN180" i="5"/>
  <c r="IO180" i="5"/>
  <c r="IP180" i="5"/>
  <c r="IQ180" i="5"/>
  <c r="IR180" i="5"/>
  <c r="IS180" i="5"/>
  <c r="IT180" i="5"/>
  <c r="IU180" i="5"/>
  <c r="IV180" i="5"/>
  <c r="IW180" i="5"/>
  <c r="IX180" i="5"/>
  <c r="IY180" i="5"/>
  <c r="IZ180" i="5"/>
  <c r="JA180" i="5"/>
  <c r="JB180" i="5"/>
  <c r="JC180" i="5"/>
  <c r="JD180" i="5"/>
  <c r="C181" i="5"/>
  <c r="D181" i="5"/>
  <c r="E181" i="5"/>
  <c r="F181" i="5"/>
  <c r="G181" i="5"/>
  <c r="H181" i="5"/>
  <c r="I181" i="5"/>
  <c r="J181" i="5"/>
  <c r="K181" i="5"/>
  <c r="L181" i="5"/>
  <c r="M181" i="5"/>
  <c r="N181" i="5"/>
  <c r="O181" i="5"/>
  <c r="P181" i="5"/>
  <c r="Q181" i="5"/>
  <c r="R181" i="5"/>
  <c r="S181" i="5"/>
  <c r="T181" i="5"/>
  <c r="U181" i="5"/>
  <c r="V181" i="5"/>
  <c r="W181" i="5"/>
  <c r="X181" i="5"/>
  <c r="Y181" i="5"/>
  <c r="Z181" i="5"/>
  <c r="AA181" i="5"/>
  <c r="AB181" i="5"/>
  <c r="AC181" i="5"/>
  <c r="AD181" i="5"/>
  <c r="AE181" i="5"/>
  <c r="AF181" i="5"/>
  <c r="AG181" i="5"/>
  <c r="AH181" i="5"/>
  <c r="AI181" i="5"/>
  <c r="AJ181" i="5"/>
  <c r="AK181" i="5"/>
  <c r="AL181" i="5"/>
  <c r="AM181" i="5"/>
  <c r="AN181" i="5"/>
  <c r="AO181" i="5"/>
  <c r="AP181" i="5"/>
  <c r="AQ181" i="5"/>
  <c r="AR181" i="5"/>
  <c r="AS181" i="5"/>
  <c r="AT181" i="5"/>
  <c r="AU181" i="5"/>
  <c r="AV181" i="5"/>
  <c r="AW181" i="5"/>
  <c r="AX181" i="5"/>
  <c r="AY181" i="5"/>
  <c r="AZ181" i="5"/>
  <c r="BA181" i="5"/>
  <c r="BB181" i="5"/>
  <c r="BC181" i="5"/>
  <c r="BD181" i="5"/>
  <c r="BE181" i="5"/>
  <c r="BF181" i="5"/>
  <c r="BG181" i="5"/>
  <c r="BH181" i="5"/>
  <c r="BI181" i="5"/>
  <c r="BJ181" i="5"/>
  <c r="BK181" i="5"/>
  <c r="BL181" i="5"/>
  <c r="BM181" i="5"/>
  <c r="BN181" i="5"/>
  <c r="BO181" i="5"/>
  <c r="BP181" i="5"/>
  <c r="BQ181" i="5"/>
  <c r="BR181" i="5"/>
  <c r="BS181" i="5"/>
  <c r="BT181" i="5"/>
  <c r="BU181" i="5"/>
  <c r="BV181" i="5"/>
  <c r="BW181" i="5"/>
  <c r="BX181" i="5"/>
  <c r="BY181" i="5"/>
  <c r="BZ181" i="5"/>
  <c r="CA181" i="5"/>
  <c r="CB181" i="5"/>
  <c r="CC181" i="5"/>
  <c r="CD181" i="5"/>
  <c r="CE181" i="5"/>
  <c r="CF181" i="5"/>
  <c r="CG181" i="5"/>
  <c r="CH181" i="5"/>
  <c r="CI181" i="5"/>
  <c r="CJ181" i="5"/>
  <c r="CK181" i="5"/>
  <c r="CL181" i="5"/>
  <c r="CM181" i="5"/>
  <c r="CN181" i="5"/>
  <c r="CO181" i="5"/>
  <c r="CP181" i="5"/>
  <c r="CQ181" i="5"/>
  <c r="CR181" i="5"/>
  <c r="CS181" i="5"/>
  <c r="CT181" i="5"/>
  <c r="CU181" i="5"/>
  <c r="CV181" i="5"/>
  <c r="CW181" i="5"/>
  <c r="CX181" i="5"/>
  <c r="CY181" i="5"/>
  <c r="CZ181" i="5"/>
  <c r="DA181" i="5"/>
  <c r="DB181" i="5"/>
  <c r="DC181" i="5"/>
  <c r="DD181" i="5"/>
  <c r="DE181" i="5"/>
  <c r="DF181" i="5"/>
  <c r="DG181" i="5"/>
  <c r="DH181" i="5"/>
  <c r="DI181" i="5"/>
  <c r="DJ181" i="5"/>
  <c r="DK181" i="5"/>
  <c r="DL181" i="5"/>
  <c r="DM181" i="5"/>
  <c r="DN181" i="5"/>
  <c r="DO181" i="5"/>
  <c r="DP181" i="5"/>
  <c r="DQ181" i="5"/>
  <c r="DR181" i="5"/>
  <c r="DS181" i="5"/>
  <c r="DT181" i="5"/>
  <c r="DU181" i="5"/>
  <c r="DV181" i="5"/>
  <c r="DW181" i="5"/>
  <c r="DX181" i="5"/>
  <c r="DY181" i="5"/>
  <c r="DZ181" i="5"/>
  <c r="EA181" i="5"/>
  <c r="EB181" i="5"/>
  <c r="EC181" i="5"/>
  <c r="ED181" i="5"/>
  <c r="EE181" i="5"/>
  <c r="EF181" i="5"/>
  <c r="EG181" i="5"/>
  <c r="EH181" i="5"/>
  <c r="EI181" i="5"/>
  <c r="EJ181" i="5"/>
  <c r="EK181" i="5"/>
  <c r="EL181" i="5"/>
  <c r="EM181" i="5"/>
  <c r="EN181" i="5"/>
  <c r="EO181" i="5"/>
  <c r="EP181" i="5"/>
  <c r="EQ181" i="5"/>
  <c r="ER181" i="5"/>
  <c r="ES181" i="5"/>
  <c r="ET181" i="5"/>
  <c r="EU181" i="5"/>
  <c r="EV181" i="5"/>
  <c r="EW181" i="5"/>
  <c r="EX181" i="5"/>
  <c r="EY181" i="5"/>
  <c r="EZ181" i="5"/>
  <c r="FA181" i="5"/>
  <c r="FB181" i="5"/>
  <c r="FC181" i="5"/>
  <c r="FD181" i="5"/>
  <c r="FE181" i="5"/>
  <c r="FF181" i="5"/>
  <c r="FG181" i="5"/>
  <c r="FH181" i="5"/>
  <c r="FI181" i="5"/>
  <c r="FJ181" i="5"/>
  <c r="FK181" i="5"/>
  <c r="FL181" i="5"/>
  <c r="FM181" i="5"/>
  <c r="FN181" i="5"/>
  <c r="FO181" i="5"/>
  <c r="FP181" i="5"/>
  <c r="FQ181" i="5"/>
  <c r="FR181" i="5"/>
  <c r="FS181" i="5"/>
  <c r="FT181" i="5"/>
  <c r="FU181" i="5"/>
  <c r="FV181" i="5"/>
  <c r="FW181" i="5"/>
  <c r="FX181" i="5"/>
  <c r="FY181" i="5"/>
  <c r="FZ181" i="5"/>
  <c r="GA181" i="5"/>
  <c r="GB181" i="5"/>
  <c r="GC181" i="5"/>
  <c r="GD181" i="5"/>
  <c r="GE181" i="5"/>
  <c r="GF181" i="5"/>
  <c r="GG181" i="5"/>
  <c r="GH181" i="5"/>
  <c r="GI181" i="5"/>
  <c r="GJ181" i="5"/>
  <c r="GK181" i="5"/>
  <c r="GL181" i="5"/>
  <c r="GM181" i="5"/>
  <c r="GN181" i="5"/>
  <c r="GO181" i="5"/>
  <c r="GP181" i="5"/>
  <c r="GQ181" i="5"/>
  <c r="GR181" i="5"/>
  <c r="GS181" i="5"/>
  <c r="GT181" i="5"/>
  <c r="GU181" i="5"/>
  <c r="GV181" i="5"/>
  <c r="GW181" i="5"/>
  <c r="GX181" i="5"/>
  <c r="GY181" i="5"/>
  <c r="GZ181" i="5"/>
  <c r="HA181" i="5"/>
  <c r="HB181" i="5"/>
  <c r="HC181" i="5"/>
  <c r="HD181" i="5"/>
  <c r="HE181" i="5"/>
  <c r="HF181" i="5"/>
  <c r="HG181" i="5"/>
  <c r="HH181" i="5"/>
  <c r="HI181" i="5"/>
  <c r="HJ181" i="5"/>
  <c r="HK181" i="5"/>
  <c r="HL181" i="5"/>
  <c r="HM181" i="5"/>
  <c r="HN181" i="5"/>
  <c r="HO181" i="5"/>
  <c r="HP181" i="5"/>
  <c r="HQ181" i="5"/>
  <c r="HR181" i="5"/>
  <c r="HS181" i="5"/>
  <c r="HT181" i="5"/>
  <c r="HU181" i="5"/>
  <c r="HV181" i="5"/>
  <c r="HW181" i="5"/>
  <c r="HX181" i="5"/>
  <c r="HY181" i="5"/>
  <c r="HZ181" i="5"/>
  <c r="IA181" i="5"/>
  <c r="IB181" i="5"/>
  <c r="IC181" i="5"/>
  <c r="ID181" i="5"/>
  <c r="IE181" i="5"/>
  <c r="IF181" i="5"/>
  <c r="IG181" i="5"/>
  <c r="IH181" i="5"/>
  <c r="II181" i="5"/>
  <c r="IJ181" i="5"/>
  <c r="IK181" i="5"/>
  <c r="IL181" i="5"/>
  <c r="IM181" i="5"/>
  <c r="IN181" i="5"/>
  <c r="IO181" i="5"/>
  <c r="IP181" i="5"/>
  <c r="IQ181" i="5"/>
  <c r="IR181" i="5"/>
  <c r="IS181" i="5"/>
  <c r="IT181" i="5"/>
  <c r="IU181" i="5"/>
  <c r="IV181" i="5"/>
  <c r="IW181" i="5"/>
  <c r="IX181" i="5"/>
  <c r="IY181" i="5"/>
  <c r="IZ181" i="5"/>
  <c r="JA181" i="5"/>
  <c r="JB181" i="5"/>
  <c r="JC181" i="5"/>
  <c r="JD181" i="5"/>
  <c r="C182" i="5"/>
  <c r="D182" i="5"/>
  <c r="E182" i="5"/>
  <c r="F182" i="5"/>
  <c r="G182" i="5"/>
  <c r="H182" i="5"/>
  <c r="I182" i="5"/>
  <c r="J182" i="5"/>
  <c r="K182" i="5"/>
  <c r="L182" i="5"/>
  <c r="M182" i="5"/>
  <c r="N182" i="5"/>
  <c r="O182" i="5"/>
  <c r="P182" i="5"/>
  <c r="Q182" i="5"/>
  <c r="R182" i="5"/>
  <c r="S182" i="5"/>
  <c r="T182" i="5"/>
  <c r="U182" i="5"/>
  <c r="V182" i="5"/>
  <c r="W182" i="5"/>
  <c r="X182" i="5"/>
  <c r="Y182" i="5"/>
  <c r="Z182" i="5"/>
  <c r="AA182" i="5"/>
  <c r="AB182" i="5"/>
  <c r="AC182" i="5"/>
  <c r="AD182" i="5"/>
  <c r="AE182" i="5"/>
  <c r="AF182" i="5"/>
  <c r="AG182" i="5"/>
  <c r="AH182" i="5"/>
  <c r="AI182" i="5"/>
  <c r="AJ182" i="5"/>
  <c r="AK182" i="5"/>
  <c r="AL182" i="5"/>
  <c r="AM182" i="5"/>
  <c r="AN182" i="5"/>
  <c r="AO182" i="5"/>
  <c r="AP182" i="5"/>
  <c r="AQ182" i="5"/>
  <c r="AR182" i="5"/>
  <c r="AS182" i="5"/>
  <c r="AT182" i="5"/>
  <c r="AU182" i="5"/>
  <c r="AV182" i="5"/>
  <c r="AW182" i="5"/>
  <c r="AX182" i="5"/>
  <c r="AY182" i="5"/>
  <c r="AZ182" i="5"/>
  <c r="BA182" i="5"/>
  <c r="BB182" i="5"/>
  <c r="BC182" i="5"/>
  <c r="BD182" i="5"/>
  <c r="BE182" i="5"/>
  <c r="BF182" i="5"/>
  <c r="BG182" i="5"/>
  <c r="BH182" i="5"/>
  <c r="BI182" i="5"/>
  <c r="BJ182" i="5"/>
  <c r="BK182" i="5"/>
  <c r="BL182" i="5"/>
  <c r="BM182" i="5"/>
  <c r="BN182" i="5"/>
  <c r="BO182" i="5"/>
  <c r="BP182" i="5"/>
  <c r="BQ182" i="5"/>
  <c r="BR182" i="5"/>
  <c r="BS182" i="5"/>
  <c r="BT182" i="5"/>
  <c r="BU182" i="5"/>
  <c r="BV182" i="5"/>
  <c r="BW182" i="5"/>
  <c r="BX182" i="5"/>
  <c r="BY182" i="5"/>
  <c r="BZ182" i="5"/>
  <c r="CA182" i="5"/>
  <c r="CB182" i="5"/>
  <c r="CC182" i="5"/>
  <c r="CD182" i="5"/>
  <c r="CE182" i="5"/>
  <c r="CF182" i="5"/>
  <c r="CG182" i="5"/>
  <c r="CH182" i="5"/>
  <c r="CI182" i="5"/>
  <c r="CJ182" i="5"/>
  <c r="CK182" i="5"/>
  <c r="CL182" i="5"/>
  <c r="CM182" i="5"/>
  <c r="CN182" i="5"/>
  <c r="CO182" i="5"/>
  <c r="CP182" i="5"/>
  <c r="CQ182" i="5"/>
  <c r="CR182" i="5"/>
  <c r="CS182" i="5"/>
  <c r="CT182" i="5"/>
  <c r="CU182" i="5"/>
  <c r="CV182" i="5"/>
  <c r="CW182" i="5"/>
  <c r="CX182" i="5"/>
  <c r="CY182" i="5"/>
  <c r="CZ182" i="5"/>
  <c r="DA182" i="5"/>
  <c r="DB182" i="5"/>
  <c r="DC182" i="5"/>
  <c r="DD182" i="5"/>
  <c r="DE182" i="5"/>
  <c r="DF182" i="5"/>
  <c r="DG182" i="5"/>
  <c r="DH182" i="5"/>
  <c r="DI182" i="5"/>
  <c r="DJ182" i="5"/>
  <c r="DK182" i="5"/>
  <c r="DL182" i="5"/>
  <c r="DM182" i="5"/>
  <c r="DN182" i="5"/>
  <c r="DO182" i="5"/>
  <c r="DP182" i="5"/>
  <c r="DQ182" i="5"/>
  <c r="DR182" i="5"/>
  <c r="DS182" i="5"/>
  <c r="DT182" i="5"/>
  <c r="DU182" i="5"/>
  <c r="DV182" i="5"/>
  <c r="DW182" i="5"/>
  <c r="DX182" i="5"/>
  <c r="DY182" i="5"/>
  <c r="DZ182" i="5"/>
  <c r="EA182" i="5"/>
  <c r="EB182" i="5"/>
  <c r="EC182" i="5"/>
  <c r="ED182" i="5"/>
  <c r="EE182" i="5"/>
  <c r="EF182" i="5"/>
  <c r="EG182" i="5"/>
  <c r="EH182" i="5"/>
  <c r="EI182" i="5"/>
  <c r="EJ182" i="5"/>
  <c r="EK182" i="5"/>
  <c r="EL182" i="5"/>
  <c r="EM182" i="5"/>
  <c r="EN182" i="5"/>
  <c r="EO182" i="5"/>
  <c r="EP182" i="5"/>
  <c r="EQ182" i="5"/>
  <c r="ER182" i="5"/>
  <c r="ES182" i="5"/>
  <c r="ET182" i="5"/>
  <c r="EU182" i="5"/>
  <c r="EV182" i="5"/>
  <c r="EW182" i="5"/>
  <c r="EX182" i="5"/>
  <c r="EY182" i="5"/>
  <c r="EZ182" i="5"/>
  <c r="FA182" i="5"/>
  <c r="FB182" i="5"/>
  <c r="FC182" i="5"/>
  <c r="FD182" i="5"/>
  <c r="FE182" i="5"/>
  <c r="FF182" i="5"/>
  <c r="FG182" i="5"/>
  <c r="FH182" i="5"/>
  <c r="FI182" i="5"/>
  <c r="FJ182" i="5"/>
  <c r="FK182" i="5"/>
  <c r="FL182" i="5"/>
  <c r="FM182" i="5"/>
  <c r="FN182" i="5"/>
  <c r="FO182" i="5"/>
  <c r="FP182" i="5"/>
  <c r="FQ182" i="5"/>
  <c r="FR182" i="5"/>
  <c r="FS182" i="5"/>
  <c r="FT182" i="5"/>
  <c r="FU182" i="5"/>
  <c r="FV182" i="5"/>
  <c r="FW182" i="5"/>
  <c r="FX182" i="5"/>
  <c r="FY182" i="5"/>
  <c r="FZ182" i="5"/>
  <c r="GA182" i="5"/>
  <c r="GB182" i="5"/>
  <c r="GC182" i="5"/>
  <c r="GD182" i="5"/>
  <c r="GE182" i="5"/>
  <c r="GF182" i="5"/>
  <c r="GG182" i="5"/>
  <c r="GH182" i="5"/>
  <c r="GI182" i="5"/>
  <c r="GJ182" i="5"/>
  <c r="GK182" i="5"/>
  <c r="GL182" i="5"/>
  <c r="GM182" i="5"/>
  <c r="GN182" i="5"/>
  <c r="GO182" i="5"/>
  <c r="GP182" i="5"/>
  <c r="GQ182" i="5"/>
  <c r="GR182" i="5"/>
  <c r="GS182" i="5"/>
  <c r="GT182" i="5"/>
  <c r="GU182" i="5"/>
  <c r="GV182" i="5"/>
  <c r="GW182" i="5"/>
  <c r="GX182" i="5"/>
  <c r="GY182" i="5"/>
  <c r="GZ182" i="5"/>
  <c r="HA182" i="5"/>
  <c r="HB182" i="5"/>
  <c r="HC182" i="5"/>
  <c r="HD182" i="5"/>
  <c r="HE182" i="5"/>
  <c r="HF182" i="5"/>
  <c r="HG182" i="5"/>
  <c r="HH182" i="5"/>
  <c r="HI182" i="5"/>
  <c r="HJ182" i="5"/>
  <c r="HK182" i="5"/>
  <c r="HL182" i="5"/>
  <c r="HM182" i="5"/>
  <c r="HN182" i="5"/>
  <c r="HO182" i="5"/>
  <c r="HP182" i="5"/>
  <c r="HQ182" i="5"/>
  <c r="HR182" i="5"/>
  <c r="HS182" i="5"/>
  <c r="HT182" i="5"/>
  <c r="HU182" i="5"/>
  <c r="HV182" i="5"/>
  <c r="HW182" i="5"/>
  <c r="HX182" i="5"/>
  <c r="HY182" i="5"/>
  <c r="HZ182" i="5"/>
  <c r="IA182" i="5"/>
  <c r="IB182" i="5"/>
  <c r="IC182" i="5"/>
  <c r="ID182" i="5"/>
  <c r="IE182" i="5"/>
  <c r="IF182" i="5"/>
  <c r="IG182" i="5"/>
  <c r="IH182" i="5"/>
  <c r="II182" i="5"/>
  <c r="IJ182" i="5"/>
  <c r="IK182" i="5"/>
  <c r="IL182" i="5"/>
  <c r="IM182" i="5"/>
  <c r="IN182" i="5"/>
  <c r="IO182" i="5"/>
  <c r="IP182" i="5"/>
  <c r="IQ182" i="5"/>
  <c r="IR182" i="5"/>
  <c r="IS182" i="5"/>
  <c r="IT182" i="5"/>
  <c r="IU182" i="5"/>
  <c r="IV182" i="5"/>
  <c r="IW182" i="5"/>
  <c r="IX182" i="5"/>
  <c r="IY182" i="5"/>
  <c r="IZ182" i="5"/>
  <c r="JA182" i="5"/>
  <c r="JB182" i="5"/>
  <c r="JC182" i="5"/>
  <c r="JD182" i="5"/>
  <c r="C183" i="5"/>
  <c r="D183" i="5"/>
  <c r="E183" i="5"/>
  <c r="F183" i="5"/>
  <c r="G183" i="5"/>
  <c r="H183" i="5"/>
  <c r="I183" i="5"/>
  <c r="J183" i="5"/>
  <c r="K183" i="5"/>
  <c r="L183" i="5"/>
  <c r="M183" i="5"/>
  <c r="N183" i="5"/>
  <c r="O183" i="5"/>
  <c r="P183" i="5"/>
  <c r="Q183" i="5"/>
  <c r="R183" i="5"/>
  <c r="S183" i="5"/>
  <c r="T183" i="5"/>
  <c r="U183" i="5"/>
  <c r="V183" i="5"/>
  <c r="W183" i="5"/>
  <c r="X183" i="5"/>
  <c r="Y183" i="5"/>
  <c r="Z183" i="5"/>
  <c r="AA183" i="5"/>
  <c r="AB183" i="5"/>
  <c r="AC183" i="5"/>
  <c r="AD183" i="5"/>
  <c r="AE183" i="5"/>
  <c r="AF183" i="5"/>
  <c r="AG183" i="5"/>
  <c r="AH183" i="5"/>
  <c r="AI183" i="5"/>
  <c r="AJ183" i="5"/>
  <c r="AK183" i="5"/>
  <c r="AL183" i="5"/>
  <c r="AM183" i="5"/>
  <c r="AN183" i="5"/>
  <c r="AO183" i="5"/>
  <c r="AP183" i="5"/>
  <c r="AQ183" i="5"/>
  <c r="AR183" i="5"/>
  <c r="AS183" i="5"/>
  <c r="AT183" i="5"/>
  <c r="AU183" i="5"/>
  <c r="AV183" i="5"/>
  <c r="AW183" i="5"/>
  <c r="AX183" i="5"/>
  <c r="AY183" i="5"/>
  <c r="AZ183" i="5"/>
  <c r="BA183" i="5"/>
  <c r="BB183" i="5"/>
  <c r="BC183" i="5"/>
  <c r="BD183" i="5"/>
  <c r="BE183" i="5"/>
  <c r="BF183" i="5"/>
  <c r="BG183" i="5"/>
  <c r="BH183" i="5"/>
  <c r="BI183" i="5"/>
  <c r="BJ183" i="5"/>
  <c r="BK183" i="5"/>
  <c r="BL183" i="5"/>
  <c r="BM183" i="5"/>
  <c r="BN183" i="5"/>
  <c r="BO183" i="5"/>
  <c r="BP183" i="5"/>
  <c r="BQ183" i="5"/>
  <c r="BR183" i="5"/>
  <c r="BS183" i="5"/>
  <c r="BT183" i="5"/>
  <c r="BU183" i="5"/>
  <c r="BV183" i="5"/>
  <c r="BW183" i="5"/>
  <c r="BX183" i="5"/>
  <c r="BY183" i="5"/>
  <c r="BZ183" i="5"/>
  <c r="CA183" i="5"/>
  <c r="CB183" i="5"/>
  <c r="CC183" i="5"/>
  <c r="CD183" i="5"/>
  <c r="CE183" i="5"/>
  <c r="CF183" i="5"/>
  <c r="CG183" i="5"/>
  <c r="CH183" i="5"/>
  <c r="CI183" i="5"/>
  <c r="CJ183" i="5"/>
  <c r="CK183" i="5"/>
  <c r="CL183" i="5"/>
  <c r="CM183" i="5"/>
  <c r="CN183" i="5"/>
  <c r="CO183" i="5"/>
  <c r="CP183" i="5"/>
  <c r="CQ183" i="5"/>
  <c r="CR183" i="5"/>
  <c r="CS183" i="5"/>
  <c r="CT183" i="5"/>
  <c r="CU183" i="5"/>
  <c r="CV183" i="5"/>
  <c r="CW183" i="5"/>
  <c r="CX183" i="5"/>
  <c r="CY183" i="5"/>
  <c r="CZ183" i="5"/>
  <c r="DA183" i="5"/>
  <c r="DB183" i="5"/>
  <c r="DC183" i="5"/>
  <c r="DD183" i="5"/>
  <c r="DE183" i="5"/>
  <c r="DF183" i="5"/>
  <c r="DG183" i="5"/>
  <c r="DH183" i="5"/>
  <c r="DI183" i="5"/>
  <c r="DJ183" i="5"/>
  <c r="DK183" i="5"/>
  <c r="DL183" i="5"/>
  <c r="DM183" i="5"/>
  <c r="DN183" i="5"/>
  <c r="DO183" i="5"/>
  <c r="DP183" i="5"/>
  <c r="DQ183" i="5"/>
  <c r="DR183" i="5"/>
  <c r="DS183" i="5"/>
  <c r="DT183" i="5"/>
  <c r="DU183" i="5"/>
  <c r="DV183" i="5"/>
  <c r="DW183" i="5"/>
  <c r="DX183" i="5"/>
  <c r="DY183" i="5"/>
  <c r="DZ183" i="5"/>
  <c r="EA183" i="5"/>
  <c r="EB183" i="5"/>
  <c r="EC183" i="5"/>
  <c r="ED183" i="5"/>
  <c r="EE183" i="5"/>
  <c r="EF183" i="5"/>
  <c r="EG183" i="5"/>
  <c r="EH183" i="5"/>
  <c r="EI183" i="5"/>
  <c r="EJ183" i="5"/>
  <c r="EK183" i="5"/>
  <c r="EL183" i="5"/>
  <c r="EM183" i="5"/>
  <c r="EN183" i="5"/>
  <c r="EO183" i="5"/>
  <c r="EP183" i="5"/>
  <c r="EQ183" i="5"/>
  <c r="ER183" i="5"/>
  <c r="ES183" i="5"/>
  <c r="ET183" i="5"/>
  <c r="EU183" i="5"/>
  <c r="EV183" i="5"/>
  <c r="EW183" i="5"/>
  <c r="EX183" i="5"/>
  <c r="EY183" i="5"/>
  <c r="EZ183" i="5"/>
  <c r="FA183" i="5"/>
  <c r="FB183" i="5"/>
  <c r="FC183" i="5"/>
  <c r="FD183" i="5"/>
  <c r="FE183" i="5"/>
  <c r="FF183" i="5"/>
  <c r="FG183" i="5"/>
  <c r="FH183" i="5"/>
  <c r="FI183" i="5"/>
  <c r="FJ183" i="5"/>
  <c r="FK183" i="5"/>
  <c r="FL183" i="5"/>
  <c r="FM183" i="5"/>
  <c r="FN183" i="5"/>
  <c r="FO183" i="5"/>
  <c r="FP183" i="5"/>
  <c r="FQ183" i="5"/>
  <c r="FR183" i="5"/>
  <c r="FS183" i="5"/>
  <c r="FT183" i="5"/>
  <c r="FU183" i="5"/>
  <c r="FV183" i="5"/>
  <c r="FW183" i="5"/>
  <c r="FX183" i="5"/>
  <c r="FY183" i="5"/>
  <c r="FZ183" i="5"/>
  <c r="GA183" i="5"/>
  <c r="GB183" i="5"/>
  <c r="GC183" i="5"/>
  <c r="GD183" i="5"/>
  <c r="GE183" i="5"/>
  <c r="GF183" i="5"/>
  <c r="GG183" i="5"/>
  <c r="GH183" i="5"/>
  <c r="GI183" i="5"/>
  <c r="GJ183" i="5"/>
  <c r="GK183" i="5"/>
  <c r="GL183" i="5"/>
  <c r="GM183" i="5"/>
  <c r="GN183" i="5"/>
  <c r="GO183" i="5"/>
  <c r="GP183" i="5"/>
  <c r="GQ183" i="5"/>
  <c r="GR183" i="5"/>
  <c r="GS183" i="5"/>
  <c r="GT183" i="5"/>
  <c r="GU183" i="5"/>
  <c r="GV183" i="5"/>
  <c r="GW183" i="5"/>
  <c r="GX183" i="5"/>
  <c r="GY183" i="5"/>
  <c r="GZ183" i="5"/>
  <c r="HA183" i="5"/>
  <c r="HB183" i="5"/>
  <c r="HC183" i="5"/>
  <c r="HD183" i="5"/>
  <c r="HE183" i="5"/>
  <c r="HF183" i="5"/>
  <c r="HG183" i="5"/>
  <c r="HH183" i="5"/>
  <c r="HI183" i="5"/>
  <c r="HJ183" i="5"/>
  <c r="HK183" i="5"/>
  <c r="HL183" i="5"/>
  <c r="HM183" i="5"/>
  <c r="HN183" i="5"/>
  <c r="HO183" i="5"/>
  <c r="HP183" i="5"/>
  <c r="HQ183" i="5"/>
  <c r="HR183" i="5"/>
  <c r="HS183" i="5"/>
  <c r="HT183" i="5"/>
  <c r="HU183" i="5"/>
  <c r="HV183" i="5"/>
  <c r="HW183" i="5"/>
  <c r="HX183" i="5"/>
  <c r="HY183" i="5"/>
  <c r="HZ183" i="5"/>
  <c r="IA183" i="5"/>
  <c r="IB183" i="5"/>
  <c r="IC183" i="5"/>
  <c r="ID183" i="5"/>
  <c r="IE183" i="5"/>
  <c r="IF183" i="5"/>
  <c r="IG183" i="5"/>
  <c r="IH183" i="5"/>
  <c r="II183" i="5"/>
  <c r="IJ183" i="5"/>
  <c r="IK183" i="5"/>
  <c r="IL183" i="5"/>
  <c r="IM183" i="5"/>
  <c r="IN183" i="5"/>
  <c r="IO183" i="5"/>
  <c r="IP183" i="5"/>
  <c r="IQ183" i="5"/>
  <c r="IR183" i="5"/>
  <c r="IS183" i="5"/>
  <c r="IT183" i="5"/>
  <c r="IU183" i="5"/>
  <c r="IV183" i="5"/>
  <c r="IW183" i="5"/>
  <c r="IX183" i="5"/>
  <c r="IY183" i="5"/>
  <c r="IZ183" i="5"/>
  <c r="JA183" i="5"/>
  <c r="JB183" i="5"/>
  <c r="JC183" i="5"/>
  <c r="JD183" i="5"/>
  <c r="C184" i="5"/>
  <c r="D184" i="5"/>
  <c r="E184" i="5"/>
  <c r="F184" i="5"/>
  <c r="G184" i="5"/>
  <c r="H184" i="5"/>
  <c r="I184" i="5"/>
  <c r="J184" i="5"/>
  <c r="K184" i="5"/>
  <c r="L184" i="5"/>
  <c r="M184" i="5"/>
  <c r="N184" i="5"/>
  <c r="O184" i="5"/>
  <c r="P184" i="5"/>
  <c r="Q184" i="5"/>
  <c r="R184" i="5"/>
  <c r="S184" i="5"/>
  <c r="T184" i="5"/>
  <c r="U184" i="5"/>
  <c r="V184" i="5"/>
  <c r="W184" i="5"/>
  <c r="X184" i="5"/>
  <c r="Y184" i="5"/>
  <c r="Z184" i="5"/>
  <c r="AA184" i="5"/>
  <c r="AB184" i="5"/>
  <c r="AC184" i="5"/>
  <c r="AD184" i="5"/>
  <c r="AE184" i="5"/>
  <c r="AF184" i="5"/>
  <c r="AG184" i="5"/>
  <c r="AH184" i="5"/>
  <c r="AI184" i="5"/>
  <c r="AJ184" i="5"/>
  <c r="AK184" i="5"/>
  <c r="AL184" i="5"/>
  <c r="AM184" i="5"/>
  <c r="AN184" i="5"/>
  <c r="AO184" i="5"/>
  <c r="AP184" i="5"/>
  <c r="AQ184" i="5"/>
  <c r="AR184" i="5"/>
  <c r="AS184" i="5"/>
  <c r="AT184" i="5"/>
  <c r="AU184" i="5"/>
  <c r="AV184" i="5"/>
  <c r="AW184" i="5"/>
  <c r="AX184" i="5"/>
  <c r="AY184" i="5"/>
  <c r="AZ184" i="5"/>
  <c r="BA184" i="5"/>
  <c r="BB184" i="5"/>
  <c r="BC184" i="5"/>
  <c r="BD184" i="5"/>
  <c r="BE184" i="5"/>
  <c r="BF184" i="5"/>
  <c r="BG184" i="5"/>
  <c r="BH184" i="5"/>
  <c r="BI184" i="5"/>
  <c r="BJ184" i="5"/>
  <c r="BK184" i="5"/>
  <c r="BL184" i="5"/>
  <c r="BM184" i="5"/>
  <c r="BN184" i="5"/>
  <c r="BO184" i="5"/>
  <c r="BP184" i="5"/>
  <c r="BQ184" i="5"/>
  <c r="BR184" i="5"/>
  <c r="BS184" i="5"/>
  <c r="BT184" i="5"/>
  <c r="BU184" i="5"/>
  <c r="BV184" i="5"/>
  <c r="BW184" i="5"/>
  <c r="BX184" i="5"/>
  <c r="BY184" i="5"/>
  <c r="BZ184" i="5"/>
  <c r="CA184" i="5"/>
  <c r="CB184" i="5"/>
  <c r="CC184" i="5"/>
  <c r="CD184" i="5"/>
  <c r="CE184" i="5"/>
  <c r="CF184" i="5"/>
  <c r="CG184" i="5"/>
  <c r="CH184" i="5"/>
  <c r="CI184" i="5"/>
  <c r="CJ184" i="5"/>
  <c r="CK184" i="5"/>
  <c r="CL184" i="5"/>
  <c r="CM184" i="5"/>
  <c r="CN184" i="5"/>
  <c r="CO184" i="5"/>
  <c r="CP184" i="5"/>
  <c r="CQ184" i="5"/>
  <c r="CR184" i="5"/>
  <c r="CS184" i="5"/>
  <c r="CT184" i="5"/>
  <c r="CU184" i="5"/>
  <c r="CV184" i="5"/>
  <c r="CW184" i="5"/>
  <c r="CX184" i="5"/>
  <c r="CY184" i="5"/>
  <c r="CZ184" i="5"/>
  <c r="DA184" i="5"/>
  <c r="DB184" i="5"/>
  <c r="DC184" i="5"/>
  <c r="DD184" i="5"/>
  <c r="DE184" i="5"/>
  <c r="DF184" i="5"/>
  <c r="DG184" i="5"/>
  <c r="DH184" i="5"/>
  <c r="DI184" i="5"/>
  <c r="DJ184" i="5"/>
  <c r="DK184" i="5"/>
  <c r="DL184" i="5"/>
  <c r="DM184" i="5"/>
  <c r="DN184" i="5"/>
  <c r="DO184" i="5"/>
  <c r="DP184" i="5"/>
  <c r="DQ184" i="5"/>
  <c r="DR184" i="5"/>
  <c r="DS184" i="5"/>
  <c r="DT184" i="5"/>
  <c r="DU184" i="5"/>
  <c r="DV184" i="5"/>
  <c r="DW184" i="5"/>
  <c r="DX184" i="5"/>
  <c r="DY184" i="5"/>
  <c r="DZ184" i="5"/>
  <c r="EA184" i="5"/>
  <c r="EB184" i="5"/>
  <c r="EC184" i="5"/>
  <c r="ED184" i="5"/>
  <c r="EE184" i="5"/>
  <c r="EF184" i="5"/>
  <c r="EG184" i="5"/>
  <c r="EH184" i="5"/>
  <c r="EI184" i="5"/>
  <c r="EJ184" i="5"/>
  <c r="EK184" i="5"/>
  <c r="EL184" i="5"/>
  <c r="EM184" i="5"/>
  <c r="EN184" i="5"/>
  <c r="EO184" i="5"/>
  <c r="EP184" i="5"/>
  <c r="EQ184" i="5"/>
  <c r="ER184" i="5"/>
  <c r="ES184" i="5"/>
  <c r="ET184" i="5"/>
  <c r="EU184" i="5"/>
  <c r="EV184" i="5"/>
  <c r="EW184" i="5"/>
  <c r="EX184" i="5"/>
  <c r="EY184" i="5"/>
  <c r="EZ184" i="5"/>
  <c r="FA184" i="5"/>
  <c r="FB184" i="5"/>
  <c r="FC184" i="5"/>
  <c r="FD184" i="5"/>
  <c r="FE184" i="5"/>
  <c r="FF184" i="5"/>
  <c r="FG184" i="5"/>
  <c r="FH184" i="5"/>
  <c r="FI184" i="5"/>
  <c r="FJ184" i="5"/>
  <c r="FK184" i="5"/>
  <c r="FL184" i="5"/>
  <c r="FM184" i="5"/>
  <c r="FN184" i="5"/>
  <c r="FO184" i="5"/>
  <c r="FP184" i="5"/>
  <c r="FQ184" i="5"/>
  <c r="FR184" i="5"/>
  <c r="FS184" i="5"/>
  <c r="FT184" i="5"/>
  <c r="FU184" i="5"/>
  <c r="FV184" i="5"/>
  <c r="FW184" i="5"/>
  <c r="FX184" i="5"/>
  <c r="FY184" i="5"/>
  <c r="FZ184" i="5"/>
  <c r="GA184" i="5"/>
  <c r="GB184" i="5"/>
  <c r="GC184" i="5"/>
  <c r="GD184" i="5"/>
  <c r="GE184" i="5"/>
  <c r="GF184" i="5"/>
  <c r="GG184" i="5"/>
  <c r="GH184" i="5"/>
  <c r="GI184" i="5"/>
  <c r="GJ184" i="5"/>
  <c r="GK184" i="5"/>
  <c r="GL184" i="5"/>
  <c r="GM184" i="5"/>
  <c r="GN184" i="5"/>
  <c r="GO184" i="5"/>
  <c r="GP184" i="5"/>
  <c r="GQ184" i="5"/>
  <c r="GR184" i="5"/>
  <c r="GS184" i="5"/>
  <c r="GT184" i="5"/>
  <c r="GU184" i="5"/>
  <c r="GV184" i="5"/>
  <c r="GW184" i="5"/>
  <c r="GX184" i="5"/>
  <c r="GY184" i="5"/>
  <c r="GZ184" i="5"/>
  <c r="HA184" i="5"/>
  <c r="HB184" i="5"/>
  <c r="HC184" i="5"/>
  <c r="HD184" i="5"/>
  <c r="HE184" i="5"/>
  <c r="HF184" i="5"/>
  <c r="HG184" i="5"/>
  <c r="HH184" i="5"/>
  <c r="HI184" i="5"/>
  <c r="HJ184" i="5"/>
  <c r="HK184" i="5"/>
  <c r="HL184" i="5"/>
  <c r="HM184" i="5"/>
  <c r="HN184" i="5"/>
  <c r="HO184" i="5"/>
  <c r="HP184" i="5"/>
  <c r="HQ184" i="5"/>
  <c r="HR184" i="5"/>
  <c r="HS184" i="5"/>
  <c r="HT184" i="5"/>
  <c r="HU184" i="5"/>
  <c r="HV184" i="5"/>
  <c r="HW184" i="5"/>
  <c r="HX184" i="5"/>
  <c r="HY184" i="5"/>
  <c r="HZ184" i="5"/>
  <c r="IA184" i="5"/>
  <c r="IB184" i="5"/>
  <c r="IC184" i="5"/>
  <c r="ID184" i="5"/>
  <c r="IE184" i="5"/>
  <c r="IF184" i="5"/>
  <c r="IG184" i="5"/>
  <c r="IH184" i="5"/>
  <c r="II184" i="5"/>
  <c r="IJ184" i="5"/>
  <c r="IK184" i="5"/>
  <c r="IL184" i="5"/>
  <c r="IM184" i="5"/>
  <c r="IN184" i="5"/>
  <c r="IO184" i="5"/>
  <c r="IP184" i="5"/>
  <c r="IQ184" i="5"/>
  <c r="IR184" i="5"/>
  <c r="IS184" i="5"/>
  <c r="IT184" i="5"/>
  <c r="IU184" i="5"/>
  <c r="IV184" i="5"/>
  <c r="IW184" i="5"/>
  <c r="IX184" i="5"/>
  <c r="IY184" i="5"/>
  <c r="IZ184" i="5"/>
  <c r="JA184" i="5"/>
  <c r="JB184" i="5"/>
  <c r="JC184" i="5"/>
  <c r="JD184" i="5"/>
  <c r="C185" i="5"/>
  <c r="D185" i="5"/>
  <c r="E185" i="5"/>
  <c r="F185" i="5"/>
  <c r="G185" i="5"/>
  <c r="H185" i="5"/>
  <c r="I185" i="5"/>
  <c r="J185" i="5"/>
  <c r="K185" i="5"/>
  <c r="L185" i="5"/>
  <c r="M185" i="5"/>
  <c r="N185" i="5"/>
  <c r="O185" i="5"/>
  <c r="P185" i="5"/>
  <c r="Q185" i="5"/>
  <c r="R185" i="5"/>
  <c r="S185" i="5"/>
  <c r="T185" i="5"/>
  <c r="U185" i="5"/>
  <c r="V185" i="5"/>
  <c r="W185" i="5"/>
  <c r="X185" i="5"/>
  <c r="Y185" i="5"/>
  <c r="Z185" i="5"/>
  <c r="AA185" i="5"/>
  <c r="AB185" i="5"/>
  <c r="AC185" i="5"/>
  <c r="AD185" i="5"/>
  <c r="AE185" i="5"/>
  <c r="AF185" i="5"/>
  <c r="AG185" i="5"/>
  <c r="AH185" i="5"/>
  <c r="AI185" i="5"/>
  <c r="AJ185" i="5"/>
  <c r="AK185" i="5"/>
  <c r="AL185" i="5"/>
  <c r="AM185" i="5"/>
  <c r="AN185" i="5"/>
  <c r="AO185" i="5"/>
  <c r="AP185" i="5"/>
  <c r="AQ185" i="5"/>
  <c r="AR185" i="5"/>
  <c r="AS185" i="5"/>
  <c r="AT185" i="5"/>
  <c r="AU185" i="5"/>
  <c r="AV185" i="5"/>
  <c r="AW185" i="5"/>
  <c r="AX185" i="5"/>
  <c r="AY185" i="5"/>
  <c r="AZ185" i="5"/>
  <c r="BA185" i="5"/>
  <c r="BB185" i="5"/>
  <c r="BC185" i="5"/>
  <c r="BD185" i="5"/>
  <c r="BE185" i="5"/>
  <c r="BF185" i="5"/>
  <c r="BG185" i="5"/>
  <c r="BH185" i="5"/>
  <c r="BI185" i="5"/>
  <c r="BJ185" i="5"/>
  <c r="BK185" i="5"/>
  <c r="BL185" i="5"/>
  <c r="BM185" i="5"/>
  <c r="BN185" i="5"/>
  <c r="BO185" i="5"/>
  <c r="BP185" i="5"/>
  <c r="BQ185" i="5"/>
  <c r="BR185" i="5"/>
  <c r="BS185" i="5"/>
  <c r="BT185" i="5"/>
  <c r="BU185" i="5"/>
  <c r="BV185" i="5"/>
  <c r="BW185" i="5"/>
  <c r="BX185" i="5"/>
  <c r="BY185" i="5"/>
  <c r="BZ185" i="5"/>
  <c r="CA185" i="5"/>
  <c r="CB185" i="5"/>
  <c r="CC185" i="5"/>
  <c r="CD185" i="5"/>
  <c r="CE185" i="5"/>
  <c r="CF185" i="5"/>
  <c r="CG185" i="5"/>
  <c r="CH185" i="5"/>
  <c r="CI185" i="5"/>
  <c r="CJ185" i="5"/>
  <c r="CK185" i="5"/>
  <c r="CL185" i="5"/>
  <c r="CM185" i="5"/>
  <c r="CN185" i="5"/>
  <c r="CO185" i="5"/>
  <c r="CP185" i="5"/>
  <c r="CQ185" i="5"/>
  <c r="CR185" i="5"/>
  <c r="CS185" i="5"/>
  <c r="CT185" i="5"/>
  <c r="CU185" i="5"/>
  <c r="CV185" i="5"/>
  <c r="CW185" i="5"/>
  <c r="CX185" i="5"/>
  <c r="CY185" i="5"/>
  <c r="CZ185" i="5"/>
  <c r="DA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EC185" i="5"/>
  <c r="ED185" i="5"/>
  <c r="EE185" i="5"/>
  <c r="EF185" i="5"/>
  <c r="EG185" i="5"/>
  <c r="EH185" i="5"/>
  <c r="EI185" i="5"/>
  <c r="EJ185" i="5"/>
  <c r="EK185" i="5"/>
  <c r="EL185" i="5"/>
  <c r="EM185" i="5"/>
  <c r="EN185" i="5"/>
  <c r="EO185" i="5"/>
  <c r="EP185" i="5"/>
  <c r="EQ185" i="5"/>
  <c r="ER185" i="5"/>
  <c r="ES185" i="5"/>
  <c r="ET185" i="5"/>
  <c r="EU185" i="5"/>
  <c r="EV185" i="5"/>
  <c r="EW185" i="5"/>
  <c r="EX185" i="5"/>
  <c r="EY185" i="5"/>
  <c r="EZ185" i="5"/>
  <c r="FA185" i="5"/>
  <c r="FB185" i="5"/>
  <c r="FC185" i="5"/>
  <c r="FD185" i="5"/>
  <c r="FE185" i="5"/>
  <c r="FF185" i="5"/>
  <c r="FG185" i="5"/>
  <c r="FH185" i="5"/>
  <c r="FI185" i="5"/>
  <c r="FJ185" i="5"/>
  <c r="FK185" i="5"/>
  <c r="FL185" i="5"/>
  <c r="FM185" i="5"/>
  <c r="FN185" i="5"/>
  <c r="FO185" i="5"/>
  <c r="FP185" i="5"/>
  <c r="FQ185" i="5"/>
  <c r="FR185" i="5"/>
  <c r="FS185" i="5"/>
  <c r="FT185" i="5"/>
  <c r="FU185" i="5"/>
  <c r="FV185" i="5"/>
  <c r="FW185" i="5"/>
  <c r="FX185" i="5"/>
  <c r="FY185" i="5"/>
  <c r="FZ185" i="5"/>
  <c r="GA185" i="5"/>
  <c r="GB185" i="5"/>
  <c r="GC185" i="5"/>
  <c r="GD185" i="5"/>
  <c r="GE185" i="5"/>
  <c r="GF185" i="5"/>
  <c r="GG185" i="5"/>
  <c r="GH185" i="5"/>
  <c r="GI185" i="5"/>
  <c r="GJ185" i="5"/>
  <c r="GK185" i="5"/>
  <c r="GL185" i="5"/>
  <c r="GM185" i="5"/>
  <c r="GN185" i="5"/>
  <c r="GO185" i="5"/>
  <c r="GP185" i="5"/>
  <c r="GQ185" i="5"/>
  <c r="GR185" i="5"/>
  <c r="GS185" i="5"/>
  <c r="GT185" i="5"/>
  <c r="GU185" i="5"/>
  <c r="GV185" i="5"/>
  <c r="GW185" i="5"/>
  <c r="GX185" i="5"/>
  <c r="GY185" i="5"/>
  <c r="GZ185" i="5"/>
  <c r="HA185" i="5"/>
  <c r="HB185" i="5"/>
  <c r="HC185" i="5"/>
  <c r="HD185" i="5"/>
  <c r="HE185" i="5"/>
  <c r="HF185" i="5"/>
  <c r="HG185" i="5"/>
  <c r="HH185" i="5"/>
  <c r="HI185" i="5"/>
  <c r="HJ185" i="5"/>
  <c r="HK185" i="5"/>
  <c r="HL185" i="5"/>
  <c r="HM185" i="5"/>
  <c r="HN185" i="5"/>
  <c r="HO185" i="5"/>
  <c r="HP185" i="5"/>
  <c r="HQ185" i="5"/>
  <c r="HR185" i="5"/>
  <c r="HS185" i="5"/>
  <c r="HT185" i="5"/>
  <c r="HU185" i="5"/>
  <c r="HV185" i="5"/>
  <c r="HW185" i="5"/>
  <c r="HX185" i="5"/>
  <c r="HY185" i="5"/>
  <c r="HZ185" i="5"/>
  <c r="IA185" i="5"/>
  <c r="IB185" i="5"/>
  <c r="IC185" i="5"/>
  <c r="ID185" i="5"/>
  <c r="IE185" i="5"/>
  <c r="IF185" i="5"/>
  <c r="IG185" i="5"/>
  <c r="IH185" i="5"/>
  <c r="II185" i="5"/>
  <c r="IJ185" i="5"/>
  <c r="IK185" i="5"/>
  <c r="IL185" i="5"/>
  <c r="IM185" i="5"/>
  <c r="IN185" i="5"/>
  <c r="IO185" i="5"/>
  <c r="IP185" i="5"/>
  <c r="IQ185" i="5"/>
  <c r="IR185" i="5"/>
  <c r="IS185" i="5"/>
  <c r="IT185" i="5"/>
  <c r="IU185" i="5"/>
  <c r="IV185" i="5"/>
  <c r="IW185" i="5"/>
  <c r="IX185" i="5"/>
  <c r="IY185" i="5"/>
  <c r="IZ185" i="5"/>
  <c r="JA185" i="5"/>
  <c r="JB185" i="5"/>
  <c r="JC185" i="5"/>
  <c r="JD185" i="5"/>
  <c r="C186" i="5"/>
  <c r="D186" i="5"/>
  <c r="E186" i="5"/>
  <c r="F186" i="5"/>
  <c r="G186" i="5"/>
  <c r="H186" i="5"/>
  <c r="I186" i="5"/>
  <c r="J186" i="5"/>
  <c r="K186" i="5"/>
  <c r="L186" i="5"/>
  <c r="M186" i="5"/>
  <c r="N186" i="5"/>
  <c r="O186" i="5"/>
  <c r="P186" i="5"/>
  <c r="Q186" i="5"/>
  <c r="R186" i="5"/>
  <c r="S186" i="5"/>
  <c r="T186" i="5"/>
  <c r="U186" i="5"/>
  <c r="V186" i="5"/>
  <c r="W186" i="5"/>
  <c r="X186" i="5"/>
  <c r="Y186" i="5"/>
  <c r="Z186" i="5"/>
  <c r="AA186" i="5"/>
  <c r="AB186" i="5"/>
  <c r="AC186" i="5"/>
  <c r="AD186" i="5"/>
  <c r="AE186" i="5"/>
  <c r="AF186" i="5"/>
  <c r="AG186" i="5"/>
  <c r="AH186" i="5"/>
  <c r="AI186" i="5"/>
  <c r="AJ186" i="5"/>
  <c r="AK186" i="5"/>
  <c r="AL186" i="5"/>
  <c r="AM186" i="5"/>
  <c r="AN186" i="5"/>
  <c r="AO186" i="5"/>
  <c r="AP186" i="5"/>
  <c r="AQ186" i="5"/>
  <c r="AR186" i="5"/>
  <c r="AS186" i="5"/>
  <c r="AT186" i="5"/>
  <c r="AU186" i="5"/>
  <c r="AV186" i="5"/>
  <c r="AW186" i="5"/>
  <c r="AX186" i="5"/>
  <c r="AY186" i="5"/>
  <c r="AZ186" i="5"/>
  <c r="BA186" i="5"/>
  <c r="BB186" i="5"/>
  <c r="BC186" i="5"/>
  <c r="BD186" i="5"/>
  <c r="BE186" i="5"/>
  <c r="BF186" i="5"/>
  <c r="BG186" i="5"/>
  <c r="BH186" i="5"/>
  <c r="BI186" i="5"/>
  <c r="BJ186" i="5"/>
  <c r="BK186" i="5"/>
  <c r="BL186" i="5"/>
  <c r="BM186" i="5"/>
  <c r="BN186" i="5"/>
  <c r="BO186" i="5"/>
  <c r="BP186" i="5"/>
  <c r="BQ186" i="5"/>
  <c r="BR186" i="5"/>
  <c r="BS186" i="5"/>
  <c r="BT186" i="5"/>
  <c r="BU186" i="5"/>
  <c r="BV186" i="5"/>
  <c r="BW186" i="5"/>
  <c r="BX186" i="5"/>
  <c r="BY186" i="5"/>
  <c r="BZ186" i="5"/>
  <c r="CA186" i="5"/>
  <c r="CB186" i="5"/>
  <c r="CC186" i="5"/>
  <c r="CD186" i="5"/>
  <c r="CE186" i="5"/>
  <c r="CF186" i="5"/>
  <c r="CG186" i="5"/>
  <c r="CH186" i="5"/>
  <c r="CI186" i="5"/>
  <c r="CJ186" i="5"/>
  <c r="CK186" i="5"/>
  <c r="CL186" i="5"/>
  <c r="CM186" i="5"/>
  <c r="CN186" i="5"/>
  <c r="CO186" i="5"/>
  <c r="CP186" i="5"/>
  <c r="CQ186" i="5"/>
  <c r="CR186" i="5"/>
  <c r="CS186" i="5"/>
  <c r="CT186" i="5"/>
  <c r="CU186" i="5"/>
  <c r="CV186" i="5"/>
  <c r="CW186" i="5"/>
  <c r="CX186" i="5"/>
  <c r="CY186" i="5"/>
  <c r="CZ186" i="5"/>
  <c r="DA186" i="5"/>
  <c r="DB186" i="5"/>
  <c r="DC186" i="5"/>
  <c r="DD186" i="5"/>
  <c r="DE186" i="5"/>
  <c r="DF186" i="5"/>
  <c r="DG186" i="5"/>
  <c r="DH186" i="5"/>
  <c r="DI186" i="5"/>
  <c r="DJ186" i="5"/>
  <c r="DK186" i="5"/>
  <c r="DL186" i="5"/>
  <c r="DM186" i="5"/>
  <c r="DN186" i="5"/>
  <c r="DO186" i="5"/>
  <c r="DP186" i="5"/>
  <c r="DQ186" i="5"/>
  <c r="DR186" i="5"/>
  <c r="DS186" i="5"/>
  <c r="DT186" i="5"/>
  <c r="DU186" i="5"/>
  <c r="DV186" i="5"/>
  <c r="DW186" i="5"/>
  <c r="DX186" i="5"/>
  <c r="DY186" i="5"/>
  <c r="DZ186" i="5"/>
  <c r="EA186" i="5"/>
  <c r="EB186" i="5"/>
  <c r="EC186" i="5"/>
  <c r="ED186" i="5"/>
  <c r="EE186" i="5"/>
  <c r="EF186" i="5"/>
  <c r="EG186" i="5"/>
  <c r="EH186" i="5"/>
  <c r="EI186" i="5"/>
  <c r="EJ186" i="5"/>
  <c r="EK186" i="5"/>
  <c r="EL186" i="5"/>
  <c r="EM186" i="5"/>
  <c r="EN186" i="5"/>
  <c r="EO186" i="5"/>
  <c r="EP186" i="5"/>
  <c r="EQ186" i="5"/>
  <c r="ER186" i="5"/>
  <c r="ES186" i="5"/>
  <c r="ET186" i="5"/>
  <c r="EU186" i="5"/>
  <c r="EV186" i="5"/>
  <c r="EW186" i="5"/>
  <c r="EX186" i="5"/>
  <c r="EY186" i="5"/>
  <c r="EZ186" i="5"/>
  <c r="FA186" i="5"/>
  <c r="FB186" i="5"/>
  <c r="FC186" i="5"/>
  <c r="FD186" i="5"/>
  <c r="FE186" i="5"/>
  <c r="FF186" i="5"/>
  <c r="FG186" i="5"/>
  <c r="FH186" i="5"/>
  <c r="FI186" i="5"/>
  <c r="FJ186" i="5"/>
  <c r="FK186" i="5"/>
  <c r="FL186" i="5"/>
  <c r="FM186" i="5"/>
  <c r="FN186" i="5"/>
  <c r="FO186" i="5"/>
  <c r="FP186" i="5"/>
  <c r="FQ186" i="5"/>
  <c r="FR186" i="5"/>
  <c r="FS186" i="5"/>
  <c r="FT186" i="5"/>
  <c r="FU186" i="5"/>
  <c r="FV186" i="5"/>
  <c r="FW186" i="5"/>
  <c r="FX186" i="5"/>
  <c r="FY186" i="5"/>
  <c r="FZ186" i="5"/>
  <c r="GA186" i="5"/>
  <c r="GB186" i="5"/>
  <c r="GC186" i="5"/>
  <c r="GD186" i="5"/>
  <c r="GE186" i="5"/>
  <c r="GF186" i="5"/>
  <c r="GG186" i="5"/>
  <c r="GH186" i="5"/>
  <c r="GI186" i="5"/>
  <c r="GJ186" i="5"/>
  <c r="GK186" i="5"/>
  <c r="GL186" i="5"/>
  <c r="GM186" i="5"/>
  <c r="GN186" i="5"/>
  <c r="GO186" i="5"/>
  <c r="GP186" i="5"/>
  <c r="GQ186" i="5"/>
  <c r="GR186" i="5"/>
  <c r="GS186" i="5"/>
  <c r="GT186" i="5"/>
  <c r="GU186" i="5"/>
  <c r="GV186" i="5"/>
  <c r="GW186" i="5"/>
  <c r="GX186" i="5"/>
  <c r="GY186" i="5"/>
  <c r="GZ186" i="5"/>
  <c r="HA186" i="5"/>
  <c r="HB186" i="5"/>
  <c r="HC186" i="5"/>
  <c r="HD186" i="5"/>
  <c r="HE186" i="5"/>
  <c r="HF186" i="5"/>
  <c r="HG186" i="5"/>
  <c r="HH186" i="5"/>
  <c r="HI186" i="5"/>
  <c r="HJ186" i="5"/>
  <c r="HK186" i="5"/>
  <c r="HL186" i="5"/>
  <c r="HM186" i="5"/>
  <c r="HN186" i="5"/>
  <c r="HO186" i="5"/>
  <c r="HP186" i="5"/>
  <c r="HQ186" i="5"/>
  <c r="HR186" i="5"/>
  <c r="HS186" i="5"/>
  <c r="HT186" i="5"/>
  <c r="HU186" i="5"/>
  <c r="HV186" i="5"/>
  <c r="HW186" i="5"/>
  <c r="HX186" i="5"/>
  <c r="HY186" i="5"/>
  <c r="HZ186" i="5"/>
  <c r="IA186" i="5"/>
  <c r="IB186" i="5"/>
  <c r="IC186" i="5"/>
  <c r="ID186" i="5"/>
  <c r="IE186" i="5"/>
  <c r="IF186" i="5"/>
  <c r="IG186" i="5"/>
  <c r="IH186" i="5"/>
  <c r="II186" i="5"/>
  <c r="IJ186" i="5"/>
  <c r="IK186" i="5"/>
  <c r="IL186" i="5"/>
  <c r="IM186" i="5"/>
  <c r="IN186" i="5"/>
  <c r="IO186" i="5"/>
  <c r="IP186" i="5"/>
  <c r="IQ186" i="5"/>
  <c r="IR186" i="5"/>
  <c r="IS186" i="5"/>
  <c r="IT186" i="5"/>
  <c r="IU186" i="5"/>
  <c r="IV186" i="5"/>
  <c r="IW186" i="5"/>
  <c r="IX186" i="5"/>
  <c r="IY186" i="5"/>
  <c r="IZ186" i="5"/>
  <c r="JA186" i="5"/>
  <c r="JB186" i="5"/>
  <c r="JC186" i="5"/>
  <c r="JD186" i="5"/>
  <c r="C187" i="5"/>
  <c r="D187" i="5"/>
  <c r="E187" i="5"/>
  <c r="F187" i="5"/>
  <c r="G187" i="5"/>
  <c r="H187" i="5"/>
  <c r="I187" i="5"/>
  <c r="J187" i="5"/>
  <c r="K187" i="5"/>
  <c r="L187" i="5"/>
  <c r="M187" i="5"/>
  <c r="N187" i="5"/>
  <c r="O187" i="5"/>
  <c r="P187" i="5"/>
  <c r="Q187" i="5"/>
  <c r="R187" i="5"/>
  <c r="S187" i="5"/>
  <c r="T187" i="5"/>
  <c r="U187" i="5"/>
  <c r="V187" i="5"/>
  <c r="W187" i="5"/>
  <c r="X187" i="5"/>
  <c r="Y187" i="5"/>
  <c r="Z187" i="5"/>
  <c r="AA187" i="5"/>
  <c r="AB187" i="5"/>
  <c r="AC187" i="5"/>
  <c r="AD187" i="5"/>
  <c r="AE187" i="5"/>
  <c r="AF187" i="5"/>
  <c r="AG187" i="5"/>
  <c r="AH187" i="5"/>
  <c r="AI187" i="5"/>
  <c r="AJ187" i="5"/>
  <c r="AK187" i="5"/>
  <c r="AL187" i="5"/>
  <c r="AM187" i="5"/>
  <c r="AN187" i="5"/>
  <c r="AO187" i="5"/>
  <c r="AP187" i="5"/>
  <c r="AQ187" i="5"/>
  <c r="AR187" i="5"/>
  <c r="AS187" i="5"/>
  <c r="AT187" i="5"/>
  <c r="AU187" i="5"/>
  <c r="AV187" i="5"/>
  <c r="AW187" i="5"/>
  <c r="AX187" i="5"/>
  <c r="AY187" i="5"/>
  <c r="AZ187" i="5"/>
  <c r="BA187" i="5"/>
  <c r="BB187" i="5"/>
  <c r="BC187" i="5"/>
  <c r="BD187" i="5"/>
  <c r="BE187" i="5"/>
  <c r="BF187" i="5"/>
  <c r="BG187" i="5"/>
  <c r="BH187" i="5"/>
  <c r="BI187" i="5"/>
  <c r="BJ187" i="5"/>
  <c r="BK187" i="5"/>
  <c r="BL187" i="5"/>
  <c r="BM187" i="5"/>
  <c r="BN187" i="5"/>
  <c r="BO187" i="5"/>
  <c r="BP187" i="5"/>
  <c r="BQ187" i="5"/>
  <c r="BR187" i="5"/>
  <c r="BS187" i="5"/>
  <c r="BT187" i="5"/>
  <c r="BU187" i="5"/>
  <c r="BV187" i="5"/>
  <c r="BW187" i="5"/>
  <c r="BX187" i="5"/>
  <c r="BY187" i="5"/>
  <c r="BZ187" i="5"/>
  <c r="CA187" i="5"/>
  <c r="CB187" i="5"/>
  <c r="CC187" i="5"/>
  <c r="CD187" i="5"/>
  <c r="CE187" i="5"/>
  <c r="CF187" i="5"/>
  <c r="CG187" i="5"/>
  <c r="CH187" i="5"/>
  <c r="CI187" i="5"/>
  <c r="CJ187" i="5"/>
  <c r="CK187" i="5"/>
  <c r="CL187" i="5"/>
  <c r="CM187" i="5"/>
  <c r="CN187" i="5"/>
  <c r="CO187" i="5"/>
  <c r="CP187" i="5"/>
  <c r="CQ187" i="5"/>
  <c r="CR187" i="5"/>
  <c r="CS187" i="5"/>
  <c r="CT187" i="5"/>
  <c r="CU187" i="5"/>
  <c r="CV187" i="5"/>
  <c r="CW187" i="5"/>
  <c r="CX187" i="5"/>
  <c r="CY187" i="5"/>
  <c r="CZ187" i="5"/>
  <c r="DA187" i="5"/>
  <c r="DB187" i="5"/>
  <c r="DC187" i="5"/>
  <c r="DD187" i="5"/>
  <c r="DE187" i="5"/>
  <c r="DF187" i="5"/>
  <c r="DG187" i="5"/>
  <c r="DH187" i="5"/>
  <c r="DI187" i="5"/>
  <c r="DJ187" i="5"/>
  <c r="DK187" i="5"/>
  <c r="DL187" i="5"/>
  <c r="DM187" i="5"/>
  <c r="DN187" i="5"/>
  <c r="DO187" i="5"/>
  <c r="DP187" i="5"/>
  <c r="DQ187" i="5"/>
  <c r="DR187" i="5"/>
  <c r="DS187" i="5"/>
  <c r="DT187" i="5"/>
  <c r="DU187" i="5"/>
  <c r="DV187" i="5"/>
  <c r="DW187" i="5"/>
  <c r="DX187" i="5"/>
  <c r="DY187" i="5"/>
  <c r="DZ187" i="5"/>
  <c r="EA187" i="5"/>
  <c r="EB187" i="5"/>
  <c r="EC187" i="5"/>
  <c r="ED187" i="5"/>
  <c r="EE187" i="5"/>
  <c r="EF187" i="5"/>
  <c r="EG187" i="5"/>
  <c r="EH187" i="5"/>
  <c r="EI187" i="5"/>
  <c r="EJ187" i="5"/>
  <c r="EK187" i="5"/>
  <c r="EL187" i="5"/>
  <c r="EM187" i="5"/>
  <c r="EN187" i="5"/>
  <c r="EO187" i="5"/>
  <c r="EP187" i="5"/>
  <c r="EQ187" i="5"/>
  <c r="ER187" i="5"/>
  <c r="ES187" i="5"/>
  <c r="ET187" i="5"/>
  <c r="EU187" i="5"/>
  <c r="EV187" i="5"/>
  <c r="EW187" i="5"/>
  <c r="EX187" i="5"/>
  <c r="EY187" i="5"/>
  <c r="EZ187" i="5"/>
  <c r="FA187" i="5"/>
  <c r="FB187" i="5"/>
  <c r="FC187" i="5"/>
  <c r="FD187" i="5"/>
  <c r="FE187" i="5"/>
  <c r="FF187" i="5"/>
  <c r="FG187" i="5"/>
  <c r="FH187" i="5"/>
  <c r="FI187" i="5"/>
  <c r="FJ187" i="5"/>
  <c r="FK187" i="5"/>
  <c r="FL187" i="5"/>
  <c r="FM187" i="5"/>
  <c r="FN187" i="5"/>
  <c r="FO187" i="5"/>
  <c r="FP187" i="5"/>
  <c r="FQ187" i="5"/>
  <c r="FR187" i="5"/>
  <c r="FS187" i="5"/>
  <c r="FT187" i="5"/>
  <c r="FU187" i="5"/>
  <c r="FV187" i="5"/>
  <c r="FW187" i="5"/>
  <c r="FX187" i="5"/>
  <c r="FY187" i="5"/>
  <c r="FZ187" i="5"/>
  <c r="GA187" i="5"/>
  <c r="GB187" i="5"/>
  <c r="GC187" i="5"/>
  <c r="GD187" i="5"/>
  <c r="GE187" i="5"/>
  <c r="GF187" i="5"/>
  <c r="GG187" i="5"/>
  <c r="GH187" i="5"/>
  <c r="GI187" i="5"/>
  <c r="GJ187" i="5"/>
  <c r="GK187" i="5"/>
  <c r="GL187" i="5"/>
  <c r="GM187" i="5"/>
  <c r="GN187" i="5"/>
  <c r="GO187" i="5"/>
  <c r="GP187" i="5"/>
  <c r="GQ187" i="5"/>
  <c r="GR187" i="5"/>
  <c r="GS187" i="5"/>
  <c r="GT187" i="5"/>
  <c r="GU187" i="5"/>
  <c r="GV187" i="5"/>
  <c r="GW187" i="5"/>
  <c r="GX187" i="5"/>
  <c r="GY187" i="5"/>
  <c r="GZ187" i="5"/>
  <c r="HA187" i="5"/>
  <c r="HB187" i="5"/>
  <c r="HC187" i="5"/>
  <c r="HD187" i="5"/>
  <c r="HE187" i="5"/>
  <c r="HF187" i="5"/>
  <c r="HG187" i="5"/>
  <c r="HH187" i="5"/>
  <c r="HI187" i="5"/>
  <c r="HJ187" i="5"/>
  <c r="HK187" i="5"/>
  <c r="HL187" i="5"/>
  <c r="HM187" i="5"/>
  <c r="HN187" i="5"/>
  <c r="HO187" i="5"/>
  <c r="HP187" i="5"/>
  <c r="HQ187" i="5"/>
  <c r="HR187" i="5"/>
  <c r="HS187" i="5"/>
  <c r="HT187" i="5"/>
  <c r="HU187" i="5"/>
  <c r="HV187" i="5"/>
  <c r="HW187" i="5"/>
  <c r="HX187" i="5"/>
  <c r="HY187" i="5"/>
  <c r="HZ187" i="5"/>
  <c r="IA187" i="5"/>
  <c r="IB187" i="5"/>
  <c r="IC187" i="5"/>
  <c r="ID187" i="5"/>
  <c r="IE187" i="5"/>
  <c r="IF187" i="5"/>
  <c r="IG187" i="5"/>
  <c r="IH187" i="5"/>
  <c r="II187" i="5"/>
  <c r="IJ187" i="5"/>
  <c r="IK187" i="5"/>
  <c r="IL187" i="5"/>
  <c r="IM187" i="5"/>
  <c r="IN187" i="5"/>
  <c r="IO187" i="5"/>
  <c r="IP187" i="5"/>
  <c r="IQ187" i="5"/>
  <c r="IR187" i="5"/>
  <c r="IS187" i="5"/>
  <c r="IT187" i="5"/>
  <c r="IU187" i="5"/>
  <c r="IV187" i="5"/>
  <c r="IW187" i="5"/>
  <c r="IX187" i="5"/>
  <c r="IY187" i="5"/>
  <c r="IZ187" i="5"/>
  <c r="JA187" i="5"/>
  <c r="JB187" i="5"/>
  <c r="JC187" i="5"/>
  <c r="JD187" i="5"/>
  <c r="C188" i="5"/>
  <c r="D188" i="5"/>
  <c r="E188" i="5"/>
  <c r="F188" i="5"/>
  <c r="G188" i="5"/>
  <c r="H188" i="5"/>
  <c r="I188" i="5"/>
  <c r="J188" i="5"/>
  <c r="K188" i="5"/>
  <c r="L188" i="5"/>
  <c r="M188" i="5"/>
  <c r="N188" i="5"/>
  <c r="O188" i="5"/>
  <c r="P188" i="5"/>
  <c r="Q188" i="5"/>
  <c r="R188" i="5"/>
  <c r="S188" i="5"/>
  <c r="T188" i="5"/>
  <c r="U188" i="5"/>
  <c r="V188" i="5"/>
  <c r="W188" i="5"/>
  <c r="X188" i="5"/>
  <c r="Y188" i="5"/>
  <c r="Z188" i="5"/>
  <c r="AA188" i="5"/>
  <c r="AB188" i="5"/>
  <c r="AC188" i="5"/>
  <c r="AD188" i="5"/>
  <c r="AE188" i="5"/>
  <c r="AF188" i="5"/>
  <c r="AG188" i="5"/>
  <c r="AH188" i="5"/>
  <c r="AI188" i="5"/>
  <c r="AJ188" i="5"/>
  <c r="AK188" i="5"/>
  <c r="AL188" i="5"/>
  <c r="AM188" i="5"/>
  <c r="AN188" i="5"/>
  <c r="AO188" i="5"/>
  <c r="AP188" i="5"/>
  <c r="AQ188" i="5"/>
  <c r="AR188" i="5"/>
  <c r="AS188" i="5"/>
  <c r="AT188" i="5"/>
  <c r="AU188" i="5"/>
  <c r="AV188" i="5"/>
  <c r="AW188" i="5"/>
  <c r="AX188" i="5"/>
  <c r="AY188" i="5"/>
  <c r="AZ188" i="5"/>
  <c r="BA188" i="5"/>
  <c r="BB188" i="5"/>
  <c r="BC188" i="5"/>
  <c r="BD188" i="5"/>
  <c r="BE188" i="5"/>
  <c r="BF188" i="5"/>
  <c r="BG188" i="5"/>
  <c r="BH188" i="5"/>
  <c r="BI188" i="5"/>
  <c r="BJ188" i="5"/>
  <c r="BK188" i="5"/>
  <c r="BL188" i="5"/>
  <c r="BM188" i="5"/>
  <c r="BN188" i="5"/>
  <c r="BO188" i="5"/>
  <c r="BP188" i="5"/>
  <c r="BQ188" i="5"/>
  <c r="BR188" i="5"/>
  <c r="BS188" i="5"/>
  <c r="BT188" i="5"/>
  <c r="BU188" i="5"/>
  <c r="BV188" i="5"/>
  <c r="BW188" i="5"/>
  <c r="BX188" i="5"/>
  <c r="BY188" i="5"/>
  <c r="BZ188" i="5"/>
  <c r="CA188" i="5"/>
  <c r="CB188" i="5"/>
  <c r="CC188" i="5"/>
  <c r="CD188" i="5"/>
  <c r="CE188" i="5"/>
  <c r="CF188" i="5"/>
  <c r="CG188" i="5"/>
  <c r="CH188" i="5"/>
  <c r="CI188" i="5"/>
  <c r="CJ188" i="5"/>
  <c r="CK188" i="5"/>
  <c r="CL188" i="5"/>
  <c r="CM188" i="5"/>
  <c r="CN188" i="5"/>
  <c r="CO188" i="5"/>
  <c r="CP188" i="5"/>
  <c r="CQ188" i="5"/>
  <c r="CR188" i="5"/>
  <c r="CS188" i="5"/>
  <c r="CT188" i="5"/>
  <c r="CU188" i="5"/>
  <c r="CV188" i="5"/>
  <c r="CW188" i="5"/>
  <c r="CX188" i="5"/>
  <c r="CY188" i="5"/>
  <c r="CZ188" i="5"/>
  <c r="DA188" i="5"/>
  <c r="DB188" i="5"/>
  <c r="DC188" i="5"/>
  <c r="DD188" i="5"/>
  <c r="DE188" i="5"/>
  <c r="DF188" i="5"/>
  <c r="DG188" i="5"/>
  <c r="DH188" i="5"/>
  <c r="DI188" i="5"/>
  <c r="DJ188" i="5"/>
  <c r="DK188" i="5"/>
  <c r="DL188" i="5"/>
  <c r="DM188" i="5"/>
  <c r="DN188" i="5"/>
  <c r="DO188" i="5"/>
  <c r="DP188" i="5"/>
  <c r="DQ188" i="5"/>
  <c r="DR188" i="5"/>
  <c r="DS188" i="5"/>
  <c r="DT188" i="5"/>
  <c r="DU188" i="5"/>
  <c r="DV188" i="5"/>
  <c r="DW188" i="5"/>
  <c r="DX188" i="5"/>
  <c r="DY188" i="5"/>
  <c r="DZ188" i="5"/>
  <c r="EA188" i="5"/>
  <c r="EB188" i="5"/>
  <c r="EC188" i="5"/>
  <c r="ED188" i="5"/>
  <c r="EE188" i="5"/>
  <c r="EF188" i="5"/>
  <c r="EG188" i="5"/>
  <c r="EH188" i="5"/>
  <c r="EI188" i="5"/>
  <c r="EJ188" i="5"/>
  <c r="EK188" i="5"/>
  <c r="EL188" i="5"/>
  <c r="EM188" i="5"/>
  <c r="EN188" i="5"/>
  <c r="EO188" i="5"/>
  <c r="EP188" i="5"/>
  <c r="EQ188" i="5"/>
  <c r="ER188" i="5"/>
  <c r="ES188" i="5"/>
  <c r="ET188" i="5"/>
  <c r="EU188" i="5"/>
  <c r="EV188" i="5"/>
  <c r="EW188" i="5"/>
  <c r="EX188" i="5"/>
  <c r="EY188" i="5"/>
  <c r="EZ188" i="5"/>
  <c r="FA188" i="5"/>
  <c r="FB188" i="5"/>
  <c r="FC188" i="5"/>
  <c r="FD188" i="5"/>
  <c r="FE188" i="5"/>
  <c r="FF188" i="5"/>
  <c r="FG188" i="5"/>
  <c r="FH188" i="5"/>
  <c r="FI188" i="5"/>
  <c r="FJ188" i="5"/>
  <c r="FK188" i="5"/>
  <c r="FL188" i="5"/>
  <c r="FM188" i="5"/>
  <c r="FN188" i="5"/>
  <c r="FO188" i="5"/>
  <c r="FP188" i="5"/>
  <c r="FQ188" i="5"/>
  <c r="FR188" i="5"/>
  <c r="FS188" i="5"/>
  <c r="FT188" i="5"/>
  <c r="FU188" i="5"/>
  <c r="FV188" i="5"/>
  <c r="FW188" i="5"/>
  <c r="FX188" i="5"/>
  <c r="FY188" i="5"/>
  <c r="FZ188" i="5"/>
  <c r="GA188" i="5"/>
  <c r="GB188" i="5"/>
  <c r="GC188" i="5"/>
  <c r="GD188" i="5"/>
  <c r="GE188" i="5"/>
  <c r="GF188" i="5"/>
  <c r="GG188" i="5"/>
  <c r="GH188" i="5"/>
  <c r="GI188" i="5"/>
  <c r="GJ188" i="5"/>
  <c r="GK188" i="5"/>
  <c r="GL188" i="5"/>
  <c r="GM188" i="5"/>
  <c r="GN188" i="5"/>
  <c r="GO188" i="5"/>
  <c r="GP188" i="5"/>
  <c r="GQ188" i="5"/>
  <c r="GR188" i="5"/>
  <c r="GS188" i="5"/>
  <c r="GT188" i="5"/>
  <c r="GU188" i="5"/>
  <c r="GV188" i="5"/>
  <c r="GW188" i="5"/>
  <c r="GX188" i="5"/>
  <c r="GY188" i="5"/>
  <c r="GZ188" i="5"/>
  <c r="HA188" i="5"/>
  <c r="HB188" i="5"/>
  <c r="HC188" i="5"/>
  <c r="HD188" i="5"/>
  <c r="HE188" i="5"/>
  <c r="HF188" i="5"/>
  <c r="HG188" i="5"/>
  <c r="HH188" i="5"/>
  <c r="HI188" i="5"/>
  <c r="HJ188" i="5"/>
  <c r="HK188" i="5"/>
  <c r="HL188" i="5"/>
  <c r="HM188" i="5"/>
  <c r="HN188" i="5"/>
  <c r="HO188" i="5"/>
  <c r="HP188" i="5"/>
  <c r="HQ188" i="5"/>
  <c r="HR188" i="5"/>
  <c r="HS188" i="5"/>
  <c r="HT188" i="5"/>
  <c r="HU188" i="5"/>
  <c r="HV188" i="5"/>
  <c r="HW188" i="5"/>
  <c r="HX188" i="5"/>
  <c r="HY188" i="5"/>
  <c r="HZ188" i="5"/>
  <c r="IA188" i="5"/>
  <c r="IB188" i="5"/>
  <c r="IC188" i="5"/>
  <c r="ID188" i="5"/>
  <c r="IE188" i="5"/>
  <c r="IF188" i="5"/>
  <c r="IG188" i="5"/>
  <c r="IH188" i="5"/>
  <c r="II188" i="5"/>
  <c r="IJ188" i="5"/>
  <c r="IK188" i="5"/>
  <c r="IL188" i="5"/>
  <c r="IM188" i="5"/>
  <c r="IN188" i="5"/>
  <c r="IO188" i="5"/>
  <c r="IP188" i="5"/>
  <c r="IQ188" i="5"/>
  <c r="IR188" i="5"/>
  <c r="IS188" i="5"/>
  <c r="IT188" i="5"/>
  <c r="IU188" i="5"/>
  <c r="IV188" i="5"/>
  <c r="IW188" i="5"/>
  <c r="IX188" i="5"/>
  <c r="IY188" i="5"/>
  <c r="IZ188" i="5"/>
  <c r="JA188" i="5"/>
  <c r="JB188" i="5"/>
  <c r="JC188" i="5"/>
  <c r="JD188" i="5"/>
  <c r="C189" i="5"/>
  <c r="D189" i="5"/>
  <c r="E189" i="5"/>
  <c r="F189" i="5"/>
  <c r="G189" i="5"/>
  <c r="H189" i="5"/>
  <c r="I189" i="5"/>
  <c r="J189" i="5"/>
  <c r="K189" i="5"/>
  <c r="L189" i="5"/>
  <c r="M189" i="5"/>
  <c r="N189" i="5"/>
  <c r="O189" i="5"/>
  <c r="P189" i="5"/>
  <c r="Q189" i="5"/>
  <c r="R189" i="5"/>
  <c r="S189" i="5"/>
  <c r="T189" i="5"/>
  <c r="U189" i="5"/>
  <c r="V189" i="5"/>
  <c r="W189" i="5"/>
  <c r="X189" i="5"/>
  <c r="Y189" i="5"/>
  <c r="Z189" i="5"/>
  <c r="AA189" i="5"/>
  <c r="AB189" i="5"/>
  <c r="AC189" i="5"/>
  <c r="AD189" i="5"/>
  <c r="AE189" i="5"/>
  <c r="AF189" i="5"/>
  <c r="AG189" i="5"/>
  <c r="AH189" i="5"/>
  <c r="AI189" i="5"/>
  <c r="AJ189" i="5"/>
  <c r="AK189" i="5"/>
  <c r="AL189" i="5"/>
  <c r="AM189" i="5"/>
  <c r="AN189" i="5"/>
  <c r="AO189" i="5"/>
  <c r="AP189" i="5"/>
  <c r="AQ189" i="5"/>
  <c r="AR189" i="5"/>
  <c r="AS189" i="5"/>
  <c r="AT189" i="5"/>
  <c r="AU189" i="5"/>
  <c r="AV189" i="5"/>
  <c r="AW189" i="5"/>
  <c r="AX189" i="5"/>
  <c r="AY189" i="5"/>
  <c r="AZ189" i="5"/>
  <c r="BA189" i="5"/>
  <c r="BB189" i="5"/>
  <c r="BC189" i="5"/>
  <c r="BD189" i="5"/>
  <c r="BE189" i="5"/>
  <c r="BF189" i="5"/>
  <c r="BG189" i="5"/>
  <c r="BH189" i="5"/>
  <c r="BI189" i="5"/>
  <c r="BJ189" i="5"/>
  <c r="BK189" i="5"/>
  <c r="BL189" i="5"/>
  <c r="BM189" i="5"/>
  <c r="BN189" i="5"/>
  <c r="BO189" i="5"/>
  <c r="BP189" i="5"/>
  <c r="BQ189" i="5"/>
  <c r="BR189" i="5"/>
  <c r="BS189" i="5"/>
  <c r="BT189" i="5"/>
  <c r="BU189" i="5"/>
  <c r="BV189" i="5"/>
  <c r="BW189" i="5"/>
  <c r="BX189" i="5"/>
  <c r="BY189" i="5"/>
  <c r="BZ189" i="5"/>
  <c r="CA189" i="5"/>
  <c r="CB189" i="5"/>
  <c r="CC189" i="5"/>
  <c r="CD189" i="5"/>
  <c r="CE189" i="5"/>
  <c r="CF189" i="5"/>
  <c r="CG189" i="5"/>
  <c r="CH189" i="5"/>
  <c r="CI189" i="5"/>
  <c r="CJ189" i="5"/>
  <c r="CK189" i="5"/>
  <c r="CL189" i="5"/>
  <c r="CM189" i="5"/>
  <c r="CN189" i="5"/>
  <c r="CO189" i="5"/>
  <c r="CP189" i="5"/>
  <c r="CQ189" i="5"/>
  <c r="CR189" i="5"/>
  <c r="CS189" i="5"/>
  <c r="CT189" i="5"/>
  <c r="CU189" i="5"/>
  <c r="CV189" i="5"/>
  <c r="CW189" i="5"/>
  <c r="CX189" i="5"/>
  <c r="CY189" i="5"/>
  <c r="CZ189" i="5"/>
  <c r="DA189" i="5"/>
  <c r="DB189" i="5"/>
  <c r="DC189" i="5"/>
  <c r="DD189" i="5"/>
  <c r="DE189" i="5"/>
  <c r="DF189" i="5"/>
  <c r="DG189" i="5"/>
  <c r="DH189" i="5"/>
  <c r="DI189" i="5"/>
  <c r="DJ189" i="5"/>
  <c r="DK189" i="5"/>
  <c r="DL189" i="5"/>
  <c r="DM189" i="5"/>
  <c r="DN189" i="5"/>
  <c r="DO189" i="5"/>
  <c r="DP189" i="5"/>
  <c r="DQ189" i="5"/>
  <c r="DR189" i="5"/>
  <c r="DS189" i="5"/>
  <c r="DT189" i="5"/>
  <c r="DU189" i="5"/>
  <c r="DV189" i="5"/>
  <c r="DW189" i="5"/>
  <c r="DX189" i="5"/>
  <c r="DY189" i="5"/>
  <c r="DZ189" i="5"/>
  <c r="EA189" i="5"/>
  <c r="EB189" i="5"/>
  <c r="EC189" i="5"/>
  <c r="ED189" i="5"/>
  <c r="EE189" i="5"/>
  <c r="EF189" i="5"/>
  <c r="EG189" i="5"/>
  <c r="EH189" i="5"/>
  <c r="EI189" i="5"/>
  <c r="EJ189" i="5"/>
  <c r="EK189" i="5"/>
  <c r="EL189" i="5"/>
  <c r="EM189" i="5"/>
  <c r="EN189" i="5"/>
  <c r="EO189" i="5"/>
  <c r="EP189" i="5"/>
  <c r="EQ189" i="5"/>
  <c r="ER189" i="5"/>
  <c r="ES189" i="5"/>
  <c r="ET189" i="5"/>
  <c r="EU189" i="5"/>
  <c r="EV189" i="5"/>
  <c r="EW189" i="5"/>
  <c r="EX189" i="5"/>
  <c r="EY189" i="5"/>
  <c r="EZ189" i="5"/>
  <c r="FA189" i="5"/>
  <c r="FB189" i="5"/>
  <c r="FC189" i="5"/>
  <c r="FD189" i="5"/>
  <c r="FE189" i="5"/>
  <c r="FF189" i="5"/>
  <c r="FG189" i="5"/>
  <c r="FH189" i="5"/>
  <c r="FI189" i="5"/>
  <c r="FJ189" i="5"/>
  <c r="FK189" i="5"/>
  <c r="FL189" i="5"/>
  <c r="FM189" i="5"/>
  <c r="FN189" i="5"/>
  <c r="FO189" i="5"/>
  <c r="FP189" i="5"/>
  <c r="FQ189" i="5"/>
  <c r="FR189" i="5"/>
  <c r="FS189" i="5"/>
  <c r="FT189" i="5"/>
  <c r="FU189" i="5"/>
  <c r="FV189" i="5"/>
  <c r="FW189" i="5"/>
  <c r="FX189" i="5"/>
  <c r="FY189" i="5"/>
  <c r="FZ189" i="5"/>
  <c r="GA189" i="5"/>
  <c r="GB189" i="5"/>
  <c r="GC189" i="5"/>
  <c r="GD189" i="5"/>
  <c r="GE189" i="5"/>
  <c r="GF189" i="5"/>
  <c r="GG189" i="5"/>
  <c r="GH189" i="5"/>
  <c r="GI189" i="5"/>
  <c r="GJ189" i="5"/>
  <c r="GK189" i="5"/>
  <c r="GL189" i="5"/>
  <c r="GM189" i="5"/>
  <c r="GN189" i="5"/>
  <c r="GO189" i="5"/>
  <c r="GP189" i="5"/>
  <c r="GQ189" i="5"/>
  <c r="GR189" i="5"/>
  <c r="GS189" i="5"/>
  <c r="GT189" i="5"/>
  <c r="GU189" i="5"/>
  <c r="GV189" i="5"/>
  <c r="GW189" i="5"/>
  <c r="GX189" i="5"/>
  <c r="GY189" i="5"/>
  <c r="GZ189" i="5"/>
  <c r="HA189" i="5"/>
  <c r="HB189" i="5"/>
  <c r="HC189" i="5"/>
  <c r="HD189" i="5"/>
  <c r="HE189" i="5"/>
  <c r="HF189" i="5"/>
  <c r="HG189" i="5"/>
  <c r="HH189" i="5"/>
  <c r="HI189" i="5"/>
  <c r="HJ189" i="5"/>
  <c r="HK189" i="5"/>
  <c r="HL189" i="5"/>
  <c r="HM189" i="5"/>
  <c r="HN189" i="5"/>
  <c r="HO189" i="5"/>
  <c r="HP189" i="5"/>
  <c r="HQ189" i="5"/>
  <c r="HR189" i="5"/>
  <c r="HS189" i="5"/>
  <c r="HT189" i="5"/>
  <c r="HU189" i="5"/>
  <c r="HV189" i="5"/>
  <c r="HW189" i="5"/>
  <c r="HX189" i="5"/>
  <c r="HY189" i="5"/>
  <c r="HZ189" i="5"/>
  <c r="IA189" i="5"/>
  <c r="IB189" i="5"/>
  <c r="IC189" i="5"/>
  <c r="ID189" i="5"/>
  <c r="IE189" i="5"/>
  <c r="IF189" i="5"/>
  <c r="IG189" i="5"/>
  <c r="IH189" i="5"/>
  <c r="II189" i="5"/>
  <c r="IJ189" i="5"/>
  <c r="IK189" i="5"/>
  <c r="IL189" i="5"/>
  <c r="IM189" i="5"/>
  <c r="IN189" i="5"/>
  <c r="IO189" i="5"/>
  <c r="IP189" i="5"/>
  <c r="IQ189" i="5"/>
  <c r="IR189" i="5"/>
  <c r="IS189" i="5"/>
  <c r="IT189" i="5"/>
  <c r="IU189" i="5"/>
  <c r="IV189" i="5"/>
  <c r="IW189" i="5"/>
  <c r="IX189" i="5"/>
  <c r="IY189" i="5"/>
  <c r="IZ189" i="5"/>
  <c r="JA189" i="5"/>
  <c r="JB189" i="5"/>
  <c r="JC189" i="5"/>
  <c r="JD189" i="5"/>
  <c r="C190" i="5"/>
  <c r="D190" i="5"/>
  <c r="E190" i="5"/>
  <c r="F190" i="5"/>
  <c r="G190" i="5"/>
  <c r="H190" i="5"/>
  <c r="I190" i="5"/>
  <c r="J190" i="5"/>
  <c r="K190" i="5"/>
  <c r="L190" i="5"/>
  <c r="M190" i="5"/>
  <c r="N190" i="5"/>
  <c r="O190" i="5"/>
  <c r="P190" i="5"/>
  <c r="Q190" i="5"/>
  <c r="R190" i="5"/>
  <c r="S190" i="5"/>
  <c r="T190" i="5"/>
  <c r="U190" i="5"/>
  <c r="V190" i="5"/>
  <c r="W190" i="5"/>
  <c r="X190" i="5"/>
  <c r="Y190" i="5"/>
  <c r="Z190" i="5"/>
  <c r="AA190" i="5"/>
  <c r="AB190" i="5"/>
  <c r="AC190" i="5"/>
  <c r="AD190" i="5"/>
  <c r="AE190" i="5"/>
  <c r="AF190" i="5"/>
  <c r="AG190" i="5"/>
  <c r="AH190" i="5"/>
  <c r="AI190" i="5"/>
  <c r="AJ190" i="5"/>
  <c r="AK190" i="5"/>
  <c r="AL190" i="5"/>
  <c r="AM190" i="5"/>
  <c r="AN190" i="5"/>
  <c r="AO190" i="5"/>
  <c r="AP190" i="5"/>
  <c r="AQ190" i="5"/>
  <c r="AR190" i="5"/>
  <c r="AS190" i="5"/>
  <c r="AT190" i="5"/>
  <c r="AU190" i="5"/>
  <c r="AV190" i="5"/>
  <c r="AW190" i="5"/>
  <c r="AX190" i="5"/>
  <c r="AY190" i="5"/>
  <c r="AZ190" i="5"/>
  <c r="BA190" i="5"/>
  <c r="BB190" i="5"/>
  <c r="BC190" i="5"/>
  <c r="BD190" i="5"/>
  <c r="BE190" i="5"/>
  <c r="BF190" i="5"/>
  <c r="BG190" i="5"/>
  <c r="BH190" i="5"/>
  <c r="BI190" i="5"/>
  <c r="BJ190" i="5"/>
  <c r="BK190" i="5"/>
  <c r="BL190" i="5"/>
  <c r="BM190" i="5"/>
  <c r="BN190" i="5"/>
  <c r="BO190" i="5"/>
  <c r="BP190" i="5"/>
  <c r="BQ190" i="5"/>
  <c r="BR190" i="5"/>
  <c r="BS190" i="5"/>
  <c r="BT190" i="5"/>
  <c r="BU190" i="5"/>
  <c r="BV190" i="5"/>
  <c r="BW190" i="5"/>
  <c r="BX190" i="5"/>
  <c r="BY190" i="5"/>
  <c r="BZ190" i="5"/>
  <c r="CA190" i="5"/>
  <c r="CB190" i="5"/>
  <c r="CC190" i="5"/>
  <c r="CD190" i="5"/>
  <c r="CE190" i="5"/>
  <c r="CF190" i="5"/>
  <c r="CG190" i="5"/>
  <c r="CH190" i="5"/>
  <c r="CI190" i="5"/>
  <c r="CJ190" i="5"/>
  <c r="CK190" i="5"/>
  <c r="CL190" i="5"/>
  <c r="CM190" i="5"/>
  <c r="CN190" i="5"/>
  <c r="CO190" i="5"/>
  <c r="CP190" i="5"/>
  <c r="CQ190" i="5"/>
  <c r="CR190" i="5"/>
  <c r="CS190" i="5"/>
  <c r="CT190" i="5"/>
  <c r="CU190" i="5"/>
  <c r="CV190" i="5"/>
  <c r="CW190" i="5"/>
  <c r="CX190" i="5"/>
  <c r="CY190" i="5"/>
  <c r="CZ190" i="5"/>
  <c r="DA190" i="5"/>
  <c r="DB190" i="5"/>
  <c r="DC190" i="5"/>
  <c r="DD190" i="5"/>
  <c r="DE190" i="5"/>
  <c r="DF190" i="5"/>
  <c r="DG190" i="5"/>
  <c r="DH190" i="5"/>
  <c r="DI190" i="5"/>
  <c r="DJ190" i="5"/>
  <c r="DK190" i="5"/>
  <c r="DL190" i="5"/>
  <c r="DM190" i="5"/>
  <c r="DN190" i="5"/>
  <c r="DO190" i="5"/>
  <c r="DP190" i="5"/>
  <c r="DQ190" i="5"/>
  <c r="DR190" i="5"/>
  <c r="DS190" i="5"/>
  <c r="DT190" i="5"/>
  <c r="DU190" i="5"/>
  <c r="DV190" i="5"/>
  <c r="DW190" i="5"/>
  <c r="DX190" i="5"/>
  <c r="DY190" i="5"/>
  <c r="DZ190" i="5"/>
  <c r="EA190" i="5"/>
  <c r="EB190" i="5"/>
  <c r="EC190" i="5"/>
  <c r="ED190" i="5"/>
  <c r="EE190" i="5"/>
  <c r="EF190" i="5"/>
  <c r="EG190" i="5"/>
  <c r="EH190" i="5"/>
  <c r="EI190" i="5"/>
  <c r="EJ190" i="5"/>
  <c r="EK190" i="5"/>
  <c r="EL190" i="5"/>
  <c r="EM190" i="5"/>
  <c r="EN190" i="5"/>
  <c r="EO190" i="5"/>
  <c r="EP190" i="5"/>
  <c r="EQ190" i="5"/>
  <c r="ER190" i="5"/>
  <c r="ES190" i="5"/>
  <c r="ET190" i="5"/>
  <c r="EU190" i="5"/>
  <c r="EV190" i="5"/>
  <c r="EW190" i="5"/>
  <c r="EX190" i="5"/>
  <c r="EY190" i="5"/>
  <c r="EZ190" i="5"/>
  <c r="FA190" i="5"/>
  <c r="FB190" i="5"/>
  <c r="FC190" i="5"/>
  <c r="FD190" i="5"/>
  <c r="FE190" i="5"/>
  <c r="FF190" i="5"/>
  <c r="FG190" i="5"/>
  <c r="FH190" i="5"/>
  <c r="FI190" i="5"/>
  <c r="FJ190" i="5"/>
  <c r="FK190" i="5"/>
  <c r="FL190" i="5"/>
  <c r="FM190" i="5"/>
  <c r="FN190" i="5"/>
  <c r="FO190" i="5"/>
  <c r="FP190" i="5"/>
  <c r="FQ190" i="5"/>
  <c r="FR190" i="5"/>
  <c r="FS190" i="5"/>
  <c r="FT190" i="5"/>
  <c r="FU190" i="5"/>
  <c r="FV190" i="5"/>
  <c r="FW190" i="5"/>
  <c r="FX190" i="5"/>
  <c r="FY190" i="5"/>
  <c r="FZ190" i="5"/>
  <c r="GA190" i="5"/>
  <c r="GB190" i="5"/>
  <c r="GC190" i="5"/>
  <c r="GD190" i="5"/>
  <c r="GE190" i="5"/>
  <c r="GF190" i="5"/>
  <c r="GG190" i="5"/>
  <c r="GH190" i="5"/>
  <c r="GI190" i="5"/>
  <c r="GJ190" i="5"/>
  <c r="GK190" i="5"/>
  <c r="GL190" i="5"/>
  <c r="GM190" i="5"/>
  <c r="GN190" i="5"/>
  <c r="GO190" i="5"/>
  <c r="GP190" i="5"/>
  <c r="GQ190" i="5"/>
  <c r="GR190" i="5"/>
  <c r="GS190" i="5"/>
  <c r="GT190" i="5"/>
  <c r="GU190" i="5"/>
  <c r="GV190" i="5"/>
  <c r="GW190" i="5"/>
  <c r="GX190" i="5"/>
  <c r="GY190" i="5"/>
  <c r="GZ190" i="5"/>
  <c r="HA190" i="5"/>
  <c r="HB190" i="5"/>
  <c r="HC190" i="5"/>
  <c r="HD190" i="5"/>
  <c r="HE190" i="5"/>
  <c r="HF190" i="5"/>
  <c r="HG190" i="5"/>
  <c r="HH190" i="5"/>
  <c r="HI190" i="5"/>
  <c r="HJ190" i="5"/>
  <c r="HK190" i="5"/>
  <c r="HL190" i="5"/>
  <c r="HM190" i="5"/>
  <c r="HN190" i="5"/>
  <c r="HO190" i="5"/>
  <c r="HP190" i="5"/>
  <c r="HQ190" i="5"/>
  <c r="HR190" i="5"/>
  <c r="HS190" i="5"/>
  <c r="HT190" i="5"/>
  <c r="HU190" i="5"/>
  <c r="HV190" i="5"/>
  <c r="HW190" i="5"/>
  <c r="HX190" i="5"/>
  <c r="HY190" i="5"/>
  <c r="HZ190" i="5"/>
  <c r="IA190" i="5"/>
  <c r="IB190" i="5"/>
  <c r="IC190" i="5"/>
  <c r="ID190" i="5"/>
  <c r="IE190" i="5"/>
  <c r="IF190" i="5"/>
  <c r="IG190" i="5"/>
  <c r="IH190" i="5"/>
  <c r="II190" i="5"/>
  <c r="IJ190" i="5"/>
  <c r="IK190" i="5"/>
  <c r="IL190" i="5"/>
  <c r="IM190" i="5"/>
  <c r="IN190" i="5"/>
  <c r="IO190" i="5"/>
  <c r="IP190" i="5"/>
  <c r="IQ190" i="5"/>
  <c r="IR190" i="5"/>
  <c r="IS190" i="5"/>
  <c r="IT190" i="5"/>
  <c r="IU190" i="5"/>
  <c r="IV190" i="5"/>
  <c r="IW190" i="5"/>
  <c r="IX190" i="5"/>
  <c r="IY190" i="5"/>
  <c r="IZ190" i="5"/>
  <c r="JA190" i="5"/>
  <c r="JB190" i="5"/>
  <c r="JC190" i="5"/>
  <c r="JD190" i="5"/>
  <c r="C191" i="5"/>
  <c r="D191" i="5"/>
  <c r="E191" i="5"/>
  <c r="F191" i="5"/>
  <c r="G191" i="5"/>
  <c r="H191" i="5"/>
  <c r="I191" i="5"/>
  <c r="J191" i="5"/>
  <c r="K191" i="5"/>
  <c r="L191" i="5"/>
  <c r="M191" i="5"/>
  <c r="N191" i="5"/>
  <c r="O191" i="5"/>
  <c r="P191" i="5"/>
  <c r="Q191" i="5"/>
  <c r="R191" i="5"/>
  <c r="S191" i="5"/>
  <c r="T191" i="5"/>
  <c r="U191" i="5"/>
  <c r="V191" i="5"/>
  <c r="W191" i="5"/>
  <c r="X191" i="5"/>
  <c r="Y191" i="5"/>
  <c r="Z191" i="5"/>
  <c r="AA191" i="5"/>
  <c r="AB191" i="5"/>
  <c r="AC191" i="5"/>
  <c r="AD191" i="5"/>
  <c r="AE191" i="5"/>
  <c r="AF191" i="5"/>
  <c r="AG191" i="5"/>
  <c r="AH191" i="5"/>
  <c r="AI191" i="5"/>
  <c r="AJ191" i="5"/>
  <c r="AK191" i="5"/>
  <c r="AL191" i="5"/>
  <c r="AM191" i="5"/>
  <c r="AN191" i="5"/>
  <c r="AO191" i="5"/>
  <c r="AP191" i="5"/>
  <c r="AQ191" i="5"/>
  <c r="AR191" i="5"/>
  <c r="AS191" i="5"/>
  <c r="AT191" i="5"/>
  <c r="AU191" i="5"/>
  <c r="AV191" i="5"/>
  <c r="AW191" i="5"/>
  <c r="AX191" i="5"/>
  <c r="AY191" i="5"/>
  <c r="AZ191" i="5"/>
  <c r="BA191" i="5"/>
  <c r="BB191" i="5"/>
  <c r="BC191" i="5"/>
  <c r="BD191" i="5"/>
  <c r="BE191" i="5"/>
  <c r="BF191" i="5"/>
  <c r="BG191" i="5"/>
  <c r="BH191" i="5"/>
  <c r="BI191" i="5"/>
  <c r="BJ191" i="5"/>
  <c r="BK191" i="5"/>
  <c r="BL191" i="5"/>
  <c r="BM191" i="5"/>
  <c r="BN191" i="5"/>
  <c r="BO191" i="5"/>
  <c r="BP191" i="5"/>
  <c r="BQ191" i="5"/>
  <c r="BR191" i="5"/>
  <c r="BS191" i="5"/>
  <c r="BT191" i="5"/>
  <c r="BU191" i="5"/>
  <c r="BV191" i="5"/>
  <c r="BW191" i="5"/>
  <c r="BX191" i="5"/>
  <c r="BY191" i="5"/>
  <c r="BZ191" i="5"/>
  <c r="CA191" i="5"/>
  <c r="CB191" i="5"/>
  <c r="CC191" i="5"/>
  <c r="CD191" i="5"/>
  <c r="CE191" i="5"/>
  <c r="CF191" i="5"/>
  <c r="CG191" i="5"/>
  <c r="CH191" i="5"/>
  <c r="CI191" i="5"/>
  <c r="CJ191" i="5"/>
  <c r="CK191" i="5"/>
  <c r="CL191" i="5"/>
  <c r="CM191" i="5"/>
  <c r="CN191" i="5"/>
  <c r="CO191" i="5"/>
  <c r="CP191" i="5"/>
  <c r="CQ191" i="5"/>
  <c r="CR191" i="5"/>
  <c r="CS191" i="5"/>
  <c r="CT191" i="5"/>
  <c r="CU191" i="5"/>
  <c r="CV191" i="5"/>
  <c r="CW191" i="5"/>
  <c r="CX191" i="5"/>
  <c r="CY191" i="5"/>
  <c r="CZ191" i="5"/>
  <c r="DA191" i="5"/>
  <c r="DB191" i="5"/>
  <c r="DC191" i="5"/>
  <c r="DD191" i="5"/>
  <c r="DE191" i="5"/>
  <c r="DF191" i="5"/>
  <c r="DG191" i="5"/>
  <c r="DH191" i="5"/>
  <c r="DI191" i="5"/>
  <c r="DJ191" i="5"/>
  <c r="DK191" i="5"/>
  <c r="DL191" i="5"/>
  <c r="DM191" i="5"/>
  <c r="DN191" i="5"/>
  <c r="DO191" i="5"/>
  <c r="DP191" i="5"/>
  <c r="DQ191" i="5"/>
  <c r="DR191" i="5"/>
  <c r="DS191" i="5"/>
  <c r="DT191" i="5"/>
  <c r="DU191" i="5"/>
  <c r="DV191" i="5"/>
  <c r="DW191" i="5"/>
  <c r="DX191" i="5"/>
  <c r="DY191" i="5"/>
  <c r="DZ191" i="5"/>
  <c r="EA191" i="5"/>
  <c r="EB191" i="5"/>
  <c r="EC191" i="5"/>
  <c r="ED191" i="5"/>
  <c r="EE191" i="5"/>
  <c r="EF191" i="5"/>
  <c r="EG191" i="5"/>
  <c r="EH191" i="5"/>
  <c r="EI191" i="5"/>
  <c r="EJ191" i="5"/>
  <c r="EK191" i="5"/>
  <c r="EL191" i="5"/>
  <c r="EM191" i="5"/>
  <c r="EN191" i="5"/>
  <c r="EO191" i="5"/>
  <c r="EP191" i="5"/>
  <c r="EQ191" i="5"/>
  <c r="ER191" i="5"/>
  <c r="ES191" i="5"/>
  <c r="ET191" i="5"/>
  <c r="EU191" i="5"/>
  <c r="EV191" i="5"/>
  <c r="EW191" i="5"/>
  <c r="EX191" i="5"/>
  <c r="EY191" i="5"/>
  <c r="EZ191" i="5"/>
  <c r="FA191" i="5"/>
  <c r="FB191" i="5"/>
  <c r="FC191" i="5"/>
  <c r="FD191" i="5"/>
  <c r="FE191" i="5"/>
  <c r="FF191" i="5"/>
  <c r="FG191" i="5"/>
  <c r="FH191" i="5"/>
  <c r="FI191" i="5"/>
  <c r="FJ191" i="5"/>
  <c r="FK191" i="5"/>
  <c r="FL191" i="5"/>
  <c r="FM191" i="5"/>
  <c r="FN191" i="5"/>
  <c r="FO191" i="5"/>
  <c r="FP191" i="5"/>
  <c r="FQ191" i="5"/>
  <c r="FR191" i="5"/>
  <c r="FS191" i="5"/>
  <c r="FT191" i="5"/>
  <c r="FU191" i="5"/>
  <c r="FV191" i="5"/>
  <c r="FW191" i="5"/>
  <c r="FX191" i="5"/>
  <c r="FY191" i="5"/>
  <c r="FZ191" i="5"/>
  <c r="GA191" i="5"/>
  <c r="GB191" i="5"/>
  <c r="GC191" i="5"/>
  <c r="GD191" i="5"/>
  <c r="GE191" i="5"/>
  <c r="GF191" i="5"/>
  <c r="GG191" i="5"/>
  <c r="GH191" i="5"/>
  <c r="GI191" i="5"/>
  <c r="GJ191" i="5"/>
  <c r="GK191" i="5"/>
  <c r="GL191" i="5"/>
  <c r="GM191" i="5"/>
  <c r="GN191" i="5"/>
  <c r="GO191" i="5"/>
  <c r="GP191" i="5"/>
  <c r="GQ191" i="5"/>
  <c r="GR191" i="5"/>
  <c r="GS191" i="5"/>
  <c r="GT191" i="5"/>
  <c r="GU191" i="5"/>
  <c r="GV191" i="5"/>
  <c r="GW191" i="5"/>
  <c r="GX191" i="5"/>
  <c r="GY191" i="5"/>
  <c r="GZ191" i="5"/>
  <c r="HA191" i="5"/>
  <c r="HB191" i="5"/>
  <c r="HC191" i="5"/>
  <c r="HD191" i="5"/>
  <c r="HE191" i="5"/>
  <c r="HF191" i="5"/>
  <c r="HG191" i="5"/>
  <c r="HH191" i="5"/>
  <c r="HI191" i="5"/>
  <c r="HJ191" i="5"/>
  <c r="HK191" i="5"/>
  <c r="HL191" i="5"/>
  <c r="HM191" i="5"/>
  <c r="HN191" i="5"/>
  <c r="HO191" i="5"/>
  <c r="HP191" i="5"/>
  <c r="HQ191" i="5"/>
  <c r="HR191" i="5"/>
  <c r="HS191" i="5"/>
  <c r="HT191" i="5"/>
  <c r="HU191" i="5"/>
  <c r="HV191" i="5"/>
  <c r="HW191" i="5"/>
  <c r="HX191" i="5"/>
  <c r="HY191" i="5"/>
  <c r="HZ191" i="5"/>
  <c r="IA191" i="5"/>
  <c r="IB191" i="5"/>
  <c r="IC191" i="5"/>
  <c r="ID191" i="5"/>
  <c r="IE191" i="5"/>
  <c r="IF191" i="5"/>
  <c r="IG191" i="5"/>
  <c r="IH191" i="5"/>
  <c r="II191" i="5"/>
  <c r="IJ191" i="5"/>
  <c r="IK191" i="5"/>
  <c r="IL191" i="5"/>
  <c r="IM191" i="5"/>
  <c r="IN191" i="5"/>
  <c r="IO191" i="5"/>
  <c r="IP191" i="5"/>
  <c r="IQ191" i="5"/>
  <c r="IR191" i="5"/>
  <c r="IS191" i="5"/>
  <c r="IT191" i="5"/>
  <c r="IU191" i="5"/>
  <c r="IV191" i="5"/>
  <c r="IW191" i="5"/>
  <c r="IX191" i="5"/>
  <c r="IY191" i="5"/>
  <c r="IZ191" i="5"/>
  <c r="JA191" i="5"/>
  <c r="JB191" i="5"/>
  <c r="JC191" i="5"/>
  <c r="JD191" i="5"/>
  <c r="C192" i="5"/>
  <c r="D192" i="5"/>
  <c r="E192" i="5"/>
  <c r="F192" i="5"/>
  <c r="G192" i="5"/>
  <c r="H192" i="5"/>
  <c r="I192" i="5"/>
  <c r="J192" i="5"/>
  <c r="K192" i="5"/>
  <c r="L192" i="5"/>
  <c r="M192" i="5"/>
  <c r="N192" i="5"/>
  <c r="O192" i="5"/>
  <c r="P192" i="5"/>
  <c r="Q192" i="5"/>
  <c r="R192" i="5"/>
  <c r="S192" i="5"/>
  <c r="T192" i="5"/>
  <c r="U192" i="5"/>
  <c r="V192" i="5"/>
  <c r="W192" i="5"/>
  <c r="X192" i="5"/>
  <c r="Y192" i="5"/>
  <c r="Z192" i="5"/>
  <c r="AA192" i="5"/>
  <c r="AB192" i="5"/>
  <c r="AC192" i="5"/>
  <c r="AD192" i="5"/>
  <c r="AE192" i="5"/>
  <c r="AF192" i="5"/>
  <c r="AG192" i="5"/>
  <c r="AH192" i="5"/>
  <c r="AI192" i="5"/>
  <c r="AJ192" i="5"/>
  <c r="AK192" i="5"/>
  <c r="AL192" i="5"/>
  <c r="AM192" i="5"/>
  <c r="AN192" i="5"/>
  <c r="AO192" i="5"/>
  <c r="AP192" i="5"/>
  <c r="AQ192" i="5"/>
  <c r="AR192" i="5"/>
  <c r="AS192" i="5"/>
  <c r="AT192" i="5"/>
  <c r="AU192" i="5"/>
  <c r="AV192" i="5"/>
  <c r="AW192" i="5"/>
  <c r="AX192" i="5"/>
  <c r="AY192" i="5"/>
  <c r="AZ192" i="5"/>
  <c r="BA192" i="5"/>
  <c r="BB192" i="5"/>
  <c r="BC192" i="5"/>
  <c r="BD192" i="5"/>
  <c r="BE192" i="5"/>
  <c r="BF192" i="5"/>
  <c r="BG192" i="5"/>
  <c r="BH192" i="5"/>
  <c r="BI192" i="5"/>
  <c r="BJ192" i="5"/>
  <c r="BK192" i="5"/>
  <c r="BL192" i="5"/>
  <c r="BM192" i="5"/>
  <c r="BN192" i="5"/>
  <c r="BO192" i="5"/>
  <c r="BP192" i="5"/>
  <c r="BQ192" i="5"/>
  <c r="BR192" i="5"/>
  <c r="BS192" i="5"/>
  <c r="BT192" i="5"/>
  <c r="BU192" i="5"/>
  <c r="BV192" i="5"/>
  <c r="BW192" i="5"/>
  <c r="BX192" i="5"/>
  <c r="BY192" i="5"/>
  <c r="BZ192" i="5"/>
  <c r="CA192" i="5"/>
  <c r="CB192" i="5"/>
  <c r="CC192" i="5"/>
  <c r="CD192" i="5"/>
  <c r="CE192" i="5"/>
  <c r="CF192" i="5"/>
  <c r="CG192" i="5"/>
  <c r="CH192" i="5"/>
  <c r="CI192" i="5"/>
  <c r="CJ192" i="5"/>
  <c r="CK192" i="5"/>
  <c r="CL192" i="5"/>
  <c r="CM192" i="5"/>
  <c r="CN192" i="5"/>
  <c r="CO192" i="5"/>
  <c r="CP192" i="5"/>
  <c r="CQ192" i="5"/>
  <c r="CR192" i="5"/>
  <c r="CS192" i="5"/>
  <c r="CT192" i="5"/>
  <c r="CU192" i="5"/>
  <c r="CV192" i="5"/>
  <c r="CW192" i="5"/>
  <c r="CX192" i="5"/>
  <c r="CY192" i="5"/>
  <c r="CZ192" i="5"/>
  <c r="DA192" i="5"/>
  <c r="DB192" i="5"/>
  <c r="DC192" i="5"/>
  <c r="DD192" i="5"/>
  <c r="DE192" i="5"/>
  <c r="DF192" i="5"/>
  <c r="DG192" i="5"/>
  <c r="DH192" i="5"/>
  <c r="DI192" i="5"/>
  <c r="DJ192" i="5"/>
  <c r="DK192" i="5"/>
  <c r="DL192" i="5"/>
  <c r="DM192" i="5"/>
  <c r="DN192" i="5"/>
  <c r="DO192" i="5"/>
  <c r="DP192" i="5"/>
  <c r="DQ192" i="5"/>
  <c r="DR192" i="5"/>
  <c r="DS192" i="5"/>
  <c r="DT192" i="5"/>
  <c r="DU192" i="5"/>
  <c r="DV192" i="5"/>
  <c r="DW192" i="5"/>
  <c r="DX192" i="5"/>
  <c r="DY192" i="5"/>
  <c r="DZ192" i="5"/>
  <c r="EA192" i="5"/>
  <c r="EB192" i="5"/>
  <c r="EC192" i="5"/>
  <c r="ED192" i="5"/>
  <c r="EE192" i="5"/>
  <c r="EF192" i="5"/>
  <c r="EG192" i="5"/>
  <c r="EH192" i="5"/>
  <c r="EI192" i="5"/>
  <c r="EJ192" i="5"/>
  <c r="EK192" i="5"/>
  <c r="EL192" i="5"/>
  <c r="EM192" i="5"/>
  <c r="EN192" i="5"/>
  <c r="EO192" i="5"/>
  <c r="EP192" i="5"/>
  <c r="EQ192" i="5"/>
  <c r="ER192" i="5"/>
  <c r="ES192" i="5"/>
  <c r="ET192" i="5"/>
  <c r="EU192" i="5"/>
  <c r="EV192" i="5"/>
  <c r="EW192" i="5"/>
  <c r="EX192" i="5"/>
  <c r="EY192" i="5"/>
  <c r="EZ192" i="5"/>
  <c r="FA192" i="5"/>
  <c r="FB192" i="5"/>
  <c r="FC192" i="5"/>
  <c r="FD192" i="5"/>
  <c r="FE192" i="5"/>
  <c r="FF192" i="5"/>
  <c r="FG192" i="5"/>
  <c r="FH192" i="5"/>
  <c r="FI192" i="5"/>
  <c r="FJ192" i="5"/>
  <c r="FK192" i="5"/>
  <c r="FL192" i="5"/>
  <c r="FM192" i="5"/>
  <c r="FN192" i="5"/>
  <c r="FO192" i="5"/>
  <c r="FP192" i="5"/>
  <c r="FQ192" i="5"/>
  <c r="FR192" i="5"/>
  <c r="FS192" i="5"/>
  <c r="FT192" i="5"/>
  <c r="FU192" i="5"/>
  <c r="FV192" i="5"/>
  <c r="FW192" i="5"/>
  <c r="FX192" i="5"/>
  <c r="FY192" i="5"/>
  <c r="FZ192" i="5"/>
  <c r="GA192" i="5"/>
  <c r="GB192" i="5"/>
  <c r="GC192" i="5"/>
  <c r="GD192" i="5"/>
  <c r="GE192" i="5"/>
  <c r="GF192" i="5"/>
  <c r="GG192" i="5"/>
  <c r="GH192" i="5"/>
  <c r="GI192" i="5"/>
  <c r="GJ192" i="5"/>
  <c r="GK192" i="5"/>
  <c r="GL192" i="5"/>
  <c r="GM192" i="5"/>
  <c r="GN192" i="5"/>
  <c r="GO192" i="5"/>
  <c r="GP192" i="5"/>
  <c r="GQ192" i="5"/>
  <c r="GR192" i="5"/>
  <c r="GS192" i="5"/>
  <c r="GT192" i="5"/>
  <c r="GU192" i="5"/>
  <c r="GV192" i="5"/>
  <c r="GW192" i="5"/>
  <c r="GX192" i="5"/>
  <c r="GY192" i="5"/>
  <c r="GZ192" i="5"/>
  <c r="HA192" i="5"/>
  <c r="HB192" i="5"/>
  <c r="HC192" i="5"/>
  <c r="HD192" i="5"/>
  <c r="HE192" i="5"/>
  <c r="HF192" i="5"/>
  <c r="HG192" i="5"/>
  <c r="HH192" i="5"/>
  <c r="HI192" i="5"/>
  <c r="HJ192" i="5"/>
  <c r="HK192" i="5"/>
  <c r="HL192" i="5"/>
  <c r="HM192" i="5"/>
  <c r="HN192" i="5"/>
  <c r="HO192" i="5"/>
  <c r="HP192" i="5"/>
  <c r="HQ192" i="5"/>
  <c r="HR192" i="5"/>
  <c r="HS192" i="5"/>
  <c r="HT192" i="5"/>
  <c r="HU192" i="5"/>
  <c r="HV192" i="5"/>
  <c r="HW192" i="5"/>
  <c r="HX192" i="5"/>
  <c r="HY192" i="5"/>
  <c r="HZ192" i="5"/>
  <c r="IA192" i="5"/>
  <c r="IB192" i="5"/>
  <c r="IC192" i="5"/>
  <c r="ID192" i="5"/>
  <c r="IE192" i="5"/>
  <c r="IF192" i="5"/>
  <c r="IG192" i="5"/>
  <c r="IH192" i="5"/>
  <c r="II192" i="5"/>
  <c r="IJ192" i="5"/>
  <c r="IK192" i="5"/>
  <c r="IL192" i="5"/>
  <c r="IM192" i="5"/>
  <c r="IN192" i="5"/>
  <c r="IO192" i="5"/>
  <c r="IP192" i="5"/>
  <c r="IQ192" i="5"/>
  <c r="IR192" i="5"/>
  <c r="IS192" i="5"/>
  <c r="IT192" i="5"/>
  <c r="IU192" i="5"/>
  <c r="IV192" i="5"/>
  <c r="IW192" i="5"/>
  <c r="IX192" i="5"/>
  <c r="IY192" i="5"/>
  <c r="IZ192" i="5"/>
  <c r="JA192" i="5"/>
  <c r="JB192" i="5"/>
  <c r="JC192" i="5"/>
  <c r="JD192" i="5"/>
  <c r="C193" i="5"/>
  <c r="D193" i="5"/>
  <c r="E193" i="5"/>
  <c r="F193" i="5"/>
  <c r="G193" i="5"/>
  <c r="H193" i="5"/>
  <c r="I193" i="5"/>
  <c r="J193" i="5"/>
  <c r="K193" i="5"/>
  <c r="L193" i="5"/>
  <c r="M193" i="5"/>
  <c r="N193" i="5"/>
  <c r="O193" i="5"/>
  <c r="P193" i="5"/>
  <c r="Q193" i="5"/>
  <c r="R193" i="5"/>
  <c r="S193" i="5"/>
  <c r="T193" i="5"/>
  <c r="U193" i="5"/>
  <c r="V193" i="5"/>
  <c r="W193" i="5"/>
  <c r="X193" i="5"/>
  <c r="Y193" i="5"/>
  <c r="Z193" i="5"/>
  <c r="AA193" i="5"/>
  <c r="AB193" i="5"/>
  <c r="AC193" i="5"/>
  <c r="AD193" i="5"/>
  <c r="AE193" i="5"/>
  <c r="AF193" i="5"/>
  <c r="AG193" i="5"/>
  <c r="AH193" i="5"/>
  <c r="AI193" i="5"/>
  <c r="AJ193" i="5"/>
  <c r="AK193" i="5"/>
  <c r="AL193" i="5"/>
  <c r="AM193" i="5"/>
  <c r="AN193" i="5"/>
  <c r="AO193" i="5"/>
  <c r="AP193" i="5"/>
  <c r="AQ193" i="5"/>
  <c r="AR193" i="5"/>
  <c r="AS193" i="5"/>
  <c r="AT193" i="5"/>
  <c r="AU193" i="5"/>
  <c r="AV193" i="5"/>
  <c r="AW193" i="5"/>
  <c r="AX193" i="5"/>
  <c r="AY193" i="5"/>
  <c r="AZ193" i="5"/>
  <c r="BA193" i="5"/>
  <c r="BB193" i="5"/>
  <c r="BC193" i="5"/>
  <c r="BD193" i="5"/>
  <c r="BE193" i="5"/>
  <c r="BF193" i="5"/>
  <c r="BG193" i="5"/>
  <c r="BH193" i="5"/>
  <c r="BI193" i="5"/>
  <c r="BJ193" i="5"/>
  <c r="BK193" i="5"/>
  <c r="BL193" i="5"/>
  <c r="BM193" i="5"/>
  <c r="BN193" i="5"/>
  <c r="BO193" i="5"/>
  <c r="BP193" i="5"/>
  <c r="BQ193" i="5"/>
  <c r="BR193" i="5"/>
  <c r="BS193" i="5"/>
  <c r="BT193" i="5"/>
  <c r="BU193" i="5"/>
  <c r="BV193" i="5"/>
  <c r="BW193" i="5"/>
  <c r="BX193" i="5"/>
  <c r="BY193" i="5"/>
  <c r="BZ193" i="5"/>
  <c r="CA193" i="5"/>
  <c r="CB193" i="5"/>
  <c r="CC193" i="5"/>
  <c r="CD193" i="5"/>
  <c r="CE193" i="5"/>
  <c r="CF193" i="5"/>
  <c r="CG193" i="5"/>
  <c r="CH193" i="5"/>
  <c r="CI193" i="5"/>
  <c r="CJ193" i="5"/>
  <c r="CK193" i="5"/>
  <c r="CL193" i="5"/>
  <c r="CM193" i="5"/>
  <c r="CN193" i="5"/>
  <c r="CO193" i="5"/>
  <c r="CP193" i="5"/>
  <c r="CQ193" i="5"/>
  <c r="CR193" i="5"/>
  <c r="CS193" i="5"/>
  <c r="CT193" i="5"/>
  <c r="CU193" i="5"/>
  <c r="CV193" i="5"/>
  <c r="CW193" i="5"/>
  <c r="CX193" i="5"/>
  <c r="CY193" i="5"/>
  <c r="CZ193" i="5"/>
  <c r="DA193" i="5"/>
  <c r="DB193" i="5"/>
  <c r="DC193" i="5"/>
  <c r="DD193" i="5"/>
  <c r="DE193" i="5"/>
  <c r="DF193" i="5"/>
  <c r="DG193" i="5"/>
  <c r="DH193" i="5"/>
  <c r="DI193" i="5"/>
  <c r="DJ193" i="5"/>
  <c r="DK193" i="5"/>
  <c r="DL193" i="5"/>
  <c r="DM193" i="5"/>
  <c r="DN193" i="5"/>
  <c r="DO193" i="5"/>
  <c r="DP193" i="5"/>
  <c r="DQ193" i="5"/>
  <c r="DR193" i="5"/>
  <c r="DS193" i="5"/>
  <c r="DT193" i="5"/>
  <c r="DU193" i="5"/>
  <c r="DV193" i="5"/>
  <c r="DW193" i="5"/>
  <c r="DX193" i="5"/>
  <c r="DY193" i="5"/>
  <c r="DZ193" i="5"/>
  <c r="EA193" i="5"/>
  <c r="EB193" i="5"/>
  <c r="EC193" i="5"/>
  <c r="ED193" i="5"/>
  <c r="EE193" i="5"/>
  <c r="EF193" i="5"/>
  <c r="EG193" i="5"/>
  <c r="EH193" i="5"/>
  <c r="EI193" i="5"/>
  <c r="EJ193" i="5"/>
  <c r="EK193" i="5"/>
  <c r="EL193" i="5"/>
  <c r="EM193" i="5"/>
  <c r="EN193" i="5"/>
  <c r="EO193" i="5"/>
  <c r="EP193" i="5"/>
  <c r="EQ193" i="5"/>
  <c r="ER193" i="5"/>
  <c r="ES193" i="5"/>
  <c r="ET193" i="5"/>
  <c r="EU193" i="5"/>
  <c r="EV193" i="5"/>
  <c r="EW193" i="5"/>
  <c r="EX193" i="5"/>
  <c r="EY193" i="5"/>
  <c r="EZ193" i="5"/>
  <c r="FA193" i="5"/>
  <c r="FB193" i="5"/>
  <c r="FC193" i="5"/>
  <c r="FD193" i="5"/>
  <c r="FE193" i="5"/>
  <c r="FF193" i="5"/>
  <c r="FG193" i="5"/>
  <c r="FH193" i="5"/>
  <c r="FI193" i="5"/>
  <c r="FJ193" i="5"/>
  <c r="FK193" i="5"/>
  <c r="FL193" i="5"/>
  <c r="FM193" i="5"/>
  <c r="FN193" i="5"/>
  <c r="FO193" i="5"/>
  <c r="FP193" i="5"/>
  <c r="FQ193" i="5"/>
  <c r="FR193" i="5"/>
  <c r="FS193" i="5"/>
  <c r="FT193" i="5"/>
  <c r="FU193" i="5"/>
  <c r="FV193" i="5"/>
  <c r="FW193" i="5"/>
  <c r="FX193" i="5"/>
  <c r="FY193" i="5"/>
  <c r="FZ193" i="5"/>
  <c r="GA193" i="5"/>
  <c r="GB193" i="5"/>
  <c r="GC193" i="5"/>
  <c r="GD193" i="5"/>
  <c r="GE193" i="5"/>
  <c r="GF193" i="5"/>
  <c r="GG193" i="5"/>
  <c r="GH193" i="5"/>
  <c r="GI193" i="5"/>
  <c r="GJ193" i="5"/>
  <c r="GK193" i="5"/>
  <c r="GL193" i="5"/>
  <c r="GM193" i="5"/>
  <c r="GN193" i="5"/>
  <c r="GO193" i="5"/>
  <c r="GP193" i="5"/>
  <c r="GQ193" i="5"/>
  <c r="GR193" i="5"/>
  <c r="GS193" i="5"/>
  <c r="GT193" i="5"/>
  <c r="GU193" i="5"/>
  <c r="GV193" i="5"/>
  <c r="GW193" i="5"/>
  <c r="GX193" i="5"/>
  <c r="GY193" i="5"/>
  <c r="GZ193" i="5"/>
  <c r="HA193" i="5"/>
  <c r="HB193" i="5"/>
  <c r="HC193" i="5"/>
  <c r="HD193" i="5"/>
  <c r="HE193" i="5"/>
  <c r="HF193" i="5"/>
  <c r="HG193" i="5"/>
  <c r="HH193" i="5"/>
  <c r="HI193" i="5"/>
  <c r="HJ193" i="5"/>
  <c r="HK193" i="5"/>
  <c r="HL193" i="5"/>
  <c r="HM193" i="5"/>
  <c r="HN193" i="5"/>
  <c r="HO193" i="5"/>
  <c r="HP193" i="5"/>
  <c r="HQ193" i="5"/>
  <c r="HR193" i="5"/>
  <c r="HS193" i="5"/>
  <c r="HT193" i="5"/>
  <c r="HU193" i="5"/>
  <c r="HV193" i="5"/>
  <c r="HW193" i="5"/>
  <c r="HX193" i="5"/>
  <c r="HY193" i="5"/>
  <c r="HZ193" i="5"/>
  <c r="IA193" i="5"/>
  <c r="IB193" i="5"/>
  <c r="IC193" i="5"/>
  <c r="ID193" i="5"/>
  <c r="IE193" i="5"/>
  <c r="IF193" i="5"/>
  <c r="IG193" i="5"/>
  <c r="IH193" i="5"/>
  <c r="II193" i="5"/>
  <c r="IJ193" i="5"/>
  <c r="IK193" i="5"/>
  <c r="IL193" i="5"/>
  <c r="IM193" i="5"/>
  <c r="IN193" i="5"/>
  <c r="IO193" i="5"/>
  <c r="IP193" i="5"/>
  <c r="IQ193" i="5"/>
  <c r="IR193" i="5"/>
  <c r="IS193" i="5"/>
  <c r="IT193" i="5"/>
  <c r="IU193" i="5"/>
  <c r="IV193" i="5"/>
  <c r="IW193" i="5"/>
  <c r="IX193" i="5"/>
  <c r="IY193" i="5"/>
  <c r="IZ193" i="5"/>
  <c r="JA193" i="5"/>
  <c r="JB193" i="5"/>
  <c r="JC193" i="5"/>
  <c r="JD193" i="5"/>
  <c r="C194" i="5"/>
  <c r="D194" i="5"/>
  <c r="E194" i="5"/>
  <c r="F194" i="5"/>
  <c r="G194" i="5"/>
  <c r="H194" i="5"/>
  <c r="I194" i="5"/>
  <c r="J194" i="5"/>
  <c r="K194" i="5"/>
  <c r="L194" i="5"/>
  <c r="M194" i="5"/>
  <c r="N194" i="5"/>
  <c r="O194" i="5"/>
  <c r="P194" i="5"/>
  <c r="Q194" i="5"/>
  <c r="R194" i="5"/>
  <c r="S194" i="5"/>
  <c r="T194" i="5"/>
  <c r="U194" i="5"/>
  <c r="V194" i="5"/>
  <c r="W194" i="5"/>
  <c r="X194" i="5"/>
  <c r="Y194" i="5"/>
  <c r="Z194" i="5"/>
  <c r="AA194" i="5"/>
  <c r="AB194" i="5"/>
  <c r="AC194" i="5"/>
  <c r="AD194" i="5"/>
  <c r="AE194" i="5"/>
  <c r="AF194" i="5"/>
  <c r="AG194" i="5"/>
  <c r="AH194" i="5"/>
  <c r="AI194" i="5"/>
  <c r="AJ194" i="5"/>
  <c r="AK194" i="5"/>
  <c r="AL194" i="5"/>
  <c r="AM194" i="5"/>
  <c r="AN194" i="5"/>
  <c r="AO194" i="5"/>
  <c r="AP194" i="5"/>
  <c r="AQ194" i="5"/>
  <c r="AR194" i="5"/>
  <c r="AS194" i="5"/>
  <c r="AT194" i="5"/>
  <c r="AU194" i="5"/>
  <c r="AV194" i="5"/>
  <c r="AW194" i="5"/>
  <c r="AX194" i="5"/>
  <c r="AY194" i="5"/>
  <c r="AZ194" i="5"/>
  <c r="BA194" i="5"/>
  <c r="BB194" i="5"/>
  <c r="BC194" i="5"/>
  <c r="BD194" i="5"/>
  <c r="BE194" i="5"/>
  <c r="BF194" i="5"/>
  <c r="BG194" i="5"/>
  <c r="BH194" i="5"/>
  <c r="BI194" i="5"/>
  <c r="BJ194" i="5"/>
  <c r="BK194" i="5"/>
  <c r="BL194" i="5"/>
  <c r="BM194" i="5"/>
  <c r="BN194" i="5"/>
  <c r="BO194" i="5"/>
  <c r="BP194" i="5"/>
  <c r="BQ194" i="5"/>
  <c r="BR194" i="5"/>
  <c r="BS194" i="5"/>
  <c r="BT194" i="5"/>
  <c r="BU194" i="5"/>
  <c r="BV194" i="5"/>
  <c r="BW194" i="5"/>
  <c r="BX194" i="5"/>
  <c r="BY194" i="5"/>
  <c r="BZ194" i="5"/>
  <c r="CA194" i="5"/>
  <c r="CB194" i="5"/>
  <c r="CC194" i="5"/>
  <c r="CD194" i="5"/>
  <c r="CE194" i="5"/>
  <c r="CF194" i="5"/>
  <c r="CG194" i="5"/>
  <c r="CH194" i="5"/>
  <c r="CI194" i="5"/>
  <c r="CJ194" i="5"/>
  <c r="CK194" i="5"/>
  <c r="CL194" i="5"/>
  <c r="CM194" i="5"/>
  <c r="CN194" i="5"/>
  <c r="CO194" i="5"/>
  <c r="CP194" i="5"/>
  <c r="CQ194" i="5"/>
  <c r="CR194" i="5"/>
  <c r="CS194" i="5"/>
  <c r="CT194" i="5"/>
  <c r="CU194" i="5"/>
  <c r="CV194" i="5"/>
  <c r="CW194" i="5"/>
  <c r="CX194" i="5"/>
  <c r="CY194" i="5"/>
  <c r="CZ194" i="5"/>
  <c r="DA194" i="5"/>
  <c r="DB194" i="5"/>
  <c r="DC194" i="5"/>
  <c r="DD194" i="5"/>
  <c r="DE194" i="5"/>
  <c r="DF194" i="5"/>
  <c r="DG194" i="5"/>
  <c r="DH194" i="5"/>
  <c r="DI194" i="5"/>
  <c r="DJ194" i="5"/>
  <c r="DK194" i="5"/>
  <c r="DL194" i="5"/>
  <c r="DM194" i="5"/>
  <c r="DN194" i="5"/>
  <c r="DO194" i="5"/>
  <c r="DP194" i="5"/>
  <c r="DQ194" i="5"/>
  <c r="DR194" i="5"/>
  <c r="DS194" i="5"/>
  <c r="DT194" i="5"/>
  <c r="DU194" i="5"/>
  <c r="DV194" i="5"/>
  <c r="DW194" i="5"/>
  <c r="DX194" i="5"/>
  <c r="DY194" i="5"/>
  <c r="DZ194" i="5"/>
  <c r="EA194" i="5"/>
  <c r="EB194" i="5"/>
  <c r="EC194" i="5"/>
  <c r="ED194" i="5"/>
  <c r="EE194" i="5"/>
  <c r="EF194" i="5"/>
  <c r="EG194" i="5"/>
  <c r="EH194" i="5"/>
  <c r="EI194" i="5"/>
  <c r="EJ194" i="5"/>
  <c r="EK194" i="5"/>
  <c r="EL194" i="5"/>
  <c r="EM194" i="5"/>
  <c r="EN194" i="5"/>
  <c r="EO194" i="5"/>
  <c r="EP194" i="5"/>
  <c r="EQ194" i="5"/>
  <c r="ER194" i="5"/>
  <c r="ES194" i="5"/>
  <c r="ET194" i="5"/>
  <c r="EU194" i="5"/>
  <c r="EV194" i="5"/>
  <c r="EW194" i="5"/>
  <c r="EX194" i="5"/>
  <c r="EY194" i="5"/>
  <c r="EZ194" i="5"/>
  <c r="FA194" i="5"/>
  <c r="FB194" i="5"/>
  <c r="FC194" i="5"/>
  <c r="FD194" i="5"/>
  <c r="FE194" i="5"/>
  <c r="FF194" i="5"/>
  <c r="FG194" i="5"/>
  <c r="FH194" i="5"/>
  <c r="FI194" i="5"/>
  <c r="FJ194" i="5"/>
  <c r="FK194" i="5"/>
  <c r="FL194" i="5"/>
  <c r="FM194" i="5"/>
  <c r="FN194" i="5"/>
  <c r="FO194" i="5"/>
  <c r="FP194" i="5"/>
  <c r="FQ194" i="5"/>
  <c r="FR194" i="5"/>
  <c r="FS194" i="5"/>
  <c r="FT194" i="5"/>
  <c r="FU194" i="5"/>
  <c r="FV194" i="5"/>
  <c r="FW194" i="5"/>
  <c r="FX194" i="5"/>
  <c r="FY194" i="5"/>
  <c r="FZ194" i="5"/>
  <c r="GA194" i="5"/>
  <c r="GB194" i="5"/>
  <c r="GC194" i="5"/>
  <c r="GD194" i="5"/>
  <c r="GE194" i="5"/>
  <c r="GF194" i="5"/>
  <c r="GG194" i="5"/>
  <c r="GH194" i="5"/>
  <c r="GI194" i="5"/>
  <c r="GJ194" i="5"/>
  <c r="GK194" i="5"/>
  <c r="GL194" i="5"/>
  <c r="GM194" i="5"/>
  <c r="GN194" i="5"/>
  <c r="GO194" i="5"/>
  <c r="GP194" i="5"/>
  <c r="GQ194" i="5"/>
  <c r="GR194" i="5"/>
  <c r="GS194" i="5"/>
  <c r="GT194" i="5"/>
  <c r="GU194" i="5"/>
  <c r="GV194" i="5"/>
  <c r="GW194" i="5"/>
  <c r="GX194" i="5"/>
  <c r="GY194" i="5"/>
  <c r="GZ194" i="5"/>
  <c r="HA194" i="5"/>
  <c r="HB194" i="5"/>
  <c r="HC194" i="5"/>
  <c r="HD194" i="5"/>
  <c r="HE194" i="5"/>
  <c r="HF194" i="5"/>
  <c r="HG194" i="5"/>
  <c r="HH194" i="5"/>
  <c r="HI194" i="5"/>
  <c r="HJ194" i="5"/>
  <c r="HK194" i="5"/>
  <c r="HL194" i="5"/>
  <c r="HM194" i="5"/>
  <c r="HN194" i="5"/>
  <c r="HO194" i="5"/>
  <c r="HP194" i="5"/>
  <c r="HQ194" i="5"/>
  <c r="HR194" i="5"/>
  <c r="HS194" i="5"/>
  <c r="HT194" i="5"/>
  <c r="HU194" i="5"/>
  <c r="HV194" i="5"/>
  <c r="HW194" i="5"/>
  <c r="HX194" i="5"/>
  <c r="HY194" i="5"/>
  <c r="HZ194" i="5"/>
  <c r="IA194" i="5"/>
  <c r="IB194" i="5"/>
  <c r="IC194" i="5"/>
  <c r="ID194" i="5"/>
  <c r="IE194" i="5"/>
  <c r="IF194" i="5"/>
  <c r="IG194" i="5"/>
  <c r="IH194" i="5"/>
  <c r="II194" i="5"/>
  <c r="IJ194" i="5"/>
  <c r="IK194" i="5"/>
  <c r="IL194" i="5"/>
  <c r="IM194" i="5"/>
  <c r="IN194" i="5"/>
  <c r="IO194" i="5"/>
  <c r="IP194" i="5"/>
  <c r="IQ194" i="5"/>
  <c r="IR194" i="5"/>
  <c r="IS194" i="5"/>
  <c r="IT194" i="5"/>
  <c r="IU194" i="5"/>
  <c r="IV194" i="5"/>
  <c r="IW194" i="5"/>
  <c r="IX194" i="5"/>
  <c r="IY194" i="5"/>
  <c r="IZ194" i="5"/>
  <c r="JA194" i="5"/>
  <c r="JB194" i="5"/>
  <c r="JC194" i="5"/>
  <c r="JD194" i="5"/>
  <c r="C195" i="5"/>
  <c r="D195" i="5"/>
  <c r="E195" i="5"/>
  <c r="F195" i="5"/>
  <c r="G195" i="5"/>
  <c r="H195" i="5"/>
  <c r="I195" i="5"/>
  <c r="J195" i="5"/>
  <c r="K195" i="5"/>
  <c r="L195" i="5"/>
  <c r="M195" i="5"/>
  <c r="N195" i="5"/>
  <c r="O195" i="5"/>
  <c r="P195" i="5"/>
  <c r="Q195" i="5"/>
  <c r="R195" i="5"/>
  <c r="S195" i="5"/>
  <c r="T195" i="5"/>
  <c r="U195" i="5"/>
  <c r="V195" i="5"/>
  <c r="W195" i="5"/>
  <c r="X195" i="5"/>
  <c r="Y195" i="5"/>
  <c r="Z195" i="5"/>
  <c r="AA195" i="5"/>
  <c r="AB195" i="5"/>
  <c r="AC195" i="5"/>
  <c r="AD195" i="5"/>
  <c r="AE195" i="5"/>
  <c r="AF195" i="5"/>
  <c r="AG195" i="5"/>
  <c r="AH195" i="5"/>
  <c r="AI195" i="5"/>
  <c r="AJ195" i="5"/>
  <c r="AK195" i="5"/>
  <c r="AL195" i="5"/>
  <c r="AM195" i="5"/>
  <c r="AN195" i="5"/>
  <c r="AO195" i="5"/>
  <c r="AP195" i="5"/>
  <c r="AQ195" i="5"/>
  <c r="AR195" i="5"/>
  <c r="AS195" i="5"/>
  <c r="AT195" i="5"/>
  <c r="AU195" i="5"/>
  <c r="AV195" i="5"/>
  <c r="AW195" i="5"/>
  <c r="AX195" i="5"/>
  <c r="AY195" i="5"/>
  <c r="AZ195" i="5"/>
  <c r="BA195" i="5"/>
  <c r="BB195" i="5"/>
  <c r="BC195" i="5"/>
  <c r="BD195" i="5"/>
  <c r="BE195" i="5"/>
  <c r="BF195" i="5"/>
  <c r="BG195" i="5"/>
  <c r="BH195" i="5"/>
  <c r="BI195" i="5"/>
  <c r="BJ195" i="5"/>
  <c r="BK195" i="5"/>
  <c r="BL195" i="5"/>
  <c r="BM195" i="5"/>
  <c r="BN195" i="5"/>
  <c r="BO195" i="5"/>
  <c r="BP195" i="5"/>
  <c r="BQ195" i="5"/>
  <c r="BR195" i="5"/>
  <c r="BS195" i="5"/>
  <c r="BT195" i="5"/>
  <c r="BU195" i="5"/>
  <c r="BV195" i="5"/>
  <c r="BW195" i="5"/>
  <c r="BX195" i="5"/>
  <c r="BY195" i="5"/>
  <c r="BZ195" i="5"/>
  <c r="CA195" i="5"/>
  <c r="CB195" i="5"/>
  <c r="CC195" i="5"/>
  <c r="CD195" i="5"/>
  <c r="CE195" i="5"/>
  <c r="CF195" i="5"/>
  <c r="CG195" i="5"/>
  <c r="CH195" i="5"/>
  <c r="CI195" i="5"/>
  <c r="CJ195" i="5"/>
  <c r="CK195" i="5"/>
  <c r="CL195" i="5"/>
  <c r="CM195" i="5"/>
  <c r="CN195" i="5"/>
  <c r="CO195" i="5"/>
  <c r="CP195" i="5"/>
  <c r="CQ195" i="5"/>
  <c r="CR195" i="5"/>
  <c r="CS195" i="5"/>
  <c r="CT195" i="5"/>
  <c r="CU195" i="5"/>
  <c r="CV195" i="5"/>
  <c r="CW195" i="5"/>
  <c r="CX195" i="5"/>
  <c r="CY195" i="5"/>
  <c r="CZ195" i="5"/>
  <c r="DA195" i="5"/>
  <c r="DB195" i="5"/>
  <c r="DC195" i="5"/>
  <c r="DD195" i="5"/>
  <c r="DE195" i="5"/>
  <c r="DF195" i="5"/>
  <c r="DG195" i="5"/>
  <c r="DH195" i="5"/>
  <c r="DI195" i="5"/>
  <c r="DJ195" i="5"/>
  <c r="DK195" i="5"/>
  <c r="DL195" i="5"/>
  <c r="DM195" i="5"/>
  <c r="DN195" i="5"/>
  <c r="DO195" i="5"/>
  <c r="DP195" i="5"/>
  <c r="DQ195" i="5"/>
  <c r="DR195" i="5"/>
  <c r="DS195" i="5"/>
  <c r="DT195" i="5"/>
  <c r="DU195" i="5"/>
  <c r="DV195" i="5"/>
  <c r="DW195" i="5"/>
  <c r="DX195" i="5"/>
  <c r="DY195" i="5"/>
  <c r="DZ195" i="5"/>
  <c r="EA195" i="5"/>
  <c r="EB195" i="5"/>
  <c r="EC195" i="5"/>
  <c r="ED195" i="5"/>
  <c r="EE195" i="5"/>
  <c r="EF195" i="5"/>
  <c r="EG195" i="5"/>
  <c r="EH195" i="5"/>
  <c r="EI195" i="5"/>
  <c r="EJ195" i="5"/>
  <c r="EK195" i="5"/>
  <c r="EL195" i="5"/>
  <c r="EM195" i="5"/>
  <c r="EN195" i="5"/>
  <c r="EO195" i="5"/>
  <c r="EP195" i="5"/>
  <c r="EQ195" i="5"/>
  <c r="ER195" i="5"/>
  <c r="ES195" i="5"/>
  <c r="ET195" i="5"/>
  <c r="EU195" i="5"/>
  <c r="EV195" i="5"/>
  <c r="EW195" i="5"/>
  <c r="EX195" i="5"/>
  <c r="EY195" i="5"/>
  <c r="EZ195" i="5"/>
  <c r="FA195" i="5"/>
  <c r="FB195" i="5"/>
  <c r="FC195" i="5"/>
  <c r="FD195" i="5"/>
  <c r="FE195" i="5"/>
  <c r="FF195" i="5"/>
  <c r="FG195" i="5"/>
  <c r="FH195" i="5"/>
  <c r="FI195" i="5"/>
  <c r="FJ195" i="5"/>
  <c r="FK195" i="5"/>
  <c r="FL195" i="5"/>
  <c r="FM195" i="5"/>
  <c r="FN195" i="5"/>
  <c r="FO195" i="5"/>
  <c r="FP195" i="5"/>
  <c r="FQ195" i="5"/>
  <c r="FR195" i="5"/>
  <c r="FS195" i="5"/>
  <c r="FT195" i="5"/>
  <c r="FU195" i="5"/>
  <c r="FV195" i="5"/>
  <c r="FW195" i="5"/>
  <c r="FX195" i="5"/>
  <c r="FY195" i="5"/>
  <c r="FZ195" i="5"/>
  <c r="GA195" i="5"/>
  <c r="GB195" i="5"/>
  <c r="GC195" i="5"/>
  <c r="GD195" i="5"/>
  <c r="GE195" i="5"/>
  <c r="GF195" i="5"/>
  <c r="GG195" i="5"/>
  <c r="GH195" i="5"/>
  <c r="GI195" i="5"/>
  <c r="GJ195" i="5"/>
  <c r="GK195" i="5"/>
  <c r="GL195" i="5"/>
  <c r="GM195" i="5"/>
  <c r="GN195" i="5"/>
  <c r="GO195" i="5"/>
  <c r="GP195" i="5"/>
  <c r="GQ195" i="5"/>
  <c r="GR195" i="5"/>
  <c r="GS195" i="5"/>
  <c r="GT195" i="5"/>
  <c r="GU195" i="5"/>
  <c r="GV195" i="5"/>
  <c r="GW195" i="5"/>
  <c r="GX195" i="5"/>
  <c r="GY195" i="5"/>
  <c r="GZ195" i="5"/>
  <c r="HA195" i="5"/>
  <c r="HB195" i="5"/>
  <c r="HC195" i="5"/>
  <c r="HD195" i="5"/>
  <c r="HE195" i="5"/>
  <c r="HF195" i="5"/>
  <c r="HG195" i="5"/>
  <c r="HH195" i="5"/>
  <c r="HI195" i="5"/>
  <c r="HJ195" i="5"/>
  <c r="HK195" i="5"/>
  <c r="HL195" i="5"/>
  <c r="HM195" i="5"/>
  <c r="HN195" i="5"/>
  <c r="HO195" i="5"/>
  <c r="HP195" i="5"/>
  <c r="HQ195" i="5"/>
  <c r="HR195" i="5"/>
  <c r="HS195" i="5"/>
  <c r="HT195" i="5"/>
  <c r="HU195" i="5"/>
  <c r="HV195" i="5"/>
  <c r="HW195" i="5"/>
  <c r="HX195" i="5"/>
  <c r="HY195" i="5"/>
  <c r="HZ195" i="5"/>
  <c r="IA195" i="5"/>
  <c r="IB195" i="5"/>
  <c r="IC195" i="5"/>
  <c r="ID195" i="5"/>
  <c r="IE195" i="5"/>
  <c r="IF195" i="5"/>
  <c r="IG195" i="5"/>
  <c r="IH195" i="5"/>
  <c r="II195" i="5"/>
  <c r="IJ195" i="5"/>
  <c r="IK195" i="5"/>
  <c r="IL195" i="5"/>
  <c r="IM195" i="5"/>
  <c r="IN195" i="5"/>
  <c r="IO195" i="5"/>
  <c r="IP195" i="5"/>
  <c r="IQ195" i="5"/>
  <c r="IR195" i="5"/>
  <c r="IS195" i="5"/>
  <c r="IT195" i="5"/>
  <c r="IU195" i="5"/>
  <c r="IV195" i="5"/>
  <c r="IW195" i="5"/>
  <c r="IX195" i="5"/>
  <c r="IY195" i="5"/>
  <c r="IZ195" i="5"/>
  <c r="JA195" i="5"/>
  <c r="JB195" i="5"/>
  <c r="JC195" i="5"/>
  <c r="JD195" i="5"/>
  <c r="C196" i="5"/>
  <c r="D196" i="5"/>
  <c r="E196" i="5"/>
  <c r="F196" i="5"/>
  <c r="G196" i="5"/>
  <c r="H196" i="5"/>
  <c r="I196" i="5"/>
  <c r="J196" i="5"/>
  <c r="K196" i="5"/>
  <c r="L196" i="5"/>
  <c r="M196" i="5"/>
  <c r="N196" i="5"/>
  <c r="O196" i="5"/>
  <c r="P196" i="5"/>
  <c r="Q196" i="5"/>
  <c r="R196" i="5"/>
  <c r="S196" i="5"/>
  <c r="T196" i="5"/>
  <c r="U196" i="5"/>
  <c r="V196" i="5"/>
  <c r="W196" i="5"/>
  <c r="X196" i="5"/>
  <c r="Y196" i="5"/>
  <c r="Z196" i="5"/>
  <c r="AA196" i="5"/>
  <c r="AB196" i="5"/>
  <c r="AC196" i="5"/>
  <c r="AD196" i="5"/>
  <c r="AE196" i="5"/>
  <c r="AF196" i="5"/>
  <c r="AG196" i="5"/>
  <c r="AH196" i="5"/>
  <c r="AI196" i="5"/>
  <c r="AJ196" i="5"/>
  <c r="AK196" i="5"/>
  <c r="AL196" i="5"/>
  <c r="AM196" i="5"/>
  <c r="AN196" i="5"/>
  <c r="AO196" i="5"/>
  <c r="AP196" i="5"/>
  <c r="AQ196" i="5"/>
  <c r="AR196" i="5"/>
  <c r="AS196" i="5"/>
  <c r="AT196" i="5"/>
  <c r="AU196" i="5"/>
  <c r="AV196" i="5"/>
  <c r="AW196" i="5"/>
  <c r="AX196" i="5"/>
  <c r="AY196" i="5"/>
  <c r="AZ196" i="5"/>
  <c r="BA196" i="5"/>
  <c r="BB196" i="5"/>
  <c r="BC196" i="5"/>
  <c r="BD196" i="5"/>
  <c r="BE196" i="5"/>
  <c r="BF196" i="5"/>
  <c r="BG196" i="5"/>
  <c r="BH196" i="5"/>
  <c r="BI196" i="5"/>
  <c r="BJ196" i="5"/>
  <c r="BK196" i="5"/>
  <c r="BL196" i="5"/>
  <c r="BM196" i="5"/>
  <c r="BN196" i="5"/>
  <c r="BO196" i="5"/>
  <c r="BP196" i="5"/>
  <c r="BQ196" i="5"/>
  <c r="BR196" i="5"/>
  <c r="BS196" i="5"/>
  <c r="BT196" i="5"/>
  <c r="BU196" i="5"/>
  <c r="BV196" i="5"/>
  <c r="BW196" i="5"/>
  <c r="BX196" i="5"/>
  <c r="BY196" i="5"/>
  <c r="BZ196" i="5"/>
  <c r="CA196" i="5"/>
  <c r="CB196" i="5"/>
  <c r="CC196" i="5"/>
  <c r="CD196" i="5"/>
  <c r="CE196" i="5"/>
  <c r="CF196" i="5"/>
  <c r="CG196" i="5"/>
  <c r="CH196" i="5"/>
  <c r="CI196" i="5"/>
  <c r="CJ196" i="5"/>
  <c r="CK196" i="5"/>
  <c r="CL196" i="5"/>
  <c r="CM196" i="5"/>
  <c r="CN196" i="5"/>
  <c r="CO196" i="5"/>
  <c r="CP196" i="5"/>
  <c r="CQ196" i="5"/>
  <c r="CR196" i="5"/>
  <c r="CS196" i="5"/>
  <c r="CT196" i="5"/>
  <c r="CU196" i="5"/>
  <c r="CV196" i="5"/>
  <c r="CW196" i="5"/>
  <c r="CX196" i="5"/>
  <c r="CY196" i="5"/>
  <c r="CZ196" i="5"/>
  <c r="DA196" i="5"/>
  <c r="DB196" i="5"/>
  <c r="DC196" i="5"/>
  <c r="DD196" i="5"/>
  <c r="DE196" i="5"/>
  <c r="DF196" i="5"/>
  <c r="DG196" i="5"/>
  <c r="DH196" i="5"/>
  <c r="DI196" i="5"/>
  <c r="DJ196" i="5"/>
  <c r="DK196" i="5"/>
  <c r="DL196" i="5"/>
  <c r="DM196" i="5"/>
  <c r="DN196" i="5"/>
  <c r="DO196" i="5"/>
  <c r="DP196" i="5"/>
  <c r="DQ196" i="5"/>
  <c r="DR196" i="5"/>
  <c r="DS196" i="5"/>
  <c r="DT196" i="5"/>
  <c r="DU196" i="5"/>
  <c r="DV196" i="5"/>
  <c r="DW196" i="5"/>
  <c r="DX196" i="5"/>
  <c r="DY196" i="5"/>
  <c r="DZ196" i="5"/>
  <c r="EA196" i="5"/>
  <c r="EB196" i="5"/>
  <c r="EC196" i="5"/>
  <c r="ED196" i="5"/>
  <c r="EE196" i="5"/>
  <c r="EF196" i="5"/>
  <c r="EG196" i="5"/>
  <c r="EH196" i="5"/>
  <c r="EI196" i="5"/>
  <c r="EJ196" i="5"/>
  <c r="EK196" i="5"/>
  <c r="EL196" i="5"/>
  <c r="EM196" i="5"/>
  <c r="EN196" i="5"/>
  <c r="EO196" i="5"/>
  <c r="EP196" i="5"/>
  <c r="EQ196" i="5"/>
  <c r="ER196" i="5"/>
  <c r="ES196" i="5"/>
  <c r="ET196" i="5"/>
  <c r="EU196" i="5"/>
  <c r="EV196" i="5"/>
  <c r="EW196" i="5"/>
  <c r="EX196" i="5"/>
  <c r="EY196" i="5"/>
  <c r="EZ196" i="5"/>
  <c r="FA196" i="5"/>
  <c r="FB196" i="5"/>
  <c r="FC196" i="5"/>
  <c r="FD196" i="5"/>
  <c r="FE196" i="5"/>
  <c r="FF196" i="5"/>
  <c r="FG196" i="5"/>
  <c r="FH196" i="5"/>
  <c r="FI196" i="5"/>
  <c r="FJ196" i="5"/>
  <c r="FK196" i="5"/>
  <c r="FL196" i="5"/>
  <c r="FM196" i="5"/>
  <c r="FN196" i="5"/>
  <c r="FO196" i="5"/>
  <c r="FP196" i="5"/>
  <c r="FQ196" i="5"/>
  <c r="FR196" i="5"/>
  <c r="FS196" i="5"/>
  <c r="FT196" i="5"/>
  <c r="FU196" i="5"/>
  <c r="FV196" i="5"/>
  <c r="FW196" i="5"/>
  <c r="FX196" i="5"/>
  <c r="FY196" i="5"/>
  <c r="FZ196" i="5"/>
  <c r="GA196" i="5"/>
  <c r="GB196" i="5"/>
  <c r="GC196" i="5"/>
  <c r="GD196" i="5"/>
  <c r="GE196" i="5"/>
  <c r="GF196" i="5"/>
  <c r="GG196" i="5"/>
  <c r="GH196" i="5"/>
  <c r="GI196" i="5"/>
  <c r="GJ196" i="5"/>
  <c r="GK196" i="5"/>
  <c r="GL196" i="5"/>
  <c r="GM196" i="5"/>
  <c r="GN196" i="5"/>
  <c r="GO196" i="5"/>
  <c r="GP196" i="5"/>
  <c r="GQ196" i="5"/>
  <c r="GR196" i="5"/>
  <c r="GS196" i="5"/>
  <c r="GT196" i="5"/>
  <c r="GU196" i="5"/>
  <c r="GV196" i="5"/>
  <c r="GW196" i="5"/>
  <c r="GX196" i="5"/>
  <c r="GY196" i="5"/>
  <c r="GZ196" i="5"/>
  <c r="HA196" i="5"/>
  <c r="HB196" i="5"/>
  <c r="HC196" i="5"/>
  <c r="HD196" i="5"/>
  <c r="HE196" i="5"/>
  <c r="HF196" i="5"/>
  <c r="HG196" i="5"/>
  <c r="HH196" i="5"/>
  <c r="HI196" i="5"/>
  <c r="HJ196" i="5"/>
  <c r="HK196" i="5"/>
  <c r="HL196" i="5"/>
  <c r="HM196" i="5"/>
  <c r="HN196" i="5"/>
  <c r="HO196" i="5"/>
  <c r="HP196" i="5"/>
  <c r="HQ196" i="5"/>
  <c r="HR196" i="5"/>
  <c r="HS196" i="5"/>
  <c r="HT196" i="5"/>
  <c r="HU196" i="5"/>
  <c r="HV196" i="5"/>
  <c r="HW196" i="5"/>
  <c r="HX196" i="5"/>
  <c r="HY196" i="5"/>
  <c r="HZ196" i="5"/>
  <c r="IA196" i="5"/>
  <c r="IB196" i="5"/>
  <c r="IC196" i="5"/>
  <c r="ID196" i="5"/>
  <c r="IE196" i="5"/>
  <c r="IF196" i="5"/>
  <c r="IG196" i="5"/>
  <c r="IH196" i="5"/>
  <c r="II196" i="5"/>
  <c r="IJ196" i="5"/>
  <c r="IK196" i="5"/>
  <c r="IL196" i="5"/>
  <c r="IM196" i="5"/>
  <c r="IN196" i="5"/>
  <c r="IO196" i="5"/>
  <c r="IP196" i="5"/>
  <c r="IQ196" i="5"/>
  <c r="IR196" i="5"/>
  <c r="IS196" i="5"/>
  <c r="IT196" i="5"/>
  <c r="IU196" i="5"/>
  <c r="IV196" i="5"/>
  <c r="IW196" i="5"/>
  <c r="IX196" i="5"/>
  <c r="IY196" i="5"/>
  <c r="IZ196" i="5"/>
  <c r="JA196" i="5"/>
  <c r="JB196" i="5"/>
  <c r="JC196" i="5"/>
  <c r="JD196" i="5"/>
  <c r="C197" i="5"/>
  <c r="D197" i="5"/>
  <c r="E197" i="5"/>
  <c r="F197" i="5"/>
  <c r="G197" i="5"/>
  <c r="H197" i="5"/>
  <c r="I197" i="5"/>
  <c r="J197" i="5"/>
  <c r="K197" i="5"/>
  <c r="L197" i="5"/>
  <c r="M197" i="5"/>
  <c r="N197" i="5"/>
  <c r="O197" i="5"/>
  <c r="P197" i="5"/>
  <c r="Q197" i="5"/>
  <c r="R197" i="5"/>
  <c r="S197" i="5"/>
  <c r="T197" i="5"/>
  <c r="U197" i="5"/>
  <c r="V197" i="5"/>
  <c r="W197" i="5"/>
  <c r="X197" i="5"/>
  <c r="Y197" i="5"/>
  <c r="Z197" i="5"/>
  <c r="AA197" i="5"/>
  <c r="AB197" i="5"/>
  <c r="AC197" i="5"/>
  <c r="AD197" i="5"/>
  <c r="AE197" i="5"/>
  <c r="AF197" i="5"/>
  <c r="AG197" i="5"/>
  <c r="AH197" i="5"/>
  <c r="AI197" i="5"/>
  <c r="AJ197" i="5"/>
  <c r="AK197" i="5"/>
  <c r="AL197" i="5"/>
  <c r="AM197" i="5"/>
  <c r="AN197" i="5"/>
  <c r="AO197" i="5"/>
  <c r="AP197" i="5"/>
  <c r="AQ197" i="5"/>
  <c r="AR197" i="5"/>
  <c r="AS197" i="5"/>
  <c r="AT197" i="5"/>
  <c r="AU197" i="5"/>
  <c r="AV197" i="5"/>
  <c r="AW197" i="5"/>
  <c r="AX197" i="5"/>
  <c r="AY197" i="5"/>
  <c r="AZ197" i="5"/>
  <c r="BA197" i="5"/>
  <c r="BB197" i="5"/>
  <c r="BC197" i="5"/>
  <c r="BD197" i="5"/>
  <c r="BE197" i="5"/>
  <c r="BF197" i="5"/>
  <c r="BG197" i="5"/>
  <c r="BH197" i="5"/>
  <c r="BI197" i="5"/>
  <c r="BJ197" i="5"/>
  <c r="BK197" i="5"/>
  <c r="BL197" i="5"/>
  <c r="BM197" i="5"/>
  <c r="BN197" i="5"/>
  <c r="BO197" i="5"/>
  <c r="BP197" i="5"/>
  <c r="BQ197" i="5"/>
  <c r="BR197" i="5"/>
  <c r="BS197" i="5"/>
  <c r="BT197" i="5"/>
  <c r="BU197" i="5"/>
  <c r="BV197" i="5"/>
  <c r="BW197" i="5"/>
  <c r="BX197" i="5"/>
  <c r="BY197" i="5"/>
  <c r="BZ197" i="5"/>
  <c r="CA197" i="5"/>
  <c r="CB197" i="5"/>
  <c r="CC197" i="5"/>
  <c r="CD197" i="5"/>
  <c r="CE197" i="5"/>
  <c r="CF197" i="5"/>
  <c r="CG197" i="5"/>
  <c r="CH197" i="5"/>
  <c r="CI197" i="5"/>
  <c r="CJ197" i="5"/>
  <c r="CK197" i="5"/>
  <c r="CL197" i="5"/>
  <c r="CM197" i="5"/>
  <c r="CN197" i="5"/>
  <c r="CO197" i="5"/>
  <c r="CP197" i="5"/>
  <c r="CQ197" i="5"/>
  <c r="CR197" i="5"/>
  <c r="CS197" i="5"/>
  <c r="CT197" i="5"/>
  <c r="CU197" i="5"/>
  <c r="CV197" i="5"/>
  <c r="CW197" i="5"/>
  <c r="CX197" i="5"/>
  <c r="CY197" i="5"/>
  <c r="CZ197" i="5"/>
  <c r="DA197" i="5"/>
  <c r="DB197" i="5"/>
  <c r="DC197" i="5"/>
  <c r="DD197" i="5"/>
  <c r="DE197" i="5"/>
  <c r="DF197" i="5"/>
  <c r="DG197" i="5"/>
  <c r="DH197" i="5"/>
  <c r="DI197" i="5"/>
  <c r="DJ197" i="5"/>
  <c r="DK197" i="5"/>
  <c r="DL197" i="5"/>
  <c r="DM197" i="5"/>
  <c r="DN197" i="5"/>
  <c r="DO197" i="5"/>
  <c r="DP197" i="5"/>
  <c r="DQ197" i="5"/>
  <c r="DR197" i="5"/>
  <c r="DS197" i="5"/>
  <c r="DT197" i="5"/>
  <c r="DU197" i="5"/>
  <c r="DV197" i="5"/>
  <c r="DW197" i="5"/>
  <c r="DX197" i="5"/>
  <c r="DY197" i="5"/>
  <c r="DZ197" i="5"/>
  <c r="EA197" i="5"/>
  <c r="EB197" i="5"/>
  <c r="EC197" i="5"/>
  <c r="ED197" i="5"/>
  <c r="EE197" i="5"/>
  <c r="EF197" i="5"/>
  <c r="EG197" i="5"/>
  <c r="EH197" i="5"/>
  <c r="EI197" i="5"/>
  <c r="EJ197" i="5"/>
  <c r="EK197" i="5"/>
  <c r="EL197" i="5"/>
  <c r="EM197" i="5"/>
  <c r="EN197" i="5"/>
  <c r="EO197" i="5"/>
  <c r="EP197" i="5"/>
  <c r="EQ197" i="5"/>
  <c r="ER197" i="5"/>
  <c r="ES197" i="5"/>
  <c r="ET197" i="5"/>
  <c r="EU197" i="5"/>
  <c r="EV197" i="5"/>
  <c r="EW197" i="5"/>
  <c r="EX197" i="5"/>
  <c r="EY197" i="5"/>
  <c r="EZ197" i="5"/>
  <c r="FA197" i="5"/>
  <c r="FB197" i="5"/>
  <c r="FC197" i="5"/>
  <c r="FD197" i="5"/>
  <c r="FE197" i="5"/>
  <c r="FF197" i="5"/>
  <c r="FG197" i="5"/>
  <c r="FH197" i="5"/>
  <c r="FI197" i="5"/>
  <c r="FJ197" i="5"/>
  <c r="FK197" i="5"/>
  <c r="FL197" i="5"/>
  <c r="FM197" i="5"/>
  <c r="FN197" i="5"/>
  <c r="FO197" i="5"/>
  <c r="FP197" i="5"/>
  <c r="FQ197" i="5"/>
  <c r="FR197" i="5"/>
  <c r="FS197" i="5"/>
  <c r="FT197" i="5"/>
  <c r="FU197" i="5"/>
  <c r="FV197" i="5"/>
  <c r="FW197" i="5"/>
  <c r="FX197" i="5"/>
  <c r="FY197" i="5"/>
  <c r="FZ197" i="5"/>
  <c r="GA197" i="5"/>
  <c r="GB197" i="5"/>
  <c r="GC197" i="5"/>
  <c r="GD197" i="5"/>
  <c r="GE197" i="5"/>
  <c r="GF197" i="5"/>
  <c r="GG197" i="5"/>
  <c r="GH197" i="5"/>
  <c r="GI197" i="5"/>
  <c r="GJ197" i="5"/>
  <c r="GK197" i="5"/>
  <c r="GL197" i="5"/>
  <c r="GM197" i="5"/>
  <c r="GN197" i="5"/>
  <c r="GO197" i="5"/>
  <c r="GP197" i="5"/>
  <c r="GQ197" i="5"/>
  <c r="GR197" i="5"/>
  <c r="GS197" i="5"/>
  <c r="GT197" i="5"/>
  <c r="GU197" i="5"/>
  <c r="GV197" i="5"/>
  <c r="GW197" i="5"/>
  <c r="GX197" i="5"/>
  <c r="GY197" i="5"/>
  <c r="GZ197" i="5"/>
  <c r="HA197" i="5"/>
  <c r="HB197" i="5"/>
  <c r="HC197" i="5"/>
  <c r="HD197" i="5"/>
  <c r="HE197" i="5"/>
  <c r="HF197" i="5"/>
  <c r="HG197" i="5"/>
  <c r="HH197" i="5"/>
  <c r="HI197" i="5"/>
  <c r="HJ197" i="5"/>
  <c r="HK197" i="5"/>
  <c r="HL197" i="5"/>
  <c r="HM197" i="5"/>
  <c r="HN197" i="5"/>
  <c r="HO197" i="5"/>
  <c r="HP197" i="5"/>
  <c r="HQ197" i="5"/>
  <c r="HR197" i="5"/>
  <c r="HS197" i="5"/>
  <c r="HT197" i="5"/>
  <c r="HU197" i="5"/>
  <c r="HV197" i="5"/>
  <c r="HW197" i="5"/>
  <c r="HX197" i="5"/>
  <c r="HY197" i="5"/>
  <c r="HZ197" i="5"/>
  <c r="IA197" i="5"/>
  <c r="IB197" i="5"/>
  <c r="IC197" i="5"/>
  <c r="ID197" i="5"/>
  <c r="IE197" i="5"/>
  <c r="IF197" i="5"/>
  <c r="IG197" i="5"/>
  <c r="IH197" i="5"/>
  <c r="II197" i="5"/>
  <c r="IJ197" i="5"/>
  <c r="IK197" i="5"/>
  <c r="IL197" i="5"/>
  <c r="IM197" i="5"/>
  <c r="IN197" i="5"/>
  <c r="IO197" i="5"/>
  <c r="IP197" i="5"/>
  <c r="IQ197" i="5"/>
  <c r="IR197" i="5"/>
  <c r="IS197" i="5"/>
  <c r="IT197" i="5"/>
  <c r="IU197" i="5"/>
  <c r="IV197" i="5"/>
  <c r="IW197" i="5"/>
  <c r="IX197" i="5"/>
  <c r="IY197" i="5"/>
  <c r="IZ197" i="5"/>
  <c r="JA197" i="5"/>
  <c r="JB197" i="5"/>
  <c r="JC197" i="5"/>
  <c r="JD197" i="5"/>
  <c r="C198" i="5"/>
  <c r="D198" i="5"/>
  <c r="E198" i="5"/>
  <c r="F198" i="5"/>
  <c r="G198" i="5"/>
  <c r="H198" i="5"/>
  <c r="I198" i="5"/>
  <c r="J198" i="5"/>
  <c r="K198" i="5"/>
  <c r="L198" i="5"/>
  <c r="M198" i="5"/>
  <c r="N198" i="5"/>
  <c r="O198" i="5"/>
  <c r="P198" i="5"/>
  <c r="Q198" i="5"/>
  <c r="R198" i="5"/>
  <c r="S198" i="5"/>
  <c r="T198" i="5"/>
  <c r="U198" i="5"/>
  <c r="V198" i="5"/>
  <c r="W198" i="5"/>
  <c r="X198" i="5"/>
  <c r="Y198" i="5"/>
  <c r="Z198" i="5"/>
  <c r="AA198" i="5"/>
  <c r="AB198" i="5"/>
  <c r="AC198" i="5"/>
  <c r="AD198" i="5"/>
  <c r="AE198" i="5"/>
  <c r="AF198" i="5"/>
  <c r="AG198" i="5"/>
  <c r="AH198" i="5"/>
  <c r="AI198" i="5"/>
  <c r="AJ198" i="5"/>
  <c r="AK198" i="5"/>
  <c r="AL198" i="5"/>
  <c r="AM198" i="5"/>
  <c r="AN198" i="5"/>
  <c r="AO198" i="5"/>
  <c r="AP198" i="5"/>
  <c r="AQ198" i="5"/>
  <c r="AR198" i="5"/>
  <c r="AS198" i="5"/>
  <c r="AT198" i="5"/>
  <c r="AU198" i="5"/>
  <c r="AV198" i="5"/>
  <c r="AW198" i="5"/>
  <c r="AX198" i="5"/>
  <c r="AY198" i="5"/>
  <c r="AZ198" i="5"/>
  <c r="BA198" i="5"/>
  <c r="BB198" i="5"/>
  <c r="BC198" i="5"/>
  <c r="BD198" i="5"/>
  <c r="BE198" i="5"/>
  <c r="BF198" i="5"/>
  <c r="BG198" i="5"/>
  <c r="BH198" i="5"/>
  <c r="BI198" i="5"/>
  <c r="BJ198" i="5"/>
  <c r="BK198" i="5"/>
  <c r="BL198" i="5"/>
  <c r="BM198" i="5"/>
  <c r="BN198" i="5"/>
  <c r="BO198" i="5"/>
  <c r="BP198" i="5"/>
  <c r="BQ198" i="5"/>
  <c r="BR198" i="5"/>
  <c r="BS198" i="5"/>
  <c r="BT198" i="5"/>
  <c r="BU198" i="5"/>
  <c r="BV198" i="5"/>
  <c r="BW198" i="5"/>
  <c r="BX198" i="5"/>
  <c r="BY198" i="5"/>
  <c r="BZ198" i="5"/>
  <c r="CA198" i="5"/>
  <c r="CB198" i="5"/>
  <c r="CC198" i="5"/>
  <c r="CD198" i="5"/>
  <c r="CE198" i="5"/>
  <c r="CF198" i="5"/>
  <c r="CG198" i="5"/>
  <c r="CH198" i="5"/>
  <c r="CI198" i="5"/>
  <c r="CJ198" i="5"/>
  <c r="CK198" i="5"/>
  <c r="CL198" i="5"/>
  <c r="CM198" i="5"/>
  <c r="CN198" i="5"/>
  <c r="CO198" i="5"/>
  <c r="CP198" i="5"/>
  <c r="CQ198" i="5"/>
  <c r="CR198" i="5"/>
  <c r="CS198" i="5"/>
  <c r="CT198" i="5"/>
  <c r="CU198" i="5"/>
  <c r="CV198" i="5"/>
  <c r="CW198" i="5"/>
  <c r="CX198" i="5"/>
  <c r="CY198" i="5"/>
  <c r="CZ198" i="5"/>
  <c r="DA198" i="5"/>
  <c r="DB198" i="5"/>
  <c r="DC198" i="5"/>
  <c r="DD198" i="5"/>
  <c r="DE198" i="5"/>
  <c r="DF198" i="5"/>
  <c r="DG198" i="5"/>
  <c r="DH198" i="5"/>
  <c r="DI198" i="5"/>
  <c r="DJ198" i="5"/>
  <c r="DK198" i="5"/>
  <c r="DL198" i="5"/>
  <c r="DM198" i="5"/>
  <c r="DN198" i="5"/>
  <c r="DO198" i="5"/>
  <c r="DP198" i="5"/>
  <c r="DQ198" i="5"/>
  <c r="DR198" i="5"/>
  <c r="DS198" i="5"/>
  <c r="DT198" i="5"/>
  <c r="DU198" i="5"/>
  <c r="DV198" i="5"/>
  <c r="DW198" i="5"/>
  <c r="DX198" i="5"/>
  <c r="DY198" i="5"/>
  <c r="DZ198" i="5"/>
  <c r="EA198" i="5"/>
  <c r="EB198" i="5"/>
  <c r="EC198" i="5"/>
  <c r="ED198" i="5"/>
  <c r="EE198" i="5"/>
  <c r="EF198" i="5"/>
  <c r="EG198" i="5"/>
  <c r="EH198" i="5"/>
  <c r="EI198" i="5"/>
  <c r="EJ198" i="5"/>
  <c r="EK198" i="5"/>
  <c r="EL198" i="5"/>
  <c r="EM198" i="5"/>
  <c r="EN198" i="5"/>
  <c r="EO198" i="5"/>
  <c r="EP198" i="5"/>
  <c r="EQ198" i="5"/>
  <c r="ER198" i="5"/>
  <c r="ES198" i="5"/>
  <c r="ET198" i="5"/>
  <c r="EU198" i="5"/>
  <c r="EV198" i="5"/>
  <c r="EW198" i="5"/>
  <c r="EX198" i="5"/>
  <c r="EY198" i="5"/>
  <c r="EZ198" i="5"/>
  <c r="FA198" i="5"/>
  <c r="FB198" i="5"/>
  <c r="FC198" i="5"/>
  <c r="FD198" i="5"/>
  <c r="FE198" i="5"/>
  <c r="FF198" i="5"/>
  <c r="FG198" i="5"/>
  <c r="FH198" i="5"/>
  <c r="FI198" i="5"/>
  <c r="FJ198" i="5"/>
  <c r="FK198" i="5"/>
  <c r="FL198" i="5"/>
  <c r="FM198" i="5"/>
  <c r="FN198" i="5"/>
  <c r="FO198" i="5"/>
  <c r="FP198" i="5"/>
  <c r="FQ198" i="5"/>
  <c r="FR198" i="5"/>
  <c r="FS198" i="5"/>
  <c r="FT198" i="5"/>
  <c r="FU198" i="5"/>
  <c r="FV198" i="5"/>
  <c r="FW198" i="5"/>
  <c r="FX198" i="5"/>
  <c r="FY198" i="5"/>
  <c r="FZ198" i="5"/>
  <c r="GA198" i="5"/>
  <c r="GB198" i="5"/>
  <c r="GC198" i="5"/>
  <c r="GD198" i="5"/>
  <c r="GE198" i="5"/>
  <c r="GF198" i="5"/>
  <c r="GG198" i="5"/>
  <c r="GH198" i="5"/>
  <c r="GI198" i="5"/>
  <c r="GJ198" i="5"/>
  <c r="GK198" i="5"/>
  <c r="GL198" i="5"/>
  <c r="GM198" i="5"/>
  <c r="GN198" i="5"/>
  <c r="GO198" i="5"/>
  <c r="GP198" i="5"/>
  <c r="GQ198" i="5"/>
  <c r="GR198" i="5"/>
  <c r="GS198" i="5"/>
  <c r="GT198" i="5"/>
  <c r="GU198" i="5"/>
  <c r="GV198" i="5"/>
  <c r="GW198" i="5"/>
  <c r="GX198" i="5"/>
  <c r="GY198" i="5"/>
  <c r="GZ198" i="5"/>
  <c r="HA198" i="5"/>
  <c r="HB198" i="5"/>
  <c r="HC198" i="5"/>
  <c r="HD198" i="5"/>
  <c r="HE198" i="5"/>
  <c r="HF198" i="5"/>
  <c r="HG198" i="5"/>
  <c r="HH198" i="5"/>
  <c r="HI198" i="5"/>
  <c r="HJ198" i="5"/>
  <c r="HK198" i="5"/>
  <c r="HL198" i="5"/>
  <c r="HM198" i="5"/>
  <c r="HN198" i="5"/>
  <c r="HO198" i="5"/>
  <c r="HP198" i="5"/>
  <c r="HQ198" i="5"/>
  <c r="HR198" i="5"/>
  <c r="HS198" i="5"/>
  <c r="HT198" i="5"/>
  <c r="HU198" i="5"/>
  <c r="HV198" i="5"/>
  <c r="HW198" i="5"/>
  <c r="HX198" i="5"/>
  <c r="HY198" i="5"/>
  <c r="HZ198" i="5"/>
  <c r="IA198" i="5"/>
  <c r="IB198" i="5"/>
  <c r="IC198" i="5"/>
  <c r="ID198" i="5"/>
  <c r="IE198" i="5"/>
  <c r="IF198" i="5"/>
  <c r="IG198" i="5"/>
  <c r="IH198" i="5"/>
  <c r="II198" i="5"/>
  <c r="IJ198" i="5"/>
  <c r="IK198" i="5"/>
  <c r="IL198" i="5"/>
  <c r="IM198" i="5"/>
  <c r="IN198" i="5"/>
  <c r="IO198" i="5"/>
  <c r="IP198" i="5"/>
  <c r="IQ198" i="5"/>
  <c r="IR198" i="5"/>
  <c r="IS198" i="5"/>
  <c r="IT198" i="5"/>
  <c r="IU198" i="5"/>
  <c r="IV198" i="5"/>
  <c r="IW198" i="5"/>
  <c r="IX198" i="5"/>
  <c r="IY198" i="5"/>
  <c r="IZ198" i="5"/>
  <c r="JA198" i="5"/>
  <c r="JB198" i="5"/>
  <c r="JC198" i="5"/>
  <c r="JD198" i="5"/>
  <c r="C199" i="5"/>
  <c r="D199" i="5"/>
  <c r="E199" i="5"/>
  <c r="F199" i="5"/>
  <c r="G199" i="5"/>
  <c r="H199" i="5"/>
  <c r="I199" i="5"/>
  <c r="J199" i="5"/>
  <c r="K199" i="5"/>
  <c r="L199" i="5"/>
  <c r="M199" i="5"/>
  <c r="N199" i="5"/>
  <c r="O199" i="5"/>
  <c r="P199" i="5"/>
  <c r="Q199" i="5"/>
  <c r="R199" i="5"/>
  <c r="S199" i="5"/>
  <c r="T199" i="5"/>
  <c r="U199" i="5"/>
  <c r="V199" i="5"/>
  <c r="W199" i="5"/>
  <c r="X199" i="5"/>
  <c r="Y199" i="5"/>
  <c r="Z199" i="5"/>
  <c r="AA199" i="5"/>
  <c r="AB199" i="5"/>
  <c r="AC199" i="5"/>
  <c r="AD199" i="5"/>
  <c r="AE199" i="5"/>
  <c r="AF199" i="5"/>
  <c r="AG199" i="5"/>
  <c r="AH199" i="5"/>
  <c r="AI199" i="5"/>
  <c r="AJ199" i="5"/>
  <c r="AK199" i="5"/>
  <c r="AL199" i="5"/>
  <c r="AM199" i="5"/>
  <c r="AN199" i="5"/>
  <c r="AO199" i="5"/>
  <c r="AP199" i="5"/>
  <c r="AQ199" i="5"/>
  <c r="AR199" i="5"/>
  <c r="AS199" i="5"/>
  <c r="AT199" i="5"/>
  <c r="AU199" i="5"/>
  <c r="AV199" i="5"/>
  <c r="AW199" i="5"/>
  <c r="AX199" i="5"/>
  <c r="AY199" i="5"/>
  <c r="AZ199" i="5"/>
  <c r="BA199" i="5"/>
  <c r="BB199" i="5"/>
  <c r="BC199" i="5"/>
  <c r="BD199" i="5"/>
  <c r="BE199" i="5"/>
  <c r="BF199" i="5"/>
  <c r="BG199" i="5"/>
  <c r="BH199" i="5"/>
  <c r="BI199" i="5"/>
  <c r="BJ199" i="5"/>
  <c r="BK199" i="5"/>
  <c r="BL199" i="5"/>
  <c r="BM199" i="5"/>
  <c r="BN199" i="5"/>
  <c r="BO199" i="5"/>
  <c r="BP199" i="5"/>
  <c r="BQ199" i="5"/>
  <c r="BR199" i="5"/>
  <c r="BS199" i="5"/>
  <c r="BT199" i="5"/>
  <c r="BU199" i="5"/>
  <c r="BV199" i="5"/>
  <c r="BW199" i="5"/>
  <c r="BX199" i="5"/>
  <c r="BY199" i="5"/>
  <c r="BZ199" i="5"/>
  <c r="CA199" i="5"/>
  <c r="CB199" i="5"/>
  <c r="CC199" i="5"/>
  <c r="CD199" i="5"/>
  <c r="CE199" i="5"/>
  <c r="CF199" i="5"/>
  <c r="CG199" i="5"/>
  <c r="CH199" i="5"/>
  <c r="CI199" i="5"/>
  <c r="CJ199" i="5"/>
  <c r="CK199" i="5"/>
  <c r="CL199" i="5"/>
  <c r="CM199" i="5"/>
  <c r="CN199" i="5"/>
  <c r="CO199" i="5"/>
  <c r="CP199" i="5"/>
  <c r="CQ199" i="5"/>
  <c r="CR199" i="5"/>
  <c r="CS199" i="5"/>
  <c r="CT199" i="5"/>
  <c r="CU199" i="5"/>
  <c r="CV199" i="5"/>
  <c r="CW199" i="5"/>
  <c r="CX199" i="5"/>
  <c r="CY199" i="5"/>
  <c r="CZ199" i="5"/>
  <c r="DA199" i="5"/>
  <c r="DB199" i="5"/>
  <c r="DC199" i="5"/>
  <c r="DD199" i="5"/>
  <c r="DE199" i="5"/>
  <c r="DF199" i="5"/>
  <c r="DG199" i="5"/>
  <c r="DH199" i="5"/>
  <c r="DI199" i="5"/>
  <c r="DJ199" i="5"/>
  <c r="DK199" i="5"/>
  <c r="DL199" i="5"/>
  <c r="DM199" i="5"/>
  <c r="DN199" i="5"/>
  <c r="DO199" i="5"/>
  <c r="DP199" i="5"/>
  <c r="DQ199" i="5"/>
  <c r="DR199" i="5"/>
  <c r="DS199" i="5"/>
  <c r="DT199" i="5"/>
  <c r="DU199" i="5"/>
  <c r="DV199" i="5"/>
  <c r="DW199" i="5"/>
  <c r="DX199" i="5"/>
  <c r="DY199" i="5"/>
  <c r="DZ199" i="5"/>
  <c r="EA199" i="5"/>
  <c r="EB199" i="5"/>
  <c r="EC199" i="5"/>
  <c r="ED199" i="5"/>
  <c r="EE199" i="5"/>
  <c r="EF199" i="5"/>
  <c r="EG199" i="5"/>
  <c r="EH199" i="5"/>
  <c r="EI199" i="5"/>
  <c r="EJ199" i="5"/>
  <c r="EK199" i="5"/>
  <c r="EL199" i="5"/>
  <c r="EM199" i="5"/>
  <c r="EN199" i="5"/>
  <c r="EO199" i="5"/>
  <c r="EP199" i="5"/>
  <c r="EQ199" i="5"/>
  <c r="ER199" i="5"/>
  <c r="ES199" i="5"/>
  <c r="ET199" i="5"/>
  <c r="EU199" i="5"/>
  <c r="EV199" i="5"/>
  <c r="EW199" i="5"/>
  <c r="EX199" i="5"/>
  <c r="EY199" i="5"/>
  <c r="EZ199" i="5"/>
  <c r="FA199" i="5"/>
  <c r="FB199" i="5"/>
  <c r="FC199" i="5"/>
  <c r="FD199" i="5"/>
  <c r="FE199" i="5"/>
  <c r="FF199" i="5"/>
  <c r="FG199" i="5"/>
  <c r="FH199" i="5"/>
  <c r="FI199" i="5"/>
  <c r="FJ199" i="5"/>
  <c r="FK199" i="5"/>
  <c r="FL199" i="5"/>
  <c r="FM199" i="5"/>
  <c r="FN199" i="5"/>
  <c r="FO199" i="5"/>
  <c r="FP199" i="5"/>
  <c r="FQ199" i="5"/>
  <c r="FR199" i="5"/>
  <c r="FS199" i="5"/>
  <c r="FT199" i="5"/>
  <c r="FU199" i="5"/>
  <c r="FV199" i="5"/>
  <c r="FW199" i="5"/>
  <c r="FX199" i="5"/>
  <c r="FY199" i="5"/>
  <c r="FZ199" i="5"/>
  <c r="GA199" i="5"/>
  <c r="GB199" i="5"/>
  <c r="GC199" i="5"/>
  <c r="GD199" i="5"/>
  <c r="GE199" i="5"/>
  <c r="GF199" i="5"/>
  <c r="GG199" i="5"/>
  <c r="GH199" i="5"/>
  <c r="GI199" i="5"/>
  <c r="GJ199" i="5"/>
  <c r="GK199" i="5"/>
  <c r="GL199" i="5"/>
  <c r="GM199" i="5"/>
  <c r="GN199" i="5"/>
  <c r="GO199" i="5"/>
  <c r="GP199" i="5"/>
  <c r="GQ199" i="5"/>
  <c r="GR199" i="5"/>
  <c r="GS199" i="5"/>
  <c r="GT199" i="5"/>
  <c r="GU199" i="5"/>
  <c r="GV199" i="5"/>
  <c r="GW199" i="5"/>
  <c r="GX199" i="5"/>
  <c r="GY199" i="5"/>
  <c r="GZ199" i="5"/>
  <c r="HA199" i="5"/>
  <c r="HB199" i="5"/>
  <c r="HC199" i="5"/>
  <c r="HD199" i="5"/>
  <c r="HE199" i="5"/>
  <c r="HF199" i="5"/>
  <c r="HG199" i="5"/>
  <c r="HH199" i="5"/>
  <c r="HI199" i="5"/>
  <c r="HJ199" i="5"/>
  <c r="HK199" i="5"/>
  <c r="HL199" i="5"/>
  <c r="HM199" i="5"/>
  <c r="HN199" i="5"/>
  <c r="HO199" i="5"/>
  <c r="HP199" i="5"/>
  <c r="HQ199" i="5"/>
  <c r="HR199" i="5"/>
  <c r="HS199" i="5"/>
  <c r="HT199" i="5"/>
  <c r="HU199" i="5"/>
  <c r="HV199" i="5"/>
  <c r="HW199" i="5"/>
  <c r="HX199" i="5"/>
  <c r="HY199" i="5"/>
  <c r="HZ199" i="5"/>
  <c r="IA199" i="5"/>
  <c r="IB199" i="5"/>
  <c r="IC199" i="5"/>
  <c r="ID199" i="5"/>
  <c r="IE199" i="5"/>
  <c r="IF199" i="5"/>
  <c r="IG199" i="5"/>
  <c r="IH199" i="5"/>
  <c r="II199" i="5"/>
  <c r="IJ199" i="5"/>
  <c r="IK199" i="5"/>
  <c r="IL199" i="5"/>
  <c r="IM199" i="5"/>
  <c r="IN199" i="5"/>
  <c r="IO199" i="5"/>
  <c r="IP199" i="5"/>
  <c r="IQ199" i="5"/>
  <c r="IR199" i="5"/>
  <c r="IS199" i="5"/>
  <c r="IT199" i="5"/>
  <c r="IU199" i="5"/>
  <c r="IV199" i="5"/>
  <c r="IW199" i="5"/>
  <c r="IX199" i="5"/>
  <c r="IY199" i="5"/>
  <c r="IZ199" i="5"/>
  <c r="JA199" i="5"/>
  <c r="JB199" i="5"/>
  <c r="JC199" i="5"/>
  <c r="JD199" i="5"/>
  <c r="A199" i="5"/>
  <c r="A198" i="5"/>
  <c r="A197" i="5"/>
  <c r="A196" i="5"/>
  <c r="A195" i="5"/>
  <c r="A194" i="5"/>
  <c r="A193" i="5"/>
  <c r="A192" i="5"/>
  <c r="A191" i="5"/>
  <c r="A190" i="5"/>
  <c r="A189" i="5"/>
  <c r="A188" i="5"/>
  <c r="A187" i="5"/>
  <c r="A186" i="5"/>
  <c r="A185" i="5"/>
  <c r="A184" i="5"/>
  <c r="A183" i="5"/>
  <c r="A182" i="5"/>
  <c r="A181" i="5"/>
  <c r="A180" i="5"/>
  <c r="JD207" i="5" l="1"/>
  <c r="JD206" i="5"/>
  <c r="JD204" i="5"/>
  <c r="JD203" i="5"/>
  <c r="JD201" i="5"/>
  <c r="JD205" i="5"/>
  <c r="JD202" i="5"/>
  <c r="JD12" i="5"/>
  <c r="JD14" i="5"/>
  <c r="JD16" i="5"/>
  <c r="JD18" i="5"/>
  <c r="JD20" i="5"/>
  <c r="JD22" i="5"/>
  <c r="JD24" i="5"/>
  <c r="JD26" i="5"/>
  <c r="JD28" i="5"/>
  <c r="JD30" i="5"/>
  <c r="JD32" i="5"/>
  <c r="JD34" i="5"/>
  <c r="JD36" i="5"/>
  <c r="JD38" i="5"/>
  <c r="JD40" i="5"/>
  <c r="JD42" i="5"/>
  <c r="JD44" i="5"/>
  <c r="JD46" i="5"/>
  <c r="JD48" i="5"/>
  <c r="JD11" i="5"/>
  <c r="JD13" i="5"/>
  <c r="JD17" i="5"/>
  <c r="JD21" i="5"/>
  <c r="JD25" i="5"/>
  <c r="JD29" i="5"/>
  <c r="JD33" i="5"/>
  <c r="JD37" i="5"/>
  <c r="JD41" i="5"/>
  <c r="JD45" i="5"/>
  <c r="JD49" i="5"/>
  <c r="JD51" i="5"/>
  <c r="JD53" i="5"/>
  <c r="JD55" i="5"/>
  <c r="JD57" i="5"/>
  <c r="JD59" i="5"/>
  <c r="JD61" i="5"/>
  <c r="JD63" i="5"/>
  <c r="JD65" i="5"/>
  <c r="JD67" i="5"/>
  <c r="JD69" i="5"/>
  <c r="JD71" i="5"/>
  <c r="JD73" i="5"/>
  <c r="JD75" i="5"/>
  <c r="JD77" i="5"/>
  <c r="JD79" i="5"/>
  <c r="JD81" i="5"/>
  <c r="JD83" i="5"/>
  <c r="JD85" i="5"/>
  <c r="JD87" i="5"/>
  <c r="JD89" i="5"/>
  <c r="JD91" i="5"/>
  <c r="JD93" i="5"/>
  <c r="JD95" i="5"/>
  <c r="JD97" i="5"/>
  <c r="JD99" i="5"/>
  <c r="JD101" i="5"/>
  <c r="JD103" i="5"/>
  <c r="JD105" i="5"/>
  <c r="JD107" i="5"/>
  <c r="JD109" i="5"/>
  <c r="JD111" i="5"/>
  <c r="JD15" i="5"/>
  <c r="JD23" i="5"/>
  <c r="JD31" i="5"/>
  <c r="JD39" i="5"/>
  <c r="JD47" i="5"/>
  <c r="JD52" i="5"/>
  <c r="JD56" i="5"/>
  <c r="JD60" i="5"/>
  <c r="JD64" i="5"/>
  <c r="JD68" i="5"/>
  <c r="JD19" i="5"/>
  <c r="JD35" i="5"/>
  <c r="JD50" i="5"/>
  <c r="JD58" i="5"/>
  <c r="JD66" i="5"/>
  <c r="JD72" i="5"/>
  <c r="JD76" i="5"/>
  <c r="JD80" i="5"/>
  <c r="JD84" i="5"/>
  <c r="JD88" i="5"/>
  <c r="JD92" i="5"/>
  <c r="JD96" i="5"/>
  <c r="JD100" i="5"/>
  <c r="JD104" i="5"/>
  <c r="JD108" i="5"/>
  <c r="JD112" i="5"/>
  <c r="JD114" i="5"/>
  <c r="JD116" i="5"/>
  <c r="JD118" i="5"/>
  <c r="JD120" i="5"/>
  <c r="JD122" i="5"/>
  <c r="JD124" i="5"/>
  <c r="JD126" i="5"/>
  <c r="JD128" i="5"/>
  <c r="JD130" i="5"/>
  <c r="JD132" i="5"/>
  <c r="JD134" i="5"/>
  <c r="JD136" i="5"/>
  <c r="JD138" i="5"/>
  <c r="JD140" i="5"/>
  <c r="JD142" i="5"/>
  <c r="JD144" i="5"/>
  <c r="JD146" i="5"/>
  <c r="JD148" i="5"/>
  <c r="JD150" i="5"/>
  <c r="JD152" i="5"/>
  <c r="JD154" i="5"/>
  <c r="JD156" i="5"/>
  <c r="JD158" i="5"/>
  <c r="JD160" i="5"/>
  <c r="JD162" i="5"/>
  <c r="IZ207" i="5"/>
  <c r="IZ206" i="5"/>
  <c r="IZ204" i="5"/>
  <c r="IZ205" i="5"/>
  <c r="IZ202" i="5"/>
  <c r="IZ203" i="5"/>
  <c r="IZ201" i="5"/>
  <c r="IZ12" i="5"/>
  <c r="IZ14" i="5"/>
  <c r="IZ16" i="5"/>
  <c r="IZ18" i="5"/>
  <c r="IZ20" i="5"/>
  <c r="IZ22" i="5"/>
  <c r="IZ24" i="5"/>
  <c r="IZ26" i="5"/>
  <c r="IZ28" i="5"/>
  <c r="IZ30" i="5"/>
  <c r="IZ32" i="5"/>
  <c r="IZ34" i="5"/>
  <c r="IZ36" i="5"/>
  <c r="IZ38" i="5"/>
  <c r="IZ40" i="5"/>
  <c r="IZ42" i="5"/>
  <c r="IZ44" i="5"/>
  <c r="IZ46" i="5"/>
  <c r="IZ48" i="5"/>
  <c r="IZ11" i="5"/>
  <c r="IZ13" i="5"/>
  <c r="IZ17" i="5"/>
  <c r="IZ21" i="5"/>
  <c r="IZ25" i="5"/>
  <c r="IZ29" i="5"/>
  <c r="IZ33" i="5"/>
  <c r="IZ37" i="5"/>
  <c r="IZ41" i="5"/>
  <c r="IZ45" i="5"/>
  <c r="IZ49" i="5"/>
  <c r="IZ51" i="5"/>
  <c r="IZ53" i="5"/>
  <c r="IZ55" i="5"/>
  <c r="IZ57" i="5"/>
  <c r="IZ59" i="5"/>
  <c r="IZ61" i="5"/>
  <c r="IZ63" i="5"/>
  <c r="IZ65" i="5"/>
  <c r="IZ67" i="5"/>
  <c r="IZ69" i="5"/>
  <c r="IZ71" i="5"/>
  <c r="IZ73" i="5"/>
  <c r="IZ75" i="5"/>
  <c r="IZ77" i="5"/>
  <c r="IZ79" i="5"/>
  <c r="IZ81" i="5"/>
  <c r="IZ83" i="5"/>
  <c r="IZ85" i="5"/>
  <c r="IZ87" i="5"/>
  <c r="IZ89" i="5"/>
  <c r="IZ91" i="5"/>
  <c r="IZ93" i="5"/>
  <c r="IZ95" i="5"/>
  <c r="IZ97" i="5"/>
  <c r="IZ99" i="5"/>
  <c r="IZ101" i="5"/>
  <c r="IZ103" i="5"/>
  <c r="IZ105" i="5"/>
  <c r="IZ107" i="5"/>
  <c r="IZ109" i="5"/>
  <c r="IZ111" i="5"/>
  <c r="IZ15" i="5"/>
  <c r="IZ23" i="5"/>
  <c r="IZ31" i="5"/>
  <c r="IZ39" i="5"/>
  <c r="IZ47" i="5"/>
  <c r="IZ52" i="5"/>
  <c r="IZ56" i="5"/>
  <c r="IZ60" i="5"/>
  <c r="IZ64" i="5"/>
  <c r="IZ68" i="5"/>
  <c r="IZ19" i="5"/>
  <c r="IZ35" i="5"/>
  <c r="IZ50" i="5"/>
  <c r="IZ58" i="5"/>
  <c r="IZ66" i="5"/>
  <c r="IZ72" i="5"/>
  <c r="IZ76" i="5"/>
  <c r="IZ80" i="5"/>
  <c r="IZ84" i="5"/>
  <c r="IZ88" i="5"/>
  <c r="IZ92" i="5"/>
  <c r="IZ96" i="5"/>
  <c r="IZ100" i="5"/>
  <c r="IZ104" i="5"/>
  <c r="IZ108" i="5"/>
  <c r="IZ112" i="5"/>
  <c r="IZ114" i="5"/>
  <c r="IZ116" i="5"/>
  <c r="IZ118" i="5"/>
  <c r="IZ120" i="5"/>
  <c r="IZ122" i="5"/>
  <c r="IZ124" i="5"/>
  <c r="IZ126" i="5"/>
  <c r="IZ128" i="5"/>
  <c r="IZ130" i="5"/>
  <c r="IZ132" i="5"/>
  <c r="IZ134" i="5"/>
  <c r="IZ136" i="5"/>
  <c r="IZ138" i="5"/>
  <c r="IZ140" i="5"/>
  <c r="IZ142" i="5"/>
  <c r="IZ144" i="5"/>
  <c r="IZ146" i="5"/>
  <c r="IZ148" i="5"/>
  <c r="IZ150" i="5"/>
  <c r="IZ152" i="5"/>
  <c r="IZ154" i="5"/>
  <c r="IZ156" i="5"/>
  <c r="IZ158" i="5"/>
  <c r="IZ160" i="5"/>
  <c r="IZ162" i="5"/>
  <c r="IV206" i="5"/>
  <c r="IV207" i="5"/>
  <c r="IV205" i="5"/>
  <c r="IV204" i="5"/>
  <c r="IV202" i="5"/>
  <c r="IV203" i="5"/>
  <c r="IV201" i="5"/>
  <c r="IV12" i="5"/>
  <c r="IV14" i="5"/>
  <c r="IV16" i="5"/>
  <c r="IV18" i="5"/>
  <c r="IV20" i="5"/>
  <c r="IV22" i="5"/>
  <c r="IV24" i="5"/>
  <c r="IV26" i="5"/>
  <c r="IV28" i="5"/>
  <c r="IV30" i="5"/>
  <c r="IV32" i="5"/>
  <c r="IV34" i="5"/>
  <c r="IV36" i="5"/>
  <c r="IV38" i="5"/>
  <c r="IV40" i="5"/>
  <c r="IV42" i="5"/>
  <c r="IV44" i="5"/>
  <c r="IV46" i="5"/>
  <c r="IV48" i="5"/>
  <c r="IV11" i="5"/>
  <c r="IV13" i="5"/>
  <c r="IV17" i="5"/>
  <c r="IV21" i="5"/>
  <c r="IV25" i="5"/>
  <c r="IV29" i="5"/>
  <c r="IV33" i="5"/>
  <c r="IV37" i="5"/>
  <c r="IV41" i="5"/>
  <c r="IV45" i="5"/>
  <c r="IV49" i="5"/>
  <c r="IV51" i="5"/>
  <c r="IV53" i="5"/>
  <c r="IV55" i="5"/>
  <c r="IV57" i="5"/>
  <c r="IV59" i="5"/>
  <c r="IV61" i="5"/>
  <c r="IV63" i="5"/>
  <c r="IV65" i="5"/>
  <c r="IV67" i="5"/>
  <c r="IV69" i="5"/>
  <c r="IV71" i="5"/>
  <c r="IV73" i="5"/>
  <c r="IV75" i="5"/>
  <c r="IV77" i="5"/>
  <c r="IV79" i="5"/>
  <c r="IV81" i="5"/>
  <c r="IV83" i="5"/>
  <c r="IV85" i="5"/>
  <c r="IV87" i="5"/>
  <c r="IV89" i="5"/>
  <c r="IV91" i="5"/>
  <c r="IV93" i="5"/>
  <c r="IV95" i="5"/>
  <c r="IV97" i="5"/>
  <c r="IV99" i="5"/>
  <c r="IV101" i="5"/>
  <c r="IV103" i="5"/>
  <c r="IV105" i="5"/>
  <c r="IV107" i="5"/>
  <c r="IV109" i="5"/>
  <c r="IV111" i="5"/>
  <c r="IV15" i="5"/>
  <c r="IV23" i="5"/>
  <c r="IV31" i="5"/>
  <c r="IV39" i="5"/>
  <c r="IV47" i="5"/>
  <c r="IV52" i="5"/>
  <c r="IV56" i="5"/>
  <c r="IV60" i="5"/>
  <c r="IV64" i="5"/>
  <c r="IV68" i="5"/>
  <c r="IV19" i="5"/>
  <c r="IV35" i="5"/>
  <c r="IV50" i="5"/>
  <c r="IV58" i="5"/>
  <c r="IV66" i="5"/>
  <c r="IV72" i="5"/>
  <c r="IV76" i="5"/>
  <c r="IV80" i="5"/>
  <c r="IV84" i="5"/>
  <c r="IV88" i="5"/>
  <c r="IV92" i="5"/>
  <c r="IV96" i="5"/>
  <c r="IV100" i="5"/>
  <c r="IV104" i="5"/>
  <c r="IV108" i="5"/>
  <c r="IV112" i="5"/>
  <c r="IV114" i="5"/>
  <c r="IV116" i="5"/>
  <c r="IV118" i="5"/>
  <c r="IV120" i="5"/>
  <c r="IV122" i="5"/>
  <c r="IV124" i="5"/>
  <c r="IV126" i="5"/>
  <c r="IV128" i="5"/>
  <c r="IV130" i="5"/>
  <c r="IV132" i="5"/>
  <c r="IV134" i="5"/>
  <c r="IV136" i="5"/>
  <c r="IV138" i="5"/>
  <c r="IV140" i="5"/>
  <c r="IV142" i="5"/>
  <c r="IV144" i="5"/>
  <c r="IV146" i="5"/>
  <c r="IV148" i="5"/>
  <c r="IV150" i="5"/>
  <c r="IV152" i="5"/>
  <c r="IV154" i="5"/>
  <c r="IV156" i="5"/>
  <c r="IV158" i="5"/>
  <c r="IV160" i="5"/>
  <c r="IV162" i="5"/>
  <c r="IR207" i="5"/>
  <c r="IR206" i="5"/>
  <c r="IR205" i="5"/>
  <c r="IR204" i="5"/>
  <c r="IR202" i="5"/>
  <c r="IR203" i="5"/>
  <c r="IR201" i="5"/>
  <c r="IR12" i="5"/>
  <c r="IR14" i="5"/>
  <c r="IR16" i="5"/>
  <c r="IR18" i="5"/>
  <c r="IR20" i="5"/>
  <c r="IR22" i="5"/>
  <c r="IR24" i="5"/>
  <c r="IR26" i="5"/>
  <c r="IR28" i="5"/>
  <c r="IR30" i="5"/>
  <c r="IR32" i="5"/>
  <c r="IR34" i="5"/>
  <c r="IR36" i="5"/>
  <c r="IR38" i="5"/>
  <c r="IR40" i="5"/>
  <c r="IR42" i="5"/>
  <c r="IR44" i="5"/>
  <c r="IR46" i="5"/>
  <c r="IR48" i="5"/>
  <c r="IR11" i="5"/>
  <c r="IR13" i="5"/>
  <c r="IR17" i="5"/>
  <c r="IR21" i="5"/>
  <c r="IR25" i="5"/>
  <c r="IR29" i="5"/>
  <c r="IR33" i="5"/>
  <c r="IR37" i="5"/>
  <c r="IR41" i="5"/>
  <c r="IR45" i="5"/>
  <c r="IR49" i="5"/>
  <c r="IR51" i="5"/>
  <c r="IR53" i="5"/>
  <c r="IR55" i="5"/>
  <c r="IR57" i="5"/>
  <c r="IR59" i="5"/>
  <c r="IR61" i="5"/>
  <c r="IR63" i="5"/>
  <c r="IR65" i="5"/>
  <c r="IR67" i="5"/>
  <c r="IR69" i="5"/>
  <c r="IR71" i="5"/>
  <c r="IR73" i="5"/>
  <c r="IR75" i="5"/>
  <c r="IR77" i="5"/>
  <c r="IR79" i="5"/>
  <c r="IR81" i="5"/>
  <c r="IR83" i="5"/>
  <c r="IR85" i="5"/>
  <c r="IR87" i="5"/>
  <c r="IR89" i="5"/>
  <c r="IR91" i="5"/>
  <c r="IR93" i="5"/>
  <c r="IR95" i="5"/>
  <c r="IR97" i="5"/>
  <c r="IR99" i="5"/>
  <c r="IR101" i="5"/>
  <c r="IR103" i="5"/>
  <c r="IR105" i="5"/>
  <c r="IR107" i="5"/>
  <c r="IR109" i="5"/>
  <c r="IR111" i="5"/>
  <c r="IR15" i="5"/>
  <c r="IR23" i="5"/>
  <c r="IR31" i="5"/>
  <c r="IR39" i="5"/>
  <c r="IR47" i="5"/>
  <c r="IR52" i="5"/>
  <c r="IR56" i="5"/>
  <c r="IR60" i="5"/>
  <c r="IR64" i="5"/>
  <c r="IR68" i="5"/>
  <c r="IR19" i="5"/>
  <c r="IR35" i="5"/>
  <c r="IR50" i="5"/>
  <c r="IR58" i="5"/>
  <c r="IR66" i="5"/>
  <c r="IR72" i="5"/>
  <c r="IR76" i="5"/>
  <c r="IR80" i="5"/>
  <c r="IR84" i="5"/>
  <c r="IR88" i="5"/>
  <c r="IR92" i="5"/>
  <c r="IR96" i="5"/>
  <c r="IR100" i="5"/>
  <c r="IR104" i="5"/>
  <c r="IR108" i="5"/>
  <c r="IR112" i="5"/>
  <c r="IR114" i="5"/>
  <c r="IR116" i="5"/>
  <c r="IR118" i="5"/>
  <c r="IR120" i="5"/>
  <c r="IR122" i="5"/>
  <c r="IR124" i="5"/>
  <c r="IR126" i="5"/>
  <c r="IR128" i="5"/>
  <c r="IR130" i="5"/>
  <c r="IR132" i="5"/>
  <c r="IR134" i="5"/>
  <c r="IR136" i="5"/>
  <c r="IR138" i="5"/>
  <c r="IR140" i="5"/>
  <c r="IR142" i="5"/>
  <c r="IR144" i="5"/>
  <c r="IR146" i="5"/>
  <c r="IR148" i="5"/>
  <c r="IR150" i="5"/>
  <c r="IR152" i="5"/>
  <c r="IR154" i="5"/>
  <c r="IR156" i="5"/>
  <c r="IR158" i="5"/>
  <c r="IR160" i="5"/>
  <c r="IR162" i="5"/>
  <c r="IN207" i="5"/>
  <c r="IN206" i="5"/>
  <c r="IN204" i="5"/>
  <c r="IN205" i="5"/>
  <c r="IN202" i="5"/>
  <c r="IN203" i="5"/>
  <c r="IN201" i="5"/>
  <c r="IN12" i="5"/>
  <c r="IN14" i="5"/>
  <c r="IN16" i="5"/>
  <c r="IN18" i="5"/>
  <c r="IN20" i="5"/>
  <c r="IN22" i="5"/>
  <c r="IN24" i="5"/>
  <c r="IN26" i="5"/>
  <c r="IN28" i="5"/>
  <c r="IN30" i="5"/>
  <c r="IN32" i="5"/>
  <c r="IN34" i="5"/>
  <c r="IN36" i="5"/>
  <c r="IN38" i="5"/>
  <c r="IN40" i="5"/>
  <c r="IN42" i="5"/>
  <c r="IN44" i="5"/>
  <c r="IN46" i="5"/>
  <c r="IN48" i="5"/>
  <c r="IN11" i="5"/>
  <c r="IN13" i="5"/>
  <c r="IN17" i="5"/>
  <c r="IN21" i="5"/>
  <c r="IN25" i="5"/>
  <c r="IN29" i="5"/>
  <c r="IN33" i="5"/>
  <c r="IN37" i="5"/>
  <c r="IN41" i="5"/>
  <c r="IN45" i="5"/>
  <c r="IN49" i="5"/>
  <c r="IN51" i="5"/>
  <c r="IN53" i="5"/>
  <c r="IN55" i="5"/>
  <c r="IN57" i="5"/>
  <c r="IN59" i="5"/>
  <c r="IN61" i="5"/>
  <c r="IN63" i="5"/>
  <c r="IN65" i="5"/>
  <c r="IN67" i="5"/>
  <c r="IN69" i="5"/>
  <c r="IN71" i="5"/>
  <c r="IN73" i="5"/>
  <c r="IN75" i="5"/>
  <c r="IN77" i="5"/>
  <c r="IN79" i="5"/>
  <c r="IN81" i="5"/>
  <c r="IN83" i="5"/>
  <c r="IN85" i="5"/>
  <c r="IN87" i="5"/>
  <c r="IN89" i="5"/>
  <c r="IN91" i="5"/>
  <c r="IN93" i="5"/>
  <c r="IN95" i="5"/>
  <c r="IN97" i="5"/>
  <c r="IN99" i="5"/>
  <c r="IN101" i="5"/>
  <c r="IN103" i="5"/>
  <c r="IN105" i="5"/>
  <c r="IN107" i="5"/>
  <c r="IN109" i="5"/>
  <c r="IN111" i="5"/>
  <c r="IN15" i="5"/>
  <c r="IN23" i="5"/>
  <c r="IN31" i="5"/>
  <c r="IN39" i="5"/>
  <c r="IN47" i="5"/>
  <c r="IN52" i="5"/>
  <c r="IN56" i="5"/>
  <c r="IN60" i="5"/>
  <c r="IN64" i="5"/>
  <c r="IN68" i="5"/>
  <c r="IN19" i="5"/>
  <c r="IN35" i="5"/>
  <c r="IN50" i="5"/>
  <c r="IN58" i="5"/>
  <c r="IN66" i="5"/>
  <c r="IN72" i="5"/>
  <c r="IN76" i="5"/>
  <c r="IN80" i="5"/>
  <c r="IN84" i="5"/>
  <c r="IN88" i="5"/>
  <c r="IN92" i="5"/>
  <c r="IN96" i="5"/>
  <c r="IN100" i="5"/>
  <c r="IN104" i="5"/>
  <c r="IN108" i="5"/>
  <c r="IN112" i="5"/>
  <c r="IN114" i="5"/>
  <c r="IN116" i="5"/>
  <c r="IN118" i="5"/>
  <c r="IN120" i="5"/>
  <c r="IN122" i="5"/>
  <c r="IN124" i="5"/>
  <c r="IN126" i="5"/>
  <c r="IN128" i="5"/>
  <c r="IN130" i="5"/>
  <c r="IN132" i="5"/>
  <c r="IN134" i="5"/>
  <c r="IN136" i="5"/>
  <c r="IN138" i="5"/>
  <c r="IN140" i="5"/>
  <c r="IN142" i="5"/>
  <c r="IN144" i="5"/>
  <c r="IN146" i="5"/>
  <c r="IN148" i="5"/>
  <c r="IN150" i="5"/>
  <c r="IN152" i="5"/>
  <c r="IN154" i="5"/>
  <c r="IN156" i="5"/>
  <c r="IN158" i="5"/>
  <c r="IN160" i="5"/>
  <c r="IN162" i="5"/>
  <c r="IJ207" i="5"/>
  <c r="IJ206" i="5"/>
  <c r="IJ205" i="5"/>
  <c r="IJ204" i="5"/>
  <c r="IJ202" i="5"/>
  <c r="IJ201" i="5"/>
  <c r="IJ203" i="5"/>
  <c r="IJ12" i="5"/>
  <c r="IJ14" i="5"/>
  <c r="IJ16" i="5"/>
  <c r="IJ18" i="5"/>
  <c r="IJ20" i="5"/>
  <c r="IJ22" i="5"/>
  <c r="IJ24" i="5"/>
  <c r="IJ26" i="5"/>
  <c r="IJ28" i="5"/>
  <c r="IJ30" i="5"/>
  <c r="IJ32" i="5"/>
  <c r="IJ34" i="5"/>
  <c r="IJ36" i="5"/>
  <c r="IJ38" i="5"/>
  <c r="IJ40" i="5"/>
  <c r="IJ42" i="5"/>
  <c r="IJ44" i="5"/>
  <c r="IJ46" i="5"/>
  <c r="IJ48" i="5"/>
  <c r="IJ11" i="5"/>
  <c r="IJ13" i="5"/>
  <c r="IJ17" i="5"/>
  <c r="IJ21" i="5"/>
  <c r="IJ25" i="5"/>
  <c r="IJ29" i="5"/>
  <c r="IJ33" i="5"/>
  <c r="IJ37" i="5"/>
  <c r="IJ41" i="5"/>
  <c r="IJ45" i="5"/>
  <c r="IJ49" i="5"/>
  <c r="IJ51" i="5"/>
  <c r="IJ53" i="5"/>
  <c r="IJ55" i="5"/>
  <c r="IJ57" i="5"/>
  <c r="IJ59" i="5"/>
  <c r="IJ61" i="5"/>
  <c r="IJ63" i="5"/>
  <c r="IJ65" i="5"/>
  <c r="IJ67" i="5"/>
  <c r="IJ69" i="5"/>
  <c r="IJ71" i="5"/>
  <c r="IJ73" i="5"/>
  <c r="IJ75" i="5"/>
  <c r="IJ77" i="5"/>
  <c r="IJ79" i="5"/>
  <c r="IJ81" i="5"/>
  <c r="IJ83" i="5"/>
  <c r="IJ85" i="5"/>
  <c r="IJ87" i="5"/>
  <c r="IJ89" i="5"/>
  <c r="IJ91" i="5"/>
  <c r="IJ93" i="5"/>
  <c r="IJ95" i="5"/>
  <c r="IJ97" i="5"/>
  <c r="IJ99" i="5"/>
  <c r="IJ101" i="5"/>
  <c r="IJ103" i="5"/>
  <c r="IJ105" i="5"/>
  <c r="IJ107" i="5"/>
  <c r="IJ109" i="5"/>
  <c r="IJ111" i="5"/>
  <c r="IJ15" i="5"/>
  <c r="IJ23" i="5"/>
  <c r="IJ31" i="5"/>
  <c r="IJ39" i="5"/>
  <c r="IJ47" i="5"/>
  <c r="IJ52" i="5"/>
  <c r="IJ56" i="5"/>
  <c r="IJ60" i="5"/>
  <c r="IJ64" i="5"/>
  <c r="IJ68" i="5"/>
  <c r="IJ19" i="5"/>
  <c r="IJ35" i="5"/>
  <c r="IJ50" i="5"/>
  <c r="IJ58" i="5"/>
  <c r="IJ66" i="5"/>
  <c r="IJ72" i="5"/>
  <c r="IJ76" i="5"/>
  <c r="IJ80" i="5"/>
  <c r="IJ84" i="5"/>
  <c r="IJ88" i="5"/>
  <c r="IJ92" i="5"/>
  <c r="IJ96" i="5"/>
  <c r="IJ100" i="5"/>
  <c r="IJ104" i="5"/>
  <c r="IJ108" i="5"/>
  <c r="IJ112" i="5"/>
  <c r="IJ114" i="5"/>
  <c r="IJ116" i="5"/>
  <c r="IJ118" i="5"/>
  <c r="IJ120" i="5"/>
  <c r="IJ122" i="5"/>
  <c r="IJ124" i="5"/>
  <c r="IJ126" i="5"/>
  <c r="IJ128" i="5"/>
  <c r="IJ130" i="5"/>
  <c r="IJ132" i="5"/>
  <c r="IJ134" i="5"/>
  <c r="IJ136" i="5"/>
  <c r="IJ138" i="5"/>
  <c r="IJ140" i="5"/>
  <c r="IJ142" i="5"/>
  <c r="IJ144" i="5"/>
  <c r="IJ146" i="5"/>
  <c r="IJ148" i="5"/>
  <c r="IJ150" i="5"/>
  <c r="IJ152" i="5"/>
  <c r="IJ154" i="5"/>
  <c r="IJ156" i="5"/>
  <c r="IJ158" i="5"/>
  <c r="IJ160" i="5"/>
  <c r="IJ162" i="5"/>
  <c r="IF207" i="5"/>
  <c r="IF205" i="5"/>
  <c r="IF206" i="5"/>
  <c r="IF204" i="5"/>
  <c r="IF203" i="5"/>
  <c r="IF201" i="5"/>
  <c r="IF202" i="5"/>
  <c r="IF12" i="5"/>
  <c r="IF14" i="5"/>
  <c r="IF16" i="5"/>
  <c r="IF18" i="5"/>
  <c r="IF20" i="5"/>
  <c r="IF22" i="5"/>
  <c r="IF24" i="5"/>
  <c r="IF26" i="5"/>
  <c r="IF28" i="5"/>
  <c r="IF30" i="5"/>
  <c r="IF32" i="5"/>
  <c r="IF34" i="5"/>
  <c r="IF36" i="5"/>
  <c r="IF38" i="5"/>
  <c r="IF40" i="5"/>
  <c r="IF42" i="5"/>
  <c r="IF44" i="5"/>
  <c r="IF46" i="5"/>
  <c r="IF48" i="5"/>
  <c r="IF11" i="5"/>
  <c r="IF13" i="5"/>
  <c r="IF17" i="5"/>
  <c r="IF21" i="5"/>
  <c r="IF25" i="5"/>
  <c r="IF29" i="5"/>
  <c r="IF33" i="5"/>
  <c r="IF37" i="5"/>
  <c r="IF41" i="5"/>
  <c r="IF45" i="5"/>
  <c r="IF49" i="5"/>
  <c r="IF51" i="5"/>
  <c r="IF53" i="5"/>
  <c r="IF55" i="5"/>
  <c r="IF57" i="5"/>
  <c r="IF59" i="5"/>
  <c r="IF61" i="5"/>
  <c r="IF63" i="5"/>
  <c r="IF65" i="5"/>
  <c r="IF67" i="5"/>
  <c r="IF69" i="5"/>
  <c r="IF71" i="5"/>
  <c r="IF73" i="5"/>
  <c r="IF75" i="5"/>
  <c r="IF77" i="5"/>
  <c r="IF79" i="5"/>
  <c r="IF81" i="5"/>
  <c r="IF83" i="5"/>
  <c r="IF85" i="5"/>
  <c r="IF87" i="5"/>
  <c r="IF89" i="5"/>
  <c r="IF91" i="5"/>
  <c r="IF93" i="5"/>
  <c r="IF95" i="5"/>
  <c r="IF97" i="5"/>
  <c r="IF99" i="5"/>
  <c r="IF101" i="5"/>
  <c r="IF103" i="5"/>
  <c r="IF105" i="5"/>
  <c r="IF107" i="5"/>
  <c r="IF109" i="5"/>
  <c r="IF111" i="5"/>
  <c r="IF15" i="5"/>
  <c r="IF23" i="5"/>
  <c r="IF31" i="5"/>
  <c r="IF39" i="5"/>
  <c r="IF47" i="5"/>
  <c r="IF52" i="5"/>
  <c r="IF56" i="5"/>
  <c r="IF60" i="5"/>
  <c r="IF64" i="5"/>
  <c r="IF68" i="5"/>
  <c r="IF19" i="5"/>
  <c r="IF35" i="5"/>
  <c r="IF50" i="5"/>
  <c r="IF58" i="5"/>
  <c r="IF66" i="5"/>
  <c r="IF72" i="5"/>
  <c r="IF76" i="5"/>
  <c r="IF80" i="5"/>
  <c r="IF84" i="5"/>
  <c r="IF88" i="5"/>
  <c r="IF92" i="5"/>
  <c r="IF96" i="5"/>
  <c r="IF100" i="5"/>
  <c r="IF104" i="5"/>
  <c r="IF108" i="5"/>
  <c r="IF112" i="5"/>
  <c r="IF114" i="5"/>
  <c r="IF116" i="5"/>
  <c r="IF118" i="5"/>
  <c r="IF120" i="5"/>
  <c r="IF122" i="5"/>
  <c r="IF124" i="5"/>
  <c r="IF126" i="5"/>
  <c r="IF128" i="5"/>
  <c r="IF130" i="5"/>
  <c r="IF132" i="5"/>
  <c r="IF134" i="5"/>
  <c r="IF136" i="5"/>
  <c r="IF138" i="5"/>
  <c r="IF140" i="5"/>
  <c r="IF142" i="5"/>
  <c r="IF144" i="5"/>
  <c r="IF146" i="5"/>
  <c r="IF148" i="5"/>
  <c r="IF150" i="5"/>
  <c r="IF152" i="5"/>
  <c r="IF154" i="5"/>
  <c r="IF156" i="5"/>
  <c r="IF158" i="5"/>
  <c r="IF160" i="5"/>
  <c r="IF162" i="5"/>
  <c r="IB207" i="5"/>
  <c r="IB205" i="5"/>
  <c r="IB204" i="5"/>
  <c r="IB202" i="5"/>
  <c r="IB206" i="5"/>
  <c r="IB203" i="5"/>
  <c r="IB201" i="5"/>
  <c r="IB12" i="5"/>
  <c r="IB14" i="5"/>
  <c r="IB16" i="5"/>
  <c r="IB18" i="5"/>
  <c r="IB20" i="5"/>
  <c r="IB22" i="5"/>
  <c r="IB24" i="5"/>
  <c r="IB26" i="5"/>
  <c r="IB28" i="5"/>
  <c r="IB30" i="5"/>
  <c r="IB32" i="5"/>
  <c r="IB34" i="5"/>
  <c r="IB36" i="5"/>
  <c r="IB38" i="5"/>
  <c r="IB40" i="5"/>
  <c r="IB42" i="5"/>
  <c r="IB44" i="5"/>
  <c r="IB46" i="5"/>
  <c r="IB48" i="5"/>
  <c r="IB11" i="5"/>
  <c r="IB13" i="5"/>
  <c r="IB17" i="5"/>
  <c r="IB21" i="5"/>
  <c r="IB25" i="5"/>
  <c r="IB29" i="5"/>
  <c r="IB33" i="5"/>
  <c r="IB37" i="5"/>
  <c r="IB41" i="5"/>
  <c r="IB45" i="5"/>
  <c r="IB49" i="5"/>
  <c r="IB51" i="5"/>
  <c r="IB53" i="5"/>
  <c r="IB55" i="5"/>
  <c r="IB57" i="5"/>
  <c r="IB59" i="5"/>
  <c r="IB61" i="5"/>
  <c r="IB63" i="5"/>
  <c r="IB65" i="5"/>
  <c r="IB67" i="5"/>
  <c r="IB69" i="5"/>
  <c r="IB71" i="5"/>
  <c r="IB73" i="5"/>
  <c r="IB75" i="5"/>
  <c r="IB77" i="5"/>
  <c r="IB79" i="5"/>
  <c r="IB81" i="5"/>
  <c r="IB83" i="5"/>
  <c r="IB85" i="5"/>
  <c r="IB87" i="5"/>
  <c r="IB89" i="5"/>
  <c r="IB91" i="5"/>
  <c r="IB93" i="5"/>
  <c r="IB95" i="5"/>
  <c r="IB97" i="5"/>
  <c r="IB99" i="5"/>
  <c r="IB101" i="5"/>
  <c r="IB103" i="5"/>
  <c r="IB105" i="5"/>
  <c r="IB107" i="5"/>
  <c r="IB109" i="5"/>
  <c r="IB111" i="5"/>
  <c r="IB15" i="5"/>
  <c r="IB23" i="5"/>
  <c r="IB31" i="5"/>
  <c r="IB39" i="5"/>
  <c r="IB47" i="5"/>
  <c r="IB52" i="5"/>
  <c r="IB56" i="5"/>
  <c r="IB60" i="5"/>
  <c r="IB64" i="5"/>
  <c r="IB68" i="5"/>
  <c r="IB19" i="5"/>
  <c r="IB35" i="5"/>
  <c r="IB50" i="5"/>
  <c r="IB58" i="5"/>
  <c r="IB66" i="5"/>
  <c r="IB72" i="5"/>
  <c r="IB76" i="5"/>
  <c r="IB80" i="5"/>
  <c r="IB84" i="5"/>
  <c r="IB88" i="5"/>
  <c r="IB92" i="5"/>
  <c r="IB96" i="5"/>
  <c r="IB100" i="5"/>
  <c r="IB104" i="5"/>
  <c r="IB108" i="5"/>
  <c r="IB112" i="5"/>
  <c r="IB114" i="5"/>
  <c r="IB116" i="5"/>
  <c r="IB118" i="5"/>
  <c r="IB120" i="5"/>
  <c r="IB122" i="5"/>
  <c r="IB124" i="5"/>
  <c r="IB126" i="5"/>
  <c r="IB128" i="5"/>
  <c r="IB130" i="5"/>
  <c r="IB132" i="5"/>
  <c r="IB134" i="5"/>
  <c r="IB136" i="5"/>
  <c r="IB138" i="5"/>
  <c r="IB140" i="5"/>
  <c r="IB142" i="5"/>
  <c r="IB144" i="5"/>
  <c r="IB146" i="5"/>
  <c r="IB148" i="5"/>
  <c r="IB150" i="5"/>
  <c r="IB152" i="5"/>
  <c r="IB154" i="5"/>
  <c r="IB156" i="5"/>
  <c r="IB158" i="5"/>
  <c r="IB160" i="5"/>
  <c r="IB162" i="5"/>
  <c r="HX207" i="5"/>
  <c r="HX206" i="5"/>
  <c r="HX204" i="5"/>
  <c r="HX202" i="5"/>
  <c r="HX201" i="5"/>
  <c r="HX203" i="5"/>
  <c r="HX205" i="5"/>
  <c r="HX12" i="5"/>
  <c r="HX14" i="5"/>
  <c r="HX16" i="5"/>
  <c r="HX18" i="5"/>
  <c r="HX20" i="5"/>
  <c r="HX22" i="5"/>
  <c r="HX24" i="5"/>
  <c r="HX26" i="5"/>
  <c r="HX28" i="5"/>
  <c r="HX30" i="5"/>
  <c r="HX32" i="5"/>
  <c r="HX34" i="5"/>
  <c r="HX36" i="5"/>
  <c r="HX38" i="5"/>
  <c r="HX40" i="5"/>
  <c r="HX42" i="5"/>
  <c r="HX44" i="5"/>
  <c r="HX46" i="5"/>
  <c r="HX48" i="5"/>
  <c r="HX11" i="5"/>
  <c r="HX13" i="5"/>
  <c r="HX17" i="5"/>
  <c r="HX21" i="5"/>
  <c r="HX25" i="5"/>
  <c r="HX29" i="5"/>
  <c r="HX33" i="5"/>
  <c r="HX37" i="5"/>
  <c r="HX41" i="5"/>
  <c r="HX45" i="5"/>
  <c r="HX49" i="5"/>
  <c r="HX51" i="5"/>
  <c r="HX53" i="5"/>
  <c r="HX55" i="5"/>
  <c r="HX57" i="5"/>
  <c r="HX59" i="5"/>
  <c r="HX61" i="5"/>
  <c r="HX63" i="5"/>
  <c r="HX65" i="5"/>
  <c r="HX67" i="5"/>
  <c r="HX69" i="5"/>
  <c r="HX71" i="5"/>
  <c r="HX73" i="5"/>
  <c r="HX75" i="5"/>
  <c r="HX77" i="5"/>
  <c r="HX79" i="5"/>
  <c r="HX81" i="5"/>
  <c r="HX83" i="5"/>
  <c r="HX85" i="5"/>
  <c r="HX87" i="5"/>
  <c r="HX89" i="5"/>
  <c r="HX91" i="5"/>
  <c r="HX93" i="5"/>
  <c r="HX95" i="5"/>
  <c r="HX97" i="5"/>
  <c r="HX99" i="5"/>
  <c r="HX101" i="5"/>
  <c r="HX103" i="5"/>
  <c r="HX105" i="5"/>
  <c r="HX107" i="5"/>
  <c r="HX109" i="5"/>
  <c r="HX111" i="5"/>
  <c r="HX15" i="5"/>
  <c r="HX23" i="5"/>
  <c r="HX31" i="5"/>
  <c r="HX39" i="5"/>
  <c r="HX47" i="5"/>
  <c r="HX52" i="5"/>
  <c r="HX56" i="5"/>
  <c r="HX60" i="5"/>
  <c r="HX64" i="5"/>
  <c r="HX68" i="5"/>
  <c r="HX19" i="5"/>
  <c r="HX35" i="5"/>
  <c r="HX50" i="5"/>
  <c r="HX58" i="5"/>
  <c r="HX66" i="5"/>
  <c r="HX72" i="5"/>
  <c r="HX76" i="5"/>
  <c r="HX80" i="5"/>
  <c r="HX84" i="5"/>
  <c r="HX88" i="5"/>
  <c r="HX92" i="5"/>
  <c r="HX96" i="5"/>
  <c r="HX100" i="5"/>
  <c r="HX104" i="5"/>
  <c r="HX108" i="5"/>
  <c r="HX112" i="5"/>
  <c r="HX114" i="5"/>
  <c r="HX116" i="5"/>
  <c r="HX118" i="5"/>
  <c r="HX120" i="5"/>
  <c r="HX122" i="5"/>
  <c r="HX124" i="5"/>
  <c r="HX126" i="5"/>
  <c r="HX128" i="5"/>
  <c r="HX130" i="5"/>
  <c r="HX132" i="5"/>
  <c r="HX134" i="5"/>
  <c r="HX136" i="5"/>
  <c r="HX138" i="5"/>
  <c r="HX140" i="5"/>
  <c r="HX142" i="5"/>
  <c r="HX144" i="5"/>
  <c r="HX146" i="5"/>
  <c r="HX148" i="5"/>
  <c r="HX150" i="5"/>
  <c r="HX152" i="5"/>
  <c r="HX154" i="5"/>
  <c r="HX156" i="5"/>
  <c r="HX158" i="5"/>
  <c r="HX160" i="5"/>
  <c r="HX162" i="5"/>
  <c r="HT207" i="5"/>
  <c r="HT206" i="5"/>
  <c r="HT204" i="5"/>
  <c r="HT205" i="5"/>
  <c r="HT202" i="5"/>
  <c r="HT203" i="5"/>
  <c r="HT201" i="5"/>
  <c r="HT12" i="5"/>
  <c r="HT14" i="5"/>
  <c r="HT16" i="5"/>
  <c r="HT18" i="5"/>
  <c r="HT20" i="5"/>
  <c r="HT22" i="5"/>
  <c r="HT24" i="5"/>
  <c r="HT26" i="5"/>
  <c r="HT28" i="5"/>
  <c r="HT30" i="5"/>
  <c r="HT32" i="5"/>
  <c r="HT34" i="5"/>
  <c r="HT36" i="5"/>
  <c r="HT38" i="5"/>
  <c r="HT40" i="5"/>
  <c r="HT42" i="5"/>
  <c r="HT44" i="5"/>
  <c r="HT46" i="5"/>
  <c r="HT48" i="5"/>
  <c r="HT11" i="5"/>
  <c r="HT13" i="5"/>
  <c r="HT17" i="5"/>
  <c r="HT21" i="5"/>
  <c r="HT25" i="5"/>
  <c r="HT29" i="5"/>
  <c r="HT33" i="5"/>
  <c r="HT37" i="5"/>
  <c r="HT41" i="5"/>
  <c r="HT45" i="5"/>
  <c r="HT49" i="5"/>
  <c r="HT51" i="5"/>
  <c r="HT53" i="5"/>
  <c r="HT55" i="5"/>
  <c r="HT57" i="5"/>
  <c r="HT59" i="5"/>
  <c r="HT61" i="5"/>
  <c r="HT63" i="5"/>
  <c r="HT65" i="5"/>
  <c r="HT67" i="5"/>
  <c r="HT69" i="5"/>
  <c r="HT71" i="5"/>
  <c r="HT73" i="5"/>
  <c r="HT75" i="5"/>
  <c r="HT77" i="5"/>
  <c r="HT79" i="5"/>
  <c r="HT81" i="5"/>
  <c r="HT83" i="5"/>
  <c r="HT85" i="5"/>
  <c r="HT87" i="5"/>
  <c r="HT89" i="5"/>
  <c r="HT91" i="5"/>
  <c r="HT93" i="5"/>
  <c r="HT95" i="5"/>
  <c r="HT97" i="5"/>
  <c r="HT99" i="5"/>
  <c r="HT101" i="5"/>
  <c r="HT103" i="5"/>
  <c r="HT105" i="5"/>
  <c r="HT107" i="5"/>
  <c r="HT109" i="5"/>
  <c r="HT111" i="5"/>
  <c r="HT15" i="5"/>
  <c r="HT23" i="5"/>
  <c r="HT31" i="5"/>
  <c r="HT39" i="5"/>
  <c r="HT47" i="5"/>
  <c r="HT52" i="5"/>
  <c r="HT56" i="5"/>
  <c r="HT60" i="5"/>
  <c r="HT64" i="5"/>
  <c r="HT68" i="5"/>
  <c r="HT19" i="5"/>
  <c r="HT35" i="5"/>
  <c r="HT50" i="5"/>
  <c r="HT58" i="5"/>
  <c r="HT66" i="5"/>
  <c r="HT72" i="5"/>
  <c r="HT76" i="5"/>
  <c r="HT80" i="5"/>
  <c r="HT84" i="5"/>
  <c r="HT88" i="5"/>
  <c r="HT92" i="5"/>
  <c r="HT96" i="5"/>
  <c r="HT100" i="5"/>
  <c r="HT104" i="5"/>
  <c r="HT108" i="5"/>
  <c r="HT112" i="5"/>
  <c r="HT114" i="5"/>
  <c r="HT116" i="5"/>
  <c r="HT118" i="5"/>
  <c r="HT120" i="5"/>
  <c r="HT122" i="5"/>
  <c r="HT124" i="5"/>
  <c r="HT126" i="5"/>
  <c r="HT128" i="5"/>
  <c r="HT130" i="5"/>
  <c r="HT132" i="5"/>
  <c r="HT134" i="5"/>
  <c r="HT136" i="5"/>
  <c r="HT138" i="5"/>
  <c r="HT140" i="5"/>
  <c r="HT142" i="5"/>
  <c r="HT144" i="5"/>
  <c r="HT146" i="5"/>
  <c r="HT148" i="5"/>
  <c r="HT150" i="5"/>
  <c r="HT152" i="5"/>
  <c r="HT154" i="5"/>
  <c r="HT156" i="5"/>
  <c r="HT158" i="5"/>
  <c r="HT160" i="5"/>
  <c r="HT162" i="5"/>
  <c r="HP206" i="5"/>
  <c r="HP204" i="5"/>
  <c r="HP205" i="5"/>
  <c r="HP207" i="5"/>
  <c r="HP203" i="5"/>
  <c r="HP201" i="5"/>
  <c r="HP202" i="5"/>
  <c r="HP12" i="5"/>
  <c r="HP14" i="5"/>
  <c r="HP16" i="5"/>
  <c r="HP18" i="5"/>
  <c r="HP20" i="5"/>
  <c r="HP22" i="5"/>
  <c r="HP24" i="5"/>
  <c r="HP26" i="5"/>
  <c r="HP28" i="5"/>
  <c r="HP30" i="5"/>
  <c r="HP32" i="5"/>
  <c r="HP34" i="5"/>
  <c r="HP36" i="5"/>
  <c r="HP38" i="5"/>
  <c r="HP40" i="5"/>
  <c r="HP42" i="5"/>
  <c r="HP44" i="5"/>
  <c r="HP46" i="5"/>
  <c r="HP48" i="5"/>
  <c r="HP11" i="5"/>
  <c r="HP13" i="5"/>
  <c r="HP17" i="5"/>
  <c r="HP21" i="5"/>
  <c r="HP25" i="5"/>
  <c r="HP29" i="5"/>
  <c r="HP33" i="5"/>
  <c r="HP37" i="5"/>
  <c r="HP41" i="5"/>
  <c r="HP45" i="5"/>
  <c r="HP49" i="5"/>
  <c r="HP51" i="5"/>
  <c r="HP53" i="5"/>
  <c r="HP55" i="5"/>
  <c r="HP57" i="5"/>
  <c r="HP59" i="5"/>
  <c r="HP61" i="5"/>
  <c r="HP63" i="5"/>
  <c r="HP65" i="5"/>
  <c r="HP67" i="5"/>
  <c r="HP69" i="5"/>
  <c r="HP71" i="5"/>
  <c r="HP73" i="5"/>
  <c r="HP75" i="5"/>
  <c r="HP77" i="5"/>
  <c r="HP79" i="5"/>
  <c r="HP81" i="5"/>
  <c r="HP83" i="5"/>
  <c r="HP85" i="5"/>
  <c r="HP87" i="5"/>
  <c r="HP89" i="5"/>
  <c r="HP91" i="5"/>
  <c r="HP93" i="5"/>
  <c r="HP95" i="5"/>
  <c r="HP97" i="5"/>
  <c r="HP99" i="5"/>
  <c r="HP101" i="5"/>
  <c r="HP103" i="5"/>
  <c r="HP105" i="5"/>
  <c r="HP107" i="5"/>
  <c r="HP109" i="5"/>
  <c r="HP111" i="5"/>
  <c r="HP15" i="5"/>
  <c r="HP23" i="5"/>
  <c r="HP31" i="5"/>
  <c r="HP39" i="5"/>
  <c r="HP47" i="5"/>
  <c r="HP52" i="5"/>
  <c r="HP56" i="5"/>
  <c r="HP60" i="5"/>
  <c r="HP64" i="5"/>
  <c r="HP68" i="5"/>
  <c r="HP19" i="5"/>
  <c r="HP35" i="5"/>
  <c r="HP50" i="5"/>
  <c r="HP58" i="5"/>
  <c r="HP66" i="5"/>
  <c r="HP72" i="5"/>
  <c r="HP76" i="5"/>
  <c r="HP80" i="5"/>
  <c r="HP84" i="5"/>
  <c r="HP88" i="5"/>
  <c r="HP92" i="5"/>
  <c r="HP96" i="5"/>
  <c r="HP100" i="5"/>
  <c r="HP104" i="5"/>
  <c r="HP108" i="5"/>
  <c r="HP112" i="5"/>
  <c r="HP114" i="5"/>
  <c r="HP116" i="5"/>
  <c r="HP118" i="5"/>
  <c r="HP120" i="5"/>
  <c r="HP122" i="5"/>
  <c r="HP124" i="5"/>
  <c r="HP126" i="5"/>
  <c r="HP128" i="5"/>
  <c r="HP130" i="5"/>
  <c r="HP132" i="5"/>
  <c r="HP134" i="5"/>
  <c r="HP136" i="5"/>
  <c r="HP138" i="5"/>
  <c r="HP140" i="5"/>
  <c r="HP142" i="5"/>
  <c r="HP144" i="5"/>
  <c r="HP146" i="5"/>
  <c r="HP148" i="5"/>
  <c r="HP150" i="5"/>
  <c r="HP152" i="5"/>
  <c r="HP154" i="5"/>
  <c r="HP156" i="5"/>
  <c r="HP158" i="5"/>
  <c r="HP160" i="5"/>
  <c r="HP162" i="5"/>
  <c r="HL207" i="5"/>
  <c r="HL206" i="5"/>
  <c r="HL204" i="5"/>
  <c r="HL205" i="5"/>
  <c r="HL202" i="5"/>
  <c r="HL203" i="5"/>
  <c r="HL201" i="5"/>
  <c r="HL12" i="5"/>
  <c r="HL14" i="5"/>
  <c r="HL16" i="5"/>
  <c r="HL18" i="5"/>
  <c r="HL20" i="5"/>
  <c r="HL22" i="5"/>
  <c r="HL24" i="5"/>
  <c r="HL26" i="5"/>
  <c r="HL28" i="5"/>
  <c r="HL30" i="5"/>
  <c r="HL32" i="5"/>
  <c r="HL34" i="5"/>
  <c r="HL36" i="5"/>
  <c r="HL38" i="5"/>
  <c r="HL40" i="5"/>
  <c r="HL42" i="5"/>
  <c r="HL44" i="5"/>
  <c r="HL46" i="5"/>
  <c r="HL48" i="5"/>
  <c r="HL11" i="5"/>
  <c r="HL13" i="5"/>
  <c r="HL17" i="5"/>
  <c r="HL21" i="5"/>
  <c r="HL25" i="5"/>
  <c r="HL29" i="5"/>
  <c r="HL33" i="5"/>
  <c r="HL37" i="5"/>
  <c r="HL41" i="5"/>
  <c r="HL45" i="5"/>
  <c r="HL49" i="5"/>
  <c r="HL51" i="5"/>
  <c r="HL53" i="5"/>
  <c r="HL55" i="5"/>
  <c r="HL57" i="5"/>
  <c r="HL59" i="5"/>
  <c r="HL61" i="5"/>
  <c r="HL63" i="5"/>
  <c r="HL65" i="5"/>
  <c r="HL67" i="5"/>
  <c r="HL69" i="5"/>
  <c r="HL71" i="5"/>
  <c r="HL73" i="5"/>
  <c r="HL75" i="5"/>
  <c r="HL77" i="5"/>
  <c r="HL79" i="5"/>
  <c r="HL81" i="5"/>
  <c r="HL83" i="5"/>
  <c r="HL85" i="5"/>
  <c r="HL87" i="5"/>
  <c r="HL89" i="5"/>
  <c r="HL91" i="5"/>
  <c r="HL93" i="5"/>
  <c r="HL95" i="5"/>
  <c r="HL97" i="5"/>
  <c r="HL99" i="5"/>
  <c r="HL101" i="5"/>
  <c r="HL103" i="5"/>
  <c r="HL105" i="5"/>
  <c r="HL107" i="5"/>
  <c r="HL109" i="5"/>
  <c r="HL111" i="5"/>
  <c r="HL15" i="5"/>
  <c r="HL23" i="5"/>
  <c r="HL31" i="5"/>
  <c r="HL39" i="5"/>
  <c r="HL47" i="5"/>
  <c r="HL52" i="5"/>
  <c r="HL56" i="5"/>
  <c r="HL60" i="5"/>
  <c r="HL64" i="5"/>
  <c r="HL68" i="5"/>
  <c r="HL19" i="5"/>
  <c r="HL35" i="5"/>
  <c r="HL50" i="5"/>
  <c r="HL58" i="5"/>
  <c r="HL66" i="5"/>
  <c r="HL72" i="5"/>
  <c r="HL76" i="5"/>
  <c r="HL80" i="5"/>
  <c r="HL84" i="5"/>
  <c r="HL88" i="5"/>
  <c r="HL92" i="5"/>
  <c r="HL96" i="5"/>
  <c r="HL100" i="5"/>
  <c r="HL104" i="5"/>
  <c r="HL108" i="5"/>
  <c r="HL112" i="5"/>
  <c r="HL114" i="5"/>
  <c r="HL116" i="5"/>
  <c r="HL118" i="5"/>
  <c r="HL120" i="5"/>
  <c r="HL122" i="5"/>
  <c r="HL124" i="5"/>
  <c r="HL126" i="5"/>
  <c r="HL128" i="5"/>
  <c r="HL130" i="5"/>
  <c r="HL132" i="5"/>
  <c r="HL134" i="5"/>
  <c r="HL136" i="5"/>
  <c r="HL138" i="5"/>
  <c r="HL140" i="5"/>
  <c r="HL142" i="5"/>
  <c r="HL144" i="5"/>
  <c r="HL146" i="5"/>
  <c r="HL148" i="5"/>
  <c r="HL150" i="5"/>
  <c r="HL152" i="5"/>
  <c r="HL154" i="5"/>
  <c r="HL156" i="5"/>
  <c r="HL158" i="5"/>
  <c r="HL160" i="5"/>
  <c r="HL162" i="5"/>
  <c r="HH207" i="5"/>
  <c r="HH206" i="5"/>
  <c r="HH204" i="5"/>
  <c r="HH205" i="5"/>
  <c r="HH202" i="5"/>
  <c r="HH201" i="5"/>
  <c r="HH203" i="5"/>
  <c r="HH12" i="5"/>
  <c r="HH14" i="5"/>
  <c r="HH16" i="5"/>
  <c r="HH18" i="5"/>
  <c r="HH20" i="5"/>
  <c r="HH22" i="5"/>
  <c r="HH24" i="5"/>
  <c r="HH26" i="5"/>
  <c r="HH28" i="5"/>
  <c r="HH30" i="5"/>
  <c r="HH32" i="5"/>
  <c r="HH34" i="5"/>
  <c r="HH36" i="5"/>
  <c r="HH38" i="5"/>
  <c r="HH40" i="5"/>
  <c r="HH42" i="5"/>
  <c r="HH44" i="5"/>
  <c r="HH46" i="5"/>
  <c r="HH48" i="5"/>
  <c r="HH11" i="5"/>
  <c r="HH13" i="5"/>
  <c r="HH17" i="5"/>
  <c r="HH21" i="5"/>
  <c r="HH25" i="5"/>
  <c r="HH29" i="5"/>
  <c r="HH33" i="5"/>
  <c r="HH37" i="5"/>
  <c r="HH41" i="5"/>
  <c r="HH45" i="5"/>
  <c r="HH49" i="5"/>
  <c r="HH51" i="5"/>
  <c r="HH53" i="5"/>
  <c r="HH55" i="5"/>
  <c r="HH57" i="5"/>
  <c r="HH59" i="5"/>
  <c r="HH61" i="5"/>
  <c r="HH63" i="5"/>
  <c r="HH65" i="5"/>
  <c r="HH67" i="5"/>
  <c r="HH69" i="5"/>
  <c r="HH71" i="5"/>
  <c r="HH73" i="5"/>
  <c r="HH75" i="5"/>
  <c r="HH77" i="5"/>
  <c r="HH79" i="5"/>
  <c r="HH81" i="5"/>
  <c r="HH83" i="5"/>
  <c r="HH85" i="5"/>
  <c r="HH87" i="5"/>
  <c r="HH89" i="5"/>
  <c r="HH91" i="5"/>
  <c r="HH93" i="5"/>
  <c r="HH95" i="5"/>
  <c r="HH97" i="5"/>
  <c r="HH99" i="5"/>
  <c r="HH101" i="5"/>
  <c r="HH103" i="5"/>
  <c r="HH105" i="5"/>
  <c r="HH107" i="5"/>
  <c r="HH109" i="5"/>
  <c r="HH111" i="5"/>
  <c r="HH15" i="5"/>
  <c r="HH23" i="5"/>
  <c r="HH31" i="5"/>
  <c r="HH39" i="5"/>
  <c r="HH47" i="5"/>
  <c r="HH52" i="5"/>
  <c r="HH56" i="5"/>
  <c r="HH60" i="5"/>
  <c r="HH64" i="5"/>
  <c r="HH68" i="5"/>
  <c r="HH19" i="5"/>
  <c r="HH35" i="5"/>
  <c r="HH50" i="5"/>
  <c r="HH58" i="5"/>
  <c r="HH66" i="5"/>
  <c r="HH72" i="5"/>
  <c r="HH76" i="5"/>
  <c r="HH80" i="5"/>
  <c r="HH84" i="5"/>
  <c r="HH88" i="5"/>
  <c r="HH92" i="5"/>
  <c r="HH96" i="5"/>
  <c r="HH100" i="5"/>
  <c r="HH104" i="5"/>
  <c r="HH108" i="5"/>
  <c r="HH112" i="5"/>
  <c r="HH114" i="5"/>
  <c r="HH116" i="5"/>
  <c r="HH118" i="5"/>
  <c r="HH120" i="5"/>
  <c r="HH122" i="5"/>
  <c r="HH124" i="5"/>
  <c r="HH126" i="5"/>
  <c r="HH128" i="5"/>
  <c r="HH130" i="5"/>
  <c r="HH132" i="5"/>
  <c r="HH134" i="5"/>
  <c r="HH136" i="5"/>
  <c r="HH138" i="5"/>
  <c r="HH140" i="5"/>
  <c r="HH142" i="5"/>
  <c r="HH144" i="5"/>
  <c r="HH146" i="5"/>
  <c r="HH148" i="5"/>
  <c r="HH150" i="5"/>
  <c r="HH152" i="5"/>
  <c r="HH154" i="5"/>
  <c r="HH156" i="5"/>
  <c r="HH158" i="5"/>
  <c r="HH160" i="5"/>
  <c r="HH162" i="5"/>
  <c r="HD207" i="5"/>
  <c r="HD206" i="5"/>
  <c r="HD204" i="5"/>
  <c r="HD205" i="5"/>
  <c r="HD202" i="5"/>
  <c r="HD201" i="5"/>
  <c r="HD203" i="5"/>
  <c r="HD12" i="5"/>
  <c r="HD14" i="5"/>
  <c r="HD16" i="5"/>
  <c r="HD18" i="5"/>
  <c r="HD20" i="5"/>
  <c r="HD22" i="5"/>
  <c r="HD24" i="5"/>
  <c r="HD26" i="5"/>
  <c r="HD28" i="5"/>
  <c r="HD30" i="5"/>
  <c r="HD32" i="5"/>
  <c r="HD34" i="5"/>
  <c r="HD36" i="5"/>
  <c r="HD38" i="5"/>
  <c r="HD40" i="5"/>
  <c r="HD42" i="5"/>
  <c r="HD44" i="5"/>
  <c r="HD46" i="5"/>
  <c r="HD48" i="5"/>
  <c r="HD11" i="5"/>
  <c r="HD13" i="5"/>
  <c r="HD17" i="5"/>
  <c r="HD21" i="5"/>
  <c r="HD25" i="5"/>
  <c r="HD29" i="5"/>
  <c r="HD33" i="5"/>
  <c r="HD37" i="5"/>
  <c r="HD41" i="5"/>
  <c r="HD45" i="5"/>
  <c r="HD49" i="5"/>
  <c r="HD51" i="5"/>
  <c r="HD53" i="5"/>
  <c r="HD55" i="5"/>
  <c r="HD57" i="5"/>
  <c r="HD59" i="5"/>
  <c r="HD61" i="5"/>
  <c r="HD63" i="5"/>
  <c r="HD65" i="5"/>
  <c r="HD67" i="5"/>
  <c r="HD69" i="5"/>
  <c r="HD71" i="5"/>
  <c r="HD73" i="5"/>
  <c r="HD75" i="5"/>
  <c r="HD77" i="5"/>
  <c r="HD79" i="5"/>
  <c r="HD81" i="5"/>
  <c r="HD83" i="5"/>
  <c r="HD85" i="5"/>
  <c r="HD87" i="5"/>
  <c r="HD89" i="5"/>
  <c r="HD91" i="5"/>
  <c r="HD93" i="5"/>
  <c r="HD95" i="5"/>
  <c r="HD97" i="5"/>
  <c r="HD99" i="5"/>
  <c r="HD101" i="5"/>
  <c r="HD103" i="5"/>
  <c r="HD105" i="5"/>
  <c r="HD107" i="5"/>
  <c r="HD109" i="5"/>
  <c r="HD111" i="5"/>
  <c r="HD15" i="5"/>
  <c r="HD23" i="5"/>
  <c r="HD31" i="5"/>
  <c r="HD39" i="5"/>
  <c r="HD47" i="5"/>
  <c r="HD52" i="5"/>
  <c r="HD56" i="5"/>
  <c r="HD60" i="5"/>
  <c r="HD64" i="5"/>
  <c r="HD68" i="5"/>
  <c r="HD19" i="5"/>
  <c r="HD35" i="5"/>
  <c r="HD50" i="5"/>
  <c r="HD58" i="5"/>
  <c r="HD66" i="5"/>
  <c r="HD72" i="5"/>
  <c r="HD76" i="5"/>
  <c r="HD80" i="5"/>
  <c r="HD84" i="5"/>
  <c r="HD88" i="5"/>
  <c r="HD92" i="5"/>
  <c r="HD96" i="5"/>
  <c r="HD100" i="5"/>
  <c r="HD104" i="5"/>
  <c r="HD108" i="5"/>
  <c r="HD112" i="5"/>
  <c r="HD114" i="5"/>
  <c r="HD116" i="5"/>
  <c r="HD118" i="5"/>
  <c r="HD120" i="5"/>
  <c r="HD122" i="5"/>
  <c r="HD124" i="5"/>
  <c r="HD126" i="5"/>
  <c r="HD128" i="5"/>
  <c r="HD130" i="5"/>
  <c r="HD132" i="5"/>
  <c r="HD134" i="5"/>
  <c r="HD136" i="5"/>
  <c r="HD138" i="5"/>
  <c r="HD140" i="5"/>
  <c r="HD142" i="5"/>
  <c r="HD144" i="5"/>
  <c r="HD146" i="5"/>
  <c r="HD148" i="5"/>
  <c r="HD150" i="5"/>
  <c r="HD152" i="5"/>
  <c r="HD154" i="5"/>
  <c r="HD156" i="5"/>
  <c r="HD158" i="5"/>
  <c r="HD160" i="5"/>
  <c r="HD162" i="5"/>
  <c r="GZ207" i="5"/>
  <c r="GZ206" i="5"/>
  <c r="GZ204" i="5"/>
  <c r="GZ205" i="5"/>
  <c r="GZ203" i="5"/>
  <c r="GZ201" i="5"/>
  <c r="GZ202" i="5"/>
  <c r="GZ12" i="5"/>
  <c r="GZ14" i="5"/>
  <c r="GZ16" i="5"/>
  <c r="GZ18" i="5"/>
  <c r="GZ20" i="5"/>
  <c r="GZ22" i="5"/>
  <c r="GZ24" i="5"/>
  <c r="GZ26" i="5"/>
  <c r="GZ28" i="5"/>
  <c r="GZ30" i="5"/>
  <c r="GZ32" i="5"/>
  <c r="GZ34" i="5"/>
  <c r="GZ36" i="5"/>
  <c r="GZ38" i="5"/>
  <c r="GZ40" i="5"/>
  <c r="GZ42" i="5"/>
  <c r="GZ44" i="5"/>
  <c r="GZ46" i="5"/>
  <c r="GZ48" i="5"/>
  <c r="GZ11" i="5"/>
  <c r="GZ13" i="5"/>
  <c r="GZ17" i="5"/>
  <c r="GZ21" i="5"/>
  <c r="GZ25" i="5"/>
  <c r="GZ29" i="5"/>
  <c r="GZ33" i="5"/>
  <c r="GZ37" i="5"/>
  <c r="GZ41" i="5"/>
  <c r="GZ45" i="5"/>
  <c r="GZ49" i="5"/>
  <c r="GZ51" i="5"/>
  <c r="GZ53" i="5"/>
  <c r="GZ55" i="5"/>
  <c r="GZ57" i="5"/>
  <c r="GZ59" i="5"/>
  <c r="GZ61" i="5"/>
  <c r="GZ63" i="5"/>
  <c r="GZ65" i="5"/>
  <c r="GZ67" i="5"/>
  <c r="GZ69" i="5"/>
  <c r="GZ71" i="5"/>
  <c r="GZ73" i="5"/>
  <c r="GZ75" i="5"/>
  <c r="GZ77" i="5"/>
  <c r="GZ79" i="5"/>
  <c r="GZ81" i="5"/>
  <c r="GZ83" i="5"/>
  <c r="GZ85" i="5"/>
  <c r="GZ87" i="5"/>
  <c r="GZ89" i="5"/>
  <c r="GZ91" i="5"/>
  <c r="GZ93" i="5"/>
  <c r="GZ95" i="5"/>
  <c r="GZ97" i="5"/>
  <c r="GZ99" i="5"/>
  <c r="GZ101" i="5"/>
  <c r="GZ103" i="5"/>
  <c r="GZ105" i="5"/>
  <c r="GZ107" i="5"/>
  <c r="GZ109" i="5"/>
  <c r="GZ111" i="5"/>
  <c r="GZ15" i="5"/>
  <c r="GZ23" i="5"/>
  <c r="GZ31" i="5"/>
  <c r="GZ39" i="5"/>
  <c r="GZ47" i="5"/>
  <c r="GZ52" i="5"/>
  <c r="GZ56" i="5"/>
  <c r="GZ60" i="5"/>
  <c r="GZ64" i="5"/>
  <c r="GZ68" i="5"/>
  <c r="GZ19" i="5"/>
  <c r="GZ35" i="5"/>
  <c r="GZ50" i="5"/>
  <c r="GZ58" i="5"/>
  <c r="GZ66" i="5"/>
  <c r="GZ72" i="5"/>
  <c r="GZ76" i="5"/>
  <c r="GZ80" i="5"/>
  <c r="GZ84" i="5"/>
  <c r="GZ88" i="5"/>
  <c r="GZ92" i="5"/>
  <c r="GZ96" i="5"/>
  <c r="GZ100" i="5"/>
  <c r="GZ104" i="5"/>
  <c r="GZ108" i="5"/>
  <c r="GZ112" i="5"/>
  <c r="GZ114" i="5"/>
  <c r="GZ116" i="5"/>
  <c r="GZ118" i="5"/>
  <c r="GZ120" i="5"/>
  <c r="GZ122" i="5"/>
  <c r="GZ124" i="5"/>
  <c r="GZ126" i="5"/>
  <c r="GZ128" i="5"/>
  <c r="GZ130" i="5"/>
  <c r="GZ132" i="5"/>
  <c r="GZ134" i="5"/>
  <c r="GZ136" i="5"/>
  <c r="GZ138" i="5"/>
  <c r="GZ140" i="5"/>
  <c r="GZ142" i="5"/>
  <c r="GZ144" i="5"/>
  <c r="GZ146" i="5"/>
  <c r="GZ148" i="5"/>
  <c r="GZ150" i="5"/>
  <c r="GZ152" i="5"/>
  <c r="GZ154" i="5"/>
  <c r="GZ156" i="5"/>
  <c r="GZ158" i="5"/>
  <c r="GZ160" i="5"/>
  <c r="GZ162" i="5"/>
  <c r="GV207" i="5"/>
  <c r="GV204" i="5"/>
  <c r="GV206" i="5"/>
  <c r="GV205" i="5"/>
  <c r="GV202" i="5"/>
  <c r="GV201" i="5"/>
  <c r="GV203" i="5"/>
  <c r="GV12" i="5"/>
  <c r="GV14" i="5"/>
  <c r="GV16" i="5"/>
  <c r="GV18" i="5"/>
  <c r="GV20" i="5"/>
  <c r="GV22" i="5"/>
  <c r="GV24" i="5"/>
  <c r="GV26" i="5"/>
  <c r="GV28" i="5"/>
  <c r="GV30" i="5"/>
  <c r="GV32" i="5"/>
  <c r="GV34" i="5"/>
  <c r="GV36" i="5"/>
  <c r="GV38" i="5"/>
  <c r="GV40" i="5"/>
  <c r="GV42" i="5"/>
  <c r="GV44" i="5"/>
  <c r="GV46" i="5"/>
  <c r="GV48" i="5"/>
  <c r="GV11" i="5"/>
  <c r="GV13" i="5"/>
  <c r="GV17" i="5"/>
  <c r="GV21" i="5"/>
  <c r="GV25" i="5"/>
  <c r="GV29" i="5"/>
  <c r="GV33" i="5"/>
  <c r="GV37" i="5"/>
  <c r="GV41" i="5"/>
  <c r="GV45" i="5"/>
  <c r="GV49" i="5"/>
  <c r="GV51" i="5"/>
  <c r="GV53" i="5"/>
  <c r="GV55" i="5"/>
  <c r="GV57" i="5"/>
  <c r="GV59" i="5"/>
  <c r="GV61" i="5"/>
  <c r="GV63" i="5"/>
  <c r="GV65" i="5"/>
  <c r="GV67" i="5"/>
  <c r="GV69" i="5"/>
  <c r="GV71" i="5"/>
  <c r="GV73" i="5"/>
  <c r="GV75" i="5"/>
  <c r="GV77" i="5"/>
  <c r="GV79" i="5"/>
  <c r="GV81" i="5"/>
  <c r="GV83" i="5"/>
  <c r="GV85" i="5"/>
  <c r="GV87" i="5"/>
  <c r="GV89" i="5"/>
  <c r="GV91" i="5"/>
  <c r="GV93" i="5"/>
  <c r="GV95" i="5"/>
  <c r="GV97" i="5"/>
  <c r="GV99" i="5"/>
  <c r="GV101" i="5"/>
  <c r="GV103" i="5"/>
  <c r="GV105" i="5"/>
  <c r="GV107" i="5"/>
  <c r="GV109" i="5"/>
  <c r="GV111" i="5"/>
  <c r="GV15" i="5"/>
  <c r="GV23" i="5"/>
  <c r="GV31" i="5"/>
  <c r="GV39" i="5"/>
  <c r="GV47" i="5"/>
  <c r="GV52" i="5"/>
  <c r="GV56" i="5"/>
  <c r="GV60" i="5"/>
  <c r="GV64" i="5"/>
  <c r="GV68" i="5"/>
  <c r="GV19" i="5"/>
  <c r="GV35" i="5"/>
  <c r="GV50" i="5"/>
  <c r="GV58" i="5"/>
  <c r="GV66" i="5"/>
  <c r="GV72" i="5"/>
  <c r="GV76" i="5"/>
  <c r="GV80" i="5"/>
  <c r="GV84" i="5"/>
  <c r="GV88" i="5"/>
  <c r="GV92" i="5"/>
  <c r="GV96" i="5"/>
  <c r="GV100" i="5"/>
  <c r="GV104" i="5"/>
  <c r="GV108" i="5"/>
  <c r="GV112" i="5"/>
  <c r="GV114" i="5"/>
  <c r="GV116" i="5"/>
  <c r="GV118" i="5"/>
  <c r="GV120" i="5"/>
  <c r="GV122" i="5"/>
  <c r="GV124" i="5"/>
  <c r="GV126" i="5"/>
  <c r="GV128" i="5"/>
  <c r="GV130" i="5"/>
  <c r="GV132" i="5"/>
  <c r="GV134" i="5"/>
  <c r="GV136" i="5"/>
  <c r="GV138" i="5"/>
  <c r="GV140" i="5"/>
  <c r="GV142" i="5"/>
  <c r="GV144" i="5"/>
  <c r="GV146" i="5"/>
  <c r="GV148" i="5"/>
  <c r="GV150" i="5"/>
  <c r="GV152" i="5"/>
  <c r="GV154" i="5"/>
  <c r="GV156" i="5"/>
  <c r="GV158" i="5"/>
  <c r="GV160" i="5"/>
  <c r="GV162" i="5"/>
  <c r="GR207" i="5"/>
  <c r="GR206" i="5"/>
  <c r="GR204" i="5"/>
  <c r="GR205" i="5"/>
  <c r="GR202" i="5"/>
  <c r="GR203" i="5"/>
  <c r="GR201" i="5"/>
  <c r="GR12" i="5"/>
  <c r="GR14" i="5"/>
  <c r="GR16" i="5"/>
  <c r="GR18" i="5"/>
  <c r="GR20" i="5"/>
  <c r="GR22" i="5"/>
  <c r="GR24" i="5"/>
  <c r="GR26" i="5"/>
  <c r="GR28" i="5"/>
  <c r="GR30" i="5"/>
  <c r="GR32" i="5"/>
  <c r="GR34" i="5"/>
  <c r="GR36" i="5"/>
  <c r="GR38" i="5"/>
  <c r="GR40" i="5"/>
  <c r="GR42" i="5"/>
  <c r="GR44" i="5"/>
  <c r="GR46" i="5"/>
  <c r="GR48" i="5"/>
  <c r="GR11" i="5"/>
  <c r="GR13" i="5"/>
  <c r="GR17" i="5"/>
  <c r="GR21" i="5"/>
  <c r="GR25" i="5"/>
  <c r="GR29" i="5"/>
  <c r="GR33" i="5"/>
  <c r="GR37" i="5"/>
  <c r="GR41" i="5"/>
  <c r="GR45" i="5"/>
  <c r="GR49" i="5"/>
  <c r="GR51" i="5"/>
  <c r="GR53" i="5"/>
  <c r="GR55" i="5"/>
  <c r="GR57" i="5"/>
  <c r="GR59" i="5"/>
  <c r="GR61" i="5"/>
  <c r="GR63" i="5"/>
  <c r="GR65" i="5"/>
  <c r="GR67" i="5"/>
  <c r="GR69" i="5"/>
  <c r="GR71" i="5"/>
  <c r="GR73" i="5"/>
  <c r="GR75" i="5"/>
  <c r="GR77" i="5"/>
  <c r="GR79" i="5"/>
  <c r="GR81" i="5"/>
  <c r="GR83" i="5"/>
  <c r="GR85" i="5"/>
  <c r="GR87" i="5"/>
  <c r="GR89" i="5"/>
  <c r="GR91" i="5"/>
  <c r="GR93" i="5"/>
  <c r="GR95" i="5"/>
  <c r="GR97" i="5"/>
  <c r="GR99" i="5"/>
  <c r="GR101" i="5"/>
  <c r="GR103" i="5"/>
  <c r="GR105" i="5"/>
  <c r="GR107" i="5"/>
  <c r="GR109" i="5"/>
  <c r="GR111" i="5"/>
  <c r="GR15" i="5"/>
  <c r="GR23" i="5"/>
  <c r="GR31" i="5"/>
  <c r="GR39" i="5"/>
  <c r="GR47" i="5"/>
  <c r="GR52" i="5"/>
  <c r="GR56" i="5"/>
  <c r="GR60" i="5"/>
  <c r="GR64" i="5"/>
  <c r="GR68" i="5"/>
  <c r="GR19" i="5"/>
  <c r="GR35" i="5"/>
  <c r="GR50" i="5"/>
  <c r="GR58" i="5"/>
  <c r="GR66" i="5"/>
  <c r="GR72" i="5"/>
  <c r="GR76" i="5"/>
  <c r="GR80" i="5"/>
  <c r="GR84" i="5"/>
  <c r="GR88" i="5"/>
  <c r="GR92" i="5"/>
  <c r="GR96" i="5"/>
  <c r="GR100" i="5"/>
  <c r="GR104" i="5"/>
  <c r="GR108" i="5"/>
  <c r="GR112" i="5"/>
  <c r="GR114" i="5"/>
  <c r="GR116" i="5"/>
  <c r="GR118" i="5"/>
  <c r="GR120" i="5"/>
  <c r="GR122" i="5"/>
  <c r="GR124" i="5"/>
  <c r="GR126" i="5"/>
  <c r="GR128" i="5"/>
  <c r="GR130" i="5"/>
  <c r="GR132" i="5"/>
  <c r="GR134" i="5"/>
  <c r="GR136" i="5"/>
  <c r="GR138" i="5"/>
  <c r="GR140" i="5"/>
  <c r="GR142" i="5"/>
  <c r="GR144" i="5"/>
  <c r="GR146" i="5"/>
  <c r="GR148" i="5"/>
  <c r="GR150" i="5"/>
  <c r="GR152" i="5"/>
  <c r="GR154" i="5"/>
  <c r="GR156" i="5"/>
  <c r="GR158" i="5"/>
  <c r="GR160" i="5"/>
  <c r="GR162" i="5"/>
  <c r="GN207" i="5"/>
  <c r="GN206" i="5"/>
  <c r="GN204" i="5"/>
  <c r="GN205" i="5"/>
  <c r="GN202" i="5"/>
  <c r="GN203" i="5"/>
  <c r="GN201" i="5"/>
  <c r="GN12" i="5"/>
  <c r="GN14" i="5"/>
  <c r="GN16" i="5"/>
  <c r="GN18" i="5"/>
  <c r="GN20" i="5"/>
  <c r="GN22" i="5"/>
  <c r="GN24" i="5"/>
  <c r="GN26" i="5"/>
  <c r="GN28" i="5"/>
  <c r="GN30" i="5"/>
  <c r="GN32" i="5"/>
  <c r="GN34" i="5"/>
  <c r="GN36" i="5"/>
  <c r="GN38" i="5"/>
  <c r="GN40" i="5"/>
  <c r="GN42" i="5"/>
  <c r="GN44" i="5"/>
  <c r="GN46" i="5"/>
  <c r="GN48" i="5"/>
  <c r="GN11" i="5"/>
  <c r="GN13" i="5"/>
  <c r="GN17" i="5"/>
  <c r="GN21" i="5"/>
  <c r="GN25" i="5"/>
  <c r="GN29" i="5"/>
  <c r="GN33" i="5"/>
  <c r="GN37" i="5"/>
  <c r="GN41" i="5"/>
  <c r="GN45" i="5"/>
  <c r="GN49" i="5"/>
  <c r="GN51" i="5"/>
  <c r="GN53" i="5"/>
  <c r="GN55" i="5"/>
  <c r="GN57" i="5"/>
  <c r="GN59" i="5"/>
  <c r="GN61" i="5"/>
  <c r="GN63" i="5"/>
  <c r="GN65" i="5"/>
  <c r="GN67" i="5"/>
  <c r="GN69" i="5"/>
  <c r="GN71" i="5"/>
  <c r="GN73" i="5"/>
  <c r="GN75" i="5"/>
  <c r="GN77" i="5"/>
  <c r="GN79" i="5"/>
  <c r="GN81" i="5"/>
  <c r="GN83" i="5"/>
  <c r="GN85" i="5"/>
  <c r="GN87" i="5"/>
  <c r="GN89" i="5"/>
  <c r="GN91" i="5"/>
  <c r="GN93" i="5"/>
  <c r="GN95" i="5"/>
  <c r="GN97" i="5"/>
  <c r="GN99" i="5"/>
  <c r="GN101" i="5"/>
  <c r="GN103" i="5"/>
  <c r="GN105" i="5"/>
  <c r="GN107" i="5"/>
  <c r="GN109" i="5"/>
  <c r="GN111" i="5"/>
  <c r="GN15" i="5"/>
  <c r="GN23" i="5"/>
  <c r="GN31" i="5"/>
  <c r="GN39" i="5"/>
  <c r="GN47" i="5"/>
  <c r="GN52" i="5"/>
  <c r="GN56" i="5"/>
  <c r="GN60" i="5"/>
  <c r="GN64" i="5"/>
  <c r="GN68" i="5"/>
  <c r="GN19" i="5"/>
  <c r="GN35" i="5"/>
  <c r="GN50" i="5"/>
  <c r="GN58" i="5"/>
  <c r="GN66" i="5"/>
  <c r="GN72" i="5"/>
  <c r="GN76" i="5"/>
  <c r="GN80" i="5"/>
  <c r="GN84" i="5"/>
  <c r="GN88" i="5"/>
  <c r="GN92" i="5"/>
  <c r="GN96" i="5"/>
  <c r="GN100" i="5"/>
  <c r="GN104" i="5"/>
  <c r="GN108" i="5"/>
  <c r="GN112" i="5"/>
  <c r="GN114" i="5"/>
  <c r="GN116" i="5"/>
  <c r="GN118" i="5"/>
  <c r="GN120" i="5"/>
  <c r="GN122" i="5"/>
  <c r="GN124" i="5"/>
  <c r="GN126" i="5"/>
  <c r="GN128" i="5"/>
  <c r="GN130" i="5"/>
  <c r="GN132" i="5"/>
  <c r="GN134" i="5"/>
  <c r="GN136" i="5"/>
  <c r="GN138" i="5"/>
  <c r="GN140" i="5"/>
  <c r="GN142" i="5"/>
  <c r="GN144" i="5"/>
  <c r="GN146" i="5"/>
  <c r="GN148" i="5"/>
  <c r="GN150" i="5"/>
  <c r="GN152" i="5"/>
  <c r="GN154" i="5"/>
  <c r="GN156" i="5"/>
  <c r="GN158" i="5"/>
  <c r="GN160" i="5"/>
  <c r="GN162" i="5"/>
  <c r="GJ206" i="5"/>
  <c r="GJ207" i="5"/>
  <c r="GJ204" i="5"/>
  <c r="GJ205" i="5"/>
  <c r="GJ203" i="5"/>
  <c r="GJ201" i="5"/>
  <c r="GJ202" i="5"/>
  <c r="GJ12" i="5"/>
  <c r="GJ14" i="5"/>
  <c r="GJ16" i="5"/>
  <c r="GJ18" i="5"/>
  <c r="GJ20" i="5"/>
  <c r="GJ22" i="5"/>
  <c r="GJ24" i="5"/>
  <c r="GJ26" i="5"/>
  <c r="GJ28" i="5"/>
  <c r="GJ30" i="5"/>
  <c r="GJ32" i="5"/>
  <c r="GJ34" i="5"/>
  <c r="GJ36" i="5"/>
  <c r="GJ38" i="5"/>
  <c r="GJ40" i="5"/>
  <c r="GJ42" i="5"/>
  <c r="GJ44" i="5"/>
  <c r="GJ46" i="5"/>
  <c r="GJ48" i="5"/>
  <c r="GJ11" i="5"/>
  <c r="GJ13" i="5"/>
  <c r="GJ17" i="5"/>
  <c r="GJ21" i="5"/>
  <c r="GJ25" i="5"/>
  <c r="GJ29" i="5"/>
  <c r="GJ33" i="5"/>
  <c r="GJ37" i="5"/>
  <c r="GJ41" i="5"/>
  <c r="GJ45" i="5"/>
  <c r="GJ49" i="5"/>
  <c r="GJ51" i="5"/>
  <c r="GJ53" i="5"/>
  <c r="GJ55" i="5"/>
  <c r="GJ57" i="5"/>
  <c r="GJ59" i="5"/>
  <c r="GJ61" i="5"/>
  <c r="GJ63" i="5"/>
  <c r="GJ65" i="5"/>
  <c r="GJ67" i="5"/>
  <c r="GJ69" i="5"/>
  <c r="GJ71" i="5"/>
  <c r="GJ73" i="5"/>
  <c r="GJ75" i="5"/>
  <c r="GJ77" i="5"/>
  <c r="GJ79" i="5"/>
  <c r="GJ81" i="5"/>
  <c r="GJ83" i="5"/>
  <c r="GJ85" i="5"/>
  <c r="GJ87" i="5"/>
  <c r="GJ89" i="5"/>
  <c r="GJ91" i="5"/>
  <c r="GJ93" i="5"/>
  <c r="GJ95" i="5"/>
  <c r="GJ97" i="5"/>
  <c r="GJ99" i="5"/>
  <c r="GJ101" i="5"/>
  <c r="GJ103" i="5"/>
  <c r="GJ105" i="5"/>
  <c r="GJ107" i="5"/>
  <c r="GJ109" i="5"/>
  <c r="GJ111" i="5"/>
  <c r="GJ15" i="5"/>
  <c r="GJ23" i="5"/>
  <c r="GJ31" i="5"/>
  <c r="GJ39" i="5"/>
  <c r="GJ47" i="5"/>
  <c r="GJ52" i="5"/>
  <c r="GJ56" i="5"/>
  <c r="GJ60" i="5"/>
  <c r="GJ64" i="5"/>
  <c r="GJ68" i="5"/>
  <c r="GJ19" i="5"/>
  <c r="GJ35" i="5"/>
  <c r="GJ50" i="5"/>
  <c r="GJ58" i="5"/>
  <c r="GJ66" i="5"/>
  <c r="GJ72" i="5"/>
  <c r="GJ76" i="5"/>
  <c r="GJ80" i="5"/>
  <c r="GJ84" i="5"/>
  <c r="GJ88" i="5"/>
  <c r="GJ92" i="5"/>
  <c r="GJ96" i="5"/>
  <c r="GJ100" i="5"/>
  <c r="GJ104" i="5"/>
  <c r="GJ108" i="5"/>
  <c r="GJ112" i="5"/>
  <c r="GJ114" i="5"/>
  <c r="GJ116" i="5"/>
  <c r="GJ118" i="5"/>
  <c r="GJ120" i="5"/>
  <c r="GJ122" i="5"/>
  <c r="GJ124" i="5"/>
  <c r="GJ126" i="5"/>
  <c r="GJ128" i="5"/>
  <c r="GJ130" i="5"/>
  <c r="GJ132" i="5"/>
  <c r="GJ134" i="5"/>
  <c r="GJ136" i="5"/>
  <c r="GJ138" i="5"/>
  <c r="GJ140" i="5"/>
  <c r="GJ142" i="5"/>
  <c r="GJ144" i="5"/>
  <c r="GJ146" i="5"/>
  <c r="GJ148" i="5"/>
  <c r="GJ150" i="5"/>
  <c r="GJ152" i="5"/>
  <c r="GJ154" i="5"/>
  <c r="GJ156" i="5"/>
  <c r="GJ158" i="5"/>
  <c r="GJ160" i="5"/>
  <c r="GJ162" i="5"/>
  <c r="GF207" i="5"/>
  <c r="GF206" i="5"/>
  <c r="GF204" i="5"/>
  <c r="GF205" i="5"/>
  <c r="GF202" i="5"/>
  <c r="GF201" i="5"/>
  <c r="GF203" i="5"/>
  <c r="GF12" i="5"/>
  <c r="GF14" i="5"/>
  <c r="GF16" i="5"/>
  <c r="GF18" i="5"/>
  <c r="GF20" i="5"/>
  <c r="GF22" i="5"/>
  <c r="GF24" i="5"/>
  <c r="GF26" i="5"/>
  <c r="GF28" i="5"/>
  <c r="GF30" i="5"/>
  <c r="GF32" i="5"/>
  <c r="GF34" i="5"/>
  <c r="GF36" i="5"/>
  <c r="GF38" i="5"/>
  <c r="GF40" i="5"/>
  <c r="GF42" i="5"/>
  <c r="GF44" i="5"/>
  <c r="GF46" i="5"/>
  <c r="GF48" i="5"/>
  <c r="GF11" i="5"/>
  <c r="GF13" i="5"/>
  <c r="GF17" i="5"/>
  <c r="GF21" i="5"/>
  <c r="GF25" i="5"/>
  <c r="GF29" i="5"/>
  <c r="GF33" i="5"/>
  <c r="GF37" i="5"/>
  <c r="GF41" i="5"/>
  <c r="GF45" i="5"/>
  <c r="GF49" i="5"/>
  <c r="GF51" i="5"/>
  <c r="GF53" i="5"/>
  <c r="GF55" i="5"/>
  <c r="GF57" i="5"/>
  <c r="GF59" i="5"/>
  <c r="GF61" i="5"/>
  <c r="GF63" i="5"/>
  <c r="GF65" i="5"/>
  <c r="GF67" i="5"/>
  <c r="GF69" i="5"/>
  <c r="GF71" i="5"/>
  <c r="GF73" i="5"/>
  <c r="GF75" i="5"/>
  <c r="GF77" i="5"/>
  <c r="GF79" i="5"/>
  <c r="GF81" i="5"/>
  <c r="GF83" i="5"/>
  <c r="GF85" i="5"/>
  <c r="GF87" i="5"/>
  <c r="GF89" i="5"/>
  <c r="GF91" i="5"/>
  <c r="GF93" i="5"/>
  <c r="GF95" i="5"/>
  <c r="GF97" i="5"/>
  <c r="GF99" i="5"/>
  <c r="GF101" i="5"/>
  <c r="GF103" i="5"/>
  <c r="GF105" i="5"/>
  <c r="GF107" i="5"/>
  <c r="GF109" i="5"/>
  <c r="GF111" i="5"/>
  <c r="GF15" i="5"/>
  <c r="GF23" i="5"/>
  <c r="GF31" i="5"/>
  <c r="GF39" i="5"/>
  <c r="GF47" i="5"/>
  <c r="GF52" i="5"/>
  <c r="GF56" i="5"/>
  <c r="GF60" i="5"/>
  <c r="GF64" i="5"/>
  <c r="GF68" i="5"/>
  <c r="GF19" i="5"/>
  <c r="GF35" i="5"/>
  <c r="GF50" i="5"/>
  <c r="GF58" i="5"/>
  <c r="GF66" i="5"/>
  <c r="GF72" i="5"/>
  <c r="GF76" i="5"/>
  <c r="GF80" i="5"/>
  <c r="GF84" i="5"/>
  <c r="GF88" i="5"/>
  <c r="GF92" i="5"/>
  <c r="GF96" i="5"/>
  <c r="GF100" i="5"/>
  <c r="GF104" i="5"/>
  <c r="GF108" i="5"/>
  <c r="GF112" i="5"/>
  <c r="GF114" i="5"/>
  <c r="GF116" i="5"/>
  <c r="GF118" i="5"/>
  <c r="GF120" i="5"/>
  <c r="GF122" i="5"/>
  <c r="GF124" i="5"/>
  <c r="GF126" i="5"/>
  <c r="GF128" i="5"/>
  <c r="GF130" i="5"/>
  <c r="GF132" i="5"/>
  <c r="GF134" i="5"/>
  <c r="GF136" i="5"/>
  <c r="GF138" i="5"/>
  <c r="GF140" i="5"/>
  <c r="GF142" i="5"/>
  <c r="GF144" i="5"/>
  <c r="GF146" i="5"/>
  <c r="GF148" i="5"/>
  <c r="GF150" i="5"/>
  <c r="GF152" i="5"/>
  <c r="GF154" i="5"/>
  <c r="GF156" i="5"/>
  <c r="GF158" i="5"/>
  <c r="GF160" i="5"/>
  <c r="GF162" i="5"/>
  <c r="GB207" i="5"/>
  <c r="GB206" i="5"/>
  <c r="GB204" i="5"/>
  <c r="GB205" i="5"/>
  <c r="GB202" i="5"/>
  <c r="GB201" i="5"/>
  <c r="GB203" i="5"/>
  <c r="GB12" i="5"/>
  <c r="GB14" i="5"/>
  <c r="GB16" i="5"/>
  <c r="GB18" i="5"/>
  <c r="GB20" i="5"/>
  <c r="GB22" i="5"/>
  <c r="GB24" i="5"/>
  <c r="GB26" i="5"/>
  <c r="GB28" i="5"/>
  <c r="GB30" i="5"/>
  <c r="GB32" i="5"/>
  <c r="GB34" i="5"/>
  <c r="GB36" i="5"/>
  <c r="GB38" i="5"/>
  <c r="GB40" i="5"/>
  <c r="GB42" i="5"/>
  <c r="GB44" i="5"/>
  <c r="GB46" i="5"/>
  <c r="GB48" i="5"/>
  <c r="GB11" i="5"/>
  <c r="GB13" i="5"/>
  <c r="GB17" i="5"/>
  <c r="GB21" i="5"/>
  <c r="GB25" i="5"/>
  <c r="GB29" i="5"/>
  <c r="GB33" i="5"/>
  <c r="GB37" i="5"/>
  <c r="GB41" i="5"/>
  <c r="GB45" i="5"/>
  <c r="GB49" i="5"/>
  <c r="GB51" i="5"/>
  <c r="GB53" i="5"/>
  <c r="GB55" i="5"/>
  <c r="GB57" i="5"/>
  <c r="GB59" i="5"/>
  <c r="GB61" i="5"/>
  <c r="GB63" i="5"/>
  <c r="GB65" i="5"/>
  <c r="GB67" i="5"/>
  <c r="GB69" i="5"/>
  <c r="GB71" i="5"/>
  <c r="GB73" i="5"/>
  <c r="GB75" i="5"/>
  <c r="GB77" i="5"/>
  <c r="GB79" i="5"/>
  <c r="GB81" i="5"/>
  <c r="GB83" i="5"/>
  <c r="GB85" i="5"/>
  <c r="GB87" i="5"/>
  <c r="GB89" i="5"/>
  <c r="GB91" i="5"/>
  <c r="GB93" i="5"/>
  <c r="GB95" i="5"/>
  <c r="GB97" i="5"/>
  <c r="GB99" i="5"/>
  <c r="GB101" i="5"/>
  <c r="GB103" i="5"/>
  <c r="GB105" i="5"/>
  <c r="GB107" i="5"/>
  <c r="GB109" i="5"/>
  <c r="GB111" i="5"/>
  <c r="GB15" i="5"/>
  <c r="GB23" i="5"/>
  <c r="GB31" i="5"/>
  <c r="GB39" i="5"/>
  <c r="GB47" i="5"/>
  <c r="GB52" i="5"/>
  <c r="GB56" i="5"/>
  <c r="GB60" i="5"/>
  <c r="GB64" i="5"/>
  <c r="GB68" i="5"/>
  <c r="GB19" i="5"/>
  <c r="GB35" i="5"/>
  <c r="GB50" i="5"/>
  <c r="GB58" i="5"/>
  <c r="GB66" i="5"/>
  <c r="GB72" i="5"/>
  <c r="GB76" i="5"/>
  <c r="GB80" i="5"/>
  <c r="GB84" i="5"/>
  <c r="GB88" i="5"/>
  <c r="GB92" i="5"/>
  <c r="GB96" i="5"/>
  <c r="GB100" i="5"/>
  <c r="GB104" i="5"/>
  <c r="GB108" i="5"/>
  <c r="GB112" i="5"/>
  <c r="GB114" i="5"/>
  <c r="GB116" i="5"/>
  <c r="GB118" i="5"/>
  <c r="GB120" i="5"/>
  <c r="GB122" i="5"/>
  <c r="GB124" i="5"/>
  <c r="GB126" i="5"/>
  <c r="GB128" i="5"/>
  <c r="GB130" i="5"/>
  <c r="GB132" i="5"/>
  <c r="GB134" i="5"/>
  <c r="GB136" i="5"/>
  <c r="GB138" i="5"/>
  <c r="GB140" i="5"/>
  <c r="GB142" i="5"/>
  <c r="GB144" i="5"/>
  <c r="GB146" i="5"/>
  <c r="GB148" i="5"/>
  <c r="GB150" i="5"/>
  <c r="GB152" i="5"/>
  <c r="GB154" i="5"/>
  <c r="GB156" i="5"/>
  <c r="GB158" i="5"/>
  <c r="GB160" i="5"/>
  <c r="GB162" i="5"/>
  <c r="FX207" i="5"/>
  <c r="FX206" i="5"/>
  <c r="FX204" i="5"/>
  <c r="FX205" i="5"/>
  <c r="FX202" i="5"/>
  <c r="FX201" i="5"/>
  <c r="FX203" i="5"/>
  <c r="FX12" i="5"/>
  <c r="FX14" i="5"/>
  <c r="FX16" i="5"/>
  <c r="FX18" i="5"/>
  <c r="FX20" i="5"/>
  <c r="FX22" i="5"/>
  <c r="FX24" i="5"/>
  <c r="FX26" i="5"/>
  <c r="FX28" i="5"/>
  <c r="FX30" i="5"/>
  <c r="FX32" i="5"/>
  <c r="FX34" i="5"/>
  <c r="FX36" i="5"/>
  <c r="FX38" i="5"/>
  <c r="FX40" i="5"/>
  <c r="FX42" i="5"/>
  <c r="FX44" i="5"/>
  <c r="FX46" i="5"/>
  <c r="FX48" i="5"/>
  <c r="FX11" i="5"/>
  <c r="FX13" i="5"/>
  <c r="FX17" i="5"/>
  <c r="FX21" i="5"/>
  <c r="FX25" i="5"/>
  <c r="FX29" i="5"/>
  <c r="FX33" i="5"/>
  <c r="FX37" i="5"/>
  <c r="FX41" i="5"/>
  <c r="FX45" i="5"/>
  <c r="FX49" i="5"/>
  <c r="FX51" i="5"/>
  <c r="FX53" i="5"/>
  <c r="FX55" i="5"/>
  <c r="FX57" i="5"/>
  <c r="FX59" i="5"/>
  <c r="FX61" i="5"/>
  <c r="FX63" i="5"/>
  <c r="FX65" i="5"/>
  <c r="FX67" i="5"/>
  <c r="FX69" i="5"/>
  <c r="FX71" i="5"/>
  <c r="FX73" i="5"/>
  <c r="FX75" i="5"/>
  <c r="FX77" i="5"/>
  <c r="FX79" i="5"/>
  <c r="FX81" i="5"/>
  <c r="FX83" i="5"/>
  <c r="FX85" i="5"/>
  <c r="FX87" i="5"/>
  <c r="FX89" i="5"/>
  <c r="FX91" i="5"/>
  <c r="FX93" i="5"/>
  <c r="FX95" i="5"/>
  <c r="FX97" i="5"/>
  <c r="FX99" i="5"/>
  <c r="FX101" i="5"/>
  <c r="FX103" i="5"/>
  <c r="FX105" i="5"/>
  <c r="FX107" i="5"/>
  <c r="FX109" i="5"/>
  <c r="FX111" i="5"/>
  <c r="FX15" i="5"/>
  <c r="FX23" i="5"/>
  <c r="FX31" i="5"/>
  <c r="FX39" i="5"/>
  <c r="FX47" i="5"/>
  <c r="FX52" i="5"/>
  <c r="FX56" i="5"/>
  <c r="FX60" i="5"/>
  <c r="FX64" i="5"/>
  <c r="FX68" i="5"/>
  <c r="FX19" i="5"/>
  <c r="FX35" i="5"/>
  <c r="FX50" i="5"/>
  <c r="FX58" i="5"/>
  <c r="FX66" i="5"/>
  <c r="FX72" i="5"/>
  <c r="FX76" i="5"/>
  <c r="FX80" i="5"/>
  <c r="FX84" i="5"/>
  <c r="FX88" i="5"/>
  <c r="FX92" i="5"/>
  <c r="FX96" i="5"/>
  <c r="FX100" i="5"/>
  <c r="FX104" i="5"/>
  <c r="FX108" i="5"/>
  <c r="FX112" i="5"/>
  <c r="FX114" i="5"/>
  <c r="FX116" i="5"/>
  <c r="FX118" i="5"/>
  <c r="FX120" i="5"/>
  <c r="FX122" i="5"/>
  <c r="FX124" i="5"/>
  <c r="FX126" i="5"/>
  <c r="FX128" i="5"/>
  <c r="FX130" i="5"/>
  <c r="FX132" i="5"/>
  <c r="FX134" i="5"/>
  <c r="FX136" i="5"/>
  <c r="FX138" i="5"/>
  <c r="FX140" i="5"/>
  <c r="FX142" i="5"/>
  <c r="FX144" i="5"/>
  <c r="FX146" i="5"/>
  <c r="FX148" i="5"/>
  <c r="FX150" i="5"/>
  <c r="FX152" i="5"/>
  <c r="FX154" i="5"/>
  <c r="FX156" i="5"/>
  <c r="FX158" i="5"/>
  <c r="FX160" i="5"/>
  <c r="FX162" i="5"/>
  <c r="FT207" i="5"/>
  <c r="FT204" i="5"/>
  <c r="FT205" i="5"/>
  <c r="FT206" i="5"/>
  <c r="FT203" i="5"/>
  <c r="FT202" i="5"/>
  <c r="FT201" i="5"/>
  <c r="FT12" i="5"/>
  <c r="FT14" i="5"/>
  <c r="FT16" i="5"/>
  <c r="FT18" i="5"/>
  <c r="FT20" i="5"/>
  <c r="FT22" i="5"/>
  <c r="FT24" i="5"/>
  <c r="FT26" i="5"/>
  <c r="FT28" i="5"/>
  <c r="FT30" i="5"/>
  <c r="FT32" i="5"/>
  <c r="FT34" i="5"/>
  <c r="FT36" i="5"/>
  <c r="FT38" i="5"/>
  <c r="FT40" i="5"/>
  <c r="FT42" i="5"/>
  <c r="FT44" i="5"/>
  <c r="FT46" i="5"/>
  <c r="FT48" i="5"/>
  <c r="FT11" i="5"/>
  <c r="FT13" i="5"/>
  <c r="FT17" i="5"/>
  <c r="FT21" i="5"/>
  <c r="FT25" i="5"/>
  <c r="FT29" i="5"/>
  <c r="FT33" i="5"/>
  <c r="FT37" i="5"/>
  <c r="FT41" i="5"/>
  <c r="FT45" i="5"/>
  <c r="FT49" i="5"/>
  <c r="FT51" i="5"/>
  <c r="FT53" i="5"/>
  <c r="FT55" i="5"/>
  <c r="FT57" i="5"/>
  <c r="FT59" i="5"/>
  <c r="FT61" i="5"/>
  <c r="FT63" i="5"/>
  <c r="FT65" i="5"/>
  <c r="FT67" i="5"/>
  <c r="FT69" i="5"/>
  <c r="FT71" i="5"/>
  <c r="FT73" i="5"/>
  <c r="FT75" i="5"/>
  <c r="FT77" i="5"/>
  <c r="FT79" i="5"/>
  <c r="FT81" i="5"/>
  <c r="FT83" i="5"/>
  <c r="FT85" i="5"/>
  <c r="FT87" i="5"/>
  <c r="FT89" i="5"/>
  <c r="FT91" i="5"/>
  <c r="FT93" i="5"/>
  <c r="FT95" i="5"/>
  <c r="FT97" i="5"/>
  <c r="FT99" i="5"/>
  <c r="FT101" i="5"/>
  <c r="FT103" i="5"/>
  <c r="FT105" i="5"/>
  <c r="FT107" i="5"/>
  <c r="FT109" i="5"/>
  <c r="FT111" i="5"/>
  <c r="FT15" i="5"/>
  <c r="FT23" i="5"/>
  <c r="FT31" i="5"/>
  <c r="FT39" i="5"/>
  <c r="FT47" i="5"/>
  <c r="FT52" i="5"/>
  <c r="FT56" i="5"/>
  <c r="FT60" i="5"/>
  <c r="FT64" i="5"/>
  <c r="FT68" i="5"/>
  <c r="FT19" i="5"/>
  <c r="FT35" i="5"/>
  <c r="FT50" i="5"/>
  <c r="FT58" i="5"/>
  <c r="FT66" i="5"/>
  <c r="FT72" i="5"/>
  <c r="FT76" i="5"/>
  <c r="FT80" i="5"/>
  <c r="FT84" i="5"/>
  <c r="FT88" i="5"/>
  <c r="FT92" i="5"/>
  <c r="FT96" i="5"/>
  <c r="FT100" i="5"/>
  <c r="FT104" i="5"/>
  <c r="FT108" i="5"/>
  <c r="FT112" i="5"/>
  <c r="FT114" i="5"/>
  <c r="FT116" i="5"/>
  <c r="FT118" i="5"/>
  <c r="FT120" i="5"/>
  <c r="FT122" i="5"/>
  <c r="FT124" i="5"/>
  <c r="FT126" i="5"/>
  <c r="FT128" i="5"/>
  <c r="FT130" i="5"/>
  <c r="FT132" i="5"/>
  <c r="FT134" i="5"/>
  <c r="FT136" i="5"/>
  <c r="FT138" i="5"/>
  <c r="FT140" i="5"/>
  <c r="FT142" i="5"/>
  <c r="FT144" i="5"/>
  <c r="FT146" i="5"/>
  <c r="FT148" i="5"/>
  <c r="FT150" i="5"/>
  <c r="FT152" i="5"/>
  <c r="FT154" i="5"/>
  <c r="FT156" i="5"/>
  <c r="FT158" i="5"/>
  <c r="FT160" i="5"/>
  <c r="FT162" i="5"/>
  <c r="FP207" i="5"/>
  <c r="FP204" i="5"/>
  <c r="FP205" i="5"/>
  <c r="FP206" i="5"/>
  <c r="FP202" i="5"/>
  <c r="FP203" i="5"/>
  <c r="FP201" i="5"/>
  <c r="FP12" i="5"/>
  <c r="FP14" i="5"/>
  <c r="FP16" i="5"/>
  <c r="FP18" i="5"/>
  <c r="FP20" i="5"/>
  <c r="FP22" i="5"/>
  <c r="FP24" i="5"/>
  <c r="FP26" i="5"/>
  <c r="FP28" i="5"/>
  <c r="FP30" i="5"/>
  <c r="FP32" i="5"/>
  <c r="FP34" i="5"/>
  <c r="FP36" i="5"/>
  <c r="FP38" i="5"/>
  <c r="FP40" i="5"/>
  <c r="FP42" i="5"/>
  <c r="FP44" i="5"/>
  <c r="FP46" i="5"/>
  <c r="FP48" i="5"/>
  <c r="FP11" i="5"/>
  <c r="FP13" i="5"/>
  <c r="FP17" i="5"/>
  <c r="FP21" i="5"/>
  <c r="FP25" i="5"/>
  <c r="FP29" i="5"/>
  <c r="FP33" i="5"/>
  <c r="FP37" i="5"/>
  <c r="FP41" i="5"/>
  <c r="FP45" i="5"/>
  <c r="FP49" i="5"/>
  <c r="FP51" i="5"/>
  <c r="FP53" i="5"/>
  <c r="FP55" i="5"/>
  <c r="FP57" i="5"/>
  <c r="FP59" i="5"/>
  <c r="FP61" i="5"/>
  <c r="FP63" i="5"/>
  <c r="FP65" i="5"/>
  <c r="FP67" i="5"/>
  <c r="FP69" i="5"/>
  <c r="FP71" i="5"/>
  <c r="FP73" i="5"/>
  <c r="FP75" i="5"/>
  <c r="FP77" i="5"/>
  <c r="FP79" i="5"/>
  <c r="FP81" i="5"/>
  <c r="FP83" i="5"/>
  <c r="FP85" i="5"/>
  <c r="FP87" i="5"/>
  <c r="FP89" i="5"/>
  <c r="FP91" i="5"/>
  <c r="FP93" i="5"/>
  <c r="FP95" i="5"/>
  <c r="FP97" i="5"/>
  <c r="FP99" i="5"/>
  <c r="FP101" i="5"/>
  <c r="FP103" i="5"/>
  <c r="FP105" i="5"/>
  <c r="FP107" i="5"/>
  <c r="FP109" i="5"/>
  <c r="FP111" i="5"/>
  <c r="FP15" i="5"/>
  <c r="FP23" i="5"/>
  <c r="FP31" i="5"/>
  <c r="FP39" i="5"/>
  <c r="FP47" i="5"/>
  <c r="FP52" i="5"/>
  <c r="FP56" i="5"/>
  <c r="FP60" i="5"/>
  <c r="FP64" i="5"/>
  <c r="FP68" i="5"/>
  <c r="FP19" i="5"/>
  <c r="FP35" i="5"/>
  <c r="FP50" i="5"/>
  <c r="FP58" i="5"/>
  <c r="FP66" i="5"/>
  <c r="FP72" i="5"/>
  <c r="FP76" i="5"/>
  <c r="FP80" i="5"/>
  <c r="FP84" i="5"/>
  <c r="FP88" i="5"/>
  <c r="FP92" i="5"/>
  <c r="FP96" i="5"/>
  <c r="FP100" i="5"/>
  <c r="FP104" i="5"/>
  <c r="FP108" i="5"/>
  <c r="FP112" i="5"/>
  <c r="FP114" i="5"/>
  <c r="FP116" i="5"/>
  <c r="FP118" i="5"/>
  <c r="FP120" i="5"/>
  <c r="FP122" i="5"/>
  <c r="FP124" i="5"/>
  <c r="FP126" i="5"/>
  <c r="FP128" i="5"/>
  <c r="FP130" i="5"/>
  <c r="FP132" i="5"/>
  <c r="FP134" i="5"/>
  <c r="FP136" i="5"/>
  <c r="FP138" i="5"/>
  <c r="FP140" i="5"/>
  <c r="FP142" i="5"/>
  <c r="FP144" i="5"/>
  <c r="FP146" i="5"/>
  <c r="FP148" i="5"/>
  <c r="FP150" i="5"/>
  <c r="FP152" i="5"/>
  <c r="FP154" i="5"/>
  <c r="FP156" i="5"/>
  <c r="FP158" i="5"/>
  <c r="FP160" i="5"/>
  <c r="FP162" i="5"/>
  <c r="FL207" i="5"/>
  <c r="FL206" i="5"/>
  <c r="FL204" i="5"/>
  <c r="FL205" i="5"/>
  <c r="FL203" i="5"/>
  <c r="FL201" i="5"/>
  <c r="FL202" i="5"/>
  <c r="FL12" i="5"/>
  <c r="FL14" i="5"/>
  <c r="FL16" i="5"/>
  <c r="FL18" i="5"/>
  <c r="FL20" i="5"/>
  <c r="FL22" i="5"/>
  <c r="FL24" i="5"/>
  <c r="FL26" i="5"/>
  <c r="FL28" i="5"/>
  <c r="FL30" i="5"/>
  <c r="FL32" i="5"/>
  <c r="FL34" i="5"/>
  <c r="FL36" i="5"/>
  <c r="FL38" i="5"/>
  <c r="FL40" i="5"/>
  <c r="FL42" i="5"/>
  <c r="FL44" i="5"/>
  <c r="FL46" i="5"/>
  <c r="FL48" i="5"/>
  <c r="FL11" i="5"/>
  <c r="FL13" i="5"/>
  <c r="FL17" i="5"/>
  <c r="FL21" i="5"/>
  <c r="FL25" i="5"/>
  <c r="FL29" i="5"/>
  <c r="FL33" i="5"/>
  <c r="FL37" i="5"/>
  <c r="FL41" i="5"/>
  <c r="FL45" i="5"/>
  <c r="FL49" i="5"/>
  <c r="FL51" i="5"/>
  <c r="FL53" i="5"/>
  <c r="FL55" i="5"/>
  <c r="FL57" i="5"/>
  <c r="FL59" i="5"/>
  <c r="FL61" i="5"/>
  <c r="FL63" i="5"/>
  <c r="FL65" i="5"/>
  <c r="FL67" i="5"/>
  <c r="FL69" i="5"/>
  <c r="FL71" i="5"/>
  <c r="FL73" i="5"/>
  <c r="FL75" i="5"/>
  <c r="FL77" i="5"/>
  <c r="FL79" i="5"/>
  <c r="FL81" i="5"/>
  <c r="FL83" i="5"/>
  <c r="FL85" i="5"/>
  <c r="FL87" i="5"/>
  <c r="FL89" i="5"/>
  <c r="FL91" i="5"/>
  <c r="FL93" i="5"/>
  <c r="FL95" i="5"/>
  <c r="FL97" i="5"/>
  <c r="FL99" i="5"/>
  <c r="FL101" i="5"/>
  <c r="FL103" i="5"/>
  <c r="FL105" i="5"/>
  <c r="FL107" i="5"/>
  <c r="FL109" i="5"/>
  <c r="FL111" i="5"/>
  <c r="FL15" i="5"/>
  <c r="FL23" i="5"/>
  <c r="FL31" i="5"/>
  <c r="FL39" i="5"/>
  <c r="FL47" i="5"/>
  <c r="FL52" i="5"/>
  <c r="FL56" i="5"/>
  <c r="FL60" i="5"/>
  <c r="FL64" i="5"/>
  <c r="FL68" i="5"/>
  <c r="FL19" i="5"/>
  <c r="FL35" i="5"/>
  <c r="FL50" i="5"/>
  <c r="FL58" i="5"/>
  <c r="FL66" i="5"/>
  <c r="FL72" i="5"/>
  <c r="FL76" i="5"/>
  <c r="FL80" i="5"/>
  <c r="FL84" i="5"/>
  <c r="FL88" i="5"/>
  <c r="FL92" i="5"/>
  <c r="FL96" i="5"/>
  <c r="FL100" i="5"/>
  <c r="FL104" i="5"/>
  <c r="FL108" i="5"/>
  <c r="FL112" i="5"/>
  <c r="FL114" i="5"/>
  <c r="FL116" i="5"/>
  <c r="FL118" i="5"/>
  <c r="FL120" i="5"/>
  <c r="FL122" i="5"/>
  <c r="FL124" i="5"/>
  <c r="FL126" i="5"/>
  <c r="FL128" i="5"/>
  <c r="FL130" i="5"/>
  <c r="FL132" i="5"/>
  <c r="FL134" i="5"/>
  <c r="FL136" i="5"/>
  <c r="FL138" i="5"/>
  <c r="FL140" i="5"/>
  <c r="FL142" i="5"/>
  <c r="FL144" i="5"/>
  <c r="FL146" i="5"/>
  <c r="FL148" i="5"/>
  <c r="FL150" i="5"/>
  <c r="FL152" i="5"/>
  <c r="FL154" i="5"/>
  <c r="FL156" i="5"/>
  <c r="FL158" i="5"/>
  <c r="FL160" i="5"/>
  <c r="FL162" i="5"/>
  <c r="FH207" i="5"/>
  <c r="FH206" i="5"/>
  <c r="FH204" i="5"/>
  <c r="FH205" i="5"/>
  <c r="FH202" i="5"/>
  <c r="FH203" i="5"/>
  <c r="FH201" i="5"/>
  <c r="FH12" i="5"/>
  <c r="FH14" i="5"/>
  <c r="FH16" i="5"/>
  <c r="FH18" i="5"/>
  <c r="FH20" i="5"/>
  <c r="FH22" i="5"/>
  <c r="FH24" i="5"/>
  <c r="FH26" i="5"/>
  <c r="FH28" i="5"/>
  <c r="FH30" i="5"/>
  <c r="FH32" i="5"/>
  <c r="FH34" i="5"/>
  <c r="FH36" i="5"/>
  <c r="FH38" i="5"/>
  <c r="FH40" i="5"/>
  <c r="FH42" i="5"/>
  <c r="FH44" i="5"/>
  <c r="FH46" i="5"/>
  <c r="FH48" i="5"/>
  <c r="FH11" i="5"/>
  <c r="FH13" i="5"/>
  <c r="FH17" i="5"/>
  <c r="FH21" i="5"/>
  <c r="FH25" i="5"/>
  <c r="FH29" i="5"/>
  <c r="FH33" i="5"/>
  <c r="FH37" i="5"/>
  <c r="FH41" i="5"/>
  <c r="FH45" i="5"/>
  <c r="FH49" i="5"/>
  <c r="FH51" i="5"/>
  <c r="FH53" i="5"/>
  <c r="FH55" i="5"/>
  <c r="FH57" i="5"/>
  <c r="FH59" i="5"/>
  <c r="FH61" i="5"/>
  <c r="FH63" i="5"/>
  <c r="FH65" i="5"/>
  <c r="FH67" i="5"/>
  <c r="FH69" i="5"/>
  <c r="FH71" i="5"/>
  <c r="FH73" i="5"/>
  <c r="FH75" i="5"/>
  <c r="FH77" i="5"/>
  <c r="FH79" i="5"/>
  <c r="FH81" i="5"/>
  <c r="FH83" i="5"/>
  <c r="FH85" i="5"/>
  <c r="FH87" i="5"/>
  <c r="FH89" i="5"/>
  <c r="FH91" i="5"/>
  <c r="FH93" i="5"/>
  <c r="FH95" i="5"/>
  <c r="FH97" i="5"/>
  <c r="FH99" i="5"/>
  <c r="FH101" i="5"/>
  <c r="FH103" i="5"/>
  <c r="FH105" i="5"/>
  <c r="FH107" i="5"/>
  <c r="FH109" i="5"/>
  <c r="FH111" i="5"/>
  <c r="FH15" i="5"/>
  <c r="FH23" i="5"/>
  <c r="FH31" i="5"/>
  <c r="FH39" i="5"/>
  <c r="FH47" i="5"/>
  <c r="FH52" i="5"/>
  <c r="FH56" i="5"/>
  <c r="FH60" i="5"/>
  <c r="FH64" i="5"/>
  <c r="FH68" i="5"/>
  <c r="FH19" i="5"/>
  <c r="FH35" i="5"/>
  <c r="FH50" i="5"/>
  <c r="FH58" i="5"/>
  <c r="FH66" i="5"/>
  <c r="FH72" i="5"/>
  <c r="FH76" i="5"/>
  <c r="FH80" i="5"/>
  <c r="FH84" i="5"/>
  <c r="FH88" i="5"/>
  <c r="FH92" i="5"/>
  <c r="FH96" i="5"/>
  <c r="FH100" i="5"/>
  <c r="FH104" i="5"/>
  <c r="FH108" i="5"/>
  <c r="FH112" i="5"/>
  <c r="FH114" i="5"/>
  <c r="FH116" i="5"/>
  <c r="FH118" i="5"/>
  <c r="FH120" i="5"/>
  <c r="FH122" i="5"/>
  <c r="FH124" i="5"/>
  <c r="FH126" i="5"/>
  <c r="FH128" i="5"/>
  <c r="FH130" i="5"/>
  <c r="FH132" i="5"/>
  <c r="FH134" i="5"/>
  <c r="FH136" i="5"/>
  <c r="FH138" i="5"/>
  <c r="FH140" i="5"/>
  <c r="FH142" i="5"/>
  <c r="FH144" i="5"/>
  <c r="FH146" i="5"/>
  <c r="FH148" i="5"/>
  <c r="FH150" i="5"/>
  <c r="FH152" i="5"/>
  <c r="FH154" i="5"/>
  <c r="FH156" i="5"/>
  <c r="FH158" i="5"/>
  <c r="FH160" i="5"/>
  <c r="FH162" i="5"/>
  <c r="FD206" i="5"/>
  <c r="FD204" i="5"/>
  <c r="FD207" i="5"/>
  <c r="FD205" i="5"/>
  <c r="FD202" i="5"/>
  <c r="FD201" i="5"/>
  <c r="FD203" i="5"/>
  <c r="FD12" i="5"/>
  <c r="FD14" i="5"/>
  <c r="FD16" i="5"/>
  <c r="FD18" i="5"/>
  <c r="FD20" i="5"/>
  <c r="FD22" i="5"/>
  <c r="FD24" i="5"/>
  <c r="FD26" i="5"/>
  <c r="FD28" i="5"/>
  <c r="FD30" i="5"/>
  <c r="FD32" i="5"/>
  <c r="FD34" i="5"/>
  <c r="FD36" i="5"/>
  <c r="FD38" i="5"/>
  <c r="FD40" i="5"/>
  <c r="FD42" i="5"/>
  <c r="FD44" i="5"/>
  <c r="FD46" i="5"/>
  <c r="FD48" i="5"/>
  <c r="FD11" i="5"/>
  <c r="FD13" i="5"/>
  <c r="FD17" i="5"/>
  <c r="FD21" i="5"/>
  <c r="FD25" i="5"/>
  <c r="FD29" i="5"/>
  <c r="FD33" i="5"/>
  <c r="FD37" i="5"/>
  <c r="FD41" i="5"/>
  <c r="FD45" i="5"/>
  <c r="FD49" i="5"/>
  <c r="FD51" i="5"/>
  <c r="FD53" i="5"/>
  <c r="FD55" i="5"/>
  <c r="FD57" i="5"/>
  <c r="FD59" i="5"/>
  <c r="FD61" i="5"/>
  <c r="FD63" i="5"/>
  <c r="FD65" i="5"/>
  <c r="FD67" i="5"/>
  <c r="FD69" i="5"/>
  <c r="FD71" i="5"/>
  <c r="FD73" i="5"/>
  <c r="FD75" i="5"/>
  <c r="FD77" i="5"/>
  <c r="FD79" i="5"/>
  <c r="FD81" i="5"/>
  <c r="FD83" i="5"/>
  <c r="FD85" i="5"/>
  <c r="FD87" i="5"/>
  <c r="FD89" i="5"/>
  <c r="FD91" i="5"/>
  <c r="FD93" i="5"/>
  <c r="FD95" i="5"/>
  <c r="FD97" i="5"/>
  <c r="FD99" i="5"/>
  <c r="FD101" i="5"/>
  <c r="FD103" i="5"/>
  <c r="FD105" i="5"/>
  <c r="FD107" i="5"/>
  <c r="FD109" i="5"/>
  <c r="FD111" i="5"/>
  <c r="FD15" i="5"/>
  <c r="FD23" i="5"/>
  <c r="FD31" i="5"/>
  <c r="FD39" i="5"/>
  <c r="FD47" i="5"/>
  <c r="FD52" i="5"/>
  <c r="FD56" i="5"/>
  <c r="FD60" i="5"/>
  <c r="FD64" i="5"/>
  <c r="FD68" i="5"/>
  <c r="FD19" i="5"/>
  <c r="FD35" i="5"/>
  <c r="FD50" i="5"/>
  <c r="FD58" i="5"/>
  <c r="FD66" i="5"/>
  <c r="FD72" i="5"/>
  <c r="FD76" i="5"/>
  <c r="FD80" i="5"/>
  <c r="FD84" i="5"/>
  <c r="FD88" i="5"/>
  <c r="FD92" i="5"/>
  <c r="FD96" i="5"/>
  <c r="FD100" i="5"/>
  <c r="FD104" i="5"/>
  <c r="FD108" i="5"/>
  <c r="FD112" i="5"/>
  <c r="FD114" i="5"/>
  <c r="FD116" i="5"/>
  <c r="FD118" i="5"/>
  <c r="FD120" i="5"/>
  <c r="FD122" i="5"/>
  <c r="FD124" i="5"/>
  <c r="FD126" i="5"/>
  <c r="FD128" i="5"/>
  <c r="FD130" i="5"/>
  <c r="FD132" i="5"/>
  <c r="FD134" i="5"/>
  <c r="FD136" i="5"/>
  <c r="FD138" i="5"/>
  <c r="FD140" i="5"/>
  <c r="FD142" i="5"/>
  <c r="FD144" i="5"/>
  <c r="FD146" i="5"/>
  <c r="FD148" i="5"/>
  <c r="FD150" i="5"/>
  <c r="FD152" i="5"/>
  <c r="FD154" i="5"/>
  <c r="FD156" i="5"/>
  <c r="FD158" i="5"/>
  <c r="FD160" i="5"/>
  <c r="FD162" i="5"/>
  <c r="EZ207" i="5"/>
  <c r="EZ206" i="5"/>
  <c r="EZ204" i="5"/>
  <c r="EZ205" i="5"/>
  <c r="EZ202" i="5"/>
  <c r="EZ203" i="5"/>
  <c r="EZ201" i="5"/>
  <c r="EZ12" i="5"/>
  <c r="EZ14" i="5"/>
  <c r="EZ16" i="5"/>
  <c r="EZ18" i="5"/>
  <c r="EZ20" i="5"/>
  <c r="EZ22" i="5"/>
  <c r="EZ24" i="5"/>
  <c r="EZ26" i="5"/>
  <c r="EZ28" i="5"/>
  <c r="EZ30" i="5"/>
  <c r="EZ32" i="5"/>
  <c r="EZ34" i="5"/>
  <c r="EZ36" i="5"/>
  <c r="EZ38" i="5"/>
  <c r="EZ40" i="5"/>
  <c r="EZ42" i="5"/>
  <c r="EZ44" i="5"/>
  <c r="EZ46" i="5"/>
  <c r="EZ48" i="5"/>
  <c r="EZ11" i="5"/>
  <c r="EZ13" i="5"/>
  <c r="EZ17" i="5"/>
  <c r="EZ21" i="5"/>
  <c r="EZ25" i="5"/>
  <c r="EZ29" i="5"/>
  <c r="EZ33" i="5"/>
  <c r="EZ37" i="5"/>
  <c r="EZ41" i="5"/>
  <c r="EZ45" i="5"/>
  <c r="EZ49" i="5"/>
  <c r="EZ51" i="5"/>
  <c r="EZ53" i="5"/>
  <c r="EZ55" i="5"/>
  <c r="EZ57" i="5"/>
  <c r="EZ59" i="5"/>
  <c r="EZ61" i="5"/>
  <c r="EZ63" i="5"/>
  <c r="EZ65" i="5"/>
  <c r="EZ67" i="5"/>
  <c r="EZ69" i="5"/>
  <c r="EZ71" i="5"/>
  <c r="EZ73" i="5"/>
  <c r="EZ75" i="5"/>
  <c r="EZ77" i="5"/>
  <c r="EZ79" i="5"/>
  <c r="EZ81" i="5"/>
  <c r="EZ83" i="5"/>
  <c r="EZ85" i="5"/>
  <c r="EZ87" i="5"/>
  <c r="EZ89" i="5"/>
  <c r="EZ91" i="5"/>
  <c r="EZ93" i="5"/>
  <c r="EZ95" i="5"/>
  <c r="EZ97" i="5"/>
  <c r="EZ99" i="5"/>
  <c r="EZ101" i="5"/>
  <c r="EZ103" i="5"/>
  <c r="EZ105" i="5"/>
  <c r="EZ107" i="5"/>
  <c r="EZ109" i="5"/>
  <c r="EZ111" i="5"/>
  <c r="EZ15" i="5"/>
  <c r="EZ23" i="5"/>
  <c r="EZ31" i="5"/>
  <c r="EZ39" i="5"/>
  <c r="EZ47" i="5"/>
  <c r="EZ52" i="5"/>
  <c r="EZ56" i="5"/>
  <c r="EZ60" i="5"/>
  <c r="EZ64" i="5"/>
  <c r="EZ68" i="5"/>
  <c r="EZ19" i="5"/>
  <c r="EZ35" i="5"/>
  <c r="EZ50" i="5"/>
  <c r="EZ58" i="5"/>
  <c r="EZ66" i="5"/>
  <c r="EZ72" i="5"/>
  <c r="EZ76" i="5"/>
  <c r="EZ80" i="5"/>
  <c r="EZ84" i="5"/>
  <c r="EZ88" i="5"/>
  <c r="EZ92" i="5"/>
  <c r="EZ96" i="5"/>
  <c r="EZ100" i="5"/>
  <c r="EZ104" i="5"/>
  <c r="EZ108" i="5"/>
  <c r="EZ112" i="5"/>
  <c r="EZ114" i="5"/>
  <c r="EZ116" i="5"/>
  <c r="EZ118" i="5"/>
  <c r="EZ120" i="5"/>
  <c r="EZ122" i="5"/>
  <c r="EZ124" i="5"/>
  <c r="EZ126" i="5"/>
  <c r="EZ128" i="5"/>
  <c r="EZ130" i="5"/>
  <c r="EZ132" i="5"/>
  <c r="EZ134" i="5"/>
  <c r="EZ136" i="5"/>
  <c r="EZ138" i="5"/>
  <c r="EZ140" i="5"/>
  <c r="EZ142" i="5"/>
  <c r="EZ144" i="5"/>
  <c r="EZ146" i="5"/>
  <c r="EZ148" i="5"/>
  <c r="EZ150" i="5"/>
  <c r="EZ152" i="5"/>
  <c r="EZ154" i="5"/>
  <c r="EZ156" i="5"/>
  <c r="EZ158" i="5"/>
  <c r="EZ160" i="5"/>
  <c r="EZ162" i="5"/>
  <c r="EV207" i="5"/>
  <c r="EV206" i="5"/>
  <c r="EV204" i="5"/>
  <c r="EV205" i="5"/>
  <c r="EV202" i="5"/>
  <c r="EV203" i="5"/>
  <c r="EV201" i="5"/>
  <c r="EV12" i="5"/>
  <c r="EV14" i="5"/>
  <c r="EV16" i="5"/>
  <c r="EV18" i="5"/>
  <c r="EV20" i="5"/>
  <c r="EV22" i="5"/>
  <c r="EV24" i="5"/>
  <c r="EV26" i="5"/>
  <c r="EV28" i="5"/>
  <c r="EV30" i="5"/>
  <c r="EV32" i="5"/>
  <c r="EV34" i="5"/>
  <c r="EV36" i="5"/>
  <c r="EV38" i="5"/>
  <c r="EV40" i="5"/>
  <c r="EV42" i="5"/>
  <c r="EV44" i="5"/>
  <c r="EV46" i="5"/>
  <c r="EV48" i="5"/>
  <c r="EV11" i="5"/>
  <c r="EV13" i="5"/>
  <c r="EV17" i="5"/>
  <c r="EV21" i="5"/>
  <c r="EV25" i="5"/>
  <c r="EV29" i="5"/>
  <c r="EV33" i="5"/>
  <c r="EV37" i="5"/>
  <c r="EV41" i="5"/>
  <c r="EV45" i="5"/>
  <c r="EV49" i="5"/>
  <c r="EV51" i="5"/>
  <c r="EV53" i="5"/>
  <c r="EV55" i="5"/>
  <c r="EV57" i="5"/>
  <c r="EV59" i="5"/>
  <c r="EV61" i="5"/>
  <c r="EV63" i="5"/>
  <c r="EV65" i="5"/>
  <c r="EV67" i="5"/>
  <c r="EV69" i="5"/>
  <c r="EV71" i="5"/>
  <c r="EV73" i="5"/>
  <c r="EV75" i="5"/>
  <c r="EV77" i="5"/>
  <c r="EV79" i="5"/>
  <c r="EV81" i="5"/>
  <c r="EV83" i="5"/>
  <c r="EV85" i="5"/>
  <c r="EV87" i="5"/>
  <c r="EV89" i="5"/>
  <c r="EV91" i="5"/>
  <c r="EV93" i="5"/>
  <c r="EV95" i="5"/>
  <c r="EV97" i="5"/>
  <c r="EV99" i="5"/>
  <c r="EV101" i="5"/>
  <c r="EV103" i="5"/>
  <c r="EV105" i="5"/>
  <c r="EV107" i="5"/>
  <c r="EV109" i="5"/>
  <c r="EV111" i="5"/>
  <c r="EV15" i="5"/>
  <c r="EV23" i="5"/>
  <c r="EV31" i="5"/>
  <c r="EV39" i="5"/>
  <c r="EV47" i="5"/>
  <c r="EV52" i="5"/>
  <c r="EV56" i="5"/>
  <c r="EV60" i="5"/>
  <c r="EV64" i="5"/>
  <c r="EV68" i="5"/>
  <c r="EV19" i="5"/>
  <c r="EV35" i="5"/>
  <c r="EV50" i="5"/>
  <c r="EV58" i="5"/>
  <c r="EV66" i="5"/>
  <c r="EV72" i="5"/>
  <c r="EV76" i="5"/>
  <c r="EV80" i="5"/>
  <c r="EV84" i="5"/>
  <c r="EV88" i="5"/>
  <c r="EV92" i="5"/>
  <c r="EV96" i="5"/>
  <c r="EV100" i="5"/>
  <c r="EV104" i="5"/>
  <c r="EV108" i="5"/>
  <c r="EV112" i="5"/>
  <c r="EV114" i="5"/>
  <c r="EV116" i="5"/>
  <c r="EV118" i="5"/>
  <c r="EV120" i="5"/>
  <c r="EV122" i="5"/>
  <c r="EV124" i="5"/>
  <c r="EV126" i="5"/>
  <c r="EV128" i="5"/>
  <c r="EV130" i="5"/>
  <c r="EV132" i="5"/>
  <c r="EV134" i="5"/>
  <c r="EV136" i="5"/>
  <c r="EV138" i="5"/>
  <c r="EV140" i="5"/>
  <c r="EV142" i="5"/>
  <c r="EV144" i="5"/>
  <c r="EV146" i="5"/>
  <c r="EV148" i="5"/>
  <c r="EV150" i="5"/>
  <c r="EV152" i="5"/>
  <c r="EV154" i="5"/>
  <c r="EV156" i="5"/>
  <c r="EV158" i="5"/>
  <c r="EV160" i="5"/>
  <c r="EV162" i="5"/>
  <c r="ER207" i="5"/>
  <c r="ER206" i="5"/>
  <c r="ER204" i="5"/>
  <c r="ER205" i="5"/>
  <c r="ER202" i="5"/>
  <c r="ER201" i="5"/>
  <c r="ER203" i="5"/>
  <c r="ER12" i="5"/>
  <c r="ER14" i="5"/>
  <c r="ER16" i="5"/>
  <c r="ER18" i="5"/>
  <c r="ER20" i="5"/>
  <c r="ER22" i="5"/>
  <c r="ER24" i="5"/>
  <c r="ER26" i="5"/>
  <c r="ER28" i="5"/>
  <c r="ER30" i="5"/>
  <c r="ER32" i="5"/>
  <c r="ER34" i="5"/>
  <c r="ER36" i="5"/>
  <c r="ER38" i="5"/>
  <c r="ER40" i="5"/>
  <c r="ER42" i="5"/>
  <c r="ER44" i="5"/>
  <c r="ER46" i="5"/>
  <c r="ER48" i="5"/>
  <c r="ER11" i="5"/>
  <c r="ER13" i="5"/>
  <c r="ER17" i="5"/>
  <c r="ER21" i="5"/>
  <c r="ER25" i="5"/>
  <c r="ER29" i="5"/>
  <c r="ER33" i="5"/>
  <c r="ER37" i="5"/>
  <c r="ER41" i="5"/>
  <c r="ER45" i="5"/>
  <c r="ER49" i="5"/>
  <c r="ER51" i="5"/>
  <c r="ER53" i="5"/>
  <c r="ER55" i="5"/>
  <c r="ER57" i="5"/>
  <c r="ER59" i="5"/>
  <c r="ER61" i="5"/>
  <c r="ER63" i="5"/>
  <c r="ER65" i="5"/>
  <c r="ER67" i="5"/>
  <c r="ER69" i="5"/>
  <c r="ER71" i="5"/>
  <c r="ER73" i="5"/>
  <c r="ER75" i="5"/>
  <c r="ER77" i="5"/>
  <c r="ER79" i="5"/>
  <c r="ER81" i="5"/>
  <c r="ER83" i="5"/>
  <c r="ER85" i="5"/>
  <c r="ER87" i="5"/>
  <c r="ER89" i="5"/>
  <c r="ER91" i="5"/>
  <c r="ER93" i="5"/>
  <c r="ER95" i="5"/>
  <c r="ER97" i="5"/>
  <c r="ER99" i="5"/>
  <c r="ER101" i="5"/>
  <c r="ER103" i="5"/>
  <c r="ER105" i="5"/>
  <c r="ER107" i="5"/>
  <c r="ER109" i="5"/>
  <c r="ER111" i="5"/>
  <c r="ER15" i="5"/>
  <c r="ER23" i="5"/>
  <c r="ER31" i="5"/>
  <c r="ER39" i="5"/>
  <c r="ER47" i="5"/>
  <c r="ER52" i="5"/>
  <c r="ER56" i="5"/>
  <c r="ER60" i="5"/>
  <c r="ER64" i="5"/>
  <c r="ER68" i="5"/>
  <c r="ER19" i="5"/>
  <c r="ER35" i="5"/>
  <c r="ER50" i="5"/>
  <c r="ER58" i="5"/>
  <c r="ER66" i="5"/>
  <c r="ER72" i="5"/>
  <c r="ER76" i="5"/>
  <c r="ER80" i="5"/>
  <c r="ER84" i="5"/>
  <c r="ER88" i="5"/>
  <c r="ER92" i="5"/>
  <c r="ER96" i="5"/>
  <c r="ER100" i="5"/>
  <c r="ER104" i="5"/>
  <c r="ER108" i="5"/>
  <c r="ER112" i="5"/>
  <c r="ER114" i="5"/>
  <c r="ER116" i="5"/>
  <c r="ER118" i="5"/>
  <c r="ER120" i="5"/>
  <c r="ER122" i="5"/>
  <c r="ER124" i="5"/>
  <c r="ER126" i="5"/>
  <c r="ER128" i="5"/>
  <c r="ER130" i="5"/>
  <c r="ER132" i="5"/>
  <c r="ER134" i="5"/>
  <c r="ER136" i="5"/>
  <c r="ER138" i="5"/>
  <c r="ER140" i="5"/>
  <c r="ER142" i="5"/>
  <c r="ER144" i="5"/>
  <c r="ER146" i="5"/>
  <c r="ER148" i="5"/>
  <c r="ER150" i="5"/>
  <c r="ER152" i="5"/>
  <c r="ER154" i="5"/>
  <c r="ER156" i="5"/>
  <c r="ER158" i="5"/>
  <c r="ER160" i="5"/>
  <c r="ER162" i="5"/>
  <c r="EN207" i="5"/>
  <c r="EN206" i="5"/>
  <c r="EN204" i="5"/>
  <c r="EN205" i="5"/>
  <c r="EN203" i="5"/>
  <c r="EN202" i="5"/>
  <c r="EN201" i="5"/>
  <c r="EN12" i="5"/>
  <c r="EN14" i="5"/>
  <c r="EN16" i="5"/>
  <c r="EN18" i="5"/>
  <c r="EN20" i="5"/>
  <c r="EN22" i="5"/>
  <c r="EN24" i="5"/>
  <c r="EN26" i="5"/>
  <c r="EN28" i="5"/>
  <c r="EN30" i="5"/>
  <c r="EN32" i="5"/>
  <c r="EN34" i="5"/>
  <c r="EN36" i="5"/>
  <c r="EN38" i="5"/>
  <c r="EN40" i="5"/>
  <c r="EN42" i="5"/>
  <c r="EN44" i="5"/>
  <c r="EN46" i="5"/>
  <c r="EN48" i="5"/>
  <c r="EN11" i="5"/>
  <c r="EN13" i="5"/>
  <c r="EN17" i="5"/>
  <c r="EN21" i="5"/>
  <c r="EN25" i="5"/>
  <c r="EN29" i="5"/>
  <c r="EN33" i="5"/>
  <c r="EN37" i="5"/>
  <c r="EN41" i="5"/>
  <c r="EN45" i="5"/>
  <c r="EN49" i="5"/>
  <c r="EN51" i="5"/>
  <c r="EN53" i="5"/>
  <c r="EN55" i="5"/>
  <c r="EN57" i="5"/>
  <c r="EN59" i="5"/>
  <c r="EN61" i="5"/>
  <c r="EN63" i="5"/>
  <c r="EN65" i="5"/>
  <c r="EN67" i="5"/>
  <c r="EN69" i="5"/>
  <c r="EN71" i="5"/>
  <c r="EN73" i="5"/>
  <c r="EN75" i="5"/>
  <c r="EN77" i="5"/>
  <c r="EN79" i="5"/>
  <c r="EN81" i="5"/>
  <c r="EN83" i="5"/>
  <c r="EN85" i="5"/>
  <c r="EN87" i="5"/>
  <c r="EN89" i="5"/>
  <c r="EN91" i="5"/>
  <c r="EN93" i="5"/>
  <c r="EN95" i="5"/>
  <c r="EN97" i="5"/>
  <c r="EN99" i="5"/>
  <c r="EN101" i="5"/>
  <c r="EN103" i="5"/>
  <c r="EN105" i="5"/>
  <c r="EN107" i="5"/>
  <c r="EN109" i="5"/>
  <c r="EN111" i="5"/>
  <c r="EN113" i="5"/>
  <c r="EN15" i="5"/>
  <c r="EN23" i="5"/>
  <c r="EN31" i="5"/>
  <c r="EN39" i="5"/>
  <c r="EN47" i="5"/>
  <c r="EN52" i="5"/>
  <c r="EN56" i="5"/>
  <c r="EN60" i="5"/>
  <c r="EN64" i="5"/>
  <c r="EN68" i="5"/>
  <c r="EN19" i="5"/>
  <c r="EN35" i="5"/>
  <c r="EN50" i="5"/>
  <c r="EN58" i="5"/>
  <c r="EN66" i="5"/>
  <c r="EN72" i="5"/>
  <c r="EN76" i="5"/>
  <c r="EN80" i="5"/>
  <c r="EN84" i="5"/>
  <c r="EN88" i="5"/>
  <c r="EN92" i="5"/>
  <c r="EN96" i="5"/>
  <c r="EN100" i="5"/>
  <c r="EN104" i="5"/>
  <c r="EN108" i="5"/>
  <c r="EN112" i="5"/>
  <c r="EN114" i="5"/>
  <c r="EN116" i="5"/>
  <c r="EN118" i="5"/>
  <c r="EN120" i="5"/>
  <c r="EN122" i="5"/>
  <c r="EN124" i="5"/>
  <c r="EN126" i="5"/>
  <c r="EN128" i="5"/>
  <c r="EN130" i="5"/>
  <c r="EN132" i="5"/>
  <c r="EN134" i="5"/>
  <c r="EN136" i="5"/>
  <c r="EN138" i="5"/>
  <c r="EN140" i="5"/>
  <c r="EN142" i="5"/>
  <c r="EN144" i="5"/>
  <c r="EN146" i="5"/>
  <c r="EN148" i="5"/>
  <c r="EN150" i="5"/>
  <c r="EN152" i="5"/>
  <c r="EN154" i="5"/>
  <c r="EN156" i="5"/>
  <c r="EN158" i="5"/>
  <c r="EN160" i="5"/>
  <c r="EN162" i="5"/>
  <c r="EJ204" i="5"/>
  <c r="EJ206" i="5"/>
  <c r="EJ205" i="5"/>
  <c r="EJ207" i="5"/>
  <c r="EJ202" i="5"/>
  <c r="EJ201" i="5"/>
  <c r="EJ203" i="5"/>
  <c r="EJ12" i="5"/>
  <c r="EJ14" i="5"/>
  <c r="EJ16" i="5"/>
  <c r="EJ18" i="5"/>
  <c r="EJ20" i="5"/>
  <c r="EJ22" i="5"/>
  <c r="EJ24" i="5"/>
  <c r="EJ26" i="5"/>
  <c r="EJ28" i="5"/>
  <c r="EJ30" i="5"/>
  <c r="EJ32" i="5"/>
  <c r="EJ34" i="5"/>
  <c r="EJ36" i="5"/>
  <c r="EJ38" i="5"/>
  <c r="EJ40" i="5"/>
  <c r="EJ42" i="5"/>
  <c r="EJ44" i="5"/>
  <c r="EJ46" i="5"/>
  <c r="EJ48" i="5"/>
  <c r="EJ11" i="5"/>
  <c r="EJ13" i="5"/>
  <c r="EJ17" i="5"/>
  <c r="EJ21" i="5"/>
  <c r="EJ25" i="5"/>
  <c r="EJ29" i="5"/>
  <c r="EJ33" i="5"/>
  <c r="EJ37" i="5"/>
  <c r="EJ41" i="5"/>
  <c r="EJ45" i="5"/>
  <c r="EJ49" i="5"/>
  <c r="EJ51" i="5"/>
  <c r="EJ53" i="5"/>
  <c r="EJ55" i="5"/>
  <c r="EJ57" i="5"/>
  <c r="EJ59" i="5"/>
  <c r="EJ61" i="5"/>
  <c r="EJ63" i="5"/>
  <c r="EJ65" i="5"/>
  <c r="EJ67" i="5"/>
  <c r="EJ69" i="5"/>
  <c r="EJ71" i="5"/>
  <c r="EJ73" i="5"/>
  <c r="EJ75" i="5"/>
  <c r="EJ77" i="5"/>
  <c r="EJ79" i="5"/>
  <c r="EJ81" i="5"/>
  <c r="EJ83" i="5"/>
  <c r="EJ85" i="5"/>
  <c r="EJ87" i="5"/>
  <c r="EJ89" i="5"/>
  <c r="EJ91" i="5"/>
  <c r="EJ93" i="5"/>
  <c r="EJ95" i="5"/>
  <c r="EJ97" i="5"/>
  <c r="EJ99" i="5"/>
  <c r="EJ101" i="5"/>
  <c r="EJ103" i="5"/>
  <c r="EJ105" i="5"/>
  <c r="EJ107" i="5"/>
  <c r="EJ109" i="5"/>
  <c r="EJ111" i="5"/>
  <c r="EJ113" i="5"/>
  <c r="EJ15" i="5"/>
  <c r="EJ23" i="5"/>
  <c r="EJ31" i="5"/>
  <c r="EJ39" i="5"/>
  <c r="EJ47" i="5"/>
  <c r="EJ52" i="5"/>
  <c r="EJ56" i="5"/>
  <c r="EJ60" i="5"/>
  <c r="EJ64" i="5"/>
  <c r="EJ68" i="5"/>
  <c r="EJ19" i="5"/>
  <c r="EJ35" i="5"/>
  <c r="EJ50" i="5"/>
  <c r="EJ58" i="5"/>
  <c r="EJ66" i="5"/>
  <c r="EJ72" i="5"/>
  <c r="EJ76" i="5"/>
  <c r="EJ80" i="5"/>
  <c r="EJ84" i="5"/>
  <c r="EJ88" i="5"/>
  <c r="EJ92" i="5"/>
  <c r="EJ96" i="5"/>
  <c r="EJ100" i="5"/>
  <c r="EJ104" i="5"/>
  <c r="EJ108" i="5"/>
  <c r="EJ112" i="5"/>
  <c r="EJ114" i="5"/>
  <c r="EJ116" i="5"/>
  <c r="EJ118" i="5"/>
  <c r="EJ120" i="5"/>
  <c r="EJ122" i="5"/>
  <c r="EJ124" i="5"/>
  <c r="EJ126" i="5"/>
  <c r="EJ128" i="5"/>
  <c r="EJ130" i="5"/>
  <c r="EJ132" i="5"/>
  <c r="EJ134" i="5"/>
  <c r="EJ136" i="5"/>
  <c r="EJ138" i="5"/>
  <c r="EJ140" i="5"/>
  <c r="EJ142" i="5"/>
  <c r="EJ144" i="5"/>
  <c r="EJ146" i="5"/>
  <c r="EJ148" i="5"/>
  <c r="EJ150" i="5"/>
  <c r="EJ152" i="5"/>
  <c r="EJ154" i="5"/>
  <c r="EJ156" i="5"/>
  <c r="EJ158" i="5"/>
  <c r="EJ160" i="5"/>
  <c r="EJ162" i="5"/>
  <c r="EF207" i="5"/>
  <c r="EF206" i="5"/>
  <c r="EF204" i="5"/>
  <c r="EF203" i="5"/>
  <c r="EF201" i="5"/>
  <c r="EF205" i="5"/>
  <c r="EF202" i="5"/>
  <c r="EF12" i="5"/>
  <c r="EF14" i="5"/>
  <c r="EF16" i="5"/>
  <c r="EF18" i="5"/>
  <c r="EF20" i="5"/>
  <c r="EF22" i="5"/>
  <c r="EF24" i="5"/>
  <c r="EF26" i="5"/>
  <c r="EF28" i="5"/>
  <c r="EF30" i="5"/>
  <c r="EF32" i="5"/>
  <c r="EF34" i="5"/>
  <c r="EF36" i="5"/>
  <c r="EF38" i="5"/>
  <c r="EF40" i="5"/>
  <c r="EF42" i="5"/>
  <c r="EF44" i="5"/>
  <c r="EF46" i="5"/>
  <c r="EF48" i="5"/>
  <c r="EF11" i="5"/>
  <c r="EF13" i="5"/>
  <c r="EF17" i="5"/>
  <c r="EF21" i="5"/>
  <c r="EF25" i="5"/>
  <c r="EF29" i="5"/>
  <c r="EF33" i="5"/>
  <c r="EF37" i="5"/>
  <c r="EF41" i="5"/>
  <c r="EF45" i="5"/>
  <c r="EF49" i="5"/>
  <c r="EF51" i="5"/>
  <c r="EF53" i="5"/>
  <c r="EF55" i="5"/>
  <c r="EF57" i="5"/>
  <c r="EF59" i="5"/>
  <c r="EF61" i="5"/>
  <c r="EF63" i="5"/>
  <c r="EF65" i="5"/>
  <c r="EF67" i="5"/>
  <c r="EF69" i="5"/>
  <c r="EF71" i="5"/>
  <c r="EF73" i="5"/>
  <c r="EF75" i="5"/>
  <c r="EF77" i="5"/>
  <c r="EF79" i="5"/>
  <c r="EF81" i="5"/>
  <c r="EF83" i="5"/>
  <c r="EF85" i="5"/>
  <c r="EF87" i="5"/>
  <c r="EF89" i="5"/>
  <c r="EF91" i="5"/>
  <c r="EF93" i="5"/>
  <c r="EF95" i="5"/>
  <c r="EF97" i="5"/>
  <c r="EF99" i="5"/>
  <c r="EF101" i="5"/>
  <c r="EF103" i="5"/>
  <c r="EF105" i="5"/>
  <c r="EF107" i="5"/>
  <c r="EF109" i="5"/>
  <c r="EF111" i="5"/>
  <c r="EF113" i="5"/>
  <c r="EF15" i="5"/>
  <c r="EF23" i="5"/>
  <c r="EF31" i="5"/>
  <c r="EF39" i="5"/>
  <c r="EF47" i="5"/>
  <c r="EF52" i="5"/>
  <c r="EF56" i="5"/>
  <c r="EF60" i="5"/>
  <c r="EF64" i="5"/>
  <c r="EF68" i="5"/>
  <c r="EF19" i="5"/>
  <c r="EF35" i="5"/>
  <c r="EF50" i="5"/>
  <c r="EF58" i="5"/>
  <c r="EF66" i="5"/>
  <c r="EF72" i="5"/>
  <c r="EF76" i="5"/>
  <c r="EF80" i="5"/>
  <c r="EF84" i="5"/>
  <c r="EF88" i="5"/>
  <c r="EF92" i="5"/>
  <c r="EF96" i="5"/>
  <c r="EF100" i="5"/>
  <c r="EF104" i="5"/>
  <c r="EF108" i="5"/>
  <c r="EF112" i="5"/>
  <c r="EF114" i="5"/>
  <c r="EF116" i="5"/>
  <c r="EF118" i="5"/>
  <c r="EF120" i="5"/>
  <c r="EF122" i="5"/>
  <c r="EF124" i="5"/>
  <c r="EF126" i="5"/>
  <c r="EF128" i="5"/>
  <c r="EF130" i="5"/>
  <c r="EF132" i="5"/>
  <c r="EF134" i="5"/>
  <c r="EF136" i="5"/>
  <c r="EF138" i="5"/>
  <c r="EF140" i="5"/>
  <c r="EF142" i="5"/>
  <c r="EF144" i="5"/>
  <c r="EF146" i="5"/>
  <c r="EF148" i="5"/>
  <c r="EF150" i="5"/>
  <c r="EF152" i="5"/>
  <c r="EF154" i="5"/>
  <c r="EF156" i="5"/>
  <c r="EF158" i="5"/>
  <c r="EF160" i="5"/>
  <c r="EF162" i="5"/>
  <c r="EB207" i="5"/>
  <c r="EB206" i="5"/>
  <c r="EB204" i="5"/>
  <c r="EB205" i="5"/>
  <c r="EB202" i="5"/>
  <c r="EB203" i="5"/>
  <c r="EB201" i="5"/>
  <c r="EB12" i="5"/>
  <c r="EB14" i="5"/>
  <c r="EB16" i="5"/>
  <c r="EB18" i="5"/>
  <c r="EB20" i="5"/>
  <c r="EB22" i="5"/>
  <c r="EB24" i="5"/>
  <c r="EB26" i="5"/>
  <c r="EB28" i="5"/>
  <c r="EB30" i="5"/>
  <c r="EB32" i="5"/>
  <c r="EB34" i="5"/>
  <c r="EB36" i="5"/>
  <c r="EB38" i="5"/>
  <c r="EB40" i="5"/>
  <c r="EB42" i="5"/>
  <c r="EB44" i="5"/>
  <c r="EB46" i="5"/>
  <c r="EB48" i="5"/>
  <c r="EB11" i="5"/>
  <c r="EB13" i="5"/>
  <c r="EB17" i="5"/>
  <c r="EB21" i="5"/>
  <c r="EB25" i="5"/>
  <c r="EB29" i="5"/>
  <c r="EB33" i="5"/>
  <c r="EB37" i="5"/>
  <c r="EB41" i="5"/>
  <c r="EB45" i="5"/>
  <c r="EB49" i="5"/>
  <c r="EB51" i="5"/>
  <c r="EB53" i="5"/>
  <c r="EB55" i="5"/>
  <c r="EB57" i="5"/>
  <c r="EB59" i="5"/>
  <c r="EB61" i="5"/>
  <c r="EB63" i="5"/>
  <c r="EB65" i="5"/>
  <c r="EB67" i="5"/>
  <c r="EB69" i="5"/>
  <c r="EB71" i="5"/>
  <c r="EB73" i="5"/>
  <c r="EB75" i="5"/>
  <c r="EB77" i="5"/>
  <c r="EB79" i="5"/>
  <c r="EB81" i="5"/>
  <c r="EB83" i="5"/>
  <c r="EB85" i="5"/>
  <c r="EB87" i="5"/>
  <c r="EB89" i="5"/>
  <c r="EB91" i="5"/>
  <c r="EB93" i="5"/>
  <c r="EB95" i="5"/>
  <c r="EB97" i="5"/>
  <c r="EB99" i="5"/>
  <c r="EB101" i="5"/>
  <c r="EB103" i="5"/>
  <c r="EB105" i="5"/>
  <c r="EB107" i="5"/>
  <c r="EB109" i="5"/>
  <c r="EB111" i="5"/>
  <c r="EB113" i="5"/>
  <c r="EB15" i="5"/>
  <c r="EB23" i="5"/>
  <c r="EB31" i="5"/>
  <c r="EB39" i="5"/>
  <c r="EB47" i="5"/>
  <c r="EB52" i="5"/>
  <c r="EB56" i="5"/>
  <c r="EB60" i="5"/>
  <c r="EB64" i="5"/>
  <c r="EB68" i="5"/>
  <c r="EB19" i="5"/>
  <c r="EB35" i="5"/>
  <c r="EB50" i="5"/>
  <c r="EB58" i="5"/>
  <c r="EB66" i="5"/>
  <c r="EB72" i="5"/>
  <c r="EB76" i="5"/>
  <c r="EB80" i="5"/>
  <c r="EB84" i="5"/>
  <c r="EB88" i="5"/>
  <c r="EB92" i="5"/>
  <c r="EB96" i="5"/>
  <c r="EB100" i="5"/>
  <c r="EB104" i="5"/>
  <c r="EB108" i="5"/>
  <c r="EB112" i="5"/>
  <c r="EB114" i="5"/>
  <c r="EB116" i="5"/>
  <c r="EB118" i="5"/>
  <c r="EB120" i="5"/>
  <c r="EB122" i="5"/>
  <c r="EB124" i="5"/>
  <c r="EB126" i="5"/>
  <c r="EB128" i="5"/>
  <c r="EB130" i="5"/>
  <c r="EB132" i="5"/>
  <c r="EB134" i="5"/>
  <c r="EB136" i="5"/>
  <c r="EB138" i="5"/>
  <c r="EB140" i="5"/>
  <c r="EB142" i="5"/>
  <c r="EB144" i="5"/>
  <c r="EB146" i="5"/>
  <c r="EB148" i="5"/>
  <c r="EB150" i="5"/>
  <c r="EB152" i="5"/>
  <c r="EB154" i="5"/>
  <c r="EB156" i="5"/>
  <c r="EB158" i="5"/>
  <c r="EB160" i="5"/>
  <c r="EB162" i="5"/>
  <c r="DX206" i="5"/>
  <c r="DX207" i="5"/>
  <c r="DX204" i="5"/>
  <c r="DX205" i="5"/>
  <c r="DX202" i="5"/>
  <c r="DX201" i="5"/>
  <c r="DX203" i="5"/>
  <c r="DX12" i="5"/>
  <c r="DX14" i="5"/>
  <c r="DX16" i="5"/>
  <c r="DX18" i="5"/>
  <c r="DX20" i="5"/>
  <c r="DX22" i="5"/>
  <c r="DX24" i="5"/>
  <c r="DX26" i="5"/>
  <c r="DX28" i="5"/>
  <c r="DX30" i="5"/>
  <c r="DX32" i="5"/>
  <c r="DX34" i="5"/>
  <c r="DX36" i="5"/>
  <c r="DX38" i="5"/>
  <c r="DX40" i="5"/>
  <c r="DX42" i="5"/>
  <c r="DX44" i="5"/>
  <c r="DX46" i="5"/>
  <c r="DX48" i="5"/>
  <c r="DX11" i="5"/>
  <c r="DX13" i="5"/>
  <c r="DX17" i="5"/>
  <c r="DX21" i="5"/>
  <c r="DX25" i="5"/>
  <c r="DX29" i="5"/>
  <c r="DX33" i="5"/>
  <c r="DX37" i="5"/>
  <c r="DX41" i="5"/>
  <c r="DX45" i="5"/>
  <c r="DX49" i="5"/>
  <c r="DX51" i="5"/>
  <c r="DX53" i="5"/>
  <c r="DX55" i="5"/>
  <c r="DX57" i="5"/>
  <c r="DX59" i="5"/>
  <c r="DX61" i="5"/>
  <c r="DX63" i="5"/>
  <c r="DX65" i="5"/>
  <c r="DX67" i="5"/>
  <c r="DX69" i="5"/>
  <c r="DX71" i="5"/>
  <c r="DX73" i="5"/>
  <c r="DX75" i="5"/>
  <c r="DX77" i="5"/>
  <c r="DX79" i="5"/>
  <c r="DX81" i="5"/>
  <c r="DX83" i="5"/>
  <c r="DX85" i="5"/>
  <c r="DX87" i="5"/>
  <c r="DX89" i="5"/>
  <c r="DX91" i="5"/>
  <c r="DX93" i="5"/>
  <c r="DX95" i="5"/>
  <c r="DX97" i="5"/>
  <c r="DX99" i="5"/>
  <c r="DX101" i="5"/>
  <c r="DX103" i="5"/>
  <c r="DX105" i="5"/>
  <c r="DX107" i="5"/>
  <c r="DX109" i="5"/>
  <c r="DX111" i="5"/>
  <c r="DX113" i="5"/>
  <c r="DX15" i="5"/>
  <c r="DX23" i="5"/>
  <c r="DX31" i="5"/>
  <c r="DX39" i="5"/>
  <c r="DX47" i="5"/>
  <c r="DX52" i="5"/>
  <c r="DX56" i="5"/>
  <c r="DX60" i="5"/>
  <c r="DX64" i="5"/>
  <c r="DX68" i="5"/>
  <c r="DX19" i="5"/>
  <c r="DX35" i="5"/>
  <c r="DX50" i="5"/>
  <c r="DX58" i="5"/>
  <c r="DX66" i="5"/>
  <c r="DX72" i="5"/>
  <c r="DX76" i="5"/>
  <c r="DX80" i="5"/>
  <c r="DX84" i="5"/>
  <c r="DX88" i="5"/>
  <c r="DX92" i="5"/>
  <c r="DX96" i="5"/>
  <c r="DX100" i="5"/>
  <c r="DX104" i="5"/>
  <c r="DX108" i="5"/>
  <c r="DX112" i="5"/>
  <c r="DX114" i="5"/>
  <c r="DX116" i="5"/>
  <c r="DX118" i="5"/>
  <c r="DX120" i="5"/>
  <c r="DX122" i="5"/>
  <c r="DX124" i="5"/>
  <c r="DX126" i="5"/>
  <c r="DX128" i="5"/>
  <c r="DX130" i="5"/>
  <c r="DX132" i="5"/>
  <c r="DX134" i="5"/>
  <c r="DX136" i="5"/>
  <c r="DX138" i="5"/>
  <c r="DX140" i="5"/>
  <c r="DX142" i="5"/>
  <c r="DX144" i="5"/>
  <c r="DX146" i="5"/>
  <c r="DX148" i="5"/>
  <c r="DX150" i="5"/>
  <c r="DX152" i="5"/>
  <c r="DX154" i="5"/>
  <c r="DX156" i="5"/>
  <c r="DX158" i="5"/>
  <c r="DX160" i="5"/>
  <c r="DX162" i="5"/>
  <c r="DT207" i="5"/>
  <c r="DT206" i="5"/>
  <c r="DT204" i="5"/>
  <c r="DT205" i="5"/>
  <c r="DT202" i="5"/>
  <c r="DT203" i="5"/>
  <c r="DT201" i="5"/>
  <c r="DT12" i="5"/>
  <c r="DT14" i="5"/>
  <c r="DT16" i="5"/>
  <c r="DT18" i="5"/>
  <c r="DT20" i="5"/>
  <c r="DT22" i="5"/>
  <c r="DT24" i="5"/>
  <c r="DT26" i="5"/>
  <c r="DT28" i="5"/>
  <c r="DT30" i="5"/>
  <c r="DT32" i="5"/>
  <c r="DT34" i="5"/>
  <c r="DT36" i="5"/>
  <c r="DT38" i="5"/>
  <c r="DT40" i="5"/>
  <c r="DT42" i="5"/>
  <c r="DT44" i="5"/>
  <c r="DT46" i="5"/>
  <c r="DT48" i="5"/>
  <c r="DT11" i="5"/>
  <c r="DT13" i="5"/>
  <c r="DT17" i="5"/>
  <c r="DT21" i="5"/>
  <c r="DT25" i="5"/>
  <c r="DT29" i="5"/>
  <c r="DT33" i="5"/>
  <c r="DT37" i="5"/>
  <c r="DT41" i="5"/>
  <c r="DT45" i="5"/>
  <c r="DT49" i="5"/>
  <c r="DT51" i="5"/>
  <c r="DT53" i="5"/>
  <c r="DT55" i="5"/>
  <c r="DT57" i="5"/>
  <c r="DT59" i="5"/>
  <c r="DT61" i="5"/>
  <c r="DT63" i="5"/>
  <c r="DT65" i="5"/>
  <c r="DT67" i="5"/>
  <c r="DT69" i="5"/>
  <c r="DT71" i="5"/>
  <c r="DT73" i="5"/>
  <c r="DT75" i="5"/>
  <c r="DT77" i="5"/>
  <c r="DT79" i="5"/>
  <c r="DT81" i="5"/>
  <c r="DT83" i="5"/>
  <c r="DT85" i="5"/>
  <c r="DT87" i="5"/>
  <c r="DT89" i="5"/>
  <c r="DT91" i="5"/>
  <c r="DT93" i="5"/>
  <c r="DT95" i="5"/>
  <c r="DT97" i="5"/>
  <c r="DT99" i="5"/>
  <c r="DT101" i="5"/>
  <c r="DT103" i="5"/>
  <c r="DT105" i="5"/>
  <c r="DT107" i="5"/>
  <c r="DT109" i="5"/>
  <c r="DT111" i="5"/>
  <c r="DT113" i="5"/>
  <c r="DT15" i="5"/>
  <c r="DT23" i="5"/>
  <c r="DT31" i="5"/>
  <c r="DT39" i="5"/>
  <c r="DT47" i="5"/>
  <c r="DT52" i="5"/>
  <c r="DT56" i="5"/>
  <c r="DT60" i="5"/>
  <c r="DT64" i="5"/>
  <c r="DT68" i="5"/>
  <c r="DT19" i="5"/>
  <c r="DT35" i="5"/>
  <c r="DT50" i="5"/>
  <c r="DT58" i="5"/>
  <c r="DT66" i="5"/>
  <c r="DT72" i="5"/>
  <c r="DT76" i="5"/>
  <c r="DT80" i="5"/>
  <c r="DT84" i="5"/>
  <c r="DT88" i="5"/>
  <c r="DT92" i="5"/>
  <c r="DT96" i="5"/>
  <c r="DT100" i="5"/>
  <c r="DT104" i="5"/>
  <c r="DT108" i="5"/>
  <c r="DT112" i="5"/>
  <c r="DT114" i="5"/>
  <c r="DT116" i="5"/>
  <c r="DT118" i="5"/>
  <c r="DT120" i="5"/>
  <c r="DT122" i="5"/>
  <c r="DT124" i="5"/>
  <c r="DT126" i="5"/>
  <c r="DT128" i="5"/>
  <c r="DT130" i="5"/>
  <c r="DT132" i="5"/>
  <c r="DT134" i="5"/>
  <c r="DT136" i="5"/>
  <c r="DT138" i="5"/>
  <c r="DT140" i="5"/>
  <c r="DT142" i="5"/>
  <c r="DT144" i="5"/>
  <c r="DT146" i="5"/>
  <c r="DT148" i="5"/>
  <c r="DT150" i="5"/>
  <c r="DT152" i="5"/>
  <c r="DT154" i="5"/>
  <c r="DT156" i="5"/>
  <c r="DT158" i="5"/>
  <c r="DT160" i="5"/>
  <c r="DT162" i="5"/>
  <c r="DP207" i="5"/>
  <c r="DP206" i="5"/>
  <c r="DP204" i="5"/>
  <c r="DP205" i="5"/>
  <c r="DP202" i="5"/>
  <c r="DP203" i="5"/>
  <c r="DP201" i="5"/>
  <c r="DP12" i="5"/>
  <c r="DP14" i="5"/>
  <c r="DP16" i="5"/>
  <c r="DP18" i="5"/>
  <c r="DP20" i="5"/>
  <c r="DP22" i="5"/>
  <c r="DP24" i="5"/>
  <c r="DP26" i="5"/>
  <c r="DP28" i="5"/>
  <c r="DP30" i="5"/>
  <c r="DP32" i="5"/>
  <c r="DP34" i="5"/>
  <c r="DP36" i="5"/>
  <c r="DP38" i="5"/>
  <c r="DP40" i="5"/>
  <c r="DP42" i="5"/>
  <c r="DP44" i="5"/>
  <c r="DP46" i="5"/>
  <c r="DP48" i="5"/>
  <c r="DP11" i="5"/>
  <c r="DP13" i="5"/>
  <c r="DP17" i="5"/>
  <c r="DP21" i="5"/>
  <c r="DP25" i="5"/>
  <c r="DP29" i="5"/>
  <c r="DP33" i="5"/>
  <c r="DP37" i="5"/>
  <c r="DP41" i="5"/>
  <c r="DP45" i="5"/>
  <c r="DP49" i="5"/>
  <c r="DP51" i="5"/>
  <c r="DP53" i="5"/>
  <c r="DP55" i="5"/>
  <c r="DP57" i="5"/>
  <c r="DP59" i="5"/>
  <c r="DP61" i="5"/>
  <c r="DP63" i="5"/>
  <c r="DP65" i="5"/>
  <c r="DP67" i="5"/>
  <c r="DP69" i="5"/>
  <c r="DP71" i="5"/>
  <c r="DP73" i="5"/>
  <c r="DP75" i="5"/>
  <c r="DP77" i="5"/>
  <c r="DP79" i="5"/>
  <c r="DP81" i="5"/>
  <c r="DP83" i="5"/>
  <c r="DP85" i="5"/>
  <c r="DP87" i="5"/>
  <c r="DP89" i="5"/>
  <c r="DP91" i="5"/>
  <c r="DP93" i="5"/>
  <c r="DP95" i="5"/>
  <c r="DP97" i="5"/>
  <c r="DP99" i="5"/>
  <c r="DP101" i="5"/>
  <c r="DP103" i="5"/>
  <c r="DP105" i="5"/>
  <c r="DP107" i="5"/>
  <c r="DP109" i="5"/>
  <c r="DP111" i="5"/>
  <c r="DP113" i="5"/>
  <c r="DP15" i="5"/>
  <c r="DP23" i="5"/>
  <c r="DP31" i="5"/>
  <c r="DP39" i="5"/>
  <c r="DP47" i="5"/>
  <c r="DP52" i="5"/>
  <c r="DP56" i="5"/>
  <c r="DP60" i="5"/>
  <c r="DP64" i="5"/>
  <c r="DP68" i="5"/>
  <c r="DP19" i="5"/>
  <c r="DP35" i="5"/>
  <c r="DP50" i="5"/>
  <c r="DP58" i="5"/>
  <c r="DP66" i="5"/>
  <c r="DP72" i="5"/>
  <c r="DP76" i="5"/>
  <c r="DP80" i="5"/>
  <c r="DP84" i="5"/>
  <c r="DP88" i="5"/>
  <c r="DP92" i="5"/>
  <c r="DP96" i="5"/>
  <c r="DP100" i="5"/>
  <c r="DP104" i="5"/>
  <c r="DP108" i="5"/>
  <c r="DP112" i="5"/>
  <c r="DP114" i="5"/>
  <c r="DP116" i="5"/>
  <c r="DP118" i="5"/>
  <c r="DP120" i="5"/>
  <c r="DP122" i="5"/>
  <c r="DP124" i="5"/>
  <c r="DP126" i="5"/>
  <c r="DP128" i="5"/>
  <c r="DP130" i="5"/>
  <c r="DP132" i="5"/>
  <c r="DP134" i="5"/>
  <c r="DP136" i="5"/>
  <c r="DP138" i="5"/>
  <c r="DP140" i="5"/>
  <c r="DP142" i="5"/>
  <c r="DP144" i="5"/>
  <c r="DP146" i="5"/>
  <c r="DP148" i="5"/>
  <c r="DP150" i="5"/>
  <c r="DP152" i="5"/>
  <c r="DP154" i="5"/>
  <c r="DP156" i="5"/>
  <c r="DP158" i="5"/>
  <c r="DP160" i="5"/>
  <c r="DP162" i="5"/>
  <c r="DL207" i="5"/>
  <c r="DL206" i="5"/>
  <c r="DL204" i="5"/>
  <c r="DL205" i="5"/>
  <c r="DL202" i="5"/>
  <c r="DL201" i="5"/>
  <c r="DL203" i="5"/>
  <c r="DL12" i="5"/>
  <c r="DL14" i="5"/>
  <c r="DL16" i="5"/>
  <c r="DL18" i="5"/>
  <c r="DL20" i="5"/>
  <c r="DL22" i="5"/>
  <c r="DL24" i="5"/>
  <c r="DL26" i="5"/>
  <c r="DL28" i="5"/>
  <c r="DL30" i="5"/>
  <c r="DL32" i="5"/>
  <c r="DL34" i="5"/>
  <c r="DL36" i="5"/>
  <c r="DL38" i="5"/>
  <c r="DL40" i="5"/>
  <c r="DL42" i="5"/>
  <c r="DL44" i="5"/>
  <c r="DL46" i="5"/>
  <c r="DL48" i="5"/>
  <c r="DL11" i="5"/>
  <c r="DL13" i="5"/>
  <c r="DL17" i="5"/>
  <c r="DL21" i="5"/>
  <c r="DL25" i="5"/>
  <c r="DL29" i="5"/>
  <c r="DL33" i="5"/>
  <c r="DL37" i="5"/>
  <c r="DL41" i="5"/>
  <c r="DL45" i="5"/>
  <c r="DL49" i="5"/>
  <c r="DL51" i="5"/>
  <c r="DL53" i="5"/>
  <c r="DL55" i="5"/>
  <c r="DL57" i="5"/>
  <c r="DL59" i="5"/>
  <c r="DL61" i="5"/>
  <c r="DL63" i="5"/>
  <c r="DL65" i="5"/>
  <c r="DL67" i="5"/>
  <c r="DL69" i="5"/>
  <c r="DL71" i="5"/>
  <c r="DL73" i="5"/>
  <c r="DL75" i="5"/>
  <c r="DL77" i="5"/>
  <c r="DL79" i="5"/>
  <c r="DL81" i="5"/>
  <c r="DL83" i="5"/>
  <c r="DL85" i="5"/>
  <c r="DL87" i="5"/>
  <c r="DL89" i="5"/>
  <c r="DL91" i="5"/>
  <c r="DL93" i="5"/>
  <c r="DL95" i="5"/>
  <c r="DL97" i="5"/>
  <c r="DL99" i="5"/>
  <c r="DL101" i="5"/>
  <c r="DL103" i="5"/>
  <c r="DL105" i="5"/>
  <c r="DL107" i="5"/>
  <c r="DL109" i="5"/>
  <c r="DL111" i="5"/>
  <c r="DL113" i="5"/>
  <c r="DL15" i="5"/>
  <c r="DL23" i="5"/>
  <c r="DL31" i="5"/>
  <c r="DL39" i="5"/>
  <c r="DL47" i="5"/>
  <c r="DL52" i="5"/>
  <c r="DL56" i="5"/>
  <c r="DL60" i="5"/>
  <c r="DL64" i="5"/>
  <c r="DL68" i="5"/>
  <c r="DL19" i="5"/>
  <c r="DL35" i="5"/>
  <c r="DL50" i="5"/>
  <c r="DL58" i="5"/>
  <c r="DL66" i="5"/>
  <c r="DL72" i="5"/>
  <c r="DL76" i="5"/>
  <c r="DL80" i="5"/>
  <c r="DL84" i="5"/>
  <c r="DL88" i="5"/>
  <c r="DL92" i="5"/>
  <c r="DL96" i="5"/>
  <c r="DL100" i="5"/>
  <c r="DL104" i="5"/>
  <c r="DL108" i="5"/>
  <c r="DL112" i="5"/>
  <c r="DL114" i="5"/>
  <c r="DL116" i="5"/>
  <c r="DL118" i="5"/>
  <c r="DL120" i="5"/>
  <c r="DL122" i="5"/>
  <c r="DL124" i="5"/>
  <c r="DL126" i="5"/>
  <c r="DL128" i="5"/>
  <c r="DL130" i="5"/>
  <c r="DL132" i="5"/>
  <c r="DL134" i="5"/>
  <c r="DL136" i="5"/>
  <c r="DL138" i="5"/>
  <c r="DL140" i="5"/>
  <c r="DL142" i="5"/>
  <c r="DL144" i="5"/>
  <c r="DL146" i="5"/>
  <c r="DL148" i="5"/>
  <c r="DL150" i="5"/>
  <c r="DL152" i="5"/>
  <c r="DL154" i="5"/>
  <c r="DL156" i="5"/>
  <c r="DL158" i="5"/>
  <c r="DL160" i="5"/>
  <c r="DL162" i="5"/>
  <c r="DH207" i="5"/>
  <c r="DH204" i="5"/>
  <c r="DH205" i="5"/>
  <c r="DH206" i="5"/>
  <c r="DH203" i="5"/>
  <c r="DH201" i="5"/>
  <c r="DH202" i="5"/>
  <c r="DH12" i="5"/>
  <c r="DH14" i="5"/>
  <c r="DH16" i="5"/>
  <c r="DH18" i="5"/>
  <c r="DH20" i="5"/>
  <c r="DH22" i="5"/>
  <c r="DH24" i="5"/>
  <c r="DH26" i="5"/>
  <c r="DH28" i="5"/>
  <c r="DH30" i="5"/>
  <c r="DH32" i="5"/>
  <c r="DH34" i="5"/>
  <c r="DH36" i="5"/>
  <c r="DH38" i="5"/>
  <c r="DH40" i="5"/>
  <c r="DH42" i="5"/>
  <c r="DH44" i="5"/>
  <c r="DH46" i="5"/>
  <c r="DH48" i="5"/>
  <c r="DH11" i="5"/>
  <c r="DH13" i="5"/>
  <c r="DH17" i="5"/>
  <c r="DH21" i="5"/>
  <c r="DH25" i="5"/>
  <c r="DH29" i="5"/>
  <c r="DH33" i="5"/>
  <c r="DH37" i="5"/>
  <c r="DH41" i="5"/>
  <c r="DH45" i="5"/>
  <c r="DH49" i="5"/>
  <c r="DH51" i="5"/>
  <c r="DH53" i="5"/>
  <c r="DH55" i="5"/>
  <c r="DH57" i="5"/>
  <c r="DH59" i="5"/>
  <c r="DH61" i="5"/>
  <c r="DH63" i="5"/>
  <c r="DH65" i="5"/>
  <c r="DH67" i="5"/>
  <c r="DH69" i="5"/>
  <c r="DH71" i="5"/>
  <c r="DH73" i="5"/>
  <c r="DH75" i="5"/>
  <c r="DH77" i="5"/>
  <c r="DH79" i="5"/>
  <c r="DH81" i="5"/>
  <c r="DH83" i="5"/>
  <c r="DH85" i="5"/>
  <c r="DH87" i="5"/>
  <c r="DH89" i="5"/>
  <c r="DH91" i="5"/>
  <c r="DH93" i="5"/>
  <c r="DH95" i="5"/>
  <c r="DH97" i="5"/>
  <c r="DH99" i="5"/>
  <c r="DH101" i="5"/>
  <c r="DH103" i="5"/>
  <c r="DH105" i="5"/>
  <c r="DH107" i="5"/>
  <c r="DH109" i="5"/>
  <c r="DH111" i="5"/>
  <c r="DH113" i="5"/>
  <c r="DH15" i="5"/>
  <c r="DH23" i="5"/>
  <c r="DH31" i="5"/>
  <c r="DH39" i="5"/>
  <c r="DH47" i="5"/>
  <c r="DH52" i="5"/>
  <c r="DH56" i="5"/>
  <c r="DH60" i="5"/>
  <c r="DH64" i="5"/>
  <c r="DH68" i="5"/>
  <c r="DH19" i="5"/>
  <c r="DH35" i="5"/>
  <c r="DH50" i="5"/>
  <c r="DH58" i="5"/>
  <c r="DH66" i="5"/>
  <c r="DH72" i="5"/>
  <c r="DH76" i="5"/>
  <c r="DH80" i="5"/>
  <c r="DH84" i="5"/>
  <c r="DH88" i="5"/>
  <c r="DH92" i="5"/>
  <c r="DH96" i="5"/>
  <c r="DH100" i="5"/>
  <c r="DH104" i="5"/>
  <c r="DH108" i="5"/>
  <c r="DH112" i="5"/>
  <c r="DH114" i="5"/>
  <c r="DH116" i="5"/>
  <c r="DH118" i="5"/>
  <c r="DH120" i="5"/>
  <c r="DH122" i="5"/>
  <c r="DH124" i="5"/>
  <c r="DH126" i="5"/>
  <c r="DH128" i="5"/>
  <c r="DH130" i="5"/>
  <c r="DH132" i="5"/>
  <c r="DH134" i="5"/>
  <c r="DH136" i="5"/>
  <c r="DH138" i="5"/>
  <c r="DH140" i="5"/>
  <c r="DH142" i="5"/>
  <c r="DH144" i="5"/>
  <c r="DH146" i="5"/>
  <c r="DH148" i="5"/>
  <c r="DH150" i="5"/>
  <c r="DH152" i="5"/>
  <c r="DH154" i="5"/>
  <c r="DH156" i="5"/>
  <c r="DH158" i="5"/>
  <c r="DH160" i="5"/>
  <c r="DH162" i="5"/>
  <c r="DD207" i="5"/>
  <c r="DD204" i="5"/>
  <c r="DD205" i="5"/>
  <c r="DD202" i="5"/>
  <c r="DD203" i="5"/>
  <c r="DD201" i="5"/>
  <c r="DD206" i="5"/>
  <c r="DD12" i="5"/>
  <c r="DD14" i="5"/>
  <c r="DD16" i="5"/>
  <c r="DD18" i="5"/>
  <c r="DD20" i="5"/>
  <c r="DD22" i="5"/>
  <c r="DD24" i="5"/>
  <c r="DD26" i="5"/>
  <c r="DD28" i="5"/>
  <c r="DD30" i="5"/>
  <c r="DD32" i="5"/>
  <c r="DD34" i="5"/>
  <c r="DD36" i="5"/>
  <c r="DD38" i="5"/>
  <c r="DD40" i="5"/>
  <c r="DD42" i="5"/>
  <c r="DD44" i="5"/>
  <c r="DD46" i="5"/>
  <c r="DD48" i="5"/>
  <c r="DD11" i="5"/>
  <c r="DD13" i="5"/>
  <c r="DD17" i="5"/>
  <c r="DD21" i="5"/>
  <c r="DD25" i="5"/>
  <c r="DD29" i="5"/>
  <c r="DD33" i="5"/>
  <c r="DD37" i="5"/>
  <c r="DD41" i="5"/>
  <c r="DD45" i="5"/>
  <c r="DD49" i="5"/>
  <c r="DD51" i="5"/>
  <c r="DD53" i="5"/>
  <c r="DD55" i="5"/>
  <c r="DD57" i="5"/>
  <c r="DD59" i="5"/>
  <c r="DD61" i="5"/>
  <c r="DD63" i="5"/>
  <c r="DD65" i="5"/>
  <c r="DD67" i="5"/>
  <c r="DD69" i="5"/>
  <c r="DD71" i="5"/>
  <c r="DD73" i="5"/>
  <c r="DD75" i="5"/>
  <c r="DD77" i="5"/>
  <c r="DD79" i="5"/>
  <c r="DD81" i="5"/>
  <c r="DD83" i="5"/>
  <c r="DD85" i="5"/>
  <c r="DD87" i="5"/>
  <c r="DD89" i="5"/>
  <c r="DD91" i="5"/>
  <c r="DD93" i="5"/>
  <c r="DD95" i="5"/>
  <c r="DD97" i="5"/>
  <c r="DD99" i="5"/>
  <c r="DD101" i="5"/>
  <c r="DD103" i="5"/>
  <c r="DD105" i="5"/>
  <c r="DD107" i="5"/>
  <c r="DD109" i="5"/>
  <c r="DD111" i="5"/>
  <c r="DD113" i="5"/>
  <c r="DD15" i="5"/>
  <c r="DD23" i="5"/>
  <c r="DD31" i="5"/>
  <c r="DD39" i="5"/>
  <c r="DD47" i="5"/>
  <c r="DD52" i="5"/>
  <c r="DD56" i="5"/>
  <c r="DD60" i="5"/>
  <c r="DD64" i="5"/>
  <c r="DD68" i="5"/>
  <c r="DD19" i="5"/>
  <c r="DD35" i="5"/>
  <c r="DD50" i="5"/>
  <c r="DD58" i="5"/>
  <c r="DD66" i="5"/>
  <c r="DD72" i="5"/>
  <c r="DD76" i="5"/>
  <c r="DD80" i="5"/>
  <c r="DD84" i="5"/>
  <c r="DD88" i="5"/>
  <c r="DD92" i="5"/>
  <c r="DD96" i="5"/>
  <c r="DD100" i="5"/>
  <c r="DD104" i="5"/>
  <c r="DD108" i="5"/>
  <c r="DD112" i="5"/>
  <c r="DD114" i="5"/>
  <c r="DD116" i="5"/>
  <c r="DD118" i="5"/>
  <c r="DD120" i="5"/>
  <c r="DD122" i="5"/>
  <c r="DD124" i="5"/>
  <c r="DD126" i="5"/>
  <c r="DD128" i="5"/>
  <c r="DD130" i="5"/>
  <c r="DD132" i="5"/>
  <c r="DD134" i="5"/>
  <c r="DD136" i="5"/>
  <c r="DD138" i="5"/>
  <c r="DD140" i="5"/>
  <c r="DD142" i="5"/>
  <c r="DD144" i="5"/>
  <c r="DD146" i="5"/>
  <c r="DD148" i="5"/>
  <c r="DD150" i="5"/>
  <c r="DD152" i="5"/>
  <c r="DD154" i="5"/>
  <c r="DD156" i="5"/>
  <c r="DD158" i="5"/>
  <c r="DD160" i="5"/>
  <c r="DD162" i="5"/>
  <c r="CZ207" i="5"/>
  <c r="CZ206" i="5"/>
  <c r="CZ204" i="5"/>
  <c r="CZ202" i="5"/>
  <c r="CZ201" i="5"/>
  <c r="CZ205" i="5"/>
  <c r="CZ203" i="5"/>
  <c r="CZ12" i="5"/>
  <c r="CZ14" i="5"/>
  <c r="CZ16" i="5"/>
  <c r="CZ18" i="5"/>
  <c r="CZ20" i="5"/>
  <c r="CZ22" i="5"/>
  <c r="CZ24" i="5"/>
  <c r="CZ26" i="5"/>
  <c r="CZ28" i="5"/>
  <c r="CZ30" i="5"/>
  <c r="CZ32" i="5"/>
  <c r="CZ34" i="5"/>
  <c r="CZ36" i="5"/>
  <c r="CZ38" i="5"/>
  <c r="CZ40" i="5"/>
  <c r="CZ42" i="5"/>
  <c r="CZ44" i="5"/>
  <c r="CZ46" i="5"/>
  <c r="CZ48" i="5"/>
  <c r="CZ11" i="5"/>
  <c r="CZ13" i="5"/>
  <c r="CZ17" i="5"/>
  <c r="CZ21" i="5"/>
  <c r="CZ25" i="5"/>
  <c r="CZ29" i="5"/>
  <c r="CZ33" i="5"/>
  <c r="CZ37" i="5"/>
  <c r="CZ41" i="5"/>
  <c r="CZ45" i="5"/>
  <c r="CZ49" i="5"/>
  <c r="CZ51" i="5"/>
  <c r="CZ53" i="5"/>
  <c r="CZ55" i="5"/>
  <c r="CZ57" i="5"/>
  <c r="CZ59" i="5"/>
  <c r="CZ61" i="5"/>
  <c r="CZ63" i="5"/>
  <c r="CZ65" i="5"/>
  <c r="CZ67" i="5"/>
  <c r="CZ69" i="5"/>
  <c r="CZ71" i="5"/>
  <c r="CZ73" i="5"/>
  <c r="CZ75" i="5"/>
  <c r="CZ77" i="5"/>
  <c r="CZ79" i="5"/>
  <c r="CZ81" i="5"/>
  <c r="CZ83" i="5"/>
  <c r="CZ85" i="5"/>
  <c r="CZ87" i="5"/>
  <c r="CZ89" i="5"/>
  <c r="CZ91" i="5"/>
  <c r="CZ93" i="5"/>
  <c r="CZ95" i="5"/>
  <c r="CZ97" i="5"/>
  <c r="CZ99" i="5"/>
  <c r="CZ101" i="5"/>
  <c r="CZ103" i="5"/>
  <c r="CZ105" i="5"/>
  <c r="CZ107" i="5"/>
  <c r="CZ109" i="5"/>
  <c r="CZ111" i="5"/>
  <c r="CZ113" i="5"/>
  <c r="CZ15" i="5"/>
  <c r="CZ23" i="5"/>
  <c r="CZ31" i="5"/>
  <c r="CZ39" i="5"/>
  <c r="CZ47" i="5"/>
  <c r="CZ52" i="5"/>
  <c r="CZ56" i="5"/>
  <c r="CZ60" i="5"/>
  <c r="CZ64" i="5"/>
  <c r="CZ68" i="5"/>
  <c r="CZ19" i="5"/>
  <c r="CZ35" i="5"/>
  <c r="CZ50" i="5"/>
  <c r="CZ58" i="5"/>
  <c r="CZ66" i="5"/>
  <c r="CZ72" i="5"/>
  <c r="CZ76" i="5"/>
  <c r="CZ80" i="5"/>
  <c r="CZ84" i="5"/>
  <c r="CZ88" i="5"/>
  <c r="CZ92" i="5"/>
  <c r="CZ96" i="5"/>
  <c r="CZ100" i="5"/>
  <c r="CZ104" i="5"/>
  <c r="CZ108" i="5"/>
  <c r="CZ112" i="5"/>
  <c r="CZ114" i="5"/>
  <c r="CZ116" i="5"/>
  <c r="CZ118" i="5"/>
  <c r="CZ120" i="5"/>
  <c r="CZ122" i="5"/>
  <c r="CZ124" i="5"/>
  <c r="CZ126" i="5"/>
  <c r="CZ128" i="5"/>
  <c r="CZ130" i="5"/>
  <c r="CZ132" i="5"/>
  <c r="CZ134" i="5"/>
  <c r="CZ136" i="5"/>
  <c r="CZ138" i="5"/>
  <c r="CZ140" i="5"/>
  <c r="CZ142" i="5"/>
  <c r="CZ144" i="5"/>
  <c r="CZ146" i="5"/>
  <c r="CZ148" i="5"/>
  <c r="CZ150" i="5"/>
  <c r="CZ152" i="5"/>
  <c r="CZ154" i="5"/>
  <c r="CZ156" i="5"/>
  <c r="CZ158" i="5"/>
  <c r="CZ160" i="5"/>
  <c r="CZ162" i="5"/>
  <c r="CV207" i="5"/>
  <c r="CV206" i="5"/>
  <c r="CV204" i="5"/>
  <c r="CV205" i="5"/>
  <c r="CV202" i="5"/>
  <c r="CV203" i="5"/>
  <c r="CV201" i="5"/>
  <c r="CV12" i="5"/>
  <c r="CV14" i="5"/>
  <c r="CV16" i="5"/>
  <c r="CV18" i="5"/>
  <c r="CV20" i="5"/>
  <c r="CV22" i="5"/>
  <c r="CV24" i="5"/>
  <c r="CV26" i="5"/>
  <c r="CV28" i="5"/>
  <c r="CV30" i="5"/>
  <c r="CV32" i="5"/>
  <c r="CV34" i="5"/>
  <c r="CV36" i="5"/>
  <c r="CV38" i="5"/>
  <c r="CV40" i="5"/>
  <c r="CV42" i="5"/>
  <c r="CV44" i="5"/>
  <c r="CV46" i="5"/>
  <c r="CV48" i="5"/>
  <c r="CV11" i="5"/>
  <c r="CV13" i="5"/>
  <c r="CV17" i="5"/>
  <c r="CV21" i="5"/>
  <c r="CV25" i="5"/>
  <c r="CV29" i="5"/>
  <c r="CV33" i="5"/>
  <c r="CV37" i="5"/>
  <c r="CV41" i="5"/>
  <c r="CV45" i="5"/>
  <c r="CV49" i="5"/>
  <c r="CV51" i="5"/>
  <c r="CV53" i="5"/>
  <c r="CV55" i="5"/>
  <c r="CV57" i="5"/>
  <c r="CV59" i="5"/>
  <c r="CV61" i="5"/>
  <c r="CV63" i="5"/>
  <c r="CV65" i="5"/>
  <c r="CV67" i="5"/>
  <c r="CV69" i="5"/>
  <c r="CV71" i="5"/>
  <c r="CV73" i="5"/>
  <c r="CV75" i="5"/>
  <c r="CV77" i="5"/>
  <c r="CV79" i="5"/>
  <c r="CV81" i="5"/>
  <c r="CV83" i="5"/>
  <c r="CV85" i="5"/>
  <c r="CV87" i="5"/>
  <c r="CV89" i="5"/>
  <c r="CV91" i="5"/>
  <c r="CV93" i="5"/>
  <c r="CV95" i="5"/>
  <c r="CV97" i="5"/>
  <c r="CV99" i="5"/>
  <c r="CV101" i="5"/>
  <c r="CV103" i="5"/>
  <c r="CV105" i="5"/>
  <c r="CV107" i="5"/>
  <c r="CV109" i="5"/>
  <c r="CV111" i="5"/>
  <c r="CV113" i="5"/>
  <c r="CV15" i="5"/>
  <c r="CV23" i="5"/>
  <c r="CV31" i="5"/>
  <c r="CV39" i="5"/>
  <c r="CV47" i="5"/>
  <c r="CV52" i="5"/>
  <c r="CV56" i="5"/>
  <c r="CV60" i="5"/>
  <c r="CV64" i="5"/>
  <c r="CV68" i="5"/>
  <c r="CV19" i="5"/>
  <c r="CV35" i="5"/>
  <c r="CV50" i="5"/>
  <c r="CV58" i="5"/>
  <c r="CV66" i="5"/>
  <c r="CV72" i="5"/>
  <c r="CV76" i="5"/>
  <c r="CV80" i="5"/>
  <c r="CV84" i="5"/>
  <c r="CV88" i="5"/>
  <c r="CV92" i="5"/>
  <c r="CV96" i="5"/>
  <c r="CV100" i="5"/>
  <c r="CV104" i="5"/>
  <c r="CV108" i="5"/>
  <c r="CV112" i="5"/>
  <c r="CV114" i="5"/>
  <c r="CV116" i="5"/>
  <c r="CV118" i="5"/>
  <c r="CV120" i="5"/>
  <c r="CV122" i="5"/>
  <c r="CV124" i="5"/>
  <c r="CV126" i="5"/>
  <c r="CV128" i="5"/>
  <c r="CV130" i="5"/>
  <c r="CV132" i="5"/>
  <c r="CV134" i="5"/>
  <c r="CV136" i="5"/>
  <c r="CV138" i="5"/>
  <c r="CV140" i="5"/>
  <c r="CV142" i="5"/>
  <c r="CV144" i="5"/>
  <c r="CV146" i="5"/>
  <c r="CV148" i="5"/>
  <c r="CV150" i="5"/>
  <c r="CV152" i="5"/>
  <c r="CV154" i="5"/>
  <c r="CV156" i="5"/>
  <c r="CV158" i="5"/>
  <c r="CV160" i="5"/>
  <c r="CV162" i="5"/>
  <c r="CR204" i="5"/>
  <c r="CR205" i="5"/>
  <c r="CR206" i="5"/>
  <c r="CR207" i="5"/>
  <c r="CR203" i="5"/>
  <c r="CR201" i="5"/>
  <c r="CR202" i="5"/>
  <c r="CR12" i="5"/>
  <c r="CR14" i="5"/>
  <c r="CR16" i="5"/>
  <c r="CR18" i="5"/>
  <c r="CR20" i="5"/>
  <c r="CR22" i="5"/>
  <c r="CR24" i="5"/>
  <c r="CR26" i="5"/>
  <c r="CR28" i="5"/>
  <c r="CR30" i="5"/>
  <c r="CR32" i="5"/>
  <c r="CR34" i="5"/>
  <c r="CR36" i="5"/>
  <c r="CR38" i="5"/>
  <c r="CR40" i="5"/>
  <c r="CR42" i="5"/>
  <c r="CR44" i="5"/>
  <c r="CR46" i="5"/>
  <c r="CR48" i="5"/>
  <c r="CR11" i="5"/>
  <c r="CR13" i="5"/>
  <c r="CR17" i="5"/>
  <c r="CR21" i="5"/>
  <c r="CR25" i="5"/>
  <c r="CR29" i="5"/>
  <c r="CR33" i="5"/>
  <c r="CR37" i="5"/>
  <c r="CR41" i="5"/>
  <c r="CR45" i="5"/>
  <c r="CR49" i="5"/>
  <c r="CR51" i="5"/>
  <c r="CR53" i="5"/>
  <c r="CR55" i="5"/>
  <c r="CR57" i="5"/>
  <c r="CR59" i="5"/>
  <c r="CR61" i="5"/>
  <c r="CR63" i="5"/>
  <c r="CR65" i="5"/>
  <c r="CR67" i="5"/>
  <c r="CR69" i="5"/>
  <c r="CR71" i="5"/>
  <c r="CR73" i="5"/>
  <c r="CR75" i="5"/>
  <c r="CR77" i="5"/>
  <c r="CR79" i="5"/>
  <c r="CR81" i="5"/>
  <c r="CR83" i="5"/>
  <c r="CR85" i="5"/>
  <c r="CR87" i="5"/>
  <c r="CR89" i="5"/>
  <c r="CR91" i="5"/>
  <c r="CR93" i="5"/>
  <c r="CR95" i="5"/>
  <c r="CR97" i="5"/>
  <c r="CR99" i="5"/>
  <c r="CR101" i="5"/>
  <c r="CR103" i="5"/>
  <c r="CR105" i="5"/>
  <c r="CR107" i="5"/>
  <c r="CR109" i="5"/>
  <c r="CR111" i="5"/>
  <c r="CR113" i="5"/>
  <c r="CR15" i="5"/>
  <c r="CR23" i="5"/>
  <c r="CR31" i="5"/>
  <c r="CR39" i="5"/>
  <c r="CR47" i="5"/>
  <c r="CR52" i="5"/>
  <c r="CR56" i="5"/>
  <c r="CR60" i="5"/>
  <c r="CR64" i="5"/>
  <c r="CR68" i="5"/>
  <c r="CR19" i="5"/>
  <c r="CR35" i="5"/>
  <c r="CR50" i="5"/>
  <c r="CR58" i="5"/>
  <c r="CR66" i="5"/>
  <c r="CR72" i="5"/>
  <c r="CR76" i="5"/>
  <c r="CR80" i="5"/>
  <c r="CR84" i="5"/>
  <c r="CR88" i="5"/>
  <c r="CR92" i="5"/>
  <c r="CR96" i="5"/>
  <c r="CR100" i="5"/>
  <c r="CR104" i="5"/>
  <c r="CR108" i="5"/>
  <c r="CR112" i="5"/>
  <c r="CR114" i="5"/>
  <c r="CR116" i="5"/>
  <c r="CR118" i="5"/>
  <c r="CR120" i="5"/>
  <c r="CR122" i="5"/>
  <c r="CR124" i="5"/>
  <c r="CR126" i="5"/>
  <c r="CR128" i="5"/>
  <c r="CR130" i="5"/>
  <c r="CR132" i="5"/>
  <c r="CR134" i="5"/>
  <c r="CR136" i="5"/>
  <c r="CR138" i="5"/>
  <c r="CR140" i="5"/>
  <c r="CR142" i="5"/>
  <c r="CR144" i="5"/>
  <c r="CR146" i="5"/>
  <c r="CR148" i="5"/>
  <c r="CR150" i="5"/>
  <c r="CR152" i="5"/>
  <c r="CR154" i="5"/>
  <c r="CR156" i="5"/>
  <c r="CR158" i="5"/>
  <c r="CR160" i="5"/>
  <c r="CR162" i="5"/>
  <c r="CR164" i="5"/>
  <c r="CN207" i="5"/>
  <c r="CN206" i="5"/>
  <c r="CN204" i="5"/>
  <c r="CN205" i="5"/>
  <c r="CN202" i="5"/>
  <c r="CN203" i="5"/>
  <c r="CN201" i="5"/>
  <c r="CN12" i="5"/>
  <c r="CN14" i="5"/>
  <c r="CN16" i="5"/>
  <c r="CN18" i="5"/>
  <c r="CN20" i="5"/>
  <c r="CN22" i="5"/>
  <c r="CN24" i="5"/>
  <c r="CN26" i="5"/>
  <c r="CN28" i="5"/>
  <c r="CN30" i="5"/>
  <c r="CN32" i="5"/>
  <c r="CN34" i="5"/>
  <c r="CN36" i="5"/>
  <c r="CN38" i="5"/>
  <c r="CN40" i="5"/>
  <c r="CN42" i="5"/>
  <c r="CN44" i="5"/>
  <c r="CN46" i="5"/>
  <c r="CN48" i="5"/>
  <c r="CN11" i="5"/>
  <c r="CN13" i="5"/>
  <c r="CN17" i="5"/>
  <c r="CN21" i="5"/>
  <c r="CN25" i="5"/>
  <c r="CN29" i="5"/>
  <c r="CN33" i="5"/>
  <c r="CN37" i="5"/>
  <c r="CN41" i="5"/>
  <c r="CN45" i="5"/>
  <c r="CN49" i="5"/>
  <c r="CN51" i="5"/>
  <c r="CN53" i="5"/>
  <c r="CN55" i="5"/>
  <c r="CN57" i="5"/>
  <c r="CN59" i="5"/>
  <c r="CN61" i="5"/>
  <c r="CN63" i="5"/>
  <c r="CN65" i="5"/>
  <c r="CN67" i="5"/>
  <c r="CN69" i="5"/>
  <c r="CN71" i="5"/>
  <c r="CN73" i="5"/>
  <c r="CN75" i="5"/>
  <c r="CN77" i="5"/>
  <c r="CN79" i="5"/>
  <c r="CN81" i="5"/>
  <c r="CN83" i="5"/>
  <c r="CN85" i="5"/>
  <c r="CN87" i="5"/>
  <c r="CN89" i="5"/>
  <c r="CN91" i="5"/>
  <c r="CN93" i="5"/>
  <c r="CN95" i="5"/>
  <c r="CN97" i="5"/>
  <c r="CN99" i="5"/>
  <c r="CN101" i="5"/>
  <c r="CN103" i="5"/>
  <c r="CN105" i="5"/>
  <c r="CN107" i="5"/>
  <c r="CN109" i="5"/>
  <c r="CN111" i="5"/>
  <c r="CN113" i="5"/>
  <c r="CN15" i="5"/>
  <c r="CN23" i="5"/>
  <c r="CN31" i="5"/>
  <c r="CN39" i="5"/>
  <c r="CN47" i="5"/>
  <c r="CN52" i="5"/>
  <c r="CN56" i="5"/>
  <c r="CN60" i="5"/>
  <c r="CN64" i="5"/>
  <c r="CN68" i="5"/>
  <c r="CN19" i="5"/>
  <c r="CN35" i="5"/>
  <c r="CN50" i="5"/>
  <c r="CN58" i="5"/>
  <c r="CN66" i="5"/>
  <c r="CN72" i="5"/>
  <c r="CN76" i="5"/>
  <c r="CN80" i="5"/>
  <c r="CN84" i="5"/>
  <c r="CN88" i="5"/>
  <c r="CN92" i="5"/>
  <c r="CN96" i="5"/>
  <c r="CN100" i="5"/>
  <c r="CN104" i="5"/>
  <c r="CN108" i="5"/>
  <c r="CN112" i="5"/>
  <c r="CN114" i="5"/>
  <c r="CN116" i="5"/>
  <c r="CN118" i="5"/>
  <c r="CN120" i="5"/>
  <c r="CN122" i="5"/>
  <c r="CN124" i="5"/>
  <c r="CN126" i="5"/>
  <c r="CN128" i="5"/>
  <c r="CN130" i="5"/>
  <c r="CN132" i="5"/>
  <c r="CN134" i="5"/>
  <c r="CN136" i="5"/>
  <c r="CN138" i="5"/>
  <c r="CN140" i="5"/>
  <c r="CN142" i="5"/>
  <c r="CN144" i="5"/>
  <c r="CN146" i="5"/>
  <c r="CN148" i="5"/>
  <c r="CN150" i="5"/>
  <c r="CN152" i="5"/>
  <c r="CN154" i="5"/>
  <c r="CN156" i="5"/>
  <c r="CN158" i="5"/>
  <c r="CN160" i="5"/>
  <c r="CN162" i="5"/>
  <c r="CN164" i="5"/>
  <c r="CJ207" i="5"/>
  <c r="CJ206" i="5"/>
  <c r="CJ204" i="5"/>
  <c r="CJ205" i="5"/>
  <c r="CJ202" i="5"/>
  <c r="CJ201" i="5"/>
  <c r="CJ203" i="5"/>
  <c r="CJ12" i="5"/>
  <c r="CJ14" i="5"/>
  <c r="CJ16" i="5"/>
  <c r="CJ18" i="5"/>
  <c r="CJ20" i="5"/>
  <c r="CJ22" i="5"/>
  <c r="CJ24" i="5"/>
  <c r="CJ26" i="5"/>
  <c r="CJ28" i="5"/>
  <c r="CJ30" i="5"/>
  <c r="CJ32" i="5"/>
  <c r="CJ34" i="5"/>
  <c r="CJ36" i="5"/>
  <c r="CJ38" i="5"/>
  <c r="CJ40" i="5"/>
  <c r="CJ42" i="5"/>
  <c r="CJ44" i="5"/>
  <c r="CJ46" i="5"/>
  <c r="CJ48" i="5"/>
  <c r="CJ11" i="5"/>
  <c r="CJ13" i="5"/>
  <c r="CJ17" i="5"/>
  <c r="CJ21" i="5"/>
  <c r="CJ25" i="5"/>
  <c r="CJ29" i="5"/>
  <c r="CJ33" i="5"/>
  <c r="CJ37" i="5"/>
  <c r="CJ41" i="5"/>
  <c r="CJ45" i="5"/>
  <c r="CJ49" i="5"/>
  <c r="CJ51" i="5"/>
  <c r="CJ53" i="5"/>
  <c r="CJ55" i="5"/>
  <c r="CJ57" i="5"/>
  <c r="CJ59" i="5"/>
  <c r="CJ61" i="5"/>
  <c r="CJ63" i="5"/>
  <c r="CJ65" i="5"/>
  <c r="CJ67" i="5"/>
  <c r="CJ69" i="5"/>
  <c r="CJ71" i="5"/>
  <c r="CJ73" i="5"/>
  <c r="CJ75" i="5"/>
  <c r="CJ77" i="5"/>
  <c r="CJ79" i="5"/>
  <c r="CJ81" i="5"/>
  <c r="CJ83" i="5"/>
  <c r="CJ85" i="5"/>
  <c r="CJ87" i="5"/>
  <c r="CJ89" i="5"/>
  <c r="CJ91" i="5"/>
  <c r="CJ93" i="5"/>
  <c r="CJ95" i="5"/>
  <c r="CJ97" i="5"/>
  <c r="CJ99" i="5"/>
  <c r="CJ101" i="5"/>
  <c r="CJ103" i="5"/>
  <c r="CJ105" i="5"/>
  <c r="CJ107" i="5"/>
  <c r="CJ109" i="5"/>
  <c r="CJ111" i="5"/>
  <c r="CJ113" i="5"/>
  <c r="CJ15" i="5"/>
  <c r="CJ23" i="5"/>
  <c r="CJ31" i="5"/>
  <c r="CJ39" i="5"/>
  <c r="CJ47" i="5"/>
  <c r="CJ52" i="5"/>
  <c r="CJ56" i="5"/>
  <c r="CJ60" i="5"/>
  <c r="CJ64" i="5"/>
  <c r="CJ68" i="5"/>
  <c r="CJ19" i="5"/>
  <c r="CJ35" i="5"/>
  <c r="CJ50" i="5"/>
  <c r="CJ58" i="5"/>
  <c r="CJ66" i="5"/>
  <c r="CJ72" i="5"/>
  <c r="CJ76" i="5"/>
  <c r="CJ80" i="5"/>
  <c r="CJ84" i="5"/>
  <c r="CJ88" i="5"/>
  <c r="CJ92" i="5"/>
  <c r="CJ96" i="5"/>
  <c r="CJ100" i="5"/>
  <c r="CJ104" i="5"/>
  <c r="CJ108" i="5"/>
  <c r="CJ112" i="5"/>
  <c r="CJ114" i="5"/>
  <c r="CJ116" i="5"/>
  <c r="CJ118" i="5"/>
  <c r="CJ120" i="5"/>
  <c r="CJ122" i="5"/>
  <c r="CJ124" i="5"/>
  <c r="CJ126" i="5"/>
  <c r="CJ128" i="5"/>
  <c r="CJ130" i="5"/>
  <c r="CJ132" i="5"/>
  <c r="CJ134" i="5"/>
  <c r="CJ136" i="5"/>
  <c r="CJ138" i="5"/>
  <c r="CJ140" i="5"/>
  <c r="CJ142" i="5"/>
  <c r="CJ144" i="5"/>
  <c r="CJ146" i="5"/>
  <c r="CJ148" i="5"/>
  <c r="CJ150" i="5"/>
  <c r="CJ152" i="5"/>
  <c r="CJ154" i="5"/>
  <c r="CJ156" i="5"/>
  <c r="CJ158" i="5"/>
  <c r="CJ160" i="5"/>
  <c r="CJ162" i="5"/>
  <c r="CJ164" i="5"/>
  <c r="CF207" i="5"/>
  <c r="CF206" i="5"/>
  <c r="CF204" i="5"/>
  <c r="CF205" i="5"/>
  <c r="CF202" i="5"/>
  <c r="CF201" i="5"/>
  <c r="CF203" i="5"/>
  <c r="CF12" i="5"/>
  <c r="CF14" i="5"/>
  <c r="CF16" i="5"/>
  <c r="CF18" i="5"/>
  <c r="CF20" i="5"/>
  <c r="CF22" i="5"/>
  <c r="CF24" i="5"/>
  <c r="CF26" i="5"/>
  <c r="CF28" i="5"/>
  <c r="CF30" i="5"/>
  <c r="CF32" i="5"/>
  <c r="CF34" i="5"/>
  <c r="CF36" i="5"/>
  <c r="CF38" i="5"/>
  <c r="CF40" i="5"/>
  <c r="CF42" i="5"/>
  <c r="CF44" i="5"/>
  <c r="CF46" i="5"/>
  <c r="CF48" i="5"/>
  <c r="CF11" i="5"/>
  <c r="CF13" i="5"/>
  <c r="CF17" i="5"/>
  <c r="CF21" i="5"/>
  <c r="CF25" i="5"/>
  <c r="CF29" i="5"/>
  <c r="CF33" i="5"/>
  <c r="CF37" i="5"/>
  <c r="CF41" i="5"/>
  <c r="CF45" i="5"/>
  <c r="CF49" i="5"/>
  <c r="CF51" i="5"/>
  <c r="CF53" i="5"/>
  <c r="CF55" i="5"/>
  <c r="CF57" i="5"/>
  <c r="CF59" i="5"/>
  <c r="CF61" i="5"/>
  <c r="CF63" i="5"/>
  <c r="CF65" i="5"/>
  <c r="CF67" i="5"/>
  <c r="CF69" i="5"/>
  <c r="CF71" i="5"/>
  <c r="CF73" i="5"/>
  <c r="CF75" i="5"/>
  <c r="CF77" i="5"/>
  <c r="CF79" i="5"/>
  <c r="CF81" i="5"/>
  <c r="CF83" i="5"/>
  <c r="CF85" i="5"/>
  <c r="CF87" i="5"/>
  <c r="CF89" i="5"/>
  <c r="CF91" i="5"/>
  <c r="CF93" i="5"/>
  <c r="CF95" i="5"/>
  <c r="CF97" i="5"/>
  <c r="CF99" i="5"/>
  <c r="CF101" i="5"/>
  <c r="CF103" i="5"/>
  <c r="CF105" i="5"/>
  <c r="CF107" i="5"/>
  <c r="CF109" i="5"/>
  <c r="CF111" i="5"/>
  <c r="CF113" i="5"/>
  <c r="CF15" i="5"/>
  <c r="CF23" i="5"/>
  <c r="CF31" i="5"/>
  <c r="CF39" i="5"/>
  <c r="CF47" i="5"/>
  <c r="CF52" i="5"/>
  <c r="CF56" i="5"/>
  <c r="CF60" i="5"/>
  <c r="CF64" i="5"/>
  <c r="CF68" i="5"/>
  <c r="CF19" i="5"/>
  <c r="CF35" i="5"/>
  <c r="CF50" i="5"/>
  <c r="CF58" i="5"/>
  <c r="CF66" i="5"/>
  <c r="CF72" i="5"/>
  <c r="CF76" i="5"/>
  <c r="CF80" i="5"/>
  <c r="CF84" i="5"/>
  <c r="CF88" i="5"/>
  <c r="CF92" i="5"/>
  <c r="CF96" i="5"/>
  <c r="CF100" i="5"/>
  <c r="CF104" i="5"/>
  <c r="CF108" i="5"/>
  <c r="CF112" i="5"/>
  <c r="CF114" i="5"/>
  <c r="CF116" i="5"/>
  <c r="CF118" i="5"/>
  <c r="CF120" i="5"/>
  <c r="CF122" i="5"/>
  <c r="CF124" i="5"/>
  <c r="CF126" i="5"/>
  <c r="CF128" i="5"/>
  <c r="CF130" i="5"/>
  <c r="CF132" i="5"/>
  <c r="CF134" i="5"/>
  <c r="CF136" i="5"/>
  <c r="CF138" i="5"/>
  <c r="CF140" i="5"/>
  <c r="CF142" i="5"/>
  <c r="CF144" i="5"/>
  <c r="CF146" i="5"/>
  <c r="CF148" i="5"/>
  <c r="CF150" i="5"/>
  <c r="CF152" i="5"/>
  <c r="CF154" i="5"/>
  <c r="CF156" i="5"/>
  <c r="CF158" i="5"/>
  <c r="CF160" i="5"/>
  <c r="CF162" i="5"/>
  <c r="CF164" i="5"/>
  <c r="CB207" i="5"/>
  <c r="CB204" i="5"/>
  <c r="CB205" i="5"/>
  <c r="CB203" i="5"/>
  <c r="CB206" i="5"/>
  <c r="CB201" i="5"/>
  <c r="CB202" i="5"/>
  <c r="CB12" i="5"/>
  <c r="CB14" i="5"/>
  <c r="CB16" i="5"/>
  <c r="CB18" i="5"/>
  <c r="CB20" i="5"/>
  <c r="CB22" i="5"/>
  <c r="CB24" i="5"/>
  <c r="CB26" i="5"/>
  <c r="CB28" i="5"/>
  <c r="CB30" i="5"/>
  <c r="CB32" i="5"/>
  <c r="CB34" i="5"/>
  <c r="CB36" i="5"/>
  <c r="CB38" i="5"/>
  <c r="CB40" i="5"/>
  <c r="CB42" i="5"/>
  <c r="CB44" i="5"/>
  <c r="CB46" i="5"/>
  <c r="CB48" i="5"/>
  <c r="CB11" i="5"/>
  <c r="CB13" i="5"/>
  <c r="CB17" i="5"/>
  <c r="CB21" i="5"/>
  <c r="CB25" i="5"/>
  <c r="CB29" i="5"/>
  <c r="CB33" i="5"/>
  <c r="CB37" i="5"/>
  <c r="CB41" i="5"/>
  <c r="CB45" i="5"/>
  <c r="CB49" i="5"/>
  <c r="CB51" i="5"/>
  <c r="CB53" i="5"/>
  <c r="CB55" i="5"/>
  <c r="CB57" i="5"/>
  <c r="CB59" i="5"/>
  <c r="CB61" i="5"/>
  <c r="CB63" i="5"/>
  <c r="CB65" i="5"/>
  <c r="CB67" i="5"/>
  <c r="CB69" i="5"/>
  <c r="CB71" i="5"/>
  <c r="CB73" i="5"/>
  <c r="CB75" i="5"/>
  <c r="CB77" i="5"/>
  <c r="CB79" i="5"/>
  <c r="CB81" i="5"/>
  <c r="CB83" i="5"/>
  <c r="CB85" i="5"/>
  <c r="CB87" i="5"/>
  <c r="CB89" i="5"/>
  <c r="CB91" i="5"/>
  <c r="CB93" i="5"/>
  <c r="CB95" i="5"/>
  <c r="CB97" i="5"/>
  <c r="CB99" i="5"/>
  <c r="CB101" i="5"/>
  <c r="CB103" i="5"/>
  <c r="CB105" i="5"/>
  <c r="CB107" i="5"/>
  <c r="CB109" i="5"/>
  <c r="CB111" i="5"/>
  <c r="CB113" i="5"/>
  <c r="CB15" i="5"/>
  <c r="CB23" i="5"/>
  <c r="CB31" i="5"/>
  <c r="CB39" i="5"/>
  <c r="CB47" i="5"/>
  <c r="CB52" i="5"/>
  <c r="CB56" i="5"/>
  <c r="CB60" i="5"/>
  <c r="CB64" i="5"/>
  <c r="CB68" i="5"/>
  <c r="CB19" i="5"/>
  <c r="CB35" i="5"/>
  <c r="CB50" i="5"/>
  <c r="CB58" i="5"/>
  <c r="CB66" i="5"/>
  <c r="CB72" i="5"/>
  <c r="CB76" i="5"/>
  <c r="CB80" i="5"/>
  <c r="CB84" i="5"/>
  <c r="CB88" i="5"/>
  <c r="CB92" i="5"/>
  <c r="CB96" i="5"/>
  <c r="CB100" i="5"/>
  <c r="CB104" i="5"/>
  <c r="CB108" i="5"/>
  <c r="CB112" i="5"/>
  <c r="CB114" i="5"/>
  <c r="CB116" i="5"/>
  <c r="CB118" i="5"/>
  <c r="CB120" i="5"/>
  <c r="CB122" i="5"/>
  <c r="CB124" i="5"/>
  <c r="CB126" i="5"/>
  <c r="CB128" i="5"/>
  <c r="CB130" i="5"/>
  <c r="CB132" i="5"/>
  <c r="CB134" i="5"/>
  <c r="CB136" i="5"/>
  <c r="CB138" i="5"/>
  <c r="CB140" i="5"/>
  <c r="CB142" i="5"/>
  <c r="CB144" i="5"/>
  <c r="CB146" i="5"/>
  <c r="CB148" i="5"/>
  <c r="CB150" i="5"/>
  <c r="CB152" i="5"/>
  <c r="CB154" i="5"/>
  <c r="CB156" i="5"/>
  <c r="CB158" i="5"/>
  <c r="CB160" i="5"/>
  <c r="CB162" i="5"/>
  <c r="CB164" i="5"/>
  <c r="BX206" i="5"/>
  <c r="BX207" i="5"/>
  <c r="BX204" i="5"/>
  <c r="BX205" i="5"/>
  <c r="BX202" i="5"/>
  <c r="BX201" i="5"/>
  <c r="BX203" i="5"/>
  <c r="BX12" i="5"/>
  <c r="BX14" i="5"/>
  <c r="BX16" i="5"/>
  <c r="BX18" i="5"/>
  <c r="BX20" i="5"/>
  <c r="BX22" i="5"/>
  <c r="BX24" i="5"/>
  <c r="BX26" i="5"/>
  <c r="BX28" i="5"/>
  <c r="BX30" i="5"/>
  <c r="BX32" i="5"/>
  <c r="BX34" i="5"/>
  <c r="BX36" i="5"/>
  <c r="BX38" i="5"/>
  <c r="BX40" i="5"/>
  <c r="BX42" i="5"/>
  <c r="BX44" i="5"/>
  <c r="BX46" i="5"/>
  <c r="BX48" i="5"/>
  <c r="BX11" i="5"/>
  <c r="BX13" i="5"/>
  <c r="BX17" i="5"/>
  <c r="BX21" i="5"/>
  <c r="BX25" i="5"/>
  <c r="BX29" i="5"/>
  <c r="BX33" i="5"/>
  <c r="BX37" i="5"/>
  <c r="BX41" i="5"/>
  <c r="BX45" i="5"/>
  <c r="BX49" i="5"/>
  <c r="BX51" i="5"/>
  <c r="BX53" i="5"/>
  <c r="BX55" i="5"/>
  <c r="BX57" i="5"/>
  <c r="BX59" i="5"/>
  <c r="BX61" i="5"/>
  <c r="BX63" i="5"/>
  <c r="BX65" i="5"/>
  <c r="BX67" i="5"/>
  <c r="BX69" i="5"/>
  <c r="BX71" i="5"/>
  <c r="BX73" i="5"/>
  <c r="BX75" i="5"/>
  <c r="BX77" i="5"/>
  <c r="BX79" i="5"/>
  <c r="BX81" i="5"/>
  <c r="BX83" i="5"/>
  <c r="BX85" i="5"/>
  <c r="BX87" i="5"/>
  <c r="BX89" i="5"/>
  <c r="BX91" i="5"/>
  <c r="BX93" i="5"/>
  <c r="BX95" i="5"/>
  <c r="BX97" i="5"/>
  <c r="BX99" i="5"/>
  <c r="BX101" i="5"/>
  <c r="BX103" i="5"/>
  <c r="BX105" i="5"/>
  <c r="BX107" i="5"/>
  <c r="BX109" i="5"/>
  <c r="BX111" i="5"/>
  <c r="BX113" i="5"/>
  <c r="BX15" i="5"/>
  <c r="BX23" i="5"/>
  <c r="BX31" i="5"/>
  <c r="BX39" i="5"/>
  <c r="BX47" i="5"/>
  <c r="BX52" i="5"/>
  <c r="BX56" i="5"/>
  <c r="BX60" i="5"/>
  <c r="BX64" i="5"/>
  <c r="BX68" i="5"/>
  <c r="BX19" i="5"/>
  <c r="BX35" i="5"/>
  <c r="BX50" i="5"/>
  <c r="BX58" i="5"/>
  <c r="BX66" i="5"/>
  <c r="BX72" i="5"/>
  <c r="BX76" i="5"/>
  <c r="BX80" i="5"/>
  <c r="BX84" i="5"/>
  <c r="BX88" i="5"/>
  <c r="BX92" i="5"/>
  <c r="BX96" i="5"/>
  <c r="BX100" i="5"/>
  <c r="BX104" i="5"/>
  <c r="BX108" i="5"/>
  <c r="BX112" i="5"/>
  <c r="BX114" i="5"/>
  <c r="BX116" i="5"/>
  <c r="BX118" i="5"/>
  <c r="BX120" i="5"/>
  <c r="BX122" i="5"/>
  <c r="BX124" i="5"/>
  <c r="BX126" i="5"/>
  <c r="BX128" i="5"/>
  <c r="BX130" i="5"/>
  <c r="BX132" i="5"/>
  <c r="BX134" i="5"/>
  <c r="BX136" i="5"/>
  <c r="BX138" i="5"/>
  <c r="BX140" i="5"/>
  <c r="BX142" i="5"/>
  <c r="BX144" i="5"/>
  <c r="BX146" i="5"/>
  <c r="BX148" i="5"/>
  <c r="BX150" i="5"/>
  <c r="BX152" i="5"/>
  <c r="BX154" i="5"/>
  <c r="BX156" i="5"/>
  <c r="BX158" i="5"/>
  <c r="BX160" i="5"/>
  <c r="BX162" i="5"/>
  <c r="BX164" i="5"/>
  <c r="BT200" i="5"/>
  <c r="BT207" i="5"/>
  <c r="BT206" i="5"/>
  <c r="BT204" i="5"/>
  <c r="BT205" i="5"/>
  <c r="BT202" i="5"/>
  <c r="BT203" i="5"/>
  <c r="BT201" i="5"/>
  <c r="BT12" i="5"/>
  <c r="BT14" i="5"/>
  <c r="BT16" i="5"/>
  <c r="BT18" i="5"/>
  <c r="BT20" i="5"/>
  <c r="BT22" i="5"/>
  <c r="BT24" i="5"/>
  <c r="BT26" i="5"/>
  <c r="BT28" i="5"/>
  <c r="BT30" i="5"/>
  <c r="BT32" i="5"/>
  <c r="BT34" i="5"/>
  <c r="BT36" i="5"/>
  <c r="BT38" i="5"/>
  <c r="BT40" i="5"/>
  <c r="BT42" i="5"/>
  <c r="BT44" i="5"/>
  <c r="BT46" i="5"/>
  <c r="BT48" i="5"/>
  <c r="BT11" i="5"/>
  <c r="BT13" i="5"/>
  <c r="BT17" i="5"/>
  <c r="BT21" i="5"/>
  <c r="BT25" i="5"/>
  <c r="BT29" i="5"/>
  <c r="BT33" i="5"/>
  <c r="BT37" i="5"/>
  <c r="BT41" i="5"/>
  <c r="BT45" i="5"/>
  <c r="BT49" i="5"/>
  <c r="BT51" i="5"/>
  <c r="BT53" i="5"/>
  <c r="BT55" i="5"/>
  <c r="BT57" i="5"/>
  <c r="BT59" i="5"/>
  <c r="BT61" i="5"/>
  <c r="BT63" i="5"/>
  <c r="BT65" i="5"/>
  <c r="BT67" i="5"/>
  <c r="BT69" i="5"/>
  <c r="BT71" i="5"/>
  <c r="BT73" i="5"/>
  <c r="BT75" i="5"/>
  <c r="BT77" i="5"/>
  <c r="BT79" i="5"/>
  <c r="BT81" i="5"/>
  <c r="BT83" i="5"/>
  <c r="BT85" i="5"/>
  <c r="BT87" i="5"/>
  <c r="BT89" i="5"/>
  <c r="BT91" i="5"/>
  <c r="BT93" i="5"/>
  <c r="BT95" i="5"/>
  <c r="BT97" i="5"/>
  <c r="BT99" i="5"/>
  <c r="BT101" i="5"/>
  <c r="BT103" i="5"/>
  <c r="BT105" i="5"/>
  <c r="BT107" i="5"/>
  <c r="BT109" i="5"/>
  <c r="BT111" i="5"/>
  <c r="BT113" i="5"/>
  <c r="BT15" i="5"/>
  <c r="BT23" i="5"/>
  <c r="BT31" i="5"/>
  <c r="BT39" i="5"/>
  <c r="BT47" i="5"/>
  <c r="BT52" i="5"/>
  <c r="BT56" i="5"/>
  <c r="BT60" i="5"/>
  <c r="BT64" i="5"/>
  <c r="BT68" i="5"/>
  <c r="BT19" i="5"/>
  <c r="BT35" i="5"/>
  <c r="BT50" i="5"/>
  <c r="BT58" i="5"/>
  <c r="BT66" i="5"/>
  <c r="BT72" i="5"/>
  <c r="BT76" i="5"/>
  <c r="BT80" i="5"/>
  <c r="BT84" i="5"/>
  <c r="BT88" i="5"/>
  <c r="BT92" i="5"/>
  <c r="BT96" i="5"/>
  <c r="BT100" i="5"/>
  <c r="BT104" i="5"/>
  <c r="BT108" i="5"/>
  <c r="BT112" i="5"/>
  <c r="BT114" i="5"/>
  <c r="BT116" i="5"/>
  <c r="BT118" i="5"/>
  <c r="BT120" i="5"/>
  <c r="BT122" i="5"/>
  <c r="BT124" i="5"/>
  <c r="BT126" i="5"/>
  <c r="BT128" i="5"/>
  <c r="BT130" i="5"/>
  <c r="BT132" i="5"/>
  <c r="BT134" i="5"/>
  <c r="BT136" i="5"/>
  <c r="BT138" i="5"/>
  <c r="BT140" i="5"/>
  <c r="BT142" i="5"/>
  <c r="BT144" i="5"/>
  <c r="BT146" i="5"/>
  <c r="BT148" i="5"/>
  <c r="BT150" i="5"/>
  <c r="BT152" i="5"/>
  <c r="BT154" i="5"/>
  <c r="BT156" i="5"/>
  <c r="BT158" i="5"/>
  <c r="BT160" i="5"/>
  <c r="BT162" i="5"/>
  <c r="BT164" i="5"/>
  <c r="BP200" i="5"/>
  <c r="BP207" i="5"/>
  <c r="BP204" i="5"/>
  <c r="BP205" i="5"/>
  <c r="BP202" i="5"/>
  <c r="BP203" i="5"/>
  <c r="BP201" i="5"/>
  <c r="BP206" i="5"/>
  <c r="BP12" i="5"/>
  <c r="BP14" i="5"/>
  <c r="BP16" i="5"/>
  <c r="BP18" i="5"/>
  <c r="BP20" i="5"/>
  <c r="BP22" i="5"/>
  <c r="BP24" i="5"/>
  <c r="BP26" i="5"/>
  <c r="BP28" i="5"/>
  <c r="BP30" i="5"/>
  <c r="BP32" i="5"/>
  <c r="BP34" i="5"/>
  <c r="BP36" i="5"/>
  <c r="BP38" i="5"/>
  <c r="BP40" i="5"/>
  <c r="BP42" i="5"/>
  <c r="BP44" i="5"/>
  <c r="BP46" i="5"/>
  <c r="BP48" i="5"/>
  <c r="BP11" i="5"/>
  <c r="BP13" i="5"/>
  <c r="BP17" i="5"/>
  <c r="BP21" i="5"/>
  <c r="BP25" i="5"/>
  <c r="BP29" i="5"/>
  <c r="BP33" i="5"/>
  <c r="BP37" i="5"/>
  <c r="BP41" i="5"/>
  <c r="BP45" i="5"/>
  <c r="BP49" i="5"/>
  <c r="BP51" i="5"/>
  <c r="BP53" i="5"/>
  <c r="BP55" i="5"/>
  <c r="BP57" i="5"/>
  <c r="BP59" i="5"/>
  <c r="BP61" i="5"/>
  <c r="BP63" i="5"/>
  <c r="BP65" i="5"/>
  <c r="BP67" i="5"/>
  <c r="BP69" i="5"/>
  <c r="BP71" i="5"/>
  <c r="BP73" i="5"/>
  <c r="BP75" i="5"/>
  <c r="BP77" i="5"/>
  <c r="BP79" i="5"/>
  <c r="BP81" i="5"/>
  <c r="BP83" i="5"/>
  <c r="BP85" i="5"/>
  <c r="BP87" i="5"/>
  <c r="BP89" i="5"/>
  <c r="BP91" i="5"/>
  <c r="BP93" i="5"/>
  <c r="BP95" i="5"/>
  <c r="BP97" i="5"/>
  <c r="BP99" i="5"/>
  <c r="BP101" i="5"/>
  <c r="BP103" i="5"/>
  <c r="BP105" i="5"/>
  <c r="BP107" i="5"/>
  <c r="BP109" i="5"/>
  <c r="BP111" i="5"/>
  <c r="BP113" i="5"/>
  <c r="BP15" i="5"/>
  <c r="BP23" i="5"/>
  <c r="BP31" i="5"/>
  <c r="BP39" i="5"/>
  <c r="BP47" i="5"/>
  <c r="BP52" i="5"/>
  <c r="BP56" i="5"/>
  <c r="BP60" i="5"/>
  <c r="BP64" i="5"/>
  <c r="BP68" i="5"/>
  <c r="BP19" i="5"/>
  <c r="BP35" i="5"/>
  <c r="BP50" i="5"/>
  <c r="BP58" i="5"/>
  <c r="BP66" i="5"/>
  <c r="BP72" i="5"/>
  <c r="BP76" i="5"/>
  <c r="BP80" i="5"/>
  <c r="BP84" i="5"/>
  <c r="BP88" i="5"/>
  <c r="BP92" i="5"/>
  <c r="BP96" i="5"/>
  <c r="BP100" i="5"/>
  <c r="BP104" i="5"/>
  <c r="BP108" i="5"/>
  <c r="BP112" i="5"/>
  <c r="BP114" i="5"/>
  <c r="BP116" i="5"/>
  <c r="BP118" i="5"/>
  <c r="BP120" i="5"/>
  <c r="BP122" i="5"/>
  <c r="BP124" i="5"/>
  <c r="BP126" i="5"/>
  <c r="BP128" i="5"/>
  <c r="BP130" i="5"/>
  <c r="BP132" i="5"/>
  <c r="BP134" i="5"/>
  <c r="BP136" i="5"/>
  <c r="BP138" i="5"/>
  <c r="BP140" i="5"/>
  <c r="BP142" i="5"/>
  <c r="BP144" i="5"/>
  <c r="BP146" i="5"/>
  <c r="BP148" i="5"/>
  <c r="BP150" i="5"/>
  <c r="BP152" i="5"/>
  <c r="BP154" i="5"/>
  <c r="BP156" i="5"/>
  <c r="BP158" i="5"/>
  <c r="BP160" i="5"/>
  <c r="BP162" i="5"/>
  <c r="BP164" i="5"/>
  <c r="BL200" i="5"/>
  <c r="BL206" i="5"/>
  <c r="BL207" i="5"/>
  <c r="BL204" i="5"/>
  <c r="BL205" i="5"/>
  <c r="BL203" i="5"/>
  <c r="BL201" i="5"/>
  <c r="BL202" i="5"/>
  <c r="BL12" i="5"/>
  <c r="BL14" i="5"/>
  <c r="BL16" i="5"/>
  <c r="BL18" i="5"/>
  <c r="BL20" i="5"/>
  <c r="BL22" i="5"/>
  <c r="BL24" i="5"/>
  <c r="BL26" i="5"/>
  <c r="BL28" i="5"/>
  <c r="BL30" i="5"/>
  <c r="BL32" i="5"/>
  <c r="BL34" i="5"/>
  <c r="BL36" i="5"/>
  <c r="BL38" i="5"/>
  <c r="BL40" i="5"/>
  <c r="BL42" i="5"/>
  <c r="BL44" i="5"/>
  <c r="BL46" i="5"/>
  <c r="BL48" i="5"/>
  <c r="BL11" i="5"/>
  <c r="BL13" i="5"/>
  <c r="BL17" i="5"/>
  <c r="BL21" i="5"/>
  <c r="BL25" i="5"/>
  <c r="BL29" i="5"/>
  <c r="BL33" i="5"/>
  <c r="BL37" i="5"/>
  <c r="BL41" i="5"/>
  <c r="BL45" i="5"/>
  <c r="BL49" i="5"/>
  <c r="BL51" i="5"/>
  <c r="BL53" i="5"/>
  <c r="BL55" i="5"/>
  <c r="BL57" i="5"/>
  <c r="BL59" i="5"/>
  <c r="BL61" i="5"/>
  <c r="BL63" i="5"/>
  <c r="BL65" i="5"/>
  <c r="BL67" i="5"/>
  <c r="BL69" i="5"/>
  <c r="BL71" i="5"/>
  <c r="BL73" i="5"/>
  <c r="BL75" i="5"/>
  <c r="BL77" i="5"/>
  <c r="BL79" i="5"/>
  <c r="BL81" i="5"/>
  <c r="BL83" i="5"/>
  <c r="BL85" i="5"/>
  <c r="BL87" i="5"/>
  <c r="BL89" i="5"/>
  <c r="BL91" i="5"/>
  <c r="BL93" i="5"/>
  <c r="BL95" i="5"/>
  <c r="BL97" i="5"/>
  <c r="BL99" i="5"/>
  <c r="BL101" i="5"/>
  <c r="BL103" i="5"/>
  <c r="BL105" i="5"/>
  <c r="BL107" i="5"/>
  <c r="BL109" i="5"/>
  <c r="BL111" i="5"/>
  <c r="BL113" i="5"/>
  <c r="BL15" i="5"/>
  <c r="BL23" i="5"/>
  <c r="BL31" i="5"/>
  <c r="BL39" i="5"/>
  <c r="BL47" i="5"/>
  <c r="BL52" i="5"/>
  <c r="BL56" i="5"/>
  <c r="BL60" i="5"/>
  <c r="BL64" i="5"/>
  <c r="BL68" i="5"/>
  <c r="BL19" i="5"/>
  <c r="BL35" i="5"/>
  <c r="BL50" i="5"/>
  <c r="BL58" i="5"/>
  <c r="BL66" i="5"/>
  <c r="BL72" i="5"/>
  <c r="BL76" i="5"/>
  <c r="BL80" i="5"/>
  <c r="BL84" i="5"/>
  <c r="BL88" i="5"/>
  <c r="BL92" i="5"/>
  <c r="BL96" i="5"/>
  <c r="BL100" i="5"/>
  <c r="BL104" i="5"/>
  <c r="BL108" i="5"/>
  <c r="BL112" i="5"/>
  <c r="BL114" i="5"/>
  <c r="BL116" i="5"/>
  <c r="BL118" i="5"/>
  <c r="BL120" i="5"/>
  <c r="BL122" i="5"/>
  <c r="BL124" i="5"/>
  <c r="BL126" i="5"/>
  <c r="BL128" i="5"/>
  <c r="BL130" i="5"/>
  <c r="BL132" i="5"/>
  <c r="BL134" i="5"/>
  <c r="BL136" i="5"/>
  <c r="BL138" i="5"/>
  <c r="BL140" i="5"/>
  <c r="BL142" i="5"/>
  <c r="BL144" i="5"/>
  <c r="BL146" i="5"/>
  <c r="BL148" i="5"/>
  <c r="BL150" i="5"/>
  <c r="BL152" i="5"/>
  <c r="BL154" i="5"/>
  <c r="BL156" i="5"/>
  <c r="BL158" i="5"/>
  <c r="BL160" i="5"/>
  <c r="BL162" i="5"/>
  <c r="BL164" i="5"/>
  <c r="BH200" i="5"/>
  <c r="BH207" i="5"/>
  <c r="BH206" i="5"/>
  <c r="BH204" i="5"/>
  <c r="BH205" i="5"/>
  <c r="BH202" i="5"/>
  <c r="BH201" i="5"/>
  <c r="BH203" i="5"/>
  <c r="BH12" i="5"/>
  <c r="BH14" i="5"/>
  <c r="BH16" i="5"/>
  <c r="BH18" i="5"/>
  <c r="BH20" i="5"/>
  <c r="BH22" i="5"/>
  <c r="BH24" i="5"/>
  <c r="BH26" i="5"/>
  <c r="BH28" i="5"/>
  <c r="BH30" i="5"/>
  <c r="BH32" i="5"/>
  <c r="BH34" i="5"/>
  <c r="BH36" i="5"/>
  <c r="BH38" i="5"/>
  <c r="BH40" i="5"/>
  <c r="BH42" i="5"/>
  <c r="BH44" i="5"/>
  <c r="BH46" i="5"/>
  <c r="BH48" i="5"/>
  <c r="BH13" i="5"/>
  <c r="BH17" i="5"/>
  <c r="BH21" i="5"/>
  <c r="BH25" i="5"/>
  <c r="BH29" i="5"/>
  <c r="BH33" i="5"/>
  <c r="BH37" i="5"/>
  <c r="BH41" i="5"/>
  <c r="BH45" i="5"/>
  <c r="BH49" i="5"/>
  <c r="BH51" i="5"/>
  <c r="BH53" i="5"/>
  <c r="BH55" i="5"/>
  <c r="BH57" i="5"/>
  <c r="BH59" i="5"/>
  <c r="BH61" i="5"/>
  <c r="BH63" i="5"/>
  <c r="BH65" i="5"/>
  <c r="BH67" i="5"/>
  <c r="BH69" i="5"/>
  <c r="BH71" i="5"/>
  <c r="BH73" i="5"/>
  <c r="BH75" i="5"/>
  <c r="BH77" i="5"/>
  <c r="BH79" i="5"/>
  <c r="BH81" i="5"/>
  <c r="BH83" i="5"/>
  <c r="BH85" i="5"/>
  <c r="BH87" i="5"/>
  <c r="BH89" i="5"/>
  <c r="BH91" i="5"/>
  <c r="BH93" i="5"/>
  <c r="BH95" i="5"/>
  <c r="BH97" i="5"/>
  <c r="BH99" i="5"/>
  <c r="BH101" i="5"/>
  <c r="BH103" i="5"/>
  <c r="BH105" i="5"/>
  <c r="BH107" i="5"/>
  <c r="BH109" i="5"/>
  <c r="BH111" i="5"/>
  <c r="BH113" i="5"/>
  <c r="BH15" i="5"/>
  <c r="BH23" i="5"/>
  <c r="BH31" i="5"/>
  <c r="BH39" i="5"/>
  <c r="BH47" i="5"/>
  <c r="BH52" i="5"/>
  <c r="BH56" i="5"/>
  <c r="BH60" i="5"/>
  <c r="BH64" i="5"/>
  <c r="BH68" i="5"/>
  <c r="BH19" i="5"/>
  <c r="BH35" i="5"/>
  <c r="BH50" i="5"/>
  <c r="BH58" i="5"/>
  <c r="BH66" i="5"/>
  <c r="BH72" i="5"/>
  <c r="BH76" i="5"/>
  <c r="BH80" i="5"/>
  <c r="BH84" i="5"/>
  <c r="BH88" i="5"/>
  <c r="BH92" i="5"/>
  <c r="BH96" i="5"/>
  <c r="BH100" i="5"/>
  <c r="BH104" i="5"/>
  <c r="BH108" i="5"/>
  <c r="BH112" i="5"/>
  <c r="BH114" i="5"/>
  <c r="BH116" i="5"/>
  <c r="BH118" i="5"/>
  <c r="BH120" i="5"/>
  <c r="BH122" i="5"/>
  <c r="BH124" i="5"/>
  <c r="BH126" i="5"/>
  <c r="BH128" i="5"/>
  <c r="BH130" i="5"/>
  <c r="BH132" i="5"/>
  <c r="BH134" i="5"/>
  <c r="BH136" i="5"/>
  <c r="BH138" i="5"/>
  <c r="BH140" i="5"/>
  <c r="BH142" i="5"/>
  <c r="BH144" i="5"/>
  <c r="BH146" i="5"/>
  <c r="BH148" i="5"/>
  <c r="BH150" i="5"/>
  <c r="BH152" i="5"/>
  <c r="BH154" i="5"/>
  <c r="BH156" i="5"/>
  <c r="BH158" i="5"/>
  <c r="BH160" i="5"/>
  <c r="BH162" i="5"/>
  <c r="BH164" i="5"/>
  <c r="BD200" i="5"/>
  <c r="BD207" i="5"/>
  <c r="BD206" i="5"/>
  <c r="BD204" i="5"/>
  <c r="BD205" i="5"/>
  <c r="BD202" i="5"/>
  <c r="BD203" i="5"/>
  <c r="BD201" i="5"/>
  <c r="BD12" i="5"/>
  <c r="BD14" i="5"/>
  <c r="BD16" i="5"/>
  <c r="BD18" i="5"/>
  <c r="BD20" i="5"/>
  <c r="BD22" i="5"/>
  <c r="BD24" i="5"/>
  <c r="BD26" i="5"/>
  <c r="BD28" i="5"/>
  <c r="BD30" i="5"/>
  <c r="BD32" i="5"/>
  <c r="BD34" i="5"/>
  <c r="BD36" i="5"/>
  <c r="BD38" i="5"/>
  <c r="BD40" i="5"/>
  <c r="BD42" i="5"/>
  <c r="BD44" i="5"/>
  <c r="BD46" i="5"/>
  <c r="BD48" i="5"/>
  <c r="BD13" i="5"/>
  <c r="BD17" i="5"/>
  <c r="BD21" i="5"/>
  <c r="BD25" i="5"/>
  <c r="BD29" i="5"/>
  <c r="BD33" i="5"/>
  <c r="BD37" i="5"/>
  <c r="BD41" i="5"/>
  <c r="BD45" i="5"/>
  <c r="BD49" i="5"/>
  <c r="BD51" i="5"/>
  <c r="BD53" i="5"/>
  <c r="BD55" i="5"/>
  <c r="BD57" i="5"/>
  <c r="BD59" i="5"/>
  <c r="BD61" i="5"/>
  <c r="BD63" i="5"/>
  <c r="BD65" i="5"/>
  <c r="BD67" i="5"/>
  <c r="BD69" i="5"/>
  <c r="BD71" i="5"/>
  <c r="BD73" i="5"/>
  <c r="BD75" i="5"/>
  <c r="BD77" i="5"/>
  <c r="BD79" i="5"/>
  <c r="BD81" i="5"/>
  <c r="BD83" i="5"/>
  <c r="BD85" i="5"/>
  <c r="BD87" i="5"/>
  <c r="BD89" i="5"/>
  <c r="BD91" i="5"/>
  <c r="BD93" i="5"/>
  <c r="BD95" i="5"/>
  <c r="BD97" i="5"/>
  <c r="BD99" i="5"/>
  <c r="BD101" i="5"/>
  <c r="BD103" i="5"/>
  <c r="BD105" i="5"/>
  <c r="BD107" i="5"/>
  <c r="BD109" i="5"/>
  <c r="BD111" i="5"/>
  <c r="BD113" i="5"/>
  <c r="BD15" i="5"/>
  <c r="BD23" i="5"/>
  <c r="BD31" i="5"/>
  <c r="BD39" i="5"/>
  <c r="BD47" i="5"/>
  <c r="BD52" i="5"/>
  <c r="BD56" i="5"/>
  <c r="BD60" i="5"/>
  <c r="BD64" i="5"/>
  <c r="BD68" i="5"/>
  <c r="BD19" i="5"/>
  <c r="BD35" i="5"/>
  <c r="BD50" i="5"/>
  <c r="BD58" i="5"/>
  <c r="BD66" i="5"/>
  <c r="BD72" i="5"/>
  <c r="BD76" i="5"/>
  <c r="BD80" i="5"/>
  <c r="BD84" i="5"/>
  <c r="BD88" i="5"/>
  <c r="BD92" i="5"/>
  <c r="BD96" i="5"/>
  <c r="BD100" i="5"/>
  <c r="BD104" i="5"/>
  <c r="BD108" i="5"/>
  <c r="BD112" i="5"/>
  <c r="BD114" i="5"/>
  <c r="BD116" i="5"/>
  <c r="BD118" i="5"/>
  <c r="BD120" i="5"/>
  <c r="BD122" i="5"/>
  <c r="BD124" i="5"/>
  <c r="BD126" i="5"/>
  <c r="BD128" i="5"/>
  <c r="BD130" i="5"/>
  <c r="BD132" i="5"/>
  <c r="BD134" i="5"/>
  <c r="BD136" i="5"/>
  <c r="BD138" i="5"/>
  <c r="BD140" i="5"/>
  <c r="BD142" i="5"/>
  <c r="BD144" i="5"/>
  <c r="BD146" i="5"/>
  <c r="BD148" i="5"/>
  <c r="BD150" i="5"/>
  <c r="BD152" i="5"/>
  <c r="BD154" i="5"/>
  <c r="BD156" i="5"/>
  <c r="BD158" i="5"/>
  <c r="BD160" i="5"/>
  <c r="BD162" i="5"/>
  <c r="BD164" i="5"/>
  <c r="AZ200" i="5"/>
  <c r="AZ207" i="5"/>
  <c r="AZ206" i="5"/>
  <c r="AZ204" i="5"/>
  <c r="AZ205" i="5"/>
  <c r="AZ202" i="5"/>
  <c r="AZ201" i="5"/>
  <c r="AZ203" i="5"/>
  <c r="AZ12" i="5"/>
  <c r="AZ14" i="5"/>
  <c r="AZ16" i="5"/>
  <c r="AZ18" i="5"/>
  <c r="AZ20" i="5"/>
  <c r="AZ22" i="5"/>
  <c r="AZ24" i="5"/>
  <c r="AZ26" i="5"/>
  <c r="AZ28" i="5"/>
  <c r="AZ30" i="5"/>
  <c r="AZ32" i="5"/>
  <c r="AZ34" i="5"/>
  <c r="AZ36" i="5"/>
  <c r="AZ38" i="5"/>
  <c r="AZ40" i="5"/>
  <c r="AZ42" i="5"/>
  <c r="AZ44" i="5"/>
  <c r="AZ46" i="5"/>
  <c r="AZ48" i="5"/>
  <c r="AZ13" i="5"/>
  <c r="AZ17" i="5"/>
  <c r="AZ21" i="5"/>
  <c r="AZ25" i="5"/>
  <c r="AZ29" i="5"/>
  <c r="AZ33" i="5"/>
  <c r="AZ37" i="5"/>
  <c r="AZ41" i="5"/>
  <c r="AZ45" i="5"/>
  <c r="AZ49" i="5"/>
  <c r="AZ51" i="5"/>
  <c r="AZ53" i="5"/>
  <c r="AZ55" i="5"/>
  <c r="AZ57" i="5"/>
  <c r="AZ59" i="5"/>
  <c r="AZ61" i="5"/>
  <c r="AZ63" i="5"/>
  <c r="AZ65" i="5"/>
  <c r="AZ67" i="5"/>
  <c r="AZ69" i="5"/>
  <c r="AZ71" i="5"/>
  <c r="AZ73" i="5"/>
  <c r="AZ75" i="5"/>
  <c r="AZ77" i="5"/>
  <c r="AZ79" i="5"/>
  <c r="AZ81" i="5"/>
  <c r="AZ83" i="5"/>
  <c r="AZ85" i="5"/>
  <c r="AZ87" i="5"/>
  <c r="AZ89" i="5"/>
  <c r="AZ91" i="5"/>
  <c r="AZ93" i="5"/>
  <c r="AZ95" i="5"/>
  <c r="AZ97" i="5"/>
  <c r="AZ99" i="5"/>
  <c r="AZ101" i="5"/>
  <c r="AZ103" i="5"/>
  <c r="AZ105" i="5"/>
  <c r="AZ107" i="5"/>
  <c r="AZ109" i="5"/>
  <c r="AZ111" i="5"/>
  <c r="AZ113" i="5"/>
  <c r="AZ15" i="5"/>
  <c r="AZ23" i="5"/>
  <c r="AZ31" i="5"/>
  <c r="AZ39" i="5"/>
  <c r="AZ47" i="5"/>
  <c r="AZ52" i="5"/>
  <c r="AZ56" i="5"/>
  <c r="AZ60" i="5"/>
  <c r="AZ64" i="5"/>
  <c r="AZ68" i="5"/>
  <c r="AZ19" i="5"/>
  <c r="AZ35" i="5"/>
  <c r="AZ50" i="5"/>
  <c r="AZ58" i="5"/>
  <c r="AZ66" i="5"/>
  <c r="AZ72" i="5"/>
  <c r="AZ76" i="5"/>
  <c r="AZ80" i="5"/>
  <c r="AZ84" i="5"/>
  <c r="AZ88" i="5"/>
  <c r="AZ92" i="5"/>
  <c r="AZ96" i="5"/>
  <c r="AZ100" i="5"/>
  <c r="AZ104" i="5"/>
  <c r="AZ108" i="5"/>
  <c r="AZ112" i="5"/>
  <c r="AZ114" i="5"/>
  <c r="AZ116" i="5"/>
  <c r="AZ118" i="5"/>
  <c r="AZ120" i="5"/>
  <c r="AZ122" i="5"/>
  <c r="AZ124" i="5"/>
  <c r="AZ126" i="5"/>
  <c r="AZ128" i="5"/>
  <c r="AZ130" i="5"/>
  <c r="AZ132" i="5"/>
  <c r="AZ134" i="5"/>
  <c r="AZ136" i="5"/>
  <c r="AZ138" i="5"/>
  <c r="AZ140" i="5"/>
  <c r="AZ142" i="5"/>
  <c r="AZ144" i="5"/>
  <c r="AZ146" i="5"/>
  <c r="AZ148" i="5"/>
  <c r="AZ150" i="5"/>
  <c r="AZ152" i="5"/>
  <c r="AZ154" i="5"/>
  <c r="AZ156" i="5"/>
  <c r="AZ158" i="5"/>
  <c r="AZ160" i="5"/>
  <c r="AZ162" i="5"/>
  <c r="AZ164" i="5"/>
  <c r="AV200" i="5"/>
  <c r="AV207" i="5"/>
  <c r="AV204" i="5"/>
  <c r="AV206" i="5"/>
  <c r="AV205" i="5"/>
  <c r="AV203" i="5"/>
  <c r="AV202" i="5"/>
  <c r="AV201" i="5"/>
  <c r="AV12" i="5"/>
  <c r="AV14" i="5"/>
  <c r="AV16" i="5"/>
  <c r="AV18" i="5"/>
  <c r="AV20" i="5"/>
  <c r="AV22" i="5"/>
  <c r="AV24" i="5"/>
  <c r="AV26" i="5"/>
  <c r="AV28" i="5"/>
  <c r="AV30" i="5"/>
  <c r="AV32" i="5"/>
  <c r="AV34" i="5"/>
  <c r="AV36" i="5"/>
  <c r="AV38" i="5"/>
  <c r="AV40" i="5"/>
  <c r="AV42" i="5"/>
  <c r="AV44" i="5"/>
  <c r="AV46" i="5"/>
  <c r="AV48" i="5"/>
  <c r="AV13" i="5"/>
  <c r="AV17" i="5"/>
  <c r="AV21" i="5"/>
  <c r="AV25" i="5"/>
  <c r="AV29" i="5"/>
  <c r="AV33" i="5"/>
  <c r="AV37" i="5"/>
  <c r="AV41" i="5"/>
  <c r="AV45" i="5"/>
  <c r="AV49" i="5"/>
  <c r="AV51" i="5"/>
  <c r="AV53" i="5"/>
  <c r="AV55" i="5"/>
  <c r="AV57" i="5"/>
  <c r="AV59" i="5"/>
  <c r="AV61" i="5"/>
  <c r="AV63" i="5"/>
  <c r="AV65" i="5"/>
  <c r="AV67" i="5"/>
  <c r="AV69" i="5"/>
  <c r="AV71" i="5"/>
  <c r="AV73" i="5"/>
  <c r="AV75" i="5"/>
  <c r="AV77" i="5"/>
  <c r="AV79" i="5"/>
  <c r="AV81" i="5"/>
  <c r="AV83" i="5"/>
  <c r="AV85" i="5"/>
  <c r="AV87" i="5"/>
  <c r="AV89" i="5"/>
  <c r="AV91" i="5"/>
  <c r="AV93" i="5"/>
  <c r="AV95" i="5"/>
  <c r="AV97" i="5"/>
  <c r="AV99" i="5"/>
  <c r="AV101" i="5"/>
  <c r="AV103" i="5"/>
  <c r="AV105" i="5"/>
  <c r="AV107" i="5"/>
  <c r="AV109" i="5"/>
  <c r="AV111" i="5"/>
  <c r="AV113" i="5"/>
  <c r="AV15" i="5"/>
  <c r="AV23" i="5"/>
  <c r="AV31" i="5"/>
  <c r="AV39" i="5"/>
  <c r="AV47" i="5"/>
  <c r="AV52" i="5"/>
  <c r="AV56" i="5"/>
  <c r="AV60" i="5"/>
  <c r="AV64" i="5"/>
  <c r="AV68" i="5"/>
  <c r="AV19" i="5"/>
  <c r="AV35" i="5"/>
  <c r="AV50" i="5"/>
  <c r="AV58" i="5"/>
  <c r="AV66" i="5"/>
  <c r="AV72" i="5"/>
  <c r="AV76" i="5"/>
  <c r="AV80" i="5"/>
  <c r="AV84" i="5"/>
  <c r="AV88" i="5"/>
  <c r="AV92" i="5"/>
  <c r="AV96" i="5"/>
  <c r="AV100" i="5"/>
  <c r="AV104" i="5"/>
  <c r="AV108" i="5"/>
  <c r="AV112" i="5"/>
  <c r="AV114" i="5"/>
  <c r="AV116" i="5"/>
  <c r="AV118" i="5"/>
  <c r="AV120" i="5"/>
  <c r="AV122" i="5"/>
  <c r="AV124" i="5"/>
  <c r="AV126" i="5"/>
  <c r="AV128" i="5"/>
  <c r="AV130" i="5"/>
  <c r="AV132" i="5"/>
  <c r="AV134" i="5"/>
  <c r="AV136" i="5"/>
  <c r="AV138" i="5"/>
  <c r="AV140" i="5"/>
  <c r="AV142" i="5"/>
  <c r="AV144" i="5"/>
  <c r="AV146" i="5"/>
  <c r="AV148" i="5"/>
  <c r="AV150" i="5"/>
  <c r="AV152" i="5"/>
  <c r="AV154" i="5"/>
  <c r="AV156" i="5"/>
  <c r="AV158" i="5"/>
  <c r="AV160" i="5"/>
  <c r="AV162" i="5"/>
  <c r="AV164" i="5"/>
  <c r="AR200" i="5"/>
  <c r="AR207" i="5"/>
  <c r="AR204" i="5"/>
  <c r="AR205" i="5"/>
  <c r="AR202" i="5"/>
  <c r="AR206" i="5"/>
  <c r="AR201" i="5"/>
  <c r="AR203" i="5"/>
  <c r="AR12" i="5"/>
  <c r="AR14" i="5"/>
  <c r="AR16" i="5"/>
  <c r="AR18" i="5"/>
  <c r="AR20" i="5"/>
  <c r="AR22" i="5"/>
  <c r="AR24" i="5"/>
  <c r="AR26" i="5"/>
  <c r="AR28" i="5"/>
  <c r="AR30" i="5"/>
  <c r="AR32" i="5"/>
  <c r="AR34" i="5"/>
  <c r="AR36" i="5"/>
  <c r="AR38" i="5"/>
  <c r="AR40" i="5"/>
  <c r="AR42" i="5"/>
  <c r="AR44" i="5"/>
  <c r="AR46" i="5"/>
  <c r="AR48" i="5"/>
  <c r="AR13" i="5"/>
  <c r="AR17" i="5"/>
  <c r="AR21" i="5"/>
  <c r="AR25" i="5"/>
  <c r="AR29" i="5"/>
  <c r="AR33" i="5"/>
  <c r="AR37" i="5"/>
  <c r="AR41" i="5"/>
  <c r="AR45" i="5"/>
  <c r="AR49" i="5"/>
  <c r="AR51" i="5"/>
  <c r="AR53" i="5"/>
  <c r="AR55" i="5"/>
  <c r="AR57" i="5"/>
  <c r="AR59" i="5"/>
  <c r="AR61" i="5"/>
  <c r="AR63" i="5"/>
  <c r="AR65" i="5"/>
  <c r="AR67" i="5"/>
  <c r="AR69" i="5"/>
  <c r="AR71" i="5"/>
  <c r="AR73" i="5"/>
  <c r="AR75" i="5"/>
  <c r="AR77" i="5"/>
  <c r="AR79" i="5"/>
  <c r="AR81" i="5"/>
  <c r="AR83" i="5"/>
  <c r="AR85" i="5"/>
  <c r="AR87" i="5"/>
  <c r="AR89" i="5"/>
  <c r="AR91" i="5"/>
  <c r="AR93" i="5"/>
  <c r="AR95" i="5"/>
  <c r="AR97" i="5"/>
  <c r="AR99" i="5"/>
  <c r="AR101" i="5"/>
  <c r="AR103" i="5"/>
  <c r="AR105" i="5"/>
  <c r="AR107" i="5"/>
  <c r="AR109" i="5"/>
  <c r="AR111" i="5"/>
  <c r="AR113" i="5"/>
  <c r="AR15" i="5"/>
  <c r="AR23" i="5"/>
  <c r="AR31" i="5"/>
  <c r="AR39" i="5"/>
  <c r="AR47" i="5"/>
  <c r="AR52" i="5"/>
  <c r="AR56" i="5"/>
  <c r="AR60" i="5"/>
  <c r="AR64" i="5"/>
  <c r="AR68" i="5"/>
  <c r="AR19" i="5"/>
  <c r="AR35" i="5"/>
  <c r="AR50" i="5"/>
  <c r="AR58" i="5"/>
  <c r="AR66" i="5"/>
  <c r="AR72" i="5"/>
  <c r="AR76" i="5"/>
  <c r="AR80" i="5"/>
  <c r="AR84" i="5"/>
  <c r="AR88" i="5"/>
  <c r="AR92" i="5"/>
  <c r="AR96" i="5"/>
  <c r="AR100" i="5"/>
  <c r="AR104" i="5"/>
  <c r="AR108" i="5"/>
  <c r="AR112" i="5"/>
  <c r="AR114" i="5"/>
  <c r="AR116" i="5"/>
  <c r="AR118" i="5"/>
  <c r="AR120" i="5"/>
  <c r="AR122" i="5"/>
  <c r="AR124" i="5"/>
  <c r="AR126" i="5"/>
  <c r="AR128" i="5"/>
  <c r="AR130" i="5"/>
  <c r="AR132" i="5"/>
  <c r="AR134" i="5"/>
  <c r="AR136" i="5"/>
  <c r="AR138" i="5"/>
  <c r="AR140" i="5"/>
  <c r="AR142" i="5"/>
  <c r="AR144" i="5"/>
  <c r="AR146" i="5"/>
  <c r="AR148" i="5"/>
  <c r="AR150" i="5"/>
  <c r="AR152" i="5"/>
  <c r="AR154" i="5"/>
  <c r="AR156" i="5"/>
  <c r="AR158" i="5"/>
  <c r="AR160" i="5"/>
  <c r="AR162" i="5"/>
  <c r="AR164" i="5"/>
  <c r="AN200" i="5"/>
  <c r="AN207" i="5"/>
  <c r="AN206" i="5"/>
  <c r="AN204" i="5"/>
  <c r="AN205" i="5"/>
  <c r="AN203" i="5"/>
  <c r="AN201" i="5"/>
  <c r="AN202" i="5"/>
  <c r="AN12" i="5"/>
  <c r="AN14" i="5"/>
  <c r="AN16" i="5"/>
  <c r="AN18" i="5"/>
  <c r="AN20" i="5"/>
  <c r="AN22" i="5"/>
  <c r="AN24" i="5"/>
  <c r="AN26" i="5"/>
  <c r="AN28" i="5"/>
  <c r="AN30" i="5"/>
  <c r="AN32" i="5"/>
  <c r="AN34" i="5"/>
  <c r="AN36" i="5"/>
  <c r="AN38" i="5"/>
  <c r="AN40" i="5"/>
  <c r="AN42" i="5"/>
  <c r="AN44" i="5"/>
  <c r="AN46" i="5"/>
  <c r="AN48" i="5"/>
  <c r="AN13" i="5"/>
  <c r="AN17" i="5"/>
  <c r="AN21" i="5"/>
  <c r="AN25" i="5"/>
  <c r="AN29" i="5"/>
  <c r="AN33" i="5"/>
  <c r="AN37" i="5"/>
  <c r="AN41" i="5"/>
  <c r="AN45" i="5"/>
  <c r="AN49" i="5"/>
  <c r="AN51" i="5"/>
  <c r="AN53" i="5"/>
  <c r="AN55" i="5"/>
  <c r="AN57" i="5"/>
  <c r="AN59" i="5"/>
  <c r="AN61" i="5"/>
  <c r="AN63" i="5"/>
  <c r="AN65" i="5"/>
  <c r="AN67" i="5"/>
  <c r="AN69" i="5"/>
  <c r="AN71" i="5"/>
  <c r="AN73" i="5"/>
  <c r="AN75" i="5"/>
  <c r="AN77" i="5"/>
  <c r="AN79" i="5"/>
  <c r="AN81" i="5"/>
  <c r="AN83" i="5"/>
  <c r="AN85" i="5"/>
  <c r="AN87" i="5"/>
  <c r="AN89" i="5"/>
  <c r="AN91" i="5"/>
  <c r="AN93" i="5"/>
  <c r="AN95" i="5"/>
  <c r="AN97" i="5"/>
  <c r="AN99" i="5"/>
  <c r="AN101" i="5"/>
  <c r="AN103" i="5"/>
  <c r="AN105" i="5"/>
  <c r="AN107" i="5"/>
  <c r="AN109" i="5"/>
  <c r="AN111" i="5"/>
  <c r="AN113" i="5"/>
  <c r="AN15" i="5"/>
  <c r="AN23" i="5"/>
  <c r="AN31" i="5"/>
  <c r="AN39" i="5"/>
  <c r="AN47" i="5"/>
  <c r="AN52" i="5"/>
  <c r="AN56" i="5"/>
  <c r="AN60" i="5"/>
  <c r="AN64" i="5"/>
  <c r="AN68" i="5"/>
  <c r="AN19" i="5"/>
  <c r="AN35" i="5"/>
  <c r="AN50" i="5"/>
  <c r="AN58" i="5"/>
  <c r="AN66" i="5"/>
  <c r="AN72" i="5"/>
  <c r="AN76" i="5"/>
  <c r="AN80" i="5"/>
  <c r="AN84" i="5"/>
  <c r="AN88" i="5"/>
  <c r="AN92" i="5"/>
  <c r="AN96" i="5"/>
  <c r="AN100" i="5"/>
  <c r="AN104" i="5"/>
  <c r="AN108" i="5"/>
  <c r="AN112" i="5"/>
  <c r="AN114" i="5"/>
  <c r="AN116" i="5"/>
  <c r="AN118" i="5"/>
  <c r="AN120" i="5"/>
  <c r="AN122" i="5"/>
  <c r="AN124" i="5"/>
  <c r="AN126" i="5"/>
  <c r="AN128" i="5"/>
  <c r="AN130" i="5"/>
  <c r="AN132" i="5"/>
  <c r="AN134" i="5"/>
  <c r="AN136" i="5"/>
  <c r="AN138" i="5"/>
  <c r="AN140" i="5"/>
  <c r="AN142" i="5"/>
  <c r="AN144" i="5"/>
  <c r="AN146" i="5"/>
  <c r="AN148" i="5"/>
  <c r="AN150" i="5"/>
  <c r="AN152" i="5"/>
  <c r="AN154" i="5"/>
  <c r="AN156" i="5"/>
  <c r="AN158" i="5"/>
  <c r="AN160" i="5"/>
  <c r="AN162" i="5"/>
  <c r="AN164" i="5"/>
  <c r="AJ200" i="5"/>
  <c r="AJ207" i="5"/>
  <c r="AJ206" i="5"/>
  <c r="AJ204" i="5"/>
  <c r="AJ205" i="5"/>
  <c r="AJ202" i="5"/>
  <c r="AJ203" i="5"/>
  <c r="AJ201" i="5"/>
  <c r="AJ12" i="5"/>
  <c r="AJ14" i="5"/>
  <c r="AJ16" i="5"/>
  <c r="AJ18" i="5"/>
  <c r="AJ20" i="5"/>
  <c r="AJ22" i="5"/>
  <c r="AJ24" i="5"/>
  <c r="AJ26" i="5"/>
  <c r="AJ28" i="5"/>
  <c r="AJ30" i="5"/>
  <c r="AJ32" i="5"/>
  <c r="AJ34" i="5"/>
  <c r="AJ36" i="5"/>
  <c r="AJ38" i="5"/>
  <c r="AJ40" i="5"/>
  <c r="AJ42" i="5"/>
  <c r="AJ44" i="5"/>
  <c r="AJ46" i="5"/>
  <c r="AJ48" i="5"/>
  <c r="AJ13" i="5"/>
  <c r="AJ17" i="5"/>
  <c r="AJ21" i="5"/>
  <c r="AJ25" i="5"/>
  <c r="AJ29" i="5"/>
  <c r="AJ33" i="5"/>
  <c r="AJ37" i="5"/>
  <c r="AJ41" i="5"/>
  <c r="AJ45" i="5"/>
  <c r="AJ49" i="5"/>
  <c r="AJ51" i="5"/>
  <c r="AJ53" i="5"/>
  <c r="AJ55" i="5"/>
  <c r="AJ57" i="5"/>
  <c r="AJ59" i="5"/>
  <c r="AJ61" i="5"/>
  <c r="AJ63" i="5"/>
  <c r="AJ65" i="5"/>
  <c r="AJ67" i="5"/>
  <c r="AJ69" i="5"/>
  <c r="AJ71" i="5"/>
  <c r="AJ73" i="5"/>
  <c r="AJ75" i="5"/>
  <c r="AJ77" i="5"/>
  <c r="AJ79" i="5"/>
  <c r="AJ81" i="5"/>
  <c r="AJ83" i="5"/>
  <c r="AJ85" i="5"/>
  <c r="AJ87" i="5"/>
  <c r="AJ89" i="5"/>
  <c r="AJ91" i="5"/>
  <c r="AJ93" i="5"/>
  <c r="AJ95" i="5"/>
  <c r="AJ97" i="5"/>
  <c r="AJ99" i="5"/>
  <c r="AJ101" i="5"/>
  <c r="AJ103" i="5"/>
  <c r="AJ105" i="5"/>
  <c r="AJ107" i="5"/>
  <c r="AJ109" i="5"/>
  <c r="AJ111" i="5"/>
  <c r="AJ113" i="5"/>
  <c r="AJ15" i="5"/>
  <c r="AJ23" i="5"/>
  <c r="AJ31" i="5"/>
  <c r="AJ39" i="5"/>
  <c r="AJ47" i="5"/>
  <c r="AJ52" i="5"/>
  <c r="AJ56" i="5"/>
  <c r="AJ60" i="5"/>
  <c r="AJ64" i="5"/>
  <c r="AJ68" i="5"/>
  <c r="AJ19" i="5"/>
  <c r="AJ35" i="5"/>
  <c r="AJ50" i="5"/>
  <c r="AJ58" i="5"/>
  <c r="AJ66" i="5"/>
  <c r="AJ72" i="5"/>
  <c r="AJ76" i="5"/>
  <c r="AJ80" i="5"/>
  <c r="AJ84" i="5"/>
  <c r="AJ88" i="5"/>
  <c r="AJ92" i="5"/>
  <c r="AJ96" i="5"/>
  <c r="AJ100" i="5"/>
  <c r="AJ104" i="5"/>
  <c r="AJ108" i="5"/>
  <c r="AJ112" i="5"/>
  <c r="AJ114" i="5"/>
  <c r="AJ116" i="5"/>
  <c r="AJ118" i="5"/>
  <c r="AJ120" i="5"/>
  <c r="AJ122" i="5"/>
  <c r="AJ124" i="5"/>
  <c r="AJ126" i="5"/>
  <c r="AJ128" i="5"/>
  <c r="AJ130" i="5"/>
  <c r="AJ132" i="5"/>
  <c r="AJ134" i="5"/>
  <c r="AJ136" i="5"/>
  <c r="AJ138" i="5"/>
  <c r="AJ140" i="5"/>
  <c r="AJ142" i="5"/>
  <c r="AJ144" i="5"/>
  <c r="AJ146" i="5"/>
  <c r="AJ148" i="5"/>
  <c r="AJ150" i="5"/>
  <c r="AJ152" i="5"/>
  <c r="AJ154" i="5"/>
  <c r="AJ156" i="5"/>
  <c r="AJ158" i="5"/>
  <c r="AJ160" i="5"/>
  <c r="AJ162" i="5"/>
  <c r="AJ164" i="5"/>
  <c r="AF200" i="5"/>
  <c r="AF204" i="5"/>
  <c r="AF207" i="5"/>
  <c r="AF205" i="5"/>
  <c r="AF202" i="5"/>
  <c r="AF206" i="5"/>
  <c r="AF201" i="5"/>
  <c r="AF203" i="5"/>
  <c r="AF12" i="5"/>
  <c r="AF14" i="5"/>
  <c r="AF16" i="5"/>
  <c r="AF18" i="5"/>
  <c r="AF20" i="5"/>
  <c r="AF22" i="5"/>
  <c r="AF24" i="5"/>
  <c r="AF26" i="5"/>
  <c r="AF28" i="5"/>
  <c r="AF30" i="5"/>
  <c r="AF32" i="5"/>
  <c r="AF34" i="5"/>
  <c r="AF36" i="5"/>
  <c r="AF38" i="5"/>
  <c r="AF40" i="5"/>
  <c r="AF42" i="5"/>
  <c r="AF44" i="5"/>
  <c r="AF46" i="5"/>
  <c r="AF48" i="5"/>
  <c r="AF13" i="5"/>
  <c r="AF17" i="5"/>
  <c r="AF21" i="5"/>
  <c r="AF25" i="5"/>
  <c r="AF29" i="5"/>
  <c r="AF33" i="5"/>
  <c r="AF37" i="5"/>
  <c r="AF41" i="5"/>
  <c r="AF45" i="5"/>
  <c r="AF49" i="5"/>
  <c r="AF51" i="5"/>
  <c r="AF53" i="5"/>
  <c r="AF55" i="5"/>
  <c r="AF57" i="5"/>
  <c r="AF59" i="5"/>
  <c r="AF61" i="5"/>
  <c r="AF63" i="5"/>
  <c r="AF65" i="5"/>
  <c r="AF67" i="5"/>
  <c r="AF69" i="5"/>
  <c r="AF71" i="5"/>
  <c r="AF73" i="5"/>
  <c r="AF75" i="5"/>
  <c r="AF77" i="5"/>
  <c r="AF79" i="5"/>
  <c r="AF81" i="5"/>
  <c r="AF83" i="5"/>
  <c r="AF85" i="5"/>
  <c r="AF87" i="5"/>
  <c r="AF89" i="5"/>
  <c r="AF91" i="5"/>
  <c r="AF93" i="5"/>
  <c r="AF95" i="5"/>
  <c r="AF97" i="5"/>
  <c r="AF99" i="5"/>
  <c r="AF101" i="5"/>
  <c r="AF103" i="5"/>
  <c r="AF105" i="5"/>
  <c r="AF107" i="5"/>
  <c r="AF109" i="5"/>
  <c r="AF111" i="5"/>
  <c r="AF113" i="5"/>
  <c r="AF15" i="5"/>
  <c r="AF23" i="5"/>
  <c r="AF31" i="5"/>
  <c r="AF39" i="5"/>
  <c r="AF47" i="5"/>
  <c r="AF52" i="5"/>
  <c r="AF56" i="5"/>
  <c r="AF60" i="5"/>
  <c r="AF64" i="5"/>
  <c r="AF68" i="5"/>
  <c r="AF19" i="5"/>
  <c r="AF35" i="5"/>
  <c r="AF50" i="5"/>
  <c r="AF58" i="5"/>
  <c r="AF66" i="5"/>
  <c r="AF72" i="5"/>
  <c r="AF76" i="5"/>
  <c r="AF80" i="5"/>
  <c r="AF84" i="5"/>
  <c r="AF88" i="5"/>
  <c r="AF92" i="5"/>
  <c r="AF96" i="5"/>
  <c r="AF100" i="5"/>
  <c r="AF104" i="5"/>
  <c r="AF108" i="5"/>
  <c r="AF112" i="5"/>
  <c r="AF114" i="5"/>
  <c r="AF116" i="5"/>
  <c r="AF118" i="5"/>
  <c r="AF120" i="5"/>
  <c r="AF122" i="5"/>
  <c r="AF124" i="5"/>
  <c r="AF126" i="5"/>
  <c r="AF128" i="5"/>
  <c r="AF130" i="5"/>
  <c r="AF132" i="5"/>
  <c r="AF134" i="5"/>
  <c r="AF136" i="5"/>
  <c r="AF138" i="5"/>
  <c r="AF140" i="5"/>
  <c r="AF142" i="5"/>
  <c r="AF144" i="5"/>
  <c r="AF146" i="5"/>
  <c r="AF148" i="5"/>
  <c r="AF150" i="5"/>
  <c r="AF152" i="5"/>
  <c r="AF154" i="5"/>
  <c r="AF156" i="5"/>
  <c r="AF158" i="5"/>
  <c r="AF160" i="5"/>
  <c r="AF162" i="5"/>
  <c r="AF164" i="5"/>
  <c r="AB200" i="5"/>
  <c r="AB207" i="5"/>
  <c r="AB206" i="5"/>
  <c r="AB204" i="5"/>
  <c r="AB205" i="5"/>
  <c r="AB202" i="5"/>
  <c r="AB203" i="5"/>
  <c r="AB201" i="5"/>
  <c r="AB12" i="5"/>
  <c r="AB14" i="5"/>
  <c r="AB16" i="5"/>
  <c r="AB18" i="5"/>
  <c r="AB20" i="5"/>
  <c r="AB22" i="5"/>
  <c r="AB24" i="5"/>
  <c r="AB26" i="5"/>
  <c r="AB28" i="5"/>
  <c r="AB30" i="5"/>
  <c r="AB32" i="5"/>
  <c r="AB34" i="5"/>
  <c r="AB36" i="5"/>
  <c r="AB38" i="5"/>
  <c r="AB40" i="5"/>
  <c r="AB42" i="5"/>
  <c r="AB44" i="5"/>
  <c r="AB46" i="5"/>
  <c r="AB48" i="5"/>
  <c r="AB13" i="5"/>
  <c r="AB17" i="5"/>
  <c r="AB21" i="5"/>
  <c r="AB25" i="5"/>
  <c r="AB29" i="5"/>
  <c r="AB33" i="5"/>
  <c r="AB37" i="5"/>
  <c r="AB41" i="5"/>
  <c r="AB45"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5" i="5"/>
  <c r="AB23" i="5"/>
  <c r="AB31" i="5"/>
  <c r="AB39" i="5"/>
  <c r="AB47" i="5"/>
  <c r="AB52" i="5"/>
  <c r="AB56" i="5"/>
  <c r="AB60" i="5"/>
  <c r="AB64" i="5"/>
  <c r="AB68" i="5"/>
  <c r="AB19" i="5"/>
  <c r="AB35" i="5"/>
  <c r="AB50" i="5"/>
  <c r="AB58" i="5"/>
  <c r="AB66" i="5"/>
  <c r="AB72" i="5"/>
  <c r="AB76" i="5"/>
  <c r="AB80" i="5"/>
  <c r="AB84" i="5"/>
  <c r="AB88" i="5"/>
  <c r="AB92" i="5"/>
  <c r="AB96" i="5"/>
  <c r="AB100" i="5"/>
  <c r="AB104" i="5"/>
  <c r="AB108"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X200" i="5"/>
  <c r="X207" i="5"/>
  <c r="X206" i="5"/>
  <c r="X204" i="5"/>
  <c r="X205" i="5"/>
  <c r="X202" i="5"/>
  <c r="X203" i="5"/>
  <c r="X201" i="5"/>
  <c r="X12" i="5"/>
  <c r="X14" i="5"/>
  <c r="X16" i="5"/>
  <c r="X18" i="5"/>
  <c r="X20" i="5"/>
  <c r="X22" i="5"/>
  <c r="X24" i="5"/>
  <c r="X26" i="5"/>
  <c r="X28" i="5"/>
  <c r="X30" i="5"/>
  <c r="X32" i="5"/>
  <c r="X34" i="5"/>
  <c r="X36" i="5"/>
  <c r="X38" i="5"/>
  <c r="X40" i="5"/>
  <c r="X42" i="5"/>
  <c r="X44" i="5"/>
  <c r="X46" i="5"/>
  <c r="X48" i="5"/>
  <c r="X13" i="5"/>
  <c r="X17" i="5"/>
  <c r="X21" i="5"/>
  <c r="X25" i="5"/>
  <c r="X29" i="5"/>
  <c r="X33" i="5"/>
  <c r="X37" i="5"/>
  <c r="X41" i="5"/>
  <c r="X45" i="5"/>
  <c r="X49" i="5"/>
  <c r="X51" i="5"/>
  <c r="X53" i="5"/>
  <c r="X55" i="5"/>
  <c r="X57" i="5"/>
  <c r="X59" i="5"/>
  <c r="X61" i="5"/>
  <c r="X63" i="5"/>
  <c r="X65" i="5"/>
  <c r="X67" i="5"/>
  <c r="X69" i="5"/>
  <c r="X71" i="5"/>
  <c r="X73" i="5"/>
  <c r="X75" i="5"/>
  <c r="X77" i="5"/>
  <c r="X79" i="5"/>
  <c r="X81" i="5"/>
  <c r="X83" i="5"/>
  <c r="X85" i="5"/>
  <c r="X87" i="5"/>
  <c r="X89" i="5"/>
  <c r="X91" i="5"/>
  <c r="X93" i="5"/>
  <c r="X95" i="5"/>
  <c r="X97" i="5"/>
  <c r="X99" i="5"/>
  <c r="X101" i="5"/>
  <c r="X103" i="5"/>
  <c r="X105" i="5"/>
  <c r="X107" i="5"/>
  <c r="X109" i="5"/>
  <c r="X111" i="5"/>
  <c r="X113" i="5"/>
  <c r="X15" i="5"/>
  <c r="X23" i="5"/>
  <c r="X31" i="5"/>
  <c r="X39" i="5"/>
  <c r="X47" i="5"/>
  <c r="X52" i="5"/>
  <c r="X56" i="5"/>
  <c r="X60" i="5"/>
  <c r="X64" i="5"/>
  <c r="X68" i="5"/>
  <c r="X19" i="5"/>
  <c r="X35" i="5"/>
  <c r="X50" i="5"/>
  <c r="X58" i="5"/>
  <c r="X66" i="5"/>
  <c r="X72" i="5"/>
  <c r="X76" i="5"/>
  <c r="X80" i="5"/>
  <c r="X84" i="5"/>
  <c r="X88" i="5"/>
  <c r="X92" i="5"/>
  <c r="X96" i="5"/>
  <c r="X100" i="5"/>
  <c r="X104" i="5"/>
  <c r="X108" i="5"/>
  <c r="X112" i="5"/>
  <c r="X114" i="5"/>
  <c r="X116" i="5"/>
  <c r="X118" i="5"/>
  <c r="X120" i="5"/>
  <c r="X122" i="5"/>
  <c r="X124" i="5"/>
  <c r="X126" i="5"/>
  <c r="X128" i="5"/>
  <c r="X130" i="5"/>
  <c r="X132" i="5"/>
  <c r="X134" i="5"/>
  <c r="X136" i="5"/>
  <c r="X138" i="5"/>
  <c r="X140" i="5"/>
  <c r="X142" i="5"/>
  <c r="X144" i="5"/>
  <c r="X146" i="5"/>
  <c r="X148" i="5"/>
  <c r="X150" i="5"/>
  <c r="X152" i="5"/>
  <c r="X154" i="5"/>
  <c r="X156" i="5"/>
  <c r="X158" i="5"/>
  <c r="X160" i="5"/>
  <c r="X162" i="5"/>
  <c r="X164" i="5"/>
  <c r="T200" i="5"/>
  <c r="T207" i="5"/>
  <c r="T206" i="5"/>
  <c r="T204" i="5"/>
  <c r="T205" i="5"/>
  <c r="T202" i="5"/>
  <c r="T201" i="5"/>
  <c r="T203" i="5"/>
  <c r="T12" i="5"/>
  <c r="T14" i="5"/>
  <c r="T16" i="5"/>
  <c r="T18" i="5"/>
  <c r="T20" i="5"/>
  <c r="T22" i="5"/>
  <c r="T24" i="5"/>
  <c r="T26" i="5"/>
  <c r="T28" i="5"/>
  <c r="T30" i="5"/>
  <c r="T32" i="5"/>
  <c r="T34" i="5"/>
  <c r="T36" i="5"/>
  <c r="T38" i="5"/>
  <c r="T40" i="5"/>
  <c r="T42" i="5"/>
  <c r="T44" i="5"/>
  <c r="T46" i="5"/>
  <c r="T48" i="5"/>
  <c r="T13" i="5"/>
  <c r="T17" i="5"/>
  <c r="T21" i="5"/>
  <c r="T25" i="5"/>
  <c r="T29" i="5"/>
  <c r="T33" i="5"/>
  <c r="T37" i="5"/>
  <c r="T41" i="5"/>
  <c r="T45" i="5"/>
  <c r="T49" i="5"/>
  <c r="T51" i="5"/>
  <c r="T53" i="5"/>
  <c r="T55" i="5"/>
  <c r="T57" i="5"/>
  <c r="T59" i="5"/>
  <c r="T61" i="5"/>
  <c r="T63" i="5"/>
  <c r="T65" i="5"/>
  <c r="T67" i="5"/>
  <c r="T69" i="5"/>
  <c r="T71" i="5"/>
  <c r="T73" i="5"/>
  <c r="T75" i="5"/>
  <c r="T77" i="5"/>
  <c r="T79" i="5"/>
  <c r="T81" i="5"/>
  <c r="T83" i="5"/>
  <c r="T85" i="5"/>
  <c r="T87" i="5"/>
  <c r="T89" i="5"/>
  <c r="T91" i="5"/>
  <c r="T93" i="5"/>
  <c r="T95" i="5"/>
  <c r="T97" i="5"/>
  <c r="T99" i="5"/>
  <c r="T101" i="5"/>
  <c r="T103" i="5"/>
  <c r="T105" i="5"/>
  <c r="T107" i="5"/>
  <c r="T109" i="5"/>
  <c r="T111" i="5"/>
  <c r="T113" i="5"/>
  <c r="T15" i="5"/>
  <c r="T23" i="5"/>
  <c r="T31" i="5"/>
  <c r="T39" i="5"/>
  <c r="T47" i="5"/>
  <c r="T52" i="5"/>
  <c r="T56" i="5"/>
  <c r="T60" i="5"/>
  <c r="T64" i="5"/>
  <c r="T68" i="5"/>
  <c r="T19" i="5"/>
  <c r="T35" i="5"/>
  <c r="T50" i="5"/>
  <c r="T58" i="5"/>
  <c r="T66" i="5"/>
  <c r="T72" i="5"/>
  <c r="T76" i="5"/>
  <c r="T80" i="5"/>
  <c r="T84" i="5"/>
  <c r="T88" i="5"/>
  <c r="T92" i="5"/>
  <c r="T96" i="5"/>
  <c r="T100" i="5"/>
  <c r="T104" i="5"/>
  <c r="T108" i="5"/>
  <c r="T112" i="5"/>
  <c r="T114" i="5"/>
  <c r="T116" i="5"/>
  <c r="T118" i="5"/>
  <c r="T120" i="5"/>
  <c r="T122" i="5"/>
  <c r="T124" i="5"/>
  <c r="T126" i="5"/>
  <c r="T128" i="5"/>
  <c r="T130" i="5"/>
  <c r="T132" i="5"/>
  <c r="T134" i="5"/>
  <c r="T136" i="5"/>
  <c r="T138" i="5"/>
  <c r="T140" i="5"/>
  <c r="T142" i="5"/>
  <c r="T144" i="5"/>
  <c r="T146" i="5"/>
  <c r="T148" i="5"/>
  <c r="T150" i="5"/>
  <c r="T152" i="5"/>
  <c r="T154" i="5"/>
  <c r="T156" i="5"/>
  <c r="T158" i="5"/>
  <c r="T160" i="5"/>
  <c r="T162" i="5"/>
  <c r="T164" i="5"/>
  <c r="P200" i="5"/>
  <c r="P207" i="5"/>
  <c r="P204" i="5"/>
  <c r="P206" i="5"/>
  <c r="P205" i="5"/>
  <c r="P203" i="5"/>
  <c r="P202" i="5"/>
  <c r="P201" i="5"/>
  <c r="P12" i="5"/>
  <c r="P14" i="5"/>
  <c r="P16" i="5"/>
  <c r="P18" i="5"/>
  <c r="P20" i="5"/>
  <c r="P22" i="5"/>
  <c r="P24" i="5"/>
  <c r="P26" i="5"/>
  <c r="P28" i="5"/>
  <c r="P30" i="5"/>
  <c r="P32" i="5"/>
  <c r="P34" i="5"/>
  <c r="P36" i="5"/>
  <c r="P38" i="5"/>
  <c r="P40" i="5"/>
  <c r="P42" i="5"/>
  <c r="P44" i="5"/>
  <c r="P46" i="5"/>
  <c r="P48" i="5"/>
  <c r="P13" i="5"/>
  <c r="P17" i="5"/>
  <c r="P21" i="5"/>
  <c r="P25" i="5"/>
  <c r="P29" i="5"/>
  <c r="P33" i="5"/>
  <c r="P37" i="5"/>
  <c r="P41" i="5"/>
  <c r="P45" i="5"/>
  <c r="P49" i="5"/>
  <c r="P51" i="5"/>
  <c r="P53" i="5"/>
  <c r="P55" i="5"/>
  <c r="P57" i="5"/>
  <c r="P59" i="5"/>
  <c r="P61" i="5"/>
  <c r="P63" i="5"/>
  <c r="P65" i="5"/>
  <c r="P67" i="5"/>
  <c r="P69" i="5"/>
  <c r="P71" i="5"/>
  <c r="P73" i="5"/>
  <c r="P75" i="5"/>
  <c r="P77" i="5"/>
  <c r="P79" i="5"/>
  <c r="P81" i="5"/>
  <c r="P83" i="5"/>
  <c r="P85" i="5"/>
  <c r="P87" i="5"/>
  <c r="P89" i="5"/>
  <c r="P91" i="5"/>
  <c r="P93" i="5"/>
  <c r="P95" i="5"/>
  <c r="P97" i="5"/>
  <c r="P99" i="5"/>
  <c r="P101" i="5"/>
  <c r="P103" i="5"/>
  <c r="P105" i="5"/>
  <c r="P107" i="5"/>
  <c r="P109" i="5"/>
  <c r="P111" i="5"/>
  <c r="P113" i="5"/>
  <c r="P15" i="5"/>
  <c r="P23" i="5"/>
  <c r="P31" i="5"/>
  <c r="P39" i="5"/>
  <c r="P47" i="5"/>
  <c r="P52" i="5"/>
  <c r="P56" i="5"/>
  <c r="P60" i="5"/>
  <c r="P64" i="5"/>
  <c r="P68" i="5"/>
  <c r="P19" i="5"/>
  <c r="P35" i="5"/>
  <c r="P50" i="5"/>
  <c r="P58" i="5"/>
  <c r="P66" i="5"/>
  <c r="P72" i="5"/>
  <c r="P76" i="5"/>
  <c r="P80" i="5"/>
  <c r="P84" i="5"/>
  <c r="P88" i="5"/>
  <c r="P92" i="5"/>
  <c r="P96" i="5"/>
  <c r="P100" i="5"/>
  <c r="P104" i="5"/>
  <c r="P108" i="5"/>
  <c r="P112" i="5"/>
  <c r="P114" i="5"/>
  <c r="P116" i="5"/>
  <c r="P118" i="5"/>
  <c r="P120" i="5"/>
  <c r="P122" i="5"/>
  <c r="P124" i="5"/>
  <c r="P126" i="5"/>
  <c r="P128" i="5"/>
  <c r="P130" i="5"/>
  <c r="P132" i="5"/>
  <c r="P134" i="5"/>
  <c r="P136" i="5"/>
  <c r="P138" i="5"/>
  <c r="P140" i="5"/>
  <c r="P142" i="5"/>
  <c r="P144" i="5"/>
  <c r="P146" i="5"/>
  <c r="P148" i="5"/>
  <c r="P150" i="5"/>
  <c r="P152" i="5"/>
  <c r="P154" i="5"/>
  <c r="P156" i="5"/>
  <c r="P158" i="5"/>
  <c r="P160" i="5"/>
  <c r="P162" i="5"/>
  <c r="P164" i="5"/>
  <c r="L200" i="5"/>
  <c r="L204" i="5"/>
  <c r="L205" i="5"/>
  <c r="L206" i="5"/>
  <c r="L202" i="5"/>
  <c r="L201" i="5"/>
  <c r="L207" i="5"/>
  <c r="L203" i="5"/>
  <c r="L12" i="5"/>
  <c r="L14" i="5"/>
  <c r="L16" i="5"/>
  <c r="L18" i="5"/>
  <c r="L20" i="5"/>
  <c r="L22" i="5"/>
  <c r="L24" i="5"/>
  <c r="L26" i="5"/>
  <c r="L28" i="5"/>
  <c r="L30" i="5"/>
  <c r="L32" i="5"/>
  <c r="L34" i="5"/>
  <c r="L36" i="5"/>
  <c r="L38" i="5"/>
  <c r="L40" i="5"/>
  <c r="L42" i="5"/>
  <c r="L44" i="5"/>
  <c r="L46" i="5"/>
  <c r="L48" i="5"/>
  <c r="L13" i="5"/>
  <c r="L17" i="5"/>
  <c r="L21" i="5"/>
  <c r="L25" i="5"/>
  <c r="L29" i="5"/>
  <c r="L33" i="5"/>
  <c r="L37" i="5"/>
  <c r="L41" i="5"/>
  <c r="L45" i="5"/>
  <c r="L49" i="5"/>
  <c r="L51" i="5"/>
  <c r="L53" i="5"/>
  <c r="L55" i="5"/>
  <c r="L57" i="5"/>
  <c r="L59" i="5"/>
  <c r="L61" i="5"/>
  <c r="L63" i="5"/>
  <c r="L65" i="5"/>
  <c r="L67" i="5"/>
  <c r="L69" i="5"/>
  <c r="L71" i="5"/>
  <c r="L73" i="5"/>
  <c r="L75" i="5"/>
  <c r="L77" i="5"/>
  <c r="L79" i="5"/>
  <c r="L81" i="5"/>
  <c r="L83" i="5"/>
  <c r="L85" i="5"/>
  <c r="L87" i="5"/>
  <c r="L89" i="5"/>
  <c r="L91" i="5"/>
  <c r="L93" i="5"/>
  <c r="L95" i="5"/>
  <c r="L97" i="5"/>
  <c r="L99" i="5"/>
  <c r="L101" i="5"/>
  <c r="L103" i="5"/>
  <c r="L105" i="5"/>
  <c r="L107" i="5"/>
  <c r="L109" i="5"/>
  <c r="L111" i="5"/>
  <c r="L113" i="5"/>
  <c r="L15" i="5"/>
  <c r="L23" i="5"/>
  <c r="L31" i="5"/>
  <c r="L39" i="5"/>
  <c r="L47" i="5"/>
  <c r="L52" i="5"/>
  <c r="L56" i="5"/>
  <c r="L60" i="5"/>
  <c r="L64" i="5"/>
  <c r="L68" i="5"/>
  <c r="L19" i="5"/>
  <c r="L35" i="5"/>
  <c r="L50" i="5"/>
  <c r="L58" i="5"/>
  <c r="L66" i="5"/>
  <c r="L72" i="5"/>
  <c r="L76" i="5"/>
  <c r="L80" i="5"/>
  <c r="L84" i="5"/>
  <c r="L88" i="5"/>
  <c r="L92" i="5"/>
  <c r="L96" i="5"/>
  <c r="L100" i="5"/>
  <c r="L104" i="5"/>
  <c r="L108" i="5"/>
  <c r="L112" i="5"/>
  <c r="L114" i="5"/>
  <c r="L116" i="5"/>
  <c r="L118" i="5"/>
  <c r="L120" i="5"/>
  <c r="L122" i="5"/>
  <c r="L124" i="5"/>
  <c r="L126" i="5"/>
  <c r="L128" i="5"/>
  <c r="L130" i="5"/>
  <c r="L132" i="5"/>
  <c r="L134" i="5"/>
  <c r="L136" i="5"/>
  <c r="L138" i="5"/>
  <c r="L140" i="5"/>
  <c r="L142" i="5"/>
  <c r="L144" i="5"/>
  <c r="L146" i="5"/>
  <c r="L148" i="5"/>
  <c r="L150" i="5"/>
  <c r="L152" i="5"/>
  <c r="L154" i="5"/>
  <c r="L156" i="5"/>
  <c r="L158" i="5"/>
  <c r="L160" i="5"/>
  <c r="L162" i="5"/>
  <c r="L164" i="5"/>
  <c r="H200" i="5"/>
  <c r="H207" i="5"/>
  <c r="H206" i="5"/>
  <c r="H204" i="5"/>
  <c r="H203" i="5"/>
  <c r="H201" i="5"/>
  <c r="H205" i="5"/>
  <c r="H202" i="5"/>
  <c r="H12" i="5"/>
  <c r="H14" i="5"/>
  <c r="H16" i="5"/>
  <c r="H18" i="5"/>
  <c r="H20" i="5"/>
  <c r="H22" i="5"/>
  <c r="H24" i="5"/>
  <c r="H26" i="5"/>
  <c r="H28" i="5"/>
  <c r="H30" i="5"/>
  <c r="H32" i="5"/>
  <c r="H34" i="5"/>
  <c r="H36" i="5"/>
  <c r="H38" i="5"/>
  <c r="H40" i="5"/>
  <c r="H42" i="5"/>
  <c r="H44" i="5"/>
  <c r="H46" i="5"/>
  <c r="H48" i="5"/>
  <c r="H13" i="5"/>
  <c r="H17" i="5"/>
  <c r="H21" i="5"/>
  <c r="H25" i="5"/>
  <c r="H29" i="5"/>
  <c r="H33" i="5"/>
  <c r="H37" i="5"/>
  <c r="H41" i="5"/>
  <c r="H45" i="5"/>
  <c r="H49" i="5"/>
  <c r="H51" i="5"/>
  <c r="H53" i="5"/>
  <c r="H55" i="5"/>
  <c r="H57" i="5"/>
  <c r="H59" i="5"/>
  <c r="H61" i="5"/>
  <c r="H63" i="5"/>
  <c r="H65" i="5"/>
  <c r="H67" i="5"/>
  <c r="H69" i="5"/>
  <c r="H71" i="5"/>
  <c r="H73" i="5"/>
  <c r="H75" i="5"/>
  <c r="H77" i="5"/>
  <c r="H79" i="5"/>
  <c r="H81" i="5"/>
  <c r="H83" i="5"/>
  <c r="H85" i="5"/>
  <c r="H87" i="5"/>
  <c r="H89" i="5"/>
  <c r="H91" i="5"/>
  <c r="H93" i="5"/>
  <c r="H95" i="5"/>
  <c r="H97" i="5"/>
  <c r="H99" i="5"/>
  <c r="H101" i="5"/>
  <c r="H103" i="5"/>
  <c r="H105" i="5"/>
  <c r="H107" i="5"/>
  <c r="H109" i="5"/>
  <c r="H111" i="5"/>
  <c r="H113" i="5"/>
  <c r="H15" i="5"/>
  <c r="H23" i="5"/>
  <c r="H31" i="5"/>
  <c r="H39" i="5"/>
  <c r="H47" i="5"/>
  <c r="H52" i="5"/>
  <c r="H56" i="5"/>
  <c r="H60" i="5"/>
  <c r="H64" i="5"/>
  <c r="H68" i="5"/>
  <c r="H19" i="5"/>
  <c r="H35" i="5"/>
  <c r="H50" i="5"/>
  <c r="H58" i="5"/>
  <c r="H66" i="5"/>
  <c r="H72" i="5"/>
  <c r="H76" i="5"/>
  <c r="H80" i="5"/>
  <c r="H84" i="5"/>
  <c r="H88" i="5"/>
  <c r="H92" i="5"/>
  <c r="H96" i="5"/>
  <c r="H100" i="5"/>
  <c r="H104" i="5"/>
  <c r="H108" i="5"/>
  <c r="H112" i="5"/>
  <c r="H114" i="5"/>
  <c r="H116" i="5"/>
  <c r="H118" i="5"/>
  <c r="H120" i="5"/>
  <c r="H122" i="5"/>
  <c r="H124" i="5"/>
  <c r="H126" i="5"/>
  <c r="H128" i="5"/>
  <c r="H130" i="5"/>
  <c r="H132" i="5"/>
  <c r="H134" i="5"/>
  <c r="H136" i="5"/>
  <c r="H138" i="5"/>
  <c r="H140" i="5"/>
  <c r="H142" i="5"/>
  <c r="H144" i="5"/>
  <c r="H146" i="5"/>
  <c r="H148" i="5"/>
  <c r="H150" i="5"/>
  <c r="H152" i="5"/>
  <c r="H154" i="5"/>
  <c r="H156" i="5"/>
  <c r="H158" i="5"/>
  <c r="H160" i="5"/>
  <c r="H162" i="5"/>
  <c r="H164" i="5"/>
  <c r="D200" i="5"/>
  <c r="D207" i="5"/>
  <c r="D206" i="5"/>
  <c r="D204" i="5"/>
  <c r="D205" i="5"/>
  <c r="D202" i="5"/>
  <c r="D203" i="5"/>
  <c r="D201" i="5"/>
  <c r="D12" i="5"/>
  <c r="D14" i="5"/>
  <c r="D16" i="5"/>
  <c r="D18" i="5"/>
  <c r="D20" i="5"/>
  <c r="D22" i="5"/>
  <c r="D24" i="5"/>
  <c r="D26" i="5"/>
  <c r="D28" i="5"/>
  <c r="D30" i="5"/>
  <c r="D32" i="5"/>
  <c r="D34" i="5"/>
  <c r="D36" i="5"/>
  <c r="D38" i="5"/>
  <c r="D40" i="5"/>
  <c r="D42" i="5"/>
  <c r="D44" i="5"/>
  <c r="D46" i="5"/>
  <c r="D48" i="5"/>
  <c r="D13" i="5"/>
  <c r="D17" i="5"/>
  <c r="D21" i="5"/>
  <c r="D25" i="5"/>
  <c r="D29" i="5"/>
  <c r="D33" i="5"/>
  <c r="D37" i="5"/>
  <c r="D41" i="5"/>
  <c r="D45" i="5"/>
  <c r="D49" i="5"/>
  <c r="D51" i="5"/>
  <c r="D53" i="5"/>
  <c r="D55" i="5"/>
  <c r="D57" i="5"/>
  <c r="D59" i="5"/>
  <c r="D61" i="5"/>
  <c r="D63" i="5"/>
  <c r="D65" i="5"/>
  <c r="D67" i="5"/>
  <c r="D69" i="5"/>
  <c r="D71" i="5"/>
  <c r="D73" i="5"/>
  <c r="D75" i="5"/>
  <c r="D77" i="5"/>
  <c r="D79" i="5"/>
  <c r="D81" i="5"/>
  <c r="D83" i="5"/>
  <c r="D85" i="5"/>
  <c r="D87" i="5"/>
  <c r="D89" i="5"/>
  <c r="D91" i="5"/>
  <c r="D93" i="5"/>
  <c r="D95" i="5"/>
  <c r="D97" i="5"/>
  <c r="D99" i="5"/>
  <c r="D101" i="5"/>
  <c r="D103" i="5"/>
  <c r="D105" i="5"/>
  <c r="D107" i="5"/>
  <c r="D109" i="5"/>
  <c r="D111" i="5"/>
  <c r="D113" i="5"/>
  <c r="D15" i="5"/>
  <c r="D23" i="5"/>
  <c r="D31" i="5"/>
  <c r="D39" i="5"/>
  <c r="D47" i="5"/>
  <c r="D52" i="5"/>
  <c r="D56" i="5"/>
  <c r="D60" i="5"/>
  <c r="D64" i="5"/>
  <c r="D68" i="5"/>
  <c r="D19" i="5"/>
  <c r="D35" i="5"/>
  <c r="D50" i="5"/>
  <c r="D58" i="5"/>
  <c r="D66" i="5"/>
  <c r="D72" i="5"/>
  <c r="D76" i="5"/>
  <c r="D80" i="5"/>
  <c r="D84" i="5"/>
  <c r="D88" i="5"/>
  <c r="D92" i="5"/>
  <c r="D96" i="5"/>
  <c r="D100" i="5"/>
  <c r="D104" i="5"/>
  <c r="D108" i="5"/>
  <c r="D112" i="5"/>
  <c r="D114" i="5"/>
  <c r="D116" i="5"/>
  <c r="D118" i="5"/>
  <c r="D120" i="5"/>
  <c r="D122" i="5"/>
  <c r="D124" i="5"/>
  <c r="D126" i="5"/>
  <c r="D128" i="5"/>
  <c r="D130" i="5"/>
  <c r="D132" i="5"/>
  <c r="D134" i="5"/>
  <c r="D136" i="5"/>
  <c r="D138" i="5"/>
  <c r="D140" i="5"/>
  <c r="D142" i="5"/>
  <c r="D144" i="5"/>
  <c r="D146" i="5"/>
  <c r="D148" i="5"/>
  <c r="D150" i="5"/>
  <c r="D152" i="5"/>
  <c r="D154" i="5"/>
  <c r="D156" i="5"/>
  <c r="D158" i="5"/>
  <c r="D160" i="5"/>
  <c r="D162" i="5"/>
  <c r="D164" i="5"/>
  <c r="JD135" i="5"/>
  <c r="IZ135" i="5"/>
  <c r="IV135" i="5"/>
  <c r="IR135" i="5"/>
  <c r="IN135" i="5"/>
  <c r="IJ135" i="5"/>
  <c r="IF135" i="5"/>
  <c r="IB135" i="5"/>
  <c r="HX135" i="5"/>
  <c r="HT135" i="5"/>
  <c r="HP135" i="5"/>
  <c r="HL135" i="5"/>
  <c r="HH135" i="5"/>
  <c r="HD135" i="5"/>
  <c r="GZ135" i="5"/>
  <c r="GV135" i="5"/>
  <c r="GR135" i="5"/>
  <c r="GN135" i="5"/>
  <c r="GJ135" i="5"/>
  <c r="GF135" i="5"/>
  <c r="GB135" i="5"/>
  <c r="FX135" i="5"/>
  <c r="FT135" i="5"/>
  <c r="FP135" i="5"/>
  <c r="FL135" i="5"/>
  <c r="FH135" i="5"/>
  <c r="FD135" i="5"/>
  <c r="EZ135" i="5"/>
  <c r="EV135" i="5"/>
  <c r="ER135" i="5"/>
  <c r="EN135" i="5"/>
  <c r="EJ135" i="5"/>
  <c r="EF135" i="5"/>
  <c r="EB135" i="5"/>
  <c r="DX135" i="5"/>
  <c r="DT135" i="5"/>
  <c r="DP135" i="5"/>
  <c r="DL135" i="5"/>
  <c r="DH135" i="5"/>
  <c r="DD135" i="5"/>
  <c r="CZ135" i="5"/>
  <c r="CV135" i="5"/>
  <c r="CR135" i="5"/>
  <c r="CN135" i="5"/>
  <c r="CJ135" i="5"/>
  <c r="CF135" i="5"/>
  <c r="CB135" i="5"/>
  <c r="BX135" i="5"/>
  <c r="BT135" i="5"/>
  <c r="BP135" i="5"/>
  <c r="BL135" i="5"/>
  <c r="BH135" i="5"/>
  <c r="BD135" i="5"/>
  <c r="AZ135" i="5"/>
  <c r="AV135" i="5"/>
  <c r="AR135" i="5"/>
  <c r="AN135" i="5"/>
  <c r="AJ135" i="5"/>
  <c r="AF135" i="5"/>
  <c r="AB135" i="5"/>
  <c r="X135" i="5"/>
  <c r="T135" i="5"/>
  <c r="P135" i="5"/>
  <c r="L135" i="5"/>
  <c r="H135" i="5"/>
  <c r="D135" i="5"/>
  <c r="JD131" i="5"/>
  <c r="IZ131" i="5"/>
  <c r="IV131" i="5"/>
  <c r="IR131" i="5"/>
  <c r="IN131" i="5"/>
  <c r="IJ131" i="5"/>
  <c r="IF131" i="5"/>
  <c r="IB131" i="5"/>
  <c r="HX131" i="5"/>
  <c r="HT131" i="5"/>
  <c r="HP131" i="5"/>
  <c r="HL131" i="5"/>
  <c r="HH131" i="5"/>
  <c r="HD131" i="5"/>
  <c r="GZ131" i="5"/>
  <c r="GV131" i="5"/>
  <c r="GR131" i="5"/>
  <c r="GN131" i="5"/>
  <c r="GJ131" i="5"/>
  <c r="GF131" i="5"/>
  <c r="GB131" i="5"/>
  <c r="FX131" i="5"/>
  <c r="FT131" i="5"/>
  <c r="FP131" i="5"/>
  <c r="FL131" i="5"/>
  <c r="FH131" i="5"/>
  <c r="FD131" i="5"/>
  <c r="EZ131" i="5"/>
  <c r="EV131" i="5"/>
  <c r="ER131" i="5"/>
  <c r="EN131" i="5"/>
  <c r="EJ131" i="5"/>
  <c r="EF131" i="5"/>
  <c r="EB131" i="5"/>
  <c r="DX131" i="5"/>
  <c r="DT131" i="5"/>
  <c r="DP131" i="5"/>
  <c r="DL131" i="5"/>
  <c r="DH131" i="5"/>
  <c r="DD131" i="5"/>
  <c r="CZ131" i="5"/>
  <c r="CV131" i="5"/>
  <c r="CR131" i="5"/>
  <c r="CN131" i="5"/>
  <c r="CJ131" i="5"/>
  <c r="CF131" i="5"/>
  <c r="CB131" i="5"/>
  <c r="BX131" i="5"/>
  <c r="BT131" i="5"/>
  <c r="BP131" i="5"/>
  <c r="BL131" i="5"/>
  <c r="BH131" i="5"/>
  <c r="BD131" i="5"/>
  <c r="AZ131" i="5"/>
  <c r="AV131" i="5"/>
  <c r="AR131" i="5"/>
  <c r="AN131" i="5"/>
  <c r="AJ131" i="5"/>
  <c r="AF131" i="5"/>
  <c r="AB131" i="5"/>
  <c r="X131" i="5"/>
  <c r="T131" i="5"/>
  <c r="P131" i="5"/>
  <c r="L131" i="5"/>
  <c r="H131" i="5"/>
  <c r="D131" i="5"/>
  <c r="JD127" i="5"/>
  <c r="IZ127" i="5"/>
  <c r="IV127" i="5"/>
  <c r="IR127" i="5"/>
  <c r="IN127" i="5"/>
  <c r="IJ127" i="5"/>
  <c r="IF127" i="5"/>
  <c r="IB127" i="5"/>
  <c r="HX127" i="5"/>
  <c r="HT127" i="5"/>
  <c r="HP127" i="5"/>
  <c r="HL127" i="5"/>
  <c r="HH127" i="5"/>
  <c r="HD127" i="5"/>
  <c r="GZ127" i="5"/>
  <c r="GV127" i="5"/>
  <c r="GR127" i="5"/>
  <c r="GN127" i="5"/>
  <c r="GJ127" i="5"/>
  <c r="GF127" i="5"/>
  <c r="GB127" i="5"/>
  <c r="FX127" i="5"/>
  <c r="FT127" i="5"/>
  <c r="FP127" i="5"/>
  <c r="FL127" i="5"/>
  <c r="FH127" i="5"/>
  <c r="FD127" i="5"/>
  <c r="EZ127" i="5"/>
  <c r="EV127" i="5"/>
  <c r="ER127" i="5"/>
  <c r="EN127" i="5"/>
  <c r="EJ127" i="5"/>
  <c r="EF127" i="5"/>
  <c r="EB127" i="5"/>
  <c r="DX127" i="5"/>
  <c r="DT127" i="5"/>
  <c r="DP127" i="5"/>
  <c r="DL127" i="5"/>
  <c r="DH127" i="5"/>
  <c r="DD127" i="5"/>
  <c r="CZ127" i="5"/>
  <c r="CV127" i="5"/>
  <c r="CR127" i="5"/>
  <c r="CN127" i="5"/>
  <c r="CJ127" i="5"/>
  <c r="CF127" i="5"/>
  <c r="CB127" i="5"/>
  <c r="BX127" i="5"/>
  <c r="BT127" i="5"/>
  <c r="BP127" i="5"/>
  <c r="BL127" i="5"/>
  <c r="BH127" i="5"/>
  <c r="BD127" i="5"/>
  <c r="AZ127" i="5"/>
  <c r="AV127" i="5"/>
  <c r="AR127" i="5"/>
  <c r="AN127" i="5"/>
  <c r="AJ127" i="5"/>
  <c r="AF127" i="5"/>
  <c r="AB127" i="5"/>
  <c r="X127" i="5"/>
  <c r="T127" i="5"/>
  <c r="P127" i="5"/>
  <c r="L127" i="5"/>
  <c r="H127" i="5"/>
  <c r="D127" i="5"/>
  <c r="JD123" i="5"/>
  <c r="IZ123" i="5"/>
  <c r="IV123" i="5"/>
  <c r="IR123" i="5"/>
  <c r="IN123" i="5"/>
  <c r="IJ123" i="5"/>
  <c r="IF123" i="5"/>
  <c r="IB123" i="5"/>
  <c r="HX123" i="5"/>
  <c r="HT123" i="5"/>
  <c r="HP123" i="5"/>
  <c r="HL123" i="5"/>
  <c r="HH123" i="5"/>
  <c r="HD123" i="5"/>
  <c r="GZ123" i="5"/>
  <c r="GV123" i="5"/>
  <c r="GR123" i="5"/>
  <c r="GN123" i="5"/>
  <c r="GJ123" i="5"/>
  <c r="GF123" i="5"/>
  <c r="GB123" i="5"/>
  <c r="FX123" i="5"/>
  <c r="FT123" i="5"/>
  <c r="FP123" i="5"/>
  <c r="FL123" i="5"/>
  <c r="FH123" i="5"/>
  <c r="FD123" i="5"/>
  <c r="EZ123" i="5"/>
  <c r="EV123" i="5"/>
  <c r="ER123" i="5"/>
  <c r="EN123" i="5"/>
  <c r="EJ123" i="5"/>
  <c r="EF123" i="5"/>
  <c r="EB123" i="5"/>
  <c r="DX123" i="5"/>
  <c r="DT123" i="5"/>
  <c r="DP123" i="5"/>
  <c r="DL123" i="5"/>
  <c r="DH123" i="5"/>
  <c r="DD123" i="5"/>
  <c r="CZ123" i="5"/>
  <c r="CV123" i="5"/>
  <c r="CR123" i="5"/>
  <c r="CN123" i="5"/>
  <c r="CJ123" i="5"/>
  <c r="CF123" i="5"/>
  <c r="CB123" i="5"/>
  <c r="BX123" i="5"/>
  <c r="BT123" i="5"/>
  <c r="BP123" i="5"/>
  <c r="BL123" i="5"/>
  <c r="BH123" i="5"/>
  <c r="BD123" i="5"/>
  <c r="AZ123" i="5"/>
  <c r="AV123" i="5"/>
  <c r="AR123" i="5"/>
  <c r="AN123" i="5"/>
  <c r="AJ123" i="5"/>
  <c r="AF123" i="5"/>
  <c r="AB123" i="5"/>
  <c r="X123" i="5"/>
  <c r="T123" i="5"/>
  <c r="P123" i="5"/>
  <c r="L123" i="5"/>
  <c r="H123" i="5"/>
  <c r="D123" i="5"/>
  <c r="JD119" i="5"/>
  <c r="IZ119" i="5"/>
  <c r="IV119" i="5"/>
  <c r="IR119" i="5"/>
  <c r="IN119" i="5"/>
  <c r="IJ119" i="5"/>
  <c r="IF119" i="5"/>
  <c r="IB119" i="5"/>
  <c r="HX119" i="5"/>
  <c r="HT119" i="5"/>
  <c r="HP119" i="5"/>
  <c r="HL119" i="5"/>
  <c r="HH119" i="5"/>
  <c r="HD119" i="5"/>
  <c r="GZ119" i="5"/>
  <c r="GV119" i="5"/>
  <c r="GR119" i="5"/>
  <c r="GN119" i="5"/>
  <c r="GJ119" i="5"/>
  <c r="GF119" i="5"/>
  <c r="GB119" i="5"/>
  <c r="FX119" i="5"/>
  <c r="FT119" i="5"/>
  <c r="FP119" i="5"/>
  <c r="FL119" i="5"/>
  <c r="FH119" i="5"/>
  <c r="FD119" i="5"/>
  <c r="EZ119" i="5"/>
  <c r="EV119" i="5"/>
  <c r="ER119" i="5"/>
  <c r="EN119" i="5"/>
  <c r="EJ119" i="5"/>
  <c r="EF119" i="5"/>
  <c r="EB119" i="5"/>
  <c r="DX119" i="5"/>
  <c r="DT119" i="5"/>
  <c r="DP119" i="5"/>
  <c r="DL119" i="5"/>
  <c r="DH119" i="5"/>
  <c r="DD119" i="5"/>
  <c r="CZ119" i="5"/>
  <c r="CV119" i="5"/>
  <c r="CR119" i="5"/>
  <c r="CN119" i="5"/>
  <c r="CJ119" i="5"/>
  <c r="CF119" i="5"/>
  <c r="CB119" i="5"/>
  <c r="BX119" i="5"/>
  <c r="BT119" i="5"/>
  <c r="BP119" i="5"/>
  <c r="BL119" i="5"/>
  <c r="BH119" i="5"/>
  <c r="BD119" i="5"/>
  <c r="AZ119" i="5"/>
  <c r="AV119" i="5"/>
  <c r="AR119" i="5"/>
  <c r="AN119" i="5"/>
  <c r="AJ119" i="5"/>
  <c r="AF119" i="5"/>
  <c r="AB119" i="5"/>
  <c r="X119" i="5"/>
  <c r="T119" i="5"/>
  <c r="P119" i="5"/>
  <c r="L119" i="5"/>
  <c r="H119" i="5"/>
  <c r="D119" i="5"/>
  <c r="JD115" i="5"/>
  <c r="IZ115" i="5"/>
  <c r="IV115" i="5"/>
  <c r="IR115" i="5"/>
  <c r="IN115" i="5"/>
  <c r="IJ115" i="5"/>
  <c r="IF115" i="5"/>
  <c r="IB115" i="5"/>
  <c r="HX115" i="5"/>
  <c r="HT115" i="5"/>
  <c r="HP115" i="5"/>
  <c r="HL115" i="5"/>
  <c r="HH115" i="5"/>
  <c r="HD115" i="5"/>
  <c r="GZ115" i="5"/>
  <c r="GV115" i="5"/>
  <c r="GR115" i="5"/>
  <c r="GN115" i="5"/>
  <c r="GJ115" i="5"/>
  <c r="GF115" i="5"/>
  <c r="GB115" i="5"/>
  <c r="FX115" i="5"/>
  <c r="FT115" i="5"/>
  <c r="FP115" i="5"/>
  <c r="FL115" i="5"/>
  <c r="FH115" i="5"/>
  <c r="FD115" i="5"/>
  <c r="EZ115" i="5"/>
  <c r="EV115" i="5"/>
  <c r="ER115" i="5"/>
  <c r="EN115" i="5"/>
  <c r="EJ115" i="5"/>
  <c r="EF115" i="5"/>
  <c r="EB115" i="5"/>
  <c r="DX115" i="5"/>
  <c r="DT115" i="5"/>
  <c r="DP115" i="5"/>
  <c r="DL115" i="5"/>
  <c r="DH115" i="5"/>
  <c r="DD115" i="5"/>
  <c r="CZ115" i="5"/>
  <c r="CV115" i="5"/>
  <c r="CR115" i="5"/>
  <c r="CN115" i="5"/>
  <c r="CJ115" i="5"/>
  <c r="CF115" i="5"/>
  <c r="CB115" i="5"/>
  <c r="BX115" i="5"/>
  <c r="BT115" i="5"/>
  <c r="BP115" i="5"/>
  <c r="BL115" i="5"/>
  <c r="BH115" i="5"/>
  <c r="BD115" i="5"/>
  <c r="AZ115" i="5"/>
  <c r="AV115" i="5"/>
  <c r="AR115" i="5"/>
  <c r="AN115" i="5"/>
  <c r="AJ115" i="5"/>
  <c r="AF115" i="5"/>
  <c r="AB115" i="5"/>
  <c r="X115" i="5"/>
  <c r="T115" i="5"/>
  <c r="P115" i="5"/>
  <c r="L115" i="5"/>
  <c r="H115" i="5"/>
  <c r="D115" i="5"/>
  <c r="JD110" i="5"/>
  <c r="IZ110" i="5"/>
  <c r="IV110" i="5"/>
  <c r="IR110" i="5"/>
  <c r="IN110" i="5"/>
  <c r="IJ110" i="5"/>
  <c r="IF110" i="5"/>
  <c r="IB110" i="5"/>
  <c r="HX110" i="5"/>
  <c r="HT110" i="5"/>
  <c r="HP110" i="5"/>
  <c r="HL110" i="5"/>
  <c r="HH110" i="5"/>
  <c r="HD110" i="5"/>
  <c r="GZ110" i="5"/>
  <c r="GV110" i="5"/>
  <c r="GR110" i="5"/>
  <c r="GN110" i="5"/>
  <c r="GJ110" i="5"/>
  <c r="GF110" i="5"/>
  <c r="GB110" i="5"/>
  <c r="FX110" i="5"/>
  <c r="FT110" i="5"/>
  <c r="FP110" i="5"/>
  <c r="FL110" i="5"/>
  <c r="FH110" i="5"/>
  <c r="FD110" i="5"/>
  <c r="EZ110" i="5"/>
  <c r="EV110" i="5"/>
  <c r="ER110" i="5"/>
  <c r="EN110" i="5"/>
  <c r="EJ110" i="5"/>
  <c r="EF110" i="5"/>
  <c r="EB110" i="5"/>
  <c r="DX110" i="5"/>
  <c r="DT110" i="5"/>
  <c r="DP110" i="5"/>
  <c r="DL110" i="5"/>
  <c r="DH110" i="5"/>
  <c r="DD110" i="5"/>
  <c r="CZ110" i="5"/>
  <c r="CV110" i="5"/>
  <c r="CR110" i="5"/>
  <c r="CN110" i="5"/>
  <c r="CJ110" i="5"/>
  <c r="CF110" i="5"/>
  <c r="CB110" i="5"/>
  <c r="BX110" i="5"/>
  <c r="BT110" i="5"/>
  <c r="BP110" i="5"/>
  <c r="BL110" i="5"/>
  <c r="BH110" i="5"/>
  <c r="BD110" i="5"/>
  <c r="AZ110" i="5"/>
  <c r="AV110" i="5"/>
  <c r="AR110" i="5"/>
  <c r="AN110" i="5"/>
  <c r="AJ110" i="5"/>
  <c r="AF110" i="5"/>
  <c r="AB110" i="5"/>
  <c r="X110" i="5"/>
  <c r="T110" i="5"/>
  <c r="P110" i="5"/>
  <c r="L110" i="5"/>
  <c r="H110" i="5"/>
  <c r="D110" i="5"/>
  <c r="JD102" i="5"/>
  <c r="IZ102" i="5"/>
  <c r="IV102" i="5"/>
  <c r="IR102" i="5"/>
  <c r="IN102" i="5"/>
  <c r="IJ102" i="5"/>
  <c r="IF102" i="5"/>
  <c r="IB102" i="5"/>
  <c r="HX102" i="5"/>
  <c r="HT102" i="5"/>
  <c r="HP102" i="5"/>
  <c r="HL102" i="5"/>
  <c r="HH102" i="5"/>
  <c r="HD102" i="5"/>
  <c r="GZ102" i="5"/>
  <c r="GV102" i="5"/>
  <c r="GR102" i="5"/>
  <c r="GN102" i="5"/>
  <c r="GJ102" i="5"/>
  <c r="GF102" i="5"/>
  <c r="GB102" i="5"/>
  <c r="FX102" i="5"/>
  <c r="FT102" i="5"/>
  <c r="FP102" i="5"/>
  <c r="FL102" i="5"/>
  <c r="FH102" i="5"/>
  <c r="FD102" i="5"/>
  <c r="EZ102" i="5"/>
  <c r="EV102" i="5"/>
  <c r="ER102" i="5"/>
  <c r="EN102" i="5"/>
  <c r="EJ102" i="5"/>
  <c r="EF102" i="5"/>
  <c r="EB102" i="5"/>
  <c r="DX102" i="5"/>
  <c r="DT102" i="5"/>
  <c r="DP102" i="5"/>
  <c r="DL102" i="5"/>
  <c r="DH102" i="5"/>
  <c r="DD102" i="5"/>
  <c r="CZ102" i="5"/>
  <c r="CV102" i="5"/>
  <c r="CR102" i="5"/>
  <c r="CN102" i="5"/>
  <c r="CJ102" i="5"/>
  <c r="CF102" i="5"/>
  <c r="CB102" i="5"/>
  <c r="BX102" i="5"/>
  <c r="BT102" i="5"/>
  <c r="BP102" i="5"/>
  <c r="BL102" i="5"/>
  <c r="BH102" i="5"/>
  <c r="BD102" i="5"/>
  <c r="AZ102" i="5"/>
  <c r="AV102" i="5"/>
  <c r="AR102" i="5"/>
  <c r="AN102" i="5"/>
  <c r="AJ102" i="5"/>
  <c r="AF102" i="5"/>
  <c r="AB102" i="5"/>
  <c r="X102" i="5"/>
  <c r="T102" i="5"/>
  <c r="P102" i="5"/>
  <c r="L102" i="5"/>
  <c r="H102" i="5"/>
  <c r="D102" i="5"/>
  <c r="JD94" i="5"/>
  <c r="IZ94" i="5"/>
  <c r="IV94" i="5"/>
  <c r="IR94" i="5"/>
  <c r="IN94" i="5"/>
  <c r="IJ94" i="5"/>
  <c r="IF94" i="5"/>
  <c r="IB94" i="5"/>
  <c r="HX94" i="5"/>
  <c r="HT94" i="5"/>
  <c r="HP94" i="5"/>
  <c r="HL94" i="5"/>
  <c r="HH94" i="5"/>
  <c r="HD94" i="5"/>
  <c r="GZ94" i="5"/>
  <c r="GV94" i="5"/>
  <c r="GR94" i="5"/>
  <c r="GN94" i="5"/>
  <c r="GJ94" i="5"/>
  <c r="GF94" i="5"/>
  <c r="GB94" i="5"/>
  <c r="FX94" i="5"/>
  <c r="FT94" i="5"/>
  <c r="FP94" i="5"/>
  <c r="FL94" i="5"/>
  <c r="FH94" i="5"/>
  <c r="FD94" i="5"/>
  <c r="EZ94" i="5"/>
  <c r="EV94" i="5"/>
  <c r="ER94" i="5"/>
  <c r="EN94" i="5"/>
  <c r="EJ94" i="5"/>
  <c r="EF94" i="5"/>
  <c r="EB94" i="5"/>
  <c r="DX94" i="5"/>
  <c r="DT94" i="5"/>
  <c r="DP94" i="5"/>
  <c r="DL94" i="5"/>
  <c r="DH94" i="5"/>
  <c r="DD94" i="5"/>
  <c r="CZ94" i="5"/>
  <c r="CV94" i="5"/>
  <c r="CR94" i="5"/>
  <c r="CN94" i="5"/>
  <c r="CJ94" i="5"/>
  <c r="CF94" i="5"/>
  <c r="CB94" i="5"/>
  <c r="BX94" i="5"/>
  <c r="BT94" i="5"/>
  <c r="BP94" i="5"/>
  <c r="BL94" i="5"/>
  <c r="BH94" i="5"/>
  <c r="BD94" i="5"/>
  <c r="AZ94" i="5"/>
  <c r="AV94" i="5"/>
  <c r="AR94" i="5"/>
  <c r="AN94" i="5"/>
  <c r="AJ94" i="5"/>
  <c r="AF94" i="5"/>
  <c r="AB94" i="5"/>
  <c r="X94" i="5"/>
  <c r="T94" i="5"/>
  <c r="P94" i="5"/>
  <c r="L94" i="5"/>
  <c r="H94" i="5"/>
  <c r="D94" i="5"/>
  <c r="JD86" i="5"/>
  <c r="IZ86" i="5"/>
  <c r="IV86" i="5"/>
  <c r="IR86" i="5"/>
  <c r="IN86" i="5"/>
  <c r="IJ86" i="5"/>
  <c r="IF86" i="5"/>
  <c r="IB86" i="5"/>
  <c r="HX86" i="5"/>
  <c r="HT86" i="5"/>
  <c r="HP86" i="5"/>
  <c r="HL86" i="5"/>
  <c r="HH86" i="5"/>
  <c r="HD86" i="5"/>
  <c r="GZ86" i="5"/>
  <c r="GV86" i="5"/>
  <c r="GR86" i="5"/>
  <c r="GN86" i="5"/>
  <c r="GJ86" i="5"/>
  <c r="GF86" i="5"/>
  <c r="GB86" i="5"/>
  <c r="FX86" i="5"/>
  <c r="FT86" i="5"/>
  <c r="FP86" i="5"/>
  <c r="FL86" i="5"/>
  <c r="FH86" i="5"/>
  <c r="FD86" i="5"/>
  <c r="EZ86" i="5"/>
  <c r="EV86" i="5"/>
  <c r="ER86" i="5"/>
  <c r="EN86" i="5"/>
  <c r="EJ86" i="5"/>
  <c r="EF86" i="5"/>
  <c r="EB86" i="5"/>
  <c r="DX86" i="5"/>
  <c r="DT86" i="5"/>
  <c r="DP86" i="5"/>
  <c r="DL86" i="5"/>
  <c r="DH86" i="5"/>
  <c r="DD86" i="5"/>
  <c r="CZ86" i="5"/>
  <c r="CV86" i="5"/>
  <c r="CR86" i="5"/>
  <c r="CN86" i="5"/>
  <c r="CJ86" i="5"/>
  <c r="CF86" i="5"/>
  <c r="CB86" i="5"/>
  <c r="BX86" i="5"/>
  <c r="BT86" i="5"/>
  <c r="BP86" i="5"/>
  <c r="BL86" i="5"/>
  <c r="BH86" i="5"/>
  <c r="BD86" i="5"/>
  <c r="AZ86" i="5"/>
  <c r="AV86" i="5"/>
  <c r="AR86" i="5"/>
  <c r="AN86" i="5"/>
  <c r="AJ86" i="5"/>
  <c r="AF86" i="5"/>
  <c r="AB86" i="5"/>
  <c r="X86" i="5"/>
  <c r="T86" i="5"/>
  <c r="P86" i="5"/>
  <c r="L86" i="5"/>
  <c r="H86" i="5"/>
  <c r="D86" i="5"/>
  <c r="JD78" i="5"/>
  <c r="IZ78" i="5"/>
  <c r="IV78" i="5"/>
  <c r="IR78" i="5"/>
  <c r="IN78" i="5"/>
  <c r="IJ78" i="5"/>
  <c r="IF78" i="5"/>
  <c r="IB78" i="5"/>
  <c r="HX78" i="5"/>
  <c r="HT78" i="5"/>
  <c r="HP78" i="5"/>
  <c r="HL78" i="5"/>
  <c r="HH78" i="5"/>
  <c r="HD78" i="5"/>
  <c r="GZ78" i="5"/>
  <c r="GV78" i="5"/>
  <c r="GR78" i="5"/>
  <c r="GN78" i="5"/>
  <c r="GJ78" i="5"/>
  <c r="GF78" i="5"/>
  <c r="GB78" i="5"/>
  <c r="FX78" i="5"/>
  <c r="FT78" i="5"/>
  <c r="FP78" i="5"/>
  <c r="FL78" i="5"/>
  <c r="FH78" i="5"/>
  <c r="FD78" i="5"/>
  <c r="EZ78" i="5"/>
  <c r="EV78" i="5"/>
  <c r="ER78" i="5"/>
  <c r="EN78" i="5"/>
  <c r="EJ78" i="5"/>
  <c r="EF78" i="5"/>
  <c r="EB78" i="5"/>
  <c r="DX78" i="5"/>
  <c r="DT78" i="5"/>
  <c r="DP78" i="5"/>
  <c r="DL78" i="5"/>
  <c r="DH78" i="5"/>
  <c r="DD78" i="5"/>
  <c r="CZ78" i="5"/>
  <c r="CV78" i="5"/>
  <c r="CR78" i="5"/>
  <c r="CN78" i="5"/>
  <c r="CJ78" i="5"/>
  <c r="CF78" i="5"/>
  <c r="CB78" i="5"/>
  <c r="BX78" i="5"/>
  <c r="BT78" i="5"/>
  <c r="BP78" i="5"/>
  <c r="BL78" i="5"/>
  <c r="BH78" i="5"/>
  <c r="BD78" i="5"/>
  <c r="AZ78" i="5"/>
  <c r="AV78" i="5"/>
  <c r="AR78" i="5"/>
  <c r="AN78" i="5"/>
  <c r="AJ78" i="5"/>
  <c r="AF78" i="5"/>
  <c r="AB78" i="5"/>
  <c r="X78" i="5"/>
  <c r="T78" i="5"/>
  <c r="P78" i="5"/>
  <c r="L78" i="5"/>
  <c r="H78" i="5"/>
  <c r="D78" i="5"/>
  <c r="JD70" i="5"/>
  <c r="IZ70" i="5"/>
  <c r="IV70" i="5"/>
  <c r="IR70" i="5"/>
  <c r="IN70" i="5"/>
  <c r="IJ70" i="5"/>
  <c r="IF70" i="5"/>
  <c r="IB70" i="5"/>
  <c r="HX70" i="5"/>
  <c r="HT70" i="5"/>
  <c r="HP70" i="5"/>
  <c r="HL70" i="5"/>
  <c r="HH70" i="5"/>
  <c r="HD70" i="5"/>
  <c r="GZ70" i="5"/>
  <c r="GV70" i="5"/>
  <c r="GR70" i="5"/>
  <c r="GN70" i="5"/>
  <c r="GJ70" i="5"/>
  <c r="GF70" i="5"/>
  <c r="GB70" i="5"/>
  <c r="FX70" i="5"/>
  <c r="FT70" i="5"/>
  <c r="FP70" i="5"/>
  <c r="FL70" i="5"/>
  <c r="FH70" i="5"/>
  <c r="FD70" i="5"/>
  <c r="EZ70" i="5"/>
  <c r="EV70" i="5"/>
  <c r="ER70" i="5"/>
  <c r="EN70" i="5"/>
  <c r="EJ70" i="5"/>
  <c r="EF70" i="5"/>
  <c r="EB70" i="5"/>
  <c r="DX70" i="5"/>
  <c r="DT70" i="5"/>
  <c r="DP70" i="5"/>
  <c r="DL70" i="5"/>
  <c r="DH70" i="5"/>
  <c r="DD70" i="5"/>
  <c r="CZ70" i="5"/>
  <c r="CV70" i="5"/>
  <c r="CR70" i="5"/>
  <c r="CN70" i="5"/>
  <c r="CJ70" i="5"/>
  <c r="CF70" i="5"/>
  <c r="CB70" i="5"/>
  <c r="BX70" i="5"/>
  <c r="BT70" i="5"/>
  <c r="BP70" i="5"/>
  <c r="BL70" i="5"/>
  <c r="BH70" i="5"/>
  <c r="BD70" i="5"/>
  <c r="AZ70" i="5"/>
  <c r="AV70" i="5"/>
  <c r="AR70" i="5"/>
  <c r="AN70" i="5"/>
  <c r="AJ70" i="5"/>
  <c r="AF70" i="5"/>
  <c r="AB70" i="5"/>
  <c r="X70" i="5"/>
  <c r="T70" i="5"/>
  <c r="P70" i="5"/>
  <c r="L70" i="5"/>
  <c r="H70" i="5"/>
  <c r="D70" i="5"/>
  <c r="JD54" i="5"/>
  <c r="IZ54" i="5"/>
  <c r="IV54" i="5"/>
  <c r="IR54" i="5"/>
  <c r="IN54" i="5"/>
  <c r="IJ54" i="5"/>
  <c r="IF54" i="5"/>
  <c r="IB54" i="5"/>
  <c r="HX54" i="5"/>
  <c r="HT54" i="5"/>
  <c r="HP54" i="5"/>
  <c r="HL54" i="5"/>
  <c r="HH54" i="5"/>
  <c r="HD54" i="5"/>
  <c r="GZ54" i="5"/>
  <c r="GV54" i="5"/>
  <c r="GR54" i="5"/>
  <c r="GN54" i="5"/>
  <c r="GJ54" i="5"/>
  <c r="GF54" i="5"/>
  <c r="GB54" i="5"/>
  <c r="FX54" i="5"/>
  <c r="FT54" i="5"/>
  <c r="FP54" i="5"/>
  <c r="FL54" i="5"/>
  <c r="FH54" i="5"/>
  <c r="FD54" i="5"/>
  <c r="EZ54" i="5"/>
  <c r="EV54" i="5"/>
  <c r="ER54" i="5"/>
  <c r="EN54" i="5"/>
  <c r="EJ54" i="5"/>
  <c r="EF54" i="5"/>
  <c r="EB54" i="5"/>
  <c r="DX54" i="5"/>
  <c r="DT54" i="5"/>
  <c r="DP54" i="5"/>
  <c r="DL54" i="5"/>
  <c r="DH54" i="5"/>
  <c r="DD54" i="5"/>
  <c r="CZ54" i="5"/>
  <c r="CV54" i="5"/>
  <c r="CR54" i="5"/>
  <c r="CN54" i="5"/>
  <c r="CJ54" i="5"/>
  <c r="CF54" i="5"/>
  <c r="CB54" i="5"/>
  <c r="BX54" i="5"/>
  <c r="BT54" i="5"/>
  <c r="BP54" i="5"/>
  <c r="BL54" i="5"/>
  <c r="BH54" i="5"/>
  <c r="BD54" i="5"/>
  <c r="AZ54" i="5"/>
  <c r="AV54" i="5"/>
  <c r="AR54" i="5"/>
  <c r="AN54" i="5"/>
  <c r="AJ54" i="5"/>
  <c r="AF54" i="5"/>
  <c r="AB54" i="5"/>
  <c r="X54" i="5"/>
  <c r="T54" i="5"/>
  <c r="P54" i="5"/>
  <c r="L54" i="5"/>
  <c r="H54" i="5"/>
  <c r="D54" i="5"/>
  <c r="JD27" i="5"/>
  <c r="IZ27" i="5"/>
  <c r="IV27" i="5"/>
  <c r="IR27" i="5"/>
  <c r="IN27" i="5"/>
  <c r="IJ27" i="5"/>
  <c r="IF27" i="5"/>
  <c r="IB27" i="5"/>
  <c r="HX27" i="5"/>
  <c r="HT27" i="5"/>
  <c r="HP27" i="5"/>
  <c r="HL27" i="5"/>
  <c r="HH27" i="5"/>
  <c r="HD27" i="5"/>
  <c r="GZ27" i="5"/>
  <c r="GV27" i="5"/>
  <c r="GR27" i="5"/>
  <c r="GN27" i="5"/>
  <c r="GJ27" i="5"/>
  <c r="GF27" i="5"/>
  <c r="GB27" i="5"/>
  <c r="FX27" i="5"/>
  <c r="FT27" i="5"/>
  <c r="FP27" i="5"/>
  <c r="FL27" i="5"/>
  <c r="FH27" i="5"/>
  <c r="FD27" i="5"/>
  <c r="EZ27" i="5"/>
  <c r="EV27" i="5"/>
  <c r="ER27" i="5"/>
  <c r="EN27" i="5"/>
  <c r="EJ27" i="5"/>
  <c r="EF27" i="5"/>
  <c r="EB27" i="5"/>
  <c r="DX27" i="5"/>
  <c r="DT27" i="5"/>
  <c r="DP27" i="5"/>
  <c r="DL27" i="5"/>
  <c r="DH27" i="5"/>
  <c r="DD27" i="5"/>
  <c r="CZ27" i="5"/>
  <c r="CV27" i="5"/>
  <c r="CR27" i="5"/>
  <c r="CN27" i="5"/>
  <c r="CJ27" i="5"/>
  <c r="CF27" i="5"/>
  <c r="CB27" i="5"/>
  <c r="BX27" i="5"/>
  <c r="BT27" i="5"/>
  <c r="BP27" i="5"/>
  <c r="BL27" i="5"/>
  <c r="BH27" i="5"/>
  <c r="BD27" i="5"/>
  <c r="AZ27" i="5"/>
  <c r="AV27" i="5"/>
  <c r="AR27" i="5"/>
  <c r="AN27" i="5"/>
  <c r="AJ27" i="5"/>
  <c r="AF27" i="5"/>
  <c r="AB27" i="5"/>
  <c r="X27" i="5"/>
  <c r="T27" i="5"/>
  <c r="P27" i="5"/>
  <c r="L27" i="5"/>
  <c r="H27" i="5"/>
  <c r="D27" i="5"/>
  <c r="JC207" i="5"/>
  <c r="JC205" i="5"/>
  <c r="JC206" i="5"/>
  <c r="JC203" i="5"/>
  <c r="JC204" i="5"/>
  <c r="JC202" i="5"/>
  <c r="JC201" i="5"/>
  <c r="IY200" i="5"/>
  <c r="IY207" i="5"/>
  <c r="IY206" i="5"/>
  <c r="IY205" i="5"/>
  <c r="IY203" i="5"/>
  <c r="IY204" i="5"/>
  <c r="IY202" i="5"/>
  <c r="IY201" i="5"/>
  <c r="IU200" i="5"/>
  <c r="IU207" i="5"/>
  <c r="IU206" i="5"/>
  <c r="IU205" i="5"/>
  <c r="IU203" i="5"/>
  <c r="IU204" i="5"/>
  <c r="IU201" i="5"/>
  <c r="IU202" i="5"/>
  <c r="IQ200" i="5"/>
  <c r="IQ207" i="5"/>
  <c r="IQ205" i="5"/>
  <c r="IQ206" i="5"/>
  <c r="IQ203" i="5"/>
  <c r="IQ204" i="5"/>
  <c r="IQ201" i="5"/>
  <c r="IQ202" i="5"/>
  <c r="IM207" i="5"/>
  <c r="IM205" i="5"/>
  <c r="IM203" i="5"/>
  <c r="IM206" i="5"/>
  <c r="IM204" i="5"/>
  <c r="IM202" i="5"/>
  <c r="IM201" i="5"/>
  <c r="II207" i="5"/>
  <c r="II206" i="5"/>
  <c r="II205" i="5"/>
  <c r="II204" i="5"/>
  <c r="II203" i="5"/>
  <c r="II202" i="5"/>
  <c r="II201" i="5"/>
  <c r="IE200" i="5"/>
  <c r="IE207" i="5"/>
  <c r="IE206" i="5"/>
  <c r="IE205" i="5"/>
  <c r="IE203" i="5"/>
  <c r="IE202" i="5"/>
  <c r="IE201" i="5"/>
  <c r="IE204" i="5"/>
  <c r="IA207" i="5"/>
  <c r="IA206" i="5"/>
  <c r="IA205" i="5"/>
  <c r="IA203" i="5"/>
  <c r="IA204" i="5"/>
  <c r="IA201" i="5"/>
  <c r="IA202" i="5"/>
  <c r="HW207" i="5"/>
  <c r="HW205" i="5"/>
  <c r="HW206" i="5"/>
  <c r="HW203" i="5"/>
  <c r="HW204" i="5"/>
  <c r="HW202" i="5"/>
  <c r="HW201" i="5"/>
  <c r="HS200" i="5"/>
  <c r="HS207" i="5"/>
  <c r="HS206" i="5"/>
  <c r="HS205" i="5"/>
  <c r="HS203" i="5"/>
  <c r="HS204" i="5"/>
  <c r="HS202" i="5"/>
  <c r="HS201" i="5"/>
  <c r="HO200" i="5"/>
  <c r="HO207" i="5"/>
  <c r="HO206" i="5"/>
  <c r="HO205" i="5"/>
  <c r="HO203" i="5"/>
  <c r="HO204" i="5"/>
  <c r="HO201" i="5"/>
  <c r="HO202" i="5"/>
  <c r="HK200" i="5"/>
  <c r="HK207" i="5"/>
  <c r="HK205" i="5"/>
  <c r="HK203" i="5"/>
  <c r="HK204" i="5"/>
  <c r="HK202" i="5"/>
  <c r="HK201" i="5"/>
  <c r="HK206" i="5"/>
  <c r="HG207" i="5"/>
  <c r="HG205" i="5"/>
  <c r="HG203" i="5"/>
  <c r="HG204" i="5"/>
  <c r="HG206" i="5"/>
  <c r="HG202" i="5"/>
  <c r="HG201" i="5"/>
  <c r="HC200" i="5"/>
  <c r="HC207" i="5"/>
  <c r="HC206" i="5"/>
  <c r="HC205" i="5"/>
  <c r="HC203" i="5"/>
  <c r="HC204" i="5"/>
  <c r="HC201" i="5"/>
  <c r="HC202" i="5"/>
  <c r="GY207" i="5"/>
  <c r="GY206" i="5"/>
  <c r="GY205" i="5"/>
  <c r="GY203" i="5"/>
  <c r="GY204" i="5"/>
  <c r="GY202" i="5"/>
  <c r="GY201" i="5"/>
  <c r="GU200" i="5"/>
  <c r="GU207" i="5"/>
  <c r="GU206" i="5"/>
  <c r="GU205" i="5"/>
  <c r="GU203" i="5"/>
  <c r="GU204" i="5"/>
  <c r="GU202" i="5"/>
  <c r="GU201" i="5"/>
  <c r="GQ207" i="5"/>
  <c r="GQ205" i="5"/>
  <c r="GQ206" i="5"/>
  <c r="GQ203" i="5"/>
  <c r="GQ204" i="5"/>
  <c r="GQ202" i="5"/>
  <c r="GQ201" i="5"/>
  <c r="GM200" i="5"/>
  <c r="GM207" i="5"/>
  <c r="GM206" i="5"/>
  <c r="GM205" i="5"/>
  <c r="GM203" i="5"/>
  <c r="GM204" i="5"/>
  <c r="GM202" i="5"/>
  <c r="GM201" i="5"/>
  <c r="GI207" i="5"/>
  <c r="GI206" i="5"/>
  <c r="GI205" i="5"/>
  <c r="GI203" i="5"/>
  <c r="GI204" i="5"/>
  <c r="GI201" i="5"/>
  <c r="GI202" i="5"/>
  <c r="GE207" i="5"/>
  <c r="GE205" i="5"/>
  <c r="GE206" i="5"/>
  <c r="GE203" i="5"/>
  <c r="GE204" i="5"/>
  <c r="GE202" i="5"/>
  <c r="GE201" i="5"/>
  <c r="GA200" i="5"/>
  <c r="GA207" i="5"/>
  <c r="GA205" i="5"/>
  <c r="GA203" i="5"/>
  <c r="GA206" i="5"/>
  <c r="GA204" i="5"/>
  <c r="GA201" i="5"/>
  <c r="GA202" i="5"/>
  <c r="FW207" i="5"/>
  <c r="FW206" i="5"/>
  <c r="FW205" i="5"/>
  <c r="FW203" i="5"/>
  <c r="FW204" i="5"/>
  <c r="FW201" i="5"/>
  <c r="FW202" i="5"/>
  <c r="FS200" i="5"/>
  <c r="FS207" i="5"/>
  <c r="FS206" i="5"/>
  <c r="FS205" i="5"/>
  <c r="FS203" i="5"/>
  <c r="FS204" i="5"/>
  <c r="FS202" i="5"/>
  <c r="FS201" i="5"/>
  <c r="FO207" i="5"/>
  <c r="FO206" i="5"/>
  <c r="FO205" i="5"/>
  <c r="FO203" i="5"/>
  <c r="FO204" i="5"/>
  <c r="FO202" i="5"/>
  <c r="FO201" i="5"/>
  <c r="FK200" i="5"/>
  <c r="FK207" i="5"/>
  <c r="FK205" i="5"/>
  <c r="FK206" i="5"/>
  <c r="FK203" i="5"/>
  <c r="FK204" i="5"/>
  <c r="FK201" i="5"/>
  <c r="FK202" i="5"/>
  <c r="FG207" i="5"/>
  <c r="FG206" i="5"/>
  <c r="FG205" i="5"/>
  <c r="FG203" i="5"/>
  <c r="FG204" i="5"/>
  <c r="FG202" i="5"/>
  <c r="FG201" i="5"/>
  <c r="FC200" i="5"/>
  <c r="FC207" i="5"/>
  <c r="FC206" i="5"/>
  <c r="FC205" i="5"/>
  <c r="FC203" i="5"/>
  <c r="FC204" i="5"/>
  <c r="FC201" i="5"/>
  <c r="FC202" i="5"/>
  <c r="EY207" i="5"/>
  <c r="EY205" i="5"/>
  <c r="EY203" i="5"/>
  <c r="EY204" i="5"/>
  <c r="EY206" i="5"/>
  <c r="EY201" i="5"/>
  <c r="EY202" i="5"/>
  <c r="EU200" i="5"/>
  <c r="EU207" i="5"/>
  <c r="EU205" i="5"/>
  <c r="EU203" i="5"/>
  <c r="EU204" i="5"/>
  <c r="EU206" i="5"/>
  <c r="EU201" i="5"/>
  <c r="EU202" i="5"/>
  <c r="EQ207" i="5"/>
  <c r="EQ206" i="5"/>
  <c r="EQ205" i="5"/>
  <c r="EQ203" i="5"/>
  <c r="EQ204" i="5"/>
  <c r="EQ202" i="5"/>
  <c r="EQ201" i="5"/>
  <c r="EM200" i="5"/>
  <c r="EM207" i="5"/>
  <c r="EM206" i="5"/>
  <c r="EM205" i="5"/>
  <c r="EM203" i="5"/>
  <c r="EM204" i="5"/>
  <c r="EM202" i="5"/>
  <c r="EM201" i="5"/>
  <c r="EI207" i="5"/>
  <c r="EI206" i="5"/>
  <c r="EI205" i="5"/>
  <c r="EI203" i="5"/>
  <c r="EI204" i="5"/>
  <c r="EI201" i="5"/>
  <c r="EI202" i="5"/>
  <c r="EE207" i="5"/>
  <c r="EE205" i="5"/>
  <c r="EE206" i="5"/>
  <c r="EE203" i="5"/>
  <c r="EE204" i="5"/>
  <c r="EE202" i="5"/>
  <c r="EE201" i="5"/>
  <c r="EA207" i="5"/>
  <c r="EA206" i="5"/>
  <c r="EA205" i="5"/>
  <c r="EA203" i="5"/>
  <c r="EA204" i="5"/>
  <c r="EA202" i="5"/>
  <c r="EA201" i="5"/>
  <c r="DW200" i="5"/>
  <c r="DW207" i="5"/>
  <c r="DW206" i="5"/>
  <c r="DW205" i="5"/>
  <c r="DW203" i="5"/>
  <c r="DW204" i="5"/>
  <c r="DW201" i="5"/>
  <c r="DW202" i="5"/>
  <c r="DS207" i="5"/>
  <c r="DS205" i="5"/>
  <c r="DS206" i="5"/>
  <c r="DS203" i="5"/>
  <c r="DS204" i="5"/>
  <c r="DS201" i="5"/>
  <c r="DS202" i="5"/>
  <c r="DO207" i="5"/>
  <c r="DO205" i="5"/>
  <c r="DO203" i="5"/>
  <c r="DO206" i="5"/>
  <c r="DO204" i="5"/>
  <c r="DO202" i="5"/>
  <c r="DO201" i="5"/>
  <c r="DK207" i="5"/>
  <c r="DK206" i="5"/>
  <c r="DK205" i="5"/>
  <c r="DK203" i="5"/>
  <c r="DK204" i="5"/>
  <c r="DK202" i="5"/>
  <c r="DK201" i="5"/>
  <c r="DG207" i="5"/>
  <c r="DG206" i="5"/>
  <c r="DG205" i="5"/>
  <c r="DG203" i="5"/>
  <c r="DG204" i="5"/>
  <c r="DG202" i="5"/>
  <c r="DG201" i="5"/>
  <c r="DC207" i="5"/>
  <c r="DC206" i="5"/>
  <c r="DC205" i="5"/>
  <c r="DC203" i="5"/>
  <c r="DC204" i="5"/>
  <c r="DC201" i="5"/>
  <c r="DC202" i="5"/>
  <c r="CY207" i="5"/>
  <c r="CY205" i="5"/>
  <c r="CY206" i="5"/>
  <c r="CY203" i="5"/>
  <c r="CY204" i="5"/>
  <c r="CY202" i="5"/>
  <c r="CY201" i="5"/>
  <c r="CU207" i="5"/>
  <c r="CU206" i="5"/>
  <c r="CU205" i="5"/>
  <c r="CU203" i="5"/>
  <c r="CU204" i="5"/>
  <c r="CU202" i="5"/>
  <c r="CU201" i="5"/>
  <c r="CQ200" i="5"/>
  <c r="CQ207" i="5"/>
  <c r="CQ205" i="5"/>
  <c r="CQ203" i="5"/>
  <c r="CQ204" i="5"/>
  <c r="CQ206" i="5"/>
  <c r="CQ201" i="5"/>
  <c r="CQ202" i="5"/>
  <c r="CM207" i="5"/>
  <c r="CM205" i="5"/>
  <c r="CM206" i="5"/>
  <c r="CM203" i="5"/>
  <c r="CM204" i="5"/>
  <c r="CM202" i="5"/>
  <c r="CM201" i="5"/>
  <c r="CI207" i="5"/>
  <c r="CI205" i="5"/>
  <c r="CI203" i="5"/>
  <c r="CI206" i="5"/>
  <c r="CI204" i="5"/>
  <c r="CI202" i="5"/>
  <c r="CI201" i="5"/>
  <c r="CE207" i="5"/>
  <c r="CE206" i="5"/>
  <c r="CE205" i="5"/>
  <c r="CE203" i="5"/>
  <c r="CE204" i="5"/>
  <c r="CE201" i="5"/>
  <c r="CE202" i="5"/>
  <c r="CA200" i="5"/>
  <c r="CA207" i="5"/>
  <c r="CA206" i="5"/>
  <c r="CA205" i="5"/>
  <c r="CA203" i="5"/>
  <c r="CA204" i="5"/>
  <c r="CA202" i="5"/>
  <c r="CA201" i="5"/>
  <c r="BW207" i="5"/>
  <c r="BW205" i="5"/>
  <c r="BW206" i="5"/>
  <c r="BW203" i="5"/>
  <c r="BW204" i="5"/>
  <c r="BW202" i="5"/>
  <c r="BW201" i="5"/>
  <c r="BS207" i="5"/>
  <c r="BS206" i="5"/>
  <c r="BS205" i="5"/>
  <c r="BS203" i="5"/>
  <c r="BS204" i="5"/>
  <c r="BS202" i="5"/>
  <c r="BS201" i="5"/>
  <c r="BO207" i="5"/>
  <c r="BO206" i="5"/>
  <c r="BO205" i="5"/>
  <c r="BO203" i="5"/>
  <c r="BO204" i="5"/>
  <c r="BO202" i="5"/>
  <c r="BO201" i="5"/>
  <c r="BK200" i="5"/>
  <c r="BK207" i="5"/>
  <c r="BK205" i="5"/>
  <c r="BK206" i="5"/>
  <c r="BK203" i="5"/>
  <c r="BK204" i="5"/>
  <c r="BK201" i="5"/>
  <c r="BK202" i="5"/>
  <c r="BG207" i="5"/>
  <c r="BG205" i="5"/>
  <c r="BG203" i="5"/>
  <c r="BG206" i="5"/>
  <c r="BG204" i="5"/>
  <c r="BG202" i="5"/>
  <c r="BG201" i="5"/>
  <c r="BC207" i="5"/>
  <c r="BC205" i="5"/>
  <c r="BC203" i="5"/>
  <c r="BC204" i="5"/>
  <c r="BC206" i="5"/>
  <c r="BC201" i="5"/>
  <c r="BC202" i="5"/>
  <c r="AY207" i="5"/>
  <c r="AY205" i="5"/>
  <c r="AY206" i="5"/>
  <c r="AY203" i="5"/>
  <c r="AY204" i="5"/>
  <c r="AY201" i="5"/>
  <c r="AY202" i="5"/>
  <c r="AU207" i="5"/>
  <c r="AU206" i="5"/>
  <c r="AU205" i="5"/>
  <c r="AU203" i="5"/>
  <c r="AU204" i="5"/>
  <c r="AU202" i="5"/>
  <c r="AU201" i="5"/>
  <c r="AQ207" i="5"/>
  <c r="AQ205" i="5"/>
  <c r="AQ203" i="5"/>
  <c r="AQ204" i="5"/>
  <c r="AQ206" i="5"/>
  <c r="AQ202" i="5"/>
  <c r="AQ201" i="5"/>
  <c r="AM200" i="5"/>
  <c r="AM207" i="5"/>
  <c r="AM205" i="5"/>
  <c r="AM206" i="5"/>
  <c r="AM203" i="5"/>
  <c r="AM204" i="5"/>
  <c r="AM201" i="5"/>
  <c r="AM202" i="5"/>
  <c r="AI207" i="5"/>
  <c r="AI205" i="5"/>
  <c r="AI206" i="5"/>
  <c r="AI203" i="5"/>
  <c r="AI204" i="5"/>
  <c r="AI202" i="5"/>
  <c r="AI201" i="5"/>
  <c r="AE207" i="5"/>
  <c r="AE206" i="5"/>
  <c r="AE205" i="5"/>
  <c r="AE203" i="5"/>
  <c r="AE204" i="5"/>
  <c r="AE201" i="5"/>
  <c r="AE202" i="5"/>
  <c r="AA207" i="5"/>
  <c r="AA205" i="5"/>
  <c r="AA203" i="5"/>
  <c r="AA206" i="5"/>
  <c r="AA204" i="5"/>
  <c r="AA201" i="5"/>
  <c r="AA202" i="5"/>
  <c r="W200" i="5"/>
  <c r="W207" i="5"/>
  <c r="W205" i="5"/>
  <c r="W203" i="5"/>
  <c r="W204" i="5"/>
  <c r="W206" i="5"/>
  <c r="W201" i="5"/>
  <c r="W202" i="5"/>
  <c r="S207" i="5"/>
  <c r="S205" i="5"/>
  <c r="S206" i="5"/>
  <c r="S203" i="5"/>
  <c r="S204" i="5"/>
  <c r="S202" i="5"/>
  <c r="S201" i="5"/>
  <c r="O200" i="5"/>
  <c r="O207" i="5"/>
  <c r="O206" i="5"/>
  <c r="O205" i="5"/>
  <c r="O203" i="5"/>
  <c r="O204" i="5"/>
  <c r="O202" i="5"/>
  <c r="O201" i="5"/>
  <c r="K205" i="5"/>
  <c r="K203" i="5"/>
  <c r="K204" i="5"/>
  <c r="K201" i="5"/>
  <c r="K206" i="5"/>
  <c r="K202" i="5"/>
  <c r="K207" i="5"/>
  <c r="G207" i="5"/>
  <c r="G205" i="5"/>
  <c r="G206" i="5"/>
  <c r="G203" i="5"/>
  <c r="G204" i="5"/>
  <c r="G202" i="5"/>
  <c r="G201" i="5"/>
  <c r="C205" i="5"/>
  <c r="C207" i="5"/>
  <c r="C206" i="5"/>
  <c r="C203" i="5"/>
  <c r="C204" i="5"/>
  <c r="C202" i="5"/>
  <c r="C201" i="5"/>
  <c r="JB200" i="5"/>
  <c r="JB207" i="5"/>
  <c r="JB204" i="5"/>
  <c r="JB205" i="5"/>
  <c r="JB202" i="5"/>
  <c r="JB203" i="5"/>
  <c r="JB206" i="5"/>
  <c r="JB201" i="5"/>
  <c r="IX200" i="5"/>
  <c r="IX207" i="5"/>
  <c r="IX204" i="5"/>
  <c r="IX205" i="5"/>
  <c r="IX202" i="5"/>
  <c r="IX203" i="5"/>
  <c r="IX206" i="5"/>
  <c r="IX201" i="5"/>
  <c r="IT200" i="5"/>
  <c r="IT207" i="5"/>
  <c r="IT206" i="5"/>
  <c r="IT205" i="5"/>
  <c r="IT204" i="5"/>
  <c r="IT202" i="5"/>
  <c r="IT203" i="5"/>
  <c r="IT201" i="5"/>
  <c r="IP200" i="5"/>
  <c r="IP206" i="5"/>
  <c r="IP207" i="5"/>
  <c r="IP205" i="5"/>
  <c r="IP202" i="5"/>
  <c r="IP203" i="5"/>
  <c r="IP204" i="5"/>
  <c r="IP201" i="5"/>
  <c r="IL200" i="5"/>
  <c r="IL206" i="5"/>
  <c r="IL205" i="5"/>
  <c r="IL207" i="5"/>
  <c r="IL202" i="5"/>
  <c r="IL203" i="5"/>
  <c r="IL201" i="5"/>
  <c r="IL204" i="5"/>
  <c r="IH200" i="5"/>
  <c r="IH207" i="5"/>
  <c r="IH206" i="5"/>
  <c r="IH205" i="5"/>
  <c r="IH202" i="5"/>
  <c r="IH204" i="5"/>
  <c r="IH203" i="5"/>
  <c r="IH201" i="5"/>
  <c r="ID200" i="5"/>
  <c r="ID207" i="5"/>
  <c r="ID206" i="5"/>
  <c r="ID205" i="5"/>
  <c r="ID204" i="5"/>
  <c r="ID202" i="5"/>
  <c r="ID203" i="5"/>
  <c r="ID201" i="5"/>
  <c r="HZ200" i="5"/>
  <c r="HZ206" i="5"/>
  <c r="HZ207" i="5"/>
  <c r="HZ205" i="5"/>
  <c r="HZ202" i="5"/>
  <c r="HZ203" i="5"/>
  <c r="HZ204" i="5"/>
  <c r="HZ201" i="5"/>
  <c r="HV200" i="5"/>
  <c r="HV207" i="5"/>
  <c r="HV205" i="5"/>
  <c r="HV206" i="5"/>
  <c r="HV202" i="5"/>
  <c r="HV203" i="5"/>
  <c r="HV204" i="5"/>
  <c r="HV201" i="5"/>
  <c r="HR200" i="5"/>
  <c r="HR207" i="5"/>
  <c r="HR205" i="5"/>
  <c r="HR202" i="5"/>
  <c r="HR206" i="5"/>
  <c r="HR203" i="5"/>
  <c r="HR201" i="5"/>
  <c r="HR204" i="5"/>
  <c r="HN200" i="5"/>
  <c r="HN207" i="5"/>
  <c r="HN206" i="5"/>
  <c r="HN205" i="5"/>
  <c r="HN202" i="5"/>
  <c r="HN203" i="5"/>
  <c r="HN204" i="5"/>
  <c r="HN201" i="5"/>
  <c r="HJ200" i="5"/>
  <c r="HJ206" i="5"/>
  <c r="HJ207" i="5"/>
  <c r="HJ205" i="5"/>
  <c r="HJ202" i="5"/>
  <c r="HJ203" i="5"/>
  <c r="HJ201" i="5"/>
  <c r="HJ204" i="5"/>
  <c r="HF200" i="5"/>
  <c r="HF207" i="5"/>
  <c r="HF206" i="5"/>
  <c r="HF205" i="5"/>
  <c r="HF202" i="5"/>
  <c r="HF203" i="5"/>
  <c r="HF204" i="5"/>
  <c r="HF201" i="5"/>
  <c r="HB200" i="5"/>
  <c r="HB207" i="5"/>
  <c r="HB206" i="5"/>
  <c r="HB205" i="5"/>
  <c r="HB202" i="5"/>
  <c r="HB203" i="5"/>
  <c r="HB204" i="5"/>
  <c r="HB201" i="5"/>
  <c r="GX200" i="5"/>
  <c r="GX207" i="5"/>
  <c r="GX206" i="5"/>
  <c r="GX205" i="5"/>
  <c r="GX202" i="5"/>
  <c r="GX203" i="5"/>
  <c r="GX204" i="5"/>
  <c r="GX201" i="5"/>
  <c r="GT200" i="5"/>
  <c r="GT206" i="5"/>
  <c r="GT205" i="5"/>
  <c r="GT202" i="5"/>
  <c r="GT207" i="5"/>
  <c r="GT203" i="5"/>
  <c r="GT201" i="5"/>
  <c r="GT204" i="5"/>
  <c r="GP200" i="5"/>
  <c r="GP207" i="5"/>
  <c r="GP205" i="5"/>
  <c r="GP202" i="5"/>
  <c r="GP203" i="5"/>
  <c r="GP206" i="5"/>
  <c r="GP204" i="5"/>
  <c r="GP201" i="5"/>
  <c r="GL200" i="5"/>
  <c r="GL207" i="5"/>
  <c r="GL205" i="5"/>
  <c r="GL202" i="5"/>
  <c r="GL203" i="5"/>
  <c r="GL206" i="5"/>
  <c r="GL204" i="5"/>
  <c r="GL201" i="5"/>
  <c r="GH200" i="5"/>
  <c r="GH207" i="5"/>
  <c r="GH206" i="5"/>
  <c r="GH205" i="5"/>
  <c r="GH202" i="5"/>
  <c r="GH203" i="5"/>
  <c r="GH204" i="5"/>
  <c r="GH201" i="5"/>
  <c r="GD200" i="5"/>
  <c r="GD206" i="5"/>
  <c r="GD207" i="5"/>
  <c r="GD205" i="5"/>
  <c r="GD202" i="5"/>
  <c r="GD203" i="5"/>
  <c r="GD201" i="5"/>
  <c r="GD204" i="5"/>
  <c r="FZ200" i="5"/>
  <c r="FZ206" i="5"/>
  <c r="FZ205" i="5"/>
  <c r="FZ202" i="5"/>
  <c r="FZ203" i="5"/>
  <c r="FZ204" i="5"/>
  <c r="FZ207" i="5"/>
  <c r="FZ201" i="5"/>
  <c r="FR200" i="5"/>
  <c r="FR207" i="5"/>
  <c r="FR206" i="5"/>
  <c r="FR205" i="5"/>
  <c r="FR202" i="5"/>
  <c r="FR203" i="5"/>
  <c r="FR204" i="5"/>
  <c r="FR201" i="5"/>
  <c r="FN200" i="5"/>
  <c r="FN206" i="5"/>
  <c r="FN207" i="5"/>
  <c r="FN205" i="5"/>
  <c r="FN202" i="5"/>
  <c r="FN203" i="5"/>
  <c r="FN201" i="5"/>
  <c r="FN204" i="5"/>
  <c r="FJ200" i="5"/>
  <c r="FJ207" i="5"/>
  <c r="FJ205" i="5"/>
  <c r="FJ206" i="5"/>
  <c r="FJ202" i="5"/>
  <c r="FJ203" i="5"/>
  <c r="FJ204" i="5"/>
  <c r="FJ201" i="5"/>
  <c r="FF200" i="5"/>
  <c r="FF207" i="5"/>
  <c r="FF205" i="5"/>
  <c r="FF202" i="5"/>
  <c r="FF206" i="5"/>
  <c r="FF203" i="5"/>
  <c r="FF201" i="5"/>
  <c r="FF204" i="5"/>
  <c r="FB200" i="5"/>
  <c r="FB207" i="5"/>
  <c r="FB206" i="5"/>
  <c r="FB205" i="5"/>
  <c r="FB202" i="5"/>
  <c r="FB203" i="5"/>
  <c r="FB204" i="5"/>
  <c r="FB201" i="5"/>
  <c r="EX200" i="5"/>
  <c r="EX206" i="5"/>
  <c r="EX207" i="5"/>
  <c r="EX205" i="5"/>
  <c r="EX202" i="5"/>
  <c r="EX203" i="5"/>
  <c r="EX201" i="5"/>
  <c r="EX204" i="5"/>
  <c r="ET200" i="5"/>
  <c r="ET207" i="5"/>
  <c r="ET206" i="5"/>
  <c r="ET205" i="5"/>
  <c r="ET202" i="5"/>
  <c r="ET203" i="5"/>
  <c r="ET204" i="5"/>
  <c r="ET201" i="5"/>
  <c r="EP200" i="5"/>
  <c r="EP207" i="5"/>
  <c r="EP206" i="5"/>
  <c r="EP205" i="5"/>
  <c r="EP202" i="5"/>
  <c r="EP203" i="5"/>
  <c r="EP204" i="5"/>
  <c r="EP201" i="5"/>
  <c r="EL200" i="5"/>
  <c r="EL207" i="5"/>
  <c r="EL206" i="5"/>
  <c r="EL205" i="5"/>
  <c r="EL202" i="5"/>
  <c r="EL203" i="5"/>
  <c r="EL204" i="5"/>
  <c r="EL201" i="5"/>
  <c r="EH200" i="5"/>
  <c r="EH206" i="5"/>
  <c r="EH205" i="5"/>
  <c r="EH202" i="5"/>
  <c r="EH203" i="5"/>
  <c r="EH207" i="5"/>
  <c r="EH201" i="5"/>
  <c r="EH204" i="5"/>
  <c r="ED200" i="5"/>
  <c r="ED207" i="5"/>
  <c r="ED205" i="5"/>
  <c r="ED202" i="5"/>
  <c r="ED203" i="5"/>
  <c r="ED204" i="5"/>
  <c r="ED201" i="5"/>
  <c r="ED206" i="5"/>
  <c r="DZ200" i="5"/>
  <c r="DZ207" i="5"/>
  <c r="DZ205" i="5"/>
  <c r="DZ202" i="5"/>
  <c r="DZ203" i="5"/>
  <c r="DZ206" i="5"/>
  <c r="DZ201" i="5"/>
  <c r="DZ204" i="5"/>
  <c r="DV200" i="5"/>
  <c r="DV207" i="5"/>
  <c r="DV206" i="5"/>
  <c r="DV205" i="5"/>
  <c r="DV202" i="5"/>
  <c r="DV203" i="5"/>
  <c r="DV204" i="5"/>
  <c r="DV201" i="5"/>
  <c r="DR200" i="5"/>
  <c r="DR206" i="5"/>
  <c r="DR207" i="5"/>
  <c r="DR205" i="5"/>
  <c r="DR202" i="5"/>
  <c r="DR203" i="5"/>
  <c r="DR201" i="5"/>
  <c r="DR204" i="5"/>
  <c r="DN200" i="5"/>
  <c r="DN206" i="5"/>
  <c r="DN205" i="5"/>
  <c r="DN207" i="5"/>
  <c r="DN202" i="5"/>
  <c r="DN203" i="5"/>
  <c r="DN204" i="5"/>
  <c r="DN201" i="5"/>
  <c r="DJ200" i="5"/>
  <c r="DJ207" i="5"/>
  <c r="DJ206" i="5"/>
  <c r="DJ205" i="5"/>
  <c r="DJ202" i="5"/>
  <c r="DJ203" i="5"/>
  <c r="DJ201" i="5"/>
  <c r="DJ204" i="5"/>
  <c r="DF200" i="5"/>
  <c r="DF207" i="5"/>
  <c r="DF206" i="5"/>
  <c r="DF205" i="5"/>
  <c r="DF202" i="5"/>
  <c r="DF203" i="5"/>
  <c r="DF204" i="5"/>
  <c r="DF201" i="5"/>
  <c r="DB200" i="5"/>
  <c r="DB207" i="5"/>
  <c r="DB206" i="5"/>
  <c r="DB205" i="5"/>
  <c r="DB202" i="5"/>
  <c r="DB203" i="5"/>
  <c r="DB201" i="5"/>
  <c r="DB204" i="5"/>
  <c r="CX200" i="5"/>
  <c r="CX207" i="5"/>
  <c r="CX205" i="5"/>
  <c r="CX202" i="5"/>
  <c r="CX206" i="5"/>
  <c r="CX203" i="5"/>
  <c r="CX204" i="5"/>
  <c r="CX201" i="5"/>
  <c r="CT200" i="5"/>
  <c r="CT207" i="5"/>
  <c r="CT206" i="5"/>
  <c r="CT205" i="5"/>
  <c r="CT202" i="5"/>
  <c r="CT203" i="5"/>
  <c r="CT201" i="5"/>
  <c r="CT204" i="5"/>
  <c r="CP200" i="5"/>
  <c r="CP207" i="5"/>
  <c r="CP206" i="5"/>
  <c r="CP205" i="5"/>
  <c r="CP202" i="5"/>
  <c r="CP203" i="5"/>
  <c r="CP204" i="5"/>
  <c r="CP201" i="5"/>
  <c r="CL200" i="5"/>
  <c r="CL207" i="5"/>
  <c r="CL205" i="5"/>
  <c r="CL206" i="5"/>
  <c r="CL202" i="5"/>
  <c r="CL203" i="5"/>
  <c r="CL201" i="5"/>
  <c r="CL204" i="5"/>
  <c r="CH200" i="5"/>
  <c r="CH207" i="5"/>
  <c r="CH206" i="5"/>
  <c r="CH205" i="5"/>
  <c r="CH202" i="5"/>
  <c r="CH203" i="5"/>
  <c r="CH204" i="5"/>
  <c r="CH201" i="5"/>
  <c r="CD200" i="5"/>
  <c r="CD207" i="5"/>
  <c r="CD205" i="5"/>
  <c r="CD202" i="5"/>
  <c r="CD203" i="5"/>
  <c r="CD206" i="5"/>
  <c r="CD204" i="5"/>
  <c r="CD201" i="5"/>
  <c r="BZ200" i="5"/>
  <c r="BZ207" i="5"/>
  <c r="BZ206" i="5"/>
  <c r="BZ205" i="5"/>
  <c r="BZ202" i="5"/>
  <c r="BZ203" i="5"/>
  <c r="BZ204" i="5"/>
  <c r="BZ201" i="5"/>
  <c r="BV200" i="5"/>
  <c r="BV205" i="5"/>
  <c r="BV202" i="5"/>
  <c r="BV207" i="5"/>
  <c r="BV206" i="5"/>
  <c r="BV203" i="5"/>
  <c r="BV201" i="5"/>
  <c r="BV204" i="5"/>
  <c r="BR200" i="5"/>
  <c r="BR207" i="5"/>
  <c r="BR206" i="5"/>
  <c r="BR205" i="5"/>
  <c r="BR202" i="5"/>
  <c r="BR203" i="5"/>
  <c r="BR204" i="5"/>
  <c r="BR201" i="5"/>
  <c r="BN200" i="5"/>
  <c r="BN207" i="5"/>
  <c r="BN205" i="5"/>
  <c r="BN202" i="5"/>
  <c r="BN203" i="5"/>
  <c r="BN206" i="5"/>
  <c r="BN204" i="5"/>
  <c r="BN201" i="5"/>
  <c r="BJ200" i="5"/>
  <c r="BJ207" i="5"/>
  <c r="BJ206" i="5"/>
  <c r="BJ205" i="5"/>
  <c r="BJ202" i="5"/>
  <c r="BJ203" i="5"/>
  <c r="BJ204" i="5"/>
  <c r="BJ201" i="5"/>
  <c r="BF200" i="5"/>
  <c r="BF207" i="5"/>
  <c r="BF206" i="5"/>
  <c r="BF205" i="5"/>
  <c r="BF202" i="5"/>
  <c r="BF203" i="5"/>
  <c r="BF201" i="5"/>
  <c r="BF204" i="5"/>
  <c r="BB200" i="5"/>
  <c r="BB205" i="5"/>
  <c r="BB202" i="5"/>
  <c r="BB203" i="5"/>
  <c r="BB207" i="5"/>
  <c r="BB204" i="5"/>
  <c r="BB206" i="5"/>
  <c r="BB201" i="5"/>
  <c r="AX200" i="5"/>
  <c r="AX207" i="5"/>
  <c r="AX205" i="5"/>
  <c r="AX206" i="5"/>
  <c r="AX202" i="5"/>
  <c r="AX203" i="5"/>
  <c r="AX201" i="5"/>
  <c r="AX204" i="5"/>
  <c r="AT200" i="5"/>
  <c r="AT207" i="5"/>
  <c r="AT206" i="5"/>
  <c r="AT205" i="5"/>
  <c r="AT202" i="5"/>
  <c r="AT203" i="5"/>
  <c r="AT204" i="5"/>
  <c r="AT201" i="5"/>
  <c r="AP200" i="5"/>
  <c r="AP206" i="5"/>
  <c r="AP207" i="5"/>
  <c r="AP205" i="5"/>
  <c r="AP202" i="5"/>
  <c r="AP203" i="5"/>
  <c r="AP201" i="5"/>
  <c r="AP204" i="5"/>
  <c r="AL200" i="5"/>
  <c r="AL207" i="5"/>
  <c r="AL205" i="5"/>
  <c r="AL202" i="5"/>
  <c r="AL206" i="5"/>
  <c r="AL203" i="5"/>
  <c r="AL204" i="5"/>
  <c r="AL201" i="5"/>
  <c r="AH200" i="5"/>
  <c r="AH207" i="5"/>
  <c r="AH205" i="5"/>
  <c r="AH202" i="5"/>
  <c r="AH203" i="5"/>
  <c r="AH206" i="5"/>
  <c r="AH201" i="5"/>
  <c r="AH204" i="5"/>
  <c r="AD200" i="5"/>
  <c r="AD207" i="5"/>
  <c r="AD206" i="5"/>
  <c r="AD205" i="5"/>
  <c r="AD202" i="5"/>
  <c r="AD203" i="5"/>
  <c r="AD204" i="5"/>
  <c r="AD201" i="5"/>
  <c r="Z200" i="5"/>
  <c r="Z207" i="5"/>
  <c r="Z206" i="5"/>
  <c r="Z205" i="5"/>
  <c r="Z202" i="5"/>
  <c r="Z203" i="5"/>
  <c r="Z201" i="5"/>
  <c r="Z204" i="5"/>
  <c r="FV207" i="5"/>
  <c r="V207" i="5"/>
  <c r="FV206" i="5"/>
  <c r="FV205" i="5"/>
  <c r="V205" i="5"/>
  <c r="FV202" i="5"/>
  <c r="V202" i="5"/>
  <c r="FV203" i="5"/>
  <c r="V203" i="5"/>
  <c r="V206" i="5"/>
  <c r="V204" i="5"/>
  <c r="FV201" i="5"/>
  <c r="V201" i="5"/>
  <c r="FV204" i="5"/>
  <c r="R200" i="5"/>
  <c r="R207" i="5"/>
  <c r="R205" i="5"/>
  <c r="R206" i="5"/>
  <c r="R202" i="5"/>
  <c r="R203" i="5"/>
  <c r="R204" i="5"/>
  <c r="R201" i="5"/>
  <c r="N200" i="5"/>
  <c r="N207" i="5"/>
  <c r="N206" i="5"/>
  <c r="N205" i="5"/>
  <c r="N202" i="5"/>
  <c r="N203" i="5"/>
  <c r="N204" i="5"/>
  <c r="N201" i="5"/>
  <c r="J200" i="5"/>
  <c r="J207" i="5"/>
  <c r="J206" i="5"/>
  <c r="J205" i="5"/>
  <c r="J202" i="5"/>
  <c r="J203" i="5"/>
  <c r="J201" i="5"/>
  <c r="J204" i="5"/>
  <c r="F200" i="5"/>
  <c r="F207" i="5"/>
  <c r="F205" i="5"/>
  <c r="F202" i="5"/>
  <c r="F206" i="5"/>
  <c r="F203" i="5"/>
  <c r="F204" i="5"/>
  <c r="F201" i="5"/>
  <c r="JA200" i="5"/>
  <c r="JA206" i="5"/>
  <c r="JA207" i="5"/>
  <c r="JA204" i="5"/>
  <c r="JA205" i="5"/>
  <c r="JA202" i="5"/>
  <c r="JA203" i="5"/>
  <c r="JA201" i="5"/>
  <c r="IW200" i="5"/>
  <c r="IW206" i="5"/>
  <c r="IW207" i="5"/>
  <c r="IW204" i="5"/>
  <c r="IW202" i="5"/>
  <c r="IW201" i="5"/>
  <c r="IW205" i="5"/>
  <c r="IW203" i="5"/>
  <c r="IS206" i="5"/>
  <c r="IS207" i="5"/>
  <c r="IS204" i="5"/>
  <c r="IS205" i="5"/>
  <c r="IS202" i="5"/>
  <c r="IS203" i="5"/>
  <c r="IS201" i="5"/>
  <c r="IO207" i="5"/>
  <c r="IO206" i="5"/>
  <c r="IO204" i="5"/>
  <c r="IO202" i="5"/>
  <c r="IO205" i="5"/>
  <c r="IO201" i="5"/>
  <c r="IO203" i="5"/>
  <c r="IK200" i="5"/>
  <c r="IK206" i="5"/>
  <c r="IK204" i="5"/>
  <c r="IK205" i="5"/>
  <c r="IK207" i="5"/>
  <c r="IK202" i="5"/>
  <c r="IK203" i="5"/>
  <c r="IK201" i="5"/>
  <c r="IG200" i="5"/>
  <c r="IG206" i="5"/>
  <c r="IG207" i="5"/>
  <c r="IG204" i="5"/>
  <c r="IG202" i="5"/>
  <c r="IG201" i="5"/>
  <c r="IG205" i="5"/>
  <c r="IG203" i="5"/>
  <c r="IC206" i="5"/>
  <c r="IC207" i="5"/>
  <c r="IC204" i="5"/>
  <c r="IC205" i="5"/>
  <c r="IC202" i="5"/>
  <c r="IC203" i="5"/>
  <c r="IC201" i="5"/>
  <c r="HY207" i="5"/>
  <c r="HY206" i="5"/>
  <c r="HY204" i="5"/>
  <c r="HY202" i="5"/>
  <c r="HY205" i="5"/>
  <c r="HY201" i="5"/>
  <c r="HY203" i="5"/>
  <c r="HU200" i="5"/>
  <c r="HU206" i="5"/>
  <c r="HU207" i="5"/>
  <c r="HU205" i="5"/>
  <c r="HU202" i="5"/>
  <c r="HU203" i="5"/>
  <c r="HU201" i="5"/>
  <c r="HU204" i="5"/>
  <c r="HQ200" i="5"/>
  <c r="HQ206" i="5"/>
  <c r="HQ202" i="5"/>
  <c r="HQ207" i="5"/>
  <c r="HQ204" i="5"/>
  <c r="HQ201" i="5"/>
  <c r="HQ205" i="5"/>
  <c r="HQ203" i="5"/>
  <c r="HM206" i="5"/>
  <c r="HM207" i="5"/>
  <c r="HM205" i="5"/>
  <c r="HM202" i="5"/>
  <c r="HM203" i="5"/>
  <c r="HM201" i="5"/>
  <c r="HM204" i="5"/>
  <c r="HI207" i="5"/>
  <c r="HI206" i="5"/>
  <c r="HI202" i="5"/>
  <c r="HI204" i="5"/>
  <c r="HI205" i="5"/>
  <c r="HI201" i="5"/>
  <c r="HI203" i="5"/>
  <c r="HE200" i="5"/>
  <c r="HE206" i="5"/>
  <c r="HE207" i="5"/>
  <c r="HE205" i="5"/>
  <c r="HE202" i="5"/>
  <c r="HE203" i="5"/>
  <c r="HE201" i="5"/>
  <c r="HE204" i="5"/>
  <c r="HA200" i="5"/>
  <c r="HA206" i="5"/>
  <c r="HA207" i="5"/>
  <c r="HA202" i="5"/>
  <c r="HA204" i="5"/>
  <c r="HA201" i="5"/>
  <c r="HA205" i="5"/>
  <c r="HA203" i="5"/>
  <c r="GW200" i="5"/>
  <c r="GW206" i="5"/>
  <c r="GW207" i="5"/>
  <c r="GW205" i="5"/>
  <c r="GW202" i="5"/>
  <c r="GW203" i="5"/>
  <c r="GW201" i="5"/>
  <c r="GW204" i="5"/>
  <c r="GS207" i="5"/>
  <c r="GS206" i="5"/>
  <c r="GS202" i="5"/>
  <c r="GS204" i="5"/>
  <c r="GS205" i="5"/>
  <c r="GS201" i="5"/>
  <c r="GS203" i="5"/>
  <c r="GO200" i="5"/>
  <c r="GO206" i="5"/>
  <c r="GO207" i="5"/>
  <c r="GO205" i="5"/>
  <c r="GO202" i="5"/>
  <c r="GO203" i="5"/>
  <c r="GO201" i="5"/>
  <c r="GO204" i="5"/>
  <c r="GK200" i="5"/>
  <c r="GK206" i="5"/>
  <c r="GK207" i="5"/>
  <c r="GK202" i="5"/>
  <c r="GK204" i="5"/>
  <c r="GK201" i="5"/>
  <c r="GK203" i="5"/>
  <c r="GK205" i="5"/>
  <c r="GG200" i="5"/>
  <c r="GG206" i="5"/>
  <c r="GG207" i="5"/>
  <c r="GG205" i="5"/>
  <c r="GG202" i="5"/>
  <c r="GG203" i="5"/>
  <c r="GG201" i="5"/>
  <c r="GG204" i="5"/>
  <c r="GC207" i="5"/>
  <c r="GC206" i="5"/>
  <c r="GC202" i="5"/>
  <c r="GC204" i="5"/>
  <c r="GC205" i="5"/>
  <c r="GC201" i="5"/>
  <c r="GC203" i="5"/>
  <c r="FY200" i="5"/>
  <c r="FY206" i="5"/>
  <c r="FY205" i="5"/>
  <c r="FY202" i="5"/>
  <c r="FY203" i="5"/>
  <c r="FY201" i="5"/>
  <c r="FY204" i="5"/>
  <c r="FY207" i="5"/>
  <c r="FU200" i="5"/>
  <c r="FU206" i="5"/>
  <c r="FU207" i="5"/>
  <c r="FU202" i="5"/>
  <c r="FU204" i="5"/>
  <c r="FU201" i="5"/>
  <c r="FU203" i="5"/>
  <c r="FU205" i="5"/>
  <c r="FQ200" i="5"/>
  <c r="FQ206" i="5"/>
  <c r="FQ207" i="5"/>
  <c r="FQ205" i="5"/>
  <c r="FQ202" i="5"/>
  <c r="FQ203" i="5"/>
  <c r="FQ201" i="5"/>
  <c r="FQ204" i="5"/>
  <c r="FM207" i="5"/>
  <c r="FM206" i="5"/>
  <c r="FM202" i="5"/>
  <c r="FM204" i="5"/>
  <c r="FM205" i="5"/>
  <c r="FM201" i="5"/>
  <c r="FM203" i="5"/>
  <c r="FI200" i="5"/>
  <c r="FI206" i="5"/>
  <c r="FI207" i="5"/>
  <c r="FI205" i="5"/>
  <c r="FI202" i="5"/>
  <c r="FI203" i="5"/>
  <c r="FI201" i="5"/>
  <c r="FI204" i="5"/>
  <c r="FE200" i="5"/>
  <c r="FE206" i="5"/>
  <c r="FE207" i="5"/>
  <c r="FE202" i="5"/>
  <c r="FE204" i="5"/>
  <c r="FE201" i="5"/>
  <c r="FE205" i="5"/>
  <c r="FE203" i="5"/>
  <c r="FA200" i="5"/>
  <c r="FA206" i="5"/>
  <c r="FA207" i="5"/>
  <c r="FA205" i="5"/>
  <c r="FA202" i="5"/>
  <c r="FA203" i="5"/>
  <c r="FA201" i="5"/>
  <c r="FA204" i="5"/>
  <c r="EW207" i="5"/>
  <c r="EW206" i="5"/>
  <c r="EW202" i="5"/>
  <c r="EW204" i="5"/>
  <c r="EW205" i="5"/>
  <c r="EW201" i="5"/>
  <c r="EW203" i="5"/>
  <c r="ES200" i="5"/>
  <c r="ES206" i="5"/>
  <c r="ES207" i="5"/>
  <c r="ES205" i="5"/>
  <c r="ES202" i="5"/>
  <c r="ES203" i="5"/>
  <c r="ES201" i="5"/>
  <c r="ES204" i="5"/>
  <c r="EO200" i="5"/>
  <c r="EO206" i="5"/>
  <c r="EO207" i="5"/>
  <c r="EO202" i="5"/>
  <c r="EO204" i="5"/>
  <c r="EO201" i="5"/>
  <c r="EO203" i="5"/>
  <c r="EO205" i="5"/>
  <c r="EK200" i="5"/>
  <c r="EK206" i="5"/>
  <c r="EK207" i="5"/>
  <c r="EK205" i="5"/>
  <c r="EK202" i="5"/>
  <c r="EK203" i="5"/>
  <c r="EK201" i="5"/>
  <c r="EK204" i="5"/>
  <c r="EG207" i="5"/>
  <c r="EG206" i="5"/>
  <c r="EG202" i="5"/>
  <c r="EG204" i="5"/>
  <c r="EG205" i="5"/>
  <c r="EG201" i="5"/>
  <c r="EG203" i="5"/>
  <c r="EC200" i="5"/>
  <c r="EC206" i="5"/>
  <c r="EC207" i="5"/>
  <c r="EC205" i="5"/>
  <c r="EC202" i="5"/>
  <c r="EC203" i="5"/>
  <c r="EC201" i="5"/>
  <c r="EC204" i="5"/>
  <c r="DY200" i="5"/>
  <c r="DY206" i="5"/>
  <c r="DY207" i="5"/>
  <c r="DY202" i="5"/>
  <c r="DY204" i="5"/>
  <c r="DY201" i="5"/>
  <c r="DY205" i="5"/>
  <c r="DY203" i="5"/>
  <c r="DU200" i="5"/>
  <c r="DU206" i="5"/>
  <c r="DU207" i="5"/>
  <c r="DU205" i="5"/>
  <c r="DU202" i="5"/>
  <c r="DU203" i="5"/>
  <c r="DU201" i="5"/>
  <c r="DU204" i="5"/>
  <c r="DQ207" i="5"/>
  <c r="DQ206" i="5"/>
  <c r="DQ202" i="5"/>
  <c r="DQ204" i="5"/>
  <c r="DQ205" i="5"/>
  <c r="DQ201" i="5"/>
  <c r="DQ203" i="5"/>
  <c r="DM200" i="5"/>
  <c r="DM206" i="5"/>
  <c r="DM205" i="5"/>
  <c r="DM207" i="5"/>
  <c r="DM202" i="5"/>
  <c r="DM203" i="5"/>
  <c r="DM201" i="5"/>
  <c r="DM204" i="5"/>
  <c r="DI200" i="5"/>
  <c r="DI206" i="5"/>
  <c r="DI207" i="5"/>
  <c r="DI202" i="5"/>
  <c r="DI204" i="5"/>
  <c r="DI201" i="5"/>
  <c r="DI205" i="5"/>
  <c r="DI203" i="5"/>
  <c r="DE200" i="5"/>
  <c r="DE206" i="5"/>
  <c r="DE207" i="5"/>
  <c r="DE205" i="5"/>
  <c r="DE202" i="5"/>
  <c r="DE203" i="5"/>
  <c r="DE201" i="5"/>
  <c r="DE204" i="5"/>
  <c r="DA207" i="5"/>
  <c r="DA206" i="5"/>
  <c r="DA202" i="5"/>
  <c r="DA204" i="5"/>
  <c r="DA205" i="5"/>
  <c r="DA201" i="5"/>
  <c r="DA203" i="5"/>
  <c r="CW200" i="5"/>
  <c r="CW206" i="5"/>
  <c r="CW207" i="5"/>
  <c r="CW205" i="5"/>
  <c r="CW202" i="5"/>
  <c r="CW203" i="5"/>
  <c r="CW201" i="5"/>
  <c r="CW204" i="5"/>
  <c r="CS200" i="5"/>
  <c r="CS206" i="5"/>
  <c r="CS202" i="5"/>
  <c r="CS204" i="5"/>
  <c r="CS201" i="5"/>
  <c r="CS207" i="5"/>
  <c r="CS203" i="5"/>
  <c r="CS205" i="5"/>
  <c r="CO200" i="5"/>
  <c r="CO206" i="5"/>
  <c r="CO207" i="5"/>
  <c r="CO205" i="5"/>
  <c r="CO202" i="5"/>
  <c r="CO203" i="5"/>
  <c r="CO201" i="5"/>
  <c r="CO204" i="5"/>
  <c r="CK207" i="5"/>
  <c r="CK206" i="5"/>
  <c r="CK202" i="5"/>
  <c r="CK204" i="5"/>
  <c r="CK205" i="5"/>
  <c r="CK201" i="5"/>
  <c r="CK203" i="5"/>
  <c r="CG200" i="5"/>
  <c r="CG206" i="5"/>
  <c r="CG207" i="5"/>
  <c r="CG205" i="5"/>
  <c r="CG202" i="5"/>
  <c r="CG203" i="5"/>
  <c r="CG201" i="5"/>
  <c r="CG204" i="5"/>
  <c r="CC200" i="5"/>
  <c r="CC206" i="5"/>
  <c r="CC207" i="5"/>
  <c r="CC202" i="5"/>
  <c r="CC204" i="5"/>
  <c r="CC201" i="5"/>
  <c r="CC205" i="5"/>
  <c r="CC203" i="5"/>
  <c r="BY200" i="5"/>
  <c r="BY206" i="5"/>
  <c r="BY207" i="5"/>
  <c r="BY205" i="5"/>
  <c r="BY202" i="5"/>
  <c r="BY203" i="5"/>
  <c r="BY201" i="5"/>
  <c r="BY204" i="5"/>
  <c r="BU207" i="5"/>
  <c r="BU206" i="5"/>
  <c r="BU202" i="5"/>
  <c r="BU204" i="5"/>
  <c r="BU205" i="5"/>
  <c r="BU201" i="5"/>
  <c r="BU203" i="5"/>
  <c r="BQ200" i="5"/>
  <c r="BQ206" i="5"/>
  <c r="BQ207" i="5"/>
  <c r="BQ205" i="5"/>
  <c r="BQ202" i="5"/>
  <c r="BQ203" i="5"/>
  <c r="BQ201" i="5"/>
  <c r="BQ204" i="5"/>
  <c r="BM200" i="5"/>
  <c r="BM206" i="5"/>
  <c r="BM207" i="5"/>
  <c r="BM202" i="5"/>
  <c r="BM204" i="5"/>
  <c r="BM201" i="5"/>
  <c r="BM203" i="5"/>
  <c r="BM205" i="5"/>
  <c r="BI200" i="5"/>
  <c r="BI206" i="5"/>
  <c r="BI207" i="5"/>
  <c r="BI205" i="5"/>
  <c r="BI202" i="5"/>
  <c r="BI203" i="5"/>
  <c r="BI201" i="5"/>
  <c r="BI204" i="5"/>
  <c r="BE200" i="5"/>
  <c r="BE207" i="5"/>
  <c r="BE206" i="5"/>
  <c r="BE202" i="5"/>
  <c r="BE204" i="5"/>
  <c r="BE205" i="5"/>
  <c r="BE201" i="5"/>
  <c r="BE203" i="5"/>
  <c r="BA200" i="5"/>
  <c r="BA206" i="5"/>
  <c r="BA205" i="5"/>
  <c r="BA202" i="5"/>
  <c r="BA207" i="5"/>
  <c r="BA203" i="5"/>
  <c r="BA201" i="5"/>
  <c r="BA204" i="5"/>
  <c r="AW200" i="5"/>
  <c r="AW206" i="5"/>
  <c r="AW207" i="5"/>
  <c r="AW202" i="5"/>
  <c r="AW204" i="5"/>
  <c r="AW201" i="5"/>
  <c r="AW203" i="5"/>
  <c r="AW205" i="5"/>
  <c r="AS200" i="5"/>
  <c r="AS206" i="5"/>
  <c r="AS207" i="5"/>
  <c r="AS205" i="5"/>
  <c r="AS202" i="5"/>
  <c r="AS203" i="5"/>
  <c r="AS201" i="5"/>
  <c r="AS204" i="5"/>
  <c r="AO200" i="5"/>
  <c r="AO207" i="5"/>
  <c r="AO206" i="5"/>
  <c r="AO202" i="5"/>
  <c r="AO204" i="5"/>
  <c r="AO205" i="5"/>
  <c r="AO201" i="5"/>
  <c r="AO203" i="5"/>
  <c r="AK200" i="5"/>
  <c r="AK206" i="5"/>
  <c r="AK207" i="5"/>
  <c r="AK205" i="5"/>
  <c r="AK202" i="5"/>
  <c r="AK203" i="5"/>
  <c r="AK201" i="5"/>
  <c r="AK204" i="5"/>
  <c r="AG200" i="5"/>
  <c r="AG206" i="5"/>
  <c r="AG207" i="5"/>
  <c r="AG202" i="5"/>
  <c r="AG204" i="5"/>
  <c r="AG201" i="5"/>
  <c r="AG205" i="5"/>
  <c r="AG203" i="5"/>
  <c r="AC200" i="5"/>
  <c r="AC206" i="5"/>
  <c r="AC207" i="5"/>
  <c r="AC205" i="5"/>
  <c r="AC202" i="5"/>
  <c r="AC203" i="5"/>
  <c r="AC201" i="5"/>
  <c r="AC204" i="5"/>
  <c r="Y200" i="5"/>
  <c r="Y207" i="5"/>
  <c r="Y206" i="5"/>
  <c r="Y202" i="5"/>
  <c r="Y204" i="5"/>
  <c r="Y205" i="5"/>
  <c r="Y201" i="5"/>
  <c r="Y203" i="5"/>
  <c r="U200" i="5"/>
  <c r="U206" i="5"/>
  <c r="U207" i="5"/>
  <c r="U205" i="5"/>
  <c r="U202" i="5"/>
  <c r="U203" i="5"/>
  <c r="U201" i="5"/>
  <c r="U204" i="5"/>
  <c r="Q200" i="5"/>
  <c r="Q206" i="5"/>
  <c r="Q207" i="5"/>
  <c r="Q202" i="5"/>
  <c r="Q204" i="5"/>
  <c r="Q201" i="5"/>
  <c r="Q205" i="5"/>
  <c r="Q203" i="5"/>
  <c r="M200" i="5"/>
  <c r="M206" i="5"/>
  <c r="M207" i="5"/>
  <c r="M205" i="5"/>
  <c r="M202" i="5"/>
  <c r="M203" i="5"/>
  <c r="M201" i="5"/>
  <c r="M204" i="5"/>
  <c r="I200" i="5"/>
  <c r="I206" i="5"/>
  <c r="I207" i="5"/>
  <c r="I202" i="5"/>
  <c r="I204" i="5"/>
  <c r="I205" i="5"/>
  <c r="I201" i="5"/>
  <c r="I203" i="5"/>
  <c r="E200" i="5"/>
  <c r="E206" i="5"/>
  <c r="E207" i="5"/>
  <c r="E205" i="5"/>
  <c r="E202" i="5"/>
  <c r="E203" i="5"/>
  <c r="E201" i="5"/>
  <c r="E204" i="5"/>
  <c r="JD8" i="5"/>
  <c r="JD200" i="5"/>
  <c r="IZ8" i="5"/>
  <c r="IZ200" i="5"/>
  <c r="IV5" i="5"/>
  <c r="IV200" i="5"/>
  <c r="IR8" i="5"/>
  <c r="IR200" i="5"/>
  <c r="IN8" i="5"/>
  <c r="IN200" i="5"/>
  <c r="IJ8" i="5"/>
  <c r="IJ200" i="5"/>
  <c r="IF8" i="5"/>
  <c r="IF200" i="5"/>
  <c r="IB8" i="5"/>
  <c r="IB200" i="5"/>
  <c r="HX8" i="5"/>
  <c r="HX200" i="5"/>
  <c r="HT8" i="5"/>
  <c r="HT200" i="5"/>
  <c r="HP8" i="5"/>
  <c r="HP200" i="5"/>
  <c r="HL8" i="5"/>
  <c r="HL200" i="5"/>
  <c r="HH8" i="5"/>
  <c r="HH200" i="5"/>
  <c r="HD8" i="5"/>
  <c r="HD200" i="5"/>
  <c r="GZ8" i="5"/>
  <c r="GZ200" i="5"/>
  <c r="GV8" i="5"/>
  <c r="GV200" i="5"/>
  <c r="GR8" i="5"/>
  <c r="GR200" i="5"/>
  <c r="GN8" i="5"/>
  <c r="GN200" i="5"/>
  <c r="GJ5" i="5"/>
  <c r="GJ200" i="5"/>
  <c r="GF8" i="5"/>
  <c r="GF200" i="5"/>
  <c r="GB8" i="5"/>
  <c r="GB200" i="5"/>
  <c r="FX8" i="5"/>
  <c r="FX200" i="5"/>
  <c r="FT8" i="5"/>
  <c r="FT200" i="5"/>
  <c r="FP8" i="5"/>
  <c r="FP200" i="5"/>
  <c r="FL8" i="5"/>
  <c r="FL200" i="5"/>
  <c r="FH8" i="5"/>
  <c r="FH200" i="5"/>
  <c r="FD8" i="5"/>
  <c r="FD200" i="5"/>
  <c r="EZ8" i="5"/>
  <c r="EZ200" i="5"/>
  <c r="EV8" i="5"/>
  <c r="EV200" i="5"/>
  <c r="ER8" i="5"/>
  <c r="ER200" i="5"/>
  <c r="EN8" i="5"/>
  <c r="EN200" i="5"/>
  <c r="EJ8" i="5"/>
  <c r="EJ200" i="5"/>
  <c r="EF8" i="5"/>
  <c r="EF200" i="5"/>
  <c r="EB8" i="5"/>
  <c r="EB200" i="5"/>
  <c r="DX8" i="5"/>
  <c r="DX200" i="5"/>
  <c r="DT8" i="5"/>
  <c r="DT200" i="5"/>
  <c r="DP8" i="5"/>
  <c r="DP200" i="5"/>
  <c r="DL8" i="5"/>
  <c r="DL200" i="5"/>
  <c r="DH8" i="5"/>
  <c r="DH200" i="5"/>
  <c r="DD8" i="5"/>
  <c r="DD200" i="5"/>
  <c r="CZ8" i="5"/>
  <c r="CZ200" i="5"/>
  <c r="CV8" i="5"/>
  <c r="CV200" i="5"/>
  <c r="CR8" i="5"/>
  <c r="CR200" i="5"/>
  <c r="CN8" i="5"/>
  <c r="CN200" i="5"/>
  <c r="CJ8" i="5"/>
  <c r="CJ200" i="5"/>
  <c r="CF8" i="5"/>
  <c r="CF200" i="5"/>
  <c r="CB8" i="5"/>
  <c r="CB200" i="5"/>
  <c r="BX8" i="5"/>
  <c r="BX200" i="5"/>
  <c r="JC5" i="5"/>
  <c r="JC200" i="5"/>
  <c r="IM6" i="5"/>
  <c r="IM200" i="5"/>
  <c r="II4" i="5"/>
  <c r="II200" i="5"/>
  <c r="IA4" i="5"/>
  <c r="IA200" i="5"/>
  <c r="HW6" i="5"/>
  <c r="HW200" i="5"/>
  <c r="HG4" i="5"/>
  <c r="HG200" i="5"/>
  <c r="GY4" i="5"/>
  <c r="GY200" i="5"/>
  <c r="GQ4" i="5"/>
  <c r="GQ200" i="5"/>
  <c r="GI4" i="5"/>
  <c r="GI200" i="5"/>
  <c r="GE5" i="5"/>
  <c r="GE200" i="5"/>
  <c r="FW5" i="5"/>
  <c r="FW200" i="5"/>
  <c r="FO5" i="5"/>
  <c r="FO200" i="5"/>
  <c r="FG4" i="5"/>
  <c r="FG200" i="5"/>
  <c r="EY4" i="5"/>
  <c r="EY200" i="5"/>
  <c r="EQ5" i="5"/>
  <c r="EQ200" i="5"/>
  <c r="EI5" i="5"/>
  <c r="EI200" i="5"/>
  <c r="EE6" i="5"/>
  <c r="EE200" i="5"/>
  <c r="EA5" i="5"/>
  <c r="EA200" i="5"/>
  <c r="DS5" i="5"/>
  <c r="DS200" i="5"/>
  <c r="DO4" i="5"/>
  <c r="DO200" i="5"/>
  <c r="DK5" i="5"/>
  <c r="DK200" i="5"/>
  <c r="DG4" i="5"/>
  <c r="DG200" i="5"/>
  <c r="DC5" i="5"/>
  <c r="DC200" i="5"/>
  <c r="CY6" i="5"/>
  <c r="CY200" i="5"/>
  <c r="CU5" i="5"/>
  <c r="CU200" i="5"/>
  <c r="CM5" i="5"/>
  <c r="CM200" i="5"/>
  <c r="CI6" i="5"/>
  <c r="CI200" i="5"/>
  <c r="CE4" i="5"/>
  <c r="CE200" i="5"/>
  <c r="BW4" i="5"/>
  <c r="BW200" i="5"/>
  <c r="BS6" i="5"/>
  <c r="BS200" i="5"/>
  <c r="BO5" i="5"/>
  <c r="BO200" i="5"/>
  <c r="BG5" i="5"/>
  <c r="BG200" i="5"/>
  <c r="BC4" i="5"/>
  <c r="BC200" i="5"/>
  <c r="AY5" i="5"/>
  <c r="AY200" i="5"/>
  <c r="AU4" i="5"/>
  <c r="AU200" i="5"/>
  <c r="AQ5" i="5"/>
  <c r="AQ200" i="5"/>
  <c r="AI5" i="5"/>
  <c r="AI200" i="5"/>
  <c r="AE6" i="5"/>
  <c r="AE200" i="5"/>
  <c r="AA5" i="5"/>
  <c r="AA200" i="5"/>
  <c r="S4" i="5"/>
  <c r="S200" i="5"/>
  <c r="K4" i="5"/>
  <c r="K200" i="5"/>
  <c r="G6" i="5"/>
  <c r="G200" i="5"/>
  <c r="C5" i="5"/>
  <c r="C200" i="5"/>
  <c r="FV200" i="5"/>
  <c r="V200" i="5"/>
  <c r="GA5" i="5"/>
  <c r="JC4" i="5"/>
  <c r="IU4" i="5"/>
  <c r="IE4" i="5"/>
  <c r="HW4" i="5"/>
  <c r="HO4" i="5"/>
  <c r="GM4" i="5"/>
  <c r="FW4" i="5"/>
  <c r="FO4" i="5"/>
  <c r="EQ4" i="5"/>
  <c r="EI4" i="5"/>
  <c r="EA4" i="5"/>
  <c r="IS5" i="5"/>
  <c r="IS200" i="5"/>
  <c r="IO5" i="5"/>
  <c r="IO200" i="5"/>
  <c r="IC5" i="5"/>
  <c r="IC200" i="5"/>
  <c r="HY5" i="5"/>
  <c r="HY200" i="5"/>
  <c r="HM5" i="5"/>
  <c r="HM200" i="5"/>
  <c r="HI5" i="5"/>
  <c r="HI200" i="5"/>
  <c r="GS5" i="5"/>
  <c r="GS200" i="5"/>
  <c r="GC5" i="5"/>
  <c r="GC200" i="5"/>
  <c r="FM5" i="5"/>
  <c r="FM200" i="5"/>
  <c r="EW5" i="5"/>
  <c r="EW200" i="5"/>
  <c r="EG5" i="5"/>
  <c r="EG200" i="5"/>
  <c r="DQ5" i="5"/>
  <c r="DQ200" i="5"/>
  <c r="DA5" i="5"/>
  <c r="DA200" i="5"/>
  <c r="CK5" i="5"/>
  <c r="CK200" i="5"/>
  <c r="BU5" i="5"/>
  <c r="BU200" i="5"/>
  <c r="IV8" i="5"/>
  <c r="GJ8" i="5"/>
  <c r="JC6" i="5"/>
  <c r="HG6" i="5"/>
  <c r="DO6" i="5"/>
  <c r="AQ6" i="5"/>
  <c r="S6" i="5"/>
  <c r="FG5" i="5"/>
  <c r="EY5" i="5"/>
  <c r="CE5" i="5"/>
  <c r="BW5" i="5"/>
  <c r="S5" i="5"/>
  <c r="K5" i="5"/>
  <c r="JD6" i="5"/>
  <c r="JD5" i="5"/>
  <c r="JD7" i="5"/>
  <c r="JD9" i="5"/>
  <c r="IZ6" i="5"/>
  <c r="IZ5" i="5"/>
  <c r="IZ7" i="5"/>
  <c r="IZ9" i="5"/>
  <c r="IV4" i="5"/>
  <c r="IV6" i="5"/>
  <c r="IV7" i="5"/>
  <c r="IV9" i="5"/>
  <c r="IR4" i="5"/>
  <c r="IR5" i="5"/>
  <c r="IR6" i="5"/>
  <c r="IR7" i="5"/>
  <c r="IR9" i="5"/>
  <c r="IN4" i="5"/>
  <c r="IN6" i="5"/>
  <c r="IN5" i="5"/>
  <c r="IN7" i="5"/>
  <c r="IN9" i="5"/>
  <c r="IJ4" i="5"/>
  <c r="IJ6" i="5"/>
  <c r="IJ5" i="5"/>
  <c r="IJ7" i="5"/>
  <c r="IJ9" i="5"/>
  <c r="IF4" i="5"/>
  <c r="IF6" i="5"/>
  <c r="IF7" i="5"/>
  <c r="IF9" i="5"/>
  <c r="IF5" i="5"/>
  <c r="IB4" i="5"/>
  <c r="IB5" i="5"/>
  <c r="IB6" i="5"/>
  <c r="IB7" i="5"/>
  <c r="IB9" i="5"/>
  <c r="HX4" i="5"/>
  <c r="HX6" i="5"/>
  <c r="HX5" i="5"/>
  <c r="HX7" i="5"/>
  <c r="HX9" i="5"/>
  <c r="HT4" i="5"/>
  <c r="HT6" i="5"/>
  <c r="HT5" i="5"/>
  <c r="HT7" i="5"/>
  <c r="HT9" i="5"/>
  <c r="HP4" i="5"/>
  <c r="HP6" i="5"/>
  <c r="HP7" i="5"/>
  <c r="HP5" i="5"/>
  <c r="HP9" i="5"/>
  <c r="HL4" i="5"/>
  <c r="HL5" i="5"/>
  <c r="HL6" i="5"/>
  <c r="HL7" i="5"/>
  <c r="HL9" i="5"/>
  <c r="HH4" i="5"/>
  <c r="HH6" i="5"/>
  <c r="HH5" i="5"/>
  <c r="HH7" i="5"/>
  <c r="HH9" i="5"/>
  <c r="HD4" i="5"/>
  <c r="HD6" i="5"/>
  <c r="HD5" i="5"/>
  <c r="HD7" i="5"/>
  <c r="HD9" i="5"/>
  <c r="GZ4" i="5"/>
  <c r="GZ6" i="5"/>
  <c r="GZ7" i="5"/>
  <c r="GZ5" i="5"/>
  <c r="GZ9" i="5"/>
  <c r="GV4" i="5"/>
  <c r="GV5" i="5"/>
  <c r="GV6" i="5"/>
  <c r="GV7" i="5"/>
  <c r="GV9" i="5"/>
  <c r="GR4" i="5"/>
  <c r="GR6" i="5"/>
  <c r="GR5" i="5"/>
  <c r="GR7" i="5"/>
  <c r="GR9" i="5"/>
  <c r="GN4" i="5"/>
  <c r="GN6" i="5"/>
  <c r="GN5" i="5"/>
  <c r="GN7" i="5"/>
  <c r="GN9" i="5"/>
  <c r="GJ4" i="5"/>
  <c r="GJ6" i="5"/>
  <c r="GJ7" i="5"/>
  <c r="GJ9" i="5"/>
  <c r="GF4" i="5"/>
  <c r="GF5" i="5"/>
  <c r="GF6" i="5"/>
  <c r="GF7" i="5"/>
  <c r="GF9" i="5"/>
  <c r="GB4" i="5"/>
  <c r="GB6" i="5"/>
  <c r="GB5" i="5"/>
  <c r="GB7" i="5"/>
  <c r="GB9" i="5"/>
  <c r="FX4" i="5"/>
  <c r="FX6" i="5"/>
  <c r="FX5" i="5"/>
  <c r="FX7" i="5"/>
  <c r="FX9" i="5"/>
  <c r="FT4" i="5"/>
  <c r="FT6" i="5"/>
  <c r="FT7" i="5"/>
  <c r="FT9" i="5"/>
  <c r="FT5" i="5"/>
  <c r="FP4" i="5"/>
  <c r="FP5" i="5"/>
  <c r="FP6" i="5"/>
  <c r="FP7" i="5"/>
  <c r="FP9" i="5"/>
  <c r="FL4" i="5"/>
  <c r="FL6" i="5"/>
  <c r="FL5" i="5"/>
  <c r="FL7" i="5"/>
  <c r="FL9" i="5"/>
  <c r="FH4" i="5"/>
  <c r="FH6" i="5"/>
  <c r="FH5" i="5"/>
  <c r="FH7" i="5"/>
  <c r="FH9" i="5"/>
  <c r="FD4" i="5"/>
  <c r="FD6" i="5"/>
  <c r="FD7" i="5"/>
  <c r="FD5" i="5"/>
  <c r="FD9" i="5"/>
  <c r="EZ4" i="5"/>
  <c r="EZ5" i="5"/>
  <c r="EZ6" i="5"/>
  <c r="EZ7" i="5"/>
  <c r="EZ9" i="5"/>
  <c r="EV4" i="5"/>
  <c r="EV6" i="5"/>
  <c r="EV5" i="5"/>
  <c r="EV7" i="5"/>
  <c r="EV9" i="5"/>
  <c r="ER4" i="5"/>
  <c r="ER6" i="5"/>
  <c r="ER5" i="5"/>
  <c r="ER7" i="5"/>
  <c r="ER9" i="5"/>
  <c r="EN4" i="5"/>
  <c r="EN6" i="5"/>
  <c r="EN7" i="5"/>
  <c r="EN5" i="5"/>
  <c r="EN9" i="5"/>
  <c r="EJ4" i="5"/>
  <c r="EJ5" i="5"/>
  <c r="EJ6" i="5"/>
  <c r="EJ7" i="5"/>
  <c r="EJ9" i="5"/>
  <c r="EF4" i="5"/>
  <c r="EF6" i="5"/>
  <c r="EF5" i="5"/>
  <c r="EF7" i="5"/>
  <c r="EF9" i="5"/>
  <c r="EB4" i="5"/>
  <c r="EB6" i="5"/>
  <c r="EB5" i="5"/>
  <c r="EB7" i="5"/>
  <c r="EB9" i="5"/>
  <c r="DX4" i="5"/>
  <c r="DX6" i="5"/>
  <c r="DX7" i="5"/>
  <c r="DX9" i="5"/>
  <c r="DT4" i="5"/>
  <c r="DT5" i="5"/>
  <c r="DT6" i="5"/>
  <c r="DT7" i="5"/>
  <c r="DT9" i="5"/>
  <c r="DP4" i="5"/>
  <c r="DP6" i="5"/>
  <c r="DP5" i="5"/>
  <c r="DP7" i="5"/>
  <c r="DP9" i="5"/>
  <c r="DL4" i="5"/>
  <c r="DL6" i="5"/>
  <c r="DL5" i="5"/>
  <c r="DL7" i="5"/>
  <c r="DL9" i="5"/>
  <c r="DH4" i="5"/>
  <c r="DH6" i="5"/>
  <c r="DH7" i="5"/>
  <c r="DH9" i="5"/>
  <c r="DH5" i="5"/>
  <c r="DD4" i="5"/>
  <c r="DD5" i="5"/>
  <c r="DD6" i="5"/>
  <c r="DD7" i="5"/>
  <c r="DD9" i="5"/>
  <c r="CZ4" i="5"/>
  <c r="CZ6" i="5"/>
  <c r="CZ5" i="5"/>
  <c r="CZ7" i="5"/>
  <c r="CZ9" i="5"/>
  <c r="CV4" i="5"/>
  <c r="CV6" i="5"/>
  <c r="CV5" i="5"/>
  <c r="CV7" i="5"/>
  <c r="CV9" i="5"/>
  <c r="CR4" i="5"/>
  <c r="CR6" i="5"/>
  <c r="CR7" i="5"/>
  <c r="CR5" i="5"/>
  <c r="CR9" i="5"/>
  <c r="CN4" i="5"/>
  <c r="CN5" i="5"/>
  <c r="CN6" i="5"/>
  <c r="CN7" i="5"/>
  <c r="CN9" i="5"/>
  <c r="CJ4" i="5"/>
  <c r="CJ6" i="5"/>
  <c r="CJ5" i="5"/>
  <c r="CJ7" i="5"/>
  <c r="CJ9" i="5"/>
  <c r="CF4" i="5"/>
  <c r="CF6" i="5"/>
  <c r="CF5" i="5"/>
  <c r="CF7" i="5"/>
  <c r="CF9" i="5"/>
  <c r="CB4" i="5"/>
  <c r="CB6" i="5"/>
  <c r="CB7" i="5"/>
  <c r="CB5" i="5"/>
  <c r="CB9" i="5"/>
  <c r="BX4" i="5"/>
  <c r="BX5" i="5"/>
  <c r="BX6" i="5"/>
  <c r="BX7" i="5"/>
  <c r="BX9" i="5"/>
  <c r="BT4" i="5"/>
  <c r="BT6" i="5"/>
  <c r="BT8" i="5"/>
  <c r="BT5" i="5"/>
  <c r="BT7" i="5"/>
  <c r="BT9" i="5"/>
  <c r="BP4" i="5"/>
  <c r="BP6" i="5"/>
  <c r="BP8" i="5"/>
  <c r="BP5" i="5"/>
  <c r="BP7" i="5"/>
  <c r="BP9" i="5"/>
  <c r="BL4" i="5"/>
  <c r="BL6" i="5"/>
  <c r="BL8" i="5"/>
  <c r="BL7" i="5"/>
  <c r="BL9" i="5"/>
  <c r="BH5" i="5"/>
  <c r="BH8" i="5"/>
  <c r="BH7" i="5"/>
  <c r="BH9" i="5"/>
  <c r="BH11" i="5"/>
  <c r="BD8" i="5"/>
  <c r="BD5" i="5"/>
  <c r="BD7" i="5"/>
  <c r="BD9" i="5"/>
  <c r="BD11" i="5"/>
  <c r="AZ8" i="5"/>
  <c r="AZ5" i="5"/>
  <c r="AZ7" i="5"/>
  <c r="AZ9" i="5"/>
  <c r="AZ11" i="5"/>
  <c r="AV8" i="5"/>
  <c r="AV7" i="5"/>
  <c r="AV9" i="5"/>
  <c r="AV11" i="5"/>
  <c r="AV5" i="5"/>
  <c r="AR5" i="5"/>
  <c r="AR8" i="5"/>
  <c r="AR7" i="5"/>
  <c r="AR9" i="5"/>
  <c r="AR11" i="5"/>
  <c r="AN8" i="5"/>
  <c r="AN5" i="5"/>
  <c r="AN7" i="5"/>
  <c r="AN9" i="5"/>
  <c r="AN11" i="5"/>
  <c r="AJ8" i="5"/>
  <c r="AJ5" i="5"/>
  <c r="AJ7" i="5"/>
  <c r="AJ9" i="5"/>
  <c r="AJ11" i="5"/>
  <c r="AF8" i="5"/>
  <c r="AF7" i="5"/>
  <c r="AF5" i="5"/>
  <c r="AF9" i="5"/>
  <c r="AF11" i="5"/>
  <c r="AB5" i="5"/>
  <c r="AB8" i="5"/>
  <c r="AB7" i="5"/>
  <c r="AB9" i="5"/>
  <c r="AB11" i="5"/>
  <c r="X8" i="5"/>
  <c r="X5" i="5"/>
  <c r="X7" i="5"/>
  <c r="X9" i="5"/>
  <c r="X11" i="5"/>
  <c r="T8" i="5"/>
  <c r="T5" i="5"/>
  <c r="T7" i="5"/>
  <c r="T9" i="5"/>
  <c r="T11" i="5"/>
  <c r="P8" i="5"/>
  <c r="P7" i="5"/>
  <c r="P5" i="5"/>
  <c r="P9" i="5"/>
  <c r="P11" i="5"/>
  <c r="L5" i="5"/>
  <c r="L8" i="5"/>
  <c r="L7" i="5"/>
  <c r="L9" i="5"/>
  <c r="L11" i="5"/>
  <c r="H8" i="5"/>
  <c r="H5" i="5"/>
  <c r="H7" i="5"/>
  <c r="H9" i="5"/>
  <c r="H11" i="5"/>
  <c r="D8" i="5"/>
  <c r="D5" i="5"/>
  <c r="D7" i="5"/>
  <c r="D9" i="5"/>
  <c r="D11" i="5"/>
  <c r="DX5" i="5"/>
  <c r="BL5" i="5"/>
  <c r="IS4" i="5"/>
  <c r="HM4" i="5"/>
  <c r="GS4" i="5"/>
  <c r="EG4" i="5"/>
  <c r="IC4" i="5"/>
  <c r="JA4" i="5"/>
  <c r="JA5" i="5"/>
  <c r="IW4" i="5"/>
  <c r="IW5" i="5"/>
  <c r="IK4" i="5"/>
  <c r="IK5" i="5"/>
  <c r="IG4" i="5"/>
  <c r="IG5" i="5"/>
  <c r="HU4" i="5"/>
  <c r="HU5" i="5"/>
  <c r="HQ4" i="5"/>
  <c r="HQ5" i="5"/>
  <c r="HE4" i="5"/>
  <c r="HE5" i="5"/>
  <c r="HA4" i="5"/>
  <c r="HA5" i="5"/>
  <c r="GW5" i="5"/>
  <c r="GW4" i="5"/>
  <c r="GO4" i="5"/>
  <c r="GO5" i="5"/>
  <c r="GK4" i="5"/>
  <c r="GK5" i="5"/>
  <c r="GG5" i="5"/>
  <c r="GG4" i="5"/>
  <c r="FY4" i="5"/>
  <c r="FY5" i="5"/>
  <c r="FU4" i="5"/>
  <c r="FU5" i="5"/>
  <c r="FQ5" i="5"/>
  <c r="FQ4" i="5"/>
  <c r="FI4" i="5"/>
  <c r="FI5" i="5"/>
  <c r="FE4" i="5"/>
  <c r="FE5" i="5"/>
  <c r="FA5" i="5"/>
  <c r="FA4" i="5"/>
  <c r="ES4" i="5"/>
  <c r="ES5" i="5"/>
  <c r="EO4" i="5"/>
  <c r="EO5" i="5"/>
  <c r="EK5" i="5"/>
  <c r="EK4" i="5"/>
  <c r="EC4" i="5"/>
  <c r="EC5" i="5"/>
  <c r="DY4" i="5"/>
  <c r="DY5" i="5"/>
  <c r="DU5" i="5"/>
  <c r="DU4" i="5"/>
  <c r="DM4" i="5"/>
  <c r="DM5" i="5"/>
  <c r="DI4" i="5"/>
  <c r="DI5" i="5"/>
  <c r="DE5" i="5"/>
  <c r="DE4" i="5"/>
  <c r="CW4" i="5"/>
  <c r="CW5" i="5"/>
  <c r="CS4" i="5"/>
  <c r="CS5" i="5"/>
  <c r="CO5" i="5"/>
  <c r="CO4" i="5"/>
  <c r="CG4" i="5"/>
  <c r="CG5" i="5"/>
  <c r="CC4" i="5"/>
  <c r="CC5" i="5"/>
  <c r="BY5" i="5"/>
  <c r="BY4" i="5"/>
  <c r="BQ4" i="5"/>
  <c r="BQ5" i="5"/>
  <c r="BM4" i="5"/>
  <c r="BM5" i="5"/>
  <c r="BI5" i="5"/>
  <c r="BI4" i="5"/>
  <c r="BE5" i="5"/>
  <c r="BE6" i="5"/>
  <c r="BA4" i="5"/>
  <c r="BA5" i="5"/>
  <c r="AW4" i="5"/>
  <c r="AW5" i="5"/>
  <c r="AS5" i="5"/>
  <c r="AS4" i="5"/>
  <c r="AO5" i="5"/>
  <c r="AO6" i="5"/>
  <c r="AK4" i="5"/>
  <c r="AK5" i="5"/>
  <c r="AG4" i="5"/>
  <c r="AG5" i="5"/>
  <c r="AC5" i="5"/>
  <c r="AC4" i="5"/>
  <c r="Y5" i="5"/>
  <c r="Y6" i="5"/>
  <c r="U4" i="5"/>
  <c r="U5" i="5"/>
  <c r="Q4" i="5"/>
  <c r="Q5" i="5"/>
  <c r="M5" i="5"/>
  <c r="M4" i="5"/>
  <c r="I5" i="5"/>
  <c r="I6" i="5"/>
  <c r="E4" i="5"/>
  <c r="E5" i="5"/>
  <c r="JD4" i="5"/>
  <c r="IZ4" i="5"/>
  <c r="BH4" i="5"/>
  <c r="BH6" i="5"/>
  <c r="BD4" i="5"/>
  <c r="BD6" i="5"/>
  <c r="AZ4" i="5"/>
  <c r="AZ6" i="5"/>
  <c r="AV4" i="5"/>
  <c r="AV6" i="5"/>
  <c r="AR4" i="5"/>
  <c r="AR6" i="5"/>
  <c r="AN4" i="5"/>
  <c r="AN6" i="5"/>
  <c r="AJ4" i="5"/>
  <c r="AJ6" i="5"/>
  <c r="AF4" i="5"/>
  <c r="AF6" i="5"/>
  <c r="AB4" i="5"/>
  <c r="AB6" i="5"/>
  <c r="X4" i="5"/>
  <c r="X6" i="5"/>
  <c r="T4" i="5"/>
  <c r="T6" i="5"/>
  <c r="P4" i="5"/>
  <c r="P6" i="5"/>
  <c r="L4" i="5"/>
  <c r="L6" i="5"/>
  <c r="H4" i="5"/>
  <c r="H6" i="5"/>
  <c r="D4" i="5"/>
  <c r="D6" i="5"/>
  <c r="A185" i="13"/>
  <c r="A181" i="4"/>
  <c r="N182" i="4"/>
  <c r="O182" i="4"/>
  <c r="N183" i="4"/>
  <c r="O183" i="4"/>
  <c r="N184" i="4"/>
  <c r="O184" i="4"/>
  <c r="N185" i="4"/>
  <c r="O185" i="4"/>
  <c r="N186" i="4"/>
  <c r="O186" i="4"/>
  <c r="N187" i="4"/>
  <c r="O187" i="4"/>
  <c r="N188" i="4"/>
  <c r="O188" i="4"/>
  <c r="J182" i="4"/>
  <c r="K182" i="4"/>
  <c r="J183" i="4"/>
  <c r="K183" i="4"/>
  <c r="J184" i="4"/>
  <c r="K184" i="4"/>
  <c r="J185" i="4"/>
  <c r="K185" i="4"/>
  <c r="J186" i="4"/>
  <c r="K186" i="4"/>
  <c r="J187" i="4"/>
  <c r="K187" i="4"/>
  <c r="J188" i="4"/>
  <c r="K188" i="4"/>
  <c r="F182" i="4"/>
  <c r="G182" i="4"/>
  <c r="F183" i="4"/>
  <c r="G183" i="4"/>
  <c r="F184" i="4"/>
  <c r="G184" i="4"/>
  <c r="F185" i="4"/>
  <c r="G185" i="4"/>
  <c r="F186" i="4"/>
  <c r="G186" i="4"/>
  <c r="F187" i="4"/>
  <c r="G187" i="4"/>
  <c r="F188" i="4"/>
  <c r="G188" i="4"/>
  <c r="B182" i="4"/>
  <c r="C182" i="4"/>
  <c r="B183" i="4"/>
  <c r="C183" i="4"/>
  <c r="B184" i="4"/>
  <c r="C184" i="4"/>
  <c r="B185" i="4"/>
  <c r="C185" i="4"/>
  <c r="B186" i="4"/>
  <c r="C186" i="4"/>
  <c r="B187" i="4"/>
  <c r="C187" i="4"/>
  <c r="B188" i="4"/>
  <c r="C188" i="4"/>
  <c r="A182" i="4"/>
  <c r="A183" i="4"/>
  <c r="A184" i="4"/>
  <c r="A185" i="4"/>
  <c r="A186" i="4"/>
  <c r="A187" i="4"/>
  <c r="A188" i="4"/>
  <c r="G181" i="3"/>
  <c r="G182" i="3"/>
  <c r="G183" i="3"/>
  <c r="G184" i="3"/>
  <c r="G185" i="3"/>
  <c r="G186" i="3"/>
  <c r="G187" i="3"/>
  <c r="F181" i="3"/>
  <c r="F182" i="3"/>
  <c r="F183" i="3"/>
  <c r="F184" i="3"/>
  <c r="F185" i="3"/>
  <c r="F186" i="3"/>
  <c r="F187" i="3"/>
  <c r="C181" i="3"/>
  <c r="C182" i="3"/>
  <c r="C183" i="3"/>
  <c r="C184" i="3"/>
  <c r="C185" i="3"/>
  <c r="C186" i="3"/>
  <c r="C187" i="3"/>
  <c r="B181" i="3"/>
  <c r="B182" i="3"/>
  <c r="B183" i="3"/>
  <c r="B184" i="3"/>
  <c r="B185" i="3"/>
  <c r="B186" i="3"/>
  <c r="B187" i="3"/>
  <c r="A181" i="3"/>
  <c r="A182" i="3"/>
  <c r="A183" i="3"/>
  <c r="A184" i="3"/>
  <c r="A185" i="3"/>
  <c r="A186" i="3"/>
  <c r="A187" i="3"/>
  <c r="B182" i="2"/>
  <c r="C182" i="2"/>
  <c r="A180" i="2"/>
  <c r="B180" i="2"/>
  <c r="C180" i="2"/>
  <c r="A181" i="2"/>
  <c r="B181" i="2"/>
  <c r="C181" i="2"/>
  <c r="A182" i="2"/>
  <c r="A183" i="2"/>
  <c r="B183" i="2"/>
  <c r="C183" i="2"/>
  <c r="A184" i="2"/>
  <c r="B184" i="2"/>
  <c r="C184" i="2"/>
  <c r="A185" i="2"/>
  <c r="B185" i="2"/>
  <c r="C185" i="2"/>
  <c r="A186" i="2"/>
  <c r="B186" i="2"/>
  <c r="C186" i="2"/>
  <c r="B181" i="11"/>
  <c r="C181" i="11"/>
  <c r="D181" i="11"/>
  <c r="E181" i="11"/>
  <c r="F181" i="11"/>
  <c r="G181" i="11"/>
  <c r="H181" i="11"/>
  <c r="I181" i="11"/>
  <c r="J181" i="11"/>
  <c r="K181" i="11"/>
  <c r="L181" i="11"/>
  <c r="M181" i="11"/>
  <c r="N181" i="11"/>
  <c r="O181" i="11"/>
  <c r="P181" i="11"/>
  <c r="Q181" i="11"/>
  <c r="R181" i="11"/>
  <c r="S181" i="11"/>
  <c r="B182" i="11"/>
  <c r="C182" i="11"/>
  <c r="D182" i="11"/>
  <c r="E182" i="11"/>
  <c r="F182" i="11"/>
  <c r="G182" i="11"/>
  <c r="H182" i="11"/>
  <c r="I182" i="11"/>
  <c r="J182" i="11"/>
  <c r="K182" i="11"/>
  <c r="L182" i="11"/>
  <c r="M182" i="11"/>
  <c r="N182" i="11"/>
  <c r="O182" i="11"/>
  <c r="P182" i="11"/>
  <c r="Q182" i="11"/>
  <c r="R182" i="11"/>
  <c r="S182" i="11"/>
  <c r="B183" i="11"/>
  <c r="C183" i="11"/>
  <c r="D183" i="11"/>
  <c r="E183" i="11"/>
  <c r="F183" i="11"/>
  <c r="G183" i="11"/>
  <c r="H183" i="11"/>
  <c r="I183" i="11"/>
  <c r="J183" i="11"/>
  <c r="K183" i="11"/>
  <c r="L183" i="11"/>
  <c r="M183" i="11"/>
  <c r="N183" i="11"/>
  <c r="O183" i="11"/>
  <c r="P183" i="11"/>
  <c r="Q183" i="11"/>
  <c r="R183" i="11"/>
  <c r="S183" i="11"/>
  <c r="B184" i="11"/>
  <c r="C184" i="11"/>
  <c r="D184" i="11"/>
  <c r="E184" i="11"/>
  <c r="F184" i="11"/>
  <c r="G184" i="11"/>
  <c r="H184" i="11"/>
  <c r="I184" i="11"/>
  <c r="J184" i="11"/>
  <c r="K184" i="11"/>
  <c r="L184" i="11"/>
  <c r="M184" i="11"/>
  <c r="N184" i="11"/>
  <c r="O184" i="11"/>
  <c r="P184" i="11"/>
  <c r="Q184" i="11"/>
  <c r="R184" i="11"/>
  <c r="S184" i="11"/>
  <c r="B185" i="11"/>
  <c r="C185" i="11"/>
  <c r="D185" i="11"/>
  <c r="E185" i="11"/>
  <c r="F185" i="11"/>
  <c r="G185" i="11"/>
  <c r="H185" i="11"/>
  <c r="I185" i="11"/>
  <c r="J185" i="11"/>
  <c r="K185" i="11"/>
  <c r="L185" i="11"/>
  <c r="M185" i="11"/>
  <c r="N185" i="11"/>
  <c r="O185" i="11"/>
  <c r="P185" i="11"/>
  <c r="Q185" i="11"/>
  <c r="R185" i="11"/>
  <c r="S185" i="11"/>
  <c r="B186" i="11"/>
  <c r="C186" i="11"/>
  <c r="D186" i="11"/>
  <c r="E186" i="11"/>
  <c r="F186" i="11"/>
  <c r="G186" i="11"/>
  <c r="H186" i="11"/>
  <c r="I186" i="11"/>
  <c r="J186" i="11"/>
  <c r="K186" i="11"/>
  <c r="L186" i="11"/>
  <c r="M186" i="11"/>
  <c r="N186" i="11"/>
  <c r="O186" i="11"/>
  <c r="P186" i="11"/>
  <c r="Q186" i="11"/>
  <c r="R186" i="11"/>
  <c r="S186" i="11"/>
  <c r="B187" i="11"/>
  <c r="C187" i="11"/>
  <c r="D187" i="11"/>
  <c r="E187" i="11"/>
  <c r="F187" i="11"/>
  <c r="G187" i="11"/>
  <c r="H187" i="11"/>
  <c r="I187" i="11"/>
  <c r="J187" i="11"/>
  <c r="K187" i="11"/>
  <c r="L187" i="11"/>
  <c r="M187" i="11"/>
  <c r="N187" i="11"/>
  <c r="O187" i="11"/>
  <c r="P187" i="11"/>
  <c r="Q187" i="11"/>
  <c r="R187" i="11"/>
  <c r="S187" i="11"/>
  <c r="B183" i="6"/>
  <c r="C183" i="6"/>
  <c r="D183" i="6"/>
  <c r="E183" i="6"/>
  <c r="F183" i="6"/>
  <c r="G183" i="6"/>
  <c r="H183" i="6"/>
  <c r="I183" i="6"/>
  <c r="J183" i="6"/>
  <c r="K183" i="6"/>
  <c r="L183" i="6"/>
  <c r="M183" i="6"/>
  <c r="N183" i="6"/>
  <c r="O183" i="6"/>
  <c r="P183" i="6"/>
  <c r="Q183" i="6"/>
  <c r="R183" i="6"/>
  <c r="S183" i="6"/>
  <c r="B186" i="6" l="1"/>
  <c r="C186" i="6"/>
  <c r="D186" i="6"/>
  <c r="E186" i="6"/>
  <c r="F186" i="6"/>
  <c r="G186" i="6"/>
  <c r="H186" i="6"/>
  <c r="I186" i="6"/>
  <c r="J186" i="6"/>
  <c r="K186" i="6"/>
  <c r="L186" i="6"/>
  <c r="M186" i="6"/>
  <c r="N186" i="6"/>
  <c r="O186" i="6"/>
  <c r="P186" i="6"/>
  <c r="Q186" i="6"/>
  <c r="R186" i="6"/>
  <c r="S186" i="6"/>
  <c r="B180" i="1"/>
  <c r="C180" i="1"/>
  <c r="B181" i="1"/>
  <c r="C181" i="1"/>
  <c r="B182" i="1"/>
  <c r="C182" i="1"/>
  <c r="B183" i="1"/>
  <c r="C183" i="1"/>
  <c r="B184" i="1"/>
  <c r="C184" i="1"/>
  <c r="B185" i="1"/>
  <c r="C185" i="1"/>
  <c r="B186" i="1"/>
  <c r="C186" i="1"/>
  <c r="B183" i="7" l="1"/>
  <c r="C183" i="7"/>
  <c r="B184" i="7"/>
  <c r="C184" i="7"/>
  <c r="B185" i="7"/>
  <c r="C185" i="7"/>
  <c r="S179" i="6"/>
  <c r="S180" i="6"/>
  <c r="A180" i="1"/>
  <c r="A181" i="1"/>
  <c r="A182" i="1"/>
  <c r="A183" i="1"/>
  <c r="A184" i="1"/>
  <c r="A185" i="1"/>
  <c r="A186" i="1"/>
  <c r="B181" i="7"/>
  <c r="C181" i="7"/>
  <c r="B182" i="7"/>
  <c r="C182" i="7"/>
  <c r="B186" i="7"/>
  <c r="C186" i="7"/>
  <c r="B187" i="7"/>
  <c r="C187" i="7"/>
  <c r="A181" i="7"/>
  <c r="A182" i="7"/>
  <c r="A183" i="7"/>
  <c r="A184" i="7"/>
  <c r="A185" i="7"/>
  <c r="A186" i="7"/>
  <c r="A187" i="7"/>
  <c r="A182" i="13" l="1"/>
  <c r="A183" i="13"/>
  <c r="A181" i="13"/>
  <c r="A179" i="13"/>
  <c r="A180"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D63" i="6" l="1"/>
  <c r="E63" i="6"/>
  <c r="G63" i="6"/>
  <c r="F63" i="6"/>
  <c r="C82" i="11" l="1"/>
  <c r="D82" i="11"/>
  <c r="D79" i="11"/>
  <c r="I161" i="11" l="1"/>
  <c r="J161" i="11"/>
  <c r="H161" i="11"/>
  <c r="G161" i="11" l="1"/>
  <c r="C161" i="11"/>
  <c r="D161" i="11"/>
  <c r="E161" i="11"/>
  <c r="F161" i="11"/>
  <c r="F161" i="6"/>
  <c r="E161" i="6"/>
  <c r="D161" i="6"/>
  <c r="C161" i="6"/>
  <c r="F170" i="6" l="1"/>
  <c r="D138" i="6"/>
  <c r="C137" i="6"/>
  <c r="E134" i="6"/>
  <c r="D128" i="6"/>
  <c r="C128" i="6"/>
  <c r="G118" i="6"/>
  <c r="G115" i="6"/>
  <c r="F96" i="6"/>
  <c r="E91" i="6"/>
  <c r="D91" i="6"/>
  <c r="C91" i="6"/>
  <c r="D80" i="6"/>
  <c r="C80" i="6"/>
  <c r="F77" i="6"/>
  <c r="E77" i="6"/>
  <c r="C73" i="6"/>
  <c r="C53" i="6"/>
  <c r="E52" i="6"/>
  <c r="D52" i="6"/>
  <c r="C52" i="6"/>
  <c r="D48" i="6"/>
  <c r="C48" i="6"/>
  <c r="D37" i="6"/>
  <c r="D34" i="6"/>
  <c r="C33" i="6"/>
  <c r="C28" i="6"/>
  <c r="D15" i="6"/>
  <c r="B177" i="4" l="1"/>
  <c r="C177" i="4"/>
  <c r="F177" i="4"/>
  <c r="G177" i="4"/>
  <c r="J177" i="4"/>
  <c r="K177" i="4"/>
  <c r="N177" i="4"/>
  <c r="O177" i="4"/>
  <c r="B178" i="4"/>
  <c r="C178" i="4"/>
  <c r="F178" i="4"/>
  <c r="G178" i="4"/>
  <c r="J178" i="4"/>
  <c r="K178" i="4"/>
  <c r="N178" i="4"/>
  <c r="O178" i="4"/>
  <c r="B179" i="4"/>
  <c r="C179" i="4"/>
  <c r="F179" i="4"/>
  <c r="G179" i="4"/>
  <c r="J179" i="4"/>
  <c r="K179" i="4"/>
  <c r="N179" i="4"/>
  <c r="O179" i="4"/>
  <c r="B180" i="4"/>
  <c r="C180" i="4"/>
  <c r="F180" i="4"/>
  <c r="G180" i="4"/>
  <c r="J180" i="4"/>
  <c r="K180" i="4"/>
  <c r="N180" i="4"/>
  <c r="O180" i="4"/>
  <c r="B181" i="4"/>
  <c r="C181" i="4"/>
  <c r="F181" i="4"/>
  <c r="G181" i="4"/>
  <c r="J181" i="4"/>
  <c r="K181" i="4"/>
  <c r="N181" i="4"/>
  <c r="O181" i="4"/>
  <c r="A177" i="4"/>
  <c r="A178" i="4"/>
  <c r="A179" i="4"/>
  <c r="A180" i="4"/>
  <c r="B176" i="3" l="1"/>
  <c r="C176" i="3"/>
  <c r="F176" i="3"/>
  <c r="G176" i="3"/>
  <c r="B177" i="3"/>
  <c r="C177" i="3"/>
  <c r="F177" i="3"/>
  <c r="G177" i="3"/>
  <c r="B178" i="3"/>
  <c r="C178" i="3"/>
  <c r="F178" i="3"/>
  <c r="G178" i="3"/>
  <c r="B179" i="3"/>
  <c r="C179" i="3"/>
  <c r="F179" i="3"/>
  <c r="G179" i="3"/>
  <c r="B180" i="3"/>
  <c r="C180" i="3"/>
  <c r="F180" i="3"/>
  <c r="G180" i="3"/>
  <c r="A176" i="3"/>
  <c r="A177" i="3"/>
  <c r="A178" i="3"/>
  <c r="A179" i="3"/>
  <c r="A180" i="3"/>
  <c r="B175" i="2"/>
  <c r="C175" i="2"/>
  <c r="B176" i="2"/>
  <c r="C176" i="2"/>
  <c r="B177" i="2"/>
  <c r="C177" i="2"/>
  <c r="B178" i="2"/>
  <c r="C178" i="2"/>
  <c r="B179" i="2"/>
  <c r="C179" i="2"/>
  <c r="A175" i="2"/>
  <c r="A176" i="2"/>
  <c r="A177" i="2"/>
  <c r="A178" i="2"/>
  <c r="A179" i="2"/>
  <c r="S180" i="11"/>
  <c r="R180" i="11"/>
  <c r="Q180" i="11"/>
  <c r="P180" i="11"/>
  <c r="O180" i="11"/>
  <c r="N180" i="11"/>
  <c r="M180" i="11"/>
  <c r="L180" i="11"/>
  <c r="K180" i="11"/>
  <c r="J180" i="11"/>
  <c r="I180" i="11"/>
  <c r="H180" i="11"/>
  <c r="G180" i="11"/>
  <c r="F180" i="11"/>
  <c r="E180" i="11"/>
  <c r="D180" i="11"/>
  <c r="C180" i="11"/>
  <c r="B180" i="11"/>
  <c r="S179" i="11"/>
  <c r="R179" i="11"/>
  <c r="Q179" i="11"/>
  <c r="P179" i="11"/>
  <c r="O179" i="11"/>
  <c r="N179" i="11"/>
  <c r="M179" i="11"/>
  <c r="L179" i="11"/>
  <c r="K179" i="11"/>
  <c r="J179" i="11"/>
  <c r="I179" i="11"/>
  <c r="H179" i="11"/>
  <c r="G179" i="11"/>
  <c r="F179" i="11"/>
  <c r="E179" i="11"/>
  <c r="D179" i="11"/>
  <c r="C179" i="11"/>
  <c r="B179" i="11"/>
  <c r="S178" i="11"/>
  <c r="R178" i="11"/>
  <c r="Q178" i="11"/>
  <c r="P178" i="11"/>
  <c r="O178" i="11"/>
  <c r="N178" i="11"/>
  <c r="M178" i="11"/>
  <c r="L178" i="11"/>
  <c r="K178" i="11"/>
  <c r="J178" i="11"/>
  <c r="I178" i="11"/>
  <c r="H178" i="11"/>
  <c r="G178" i="11"/>
  <c r="F178" i="11"/>
  <c r="E178" i="11"/>
  <c r="D178" i="11"/>
  <c r="C178" i="11"/>
  <c r="B178" i="11"/>
  <c r="S177" i="11"/>
  <c r="R177" i="11"/>
  <c r="Q177" i="11"/>
  <c r="P177" i="11"/>
  <c r="O177" i="11"/>
  <c r="N177" i="11"/>
  <c r="M177" i="11"/>
  <c r="L177" i="11"/>
  <c r="K177" i="11"/>
  <c r="J177" i="11"/>
  <c r="I177" i="11"/>
  <c r="H177" i="11"/>
  <c r="G177" i="11"/>
  <c r="F177" i="11"/>
  <c r="E177" i="11"/>
  <c r="D177" i="11"/>
  <c r="C177" i="11"/>
  <c r="B177" i="11"/>
  <c r="S176" i="11"/>
  <c r="R176" i="11"/>
  <c r="Q176" i="11"/>
  <c r="P176" i="11"/>
  <c r="O176" i="11"/>
  <c r="N176" i="11"/>
  <c r="M176" i="11"/>
  <c r="L176" i="11"/>
  <c r="K176" i="11"/>
  <c r="J176" i="11"/>
  <c r="I176" i="11"/>
  <c r="H176" i="11"/>
  <c r="G176" i="11"/>
  <c r="F176" i="11"/>
  <c r="E176" i="11"/>
  <c r="D176" i="11"/>
  <c r="C176" i="11"/>
  <c r="B176" i="11"/>
  <c r="S175" i="11"/>
  <c r="R175" i="11"/>
  <c r="Q175" i="11"/>
  <c r="P175" i="11"/>
  <c r="O175" i="11"/>
  <c r="N175" i="11"/>
  <c r="M175" i="11"/>
  <c r="L175" i="11"/>
  <c r="K175" i="11"/>
  <c r="J175" i="11"/>
  <c r="I175" i="11"/>
  <c r="H175" i="11"/>
  <c r="G175" i="11"/>
  <c r="F175" i="11"/>
  <c r="E175" i="11"/>
  <c r="D175" i="11"/>
  <c r="C175" i="11"/>
  <c r="B175" i="11"/>
  <c r="S174" i="11"/>
  <c r="R174" i="11"/>
  <c r="Q174" i="11"/>
  <c r="P174" i="11"/>
  <c r="O174" i="11"/>
  <c r="N174" i="11"/>
  <c r="M174" i="11"/>
  <c r="L174" i="11"/>
  <c r="K174" i="11"/>
  <c r="J174" i="11"/>
  <c r="I174" i="11"/>
  <c r="H174" i="11"/>
  <c r="G174" i="11"/>
  <c r="F174" i="11"/>
  <c r="E174" i="11"/>
  <c r="D174" i="11"/>
  <c r="C174" i="11"/>
  <c r="B174" i="11"/>
  <c r="S173" i="11"/>
  <c r="R173" i="11"/>
  <c r="Q173" i="11"/>
  <c r="P173" i="11"/>
  <c r="O173" i="11"/>
  <c r="N173" i="11"/>
  <c r="M173" i="11"/>
  <c r="L173" i="11"/>
  <c r="K173" i="11"/>
  <c r="J173" i="11"/>
  <c r="I173" i="11"/>
  <c r="H173" i="11"/>
  <c r="G173" i="11"/>
  <c r="F173" i="11"/>
  <c r="E173" i="11"/>
  <c r="D173" i="11"/>
  <c r="C173" i="11"/>
  <c r="B173" i="11"/>
  <c r="S172" i="11"/>
  <c r="R172" i="11"/>
  <c r="Q172" i="11"/>
  <c r="P172" i="11"/>
  <c r="O172" i="11"/>
  <c r="N172" i="11"/>
  <c r="M172" i="11"/>
  <c r="L172" i="11"/>
  <c r="K172" i="11"/>
  <c r="J172" i="11"/>
  <c r="I172" i="11"/>
  <c r="H172" i="11"/>
  <c r="G172" i="11"/>
  <c r="F172" i="11"/>
  <c r="E172" i="11"/>
  <c r="D172" i="11"/>
  <c r="C172" i="11"/>
  <c r="B172" i="11"/>
  <c r="S171" i="11"/>
  <c r="R171" i="11"/>
  <c r="Q171" i="11"/>
  <c r="P171" i="11"/>
  <c r="O171" i="11"/>
  <c r="N171" i="11"/>
  <c r="M171" i="11"/>
  <c r="L171" i="11"/>
  <c r="K171" i="11"/>
  <c r="J171" i="11"/>
  <c r="I171" i="11"/>
  <c r="H171" i="11"/>
  <c r="G171" i="11"/>
  <c r="F171" i="11"/>
  <c r="E171" i="11"/>
  <c r="D171" i="11"/>
  <c r="C171" i="11"/>
  <c r="B171" i="11"/>
  <c r="S170" i="11"/>
  <c r="R170" i="11"/>
  <c r="Q170" i="11"/>
  <c r="P170" i="11"/>
  <c r="O170" i="11"/>
  <c r="N170" i="11"/>
  <c r="M170" i="11"/>
  <c r="L170" i="11"/>
  <c r="K170" i="11"/>
  <c r="J170" i="11"/>
  <c r="I170" i="11"/>
  <c r="H170" i="11"/>
  <c r="G170" i="11"/>
  <c r="F170" i="11"/>
  <c r="E170" i="11"/>
  <c r="D170" i="11"/>
  <c r="C170" i="11"/>
  <c r="B170" i="11"/>
  <c r="S169" i="11"/>
  <c r="R169" i="11"/>
  <c r="Q169" i="11"/>
  <c r="P169" i="11"/>
  <c r="O169" i="11"/>
  <c r="N169" i="11"/>
  <c r="M169" i="11"/>
  <c r="L169" i="11"/>
  <c r="K169" i="11"/>
  <c r="J169" i="11"/>
  <c r="I169" i="11"/>
  <c r="H169" i="11"/>
  <c r="G169" i="11"/>
  <c r="F169" i="11"/>
  <c r="E169" i="11"/>
  <c r="D169" i="11"/>
  <c r="C169" i="11"/>
  <c r="B169" i="11"/>
  <c r="S168" i="11"/>
  <c r="R168" i="11"/>
  <c r="Q168" i="11"/>
  <c r="P168" i="11"/>
  <c r="O168" i="11"/>
  <c r="N168" i="11"/>
  <c r="M168" i="11"/>
  <c r="L168" i="11"/>
  <c r="K168" i="11"/>
  <c r="J168" i="11"/>
  <c r="I168" i="11"/>
  <c r="H168" i="11"/>
  <c r="G168" i="11"/>
  <c r="F168" i="11"/>
  <c r="E168" i="11"/>
  <c r="D168" i="11"/>
  <c r="C168" i="11"/>
  <c r="B168" i="11"/>
  <c r="S167" i="11"/>
  <c r="R167" i="11"/>
  <c r="Q167" i="11"/>
  <c r="P167" i="11"/>
  <c r="O167" i="11"/>
  <c r="N167" i="11"/>
  <c r="M167" i="11"/>
  <c r="L167" i="11"/>
  <c r="K167" i="11"/>
  <c r="J167" i="11"/>
  <c r="I167" i="11"/>
  <c r="H167" i="11"/>
  <c r="G167" i="11"/>
  <c r="F167" i="11"/>
  <c r="E167" i="11"/>
  <c r="D167" i="11"/>
  <c r="C167" i="11"/>
  <c r="B167" i="11"/>
  <c r="S166" i="11"/>
  <c r="R166" i="11"/>
  <c r="Q166" i="11"/>
  <c r="P166" i="11"/>
  <c r="O166" i="11"/>
  <c r="N166" i="11"/>
  <c r="M166" i="11"/>
  <c r="L166" i="11"/>
  <c r="K166" i="11"/>
  <c r="J166" i="11"/>
  <c r="I166" i="11"/>
  <c r="H166" i="11"/>
  <c r="G166" i="11"/>
  <c r="F166" i="11"/>
  <c r="E166" i="11"/>
  <c r="D166" i="11"/>
  <c r="C166" i="11"/>
  <c r="B166" i="11"/>
  <c r="S165" i="11"/>
  <c r="R165" i="11"/>
  <c r="Q165" i="11"/>
  <c r="P165" i="11"/>
  <c r="O165" i="11"/>
  <c r="N165" i="11"/>
  <c r="M165" i="11"/>
  <c r="L165" i="11"/>
  <c r="K165" i="11"/>
  <c r="J165" i="11"/>
  <c r="I165" i="11"/>
  <c r="H165" i="11"/>
  <c r="G165" i="11"/>
  <c r="F165" i="11"/>
  <c r="E165" i="11"/>
  <c r="D165" i="11"/>
  <c r="C165" i="11"/>
  <c r="B165" i="11"/>
  <c r="S164" i="11"/>
  <c r="R164" i="11"/>
  <c r="Q164" i="11"/>
  <c r="P164" i="11"/>
  <c r="O164" i="11"/>
  <c r="N164" i="11"/>
  <c r="M164" i="11"/>
  <c r="L164" i="11"/>
  <c r="K164" i="11"/>
  <c r="J164" i="11"/>
  <c r="I164" i="11"/>
  <c r="H164" i="11"/>
  <c r="G164" i="11"/>
  <c r="F164" i="11"/>
  <c r="E164" i="11"/>
  <c r="D164" i="11"/>
  <c r="C164" i="11"/>
  <c r="B164" i="11"/>
  <c r="S163" i="11"/>
  <c r="R163" i="11"/>
  <c r="Q163" i="11"/>
  <c r="P163" i="11"/>
  <c r="O163" i="11"/>
  <c r="N163" i="11"/>
  <c r="M163" i="11"/>
  <c r="L163" i="11"/>
  <c r="K163" i="11"/>
  <c r="J163" i="11"/>
  <c r="I163" i="11"/>
  <c r="H163" i="11"/>
  <c r="G163" i="11"/>
  <c r="F163" i="11"/>
  <c r="E163" i="11"/>
  <c r="D163" i="11"/>
  <c r="C163" i="11"/>
  <c r="B163" i="11"/>
  <c r="S162" i="11"/>
  <c r="R162" i="11"/>
  <c r="Q162" i="11"/>
  <c r="P162" i="11"/>
  <c r="O162" i="11"/>
  <c r="N162" i="11"/>
  <c r="M162" i="11"/>
  <c r="L162" i="11"/>
  <c r="K162" i="11"/>
  <c r="J162" i="11"/>
  <c r="I162" i="11"/>
  <c r="H162" i="11"/>
  <c r="G162" i="11"/>
  <c r="F162" i="11"/>
  <c r="E162" i="11"/>
  <c r="D162" i="11"/>
  <c r="C162" i="11"/>
  <c r="B162" i="11"/>
  <c r="S161" i="11"/>
  <c r="R161" i="11"/>
  <c r="Q161" i="11"/>
  <c r="P161" i="11"/>
  <c r="O161" i="11"/>
  <c r="N161" i="11"/>
  <c r="M161" i="11"/>
  <c r="L161" i="11"/>
  <c r="K161" i="11"/>
  <c r="B161" i="11"/>
  <c r="S160" i="11"/>
  <c r="R160" i="11"/>
  <c r="Q160" i="11"/>
  <c r="P160" i="11"/>
  <c r="O160" i="11"/>
  <c r="N160" i="11"/>
  <c r="M160" i="11"/>
  <c r="L160" i="11"/>
  <c r="K160" i="11"/>
  <c r="J160" i="11"/>
  <c r="I160" i="11"/>
  <c r="H160" i="11"/>
  <c r="G160" i="11"/>
  <c r="F160" i="11"/>
  <c r="E160" i="11"/>
  <c r="D160" i="11"/>
  <c r="C160" i="11"/>
  <c r="B160" i="11"/>
  <c r="S159" i="11"/>
  <c r="R159" i="11"/>
  <c r="Q159" i="11"/>
  <c r="P159" i="11"/>
  <c r="O159" i="11"/>
  <c r="N159" i="11"/>
  <c r="M159" i="11"/>
  <c r="L159" i="11"/>
  <c r="K159" i="11"/>
  <c r="J159" i="11"/>
  <c r="I159" i="11"/>
  <c r="H159" i="11"/>
  <c r="G159" i="11"/>
  <c r="F159" i="11"/>
  <c r="E159" i="11"/>
  <c r="D159" i="11"/>
  <c r="C159" i="11"/>
  <c r="B159" i="11"/>
  <c r="S158" i="11"/>
  <c r="R158" i="11"/>
  <c r="Q158" i="11"/>
  <c r="P158" i="11"/>
  <c r="O158" i="11"/>
  <c r="N158" i="11"/>
  <c r="M158" i="11"/>
  <c r="L158" i="11"/>
  <c r="K158" i="11"/>
  <c r="J158" i="11"/>
  <c r="I158" i="11"/>
  <c r="H158" i="11"/>
  <c r="G158" i="11"/>
  <c r="F158" i="11"/>
  <c r="E158" i="11"/>
  <c r="D158" i="11"/>
  <c r="C158" i="11"/>
  <c r="B158" i="11"/>
  <c r="S157" i="11"/>
  <c r="R157" i="11"/>
  <c r="Q157" i="11"/>
  <c r="P157" i="11"/>
  <c r="O157" i="11"/>
  <c r="N157" i="11"/>
  <c r="M157" i="11"/>
  <c r="L157" i="11"/>
  <c r="K157" i="11"/>
  <c r="J157" i="11"/>
  <c r="I157" i="11"/>
  <c r="H157" i="11"/>
  <c r="G157" i="11"/>
  <c r="F157" i="11"/>
  <c r="E157" i="11"/>
  <c r="D157" i="11"/>
  <c r="C157" i="11"/>
  <c r="B157" i="11"/>
  <c r="S156" i="11"/>
  <c r="R156" i="11"/>
  <c r="Q156" i="11"/>
  <c r="P156" i="11"/>
  <c r="O156" i="11"/>
  <c r="N156" i="11"/>
  <c r="M156" i="11"/>
  <c r="L156" i="11"/>
  <c r="K156" i="11"/>
  <c r="J156" i="11"/>
  <c r="I156" i="11"/>
  <c r="H156" i="11"/>
  <c r="G156" i="11"/>
  <c r="F156" i="11"/>
  <c r="E156" i="11"/>
  <c r="D156" i="11"/>
  <c r="C156" i="11"/>
  <c r="B156" i="11"/>
  <c r="S155" i="11"/>
  <c r="R155" i="11"/>
  <c r="Q155" i="11"/>
  <c r="P155" i="11"/>
  <c r="O155" i="11"/>
  <c r="N155" i="11"/>
  <c r="M155" i="11"/>
  <c r="L155" i="11"/>
  <c r="K155" i="11"/>
  <c r="J155" i="11"/>
  <c r="I155" i="11"/>
  <c r="H155" i="11"/>
  <c r="G155" i="11"/>
  <c r="F155" i="11"/>
  <c r="E155" i="11"/>
  <c r="D155" i="11"/>
  <c r="C155" i="11"/>
  <c r="B155" i="11"/>
  <c r="S154" i="11"/>
  <c r="R154" i="11"/>
  <c r="Q154" i="11"/>
  <c r="P154" i="11"/>
  <c r="O154" i="11"/>
  <c r="N154" i="11"/>
  <c r="M154" i="11"/>
  <c r="L154" i="11"/>
  <c r="K154" i="11"/>
  <c r="J154" i="11"/>
  <c r="I154" i="11"/>
  <c r="H154" i="11"/>
  <c r="G154" i="11"/>
  <c r="F154" i="11"/>
  <c r="E154" i="11"/>
  <c r="D154" i="11"/>
  <c r="C154" i="11"/>
  <c r="B154" i="11"/>
  <c r="S153" i="11"/>
  <c r="R153" i="11"/>
  <c r="Q153" i="11"/>
  <c r="P153" i="11"/>
  <c r="O153" i="11"/>
  <c r="N153" i="11"/>
  <c r="M153" i="11"/>
  <c r="L153" i="11"/>
  <c r="K153" i="11"/>
  <c r="J153" i="11"/>
  <c r="I153" i="11"/>
  <c r="H153" i="11"/>
  <c r="G153" i="11"/>
  <c r="F153" i="11"/>
  <c r="E153" i="11"/>
  <c r="D153" i="11"/>
  <c r="C153" i="11"/>
  <c r="B153" i="11"/>
  <c r="S152" i="11"/>
  <c r="R152" i="11"/>
  <c r="Q152" i="11"/>
  <c r="P152" i="11"/>
  <c r="O152" i="11"/>
  <c r="N152" i="11"/>
  <c r="M152" i="11"/>
  <c r="L152" i="11"/>
  <c r="K152" i="11"/>
  <c r="J152" i="11"/>
  <c r="I152" i="11"/>
  <c r="H152" i="11"/>
  <c r="G152" i="11"/>
  <c r="F152" i="11"/>
  <c r="E152" i="11"/>
  <c r="D152" i="11"/>
  <c r="C152" i="11"/>
  <c r="B152" i="11"/>
  <c r="S151" i="11"/>
  <c r="R151" i="11"/>
  <c r="Q151" i="11"/>
  <c r="P151" i="11"/>
  <c r="O151" i="11"/>
  <c r="N151" i="11"/>
  <c r="M151" i="11"/>
  <c r="L151" i="11"/>
  <c r="K151" i="11"/>
  <c r="J151" i="11"/>
  <c r="I151" i="11"/>
  <c r="H151" i="11"/>
  <c r="G151" i="11"/>
  <c r="F151" i="11"/>
  <c r="E151" i="11"/>
  <c r="D151" i="11"/>
  <c r="C151" i="11"/>
  <c r="B151" i="11"/>
  <c r="S150" i="11"/>
  <c r="R150" i="11"/>
  <c r="Q150" i="11"/>
  <c r="P150" i="11"/>
  <c r="O150" i="11"/>
  <c r="N150" i="11"/>
  <c r="M150" i="11"/>
  <c r="L150" i="11"/>
  <c r="K150" i="11"/>
  <c r="J150" i="11"/>
  <c r="I150" i="11"/>
  <c r="H150" i="11"/>
  <c r="G150" i="11"/>
  <c r="F150" i="11"/>
  <c r="E150" i="11"/>
  <c r="D150" i="11"/>
  <c r="C150" i="11"/>
  <c r="B150" i="11"/>
  <c r="S149" i="11"/>
  <c r="R149" i="11"/>
  <c r="Q149" i="11"/>
  <c r="P149" i="11"/>
  <c r="O149" i="11"/>
  <c r="N149" i="11"/>
  <c r="M149" i="11"/>
  <c r="L149" i="11"/>
  <c r="K149" i="11"/>
  <c r="J149" i="11"/>
  <c r="I149" i="11"/>
  <c r="H149" i="11"/>
  <c r="G149" i="11"/>
  <c r="F149" i="11"/>
  <c r="E149" i="11"/>
  <c r="D149" i="11"/>
  <c r="C149" i="11"/>
  <c r="B149" i="11"/>
  <c r="S148" i="11"/>
  <c r="R148" i="11"/>
  <c r="Q148" i="11"/>
  <c r="P148" i="11"/>
  <c r="O148" i="11"/>
  <c r="N148" i="11"/>
  <c r="M148" i="11"/>
  <c r="L148" i="11"/>
  <c r="K148" i="11"/>
  <c r="J148" i="11"/>
  <c r="I148" i="11"/>
  <c r="H148" i="11"/>
  <c r="G148" i="11"/>
  <c r="F148" i="11"/>
  <c r="E148" i="11"/>
  <c r="D148" i="11"/>
  <c r="C148" i="11"/>
  <c r="B148" i="11"/>
  <c r="S147" i="11"/>
  <c r="R147" i="11"/>
  <c r="Q147" i="11"/>
  <c r="P147" i="11"/>
  <c r="O147" i="11"/>
  <c r="N147" i="11"/>
  <c r="M147" i="11"/>
  <c r="L147" i="11"/>
  <c r="K147" i="11"/>
  <c r="J147" i="11"/>
  <c r="I147" i="11"/>
  <c r="H147" i="11"/>
  <c r="G147" i="11"/>
  <c r="F147" i="11"/>
  <c r="E147" i="11"/>
  <c r="D147" i="11"/>
  <c r="C147" i="11"/>
  <c r="B147" i="11"/>
  <c r="S146" i="11"/>
  <c r="R146" i="11"/>
  <c r="Q146" i="11"/>
  <c r="P146" i="11"/>
  <c r="O146" i="11"/>
  <c r="N146" i="11"/>
  <c r="M146" i="11"/>
  <c r="L146" i="11"/>
  <c r="K146" i="11"/>
  <c r="J146" i="11"/>
  <c r="I146" i="11"/>
  <c r="H146" i="11"/>
  <c r="G146" i="11"/>
  <c r="F146" i="11"/>
  <c r="E146" i="11"/>
  <c r="D146" i="11"/>
  <c r="C146" i="11"/>
  <c r="B146" i="11"/>
  <c r="S145" i="11"/>
  <c r="R145" i="11"/>
  <c r="Q145" i="11"/>
  <c r="P145" i="11"/>
  <c r="O145" i="11"/>
  <c r="N145" i="11"/>
  <c r="M145" i="11"/>
  <c r="L145" i="11"/>
  <c r="K145" i="11"/>
  <c r="J145" i="11"/>
  <c r="I145" i="11"/>
  <c r="H145" i="11"/>
  <c r="G145" i="11"/>
  <c r="F145" i="11"/>
  <c r="E145" i="11"/>
  <c r="D145" i="11"/>
  <c r="C145" i="11"/>
  <c r="B145" i="11"/>
  <c r="S144" i="11"/>
  <c r="R144" i="11"/>
  <c r="Q144" i="11"/>
  <c r="P144" i="11"/>
  <c r="O144" i="11"/>
  <c r="N144" i="11"/>
  <c r="M144" i="11"/>
  <c r="L144" i="11"/>
  <c r="K144" i="11"/>
  <c r="J144" i="11"/>
  <c r="I144" i="11"/>
  <c r="H144" i="11"/>
  <c r="G144" i="11"/>
  <c r="F144" i="11"/>
  <c r="E144" i="11"/>
  <c r="D144" i="11"/>
  <c r="C144" i="11"/>
  <c r="B144" i="11"/>
  <c r="S143" i="11"/>
  <c r="R143" i="11"/>
  <c r="Q143" i="11"/>
  <c r="P143" i="11"/>
  <c r="O143" i="11"/>
  <c r="N143" i="11"/>
  <c r="M143" i="11"/>
  <c r="L143" i="11"/>
  <c r="K143" i="11"/>
  <c r="J143" i="11"/>
  <c r="I143" i="11"/>
  <c r="H143" i="11"/>
  <c r="G143" i="11"/>
  <c r="F143" i="11"/>
  <c r="E143" i="11"/>
  <c r="D143" i="11"/>
  <c r="C143" i="11"/>
  <c r="B143" i="11"/>
  <c r="S142" i="11"/>
  <c r="R142" i="11"/>
  <c r="Q142" i="11"/>
  <c r="P142" i="11"/>
  <c r="O142" i="11"/>
  <c r="N142" i="11"/>
  <c r="M142" i="11"/>
  <c r="L142" i="11"/>
  <c r="K142" i="11"/>
  <c r="J142" i="11"/>
  <c r="I142" i="11"/>
  <c r="H142" i="11"/>
  <c r="G142" i="11"/>
  <c r="F142" i="11"/>
  <c r="E142" i="11"/>
  <c r="D142" i="11"/>
  <c r="C142" i="11"/>
  <c r="B142" i="11"/>
  <c r="S141" i="11"/>
  <c r="R141" i="11"/>
  <c r="Q141" i="11"/>
  <c r="P141" i="11"/>
  <c r="O141" i="11"/>
  <c r="N141" i="11"/>
  <c r="M141" i="11"/>
  <c r="L141" i="11"/>
  <c r="K141" i="11"/>
  <c r="J141" i="11"/>
  <c r="I141" i="11"/>
  <c r="H141" i="11"/>
  <c r="G141" i="11"/>
  <c r="F141" i="11"/>
  <c r="E141" i="11"/>
  <c r="D141" i="11"/>
  <c r="C141" i="11"/>
  <c r="B141" i="11"/>
  <c r="S140" i="11"/>
  <c r="R140" i="11"/>
  <c r="Q140" i="11"/>
  <c r="P140" i="11"/>
  <c r="O140" i="11"/>
  <c r="N140" i="11"/>
  <c r="M140" i="11"/>
  <c r="L140" i="11"/>
  <c r="K140" i="11"/>
  <c r="J140" i="11"/>
  <c r="I140" i="11"/>
  <c r="H140" i="11"/>
  <c r="G140" i="11"/>
  <c r="F140" i="11"/>
  <c r="E140" i="11"/>
  <c r="D140" i="11"/>
  <c r="C140" i="11"/>
  <c r="B140" i="11"/>
  <c r="S139" i="11"/>
  <c r="R139" i="11"/>
  <c r="Q139" i="11"/>
  <c r="P139" i="11"/>
  <c r="O139" i="11"/>
  <c r="N139" i="11"/>
  <c r="M139" i="11"/>
  <c r="L139" i="11"/>
  <c r="K139" i="11"/>
  <c r="J139" i="11"/>
  <c r="I139" i="11"/>
  <c r="H139" i="11"/>
  <c r="G139" i="11"/>
  <c r="F139" i="11"/>
  <c r="E139" i="11"/>
  <c r="D139" i="11"/>
  <c r="C139" i="11"/>
  <c r="B139" i="11"/>
  <c r="S138" i="11"/>
  <c r="R138" i="11"/>
  <c r="Q138" i="11"/>
  <c r="P138" i="11"/>
  <c r="O138" i="11"/>
  <c r="N138" i="11"/>
  <c r="M138" i="11"/>
  <c r="L138" i="11"/>
  <c r="K138" i="11"/>
  <c r="J138" i="11"/>
  <c r="I138" i="11"/>
  <c r="H138" i="11"/>
  <c r="G138" i="11"/>
  <c r="F138" i="11"/>
  <c r="E138" i="11"/>
  <c r="D138" i="11"/>
  <c r="C138" i="11"/>
  <c r="B138" i="11"/>
  <c r="S137" i="11"/>
  <c r="R137" i="11"/>
  <c r="Q137" i="11"/>
  <c r="P137" i="11"/>
  <c r="O137" i="11"/>
  <c r="N137" i="11"/>
  <c r="M137" i="11"/>
  <c r="L137" i="11"/>
  <c r="K137" i="11"/>
  <c r="J137" i="11"/>
  <c r="I137" i="11"/>
  <c r="H137" i="11"/>
  <c r="G137" i="11"/>
  <c r="F137" i="11"/>
  <c r="E137" i="11"/>
  <c r="D137" i="11"/>
  <c r="C137" i="11"/>
  <c r="B137" i="11"/>
  <c r="S136" i="11"/>
  <c r="R136" i="11"/>
  <c r="Q136" i="11"/>
  <c r="P136" i="11"/>
  <c r="O136" i="11"/>
  <c r="N136" i="11"/>
  <c r="M136" i="11"/>
  <c r="L136" i="11"/>
  <c r="K136" i="11"/>
  <c r="J136" i="11"/>
  <c r="I136" i="11"/>
  <c r="H136" i="11"/>
  <c r="G136" i="11"/>
  <c r="F136" i="11"/>
  <c r="E136" i="11"/>
  <c r="D136" i="11"/>
  <c r="C136" i="11"/>
  <c r="B136" i="11"/>
  <c r="S135" i="11"/>
  <c r="R135" i="11"/>
  <c r="Q135" i="11"/>
  <c r="P135" i="11"/>
  <c r="O135" i="11"/>
  <c r="N135" i="11"/>
  <c r="M135" i="11"/>
  <c r="L135" i="11"/>
  <c r="K135" i="11"/>
  <c r="J135" i="11"/>
  <c r="I135" i="11"/>
  <c r="H135" i="11"/>
  <c r="G135" i="11"/>
  <c r="F135" i="11"/>
  <c r="E135" i="11"/>
  <c r="D135" i="11"/>
  <c r="C135" i="11"/>
  <c r="B135" i="11"/>
  <c r="S134" i="11"/>
  <c r="R134" i="11"/>
  <c r="Q134" i="11"/>
  <c r="P134" i="11"/>
  <c r="O134" i="11"/>
  <c r="N134" i="11"/>
  <c r="M134" i="11"/>
  <c r="L134" i="11"/>
  <c r="K134" i="11"/>
  <c r="J134" i="11"/>
  <c r="I134" i="11"/>
  <c r="H134" i="11"/>
  <c r="G134" i="11"/>
  <c r="F134" i="11"/>
  <c r="E134" i="11"/>
  <c r="D134" i="11"/>
  <c r="C134" i="11"/>
  <c r="B134" i="11"/>
  <c r="S133" i="11"/>
  <c r="R133" i="11"/>
  <c r="Q133" i="11"/>
  <c r="P133" i="11"/>
  <c r="O133" i="11"/>
  <c r="N133" i="11"/>
  <c r="M133" i="11"/>
  <c r="L133" i="11"/>
  <c r="K133" i="11"/>
  <c r="J133" i="11"/>
  <c r="I133" i="11"/>
  <c r="H133" i="11"/>
  <c r="G133" i="11"/>
  <c r="F133" i="11"/>
  <c r="E133" i="11"/>
  <c r="D133" i="11"/>
  <c r="C133" i="11"/>
  <c r="B133" i="11"/>
  <c r="S132" i="11"/>
  <c r="R132" i="11"/>
  <c r="Q132" i="11"/>
  <c r="P132" i="11"/>
  <c r="O132" i="11"/>
  <c r="N132" i="11"/>
  <c r="M132" i="11"/>
  <c r="L132" i="11"/>
  <c r="K132" i="11"/>
  <c r="J132" i="11"/>
  <c r="I132" i="11"/>
  <c r="H132" i="11"/>
  <c r="G132" i="11"/>
  <c r="F132" i="11"/>
  <c r="E132" i="11"/>
  <c r="D132" i="11"/>
  <c r="C132" i="11"/>
  <c r="B132" i="11"/>
  <c r="S131" i="11"/>
  <c r="R131" i="11"/>
  <c r="Q131" i="11"/>
  <c r="P131" i="11"/>
  <c r="O131" i="11"/>
  <c r="N131" i="11"/>
  <c r="M131" i="11"/>
  <c r="L131" i="11"/>
  <c r="K131" i="11"/>
  <c r="J131" i="11"/>
  <c r="I131" i="11"/>
  <c r="H131" i="11"/>
  <c r="G131" i="11"/>
  <c r="F131" i="11"/>
  <c r="E131" i="11"/>
  <c r="D131" i="11"/>
  <c r="C131" i="11"/>
  <c r="B131" i="11"/>
  <c r="S130" i="11"/>
  <c r="R130" i="11"/>
  <c r="Q130" i="11"/>
  <c r="P130" i="11"/>
  <c r="O130" i="11"/>
  <c r="N130" i="11"/>
  <c r="M130" i="11"/>
  <c r="L130" i="11"/>
  <c r="K130" i="11"/>
  <c r="J130" i="11"/>
  <c r="I130" i="11"/>
  <c r="H130" i="11"/>
  <c r="G130" i="11"/>
  <c r="F130" i="11"/>
  <c r="E130" i="11"/>
  <c r="D130" i="11"/>
  <c r="C130" i="11"/>
  <c r="B130" i="11"/>
  <c r="S129" i="11"/>
  <c r="R129" i="11"/>
  <c r="Q129" i="11"/>
  <c r="P129" i="11"/>
  <c r="O129" i="11"/>
  <c r="N129" i="11"/>
  <c r="M129" i="11"/>
  <c r="L129" i="11"/>
  <c r="K129" i="11"/>
  <c r="J129" i="11"/>
  <c r="I129" i="11"/>
  <c r="H129" i="11"/>
  <c r="G129" i="11"/>
  <c r="F129" i="11"/>
  <c r="E129" i="11"/>
  <c r="D129" i="11"/>
  <c r="C129" i="11"/>
  <c r="B129" i="11"/>
  <c r="S128" i="11"/>
  <c r="R128" i="11"/>
  <c r="Q128" i="11"/>
  <c r="P128" i="11"/>
  <c r="O128" i="11"/>
  <c r="N128" i="11"/>
  <c r="M128" i="11"/>
  <c r="L128" i="11"/>
  <c r="K128" i="11"/>
  <c r="J128" i="11"/>
  <c r="I128" i="11"/>
  <c r="H128" i="11"/>
  <c r="G128" i="11"/>
  <c r="F128" i="11"/>
  <c r="E128" i="11"/>
  <c r="D128" i="11"/>
  <c r="C128" i="11"/>
  <c r="B128" i="11"/>
  <c r="S127" i="11"/>
  <c r="R127" i="11"/>
  <c r="Q127" i="11"/>
  <c r="P127" i="11"/>
  <c r="O127" i="11"/>
  <c r="N127" i="11"/>
  <c r="M127" i="11"/>
  <c r="L127" i="11"/>
  <c r="K127" i="11"/>
  <c r="J127" i="11"/>
  <c r="I127" i="11"/>
  <c r="H127" i="11"/>
  <c r="G127" i="11"/>
  <c r="F127" i="11"/>
  <c r="E127" i="11"/>
  <c r="D127" i="11"/>
  <c r="C127" i="11"/>
  <c r="B127" i="11"/>
  <c r="S126" i="11"/>
  <c r="R126" i="11"/>
  <c r="Q126" i="11"/>
  <c r="P126" i="11"/>
  <c r="O126" i="11"/>
  <c r="N126" i="11"/>
  <c r="M126" i="11"/>
  <c r="L126" i="11"/>
  <c r="K126" i="11"/>
  <c r="J126" i="11"/>
  <c r="I126" i="11"/>
  <c r="H126" i="11"/>
  <c r="G126" i="11"/>
  <c r="F126" i="11"/>
  <c r="E126" i="11"/>
  <c r="D126" i="11"/>
  <c r="C126" i="11"/>
  <c r="B126" i="11"/>
  <c r="S125" i="11"/>
  <c r="R125" i="11"/>
  <c r="Q125" i="11"/>
  <c r="P125" i="11"/>
  <c r="O125" i="11"/>
  <c r="N125" i="11"/>
  <c r="M125" i="11"/>
  <c r="L125" i="11"/>
  <c r="K125" i="11"/>
  <c r="J125" i="11"/>
  <c r="I125" i="11"/>
  <c r="H125" i="11"/>
  <c r="G125" i="11"/>
  <c r="F125" i="11"/>
  <c r="E125" i="11"/>
  <c r="D125" i="11"/>
  <c r="C125" i="11"/>
  <c r="B125" i="11"/>
  <c r="S124" i="11"/>
  <c r="R124" i="11"/>
  <c r="Q124" i="11"/>
  <c r="P124" i="11"/>
  <c r="O124" i="11"/>
  <c r="N124" i="11"/>
  <c r="M124" i="11"/>
  <c r="L124" i="11"/>
  <c r="K124" i="11"/>
  <c r="J124" i="11"/>
  <c r="I124" i="11"/>
  <c r="H124" i="11"/>
  <c r="G124" i="11"/>
  <c r="F124" i="11"/>
  <c r="E124" i="11"/>
  <c r="D124" i="11"/>
  <c r="C124" i="11"/>
  <c r="B124" i="11"/>
  <c r="S123" i="11"/>
  <c r="R123" i="11"/>
  <c r="Q123" i="11"/>
  <c r="P123" i="11"/>
  <c r="O123" i="11"/>
  <c r="N123" i="11"/>
  <c r="M123" i="11"/>
  <c r="L123" i="11"/>
  <c r="K123" i="11"/>
  <c r="J123" i="11"/>
  <c r="I123" i="11"/>
  <c r="H123" i="11"/>
  <c r="G123" i="11"/>
  <c r="F123" i="11"/>
  <c r="E123" i="11"/>
  <c r="D123" i="11"/>
  <c r="C123" i="11"/>
  <c r="B123" i="11"/>
  <c r="S122" i="11"/>
  <c r="R122" i="11"/>
  <c r="Q122" i="11"/>
  <c r="P122" i="11"/>
  <c r="O122" i="11"/>
  <c r="N122" i="11"/>
  <c r="M122" i="11"/>
  <c r="L122" i="11"/>
  <c r="K122" i="11"/>
  <c r="J122" i="11"/>
  <c r="I122" i="11"/>
  <c r="H122" i="11"/>
  <c r="G122" i="11"/>
  <c r="F122" i="11"/>
  <c r="E122" i="11"/>
  <c r="D122" i="11"/>
  <c r="C122" i="11"/>
  <c r="B122" i="11"/>
  <c r="S121" i="11"/>
  <c r="R121" i="11"/>
  <c r="Q121" i="11"/>
  <c r="P121" i="11"/>
  <c r="O121" i="11"/>
  <c r="N121" i="11"/>
  <c r="M121" i="11"/>
  <c r="L121" i="11"/>
  <c r="K121" i="11"/>
  <c r="J121" i="11"/>
  <c r="I121" i="11"/>
  <c r="H121" i="11"/>
  <c r="G121" i="11"/>
  <c r="F121" i="11"/>
  <c r="E121" i="11"/>
  <c r="D121" i="11"/>
  <c r="C121" i="11"/>
  <c r="B121" i="11"/>
  <c r="S120" i="11"/>
  <c r="R120" i="11"/>
  <c r="Q120" i="11"/>
  <c r="P120" i="11"/>
  <c r="O120" i="11"/>
  <c r="N120" i="11"/>
  <c r="M120" i="11"/>
  <c r="L120" i="11"/>
  <c r="K120" i="11"/>
  <c r="J120" i="11"/>
  <c r="I120" i="11"/>
  <c r="H120" i="11"/>
  <c r="G120" i="11"/>
  <c r="F120" i="11"/>
  <c r="E120" i="11"/>
  <c r="D120" i="11"/>
  <c r="C120" i="11"/>
  <c r="B120" i="11"/>
  <c r="S119" i="11"/>
  <c r="R119" i="11"/>
  <c r="Q119" i="11"/>
  <c r="P119" i="11"/>
  <c r="O119" i="11"/>
  <c r="N119" i="11"/>
  <c r="M119" i="11"/>
  <c r="L119" i="11"/>
  <c r="K119" i="11"/>
  <c r="J119" i="11"/>
  <c r="I119" i="11"/>
  <c r="H119" i="11"/>
  <c r="G119" i="11"/>
  <c r="F119" i="11"/>
  <c r="E119" i="11"/>
  <c r="D119" i="11"/>
  <c r="C119" i="11"/>
  <c r="B119" i="11"/>
  <c r="S118" i="11"/>
  <c r="R118" i="11"/>
  <c r="Q118" i="11"/>
  <c r="P118" i="11"/>
  <c r="O118" i="11"/>
  <c r="N118" i="11"/>
  <c r="M118" i="11"/>
  <c r="L118" i="11"/>
  <c r="K118" i="11"/>
  <c r="J118" i="11"/>
  <c r="I118" i="11"/>
  <c r="H118" i="11"/>
  <c r="G118" i="11"/>
  <c r="F118" i="11"/>
  <c r="E118" i="11"/>
  <c r="D118" i="11"/>
  <c r="C118" i="11"/>
  <c r="B118" i="11"/>
  <c r="S117" i="11"/>
  <c r="R117" i="11"/>
  <c r="Q117" i="11"/>
  <c r="P117" i="11"/>
  <c r="O117" i="11"/>
  <c r="N117" i="11"/>
  <c r="M117" i="11"/>
  <c r="L117" i="11"/>
  <c r="K117" i="11"/>
  <c r="J117" i="11"/>
  <c r="I117" i="11"/>
  <c r="H117" i="11"/>
  <c r="G117" i="11"/>
  <c r="F117" i="11"/>
  <c r="E117" i="11"/>
  <c r="D117" i="11"/>
  <c r="C117" i="11"/>
  <c r="B117" i="11"/>
  <c r="S116" i="11"/>
  <c r="R116" i="11"/>
  <c r="Q116" i="11"/>
  <c r="P116" i="11"/>
  <c r="O116" i="11"/>
  <c r="N116" i="11"/>
  <c r="M116" i="11"/>
  <c r="L116" i="11"/>
  <c r="K116" i="11"/>
  <c r="J116" i="11"/>
  <c r="I116" i="11"/>
  <c r="H116" i="11"/>
  <c r="G116" i="11"/>
  <c r="F116" i="11"/>
  <c r="E116" i="11"/>
  <c r="D116" i="11"/>
  <c r="C116" i="11"/>
  <c r="B116" i="11"/>
  <c r="S115" i="11"/>
  <c r="R115" i="11"/>
  <c r="Q115" i="11"/>
  <c r="P115" i="11"/>
  <c r="O115" i="11"/>
  <c r="N115" i="11"/>
  <c r="M115" i="11"/>
  <c r="L115" i="11"/>
  <c r="K115" i="11"/>
  <c r="J115" i="11"/>
  <c r="I115" i="11"/>
  <c r="H115" i="11"/>
  <c r="G115" i="11"/>
  <c r="F115" i="11"/>
  <c r="E115" i="11"/>
  <c r="D115" i="11"/>
  <c r="C115" i="11"/>
  <c r="B115" i="11"/>
  <c r="S114" i="11"/>
  <c r="R114" i="11"/>
  <c r="Q114" i="11"/>
  <c r="P114" i="11"/>
  <c r="O114" i="11"/>
  <c r="N114" i="11"/>
  <c r="M114" i="11"/>
  <c r="L114" i="11"/>
  <c r="K114" i="11"/>
  <c r="J114" i="11"/>
  <c r="I114" i="11"/>
  <c r="H114" i="11"/>
  <c r="G114" i="11"/>
  <c r="F114" i="11"/>
  <c r="E114" i="11"/>
  <c r="D114" i="11"/>
  <c r="C114" i="11"/>
  <c r="B114" i="11"/>
  <c r="S113" i="11"/>
  <c r="R113" i="11"/>
  <c r="Q113" i="11"/>
  <c r="P113" i="11"/>
  <c r="O113" i="11"/>
  <c r="N113" i="11"/>
  <c r="M113" i="11"/>
  <c r="L113" i="11"/>
  <c r="K113" i="11"/>
  <c r="J113" i="11"/>
  <c r="I113" i="11"/>
  <c r="H113" i="11"/>
  <c r="G113" i="11"/>
  <c r="F113" i="11"/>
  <c r="E113" i="11"/>
  <c r="D113" i="11"/>
  <c r="C113" i="11"/>
  <c r="B113" i="11"/>
  <c r="S112" i="11"/>
  <c r="R112" i="11"/>
  <c r="Q112" i="11"/>
  <c r="P112" i="11"/>
  <c r="O112" i="11"/>
  <c r="N112" i="11"/>
  <c r="M112" i="11"/>
  <c r="L112" i="11"/>
  <c r="K112" i="11"/>
  <c r="J112" i="11"/>
  <c r="I112" i="11"/>
  <c r="H112" i="11"/>
  <c r="G112" i="11"/>
  <c r="F112" i="11"/>
  <c r="E112" i="11"/>
  <c r="D112" i="11"/>
  <c r="C112" i="11"/>
  <c r="B112" i="11"/>
  <c r="S111" i="11"/>
  <c r="R111" i="11"/>
  <c r="Q111" i="11"/>
  <c r="P111" i="11"/>
  <c r="O111" i="11"/>
  <c r="N111" i="11"/>
  <c r="M111" i="11"/>
  <c r="L111" i="11"/>
  <c r="K111" i="11"/>
  <c r="J111" i="11"/>
  <c r="I111" i="11"/>
  <c r="H111" i="11"/>
  <c r="G111" i="11"/>
  <c r="F111" i="11"/>
  <c r="E111" i="11"/>
  <c r="D111" i="11"/>
  <c r="C111" i="11"/>
  <c r="B111" i="11"/>
  <c r="S110" i="11"/>
  <c r="R110" i="11"/>
  <c r="Q110" i="11"/>
  <c r="P110" i="11"/>
  <c r="O110" i="11"/>
  <c r="N110" i="11"/>
  <c r="M110" i="11"/>
  <c r="L110" i="11"/>
  <c r="K110" i="11"/>
  <c r="J110" i="11"/>
  <c r="I110" i="11"/>
  <c r="H110" i="11"/>
  <c r="G110" i="11"/>
  <c r="F110" i="11"/>
  <c r="E110" i="11"/>
  <c r="D110" i="11"/>
  <c r="C110" i="11"/>
  <c r="B110" i="11"/>
  <c r="S109" i="11"/>
  <c r="R109" i="11"/>
  <c r="Q109" i="11"/>
  <c r="P109" i="11"/>
  <c r="O109" i="11"/>
  <c r="N109" i="11"/>
  <c r="M109" i="11"/>
  <c r="L109" i="11"/>
  <c r="K109" i="11"/>
  <c r="J109" i="11"/>
  <c r="I109" i="11"/>
  <c r="H109" i="11"/>
  <c r="G109" i="11"/>
  <c r="F109" i="11"/>
  <c r="E109" i="11"/>
  <c r="D109" i="11"/>
  <c r="C109" i="11"/>
  <c r="B109" i="11"/>
  <c r="S108" i="11"/>
  <c r="R108" i="11"/>
  <c r="Q108" i="11"/>
  <c r="P108" i="11"/>
  <c r="O108" i="11"/>
  <c r="N108" i="11"/>
  <c r="M108" i="11"/>
  <c r="L108" i="11"/>
  <c r="K108" i="11"/>
  <c r="J108" i="11"/>
  <c r="I108" i="11"/>
  <c r="H108" i="11"/>
  <c r="G108" i="11"/>
  <c r="F108" i="11"/>
  <c r="E108" i="11"/>
  <c r="D108" i="11"/>
  <c r="C108" i="11"/>
  <c r="B108" i="11"/>
  <c r="S107" i="11"/>
  <c r="R107" i="11"/>
  <c r="Q107" i="11"/>
  <c r="P107" i="11"/>
  <c r="O107" i="11"/>
  <c r="N107" i="11"/>
  <c r="M107" i="11"/>
  <c r="L107" i="11"/>
  <c r="K107" i="11"/>
  <c r="J107" i="11"/>
  <c r="I107" i="11"/>
  <c r="H107" i="11"/>
  <c r="G107" i="11"/>
  <c r="F107" i="11"/>
  <c r="E107" i="11"/>
  <c r="D107" i="11"/>
  <c r="C107" i="11"/>
  <c r="B107" i="11"/>
  <c r="S106" i="11"/>
  <c r="R106" i="11"/>
  <c r="Q106" i="11"/>
  <c r="P106" i="11"/>
  <c r="O106" i="11"/>
  <c r="N106" i="11"/>
  <c r="M106" i="11"/>
  <c r="L106" i="11"/>
  <c r="K106" i="11"/>
  <c r="J106" i="11"/>
  <c r="I106" i="11"/>
  <c r="H106" i="11"/>
  <c r="G106" i="11"/>
  <c r="F106" i="11"/>
  <c r="E106" i="11"/>
  <c r="D106" i="11"/>
  <c r="C106" i="11"/>
  <c r="B106" i="11"/>
  <c r="S105" i="11"/>
  <c r="R105" i="11"/>
  <c r="Q105" i="11"/>
  <c r="P105" i="11"/>
  <c r="O105" i="11"/>
  <c r="N105" i="11"/>
  <c r="M105" i="11"/>
  <c r="L105" i="11"/>
  <c r="K105" i="11"/>
  <c r="J105" i="11"/>
  <c r="I105" i="11"/>
  <c r="H105" i="11"/>
  <c r="G105" i="11"/>
  <c r="F105" i="11"/>
  <c r="E105" i="11"/>
  <c r="D105" i="11"/>
  <c r="C105" i="11"/>
  <c r="B105" i="11"/>
  <c r="S104" i="11"/>
  <c r="R104" i="11"/>
  <c r="Q104" i="11"/>
  <c r="P104" i="11"/>
  <c r="O104" i="11"/>
  <c r="N104" i="11"/>
  <c r="M104" i="11"/>
  <c r="L104" i="11"/>
  <c r="K104" i="11"/>
  <c r="J104" i="11"/>
  <c r="I104" i="11"/>
  <c r="H104" i="11"/>
  <c r="G104" i="11"/>
  <c r="F104" i="11"/>
  <c r="E104" i="11"/>
  <c r="D104" i="11"/>
  <c r="C104" i="11"/>
  <c r="B104" i="11"/>
  <c r="S103" i="11"/>
  <c r="R103" i="11"/>
  <c r="Q103" i="11"/>
  <c r="P103" i="11"/>
  <c r="O103" i="11"/>
  <c r="N103" i="11"/>
  <c r="M103" i="11"/>
  <c r="L103" i="11"/>
  <c r="K103" i="11"/>
  <c r="J103" i="11"/>
  <c r="I103" i="11"/>
  <c r="H103" i="11"/>
  <c r="G103" i="11"/>
  <c r="F103" i="11"/>
  <c r="E103" i="11"/>
  <c r="D103" i="11"/>
  <c r="C103" i="11"/>
  <c r="B103" i="11"/>
  <c r="S102" i="11"/>
  <c r="R102" i="11"/>
  <c r="Q102" i="11"/>
  <c r="P102" i="11"/>
  <c r="O102" i="11"/>
  <c r="N102" i="11"/>
  <c r="M102" i="11"/>
  <c r="L102" i="11"/>
  <c r="K102" i="11"/>
  <c r="J102" i="11"/>
  <c r="I102" i="11"/>
  <c r="H102" i="11"/>
  <c r="G102" i="11"/>
  <c r="F102" i="11"/>
  <c r="E102" i="11"/>
  <c r="D102" i="11"/>
  <c r="C102" i="11"/>
  <c r="B102" i="11"/>
  <c r="S101" i="11"/>
  <c r="R101" i="11"/>
  <c r="Q101" i="11"/>
  <c r="P101" i="11"/>
  <c r="O101" i="11"/>
  <c r="N101" i="11"/>
  <c r="M101" i="11"/>
  <c r="L101" i="11"/>
  <c r="K101" i="11"/>
  <c r="J101" i="11"/>
  <c r="I101" i="11"/>
  <c r="H101" i="11"/>
  <c r="G101" i="11"/>
  <c r="F101" i="11"/>
  <c r="E101" i="11"/>
  <c r="D101" i="11"/>
  <c r="C101" i="11"/>
  <c r="B101" i="11"/>
  <c r="S100" i="11"/>
  <c r="R100" i="11"/>
  <c r="Q100" i="11"/>
  <c r="P100" i="11"/>
  <c r="O100" i="11"/>
  <c r="N100" i="11"/>
  <c r="M100" i="11"/>
  <c r="L100" i="11"/>
  <c r="K100" i="11"/>
  <c r="J100" i="11"/>
  <c r="I100" i="11"/>
  <c r="H100" i="11"/>
  <c r="G100" i="11"/>
  <c r="F100" i="11"/>
  <c r="E100" i="11"/>
  <c r="D100" i="11"/>
  <c r="C100" i="11"/>
  <c r="B100" i="11"/>
  <c r="S99" i="11"/>
  <c r="R99" i="11"/>
  <c r="Q99" i="11"/>
  <c r="P99" i="11"/>
  <c r="O99" i="11"/>
  <c r="N99" i="11"/>
  <c r="M99" i="11"/>
  <c r="L99" i="11"/>
  <c r="K99" i="11"/>
  <c r="J99" i="11"/>
  <c r="I99" i="11"/>
  <c r="H99" i="11"/>
  <c r="G99" i="11"/>
  <c r="F99" i="11"/>
  <c r="E99" i="11"/>
  <c r="D99" i="11"/>
  <c r="C99" i="11"/>
  <c r="B99" i="11"/>
  <c r="S98" i="11"/>
  <c r="R98" i="11"/>
  <c r="Q98" i="11"/>
  <c r="P98" i="11"/>
  <c r="O98" i="11"/>
  <c r="N98" i="11"/>
  <c r="M98" i="11"/>
  <c r="L98" i="11"/>
  <c r="K98" i="11"/>
  <c r="J98" i="11"/>
  <c r="I98" i="11"/>
  <c r="H98" i="11"/>
  <c r="G98" i="11"/>
  <c r="F98" i="11"/>
  <c r="E98" i="11"/>
  <c r="D98" i="11"/>
  <c r="C98" i="11"/>
  <c r="B98" i="11"/>
  <c r="S97" i="11"/>
  <c r="R97" i="11"/>
  <c r="Q97" i="11"/>
  <c r="P97" i="11"/>
  <c r="O97" i="11"/>
  <c r="N97" i="11"/>
  <c r="M97" i="11"/>
  <c r="L97" i="11"/>
  <c r="K97" i="11"/>
  <c r="J97" i="11"/>
  <c r="I97" i="11"/>
  <c r="H97" i="11"/>
  <c r="G97" i="11"/>
  <c r="F97" i="11"/>
  <c r="E97" i="11"/>
  <c r="D97" i="11"/>
  <c r="C97" i="11"/>
  <c r="B97" i="11"/>
  <c r="S96" i="11"/>
  <c r="R96" i="11"/>
  <c r="Q96" i="11"/>
  <c r="P96" i="11"/>
  <c r="O96" i="11"/>
  <c r="N96" i="11"/>
  <c r="M96" i="11"/>
  <c r="L96" i="11"/>
  <c r="K96" i="11"/>
  <c r="J96" i="11"/>
  <c r="I96" i="11"/>
  <c r="H96" i="11"/>
  <c r="G96" i="11"/>
  <c r="F96" i="11"/>
  <c r="E96" i="11"/>
  <c r="D96" i="11"/>
  <c r="C96" i="11"/>
  <c r="B96" i="11"/>
  <c r="S95" i="11"/>
  <c r="R95" i="11"/>
  <c r="Q95" i="11"/>
  <c r="P95" i="11"/>
  <c r="O95" i="11"/>
  <c r="N95" i="11"/>
  <c r="M95" i="11"/>
  <c r="L95" i="11"/>
  <c r="K95" i="11"/>
  <c r="J95" i="11"/>
  <c r="I95" i="11"/>
  <c r="H95" i="11"/>
  <c r="G95" i="11"/>
  <c r="F95" i="11"/>
  <c r="E95" i="11"/>
  <c r="D95" i="11"/>
  <c r="C95" i="11"/>
  <c r="B95" i="11"/>
  <c r="S94" i="11"/>
  <c r="R94" i="11"/>
  <c r="Q94" i="11"/>
  <c r="P94" i="11"/>
  <c r="O94" i="11"/>
  <c r="N94" i="11"/>
  <c r="M94" i="11"/>
  <c r="L94" i="11"/>
  <c r="K94" i="11"/>
  <c r="J94" i="11"/>
  <c r="I94" i="11"/>
  <c r="H94" i="11"/>
  <c r="G94" i="11"/>
  <c r="F94" i="11"/>
  <c r="E94" i="11"/>
  <c r="D94" i="11"/>
  <c r="C94" i="11"/>
  <c r="B94" i="11"/>
  <c r="S93" i="11"/>
  <c r="R93" i="11"/>
  <c r="Q93" i="11"/>
  <c r="P93" i="11"/>
  <c r="O93" i="11"/>
  <c r="N93" i="11"/>
  <c r="M93" i="11"/>
  <c r="L93" i="11"/>
  <c r="K93" i="11"/>
  <c r="J93" i="11"/>
  <c r="I93" i="11"/>
  <c r="H93" i="11"/>
  <c r="G93" i="11"/>
  <c r="F93" i="11"/>
  <c r="E93" i="11"/>
  <c r="D93" i="11"/>
  <c r="C93" i="11"/>
  <c r="B93" i="11"/>
  <c r="S92" i="11"/>
  <c r="R92" i="11"/>
  <c r="Q92" i="11"/>
  <c r="P92" i="11"/>
  <c r="O92" i="11"/>
  <c r="N92" i="11"/>
  <c r="M92" i="11"/>
  <c r="L92" i="11"/>
  <c r="K92" i="11"/>
  <c r="J92" i="11"/>
  <c r="I92" i="11"/>
  <c r="H92" i="11"/>
  <c r="G92" i="11"/>
  <c r="F92" i="11"/>
  <c r="E92" i="11"/>
  <c r="D92" i="11"/>
  <c r="C92" i="11"/>
  <c r="B92" i="11"/>
  <c r="S91" i="11"/>
  <c r="R91" i="11"/>
  <c r="Q91" i="11"/>
  <c r="P91" i="11"/>
  <c r="O91" i="11"/>
  <c r="N91" i="11"/>
  <c r="M91" i="11"/>
  <c r="L91" i="11"/>
  <c r="K91" i="11"/>
  <c r="J91" i="11"/>
  <c r="I91" i="11"/>
  <c r="H91" i="11"/>
  <c r="G91" i="11"/>
  <c r="F91" i="11"/>
  <c r="E91" i="11"/>
  <c r="D91" i="11"/>
  <c r="C91" i="11"/>
  <c r="B91" i="11"/>
  <c r="S90" i="11"/>
  <c r="R90" i="11"/>
  <c r="Q90" i="11"/>
  <c r="P90" i="11"/>
  <c r="O90" i="11"/>
  <c r="N90" i="11"/>
  <c r="M90" i="11"/>
  <c r="L90" i="11"/>
  <c r="K90" i="11"/>
  <c r="J90" i="11"/>
  <c r="I90" i="11"/>
  <c r="H90" i="11"/>
  <c r="G90" i="11"/>
  <c r="F90" i="11"/>
  <c r="E90" i="11"/>
  <c r="D90" i="11"/>
  <c r="C90" i="11"/>
  <c r="B90" i="11"/>
  <c r="S89" i="11"/>
  <c r="R89" i="11"/>
  <c r="Q89" i="11"/>
  <c r="P89" i="11"/>
  <c r="O89" i="11"/>
  <c r="N89" i="11"/>
  <c r="M89" i="11"/>
  <c r="L89" i="11"/>
  <c r="K89" i="11"/>
  <c r="J89" i="11"/>
  <c r="I89" i="11"/>
  <c r="H89" i="11"/>
  <c r="G89" i="11"/>
  <c r="F89" i="11"/>
  <c r="E89" i="11"/>
  <c r="D89" i="11"/>
  <c r="C89" i="11"/>
  <c r="B89" i="11"/>
  <c r="S88" i="11"/>
  <c r="R88" i="11"/>
  <c r="Q88" i="11"/>
  <c r="P88" i="11"/>
  <c r="O88" i="11"/>
  <c r="N88" i="11"/>
  <c r="M88" i="11"/>
  <c r="L88" i="11"/>
  <c r="K88" i="11"/>
  <c r="J88" i="11"/>
  <c r="I88" i="11"/>
  <c r="H88" i="11"/>
  <c r="G88" i="11"/>
  <c r="F88" i="11"/>
  <c r="E88" i="11"/>
  <c r="D88" i="11"/>
  <c r="C88" i="11"/>
  <c r="B88" i="11"/>
  <c r="S87" i="11"/>
  <c r="R87" i="11"/>
  <c r="Q87" i="11"/>
  <c r="P87" i="11"/>
  <c r="O87" i="11"/>
  <c r="N87" i="11"/>
  <c r="M87" i="11"/>
  <c r="L87" i="11"/>
  <c r="K87" i="11"/>
  <c r="J87" i="11"/>
  <c r="I87" i="11"/>
  <c r="H87" i="11"/>
  <c r="G87" i="11"/>
  <c r="F87" i="11"/>
  <c r="E87" i="11"/>
  <c r="D87" i="11"/>
  <c r="C87" i="11"/>
  <c r="B87" i="11"/>
  <c r="S86" i="11"/>
  <c r="R86" i="11"/>
  <c r="Q86" i="11"/>
  <c r="P86" i="11"/>
  <c r="O86" i="11"/>
  <c r="N86" i="11"/>
  <c r="M86" i="11"/>
  <c r="L86" i="11"/>
  <c r="K86" i="11"/>
  <c r="J86" i="11"/>
  <c r="I86" i="11"/>
  <c r="H86" i="11"/>
  <c r="G86" i="11"/>
  <c r="F86" i="11"/>
  <c r="E86" i="11"/>
  <c r="D86" i="11"/>
  <c r="C86" i="11"/>
  <c r="B86" i="11"/>
  <c r="S85" i="11"/>
  <c r="R85" i="11"/>
  <c r="Q85" i="11"/>
  <c r="P85" i="11"/>
  <c r="O85" i="11"/>
  <c r="N85" i="11"/>
  <c r="M85" i="11"/>
  <c r="L85" i="11"/>
  <c r="K85" i="11"/>
  <c r="J85" i="11"/>
  <c r="I85" i="11"/>
  <c r="H85" i="11"/>
  <c r="G85" i="11"/>
  <c r="F85" i="11"/>
  <c r="E85" i="11"/>
  <c r="D85" i="11"/>
  <c r="C85" i="11"/>
  <c r="B85" i="11"/>
  <c r="S84" i="11"/>
  <c r="R84" i="11"/>
  <c r="Q84" i="11"/>
  <c r="P84" i="11"/>
  <c r="O84" i="11"/>
  <c r="N84" i="11"/>
  <c r="M84" i="11"/>
  <c r="L84" i="11"/>
  <c r="K84" i="11"/>
  <c r="J84" i="11"/>
  <c r="I84" i="11"/>
  <c r="H84" i="11"/>
  <c r="G84" i="11"/>
  <c r="F84" i="11"/>
  <c r="E84" i="11"/>
  <c r="D84" i="11"/>
  <c r="C84" i="11"/>
  <c r="B84" i="11"/>
  <c r="S83" i="11"/>
  <c r="R83" i="11"/>
  <c r="Q83" i="11"/>
  <c r="P83" i="11"/>
  <c r="O83" i="11"/>
  <c r="N83" i="11"/>
  <c r="M83" i="11"/>
  <c r="L83" i="11"/>
  <c r="K83" i="11"/>
  <c r="J83" i="11"/>
  <c r="I83" i="11"/>
  <c r="H83" i="11"/>
  <c r="G83" i="11"/>
  <c r="F83" i="11"/>
  <c r="E83" i="11"/>
  <c r="D83" i="11"/>
  <c r="C83" i="11"/>
  <c r="B83" i="11"/>
  <c r="S82" i="11"/>
  <c r="R82" i="11"/>
  <c r="Q82" i="11"/>
  <c r="P82" i="11"/>
  <c r="O82" i="11"/>
  <c r="N82" i="11"/>
  <c r="M82" i="11"/>
  <c r="L82" i="11"/>
  <c r="K82" i="11"/>
  <c r="J82" i="11"/>
  <c r="I82" i="11"/>
  <c r="H82" i="11"/>
  <c r="G82" i="11"/>
  <c r="F82" i="11"/>
  <c r="E82" i="11"/>
  <c r="B82" i="11"/>
  <c r="S81" i="11"/>
  <c r="R81" i="11"/>
  <c r="Q81" i="11"/>
  <c r="P81" i="11"/>
  <c r="O81" i="11"/>
  <c r="N81" i="11"/>
  <c r="M81" i="11"/>
  <c r="L81" i="11"/>
  <c r="K81" i="11"/>
  <c r="J81" i="11"/>
  <c r="I81" i="11"/>
  <c r="H81" i="11"/>
  <c r="G81" i="11"/>
  <c r="F81" i="11"/>
  <c r="E81" i="11"/>
  <c r="D81" i="11"/>
  <c r="C81" i="11"/>
  <c r="B81" i="11"/>
  <c r="S80" i="11"/>
  <c r="R80" i="11"/>
  <c r="Q80" i="11"/>
  <c r="P80" i="11"/>
  <c r="O80" i="11"/>
  <c r="N80" i="11"/>
  <c r="M80" i="11"/>
  <c r="L80" i="11"/>
  <c r="K80" i="11"/>
  <c r="J80" i="11"/>
  <c r="I80" i="11"/>
  <c r="H80" i="11"/>
  <c r="G80" i="11"/>
  <c r="F80" i="11"/>
  <c r="E80" i="11"/>
  <c r="D80" i="11"/>
  <c r="C80" i="11"/>
  <c r="B80" i="11"/>
  <c r="S79" i="11"/>
  <c r="R79" i="11"/>
  <c r="Q79" i="11"/>
  <c r="P79" i="11"/>
  <c r="O79" i="11"/>
  <c r="N79" i="11"/>
  <c r="M79" i="11"/>
  <c r="L79" i="11"/>
  <c r="K79" i="11"/>
  <c r="J79" i="11"/>
  <c r="I79" i="11"/>
  <c r="H79" i="11"/>
  <c r="G79" i="11"/>
  <c r="F79" i="11"/>
  <c r="E79" i="11"/>
  <c r="C79" i="11"/>
  <c r="B79" i="11"/>
  <c r="S78" i="11"/>
  <c r="R78" i="11"/>
  <c r="Q78" i="11"/>
  <c r="P78" i="11"/>
  <c r="O78" i="11"/>
  <c r="N78" i="11"/>
  <c r="M78" i="11"/>
  <c r="L78" i="11"/>
  <c r="K78" i="11"/>
  <c r="J78" i="11"/>
  <c r="I78" i="11"/>
  <c r="H78" i="11"/>
  <c r="G78" i="11"/>
  <c r="F78" i="11"/>
  <c r="E78" i="11"/>
  <c r="D78" i="11"/>
  <c r="C78" i="11"/>
  <c r="B78" i="11"/>
  <c r="S77" i="11"/>
  <c r="R77" i="11"/>
  <c r="Q77" i="11"/>
  <c r="P77" i="11"/>
  <c r="O77" i="11"/>
  <c r="N77" i="11"/>
  <c r="M77" i="11"/>
  <c r="L77" i="11"/>
  <c r="K77" i="11"/>
  <c r="J77" i="11"/>
  <c r="I77" i="11"/>
  <c r="H77" i="11"/>
  <c r="G77" i="11"/>
  <c r="F77" i="11"/>
  <c r="E77" i="11"/>
  <c r="D77" i="11"/>
  <c r="C77" i="11"/>
  <c r="B77" i="11"/>
  <c r="S76" i="11"/>
  <c r="R76" i="11"/>
  <c r="Q76" i="11"/>
  <c r="P76" i="11"/>
  <c r="O76" i="11"/>
  <c r="N76" i="11"/>
  <c r="M76" i="11"/>
  <c r="L76" i="11"/>
  <c r="K76" i="11"/>
  <c r="J76" i="11"/>
  <c r="I76" i="11"/>
  <c r="H76" i="11"/>
  <c r="G76" i="11"/>
  <c r="F76" i="11"/>
  <c r="E76" i="11"/>
  <c r="D76" i="11"/>
  <c r="C76" i="11"/>
  <c r="B76" i="11"/>
  <c r="S75" i="11"/>
  <c r="R75" i="11"/>
  <c r="Q75" i="11"/>
  <c r="P75" i="11"/>
  <c r="O75" i="11"/>
  <c r="N75" i="11"/>
  <c r="M75" i="11"/>
  <c r="L75" i="11"/>
  <c r="K75" i="11"/>
  <c r="J75" i="11"/>
  <c r="I75" i="11"/>
  <c r="H75" i="11"/>
  <c r="G75" i="11"/>
  <c r="F75" i="11"/>
  <c r="E75" i="11"/>
  <c r="D75" i="11"/>
  <c r="C75" i="11"/>
  <c r="B75" i="11"/>
  <c r="S74" i="11"/>
  <c r="R74" i="11"/>
  <c r="Q74" i="11"/>
  <c r="P74" i="11"/>
  <c r="O74" i="11"/>
  <c r="N74" i="11"/>
  <c r="M74" i="11"/>
  <c r="L74" i="11"/>
  <c r="K74" i="11"/>
  <c r="J74" i="11"/>
  <c r="I74" i="11"/>
  <c r="H74" i="11"/>
  <c r="G74" i="11"/>
  <c r="F74" i="11"/>
  <c r="E74" i="11"/>
  <c r="D74" i="11"/>
  <c r="C74" i="11"/>
  <c r="B74" i="11"/>
  <c r="S73" i="11"/>
  <c r="R73" i="11"/>
  <c r="Q73" i="11"/>
  <c r="P73" i="11"/>
  <c r="O73" i="11"/>
  <c r="N73" i="11"/>
  <c r="M73" i="11"/>
  <c r="L73" i="11"/>
  <c r="K73" i="11"/>
  <c r="J73" i="11"/>
  <c r="I73" i="11"/>
  <c r="H73" i="11"/>
  <c r="G73" i="11"/>
  <c r="F73" i="11"/>
  <c r="E73" i="11"/>
  <c r="D73" i="11"/>
  <c r="C73" i="11"/>
  <c r="B73" i="11"/>
  <c r="S72" i="11"/>
  <c r="R72" i="11"/>
  <c r="Q72" i="11"/>
  <c r="P72" i="11"/>
  <c r="O72" i="11"/>
  <c r="N72" i="11"/>
  <c r="M72" i="11"/>
  <c r="L72" i="11"/>
  <c r="K72" i="11"/>
  <c r="J72" i="11"/>
  <c r="I72" i="11"/>
  <c r="H72" i="11"/>
  <c r="G72" i="11"/>
  <c r="F72" i="11"/>
  <c r="E72" i="11"/>
  <c r="D72" i="11"/>
  <c r="C72" i="11"/>
  <c r="B72" i="11"/>
  <c r="S71" i="11"/>
  <c r="R71" i="11"/>
  <c r="Q71" i="11"/>
  <c r="P71" i="11"/>
  <c r="O71" i="11"/>
  <c r="N71" i="11"/>
  <c r="M71" i="11"/>
  <c r="L71" i="11"/>
  <c r="K71" i="11"/>
  <c r="J71" i="11"/>
  <c r="I71" i="11"/>
  <c r="H71" i="11"/>
  <c r="G71" i="11"/>
  <c r="F71" i="11"/>
  <c r="E71" i="11"/>
  <c r="D71" i="11"/>
  <c r="C71" i="11"/>
  <c r="B71" i="11"/>
  <c r="S70" i="11"/>
  <c r="R70" i="11"/>
  <c r="Q70" i="11"/>
  <c r="P70" i="11"/>
  <c r="O70" i="11"/>
  <c r="N70" i="11"/>
  <c r="M70" i="11"/>
  <c r="L70" i="11"/>
  <c r="K70" i="11"/>
  <c r="J70" i="11"/>
  <c r="I70" i="11"/>
  <c r="H70" i="11"/>
  <c r="G70" i="11"/>
  <c r="F70" i="11"/>
  <c r="E70" i="11"/>
  <c r="D70" i="11"/>
  <c r="C70" i="11"/>
  <c r="B70" i="11"/>
  <c r="S69" i="11"/>
  <c r="R69" i="11"/>
  <c r="Q69" i="11"/>
  <c r="P69" i="11"/>
  <c r="O69" i="11"/>
  <c r="N69" i="11"/>
  <c r="M69" i="11"/>
  <c r="L69" i="11"/>
  <c r="K69" i="11"/>
  <c r="J69" i="11"/>
  <c r="I69" i="11"/>
  <c r="H69" i="11"/>
  <c r="G69" i="11"/>
  <c r="F69" i="11"/>
  <c r="E69" i="11"/>
  <c r="D69" i="11"/>
  <c r="C69" i="11"/>
  <c r="B69" i="11"/>
  <c r="S68" i="11"/>
  <c r="R68" i="11"/>
  <c r="Q68" i="11"/>
  <c r="P68" i="11"/>
  <c r="O68" i="11"/>
  <c r="N68" i="11"/>
  <c r="M68" i="11"/>
  <c r="L68" i="11"/>
  <c r="K68" i="11"/>
  <c r="J68" i="11"/>
  <c r="I68" i="11"/>
  <c r="H68" i="11"/>
  <c r="G68" i="11"/>
  <c r="F68" i="11"/>
  <c r="E68" i="11"/>
  <c r="D68" i="11"/>
  <c r="C68" i="11"/>
  <c r="B68" i="11"/>
  <c r="S67" i="11"/>
  <c r="R67" i="11"/>
  <c r="Q67" i="11"/>
  <c r="P67" i="11"/>
  <c r="O67" i="11"/>
  <c r="N67" i="11"/>
  <c r="M67" i="11"/>
  <c r="L67" i="11"/>
  <c r="K67" i="11"/>
  <c r="J67" i="11"/>
  <c r="I67" i="11"/>
  <c r="H67" i="11"/>
  <c r="G67" i="11"/>
  <c r="F67" i="11"/>
  <c r="E67" i="11"/>
  <c r="D67" i="11"/>
  <c r="C67" i="11"/>
  <c r="B67" i="11"/>
  <c r="S66" i="11"/>
  <c r="R66" i="11"/>
  <c r="Q66" i="11"/>
  <c r="P66" i="11"/>
  <c r="O66" i="11"/>
  <c r="N66" i="11"/>
  <c r="M66" i="11"/>
  <c r="L66" i="11"/>
  <c r="K66" i="11"/>
  <c r="J66" i="11"/>
  <c r="I66" i="11"/>
  <c r="H66" i="11"/>
  <c r="G66" i="11"/>
  <c r="F66" i="11"/>
  <c r="E66" i="11"/>
  <c r="D66" i="11"/>
  <c r="C66" i="11"/>
  <c r="B66" i="11"/>
  <c r="S65" i="11"/>
  <c r="R65" i="11"/>
  <c r="Q65" i="11"/>
  <c r="P65" i="11"/>
  <c r="O65" i="11"/>
  <c r="N65" i="11"/>
  <c r="M65" i="11"/>
  <c r="L65" i="11"/>
  <c r="K65" i="11"/>
  <c r="J65" i="11"/>
  <c r="I65" i="11"/>
  <c r="H65" i="11"/>
  <c r="G65" i="11"/>
  <c r="F65" i="11"/>
  <c r="E65" i="11"/>
  <c r="D65" i="11"/>
  <c r="C65" i="11"/>
  <c r="B65" i="11"/>
  <c r="S64" i="11"/>
  <c r="R64" i="11"/>
  <c r="Q64" i="11"/>
  <c r="P64" i="11"/>
  <c r="O64" i="11"/>
  <c r="N64" i="11"/>
  <c r="M64" i="11"/>
  <c r="L64" i="11"/>
  <c r="K64" i="11"/>
  <c r="J64" i="11"/>
  <c r="I64" i="11"/>
  <c r="H64" i="11"/>
  <c r="G64" i="11"/>
  <c r="F64" i="11"/>
  <c r="E64" i="11"/>
  <c r="D64" i="11"/>
  <c r="C64" i="11"/>
  <c r="B64" i="11"/>
  <c r="S63" i="11"/>
  <c r="R63" i="11"/>
  <c r="Q63" i="11"/>
  <c r="P63" i="11"/>
  <c r="O63" i="11"/>
  <c r="N63" i="11"/>
  <c r="M63" i="11"/>
  <c r="L63" i="11"/>
  <c r="K63" i="11"/>
  <c r="J63" i="11"/>
  <c r="I63" i="11"/>
  <c r="H63" i="11"/>
  <c r="G63" i="11"/>
  <c r="F63" i="11"/>
  <c r="E63" i="11"/>
  <c r="D63" i="11"/>
  <c r="C63" i="11"/>
  <c r="B63" i="11"/>
  <c r="S62" i="11"/>
  <c r="R62" i="11"/>
  <c r="Q62" i="11"/>
  <c r="P62" i="11"/>
  <c r="O62" i="11"/>
  <c r="N62" i="11"/>
  <c r="M62" i="11"/>
  <c r="L62" i="11"/>
  <c r="K62" i="11"/>
  <c r="J62" i="11"/>
  <c r="I62" i="11"/>
  <c r="H62" i="11"/>
  <c r="G62" i="11"/>
  <c r="F62" i="11"/>
  <c r="E62" i="11"/>
  <c r="D62" i="11"/>
  <c r="C62" i="11"/>
  <c r="B62" i="11"/>
  <c r="S61" i="11"/>
  <c r="R61" i="11"/>
  <c r="Q61" i="11"/>
  <c r="P61" i="11"/>
  <c r="O61" i="11"/>
  <c r="N61" i="11"/>
  <c r="M61" i="11"/>
  <c r="L61" i="11"/>
  <c r="K61" i="11"/>
  <c r="J61" i="11"/>
  <c r="I61" i="11"/>
  <c r="H61" i="11"/>
  <c r="G61" i="11"/>
  <c r="F61" i="11"/>
  <c r="E61" i="11"/>
  <c r="D61" i="11"/>
  <c r="C61" i="11"/>
  <c r="B61" i="11"/>
  <c r="S60" i="11"/>
  <c r="R60" i="11"/>
  <c r="Q60" i="11"/>
  <c r="P60" i="11"/>
  <c r="O60" i="11"/>
  <c r="N60" i="11"/>
  <c r="M60" i="11"/>
  <c r="L60" i="11"/>
  <c r="K60" i="11"/>
  <c r="J60" i="11"/>
  <c r="I60" i="11"/>
  <c r="H60" i="11"/>
  <c r="G60" i="11"/>
  <c r="F60" i="11"/>
  <c r="E60" i="11"/>
  <c r="D60" i="11"/>
  <c r="C60" i="11"/>
  <c r="B60" i="11"/>
  <c r="S59" i="11"/>
  <c r="R59" i="11"/>
  <c r="Q59" i="11"/>
  <c r="P59" i="11"/>
  <c r="O59" i="11"/>
  <c r="N59" i="11"/>
  <c r="M59" i="11"/>
  <c r="L59" i="11"/>
  <c r="K59" i="11"/>
  <c r="J59" i="11"/>
  <c r="I59" i="11"/>
  <c r="H59" i="11"/>
  <c r="G59" i="11"/>
  <c r="F59" i="11"/>
  <c r="E59" i="11"/>
  <c r="D59" i="11"/>
  <c r="C59" i="11"/>
  <c r="B59" i="11"/>
  <c r="S58" i="11"/>
  <c r="R58" i="11"/>
  <c r="Q58" i="11"/>
  <c r="P58" i="11"/>
  <c r="O58" i="11"/>
  <c r="N58" i="11"/>
  <c r="M58" i="11"/>
  <c r="L58" i="11"/>
  <c r="K58" i="11"/>
  <c r="J58" i="11"/>
  <c r="I58" i="11"/>
  <c r="H58" i="11"/>
  <c r="G58" i="11"/>
  <c r="F58" i="11"/>
  <c r="E58" i="11"/>
  <c r="D58" i="11"/>
  <c r="C58" i="11"/>
  <c r="B58" i="11"/>
  <c r="S57" i="11"/>
  <c r="R57" i="11"/>
  <c r="Q57" i="11"/>
  <c r="P57" i="11"/>
  <c r="O57" i="11"/>
  <c r="N57" i="11"/>
  <c r="M57" i="11"/>
  <c r="L57" i="11"/>
  <c r="K57" i="11"/>
  <c r="J57" i="11"/>
  <c r="I57" i="11"/>
  <c r="H57" i="11"/>
  <c r="G57" i="11"/>
  <c r="F57" i="11"/>
  <c r="E57" i="11"/>
  <c r="D57" i="11"/>
  <c r="C57" i="11"/>
  <c r="B57" i="11"/>
  <c r="S56" i="11"/>
  <c r="R56" i="11"/>
  <c r="Q56" i="11"/>
  <c r="P56" i="11"/>
  <c r="O56" i="11"/>
  <c r="N56" i="11"/>
  <c r="M56" i="11"/>
  <c r="L56" i="11"/>
  <c r="K56" i="11"/>
  <c r="J56" i="11"/>
  <c r="I56" i="11"/>
  <c r="H56" i="11"/>
  <c r="G56" i="11"/>
  <c r="F56" i="11"/>
  <c r="E56" i="11"/>
  <c r="D56" i="11"/>
  <c r="C56" i="11"/>
  <c r="B56" i="11"/>
  <c r="S55" i="11"/>
  <c r="R55" i="11"/>
  <c r="Q55" i="11"/>
  <c r="P55" i="11"/>
  <c r="O55" i="11"/>
  <c r="N55" i="11"/>
  <c r="M55" i="11"/>
  <c r="L55" i="11"/>
  <c r="K55" i="11"/>
  <c r="J55" i="11"/>
  <c r="I55" i="11"/>
  <c r="H55" i="11"/>
  <c r="G55" i="11"/>
  <c r="F55" i="11"/>
  <c r="E55" i="11"/>
  <c r="D55" i="11"/>
  <c r="C55" i="11"/>
  <c r="B55" i="11"/>
  <c r="S54" i="11"/>
  <c r="R54" i="11"/>
  <c r="Q54" i="11"/>
  <c r="P54" i="11"/>
  <c r="O54" i="11"/>
  <c r="N54" i="11"/>
  <c r="M54" i="11"/>
  <c r="L54" i="11"/>
  <c r="K54" i="11"/>
  <c r="J54" i="11"/>
  <c r="I54" i="11"/>
  <c r="H54" i="11"/>
  <c r="G54" i="11"/>
  <c r="F54" i="11"/>
  <c r="E54" i="11"/>
  <c r="D54" i="11"/>
  <c r="C54" i="11"/>
  <c r="B54" i="11"/>
  <c r="S53" i="11"/>
  <c r="R53" i="11"/>
  <c r="Q53" i="11"/>
  <c r="P53" i="11"/>
  <c r="O53" i="11"/>
  <c r="N53" i="11"/>
  <c r="M53" i="11"/>
  <c r="L53" i="11"/>
  <c r="K53" i="11"/>
  <c r="J53" i="11"/>
  <c r="I53" i="11"/>
  <c r="H53" i="11"/>
  <c r="G53" i="11"/>
  <c r="F53" i="11"/>
  <c r="E53" i="11"/>
  <c r="D53" i="11"/>
  <c r="C53" i="11"/>
  <c r="B53" i="11"/>
  <c r="S52" i="11"/>
  <c r="R52" i="11"/>
  <c r="Q52" i="11"/>
  <c r="P52" i="11"/>
  <c r="O52" i="11"/>
  <c r="N52" i="11"/>
  <c r="M52" i="11"/>
  <c r="L52" i="11"/>
  <c r="K52" i="11"/>
  <c r="J52" i="11"/>
  <c r="I52" i="11"/>
  <c r="H52" i="11"/>
  <c r="G52" i="11"/>
  <c r="F52" i="11"/>
  <c r="E52" i="11"/>
  <c r="D52" i="11"/>
  <c r="C52" i="11"/>
  <c r="B52" i="11"/>
  <c r="S51" i="11"/>
  <c r="R51" i="11"/>
  <c r="Q51" i="11"/>
  <c r="P51" i="11"/>
  <c r="O51" i="11"/>
  <c r="N51" i="11"/>
  <c r="M51" i="11"/>
  <c r="L51" i="11"/>
  <c r="K51" i="11"/>
  <c r="J51" i="11"/>
  <c r="I51" i="11"/>
  <c r="H51" i="11"/>
  <c r="G51" i="11"/>
  <c r="F51" i="11"/>
  <c r="E51" i="11"/>
  <c r="D51" i="11"/>
  <c r="C51" i="11"/>
  <c r="B51" i="11"/>
  <c r="S50" i="11"/>
  <c r="R50" i="11"/>
  <c r="Q50" i="11"/>
  <c r="P50" i="11"/>
  <c r="O50" i="11"/>
  <c r="N50" i="11"/>
  <c r="M50" i="11"/>
  <c r="L50" i="11"/>
  <c r="K50" i="11"/>
  <c r="J50" i="11"/>
  <c r="I50" i="11"/>
  <c r="H50" i="11"/>
  <c r="G50" i="11"/>
  <c r="F50" i="11"/>
  <c r="E50" i="11"/>
  <c r="D50" i="11"/>
  <c r="C50" i="11"/>
  <c r="B50" i="11"/>
  <c r="S49" i="11"/>
  <c r="R49" i="11"/>
  <c r="Q49" i="11"/>
  <c r="P49" i="11"/>
  <c r="O49" i="11"/>
  <c r="N49" i="11"/>
  <c r="M49" i="11"/>
  <c r="L49" i="11"/>
  <c r="K49" i="11"/>
  <c r="J49" i="11"/>
  <c r="I49" i="11"/>
  <c r="H49" i="11"/>
  <c r="G49" i="11"/>
  <c r="F49" i="11"/>
  <c r="E49" i="11"/>
  <c r="D49" i="11"/>
  <c r="C49" i="11"/>
  <c r="B49" i="11"/>
  <c r="S48" i="11"/>
  <c r="R48" i="11"/>
  <c r="Q48" i="11"/>
  <c r="P48" i="11"/>
  <c r="O48" i="11"/>
  <c r="N48" i="11"/>
  <c r="M48" i="11"/>
  <c r="L48" i="11"/>
  <c r="K48" i="11"/>
  <c r="J48" i="11"/>
  <c r="I48" i="11"/>
  <c r="H48" i="11"/>
  <c r="G48" i="11"/>
  <c r="F48" i="11"/>
  <c r="E48" i="11"/>
  <c r="D48" i="11"/>
  <c r="C48" i="11"/>
  <c r="B48" i="11"/>
  <c r="S47" i="11"/>
  <c r="R47" i="11"/>
  <c r="Q47" i="11"/>
  <c r="P47" i="11"/>
  <c r="O47" i="11"/>
  <c r="N47" i="11"/>
  <c r="M47" i="11"/>
  <c r="L47" i="11"/>
  <c r="K47" i="11"/>
  <c r="J47" i="11"/>
  <c r="I47" i="11"/>
  <c r="H47" i="11"/>
  <c r="G47" i="11"/>
  <c r="F47" i="11"/>
  <c r="E47" i="11"/>
  <c r="D47" i="11"/>
  <c r="C47" i="11"/>
  <c r="B47" i="11"/>
  <c r="S46" i="11"/>
  <c r="R46" i="11"/>
  <c r="Q46" i="11"/>
  <c r="P46" i="11"/>
  <c r="O46" i="11"/>
  <c r="N46" i="11"/>
  <c r="M46" i="11"/>
  <c r="L46" i="11"/>
  <c r="K46" i="11"/>
  <c r="J46" i="11"/>
  <c r="I46" i="11"/>
  <c r="H46" i="11"/>
  <c r="G46" i="11"/>
  <c r="F46" i="11"/>
  <c r="E46" i="11"/>
  <c r="D46" i="11"/>
  <c r="C46" i="11"/>
  <c r="B46" i="11"/>
  <c r="S45" i="11"/>
  <c r="R45" i="11"/>
  <c r="Q45" i="11"/>
  <c r="P45" i="11"/>
  <c r="O45" i="11"/>
  <c r="N45" i="11"/>
  <c r="M45" i="11"/>
  <c r="L45" i="11"/>
  <c r="K45" i="11"/>
  <c r="J45" i="11"/>
  <c r="I45" i="11"/>
  <c r="H45" i="11"/>
  <c r="G45" i="11"/>
  <c r="F45" i="11"/>
  <c r="E45" i="11"/>
  <c r="D45" i="11"/>
  <c r="C45" i="11"/>
  <c r="B45" i="11"/>
  <c r="S44" i="11"/>
  <c r="R44" i="11"/>
  <c r="Q44" i="11"/>
  <c r="P44" i="11"/>
  <c r="O44" i="11"/>
  <c r="N44" i="11"/>
  <c r="M44" i="11"/>
  <c r="L44" i="11"/>
  <c r="K44" i="11"/>
  <c r="J44" i="11"/>
  <c r="I44" i="11"/>
  <c r="H44" i="11"/>
  <c r="G44" i="11"/>
  <c r="F44" i="11"/>
  <c r="E44" i="11"/>
  <c r="D44" i="11"/>
  <c r="C44" i="11"/>
  <c r="B44" i="11"/>
  <c r="S43" i="11"/>
  <c r="R43" i="11"/>
  <c r="Q43" i="11"/>
  <c r="P43" i="11"/>
  <c r="O43" i="11"/>
  <c r="N43" i="11"/>
  <c r="M43" i="11"/>
  <c r="L43" i="11"/>
  <c r="K43" i="11"/>
  <c r="J43" i="11"/>
  <c r="I43" i="11"/>
  <c r="H43" i="11"/>
  <c r="G43" i="11"/>
  <c r="F43" i="11"/>
  <c r="E43" i="11"/>
  <c r="D43" i="11"/>
  <c r="C43" i="11"/>
  <c r="B43" i="11"/>
  <c r="S42" i="11"/>
  <c r="R42" i="11"/>
  <c r="Q42" i="11"/>
  <c r="P42" i="11"/>
  <c r="O42" i="11"/>
  <c r="N42" i="11"/>
  <c r="M42" i="11"/>
  <c r="L42" i="11"/>
  <c r="K42" i="11"/>
  <c r="J42" i="11"/>
  <c r="I42" i="11"/>
  <c r="H42" i="11"/>
  <c r="G42" i="11"/>
  <c r="F42" i="11"/>
  <c r="E42" i="11"/>
  <c r="D42" i="11"/>
  <c r="C42" i="11"/>
  <c r="B42" i="11"/>
  <c r="S41" i="11"/>
  <c r="R41" i="11"/>
  <c r="Q41" i="11"/>
  <c r="P41" i="11"/>
  <c r="O41" i="11"/>
  <c r="N41" i="11"/>
  <c r="M41" i="11"/>
  <c r="L41" i="11"/>
  <c r="K41" i="11"/>
  <c r="J41" i="11"/>
  <c r="I41" i="11"/>
  <c r="H41" i="11"/>
  <c r="G41" i="11"/>
  <c r="F41" i="11"/>
  <c r="E41" i="11"/>
  <c r="D41" i="11"/>
  <c r="C41" i="11"/>
  <c r="B41" i="11"/>
  <c r="S40" i="11"/>
  <c r="R40" i="11"/>
  <c r="Q40" i="11"/>
  <c r="P40" i="11"/>
  <c r="O40" i="11"/>
  <c r="N40" i="11"/>
  <c r="M40" i="11"/>
  <c r="L40" i="11"/>
  <c r="K40" i="11"/>
  <c r="J40" i="11"/>
  <c r="I40" i="11"/>
  <c r="H40" i="11"/>
  <c r="G40" i="11"/>
  <c r="F40" i="11"/>
  <c r="E40" i="11"/>
  <c r="D40" i="11"/>
  <c r="C40" i="11"/>
  <c r="B40" i="11"/>
  <c r="S39" i="11"/>
  <c r="R39" i="11"/>
  <c r="Q39" i="11"/>
  <c r="P39" i="11"/>
  <c r="O39" i="11"/>
  <c r="N39" i="11"/>
  <c r="M39" i="11"/>
  <c r="L39" i="11"/>
  <c r="K39" i="11"/>
  <c r="J39" i="11"/>
  <c r="I39" i="11"/>
  <c r="H39" i="11"/>
  <c r="G39" i="11"/>
  <c r="F39" i="11"/>
  <c r="E39" i="11"/>
  <c r="D39" i="11"/>
  <c r="C39" i="11"/>
  <c r="B39" i="11"/>
  <c r="S38" i="11"/>
  <c r="R38" i="11"/>
  <c r="Q38" i="11"/>
  <c r="P38" i="11"/>
  <c r="O38" i="11"/>
  <c r="N38" i="11"/>
  <c r="M38" i="11"/>
  <c r="L38" i="11"/>
  <c r="K38" i="11"/>
  <c r="J38" i="11"/>
  <c r="I38" i="11"/>
  <c r="H38" i="11"/>
  <c r="G38" i="11"/>
  <c r="F38" i="11"/>
  <c r="E38" i="11"/>
  <c r="D38" i="11"/>
  <c r="C38" i="11"/>
  <c r="B38" i="11"/>
  <c r="S37" i="11"/>
  <c r="R37" i="11"/>
  <c r="Q37" i="11"/>
  <c r="P37" i="11"/>
  <c r="O37" i="11"/>
  <c r="N37" i="11"/>
  <c r="M37" i="11"/>
  <c r="L37" i="11"/>
  <c r="K37" i="11"/>
  <c r="J37" i="11"/>
  <c r="I37" i="11"/>
  <c r="H37" i="11"/>
  <c r="G37" i="11"/>
  <c r="F37" i="11"/>
  <c r="E37" i="11"/>
  <c r="D37" i="11"/>
  <c r="C37" i="11"/>
  <c r="B37" i="11"/>
  <c r="S36" i="11"/>
  <c r="R36" i="11"/>
  <c r="Q36" i="11"/>
  <c r="P36" i="11"/>
  <c r="O36" i="11"/>
  <c r="N36" i="11"/>
  <c r="M36" i="11"/>
  <c r="L36" i="11"/>
  <c r="K36" i="11"/>
  <c r="J36" i="11"/>
  <c r="I36" i="11"/>
  <c r="H36" i="11"/>
  <c r="G36" i="11"/>
  <c r="F36" i="11"/>
  <c r="E36" i="11"/>
  <c r="D36" i="11"/>
  <c r="C36" i="11"/>
  <c r="B36" i="11"/>
  <c r="S35" i="11"/>
  <c r="R35" i="11"/>
  <c r="Q35" i="11"/>
  <c r="P35" i="11"/>
  <c r="O35" i="11"/>
  <c r="N35" i="11"/>
  <c r="M35" i="11"/>
  <c r="L35" i="11"/>
  <c r="K35" i="11"/>
  <c r="J35" i="11"/>
  <c r="I35" i="11"/>
  <c r="H35" i="11"/>
  <c r="G35" i="11"/>
  <c r="F35" i="11"/>
  <c r="E35" i="11"/>
  <c r="D35" i="11"/>
  <c r="C35" i="11"/>
  <c r="B35" i="11"/>
  <c r="S34" i="11"/>
  <c r="R34" i="11"/>
  <c r="Q34" i="11"/>
  <c r="P34" i="11"/>
  <c r="O34" i="11"/>
  <c r="N34" i="11"/>
  <c r="M34" i="11"/>
  <c r="L34" i="11"/>
  <c r="K34" i="11"/>
  <c r="J34" i="11"/>
  <c r="I34" i="11"/>
  <c r="H34" i="11"/>
  <c r="G34" i="11"/>
  <c r="F34" i="11"/>
  <c r="E34" i="11"/>
  <c r="D34" i="11"/>
  <c r="C34" i="11"/>
  <c r="B34" i="11"/>
  <c r="S33" i="11"/>
  <c r="R33" i="11"/>
  <c r="Q33" i="11"/>
  <c r="P33" i="11"/>
  <c r="O33" i="11"/>
  <c r="N33" i="11"/>
  <c r="M33" i="11"/>
  <c r="L33" i="11"/>
  <c r="K33" i="11"/>
  <c r="J33" i="11"/>
  <c r="I33" i="11"/>
  <c r="H33" i="11"/>
  <c r="G33" i="11"/>
  <c r="F33" i="11"/>
  <c r="E33" i="11"/>
  <c r="D33" i="11"/>
  <c r="C33" i="11"/>
  <c r="B33" i="11"/>
  <c r="S32" i="11"/>
  <c r="R32" i="11"/>
  <c r="Q32" i="11"/>
  <c r="P32" i="11"/>
  <c r="O32" i="11"/>
  <c r="N32" i="11"/>
  <c r="M32" i="11"/>
  <c r="L32" i="11"/>
  <c r="K32" i="11"/>
  <c r="J32" i="11"/>
  <c r="I32" i="11"/>
  <c r="H32" i="11"/>
  <c r="G32" i="11"/>
  <c r="F32" i="11"/>
  <c r="E32" i="11"/>
  <c r="D32" i="11"/>
  <c r="C32" i="11"/>
  <c r="B32" i="11"/>
  <c r="S31" i="11"/>
  <c r="R31" i="11"/>
  <c r="Q31" i="11"/>
  <c r="P31" i="11"/>
  <c r="O31" i="11"/>
  <c r="N31" i="11"/>
  <c r="M31" i="11"/>
  <c r="L31" i="11"/>
  <c r="K31" i="11"/>
  <c r="J31" i="11"/>
  <c r="I31" i="11"/>
  <c r="H31" i="11"/>
  <c r="G31" i="11"/>
  <c r="F31" i="11"/>
  <c r="E31" i="11"/>
  <c r="D31" i="11"/>
  <c r="C31" i="11"/>
  <c r="B31" i="11"/>
  <c r="S30" i="11"/>
  <c r="R30" i="11"/>
  <c r="Q30" i="11"/>
  <c r="P30" i="11"/>
  <c r="O30" i="11"/>
  <c r="N30" i="11"/>
  <c r="M30" i="11"/>
  <c r="L30" i="11"/>
  <c r="K30" i="11"/>
  <c r="J30" i="11"/>
  <c r="I30" i="11"/>
  <c r="H30" i="11"/>
  <c r="G30" i="11"/>
  <c r="F30" i="11"/>
  <c r="E30" i="11"/>
  <c r="D30" i="11"/>
  <c r="C30" i="11"/>
  <c r="B30" i="11"/>
  <c r="S29" i="11"/>
  <c r="R29" i="11"/>
  <c r="Q29" i="11"/>
  <c r="P29" i="11"/>
  <c r="O29" i="11"/>
  <c r="N29" i="11"/>
  <c r="M29" i="11"/>
  <c r="L29" i="11"/>
  <c r="K29" i="11"/>
  <c r="J29" i="11"/>
  <c r="I29" i="11"/>
  <c r="H29" i="11"/>
  <c r="G29" i="11"/>
  <c r="F29" i="11"/>
  <c r="E29" i="11"/>
  <c r="D29" i="11"/>
  <c r="C29" i="11"/>
  <c r="B29" i="11"/>
  <c r="S28" i="11"/>
  <c r="R28" i="11"/>
  <c r="Q28" i="11"/>
  <c r="P28" i="11"/>
  <c r="O28" i="11"/>
  <c r="N28" i="11"/>
  <c r="M28" i="11"/>
  <c r="L28" i="11"/>
  <c r="K28" i="11"/>
  <c r="J28" i="11"/>
  <c r="I28" i="11"/>
  <c r="H28" i="11"/>
  <c r="G28" i="11"/>
  <c r="F28" i="11"/>
  <c r="E28" i="11"/>
  <c r="D28" i="11"/>
  <c r="C28" i="11"/>
  <c r="B28" i="11"/>
  <c r="S27" i="11"/>
  <c r="R27" i="11"/>
  <c r="Q27" i="11"/>
  <c r="P27" i="11"/>
  <c r="O27" i="11"/>
  <c r="N27" i="11"/>
  <c r="M27" i="11"/>
  <c r="L27" i="11"/>
  <c r="K27" i="11"/>
  <c r="J27" i="11"/>
  <c r="I27" i="11"/>
  <c r="H27" i="11"/>
  <c r="G27" i="11"/>
  <c r="F27" i="11"/>
  <c r="E27" i="11"/>
  <c r="D27" i="11"/>
  <c r="C27" i="11"/>
  <c r="B27" i="11"/>
  <c r="S26" i="11"/>
  <c r="R26" i="11"/>
  <c r="Q26" i="11"/>
  <c r="P26" i="11"/>
  <c r="O26" i="11"/>
  <c r="N26" i="11"/>
  <c r="M26" i="11"/>
  <c r="L26" i="11"/>
  <c r="K26" i="11"/>
  <c r="J26" i="11"/>
  <c r="I26" i="11"/>
  <c r="H26" i="11"/>
  <c r="G26" i="11"/>
  <c r="F26" i="11"/>
  <c r="E26" i="11"/>
  <c r="D26" i="11"/>
  <c r="C26" i="11"/>
  <c r="B26" i="11"/>
  <c r="S25" i="11"/>
  <c r="R25" i="11"/>
  <c r="Q25" i="11"/>
  <c r="P25" i="11"/>
  <c r="O25" i="11"/>
  <c r="N25" i="11"/>
  <c r="M25" i="11"/>
  <c r="L25" i="11"/>
  <c r="K25" i="11"/>
  <c r="J25" i="11"/>
  <c r="I25" i="11"/>
  <c r="H25" i="11"/>
  <c r="G25" i="11"/>
  <c r="F25" i="11"/>
  <c r="E25" i="11"/>
  <c r="D25" i="11"/>
  <c r="C25" i="11"/>
  <c r="B25" i="11"/>
  <c r="S24" i="11"/>
  <c r="R24" i="11"/>
  <c r="Q24" i="11"/>
  <c r="P24" i="11"/>
  <c r="O24" i="11"/>
  <c r="N24" i="11"/>
  <c r="M24" i="11"/>
  <c r="L24" i="11"/>
  <c r="K24" i="11"/>
  <c r="J24" i="11"/>
  <c r="I24" i="11"/>
  <c r="H24" i="11"/>
  <c r="G24" i="11"/>
  <c r="F24" i="11"/>
  <c r="E24" i="11"/>
  <c r="D24" i="11"/>
  <c r="C24" i="11"/>
  <c r="B24" i="11"/>
  <c r="S23" i="11"/>
  <c r="R23" i="11"/>
  <c r="Q23" i="11"/>
  <c r="P23" i="11"/>
  <c r="O23" i="11"/>
  <c r="N23" i="11"/>
  <c r="M23" i="11"/>
  <c r="L23" i="11"/>
  <c r="K23" i="11"/>
  <c r="J23" i="11"/>
  <c r="I23" i="11"/>
  <c r="H23" i="11"/>
  <c r="G23" i="11"/>
  <c r="F23" i="11"/>
  <c r="E23" i="11"/>
  <c r="D23" i="11"/>
  <c r="C23" i="11"/>
  <c r="B23" i="11"/>
  <c r="S22" i="11"/>
  <c r="R22" i="11"/>
  <c r="Q22" i="11"/>
  <c r="P22" i="11"/>
  <c r="O22" i="11"/>
  <c r="N22" i="11"/>
  <c r="M22" i="11"/>
  <c r="L22" i="11"/>
  <c r="K22" i="11"/>
  <c r="J22" i="11"/>
  <c r="I22" i="11"/>
  <c r="H22" i="11"/>
  <c r="G22" i="11"/>
  <c r="F22" i="11"/>
  <c r="E22" i="11"/>
  <c r="D22" i="11"/>
  <c r="C22" i="11"/>
  <c r="B22" i="11"/>
  <c r="S21" i="11"/>
  <c r="R21" i="11"/>
  <c r="Q21" i="11"/>
  <c r="P21" i="11"/>
  <c r="O21" i="11"/>
  <c r="N21" i="11"/>
  <c r="M21" i="11"/>
  <c r="L21" i="11"/>
  <c r="K21" i="11"/>
  <c r="J21" i="11"/>
  <c r="I21" i="11"/>
  <c r="H21" i="11"/>
  <c r="G21" i="11"/>
  <c r="F21" i="11"/>
  <c r="E21" i="11"/>
  <c r="D21" i="11"/>
  <c r="C21" i="11"/>
  <c r="B21" i="11"/>
  <c r="S20" i="11"/>
  <c r="R20" i="11"/>
  <c r="Q20" i="11"/>
  <c r="P20" i="11"/>
  <c r="O20" i="11"/>
  <c r="N20" i="11"/>
  <c r="M20" i="11"/>
  <c r="L20" i="11"/>
  <c r="K20" i="11"/>
  <c r="J20" i="11"/>
  <c r="I20" i="11"/>
  <c r="H20" i="11"/>
  <c r="G20" i="11"/>
  <c r="F20" i="11"/>
  <c r="E20" i="11"/>
  <c r="D20" i="11"/>
  <c r="C20" i="11"/>
  <c r="B20" i="11"/>
  <c r="S19" i="11"/>
  <c r="R19" i="11"/>
  <c r="Q19" i="11"/>
  <c r="P19" i="11"/>
  <c r="O19" i="11"/>
  <c r="N19" i="11"/>
  <c r="M19" i="11"/>
  <c r="L19" i="11"/>
  <c r="K19" i="11"/>
  <c r="J19" i="11"/>
  <c r="I19" i="11"/>
  <c r="H19" i="11"/>
  <c r="G19" i="11"/>
  <c r="F19" i="11"/>
  <c r="E19" i="11"/>
  <c r="D19" i="11"/>
  <c r="C19" i="11"/>
  <c r="B19" i="11"/>
  <c r="S18" i="11"/>
  <c r="R18" i="11"/>
  <c r="Q18" i="11"/>
  <c r="P18" i="11"/>
  <c r="O18" i="11"/>
  <c r="N18" i="11"/>
  <c r="M18" i="11"/>
  <c r="L18" i="11"/>
  <c r="K18" i="11"/>
  <c r="J18" i="11"/>
  <c r="I18" i="11"/>
  <c r="H18" i="11"/>
  <c r="G18" i="11"/>
  <c r="F18" i="11"/>
  <c r="E18" i="11"/>
  <c r="D18" i="11"/>
  <c r="C18" i="11"/>
  <c r="B18" i="11"/>
  <c r="S17" i="11"/>
  <c r="R17" i="11"/>
  <c r="Q17" i="11"/>
  <c r="P17" i="11"/>
  <c r="O17" i="11"/>
  <c r="N17" i="11"/>
  <c r="M17" i="11"/>
  <c r="L17" i="11"/>
  <c r="K17" i="11"/>
  <c r="J17" i="11"/>
  <c r="I17" i="11"/>
  <c r="H17" i="11"/>
  <c r="G17" i="11"/>
  <c r="F17" i="11"/>
  <c r="E17" i="11"/>
  <c r="D17" i="11"/>
  <c r="C17" i="11"/>
  <c r="B17" i="11"/>
  <c r="S16" i="11"/>
  <c r="R16" i="11"/>
  <c r="Q16" i="11"/>
  <c r="P16" i="11"/>
  <c r="O16" i="11"/>
  <c r="N16" i="11"/>
  <c r="M16" i="11"/>
  <c r="L16" i="11"/>
  <c r="K16" i="11"/>
  <c r="J16" i="11"/>
  <c r="I16" i="11"/>
  <c r="H16" i="11"/>
  <c r="G16" i="11"/>
  <c r="F16" i="11"/>
  <c r="E16" i="11"/>
  <c r="D16" i="11"/>
  <c r="C16" i="11"/>
  <c r="B16" i="11"/>
  <c r="S15" i="11"/>
  <c r="R15" i="11"/>
  <c r="Q15" i="11"/>
  <c r="P15" i="11"/>
  <c r="O15" i="11"/>
  <c r="N15" i="11"/>
  <c r="M15" i="11"/>
  <c r="L15" i="11"/>
  <c r="K15" i="11"/>
  <c r="J15" i="11"/>
  <c r="I15" i="11"/>
  <c r="H15" i="11"/>
  <c r="G15" i="11"/>
  <c r="F15" i="11"/>
  <c r="E15" i="11"/>
  <c r="D15" i="11"/>
  <c r="C15" i="11"/>
  <c r="B15" i="11"/>
  <c r="S14" i="11"/>
  <c r="R14" i="11"/>
  <c r="Q14" i="11"/>
  <c r="P14" i="11"/>
  <c r="O14" i="11"/>
  <c r="N14" i="11"/>
  <c r="M14" i="11"/>
  <c r="L14" i="11"/>
  <c r="K14" i="11"/>
  <c r="J14" i="11"/>
  <c r="I14" i="11"/>
  <c r="H14" i="11"/>
  <c r="G14" i="11"/>
  <c r="F14" i="11"/>
  <c r="E14" i="11"/>
  <c r="D14" i="11"/>
  <c r="C14" i="11"/>
  <c r="B14" i="11"/>
  <c r="S13" i="11"/>
  <c r="R13" i="11"/>
  <c r="Q13" i="11"/>
  <c r="P13" i="11"/>
  <c r="O13" i="11"/>
  <c r="N13" i="11"/>
  <c r="M13" i="11"/>
  <c r="L13" i="11"/>
  <c r="K13" i="11"/>
  <c r="J13" i="11"/>
  <c r="I13" i="11"/>
  <c r="H13" i="11"/>
  <c r="G13" i="11"/>
  <c r="F13" i="11"/>
  <c r="E13" i="11"/>
  <c r="D13" i="11"/>
  <c r="C13" i="11"/>
  <c r="B13" i="11"/>
  <c r="S12" i="11"/>
  <c r="R12" i="11"/>
  <c r="Q12" i="11"/>
  <c r="P12" i="11"/>
  <c r="O12" i="11"/>
  <c r="N12" i="11"/>
  <c r="M12" i="11"/>
  <c r="L12" i="11"/>
  <c r="K12" i="11"/>
  <c r="J12" i="11"/>
  <c r="I12" i="11"/>
  <c r="H12" i="11"/>
  <c r="G12" i="11"/>
  <c r="F12" i="11"/>
  <c r="E12" i="11"/>
  <c r="D12" i="11"/>
  <c r="C12" i="11"/>
  <c r="B12" i="11"/>
  <c r="S11" i="11"/>
  <c r="R11" i="11"/>
  <c r="Q11" i="11"/>
  <c r="P11" i="11"/>
  <c r="O11" i="11"/>
  <c r="N11" i="11"/>
  <c r="M11" i="11"/>
  <c r="L11" i="11"/>
  <c r="K11" i="11"/>
  <c r="J11" i="11"/>
  <c r="I11" i="11"/>
  <c r="H11" i="11"/>
  <c r="G11" i="11"/>
  <c r="F11" i="11"/>
  <c r="E11" i="11"/>
  <c r="D11" i="11"/>
  <c r="C11" i="11"/>
  <c r="B11" i="11"/>
  <c r="S10" i="11"/>
  <c r="R10" i="11"/>
  <c r="Q10" i="11"/>
  <c r="P10" i="11"/>
  <c r="O10" i="11"/>
  <c r="N10" i="11"/>
  <c r="M10" i="11"/>
  <c r="L10" i="11"/>
  <c r="K10" i="11"/>
  <c r="J10" i="11"/>
  <c r="I10" i="11"/>
  <c r="H10" i="11"/>
  <c r="G10" i="11"/>
  <c r="F10" i="11"/>
  <c r="E10" i="11"/>
  <c r="D10" i="11"/>
  <c r="C10" i="11"/>
  <c r="B10" i="11"/>
  <c r="S9" i="11"/>
  <c r="R9" i="11"/>
  <c r="Q9" i="11"/>
  <c r="P9" i="11"/>
  <c r="O9" i="11"/>
  <c r="N9" i="11"/>
  <c r="M9" i="11"/>
  <c r="L9" i="11"/>
  <c r="K9" i="11"/>
  <c r="J9" i="11"/>
  <c r="I9" i="11"/>
  <c r="H9" i="11"/>
  <c r="G9" i="11"/>
  <c r="F9" i="11"/>
  <c r="E9" i="11"/>
  <c r="D9" i="11"/>
  <c r="C9" i="11"/>
  <c r="B9" i="11"/>
  <c r="S8" i="11"/>
  <c r="R8" i="11"/>
  <c r="Q8" i="11"/>
  <c r="P8" i="11"/>
  <c r="O8" i="11"/>
  <c r="N8" i="11"/>
  <c r="M8" i="11"/>
  <c r="L8" i="11"/>
  <c r="K8" i="11"/>
  <c r="J8" i="11"/>
  <c r="I8" i="11"/>
  <c r="H8" i="11"/>
  <c r="G8" i="11"/>
  <c r="F8" i="11"/>
  <c r="E8" i="11"/>
  <c r="D8" i="11"/>
  <c r="C8" i="11"/>
  <c r="B8" i="11"/>
  <c r="S7" i="11"/>
  <c r="R7" i="11"/>
  <c r="Q7" i="11"/>
  <c r="P7" i="11"/>
  <c r="O7" i="11"/>
  <c r="N7" i="11"/>
  <c r="M7" i="11"/>
  <c r="L7" i="11"/>
  <c r="K7" i="11"/>
  <c r="J7" i="11"/>
  <c r="I7" i="11"/>
  <c r="H7" i="11"/>
  <c r="G7" i="11"/>
  <c r="F7" i="11"/>
  <c r="E7" i="11"/>
  <c r="D7" i="11"/>
  <c r="C7" i="11"/>
  <c r="B7" i="11"/>
  <c r="S6" i="11"/>
  <c r="R6" i="11"/>
  <c r="Q6" i="11"/>
  <c r="P6" i="11"/>
  <c r="O6" i="11"/>
  <c r="N6" i="11"/>
  <c r="M6" i="11"/>
  <c r="L6" i="11"/>
  <c r="K6" i="11"/>
  <c r="J6" i="11"/>
  <c r="I6" i="11"/>
  <c r="H6" i="11"/>
  <c r="G6" i="11"/>
  <c r="F6" i="11"/>
  <c r="E6" i="11"/>
  <c r="D6" i="11"/>
  <c r="C6" i="11"/>
  <c r="B6" i="11"/>
  <c r="S5" i="11"/>
  <c r="R5" i="11"/>
  <c r="Q5" i="11"/>
  <c r="P5" i="11"/>
  <c r="O5" i="11"/>
  <c r="N5" i="11"/>
  <c r="M5" i="11"/>
  <c r="L5" i="11"/>
  <c r="K5" i="11"/>
  <c r="J5" i="11"/>
  <c r="I5" i="11"/>
  <c r="H5" i="11"/>
  <c r="G5" i="11"/>
  <c r="F5" i="11"/>
  <c r="E5" i="11"/>
  <c r="D5" i="11"/>
  <c r="C5" i="11"/>
  <c r="B5" i="11"/>
  <c r="S4" i="11"/>
  <c r="R4" i="11"/>
  <c r="Q4" i="11"/>
  <c r="P4" i="11"/>
  <c r="O4" i="11"/>
  <c r="N4" i="11"/>
  <c r="M4" i="11"/>
  <c r="L4" i="11"/>
  <c r="K4" i="11"/>
  <c r="J4" i="11"/>
  <c r="I4" i="11"/>
  <c r="H4" i="11"/>
  <c r="G4" i="11"/>
  <c r="F4" i="11"/>
  <c r="E4" i="11"/>
  <c r="D4" i="11"/>
  <c r="C4" i="11"/>
  <c r="B4"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N166" i="6"/>
  <c r="N165" i="6"/>
  <c r="O164" i="6"/>
  <c r="C147" i="6"/>
  <c r="B147" i="6"/>
  <c r="O133" i="6"/>
  <c r="F133" i="6"/>
  <c r="P113" i="6"/>
  <c r="O113" i="6"/>
  <c r="N113" i="6"/>
  <c r="M113" i="6"/>
  <c r="L113" i="6"/>
  <c r="E113" i="6"/>
  <c r="R107" i="6"/>
  <c r="Q107" i="6"/>
  <c r="P107" i="6"/>
  <c r="O107" i="6"/>
  <c r="Q99" i="6"/>
  <c r="H99" i="6"/>
  <c r="O95" i="6"/>
  <c r="F95" i="6"/>
  <c r="P93" i="6"/>
  <c r="Q79" i="6"/>
  <c r="P79" i="6"/>
  <c r="O79" i="6"/>
  <c r="N79" i="6"/>
  <c r="M79" i="6"/>
  <c r="L79" i="6"/>
  <c r="K8" i="6"/>
  <c r="N62" i="6"/>
  <c r="M62" i="6"/>
  <c r="L62" i="6"/>
  <c r="E54" i="6"/>
  <c r="P49" i="6"/>
  <c r="B49" i="6"/>
  <c r="C49" i="6"/>
  <c r="D49" i="6"/>
  <c r="E49" i="6"/>
  <c r="F49" i="6"/>
  <c r="G49" i="6"/>
  <c r="H49" i="6"/>
  <c r="I49" i="6"/>
  <c r="J49" i="6"/>
  <c r="K49" i="6"/>
  <c r="L49" i="6"/>
  <c r="M49" i="6"/>
  <c r="N49" i="6"/>
  <c r="O49" i="6"/>
  <c r="Q49" i="6"/>
  <c r="R49" i="6"/>
  <c r="S49" i="6"/>
  <c r="C46" i="6"/>
  <c r="B44" i="6"/>
  <c r="C44" i="6"/>
  <c r="D44" i="6"/>
  <c r="E44" i="6"/>
  <c r="S32" i="6" l="1"/>
  <c r="R32" i="6"/>
  <c r="Q32" i="6"/>
  <c r="P32" i="6"/>
  <c r="K32" i="6"/>
  <c r="M7" i="6"/>
  <c r="L7" i="6"/>
  <c r="J7" i="6"/>
  <c r="S6" i="6"/>
  <c r="B5" i="6"/>
  <c r="C5" i="6"/>
  <c r="D5" i="6"/>
  <c r="E5" i="6"/>
  <c r="F5" i="6"/>
  <c r="G5" i="6"/>
  <c r="H5" i="6"/>
  <c r="I5" i="6"/>
  <c r="J5" i="6"/>
  <c r="K5" i="6"/>
  <c r="L5" i="6"/>
  <c r="M5" i="6"/>
  <c r="N5" i="6"/>
  <c r="O5" i="6"/>
  <c r="P5" i="6"/>
  <c r="Q5" i="6"/>
  <c r="R5" i="6"/>
  <c r="S5" i="6"/>
  <c r="B6" i="6"/>
  <c r="C6" i="6"/>
  <c r="D6" i="6"/>
  <c r="E6" i="6"/>
  <c r="F6" i="6"/>
  <c r="G6" i="6"/>
  <c r="H6" i="6"/>
  <c r="I6" i="6"/>
  <c r="J6" i="6"/>
  <c r="K6" i="6"/>
  <c r="L6" i="6"/>
  <c r="M6" i="6"/>
  <c r="N6" i="6"/>
  <c r="O6" i="6"/>
  <c r="P6" i="6"/>
  <c r="Q6" i="6"/>
  <c r="R6" i="6"/>
  <c r="B7" i="6"/>
  <c r="C7" i="6"/>
  <c r="D7" i="6"/>
  <c r="E7" i="6"/>
  <c r="F7" i="6"/>
  <c r="G7" i="6"/>
  <c r="H7" i="6"/>
  <c r="I7" i="6"/>
  <c r="K7" i="6"/>
  <c r="N7" i="6"/>
  <c r="O7" i="6"/>
  <c r="P7" i="6"/>
  <c r="Q7" i="6"/>
  <c r="R7" i="6"/>
  <c r="S7" i="6"/>
  <c r="B8" i="6"/>
  <c r="C8" i="6"/>
  <c r="D8" i="6"/>
  <c r="E8" i="6"/>
  <c r="F8" i="6"/>
  <c r="G8" i="6"/>
  <c r="H8" i="6"/>
  <c r="I8" i="6"/>
  <c r="J8" i="6"/>
  <c r="L8" i="6"/>
  <c r="M8" i="6"/>
  <c r="N8" i="6"/>
  <c r="O8" i="6"/>
  <c r="P8" i="6"/>
  <c r="Q8" i="6"/>
  <c r="R8" i="6"/>
  <c r="S8" i="6"/>
  <c r="B9" i="6"/>
  <c r="C9" i="6"/>
  <c r="D9" i="6"/>
  <c r="E9" i="6"/>
  <c r="F9" i="6"/>
  <c r="G9" i="6"/>
  <c r="H9" i="6"/>
  <c r="I9" i="6"/>
  <c r="J9" i="6"/>
  <c r="K9" i="6"/>
  <c r="L9" i="6"/>
  <c r="M9" i="6"/>
  <c r="N9" i="6"/>
  <c r="O9" i="6"/>
  <c r="P9" i="6"/>
  <c r="Q9" i="6"/>
  <c r="R9" i="6"/>
  <c r="S9" i="6"/>
  <c r="B10" i="6"/>
  <c r="C10" i="6"/>
  <c r="D10" i="6"/>
  <c r="E10" i="6"/>
  <c r="F10" i="6"/>
  <c r="G10" i="6"/>
  <c r="H10" i="6"/>
  <c r="I10" i="6"/>
  <c r="J10" i="6"/>
  <c r="K10" i="6"/>
  <c r="L10" i="6"/>
  <c r="M10" i="6"/>
  <c r="N10" i="6"/>
  <c r="O10" i="6"/>
  <c r="P10" i="6"/>
  <c r="Q10" i="6"/>
  <c r="R10" i="6"/>
  <c r="S10" i="6"/>
  <c r="B97" i="6"/>
  <c r="C175" i="1" l="1"/>
  <c r="C176" i="1"/>
  <c r="C177" i="1"/>
  <c r="C178" i="1"/>
  <c r="C179" i="1"/>
  <c r="B175" i="1"/>
  <c r="B176" i="1"/>
  <c r="B177" i="1"/>
  <c r="B178" i="1"/>
  <c r="B179" i="1"/>
  <c r="A175" i="1"/>
  <c r="A176" i="1"/>
  <c r="A177" i="1"/>
  <c r="A178" i="1"/>
  <c r="A179" i="1"/>
  <c r="C176" i="7"/>
  <c r="C177" i="7"/>
  <c r="C178" i="7"/>
  <c r="C179" i="7"/>
  <c r="C180" i="7"/>
  <c r="B176" i="7"/>
  <c r="B177" i="7"/>
  <c r="B178" i="7"/>
  <c r="B179" i="7"/>
  <c r="B180" i="7"/>
  <c r="A176" i="7"/>
  <c r="A177" i="7"/>
  <c r="A178" i="7"/>
  <c r="A179" i="7"/>
  <c r="A180" i="7"/>
  <c r="B2" i="5"/>
  <c r="B3" i="5"/>
  <c r="B200" i="5" l="1"/>
  <c r="B207" i="5"/>
  <c r="B205" i="5"/>
  <c r="B202" i="5"/>
  <c r="B203" i="5"/>
  <c r="B206" i="5"/>
  <c r="B201" i="5"/>
  <c r="B204" i="5"/>
  <c r="B199" i="5"/>
  <c r="B198" i="5"/>
  <c r="B197" i="5"/>
  <c r="B196" i="5"/>
  <c r="B195" i="5"/>
  <c r="B191" i="5"/>
  <c r="B190" i="5"/>
  <c r="B189" i="5"/>
  <c r="B193" i="5"/>
  <c r="B192" i="5"/>
  <c r="B194" i="5"/>
  <c r="B188" i="5"/>
  <c r="B183" i="5"/>
  <c r="B184" i="5"/>
  <c r="B185" i="5"/>
  <c r="B182" i="5"/>
  <c r="B186" i="5"/>
  <c r="B181" i="5"/>
  <c r="B180" i="5"/>
  <c r="B187" i="5"/>
  <c r="B176" i="5"/>
  <c r="B177" i="5"/>
  <c r="B178" i="5"/>
  <c r="B179" i="5"/>
  <c r="A176" i="5"/>
  <c r="A177" i="5"/>
  <c r="A178" i="5"/>
  <c r="A179"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4" i="5"/>
  <c r="B11" i="6" l="1"/>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5" i="6"/>
  <c r="B46" i="6"/>
  <c r="B47" i="6"/>
  <c r="B48"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C11" i="6"/>
  <c r="D11" i="6"/>
  <c r="E11" i="6"/>
  <c r="F11" i="6"/>
  <c r="G11" i="6"/>
  <c r="H11" i="6"/>
  <c r="I11" i="6"/>
  <c r="J11" i="6"/>
  <c r="K11" i="6"/>
  <c r="L11" i="6"/>
  <c r="M11" i="6"/>
  <c r="N11" i="6"/>
  <c r="O11" i="6"/>
  <c r="P11" i="6"/>
  <c r="Q11" i="6"/>
  <c r="R11" i="6"/>
  <c r="S11" i="6"/>
  <c r="C12" i="6"/>
  <c r="D12" i="6"/>
  <c r="E12" i="6"/>
  <c r="F12" i="6"/>
  <c r="G12" i="6"/>
  <c r="H12" i="6"/>
  <c r="I12" i="6"/>
  <c r="J12" i="6"/>
  <c r="K12" i="6"/>
  <c r="L12" i="6"/>
  <c r="M12" i="6"/>
  <c r="N12" i="6"/>
  <c r="O12" i="6"/>
  <c r="P12" i="6"/>
  <c r="Q12" i="6"/>
  <c r="R12" i="6"/>
  <c r="S12" i="6"/>
  <c r="C13" i="6"/>
  <c r="D13" i="6"/>
  <c r="E13" i="6"/>
  <c r="F13" i="6"/>
  <c r="G13" i="6"/>
  <c r="H13" i="6"/>
  <c r="I13" i="6"/>
  <c r="J13" i="6"/>
  <c r="K13" i="6"/>
  <c r="L13" i="6"/>
  <c r="M13" i="6"/>
  <c r="N13" i="6"/>
  <c r="O13" i="6"/>
  <c r="P13" i="6"/>
  <c r="Q13" i="6"/>
  <c r="R13" i="6"/>
  <c r="S13" i="6"/>
  <c r="C14" i="6"/>
  <c r="D14" i="6"/>
  <c r="E14" i="6"/>
  <c r="F14" i="6"/>
  <c r="G14" i="6"/>
  <c r="H14" i="6"/>
  <c r="I14" i="6"/>
  <c r="J14" i="6"/>
  <c r="K14" i="6"/>
  <c r="L14" i="6"/>
  <c r="M14" i="6"/>
  <c r="N14" i="6"/>
  <c r="O14" i="6"/>
  <c r="P14" i="6"/>
  <c r="Q14" i="6"/>
  <c r="R14" i="6"/>
  <c r="S14" i="6"/>
  <c r="C15" i="6"/>
  <c r="E15" i="6"/>
  <c r="F15" i="6"/>
  <c r="G15" i="6"/>
  <c r="H15" i="6"/>
  <c r="I15" i="6"/>
  <c r="J15" i="6"/>
  <c r="K15" i="6"/>
  <c r="L15" i="6"/>
  <c r="M15" i="6"/>
  <c r="N15" i="6"/>
  <c r="O15" i="6"/>
  <c r="P15" i="6"/>
  <c r="Q15" i="6"/>
  <c r="R15" i="6"/>
  <c r="S15" i="6"/>
  <c r="C16" i="6"/>
  <c r="D16" i="6"/>
  <c r="E16" i="6"/>
  <c r="F16" i="6"/>
  <c r="G16" i="6"/>
  <c r="H16" i="6"/>
  <c r="I16" i="6"/>
  <c r="J16" i="6"/>
  <c r="K16" i="6"/>
  <c r="L16" i="6"/>
  <c r="M16" i="6"/>
  <c r="N16" i="6"/>
  <c r="O16" i="6"/>
  <c r="P16" i="6"/>
  <c r="Q16" i="6"/>
  <c r="R16" i="6"/>
  <c r="S16" i="6"/>
  <c r="C17" i="6"/>
  <c r="D17" i="6"/>
  <c r="E17" i="6"/>
  <c r="F17" i="6"/>
  <c r="G17" i="6"/>
  <c r="H17" i="6"/>
  <c r="I17" i="6"/>
  <c r="J17" i="6"/>
  <c r="K17" i="6"/>
  <c r="L17" i="6"/>
  <c r="M17" i="6"/>
  <c r="N17" i="6"/>
  <c r="O17" i="6"/>
  <c r="P17" i="6"/>
  <c r="Q17" i="6"/>
  <c r="R17" i="6"/>
  <c r="S17" i="6"/>
  <c r="C18" i="6"/>
  <c r="D18" i="6"/>
  <c r="E18" i="6"/>
  <c r="F18" i="6"/>
  <c r="G18" i="6"/>
  <c r="H18" i="6"/>
  <c r="I18" i="6"/>
  <c r="J18" i="6"/>
  <c r="K18" i="6"/>
  <c r="L18" i="6"/>
  <c r="M18" i="6"/>
  <c r="N18" i="6"/>
  <c r="O18" i="6"/>
  <c r="P18" i="6"/>
  <c r="Q18" i="6"/>
  <c r="R18" i="6"/>
  <c r="S18" i="6"/>
  <c r="C19" i="6"/>
  <c r="D19" i="6"/>
  <c r="E19" i="6"/>
  <c r="F19" i="6"/>
  <c r="G19" i="6"/>
  <c r="H19" i="6"/>
  <c r="I19" i="6"/>
  <c r="J19" i="6"/>
  <c r="K19" i="6"/>
  <c r="L19" i="6"/>
  <c r="M19" i="6"/>
  <c r="N19" i="6"/>
  <c r="O19" i="6"/>
  <c r="P19" i="6"/>
  <c r="Q19" i="6"/>
  <c r="R19" i="6"/>
  <c r="S19" i="6"/>
  <c r="C20" i="6"/>
  <c r="D20" i="6"/>
  <c r="E20" i="6"/>
  <c r="F20" i="6"/>
  <c r="G20" i="6"/>
  <c r="H20" i="6"/>
  <c r="I20" i="6"/>
  <c r="J20" i="6"/>
  <c r="K20" i="6"/>
  <c r="L20" i="6"/>
  <c r="M20" i="6"/>
  <c r="N20" i="6"/>
  <c r="O20" i="6"/>
  <c r="P20" i="6"/>
  <c r="Q20" i="6"/>
  <c r="R20" i="6"/>
  <c r="S20" i="6"/>
  <c r="C21" i="6"/>
  <c r="D21" i="6"/>
  <c r="E21" i="6"/>
  <c r="F21" i="6"/>
  <c r="G21" i="6"/>
  <c r="H21" i="6"/>
  <c r="I21" i="6"/>
  <c r="J21" i="6"/>
  <c r="K21" i="6"/>
  <c r="L21" i="6"/>
  <c r="M21" i="6"/>
  <c r="N21" i="6"/>
  <c r="O21" i="6"/>
  <c r="P21" i="6"/>
  <c r="Q21" i="6"/>
  <c r="R21" i="6"/>
  <c r="S21" i="6"/>
  <c r="C22" i="6"/>
  <c r="D22" i="6"/>
  <c r="E22" i="6"/>
  <c r="F22" i="6"/>
  <c r="G22" i="6"/>
  <c r="H22" i="6"/>
  <c r="I22" i="6"/>
  <c r="J22" i="6"/>
  <c r="K22" i="6"/>
  <c r="L22" i="6"/>
  <c r="M22" i="6"/>
  <c r="N22" i="6"/>
  <c r="O22" i="6"/>
  <c r="P22" i="6"/>
  <c r="Q22" i="6"/>
  <c r="R22" i="6"/>
  <c r="S22" i="6"/>
  <c r="C23" i="6"/>
  <c r="D23" i="6"/>
  <c r="E23" i="6"/>
  <c r="F23" i="6"/>
  <c r="G23" i="6"/>
  <c r="H23" i="6"/>
  <c r="I23" i="6"/>
  <c r="J23" i="6"/>
  <c r="K23" i="6"/>
  <c r="L23" i="6"/>
  <c r="M23" i="6"/>
  <c r="N23" i="6"/>
  <c r="O23" i="6"/>
  <c r="P23" i="6"/>
  <c r="Q23" i="6"/>
  <c r="R23" i="6"/>
  <c r="S23" i="6"/>
  <c r="C24" i="6"/>
  <c r="D24" i="6"/>
  <c r="E24" i="6"/>
  <c r="F24" i="6"/>
  <c r="G24" i="6"/>
  <c r="H24" i="6"/>
  <c r="I24" i="6"/>
  <c r="J24" i="6"/>
  <c r="K24" i="6"/>
  <c r="L24" i="6"/>
  <c r="M24" i="6"/>
  <c r="N24" i="6"/>
  <c r="O24" i="6"/>
  <c r="P24" i="6"/>
  <c r="Q24" i="6"/>
  <c r="R24" i="6"/>
  <c r="S24" i="6"/>
  <c r="C25" i="6"/>
  <c r="D25" i="6"/>
  <c r="E25" i="6"/>
  <c r="F25" i="6"/>
  <c r="G25" i="6"/>
  <c r="H25" i="6"/>
  <c r="I25" i="6"/>
  <c r="J25" i="6"/>
  <c r="K25" i="6"/>
  <c r="L25" i="6"/>
  <c r="M25" i="6"/>
  <c r="N25" i="6"/>
  <c r="O25" i="6"/>
  <c r="P25" i="6"/>
  <c r="Q25" i="6"/>
  <c r="R25" i="6"/>
  <c r="S25" i="6"/>
  <c r="C26" i="6"/>
  <c r="D26" i="6"/>
  <c r="E26" i="6"/>
  <c r="F26" i="6"/>
  <c r="G26" i="6"/>
  <c r="H26" i="6"/>
  <c r="I26" i="6"/>
  <c r="J26" i="6"/>
  <c r="K26" i="6"/>
  <c r="L26" i="6"/>
  <c r="M26" i="6"/>
  <c r="N26" i="6"/>
  <c r="O26" i="6"/>
  <c r="P26" i="6"/>
  <c r="Q26" i="6"/>
  <c r="R26" i="6"/>
  <c r="S26" i="6"/>
  <c r="C27" i="6"/>
  <c r="D27" i="6"/>
  <c r="E27" i="6"/>
  <c r="F27" i="6"/>
  <c r="G27" i="6"/>
  <c r="H27" i="6"/>
  <c r="I27" i="6"/>
  <c r="J27" i="6"/>
  <c r="K27" i="6"/>
  <c r="L27" i="6"/>
  <c r="M27" i="6"/>
  <c r="N27" i="6"/>
  <c r="O27" i="6"/>
  <c r="P27" i="6"/>
  <c r="Q27" i="6"/>
  <c r="R27" i="6"/>
  <c r="S27" i="6"/>
  <c r="D28" i="6"/>
  <c r="E28" i="6"/>
  <c r="F28" i="6"/>
  <c r="G28" i="6"/>
  <c r="H28" i="6"/>
  <c r="I28" i="6"/>
  <c r="J28" i="6"/>
  <c r="K28" i="6"/>
  <c r="L28" i="6"/>
  <c r="M28" i="6"/>
  <c r="N28" i="6"/>
  <c r="O28" i="6"/>
  <c r="P28" i="6"/>
  <c r="Q28" i="6"/>
  <c r="R28" i="6"/>
  <c r="S28" i="6"/>
  <c r="C29" i="6"/>
  <c r="D29" i="6"/>
  <c r="E29" i="6"/>
  <c r="F29" i="6"/>
  <c r="G29" i="6"/>
  <c r="H29" i="6"/>
  <c r="I29" i="6"/>
  <c r="J29" i="6"/>
  <c r="K29" i="6"/>
  <c r="L29" i="6"/>
  <c r="M29" i="6"/>
  <c r="N29" i="6"/>
  <c r="O29" i="6"/>
  <c r="P29" i="6"/>
  <c r="Q29" i="6"/>
  <c r="R29" i="6"/>
  <c r="S29" i="6"/>
  <c r="C30" i="6"/>
  <c r="D30" i="6"/>
  <c r="E30" i="6"/>
  <c r="F30" i="6"/>
  <c r="G30" i="6"/>
  <c r="H30" i="6"/>
  <c r="I30" i="6"/>
  <c r="J30" i="6"/>
  <c r="K30" i="6"/>
  <c r="L30" i="6"/>
  <c r="M30" i="6"/>
  <c r="N30" i="6"/>
  <c r="O30" i="6"/>
  <c r="P30" i="6"/>
  <c r="Q30" i="6"/>
  <c r="R30" i="6"/>
  <c r="S30" i="6"/>
  <c r="C31" i="6"/>
  <c r="D31" i="6"/>
  <c r="E31" i="6"/>
  <c r="F31" i="6"/>
  <c r="G31" i="6"/>
  <c r="H31" i="6"/>
  <c r="I31" i="6"/>
  <c r="J31" i="6"/>
  <c r="K31" i="6"/>
  <c r="L31" i="6"/>
  <c r="M31" i="6"/>
  <c r="N31" i="6"/>
  <c r="O31" i="6"/>
  <c r="P31" i="6"/>
  <c r="Q31" i="6"/>
  <c r="R31" i="6"/>
  <c r="S31" i="6"/>
  <c r="C32" i="6"/>
  <c r="D32" i="6"/>
  <c r="E32" i="6"/>
  <c r="F32" i="6"/>
  <c r="G32" i="6"/>
  <c r="H32" i="6"/>
  <c r="I32" i="6"/>
  <c r="J32" i="6"/>
  <c r="L32" i="6"/>
  <c r="M32" i="6"/>
  <c r="N32" i="6"/>
  <c r="O32" i="6"/>
  <c r="D33" i="6"/>
  <c r="E33" i="6"/>
  <c r="F33" i="6"/>
  <c r="G33" i="6"/>
  <c r="H33" i="6"/>
  <c r="I33" i="6"/>
  <c r="J33" i="6"/>
  <c r="K33" i="6"/>
  <c r="L33" i="6"/>
  <c r="M33" i="6"/>
  <c r="N33" i="6"/>
  <c r="O33" i="6"/>
  <c r="P33" i="6"/>
  <c r="Q33" i="6"/>
  <c r="R33" i="6"/>
  <c r="S33" i="6"/>
  <c r="C34" i="6"/>
  <c r="E34" i="6"/>
  <c r="F34" i="6"/>
  <c r="G34" i="6"/>
  <c r="H34" i="6"/>
  <c r="I34" i="6"/>
  <c r="J34" i="6"/>
  <c r="K34" i="6"/>
  <c r="L34" i="6"/>
  <c r="M34" i="6"/>
  <c r="N34" i="6"/>
  <c r="O34" i="6"/>
  <c r="P34" i="6"/>
  <c r="Q34" i="6"/>
  <c r="R34" i="6"/>
  <c r="S34" i="6"/>
  <c r="C35" i="6"/>
  <c r="D35" i="6"/>
  <c r="E35" i="6"/>
  <c r="F35" i="6"/>
  <c r="G35" i="6"/>
  <c r="H35" i="6"/>
  <c r="I35" i="6"/>
  <c r="J35" i="6"/>
  <c r="K35" i="6"/>
  <c r="L35" i="6"/>
  <c r="M35" i="6"/>
  <c r="N35" i="6"/>
  <c r="O35" i="6"/>
  <c r="P35" i="6"/>
  <c r="Q35" i="6"/>
  <c r="R35" i="6"/>
  <c r="S35" i="6"/>
  <c r="C36" i="6"/>
  <c r="D36" i="6"/>
  <c r="E36" i="6"/>
  <c r="F36" i="6"/>
  <c r="G36" i="6"/>
  <c r="H36" i="6"/>
  <c r="I36" i="6"/>
  <c r="J36" i="6"/>
  <c r="K36" i="6"/>
  <c r="L36" i="6"/>
  <c r="M36" i="6"/>
  <c r="N36" i="6"/>
  <c r="O36" i="6"/>
  <c r="P36" i="6"/>
  <c r="Q36" i="6"/>
  <c r="R36" i="6"/>
  <c r="S36" i="6"/>
  <c r="C37" i="6"/>
  <c r="E37" i="6"/>
  <c r="F37" i="6"/>
  <c r="G37" i="6"/>
  <c r="H37" i="6"/>
  <c r="I37" i="6"/>
  <c r="J37" i="6"/>
  <c r="K37" i="6"/>
  <c r="L37" i="6"/>
  <c r="M37" i="6"/>
  <c r="N37" i="6"/>
  <c r="O37" i="6"/>
  <c r="P37" i="6"/>
  <c r="Q37" i="6"/>
  <c r="R37" i="6"/>
  <c r="S37" i="6"/>
  <c r="C38" i="6"/>
  <c r="D38" i="6"/>
  <c r="E38" i="6"/>
  <c r="F38" i="6"/>
  <c r="G38" i="6"/>
  <c r="H38" i="6"/>
  <c r="I38" i="6"/>
  <c r="J38" i="6"/>
  <c r="K38" i="6"/>
  <c r="L38" i="6"/>
  <c r="M38" i="6"/>
  <c r="N38" i="6"/>
  <c r="O38" i="6"/>
  <c r="P38" i="6"/>
  <c r="Q38" i="6"/>
  <c r="R38" i="6"/>
  <c r="S38" i="6"/>
  <c r="C39" i="6"/>
  <c r="D39" i="6"/>
  <c r="E39" i="6"/>
  <c r="F39" i="6"/>
  <c r="G39" i="6"/>
  <c r="H39" i="6"/>
  <c r="I39" i="6"/>
  <c r="J39" i="6"/>
  <c r="K39" i="6"/>
  <c r="L39" i="6"/>
  <c r="M39" i="6"/>
  <c r="N39" i="6"/>
  <c r="O39" i="6"/>
  <c r="P39" i="6"/>
  <c r="Q39" i="6"/>
  <c r="R39" i="6"/>
  <c r="S39" i="6"/>
  <c r="C40" i="6"/>
  <c r="D40" i="6"/>
  <c r="E40" i="6"/>
  <c r="F40" i="6"/>
  <c r="G40" i="6"/>
  <c r="H40" i="6"/>
  <c r="I40" i="6"/>
  <c r="J40" i="6"/>
  <c r="K40" i="6"/>
  <c r="L40" i="6"/>
  <c r="M40" i="6"/>
  <c r="N40" i="6"/>
  <c r="O40" i="6"/>
  <c r="P40" i="6"/>
  <c r="Q40" i="6"/>
  <c r="R40" i="6"/>
  <c r="S40" i="6"/>
  <c r="C41" i="6"/>
  <c r="D41" i="6"/>
  <c r="E41" i="6"/>
  <c r="F41" i="6"/>
  <c r="G41" i="6"/>
  <c r="H41" i="6"/>
  <c r="I41" i="6"/>
  <c r="J41" i="6"/>
  <c r="K41" i="6"/>
  <c r="L41" i="6"/>
  <c r="M41" i="6"/>
  <c r="N41" i="6"/>
  <c r="O41" i="6"/>
  <c r="P41" i="6"/>
  <c r="Q41" i="6"/>
  <c r="R41" i="6"/>
  <c r="S41" i="6"/>
  <c r="C42" i="6"/>
  <c r="D42" i="6"/>
  <c r="E42" i="6"/>
  <c r="F42" i="6"/>
  <c r="G42" i="6"/>
  <c r="H42" i="6"/>
  <c r="I42" i="6"/>
  <c r="J42" i="6"/>
  <c r="K42" i="6"/>
  <c r="L42" i="6"/>
  <c r="M42" i="6"/>
  <c r="N42" i="6"/>
  <c r="O42" i="6"/>
  <c r="P42" i="6"/>
  <c r="Q42" i="6"/>
  <c r="R42" i="6"/>
  <c r="S42" i="6"/>
  <c r="C43" i="6"/>
  <c r="D43" i="6"/>
  <c r="E43" i="6"/>
  <c r="F43" i="6"/>
  <c r="G43" i="6"/>
  <c r="H43" i="6"/>
  <c r="I43" i="6"/>
  <c r="J43" i="6"/>
  <c r="K43" i="6"/>
  <c r="L43" i="6"/>
  <c r="M43" i="6"/>
  <c r="N43" i="6"/>
  <c r="O43" i="6"/>
  <c r="P43" i="6"/>
  <c r="Q43" i="6"/>
  <c r="R43" i="6"/>
  <c r="S43" i="6"/>
  <c r="F44" i="6"/>
  <c r="G44" i="6"/>
  <c r="H44" i="6"/>
  <c r="I44" i="6"/>
  <c r="J44" i="6"/>
  <c r="K44" i="6"/>
  <c r="L44" i="6"/>
  <c r="M44" i="6"/>
  <c r="N44" i="6"/>
  <c r="O44" i="6"/>
  <c r="P44" i="6"/>
  <c r="Q44" i="6"/>
  <c r="R44" i="6"/>
  <c r="S44" i="6"/>
  <c r="C45" i="6"/>
  <c r="D45" i="6"/>
  <c r="E45" i="6"/>
  <c r="F45" i="6"/>
  <c r="G45" i="6"/>
  <c r="H45" i="6"/>
  <c r="I45" i="6"/>
  <c r="J45" i="6"/>
  <c r="K45" i="6"/>
  <c r="L45" i="6"/>
  <c r="M45" i="6"/>
  <c r="N45" i="6"/>
  <c r="O45" i="6"/>
  <c r="P45" i="6"/>
  <c r="Q45" i="6"/>
  <c r="R45" i="6"/>
  <c r="S45" i="6"/>
  <c r="D46" i="6"/>
  <c r="E46" i="6"/>
  <c r="F46" i="6"/>
  <c r="G46" i="6"/>
  <c r="H46" i="6"/>
  <c r="I46" i="6"/>
  <c r="J46" i="6"/>
  <c r="K46" i="6"/>
  <c r="L46" i="6"/>
  <c r="M46" i="6"/>
  <c r="N46" i="6"/>
  <c r="O46" i="6"/>
  <c r="P46" i="6"/>
  <c r="Q46" i="6"/>
  <c r="R46" i="6"/>
  <c r="S46" i="6"/>
  <c r="C47" i="6"/>
  <c r="D47" i="6"/>
  <c r="E47" i="6"/>
  <c r="F47" i="6"/>
  <c r="G47" i="6"/>
  <c r="H47" i="6"/>
  <c r="I47" i="6"/>
  <c r="J47" i="6"/>
  <c r="K47" i="6"/>
  <c r="L47" i="6"/>
  <c r="M47" i="6"/>
  <c r="N47" i="6"/>
  <c r="O47" i="6"/>
  <c r="P47" i="6"/>
  <c r="Q47" i="6"/>
  <c r="R47" i="6"/>
  <c r="S47" i="6"/>
  <c r="E48" i="6"/>
  <c r="F48" i="6"/>
  <c r="G48" i="6"/>
  <c r="H48" i="6"/>
  <c r="I48" i="6"/>
  <c r="J48" i="6"/>
  <c r="K48" i="6"/>
  <c r="L48" i="6"/>
  <c r="M48" i="6"/>
  <c r="N48" i="6"/>
  <c r="O48" i="6"/>
  <c r="P48" i="6"/>
  <c r="Q48" i="6"/>
  <c r="R48" i="6"/>
  <c r="S48" i="6"/>
  <c r="C50" i="6"/>
  <c r="D50" i="6"/>
  <c r="E50" i="6"/>
  <c r="F50" i="6"/>
  <c r="G50" i="6"/>
  <c r="H50" i="6"/>
  <c r="I50" i="6"/>
  <c r="J50" i="6"/>
  <c r="K50" i="6"/>
  <c r="L50" i="6"/>
  <c r="M50" i="6"/>
  <c r="N50" i="6"/>
  <c r="O50" i="6"/>
  <c r="P50" i="6"/>
  <c r="Q50" i="6"/>
  <c r="R50" i="6"/>
  <c r="S50" i="6"/>
  <c r="C51" i="6"/>
  <c r="D51" i="6"/>
  <c r="E51" i="6"/>
  <c r="F51" i="6"/>
  <c r="G51" i="6"/>
  <c r="H51" i="6"/>
  <c r="I51" i="6"/>
  <c r="J51" i="6"/>
  <c r="K51" i="6"/>
  <c r="L51" i="6"/>
  <c r="M51" i="6"/>
  <c r="N51" i="6"/>
  <c r="O51" i="6"/>
  <c r="P51" i="6"/>
  <c r="Q51" i="6"/>
  <c r="R51" i="6"/>
  <c r="S51" i="6"/>
  <c r="F52" i="6"/>
  <c r="G52" i="6"/>
  <c r="H52" i="6"/>
  <c r="I52" i="6"/>
  <c r="J52" i="6"/>
  <c r="K52" i="6"/>
  <c r="L52" i="6"/>
  <c r="M52" i="6"/>
  <c r="N52" i="6"/>
  <c r="O52" i="6"/>
  <c r="P52" i="6"/>
  <c r="Q52" i="6"/>
  <c r="R52" i="6"/>
  <c r="S52" i="6"/>
  <c r="D53" i="6"/>
  <c r="E53" i="6"/>
  <c r="F53" i="6"/>
  <c r="G53" i="6"/>
  <c r="H53" i="6"/>
  <c r="I53" i="6"/>
  <c r="J53" i="6"/>
  <c r="K53" i="6"/>
  <c r="L53" i="6"/>
  <c r="M53" i="6"/>
  <c r="N53" i="6"/>
  <c r="O53" i="6"/>
  <c r="P53" i="6"/>
  <c r="Q53" i="6"/>
  <c r="R53" i="6"/>
  <c r="S53" i="6"/>
  <c r="C54" i="6"/>
  <c r="D54" i="6"/>
  <c r="F54" i="6"/>
  <c r="G54" i="6"/>
  <c r="H54" i="6"/>
  <c r="I54" i="6"/>
  <c r="J54" i="6"/>
  <c r="K54" i="6"/>
  <c r="L54" i="6"/>
  <c r="M54" i="6"/>
  <c r="N54" i="6"/>
  <c r="O54" i="6"/>
  <c r="P54" i="6"/>
  <c r="Q54" i="6"/>
  <c r="R54" i="6"/>
  <c r="S54" i="6"/>
  <c r="C55" i="6"/>
  <c r="D55" i="6"/>
  <c r="E55" i="6"/>
  <c r="F55" i="6"/>
  <c r="G55" i="6"/>
  <c r="H55" i="6"/>
  <c r="I55" i="6"/>
  <c r="J55" i="6"/>
  <c r="K55" i="6"/>
  <c r="L55" i="6"/>
  <c r="M55" i="6"/>
  <c r="N55" i="6"/>
  <c r="O55" i="6"/>
  <c r="P55" i="6"/>
  <c r="Q55" i="6"/>
  <c r="R55" i="6"/>
  <c r="S55" i="6"/>
  <c r="C56" i="6"/>
  <c r="D56" i="6"/>
  <c r="E56" i="6"/>
  <c r="F56" i="6"/>
  <c r="G56" i="6"/>
  <c r="H56" i="6"/>
  <c r="I56" i="6"/>
  <c r="J56" i="6"/>
  <c r="K56" i="6"/>
  <c r="L56" i="6"/>
  <c r="M56" i="6"/>
  <c r="N56" i="6"/>
  <c r="O56" i="6"/>
  <c r="P56" i="6"/>
  <c r="Q56" i="6"/>
  <c r="R56" i="6"/>
  <c r="S56" i="6"/>
  <c r="C57" i="6"/>
  <c r="D57" i="6"/>
  <c r="E57" i="6"/>
  <c r="F57" i="6"/>
  <c r="G57" i="6"/>
  <c r="H57" i="6"/>
  <c r="I57" i="6"/>
  <c r="J57" i="6"/>
  <c r="K57" i="6"/>
  <c r="L57" i="6"/>
  <c r="M57" i="6"/>
  <c r="N57" i="6"/>
  <c r="O57" i="6"/>
  <c r="P57" i="6"/>
  <c r="Q57" i="6"/>
  <c r="R57" i="6"/>
  <c r="S57" i="6"/>
  <c r="C58" i="6"/>
  <c r="D58" i="6"/>
  <c r="E58" i="6"/>
  <c r="F58" i="6"/>
  <c r="G58" i="6"/>
  <c r="H58" i="6"/>
  <c r="I58" i="6"/>
  <c r="J58" i="6"/>
  <c r="K58" i="6"/>
  <c r="L58" i="6"/>
  <c r="M58" i="6"/>
  <c r="N58" i="6"/>
  <c r="O58" i="6"/>
  <c r="P58" i="6"/>
  <c r="Q58" i="6"/>
  <c r="R58" i="6"/>
  <c r="S58" i="6"/>
  <c r="C59" i="6"/>
  <c r="D59" i="6"/>
  <c r="E59" i="6"/>
  <c r="F59" i="6"/>
  <c r="G59" i="6"/>
  <c r="H59" i="6"/>
  <c r="I59" i="6"/>
  <c r="J59" i="6"/>
  <c r="K59" i="6"/>
  <c r="L59" i="6"/>
  <c r="M59" i="6"/>
  <c r="N59" i="6"/>
  <c r="O59" i="6"/>
  <c r="P59" i="6"/>
  <c r="Q59" i="6"/>
  <c r="R59" i="6"/>
  <c r="S59" i="6"/>
  <c r="C60" i="6"/>
  <c r="D60" i="6"/>
  <c r="E60" i="6"/>
  <c r="F60" i="6"/>
  <c r="G60" i="6"/>
  <c r="H60" i="6"/>
  <c r="I60" i="6"/>
  <c r="J60" i="6"/>
  <c r="K60" i="6"/>
  <c r="L60" i="6"/>
  <c r="M60" i="6"/>
  <c r="N60" i="6"/>
  <c r="O60" i="6"/>
  <c r="P60" i="6"/>
  <c r="Q60" i="6"/>
  <c r="R60" i="6"/>
  <c r="S60" i="6"/>
  <c r="C61" i="6"/>
  <c r="D61" i="6"/>
  <c r="E61" i="6"/>
  <c r="F61" i="6"/>
  <c r="G61" i="6"/>
  <c r="H61" i="6"/>
  <c r="I61" i="6"/>
  <c r="J61" i="6"/>
  <c r="K61" i="6"/>
  <c r="L61" i="6"/>
  <c r="M61" i="6"/>
  <c r="N61" i="6"/>
  <c r="O61" i="6"/>
  <c r="P61" i="6"/>
  <c r="Q61" i="6"/>
  <c r="R61" i="6"/>
  <c r="S61" i="6"/>
  <c r="C62" i="6"/>
  <c r="D62" i="6"/>
  <c r="E62" i="6"/>
  <c r="F62" i="6"/>
  <c r="G62" i="6"/>
  <c r="H62" i="6"/>
  <c r="I62" i="6"/>
  <c r="J62" i="6"/>
  <c r="K62" i="6"/>
  <c r="O62" i="6"/>
  <c r="P62" i="6"/>
  <c r="Q62" i="6"/>
  <c r="R62" i="6"/>
  <c r="S62" i="6"/>
  <c r="C63" i="6"/>
  <c r="H63" i="6"/>
  <c r="I63" i="6"/>
  <c r="J63" i="6"/>
  <c r="K63" i="6"/>
  <c r="L63" i="6"/>
  <c r="M63" i="6"/>
  <c r="N63" i="6"/>
  <c r="O63" i="6"/>
  <c r="P63" i="6"/>
  <c r="Q63" i="6"/>
  <c r="R63" i="6"/>
  <c r="S63" i="6"/>
  <c r="C64" i="6"/>
  <c r="D64" i="6"/>
  <c r="E64" i="6"/>
  <c r="F64" i="6"/>
  <c r="G64" i="6"/>
  <c r="H64" i="6"/>
  <c r="I64" i="6"/>
  <c r="J64" i="6"/>
  <c r="K64" i="6"/>
  <c r="L64" i="6"/>
  <c r="M64" i="6"/>
  <c r="N64" i="6"/>
  <c r="O64" i="6"/>
  <c r="P64" i="6"/>
  <c r="Q64" i="6"/>
  <c r="R64" i="6"/>
  <c r="S64" i="6"/>
  <c r="C65" i="6"/>
  <c r="D65" i="6"/>
  <c r="E65" i="6"/>
  <c r="F65" i="6"/>
  <c r="G65" i="6"/>
  <c r="H65" i="6"/>
  <c r="I65" i="6"/>
  <c r="J65" i="6"/>
  <c r="K65" i="6"/>
  <c r="L65" i="6"/>
  <c r="M65" i="6"/>
  <c r="N65" i="6"/>
  <c r="O65" i="6"/>
  <c r="P65" i="6"/>
  <c r="Q65" i="6"/>
  <c r="R65" i="6"/>
  <c r="S65" i="6"/>
  <c r="C66" i="6"/>
  <c r="D66" i="6"/>
  <c r="E66" i="6"/>
  <c r="F66" i="6"/>
  <c r="G66" i="6"/>
  <c r="H66" i="6"/>
  <c r="I66" i="6"/>
  <c r="J66" i="6"/>
  <c r="K66" i="6"/>
  <c r="L66" i="6"/>
  <c r="M66" i="6"/>
  <c r="N66" i="6"/>
  <c r="O66" i="6"/>
  <c r="P66" i="6"/>
  <c r="Q66" i="6"/>
  <c r="R66" i="6"/>
  <c r="S66" i="6"/>
  <c r="C67" i="6"/>
  <c r="D67" i="6"/>
  <c r="E67" i="6"/>
  <c r="F67" i="6"/>
  <c r="G67" i="6"/>
  <c r="H67" i="6"/>
  <c r="I67" i="6"/>
  <c r="J67" i="6"/>
  <c r="K67" i="6"/>
  <c r="L67" i="6"/>
  <c r="M67" i="6"/>
  <c r="N67" i="6"/>
  <c r="O67" i="6"/>
  <c r="P67" i="6"/>
  <c r="Q67" i="6"/>
  <c r="R67" i="6"/>
  <c r="S67" i="6"/>
  <c r="C68" i="6"/>
  <c r="D68" i="6"/>
  <c r="E68" i="6"/>
  <c r="F68" i="6"/>
  <c r="G68" i="6"/>
  <c r="H68" i="6"/>
  <c r="I68" i="6"/>
  <c r="J68" i="6"/>
  <c r="K68" i="6"/>
  <c r="L68" i="6"/>
  <c r="M68" i="6"/>
  <c r="N68" i="6"/>
  <c r="O68" i="6"/>
  <c r="P68" i="6"/>
  <c r="Q68" i="6"/>
  <c r="R68" i="6"/>
  <c r="S68" i="6"/>
  <c r="C69" i="6"/>
  <c r="D69" i="6"/>
  <c r="E69" i="6"/>
  <c r="F69" i="6"/>
  <c r="G69" i="6"/>
  <c r="H69" i="6"/>
  <c r="I69" i="6"/>
  <c r="J69" i="6"/>
  <c r="K69" i="6"/>
  <c r="L69" i="6"/>
  <c r="M69" i="6"/>
  <c r="N69" i="6"/>
  <c r="O69" i="6"/>
  <c r="P69" i="6"/>
  <c r="Q69" i="6"/>
  <c r="R69" i="6"/>
  <c r="S69" i="6"/>
  <c r="C70" i="6"/>
  <c r="D70" i="6"/>
  <c r="E70" i="6"/>
  <c r="F70" i="6"/>
  <c r="G70" i="6"/>
  <c r="H70" i="6"/>
  <c r="I70" i="6"/>
  <c r="J70" i="6"/>
  <c r="K70" i="6"/>
  <c r="L70" i="6"/>
  <c r="M70" i="6"/>
  <c r="N70" i="6"/>
  <c r="O70" i="6"/>
  <c r="P70" i="6"/>
  <c r="Q70" i="6"/>
  <c r="R70" i="6"/>
  <c r="S70" i="6"/>
  <c r="C71" i="6"/>
  <c r="D71" i="6"/>
  <c r="E71" i="6"/>
  <c r="F71" i="6"/>
  <c r="G71" i="6"/>
  <c r="H71" i="6"/>
  <c r="I71" i="6"/>
  <c r="J71" i="6"/>
  <c r="K71" i="6"/>
  <c r="L71" i="6"/>
  <c r="M71" i="6"/>
  <c r="N71" i="6"/>
  <c r="O71" i="6"/>
  <c r="P71" i="6"/>
  <c r="Q71" i="6"/>
  <c r="R71" i="6"/>
  <c r="S71" i="6"/>
  <c r="C72" i="6"/>
  <c r="D72" i="6"/>
  <c r="E72" i="6"/>
  <c r="F72" i="6"/>
  <c r="G72" i="6"/>
  <c r="H72" i="6"/>
  <c r="I72" i="6"/>
  <c r="J72" i="6"/>
  <c r="K72" i="6"/>
  <c r="L72" i="6"/>
  <c r="M72" i="6"/>
  <c r="N72" i="6"/>
  <c r="O72" i="6"/>
  <c r="P72" i="6"/>
  <c r="Q72" i="6"/>
  <c r="R72" i="6"/>
  <c r="S72" i="6"/>
  <c r="D73" i="6"/>
  <c r="E73" i="6"/>
  <c r="F73" i="6"/>
  <c r="G73" i="6"/>
  <c r="H73" i="6"/>
  <c r="I73" i="6"/>
  <c r="J73" i="6"/>
  <c r="K73" i="6"/>
  <c r="L73" i="6"/>
  <c r="M73" i="6"/>
  <c r="N73" i="6"/>
  <c r="O73" i="6"/>
  <c r="P73" i="6"/>
  <c r="Q73" i="6"/>
  <c r="R73" i="6"/>
  <c r="S73" i="6"/>
  <c r="C74" i="6"/>
  <c r="D74" i="6"/>
  <c r="E74" i="6"/>
  <c r="F74" i="6"/>
  <c r="G74" i="6"/>
  <c r="H74" i="6"/>
  <c r="I74" i="6"/>
  <c r="J74" i="6"/>
  <c r="K74" i="6"/>
  <c r="L74" i="6"/>
  <c r="M74" i="6"/>
  <c r="N74" i="6"/>
  <c r="O74" i="6"/>
  <c r="P74" i="6"/>
  <c r="Q74" i="6"/>
  <c r="R74" i="6"/>
  <c r="S74" i="6"/>
  <c r="C75" i="6"/>
  <c r="D75" i="6"/>
  <c r="E75" i="6"/>
  <c r="F75" i="6"/>
  <c r="G75" i="6"/>
  <c r="H75" i="6"/>
  <c r="I75" i="6"/>
  <c r="J75" i="6"/>
  <c r="K75" i="6"/>
  <c r="L75" i="6"/>
  <c r="M75" i="6"/>
  <c r="N75" i="6"/>
  <c r="O75" i="6"/>
  <c r="P75" i="6"/>
  <c r="Q75" i="6"/>
  <c r="R75" i="6"/>
  <c r="S75" i="6"/>
  <c r="C76" i="6"/>
  <c r="D76" i="6"/>
  <c r="E76" i="6"/>
  <c r="F76" i="6"/>
  <c r="G76" i="6"/>
  <c r="H76" i="6"/>
  <c r="I76" i="6"/>
  <c r="J76" i="6"/>
  <c r="K76" i="6"/>
  <c r="L76" i="6"/>
  <c r="M76" i="6"/>
  <c r="N76" i="6"/>
  <c r="O76" i="6"/>
  <c r="P76" i="6"/>
  <c r="Q76" i="6"/>
  <c r="R76" i="6"/>
  <c r="S76" i="6"/>
  <c r="C77" i="6"/>
  <c r="D77" i="6"/>
  <c r="G77" i="6"/>
  <c r="H77" i="6"/>
  <c r="I77" i="6"/>
  <c r="J77" i="6"/>
  <c r="K77" i="6"/>
  <c r="L77" i="6"/>
  <c r="M77" i="6"/>
  <c r="N77" i="6"/>
  <c r="O77" i="6"/>
  <c r="P77" i="6"/>
  <c r="Q77" i="6"/>
  <c r="R77" i="6"/>
  <c r="S77" i="6"/>
  <c r="C78" i="6"/>
  <c r="D78" i="6"/>
  <c r="E78" i="6"/>
  <c r="F78" i="6"/>
  <c r="G78" i="6"/>
  <c r="H78" i="6"/>
  <c r="I78" i="6"/>
  <c r="J78" i="6"/>
  <c r="K78" i="6"/>
  <c r="L78" i="6"/>
  <c r="M78" i="6"/>
  <c r="N78" i="6"/>
  <c r="O78" i="6"/>
  <c r="P78" i="6"/>
  <c r="Q78" i="6"/>
  <c r="R78" i="6"/>
  <c r="S78" i="6"/>
  <c r="C79" i="6"/>
  <c r="D79" i="6"/>
  <c r="E79" i="6"/>
  <c r="F79" i="6"/>
  <c r="G79" i="6"/>
  <c r="H79" i="6"/>
  <c r="I79" i="6"/>
  <c r="J79" i="6"/>
  <c r="K79" i="6"/>
  <c r="R79" i="6"/>
  <c r="S79" i="6"/>
  <c r="E80" i="6"/>
  <c r="F80" i="6"/>
  <c r="G80" i="6"/>
  <c r="H80" i="6"/>
  <c r="I80" i="6"/>
  <c r="J80" i="6"/>
  <c r="K80" i="6"/>
  <c r="L80" i="6"/>
  <c r="M80" i="6"/>
  <c r="N80" i="6"/>
  <c r="O80" i="6"/>
  <c r="P80" i="6"/>
  <c r="Q80" i="6"/>
  <c r="R80" i="6"/>
  <c r="S80" i="6"/>
  <c r="C81" i="6"/>
  <c r="D81" i="6"/>
  <c r="E81" i="6"/>
  <c r="F81" i="6"/>
  <c r="G81" i="6"/>
  <c r="H81" i="6"/>
  <c r="I81" i="6"/>
  <c r="J81" i="6"/>
  <c r="K81" i="6"/>
  <c r="L81" i="6"/>
  <c r="M81" i="6"/>
  <c r="N81" i="6"/>
  <c r="O81" i="6"/>
  <c r="P81" i="6"/>
  <c r="Q81" i="6"/>
  <c r="R81" i="6"/>
  <c r="S81" i="6"/>
  <c r="E82" i="6"/>
  <c r="F82" i="6"/>
  <c r="G82" i="6"/>
  <c r="H82" i="6"/>
  <c r="I82" i="6"/>
  <c r="J82" i="6"/>
  <c r="K82" i="6"/>
  <c r="L82" i="6"/>
  <c r="M82" i="6"/>
  <c r="N82" i="6"/>
  <c r="O82" i="6"/>
  <c r="P82" i="6"/>
  <c r="Q82" i="6"/>
  <c r="R82" i="6"/>
  <c r="S82" i="6"/>
  <c r="C83" i="6"/>
  <c r="D83" i="6"/>
  <c r="E83" i="6"/>
  <c r="F83" i="6"/>
  <c r="G83" i="6"/>
  <c r="H83" i="6"/>
  <c r="I83" i="6"/>
  <c r="J83" i="6"/>
  <c r="K83" i="6"/>
  <c r="L83" i="6"/>
  <c r="M83" i="6"/>
  <c r="N83" i="6"/>
  <c r="O83" i="6"/>
  <c r="P83" i="6"/>
  <c r="Q83" i="6"/>
  <c r="R83" i="6"/>
  <c r="S83" i="6"/>
  <c r="C84" i="6"/>
  <c r="D84" i="6"/>
  <c r="E84" i="6"/>
  <c r="F84" i="6"/>
  <c r="G84" i="6"/>
  <c r="H84" i="6"/>
  <c r="I84" i="6"/>
  <c r="J84" i="6"/>
  <c r="K84" i="6"/>
  <c r="L84" i="6"/>
  <c r="M84" i="6"/>
  <c r="N84" i="6"/>
  <c r="O84" i="6"/>
  <c r="P84" i="6"/>
  <c r="Q84" i="6"/>
  <c r="R84" i="6"/>
  <c r="S84" i="6"/>
  <c r="C85" i="6"/>
  <c r="D85" i="6"/>
  <c r="E85" i="6"/>
  <c r="F85" i="6"/>
  <c r="G85" i="6"/>
  <c r="H85" i="6"/>
  <c r="I85" i="6"/>
  <c r="J85" i="6"/>
  <c r="K85" i="6"/>
  <c r="L85" i="6"/>
  <c r="M85" i="6"/>
  <c r="N85" i="6"/>
  <c r="O85" i="6"/>
  <c r="P85" i="6"/>
  <c r="Q85" i="6"/>
  <c r="R85" i="6"/>
  <c r="S85" i="6"/>
  <c r="C86" i="6"/>
  <c r="D86" i="6"/>
  <c r="E86" i="6"/>
  <c r="F86" i="6"/>
  <c r="G86" i="6"/>
  <c r="H86" i="6"/>
  <c r="I86" i="6"/>
  <c r="J86" i="6"/>
  <c r="K86" i="6"/>
  <c r="L86" i="6"/>
  <c r="M86" i="6"/>
  <c r="N86" i="6"/>
  <c r="O86" i="6"/>
  <c r="P86" i="6"/>
  <c r="Q86" i="6"/>
  <c r="R86" i="6"/>
  <c r="S86" i="6"/>
  <c r="C87" i="6"/>
  <c r="D87" i="6"/>
  <c r="E87" i="6"/>
  <c r="F87" i="6"/>
  <c r="G87" i="6"/>
  <c r="H87" i="6"/>
  <c r="I87" i="6"/>
  <c r="J87" i="6"/>
  <c r="K87" i="6"/>
  <c r="L87" i="6"/>
  <c r="M87" i="6"/>
  <c r="N87" i="6"/>
  <c r="O87" i="6"/>
  <c r="P87" i="6"/>
  <c r="Q87" i="6"/>
  <c r="R87" i="6"/>
  <c r="S87" i="6"/>
  <c r="C88" i="6"/>
  <c r="D88" i="6"/>
  <c r="E88" i="6"/>
  <c r="F88" i="6"/>
  <c r="G88" i="6"/>
  <c r="H88" i="6"/>
  <c r="I88" i="6"/>
  <c r="J88" i="6"/>
  <c r="K88" i="6"/>
  <c r="L88" i="6"/>
  <c r="M88" i="6"/>
  <c r="N88" i="6"/>
  <c r="O88" i="6"/>
  <c r="P88" i="6"/>
  <c r="Q88" i="6"/>
  <c r="R88" i="6"/>
  <c r="S88" i="6"/>
  <c r="C89" i="6"/>
  <c r="D89" i="6"/>
  <c r="E89" i="6"/>
  <c r="F89" i="6"/>
  <c r="G89" i="6"/>
  <c r="H89" i="6"/>
  <c r="I89" i="6"/>
  <c r="J89" i="6"/>
  <c r="K89" i="6"/>
  <c r="L89" i="6"/>
  <c r="M89" i="6"/>
  <c r="N89" i="6"/>
  <c r="O89" i="6"/>
  <c r="P89" i="6"/>
  <c r="Q89" i="6"/>
  <c r="R89" i="6"/>
  <c r="S89" i="6"/>
  <c r="C90" i="6"/>
  <c r="D90" i="6"/>
  <c r="E90" i="6"/>
  <c r="F90" i="6"/>
  <c r="G90" i="6"/>
  <c r="H90" i="6"/>
  <c r="I90" i="6"/>
  <c r="J90" i="6"/>
  <c r="K90" i="6"/>
  <c r="L90" i="6"/>
  <c r="M90" i="6"/>
  <c r="N90" i="6"/>
  <c r="O90" i="6"/>
  <c r="P90" i="6"/>
  <c r="Q90" i="6"/>
  <c r="R90" i="6"/>
  <c r="S90" i="6"/>
  <c r="F91" i="6"/>
  <c r="G91" i="6"/>
  <c r="H91" i="6"/>
  <c r="I91" i="6"/>
  <c r="J91" i="6"/>
  <c r="K91" i="6"/>
  <c r="L91" i="6"/>
  <c r="M91" i="6"/>
  <c r="N91" i="6"/>
  <c r="O91" i="6"/>
  <c r="P91" i="6"/>
  <c r="Q91" i="6"/>
  <c r="R91" i="6"/>
  <c r="S91" i="6"/>
  <c r="C92" i="6"/>
  <c r="D92" i="6"/>
  <c r="E92" i="6"/>
  <c r="F92" i="6"/>
  <c r="G92" i="6"/>
  <c r="H92" i="6"/>
  <c r="I92" i="6"/>
  <c r="J92" i="6"/>
  <c r="K92" i="6"/>
  <c r="L92" i="6"/>
  <c r="M92" i="6"/>
  <c r="N92" i="6"/>
  <c r="O92" i="6"/>
  <c r="P92" i="6"/>
  <c r="Q92" i="6"/>
  <c r="R92" i="6"/>
  <c r="S92" i="6"/>
  <c r="C93" i="6"/>
  <c r="D93" i="6"/>
  <c r="E93" i="6"/>
  <c r="F93" i="6"/>
  <c r="G93" i="6"/>
  <c r="H93" i="6"/>
  <c r="I93" i="6"/>
  <c r="J93" i="6"/>
  <c r="K93" i="6"/>
  <c r="L93" i="6"/>
  <c r="M93" i="6"/>
  <c r="N93" i="6"/>
  <c r="O93" i="6"/>
  <c r="Q93" i="6"/>
  <c r="R93" i="6"/>
  <c r="S93" i="6"/>
  <c r="C94" i="6"/>
  <c r="D94" i="6"/>
  <c r="E94" i="6"/>
  <c r="F94" i="6"/>
  <c r="G94" i="6"/>
  <c r="H94" i="6"/>
  <c r="I94" i="6"/>
  <c r="J94" i="6"/>
  <c r="K94" i="6"/>
  <c r="L94" i="6"/>
  <c r="M94" i="6"/>
  <c r="N94" i="6"/>
  <c r="O94" i="6"/>
  <c r="P94" i="6"/>
  <c r="Q94" i="6"/>
  <c r="R94" i="6"/>
  <c r="S94" i="6"/>
  <c r="C95" i="6"/>
  <c r="D95" i="6"/>
  <c r="E95" i="6"/>
  <c r="G95" i="6"/>
  <c r="H95" i="6"/>
  <c r="I95" i="6"/>
  <c r="J95" i="6"/>
  <c r="K95" i="6"/>
  <c r="L95" i="6"/>
  <c r="M95" i="6"/>
  <c r="N95" i="6"/>
  <c r="P95" i="6"/>
  <c r="Q95" i="6"/>
  <c r="R95" i="6"/>
  <c r="S95" i="6"/>
  <c r="C96" i="6"/>
  <c r="D96" i="6"/>
  <c r="E96" i="6"/>
  <c r="G96" i="6"/>
  <c r="H96" i="6"/>
  <c r="I96" i="6"/>
  <c r="J96" i="6"/>
  <c r="K96" i="6"/>
  <c r="L96" i="6"/>
  <c r="M96" i="6"/>
  <c r="N96" i="6"/>
  <c r="O96" i="6"/>
  <c r="P96" i="6"/>
  <c r="Q96" i="6"/>
  <c r="R96" i="6"/>
  <c r="S96" i="6"/>
  <c r="C97" i="6"/>
  <c r="D97" i="6"/>
  <c r="E97" i="6"/>
  <c r="F97" i="6"/>
  <c r="G97" i="6"/>
  <c r="H97" i="6"/>
  <c r="I97" i="6"/>
  <c r="J97" i="6"/>
  <c r="K97" i="6"/>
  <c r="L97" i="6"/>
  <c r="M97" i="6"/>
  <c r="N97" i="6"/>
  <c r="O97" i="6"/>
  <c r="P97" i="6"/>
  <c r="Q97" i="6"/>
  <c r="R97" i="6"/>
  <c r="S97" i="6"/>
  <c r="C98" i="6"/>
  <c r="D98" i="6"/>
  <c r="E98" i="6"/>
  <c r="F98" i="6"/>
  <c r="G98" i="6"/>
  <c r="H98" i="6"/>
  <c r="I98" i="6"/>
  <c r="J98" i="6"/>
  <c r="K98" i="6"/>
  <c r="L98" i="6"/>
  <c r="M98" i="6"/>
  <c r="N98" i="6"/>
  <c r="O98" i="6"/>
  <c r="P98" i="6"/>
  <c r="Q98" i="6"/>
  <c r="R98" i="6"/>
  <c r="S98" i="6"/>
  <c r="C99" i="6"/>
  <c r="D99" i="6"/>
  <c r="E99" i="6"/>
  <c r="F99" i="6"/>
  <c r="G99" i="6"/>
  <c r="I99" i="6"/>
  <c r="J99" i="6"/>
  <c r="K99" i="6"/>
  <c r="L99" i="6"/>
  <c r="M99" i="6"/>
  <c r="N99" i="6"/>
  <c r="O99" i="6"/>
  <c r="P99" i="6"/>
  <c r="R99" i="6"/>
  <c r="S99" i="6"/>
  <c r="C100" i="6"/>
  <c r="D100" i="6"/>
  <c r="E100" i="6"/>
  <c r="F100" i="6"/>
  <c r="G100" i="6"/>
  <c r="H100" i="6"/>
  <c r="I100" i="6"/>
  <c r="J100" i="6"/>
  <c r="K100" i="6"/>
  <c r="L100" i="6"/>
  <c r="M100" i="6"/>
  <c r="N100" i="6"/>
  <c r="O100" i="6"/>
  <c r="P100" i="6"/>
  <c r="Q100" i="6"/>
  <c r="R100" i="6"/>
  <c r="S100" i="6"/>
  <c r="C101" i="6"/>
  <c r="D101" i="6"/>
  <c r="E101" i="6"/>
  <c r="F101" i="6"/>
  <c r="G101" i="6"/>
  <c r="H101" i="6"/>
  <c r="I101" i="6"/>
  <c r="J101" i="6"/>
  <c r="K101" i="6"/>
  <c r="L101" i="6"/>
  <c r="M101" i="6"/>
  <c r="N101" i="6"/>
  <c r="O101" i="6"/>
  <c r="P101" i="6"/>
  <c r="Q101" i="6"/>
  <c r="R101" i="6"/>
  <c r="S101" i="6"/>
  <c r="C102" i="6"/>
  <c r="D102" i="6"/>
  <c r="E102" i="6"/>
  <c r="F102" i="6"/>
  <c r="G102" i="6"/>
  <c r="H102" i="6"/>
  <c r="I102" i="6"/>
  <c r="J102" i="6"/>
  <c r="K102" i="6"/>
  <c r="L102" i="6"/>
  <c r="M102" i="6"/>
  <c r="N102" i="6"/>
  <c r="O102" i="6"/>
  <c r="P102" i="6"/>
  <c r="Q102" i="6"/>
  <c r="R102" i="6"/>
  <c r="S102" i="6"/>
  <c r="C103" i="6"/>
  <c r="D103" i="6"/>
  <c r="E103" i="6"/>
  <c r="F103" i="6"/>
  <c r="G103" i="6"/>
  <c r="H103" i="6"/>
  <c r="I103" i="6"/>
  <c r="J103" i="6"/>
  <c r="K103" i="6"/>
  <c r="L103" i="6"/>
  <c r="M103" i="6"/>
  <c r="N103" i="6"/>
  <c r="O103" i="6"/>
  <c r="P103" i="6"/>
  <c r="Q103" i="6"/>
  <c r="R103" i="6"/>
  <c r="S103" i="6"/>
  <c r="C104" i="6"/>
  <c r="D104" i="6"/>
  <c r="E104" i="6"/>
  <c r="F104" i="6"/>
  <c r="G104" i="6"/>
  <c r="H104" i="6"/>
  <c r="I104" i="6"/>
  <c r="J104" i="6"/>
  <c r="K104" i="6"/>
  <c r="L104" i="6"/>
  <c r="M104" i="6"/>
  <c r="N104" i="6"/>
  <c r="O104" i="6"/>
  <c r="P104" i="6"/>
  <c r="Q104" i="6"/>
  <c r="R104" i="6"/>
  <c r="S104" i="6"/>
  <c r="C105" i="6"/>
  <c r="D105" i="6"/>
  <c r="E105" i="6"/>
  <c r="F105" i="6"/>
  <c r="G105" i="6"/>
  <c r="H105" i="6"/>
  <c r="I105" i="6"/>
  <c r="J105" i="6"/>
  <c r="K105" i="6"/>
  <c r="L105" i="6"/>
  <c r="M105" i="6"/>
  <c r="N105" i="6"/>
  <c r="O105" i="6"/>
  <c r="P105" i="6"/>
  <c r="Q105" i="6"/>
  <c r="R105" i="6"/>
  <c r="S105" i="6"/>
  <c r="C106" i="6"/>
  <c r="D106" i="6"/>
  <c r="E106" i="6"/>
  <c r="F106" i="6"/>
  <c r="G106" i="6"/>
  <c r="H106" i="6"/>
  <c r="I106" i="6"/>
  <c r="J106" i="6"/>
  <c r="K106" i="6"/>
  <c r="L106" i="6"/>
  <c r="M106" i="6"/>
  <c r="N106" i="6"/>
  <c r="O106" i="6"/>
  <c r="P106" i="6"/>
  <c r="Q106" i="6"/>
  <c r="R106" i="6"/>
  <c r="S106" i="6"/>
  <c r="C107" i="6"/>
  <c r="D107" i="6"/>
  <c r="E107" i="6"/>
  <c r="F107" i="6"/>
  <c r="G107" i="6"/>
  <c r="H107" i="6"/>
  <c r="I107" i="6"/>
  <c r="J107" i="6"/>
  <c r="K107" i="6"/>
  <c r="L107" i="6"/>
  <c r="M107" i="6"/>
  <c r="N107" i="6"/>
  <c r="S107" i="6"/>
  <c r="C108" i="6"/>
  <c r="D108" i="6"/>
  <c r="E108" i="6"/>
  <c r="F108" i="6"/>
  <c r="G108" i="6"/>
  <c r="H108" i="6"/>
  <c r="I108" i="6"/>
  <c r="J108" i="6"/>
  <c r="K108" i="6"/>
  <c r="L108" i="6"/>
  <c r="M108" i="6"/>
  <c r="N108" i="6"/>
  <c r="O108" i="6"/>
  <c r="P108" i="6"/>
  <c r="Q108" i="6"/>
  <c r="R108" i="6"/>
  <c r="S108" i="6"/>
  <c r="C109" i="6"/>
  <c r="D109" i="6"/>
  <c r="E109" i="6"/>
  <c r="F109" i="6"/>
  <c r="G109" i="6"/>
  <c r="H109" i="6"/>
  <c r="I109" i="6"/>
  <c r="J109" i="6"/>
  <c r="K109" i="6"/>
  <c r="L109" i="6"/>
  <c r="M109" i="6"/>
  <c r="N109" i="6"/>
  <c r="O109" i="6"/>
  <c r="P109" i="6"/>
  <c r="Q109" i="6"/>
  <c r="R109" i="6"/>
  <c r="S109" i="6"/>
  <c r="C110" i="6"/>
  <c r="D110" i="6"/>
  <c r="E110" i="6"/>
  <c r="F110" i="6"/>
  <c r="G110" i="6"/>
  <c r="H110" i="6"/>
  <c r="I110" i="6"/>
  <c r="J110" i="6"/>
  <c r="K110" i="6"/>
  <c r="L110" i="6"/>
  <c r="M110" i="6"/>
  <c r="N110" i="6"/>
  <c r="O110" i="6"/>
  <c r="P110" i="6"/>
  <c r="Q110" i="6"/>
  <c r="R110" i="6"/>
  <c r="S110" i="6"/>
  <c r="C111" i="6"/>
  <c r="D111" i="6"/>
  <c r="E111" i="6"/>
  <c r="F111" i="6"/>
  <c r="G111" i="6"/>
  <c r="H111" i="6"/>
  <c r="I111" i="6"/>
  <c r="J111" i="6"/>
  <c r="K111" i="6"/>
  <c r="L111" i="6"/>
  <c r="M111" i="6"/>
  <c r="N111" i="6"/>
  <c r="O111" i="6"/>
  <c r="P111" i="6"/>
  <c r="Q111" i="6"/>
  <c r="R111" i="6"/>
  <c r="S111" i="6"/>
  <c r="C112" i="6"/>
  <c r="D112" i="6"/>
  <c r="E112" i="6"/>
  <c r="F112" i="6"/>
  <c r="G112" i="6"/>
  <c r="H112" i="6"/>
  <c r="I112" i="6"/>
  <c r="J112" i="6"/>
  <c r="K112" i="6"/>
  <c r="L112" i="6"/>
  <c r="M112" i="6"/>
  <c r="N112" i="6"/>
  <c r="O112" i="6"/>
  <c r="P112" i="6"/>
  <c r="Q112" i="6"/>
  <c r="R112" i="6"/>
  <c r="S112" i="6"/>
  <c r="C113" i="6"/>
  <c r="D113" i="6"/>
  <c r="F113" i="6"/>
  <c r="G113" i="6"/>
  <c r="H113" i="6"/>
  <c r="I113" i="6"/>
  <c r="J113" i="6"/>
  <c r="K113" i="6"/>
  <c r="Q113" i="6"/>
  <c r="R113" i="6"/>
  <c r="S113" i="6"/>
  <c r="C114" i="6"/>
  <c r="D114" i="6"/>
  <c r="E114" i="6"/>
  <c r="F114" i="6"/>
  <c r="G114" i="6"/>
  <c r="H114" i="6"/>
  <c r="I114" i="6"/>
  <c r="J114" i="6"/>
  <c r="K114" i="6"/>
  <c r="L114" i="6"/>
  <c r="M114" i="6"/>
  <c r="N114" i="6"/>
  <c r="O114" i="6"/>
  <c r="P114" i="6"/>
  <c r="Q114" i="6"/>
  <c r="R114" i="6"/>
  <c r="S114" i="6"/>
  <c r="C115" i="6"/>
  <c r="D115" i="6"/>
  <c r="E115" i="6"/>
  <c r="F115" i="6"/>
  <c r="H115" i="6"/>
  <c r="I115" i="6"/>
  <c r="J115" i="6"/>
  <c r="K115" i="6"/>
  <c r="L115" i="6"/>
  <c r="M115" i="6"/>
  <c r="N115" i="6"/>
  <c r="O115" i="6"/>
  <c r="P115" i="6"/>
  <c r="Q115" i="6"/>
  <c r="R115" i="6"/>
  <c r="S115" i="6"/>
  <c r="C116" i="6"/>
  <c r="D116" i="6"/>
  <c r="E116" i="6"/>
  <c r="F116" i="6"/>
  <c r="G116" i="6"/>
  <c r="H116" i="6"/>
  <c r="I116" i="6"/>
  <c r="J116" i="6"/>
  <c r="K116" i="6"/>
  <c r="L116" i="6"/>
  <c r="M116" i="6"/>
  <c r="N116" i="6"/>
  <c r="O116" i="6"/>
  <c r="P116" i="6"/>
  <c r="Q116" i="6"/>
  <c r="R116" i="6"/>
  <c r="S116" i="6"/>
  <c r="C117" i="6"/>
  <c r="D117" i="6"/>
  <c r="E117" i="6"/>
  <c r="F117" i="6"/>
  <c r="G117" i="6"/>
  <c r="H117" i="6"/>
  <c r="I117" i="6"/>
  <c r="J117" i="6"/>
  <c r="K117" i="6"/>
  <c r="L117" i="6"/>
  <c r="M117" i="6"/>
  <c r="N117" i="6"/>
  <c r="O117" i="6"/>
  <c r="P117" i="6"/>
  <c r="Q117" i="6"/>
  <c r="R117" i="6"/>
  <c r="S117" i="6"/>
  <c r="C118" i="6"/>
  <c r="D118" i="6"/>
  <c r="E118" i="6"/>
  <c r="F118" i="6"/>
  <c r="H118" i="6"/>
  <c r="I118" i="6"/>
  <c r="J118" i="6"/>
  <c r="K118" i="6"/>
  <c r="L118" i="6"/>
  <c r="M118" i="6"/>
  <c r="N118" i="6"/>
  <c r="O118" i="6"/>
  <c r="P118" i="6"/>
  <c r="Q118" i="6"/>
  <c r="R118" i="6"/>
  <c r="S118" i="6"/>
  <c r="C119" i="6"/>
  <c r="D119" i="6"/>
  <c r="E119" i="6"/>
  <c r="F119" i="6"/>
  <c r="G119" i="6"/>
  <c r="H119" i="6"/>
  <c r="I119" i="6"/>
  <c r="J119" i="6"/>
  <c r="K119" i="6"/>
  <c r="L119" i="6"/>
  <c r="M119" i="6"/>
  <c r="N119" i="6"/>
  <c r="O119" i="6"/>
  <c r="P119" i="6"/>
  <c r="Q119" i="6"/>
  <c r="R119" i="6"/>
  <c r="S119" i="6"/>
  <c r="C120" i="6"/>
  <c r="D120" i="6"/>
  <c r="E120" i="6"/>
  <c r="F120" i="6"/>
  <c r="G120" i="6"/>
  <c r="H120" i="6"/>
  <c r="I120" i="6"/>
  <c r="J120" i="6"/>
  <c r="K120" i="6"/>
  <c r="L120" i="6"/>
  <c r="M120" i="6"/>
  <c r="N120" i="6"/>
  <c r="O120" i="6"/>
  <c r="P120" i="6"/>
  <c r="Q120" i="6"/>
  <c r="R120" i="6"/>
  <c r="S120" i="6"/>
  <c r="C121" i="6"/>
  <c r="D121" i="6"/>
  <c r="E121" i="6"/>
  <c r="F121" i="6"/>
  <c r="G121" i="6"/>
  <c r="H121" i="6"/>
  <c r="I121" i="6"/>
  <c r="J121" i="6"/>
  <c r="K121" i="6"/>
  <c r="L121" i="6"/>
  <c r="M121" i="6"/>
  <c r="N121" i="6"/>
  <c r="O121" i="6"/>
  <c r="P121" i="6"/>
  <c r="Q121" i="6"/>
  <c r="R121" i="6"/>
  <c r="S121" i="6"/>
  <c r="C122" i="6"/>
  <c r="D122" i="6"/>
  <c r="E122" i="6"/>
  <c r="F122" i="6"/>
  <c r="G122" i="6"/>
  <c r="H122" i="6"/>
  <c r="I122" i="6"/>
  <c r="J122" i="6"/>
  <c r="K122" i="6"/>
  <c r="L122" i="6"/>
  <c r="M122" i="6"/>
  <c r="N122" i="6"/>
  <c r="O122" i="6"/>
  <c r="P122" i="6"/>
  <c r="Q122" i="6"/>
  <c r="R122" i="6"/>
  <c r="S122" i="6"/>
  <c r="C123" i="6"/>
  <c r="D123" i="6"/>
  <c r="E123" i="6"/>
  <c r="F123" i="6"/>
  <c r="G123" i="6"/>
  <c r="H123" i="6"/>
  <c r="I123" i="6"/>
  <c r="J123" i="6"/>
  <c r="K123" i="6"/>
  <c r="L123" i="6"/>
  <c r="M123" i="6"/>
  <c r="N123" i="6"/>
  <c r="O123" i="6"/>
  <c r="P123" i="6"/>
  <c r="Q123" i="6"/>
  <c r="R123" i="6"/>
  <c r="S123" i="6"/>
  <c r="C124" i="6"/>
  <c r="D124" i="6"/>
  <c r="E124" i="6"/>
  <c r="F124" i="6"/>
  <c r="G124" i="6"/>
  <c r="H124" i="6"/>
  <c r="I124" i="6"/>
  <c r="J124" i="6"/>
  <c r="K124" i="6"/>
  <c r="L124" i="6"/>
  <c r="M124" i="6"/>
  <c r="N124" i="6"/>
  <c r="O124" i="6"/>
  <c r="P124" i="6"/>
  <c r="Q124" i="6"/>
  <c r="R124" i="6"/>
  <c r="S124" i="6"/>
  <c r="C125" i="6"/>
  <c r="D125" i="6"/>
  <c r="E125" i="6"/>
  <c r="F125" i="6"/>
  <c r="G125" i="6"/>
  <c r="H125" i="6"/>
  <c r="I125" i="6"/>
  <c r="J125" i="6"/>
  <c r="K125" i="6"/>
  <c r="L125" i="6"/>
  <c r="M125" i="6"/>
  <c r="N125" i="6"/>
  <c r="O125" i="6"/>
  <c r="P125" i="6"/>
  <c r="Q125" i="6"/>
  <c r="R125" i="6"/>
  <c r="S125" i="6"/>
  <c r="C126" i="6"/>
  <c r="D126" i="6"/>
  <c r="E126" i="6"/>
  <c r="F126" i="6"/>
  <c r="G126" i="6"/>
  <c r="H126" i="6"/>
  <c r="I126" i="6"/>
  <c r="J126" i="6"/>
  <c r="K126" i="6"/>
  <c r="L126" i="6"/>
  <c r="M126" i="6"/>
  <c r="N126" i="6"/>
  <c r="O126" i="6"/>
  <c r="P126" i="6"/>
  <c r="Q126" i="6"/>
  <c r="R126" i="6"/>
  <c r="S126" i="6"/>
  <c r="C127" i="6"/>
  <c r="D127" i="6"/>
  <c r="E127" i="6"/>
  <c r="F127" i="6"/>
  <c r="G127" i="6"/>
  <c r="H127" i="6"/>
  <c r="I127" i="6"/>
  <c r="J127" i="6"/>
  <c r="K127" i="6"/>
  <c r="L127" i="6"/>
  <c r="M127" i="6"/>
  <c r="N127" i="6"/>
  <c r="O127" i="6"/>
  <c r="P127" i="6"/>
  <c r="Q127" i="6"/>
  <c r="R127" i="6"/>
  <c r="S127" i="6"/>
  <c r="E128" i="6"/>
  <c r="F128" i="6"/>
  <c r="G128" i="6"/>
  <c r="H128" i="6"/>
  <c r="I128" i="6"/>
  <c r="J128" i="6"/>
  <c r="K128" i="6"/>
  <c r="L128" i="6"/>
  <c r="M128" i="6"/>
  <c r="N128" i="6"/>
  <c r="O128" i="6"/>
  <c r="P128" i="6"/>
  <c r="Q128" i="6"/>
  <c r="R128" i="6"/>
  <c r="S128" i="6"/>
  <c r="C129" i="6"/>
  <c r="D129" i="6"/>
  <c r="E129" i="6"/>
  <c r="F129" i="6"/>
  <c r="G129" i="6"/>
  <c r="H129" i="6"/>
  <c r="I129" i="6"/>
  <c r="J129" i="6"/>
  <c r="K129" i="6"/>
  <c r="L129" i="6"/>
  <c r="M129" i="6"/>
  <c r="N129" i="6"/>
  <c r="O129" i="6"/>
  <c r="P129" i="6"/>
  <c r="Q129" i="6"/>
  <c r="R129" i="6"/>
  <c r="S129" i="6"/>
  <c r="C130" i="6"/>
  <c r="D130" i="6"/>
  <c r="E130" i="6"/>
  <c r="F130" i="6"/>
  <c r="G130" i="6"/>
  <c r="H130" i="6"/>
  <c r="I130" i="6"/>
  <c r="J130" i="6"/>
  <c r="K130" i="6"/>
  <c r="L130" i="6"/>
  <c r="M130" i="6"/>
  <c r="N130" i="6"/>
  <c r="O130" i="6"/>
  <c r="P130" i="6"/>
  <c r="Q130" i="6"/>
  <c r="R130" i="6"/>
  <c r="S130" i="6"/>
  <c r="C131" i="6"/>
  <c r="D131" i="6"/>
  <c r="E131" i="6"/>
  <c r="F131" i="6"/>
  <c r="G131" i="6"/>
  <c r="H131" i="6"/>
  <c r="I131" i="6"/>
  <c r="J131" i="6"/>
  <c r="K131" i="6"/>
  <c r="L131" i="6"/>
  <c r="M131" i="6"/>
  <c r="N131" i="6"/>
  <c r="O131" i="6"/>
  <c r="P131" i="6"/>
  <c r="Q131" i="6"/>
  <c r="R131" i="6"/>
  <c r="S131" i="6"/>
  <c r="C132" i="6"/>
  <c r="D132" i="6"/>
  <c r="E132" i="6"/>
  <c r="F132" i="6"/>
  <c r="G132" i="6"/>
  <c r="H132" i="6"/>
  <c r="I132" i="6"/>
  <c r="J132" i="6"/>
  <c r="K132" i="6"/>
  <c r="L132" i="6"/>
  <c r="M132" i="6"/>
  <c r="N132" i="6"/>
  <c r="O132" i="6"/>
  <c r="P132" i="6"/>
  <c r="Q132" i="6"/>
  <c r="R132" i="6"/>
  <c r="S132" i="6"/>
  <c r="C133" i="6"/>
  <c r="D133" i="6"/>
  <c r="E133" i="6"/>
  <c r="G133" i="6"/>
  <c r="H133" i="6"/>
  <c r="I133" i="6"/>
  <c r="J133" i="6"/>
  <c r="K133" i="6"/>
  <c r="L133" i="6"/>
  <c r="M133" i="6"/>
  <c r="N133" i="6"/>
  <c r="P133" i="6"/>
  <c r="Q133" i="6"/>
  <c r="R133" i="6"/>
  <c r="S133" i="6"/>
  <c r="C134" i="6"/>
  <c r="D134" i="6"/>
  <c r="F134" i="6"/>
  <c r="G134" i="6"/>
  <c r="H134" i="6"/>
  <c r="I134" i="6"/>
  <c r="J134" i="6"/>
  <c r="K134" i="6"/>
  <c r="L134" i="6"/>
  <c r="M134" i="6"/>
  <c r="N134" i="6"/>
  <c r="O134" i="6"/>
  <c r="P134" i="6"/>
  <c r="Q134" i="6"/>
  <c r="R134" i="6"/>
  <c r="S134" i="6"/>
  <c r="C135" i="6"/>
  <c r="D135" i="6"/>
  <c r="E135" i="6"/>
  <c r="F135" i="6"/>
  <c r="G135" i="6"/>
  <c r="H135" i="6"/>
  <c r="I135" i="6"/>
  <c r="J135" i="6"/>
  <c r="K135" i="6"/>
  <c r="L135" i="6"/>
  <c r="M135" i="6"/>
  <c r="N135" i="6"/>
  <c r="O135" i="6"/>
  <c r="P135" i="6"/>
  <c r="Q135" i="6"/>
  <c r="R135" i="6"/>
  <c r="S135" i="6"/>
  <c r="C136" i="6"/>
  <c r="D136" i="6"/>
  <c r="E136" i="6"/>
  <c r="F136" i="6"/>
  <c r="G136" i="6"/>
  <c r="H136" i="6"/>
  <c r="I136" i="6"/>
  <c r="J136" i="6"/>
  <c r="K136" i="6"/>
  <c r="L136" i="6"/>
  <c r="M136" i="6"/>
  <c r="N136" i="6"/>
  <c r="O136" i="6"/>
  <c r="P136" i="6"/>
  <c r="Q136" i="6"/>
  <c r="R136" i="6"/>
  <c r="S136" i="6"/>
  <c r="D137" i="6"/>
  <c r="E137" i="6"/>
  <c r="F137" i="6"/>
  <c r="G137" i="6"/>
  <c r="H137" i="6"/>
  <c r="I137" i="6"/>
  <c r="J137" i="6"/>
  <c r="K137" i="6"/>
  <c r="L137" i="6"/>
  <c r="M137" i="6"/>
  <c r="N137" i="6"/>
  <c r="O137" i="6"/>
  <c r="P137" i="6"/>
  <c r="Q137" i="6"/>
  <c r="R137" i="6"/>
  <c r="S137" i="6"/>
  <c r="C138" i="6"/>
  <c r="E138" i="6"/>
  <c r="F138" i="6"/>
  <c r="G138" i="6"/>
  <c r="H138" i="6"/>
  <c r="I138" i="6"/>
  <c r="J138" i="6"/>
  <c r="K138" i="6"/>
  <c r="L138" i="6"/>
  <c r="M138" i="6"/>
  <c r="N138" i="6"/>
  <c r="O138" i="6"/>
  <c r="P138" i="6"/>
  <c r="Q138" i="6"/>
  <c r="R138" i="6"/>
  <c r="S138" i="6"/>
  <c r="C139" i="6"/>
  <c r="D139" i="6"/>
  <c r="E139" i="6"/>
  <c r="F139" i="6"/>
  <c r="G139" i="6"/>
  <c r="H139" i="6"/>
  <c r="I139" i="6"/>
  <c r="J139" i="6"/>
  <c r="K139" i="6"/>
  <c r="L139" i="6"/>
  <c r="M139" i="6"/>
  <c r="N139" i="6"/>
  <c r="O139" i="6"/>
  <c r="P139" i="6"/>
  <c r="Q139" i="6"/>
  <c r="R139" i="6"/>
  <c r="S139" i="6"/>
  <c r="C140" i="6"/>
  <c r="D140" i="6"/>
  <c r="E140" i="6"/>
  <c r="F140" i="6"/>
  <c r="G140" i="6"/>
  <c r="H140" i="6"/>
  <c r="I140" i="6"/>
  <c r="J140" i="6"/>
  <c r="K140" i="6"/>
  <c r="L140" i="6"/>
  <c r="M140" i="6"/>
  <c r="N140" i="6"/>
  <c r="O140" i="6"/>
  <c r="P140" i="6"/>
  <c r="Q140" i="6"/>
  <c r="R140" i="6"/>
  <c r="S140" i="6"/>
  <c r="C141" i="6"/>
  <c r="D141" i="6"/>
  <c r="E141" i="6"/>
  <c r="F141" i="6"/>
  <c r="G141" i="6"/>
  <c r="H141" i="6"/>
  <c r="I141" i="6"/>
  <c r="J141" i="6"/>
  <c r="K141" i="6"/>
  <c r="L141" i="6"/>
  <c r="M141" i="6"/>
  <c r="N141" i="6"/>
  <c r="O141" i="6"/>
  <c r="P141" i="6"/>
  <c r="Q141" i="6"/>
  <c r="R141" i="6"/>
  <c r="S141" i="6"/>
  <c r="C142" i="6"/>
  <c r="D142" i="6"/>
  <c r="E142" i="6"/>
  <c r="F142" i="6"/>
  <c r="G142" i="6"/>
  <c r="H142" i="6"/>
  <c r="I142" i="6"/>
  <c r="J142" i="6"/>
  <c r="K142" i="6"/>
  <c r="L142" i="6"/>
  <c r="M142" i="6"/>
  <c r="N142" i="6"/>
  <c r="O142" i="6"/>
  <c r="P142" i="6"/>
  <c r="Q142" i="6"/>
  <c r="R142" i="6"/>
  <c r="S142" i="6"/>
  <c r="C143" i="6"/>
  <c r="D143" i="6"/>
  <c r="E143" i="6"/>
  <c r="F143" i="6"/>
  <c r="G143" i="6"/>
  <c r="H143" i="6"/>
  <c r="I143" i="6"/>
  <c r="J143" i="6"/>
  <c r="K143" i="6"/>
  <c r="L143" i="6"/>
  <c r="M143" i="6"/>
  <c r="N143" i="6"/>
  <c r="O143" i="6"/>
  <c r="P143" i="6"/>
  <c r="Q143" i="6"/>
  <c r="R143" i="6"/>
  <c r="S143" i="6"/>
  <c r="C144" i="6"/>
  <c r="D144" i="6"/>
  <c r="E144" i="6"/>
  <c r="F144" i="6"/>
  <c r="G144" i="6"/>
  <c r="H144" i="6"/>
  <c r="I144" i="6"/>
  <c r="J144" i="6"/>
  <c r="K144" i="6"/>
  <c r="L144" i="6"/>
  <c r="M144" i="6"/>
  <c r="N144" i="6"/>
  <c r="O144" i="6"/>
  <c r="P144" i="6"/>
  <c r="Q144" i="6"/>
  <c r="R144" i="6"/>
  <c r="S144" i="6"/>
  <c r="C145" i="6"/>
  <c r="D145" i="6"/>
  <c r="E145" i="6"/>
  <c r="F145" i="6"/>
  <c r="G145" i="6"/>
  <c r="H145" i="6"/>
  <c r="I145" i="6"/>
  <c r="J145" i="6"/>
  <c r="K145" i="6"/>
  <c r="L145" i="6"/>
  <c r="M145" i="6"/>
  <c r="N145" i="6"/>
  <c r="O145" i="6"/>
  <c r="P145" i="6"/>
  <c r="Q145" i="6"/>
  <c r="R145" i="6"/>
  <c r="S145" i="6"/>
  <c r="C146" i="6"/>
  <c r="D146" i="6"/>
  <c r="E146" i="6"/>
  <c r="F146" i="6"/>
  <c r="G146" i="6"/>
  <c r="H146" i="6"/>
  <c r="I146" i="6"/>
  <c r="J146" i="6"/>
  <c r="K146" i="6"/>
  <c r="L146" i="6"/>
  <c r="M146" i="6"/>
  <c r="N146" i="6"/>
  <c r="O146" i="6"/>
  <c r="P146" i="6"/>
  <c r="Q146" i="6"/>
  <c r="R146" i="6"/>
  <c r="S146" i="6"/>
  <c r="D147" i="6"/>
  <c r="E147" i="6"/>
  <c r="F147" i="6"/>
  <c r="G147" i="6"/>
  <c r="H147" i="6"/>
  <c r="I147" i="6"/>
  <c r="J147" i="6"/>
  <c r="K147" i="6"/>
  <c r="L147" i="6"/>
  <c r="M147" i="6"/>
  <c r="N147" i="6"/>
  <c r="O147" i="6"/>
  <c r="P147" i="6"/>
  <c r="Q147" i="6"/>
  <c r="R147" i="6"/>
  <c r="S147" i="6"/>
  <c r="C148" i="6"/>
  <c r="D148" i="6"/>
  <c r="E148" i="6"/>
  <c r="F148" i="6"/>
  <c r="G148" i="6"/>
  <c r="H148" i="6"/>
  <c r="I148" i="6"/>
  <c r="J148" i="6"/>
  <c r="K148" i="6"/>
  <c r="L148" i="6"/>
  <c r="M148" i="6"/>
  <c r="N148" i="6"/>
  <c r="O148" i="6"/>
  <c r="P148" i="6"/>
  <c r="Q148" i="6"/>
  <c r="R148" i="6"/>
  <c r="S148" i="6"/>
  <c r="C149" i="6"/>
  <c r="D149" i="6"/>
  <c r="E149" i="6"/>
  <c r="F149" i="6"/>
  <c r="G149" i="6"/>
  <c r="H149" i="6"/>
  <c r="I149" i="6"/>
  <c r="J149" i="6"/>
  <c r="K149" i="6"/>
  <c r="L149" i="6"/>
  <c r="M149" i="6"/>
  <c r="N149" i="6"/>
  <c r="O149" i="6"/>
  <c r="P149" i="6"/>
  <c r="Q149" i="6"/>
  <c r="R149" i="6"/>
  <c r="S149" i="6"/>
  <c r="C150" i="6"/>
  <c r="D150" i="6"/>
  <c r="E150" i="6"/>
  <c r="F150" i="6"/>
  <c r="G150" i="6"/>
  <c r="H150" i="6"/>
  <c r="I150" i="6"/>
  <c r="J150" i="6"/>
  <c r="K150" i="6"/>
  <c r="L150" i="6"/>
  <c r="M150" i="6"/>
  <c r="N150" i="6"/>
  <c r="O150" i="6"/>
  <c r="P150" i="6"/>
  <c r="Q150" i="6"/>
  <c r="R150" i="6"/>
  <c r="S150" i="6"/>
  <c r="C151" i="6"/>
  <c r="D151" i="6"/>
  <c r="E151" i="6"/>
  <c r="F151" i="6"/>
  <c r="G151" i="6"/>
  <c r="H151" i="6"/>
  <c r="I151" i="6"/>
  <c r="J151" i="6"/>
  <c r="K151" i="6"/>
  <c r="L151" i="6"/>
  <c r="M151" i="6"/>
  <c r="N151" i="6"/>
  <c r="O151" i="6"/>
  <c r="P151" i="6"/>
  <c r="Q151" i="6"/>
  <c r="R151" i="6"/>
  <c r="S151" i="6"/>
  <c r="C152" i="6"/>
  <c r="D152" i="6"/>
  <c r="E152" i="6"/>
  <c r="F152" i="6"/>
  <c r="G152" i="6"/>
  <c r="H152" i="6"/>
  <c r="I152" i="6"/>
  <c r="J152" i="6"/>
  <c r="K152" i="6"/>
  <c r="L152" i="6"/>
  <c r="M152" i="6"/>
  <c r="N152" i="6"/>
  <c r="O152" i="6"/>
  <c r="P152" i="6"/>
  <c r="Q152" i="6"/>
  <c r="R152" i="6"/>
  <c r="S152" i="6"/>
  <c r="C153" i="6"/>
  <c r="D153" i="6"/>
  <c r="E153" i="6"/>
  <c r="F153" i="6"/>
  <c r="G153" i="6"/>
  <c r="H153" i="6"/>
  <c r="I153" i="6"/>
  <c r="J153" i="6"/>
  <c r="K153" i="6"/>
  <c r="L153" i="6"/>
  <c r="M153" i="6"/>
  <c r="N153" i="6"/>
  <c r="O153" i="6"/>
  <c r="P153" i="6"/>
  <c r="Q153" i="6"/>
  <c r="R153" i="6"/>
  <c r="S153" i="6"/>
  <c r="C154" i="6"/>
  <c r="D154" i="6"/>
  <c r="E154" i="6"/>
  <c r="F154" i="6"/>
  <c r="G154" i="6"/>
  <c r="H154" i="6"/>
  <c r="I154" i="6"/>
  <c r="J154" i="6"/>
  <c r="K154" i="6"/>
  <c r="L154" i="6"/>
  <c r="M154" i="6"/>
  <c r="N154" i="6"/>
  <c r="O154" i="6"/>
  <c r="P154" i="6"/>
  <c r="Q154" i="6"/>
  <c r="R154" i="6"/>
  <c r="S154" i="6"/>
  <c r="C155" i="6"/>
  <c r="D155" i="6"/>
  <c r="E155" i="6"/>
  <c r="F155" i="6"/>
  <c r="G155" i="6"/>
  <c r="H155" i="6"/>
  <c r="I155" i="6"/>
  <c r="J155" i="6"/>
  <c r="K155" i="6"/>
  <c r="L155" i="6"/>
  <c r="M155" i="6"/>
  <c r="N155" i="6"/>
  <c r="O155" i="6"/>
  <c r="P155" i="6"/>
  <c r="Q155" i="6"/>
  <c r="R155" i="6"/>
  <c r="S155" i="6"/>
  <c r="C156" i="6"/>
  <c r="D156" i="6"/>
  <c r="E156" i="6"/>
  <c r="F156" i="6"/>
  <c r="G156" i="6"/>
  <c r="H156" i="6"/>
  <c r="I156" i="6"/>
  <c r="J156" i="6"/>
  <c r="K156" i="6"/>
  <c r="L156" i="6"/>
  <c r="M156" i="6"/>
  <c r="N156" i="6"/>
  <c r="O156" i="6"/>
  <c r="P156" i="6"/>
  <c r="Q156" i="6"/>
  <c r="R156" i="6"/>
  <c r="S156" i="6"/>
  <c r="C157" i="6"/>
  <c r="D157" i="6"/>
  <c r="E157" i="6"/>
  <c r="F157" i="6"/>
  <c r="G157" i="6"/>
  <c r="H157" i="6"/>
  <c r="I157" i="6"/>
  <c r="J157" i="6"/>
  <c r="K157" i="6"/>
  <c r="L157" i="6"/>
  <c r="M157" i="6"/>
  <c r="N157" i="6"/>
  <c r="O157" i="6"/>
  <c r="P157" i="6"/>
  <c r="Q157" i="6"/>
  <c r="R157" i="6"/>
  <c r="S157" i="6"/>
  <c r="C158" i="6"/>
  <c r="D158" i="6"/>
  <c r="E158" i="6"/>
  <c r="F158" i="6"/>
  <c r="G158" i="6"/>
  <c r="H158" i="6"/>
  <c r="I158" i="6"/>
  <c r="J158" i="6"/>
  <c r="K158" i="6"/>
  <c r="L158" i="6"/>
  <c r="M158" i="6"/>
  <c r="N158" i="6"/>
  <c r="O158" i="6"/>
  <c r="P158" i="6"/>
  <c r="Q158" i="6"/>
  <c r="R158" i="6"/>
  <c r="S158" i="6"/>
  <c r="C159" i="6"/>
  <c r="D159" i="6"/>
  <c r="E159" i="6"/>
  <c r="F159" i="6"/>
  <c r="G159" i="6"/>
  <c r="H159" i="6"/>
  <c r="I159" i="6"/>
  <c r="J159" i="6"/>
  <c r="K159" i="6"/>
  <c r="L159" i="6"/>
  <c r="M159" i="6"/>
  <c r="N159" i="6"/>
  <c r="O159" i="6"/>
  <c r="P159" i="6"/>
  <c r="Q159" i="6"/>
  <c r="R159" i="6"/>
  <c r="S159" i="6"/>
  <c r="C160" i="6"/>
  <c r="D160" i="6"/>
  <c r="E160" i="6"/>
  <c r="F160" i="6"/>
  <c r="G160" i="6"/>
  <c r="H160" i="6"/>
  <c r="I160" i="6"/>
  <c r="J160" i="6"/>
  <c r="K160" i="6"/>
  <c r="L160" i="6"/>
  <c r="M160" i="6"/>
  <c r="N160" i="6"/>
  <c r="O160" i="6"/>
  <c r="P160" i="6"/>
  <c r="Q160" i="6"/>
  <c r="R160" i="6"/>
  <c r="S160" i="6"/>
  <c r="G161" i="6"/>
  <c r="H161" i="6"/>
  <c r="I161" i="6"/>
  <c r="J161" i="6"/>
  <c r="K161" i="6"/>
  <c r="L161" i="6"/>
  <c r="M161" i="6"/>
  <c r="N161" i="6"/>
  <c r="O161" i="6"/>
  <c r="P161" i="6"/>
  <c r="Q161" i="6"/>
  <c r="R161" i="6"/>
  <c r="S161" i="6"/>
  <c r="C162" i="6"/>
  <c r="D162" i="6"/>
  <c r="E162" i="6"/>
  <c r="F162" i="6"/>
  <c r="G162" i="6"/>
  <c r="H162" i="6"/>
  <c r="I162" i="6"/>
  <c r="J162" i="6"/>
  <c r="K162" i="6"/>
  <c r="L162" i="6"/>
  <c r="M162" i="6"/>
  <c r="N162" i="6"/>
  <c r="O162" i="6"/>
  <c r="P162" i="6"/>
  <c r="Q162" i="6"/>
  <c r="R162" i="6"/>
  <c r="S162" i="6"/>
  <c r="C163" i="6"/>
  <c r="D163" i="6"/>
  <c r="E163" i="6"/>
  <c r="F163" i="6"/>
  <c r="G163" i="6"/>
  <c r="H163" i="6"/>
  <c r="I163" i="6"/>
  <c r="J163" i="6"/>
  <c r="K163" i="6"/>
  <c r="L163" i="6"/>
  <c r="M163" i="6"/>
  <c r="N163" i="6"/>
  <c r="O163" i="6"/>
  <c r="P163" i="6"/>
  <c r="Q163" i="6"/>
  <c r="R163" i="6"/>
  <c r="S163" i="6"/>
  <c r="C164" i="6"/>
  <c r="D164" i="6"/>
  <c r="E164" i="6"/>
  <c r="F164" i="6"/>
  <c r="G164" i="6"/>
  <c r="H164" i="6"/>
  <c r="I164" i="6"/>
  <c r="J164" i="6"/>
  <c r="K164" i="6"/>
  <c r="L164" i="6"/>
  <c r="M164" i="6"/>
  <c r="N164" i="6"/>
  <c r="P164" i="6"/>
  <c r="Q164" i="6"/>
  <c r="R164" i="6"/>
  <c r="S164" i="6"/>
  <c r="C165" i="6"/>
  <c r="D165" i="6"/>
  <c r="E165" i="6"/>
  <c r="F165" i="6"/>
  <c r="G165" i="6"/>
  <c r="H165" i="6"/>
  <c r="I165" i="6"/>
  <c r="J165" i="6"/>
  <c r="K165" i="6"/>
  <c r="L165" i="6"/>
  <c r="M165" i="6"/>
  <c r="O165" i="6"/>
  <c r="P165" i="6"/>
  <c r="Q165" i="6"/>
  <c r="R165" i="6"/>
  <c r="S165" i="6"/>
  <c r="C166" i="6"/>
  <c r="D166" i="6"/>
  <c r="E166" i="6"/>
  <c r="F166" i="6"/>
  <c r="G166" i="6"/>
  <c r="H166" i="6"/>
  <c r="I166" i="6"/>
  <c r="J166" i="6"/>
  <c r="K166" i="6"/>
  <c r="L166" i="6"/>
  <c r="M166" i="6"/>
  <c r="O166" i="6"/>
  <c r="P166" i="6"/>
  <c r="Q166" i="6"/>
  <c r="R166" i="6"/>
  <c r="S166" i="6"/>
  <c r="C167" i="6"/>
  <c r="D167" i="6"/>
  <c r="E167" i="6"/>
  <c r="F167" i="6"/>
  <c r="G167" i="6"/>
  <c r="H167" i="6"/>
  <c r="I167" i="6"/>
  <c r="J167" i="6"/>
  <c r="K167" i="6"/>
  <c r="L167" i="6"/>
  <c r="M167" i="6"/>
  <c r="N167" i="6"/>
  <c r="O167" i="6"/>
  <c r="P167" i="6"/>
  <c r="Q167" i="6"/>
  <c r="R167" i="6"/>
  <c r="S167" i="6"/>
  <c r="C168" i="6"/>
  <c r="D168" i="6"/>
  <c r="E168" i="6"/>
  <c r="F168" i="6"/>
  <c r="G168" i="6"/>
  <c r="H168" i="6"/>
  <c r="I168" i="6"/>
  <c r="J168" i="6"/>
  <c r="K168" i="6"/>
  <c r="L168" i="6"/>
  <c r="M168" i="6"/>
  <c r="N168" i="6"/>
  <c r="O168" i="6"/>
  <c r="P168" i="6"/>
  <c r="Q168" i="6"/>
  <c r="R168" i="6"/>
  <c r="S168" i="6"/>
  <c r="C169" i="6"/>
  <c r="D169" i="6"/>
  <c r="E169" i="6"/>
  <c r="F169" i="6"/>
  <c r="G169" i="6"/>
  <c r="H169" i="6"/>
  <c r="I169" i="6"/>
  <c r="J169" i="6"/>
  <c r="K169" i="6"/>
  <c r="L169" i="6"/>
  <c r="M169" i="6"/>
  <c r="N169" i="6"/>
  <c r="O169" i="6"/>
  <c r="P169" i="6"/>
  <c r="Q169" i="6"/>
  <c r="R169" i="6"/>
  <c r="S169" i="6"/>
  <c r="C170" i="6"/>
  <c r="D170" i="6"/>
  <c r="E170" i="6"/>
  <c r="G170" i="6"/>
  <c r="H170" i="6"/>
  <c r="I170" i="6"/>
  <c r="J170" i="6"/>
  <c r="K170" i="6"/>
  <c r="L170" i="6"/>
  <c r="M170" i="6"/>
  <c r="N170" i="6"/>
  <c r="O170" i="6"/>
  <c r="P170" i="6"/>
  <c r="Q170" i="6"/>
  <c r="R170" i="6"/>
  <c r="S170" i="6"/>
  <c r="C171" i="6"/>
  <c r="D171" i="6"/>
  <c r="E171" i="6"/>
  <c r="F171" i="6"/>
  <c r="G171" i="6"/>
  <c r="H171" i="6"/>
  <c r="I171" i="6"/>
  <c r="J171" i="6"/>
  <c r="K171" i="6"/>
  <c r="L171" i="6"/>
  <c r="M171" i="6"/>
  <c r="N171" i="6"/>
  <c r="O171" i="6"/>
  <c r="P171" i="6"/>
  <c r="Q171" i="6"/>
  <c r="R171" i="6"/>
  <c r="S171" i="6"/>
  <c r="C172" i="6"/>
  <c r="D172" i="6"/>
  <c r="E172" i="6"/>
  <c r="F172" i="6"/>
  <c r="G172" i="6"/>
  <c r="H172" i="6"/>
  <c r="I172" i="6"/>
  <c r="J172" i="6"/>
  <c r="K172" i="6"/>
  <c r="L172" i="6"/>
  <c r="M172" i="6"/>
  <c r="N172" i="6"/>
  <c r="O172" i="6"/>
  <c r="P172" i="6"/>
  <c r="Q172" i="6"/>
  <c r="R172" i="6"/>
  <c r="S172" i="6"/>
  <c r="C173" i="6"/>
  <c r="D173" i="6"/>
  <c r="E173" i="6"/>
  <c r="F173" i="6"/>
  <c r="G173" i="6"/>
  <c r="H173" i="6"/>
  <c r="I173" i="6"/>
  <c r="J173" i="6"/>
  <c r="K173" i="6"/>
  <c r="L173" i="6"/>
  <c r="M173" i="6"/>
  <c r="N173" i="6"/>
  <c r="O173" i="6"/>
  <c r="P173" i="6"/>
  <c r="Q173" i="6"/>
  <c r="R173" i="6"/>
  <c r="S173" i="6"/>
  <c r="C174" i="6"/>
  <c r="D174" i="6"/>
  <c r="E174" i="6"/>
  <c r="F174" i="6"/>
  <c r="G174" i="6"/>
  <c r="H174" i="6"/>
  <c r="I174" i="6"/>
  <c r="J174" i="6"/>
  <c r="K174" i="6"/>
  <c r="L174" i="6"/>
  <c r="M174" i="6"/>
  <c r="N174" i="6"/>
  <c r="O174" i="6"/>
  <c r="P174" i="6"/>
  <c r="Q174" i="6"/>
  <c r="R174" i="6"/>
  <c r="S174" i="6"/>
  <c r="C175" i="6"/>
  <c r="D175" i="6"/>
  <c r="E175" i="6"/>
  <c r="F175" i="6"/>
  <c r="G175" i="6"/>
  <c r="H175" i="6"/>
  <c r="I175" i="6"/>
  <c r="J175" i="6"/>
  <c r="K175" i="6"/>
  <c r="L175" i="6"/>
  <c r="M175" i="6"/>
  <c r="N175" i="6"/>
  <c r="O175" i="6"/>
  <c r="P175" i="6"/>
  <c r="Q175" i="6"/>
  <c r="R175" i="6"/>
  <c r="S175" i="6"/>
  <c r="C176" i="6"/>
  <c r="D176" i="6"/>
  <c r="E176" i="6"/>
  <c r="F176" i="6"/>
  <c r="G176" i="6"/>
  <c r="H176" i="6"/>
  <c r="I176" i="6"/>
  <c r="J176" i="6"/>
  <c r="K176" i="6"/>
  <c r="L176" i="6"/>
  <c r="M176" i="6"/>
  <c r="N176" i="6"/>
  <c r="O176" i="6"/>
  <c r="P176" i="6"/>
  <c r="Q176" i="6"/>
  <c r="R176" i="6"/>
  <c r="S176" i="6"/>
  <c r="C177" i="6"/>
  <c r="D177" i="6"/>
  <c r="E177" i="6"/>
  <c r="F177" i="6"/>
  <c r="G177" i="6"/>
  <c r="H177" i="6"/>
  <c r="I177" i="6"/>
  <c r="J177" i="6"/>
  <c r="K177" i="6"/>
  <c r="L177" i="6"/>
  <c r="M177" i="6"/>
  <c r="N177" i="6"/>
  <c r="O177" i="6"/>
  <c r="P177" i="6"/>
  <c r="Q177" i="6"/>
  <c r="R177" i="6"/>
  <c r="S177" i="6"/>
  <c r="C178" i="6"/>
  <c r="D178" i="6"/>
  <c r="E178" i="6"/>
  <c r="F178" i="6"/>
  <c r="G178" i="6"/>
  <c r="H178" i="6"/>
  <c r="I178" i="6"/>
  <c r="J178" i="6"/>
  <c r="K178" i="6"/>
  <c r="L178" i="6"/>
  <c r="M178" i="6"/>
  <c r="N178" i="6"/>
  <c r="O178" i="6"/>
  <c r="P178" i="6"/>
  <c r="Q178" i="6"/>
  <c r="R178" i="6"/>
  <c r="S178" i="6"/>
  <c r="C179" i="6"/>
  <c r="D179" i="6"/>
  <c r="E179" i="6"/>
  <c r="F179" i="6"/>
  <c r="G179" i="6"/>
  <c r="H179" i="6"/>
  <c r="I179" i="6"/>
  <c r="J179" i="6"/>
  <c r="K179" i="6"/>
  <c r="L179" i="6"/>
  <c r="M179" i="6"/>
  <c r="N179" i="6"/>
  <c r="O179" i="6"/>
  <c r="P179" i="6"/>
  <c r="Q179" i="6"/>
  <c r="R179" i="6"/>
  <c r="C180" i="6"/>
  <c r="D180" i="6"/>
  <c r="E180" i="6"/>
  <c r="F180" i="6"/>
  <c r="G180" i="6"/>
  <c r="H180" i="6"/>
  <c r="I180" i="6"/>
  <c r="J180" i="6"/>
  <c r="K180" i="6"/>
  <c r="L180" i="6"/>
  <c r="M180" i="6"/>
  <c r="N180" i="6"/>
  <c r="O180" i="6"/>
  <c r="P180" i="6"/>
  <c r="Q180" i="6"/>
  <c r="R180" i="6"/>
  <c r="S4" i="6" l="1"/>
  <c r="R4" i="6"/>
  <c r="Q4" i="6"/>
  <c r="P4" i="6"/>
  <c r="O4" i="6"/>
  <c r="N4" i="6"/>
  <c r="M4" i="6"/>
  <c r="L4" i="6"/>
  <c r="K4" i="6"/>
  <c r="J4" i="6"/>
  <c r="I4" i="6"/>
  <c r="H4" i="6"/>
  <c r="G4" i="6"/>
  <c r="F4" i="6"/>
  <c r="E4" i="6"/>
  <c r="D4" i="6"/>
  <c r="C4" i="6"/>
  <c r="B4" i="6"/>
  <c r="A180" i="6"/>
  <c r="A176" i="6"/>
  <c r="A177" i="6"/>
  <c r="A178" i="6"/>
  <c r="A179" i="6"/>
  <c r="A175" i="6" l="1"/>
  <c r="A175" i="3"/>
  <c r="B175" i="3"/>
  <c r="C175" i="3"/>
  <c r="F175" i="3"/>
  <c r="G175" i="3"/>
  <c r="A175" i="4"/>
  <c r="B175" i="4"/>
  <c r="C175" i="4"/>
  <c r="F175" i="4"/>
  <c r="G175" i="4"/>
  <c r="J175" i="4"/>
  <c r="K175" i="4"/>
  <c r="N175" i="4"/>
  <c r="O175" i="4"/>
  <c r="A176" i="4"/>
  <c r="B176" i="4"/>
  <c r="C176" i="4"/>
  <c r="F176" i="4"/>
  <c r="G176" i="4"/>
  <c r="J176" i="4"/>
  <c r="K176" i="4"/>
  <c r="N176" i="4"/>
  <c r="O176" i="4"/>
  <c r="A171" i="4"/>
  <c r="B171" i="4"/>
  <c r="C171" i="4"/>
  <c r="F171" i="4"/>
  <c r="G171" i="4"/>
  <c r="J171" i="4"/>
  <c r="K171" i="4"/>
  <c r="N171" i="4"/>
  <c r="O171" i="4"/>
  <c r="A172" i="4"/>
  <c r="B172" i="4"/>
  <c r="C172" i="4"/>
  <c r="F172" i="4"/>
  <c r="G172" i="4"/>
  <c r="J172" i="4"/>
  <c r="K172" i="4"/>
  <c r="N172" i="4"/>
  <c r="O172" i="4"/>
  <c r="A173" i="4"/>
  <c r="B173" i="4"/>
  <c r="C173" i="4"/>
  <c r="F173" i="4"/>
  <c r="G173" i="4"/>
  <c r="J173" i="4"/>
  <c r="K173" i="4"/>
  <c r="N173" i="4"/>
  <c r="O173" i="4"/>
  <c r="A174" i="4"/>
  <c r="B174" i="4"/>
  <c r="C174" i="4"/>
  <c r="F174" i="4"/>
  <c r="G174" i="4"/>
  <c r="J174" i="4"/>
  <c r="K174" i="4"/>
  <c r="N174" i="4"/>
  <c r="O174" i="4"/>
  <c r="A170" i="3"/>
  <c r="B170" i="3"/>
  <c r="C170" i="3"/>
  <c r="F170" i="3"/>
  <c r="G170" i="3"/>
  <c r="A171" i="3"/>
  <c r="B171" i="3"/>
  <c r="C171" i="3"/>
  <c r="F171" i="3"/>
  <c r="G171" i="3"/>
  <c r="A172" i="3"/>
  <c r="B172" i="3"/>
  <c r="C172" i="3"/>
  <c r="F172" i="3"/>
  <c r="G172" i="3"/>
  <c r="A173" i="3"/>
  <c r="B173" i="3"/>
  <c r="C173" i="3"/>
  <c r="F173" i="3"/>
  <c r="G173" i="3"/>
  <c r="A174" i="3"/>
  <c r="B174" i="3"/>
  <c r="C174" i="3"/>
  <c r="F174" i="3"/>
  <c r="G174" i="3"/>
  <c r="A169" i="2"/>
  <c r="B169" i="2"/>
  <c r="C169" i="2"/>
  <c r="A170" i="2"/>
  <c r="B170" i="2"/>
  <c r="C170" i="2"/>
  <c r="A171" i="2"/>
  <c r="B171" i="2"/>
  <c r="C171" i="2"/>
  <c r="A172" i="2"/>
  <c r="B172" i="2"/>
  <c r="C172" i="2"/>
  <c r="A173" i="2"/>
  <c r="B173" i="2"/>
  <c r="C173" i="2"/>
  <c r="A174" i="2"/>
  <c r="B174" i="2"/>
  <c r="C174" i="2"/>
  <c r="A170" i="6"/>
  <c r="A171" i="6"/>
  <c r="A172" i="6"/>
  <c r="A173" i="6"/>
  <c r="A174" i="6"/>
  <c r="A169" i="1"/>
  <c r="B169" i="1"/>
  <c r="C169" i="1"/>
  <c r="A170" i="1"/>
  <c r="B170" i="1"/>
  <c r="C170" i="1"/>
  <c r="A171" i="1"/>
  <c r="B171" i="1"/>
  <c r="C171" i="1"/>
  <c r="A172" i="1"/>
  <c r="B172" i="1"/>
  <c r="C172" i="1"/>
  <c r="A173" i="1"/>
  <c r="B173" i="1"/>
  <c r="C173" i="1"/>
  <c r="A174" i="1"/>
  <c r="B174" i="1"/>
  <c r="C174" i="1"/>
  <c r="A175" i="7"/>
  <c r="B175" i="7"/>
  <c r="C175" i="7"/>
  <c r="A170" i="7"/>
  <c r="B170" i="7"/>
  <c r="C170" i="7"/>
  <c r="A171" i="7"/>
  <c r="B171" i="7"/>
  <c r="C171" i="7"/>
  <c r="A172" i="7"/>
  <c r="B172" i="7"/>
  <c r="C172" i="7"/>
  <c r="A173" i="7"/>
  <c r="B173" i="7"/>
  <c r="C173" i="7"/>
  <c r="A174" i="7"/>
  <c r="B174" i="7"/>
  <c r="C174" i="7"/>
  <c r="A174" i="5" l="1"/>
  <c r="A175" i="5"/>
  <c r="A170" i="5"/>
  <c r="A171" i="5"/>
  <c r="A172" i="5"/>
  <c r="A173" i="5"/>
  <c r="A170" i="4"/>
  <c r="B170" i="4"/>
  <c r="C170" i="4"/>
  <c r="F170" i="4"/>
  <c r="G170" i="4"/>
  <c r="J170" i="4"/>
  <c r="K170" i="4"/>
  <c r="N170" i="4"/>
  <c r="O170" i="4"/>
  <c r="A169" i="3"/>
  <c r="B169" i="3"/>
  <c r="C169" i="3"/>
  <c r="F169" i="3"/>
  <c r="G169" i="3"/>
  <c r="A168" i="2"/>
  <c r="B168" i="2"/>
  <c r="C168" i="2"/>
  <c r="A169" i="6"/>
  <c r="A168" i="1"/>
  <c r="B168" i="1"/>
  <c r="C168" i="1"/>
  <c r="A169" i="7"/>
  <c r="B169" i="7"/>
  <c r="C169" i="7"/>
  <c r="A169" i="5"/>
  <c r="A168" i="5"/>
  <c r="C168" i="7"/>
  <c r="B168" i="7"/>
  <c r="A168" i="7"/>
  <c r="A167" i="1"/>
  <c r="B167" i="1"/>
  <c r="C167" i="1"/>
  <c r="A168" i="6"/>
  <c r="A167" i="2"/>
  <c r="B167" i="2"/>
  <c r="C167" i="2"/>
  <c r="A168" i="3"/>
  <c r="B168" i="3"/>
  <c r="C168" i="3"/>
  <c r="F168" i="3"/>
  <c r="G168" i="3"/>
  <c r="C169" i="4"/>
  <c r="B169" i="4"/>
  <c r="C168" i="4"/>
  <c r="B168" i="4"/>
  <c r="C167" i="4"/>
  <c r="B167" i="4"/>
  <c r="C166" i="4"/>
  <c r="B166" i="4"/>
  <c r="C165" i="4"/>
  <c r="B165" i="4"/>
  <c r="C164" i="4"/>
  <c r="B164" i="4"/>
  <c r="C163" i="4"/>
  <c r="B163" i="4"/>
  <c r="C162" i="4"/>
  <c r="B162" i="4"/>
  <c r="C161" i="4"/>
  <c r="B161" i="4"/>
  <c r="C160" i="4"/>
  <c r="B160" i="4"/>
  <c r="C159" i="4"/>
  <c r="B159" i="4"/>
  <c r="C158" i="4"/>
  <c r="B158" i="4"/>
  <c r="C157" i="4"/>
  <c r="B157" i="4"/>
  <c r="C156" i="4"/>
  <c r="B156" i="4"/>
  <c r="C155" i="4"/>
  <c r="B155" i="4"/>
  <c r="C154" i="4"/>
  <c r="B154" i="4"/>
  <c r="C153" i="4"/>
  <c r="B153" i="4"/>
  <c r="C152" i="4"/>
  <c r="B152" i="4"/>
  <c r="C151" i="4"/>
  <c r="B151" i="4"/>
  <c r="C150" i="4"/>
  <c r="B150" i="4"/>
  <c r="C149" i="4"/>
  <c r="B149" i="4"/>
  <c r="C148" i="4"/>
  <c r="B148" i="4"/>
  <c r="C147" i="4"/>
  <c r="B147" i="4"/>
  <c r="C146" i="4"/>
  <c r="B146" i="4"/>
  <c r="C145" i="4"/>
  <c r="B145" i="4"/>
  <c r="C144" i="4"/>
  <c r="B144" i="4"/>
  <c r="C143" i="4"/>
  <c r="B143" i="4"/>
  <c r="C142" i="4"/>
  <c r="B142" i="4"/>
  <c r="C141" i="4"/>
  <c r="B141" i="4"/>
  <c r="C140" i="4"/>
  <c r="B140" i="4"/>
  <c r="C139" i="4"/>
  <c r="B139" i="4"/>
  <c r="C138" i="4"/>
  <c r="B138" i="4"/>
  <c r="C137" i="4"/>
  <c r="B137" i="4"/>
  <c r="C136" i="4"/>
  <c r="B136" i="4"/>
  <c r="C135" i="4"/>
  <c r="B135" i="4"/>
  <c r="C134" i="4"/>
  <c r="B134" i="4"/>
  <c r="C133" i="4"/>
  <c r="B133" i="4"/>
  <c r="C132" i="4"/>
  <c r="B132" i="4"/>
  <c r="C131" i="4"/>
  <c r="B131" i="4"/>
  <c r="C130" i="4"/>
  <c r="B130" i="4"/>
  <c r="C129" i="4"/>
  <c r="B129" i="4"/>
  <c r="C128" i="4"/>
  <c r="B128" i="4"/>
  <c r="C127" i="4"/>
  <c r="B127" i="4"/>
  <c r="C126" i="4"/>
  <c r="B126" i="4"/>
  <c r="C125" i="4"/>
  <c r="B125" i="4"/>
  <c r="C124" i="4"/>
  <c r="B124" i="4"/>
  <c r="C123" i="4"/>
  <c r="B123" i="4"/>
  <c r="C122" i="4"/>
  <c r="B122" i="4"/>
  <c r="C121" i="4"/>
  <c r="B121" i="4"/>
  <c r="C120" i="4"/>
  <c r="B120" i="4"/>
  <c r="C119" i="4"/>
  <c r="B119" i="4"/>
  <c r="C118" i="4"/>
  <c r="B118" i="4"/>
  <c r="C117" i="4"/>
  <c r="B117"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A169" i="4"/>
  <c r="F169" i="4"/>
  <c r="G169" i="4"/>
  <c r="J169" i="4"/>
  <c r="K169" i="4"/>
  <c r="N169" i="4"/>
  <c r="O169" i="4"/>
  <c r="A162" i="4" l="1"/>
  <c r="F162" i="4"/>
  <c r="G162" i="4"/>
  <c r="J162" i="4"/>
  <c r="K162" i="4"/>
  <c r="N162" i="4"/>
  <c r="O162" i="4"/>
  <c r="A163" i="4"/>
  <c r="F163" i="4"/>
  <c r="G163" i="4"/>
  <c r="J163" i="4"/>
  <c r="K163" i="4"/>
  <c r="N163" i="4"/>
  <c r="O163" i="4"/>
  <c r="A164" i="4"/>
  <c r="F164" i="4"/>
  <c r="G164" i="4"/>
  <c r="J164" i="4"/>
  <c r="K164" i="4"/>
  <c r="N164" i="4"/>
  <c r="O164" i="4"/>
  <c r="A165" i="4"/>
  <c r="F165" i="4"/>
  <c r="G165" i="4"/>
  <c r="J165" i="4"/>
  <c r="K165" i="4"/>
  <c r="N165" i="4"/>
  <c r="O165" i="4"/>
  <c r="A166" i="4"/>
  <c r="F166" i="4"/>
  <c r="G166" i="4"/>
  <c r="J166" i="4"/>
  <c r="K166" i="4"/>
  <c r="N166" i="4"/>
  <c r="O166" i="4"/>
  <c r="A167" i="4"/>
  <c r="F167" i="4"/>
  <c r="G167" i="4"/>
  <c r="J167" i="4"/>
  <c r="K167" i="4"/>
  <c r="N167" i="4"/>
  <c r="O167" i="4"/>
  <c r="A168" i="4"/>
  <c r="F168" i="4"/>
  <c r="G168" i="4"/>
  <c r="J168" i="4"/>
  <c r="K168" i="4"/>
  <c r="N168" i="4"/>
  <c r="O168" i="4"/>
  <c r="A161" i="3" l="1"/>
  <c r="B161" i="3"/>
  <c r="C161" i="3"/>
  <c r="F161" i="3"/>
  <c r="G161" i="3"/>
  <c r="A162" i="3"/>
  <c r="B162" i="3"/>
  <c r="C162" i="3"/>
  <c r="F162" i="3"/>
  <c r="G162" i="3"/>
  <c r="A163" i="3"/>
  <c r="B163" i="3"/>
  <c r="C163" i="3"/>
  <c r="F163" i="3"/>
  <c r="G163" i="3"/>
  <c r="A164" i="3"/>
  <c r="B164" i="3"/>
  <c r="C164" i="3"/>
  <c r="F164" i="3"/>
  <c r="G164" i="3"/>
  <c r="A165" i="3"/>
  <c r="B165" i="3"/>
  <c r="C165" i="3"/>
  <c r="F165" i="3"/>
  <c r="G165" i="3"/>
  <c r="A166" i="3"/>
  <c r="B166" i="3"/>
  <c r="C166" i="3"/>
  <c r="F166" i="3"/>
  <c r="G166" i="3"/>
  <c r="A167" i="3"/>
  <c r="B167" i="3"/>
  <c r="C167" i="3"/>
  <c r="F167" i="3"/>
  <c r="G167" i="3"/>
  <c r="A160" i="2"/>
  <c r="B160" i="2"/>
  <c r="C160" i="2"/>
  <c r="A161" i="2"/>
  <c r="B161" i="2"/>
  <c r="C161" i="2"/>
  <c r="A162" i="2"/>
  <c r="B162" i="2"/>
  <c r="C162" i="2"/>
  <c r="A163" i="2"/>
  <c r="B163" i="2"/>
  <c r="C163" i="2"/>
  <c r="A164" i="2"/>
  <c r="B164" i="2"/>
  <c r="C164" i="2"/>
  <c r="A165" i="2"/>
  <c r="B165" i="2"/>
  <c r="C165" i="2"/>
  <c r="A166" i="2"/>
  <c r="B166" i="2"/>
  <c r="C166" i="2"/>
  <c r="A161" i="6"/>
  <c r="A162" i="6"/>
  <c r="A163" i="6"/>
  <c r="A164" i="6"/>
  <c r="A165" i="6"/>
  <c r="A166" i="6"/>
  <c r="A167" i="6"/>
  <c r="A160" i="1"/>
  <c r="B160" i="1"/>
  <c r="C160" i="1"/>
  <c r="A161" i="1"/>
  <c r="B161" i="1"/>
  <c r="C161" i="1"/>
  <c r="A162" i="1"/>
  <c r="B162" i="1"/>
  <c r="C162" i="1"/>
  <c r="A163" i="1"/>
  <c r="B163" i="1"/>
  <c r="C163" i="1"/>
  <c r="A164" i="1"/>
  <c r="B164" i="1"/>
  <c r="C164" i="1"/>
  <c r="A165" i="1"/>
  <c r="B165" i="1"/>
  <c r="C165" i="1"/>
  <c r="A166" i="1"/>
  <c r="B166" i="1"/>
  <c r="C166" i="1"/>
  <c r="C162" i="7"/>
  <c r="B162" i="7"/>
  <c r="A161" i="7"/>
  <c r="B161" i="7"/>
  <c r="C161" i="7"/>
  <c r="A162" i="7"/>
  <c r="A163" i="7"/>
  <c r="B163" i="7"/>
  <c r="C163" i="7"/>
  <c r="A164" i="7"/>
  <c r="B164" i="7"/>
  <c r="C164" i="7"/>
  <c r="A165" i="7"/>
  <c r="B165" i="7"/>
  <c r="C165" i="7"/>
  <c r="A166" i="7"/>
  <c r="B166" i="7"/>
  <c r="C166" i="7"/>
  <c r="A167" i="7"/>
  <c r="B167" i="7"/>
  <c r="C167" i="7"/>
  <c r="A158" i="7"/>
  <c r="B158" i="7"/>
  <c r="C158" i="7"/>
  <c r="A159" i="7"/>
  <c r="B159" i="7"/>
  <c r="C159" i="7"/>
  <c r="A160" i="7"/>
  <c r="B160" i="7"/>
  <c r="C160" i="7"/>
  <c r="A161" i="5"/>
  <c r="A162" i="5"/>
  <c r="A163" i="5"/>
  <c r="A164" i="5"/>
  <c r="A165" i="5"/>
  <c r="A166" i="5"/>
  <c r="A167" i="5"/>
  <c r="A161" i="4"/>
  <c r="F161" i="4"/>
  <c r="G161" i="4"/>
  <c r="J161" i="4"/>
  <c r="K161" i="4"/>
  <c r="N161" i="4"/>
  <c r="O161" i="4"/>
  <c r="A160" i="3"/>
  <c r="B160" i="3"/>
  <c r="C160" i="3"/>
  <c r="F160" i="3"/>
  <c r="G160" i="3"/>
  <c r="A159" i="2"/>
  <c r="B159" i="2"/>
  <c r="C159" i="2"/>
  <c r="A160" i="6"/>
  <c r="A159" i="1"/>
  <c r="B159" i="1"/>
  <c r="C159" i="1"/>
  <c r="A160" i="5"/>
  <c r="A158" i="4"/>
  <c r="F158" i="4"/>
  <c r="G158" i="4"/>
  <c r="J158" i="4"/>
  <c r="K158" i="4"/>
  <c r="N158" i="4"/>
  <c r="O158" i="4"/>
  <c r="A159" i="4"/>
  <c r="F159" i="4"/>
  <c r="G159" i="4"/>
  <c r="J159" i="4"/>
  <c r="K159" i="4"/>
  <c r="N159" i="4"/>
  <c r="O159" i="4"/>
  <c r="A160" i="4"/>
  <c r="F160" i="4"/>
  <c r="G160" i="4"/>
  <c r="J160" i="4"/>
  <c r="K160" i="4"/>
  <c r="N160" i="4"/>
  <c r="O160" i="4"/>
  <c r="A157" i="3"/>
  <c r="B157" i="3"/>
  <c r="C157" i="3"/>
  <c r="F157" i="3"/>
  <c r="G157" i="3"/>
  <c r="A158" i="3"/>
  <c r="B158" i="3"/>
  <c r="C158" i="3"/>
  <c r="F158" i="3"/>
  <c r="G158" i="3"/>
  <c r="A159" i="3"/>
  <c r="B159" i="3"/>
  <c r="C159" i="3"/>
  <c r="F159" i="3"/>
  <c r="G159" i="3"/>
  <c r="A156" i="2"/>
  <c r="B156" i="2"/>
  <c r="C156" i="2"/>
  <c r="A157" i="2"/>
  <c r="B157" i="2"/>
  <c r="C157" i="2"/>
  <c r="A158" i="2"/>
  <c r="B158" i="2"/>
  <c r="C158" i="2"/>
  <c r="A151" i="6" l="1"/>
  <c r="A152" i="6"/>
  <c r="A153" i="6"/>
  <c r="A154" i="6"/>
  <c r="A155" i="6"/>
  <c r="A156" i="6"/>
  <c r="A157" i="6"/>
  <c r="A158" i="6"/>
  <c r="A159" i="6"/>
  <c r="A156" i="1"/>
  <c r="B156" i="1"/>
  <c r="C156" i="1"/>
  <c r="A157" i="1"/>
  <c r="B157" i="1"/>
  <c r="C157" i="1"/>
  <c r="A158" i="1"/>
  <c r="B158" i="1"/>
  <c r="C158" i="1"/>
  <c r="C153" i="7"/>
  <c r="B153" i="7"/>
  <c r="A157" i="7"/>
  <c r="B157" i="7"/>
  <c r="C157" i="7"/>
  <c r="A157" i="5"/>
  <c r="A158" i="5"/>
  <c r="A159" i="5"/>
  <c r="A152" i="4"/>
  <c r="F152" i="4"/>
  <c r="G152" i="4"/>
  <c r="J152" i="4"/>
  <c r="K152" i="4"/>
  <c r="N152" i="4"/>
  <c r="O152" i="4"/>
  <c r="A153" i="4"/>
  <c r="F153" i="4"/>
  <c r="G153" i="4"/>
  <c r="J153" i="4"/>
  <c r="K153" i="4"/>
  <c r="N153" i="4"/>
  <c r="O153" i="4"/>
  <c r="A154" i="4"/>
  <c r="F154" i="4"/>
  <c r="G154" i="4"/>
  <c r="J154" i="4"/>
  <c r="K154" i="4"/>
  <c r="N154" i="4"/>
  <c r="O154" i="4"/>
  <c r="A155" i="4"/>
  <c r="F155" i="4"/>
  <c r="G155" i="4"/>
  <c r="J155" i="4"/>
  <c r="K155" i="4"/>
  <c r="N155" i="4"/>
  <c r="O155" i="4"/>
  <c r="A156" i="4"/>
  <c r="F156" i="4"/>
  <c r="G156" i="4"/>
  <c r="J156" i="4"/>
  <c r="K156" i="4"/>
  <c r="N156" i="4"/>
  <c r="O156" i="4"/>
  <c r="A157" i="4"/>
  <c r="F157" i="4"/>
  <c r="G157" i="4"/>
  <c r="J157" i="4"/>
  <c r="K157" i="4"/>
  <c r="N157" i="4"/>
  <c r="O157" i="4"/>
  <c r="A151" i="3"/>
  <c r="B151" i="3"/>
  <c r="C151" i="3"/>
  <c r="F151" i="3"/>
  <c r="G151" i="3"/>
  <c r="A152" i="3"/>
  <c r="B152" i="3"/>
  <c r="C152" i="3"/>
  <c r="F152" i="3"/>
  <c r="G152" i="3"/>
  <c r="A153" i="3"/>
  <c r="B153" i="3"/>
  <c r="C153" i="3"/>
  <c r="F153" i="3"/>
  <c r="G153" i="3"/>
  <c r="A154" i="3"/>
  <c r="B154" i="3"/>
  <c r="C154" i="3"/>
  <c r="F154" i="3"/>
  <c r="G154" i="3"/>
  <c r="A155" i="3"/>
  <c r="B155" i="3"/>
  <c r="C155" i="3"/>
  <c r="F155" i="3"/>
  <c r="G155" i="3"/>
  <c r="A156" i="3"/>
  <c r="B156" i="3"/>
  <c r="C156" i="3"/>
  <c r="F156" i="3"/>
  <c r="G156" i="3"/>
  <c r="A150" i="2"/>
  <c r="B150" i="2"/>
  <c r="C150" i="2"/>
  <c r="A151" i="2"/>
  <c r="B151" i="2"/>
  <c r="C151" i="2"/>
  <c r="A152" i="2"/>
  <c r="B152" i="2"/>
  <c r="C152" i="2"/>
  <c r="A153" i="2"/>
  <c r="B153" i="2"/>
  <c r="C153" i="2"/>
  <c r="A154" i="2"/>
  <c r="B154" i="2"/>
  <c r="C154" i="2"/>
  <c r="A155" i="2"/>
  <c r="B155" i="2"/>
  <c r="C155" i="2"/>
  <c r="A150" i="1"/>
  <c r="B150" i="1"/>
  <c r="C150" i="1"/>
  <c r="A151" i="1"/>
  <c r="B151" i="1"/>
  <c r="C151" i="1"/>
  <c r="A152" i="1"/>
  <c r="B152" i="1"/>
  <c r="C152" i="1"/>
  <c r="A153" i="1"/>
  <c r="B153" i="1"/>
  <c r="C153" i="1"/>
  <c r="A154" i="1"/>
  <c r="B154" i="1"/>
  <c r="C154" i="1"/>
  <c r="A155" i="1"/>
  <c r="B155" i="1"/>
  <c r="C155" i="1"/>
  <c r="A151" i="7"/>
  <c r="B151" i="7"/>
  <c r="C151" i="7"/>
  <c r="A152" i="7"/>
  <c r="B152" i="7"/>
  <c r="C152" i="7"/>
  <c r="A153" i="7"/>
  <c r="A154" i="7"/>
  <c r="B154" i="7"/>
  <c r="C154" i="7"/>
  <c r="A155" i="7"/>
  <c r="B155" i="7"/>
  <c r="C155" i="7"/>
  <c r="A156" i="7"/>
  <c r="B156" i="7"/>
  <c r="C156" i="7"/>
  <c r="A151" i="5"/>
  <c r="A152" i="5"/>
  <c r="A153" i="5"/>
  <c r="A154" i="5"/>
  <c r="A155" i="5"/>
  <c r="A156" i="5"/>
  <c r="A151" i="4"/>
  <c r="F151" i="4"/>
  <c r="G151" i="4"/>
  <c r="J151" i="4"/>
  <c r="K151" i="4"/>
  <c r="N151" i="4"/>
  <c r="O151" i="4"/>
  <c r="A150" i="3"/>
  <c r="B150" i="3"/>
  <c r="C150" i="3"/>
  <c r="F150" i="3"/>
  <c r="G150" i="3"/>
  <c r="A149" i="2"/>
  <c r="B149" i="2"/>
  <c r="C149" i="2"/>
  <c r="A150" i="6"/>
  <c r="A149" i="1"/>
  <c r="B149" i="1"/>
  <c r="C149" i="1"/>
  <c r="A150" i="7"/>
  <c r="B150" i="7"/>
  <c r="C150" i="7"/>
  <c r="A150" i="5"/>
  <c r="O150" i="4"/>
  <c r="N150" i="4"/>
  <c r="K150" i="4"/>
  <c r="J150" i="4"/>
  <c r="G150" i="4"/>
  <c r="F150" i="4"/>
  <c r="A150" i="4"/>
  <c r="O149" i="4"/>
  <c r="N149" i="4"/>
  <c r="K149" i="4"/>
  <c r="J149" i="4"/>
  <c r="G149" i="4"/>
  <c r="F149" i="4"/>
  <c r="A149" i="4"/>
  <c r="O148" i="4"/>
  <c r="N148" i="4"/>
  <c r="K148" i="4"/>
  <c r="J148" i="4"/>
  <c r="G148" i="4"/>
  <c r="F148" i="4"/>
  <c r="A148" i="4"/>
  <c r="O147" i="4"/>
  <c r="N147" i="4"/>
  <c r="K147" i="4"/>
  <c r="J147" i="4"/>
  <c r="G147" i="4"/>
  <c r="F147" i="4"/>
  <c r="A147" i="4"/>
  <c r="O146" i="4"/>
  <c r="N146" i="4"/>
  <c r="K146" i="4"/>
  <c r="J146" i="4"/>
  <c r="G146" i="4"/>
  <c r="F146" i="4"/>
  <c r="A146" i="4"/>
  <c r="O145" i="4"/>
  <c r="N145" i="4"/>
  <c r="K145" i="4"/>
  <c r="J145" i="4"/>
  <c r="G145" i="4"/>
  <c r="F145" i="4"/>
  <c r="A145" i="4"/>
  <c r="O144" i="4"/>
  <c r="N144" i="4"/>
  <c r="K144" i="4"/>
  <c r="J144" i="4"/>
  <c r="G144" i="4"/>
  <c r="F144" i="4"/>
  <c r="A144" i="4"/>
  <c r="O143" i="4"/>
  <c r="N143" i="4"/>
  <c r="K143" i="4"/>
  <c r="J143" i="4"/>
  <c r="G143" i="4"/>
  <c r="F143" i="4"/>
  <c r="A143" i="4"/>
  <c r="O142" i="4"/>
  <c r="N142" i="4"/>
  <c r="K142" i="4"/>
  <c r="J142" i="4"/>
  <c r="G142" i="4"/>
  <c r="F142" i="4"/>
  <c r="A142" i="4"/>
  <c r="O141" i="4"/>
  <c r="N141" i="4"/>
  <c r="K141" i="4"/>
  <c r="J141" i="4"/>
  <c r="G141" i="4"/>
  <c r="F141" i="4"/>
  <c r="A141" i="4"/>
  <c r="O140" i="4"/>
  <c r="N140" i="4"/>
  <c r="K140" i="4"/>
  <c r="J140" i="4"/>
  <c r="G140" i="4"/>
  <c r="F140" i="4"/>
  <c r="A140" i="4"/>
  <c r="O139" i="4"/>
  <c r="N139" i="4"/>
  <c r="K139" i="4"/>
  <c r="J139" i="4"/>
  <c r="G139" i="4"/>
  <c r="F139" i="4"/>
  <c r="A139" i="4"/>
  <c r="O138" i="4"/>
  <c r="N138" i="4"/>
  <c r="K138" i="4"/>
  <c r="J138" i="4"/>
  <c r="G138" i="4"/>
  <c r="F138" i="4"/>
  <c r="A138" i="4"/>
  <c r="O137" i="4"/>
  <c r="N137" i="4"/>
  <c r="K137" i="4"/>
  <c r="J137" i="4"/>
  <c r="G137" i="4"/>
  <c r="F137" i="4"/>
  <c r="A137" i="4"/>
  <c r="O136" i="4"/>
  <c r="N136" i="4"/>
  <c r="K136" i="4"/>
  <c r="J136" i="4"/>
  <c r="G136" i="4"/>
  <c r="F136" i="4"/>
  <c r="A136" i="4"/>
  <c r="O135" i="4"/>
  <c r="N135" i="4"/>
  <c r="K135" i="4"/>
  <c r="J135" i="4"/>
  <c r="G135" i="4"/>
  <c r="F135" i="4"/>
  <c r="A135" i="4"/>
  <c r="O134" i="4"/>
  <c r="N134" i="4"/>
  <c r="K134" i="4"/>
  <c r="J134" i="4"/>
  <c r="G134" i="4"/>
  <c r="F134" i="4"/>
  <c r="A134" i="4"/>
  <c r="O133" i="4"/>
  <c r="N133" i="4"/>
  <c r="K133" i="4"/>
  <c r="J133" i="4"/>
  <c r="G133" i="4"/>
  <c r="F133" i="4"/>
  <c r="A133" i="4"/>
  <c r="O132" i="4"/>
  <c r="N132" i="4"/>
  <c r="K132" i="4"/>
  <c r="J132" i="4"/>
  <c r="G132" i="4"/>
  <c r="F132" i="4"/>
  <c r="A132" i="4"/>
  <c r="O131" i="4"/>
  <c r="N131" i="4"/>
  <c r="K131" i="4"/>
  <c r="J131" i="4"/>
  <c r="G131" i="4"/>
  <c r="F131" i="4"/>
  <c r="A131" i="4"/>
  <c r="O130" i="4"/>
  <c r="N130" i="4"/>
  <c r="K130" i="4"/>
  <c r="J130" i="4"/>
  <c r="G130" i="4"/>
  <c r="F130" i="4"/>
  <c r="A130" i="4"/>
  <c r="O129" i="4"/>
  <c r="N129" i="4"/>
  <c r="K129" i="4"/>
  <c r="J129" i="4"/>
  <c r="G129" i="4"/>
  <c r="F129" i="4"/>
  <c r="A129" i="4"/>
  <c r="O128" i="4"/>
  <c r="N128" i="4"/>
  <c r="K128" i="4"/>
  <c r="J128" i="4"/>
  <c r="G128" i="4"/>
  <c r="F128" i="4"/>
  <c r="A128" i="4"/>
  <c r="O127" i="4"/>
  <c r="N127" i="4"/>
  <c r="K127" i="4"/>
  <c r="J127" i="4"/>
  <c r="G127" i="4"/>
  <c r="F127" i="4"/>
  <c r="A127" i="4"/>
  <c r="O126" i="4"/>
  <c r="N126" i="4"/>
  <c r="K126" i="4"/>
  <c r="J126" i="4"/>
  <c r="G126" i="4"/>
  <c r="F126" i="4"/>
  <c r="A126" i="4"/>
  <c r="O125" i="4"/>
  <c r="N125" i="4"/>
  <c r="K125" i="4"/>
  <c r="J125" i="4"/>
  <c r="G125" i="4"/>
  <c r="F125" i="4"/>
  <c r="A125" i="4"/>
  <c r="O124" i="4"/>
  <c r="N124" i="4"/>
  <c r="K124" i="4"/>
  <c r="J124" i="4"/>
  <c r="G124" i="4"/>
  <c r="F124" i="4"/>
  <c r="A124" i="4"/>
  <c r="O123" i="4"/>
  <c r="N123" i="4"/>
  <c r="K123" i="4"/>
  <c r="J123" i="4"/>
  <c r="G123" i="4"/>
  <c r="F123" i="4"/>
  <c r="A123" i="4"/>
  <c r="O122" i="4"/>
  <c r="N122" i="4"/>
  <c r="K122" i="4"/>
  <c r="J122" i="4"/>
  <c r="G122" i="4"/>
  <c r="F122" i="4"/>
  <c r="A122" i="4"/>
  <c r="O121" i="4"/>
  <c r="N121" i="4"/>
  <c r="K121" i="4"/>
  <c r="J121" i="4"/>
  <c r="G121" i="4"/>
  <c r="F121" i="4"/>
  <c r="A121" i="4"/>
  <c r="O120" i="4"/>
  <c r="N120" i="4"/>
  <c r="K120" i="4"/>
  <c r="J120" i="4"/>
  <c r="G120" i="4"/>
  <c r="F120" i="4"/>
  <c r="A120" i="4"/>
  <c r="O119" i="4"/>
  <c r="N119" i="4"/>
  <c r="K119" i="4"/>
  <c r="J119" i="4"/>
  <c r="G119" i="4"/>
  <c r="F119" i="4"/>
  <c r="A119" i="4"/>
  <c r="O118" i="4"/>
  <c r="N118" i="4"/>
  <c r="K118" i="4"/>
  <c r="J118" i="4"/>
  <c r="G118" i="4"/>
  <c r="F118" i="4"/>
  <c r="A118" i="4"/>
  <c r="O117" i="4"/>
  <c r="N117" i="4"/>
  <c r="K117" i="4"/>
  <c r="J117" i="4"/>
  <c r="G117" i="4"/>
  <c r="F117" i="4"/>
  <c r="A117" i="4"/>
  <c r="O116" i="4"/>
  <c r="N116" i="4"/>
  <c r="K116" i="4"/>
  <c r="J116" i="4"/>
  <c r="G116" i="4"/>
  <c r="F116" i="4"/>
  <c r="A116" i="4"/>
  <c r="O115" i="4"/>
  <c r="N115" i="4"/>
  <c r="K115" i="4"/>
  <c r="J115" i="4"/>
  <c r="G115" i="4"/>
  <c r="F115" i="4"/>
  <c r="A115" i="4"/>
  <c r="O114" i="4"/>
  <c r="N114" i="4"/>
  <c r="K114" i="4"/>
  <c r="J114" i="4"/>
  <c r="G114" i="4"/>
  <c r="F114" i="4"/>
  <c r="A114" i="4"/>
  <c r="O113" i="4"/>
  <c r="N113" i="4"/>
  <c r="K113" i="4"/>
  <c r="J113" i="4"/>
  <c r="G113" i="4"/>
  <c r="F113" i="4"/>
  <c r="A113" i="4"/>
  <c r="O112" i="4"/>
  <c r="N112" i="4"/>
  <c r="K112" i="4"/>
  <c r="J112" i="4"/>
  <c r="G112" i="4"/>
  <c r="F112" i="4"/>
  <c r="A112" i="4"/>
  <c r="O111" i="4"/>
  <c r="N111" i="4"/>
  <c r="K111" i="4"/>
  <c r="J111" i="4"/>
  <c r="G111" i="4"/>
  <c r="F111" i="4"/>
  <c r="A111" i="4"/>
  <c r="O110" i="4"/>
  <c r="N110" i="4"/>
  <c r="K110" i="4"/>
  <c r="J110" i="4"/>
  <c r="G110" i="4"/>
  <c r="F110" i="4"/>
  <c r="A110" i="4"/>
  <c r="O109" i="4"/>
  <c r="N109" i="4"/>
  <c r="K109" i="4"/>
  <c r="J109" i="4"/>
  <c r="G109" i="4"/>
  <c r="F109" i="4"/>
  <c r="A109" i="4"/>
  <c r="O108" i="4"/>
  <c r="N108" i="4"/>
  <c r="K108" i="4"/>
  <c r="J108" i="4"/>
  <c r="G108" i="4"/>
  <c r="F108" i="4"/>
  <c r="A108" i="4"/>
  <c r="O107" i="4"/>
  <c r="N107" i="4"/>
  <c r="K107" i="4"/>
  <c r="J107" i="4"/>
  <c r="G107" i="4"/>
  <c r="F107" i="4"/>
  <c r="A107" i="4"/>
  <c r="O106" i="4"/>
  <c r="N106" i="4"/>
  <c r="K106" i="4"/>
  <c r="J106" i="4"/>
  <c r="G106" i="4"/>
  <c r="F106" i="4"/>
  <c r="A106" i="4"/>
  <c r="O105" i="4"/>
  <c r="N105" i="4"/>
  <c r="K105" i="4"/>
  <c r="J105" i="4"/>
  <c r="G105" i="4"/>
  <c r="F105" i="4"/>
  <c r="A105" i="4"/>
  <c r="O104" i="4"/>
  <c r="N104" i="4"/>
  <c r="K104" i="4"/>
  <c r="J104" i="4"/>
  <c r="G104" i="4"/>
  <c r="F104" i="4"/>
  <c r="A104" i="4"/>
  <c r="O103" i="4"/>
  <c r="N103" i="4"/>
  <c r="K103" i="4"/>
  <c r="J103" i="4"/>
  <c r="G103" i="4"/>
  <c r="F103" i="4"/>
  <c r="A103" i="4"/>
  <c r="O102" i="4"/>
  <c r="N102" i="4"/>
  <c r="K102" i="4"/>
  <c r="J102" i="4"/>
  <c r="G102" i="4"/>
  <c r="F102" i="4"/>
  <c r="A102" i="4"/>
  <c r="O101" i="4"/>
  <c r="N101" i="4"/>
  <c r="K101" i="4"/>
  <c r="J101" i="4"/>
  <c r="G101" i="4"/>
  <c r="F101" i="4"/>
  <c r="A101" i="4"/>
  <c r="O100" i="4"/>
  <c r="N100" i="4"/>
  <c r="K100" i="4"/>
  <c r="J100" i="4"/>
  <c r="G100" i="4"/>
  <c r="F100" i="4"/>
  <c r="A100" i="4"/>
  <c r="O99" i="4"/>
  <c r="N99" i="4"/>
  <c r="K99" i="4"/>
  <c r="J99" i="4"/>
  <c r="G99" i="4"/>
  <c r="F99" i="4"/>
  <c r="A99" i="4"/>
  <c r="O98" i="4"/>
  <c r="N98" i="4"/>
  <c r="K98" i="4"/>
  <c r="J98" i="4"/>
  <c r="G98" i="4"/>
  <c r="F98" i="4"/>
  <c r="A98" i="4"/>
  <c r="O97" i="4"/>
  <c r="N97" i="4"/>
  <c r="K97" i="4"/>
  <c r="J97" i="4"/>
  <c r="G97" i="4"/>
  <c r="F97" i="4"/>
  <c r="A97" i="4"/>
  <c r="O96" i="4"/>
  <c r="N96" i="4"/>
  <c r="K96" i="4"/>
  <c r="J96" i="4"/>
  <c r="G96" i="4"/>
  <c r="F96" i="4"/>
  <c r="A96" i="4"/>
  <c r="O95" i="4"/>
  <c r="N95" i="4"/>
  <c r="K95" i="4"/>
  <c r="J95" i="4"/>
  <c r="G95" i="4"/>
  <c r="F95" i="4"/>
  <c r="A95" i="4"/>
  <c r="O94" i="4"/>
  <c r="N94" i="4"/>
  <c r="K94" i="4"/>
  <c r="J94" i="4"/>
  <c r="G94" i="4"/>
  <c r="F94" i="4"/>
  <c r="A94" i="4"/>
  <c r="O93" i="4"/>
  <c r="N93" i="4"/>
  <c r="K93" i="4"/>
  <c r="J93" i="4"/>
  <c r="G93" i="4"/>
  <c r="F93" i="4"/>
  <c r="A93" i="4"/>
  <c r="O92" i="4"/>
  <c r="N92" i="4"/>
  <c r="K92" i="4"/>
  <c r="J92" i="4"/>
  <c r="G92" i="4"/>
  <c r="F92" i="4"/>
  <c r="A92" i="4"/>
  <c r="O91" i="4"/>
  <c r="N91" i="4"/>
  <c r="K91" i="4"/>
  <c r="J91" i="4"/>
  <c r="G91" i="4"/>
  <c r="F91" i="4"/>
  <c r="A91" i="4"/>
  <c r="O90" i="4"/>
  <c r="N90" i="4"/>
  <c r="K90" i="4"/>
  <c r="J90" i="4"/>
  <c r="G90" i="4"/>
  <c r="F90" i="4"/>
  <c r="A90" i="4"/>
  <c r="O89" i="4"/>
  <c r="N89" i="4"/>
  <c r="K89" i="4"/>
  <c r="J89" i="4"/>
  <c r="G89" i="4"/>
  <c r="F89" i="4"/>
  <c r="A89" i="4"/>
  <c r="O88" i="4"/>
  <c r="N88" i="4"/>
  <c r="K88" i="4"/>
  <c r="J88" i="4"/>
  <c r="G88" i="4"/>
  <c r="F88" i="4"/>
  <c r="A88" i="4"/>
  <c r="O87" i="4"/>
  <c r="N87" i="4"/>
  <c r="K87" i="4"/>
  <c r="J87" i="4"/>
  <c r="G87" i="4"/>
  <c r="F87" i="4"/>
  <c r="A87" i="4"/>
  <c r="O86" i="4"/>
  <c r="N86" i="4"/>
  <c r="K86" i="4"/>
  <c r="J86" i="4"/>
  <c r="G86" i="4"/>
  <c r="F86" i="4"/>
  <c r="A86" i="4"/>
  <c r="O85" i="4"/>
  <c r="N85" i="4"/>
  <c r="K85" i="4"/>
  <c r="J85" i="4"/>
  <c r="G85" i="4"/>
  <c r="F85" i="4"/>
  <c r="A85" i="4"/>
  <c r="O84" i="4"/>
  <c r="N84" i="4"/>
  <c r="K84" i="4"/>
  <c r="J84" i="4"/>
  <c r="G84" i="4"/>
  <c r="F84" i="4"/>
  <c r="A84" i="4"/>
  <c r="O83" i="4"/>
  <c r="N83" i="4"/>
  <c r="K83" i="4"/>
  <c r="J83" i="4"/>
  <c r="G83" i="4"/>
  <c r="F83" i="4"/>
  <c r="A83" i="4"/>
  <c r="O82" i="4"/>
  <c r="N82" i="4"/>
  <c r="K82" i="4"/>
  <c r="J82" i="4"/>
  <c r="G82" i="4"/>
  <c r="F82" i="4"/>
  <c r="A82" i="4"/>
  <c r="O81" i="4"/>
  <c r="N81" i="4"/>
  <c r="K81" i="4"/>
  <c r="J81" i="4"/>
  <c r="G81" i="4"/>
  <c r="F81" i="4"/>
  <c r="A81" i="4"/>
  <c r="O80" i="4"/>
  <c r="N80" i="4"/>
  <c r="K80" i="4"/>
  <c r="J80" i="4"/>
  <c r="G80" i="4"/>
  <c r="F80" i="4"/>
  <c r="A80" i="4"/>
  <c r="O79" i="4"/>
  <c r="N79" i="4"/>
  <c r="K79" i="4"/>
  <c r="J79" i="4"/>
  <c r="G79" i="4"/>
  <c r="F79" i="4"/>
  <c r="A79" i="4"/>
  <c r="O78" i="4"/>
  <c r="N78" i="4"/>
  <c r="K78" i="4"/>
  <c r="J78" i="4"/>
  <c r="G78" i="4"/>
  <c r="F78" i="4"/>
  <c r="A78" i="4"/>
  <c r="O77" i="4"/>
  <c r="N77" i="4"/>
  <c r="K77" i="4"/>
  <c r="J77" i="4"/>
  <c r="G77" i="4"/>
  <c r="F77" i="4"/>
  <c r="A77" i="4"/>
  <c r="O76" i="4"/>
  <c r="N76" i="4"/>
  <c r="K76" i="4"/>
  <c r="J76" i="4"/>
  <c r="G76" i="4"/>
  <c r="F76" i="4"/>
  <c r="A76" i="4"/>
  <c r="O75" i="4"/>
  <c r="N75" i="4"/>
  <c r="K75" i="4"/>
  <c r="J75" i="4"/>
  <c r="G75" i="4"/>
  <c r="F75" i="4"/>
  <c r="A75" i="4"/>
  <c r="O74" i="4"/>
  <c r="N74" i="4"/>
  <c r="K74" i="4"/>
  <c r="J74" i="4"/>
  <c r="G74" i="4"/>
  <c r="F74" i="4"/>
  <c r="A74" i="4"/>
  <c r="O73" i="4"/>
  <c r="N73" i="4"/>
  <c r="K73" i="4"/>
  <c r="J73" i="4"/>
  <c r="G73" i="4"/>
  <c r="F73" i="4"/>
  <c r="A73" i="4"/>
  <c r="O72" i="4"/>
  <c r="N72" i="4"/>
  <c r="K72" i="4"/>
  <c r="J72" i="4"/>
  <c r="G72" i="4"/>
  <c r="F72" i="4"/>
  <c r="A72" i="4"/>
  <c r="O71" i="4"/>
  <c r="N71" i="4"/>
  <c r="K71" i="4"/>
  <c r="J71" i="4"/>
  <c r="G71" i="4"/>
  <c r="F71" i="4"/>
  <c r="A71" i="4"/>
  <c r="O70" i="4"/>
  <c r="N70" i="4"/>
  <c r="K70" i="4"/>
  <c r="J70" i="4"/>
  <c r="G70" i="4"/>
  <c r="F70" i="4"/>
  <c r="A70" i="4"/>
  <c r="O69" i="4"/>
  <c r="N69" i="4"/>
  <c r="K69" i="4"/>
  <c r="J69" i="4"/>
  <c r="G69" i="4"/>
  <c r="F69" i="4"/>
  <c r="A69" i="4"/>
  <c r="O68" i="4"/>
  <c r="N68" i="4"/>
  <c r="K68" i="4"/>
  <c r="J68" i="4"/>
  <c r="G68" i="4"/>
  <c r="F68" i="4"/>
  <c r="A68" i="4"/>
  <c r="O67" i="4"/>
  <c r="N67" i="4"/>
  <c r="K67" i="4"/>
  <c r="J67" i="4"/>
  <c r="G67" i="4"/>
  <c r="F67" i="4"/>
  <c r="A67" i="4"/>
  <c r="O66" i="4"/>
  <c r="N66" i="4"/>
  <c r="K66" i="4"/>
  <c r="J66" i="4"/>
  <c r="G66" i="4"/>
  <c r="F66" i="4"/>
  <c r="A66" i="4"/>
  <c r="O65" i="4"/>
  <c r="N65" i="4"/>
  <c r="K65" i="4"/>
  <c r="J65" i="4"/>
  <c r="G65" i="4"/>
  <c r="F65" i="4"/>
  <c r="A65" i="4"/>
  <c r="O64" i="4"/>
  <c r="N64" i="4"/>
  <c r="K64" i="4"/>
  <c r="J64" i="4"/>
  <c r="G64" i="4"/>
  <c r="F64" i="4"/>
  <c r="A64" i="4"/>
  <c r="O63" i="4"/>
  <c r="N63" i="4"/>
  <c r="K63" i="4"/>
  <c r="J63" i="4"/>
  <c r="G63" i="4"/>
  <c r="F63" i="4"/>
  <c r="A63" i="4"/>
  <c r="O62" i="4"/>
  <c r="N62" i="4"/>
  <c r="K62" i="4"/>
  <c r="J62" i="4"/>
  <c r="G62" i="4"/>
  <c r="F62" i="4"/>
  <c r="A62" i="4"/>
  <c r="O61" i="4"/>
  <c r="N61" i="4"/>
  <c r="K61" i="4"/>
  <c r="J61" i="4"/>
  <c r="G61" i="4"/>
  <c r="F61" i="4"/>
  <c r="A61" i="4"/>
  <c r="O60" i="4"/>
  <c r="N60" i="4"/>
  <c r="K60" i="4"/>
  <c r="J60" i="4"/>
  <c r="G60" i="4"/>
  <c r="F60" i="4"/>
  <c r="A60" i="4"/>
  <c r="O59" i="4"/>
  <c r="N59" i="4"/>
  <c r="K59" i="4"/>
  <c r="J59" i="4"/>
  <c r="G59" i="4"/>
  <c r="F59" i="4"/>
  <c r="A59" i="4"/>
  <c r="O58" i="4"/>
  <c r="N58" i="4"/>
  <c r="K58" i="4"/>
  <c r="J58" i="4"/>
  <c r="G58" i="4"/>
  <c r="F58" i="4"/>
  <c r="A58" i="4"/>
  <c r="O57" i="4"/>
  <c r="N57" i="4"/>
  <c r="K57" i="4"/>
  <c r="J57" i="4"/>
  <c r="G57" i="4"/>
  <c r="F57" i="4"/>
  <c r="A57" i="4"/>
  <c r="O56" i="4"/>
  <c r="N56" i="4"/>
  <c r="K56" i="4"/>
  <c r="J56" i="4"/>
  <c r="G56" i="4"/>
  <c r="F56" i="4"/>
  <c r="A56" i="4"/>
  <c r="O55" i="4"/>
  <c r="N55" i="4"/>
  <c r="K55" i="4"/>
  <c r="J55" i="4"/>
  <c r="G55" i="4"/>
  <c r="F55" i="4"/>
  <c r="A55" i="4"/>
  <c r="O54" i="4"/>
  <c r="N54" i="4"/>
  <c r="K54" i="4"/>
  <c r="J54" i="4"/>
  <c r="G54" i="4"/>
  <c r="F54" i="4"/>
  <c r="A54" i="4"/>
  <c r="O53" i="4"/>
  <c r="N53" i="4"/>
  <c r="K53" i="4"/>
  <c r="J53" i="4"/>
  <c r="G53" i="4"/>
  <c r="F53" i="4"/>
  <c r="A53" i="4"/>
  <c r="O52" i="4"/>
  <c r="N52" i="4"/>
  <c r="K52" i="4"/>
  <c r="J52" i="4"/>
  <c r="G52" i="4"/>
  <c r="F52" i="4"/>
  <c r="A52" i="4"/>
  <c r="O51" i="4"/>
  <c r="N51" i="4"/>
  <c r="K51" i="4"/>
  <c r="J51" i="4"/>
  <c r="G51" i="4"/>
  <c r="F51" i="4"/>
  <c r="A51" i="4"/>
  <c r="O50" i="4"/>
  <c r="N50" i="4"/>
  <c r="K50" i="4"/>
  <c r="J50" i="4"/>
  <c r="G50" i="4"/>
  <c r="F50" i="4"/>
  <c r="A50" i="4"/>
  <c r="O49" i="4"/>
  <c r="N49" i="4"/>
  <c r="K49" i="4"/>
  <c r="J49" i="4"/>
  <c r="G49" i="4"/>
  <c r="F49" i="4"/>
  <c r="A49" i="4"/>
  <c r="O48" i="4"/>
  <c r="N48" i="4"/>
  <c r="K48" i="4"/>
  <c r="J48" i="4"/>
  <c r="G48" i="4"/>
  <c r="F48" i="4"/>
  <c r="A48" i="4"/>
  <c r="O47" i="4"/>
  <c r="N47" i="4"/>
  <c r="K47" i="4"/>
  <c r="J47" i="4"/>
  <c r="G47" i="4"/>
  <c r="F47" i="4"/>
  <c r="A47" i="4"/>
  <c r="O46" i="4"/>
  <c r="N46" i="4"/>
  <c r="K46" i="4"/>
  <c r="J46" i="4"/>
  <c r="G46" i="4"/>
  <c r="F46" i="4"/>
  <c r="A46" i="4"/>
  <c r="O45" i="4"/>
  <c r="N45" i="4"/>
  <c r="K45" i="4"/>
  <c r="J45" i="4"/>
  <c r="G45" i="4"/>
  <c r="F45" i="4"/>
  <c r="A45" i="4"/>
  <c r="O44" i="4"/>
  <c r="N44" i="4"/>
  <c r="K44" i="4"/>
  <c r="J44" i="4"/>
  <c r="G44" i="4"/>
  <c r="F44" i="4"/>
  <c r="A44" i="4"/>
  <c r="O43" i="4"/>
  <c r="N43" i="4"/>
  <c r="K43" i="4"/>
  <c r="J43" i="4"/>
  <c r="G43" i="4"/>
  <c r="F43" i="4"/>
  <c r="A43" i="4"/>
  <c r="O42" i="4"/>
  <c r="N42" i="4"/>
  <c r="K42" i="4"/>
  <c r="J42" i="4"/>
  <c r="G42" i="4"/>
  <c r="F42" i="4"/>
  <c r="A42" i="4"/>
  <c r="O41" i="4"/>
  <c r="N41" i="4"/>
  <c r="K41" i="4"/>
  <c r="J41" i="4"/>
  <c r="G41" i="4"/>
  <c r="F41" i="4"/>
  <c r="A41" i="4"/>
  <c r="O40" i="4"/>
  <c r="N40" i="4"/>
  <c r="K40" i="4"/>
  <c r="J40" i="4"/>
  <c r="G40" i="4"/>
  <c r="F40" i="4"/>
  <c r="A40" i="4"/>
  <c r="O39" i="4"/>
  <c r="N39" i="4"/>
  <c r="K39" i="4"/>
  <c r="J39" i="4"/>
  <c r="G39" i="4"/>
  <c r="F39" i="4"/>
  <c r="A39" i="4"/>
  <c r="O38" i="4"/>
  <c r="N38" i="4"/>
  <c r="K38" i="4"/>
  <c r="J38" i="4"/>
  <c r="G38" i="4"/>
  <c r="F38" i="4"/>
  <c r="A38" i="4"/>
  <c r="O37" i="4"/>
  <c r="N37" i="4"/>
  <c r="K37" i="4"/>
  <c r="J37" i="4"/>
  <c r="G37" i="4"/>
  <c r="F37" i="4"/>
  <c r="A37" i="4"/>
  <c r="O36" i="4"/>
  <c r="N36" i="4"/>
  <c r="K36" i="4"/>
  <c r="J36" i="4"/>
  <c r="G36" i="4"/>
  <c r="F36" i="4"/>
  <c r="A36" i="4"/>
  <c r="O35" i="4"/>
  <c r="N35" i="4"/>
  <c r="K35" i="4"/>
  <c r="J35" i="4"/>
  <c r="G35" i="4"/>
  <c r="F35" i="4"/>
  <c r="A35" i="4"/>
  <c r="O34" i="4"/>
  <c r="N34" i="4"/>
  <c r="K34" i="4"/>
  <c r="J34" i="4"/>
  <c r="G34" i="4"/>
  <c r="F34" i="4"/>
  <c r="A34" i="4"/>
  <c r="O33" i="4"/>
  <c r="N33" i="4"/>
  <c r="K33" i="4"/>
  <c r="J33" i="4"/>
  <c r="G33" i="4"/>
  <c r="F33" i="4"/>
  <c r="A33" i="4"/>
  <c r="O32" i="4"/>
  <c r="N32" i="4"/>
  <c r="K32" i="4"/>
  <c r="J32" i="4"/>
  <c r="G32" i="4"/>
  <c r="F32" i="4"/>
  <c r="A32" i="4"/>
  <c r="O31" i="4"/>
  <c r="N31" i="4"/>
  <c r="K31" i="4"/>
  <c r="J31" i="4"/>
  <c r="G31" i="4"/>
  <c r="F31" i="4"/>
  <c r="A31" i="4"/>
  <c r="O30" i="4"/>
  <c r="N30" i="4"/>
  <c r="K30" i="4"/>
  <c r="J30" i="4"/>
  <c r="G30" i="4"/>
  <c r="F30" i="4"/>
  <c r="A30" i="4"/>
  <c r="O29" i="4"/>
  <c r="N29" i="4"/>
  <c r="K29" i="4"/>
  <c r="J29" i="4"/>
  <c r="G29" i="4"/>
  <c r="F29" i="4"/>
  <c r="A29" i="4"/>
  <c r="O28" i="4"/>
  <c r="N28" i="4"/>
  <c r="K28" i="4"/>
  <c r="J28" i="4"/>
  <c r="G28" i="4"/>
  <c r="F28" i="4"/>
  <c r="A28" i="4"/>
  <c r="O27" i="4"/>
  <c r="N27" i="4"/>
  <c r="K27" i="4"/>
  <c r="J27" i="4"/>
  <c r="G27" i="4"/>
  <c r="F27" i="4"/>
  <c r="A27" i="4"/>
  <c r="O26" i="4"/>
  <c r="N26" i="4"/>
  <c r="K26" i="4"/>
  <c r="J26" i="4"/>
  <c r="G26" i="4"/>
  <c r="F26" i="4"/>
  <c r="A26" i="4"/>
  <c r="O25" i="4"/>
  <c r="N25" i="4"/>
  <c r="K25" i="4"/>
  <c r="J25" i="4"/>
  <c r="G25" i="4"/>
  <c r="F25" i="4"/>
  <c r="A25" i="4"/>
  <c r="O24" i="4"/>
  <c r="N24" i="4"/>
  <c r="K24" i="4"/>
  <c r="J24" i="4"/>
  <c r="G24" i="4"/>
  <c r="F24" i="4"/>
  <c r="A24" i="4"/>
  <c r="O23" i="4"/>
  <c r="N23" i="4"/>
  <c r="K23" i="4"/>
  <c r="J23" i="4"/>
  <c r="G23" i="4"/>
  <c r="F23" i="4"/>
  <c r="A23" i="4"/>
  <c r="O22" i="4"/>
  <c r="N22" i="4"/>
  <c r="K22" i="4"/>
  <c r="J22" i="4"/>
  <c r="G22" i="4"/>
  <c r="F22" i="4"/>
  <c r="A22" i="4"/>
  <c r="O21" i="4"/>
  <c r="N21" i="4"/>
  <c r="K21" i="4"/>
  <c r="J21" i="4"/>
  <c r="G21" i="4"/>
  <c r="F21" i="4"/>
  <c r="A21" i="4"/>
  <c r="O20" i="4"/>
  <c r="N20" i="4"/>
  <c r="K20" i="4"/>
  <c r="J20" i="4"/>
  <c r="G20" i="4"/>
  <c r="F20" i="4"/>
  <c r="A20" i="4"/>
  <c r="O19" i="4"/>
  <c r="N19" i="4"/>
  <c r="K19" i="4"/>
  <c r="J19" i="4"/>
  <c r="G19" i="4"/>
  <c r="F19" i="4"/>
  <c r="A19" i="4"/>
  <c r="O18" i="4"/>
  <c r="N18" i="4"/>
  <c r="K18" i="4"/>
  <c r="J18" i="4"/>
  <c r="G18" i="4"/>
  <c r="F18" i="4"/>
  <c r="A18" i="4"/>
  <c r="O17" i="4"/>
  <c r="N17" i="4"/>
  <c r="K17" i="4"/>
  <c r="J17" i="4"/>
  <c r="G17" i="4"/>
  <c r="F17" i="4"/>
  <c r="A17" i="4"/>
  <c r="O16" i="4"/>
  <c r="N16" i="4"/>
  <c r="K16" i="4"/>
  <c r="J16" i="4"/>
  <c r="G16" i="4"/>
  <c r="F16" i="4"/>
  <c r="A16" i="4"/>
  <c r="O15" i="4"/>
  <c r="N15" i="4"/>
  <c r="K15" i="4"/>
  <c r="J15" i="4"/>
  <c r="G15" i="4"/>
  <c r="F15" i="4"/>
  <c r="A15" i="4"/>
  <c r="O14" i="4"/>
  <c r="N14" i="4"/>
  <c r="K14" i="4"/>
  <c r="J14" i="4"/>
  <c r="G14" i="4"/>
  <c r="F14" i="4"/>
  <c r="A14" i="4"/>
  <c r="O13" i="4"/>
  <c r="N13" i="4"/>
  <c r="K13" i="4"/>
  <c r="J13" i="4"/>
  <c r="G13" i="4"/>
  <c r="F13" i="4"/>
  <c r="A13" i="4"/>
  <c r="O12" i="4"/>
  <c r="N12" i="4"/>
  <c r="K12" i="4"/>
  <c r="J12" i="4"/>
  <c r="G12" i="4"/>
  <c r="F12" i="4"/>
  <c r="A12" i="4"/>
  <c r="O11" i="4"/>
  <c r="N11" i="4"/>
  <c r="K11" i="4"/>
  <c r="J11" i="4"/>
  <c r="G11" i="4"/>
  <c r="F11" i="4"/>
  <c r="A11" i="4"/>
  <c r="O10" i="4"/>
  <c r="N10" i="4"/>
  <c r="K10" i="4"/>
  <c r="J10" i="4"/>
  <c r="G10" i="4"/>
  <c r="F10" i="4"/>
  <c r="A10" i="4"/>
  <c r="O9" i="4"/>
  <c r="N9" i="4"/>
  <c r="K9" i="4"/>
  <c r="J9" i="4"/>
  <c r="G9" i="4"/>
  <c r="F9" i="4"/>
  <c r="A9" i="4"/>
  <c r="O8" i="4"/>
  <c r="N8" i="4"/>
  <c r="K8" i="4"/>
  <c r="J8" i="4"/>
  <c r="G8" i="4"/>
  <c r="F8" i="4"/>
  <c r="A8" i="4"/>
  <c r="O7" i="4"/>
  <c r="N7" i="4"/>
  <c r="K7" i="4"/>
  <c r="J7" i="4"/>
  <c r="G7" i="4"/>
  <c r="F7" i="4"/>
  <c r="A7" i="4"/>
  <c r="O6" i="4"/>
  <c r="N6" i="4"/>
  <c r="K6" i="4"/>
  <c r="J6" i="4"/>
  <c r="G6" i="4"/>
  <c r="F6" i="4"/>
  <c r="A6" i="4"/>
  <c r="O5" i="4"/>
  <c r="N5" i="4"/>
  <c r="K5" i="4"/>
  <c r="J5" i="4"/>
  <c r="G5" i="4"/>
  <c r="F5" i="4"/>
  <c r="A5" i="4"/>
  <c r="G149" i="3"/>
  <c r="F149" i="3"/>
  <c r="C149" i="3"/>
  <c r="B149" i="3"/>
  <c r="A149" i="3"/>
  <c r="G148" i="3"/>
  <c r="F148" i="3"/>
  <c r="C148" i="3"/>
  <c r="B148" i="3"/>
  <c r="A148" i="3"/>
  <c r="G147" i="3"/>
  <c r="F147" i="3"/>
  <c r="C147" i="3"/>
  <c r="B147" i="3"/>
  <c r="A147" i="3"/>
  <c r="G146" i="3"/>
  <c r="F146" i="3"/>
  <c r="C146" i="3"/>
  <c r="B146" i="3"/>
  <c r="A146" i="3"/>
  <c r="G145" i="3"/>
  <c r="F145" i="3"/>
  <c r="C145" i="3"/>
  <c r="B145" i="3"/>
  <c r="A145" i="3"/>
  <c r="G144" i="3"/>
  <c r="F144" i="3"/>
  <c r="C144" i="3"/>
  <c r="B144" i="3"/>
  <c r="A144" i="3"/>
  <c r="G143" i="3"/>
  <c r="F143" i="3"/>
  <c r="C143" i="3"/>
  <c r="B143" i="3"/>
  <c r="A143" i="3"/>
  <c r="G142" i="3"/>
  <c r="F142" i="3"/>
  <c r="C142" i="3"/>
  <c r="B142" i="3"/>
  <c r="A142" i="3"/>
  <c r="G141" i="3"/>
  <c r="F141" i="3"/>
  <c r="C141" i="3"/>
  <c r="B141" i="3"/>
  <c r="A141" i="3"/>
  <c r="G140" i="3"/>
  <c r="F140" i="3"/>
  <c r="C140" i="3"/>
  <c r="B140" i="3"/>
  <c r="A140" i="3"/>
  <c r="G139" i="3"/>
  <c r="F139" i="3"/>
  <c r="C139" i="3"/>
  <c r="B139" i="3"/>
  <c r="A139" i="3"/>
  <c r="G138" i="3"/>
  <c r="F138" i="3"/>
  <c r="C138" i="3"/>
  <c r="B138" i="3"/>
  <c r="A138" i="3"/>
  <c r="G137" i="3"/>
  <c r="F137" i="3"/>
  <c r="C137" i="3"/>
  <c r="B137" i="3"/>
  <c r="A137" i="3"/>
  <c r="G136" i="3"/>
  <c r="F136" i="3"/>
  <c r="C136" i="3"/>
  <c r="B136" i="3"/>
  <c r="A136" i="3"/>
  <c r="G135" i="3"/>
  <c r="F135" i="3"/>
  <c r="C135" i="3"/>
  <c r="B135" i="3"/>
  <c r="A135" i="3"/>
  <c r="G134" i="3"/>
  <c r="F134" i="3"/>
  <c r="C134" i="3"/>
  <c r="B134" i="3"/>
  <c r="A134" i="3"/>
  <c r="G133" i="3"/>
  <c r="F133" i="3"/>
  <c r="C133" i="3"/>
  <c r="B133" i="3"/>
  <c r="A133" i="3"/>
  <c r="G132" i="3"/>
  <c r="F132" i="3"/>
  <c r="C132" i="3"/>
  <c r="B132" i="3"/>
  <c r="A132" i="3"/>
  <c r="G131" i="3"/>
  <c r="F131" i="3"/>
  <c r="C131" i="3"/>
  <c r="B131" i="3"/>
  <c r="A131" i="3"/>
  <c r="G130" i="3"/>
  <c r="F130" i="3"/>
  <c r="C130" i="3"/>
  <c r="B130" i="3"/>
  <c r="A130" i="3"/>
  <c r="G129" i="3"/>
  <c r="F129" i="3"/>
  <c r="C129" i="3"/>
  <c r="B129" i="3"/>
  <c r="A129" i="3"/>
  <c r="G128" i="3"/>
  <c r="F128" i="3"/>
  <c r="C128" i="3"/>
  <c r="B128" i="3"/>
  <c r="A128" i="3"/>
  <c r="G127" i="3"/>
  <c r="F127" i="3"/>
  <c r="C127" i="3"/>
  <c r="B127" i="3"/>
  <c r="A127" i="3"/>
  <c r="G126" i="3"/>
  <c r="F126" i="3"/>
  <c r="C126" i="3"/>
  <c r="B126" i="3"/>
  <c r="A126" i="3"/>
  <c r="G125" i="3"/>
  <c r="F125" i="3"/>
  <c r="C125" i="3"/>
  <c r="B125" i="3"/>
  <c r="A125" i="3"/>
  <c r="G124" i="3"/>
  <c r="F124" i="3"/>
  <c r="C124" i="3"/>
  <c r="B124" i="3"/>
  <c r="A124" i="3"/>
  <c r="G123" i="3"/>
  <c r="F123" i="3"/>
  <c r="C123" i="3"/>
  <c r="B123" i="3"/>
  <c r="A123" i="3"/>
  <c r="G122" i="3"/>
  <c r="F122" i="3"/>
  <c r="C122" i="3"/>
  <c r="B122" i="3"/>
  <c r="A122" i="3"/>
  <c r="G121" i="3"/>
  <c r="F121" i="3"/>
  <c r="C121" i="3"/>
  <c r="B121" i="3"/>
  <c r="A121" i="3"/>
  <c r="G120" i="3"/>
  <c r="F120" i="3"/>
  <c r="C120" i="3"/>
  <c r="B120" i="3"/>
  <c r="A120" i="3"/>
  <c r="G119" i="3"/>
  <c r="F119" i="3"/>
  <c r="C119" i="3"/>
  <c r="B119" i="3"/>
  <c r="A119" i="3"/>
  <c r="G118" i="3"/>
  <c r="F118" i="3"/>
  <c r="C118" i="3"/>
  <c r="B118" i="3"/>
  <c r="A118" i="3"/>
  <c r="G117" i="3"/>
  <c r="F117" i="3"/>
  <c r="C117" i="3"/>
  <c r="B117" i="3"/>
  <c r="A117" i="3"/>
  <c r="G116" i="3"/>
  <c r="F116" i="3"/>
  <c r="C116" i="3"/>
  <c r="B116" i="3"/>
  <c r="A116" i="3"/>
  <c r="G115" i="3"/>
  <c r="F115" i="3"/>
  <c r="C115" i="3"/>
  <c r="B115" i="3"/>
  <c r="A115" i="3"/>
  <c r="G114" i="3"/>
  <c r="F114" i="3"/>
  <c r="C114" i="3"/>
  <c r="B114" i="3"/>
  <c r="A114" i="3"/>
  <c r="G113" i="3"/>
  <c r="F113" i="3"/>
  <c r="C113" i="3"/>
  <c r="B113" i="3"/>
  <c r="A113" i="3"/>
  <c r="G112" i="3"/>
  <c r="F112" i="3"/>
  <c r="C112" i="3"/>
  <c r="B112" i="3"/>
  <c r="A112" i="3"/>
  <c r="G111" i="3"/>
  <c r="F111" i="3"/>
  <c r="C111" i="3"/>
  <c r="B111" i="3"/>
  <c r="A111" i="3"/>
  <c r="G110" i="3"/>
  <c r="F110" i="3"/>
  <c r="C110" i="3"/>
  <c r="B110" i="3"/>
  <c r="A110" i="3"/>
  <c r="G109" i="3"/>
  <c r="F109" i="3"/>
  <c r="C109" i="3"/>
  <c r="B109" i="3"/>
  <c r="A109" i="3"/>
  <c r="G108" i="3"/>
  <c r="F108" i="3"/>
  <c r="C108" i="3"/>
  <c r="B108" i="3"/>
  <c r="A108" i="3"/>
  <c r="G107" i="3"/>
  <c r="F107" i="3"/>
  <c r="C107" i="3"/>
  <c r="B107" i="3"/>
  <c r="A107" i="3"/>
  <c r="G106" i="3"/>
  <c r="F106" i="3"/>
  <c r="C106" i="3"/>
  <c r="B106" i="3"/>
  <c r="A106" i="3"/>
  <c r="G105" i="3"/>
  <c r="F105" i="3"/>
  <c r="C105" i="3"/>
  <c r="B105" i="3"/>
  <c r="A105" i="3"/>
  <c r="G104" i="3"/>
  <c r="F104" i="3"/>
  <c r="C104" i="3"/>
  <c r="B104" i="3"/>
  <c r="A104" i="3"/>
  <c r="G103" i="3"/>
  <c r="F103" i="3"/>
  <c r="C103" i="3"/>
  <c r="B103" i="3"/>
  <c r="A103" i="3"/>
  <c r="G102" i="3"/>
  <c r="F102" i="3"/>
  <c r="C102" i="3"/>
  <c r="B102" i="3"/>
  <c r="A102" i="3"/>
  <c r="G101" i="3"/>
  <c r="F101" i="3"/>
  <c r="C101" i="3"/>
  <c r="B101" i="3"/>
  <c r="A101" i="3"/>
  <c r="G100" i="3"/>
  <c r="F100" i="3"/>
  <c r="C100" i="3"/>
  <c r="B100" i="3"/>
  <c r="A100" i="3"/>
  <c r="G99" i="3"/>
  <c r="F99" i="3"/>
  <c r="C99" i="3"/>
  <c r="B99" i="3"/>
  <c r="A99" i="3"/>
  <c r="G98" i="3"/>
  <c r="F98" i="3"/>
  <c r="C98" i="3"/>
  <c r="B98" i="3"/>
  <c r="A98" i="3"/>
  <c r="G97" i="3"/>
  <c r="F97" i="3"/>
  <c r="C97" i="3"/>
  <c r="B97" i="3"/>
  <c r="A97" i="3"/>
  <c r="G96" i="3"/>
  <c r="F96" i="3"/>
  <c r="C96" i="3"/>
  <c r="B96" i="3"/>
  <c r="A96" i="3"/>
  <c r="G95" i="3"/>
  <c r="F95" i="3"/>
  <c r="C95" i="3"/>
  <c r="B95" i="3"/>
  <c r="A95" i="3"/>
  <c r="G94" i="3"/>
  <c r="F94" i="3"/>
  <c r="C94" i="3"/>
  <c r="B94" i="3"/>
  <c r="A94" i="3"/>
  <c r="G93" i="3"/>
  <c r="F93" i="3"/>
  <c r="C93" i="3"/>
  <c r="B93" i="3"/>
  <c r="A93" i="3"/>
  <c r="G92" i="3"/>
  <c r="F92" i="3"/>
  <c r="C92" i="3"/>
  <c r="B92" i="3"/>
  <c r="A92" i="3"/>
  <c r="G91" i="3"/>
  <c r="F91" i="3"/>
  <c r="C91" i="3"/>
  <c r="B91" i="3"/>
  <c r="A91" i="3"/>
  <c r="G90" i="3"/>
  <c r="F90" i="3"/>
  <c r="C90" i="3"/>
  <c r="B90" i="3"/>
  <c r="A90" i="3"/>
  <c r="G89" i="3"/>
  <c r="F89" i="3"/>
  <c r="C89" i="3"/>
  <c r="B89" i="3"/>
  <c r="A89" i="3"/>
  <c r="G88" i="3"/>
  <c r="F88" i="3"/>
  <c r="C88" i="3"/>
  <c r="B88" i="3"/>
  <c r="A88" i="3"/>
  <c r="G87" i="3"/>
  <c r="F87" i="3"/>
  <c r="C87" i="3"/>
  <c r="B87" i="3"/>
  <c r="A87" i="3"/>
  <c r="G86" i="3"/>
  <c r="F86" i="3"/>
  <c r="C86" i="3"/>
  <c r="B86" i="3"/>
  <c r="A86" i="3"/>
  <c r="G85" i="3"/>
  <c r="F85" i="3"/>
  <c r="C85" i="3"/>
  <c r="B85" i="3"/>
  <c r="A85" i="3"/>
  <c r="G84" i="3"/>
  <c r="F84" i="3"/>
  <c r="C84" i="3"/>
  <c r="B84" i="3"/>
  <c r="A84" i="3"/>
  <c r="G83" i="3"/>
  <c r="F83" i="3"/>
  <c r="C83" i="3"/>
  <c r="B83" i="3"/>
  <c r="A83" i="3"/>
  <c r="G82" i="3"/>
  <c r="F82" i="3"/>
  <c r="C82" i="3"/>
  <c r="B82" i="3"/>
  <c r="A82" i="3"/>
  <c r="G81" i="3"/>
  <c r="F81" i="3"/>
  <c r="C81" i="3"/>
  <c r="B81" i="3"/>
  <c r="A81" i="3"/>
  <c r="G80" i="3"/>
  <c r="F80" i="3"/>
  <c r="C80" i="3"/>
  <c r="B80" i="3"/>
  <c r="A80" i="3"/>
  <c r="G79" i="3"/>
  <c r="F79" i="3"/>
  <c r="C79" i="3"/>
  <c r="B79" i="3"/>
  <c r="A79" i="3"/>
  <c r="G78" i="3"/>
  <c r="F78" i="3"/>
  <c r="C78" i="3"/>
  <c r="B78" i="3"/>
  <c r="A78" i="3"/>
  <c r="G77" i="3"/>
  <c r="F77" i="3"/>
  <c r="C77" i="3"/>
  <c r="B77" i="3"/>
  <c r="A77" i="3"/>
  <c r="G76" i="3"/>
  <c r="F76" i="3"/>
  <c r="C76" i="3"/>
  <c r="B76" i="3"/>
  <c r="A76" i="3"/>
  <c r="G75" i="3"/>
  <c r="F75" i="3"/>
  <c r="C75" i="3"/>
  <c r="B75" i="3"/>
  <c r="A75" i="3"/>
  <c r="G74" i="3"/>
  <c r="F74" i="3"/>
  <c r="C74" i="3"/>
  <c r="B74" i="3"/>
  <c r="A74" i="3"/>
  <c r="G73" i="3"/>
  <c r="F73" i="3"/>
  <c r="C73" i="3"/>
  <c r="B73" i="3"/>
  <c r="A73" i="3"/>
  <c r="G72" i="3"/>
  <c r="F72" i="3"/>
  <c r="C72" i="3"/>
  <c r="B72" i="3"/>
  <c r="A72" i="3"/>
  <c r="G71" i="3"/>
  <c r="F71" i="3"/>
  <c r="C71" i="3"/>
  <c r="B71" i="3"/>
  <c r="A71" i="3"/>
  <c r="G70" i="3"/>
  <c r="F70" i="3"/>
  <c r="C70" i="3"/>
  <c r="B70" i="3"/>
  <c r="A70" i="3"/>
  <c r="G69" i="3"/>
  <c r="F69" i="3"/>
  <c r="C69" i="3"/>
  <c r="B69" i="3"/>
  <c r="A69" i="3"/>
  <c r="G68" i="3"/>
  <c r="F68" i="3"/>
  <c r="C68" i="3"/>
  <c r="B68" i="3"/>
  <c r="A68" i="3"/>
  <c r="G67" i="3"/>
  <c r="F67" i="3"/>
  <c r="C67" i="3"/>
  <c r="B67" i="3"/>
  <c r="A67" i="3"/>
  <c r="G66" i="3"/>
  <c r="F66" i="3"/>
  <c r="C66" i="3"/>
  <c r="B66" i="3"/>
  <c r="A66" i="3"/>
  <c r="G65" i="3"/>
  <c r="F65" i="3"/>
  <c r="C65" i="3"/>
  <c r="B65" i="3"/>
  <c r="A65" i="3"/>
  <c r="G64" i="3"/>
  <c r="F64" i="3"/>
  <c r="C64" i="3"/>
  <c r="B64" i="3"/>
  <c r="A64" i="3"/>
  <c r="G63" i="3"/>
  <c r="F63" i="3"/>
  <c r="C63" i="3"/>
  <c r="B63" i="3"/>
  <c r="A63" i="3"/>
  <c r="G62" i="3"/>
  <c r="F62" i="3"/>
  <c r="C62" i="3"/>
  <c r="B62" i="3"/>
  <c r="A62" i="3"/>
  <c r="G61" i="3"/>
  <c r="F61" i="3"/>
  <c r="C61" i="3"/>
  <c r="B61" i="3"/>
  <c r="A61" i="3"/>
  <c r="G60" i="3"/>
  <c r="F60" i="3"/>
  <c r="C60" i="3"/>
  <c r="B60" i="3"/>
  <c r="A60" i="3"/>
  <c r="G59" i="3"/>
  <c r="F59" i="3"/>
  <c r="C59" i="3"/>
  <c r="B59" i="3"/>
  <c r="A59" i="3"/>
  <c r="G58" i="3"/>
  <c r="F58" i="3"/>
  <c r="C58" i="3"/>
  <c r="B58" i="3"/>
  <c r="A58" i="3"/>
  <c r="G57" i="3"/>
  <c r="F57" i="3"/>
  <c r="C57" i="3"/>
  <c r="B57" i="3"/>
  <c r="A57" i="3"/>
  <c r="G56" i="3"/>
  <c r="F56" i="3"/>
  <c r="C56" i="3"/>
  <c r="B56" i="3"/>
  <c r="A56" i="3"/>
  <c r="G55" i="3"/>
  <c r="F55" i="3"/>
  <c r="C55" i="3"/>
  <c r="B55" i="3"/>
  <c r="A55" i="3"/>
  <c r="G54" i="3"/>
  <c r="F54" i="3"/>
  <c r="C54" i="3"/>
  <c r="B54" i="3"/>
  <c r="A54" i="3"/>
  <c r="G53" i="3"/>
  <c r="F53" i="3"/>
  <c r="C53" i="3"/>
  <c r="B53" i="3"/>
  <c r="A53" i="3"/>
  <c r="G52" i="3"/>
  <c r="F52" i="3"/>
  <c r="C52" i="3"/>
  <c r="B52" i="3"/>
  <c r="A52" i="3"/>
  <c r="G51" i="3"/>
  <c r="F51" i="3"/>
  <c r="C51" i="3"/>
  <c r="B51" i="3"/>
  <c r="A51" i="3"/>
  <c r="G50" i="3"/>
  <c r="F50" i="3"/>
  <c r="C50" i="3"/>
  <c r="B50" i="3"/>
  <c r="A50" i="3"/>
  <c r="G49" i="3"/>
  <c r="F49" i="3"/>
  <c r="C49" i="3"/>
  <c r="B49" i="3"/>
  <c r="A49" i="3"/>
  <c r="G48" i="3"/>
  <c r="F48" i="3"/>
  <c r="C48" i="3"/>
  <c r="B48" i="3"/>
  <c r="A48" i="3"/>
  <c r="G47" i="3"/>
  <c r="F47" i="3"/>
  <c r="C47" i="3"/>
  <c r="B47" i="3"/>
  <c r="A47" i="3"/>
  <c r="G46" i="3"/>
  <c r="F46" i="3"/>
  <c r="C46" i="3"/>
  <c r="B46" i="3"/>
  <c r="A46" i="3"/>
  <c r="G45" i="3"/>
  <c r="F45" i="3"/>
  <c r="C45" i="3"/>
  <c r="B45" i="3"/>
  <c r="A45" i="3"/>
  <c r="G44" i="3"/>
  <c r="F44" i="3"/>
  <c r="C44" i="3"/>
  <c r="B44" i="3"/>
  <c r="A44" i="3"/>
  <c r="G43" i="3"/>
  <c r="F43" i="3"/>
  <c r="C43" i="3"/>
  <c r="B43" i="3"/>
  <c r="A43" i="3"/>
  <c r="G42" i="3"/>
  <c r="F42" i="3"/>
  <c r="C42" i="3"/>
  <c r="B42" i="3"/>
  <c r="A42" i="3"/>
  <c r="G41" i="3"/>
  <c r="F41" i="3"/>
  <c r="C41" i="3"/>
  <c r="B41" i="3"/>
  <c r="A41" i="3"/>
  <c r="G40" i="3"/>
  <c r="F40" i="3"/>
  <c r="C40" i="3"/>
  <c r="B40" i="3"/>
  <c r="A40" i="3"/>
  <c r="G39" i="3"/>
  <c r="F39" i="3"/>
  <c r="C39" i="3"/>
  <c r="B39" i="3"/>
  <c r="A39" i="3"/>
  <c r="G38" i="3"/>
  <c r="F38" i="3"/>
  <c r="C38" i="3"/>
  <c r="B38" i="3"/>
  <c r="A38" i="3"/>
  <c r="G37" i="3"/>
  <c r="F37" i="3"/>
  <c r="C37" i="3"/>
  <c r="B37" i="3"/>
  <c r="A37" i="3"/>
  <c r="G36" i="3"/>
  <c r="F36" i="3"/>
  <c r="C36" i="3"/>
  <c r="B36" i="3"/>
  <c r="A36" i="3"/>
  <c r="G35" i="3"/>
  <c r="F35" i="3"/>
  <c r="C35" i="3"/>
  <c r="B35" i="3"/>
  <c r="A35" i="3"/>
  <c r="G34" i="3"/>
  <c r="F34" i="3"/>
  <c r="C34" i="3"/>
  <c r="B34" i="3"/>
  <c r="A34" i="3"/>
  <c r="G33" i="3"/>
  <c r="F33" i="3"/>
  <c r="C33" i="3"/>
  <c r="B33" i="3"/>
  <c r="A33" i="3"/>
  <c r="G32" i="3"/>
  <c r="F32" i="3"/>
  <c r="C32" i="3"/>
  <c r="B32" i="3"/>
  <c r="A32" i="3"/>
  <c r="G31" i="3"/>
  <c r="F31" i="3"/>
  <c r="C31" i="3"/>
  <c r="B31" i="3"/>
  <c r="A31" i="3"/>
  <c r="G30" i="3"/>
  <c r="F30" i="3"/>
  <c r="C30" i="3"/>
  <c r="B30" i="3"/>
  <c r="A30" i="3"/>
  <c r="G29" i="3"/>
  <c r="F29" i="3"/>
  <c r="C29" i="3"/>
  <c r="B29" i="3"/>
  <c r="A29" i="3"/>
  <c r="G28" i="3"/>
  <c r="F28" i="3"/>
  <c r="C28" i="3"/>
  <c r="B28" i="3"/>
  <c r="A28" i="3"/>
  <c r="G27" i="3"/>
  <c r="F27" i="3"/>
  <c r="C27" i="3"/>
  <c r="B27" i="3"/>
  <c r="A27" i="3"/>
  <c r="G26" i="3"/>
  <c r="F26" i="3"/>
  <c r="C26" i="3"/>
  <c r="B26" i="3"/>
  <c r="A26" i="3"/>
  <c r="G25" i="3"/>
  <c r="F25" i="3"/>
  <c r="C25" i="3"/>
  <c r="B25" i="3"/>
  <c r="A25" i="3"/>
  <c r="G24" i="3"/>
  <c r="F24" i="3"/>
  <c r="C24" i="3"/>
  <c r="B24" i="3"/>
  <c r="A24" i="3"/>
  <c r="G23" i="3"/>
  <c r="F23" i="3"/>
  <c r="C23" i="3"/>
  <c r="B23" i="3"/>
  <c r="A23" i="3"/>
  <c r="G22" i="3"/>
  <c r="F22" i="3"/>
  <c r="C22" i="3"/>
  <c r="B22" i="3"/>
  <c r="A22" i="3"/>
  <c r="G21" i="3"/>
  <c r="F21" i="3"/>
  <c r="C21" i="3"/>
  <c r="B21" i="3"/>
  <c r="A21" i="3"/>
  <c r="G20" i="3"/>
  <c r="F20" i="3"/>
  <c r="C20" i="3"/>
  <c r="B20" i="3"/>
  <c r="A20" i="3"/>
  <c r="G19" i="3"/>
  <c r="F19" i="3"/>
  <c r="C19" i="3"/>
  <c r="B19" i="3"/>
  <c r="A19" i="3"/>
  <c r="G18" i="3"/>
  <c r="F18" i="3"/>
  <c r="C18" i="3"/>
  <c r="B18" i="3"/>
  <c r="A18" i="3"/>
  <c r="G17" i="3"/>
  <c r="F17" i="3"/>
  <c r="C17" i="3"/>
  <c r="B17" i="3"/>
  <c r="A17" i="3"/>
  <c r="G16" i="3"/>
  <c r="F16" i="3"/>
  <c r="C16" i="3"/>
  <c r="B16" i="3"/>
  <c r="A16" i="3"/>
  <c r="G15" i="3"/>
  <c r="F15" i="3"/>
  <c r="C15" i="3"/>
  <c r="B15" i="3"/>
  <c r="A15" i="3"/>
  <c r="G14" i="3"/>
  <c r="F14" i="3"/>
  <c r="C14" i="3"/>
  <c r="B14" i="3"/>
  <c r="A14" i="3"/>
  <c r="G13" i="3"/>
  <c r="F13" i="3"/>
  <c r="C13" i="3"/>
  <c r="B13" i="3"/>
  <c r="A13" i="3"/>
  <c r="G12" i="3"/>
  <c r="F12" i="3"/>
  <c r="C12" i="3"/>
  <c r="B12" i="3"/>
  <c r="A12" i="3"/>
  <c r="G11" i="3"/>
  <c r="F11" i="3"/>
  <c r="C11" i="3"/>
  <c r="B11" i="3"/>
  <c r="A11" i="3"/>
  <c r="G10" i="3"/>
  <c r="F10" i="3"/>
  <c r="C10" i="3"/>
  <c r="B10" i="3"/>
  <c r="A10" i="3"/>
  <c r="G9" i="3"/>
  <c r="F9" i="3"/>
  <c r="C9" i="3"/>
  <c r="B9" i="3"/>
  <c r="A9" i="3"/>
  <c r="G8" i="3"/>
  <c r="F8" i="3"/>
  <c r="C8" i="3"/>
  <c r="B8" i="3"/>
  <c r="A8" i="3"/>
  <c r="G7" i="3"/>
  <c r="F7" i="3"/>
  <c r="C7" i="3"/>
  <c r="B7" i="3"/>
  <c r="A7" i="3"/>
  <c r="G6" i="3"/>
  <c r="F6" i="3"/>
  <c r="C6" i="3"/>
  <c r="B6" i="3"/>
  <c r="A6" i="3"/>
  <c r="G5" i="3"/>
  <c r="F5" i="3"/>
  <c r="C5" i="3"/>
  <c r="B5" i="3"/>
  <c r="A5" i="3"/>
  <c r="G4" i="3"/>
  <c r="F4" i="3"/>
  <c r="C4" i="3"/>
  <c r="B4" i="3"/>
  <c r="A4" i="3"/>
  <c r="C148" i="2"/>
  <c r="B148" i="2"/>
  <c r="A148" i="2"/>
  <c r="C147" i="2"/>
  <c r="B147" i="2"/>
  <c r="A147" i="2"/>
  <c r="C146" i="2"/>
  <c r="B146" i="2"/>
  <c r="A146" i="2"/>
  <c r="C145" i="2"/>
  <c r="B145" i="2"/>
  <c r="A145" i="2"/>
  <c r="C144" i="2"/>
  <c r="B144" i="2"/>
  <c r="A144" i="2"/>
  <c r="C143" i="2"/>
  <c r="B143" i="2"/>
  <c r="A143" i="2"/>
  <c r="C142" i="2"/>
  <c r="B142" i="2"/>
  <c r="A142" i="2"/>
  <c r="C141" i="2"/>
  <c r="B141" i="2"/>
  <c r="A141" i="2"/>
  <c r="C140" i="2"/>
  <c r="B140" i="2"/>
  <c r="A140" i="2"/>
  <c r="C139" i="2"/>
  <c r="B139" i="2"/>
  <c r="A139" i="2"/>
  <c r="C138" i="2"/>
  <c r="B138" i="2"/>
  <c r="A138" i="2"/>
  <c r="C137" i="2"/>
  <c r="B137" i="2"/>
  <c r="A137" i="2"/>
  <c r="C136" i="2"/>
  <c r="B136" i="2"/>
  <c r="A136" i="2"/>
  <c r="C135" i="2"/>
  <c r="B135" i="2"/>
  <c r="A135" i="2"/>
  <c r="C134" i="2"/>
  <c r="B134" i="2"/>
  <c r="A134" i="2"/>
  <c r="C133" i="2"/>
  <c r="B133" i="2"/>
  <c r="A133" i="2"/>
  <c r="C132" i="2"/>
  <c r="B132" i="2"/>
  <c r="A132" i="2"/>
  <c r="C131" i="2"/>
  <c r="B131" i="2"/>
  <c r="A131" i="2"/>
  <c r="C130" i="2"/>
  <c r="B130" i="2"/>
  <c r="A130" i="2"/>
  <c r="C129" i="2"/>
  <c r="B129" i="2"/>
  <c r="A129" i="2"/>
  <c r="C128" i="2"/>
  <c r="B128" i="2"/>
  <c r="A128" i="2"/>
  <c r="C127" i="2"/>
  <c r="B127" i="2"/>
  <c r="A127" i="2"/>
  <c r="C126" i="2"/>
  <c r="B126" i="2"/>
  <c r="A126" i="2"/>
  <c r="C125" i="2"/>
  <c r="B125" i="2"/>
  <c r="A125" i="2"/>
  <c r="C124" i="2"/>
  <c r="B124" i="2"/>
  <c r="A124" i="2"/>
  <c r="C123" i="2"/>
  <c r="B123" i="2"/>
  <c r="A123" i="2"/>
  <c r="C122" i="2"/>
  <c r="B122" i="2"/>
  <c r="A122" i="2"/>
  <c r="C121" i="2"/>
  <c r="B121" i="2"/>
  <c r="A121" i="2"/>
  <c r="C120" i="2"/>
  <c r="B120" i="2"/>
  <c r="A120" i="2"/>
  <c r="C119" i="2"/>
  <c r="B119" i="2"/>
  <c r="A119" i="2"/>
  <c r="C118" i="2"/>
  <c r="B118" i="2"/>
  <c r="A118" i="2"/>
  <c r="C117" i="2"/>
  <c r="B117" i="2"/>
  <c r="A117" i="2"/>
  <c r="C116" i="2"/>
  <c r="B116" i="2"/>
  <c r="A116" i="2"/>
  <c r="C115" i="2"/>
  <c r="B115" i="2"/>
  <c r="A115" i="2"/>
  <c r="C114" i="2"/>
  <c r="B114" i="2"/>
  <c r="A114" i="2"/>
  <c r="C113" i="2"/>
  <c r="B113" i="2"/>
  <c r="A113" i="2"/>
  <c r="C112" i="2"/>
  <c r="B112" i="2"/>
  <c r="A112" i="2"/>
  <c r="C111" i="2"/>
  <c r="B111" i="2"/>
  <c r="A111" i="2"/>
  <c r="C110" i="2"/>
  <c r="B110" i="2"/>
  <c r="A110" i="2"/>
  <c r="C109" i="2"/>
  <c r="B109" i="2"/>
  <c r="A109" i="2"/>
  <c r="C108" i="2"/>
  <c r="B108" i="2"/>
  <c r="A108" i="2"/>
  <c r="C107" i="2"/>
  <c r="B107" i="2"/>
  <c r="A107" i="2"/>
  <c r="C106" i="2"/>
  <c r="B106" i="2"/>
  <c r="A106" i="2"/>
  <c r="C105" i="2"/>
  <c r="B105" i="2"/>
  <c r="A105" i="2"/>
  <c r="C104" i="2"/>
  <c r="B104" i="2"/>
  <c r="A104" i="2"/>
  <c r="C103" i="2"/>
  <c r="B103" i="2"/>
  <c r="A103" i="2"/>
  <c r="C102" i="2"/>
  <c r="B102" i="2"/>
  <c r="A102" i="2"/>
  <c r="C101" i="2"/>
  <c r="B101" i="2"/>
  <c r="A101" i="2"/>
  <c r="C100" i="2"/>
  <c r="B100" i="2"/>
  <c r="A100" i="2"/>
  <c r="C99" i="2"/>
  <c r="B99" i="2"/>
  <c r="A99" i="2"/>
  <c r="C98" i="2"/>
  <c r="B98" i="2"/>
  <c r="A98" i="2"/>
  <c r="C97" i="2"/>
  <c r="B97" i="2"/>
  <c r="A97" i="2"/>
  <c r="C96" i="2"/>
  <c r="B96" i="2"/>
  <c r="A96" i="2"/>
  <c r="C95" i="2"/>
  <c r="B95" i="2"/>
  <c r="A95" i="2"/>
  <c r="C94" i="2"/>
  <c r="B94" i="2"/>
  <c r="A94" i="2"/>
  <c r="C93" i="2"/>
  <c r="B93" i="2"/>
  <c r="A93" i="2"/>
  <c r="C92" i="2"/>
  <c r="B92" i="2"/>
  <c r="A92" i="2"/>
  <c r="C91" i="2"/>
  <c r="B91" i="2"/>
  <c r="A91" i="2"/>
  <c r="C90" i="2"/>
  <c r="B90" i="2"/>
  <c r="A90" i="2"/>
  <c r="C89" i="2"/>
  <c r="B89" i="2"/>
  <c r="A89" i="2"/>
  <c r="C88" i="2"/>
  <c r="B88" i="2"/>
  <c r="A88" i="2"/>
  <c r="C87" i="2"/>
  <c r="B87" i="2"/>
  <c r="A87" i="2"/>
  <c r="C86" i="2"/>
  <c r="B86" i="2"/>
  <c r="A86" i="2"/>
  <c r="C85" i="2"/>
  <c r="B85" i="2"/>
  <c r="A85" i="2"/>
  <c r="C84" i="2"/>
  <c r="B84" i="2"/>
  <c r="A84" i="2"/>
  <c r="C83" i="2"/>
  <c r="B83" i="2"/>
  <c r="A83" i="2"/>
  <c r="C82" i="2"/>
  <c r="B82" i="2"/>
  <c r="A82" i="2"/>
  <c r="C81" i="2"/>
  <c r="B81" i="2"/>
  <c r="A81" i="2"/>
  <c r="C80" i="2"/>
  <c r="B80" i="2"/>
  <c r="A80" i="2"/>
  <c r="C79" i="2"/>
  <c r="B79" i="2"/>
  <c r="A79" i="2"/>
  <c r="C78" i="2"/>
  <c r="B78" i="2"/>
  <c r="A78" i="2"/>
  <c r="C77" i="2"/>
  <c r="B77" i="2"/>
  <c r="A77" i="2"/>
  <c r="C76" i="2"/>
  <c r="B76" i="2"/>
  <c r="A76" i="2"/>
  <c r="C75" i="2"/>
  <c r="B75" i="2"/>
  <c r="A75" i="2"/>
  <c r="C74" i="2"/>
  <c r="B74" i="2"/>
  <c r="A74" i="2"/>
  <c r="C73" i="2"/>
  <c r="B73" i="2"/>
  <c r="A73" i="2"/>
  <c r="C72" i="2"/>
  <c r="B72" i="2"/>
  <c r="A72" i="2"/>
  <c r="C71" i="2"/>
  <c r="B71" i="2"/>
  <c r="A71" i="2"/>
  <c r="C70" i="2"/>
  <c r="B70" i="2"/>
  <c r="A70" i="2"/>
  <c r="C69" i="2"/>
  <c r="B69" i="2"/>
  <c r="A69" i="2"/>
  <c r="C68" i="2"/>
  <c r="B68" i="2"/>
  <c r="A68" i="2"/>
  <c r="C67" i="2"/>
  <c r="B67" i="2"/>
  <c r="A67" i="2"/>
  <c r="C66" i="2"/>
  <c r="B66" i="2"/>
  <c r="A66" i="2"/>
  <c r="C65" i="2"/>
  <c r="B65" i="2"/>
  <c r="A65" i="2"/>
  <c r="C64" i="2"/>
  <c r="B64" i="2"/>
  <c r="A64" i="2"/>
  <c r="C63" i="2"/>
  <c r="B63" i="2"/>
  <c r="A63" i="2"/>
  <c r="C62" i="2"/>
  <c r="B62" i="2"/>
  <c r="A62" i="2"/>
  <c r="C61" i="2"/>
  <c r="B61" i="2"/>
  <c r="A61" i="2"/>
  <c r="C60" i="2"/>
  <c r="B60" i="2"/>
  <c r="A60" i="2"/>
  <c r="C59" i="2"/>
  <c r="B59" i="2"/>
  <c r="A59" i="2"/>
  <c r="C58" i="2"/>
  <c r="B58" i="2"/>
  <c r="A58" i="2"/>
  <c r="C57" i="2"/>
  <c r="B57" i="2"/>
  <c r="A57" i="2"/>
  <c r="C56" i="2"/>
  <c r="B56" i="2"/>
  <c r="A56" i="2"/>
  <c r="C55" i="2"/>
  <c r="B55" i="2"/>
  <c r="A55" i="2"/>
  <c r="C54" i="2"/>
  <c r="B54" i="2"/>
  <c r="A54" i="2"/>
  <c r="C53" i="2"/>
  <c r="B53" i="2"/>
  <c r="A53" i="2"/>
  <c r="C52" i="2"/>
  <c r="B52" i="2"/>
  <c r="A52" i="2"/>
  <c r="C51" i="2"/>
  <c r="B51" i="2"/>
  <c r="A51" i="2"/>
  <c r="C50" i="2"/>
  <c r="B50" i="2"/>
  <c r="A50" i="2"/>
  <c r="C49" i="2"/>
  <c r="B49" i="2"/>
  <c r="A49" i="2"/>
  <c r="C48" i="2"/>
  <c r="B48" i="2"/>
  <c r="A48" i="2"/>
  <c r="C47" i="2"/>
  <c r="B47" i="2"/>
  <c r="A47" i="2"/>
  <c r="C46" i="2"/>
  <c r="B46" i="2"/>
  <c r="A46" i="2"/>
  <c r="C45" i="2"/>
  <c r="B45" i="2"/>
  <c r="A45" i="2"/>
  <c r="C44" i="2"/>
  <c r="B44" i="2"/>
  <c r="A44" i="2"/>
  <c r="C43" i="2"/>
  <c r="B43" i="2"/>
  <c r="A43" i="2"/>
  <c r="C42" i="2"/>
  <c r="B42" i="2"/>
  <c r="A42" i="2"/>
  <c r="C41" i="2"/>
  <c r="B41" i="2"/>
  <c r="A41" i="2"/>
  <c r="C40" i="2"/>
  <c r="B40" i="2"/>
  <c r="A40" i="2"/>
  <c r="C39" i="2"/>
  <c r="B39" i="2"/>
  <c r="A39" i="2"/>
  <c r="C38" i="2"/>
  <c r="B38" i="2"/>
  <c r="A38" i="2"/>
  <c r="C37" i="2"/>
  <c r="B37" i="2"/>
  <c r="A37" i="2"/>
  <c r="C36" i="2"/>
  <c r="B36" i="2"/>
  <c r="A36" i="2"/>
  <c r="C35" i="2"/>
  <c r="B35" i="2"/>
  <c r="A35" i="2"/>
  <c r="C34" i="2"/>
  <c r="B34" i="2"/>
  <c r="A34" i="2"/>
  <c r="C33" i="2"/>
  <c r="B33" i="2"/>
  <c r="A33" i="2"/>
  <c r="C32" i="2"/>
  <c r="B32" i="2"/>
  <c r="A32" i="2"/>
  <c r="C31" i="2"/>
  <c r="B31" i="2"/>
  <c r="A31" i="2"/>
  <c r="C30" i="2"/>
  <c r="B30" i="2"/>
  <c r="A30" i="2"/>
  <c r="C29" i="2"/>
  <c r="B29" i="2"/>
  <c r="A29" i="2"/>
  <c r="C28" i="2"/>
  <c r="B28" i="2"/>
  <c r="A28" i="2"/>
  <c r="C27" i="2"/>
  <c r="B27" i="2"/>
  <c r="A27" i="2"/>
  <c r="C26" i="2"/>
  <c r="B26" i="2"/>
  <c r="A26" i="2"/>
  <c r="C25" i="2"/>
  <c r="B25" i="2"/>
  <c r="A25" i="2"/>
  <c r="C24" i="2"/>
  <c r="B24" i="2"/>
  <c r="A24" i="2"/>
  <c r="C23" i="2"/>
  <c r="B23" i="2"/>
  <c r="A23" i="2"/>
  <c r="C22" i="2"/>
  <c r="B22" i="2"/>
  <c r="A22" i="2"/>
  <c r="C21" i="2"/>
  <c r="B21" i="2"/>
  <c r="A21" i="2"/>
  <c r="C20" i="2"/>
  <c r="B20" i="2"/>
  <c r="A20" i="2"/>
  <c r="C19" i="2"/>
  <c r="B19" i="2"/>
  <c r="A19" i="2"/>
  <c r="C18" i="2"/>
  <c r="B18" i="2"/>
  <c r="A18" i="2"/>
  <c r="C17" i="2"/>
  <c r="B17" i="2"/>
  <c r="A17" i="2"/>
  <c r="C16" i="2"/>
  <c r="B16" i="2"/>
  <c r="A16" i="2"/>
  <c r="C15" i="2"/>
  <c r="B15" i="2"/>
  <c r="A15" i="2"/>
  <c r="C14" i="2"/>
  <c r="B14" i="2"/>
  <c r="A14" i="2"/>
  <c r="C13" i="2"/>
  <c r="B13" i="2"/>
  <c r="A13" i="2"/>
  <c r="C12" i="2"/>
  <c r="B12" i="2"/>
  <c r="A12" i="2"/>
  <c r="C11" i="2"/>
  <c r="B11" i="2"/>
  <c r="A11" i="2"/>
  <c r="C10" i="2"/>
  <c r="B10" i="2"/>
  <c r="A10" i="2"/>
  <c r="C9" i="2"/>
  <c r="B9" i="2"/>
  <c r="A9" i="2"/>
  <c r="C8" i="2"/>
  <c r="B8" i="2"/>
  <c r="A8" i="2"/>
  <c r="C7" i="2"/>
  <c r="B7" i="2"/>
  <c r="A7" i="2"/>
  <c r="C6" i="2"/>
  <c r="B6" i="2"/>
  <c r="A6" i="2"/>
  <c r="C5" i="2"/>
  <c r="B5" i="2"/>
  <c r="A5" i="2"/>
  <c r="C4" i="2"/>
  <c r="B4" i="2"/>
  <c r="A4" i="2"/>
  <c r="C3" i="2"/>
  <c r="B3" i="2"/>
  <c r="A3" i="2"/>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C149" i="7"/>
  <c r="B149" i="7"/>
  <c r="A149" i="7"/>
  <c r="C148" i="7"/>
  <c r="B148" i="7"/>
  <c r="A148" i="7"/>
  <c r="C147" i="7"/>
  <c r="B147" i="7"/>
  <c r="A147" i="7"/>
  <c r="C146" i="7"/>
  <c r="B146" i="7"/>
  <c r="A146" i="7"/>
  <c r="C145" i="7"/>
  <c r="B145" i="7"/>
  <c r="A145" i="7"/>
  <c r="C144" i="7"/>
  <c r="B144" i="7"/>
  <c r="A144" i="7"/>
  <c r="C143" i="7"/>
  <c r="B143" i="7"/>
  <c r="A143" i="7"/>
  <c r="C142" i="7"/>
  <c r="B142" i="7"/>
  <c r="A142" i="7"/>
  <c r="C141" i="7"/>
  <c r="B141" i="7"/>
  <c r="A141" i="7"/>
  <c r="C140" i="7"/>
  <c r="B140" i="7"/>
  <c r="A140" i="7"/>
  <c r="C139" i="7"/>
  <c r="B139" i="7"/>
  <c r="A139" i="7"/>
  <c r="C138" i="7"/>
  <c r="B138" i="7"/>
  <c r="A138" i="7"/>
  <c r="C137" i="7"/>
  <c r="B137" i="7"/>
  <c r="A137" i="7"/>
  <c r="C136" i="7"/>
  <c r="B136" i="7"/>
  <c r="A136" i="7"/>
  <c r="C135" i="7"/>
  <c r="B135" i="7"/>
  <c r="A135" i="7"/>
  <c r="C134" i="7"/>
  <c r="B134" i="7"/>
  <c r="A134" i="7"/>
  <c r="C133" i="7"/>
  <c r="B133" i="7"/>
  <c r="A133" i="7"/>
  <c r="C132" i="7"/>
  <c r="B132" i="7"/>
  <c r="A132" i="7"/>
  <c r="C131" i="7"/>
  <c r="B131" i="7"/>
  <c r="A131" i="7"/>
  <c r="C130" i="7"/>
  <c r="B130" i="7"/>
  <c r="A130" i="7"/>
  <c r="C129" i="7"/>
  <c r="B129" i="7"/>
  <c r="A129" i="7"/>
  <c r="C128" i="7"/>
  <c r="B128" i="7"/>
  <c r="A128" i="7"/>
  <c r="C127" i="7"/>
  <c r="B127" i="7"/>
  <c r="A127" i="7"/>
  <c r="C126" i="7"/>
  <c r="B126" i="7"/>
  <c r="A126" i="7"/>
  <c r="C125" i="7"/>
  <c r="B125" i="7"/>
  <c r="A125" i="7"/>
  <c r="C124" i="7"/>
  <c r="B124" i="7"/>
  <c r="A124" i="7"/>
  <c r="C123" i="7"/>
  <c r="B123" i="7"/>
  <c r="A123" i="7"/>
  <c r="C122" i="7"/>
  <c r="B122" i="7"/>
  <c r="A122" i="7"/>
  <c r="C121" i="7"/>
  <c r="B121" i="7"/>
  <c r="A121" i="7"/>
  <c r="C120" i="7"/>
  <c r="B120" i="7"/>
  <c r="A120" i="7"/>
  <c r="C119" i="7"/>
  <c r="B119" i="7"/>
  <c r="A119" i="7"/>
  <c r="C118" i="7"/>
  <c r="B118" i="7"/>
  <c r="A118" i="7"/>
  <c r="C117" i="7"/>
  <c r="B117" i="7"/>
  <c r="A117" i="7"/>
  <c r="C116" i="7"/>
  <c r="B116" i="7"/>
  <c r="A116" i="7"/>
  <c r="C115" i="7"/>
  <c r="B115" i="7"/>
  <c r="A115" i="7"/>
  <c r="C114" i="7"/>
  <c r="B114" i="7"/>
  <c r="A114" i="7"/>
  <c r="C113" i="7"/>
  <c r="B113" i="7"/>
  <c r="A113" i="7"/>
  <c r="C112" i="7"/>
  <c r="B112" i="7"/>
  <c r="A112" i="7"/>
  <c r="C111" i="7"/>
  <c r="B111" i="7"/>
  <c r="A111" i="7"/>
  <c r="C110" i="7"/>
  <c r="B110" i="7"/>
  <c r="A110" i="7"/>
  <c r="C109" i="7"/>
  <c r="B109" i="7"/>
  <c r="A109" i="7"/>
  <c r="C108" i="7"/>
  <c r="B108" i="7"/>
  <c r="A108" i="7"/>
  <c r="C107" i="7"/>
  <c r="B107" i="7"/>
  <c r="A107" i="7"/>
  <c r="C106" i="7"/>
  <c r="B106" i="7"/>
  <c r="A106" i="7"/>
  <c r="C105" i="7"/>
  <c r="B105" i="7"/>
  <c r="A105" i="7"/>
  <c r="C104" i="7"/>
  <c r="B104" i="7"/>
  <c r="A104" i="7"/>
  <c r="C103" i="7"/>
  <c r="B103" i="7"/>
  <c r="A103" i="7"/>
  <c r="C102" i="7"/>
  <c r="B102" i="7"/>
  <c r="A102" i="7"/>
  <c r="C101" i="7"/>
  <c r="B101" i="7"/>
  <c r="A101" i="7"/>
  <c r="C100" i="7"/>
  <c r="B100" i="7"/>
  <c r="A100" i="7"/>
  <c r="C99" i="7"/>
  <c r="B99" i="7"/>
  <c r="A99" i="7"/>
  <c r="C98" i="7"/>
  <c r="B98" i="7"/>
  <c r="A98" i="7"/>
  <c r="C97" i="7"/>
  <c r="B97" i="7"/>
  <c r="A97" i="7"/>
  <c r="C96" i="7"/>
  <c r="B96" i="7"/>
  <c r="A96" i="7"/>
  <c r="C95" i="7"/>
  <c r="B95" i="7"/>
  <c r="A95" i="7"/>
  <c r="C94" i="7"/>
  <c r="B94" i="7"/>
  <c r="A94" i="7"/>
  <c r="C93" i="7"/>
  <c r="B93" i="7"/>
  <c r="A93" i="7"/>
  <c r="C92" i="7"/>
  <c r="B92" i="7"/>
  <c r="A92" i="7"/>
  <c r="C91" i="7"/>
  <c r="B91" i="7"/>
  <c r="A91" i="7"/>
  <c r="C90" i="7"/>
  <c r="B90" i="7"/>
  <c r="A90" i="7"/>
  <c r="C89" i="7"/>
  <c r="B89" i="7"/>
  <c r="A89" i="7"/>
  <c r="C88" i="7"/>
  <c r="B88" i="7"/>
  <c r="A88" i="7"/>
  <c r="C87" i="7"/>
  <c r="B87" i="7"/>
  <c r="A87" i="7"/>
  <c r="C86" i="7"/>
  <c r="B86" i="7"/>
  <c r="A86" i="7"/>
  <c r="C85" i="7"/>
  <c r="B85" i="7"/>
  <c r="A85" i="7"/>
  <c r="C84" i="7"/>
  <c r="B84" i="7"/>
  <c r="A84" i="7"/>
  <c r="C83" i="7"/>
  <c r="B83" i="7"/>
  <c r="A83" i="7"/>
  <c r="C82" i="7"/>
  <c r="B82" i="7"/>
  <c r="A82" i="7"/>
  <c r="C81" i="7"/>
  <c r="B81" i="7"/>
  <c r="A81" i="7"/>
  <c r="C80" i="7"/>
  <c r="B80" i="7"/>
  <c r="A80" i="7"/>
  <c r="C79" i="7"/>
  <c r="B79" i="7"/>
  <c r="A79" i="7"/>
  <c r="C78" i="7"/>
  <c r="B78" i="7"/>
  <c r="A78" i="7"/>
  <c r="C77" i="7"/>
  <c r="B77" i="7"/>
  <c r="A77" i="7"/>
  <c r="C76" i="7"/>
  <c r="B76" i="7"/>
  <c r="A76" i="7"/>
  <c r="C75" i="7"/>
  <c r="B75" i="7"/>
  <c r="A75" i="7"/>
  <c r="C74" i="7"/>
  <c r="B74" i="7"/>
  <c r="A74" i="7"/>
  <c r="C73" i="7"/>
  <c r="B73" i="7"/>
  <c r="A73" i="7"/>
  <c r="C72" i="7"/>
  <c r="B72" i="7"/>
  <c r="A72" i="7"/>
  <c r="C71" i="7"/>
  <c r="B71" i="7"/>
  <c r="A71" i="7"/>
  <c r="C70" i="7"/>
  <c r="B70" i="7"/>
  <c r="A70" i="7"/>
  <c r="C69" i="7"/>
  <c r="B69" i="7"/>
  <c r="A69" i="7"/>
  <c r="C68" i="7"/>
  <c r="B68" i="7"/>
  <c r="A68" i="7"/>
  <c r="C67" i="7"/>
  <c r="B67" i="7"/>
  <c r="A67" i="7"/>
  <c r="C66" i="7"/>
  <c r="B66" i="7"/>
  <c r="A66" i="7"/>
  <c r="C65" i="7"/>
  <c r="B65" i="7"/>
  <c r="A65" i="7"/>
  <c r="C64" i="7"/>
  <c r="B64" i="7"/>
  <c r="A64" i="7"/>
  <c r="C63" i="7"/>
  <c r="B63" i="7"/>
  <c r="A63" i="7"/>
  <c r="C62" i="7"/>
  <c r="B62" i="7"/>
  <c r="A62" i="7"/>
  <c r="C61" i="7"/>
  <c r="B61" i="7"/>
  <c r="A61" i="7"/>
  <c r="C60" i="7"/>
  <c r="B60" i="7"/>
  <c r="A60" i="7"/>
  <c r="C59" i="7"/>
  <c r="B59" i="7"/>
  <c r="A59" i="7"/>
  <c r="C58" i="7"/>
  <c r="B58" i="7"/>
  <c r="A58" i="7"/>
  <c r="C57" i="7"/>
  <c r="B57" i="7"/>
  <c r="A57" i="7"/>
  <c r="C56" i="7"/>
  <c r="B56" i="7"/>
  <c r="A56" i="7"/>
  <c r="C55" i="7"/>
  <c r="B55" i="7"/>
  <c r="A55" i="7"/>
  <c r="C54" i="7"/>
  <c r="B54" i="7"/>
  <c r="A54" i="7"/>
  <c r="C53" i="7"/>
  <c r="B53" i="7"/>
  <c r="A53" i="7"/>
  <c r="C52" i="7"/>
  <c r="B52" i="7"/>
  <c r="A52" i="7"/>
  <c r="C51" i="7"/>
  <c r="B51" i="7"/>
  <c r="A51" i="7"/>
  <c r="C50" i="7"/>
  <c r="B50" i="7"/>
  <c r="A50" i="7"/>
  <c r="C49" i="7"/>
  <c r="B49" i="7"/>
  <c r="A49" i="7"/>
  <c r="C48" i="7"/>
  <c r="B48" i="7"/>
  <c r="A48" i="7"/>
  <c r="C47" i="7"/>
  <c r="B47" i="7"/>
  <c r="A47" i="7"/>
  <c r="C46" i="7"/>
  <c r="B46" i="7"/>
  <c r="A46" i="7"/>
  <c r="C45" i="7"/>
  <c r="B45" i="7"/>
  <c r="A45" i="7"/>
  <c r="C44" i="7"/>
  <c r="B44" i="7"/>
  <c r="A44" i="7"/>
  <c r="C43" i="7"/>
  <c r="B43" i="7"/>
  <c r="A43" i="7"/>
  <c r="C42" i="7"/>
  <c r="B42" i="7"/>
  <c r="A42" i="7"/>
  <c r="C41" i="7"/>
  <c r="B41" i="7"/>
  <c r="A41" i="7"/>
  <c r="C40" i="7"/>
  <c r="B40" i="7"/>
  <c r="A40" i="7"/>
  <c r="C39" i="7"/>
  <c r="B39" i="7"/>
  <c r="A39" i="7"/>
  <c r="C38" i="7"/>
  <c r="B38" i="7"/>
  <c r="A38" i="7"/>
  <c r="C37" i="7"/>
  <c r="B37" i="7"/>
  <c r="A37" i="7"/>
  <c r="C36" i="7"/>
  <c r="B36" i="7"/>
  <c r="A36" i="7"/>
  <c r="C35" i="7"/>
  <c r="B35" i="7"/>
  <c r="A35" i="7"/>
  <c r="C34" i="7"/>
  <c r="B34" i="7"/>
  <c r="A34" i="7"/>
  <c r="C33" i="7"/>
  <c r="B33" i="7"/>
  <c r="A33" i="7"/>
  <c r="C32" i="7"/>
  <c r="B32" i="7"/>
  <c r="A32" i="7"/>
  <c r="C31" i="7"/>
  <c r="B31" i="7"/>
  <c r="A31" i="7"/>
  <c r="C30" i="7"/>
  <c r="B30" i="7"/>
  <c r="A30" i="7"/>
  <c r="C29" i="7"/>
  <c r="B29" i="7"/>
  <c r="A29" i="7"/>
  <c r="C28" i="7"/>
  <c r="B28" i="7"/>
  <c r="A28" i="7"/>
  <c r="C27" i="7"/>
  <c r="B27" i="7"/>
  <c r="A27" i="7"/>
  <c r="C26" i="7"/>
  <c r="B26" i="7"/>
  <c r="A26" i="7"/>
  <c r="C25" i="7"/>
  <c r="B25" i="7"/>
  <c r="A25" i="7"/>
  <c r="C24" i="7"/>
  <c r="B24" i="7"/>
  <c r="A24" i="7"/>
  <c r="C23" i="7"/>
  <c r="B23" i="7"/>
  <c r="A23" i="7"/>
  <c r="C22" i="7"/>
  <c r="B22" i="7"/>
  <c r="A22" i="7"/>
  <c r="C21" i="7"/>
  <c r="B21" i="7"/>
  <c r="A21" i="7"/>
  <c r="C20" i="7"/>
  <c r="B20" i="7"/>
  <c r="A20" i="7"/>
  <c r="C19" i="7"/>
  <c r="B19" i="7"/>
  <c r="A19" i="7"/>
  <c r="C18" i="7"/>
  <c r="B18" i="7"/>
  <c r="A18" i="7"/>
  <c r="C17" i="7"/>
  <c r="B17" i="7"/>
  <c r="A17" i="7"/>
  <c r="C16" i="7"/>
  <c r="B16" i="7"/>
  <c r="A16" i="7"/>
  <c r="C15" i="7"/>
  <c r="B15" i="7"/>
  <c r="A15" i="7"/>
  <c r="C14" i="7"/>
  <c r="B14" i="7"/>
  <c r="A14" i="7"/>
  <c r="C13" i="7"/>
  <c r="B13" i="7"/>
  <c r="A13" i="7"/>
  <c r="C12" i="7"/>
  <c r="B12" i="7"/>
  <c r="A12" i="7"/>
  <c r="C11" i="7"/>
  <c r="B11" i="7"/>
  <c r="A11" i="7"/>
  <c r="C10" i="7"/>
  <c r="B10" i="7"/>
  <c r="A10" i="7"/>
  <c r="C9" i="7"/>
  <c r="B9" i="7"/>
  <c r="A9" i="7"/>
  <c r="C8" i="7"/>
  <c r="B8" i="7"/>
  <c r="A8" i="7"/>
  <c r="C7" i="7"/>
  <c r="B7" i="7"/>
  <c r="A7" i="7"/>
  <c r="C6" i="7"/>
  <c r="B6" i="7"/>
  <c r="A6" i="7"/>
  <c r="C5" i="7"/>
  <c r="B5" i="7"/>
  <c r="A5" i="7"/>
  <c r="C4" i="7"/>
  <c r="B4" i="7"/>
  <c r="A4" i="7"/>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alcChain>
</file>

<file path=xl/comments1.xml><?xml version="1.0" encoding="utf-8"?>
<comments xmlns="http://schemas.openxmlformats.org/spreadsheetml/2006/main">
  <authors>
    <author>Jed Smith</author>
    <author>jsmith</author>
  </authors>
  <commentList>
    <comment ref="C20" authorId="0" shapeId="0">
      <text>
        <r>
          <rPr>
            <b/>
            <sz val="8"/>
            <color indexed="81"/>
            <rFont val="Tahoma"/>
            <family val="2"/>
          </rPr>
          <t>Jed Smith:</t>
        </r>
        <r>
          <rPr>
            <sz val="8"/>
            <color indexed="81"/>
            <rFont val="Tahoma"/>
            <family val="2"/>
          </rPr>
          <t xml:space="preserve">
Approved per Michael Walz 03/27/06</t>
        </r>
      </text>
    </comment>
    <comment ref="B93" authorId="1" shapeId="0">
      <text>
        <r>
          <rPr>
            <b/>
            <sz val="8"/>
            <color indexed="81"/>
            <rFont val="Tahoma"/>
            <family val="2"/>
          </rPr>
          <t>JES:
Changed to "No" per M. Walz (01/29/09)</t>
        </r>
      </text>
    </comment>
    <comment ref="F93" authorId="1" shapeId="0">
      <text>
        <r>
          <rPr>
            <b/>
            <sz val="8"/>
            <color indexed="81"/>
            <rFont val="Tahoma"/>
            <family val="2"/>
          </rPr>
          <t>JES:
Changed to "No" per M. Walz (01/29/09)</t>
        </r>
      </text>
    </comment>
    <comment ref="G93" authorId="1" shapeId="0">
      <text>
        <r>
          <rPr>
            <b/>
            <sz val="8"/>
            <color indexed="81"/>
            <rFont val="Tahoma"/>
            <family val="2"/>
          </rPr>
          <t>JES:
Changed to "No" per M. Walz (01/29/09)</t>
        </r>
      </text>
    </comment>
  </commentList>
</comments>
</file>

<file path=xl/comments2.xml><?xml version="1.0" encoding="utf-8"?>
<comments xmlns="http://schemas.openxmlformats.org/spreadsheetml/2006/main">
  <authors>
    <author>jsmith</author>
  </authors>
  <commentList>
    <comment ref="M38" authorId="0" shapeId="0">
      <text>
        <r>
          <rPr>
            <b/>
            <sz val="9"/>
            <color indexed="81"/>
            <rFont val="Tahoma"/>
            <family val="2"/>
          </rPr>
          <t>J Smith:</t>
        </r>
        <r>
          <rPr>
            <sz val="9"/>
            <color indexed="81"/>
            <rFont val="Tahoma"/>
            <family val="2"/>
          </rPr>
          <t xml:space="preserve">
Changed to "Yes" per M. Walz and R. Walz  12/07/11</t>
        </r>
      </text>
    </comment>
  </commentList>
</comments>
</file>

<file path=xl/comments3.xml><?xml version="1.0" encoding="utf-8"?>
<comments xmlns="http://schemas.openxmlformats.org/spreadsheetml/2006/main">
  <authors>
    <author>jsmith</author>
  </authors>
  <commentList>
    <comment ref="B37" authorId="0" shapeId="0">
      <text>
        <r>
          <rPr>
            <b/>
            <sz val="9"/>
            <color indexed="81"/>
            <rFont val="Tahoma"/>
            <family val="2"/>
          </rPr>
          <t>J Smith:</t>
        </r>
        <r>
          <rPr>
            <sz val="9"/>
            <color indexed="81"/>
            <rFont val="Tahoma"/>
            <family val="2"/>
          </rPr>
          <t xml:space="preserve">
Changed to "Yes" per M. Walz and R. Walz  12/07/11</t>
        </r>
      </text>
    </comment>
  </commentList>
</comments>
</file>

<file path=xl/sharedStrings.xml><?xml version="1.0" encoding="utf-8"?>
<sst xmlns="http://schemas.openxmlformats.org/spreadsheetml/2006/main" count="7448" uniqueCount="317">
  <si>
    <t>Outside Edge Options for Miter Profiles</t>
  </si>
  <si>
    <t>Look "C" Drawer Front Profiles</t>
  </si>
  <si>
    <t>Appliance Slot Options for Outside Edge Profiles</t>
  </si>
  <si>
    <t>3/4"[19.3mm] Doors</t>
  </si>
  <si>
    <t>1"[25.4mm] Doors</t>
  </si>
  <si>
    <t>2.0mm</t>
  </si>
  <si>
    <t>2.5mm</t>
  </si>
  <si>
    <t>3.0mm</t>
  </si>
  <si>
    <t>4.0mm</t>
  </si>
  <si>
    <t>5.0mm</t>
  </si>
  <si>
    <t>6.0mm</t>
  </si>
  <si>
    <t>D44 Outside Edge in Combination with Outside Edge Profiles</t>
  </si>
  <si>
    <t>Fingerpull Options for Outside Edge Profiles</t>
  </si>
  <si>
    <t>FP100</t>
  </si>
  <si>
    <t>Fingerpull Options for Drawer Front Profiles</t>
  </si>
  <si>
    <t>Look "C" Drawer Fronts</t>
  </si>
  <si>
    <t>Look "D" &amp; "G" Drawer Fronts</t>
  </si>
  <si>
    <r>
      <t xml:space="preserve">15mm Edge Thickness </t>
    </r>
    <r>
      <rPr>
        <b/>
        <sz val="12"/>
        <color indexed="10"/>
        <rFont val="Arial"/>
        <family val="2"/>
      </rPr>
      <t>*</t>
    </r>
  </si>
  <si>
    <r>
      <t xml:space="preserve">16mm Edge Thickness </t>
    </r>
    <r>
      <rPr>
        <b/>
        <sz val="12"/>
        <color indexed="10"/>
        <rFont val="Arial"/>
        <family val="2"/>
      </rPr>
      <t>*</t>
    </r>
  </si>
  <si>
    <r>
      <t xml:space="preserve">20mm Edge Thickness </t>
    </r>
    <r>
      <rPr>
        <b/>
        <sz val="12"/>
        <color indexed="10"/>
        <rFont val="Arial"/>
        <family val="2"/>
      </rPr>
      <t>*</t>
    </r>
  </si>
  <si>
    <t>No</t>
  </si>
  <si>
    <t>Yes</t>
  </si>
  <si>
    <t>Outside Edge - Miter</t>
  </si>
  <si>
    <t>Outside Edge - Drawer Front</t>
  </si>
  <si>
    <t>Outside Edge - Appliance Slot</t>
  </si>
  <si>
    <t>Outside Edge - D44</t>
  </si>
  <si>
    <t>Outside Edge - Finger Pull</t>
  </si>
  <si>
    <t>Outside Edge - DF &amp; Finger Pull</t>
  </si>
  <si>
    <t>Included in this workbook are the following charts:</t>
  </si>
  <si>
    <t>Click on the tabs at the bottom of the screen to view each chart or</t>
  </si>
  <si>
    <t>Click on any link below to go directly to each chart.</t>
  </si>
  <si>
    <t xml:space="preserve">              available at 10mm, 13mm &amp; 15mm edge thickness.</t>
  </si>
  <si>
    <r>
      <t xml:space="preserve">              "</t>
    </r>
    <r>
      <rPr>
        <sz val="12"/>
        <color indexed="52"/>
        <rFont val="Arial"/>
        <family val="2"/>
      </rPr>
      <t>Drawer Front - Look C Edge Thck</t>
    </r>
    <r>
      <rPr>
        <sz val="12"/>
        <rFont val="Arial"/>
        <family val="2"/>
      </rPr>
      <t>" tab for Drawer Front Profiles</t>
    </r>
  </si>
  <si>
    <r>
      <t xml:space="preserve">              "</t>
    </r>
    <r>
      <rPr>
        <sz val="12"/>
        <color indexed="52"/>
        <rFont val="Arial"/>
        <family val="2"/>
      </rPr>
      <t>Drawer Front - OSE (AM)</t>
    </r>
    <r>
      <rPr>
        <sz val="12"/>
        <rFont val="Arial"/>
        <family val="2"/>
      </rPr>
      <t xml:space="preserve">" tab for availability of profiles marked with </t>
    </r>
    <r>
      <rPr>
        <sz val="12"/>
        <color indexed="17"/>
        <rFont val="Arial"/>
        <family val="2"/>
      </rPr>
      <t>***</t>
    </r>
    <r>
      <rPr>
        <sz val="12"/>
        <rFont val="Arial"/>
        <family val="2"/>
      </rPr>
      <t>.</t>
    </r>
  </si>
  <si>
    <r>
      <t>*</t>
    </r>
    <r>
      <rPr>
        <b/>
        <sz val="12"/>
        <rFont val="Arial"/>
        <family val="2"/>
      </rPr>
      <t xml:space="preserve"> - See 'Technical Info.' tab for more</t>
    </r>
  </si>
  <si>
    <t xml:space="preserve">     information on edge thickness</t>
  </si>
  <si>
    <r>
      <t xml:space="preserve">10mm Thick Edge </t>
    </r>
    <r>
      <rPr>
        <b/>
        <sz val="11"/>
        <color indexed="10"/>
        <rFont val="Arial"/>
        <family val="2"/>
      </rPr>
      <t>*</t>
    </r>
  </si>
  <si>
    <r>
      <t xml:space="preserve">15mm Thick Edge </t>
    </r>
    <r>
      <rPr>
        <b/>
        <sz val="11"/>
        <color indexed="10"/>
        <rFont val="Arial"/>
        <family val="2"/>
      </rPr>
      <t>*</t>
    </r>
  </si>
  <si>
    <r>
      <t>*</t>
    </r>
    <r>
      <rPr>
        <b/>
        <sz val="12"/>
        <rFont val="Arial"/>
        <family val="2"/>
      </rPr>
      <t xml:space="preserve"> - See 'Technical Info.' Tab for more information on edge thickness.</t>
    </r>
  </si>
  <si>
    <r>
      <t>***</t>
    </r>
    <r>
      <rPr>
        <b/>
        <sz val="12"/>
        <rFont val="Arial"/>
        <family val="2"/>
      </rPr>
      <t xml:space="preserve"> - See 'Technical Info.' Tab for more information on these profiles.</t>
    </r>
  </si>
  <si>
    <r>
      <t xml:space="preserve">          </t>
    </r>
    <r>
      <rPr>
        <sz val="12"/>
        <color indexed="10"/>
        <rFont val="Arial"/>
        <family val="2"/>
      </rPr>
      <t>*</t>
    </r>
    <r>
      <rPr>
        <sz val="12"/>
        <rFont val="Arial"/>
        <family val="2"/>
      </rPr>
      <t xml:space="preserve"> 10mm edge thickness </t>
    </r>
    <r>
      <rPr>
        <b/>
        <u/>
        <sz val="12"/>
        <rFont val="Arial"/>
        <family val="2"/>
      </rPr>
      <t>not</t>
    </r>
    <r>
      <rPr>
        <sz val="12"/>
        <rFont val="Arial"/>
        <family val="2"/>
      </rPr>
      <t xml:space="preserve"> available with any fingerpull option</t>
    </r>
  </si>
  <si>
    <t xml:space="preserve">              available at 13mm &amp; 15mm edge thickness.</t>
  </si>
  <si>
    <r>
      <t xml:space="preserve">          </t>
    </r>
    <r>
      <rPr>
        <sz val="12"/>
        <color indexed="10"/>
        <rFont val="Arial"/>
        <family val="2"/>
      </rPr>
      <t>*</t>
    </r>
    <r>
      <rPr>
        <sz val="12"/>
        <rFont val="Arial"/>
        <family val="2"/>
      </rPr>
      <t xml:space="preserve"> Refer to "</t>
    </r>
    <r>
      <rPr>
        <sz val="12"/>
        <color indexed="52"/>
        <rFont val="Arial"/>
        <family val="2"/>
      </rPr>
      <t>Drawer Front &amp; Center Panel Compatibility.xls</t>
    </r>
    <r>
      <rPr>
        <sz val="12"/>
        <rFont val="Arial"/>
        <family val="2"/>
      </rPr>
      <t>" chart,</t>
    </r>
  </si>
  <si>
    <r>
      <t xml:space="preserve">          </t>
    </r>
    <r>
      <rPr>
        <sz val="12"/>
        <color indexed="17"/>
        <rFont val="Arial"/>
        <family val="2"/>
      </rPr>
      <t>***</t>
    </r>
    <r>
      <rPr>
        <sz val="12"/>
        <rFont val="Arial"/>
        <family val="2"/>
      </rPr>
      <t xml:space="preserve"> Refer to "</t>
    </r>
    <r>
      <rPr>
        <sz val="12"/>
        <color indexed="52"/>
        <rFont val="Arial"/>
        <family val="2"/>
      </rPr>
      <t>Drawer Front &amp; Center Panel Compatibility.xls</t>
    </r>
    <r>
      <rPr>
        <sz val="12"/>
        <rFont val="Arial"/>
        <family val="2"/>
      </rPr>
      <t>" chart,</t>
    </r>
  </si>
  <si>
    <t>1/2" [12.7mm] Deep Hinge Bore Options for Outside Edge Profiles</t>
  </si>
  <si>
    <t>1" [25.4mm] Edges</t>
  </si>
  <si>
    <t>17/32" [13.5mm] Deep Hinge Bore Options for Outside Edge Profiles</t>
  </si>
  <si>
    <t>Outside Edge - 12.7mm Hinge Bore</t>
  </si>
  <si>
    <t>Outside Edge - 13.5mm Hinge Bore</t>
  </si>
  <si>
    <t>-5.0mm</t>
  </si>
  <si>
    <t>FP300</t>
  </si>
  <si>
    <t>FP400</t>
  </si>
  <si>
    <r>
      <t xml:space="preserve">10mm Edge Thickness </t>
    </r>
    <r>
      <rPr>
        <b/>
        <sz val="12"/>
        <color indexed="10"/>
        <rFont val="Arial"/>
        <family val="2"/>
      </rPr>
      <t>*</t>
    </r>
  </si>
  <si>
    <t>Outside Edge Options for
Drawer Front Profiles</t>
  </si>
  <si>
    <t>7.0mm</t>
  </si>
  <si>
    <t>8.0mm</t>
  </si>
  <si>
    <t>5/8" Thick Only</t>
  </si>
  <si>
    <t>Beveled Edge</t>
  </si>
  <si>
    <t>Rabbet Edge</t>
  </si>
  <si>
    <t>Bullnose or Split Edge</t>
  </si>
  <si>
    <t>3/4" Thick Only</t>
  </si>
  <si>
    <t>3/4" [19.3mm] Edges</t>
  </si>
  <si>
    <t>Changed Equation</t>
  </si>
  <si>
    <t>Outside Edge - Style 60</t>
  </si>
  <si>
    <t>Outside Edge Options Available As A Door &amp; Drawer Front Assembled With A Steel Dowel</t>
  </si>
  <si>
    <t>D183</t>
  </si>
  <si>
    <t>Steel Dowel - Doors &amp; Drawer Fronts</t>
  </si>
  <si>
    <t>D178</t>
  </si>
  <si>
    <t>D179</t>
  </si>
  <si>
    <t>D180</t>
  </si>
  <si>
    <t>D181</t>
  </si>
  <si>
    <t>D182</t>
  </si>
  <si>
    <t>D184</t>
  </si>
  <si>
    <t>FP200/500</t>
  </si>
  <si>
    <t>D185</t>
  </si>
  <si>
    <t>Outside Edge Profile Options for Style 60 / 60F Doors</t>
  </si>
  <si>
    <t>OSE</t>
  </si>
  <si>
    <t>EBT100</t>
  </si>
  <si>
    <t>EBT101</t>
  </si>
  <si>
    <t>EBT102</t>
  </si>
  <si>
    <t>EBT201</t>
  </si>
  <si>
    <t>EBT202</t>
  </si>
  <si>
    <t>EBT203</t>
  </si>
  <si>
    <t>EBT401</t>
  </si>
  <si>
    <t>EBT402</t>
  </si>
  <si>
    <t>EBT403</t>
  </si>
  <si>
    <t>EBT501</t>
  </si>
  <si>
    <t>EBT601</t>
  </si>
  <si>
    <t>EBT701</t>
  </si>
  <si>
    <t>EBT801</t>
  </si>
  <si>
    <t>DBS101</t>
  </si>
  <si>
    <t>DBS102</t>
  </si>
  <si>
    <t>DBS103</t>
  </si>
  <si>
    <t>Dado Blade Slot Options for Outside Edge Profiles</t>
  </si>
  <si>
    <t>-Dado Blade Slot is Visible on Face of Door</t>
  </si>
  <si>
    <t>-Dado Blade Slot is NOT Visible on Face of Door</t>
  </si>
  <si>
    <t>Outside Edge - Dado Blade Slot</t>
  </si>
  <si>
    <t>D197</t>
  </si>
  <si>
    <t>1" [25.4mm] Doors</t>
  </si>
  <si>
    <t>3/4" [19.3mm] Doors</t>
  </si>
  <si>
    <t>1/2" [12.7mm] Deep Hinge Bore Options for DLV Profiles</t>
  </si>
  <si>
    <t>17/32" [13.5mm] Deep Hinge Bore Options for DLV Profiles</t>
  </si>
  <si>
    <t xml:space="preserve"> -5.0mm</t>
  </si>
  <si>
    <t xml:space="preserve"> 2.5mm</t>
  </si>
  <si>
    <t xml:space="preserve"> 7.0mm</t>
  </si>
  <si>
    <t xml:space="preserve"> 8.0mm</t>
  </si>
  <si>
    <t>DLV4300-73</t>
  </si>
  <si>
    <t>YES</t>
  </si>
  <si>
    <t>NO</t>
  </si>
  <si>
    <t>DLV4346-57</t>
  </si>
  <si>
    <t>DLV4858-38</t>
  </si>
  <si>
    <t>38mm Wide - No Hinge Boring Available</t>
  </si>
  <si>
    <t>DLV4546-76</t>
  </si>
  <si>
    <t>DLV4459-57</t>
  </si>
  <si>
    <t>DLV4856-38</t>
  </si>
  <si>
    <t>DLV4741-63</t>
  </si>
  <si>
    <t>DLV4857-38</t>
  </si>
  <si>
    <t>DLV - Hinge Bore 12.7mm &amp; 13.5mm</t>
  </si>
  <si>
    <t>Crown #1702</t>
  </si>
  <si>
    <t>Assembly #1703</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</si>
  <si>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</si>
  <si>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</si>
  <si>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</si>
  <si>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</si>
  <si>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</si>
  <si>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</si>
  <si>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</si>
  <si>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</si>
  <si>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</si>
  <si>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</si>
  <si>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</si>
  <si>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</si>
  <si>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</si>
  <si>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</si>
  <si>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</si>
  <si>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</si>
  <si>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</si>
  <si>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</si>
  <si>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</si>
  <si>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</si>
  <si>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</si>
  <si>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</si>
  <si>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</si>
  <si>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</si>
  <si>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</si>
  <si>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</si>
  <si>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</si>
  <si>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</si>
  <si>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</si>
  <si>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</si>
  <si>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</si>
  <si>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</si>
  <si>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</si>
  <si>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</si>
  <si>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</si>
  <si>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</si>
  <si>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</si>
  <si>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</si>
  <si>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</si>
  <si>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</si>
  <si>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</si>
  <si>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</si>
  <si>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</si>
  <si>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</si>
  <si>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</si>
  <si>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</si>
  <si>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</si>
  <si>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</si>
  <si>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</si>
  <si>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</si>
  <si>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</si>
  <si>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</si>
  <si>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</si>
  <si>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</si>
  <si>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</si>
  <si>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</si>
  <si>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</si>
  <si>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</si>
  <si>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</si>
  <si>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</si>
  <si>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</si>
  <si>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</si>
  <si>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</si>
  <si>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</si>
  <si>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</si>
  <si>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</si>
  <si>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</si>
  <si>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</si>
  <si>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</si>
  <si>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</si>
  <si>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</si>
  <si>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</si>
  <si>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</si>
  <si>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</si>
  <si>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</si>
  <si>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</si>
  <si>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</si>
  <si>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</si>
  <si>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</si>
  <si>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</si>
  <si>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</si>
  <si>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</si>
  <si>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</si>
  <si>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</si>
  <si>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</si>
  <si>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</si>
  <si>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</si>
  <si>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</si>
  <si>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</si>
  <si>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</si>
  <si>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</si>
  <si>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</si>
  <si>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</si>
  <si>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</si>
  <si>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</si>
  <si>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</si>
  <si>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</si>
  <si>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</si>
  <si>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</si>
  <si>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</si>
  <si>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</si>
  <si>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</si>
  <si>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</si>
  <si>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</si>
  <si>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</si>
  <si>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</si>
  <si>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</si>
  <si>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</si>
  <si>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</si>
  <si>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</si>
  <si>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</si>
  <si>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</si>
  <si>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</si>
  <si>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</si>
  <si>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</si>
  <si>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</si>
  <si>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</si>
  <si>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</si>
  <si>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</si>
  <si>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</si>
  <si>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</si>
  <si>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</si>
  <si>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</si>
  <si>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</si>
  <si>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</si>
  <si>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</si>
  <si>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</si>
  <si>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</si>
  <si>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</si>
  <si>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</si>
  <si>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</si>
  <si>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</si>
  <si>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</si>
  <si>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</si>
  <si>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</si>
  <si>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</si>
  <si>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</si>
  <si>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</si>
  <si>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</si>
  <si>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</si>
  <si>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</si>
  <si>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</si>
  <si>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</si>
  <si>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</si>
  <si>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</si>
  <si>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</si>
  <si>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</si>
  <si>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</si>
  <si>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</si>
  <si>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</si>
  <si>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</si>
  <si>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</si>
  <si>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</si>
  <si>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</si>
  <si>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</si>
  <si>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</si>
  <si>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</si>
  <si>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</si>
  <si>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</si>
  <si>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</si>
  <si>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</si>
  <si>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</si>
  <si>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</si>
  <si>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</si>
  <si>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</si>
  <si>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</si>
  <si>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</si>
  <si>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</si>
  <si>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</si>
  <si>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</si>
  <si>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</si>
  <si>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</si>
  <si>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</si>
  <si>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</si>
  <si>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</si>
  <si>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</si>
  <si>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</si>
  <si>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D186</t>
  </si>
  <si>
    <t>D187</t>
  </si>
  <si>
    <t>D188</t>
  </si>
  <si>
    <t>D189</t>
  </si>
  <si>
    <t>D190</t>
  </si>
  <si>
    <t>D191</t>
  </si>
  <si>
    <t>D192</t>
  </si>
  <si>
    <t>D193</t>
  </si>
  <si>
    <t>D194</t>
  </si>
  <si>
    <t>D195</t>
  </si>
  <si>
    <t>D196</t>
  </si>
  <si>
    <t>D198</t>
  </si>
  <si>
    <t>D199</t>
  </si>
  <si>
    <t>D200</t>
  </si>
  <si>
    <t>D201</t>
  </si>
  <si>
    <t>D202</t>
  </si>
  <si>
    <t>D203</t>
  </si>
  <si>
    <t>D204</t>
  </si>
  <si>
    <t>Outside Edge Compatibilty for Crown Moldings</t>
  </si>
  <si>
    <t>Outside Edge - Crown Molding (1702/1703)</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</si>
</sst>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2"/>
      <name val="Times New Roman"/>
    </font>
    <font>
      <sz val="8"/>
      <name val="Times New Roman"/>
      <family val="1"/>
    </font>
    <font>
      <b/>
      <sz val="14"/>
      <name val="Arial"/>
      <family val="2"/>
    </font>
    <font>
      <b/>
      <sz val="12"/>
      <name val="Arial"/>
      <family val="2"/>
    </font>
    <font>
      <b/>
      <sz val="10"/>
      <name val="Arial"/>
      <family val="2"/>
    </font>
    <font>
      <sz val="12"/>
      <name val="Arial"/>
      <family val="2"/>
    </font>
    <font>
      <b/>
      <sz val="12"/>
      <color indexed="10"/>
      <name val="Arial"/>
      <family val="2"/>
    </font>
    <font>
      <b/>
      <sz val="11"/>
      <name val="Arial"/>
      <family val="2"/>
    </font>
    <font>
      <sz val="11"/>
      <name val="Arial"/>
      <family val="2"/>
    </font>
    <font>
      <sz val="10"/>
      <name val="Arial"/>
      <family val="2"/>
    </font>
    <font>
      <sz val="12"/>
      <name val="Arial"/>
      <family val="2"/>
    </font>
    <font>
      <b/>
      <sz val="8"/>
      <color indexed="81"/>
      <name val="Tahoma"/>
      <family val="2"/>
    </font>
    <font>
      <sz val="8"/>
      <color indexed="81"/>
      <name val="Tahoma"/>
      <family val="2"/>
    </font>
    <font>
      <b/>
      <sz val="20"/>
      <name val="Arial"/>
      <family val="2"/>
    </font>
    <font>
      <u/>
      <sz val="12"/>
      <color indexed="12"/>
      <name val="Times New Roman"/>
      <family val="1"/>
    </font>
    <font>
      <sz val="14"/>
      <name val="Arial"/>
      <family val="2"/>
    </font>
    <font>
      <b/>
      <u/>
      <sz val="14"/>
      <color indexed="12"/>
      <name val="Arial"/>
      <family val="2"/>
    </font>
    <font>
      <b/>
      <sz val="12"/>
      <color indexed="17"/>
      <name val="Arial"/>
      <family val="2"/>
    </font>
    <font>
      <b/>
      <sz val="10"/>
      <color indexed="10"/>
      <name val="Arial"/>
      <family val="2"/>
    </font>
    <font>
      <sz val="12"/>
      <color indexed="52"/>
      <name val="Arial"/>
      <family val="2"/>
    </font>
    <font>
      <sz val="12"/>
      <color indexed="17"/>
      <name val="Arial"/>
      <family val="2"/>
    </font>
    <font>
      <sz val="12"/>
      <color indexed="10"/>
      <name val="Arial"/>
      <family val="2"/>
    </font>
    <font>
      <b/>
      <sz val="11"/>
      <color indexed="10"/>
      <name val="Arial"/>
      <family val="2"/>
    </font>
    <font>
      <b/>
      <u/>
      <sz val="12"/>
      <name val="Arial"/>
      <family val="2"/>
    </font>
    <font>
      <sz val="9"/>
      <color indexed="81"/>
      <name val="Tahoma"/>
      <family val="2"/>
    </font>
    <font>
      <b/>
      <sz val="9"/>
      <color indexed="81"/>
      <name val="Tahoma"/>
      <family val="2"/>
    </font>
    <font>
      <sz val="12"/>
      <name val="Times New Roman"/>
      <family val="1"/>
    </font>
    <font>
      <sz val="10"/>
      <color rgb="FFFF00FF"/>
      <name val="Arial"/>
      <family val="2"/>
    </font>
    <font>
      <b/>
      <sz val="10"/>
      <color rgb="FF008000"/>
      <name val="Arial"/>
      <family val="2"/>
    </font>
    <font>
      <sz val="14"/>
      <name val="Times New Roman"/>
      <family val="1"/>
    </font>
    <font>
      <b/>
      <sz val="12"/>
      <color rgb="FF008000"/>
      <name val="Arial"/>
      <family val="2"/>
    </font>
    <font>
      <b/>
      <sz val="12"/>
      <color rgb="FF0070C0"/>
      <name val="Arial"/>
      <family val="2"/>
    </font>
    <font>
      <b/>
      <sz val="14"/>
      <name val="Times New Roman"/>
      <family val="1"/>
    </font>
    <font>
      <sz val="11"/>
      <color theme="1"/>
      <name val="Arial"/>
      <family val="2"/>
    </font>
    <font>
      <b/>
      <sz val="14"/>
      <color theme="1"/>
      <name val="Arial"/>
      <family val="2"/>
    </font>
    <font>
      <b/>
      <sz val="12"/>
      <color theme="1"/>
      <name val="Arial"/>
      <family val="2"/>
    </font>
    <font>
      <b/>
      <sz val="11"/>
      <color theme="1"/>
      <name val="Arial"/>
      <family val="2"/>
    </font>
    <font>
      <b/>
      <sz val="10"/>
      <color theme="8"/>
      <name val="Arial"/>
      <family val="2"/>
    </font>
    <font>
      <b/>
      <sz val="10"/>
      <color rgb="FFC00000"/>
      <name val="Arial"/>
      <family val="2"/>
    </font>
    <font>
      <b/>
      <sz val="10"/>
      <color theme="1"/>
      <name val="Arial"/>
      <family val="2"/>
    </font>
    <font>
      <b/>
      <sz val="11"/>
      <color theme="0"/>
      <name val="Arial"/>
      <family val="2"/>
    </font>
    <font>
      <b/>
      <sz val="12"/>
      <color theme="0"/>
      <name val="Arial"/>
      <family val="2"/>
    </font>
    <font>
      <b/>
      <sz val="11"/>
      <color theme="8" tint="-0.249977111117893"/>
      <name val="Arial"/>
      <family val="2"/>
    </font>
    <font>
      <b/>
      <sz val="11"/>
      <color rgb="FFFF0000"/>
      <name val="Arial"/>
      <family val="2"/>
    </font>
    <font>
      <b/>
      <sz val="12"/>
      <name val="Times New Roman"/>
      <family val="1"/>
    </font>
  </fonts>
  <fills count="29">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0" tint="-0.34998626667073579"/>
        <bgColor indexed="64"/>
      </patternFill>
    </fill>
    <fill>
      <patternFill patternType="solid">
        <fgColor theme="9"/>
        <bgColor indexed="64"/>
      </patternFill>
    </fill>
    <fill>
      <patternFill patternType="solid">
        <fgColor theme="5"/>
        <bgColor indexed="64"/>
      </patternFill>
    </fill>
    <fill>
      <patternFill patternType="solid">
        <fgColor rgb="FFFF00FF"/>
        <bgColor indexed="64"/>
      </patternFill>
    </fill>
    <fill>
      <patternFill patternType="solid">
        <fgColor rgb="FFFF99FF"/>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0070C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rgb="FF9A8A16"/>
        <bgColor indexed="64"/>
      </patternFill>
    </fill>
    <fill>
      <patternFill patternType="solid">
        <fgColor rgb="FFA8FCFE"/>
        <bgColor indexed="64"/>
      </patternFill>
    </fill>
    <fill>
      <patternFill patternType="solid">
        <fgColor theme="4" tint="-0.249977111117893"/>
        <bgColor indexed="64"/>
      </patternFill>
    </fill>
    <fill>
      <patternFill patternType="solid">
        <fgColor rgb="FFDBBEF8"/>
        <bgColor indexed="64"/>
      </patternFill>
    </fill>
    <fill>
      <patternFill patternType="solid">
        <fgColor rgb="FF8BA62A"/>
        <bgColor indexed="64"/>
      </patternFill>
    </fill>
    <fill>
      <patternFill patternType="solid">
        <fgColor rgb="FFF1E79D"/>
        <bgColor indexed="64"/>
      </patternFill>
    </fill>
    <fill>
      <patternFill patternType="solid">
        <fgColor theme="1"/>
        <bgColor indexed="64"/>
      </patternFill>
    </fill>
  </fills>
  <borders count="69">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style="thick">
        <color indexed="17"/>
      </left>
      <right style="thin">
        <color indexed="64"/>
      </right>
      <top style="medium">
        <color indexed="64"/>
      </top>
      <bottom style="thin">
        <color indexed="64"/>
      </bottom>
      <diagonal/>
    </border>
    <border>
      <left style="thick">
        <color indexed="17"/>
      </left>
      <right style="thin">
        <color indexed="64"/>
      </right>
      <top style="thin">
        <color indexed="64"/>
      </top>
      <bottom style="thin">
        <color indexed="64"/>
      </bottom>
      <diagonal/>
    </border>
    <border>
      <left style="medium">
        <color indexed="64"/>
      </left>
      <right/>
      <top style="thin">
        <color indexed="64"/>
      </top>
      <bottom/>
      <diagonal/>
    </border>
    <border>
      <left style="thick">
        <color indexed="17"/>
      </left>
      <right style="thin">
        <color indexed="64"/>
      </right>
      <top style="thin">
        <color indexed="64"/>
      </top>
      <bottom/>
      <diagonal/>
    </border>
    <border>
      <left style="thin">
        <color indexed="64"/>
      </left>
      <right/>
      <top style="medium">
        <color indexed="64"/>
      </top>
      <bottom style="medium">
        <color indexed="64"/>
      </bottom>
      <diagonal/>
    </border>
    <border>
      <left style="thick">
        <color indexed="17"/>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thick">
        <color indexed="17"/>
      </right>
      <top style="medium">
        <color indexed="64"/>
      </top>
      <bottom style="medium">
        <color indexed="64"/>
      </bottom>
      <diagonal/>
    </border>
    <border>
      <left style="thick">
        <color indexed="17"/>
      </left>
      <right/>
      <top style="medium">
        <color indexed="64"/>
      </top>
      <bottom style="medium">
        <color indexed="64"/>
      </bottom>
      <diagonal/>
    </border>
    <border>
      <left style="thin">
        <color indexed="64"/>
      </left>
      <right style="thick">
        <color indexed="17"/>
      </right>
      <top style="medium">
        <color indexed="64"/>
      </top>
      <bottom style="thin">
        <color indexed="64"/>
      </bottom>
      <diagonal/>
    </border>
    <border>
      <left style="thin">
        <color indexed="64"/>
      </left>
      <right style="thick">
        <color indexed="17"/>
      </right>
      <top style="medium">
        <color indexed="64"/>
      </top>
      <bottom style="medium">
        <color indexed="64"/>
      </bottom>
      <diagonal/>
    </border>
    <border>
      <left style="thin">
        <color indexed="64"/>
      </left>
      <right style="thick">
        <color indexed="17"/>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s>
  <cellStyleXfs count="2">
    <xf numFmtId="0" fontId="0" fillId="0" borderId="0"/>
    <xf numFmtId="0" fontId="14" fillId="0" borderId="0" applyNumberFormat="0" applyFill="0" applyBorder="0" applyAlignment="0" applyProtection="0">
      <alignment vertical="top"/>
      <protection locked="0"/>
    </xf>
  </cellStyleXfs>
  <cellXfs count="326">
    <xf numFmtId="0" fontId="0" fillId="0" borderId="0" xfId="0"/>
    <xf numFmtId="0" fontId="2" fillId="0" borderId="0" xfId="0" applyFont="1"/>
    <xf numFmtId="0" fontId="3" fillId="0" borderId="0" xfId="0" applyFont="1"/>
    <xf numFmtId="0" fontId="5" fillId="0" borderId="0" xfId="0" applyFont="1"/>
    <xf numFmtId="0" fontId="5" fillId="0" borderId="0" xfId="0" applyFont="1" applyBorder="1"/>
    <xf numFmtId="0" fontId="5" fillId="0" borderId="0" xfId="0" applyFont="1" applyFill="1"/>
    <xf numFmtId="0" fontId="7" fillId="0" borderId="0" xfId="0" applyFont="1"/>
    <xf numFmtId="2" fontId="7" fillId="0" borderId="1" xfId="0" applyNumberFormat="1" applyFont="1" applyFill="1" applyBorder="1" applyAlignment="1">
      <alignment horizontal="right"/>
    </xf>
    <xf numFmtId="2" fontId="7" fillId="0" borderId="2" xfId="0" applyNumberFormat="1" applyFont="1" applyFill="1" applyBorder="1" applyAlignment="1">
      <alignment horizontal="right"/>
    </xf>
    <xf numFmtId="0" fontId="8" fillId="0" borderId="0" xfId="0" applyFont="1" applyFill="1"/>
    <xf numFmtId="2" fontId="9" fillId="0" borderId="3" xfId="0" applyNumberFormat="1" applyFont="1" applyFill="1" applyBorder="1" applyAlignment="1">
      <alignment horizontal="center"/>
    </xf>
    <xf numFmtId="2" fontId="9" fillId="2" borderId="3" xfId="0" applyNumberFormat="1" applyFont="1" applyFill="1" applyBorder="1" applyAlignment="1">
      <alignment horizontal="center"/>
    </xf>
    <xf numFmtId="0" fontId="4" fillId="0" borderId="0" xfId="0" applyFont="1" applyAlignment="1">
      <alignment horizontal="right"/>
    </xf>
    <xf numFmtId="0" fontId="9" fillId="0" borderId="5" xfId="0" applyFont="1" applyBorder="1" applyAlignment="1">
      <alignment horizontal="center"/>
    </xf>
    <xf numFmtId="0" fontId="9" fillId="2" borderId="6" xfId="0" applyFont="1" applyFill="1" applyBorder="1" applyAlignment="1">
      <alignment horizontal="center"/>
    </xf>
    <xf numFmtId="0" fontId="9" fillId="0" borderId="6" xfId="0" applyFont="1" applyBorder="1" applyAlignment="1">
      <alignment horizontal="center"/>
    </xf>
    <xf numFmtId="2" fontId="7" fillId="0" borderId="7" xfId="0" applyNumberFormat="1" applyFont="1" applyBorder="1" applyAlignment="1">
      <alignment horizontal="right"/>
    </xf>
    <xf numFmtId="2" fontId="7" fillId="2" borderId="8" xfId="0" applyNumberFormat="1" applyFont="1" applyFill="1" applyBorder="1" applyAlignment="1">
      <alignment horizontal="right"/>
    </xf>
    <xf numFmtId="2" fontId="7" fillId="0" borderId="8" xfId="0" applyNumberFormat="1" applyFont="1" applyBorder="1" applyAlignment="1">
      <alignment horizontal="right"/>
    </xf>
    <xf numFmtId="0" fontId="7" fillId="0" borderId="9" xfId="0" applyFont="1" applyBorder="1" applyAlignment="1">
      <alignment horizontal="center"/>
    </xf>
    <xf numFmtId="0" fontId="10" fillId="0" borderId="0" xfId="0" applyFont="1"/>
    <xf numFmtId="0" fontId="10" fillId="0" borderId="0" xfId="0" applyFont="1" applyAlignment="1">
      <alignment horizontal="right"/>
    </xf>
    <xf numFmtId="2" fontId="9" fillId="0" borderId="10" xfId="0" applyNumberFormat="1" applyFont="1" applyBorder="1" applyAlignment="1">
      <alignment horizontal="center"/>
    </xf>
    <xf numFmtId="2" fontId="9" fillId="0" borderId="11" xfId="0" applyNumberFormat="1" applyFont="1" applyBorder="1" applyAlignment="1">
      <alignment horizontal="center"/>
    </xf>
    <xf numFmtId="2" fontId="9" fillId="2" borderId="12" xfId="0" applyNumberFormat="1" applyFont="1" applyFill="1" applyBorder="1" applyAlignment="1">
      <alignment horizontal="center"/>
    </xf>
    <xf numFmtId="2" fontId="9" fillId="2" borderId="13" xfId="0" applyNumberFormat="1" applyFont="1" applyFill="1" applyBorder="1" applyAlignment="1">
      <alignment horizontal="center"/>
    </xf>
    <xf numFmtId="2" fontId="9" fillId="0" borderId="12" xfId="0" applyNumberFormat="1" applyFont="1" applyBorder="1" applyAlignment="1">
      <alignment horizontal="center"/>
    </xf>
    <xf numFmtId="2" fontId="9" fillId="0" borderId="13" xfId="0" applyNumberFormat="1" applyFont="1" applyBorder="1" applyAlignment="1">
      <alignment horizontal="center"/>
    </xf>
    <xf numFmtId="0" fontId="10" fillId="0" borderId="0" xfId="0" applyFont="1" applyAlignment="1">
      <alignment horizontal="center"/>
    </xf>
    <xf numFmtId="2" fontId="7" fillId="0" borderId="1" xfId="0" applyNumberFormat="1" applyFont="1" applyBorder="1" applyAlignment="1">
      <alignment horizontal="right"/>
    </xf>
    <xf numFmtId="2" fontId="7" fillId="2" borderId="2" xfId="0" applyNumberFormat="1" applyFont="1" applyFill="1" applyBorder="1" applyAlignment="1">
      <alignment horizontal="right"/>
    </xf>
    <xf numFmtId="2" fontId="7" fillId="0" borderId="2" xfId="0" applyNumberFormat="1" applyFont="1" applyBorder="1" applyAlignment="1">
      <alignment horizontal="right"/>
    </xf>
    <xf numFmtId="0" fontId="0" fillId="0" borderId="0" xfId="0"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
    </xf>
    <xf numFmtId="0" fontId="9" fillId="2" borderId="16" xfId="0" applyFont="1" applyFill="1" applyBorder="1" applyAlignment="1">
      <alignment horizontal="center"/>
    </xf>
    <xf numFmtId="0" fontId="9" fillId="2" borderId="17" xfId="0" applyFont="1" applyFill="1" applyBorder="1" applyAlignment="1">
      <alignment horizontal="center"/>
    </xf>
    <xf numFmtId="0" fontId="9" fillId="2" borderId="18"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xf>
    <xf numFmtId="0" fontId="9" fillId="0" borderId="19" xfId="0" applyFont="1" applyBorder="1" applyAlignment="1">
      <alignment horizontal="center"/>
    </xf>
    <xf numFmtId="0" fontId="9" fillId="0" borderId="13" xfId="0" applyFont="1" applyBorder="1" applyAlignment="1">
      <alignment horizontal="center"/>
    </xf>
    <xf numFmtId="0" fontId="9" fillId="0" borderId="16" xfId="0" applyFont="1" applyBorder="1" applyAlignment="1">
      <alignment horizontal="center"/>
    </xf>
    <xf numFmtId="0" fontId="9" fillId="0" borderId="18" xfId="0" applyFont="1" applyBorder="1" applyAlignment="1">
      <alignment horizontal="center"/>
    </xf>
    <xf numFmtId="0" fontId="9" fillId="2" borderId="12" xfId="0" applyFont="1" applyFill="1" applyBorder="1" applyAlignment="1">
      <alignment horizontal="center"/>
    </xf>
    <xf numFmtId="0" fontId="9" fillId="2" borderId="4" xfId="0" applyFont="1" applyFill="1" applyBorder="1" applyAlignment="1">
      <alignment horizontal="center"/>
    </xf>
    <xf numFmtId="0" fontId="9" fillId="2" borderId="19" xfId="0" applyFont="1" applyFill="1" applyBorder="1" applyAlignment="1">
      <alignment horizontal="center"/>
    </xf>
    <xf numFmtId="0" fontId="9" fillId="2" borderId="13"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0" fillId="0" borderId="0" xfId="0" applyAlignment="1">
      <alignment horizontal="right"/>
    </xf>
    <xf numFmtId="0" fontId="9" fillId="0" borderId="25" xfId="0" applyFont="1" applyBorder="1" applyAlignment="1">
      <alignment horizontal="center"/>
    </xf>
    <xf numFmtId="0" fontId="9" fillId="2" borderId="25" xfId="0" applyFont="1" applyFill="1" applyBorder="1" applyAlignment="1">
      <alignment horizontal="center"/>
    </xf>
    <xf numFmtId="0" fontId="2" fillId="0" borderId="0" xfId="0" applyFont="1" applyAlignment="1">
      <alignment wrapText="1"/>
    </xf>
    <xf numFmtId="0" fontId="2" fillId="0" borderId="0" xfId="0" applyFont="1" applyAlignment="1">
      <alignment horizontal="right" wrapText="1"/>
    </xf>
    <xf numFmtId="0" fontId="9" fillId="0" borderId="26" xfId="0" applyFont="1" applyBorder="1" applyAlignment="1">
      <alignment horizontal="center"/>
    </xf>
    <xf numFmtId="0" fontId="9" fillId="0" borderId="27" xfId="0" applyFont="1" applyBorder="1" applyAlignment="1">
      <alignment horizontal="center"/>
    </xf>
    <xf numFmtId="0" fontId="9" fillId="2" borderId="28" xfId="0" applyFont="1" applyFill="1" applyBorder="1" applyAlignment="1">
      <alignment horizontal="center"/>
    </xf>
    <xf numFmtId="0" fontId="9" fillId="0" borderId="28" xfId="0" applyFont="1" applyBorder="1" applyAlignment="1">
      <alignment horizontal="center"/>
    </xf>
    <xf numFmtId="0" fontId="9" fillId="2" borderId="29" xfId="0" applyFont="1" applyFill="1" applyBorder="1" applyAlignment="1">
      <alignment horizontal="center"/>
    </xf>
    <xf numFmtId="0" fontId="9" fillId="2" borderId="30" xfId="0" applyFont="1" applyFill="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2" fillId="0" borderId="0" xfId="0" applyFont="1" applyAlignment="1">
      <alignment vertical="center" wrapText="1"/>
    </xf>
    <xf numFmtId="0" fontId="2" fillId="0" borderId="0" xfId="0" applyFont="1" applyAlignment="1">
      <alignment vertical="center"/>
    </xf>
    <xf numFmtId="0" fontId="3" fillId="0" borderId="20" xfId="0" applyFont="1" applyBorder="1" applyAlignment="1">
      <alignment horizontal="center"/>
    </xf>
    <xf numFmtId="0" fontId="3" fillId="0" borderId="22" xfId="0" applyFont="1" applyBorder="1" applyAlignment="1">
      <alignment horizontal="center"/>
    </xf>
    <xf numFmtId="0" fontId="3" fillId="0" borderId="20" xfId="0" applyFont="1" applyBorder="1" applyAlignment="1">
      <alignment horizontal="center" wrapText="1"/>
    </xf>
    <xf numFmtId="0" fontId="3" fillId="0" borderId="22" xfId="0" applyFont="1" applyBorder="1" applyAlignment="1">
      <alignment horizontal="center" wrapText="1"/>
    </xf>
    <xf numFmtId="0" fontId="7" fillId="0" borderId="23" xfId="0" applyFont="1" applyBorder="1" applyAlignment="1">
      <alignment horizontal="center"/>
    </xf>
    <xf numFmtId="0" fontId="7" fillId="0" borderId="3" xfId="0" applyFont="1" applyBorder="1" applyAlignment="1">
      <alignment horizontal="center"/>
    </xf>
    <xf numFmtId="0" fontId="7" fillId="0" borderId="24" xfId="0" applyFont="1" applyBorder="1" applyAlignment="1">
      <alignment horizontal="center"/>
    </xf>
    <xf numFmtId="0" fontId="7" fillId="0" borderId="33" xfId="0" applyFont="1" applyBorder="1"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2" borderId="23" xfId="0" applyFont="1" applyFill="1" applyBorder="1" applyAlignment="1">
      <alignment horizontal="center"/>
    </xf>
    <xf numFmtId="0" fontId="7" fillId="2" borderId="3" xfId="0" applyFont="1" applyFill="1" applyBorder="1" applyAlignment="1">
      <alignment horizontal="center"/>
    </xf>
    <xf numFmtId="0" fontId="7" fillId="2" borderId="24" xfId="0" applyFont="1" applyFill="1" applyBorder="1" applyAlignment="1">
      <alignment horizontal="center"/>
    </xf>
    <xf numFmtId="0" fontId="7" fillId="2" borderId="33" xfId="0" applyFont="1" applyFill="1" applyBorder="1" applyAlignment="1">
      <alignment horizontal="center"/>
    </xf>
    <xf numFmtId="0" fontId="7" fillId="2" borderId="34" xfId="0" applyFont="1" applyFill="1" applyBorder="1" applyAlignment="1">
      <alignment horizontal="center"/>
    </xf>
    <xf numFmtId="0" fontId="7" fillId="2" borderId="35" xfId="0" applyFont="1" applyFill="1" applyBorder="1" applyAlignment="1">
      <alignment horizontal="center"/>
    </xf>
    <xf numFmtId="2" fontId="9" fillId="0" borderId="26" xfId="0" applyNumberFormat="1" applyFont="1" applyFill="1" applyBorder="1" applyAlignment="1">
      <alignment horizontal="center"/>
    </xf>
    <xf numFmtId="2" fontId="9" fillId="2" borderId="23" xfId="0" applyNumberFormat="1" applyFont="1" applyFill="1" applyBorder="1" applyAlignment="1">
      <alignment horizontal="center"/>
    </xf>
    <xf numFmtId="2" fontId="9" fillId="2" borderId="24" xfId="0" applyNumberFormat="1" applyFont="1" applyFill="1" applyBorder="1" applyAlignment="1">
      <alignment horizontal="center"/>
    </xf>
    <xf numFmtId="0" fontId="9" fillId="2" borderId="2" xfId="0" applyFont="1" applyFill="1" applyBorder="1" applyAlignment="1">
      <alignment horizontal="center"/>
    </xf>
    <xf numFmtId="0" fontId="9" fillId="0" borderId="2" xfId="0" applyFont="1" applyFill="1" applyBorder="1" applyAlignment="1">
      <alignment horizontal="center"/>
    </xf>
    <xf numFmtId="2" fontId="9" fillId="0" borderId="24" xfId="0" applyNumberFormat="1" applyFont="1" applyFill="1" applyBorder="1" applyAlignment="1">
      <alignment horizontal="center"/>
    </xf>
    <xf numFmtId="2" fontId="9" fillId="0" borderId="13" xfId="0" applyNumberFormat="1" applyFont="1" applyFill="1" applyBorder="1" applyAlignment="1">
      <alignment horizontal="center"/>
    </xf>
    <xf numFmtId="0" fontId="15" fillId="0" borderId="0" xfId="0" applyFont="1"/>
    <xf numFmtId="0" fontId="18" fillId="0" borderId="0" xfId="0" applyFont="1"/>
    <xf numFmtId="0" fontId="17" fillId="0" borderId="0" xfId="0" applyFont="1"/>
    <xf numFmtId="0" fontId="6" fillId="0" borderId="0" xfId="0" applyFont="1"/>
    <xf numFmtId="0" fontId="16" fillId="0" borderId="0" xfId="1" applyFont="1" applyAlignment="1" applyProtection="1">
      <protection locked="0"/>
    </xf>
    <xf numFmtId="0" fontId="3" fillId="0" borderId="0" xfId="0" applyFont="1" applyProtection="1"/>
    <xf numFmtId="0" fontId="5" fillId="0" borderId="0" xfId="1" applyFont="1" applyAlignment="1" applyProtection="1"/>
    <xf numFmtId="0" fontId="5" fillId="0" borderId="0" xfId="0" applyFont="1" applyProtection="1"/>
    <xf numFmtId="0" fontId="7" fillId="0" borderId="26" xfId="0" applyFont="1" applyBorder="1" applyAlignment="1">
      <alignment horizontal="center"/>
    </xf>
    <xf numFmtId="0" fontId="7" fillId="0" borderId="36" xfId="0" applyFont="1" applyBorder="1" applyAlignment="1">
      <alignment horizontal="center"/>
    </xf>
    <xf numFmtId="0" fontId="7" fillId="2" borderId="37" xfId="0" applyFont="1" applyFill="1" applyBorder="1" applyAlignment="1">
      <alignment horizontal="center"/>
    </xf>
    <xf numFmtId="0" fontId="7" fillId="2" borderId="38" xfId="0" applyFont="1" applyFill="1" applyBorder="1" applyAlignment="1">
      <alignment horizontal="center"/>
    </xf>
    <xf numFmtId="2" fontId="9" fillId="2" borderId="37" xfId="0" applyNumberFormat="1" applyFont="1" applyFill="1" applyBorder="1" applyAlignment="1">
      <alignment horizontal="center"/>
    </xf>
    <xf numFmtId="0" fontId="7" fillId="0" borderId="24" xfId="0" applyFont="1" applyFill="1" applyBorder="1" applyAlignment="1">
      <alignment horizontal="center"/>
    </xf>
    <xf numFmtId="0" fontId="7" fillId="0" borderId="35" xfId="0" applyFont="1" applyFill="1" applyBorder="1" applyAlignment="1">
      <alignment horizontal="center"/>
    </xf>
    <xf numFmtId="0" fontId="7" fillId="2" borderId="26" xfId="0" applyFont="1" applyFill="1" applyBorder="1" applyAlignment="1">
      <alignment horizontal="center"/>
    </xf>
    <xf numFmtId="0" fontId="7" fillId="2" borderId="36" xfId="0" applyFont="1" applyFill="1" applyBorder="1" applyAlignment="1">
      <alignment horizontal="center"/>
    </xf>
    <xf numFmtId="2" fontId="9" fillId="2" borderId="26" xfId="0" applyNumberFormat="1" applyFont="1" applyFill="1" applyBorder="1" applyAlignment="1">
      <alignment horizontal="center"/>
    </xf>
    <xf numFmtId="0" fontId="7" fillId="0" borderId="37" xfId="0" applyFont="1" applyBorder="1" applyAlignment="1">
      <alignment horizontal="center"/>
    </xf>
    <xf numFmtId="0" fontId="7" fillId="0" borderId="38" xfId="0" applyFont="1" applyBorder="1" applyAlignment="1">
      <alignment horizontal="center"/>
    </xf>
    <xf numFmtId="2" fontId="9" fillId="0" borderId="37" xfId="0" applyNumberFormat="1" applyFont="1" applyFill="1" applyBorder="1" applyAlignment="1">
      <alignment horizontal="center"/>
    </xf>
    <xf numFmtId="0" fontId="7" fillId="3" borderId="24" xfId="0" applyFont="1" applyFill="1" applyBorder="1" applyAlignment="1">
      <alignment horizontal="center"/>
    </xf>
    <xf numFmtId="0" fontId="7" fillId="3" borderId="35" xfId="0" applyFont="1" applyFill="1" applyBorder="1" applyAlignment="1">
      <alignment horizontal="center"/>
    </xf>
    <xf numFmtId="2" fontId="9" fillId="3" borderId="24" xfId="0" applyNumberFormat="1" applyFont="1" applyFill="1" applyBorder="1" applyAlignment="1">
      <alignment horizontal="center"/>
    </xf>
    <xf numFmtId="0" fontId="7" fillId="0" borderId="3" xfId="0" applyFont="1" applyFill="1" applyBorder="1" applyAlignment="1">
      <alignment horizontal="center"/>
    </xf>
    <xf numFmtId="0" fontId="7" fillId="0" borderId="34" xfId="0" applyFont="1" applyFill="1" applyBorder="1" applyAlignment="1">
      <alignment horizontal="center"/>
    </xf>
    <xf numFmtId="0" fontId="7" fillId="2" borderId="39" xfId="0" applyFont="1" applyFill="1" applyBorder="1" applyAlignment="1">
      <alignment horizontal="center"/>
    </xf>
    <xf numFmtId="0" fontId="7" fillId="2" borderId="40" xfId="0" applyFont="1" applyFill="1" applyBorder="1" applyAlignment="1">
      <alignment horizontal="center"/>
    </xf>
    <xf numFmtId="2" fontId="9" fillId="2" borderId="39" xfId="0" applyNumberFormat="1" applyFont="1" applyFill="1" applyBorder="1" applyAlignment="1">
      <alignment horizontal="center"/>
    </xf>
    <xf numFmtId="0" fontId="7" fillId="3" borderId="3" xfId="0" applyFont="1" applyFill="1" applyBorder="1" applyAlignment="1">
      <alignment horizontal="center"/>
    </xf>
    <xf numFmtId="0" fontId="7" fillId="3" borderId="34" xfId="0" applyFont="1" applyFill="1" applyBorder="1" applyAlignment="1">
      <alignment horizontal="center"/>
    </xf>
    <xf numFmtId="2" fontId="9" fillId="3" borderId="3" xfId="0" applyNumberFormat="1" applyFont="1" applyFill="1" applyBorder="1" applyAlignment="1">
      <alignment horizontal="center"/>
    </xf>
    <xf numFmtId="0" fontId="7" fillId="3" borderId="23" xfId="0" applyFont="1" applyFill="1" applyBorder="1" applyAlignment="1">
      <alignment horizontal="center"/>
    </xf>
    <xf numFmtId="0" fontId="7" fillId="3" borderId="33" xfId="0" applyFont="1" applyFill="1" applyBorder="1" applyAlignment="1">
      <alignment horizontal="center"/>
    </xf>
    <xf numFmtId="0" fontId="7" fillId="0" borderId="23" xfId="0" applyFont="1" applyFill="1" applyBorder="1" applyAlignment="1">
      <alignment horizontal="center"/>
    </xf>
    <xf numFmtId="0" fontId="7" fillId="0" borderId="33" xfId="0" applyFont="1" applyFill="1" applyBorder="1" applyAlignment="1">
      <alignment horizontal="center"/>
    </xf>
    <xf numFmtId="2" fontId="9" fillId="0" borderId="23" xfId="0" applyNumberFormat="1" applyFont="1" applyFill="1" applyBorder="1" applyAlignment="1">
      <alignment horizontal="center"/>
    </xf>
    <xf numFmtId="2" fontId="9" fillId="0" borderId="12" xfId="0" applyNumberFormat="1" applyFont="1" applyFill="1" applyBorder="1" applyAlignment="1">
      <alignment horizontal="center"/>
    </xf>
    <xf numFmtId="0" fontId="0" fillId="0" borderId="0" xfId="0" applyFill="1"/>
    <xf numFmtId="0" fontId="16" fillId="0" borderId="0" xfId="1" applyFont="1" applyAlignment="1" applyProtection="1"/>
    <xf numFmtId="0" fontId="7" fillId="4" borderId="23" xfId="0" applyFont="1" applyFill="1" applyBorder="1" applyAlignment="1">
      <alignment horizontal="center"/>
    </xf>
    <xf numFmtId="0" fontId="7" fillId="4" borderId="3" xfId="0" applyFont="1" applyFill="1" applyBorder="1" applyAlignment="1">
      <alignment horizontal="center"/>
    </xf>
    <xf numFmtId="0" fontId="7" fillId="4" borderId="24" xfId="0" applyFont="1" applyFill="1" applyBorder="1" applyAlignment="1">
      <alignment horizontal="center"/>
    </xf>
    <xf numFmtId="0" fontId="7" fillId="4" borderId="33" xfId="0" applyFont="1" applyFill="1" applyBorder="1" applyAlignment="1">
      <alignment horizontal="center"/>
    </xf>
    <xf numFmtId="0" fontId="7" fillId="4" borderId="34" xfId="0" applyFont="1" applyFill="1" applyBorder="1" applyAlignment="1">
      <alignment horizontal="center"/>
    </xf>
    <xf numFmtId="0" fontId="7" fillId="4" borderId="35" xfId="0" applyFont="1" applyFill="1" applyBorder="1" applyAlignment="1">
      <alignment horizontal="center"/>
    </xf>
    <xf numFmtId="2" fontId="7" fillId="0" borderId="25" xfId="0" applyNumberFormat="1" applyFont="1" applyBorder="1" applyAlignment="1">
      <alignment horizontal="right"/>
    </xf>
    <xf numFmtId="2" fontId="7" fillId="2" borderId="25" xfId="0" applyNumberFormat="1" applyFont="1" applyFill="1" applyBorder="1" applyAlignment="1">
      <alignment horizontal="right"/>
    </xf>
    <xf numFmtId="0" fontId="9" fillId="0" borderId="10" xfId="0" applyFont="1" applyBorder="1" applyAlignment="1">
      <alignment horizontal="center"/>
    </xf>
    <xf numFmtId="2" fontId="7" fillId="0" borderId="45" xfId="0" applyNumberFormat="1" applyFont="1" applyBorder="1" applyAlignment="1">
      <alignment horizontal="right"/>
    </xf>
    <xf numFmtId="0" fontId="4" fillId="0" borderId="48" xfId="0" applyFont="1" applyBorder="1" applyAlignment="1">
      <alignment horizontal="right"/>
    </xf>
    <xf numFmtId="0" fontId="4" fillId="0" borderId="47" xfId="0" applyFont="1" applyBorder="1" applyAlignment="1">
      <alignment horizontal="right"/>
    </xf>
    <xf numFmtId="0" fontId="9" fillId="0" borderId="7" xfId="0" applyFont="1" applyBorder="1" applyAlignment="1">
      <alignment horizontal="center"/>
    </xf>
    <xf numFmtId="0" fontId="9" fillId="2" borderId="8" xfId="0" applyFont="1" applyFill="1" applyBorder="1" applyAlignment="1">
      <alignment horizontal="center"/>
    </xf>
    <xf numFmtId="0" fontId="9" fillId="0" borderId="8" xfId="0" applyFont="1" applyBorder="1" applyAlignment="1">
      <alignment horizontal="center"/>
    </xf>
    <xf numFmtId="0" fontId="7" fillId="0" borderId="26" xfId="0" applyFont="1" applyFill="1" applyBorder="1" applyAlignment="1">
      <alignment horizontal="center"/>
    </xf>
    <xf numFmtId="0" fontId="9" fillId="0" borderId="3" xfId="0" applyFont="1" applyBorder="1" applyAlignment="1">
      <alignment horizontal="center"/>
    </xf>
    <xf numFmtId="0" fontId="7" fillId="0" borderId="14" xfId="0" applyFont="1" applyBorder="1" applyAlignment="1">
      <alignment horizontal="center"/>
    </xf>
    <xf numFmtId="0" fontId="7" fillId="0" borderId="11" xfId="0" applyFont="1" applyBorder="1" applyAlignment="1">
      <alignment horizontal="center"/>
    </xf>
    <xf numFmtId="0" fontId="7" fillId="0" borderId="53" xfId="0" applyFont="1" applyBorder="1" applyAlignment="1">
      <alignment horizontal="center"/>
    </xf>
    <xf numFmtId="0" fontId="9" fillId="0" borderId="52" xfId="0" applyFont="1" applyBorder="1" applyAlignment="1">
      <alignment horizontal="center"/>
    </xf>
    <xf numFmtId="0" fontId="9" fillId="2" borderId="54" xfId="0" applyFont="1" applyFill="1" applyBorder="1" applyAlignment="1">
      <alignment horizontal="center"/>
    </xf>
    <xf numFmtId="0" fontId="9" fillId="0" borderId="54" xfId="0" applyFont="1" applyBorder="1" applyAlignment="1">
      <alignment horizontal="center"/>
    </xf>
    <xf numFmtId="2" fontId="7" fillId="4" borderId="8" xfId="0" applyNumberFormat="1" applyFont="1" applyFill="1" applyBorder="1" applyAlignment="1">
      <alignment horizontal="right"/>
    </xf>
    <xf numFmtId="0" fontId="9" fillId="4" borderId="6" xfId="0" applyFont="1" applyFill="1" applyBorder="1" applyAlignment="1">
      <alignment horizontal="center"/>
    </xf>
    <xf numFmtId="0" fontId="9" fillId="4" borderId="8" xfId="0" applyFont="1" applyFill="1" applyBorder="1" applyAlignment="1">
      <alignment horizontal="center"/>
    </xf>
    <xf numFmtId="2" fontId="7" fillId="4" borderId="2" xfId="0" applyNumberFormat="1" applyFont="1" applyFill="1" applyBorder="1" applyAlignment="1">
      <alignment horizontal="right"/>
    </xf>
    <xf numFmtId="2" fontId="9" fillId="4" borderId="12" xfId="0" applyNumberFormat="1" applyFont="1" applyFill="1" applyBorder="1" applyAlignment="1">
      <alignment horizontal="center"/>
    </xf>
    <xf numFmtId="2" fontId="9" fillId="4" borderId="13" xfId="0" applyNumberFormat="1" applyFont="1" applyFill="1" applyBorder="1" applyAlignment="1">
      <alignment horizontal="center"/>
    </xf>
    <xf numFmtId="0" fontId="9" fillId="4" borderId="25" xfId="0" applyFont="1" applyFill="1" applyBorder="1" applyAlignment="1">
      <alignment horizontal="center"/>
    </xf>
    <xf numFmtId="0" fontId="9" fillId="4" borderId="19" xfId="0" applyFont="1" applyFill="1" applyBorder="1" applyAlignment="1">
      <alignment horizontal="center"/>
    </xf>
    <xf numFmtId="0" fontId="9" fillId="4" borderId="4" xfId="0" applyFont="1" applyFill="1" applyBorder="1" applyAlignment="1">
      <alignment horizontal="center"/>
    </xf>
    <xf numFmtId="0" fontId="9" fillId="4" borderId="13" xfId="0" applyFont="1" applyFill="1" applyBorder="1" applyAlignment="1">
      <alignment horizontal="center"/>
    </xf>
    <xf numFmtId="0" fontId="9" fillId="4" borderId="12" xfId="0" applyFont="1" applyFill="1" applyBorder="1" applyAlignment="1">
      <alignment horizontal="center"/>
    </xf>
    <xf numFmtId="2" fontId="7" fillId="5" borderId="25" xfId="0" applyNumberFormat="1" applyFont="1" applyFill="1" applyBorder="1" applyAlignment="1">
      <alignment horizontal="right"/>
    </xf>
    <xf numFmtId="2" fontId="7" fillId="6" borderId="25" xfId="0" applyNumberFormat="1" applyFont="1" applyFill="1" applyBorder="1" applyAlignment="1">
      <alignment horizontal="right"/>
    </xf>
    <xf numFmtId="2" fontId="7" fillId="7" borderId="25" xfId="0" applyNumberFormat="1" applyFont="1" applyFill="1" applyBorder="1" applyAlignment="1">
      <alignment horizontal="right"/>
    </xf>
    <xf numFmtId="0" fontId="0" fillId="9" borderId="0" xfId="0" applyFill="1"/>
    <xf numFmtId="0" fontId="0" fillId="5" borderId="0" xfId="0" applyFill="1"/>
    <xf numFmtId="0" fontId="0" fillId="7" borderId="0" xfId="0" applyFill="1"/>
    <xf numFmtId="0" fontId="0" fillId="6" borderId="0" xfId="0" applyFill="1"/>
    <xf numFmtId="0" fontId="0" fillId="10" borderId="0" xfId="0" applyFill="1"/>
    <xf numFmtId="0" fontId="26" fillId="0" borderId="0" xfId="0" applyFont="1"/>
    <xf numFmtId="2" fontId="7" fillId="0" borderId="8" xfId="0" applyNumberFormat="1" applyFont="1" applyFill="1" applyBorder="1" applyAlignment="1">
      <alignment horizontal="right"/>
    </xf>
    <xf numFmtId="0" fontId="9" fillId="0" borderId="6" xfId="0" applyFont="1" applyFill="1" applyBorder="1" applyAlignment="1">
      <alignment horizontal="center"/>
    </xf>
    <xf numFmtId="0" fontId="9" fillId="0" borderId="8" xfId="0" applyFont="1" applyFill="1" applyBorder="1" applyAlignment="1">
      <alignment horizontal="center"/>
    </xf>
    <xf numFmtId="2" fontId="7" fillId="6" borderId="2" xfId="0" applyNumberFormat="1" applyFont="1" applyFill="1" applyBorder="1" applyAlignment="1">
      <alignment horizontal="right"/>
    </xf>
    <xf numFmtId="2" fontId="7" fillId="5" borderId="2" xfId="0" applyNumberFormat="1" applyFont="1" applyFill="1" applyBorder="1" applyAlignment="1">
      <alignment horizontal="right"/>
    </xf>
    <xf numFmtId="2" fontId="7" fillId="9" borderId="2" xfId="0" applyNumberFormat="1" applyFont="1" applyFill="1" applyBorder="1" applyAlignment="1">
      <alignment horizontal="right"/>
    </xf>
    <xf numFmtId="2" fontId="7" fillId="7" borderId="2" xfId="0" applyNumberFormat="1" applyFont="1" applyFill="1" applyBorder="1" applyAlignment="1">
      <alignment horizontal="right"/>
    </xf>
    <xf numFmtId="2" fontId="7" fillId="10" borderId="2" xfId="0" applyNumberFormat="1" applyFont="1" applyFill="1" applyBorder="1" applyAlignment="1">
      <alignment horizontal="right"/>
    </xf>
    <xf numFmtId="2" fontId="7" fillId="8" borderId="2" xfId="0" applyNumberFormat="1" applyFont="1" applyFill="1" applyBorder="1" applyAlignment="1">
      <alignment horizontal="right"/>
    </xf>
    <xf numFmtId="0" fontId="27" fillId="12" borderId="11" xfId="0" applyFont="1" applyFill="1" applyBorder="1" applyAlignment="1">
      <alignment horizontal="center"/>
    </xf>
    <xf numFmtId="0" fontId="0" fillId="12" borderId="0" xfId="0" applyFill="1"/>
    <xf numFmtId="0" fontId="26" fillId="12" borderId="0" xfId="0" applyFont="1" applyFill="1"/>
    <xf numFmtId="0" fontId="9" fillId="12" borderId="15" xfId="0" applyFont="1" applyFill="1" applyBorder="1" applyAlignment="1">
      <alignment horizontal="center"/>
    </xf>
    <xf numFmtId="0" fontId="9" fillId="12" borderId="10" xfId="0" applyFont="1" applyFill="1" applyBorder="1" applyAlignment="1">
      <alignment horizontal="center"/>
    </xf>
    <xf numFmtId="0" fontId="9" fillId="12" borderId="14" xfId="0" applyFont="1" applyFill="1" applyBorder="1" applyAlignment="1">
      <alignment horizontal="center"/>
    </xf>
    <xf numFmtId="0" fontId="9" fillId="12" borderId="5" xfId="0" applyFont="1" applyFill="1" applyBorder="1" applyAlignment="1">
      <alignment horizontal="center"/>
    </xf>
    <xf numFmtId="0" fontId="7" fillId="13" borderId="43" xfId="0" applyFont="1" applyFill="1" applyBorder="1" applyAlignment="1">
      <alignment horizontal="center"/>
    </xf>
    <xf numFmtId="0" fontId="7" fillId="14" borderId="21" xfId="0" applyFont="1" applyFill="1" applyBorder="1" applyAlignment="1">
      <alignment horizontal="center"/>
    </xf>
    <xf numFmtId="0" fontId="7" fillId="15" borderId="31" xfId="0" applyFont="1" applyFill="1" applyBorder="1" applyAlignment="1">
      <alignment horizontal="center"/>
    </xf>
    <xf numFmtId="0" fontId="7" fillId="16" borderId="21" xfId="0" applyFont="1" applyFill="1" applyBorder="1" applyAlignment="1">
      <alignment horizontal="center"/>
    </xf>
    <xf numFmtId="0" fontId="7" fillId="17" borderId="21" xfId="0" applyFont="1" applyFill="1" applyBorder="1" applyAlignment="1">
      <alignment horizontal="center"/>
    </xf>
    <xf numFmtId="0" fontId="7" fillId="11" borderId="21" xfId="0" applyFont="1" applyFill="1" applyBorder="1" applyAlignment="1">
      <alignment horizontal="center"/>
    </xf>
    <xf numFmtId="0" fontId="7" fillId="18" borderId="21" xfId="0" applyFont="1" applyFill="1" applyBorder="1" applyAlignment="1">
      <alignment horizontal="center"/>
    </xf>
    <xf numFmtId="0" fontId="7" fillId="19" borderId="46" xfId="0" applyFont="1" applyFill="1" applyBorder="1" applyAlignment="1">
      <alignment horizontal="center"/>
    </xf>
    <xf numFmtId="0" fontId="7" fillId="20" borderId="20" xfId="0" quotePrefix="1" applyFont="1" applyFill="1" applyBorder="1" applyAlignment="1">
      <alignment horizontal="center"/>
    </xf>
    <xf numFmtId="0" fontId="9" fillId="12" borderId="11" xfId="0" applyFont="1" applyFill="1" applyBorder="1" applyAlignment="1">
      <alignment horizontal="center"/>
    </xf>
    <xf numFmtId="0" fontId="9" fillId="0" borderId="5" xfId="0" applyFont="1" applyFill="1" applyBorder="1" applyAlignment="1">
      <alignment horizontal="center"/>
    </xf>
    <xf numFmtId="0" fontId="9" fillId="0" borderId="12" xfId="0" applyFont="1" applyFill="1" applyBorder="1" applyAlignment="1">
      <alignment horizontal="center"/>
    </xf>
    <xf numFmtId="0" fontId="9" fillId="0" borderId="13" xfId="0" applyFont="1" applyFill="1" applyBorder="1" applyAlignment="1">
      <alignment horizontal="center"/>
    </xf>
    <xf numFmtId="0" fontId="9" fillId="0" borderId="25" xfId="0" applyFont="1" applyFill="1" applyBorder="1" applyAlignment="1">
      <alignment horizontal="center"/>
    </xf>
    <xf numFmtId="0" fontId="9" fillId="0" borderId="19" xfId="0" applyFont="1" applyFill="1" applyBorder="1" applyAlignment="1">
      <alignment horizontal="center"/>
    </xf>
    <xf numFmtId="0" fontId="9" fillId="0" borderId="4" xfId="0" applyFont="1" applyFill="1" applyBorder="1" applyAlignment="1">
      <alignment horizontal="center"/>
    </xf>
    <xf numFmtId="0" fontId="9" fillId="0" borderId="54" xfId="0" applyFont="1" applyFill="1" applyBorder="1" applyAlignment="1">
      <alignment horizontal="center"/>
    </xf>
    <xf numFmtId="0" fontId="9" fillId="0" borderId="28" xfId="0" applyFont="1" applyFill="1" applyBorder="1" applyAlignment="1">
      <alignment horizontal="center"/>
    </xf>
    <xf numFmtId="0" fontId="9" fillId="0" borderId="10" xfId="0" applyFont="1" applyFill="1" applyBorder="1" applyAlignment="1">
      <alignment horizontal="center"/>
    </xf>
    <xf numFmtId="0" fontId="9" fillId="0" borderId="14" xfId="0" applyFont="1" applyFill="1" applyBorder="1" applyAlignment="1">
      <alignment horizontal="center"/>
    </xf>
    <xf numFmtId="0" fontId="9" fillId="4" borderId="10" xfId="0" applyFont="1" applyFill="1" applyBorder="1" applyAlignment="1">
      <alignment horizontal="center"/>
    </xf>
    <xf numFmtId="0" fontId="9" fillId="4" borderId="14" xfId="0" applyFont="1" applyFill="1" applyBorder="1" applyAlignment="1">
      <alignment horizontal="center"/>
    </xf>
    <xf numFmtId="0" fontId="9" fillId="0" borderId="7" xfId="0" applyFont="1" applyFill="1" applyBorder="1" applyAlignment="1">
      <alignment horizontal="center"/>
    </xf>
    <xf numFmtId="0" fontId="9" fillId="2" borderId="55" xfId="0" applyFont="1" applyFill="1" applyBorder="1" applyAlignment="1">
      <alignment horizontal="center"/>
    </xf>
    <xf numFmtId="0" fontId="9" fillId="0" borderId="20" xfId="0" applyFont="1" applyBorder="1" applyAlignment="1">
      <alignment horizontal="center"/>
    </xf>
    <xf numFmtId="0" fontId="9" fillId="0" borderId="46" xfId="0" applyFont="1" applyBorder="1" applyAlignment="1">
      <alignment horizontal="center"/>
    </xf>
    <xf numFmtId="0" fontId="9" fillId="0" borderId="21" xfId="0" applyFont="1" applyBorder="1" applyAlignment="1">
      <alignment horizontal="center"/>
    </xf>
    <xf numFmtId="0" fontId="9" fillId="0" borderId="31" xfId="0" applyFont="1" applyBorder="1" applyAlignment="1">
      <alignment horizontal="center"/>
    </xf>
    <xf numFmtId="0" fontId="9" fillId="0" borderId="22" xfId="0" applyFont="1" applyBorder="1" applyAlignment="1">
      <alignment horizontal="center"/>
    </xf>
    <xf numFmtId="0" fontId="7" fillId="0" borderId="0" xfId="0" applyFont="1" applyAlignment="1">
      <alignment horizontal="center" vertical="center" wrapText="1"/>
    </xf>
    <xf numFmtId="2" fontId="7" fillId="21" borderId="8" xfId="0" applyNumberFormat="1" applyFont="1" applyFill="1" applyBorder="1" applyAlignment="1">
      <alignment horizontal="right"/>
    </xf>
    <xf numFmtId="0" fontId="9" fillId="21" borderId="6" xfId="0" applyFont="1" applyFill="1" applyBorder="1" applyAlignment="1">
      <alignment horizontal="center"/>
    </xf>
    <xf numFmtId="0" fontId="9" fillId="21" borderId="8" xfId="0" applyFont="1" applyFill="1" applyBorder="1" applyAlignment="1">
      <alignment horizontal="center"/>
    </xf>
    <xf numFmtId="0" fontId="7" fillId="0" borderId="37" xfId="0" applyFont="1" applyFill="1" applyBorder="1" applyAlignment="1">
      <alignment horizontal="center"/>
    </xf>
    <xf numFmtId="0" fontId="3" fillId="0" borderId="0" xfId="0" applyFont="1" applyBorder="1" applyAlignment="1">
      <alignment vertical="center"/>
    </xf>
    <xf numFmtId="0" fontId="28" fillId="21" borderId="4" xfId="0" applyFont="1" applyFill="1" applyBorder="1" applyAlignment="1">
      <alignment horizontal="center"/>
    </xf>
    <xf numFmtId="0" fontId="28" fillId="0" borderId="4" xfId="0" applyFont="1" applyFill="1" applyBorder="1" applyAlignment="1">
      <alignment horizontal="center"/>
    </xf>
    <xf numFmtId="0" fontId="7" fillId="0" borderId="5" xfId="0" applyFont="1" applyBorder="1" applyAlignment="1">
      <alignment horizontal="center"/>
    </xf>
    <xf numFmtId="0" fontId="7" fillId="0" borderId="15" xfId="0" applyFont="1" applyBorder="1" applyAlignment="1">
      <alignment horizontal="center"/>
    </xf>
    <xf numFmtId="0" fontId="29" fillId="0" borderId="0" xfId="0" applyFont="1"/>
    <xf numFmtId="0" fontId="30" fillId="0" borderId="0" xfId="0" applyFont="1" applyFill="1" applyBorder="1" applyAlignment="1">
      <alignment horizontal="left"/>
    </xf>
    <xf numFmtId="0" fontId="31" fillId="0" borderId="0" xfId="0" applyFont="1"/>
    <xf numFmtId="49" fontId="32" fillId="0" borderId="0" xfId="0" applyNumberFormat="1" applyFont="1"/>
    <xf numFmtId="0" fontId="9" fillId="0" borderId="9" xfId="0" applyFont="1" applyFill="1" applyBorder="1" applyAlignment="1">
      <alignment horizontal="center"/>
    </xf>
    <xf numFmtId="0" fontId="9" fillId="2" borderId="9" xfId="0" applyFont="1" applyFill="1" applyBorder="1" applyAlignment="1">
      <alignment horizontal="center"/>
    </xf>
    <xf numFmtId="0" fontId="9" fillId="21" borderId="9" xfId="0" applyFont="1" applyFill="1" applyBorder="1" applyAlignment="1">
      <alignment horizontal="center"/>
    </xf>
    <xf numFmtId="2" fontId="7" fillId="0" borderId="19" xfId="0" applyNumberFormat="1" applyFont="1" applyBorder="1" applyAlignment="1">
      <alignment horizontal="right"/>
    </xf>
    <xf numFmtId="2" fontId="7" fillId="2" borderId="19" xfId="0" applyNumberFormat="1" applyFont="1" applyFill="1" applyBorder="1" applyAlignment="1">
      <alignment horizontal="right"/>
    </xf>
    <xf numFmtId="2" fontId="7" fillId="0" borderId="19" xfId="0" applyNumberFormat="1" applyFont="1" applyFill="1" applyBorder="1" applyAlignment="1">
      <alignment horizontal="right"/>
    </xf>
    <xf numFmtId="2" fontId="7" fillId="4" borderId="19" xfId="0" applyNumberFormat="1" applyFont="1" applyFill="1" applyBorder="1" applyAlignment="1">
      <alignment horizontal="right"/>
    </xf>
    <xf numFmtId="0" fontId="28" fillId="21" borderId="12" xfId="0" applyFont="1" applyFill="1" applyBorder="1" applyAlignment="1">
      <alignment horizontal="center"/>
    </xf>
    <xf numFmtId="0" fontId="4" fillId="0" borderId="12" xfId="0" applyFont="1" applyBorder="1" applyAlignment="1">
      <alignment horizontal="center"/>
    </xf>
    <xf numFmtId="0" fontId="28" fillId="0" borderId="12" xfId="0" applyFont="1" applyFill="1" applyBorder="1" applyAlignment="1">
      <alignment horizontal="center"/>
    </xf>
    <xf numFmtId="0" fontId="9" fillId="0" borderId="33" xfId="0" applyFont="1" applyBorder="1" applyAlignment="1">
      <alignment horizontal="center"/>
    </xf>
    <xf numFmtId="0" fontId="9" fillId="0" borderId="34" xfId="0" applyFont="1" applyBorder="1" applyAlignment="1">
      <alignment horizontal="center"/>
    </xf>
    <xf numFmtId="0" fontId="9" fillId="0" borderId="35" xfId="0" applyFont="1" applyFill="1" applyBorder="1" applyAlignment="1">
      <alignment horizontal="center"/>
    </xf>
    <xf numFmtId="0" fontId="28" fillId="21" borderId="13" xfId="0" applyFont="1" applyFill="1" applyBorder="1" applyAlignment="1">
      <alignment horizontal="center"/>
    </xf>
    <xf numFmtId="0" fontId="28" fillId="0" borderId="33" xfId="0" applyFont="1" applyFill="1" applyBorder="1" applyAlignment="1">
      <alignment horizontal="center"/>
    </xf>
    <xf numFmtId="0" fontId="28" fillId="0" borderId="34" xfId="0" applyFont="1" applyFill="1" applyBorder="1" applyAlignment="1">
      <alignment horizontal="center"/>
    </xf>
    <xf numFmtId="0" fontId="33" fillId="0" borderId="19" xfId="0" applyFont="1" applyBorder="1" applyAlignment="1">
      <alignment horizontal="center" vertical="center"/>
    </xf>
    <xf numFmtId="0" fontId="35" fillId="22" borderId="12" xfId="0" applyFont="1" applyFill="1" applyBorder="1" applyAlignment="1">
      <alignment horizontal="center" vertical="center"/>
    </xf>
    <xf numFmtId="0" fontId="35" fillId="14" borderId="4" xfId="0" applyFont="1" applyFill="1" applyBorder="1" applyAlignment="1">
      <alignment horizontal="center" vertical="center"/>
    </xf>
    <xf numFmtId="0" fontId="35" fillId="23" borderId="4" xfId="0" applyFont="1" applyFill="1" applyBorder="1" applyAlignment="1">
      <alignment horizontal="center" vertical="center"/>
    </xf>
    <xf numFmtId="0" fontId="35" fillId="11" borderId="4" xfId="0" applyFont="1" applyFill="1" applyBorder="1" applyAlignment="1">
      <alignment horizontal="center" vertical="center"/>
    </xf>
    <xf numFmtId="0" fontId="35" fillId="17" borderId="4" xfId="0" applyFont="1" applyFill="1" applyBorder="1" applyAlignment="1">
      <alignment horizontal="center" vertical="center"/>
    </xf>
    <xf numFmtId="0" fontId="35" fillId="24" borderId="4" xfId="0" applyFont="1" applyFill="1" applyBorder="1" applyAlignment="1">
      <alignment horizontal="center" vertical="center"/>
    </xf>
    <xf numFmtId="0" fontId="35" fillId="15" borderId="4" xfId="0" applyFont="1" applyFill="1" applyBorder="1" applyAlignment="1">
      <alignment horizontal="center" vertical="center"/>
    </xf>
    <xf numFmtId="0" fontId="35" fillId="25" borderId="4" xfId="0" applyFont="1" applyFill="1" applyBorder="1" applyAlignment="1">
      <alignment horizontal="center" vertical="center"/>
    </xf>
    <xf numFmtId="0" fontId="35" fillId="26" borderId="13" xfId="0" applyFont="1" applyFill="1" applyBorder="1" applyAlignment="1">
      <alignment horizontal="center" vertical="center"/>
    </xf>
    <xf numFmtId="0" fontId="36" fillId="0" borderId="19" xfId="0" applyFont="1" applyBorder="1" applyAlignment="1">
      <alignment horizontal="center" vertical="center"/>
    </xf>
    <xf numFmtId="0" fontId="37" fillId="0" borderId="12" xfId="0" applyFont="1" applyBorder="1" applyAlignment="1">
      <alignment horizontal="center" vertical="center"/>
    </xf>
    <xf numFmtId="0" fontId="38" fillId="0" borderId="4" xfId="0" applyFont="1" applyBorder="1" applyAlignment="1">
      <alignment horizontal="center" vertical="center"/>
    </xf>
    <xf numFmtId="0" fontId="37" fillId="0" borderId="4" xfId="0" applyFont="1" applyBorder="1" applyAlignment="1">
      <alignment horizontal="center" vertical="center"/>
    </xf>
    <xf numFmtId="0" fontId="37" fillId="0" borderId="13" xfId="0" applyFont="1" applyBorder="1" applyAlignment="1">
      <alignment horizontal="center" vertical="center"/>
    </xf>
    <xf numFmtId="2" fontId="7" fillId="0" borderId="59" xfId="0" applyNumberFormat="1" applyFont="1" applyFill="1" applyBorder="1" applyAlignment="1">
      <alignment horizontal="right"/>
    </xf>
    <xf numFmtId="2" fontId="7" fillId="0" borderId="0" xfId="0" applyNumberFormat="1" applyFont="1" applyFill="1" applyBorder="1" applyAlignment="1">
      <alignment horizontal="right"/>
    </xf>
    <xf numFmtId="0" fontId="9" fillId="0" borderId="0" xfId="0" applyFont="1" applyBorder="1" applyAlignment="1">
      <alignment horizontal="center"/>
    </xf>
    <xf numFmtId="0" fontId="2" fillId="0" borderId="0" xfId="0" applyFont="1" applyFill="1"/>
    <xf numFmtId="2" fontId="9" fillId="0" borderId="21" xfId="0" applyNumberFormat="1" applyFont="1" applyFill="1" applyBorder="1" applyAlignment="1">
      <alignment horizontal="center"/>
    </xf>
    <xf numFmtId="0" fontId="7" fillId="0" borderId="60" xfId="0" applyFont="1" applyFill="1" applyBorder="1" applyAlignment="1">
      <alignment horizontal="center"/>
    </xf>
    <xf numFmtId="0" fontId="7" fillId="0" borderId="3" xfId="0" applyFont="1" applyFill="1" applyBorder="1"/>
    <xf numFmtId="0" fontId="7" fillId="0" borderId="61" xfId="0" applyFont="1" applyFill="1" applyBorder="1" applyAlignment="1">
      <alignment horizontal="center"/>
    </xf>
    <xf numFmtId="2" fontId="9" fillId="0" borderId="31" xfId="0" applyNumberFormat="1" applyFont="1" applyFill="1" applyBorder="1" applyAlignment="1">
      <alignment horizontal="center"/>
    </xf>
    <xf numFmtId="0" fontId="7" fillId="0" borderId="62" xfId="0" applyFont="1" applyFill="1" applyBorder="1" applyAlignment="1">
      <alignment horizontal="center"/>
    </xf>
    <xf numFmtId="2" fontId="9" fillId="0" borderId="46" xfId="0" applyNumberFormat="1" applyFont="1" applyFill="1" applyBorder="1" applyAlignment="1">
      <alignment horizontal="center"/>
    </xf>
    <xf numFmtId="0" fontId="7" fillId="21" borderId="23" xfId="0" applyFont="1" applyFill="1" applyBorder="1" applyAlignment="1">
      <alignment horizontal="center"/>
    </xf>
    <xf numFmtId="0" fontId="7" fillId="21" borderId="3" xfId="0" applyFont="1" applyFill="1" applyBorder="1" applyAlignment="1">
      <alignment horizontal="center"/>
    </xf>
    <xf numFmtId="0" fontId="7" fillId="21" borderId="24" xfId="0" applyFont="1" applyFill="1" applyBorder="1" applyAlignment="1">
      <alignment horizontal="center"/>
    </xf>
    <xf numFmtId="0" fontId="7" fillId="21" borderId="56" xfId="0" applyFont="1" applyFill="1" applyBorder="1" applyAlignment="1">
      <alignment horizontal="center"/>
    </xf>
    <xf numFmtId="0" fontId="7" fillId="21" borderId="60" xfId="0" applyFont="1" applyFill="1" applyBorder="1" applyAlignment="1">
      <alignment horizontal="center"/>
    </xf>
    <xf numFmtId="0" fontId="7" fillId="21" borderId="63" xfId="0" applyFont="1" applyFill="1" applyBorder="1" applyAlignment="1">
      <alignment horizontal="center"/>
    </xf>
    <xf numFmtId="2" fontId="9" fillId="21" borderId="20" xfId="0" applyNumberFormat="1" applyFont="1" applyFill="1" applyBorder="1" applyAlignment="1">
      <alignment horizontal="center"/>
    </xf>
    <xf numFmtId="2" fontId="9" fillId="21" borderId="21" xfId="0" applyNumberFormat="1" applyFont="1" applyFill="1" applyBorder="1" applyAlignment="1">
      <alignment horizontal="center"/>
    </xf>
    <xf numFmtId="2" fontId="9" fillId="21" borderId="22" xfId="0" applyNumberFormat="1" applyFont="1" applyFill="1" applyBorder="1" applyAlignment="1">
      <alignment horizontal="center"/>
    </xf>
    <xf numFmtId="0" fontId="15" fillId="0" borderId="0" xfId="0" applyFont="1" applyProtection="1"/>
    <xf numFmtId="0" fontId="40" fillId="28" borderId="67" xfId="0" applyFont="1" applyFill="1" applyBorder="1" applyAlignment="1" applyProtection="1">
      <alignment horizontal="center"/>
      <protection locked="0"/>
    </xf>
    <xf numFmtId="0" fontId="41" fillId="28" borderId="68" xfId="0" applyFont="1" applyFill="1" applyBorder="1" applyAlignment="1" applyProtection="1">
      <alignment horizontal="center"/>
      <protection locked="0"/>
    </xf>
    <xf numFmtId="0" fontId="41" fillId="28" borderId="47" xfId="0" applyFont="1" applyFill="1" applyBorder="1" applyAlignment="1" applyProtection="1">
      <alignment horizontal="center"/>
      <protection locked="0"/>
    </xf>
    <xf numFmtId="2" fontId="7" fillId="0" borderId="1" xfId="0" applyNumberFormat="1" applyFont="1" applyFill="1" applyBorder="1" applyAlignment="1" applyProtection="1">
      <alignment horizontal="center"/>
      <protection locked="0"/>
    </xf>
    <xf numFmtId="0" fontId="42" fillId="0" borderId="64" xfId="0" applyFont="1" applyBorder="1" applyAlignment="1" applyProtection="1">
      <alignment horizontal="center"/>
      <protection locked="0"/>
    </xf>
    <xf numFmtId="2" fontId="7" fillId="0" borderId="2" xfId="0" applyNumberFormat="1" applyFont="1" applyFill="1" applyBorder="1" applyAlignment="1" applyProtection="1">
      <alignment horizontal="center"/>
      <protection locked="0"/>
    </xf>
    <xf numFmtId="0" fontId="42" fillId="0" borderId="65" xfId="0" applyFont="1" applyBorder="1" applyAlignment="1" applyProtection="1">
      <alignment horizontal="center"/>
      <protection locked="0"/>
    </xf>
    <xf numFmtId="0" fontId="43" fillId="0" borderId="65" xfId="0" applyFont="1" applyBorder="1" applyAlignment="1" applyProtection="1">
      <alignment horizontal="center"/>
      <protection locked="0"/>
    </xf>
    <xf numFmtId="2" fontId="7" fillId="0" borderId="66" xfId="0" applyNumberFormat="1" applyFont="1" applyFill="1" applyBorder="1" applyAlignment="1" applyProtection="1">
      <alignment horizontal="center"/>
      <protection locked="0"/>
    </xf>
    <xf numFmtId="0" fontId="0" fillId="0" borderId="0" xfId="0" applyProtection="1">
      <protection locked="0"/>
    </xf>
    <xf numFmtId="0" fontId="7" fillId="21" borderId="3" xfId="0" applyFont="1" applyFill="1" applyBorder="1"/>
    <xf numFmtId="0" fontId="2" fillId="0" borderId="0" xfId="0" applyFont="1" applyFill="1" applyBorder="1" applyAlignment="1">
      <alignment horizontal="center"/>
    </xf>
    <xf numFmtId="0" fontId="2" fillId="0" borderId="41" xfId="0"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2" fillId="0" borderId="0" xfId="0" applyFont="1" applyAlignment="1">
      <alignment horizontal="center" wrapText="1"/>
    </xf>
    <xf numFmtId="0" fontId="3" fillId="0" borderId="42" xfId="0" applyFont="1" applyBorder="1" applyAlignment="1">
      <alignment horizontal="center"/>
    </xf>
    <xf numFmtId="0" fontId="3" fillId="0" borderId="44" xfId="0" applyFont="1" applyBorder="1" applyAlignment="1">
      <alignment horizontal="center"/>
    </xf>
    <xf numFmtId="0" fontId="2" fillId="0" borderId="41" xfId="0" applyFont="1" applyBorder="1" applyAlignment="1">
      <alignment horizontal="center" wrapText="1"/>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2" fillId="0" borderId="41" xfId="0" applyFont="1" applyBorder="1" applyAlignment="1">
      <alignment horizontal="center" vertical="center"/>
    </xf>
    <xf numFmtId="0" fontId="2" fillId="0" borderId="41" xfId="0" applyFont="1" applyBorder="1" applyAlignment="1">
      <alignment horizontal="center" vertical="center" wrapText="1"/>
    </xf>
    <xf numFmtId="0" fontId="2" fillId="0" borderId="0" xfId="0" applyFont="1" applyAlignment="1">
      <alignment horizontal="center" vertical="center" wrapText="1"/>
    </xf>
    <xf numFmtId="0" fontId="13" fillId="0" borderId="0" xfId="0" applyFont="1" applyAlignment="1">
      <alignment horizontal="center" wrapText="1"/>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44" fillId="0" borderId="42"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4" fillId="0" borderId="44" xfId="0" applyFont="1" applyBorder="1" applyAlignment="1" applyProtection="1">
      <alignment horizontal="center" vertical="center"/>
      <protection locked="0"/>
    </xf>
    <xf numFmtId="0" fontId="39" fillId="27" borderId="25" xfId="0" applyFont="1" applyFill="1" applyBorder="1" applyAlignment="1">
      <alignment horizontal="center" vertical="center"/>
    </xf>
    <xf numFmtId="0" fontId="39" fillId="27" borderId="57" xfId="0" applyFont="1" applyFill="1" applyBorder="1" applyAlignment="1">
      <alignment horizontal="center" vertical="center"/>
    </xf>
    <xf numFmtId="0" fontId="39" fillId="27" borderId="58" xfId="0" applyFont="1" applyFill="1" applyBorder="1" applyAlignment="1">
      <alignment horizontal="center" vertical="center"/>
    </xf>
    <xf numFmtId="0" fontId="34" fillId="0" borderId="45" xfId="0" applyFont="1" applyBorder="1" applyAlignment="1">
      <alignment horizontal="center" vertical="center"/>
    </xf>
    <xf numFmtId="0" fontId="34" fillId="0" borderId="39" xfId="0" applyFont="1" applyBorder="1" applyAlignment="1">
      <alignment horizontal="center" vertical="center"/>
    </xf>
    <xf numFmtId="0" fontId="34" fillId="0" borderId="49" xfId="0" applyFont="1" applyBorder="1" applyAlignment="1">
      <alignment horizontal="center" vertical="center"/>
    </xf>
  </cellXfs>
  <cellStyles count="2">
    <cellStyle name="Hyperlink" xfId="1" builtinId="8"/>
    <cellStyle name="Normal" xfId="0" builtinId="0"/>
  </cellStyles>
  <dxfs count="1554">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lor rgb="FF9C0006"/>
      </font>
      <fill>
        <patternFill>
          <bgColor rgb="FFFFC7CE"/>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s>
  <tableStyles count="0" defaultTableStyle="TableStyleMedium9" defaultPivotStyle="PivotStyleLight16"/>
  <colors>
    <mruColors>
      <color rgb="FF008000"/>
      <color rgb="FFFF99FF"/>
      <color rgb="FFFF00FF"/>
      <color rgb="FFFF66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5954</xdr:colOff>
      <xdr:row>70</xdr:row>
      <xdr:rowOff>1</xdr:rowOff>
    </xdr:from>
    <xdr:to>
      <xdr:col>19</xdr:col>
      <xdr:colOff>1</xdr:colOff>
      <xdr:row>71</xdr:row>
      <xdr:rowOff>0</xdr:rowOff>
    </xdr:to>
    <xdr:sp macro="" textlink="">
      <xdr:nvSpPr>
        <xdr:cNvPr id="2" name="TextBox 1"/>
        <xdr:cNvSpPr txBox="1"/>
      </xdr:nvSpPr>
      <xdr:spPr>
        <a:xfrm>
          <a:off x="590154" y="14382751"/>
          <a:ext cx="10712847" cy="203199"/>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anose="020B0604020202020204" pitchFamily="34" charset="0"/>
              <a:cs typeface="Arial" panose="020B0604020202020204" pitchFamily="34" charset="0"/>
            </a:rPr>
            <a:t>	5/8" Thick  - No Hinge</a:t>
          </a:r>
          <a:r>
            <a:rPr lang="en-US" sz="1100" b="1" baseline="0">
              <a:latin typeface="Arial" panose="020B0604020202020204" pitchFamily="34" charset="0"/>
              <a:cs typeface="Arial" panose="020B0604020202020204" pitchFamily="34" charset="0"/>
            </a:rPr>
            <a:t> Boring Available				</a:t>
          </a:r>
          <a:r>
            <a:rPr lang="en-US" sz="1100" b="1">
              <a:solidFill>
                <a:schemeClr val="dk1"/>
              </a:solidFill>
              <a:effectLst/>
              <a:latin typeface="Arial" panose="020B0604020202020204" pitchFamily="34" charset="0"/>
              <a:ea typeface="+mn-ea"/>
              <a:cs typeface="Arial" panose="020B0604020202020204" pitchFamily="34" charset="0"/>
            </a:rPr>
            <a:t>5/8" Thick</a:t>
          </a:r>
          <a:r>
            <a:rPr lang="en-US" sz="1100" b="1" baseline="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 No Hinge</a:t>
          </a:r>
          <a:r>
            <a:rPr lang="en-US" sz="1100" b="1" baseline="0">
              <a:solidFill>
                <a:schemeClr val="dk1"/>
              </a:solidFill>
              <a:effectLst/>
              <a:latin typeface="Arial" panose="020B0604020202020204" pitchFamily="34" charset="0"/>
              <a:ea typeface="+mn-ea"/>
              <a:cs typeface="Arial" panose="020B0604020202020204" pitchFamily="34" charset="0"/>
            </a:rPr>
            <a:t> Boring Available</a:t>
          </a:r>
          <a:endParaRPr lang="en-US">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a:latin typeface="Arial" panose="020B0604020202020204" pitchFamily="34" charset="0"/>
            <a:cs typeface="Arial" panose="020B0604020202020204" pitchFamily="34" charset="0"/>
          </a:endParaRPr>
        </a:p>
      </xdr:txBody>
    </xdr:sp>
    <xdr:clientData/>
  </xdr:twoCellAnchor>
  <xdr:twoCellAnchor>
    <xdr:from>
      <xdr:col>10</xdr:col>
      <xdr:colOff>0</xdr:colOff>
      <xdr:row>82</xdr:row>
      <xdr:rowOff>1</xdr:rowOff>
    </xdr:from>
    <xdr:to>
      <xdr:col>19</xdr:col>
      <xdr:colOff>0</xdr:colOff>
      <xdr:row>83</xdr:row>
      <xdr:rowOff>0</xdr:rowOff>
    </xdr:to>
    <xdr:sp macro="" textlink="">
      <xdr:nvSpPr>
        <xdr:cNvPr id="20" name="TextBox 19"/>
        <xdr:cNvSpPr txBox="1"/>
      </xdr:nvSpPr>
      <xdr:spPr>
        <a:xfrm>
          <a:off x="5783036" y="16342180"/>
          <a:ext cx="5422446" cy="197302"/>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3/4" Thick</a:t>
          </a:r>
          <a:r>
            <a:rPr lang="en-US" sz="1100" b="1" baseline="0">
              <a:latin typeface="Arial" panose="020B0604020202020204" pitchFamily="34" charset="0"/>
              <a:cs typeface="Arial" panose="020B0604020202020204" pitchFamily="34" charset="0"/>
            </a:rPr>
            <a:t> Only</a:t>
          </a:r>
          <a:endParaRPr lang="en-US" sz="1100" b="1">
            <a:latin typeface="Arial" panose="020B0604020202020204" pitchFamily="34" charset="0"/>
            <a:cs typeface="Arial" panose="020B0604020202020204" pitchFamily="34" charset="0"/>
          </a:endParaRPr>
        </a:p>
      </xdr:txBody>
    </xdr:sp>
    <xdr:clientData/>
  </xdr:twoCellAnchor>
  <xdr:twoCellAnchor>
    <xdr:from>
      <xdr:col>1</xdr:col>
      <xdr:colOff>0</xdr:colOff>
      <xdr:row>96</xdr:row>
      <xdr:rowOff>0</xdr:rowOff>
    </xdr:from>
    <xdr:to>
      <xdr:col>18</xdr:col>
      <xdr:colOff>680257</xdr:colOff>
      <xdr:row>96</xdr:row>
      <xdr:rowOff>204837</xdr:rowOff>
    </xdr:to>
    <xdr:sp macro="" textlink="">
      <xdr:nvSpPr>
        <xdr:cNvPr id="21" name="TextBox 20"/>
        <xdr:cNvSpPr txBox="1"/>
      </xdr:nvSpPr>
      <xdr:spPr>
        <a:xfrm>
          <a:off x="583790" y="19818145"/>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102</xdr:row>
      <xdr:rowOff>0</xdr:rowOff>
    </xdr:from>
    <xdr:to>
      <xdr:col>18</xdr:col>
      <xdr:colOff>680257</xdr:colOff>
      <xdr:row>102</xdr:row>
      <xdr:rowOff>204837</xdr:rowOff>
    </xdr:to>
    <xdr:sp macro="" textlink="">
      <xdr:nvSpPr>
        <xdr:cNvPr id="22" name="TextBox 21"/>
        <xdr:cNvSpPr txBox="1"/>
      </xdr:nvSpPr>
      <xdr:spPr>
        <a:xfrm>
          <a:off x="583790" y="21047177"/>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113</xdr:row>
      <xdr:rowOff>0</xdr:rowOff>
    </xdr:from>
    <xdr:to>
      <xdr:col>18</xdr:col>
      <xdr:colOff>680257</xdr:colOff>
      <xdr:row>113</xdr:row>
      <xdr:rowOff>204837</xdr:rowOff>
    </xdr:to>
    <xdr:sp macro="" textlink="">
      <xdr:nvSpPr>
        <xdr:cNvPr id="23" name="TextBox 22"/>
        <xdr:cNvSpPr txBox="1"/>
      </xdr:nvSpPr>
      <xdr:spPr>
        <a:xfrm>
          <a:off x="583790" y="2330040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115</xdr:row>
      <xdr:rowOff>0</xdr:rowOff>
    </xdr:from>
    <xdr:to>
      <xdr:col>18</xdr:col>
      <xdr:colOff>680257</xdr:colOff>
      <xdr:row>115</xdr:row>
      <xdr:rowOff>204837</xdr:rowOff>
    </xdr:to>
    <xdr:sp macro="" textlink="">
      <xdr:nvSpPr>
        <xdr:cNvPr id="24" name="TextBox 23"/>
        <xdr:cNvSpPr txBox="1"/>
      </xdr:nvSpPr>
      <xdr:spPr>
        <a:xfrm>
          <a:off x="583790" y="23710081"/>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123</xdr:row>
      <xdr:rowOff>0</xdr:rowOff>
    </xdr:from>
    <xdr:to>
      <xdr:col>18</xdr:col>
      <xdr:colOff>680257</xdr:colOff>
      <xdr:row>123</xdr:row>
      <xdr:rowOff>204837</xdr:rowOff>
    </xdr:to>
    <xdr:sp macro="" textlink="">
      <xdr:nvSpPr>
        <xdr:cNvPr id="26" name="TextBox 25"/>
        <xdr:cNvSpPr txBox="1"/>
      </xdr:nvSpPr>
      <xdr:spPr>
        <a:xfrm>
          <a:off x="583790" y="25348790"/>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124</xdr:row>
      <xdr:rowOff>0</xdr:rowOff>
    </xdr:from>
    <xdr:to>
      <xdr:col>18</xdr:col>
      <xdr:colOff>680257</xdr:colOff>
      <xdr:row>124</xdr:row>
      <xdr:rowOff>204837</xdr:rowOff>
    </xdr:to>
    <xdr:sp macro="" textlink="">
      <xdr:nvSpPr>
        <xdr:cNvPr id="27" name="TextBox 26"/>
        <xdr:cNvSpPr txBox="1"/>
      </xdr:nvSpPr>
      <xdr:spPr>
        <a:xfrm>
          <a:off x="583790" y="25553629"/>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138</xdr:row>
      <xdr:rowOff>0</xdr:rowOff>
    </xdr:from>
    <xdr:to>
      <xdr:col>18</xdr:col>
      <xdr:colOff>680257</xdr:colOff>
      <xdr:row>138</xdr:row>
      <xdr:rowOff>204837</xdr:rowOff>
    </xdr:to>
    <xdr:sp macro="" textlink="">
      <xdr:nvSpPr>
        <xdr:cNvPr id="28" name="TextBox 27"/>
        <xdr:cNvSpPr txBox="1"/>
      </xdr:nvSpPr>
      <xdr:spPr>
        <a:xfrm>
          <a:off x="583790" y="28421371"/>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144</xdr:row>
      <xdr:rowOff>0</xdr:rowOff>
    </xdr:from>
    <xdr:to>
      <xdr:col>18</xdr:col>
      <xdr:colOff>680257</xdr:colOff>
      <xdr:row>144</xdr:row>
      <xdr:rowOff>204837</xdr:rowOff>
    </xdr:to>
    <xdr:sp macro="" textlink="">
      <xdr:nvSpPr>
        <xdr:cNvPr id="29" name="TextBox 28"/>
        <xdr:cNvSpPr txBox="1"/>
      </xdr:nvSpPr>
      <xdr:spPr>
        <a:xfrm>
          <a:off x="583790" y="2965040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152</xdr:row>
      <xdr:rowOff>0</xdr:rowOff>
    </xdr:from>
    <xdr:to>
      <xdr:col>18</xdr:col>
      <xdr:colOff>680257</xdr:colOff>
      <xdr:row>152</xdr:row>
      <xdr:rowOff>204837</xdr:rowOff>
    </xdr:to>
    <xdr:sp macro="" textlink="">
      <xdr:nvSpPr>
        <xdr:cNvPr id="30" name="TextBox 29"/>
        <xdr:cNvSpPr txBox="1"/>
      </xdr:nvSpPr>
      <xdr:spPr>
        <a:xfrm>
          <a:off x="583790" y="3128911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173</xdr:row>
      <xdr:rowOff>0</xdr:rowOff>
    </xdr:from>
    <xdr:to>
      <xdr:col>18</xdr:col>
      <xdr:colOff>680257</xdr:colOff>
      <xdr:row>173</xdr:row>
      <xdr:rowOff>204837</xdr:rowOff>
    </xdr:to>
    <xdr:sp macro="" textlink="">
      <xdr:nvSpPr>
        <xdr:cNvPr id="31" name="TextBox 30"/>
        <xdr:cNvSpPr txBox="1"/>
      </xdr:nvSpPr>
      <xdr:spPr>
        <a:xfrm>
          <a:off x="583790" y="35590726"/>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175</xdr:row>
      <xdr:rowOff>0</xdr:rowOff>
    </xdr:from>
    <xdr:to>
      <xdr:col>18</xdr:col>
      <xdr:colOff>680257</xdr:colOff>
      <xdr:row>175</xdr:row>
      <xdr:rowOff>204837</xdr:rowOff>
    </xdr:to>
    <xdr:sp macro="" textlink="">
      <xdr:nvSpPr>
        <xdr:cNvPr id="32" name="TextBox 31"/>
        <xdr:cNvSpPr txBox="1"/>
      </xdr:nvSpPr>
      <xdr:spPr>
        <a:xfrm>
          <a:off x="583790" y="36000403"/>
          <a:ext cx="10707112" cy="204837"/>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179</xdr:row>
      <xdr:rowOff>7938</xdr:rowOff>
    </xdr:from>
    <xdr:to>
      <xdr:col>19</xdr:col>
      <xdr:colOff>5569</xdr:colOff>
      <xdr:row>180</xdr:row>
      <xdr:rowOff>4812</xdr:rowOff>
    </xdr:to>
    <xdr:sp macro="" textlink="">
      <xdr:nvSpPr>
        <xdr:cNvPr id="33" name="TextBox 32"/>
        <xdr:cNvSpPr txBox="1"/>
      </xdr:nvSpPr>
      <xdr:spPr>
        <a:xfrm>
          <a:off x="587375" y="35694938"/>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10</xdr:col>
      <xdr:colOff>0</xdr:colOff>
      <xdr:row>105</xdr:row>
      <xdr:rowOff>0</xdr:rowOff>
    </xdr:from>
    <xdr:to>
      <xdr:col>19</xdr:col>
      <xdr:colOff>0</xdr:colOff>
      <xdr:row>106</xdr:row>
      <xdr:rowOff>0</xdr:rowOff>
    </xdr:to>
    <xdr:sp macro="" textlink="">
      <xdr:nvSpPr>
        <xdr:cNvPr id="37" name="TextBox 36"/>
        <xdr:cNvSpPr txBox="1"/>
      </xdr:nvSpPr>
      <xdr:spPr>
        <a:xfrm>
          <a:off x="5837903" y="21661694"/>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108</xdr:row>
      <xdr:rowOff>0</xdr:rowOff>
    </xdr:from>
    <xdr:to>
      <xdr:col>19</xdr:col>
      <xdr:colOff>0</xdr:colOff>
      <xdr:row>109</xdr:row>
      <xdr:rowOff>0</xdr:rowOff>
    </xdr:to>
    <xdr:sp macro="" textlink="">
      <xdr:nvSpPr>
        <xdr:cNvPr id="39" name="TextBox 38"/>
        <xdr:cNvSpPr txBox="1"/>
      </xdr:nvSpPr>
      <xdr:spPr>
        <a:xfrm>
          <a:off x="5837903" y="22276210"/>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116</xdr:row>
      <xdr:rowOff>0</xdr:rowOff>
    </xdr:from>
    <xdr:to>
      <xdr:col>19</xdr:col>
      <xdr:colOff>0</xdr:colOff>
      <xdr:row>116</xdr:row>
      <xdr:rowOff>204838</xdr:rowOff>
    </xdr:to>
    <xdr:sp macro="" textlink="">
      <xdr:nvSpPr>
        <xdr:cNvPr id="40" name="TextBox 39"/>
        <xdr:cNvSpPr txBox="1"/>
      </xdr:nvSpPr>
      <xdr:spPr>
        <a:xfrm>
          <a:off x="5837903" y="23914919"/>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126</xdr:row>
      <xdr:rowOff>0</xdr:rowOff>
    </xdr:from>
    <xdr:to>
      <xdr:col>19</xdr:col>
      <xdr:colOff>0</xdr:colOff>
      <xdr:row>126</xdr:row>
      <xdr:rowOff>204838</xdr:rowOff>
    </xdr:to>
    <xdr:sp macro="" textlink="">
      <xdr:nvSpPr>
        <xdr:cNvPr id="41" name="TextBox 40"/>
        <xdr:cNvSpPr txBox="1"/>
      </xdr:nvSpPr>
      <xdr:spPr>
        <a:xfrm>
          <a:off x="5837903" y="25963306"/>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134</xdr:row>
      <xdr:rowOff>0</xdr:rowOff>
    </xdr:from>
    <xdr:to>
      <xdr:col>19</xdr:col>
      <xdr:colOff>0</xdr:colOff>
      <xdr:row>134</xdr:row>
      <xdr:rowOff>204838</xdr:rowOff>
    </xdr:to>
    <xdr:sp macro="" textlink="">
      <xdr:nvSpPr>
        <xdr:cNvPr id="42" name="TextBox 41"/>
        <xdr:cNvSpPr txBox="1"/>
      </xdr:nvSpPr>
      <xdr:spPr>
        <a:xfrm>
          <a:off x="5837903" y="27602016"/>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157</xdr:row>
      <xdr:rowOff>0</xdr:rowOff>
    </xdr:from>
    <xdr:to>
      <xdr:col>19</xdr:col>
      <xdr:colOff>0</xdr:colOff>
      <xdr:row>157</xdr:row>
      <xdr:rowOff>204838</xdr:rowOff>
    </xdr:to>
    <xdr:sp macro="" textlink="">
      <xdr:nvSpPr>
        <xdr:cNvPr id="43" name="TextBox 42"/>
        <xdr:cNvSpPr txBox="1"/>
      </xdr:nvSpPr>
      <xdr:spPr>
        <a:xfrm>
          <a:off x="5837903" y="32313306"/>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161</xdr:row>
      <xdr:rowOff>0</xdr:rowOff>
    </xdr:from>
    <xdr:to>
      <xdr:col>19</xdr:col>
      <xdr:colOff>0</xdr:colOff>
      <xdr:row>161</xdr:row>
      <xdr:rowOff>204838</xdr:rowOff>
    </xdr:to>
    <xdr:sp macro="" textlink="">
      <xdr:nvSpPr>
        <xdr:cNvPr id="44" name="TextBox 43"/>
        <xdr:cNvSpPr txBox="1"/>
      </xdr:nvSpPr>
      <xdr:spPr>
        <a:xfrm>
          <a:off x="5837903" y="33132661"/>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55</xdr:row>
      <xdr:rowOff>0</xdr:rowOff>
    </xdr:from>
    <xdr:to>
      <xdr:col>19</xdr:col>
      <xdr:colOff>0</xdr:colOff>
      <xdr:row>55</xdr:row>
      <xdr:rowOff>198436</xdr:rowOff>
    </xdr:to>
    <xdr:sp macro="" textlink="">
      <xdr:nvSpPr>
        <xdr:cNvPr id="34" name="TextBox 33"/>
        <xdr:cNvSpPr txBox="1"/>
      </xdr:nvSpPr>
      <xdr:spPr>
        <a:xfrm>
          <a:off x="5794375" y="11080750"/>
          <a:ext cx="5421313" cy="198436"/>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155</xdr:row>
      <xdr:rowOff>0</xdr:rowOff>
    </xdr:from>
    <xdr:to>
      <xdr:col>19</xdr:col>
      <xdr:colOff>0</xdr:colOff>
      <xdr:row>155</xdr:row>
      <xdr:rowOff>195313</xdr:rowOff>
    </xdr:to>
    <xdr:sp macro="" textlink="">
      <xdr:nvSpPr>
        <xdr:cNvPr id="38" name="TextBox 37"/>
        <xdr:cNvSpPr txBox="1"/>
      </xdr:nvSpPr>
      <xdr:spPr>
        <a:xfrm>
          <a:off x="5794375" y="30924500"/>
          <a:ext cx="5421313"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142</xdr:row>
      <xdr:rowOff>0</xdr:rowOff>
    </xdr:from>
    <xdr:to>
      <xdr:col>19</xdr:col>
      <xdr:colOff>0</xdr:colOff>
      <xdr:row>142</xdr:row>
      <xdr:rowOff>195313</xdr:rowOff>
    </xdr:to>
    <xdr:sp macro="" textlink="">
      <xdr:nvSpPr>
        <xdr:cNvPr id="46" name="TextBox 45"/>
        <xdr:cNvSpPr txBox="1"/>
      </xdr:nvSpPr>
      <xdr:spPr>
        <a:xfrm>
          <a:off x="5794375" y="28344813"/>
          <a:ext cx="5421313"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xdr:col>
      <xdr:colOff>0</xdr:colOff>
      <xdr:row>101</xdr:row>
      <xdr:rowOff>0</xdr:rowOff>
    </xdr:from>
    <xdr:to>
      <xdr:col>18</xdr:col>
      <xdr:colOff>680257</xdr:colOff>
      <xdr:row>101</xdr:row>
      <xdr:rowOff>195312</xdr:rowOff>
    </xdr:to>
    <xdr:sp macro="" textlink="">
      <xdr:nvSpPr>
        <xdr:cNvPr id="47" name="TextBox 46"/>
        <xdr:cNvSpPr txBox="1"/>
      </xdr:nvSpPr>
      <xdr:spPr>
        <a:xfrm>
          <a:off x="579438" y="2020887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185</xdr:row>
      <xdr:rowOff>7938</xdr:rowOff>
    </xdr:from>
    <xdr:to>
      <xdr:col>19</xdr:col>
      <xdr:colOff>5569</xdr:colOff>
      <xdr:row>186</xdr:row>
      <xdr:rowOff>4812</xdr:rowOff>
    </xdr:to>
    <xdr:sp macro="" textlink="">
      <xdr:nvSpPr>
        <xdr:cNvPr id="36" name="TextBox 35"/>
        <xdr:cNvSpPr txBox="1"/>
      </xdr:nvSpPr>
      <xdr:spPr>
        <a:xfrm>
          <a:off x="587375" y="36885563"/>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187</xdr:row>
      <xdr:rowOff>7938</xdr:rowOff>
    </xdr:from>
    <xdr:to>
      <xdr:col>19</xdr:col>
      <xdr:colOff>5569</xdr:colOff>
      <xdr:row>188</xdr:row>
      <xdr:rowOff>4812</xdr:rowOff>
    </xdr:to>
    <xdr:sp macro="" textlink="">
      <xdr:nvSpPr>
        <xdr:cNvPr id="73" name="TextBox 72"/>
        <xdr:cNvSpPr txBox="1"/>
      </xdr:nvSpPr>
      <xdr:spPr>
        <a:xfrm>
          <a:off x="587375" y="36885563"/>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7937</xdr:colOff>
      <xdr:row>199</xdr:row>
      <xdr:rowOff>7938</xdr:rowOff>
    </xdr:from>
    <xdr:to>
      <xdr:col>19</xdr:col>
      <xdr:colOff>5569</xdr:colOff>
      <xdr:row>200</xdr:row>
      <xdr:rowOff>4812</xdr:rowOff>
    </xdr:to>
    <xdr:sp macro="" textlink="">
      <xdr:nvSpPr>
        <xdr:cNvPr id="35" name="TextBox 34"/>
        <xdr:cNvSpPr txBox="1"/>
      </xdr:nvSpPr>
      <xdr:spPr>
        <a:xfrm>
          <a:off x="587375" y="36885563"/>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5954</xdr:colOff>
      <xdr:row>70</xdr:row>
      <xdr:rowOff>1</xdr:rowOff>
    </xdr:from>
    <xdr:to>
      <xdr:col>19</xdr:col>
      <xdr:colOff>1</xdr:colOff>
      <xdr:row>71</xdr:row>
      <xdr:rowOff>0</xdr:rowOff>
    </xdr:to>
    <xdr:sp macro="" textlink="">
      <xdr:nvSpPr>
        <xdr:cNvPr id="2" name="TextBox 1"/>
        <xdr:cNvSpPr txBox="1"/>
      </xdr:nvSpPr>
      <xdr:spPr>
        <a:xfrm>
          <a:off x="586979" y="14163676"/>
          <a:ext cx="10662047"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anose="020B0604020202020204" pitchFamily="34" charset="0"/>
              <a:cs typeface="Arial" panose="020B0604020202020204" pitchFamily="34" charset="0"/>
            </a:rPr>
            <a:t>	5/8" Thick  - No Hinge</a:t>
          </a:r>
          <a:r>
            <a:rPr lang="en-US" sz="1100" b="1" baseline="0">
              <a:latin typeface="Arial" panose="020B0604020202020204" pitchFamily="34" charset="0"/>
              <a:cs typeface="Arial" panose="020B0604020202020204" pitchFamily="34" charset="0"/>
            </a:rPr>
            <a:t> Boring Available				</a:t>
          </a:r>
          <a:r>
            <a:rPr lang="en-US" sz="1100" b="1">
              <a:solidFill>
                <a:schemeClr val="dk1"/>
              </a:solidFill>
              <a:effectLst/>
              <a:latin typeface="Arial" panose="020B0604020202020204" pitchFamily="34" charset="0"/>
              <a:ea typeface="+mn-ea"/>
              <a:cs typeface="Arial" panose="020B0604020202020204" pitchFamily="34" charset="0"/>
            </a:rPr>
            <a:t>5/8" Thick</a:t>
          </a:r>
          <a:r>
            <a:rPr lang="en-US" sz="1100" b="1" baseline="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 No Hinge</a:t>
          </a:r>
          <a:r>
            <a:rPr lang="en-US" sz="1100" b="1" baseline="0">
              <a:solidFill>
                <a:schemeClr val="dk1"/>
              </a:solidFill>
              <a:effectLst/>
              <a:latin typeface="Arial" panose="020B0604020202020204" pitchFamily="34" charset="0"/>
              <a:ea typeface="+mn-ea"/>
              <a:cs typeface="Arial" panose="020B0604020202020204" pitchFamily="34" charset="0"/>
            </a:rPr>
            <a:t> Boring Available</a:t>
          </a:r>
          <a:endParaRPr lang="en-US">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a:latin typeface="Arial" panose="020B0604020202020204" pitchFamily="34" charset="0"/>
            <a:cs typeface="Arial" panose="020B0604020202020204" pitchFamily="34" charset="0"/>
          </a:endParaRPr>
        </a:p>
      </xdr:txBody>
    </xdr:sp>
    <xdr:clientData/>
  </xdr:twoCellAnchor>
  <xdr:twoCellAnchor>
    <xdr:from>
      <xdr:col>10</xdr:col>
      <xdr:colOff>0</xdr:colOff>
      <xdr:row>82</xdr:row>
      <xdr:rowOff>1</xdr:rowOff>
    </xdr:from>
    <xdr:to>
      <xdr:col>19</xdr:col>
      <xdr:colOff>0</xdr:colOff>
      <xdr:row>83</xdr:row>
      <xdr:rowOff>0</xdr:rowOff>
    </xdr:to>
    <xdr:sp macro="" textlink="">
      <xdr:nvSpPr>
        <xdr:cNvPr id="3" name="TextBox 2"/>
        <xdr:cNvSpPr txBox="1"/>
      </xdr:nvSpPr>
      <xdr:spPr>
        <a:xfrm>
          <a:off x="5810250" y="16563976"/>
          <a:ext cx="5438775"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3/4" Thick</a:t>
          </a:r>
          <a:r>
            <a:rPr lang="en-US" sz="1100" b="1" baseline="0">
              <a:latin typeface="Arial" panose="020B0604020202020204" pitchFamily="34" charset="0"/>
              <a:cs typeface="Arial" panose="020B0604020202020204" pitchFamily="34" charset="0"/>
            </a:rPr>
            <a:t> Only</a:t>
          </a:r>
          <a:endParaRPr lang="en-US" sz="1100" b="1">
            <a:latin typeface="Arial" panose="020B0604020202020204" pitchFamily="34" charset="0"/>
            <a:cs typeface="Arial" panose="020B0604020202020204" pitchFamily="34" charset="0"/>
          </a:endParaRPr>
        </a:p>
      </xdr:txBody>
    </xdr:sp>
    <xdr:clientData/>
  </xdr:twoCellAnchor>
  <xdr:twoCellAnchor>
    <xdr:from>
      <xdr:col>1</xdr:col>
      <xdr:colOff>0</xdr:colOff>
      <xdr:row>96</xdr:row>
      <xdr:rowOff>0</xdr:rowOff>
    </xdr:from>
    <xdr:to>
      <xdr:col>18</xdr:col>
      <xdr:colOff>680257</xdr:colOff>
      <xdr:row>96</xdr:row>
      <xdr:rowOff>204837</xdr:rowOff>
    </xdr:to>
    <xdr:sp macro="" textlink="">
      <xdr:nvSpPr>
        <xdr:cNvPr id="4" name="TextBox 3"/>
        <xdr:cNvSpPr txBox="1"/>
      </xdr:nvSpPr>
      <xdr:spPr>
        <a:xfrm>
          <a:off x="581025" y="193643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102</xdr:row>
      <xdr:rowOff>0</xdr:rowOff>
    </xdr:from>
    <xdr:to>
      <xdr:col>18</xdr:col>
      <xdr:colOff>680257</xdr:colOff>
      <xdr:row>102</xdr:row>
      <xdr:rowOff>204837</xdr:rowOff>
    </xdr:to>
    <xdr:sp macro="" textlink="">
      <xdr:nvSpPr>
        <xdr:cNvPr id="5" name="TextBox 4"/>
        <xdr:cNvSpPr txBox="1"/>
      </xdr:nvSpPr>
      <xdr:spPr>
        <a:xfrm>
          <a:off x="581025" y="2056447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113</xdr:row>
      <xdr:rowOff>0</xdr:rowOff>
    </xdr:from>
    <xdr:to>
      <xdr:col>18</xdr:col>
      <xdr:colOff>680257</xdr:colOff>
      <xdr:row>113</xdr:row>
      <xdr:rowOff>204837</xdr:rowOff>
    </xdr:to>
    <xdr:sp macro="" textlink="">
      <xdr:nvSpPr>
        <xdr:cNvPr id="6" name="TextBox 5"/>
        <xdr:cNvSpPr txBox="1"/>
      </xdr:nvSpPr>
      <xdr:spPr>
        <a:xfrm>
          <a:off x="581025" y="227647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115</xdr:row>
      <xdr:rowOff>0</xdr:rowOff>
    </xdr:from>
    <xdr:to>
      <xdr:col>18</xdr:col>
      <xdr:colOff>680257</xdr:colOff>
      <xdr:row>115</xdr:row>
      <xdr:rowOff>204837</xdr:rowOff>
    </xdr:to>
    <xdr:sp macro="" textlink="">
      <xdr:nvSpPr>
        <xdr:cNvPr id="7" name="TextBox 6"/>
        <xdr:cNvSpPr txBox="1"/>
      </xdr:nvSpPr>
      <xdr:spPr>
        <a:xfrm>
          <a:off x="581025" y="231648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123</xdr:row>
      <xdr:rowOff>0</xdr:rowOff>
    </xdr:from>
    <xdr:to>
      <xdr:col>18</xdr:col>
      <xdr:colOff>680257</xdr:colOff>
      <xdr:row>123</xdr:row>
      <xdr:rowOff>204837</xdr:rowOff>
    </xdr:to>
    <xdr:sp macro="" textlink="">
      <xdr:nvSpPr>
        <xdr:cNvPr id="8" name="TextBox 7"/>
        <xdr:cNvSpPr txBox="1"/>
      </xdr:nvSpPr>
      <xdr:spPr>
        <a:xfrm>
          <a:off x="581025" y="247650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124</xdr:row>
      <xdr:rowOff>0</xdr:rowOff>
    </xdr:from>
    <xdr:to>
      <xdr:col>18</xdr:col>
      <xdr:colOff>680257</xdr:colOff>
      <xdr:row>124</xdr:row>
      <xdr:rowOff>204837</xdr:rowOff>
    </xdr:to>
    <xdr:sp macro="" textlink="">
      <xdr:nvSpPr>
        <xdr:cNvPr id="9" name="TextBox 8"/>
        <xdr:cNvSpPr txBox="1"/>
      </xdr:nvSpPr>
      <xdr:spPr>
        <a:xfrm>
          <a:off x="581025" y="249650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138</xdr:row>
      <xdr:rowOff>0</xdr:rowOff>
    </xdr:from>
    <xdr:to>
      <xdr:col>18</xdr:col>
      <xdr:colOff>680257</xdr:colOff>
      <xdr:row>138</xdr:row>
      <xdr:rowOff>204837</xdr:rowOff>
    </xdr:to>
    <xdr:sp macro="" textlink="">
      <xdr:nvSpPr>
        <xdr:cNvPr id="10" name="TextBox 9"/>
        <xdr:cNvSpPr txBox="1"/>
      </xdr:nvSpPr>
      <xdr:spPr>
        <a:xfrm>
          <a:off x="581025" y="2776537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144</xdr:row>
      <xdr:rowOff>0</xdr:rowOff>
    </xdr:from>
    <xdr:to>
      <xdr:col>18</xdr:col>
      <xdr:colOff>680257</xdr:colOff>
      <xdr:row>144</xdr:row>
      <xdr:rowOff>204837</xdr:rowOff>
    </xdr:to>
    <xdr:sp macro="" textlink="">
      <xdr:nvSpPr>
        <xdr:cNvPr id="11" name="TextBox 10"/>
        <xdr:cNvSpPr txBox="1"/>
      </xdr:nvSpPr>
      <xdr:spPr>
        <a:xfrm>
          <a:off x="581025" y="289655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152</xdr:row>
      <xdr:rowOff>0</xdr:rowOff>
    </xdr:from>
    <xdr:to>
      <xdr:col>18</xdr:col>
      <xdr:colOff>680257</xdr:colOff>
      <xdr:row>152</xdr:row>
      <xdr:rowOff>204837</xdr:rowOff>
    </xdr:to>
    <xdr:sp macro="" textlink="">
      <xdr:nvSpPr>
        <xdr:cNvPr id="12" name="TextBox 11"/>
        <xdr:cNvSpPr txBox="1"/>
      </xdr:nvSpPr>
      <xdr:spPr>
        <a:xfrm>
          <a:off x="581025" y="305657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173</xdr:row>
      <xdr:rowOff>0</xdr:rowOff>
    </xdr:from>
    <xdr:to>
      <xdr:col>18</xdr:col>
      <xdr:colOff>680257</xdr:colOff>
      <xdr:row>173</xdr:row>
      <xdr:rowOff>204837</xdr:rowOff>
    </xdr:to>
    <xdr:sp macro="" textlink="">
      <xdr:nvSpPr>
        <xdr:cNvPr id="13" name="TextBox 12"/>
        <xdr:cNvSpPr txBox="1"/>
      </xdr:nvSpPr>
      <xdr:spPr>
        <a:xfrm>
          <a:off x="581025" y="347662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175</xdr:row>
      <xdr:rowOff>0</xdr:rowOff>
    </xdr:from>
    <xdr:to>
      <xdr:col>18</xdr:col>
      <xdr:colOff>680257</xdr:colOff>
      <xdr:row>175</xdr:row>
      <xdr:rowOff>204837</xdr:rowOff>
    </xdr:to>
    <xdr:sp macro="" textlink="">
      <xdr:nvSpPr>
        <xdr:cNvPr id="14" name="TextBox 13"/>
        <xdr:cNvSpPr txBox="1"/>
      </xdr:nvSpPr>
      <xdr:spPr>
        <a:xfrm>
          <a:off x="581025" y="351663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10</xdr:col>
      <xdr:colOff>0</xdr:colOff>
      <xdr:row>105</xdr:row>
      <xdr:rowOff>0</xdr:rowOff>
    </xdr:from>
    <xdr:to>
      <xdr:col>19</xdr:col>
      <xdr:colOff>0</xdr:colOff>
      <xdr:row>106</xdr:row>
      <xdr:rowOff>0</xdr:rowOff>
    </xdr:to>
    <xdr:sp macro="" textlink="">
      <xdr:nvSpPr>
        <xdr:cNvPr id="16" name="TextBox 15"/>
        <xdr:cNvSpPr txBox="1"/>
      </xdr:nvSpPr>
      <xdr:spPr>
        <a:xfrm>
          <a:off x="5810250" y="21164550"/>
          <a:ext cx="5438775" cy="200025"/>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108</xdr:row>
      <xdr:rowOff>0</xdr:rowOff>
    </xdr:from>
    <xdr:to>
      <xdr:col>19</xdr:col>
      <xdr:colOff>0</xdr:colOff>
      <xdr:row>109</xdr:row>
      <xdr:rowOff>0</xdr:rowOff>
    </xdr:to>
    <xdr:sp macro="" textlink="">
      <xdr:nvSpPr>
        <xdr:cNvPr id="17" name="TextBox 16"/>
        <xdr:cNvSpPr txBox="1"/>
      </xdr:nvSpPr>
      <xdr:spPr>
        <a:xfrm>
          <a:off x="5810250" y="21764625"/>
          <a:ext cx="5438775" cy="200025"/>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116</xdr:row>
      <xdr:rowOff>0</xdr:rowOff>
    </xdr:from>
    <xdr:to>
      <xdr:col>19</xdr:col>
      <xdr:colOff>0</xdr:colOff>
      <xdr:row>116</xdr:row>
      <xdr:rowOff>204838</xdr:rowOff>
    </xdr:to>
    <xdr:sp macro="" textlink="">
      <xdr:nvSpPr>
        <xdr:cNvPr id="18" name="TextBox 17"/>
        <xdr:cNvSpPr txBox="1"/>
      </xdr:nvSpPr>
      <xdr:spPr>
        <a:xfrm>
          <a:off x="5810250" y="2336482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126</xdr:row>
      <xdr:rowOff>0</xdr:rowOff>
    </xdr:from>
    <xdr:to>
      <xdr:col>19</xdr:col>
      <xdr:colOff>0</xdr:colOff>
      <xdr:row>126</xdr:row>
      <xdr:rowOff>204838</xdr:rowOff>
    </xdr:to>
    <xdr:sp macro="" textlink="">
      <xdr:nvSpPr>
        <xdr:cNvPr id="19" name="TextBox 18"/>
        <xdr:cNvSpPr txBox="1"/>
      </xdr:nvSpPr>
      <xdr:spPr>
        <a:xfrm>
          <a:off x="5810250" y="253650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134</xdr:row>
      <xdr:rowOff>0</xdr:rowOff>
    </xdr:from>
    <xdr:to>
      <xdr:col>19</xdr:col>
      <xdr:colOff>0</xdr:colOff>
      <xdr:row>134</xdr:row>
      <xdr:rowOff>204838</xdr:rowOff>
    </xdr:to>
    <xdr:sp macro="" textlink="">
      <xdr:nvSpPr>
        <xdr:cNvPr id="20" name="TextBox 19"/>
        <xdr:cNvSpPr txBox="1"/>
      </xdr:nvSpPr>
      <xdr:spPr>
        <a:xfrm>
          <a:off x="5810250" y="269652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157</xdr:row>
      <xdr:rowOff>0</xdr:rowOff>
    </xdr:from>
    <xdr:to>
      <xdr:col>19</xdr:col>
      <xdr:colOff>0</xdr:colOff>
      <xdr:row>157</xdr:row>
      <xdr:rowOff>204838</xdr:rowOff>
    </xdr:to>
    <xdr:sp macro="" textlink="">
      <xdr:nvSpPr>
        <xdr:cNvPr id="21" name="TextBox 20"/>
        <xdr:cNvSpPr txBox="1"/>
      </xdr:nvSpPr>
      <xdr:spPr>
        <a:xfrm>
          <a:off x="5810250" y="3156585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161</xdr:row>
      <xdr:rowOff>0</xdr:rowOff>
    </xdr:from>
    <xdr:to>
      <xdr:col>19</xdr:col>
      <xdr:colOff>0</xdr:colOff>
      <xdr:row>161</xdr:row>
      <xdr:rowOff>204838</xdr:rowOff>
    </xdr:to>
    <xdr:sp macro="" textlink="">
      <xdr:nvSpPr>
        <xdr:cNvPr id="22" name="TextBox 21"/>
        <xdr:cNvSpPr txBox="1"/>
      </xdr:nvSpPr>
      <xdr:spPr>
        <a:xfrm>
          <a:off x="5810250" y="3236595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55</xdr:row>
      <xdr:rowOff>0</xdr:rowOff>
    </xdr:from>
    <xdr:to>
      <xdr:col>19</xdr:col>
      <xdr:colOff>0</xdr:colOff>
      <xdr:row>55</xdr:row>
      <xdr:rowOff>198436</xdr:rowOff>
    </xdr:to>
    <xdr:sp macro="" textlink="">
      <xdr:nvSpPr>
        <xdr:cNvPr id="23" name="TextBox 22"/>
        <xdr:cNvSpPr txBox="1"/>
      </xdr:nvSpPr>
      <xdr:spPr>
        <a:xfrm>
          <a:off x="5810250" y="11163300"/>
          <a:ext cx="5438775" cy="198436"/>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155</xdr:row>
      <xdr:rowOff>0</xdr:rowOff>
    </xdr:from>
    <xdr:to>
      <xdr:col>19</xdr:col>
      <xdr:colOff>0</xdr:colOff>
      <xdr:row>155</xdr:row>
      <xdr:rowOff>195313</xdr:rowOff>
    </xdr:to>
    <xdr:sp macro="" textlink="">
      <xdr:nvSpPr>
        <xdr:cNvPr id="24" name="TextBox 23"/>
        <xdr:cNvSpPr txBox="1"/>
      </xdr:nvSpPr>
      <xdr:spPr>
        <a:xfrm>
          <a:off x="5810250" y="3116580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142</xdr:row>
      <xdr:rowOff>0</xdr:rowOff>
    </xdr:from>
    <xdr:to>
      <xdr:col>19</xdr:col>
      <xdr:colOff>0</xdr:colOff>
      <xdr:row>142</xdr:row>
      <xdr:rowOff>195313</xdr:rowOff>
    </xdr:to>
    <xdr:sp macro="" textlink="">
      <xdr:nvSpPr>
        <xdr:cNvPr id="25" name="TextBox 24"/>
        <xdr:cNvSpPr txBox="1"/>
      </xdr:nvSpPr>
      <xdr:spPr>
        <a:xfrm>
          <a:off x="5810250" y="285654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xdr:col>
      <xdr:colOff>0</xdr:colOff>
      <xdr:row>101</xdr:row>
      <xdr:rowOff>0</xdr:rowOff>
    </xdr:from>
    <xdr:to>
      <xdr:col>18</xdr:col>
      <xdr:colOff>680257</xdr:colOff>
      <xdr:row>101</xdr:row>
      <xdr:rowOff>195312</xdr:rowOff>
    </xdr:to>
    <xdr:sp macro="" textlink="">
      <xdr:nvSpPr>
        <xdr:cNvPr id="26" name="TextBox 25"/>
        <xdr:cNvSpPr txBox="1"/>
      </xdr:nvSpPr>
      <xdr:spPr>
        <a:xfrm>
          <a:off x="581025" y="203644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179</xdr:row>
      <xdr:rowOff>0</xdr:rowOff>
    </xdr:from>
    <xdr:to>
      <xdr:col>18</xdr:col>
      <xdr:colOff>680257</xdr:colOff>
      <xdr:row>179</xdr:row>
      <xdr:rowOff>195312</xdr:rowOff>
    </xdr:to>
    <xdr:sp macro="" textlink="">
      <xdr:nvSpPr>
        <xdr:cNvPr id="30" name="TextBox 29"/>
        <xdr:cNvSpPr txBox="1"/>
      </xdr:nvSpPr>
      <xdr:spPr>
        <a:xfrm>
          <a:off x="579438" y="35687000"/>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185</xdr:row>
      <xdr:rowOff>0</xdr:rowOff>
    </xdr:from>
    <xdr:to>
      <xdr:col>18</xdr:col>
      <xdr:colOff>680257</xdr:colOff>
      <xdr:row>185</xdr:row>
      <xdr:rowOff>195312</xdr:rowOff>
    </xdr:to>
    <xdr:sp macro="" textlink="">
      <xdr:nvSpPr>
        <xdr:cNvPr id="31" name="TextBox 30"/>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187</xdr:row>
      <xdr:rowOff>0</xdr:rowOff>
    </xdr:from>
    <xdr:to>
      <xdr:col>18</xdr:col>
      <xdr:colOff>680257</xdr:colOff>
      <xdr:row>187</xdr:row>
      <xdr:rowOff>195312</xdr:rowOff>
    </xdr:to>
    <xdr:sp macro="" textlink="">
      <xdr:nvSpPr>
        <xdr:cNvPr id="28" name="TextBox 27"/>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199</xdr:row>
      <xdr:rowOff>0</xdr:rowOff>
    </xdr:from>
    <xdr:to>
      <xdr:col>18</xdr:col>
      <xdr:colOff>680257</xdr:colOff>
      <xdr:row>199</xdr:row>
      <xdr:rowOff>195312</xdr:rowOff>
    </xdr:to>
    <xdr:sp macro="" textlink="">
      <xdr:nvSpPr>
        <xdr:cNvPr id="29" name="TextBox 28"/>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l%20Calcu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Edges"/>
      <sheetName val="Miter Profiles"/>
      <sheetName val="Drawer Front Profiles"/>
      <sheetName val="Panel Profiles"/>
      <sheetName val="Stile &amp; Rail Profiles"/>
      <sheetName val="Compatibility Values"/>
    </sheetNames>
    <sheetDataSet>
      <sheetData sheetId="0">
        <row r="3">
          <cell r="A3" t="str">
            <v>D1</v>
          </cell>
          <cell r="B3">
            <v>12.7</v>
          </cell>
          <cell r="C3">
            <v>10.450663609999999</v>
          </cell>
          <cell r="D3">
            <v>8.8533363899999991</v>
          </cell>
          <cell r="F3">
            <v>8.8533363900000008</v>
          </cell>
          <cell r="G3">
            <v>10.502750000000001</v>
          </cell>
          <cell r="H3">
            <v>10.80275</v>
          </cell>
          <cell r="I3">
            <v>11.10275</v>
          </cell>
          <cell r="J3">
            <v>11.70275</v>
          </cell>
          <cell r="K3">
            <v>12.30275</v>
          </cell>
          <cell r="L3">
            <v>12.902749999999999</v>
          </cell>
          <cell r="M3">
            <v>13.502750000000001</v>
          </cell>
          <cell r="N3">
            <v>14.10275</v>
          </cell>
          <cell r="P3" t="str">
            <v>No</v>
          </cell>
        </row>
        <row r="4">
          <cell r="A4" t="str">
            <v>D2</v>
          </cell>
          <cell r="B4">
            <v>9.9139343199999992</v>
          </cell>
          <cell r="C4">
            <v>5.5328841799999999</v>
          </cell>
          <cell r="D4">
            <v>13.771115819999999</v>
          </cell>
          <cell r="F4">
            <v>13.77111582</v>
          </cell>
          <cell r="G4">
            <v>14.69996899</v>
          </cell>
          <cell r="H4">
            <v>14.789994070000001</v>
          </cell>
          <cell r="I4">
            <v>14.90091655</v>
          </cell>
          <cell r="J4">
            <v>15.187869839999999</v>
          </cell>
          <cell r="K4">
            <v>15.56716918</v>
          </cell>
          <cell r="L4">
            <v>16.048198429999999</v>
          </cell>
          <cell r="M4">
            <v>16.6448024</v>
          </cell>
          <cell r="N4">
            <v>17.377930670000001</v>
          </cell>
          <cell r="P4" t="str">
            <v>Yes</v>
          </cell>
        </row>
        <row r="5">
          <cell r="A5" t="str">
            <v>D3</v>
          </cell>
          <cell r="B5">
            <v>12.167308480000001</v>
          </cell>
          <cell r="C5">
            <v>19.303999999999998</v>
          </cell>
          <cell r="D5">
            <v>0</v>
          </cell>
          <cell r="F5">
            <v>11.688669669999999</v>
          </cell>
          <cell r="G5">
            <v>13.622999999999999</v>
          </cell>
          <cell r="H5">
            <v>0</v>
          </cell>
          <cell r="I5">
            <v>0</v>
          </cell>
          <cell r="J5">
            <v>0</v>
          </cell>
          <cell r="K5">
            <v>0</v>
          </cell>
          <cell r="L5">
            <v>0</v>
          </cell>
          <cell r="M5">
            <v>0</v>
          </cell>
          <cell r="N5">
            <v>15.506</v>
          </cell>
          <cell r="P5" t="str">
            <v>Yes</v>
          </cell>
        </row>
        <row r="6">
          <cell r="A6" t="str">
            <v>D4</v>
          </cell>
          <cell r="B6">
            <v>0</v>
          </cell>
          <cell r="C6">
            <v>6.1626210400000003</v>
          </cell>
          <cell r="D6">
            <v>0</v>
          </cell>
          <cell r="F6">
            <v>13.141378960000001</v>
          </cell>
          <cell r="G6">
            <v>0</v>
          </cell>
          <cell r="H6">
            <v>0</v>
          </cell>
          <cell r="I6">
            <v>0</v>
          </cell>
          <cell r="J6">
            <v>0</v>
          </cell>
          <cell r="K6">
            <v>0</v>
          </cell>
          <cell r="L6">
            <v>0</v>
          </cell>
          <cell r="M6">
            <v>0</v>
          </cell>
          <cell r="N6">
            <v>0</v>
          </cell>
          <cell r="P6" t="str">
            <v>Yes</v>
          </cell>
        </row>
        <row r="7">
          <cell r="A7" t="str">
            <v>D5</v>
          </cell>
          <cell r="B7">
            <v>7.1995655300000001</v>
          </cell>
          <cell r="C7">
            <v>19.303999999999998</v>
          </cell>
          <cell r="D7">
            <v>0</v>
          </cell>
          <cell r="F7">
            <v>11.112500000000001</v>
          </cell>
          <cell r="G7">
            <v>0</v>
          </cell>
          <cell r="H7">
            <v>0</v>
          </cell>
          <cell r="I7">
            <v>0</v>
          </cell>
          <cell r="J7">
            <v>0</v>
          </cell>
          <cell r="K7">
            <v>0</v>
          </cell>
          <cell r="L7">
            <v>0</v>
          </cell>
          <cell r="M7">
            <v>0</v>
          </cell>
          <cell r="N7">
            <v>0</v>
          </cell>
          <cell r="P7" t="str">
            <v>No</v>
          </cell>
        </row>
        <row r="8">
          <cell r="A8" t="str">
            <v>D6</v>
          </cell>
          <cell r="B8">
            <v>8.1344545000000004</v>
          </cell>
          <cell r="C8">
            <v>10.84448652</v>
          </cell>
          <cell r="D8">
            <v>8.4595134799999983</v>
          </cell>
          <cell r="F8">
            <v>8.45951348</v>
          </cell>
          <cell r="G8">
            <v>10.7882955</v>
          </cell>
          <cell r="H8">
            <v>11.2882955</v>
          </cell>
          <cell r="I8">
            <v>11.7882955</v>
          </cell>
          <cell r="J8">
            <v>12.7882955</v>
          </cell>
          <cell r="K8">
            <v>13.7882955</v>
          </cell>
          <cell r="L8">
            <v>14.782954999999999</v>
          </cell>
          <cell r="M8">
            <v>15.7882955</v>
          </cell>
          <cell r="N8">
            <v>16.7882955</v>
          </cell>
          <cell r="P8" t="str">
            <v>Yes</v>
          </cell>
        </row>
        <row r="9">
          <cell r="A9" t="str">
            <v>D7</v>
          </cell>
          <cell r="B9">
            <v>0</v>
          </cell>
          <cell r="C9">
            <v>0</v>
          </cell>
          <cell r="D9">
            <v>19.303999999999998</v>
          </cell>
          <cell r="F9">
            <v>19.303999999999998</v>
          </cell>
          <cell r="G9">
            <v>19.303999999999998</v>
          </cell>
          <cell r="H9">
            <v>19.303999999999998</v>
          </cell>
          <cell r="I9">
            <v>19.303999999999998</v>
          </cell>
          <cell r="J9">
            <v>19.303999999999998</v>
          </cell>
          <cell r="K9">
            <v>19.303999999999998</v>
          </cell>
          <cell r="L9">
            <v>19.303999999999998</v>
          </cell>
          <cell r="M9">
            <v>19.303999999999998</v>
          </cell>
          <cell r="N9">
            <v>19.303999999999998</v>
          </cell>
          <cell r="P9" t="str">
            <v>Yes</v>
          </cell>
        </row>
        <row r="10">
          <cell r="A10" t="str">
            <v>D8</v>
          </cell>
          <cell r="B10">
            <v>8.6948415499999996</v>
          </cell>
          <cell r="C10">
            <v>9.4887545000000006</v>
          </cell>
          <cell r="D10">
            <v>9.8152454999999978</v>
          </cell>
          <cell r="F10">
            <v>9.8152454999999996</v>
          </cell>
          <cell r="G10">
            <v>15.65</v>
          </cell>
          <cell r="H10">
            <v>16.25</v>
          </cell>
          <cell r="I10">
            <v>16.75</v>
          </cell>
          <cell r="J10">
            <v>17.57</v>
          </cell>
          <cell r="K10">
            <v>18.2</v>
          </cell>
          <cell r="L10">
            <v>18.66</v>
          </cell>
          <cell r="M10">
            <v>18.999471110000002</v>
          </cell>
          <cell r="N10">
            <v>19.217372919999999</v>
          </cell>
          <cell r="P10" t="str">
            <v>Yes</v>
          </cell>
        </row>
        <row r="11">
          <cell r="A11" t="str">
            <v>D9</v>
          </cell>
          <cell r="B11">
            <v>15.84797346</v>
          </cell>
          <cell r="C11">
            <v>11.303000000000001</v>
          </cell>
          <cell r="D11">
            <v>8.0009999999999977</v>
          </cell>
          <cell r="F11">
            <v>8.0009999999999994</v>
          </cell>
          <cell r="G11">
            <v>12.34</v>
          </cell>
          <cell r="H11">
            <v>12.73</v>
          </cell>
          <cell r="I11">
            <v>13.03</v>
          </cell>
          <cell r="J11">
            <v>13.45</v>
          </cell>
          <cell r="K11">
            <v>13.77</v>
          </cell>
          <cell r="L11">
            <v>14.09</v>
          </cell>
          <cell r="M11">
            <v>14.41445034</v>
          </cell>
          <cell r="N11">
            <v>14.734659300000001</v>
          </cell>
          <cell r="P11" t="str">
            <v>Yes</v>
          </cell>
        </row>
        <row r="12">
          <cell r="A12" t="str">
            <v>D10</v>
          </cell>
          <cell r="B12">
            <v>10.795</v>
          </cell>
          <cell r="C12">
            <v>9.8640184400000006</v>
          </cell>
          <cell r="D12">
            <v>9.4399815599999979</v>
          </cell>
          <cell r="F12">
            <v>9.4399815599999997</v>
          </cell>
          <cell r="G12">
            <v>10.5</v>
          </cell>
          <cell r="H12">
            <v>10.67</v>
          </cell>
          <cell r="I12">
            <v>10.9</v>
          </cell>
          <cell r="J12">
            <v>11.51</v>
          </cell>
          <cell r="K12">
            <v>12.42</v>
          </cell>
          <cell r="L12">
            <v>13.87</v>
          </cell>
          <cell r="M12">
            <v>16.759058490000001</v>
          </cell>
          <cell r="N12">
            <v>16.922750000000001</v>
          </cell>
          <cell r="P12" t="str">
            <v>Yes</v>
          </cell>
        </row>
        <row r="13">
          <cell r="A13" t="str">
            <v>D11</v>
          </cell>
          <cell r="B13">
            <v>15.4305</v>
          </cell>
          <cell r="C13">
            <v>11.938000000000001</v>
          </cell>
          <cell r="D13">
            <v>7.3659999999999979</v>
          </cell>
          <cell r="F13">
            <v>7.3659999999999997</v>
          </cell>
          <cell r="G13">
            <v>10.9</v>
          </cell>
          <cell r="H13">
            <v>11.16</v>
          </cell>
          <cell r="I13">
            <v>11.34</v>
          </cell>
          <cell r="J13">
            <v>11.49</v>
          </cell>
          <cell r="K13">
            <v>11.49</v>
          </cell>
          <cell r="L13">
            <v>12.89</v>
          </cell>
          <cell r="M13">
            <v>14.3520603</v>
          </cell>
          <cell r="N13">
            <v>14.978574829999999</v>
          </cell>
          <cell r="P13" t="str">
            <v>No</v>
          </cell>
        </row>
        <row r="14">
          <cell r="A14" t="str">
            <v>D12</v>
          </cell>
          <cell r="B14">
            <v>9.20242</v>
          </cell>
          <cell r="C14">
            <v>6.5249933000000002</v>
          </cell>
          <cell r="D14">
            <v>12.779006699999998</v>
          </cell>
          <cell r="F14">
            <v>12.7790067</v>
          </cell>
          <cell r="G14">
            <v>13.68</v>
          </cell>
          <cell r="H14">
            <v>13.82</v>
          </cell>
          <cell r="I14">
            <v>14.02</v>
          </cell>
          <cell r="J14">
            <v>14.66</v>
          </cell>
          <cell r="K14">
            <v>15.66</v>
          </cell>
          <cell r="L14">
            <v>16.37</v>
          </cell>
          <cell r="M14">
            <v>16.763065090000001</v>
          </cell>
          <cell r="N14">
            <v>16.918937490000001</v>
          </cell>
          <cell r="P14" t="str">
            <v>Yes</v>
          </cell>
        </row>
        <row r="15">
          <cell r="A15" t="str">
            <v>D13</v>
          </cell>
          <cell r="B15">
            <v>9.6519999999999992</v>
          </cell>
          <cell r="C15">
            <v>12.569143240000001</v>
          </cell>
          <cell r="D15">
            <v>6.7348567599999978</v>
          </cell>
          <cell r="F15">
            <v>6.7348567600000004</v>
          </cell>
          <cell r="G15">
            <v>7.99</v>
          </cell>
          <cell r="H15">
            <v>8.2899999999999991</v>
          </cell>
          <cell r="I15">
            <v>8.7100000000000009</v>
          </cell>
          <cell r="J15">
            <v>10.19</v>
          </cell>
          <cell r="K15">
            <v>13.85</v>
          </cell>
          <cell r="L15">
            <v>15.2</v>
          </cell>
          <cell r="M15">
            <v>16.008426780000001</v>
          </cell>
          <cell r="N15">
            <v>16.524401839999999</v>
          </cell>
          <cell r="P15" t="str">
            <v>Yes</v>
          </cell>
        </row>
        <row r="16">
          <cell r="A16" t="str">
            <v>D14</v>
          </cell>
          <cell r="B16">
            <v>13.97</v>
          </cell>
          <cell r="C16">
            <v>13.97</v>
          </cell>
          <cell r="D16">
            <v>5.3339999999999979</v>
          </cell>
          <cell r="F16">
            <v>5.3339999999999996</v>
          </cell>
          <cell r="G16">
            <v>9.85</v>
          </cell>
          <cell r="H16">
            <v>10.26</v>
          </cell>
          <cell r="I16">
            <v>10.59</v>
          </cell>
          <cell r="J16">
            <v>11.06</v>
          </cell>
          <cell r="K16">
            <v>11.33</v>
          </cell>
          <cell r="L16">
            <v>11.68</v>
          </cell>
          <cell r="M16">
            <v>13.475932500000001</v>
          </cell>
          <cell r="N16">
            <v>14.46006195</v>
          </cell>
          <cell r="P16" t="str">
            <v>No</v>
          </cell>
        </row>
        <row r="17">
          <cell r="A17" t="str">
            <v>D15</v>
          </cell>
          <cell r="B17">
            <v>9.4593762300000002</v>
          </cell>
          <cell r="C17">
            <v>8.7322309499999999</v>
          </cell>
          <cell r="D17">
            <v>10.571769049999999</v>
          </cell>
          <cell r="F17">
            <v>10.57176905</v>
          </cell>
          <cell r="G17">
            <v>14.45</v>
          </cell>
          <cell r="H17">
            <v>14.76</v>
          </cell>
          <cell r="I17">
            <v>15</v>
          </cell>
          <cell r="J17">
            <v>15.27</v>
          </cell>
          <cell r="K17">
            <v>15.34</v>
          </cell>
          <cell r="L17">
            <v>15.5</v>
          </cell>
          <cell r="M17">
            <v>15.89276883</v>
          </cell>
          <cell r="N17">
            <v>16.6037769</v>
          </cell>
          <cell r="P17" t="str">
            <v>Yes</v>
          </cell>
        </row>
        <row r="18">
          <cell r="A18" t="str">
            <v>D16</v>
          </cell>
          <cell r="B18">
            <v>1.5181882499999999</v>
          </cell>
          <cell r="C18">
            <v>19.303999999999998</v>
          </cell>
          <cell r="D18">
            <v>0</v>
          </cell>
          <cell r="F18">
            <v>17.7165</v>
          </cell>
          <cell r="G18">
            <v>0</v>
          </cell>
          <cell r="H18">
            <v>0</v>
          </cell>
          <cell r="I18">
            <v>0</v>
          </cell>
          <cell r="J18">
            <v>0</v>
          </cell>
          <cell r="K18">
            <v>0</v>
          </cell>
          <cell r="L18">
            <v>0</v>
          </cell>
          <cell r="M18">
            <v>0</v>
          </cell>
          <cell r="N18">
            <v>0</v>
          </cell>
          <cell r="P18" t="str">
            <v>No</v>
          </cell>
        </row>
        <row r="19">
          <cell r="A19" t="str">
            <v>D17</v>
          </cell>
          <cell r="B19">
            <v>6.35</v>
          </cell>
          <cell r="C19">
            <v>8.7312499999999993</v>
          </cell>
          <cell r="D19">
            <v>10.572749999999999</v>
          </cell>
          <cell r="F19">
            <v>10.572749999999999</v>
          </cell>
          <cell r="G19">
            <v>15.2</v>
          </cell>
          <cell r="H19">
            <v>15.62</v>
          </cell>
          <cell r="I19">
            <v>15.97</v>
          </cell>
          <cell r="J19">
            <v>16.47</v>
          </cell>
          <cell r="K19">
            <v>16.78</v>
          </cell>
          <cell r="L19">
            <v>16.91</v>
          </cell>
          <cell r="M19">
            <v>19.303999999999998</v>
          </cell>
          <cell r="N19">
            <v>19.303999999999998</v>
          </cell>
          <cell r="P19" t="str">
            <v>Yes</v>
          </cell>
        </row>
        <row r="20">
          <cell r="A20" t="str">
            <v>D18</v>
          </cell>
          <cell r="B20">
            <v>6.35</v>
          </cell>
          <cell r="C20">
            <v>6.35</v>
          </cell>
          <cell r="D20">
            <v>12.953999999999999</v>
          </cell>
          <cell r="F20">
            <v>12.954000000000001</v>
          </cell>
          <cell r="G20">
            <v>17.579999999999998</v>
          </cell>
          <cell r="H20">
            <v>18</v>
          </cell>
          <cell r="I20">
            <v>18.350000000000001</v>
          </cell>
          <cell r="J20">
            <v>18.850000000000001</v>
          </cell>
          <cell r="K20">
            <v>19.16</v>
          </cell>
          <cell r="L20">
            <v>19.29</v>
          </cell>
          <cell r="M20">
            <v>19.303999999999998</v>
          </cell>
          <cell r="N20">
            <v>19.303999999999998</v>
          </cell>
          <cell r="P20" t="str">
            <v>Yes</v>
          </cell>
        </row>
        <row r="21">
          <cell r="A21" t="str">
            <v>D19</v>
          </cell>
          <cell r="B21">
            <v>8.4002604099999996</v>
          </cell>
          <cell r="C21">
            <v>3.94538418</v>
          </cell>
          <cell r="D21">
            <v>15.358615819999999</v>
          </cell>
          <cell r="F21">
            <v>15.358615820000001</v>
          </cell>
          <cell r="G21">
            <v>16.29</v>
          </cell>
          <cell r="H21">
            <v>16.38</v>
          </cell>
          <cell r="I21">
            <v>16.489999999999998</v>
          </cell>
          <cell r="J21">
            <v>16.78</v>
          </cell>
          <cell r="K21">
            <v>17.149999999999999</v>
          </cell>
          <cell r="L21">
            <v>17.64</v>
          </cell>
          <cell r="M21">
            <v>18.232302399999998</v>
          </cell>
          <cell r="N21">
            <v>19.96543067</v>
          </cell>
          <cell r="P21" t="str">
            <v>Yes</v>
          </cell>
        </row>
        <row r="22">
          <cell r="A22" t="str">
            <v>D20</v>
          </cell>
          <cell r="B22">
            <v>8.4002604099999996</v>
          </cell>
          <cell r="C22">
            <v>19.303999999999998</v>
          </cell>
          <cell r="D22">
            <v>0</v>
          </cell>
          <cell r="F22">
            <v>15.358615820000001</v>
          </cell>
          <cell r="G22">
            <v>0</v>
          </cell>
          <cell r="H22">
            <v>0</v>
          </cell>
          <cell r="I22">
            <v>0</v>
          </cell>
          <cell r="J22">
            <v>0</v>
          </cell>
          <cell r="K22">
            <v>0</v>
          </cell>
          <cell r="L22">
            <v>0</v>
          </cell>
          <cell r="M22">
            <v>0</v>
          </cell>
          <cell r="N22">
            <v>0</v>
          </cell>
          <cell r="P22" t="str">
            <v>No</v>
          </cell>
        </row>
        <row r="23">
          <cell r="A23" t="str">
            <v>D21</v>
          </cell>
          <cell r="B23">
            <v>4.0004999999999997</v>
          </cell>
          <cell r="C23">
            <v>4.32928202</v>
          </cell>
          <cell r="D23">
            <v>14.974717979999998</v>
          </cell>
          <cell r="F23">
            <v>14.974717979999999</v>
          </cell>
          <cell r="G23">
            <v>17.3</v>
          </cell>
          <cell r="H23">
            <v>17.8</v>
          </cell>
          <cell r="I23">
            <v>18.3</v>
          </cell>
          <cell r="J23">
            <v>19.3</v>
          </cell>
          <cell r="K23">
            <v>19.3</v>
          </cell>
          <cell r="L23">
            <v>19.3</v>
          </cell>
          <cell r="M23">
            <v>19.303999999999998</v>
          </cell>
          <cell r="N23">
            <v>19.303999999999998</v>
          </cell>
          <cell r="P23" t="str">
            <v>Yes</v>
          </cell>
        </row>
        <row r="24">
          <cell r="A24" t="str">
            <v>D22</v>
          </cell>
          <cell r="B24">
            <v>15.84693092</v>
          </cell>
          <cell r="C24">
            <v>19.303999999999998</v>
          </cell>
          <cell r="D24">
            <v>0</v>
          </cell>
          <cell r="F24">
            <v>10.31875</v>
          </cell>
          <cell r="G24">
            <v>0</v>
          </cell>
          <cell r="H24">
            <v>0</v>
          </cell>
          <cell r="I24">
            <v>0</v>
          </cell>
          <cell r="J24">
            <v>0</v>
          </cell>
          <cell r="K24">
            <v>0</v>
          </cell>
          <cell r="L24">
            <v>0</v>
          </cell>
          <cell r="M24">
            <v>0</v>
          </cell>
          <cell r="N24">
            <v>0</v>
          </cell>
          <cell r="P24" t="str">
            <v>No</v>
          </cell>
        </row>
        <row r="25">
          <cell r="A25" t="str">
            <v>D23</v>
          </cell>
          <cell r="B25">
            <v>4.76928968</v>
          </cell>
          <cell r="C25">
            <v>9.1242171800000005</v>
          </cell>
          <cell r="D25">
            <v>10.179782819999998</v>
          </cell>
          <cell r="F25">
            <v>10.17978282</v>
          </cell>
          <cell r="G25">
            <v>16.54</v>
          </cell>
          <cell r="H25">
            <v>17.2</v>
          </cell>
          <cell r="I25">
            <v>17.77</v>
          </cell>
          <cell r="J25">
            <v>18.72</v>
          </cell>
          <cell r="K25">
            <v>19.3</v>
          </cell>
          <cell r="L25">
            <v>19.3</v>
          </cell>
          <cell r="M25">
            <v>19.303999999999998</v>
          </cell>
          <cell r="N25">
            <v>19.303999999999998</v>
          </cell>
          <cell r="P25" t="str">
            <v>Yes</v>
          </cell>
        </row>
        <row r="26">
          <cell r="A26" t="str">
            <v>D24</v>
          </cell>
          <cell r="B26">
            <v>6.35</v>
          </cell>
          <cell r="C26">
            <v>6.6787820199999999</v>
          </cell>
          <cell r="D26">
            <v>12.625217979999999</v>
          </cell>
          <cell r="F26">
            <v>12.62521798</v>
          </cell>
          <cell r="G26">
            <v>14.95</v>
          </cell>
          <cell r="H26">
            <v>15.45</v>
          </cell>
          <cell r="I26">
            <v>15.95</v>
          </cell>
          <cell r="J26">
            <v>16.95</v>
          </cell>
          <cell r="K26">
            <v>17.95</v>
          </cell>
          <cell r="L26">
            <v>18.95</v>
          </cell>
          <cell r="M26">
            <v>19.303999999999998</v>
          </cell>
          <cell r="N26">
            <v>19.303999999999998</v>
          </cell>
          <cell r="P26" t="str">
            <v>Yes</v>
          </cell>
        </row>
        <row r="27">
          <cell r="A27" t="str">
            <v>D25</v>
          </cell>
          <cell r="B27">
            <v>12.31874854</v>
          </cell>
          <cell r="C27">
            <v>7.6636743999999997</v>
          </cell>
          <cell r="D27">
            <v>11.640325599999999</v>
          </cell>
          <cell r="F27">
            <v>11.640325600000001</v>
          </cell>
          <cell r="G27">
            <v>15.52</v>
          </cell>
          <cell r="H27">
            <v>15.83</v>
          </cell>
          <cell r="I27">
            <v>16.059999999999999</v>
          </cell>
          <cell r="J27">
            <v>16.34</v>
          </cell>
          <cell r="K27">
            <v>16.440000000000001</v>
          </cell>
          <cell r="L27">
            <v>16.53</v>
          </cell>
          <cell r="M27">
            <v>16.616773460000001</v>
          </cell>
          <cell r="N27">
            <v>16.704262100000001</v>
          </cell>
          <cell r="P27" t="str">
            <v>Yes</v>
          </cell>
        </row>
        <row r="28">
          <cell r="A28" t="str">
            <v>D26</v>
          </cell>
          <cell r="B28">
            <v>6.2229999999999999</v>
          </cell>
          <cell r="C28">
            <v>7.2261224999999998</v>
          </cell>
          <cell r="D28">
            <v>12.0778775</v>
          </cell>
          <cell r="F28">
            <v>12.0778775</v>
          </cell>
          <cell r="G28">
            <v>13.69</v>
          </cell>
          <cell r="H28">
            <v>13.98</v>
          </cell>
          <cell r="I28">
            <v>14.27</v>
          </cell>
          <cell r="J28">
            <v>14.85</v>
          </cell>
          <cell r="K28">
            <v>15.42</v>
          </cell>
          <cell r="L28">
            <v>16</v>
          </cell>
          <cell r="M28">
            <v>19.303999999999998</v>
          </cell>
          <cell r="N28">
            <v>19.303999999999998</v>
          </cell>
          <cell r="P28" t="str">
            <v>Yes</v>
          </cell>
        </row>
        <row r="29">
          <cell r="A29" t="str">
            <v>D27</v>
          </cell>
          <cell r="B29">
            <v>12.167460289999999</v>
          </cell>
          <cell r="C29">
            <v>13.082602639999999</v>
          </cell>
          <cell r="D29">
            <v>0</v>
          </cell>
          <cell r="F29">
            <v>11.68790767</v>
          </cell>
          <cell r="G29">
            <v>0</v>
          </cell>
          <cell r="H29">
            <v>0</v>
          </cell>
          <cell r="I29">
            <v>0</v>
          </cell>
          <cell r="J29">
            <v>14.25</v>
          </cell>
          <cell r="K29">
            <v>14.56</v>
          </cell>
          <cell r="L29">
            <v>14.88</v>
          </cell>
          <cell r="M29">
            <v>15.19672954</v>
          </cell>
          <cell r="N29">
            <v>15.51065277</v>
          </cell>
          <cell r="P29" t="str">
            <v>Yes</v>
          </cell>
        </row>
        <row r="30">
          <cell r="A30" t="str">
            <v>D28</v>
          </cell>
          <cell r="B30">
            <v>15.847060000000001</v>
          </cell>
          <cell r="C30">
            <v>6.35</v>
          </cell>
          <cell r="D30">
            <v>12.953999999999999</v>
          </cell>
          <cell r="F30">
            <v>12.954000000000001</v>
          </cell>
          <cell r="G30">
            <v>14.76</v>
          </cell>
          <cell r="H30">
            <v>14.92</v>
          </cell>
          <cell r="I30">
            <v>15.09</v>
          </cell>
          <cell r="J30">
            <v>15.42</v>
          </cell>
          <cell r="K30">
            <v>15.74</v>
          </cell>
          <cell r="L30">
            <v>16.07</v>
          </cell>
          <cell r="M30">
            <v>16.400874850000001</v>
          </cell>
          <cell r="N30">
            <v>16.729020599999998</v>
          </cell>
          <cell r="P30" t="str">
            <v>Yes</v>
          </cell>
        </row>
        <row r="31">
          <cell r="A31" t="str">
            <v>D29</v>
          </cell>
          <cell r="B31">
            <v>4.0640000000000001</v>
          </cell>
          <cell r="C31">
            <v>19.303999999999998</v>
          </cell>
          <cell r="D31">
            <v>0</v>
          </cell>
          <cell r="F31">
            <v>9.6519999999999992</v>
          </cell>
          <cell r="G31">
            <v>0</v>
          </cell>
          <cell r="H31">
            <v>0</v>
          </cell>
          <cell r="I31">
            <v>0</v>
          </cell>
          <cell r="J31">
            <v>0</v>
          </cell>
          <cell r="K31">
            <v>19.3</v>
          </cell>
          <cell r="L31">
            <v>19.3</v>
          </cell>
          <cell r="M31">
            <v>19.303999999999998</v>
          </cell>
          <cell r="N31">
            <v>19.303999999999998</v>
          </cell>
          <cell r="P31" t="str">
            <v>Yes</v>
          </cell>
        </row>
        <row r="32">
          <cell r="A32" t="str">
            <v>D30</v>
          </cell>
          <cell r="B32">
            <v>10.012767719999999</v>
          </cell>
          <cell r="C32">
            <v>8.3235463099999993</v>
          </cell>
          <cell r="D32">
            <v>10.980453689999999</v>
          </cell>
          <cell r="F32">
            <v>10.980453689999999</v>
          </cell>
          <cell r="G32">
            <v>13.81</v>
          </cell>
          <cell r="H32">
            <v>13.94</v>
          </cell>
          <cell r="I32">
            <v>14.02</v>
          </cell>
          <cell r="J32">
            <v>14.2</v>
          </cell>
          <cell r="K32">
            <v>14.37</v>
          </cell>
          <cell r="L32">
            <v>14.54</v>
          </cell>
          <cell r="M32">
            <v>14.7145128</v>
          </cell>
          <cell r="N32">
            <v>16.9409916</v>
          </cell>
          <cell r="P32" t="str">
            <v>Yes</v>
          </cell>
        </row>
        <row r="33">
          <cell r="A33" t="str">
            <v>D31</v>
          </cell>
          <cell r="B33">
            <v>12.167460289999999</v>
          </cell>
          <cell r="C33">
            <v>7.6160923299999999</v>
          </cell>
          <cell r="D33">
            <v>11.687907669999998</v>
          </cell>
          <cell r="F33">
            <v>11.68790767</v>
          </cell>
          <cell r="G33">
            <v>13.62</v>
          </cell>
          <cell r="H33">
            <v>13.78</v>
          </cell>
          <cell r="I33">
            <v>13.94</v>
          </cell>
          <cell r="J33">
            <v>14.25</v>
          </cell>
          <cell r="K33">
            <v>14.56</v>
          </cell>
          <cell r="L33">
            <v>14.88</v>
          </cell>
          <cell r="M33">
            <v>15.191381399999999</v>
          </cell>
          <cell r="N33">
            <v>15.50530464</v>
          </cell>
          <cell r="P33" t="str">
            <v>Yes</v>
          </cell>
        </row>
        <row r="34">
          <cell r="A34" t="str">
            <v>D32</v>
          </cell>
          <cell r="B34">
            <v>3.1749999999999998</v>
          </cell>
          <cell r="C34">
            <v>3.1749999999999998</v>
          </cell>
          <cell r="D34">
            <v>16.128999999999998</v>
          </cell>
          <cell r="F34">
            <v>16.129000000000001</v>
          </cell>
          <cell r="G34">
            <v>19.079999999999998</v>
          </cell>
          <cell r="H34">
            <v>19.23</v>
          </cell>
          <cell r="I34">
            <v>19.3</v>
          </cell>
          <cell r="J34">
            <v>19.3</v>
          </cell>
          <cell r="K34">
            <v>19.3</v>
          </cell>
          <cell r="L34">
            <v>19.3</v>
          </cell>
          <cell r="M34">
            <v>19.303999999999998</v>
          </cell>
          <cell r="N34">
            <v>19.303999999999998</v>
          </cell>
          <cell r="P34" t="str">
            <v>Yes</v>
          </cell>
        </row>
        <row r="35">
          <cell r="A35" t="str">
            <v>D33</v>
          </cell>
          <cell r="B35">
            <v>1.5874999999999999</v>
          </cell>
          <cell r="C35">
            <v>1.5874999999999999</v>
          </cell>
          <cell r="D35">
            <v>17.7165</v>
          </cell>
          <cell r="F35">
            <v>17.7165</v>
          </cell>
          <cell r="G35">
            <v>19.3</v>
          </cell>
          <cell r="H35">
            <v>19.3</v>
          </cell>
          <cell r="I35">
            <v>19.3</v>
          </cell>
          <cell r="J35">
            <v>19.3</v>
          </cell>
          <cell r="K35">
            <v>19.3</v>
          </cell>
          <cell r="L35">
            <v>19.3</v>
          </cell>
          <cell r="M35">
            <v>19.303999999999998</v>
          </cell>
          <cell r="N35">
            <v>19.303999999999998</v>
          </cell>
          <cell r="P35" t="str">
            <v>Yes</v>
          </cell>
        </row>
        <row r="36">
          <cell r="A36" t="str">
            <v>D34</v>
          </cell>
          <cell r="B36">
            <v>9.5250000000000004</v>
          </cell>
          <cell r="C36">
            <v>11.90625</v>
          </cell>
          <cell r="D36">
            <v>7.3977499999999985</v>
          </cell>
          <cell r="F36">
            <v>7.3977500000000003</v>
          </cell>
          <cell r="G36">
            <v>13.24</v>
          </cell>
          <cell r="H36">
            <v>13.83</v>
          </cell>
          <cell r="I36">
            <v>14.34</v>
          </cell>
          <cell r="J36">
            <v>15.16</v>
          </cell>
          <cell r="K36">
            <v>15.78</v>
          </cell>
          <cell r="L36">
            <v>16.25</v>
          </cell>
          <cell r="M36">
            <v>16.581975610000001</v>
          </cell>
          <cell r="N36">
            <v>16.799877420000001</v>
          </cell>
          <cell r="P36" t="str">
            <v>Yes</v>
          </cell>
        </row>
        <row r="37">
          <cell r="A37" t="str">
            <v>D35</v>
          </cell>
          <cell r="B37">
            <v>8.6658122300000002</v>
          </cell>
          <cell r="C37">
            <v>5.0000807600000003</v>
          </cell>
          <cell r="D37">
            <v>0</v>
          </cell>
          <cell r="F37">
            <v>14.303919240000001</v>
          </cell>
          <cell r="G37">
            <v>14.3</v>
          </cell>
          <cell r="H37">
            <v>15.17</v>
          </cell>
          <cell r="I37">
            <v>15.3</v>
          </cell>
          <cell r="J37">
            <v>15.32</v>
          </cell>
          <cell r="K37">
            <v>15.33</v>
          </cell>
          <cell r="L37">
            <v>15.34</v>
          </cell>
          <cell r="M37">
            <v>15.356362710000001</v>
          </cell>
          <cell r="N37">
            <v>19.050118659999999</v>
          </cell>
          <cell r="P37" t="str">
            <v>Yes</v>
          </cell>
        </row>
        <row r="38">
          <cell r="A38" t="str">
            <v>D36</v>
          </cell>
          <cell r="B38">
            <v>4.1709401799999997</v>
          </cell>
          <cell r="C38">
            <v>19.303999999999998</v>
          </cell>
          <cell r="D38">
            <v>0</v>
          </cell>
          <cell r="F38">
            <v>10.31875</v>
          </cell>
          <cell r="G38">
            <v>0</v>
          </cell>
          <cell r="H38">
            <v>0</v>
          </cell>
          <cell r="I38">
            <v>0</v>
          </cell>
          <cell r="J38">
            <v>0</v>
          </cell>
          <cell r="K38">
            <v>0</v>
          </cell>
          <cell r="L38">
            <v>0</v>
          </cell>
          <cell r="M38">
            <v>0</v>
          </cell>
          <cell r="N38">
            <v>0</v>
          </cell>
          <cell r="P38" t="str">
            <v>No</v>
          </cell>
        </row>
        <row r="39">
          <cell r="A39" t="str">
            <v>D37</v>
          </cell>
          <cell r="B39">
            <v>16.363212959999998</v>
          </cell>
          <cell r="C39">
            <v>12.5984</v>
          </cell>
          <cell r="D39">
            <v>6.7055999999999987</v>
          </cell>
          <cell r="F39">
            <v>6.7055999999999996</v>
          </cell>
          <cell r="G39">
            <v>12.37</v>
          </cell>
          <cell r="H39">
            <v>12.94</v>
          </cell>
          <cell r="I39">
            <v>13.42</v>
          </cell>
          <cell r="J39">
            <v>14.2</v>
          </cell>
          <cell r="K39">
            <v>14.78</v>
          </cell>
          <cell r="L39">
            <v>15.2</v>
          </cell>
          <cell r="M39">
            <v>15.49411523</v>
          </cell>
          <cell r="N39">
            <v>15.66506427</v>
          </cell>
          <cell r="P39" t="str">
            <v>Yes</v>
          </cell>
        </row>
        <row r="40">
          <cell r="A40" t="str">
            <v>D38</v>
          </cell>
          <cell r="B40">
            <v>13.2842</v>
          </cell>
          <cell r="C40">
            <v>5.7023000000000001</v>
          </cell>
          <cell r="D40">
            <v>13.601699999999997</v>
          </cell>
          <cell r="F40">
            <v>13.601699999999999</v>
          </cell>
          <cell r="G40">
            <v>15.2</v>
          </cell>
          <cell r="H40">
            <v>15.21</v>
          </cell>
          <cell r="I40">
            <v>15.23</v>
          </cell>
          <cell r="J40">
            <v>15.25</v>
          </cell>
          <cell r="K40">
            <v>15.28</v>
          </cell>
          <cell r="L40">
            <v>17.03</v>
          </cell>
          <cell r="M40">
            <v>17.223177960000001</v>
          </cell>
          <cell r="N40">
            <v>17.249363880000001</v>
          </cell>
          <cell r="P40" t="str">
            <v>Yes</v>
          </cell>
        </row>
        <row r="41">
          <cell r="A41" t="str">
            <v>D39</v>
          </cell>
          <cell r="B41">
            <v>3.3814414300000002</v>
          </cell>
          <cell r="C41">
            <v>19.303999999999998</v>
          </cell>
          <cell r="D41">
            <v>0</v>
          </cell>
          <cell r="F41">
            <v>12.403029999999999</v>
          </cell>
          <cell r="G41">
            <v>0</v>
          </cell>
          <cell r="H41">
            <v>0</v>
          </cell>
          <cell r="I41">
            <v>0</v>
          </cell>
          <cell r="J41">
            <v>0</v>
          </cell>
          <cell r="K41">
            <v>0</v>
          </cell>
          <cell r="L41">
            <v>0</v>
          </cell>
          <cell r="M41">
            <v>19.303999999999998</v>
          </cell>
          <cell r="N41">
            <v>19.303999999999998</v>
          </cell>
          <cell r="P41" t="str">
            <v>Yes</v>
          </cell>
        </row>
        <row r="42">
          <cell r="A42" t="str">
            <v>D40</v>
          </cell>
          <cell r="B42">
            <v>25.1062504</v>
          </cell>
          <cell r="C42">
            <v>7.9374567200000001</v>
          </cell>
          <cell r="D42">
            <v>11.366543279999998</v>
          </cell>
          <cell r="F42">
            <v>11.36654328</v>
          </cell>
          <cell r="G42">
            <v>14.364055779999999</v>
          </cell>
          <cell r="H42">
            <v>14.69716801</v>
          </cell>
          <cell r="I42">
            <v>15.00938989</v>
          </cell>
          <cell r="J42">
            <v>15.575478309999999</v>
          </cell>
          <cell r="K42">
            <v>16.069665050000001</v>
          </cell>
          <cell r="L42">
            <v>16.497634179999999</v>
          </cell>
          <cell r="M42">
            <v>16.8638361</v>
          </cell>
          <cell r="N42">
            <v>17.178061419999999</v>
          </cell>
          <cell r="P42" t="str">
            <v>Yes</v>
          </cell>
        </row>
        <row r="43">
          <cell r="A43" t="str">
            <v>D41</v>
          </cell>
          <cell r="B43">
            <v>6.6075506300000004</v>
          </cell>
          <cell r="C43">
            <v>7.6385930499999999</v>
          </cell>
          <cell r="D43">
            <v>11.665406949999998</v>
          </cell>
          <cell r="F43">
            <v>11.665406949999999</v>
          </cell>
          <cell r="G43">
            <v>13.9</v>
          </cell>
          <cell r="H43">
            <v>14.747999999999999</v>
          </cell>
          <cell r="I43">
            <v>15.406000000000001</v>
          </cell>
          <cell r="J43">
            <v>16.21</v>
          </cell>
          <cell r="K43">
            <v>16.670000000000002</v>
          </cell>
          <cell r="L43">
            <v>16.899999999999999</v>
          </cell>
          <cell r="M43">
            <v>19.303999999999998</v>
          </cell>
          <cell r="N43">
            <v>19.303999999999998</v>
          </cell>
          <cell r="P43" t="str">
            <v>Yes</v>
          </cell>
        </row>
        <row r="44">
          <cell r="A44" t="str">
            <v>D42</v>
          </cell>
          <cell r="B44">
            <v>18.764371130000001</v>
          </cell>
          <cell r="C44">
            <v>6.8755873300000001</v>
          </cell>
          <cell r="D44">
            <v>12.428412669999998</v>
          </cell>
          <cell r="F44">
            <v>12.42841267</v>
          </cell>
          <cell r="G44">
            <v>15.38</v>
          </cell>
          <cell r="H44">
            <v>15.53</v>
          </cell>
          <cell r="I44">
            <v>15.6</v>
          </cell>
          <cell r="J44">
            <v>15.68</v>
          </cell>
          <cell r="K44">
            <v>15.76</v>
          </cell>
          <cell r="L44">
            <v>15.84</v>
          </cell>
          <cell r="M44">
            <v>15.914264429999999</v>
          </cell>
          <cell r="N44">
            <v>15.992966129999999</v>
          </cell>
          <cell r="P44" t="str">
            <v>Yes</v>
          </cell>
        </row>
        <row r="45">
          <cell r="A45" t="str">
            <v>D43</v>
          </cell>
          <cell r="B45">
            <v>12.75344321</v>
          </cell>
          <cell r="C45">
            <v>6.3058682199999998</v>
          </cell>
          <cell r="D45">
            <v>0</v>
          </cell>
          <cell r="F45">
            <v>12.99813178</v>
          </cell>
          <cell r="G45">
            <v>12.7</v>
          </cell>
          <cell r="H45">
            <v>13.86</v>
          </cell>
          <cell r="I45">
            <v>14</v>
          </cell>
          <cell r="J45">
            <v>14.01</v>
          </cell>
          <cell r="K45">
            <v>14.02</v>
          </cell>
          <cell r="L45">
            <v>14.04</v>
          </cell>
          <cell r="M45">
            <v>14.050578379999999</v>
          </cell>
          <cell r="N45">
            <v>14.063669089999999</v>
          </cell>
          <cell r="P45" t="str">
            <v>Yes</v>
          </cell>
        </row>
        <row r="46">
          <cell r="A46" t="str">
            <v>D44</v>
          </cell>
          <cell r="B46">
            <v>0</v>
          </cell>
          <cell r="C46">
            <v>19.303999999999998</v>
          </cell>
          <cell r="D46">
            <v>0</v>
          </cell>
          <cell r="F46">
            <v>19.303999999999998</v>
          </cell>
          <cell r="G46">
            <v>0</v>
          </cell>
          <cell r="H46">
            <v>0</v>
          </cell>
          <cell r="I46">
            <v>0</v>
          </cell>
          <cell r="J46">
            <v>0</v>
          </cell>
          <cell r="K46">
            <v>0</v>
          </cell>
          <cell r="L46">
            <v>0</v>
          </cell>
          <cell r="M46">
            <v>0</v>
          </cell>
          <cell r="N46">
            <v>0</v>
          </cell>
          <cell r="P46" t="str">
            <v>No</v>
          </cell>
        </row>
        <row r="47">
          <cell r="A47" t="str">
            <v>D45</v>
          </cell>
          <cell r="B47">
            <v>16.017458659999999</v>
          </cell>
          <cell r="C47">
            <v>7.6238580599999999</v>
          </cell>
          <cell r="D47">
            <v>11.680141939999999</v>
          </cell>
          <cell r="F47">
            <v>11.68014194</v>
          </cell>
          <cell r="G47">
            <v>13.7</v>
          </cell>
          <cell r="H47">
            <v>13.78</v>
          </cell>
          <cell r="I47">
            <v>13.86</v>
          </cell>
          <cell r="J47">
            <v>14.02</v>
          </cell>
          <cell r="K47">
            <v>14.19</v>
          </cell>
          <cell r="L47">
            <v>14.5</v>
          </cell>
          <cell r="M47">
            <v>15.01771514</v>
          </cell>
          <cell r="N47">
            <v>15.802166740000001</v>
          </cell>
          <cell r="P47" t="str">
            <v>Yes</v>
          </cell>
        </row>
        <row r="48">
          <cell r="A48" t="str">
            <v>D46</v>
          </cell>
          <cell r="B48">
            <v>16.017458659999999</v>
          </cell>
          <cell r="C48">
            <v>7.6238580599999999</v>
          </cell>
          <cell r="D48">
            <v>0</v>
          </cell>
          <cell r="F48">
            <v>11.68014194</v>
          </cell>
          <cell r="G48">
            <v>0</v>
          </cell>
          <cell r="H48">
            <v>0</v>
          </cell>
          <cell r="I48">
            <v>0</v>
          </cell>
          <cell r="J48">
            <v>0</v>
          </cell>
          <cell r="K48">
            <v>14.19</v>
          </cell>
          <cell r="L48">
            <v>14.5</v>
          </cell>
          <cell r="M48">
            <v>15.01771514</v>
          </cell>
          <cell r="N48">
            <v>15.802166740000001</v>
          </cell>
          <cell r="P48" t="str">
            <v>Yes</v>
          </cell>
        </row>
        <row r="49">
          <cell r="A49" t="str">
            <v>D47</v>
          </cell>
          <cell r="B49">
            <v>20.380960000000002</v>
          </cell>
          <cell r="C49">
            <v>10.871179160000001</v>
          </cell>
          <cell r="D49">
            <v>8.432820839999998</v>
          </cell>
          <cell r="F49">
            <v>8.4328208399999998</v>
          </cell>
          <cell r="G49">
            <v>11.26</v>
          </cell>
          <cell r="H49">
            <v>11.39</v>
          </cell>
          <cell r="I49">
            <v>11.44</v>
          </cell>
          <cell r="J49">
            <v>11.48</v>
          </cell>
          <cell r="K49">
            <v>11.52</v>
          </cell>
          <cell r="L49">
            <v>11.57</v>
          </cell>
          <cell r="M49">
            <v>11.610316920000001</v>
          </cell>
          <cell r="N49">
            <v>11.653977859999999</v>
          </cell>
          <cell r="P49" t="str">
            <v>No</v>
          </cell>
        </row>
        <row r="50">
          <cell r="A50" t="str">
            <v>D48</v>
          </cell>
          <cell r="B50">
            <v>7.0664743400000001</v>
          </cell>
          <cell r="C50">
            <v>7.8407379700000002</v>
          </cell>
          <cell r="D50">
            <v>11.463262029999999</v>
          </cell>
          <cell r="F50">
            <v>11.463262029999999</v>
          </cell>
          <cell r="G50">
            <v>14.91</v>
          </cell>
          <cell r="H50">
            <v>15.15</v>
          </cell>
          <cell r="I50">
            <v>15.31</v>
          </cell>
          <cell r="J50">
            <v>15.93</v>
          </cell>
          <cell r="K50">
            <v>18.100000000000001</v>
          </cell>
          <cell r="L50">
            <v>18.899999999999999</v>
          </cell>
          <cell r="M50">
            <v>19.28844436</v>
          </cell>
          <cell r="N50">
            <v>19.303999999999998</v>
          </cell>
          <cell r="P50" t="str">
            <v>Yes</v>
          </cell>
        </row>
        <row r="51">
          <cell r="A51" t="str">
            <v>D49</v>
          </cell>
          <cell r="B51">
            <v>17.334400980000002</v>
          </cell>
          <cell r="C51">
            <v>6.35</v>
          </cell>
          <cell r="D51">
            <v>12.953999999999999</v>
          </cell>
          <cell r="F51">
            <v>12.954000000000001</v>
          </cell>
          <cell r="G51">
            <v>13.75</v>
          </cell>
          <cell r="H51">
            <v>13.75</v>
          </cell>
          <cell r="I51">
            <v>13.75</v>
          </cell>
          <cell r="J51">
            <v>13.96</v>
          </cell>
          <cell r="K51">
            <v>15.15</v>
          </cell>
          <cell r="L51">
            <v>15.5</v>
          </cell>
          <cell r="M51">
            <v>15.82549053</v>
          </cell>
          <cell r="N51">
            <v>16.15356547</v>
          </cell>
          <cell r="P51" t="str">
            <v>Yes</v>
          </cell>
        </row>
        <row r="52">
          <cell r="A52" t="str">
            <v>D50</v>
          </cell>
          <cell r="B52">
            <v>10.587453030000001</v>
          </cell>
          <cell r="C52">
            <v>10.095992000000001</v>
          </cell>
          <cell r="D52">
            <v>9.2080079999999978</v>
          </cell>
          <cell r="F52">
            <v>9.2080079999999995</v>
          </cell>
          <cell r="G52">
            <v>13.83</v>
          </cell>
          <cell r="H52">
            <v>14.26</v>
          </cell>
          <cell r="I52">
            <v>14.6</v>
          </cell>
          <cell r="J52">
            <v>15.11</v>
          </cell>
          <cell r="K52">
            <v>15.41</v>
          </cell>
          <cell r="L52">
            <v>15.55</v>
          </cell>
          <cell r="M52">
            <v>17.484105020000001</v>
          </cell>
          <cell r="N52">
            <v>17.557461079999999</v>
          </cell>
          <cell r="P52" t="str">
            <v>Yes</v>
          </cell>
        </row>
        <row r="53">
          <cell r="A53" t="str">
            <v>D51</v>
          </cell>
          <cell r="B53">
            <v>3.1749999999999998</v>
          </cell>
          <cell r="C53">
            <v>19.303999999999998</v>
          </cell>
          <cell r="D53">
            <v>0</v>
          </cell>
          <cell r="F53">
            <v>16.129000000000001</v>
          </cell>
          <cell r="G53">
            <v>0</v>
          </cell>
          <cell r="H53">
            <v>0</v>
          </cell>
          <cell r="I53">
            <v>0</v>
          </cell>
          <cell r="J53">
            <v>19.3</v>
          </cell>
          <cell r="K53">
            <v>19.3</v>
          </cell>
          <cell r="L53">
            <v>19.3</v>
          </cell>
          <cell r="M53">
            <v>19.303999999999998</v>
          </cell>
          <cell r="N53">
            <v>19.303999999999998</v>
          </cell>
          <cell r="P53" t="str">
            <v>Yes</v>
          </cell>
        </row>
        <row r="54">
          <cell r="A54" t="str">
            <v>D52</v>
          </cell>
          <cell r="B54">
            <v>4.7625000000000002</v>
          </cell>
          <cell r="C54">
            <v>4.7625000000000002</v>
          </cell>
          <cell r="D54">
            <v>14.541499999999999</v>
          </cell>
          <cell r="F54">
            <v>14.541499999999999</v>
          </cell>
          <cell r="G54">
            <v>15.34</v>
          </cell>
          <cell r="H54">
            <v>15.34</v>
          </cell>
          <cell r="I54">
            <v>15.34</v>
          </cell>
          <cell r="J54">
            <v>15.34</v>
          </cell>
          <cell r="K54">
            <v>19.3</v>
          </cell>
          <cell r="L54">
            <v>19.3</v>
          </cell>
          <cell r="M54">
            <v>19.303999999999998</v>
          </cell>
          <cell r="N54">
            <v>19.303999999999998</v>
          </cell>
          <cell r="P54" t="str">
            <v>Yes</v>
          </cell>
        </row>
        <row r="55">
          <cell r="A55" t="str">
            <v>D53</v>
          </cell>
          <cell r="B55">
            <v>7.3848743900000002</v>
          </cell>
          <cell r="C55">
            <v>19.303999999999998</v>
          </cell>
          <cell r="D55">
            <v>0</v>
          </cell>
          <cell r="F55">
            <v>9.6519999999999992</v>
          </cell>
          <cell r="G55">
            <v>0</v>
          </cell>
          <cell r="H55">
            <v>0</v>
          </cell>
          <cell r="I55">
            <v>0</v>
          </cell>
          <cell r="J55">
            <v>0</v>
          </cell>
          <cell r="K55">
            <v>0</v>
          </cell>
          <cell r="L55">
            <v>0</v>
          </cell>
          <cell r="M55">
            <v>0</v>
          </cell>
          <cell r="N55">
            <v>0</v>
          </cell>
          <cell r="P55" t="str">
            <v>Yes</v>
          </cell>
        </row>
        <row r="56">
          <cell r="A56" t="str">
            <v>D54</v>
          </cell>
          <cell r="B56">
            <v>14.2875</v>
          </cell>
          <cell r="C56">
            <v>7.4013006299999997</v>
          </cell>
          <cell r="D56">
            <v>11.902699369999999</v>
          </cell>
          <cell r="F56">
            <v>11.902699370000001</v>
          </cell>
          <cell r="G56">
            <v>12.7</v>
          </cell>
          <cell r="H56">
            <v>12.74</v>
          </cell>
          <cell r="I56">
            <v>12.83</v>
          </cell>
          <cell r="J56">
            <v>13.19</v>
          </cell>
          <cell r="K56">
            <v>13.85</v>
          </cell>
          <cell r="L56">
            <v>14.79</v>
          </cell>
          <cell r="M56">
            <v>15.25051272</v>
          </cell>
          <cell r="N56">
            <v>15.357258160000001</v>
          </cell>
          <cell r="P56" t="str">
            <v>Yes</v>
          </cell>
        </row>
        <row r="57">
          <cell r="A57" t="str">
            <v>D55</v>
          </cell>
          <cell r="B57">
            <v>24.582487489999998</v>
          </cell>
          <cell r="C57">
            <v>11.61844988</v>
          </cell>
          <cell r="D57">
            <v>7.6855501199999985</v>
          </cell>
          <cell r="F57">
            <v>7.6855501200000003</v>
          </cell>
          <cell r="G57">
            <v>10.64</v>
          </cell>
          <cell r="H57">
            <v>10.83</v>
          </cell>
          <cell r="I57">
            <v>11.02</v>
          </cell>
          <cell r="J57">
            <v>11.4</v>
          </cell>
          <cell r="K57">
            <v>11.79</v>
          </cell>
          <cell r="L57">
            <v>12.17</v>
          </cell>
          <cell r="M57">
            <v>12.554715399999999</v>
          </cell>
          <cell r="N57">
            <v>12.93857944</v>
          </cell>
          <cell r="P57" t="str">
            <v>No</v>
          </cell>
        </row>
        <row r="58">
          <cell r="A58" t="str">
            <v>D56</v>
          </cell>
          <cell r="B58">
            <v>7.0868404900000002</v>
          </cell>
          <cell r="C58">
            <v>8.1612954200000001</v>
          </cell>
          <cell r="D58">
            <v>11.142704579999998</v>
          </cell>
          <cell r="F58">
            <v>11.14270458</v>
          </cell>
          <cell r="G58">
            <v>16.489999999999998</v>
          </cell>
          <cell r="H58">
            <v>17.02</v>
          </cell>
          <cell r="I58">
            <v>17.46</v>
          </cell>
          <cell r="J58">
            <v>18.16</v>
          </cell>
          <cell r="K58">
            <v>18.670000000000002</v>
          </cell>
          <cell r="L58">
            <v>19.010000000000002</v>
          </cell>
          <cell r="M58">
            <v>19.280731159999998</v>
          </cell>
          <cell r="N58">
            <v>19.303999999999998</v>
          </cell>
          <cell r="P58" t="str">
            <v>Yes</v>
          </cell>
        </row>
        <row r="59">
          <cell r="A59" t="str">
            <v>D57</v>
          </cell>
          <cell r="B59">
            <v>0</v>
          </cell>
          <cell r="C59">
            <v>1.5874999999999999</v>
          </cell>
          <cell r="D59">
            <v>0</v>
          </cell>
          <cell r="F59">
            <v>17.7165</v>
          </cell>
          <cell r="G59">
            <v>19.3</v>
          </cell>
          <cell r="H59">
            <v>19.3</v>
          </cell>
          <cell r="I59">
            <v>19.3</v>
          </cell>
          <cell r="J59">
            <v>19.3</v>
          </cell>
          <cell r="K59">
            <v>19.3</v>
          </cell>
          <cell r="L59">
            <v>19.3</v>
          </cell>
          <cell r="M59">
            <v>19.303999999999998</v>
          </cell>
          <cell r="N59">
            <v>19.303999999999998</v>
          </cell>
          <cell r="P59" t="str">
            <v>Yes</v>
          </cell>
        </row>
        <row r="60">
          <cell r="A60" t="str">
            <v>D58</v>
          </cell>
          <cell r="B60">
            <v>9.4593762300000002</v>
          </cell>
          <cell r="C60">
            <v>19.303999999999998</v>
          </cell>
          <cell r="D60">
            <v>0</v>
          </cell>
          <cell r="F60">
            <v>10.57176905</v>
          </cell>
          <cell r="G60">
            <v>0</v>
          </cell>
          <cell r="H60">
            <v>0</v>
          </cell>
          <cell r="I60">
            <v>0</v>
          </cell>
          <cell r="J60">
            <v>0</v>
          </cell>
          <cell r="K60">
            <v>0</v>
          </cell>
          <cell r="L60">
            <v>0</v>
          </cell>
          <cell r="M60">
            <v>0</v>
          </cell>
          <cell r="N60">
            <v>0</v>
          </cell>
          <cell r="P60" t="str">
            <v>No</v>
          </cell>
        </row>
        <row r="61">
          <cell r="A61" t="str">
            <v>D59</v>
          </cell>
          <cell r="B61">
            <v>10.48332697</v>
          </cell>
          <cell r="C61">
            <v>9.5302808500000005</v>
          </cell>
          <cell r="D61">
            <v>0</v>
          </cell>
          <cell r="F61">
            <v>9.7737191499999998</v>
          </cell>
          <cell r="G61">
            <v>13.24</v>
          </cell>
          <cell r="H61">
            <v>13.48</v>
          </cell>
          <cell r="I61">
            <v>13.69</v>
          </cell>
          <cell r="J61">
            <v>14.12</v>
          </cell>
          <cell r="K61">
            <v>14.54</v>
          </cell>
          <cell r="L61">
            <v>14.96</v>
          </cell>
          <cell r="M61">
            <v>15.392381779999999</v>
          </cell>
          <cell r="N61">
            <v>15.849320909999999</v>
          </cell>
          <cell r="P61" t="str">
            <v>Yes</v>
          </cell>
        </row>
        <row r="62">
          <cell r="A62" t="str">
            <v>D60</v>
          </cell>
          <cell r="B62">
            <v>14.31251761</v>
          </cell>
          <cell r="C62">
            <v>9.5250353299999997</v>
          </cell>
          <cell r="D62">
            <v>9.7789646699999988</v>
          </cell>
          <cell r="F62">
            <v>9.7789646700000006</v>
          </cell>
          <cell r="G62">
            <v>13.24</v>
          </cell>
          <cell r="H62">
            <v>13.49</v>
          </cell>
          <cell r="I62">
            <v>13.65</v>
          </cell>
          <cell r="J62">
            <v>13.78</v>
          </cell>
          <cell r="K62">
            <v>13.78</v>
          </cell>
          <cell r="L62">
            <v>15.17</v>
          </cell>
          <cell r="M62">
            <v>16.280612940000001</v>
          </cell>
          <cell r="N62">
            <v>16.70673348</v>
          </cell>
          <cell r="P62" t="str">
            <v>Yes</v>
          </cell>
        </row>
        <row r="63">
          <cell r="A63" t="str">
            <v>D61</v>
          </cell>
          <cell r="B63">
            <v>0</v>
          </cell>
          <cell r="C63">
            <v>19.303999999999998</v>
          </cell>
          <cell r="D63">
            <v>0</v>
          </cell>
          <cell r="F63">
            <v>19.303999999999998</v>
          </cell>
          <cell r="G63">
            <v>19.3</v>
          </cell>
          <cell r="H63">
            <v>19.3</v>
          </cell>
          <cell r="I63">
            <v>19.3</v>
          </cell>
          <cell r="J63">
            <v>19.3</v>
          </cell>
          <cell r="K63">
            <v>19.3</v>
          </cell>
          <cell r="L63">
            <v>19.3</v>
          </cell>
          <cell r="M63">
            <v>19.303999999999998</v>
          </cell>
          <cell r="N63">
            <v>19.303999999999998</v>
          </cell>
          <cell r="P63" t="str">
            <v>Yes</v>
          </cell>
        </row>
        <row r="64">
          <cell r="A64" t="str">
            <v>D62</v>
          </cell>
          <cell r="B64">
            <v>11.02801328</v>
          </cell>
          <cell r="C64">
            <v>12.7</v>
          </cell>
          <cell r="D64">
            <v>6.6039999999999992</v>
          </cell>
          <cell r="F64">
            <v>6.6040000000000001</v>
          </cell>
          <cell r="G64">
            <v>13.45</v>
          </cell>
          <cell r="H64">
            <v>14.17</v>
          </cell>
          <cell r="I64">
            <v>14.8</v>
          </cell>
          <cell r="J64">
            <v>15.86</v>
          </cell>
          <cell r="K64">
            <v>16.7</v>
          </cell>
          <cell r="L64">
            <v>17.39</v>
          </cell>
          <cell r="M64">
            <v>17.95300877</v>
          </cell>
          <cell r="N64">
            <v>18.402304959999999</v>
          </cell>
          <cell r="P64" t="str">
            <v>Yes</v>
          </cell>
        </row>
        <row r="65">
          <cell r="A65" t="str">
            <v>D63</v>
          </cell>
          <cell r="B65">
            <v>5.9999880000000001</v>
          </cell>
          <cell r="C65">
            <v>1.5814590799999999</v>
          </cell>
          <cell r="D65">
            <v>0</v>
          </cell>
          <cell r="F65">
            <v>17.72254092</v>
          </cell>
          <cell r="G65">
            <v>17.72</v>
          </cell>
          <cell r="H65">
            <v>18.88</v>
          </cell>
          <cell r="I65">
            <v>19.2</v>
          </cell>
          <cell r="J65">
            <v>19.3</v>
          </cell>
          <cell r="K65">
            <v>19.3</v>
          </cell>
          <cell r="L65">
            <v>19.3</v>
          </cell>
          <cell r="M65">
            <v>19.303999999999998</v>
          </cell>
          <cell r="N65">
            <v>19.303999999999998</v>
          </cell>
          <cell r="P65" t="str">
            <v>Yes</v>
          </cell>
        </row>
        <row r="66">
          <cell r="A66" t="str">
            <v>D64</v>
          </cell>
          <cell r="B66">
            <v>9.9463247900000002</v>
          </cell>
          <cell r="C66">
            <v>1.5814590799999999</v>
          </cell>
          <cell r="D66">
            <v>0</v>
          </cell>
          <cell r="F66">
            <v>17.72254092</v>
          </cell>
          <cell r="G66">
            <v>17.72</v>
          </cell>
          <cell r="H66">
            <v>18.88</v>
          </cell>
          <cell r="I66">
            <v>19.2</v>
          </cell>
          <cell r="J66">
            <v>19.3</v>
          </cell>
          <cell r="K66">
            <v>19.3</v>
          </cell>
          <cell r="L66">
            <v>19.3</v>
          </cell>
          <cell r="M66">
            <v>19.303999999999998</v>
          </cell>
          <cell r="N66">
            <v>19.303999999999998</v>
          </cell>
          <cell r="P66" t="str">
            <v>Yes</v>
          </cell>
        </row>
        <row r="67">
          <cell r="A67" t="str">
            <v>D65</v>
          </cell>
          <cell r="B67">
            <v>14.16957339</v>
          </cell>
          <cell r="C67">
            <v>9.6900999999999993</v>
          </cell>
          <cell r="D67">
            <v>9.6138999999999992</v>
          </cell>
          <cell r="F67">
            <v>9.6138999999999992</v>
          </cell>
          <cell r="G67">
            <v>13.06</v>
          </cell>
          <cell r="H67">
            <v>13.3</v>
          </cell>
          <cell r="I67">
            <v>13.46</v>
          </cell>
          <cell r="J67">
            <v>13.95</v>
          </cell>
          <cell r="K67">
            <v>15.08</v>
          </cell>
          <cell r="L67">
            <v>15.93</v>
          </cell>
          <cell r="M67">
            <v>16.575712459999998</v>
          </cell>
          <cell r="N67">
            <v>17.06203176</v>
          </cell>
          <cell r="P67" t="str">
            <v>Yes</v>
          </cell>
        </row>
        <row r="68">
          <cell r="A68" t="str">
            <v>D66</v>
          </cell>
          <cell r="B68">
            <v>0.96532960999999995</v>
          </cell>
          <cell r="C68">
            <v>19.303999999999998</v>
          </cell>
          <cell r="D68">
            <v>0</v>
          </cell>
          <cell r="F68">
            <v>17.843499999999999</v>
          </cell>
          <cell r="G68">
            <v>19.3</v>
          </cell>
          <cell r="H68">
            <v>19.3</v>
          </cell>
          <cell r="I68">
            <v>19.3</v>
          </cell>
          <cell r="J68">
            <v>19.3</v>
          </cell>
          <cell r="K68">
            <v>19.3</v>
          </cell>
          <cell r="L68">
            <v>19.3</v>
          </cell>
          <cell r="M68">
            <v>19.303999999999998</v>
          </cell>
          <cell r="N68">
            <v>19.303999999999998</v>
          </cell>
          <cell r="P68" t="str">
            <v>Yes</v>
          </cell>
        </row>
        <row r="69">
          <cell r="A69" t="str">
            <v>D67</v>
          </cell>
          <cell r="B69">
            <v>12.799432619999999</v>
          </cell>
          <cell r="C69">
            <v>6.5716680800000002</v>
          </cell>
          <cell r="D69">
            <v>12.732331919999998</v>
          </cell>
          <cell r="F69">
            <v>12.73233192</v>
          </cell>
          <cell r="G69">
            <v>13.53</v>
          </cell>
          <cell r="H69">
            <v>13.53</v>
          </cell>
          <cell r="I69">
            <v>13.53</v>
          </cell>
          <cell r="J69">
            <v>13.53</v>
          </cell>
          <cell r="K69">
            <v>13.53</v>
          </cell>
          <cell r="L69">
            <v>13.64</v>
          </cell>
          <cell r="M69">
            <v>16.735611039999998</v>
          </cell>
          <cell r="N69">
            <v>16.755400959999999</v>
          </cell>
          <cell r="P69" t="str">
            <v>Yes</v>
          </cell>
        </row>
        <row r="70">
          <cell r="A70" t="str">
            <v>D68</v>
          </cell>
          <cell r="B70">
            <v>19.05</v>
          </cell>
          <cell r="C70">
            <v>1.5874999999999999</v>
          </cell>
          <cell r="D70">
            <v>0</v>
          </cell>
          <cell r="F70">
            <v>12.41249994</v>
          </cell>
          <cell r="G70">
            <v>12.7</v>
          </cell>
          <cell r="H70">
            <v>13.57</v>
          </cell>
          <cell r="I70">
            <v>13.89</v>
          </cell>
          <cell r="J70">
            <v>14</v>
          </cell>
          <cell r="K70">
            <v>14</v>
          </cell>
          <cell r="L70">
            <v>14</v>
          </cell>
          <cell r="M70">
            <v>14</v>
          </cell>
          <cell r="N70">
            <v>14</v>
          </cell>
          <cell r="P70" t="str">
            <v>Yes</v>
          </cell>
        </row>
        <row r="71">
          <cell r="A71" t="str">
            <v>D69</v>
          </cell>
          <cell r="B71">
            <v>5.0611813400000001</v>
          </cell>
          <cell r="C71">
            <v>6.50875</v>
          </cell>
          <cell r="D71">
            <v>12.795249999999999</v>
          </cell>
          <cell r="F71">
            <v>12.795249999999999</v>
          </cell>
          <cell r="G71">
            <v>14.41</v>
          </cell>
          <cell r="H71">
            <v>14.82</v>
          </cell>
          <cell r="I71">
            <v>15.3</v>
          </cell>
          <cell r="J71">
            <v>16.579999999999998</v>
          </cell>
          <cell r="K71">
            <v>19.010000000000002</v>
          </cell>
          <cell r="L71">
            <v>19.3</v>
          </cell>
          <cell r="M71">
            <v>19.303999999999998</v>
          </cell>
          <cell r="N71">
            <v>19.303999999999998</v>
          </cell>
          <cell r="P71" t="str">
            <v>Yes</v>
          </cell>
        </row>
        <row r="72">
          <cell r="A72" t="str">
            <v>D70</v>
          </cell>
          <cell r="B72">
            <v>15</v>
          </cell>
          <cell r="C72">
            <v>8.3861147299999992</v>
          </cell>
          <cell r="D72">
            <v>10.917885269999999</v>
          </cell>
          <cell r="F72">
            <v>10.917885269999999</v>
          </cell>
          <cell r="G72">
            <v>13.75</v>
          </cell>
          <cell r="H72">
            <v>13.88</v>
          </cell>
          <cell r="I72">
            <v>13.93</v>
          </cell>
          <cell r="J72">
            <v>14.02</v>
          </cell>
          <cell r="K72">
            <v>14.1</v>
          </cell>
          <cell r="L72">
            <v>14.19</v>
          </cell>
          <cell r="M72">
            <v>14.279293940000001</v>
          </cell>
          <cell r="N72">
            <v>14.366782600000001</v>
          </cell>
          <cell r="P72" t="str">
            <v>Yes</v>
          </cell>
        </row>
        <row r="73">
          <cell r="A73" t="str">
            <v>D71</v>
          </cell>
          <cell r="B73">
            <v>17.01870868</v>
          </cell>
          <cell r="C73">
            <v>14.541499999999999</v>
          </cell>
          <cell r="D73">
            <v>0</v>
          </cell>
          <cell r="F73">
            <v>4.7625000000000002</v>
          </cell>
          <cell r="G73">
            <v>0</v>
          </cell>
          <cell r="H73">
            <v>0</v>
          </cell>
          <cell r="I73">
            <v>0</v>
          </cell>
          <cell r="J73">
            <v>0</v>
          </cell>
          <cell r="K73">
            <v>11.17</v>
          </cell>
          <cell r="L73">
            <v>11.6</v>
          </cell>
          <cell r="M73">
            <v>12.151504490000001</v>
          </cell>
          <cell r="N73">
            <v>12.6412601</v>
          </cell>
          <cell r="P73" t="str">
            <v>No</v>
          </cell>
        </row>
        <row r="74">
          <cell r="A74" t="str">
            <v>D72</v>
          </cell>
          <cell r="B74">
            <v>36.273979009999998</v>
          </cell>
          <cell r="C74">
            <v>7.9375</v>
          </cell>
          <cell r="D74">
            <v>11.366499999999998</v>
          </cell>
          <cell r="F74">
            <v>11.3665</v>
          </cell>
          <cell r="G74">
            <v>12.95</v>
          </cell>
          <cell r="H74">
            <v>12.95</v>
          </cell>
          <cell r="I74">
            <v>12.95</v>
          </cell>
          <cell r="J74">
            <v>12.95</v>
          </cell>
          <cell r="K74">
            <v>12.95</v>
          </cell>
          <cell r="L74">
            <v>12.95</v>
          </cell>
          <cell r="M74">
            <v>12.95</v>
          </cell>
          <cell r="N74">
            <v>12.95</v>
          </cell>
          <cell r="P74" t="str">
            <v>No</v>
          </cell>
        </row>
        <row r="75">
          <cell r="A75" t="str">
            <v>D73</v>
          </cell>
          <cell r="B75">
            <v>28.574999999999999</v>
          </cell>
          <cell r="C75">
            <v>6.7825940200000003</v>
          </cell>
          <cell r="D75">
            <v>12.521405979999997</v>
          </cell>
          <cell r="F75">
            <v>12.521405980000001</v>
          </cell>
          <cell r="G75">
            <v>14.17</v>
          </cell>
          <cell r="H75">
            <v>14.22</v>
          </cell>
          <cell r="I75">
            <v>14.27</v>
          </cell>
          <cell r="J75">
            <v>14.38</v>
          </cell>
          <cell r="K75">
            <v>14.48</v>
          </cell>
          <cell r="L75">
            <v>14.59</v>
          </cell>
          <cell r="M75">
            <v>14.694259300000001</v>
          </cell>
          <cell r="N75">
            <v>14.799569999999999</v>
          </cell>
          <cell r="P75" t="str">
            <v>Yes</v>
          </cell>
        </row>
        <row r="76">
          <cell r="A76" t="str">
            <v>D74</v>
          </cell>
          <cell r="B76">
            <v>20.637499999999999</v>
          </cell>
          <cell r="C76">
            <v>8.06553203</v>
          </cell>
          <cell r="D76">
            <v>11.238467969999999</v>
          </cell>
          <cell r="F76">
            <v>11.23846797</v>
          </cell>
          <cell r="G76">
            <v>13.59</v>
          </cell>
          <cell r="H76">
            <v>13.65</v>
          </cell>
          <cell r="I76">
            <v>13.7</v>
          </cell>
          <cell r="J76">
            <v>13.8</v>
          </cell>
          <cell r="K76">
            <v>13.9</v>
          </cell>
          <cell r="L76">
            <v>14.01</v>
          </cell>
          <cell r="M76">
            <v>14.12</v>
          </cell>
          <cell r="N76">
            <v>14.23</v>
          </cell>
          <cell r="P76" t="str">
            <v>Yes</v>
          </cell>
        </row>
        <row r="77">
          <cell r="A77" t="str">
            <v>D75</v>
          </cell>
          <cell r="B77">
            <v>6.35</v>
          </cell>
          <cell r="C77">
            <v>6.50875</v>
          </cell>
          <cell r="D77">
            <v>12.795249999999999</v>
          </cell>
          <cell r="F77">
            <v>12.795249999999999</v>
          </cell>
          <cell r="G77">
            <v>13.59</v>
          </cell>
          <cell r="H77">
            <v>13.6</v>
          </cell>
          <cell r="I77">
            <v>13.89</v>
          </cell>
          <cell r="J77">
            <v>16.45</v>
          </cell>
          <cell r="K77">
            <v>16.45</v>
          </cell>
          <cell r="L77">
            <v>16.579999999999998</v>
          </cell>
          <cell r="M77">
            <v>19.303999999999998</v>
          </cell>
          <cell r="N77">
            <v>19.303999999999998</v>
          </cell>
          <cell r="P77" t="str">
            <v>Yes</v>
          </cell>
        </row>
        <row r="78">
          <cell r="A78" t="str">
            <v>D76</v>
          </cell>
          <cell r="B78">
            <v>15.875</v>
          </cell>
          <cell r="C78">
            <v>19.303999999999998</v>
          </cell>
          <cell r="D78">
            <v>0</v>
          </cell>
          <cell r="F78">
            <v>5.8102499999999999</v>
          </cell>
          <cell r="G78">
            <v>11.92</v>
          </cell>
          <cell r="H78">
            <v>12.54</v>
          </cell>
          <cell r="I78">
            <v>13.08</v>
          </cell>
          <cell r="J78">
            <v>13.97</v>
          </cell>
          <cell r="K78">
            <v>14.65</v>
          </cell>
          <cell r="L78">
            <v>15.18</v>
          </cell>
          <cell r="M78">
            <v>15.58</v>
          </cell>
          <cell r="N78">
            <v>15.87</v>
          </cell>
          <cell r="P78" t="str">
            <v>Yes</v>
          </cell>
        </row>
        <row r="79">
          <cell r="A79" t="str">
            <v>D77</v>
          </cell>
          <cell r="B79">
            <v>14.31925</v>
          </cell>
          <cell r="C79">
            <v>6.5880000000000001</v>
          </cell>
          <cell r="D79">
            <v>12.715999999999998</v>
          </cell>
          <cell r="F79">
            <v>12.715999999999999</v>
          </cell>
          <cell r="G79">
            <v>13.81</v>
          </cell>
          <cell r="H79">
            <v>13.86</v>
          </cell>
          <cell r="I79">
            <v>13.91</v>
          </cell>
          <cell r="J79">
            <v>14</v>
          </cell>
          <cell r="K79">
            <v>14.09</v>
          </cell>
          <cell r="L79">
            <v>14.18</v>
          </cell>
          <cell r="M79">
            <v>14.28</v>
          </cell>
          <cell r="N79">
            <v>14.37</v>
          </cell>
          <cell r="P79" t="str">
            <v>Yes</v>
          </cell>
        </row>
        <row r="80">
          <cell r="A80" t="str">
            <v>D78</v>
          </cell>
          <cell r="B80">
            <v>11.53922</v>
          </cell>
          <cell r="C80">
            <v>9.4741999999999997</v>
          </cell>
          <cell r="D80">
            <v>9.8297999999999988</v>
          </cell>
          <cell r="F80">
            <v>9.8298000000000005</v>
          </cell>
          <cell r="G80">
            <v>10.34</v>
          </cell>
          <cell r="H80">
            <v>13.92</v>
          </cell>
          <cell r="I80">
            <v>13.92</v>
          </cell>
          <cell r="J80">
            <v>13.98</v>
          </cell>
          <cell r="K80">
            <v>14.25</v>
          </cell>
          <cell r="L80">
            <v>14.78</v>
          </cell>
          <cell r="M80">
            <v>15.65</v>
          </cell>
          <cell r="N80">
            <v>16.3</v>
          </cell>
          <cell r="P80" t="str">
            <v>Yes</v>
          </cell>
        </row>
        <row r="81">
          <cell r="A81" t="str">
            <v>D79</v>
          </cell>
          <cell r="B81">
            <v>12.7</v>
          </cell>
          <cell r="C81">
            <v>6.0960000000000001</v>
          </cell>
          <cell r="D81">
            <v>13.207999999999998</v>
          </cell>
          <cell r="F81">
            <v>13.208</v>
          </cell>
          <cell r="G81">
            <v>13.72</v>
          </cell>
          <cell r="H81">
            <v>13.72</v>
          </cell>
          <cell r="I81">
            <v>14.69</v>
          </cell>
          <cell r="J81">
            <v>15.84</v>
          </cell>
          <cell r="K81">
            <v>16.48</v>
          </cell>
          <cell r="L81">
            <v>16.82</v>
          </cell>
          <cell r="M81">
            <v>16.96</v>
          </cell>
          <cell r="N81">
            <v>17.079999999999998</v>
          </cell>
          <cell r="P81" t="str">
            <v>Yes</v>
          </cell>
        </row>
        <row r="82">
          <cell r="A82" t="str">
            <v>D80</v>
          </cell>
          <cell r="B82">
            <v>12.7</v>
          </cell>
          <cell r="C82">
            <v>1.5814590799999999</v>
          </cell>
          <cell r="D82">
            <v>0</v>
          </cell>
          <cell r="F82">
            <v>17.72254092</v>
          </cell>
          <cell r="G82">
            <v>17.72</v>
          </cell>
          <cell r="H82">
            <v>18.88</v>
          </cell>
          <cell r="I82">
            <v>19.2</v>
          </cell>
          <cell r="J82">
            <v>19.3</v>
          </cell>
          <cell r="K82">
            <v>19.3</v>
          </cell>
          <cell r="L82">
            <v>19.3</v>
          </cell>
          <cell r="M82">
            <v>19.303999999999998</v>
          </cell>
          <cell r="N82">
            <v>19.303999999999998</v>
          </cell>
          <cell r="P82" t="str">
            <v>Yes</v>
          </cell>
        </row>
        <row r="83">
          <cell r="A83" t="str">
            <v>D81</v>
          </cell>
          <cell r="B83">
            <v>9.7039204199999993</v>
          </cell>
          <cell r="C83">
            <v>7.9314590799999998</v>
          </cell>
          <cell r="D83">
            <v>11.372540919999999</v>
          </cell>
          <cell r="F83">
            <v>11.37254092</v>
          </cell>
          <cell r="G83">
            <v>12.96</v>
          </cell>
          <cell r="H83">
            <v>12.97</v>
          </cell>
          <cell r="I83">
            <v>13.01</v>
          </cell>
          <cell r="J83">
            <v>13.13</v>
          </cell>
          <cell r="K83">
            <v>13.33</v>
          </cell>
          <cell r="L83">
            <v>13.69</v>
          </cell>
          <cell r="M83">
            <v>14.26</v>
          </cell>
          <cell r="N83">
            <v>15.13</v>
          </cell>
          <cell r="P83" t="str">
            <v>Yes</v>
          </cell>
        </row>
        <row r="84">
          <cell r="A84" t="str">
            <v>D82</v>
          </cell>
          <cell r="B84">
            <v>6.7468750000000002</v>
          </cell>
          <cell r="C84">
            <v>7.8956073099999999</v>
          </cell>
          <cell r="D84">
            <v>11.408392689999999</v>
          </cell>
          <cell r="F84">
            <v>11.408392689999999</v>
          </cell>
          <cell r="G84">
            <v>15.68</v>
          </cell>
          <cell r="H84">
            <v>16.05</v>
          </cell>
          <cell r="I84">
            <v>16.34</v>
          </cell>
          <cell r="J84">
            <v>16.739999999999998</v>
          </cell>
          <cell r="K84">
            <v>16.940000000000001</v>
          </cell>
          <cell r="L84">
            <v>17.36</v>
          </cell>
          <cell r="M84">
            <v>19.303999999999998</v>
          </cell>
          <cell r="N84">
            <v>19.303999999999998</v>
          </cell>
          <cell r="P84" t="str">
            <v>Yes</v>
          </cell>
        </row>
        <row r="85">
          <cell r="A85" t="str">
            <v>D83</v>
          </cell>
          <cell r="B85">
            <v>14.051990849999999</v>
          </cell>
          <cell r="C85">
            <v>5.4999672200000003</v>
          </cell>
          <cell r="D85">
            <v>13.804032779999998</v>
          </cell>
          <cell r="F85">
            <v>13.55003278</v>
          </cell>
          <cell r="G85">
            <v>14.99</v>
          </cell>
          <cell r="H85">
            <v>14.99</v>
          </cell>
          <cell r="I85">
            <v>14.99</v>
          </cell>
          <cell r="J85">
            <v>14.99</v>
          </cell>
          <cell r="K85">
            <v>14.99</v>
          </cell>
          <cell r="L85">
            <v>14.99</v>
          </cell>
          <cell r="M85">
            <v>14.99</v>
          </cell>
          <cell r="N85">
            <v>14.99</v>
          </cell>
          <cell r="P85" t="str">
            <v>Yes</v>
          </cell>
        </row>
        <row r="86">
          <cell r="A86" t="str">
            <v>D84</v>
          </cell>
          <cell r="B86">
            <v>15.875</v>
          </cell>
          <cell r="C86">
            <v>5.5984972800000001</v>
          </cell>
          <cell r="D86">
            <v>13.705502719999998</v>
          </cell>
          <cell r="F86">
            <v>13.70550272</v>
          </cell>
          <cell r="G86">
            <v>14.558999999999999</v>
          </cell>
          <cell r="H86">
            <v>14.598000000000001</v>
          </cell>
          <cell r="I86">
            <v>14.646000000000001</v>
          </cell>
          <cell r="J86">
            <v>14.77</v>
          </cell>
          <cell r="K86">
            <v>14.929</v>
          </cell>
          <cell r="L86">
            <v>15.125999999999999</v>
          </cell>
          <cell r="M86">
            <v>15.36</v>
          </cell>
          <cell r="N86">
            <v>15.63</v>
          </cell>
          <cell r="P86" t="str">
            <v>Yes</v>
          </cell>
        </row>
        <row r="87">
          <cell r="A87" t="str">
            <v>D85</v>
          </cell>
          <cell r="B87">
            <v>3.99999708</v>
          </cell>
          <cell r="C87">
            <v>4.5000163999999998</v>
          </cell>
          <cell r="D87">
            <v>14.803983599999999</v>
          </cell>
          <cell r="F87">
            <v>14.8039836</v>
          </cell>
          <cell r="G87">
            <v>15.476000000000001</v>
          </cell>
          <cell r="H87">
            <v>15.706</v>
          </cell>
          <cell r="I87">
            <v>16.068000000000001</v>
          </cell>
          <cell r="J87">
            <v>18.303999999999998</v>
          </cell>
          <cell r="K87">
            <v>19.303999999999998</v>
          </cell>
          <cell r="L87">
            <v>19.303999999999998</v>
          </cell>
          <cell r="M87">
            <v>19.3</v>
          </cell>
          <cell r="N87">
            <v>19.3</v>
          </cell>
          <cell r="P87" t="str">
            <v>Yes</v>
          </cell>
        </row>
        <row r="88">
          <cell r="A88" t="str">
            <v>D86</v>
          </cell>
          <cell r="B88">
            <v>14.02344321</v>
          </cell>
          <cell r="C88">
            <v>6.3058682199999998</v>
          </cell>
          <cell r="D88">
            <v>0</v>
          </cell>
          <cell r="F88">
            <v>11.917409320000001</v>
          </cell>
          <cell r="G88">
            <v>12.99813178</v>
          </cell>
          <cell r="H88">
            <v>13.864000000000001</v>
          </cell>
          <cell r="I88">
            <v>13.997999999999999</v>
          </cell>
          <cell r="J88">
            <v>14.010999999999999</v>
          </cell>
          <cell r="K88">
            <v>14.023999999999999</v>
          </cell>
          <cell r="L88">
            <v>14.037000000000001</v>
          </cell>
          <cell r="M88">
            <v>14.05</v>
          </cell>
          <cell r="N88">
            <v>14.06</v>
          </cell>
          <cell r="P88" t="str">
            <v>Yes</v>
          </cell>
        </row>
        <row r="89">
          <cell r="A89" t="str">
            <v>D87</v>
          </cell>
          <cell r="B89">
            <v>10.31875</v>
          </cell>
          <cell r="C89">
            <v>8.6359999999999992</v>
          </cell>
          <cell r="D89">
            <v>10.667999999999999</v>
          </cell>
          <cell r="F89">
            <v>10.667999999999999</v>
          </cell>
          <cell r="G89">
            <v>14.547432949999999</v>
          </cell>
          <cell r="H89">
            <v>14.85876365</v>
          </cell>
          <cell r="I89">
            <v>15.092364359999999</v>
          </cell>
          <cell r="J89">
            <v>15.370696430000001</v>
          </cell>
          <cell r="K89">
            <v>15.52906071</v>
          </cell>
          <cell r="L89">
            <v>15.6890465</v>
          </cell>
          <cell r="M89">
            <v>15.85</v>
          </cell>
          <cell r="N89">
            <v>16.059999999999999</v>
          </cell>
          <cell r="P89" t="str">
            <v>Yes</v>
          </cell>
        </row>
        <row r="90">
          <cell r="A90" t="str">
            <v>D88</v>
          </cell>
          <cell r="B90">
            <v>15.875</v>
          </cell>
          <cell r="C90">
            <v>7.93853162</v>
          </cell>
          <cell r="D90">
            <v>11.365468379999999</v>
          </cell>
          <cell r="F90">
            <v>11.365468379999999</v>
          </cell>
          <cell r="G90">
            <v>13.715999999999999</v>
          </cell>
          <cell r="H90">
            <v>13.747</v>
          </cell>
          <cell r="I90">
            <v>13.747</v>
          </cell>
          <cell r="J90">
            <v>15.271000000000001</v>
          </cell>
          <cell r="K90">
            <v>15.292</v>
          </cell>
          <cell r="L90">
            <v>15.412000000000001</v>
          </cell>
          <cell r="M90">
            <v>15.64</v>
          </cell>
          <cell r="N90">
            <v>15.99</v>
          </cell>
          <cell r="P90" t="str">
            <v>Yes</v>
          </cell>
        </row>
        <row r="91">
          <cell r="A91" t="str">
            <v>D89</v>
          </cell>
          <cell r="B91">
            <v>8.1612954200000001</v>
          </cell>
          <cell r="C91">
            <v>10.54254542</v>
          </cell>
          <cell r="D91">
            <v>8.7614545799999988</v>
          </cell>
          <cell r="F91">
            <v>8.7614545800000005</v>
          </cell>
          <cell r="G91">
            <v>14.114000000000001</v>
          </cell>
          <cell r="H91">
            <v>14.64</v>
          </cell>
          <cell r="I91">
            <v>15.083</v>
          </cell>
          <cell r="J91">
            <v>15.782</v>
          </cell>
          <cell r="K91">
            <v>16.286000000000001</v>
          </cell>
          <cell r="L91">
            <v>16.631</v>
          </cell>
          <cell r="M91">
            <v>16.84</v>
          </cell>
          <cell r="N91">
            <v>16.920000000000002</v>
          </cell>
          <cell r="P91" t="str">
            <v>Yes</v>
          </cell>
        </row>
        <row r="92">
          <cell r="A92" t="str">
            <v>D90</v>
          </cell>
          <cell r="B92">
            <v>12.167308480000001</v>
          </cell>
          <cell r="C92">
            <v>7.6153303299999999</v>
          </cell>
          <cell r="D92">
            <v>0</v>
          </cell>
          <cell r="F92">
            <v>11.688669669999999</v>
          </cell>
          <cell r="G92">
            <v>0</v>
          </cell>
          <cell r="H92">
            <v>0</v>
          </cell>
          <cell r="I92">
            <v>0</v>
          </cell>
          <cell r="J92">
            <v>0</v>
          </cell>
          <cell r="K92">
            <v>14.563000000000001</v>
          </cell>
          <cell r="L92">
            <v>14.877000000000001</v>
          </cell>
          <cell r="M92">
            <v>15.19</v>
          </cell>
          <cell r="N92">
            <v>15.51</v>
          </cell>
          <cell r="P92" t="str">
            <v>Yes</v>
          </cell>
        </row>
        <row r="93">
          <cell r="A93" t="str">
            <v>D91</v>
          </cell>
          <cell r="B93">
            <v>17.519418300000002</v>
          </cell>
          <cell r="C93">
            <v>3.0170375599999999</v>
          </cell>
          <cell r="D93">
            <v>0</v>
          </cell>
          <cell r="F93">
            <v>16.032962439999999</v>
          </cell>
          <cell r="G93">
            <v>14.56</v>
          </cell>
          <cell r="H93">
            <v>16.329999999999998</v>
          </cell>
          <cell r="I93">
            <v>16.739999999999998</v>
          </cell>
          <cell r="J93">
            <v>17.010000000000002</v>
          </cell>
          <cell r="K93">
            <v>17.03</v>
          </cell>
          <cell r="L93">
            <v>17.059999999999999</v>
          </cell>
          <cell r="M93">
            <v>17.29</v>
          </cell>
          <cell r="N93">
            <v>17.29</v>
          </cell>
          <cell r="P93" t="str">
            <v>Yes</v>
          </cell>
        </row>
        <row r="94">
          <cell r="A94" t="str">
            <v>D92</v>
          </cell>
          <cell r="B94">
            <v>3.6700046899999998</v>
          </cell>
          <cell r="C94">
            <v>19.303999999999998</v>
          </cell>
          <cell r="D94">
            <v>0</v>
          </cell>
          <cell r="F94">
            <v>14.6685</v>
          </cell>
          <cell r="G94">
            <v>0</v>
          </cell>
          <cell r="H94">
            <v>0</v>
          </cell>
          <cell r="I94">
            <v>0</v>
          </cell>
          <cell r="J94">
            <v>19.3</v>
          </cell>
          <cell r="K94">
            <v>19.3</v>
          </cell>
          <cell r="L94">
            <v>19.3</v>
          </cell>
          <cell r="M94">
            <v>19.303999999999998</v>
          </cell>
          <cell r="N94">
            <v>19.303999999999998</v>
          </cell>
          <cell r="P94" t="str">
            <v>Yes</v>
          </cell>
        </row>
        <row r="95">
          <cell r="A95" t="str">
            <v>D93</v>
          </cell>
          <cell r="B95">
            <v>12.7</v>
          </cell>
          <cell r="C95">
            <v>7.95655</v>
          </cell>
          <cell r="D95">
            <v>11.347449999999998</v>
          </cell>
          <cell r="F95">
            <v>11.34745</v>
          </cell>
          <cell r="G95">
            <v>13.27</v>
          </cell>
          <cell r="H95">
            <v>13.43</v>
          </cell>
          <cell r="I95">
            <v>13.56</v>
          </cell>
          <cell r="J95">
            <v>13.71</v>
          </cell>
          <cell r="K95">
            <v>14.66</v>
          </cell>
          <cell r="L95">
            <v>15.59</v>
          </cell>
          <cell r="M95">
            <v>16.02</v>
          </cell>
          <cell r="N95">
            <v>16.37</v>
          </cell>
          <cell r="P95" t="str">
            <v>Yes</v>
          </cell>
        </row>
        <row r="96">
          <cell r="A96" t="str">
            <v>D94</v>
          </cell>
          <cell r="B96">
            <v>19.34221252</v>
          </cell>
          <cell r="C96">
            <v>1.5874999999999999</v>
          </cell>
          <cell r="D96">
            <v>0</v>
          </cell>
          <cell r="F96">
            <v>12.41249994</v>
          </cell>
          <cell r="G96">
            <v>12.7</v>
          </cell>
          <cell r="H96">
            <v>13.569000000000001</v>
          </cell>
          <cell r="I96">
            <v>13.887</v>
          </cell>
          <cell r="J96">
            <v>14</v>
          </cell>
          <cell r="K96">
            <v>14</v>
          </cell>
          <cell r="L96">
            <v>14</v>
          </cell>
          <cell r="M96">
            <v>14</v>
          </cell>
          <cell r="N96">
            <v>14</v>
          </cell>
          <cell r="P96" t="str">
            <v>Yes</v>
          </cell>
        </row>
        <row r="97">
          <cell r="A97" t="str">
            <v>D95</v>
          </cell>
          <cell r="B97">
            <v>13.832518009999999</v>
          </cell>
          <cell r="C97">
            <v>7.9375</v>
          </cell>
          <cell r="D97">
            <v>11.366499999999998</v>
          </cell>
          <cell r="F97">
            <v>11.3665</v>
          </cell>
          <cell r="G97">
            <v>14.316000000000001</v>
          </cell>
          <cell r="H97">
            <v>14.468999999999999</v>
          </cell>
          <cell r="I97">
            <v>14.566000000000001</v>
          </cell>
          <cell r="J97">
            <v>14.757999999999999</v>
          </cell>
          <cell r="K97">
            <v>14.95</v>
          </cell>
          <cell r="L97">
            <v>15.143000000000001</v>
          </cell>
          <cell r="M97">
            <v>15.33</v>
          </cell>
          <cell r="N97">
            <v>15.53</v>
          </cell>
          <cell r="P97" t="str">
            <v>Yes</v>
          </cell>
        </row>
        <row r="98">
          <cell r="A98" t="str">
            <v>D96</v>
          </cell>
          <cell r="B98">
            <v>6.0727530099999996</v>
          </cell>
          <cell r="C98">
            <v>19.303999999999998</v>
          </cell>
          <cell r="D98">
            <v>0</v>
          </cell>
          <cell r="F98">
            <v>12.954000000000001</v>
          </cell>
          <cell r="G98">
            <v>0</v>
          </cell>
          <cell r="H98">
            <v>0</v>
          </cell>
          <cell r="I98">
            <v>0</v>
          </cell>
          <cell r="J98">
            <v>0</v>
          </cell>
          <cell r="K98">
            <v>0</v>
          </cell>
          <cell r="L98">
            <v>19.297999999999998</v>
          </cell>
          <cell r="M98">
            <v>19.303999999999998</v>
          </cell>
          <cell r="N98">
            <v>19.303999999999998</v>
          </cell>
          <cell r="P98" t="str">
            <v>Yes</v>
          </cell>
        </row>
        <row r="99">
          <cell r="A99" t="str">
            <v>D97</v>
          </cell>
          <cell r="B99">
            <v>4.5545647599999999</v>
          </cell>
          <cell r="C99">
            <v>4.7625000000000002</v>
          </cell>
          <cell r="D99">
            <v>14.541499999999999</v>
          </cell>
          <cell r="F99">
            <v>14.541499999999999</v>
          </cell>
          <cell r="G99">
            <v>18.420999999999999</v>
          </cell>
          <cell r="H99">
            <v>18.731999999999999</v>
          </cell>
          <cell r="I99">
            <v>18.966000000000001</v>
          </cell>
          <cell r="J99">
            <v>19.242999999999999</v>
          </cell>
          <cell r="K99">
            <v>19.303999999999998</v>
          </cell>
          <cell r="L99">
            <v>19.303999999999998</v>
          </cell>
          <cell r="M99">
            <v>19.303999999999998</v>
          </cell>
          <cell r="N99">
            <v>19.303999999999998</v>
          </cell>
          <cell r="P99" t="str">
            <v>Yes</v>
          </cell>
        </row>
        <row r="100">
          <cell r="A100" t="str">
            <v>D98</v>
          </cell>
          <cell r="B100">
            <v>3.1749999999999998</v>
          </cell>
          <cell r="C100">
            <v>5.5562500000000004</v>
          </cell>
          <cell r="D100">
            <v>13.747749999999998</v>
          </cell>
          <cell r="F100">
            <v>13.74775</v>
          </cell>
          <cell r="G100">
            <v>16.696999999999999</v>
          </cell>
          <cell r="H100">
            <v>16.850000000000001</v>
          </cell>
          <cell r="I100">
            <v>16.917999999999999</v>
          </cell>
          <cell r="J100">
            <v>19.303999999999998</v>
          </cell>
          <cell r="K100">
            <v>19.303999999999998</v>
          </cell>
          <cell r="L100">
            <v>19.303999999999998</v>
          </cell>
          <cell r="M100">
            <v>19.303999999999998</v>
          </cell>
          <cell r="N100">
            <v>19.303999999999998</v>
          </cell>
          <cell r="P100" t="str">
            <v>Yes</v>
          </cell>
        </row>
        <row r="101">
          <cell r="A101" t="str">
            <v>D99</v>
          </cell>
          <cell r="B101">
            <v>17.608402890000001</v>
          </cell>
          <cell r="C101">
            <v>1.5874999999999999</v>
          </cell>
          <cell r="D101">
            <v>0</v>
          </cell>
          <cell r="F101">
            <v>12.41249994</v>
          </cell>
          <cell r="G101">
            <v>12.7</v>
          </cell>
          <cell r="H101">
            <v>13.569000000000001</v>
          </cell>
          <cell r="I101">
            <v>13.887</v>
          </cell>
          <cell r="J101">
            <v>14</v>
          </cell>
          <cell r="K101">
            <v>14</v>
          </cell>
          <cell r="L101">
            <v>14</v>
          </cell>
          <cell r="M101">
            <v>14</v>
          </cell>
          <cell r="N101">
            <v>14</v>
          </cell>
          <cell r="P101" t="str">
            <v>Yes</v>
          </cell>
        </row>
        <row r="102">
          <cell r="A102" t="str">
            <v>D100</v>
          </cell>
          <cell r="B102">
            <v>21.99999918</v>
          </cell>
          <cell r="C102">
            <v>1.5874999999999999</v>
          </cell>
          <cell r="D102">
            <v>0</v>
          </cell>
          <cell r="F102">
            <v>12.41249994</v>
          </cell>
          <cell r="G102">
            <v>12.7</v>
          </cell>
          <cell r="H102">
            <v>13.569000000000001</v>
          </cell>
          <cell r="I102">
            <v>13.887</v>
          </cell>
          <cell r="J102">
            <v>14</v>
          </cell>
          <cell r="K102">
            <v>14</v>
          </cell>
          <cell r="L102">
            <v>14</v>
          </cell>
          <cell r="M102">
            <v>14</v>
          </cell>
          <cell r="N102">
            <v>14</v>
          </cell>
          <cell r="P102" t="str">
            <v>Yes</v>
          </cell>
        </row>
        <row r="103">
          <cell r="A103" t="str">
            <v>D101</v>
          </cell>
          <cell r="B103">
            <v>12.7</v>
          </cell>
          <cell r="C103">
            <v>7.9565573299999999</v>
          </cell>
          <cell r="D103">
            <v>11.34744267</v>
          </cell>
          <cell r="F103">
            <v>11.34744267</v>
          </cell>
          <cell r="G103">
            <v>11.597</v>
          </cell>
          <cell r="H103">
            <v>12.419</v>
          </cell>
          <cell r="I103">
            <v>13.446999999999999</v>
          </cell>
          <cell r="J103">
            <v>14.532</v>
          </cell>
          <cell r="K103">
            <v>15.260999999999999</v>
          </cell>
          <cell r="L103">
            <v>15.779</v>
          </cell>
          <cell r="M103">
            <v>16.03</v>
          </cell>
          <cell r="N103">
            <v>16.36</v>
          </cell>
          <cell r="P103" t="str">
            <v>Yes</v>
          </cell>
        </row>
        <row r="104">
          <cell r="A104" t="str">
            <v>D102</v>
          </cell>
          <cell r="B104">
            <v>7.1437499999999998</v>
          </cell>
          <cell r="C104">
            <v>7.35</v>
          </cell>
          <cell r="D104">
            <v>11.953999999999999</v>
          </cell>
          <cell r="F104">
            <v>11.954000000000001</v>
          </cell>
          <cell r="G104">
            <v>15.4</v>
          </cell>
          <cell r="H104">
            <v>15.641</v>
          </cell>
          <cell r="I104">
            <v>15.803000000000001</v>
          </cell>
          <cell r="J104">
            <v>15.923</v>
          </cell>
          <cell r="K104">
            <v>16.933</v>
          </cell>
          <cell r="L104">
            <v>17.27</v>
          </cell>
          <cell r="M104">
            <v>18.489999999999998</v>
          </cell>
          <cell r="N104">
            <v>19.3</v>
          </cell>
          <cell r="P104" t="str">
            <v>Yes</v>
          </cell>
        </row>
        <row r="105">
          <cell r="A105" t="str">
            <v>D103</v>
          </cell>
          <cell r="B105">
            <v>19.131610770000002</v>
          </cell>
          <cell r="C105">
            <v>6.3752509999999996</v>
          </cell>
          <cell r="D105">
            <v>0</v>
          </cell>
          <cell r="F105">
            <v>12.928749</v>
          </cell>
          <cell r="G105">
            <v>12.93</v>
          </cell>
          <cell r="H105">
            <v>13.79</v>
          </cell>
          <cell r="I105">
            <v>13.93</v>
          </cell>
          <cell r="J105">
            <v>13.94</v>
          </cell>
          <cell r="K105">
            <v>13.96</v>
          </cell>
          <cell r="L105">
            <v>13.97</v>
          </cell>
          <cell r="M105">
            <v>13.98</v>
          </cell>
          <cell r="N105">
            <v>13.99</v>
          </cell>
          <cell r="P105" t="str">
            <v>Yes</v>
          </cell>
        </row>
        <row r="106">
          <cell r="A106" t="str">
            <v>D104</v>
          </cell>
          <cell r="B106">
            <v>10.672197199999999</v>
          </cell>
          <cell r="C106">
            <v>19.303999999999998</v>
          </cell>
          <cell r="D106">
            <v>0</v>
          </cell>
          <cell r="F106">
            <v>7.0196363599999998</v>
          </cell>
          <cell r="G106">
            <v>0</v>
          </cell>
          <cell r="H106">
            <v>0</v>
          </cell>
          <cell r="I106">
            <v>0</v>
          </cell>
          <cell r="J106">
            <v>14.778499999999999</v>
          </cell>
          <cell r="K106">
            <v>15.4</v>
          </cell>
          <cell r="L106">
            <v>15.87</v>
          </cell>
          <cell r="M106">
            <v>16.2</v>
          </cell>
          <cell r="N106">
            <v>16.61</v>
          </cell>
          <cell r="P106" t="str">
            <v>Yes</v>
          </cell>
        </row>
        <row r="107">
          <cell r="A107" t="str">
            <v>D105</v>
          </cell>
          <cell r="B107">
            <v>3.99999708</v>
          </cell>
          <cell r="C107">
            <v>19.303999999999998</v>
          </cell>
          <cell r="D107">
            <v>0</v>
          </cell>
          <cell r="F107">
            <v>14.8039836</v>
          </cell>
          <cell r="G107">
            <v>0</v>
          </cell>
          <cell r="H107">
            <v>0</v>
          </cell>
          <cell r="I107">
            <v>0</v>
          </cell>
          <cell r="J107">
            <v>0</v>
          </cell>
          <cell r="K107">
            <v>19.3</v>
          </cell>
          <cell r="L107">
            <v>19.3</v>
          </cell>
          <cell r="M107">
            <v>19.3</v>
          </cell>
          <cell r="N107">
            <v>19.3</v>
          </cell>
          <cell r="P107" t="str">
            <v>Yes</v>
          </cell>
        </row>
        <row r="108">
          <cell r="A108" t="str">
            <v>D106</v>
          </cell>
          <cell r="B108">
            <v>6.3999201699999997</v>
          </cell>
          <cell r="C108">
            <v>1.5814590799999999</v>
          </cell>
          <cell r="D108">
            <v>0</v>
          </cell>
          <cell r="F108">
            <v>17.72254092</v>
          </cell>
          <cell r="G108">
            <v>17.722999999999999</v>
          </cell>
          <cell r="H108">
            <v>18.879000000000001</v>
          </cell>
          <cell r="I108">
            <v>19.196999999999999</v>
          </cell>
          <cell r="J108">
            <v>19.303999999999998</v>
          </cell>
          <cell r="K108">
            <v>19.3</v>
          </cell>
          <cell r="L108">
            <v>19.3</v>
          </cell>
          <cell r="M108">
            <v>19.303999999999998</v>
          </cell>
          <cell r="N108">
            <v>19.303999999999998</v>
          </cell>
          <cell r="P108" t="str">
            <v>Yes</v>
          </cell>
        </row>
        <row r="109">
          <cell r="A109" t="str">
            <v>D107</v>
          </cell>
          <cell r="B109">
            <v>15.875</v>
          </cell>
          <cell r="C109">
            <v>11.874499999999999</v>
          </cell>
          <cell r="D109">
            <v>7.4294999999999991</v>
          </cell>
          <cell r="F109">
            <v>7.4295</v>
          </cell>
          <cell r="G109">
            <v>7.9379999999999997</v>
          </cell>
          <cell r="H109">
            <v>7.9379999999999997</v>
          </cell>
          <cell r="I109">
            <v>7.9489999999999998</v>
          </cell>
          <cell r="J109">
            <v>11.461</v>
          </cell>
          <cell r="K109">
            <v>13.000999999999999</v>
          </cell>
          <cell r="L109">
            <v>14.009</v>
          </cell>
          <cell r="M109">
            <v>14.73</v>
          </cell>
          <cell r="N109">
            <v>15.24</v>
          </cell>
          <cell r="P109" t="str">
            <v>Yes</v>
          </cell>
        </row>
        <row r="110">
          <cell r="A110" t="str">
            <v>D108</v>
          </cell>
          <cell r="B110">
            <v>7.0664743400000001</v>
          </cell>
          <cell r="C110">
            <v>19.303999999999998</v>
          </cell>
          <cell r="D110">
            <v>0</v>
          </cell>
          <cell r="F110">
            <v>11.463262029999999</v>
          </cell>
          <cell r="G110">
            <v>0</v>
          </cell>
          <cell r="H110">
            <v>0</v>
          </cell>
          <cell r="I110">
            <v>0</v>
          </cell>
          <cell r="J110">
            <v>0</v>
          </cell>
          <cell r="K110">
            <v>0</v>
          </cell>
          <cell r="L110">
            <v>0</v>
          </cell>
          <cell r="M110">
            <v>0</v>
          </cell>
          <cell r="N110">
            <v>0</v>
          </cell>
          <cell r="P110" t="str">
            <v>Yes</v>
          </cell>
        </row>
        <row r="111">
          <cell r="A111" t="str">
            <v>D109</v>
          </cell>
          <cell r="B111">
            <v>3.1749999999999998</v>
          </cell>
          <cell r="C111">
            <v>3.96875</v>
          </cell>
          <cell r="D111">
            <v>15.335249999999998</v>
          </cell>
          <cell r="F111">
            <v>15.33525</v>
          </cell>
          <cell r="G111">
            <v>16.13</v>
          </cell>
          <cell r="H111">
            <v>16.14</v>
          </cell>
          <cell r="I111">
            <v>16.43</v>
          </cell>
          <cell r="J111">
            <v>19.3</v>
          </cell>
          <cell r="K111">
            <v>19.3</v>
          </cell>
          <cell r="L111">
            <v>19.3</v>
          </cell>
          <cell r="M111">
            <v>19.303999999999998</v>
          </cell>
          <cell r="N111">
            <v>19.303999999999998</v>
          </cell>
          <cell r="P111" t="str">
            <v>Yes</v>
          </cell>
        </row>
        <row r="112">
          <cell r="A112" t="str">
            <v>D110</v>
          </cell>
          <cell r="B112">
            <v>6.35</v>
          </cell>
          <cell r="C112">
            <v>8.7312499999999993</v>
          </cell>
          <cell r="D112">
            <v>0</v>
          </cell>
          <cell r="F112">
            <v>10.572749999999999</v>
          </cell>
          <cell r="G112">
            <v>12.93</v>
          </cell>
          <cell r="H112">
            <v>12.93</v>
          </cell>
          <cell r="I112">
            <v>15.97</v>
          </cell>
          <cell r="J112">
            <v>16.47</v>
          </cell>
          <cell r="K112">
            <v>16.78</v>
          </cell>
          <cell r="L112">
            <v>16.91</v>
          </cell>
          <cell r="M112">
            <v>19.303999999999998</v>
          </cell>
          <cell r="N112">
            <v>19.303999999999998</v>
          </cell>
          <cell r="P112" t="str">
            <v>Yes</v>
          </cell>
        </row>
        <row r="113">
          <cell r="A113" t="str">
            <v>D111</v>
          </cell>
          <cell r="B113">
            <v>21.997313340000002</v>
          </cell>
          <cell r="C113">
            <v>1.5814590799999999</v>
          </cell>
          <cell r="D113">
            <v>0</v>
          </cell>
          <cell r="F113">
            <v>12.41854086</v>
          </cell>
          <cell r="G113">
            <v>12.7</v>
          </cell>
          <cell r="H113">
            <v>13.57</v>
          </cell>
          <cell r="I113">
            <v>13.89</v>
          </cell>
          <cell r="J113">
            <v>14</v>
          </cell>
          <cell r="K113">
            <v>14</v>
          </cell>
          <cell r="L113">
            <v>14</v>
          </cell>
          <cell r="M113">
            <v>14</v>
          </cell>
          <cell r="N113">
            <v>14</v>
          </cell>
          <cell r="P113" t="str">
            <v>Yes</v>
          </cell>
        </row>
        <row r="114">
          <cell r="A114" t="str">
            <v>D112</v>
          </cell>
          <cell r="B114">
            <v>16.02776987</v>
          </cell>
          <cell r="C114">
            <v>8.1345189100000006</v>
          </cell>
          <cell r="D114">
            <v>11.169481089999998</v>
          </cell>
          <cell r="F114">
            <v>11.16948109</v>
          </cell>
          <cell r="G114">
            <v>13.17</v>
          </cell>
          <cell r="H114">
            <v>13.17</v>
          </cell>
          <cell r="I114">
            <v>13.17</v>
          </cell>
          <cell r="J114">
            <v>13.17</v>
          </cell>
          <cell r="K114">
            <v>13.84</v>
          </cell>
          <cell r="L114">
            <v>14.71</v>
          </cell>
          <cell r="M114">
            <v>15.15</v>
          </cell>
          <cell r="N114">
            <v>15.3</v>
          </cell>
          <cell r="P114" t="str">
            <v>Yes</v>
          </cell>
        </row>
        <row r="115">
          <cell r="A115" t="str">
            <v>D113</v>
          </cell>
          <cell r="B115">
            <v>20.202413239999998</v>
          </cell>
          <cell r="C115">
            <v>1.5814590799999999</v>
          </cell>
          <cell r="D115">
            <v>0</v>
          </cell>
          <cell r="F115">
            <v>12.41854086</v>
          </cell>
          <cell r="G115">
            <v>12.7</v>
          </cell>
          <cell r="H115">
            <v>13.57</v>
          </cell>
          <cell r="I115">
            <v>13.89</v>
          </cell>
          <cell r="J115">
            <v>14</v>
          </cell>
          <cell r="K115">
            <v>14</v>
          </cell>
          <cell r="L115">
            <v>14</v>
          </cell>
          <cell r="M115">
            <v>14</v>
          </cell>
          <cell r="N115">
            <v>14</v>
          </cell>
          <cell r="P115" t="str">
            <v>Yes</v>
          </cell>
        </row>
        <row r="116">
          <cell r="A116" t="str">
            <v>D114</v>
          </cell>
          <cell r="B116">
            <v>19.05</v>
          </cell>
          <cell r="C116">
            <v>1.5874999999999999</v>
          </cell>
          <cell r="D116">
            <v>0</v>
          </cell>
          <cell r="F116">
            <v>17.7165</v>
          </cell>
          <cell r="G116">
            <v>17.72</v>
          </cell>
          <cell r="H116">
            <v>18.87</v>
          </cell>
          <cell r="I116">
            <v>19.190000000000001</v>
          </cell>
          <cell r="J116">
            <v>19.3</v>
          </cell>
          <cell r="K116">
            <v>19.3</v>
          </cell>
          <cell r="L116">
            <v>19.3</v>
          </cell>
          <cell r="M116">
            <v>19.303999999999998</v>
          </cell>
          <cell r="N116">
            <v>19.303999999999998</v>
          </cell>
          <cell r="P116" t="str">
            <v>Yes</v>
          </cell>
        </row>
        <row r="117">
          <cell r="A117" t="str">
            <v>D115</v>
          </cell>
          <cell r="B117">
            <v>12.499997860000001</v>
          </cell>
          <cell r="C117">
            <v>7.9565573299999999</v>
          </cell>
          <cell r="D117">
            <v>11.34744267</v>
          </cell>
          <cell r="F117">
            <v>11.34744267</v>
          </cell>
          <cell r="G117">
            <v>13</v>
          </cell>
          <cell r="H117">
            <v>13.07</v>
          </cell>
          <cell r="I117">
            <v>13.13</v>
          </cell>
          <cell r="J117">
            <v>13.26</v>
          </cell>
          <cell r="K117">
            <v>13.71</v>
          </cell>
          <cell r="L117">
            <v>14.43</v>
          </cell>
          <cell r="M117">
            <v>14.43</v>
          </cell>
          <cell r="N117">
            <v>15.82</v>
          </cell>
          <cell r="P117" t="str">
            <v>Yes</v>
          </cell>
        </row>
        <row r="118">
          <cell r="A118" t="str">
            <v>D116</v>
          </cell>
          <cell r="B118">
            <v>9.4392750000000003</v>
          </cell>
          <cell r="C118">
            <v>8.4987847300000006</v>
          </cell>
          <cell r="D118">
            <v>10.805215269999998</v>
          </cell>
          <cell r="F118">
            <v>10.80521527</v>
          </cell>
          <cell r="G118">
            <v>11.92</v>
          </cell>
          <cell r="H118">
            <v>12.19</v>
          </cell>
          <cell r="I118">
            <v>12.56</v>
          </cell>
          <cell r="J118">
            <v>13.63</v>
          </cell>
          <cell r="K118">
            <v>13.63</v>
          </cell>
          <cell r="L118">
            <v>15.61</v>
          </cell>
          <cell r="M118">
            <v>16.760000000000002</v>
          </cell>
          <cell r="N118">
            <v>17.329999999999998</v>
          </cell>
          <cell r="P118" t="str">
            <v>Yes</v>
          </cell>
        </row>
        <row r="119">
          <cell r="A119" t="str">
            <v>D117</v>
          </cell>
          <cell r="B119">
            <v>31.75</v>
          </cell>
          <cell r="C119">
            <v>4.8542814600000002</v>
          </cell>
          <cell r="D119">
            <v>14.449718539999999</v>
          </cell>
          <cell r="F119">
            <v>14.449718539999999</v>
          </cell>
          <cell r="G119">
            <v>16.09</v>
          </cell>
          <cell r="H119">
            <v>16.14</v>
          </cell>
          <cell r="I119">
            <v>16.2</v>
          </cell>
          <cell r="J119">
            <v>16.309999999999999</v>
          </cell>
          <cell r="K119">
            <v>16.41</v>
          </cell>
          <cell r="L119">
            <v>16.52</v>
          </cell>
          <cell r="M119">
            <v>16.63</v>
          </cell>
          <cell r="N119">
            <v>16.739999999999998</v>
          </cell>
          <cell r="P119" t="str">
            <v>Yes</v>
          </cell>
        </row>
        <row r="120">
          <cell r="A120" t="str">
            <v>D118</v>
          </cell>
          <cell r="B120">
            <v>12.7</v>
          </cell>
          <cell r="C120">
            <v>10.725153669999999</v>
          </cell>
          <cell r="D120">
            <v>8.5788463299999993</v>
          </cell>
          <cell r="F120">
            <v>8.5788463299999993</v>
          </cell>
          <cell r="G120">
            <v>9.7690000000000001</v>
          </cell>
          <cell r="H120">
            <v>9.7690000000000001</v>
          </cell>
          <cell r="I120">
            <v>9.7690000000000001</v>
          </cell>
          <cell r="J120">
            <v>12.314</v>
          </cell>
          <cell r="K120">
            <v>13.484999999999999</v>
          </cell>
          <cell r="L120">
            <v>14.276</v>
          </cell>
          <cell r="M120">
            <v>14.86</v>
          </cell>
          <cell r="N120">
            <v>15.3</v>
          </cell>
          <cell r="P120" t="str">
            <v>Yes</v>
          </cell>
        </row>
        <row r="121">
          <cell r="A121" t="str">
            <v>D119</v>
          </cell>
          <cell r="B121">
            <v>12.7</v>
          </cell>
          <cell r="C121">
            <v>14.2875</v>
          </cell>
          <cell r="D121">
            <v>5.0164999999999988</v>
          </cell>
          <cell r="F121">
            <v>5.0164999999999997</v>
          </cell>
          <cell r="G121">
            <v>9.6430000000000007</v>
          </cell>
          <cell r="H121">
            <v>10.066000000000001</v>
          </cell>
          <cell r="I121">
            <v>10.411</v>
          </cell>
          <cell r="J121">
            <v>10.916</v>
          </cell>
          <cell r="K121">
            <v>11.221</v>
          </cell>
          <cell r="L121">
            <v>11.356999999999999</v>
          </cell>
          <cell r="M121">
            <v>12.99</v>
          </cell>
          <cell r="N121">
            <v>13.17</v>
          </cell>
          <cell r="P121" t="str">
            <v>No</v>
          </cell>
        </row>
        <row r="122">
          <cell r="A122" t="str">
            <v>D120</v>
          </cell>
          <cell r="B122">
            <v>2.63814993</v>
          </cell>
          <cell r="C122">
            <v>6.3690573300000004</v>
          </cell>
          <cell r="D122">
            <v>12.934942669999998</v>
          </cell>
          <cell r="F122">
            <v>12.93494267</v>
          </cell>
          <cell r="G122">
            <v>17.763000000000002</v>
          </cell>
          <cell r="H122">
            <v>18.97</v>
          </cell>
          <cell r="I122">
            <v>19.303999999999998</v>
          </cell>
          <cell r="J122">
            <v>19.303999999999998</v>
          </cell>
          <cell r="K122">
            <v>19.303999999999998</v>
          </cell>
          <cell r="L122">
            <v>19.303999999999998</v>
          </cell>
          <cell r="M122">
            <v>19.303999999999998</v>
          </cell>
          <cell r="N122">
            <v>19.303999999999998</v>
          </cell>
          <cell r="P122" t="str">
            <v>Yes</v>
          </cell>
        </row>
        <row r="123">
          <cell r="A123" t="str">
            <v>D121</v>
          </cell>
          <cell r="B123">
            <v>31.305499999999999</v>
          </cell>
          <cell r="C123">
            <v>1.5814590799999999</v>
          </cell>
          <cell r="D123">
            <v>0</v>
          </cell>
          <cell r="F123">
            <v>12.41854086</v>
          </cell>
          <cell r="G123">
            <v>12.419</v>
          </cell>
          <cell r="H123">
            <v>13.574999999999999</v>
          </cell>
          <cell r="I123">
            <v>13.893000000000001</v>
          </cell>
          <cell r="J123">
            <v>14</v>
          </cell>
          <cell r="K123">
            <v>14</v>
          </cell>
          <cell r="L123">
            <v>14</v>
          </cell>
          <cell r="M123">
            <v>14</v>
          </cell>
          <cell r="N123">
            <v>14</v>
          </cell>
          <cell r="P123" t="str">
            <v>Yes</v>
          </cell>
        </row>
        <row r="124">
          <cell r="A124" t="str">
            <v>D122</v>
          </cell>
          <cell r="B124">
            <v>21.99999918</v>
          </cell>
          <cell r="C124">
            <v>1.5814590799999999</v>
          </cell>
          <cell r="D124">
            <v>0</v>
          </cell>
          <cell r="F124">
            <v>12.41854086</v>
          </cell>
          <cell r="G124">
            <v>12.419</v>
          </cell>
          <cell r="H124">
            <v>13.574999999999999</v>
          </cell>
          <cell r="I124">
            <v>13.893000000000001</v>
          </cell>
          <cell r="J124">
            <v>14</v>
          </cell>
          <cell r="K124">
            <v>14</v>
          </cell>
          <cell r="L124">
            <v>14</v>
          </cell>
          <cell r="M124">
            <v>14</v>
          </cell>
          <cell r="N124">
            <v>14</v>
          </cell>
          <cell r="P124" t="str">
            <v>Yes</v>
          </cell>
        </row>
        <row r="125">
          <cell r="A125" t="str">
            <v>D123</v>
          </cell>
          <cell r="B125">
            <v>17.462499999999999</v>
          </cell>
          <cell r="C125">
            <v>19.303999999999998</v>
          </cell>
          <cell r="D125">
            <v>0</v>
          </cell>
          <cell r="F125">
            <v>19.303999999999998</v>
          </cell>
          <cell r="G125">
            <v>0</v>
          </cell>
          <cell r="H125">
            <v>0</v>
          </cell>
          <cell r="I125">
            <v>0</v>
          </cell>
          <cell r="J125">
            <v>0</v>
          </cell>
          <cell r="K125">
            <v>0</v>
          </cell>
          <cell r="L125">
            <v>0</v>
          </cell>
          <cell r="M125">
            <v>0</v>
          </cell>
          <cell r="N125">
            <v>0</v>
          </cell>
          <cell r="P125" t="str">
            <v>No</v>
          </cell>
        </row>
        <row r="126">
          <cell r="A126" t="str">
            <v>D124</v>
          </cell>
          <cell r="B126">
            <v>16.245179220000001</v>
          </cell>
          <cell r="C126">
            <v>6.3215878999999999</v>
          </cell>
          <cell r="D126">
            <v>0</v>
          </cell>
          <cell r="F126">
            <v>12.982412099999999</v>
          </cell>
          <cell r="G126">
            <v>12.981999999999999</v>
          </cell>
          <cell r="H126">
            <v>13.848000000000001</v>
          </cell>
          <cell r="I126">
            <v>13.981999999999999</v>
          </cell>
          <cell r="J126">
            <v>13.996</v>
          </cell>
          <cell r="K126">
            <v>14.009</v>
          </cell>
          <cell r="L126">
            <v>14.022</v>
          </cell>
          <cell r="M126">
            <v>14.03</v>
          </cell>
          <cell r="N126">
            <v>14.05</v>
          </cell>
          <cell r="P126" t="str">
            <v>Yes</v>
          </cell>
        </row>
        <row r="127">
          <cell r="A127" t="str">
            <v>D125</v>
          </cell>
          <cell r="B127">
            <v>22</v>
          </cell>
          <cell r="C127">
            <v>7.0484999999999998</v>
          </cell>
          <cell r="D127">
            <v>12.255499999999998</v>
          </cell>
          <cell r="F127">
            <v>12.2555</v>
          </cell>
          <cell r="G127">
            <v>13.843</v>
          </cell>
          <cell r="H127">
            <v>13.843</v>
          </cell>
          <cell r="I127">
            <v>13.843</v>
          </cell>
          <cell r="J127">
            <v>16.699000000000002</v>
          </cell>
          <cell r="K127">
            <v>16.812000000000001</v>
          </cell>
          <cell r="L127">
            <v>16.812000000000001</v>
          </cell>
          <cell r="M127">
            <v>16.850000000000001</v>
          </cell>
          <cell r="N127">
            <v>16.87</v>
          </cell>
          <cell r="P127" t="str">
            <v>Yes</v>
          </cell>
        </row>
        <row r="128">
          <cell r="A128" t="str">
            <v>D126</v>
          </cell>
          <cell r="B128">
            <v>12.7</v>
          </cell>
          <cell r="C128">
            <v>6.4467427500000003</v>
          </cell>
          <cell r="D128">
            <v>12.857257249999998</v>
          </cell>
          <cell r="F128">
            <v>12.85725725</v>
          </cell>
          <cell r="G128">
            <v>16.229647360000001</v>
          </cell>
          <cell r="H128">
            <v>16.613284879999998</v>
          </cell>
          <cell r="I128">
            <v>16.945878329999999</v>
          </cell>
          <cell r="J128">
            <v>17.484057700000001</v>
          </cell>
          <cell r="K128">
            <v>17.917694470000001</v>
          </cell>
          <cell r="L128">
            <v>18.272295</v>
          </cell>
          <cell r="M128">
            <v>18.55</v>
          </cell>
          <cell r="N128">
            <v>18.77</v>
          </cell>
          <cell r="P128" t="str">
            <v>Yes</v>
          </cell>
        </row>
        <row r="129">
          <cell r="A129" t="str">
            <v>D127</v>
          </cell>
          <cell r="B129">
            <v>2.116492</v>
          </cell>
          <cell r="C129">
            <v>2.4452740099999999</v>
          </cell>
          <cell r="D129">
            <v>16.85872599</v>
          </cell>
          <cell r="F129">
            <v>16.85872599</v>
          </cell>
          <cell r="G129">
            <v>19.187508000000001</v>
          </cell>
          <cell r="H129">
            <v>19.303999999999998</v>
          </cell>
          <cell r="I129">
            <v>19.303999999999998</v>
          </cell>
          <cell r="J129">
            <v>19.303999999999998</v>
          </cell>
          <cell r="K129">
            <v>19.303999999999998</v>
          </cell>
          <cell r="L129">
            <v>19.303999999999998</v>
          </cell>
          <cell r="M129">
            <v>19.303999999999998</v>
          </cell>
          <cell r="N129">
            <v>19.303999999999998</v>
          </cell>
          <cell r="P129" t="str">
            <v>Yes</v>
          </cell>
        </row>
        <row r="130">
          <cell r="A130" t="str">
            <v>D128</v>
          </cell>
          <cell r="B130">
            <v>6.35</v>
          </cell>
          <cell r="C130">
            <v>3.6829999999999998</v>
          </cell>
          <cell r="D130">
            <v>15.620999999999999</v>
          </cell>
          <cell r="F130">
            <v>15.621</v>
          </cell>
          <cell r="G130">
            <v>16.129000000000001</v>
          </cell>
          <cell r="H130">
            <v>16.129000000000001</v>
          </cell>
          <cell r="I130">
            <v>16.129000000000001</v>
          </cell>
          <cell r="J130">
            <v>16.129000000000001</v>
          </cell>
          <cell r="K130">
            <v>16.129000000000001</v>
          </cell>
          <cell r="L130">
            <v>16.129000000000001</v>
          </cell>
          <cell r="M130">
            <v>19.303999999999998</v>
          </cell>
          <cell r="N130">
            <v>19.303999999999998</v>
          </cell>
          <cell r="P130" t="str">
            <v>Yes</v>
          </cell>
        </row>
        <row r="131">
          <cell r="A131" t="str">
            <v>D129</v>
          </cell>
          <cell r="B131">
            <v>15.875</v>
          </cell>
          <cell r="C131">
            <v>11.90625</v>
          </cell>
          <cell r="D131">
            <v>7.3977499999999985</v>
          </cell>
          <cell r="F131">
            <v>7.3977500000000003</v>
          </cell>
          <cell r="G131">
            <v>12.66557688</v>
          </cell>
          <cell r="H131">
            <v>13.180266749999999</v>
          </cell>
          <cell r="I131">
            <v>13.61265145</v>
          </cell>
          <cell r="J131">
            <v>14.289774380000001</v>
          </cell>
          <cell r="K131">
            <v>14.771690599999999</v>
          </cell>
          <cell r="L131">
            <v>15.096788630000001</v>
          </cell>
          <cell r="M131">
            <v>15.37</v>
          </cell>
          <cell r="N131">
            <v>15.64</v>
          </cell>
          <cell r="P131" t="str">
            <v>Yes</v>
          </cell>
        </row>
        <row r="132">
          <cell r="A132" t="str">
            <v>D130</v>
          </cell>
          <cell r="B132">
            <v>1.36747365</v>
          </cell>
          <cell r="C132">
            <v>4.7865682600000001</v>
          </cell>
          <cell r="D132">
            <v>0</v>
          </cell>
          <cell r="F132">
            <v>14.517431739999999</v>
          </cell>
          <cell r="G132">
            <v>0</v>
          </cell>
          <cell r="H132">
            <v>0</v>
          </cell>
          <cell r="I132">
            <v>0</v>
          </cell>
          <cell r="J132">
            <v>19.303999999999998</v>
          </cell>
          <cell r="K132">
            <v>19.303999999999998</v>
          </cell>
          <cell r="L132">
            <v>19.303999999999998</v>
          </cell>
          <cell r="M132">
            <v>19.303999999999998</v>
          </cell>
          <cell r="N132">
            <v>19.303999999999998</v>
          </cell>
          <cell r="P132" t="str">
            <v>Yes</v>
          </cell>
        </row>
        <row r="133">
          <cell r="A133" t="str">
            <v>D131</v>
          </cell>
          <cell r="B133">
            <v>10.329754899999999</v>
          </cell>
          <cell r="C133">
            <v>8.1914999999999996</v>
          </cell>
          <cell r="D133">
            <v>11.112499999999999</v>
          </cell>
          <cell r="F133">
            <v>11.112500000000001</v>
          </cell>
          <cell r="G133">
            <v>13.473488010000001</v>
          </cell>
          <cell r="H133">
            <v>13.60277842</v>
          </cell>
          <cell r="I133">
            <v>13.732068829999999</v>
          </cell>
          <cell r="J133">
            <v>51.390044439999997</v>
          </cell>
          <cell r="K133">
            <v>16.082162010000001</v>
          </cell>
          <cell r="L133">
            <v>16.243773050000001</v>
          </cell>
          <cell r="M133">
            <v>16.321999999999999</v>
          </cell>
          <cell r="N133">
            <v>16.591999999999999</v>
          </cell>
          <cell r="P133" t="str">
            <v>Yes</v>
          </cell>
        </row>
        <row r="134">
          <cell r="A134" t="str">
            <v>D132</v>
          </cell>
          <cell r="B134">
            <v>12.17339026</v>
          </cell>
          <cell r="C134">
            <v>1.5599680899999999</v>
          </cell>
          <cell r="D134">
            <v>0</v>
          </cell>
          <cell r="F134">
            <v>17.74403191</v>
          </cell>
          <cell r="G134">
            <v>17.7165</v>
          </cell>
          <cell r="H134">
            <v>18.873004720000001</v>
          </cell>
          <cell r="I134">
            <v>19.191288700000001</v>
          </cell>
          <cell r="J134">
            <v>19.303999999999998</v>
          </cell>
          <cell r="K134">
            <v>19.303999999999998</v>
          </cell>
          <cell r="L134">
            <v>19.303999999999998</v>
          </cell>
          <cell r="M134">
            <v>19.303999999999998</v>
          </cell>
          <cell r="N134">
            <v>19.303999999999998</v>
          </cell>
          <cell r="P134" t="str">
            <v>Yes</v>
          </cell>
        </row>
        <row r="135">
          <cell r="A135" t="str">
            <v>D133</v>
          </cell>
          <cell r="B135">
            <v>7.7085223999999997</v>
          </cell>
          <cell r="C135">
            <v>5.0000807600000003</v>
          </cell>
          <cell r="D135">
            <v>0</v>
          </cell>
          <cell r="F135">
            <v>14.303919240000001</v>
          </cell>
          <cell r="G135">
            <v>14.303919240000001</v>
          </cell>
          <cell r="H135">
            <v>15.16980644</v>
          </cell>
          <cell r="I135">
            <v>15.303999839999999</v>
          </cell>
          <cell r="J135">
            <v>15.31709056</v>
          </cell>
          <cell r="K135">
            <v>15.330181270000001</v>
          </cell>
          <cell r="L135">
            <v>15.34327199</v>
          </cell>
          <cell r="M135">
            <v>15.356</v>
          </cell>
          <cell r="N135">
            <v>19.303999999999998</v>
          </cell>
          <cell r="P135" t="str">
            <v>Yes</v>
          </cell>
        </row>
        <row r="136">
          <cell r="A136" t="str">
            <v>D134</v>
          </cell>
          <cell r="B136">
            <v>16.39138947</v>
          </cell>
          <cell r="C136">
            <v>8.4867522599999994</v>
          </cell>
          <cell r="D136">
            <v>10.817247739999999</v>
          </cell>
          <cell r="F136">
            <v>10.817247739999999</v>
          </cell>
          <cell r="G136">
            <v>13.76682398</v>
          </cell>
          <cell r="H136">
            <v>13.919666149999999</v>
          </cell>
          <cell r="I136">
            <v>13.988908370000001</v>
          </cell>
          <cell r="J136">
            <v>14.074816650000001</v>
          </cell>
          <cell r="K136">
            <v>14.160724930000001</v>
          </cell>
          <cell r="L136">
            <v>14.246633210000001</v>
          </cell>
          <cell r="M136">
            <v>14.395</v>
          </cell>
          <cell r="N136">
            <v>15.362</v>
          </cell>
          <cell r="P136" t="str">
            <v>Yes</v>
          </cell>
        </row>
        <row r="137">
          <cell r="A137" t="str">
            <v>D135</v>
          </cell>
          <cell r="B137">
            <v>17.05484993</v>
          </cell>
          <cell r="C137">
            <v>9.1927427500000007</v>
          </cell>
          <cell r="D137">
            <v>10.111257249999998</v>
          </cell>
          <cell r="F137">
            <v>10.11125725</v>
          </cell>
          <cell r="G137">
            <v>13.483647360000001</v>
          </cell>
          <cell r="H137">
            <v>13.86728488</v>
          </cell>
          <cell r="I137">
            <v>14.199878330000001</v>
          </cell>
          <cell r="J137">
            <v>14.738057700000001</v>
          </cell>
          <cell r="K137">
            <v>15.17169447</v>
          </cell>
          <cell r="L137">
            <v>15.526294999999999</v>
          </cell>
          <cell r="M137">
            <v>15.807</v>
          </cell>
          <cell r="N137">
            <v>16.021000000000001</v>
          </cell>
          <cell r="P137" t="str">
            <v>Yes</v>
          </cell>
        </row>
        <row r="138">
          <cell r="A138" t="str">
            <v>D136</v>
          </cell>
          <cell r="B138">
            <v>5.9999880000000001</v>
          </cell>
          <cell r="C138">
            <v>1.5814590799999999</v>
          </cell>
          <cell r="D138">
            <v>0</v>
          </cell>
          <cell r="F138">
            <v>12.41854086</v>
          </cell>
          <cell r="G138">
            <v>12.41854086</v>
          </cell>
          <cell r="H138">
            <v>13.575045579999999</v>
          </cell>
          <cell r="I138">
            <v>13.89332956</v>
          </cell>
          <cell r="J138">
            <v>14</v>
          </cell>
          <cell r="K138">
            <v>14</v>
          </cell>
          <cell r="L138">
            <v>14</v>
          </cell>
          <cell r="M138">
            <v>14</v>
          </cell>
          <cell r="N138">
            <v>14</v>
          </cell>
          <cell r="P138" t="str">
            <v>Yes</v>
          </cell>
        </row>
        <row r="139">
          <cell r="A139" t="str">
            <v>D137</v>
          </cell>
          <cell r="B139">
            <v>9.5250000000000004</v>
          </cell>
          <cell r="C139">
            <v>7.9565573299999999</v>
          </cell>
          <cell r="D139">
            <v>11.34744267</v>
          </cell>
          <cell r="F139">
            <v>11.34744267</v>
          </cell>
          <cell r="G139">
            <v>13.12992216</v>
          </cell>
          <cell r="H139">
            <v>13.406562709999999</v>
          </cell>
          <cell r="I139">
            <v>14.2492301</v>
          </cell>
          <cell r="J139">
            <v>15.355405729999999</v>
          </cell>
          <cell r="K139">
            <v>16.078775570000001</v>
          </cell>
          <cell r="L139">
            <v>16.587426000000001</v>
          </cell>
          <cell r="M139">
            <v>16.9298</v>
          </cell>
          <cell r="N139">
            <v>17.149000000000001</v>
          </cell>
          <cell r="P139" t="str">
            <v>Yes</v>
          </cell>
        </row>
        <row r="140">
          <cell r="A140" t="str">
            <v>D138</v>
          </cell>
          <cell r="B140">
            <v>34.924999999999997</v>
          </cell>
          <cell r="C140">
            <v>6.35</v>
          </cell>
          <cell r="D140">
            <v>12.954000000000001</v>
          </cell>
          <cell r="F140">
            <v>12.954000000000001</v>
          </cell>
          <cell r="G140">
            <v>14.541499999999999</v>
          </cell>
          <cell r="H140">
            <v>14.541499999999999</v>
          </cell>
          <cell r="I140">
            <v>14.541499999999999</v>
          </cell>
          <cell r="J140">
            <v>14.541499999999999</v>
          </cell>
          <cell r="K140">
            <v>14.541499999999999</v>
          </cell>
          <cell r="L140">
            <v>14.541499999999999</v>
          </cell>
          <cell r="M140">
            <v>14.541499999999999</v>
          </cell>
          <cell r="N140">
            <v>14.541499999999999</v>
          </cell>
          <cell r="P140" t="str">
            <v>Yes</v>
          </cell>
        </row>
        <row r="141">
          <cell r="A141" t="str">
            <v>D139</v>
          </cell>
          <cell r="B141">
            <v>20.637499999999999</v>
          </cell>
          <cell r="C141">
            <v>6.2420590699999998</v>
          </cell>
          <cell r="D141">
            <v>13.06194093</v>
          </cell>
          <cell r="F141">
            <v>13.06194093</v>
          </cell>
          <cell r="G141">
            <v>15.41247278</v>
          </cell>
          <cell r="H141">
            <v>15.44319093</v>
          </cell>
          <cell r="I141">
            <v>15.44319093</v>
          </cell>
          <cell r="J141">
            <v>16.981591359999999</v>
          </cell>
          <cell r="K141">
            <v>16.999046419999999</v>
          </cell>
          <cell r="L141">
            <v>17.01650149</v>
          </cell>
          <cell r="M141">
            <v>17.033999999999999</v>
          </cell>
          <cell r="N141">
            <v>17.050999999999998</v>
          </cell>
          <cell r="P141" t="str">
            <v>Yes</v>
          </cell>
        </row>
        <row r="142">
          <cell r="A142" t="str">
            <v>D140</v>
          </cell>
          <cell r="B142">
            <v>3.8639993499999998</v>
          </cell>
          <cell r="C142">
            <v>19.303999999999998</v>
          </cell>
          <cell r="D142">
            <v>0</v>
          </cell>
          <cell r="F142">
            <v>16.033750000000001</v>
          </cell>
          <cell r="G142">
            <v>17.657250479999998</v>
          </cell>
          <cell r="H142">
            <v>17.80302386</v>
          </cell>
          <cell r="I142">
            <v>18.085420110000001</v>
          </cell>
          <cell r="J142">
            <v>19.303999999999998</v>
          </cell>
          <cell r="K142">
            <v>19.303999999999998</v>
          </cell>
          <cell r="L142">
            <v>19.303999999999998</v>
          </cell>
          <cell r="M142">
            <v>19.303999999999998</v>
          </cell>
          <cell r="N142">
            <v>19.303999999999998</v>
          </cell>
          <cell r="P142" t="str">
            <v>Yes</v>
          </cell>
        </row>
        <row r="143">
          <cell r="A143" t="str">
            <v>D141</v>
          </cell>
          <cell r="B143">
            <v>24.537956699999999</v>
          </cell>
          <cell r="C143">
            <v>7.0017620000000003</v>
          </cell>
          <cell r="D143">
            <v>12.302237999999999</v>
          </cell>
          <cell r="F143">
            <v>12.302237999999999</v>
          </cell>
          <cell r="G143">
            <v>14.205761409999999</v>
          </cell>
          <cell r="H143">
            <v>14.412363839999999</v>
          </cell>
          <cell r="I143">
            <v>14.6141846</v>
          </cell>
          <cell r="J143">
            <v>15.003667999999999</v>
          </cell>
          <cell r="K143">
            <v>15.37456875</v>
          </cell>
          <cell r="L143">
            <v>15.727218629999999</v>
          </cell>
          <cell r="M143">
            <v>16.061900000000001</v>
          </cell>
          <cell r="N143">
            <v>16.379000000000001</v>
          </cell>
          <cell r="P143" t="str">
            <v>Yes</v>
          </cell>
        </row>
        <row r="144">
          <cell r="A144" t="str">
            <v>D142</v>
          </cell>
          <cell r="B144">
            <v>12.65782658</v>
          </cell>
          <cell r="C144">
            <v>1.5874999999999999</v>
          </cell>
          <cell r="D144">
            <v>0</v>
          </cell>
          <cell r="F144">
            <v>12.41249994</v>
          </cell>
          <cell r="G144">
            <v>12.41854086</v>
          </cell>
          <cell r="H144">
            <v>13.575045579999999</v>
          </cell>
          <cell r="I144">
            <v>13.89332956</v>
          </cell>
          <cell r="J144">
            <v>14</v>
          </cell>
          <cell r="K144">
            <v>14</v>
          </cell>
          <cell r="L144">
            <v>14</v>
          </cell>
          <cell r="M144">
            <v>14</v>
          </cell>
          <cell r="N144">
            <v>14</v>
          </cell>
          <cell r="P144" t="str">
            <v>Yes</v>
          </cell>
        </row>
        <row r="145">
          <cell r="A145" t="str">
            <v>D143</v>
          </cell>
          <cell r="B145">
            <v>18.256250000000001</v>
          </cell>
          <cell r="C145">
            <v>8.7312499999999993</v>
          </cell>
          <cell r="D145">
            <v>10.572749999999999</v>
          </cell>
          <cell r="F145">
            <v>10.572749999999999</v>
          </cell>
          <cell r="G145">
            <v>14.01876219</v>
          </cell>
          <cell r="H145">
            <v>14.2597203</v>
          </cell>
          <cell r="I145">
            <v>14.421451080000001</v>
          </cell>
          <cell r="J145">
            <v>14.92601471</v>
          </cell>
          <cell r="K145">
            <v>16.503094140000002</v>
          </cell>
          <cell r="L145">
            <v>16.896887769999999</v>
          </cell>
          <cell r="M145">
            <v>17.001000000000001</v>
          </cell>
          <cell r="N145">
            <v>17.103000000000002</v>
          </cell>
          <cell r="P145" t="str">
            <v>Yes</v>
          </cell>
        </row>
        <row r="146">
          <cell r="A146" t="str">
            <v>D144</v>
          </cell>
          <cell r="B146">
            <v>6.35</v>
          </cell>
          <cell r="C146">
            <v>19.303999999999998</v>
          </cell>
          <cell r="D146">
            <v>0</v>
          </cell>
          <cell r="F146">
            <v>10.57</v>
          </cell>
          <cell r="G146">
            <v>0</v>
          </cell>
          <cell r="H146">
            <v>0</v>
          </cell>
          <cell r="I146">
            <v>0</v>
          </cell>
          <cell r="J146">
            <v>0</v>
          </cell>
          <cell r="K146">
            <v>0</v>
          </cell>
          <cell r="L146">
            <v>0</v>
          </cell>
          <cell r="M146">
            <v>0</v>
          </cell>
          <cell r="N146">
            <v>0</v>
          </cell>
          <cell r="P146" t="str">
            <v>No</v>
          </cell>
        </row>
        <row r="147">
          <cell r="A147" t="str">
            <v>D145</v>
          </cell>
          <cell r="B147">
            <v>2.116492</v>
          </cell>
          <cell r="C147">
            <v>19.303999999999998</v>
          </cell>
          <cell r="D147">
            <v>0</v>
          </cell>
          <cell r="F147">
            <v>16.85872599</v>
          </cell>
          <cell r="G147">
            <v>19.187508000000001</v>
          </cell>
          <cell r="H147">
            <v>19.303999999999998</v>
          </cell>
          <cell r="I147">
            <v>19.303999999999998</v>
          </cell>
          <cell r="J147">
            <v>19.303999999999998</v>
          </cell>
          <cell r="K147">
            <v>19.303999999999998</v>
          </cell>
          <cell r="L147">
            <v>19.303999999999998</v>
          </cell>
          <cell r="M147">
            <v>19.303999999999998</v>
          </cell>
          <cell r="N147">
            <v>19.303999999999998</v>
          </cell>
          <cell r="P147" t="str">
            <v>Yes</v>
          </cell>
        </row>
        <row r="148">
          <cell r="A148" t="str">
            <v>D146</v>
          </cell>
          <cell r="B148">
            <v>25.4</v>
          </cell>
          <cell r="C148">
            <v>5.0104590800000004</v>
          </cell>
          <cell r="D148">
            <v>14.29354092</v>
          </cell>
          <cell r="F148">
            <v>14.29354092</v>
          </cell>
          <cell r="G148">
            <v>15.875</v>
          </cell>
          <cell r="H148">
            <v>15.875</v>
          </cell>
          <cell r="I148">
            <v>15.875</v>
          </cell>
          <cell r="J148">
            <v>15.875</v>
          </cell>
          <cell r="K148">
            <v>15.875</v>
          </cell>
          <cell r="L148">
            <v>15.875</v>
          </cell>
          <cell r="M148">
            <v>15.875</v>
          </cell>
          <cell r="N148">
            <v>15.875</v>
          </cell>
          <cell r="P148" t="str">
            <v>Yes</v>
          </cell>
        </row>
        <row r="149">
          <cell r="A149" t="str">
            <v>D147</v>
          </cell>
          <cell r="B149">
            <v>2.0677524900000002</v>
          </cell>
          <cell r="C149">
            <v>2.3812500000000001</v>
          </cell>
          <cell r="D149">
            <v>16.922750000000001</v>
          </cell>
          <cell r="F149">
            <v>16.922750000000001</v>
          </cell>
          <cell r="G149">
            <v>19.285845779999999</v>
          </cell>
          <cell r="H149">
            <v>19.303999999999998</v>
          </cell>
          <cell r="I149">
            <v>19.303999999999998</v>
          </cell>
          <cell r="J149">
            <v>19.303999999999998</v>
          </cell>
          <cell r="K149">
            <v>19.303999999999998</v>
          </cell>
          <cell r="L149">
            <v>19.303999999999998</v>
          </cell>
          <cell r="M149">
            <v>19.303999999999998</v>
          </cell>
          <cell r="N149">
            <v>19.303999999999998</v>
          </cell>
          <cell r="P149" t="str">
            <v>Yes</v>
          </cell>
        </row>
        <row r="150">
          <cell r="A150" t="str">
            <v>D148</v>
          </cell>
          <cell r="B150">
            <v>15.551990849999999</v>
          </cell>
          <cell r="C150">
            <v>5.0639822199999998</v>
          </cell>
          <cell r="D150">
            <v>14.240017780000001</v>
          </cell>
          <cell r="F150">
            <v>14.240017780000001</v>
          </cell>
          <cell r="G150">
            <v>15.240017780000001</v>
          </cell>
          <cell r="H150">
            <v>15.240017780000001</v>
          </cell>
          <cell r="I150">
            <v>15.240017780000001</v>
          </cell>
          <cell r="J150">
            <v>15.240017780000001</v>
          </cell>
          <cell r="K150">
            <v>15.240017780000001</v>
          </cell>
          <cell r="L150">
            <v>15.240017780000001</v>
          </cell>
          <cell r="M150">
            <v>15.240017780000001</v>
          </cell>
          <cell r="N150">
            <v>15.240017780000001</v>
          </cell>
          <cell r="P150" t="str">
            <v>Yes</v>
          </cell>
        </row>
        <row r="151">
          <cell r="A151" t="str">
            <v>D149</v>
          </cell>
          <cell r="B151">
            <v>11.7729</v>
          </cell>
          <cell r="C151">
            <v>6.2233844100000004</v>
          </cell>
          <cell r="D151">
            <v>13.080615590000001</v>
          </cell>
          <cell r="F151">
            <v>13.080615590000001</v>
          </cell>
          <cell r="G151">
            <v>16.526627779999998</v>
          </cell>
          <cell r="H151">
            <v>16.767585889999999</v>
          </cell>
          <cell r="I151">
            <v>16.929316669999999</v>
          </cell>
          <cell r="J151">
            <v>17.06124209</v>
          </cell>
          <cell r="K151">
            <v>17.131168899999999</v>
          </cell>
          <cell r="L151">
            <v>17.201095710000001</v>
          </cell>
          <cell r="M151">
            <v>18.004000000000001</v>
          </cell>
          <cell r="N151">
            <v>18.074000000000002</v>
          </cell>
          <cell r="P151" t="str">
            <v>Yes</v>
          </cell>
        </row>
        <row r="152">
          <cell r="A152" t="str">
            <v>D150</v>
          </cell>
          <cell r="B152">
            <v>19.05</v>
          </cell>
          <cell r="C152">
            <v>1.5874999999999999</v>
          </cell>
          <cell r="D152">
            <v>0</v>
          </cell>
          <cell r="F152">
            <v>12.41249994</v>
          </cell>
          <cell r="G152">
            <v>12.414652950000001</v>
          </cell>
          <cell r="H152">
            <v>13.53503196</v>
          </cell>
          <cell r="I152">
            <v>13.88728864</v>
          </cell>
          <cell r="J152">
            <v>13.99999994</v>
          </cell>
          <cell r="K152">
            <v>13.99999994</v>
          </cell>
          <cell r="L152">
            <v>13.99999994</v>
          </cell>
          <cell r="M152">
            <v>14</v>
          </cell>
          <cell r="N152">
            <v>14</v>
          </cell>
          <cell r="P152" t="str">
            <v>Yes</v>
          </cell>
        </row>
        <row r="153">
          <cell r="A153" t="str">
            <v>D151</v>
          </cell>
          <cell r="B153">
            <v>7.4008937399999999</v>
          </cell>
          <cell r="C153">
            <v>9.6049977700000007</v>
          </cell>
          <cell r="D153">
            <v>9.6990022299999996</v>
          </cell>
          <cell r="F153">
            <v>9.6990022299999996</v>
          </cell>
          <cell r="G153">
            <v>14.9668291</v>
          </cell>
          <cell r="H153">
            <v>15.481518980000001</v>
          </cell>
          <cell r="I153">
            <v>15.91390367</v>
          </cell>
          <cell r="J153">
            <v>16.591026599999999</v>
          </cell>
          <cell r="K153">
            <v>17.072942829999999</v>
          </cell>
          <cell r="L153">
            <v>18.413252279999998</v>
          </cell>
          <cell r="M153">
            <v>19.1905</v>
          </cell>
          <cell r="N153">
            <v>19.303999999999998</v>
          </cell>
          <cell r="P153" t="str">
            <v>Yes</v>
          </cell>
        </row>
        <row r="154">
          <cell r="A154" t="str">
            <v>D152</v>
          </cell>
          <cell r="B154">
            <v>32.543750000000003</v>
          </cell>
          <cell r="C154">
            <v>13.90071187</v>
          </cell>
          <cell r="D154">
            <v>5.40328813</v>
          </cell>
          <cell r="F154">
            <v>5.40328813</v>
          </cell>
          <cell r="G154">
            <v>10.02930153</v>
          </cell>
          <cell r="H154">
            <v>10.4530406</v>
          </cell>
          <cell r="I154">
            <v>10.79772971</v>
          </cell>
          <cell r="J154">
            <v>11.30244061</v>
          </cell>
          <cell r="K154">
            <v>11.608124950000001</v>
          </cell>
          <cell r="L154">
            <v>11.815559929999999</v>
          </cell>
          <cell r="M154">
            <v>12.0227</v>
          </cell>
          <cell r="N154">
            <v>12.23</v>
          </cell>
          <cell r="P154" t="str">
            <v>No</v>
          </cell>
        </row>
        <row r="155">
          <cell r="A155" t="str">
            <v>D153</v>
          </cell>
          <cell r="B155">
            <v>31.75</v>
          </cell>
          <cell r="C155">
            <v>19.303999999999998</v>
          </cell>
          <cell r="D155">
            <v>0</v>
          </cell>
          <cell r="F155">
            <v>2.1589999999999998</v>
          </cell>
          <cell r="G155">
            <v>5.5865355599999997</v>
          </cell>
          <cell r="H155">
            <v>5.8243785600000004</v>
          </cell>
          <cell r="I155">
            <v>5.9828723799999999</v>
          </cell>
          <cell r="J155">
            <v>7.1784934099999997</v>
          </cell>
          <cell r="K155">
            <v>9.1677420900000008</v>
          </cell>
          <cell r="L155">
            <v>9.9393825600000003</v>
          </cell>
          <cell r="M155">
            <v>10.318</v>
          </cell>
          <cell r="N155">
            <v>10.581</v>
          </cell>
          <cell r="P155" t="str">
            <v>No</v>
          </cell>
        </row>
        <row r="156">
          <cell r="A156" t="str">
            <v>D154</v>
          </cell>
          <cell r="B156">
            <v>8.3411734200000005</v>
          </cell>
          <cell r="C156">
            <v>7.1628073299999997</v>
          </cell>
          <cell r="D156">
            <v>12.141192670000001</v>
          </cell>
          <cell r="F156">
            <v>12.141192670000001</v>
          </cell>
          <cell r="G156">
            <v>12.790678160000001</v>
          </cell>
          <cell r="H156">
            <v>12.903214139999999</v>
          </cell>
          <cell r="I156">
            <v>13.05052373</v>
          </cell>
          <cell r="J156">
            <v>13.45859038</v>
          </cell>
          <cell r="K156">
            <v>14.042547020000001</v>
          </cell>
          <cell r="L156">
            <v>14.855912419999999</v>
          </cell>
          <cell r="M156">
            <v>16.0197</v>
          </cell>
          <cell r="N156">
            <v>17.9649</v>
          </cell>
          <cell r="P156" t="str">
            <v>Yes</v>
          </cell>
        </row>
        <row r="157">
          <cell r="A157" t="str">
            <v>D155</v>
          </cell>
          <cell r="B157">
            <v>19.049992339999999</v>
          </cell>
          <cell r="C157">
            <v>1.5814590799999999</v>
          </cell>
          <cell r="D157">
            <v>0</v>
          </cell>
          <cell r="F157">
            <v>17.72254092</v>
          </cell>
          <cell r="G157">
            <v>17.72254092</v>
          </cell>
          <cell r="H157">
            <v>18.879045640000001</v>
          </cell>
          <cell r="I157">
            <v>19.197329620000001</v>
          </cell>
          <cell r="J157">
            <v>19.303999999999998</v>
          </cell>
          <cell r="K157">
            <v>19.303999999999998</v>
          </cell>
          <cell r="L157">
            <v>19.303999999999998</v>
          </cell>
          <cell r="M157">
            <v>19.303999999999998</v>
          </cell>
          <cell r="N157">
            <v>19.303999999999998</v>
          </cell>
          <cell r="P157" t="str">
            <v>Yes</v>
          </cell>
        </row>
        <row r="158">
          <cell r="A158" t="str">
            <v>D156</v>
          </cell>
          <cell r="B158">
            <v>12.65782658</v>
          </cell>
          <cell r="C158">
            <v>1.5874999999999999</v>
          </cell>
          <cell r="D158">
            <v>0</v>
          </cell>
          <cell r="F158">
            <v>17.7165</v>
          </cell>
          <cell r="G158">
            <v>17.7165</v>
          </cell>
          <cell r="H158">
            <v>18.873004720000001</v>
          </cell>
          <cell r="I158">
            <v>19.191288700000001</v>
          </cell>
          <cell r="J158">
            <v>19.303999999999998</v>
          </cell>
          <cell r="K158">
            <v>19.303999999999998</v>
          </cell>
          <cell r="L158">
            <v>19.303999999999998</v>
          </cell>
          <cell r="M158">
            <v>19.303999999999998</v>
          </cell>
          <cell r="N158">
            <v>19.303999999999998</v>
          </cell>
          <cell r="P158" t="str">
            <v>Yes</v>
          </cell>
        </row>
        <row r="159">
          <cell r="A159" t="str">
            <v>D157</v>
          </cell>
          <cell r="B159">
            <v>8.4103801499999999</v>
          </cell>
          <cell r="C159">
            <v>7.6517499999999998</v>
          </cell>
          <cell r="D159">
            <v>11.65225</v>
          </cell>
          <cell r="F159">
            <v>11.65225</v>
          </cell>
          <cell r="G159">
            <v>12.398207660000001</v>
          </cell>
          <cell r="H159">
            <v>12.621381510000001</v>
          </cell>
          <cell r="I159">
            <v>12.974440850000001</v>
          </cell>
          <cell r="J159">
            <v>14.160407230000001</v>
          </cell>
          <cell r="K159">
            <v>14.160500000000001</v>
          </cell>
          <cell r="L159">
            <v>16.060661060000001</v>
          </cell>
          <cell r="M159">
            <v>16.664300000000001</v>
          </cell>
          <cell r="N159">
            <v>16.902000000000001</v>
          </cell>
          <cell r="P159" t="str">
            <v>Yes</v>
          </cell>
        </row>
        <row r="160">
          <cell r="A160" t="str">
            <v>D158</v>
          </cell>
          <cell r="B160">
            <v>10.920161050000001</v>
          </cell>
          <cell r="C160">
            <v>6.6680000000000001</v>
          </cell>
          <cell r="D160">
            <v>12.637</v>
          </cell>
          <cell r="F160">
            <v>12.637</v>
          </cell>
          <cell r="G160">
            <v>14.228999999999999</v>
          </cell>
          <cell r="H160">
            <v>14.252000000000001</v>
          </cell>
          <cell r="I160">
            <v>14.292</v>
          </cell>
          <cell r="J160">
            <v>14.429</v>
          </cell>
          <cell r="K160">
            <v>14.638999999999999</v>
          </cell>
          <cell r="L160">
            <v>14.954000000000001</v>
          </cell>
          <cell r="M160">
            <v>15.396000000000001</v>
          </cell>
          <cell r="N160">
            <v>16.001000000000001</v>
          </cell>
          <cell r="P160" t="str">
            <v>Yes</v>
          </cell>
        </row>
        <row r="161">
          <cell r="A161" t="str">
            <v>D159</v>
          </cell>
          <cell r="B161">
            <v>17.608402890000001</v>
          </cell>
          <cell r="C161">
            <v>1.5874999999999999</v>
          </cell>
          <cell r="D161">
            <v>0</v>
          </cell>
          <cell r="F161">
            <v>17.7165</v>
          </cell>
          <cell r="G161">
            <v>17.718653010000001</v>
          </cell>
          <cell r="H161">
            <v>18.873004720000001</v>
          </cell>
          <cell r="I161">
            <v>19.191288700000001</v>
          </cell>
          <cell r="J161">
            <v>19.303999999999998</v>
          </cell>
          <cell r="K161">
            <v>19.303999999999998</v>
          </cell>
          <cell r="L161">
            <v>19.303999999999998</v>
          </cell>
          <cell r="M161">
            <v>19.303999999999998</v>
          </cell>
          <cell r="N161">
            <v>19.303999999999998</v>
          </cell>
          <cell r="P161" t="str">
            <v>Yes</v>
          </cell>
        </row>
        <row r="162">
          <cell r="A162" t="str">
            <v>D160</v>
          </cell>
          <cell r="B162">
            <v>22.190665540000001</v>
          </cell>
          <cell r="C162">
            <v>10.731014399999999</v>
          </cell>
          <cell r="D162">
            <v>8.5729856000000009</v>
          </cell>
          <cell r="F162">
            <v>8.5729856000000009</v>
          </cell>
          <cell r="G162">
            <v>12.842060439999999</v>
          </cell>
          <cell r="H162">
            <v>13.213163399999999</v>
          </cell>
          <cell r="I162">
            <v>13.50629078</v>
          </cell>
          <cell r="J162">
            <v>13.906839740000001</v>
          </cell>
          <cell r="K162">
            <v>14.131702499999999</v>
          </cell>
          <cell r="L162">
            <v>14.33838512</v>
          </cell>
          <cell r="M162">
            <v>14.5451</v>
          </cell>
          <cell r="N162">
            <v>14.751799999999999</v>
          </cell>
          <cell r="P162" t="str">
            <v>Yes</v>
          </cell>
        </row>
        <row r="163">
          <cell r="A163" t="str">
            <v>D161</v>
          </cell>
          <cell r="B163">
            <v>22.190665540000001</v>
          </cell>
          <cell r="C163">
            <v>10.731014399999999</v>
          </cell>
          <cell r="D163">
            <v>0</v>
          </cell>
          <cell r="F163">
            <v>8.5729856000000009</v>
          </cell>
          <cell r="G163">
            <v>0</v>
          </cell>
          <cell r="H163">
            <v>0</v>
          </cell>
          <cell r="I163">
            <v>0</v>
          </cell>
          <cell r="J163">
            <v>13.906839740000001</v>
          </cell>
          <cell r="K163">
            <v>14.131702499999999</v>
          </cell>
          <cell r="L163">
            <v>14.33838512</v>
          </cell>
          <cell r="M163">
            <v>14.5451</v>
          </cell>
          <cell r="N163">
            <v>14.751799999999999</v>
          </cell>
          <cell r="P163" t="str">
            <v>Yes</v>
          </cell>
        </row>
        <row r="164">
          <cell r="A164" t="str">
            <v>D162</v>
          </cell>
          <cell r="B164">
            <v>0.95133568999999996</v>
          </cell>
          <cell r="C164">
            <v>1.4544590799999999</v>
          </cell>
          <cell r="D164">
            <v>0</v>
          </cell>
          <cell r="F164">
            <v>17.849540919999999</v>
          </cell>
          <cell r="G164">
            <v>0</v>
          </cell>
          <cell r="H164">
            <v>0</v>
          </cell>
          <cell r="I164">
            <v>19.303999999999998</v>
          </cell>
          <cell r="J164">
            <v>19.303999999999998</v>
          </cell>
          <cell r="K164">
            <v>19.303999999999998</v>
          </cell>
          <cell r="L164">
            <v>19.303999999999998</v>
          </cell>
          <cell r="M164">
            <v>19.303999999999998</v>
          </cell>
          <cell r="N164">
            <v>19.303999999999998</v>
          </cell>
          <cell r="P164" t="str">
            <v>Yes</v>
          </cell>
        </row>
        <row r="165">
          <cell r="A165" t="str">
            <v>D163</v>
          </cell>
          <cell r="B165">
            <v>0</v>
          </cell>
          <cell r="C165">
            <v>1.5874999999999999</v>
          </cell>
          <cell r="D165">
            <v>0</v>
          </cell>
          <cell r="F165">
            <v>17.7165</v>
          </cell>
          <cell r="G165">
            <v>0</v>
          </cell>
          <cell r="H165">
            <v>0</v>
          </cell>
          <cell r="I165">
            <v>19.303999999999998</v>
          </cell>
          <cell r="J165">
            <v>19.303999999999998</v>
          </cell>
          <cell r="K165">
            <v>19.303999999999998</v>
          </cell>
          <cell r="L165">
            <v>19.303999999999998</v>
          </cell>
          <cell r="M165">
            <v>19.303999999999998</v>
          </cell>
          <cell r="N165">
            <v>19.303999999999998</v>
          </cell>
          <cell r="P165" t="str">
            <v>Yes</v>
          </cell>
        </row>
        <row r="166">
          <cell r="A166" t="str">
            <v>D164</v>
          </cell>
          <cell r="B166">
            <v>6.35</v>
          </cell>
          <cell r="C166">
            <v>4.7625000000000002</v>
          </cell>
          <cell r="D166">
            <v>14.541499999999999</v>
          </cell>
          <cell r="F166">
            <v>14.541499999999999</v>
          </cell>
          <cell r="G166">
            <v>16.892871750000001</v>
          </cell>
          <cell r="H166">
            <v>16.987541660000002</v>
          </cell>
          <cell r="I166">
            <v>17.082211579999999</v>
          </cell>
          <cell r="J166">
            <v>17.2715514</v>
          </cell>
          <cell r="K166">
            <v>17.460891230000001</v>
          </cell>
          <cell r="L166">
            <v>17.650231059999999</v>
          </cell>
          <cell r="M166">
            <v>19.303999999999998</v>
          </cell>
          <cell r="N166">
            <v>19.303999999999998</v>
          </cell>
          <cell r="P166" t="str">
            <v>Yes</v>
          </cell>
        </row>
        <row r="167">
          <cell r="A167" t="str">
            <v>D165</v>
          </cell>
          <cell r="B167">
            <v>30.423449810000001</v>
          </cell>
          <cell r="C167">
            <v>5</v>
          </cell>
          <cell r="D167">
            <v>14.304</v>
          </cell>
          <cell r="F167">
            <v>14.304</v>
          </cell>
          <cell r="G167">
            <v>14.304</v>
          </cell>
          <cell r="H167">
            <v>14.304</v>
          </cell>
          <cell r="I167">
            <v>14.304</v>
          </cell>
          <cell r="J167">
            <v>14.304</v>
          </cell>
          <cell r="K167">
            <v>14.304</v>
          </cell>
          <cell r="L167">
            <v>14.304</v>
          </cell>
          <cell r="M167">
            <v>14.304</v>
          </cell>
          <cell r="N167">
            <v>14.304</v>
          </cell>
          <cell r="P167" t="str">
            <v>Yes</v>
          </cell>
        </row>
        <row r="168">
          <cell r="A168" t="str">
            <v>D166</v>
          </cell>
          <cell r="B168">
            <v>2.286</v>
          </cell>
          <cell r="C168">
            <v>19.303999999999998</v>
          </cell>
          <cell r="D168">
            <v>0</v>
          </cell>
          <cell r="F168">
            <v>16.256</v>
          </cell>
          <cell r="G168">
            <v>19.205576239999999</v>
          </cell>
          <cell r="H168">
            <v>19.303999999999998</v>
          </cell>
          <cell r="I168">
            <v>19.303999999999998</v>
          </cell>
          <cell r="J168">
            <v>19.303999999999998</v>
          </cell>
          <cell r="K168">
            <v>19.303999999999998</v>
          </cell>
          <cell r="L168">
            <v>19.303999999999998</v>
          </cell>
          <cell r="M168">
            <v>19.303999999999998</v>
          </cell>
          <cell r="N168">
            <v>19.303999999999998</v>
          </cell>
          <cell r="P168" t="str">
            <v>Yes</v>
          </cell>
        </row>
        <row r="169">
          <cell r="A169" t="str">
            <v>D167</v>
          </cell>
          <cell r="B169">
            <v>9.1998800000000003</v>
          </cell>
          <cell r="C169">
            <v>7.9565573299999999</v>
          </cell>
          <cell r="D169">
            <v>11.34744267</v>
          </cell>
          <cell r="F169">
            <v>11.34744267</v>
          </cell>
          <cell r="G169">
            <v>12.77164082</v>
          </cell>
          <cell r="H169">
            <v>13.004794649999999</v>
          </cell>
          <cell r="I169">
            <v>13.23794848</v>
          </cell>
          <cell r="J169">
            <v>13.7</v>
          </cell>
          <cell r="K169">
            <v>14.170563789999999</v>
          </cell>
          <cell r="L169">
            <v>14.636871449999999</v>
          </cell>
          <cell r="M169">
            <v>15.103199999999999</v>
          </cell>
          <cell r="N169">
            <v>15.5695</v>
          </cell>
          <cell r="P169" t="str">
            <v>Yes</v>
          </cell>
        </row>
        <row r="170">
          <cell r="A170" t="str">
            <v>D168</v>
          </cell>
          <cell r="B170">
            <v>9.5760032000000006</v>
          </cell>
          <cell r="C170">
            <v>6.4981701000000003</v>
          </cell>
          <cell r="D170">
            <v>12.333581199999999</v>
          </cell>
          <cell r="F170">
            <v>12.333581199999999</v>
          </cell>
          <cell r="G170">
            <v>14.753277110000001</v>
          </cell>
          <cell r="H170">
            <v>14.7973812</v>
          </cell>
          <cell r="I170">
            <v>14.7973812</v>
          </cell>
          <cell r="J170">
            <v>14.7973812</v>
          </cell>
          <cell r="K170">
            <v>14.7973812</v>
          </cell>
          <cell r="L170">
            <v>16.327502599999999</v>
          </cell>
          <cell r="M170">
            <v>16.327500000000001</v>
          </cell>
          <cell r="N170">
            <v>16.379300000000001</v>
          </cell>
          <cell r="P170" t="str">
            <v>Yes</v>
          </cell>
        </row>
        <row r="171">
          <cell r="A171" t="str">
            <v>D169</v>
          </cell>
          <cell r="B171">
            <v>3.1749999999999998</v>
          </cell>
          <cell r="C171">
            <v>3.6829999999999998</v>
          </cell>
          <cell r="D171">
            <v>15.621</v>
          </cell>
          <cell r="F171">
            <v>15.621</v>
          </cell>
          <cell r="G171">
            <v>18.78398829</v>
          </cell>
          <cell r="H171">
            <v>19.15334768</v>
          </cell>
          <cell r="I171">
            <v>19.294324849999999</v>
          </cell>
          <cell r="J171">
            <v>19.303999999999998</v>
          </cell>
          <cell r="K171">
            <v>19.303999999999998</v>
          </cell>
          <cell r="L171">
            <v>19.303999999999998</v>
          </cell>
          <cell r="M171">
            <v>19.303999999999998</v>
          </cell>
          <cell r="N171">
            <v>19.303999999999998</v>
          </cell>
          <cell r="P171" t="str">
            <v>Yes</v>
          </cell>
        </row>
        <row r="172">
          <cell r="A172" t="str">
            <v>D170</v>
          </cell>
          <cell r="B172">
            <v>12.7</v>
          </cell>
          <cell r="C172">
            <v>3.6829999999999998</v>
          </cell>
          <cell r="D172">
            <v>15.621</v>
          </cell>
          <cell r="F172">
            <v>15.621</v>
          </cell>
          <cell r="G172">
            <v>16.129000000000001</v>
          </cell>
          <cell r="H172">
            <v>16.129000000000001</v>
          </cell>
          <cell r="I172">
            <v>16.129000000000001</v>
          </cell>
          <cell r="J172">
            <v>16.129000000000001</v>
          </cell>
          <cell r="K172">
            <v>16.129000000000001</v>
          </cell>
          <cell r="L172">
            <v>16.129000000000001</v>
          </cell>
          <cell r="M172">
            <v>16.129000000000001</v>
          </cell>
          <cell r="N172">
            <v>16.129000000000001</v>
          </cell>
          <cell r="P172" t="str">
            <v>Yes</v>
          </cell>
        </row>
        <row r="173">
          <cell r="A173" t="str">
            <v>D171</v>
          </cell>
          <cell r="B173">
            <v>9.9470398000000007</v>
          </cell>
          <cell r="C173">
            <v>1.58534698</v>
          </cell>
          <cell r="D173">
            <v>0</v>
          </cell>
          <cell r="F173">
            <v>12.41465296</v>
          </cell>
          <cell r="G173">
            <v>12.41465296</v>
          </cell>
          <cell r="H173">
            <v>13.569004659999999</v>
          </cell>
          <cell r="I173">
            <v>13.88728864</v>
          </cell>
          <cell r="J173">
            <v>13.99999994</v>
          </cell>
          <cell r="K173">
            <v>13.99999994</v>
          </cell>
          <cell r="L173">
            <v>13.99999994</v>
          </cell>
          <cell r="M173">
            <v>14</v>
          </cell>
          <cell r="N173">
            <v>14</v>
          </cell>
          <cell r="P173" t="str">
            <v>No</v>
          </cell>
        </row>
        <row r="174">
          <cell r="A174" t="str">
            <v>D172</v>
          </cell>
          <cell r="B174">
            <v>6.35</v>
          </cell>
          <cell r="C174">
            <v>19.303999999999998</v>
          </cell>
          <cell r="D174">
            <v>0</v>
          </cell>
          <cell r="F174">
            <v>0</v>
          </cell>
          <cell r="G174">
            <v>0</v>
          </cell>
          <cell r="H174">
            <v>0</v>
          </cell>
          <cell r="I174">
            <v>0</v>
          </cell>
          <cell r="J174">
            <v>0</v>
          </cell>
          <cell r="K174">
            <v>0</v>
          </cell>
          <cell r="L174">
            <v>0</v>
          </cell>
          <cell r="M174">
            <v>0</v>
          </cell>
          <cell r="N174">
            <v>19.303999999999998</v>
          </cell>
          <cell r="P174" t="str">
            <v>Yes</v>
          </cell>
        </row>
        <row r="175">
          <cell r="A175" t="str">
            <v>D173</v>
          </cell>
          <cell r="B175">
            <v>22.63339062</v>
          </cell>
          <cell r="C175">
            <v>1.5814590799999999</v>
          </cell>
          <cell r="D175">
            <v>0</v>
          </cell>
          <cell r="F175">
            <v>12.41465296</v>
          </cell>
          <cell r="G175">
            <v>12.41465296</v>
          </cell>
          <cell r="H175">
            <v>13.569004659999999</v>
          </cell>
          <cell r="I175">
            <v>13.88728864</v>
          </cell>
          <cell r="J175">
            <v>13.99999994</v>
          </cell>
          <cell r="K175">
            <v>13.99999994</v>
          </cell>
          <cell r="L175">
            <v>13.99999994</v>
          </cell>
          <cell r="M175">
            <v>14</v>
          </cell>
          <cell r="N175">
            <v>14</v>
          </cell>
          <cell r="P175" t="str">
            <v>No</v>
          </cell>
        </row>
        <row r="176">
          <cell r="A176" t="str">
            <v>D174</v>
          </cell>
          <cell r="B176">
            <v>9.7348828399999991</v>
          </cell>
          <cell r="C176">
            <v>7.1628073299999997</v>
          </cell>
          <cell r="D176">
            <v>12.141192670000001</v>
          </cell>
          <cell r="F176">
            <v>12.141192670000001</v>
          </cell>
          <cell r="G176">
            <v>12.790678160000001</v>
          </cell>
          <cell r="H176">
            <v>12.903214139999999</v>
          </cell>
          <cell r="I176">
            <v>13.05052373</v>
          </cell>
          <cell r="J176">
            <v>13.45859038</v>
          </cell>
          <cell r="K176">
            <v>14.042547020000001</v>
          </cell>
          <cell r="L176">
            <v>14.83451794</v>
          </cell>
          <cell r="M176">
            <v>16.0197</v>
          </cell>
          <cell r="N176">
            <v>17.303999999999998</v>
          </cell>
          <cell r="P176" t="str">
            <v>Yes</v>
          </cell>
        </row>
        <row r="177">
          <cell r="A177" t="str">
            <v>D175</v>
          </cell>
          <cell r="B177">
            <v>8.89</v>
          </cell>
          <cell r="C177">
            <v>7.9565573000000001</v>
          </cell>
          <cell r="D177">
            <v>11.3474427</v>
          </cell>
          <cell r="F177">
            <v>11.34744267</v>
          </cell>
          <cell r="G177">
            <v>13.13576557</v>
          </cell>
          <cell r="H177">
            <v>13.21383061</v>
          </cell>
          <cell r="I177">
            <v>13.58819171</v>
          </cell>
          <cell r="J177">
            <v>14.673749949999999</v>
          </cell>
          <cell r="K177">
            <v>15.033032479999999</v>
          </cell>
          <cell r="L177">
            <v>15.47781574</v>
          </cell>
          <cell r="M177">
            <v>16.583400000000001</v>
          </cell>
          <cell r="N177">
            <v>16.93</v>
          </cell>
          <cell r="P177" t="str">
            <v>Yes</v>
          </cell>
        </row>
        <row r="178">
          <cell r="A178" t="str">
            <v>D176</v>
          </cell>
          <cell r="B178">
            <v>9.4392750000000003</v>
          </cell>
          <cell r="C178">
            <v>8.4987847300000006</v>
          </cell>
          <cell r="D178">
            <v>10.80521527</v>
          </cell>
          <cell r="F178">
            <v>10.80521527</v>
          </cell>
          <cell r="G178">
            <v>11.59620439</v>
          </cell>
          <cell r="H178">
            <v>13.524610470000001</v>
          </cell>
          <cell r="I178">
            <v>14.230117829999999</v>
          </cell>
          <cell r="J178">
            <v>15.04221658</v>
          </cell>
          <cell r="K178">
            <v>15.44490547</v>
          </cell>
          <cell r="L178">
            <v>15.56495439</v>
          </cell>
          <cell r="M178">
            <v>17.3904</v>
          </cell>
          <cell r="N178">
            <v>17.814599999999999</v>
          </cell>
          <cell r="P178" t="str">
            <v>Yes</v>
          </cell>
        </row>
        <row r="179">
          <cell r="A179" t="str">
            <v>D177</v>
          </cell>
          <cell r="B179">
            <v>19.05</v>
          </cell>
          <cell r="C179">
            <v>1.5793060699999999</v>
          </cell>
          <cell r="D179">
            <v>0</v>
          </cell>
          <cell r="F179">
            <v>12.41854086</v>
          </cell>
          <cell r="G179">
            <v>12.41854086</v>
          </cell>
          <cell r="H179">
            <v>13.99999994</v>
          </cell>
          <cell r="I179">
            <v>13.99999994</v>
          </cell>
          <cell r="J179">
            <v>13.99999994</v>
          </cell>
          <cell r="K179">
            <v>13.99999994</v>
          </cell>
          <cell r="L179">
            <v>13.99999994</v>
          </cell>
          <cell r="M179">
            <v>14</v>
          </cell>
          <cell r="N179">
            <v>14</v>
          </cell>
          <cell r="P179" t="str">
            <v>Yes</v>
          </cell>
        </row>
        <row r="180">
          <cell r="A180" t="str">
            <v>D178</v>
          </cell>
          <cell r="B180">
            <v>7.7080000000000002</v>
          </cell>
          <cell r="C180">
            <v>5</v>
          </cell>
          <cell r="D180">
            <v>0</v>
          </cell>
          <cell r="F180">
            <v>14.304</v>
          </cell>
          <cell r="G180">
            <v>14.304</v>
          </cell>
          <cell r="H180">
            <v>15.17</v>
          </cell>
          <cell r="I180">
            <v>15.304</v>
          </cell>
          <cell r="J180">
            <v>15.317</v>
          </cell>
          <cell r="K180">
            <v>15.33</v>
          </cell>
          <cell r="L180">
            <v>15.343</v>
          </cell>
          <cell r="M180">
            <v>15.356</v>
          </cell>
          <cell r="N180">
            <v>19.303999999999998</v>
          </cell>
          <cell r="P180" t="str">
            <v>Yes</v>
          </cell>
        </row>
        <row r="181">
          <cell r="A181" t="str">
            <v>D179</v>
          </cell>
          <cell r="B181">
            <v>22.225000000000001</v>
          </cell>
          <cell r="C181">
            <v>1.5880000000000001</v>
          </cell>
          <cell r="D181">
            <v>0</v>
          </cell>
          <cell r="F181">
            <v>17.716999999999999</v>
          </cell>
          <cell r="G181">
            <v>17.716999999999999</v>
          </cell>
          <cell r="H181">
            <v>18.873000000000001</v>
          </cell>
          <cell r="I181">
            <v>19.190999999999999</v>
          </cell>
          <cell r="J181">
            <v>19.303999999999998</v>
          </cell>
          <cell r="K181">
            <v>19.303999999999998</v>
          </cell>
          <cell r="L181">
            <v>19.303999999999998</v>
          </cell>
          <cell r="M181">
            <v>19.303999999999998</v>
          </cell>
          <cell r="N181">
            <v>19.303999999999998</v>
          </cell>
          <cell r="P181" t="str">
            <v>Yes</v>
          </cell>
        </row>
        <row r="182">
          <cell r="A182" t="str">
            <v>D180</v>
          </cell>
          <cell r="B182">
            <v>4.5549999999999997</v>
          </cell>
          <cell r="C182">
            <v>19.303999999999998</v>
          </cell>
          <cell r="D182">
            <v>0</v>
          </cell>
          <cell r="F182">
            <v>14.542</v>
          </cell>
          <cell r="G182">
            <v>0</v>
          </cell>
          <cell r="H182">
            <v>0</v>
          </cell>
          <cell r="I182">
            <v>0</v>
          </cell>
          <cell r="J182">
            <v>0</v>
          </cell>
          <cell r="K182">
            <v>0</v>
          </cell>
          <cell r="L182">
            <v>0</v>
          </cell>
          <cell r="M182">
            <v>0</v>
          </cell>
          <cell r="N182">
            <v>0</v>
          </cell>
          <cell r="P182" t="str">
            <v>No</v>
          </cell>
        </row>
        <row r="183">
          <cell r="A183" t="str">
            <v>D181</v>
          </cell>
          <cell r="B183">
            <v>26.988</v>
          </cell>
          <cell r="C183">
            <v>12.929</v>
          </cell>
          <cell r="D183">
            <v>6.375</v>
          </cell>
          <cell r="F183">
            <v>6.375</v>
          </cell>
          <cell r="G183">
            <v>9.3249999999999993</v>
          </cell>
          <cell r="H183">
            <v>9.4779999999999998</v>
          </cell>
          <cell r="I183">
            <v>9.5459999999999994</v>
          </cell>
          <cell r="J183">
            <v>11.685</v>
          </cell>
          <cell r="K183">
            <v>12.423999999999999</v>
          </cell>
          <cell r="L183">
            <v>12.718</v>
          </cell>
          <cell r="M183">
            <v>12.952999999999999</v>
          </cell>
          <cell r="N183">
            <v>13.246</v>
          </cell>
          <cell r="P183" t="str">
            <v>No</v>
          </cell>
        </row>
        <row r="184">
          <cell r="A184" t="str">
            <v>D182</v>
          </cell>
          <cell r="B184">
            <v>19.95</v>
          </cell>
          <cell r="C184">
            <v>5.1550000000000002</v>
          </cell>
          <cell r="D184">
            <v>14.148999999999999</v>
          </cell>
          <cell r="F184">
            <v>14.148999999999999</v>
          </cell>
          <cell r="G184">
            <v>15.41</v>
          </cell>
          <cell r="H184">
            <v>15.677</v>
          </cell>
          <cell r="I184">
            <v>15.926</v>
          </cell>
          <cell r="J184">
            <v>16.373000000000001</v>
          </cell>
          <cell r="K184">
            <v>16.757999999999999</v>
          </cell>
          <cell r="L184">
            <v>17.085000000000001</v>
          </cell>
          <cell r="M184">
            <v>17.379000000000001</v>
          </cell>
          <cell r="N184">
            <v>17.648</v>
          </cell>
          <cell r="P184" t="str">
            <v>Yes</v>
          </cell>
        </row>
        <row r="185">
          <cell r="A185" t="str">
            <v>D183</v>
          </cell>
          <cell r="B185">
            <v>11.113</v>
          </cell>
          <cell r="C185">
            <v>1.581</v>
          </cell>
          <cell r="D185">
            <v>0</v>
          </cell>
          <cell r="F185">
            <v>12.419</v>
          </cell>
          <cell r="G185">
            <v>12.419</v>
          </cell>
          <cell r="H185">
            <v>13.574999999999999</v>
          </cell>
          <cell r="I185">
            <v>13.893000000000001</v>
          </cell>
          <cell r="J185">
            <v>14</v>
          </cell>
          <cell r="K185">
            <v>14</v>
          </cell>
          <cell r="L185">
            <v>14</v>
          </cell>
          <cell r="M185">
            <v>14</v>
          </cell>
          <cell r="N185">
            <v>14</v>
          </cell>
          <cell r="P185" t="str">
            <v>No</v>
          </cell>
        </row>
        <row r="186">
          <cell r="A186" t="str">
            <v>D184</v>
          </cell>
          <cell r="B186">
            <v>15.875</v>
          </cell>
          <cell r="C186">
            <v>1.5880000000000001</v>
          </cell>
          <cell r="D186">
            <v>0</v>
          </cell>
          <cell r="F186">
            <v>17.716999999999999</v>
          </cell>
          <cell r="G186">
            <v>17.716999999999999</v>
          </cell>
          <cell r="H186">
            <v>18.873000000000001</v>
          </cell>
          <cell r="I186">
            <v>19.190999999999999</v>
          </cell>
          <cell r="J186">
            <v>19.303999999999998</v>
          </cell>
          <cell r="K186">
            <v>19.303999999999998</v>
          </cell>
          <cell r="L186">
            <v>19.303999999999998</v>
          </cell>
          <cell r="M186">
            <v>19.303999999999998</v>
          </cell>
          <cell r="N186">
            <v>19.303999999999998</v>
          </cell>
          <cell r="P186" t="str">
            <v>Yes</v>
          </cell>
        </row>
        <row r="187">
          <cell r="A187" t="str">
            <v>D185</v>
          </cell>
          <cell r="B187">
            <v>6</v>
          </cell>
          <cell r="C187">
            <v>1.581</v>
          </cell>
          <cell r="D187">
            <v>14.294</v>
          </cell>
          <cell r="F187">
            <v>14.294</v>
          </cell>
          <cell r="G187">
            <v>14.294</v>
          </cell>
          <cell r="H187">
            <v>15.45</v>
          </cell>
          <cell r="I187">
            <v>15.768000000000001</v>
          </cell>
          <cell r="J187">
            <v>15.875</v>
          </cell>
          <cell r="K187">
            <v>15.875</v>
          </cell>
          <cell r="L187">
            <v>15.875</v>
          </cell>
          <cell r="M187">
            <v>15.875</v>
          </cell>
          <cell r="N187">
            <v>15.875</v>
          </cell>
          <cell r="P187" t="str">
            <v>Yes</v>
          </cell>
        </row>
        <row r="188">
          <cell r="A188" t="str">
            <v>D186</v>
          </cell>
          <cell r="B188">
            <v>8.6660000000000004</v>
          </cell>
          <cell r="C188">
            <v>5</v>
          </cell>
          <cell r="D188">
            <v>20.399999999999999</v>
          </cell>
          <cell r="F188">
            <v>20.399999999999999</v>
          </cell>
          <cell r="G188">
            <v>20.399999999999999</v>
          </cell>
          <cell r="H188">
            <v>21.265999999999998</v>
          </cell>
          <cell r="I188">
            <v>21.4</v>
          </cell>
          <cell r="J188">
            <v>21.413</v>
          </cell>
          <cell r="K188">
            <v>21.425999999999998</v>
          </cell>
          <cell r="L188">
            <v>21.439</v>
          </cell>
          <cell r="M188">
            <v>21.452000000000002</v>
          </cell>
          <cell r="N188">
            <v>25.146000000000001</v>
          </cell>
          <cell r="P188" t="str">
            <v>Yes</v>
          </cell>
        </row>
        <row r="189">
          <cell r="A189" t="str">
            <v>D187</v>
          </cell>
          <cell r="B189">
            <v>12.753</v>
          </cell>
          <cell r="C189">
            <v>6.306</v>
          </cell>
          <cell r="D189">
            <v>19.094000000000001</v>
          </cell>
          <cell r="F189">
            <v>19.094000000000001</v>
          </cell>
          <cell r="G189">
            <v>19.094000000000001</v>
          </cell>
          <cell r="H189">
            <v>19.96</v>
          </cell>
          <cell r="I189">
            <v>20.094000000000001</v>
          </cell>
          <cell r="J189">
            <v>20.106999999999999</v>
          </cell>
          <cell r="K189">
            <v>20.12</v>
          </cell>
          <cell r="L189">
            <v>20.132999999999999</v>
          </cell>
          <cell r="M189">
            <v>20.146999999999998</v>
          </cell>
          <cell r="N189">
            <v>20.16</v>
          </cell>
          <cell r="P189" t="str">
            <v>Yes</v>
          </cell>
        </row>
        <row r="190">
          <cell r="A190" t="str">
            <v>D188</v>
          </cell>
          <cell r="B190">
            <v>6</v>
          </cell>
          <cell r="C190">
            <v>1.581</v>
          </cell>
          <cell r="D190">
            <v>23.818999999999999</v>
          </cell>
          <cell r="F190">
            <v>23.818999999999999</v>
          </cell>
          <cell r="G190">
            <v>23.818999999999999</v>
          </cell>
          <cell r="H190">
            <v>24.975000000000001</v>
          </cell>
          <cell r="I190">
            <v>25.292999999999999</v>
          </cell>
          <cell r="J190">
            <v>25.4</v>
          </cell>
          <cell r="K190">
            <v>25.4</v>
          </cell>
          <cell r="L190">
            <v>25.4</v>
          </cell>
          <cell r="M190">
            <v>25.4</v>
          </cell>
          <cell r="N190">
            <v>25.4</v>
          </cell>
          <cell r="P190" t="str">
            <v>Yes</v>
          </cell>
        </row>
        <row r="191">
          <cell r="A191" t="str">
            <v>D189</v>
          </cell>
          <cell r="B191">
            <v>9.9459999999999997</v>
          </cell>
          <cell r="C191">
            <v>1.581</v>
          </cell>
          <cell r="D191">
            <v>23.818999999999999</v>
          </cell>
          <cell r="F191">
            <v>23.818999999999999</v>
          </cell>
          <cell r="G191">
            <v>23.818999999999999</v>
          </cell>
          <cell r="H191">
            <v>24.975000000000001</v>
          </cell>
          <cell r="I191">
            <v>25.292999999999999</v>
          </cell>
          <cell r="J191">
            <v>25.4</v>
          </cell>
          <cell r="K191">
            <v>25.4</v>
          </cell>
          <cell r="L191">
            <v>25.4</v>
          </cell>
          <cell r="M191">
            <v>25.4</v>
          </cell>
          <cell r="N191">
            <v>25.4</v>
          </cell>
          <cell r="P191" t="str">
            <v>Yes</v>
          </cell>
        </row>
        <row r="192">
          <cell r="A192" t="str">
            <v>D190</v>
          </cell>
          <cell r="B192">
            <v>14.023</v>
          </cell>
          <cell r="C192">
            <v>6.306</v>
          </cell>
          <cell r="D192">
            <v>19.094000000000001</v>
          </cell>
          <cell r="F192">
            <v>19.094000000000001</v>
          </cell>
          <cell r="G192">
            <v>19.094000000000001</v>
          </cell>
          <cell r="H192">
            <v>19.96</v>
          </cell>
          <cell r="I192">
            <v>20.094000000000001</v>
          </cell>
          <cell r="J192">
            <v>20.106999999999999</v>
          </cell>
          <cell r="K192">
            <v>20.12</v>
          </cell>
          <cell r="L192">
            <v>20.132999999999999</v>
          </cell>
          <cell r="M192">
            <v>20.146999999999998</v>
          </cell>
          <cell r="N192">
            <v>20.16</v>
          </cell>
          <cell r="P192" t="str">
            <v>Yes</v>
          </cell>
        </row>
        <row r="193">
          <cell r="A193" t="str">
            <v>D191</v>
          </cell>
          <cell r="B193">
            <v>17.518999999999998</v>
          </cell>
          <cell r="C193">
            <v>3.0169999999999999</v>
          </cell>
          <cell r="D193">
            <v>22.382999999999999</v>
          </cell>
          <cell r="F193">
            <v>22.382999999999999</v>
          </cell>
          <cell r="G193">
            <v>22.382999999999999</v>
          </cell>
          <cell r="H193">
            <v>23.248999999999999</v>
          </cell>
          <cell r="I193">
            <v>23.382999999999999</v>
          </cell>
          <cell r="J193">
            <v>23.382999999999999</v>
          </cell>
          <cell r="K193">
            <v>23.382999999999999</v>
          </cell>
          <cell r="L193">
            <v>23.382999999999999</v>
          </cell>
          <cell r="M193">
            <v>23.382999999999999</v>
          </cell>
          <cell r="N193">
            <v>23.382999999999999</v>
          </cell>
          <cell r="P193" t="str">
            <v>Yes</v>
          </cell>
        </row>
        <row r="194">
          <cell r="A194" t="str">
            <v>D192</v>
          </cell>
          <cell r="B194">
            <v>7.7089999999999996</v>
          </cell>
          <cell r="C194">
            <v>5</v>
          </cell>
          <cell r="D194">
            <v>20.399999999999999</v>
          </cell>
          <cell r="F194">
            <v>20.399999999999999</v>
          </cell>
          <cell r="G194">
            <v>20.399999999999999</v>
          </cell>
          <cell r="H194">
            <v>21.265999999999998</v>
          </cell>
          <cell r="I194">
            <v>21.4</v>
          </cell>
          <cell r="J194">
            <v>21.413</v>
          </cell>
          <cell r="K194">
            <v>21.425999999999998</v>
          </cell>
          <cell r="L194">
            <v>21.439</v>
          </cell>
          <cell r="M194">
            <v>21.452000000000002</v>
          </cell>
          <cell r="N194">
            <v>25.4</v>
          </cell>
          <cell r="P194" t="str">
            <v>Yes</v>
          </cell>
        </row>
        <row r="195">
          <cell r="A195" t="str">
            <v>D193</v>
          </cell>
          <cell r="B195">
            <v>12.657999999999999</v>
          </cell>
          <cell r="C195">
            <v>1.5880000000000001</v>
          </cell>
          <cell r="D195">
            <v>23.812999999999999</v>
          </cell>
          <cell r="F195">
            <v>23.812999999999999</v>
          </cell>
          <cell r="G195">
            <v>23.812999999999999</v>
          </cell>
          <cell r="H195">
            <v>24.969000000000001</v>
          </cell>
          <cell r="I195">
            <v>25.286999999999999</v>
          </cell>
          <cell r="J195">
            <v>25.4</v>
          </cell>
          <cell r="K195">
            <v>25.4</v>
          </cell>
          <cell r="L195">
            <v>25.4</v>
          </cell>
          <cell r="M195">
            <v>25.4</v>
          </cell>
          <cell r="N195">
            <v>25.4</v>
          </cell>
          <cell r="P195" t="str">
            <v>Yes</v>
          </cell>
        </row>
        <row r="196">
          <cell r="A196" t="str">
            <v>D194</v>
          </cell>
          <cell r="B196">
            <v>30.422999999999998</v>
          </cell>
          <cell r="C196">
            <v>5.508</v>
          </cell>
          <cell r="D196">
            <v>19.891999999999999</v>
          </cell>
          <cell r="F196">
            <v>19.891999999999999</v>
          </cell>
          <cell r="G196">
            <v>19.891999999999999</v>
          </cell>
          <cell r="H196">
            <v>20.399999999999999</v>
          </cell>
          <cell r="I196">
            <v>20.399999999999999</v>
          </cell>
          <cell r="J196">
            <v>20.399999999999999</v>
          </cell>
          <cell r="K196">
            <v>20.399999999999999</v>
          </cell>
          <cell r="L196">
            <v>20.399999999999999</v>
          </cell>
          <cell r="M196">
            <v>20.399999999999999</v>
          </cell>
          <cell r="N196">
            <v>20.399999999999999</v>
          </cell>
          <cell r="P196" t="str">
            <v>Yes</v>
          </cell>
        </row>
        <row r="197">
          <cell r="A197" t="str">
            <v>D195</v>
          </cell>
          <cell r="B197">
            <v>7.7089999999999996</v>
          </cell>
          <cell r="C197">
            <v>5</v>
          </cell>
          <cell r="D197">
            <v>20.399999999999999</v>
          </cell>
          <cell r="F197">
            <v>20.399999999999999</v>
          </cell>
          <cell r="G197">
            <v>20.399999999999999</v>
          </cell>
          <cell r="H197">
            <v>21.265999999999998</v>
          </cell>
          <cell r="I197">
            <v>21.4</v>
          </cell>
          <cell r="J197">
            <v>21.413</v>
          </cell>
          <cell r="K197">
            <v>21.425999999999998</v>
          </cell>
          <cell r="L197">
            <v>21.439</v>
          </cell>
          <cell r="M197">
            <v>21.452000000000002</v>
          </cell>
          <cell r="N197">
            <v>25.4</v>
          </cell>
          <cell r="P197" t="str">
            <v>Yes</v>
          </cell>
        </row>
        <row r="198">
          <cell r="A198" t="str">
            <v>D196</v>
          </cell>
          <cell r="B198">
            <v>22.225000000000001</v>
          </cell>
          <cell r="C198">
            <v>1.581</v>
          </cell>
          <cell r="D198">
            <v>23.818999999999999</v>
          </cell>
          <cell r="F198">
            <v>23.818999999999999</v>
          </cell>
          <cell r="G198">
            <v>23.818999999999999</v>
          </cell>
          <cell r="H198">
            <v>24.975000000000001</v>
          </cell>
          <cell r="I198">
            <v>25.292999999999999</v>
          </cell>
          <cell r="J198">
            <v>25.4</v>
          </cell>
          <cell r="K198">
            <v>25.4</v>
          </cell>
          <cell r="L198">
            <v>25.4</v>
          </cell>
          <cell r="M198">
            <v>25.4</v>
          </cell>
          <cell r="N198">
            <v>25.4</v>
          </cell>
          <cell r="P198" t="str">
            <v>Yes</v>
          </cell>
        </row>
        <row r="199">
          <cell r="A199" t="str">
            <v>D197</v>
          </cell>
          <cell r="B199">
            <v>11.113</v>
          </cell>
          <cell r="C199">
            <v>1.581</v>
          </cell>
          <cell r="D199">
            <v>0</v>
          </cell>
          <cell r="F199">
            <v>12.419</v>
          </cell>
          <cell r="G199">
            <v>12.419</v>
          </cell>
          <cell r="H199">
            <v>13.574999999999999</v>
          </cell>
          <cell r="I199">
            <v>13.893000000000001</v>
          </cell>
          <cell r="J199">
            <v>14</v>
          </cell>
          <cell r="K199">
            <v>14</v>
          </cell>
          <cell r="L199">
            <v>14</v>
          </cell>
          <cell r="M199">
            <v>14</v>
          </cell>
          <cell r="N199">
            <v>14</v>
          </cell>
          <cell r="P199" t="str">
            <v>No</v>
          </cell>
        </row>
        <row r="200">
          <cell r="A200" t="str">
            <v>D198</v>
          </cell>
          <cell r="B200">
            <v>20.638000000000002</v>
          </cell>
          <cell r="C200">
            <v>1.5880000000000001</v>
          </cell>
          <cell r="D200">
            <v>0</v>
          </cell>
          <cell r="F200">
            <v>17.716999999999999</v>
          </cell>
          <cell r="G200">
            <v>17.716999999999999</v>
          </cell>
          <cell r="H200">
            <v>18.873000000000001</v>
          </cell>
          <cell r="I200">
            <v>19.190999999999999</v>
          </cell>
          <cell r="J200">
            <v>19.303999999999998</v>
          </cell>
          <cell r="K200">
            <v>19.303999999999998</v>
          </cell>
          <cell r="L200">
            <v>19.303999999999998</v>
          </cell>
          <cell r="M200">
            <v>19.303999999999998</v>
          </cell>
          <cell r="N200">
            <v>19.303999999999998</v>
          </cell>
          <cell r="P200" t="str">
            <v>Yes</v>
          </cell>
        </row>
        <row r="201">
          <cell r="A201" t="str">
            <v>D199</v>
          </cell>
          <cell r="B201">
            <v>22.225000000000001</v>
          </cell>
          <cell r="C201">
            <v>1.5880000000000001</v>
          </cell>
          <cell r="D201">
            <v>0</v>
          </cell>
          <cell r="F201">
            <v>17.716999999999999</v>
          </cell>
          <cell r="G201">
            <v>17.716999999999999</v>
          </cell>
          <cell r="H201">
            <v>18.873000000000001</v>
          </cell>
          <cell r="I201">
            <v>19.190999999999999</v>
          </cell>
          <cell r="J201">
            <v>19.303999999999998</v>
          </cell>
          <cell r="K201">
            <v>19.303999999999998</v>
          </cell>
          <cell r="L201">
            <v>19.303999999999998</v>
          </cell>
          <cell r="M201">
            <v>19.303999999999998</v>
          </cell>
          <cell r="N201">
            <v>19.303999999999998</v>
          </cell>
          <cell r="P201" t="str">
            <v>Yes</v>
          </cell>
        </row>
        <row r="202">
          <cell r="A202" t="str">
            <v>D200</v>
          </cell>
          <cell r="B202">
            <v>11.18</v>
          </cell>
          <cell r="C202">
            <v>10.086</v>
          </cell>
          <cell r="D202">
            <v>9.218</v>
          </cell>
          <cell r="F202">
            <v>17.716999999999999</v>
          </cell>
          <cell r="G202">
            <v>17.716999999999999</v>
          </cell>
          <cell r="H202">
            <v>18.873000000000001</v>
          </cell>
          <cell r="I202">
            <v>19.190999999999999</v>
          </cell>
          <cell r="J202">
            <v>19.303999999999998</v>
          </cell>
          <cell r="K202">
            <v>19.303999999999998</v>
          </cell>
          <cell r="L202">
            <v>19.303999999999998</v>
          </cell>
          <cell r="M202">
            <v>19.303999999999998</v>
          </cell>
          <cell r="N202">
            <v>19.303999999999998</v>
          </cell>
          <cell r="P202" t="str">
            <v>Yes</v>
          </cell>
        </row>
        <row r="203">
          <cell r="A203" t="str">
            <v>D201</v>
          </cell>
          <cell r="B203">
            <v>12.7</v>
          </cell>
          <cell r="C203">
            <v>1.5880000000000001</v>
          </cell>
          <cell r="D203">
            <v>0</v>
          </cell>
          <cell r="F203">
            <v>17.716999999999999</v>
          </cell>
          <cell r="G203">
            <v>17.716999999999999</v>
          </cell>
          <cell r="H203">
            <v>18.873000000000001</v>
          </cell>
          <cell r="I203">
            <v>19.190999999999999</v>
          </cell>
          <cell r="J203">
            <v>19.303999999999998</v>
          </cell>
          <cell r="K203">
            <v>19.303999999999998</v>
          </cell>
          <cell r="L203">
            <v>19.303999999999998</v>
          </cell>
          <cell r="M203">
            <v>19.303999999999998</v>
          </cell>
          <cell r="N203">
            <v>19.303999999999998</v>
          </cell>
          <cell r="P203" t="str">
            <v>Yes</v>
          </cell>
        </row>
        <row r="204">
          <cell r="A204" t="str">
            <v>D202</v>
          </cell>
          <cell r="B204">
            <v>31.75</v>
          </cell>
          <cell r="C204">
            <v>1.5880000000000001</v>
          </cell>
          <cell r="D204">
            <v>0</v>
          </cell>
          <cell r="F204">
            <v>17.716999999999999</v>
          </cell>
          <cell r="G204">
            <v>17.716999999999999</v>
          </cell>
          <cell r="H204">
            <v>18.873000000000001</v>
          </cell>
          <cell r="I204">
            <v>19.190999999999999</v>
          </cell>
          <cell r="J204">
            <v>19.303999999999998</v>
          </cell>
          <cell r="K204">
            <v>19.303999999999998</v>
          </cell>
          <cell r="L204">
            <v>19.303999999999998</v>
          </cell>
          <cell r="M204">
            <v>19.303999999999998</v>
          </cell>
          <cell r="N204">
            <v>19.303999999999998</v>
          </cell>
          <cell r="P204" t="str">
            <v>Yes</v>
          </cell>
        </row>
        <row r="205">
          <cell r="A205" t="str">
            <v>D203</v>
          </cell>
          <cell r="B205">
            <v>6.35</v>
          </cell>
          <cell r="C205">
            <v>7.1630000000000003</v>
          </cell>
          <cell r="D205">
            <v>12.141</v>
          </cell>
          <cell r="F205">
            <v>12.141</v>
          </cell>
          <cell r="G205">
            <v>13.157</v>
          </cell>
          <cell r="H205">
            <v>13.465999999999999</v>
          </cell>
          <cell r="I205">
            <v>13.871</v>
          </cell>
          <cell r="J205">
            <v>15.198</v>
          </cell>
          <cell r="K205">
            <v>17.303999999999998</v>
          </cell>
          <cell r="L205">
            <v>17.303999999999998</v>
          </cell>
          <cell r="M205">
            <v>19.303999999999998</v>
          </cell>
          <cell r="N205">
            <v>19.303999999999998</v>
          </cell>
          <cell r="P205" t="str">
            <v>Yes</v>
          </cell>
        </row>
        <row r="206">
          <cell r="A206" t="str">
            <v>D204</v>
          </cell>
          <cell r="B206">
            <v>10.260999999999999</v>
          </cell>
          <cell r="C206">
            <v>5.0000807600000003</v>
          </cell>
          <cell r="D206">
            <v>0</v>
          </cell>
          <cell r="F206">
            <v>14.303919240000001</v>
          </cell>
          <cell r="G206">
            <v>14.3</v>
          </cell>
          <cell r="H206">
            <v>15.17</v>
          </cell>
          <cell r="I206">
            <v>15.3</v>
          </cell>
          <cell r="J206">
            <v>15.32</v>
          </cell>
          <cell r="K206">
            <v>15.33</v>
          </cell>
          <cell r="L206">
            <v>15.34</v>
          </cell>
          <cell r="M206">
            <v>15.356362710000001</v>
          </cell>
          <cell r="N206">
            <v>19.050118659999999</v>
          </cell>
          <cell r="P206" t="str">
            <v>Yes</v>
          </cell>
        </row>
      </sheetData>
      <sheetData sheetId="1">
        <row r="3">
          <cell r="AA3" t="str">
            <v>MP502R</v>
          </cell>
          <cell r="AB3" t="str">
            <v>MP600-38</v>
          </cell>
          <cell r="AC3">
            <v>7.93</v>
          </cell>
        </row>
        <row r="4">
          <cell r="AA4" t="str">
            <v>MP502</v>
          </cell>
          <cell r="AB4" t="str">
            <v>MP600-57</v>
          </cell>
          <cell r="AC4">
            <v>7.93</v>
          </cell>
        </row>
        <row r="5">
          <cell r="AA5" t="str">
            <v>MP557</v>
          </cell>
          <cell r="AB5" t="str">
            <v>MP600-76</v>
          </cell>
          <cell r="AC5">
            <v>7.93</v>
          </cell>
        </row>
        <row r="6">
          <cell r="AA6" t="str">
            <v>MP503R</v>
          </cell>
          <cell r="AB6" t="str">
            <v>MP601-38</v>
          </cell>
          <cell r="AC6">
            <v>15.48</v>
          </cell>
        </row>
        <row r="7">
          <cell r="AA7" t="str">
            <v>MP503</v>
          </cell>
          <cell r="AB7" t="str">
            <v>MP601-57</v>
          </cell>
          <cell r="AC7">
            <v>15.48</v>
          </cell>
        </row>
        <row r="8">
          <cell r="AA8" t="str">
            <v>MP601</v>
          </cell>
          <cell r="AB8" t="str">
            <v>MP601-76</v>
          </cell>
          <cell r="AC8">
            <v>15.48</v>
          </cell>
        </row>
        <row r="9">
          <cell r="AA9" t="str">
            <v>MP545R</v>
          </cell>
          <cell r="AB9" t="str">
            <v>MP602-38</v>
          </cell>
          <cell r="AC9">
            <v>11.91</v>
          </cell>
        </row>
        <row r="10">
          <cell r="AA10" t="str">
            <v>MP546</v>
          </cell>
          <cell r="AB10" t="str">
            <v>MP602-57</v>
          </cell>
          <cell r="AC10">
            <v>11.91</v>
          </cell>
        </row>
        <row r="11">
          <cell r="AA11" t="str">
            <v>MP545</v>
          </cell>
          <cell r="AB11" t="str">
            <v>MP602-76</v>
          </cell>
          <cell r="AC11">
            <v>11.91</v>
          </cell>
        </row>
        <row r="12">
          <cell r="AA12" t="str">
            <v>MP119R</v>
          </cell>
          <cell r="AB12" t="str">
            <v>MP603-38</v>
          </cell>
          <cell r="AC12">
            <v>12.7</v>
          </cell>
        </row>
        <row r="13">
          <cell r="AA13" t="str">
            <v>MP119</v>
          </cell>
          <cell r="AB13" t="str">
            <v>MP603-57</v>
          </cell>
          <cell r="AC13">
            <v>12.7</v>
          </cell>
        </row>
        <row r="14">
          <cell r="AA14" t="str">
            <v>MP603</v>
          </cell>
          <cell r="AB14" t="str">
            <v>MP603-76</v>
          </cell>
          <cell r="AC14">
            <v>12.7</v>
          </cell>
        </row>
        <row r="15">
          <cell r="AA15" t="str">
            <v>MP515R</v>
          </cell>
          <cell r="AB15" t="str">
            <v>MP604-38</v>
          </cell>
          <cell r="AC15">
            <v>24.86</v>
          </cell>
        </row>
        <row r="16">
          <cell r="AA16" t="str">
            <v>MP517</v>
          </cell>
          <cell r="AB16" t="str">
            <v>MP604-57</v>
          </cell>
          <cell r="AC16">
            <v>24.86</v>
          </cell>
        </row>
        <row r="17">
          <cell r="AA17" t="str">
            <v>MP515</v>
          </cell>
          <cell r="AB17" t="str">
            <v>MP604-76</v>
          </cell>
          <cell r="AC17">
            <v>24.86</v>
          </cell>
        </row>
        <row r="18">
          <cell r="AA18" t="str">
            <v>MP574R</v>
          </cell>
          <cell r="AB18" t="str">
            <v>MP605-38</v>
          </cell>
          <cell r="AC18">
            <v>25.88</v>
          </cell>
        </row>
        <row r="19">
          <cell r="AA19" t="str">
            <v>MP574</v>
          </cell>
          <cell r="AB19" t="str">
            <v>MP605-57</v>
          </cell>
          <cell r="AC19">
            <v>25.88</v>
          </cell>
        </row>
        <row r="20">
          <cell r="AA20" t="str">
            <v>MP573</v>
          </cell>
          <cell r="AB20" t="str">
            <v>MP605-76</v>
          </cell>
          <cell r="AC20">
            <v>25.88</v>
          </cell>
        </row>
        <row r="21">
          <cell r="AA21" t="str">
            <v>MP120R</v>
          </cell>
          <cell r="AB21" t="str">
            <v>MP606-38</v>
          </cell>
          <cell r="AC21">
            <v>9.26</v>
          </cell>
        </row>
        <row r="22">
          <cell r="AA22" t="str">
            <v>MP120</v>
          </cell>
          <cell r="AB22" t="str">
            <v>MP606-57</v>
          </cell>
          <cell r="AC22">
            <v>9.26</v>
          </cell>
        </row>
        <row r="23">
          <cell r="AA23" t="str">
            <v>MP606</v>
          </cell>
          <cell r="AB23" t="str">
            <v>MP606-76</v>
          </cell>
          <cell r="AC23">
            <v>9.26</v>
          </cell>
        </row>
        <row r="24">
          <cell r="AA24" t="str">
            <v>MP513R</v>
          </cell>
          <cell r="AB24" t="str">
            <v>MP607-38</v>
          </cell>
          <cell r="AC24">
            <v>33.14</v>
          </cell>
        </row>
        <row r="25">
          <cell r="AA25" t="str">
            <v>MP513</v>
          </cell>
          <cell r="AB25" t="str">
            <v>MP607-57</v>
          </cell>
          <cell r="AC25">
            <v>33.14</v>
          </cell>
        </row>
        <row r="26">
          <cell r="AA26" t="str">
            <v>MP607</v>
          </cell>
          <cell r="AB26" t="str">
            <v>MP607-76</v>
          </cell>
          <cell r="AC26">
            <v>33.14</v>
          </cell>
        </row>
        <row r="27">
          <cell r="AA27" t="str">
            <v>MP531R</v>
          </cell>
          <cell r="AB27" t="str">
            <v>MP608-38</v>
          </cell>
          <cell r="AC27">
            <v>15.97</v>
          </cell>
        </row>
        <row r="28">
          <cell r="AA28" t="str">
            <v>MP532</v>
          </cell>
          <cell r="AB28" t="str">
            <v>MP608-57</v>
          </cell>
          <cell r="AC28">
            <v>15.91</v>
          </cell>
        </row>
        <row r="29">
          <cell r="AA29" t="str">
            <v>MP531</v>
          </cell>
          <cell r="AB29" t="str">
            <v>MP608-76</v>
          </cell>
          <cell r="AC29">
            <v>15.91</v>
          </cell>
        </row>
        <row r="30">
          <cell r="AA30" t="str">
            <v>MP107R</v>
          </cell>
          <cell r="AB30" t="str">
            <v>MP609-38</v>
          </cell>
          <cell r="AC30">
            <v>6.08</v>
          </cell>
        </row>
        <row r="31">
          <cell r="AA31" t="str">
            <v>MP107</v>
          </cell>
          <cell r="AB31" t="str">
            <v>MP609-57</v>
          </cell>
          <cell r="AC31">
            <v>6.08</v>
          </cell>
        </row>
        <row r="32">
          <cell r="AA32" t="str">
            <v>MP609</v>
          </cell>
          <cell r="AB32" t="str">
            <v>MP609-76</v>
          </cell>
          <cell r="AC32">
            <v>6.08</v>
          </cell>
        </row>
        <row r="33">
          <cell r="AA33" t="str">
            <v>MP105R</v>
          </cell>
          <cell r="AB33" t="str">
            <v>MP610-38</v>
          </cell>
          <cell r="AC33">
            <v>6.61</v>
          </cell>
        </row>
        <row r="34">
          <cell r="AA34" t="str">
            <v>MP105</v>
          </cell>
          <cell r="AB34" t="str">
            <v>MP610-57</v>
          </cell>
          <cell r="AC34">
            <v>6.61</v>
          </cell>
        </row>
        <row r="35">
          <cell r="AA35" t="str">
            <v>MP610</v>
          </cell>
          <cell r="AB35" t="str">
            <v>MP610-76</v>
          </cell>
          <cell r="AC35">
            <v>6.61</v>
          </cell>
        </row>
        <row r="36">
          <cell r="AA36" t="str">
            <v>MP102R</v>
          </cell>
          <cell r="AB36" t="str">
            <v>MP611-38</v>
          </cell>
          <cell r="AC36">
            <v>9.1999999999999993</v>
          </cell>
        </row>
        <row r="37">
          <cell r="AA37" t="str">
            <v>MP102</v>
          </cell>
          <cell r="AB37" t="str">
            <v>MP611-57</v>
          </cell>
          <cell r="AC37">
            <v>9.1999999999999993</v>
          </cell>
        </row>
        <row r="38">
          <cell r="AA38" t="str">
            <v>MP567</v>
          </cell>
          <cell r="AB38" t="str">
            <v>MP611-76</v>
          </cell>
          <cell r="AC38">
            <v>9.1999999999999993</v>
          </cell>
        </row>
        <row r="39">
          <cell r="AA39" t="str">
            <v>MP100R</v>
          </cell>
          <cell r="AB39" t="str">
            <v>MP612-38</v>
          </cell>
          <cell r="AC39">
            <v>0</v>
          </cell>
        </row>
        <row r="40">
          <cell r="AA40" t="str">
            <v>MP100</v>
          </cell>
          <cell r="AB40" t="str">
            <v>MP612-57</v>
          </cell>
          <cell r="AC40">
            <v>0</v>
          </cell>
        </row>
        <row r="41">
          <cell r="AA41" t="str">
            <v>MP572</v>
          </cell>
          <cell r="AB41" t="str">
            <v>MP612-76</v>
          </cell>
          <cell r="AC41">
            <v>0</v>
          </cell>
        </row>
        <row r="42">
          <cell r="AA42" t="str">
            <v>MP103R</v>
          </cell>
          <cell r="AB42" t="str">
            <v>MP613-38</v>
          </cell>
          <cell r="AC42">
            <v>12.8</v>
          </cell>
        </row>
        <row r="43">
          <cell r="AA43" t="str">
            <v>MP103</v>
          </cell>
          <cell r="AB43" t="str">
            <v>MP613-57</v>
          </cell>
          <cell r="AC43">
            <v>12.8</v>
          </cell>
        </row>
        <row r="44">
          <cell r="AA44" t="str">
            <v>MP613</v>
          </cell>
          <cell r="AB44" t="str">
            <v>MP613-76</v>
          </cell>
          <cell r="AC44">
            <v>12.8</v>
          </cell>
        </row>
        <row r="45">
          <cell r="AA45" t="str">
            <v>MP101R</v>
          </cell>
          <cell r="AB45" t="str">
            <v>MP614-38</v>
          </cell>
          <cell r="AC45">
            <v>4.76</v>
          </cell>
        </row>
        <row r="46">
          <cell r="AA46" t="str">
            <v>MP101</v>
          </cell>
          <cell r="AB46" t="str">
            <v>MP614-57</v>
          </cell>
          <cell r="AC46">
            <v>4.76</v>
          </cell>
        </row>
        <row r="47">
          <cell r="AA47" t="str">
            <v>MP614</v>
          </cell>
          <cell r="AB47" t="str">
            <v>MP614-76</v>
          </cell>
          <cell r="AC47">
            <v>4.76</v>
          </cell>
        </row>
        <row r="48">
          <cell r="AA48" t="str">
            <v>MP117R</v>
          </cell>
          <cell r="AB48" t="str">
            <v>MP615-38</v>
          </cell>
          <cell r="AC48">
            <v>7.93</v>
          </cell>
        </row>
        <row r="49">
          <cell r="AA49" t="str">
            <v>MP117</v>
          </cell>
          <cell r="AB49" t="str">
            <v>MP615-57</v>
          </cell>
          <cell r="AC49">
            <v>7.93</v>
          </cell>
        </row>
        <row r="50">
          <cell r="AA50" t="str">
            <v>MP615</v>
          </cell>
          <cell r="AB50" t="str">
            <v>MP615-76</v>
          </cell>
          <cell r="AC50">
            <v>7.93</v>
          </cell>
        </row>
        <row r="51">
          <cell r="AA51" t="str">
            <v>MP109R</v>
          </cell>
          <cell r="AB51" t="str">
            <v>MP616-38</v>
          </cell>
          <cell r="AC51">
            <v>6.35</v>
          </cell>
        </row>
        <row r="52">
          <cell r="AA52" t="str">
            <v>MP109</v>
          </cell>
          <cell r="AB52" t="str">
            <v>MP616-57</v>
          </cell>
          <cell r="AC52">
            <v>6.35</v>
          </cell>
        </row>
        <row r="53">
          <cell r="AA53" t="str">
            <v>MP564</v>
          </cell>
          <cell r="AB53" t="str">
            <v>MP616-76</v>
          </cell>
          <cell r="AC53">
            <v>6.35</v>
          </cell>
        </row>
        <row r="54">
          <cell r="AA54" t="str">
            <v>MP106R</v>
          </cell>
          <cell r="AB54" t="str">
            <v>MP617-38</v>
          </cell>
          <cell r="AC54">
            <v>4.0199999999999996</v>
          </cell>
        </row>
        <row r="55">
          <cell r="AA55" t="str">
            <v>MP106</v>
          </cell>
          <cell r="AB55" t="str">
            <v>MP617-57</v>
          </cell>
          <cell r="AC55">
            <v>4.0199999999999996</v>
          </cell>
        </row>
        <row r="56">
          <cell r="AA56" t="str">
            <v>MP617</v>
          </cell>
          <cell r="AB56" t="str">
            <v>MP617-76</v>
          </cell>
          <cell r="AC56">
            <v>4.0199999999999996</v>
          </cell>
        </row>
        <row r="57">
          <cell r="AA57" t="str">
            <v>MP111R</v>
          </cell>
          <cell r="AB57" t="str">
            <v>MP618-38</v>
          </cell>
          <cell r="AC57">
            <v>3.17</v>
          </cell>
        </row>
        <row r="58">
          <cell r="AA58" t="str">
            <v>MP111</v>
          </cell>
          <cell r="AB58" t="str">
            <v>MP618-57</v>
          </cell>
          <cell r="AC58">
            <v>3.17</v>
          </cell>
        </row>
        <row r="59">
          <cell r="AA59" t="str">
            <v>MP618</v>
          </cell>
          <cell r="AB59" t="str">
            <v>MP618-76</v>
          </cell>
          <cell r="AC59">
            <v>3.17</v>
          </cell>
        </row>
        <row r="60">
          <cell r="AA60" t="str">
            <v>MP108R</v>
          </cell>
          <cell r="AB60" t="str">
            <v>MP619-38</v>
          </cell>
          <cell r="AC60">
            <v>2.02</v>
          </cell>
        </row>
        <row r="61">
          <cell r="AA61" t="str">
            <v>MP108</v>
          </cell>
          <cell r="AB61" t="str">
            <v>MP619-57</v>
          </cell>
          <cell r="AC61">
            <v>2.02</v>
          </cell>
        </row>
        <row r="62">
          <cell r="AA62" t="str">
            <v>MP619</v>
          </cell>
          <cell r="AB62" t="str">
            <v>MP619-76</v>
          </cell>
          <cell r="AC62">
            <v>2.02</v>
          </cell>
        </row>
        <row r="63">
          <cell r="AA63" t="str">
            <v>MP112R</v>
          </cell>
          <cell r="AB63" t="str">
            <v>MP620-38</v>
          </cell>
          <cell r="AC63">
            <v>6.35</v>
          </cell>
        </row>
        <row r="64">
          <cell r="AA64" t="str">
            <v>MP112</v>
          </cell>
          <cell r="AB64" t="str">
            <v>MP620-57</v>
          </cell>
          <cell r="AC64">
            <v>6.35</v>
          </cell>
        </row>
        <row r="65">
          <cell r="AA65" t="str">
            <v>MP565</v>
          </cell>
          <cell r="AB65" t="str">
            <v>MP620-76</v>
          </cell>
          <cell r="AC65">
            <v>6.35</v>
          </cell>
        </row>
        <row r="66">
          <cell r="AA66" t="str">
            <v>MP550R</v>
          </cell>
          <cell r="AB66" t="str">
            <v>MP621-38</v>
          </cell>
          <cell r="AC66">
            <v>10.74</v>
          </cell>
        </row>
        <row r="67">
          <cell r="AA67" t="str">
            <v>MP550</v>
          </cell>
          <cell r="AB67" t="str">
            <v>MP621-57</v>
          </cell>
          <cell r="AC67">
            <v>10.74</v>
          </cell>
        </row>
        <row r="68">
          <cell r="AA68" t="str">
            <v>MP549</v>
          </cell>
          <cell r="AB68" t="str">
            <v>MP621-76</v>
          </cell>
          <cell r="AC68">
            <v>10.74</v>
          </cell>
        </row>
        <row r="69">
          <cell r="AA69" t="str">
            <v>MP560R</v>
          </cell>
          <cell r="AB69" t="str">
            <v>MP622-38</v>
          </cell>
          <cell r="AC69">
            <v>14.29</v>
          </cell>
        </row>
        <row r="70">
          <cell r="AA70" t="str">
            <v>MP561</v>
          </cell>
          <cell r="AB70" t="str">
            <v>MP622-57</v>
          </cell>
          <cell r="AC70">
            <v>14.29</v>
          </cell>
        </row>
        <row r="71">
          <cell r="AA71" t="str">
            <v>MP560</v>
          </cell>
          <cell r="AB71" t="str">
            <v>MP622-76</v>
          </cell>
          <cell r="AC71">
            <v>14.29</v>
          </cell>
        </row>
        <row r="72">
          <cell r="AA72" t="str">
            <v>MP118R</v>
          </cell>
          <cell r="AB72" t="str">
            <v>MP623-38</v>
          </cell>
          <cell r="AC72">
            <v>3.12</v>
          </cell>
        </row>
        <row r="73">
          <cell r="AA73" t="str">
            <v>MP118</v>
          </cell>
          <cell r="AB73" t="str">
            <v>MP623-57</v>
          </cell>
          <cell r="AC73">
            <v>3.12</v>
          </cell>
        </row>
        <row r="74">
          <cell r="AA74" t="str">
            <v>MP623</v>
          </cell>
          <cell r="AB74" t="str">
            <v>MP623-76</v>
          </cell>
          <cell r="AC74">
            <v>3.12</v>
          </cell>
        </row>
        <row r="75">
          <cell r="AA75" t="str">
            <v>MP104R</v>
          </cell>
          <cell r="AB75" t="str">
            <v>MP624-38</v>
          </cell>
          <cell r="AC75">
            <v>0</v>
          </cell>
        </row>
        <row r="76">
          <cell r="AA76" t="str">
            <v>MP104</v>
          </cell>
          <cell r="AB76" t="str">
            <v>MP624-57</v>
          </cell>
          <cell r="AC76">
            <v>0</v>
          </cell>
        </row>
        <row r="77">
          <cell r="AA77" t="str">
            <v>MP624</v>
          </cell>
          <cell r="AB77" t="str">
            <v>MP624-76</v>
          </cell>
          <cell r="AC77">
            <v>0</v>
          </cell>
        </row>
        <row r="78">
          <cell r="AA78" t="str">
            <v>MP122R</v>
          </cell>
          <cell r="AB78" t="str">
            <v>MP625-38</v>
          </cell>
          <cell r="AC78">
            <v>12.68</v>
          </cell>
        </row>
        <row r="79">
          <cell r="AA79" t="str">
            <v>MP122</v>
          </cell>
          <cell r="AB79" t="str">
            <v>MP625-57</v>
          </cell>
          <cell r="AC79">
            <v>12.68</v>
          </cell>
        </row>
        <row r="80">
          <cell r="AA80" t="str">
            <v>MP625</v>
          </cell>
          <cell r="AB80" t="str">
            <v>MP625-76</v>
          </cell>
          <cell r="AC80">
            <v>12.68</v>
          </cell>
        </row>
        <row r="81">
          <cell r="AA81" t="str">
            <v>MP121R</v>
          </cell>
          <cell r="AB81" t="str">
            <v>MP626-38</v>
          </cell>
          <cell r="AC81">
            <v>11.91</v>
          </cell>
        </row>
        <row r="82">
          <cell r="AA82" t="str">
            <v>MP121</v>
          </cell>
          <cell r="AB82" t="str">
            <v>MP626-57</v>
          </cell>
          <cell r="AC82">
            <v>11.91</v>
          </cell>
        </row>
        <row r="83">
          <cell r="AA83" t="str">
            <v>MP626</v>
          </cell>
          <cell r="AB83" t="str">
            <v>MP626-76</v>
          </cell>
          <cell r="AC83">
            <v>11.91</v>
          </cell>
        </row>
        <row r="84">
          <cell r="AA84" t="str">
            <v>MP581R</v>
          </cell>
          <cell r="AB84" t="str">
            <v>MP627-38</v>
          </cell>
          <cell r="AC84">
            <v>12.83</v>
          </cell>
        </row>
        <row r="85">
          <cell r="AA85" t="str">
            <v>MP581</v>
          </cell>
          <cell r="AB85" t="str">
            <v>MP627-57</v>
          </cell>
          <cell r="AC85">
            <v>12.83</v>
          </cell>
        </row>
        <row r="86">
          <cell r="AA86" t="str">
            <v>MP580</v>
          </cell>
          <cell r="AB86" t="str">
            <v>MP627-76</v>
          </cell>
          <cell r="AC86">
            <v>12.83</v>
          </cell>
        </row>
        <row r="87">
          <cell r="AA87" t="str">
            <v>MP123R</v>
          </cell>
          <cell r="AB87" t="str">
            <v>MP628-38</v>
          </cell>
          <cell r="AC87">
            <v>0</v>
          </cell>
        </row>
        <row r="88">
          <cell r="AA88" t="str">
            <v>MP123</v>
          </cell>
          <cell r="AB88" t="str">
            <v>MP628-57</v>
          </cell>
          <cell r="AC88">
            <v>0</v>
          </cell>
        </row>
        <row r="89">
          <cell r="AA89" t="str">
            <v>MP628</v>
          </cell>
          <cell r="AB89" t="str">
            <v>MP628-76</v>
          </cell>
          <cell r="AC89">
            <v>0</v>
          </cell>
        </row>
        <row r="90">
          <cell r="AA90" t="str">
            <v>MP124R</v>
          </cell>
          <cell r="AB90" t="str">
            <v>MP629-38</v>
          </cell>
          <cell r="AC90">
            <v>7.14</v>
          </cell>
        </row>
        <row r="91">
          <cell r="AA91" t="str">
            <v>MP124</v>
          </cell>
          <cell r="AB91" t="str">
            <v>MP629-57</v>
          </cell>
          <cell r="AC91">
            <v>7.14</v>
          </cell>
        </row>
        <row r="92">
          <cell r="AA92" t="str">
            <v>MP629</v>
          </cell>
          <cell r="AB92" t="str">
            <v>MP629-76</v>
          </cell>
          <cell r="AC92">
            <v>7.14</v>
          </cell>
        </row>
        <row r="93">
          <cell r="AA93" t="str">
            <v>MP594R</v>
          </cell>
          <cell r="AB93" t="str">
            <v>MP630-38</v>
          </cell>
          <cell r="AC93">
            <v>24.25</v>
          </cell>
        </row>
        <row r="94">
          <cell r="AA94" t="str">
            <v>MP594</v>
          </cell>
          <cell r="AB94" t="str">
            <v>MP630-57</v>
          </cell>
          <cell r="AC94">
            <v>33.75</v>
          </cell>
        </row>
        <row r="95">
          <cell r="AA95" t="str">
            <v>MP593</v>
          </cell>
          <cell r="AB95" t="str">
            <v>MP630-76</v>
          </cell>
          <cell r="AC95">
            <v>43.25</v>
          </cell>
        </row>
        <row r="96">
          <cell r="AA96" t="str">
            <v>MP586R</v>
          </cell>
          <cell r="AB96" t="str">
            <v>MP631-38</v>
          </cell>
          <cell r="AC96">
            <v>18.28</v>
          </cell>
        </row>
        <row r="97">
          <cell r="AA97" t="str">
            <v>MP586</v>
          </cell>
          <cell r="AB97" t="str">
            <v>MP631-57</v>
          </cell>
          <cell r="AC97">
            <v>18.28</v>
          </cell>
        </row>
        <row r="98">
          <cell r="AA98" t="str">
            <v>MP585</v>
          </cell>
          <cell r="AB98" t="str">
            <v>MP631-76</v>
          </cell>
          <cell r="AC98">
            <v>18.28</v>
          </cell>
        </row>
        <row r="99">
          <cell r="AA99" t="str">
            <v>MP588R</v>
          </cell>
          <cell r="AB99" t="str">
            <v>MP632-38</v>
          </cell>
          <cell r="AC99">
            <v>19.059999999999999</v>
          </cell>
        </row>
        <row r="100">
          <cell r="AA100" t="str">
            <v>MP588</v>
          </cell>
          <cell r="AB100" t="str">
            <v>MP632-57</v>
          </cell>
          <cell r="AC100">
            <v>19.059999999999999</v>
          </cell>
        </row>
        <row r="101">
          <cell r="AA101" t="str">
            <v>MP587</v>
          </cell>
          <cell r="AB101" t="str">
            <v>MP632-76</v>
          </cell>
          <cell r="AC101">
            <v>19.059999999999999</v>
          </cell>
        </row>
        <row r="102">
          <cell r="AA102" t="str">
            <v>MP125R</v>
          </cell>
          <cell r="AB102" t="str">
            <v>MP633-38</v>
          </cell>
          <cell r="AC102">
            <v>3.18</v>
          </cell>
        </row>
        <row r="103">
          <cell r="AA103" t="str">
            <v>MP125</v>
          </cell>
          <cell r="AB103" t="str">
            <v>MP633-57</v>
          </cell>
          <cell r="AC103">
            <v>3.18</v>
          </cell>
        </row>
        <row r="104">
          <cell r="AA104" t="str">
            <v>MP633</v>
          </cell>
          <cell r="AB104" t="str">
            <v>MP633-76</v>
          </cell>
          <cell r="AC104">
            <v>3.18</v>
          </cell>
        </row>
        <row r="105">
          <cell r="AA105" t="str">
            <v>MP634R</v>
          </cell>
          <cell r="AB105" t="str">
            <v>MP634-38</v>
          </cell>
          <cell r="AC105">
            <v>23.29</v>
          </cell>
        </row>
        <row r="106">
          <cell r="AA106" t="str">
            <v>MP401</v>
          </cell>
          <cell r="AB106" t="str">
            <v>MP634-57</v>
          </cell>
          <cell r="AC106">
            <v>42.29</v>
          </cell>
        </row>
        <row r="107">
          <cell r="AA107" t="str">
            <v>MP634</v>
          </cell>
          <cell r="AB107" t="str">
            <v>MP634-76</v>
          </cell>
          <cell r="AC107">
            <v>61.29</v>
          </cell>
        </row>
        <row r="108">
          <cell r="AA108" t="str">
            <v>MP635R</v>
          </cell>
          <cell r="AB108" t="str">
            <v>MP635-38</v>
          </cell>
          <cell r="AC108">
            <v>20.58</v>
          </cell>
        </row>
        <row r="109">
          <cell r="AA109" t="str">
            <v>MP402</v>
          </cell>
          <cell r="AB109" t="str">
            <v>MP635-57</v>
          </cell>
          <cell r="AC109">
            <v>20.58</v>
          </cell>
        </row>
        <row r="110">
          <cell r="AA110" t="str">
            <v>MP635</v>
          </cell>
          <cell r="AB110" t="str">
            <v>MP635-76</v>
          </cell>
          <cell r="AC110">
            <v>20.58</v>
          </cell>
        </row>
        <row r="111">
          <cell r="AA111" t="str">
            <v>MP126R</v>
          </cell>
          <cell r="AB111" t="str">
            <v>MP636-38</v>
          </cell>
          <cell r="AC111">
            <v>8.34</v>
          </cell>
        </row>
        <row r="112">
          <cell r="AA112" t="str">
            <v>MP126</v>
          </cell>
          <cell r="AB112" t="str">
            <v>MP636-57</v>
          </cell>
          <cell r="AC112">
            <v>8.34</v>
          </cell>
        </row>
        <row r="113">
          <cell r="AA113" t="str">
            <v>MP636</v>
          </cell>
          <cell r="AB113" t="str">
            <v>MP636-76</v>
          </cell>
          <cell r="AC113">
            <v>8.34</v>
          </cell>
        </row>
        <row r="114">
          <cell r="AA114" t="str">
            <v>MP127R</v>
          </cell>
          <cell r="AB114" t="str">
            <v>MP637-38</v>
          </cell>
          <cell r="AC114">
            <v>12.5</v>
          </cell>
        </row>
        <row r="115">
          <cell r="AA115" t="str">
            <v>MP127</v>
          </cell>
          <cell r="AB115" t="str">
            <v>MP637-57</v>
          </cell>
          <cell r="AC115">
            <v>12.5</v>
          </cell>
        </row>
        <row r="116">
          <cell r="AA116" t="str">
            <v>MP637</v>
          </cell>
          <cell r="AB116" t="str">
            <v>MP637-76</v>
          </cell>
          <cell r="AC116">
            <v>12.5</v>
          </cell>
        </row>
        <row r="117">
          <cell r="AA117" t="str">
            <v>MP128R</v>
          </cell>
          <cell r="AB117" t="str">
            <v>MP638-38</v>
          </cell>
          <cell r="AC117">
            <v>2.64</v>
          </cell>
        </row>
        <row r="118">
          <cell r="AA118" t="str">
            <v>MP128</v>
          </cell>
          <cell r="AB118" t="str">
            <v>MP638-57</v>
          </cell>
          <cell r="AC118">
            <v>2.64</v>
          </cell>
        </row>
        <row r="119">
          <cell r="AA119" t="str">
            <v>MP638</v>
          </cell>
          <cell r="AB119" t="str">
            <v>MP638-76</v>
          </cell>
          <cell r="AC119">
            <v>2.64</v>
          </cell>
        </row>
        <row r="120">
          <cell r="AA120" t="str">
            <v>MP639R</v>
          </cell>
          <cell r="AB120" t="str">
            <v>MP639-38</v>
          </cell>
          <cell r="AC120">
            <v>25.22</v>
          </cell>
        </row>
        <row r="121">
          <cell r="AA121" t="str">
            <v>MP405</v>
          </cell>
          <cell r="AB121" t="str">
            <v>MP639-57</v>
          </cell>
          <cell r="AC121">
            <v>36.96</v>
          </cell>
        </row>
        <row r="122">
          <cell r="AA122" t="str">
            <v>MP639</v>
          </cell>
          <cell r="AB122" t="str">
            <v>MP639-76</v>
          </cell>
          <cell r="AC122">
            <v>36.96</v>
          </cell>
        </row>
        <row r="123">
          <cell r="AA123" t="str">
            <v>MP130R</v>
          </cell>
          <cell r="AB123" t="str">
            <v>MP640-38</v>
          </cell>
          <cell r="AC123">
            <v>9.1999999999999993</v>
          </cell>
        </row>
        <row r="124">
          <cell r="AA124" t="str">
            <v>MP130</v>
          </cell>
          <cell r="AB124" t="str">
            <v>MP640-57</v>
          </cell>
          <cell r="AC124">
            <v>9.1999999999999993</v>
          </cell>
        </row>
        <row r="125">
          <cell r="AA125" t="str">
            <v>MP640</v>
          </cell>
          <cell r="AB125" t="str">
            <v>MP640-76</v>
          </cell>
          <cell r="AC125">
            <v>9.1999999999999993</v>
          </cell>
        </row>
        <row r="126">
          <cell r="AA126" t="str">
            <v>MP641R</v>
          </cell>
          <cell r="AB126" t="str">
            <v>MP641-38</v>
          </cell>
          <cell r="AC126">
            <v>11.32</v>
          </cell>
        </row>
        <row r="127">
          <cell r="AA127" t="str">
            <v>MP414</v>
          </cell>
          <cell r="AB127" t="str">
            <v>MP641-57</v>
          </cell>
          <cell r="AC127">
            <v>11.32</v>
          </cell>
        </row>
        <row r="128">
          <cell r="AA128" t="str">
            <v>MP641</v>
          </cell>
          <cell r="AB128" t="str">
            <v>MP641-76</v>
          </cell>
          <cell r="AC128">
            <v>11.32</v>
          </cell>
        </row>
        <row r="129">
          <cell r="AA129" t="str">
            <v>MP420R</v>
          </cell>
          <cell r="AB129" t="str">
            <v>MP642-38</v>
          </cell>
          <cell r="AC129">
            <v>8.8691290899999995</v>
          </cell>
        </row>
        <row r="130">
          <cell r="AA130" t="str">
            <v>MP642R</v>
          </cell>
          <cell r="AB130" t="str">
            <v>MP642-57</v>
          </cell>
          <cell r="AC130">
            <v>29.520255389999999</v>
          </cell>
        </row>
        <row r="131">
          <cell r="AA131" t="str">
            <v>MP420</v>
          </cell>
          <cell r="AB131" t="str">
            <v>MP642-76</v>
          </cell>
          <cell r="AC131">
            <v>48.520255390000003</v>
          </cell>
        </row>
        <row r="132">
          <cell r="AA132" t="str">
            <v>MP437</v>
          </cell>
          <cell r="AB132" t="str">
            <v>MP642-89</v>
          </cell>
          <cell r="AC132">
            <v>61.520255390000003</v>
          </cell>
        </row>
        <row r="133">
          <cell r="AA133" t="str">
            <v>MP643R</v>
          </cell>
          <cell r="AB133" t="str">
            <v>MP643-38</v>
          </cell>
          <cell r="AC133">
            <v>23.97957044</v>
          </cell>
        </row>
        <row r="134">
          <cell r="AA134" t="str">
            <v>MP425</v>
          </cell>
          <cell r="AB134" t="str">
            <v>MP643-57</v>
          </cell>
          <cell r="AC134">
            <v>23.97957044</v>
          </cell>
        </row>
        <row r="135">
          <cell r="AA135" t="str">
            <v>MP643</v>
          </cell>
          <cell r="AB135" t="str">
            <v>MP643-76</v>
          </cell>
          <cell r="AC135">
            <v>23.97957044</v>
          </cell>
        </row>
        <row r="136">
          <cell r="AA136" t="str">
            <v>MP428R</v>
          </cell>
          <cell r="AB136" t="str">
            <v>MP644-38</v>
          </cell>
          <cell r="AC136">
            <v>5.9998947400000002</v>
          </cell>
        </row>
        <row r="137">
          <cell r="AA137" t="str">
            <v>MP644</v>
          </cell>
          <cell r="AB137" t="str">
            <v>MP644-57</v>
          </cell>
          <cell r="AC137">
            <v>25.0000003</v>
          </cell>
        </row>
        <row r="138">
          <cell r="AA138" t="str">
            <v>MP428</v>
          </cell>
          <cell r="AB138" t="str">
            <v>MP644-76</v>
          </cell>
          <cell r="AC138">
            <v>44.000000300000004</v>
          </cell>
        </row>
        <row r="139">
          <cell r="AA139" t="str">
            <v>MP438</v>
          </cell>
          <cell r="AB139" t="str">
            <v>MP644-89</v>
          </cell>
          <cell r="AC139">
            <v>57</v>
          </cell>
        </row>
        <row r="140">
          <cell r="AA140" t="str">
            <v>MP645R</v>
          </cell>
          <cell r="AB140" t="str">
            <v>MP645-38</v>
          </cell>
          <cell r="AC140">
            <v>5.4007478600000001</v>
          </cell>
        </row>
        <row r="141">
          <cell r="AA141" t="str">
            <v>MP438</v>
          </cell>
          <cell r="AB141" t="str">
            <v>MP645-57</v>
          </cell>
          <cell r="AC141">
            <v>24.400753859999998</v>
          </cell>
        </row>
        <row r="142">
          <cell r="AA142" t="str">
            <v>MP431</v>
          </cell>
          <cell r="AB142" t="str">
            <v>MP645-76</v>
          </cell>
          <cell r="AC142">
            <v>43.400753860000002</v>
          </cell>
        </row>
        <row r="143">
          <cell r="AA143" t="str">
            <v>MP645</v>
          </cell>
          <cell r="AB143" t="str">
            <v>MP645-89</v>
          </cell>
          <cell r="AC143">
            <v>56.400753860000002</v>
          </cell>
        </row>
        <row r="144">
          <cell r="AA144" t="str">
            <v>MP646R</v>
          </cell>
          <cell r="AB144" t="str">
            <v>MP646-38</v>
          </cell>
          <cell r="AC144">
            <v>25.170671899999999</v>
          </cell>
        </row>
        <row r="145">
          <cell r="AA145" t="str">
            <v>MP430</v>
          </cell>
          <cell r="AB145" t="str">
            <v>MP646-57</v>
          </cell>
          <cell r="AC145">
            <v>25.170671899999999</v>
          </cell>
        </row>
        <row r="146">
          <cell r="AA146" t="str">
            <v>MP646</v>
          </cell>
          <cell r="AB146" t="str">
            <v>MP646-76</v>
          </cell>
          <cell r="AC146">
            <v>25.170671899999999</v>
          </cell>
        </row>
        <row r="147">
          <cell r="AA147" t="str">
            <v>MP647R</v>
          </cell>
          <cell r="AB147" t="str">
            <v>MP647-38</v>
          </cell>
          <cell r="AC147">
            <v>22.49520094</v>
          </cell>
        </row>
        <row r="148">
          <cell r="AA148" t="str">
            <v>MP436</v>
          </cell>
          <cell r="AB148" t="str">
            <v>MP647-57</v>
          </cell>
          <cell r="AC148">
            <v>31.99520094</v>
          </cell>
        </row>
        <row r="149">
          <cell r="AA149" t="str">
            <v>MP647</v>
          </cell>
          <cell r="AB149" t="str">
            <v>MP647-76</v>
          </cell>
          <cell r="AC149">
            <v>41.495200939999997</v>
          </cell>
        </row>
        <row r="150">
          <cell r="AA150" t="str">
            <v>MP648R</v>
          </cell>
          <cell r="AB150" t="str">
            <v>MP648-38</v>
          </cell>
          <cell r="AC150">
            <v>22.970699629999999</v>
          </cell>
        </row>
        <row r="151">
          <cell r="AA151" t="str">
            <v>MP445</v>
          </cell>
          <cell r="AB151" t="str">
            <v>MP648-57</v>
          </cell>
          <cell r="AC151">
            <v>22.970699629999999</v>
          </cell>
        </row>
        <row r="152">
          <cell r="AA152" t="str">
            <v>MP648</v>
          </cell>
          <cell r="AB152" t="str">
            <v>MP648-76</v>
          </cell>
          <cell r="AC152">
            <v>22.970699629999999</v>
          </cell>
        </row>
        <row r="153">
          <cell r="AB153" t="str">
            <v>MP649-38</v>
          </cell>
          <cell r="AC153">
            <v>17.462499999999999</v>
          </cell>
        </row>
        <row r="154">
          <cell r="AB154" t="str">
            <v>MP649-57</v>
          </cell>
          <cell r="AC154">
            <v>17.462499999999999</v>
          </cell>
        </row>
        <row r="155">
          <cell r="AB155" t="str">
            <v>MP649-76</v>
          </cell>
          <cell r="AC155">
            <v>17.462499999999999</v>
          </cell>
        </row>
        <row r="156">
          <cell r="AB156" t="str">
            <v>MP650-38</v>
          </cell>
          <cell r="AC156">
            <v>9.5250000000000004</v>
          </cell>
        </row>
        <row r="157">
          <cell r="AB157" t="str">
            <v>MP650-57</v>
          </cell>
          <cell r="AC157">
            <v>9.5250000000000004</v>
          </cell>
        </row>
        <row r="158">
          <cell r="AB158" t="str">
            <v>MP650-76</v>
          </cell>
          <cell r="AC158">
            <v>9.5250000000000004</v>
          </cell>
        </row>
        <row r="159">
          <cell r="AB159" t="str">
            <v>MP651-38</v>
          </cell>
          <cell r="AC159">
            <v>4.7473986200000002</v>
          </cell>
        </row>
        <row r="160">
          <cell r="AB160" t="str">
            <v>MP651-57</v>
          </cell>
          <cell r="AC160">
            <v>4.7473986200000002</v>
          </cell>
        </row>
        <row r="161">
          <cell r="AB161" t="str">
            <v>MP651-76</v>
          </cell>
          <cell r="AC161">
            <v>4.7473986200000002</v>
          </cell>
        </row>
        <row r="162">
          <cell r="AB162" t="str">
            <v>MP652-38</v>
          </cell>
          <cell r="AC162">
            <v>11.171999749999999</v>
          </cell>
        </row>
        <row r="163">
          <cell r="AB163" t="str">
            <v>MP652-57</v>
          </cell>
          <cell r="AC163">
            <v>11.171999749999999</v>
          </cell>
        </row>
        <row r="164">
          <cell r="AB164" t="str">
            <v>MP652-76</v>
          </cell>
          <cell r="AC164">
            <v>11.171999749999999</v>
          </cell>
        </row>
        <row r="165">
          <cell r="AB165" t="str">
            <v>MP653-38</v>
          </cell>
          <cell r="AC165">
            <v>1.5874999999999999</v>
          </cell>
        </row>
        <row r="166">
          <cell r="AB166" t="str">
            <v>MP653-57</v>
          </cell>
          <cell r="AC166">
            <v>1.5874999999999999</v>
          </cell>
        </row>
        <row r="167">
          <cell r="AB167" t="str">
            <v>MP653-76</v>
          </cell>
          <cell r="AC167">
            <v>1.5874999999999999</v>
          </cell>
        </row>
        <row r="168">
          <cell r="AB168" t="str">
            <v>MP654-38</v>
          </cell>
          <cell r="AC168">
            <v>2.8959888199999999</v>
          </cell>
        </row>
        <row r="169">
          <cell r="AB169" t="str">
            <v>MP654-57</v>
          </cell>
          <cell r="AC169">
            <v>2.8959888199999999</v>
          </cell>
        </row>
        <row r="170">
          <cell r="AB170" t="str">
            <v>MP654-76</v>
          </cell>
          <cell r="AC170">
            <v>2.8959888199999999</v>
          </cell>
        </row>
        <row r="171">
          <cell r="AB171" t="str">
            <v>MP655-38</v>
          </cell>
          <cell r="AC171">
            <v>6.35</v>
          </cell>
        </row>
        <row r="172">
          <cell r="AB172" t="str">
            <v>MP655-57</v>
          </cell>
          <cell r="AC172">
            <v>6.35</v>
          </cell>
        </row>
        <row r="173">
          <cell r="AB173" t="str">
            <v>MP655-76</v>
          </cell>
          <cell r="AC173">
            <v>6.35</v>
          </cell>
        </row>
        <row r="174">
          <cell r="AB174" t="str">
            <v>MP656-38</v>
          </cell>
          <cell r="AC174">
            <v>8.3185000000000002</v>
          </cell>
        </row>
        <row r="175">
          <cell r="AB175" t="str">
            <v>MP656-57</v>
          </cell>
          <cell r="AC175">
            <v>8.3185000000000002</v>
          </cell>
        </row>
        <row r="176">
          <cell r="AB176" t="str">
            <v>MP656-76</v>
          </cell>
          <cell r="AC176">
            <v>8.3185000000000002</v>
          </cell>
        </row>
        <row r="177">
          <cell r="AB177" t="str">
            <v>MP657-38</v>
          </cell>
          <cell r="AC177">
            <v>8.4103801499999999</v>
          </cell>
        </row>
        <row r="178">
          <cell r="AB178" t="str">
            <v>MP657-57</v>
          </cell>
          <cell r="AC178">
            <v>8.4103801499999999</v>
          </cell>
        </row>
        <row r="179">
          <cell r="AB179" t="str">
            <v>MP657-76</v>
          </cell>
          <cell r="AC179">
            <v>8.4103801499999999</v>
          </cell>
        </row>
        <row r="180">
          <cell r="AB180" t="str">
            <v>MP658-38</v>
          </cell>
          <cell r="AC180">
            <v>31.327628059999999</v>
          </cell>
        </row>
        <row r="181">
          <cell r="AB181" t="str">
            <v>MP658-57</v>
          </cell>
          <cell r="AC181">
            <v>31.327628059999999</v>
          </cell>
        </row>
        <row r="182">
          <cell r="AB182" t="str">
            <v>MP658-76</v>
          </cell>
          <cell r="AC182">
            <v>31.327628059999999</v>
          </cell>
        </row>
        <row r="183">
          <cell r="AB183" t="str">
            <v>MP659-38</v>
          </cell>
          <cell r="AC183">
            <v>18.337186249999998</v>
          </cell>
        </row>
        <row r="184">
          <cell r="AB184" t="str">
            <v>MP659-57</v>
          </cell>
          <cell r="AC184">
            <v>18.337186249999998</v>
          </cell>
        </row>
        <row r="185">
          <cell r="AB185" t="str">
            <v>MP659-76</v>
          </cell>
          <cell r="AC185">
            <v>18.337186249999998</v>
          </cell>
        </row>
        <row r="186">
          <cell r="AB186" t="str">
            <v>MP660-38</v>
          </cell>
          <cell r="AC186">
            <v>20.711579390000001</v>
          </cell>
        </row>
        <row r="187">
          <cell r="AB187" t="str">
            <v>MP660-57</v>
          </cell>
          <cell r="AC187">
            <v>20.711579390000001</v>
          </cell>
        </row>
        <row r="188">
          <cell r="AB188" t="str">
            <v>MP660-76</v>
          </cell>
          <cell r="AC188">
            <v>20.711579390000001</v>
          </cell>
        </row>
        <row r="189">
          <cell r="AB189" t="str">
            <v>MP661-38</v>
          </cell>
          <cell r="AC189">
            <v>6.7309999999999999</v>
          </cell>
        </row>
        <row r="190">
          <cell r="AB190" t="str">
            <v>MP661-57</v>
          </cell>
          <cell r="AC190">
            <v>6.7309999999999999</v>
          </cell>
        </row>
        <row r="191">
          <cell r="AB191" t="str">
            <v>MP661-76</v>
          </cell>
          <cell r="AC191">
            <v>6.7309999999999999</v>
          </cell>
        </row>
        <row r="192">
          <cell r="AB192" t="str">
            <v>MP662-38</v>
          </cell>
          <cell r="AC192">
            <v>12.7</v>
          </cell>
        </row>
        <row r="193">
          <cell r="AB193" t="str">
            <v>MP662-57</v>
          </cell>
          <cell r="AC193">
            <v>12.7</v>
          </cell>
        </row>
        <row r="194">
          <cell r="AB194" t="str">
            <v>MP662-76</v>
          </cell>
          <cell r="AC194">
            <v>12.7</v>
          </cell>
        </row>
        <row r="195">
          <cell r="AB195" t="str">
            <v>MP663-38</v>
          </cell>
          <cell r="AC195">
            <v>9.7348828399999991</v>
          </cell>
        </row>
        <row r="196">
          <cell r="AB196" t="str">
            <v>MP663-57</v>
          </cell>
          <cell r="AC196">
            <v>9.7348828399999991</v>
          </cell>
        </row>
        <row r="197">
          <cell r="AB197" t="str">
            <v>MP663-76</v>
          </cell>
          <cell r="AC197">
            <v>9.7348828399999991</v>
          </cell>
        </row>
        <row r="198">
          <cell r="AB198" t="str">
            <v>MP664-38</v>
          </cell>
          <cell r="AC198">
            <v>23.80636655</v>
          </cell>
        </row>
        <row r="199">
          <cell r="AB199" t="str">
            <v>MP664-57</v>
          </cell>
          <cell r="AC199">
            <v>30</v>
          </cell>
        </row>
        <row r="200">
          <cell r="AB200" t="str">
            <v>MP664-76</v>
          </cell>
          <cell r="AC200">
            <v>30</v>
          </cell>
        </row>
        <row r="201">
          <cell r="AB201" t="str">
            <v>MP665-38</v>
          </cell>
          <cell r="AC201">
            <v>13.39806578</v>
          </cell>
        </row>
        <row r="202">
          <cell r="AB202" t="str">
            <v>MP665-57</v>
          </cell>
          <cell r="AC202">
            <v>13.39806578</v>
          </cell>
        </row>
        <row r="203">
          <cell r="AB203" t="str">
            <v>MP665-76</v>
          </cell>
          <cell r="AC203">
            <v>13.39806578</v>
          </cell>
        </row>
        <row r="204">
          <cell r="AB204" t="str">
            <v>MP666-38</v>
          </cell>
          <cell r="AC204">
            <v>19.398039310000001</v>
          </cell>
        </row>
        <row r="205">
          <cell r="AB205" t="str">
            <v>MP666-57</v>
          </cell>
          <cell r="AC205">
            <v>19.398039310000001</v>
          </cell>
        </row>
        <row r="206">
          <cell r="AB206" t="str">
            <v>MP666-76</v>
          </cell>
          <cell r="AC206">
            <v>19.398039310000001</v>
          </cell>
        </row>
        <row r="207">
          <cell r="AB207" t="str">
            <v>MP667-38</v>
          </cell>
          <cell r="AC207">
            <v>25.4</v>
          </cell>
        </row>
        <row r="208">
          <cell r="AB208" t="str">
            <v>MP667-57</v>
          </cell>
          <cell r="AC208">
            <v>25.4</v>
          </cell>
        </row>
        <row r="209">
          <cell r="AB209" t="str">
            <v>MP667-76</v>
          </cell>
          <cell r="AC209">
            <v>25.4</v>
          </cell>
        </row>
        <row r="210">
          <cell r="AB210" t="str">
            <v>MP668-38</v>
          </cell>
          <cell r="AC210">
            <v>17.462499999999999</v>
          </cell>
        </row>
        <row r="211">
          <cell r="AB211" t="str">
            <v>MP668-57</v>
          </cell>
          <cell r="AC211">
            <v>17.462499999999999</v>
          </cell>
        </row>
        <row r="212">
          <cell r="AB212" t="str">
            <v>MP668-76</v>
          </cell>
          <cell r="AC212">
            <v>17.462499999999999</v>
          </cell>
        </row>
        <row r="213">
          <cell r="AB213" t="str">
            <v>MP669-57</v>
          </cell>
          <cell r="AC213">
            <v>45.386639289999998</v>
          </cell>
        </row>
        <row r="214">
          <cell r="AB214" t="str">
            <v>MP669-76</v>
          </cell>
          <cell r="AC214">
            <v>64.386639389999999</v>
          </cell>
        </row>
        <row r="215">
          <cell r="AB215" t="str">
            <v>MP670-38</v>
          </cell>
          <cell r="AC215">
            <v>15.96875</v>
          </cell>
        </row>
        <row r="216">
          <cell r="AB216" t="str">
            <v>MP670-57</v>
          </cell>
          <cell r="AC216">
            <v>31.8937499</v>
          </cell>
        </row>
        <row r="217">
          <cell r="AB217" t="str">
            <v>MP670-76</v>
          </cell>
          <cell r="AC217">
            <v>50.893749999999997</v>
          </cell>
        </row>
        <row r="218">
          <cell r="AB218" t="str">
            <v>MP671-38</v>
          </cell>
          <cell r="AC218">
            <v>8.89</v>
          </cell>
        </row>
        <row r="219">
          <cell r="AB219" t="str">
            <v>MP671-57</v>
          </cell>
          <cell r="AC219">
            <v>8.89</v>
          </cell>
        </row>
        <row r="220">
          <cell r="AB220" t="str">
            <v>MP671-76</v>
          </cell>
          <cell r="AC220">
            <v>8.89</v>
          </cell>
        </row>
        <row r="221">
          <cell r="AB221" t="str">
            <v>MP672-38</v>
          </cell>
          <cell r="AC221">
            <v>17.25334162</v>
          </cell>
        </row>
        <row r="222">
          <cell r="AB222" t="str">
            <v>MP672-57</v>
          </cell>
          <cell r="AC222">
            <v>17.253495659999999</v>
          </cell>
        </row>
        <row r="223">
          <cell r="AB223" t="str">
            <v>MP672-76</v>
          </cell>
          <cell r="AC223">
            <v>17.253495659999999</v>
          </cell>
        </row>
        <row r="224">
          <cell r="AB224" t="str">
            <v>MP673-38</v>
          </cell>
          <cell r="AC224">
            <v>23.59455565</v>
          </cell>
        </row>
        <row r="225">
          <cell r="AB225" t="str">
            <v>MP673-57</v>
          </cell>
          <cell r="AC225">
            <v>32.367544649999999</v>
          </cell>
        </row>
        <row r="226">
          <cell r="AB226" t="str">
            <v>MP673-76</v>
          </cell>
          <cell r="AC226">
            <v>32.367544649999999</v>
          </cell>
        </row>
        <row r="227">
          <cell r="AB227" t="str">
            <v>MP673-114</v>
          </cell>
          <cell r="AC227">
            <v>32.367544649999999</v>
          </cell>
        </row>
        <row r="228">
          <cell r="AB228" t="str">
            <v>MP674-38</v>
          </cell>
          <cell r="AC228">
            <v>9.5250000000000004</v>
          </cell>
        </row>
        <row r="229">
          <cell r="AB229" t="str">
            <v>MP674-57</v>
          </cell>
          <cell r="AC229">
            <v>9.5250000000000004</v>
          </cell>
        </row>
        <row r="230">
          <cell r="AB230" t="str">
            <v>MP674-76</v>
          </cell>
          <cell r="AC230">
            <v>9.5250000000000004</v>
          </cell>
        </row>
        <row r="231">
          <cell r="AB231" t="str">
            <v>MP675-38</v>
          </cell>
          <cell r="AC231">
            <v>17.462499999999999</v>
          </cell>
        </row>
        <row r="232">
          <cell r="AB232" t="str">
            <v>MP675-57</v>
          </cell>
          <cell r="AC232">
            <v>17.462499999999999</v>
          </cell>
        </row>
        <row r="233">
          <cell r="AB233" t="str">
            <v>MP675-76</v>
          </cell>
          <cell r="AC233">
            <v>17.462499999999999</v>
          </cell>
        </row>
        <row r="234">
          <cell r="AB234" t="str">
            <v>MP676-38</v>
          </cell>
          <cell r="AC234">
            <v>24.79950826</v>
          </cell>
        </row>
        <row r="235">
          <cell r="AB235" t="str">
            <v>MP676-57</v>
          </cell>
          <cell r="AC235">
            <v>24.79950826</v>
          </cell>
        </row>
        <row r="236">
          <cell r="AB236" t="str">
            <v>MP676-76</v>
          </cell>
          <cell r="AC236">
            <v>24.79950826</v>
          </cell>
        </row>
        <row r="237">
          <cell r="AB237" t="str">
            <v>MP677-38</v>
          </cell>
          <cell r="AC237">
            <v>12.7</v>
          </cell>
        </row>
        <row r="238">
          <cell r="AB238" t="str">
            <v>MP677-57</v>
          </cell>
          <cell r="AC238">
            <v>12.7</v>
          </cell>
        </row>
        <row r="239">
          <cell r="AB239" t="str">
            <v>MP677-76</v>
          </cell>
          <cell r="AC239">
            <v>12.7</v>
          </cell>
        </row>
        <row r="240">
          <cell r="AB240" t="str">
            <v>MP678-38</v>
          </cell>
          <cell r="AC240">
            <v>15.875</v>
          </cell>
        </row>
        <row r="241">
          <cell r="AB241" t="str">
            <v>MP678-57</v>
          </cell>
          <cell r="AC241">
            <v>15.875</v>
          </cell>
        </row>
        <row r="242">
          <cell r="AB242" t="str">
            <v>MP678-76</v>
          </cell>
          <cell r="AC242">
            <v>15.875</v>
          </cell>
        </row>
        <row r="243">
          <cell r="AB243" t="str">
            <v>MP679-38</v>
          </cell>
          <cell r="AC243">
            <v>9.5251397000000004</v>
          </cell>
        </row>
        <row r="244">
          <cell r="AB244" t="str">
            <v>MP679-57</v>
          </cell>
          <cell r="AC244">
            <v>9.5251397000000004</v>
          </cell>
        </row>
        <row r="245">
          <cell r="AB245" t="str">
            <v>MP679-76</v>
          </cell>
          <cell r="AC245">
            <v>9.5251397000000004</v>
          </cell>
        </row>
        <row r="246">
          <cell r="AB246" t="str">
            <v>MP680-38</v>
          </cell>
          <cell r="AC246">
            <v>9.5250000000000004</v>
          </cell>
        </row>
        <row r="247">
          <cell r="AB247" t="str">
            <v>MP680-57</v>
          </cell>
          <cell r="AC247">
            <v>9.5250000000000004</v>
          </cell>
        </row>
        <row r="248">
          <cell r="AB248" t="str">
            <v>MP680-76</v>
          </cell>
          <cell r="AC248">
            <v>9.5250000000000004</v>
          </cell>
        </row>
        <row r="249">
          <cell r="AB249" t="str">
            <v>MP681-38</v>
          </cell>
          <cell r="AC249">
            <v>22.49520094</v>
          </cell>
        </row>
        <row r="250">
          <cell r="AB250" t="str">
            <v>MP681-57</v>
          </cell>
          <cell r="AC250">
            <v>22.49520094</v>
          </cell>
        </row>
        <row r="251">
          <cell r="AB251" t="str">
            <v>MP681-76</v>
          </cell>
          <cell r="AC251">
            <v>22.49520094</v>
          </cell>
        </row>
        <row r="252">
          <cell r="AB252" t="str">
            <v>MP682-38</v>
          </cell>
          <cell r="AC252">
            <v>22.4952094</v>
          </cell>
        </row>
        <row r="253">
          <cell r="AB253" t="str">
            <v>MP682-57</v>
          </cell>
          <cell r="AC253">
            <v>31.99520094</v>
          </cell>
        </row>
        <row r="254">
          <cell r="AB254" t="str">
            <v>MP682-76</v>
          </cell>
          <cell r="AC254">
            <v>41.495095579999997</v>
          </cell>
        </row>
        <row r="255">
          <cell r="AB255" t="str">
            <v>MP683-38</v>
          </cell>
          <cell r="AC255">
            <v>19.33317078</v>
          </cell>
        </row>
        <row r="256">
          <cell r="AB256" t="str">
            <v>MP683-57</v>
          </cell>
          <cell r="AC256">
            <v>19.33317078</v>
          </cell>
        </row>
        <row r="257">
          <cell r="AB257" t="str">
            <v>MP683-76</v>
          </cell>
          <cell r="AC257">
            <v>19.33317078</v>
          </cell>
        </row>
        <row r="258">
          <cell r="AB258" t="str">
            <v>MP684-38</v>
          </cell>
          <cell r="AC258">
            <v>9</v>
          </cell>
        </row>
        <row r="259">
          <cell r="AB259" t="str">
            <v>MP684-57</v>
          </cell>
          <cell r="AC259">
            <v>9</v>
          </cell>
        </row>
        <row r="260">
          <cell r="AB260" t="str">
            <v>MP684-76</v>
          </cell>
          <cell r="AC260">
            <v>9</v>
          </cell>
        </row>
        <row r="261">
          <cell r="AB261" t="str">
            <v>MP685-38</v>
          </cell>
          <cell r="AC261">
            <v>15.773400000000001</v>
          </cell>
        </row>
        <row r="262">
          <cell r="AB262" t="str">
            <v>MP685-57</v>
          </cell>
          <cell r="AC262">
            <v>15.773400000000001</v>
          </cell>
        </row>
        <row r="263">
          <cell r="AB263" t="str">
            <v>MP685-76</v>
          </cell>
          <cell r="AC263">
            <v>15.773400000000001</v>
          </cell>
        </row>
        <row r="264">
          <cell r="AB264" t="str">
            <v>MP686-38</v>
          </cell>
          <cell r="AC264">
            <v>12.858051570000001</v>
          </cell>
        </row>
        <row r="265">
          <cell r="AB265" t="str">
            <v>MP686-57</v>
          </cell>
          <cell r="AC265">
            <v>12.858051570000001</v>
          </cell>
        </row>
        <row r="266">
          <cell r="AB266" t="str">
            <v>MP686-76</v>
          </cell>
          <cell r="AC266">
            <v>12.858051570000001</v>
          </cell>
        </row>
        <row r="267">
          <cell r="AB267" t="str">
            <v>MP687-38</v>
          </cell>
          <cell r="AC267">
            <v>25.4</v>
          </cell>
        </row>
        <row r="268">
          <cell r="AB268" t="str">
            <v>MP687-57</v>
          </cell>
          <cell r="AC268">
            <v>25.4</v>
          </cell>
        </row>
        <row r="269">
          <cell r="AB269" t="str">
            <v>MP687-76</v>
          </cell>
          <cell r="AC269">
            <v>25.4</v>
          </cell>
        </row>
        <row r="270">
          <cell r="AB270" t="str">
            <v>MP688-38</v>
          </cell>
          <cell r="AC270">
            <v>11.112500000000001</v>
          </cell>
        </row>
        <row r="271">
          <cell r="AB271" t="str">
            <v>MP688-57</v>
          </cell>
          <cell r="AC271">
            <v>11.112500000000001</v>
          </cell>
        </row>
        <row r="272">
          <cell r="AB272" t="str">
            <v>MP688-76</v>
          </cell>
          <cell r="AC272">
            <v>11.112500000000001</v>
          </cell>
        </row>
        <row r="273">
          <cell r="AB273" t="str">
            <v>MP689-38</v>
          </cell>
          <cell r="AC273">
            <v>10.268750000000001</v>
          </cell>
        </row>
        <row r="274">
          <cell r="AB274" t="str">
            <v>MP689-57</v>
          </cell>
          <cell r="AC274">
            <v>10.268750000000001</v>
          </cell>
        </row>
        <row r="275">
          <cell r="AB275" t="str">
            <v>MP689-38</v>
          </cell>
          <cell r="AC275">
            <v>10.268750000000001</v>
          </cell>
        </row>
        <row r="276">
          <cell r="AB276" t="str">
            <v>MP690-38</v>
          </cell>
          <cell r="AC276">
            <v>4.7473986200000002</v>
          </cell>
        </row>
        <row r="277">
          <cell r="AB277" t="str">
            <v>MP690-57</v>
          </cell>
          <cell r="AC277">
            <v>4.7473986200000002</v>
          </cell>
        </row>
        <row r="278">
          <cell r="AB278" t="str">
            <v>MP690-38</v>
          </cell>
          <cell r="AC278">
            <v>4.7473986200000002</v>
          </cell>
        </row>
        <row r="279">
          <cell r="AB279" t="str">
            <v>MP691-38</v>
          </cell>
          <cell r="AC279">
            <v>37.965118490000002</v>
          </cell>
        </row>
        <row r="280">
          <cell r="AB280" t="str">
            <v>MP691-57</v>
          </cell>
          <cell r="AC280">
            <v>37.965118490000002</v>
          </cell>
        </row>
        <row r="281">
          <cell r="AB281" t="str">
            <v>MP691-76</v>
          </cell>
          <cell r="AC281">
            <v>37.965118490000002</v>
          </cell>
        </row>
        <row r="282">
          <cell r="AB282" t="str">
            <v>MP692-38</v>
          </cell>
          <cell r="AC282">
            <v>37.950000000000003</v>
          </cell>
        </row>
        <row r="283">
          <cell r="AB283" t="str">
            <v>MP692-57</v>
          </cell>
          <cell r="AC283">
            <v>37.950000000000003</v>
          </cell>
        </row>
        <row r="284">
          <cell r="AB284" t="str">
            <v>MP692-76</v>
          </cell>
          <cell r="AC284">
            <v>37.950000000000003</v>
          </cell>
        </row>
        <row r="285">
          <cell r="AB285" t="str">
            <v>MP693-38</v>
          </cell>
          <cell r="AC285">
            <v>7.2978791999999997</v>
          </cell>
        </row>
        <row r="286">
          <cell r="AB286" t="str">
            <v>MP693-57</v>
          </cell>
          <cell r="AC286">
            <v>7.2978791999999997</v>
          </cell>
        </row>
        <row r="287">
          <cell r="AB287" t="str">
            <v>MP693-76</v>
          </cell>
          <cell r="AC287">
            <v>7.2978791999999997</v>
          </cell>
        </row>
        <row r="288">
          <cell r="AB288" t="str">
            <v>MP694-38</v>
          </cell>
          <cell r="AC288">
            <v>12.7</v>
          </cell>
        </row>
        <row r="289">
          <cell r="AB289" t="str">
            <v>MP694-57</v>
          </cell>
          <cell r="AC289">
            <v>12.7</v>
          </cell>
        </row>
        <row r="290">
          <cell r="AB290" t="str">
            <v>MP694-76</v>
          </cell>
          <cell r="AC290">
            <v>12.7</v>
          </cell>
        </row>
        <row r="291">
          <cell r="AB291" t="str">
            <v>MP695-38</v>
          </cell>
          <cell r="AC291">
            <v>19.05</v>
          </cell>
        </row>
        <row r="292">
          <cell r="AB292" t="str">
            <v>MP695-57</v>
          </cell>
          <cell r="AC292">
            <v>19.05</v>
          </cell>
        </row>
        <row r="293">
          <cell r="AB293" t="str">
            <v>MP695-76</v>
          </cell>
          <cell r="AC293">
            <v>19.05</v>
          </cell>
        </row>
        <row r="294">
          <cell r="AB294" t="str">
            <v>MP696-38</v>
          </cell>
          <cell r="AC294">
            <v>3.1749999999999998</v>
          </cell>
        </row>
        <row r="295">
          <cell r="AB295" t="str">
            <v>MP696-57</v>
          </cell>
          <cell r="AC295">
            <v>3.1749999999999998</v>
          </cell>
        </row>
        <row r="296">
          <cell r="AB296" t="str">
            <v>MP696-76</v>
          </cell>
          <cell r="AC296">
            <v>3.1749999999999998</v>
          </cell>
        </row>
        <row r="297">
          <cell r="AB297" t="str">
            <v>MP697-38</v>
          </cell>
          <cell r="AC297">
            <v>3.1649137600000001</v>
          </cell>
        </row>
        <row r="298">
          <cell r="AB298" t="str">
            <v>MP697-57</v>
          </cell>
          <cell r="AC298">
            <v>3.1649137600000001</v>
          </cell>
        </row>
        <row r="299">
          <cell r="AB299" t="str">
            <v>MP697-76</v>
          </cell>
          <cell r="AC299">
            <v>3.1649137600000001</v>
          </cell>
        </row>
        <row r="300">
          <cell r="AB300" t="str">
            <v>MP698-38</v>
          </cell>
          <cell r="AC300">
            <v>10.298999999999999</v>
          </cell>
        </row>
        <row r="301">
          <cell r="AB301" t="str">
            <v>MP698-57</v>
          </cell>
          <cell r="AC301">
            <v>10.298999999999999</v>
          </cell>
        </row>
        <row r="302">
          <cell r="AB302" t="str">
            <v>MP698-76</v>
          </cell>
          <cell r="AC302">
            <v>10.298999999999999</v>
          </cell>
        </row>
        <row r="303">
          <cell r="AB303" t="str">
            <v>MP699-38</v>
          </cell>
          <cell r="AC303">
            <v>9.5250000000000004</v>
          </cell>
        </row>
        <row r="304">
          <cell r="AB304" t="str">
            <v>MP699-57</v>
          </cell>
          <cell r="AC304">
            <v>9.5250000000000004</v>
          </cell>
        </row>
        <row r="305">
          <cell r="AB305" t="str">
            <v>MP699-76</v>
          </cell>
          <cell r="AC305">
            <v>9.5250000000000004</v>
          </cell>
        </row>
        <row r="306">
          <cell r="AB306" t="str">
            <v>MP6100-38</v>
          </cell>
          <cell r="AC306">
            <v>8.0760000000000005</v>
          </cell>
        </row>
        <row r="307">
          <cell r="AB307" t="str">
            <v>MP6100-57</v>
          </cell>
          <cell r="AC307">
            <v>8.0760000000000005</v>
          </cell>
        </row>
        <row r="308">
          <cell r="AB308" t="str">
            <v>MP6100-76</v>
          </cell>
          <cell r="AC308">
            <v>8.0760000000000005</v>
          </cell>
        </row>
        <row r="309">
          <cell r="AB309" t="str">
            <v>MP6101-38</v>
          </cell>
          <cell r="AC309">
            <v>21.452999999999999</v>
          </cell>
        </row>
        <row r="310">
          <cell r="AB310" t="str">
            <v>MP6101-57</v>
          </cell>
          <cell r="AC310">
            <v>21.452999999999999</v>
          </cell>
        </row>
        <row r="311">
          <cell r="AB311" t="str">
            <v>MP6101-76</v>
          </cell>
          <cell r="AC311">
            <v>21.452999999999999</v>
          </cell>
        </row>
        <row r="312">
          <cell r="AB312" t="str">
            <v>MP6102-38</v>
          </cell>
          <cell r="AC312">
            <v>19.05</v>
          </cell>
        </row>
        <row r="313">
          <cell r="AB313" t="str">
            <v>MP6102-57</v>
          </cell>
          <cell r="AC313">
            <v>19.05</v>
          </cell>
        </row>
        <row r="314">
          <cell r="AB314" t="str">
            <v>MP6102-76</v>
          </cell>
          <cell r="AC314">
            <v>19.05</v>
          </cell>
        </row>
        <row r="315">
          <cell r="AB315" t="str">
            <v>MP6103-38</v>
          </cell>
          <cell r="AC315">
            <v>18.059999999999999</v>
          </cell>
        </row>
        <row r="316">
          <cell r="AB316" t="str">
            <v>MP6103-57</v>
          </cell>
          <cell r="AC316">
            <v>37.6</v>
          </cell>
        </row>
        <row r="317">
          <cell r="AB317" t="str">
            <v>MP6103-76</v>
          </cell>
          <cell r="AC317">
            <v>56.6</v>
          </cell>
        </row>
        <row r="318">
          <cell r="AB318" t="str">
            <v>MP6103-89</v>
          </cell>
          <cell r="AC318">
            <v>69.599999999999994</v>
          </cell>
        </row>
        <row r="319">
          <cell r="AB319" t="str">
            <v>MP6104-38</v>
          </cell>
          <cell r="AC319">
            <v>18.95</v>
          </cell>
        </row>
        <row r="320">
          <cell r="AB320" t="str">
            <v>MP6104-57</v>
          </cell>
          <cell r="AC320">
            <v>37.950000000000003</v>
          </cell>
        </row>
        <row r="321">
          <cell r="AB321" t="str">
            <v>MP6104-76</v>
          </cell>
          <cell r="AC321">
            <v>56.95</v>
          </cell>
        </row>
        <row r="322">
          <cell r="AB322" t="str">
            <v>MP6104-89</v>
          </cell>
          <cell r="AC322">
            <v>69.95</v>
          </cell>
        </row>
        <row r="323">
          <cell r="AB323" t="str">
            <v>MP6105-38</v>
          </cell>
          <cell r="AC323">
            <v>25.4</v>
          </cell>
        </row>
        <row r="324">
          <cell r="AB324" t="str">
            <v>MP6105-57</v>
          </cell>
          <cell r="AC324">
            <v>25.4</v>
          </cell>
        </row>
        <row r="325">
          <cell r="AB325" t="str">
            <v>MP6105-76</v>
          </cell>
          <cell r="AC325">
            <v>25.4</v>
          </cell>
        </row>
        <row r="326">
          <cell r="AB326" t="str">
            <v>MP6106-38</v>
          </cell>
          <cell r="AC326">
            <v>9.375</v>
          </cell>
        </row>
        <row r="327">
          <cell r="AB327" t="str">
            <v>MP6106-57</v>
          </cell>
          <cell r="AC327">
            <v>9.375</v>
          </cell>
        </row>
        <row r="328">
          <cell r="AB328" t="str">
            <v>MP6106-76</v>
          </cell>
          <cell r="AC328">
            <v>9.375</v>
          </cell>
        </row>
        <row r="329">
          <cell r="AB329" t="str">
            <v>MP6107-38</v>
          </cell>
          <cell r="AC329">
            <v>25.170999999999999</v>
          </cell>
        </row>
        <row r="330">
          <cell r="AB330" t="str">
            <v>MP6107-57</v>
          </cell>
          <cell r="AC330">
            <v>25.170999999999999</v>
          </cell>
        </row>
        <row r="331">
          <cell r="AB331" t="str">
            <v>MP6107-76</v>
          </cell>
          <cell r="AC331">
            <v>25.170999999999999</v>
          </cell>
        </row>
        <row r="332">
          <cell r="AB332" t="str">
            <v>MP6108-38</v>
          </cell>
          <cell r="AC332">
            <v>24.456</v>
          </cell>
        </row>
        <row r="333">
          <cell r="AB333" t="str">
            <v>MP6108-57</v>
          </cell>
          <cell r="AC333">
            <v>24.456</v>
          </cell>
        </row>
        <row r="334">
          <cell r="AB334" t="str">
            <v>MP6108-76</v>
          </cell>
          <cell r="AC334">
            <v>24.456</v>
          </cell>
        </row>
        <row r="335">
          <cell r="AB335" t="str">
            <v>MP6109-38</v>
          </cell>
          <cell r="AC335">
            <v>17.462499999999999</v>
          </cell>
        </row>
        <row r="336">
          <cell r="AB336" t="str">
            <v>MP6109-57</v>
          </cell>
          <cell r="AC336">
            <v>17.462499999999999</v>
          </cell>
        </row>
        <row r="337">
          <cell r="AB337" t="str">
            <v>MP6109-76</v>
          </cell>
          <cell r="AC337">
            <v>17.462499999999999</v>
          </cell>
        </row>
        <row r="338">
          <cell r="AB338" t="str">
            <v>MP6110-38</v>
          </cell>
          <cell r="AC338">
            <v>15.875</v>
          </cell>
        </row>
        <row r="339">
          <cell r="AB339" t="str">
            <v>MP6110-57</v>
          </cell>
          <cell r="AC339">
            <v>15.875</v>
          </cell>
        </row>
        <row r="340">
          <cell r="AB340" t="str">
            <v>MP6110-76</v>
          </cell>
          <cell r="AC340">
            <v>15.875</v>
          </cell>
        </row>
        <row r="341">
          <cell r="AB341" t="str">
            <v>MP6111-38</v>
          </cell>
          <cell r="AC341">
            <v>17.835000000000001</v>
          </cell>
        </row>
        <row r="342">
          <cell r="AB342" t="str">
            <v>MP6111-57</v>
          </cell>
          <cell r="AC342">
            <v>17.835000000000001</v>
          </cell>
        </row>
        <row r="343">
          <cell r="AB343" t="str">
            <v>MP6111-76</v>
          </cell>
          <cell r="AC343">
            <v>17.835000000000001</v>
          </cell>
        </row>
        <row r="344">
          <cell r="AB344" t="str">
            <v>MP6112-38</v>
          </cell>
          <cell r="AC344">
            <v>1.8260000000000001</v>
          </cell>
        </row>
        <row r="345">
          <cell r="AB345" t="str">
            <v>MP6112-57</v>
          </cell>
          <cell r="AC345">
            <v>1.8260000000000001</v>
          </cell>
        </row>
        <row r="346">
          <cell r="AB346" t="str">
            <v>MP6112-76</v>
          </cell>
          <cell r="AC346">
            <v>1.8260000000000001</v>
          </cell>
        </row>
        <row r="347">
          <cell r="AB347" t="str">
            <v>MP6113-38</v>
          </cell>
          <cell r="AC347">
            <v>4.3479999999999999</v>
          </cell>
        </row>
        <row r="348">
          <cell r="AB348" t="str">
            <v>MP6113-57</v>
          </cell>
          <cell r="AC348">
            <v>4.3479999999999999</v>
          </cell>
        </row>
        <row r="349">
          <cell r="AB349" t="str">
            <v>MP6113-76</v>
          </cell>
          <cell r="AC349">
            <v>4.3479999999999999</v>
          </cell>
        </row>
        <row r="350">
          <cell r="AB350" t="str">
            <v>MP6114-38</v>
          </cell>
          <cell r="AC350">
            <v>2.8119999999999998</v>
          </cell>
        </row>
        <row r="351">
          <cell r="AB351" t="str">
            <v>MP6114-57</v>
          </cell>
          <cell r="AC351">
            <v>2.8119999999999998</v>
          </cell>
        </row>
        <row r="352">
          <cell r="AB352" t="str">
            <v>MP6114-76</v>
          </cell>
          <cell r="AC352">
            <v>2.8119999999999998</v>
          </cell>
        </row>
        <row r="353">
          <cell r="AB353" t="str">
            <v>MP6115-38</v>
          </cell>
        </row>
        <row r="354">
          <cell r="AB354" t="str">
            <v>MP6115-57</v>
          </cell>
        </row>
        <row r="355">
          <cell r="AB355" t="str">
            <v>MP6115-76</v>
          </cell>
        </row>
      </sheetData>
      <sheetData sheetId="2"/>
      <sheetData sheetId="3"/>
      <sheetData sheetId="4"/>
      <sheetData sheetId="5">
        <row r="2">
          <cell r="B2">
            <v>6.5149845400000004</v>
          </cell>
          <cell r="D2">
            <v>8.89</v>
          </cell>
          <cell r="E2">
            <v>10.31875</v>
          </cell>
        </row>
        <row r="3">
          <cell r="B3">
            <v>10.39022898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C39"/>
  <sheetViews>
    <sheetView tabSelected="1" workbookViewId="0">
      <selection activeCell="A7" sqref="A7"/>
    </sheetView>
  </sheetViews>
  <sheetFormatPr defaultRowHeight="16.5" customHeight="1" x14ac:dyDescent="0.25"/>
  <cols>
    <col min="1" max="1" width="4.625" style="92" customWidth="1"/>
    <col min="2" max="2" width="3.625" style="92" customWidth="1"/>
    <col min="3" max="3" width="50.625" style="92" customWidth="1"/>
    <col min="4" max="16384" width="9" style="92"/>
  </cols>
  <sheetData>
    <row r="1" spans="1:3" ht="16.5" customHeight="1" x14ac:dyDescent="0.25">
      <c r="A1" s="92">
        <v>1</v>
      </c>
    </row>
    <row r="2" spans="1:3" ht="16.5" customHeight="1" x14ac:dyDescent="0.25">
      <c r="B2" s="92" t="s">
        <v>28</v>
      </c>
    </row>
    <row r="4" spans="1:3" ht="16.5" customHeight="1" x14ac:dyDescent="0.25">
      <c r="C4" s="3" t="s">
        <v>29</v>
      </c>
    </row>
    <row r="5" spans="1:3" ht="16.5" customHeight="1" x14ac:dyDescent="0.25">
      <c r="C5" s="3" t="s">
        <v>30</v>
      </c>
    </row>
    <row r="6" spans="1:3" ht="16.5" customHeight="1" x14ac:dyDescent="0.25">
      <c r="C6" s="285"/>
    </row>
    <row r="7" spans="1:3" ht="16.5" customHeight="1" x14ac:dyDescent="0.25">
      <c r="C7" s="96" t="s">
        <v>22</v>
      </c>
    </row>
    <row r="8" spans="1:3" ht="16.5" customHeight="1" x14ac:dyDescent="0.25">
      <c r="C8" s="97"/>
    </row>
    <row r="9" spans="1:3" ht="16.5" customHeight="1" x14ac:dyDescent="0.25">
      <c r="C9" s="96" t="s">
        <v>23</v>
      </c>
    </row>
    <row r="10" spans="1:3" ht="16.5" customHeight="1" x14ac:dyDescent="0.25">
      <c r="C10" s="98" t="s">
        <v>42</v>
      </c>
    </row>
    <row r="11" spans="1:3" ht="16.5" customHeight="1" x14ac:dyDescent="0.25">
      <c r="C11" s="98" t="s">
        <v>32</v>
      </c>
    </row>
    <row r="12" spans="1:3" ht="16.5" customHeight="1" x14ac:dyDescent="0.25">
      <c r="C12" s="98" t="s">
        <v>31</v>
      </c>
    </row>
    <row r="13" spans="1:3" ht="16.5" customHeight="1" x14ac:dyDescent="0.25">
      <c r="C13" s="99" t="s">
        <v>43</v>
      </c>
    </row>
    <row r="14" spans="1:3" ht="16.5" customHeight="1" x14ac:dyDescent="0.25">
      <c r="C14" s="99" t="s">
        <v>33</v>
      </c>
    </row>
    <row r="15" spans="1:3" ht="16.5" customHeight="1" x14ac:dyDescent="0.25">
      <c r="C15" s="96" t="s">
        <v>24</v>
      </c>
    </row>
    <row r="16" spans="1:3" ht="16.5" customHeight="1" x14ac:dyDescent="0.25">
      <c r="C16" s="131"/>
    </row>
    <row r="17" spans="3:3" ht="16.5" customHeight="1" x14ac:dyDescent="0.25">
      <c r="C17" s="96" t="s">
        <v>47</v>
      </c>
    </row>
    <row r="18" spans="3:3" ht="16.5" customHeight="1" x14ac:dyDescent="0.25">
      <c r="C18" s="97"/>
    </row>
    <row r="19" spans="3:3" ht="16.5" customHeight="1" x14ac:dyDescent="0.25">
      <c r="C19" s="96" t="s">
        <v>48</v>
      </c>
    </row>
    <row r="20" spans="3:3" ht="16.5" customHeight="1" x14ac:dyDescent="0.25">
      <c r="C20" s="96"/>
    </row>
    <row r="21" spans="3:3" ht="16.5" customHeight="1" x14ac:dyDescent="0.25">
      <c r="C21" s="96" t="s">
        <v>96</v>
      </c>
    </row>
    <row r="22" spans="3:3" ht="16.5" customHeight="1" x14ac:dyDescent="0.25">
      <c r="C22" s="97"/>
    </row>
    <row r="23" spans="3:3" ht="16.5" customHeight="1" x14ac:dyDescent="0.25">
      <c r="C23" s="96" t="s">
        <v>25</v>
      </c>
    </row>
    <row r="24" spans="3:3" ht="16.5" customHeight="1" x14ac:dyDescent="0.25">
      <c r="C24" s="97"/>
    </row>
    <row r="25" spans="3:3" ht="16.5" customHeight="1" x14ac:dyDescent="0.25">
      <c r="C25" s="96" t="s">
        <v>26</v>
      </c>
    </row>
    <row r="26" spans="3:3" ht="16.5" customHeight="1" x14ac:dyDescent="0.25">
      <c r="C26" s="97"/>
    </row>
    <row r="27" spans="3:3" ht="16.5" customHeight="1" x14ac:dyDescent="0.25">
      <c r="C27" s="96" t="s">
        <v>27</v>
      </c>
    </row>
    <row r="28" spans="3:3" ht="16.5" customHeight="1" x14ac:dyDescent="0.25">
      <c r="C28" s="98" t="s">
        <v>42</v>
      </c>
    </row>
    <row r="29" spans="3:3" ht="16.5" customHeight="1" x14ac:dyDescent="0.25">
      <c r="C29" s="98" t="s">
        <v>32</v>
      </c>
    </row>
    <row r="30" spans="3:3" ht="16.5" customHeight="1" x14ac:dyDescent="0.25">
      <c r="C30" s="98" t="s">
        <v>41</v>
      </c>
    </row>
    <row r="31" spans="3:3" ht="16.5" customHeight="1" x14ac:dyDescent="0.25">
      <c r="C31" s="98" t="s">
        <v>40</v>
      </c>
    </row>
    <row r="32" spans="3:3" ht="16.5" customHeight="1" x14ac:dyDescent="0.25">
      <c r="C32" s="98"/>
    </row>
    <row r="33" spans="3:3" ht="16.5" customHeight="1" x14ac:dyDescent="0.25">
      <c r="C33" s="96" t="s">
        <v>316</v>
      </c>
    </row>
    <row r="34" spans="3:3" ht="16.5" customHeight="1" x14ac:dyDescent="0.25">
      <c r="C34" s="98"/>
    </row>
    <row r="35" spans="3:3" ht="16.5" customHeight="1" x14ac:dyDescent="0.25">
      <c r="C35" s="96" t="s">
        <v>63</v>
      </c>
    </row>
    <row r="37" spans="3:3" ht="16.5" customHeight="1" x14ac:dyDescent="0.25">
      <c r="C37" s="96" t="s">
        <v>66</v>
      </c>
    </row>
    <row r="39" spans="3:3" ht="16.5" customHeight="1" x14ac:dyDescent="0.25">
      <c r="C39" s="96" t="s">
        <v>117</v>
      </c>
    </row>
  </sheetData>
  <sheetProtection selectLockedCells="1"/>
  <phoneticPr fontId="1" type="noConversion"/>
  <hyperlinks>
    <hyperlink ref="C15" location="'Outside Edge - Appliance Slot'!A1" display="Outside Edge - Appliance Slot"/>
    <hyperlink ref="C19" location="'Outside Edge-13.5mm Hinge Bore'!A1" display="Outside Edge - 13.5mm Hinge Bore"/>
    <hyperlink ref="C23" location="'Outside Edge - D44'!A1" display="Outside Edge - D44"/>
    <hyperlink ref="C25" location="'Outside Edge - Finger Pull'!A1" display="Outside Edge - Finger Pull"/>
    <hyperlink ref="C27" location="'Outside Edge - DF &amp; Finger Pull'!A1" display="Outside Edge - DF &amp; Finger Pull"/>
    <hyperlink ref="C35" location="'Outside Edge - Style 60'!A1" display="Outside Edge - Style 60"/>
    <hyperlink ref="C17" location="'Outside Edge-12.7mm Hinge Bore'!A1" display="Outside Edge - 12.7mm Hinge Bore"/>
    <hyperlink ref="C9" location="'Outside Edge - Drawer Front'!A1" display="Outside Edge - Drawer Front"/>
    <hyperlink ref="C37" location="'Steel Dowel Door &amp; DF'!A1" display="Steel Dowel - Doors &amp; Drawer Fronts"/>
    <hyperlink ref="C7" location="'Outside Edge - Miter'!A1" display="Outside Edge - Miter"/>
    <hyperlink ref="C21" location="'Outside Edge - Dado Blade Slot'!A1" display="Outside Edge - Dado Blade Slot"/>
    <hyperlink ref="C39" location="'DLV-Hinge Bore 12.7mm &amp; 13.5mm'!A1" display="DLV - Hinge Bore 12.7mm &amp; 13.5mm"/>
    <hyperlink ref="C33" location="'Outside Edge - Crown Molding'!A1" display="Outside Edge - Crown Molding"/>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249977111117893"/>
  </sheetPr>
  <dimension ref="A1:S208"/>
  <sheetViews>
    <sheetView workbookViewId="0">
      <pane xSplit="1" ySplit="4" topLeftCell="B5" activePane="bottomRight" state="frozen"/>
      <selection pane="topRight" activeCell="B1" sqref="B1"/>
      <selection pane="bottomLeft" activeCell="A5" sqref="A5"/>
      <selection pane="bottomRight" activeCell="A3" sqref="A3"/>
    </sheetView>
  </sheetViews>
  <sheetFormatPr defaultRowHeight="15.75" x14ac:dyDescent="0.25"/>
  <cols>
    <col min="1" max="1" width="6.75" style="54" customWidth="1"/>
    <col min="2" max="17" width="9.625" style="32" customWidth="1"/>
    <col min="18" max="18" width="4.625" customWidth="1"/>
  </cols>
  <sheetData>
    <row r="1" spans="1:19" ht="26.1" customHeight="1" x14ac:dyDescent="0.4">
      <c r="A1" s="314" t="s">
        <v>14</v>
      </c>
      <c r="B1" s="314"/>
      <c r="C1" s="314"/>
      <c r="D1" s="314"/>
      <c r="E1" s="314"/>
      <c r="F1" s="314"/>
      <c r="G1" s="314"/>
      <c r="H1" s="314"/>
      <c r="I1" s="314"/>
      <c r="J1" s="314"/>
      <c r="K1" s="314"/>
      <c r="L1" s="314"/>
      <c r="M1" s="314"/>
      <c r="N1" s="314"/>
      <c r="O1" s="314"/>
      <c r="P1" s="314"/>
      <c r="Q1" s="314"/>
      <c r="R1" s="57"/>
      <c r="S1" s="57"/>
    </row>
    <row r="2" spans="1:19" ht="20.100000000000001" customHeight="1" thickBot="1" x14ac:dyDescent="0.3">
      <c r="A2" s="58"/>
      <c r="B2" s="312" t="s">
        <v>15</v>
      </c>
      <c r="C2" s="312"/>
      <c r="D2" s="312"/>
      <c r="E2" s="312"/>
      <c r="F2" s="312"/>
      <c r="G2" s="312"/>
      <c r="H2" s="312"/>
      <c r="I2" s="312"/>
      <c r="J2" s="312" t="s">
        <v>16</v>
      </c>
      <c r="K2" s="312"/>
      <c r="L2" s="312"/>
      <c r="M2" s="312"/>
      <c r="N2" s="312"/>
      <c r="O2" s="312"/>
      <c r="P2" s="312"/>
      <c r="Q2" s="312"/>
      <c r="R2" s="57"/>
      <c r="S2" s="57"/>
    </row>
    <row r="3" spans="1:19" ht="18" customHeight="1" thickBot="1" x14ac:dyDescent="0.3">
      <c r="B3" s="308" t="s">
        <v>52</v>
      </c>
      <c r="C3" s="309"/>
      <c r="D3" s="309"/>
      <c r="E3" s="310"/>
      <c r="F3" s="308" t="s">
        <v>17</v>
      </c>
      <c r="G3" s="309"/>
      <c r="H3" s="309"/>
      <c r="I3" s="315"/>
      <c r="J3" s="316" t="s">
        <v>18</v>
      </c>
      <c r="K3" s="309"/>
      <c r="L3" s="309"/>
      <c r="M3" s="310"/>
      <c r="N3" s="308" t="s">
        <v>19</v>
      </c>
      <c r="O3" s="309"/>
      <c r="P3" s="309"/>
      <c r="Q3" s="310"/>
      <c r="S3" s="93" t="s">
        <v>34</v>
      </c>
    </row>
    <row r="4" spans="1:19" ht="15.75" customHeight="1" thickBot="1" x14ac:dyDescent="0.3">
      <c r="B4" s="49" t="s">
        <v>13</v>
      </c>
      <c r="C4" s="65" t="s">
        <v>73</v>
      </c>
      <c r="D4" s="50" t="s">
        <v>50</v>
      </c>
      <c r="E4" s="51" t="s">
        <v>51</v>
      </c>
      <c r="F4" s="49" t="s">
        <v>13</v>
      </c>
      <c r="G4" s="65" t="s">
        <v>73</v>
      </c>
      <c r="H4" s="50" t="s">
        <v>50</v>
      </c>
      <c r="I4" s="151" t="s">
        <v>51</v>
      </c>
      <c r="J4" s="66" t="s">
        <v>13</v>
      </c>
      <c r="K4" s="65" t="s">
        <v>73</v>
      </c>
      <c r="L4" s="50" t="s">
        <v>50</v>
      </c>
      <c r="M4" s="51" t="s">
        <v>51</v>
      </c>
      <c r="N4" s="49" t="s">
        <v>13</v>
      </c>
      <c r="O4" s="65" t="s">
        <v>73</v>
      </c>
      <c r="P4" s="149" t="s">
        <v>50</v>
      </c>
      <c r="Q4" s="150" t="s">
        <v>51</v>
      </c>
      <c r="S4" s="2" t="s">
        <v>35</v>
      </c>
    </row>
    <row r="5" spans="1:19" ht="15.75" customHeight="1" x14ac:dyDescent="0.25">
      <c r="A5" s="29" t="str">
        <f>'[1]Outside Edges'!$A3</f>
        <v>D1</v>
      </c>
      <c r="B5" s="52" t="str">
        <f>IF((10-'[1]Outside Edges'!$C3)-('[1]Compatibility Values'!$B$2+1)&gt;0,"Yes","No")</f>
        <v>No</v>
      </c>
      <c r="C5" s="59" t="str">
        <f>IF((10-'[1]Outside Edges'!$C3)-('[1]Compatibility Values'!$B$3+1)&gt;0,"Yes","No")</f>
        <v>No</v>
      </c>
      <c r="D5" s="148" t="s">
        <v>20</v>
      </c>
      <c r="E5" s="53" t="s">
        <v>20</v>
      </c>
      <c r="F5" s="52" t="str">
        <f>IF((15-'[1]Outside Edges'!$C3)-('[1]Compatibility Values'!$B$2+1)&gt;0,"Yes","No")</f>
        <v>No</v>
      </c>
      <c r="G5" s="59" t="str">
        <f>IF((15-'[1]Outside Edges'!$C3)-('[1]Compatibility Values'!$B$3+1)&gt;0,"Yes","No")</f>
        <v>No</v>
      </c>
      <c r="H5" s="148" t="s">
        <v>20</v>
      </c>
      <c r="I5" s="152" t="s">
        <v>20</v>
      </c>
      <c r="J5" s="60" t="str">
        <f>IF((16-'[1]Outside Edges'!$C3)-('[1]Compatibility Values'!$B$2+1)&gt;0,"Yes","No")</f>
        <v>No</v>
      </c>
      <c r="K5" s="59" t="str">
        <f>IF((16-'[1]Outside Edges'!$C3)-('[1]Compatibility Values'!$B$3+1)&gt;0,"Yes","No")</f>
        <v>No</v>
      </c>
      <c r="L5" s="148" t="s">
        <v>20</v>
      </c>
      <c r="M5" s="53" t="s">
        <v>20</v>
      </c>
      <c r="N5" s="52" t="str">
        <f>IF((20-'[1]Outside Edges'!$C3)-('[1]Compatibility Values'!$B$2+1)&gt;0,"Yes","No")</f>
        <v>Yes</v>
      </c>
      <c r="O5" s="59" t="str">
        <f>IF((20-'[1]Outside Edges'!$C3)-('[1]Compatibility Values'!$B$3+1)&gt;0,"Yes","No")</f>
        <v>No</v>
      </c>
      <c r="P5" s="148" t="s">
        <v>21</v>
      </c>
      <c r="Q5" s="53" t="s">
        <v>20</v>
      </c>
    </row>
    <row r="6" spans="1:19" ht="15.75" customHeight="1" x14ac:dyDescent="0.25">
      <c r="A6" s="30" t="str">
        <f>'[1]Outside Edges'!$A4</f>
        <v>D2</v>
      </c>
      <c r="B6" s="56" t="str">
        <f>IF((10-'[1]Outside Edges'!$C4)-('[1]Compatibility Values'!$B$2+1)&gt;0,"Yes","No")</f>
        <v>No</v>
      </c>
      <c r="C6" s="47" t="str">
        <f>IF((10-'[1]Outside Edges'!$C4)-('[1]Compatibility Values'!$B$3+1)&gt;0,"Yes","No")</f>
        <v>No</v>
      </c>
      <c r="D6" s="46" t="s">
        <v>20</v>
      </c>
      <c r="E6" s="48" t="s">
        <v>20</v>
      </c>
      <c r="F6" s="45" t="str">
        <f>IF((15-'[1]Outside Edges'!$C4)-('[1]Compatibility Values'!$B$2+1)&gt;0,"Yes","No")</f>
        <v>Yes</v>
      </c>
      <c r="G6" s="47" t="str">
        <f>IF((15-'[1]Outside Edges'!$C4)-('[1]Compatibility Values'!$B$3+1)&gt;0,"Yes","No")</f>
        <v>No</v>
      </c>
      <c r="H6" s="46" t="s">
        <v>20</v>
      </c>
      <c r="I6" s="153" t="s">
        <v>20</v>
      </c>
      <c r="J6" s="61" t="str">
        <f>IF((16-'[1]Outside Edges'!$C4)-('[1]Compatibility Values'!$B$2+1)&gt;0,"Yes","No")</f>
        <v>Yes</v>
      </c>
      <c r="K6" s="47" t="str">
        <f>IF((16-'[1]Outside Edges'!$C4)-('[1]Compatibility Values'!$B$3+1)&gt;0,"Yes","No")</f>
        <v>No</v>
      </c>
      <c r="L6" s="46" t="s">
        <v>20</v>
      </c>
      <c r="M6" s="48" t="s">
        <v>20</v>
      </c>
      <c r="N6" s="45" t="str">
        <f>IF((20-'[1]Outside Edges'!$C4)-('[1]Compatibility Values'!$B$2+1)&gt;0,"Yes","No")</f>
        <v>Yes</v>
      </c>
      <c r="O6" s="47" t="str">
        <f>IF((20-'[1]Outside Edges'!$C4)-('[1]Compatibility Values'!$B$3+1)&gt;0,"Yes","No")</f>
        <v>Yes</v>
      </c>
      <c r="P6" s="46" t="s">
        <v>21</v>
      </c>
      <c r="Q6" s="48" t="s">
        <v>21</v>
      </c>
    </row>
    <row r="7" spans="1:19" ht="15.75" customHeight="1" x14ac:dyDescent="0.25">
      <c r="A7" s="31" t="str">
        <f>'[1]Outside Edges'!$A5</f>
        <v>D3</v>
      </c>
      <c r="B7" s="55" t="str">
        <f>IF((10-'[1]Outside Edges'!$C5)-('[1]Compatibility Values'!$B$2+1)&gt;0,"Yes","No")</f>
        <v>No</v>
      </c>
      <c r="C7" s="41" t="str">
        <f>IF((10-'[1]Outside Edges'!$C5)-('[1]Compatibility Values'!$B$3+1)&gt;0,"Yes","No")</f>
        <v>No</v>
      </c>
      <c r="D7" s="40" t="s">
        <v>20</v>
      </c>
      <c r="E7" s="42" t="s">
        <v>20</v>
      </c>
      <c r="F7" s="55" t="str">
        <f>IF((15-'[1]Outside Edges'!$C5)-('[1]Compatibility Values'!$B$2+1)&gt;0,"Yes","No")</f>
        <v>No</v>
      </c>
      <c r="G7" s="41" t="str">
        <f>IF((15-'[1]Outside Edges'!$C5)-('[1]Compatibility Values'!$B$3+1)&gt;0,"Yes","No")</f>
        <v>No</v>
      </c>
      <c r="H7" s="40" t="s">
        <v>20</v>
      </c>
      <c r="I7" s="154" t="s">
        <v>20</v>
      </c>
      <c r="J7" s="62" t="str">
        <f>IF((16-'[1]Outside Edges'!$C5)-('[1]Compatibility Values'!$B$2+1)&gt;0,"Yes","No")</f>
        <v>No</v>
      </c>
      <c r="K7" s="41" t="str">
        <f>IF((16-'[1]Outside Edges'!$C5)-('[1]Compatibility Values'!$B$3+1)&gt;0,"Yes","No")</f>
        <v>No</v>
      </c>
      <c r="L7" s="40" t="s">
        <v>20</v>
      </c>
      <c r="M7" s="42" t="s">
        <v>20</v>
      </c>
      <c r="N7" s="39" t="str">
        <f>IF((20-'[1]Outside Edges'!$C5)-('[1]Compatibility Values'!$B$2+1)&gt;0,"Yes","No")</f>
        <v>No</v>
      </c>
      <c r="O7" s="41" t="str">
        <f>IF((20-'[1]Outside Edges'!$C5)-('[1]Compatibility Values'!$B$3+1)&gt;0,"Yes","No")</f>
        <v>No</v>
      </c>
      <c r="P7" s="40" t="s">
        <v>21</v>
      </c>
      <c r="Q7" s="42" t="s">
        <v>20</v>
      </c>
    </row>
    <row r="8" spans="1:19" ht="15.75" customHeight="1" x14ac:dyDescent="0.25">
      <c r="A8" s="30" t="str">
        <f>'[1]Outside Edges'!$A6</f>
        <v>D4</v>
      </c>
      <c r="B8" s="56" t="str">
        <f>IF((10-'[1]Outside Edges'!$C6)-('[1]Compatibility Values'!$B$2+1)&gt;0,"Yes","No")</f>
        <v>No</v>
      </c>
      <c r="C8" s="47" t="str">
        <f>IF((10-'[1]Outside Edges'!$C6)-('[1]Compatibility Values'!$B$3+1)&gt;0,"Yes","No")</f>
        <v>No</v>
      </c>
      <c r="D8" s="46" t="s">
        <v>20</v>
      </c>
      <c r="E8" s="48" t="s">
        <v>20</v>
      </c>
      <c r="F8" s="56" t="str">
        <f>IF((15-'[1]Outside Edges'!$C6)-('[1]Compatibility Values'!$B$2+1)&gt;0,"Yes","No")</f>
        <v>Yes</v>
      </c>
      <c r="G8" s="47" t="str">
        <f>IF((15-'[1]Outside Edges'!$C6)-('[1]Compatibility Values'!$B$3+1)&gt;0,"Yes","No")</f>
        <v>No</v>
      </c>
      <c r="H8" s="46" t="s">
        <v>20</v>
      </c>
      <c r="I8" s="153" t="s">
        <v>20</v>
      </c>
      <c r="J8" s="61" t="str">
        <f>IF((16-'[1]Outside Edges'!$C6)-('[1]Compatibility Values'!$B$2+1)&gt;0,"Yes","No")</f>
        <v>Yes</v>
      </c>
      <c r="K8" s="47" t="str">
        <f>IF((16-'[1]Outside Edges'!$C6)-('[1]Compatibility Values'!$B$3+1)&gt;0,"Yes","No")</f>
        <v>No</v>
      </c>
      <c r="L8" s="46" t="s">
        <v>20</v>
      </c>
      <c r="M8" s="48" t="s">
        <v>20</v>
      </c>
      <c r="N8" s="45" t="str">
        <f>IF((20-'[1]Outside Edges'!$C6)-('[1]Compatibility Values'!$B$2+1)&gt;0,"Yes","No")</f>
        <v>Yes</v>
      </c>
      <c r="O8" s="47" t="str">
        <f>IF((20-'[1]Outside Edges'!$C6)-('[1]Compatibility Values'!$B$3+1)&gt;0,"Yes","No")</f>
        <v>Yes</v>
      </c>
      <c r="P8" s="46" t="s">
        <v>21</v>
      </c>
      <c r="Q8" s="48" t="s">
        <v>20</v>
      </c>
    </row>
    <row r="9" spans="1:19" ht="15.75" customHeight="1" x14ac:dyDescent="0.25">
      <c r="A9" s="31" t="str">
        <f>'[1]Outside Edges'!$A7</f>
        <v>D5</v>
      </c>
      <c r="B9" s="55" t="str">
        <f>IF((10-'[1]Outside Edges'!$C7)-('[1]Compatibility Values'!$B$2+1)&gt;0,"Yes","No")</f>
        <v>No</v>
      </c>
      <c r="C9" s="41" t="str">
        <f>IF((10-'[1]Outside Edges'!$C7)-('[1]Compatibility Values'!$B$3+1)&gt;0,"Yes","No")</f>
        <v>No</v>
      </c>
      <c r="D9" s="40" t="s">
        <v>20</v>
      </c>
      <c r="E9" s="42" t="s">
        <v>20</v>
      </c>
      <c r="F9" s="55" t="str">
        <f>IF((15-'[1]Outside Edges'!$C7)-('[1]Compatibility Values'!$B$2+1)&gt;0,"Yes","No")</f>
        <v>No</v>
      </c>
      <c r="G9" s="41" t="str">
        <f>IF((15-'[1]Outside Edges'!$C7)-('[1]Compatibility Values'!$B$3+1)&gt;0,"Yes","No")</f>
        <v>No</v>
      </c>
      <c r="H9" s="40" t="s">
        <v>20</v>
      </c>
      <c r="I9" s="154" t="s">
        <v>20</v>
      </c>
      <c r="J9" s="62" t="str">
        <f>IF((16-'[1]Outside Edges'!$C7)-('[1]Compatibility Values'!$B$2+1)&gt;0,"Yes","No")</f>
        <v>No</v>
      </c>
      <c r="K9" s="41" t="str">
        <f>IF((16-'[1]Outside Edges'!$C7)-('[1]Compatibility Values'!$B$3+1)&gt;0,"Yes","No")</f>
        <v>No</v>
      </c>
      <c r="L9" s="40" t="s">
        <v>20</v>
      </c>
      <c r="M9" s="42" t="s">
        <v>20</v>
      </c>
      <c r="N9" s="39" t="str">
        <f>IF((20-'[1]Outside Edges'!$C7)-('[1]Compatibility Values'!$B$2+1)&gt;0,"Yes","No")</f>
        <v>No</v>
      </c>
      <c r="O9" s="41" t="str">
        <f>IF((20-'[1]Outside Edges'!$C7)-('[1]Compatibility Values'!$B$3+1)&gt;0,"Yes","No")</f>
        <v>No</v>
      </c>
      <c r="P9" s="40" t="s">
        <v>21</v>
      </c>
      <c r="Q9" s="42" t="s">
        <v>20</v>
      </c>
    </row>
    <row r="10" spans="1:19" ht="15.75" customHeight="1" x14ac:dyDescent="0.25">
      <c r="A10" s="30" t="str">
        <f>'[1]Outside Edges'!$A8</f>
        <v>D6</v>
      </c>
      <c r="B10" s="56" t="str">
        <f>IF((10-'[1]Outside Edges'!$C8)-('[1]Compatibility Values'!$B$2+1)&gt;0,"Yes","No")</f>
        <v>No</v>
      </c>
      <c r="C10" s="47" t="str">
        <f>IF((10-'[1]Outside Edges'!$C8)-('[1]Compatibility Values'!$B$3+1)&gt;0,"Yes","No")</f>
        <v>No</v>
      </c>
      <c r="D10" s="46" t="s">
        <v>20</v>
      </c>
      <c r="E10" s="48" t="s">
        <v>20</v>
      </c>
      <c r="F10" s="56" t="str">
        <f>IF((15-'[1]Outside Edges'!$C8)-('[1]Compatibility Values'!$B$2+1)&gt;0,"Yes","No")</f>
        <v>No</v>
      </c>
      <c r="G10" s="47" t="str">
        <f>IF((15-'[1]Outside Edges'!$C8)-('[1]Compatibility Values'!$B$3+1)&gt;0,"Yes","No")</f>
        <v>No</v>
      </c>
      <c r="H10" s="46" t="s">
        <v>20</v>
      </c>
      <c r="I10" s="153" t="s">
        <v>20</v>
      </c>
      <c r="J10" s="61" t="str">
        <f>IF((16-'[1]Outside Edges'!$C8)-('[1]Compatibility Values'!$B$2+1)&gt;0,"Yes","No")</f>
        <v>No</v>
      </c>
      <c r="K10" s="47" t="str">
        <f>IF((16-'[1]Outside Edges'!$C8)-('[1]Compatibility Values'!$B$3+1)&gt;0,"Yes","No")</f>
        <v>No</v>
      </c>
      <c r="L10" s="46" t="s">
        <v>20</v>
      </c>
      <c r="M10" s="48" t="s">
        <v>20</v>
      </c>
      <c r="N10" s="45" t="str">
        <f>IF((20-'[1]Outside Edges'!$C8)-('[1]Compatibility Values'!$B$2+1)&gt;0,"Yes","No")</f>
        <v>Yes</v>
      </c>
      <c r="O10" s="47" t="str">
        <f>IF((20-'[1]Outside Edges'!$C8)-('[1]Compatibility Values'!$B$3+1)&gt;0,"Yes","No")</f>
        <v>No</v>
      </c>
      <c r="P10" s="46" t="s">
        <v>21</v>
      </c>
      <c r="Q10" s="48" t="s">
        <v>21</v>
      </c>
    </row>
    <row r="11" spans="1:19" ht="15.75" customHeight="1" x14ac:dyDescent="0.25">
      <c r="A11" s="31" t="str">
        <f>'[1]Outside Edges'!$A9</f>
        <v>D7</v>
      </c>
      <c r="B11" s="55" t="str">
        <f>IF((10-'[1]Outside Edges'!$C9)-('[1]Compatibility Values'!$B$2+1)&gt;0,"Yes","No")</f>
        <v>Yes</v>
      </c>
      <c r="C11" s="41" t="str">
        <f>IF((10-'[1]Outside Edges'!$C9)-('[1]Compatibility Values'!$B$3+1)&gt;0,"Yes","No")</f>
        <v>No</v>
      </c>
      <c r="D11" s="40" t="s">
        <v>20</v>
      </c>
      <c r="E11" s="42" t="s">
        <v>20</v>
      </c>
      <c r="F11" s="55" t="str">
        <f>IF((15-'[1]Outside Edges'!$C9)-('[1]Compatibility Values'!$B$2+1)&gt;0,"Yes","No")</f>
        <v>Yes</v>
      </c>
      <c r="G11" s="41" t="str">
        <f>IF((15-'[1]Outside Edges'!$C9)-('[1]Compatibility Values'!$B$3+1)&gt;0,"Yes","No")</f>
        <v>Yes</v>
      </c>
      <c r="H11" s="40" t="s">
        <v>20</v>
      </c>
      <c r="I11" s="154" t="s">
        <v>20</v>
      </c>
      <c r="J11" s="62" t="str">
        <f>IF((16-'[1]Outside Edges'!$C9)-('[1]Compatibility Values'!$B$2+1)&gt;0,"Yes","No")</f>
        <v>Yes</v>
      </c>
      <c r="K11" s="41" t="str">
        <f>IF((16-'[1]Outside Edges'!$C9)-('[1]Compatibility Values'!$B$3+1)&gt;0,"Yes","No")</f>
        <v>Yes</v>
      </c>
      <c r="L11" s="40" t="s">
        <v>20</v>
      </c>
      <c r="M11" s="42" t="s">
        <v>20</v>
      </c>
      <c r="N11" s="39" t="str">
        <f>IF((20-'[1]Outside Edges'!$C9)-('[1]Compatibility Values'!$B$2+1)&gt;0,"Yes","No")</f>
        <v>Yes</v>
      </c>
      <c r="O11" s="41" t="str">
        <f>IF((20-'[1]Outside Edges'!$C9)-('[1]Compatibility Values'!$B$3+1)&gt;0,"Yes","No")</f>
        <v>Yes</v>
      </c>
      <c r="P11" s="40" t="s">
        <v>21</v>
      </c>
      <c r="Q11" s="42" t="s">
        <v>21</v>
      </c>
    </row>
    <row r="12" spans="1:19" ht="15.75" customHeight="1" x14ac:dyDescent="0.25">
      <c r="A12" s="30" t="str">
        <f>'[1]Outside Edges'!$A10</f>
        <v>D8</v>
      </c>
      <c r="B12" s="56" t="str">
        <f>IF((10-'[1]Outside Edges'!$C10)-('[1]Compatibility Values'!$B$2+1)&gt;0,"Yes","No")</f>
        <v>No</v>
      </c>
      <c r="C12" s="47" t="str">
        <f>IF((10-'[1]Outside Edges'!$C10)-('[1]Compatibility Values'!$B$3+1)&gt;0,"Yes","No")</f>
        <v>No</v>
      </c>
      <c r="D12" s="46" t="s">
        <v>20</v>
      </c>
      <c r="E12" s="48" t="s">
        <v>20</v>
      </c>
      <c r="F12" s="56" t="str">
        <f>IF((15-'[1]Outside Edges'!$C10)-('[1]Compatibility Values'!$B$2+1)&gt;0,"Yes","No")</f>
        <v>No</v>
      </c>
      <c r="G12" s="47" t="str">
        <f>IF((15-'[1]Outside Edges'!$C10)-('[1]Compatibility Values'!$B$3+1)&gt;0,"Yes","No")</f>
        <v>No</v>
      </c>
      <c r="H12" s="46" t="s">
        <v>20</v>
      </c>
      <c r="I12" s="153" t="s">
        <v>20</v>
      </c>
      <c r="J12" s="61" t="str">
        <f>IF((16-'[1]Outside Edges'!$C10)-('[1]Compatibility Values'!$B$2+1)&gt;0,"Yes","No")</f>
        <v>No</v>
      </c>
      <c r="K12" s="47" t="str">
        <f>IF((16-'[1]Outside Edges'!$C10)-('[1]Compatibility Values'!$B$3+1)&gt;0,"Yes","No")</f>
        <v>No</v>
      </c>
      <c r="L12" s="46" t="s">
        <v>20</v>
      </c>
      <c r="M12" s="48" t="s">
        <v>20</v>
      </c>
      <c r="N12" s="45" t="str">
        <f>IF((20-'[1]Outside Edges'!$C10)-('[1]Compatibility Values'!$B$2+1)&gt;0,"Yes","No")</f>
        <v>Yes</v>
      </c>
      <c r="O12" s="47" t="str">
        <f>IF((20-'[1]Outside Edges'!$C10)-('[1]Compatibility Values'!$B$3+1)&gt;0,"Yes","No")</f>
        <v>No</v>
      </c>
      <c r="P12" s="46" t="s">
        <v>21</v>
      </c>
      <c r="Q12" s="48" t="s">
        <v>21</v>
      </c>
    </row>
    <row r="13" spans="1:19" ht="15.75" customHeight="1" x14ac:dyDescent="0.25">
      <c r="A13" s="31" t="str">
        <f>'[1]Outside Edges'!$A11</f>
        <v>D9</v>
      </c>
      <c r="B13" s="55" t="str">
        <f>IF((10-'[1]Outside Edges'!$C11)-('[1]Compatibility Values'!$B$2+1)&gt;0,"Yes","No")</f>
        <v>No</v>
      </c>
      <c r="C13" s="41" t="str">
        <f>IF((10-'[1]Outside Edges'!$C11)-('[1]Compatibility Values'!$B$3+1)&gt;0,"Yes","No")</f>
        <v>No</v>
      </c>
      <c r="D13" s="40" t="s">
        <v>20</v>
      </c>
      <c r="E13" s="42" t="s">
        <v>20</v>
      </c>
      <c r="F13" s="55" t="str">
        <f>IF((15-'[1]Outside Edges'!$C11)-('[1]Compatibility Values'!$B$2+1)&gt;0,"Yes","No")</f>
        <v>No</v>
      </c>
      <c r="G13" s="41" t="str">
        <f>IF((15-'[1]Outside Edges'!$C11)-('[1]Compatibility Values'!$B$3+1)&gt;0,"Yes","No")</f>
        <v>No</v>
      </c>
      <c r="H13" s="40" t="s">
        <v>20</v>
      </c>
      <c r="I13" s="154" t="s">
        <v>20</v>
      </c>
      <c r="J13" s="62" t="str">
        <f>IF((16-'[1]Outside Edges'!$C11)-('[1]Compatibility Values'!$B$2+1)&gt;0,"Yes","No")</f>
        <v>No</v>
      </c>
      <c r="K13" s="41" t="str">
        <f>IF((16-'[1]Outside Edges'!$C11)-('[1]Compatibility Values'!$B$3+1)&gt;0,"Yes","No")</f>
        <v>No</v>
      </c>
      <c r="L13" s="40" t="s">
        <v>20</v>
      </c>
      <c r="M13" s="42" t="s">
        <v>20</v>
      </c>
      <c r="N13" s="39" t="str">
        <f>IF((20-'[1]Outside Edges'!$C11)-('[1]Compatibility Values'!$B$2+1)&gt;0,"Yes","No")</f>
        <v>Yes</v>
      </c>
      <c r="O13" s="41" t="str">
        <f>IF((20-'[1]Outside Edges'!$C11)-('[1]Compatibility Values'!$B$3+1)&gt;0,"Yes","No")</f>
        <v>No</v>
      </c>
      <c r="P13" s="40" t="s">
        <v>21</v>
      </c>
      <c r="Q13" s="42" t="s">
        <v>20</v>
      </c>
    </row>
    <row r="14" spans="1:19" ht="15.75" customHeight="1" x14ac:dyDescent="0.25">
      <c r="A14" s="30" t="str">
        <f>'[1]Outside Edges'!$A12</f>
        <v>D10</v>
      </c>
      <c r="B14" s="56" t="str">
        <f>IF((10-'[1]Outside Edges'!$C12)-('[1]Compatibility Values'!$B$2+1)&gt;0,"Yes","No")</f>
        <v>No</v>
      </c>
      <c r="C14" s="47" t="str">
        <f>IF((10-'[1]Outside Edges'!$C12)-('[1]Compatibility Values'!$B$3+1)&gt;0,"Yes","No")</f>
        <v>No</v>
      </c>
      <c r="D14" s="46" t="s">
        <v>20</v>
      </c>
      <c r="E14" s="48" t="s">
        <v>20</v>
      </c>
      <c r="F14" s="56" t="str">
        <f>IF((15-'[1]Outside Edges'!$C12)-('[1]Compatibility Values'!$B$2+1)&gt;0,"Yes","No")</f>
        <v>No</v>
      </c>
      <c r="G14" s="47" t="str">
        <f>IF((15-'[1]Outside Edges'!$C12)-('[1]Compatibility Values'!$B$3+1)&gt;0,"Yes","No")</f>
        <v>No</v>
      </c>
      <c r="H14" s="46" t="s">
        <v>20</v>
      </c>
      <c r="I14" s="153" t="s">
        <v>20</v>
      </c>
      <c r="J14" s="61" t="str">
        <f>IF((16-'[1]Outside Edges'!$C12)-('[1]Compatibility Values'!$B$2+1)&gt;0,"Yes","No")</f>
        <v>No</v>
      </c>
      <c r="K14" s="47" t="str">
        <f>IF((16-'[1]Outside Edges'!$C12)-('[1]Compatibility Values'!$B$3+1)&gt;0,"Yes","No")</f>
        <v>No</v>
      </c>
      <c r="L14" s="46" t="s">
        <v>20</v>
      </c>
      <c r="M14" s="48" t="s">
        <v>20</v>
      </c>
      <c r="N14" s="45" t="str">
        <f>IF((20-'[1]Outside Edges'!$C12)-('[1]Compatibility Values'!$B$2+1)&gt;0,"Yes","No")</f>
        <v>Yes</v>
      </c>
      <c r="O14" s="47" t="str">
        <f>IF((20-'[1]Outside Edges'!$C12)-('[1]Compatibility Values'!$B$3+1)&gt;0,"Yes","No")</f>
        <v>No</v>
      </c>
      <c r="P14" s="46" t="s">
        <v>21</v>
      </c>
      <c r="Q14" s="48" t="s">
        <v>21</v>
      </c>
    </row>
    <row r="15" spans="1:19" ht="15.75" customHeight="1" x14ac:dyDescent="0.25">
      <c r="A15" s="31" t="str">
        <f>'[1]Outside Edges'!$A13</f>
        <v>D11</v>
      </c>
      <c r="B15" s="55" t="str">
        <f>IF((10-'[1]Outside Edges'!$C13)-('[1]Compatibility Values'!$B$2+1)&gt;0,"Yes","No")</f>
        <v>No</v>
      </c>
      <c r="C15" s="41" t="str">
        <f>IF((10-'[1]Outside Edges'!$C13)-('[1]Compatibility Values'!$B$3+1)&gt;0,"Yes","No")</f>
        <v>No</v>
      </c>
      <c r="D15" s="40" t="s">
        <v>20</v>
      </c>
      <c r="E15" s="42" t="s">
        <v>20</v>
      </c>
      <c r="F15" s="55" t="str">
        <f>IF((15-'[1]Outside Edges'!$C13)-('[1]Compatibility Values'!$B$2+1)&gt;0,"Yes","No")</f>
        <v>No</v>
      </c>
      <c r="G15" s="41" t="str">
        <f>IF((15-'[1]Outside Edges'!$C13)-('[1]Compatibility Values'!$B$3+1)&gt;0,"Yes","No")</f>
        <v>No</v>
      </c>
      <c r="H15" s="40" t="s">
        <v>20</v>
      </c>
      <c r="I15" s="154" t="s">
        <v>20</v>
      </c>
      <c r="J15" s="62" t="str">
        <f>IF((16-'[1]Outside Edges'!$C13)-('[1]Compatibility Values'!$B$2+1)&gt;0,"Yes","No")</f>
        <v>No</v>
      </c>
      <c r="K15" s="41" t="str">
        <f>IF((16-'[1]Outside Edges'!$C13)-('[1]Compatibility Values'!$B$3+1)&gt;0,"Yes","No")</f>
        <v>No</v>
      </c>
      <c r="L15" s="40" t="s">
        <v>20</v>
      </c>
      <c r="M15" s="42" t="s">
        <v>20</v>
      </c>
      <c r="N15" s="39" t="str">
        <f>IF((20-'[1]Outside Edges'!$C13)-('[1]Compatibility Values'!$B$2+1)&gt;0,"Yes","No")</f>
        <v>Yes</v>
      </c>
      <c r="O15" s="41" t="str">
        <f>IF((20-'[1]Outside Edges'!$C13)-('[1]Compatibility Values'!$B$3+1)&gt;0,"Yes","No")</f>
        <v>No</v>
      </c>
      <c r="P15" s="40" t="s">
        <v>21</v>
      </c>
      <c r="Q15" s="42" t="s">
        <v>20</v>
      </c>
    </row>
    <row r="16" spans="1:19" ht="15.75" customHeight="1" x14ac:dyDescent="0.25">
      <c r="A16" s="30" t="str">
        <f>'[1]Outside Edges'!$A14</f>
        <v>D12</v>
      </c>
      <c r="B16" s="56" t="str">
        <f>IF((10-'[1]Outside Edges'!$C14)-('[1]Compatibility Values'!$B$2+1)&gt;0,"Yes","No")</f>
        <v>No</v>
      </c>
      <c r="C16" s="47" t="str">
        <f>IF((10-'[1]Outside Edges'!$C14)-('[1]Compatibility Values'!$B$3+1)&gt;0,"Yes","No")</f>
        <v>No</v>
      </c>
      <c r="D16" s="46" t="s">
        <v>20</v>
      </c>
      <c r="E16" s="48" t="s">
        <v>20</v>
      </c>
      <c r="F16" s="56" t="str">
        <f>IF((15-'[1]Outside Edges'!$C14)-('[1]Compatibility Values'!$B$2+1)&gt;0,"Yes","No")</f>
        <v>Yes</v>
      </c>
      <c r="G16" s="47" t="str">
        <f>IF((15-'[1]Outside Edges'!$C14)-('[1]Compatibility Values'!$B$3+1)&gt;0,"Yes","No")</f>
        <v>No</v>
      </c>
      <c r="H16" s="46" t="s">
        <v>20</v>
      </c>
      <c r="I16" s="153" t="s">
        <v>20</v>
      </c>
      <c r="J16" s="61" t="str">
        <f>IF((16-'[1]Outside Edges'!$C14)-('[1]Compatibility Values'!$B$2+1)&gt;0,"Yes","No")</f>
        <v>Yes</v>
      </c>
      <c r="K16" s="47" t="str">
        <f>IF((16-'[1]Outside Edges'!$C14)-('[1]Compatibility Values'!$B$3+1)&gt;0,"Yes","No")</f>
        <v>No</v>
      </c>
      <c r="L16" s="46" t="s">
        <v>20</v>
      </c>
      <c r="M16" s="48" t="s">
        <v>20</v>
      </c>
      <c r="N16" s="45" t="str">
        <f>IF((20-'[1]Outside Edges'!$C14)-('[1]Compatibility Values'!$B$2+1)&gt;0,"Yes","No")</f>
        <v>Yes</v>
      </c>
      <c r="O16" s="47" t="str">
        <f>IF((20-'[1]Outside Edges'!$C14)-('[1]Compatibility Values'!$B$3+1)&gt;0,"Yes","No")</f>
        <v>Yes</v>
      </c>
      <c r="P16" s="46" t="s">
        <v>21</v>
      </c>
      <c r="Q16" s="48" t="s">
        <v>21</v>
      </c>
    </row>
    <row r="17" spans="1:17" ht="15.75" customHeight="1" x14ac:dyDescent="0.25">
      <c r="A17" s="31" t="str">
        <f>'[1]Outside Edges'!$A15</f>
        <v>D13</v>
      </c>
      <c r="B17" s="55" t="str">
        <f>IF((10-'[1]Outside Edges'!$C15)-('[1]Compatibility Values'!$B$2+1)&gt;0,"Yes","No")</f>
        <v>No</v>
      </c>
      <c r="C17" s="41" t="str">
        <f>IF((10-'[1]Outside Edges'!$C15)-('[1]Compatibility Values'!$B$3+1)&gt;0,"Yes","No")</f>
        <v>No</v>
      </c>
      <c r="D17" s="40" t="s">
        <v>20</v>
      </c>
      <c r="E17" s="42" t="s">
        <v>20</v>
      </c>
      <c r="F17" s="55" t="str">
        <f>IF((15-'[1]Outside Edges'!$C15)-('[1]Compatibility Values'!$B$2+1)&gt;0,"Yes","No")</f>
        <v>No</v>
      </c>
      <c r="G17" s="41" t="str">
        <f>IF((15-'[1]Outside Edges'!$C15)-('[1]Compatibility Values'!$B$3+1)&gt;0,"Yes","No")</f>
        <v>No</v>
      </c>
      <c r="H17" s="40" t="s">
        <v>20</v>
      </c>
      <c r="I17" s="154" t="s">
        <v>20</v>
      </c>
      <c r="J17" s="62" t="str">
        <f>IF((16-'[1]Outside Edges'!$C15)-('[1]Compatibility Values'!$B$2+1)&gt;0,"Yes","No")</f>
        <v>No</v>
      </c>
      <c r="K17" s="41" t="str">
        <f>IF((16-'[1]Outside Edges'!$C15)-('[1]Compatibility Values'!$B$3+1)&gt;0,"Yes","No")</f>
        <v>No</v>
      </c>
      <c r="L17" s="40" t="s">
        <v>20</v>
      </c>
      <c r="M17" s="42" t="s">
        <v>20</v>
      </c>
      <c r="N17" s="39" t="str">
        <f>IF((20-'[1]Outside Edges'!$C15)-('[1]Compatibility Values'!$B$2+1)&gt;0,"Yes","No")</f>
        <v>No</v>
      </c>
      <c r="O17" s="41" t="str">
        <f>IF((20-'[1]Outside Edges'!$C15)-('[1]Compatibility Values'!$B$3+1)&gt;0,"Yes","No")</f>
        <v>No</v>
      </c>
      <c r="P17" s="40" t="s">
        <v>21</v>
      </c>
      <c r="Q17" s="42" t="s">
        <v>21</v>
      </c>
    </row>
    <row r="18" spans="1:17" ht="15.75" customHeight="1" x14ac:dyDescent="0.25">
      <c r="A18" s="30" t="str">
        <f>'[1]Outside Edges'!$A16</f>
        <v>D14</v>
      </c>
      <c r="B18" s="56" t="str">
        <f>IF((10-'[1]Outside Edges'!$C16)-('[1]Compatibility Values'!$B$2+1)&gt;0,"Yes","No")</f>
        <v>No</v>
      </c>
      <c r="C18" s="47" t="str">
        <f>IF((10-'[1]Outside Edges'!$C16)-('[1]Compatibility Values'!$B$3+1)&gt;0,"Yes","No")</f>
        <v>No</v>
      </c>
      <c r="D18" s="46" t="s">
        <v>20</v>
      </c>
      <c r="E18" s="48" t="s">
        <v>20</v>
      </c>
      <c r="F18" s="56" t="str">
        <f>IF((15-'[1]Outside Edges'!$C16)-('[1]Compatibility Values'!$B$2+1)&gt;0,"Yes","No")</f>
        <v>No</v>
      </c>
      <c r="G18" s="47" t="str">
        <f>IF((15-'[1]Outside Edges'!$C16)-('[1]Compatibility Values'!$B$3+1)&gt;0,"Yes","No")</f>
        <v>No</v>
      </c>
      <c r="H18" s="46" t="s">
        <v>20</v>
      </c>
      <c r="I18" s="153" t="s">
        <v>20</v>
      </c>
      <c r="J18" s="61" t="str">
        <f>IF((16-'[1]Outside Edges'!$C16)-('[1]Compatibility Values'!$B$2+1)&gt;0,"Yes","No")</f>
        <v>No</v>
      </c>
      <c r="K18" s="47" t="str">
        <f>IF((16-'[1]Outside Edges'!$C16)-('[1]Compatibility Values'!$B$3+1)&gt;0,"Yes","No")</f>
        <v>No</v>
      </c>
      <c r="L18" s="46" t="s">
        <v>20</v>
      </c>
      <c r="M18" s="48" t="s">
        <v>20</v>
      </c>
      <c r="N18" s="45" t="str">
        <f>IF((20-'[1]Outside Edges'!$C16)-('[1]Compatibility Values'!$B$2+1)&gt;0,"Yes","No")</f>
        <v>No</v>
      </c>
      <c r="O18" s="47" t="str">
        <f>IF((20-'[1]Outside Edges'!$C16)-('[1]Compatibility Values'!$B$3+1)&gt;0,"Yes","No")</f>
        <v>No</v>
      </c>
      <c r="P18" s="46" t="s">
        <v>21</v>
      </c>
      <c r="Q18" s="48" t="s">
        <v>20</v>
      </c>
    </row>
    <row r="19" spans="1:17" ht="15.75" customHeight="1" x14ac:dyDescent="0.25">
      <c r="A19" s="31" t="str">
        <f>'[1]Outside Edges'!$A17</f>
        <v>D15</v>
      </c>
      <c r="B19" s="55" t="str">
        <f>IF((10-'[1]Outside Edges'!$C17)-('[1]Compatibility Values'!$B$2+1)&gt;0,"Yes","No")</f>
        <v>No</v>
      </c>
      <c r="C19" s="41" t="str">
        <f>IF((10-'[1]Outside Edges'!$C17)-('[1]Compatibility Values'!$B$3+1)&gt;0,"Yes","No")</f>
        <v>No</v>
      </c>
      <c r="D19" s="40" t="s">
        <v>20</v>
      </c>
      <c r="E19" s="42" t="s">
        <v>20</v>
      </c>
      <c r="F19" s="55" t="str">
        <f>IF((15-'[1]Outside Edges'!$C17)-('[1]Compatibility Values'!$B$2+1)&gt;0,"Yes","No")</f>
        <v>No</v>
      </c>
      <c r="G19" s="41" t="str">
        <f>IF((15-'[1]Outside Edges'!$C17)-('[1]Compatibility Values'!$B$3+1)&gt;0,"Yes","No")</f>
        <v>No</v>
      </c>
      <c r="H19" s="40" t="s">
        <v>20</v>
      </c>
      <c r="I19" s="154" t="s">
        <v>20</v>
      </c>
      <c r="J19" s="62" t="str">
        <f>IF((16-'[1]Outside Edges'!$C17)-('[1]Compatibility Values'!$B$2+1)&gt;0,"Yes","No")</f>
        <v>No</v>
      </c>
      <c r="K19" s="41" t="str">
        <f>IF((16-'[1]Outside Edges'!$C17)-('[1]Compatibility Values'!$B$3+1)&gt;0,"Yes","No")</f>
        <v>No</v>
      </c>
      <c r="L19" s="40" t="s">
        <v>20</v>
      </c>
      <c r="M19" s="42" t="s">
        <v>20</v>
      </c>
      <c r="N19" s="39" t="str">
        <f>IF((20-'[1]Outside Edges'!$C17)-('[1]Compatibility Values'!$B$2+1)&gt;0,"Yes","No")</f>
        <v>Yes</v>
      </c>
      <c r="O19" s="41" t="str">
        <f>IF((20-'[1]Outside Edges'!$C17)-('[1]Compatibility Values'!$B$3+1)&gt;0,"Yes","No")</f>
        <v>No</v>
      </c>
      <c r="P19" s="40" t="s">
        <v>21</v>
      </c>
      <c r="Q19" s="42" t="s">
        <v>21</v>
      </c>
    </row>
    <row r="20" spans="1:17" ht="15.75" customHeight="1" x14ac:dyDescent="0.25">
      <c r="A20" s="30" t="str">
        <f>'[1]Outside Edges'!$A18</f>
        <v>D16</v>
      </c>
      <c r="B20" s="56" t="str">
        <f>IF((10-'[1]Outside Edges'!$C18)-('[1]Compatibility Values'!$B$2+1)&gt;0,"Yes","No")</f>
        <v>No</v>
      </c>
      <c r="C20" s="47" t="str">
        <f>IF((10-'[1]Outside Edges'!$C18)-('[1]Compatibility Values'!$B$3+1)&gt;0,"Yes","No")</f>
        <v>No</v>
      </c>
      <c r="D20" s="46" t="s">
        <v>20</v>
      </c>
      <c r="E20" s="48" t="s">
        <v>20</v>
      </c>
      <c r="F20" s="56" t="str">
        <f>IF((15-'[1]Outside Edges'!$C18)-('[1]Compatibility Values'!$B$2+1)&gt;0,"Yes","No")</f>
        <v>No</v>
      </c>
      <c r="G20" s="47" t="str">
        <f>IF((15-'[1]Outside Edges'!$C18)-('[1]Compatibility Values'!$B$3+1)&gt;0,"Yes","No")</f>
        <v>No</v>
      </c>
      <c r="H20" s="46" t="s">
        <v>20</v>
      </c>
      <c r="I20" s="153" t="s">
        <v>20</v>
      </c>
      <c r="J20" s="61" t="str">
        <f>IF((16-'[1]Outside Edges'!$C18)-('[1]Compatibility Values'!$B$2+1)&gt;0,"Yes","No")</f>
        <v>No</v>
      </c>
      <c r="K20" s="47" t="str">
        <f>IF((16-'[1]Outside Edges'!$C18)-('[1]Compatibility Values'!$B$3+1)&gt;0,"Yes","No")</f>
        <v>No</v>
      </c>
      <c r="L20" s="46" t="s">
        <v>20</v>
      </c>
      <c r="M20" s="48" t="s">
        <v>20</v>
      </c>
      <c r="N20" s="45" t="str">
        <f>IF((20-'[1]Outside Edges'!$C18)-('[1]Compatibility Values'!$B$2+1)&gt;0,"Yes","No")</f>
        <v>No</v>
      </c>
      <c r="O20" s="47" t="str">
        <f>IF((20-'[1]Outside Edges'!$C18)-('[1]Compatibility Values'!$B$3+1)&gt;0,"Yes","No")</f>
        <v>No</v>
      </c>
      <c r="P20" s="46" t="s">
        <v>21</v>
      </c>
      <c r="Q20" s="48" t="s">
        <v>20</v>
      </c>
    </row>
    <row r="21" spans="1:17" ht="15.75" customHeight="1" x14ac:dyDescent="0.25">
      <c r="A21" s="31" t="str">
        <f>'[1]Outside Edges'!$A19</f>
        <v>D17</v>
      </c>
      <c r="B21" s="55" t="str">
        <f>IF((10-'[1]Outside Edges'!$C19)-('[1]Compatibility Values'!$B$2+1)&gt;0,"Yes","No")</f>
        <v>No</v>
      </c>
      <c r="C21" s="41" t="str">
        <f>IF((10-'[1]Outside Edges'!$C19)-('[1]Compatibility Values'!$B$3+1)&gt;0,"Yes","No")</f>
        <v>No</v>
      </c>
      <c r="D21" s="40" t="s">
        <v>20</v>
      </c>
      <c r="E21" s="42" t="s">
        <v>20</v>
      </c>
      <c r="F21" s="55" t="str">
        <f>IF((15-'[1]Outside Edges'!$C19)-('[1]Compatibility Values'!$B$2+1)&gt;0,"Yes","No")</f>
        <v>No</v>
      </c>
      <c r="G21" s="41" t="str">
        <f>IF((15-'[1]Outside Edges'!$C19)-('[1]Compatibility Values'!$B$3+1)&gt;0,"Yes","No")</f>
        <v>No</v>
      </c>
      <c r="H21" s="40" t="s">
        <v>20</v>
      </c>
      <c r="I21" s="154" t="s">
        <v>20</v>
      </c>
      <c r="J21" s="62" t="str">
        <f>IF((16-'[1]Outside Edges'!$C19)-('[1]Compatibility Values'!$B$2+1)&gt;0,"Yes","No")</f>
        <v>No</v>
      </c>
      <c r="K21" s="41" t="str">
        <f>IF((16-'[1]Outside Edges'!$C19)-('[1]Compatibility Values'!$B$3+1)&gt;0,"Yes","No")</f>
        <v>No</v>
      </c>
      <c r="L21" s="40" t="s">
        <v>20</v>
      </c>
      <c r="M21" s="42" t="s">
        <v>20</v>
      </c>
      <c r="N21" s="39" t="str">
        <f>IF((20-'[1]Outside Edges'!$C19)-('[1]Compatibility Values'!$B$2+1)&gt;0,"Yes","No")</f>
        <v>Yes</v>
      </c>
      <c r="O21" s="41" t="str">
        <f>IF((20-'[1]Outside Edges'!$C19)-('[1]Compatibility Values'!$B$3+1)&gt;0,"Yes","No")</f>
        <v>No</v>
      </c>
      <c r="P21" s="40" t="s">
        <v>21</v>
      </c>
      <c r="Q21" s="42" t="s">
        <v>21</v>
      </c>
    </row>
    <row r="22" spans="1:17" ht="15.75" customHeight="1" x14ac:dyDescent="0.25">
      <c r="A22" s="30" t="str">
        <f>'[1]Outside Edges'!$A20</f>
        <v>D18</v>
      </c>
      <c r="B22" s="56" t="str">
        <f>IF((10-'[1]Outside Edges'!$C20)-('[1]Compatibility Values'!$B$2+1)&gt;0,"Yes","No")</f>
        <v>No</v>
      </c>
      <c r="C22" s="47" t="str">
        <f>IF((10-'[1]Outside Edges'!$C20)-('[1]Compatibility Values'!$B$3+1)&gt;0,"Yes","No")</f>
        <v>No</v>
      </c>
      <c r="D22" s="46" t="s">
        <v>20</v>
      </c>
      <c r="E22" s="48" t="s">
        <v>20</v>
      </c>
      <c r="F22" s="56" t="str">
        <f>IF((15-'[1]Outside Edges'!$C20)-('[1]Compatibility Values'!$B$2+1)&gt;0,"Yes","No")</f>
        <v>Yes</v>
      </c>
      <c r="G22" s="47" t="str">
        <f>IF((15-'[1]Outside Edges'!$C20)-('[1]Compatibility Values'!$B$3+1)&gt;0,"Yes","No")</f>
        <v>No</v>
      </c>
      <c r="H22" s="46" t="s">
        <v>20</v>
      </c>
      <c r="I22" s="153" t="s">
        <v>20</v>
      </c>
      <c r="J22" s="61" t="str">
        <f>IF((16-'[1]Outside Edges'!$C20)-('[1]Compatibility Values'!$B$2+1)&gt;0,"Yes","No")</f>
        <v>Yes</v>
      </c>
      <c r="K22" s="47" t="str">
        <f>IF((16-'[1]Outside Edges'!$C20)-('[1]Compatibility Values'!$B$3+1)&gt;0,"Yes","No")</f>
        <v>No</v>
      </c>
      <c r="L22" s="46" t="s">
        <v>20</v>
      </c>
      <c r="M22" s="48" t="s">
        <v>20</v>
      </c>
      <c r="N22" s="45" t="str">
        <f>IF((20-'[1]Outside Edges'!$C20)-('[1]Compatibility Values'!$B$2+1)&gt;0,"Yes","No")</f>
        <v>Yes</v>
      </c>
      <c r="O22" s="47" t="str">
        <f>IF((20-'[1]Outside Edges'!$C20)-('[1]Compatibility Values'!$B$3+1)&gt;0,"Yes","No")</f>
        <v>Yes</v>
      </c>
      <c r="P22" s="46" t="s">
        <v>21</v>
      </c>
      <c r="Q22" s="48" t="s">
        <v>21</v>
      </c>
    </row>
    <row r="23" spans="1:17" ht="15.75" customHeight="1" x14ac:dyDescent="0.25">
      <c r="A23" s="31" t="str">
        <f>'[1]Outside Edges'!$A21</f>
        <v>D19</v>
      </c>
      <c r="B23" s="55" t="str">
        <f>IF((10-'[1]Outside Edges'!$C21)-('[1]Compatibility Values'!$B$2+1)&gt;0,"Yes","No")</f>
        <v>No</v>
      </c>
      <c r="C23" s="41" t="str">
        <f>IF((10-'[1]Outside Edges'!$C21)-('[1]Compatibility Values'!$B$3+1)&gt;0,"Yes","No")</f>
        <v>No</v>
      </c>
      <c r="D23" s="40" t="s">
        <v>20</v>
      </c>
      <c r="E23" s="42" t="s">
        <v>20</v>
      </c>
      <c r="F23" s="55" t="str">
        <f>IF((15-'[1]Outside Edges'!$C21)-('[1]Compatibility Values'!$B$2+1)&gt;0,"Yes","No")</f>
        <v>Yes</v>
      </c>
      <c r="G23" s="41" t="str">
        <f>IF((15-'[1]Outside Edges'!$C21)-('[1]Compatibility Values'!$B$3+1)&gt;0,"Yes","No")</f>
        <v>No</v>
      </c>
      <c r="H23" s="40" t="s">
        <v>20</v>
      </c>
      <c r="I23" s="154" t="s">
        <v>20</v>
      </c>
      <c r="J23" s="62" t="str">
        <f>IF((16-'[1]Outside Edges'!$C21)-('[1]Compatibility Values'!$B$2+1)&gt;0,"Yes","No")</f>
        <v>Yes</v>
      </c>
      <c r="K23" s="41" t="str">
        <f>IF((16-'[1]Outside Edges'!$C21)-('[1]Compatibility Values'!$B$3+1)&gt;0,"Yes","No")</f>
        <v>Yes</v>
      </c>
      <c r="L23" s="40" t="s">
        <v>20</v>
      </c>
      <c r="M23" s="42" t="s">
        <v>20</v>
      </c>
      <c r="N23" s="39" t="str">
        <f>IF((20-'[1]Outside Edges'!$C21)-('[1]Compatibility Values'!$B$2+1)&gt;0,"Yes","No")</f>
        <v>Yes</v>
      </c>
      <c r="O23" s="41" t="str">
        <f>IF((20-'[1]Outside Edges'!$C21)-('[1]Compatibility Values'!$B$3+1)&gt;0,"Yes","No")</f>
        <v>Yes</v>
      </c>
      <c r="P23" s="40" t="s">
        <v>21</v>
      </c>
      <c r="Q23" s="42" t="s">
        <v>21</v>
      </c>
    </row>
    <row r="24" spans="1:17" ht="15.75" customHeight="1" x14ac:dyDescent="0.25">
      <c r="A24" s="30" t="str">
        <f>'[1]Outside Edges'!$A22</f>
        <v>D20</v>
      </c>
      <c r="B24" s="56" t="str">
        <f>IF((10-'[1]Outside Edges'!$C22)-('[1]Compatibility Values'!$B$2+1)&gt;0,"Yes","No")</f>
        <v>No</v>
      </c>
      <c r="C24" s="47" t="str">
        <f>IF((10-'[1]Outside Edges'!$C22)-('[1]Compatibility Values'!$B$3+1)&gt;0,"Yes","No")</f>
        <v>No</v>
      </c>
      <c r="D24" s="46" t="s">
        <v>20</v>
      </c>
      <c r="E24" s="48" t="s">
        <v>20</v>
      </c>
      <c r="F24" s="56" t="str">
        <f>IF((15-'[1]Outside Edges'!$C22)-('[1]Compatibility Values'!$B$2+1)&gt;0,"Yes","No")</f>
        <v>No</v>
      </c>
      <c r="G24" s="47" t="str">
        <f>IF((15-'[1]Outside Edges'!$C22)-('[1]Compatibility Values'!$B$3+1)&gt;0,"Yes","No")</f>
        <v>No</v>
      </c>
      <c r="H24" s="46" t="s">
        <v>20</v>
      </c>
      <c r="I24" s="153" t="s">
        <v>20</v>
      </c>
      <c r="J24" s="61" t="str">
        <f>IF((16-'[1]Outside Edges'!$C22)-('[1]Compatibility Values'!$B$2+1)&gt;0,"Yes","No")</f>
        <v>No</v>
      </c>
      <c r="K24" s="47" t="str">
        <f>IF((16-'[1]Outside Edges'!$C22)-('[1]Compatibility Values'!$B$3+1)&gt;0,"Yes","No")</f>
        <v>No</v>
      </c>
      <c r="L24" s="46" t="s">
        <v>20</v>
      </c>
      <c r="M24" s="48" t="s">
        <v>20</v>
      </c>
      <c r="N24" s="45" t="str">
        <f>IF((20-'[1]Outside Edges'!$C22)-('[1]Compatibility Values'!$B$2+1)&gt;0,"Yes","No")</f>
        <v>No</v>
      </c>
      <c r="O24" s="47" t="str">
        <f>IF((20-'[1]Outside Edges'!$C22)-('[1]Compatibility Values'!$B$3+1)&gt;0,"Yes","No")</f>
        <v>No</v>
      </c>
      <c r="P24" s="46" t="s">
        <v>21</v>
      </c>
      <c r="Q24" s="48" t="s">
        <v>20</v>
      </c>
    </row>
    <row r="25" spans="1:17" ht="15.75" customHeight="1" x14ac:dyDescent="0.25">
      <c r="A25" s="31" t="str">
        <f>'[1]Outside Edges'!$A23</f>
        <v>D21</v>
      </c>
      <c r="B25" s="55" t="str">
        <f>IF((10-'[1]Outside Edges'!$C23)-('[1]Compatibility Values'!$B$2+1)&gt;0,"Yes","No")</f>
        <v>No</v>
      </c>
      <c r="C25" s="41" t="str">
        <f>IF((10-'[1]Outside Edges'!$C23)-('[1]Compatibility Values'!$B$3+1)&gt;0,"Yes","No")</f>
        <v>No</v>
      </c>
      <c r="D25" s="40" t="s">
        <v>20</v>
      </c>
      <c r="E25" s="42" t="s">
        <v>20</v>
      </c>
      <c r="F25" s="55" t="str">
        <f>IF((15-'[1]Outside Edges'!$C23)-('[1]Compatibility Values'!$B$2+1)&gt;0,"Yes","No")</f>
        <v>Yes</v>
      </c>
      <c r="G25" s="41" t="str">
        <f>IF((15-'[1]Outside Edges'!$C23)-('[1]Compatibility Values'!$B$3+1)&gt;0,"Yes","No")</f>
        <v>No</v>
      </c>
      <c r="H25" s="40" t="s">
        <v>20</v>
      </c>
      <c r="I25" s="154" t="s">
        <v>20</v>
      </c>
      <c r="J25" s="62" t="str">
        <f>IF((16-'[1]Outside Edges'!$C23)-('[1]Compatibility Values'!$B$2+1)&gt;0,"Yes","No")</f>
        <v>Yes</v>
      </c>
      <c r="K25" s="41" t="str">
        <f>IF((16-'[1]Outside Edges'!$C23)-('[1]Compatibility Values'!$B$3+1)&gt;0,"Yes","No")</f>
        <v>Yes</v>
      </c>
      <c r="L25" s="40" t="s">
        <v>20</v>
      </c>
      <c r="M25" s="42" t="s">
        <v>20</v>
      </c>
      <c r="N25" s="39" t="str">
        <f>IF((20-'[1]Outside Edges'!$C23)-('[1]Compatibility Values'!$B$2+1)&gt;0,"Yes","No")</f>
        <v>Yes</v>
      </c>
      <c r="O25" s="41" t="str">
        <f>IF((20-'[1]Outside Edges'!$C23)-('[1]Compatibility Values'!$B$3+1)&gt;0,"Yes","No")</f>
        <v>Yes</v>
      </c>
      <c r="P25" s="40" t="s">
        <v>21</v>
      </c>
      <c r="Q25" s="42" t="s">
        <v>21</v>
      </c>
    </row>
    <row r="26" spans="1:17" ht="15.75" customHeight="1" x14ac:dyDescent="0.25">
      <c r="A26" s="30" t="str">
        <f>'[1]Outside Edges'!$A24</f>
        <v>D22</v>
      </c>
      <c r="B26" s="56" t="str">
        <f>IF((10-'[1]Outside Edges'!$C24)-('[1]Compatibility Values'!$B$2+1)&gt;0,"Yes","No")</f>
        <v>No</v>
      </c>
      <c r="C26" s="47" t="str">
        <f>IF((10-'[1]Outside Edges'!$C24)-('[1]Compatibility Values'!$B$3+1)&gt;0,"Yes","No")</f>
        <v>No</v>
      </c>
      <c r="D26" s="46" t="s">
        <v>20</v>
      </c>
      <c r="E26" s="48" t="s">
        <v>20</v>
      </c>
      <c r="F26" s="56" t="str">
        <f>IF((15-'[1]Outside Edges'!$C24)-('[1]Compatibility Values'!$B$2+1)&gt;0,"Yes","No")</f>
        <v>No</v>
      </c>
      <c r="G26" s="47" t="str">
        <f>IF((15-'[1]Outside Edges'!$C24)-('[1]Compatibility Values'!$B$3+1)&gt;0,"Yes","No")</f>
        <v>No</v>
      </c>
      <c r="H26" s="46" t="s">
        <v>20</v>
      </c>
      <c r="I26" s="153" t="s">
        <v>20</v>
      </c>
      <c r="J26" s="61" t="str">
        <f>IF((16-'[1]Outside Edges'!$C24)-('[1]Compatibility Values'!$B$2+1)&gt;0,"Yes","No")</f>
        <v>No</v>
      </c>
      <c r="K26" s="47" t="str">
        <f>IF((16-'[1]Outside Edges'!$C24)-('[1]Compatibility Values'!$B$3+1)&gt;0,"Yes","No")</f>
        <v>No</v>
      </c>
      <c r="L26" s="46" t="s">
        <v>20</v>
      </c>
      <c r="M26" s="48" t="s">
        <v>20</v>
      </c>
      <c r="N26" s="45" t="str">
        <f>IF((20-'[1]Outside Edges'!$C24)-('[1]Compatibility Values'!$B$2+1)&gt;0,"Yes","No")</f>
        <v>No</v>
      </c>
      <c r="O26" s="47" t="str">
        <f>IF((20-'[1]Outside Edges'!$C24)-('[1]Compatibility Values'!$B$3+1)&gt;0,"Yes","No")</f>
        <v>No</v>
      </c>
      <c r="P26" s="46" t="s">
        <v>21</v>
      </c>
      <c r="Q26" s="48" t="s">
        <v>20</v>
      </c>
    </row>
    <row r="27" spans="1:17" ht="15.75" customHeight="1" x14ac:dyDescent="0.25">
      <c r="A27" s="31" t="str">
        <f>'[1]Outside Edges'!$A25</f>
        <v>D23</v>
      </c>
      <c r="B27" s="55" t="str">
        <f>IF((10-'[1]Outside Edges'!$C25)-('[1]Compatibility Values'!$B$2+1)&gt;0,"Yes","No")</f>
        <v>No</v>
      </c>
      <c r="C27" s="41" t="str">
        <f>IF((10-'[1]Outside Edges'!$C25)-('[1]Compatibility Values'!$B$3+1)&gt;0,"Yes","No")</f>
        <v>No</v>
      </c>
      <c r="D27" s="40" t="s">
        <v>20</v>
      </c>
      <c r="E27" s="42" t="s">
        <v>20</v>
      </c>
      <c r="F27" s="55" t="str">
        <f>IF((15-'[1]Outside Edges'!$C25)-('[1]Compatibility Values'!$B$2+1)&gt;0,"Yes","No")</f>
        <v>No</v>
      </c>
      <c r="G27" s="41" t="str">
        <f>IF((15-'[1]Outside Edges'!$C25)-('[1]Compatibility Values'!$B$3+1)&gt;0,"Yes","No")</f>
        <v>No</v>
      </c>
      <c r="H27" s="40" t="s">
        <v>20</v>
      </c>
      <c r="I27" s="154" t="s">
        <v>20</v>
      </c>
      <c r="J27" s="62" t="str">
        <f>IF((16-'[1]Outside Edges'!$C25)-('[1]Compatibility Values'!$B$2+1)&gt;0,"Yes","No")</f>
        <v>No</v>
      </c>
      <c r="K27" s="41" t="str">
        <f>IF((16-'[1]Outside Edges'!$C25)-('[1]Compatibility Values'!$B$3+1)&gt;0,"Yes","No")</f>
        <v>No</v>
      </c>
      <c r="L27" s="40" t="s">
        <v>20</v>
      </c>
      <c r="M27" s="42" t="s">
        <v>20</v>
      </c>
      <c r="N27" s="39" t="str">
        <f>IF((20-'[1]Outside Edges'!$C25)-('[1]Compatibility Values'!$B$2+1)&gt;0,"Yes","No")</f>
        <v>Yes</v>
      </c>
      <c r="O27" s="41" t="str">
        <f>IF((20-'[1]Outside Edges'!$C25)-('[1]Compatibility Values'!$B$3+1)&gt;0,"Yes","No")</f>
        <v>No</v>
      </c>
      <c r="P27" s="40" t="s">
        <v>21</v>
      </c>
      <c r="Q27" s="42" t="s">
        <v>21</v>
      </c>
    </row>
    <row r="28" spans="1:17" ht="15.75" customHeight="1" x14ac:dyDescent="0.25">
      <c r="A28" s="30" t="str">
        <f>'[1]Outside Edges'!$A26</f>
        <v>D24</v>
      </c>
      <c r="B28" s="56" t="str">
        <f>IF((10-'[1]Outside Edges'!$C26)-('[1]Compatibility Values'!$B$2+1)&gt;0,"Yes","No")</f>
        <v>No</v>
      </c>
      <c r="C28" s="47" t="str">
        <f>IF((10-'[1]Outside Edges'!$C26)-('[1]Compatibility Values'!$B$3+1)&gt;0,"Yes","No")</f>
        <v>No</v>
      </c>
      <c r="D28" s="46" t="s">
        <v>20</v>
      </c>
      <c r="E28" s="48" t="s">
        <v>20</v>
      </c>
      <c r="F28" s="56" t="str">
        <f>IF((15-'[1]Outside Edges'!$C26)-('[1]Compatibility Values'!$B$2+1)&gt;0,"Yes","No")</f>
        <v>Yes</v>
      </c>
      <c r="G28" s="47" t="str">
        <f>IF((15-'[1]Outside Edges'!$C26)-('[1]Compatibility Values'!$B$3+1)&gt;0,"Yes","No")</f>
        <v>No</v>
      </c>
      <c r="H28" s="46" t="s">
        <v>20</v>
      </c>
      <c r="I28" s="153" t="s">
        <v>20</v>
      </c>
      <c r="J28" s="61" t="str">
        <f>IF((16-'[1]Outside Edges'!$C26)-('[1]Compatibility Values'!$B$2+1)&gt;0,"Yes","No")</f>
        <v>Yes</v>
      </c>
      <c r="K28" s="47" t="str">
        <f>IF((16-'[1]Outside Edges'!$C26)-('[1]Compatibility Values'!$B$3+1)&gt;0,"Yes","No")</f>
        <v>No</v>
      </c>
      <c r="L28" s="46" t="s">
        <v>20</v>
      </c>
      <c r="M28" s="48" t="s">
        <v>20</v>
      </c>
      <c r="N28" s="45" t="str">
        <f>IF((20-'[1]Outside Edges'!$C26)-('[1]Compatibility Values'!$B$2+1)&gt;0,"Yes","No")</f>
        <v>Yes</v>
      </c>
      <c r="O28" s="47" t="str">
        <f>IF((20-'[1]Outside Edges'!$C26)-('[1]Compatibility Values'!$B$3+1)&gt;0,"Yes","No")</f>
        <v>Yes</v>
      </c>
      <c r="P28" s="46" t="s">
        <v>21</v>
      </c>
      <c r="Q28" s="48" t="s">
        <v>21</v>
      </c>
    </row>
    <row r="29" spans="1:17" ht="15.75" customHeight="1" x14ac:dyDescent="0.25">
      <c r="A29" s="31" t="str">
        <f>'[1]Outside Edges'!$A27</f>
        <v>D25</v>
      </c>
      <c r="B29" s="55" t="str">
        <f>IF((10-'[1]Outside Edges'!$C27)-('[1]Compatibility Values'!$B$2+1)&gt;0,"Yes","No")</f>
        <v>No</v>
      </c>
      <c r="C29" s="41" t="str">
        <f>IF((10-'[1]Outside Edges'!$C27)-('[1]Compatibility Values'!$B$3+1)&gt;0,"Yes","No")</f>
        <v>No</v>
      </c>
      <c r="D29" s="40" t="s">
        <v>20</v>
      </c>
      <c r="E29" s="42" t="s">
        <v>20</v>
      </c>
      <c r="F29" s="55" t="str">
        <f>IF((15-'[1]Outside Edges'!$C27)-('[1]Compatibility Values'!$B$2+1)&gt;0,"Yes","No")</f>
        <v>No</v>
      </c>
      <c r="G29" s="41" t="str">
        <f>IF((15-'[1]Outside Edges'!$C27)-('[1]Compatibility Values'!$B$3+1)&gt;0,"Yes","No")</f>
        <v>No</v>
      </c>
      <c r="H29" s="40" t="s">
        <v>20</v>
      </c>
      <c r="I29" s="154" t="s">
        <v>20</v>
      </c>
      <c r="J29" s="62" t="str">
        <f>IF((16-'[1]Outside Edges'!$C27)-('[1]Compatibility Values'!$B$2+1)&gt;0,"Yes","No")</f>
        <v>Yes</v>
      </c>
      <c r="K29" s="41" t="str">
        <f>IF((16-'[1]Outside Edges'!$C27)-('[1]Compatibility Values'!$B$3+1)&gt;0,"Yes","No")</f>
        <v>No</v>
      </c>
      <c r="L29" s="40" t="s">
        <v>20</v>
      </c>
      <c r="M29" s="42" t="s">
        <v>20</v>
      </c>
      <c r="N29" s="39" t="str">
        <f>IF((20-'[1]Outside Edges'!$C27)-('[1]Compatibility Values'!$B$2+1)&gt;0,"Yes","No")</f>
        <v>Yes</v>
      </c>
      <c r="O29" s="41" t="str">
        <f>IF((20-'[1]Outside Edges'!$C27)-('[1]Compatibility Values'!$B$3+1)&gt;0,"Yes","No")</f>
        <v>Yes</v>
      </c>
      <c r="P29" s="40" t="s">
        <v>21</v>
      </c>
      <c r="Q29" s="42" t="s">
        <v>21</v>
      </c>
    </row>
    <row r="30" spans="1:17" ht="15.75" customHeight="1" x14ac:dyDescent="0.25">
      <c r="A30" s="30" t="str">
        <f>'[1]Outside Edges'!$A28</f>
        <v>D26</v>
      </c>
      <c r="B30" s="56" t="str">
        <f>IF((10-'[1]Outside Edges'!$C28)-('[1]Compatibility Values'!$B$2+1)&gt;0,"Yes","No")</f>
        <v>No</v>
      </c>
      <c r="C30" s="47" t="str">
        <f>IF((10-'[1]Outside Edges'!$C28)-('[1]Compatibility Values'!$B$3+1)&gt;0,"Yes","No")</f>
        <v>No</v>
      </c>
      <c r="D30" s="46" t="s">
        <v>20</v>
      </c>
      <c r="E30" s="48" t="s">
        <v>20</v>
      </c>
      <c r="F30" s="56" t="str">
        <f>IF((15-'[1]Outside Edges'!$C28)-('[1]Compatibility Values'!$B$2+1)&gt;0,"Yes","No")</f>
        <v>Yes</v>
      </c>
      <c r="G30" s="47" t="str">
        <f>IF((15-'[1]Outside Edges'!$C28)-('[1]Compatibility Values'!$B$3+1)&gt;0,"Yes","No")</f>
        <v>No</v>
      </c>
      <c r="H30" s="46" t="s">
        <v>20</v>
      </c>
      <c r="I30" s="153" t="s">
        <v>20</v>
      </c>
      <c r="J30" s="61" t="str">
        <f>IF((16-'[1]Outside Edges'!$C28)-('[1]Compatibility Values'!$B$2+1)&gt;0,"Yes","No")</f>
        <v>Yes</v>
      </c>
      <c r="K30" s="47" t="str">
        <f>IF((16-'[1]Outside Edges'!$C28)-('[1]Compatibility Values'!$B$3+1)&gt;0,"Yes","No")</f>
        <v>No</v>
      </c>
      <c r="L30" s="46" t="s">
        <v>20</v>
      </c>
      <c r="M30" s="48" t="s">
        <v>20</v>
      </c>
      <c r="N30" s="45" t="str">
        <f>IF((20-'[1]Outside Edges'!$C28)-('[1]Compatibility Values'!$B$2+1)&gt;0,"Yes","No")</f>
        <v>Yes</v>
      </c>
      <c r="O30" s="47" t="str">
        <f>IF((20-'[1]Outside Edges'!$C28)-('[1]Compatibility Values'!$B$3+1)&gt;0,"Yes","No")</f>
        <v>Yes</v>
      </c>
      <c r="P30" s="46" t="s">
        <v>21</v>
      </c>
      <c r="Q30" s="48" t="s">
        <v>21</v>
      </c>
    </row>
    <row r="31" spans="1:17" ht="15.75" customHeight="1" x14ac:dyDescent="0.25">
      <c r="A31" s="31" t="str">
        <f>'[1]Outside Edges'!$A29</f>
        <v>D27</v>
      </c>
      <c r="B31" s="55" t="str">
        <f>IF((10-'[1]Outside Edges'!$C29)-('[1]Compatibility Values'!$B$2+1)&gt;0,"Yes","No")</f>
        <v>No</v>
      </c>
      <c r="C31" s="41" t="str">
        <f>IF((10-'[1]Outside Edges'!$C29)-('[1]Compatibility Values'!$B$3+1)&gt;0,"Yes","No")</f>
        <v>No</v>
      </c>
      <c r="D31" s="40" t="s">
        <v>20</v>
      </c>
      <c r="E31" s="42" t="s">
        <v>20</v>
      </c>
      <c r="F31" s="55" t="str">
        <f>IF((15-'[1]Outside Edges'!$C29)-('[1]Compatibility Values'!$B$2+1)&gt;0,"Yes","No")</f>
        <v>No</v>
      </c>
      <c r="G31" s="41" t="str">
        <f>IF((15-'[1]Outside Edges'!$C29)-('[1]Compatibility Values'!$B$3+1)&gt;0,"Yes","No")</f>
        <v>No</v>
      </c>
      <c r="H31" s="40" t="s">
        <v>20</v>
      </c>
      <c r="I31" s="154" t="s">
        <v>20</v>
      </c>
      <c r="J31" s="62" t="str">
        <f>IF((16-'[1]Outside Edges'!$C29)-('[1]Compatibility Values'!$B$2+1)&gt;0,"Yes","No")</f>
        <v>No</v>
      </c>
      <c r="K31" s="41" t="str">
        <f>IF((16-'[1]Outside Edges'!$C29)-('[1]Compatibility Values'!$B$3+1)&gt;0,"Yes","No")</f>
        <v>No</v>
      </c>
      <c r="L31" s="40" t="s">
        <v>20</v>
      </c>
      <c r="M31" s="42" t="s">
        <v>20</v>
      </c>
      <c r="N31" s="39" t="str">
        <f>IF((20-'[1]Outside Edges'!$C29)-('[1]Compatibility Values'!$B$2+1)&gt;0,"Yes","No")</f>
        <v>No</v>
      </c>
      <c r="O31" s="41" t="str">
        <f>IF((20-'[1]Outside Edges'!$C29)-('[1]Compatibility Values'!$B$3+1)&gt;0,"Yes","No")</f>
        <v>No</v>
      </c>
      <c r="P31" s="40" t="s">
        <v>21</v>
      </c>
      <c r="Q31" s="42" t="s">
        <v>20</v>
      </c>
    </row>
    <row r="32" spans="1:17" ht="15.75" customHeight="1" x14ac:dyDescent="0.25">
      <c r="A32" s="30" t="str">
        <f>'[1]Outside Edges'!$A30</f>
        <v>D28</v>
      </c>
      <c r="B32" s="56" t="str">
        <f>IF((10-'[1]Outside Edges'!$C30)-('[1]Compatibility Values'!$B$2+1)&gt;0,"Yes","No")</f>
        <v>No</v>
      </c>
      <c r="C32" s="47" t="str">
        <f>IF((10-'[1]Outside Edges'!$C30)-('[1]Compatibility Values'!$B$3+1)&gt;0,"Yes","No")</f>
        <v>No</v>
      </c>
      <c r="D32" s="46" t="s">
        <v>20</v>
      </c>
      <c r="E32" s="48" t="s">
        <v>20</v>
      </c>
      <c r="F32" s="56" t="str">
        <f>IF((15-'[1]Outside Edges'!$C30)-('[1]Compatibility Values'!$B$2+1)&gt;0,"Yes","No")</f>
        <v>Yes</v>
      </c>
      <c r="G32" s="47" t="str">
        <f>IF((15-'[1]Outside Edges'!$C30)-('[1]Compatibility Values'!$B$3+1)&gt;0,"Yes","No")</f>
        <v>No</v>
      </c>
      <c r="H32" s="46" t="s">
        <v>20</v>
      </c>
      <c r="I32" s="153" t="s">
        <v>20</v>
      </c>
      <c r="J32" s="61" t="str">
        <f>IF((16-'[1]Outside Edges'!$C30)-('[1]Compatibility Values'!$B$2+1)&gt;0,"Yes","No")</f>
        <v>Yes</v>
      </c>
      <c r="K32" s="47" t="str">
        <f>IF((16-'[1]Outside Edges'!$C30)-('[1]Compatibility Values'!$B$3+1)&gt;0,"Yes","No")</f>
        <v>No</v>
      </c>
      <c r="L32" s="46" t="s">
        <v>20</v>
      </c>
      <c r="M32" s="48" t="s">
        <v>20</v>
      </c>
      <c r="N32" s="45" t="str">
        <f>IF((20-'[1]Outside Edges'!$C30)-('[1]Compatibility Values'!$B$2+1)&gt;0,"Yes","No")</f>
        <v>Yes</v>
      </c>
      <c r="O32" s="47" t="str">
        <f>IF((20-'[1]Outside Edges'!$C30)-('[1]Compatibility Values'!$B$3+1)&gt;0,"Yes","No")</f>
        <v>Yes</v>
      </c>
      <c r="P32" s="46" t="s">
        <v>21</v>
      </c>
      <c r="Q32" s="48" t="s">
        <v>20</v>
      </c>
    </row>
    <row r="33" spans="1:17" ht="15.75" customHeight="1" x14ac:dyDescent="0.25">
      <c r="A33" s="31" t="str">
        <f>'[1]Outside Edges'!$A31</f>
        <v>D29</v>
      </c>
      <c r="B33" s="55" t="str">
        <f>IF((10-'[1]Outside Edges'!$C31)-('[1]Compatibility Values'!$B$2+1)&gt;0,"Yes","No")</f>
        <v>No</v>
      </c>
      <c r="C33" s="41" t="str">
        <f>IF((10-'[1]Outside Edges'!$C31)-('[1]Compatibility Values'!$B$3+1)&gt;0,"Yes","No")</f>
        <v>No</v>
      </c>
      <c r="D33" s="40" t="s">
        <v>20</v>
      </c>
      <c r="E33" s="42" t="s">
        <v>20</v>
      </c>
      <c r="F33" s="55" t="str">
        <f>IF((15-'[1]Outside Edges'!$C31)-('[1]Compatibility Values'!$B$2+1)&gt;0,"Yes","No")</f>
        <v>No</v>
      </c>
      <c r="G33" s="41" t="str">
        <f>IF((15-'[1]Outside Edges'!$C31)-('[1]Compatibility Values'!$B$3+1)&gt;0,"Yes","No")</f>
        <v>No</v>
      </c>
      <c r="H33" s="40" t="s">
        <v>20</v>
      </c>
      <c r="I33" s="154" t="s">
        <v>20</v>
      </c>
      <c r="J33" s="62" t="str">
        <f>IF((16-'[1]Outside Edges'!$C31)-('[1]Compatibility Values'!$B$2+1)&gt;0,"Yes","No")</f>
        <v>No</v>
      </c>
      <c r="K33" s="41" t="str">
        <f>IF((16-'[1]Outside Edges'!$C31)-('[1]Compatibility Values'!$B$3+1)&gt;0,"Yes","No")</f>
        <v>No</v>
      </c>
      <c r="L33" s="40" t="s">
        <v>20</v>
      </c>
      <c r="M33" s="42" t="s">
        <v>20</v>
      </c>
      <c r="N33" s="39" t="str">
        <f>IF((20-'[1]Outside Edges'!$C31)-('[1]Compatibility Values'!$B$2+1)&gt;0,"Yes","No")</f>
        <v>No</v>
      </c>
      <c r="O33" s="41" t="str">
        <f>IF((20-'[1]Outside Edges'!$C31)-('[1]Compatibility Values'!$B$3+1)&gt;0,"Yes","No")</f>
        <v>No</v>
      </c>
      <c r="P33" s="40" t="s">
        <v>21</v>
      </c>
      <c r="Q33" s="42" t="s">
        <v>21</v>
      </c>
    </row>
    <row r="34" spans="1:17" ht="15.75" customHeight="1" x14ac:dyDescent="0.25">
      <c r="A34" s="30" t="str">
        <f>'[1]Outside Edges'!$A32</f>
        <v>D30</v>
      </c>
      <c r="B34" s="56" t="str">
        <f>IF((10-'[1]Outside Edges'!$C32)-('[1]Compatibility Values'!$B$2+1)&gt;0,"Yes","No")</f>
        <v>No</v>
      </c>
      <c r="C34" s="47" t="str">
        <f>IF((10-'[1]Outside Edges'!$C32)-('[1]Compatibility Values'!$B$3+1)&gt;0,"Yes","No")</f>
        <v>No</v>
      </c>
      <c r="D34" s="46" t="s">
        <v>20</v>
      </c>
      <c r="E34" s="48" t="s">
        <v>20</v>
      </c>
      <c r="F34" s="56" t="str">
        <f>IF((15-'[1]Outside Edges'!$C32)-('[1]Compatibility Values'!$B$2+1)&gt;0,"Yes","No")</f>
        <v>No</v>
      </c>
      <c r="G34" s="47" t="str">
        <f>IF((15-'[1]Outside Edges'!$C32)-('[1]Compatibility Values'!$B$3+1)&gt;0,"Yes","No")</f>
        <v>No</v>
      </c>
      <c r="H34" s="46" t="s">
        <v>20</v>
      </c>
      <c r="I34" s="153" t="s">
        <v>20</v>
      </c>
      <c r="J34" s="61" t="str">
        <f>IF((16-'[1]Outside Edges'!$C32)-('[1]Compatibility Values'!$B$2+1)&gt;0,"Yes","No")</f>
        <v>Yes</v>
      </c>
      <c r="K34" s="47" t="str">
        <f>IF((16-'[1]Outside Edges'!$C32)-('[1]Compatibility Values'!$B$3+1)&gt;0,"Yes","No")</f>
        <v>No</v>
      </c>
      <c r="L34" s="46" t="s">
        <v>20</v>
      </c>
      <c r="M34" s="48" t="s">
        <v>20</v>
      </c>
      <c r="N34" s="45" t="str">
        <f>IF((20-'[1]Outside Edges'!$C32)-('[1]Compatibility Values'!$B$2+1)&gt;0,"Yes","No")</f>
        <v>Yes</v>
      </c>
      <c r="O34" s="47" t="str">
        <f>IF((20-'[1]Outside Edges'!$C32)-('[1]Compatibility Values'!$B$3+1)&gt;0,"Yes","No")</f>
        <v>Yes</v>
      </c>
      <c r="P34" s="46" t="s">
        <v>21</v>
      </c>
      <c r="Q34" s="48" t="s">
        <v>21</v>
      </c>
    </row>
    <row r="35" spans="1:17" ht="15.75" customHeight="1" x14ac:dyDescent="0.25">
      <c r="A35" s="31" t="str">
        <f>'[1]Outside Edges'!$A33</f>
        <v>D31</v>
      </c>
      <c r="B35" s="55" t="str">
        <f>IF((10-'[1]Outside Edges'!$C33)-('[1]Compatibility Values'!$B$2+1)&gt;0,"Yes","No")</f>
        <v>No</v>
      </c>
      <c r="C35" s="41" t="str">
        <f>IF((10-'[1]Outside Edges'!$C33)-('[1]Compatibility Values'!$B$3+1)&gt;0,"Yes","No")</f>
        <v>No</v>
      </c>
      <c r="D35" s="40" t="s">
        <v>20</v>
      </c>
      <c r="E35" s="42" t="s">
        <v>20</v>
      </c>
      <c r="F35" s="55" t="str">
        <f>IF((15-'[1]Outside Edges'!$C33)-('[1]Compatibility Values'!$B$2+1)&gt;0,"Yes","No")</f>
        <v>No</v>
      </c>
      <c r="G35" s="41" t="str">
        <f>IF((15-'[1]Outside Edges'!$C33)-('[1]Compatibility Values'!$B$3+1)&gt;0,"Yes","No")</f>
        <v>No</v>
      </c>
      <c r="H35" s="40" t="s">
        <v>20</v>
      </c>
      <c r="I35" s="154" t="s">
        <v>20</v>
      </c>
      <c r="J35" s="62" t="str">
        <f>IF((16-'[1]Outside Edges'!$C33)-('[1]Compatibility Values'!$B$2+1)&gt;0,"Yes","No")</f>
        <v>Yes</v>
      </c>
      <c r="K35" s="41" t="str">
        <f>IF((16-'[1]Outside Edges'!$C33)-('[1]Compatibility Values'!$B$3+1)&gt;0,"Yes","No")</f>
        <v>No</v>
      </c>
      <c r="L35" s="40" t="s">
        <v>20</v>
      </c>
      <c r="M35" s="42" t="s">
        <v>20</v>
      </c>
      <c r="N35" s="39" t="str">
        <f>IF((20-'[1]Outside Edges'!$C33)-('[1]Compatibility Values'!$B$2+1)&gt;0,"Yes","No")</f>
        <v>Yes</v>
      </c>
      <c r="O35" s="41" t="str">
        <f>IF((20-'[1]Outside Edges'!$C33)-('[1]Compatibility Values'!$B$3+1)&gt;0,"Yes","No")</f>
        <v>Yes</v>
      </c>
      <c r="P35" s="40" t="s">
        <v>21</v>
      </c>
      <c r="Q35" s="42" t="s">
        <v>21</v>
      </c>
    </row>
    <row r="36" spans="1:17" ht="15.75" customHeight="1" x14ac:dyDescent="0.25">
      <c r="A36" s="30" t="str">
        <f>'[1]Outside Edges'!$A34</f>
        <v>D32</v>
      </c>
      <c r="B36" s="56" t="str">
        <f>IF((10-'[1]Outside Edges'!$C34)-('[1]Compatibility Values'!$B$2+1)&gt;0,"Yes","No")</f>
        <v>No</v>
      </c>
      <c r="C36" s="47" t="str">
        <f>IF((10-'[1]Outside Edges'!$C34)-('[1]Compatibility Values'!$B$3+1)&gt;0,"Yes","No")</f>
        <v>No</v>
      </c>
      <c r="D36" s="46" t="s">
        <v>20</v>
      </c>
      <c r="E36" s="48" t="s">
        <v>20</v>
      </c>
      <c r="F36" s="56" t="str">
        <f>IF((15-'[1]Outside Edges'!$C34)-('[1]Compatibility Values'!$B$2+1)&gt;0,"Yes","No")</f>
        <v>Yes</v>
      </c>
      <c r="G36" s="47" t="str">
        <f>IF((15-'[1]Outside Edges'!$C34)-('[1]Compatibility Values'!$B$3+1)&gt;0,"Yes","No")</f>
        <v>Yes</v>
      </c>
      <c r="H36" s="46" t="s">
        <v>20</v>
      </c>
      <c r="I36" s="153" t="s">
        <v>20</v>
      </c>
      <c r="J36" s="61" t="str">
        <f>IF((16-'[1]Outside Edges'!$C34)-('[1]Compatibility Values'!$B$2+1)&gt;0,"Yes","No")</f>
        <v>Yes</v>
      </c>
      <c r="K36" s="47" t="str">
        <f>IF((16-'[1]Outside Edges'!$C34)-('[1]Compatibility Values'!$B$3+1)&gt;0,"Yes","No")</f>
        <v>Yes</v>
      </c>
      <c r="L36" s="46" t="s">
        <v>20</v>
      </c>
      <c r="M36" s="48" t="s">
        <v>20</v>
      </c>
      <c r="N36" s="45" t="str">
        <f>IF((20-'[1]Outside Edges'!$C34)-('[1]Compatibility Values'!$B$2+1)&gt;0,"Yes","No")</f>
        <v>Yes</v>
      </c>
      <c r="O36" s="47" t="str">
        <f>IF((20-'[1]Outside Edges'!$C34)-('[1]Compatibility Values'!$B$3+1)&gt;0,"Yes","No")</f>
        <v>Yes</v>
      </c>
      <c r="P36" s="46" t="s">
        <v>21</v>
      </c>
      <c r="Q36" s="48" t="s">
        <v>21</v>
      </c>
    </row>
    <row r="37" spans="1:17" ht="15.75" customHeight="1" x14ac:dyDescent="0.25">
      <c r="A37" s="31" t="str">
        <f>'[1]Outside Edges'!$A35</f>
        <v>D33</v>
      </c>
      <c r="B37" s="55" t="str">
        <f>IF((10-'[1]Outside Edges'!$C35)-('[1]Compatibility Values'!$B$2+1)&gt;0,"Yes","No")</f>
        <v>Yes</v>
      </c>
      <c r="C37" s="41" t="str">
        <f>IF((10-'[1]Outside Edges'!$C35)-('[1]Compatibility Values'!$B$3+1)&gt;0,"Yes","No")</f>
        <v>No</v>
      </c>
      <c r="D37" s="40" t="s">
        <v>20</v>
      </c>
      <c r="E37" s="42" t="s">
        <v>20</v>
      </c>
      <c r="F37" s="55" t="str">
        <f>IF((15-'[1]Outside Edges'!$C35)-('[1]Compatibility Values'!$B$2+1)&gt;0,"Yes","No")</f>
        <v>Yes</v>
      </c>
      <c r="G37" s="41" t="str">
        <f>IF((15-'[1]Outside Edges'!$C35)-('[1]Compatibility Values'!$B$3+1)&gt;0,"Yes","No")</f>
        <v>Yes</v>
      </c>
      <c r="H37" s="40" t="s">
        <v>20</v>
      </c>
      <c r="I37" s="154" t="s">
        <v>20</v>
      </c>
      <c r="J37" s="62" t="str">
        <f>IF((16-'[1]Outside Edges'!$C35)-('[1]Compatibility Values'!$B$2+1)&gt;0,"Yes","No")</f>
        <v>Yes</v>
      </c>
      <c r="K37" s="41" t="str">
        <f>IF((16-'[1]Outside Edges'!$C35)-('[1]Compatibility Values'!$B$3+1)&gt;0,"Yes","No")</f>
        <v>Yes</v>
      </c>
      <c r="L37" s="40" t="s">
        <v>20</v>
      </c>
      <c r="M37" s="42" t="s">
        <v>20</v>
      </c>
      <c r="N37" s="39" t="str">
        <f>IF((20-'[1]Outside Edges'!$C35)-('[1]Compatibility Values'!$B$2+1)&gt;0,"Yes","No")</f>
        <v>Yes</v>
      </c>
      <c r="O37" s="41" t="str">
        <f>IF((20-'[1]Outside Edges'!$C35)-('[1]Compatibility Values'!$B$3+1)&gt;0,"Yes","No")</f>
        <v>Yes</v>
      </c>
      <c r="P37" s="40" t="s">
        <v>21</v>
      </c>
      <c r="Q37" s="42" t="s">
        <v>21</v>
      </c>
    </row>
    <row r="38" spans="1:17" ht="15.75" customHeight="1" x14ac:dyDescent="0.25">
      <c r="A38" s="30" t="str">
        <f>'[1]Outside Edges'!$A36</f>
        <v>D34</v>
      </c>
      <c r="B38" s="56" t="str">
        <f>IF((10-'[1]Outside Edges'!$C36)-('[1]Compatibility Values'!$B$2+1)&gt;0,"Yes","No")</f>
        <v>No</v>
      </c>
      <c r="C38" s="47" t="str">
        <f>IF((10-'[1]Outside Edges'!$C36)-('[1]Compatibility Values'!$B$3+1)&gt;0,"Yes","No")</f>
        <v>No</v>
      </c>
      <c r="D38" s="46" t="s">
        <v>20</v>
      </c>
      <c r="E38" s="48" t="s">
        <v>20</v>
      </c>
      <c r="F38" s="56" t="str">
        <f>IF((15-'[1]Outside Edges'!$C36)-('[1]Compatibility Values'!$B$2+1)&gt;0,"Yes","No")</f>
        <v>No</v>
      </c>
      <c r="G38" s="47" t="str">
        <f>IF((15-'[1]Outside Edges'!$C36)-('[1]Compatibility Values'!$B$3+1)&gt;0,"Yes","No")</f>
        <v>No</v>
      </c>
      <c r="H38" s="46" t="s">
        <v>20</v>
      </c>
      <c r="I38" s="153" t="s">
        <v>20</v>
      </c>
      <c r="J38" s="61" t="str">
        <f>IF((16-'[1]Outside Edges'!$C36)-('[1]Compatibility Values'!$B$2+1)&gt;0,"Yes","No")</f>
        <v>No</v>
      </c>
      <c r="K38" s="47" t="str">
        <f>IF((16-'[1]Outside Edges'!$C36)-('[1]Compatibility Values'!$B$3+1)&gt;0,"Yes","No")</f>
        <v>No</v>
      </c>
      <c r="L38" s="46" t="s">
        <v>20</v>
      </c>
      <c r="M38" s="48" t="s">
        <v>20</v>
      </c>
      <c r="N38" s="45" t="str">
        <f>IF((20-'[1]Outside Edges'!$C36)-('[1]Compatibility Values'!$B$2+1)&gt;0,"Yes","No")</f>
        <v>Yes</v>
      </c>
      <c r="O38" s="47" t="str">
        <f>IF((20-'[1]Outside Edges'!$C36)-('[1]Compatibility Values'!$B$3+1)&gt;0,"Yes","No")</f>
        <v>No</v>
      </c>
      <c r="P38" s="46" t="s">
        <v>21</v>
      </c>
      <c r="Q38" s="48" t="s">
        <v>21</v>
      </c>
    </row>
    <row r="39" spans="1:17" ht="15.75" customHeight="1" x14ac:dyDescent="0.25">
      <c r="A39" s="31" t="str">
        <f>'[1]Outside Edges'!$A37</f>
        <v>D35</v>
      </c>
      <c r="B39" s="55" t="str">
        <f>IF((10-'[1]Outside Edges'!$C37)-('[1]Compatibility Values'!$B$2+1)&gt;0,"Yes","No")</f>
        <v>No</v>
      </c>
      <c r="C39" s="41" t="str">
        <f>IF((10-'[1]Outside Edges'!$C37)-('[1]Compatibility Values'!$B$3+1)&gt;0,"Yes","No")</f>
        <v>No</v>
      </c>
      <c r="D39" s="40" t="s">
        <v>20</v>
      </c>
      <c r="E39" s="42" t="s">
        <v>20</v>
      </c>
      <c r="F39" s="55" t="str">
        <f>IF((15-'[1]Outside Edges'!$C37)-('[1]Compatibility Values'!$B$2+1)&gt;0,"Yes","No")</f>
        <v>Yes</v>
      </c>
      <c r="G39" s="41" t="str">
        <f>IF((15-'[1]Outside Edges'!$C37)-('[1]Compatibility Values'!$B$3+1)&gt;0,"Yes","No")</f>
        <v>No</v>
      </c>
      <c r="H39" s="40" t="s">
        <v>20</v>
      </c>
      <c r="I39" s="154" t="s">
        <v>20</v>
      </c>
      <c r="J39" s="62" t="str">
        <f>IF((16-'[1]Outside Edges'!$C37)-('[1]Compatibility Values'!$B$2+1)&gt;0,"Yes","No")</f>
        <v>Yes</v>
      </c>
      <c r="K39" s="41" t="str">
        <f>IF((16-'[1]Outside Edges'!$C37)-('[1]Compatibility Values'!$B$3+1)&gt;0,"Yes","No")</f>
        <v>No</v>
      </c>
      <c r="L39" s="40" t="s">
        <v>20</v>
      </c>
      <c r="M39" s="42" t="s">
        <v>20</v>
      </c>
      <c r="N39" s="39" t="str">
        <f>IF((20-'[1]Outside Edges'!$C37)-('[1]Compatibility Values'!$B$2+1)&gt;0,"Yes","No")</f>
        <v>Yes</v>
      </c>
      <c r="O39" s="41" t="str">
        <f>IF((20-'[1]Outside Edges'!$C37)-('[1]Compatibility Values'!$B$3+1)&gt;0,"Yes","No")</f>
        <v>Yes</v>
      </c>
      <c r="P39" s="40" t="s">
        <v>21</v>
      </c>
      <c r="Q39" s="42" t="s">
        <v>20</v>
      </c>
    </row>
    <row r="40" spans="1:17" ht="15.75" customHeight="1" x14ac:dyDescent="0.25">
      <c r="A40" s="30" t="str">
        <f>'[1]Outside Edges'!$A38</f>
        <v>D36</v>
      </c>
      <c r="B40" s="56" t="str">
        <f>IF((10-'[1]Outside Edges'!$C38)-('[1]Compatibility Values'!$B$2+1)&gt;0,"Yes","No")</f>
        <v>No</v>
      </c>
      <c r="C40" s="47" t="str">
        <f>IF((10-'[1]Outside Edges'!$C38)-('[1]Compatibility Values'!$B$3+1)&gt;0,"Yes","No")</f>
        <v>No</v>
      </c>
      <c r="D40" s="46" t="s">
        <v>20</v>
      </c>
      <c r="E40" s="48" t="s">
        <v>20</v>
      </c>
      <c r="F40" s="56" t="str">
        <f>IF((15-'[1]Outside Edges'!$C38)-('[1]Compatibility Values'!$B$2+1)&gt;0,"Yes","No")</f>
        <v>No</v>
      </c>
      <c r="G40" s="47" t="str">
        <f>IF((15-'[1]Outside Edges'!$C38)-('[1]Compatibility Values'!$B$3+1)&gt;0,"Yes","No")</f>
        <v>No</v>
      </c>
      <c r="H40" s="46" t="s">
        <v>20</v>
      </c>
      <c r="I40" s="153" t="s">
        <v>20</v>
      </c>
      <c r="J40" s="61" t="str">
        <f>IF((16-'[1]Outside Edges'!$C38)-('[1]Compatibility Values'!$B$2+1)&gt;0,"Yes","No")</f>
        <v>No</v>
      </c>
      <c r="K40" s="47" t="str">
        <f>IF((16-'[1]Outside Edges'!$C38)-('[1]Compatibility Values'!$B$3+1)&gt;0,"Yes","No")</f>
        <v>No</v>
      </c>
      <c r="L40" s="46" t="s">
        <v>20</v>
      </c>
      <c r="M40" s="48" t="s">
        <v>20</v>
      </c>
      <c r="N40" s="45" t="str">
        <f>IF((20-'[1]Outside Edges'!$C38)-('[1]Compatibility Values'!$B$2+1)&gt;0,"Yes","No")</f>
        <v>No</v>
      </c>
      <c r="O40" s="47" t="str">
        <f>IF((20-'[1]Outside Edges'!$C38)-('[1]Compatibility Values'!$B$3+1)&gt;0,"Yes","No")</f>
        <v>No</v>
      </c>
      <c r="P40" s="46" t="s">
        <v>21</v>
      </c>
      <c r="Q40" s="48" t="s">
        <v>20</v>
      </c>
    </row>
    <row r="41" spans="1:17" ht="15.75" customHeight="1" x14ac:dyDescent="0.25">
      <c r="A41" s="31" t="str">
        <f>'[1]Outside Edges'!$A39</f>
        <v>D37</v>
      </c>
      <c r="B41" s="55" t="str">
        <f>IF((10-'[1]Outside Edges'!$C39)-('[1]Compatibility Values'!$B$2+1)&gt;0,"Yes","No")</f>
        <v>No</v>
      </c>
      <c r="C41" s="41" t="str">
        <f>IF((10-'[1]Outside Edges'!$C39)-('[1]Compatibility Values'!$B$3+1)&gt;0,"Yes","No")</f>
        <v>No</v>
      </c>
      <c r="D41" s="40" t="s">
        <v>20</v>
      </c>
      <c r="E41" s="42" t="s">
        <v>20</v>
      </c>
      <c r="F41" s="55" t="str">
        <f>IF((15-'[1]Outside Edges'!$C39)-('[1]Compatibility Values'!$B$2+1)&gt;0,"Yes","No")</f>
        <v>No</v>
      </c>
      <c r="G41" s="41" t="str">
        <f>IF((15-'[1]Outside Edges'!$C39)-('[1]Compatibility Values'!$B$3+1)&gt;0,"Yes","No")</f>
        <v>No</v>
      </c>
      <c r="H41" s="40" t="s">
        <v>20</v>
      </c>
      <c r="I41" s="154" t="s">
        <v>20</v>
      </c>
      <c r="J41" s="62" t="str">
        <f>IF((16-'[1]Outside Edges'!$C39)-('[1]Compatibility Values'!$B$2+1)&gt;0,"Yes","No")</f>
        <v>No</v>
      </c>
      <c r="K41" s="41" t="str">
        <f>IF((16-'[1]Outside Edges'!$C39)-('[1]Compatibility Values'!$B$3+1)&gt;0,"Yes","No")</f>
        <v>No</v>
      </c>
      <c r="L41" s="40" t="s">
        <v>20</v>
      </c>
      <c r="M41" s="42" t="s">
        <v>20</v>
      </c>
      <c r="N41" s="39" t="str">
        <f>IF((20-'[1]Outside Edges'!$C39)-('[1]Compatibility Values'!$B$2+1)&gt;0,"Yes","No")</f>
        <v>No</v>
      </c>
      <c r="O41" s="41" t="str">
        <f>IF((20-'[1]Outside Edges'!$C39)-('[1]Compatibility Values'!$B$3+1)&gt;0,"Yes","No")</f>
        <v>No</v>
      </c>
      <c r="P41" s="40" t="s">
        <v>20</v>
      </c>
      <c r="Q41" s="42" t="s">
        <v>20</v>
      </c>
    </row>
    <row r="42" spans="1:17" ht="15.75" customHeight="1" x14ac:dyDescent="0.25">
      <c r="A42" s="30" t="str">
        <f>'[1]Outside Edges'!$A40</f>
        <v>D38</v>
      </c>
      <c r="B42" s="56" t="str">
        <f>IF((10-'[1]Outside Edges'!$C40)-('[1]Compatibility Values'!$B$2+1)&gt;0,"Yes","No")</f>
        <v>No</v>
      </c>
      <c r="C42" s="47" t="str">
        <f>IF((10-'[1]Outside Edges'!$C40)-('[1]Compatibility Values'!$B$3+1)&gt;0,"Yes","No")</f>
        <v>No</v>
      </c>
      <c r="D42" s="46" t="s">
        <v>20</v>
      </c>
      <c r="E42" s="48" t="s">
        <v>20</v>
      </c>
      <c r="F42" s="56" t="str">
        <f>IF((15-'[1]Outside Edges'!$C40)-('[1]Compatibility Values'!$B$2+1)&gt;0,"Yes","No")</f>
        <v>Yes</v>
      </c>
      <c r="G42" s="47" t="str">
        <f>IF((15-'[1]Outside Edges'!$C40)-('[1]Compatibility Values'!$B$3+1)&gt;0,"Yes","No")</f>
        <v>No</v>
      </c>
      <c r="H42" s="46" t="s">
        <v>20</v>
      </c>
      <c r="I42" s="153" t="s">
        <v>20</v>
      </c>
      <c r="J42" s="61" t="str">
        <f>IF((16-'[1]Outside Edges'!$C40)-('[1]Compatibility Values'!$B$2+1)&gt;0,"Yes","No")</f>
        <v>Yes</v>
      </c>
      <c r="K42" s="47" t="str">
        <f>IF((16-'[1]Outside Edges'!$C40)-('[1]Compatibility Values'!$B$3+1)&gt;0,"Yes","No")</f>
        <v>No</v>
      </c>
      <c r="L42" s="46" t="s">
        <v>20</v>
      </c>
      <c r="M42" s="48" t="s">
        <v>20</v>
      </c>
      <c r="N42" s="45" t="str">
        <f>IF((20-'[1]Outside Edges'!$C40)-('[1]Compatibility Values'!$B$2+1)&gt;0,"Yes","No")</f>
        <v>Yes</v>
      </c>
      <c r="O42" s="47" t="str">
        <f>IF((20-'[1]Outside Edges'!$C40)-('[1]Compatibility Values'!$B$3+1)&gt;0,"Yes","No")</f>
        <v>Yes</v>
      </c>
      <c r="P42" s="46" t="s">
        <v>21</v>
      </c>
      <c r="Q42" s="48" t="s">
        <v>20</v>
      </c>
    </row>
    <row r="43" spans="1:17" ht="15.75" customHeight="1" x14ac:dyDescent="0.25">
      <c r="A43" s="31" t="str">
        <f>'[1]Outside Edges'!$A41</f>
        <v>D39</v>
      </c>
      <c r="B43" s="55" t="str">
        <f>IF((10-'[1]Outside Edges'!$C41)-('[1]Compatibility Values'!$B$2+1)&gt;0,"Yes","No")</f>
        <v>No</v>
      </c>
      <c r="C43" s="41" t="str">
        <f>IF((10-'[1]Outside Edges'!$C41)-('[1]Compatibility Values'!$B$3+1)&gt;0,"Yes","No")</f>
        <v>No</v>
      </c>
      <c r="D43" s="40" t="s">
        <v>20</v>
      </c>
      <c r="E43" s="42" t="s">
        <v>20</v>
      </c>
      <c r="F43" s="55" t="str">
        <f>IF((15-'[1]Outside Edges'!$C41)-('[1]Compatibility Values'!$B$2+1)&gt;0,"Yes","No")</f>
        <v>No</v>
      </c>
      <c r="G43" s="41" t="str">
        <f>IF((15-'[1]Outside Edges'!$C41)-('[1]Compatibility Values'!$B$3+1)&gt;0,"Yes","No")</f>
        <v>No</v>
      </c>
      <c r="H43" s="40" t="s">
        <v>20</v>
      </c>
      <c r="I43" s="154" t="s">
        <v>20</v>
      </c>
      <c r="J43" s="62" t="str">
        <f>IF((16-'[1]Outside Edges'!$C41)-('[1]Compatibility Values'!$B$2+1)&gt;0,"Yes","No")</f>
        <v>No</v>
      </c>
      <c r="K43" s="41" t="str">
        <f>IF((16-'[1]Outside Edges'!$C41)-('[1]Compatibility Values'!$B$3+1)&gt;0,"Yes","No")</f>
        <v>No</v>
      </c>
      <c r="L43" s="40" t="s">
        <v>20</v>
      </c>
      <c r="M43" s="42" t="s">
        <v>20</v>
      </c>
      <c r="N43" s="39" t="str">
        <f>IF((20-'[1]Outside Edges'!$C41)-('[1]Compatibility Values'!$B$2+1)&gt;0,"Yes","No")</f>
        <v>No</v>
      </c>
      <c r="O43" s="41" t="str">
        <f>IF((20-'[1]Outside Edges'!$C41)-('[1]Compatibility Values'!$B$3+1)&gt;0,"Yes","No")</f>
        <v>No</v>
      </c>
      <c r="P43" s="40" t="s">
        <v>21</v>
      </c>
      <c r="Q43" s="42" t="s">
        <v>20</v>
      </c>
    </row>
    <row r="44" spans="1:17" ht="15.75" customHeight="1" x14ac:dyDescent="0.25">
      <c r="A44" s="30" t="str">
        <f>'[1]Outside Edges'!$A42</f>
        <v>D40</v>
      </c>
      <c r="B44" s="56" t="str">
        <f>IF((10-'[1]Outside Edges'!$C42)-('[1]Compatibility Values'!$B$2+1)&gt;0,"Yes","No")</f>
        <v>No</v>
      </c>
      <c r="C44" s="47" t="str">
        <f>IF((10-'[1]Outside Edges'!$C42)-('[1]Compatibility Values'!$B$3+1)&gt;0,"Yes","No")</f>
        <v>No</v>
      </c>
      <c r="D44" s="46" t="s">
        <v>20</v>
      </c>
      <c r="E44" s="48" t="s">
        <v>20</v>
      </c>
      <c r="F44" s="56" t="str">
        <f>IF((15-'[1]Outside Edges'!$C42)-('[1]Compatibility Values'!$B$2+1)&gt;0,"Yes","No")</f>
        <v>No</v>
      </c>
      <c r="G44" s="47" t="str">
        <f>IF((15-'[1]Outside Edges'!$C42)-('[1]Compatibility Values'!$B$3+1)&gt;0,"Yes","No")</f>
        <v>No</v>
      </c>
      <c r="H44" s="46" t="s">
        <v>20</v>
      </c>
      <c r="I44" s="153" t="s">
        <v>20</v>
      </c>
      <c r="J44" s="61" t="str">
        <f>IF((16-'[1]Outside Edges'!$C42)-('[1]Compatibility Values'!$B$2+1)&gt;0,"Yes","No")</f>
        <v>Yes</v>
      </c>
      <c r="K44" s="47" t="str">
        <f>IF((16-'[1]Outside Edges'!$C42)-('[1]Compatibility Values'!$B$3+1)&gt;0,"Yes","No")</f>
        <v>No</v>
      </c>
      <c r="L44" s="46" t="s">
        <v>20</v>
      </c>
      <c r="M44" s="48" t="s">
        <v>20</v>
      </c>
      <c r="N44" s="45" t="str">
        <f>IF((20-'[1]Outside Edges'!$C42)-('[1]Compatibility Values'!$B$2+1)&gt;0,"Yes","No")</f>
        <v>Yes</v>
      </c>
      <c r="O44" s="47" t="str">
        <f>IF((20-'[1]Outside Edges'!$C42)-('[1]Compatibility Values'!$B$3+1)&gt;0,"Yes","No")</f>
        <v>Yes</v>
      </c>
      <c r="P44" s="46" t="s">
        <v>20</v>
      </c>
      <c r="Q44" s="48" t="s">
        <v>20</v>
      </c>
    </row>
    <row r="45" spans="1:17" ht="15.75" customHeight="1" x14ac:dyDescent="0.25">
      <c r="A45" s="31" t="str">
        <f>'[1]Outside Edges'!$A43</f>
        <v>D41</v>
      </c>
      <c r="B45" s="55" t="str">
        <f>IF((10-'[1]Outside Edges'!$C43)-('[1]Compatibility Values'!$B$2+1)&gt;0,"Yes","No")</f>
        <v>No</v>
      </c>
      <c r="C45" s="41" t="str">
        <f>IF((10-'[1]Outside Edges'!$C43)-('[1]Compatibility Values'!$B$3+1)&gt;0,"Yes","No")</f>
        <v>No</v>
      </c>
      <c r="D45" s="40" t="s">
        <v>20</v>
      </c>
      <c r="E45" s="42" t="s">
        <v>20</v>
      </c>
      <c r="F45" s="55" t="str">
        <f>IF((15-'[1]Outside Edges'!$C43)-('[1]Compatibility Values'!$B$2+1)&gt;0,"Yes","No")</f>
        <v>No</v>
      </c>
      <c r="G45" s="41" t="str">
        <f>IF((15-'[1]Outside Edges'!$C43)-('[1]Compatibility Values'!$B$3+1)&gt;0,"Yes","No")</f>
        <v>No</v>
      </c>
      <c r="H45" s="40" t="s">
        <v>20</v>
      </c>
      <c r="I45" s="154" t="s">
        <v>20</v>
      </c>
      <c r="J45" s="62" t="str">
        <f>IF((16-'[1]Outside Edges'!$C43)-('[1]Compatibility Values'!$B$2+1)&gt;0,"Yes","No")</f>
        <v>Yes</v>
      </c>
      <c r="K45" s="41" t="str">
        <f>IF((16-'[1]Outside Edges'!$C43)-('[1]Compatibility Values'!$B$3+1)&gt;0,"Yes","No")</f>
        <v>No</v>
      </c>
      <c r="L45" s="40" t="s">
        <v>20</v>
      </c>
      <c r="M45" s="42" t="s">
        <v>20</v>
      </c>
      <c r="N45" s="39" t="str">
        <f>IF((20-'[1]Outside Edges'!$C43)-('[1]Compatibility Values'!$B$2+1)&gt;0,"Yes","No")</f>
        <v>Yes</v>
      </c>
      <c r="O45" s="41" t="str">
        <f>IF((20-'[1]Outside Edges'!$C43)-('[1]Compatibility Values'!$B$3+1)&gt;0,"Yes","No")</f>
        <v>Yes</v>
      </c>
      <c r="P45" s="40" t="s">
        <v>21</v>
      </c>
      <c r="Q45" s="42" t="s">
        <v>21</v>
      </c>
    </row>
    <row r="46" spans="1:17" ht="15.75" customHeight="1" x14ac:dyDescent="0.25">
      <c r="A46" s="30" t="str">
        <f>'[1]Outside Edges'!$A44</f>
        <v>D42</v>
      </c>
      <c r="B46" s="56" t="str">
        <f>IF((10-'[1]Outside Edges'!$C44)-('[1]Compatibility Values'!$B$2+1)&gt;0,"Yes","No")</f>
        <v>No</v>
      </c>
      <c r="C46" s="47" t="str">
        <f>IF((10-'[1]Outside Edges'!$C44)-('[1]Compatibility Values'!$B$3+1)&gt;0,"Yes","No")</f>
        <v>No</v>
      </c>
      <c r="D46" s="46" t="s">
        <v>20</v>
      </c>
      <c r="E46" s="48" t="s">
        <v>20</v>
      </c>
      <c r="F46" s="56" t="str">
        <f>IF((15-'[1]Outside Edges'!$C44)-('[1]Compatibility Values'!$B$2+1)&gt;0,"Yes","No")</f>
        <v>Yes</v>
      </c>
      <c r="G46" s="47" t="str">
        <f>IF((15-'[1]Outside Edges'!$C44)-('[1]Compatibility Values'!$B$3+1)&gt;0,"Yes","No")</f>
        <v>No</v>
      </c>
      <c r="H46" s="46" t="s">
        <v>20</v>
      </c>
      <c r="I46" s="153" t="s">
        <v>20</v>
      </c>
      <c r="J46" s="61" t="str">
        <f>IF((16-'[1]Outside Edges'!$C44)-('[1]Compatibility Values'!$B$2+1)&gt;0,"Yes","No")</f>
        <v>Yes</v>
      </c>
      <c r="K46" s="47" t="str">
        <f>IF((16-'[1]Outside Edges'!$C44)-('[1]Compatibility Values'!$B$3+1)&gt;0,"Yes","No")</f>
        <v>No</v>
      </c>
      <c r="L46" s="46" t="s">
        <v>20</v>
      </c>
      <c r="M46" s="48" t="s">
        <v>20</v>
      </c>
      <c r="N46" s="45" t="str">
        <f>IF((20-'[1]Outside Edges'!$C44)-('[1]Compatibility Values'!$B$2+1)&gt;0,"Yes","No")</f>
        <v>Yes</v>
      </c>
      <c r="O46" s="47" t="str">
        <f>IF((20-'[1]Outside Edges'!$C44)-('[1]Compatibility Values'!$B$3+1)&gt;0,"Yes","No")</f>
        <v>Yes</v>
      </c>
      <c r="P46" s="46" t="s">
        <v>20</v>
      </c>
      <c r="Q46" s="48" t="s">
        <v>20</v>
      </c>
    </row>
    <row r="47" spans="1:17" ht="15.75" customHeight="1" x14ac:dyDescent="0.25">
      <c r="A47" s="31" t="str">
        <f>'[1]Outside Edges'!$A45</f>
        <v>D43</v>
      </c>
      <c r="B47" s="55" t="str">
        <f>IF((10-'[1]Outside Edges'!$C45)-('[1]Compatibility Values'!$B$2+1)&gt;0,"Yes","No")</f>
        <v>No</v>
      </c>
      <c r="C47" s="41" t="str">
        <f>IF((10-'[1]Outside Edges'!$C45)-('[1]Compatibility Values'!$B$3+1)&gt;0,"Yes","No")</f>
        <v>No</v>
      </c>
      <c r="D47" s="40" t="s">
        <v>20</v>
      </c>
      <c r="E47" s="42" t="s">
        <v>20</v>
      </c>
      <c r="F47" s="55" t="str">
        <f>IF((15-'[1]Outside Edges'!$C45)-('[1]Compatibility Values'!$B$2+1)&gt;0,"Yes","No")</f>
        <v>Yes</v>
      </c>
      <c r="G47" s="41" t="str">
        <f>IF((15-'[1]Outside Edges'!$C45)-('[1]Compatibility Values'!$B$3+1)&gt;0,"Yes","No")</f>
        <v>No</v>
      </c>
      <c r="H47" s="40" t="s">
        <v>20</v>
      </c>
      <c r="I47" s="154" t="s">
        <v>20</v>
      </c>
      <c r="J47" s="62" t="str">
        <f>IF((16-'[1]Outside Edges'!$C45)-('[1]Compatibility Values'!$B$2+1)&gt;0,"Yes","No")</f>
        <v>Yes</v>
      </c>
      <c r="K47" s="41" t="str">
        <f>IF((16-'[1]Outside Edges'!$C45)-('[1]Compatibility Values'!$B$3+1)&gt;0,"Yes","No")</f>
        <v>No</v>
      </c>
      <c r="L47" s="40" t="s">
        <v>20</v>
      </c>
      <c r="M47" s="42" t="s">
        <v>20</v>
      </c>
      <c r="N47" s="39" t="str">
        <f>IF((20-'[1]Outside Edges'!$C45)-('[1]Compatibility Values'!$B$2+1)&gt;0,"Yes","No")</f>
        <v>Yes</v>
      </c>
      <c r="O47" s="41" t="str">
        <f>IF((20-'[1]Outside Edges'!$C45)-('[1]Compatibility Values'!$B$3+1)&gt;0,"Yes","No")</f>
        <v>Yes</v>
      </c>
      <c r="P47" s="40" t="s">
        <v>21</v>
      </c>
      <c r="Q47" s="42" t="s">
        <v>20</v>
      </c>
    </row>
    <row r="48" spans="1:17" ht="15.75" customHeight="1" x14ac:dyDescent="0.25">
      <c r="A48" s="30" t="str">
        <f>'[1]Outside Edges'!$A46</f>
        <v>D44</v>
      </c>
      <c r="B48" s="56" t="str">
        <f>IF((10-'[1]Outside Edges'!$C46)-('[1]Compatibility Values'!$B$2+1)&gt;0,"Yes","No")</f>
        <v>No</v>
      </c>
      <c r="C48" s="47" t="str">
        <f>IF((10-'[1]Outside Edges'!$C46)-('[1]Compatibility Values'!$B$3+1)&gt;0,"Yes","No")</f>
        <v>No</v>
      </c>
      <c r="D48" s="46" t="s">
        <v>20</v>
      </c>
      <c r="E48" s="48" t="s">
        <v>20</v>
      </c>
      <c r="F48" s="56" t="str">
        <f>IF((15-'[1]Outside Edges'!$C46)-('[1]Compatibility Values'!$B$2+1)&gt;0,"Yes","No")</f>
        <v>No</v>
      </c>
      <c r="G48" s="47" t="str">
        <f>IF((15-'[1]Outside Edges'!$C46)-('[1]Compatibility Values'!$B$3+1)&gt;0,"Yes","No")</f>
        <v>No</v>
      </c>
      <c r="H48" s="46" t="s">
        <v>20</v>
      </c>
      <c r="I48" s="153" t="s">
        <v>20</v>
      </c>
      <c r="J48" s="61" t="str">
        <f>IF((16-'[1]Outside Edges'!$C46)-('[1]Compatibility Values'!$B$2+1)&gt;0,"Yes","No")</f>
        <v>No</v>
      </c>
      <c r="K48" s="47" t="str">
        <f>IF((16-'[1]Outside Edges'!$C46)-('[1]Compatibility Values'!$B$3+1)&gt;0,"Yes","No")</f>
        <v>No</v>
      </c>
      <c r="L48" s="46" t="s">
        <v>20</v>
      </c>
      <c r="M48" s="48" t="s">
        <v>20</v>
      </c>
      <c r="N48" s="45" t="str">
        <f>IF((20-'[1]Outside Edges'!$C46)-('[1]Compatibility Values'!$B$2+1)&gt;0,"Yes","No")</f>
        <v>No</v>
      </c>
      <c r="O48" s="47" t="str">
        <f>IF((20-'[1]Outside Edges'!$C46)-('[1]Compatibility Values'!$B$3+1)&gt;0,"Yes","No")</f>
        <v>No</v>
      </c>
      <c r="P48" s="46" t="s">
        <v>21</v>
      </c>
      <c r="Q48" s="48" t="s">
        <v>20</v>
      </c>
    </row>
    <row r="49" spans="1:17" ht="15.75" customHeight="1" x14ac:dyDescent="0.25">
      <c r="A49" s="31" t="str">
        <f>'[1]Outside Edges'!$A47</f>
        <v>D45</v>
      </c>
      <c r="B49" s="55" t="str">
        <f>IF((10-'[1]Outside Edges'!$C47)-('[1]Compatibility Values'!$B$2+1)&gt;0,"Yes","No")</f>
        <v>No</v>
      </c>
      <c r="C49" s="41" t="str">
        <f>IF((10-'[1]Outside Edges'!$C47)-('[1]Compatibility Values'!$B$3+1)&gt;0,"Yes","No")</f>
        <v>No</v>
      </c>
      <c r="D49" s="40" t="s">
        <v>20</v>
      </c>
      <c r="E49" s="42" t="s">
        <v>20</v>
      </c>
      <c r="F49" s="55" t="str">
        <f>IF((15-'[1]Outside Edges'!$C47)-('[1]Compatibility Values'!$B$2+1)&gt;0,"Yes","No")</f>
        <v>No</v>
      </c>
      <c r="G49" s="41" t="str">
        <f>IF((15-'[1]Outside Edges'!$C47)-('[1]Compatibility Values'!$B$3+1)&gt;0,"Yes","No")</f>
        <v>No</v>
      </c>
      <c r="H49" s="40" t="s">
        <v>20</v>
      </c>
      <c r="I49" s="154" t="s">
        <v>20</v>
      </c>
      <c r="J49" s="62" t="str">
        <f>IF((16-'[1]Outside Edges'!$C47)-('[1]Compatibility Values'!$B$2+1)&gt;0,"Yes","No")</f>
        <v>Yes</v>
      </c>
      <c r="K49" s="41" t="str">
        <f>IF((16-'[1]Outside Edges'!$C47)-('[1]Compatibility Values'!$B$3+1)&gt;0,"Yes","No")</f>
        <v>No</v>
      </c>
      <c r="L49" s="40" t="s">
        <v>20</v>
      </c>
      <c r="M49" s="42" t="s">
        <v>20</v>
      </c>
      <c r="N49" s="39" t="str">
        <f>IF((20-'[1]Outside Edges'!$C47)-('[1]Compatibility Values'!$B$2+1)&gt;0,"Yes","No")</f>
        <v>Yes</v>
      </c>
      <c r="O49" s="41" t="str">
        <f>IF((20-'[1]Outside Edges'!$C47)-('[1]Compatibility Values'!$B$3+1)&gt;0,"Yes","No")</f>
        <v>Yes</v>
      </c>
      <c r="P49" s="40" t="s">
        <v>21</v>
      </c>
      <c r="Q49" s="42" t="s">
        <v>20</v>
      </c>
    </row>
    <row r="50" spans="1:17" ht="15.75" customHeight="1" x14ac:dyDescent="0.25">
      <c r="A50" s="30" t="str">
        <f>'[1]Outside Edges'!$A48</f>
        <v>D46</v>
      </c>
      <c r="B50" s="56" t="str">
        <f>IF((10-'[1]Outside Edges'!$C48)-('[1]Compatibility Values'!$B$2+1)&gt;0,"Yes","No")</f>
        <v>No</v>
      </c>
      <c r="C50" s="47" t="str">
        <f>IF((10-'[1]Outside Edges'!$C48)-('[1]Compatibility Values'!$B$3+1)&gt;0,"Yes","No")</f>
        <v>No</v>
      </c>
      <c r="D50" s="46" t="s">
        <v>20</v>
      </c>
      <c r="E50" s="48" t="s">
        <v>20</v>
      </c>
      <c r="F50" s="56" t="str">
        <f>IF((15-'[1]Outside Edges'!$C48)-('[1]Compatibility Values'!$B$2+1)&gt;0,"Yes","No")</f>
        <v>No</v>
      </c>
      <c r="G50" s="47" t="str">
        <f>IF((15-'[1]Outside Edges'!$C48)-('[1]Compatibility Values'!$B$3+1)&gt;0,"Yes","No")</f>
        <v>No</v>
      </c>
      <c r="H50" s="46" t="s">
        <v>20</v>
      </c>
      <c r="I50" s="153" t="s">
        <v>20</v>
      </c>
      <c r="J50" s="61" t="str">
        <f>IF((16-'[1]Outside Edges'!$C48)-('[1]Compatibility Values'!$B$2+1)&gt;0,"Yes","No")</f>
        <v>Yes</v>
      </c>
      <c r="K50" s="47" t="str">
        <f>IF((16-'[1]Outside Edges'!$C48)-('[1]Compatibility Values'!$B$3+1)&gt;0,"Yes","No")</f>
        <v>No</v>
      </c>
      <c r="L50" s="46" t="s">
        <v>20</v>
      </c>
      <c r="M50" s="48" t="s">
        <v>20</v>
      </c>
      <c r="N50" s="45" t="str">
        <f>IF((20-'[1]Outside Edges'!$C48)-('[1]Compatibility Values'!$B$2+1)&gt;0,"Yes","No")</f>
        <v>Yes</v>
      </c>
      <c r="O50" s="47" t="str">
        <f>IF((20-'[1]Outside Edges'!$C48)-('[1]Compatibility Values'!$B$3+1)&gt;0,"Yes","No")</f>
        <v>Yes</v>
      </c>
      <c r="P50" s="46" t="s">
        <v>21</v>
      </c>
      <c r="Q50" s="48" t="s">
        <v>20</v>
      </c>
    </row>
    <row r="51" spans="1:17" ht="15.75" customHeight="1" x14ac:dyDescent="0.25">
      <c r="A51" s="31" t="str">
        <f>'[1]Outside Edges'!$A49</f>
        <v>D47</v>
      </c>
      <c r="B51" s="55" t="str">
        <f>IF((10-'[1]Outside Edges'!$C49)-('[1]Compatibility Values'!$B$2+1)&gt;0,"Yes","No")</f>
        <v>No</v>
      </c>
      <c r="C51" s="41" t="str">
        <f>IF((10-'[1]Outside Edges'!$C49)-('[1]Compatibility Values'!$B$3+1)&gt;0,"Yes","No")</f>
        <v>No</v>
      </c>
      <c r="D51" s="40" t="s">
        <v>20</v>
      </c>
      <c r="E51" s="42" t="s">
        <v>20</v>
      </c>
      <c r="F51" s="55" t="str">
        <f>IF((15-'[1]Outside Edges'!$C49)-('[1]Compatibility Values'!$B$2+1)&gt;0,"Yes","No")</f>
        <v>No</v>
      </c>
      <c r="G51" s="41" t="str">
        <f>IF((15-'[1]Outside Edges'!$C49)-('[1]Compatibility Values'!$B$3+1)&gt;0,"Yes","No")</f>
        <v>No</v>
      </c>
      <c r="H51" s="40" t="s">
        <v>20</v>
      </c>
      <c r="I51" s="154" t="s">
        <v>20</v>
      </c>
      <c r="J51" s="62" t="str">
        <f>IF((16-'[1]Outside Edges'!$C49)-('[1]Compatibility Values'!$B$2+1)&gt;0,"Yes","No")</f>
        <v>No</v>
      </c>
      <c r="K51" s="41" t="str">
        <f>IF((16-'[1]Outside Edges'!$C49)-('[1]Compatibility Values'!$B$3+1)&gt;0,"Yes","No")</f>
        <v>No</v>
      </c>
      <c r="L51" s="40" t="s">
        <v>20</v>
      </c>
      <c r="M51" s="42" t="s">
        <v>20</v>
      </c>
      <c r="N51" s="39" t="str">
        <f>IF((20-'[1]Outside Edges'!$C49)-('[1]Compatibility Values'!$B$2+1)&gt;0,"Yes","No")</f>
        <v>Yes</v>
      </c>
      <c r="O51" s="41" t="str">
        <f>IF((20-'[1]Outside Edges'!$C49)-('[1]Compatibility Values'!$B$3+1)&gt;0,"Yes","No")</f>
        <v>No</v>
      </c>
      <c r="P51" s="40" t="s">
        <v>20</v>
      </c>
      <c r="Q51" s="42" t="s">
        <v>20</v>
      </c>
    </row>
    <row r="52" spans="1:17" ht="15.75" customHeight="1" x14ac:dyDescent="0.25">
      <c r="A52" s="30" t="str">
        <f>'[1]Outside Edges'!$A50</f>
        <v>D48</v>
      </c>
      <c r="B52" s="56" t="str">
        <f>IF((10-'[1]Outside Edges'!$C50)-('[1]Compatibility Values'!$B$2+1)&gt;0,"Yes","No")</f>
        <v>No</v>
      </c>
      <c r="C52" s="47" t="str">
        <f>IF((10-'[1]Outside Edges'!$C50)-('[1]Compatibility Values'!$B$3+1)&gt;0,"Yes","No")</f>
        <v>No</v>
      </c>
      <c r="D52" s="46" t="s">
        <v>20</v>
      </c>
      <c r="E52" s="48" t="s">
        <v>20</v>
      </c>
      <c r="F52" s="56" t="str">
        <f>IF((15-'[1]Outside Edges'!$C50)-('[1]Compatibility Values'!$B$2+1)&gt;0,"Yes","No")</f>
        <v>No</v>
      </c>
      <c r="G52" s="47" t="str">
        <f>IF((15-'[1]Outside Edges'!$C50)-('[1]Compatibility Values'!$B$3+1)&gt;0,"Yes","No")</f>
        <v>No</v>
      </c>
      <c r="H52" s="46" t="s">
        <v>20</v>
      </c>
      <c r="I52" s="153" t="s">
        <v>20</v>
      </c>
      <c r="J52" s="61" t="str">
        <f>IF((16-'[1]Outside Edges'!$C50)-('[1]Compatibility Values'!$B$2+1)&gt;0,"Yes","No")</f>
        <v>Yes</v>
      </c>
      <c r="K52" s="47" t="str">
        <f>IF((16-'[1]Outside Edges'!$C50)-('[1]Compatibility Values'!$B$3+1)&gt;0,"Yes","No")</f>
        <v>No</v>
      </c>
      <c r="L52" s="46" t="s">
        <v>20</v>
      </c>
      <c r="M52" s="48" t="s">
        <v>20</v>
      </c>
      <c r="N52" s="45" t="str">
        <f>IF((20-'[1]Outside Edges'!$C50)-('[1]Compatibility Values'!$B$2+1)&gt;0,"Yes","No")</f>
        <v>Yes</v>
      </c>
      <c r="O52" s="47" t="str">
        <f>IF((20-'[1]Outside Edges'!$C50)-('[1]Compatibility Values'!$B$3+1)&gt;0,"Yes","No")</f>
        <v>Yes</v>
      </c>
      <c r="P52" s="46" t="s">
        <v>21</v>
      </c>
      <c r="Q52" s="48" t="s">
        <v>21</v>
      </c>
    </row>
    <row r="53" spans="1:17" ht="15.75" customHeight="1" x14ac:dyDescent="0.25">
      <c r="A53" s="31" t="str">
        <f>'[1]Outside Edges'!$A51</f>
        <v>D49</v>
      </c>
      <c r="B53" s="55" t="str">
        <f>IF((10-'[1]Outside Edges'!$C51)-('[1]Compatibility Values'!$B$2+1)&gt;0,"Yes","No")</f>
        <v>No</v>
      </c>
      <c r="C53" s="41" t="str">
        <f>IF((10-'[1]Outside Edges'!$C51)-('[1]Compatibility Values'!$B$3+1)&gt;0,"Yes","No")</f>
        <v>No</v>
      </c>
      <c r="D53" s="40" t="s">
        <v>20</v>
      </c>
      <c r="E53" s="42" t="s">
        <v>20</v>
      </c>
      <c r="F53" s="55" t="str">
        <f>IF((15-'[1]Outside Edges'!$C51)-('[1]Compatibility Values'!$B$2+1)&gt;0,"Yes","No")</f>
        <v>Yes</v>
      </c>
      <c r="G53" s="41" t="str">
        <f>IF((15-'[1]Outside Edges'!$C51)-('[1]Compatibility Values'!$B$3+1)&gt;0,"Yes","No")</f>
        <v>No</v>
      </c>
      <c r="H53" s="40" t="s">
        <v>20</v>
      </c>
      <c r="I53" s="154" t="s">
        <v>20</v>
      </c>
      <c r="J53" s="62" t="str">
        <f>IF((16-'[1]Outside Edges'!$C51)-('[1]Compatibility Values'!$B$2+1)&gt;0,"Yes","No")</f>
        <v>Yes</v>
      </c>
      <c r="K53" s="41" t="str">
        <f>IF((16-'[1]Outside Edges'!$C51)-('[1]Compatibility Values'!$B$3+1)&gt;0,"Yes","No")</f>
        <v>No</v>
      </c>
      <c r="L53" s="40" t="s">
        <v>20</v>
      </c>
      <c r="M53" s="42" t="s">
        <v>20</v>
      </c>
      <c r="N53" s="39" t="str">
        <f>IF((20-'[1]Outside Edges'!$C51)-('[1]Compatibility Values'!$B$2+1)&gt;0,"Yes","No")</f>
        <v>Yes</v>
      </c>
      <c r="O53" s="41" t="str">
        <f>IF((20-'[1]Outside Edges'!$C51)-('[1]Compatibility Values'!$B$3+1)&gt;0,"Yes","No")</f>
        <v>Yes</v>
      </c>
      <c r="P53" s="40" t="s">
        <v>20</v>
      </c>
      <c r="Q53" s="42" t="s">
        <v>20</v>
      </c>
    </row>
    <row r="54" spans="1:17" ht="15.75" customHeight="1" x14ac:dyDescent="0.25">
      <c r="A54" s="30" t="str">
        <f>'[1]Outside Edges'!$A52</f>
        <v>D50</v>
      </c>
      <c r="B54" s="56" t="str">
        <f>IF((10-'[1]Outside Edges'!$C52)-('[1]Compatibility Values'!$B$2+1)&gt;0,"Yes","No")</f>
        <v>No</v>
      </c>
      <c r="C54" s="47" t="str">
        <f>IF((10-'[1]Outside Edges'!$C52)-('[1]Compatibility Values'!$B$3+1)&gt;0,"Yes","No")</f>
        <v>No</v>
      </c>
      <c r="D54" s="46" t="s">
        <v>20</v>
      </c>
      <c r="E54" s="48" t="s">
        <v>20</v>
      </c>
      <c r="F54" s="56" t="str">
        <f>IF((15-'[1]Outside Edges'!$C52)-('[1]Compatibility Values'!$B$2+1)&gt;0,"Yes","No")</f>
        <v>No</v>
      </c>
      <c r="G54" s="47" t="str">
        <f>IF((15-'[1]Outside Edges'!$C52)-('[1]Compatibility Values'!$B$3+1)&gt;0,"Yes","No")</f>
        <v>No</v>
      </c>
      <c r="H54" s="46" t="s">
        <v>20</v>
      </c>
      <c r="I54" s="153" t="s">
        <v>20</v>
      </c>
      <c r="J54" s="61" t="str">
        <f>IF((16-'[1]Outside Edges'!$C52)-('[1]Compatibility Values'!$B$2+1)&gt;0,"Yes","No")</f>
        <v>No</v>
      </c>
      <c r="K54" s="47" t="str">
        <f>IF((16-'[1]Outside Edges'!$C52)-('[1]Compatibility Values'!$B$3+1)&gt;0,"Yes","No")</f>
        <v>No</v>
      </c>
      <c r="L54" s="46" t="s">
        <v>20</v>
      </c>
      <c r="M54" s="48" t="s">
        <v>20</v>
      </c>
      <c r="N54" s="45" t="str">
        <f>IF((20-'[1]Outside Edges'!$C52)-('[1]Compatibility Values'!$B$2+1)&gt;0,"Yes","No")</f>
        <v>Yes</v>
      </c>
      <c r="O54" s="47" t="str">
        <f>IF((20-'[1]Outside Edges'!$C52)-('[1]Compatibility Values'!$B$3+1)&gt;0,"Yes","No")</f>
        <v>No</v>
      </c>
      <c r="P54" s="46" t="s">
        <v>21</v>
      </c>
      <c r="Q54" s="48" t="s">
        <v>21</v>
      </c>
    </row>
    <row r="55" spans="1:17" ht="15.75" customHeight="1" x14ac:dyDescent="0.25">
      <c r="A55" s="31" t="str">
        <f>'[1]Outside Edges'!$A53</f>
        <v>D51</v>
      </c>
      <c r="B55" s="55" t="str">
        <f>IF((10-'[1]Outside Edges'!$C53)-('[1]Compatibility Values'!$B$2+1)&gt;0,"Yes","No")</f>
        <v>No</v>
      </c>
      <c r="C55" s="41" t="str">
        <f>IF((10-'[1]Outside Edges'!$C53)-('[1]Compatibility Values'!$B$3+1)&gt;0,"Yes","No")</f>
        <v>No</v>
      </c>
      <c r="D55" s="40" t="s">
        <v>20</v>
      </c>
      <c r="E55" s="42" t="s">
        <v>20</v>
      </c>
      <c r="F55" s="55" t="str">
        <f>IF((15-'[1]Outside Edges'!$C53)-('[1]Compatibility Values'!$B$2+1)&gt;0,"Yes","No")</f>
        <v>No</v>
      </c>
      <c r="G55" s="41" t="str">
        <f>IF((15-'[1]Outside Edges'!$C53)-('[1]Compatibility Values'!$B$3+1)&gt;0,"Yes","No")</f>
        <v>No</v>
      </c>
      <c r="H55" s="40" t="s">
        <v>20</v>
      </c>
      <c r="I55" s="154" t="s">
        <v>20</v>
      </c>
      <c r="J55" s="62" t="str">
        <f>IF((16-'[1]Outside Edges'!$C53)-('[1]Compatibility Values'!$B$2+1)&gt;0,"Yes","No")</f>
        <v>No</v>
      </c>
      <c r="K55" s="41" t="str">
        <f>IF((16-'[1]Outside Edges'!$C53)-('[1]Compatibility Values'!$B$3+1)&gt;0,"Yes","No")</f>
        <v>No</v>
      </c>
      <c r="L55" s="40" t="s">
        <v>20</v>
      </c>
      <c r="M55" s="42" t="s">
        <v>20</v>
      </c>
      <c r="N55" s="39" t="str">
        <f>IF((20-'[1]Outside Edges'!$C53)-('[1]Compatibility Values'!$B$2+1)&gt;0,"Yes","No")</f>
        <v>No</v>
      </c>
      <c r="O55" s="41" t="str">
        <f>IF((20-'[1]Outside Edges'!$C53)-('[1]Compatibility Values'!$B$3+1)&gt;0,"Yes","No")</f>
        <v>No</v>
      </c>
      <c r="P55" s="40" t="s">
        <v>21</v>
      </c>
      <c r="Q55" s="42" t="s">
        <v>21</v>
      </c>
    </row>
    <row r="56" spans="1:17" ht="15.75" customHeight="1" x14ac:dyDescent="0.25">
      <c r="A56" s="30" t="str">
        <f>'[1]Outside Edges'!$A54</f>
        <v>D52</v>
      </c>
      <c r="B56" s="56" t="str">
        <f>IF((10-'[1]Outside Edges'!$C54)-('[1]Compatibility Values'!$B$2+1)&gt;0,"Yes","No")</f>
        <v>No</v>
      </c>
      <c r="C56" s="47" t="str">
        <f>IF((10-'[1]Outside Edges'!$C54)-('[1]Compatibility Values'!$B$3+1)&gt;0,"Yes","No")</f>
        <v>No</v>
      </c>
      <c r="D56" s="46" t="s">
        <v>20</v>
      </c>
      <c r="E56" s="48" t="s">
        <v>20</v>
      </c>
      <c r="F56" s="56" t="str">
        <f>IF((15-'[1]Outside Edges'!$C54)-('[1]Compatibility Values'!$B$2+1)&gt;0,"Yes","No")</f>
        <v>Yes</v>
      </c>
      <c r="G56" s="47" t="str">
        <f>IF((15-'[1]Outside Edges'!$C54)-('[1]Compatibility Values'!$B$3+1)&gt;0,"Yes","No")</f>
        <v>No</v>
      </c>
      <c r="H56" s="46" t="s">
        <v>20</v>
      </c>
      <c r="I56" s="153" t="s">
        <v>20</v>
      </c>
      <c r="J56" s="61" t="str">
        <f>IF((16-'[1]Outside Edges'!$C54)-('[1]Compatibility Values'!$B$2+1)&gt;0,"Yes","No")</f>
        <v>Yes</v>
      </c>
      <c r="K56" s="47" t="str">
        <f>IF((16-'[1]Outside Edges'!$C54)-('[1]Compatibility Values'!$B$3+1)&gt;0,"Yes","No")</f>
        <v>No</v>
      </c>
      <c r="L56" s="46" t="s">
        <v>20</v>
      </c>
      <c r="M56" s="48" t="s">
        <v>20</v>
      </c>
      <c r="N56" s="45" t="str">
        <f>IF((20-'[1]Outside Edges'!$C54)-('[1]Compatibility Values'!$B$2+1)&gt;0,"Yes","No")</f>
        <v>Yes</v>
      </c>
      <c r="O56" s="47" t="str">
        <f>IF((20-'[1]Outside Edges'!$C54)-('[1]Compatibility Values'!$B$3+1)&gt;0,"Yes","No")</f>
        <v>Yes</v>
      </c>
      <c r="P56" s="46" t="s">
        <v>21</v>
      </c>
      <c r="Q56" s="48" t="s">
        <v>21</v>
      </c>
    </row>
    <row r="57" spans="1:17" ht="15.75" customHeight="1" x14ac:dyDescent="0.25">
      <c r="A57" s="31" t="str">
        <f>'[1]Outside Edges'!$A55</f>
        <v>D53</v>
      </c>
      <c r="B57" s="55" t="str">
        <f>IF((10-'[1]Outside Edges'!$C55)-('[1]Compatibility Values'!$B$2+1)&gt;0,"Yes","No")</f>
        <v>No</v>
      </c>
      <c r="C57" s="41" t="str">
        <f>IF((10-'[1]Outside Edges'!$C55)-('[1]Compatibility Values'!$B$3+1)&gt;0,"Yes","No")</f>
        <v>No</v>
      </c>
      <c r="D57" s="40" t="s">
        <v>20</v>
      </c>
      <c r="E57" s="42" t="s">
        <v>20</v>
      </c>
      <c r="F57" s="55" t="str">
        <f>IF((15-'[1]Outside Edges'!$C55)-('[1]Compatibility Values'!$B$2+1)&gt;0,"Yes","No")</f>
        <v>No</v>
      </c>
      <c r="G57" s="41" t="str">
        <f>IF((15-'[1]Outside Edges'!$C55)-('[1]Compatibility Values'!$B$3+1)&gt;0,"Yes","No")</f>
        <v>No</v>
      </c>
      <c r="H57" s="40" t="s">
        <v>20</v>
      </c>
      <c r="I57" s="154" t="s">
        <v>20</v>
      </c>
      <c r="J57" s="62" t="str">
        <f>IF((16-'[1]Outside Edges'!$C55)-('[1]Compatibility Values'!$B$2+1)&gt;0,"Yes","No")</f>
        <v>No</v>
      </c>
      <c r="K57" s="41" t="str">
        <f>IF((16-'[1]Outside Edges'!$C55)-('[1]Compatibility Values'!$B$3+1)&gt;0,"Yes","No")</f>
        <v>No</v>
      </c>
      <c r="L57" s="40" t="s">
        <v>20</v>
      </c>
      <c r="M57" s="42" t="s">
        <v>20</v>
      </c>
      <c r="N57" s="39" t="str">
        <f>IF((20-'[1]Outside Edges'!$C55)-('[1]Compatibility Values'!$B$2+1)&gt;0,"Yes","No")</f>
        <v>No</v>
      </c>
      <c r="O57" s="41" t="str">
        <f>IF((20-'[1]Outside Edges'!$C55)-('[1]Compatibility Values'!$B$3+1)&gt;0,"Yes","No")</f>
        <v>No</v>
      </c>
      <c r="P57" s="40" t="s">
        <v>21</v>
      </c>
      <c r="Q57" s="42" t="s">
        <v>20</v>
      </c>
    </row>
    <row r="58" spans="1:17" ht="15.75" customHeight="1" x14ac:dyDescent="0.25">
      <c r="A58" s="30" t="str">
        <f>'[1]Outside Edges'!$A56</f>
        <v>D54</v>
      </c>
      <c r="B58" s="56" t="str">
        <f>IF((10-'[1]Outside Edges'!$C56)-('[1]Compatibility Values'!$B$2+1)&gt;0,"Yes","No")</f>
        <v>No</v>
      </c>
      <c r="C58" s="47" t="str">
        <f>IF((10-'[1]Outside Edges'!$C56)-('[1]Compatibility Values'!$B$3+1)&gt;0,"Yes","No")</f>
        <v>No</v>
      </c>
      <c r="D58" s="46" t="s">
        <v>20</v>
      </c>
      <c r="E58" s="48" t="s">
        <v>20</v>
      </c>
      <c r="F58" s="56" t="str">
        <f>IF((15-'[1]Outside Edges'!$C56)-('[1]Compatibility Values'!$B$2+1)&gt;0,"Yes","No")</f>
        <v>Yes</v>
      </c>
      <c r="G58" s="47" t="str">
        <f>IF((15-'[1]Outside Edges'!$C56)-('[1]Compatibility Values'!$B$3+1)&gt;0,"Yes","No")</f>
        <v>No</v>
      </c>
      <c r="H58" s="46" t="s">
        <v>20</v>
      </c>
      <c r="I58" s="153" t="s">
        <v>20</v>
      </c>
      <c r="J58" s="61" t="str">
        <f>IF((16-'[1]Outside Edges'!$C56)-('[1]Compatibility Values'!$B$2+1)&gt;0,"Yes","No")</f>
        <v>Yes</v>
      </c>
      <c r="K58" s="47" t="str">
        <f>IF((16-'[1]Outside Edges'!$C56)-('[1]Compatibility Values'!$B$3+1)&gt;0,"Yes","No")</f>
        <v>No</v>
      </c>
      <c r="L58" s="46" t="s">
        <v>20</v>
      </c>
      <c r="M58" s="48" t="s">
        <v>20</v>
      </c>
      <c r="N58" s="45" t="str">
        <f>IF((20-'[1]Outside Edges'!$C56)-('[1]Compatibility Values'!$B$2+1)&gt;0,"Yes","No")</f>
        <v>Yes</v>
      </c>
      <c r="O58" s="47" t="str">
        <f>IF((20-'[1]Outside Edges'!$C56)-('[1]Compatibility Values'!$B$3+1)&gt;0,"Yes","No")</f>
        <v>Yes</v>
      </c>
      <c r="P58" s="46" t="s">
        <v>21</v>
      </c>
      <c r="Q58" s="48" t="s">
        <v>20</v>
      </c>
    </row>
    <row r="59" spans="1:17" ht="15.75" customHeight="1" x14ac:dyDescent="0.25">
      <c r="A59" s="31" t="str">
        <f>'[1]Outside Edges'!$A57</f>
        <v>D55</v>
      </c>
      <c r="B59" s="55" t="str">
        <f>IF((10-'[1]Outside Edges'!$C57)-('[1]Compatibility Values'!$B$2+1)&gt;0,"Yes","No")</f>
        <v>No</v>
      </c>
      <c r="C59" s="41" t="str">
        <f>IF((10-'[1]Outside Edges'!$C57)-('[1]Compatibility Values'!$B$3+1)&gt;0,"Yes","No")</f>
        <v>No</v>
      </c>
      <c r="D59" s="40" t="s">
        <v>20</v>
      </c>
      <c r="E59" s="42" t="s">
        <v>20</v>
      </c>
      <c r="F59" s="55" t="str">
        <f>IF((15-'[1]Outside Edges'!$C57)-('[1]Compatibility Values'!$B$2+1)&gt;0,"Yes","No")</f>
        <v>No</v>
      </c>
      <c r="G59" s="41" t="str">
        <f>IF((15-'[1]Outside Edges'!$C57)-('[1]Compatibility Values'!$B$3+1)&gt;0,"Yes","No")</f>
        <v>No</v>
      </c>
      <c r="H59" s="40" t="s">
        <v>20</v>
      </c>
      <c r="I59" s="154" t="s">
        <v>20</v>
      </c>
      <c r="J59" s="62" t="str">
        <f>IF((16-'[1]Outside Edges'!$C57)-('[1]Compatibility Values'!$B$2+1)&gt;0,"Yes","No")</f>
        <v>No</v>
      </c>
      <c r="K59" s="41" t="str">
        <f>IF((16-'[1]Outside Edges'!$C57)-('[1]Compatibility Values'!$B$3+1)&gt;0,"Yes","No")</f>
        <v>No</v>
      </c>
      <c r="L59" s="40" t="s">
        <v>20</v>
      </c>
      <c r="M59" s="42" t="s">
        <v>20</v>
      </c>
      <c r="N59" s="39" t="str">
        <f>IF((20-'[1]Outside Edges'!$C57)-('[1]Compatibility Values'!$B$2+1)&gt;0,"Yes","No")</f>
        <v>Yes</v>
      </c>
      <c r="O59" s="41" t="str">
        <f>IF((20-'[1]Outside Edges'!$C57)-('[1]Compatibility Values'!$B$3+1)&gt;0,"Yes","No")</f>
        <v>No</v>
      </c>
      <c r="P59" s="40" t="s">
        <v>20</v>
      </c>
      <c r="Q59" s="42" t="s">
        <v>20</v>
      </c>
    </row>
    <row r="60" spans="1:17" ht="15.75" customHeight="1" x14ac:dyDescent="0.25">
      <c r="A60" s="30" t="str">
        <f>'[1]Outside Edges'!$A58</f>
        <v>D56</v>
      </c>
      <c r="B60" s="56" t="str">
        <f>IF((10-'[1]Outside Edges'!$C58)-('[1]Compatibility Values'!$B$2+1)&gt;0,"Yes","No")</f>
        <v>No</v>
      </c>
      <c r="C60" s="47" t="str">
        <f>IF((10-'[1]Outside Edges'!$C58)-('[1]Compatibility Values'!$B$3+1)&gt;0,"Yes","No")</f>
        <v>No</v>
      </c>
      <c r="D60" s="46" t="s">
        <v>20</v>
      </c>
      <c r="E60" s="48" t="s">
        <v>20</v>
      </c>
      <c r="F60" s="56" t="str">
        <f>IF((15-'[1]Outside Edges'!$C58)-('[1]Compatibility Values'!$B$2+1)&gt;0,"Yes","No")</f>
        <v>No</v>
      </c>
      <c r="G60" s="47" t="str">
        <f>IF((15-'[1]Outside Edges'!$C58)-('[1]Compatibility Values'!$B$3+1)&gt;0,"Yes","No")</f>
        <v>No</v>
      </c>
      <c r="H60" s="46" t="s">
        <v>20</v>
      </c>
      <c r="I60" s="153" t="s">
        <v>20</v>
      </c>
      <c r="J60" s="61" t="str">
        <f>IF((16-'[1]Outside Edges'!$C58)-('[1]Compatibility Values'!$B$2+1)&gt;0,"Yes","No")</f>
        <v>Yes</v>
      </c>
      <c r="K60" s="47" t="str">
        <f>IF((16-'[1]Outside Edges'!$C58)-('[1]Compatibility Values'!$B$3+1)&gt;0,"Yes","No")</f>
        <v>No</v>
      </c>
      <c r="L60" s="46" t="s">
        <v>20</v>
      </c>
      <c r="M60" s="48" t="s">
        <v>20</v>
      </c>
      <c r="N60" s="45" t="str">
        <f>IF((20-'[1]Outside Edges'!$C58)-('[1]Compatibility Values'!$B$2+1)&gt;0,"Yes","No")</f>
        <v>Yes</v>
      </c>
      <c r="O60" s="47" t="str">
        <f>IF((20-'[1]Outside Edges'!$C58)-('[1]Compatibility Values'!$B$3+1)&gt;0,"Yes","No")</f>
        <v>Yes</v>
      </c>
      <c r="P60" s="46" t="s">
        <v>21</v>
      </c>
      <c r="Q60" s="48" t="s">
        <v>21</v>
      </c>
    </row>
    <row r="61" spans="1:17" ht="15.75" customHeight="1" x14ac:dyDescent="0.25">
      <c r="A61" s="31" t="str">
        <f>'[1]Outside Edges'!$A59</f>
        <v>D57</v>
      </c>
      <c r="B61" s="55" t="str">
        <f>IF((10-'[1]Outside Edges'!$C59)-('[1]Compatibility Values'!$B$2+1)&gt;0,"Yes","No")</f>
        <v>Yes</v>
      </c>
      <c r="C61" s="41" t="str">
        <f>IF((10-'[1]Outside Edges'!$C59)-('[1]Compatibility Values'!$B$3+1)&gt;0,"Yes","No")</f>
        <v>No</v>
      </c>
      <c r="D61" s="40" t="s">
        <v>20</v>
      </c>
      <c r="E61" s="42" t="s">
        <v>20</v>
      </c>
      <c r="F61" s="55" t="str">
        <f>IF((15-'[1]Outside Edges'!$C59)-('[1]Compatibility Values'!$B$2+1)&gt;0,"Yes","No")</f>
        <v>Yes</v>
      </c>
      <c r="G61" s="41" t="str">
        <f>IF((15-'[1]Outside Edges'!$C59)-('[1]Compatibility Values'!$B$3+1)&gt;0,"Yes","No")</f>
        <v>Yes</v>
      </c>
      <c r="H61" s="40" t="s">
        <v>20</v>
      </c>
      <c r="I61" s="154" t="s">
        <v>20</v>
      </c>
      <c r="J61" s="62" t="str">
        <f>IF((16-'[1]Outside Edges'!$C59)-('[1]Compatibility Values'!$B$2+1)&gt;0,"Yes","No")</f>
        <v>Yes</v>
      </c>
      <c r="K61" s="41" t="str">
        <f>IF((16-'[1]Outside Edges'!$C59)-('[1]Compatibility Values'!$B$3+1)&gt;0,"Yes","No")</f>
        <v>Yes</v>
      </c>
      <c r="L61" s="40" t="s">
        <v>20</v>
      </c>
      <c r="M61" s="42" t="s">
        <v>20</v>
      </c>
      <c r="N61" s="39" t="str">
        <f>IF((20-'[1]Outside Edges'!$C59)-('[1]Compatibility Values'!$B$2+1)&gt;0,"Yes","No")</f>
        <v>Yes</v>
      </c>
      <c r="O61" s="41" t="str">
        <f>IF((20-'[1]Outside Edges'!$C59)-('[1]Compatibility Values'!$B$3+1)&gt;0,"Yes","No")</f>
        <v>Yes</v>
      </c>
      <c r="P61" s="40" t="s">
        <v>21</v>
      </c>
      <c r="Q61" s="42" t="s">
        <v>21</v>
      </c>
    </row>
    <row r="62" spans="1:17" ht="15.75" customHeight="1" x14ac:dyDescent="0.25">
      <c r="A62" s="30" t="str">
        <f>'[1]Outside Edges'!$A60</f>
        <v>D58</v>
      </c>
      <c r="B62" s="56" t="str">
        <f>IF((10-'[1]Outside Edges'!$C60)-('[1]Compatibility Values'!$B$2+1)&gt;0,"Yes","No")</f>
        <v>No</v>
      </c>
      <c r="C62" s="47" t="str">
        <f>IF((10-'[1]Outside Edges'!$C60)-('[1]Compatibility Values'!$B$3+1)&gt;0,"Yes","No")</f>
        <v>No</v>
      </c>
      <c r="D62" s="46" t="s">
        <v>20</v>
      </c>
      <c r="E62" s="48" t="s">
        <v>20</v>
      </c>
      <c r="F62" s="56" t="str">
        <f>IF((15-'[1]Outside Edges'!$C60)-('[1]Compatibility Values'!$B$2+1)&gt;0,"Yes","No")</f>
        <v>No</v>
      </c>
      <c r="G62" s="47" t="str">
        <f>IF((15-'[1]Outside Edges'!$C60)-('[1]Compatibility Values'!$B$3+1)&gt;0,"Yes","No")</f>
        <v>No</v>
      </c>
      <c r="H62" s="46" t="s">
        <v>20</v>
      </c>
      <c r="I62" s="153" t="s">
        <v>20</v>
      </c>
      <c r="J62" s="61" t="str">
        <f>IF((16-'[1]Outside Edges'!$C60)-('[1]Compatibility Values'!$B$2+1)&gt;0,"Yes","No")</f>
        <v>No</v>
      </c>
      <c r="K62" s="47" t="str">
        <f>IF((16-'[1]Outside Edges'!$C60)-('[1]Compatibility Values'!$B$3+1)&gt;0,"Yes","No")</f>
        <v>No</v>
      </c>
      <c r="L62" s="46" t="s">
        <v>20</v>
      </c>
      <c r="M62" s="48" t="s">
        <v>20</v>
      </c>
      <c r="N62" s="45" t="str">
        <f>IF((20-'[1]Outside Edges'!$C60)-('[1]Compatibility Values'!$B$2+1)&gt;0,"Yes","No")</f>
        <v>No</v>
      </c>
      <c r="O62" s="47" t="str">
        <f>IF((20-'[1]Outside Edges'!$C60)-('[1]Compatibility Values'!$B$3+1)&gt;0,"Yes","No")</f>
        <v>No</v>
      </c>
      <c r="P62" s="46" t="s">
        <v>21</v>
      </c>
      <c r="Q62" s="48" t="s">
        <v>20</v>
      </c>
    </row>
    <row r="63" spans="1:17" ht="15.75" customHeight="1" x14ac:dyDescent="0.25">
      <c r="A63" s="31" t="str">
        <f>'[1]Outside Edges'!$A61</f>
        <v>D59</v>
      </c>
      <c r="B63" s="55" t="str">
        <f>IF((10-'[1]Outside Edges'!$C61)-('[1]Compatibility Values'!$B$2+1)&gt;0,"Yes","No")</f>
        <v>No</v>
      </c>
      <c r="C63" s="41" t="str">
        <f>IF((10-'[1]Outside Edges'!$C61)-('[1]Compatibility Values'!$B$3+1)&gt;0,"Yes","No")</f>
        <v>No</v>
      </c>
      <c r="D63" s="40" t="s">
        <v>20</v>
      </c>
      <c r="E63" s="42" t="s">
        <v>20</v>
      </c>
      <c r="F63" s="55" t="str">
        <f>IF((15-'[1]Outside Edges'!$C61)-('[1]Compatibility Values'!$B$2+1)&gt;0,"Yes","No")</f>
        <v>No</v>
      </c>
      <c r="G63" s="41" t="str">
        <f>IF((15-'[1]Outside Edges'!$C61)-('[1]Compatibility Values'!$B$3+1)&gt;0,"Yes","No")</f>
        <v>No</v>
      </c>
      <c r="H63" s="40" t="s">
        <v>20</v>
      </c>
      <c r="I63" s="154" t="s">
        <v>20</v>
      </c>
      <c r="J63" s="62" t="str">
        <f>IF((16-'[1]Outside Edges'!$C61)-('[1]Compatibility Values'!$B$2+1)&gt;0,"Yes","No")</f>
        <v>No</v>
      </c>
      <c r="K63" s="41" t="str">
        <f>IF((16-'[1]Outside Edges'!$C61)-('[1]Compatibility Values'!$B$3+1)&gt;0,"Yes","No")</f>
        <v>No</v>
      </c>
      <c r="L63" s="40" t="s">
        <v>20</v>
      </c>
      <c r="M63" s="42" t="s">
        <v>20</v>
      </c>
      <c r="N63" s="39" t="str">
        <f>IF((20-'[1]Outside Edges'!$C61)-('[1]Compatibility Values'!$B$2+1)&gt;0,"Yes","No")</f>
        <v>Yes</v>
      </c>
      <c r="O63" s="41" t="str">
        <f>IF((20-'[1]Outside Edges'!$C61)-('[1]Compatibility Values'!$B$3+1)&gt;0,"Yes","No")</f>
        <v>No</v>
      </c>
      <c r="P63" s="40" t="s">
        <v>21</v>
      </c>
      <c r="Q63" s="42" t="s">
        <v>21</v>
      </c>
    </row>
    <row r="64" spans="1:17" ht="15.75" customHeight="1" x14ac:dyDescent="0.25">
      <c r="A64" s="30" t="str">
        <f>'[1]Outside Edges'!$A62</f>
        <v>D60</v>
      </c>
      <c r="B64" s="56" t="str">
        <f>IF((10-'[1]Outside Edges'!$C62)-('[1]Compatibility Values'!$B$2+1)&gt;0,"Yes","No")</f>
        <v>No</v>
      </c>
      <c r="C64" s="47" t="str">
        <f>IF((10-'[1]Outside Edges'!$C62)-('[1]Compatibility Values'!$B$3+1)&gt;0,"Yes","No")</f>
        <v>No</v>
      </c>
      <c r="D64" s="46" t="s">
        <v>20</v>
      </c>
      <c r="E64" s="48" t="s">
        <v>20</v>
      </c>
      <c r="F64" s="56" t="str">
        <f>IF((15-'[1]Outside Edges'!$C62)-('[1]Compatibility Values'!$B$2+1)&gt;0,"Yes","No")</f>
        <v>No</v>
      </c>
      <c r="G64" s="47" t="str">
        <f>IF((15-'[1]Outside Edges'!$C62)-('[1]Compatibility Values'!$B$3+1)&gt;0,"Yes","No")</f>
        <v>No</v>
      </c>
      <c r="H64" s="46" t="s">
        <v>20</v>
      </c>
      <c r="I64" s="153" t="s">
        <v>20</v>
      </c>
      <c r="J64" s="61" t="str">
        <f>IF((16-'[1]Outside Edges'!$C62)-('[1]Compatibility Values'!$B$2+1)&gt;0,"Yes","No")</f>
        <v>No</v>
      </c>
      <c r="K64" s="47" t="str">
        <f>IF((16-'[1]Outside Edges'!$C62)-('[1]Compatibility Values'!$B$3+1)&gt;0,"Yes","No")</f>
        <v>No</v>
      </c>
      <c r="L64" s="46" t="s">
        <v>20</v>
      </c>
      <c r="M64" s="48" t="s">
        <v>20</v>
      </c>
      <c r="N64" s="45" t="str">
        <f>IF((20-'[1]Outside Edges'!$C62)-('[1]Compatibility Values'!$B$2+1)&gt;0,"Yes","No")</f>
        <v>Yes</v>
      </c>
      <c r="O64" s="47" t="str">
        <f>IF((20-'[1]Outside Edges'!$C62)-('[1]Compatibility Values'!$B$3+1)&gt;0,"Yes","No")</f>
        <v>No</v>
      </c>
      <c r="P64" s="46" t="s">
        <v>21</v>
      </c>
      <c r="Q64" s="48" t="s">
        <v>20</v>
      </c>
    </row>
    <row r="65" spans="1:17" ht="15.75" customHeight="1" x14ac:dyDescent="0.25">
      <c r="A65" s="31" t="str">
        <f>'[1]Outside Edges'!$A63</f>
        <v>D61</v>
      </c>
      <c r="B65" s="55" t="str">
        <f>IF((10-'[1]Outside Edges'!$C63)-('[1]Compatibility Values'!$B$2+1)&gt;0,"Yes","No")</f>
        <v>No</v>
      </c>
      <c r="C65" s="41" t="str">
        <f>IF((10-'[1]Outside Edges'!$C63)-('[1]Compatibility Values'!$B$3+1)&gt;0,"Yes","No")</f>
        <v>No</v>
      </c>
      <c r="D65" s="40" t="s">
        <v>20</v>
      </c>
      <c r="E65" s="42" t="s">
        <v>20</v>
      </c>
      <c r="F65" s="55" t="str">
        <f>IF((15-'[1]Outside Edges'!$C63)-('[1]Compatibility Values'!$B$2+1)&gt;0,"Yes","No")</f>
        <v>No</v>
      </c>
      <c r="G65" s="41" t="str">
        <f>IF((15-'[1]Outside Edges'!$C63)-('[1]Compatibility Values'!$B$3+1)&gt;0,"Yes","No")</f>
        <v>No</v>
      </c>
      <c r="H65" s="40" t="s">
        <v>20</v>
      </c>
      <c r="I65" s="154" t="s">
        <v>20</v>
      </c>
      <c r="J65" s="62" t="str">
        <f>IF((16-'[1]Outside Edges'!$C63)-('[1]Compatibility Values'!$B$2+1)&gt;0,"Yes","No")</f>
        <v>No</v>
      </c>
      <c r="K65" s="41" t="str">
        <f>IF((16-'[1]Outside Edges'!$C63)-('[1]Compatibility Values'!$B$3+1)&gt;0,"Yes","No")</f>
        <v>No</v>
      </c>
      <c r="L65" s="40" t="s">
        <v>20</v>
      </c>
      <c r="M65" s="42" t="s">
        <v>20</v>
      </c>
      <c r="N65" s="39" t="str">
        <f>IF((20-'[1]Outside Edges'!$C63)-('[1]Compatibility Values'!$B$2+1)&gt;0,"Yes","No")</f>
        <v>No</v>
      </c>
      <c r="O65" s="41" t="str">
        <f>IF((20-'[1]Outside Edges'!$C63)-('[1]Compatibility Values'!$B$3+1)&gt;0,"Yes","No")</f>
        <v>No</v>
      </c>
      <c r="P65" s="40" t="s">
        <v>21</v>
      </c>
      <c r="Q65" s="42" t="s">
        <v>21</v>
      </c>
    </row>
    <row r="66" spans="1:17" ht="15.75" customHeight="1" x14ac:dyDescent="0.25">
      <c r="A66" s="30" t="str">
        <f>'[1]Outside Edges'!$A64</f>
        <v>D62</v>
      </c>
      <c r="B66" s="56" t="str">
        <f>IF((10-'[1]Outside Edges'!$C64)-('[1]Compatibility Values'!$B$2+1)&gt;0,"Yes","No")</f>
        <v>No</v>
      </c>
      <c r="C66" s="47" t="str">
        <f>IF((10-'[1]Outside Edges'!$C64)-('[1]Compatibility Values'!$B$3+1)&gt;0,"Yes","No")</f>
        <v>No</v>
      </c>
      <c r="D66" s="46" t="s">
        <v>20</v>
      </c>
      <c r="E66" s="48" t="s">
        <v>20</v>
      </c>
      <c r="F66" s="56" t="str">
        <f>IF((15-'[1]Outside Edges'!$C64)-('[1]Compatibility Values'!$B$2+1)&gt;0,"Yes","No")</f>
        <v>No</v>
      </c>
      <c r="G66" s="47" t="str">
        <f>IF((15-'[1]Outside Edges'!$C64)-('[1]Compatibility Values'!$B$3+1)&gt;0,"Yes","No")</f>
        <v>No</v>
      </c>
      <c r="H66" s="46" t="s">
        <v>20</v>
      </c>
      <c r="I66" s="153" t="s">
        <v>20</v>
      </c>
      <c r="J66" s="61" t="str">
        <f>IF((16-'[1]Outside Edges'!$C64)-('[1]Compatibility Values'!$B$2+1)&gt;0,"Yes","No")</f>
        <v>No</v>
      </c>
      <c r="K66" s="47" t="str">
        <f>IF((16-'[1]Outside Edges'!$C64)-('[1]Compatibility Values'!$B$3+1)&gt;0,"Yes","No")</f>
        <v>No</v>
      </c>
      <c r="L66" s="46" t="s">
        <v>20</v>
      </c>
      <c r="M66" s="48" t="s">
        <v>20</v>
      </c>
      <c r="N66" s="45" t="str">
        <f>IF((20-'[1]Outside Edges'!$C64)-('[1]Compatibility Values'!$B$2+1)&gt;0,"Yes","No")</f>
        <v>No</v>
      </c>
      <c r="O66" s="47" t="str">
        <f>IF((20-'[1]Outside Edges'!$C64)-('[1]Compatibility Values'!$B$3+1)&gt;0,"Yes","No")</f>
        <v>No</v>
      </c>
      <c r="P66" s="46" t="s">
        <v>21</v>
      </c>
      <c r="Q66" s="48" t="s">
        <v>21</v>
      </c>
    </row>
    <row r="67" spans="1:17" ht="15.75" customHeight="1" x14ac:dyDescent="0.25">
      <c r="A67" s="31" t="str">
        <f>'[1]Outside Edges'!$A65</f>
        <v>D63</v>
      </c>
      <c r="B67" s="55" t="str">
        <f>IF((10-'[1]Outside Edges'!$C65)-('[1]Compatibility Values'!$B$2+1)&gt;0,"Yes","No")</f>
        <v>Yes</v>
      </c>
      <c r="C67" s="41" t="str">
        <f>IF((10-'[1]Outside Edges'!$C65)-('[1]Compatibility Values'!$B$3+1)&gt;0,"Yes","No")</f>
        <v>No</v>
      </c>
      <c r="D67" s="40" t="s">
        <v>20</v>
      </c>
      <c r="E67" s="42" t="s">
        <v>20</v>
      </c>
      <c r="F67" s="55" t="str">
        <f>IF((15-'[1]Outside Edges'!$C65)-('[1]Compatibility Values'!$B$2+1)&gt;0,"Yes","No")</f>
        <v>Yes</v>
      </c>
      <c r="G67" s="41" t="str">
        <f>IF((15-'[1]Outside Edges'!$C65)-('[1]Compatibility Values'!$B$3+1)&gt;0,"Yes","No")</f>
        <v>Yes</v>
      </c>
      <c r="H67" s="40" t="s">
        <v>20</v>
      </c>
      <c r="I67" s="154" t="s">
        <v>20</v>
      </c>
      <c r="J67" s="62" t="str">
        <f>IF((16-'[1]Outside Edges'!$C65)-('[1]Compatibility Values'!$B$2+1)&gt;0,"Yes","No")</f>
        <v>Yes</v>
      </c>
      <c r="K67" s="41" t="str">
        <f>IF((16-'[1]Outside Edges'!$C65)-('[1]Compatibility Values'!$B$3+1)&gt;0,"Yes","No")</f>
        <v>Yes</v>
      </c>
      <c r="L67" s="40" t="s">
        <v>20</v>
      </c>
      <c r="M67" s="42" t="s">
        <v>20</v>
      </c>
      <c r="N67" s="39" t="str">
        <f>IF((20-'[1]Outside Edges'!$C65)-('[1]Compatibility Values'!$B$2+1)&gt;0,"Yes","No")</f>
        <v>Yes</v>
      </c>
      <c r="O67" s="41" t="str">
        <f>IF((20-'[1]Outside Edges'!$C65)-('[1]Compatibility Values'!$B$3+1)&gt;0,"Yes","No")</f>
        <v>Yes</v>
      </c>
      <c r="P67" s="40" t="s">
        <v>21</v>
      </c>
      <c r="Q67" s="42" t="s">
        <v>20</v>
      </c>
    </row>
    <row r="68" spans="1:17" ht="15.75" customHeight="1" x14ac:dyDescent="0.25">
      <c r="A68" s="30" t="str">
        <f>'[1]Outside Edges'!$A66</f>
        <v>D64</v>
      </c>
      <c r="B68" s="56" t="str">
        <f>IF((10-'[1]Outside Edges'!$C66)-('[1]Compatibility Values'!$B$2+1)&gt;0,"Yes","No")</f>
        <v>Yes</v>
      </c>
      <c r="C68" s="47" t="str">
        <f>IF((10-'[1]Outside Edges'!$C66)-('[1]Compatibility Values'!$B$3+1)&gt;0,"Yes","No")</f>
        <v>No</v>
      </c>
      <c r="D68" s="46" t="s">
        <v>20</v>
      </c>
      <c r="E68" s="48" t="s">
        <v>20</v>
      </c>
      <c r="F68" s="56" t="str">
        <f>IF((15-'[1]Outside Edges'!$C66)-('[1]Compatibility Values'!$B$2+1)&gt;0,"Yes","No")</f>
        <v>Yes</v>
      </c>
      <c r="G68" s="47" t="str">
        <f>IF((15-'[1]Outside Edges'!$C66)-('[1]Compatibility Values'!$B$3+1)&gt;0,"Yes","No")</f>
        <v>Yes</v>
      </c>
      <c r="H68" s="46" t="s">
        <v>20</v>
      </c>
      <c r="I68" s="153" t="s">
        <v>20</v>
      </c>
      <c r="J68" s="61" t="str">
        <f>IF((16-'[1]Outside Edges'!$C66)-('[1]Compatibility Values'!$B$2+1)&gt;0,"Yes","No")</f>
        <v>Yes</v>
      </c>
      <c r="K68" s="47" t="str">
        <f>IF((16-'[1]Outside Edges'!$C66)-('[1]Compatibility Values'!$B$3+1)&gt;0,"Yes","No")</f>
        <v>Yes</v>
      </c>
      <c r="L68" s="46" t="s">
        <v>20</v>
      </c>
      <c r="M68" s="48" t="s">
        <v>20</v>
      </c>
      <c r="N68" s="45" t="str">
        <f>IF((20-'[1]Outside Edges'!$C66)-('[1]Compatibility Values'!$B$2+1)&gt;0,"Yes","No")</f>
        <v>Yes</v>
      </c>
      <c r="O68" s="47" t="str">
        <f>IF((20-'[1]Outside Edges'!$C66)-('[1]Compatibility Values'!$B$3+1)&gt;0,"Yes","No")</f>
        <v>Yes</v>
      </c>
      <c r="P68" s="46" t="s">
        <v>21</v>
      </c>
      <c r="Q68" s="48" t="s">
        <v>20</v>
      </c>
    </row>
    <row r="69" spans="1:17" ht="15.75" customHeight="1" x14ac:dyDescent="0.25">
      <c r="A69" s="31" t="str">
        <f>'[1]Outside Edges'!$A67</f>
        <v>D65</v>
      </c>
      <c r="B69" s="55" t="str">
        <f>IF((10-'[1]Outside Edges'!$C67)-('[1]Compatibility Values'!$B$2+1)&gt;0,"Yes","No")</f>
        <v>No</v>
      </c>
      <c r="C69" s="41" t="str">
        <f>IF((10-'[1]Outside Edges'!$C67)-('[1]Compatibility Values'!$B$3+1)&gt;0,"Yes","No")</f>
        <v>No</v>
      </c>
      <c r="D69" s="40" t="s">
        <v>20</v>
      </c>
      <c r="E69" s="42" t="s">
        <v>20</v>
      </c>
      <c r="F69" s="55" t="str">
        <f>IF((15-'[1]Outside Edges'!$C67)-('[1]Compatibility Values'!$B$2+1)&gt;0,"Yes","No")</f>
        <v>No</v>
      </c>
      <c r="G69" s="41" t="str">
        <f>IF((15-'[1]Outside Edges'!$C67)-('[1]Compatibility Values'!$B$3+1)&gt;0,"Yes","No")</f>
        <v>No</v>
      </c>
      <c r="H69" s="40" t="s">
        <v>20</v>
      </c>
      <c r="I69" s="154" t="s">
        <v>20</v>
      </c>
      <c r="J69" s="62" t="str">
        <f>IF((16-'[1]Outside Edges'!$C67)-('[1]Compatibility Values'!$B$2+1)&gt;0,"Yes","No")</f>
        <v>No</v>
      </c>
      <c r="K69" s="41" t="str">
        <f>IF((16-'[1]Outside Edges'!$C67)-('[1]Compatibility Values'!$B$3+1)&gt;0,"Yes","No")</f>
        <v>No</v>
      </c>
      <c r="L69" s="40" t="s">
        <v>20</v>
      </c>
      <c r="M69" s="42" t="s">
        <v>20</v>
      </c>
      <c r="N69" s="39" t="str">
        <f>IF((20-'[1]Outside Edges'!$C67)-('[1]Compatibility Values'!$B$2+1)&gt;0,"Yes","No")</f>
        <v>Yes</v>
      </c>
      <c r="O69" s="41" t="str">
        <f>IF((20-'[1]Outside Edges'!$C67)-('[1]Compatibility Values'!$B$3+1)&gt;0,"Yes","No")</f>
        <v>No</v>
      </c>
      <c r="P69" s="40" t="s">
        <v>21</v>
      </c>
      <c r="Q69" s="42" t="s">
        <v>20</v>
      </c>
    </row>
    <row r="70" spans="1:17" ht="15.75" customHeight="1" x14ac:dyDescent="0.25">
      <c r="A70" s="30" t="str">
        <f>'[1]Outside Edges'!$A68</f>
        <v>D66</v>
      </c>
      <c r="B70" s="56" t="str">
        <f>IF((10-'[1]Outside Edges'!$C68)-('[1]Compatibility Values'!$B$2+1)&gt;0,"Yes","No")</f>
        <v>No</v>
      </c>
      <c r="C70" s="47" t="str">
        <f>IF((10-'[1]Outside Edges'!$C68)-('[1]Compatibility Values'!$B$3+1)&gt;0,"Yes","No")</f>
        <v>No</v>
      </c>
      <c r="D70" s="46" t="s">
        <v>20</v>
      </c>
      <c r="E70" s="48" t="s">
        <v>20</v>
      </c>
      <c r="F70" s="56" t="str">
        <f>IF((15-'[1]Outside Edges'!$C68)-('[1]Compatibility Values'!$B$2+1)&gt;0,"Yes","No")</f>
        <v>No</v>
      </c>
      <c r="G70" s="47" t="str">
        <f>IF((15-'[1]Outside Edges'!$C68)-('[1]Compatibility Values'!$B$3+1)&gt;0,"Yes","No")</f>
        <v>No</v>
      </c>
      <c r="H70" s="46" t="s">
        <v>20</v>
      </c>
      <c r="I70" s="153" t="s">
        <v>20</v>
      </c>
      <c r="J70" s="61" t="str">
        <f>IF((16-'[1]Outside Edges'!$C68)-('[1]Compatibility Values'!$B$2+1)&gt;0,"Yes","No")</f>
        <v>No</v>
      </c>
      <c r="K70" s="47" t="str">
        <f>IF((16-'[1]Outside Edges'!$C68)-('[1]Compatibility Values'!$B$3+1)&gt;0,"Yes","No")</f>
        <v>No</v>
      </c>
      <c r="L70" s="46" t="s">
        <v>20</v>
      </c>
      <c r="M70" s="48" t="s">
        <v>20</v>
      </c>
      <c r="N70" s="45" t="str">
        <f>IF((20-'[1]Outside Edges'!$C68)-('[1]Compatibility Values'!$B$2+1)&gt;0,"Yes","No")</f>
        <v>No</v>
      </c>
      <c r="O70" s="47" t="str">
        <f>IF((20-'[1]Outside Edges'!$C68)-('[1]Compatibility Values'!$B$3+1)&gt;0,"Yes","No")</f>
        <v>No</v>
      </c>
      <c r="P70" s="46" t="s">
        <v>21</v>
      </c>
      <c r="Q70" s="48" t="s">
        <v>21</v>
      </c>
    </row>
    <row r="71" spans="1:17" ht="15.75" customHeight="1" x14ac:dyDescent="0.25">
      <c r="A71" s="31" t="str">
        <f>'[1]Outside Edges'!$A69</f>
        <v>D67</v>
      </c>
      <c r="B71" s="55" t="str">
        <f>IF((10-'[1]Outside Edges'!$C69)-('[1]Compatibility Values'!$B$2+1)&gt;0,"Yes","No")</f>
        <v>No</v>
      </c>
      <c r="C71" s="41" t="str">
        <f>IF((10-'[1]Outside Edges'!$C69)-('[1]Compatibility Values'!$B$3+1)&gt;0,"Yes","No")</f>
        <v>No</v>
      </c>
      <c r="D71" s="40" t="s">
        <v>20</v>
      </c>
      <c r="E71" s="42" t="s">
        <v>20</v>
      </c>
      <c r="F71" s="55" t="str">
        <f>IF((15-'[1]Outside Edges'!$C69)-('[1]Compatibility Values'!$B$2+1)&gt;0,"Yes","No")</f>
        <v>Yes</v>
      </c>
      <c r="G71" s="41" t="str">
        <f>IF((15-'[1]Outside Edges'!$C69)-('[1]Compatibility Values'!$B$3+1)&gt;0,"Yes","No")</f>
        <v>No</v>
      </c>
      <c r="H71" s="40" t="s">
        <v>20</v>
      </c>
      <c r="I71" s="154" t="s">
        <v>20</v>
      </c>
      <c r="J71" s="62" t="str">
        <f>IF((16-'[1]Outside Edges'!$C69)-('[1]Compatibility Values'!$B$2+1)&gt;0,"Yes","No")</f>
        <v>Yes</v>
      </c>
      <c r="K71" s="41" t="str">
        <f>IF((16-'[1]Outside Edges'!$C69)-('[1]Compatibility Values'!$B$3+1)&gt;0,"Yes","No")</f>
        <v>No</v>
      </c>
      <c r="L71" s="40" t="s">
        <v>20</v>
      </c>
      <c r="M71" s="42" t="s">
        <v>20</v>
      </c>
      <c r="N71" s="39" t="str">
        <f>IF((20-'[1]Outside Edges'!$C69)-('[1]Compatibility Values'!$B$2+1)&gt;0,"Yes","No")</f>
        <v>Yes</v>
      </c>
      <c r="O71" s="41" t="str">
        <f>IF((20-'[1]Outside Edges'!$C69)-('[1]Compatibility Values'!$B$3+1)&gt;0,"Yes","No")</f>
        <v>Yes</v>
      </c>
      <c r="P71" s="40" t="s">
        <v>21</v>
      </c>
      <c r="Q71" s="42" t="s">
        <v>20</v>
      </c>
    </row>
    <row r="72" spans="1:17" ht="15.75" customHeight="1" x14ac:dyDescent="0.25">
      <c r="A72" s="30" t="str">
        <f>'[1]Outside Edges'!$A70</f>
        <v>D68</v>
      </c>
      <c r="B72" s="56" t="str">
        <f>IF((10-'[1]Outside Edges'!$C70)-('[1]Compatibility Values'!$B$2+1)&gt;0,"Yes","No")</f>
        <v>Yes</v>
      </c>
      <c r="C72" s="47" t="str">
        <f>IF((10-'[1]Outside Edges'!$C70)-('[1]Compatibility Values'!$B$3+1)&gt;0,"Yes","No")</f>
        <v>No</v>
      </c>
      <c r="D72" s="46" t="s">
        <v>20</v>
      </c>
      <c r="E72" s="48" t="s">
        <v>20</v>
      </c>
      <c r="F72" s="56" t="str">
        <f>IF((15-'[1]Outside Edges'!$C70)-('[1]Compatibility Values'!$B$2+1)&gt;0,"Yes","No")</f>
        <v>Yes</v>
      </c>
      <c r="G72" s="47" t="str">
        <f>IF((15-'[1]Outside Edges'!$C70)-('[1]Compatibility Values'!$B$3+1)&gt;0,"Yes","No")</f>
        <v>Yes</v>
      </c>
      <c r="H72" s="46" t="s">
        <v>20</v>
      </c>
      <c r="I72" s="153" t="s">
        <v>20</v>
      </c>
      <c r="J72" s="61" t="str">
        <f>IF((16-'[1]Outside Edges'!$C70)-('[1]Compatibility Values'!$B$2+1)&gt;0,"Yes","No")</f>
        <v>Yes</v>
      </c>
      <c r="K72" s="47" t="str">
        <f>IF((16-'[1]Outside Edges'!$C70)-('[1]Compatibility Values'!$B$3+1)&gt;0,"Yes","No")</f>
        <v>Yes</v>
      </c>
      <c r="L72" s="46" t="s">
        <v>20</v>
      </c>
      <c r="M72" s="48" t="s">
        <v>20</v>
      </c>
      <c r="N72" s="45" t="str">
        <f>IF((20-'[1]Outside Edges'!$C70)-('[1]Compatibility Values'!$B$2+1)&gt;0,"Yes","No")</f>
        <v>Yes</v>
      </c>
      <c r="O72" s="47" t="str">
        <f>IF((20-'[1]Outside Edges'!$C70)-('[1]Compatibility Values'!$B$3+1)&gt;0,"Yes","No")</f>
        <v>Yes</v>
      </c>
      <c r="P72" s="46" t="s">
        <v>20</v>
      </c>
      <c r="Q72" s="48" t="s">
        <v>20</v>
      </c>
    </row>
    <row r="73" spans="1:17" ht="15.75" customHeight="1" x14ac:dyDescent="0.25">
      <c r="A73" s="31" t="str">
        <f>'[1]Outside Edges'!$A71</f>
        <v>D69</v>
      </c>
      <c r="B73" s="55" t="str">
        <f>IF((10-'[1]Outside Edges'!$C71)-('[1]Compatibility Values'!$B$2+1)&gt;0,"Yes","No")</f>
        <v>No</v>
      </c>
      <c r="C73" s="41" t="str">
        <f>IF((10-'[1]Outside Edges'!$C71)-('[1]Compatibility Values'!$B$3+1)&gt;0,"Yes","No")</f>
        <v>No</v>
      </c>
      <c r="D73" s="40" t="s">
        <v>20</v>
      </c>
      <c r="E73" s="42" t="s">
        <v>20</v>
      </c>
      <c r="F73" s="55" t="str">
        <f>IF((15-'[1]Outside Edges'!$C71)-('[1]Compatibility Values'!$B$2+1)&gt;0,"Yes","No")</f>
        <v>Yes</v>
      </c>
      <c r="G73" s="41" t="str">
        <f>IF((15-'[1]Outside Edges'!$C71)-('[1]Compatibility Values'!$B$3+1)&gt;0,"Yes","No")</f>
        <v>No</v>
      </c>
      <c r="H73" s="40" t="s">
        <v>20</v>
      </c>
      <c r="I73" s="154" t="s">
        <v>20</v>
      </c>
      <c r="J73" s="62" t="str">
        <f>IF((16-'[1]Outside Edges'!$C71)-('[1]Compatibility Values'!$B$2+1)&gt;0,"Yes","No")</f>
        <v>Yes</v>
      </c>
      <c r="K73" s="41" t="str">
        <f>IF((16-'[1]Outside Edges'!$C71)-('[1]Compatibility Values'!$B$3+1)&gt;0,"Yes","No")</f>
        <v>No</v>
      </c>
      <c r="L73" s="40" t="s">
        <v>20</v>
      </c>
      <c r="M73" s="42" t="s">
        <v>20</v>
      </c>
      <c r="N73" s="39" t="str">
        <f>IF((20-'[1]Outside Edges'!$C71)-('[1]Compatibility Values'!$B$2+1)&gt;0,"Yes","No")</f>
        <v>Yes</v>
      </c>
      <c r="O73" s="41" t="str">
        <f>IF((20-'[1]Outside Edges'!$C71)-('[1]Compatibility Values'!$B$3+1)&gt;0,"Yes","No")</f>
        <v>Yes</v>
      </c>
      <c r="P73" s="40" t="s">
        <v>21</v>
      </c>
      <c r="Q73" s="42" t="s">
        <v>21</v>
      </c>
    </row>
    <row r="74" spans="1:17" ht="15.75" customHeight="1" x14ac:dyDescent="0.25">
      <c r="A74" s="30" t="str">
        <f>'[1]Outside Edges'!$A72</f>
        <v>D70</v>
      </c>
      <c r="B74" s="56" t="str">
        <f>IF((10-'[1]Outside Edges'!$C72)-('[1]Compatibility Values'!$B$2+1)&gt;0,"Yes","No")</f>
        <v>No</v>
      </c>
      <c r="C74" s="47" t="str">
        <f>IF((10-'[1]Outside Edges'!$C72)-('[1]Compatibility Values'!$B$3+1)&gt;0,"Yes","No")</f>
        <v>No</v>
      </c>
      <c r="D74" s="46" t="s">
        <v>20</v>
      </c>
      <c r="E74" s="48" t="s">
        <v>20</v>
      </c>
      <c r="F74" s="56" t="str">
        <f>IF((15-'[1]Outside Edges'!$C72)-('[1]Compatibility Values'!$B$2+1)&gt;0,"Yes","No")</f>
        <v>No</v>
      </c>
      <c r="G74" s="47" t="str">
        <f>IF((15-'[1]Outside Edges'!$C72)-('[1]Compatibility Values'!$B$3+1)&gt;0,"Yes","No")</f>
        <v>No</v>
      </c>
      <c r="H74" s="46" t="s">
        <v>20</v>
      </c>
      <c r="I74" s="153" t="s">
        <v>20</v>
      </c>
      <c r="J74" s="61" t="str">
        <f>IF((16-'[1]Outside Edges'!$C72)-('[1]Compatibility Values'!$B$2+1)&gt;0,"Yes","No")</f>
        <v>Yes</v>
      </c>
      <c r="K74" s="47" t="str">
        <f>IF((16-'[1]Outside Edges'!$C72)-('[1]Compatibility Values'!$B$3+1)&gt;0,"Yes","No")</f>
        <v>No</v>
      </c>
      <c r="L74" s="46" t="s">
        <v>20</v>
      </c>
      <c r="M74" s="48" t="s">
        <v>20</v>
      </c>
      <c r="N74" s="45" t="str">
        <f>IF((20-'[1]Outside Edges'!$C72)-('[1]Compatibility Values'!$B$2+1)&gt;0,"Yes","No")</f>
        <v>Yes</v>
      </c>
      <c r="O74" s="47" t="str">
        <f>IF((20-'[1]Outside Edges'!$C72)-('[1]Compatibility Values'!$B$3+1)&gt;0,"Yes","No")</f>
        <v>Yes</v>
      </c>
      <c r="P74" s="46" t="s">
        <v>21</v>
      </c>
      <c r="Q74" s="48" t="s">
        <v>20</v>
      </c>
    </row>
    <row r="75" spans="1:17" ht="15.75" customHeight="1" x14ac:dyDescent="0.25">
      <c r="A75" s="31" t="str">
        <f>'[1]Outside Edges'!$A73</f>
        <v>D71</v>
      </c>
      <c r="B75" s="55" t="str">
        <f>IF((10-'[1]Outside Edges'!$C73)-('[1]Compatibility Values'!$B$2+1)&gt;0,"Yes","No")</f>
        <v>No</v>
      </c>
      <c r="C75" s="41" t="str">
        <f>IF((10-'[1]Outside Edges'!$C73)-('[1]Compatibility Values'!$B$3+1)&gt;0,"Yes","No")</f>
        <v>No</v>
      </c>
      <c r="D75" s="40" t="s">
        <v>20</v>
      </c>
      <c r="E75" s="42" t="s">
        <v>20</v>
      </c>
      <c r="F75" s="55" t="str">
        <f>IF((15-'[1]Outside Edges'!$C73)-('[1]Compatibility Values'!$B$2+1)&gt;0,"Yes","No")</f>
        <v>No</v>
      </c>
      <c r="G75" s="41" t="str">
        <f>IF((15-'[1]Outside Edges'!$C73)-('[1]Compatibility Values'!$B$3+1)&gt;0,"Yes","No")</f>
        <v>No</v>
      </c>
      <c r="H75" s="40" t="s">
        <v>20</v>
      </c>
      <c r="I75" s="154" t="s">
        <v>20</v>
      </c>
      <c r="J75" s="62" t="str">
        <f>IF((16-'[1]Outside Edges'!$C73)-('[1]Compatibility Values'!$B$2+1)&gt;0,"Yes","No")</f>
        <v>No</v>
      </c>
      <c r="K75" s="41" t="str">
        <f>IF((16-'[1]Outside Edges'!$C73)-('[1]Compatibility Values'!$B$3+1)&gt;0,"Yes","No")</f>
        <v>No</v>
      </c>
      <c r="L75" s="40" t="s">
        <v>20</v>
      </c>
      <c r="M75" s="42" t="s">
        <v>20</v>
      </c>
      <c r="N75" s="39" t="str">
        <f>IF((20-'[1]Outside Edges'!$C73)-('[1]Compatibility Values'!$B$2+1)&gt;0,"Yes","No")</f>
        <v>No</v>
      </c>
      <c r="O75" s="41" t="str">
        <f>IF((20-'[1]Outside Edges'!$C73)-('[1]Compatibility Values'!$B$3+1)&gt;0,"Yes","No")</f>
        <v>No</v>
      </c>
      <c r="P75" s="40" t="s">
        <v>20</v>
      </c>
      <c r="Q75" s="42" t="s">
        <v>20</v>
      </c>
    </row>
    <row r="76" spans="1:17" ht="15.75" customHeight="1" x14ac:dyDescent="0.25">
      <c r="A76" s="30" t="str">
        <f>'[1]Outside Edges'!$A74</f>
        <v>D72</v>
      </c>
      <c r="B76" s="56" t="str">
        <f>IF((10-'[1]Outside Edges'!$C74)-('[1]Compatibility Values'!$B$2+1)&gt;0,"Yes","No")</f>
        <v>No</v>
      </c>
      <c r="C76" s="47" t="str">
        <f>IF((10-'[1]Outside Edges'!$C74)-('[1]Compatibility Values'!$B$3+1)&gt;0,"Yes","No")</f>
        <v>No</v>
      </c>
      <c r="D76" s="46" t="s">
        <v>20</v>
      </c>
      <c r="E76" s="48" t="s">
        <v>20</v>
      </c>
      <c r="F76" s="56" t="str">
        <f>IF((15-'[1]Outside Edges'!$C74)-('[1]Compatibility Values'!$B$2+1)&gt;0,"Yes","No")</f>
        <v>No</v>
      </c>
      <c r="G76" s="47" t="str">
        <f>IF((15-'[1]Outside Edges'!$C74)-('[1]Compatibility Values'!$B$3+1)&gt;0,"Yes","No")</f>
        <v>No</v>
      </c>
      <c r="H76" s="46" t="s">
        <v>20</v>
      </c>
      <c r="I76" s="153" t="s">
        <v>20</v>
      </c>
      <c r="J76" s="61" t="str">
        <f>IF((16-'[1]Outside Edges'!$C74)-('[1]Compatibility Values'!$B$2+1)&gt;0,"Yes","No")</f>
        <v>Yes</v>
      </c>
      <c r="K76" s="47" t="str">
        <f>IF((16-'[1]Outside Edges'!$C74)-('[1]Compatibility Values'!$B$3+1)&gt;0,"Yes","No")</f>
        <v>No</v>
      </c>
      <c r="L76" s="46" t="s">
        <v>20</v>
      </c>
      <c r="M76" s="48" t="s">
        <v>20</v>
      </c>
      <c r="N76" s="45" t="str">
        <f>IF((20-'[1]Outside Edges'!$C74)-('[1]Compatibility Values'!$B$2+1)&gt;0,"Yes","No")</f>
        <v>Yes</v>
      </c>
      <c r="O76" s="47" t="str">
        <f>IF((20-'[1]Outside Edges'!$C74)-('[1]Compatibility Values'!$B$3+1)&gt;0,"Yes","No")</f>
        <v>Yes</v>
      </c>
      <c r="P76" s="46" t="s">
        <v>20</v>
      </c>
      <c r="Q76" s="48" t="s">
        <v>20</v>
      </c>
    </row>
    <row r="77" spans="1:17" ht="15.75" customHeight="1" x14ac:dyDescent="0.25">
      <c r="A77" s="31" t="str">
        <f>'[1]Outside Edges'!$A75</f>
        <v>D73</v>
      </c>
      <c r="B77" s="55" t="str">
        <f>IF((10-'[1]Outside Edges'!$C75)-('[1]Compatibility Values'!$B$2+1)&gt;0,"Yes","No")</f>
        <v>No</v>
      </c>
      <c r="C77" s="41" t="str">
        <f>IF((10-'[1]Outside Edges'!$C75)-('[1]Compatibility Values'!$B$3+1)&gt;0,"Yes","No")</f>
        <v>No</v>
      </c>
      <c r="D77" s="40" t="s">
        <v>20</v>
      </c>
      <c r="E77" s="42" t="s">
        <v>20</v>
      </c>
      <c r="F77" s="55" t="str">
        <f>IF((15-'[1]Outside Edges'!$C75)-('[1]Compatibility Values'!$B$2+1)&gt;0,"Yes","No")</f>
        <v>Yes</v>
      </c>
      <c r="G77" s="41" t="str">
        <f>IF((15-'[1]Outside Edges'!$C75)-('[1]Compatibility Values'!$B$3+1)&gt;0,"Yes","No")</f>
        <v>No</v>
      </c>
      <c r="H77" s="40" t="s">
        <v>20</v>
      </c>
      <c r="I77" s="154" t="s">
        <v>20</v>
      </c>
      <c r="J77" s="62" t="str">
        <f>IF((16-'[1]Outside Edges'!$C75)-('[1]Compatibility Values'!$B$2+1)&gt;0,"Yes","No")</f>
        <v>Yes</v>
      </c>
      <c r="K77" s="41" t="str">
        <f>IF((16-'[1]Outside Edges'!$C75)-('[1]Compatibility Values'!$B$3+1)&gt;0,"Yes","No")</f>
        <v>No</v>
      </c>
      <c r="L77" s="40" t="s">
        <v>20</v>
      </c>
      <c r="M77" s="42" t="s">
        <v>20</v>
      </c>
      <c r="N77" s="39" t="str">
        <f>IF((20-'[1]Outside Edges'!$C75)-('[1]Compatibility Values'!$B$2+1)&gt;0,"Yes","No")</f>
        <v>Yes</v>
      </c>
      <c r="O77" s="41" t="str">
        <f>IF((20-'[1]Outside Edges'!$C75)-('[1]Compatibility Values'!$B$3+1)&gt;0,"Yes","No")</f>
        <v>Yes</v>
      </c>
      <c r="P77" s="40" t="s">
        <v>20</v>
      </c>
      <c r="Q77" s="42" t="s">
        <v>20</v>
      </c>
    </row>
    <row r="78" spans="1:17" ht="15.75" customHeight="1" x14ac:dyDescent="0.25">
      <c r="A78" s="30" t="str">
        <f>'[1]Outside Edges'!$A76</f>
        <v>D74</v>
      </c>
      <c r="B78" s="56" t="str">
        <f>IF((10-'[1]Outside Edges'!$C76)-('[1]Compatibility Values'!$B$2+1)&gt;0,"Yes","No")</f>
        <v>No</v>
      </c>
      <c r="C78" s="47" t="str">
        <f>IF((10-'[1]Outside Edges'!$C76)-('[1]Compatibility Values'!$B$3+1)&gt;0,"Yes","No")</f>
        <v>No</v>
      </c>
      <c r="D78" s="46" t="s">
        <v>20</v>
      </c>
      <c r="E78" s="48" t="s">
        <v>20</v>
      </c>
      <c r="F78" s="56" t="str">
        <f>IF((15-'[1]Outside Edges'!$C76)-('[1]Compatibility Values'!$B$2+1)&gt;0,"Yes","No")</f>
        <v>No</v>
      </c>
      <c r="G78" s="47" t="str">
        <f>IF((15-'[1]Outside Edges'!$C76)-('[1]Compatibility Values'!$B$3+1)&gt;0,"Yes","No")</f>
        <v>No</v>
      </c>
      <c r="H78" s="46" t="s">
        <v>20</v>
      </c>
      <c r="I78" s="153" t="s">
        <v>20</v>
      </c>
      <c r="J78" s="61" t="str">
        <f>IF((16-'[1]Outside Edges'!$C76)-('[1]Compatibility Values'!$B$2+1)&gt;0,"Yes","No")</f>
        <v>Yes</v>
      </c>
      <c r="K78" s="47" t="str">
        <f>IF((16-'[1]Outside Edges'!$C76)-('[1]Compatibility Values'!$B$3+1)&gt;0,"Yes","No")</f>
        <v>No</v>
      </c>
      <c r="L78" s="46" t="s">
        <v>20</v>
      </c>
      <c r="M78" s="48" t="s">
        <v>20</v>
      </c>
      <c r="N78" s="45" t="str">
        <f>IF((20-'[1]Outside Edges'!$C76)-('[1]Compatibility Values'!$B$2+1)&gt;0,"Yes","No")</f>
        <v>Yes</v>
      </c>
      <c r="O78" s="47" t="str">
        <f>IF((20-'[1]Outside Edges'!$C76)-('[1]Compatibility Values'!$B$3+1)&gt;0,"Yes","No")</f>
        <v>Yes</v>
      </c>
      <c r="P78" s="46" t="s">
        <v>20</v>
      </c>
      <c r="Q78" s="48" t="s">
        <v>20</v>
      </c>
    </row>
    <row r="79" spans="1:17" ht="15.75" customHeight="1" x14ac:dyDescent="0.25">
      <c r="A79" s="31" t="str">
        <f>'[1]Outside Edges'!$A77</f>
        <v>D75</v>
      </c>
      <c r="B79" s="55" t="str">
        <f>IF((10-'[1]Outside Edges'!$C77)-('[1]Compatibility Values'!$B$2+1)&gt;0,"Yes","No")</f>
        <v>No</v>
      </c>
      <c r="C79" s="41" t="str">
        <f>IF((10-'[1]Outside Edges'!$C77)-('[1]Compatibility Values'!$B$3+1)&gt;0,"Yes","No")</f>
        <v>No</v>
      </c>
      <c r="D79" s="40" t="s">
        <v>20</v>
      </c>
      <c r="E79" s="42" t="s">
        <v>20</v>
      </c>
      <c r="F79" s="55" t="str">
        <f>IF((15-'[1]Outside Edges'!$C77)-('[1]Compatibility Values'!$B$2+1)&gt;0,"Yes","No")</f>
        <v>Yes</v>
      </c>
      <c r="G79" s="41" t="str">
        <f>IF((15-'[1]Outside Edges'!$C77)-('[1]Compatibility Values'!$B$3+1)&gt;0,"Yes","No")</f>
        <v>No</v>
      </c>
      <c r="H79" s="40" t="s">
        <v>20</v>
      </c>
      <c r="I79" s="154" t="s">
        <v>20</v>
      </c>
      <c r="J79" s="62" t="str">
        <f>IF((16-'[1]Outside Edges'!$C77)-('[1]Compatibility Values'!$B$2+1)&gt;0,"Yes","No")</f>
        <v>Yes</v>
      </c>
      <c r="K79" s="41" t="str">
        <f>IF((16-'[1]Outside Edges'!$C77)-('[1]Compatibility Values'!$B$3+1)&gt;0,"Yes","No")</f>
        <v>No</v>
      </c>
      <c r="L79" s="40" t="s">
        <v>20</v>
      </c>
      <c r="M79" s="42" t="s">
        <v>20</v>
      </c>
      <c r="N79" s="39" t="str">
        <f>IF((20-'[1]Outside Edges'!$C77)-('[1]Compatibility Values'!$B$2+1)&gt;0,"Yes","No")</f>
        <v>Yes</v>
      </c>
      <c r="O79" s="41" t="str">
        <f>IF((20-'[1]Outside Edges'!$C77)-('[1]Compatibility Values'!$B$3+1)&gt;0,"Yes","No")</f>
        <v>Yes</v>
      </c>
      <c r="P79" s="40" t="s">
        <v>21</v>
      </c>
      <c r="Q79" s="42" t="s">
        <v>21</v>
      </c>
    </row>
    <row r="80" spans="1:17" ht="15.75" customHeight="1" x14ac:dyDescent="0.25">
      <c r="A80" s="30" t="str">
        <f>'[1]Outside Edges'!$A78</f>
        <v>D76</v>
      </c>
      <c r="B80" s="56" t="str">
        <f>IF((10-'[1]Outside Edges'!$C78)-('[1]Compatibility Values'!$B$2+1)&gt;0,"Yes","No")</f>
        <v>No</v>
      </c>
      <c r="C80" s="47" t="str">
        <f>IF((10-'[1]Outside Edges'!$C78)-('[1]Compatibility Values'!$B$3+1)&gt;0,"Yes","No")</f>
        <v>No</v>
      </c>
      <c r="D80" s="46" t="s">
        <v>20</v>
      </c>
      <c r="E80" s="48" t="s">
        <v>20</v>
      </c>
      <c r="F80" s="56" t="str">
        <f>IF((15-'[1]Outside Edges'!$C78)-('[1]Compatibility Values'!$B$2+1)&gt;0,"Yes","No")</f>
        <v>No</v>
      </c>
      <c r="G80" s="47" t="str">
        <f>IF((15-'[1]Outside Edges'!$C78)-('[1]Compatibility Values'!$B$3+1)&gt;0,"Yes","No")</f>
        <v>No</v>
      </c>
      <c r="H80" s="46" t="s">
        <v>20</v>
      </c>
      <c r="I80" s="153" t="s">
        <v>20</v>
      </c>
      <c r="J80" s="61" t="str">
        <f>IF((16-'[1]Outside Edges'!$C78)-('[1]Compatibility Values'!$B$2+1)&gt;0,"Yes","No")</f>
        <v>No</v>
      </c>
      <c r="K80" s="47" t="str">
        <f>IF((16-'[1]Outside Edges'!$C78)-('[1]Compatibility Values'!$B$3+1)&gt;0,"Yes","No")</f>
        <v>No</v>
      </c>
      <c r="L80" s="46" t="s">
        <v>20</v>
      </c>
      <c r="M80" s="48" t="s">
        <v>20</v>
      </c>
      <c r="N80" s="45" t="str">
        <f>IF((20-'[1]Outside Edges'!$C78)-('[1]Compatibility Values'!$B$2+1)&gt;0,"Yes","No")</f>
        <v>No</v>
      </c>
      <c r="O80" s="47" t="str">
        <f>IF((20-'[1]Outside Edges'!$C78)-('[1]Compatibility Values'!$B$3+1)&gt;0,"Yes","No")</f>
        <v>No</v>
      </c>
      <c r="P80" s="46" t="s">
        <v>21</v>
      </c>
      <c r="Q80" s="48" t="s">
        <v>20</v>
      </c>
    </row>
    <row r="81" spans="1:17" ht="15.75" customHeight="1" x14ac:dyDescent="0.25">
      <c r="A81" s="31" t="str">
        <f>'[1]Outside Edges'!$A79</f>
        <v>D77</v>
      </c>
      <c r="B81" s="55" t="str">
        <f>IF((10-'[1]Outside Edges'!$C79)-('[1]Compatibility Values'!$B$2+1)&gt;0,"Yes","No")</f>
        <v>No</v>
      </c>
      <c r="C81" s="41" t="str">
        <f>IF((10-'[1]Outside Edges'!$C79)-('[1]Compatibility Values'!$B$3+1)&gt;0,"Yes","No")</f>
        <v>No</v>
      </c>
      <c r="D81" s="40" t="s">
        <v>20</v>
      </c>
      <c r="E81" s="42" t="s">
        <v>20</v>
      </c>
      <c r="F81" s="55" t="str">
        <f>IF((15-'[1]Outside Edges'!$C79)-('[1]Compatibility Values'!$B$2+1)&gt;0,"Yes","No")</f>
        <v>Yes</v>
      </c>
      <c r="G81" s="41" t="str">
        <f>IF((15-'[1]Outside Edges'!$C79)-('[1]Compatibility Values'!$B$3+1)&gt;0,"Yes","No")</f>
        <v>No</v>
      </c>
      <c r="H81" s="40" t="s">
        <v>20</v>
      </c>
      <c r="I81" s="154" t="s">
        <v>20</v>
      </c>
      <c r="J81" s="62" t="str">
        <f>IF((16-'[1]Outside Edges'!$C79)-('[1]Compatibility Values'!$B$2+1)&gt;0,"Yes","No")</f>
        <v>Yes</v>
      </c>
      <c r="K81" s="41" t="str">
        <f>IF((16-'[1]Outside Edges'!$C79)-('[1]Compatibility Values'!$B$3+1)&gt;0,"Yes","No")</f>
        <v>No</v>
      </c>
      <c r="L81" s="40" t="s">
        <v>20</v>
      </c>
      <c r="M81" s="42" t="s">
        <v>20</v>
      </c>
      <c r="N81" s="39" t="str">
        <f>IF((20-'[1]Outside Edges'!$C79)-('[1]Compatibility Values'!$B$2+1)&gt;0,"Yes","No")</f>
        <v>Yes</v>
      </c>
      <c r="O81" s="41" t="str">
        <f>IF((20-'[1]Outside Edges'!$C79)-('[1]Compatibility Values'!$B$3+1)&gt;0,"Yes","No")</f>
        <v>Yes</v>
      </c>
      <c r="P81" s="40" t="s">
        <v>21</v>
      </c>
      <c r="Q81" s="42" t="s">
        <v>20</v>
      </c>
    </row>
    <row r="82" spans="1:17" ht="15.75" customHeight="1" x14ac:dyDescent="0.25">
      <c r="A82" s="30" t="str">
        <f>'[1]Outside Edges'!$A80</f>
        <v>D78</v>
      </c>
      <c r="B82" s="56" t="str">
        <f>IF((10-'[1]Outside Edges'!$C80)-('[1]Compatibility Values'!$B$2+1)&gt;0,"Yes","No")</f>
        <v>No</v>
      </c>
      <c r="C82" s="47" t="str">
        <f>IF((10-'[1]Outside Edges'!$C80)-('[1]Compatibility Values'!$B$3+1)&gt;0,"Yes","No")</f>
        <v>No</v>
      </c>
      <c r="D82" s="46" t="s">
        <v>20</v>
      </c>
      <c r="E82" s="48" t="s">
        <v>20</v>
      </c>
      <c r="F82" s="56" t="str">
        <f>IF((15-'[1]Outside Edges'!$C80)-('[1]Compatibility Values'!$B$2+1)&gt;0,"Yes","No")</f>
        <v>No</v>
      </c>
      <c r="G82" s="47" t="str">
        <f>IF((15-'[1]Outside Edges'!$C80)-('[1]Compatibility Values'!$B$3+1)&gt;0,"Yes","No")</f>
        <v>No</v>
      </c>
      <c r="H82" s="46" t="s">
        <v>20</v>
      </c>
      <c r="I82" s="153" t="s">
        <v>20</v>
      </c>
      <c r="J82" s="61" t="str">
        <f>IF((16-'[1]Outside Edges'!$C80)-('[1]Compatibility Values'!$B$2+1)&gt;0,"Yes","No")</f>
        <v>No</v>
      </c>
      <c r="K82" s="47" t="str">
        <f>IF((16-'[1]Outside Edges'!$C80)-('[1]Compatibility Values'!$B$3+1)&gt;0,"Yes","No")</f>
        <v>No</v>
      </c>
      <c r="L82" s="46" t="s">
        <v>20</v>
      </c>
      <c r="M82" s="48" t="s">
        <v>20</v>
      </c>
      <c r="N82" s="45" t="str">
        <f>IF((20-'[1]Outside Edges'!$C80)-('[1]Compatibility Values'!$B$2+1)&gt;0,"Yes","No")</f>
        <v>Yes</v>
      </c>
      <c r="O82" s="47" t="str">
        <f>IF((20-'[1]Outside Edges'!$C80)-('[1]Compatibility Values'!$B$3+1)&gt;0,"Yes","No")</f>
        <v>No</v>
      </c>
      <c r="P82" s="46" t="s">
        <v>21</v>
      </c>
      <c r="Q82" s="48" t="s">
        <v>21</v>
      </c>
    </row>
    <row r="83" spans="1:17" ht="15.75" customHeight="1" x14ac:dyDescent="0.25">
      <c r="A83" s="31" t="str">
        <f>'[1]Outside Edges'!$A81</f>
        <v>D79</v>
      </c>
      <c r="B83" s="55" t="str">
        <f>IF((10-'[1]Outside Edges'!$C81)-('[1]Compatibility Values'!$B$2+1)&gt;0,"Yes","No")</f>
        <v>No</v>
      </c>
      <c r="C83" s="41" t="str">
        <f>IF((10-'[1]Outside Edges'!$C81)-('[1]Compatibility Values'!$B$3+1)&gt;0,"Yes","No")</f>
        <v>No</v>
      </c>
      <c r="D83" s="40" t="s">
        <v>20</v>
      </c>
      <c r="E83" s="42" t="s">
        <v>20</v>
      </c>
      <c r="F83" s="55" t="str">
        <f>IF((15-'[1]Outside Edges'!$C81)-('[1]Compatibility Values'!$B$2+1)&gt;0,"Yes","No")</f>
        <v>Yes</v>
      </c>
      <c r="G83" s="41" t="str">
        <f>IF((15-'[1]Outside Edges'!$C81)-('[1]Compatibility Values'!$B$3+1)&gt;0,"Yes","No")</f>
        <v>No</v>
      </c>
      <c r="H83" s="40" t="s">
        <v>20</v>
      </c>
      <c r="I83" s="154" t="s">
        <v>20</v>
      </c>
      <c r="J83" s="62" t="str">
        <f>IF((16-'[1]Outside Edges'!$C81)-('[1]Compatibility Values'!$B$2+1)&gt;0,"Yes","No")</f>
        <v>Yes</v>
      </c>
      <c r="K83" s="41" t="str">
        <f>IF((16-'[1]Outside Edges'!$C81)-('[1]Compatibility Values'!$B$3+1)&gt;0,"Yes","No")</f>
        <v>No</v>
      </c>
      <c r="L83" s="40" t="s">
        <v>20</v>
      </c>
      <c r="M83" s="42" t="s">
        <v>20</v>
      </c>
      <c r="N83" s="39" t="str">
        <f>IF((20-'[1]Outside Edges'!$C81)-('[1]Compatibility Values'!$B$2+1)&gt;0,"Yes","No")</f>
        <v>Yes</v>
      </c>
      <c r="O83" s="41" t="str">
        <f>IF((20-'[1]Outside Edges'!$C81)-('[1]Compatibility Values'!$B$3+1)&gt;0,"Yes","No")</f>
        <v>Yes</v>
      </c>
      <c r="P83" s="40" t="s">
        <v>21</v>
      </c>
      <c r="Q83" s="42" t="s">
        <v>20</v>
      </c>
    </row>
    <row r="84" spans="1:17" ht="15.75" customHeight="1" x14ac:dyDescent="0.25">
      <c r="A84" s="30" t="str">
        <f>'[1]Outside Edges'!$A82</f>
        <v>D80</v>
      </c>
      <c r="B84" s="56" t="str">
        <f>IF((10-'[1]Outside Edges'!$C82)-('[1]Compatibility Values'!$B$2+1)&gt;0,"Yes","No")</f>
        <v>Yes</v>
      </c>
      <c r="C84" s="47" t="str">
        <f>IF((10-'[1]Outside Edges'!$C82)-('[1]Compatibility Values'!$B$3+1)&gt;0,"Yes","No")</f>
        <v>No</v>
      </c>
      <c r="D84" s="46" t="s">
        <v>20</v>
      </c>
      <c r="E84" s="48" t="s">
        <v>20</v>
      </c>
      <c r="F84" s="56" t="str">
        <f>IF((15-'[1]Outside Edges'!$C82)-('[1]Compatibility Values'!$B$2+1)&gt;0,"Yes","No")</f>
        <v>Yes</v>
      </c>
      <c r="G84" s="47" t="str">
        <f>IF((15-'[1]Outside Edges'!$C82)-('[1]Compatibility Values'!$B$3+1)&gt;0,"Yes","No")</f>
        <v>Yes</v>
      </c>
      <c r="H84" s="46" t="s">
        <v>20</v>
      </c>
      <c r="I84" s="153" t="s">
        <v>20</v>
      </c>
      <c r="J84" s="61" t="str">
        <f>IF((16-'[1]Outside Edges'!$C82)-('[1]Compatibility Values'!$B$2+1)&gt;0,"Yes","No")</f>
        <v>Yes</v>
      </c>
      <c r="K84" s="47" t="str">
        <f>IF((16-'[1]Outside Edges'!$C82)-('[1]Compatibility Values'!$B$3+1)&gt;0,"Yes","No")</f>
        <v>Yes</v>
      </c>
      <c r="L84" s="46" t="s">
        <v>20</v>
      </c>
      <c r="M84" s="48" t="s">
        <v>20</v>
      </c>
      <c r="N84" s="45" t="str">
        <f>IF((20-'[1]Outside Edges'!$C82)-('[1]Compatibility Values'!$B$2+1)&gt;0,"Yes","No")</f>
        <v>Yes</v>
      </c>
      <c r="O84" s="47" t="str">
        <f>IF((20-'[1]Outside Edges'!$C82)-('[1]Compatibility Values'!$B$3+1)&gt;0,"Yes","No")</f>
        <v>Yes</v>
      </c>
      <c r="P84" s="46" t="s">
        <v>21</v>
      </c>
      <c r="Q84" s="48" t="s">
        <v>20</v>
      </c>
    </row>
    <row r="85" spans="1:17" ht="15.75" customHeight="1" x14ac:dyDescent="0.25">
      <c r="A85" s="31" t="str">
        <f>'[1]Outside Edges'!$A83</f>
        <v>D81</v>
      </c>
      <c r="B85" s="55" t="str">
        <f>IF((10-'[1]Outside Edges'!$C83)-('[1]Compatibility Values'!$B$2+1)&gt;0,"Yes","No")</f>
        <v>No</v>
      </c>
      <c r="C85" s="41" t="str">
        <f>IF((10-'[1]Outside Edges'!$C83)-('[1]Compatibility Values'!$B$3+1)&gt;0,"Yes","No")</f>
        <v>No</v>
      </c>
      <c r="D85" s="40" t="s">
        <v>20</v>
      </c>
      <c r="E85" s="42" t="s">
        <v>20</v>
      </c>
      <c r="F85" s="55" t="str">
        <f>IF((15-'[1]Outside Edges'!$C83)-('[1]Compatibility Values'!$B$2+1)&gt;0,"Yes","No")</f>
        <v>No</v>
      </c>
      <c r="G85" s="41" t="str">
        <f>IF((15-'[1]Outside Edges'!$C83)-('[1]Compatibility Values'!$B$3+1)&gt;0,"Yes","No")</f>
        <v>No</v>
      </c>
      <c r="H85" s="40" t="s">
        <v>20</v>
      </c>
      <c r="I85" s="154" t="s">
        <v>20</v>
      </c>
      <c r="J85" s="62" t="str">
        <f>IF((16-'[1]Outside Edges'!$C83)-('[1]Compatibility Values'!$B$2+1)&gt;0,"Yes","No")</f>
        <v>Yes</v>
      </c>
      <c r="K85" s="41" t="str">
        <f>IF((16-'[1]Outside Edges'!$C83)-('[1]Compatibility Values'!$B$3+1)&gt;0,"Yes","No")</f>
        <v>No</v>
      </c>
      <c r="L85" s="40" t="s">
        <v>20</v>
      </c>
      <c r="M85" s="42" t="s">
        <v>20</v>
      </c>
      <c r="N85" s="39" t="str">
        <f>IF((20-'[1]Outside Edges'!$C83)-('[1]Compatibility Values'!$B$2+1)&gt;0,"Yes","No")</f>
        <v>Yes</v>
      </c>
      <c r="O85" s="41" t="str">
        <f>IF((20-'[1]Outside Edges'!$C83)-('[1]Compatibility Values'!$B$3+1)&gt;0,"Yes","No")</f>
        <v>Yes</v>
      </c>
      <c r="P85" s="40" t="s">
        <v>21</v>
      </c>
      <c r="Q85" s="42" t="s">
        <v>21</v>
      </c>
    </row>
    <row r="86" spans="1:17" ht="15.75" customHeight="1" x14ac:dyDescent="0.25">
      <c r="A86" s="30" t="str">
        <f>'[1]Outside Edges'!$A84</f>
        <v>D82</v>
      </c>
      <c r="B86" s="56" t="str">
        <f>IF((10-'[1]Outside Edges'!$C84)-('[1]Compatibility Values'!$B$2+1)&gt;0,"Yes","No")</f>
        <v>No</v>
      </c>
      <c r="C86" s="47" t="str">
        <f>IF((10-'[1]Outside Edges'!$C84)-('[1]Compatibility Values'!$B$3+1)&gt;0,"Yes","No")</f>
        <v>No</v>
      </c>
      <c r="D86" s="46" t="s">
        <v>20</v>
      </c>
      <c r="E86" s="48" t="s">
        <v>20</v>
      </c>
      <c r="F86" s="56" t="str">
        <f>IF((15-'[1]Outside Edges'!$C84)-('[1]Compatibility Values'!$B$2+1)&gt;0,"Yes","No")</f>
        <v>No</v>
      </c>
      <c r="G86" s="47" t="str">
        <f>IF((15-'[1]Outside Edges'!$C84)-('[1]Compatibility Values'!$B$3+1)&gt;0,"Yes","No")</f>
        <v>No</v>
      </c>
      <c r="H86" s="46" t="s">
        <v>20</v>
      </c>
      <c r="I86" s="153" t="s">
        <v>20</v>
      </c>
      <c r="J86" s="61" t="str">
        <f>IF((16-'[1]Outside Edges'!$C84)-('[1]Compatibility Values'!$B$2+1)&gt;0,"Yes","No")</f>
        <v>Yes</v>
      </c>
      <c r="K86" s="47" t="str">
        <f>IF((16-'[1]Outside Edges'!$C84)-('[1]Compatibility Values'!$B$3+1)&gt;0,"Yes","No")</f>
        <v>No</v>
      </c>
      <c r="L86" s="46" t="s">
        <v>20</v>
      </c>
      <c r="M86" s="48" t="s">
        <v>20</v>
      </c>
      <c r="N86" s="45" t="str">
        <f>IF((20-'[1]Outside Edges'!$C84)-('[1]Compatibility Values'!$B$2+1)&gt;0,"Yes","No")</f>
        <v>Yes</v>
      </c>
      <c r="O86" s="47" t="str">
        <f>IF((20-'[1]Outside Edges'!$C84)-('[1]Compatibility Values'!$B$3+1)&gt;0,"Yes","No")</f>
        <v>Yes</v>
      </c>
      <c r="P86" s="46" t="s">
        <v>21</v>
      </c>
      <c r="Q86" s="48" t="s">
        <v>21</v>
      </c>
    </row>
    <row r="87" spans="1:17" ht="15.75" customHeight="1" x14ac:dyDescent="0.25">
      <c r="A87" s="31" t="str">
        <f>'[1]Outside Edges'!$A85</f>
        <v>D83</v>
      </c>
      <c r="B87" s="55" t="str">
        <f>IF((10-'[1]Outside Edges'!$C85)-('[1]Compatibility Values'!$B$2+1)&gt;0,"Yes","No")</f>
        <v>No</v>
      </c>
      <c r="C87" s="41" t="str">
        <f>IF((10-'[1]Outside Edges'!$C85)-('[1]Compatibility Values'!$B$3+1)&gt;0,"Yes","No")</f>
        <v>No</v>
      </c>
      <c r="D87" s="40" t="s">
        <v>20</v>
      </c>
      <c r="E87" s="42" t="s">
        <v>20</v>
      </c>
      <c r="F87" s="55" t="str">
        <f>IF((15-'[1]Outside Edges'!$C85)-('[1]Compatibility Values'!$B$2+1)&gt;0,"Yes","No")</f>
        <v>Yes</v>
      </c>
      <c r="G87" s="41" t="str">
        <f>IF((15-'[1]Outside Edges'!$C85)-('[1]Compatibility Values'!$B$3+1)&gt;0,"Yes","No")</f>
        <v>No</v>
      </c>
      <c r="H87" s="40" t="s">
        <v>20</v>
      </c>
      <c r="I87" s="154" t="s">
        <v>20</v>
      </c>
      <c r="J87" s="62" t="str">
        <f>IF((16-'[1]Outside Edges'!$C85)-('[1]Compatibility Values'!$B$2+1)&gt;0,"Yes","No")</f>
        <v>Yes</v>
      </c>
      <c r="K87" s="41" t="str">
        <f>IF((16-'[1]Outside Edges'!$C85)-('[1]Compatibility Values'!$B$3+1)&gt;0,"Yes","No")</f>
        <v>No</v>
      </c>
      <c r="L87" s="40" t="s">
        <v>20</v>
      </c>
      <c r="M87" s="42" t="s">
        <v>20</v>
      </c>
      <c r="N87" s="39" t="str">
        <f>IF((20-'[1]Outside Edges'!$C85)-('[1]Compatibility Values'!$B$2+1)&gt;0,"Yes","No")</f>
        <v>Yes</v>
      </c>
      <c r="O87" s="41" t="str">
        <f>IF((20-'[1]Outside Edges'!$C85)-('[1]Compatibility Values'!$B$3+1)&gt;0,"Yes","No")</f>
        <v>Yes</v>
      </c>
      <c r="P87" s="40" t="s">
        <v>21</v>
      </c>
      <c r="Q87" s="42" t="s">
        <v>20</v>
      </c>
    </row>
    <row r="88" spans="1:17" ht="15.75" customHeight="1" x14ac:dyDescent="0.25">
      <c r="A88" s="30" t="str">
        <f>'[1]Outside Edges'!$A86</f>
        <v>D84</v>
      </c>
      <c r="B88" s="56" t="str">
        <f>IF((10-'[1]Outside Edges'!$C86)-('[1]Compatibility Values'!$B$2+1)&gt;0,"Yes","No")</f>
        <v>No</v>
      </c>
      <c r="C88" s="47" t="str">
        <f>IF((10-'[1]Outside Edges'!$C86)-('[1]Compatibility Values'!$B$3+1)&gt;0,"Yes","No")</f>
        <v>No</v>
      </c>
      <c r="D88" s="46" t="s">
        <v>20</v>
      </c>
      <c r="E88" s="48" t="s">
        <v>20</v>
      </c>
      <c r="F88" s="56" t="str">
        <f>IF((15-'[1]Outside Edges'!$C86)-('[1]Compatibility Values'!$B$2+1)&gt;0,"Yes","No")</f>
        <v>Yes</v>
      </c>
      <c r="G88" s="47" t="str">
        <f>IF((15-'[1]Outside Edges'!$C86)-('[1]Compatibility Values'!$B$3+1)&gt;0,"Yes","No")</f>
        <v>No</v>
      </c>
      <c r="H88" s="46" t="s">
        <v>20</v>
      </c>
      <c r="I88" s="153" t="s">
        <v>20</v>
      </c>
      <c r="J88" s="61" t="str">
        <f>IF((16-'[1]Outside Edges'!$C86)-('[1]Compatibility Values'!$B$2+1)&gt;0,"Yes","No")</f>
        <v>Yes</v>
      </c>
      <c r="K88" s="47" t="str">
        <f>IF((16-'[1]Outside Edges'!$C86)-('[1]Compatibility Values'!$B$3+1)&gt;0,"Yes","No")</f>
        <v>No</v>
      </c>
      <c r="L88" s="46" t="s">
        <v>20</v>
      </c>
      <c r="M88" s="48" t="s">
        <v>20</v>
      </c>
      <c r="N88" s="45" t="str">
        <f>IF((20-'[1]Outside Edges'!$C86)-('[1]Compatibility Values'!$B$2+1)&gt;0,"Yes","No")</f>
        <v>Yes</v>
      </c>
      <c r="O88" s="47" t="str">
        <f>IF((20-'[1]Outside Edges'!$C86)-('[1]Compatibility Values'!$B$3+1)&gt;0,"Yes","No")</f>
        <v>Yes</v>
      </c>
      <c r="P88" s="46" t="s">
        <v>21</v>
      </c>
      <c r="Q88" s="48" t="s">
        <v>20</v>
      </c>
    </row>
    <row r="89" spans="1:17" ht="15.75" customHeight="1" x14ac:dyDescent="0.25">
      <c r="A89" s="31" t="str">
        <f>'[1]Outside Edges'!$A87</f>
        <v>D85</v>
      </c>
      <c r="B89" s="55" t="str">
        <f>IF((10-'[1]Outside Edges'!$C87)-('[1]Compatibility Values'!$B$2+1)&gt;0,"Yes","No")</f>
        <v>No</v>
      </c>
      <c r="C89" s="41" t="str">
        <f>IF((10-'[1]Outside Edges'!$C87)-('[1]Compatibility Values'!$B$3+1)&gt;0,"Yes","No")</f>
        <v>No</v>
      </c>
      <c r="D89" s="40" t="s">
        <v>20</v>
      </c>
      <c r="E89" s="42" t="s">
        <v>20</v>
      </c>
      <c r="F89" s="55" t="str">
        <f>IF((15-'[1]Outside Edges'!$C87)-('[1]Compatibility Values'!$B$2+1)&gt;0,"Yes","No")</f>
        <v>Yes</v>
      </c>
      <c r="G89" s="41" t="str">
        <f>IF((15-'[1]Outside Edges'!$C87)-('[1]Compatibility Values'!$B$3+1)&gt;0,"Yes","No")</f>
        <v>No</v>
      </c>
      <c r="H89" s="40" t="s">
        <v>20</v>
      </c>
      <c r="I89" s="154" t="s">
        <v>20</v>
      </c>
      <c r="J89" s="62" t="str">
        <f>IF((16-'[1]Outside Edges'!$C87)-('[1]Compatibility Values'!$B$2+1)&gt;0,"Yes","No")</f>
        <v>Yes</v>
      </c>
      <c r="K89" s="41" t="str">
        <f>IF((16-'[1]Outside Edges'!$C87)-('[1]Compatibility Values'!$B$3+1)&gt;0,"Yes","No")</f>
        <v>Yes</v>
      </c>
      <c r="L89" s="40" t="s">
        <v>20</v>
      </c>
      <c r="M89" s="42" t="s">
        <v>20</v>
      </c>
      <c r="N89" s="39" t="str">
        <f>IF((20-'[1]Outside Edges'!$C87)-('[1]Compatibility Values'!$B$2+1)&gt;0,"Yes","No")</f>
        <v>Yes</v>
      </c>
      <c r="O89" s="41" t="str">
        <f>IF((20-'[1]Outside Edges'!$C87)-('[1]Compatibility Values'!$B$3+1)&gt;0,"Yes","No")</f>
        <v>Yes</v>
      </c>
      <c r="P89" s="40" t="s">
        <v>21</v>
      </c>
      <c r="Q89" s="42" t="s">
        <v>21</v>
      </c>
    </row>
    <row r="90" spans="1:17" ht="15.75" customHeight="1" x14ac:dyDescent="0.25">
      <c r="A90" s="30" t="str">
        <f>'[1]Outside Edges'!$A88</f>
        <v>D86</v>
      </c>
      <c r="B90" s="56" t="str">
        <f>IF((10-'[1]Outside Edges'!$C88)-('[1]Compatibility Values'!$B$2+1)&gt;0,"Yes","No")</f>
        <v>No</v>
      </c>
      <c r="C90" s="47" t="str">
        <f>IF((10-'[1]Outside Edges'!$C88)-('[1]Compatibility Values'!$B$3+1)&gt;0,"Yes","No")</f>
        <v>No</v>
      </c>
      <c r="D90" s="46" t="s">
        <v>20</v>
      </c>
      <c r="E90" s="48" t="s">
        <v>20</v>
      </c>
      <c r="F90" s="56" t="str">
        <f>IF((15-'[1]Outside Edges'!$C88)-('[1]Compatibility Values'!$B$2+1)&gt;0,"Yes","No")</f>
        <v>Yes</v>
      </c>
      <c r="G90" s="47" t="str">
        <f>IF((15-'[1]Outside Edges'!$C88)-('[1]Compatibility Values'!$B$3+1)&gt;0,"Yes","No")</f>
        <v>No</v>
      </c>
      <c r="H90" s="46" t="s">
        <v>20</v>
      </c>
      <c r="I90" s="153" t="s">
        <v>20</v>
      </c>
      <c r="J90" s="61" t="str">
        <f>IF((16-'[1]Outside Edges'!$C88)-('[1]Compatibility Values'!$B$2+1)&gt;0,"Yes","No")</f>
        <v>Yes</v>
      </c>
      <c r="K90" s="47" t="str">
        <f>IF((16-'[1]Outside Edges'!$C88)-('[1]Compatibility Values'!$B$3+1)&gt;0,"Yes","No")</f>
        <v>No</v>
      </c>
      <c r="L90" s="46" t="s">
        <v>20</v>
      </c>
      <c r="M90" s="48" t="s">
        <v>20</v>
      </c>
      <c r="N90" s="45" t="str">
        <f>IF((20-'[1]Outside Edges'!$C88)-('[1]Compatibility Values'!$B$2+1)&gt;0,"Yes","No")</f>
        <v>Yes</v>
      </c>
      <c r="O90" s="47" t="str">
        <f>IF((20-'[1]Outside Edges'!$C88)-('[1]Compatibility Values'!$B$3+1)&gt;0,"Yes","No")</f>
        <v>Yes</v>
      </c>
      <c r="P90" s="46" t="s">
        <v>21</v>
      </c>
      <c r="Q90" s="48" t="s">
        <v>20</v>
      </c>
    </row>
    <row r="91" spans="1:17" ht="15.75" customHeight="1" x14ac:dyDescent="0.25">
      <c r="A91" s="31" t="str">
        <f>'[1]Outside Edges'!$A89</f>
        <v>D87</v>
      </c>
      <c r="B91" s="55" t="str">
        <f>IF((10-'[1]Outside Edges'!$C89)-('[1]Compatibility Values'!$B$2+1)&gt;0,"Yes","No")</f>
        <v>No</v>
      </c>
      <c r="C91" s="41" t="str">
        <f>IF((10-'[1]Outside Edges'!$C89)-('[1]Compatibility Values'!$B$3+1)&gt;0,"Yes","No")</f>
        <v>No</v>
      </c>
      <c r="D91" s="40" t="s">
        <v>20</v>
      </c>
      <c r="E91" s="42" t="s">
        <v>20</v>
      </c>
      <c r="F91" s="55" t="str">
        <f>IF((15-'[1]Outside Edges'!$C89)-('[1]Compatibility Values'!$B$2+1)&gt;0,"Yes","No")</f>
        <v>No</v>
      </c>
      <c r="G91" s="41" t="str">
        <f>IF((15-'[1]Outside Edges'!$C89)-('[1]Compatibility Values'!$B$3+1)&gt;0,"Yes","No")</f>
        <v>No</v>
      </c>
      <c r="H91" s="40" t="s">
        <v>20</v>
      </c>
      <c r="I91" s="154" t="s">
        <v>20</v>
      </c>
      <c r="J91" s="62" t="str">
        <f>IF((16-'[1]Outside Edges'!$C89)-('[1]Compatibility Values'!$B$2+1)&gt;0,"Yes","No")</f>
        <v>No</v>
      </c>
      <c r="K91" s="41" t="str">
        <f>IF((16-'[1]Outside Edges'!$C89)-('[1]Compatibility Values'!$B$3+1)&gt;0,"Yes","No")</f>
        <v>No</v>
      </c>
      <c r="L91" s="40" t="s">
        <v>20</v>
      </c>
      <c r="M91" s="42" t="s">
        <v>20</v>
      </c>
      <c r="N91" s="39" t="str">
        <f>IF((20-'[1]Outside Edges'!$C89)-('[1]Compatibility Values'!$B$2+1)&gt;0,"Yes","No")</f>
        <v>Yes</v>
      </c>
      <c r="O91" s="41" t="str">
        <f>IF((20-'[1]Outside Edges'!$C89)-('[1]Compatibility Values'!$B$3+1)&gt;0,"Yes","No")</f>
        <v>No</v>
      </c>
      <c r="P91" s="40" t="s">
        <v>21</v>
      </c>
      <c r="Q91" s="42" t="s">
        <v>21</v>
      </c>
    </row>
    <row r="92" spans="1:17" ht="15.75" customHeight="1" x14ac:dyDescent="0.25">
      <c r="A92" s="30" t="str">
        <f>'[1]Outside Edges'!$A90</f>
        <v>D88</v>
      </c>
      <c r="B92" s="56" t="str">
        <f>IF((10-'[1]Outside Edges'!$C90)-('[1]Compatibility Values'!$B$2+1)&gt;0,"Yes","No")</f>
        <v>No</v>
      </c>
      <c r="C92" s="47" t="str">
        <f>IF((10-'[1]Outside Edges'!$C90)-('[1]Compatibility Values'!$B$3+1)&gt;0,"Yes","No")</f>
        <v>No</v>
      </c>
      <c r="D92" s="46" t="s">
        <v>20</v>
      </c>
      <c r="E92" s="48" t="s">
        <v>20</v>
      </c>
      <c r="F92" s="56" t="str">
        <f>IF((15-'[1]Outside Edges'!$C90)-('[1]Compatibility Values'!$B$2+1)&gt;0,"Yes","No")</f>
        <v>No</v>
      </c>
      <c r="G92" s="47" t="str">
        <f>IF((15-'[1]Outside Edges'!$C90)-('[1]Compatibility Values'!$B$3+1)&gt;0,"Yes","No")</f>
        <v>No</v>
      </c>
      <c r="H92" s="46" t="s">
        <v>20</v>
      </c>
      <c r="I92" s="153" t="s">
        <v>20</v>
      </c>
      <c r="J92" s="61" t="str">
        <f>IF((16-'[1]Outside Edges'!$C90)-('[1]Compatibility Values'!$B$2+1)&gt;0,"Yes","No")</f>
        <v>Yes</v>
      </c>
      <c r="K92" s="47" t="str">
        <f>IF((16-'[1]Outside Edges'!$C90)-('[1]Compatibility Values'!$B$3+1)&gt;0,"Yes","No")</f>
        <v>No</v>
      </c>
      <c r="L92" s="46" t="s">
        <v>20</v>
      </c>
      <c r="M92" s="48" t="s">
        <v>20</v>
      </c>
      <c r="N92" s="45" t="str">
        <f>IF((20-'[1]Outside Edges'!$C90)-('[1]Compatibility Values'!$B$2+1)&gt;0,"Yes","No")</f>
        <v>Yes</v>
      </c>
      <c r="O92" s="47" t="str">
        <f>IF((20-'[1]Outside Edges'!$C90)-('[1]Compatibility Values'!$B$3+1)&gt;0,"Yes","No")</f>
        <v>Yes</v>
      </c>
      <c r="P92" s="46" t="s">
        <v>21</v>
      </c>
      <c r="Q92" s="48" t="s">
        <v>20</v>
      </c>
    </row>
    <row r="93" spans="1:17" ht="15.75" customHeight="1" x14ac:dyDescent="0.25">
      <c r="A93" s="31" t="str">
        <f>'[1]Outside Edges'!$A91</f>
        <v>D89</v>
      </c>
      <c r="B93" s="55" t="str">
        <f>IF((10-'[1]Outside Edges'!$C91)-('[1]Compatibility Values'!$B$2+1)&gt;0,"Yes","No")</f>
        <v>No</v>
      </c>
      <c r="C93" s="41" t="str">
        <f>IF((10-'[1]Outside Edges'!$C91)-('[1]Compatibility Values'!$B$3+1)&gt;0,"Yes","No")</f>
        <v>No</v>
      </c>
      <c r="D93" s="40" t="s">
        <v>20</v>
      </c>
      <c r="E93" s="42" t="s">
        <v>20</v>
      </c>
      <c r="F93" s="55" t="str">
        <f>IF((15-'[1]Outside Edges'!$C91)-('[1]Compatibility Values'!$B$2+1)&gt;0,"Yes","No")</f>
        <v>No</v>
      </c>
      <c r="G93" s="41" t="str">
        <f>IF((15-'[1]Outside Edges'!$C91)-('[1]Compatibility Values'!$B$3+1)&gt;0,"Yes","No")</f>
        <v>No</v>
      </c>
      <c r="H93" s="40" t="s">
        <v>20</v>
      </c>
      <c r="I93" s="154" t="s">
        <v>20</v>
      </c>
      <c r="J93" s="62" t="str">
        <f>IF((16-'[1]Outside Edges'!$C91)-('[1]Compatibility Values'!$B$2+1)&gt;0,"Yes","No")</f>
        <v>No</v>
      </c>
      <c r="K93" s="41" t="str">
        <f>IF((16-'[1]Outside Edges'!$C91)-('[1]Compatibility Values'!$B$3+1)&gt;0,"Yes","No")</f>
        <v>No</v>
      </c>
      <c r="L93" s="40" t="s">
        <v>20</v>
      </c>
      <c r="M93" s="42" t="s">
        <v>20</v>
      </c>
      <c r="N93" s="39" t="str">
        <f>IF((20-'[1]Outside Edges'!$C91)-('[1]Compatibility Values'!$B$2+1)&gt;0,"Yes","No")</f>
        <v>Yes</v>
      </c>
      <c r="O93" s="41" t="str">
        <f>IF((20-'[1]Outside Edges'!$C91)-('[1]Compatibility Values'!$B$3+1)&gt;0,"Yes","No")</f>
        <v>No</v>
      </c>
      <c r="P93" s="40" t="s">
        <v>21</v>
      </c>
      <c r="Q93" s="42" t="s">
        <v>21</v>
      </c>
    </row>
    <row r="94" spans="1:17" ht="15.75" customHeight="1" x14ac:dyDescent="0.25">
      <c r="A94" s="30" t="str">
        <f>'[1]Outside Edges'!$A92</f>
        <v>D90</v>
      </c>
      <c r="B94" s="56" t="str">
        <f>IF((10-'[1]Outside Edges'!$C92)-('[1]Compatibility Values'!$B$2+1)&gt;0,"Yes","No")</f>
        <v>No</v>
      </c>
      <c r="C94" s="47" t="str">
        <f>IF((10-'[1]Outside Edges'!$C92)-('[1]Compatibility Values'!$B$3+1)&gt;0,"Yes","No")</f>
        <v>No</v>
      </c>
      <c r="D94" s="46" t="s">
        <v>20</v>
      </c>
      <c r="E94" s="48" t="s">
        <v>20</v>
      </c>
      <c r="F94" s="56" t="str">
        <f>IF((15-'[1]Outside Edges'!$C92)-('[1]Compatibility Values'!$B$2+1)&gt;0,"Yes","No")</f>
        <v>No</v>
      </c>
      <c r="G94" s="47" t="str">
        <f>IF((15-'[1]Outside Edges'!$C92)-('[1]Compatibility Values'!$B$3+1)&gt;0,"Yes","No")</f>
        <v>No</v>
      </c>
      <c r="H94" s="46" t="s">
        <v>20</v>
      </c>
      <c r="I94" s="153" t="s">
        <v>20</v>
      </c>
      <c r="J94" s="61" t="str">
        <f>IF((16-'[1]Outside Edges'!$C92)-('[1]Compatibility Values'!$B$2+1)&gt;0,"Yes","No")</f>
        <v>Yes</v>
      </c>
      <c r="K94" s="47" t="str">
        <f>IF((16-'[1]Outside Edges'!$C92)-('[1]Compatibility Values'!$B$3+1)&gt;0,"Yes","No")</f>
        <v>No</v>
      </c>
      <c r="L94" s="46" t="s">
        <v>20</v>
      </c>
      <c r="M94" s="48" t="s">
        <v>20</v>
      </c>
      <c r="N94" s="45" t="str">
        <f>IF((20-'[1]Outside Edges'!$C92)-('[1]Compatibility Values'!$B$2+1)&gt;0,"Yes","No")</f>
        <v>Yes</v>
      </c>
      <c r="O94" s="47" t="str">
        <f>IF((20-'[1]Outside Edges'!$C92)-('[1]Compatibility Values'!$B$3+1)&gt;0,"Yes","No")</f>
        <v>Yes</v>
      </c>
      <c r="P94" s="46" t="s">
        <v>21</v>
      </c>
      <c r="Q94" s="48" t="s">
        <v>20</v>
      </c>
    </row>
    <row r="95" spans="1:17" ht="15.75" customHeight="1" x14ac:dyDescent="0.25">
      <c r="A95" s="31" t="str">
        <f>'[1]Outside Edges'!$A93</f>
        <v>D91</v>
      </c>
      <c r="B95" s="55" t="str">
        <f>IF((10-'[1]Outside Edges'!$C93)-('[1]Compatibility Values'!$B$2+1)&gt;0,"Yes","No")</f>
        <v>No</v>
      </c>
      <c r="C95" s="41" t="str">
        <f>IF((10-'[1]Outside Edges'!$C93)-('[1]Compatibility Values'!$B$3+1)&gt;0,"Yes","No")</f>
        <v>No</v>
      </c>
      <c r="D95" s="40" t="s">
        <v>20</v>
      </c>
      <c r="E95" s="42" t="s">
        <v>20</v>
      </c>
      <c r="F95" s="55" t="str">
        <f>IF((15-'[1]Outside Edges'!$C93)-('[1]Compatibility Values'!$B$2+1)&gt;0,"Yes","No")</f>
        <v>Yes</v>
      </c>
      <c r="G95" s="41" t="str">
        <f>IF((15-'[1]Outside Edges'!$C93)-('[1]Compatibility Values'!$B$3+1)&gt;0,"Yes","No")</f>
        <v>Yes</v>
      </c>
      <c r="H95" s="40" t="s">
        <v>20</v>
      </c>
      <c r="I95" s="154" t="s">
        <v>20</v>
      </c>
      <c r="J95" s="62" t="str">
        <f>IF((16-'[1]Outside Edges'!$C93)-('[1]Compatibility Values'!$B$2+1)&gt;0,"Yes","No")</f>
        <v>Yes</v>
      </c>
      <c r="K95" s="41" t="str">
        <f>IF((16-'[1]Outside Edges'!$C93)-('[1]Compatibility Values'!$B$3+1)&gt;0,"Yes","No")</f>
        <v>Yes</v>
      </c>
      <c r="L95" s="40" t="s">
        <v>20</v>
      </c>
      <c r="M95" s="42" t="s">
        <v>20</v>
      </c>
      <c r="N95" s="39" t="str">
        <f>IF((20-'[1]Outside Edges'!$C93)-('[1]Compatibility Values'!$B$2+1)&gt;0,"Yes","No")</f>
        <v>Yes</v>
      </c>
      <c r="O95" s="41" t="str">
        <f>IF((20-'[1]Outside Edges'!$C93)-('[1]Compatibility Values'!$B$3+1)&gt;0,"Yes","No")</f>
        <v>Yes</v>
      </c>
      <c r="P95" s="40" t="s">
        <v>20</v>
      </c>
      <c r="Q95" s="42" t="s">
        <v>20</v>
      </c>
    </row>
    <row r="96" spans="1:17" ht="15.75" customHeight="1" x14ac:dyDescent="0.25">
      <c r="A96" s="30" t="str">
        <f>'[1]Outside Edges'!$A94</f>
        <v>D92</v>
      </c>
      <c r="B96" s="56" t="str">
        <f>IF((10-'[1]Outside Edges'!$C94)-('[1]Compatibility Values'!$B$2+1)&gt;0,"Yes","No")</f>
        <v>No</v>
      </c>
      <c r="C96" s="47" t="str">
        <f>IF((10-'[1]Outside Edges'!$C94)-('[1]Compatibility Values'!$B$3+1)&gt;0,"Yes","No")</f>
        <v>No</v>
      </c>
      <c r="D96" s="46" t="s">
        <v>20</v>
      </c>
      <c r="E96" s="48" t="s">
        <v>20</v>
      </c>
      <c r="F96" s="56" t="str">
        <f>IF((15-'[1]Outside Edges'!$C94)-('[1]Compatibility Values'!$B$2+1)&gt;0,"Yes","No")</f>
        <v>No</v>
      </c>
      <c r="G96" s="47" t="str">
        <f>IF((15-'[1]Outside Edges'!$C94)-('[1]Compatibility Values'!$B$3+1)&gt;0,"Yes","No")</f>
        <v>No</v>
      </c>
      <c r="H96" s="46" t="s">
        <v>20</v>
      </c>
      <c r="I96" s="153" t="s">
        <v>20</v>
      </c>
      <c r="J96" s="61" t="str">
        <f>IF((16-'[1]Outside Edges'!$C94)-('[1]Compatibility Values'!$B$2+1)&gt;0,"Yes","No")</f>
        <v>No</v>
      </c>
      <c r="K96" s="47" t="str">
        <f>IF((16-'[1]Outside Edges'!$C94)-('[1]Compatibility Values'!$B$3+1)&gt;0,"Yes","No")</f>
        <v>No</v>
      </c>
      <c r="L96" s="46" t="s">
        <v>20</v>
      </c>
      <c r="M96" s="48" t="s">
        <v>20</v>
      </c>
      <c r="N96" s="45" t="str">
        <f>IF((20-'[1]Outside Edges'!$C94)-('[1]Compatibility Values'!$B$2+1)&gt;0,"Yes","No")</f>
        <v>No</v>
      </c>
      <c r="O96" s="47" t="str">
        <f>IF((20-'[1]Outside Edges'!$C94)-('[1]Compatibility Values'!$B$3+1)&gt;0,"Yes","No")</f>
        <v>No</v>
      </c>
      <c r="P96" s="46" t="s">
        <v>21</v>
      </c>
      <c r="Q96" s="48" t="s">
        <v>21</v>
      </c>
    </row>
    <row r="97" spans="1:17" ht="15.75" customHeight="1" x14ac:dyDescent="0.25">
      <c r="A97" s="31" t="str">
        <f>'[1]Outside Edges'!$A95</f>
        <v>D93</v>
      </c>
      <c r="B97" s="55" t="str">
        <f>IF((10-'[1]Outside Edges'!$C95)-('[1]Compatibility Values'!$B$2+1)&gt;0,"Yes","No")</f>
        <v>No</v>
      </c>
      <c r="C97" s="41" t="str">
        <f>IF((10-'[1]Outside Edges'!$C95)-('[1]Compatibility Values'!$B$3+1)&gt;0,"Yes","No")</f>
        <v>No</v>
      </c>
      <c r="D97" s="40" t="s">
        <v>20</v>
      </c>
      <c r="E97" s="42" t="s">
        <v>20</v>
      </c>
      <c r="F97" s="55" t="str">
        <f>IF((15-'[1]Outside Edges'!$C95)-('[1]Compatibility Values'!$B$2+1)&gt;0,"Yes","No")</f>
        <v>No</v>
      </c>
      <c r="G97" s="41" t="str">
        <f>IF((15-'[1]Outside Edges'!$C95)-('[1]Compatibility Values'!$B$3+1)&gt;0,"Yes","No")</f>
        <v>No</v>
      </c>
      <c r="H97" s="40" t="s">
        <v>20</v>
      </c>
      <c r="I97" s="154" t="s">
        <v>20</v>
      </c>
      <c r="J97" s="62" t="str">
        <f>IF((16-'[1]Outside Edges'!$C95)-('[1]Compatibility Values'!$B$2+1)&gt;0,"Yes","No")</f>
        <v>Yes</v>
      </c>
      <c r="K97" s="41" t="str">
        <f>IF((16-'[1]Outside Edges'!$C95)-('[1]Compatibility Values'!$B$3+1)&gt;0,"Yes","No")</f>
        <v>No</v>
      </c>
      <c r="L97" s="40" t="s">
        <v>20</v>
      </c>
      <c r="M97" s="42" t="s">
        <v>20</v>
      </c>
      <c r="N97" s="39" t="str">
        <f>IF((20-'[1]Outside Edges'!$C95)-('[1]Compatibility Values'!$B$2+1)&gt;0,"Yes","No")</f>
        <v>Yes</v>
      </c>
      <c r="O97" s="41" t="str">
        <f>IF((20-'[1]Outside Edges'!$C95)-('[1]Compatibility Values'!$B$3+1)&gt;0,"Yes","No")</f>
        <v>Yes</v>
      </c>
      <c r="P97" s="40" t="s">
        <v>21</v>
      </c>
      <c r="Q97" s="42" t="s">
        <v>20</v>
      </c>
    </row>
    <row r="98" spans="1:17" ht="15.75" customHeight="1" x14ac:dyDescent="0.25">
      <c r="A98" s="30" t="str">
        <f>'[1]Outside Edges'!$A96</f>
        <v>D94</v>
      </c>
      <c r="B98" s="56" t="str">
        <f>IF((10-'[1]Outside Edges'!$C96)-('[1]Compatibility Values'!$B$2+1)&gt;0,"Yes","No")</f>
        <v>Yes</v>
      </c>
      <c r="C98" s="47" t="str">
        <f>IF((10-'[1]Outside Edges'!$C96)-('[1]Compatibility Values'!$B$3+1)&gt;0,"Yes","No")</f>
        <v>No</v>
      </c>
      <c r="D98" s="46" t="s">
        <v>20</v>
      </c>
      <c r="E98" s="48" t="s">
        <v>20</v>
      </c>
      <c r="F98" s="56" t="str">
        <f>IF((15-'[1]Outside Edges'!$C96)-('[1]Compatibility Values'!$B$2+1)&gt;0,"Yes","No")</f>
        <v>Yes</v>
      </c>
      <c r="G98" s="47" t="str">
        <f>IF((15-'[1]Outside Edges'!$C96)-('[1]Compatibility Values'!$B$3+1)&gt;0,"Yes","No")</f>
        <v>Yes</v>
      </c>
      <c r="H98" s="46" t="s">
        <v>20</v>
      </c>
      <c r="I98" s="153" t="s">
        <v>20</v>
      </c>
      <c r="J98" s="61" t="str">
        <f>IF((16-'[1]Outside Edges'!$C96)-('[1]Compatibility Values'!$B$2+1)&gt;0,"Yes","No")</f>
        <v>Yes</v>
      </c>
      <c r="K98" s="47" t="str">
        <f>IF((16-'[1]Outside Edges'!$C96)-('[1]Compatibility Values'!$B$3+1)&gt;0,"Yes","No")</f>
        <v>Yes</v>
      </c>
      <c r="L98" s="46" t="s">
        <v>20</v>
      </c>
      <c r="M98" s="48" t="s">
        <v>20</v>
      </c>
      <c r="N98" s="45" t="str">
        <f>IF((20-'[1]Outside Edges'!$C96)-('[1]Compatibility Values'!$B$2+1)&gt;0,"Yes","No")</f>
        <v>Yes</v>
      </c>
      <c r="O98" s="47" t="str">
        <f>IF((20-'[1]Outside Edges'!$C96)-('[1]Compatibility Values'!$B$3+1)&gt;0,"Yes","No")</f>
        <v>Yes</v>
      </c>
      <c r="P98" s="46" t="s">
        <v>20</v>
      </c>
      <c r="Q98" s="48" t="s">
        <v>20</v>
      </c>
    </row>
    <row r="99" spans="1:17" ht="15.75" customHeight="1" x14ac:dyDescent="0.25">
      <c r="A99" s="31" t="str">
        <f>'[1]Outside Edges'!$A97</f>
        <v>D95</v>
      </c>
      <c r="B99" s="55" t="str">
        <f>IF((10-'[1]Outside Edges'!$C97)-('[1]Compatibility Values'!$B$2+1)&gt;0,"Yes","No")</f>
        <v>No</v>
      </c>
      <c r="C99" s="41" t="str">
        <f>IF((10-'[1]Outside Edges'!$C97)-('[1]Compatibility Values'!$B$3+1)&gt;0,"Yes","No")</f>
        <v>No</v>
      </c>
      <c r="D99" s="40" t="s">
        <v>20</v>
      </c>
      <c r="E99" s="42" t="s">
        <v>20</v>
      </c>
      <c r="F99" s="55" t="str">
        <f>IF((15-'[1]Outside Edges'!$C97)-('[1]Compatibility Values'!$B$2+1)&gt;0,"Yes","No")</f>
        <v>No</v>
      </c>
      <c r="G99" s="41" t="str">
        <f>IF((15-'[1]Outside Edges'!$C97)-('[1]Compatibility Values'!$B$3+1)&gt;0,"Yes","No")</f>
        <v>No</v>
      </c>
      <c r="H99" s="40" t="s">
        <v>20</v>
      </c>
      <c r="I99" s="154" t="s">
        <v>20</v>
      </c>
      <c r="J99" s="62" t="str">
        <f>IF((16-'[1]Outside Edges'!$C97)-('[1]Compatibility Values'!$B$2+1)&gt;0,"Yes","No")</f>
        <v>Yes</v>
      </c>
      <c r="K99" s="41" t="str">
        <f>IF((16-'[1]Outside Edges'!$C97)-('[1]Compatibility Values'!$B$3+1)&gt;0,"Yes","No")</f>
        <v>No</v>
      </c>
      <c r="L99" s="40" t="s">
        <v>20</v>
      </c>
      <c r="M99" s="42" t="s">
        <v>20</v>
      </c>
      <c r="N99" s="39" t="str">
        <f>IF((20-'[1]Outside Edges'!$C97)-('[1]Compatibility Values'!$B$2+1)&gt;0,"Yes","No")</f>
        <v>Yes</v>
      </c>
      <c r="O99" s="41" t="str">
        <f>IF((20-'[1]Outside Edges'!$C97)-('[1]Compatibility Values'!$B$3+1)&gt;0,"Yes","No")</f>
        <v>Yes</v>
      </c>
      <c r="P99" s="40" t="s">
        <v>21</v>
      </c>
      <c r="Q99" s="42" t="s">
        <v>20</v>
      </c>
    </row>
    <row r="100" spans="1:17" ht="15.75" customHeight="1" x14ac:dyDescent="0.25">
      <c r="A100" s="30" t="str">
        <f>'[1]Outside Edges'!$A98</f>
        <v>D96</v>
      </c>
      <c r="B100" s="56" t="str">
        <f>IF((10-'[1]Outside Edges'!$C98)-('[1]Compatibility Values'!$B$2+1)&gt;0,"Yes","No")</f>
        <v>No</v>
      </c>
      <c r="C100" s="47" t="str">
        <f>IF((10-'[1]Outside Edges'!$C98)-('[1]Compatibility Values'!$B$3+1)&gt;0,"Yes","No")</f>
        <v>No</v>
      </c>
      <c r="D100" s="46" t="s">
        <v>20</v>
      </c>
      <c r="E100" s="48" t="s">
        <v>20</v>
      </c>
      <c r="F100" s="56" t="str">
        <f>IF((15-'[1]Outside Edges'!$C98)-('[1]Compatibility Values'!$B$2+1)&gt;0,"Yes","No")</f>
        <v>No</v>
      </c>
      <c r="G100" s="47" t="str">
        <f>IF((15-'[1]Outside Edges'!$C98)-('[1]Compatibility Values'!$B$3+1)&gt;0,"Yes","No")</f>
        <v>No</v>
      </c>
      <c r="H100" s="46" t="s">
        <v>20</v>
      </c>
      <c r="I100" s="153" t="s">
        <v>20</v>
      </c>
      <c r="J100" s="61" t="str">
        <f>IF((16-'[1]Outside Edges'!$C98)-('[1]Compatibility Values'!$B$2+1)&gt;0,"Yes","No")</f>
        <v>No</v>
      </c>
      <c r="K100" s="47" t="str">
        <f>IF((16-'[1]Outside Edges'!$C98)-('[1]Compatibility Values'!$B$3+1)&gt;0,"Yes","No")</f>
        <v>No</v>
      </c>
      <c r="L100" s="46" t="s">
        <v>20</v>
      </c>
      <c r="M100" s="48" t="s">
        <v>20</v>
      </c>
      <c r="N100" s="45" t="str">
        <f>IF((20-'[1]Outside Edges'!$C98)-('[1]Compatibility Values'!$B$2+1)&gt;0,"Yes","No")</f>
        <v>No</v>
      </c>
      <c r="O100" s="47" t="str">
        <f>IF((20-'[1]Outside Edges'!$C98)-('[1]Compatibility Values'!$B$3+1)&gt;0,"Yes","No")</f>
        <v>No</v>
      </c>
      <c r="P100" s="46" t="s">
        <v>21</v>
      </c>
      <c r="Q100" s="48" t="s">
        <v>21</v>
      </c>
    </row>
    <row r="101" spans="1:17" ht="15.75" customHeight="1" x14ac:dyDescent="0.25">
      <c r="A101" s="31" t="str">
        <f>'[1]Outside Edges'!$A99</f>
        <v>D97</v>
      </c>
      <c r="B101" s="55" t="str">
        <f>IF((10-'[1]Outside Edges'!$C99)-('[1]Compatibility Values'!$B$2+1)&gt;0,"Yes","No")</f>
        <v>No</v>
      </c>
      <c r="C101" s="41" t="str">
        <f>IF((10-'[1]Outside Edges'!$C99)-('[1]Compatibility Values'!$B$3+1)&gt;0,"Yes","No")</f>
        <v>No</v>
      </c>
      <c r="D101" s="40" t="s">
        <v>20</v>
      </c>
      <c r="E101" s="42" t="s">
        <v>20</v>
      </c>
      <c r="F101" s="55" t="str">
        <f>IF((15-'[1]Outside Edges'!$C99)-('[1]Compatibility Values'!$B$2+1)&gt;0,"Yes","No")</f>
        <v>Yes</v>
      </c>
      <c r="G101" s="41" t="str">
        <f>IF((15-'[1]Outside Edges'!$C99)-('[1]Compatibility Values'!$B$3+1)&gt;0,"Yes","No")</f>
        <v>No</v>
      </c>
      <c r="H101" s="40" t="s">
        <v>20</v>
      </c>
      <c r="I101" s="154" t="s">
        <v>20</v>
      </c>
      <c r="J101" s="62" t="str">
        <f>IF((16-'[1]Outside Edges'!$C99)-('[1]Compatibility Values'!$B$2+1)&gt;0,"Yes","No")</f>
        <v>Yes</v>
      </c>
      <c r="K101" s="41" t="str">
        <f>IF((16-'[1]Outside Edges'!$C99)-('[1]Compatibility Values'!$B$3+1)&gt;0,"Yes","No")</f>
        <v>No</v>
      </c>
      <c r="L101" s="40" t="s">
        <v>20</v>
      </c>
      <c r="M101" s="42" t="s">
        <v>20</v>
      </c>
      <c r="N101" s="39" t="str">
        <f>IF((20-'[1]Outside Edges'!$C99)-('[1]Compatibility Values'!$B$2+1)&gt;0,"Yes","No")</f>
        <v>Yes</v>
      </c>
      <c r="O101" s="41" t="str">
        <f>IF((20-'[1]Outside Edges'!$C99)-('[1]Compatibility Values'!$B$3+1)&gt;0,"Yes","No")</f>
        <v>Yes</v>
      </c>
      <c r="P101" s="40" t="s">
        <v>21</v>
      </c>
      <c r="Q101" s="42" t="s">
        <v>21</v>
      </c>
    </row>
    <row r="102" spans="1:17" ht="15.75" customHeight="1" x14ac:dyDescent="0.25">
      <c r="A102" s="30" t="str">
        <f>'[1]Outside Edges'!$A100</f>
        <v>D98</v>
      </c>
      <c r="B102" s="56" t="str">
        <f>IF((10-'[1]Outside Edges'!$C100)-('[1]Compatibility Values'!$B$2+1)&gt;0,"Yes","No")</f>
        <v>No</v>
      </c>
      <c r="C102" s="47" t="str">
        <f>IF((10-'[1]Outside Edges'!$C100)-('[1]Compatibility Values'!$B$3+1)&gt;0,"Yes","No")</f>
        <v>No</v>
      </c>
      <c r="D102" s="46" t="s">
        <v>20</v>
      </c>
      <c r="E102" s="48" t="s">
        <v>20</v>
      </c>
      <c r="F102" s="56" t="str">
        <f>IF((15-'[1]Outside Edges'!$C100)-('[1]Compatibility Values'!$B$2+1)&gt;0,"Yes","No")</f>
        <v>Yes</v>
      </c>
      <c r="G102" s="47" t="str">
        <f>IF((15-'[1]Outside Edges'!$C100)-('[1]Compatibility Values'!$B$3+1)&gt;0,"Yes","No")</f>
        <v>No</v>
      </c>
      <c r="H102" s="46" t="s">
        <v>20</v>
      </c>
      <c r="I102" s="153" t="s">
        <v>20</v>
      </c>
      <c r="J102" s="61" t="str">
        <f>IF((16-'[1]Outside Edges'!$C100)-('[1]Compatibility Values'!$B$2+1)&gt;0,"Yes","No")</f>
        <v>Yes</v>
      </c>
      <c r="K102" s="47" t="str">
        <f>IF((16-'[1]Outside Edges'!$C100)-('[1]Compatibility Values'!$B$3+1)&gt;0,"Yes","No")</f>
        <v>No</v>
      </c>
      <c r="L102" s="46" t="s">
        <v>20</v>
      </c>
      <c r="M102" s="48" t="s">
        <v>20</v>
      </c>
      <c r="N102" s="45" t="str">
        <f>IF((20-'[1]Outside Edges'!$C100)-('[1]Compatibility Values'!$B$2+1)&gt;0,"Yes","No")</f>
        <v>Yes</v>
      </c>
      <c r="O102" s="47" t="str">
        <f>IF((20-'[1]Outside Edges'!$C100)-('[1]Compatibility Values'!$B$3+1)&gt;0,"Yes","No")</f>
        <v>Yes</v>
      </c>
      <c r="P102" s="46" t="s">
        <v>21</v>
      </c>
      <c r="Q102" s="48" t="s">
        <v>21</v>
      </c>
    </row>
    <row r="103" spans="1:17" ht="15.75" customHeight="1" x14ac:dyDescent="0.25">
      <c r="A103" s="31" t="str">
        <f>'[1]Outside Edges'!$A101</f>
        <v>D99</v>
      </c>
      <c r="B103" s="55" t="str">
        <f>IF((10-'[1]Outside Edges'!$C101)-('[1]Compatibility Values'!$B$2+1)&gt;0,"Yes","No")</f>
        <v>Yes</v>
      </c>
      <c r="C103" s="41" t="str">
        <f>IF((10-'[1]Outside Edges'!$C101)-('[1]Compatibility Values'!$B$3+1)&gt;0,"Yes","No")</f>
        <v>No</v>
      </c>
      <c r="D103" s="40" t="s">
        <v>20</v>
      </c>
      <c r="E103" s="42" t="s">
        <v>20</v>
      </c>
      <c r="F103" s="55" t="str">
        <f>IF((15-'[1]Outside Edges'!$C101)-('[1]Compatibility Values'!$B$2+1)&gt;0,"Yes","No")</f>
        <v>Yes</v>
      </c>
      <c r="G103" s="41" t="str">
        <f>IF((15-'[1]Outside Edges'!$C101)-('[1]Compatibility Values'!$B$3+1)&gt;0,"Yes","No")</f>
        <v>Yes</v>
      </c>
      <c r="H103" s="40" t="s">
        <v>20</v>
      </c>
      <c r="I103" s="154" t="s">
        <v>20</v>
      </c>
      <c r="J103" s="62" t="str">
        <f>IF((16-'[1]Outside Edges'!$C101)-('[1]Compatibility Values'!$B$2+1)&gt;0,"Yes","No")</f>
        <v>Yes</v>
      </c>
      <c r="K103" s="41" t="str">
        <f>IF((16-'[1]Outside Edges'!$C101)-('[1]Compatibility Values'!$B$3+1)&gt;0,"Yes","No")</f>
        <v>Yes</v>
      </c>
      <c r="L103" s="40" t="s">
        <v>20</v>
      </c>
      <c r="M103" s="42" t="s">
        <v>20</v>
      </c>
      <c r="N103" s="39" t="str">
        <f>IF((20-'[1]Outside Edges'!$C101)-('[1]Compatibility Values'!$B$2+1)&gt;0,"Yes","No")</f>
        <v>Yes</v>
      </c>
      <c r="O103" s="41" t="str">
        <f>IF((20-'[1]Outside Edges'!$C101)-('[1]Compatibility Values'!$B$3+1)&gt;0,"Yes","No")</f>
        <v>Yes</v>
      </c>
      <c r="P103" s="40" t="s">
        <v>20</v>
      </c>
      <c r="Q103" s="42" t="s">
        <v>20</v>
      </c>
    </row>
    <row r="104" spans="1:17" ht="15.75" customHeight="1" x14ac:dyDescent="0.25">
      <c r="A104" s="30" t="str">
        <f>'[1]Outside Edges'!$A102</f>
        <v>D100</v>
      </c>
      <c r="B104" s="56" t="str">
        <f>IF((10-'[1]Outside Edges'!$C102)-('[1]Compatibility Values'!$B$2+1)&gt;0,"Yes","No")</f>
        <v>Yes</v>
      </c>
      <c r="C104" s="47" t="str">
        <f>IF((10-'[1]Outside Edges'!$C102)-('[1]Compatibility Values'!$B$3+1)&gt;0,"Yes","No")</f>
        <v>No</v>
      </c>
      <c r="D104" s="46" t="s">
        <v>20</v>
      </c>
      <c r="E104" s="48" t="s">
        <v>20</v>
      </c>
      <c r="F104" s="56" t="str">
        <f>IF((15-'[1]Outside Edges'!$C102)-('[1]Compatibility Values'!$B$2+1)&gt;0,"Yes","No")</f>
        <v>Yes</v>
      </c>
      <c r="G104" s="47" t="str">
        <f>IF((15-'[1]Outside Edges'!$C102)-('[1]Compatibility Values'!$B$3+1)&gt;0,"Yes","No")</f>
        <v>Yes</v>
      </c>
      <c r="H104" s="46" t="s">
        <v>20</v>
      </c>
      <c r="I104" s="153" t="s">
        <v>20</v>
      </c>
      <c r="J104" s="61" t="str">
        <f>IF((16-'[1]Outside Edges'!$C102)-('[1]Compatibility Values'!$B$2+1)&gt;0,"Yes","No")</f>
        <v>Yes</v>
      </c>
      <c r="K104" s="47" t="str">
        <f>IF((16-'[1]Outside Edges'!$C102)-('[1]Compatibility Values'!$B$3+1)&gt;0,"Yes","No")</f>
        <v>Yes</v>
      </c>
      <c r="L104" s="46" t="s">
        <v>20</v>
      </c>
      <c r="M104" s="48" t="s">
        <v>20</v>
      </c>
      <c r="N104" s="45" t="str">
        <f>IF((20-'[1]Outside Edges'!$C102)-('[1]Compatibility Values'!$B$2+1)&gt;0,"Yes","No")</f>
        <v>Yes</v>
      </c>
      <c r="O104" s="47" t="str">
        <f>IF((20-'[1]Outside Edges'!$C102)-('[1]Compatibility Values'!$B$3+1)&gt;0,"Yes","No")</f>
        <v>Yes</v>
      </c>
      <c r="P104" s="46" t="s">
        <v>20</v>
      </c>
      <c r="Q104" s="48" t="s">
        <v>20</v>
      </c>
    </row>
    <row r="105" spans="1:17" ht="15.75" customHeight="1" x14ac:dyDescent="0.25">
      <c r="A105" s="31" t="str">
        <f>'[1]Outside Edges'!$A103</f>
        <v>D101</v>
      </c>
      <c r="B105" s="55" t="str">
        <f>IF((10-'[1]Outside Edges'!$C103)-('[1]Compatibility Values'!$B$2+1)&gt;0,"Yes","No")</f>
        <v>No</v>
      </c>
      <c r="C105" s="41" t="str">
        <f>IF((10-'[1]Outside Edges'!$C103)-('[1]Compatibility Values'!$B$3+1)&gt;0,"Yes","No")</f>
        <v>No</v>
      </c>
      <c r="D105" s="40" t="s">
        <v>20</v>
      </c>
      <c r="E105" s="42" t="s">
        <v>20</v>
      </c>
      <c r="F105" s="55" t="str">
        <f>IF((15-'[1]Outside Edges'!$C103)-('[1]Compatibility Values'!$B$2+1)&gt;0,"Yes","No")</f>
        <v>No</v>
      </c>
      <c r="G105" s="41" t="str">
        <f>IF((15-'[1]Outside Edges'!$C103)-('[1]Compatibility Values'!$B$3+1)&gt;0,"Yes","No")</f>
        <v>No</v>
      </c>
      <c r="H105" s="40" t="s">
        <v>20</v>
      </c>
      <c r="I105" s="154" t="s">
        <v>20</v>
      </c>
      <c r="J105" s="62" t="str">
        <f>IF((16-'[1]Outside Edges'!$C103)-('[1]Compatibility Values'!$B$2+1)&gt;0,"Yes","No")</f>
        <v>Yes</v>
      </c>
      <c r="K105" s="41" t="str">
        <f>IF((16-'[1]Outside Edges'!$C103)-('[1]Compatibility Values'!$B$3+1)&gt;0,"Yes","No")</f>
        <v>No</v>
      </c>
      <c r="L105" s="40" t="s">
        <v>20</v>
      </c>
      <c r="M105" s="42" t="s">
        <v>20</v>
      </c>
      <c r="N105" s="39" t="str">
        <f>IF((20-'[1]Outside Edges'!$C103)-('[1]Compatibility Values'!$B$2+1)&gt;0,"Yes","No")</f>
        <v>Yes</v>
      </c>
      <c r="O105" s="41" t="str">
        <f>IF((20-'[1]Outside Edges'!$C103)-('[1]Compatibility Values'!$B$3+1)&gt;0,"Yes","No")</f>
        <v>Yes</v>
      </c>
      <c r="P105" s="40" t="s">
        <v>21</v>
      </c>
      <c r="Q105" s="42" t="s">
        <v>20</v>
      </c>
    </row>
    <row r="106" spans="1:17" ht="15.75" customHeight="1" x14ac:dyDescent="0.25">
      <c r="A106" s="30" t="str">
        <f>'[1]Outside Edges'!$A104</f>
        <v>D102</v>
      </c>
      <c r="B106" s="56" t="str">
        <f>IF((10-'[1]Outside Edges'!$C104)-('[1]Compatibility Values'!$B$2+1)&gt;0,"Yes","No")</f>
        <v>No</v>
      </c>
      <c r="C106" s="47" t="str">
        <f>IF((10-'[1]Outside Edges'!$C104)-('[1]Compatibility Values'!$B$3+1)&gt;0,"Yes","No")</f>
        <v>No</v>
      </c>
      <c r="D106" s="46" t="s">
        <v>20</v>
      </c>
      <c r="E106" s="48" t="s">
        <v>20</v>
      </c>
      <c r="F106" s="56" t="str">
        <f>IF((15-'[1]Outside Edges'!$C104)-('[1]Compatibility Values'!$B$2+1)&gt;0,"Yes","No")</f>
        <v>Yes</v>
      </c>
      <c r="G106" s="47" t="str">
        <f>IF((15-'[1]Outside Edges'!$C104)-('[1]Compatibility Values'!$B$3+1)&gt;0,"Yes","No")</f>
        <v>No</v>
      </c>
      <c r="H106" s="46" t="s">
        <v>20</v>
      </c>
      <c r="I106" s="153" t="s">
        <v>20</v>
      </c>
      <c r="J106" s="61" t="str">
        <f>IF((16-'[1]Outside Edges'!$C104)-('[1]Compatibility Values'!$B$2+1)&gt;0,"Yes","No")</f>
        <v>Yes</v>
      </c>
      <c r="K106" s="47" t="str">
        <f>IF((16-'[1]Outside Edges'!$C104)-('[1]Compatibility Values'!$B$3+1)&gt;0,"Yes","No")</f>
        <v>No</v>
      </c>
      <c r="L106" s="46" t="s">
        <v>20</v>
      </c>
      <c r="M106" s="48" t="s">
        <v>20</v>
      </c>
      <c r="N106" s="45" t="str">
        <f>IF((20-'[1]Outside Edges'!$C104)-('[1]Compatibility Values'!$B$2+1)&gt;0,"Yes","No")</f>
        <v>Yes</v>
      </c>
      <c r="O106" s="47" t="str">
        <f>IF((20-'[1]Outside Edges'!$C104)-('[1]Compatibility Values'!$B$3+1)&gt;0,"Yes","No")</f>
        <v>Yes</v>
      </c>
      <c r="P106" s="46" t="s">
        <v>21</v>
      </c>
      <c r="Q106" s="48" t="s">
        <v>21</v>
      </c>
    </row>
    <row r="107" spans="1:17" ht="15.75" customHeight="1" x14ac:dyDescent="0.25">
      <c r="A107" s="31" t="str">
        <f>'[1]Outside Edges'!$A105</f>
        <v>D103</v>
      </c>
      <c r="B107" s="55" t="str">
        <f>IF((10-'[1]Outside Edges'!$C105)-('[1]Compatibility Values'!$B$2+1)&gt;0,"Yes","No")</f>
        <v>No</v>
      </c>
      <c r="C107" s="41" t="str">
        <f>IF((10-'[1]Outside Edges'!$C105)-('[1]Compatibility Values'!$B$3+1)&gt;0,"Yes","No")</f>
        <v>No</v>
      </c>
      <c r="D107" s="40" t="s">
        <v>20</v>
      </c>
      <c r="E107" s="42" t="s">
        <v>20</v>
      </c>
      <c r="F107" s="55" t="str">
        <f>IF((15-'[1]Outside Edges'!$C105)-('[1]Compatibility Values'!$B$2+1)&gt;0,"Yes","No")</f>
        <v>Yes</v>
      </c>
      <c r="G107" s="41" t="str">
        <f>IF((15-'[1]Outside Edges'!$C105)-('[1]Compatibility Values'!$B$3+1)&gt;0,"Yes","No")</f>
        <v>No</v>
      </c>
      <c r="H107" s="40" t="s">
        <v>20</v>
      </c>
      <c r="I107" s="154" t="s">
        <v>20</v>
      </c>
      <c r="J107" s="62" t="str">
        <f>IF((16-'[1]Outside Edges'!$C105)-('[1]Compatibility Values'!$B$2+1)&gt;0,"Yes","No")</f>
        <v>Yes</v>
      </c>
      <c r="K107" s="41" t="str">
        <f>IF((16-'[1]Outside Edges'!$C105)-('[1]Compatibility Values'!$B$3+1)&gt;0,"Yes","No")</f>
        <v>No</v>
      </c>
      <c r="L107" s="40" t="s">
        <v>20</v>
      </c>
      <c r="M107" s="42" t="s">
        <v>20</v>
      </c>
      <c r="N107" s="39" t="str">
        <f>IF((20-'[1]Outside Edges'!$C105)-('[1]Compatibility Values'!$B$2+1)&gt;0,"Yes","No")</f>
        <v>Yes</v>
      </c>
      <c r="O107" s="41" t="str">
        <f>IF((20-'[1]Outside Edges'!$C105)-('[1]Compatibility Values'!$B$3+1)&gt;0,"Yes","No")</f>
        <v>Yes</v>
      </c>
      <c r="P107" s="40" t="s">
        <v>20</v>
      </c>
      <c r="Q107" s="42" t="s">
        <v>20</v>
      </c>
    </row>
    <row r="108" spans="1:17" ht="15.75" customHeight="1" x14ac:dyDescent="0.25">
      <c r="A108" s="30" t="str">
        <f>'[1]Outside Edges'!$A106</f>
        <v>D104</v>
      </c>
      <c r="B108" s="56" t="str">
        <f>IF((10-'[1]Outside Edges'!$C106)-('[1]Compatibility Values'!$B$2+1)&gt;0,"Yes","No")</f>
        <v>No</v>
      </c>
      <c r="C108" s="47" t="str">
        <f>IF((10-'[1]Outside Edges'!$C106)-('[1]Compatibility Values'!$B$3+1)&gt;0,"Yes","No")</f>
        <v>No</v>
      </c>
      <c r="D108" s="46" t="s">
        <v>20</v>
      </c>
      <c r="E108" s="48" t="s">
        <v>20</v>
      </c>
      <c r="F108" s="56" t="str">
        <f>IF((15-'[1]Outside Edges'!$C106)-('[1]Compatibility Values'!$B$2+1)&gt;0,"Yes","No")</f>
        <v>No</v>
      </c>
      <c r="G108" s="47" t="str">
        <f>IF((15-'[1]Outside Edges'!$C106)-('[1]Compatibility Values'!$B$3+1)&gt;0,"Yes","No")</f>
        <v>No</v>
      </c>
      <c r="H108" s="46" t="s">
        <v>20</v>
      </c>
      <c r="I108" s="153" t="s">
        <v>20</v>
      </c>
      <c r="J108" s="61" t="str">
        <f>IF((16-'[1]Outside Edges'!$C106)-('[1]Compatibility Values'!$B$2+1)&gt;0,"Yes","No")</f>
        <v>No</v>
      </c>
      <c r="K108" s="47" t="str">
        <f>IF((16-'[1]Outside Edges'!$C106)-('[1]Compatibility Values'!$B$3+1)&gt;0,"Yes","No")</f>
        <v>No</v>
      </c>
      <c r="L108" s="46" t="s">
        <v>20</v>
      </c>
      <c r="M108" s="48" t="s">
        <v>20</v>
      </c>
      <c r="N108" s="45" t="str">
        <f>IF((20-'[1]Outside Edges'!$C106)-('[1]Compatibility Values'!$B$2+1)&gt;0,"Yes","No")</f>
        <v>No</v>
      </c>
      <c r="O108" s="47" t="str">
        <f>IF((20-'[1]Outside Edges'!$C106)-('[1]Compatibility Values'!$B$3+1)&gt;0,"Yes","No")</f>
        <v>No</v>
      </c>
      <c r="P108" s="46" t="s">
        <v>21</v>
      </c>
      <c r="Q108" s="48" t="s">
        <v>21</v>
      </c>
    </row>
    <row r="109" spans="1:17" ht="15.75" customHeight="1" x14ac:dyDescent="0.25">
      <c r="A109" s="31" t="str">
        <f>'[1]Outside Edges'!$A107</f>
        <v>D105</v>
      </c>
      <c r="B109" s="55" t="str">
        <f>IF((10-'[1]Outside Edges'!$C107)-('[1]Compatibility Values'!$B$2+1)&gt;0,"Yes","No")</f>
        <v>No</v>
      </c>
      <c r="C109" s="41" t="str">
        <f>IF((10-'[1]Outside Edges'!$C107)-('[1]Compatibility Values'!$B$3+1)&gt;0,"Yes","No")</f>
        <v>No</v>
      </c>
      <c r="D109" s="40" t="s">
        <v>20</v>
      </c>
      <c r="E109" s="42" t="s">
        <v>20</v>
      </c>
      <c r="F109" s="55" t="str">
        <f>IF((15-'[1]Outside Edges'!$C107)-('[1]Compatibility Values'!$B$2+1)&gt;0,"Yes","No")</f>
        <v>No</v>
      </c>
      <c r="G109" s="41" t="str">
        <f>IF((15-'[1]Outside Edges'!$C107)-('[1]Compatibility Values'!$B$3+1)&gt;0,"Yes","No")</f>
        <v>No</v>
      </c>
      <c r="H109" s="40" t="s">
        <v>20</v>
      </c>
      <c r="I109" s="154" t="s">
        <v>20</v>
      </c>
      <c r="J109" s="62" t="str">
        <f>IF((16-'[1]Outside Edges'!$C107)-('[1]Compatibility Values'!$B$2+1)&gt;0,"Yes","No")</f>
        <v>No</v>
      </c>
      <c r="K109" s="41" t="str">
        <f>IF((16-'[1]Outside Edges'!$C107)-('[1]Compatibility Values'!$B$3+1)&gt;0,"Yes","No")</f>
        <v>No</v>
      </c>
      <c r="L109" s="40" t="s">
        <v>20</v>
      </c>
      <c r="M109" s="42" t="s">
        <v>20</v>
      </c>
      <c r="N109" s="39" t="str">
        <f>IF((20-'[1]Outside Edges'!$C107)-('[1]Compatibility Values'!$B$2+1)&gt;0,"Yes","No")</f>
        <v>No</v>
      </c>
      <c r="O109" s="41" t="str">
        <f>IF((20-'[1]Outside Edges'!$C107)-('[1]Compatibility Values'!$B$3+1)&gt;0,"Yes","No")</f>
        <v>No</v>
      </c>
      <c r="P109" s="40" t="s">
        <v>21</v>
      </c>
      <c r="Q109" s="42" t="s">
        <v>21</v>
      </c>
    </row>
    <row r="110" spans="1:17" ht="15.75" customHeight="1" x14ac:dyDescent="0.25">
      <c r="A110" s="30" t="str">
        <f>'[1]Outside Edges'!$A108</f>
        <v>D106</v>
      </c>
      <c r="B110" s="56" t="str">
        <f>IF((10-'[1]Outside Edges'!$C108)-('[1]Compatibility Values'!$B$2+1)&gt;0,"Yes","No")</f>
        <v>Yes</v>
      </c>
      <c r="C110" s="47" t="str">
        <f>IF((10-'[1]Outside Edges'!$C108)-('[1]Compatibility Values'!$B$3+1)&gt;0,"Yes","No")</f>
        <v>No</v>
      </c>
      <c r="D110" s="46" t="s">
        <v>20</v>
      </c>
      <c r="E110" s="48" t="s">
        <v>20</v>
      </c>
      <c r="F110" s="56" t="str">
        <f>IF((15-'[1]Outside Edges'!$C108)-('[1]Compatibility Values'!$B$2+1)&gt;0,"Yes","No")</f>
        <v>Yes</v>
      </c>
      <c r="G110" s="47" t="str">
        <f>IF((15-'[1]Outside Edges'!$C108)-('[1]Compatibility Values'!$B$3+1)&gt;0,"Yes","No")</f>
        <v>Yes</v>
      </c>
      <c r="H110" s="46" t="s">
        <v>20</v>
      </c>
      <c r="I110" s="153" t="s">
        <v>20</v>
      </c>
      <c r="J110" s="61" t="str">
        <f>IF((16-'[1]Outside Edges'!$C108)-('[1]Compatibility Values'!$B$2+1)&gt;0,"Yes","No")</f>
        <v>Yes</v>
      </c>
      <c r="K110" s="47" t="str">
        <f>IF((16-'[1]Outside Edges'!$C108)-('[1]Compatibility Values'!$B$3+1)&gt;0,"Yes","No")</f>
        <v>Yes</v>
      </c>
      <c r="L110" s="46" t="s">
        <v>20</v>
      </c>
      <c r="M110" s="48" t="s">
        <v>20</v>
      </c>
      <c r="N110" s="45" t="str">
        <f>IF((20-'[1]Outside Edges'!$C108)-('[1]Compatibility Values'!$B$2+1)&gt;0,"Yes","No")</f>
        <v>Yes</v>
      </c>
      <c r="O110" s="47" t="str">
        <f>IF((20-'[1]Outside Edges'!$C108)-('[1]Compatibility Values'!$B$3+1)&gt;0,"Yes","No")</f>
        <v>Yes</v>
      </c>
      <c r="P110" s="46" t="s">
        <v>21</v>
      </c>
      <c r="Q110" s="48" t="s">
        <v>20</v>
      </c>
    </row>
    <row r="111" spans="1:17" ht="15.75" customHeight="1" x14ac:dyDescent="0.25">
      <c r="A111" s="31" t="str">
        <f>'[1]Outside Edges'!$A109</f>
        <v>D107</v>
      </c>
      <c r="B111" s="55" t="str">
        <f>IF((10-'[1]Outside Edges'!$C109)-('[1]Compatibility Values'!$B$2+1)&gt;0,"Yes","No")</f>
        <v>No</v>
      </c>
      <c r="C111" s="41" t="str">
        <f>IF((10-'[1]Outside Edges'!$C109)-('[1]Compatibility Values'!$B$3+1)&gt;0,"Yes","No")</f>
        <v>No</v>
      </c>
      <c r="D111" s="40" t="s">
        <v>20</v>
      </c>
      <c r="E111" s="42" t="s">
        <v>20</v>
      </c>
      <c r="F111" s="55" t="str">
        <f>IF((15-'[1]Outside Edges'!$C109)-('[1]Compatibility Values'!$B$2+1)&gt;0,"Yes","No")</f>
        <v>No</v>
      </c>
      <c r="G111" s="41" t="str">
        <f>IF((15-'[1]Outside Edges'!$C109)-('[1]Compatibility Values'!$B$3+1)&gt;0,"Yes","No")</f>
        <v>No</v>
      </c>
      <c r="H111" s="40" t="s">
        <v>20</v>
      </c>
      <c r="I111" s="154" t="s">
        <v>20</v>
      </c>
      <c r="J111" s="62" t="str">
        <f>IF((16-'[1]Outside Edges'!$C109)-('[1]Compatibility Values'!$B$2+1)&gt;0,"Yes","No")</f>
        <v>No</v>
      </c>
      <c r="K111" s="41" t="str">
        <f>IF((16-'[1]Outside Edges'!$C109)-('[1]Compatibility Values'!$B$3+1)&gt;0,"Yes","No")</f>
        <v>No</v>
      </c>
      <c r="L111" s="40" t="s">
        <v>20</v>
      </c>
      <c r="M111" s="42" t="s">
        <v>20</v>
      </c>
      <c r="N111" s="39" t="str">
        <f>IF((20-'[1]Outside Edges'!$C109)-('[1]Compatibility Values'!$B$2+1)&gt;0,"Yes","No")</f>
        <v>Yes</v>
      </c>
      <c r="O111" s="41" t="str">
        <f>IF((20-'[1]Outside Edges'!$C109)-('[1]Compatibility Values'!$B$3+1)&gt;0,"Yes","No")</f>
        <v>No</v>
      </c>
      <c r="P111" s="40" t="s">
        <v>21</v>
      </c>
      <c r="Q111" s="42" t="s">
        <v>20</v>
      </c>
    </row>
    <row r="112" spans="1:17" ht="15.75" customHeight="1" x14ac:dyDescent="0.25">
      <c r="A112" s="30" t="str">
        <f>'[1]Outside Edges'!$A110</f>
        <v>D108</v>
      </c>
      <c r="B112" s="56" t="str">
        <f>IF((10-'[1]Outside Edges'!$C110)-('[1]Compatibility Values'!$B$2+1)&gt;0,"Yes","No")</f>
        <v>No</v>
      </c>
      <c r="C112" s="47" t="str">
        <f>IF((10-'[1]Outside Edges'!$C110)-('[1]Compatibility Values'!$B$3+1)&gt;0,"Yes","No")</f>
        <v>No</v>
      </c>
      <c r="D112" s="46" t="s">
        <v>20</v>
      </c>
      <c r="E112" s="48" t="s">
        <v>20</v>
      </c>
      <c r="F112" s="56" t="str">
        <f>IF((15-'[1]Outside Edges'!$C110)-('[1]Compatibility Values'!$B$2+1)&gt;0,"Yes","No")</f>
        <v>No</v>
      </c>
      <c r="G112" s="47" t="str">
        <f>IF((15-'[1]Outside Edges'!$C110)-('[1]Compatibility Values'!$B$3+1)&gt;0,"Yes","No")</f>
        <v>No</v>
      </c>
      <c r="H112" s="46" t="s">
        <v>20</v>
      </c>
      <c r="I112" s="153" t="s">
        <v>20</v>
      </c>
      <c r="J112" s="61" t="str">
        <f>IF((16-'[1]Outside Edges'!$C110)-('[1]Compatibility Values'!$B$2+1)&gt;0,"Yes","No")</f>
        <v>No</v>
      </c>
      <c r="K112" s="47" t="str">
        <f>IF((16-'[1]Outside Edges'!$C110)-('[1]Compatibility Values'!$B$3+1)&gt;0,"Yes","No")</f>
        <v>No</v>
      </c>
      <c r="L112" s="46" t="s">
        <v>20</v>
      </c>
      <c r="M112" s="48" t="s">
        <v>20</v>
      </c>
      <c r="N112" s="45" t="str">
        <f>IF((20-'[1]Outside Edges'!$C110)-('[1]Compatibility Values'!$B$2+1)&gt;0,"Yes","No")</f>
        <v>No</v>
      </c>
      <c r="O112" s="47" t="str">
        <f>IF((20-'[1]Outside Edges'!$C110)-('[1]Compatibility Values'!$B$3+1)&gt;0,"Yes","No")</f>
        <v>No</v>
      </c>
      <c r="P112" s="46" t="s">
        <v>21</v>
      </c>
      <c r="Q112" s="48" t="s">
        <v>20</v>
      </c>
    </row>
    <row r="113" spans="1:17" ht="15.75" customHeight="1" x14ac:dyDescent="0.25">
      <c r="A113" s="31" t="str">
        <f>'[1]Outside Edges'!$A111</f>
        <v>D109</v>
      </c>
      <c r="B113" s="55" t="str">
        <f>IF((10-'[1]Outside Edges'!$C111)-('[1]Compatibility Values'!$B$2+1)&gt;0,"Yes","No")</f>
        <v>No</v>
      </c>
      <c r="C113" s="41" t="str">
        <f>IF((10-'[1]Outside Edges'!$C111)-('[1]Compatibility Values'!$B$3+1)&gt;0,"Yes","No")</f>
        <v>No</v>
      </c>
      <c r="D113" s="40" t="s">
        <v>20</v>
      </c>
      <c r="E113" s="42" t="s">
        <v>20</v>
      </c>
      <c r="F113" s="55" t="str">
        <f>IF((15-'[1]Outside Edges'!$C111)-('[1]Compatibility Values'!$B$2+1)&gt;0,"Yes","No")</f>
        <v>Yes</v>
      </c>
      <c r="G113" s="41" t="str">
        <f>IF((15-'[1]Outside Edges'!$C111)-('[1]Compatibility Values'!$B$3+1)&gt;0,"Yes","No")</f>
        <v>No</v>
      </c>
      <c r="H113" s="40" t="s">
        <v>20</v>
      </c>
      <c r="I113" s="154" t="s">
        <v>20</v>
      </c>
      <c r="J113" s="62" t="str">
        <f>IF((16-'[1]Outside Edges'!$C111)-('[1]Compatibility Values'!$B$2+1)&gt;0,"Yes","No")</f>
        <v>Yes</v>
      </c>
      <c r="K113" s="41" t="str">
        <f>IF((16-'[1]Outside Edges'!$C111)-('[1]Compatibility Values'!$B$3+1)&gt;0,"Yes","No")</f>
        <v>Yes</v>
      </c>
      <c r="L113" s="40" t="s">
        <v>20</v>
      </c>
      <c r="M113" s="42" t="s">
        <v>20</v>
      </c>
      <c r="N113" s="39" t="str">
        <f>IF((20-'[1]Outside Edges'!$C111)-('[1]Compatibility Values'!$B$2+1)&gt;0,"Yes","No")</f>
        <v>Yes</v>
      </c>
      <c r="O113" s="41" t="str">
        <f>IF((20-'[1]Outside Edges'!$C111)-('[1]Compatibility Values'!$B$3+1)&gt;0,"Yes","No")</f>
        <v>Yes</v>
      </c>
      <c r="P113" s="40" t="s">
        <v>21</v>
      </c>
      <c r="Q113" s="42" t="s">
        <v>21</v>
      </c>
    </row>
    <row r="114" spans="1:17" ht="15.75" customHeight="1" x14ac:dyDescent="0.25">
      <c r="A114" s="30" t="str">
        <f>'[1]Outside Edges'!$A112</f>
        <v>D110</v>
      </c>
      <c r="B114" s="56" t="str">
        <f>IF((10-'[1]Outside Edges'!$C112)-('[1]Compatibility Values'!$B$2+1)&gt;0,"Yes","No")</f>
        <v>No</v>
      </c>
      <c r="C114" s="47" t="str">
        <f>IF((10-'[1]Outside Edges'!$C112)-('[1]Compatibility Values'!$B$3+1)&gt;0,"Yes","No")</f>
        <v>No</v>
      </c>
      <c r="D114" s="46" t="s">
        <v>20</v>
      </c>
      <c r="E114" s="48" t="s">
        <v>20</v>
      </c>
      <c r="F114" s="56" t="str">
        <f>IF((15-'[1]Outside Edges'!$C112)-('[1]Compatibility Values'!$B$2+1)&gt;0,"Yes","No")</f>
        <v>No</v>
      </c>
      <c r="G114" s="47" t="str">
        <f>IF((15-'[1]Outside Edges'!$C112)-('[1]Compatibility Values'!$B$3+1)&gt;0,"Yes","No")</f>
        <v>No</v>
      </c>
      <c r="H114" s="46" t="s">
        <v>20</v>
      </c>
      <c r="I114" s="153" t="s">
        <v>20</v>
      </c>
      <c r="J114" s="61" t="str">
        <f>IF((16-'[1]Outside Edges'!$C112)-('[1]Compatibility Values'!$B$2+1)&gt;0,"Yes","No")</f>
        <v>No</v>
      </c>
      <c r="K114" s="47" t="str">
        <f>IF((16-'[1]Outside Edges'!$C112)-('[1]Compatibility Values'!$B$3+1)&gt;0,"Yes","No")</f>
        <v>No</v>
      </c>
      <c r="L114" s="46" t="s">
        <v>20</v>
      </c>
      <c r="M114" s="48" t="s">
        <v>20</v>
      </c>
      <c r="N114" s="45" t="str">
        <f>IF((20-'[1]Outside Edges'!$C112)-('[1]Compatibility Values'!$B$2+1)&gt;0,"Yes","No")</f>
        <v>Yes</v>
      </c>
      <c r="O114" s="47" t="str">
        <f>IF((20-'[1]Outside Edges'!$C112)-('[1]Compatibility Values'!$B$3+1)&gt;0,"Yes","No")</f>
        <v>No</v>
      </c>
      <c r="P114" s="46" t="s">
        <v>21</v>
      </c>
      <c r="Q114" s="48" t="s">
        <v>21</v>
      </c>
    </row>
    <row r="115" spans="1:17" ht="15.75" customHeight="1" x14ac:dyDescent="0.25">
      <c r="A115" s="31" t="str">
        <f>'[1]Outside Edges'!$A113</f>
        <v>D111</v>
      </c>
      <c r="B115" s="55" t="str">
        <f>IF((10-'[1]Outside Edges'!$C113)-('[1]Compatibility Values'!$B$2+1)&gt;0,"Yes","No")</f>
        <v>Yes</v>
      </c>
      <c r="C115" s="41" t="str">
        <f>IF((10-'[1]Outside Edges'!$C113)-('[1]Compatibility Values'!$B$3+1)&gt;0,"Yes","No")</f>
        <v>No</v>
      </c>
      <c r="D115" s="40" t="s">
        <v>20</v>
      </c>
      <c r="E115" s="42" t="s">
        <v>20</v>
      </c>
      <c r="F115" s="55" t="str">
        <f>IF((15-'[1]Outside Edges'!$C113)-('[1]Compatibility Values'!$B$2+1)&gt;0,"Yes","No")</f>
        <v>Yes</v>
      </c>
      <c r="G115" s="41" t="str">
        <f>IF((15-'[1]Outside Edges'!$C113)-('[1]Compatibility Values'!$B$3+1)&gt;0,"Yes","No")</f>
        <v>Yes</v>
      </c>
      <c r="H115" s="40" t="s">
        <v>20</v>
      </c>
      <c r="I115" s="154" t="s">
        <v>20</v>
      </c>
      <c r="J115" s="62" t="str">
        <f>IF((16-'[1]Outside Edges'!$C113)-('[1]Compatibility Values'!$B$2+1)&gt;0,"Yes","No")</f>
        <v>Yes</v>
      </c>
      <c r="K115" s="41" t="str">
        <f>IF((16-'[1]Outside Edges'!$C113)-('[1]Compatibility Values'!$B$3+1)&gt;0,"Yes","No")</f>
        <v>Yes</v>
      </c>
      <c r="L115" s="40" t="s">
        <v>20</v>
      </c>
      <c r="M115" s="42" t="s">
        <v>20</v>
      </c>
      <c r="N115" s="39" t="str">
        <f>IF((20-'[1]Outside Edges'!$C113)-('[1]Compatibility Values'!$B$2+1)&gt;0,"Yes","No")</f>
        <v>Yes</v>
      </c>
      <c r="O115" s="41" t="str">
        <f>IF((20-'[1]Outside Edges'!$C113)-('[1]Compatibility Values'!$B$3+1)&gt;0,"Yes","No")</f>
        <v>Yes</v>
      </c>
      <c r="P115" s="40" t="s">
        <v>20</v>
      </c>
      <c r="Q115" s="42" t="s">
        <v>20</v>
      </c>
    </row>
    <row r="116" spans="1:17" ht="15.75" customHeight="1" x14ac:dyDescent="0.25">
      <c r="A116" s="30" t="str">
        <f>'[1]Outside Edges'!$A114</f>
        <v>D112</v>
      </c>
      <c r="B116" s="56" t="str">
        <f>IF((10-'[1]Outside Edges'!$C114)-('[1]Compatibility Values'!$B$2+1)&gt;0,"Yes","No")</f>
        <v>No</v>
      </c>
      <c r="C116" s="47" t="str">
        <f>IF((10-'[1]Outside Edges'!$C114)-('[1]Compatibility Values'!$B$3+1)&gt;0,"Yes","No")</f>
        <v>No</v>
      </c>
      <c r="D116" s="46" t="s">
        <v>20</v>
      </c>
      <c r="E116" s="48" t="s">
        <v>20</v>
      </c>
      <c r="F116" s="56" t="str">
        <f>IF((15-'[1]Outside Edges'!$C114)-('[1]Compatibility Values'!$B$2+1)&gt;0,"Yes","No")</f>
        <v>No</v>
      </c>
      <c r="G116" s="47" t="str">
        <f>IF((15-'[1]Outside Edges'!$C114)-('[1]Compatibility Values'!$B$3+1)&gt;0,"Yes","No")</f>
        <v>No</v>
      </c>
      <c r="H116" s="46" t="s">
        <v>20</v>
      </c>
      <c r="I116" s="153" t="s">
        <v>20</v>
      </c>
      <c r="J116" s="61" t="str">
        <f>IF((16-'[1]Outside Edges'!$C114)-('[1]Compatibility Values'!$B$2+1)&gt;0,"Yes","No")</f>
        <v>Yes</v>
      </c>
      <c r="K116" s="47" t="str">
        <f>IF((16-'[1]Outside Edges'!$C114)-('[1]Compatibility Values'!$B$3+1)&gt;0,"Yes","No")</f>
        <v>No</v>
      </c>
      <c r="L116" s="46" t="s">
        <v>20</v>
      </c>
      <c r="M116" s="48" t="s">
        <v>20</v>
      </c>
      <c r="N116" s="45" t="str">
        <f>IF((20-'[1]Outside Edges'!$C114)-('[1]Compatibility Values'!$B$2+1)&gt;0,"Yes","No")</f>
        <v>Yes</v>
      </c>
      <c r="O116" s="47" t="str">
        <f>IF((20-'[1]Outside Edges'!$C114)-('[1]Compatibility Values'!$B$3+1)&gt;0,"Yes","No")</f>
        <v>Yes</v>
      </c>
      <c r="P116" s="46" t="s">
        <v>21</v>
      </c>
      <c r="Q116" s="48" t="s">
        <v>20</v>
      </c>
    </row>
    <row r="117" spans="1:17" ht="15.75" customHeight="1" x14ac:dyDescent="0.25">
      <c r="A117" s="31" t="str">
        <f>'[1]Outside Edges'!$A115</f>
        <v>D113</v>
      </c>
      <c r="B117" s="55" t="str">
        <f>IF((10-'[1]Outside Edges'!$C115)-('[1]Compatibility Values'!$B$2+1)&gt;0,"Yes","No")</f>
        <v>Yes</v>
      </c>
      <c r="C117" s="41" t="str">
        <f>IF((10-'[1]Outside Edges'!$C115)-('[1]Compatibility Values'!$B$3+1)&gt;0,"Yes","No")</f>
        <v>No</v>
      </c>
      <c r="D117" s="40" t="s">
        <v>20</v>
      </c>
      <c r="E117" s="42" t="s">
        <v>20</v>
      </c>
      <c r="F117" s="55" t="str">
        <f>IF((15-'[1]Outside Edges'!$C115)-('[1]Compatibility Values'!$B$2+1)&gt;0,"Yes","No")</f>
        <v>Yes</v>
      </c>
      <c r="G117" s="41" t="str">
        <f>IF((15-'[1]Outside Edges'!$C115)-('[1]Compatibility Values'!$B$3+1)&gt;0,"Yes","No")</f>
        <v>Yes</v>
      </c>
      <c r="H117" s="40" t="s">
        <v>20</v>
      </c>
      <c r="I117" s="154" t="s">
        <v>20</v>
      </c>
      <c r="J117" s="62" t="str">
        <f>IF((16-'[1]Outside Edges'!$C115)-('[1]Compatibility Values'!$B$2+1)&gt;0,"Yes","No")</f>
        <v>Yes</v>
      </c>
      <c r="K117" s="41" t="str">
        <f>IF((16-'[1]Outside Edges'!$C115)-('[1]Compatibility Values'!$B$3+1)&gt;0,"Yes","No")</f>
        <v>Yes</v>
      </c>
      <c r="L117" s="40" t="s">
        <v>20</v>
      </c>
      <c r="M117" s="42" t="s">
        <v>20</v>
      </c>
      <c r="N117" s="39" t="str">
        <f>IF((20-'[1]Outside Edges'!$C115)-('[1]Compatibility Values'!$B$2+1)&gt;0,"Yes","No")</f>
        <v>Yes</v>
      </c>
      <c r="O117" s="41" t="str">
        <f>IF((20-'[1]Outside Edges'!$C115)-('[1]Compatibility Values'!$B$3+1)&gt;0,"Yes","No")</f>
        <v>Yes</v>
      </c>
      <c r="P117" s="40" t="s">
        <v>20</v>
      </c>
      <c r="Q117" s="42" t="s">
        <v>20</v>
      </c>
    </row>
    <row r="118" spans="1:17" ht="15.75" customHeight="1" x14ac:dyDescent="0.25">
      <c r="A118" s="30" t="str">
        <f>'[1]Outside Edges'!$A116</f>
        <v>D114</v>
      </c>
      <c r="B118" s="56" t="str">
        <f>IF((10-'[1]Outside Edges'!$C116)-('[1]Compatibility Values'!$B$2+1)&gt;0,"Yes","No")</f>
        <v>Yes</v>
      </c>
      <c r="C118" s="47" t="str">
        <f>IF((10-'[1]Outside Edges'!$C116)-('[1]Compatibility Values'!$B$3+1)&gt;0,"Yes","No")</f>
        <v>No</v>
      </c>
      <c r="D118" s="46" t="s">
        <v>20</v>
      </c>
      <c r="E118" s="48" t="s">
        <v>20</v>
      </c>
      <c r="F118" s="56" t="str">
        <f>IF((15-'[1]Outside Edges'!$C116)-('[1]Compatibility Values'!$B$2+1)&gt;0,"Yes","No")</f>
        <v>Yes</v>
      </c>
      <c r="G118" s="47" t="str">
        <f>IF((15-'[1]Outside Edges'!$C116)-('[1]Compatibility Values'!$B$3+1)&gt;0,"Yes","No")</f>
        <v>Yes</v>
      </c>
      <c r="H118" s="46" t="s">
        <v>20</v>
      </c>
      <c r="I118" s="153" t="s">
        <v>20</v>
      </c>
      <c r="J118" s="61" t="str">
        <f>IF((16-'[1]Outside Edges'!$C116)-('[1]Compatibility Values'!$B$2+1)&gt;0,"Yes","No")</f>
        <v>Yes</v>
      </c>
      <c r="K118" s="47" t="str">
        <f>IF((16-'[1]Outside Edges'!$C116)-('[1]Compatibility Values'!$B$3+1)&gt;0,"Yes","No")</f>
        <v>Yes</v>
      </c>
      <c r="L118" s="46" t="s">
        <v>20</v>
      </c>
      <c r="M118" s="48" t="s">
        <v>20</v>
      </c>
      <c r="N118" s="45" t="str">
        <f>IF((20-'[1]Outside Edges'!$C116)-('[1]Compatibility Values'!$B$2+1)&gt;0,"Yes","No")</f>
        <v>Yes</v>
      </c>
      <c r="O118" s="47" t="str">
        <f>IF((20-'[1]Outside Edges'!$C116)-('[1]Compatibility Values'!$B$3+1)&gt;0,"Yes","No")</f>
        <v>Yes</v>
      </c>
      <c r="P118" s="46" t="s">
        <v>20</v>
      </c>
      <c r="Q118" s="48" t="s">
        <v>20</v>
      </c>
    </row>
    <row r="119" spans="1:17" ht="15.75" customHeight="1" x14ac:dyDescent="0.25">
      <c r="A119" s="31" t="str">
        <f>'[1]Outside Edges'!$A117</f>
        <v>D115</v>
      </c>
      <c r="B119" s="55" t="str">
        <f>IF((10-'[1]Outside Edges'!$C117)-('[1]Compatibility Values'!$B$2+1)&gt;0,"Yes","No")</f>
        <v>No</v>
      </c>
      <c r="C119" s="41" t="str">
        <f>IF((10-'[1]Outside Edges'!$C117)-('[1]Compatibility Values'!$B$3+1)&gt;0,"Yes","No")</f>
        <v>No</v>
      </c>
      <c r="D119" s="40" t="s">
        <v>20</v>
      </c>
      <c r="E119" s="42" t="s">
        <v>20</v>
      </c>
      <c r="F119" s="55" t="str">
        <f>IF((15-'[1]Outside Edges'!$C117)-('[1]Compatibility Values'!$B$2+1)&gt;0,"Yes","No")</f>
        <v>No</v>
      </c>
      <c r="G119" s="41" t="str">
        <f>IF((15-'[1]Outside Edges'!$C117)-('[1]Compatibility Values'!$B$3+1)&gt;0,"Yes","No")</f>
        <v>No</v>
      </c>
      <c r="H119" s="40" t="s">
        <v>20</v>
      </c>
      <c r="I119" s="154" t="s">
        <v>20</v>
      </c>
      <c r="J119" s="62" t="str">
        <f>IF((16-'[1]Outside Edges'!$C117)-('[1]Compatibility Values'!$B$2+1)&gt;0,"Yes","No")</f>
        <v>Yes</v>
      </c>
      <c r="K119" s="41" t="str">
        <f>IF((16-'[1]Outside Edges'!$C117)-('[1]Compatibility Values'!$B$3+1)&gt;0,"Yes","No")</f>
        <v>No</v>
      </c>
      <c r="L119" s="40" t="s">
        <v>20</v>
      </c>
      <c r="M119" s="42" t="s">
        <v>20</v>
      </c>
      <c r="N119" s="39" t="str">
        <f>IF((20-'[1]Outside Edges'!$C117)-('[1]Compatibility Values'!$B$2+1)&gt;0,"Yes","No")</f>
        <v>Yes</v>
      </c>
      <c r="O119" s="41" t="str">
        <f>IF((20-'[1]Outside Edges'!$C117)-('[1]Compatibility Values'!$B$3+1)&gt;0,"Yes","No")</f>
        <v>Yes</v>
      </c>
      <c r="P119" s="40" t="s">
        <v>21</v>
      </c>
      <c r="Q119" s="42" t="s">
        <v>20</v>
      </c>
    </row>
    <row r="120" spans="1:17" ht="15.75" customHeight="1" x14ac:dyDescent="0.25">
      <c r="A120" s="30" t="str">
        <f>'[1]Outside Edges'!$A118</f>
        <v>D116</v>
      </c>
      <c r="B120" s="63" t="str">
        <f>IF((10-'[1]Outside Edges'!$C118)-('[1]Compatibility Values'!$B$2+1)&gt;0,"Yes","No")</f>
        <v>No</v>
      </c>
      <c r="C120" s="37" t="str">
        <f>IF((10-'[1]Outside Edges'!$C118)-('[1]Compatibility Values'!$B$3+1)&gt;0,"Yes","No")</f>
        <v>No</v>
      </c>
      <c r="D120" s="46" t="s">
        <v>20</v>
      </c>
      <c r="E120" s="48" t="s">
        <v>20</v>
      </c>
      <c r="F120" s="63" t="str">
        <f>IF((15-'[1]Outside Edges'!$C118)-('[1]Compatibility Values'!$B$2+1)&gt;0,"Yes","No")</f>
        <v>No</v>
      </c>
      <c r="G120" s="37" t="str">
        <f>IF((15-'[1]Outside Edges'!$C118)-('[1]Compatibility Values'!$B$3+1)&gt;0,"Yes","No")</f>
        <v>No</v>
      </c>
      <c r="H120" s="46" t="s">
        <v>20</v>
      </c>
      <c r="I120" s="153" t="s">
        <v>20</v>
      </c>
      <c r="J120" s="64" t="str">
        <f>IF((16-'[1]Outside Edges'!$C118)-('[1]Compatibility Values'!$B$2+1)&gt;0,"Yes","No")</f>
        <v>No</v>
      </c>
      <c r="K120" s="37" t="str">
        <f>IF((16-'[1]Outside Edges'!$C118)-('[1]Compatibility Values'!$B$3+1)&gt;0,"Yes","No")</f>
        <v>No</v>
      </c>
      <c r="L120" s="46" t="s">
        <v>20</v>
      </c>
      <c r="M120" s="48" t="s">
        <v>20</v>
      </c>
      <c r="N120" s="36" t="str">
        <f>IF((20-'[1]Outside Edges'!$C118)-('[1]Compatibility Values'!$B$2+1)&gt;0,"Yes","No")</f>
        <v>Yes</v>
      </c>
      <c r="O120" s="37" t="str">
        <f>IF((20-'[1]Outside Edges'!$C118)-('[1]Compatibility Values'!$B$3+1)&gt;0,"Yes","No")</f>
        <v>Yes</v>
      </c>
      <c r="P120" s="46" t="s">
        <v>21</v>
      </c>
      <c r="Q120" s="48" t="s">
        <v>21</v>
      </c>
    </row>
    <row r="121" spans="1:17" ht="15.75" customHeight="1" x14ac:dyDescent="0.25">
      <c r="A121" s="31" t="str">
        <f>'[1]Outside Edges'!$A119</f>
        <v>D117</v>
      </c>
      <c r="B121" s="55" t="str">
        <f>IF((10-'[1]Outside Edges'!$C119)-('[1]Compatibility Values'!$B$2+1)&gt;0,"Yes","No")</f>
        <v>No</v>
      </c>
      <c r="C121" s="41" t="str">
        <f>IF((10-'[1]Outside Edges'!$C119)-('[1]Compatibility Values'!$B$3+1)&gt;0,"Yes","No")</f>
        <v>No</v>
      </c>
      <c r="D121" s="40" t="s">
        <v>20</v>
      </c>
      <c r="E121" s="42" t="s">
        <v>20</v>
      </c>
      <c r="F121" s="55" t="str">
        <f>IF((15-'[1]Outside Edges'!$C119)-('[1]Compatibility Values'!$B$2+1)&gt;0,"Yes","No")</f>
        <v>Yes</v>
      </c>
      <c r="G121" s="41" t="str">
        <f>IF((15-'[1]Outside Edges'!$C119)-('[1]Compatibility Values'!$B$3+1)&gt;0,"Yes","No")</f>
        <v>No</v>
      </c>
      <c r="H121" s="40" t="s">
        <v>20</v>
      </c>
      <c r="I121" s="154" t="s">
        <v>20</v>
      </c>
      <c r="J121" s="62" t="str">
        <f>IF((16-'[1]Outside Edges'!$C119)-('[1]Compatibility Values'!$B$2+1)&gt;0,"Yes","No")</f>
        <v>Yes</v>
      </c>
      <c r="K121" s="41" t="str">
        <f>IF((16-'[1]Outside Edges'!$C119)-('[1]Compatibility Values'!$B$3+1)&gt;0,"Yes","No")</f>
        <v>No</v>
      </c>
      <c r="L121" s="40" t="s">
        <v>20</v>
      </c>
      <c r="M121" s="42" t="s">
        <v>20</v>
      </c>
      <c r="N121" s="39" t="str">
        <f>IF((20-'[1]Outside Edges'!$C119)-('[1]Compatibility Values'!$B$2+1)&gt;0,"Yes","No")</f>
        <v>Yes</v>
      </c>
      <c r="O121" s="41" t="str">
        <f>IF((20-'[1]Outside Edges'!$C119)-('[1]Compatibility Values'!$B$3+1)&gt;0,"Yes","No")</f>
        <v>Yes</v>
      </c>
      <c r="P121" s="40" t="s">
        <v>20</v>
      </c>
      <c r="Q121" s="42" t="s">
        <v>20</v>
      </c>
    </row>
    <row r="122" spans="1:17" ht="15.75" customHeight="1" x14ac:dyDescent="0.25">
      <c r="A122" s="30" t="str">
        <f>'[1]Outside Edges'!$A120</f>
        <v>D118</v>
      </c>
      <c r="B122" s="63" t="str">
        <f>IF((10-'[1]Outside Edges'!$C120)-('[1]Compatibility Values'!$B$2+1)&gt;0,"Yes","No")</f>
        <v>No</v>
      </c>
      <c r="C122" s="37" t="str">
        <f>IF((10-'[1]Outside Edges'!$C120)-('[1]Compatibility Values'!$B$3+1)&gt;0,"Yes","No")</f>
        <v>No</v>
      </c>
      <c r="D122" s="46" t="s">
        <v>20</v>
      </c>
      <c r="E122" s="48" t="s">
        <v>20</v>
      </c>
      <c r="F122" s="63" t="str">
        <f>IF((15-'[1]Outside Edges'!$C120)-('[1]Compatibility Values'!$B$2+1)&gt;0,"Yes","No")</f>
        <v>No</v>
      </c>
      <c r="G122" s="37" t="str">
        <f>IF((15-'[1]Outside Edges'!$C120)-('[1]Compatibility Values'!$B$3+1)&gt;0,"Yes","No")</f>
        <v>No</v>
      </c>
      <c r="H122" s="46" t="s">
        <v>20</v>
      </c>
      <c r="I122" s="153" t="s">
        <v>20</v>
      </c>
      <c r="J122" s="64" t="str">
        <f>IF((16-'[1]Outside Edges'!$C120)-('[1]Compatibility Values'!$B$2+1)&gt;0,"Yes","No")</f>
        <v>No</v>
      </c>
      <c r="K122" s="37" t="str">
        <f>IF((16-'[1]Outside Edges'!$C120)-('[1]Compatibility Values'!$B$3+1)&gt;0,"Yes","No")</f>
        <v>No</v>
      </c>
      <c r="L122" s="46" t="s">
        <v>20</v>
      </c>
      <c r="M122" s="48" t="s">
        <v>20</v>
      </c>
      <c r="N122" s="36" t="str">
        <f>IF((20-'[1]Outside Edges'!$C120)-('[1]Compatibility Values'!$B$2+1)&gt;0,"Yes","No")</f>
        <v>Yes</v>
      </c>
      <c r="O122" s="37" t="str">
        <f>IF((20-'[1]Outside Edges'!$C120)-('[1]Compatibility Values'!$B$3+1)&gt;0,"Yes","No")</f>
        <v>No</v>
      </c>
      <c r="P122" s="46" t="s">
        <v>21</v>
      </c>
      <c r="Q122" s="48" t="s">
        <v>20</v>
      </c>
    </row>
    <row r="123" spans="1:17" ht="15.75" customHeight="1" x14ac:dyDescent="0.25">
      <c r="A123" s="31" t="str">
        <f>'[1]Outside Edges'!$A121</f>
        <v>D119</v>
      </c>
      <c r="B123" s="55" t="str">
        <f>IF((10-'[1]Outside Edges'!$C121)-('[1]Compatibility Values'!$B$2+1)&gt;0,"Yes","No")</f>
        <v>No</v>
      </c>
      <c r="C123" s="41" t="str">
        <f>IF((10-'[1]Outside Edges'!$C121)-('[1]Compatibility Values'!$B$3+1)&gt;0,"Yes","No")</f>
        <v>No</v>
      </c>
      <c r="D123" s="40" t="s">
        <v>20</v>
      </c>
      <c r="E123" s="42" t="s">
        <v>20</v>
      </c>
      <c r="F123" s="55" t="str">
        <f>IF((15-'[1]Outside Edges'!$C121)-('[1]Compatibility Values'!$B$2+1)&gt;0,"Yes","No")</f>
        <v>No</v>
      </c>
      <c r="G123" s="41" t="str">
        <f>IF((15-'[1]Outside Edges'!$C121)-('[1]Compatibility Values'!$B$3+1)&gt;0,"Yes","No")</f>
        <v>No</v>
      </c>
      <c r="H123" s="40" t="s">
        <v>20</v>
      </c>
      <c r="I123" s="154" t="s">
        <v>20</v>
      </c>
      <c r="J123" s="62" t="str">
        <f>IF((16-'[1]Outside Edges'!$C121)-('[1]Compatibility Values'!$B$2+1)&gt;0,"Yes","No")</f>
        <v>No</v>
      </c>
      <c r="K123" s="41" t="str">
        <f>IF((16-'[1]Outside Edges'!$C121)-('[1]Compatibility Values'!$B$3+1)&gt;0,"Yes","No")</f>
        <v>No</v>
      </c>
      <c r="L123" s="40" t="s">
        <v>20</v>
      </c>
      <c r="M123" s="42" t="s">
        <v>20</v>
      </c>
      <c r="N123" s="39" t="str">
        <f>IF((20-'[1]Outside Edges'!$C121)-('[1]Compatibility Values'!$B$2+1)&gt;0,"Yes","No")</f>
        <v>No</v>
      </c>
      <c r="O123" s="41" t="str">
        <f>IF((20-'[1]Outside Edges'!$C121)-('[1]Compatibility Values'!$B$3+1)&gt;0,"Yes","No")</f>
        <v>No</v>
      </c>
      <c r="P123" s="40" t="s">
        <v>21</v>
      </c>
      <c r="Q123" s="42" t="s">
        <v>20</v>
      </c>
    </row>
    <row r="124" spans="1:17" ht="15.75" customHeight="1" x14ac:dyDescent="0.25">
      <c r="A124" s="30" t="str">
        <f>'[1]Outside Edges'!$A122</f>
        <v>D120</v>
      </c>
      <c r="B124" s="63" t="str">
        <f>IF((10-'[1]Outside Edges'!$C122)-('[1]Compatibility Values'!$B$2+1)&gt;0,"Yes","No")</f>
        <v>No</v>
      </c>
      <c r="C124" s="37" t="str">
        <f>IF((10-'[1]Outside Edges'!$C122)-('[1]Compatibility Values'!$B$3+1)&gt;0,"Yes","No")</f>
        <v>No</v>
      </c>
      <c r="D124" s="46" t="s">
        <v>20</v>
      </c>
      <c r="E124" s="48" t="s">
        <v>20</v>
      </c>
      <c r="F124" s="63" t="str">
        <f>IF((15-'[1]Outside Edges'!$C122)-('[1]Compatibility Values'!$B$2+1)&gt;0,"Yes","No")</f>
        <v>Yes</v>
      </c>
      <c r="G124" s="37" t="str">
        <f>IF((15-'[1]Outside Edges'!$C122)-('[1]Compatibility Values'!$B$3+1)&gt;0,"Yes","No")</f>
        <v>No</v>
      </c>
      <c r="H124" s="46" t="s">
        <v>20</v>
      </c>
      <c r="I124" s="153" t="s">
        <v>20</v>
      </c>
      <c r="J124" s="64" t="str">
        <f>IF((16-'[1]Outside Edges'!$C122)-('[1]Compatibility Values'!$B$2+1)&gt;0,"Yes","No")</f>
        <v>Yes</v>
      </c>
      <c r="K124" s="37" t="str">
        <f>IF((16-'[1]Outside Edges'!$C122)-('[1]Compatibility Values'!$B$3+1)&gt;0,"Yes","No")</f>
        <v>No</v>
      </c>
      <c r="L124" s="46" t="s">
        <v>20</v>
      </c>
      <c r="M124" s="48" t="s">
        <v>20</v>
      </c>
      <c r="N124" s="36" t="str">
        <f>IF((20-'[1]Outside Edges'!$C122)-('[1]Compatibility Values'!$B$2+1)&gt;0,"Yes","No")</f>
        <v>Yes</v>
      </c>
      <c r="O124" s="37" t="str">
        <f>IF((20-'[1]Outside Edges'!$C122)-('[1]Compatibility Values'!$B$3+1)&gt;0,"Yes","No")</f>
        <v>Yes</v>
      </c>
      <c r="P124" s="46" t="s">
        <v>21</v>
      </c>
      <c r="Q124" s="48" t="s">
        <v>21</v>
      </c>
    </row>
    <row r="125" spans="1:17" ht="15.75" customHeight="1" x14ac:dyDescent="0.25">
      <c r="A125" s="31" t="str">
        <f>'[1]Outside Edges'!$A123</f>
        <v>D121</v>
      </c>
      <c r="B125" s="55" t="str">
        <f>IF((10-'[1]Outside Edges'!$C123)-('[1]Compatibility Values'!$B$2+1)&gt;0,"Yes","No")</f>
        <v>Yes</v>
      </c>
      <c r="C125" s="41" t="str">
        <f>IF((10-'[1]Outside Edges'!$C123)-('[1]Compatibility Values'!$B$3+1)&gt;0,"Yes","No")</f>
        <v>No</v>
      </c>
      <c r="D125" s="40" t="s">
        <v>20</v>
      </c>
      <c r="E125" s="42" t="s">
        <v>20</v>
      </c>
      <c r="F125" s="55" t="str">
        <f>IF((15-'[1]Outside Edges'!$C123)-('[1]Compatibility Values'!$B$2+1)&gt;0,"Yes","No")</f>
        <v>Yes</v>
      </c>
      <c r="G125" s="41" t="str">
        <f>IF((15-'[1]Outside Edges'!$C123)-('[1]Compatibility Values'!$B$3+1)&gt;0,"Yes","No")</f>
        <v>Yes</v>
      </c>
      <c r="H125" s="40" t="s">
        <v>20</v>
      </c>
      <c r="I125" s="154" t="s">
        <v>20</v>
      </c>
      <c r="J125" s="62" t="str">
        <f>IF((16-'[1]Outside Edges'!$C123)-('[1]Compatibility Values'!$B$2+1)&gt;0,"Yes","No")</f>
        <v>Yes</v>
      </c>
      <c r="K125" s="41" t="str">
        <f>IF((16-'[1]Outside Edges'!$C123)-('[1]Compatibility Values'!$B$3+1)&gt;0,"Yes","No")</f>
        <v>Yes</v>
      </c>
      <c r="L125" s="40" t="s">
        <v>20</v>
      </c>
      <c r="M125" s="42" t="s">
        <v>20</v>
      </c>
      <c r="N125" s="39" t="str">
        <f>IF((20-'[1]Outside Edges'!$C123)-('[1]Compatibility Values'!$B$2+1)&gt;0,"Yes","No")</f>
        <v>Yes</v>
      </c>
      <c r="O125" s="41" t="str">
        <f>IF((20-'[1]Outside Edges'!$C123)-('[1]Compatibility Values'!$B$3+1)&gt;0,"Yes","No")</f>
        <v>Yes</v>
      </c>
      <c r="P125" s="40" t="s">
        <v>20</v>
      </c>
      <c r="Q125" s="42" t="s">
        <v>20</v>
      </c>
    </row>
    <row r="126" spans="1:17" ht="15.75" customHeight="1" x14ac:dyDescent="0.25">
      <c r="A126" s="30" t="str">
        <f>'[1]Outside Edges'!$A124</f>
        <v>D122</v>
      </c>
      <c r="B126" s="63" t="str">
        <f>IF((10-'[1]Outside Edges'!$C124)-('[1]Compatibility Values'!$B$2+1)&gt;0,"Yes","No")</f>
        <v>Yes</v>
      </c>
      <c r="C126" s="37" t="str">
        <f>IF((10-'[1]Outside Edges'!$C124)-('[1]Compatibility Values'!$B$3+1)&gt;0,"Yes","No")</f>
        <v>No</v>
      </c>
      <c r="D126" s="46" t="s">
        <v>20</v>
      </c>
      <c r="E126" s="48" t="s">
        <v>20</v>
      </c>
      <c r="F126" s="63" t="str">
        <f>IF((15-'[1]Outside Edges'!$C124)-('[1]Compatibility Values'!$B$2+1)&gt;0,"Yes","No")</f>
        <v>Yes</v>
      </c>
      <c r="G126" s="37" t="str">
        <f>IF((15-'[1]Outside Edges'!$C124)-('[1]Compatibility Values'!$B$3+1)&gt;0,"Yes","No")</f>
        <v>Yes</v>
      </c>
      <c r="H126" s="46" t="s">
        <v>20</v>
      </c>
      <c r="I126" s="153" t="s">
        <v>20</v>
      </c>
      <c r="J126" s="64" t="str">
        <f>IF((16-'[1]Outside Edges'!$C124)-('[1]Compatibility Values'!$B$2+1)&gt;0,"Yes","No")</f>
        <v>Yes</v>
      </c>
      <c r="K126" s="37" t="str">
        <f>IF((16-'[1]Outside Edges'!$C124)-('[1]Compatibility Values'!$B$3+1)&gt;0,"Yes","No")</f>
        <v>Yes</v>
      </c>
      <c r="L126" s="46" t="s">
        <v>20</v>
      </c>
      <c r="M126" s="48" t="s">
        <v>20</v>
      </c>
      <c r="N126" s="36" t="str">
        <f>IF((20-'[1]Outside Edges'!$C124)-('[1]Compatibility Values'!$B$2+1)&gt;0,"Yes","No")</f>
        <v>Yes</v>
      </c>
      <c r="O126" s="37" t="str">
        <f>IF((20-'[1]Outside Edges'!$C124)-('[1]Compatibility Values'!$B$3+1)&gt;0,"Yes","No")</f>
        <v>Yes</v>
      </c>
      <c r="P126" s="46" t="s">
        <v>20</v>
      </c>
      <c r="Q126" s="48" t="s">
        <v>20</v>
      </c>
    </row>
    <row r="127" spans="1:17" ht="15.75" customHeight="1" x14ac:dyDescent="0.25">
      <c r="A127" s="31" t="str">
        <f>'[1]Outside Edges'!$A125</f>
        <v>D123</v>
      </c>
      <c r="B127" s="55" t="str">
        <f>IF((10-'[1]Outside Edges'!$C125)-('[1]Compatibility Values'!$B$2+1)&gt;0,"Yes","No")</f>
        <v>No</v>
      </c>
      <c r="C127" s="41" t="str">
        <f>IF((10-'[1]Outside Edges'!$C125)-('[1]Compatibility Values'!$B$3+1)&gt;0,"Yes","No")</f>
        <v>No</v>
      </c>
      <c r="D127" s="40" t="s">
        <v>20</v>
      </c>
      <c r="E127" s="42" t="s">
        <v>20</v>
      </c>
      <c r="F127" s="55" t="str">
        <f>IF((15-'[1]Outside Edges'!$C125)-('[1]Compatibility Values'!$B$2+1)&gt;0,"Yes","No")</f>
        <v>No</v>
      </c>
      <c r="G127" s="41" t="str">
        <f>IF((15-'[1]Outside Edges'!$C125)-('[1]Compatibility Values'!$B$3+1)&gt;0,"Yes","No")</f>
        <v>No</v>
      </c>
      <c r="H127" s="40" t="s">
        <v>20</v>
      </c>
      <c r="I127" s="154" t="s">
        <v>20</v>
      </c>
      <c r="J127" s="62" t="str">
        <f>IF((16-'[1]Outside Edges'!$C125)-('[1]Compatibility Values'!$B$2+1)&gt;0,"Yes","No")</f>
        <v>No</v>
      </c>
      <c r="K127" s="41" t="str">
        <f>IF((16-'[1]Outside Edges'!$C125)-('[1]Compatibility Values'!$B$3+1)&gt;0,"Yes","No")</f>
        <v>No</v>
      </c>
      <c r="L127" s="40" t="s">
        <v>20</v>
      </c>
      <c r="M127" s="42" t="s">
        <v>20</v>
      </c>
      <c r="N127" s="39" t="str">
        <f>IF((20-'[1]Outside Edges'!$C125)-('[1]Compatibility Values'!$B$2+1)&gt;0,"Yes","No")</f>
        <v>No</v>
      </c>
      <c r="O127" s="41" t="str">
        <f>IF((20-'[1]Outside Edges'!$C125)-('[1]Compatibility Values'!$B$3+1)&gt;0,"Yes","No")</f>
        <v>No</v>
      </c>
      <c r="P127" s="40" t="s">
        <v>21</v>
      </c>
      <c r="Q127" s="42" t="s">
        <v>20</v>
      </c>
    </row>
    <row r="128" spans="1:17" ht="15.75" customHeight="1" x14ac:dyDescent="0.25">
      <c r="A128" s="30" t="str">
        <f>'[1]Outside Edges'!$A126</f>
        <v>D124</v>
      </c>
      <c r="B128" s="63" t="str">
        <f>IF((10-'[1]Outside Edges'!$C126)-('[1]Compatibility Values'!$B$2+1)&gt;0,"Yes","No")</f>
        <v>No</v>
      </c>
      <c r="C128" s="37" t="str">
        <f>IF((10-'[1]Outside Edges'!$C126)-('[1]Compatibility Values'!$B$3+1)&gt;0,"Yes","No")</f>
        <v>No</v>
      </c>
      <c r="D128" s="46" t="s">
        <v>20</v>
      </c>
      <c r="E128" s="48" t="s">
        <v>20</v>
      </c>
      <c r="F128" s="63" t="str">
        <f>IF((15-'[1]Outside Edges'!$C126)-('[1]Compatibility Values'!$B$2+1)&gt;0,"Yes","No")</f>
        <v>Yes</v>
      </c>
      <c r="G128" s="37" t="str">
        <f>IF((15-'[1]Outside Edges'!$C126)-('[1]Compatibility Values'!$B$3+1)&gt;0,"Yes","No")</f>
        <v>No</v>
      </c>
      <c r="H128" s="46" t="s">
        <v>20</v>
      </c>
      <c r="I128" s="153" t="s">
        <v>20</v>
      </c>
      <c r="J128" s="64" t="str">
        <f>IF((16-'[1]Outside Edges'!$C126)-('[1]Compatibility Values'!$B$2+1)&gt;0,"Yes","No")</f>
        <v>Yes</v>
      </c>
      <c r="K128" s="37" t="str">
        <f>IF((16-'[1]Outside Edges'!$C126)-('[1]Compatibility Values'!$B$3+1)&gt;0,"Yes","No")</f>
        <v>No</v>
      </c>
      <c r="L128" s="46" t="s">
        <v>20</v>
      </c>
      <c r="M128" s="48" t="s">
        <v>20</v>
      </c>
      <c r="N128" s="36" t="str">
        <f>IF((20-'[1]Outside Edges'!$C126)-('[1]Compatibility Values'!$B$2+1)&gt;0,"Yes","No")</f>
        <v>Yes</v>
      </c>
      <c r="O128" s="37" t="str">
        <f>IF((20-'[1]Outside Edges'!$C126)-('[1]Compatibility Values'!$B$3+1)&gt;0,"Yes","No")</f>
        <v>Yes</v>
      </c>
      <c r="P128" s="46" t="s">
        <v>20</v>
      </c>
      <c r="Q128" s="48" t="s">
        <v>20</v>
      </c>
    </row>
    <row r="129" spans="1:17" ht="15.75" customHeight="1" x14ac:dyDescent="0.25">
      <c r="A129" s="31" t="str">
        <f>'[1]Outside Edges'!$A127</f>
        <v>D125</v>
      </c>
      <c r="B129" s="55" t="str">
        <f>IF((10-'[1]Outside Edges'!$C127)-('[1]Compatibility Values'!$B$2+1)&gt;0,"Yes","No")</f>
        <v>No</v>
      </c>
      <c r="C129" s="41" t="str">
        <f>IF((10-'[1]Outside Edges'!$C127)-('[1]Compatibility Values'!$B$3+1)&gt;0,"Yes","No")</f>
        <v>No</v>
      </c>
      <c r="D129" s="40" t="s">
        <v>20</v>
      </c>
      <c r="E129" s="42" t="s">
        <v>20</v>
      </c>
      <c r="F129" s="55" t="str">
        <f>IF((15-'[1]Outside Edges'!$C127)-('[1]Compatibility Values'!$B$2+1)&gt;0,"Yes","No")</f>
        <v>Yes</v>
      </c>
      <c r="G129" s="41" t="str">
        <f>IF((15-'[1]Outside Edges'!$C127)-('[1]Compatibility Values'!$B$3+1)&gt;0,"Yes","No")</f>
        <v>No</v>
      </c>
      <c r="H129" s="40" t="s">
        <v>20</v>
      </c>
      <c r="I129" s="154" t="s">
        <v>20</v>
      </c>
      <c r="J129" s="62" t="str">
        <f>IF((16-'[1]Outside Edges'!$C127)-('[1]Compatibility Values'!$B$2+1)&gt;0,"Yes","No")</f>
        <v>Yes</v>
      </c>
      <c r="K129" s="41" t="str">
        <f>IF((16-'[1]Outside Edges'!$C127)-('[1]Compatibility Values'!$B$3+1)&gt;0,"Yes","No")</f>
        <v>No</v>
      </c>
      <c r="L129" s="40" t="s">
        <v>20</v>
      </c>
      <c r="M129" s="42" t="s">
        <v>20</v>
      </c>
      <c r="N129" s="39" t="str">
        <f>IF((20-'[1]Outside Edges'!$C127)-('[1]Compatibility Values'!$B$2+1)&gt;0,"Yes","No")</f>
        <v>Yes</v>
      </c>
      <c r="O129" s="41" t="str">
        <f>IF((20-'[1]Outside Edges'!$C127)-('[1]Compatibility Values'!$B$3+1)&gt;0,"Yes","No")</f>
        <v>Yes</v>
      </c>
      <c r="P129" s="40" t="s">
        <v>20</v>
      </c>
      <c r="Q129" s="42" t="s">
        <v>20</v>
      </c>
    </row>
    <row r="130" spans="1:17" ht="15.75" customHeight="1" x14ac:dyDescent="0.25">
      <c r="A130" s="30" t="str">
        <f>'[1]Outside Edges'!$A128</f>
        <v>D126</v>
      </c>
      <c r="B130" s="63" t="str">
        <f>IF((10-'[1]Outside Edges'!$C128)-('[1]Compatibility Values'!$B$2+1)&gt;0,"Yes","No")</f>
        <v>No</v>
      </c>
      <c r="C130" s="37" t="str">
        <f>IF((10-'[1]Outside Edges'!$C128)-('[1]Compatibility Values'!$B$3+1)&gt;0,"Yes","No")</f>
        <v>No</v>
      </c>
      <c r="D130" s="46" t="s">
        <v>20</v>
      </c>
      <c r="E130" s="48" t="s">
        <v>20</v>
      </c>
      <c r="F130" s="63" t="str">
        <f>IF((15-'[1]Outside Edges'!$C128)-('[1]Compatibility Values'!$B$2+1)&gt;0,"Yes","No")</f>
        <v>Yes</v>
      </c>
      <c r="G130" s="37" t="str">
        <f>IF((15-'[1]Outside Edges'!$C128)-('[1]Compatibility Values'!$B$3+1)&gt;0,"Yes","No")</f>
        <v>No</v>
      </c>
      <c r="H130" s="46" t="s">
        <v>20</v>
      </c>
      <c r="I130" s="153" t="s">
        <v>20</v>
      </c>
      <c r="J130" s="64" t="str">
        <f>IF((16-'[1]Outside Edges'!$C128)-('[1]Compatibility Values'!$B$2+1)&gt;0,"Yes","No")</f>
        <v>Yes</v>
      </c>
      <c r="K130" s="37" t="str">
        <f>IF((16-'[1]Outside Edges'!$C128)-('[1]Compatibility Values'!$B$3+1)&gt;0,"Yes","No")</f>
        <v>No</v>
      </c>
      <c r="L130" s="46" t="s">
        <v>20</v>
      </c>
      <c r="M130" s="48" t="s">
        <v>20</v>
      </c>
      <c r="N130" s="36" t="str">
        <f>IF((20-'[1]Outside Edges'!$C128)-('[1]Compatibility Values'!$B$2+1)&gt;0,"Yes","No")</f>
        <v>Yes</v>
      </c>
      <c r="O130" s="37" t="str">
        <f>IF((20-'[1]Outside Edges'!$C128)-('[1]Compatibility Values'!$B$3+1)&gt;0,"Yes","No")</f>
        <v>Yes</v>
      </c>
      <c r="P130" s="46" t="s">
        <v>21</v>
      </c>
      <c r="Q130" s="48" t="s">
        <v>20</v>
      </c>
    </row>
    <row r="131" spans="1:17" ht="15.75" customHeight="1" x14ac:dyDescent="0.25">
      <c r="A131" s="31" t="str">
        <f>'[1]Outside Edges'!$A129</f>
        <v>D127</v>
      </c>
      <c r="B131" s="55" t="str">
        <f>IF((10-'[1]Outside Edges'!$C129)-('[1]Compatibility Values'!$B$2+1)&gt;0,"Yes","No")</f>
        <v>Yes</v>
      </c>
      <c r="C131" s="41" t="str">
        <f>IF((10-'[1]Outside Edges'!$C129)-('[1]Compatibility Values'!$B$3+1)&gt;0,"Yes","No")</f>
        <v>No</v>
      </c>
      <c r="D131" s="40" t="s">
        <v>20</v>
      </c>
      <c r="E131" s="42" t="s">
        <v>20</v>
      </c>
      <c r="F131" s="55" t="str">
        <f>IF((15-'[1]Outside Edges'!$C129)-('[1]Compatibility Values'!$B$2+1)&gt;0,"Yes","No")</f>
        <v>Yes</v>
      </c>
      <c r="G131" s="41" t="str">
        <f>IF((15-'[1]Outside Edges'!$C129)-('[1]Compatibility Values'!$B$3+1)&gt;0,"Yes","No")</f>
        <v>Yes</v>
      </c>
      <c r="H131" s="40" t="s">
        <v>20</v>
      </c>
      <c r="I131" s="154" t="s">
        <v>20</v>
      </c>
      <c r="J131" s="62" t="str">
        <f>IF((16-'[1]Outside Edges'!$C129)-('[1]Compatibility Values'!$B$2+1)&gt;0,"Yes","No")</f>
        <v>Yes</v>
      </c>
      <c r="K131" s="41" t="str">
        <f>IF((16-'[1]Outside Edges'!$C129)-('[1]Compatibility Values'!$B$3+1)&gt;0,"Yes","No")</f>
        <v>Yes</v>
      </c>
      <c r="L131" s="40" t="s">
        <v>20</v>
      </c>
      <c r="M131" s="42" t="s">
        <v>20</v>
      </c>
      <c r="N131" s="39" t="str">
        <f>IF((20-'[1]Outside Edges'!$C129)-('[1]Compatibility Values'!$B$2+1)&gt;0,"Yes","No")</f>
        <v>Yes</v>
      </c>
      <c r="O131" s="41" t="str">
        <f>IF((20-'[1]Outside Edges'!$C129)-('[1]Compatibility Values'!$B$3+1)&gt;0,"Yes","No")</f>
        <v>Yes</v>
      </c>
      <c r="P131" s="40" t="s">
        <v>21</v>
      </c>
      <c r="Q131" s="42" t="s">
        <v>21</v>
      </c>
    </row>
    <row r="132" spans="1:17" ht="15.75" customHeight="1" x14ac:dyDescent="0.25">
      <c r="A132" s="30" t="str">
        <f>'[1]Outside Edges'!$A130</f>
        <v>D128</v>
      </c>
      <c r="B132" s="63" t="str">
        <f>IF((10-'[1]Outside Edges'!$C130)-('[1]Compatibility Values'!$B$2+1)&gt;0,"Yes","No")</f>
        <v>No</v>
      </c>
      <c r="C132" s="37" t="str">
        <f>IF((10-'[1]Outside Edges'!$C130)-('[1]Compatibility Values'!$B$3+1)&gt;0,"Yes","No")</f>
        <v>No</v>
      </c>
      <c r="D132" s="46" t="s">
        <v>20</v>
      </c>
      <c r="E132" s="48" t="s">
        <v>20</v>
      </c>
      <c r="F132" s="63" t="str">
        <f>IF((15-'[1]Outside Edges'!$C130)-('[1]Compatibility Values'!$B$2+1)&gt;0,"Yes","No")</f>
        <v>Yes</v>
      </c>
      <c r="G132" s="37" t="str">
        <f>IF((15-'[1]Outside Edges'!$C130)-('[1]Compatibility Values'!$B$3+1)&gt;0,"Yes","No")</f>
        <v>No</v>
      </c>
      <c r="H132" s="46" t="s">
        <v>20</v>
      </c>
      <c r="I132" s="153" t="s">
        <v>20</v>
      </c>
      <c r="J132" s="64" t="str">
        <f>IF((16-'[1]Outside Edges'!$C130)-('[1]Compatibility Values'!$B$2+1)&gt;0,"Yes","No")</f>
        <v>Yes</v>
      </c>
      <c r="K132" s="37" t="str">
        <f>IF((16-'[1]Outside Edges'!$C130)-('[1]Compatibility Values'!$B$3+1)&gt;0,"Yes","No")</f>
        <v>Yes</v>
      </c>
      <c r="L132" s="46" t="s">
        <v>20</v>
      </c>
      <c r="M132" s="48" t="s">
        <v>20</v>
      </c>
      <c r="N132" s="36" t="str">
        <f>IF((20-'[1]Outside Edges'!$C130)-('[1]Compatibility Values'!$B$2+1)&gt;0,"Yes","No")</f>
        <v>Yes</v>
      </c>
      <c r="O132" s="37" t="str">
        <f>IF((20-'[1]Outside Edges'!$C130)-('[1]Compatibility Values'!$B$3+1)&gt;0,"Yes","No")</f>
        <v>Yes</v>
      </c>
      <c r="P132" s="46" t="s">
        <v>21</v>
      </c>
      <c r="Q132" s="48" t="s">
        <v>21</v>
      </c>
    </row>
    <row r="133" spans="1:17" ht="15.75" customHeight="1" x14ac:dyDescent="0.25">
      <c r="A133" s="31" t="str">
        <f>'[1]Outside Edges'!$A131</f>
        <v>D129</v>
      </c>
      <c r="B133" s="55" t="str">
        <f>IF((10-'[1]Outside Edges'!$C131)-('[1]Compatibility Values'!$B$2+1)&gt;0,"Yes","No")</f>
        <v>No</v>
      </c>
      <c r="C133" s="41" t="str">
        <f>IF((10-'[1]Outside Edges'!$C131)-('[1]Compatibility Values'!$B$3+1)&gt;0,"Yes","No")</f>
        <v>No</v>
      </c>
      <c r="D133" s="40" t="s">
        <v>20</v>
      </c>
      <c r="E133" s="42" t="s">
        <v>20</v>
      </c>
      <c r="F133" s="55" t="str">
        <f>IF((15-'[1]Outside Edges'!$C131)-('[1]Compatibility Values'!$B$2+1)&gt;0,"Yes","No")</f>
        <v>No</v>
      </c>
      <c r="G133" s="41" t="str">
        <f>IF((15-'[1]Outside Edges'!$C131)-('[1]Compatibility Values'!$B$3+1)&gt;0,"Yes","No")</f>
        <v>No</v>
      </c>
      <c r="H133" s="40" t="s">
        <v>20</v>
      </c>
      <c r="I133" s="154" t="s">
        <v>20</v>
      </c>
      <c r="J133" s="62" t="str">
        <f>IF((16-'[1]Outside Edges'!$C131)-('[1]Compatibility Values'!$B$2+1)&gt;0,"Yes","No")</f>
        <v>No</v>
      </c>
      <c r="K133" s="41" t="str">
        <f>IF((16-'[1]Outside Edges'!$C131)-('[1]Compatibility Values'!$B$3+1)&gt;0,"Yes","No")</f>
        <v>No</v>
      </c>
      <c r="L133" s="40" t="s">
        <v>20</v>
      </c>
      <c r="M133" s="42" t="s">
        <v>20</v>
      </c>
      <c r="N133" s="39" t="str">
        <f>IF((20-'[1]Outside Edges'!$C131)-('[1]Compatibility Values'!$B$2+1)&gt;0,"Yes","No")</f>
        <v>Yes</v>
      </c>
      <c r="O133" s="41" t="str">
        <f>IF((20-'[1]Outside Edges'!$C131)-('[1]Compatibility Values'!$B$3+1)&gt;0,"Yes","No")</f>
        <v>No</v>
      </c>
      <c r="P133" s="40" t="s">
        <v>21</v>
      </c>
      <c r="Q133" s="42" t="s">
        <v>20</v>
      </c>
    </row>
    <row r="134" spans="1:17" ht="15.75" customHeight="1" x14ac:dyDescent="0.25">
      <c r="A134" s="30" t="str">
        <f>'[1]Outside Edges'!$A132</f>
        <v>D130</v>
      </c>
      <c r="B134" s="63" t="str">
        <f>IF((10-'[1]Outside Edges'!$C132)-('[1]Compatibility Values'!$B$2+1)&gt;0,"Yes","No")</f>
        <v>No</v>
      </c>
      <c r="C134" s="37" t="str">
        <f>IF((10-'[1]Outside Edges'!$C132)-('[1]Compatibility Values'!$B$3+1)&gt;0,"Yes","No")</f>
        <v>No</v>
      </c>
      <c r="D134" s="46" t="s">
        <v>20</v>
      </c>
      <c r="E134" s="48" t="s">
        <v>20</v>
      </c>
      <c r="F134" s="63" t="str">
        <f>IF((15-'[1]Outside Edges'!$C132)-('[1]Compatibility Values'!$B$2+1)&gt;0,"Yes","No")</f>
        <v>Yes</v>
      </c>
      <c r="G134" s="37" t="str">
        <f>IF((15-'[1]Outside Edges'!$C132)-('[1]Compatibility Values'!$B$3+1)&gt;0,"Yes","No")</f>
        <v>No</v>
      </c>
      <c r="H134" s="46" t="s">
        <v>20</v>
      </c>
      <c r="I134" s="153" t="s">
        <v>20</v>
      </c>
      <c r="J134" s="64" t="str">
        <f>IF((16-'[1]Outside Edges'!$C132)-('[1]Compatibility Values'!$B$2+1)&gt;0,"Yes","No")</f>
        <v>Yes</v>
      </c>
      <c r="K134" s="37" t="str">
        <f>IF((16-'[1]Outside Edges'!$C132)-('[1]Compatibility Values'!$B$3+1)&gt;0,"Yes","No")</f>
        <v>No</v>
      </c>
      <c r="L134" s="46" t="s">
        <v>20</v>
      </c>
      <c r="M134" s="48" t="s">
        <v>20</v>
      </c>
      <c r="N134" s="36" t="str">
        <f>IF((20-'[1]Outside Edges'!$C132)-('[1]Compatibility Values'!$B$2+1)&gt;0,"Yes","No")</f>
        <v>Yes</v>
      </c>
      <c r="O134" s="37" t="str">
        <f>IF((20-'[1]Outside Edges'!$C132)-('[1]Compatibility Values'!$B$3+1)&gt;0,"Yes","No")</f>
        <v>Yes</v>
      </c>
      <c r="P134" s="46" t="s">
        <v>21</v>
      </c>
      <c r="Q134" s="48" t="s">
        <v>21</v>
      </c>
    </row>
    <row r="135" spans="1:17" ht="15.75" customHeight="1" x14ac:dyDescent="0.25">
      <c r="A135" s="31" t="str">
        <f>'[1]Outside Edges'!$A133</f>
        <v>D131</v>
      </c>
      <c r="B135" s="55" t="str">
        <f>IF((10-'[1]Outside Edges'!$C133)-('[1]Compatibility Values'!$B$2+1)&gt;0,"Yes","No")</f>
        <v>No</v>
      </c>
      <c r="C135" s="41" t="str">
        <f>IF((10-'[1]Outside Edges'!$C133)-('[1]Compatibility Values'!$B$3+1)&gt;0,"Yes","No")</f>
        <v>No</v>
      </c>
      <c r="D135" s="40" t="s">
        <v>20</v>
      </c>
      <c r="E135" s="42" t="s">
        <v>20</v>
      </c>
      <c r="F135" s="55" t="str">
        <f>IF((15-'[1]Outside Edges'!$C133)-('[1]Compatibility Values'!$B$2+1)&gt;0,"Yes","No")</f>
        <v>No</v>
      </c>
      <c r="G135" s="41" t="str">
        <f>IF((15-'[1]Outside Edges'!$C133)-('[1]Compatibility Values'!$B$3+1)&gt;0,"Yes","No")</f>
        <v>No</v>
      </c>
      <c r="H135" s="40" t="s">
        <v>20</v>
      </c>
      <c r="I135" s="154" t="s">
        <v>20</v>
      </c>
      <c r="J135" s="62" t="str">
        <f>IF((16-'[1]Outside Edges'!$C133)-('[1]Compatibility Values'!$B$2+1)&gt;0,"Yes","No")</f>
        <v>Yes</v>
      </c>
      <c r="K135" s="41" t="str">
        <f>IF((16-'[1]Outside Edges'!$C133)-('[1]Compatibility Values'!$B$3+1)&gt;0,"Yes","No")</f>
        <v>No</v>
      </c>
      <c r="L135" s="40" t="s">
        <v>20</v>
      </c>
      <c r="M135" s="42" t="s">
        <v>20</v>
      </c>
      <c r="N135" s="39" t="str">
        <f>IF((20-'[1]Outside Edges'!$C133)-('[1]Compatibility Values'!$B$2+1)&gt;0,"Yes","No")</f>
        <v>Yes</v>
      </c>
      <c r="O135" s="41" t="str">
        <f>IF((20-'[1]Outside Edges'!$C133)-('[1]Compatibility Values'!$B$3+1)&gt;0,"Yes","No")</f>
        <v>Yes</v>
      </c>
      <c r="P135" s="40" t="s">
        <v>21</v>
      </c>
      <c r="Q135" s="42" t="s">
        <v>21</v>
      </c>
    </row>
    <row r="136" spans="1:17" ht="15.75" customHeight="1" x14ac:dyDescent="0.25">
      <c r="A136" s="30" t="str">
        <f>'[1]Outside Edges'!$A134</f>
        <v>D132</v>
      </c>
      <c r="B136" s="63" t="str">
        <f>IF((10-'[1]Outside Edges'!$C134)-('[1]Compatibility Values'!$B$2+1)&gt;0,"Yes","No")</f>
        <v>Yes</v>
      </c>
      <c r="C136" s="37" t="str">
        <f>IF((10-'[1]Outside Edges'!$C134)-('[1]Compatibility Values'!$B$3+1)&gt;0,"Yes","No")</f>
        <v>No</v>
      </c>
      <c r="D136" s="46" t="s">
        <v>20</v>
      </c>
      <c r="E136" s="48" t="s">
        <v>20</v>
      </c>
      <c r="F136" s="63" t="str">
        <f>IF((15-'[1]Outside Edges'!$C134)-('[1]Compatibility Values'!$B$2+1)&gt;0,"Yes","No")</f>
        <v>Yes</v>
      </c>
      <c r="G136" s="37" t="str">
        <f>IF((15-'[1]Outside Edges'!$C134)-('[1]Compatibility Values'!$B$3+1)&gt;0,"Yes","No")</f>
        <v>Yes</v>
      </c>
      <c r="H136" s="46" t="s">
        <v>20</v>
      </c>
      <c r="I136" s="153" t="s">
        <v>20</v>
      </c>
      <c r="J136" s="64" t="str">
        <f>IF((16-'[1]Outside Edges'!$C134)-('[1]Compatibility Values'!$B$2+1)&gt;0,"Yes","No")</f>
        <v>Yes</v>
      </c>
      <c r="K136" s="37" t="str">
        <f>IF((16-'[1]Outside Edges'!$C134)-('[1]Compatibility Values'!$B$3+1)&gt;0,"Yes","No")</f>
        <v>Yes</v>
      </c>
      <c r="L136" s="46" t="s">
        <v>20</v>
      </c>
      <c r="M136" s="48" t="s">
        <v>20</v>
      </c>
      <c r="N136" s="36" t="str">
        <f>IF((20-'[1]Outside Edges'!$C134)-('[1]Compatibility Values'!$B$2+1)&gt;0,"Yes","No")</f>
        <v>Yes</v>
      </c>
      <c r="O136" s="37" t="str">
        <f>IF((20-'[1]Outside Edges'!$C134)-('[1]Compatibility Values'!$B$3+1)&gt;0,"Yes","No")</f>
        <v>Yes</v>
      </c>
      <c r="P136" s="46" t="s">
        <v>21</v>
      </c>
      <c r="Q136" s="48" t="s">
        <v>20</v>
      </c>
    </row>
    <row r="137" spans="1:17" ht="15.75" customHeight="1" x14ac:dyDescent="0.25">
      <c r="A137" s="31" t="str">
        <f>'[1]Outside Edges'!$A135</f>
        <v>D133</v>
      </c>
      <c r="B137" s="55" t="str">
        <f>IF((10-'[1]Outside Edges'!$C135)-('[1]Compatibility Values'!$B$2+1)&gt;0,"Yes","No")</f>
        <v>No</v>
      </c>
      <c r="C137" s="41" t="str">
        <f>IF((10-'[1]Outside Edges'!$C135)-('[1]Compatibility Values'!$B$3+1)&gt;0,"Yes","No")</f>
        <v>No</v>
      </c>
      <c r="D137" s="40" t="s">
        <v>20</v>
      </c>
      <c r="E137" s="42" t="s">
        <v>20</v>
      </c>
      <c r="F137" s="55" t="str">
        <f>IF((15-'[1]Outside Edges'!$C135)-('[1]Compatibility Values'!$B$2+1)&gt;0,"Yes","No")</f>
        <v>Yes</v>
      </c>
      <c r="G137" s="41" t="str">
        <f>IF((15-'[1]Outside Edges'!$C135)-('[1]Compatibility Values'!$B$3+1)&gt;0,"Yes","No")</f>
        <v>No</v>
      </c>
      <c r="H137" s="40" t="s">
        <v>20</v>
      </c>
      <c r="I137" s="154" t="s">
        <v>20</v>
      </c>
      <c r="J137" s="62" t="str">
        <f>IF((16-'[1]Outside Edges'!$C135)-('[1]Compatibility Values'!$B$2+1)&gt;0,"Yes","No")</f>
        <v>Yes</v>
      </c>
      <c r="K137" s="41" t="str">
        <f>IF((16-'[1]Outside Edges'!$C135)-('[1]Compatibility Values'!$B$3+1)&gt;0,"Yes","No")</f>
        <v>No</v>
      </c>
      <c r="L137" s="40" t="s">
        <v>20</v>
      </c>
      <c r="M137" s="42" t="s">
        <v>20</v>
      </c>
      <c r="N137" s="39" t="str">
        <f>IF((20-'[1]Outside Edges'!$C135)-('[1]Compatibility Values'!$B$2+1)&gt;0,"Yes","No")</f>
        <v>Yes</v>
      </c>
      <c r="O137" s="41" t="str">
        <f>IF((20-'[1]Outside Edges'!$C135)-('[1]Compatibility Values'!$B$3+1)&gt;0,"Yes","No")</f>
        <v>Yes</v>
      </c>
      <c r="P137" s="40" t="s">
        <v>21</v>
      </c>
      <c r="Q137" s="42" t="s">
        <v>20</v>
      </c>
    </row>
    <row r="138" spans="1:17" ht="15.75" customHeight="1" x14ac:dyDescent="0.25">
      <c r="A138" s="30" t="str">
        <f>'[1]Outside Edges'!$A136</f>
        <v>D134</v>
      </c>
      <c r="B138" s="63" t="str">
        <f>IF((10-'[1]Outside Edges'!$C136)-('[1]Compatibility Values'!$B$2+1)&gt;0,"Yes","No")</f>
        <v>No</v>
      </c>
      <c r="C138" s="37" t="str">
        <f>IF((10-'[1]Outside Edges'!$C136)-('[1]Compatibility Values'!$B$3+1)&gt;0,"Yes","No")</f>
        <v>No</v>
      </c>
      <c r="D138" s="46" t="s">
        <v>20</v>
      </c>
      <c r="E138" s="48" t="s">
        <v>20</v>
      </c>
      <c r="F138" s="63" t="str">
        <f>IF((15-'[1]Outside Edges'!$C136)-('[1]Compatibility Values'!$B$2+1)&gt;0,"Yes","No")</f>
        <v>No</v>
      </c>
      <c r="G138" s="37" t="str">
        <f>IF((15-'[1]Outside Edges'!$C136)-('[1]Compatibility Values'!$B$3+1)&gt;0,"Yes","No")</f>
        <v>No</v>
      </c>
      <c r="H138" s="46" t="s">
        <v>20</v>
      </c>
      <c r="I138" s="153" t="s">
        <v>20</v>
      </c>
      <c r="J138" s="64" t="str">
        <f>IF((16-'[1]Outside Edges'!$C136)-('[1]Compatibility Values'!$B$2+1)&gt;0,"Yes","No")</f>
        <v>No</v>
      </c>
      <c r="K138" s="37" t="str">
        <f>IF((16-'[1]Outside Edges'!$C136)-('[1]Compatibility Values'!$B$3+1)&gt;0,"Yes","No")</f>
        <v>No</v>
      </c>
      <c r="L138" s="46" t="s">
        <v>20</v>
      </c>
      <c r="M138" s="48" t="s">
        <v>20</v>
      </c>
      <c r="N138" s="36" t="str">
        <f>IF((20-'[1]Outside Edges'!$C136)-('[1]Compatibility Values'!$B$2+1)&gt;0,"Yes","No")</f>
        <v>Yes</v>
      </c>
      <c r="O138" s="37" t="str">
        <f>IF((20-'[1]Outside Edges'!$C136)-('[1]Compatibility Values'!$B$3+1)&gt;0,"Yes","No")</f>
        <v>Yes</v>
      </c>
      <c r="P138" s="46" t="s">
        <v>20</v>
      </c>
      <c r="Q138" s="48" t="s">
        <v>20</v>
      </c>
    </row>
    <row r="139" spans="1:17" ht="15.75" customHeight="1" x14ac:dyDescent="0.25">
      <c r="A139" s="31" t="str">
        <f>'[1]Outside Edges'!$A137</f>
        <v>D135</v>
      </c>
      <c r="B139" s="55" t="str">
        <f>IF((10-'[1]Outside Edges'!$C137)-('[1]Compatibility Values'!$B$2+1)&gt;0,"Yes","No")</f>
        <v>No</v>
      </c>
      <c r="C139" s="41" t="str">
        <f>IF((10-'[1]Outside Edges'!$C137)-('[1]Compatibility Values'!$B$3+1)&gt;0,"Yes","No")</f>
        <v>No</v>
      </c>
      <c r="D139" s="40" t="s">
        <v>20</v>
      </c>
      <c r="E139" s="42" t="s">
        <v>20</v>
      </c>
      <c r="F139" s="55" t="str">
        <f>IF((15-'[1]Outside Edges'!$C137)-('[1]Compatibility Values'!$B$2+1)&gt;0,"Yes","No")</f>
        <v>No</v>
      </c>
      <c r="G139" s="41" t="str">
        <f>IF((15-'[1]Outside Edges'!$C137)-('[1]Compatibility Values'!$B$3+1)&gt;0,"Yes","No")</f>
        <v>No</v>
      </c>
      <c r="H139" s="40" t="s">
        <v>20</v>
      </c>
      <c r="I139" s="154" t="s">
        <v>20</v>
      </c>
      <c r="J139" s="62" t="str">
        <f>IF((16-'[1]Outside Edges'!$C137)-('[1]Compatibility Values'!$B$2+1)&gt;0,"Yes","No")</f>
        <v>No</v>
      </c>
      <c r="K139" s="41" t="str">
        <f>IF((16-'[1]Outside Edges'!$C137)-('[1]Compatibility Values'!$B$3+1)&gt;0,"Yes","No")</f>
        <v>No</v>
      </c>
      <c r="L139" s="40" t="s">
        <v>20</v>
      </c>
      <c r="M139" s="42" t="s">
        <v>20</v>
      </c>
      <c r="N139" s="39" t="str">
        <f>IF((20-'[1]Outside Edges'!$C137)-('[1]Compatibility Values'!$B$2+1)&gt;0,"Yes","No")</f>
        <v>Yes</v>
      </c>
      <c r="O139" s="41" t="str">
        <f>IF((20-'[1]Outside Edges'!$C137)-('[1]Compatibility Values'!$B$3+1)&gt;0,"Yes","No")</f>
        <v>No</v>
      </c>
      <c r="P139" s="40" t="s">
        <v>20</v>
      </c>
      <c r="Q139" s="42" t="s">
        <v>20</v>
      </c>
    </row>
    <row r="140" spans="1:17" ht="15.75" customHeight="1" x14ac:dyDescent="0.25">
      <c r="A140" s="30" t="str">
        <f>'[1]Outside Edges'!$A138</f>
        <v>D136</v>
      </c>
      <c r="B140" s="63" t="str">
        <f>IF((10-'[1]Outside Edges'!$C138)-('[1]Compatibility Values'!$B$2+1)&gt;0,"Yes","No")</f>
        <v>Yes</v>
      </c>
      <c r="C140" s="37" t="str">
        <f>IF((10-'[1]Outside Edges'!$C138)-('[1]Compatibility Values'!$B$3+1)&gt;0,"Yes","No")</f>
        <v>No</v>
      </c>
      <c r="D140" s="46" t="s">
        <v>20</v>
      </c>
      <c r="E140" s="48" t="s">
        <v>20</v>
      </c>
      <c r="F140" s="63" t="str">
        <f>IF((15-'[1]Outside Edges'!$C138)-('[1]Compatibility Values'!$B$2+1)&gt;0,"Yes","No")</f>
        <v>Yes</v>
      </c>
      <c r="G140" s="37" t="str">
        <f>IF((15-'[1]Outside Edges'!$C138)-('[1]Compatibility Values'!$B$3+1)&gt;0,"Yes","No")</f>
        <v>Yes</v>
      </c>
      <c r="H140" s="46" t="s">
        <v>20</v>
      </c>
      <c r="I140" s="153" t="s">
        <v>20</v>
      </c>
      <c r="J140" s="64" t="str">
        <f>IF((16-'[1]Outside Edges'!$C138)-('[1]Compatibility Values'!$B$2+1)&gt;0,"Yes","No")</f>
        <v>Yes</v>
      </c>
      <c r="K140" s="37" t="str">
        <f>IF((16-'[1]Outside Edges'!$C138)-('[1]Compatibility Values'!$B$3+1)&gt;0,"Yes","No")</f>
        <v>Yes</v>
      </c>
      <c r="L140" s="46" t="s">
        <v>20</v>
      </c>
      <c r="M140" s="48" t="s">
        <v>20</v>
      </c>
      <c r="N140" s="36" t="str">
        <f>IF((20-'[1]Outside Edges'!$C138)-('[1]Compatibility Values'!$B$2+1)&gt;0,"Yes","No")</f>
        <v>Yes</v>
      </c>
      <c r="O140" s="37" t="str">
        <f>IF((20-'[1]Outside Edges'!$C138)-('[1]Compatibility Values'!$B$3+1)&gt;0,"Yes","No")</f>
        <v>Yes</v>
      </c>
      <c r="P140" s="46" t="s">
        <v>20</v>
      </c>
      <c r="Q140" s="48" t="s">
        <v>20</v>
      </c>
    </row>
    <row r="141" spans="1:17" ht="15.75" customHeight="1" x14ac:dyDescent="0.25">
      <c r="A141" s="31" t="str">
        <f>'[1]Outside Edges'!$A139</f>
        <v>D137</v>
      </c>
      <c r="B141" s="55" t="str">
        <f>IF((10-'[1]Outside Edges'!$C139)-('[1]Compatibility Values'!$B$2+1)&gt;0,"Yes","No")</f>
        <v>No</v>
      </c>
      <c r="C141" s="41" t="str">
        <f>IF((10-'[1]Outside Edges'!$C139)-('[1]Compatibility Values'!$B$3+1)&gt;0,"Yes","No")</f>
        <v>No</v>
      </c>
      <c r="D141" s="40" t="s">
        <v>20</v>
      </c>
      <c r="E141" s="42" t="s">
        <v>20</v>
      </c>
      <c r="F141" s="55" t="str">
        <f>IF((15-'[1]Outside Edges'!$C139)-('[1]Compatibility Values'!$B$2+1)&gt;0,"Yes","No")</f>
        <v>No</v>
      </c>
      <c r="G141" s="41" t="str">
        <f>IF((15-'[1]Outside Edges'!$C139)-('[1]Compatibility Values'!$B$3+1)&gt;0,"Yes","No")</f>
        <v>No</v>
      </c>
      <c r="H141" s="40" t="s">
        <v>20</v>
      </c>
      <c r="I141" s="154" t="s">
        <v>20</v>
      </c>
      <c r="J141" s="62" t="str">
        <f>IF((16-'[1]Outside Edges'!$C139)-('[1]Compatibility Values'!$B$2+1)&gt;0,"Yes","No")</f>
        <v>Yes</v>
      </c>
      <c r="K141" s="41" t="str">
        <f>IF((16-'[1]Outside Edges'!$C139)-('[1]Compatibility Values'!$B$3+1)&gt;0,"Yes","No")</f>
        <v>No</v>
      </c>
      <c r="L141" s="40" t="s">
        <v>20</v>
      </c>
      <c r="M141" s="42" t="s">
        <v>20</v>
      </c>
      <c r="N141" s="39" t="str">
        <f>IF((20-'[1]Outside Edges'!$C139)-('[1]Compatibility Values'!$B$2+1)&gt;0,"Yes","No")</f>
        <v>Yes</v>
      </c>
      <c r="O141" s="41" t="str">
        <f>IF((20-'[1]Outside Edges'!$C139)-('[1]Compatibility Values'!$B$3+1)&gt;0,"Yes","No")</f>
        <v>Yes</v>
      </c>
      <c r="P141" s="40" t="s">
        <v>21</v>
      </c>
      <c r="Q141" s="42" t="s">
        <v>21</v>
      </c>
    </row>
    <row r="142" spans="1:17" ht="15.75" customHeight="1" x14ac:dyDescent="0.25">
      <c r="A142" s="30" t="str">
        <f>'[1]Outside Edges'!$A140</f>
        <v>D138</v>
      </c>
      <c r="B142" s="63" t="str">
        <f>IF((10-'[1]Outside Edges'!$C140)-('[1]Compatibility Values'!$B$2+1)&gt;0,"Yes","No")</f>
        <v>No</v>
      </c>
      <c r="C142" s="37" t="str">
        <f>IF((10-'[1]Outside Edges'!$C140)-('[1]Compatibility Values'!$B$3+1)&gt;0,"Yes","No")</f>
        <v>No</v>
      </c>
      <c r="D142" s="46" t="s">
        <v>20</v>
      </c>
      <c r="E142" s="48" t="s">
        <v>20</v>
      </c>
      <c r="F142" s="63" t="str">
        <f>IF((15-'[1]Outside Edges'!$C140)-('[1]Compatibility Values'!$B$2+1)&gt;0,"Yes","No")</f>
        <v>Yes</v>
      </c>
      <c r="G142" s="37" t="str">
        <f>IF((15-'[1]Outside Edges'!$C140)-('[1]Compatibility Values'!$B$3+1)&gt;0,"Yes","No")</f>
        <v>No</v>
      </c>
      <c r="H142" s="46" t="s">
        <v>20</v>
      </c>
      <c r="I142" s="153" t="s">
        <v>20</v>
      </c>
      <c r="J142" s="64" t="str">
        <f>IF((16-'[1]Outside Edges'!$C140)-('[1]Compatibility Values'!$B$2+1)&gt;0,"Yes","No")</f>
        <v>Yes</v>
      </c>
      <c r="K142" s="37" t="str">
        <f>IF((16-'[1]Outside Edges'!$C140)-('[1]Compatibility Values'!$B$3+1)&gt;0,"Yes","No")</f>
        <v>No</v>
      </c>
      <c r="L142" s="46" t="s">
        <v>20</v>
      </c>
      <c r="M142" s="48" t="s">
        <v>20</v>
      </c>
      <c r="N142" s="36" t="str">
        <f>IF((20-'[1]Outside Edges'!$C140)-('[1]Compatibility Values'!$B$2+1)&gt;0,"Yes","No")</f>
        <v>Yes</v>
      </c>
      <c r="O142" s="37" t="str">
        <f>IF((20-'[1]Outside Edges'!$C140)-('[1]Compatibility Values'!$B$3+1)&gt;0,"Yes","No")</f>
        <v>Yes</v>
      </c>
      <c r="P142" s="46" t="s">
        <v>20</v>
      </c>
      <c r="Q142" s="48" t="s">
        <v>20</v>
      </c>
    </row>
    <row r="143" spans="1:17" ht="15.75" customHeight="1" x14ac:dyDescent="0.25">
      <c r="A143" s="31" t="str">
        <f>'[1]Outside Edges'!$A141</f>
        <v>D139</v>
      </c>
      <c r="B143" s="55" t="str">
        <f>IF((10-'[1]Outside Edges'!$C141)-('[1]Compatibility Values'!$B$2+1)&gt;0,"Yes","No")</f>
        <v>No</v>
      </c>
      <c r="C143" s="41" t="str">
        <f>IF((10-'[1]Outside Edges'!$C141)-('[1]Compatibility Values'!$B$3+1)&gt;0,"Yes","No")</f>
        <v>No</v>
      </c>
      <c r="D143" s="40" t="s">
        <v>20</v>
      </c>
      <c r="E143" s="42" t="s">
        <v>20</v>
      </c>
      <c r="F143" s="55" t="str">
        <f>IF((15-'[1]Outside Edges'!$C141)-('[1]Compatibility Values'!$B$2+1)&gt;0,"Yes","No")</f>
        <v>Yes</v>
      </c>
      <c r="G143" s="41" t="str">
        <f>IF((15-'[1]Outside Edges'!$C141)-('[1]Compatibility Values'!$B$3+1)&gt;0,"Yes","No")</f>
        <v>No</v>
      </c>
      <c r="H143" s="40" t="s">
        <v>20</v>
      </c>
      <c r="I143" s="154" t="s">
        <v>20</v>
      </c>
      <c r="J143" s="62" t="str">
        <f>IF((16-'[1]Outside Edges'!$C141)-('[1]Compatibility Values'!$B$2+1)&gt;0,"Yes","No")</f>
        <v>Yes</v>
      </c>
      <c r="K143" s="41" t="str">
        <f>IF((16-'[1]Outside Edges'!$C141)-('[1]Compatibility Values'!$B$3+1)&gt;0,"Yes","No")</f>
        <v>No</v>
      </c>
      <c r="L143" s="40" t="s">
        <v>20</v>
      </c>
      <c r="M143" s="42" t="s">
        <v>20</v>
      </c>
      <c r="N143" s="39" t="str">
        <f>IF((20-'[1]Outside Edges'!$C141)-('[1]Compatibility Values'!$B$2+1)&gt;0,"Yes","No")</f>
        <v>Yes</v>
      </c>
      <c r="O143" s="41" t="str">
        <f>IF((20-'[1]Outside Edges'!$C141)-('[1]Compatibility Values'!$B$3+1)&gt;0,"Yes","No")</f>
        <v>Yes</v>
      </c>
      <c r="P143" s="40" t="s">
        <v>20</v>
      </c>
      <c r="Q143" s="42" t="s">
        <v>20</v>
      </c>
    </row>
    <row r="144" spans="1:17" ht="15.75" customHeight="1" x14ac:dyDescent="0.25">
      <c r="A144" s="30" t="str">
        <f>'[1]Outside Edges'!$A142</f>
        <v>D140</v>
      </c>
      <c r="B144" s="63" t="str">
        <f>IF((10-'[1]Outside Edges'!$C142)-('[1]Compatibility Values'!$B$2+1)&gt;0,"Yes","No")</f>
        <v>No</v>
      </c>
      <c r="C144" s="37" t="str">
        <f>IF((10-'[1]Outside Edges'!$C142)-('[1]Compatibility Values'!$B$3+1)&gt;0,"Yes","No")</f>
        <v>No</v>
      </c>
      <c r="D144" s="46" t="s">
        <v>20</v>
      </c>
      <c r="E144" s="48" t="s">
        <v>20</v>
      </c>
      <c r="F144" s="63" t="str">
        <f>IF((15-'[1]Outside Edges'!$C142)-('[1]Compatibility Values'!$B$2+1)&gt;0,"Yes","No")</f>
        <v>No</v>
      </c>
      <c r="G144" s="37" t="str">
        <f>IF((15-'[1]Outside Edges'!$C142)-('[1]Compatibility Values'!$B$3+1)&gt;0,"Yes","No")</f>
        <v>No</v>
      </c>
      <c r="H144" s="46" t="s">
        <v>20</v>
      </c>
      <c r="I144" s="153" t="s">
        <v>20</v>
      </c>
      <c r="J144" s="64" t="str">
        <f>IF((16-'[1]Outside Edges'!$C142)-('[1]Compatibility Values'!$B$2+1)&gt;0,"Yes","No")</f>
        <v>No</v>
      </c>
      <c r="K144" s="37" t="str">
        <f>IF((16-'[1]Outside Edges'!$C142)-('[1]Compatibility Values'!$B$3+1)&gt;0,"Yes","No")</f>
        <v>No</v>
      </c>
      <c r="L144" s="46" t="s">
        <v>20</v>
      </c>
      <c r="M144" s="48" t="s">
        <v>20</v>
      </c>
      <c r="N144" s="36" t="str">
        <f>IF((20-'[1]Outside Edges'!$C142)-('[1]Compatibility Values'!$B$2+1)&gt;0,"Yes","No")</f>
        <v>No</v>
      </c>
      <c r="O144" s="37" t="str">
        <f>IF((20-'[1]Outside Edges'!$C142)-('[1]Compatibility Values'!$B$3+1)&gt;0,"Yes","No")</f>
        <v>No</v>
      </c>
      <c r="P144" s="46" t="s">
        <v>21</v>
      </c>
      <c r="Q144" s="48" t="s">
        <v>21</v>
      </c>
    </row>
    <row r="145" spans="1:17" ht="15.75" customHeight="1" x14ac:dyDescent="0.25">
      <c r="A145" s="31" t="str">
        <f>'[1]Outside Edges'!$A143</f>
        <v>D141</v>
      </c>
      <c r="B145" s="55" t="str">
        <f>IF((10-'[1]Outside Edges'!$C143)-('[1]Compatibility Values'!$B$2+1)&gt;0,"Yes","No")</f>
        <v>No</v>
      </c>
      <c r="C145" s="41" t="str">
        <f>IF((10-'[1]Outside Edges'!$C143)-('[1]Compatibility Values'!$B$3+1)&gt;0,"Yes","No")</f>
        <v>No</v>
      </c>
      <c r="D145" s="40" t="s">
        <v>20</v>
      </c>
      <c r="E145" s="42" t="s">
        <v>20</v>
      </c>
      <c r="F145" s="55" t="str">
        <f>IF((15-'[1]Outside Edges'!$C143)-('[1]Compatibility Values'!$B$2+1)&gt;0,"Yes","No")</f>
        <v>Yes</v>
      </c>
      <c r="G145" s="41" t="str">
        <f>IF((15-'[1]Outside Edges'!$C143)-('[1]Compatibility Values'!$B$3+1)&gt;0,"Yes","No")</f>
        <v>No</v>
      </c>
      <c r="H145" s="40" t="s">
        <v>20</v>
      </c>
      <c r="I145" s="154" t="s">
        <v>20</v>
      </c>
      <c r="J145" s="62" t="str">
        <f>IF((16-'[1]Outside Edges'!$C143)-('[1]Compatibility Values'!$B$2+1)&gt;0,"Yes","No")</f>
        <v>Yes</v>
      </c>
      <c r="K145" s="41" t="str">
        <f>IF((16-'[1]Outside Edges'!$C143)-('[1]Compatibility Values'!$B$3+1)&gt;0,"Yes","No")</f>
        <v>No</v>
      </c>
      <c r="L145" s="40" t="s">
        <v>20</v>
      </c>
      <c r="M145" s="42" t="s">
        <v>20</v>
      </c>
      <c r="N145" s="39" t="str">
        <f>IF((20-'[1]Outside Edges'!$C143)-('[1]Compatibility Values'!$B$2+1)&gt;0,"Yes","No")</f>
        <v>Yes</v>
      </c>
      <c r="O145" s="41" t="str">
        <f>IF((20-'[1]Outside Edges'!$C143)-('[1]Compatibility Values'!$B$3+1)&gt;0,"Yes","No")</f>
        <v>Yes</v>
      </c>
      <c r="P145" s="40" t="s">
        <v>20</v>
      </c>
      <c r="Q145" s="42" t="s">
        <v>20</v>
      </c>
    </row>
    <row r="146" spans="1:17" ht="15.75" customHeight="1" x14ac:dyDescent="0.25">
      <c r="A146" s="30" t="str">
        <f>'[1]Outside Edges'!$A144</f>
        <v>D142</v>
      </c>
      <c r="B146" s="63" t="str">
        <f>IF((10-'[1]Outside Edges'!$C144)-('[1]Compatibility Values'!$B$2+1)&gt;0,"Yes","No")</f>
        <v>Yes</v>
      </c>
      <c r="C146" s="37" t="str">
        <f>IF((10-'[1]Outside Edges'!$C144)-('[1]Compatibility Values'!$B$3+1)&gt;0,"Yes","No")</f>
        <v>No</v>
      </c>
      <c r="D146" s="46" t="s">
        <v>20</v>
      </c>
      <c r="E146" s="48" t="s">
        <v>20</v>
      </c>
      <c r="F146" s="63" t="str">
        <f>IF((15-'[1]Outside Edges'!$C144)-('[1]Compatibility Values'!$B$2+1)&gt;0,"Yes","No")</f>
        <v>Yes</v>
      </c>
      <c r="G146" s="37" t="str">
        <f>IF((15-'[1]Outside Edges'!$C144)-('[1]Compatibility Values'!$B$3+1)&gt;0,"Yes","No")</f>
        <v>Yes</v>
      </c>
      <c r="H146" s="46" t="s">
        <v>20</v>
      </c>
      <c r="I146" s="153" t="s">
        <v>20</v>
      </c>
      <c r="J146" s="64" t="str">
        <f>IF((16-'[1]Outside Edges'!$C144)-('[1]Compatibility Values'!$B$2+1)&gt;0,"Yes","No")</f>
        <v>Yes</v>
      </c>
      <c r="K146" s="37" t="str">
        <f>IF((16-'[1]Outside Edges'!$C144)-('[1]Compatibility Values'!$B$3+1)&gt;0,"Yes","No")</f>
        <v>Yes</v>
      </c>
      <c r="L146" s="46" t="s">
        <v>20</v>
      </c>
      <c r="M146" s="48" t="s">
        <v>20</v>
      </c>
      <c r="N146" s="36" t="str">
        <f>IF((20-'[1]Outside Edges'!$C144)-('[1]Compatibility Values'!$B$2+1)&gt;0,"Yes","No")</f>
        <v>Yes</v>
      </c>
      <c r="O146" s="37" t="str">
        <f>IF((20-'[1]Outside Edges'!$C144)-('[1]Compatibility Values'!$B$3+1)&gt;0,"Yes","No")</f>
        <v>Yes</v>
      </c>
      <c r="P146" s="46" t="s">
        <v>20</v>
      </c>
      <c r="Q146" s="48" t="s">
        <v>20</v>
      </c>
    </row>
    <row r="147" spans="1:17" ht="15.75" customHeight="1" x14ac:dyDescent="0.25">
      <c r="A147" s="31" t="str">
        <f>'[1]Outside Edges'!$A145</f>
        <v>D143</v>
      </c>
      <c r="B147" s="55" t="str">
        <f>IF((10-'[1]Outside Edges'!$C145)-('[1]Compatibility Values'!$B$2+1)&gt;0,"Yes","No")</f>
        <v>No</v>
      </c>
      <c r="C147" s="41" t="str">
        <f>IF((10-'[1]Outside Edges'!$C145)-('[1]Compatibility Values'!$B$3+1)&gt;0,"Yes","No")</f>
        <v>No</v>
      </c>
      <c r="D147" s="40" t="s">
        <v>20</v>
      </c>
      <c r="E147" s="42" t="s">
        <v>20</v>
      </c>
      <c r="F147" s="55" t="str">
        <f>IF((15-'[1]Outside Edges'!$C145)-('[1]Compatibility Values'!$B$2+1)&gt;0,"Yes","No")</f>
        <v>No</v>
      </c>
      <c r="G147" s="41" t="str">
        <f>IF((15-'[1]Outside Edges'!$C145)-('[1]Compatibility Values'!$B$3+1)&gt;0,"Yes","No")</f>
        <v>No</v>
      </c>
      <c r="H147" s="40" t="s">
        <v>20</v>
      </c>
      <c r="I147" s="154" t="s">
        <v>20</v>
      </c>
      <c r="J147" s="62" t="str">
        <f>IF((16-'[1]Outside Edges'!$C145)-('[1]Compatibility Values'!$B$2+1)&gt;0,"Yes","No")</f>
        <v>No</v>
      </c>
      <c r="K147" s="41" t="str">
        <f>IF((16-'[1]Outside Edges'!$C145)-('[1]Compatibility Values'!$B$3+1)&gt;0,"Yes","No")</f>
        <v>No</v>
      </c>
      <c r="L147" s="40" t="s">
        <v>20</v>
      </c>
      <c r="M147" s="42" t="s">
        <v>20</v>
      </c>
      <c r="N147" s="39" t="str">
        <f>IF((20-'[1]Outside Edges'!$C145)-('[1]Compatibility Values'!$B$2+1)&gt;0,"Yes","No")</f>
        <v>Yes</v>
      </c>
      <c r="O147" s="41" t="str">
        <f>IF((20-'[1]Outside Edges'!$C145)-('[1]Compatibility Values'!$B$3+1)&gt;0,"Yes","No")</f>
        <v>No</v>
      </c>
      <c r="P147" s="40" t="s">
        <v>20</v>
      </c>
      <c r="Q147" s="42" t="s">
        <v>20</v>
      </c>
    </row>
    <row r="148" spans="1:17" ht="15.75" customHeight="1" x14ac:dyDescent="0.25">
      <c r="A148" s="30" t="str">
        <f>'[1]Outside Edges'!$A146</f>
        <v>D144</v>
      </c>
      <c r="B148" s="63" t="str">
        <f>IF((10-'[1]Outside Edges'!$C146)-('[1]Compatibility Values'!$B$2+1)&gt;0,"Yes","No")</f>
        <v>No</v>
      </c>
      <c r="C148" s="37" t="str">
        <f>IF((10-'[1]Outside Edges'!$C146)-('[1]Compatibility Values'!$B$3+1)&gt;0,"Yes","No")</f>
        <v>No</v>
      </c>
      <c r="D148" s="46" t="s">
        <v>20</v>
      </c>
      <c r="E148" s="48" t="s">
        <v>20</v>
      </c>
      <c r="F148" s="63" t="str">
        <f>IF((15-'[1]Outside Edges'!$C146)-('[1]Compatibility Values'!$B$2+1)&gt;0,"Yes","No")</f>
        <v>No</v>
      </c>
      <c r="G148" s="37" t="str">
        <f>IF((15-'[1]Outside Edges'!$C146)-('[1]Compatibility Values'!$B$3+1)&gt;0,"Yes","No")</f>
        <v>No</v>
      </c>
      <c r="H148" s="46" t="s">
        <v>20</v>
      </c>
      <c r="I148" s="153" t="s">
        <v>20</v>
      </c>
      <c r="J148" s="64" t="str">
        <f>IF((16-'[1]Outside Edges'!$C146)-('[1]Compatibility Values'!$B$2+1)&gt;0,"Yes","No")</f>
        <v>No</v>
      </c>
      <c r="K148" s="37" t="str">
        <f>IF((16-'[1]Outside Edges'!$C146)-('[1]Compatibility Values'!$B$3+1)&gt;0,"Yes","No")</f>
        <v>No</v>
      </c>
      <c r="L148" s="46" t="s">
        <v>20</v>
      </c>
      <c r="M148" s="48" t="s">
        <v>20</v>
      </c>
      <c r="N148" s="36" t="str">
        <f>IF((20-'[1]Outside Edges'!$C146)-('[1]Compatibility Values'!$B$2+1)&gt;0,"Yes","No")</f>
        <v>No</v>
      </c>
      <c r="O148" s="37" t="str">
        <f>IF((20-'[1]Outside Edges'!$C146)-('[1]Compatibility Values'!$B$3+1)&gt;0,"Yes","No")</f>
        <v>No</v>
      </c>
      <c r="P148" s="46" t="s">
        <v>21</v>
      </c>
      <c r="Q148" s="48" t="s">
        <v>20</v>
      </c>
    </row>
    <row r="149" spans="1:17" x14ac:dyDescent="0.25">
      <c r="A149" s="31" t="str">
        <f>'[1]Outside Edges'!$A147</f>
        <v>D145</v>
      </c>
      <c r="B149" s="55" t="str">
        <f>IF((10-'[1]Outside Edges'!$C147)-('[1]Compatibility Values'!$B$2+1)&gt;0,"Yes","No")</f>
        <v>No</v>
      </c>
      <c r="C149" s="41" t="str">
        <f>IF((10-'[1]Outside Edges'!$C147)-('[1]Compatibility Values'!$B$3+1)&gt;0,"Yes","No")</f>
        <v>No</v>
      </c>
      <c r="D149" s="40" t="s">
        <v>20</v>
      </c>
      <c r="E149" s="42" t="s">
        <v>20</v>
      </c>
      <c r="F149" s="55" t="str">
        <f>IF((15-'[1]Outside Edges'!$C147)-('[1]Compatibility Values'!$B$2+1)&gt;0,"Yes","No")</f>
        <v>No</v>
      </c>
      <c r="G149" s="41" t="str">
        <f>IF((15-'[1]Outside Edges'!$C147)-('[1]Compatibility Values'!$B$3+1)&gt;0,"Yes","No")</f>
        <v>No</v>
      </c>
      <c r="H149" s="40" t="s">
        <v>20</v>
      </c>
      <c r="I149" s="154" t="s">
        <v>20</v>
      </c>
      <c r="J149" s="62" t="str">
        <f>IF((16-'[1]Outside Edges'!$C147)-('[1]Compatibility Values'!$B$2+1)&gt;0,"Yes","No")</f>
        <v>No</v>
      </c>
      <c r="K149" s="41" t="str">
        <f>IF((16-'[1]Outside Edges'!$C147)-('[1]Compatibility Values'!$B$3+1)&gt;0,"Yes","No")</f>
        <v>No</v>
      </c>
      <c r="L149" s="40" t="s">
        <v>20</v>
      </c>
      <c r="M149" s="42" t="s">
        <v>20</v>
      </c>
      <c r="N149" s="39" t="str">
        <f>IF((20-'[1]Outside Edges'!$C147)-('[1]Compatibility Values'!$B$2+1)&gt;0,"Yes","No")</f>
        <v>No</v>
      </c>
      <c r="O149" s="41" t="str">
        <f>IF((20-'[1]Outside Edges'!$C147)-('[1]Compatibility Values'!$B$3+1)&gt;0,"Yes","No")</f>
        <v>No</v>
      </c>
      <c r="P149" s="40" t="s">
        <v>21</v>
      </c>
      <c r="Q149" s="42" t="s">
        <v>21</v>
      </c>
    </row>
    <row r="150" spans="1:17" x14ac:dyDescent="0.25">
      <c r="A150" s="30" t="str">
        <f>'[1]Outside Edges'!$A148</f>
        <v>D146</v>
      </c>
      <c r="B150" s="63" t="str">
        <f>IF((10-'[1]Outside Edges'!$C148)-('[1]Compatibility Values'!$B$2+1)&gt;0,"Yes","No")</f>
        <v>No</v>
      </c>
      <c r="C150" s="37" t="str">
        <f>IF((10-'[1]Outside Edges'!$C148)-('[1]Compatibility Values'!$B$3+1)&gt;0,"Yes","No")</f>
        <v>No</v>
      </c>
      <c r="D150" s="46" t="s">
        <v>20</v>
      </c>
      <c r="E150" s="48" t="s">
        <v>20</v>
      </c>
      <c r="F150" s="63" t="str">
        <f>IF((15-'[1]Outside Edges'!$C148)-('[1]Compatibility Values'!$B$2+1)&gt;0,"Yes","No")</f>
        <v>Yes</v>
      </c>
      <c r="G150" s="37" t="str">
        <f>IF((15-'[1]Outside Edges'!$C148)-('[1]Compatibility Values'!$B$3+1)&gt;0,"Yes","No")</f>
        <v>No</v>
      </c>
      <c r="H150" s="46" t="s">
        <v>20</v>
      </c>
      <c r="I150" s="153" t="s">
        <v>20</v>
      </c>
      <c r="J150" s="64" t="str">
        <f>IF((16-'[1]Outside Edges'!$C148)-('[1]Compatibility Values'!$B$2+1)&gt;0,"Yes","No")</f>
        <v>Yes</v>
      </c>
      <c r="K150" s="37" t="str">
        <f>IF((16-'[1]Outside Edges'!$C148)-('[1]Compatibility Values'!$B$3+1)&gt;0,"Yes","No")</f>
        <v>No</v>
      </c>
      <c r="L150" s="46" t="s">
        <v>20</v>
      </c>
      <c r="M150" s="48" t="s">
        <v>20</v>
      </c>
      <c r="N150" s="36" t="str">
        <f>IF((20-'[1]Outside Edges'!$C148)-('[1]Compatibility Values'!$B$2+1)&gt;0,"Yes","No")</f>
        <v>Yes</v>
      </c>
      <c r="O150" s="37" t="str">
        <f>IF((20-'[1]Outside Edges'!$C148)-('[1]Compatibility Values'!$B$3+1)&gt;0,"Yes","No")</f>
        <v>Yes</v>
      </c>
      <c r="P150" s="46" t="s">
        <v>20</v>
      </c>
      <c r="Q150" s="48" t="s">
        <v>20</v>
      </c>
    </row>
    <row r="151" spans="1:17" x14ac:dyDescent="0.25">
      <c r="A151" s="31" t="str">
        <f>'[1]Outside Edges'!$A149</f>
        <v>D147</v>
      </c>
      <c r="B151" s="55" t="str">
        <f>IF((10-'[1]Outside Edges'!$C149)-('[1]Compatibility Values'!$B$2+1)&gt;0,"Yes","No")</f>
        <v>Yes</v>
      </c>
      <c r="C151" s="41" t="str">
        <f>IF((10-'[1]Outside Edges'!$C149)-('[1]Compatibility Values'!$B$3+1)&gt;0,"Yes","No")</f>
        <v>No</v>
      </c>
      <c r="D151" s="40" t="s">
        <v>20</v>
      </c>
      <c r="E151" s="42" t="s">
        <v>20</v>
      </c>
      <c r="F151" s="55" t="str">
        <f>IF((15-'[1]Outside Edges'!$C149)-('[1]Compatibility Values'!$B$2+1)&gt;0,"Yes","No")</f>
        <v>Yes</v>
      </c>
      <c r="G151" s="41" t="str">
        <f>IF((15-'[1]Outside Edges'!$C149)-('[1]Compatibility Values'!$B$3+1)&gt;0,"Yes","No")</f>
        <v>Yes</v>
      </c>
      <c r="H151" s="40" t="s">
        <v>20</v>
      </c>
      <c r="I151" s="154" t="s">
        <v>20</v>
      </c>
      <c r="J151" s="62" t="str">
        <f>IF((16-'[1]Outside Edges'!$C149)-('[1]Compatibility Values'!$B$2+1)&gt;0,"Yes","No")</f>
        <v>Yes</v>
      </c>
      <c r="K151" s="41" t="str">
        <f>IF((16-'[1]Outside Edges'!$C149)-('[1]Compatibility Values'!$B$3+1)&gt;0,"Yes","No")</f>
        <v>Yes</v>
      </c>
      <c r="L151" s="40" t="s">
        <v>20</v>
      </c>
      <c r="M151" s="42" t="s">
        <v>20</v>
      </c>
      <c r="N151" s="39" t="str">
        <f>IF((20-'[1]Outside Edges'!$C149)-('[1]Compatibility Values'!$B$2+1)&gt;0,"Yes","No")</f>
        <v>Yes</v>
      </c>
      <c r="O151" s="41" t="str">
        <f>IF((20-'[1]Outside Edges'!$C149)-('[1]Compatibility Values'!$B$3+1)&gt;0,"Yes","No")</f>
        <v>Yes</v>
      </c>
      <c r="P151" s="40" t="s">
        <v>21</v>
      </c>
      <c r="Q151" s="42" t="s">
        <v>21</v>
      </c>
    </row>
    <row r="152" spans="1:17" x14ac:dyDescent="0.25">
      <c r="A152" s="30" t="str">
        <f>'[1]Outside Edges'!$A150</f>
        <v>D148</v>
      </c>
      <c r="B152" s="63" t="str">
        <f>IF((10-'[1]Outside Edges'!$C150)-('[1]Compatibility Values'!$B$2+1)&gt;0,"Yes","No")</f>
        <v>No</v>
      </c>
      <c r="C152" s="37" t="str">
        <f>IF((10-'[1]Outside Edges'!$C150)-('[1]Compatibility Values'!$B$3+1)&gt;0,"Yes","No")</f>
        <v>No</v>
      </c>
      <c r="D152" s="46" t="s">
        <v>20</v>
      </c>
      <c r="E152" s="48" t="s">
        <v>20</v>
      </c>
      <c r="F152" s="63" t="str">
        <f>IF((15-'[1]Outside Edges'!$C150)-('[1]Compatibility Values'!$B$2+1)&gt;0,"Yes","No")</f>
        <v>Yes</v>
      </c>
      <c r="G152" s="37" t="str">
        <f>IF((15-'[1]Outside Edges'!$C150)-('[1]Compatibility Values'!$B$3+1)&gt;0,"Yes","No")</f>
        <v>No</v>
      </c>
      <c r="H152" s="46" t="s">
        <v>20</v>
      </c>
      <c r="I152" s="153" t="s">
        <v>20</v>
      </c>
      <c r="J152" s="64" t="str">
        <f>IF((16-'[1]Outside Edges'!$C150)-('[1]Compatibility Values'!$B$2+1)&gt;0,"Yes","No")</f>
        <v>Yes</v>
      </c>
      <c r="K152" s="37" t="str">
        <f>IF((16-'[1]Outside Edges'!$C150)-('[1]Compatibility Values'!$B$3+1)&gt;0,"Yes","No")</f>
        <v>No</v>
      </c>
      <c r="L152" s="46" t="s">
        <v>20</v>
      </c>
      <c r="M152" s="48" t="s">
        <v>20</v>
      </c>
      <c r="N152" s="36" t="str">
        <f>IF((20-'[1]Outside Edges'!$C150)-('[1]Compatibility Values'!$B$2+1)&gt;0,"Yes","No")</f>
        <v>Yes</v>
      </c>
      <c r="O152" s="37" t="str">
        <f>IF((20-'[1]Outside Edges'!$C150)-('[1]Compatibility Values'!$B$3+1)&gt;0,"Yes","No")</f>
        <v>Yes</v>
      </c>
      <c r="P152" s="46" t="s">
        <v>21</v>
      </c>
      <c r="Q152" s="48" t="s">
        <v>20</v>
      </c>
    </row>
    <row r="153" spans="1:17" x14ac:dyDescent="0.25">
      <c r="A153" s="31" t="str">
        <f>'[1]Outside Edges'!$A151</f>
        <v>D149</v>
      </c>
      <c r="B153" s="55" t="str">
        <f>IF((10-'[1]Outside Edges'!$C151)-('[1]Compatibility Values'!$B$2+1)&gt;0,"Yes","No")</f>
        <v>No</v>
      </c>
      <c r="C153" s="41" t="str">
        <f>IF((10-'[1]Outside Edges'!$C151)-('[1]Compatibility Values'!$B$3+1)&gt;0,"Yes","No")</f>
        <v>No</v>
      </c>
      <c r="D153" s="40" t="s">
        <v>20</v>
      </c>
      <c r="E153" s="42" t="s">
        <v>20</v>
      </c>
      <c r="F153" s="55" t="str">
        <f>IF((15-'[1]Outside Edges'!$C151)-('[1]Compatibility Values'!$B$2+1)&gt;0,"Yes","No")</f>
        <v>Yes</v>
      </c>
      <c r="G153" s="41" t="str">
        <f>IF((15-'[1]Outside Edges'!$C151)-('[1]Compatibility Values'!$B$3+1)&gt;0,"Yes","No")</f>
        <v>No</v>
      </c>
      <c r="H153" s="40" t="s">
        <v>20</v>
      </c>
      <c r="I153" s="154" t="s">
        <v>20</v>
      </c>
      <c r="J153" s="62" t="str">
        <f>IF((16-'[1]Outside Edges'!$C151)-('[1]Compatibility Values'!$B$2+1)&gt;0,"Yes","No")</f>
        <v>Yes</v>
      </c>
      <c r="K153" s="41" t="str">
        <f>IF((16-'[1]Outside Edges'!$C151)-('[1]Compatibility Values'!$B$3+1)&gt;0,"Yes","No")</f>
        <v>No</v>
      </c>
      <c r="L153" s="40" t="s">
        <v>20</v>
      </c>
      <c r="M153" s="42" t="s">
        <v>20</v>
      </c>
      <c r="N153" s="39" t="str">
        <f>IF((20-'[1]Outside Edges'!$C151)-('[1]Compatibility Values'!$B$2+1)&gt;0,"Yes","No")</f>
        <v>Yes</v>
      </c>
      <c r="O153" s="41" t="str">
        <f>IF((20-'[1]Outside Edges'!$C151)-('[1]Compatibility Values'!$B$3+1)&gt;0,"Yes","No")</f>
        <v>Yes</v>
      </c>
      <c r="P153" s="40" t="s">
        <v>21</v>
      </c>
      <c r="Q153" s="42" t="s">
        <v>21</v>
      </c>
    </row>
    <row r="154" spans="1:17" x14ac:dyDescent="0.25">
      <c r="A154" s="30" t="str">
        <f>'[1]Outside Edges'!$A152</f>
        <v>D150</v>
      </c>
      <c r="B154" s="63" t="str">
        <f>IF((10-'[1]Outside Edges'!$C152)-('[1]Compatibility Values'!$B$2+1)&gt;0,"Yes","No")</f>
        <v>Yes</v>
      </c>
      <c r="C154" s="37" t="str">
        <f>IF((10-'[1]Outside Edges'!$C152)-('[1]Compatibility Values'!$B$3+1)&gt;0,"Yes","No")</f>
        <v>No</v>
      </c>
      <c r="D154" s="46" t="s">
        <v>20</v>
      </c>
      <c r="E154" s="48" t="s">
        <v>20</v>
      </c>
      <c r="F154" s="63" t="str">
        <f>IF((15-'[1]Outside Edges'!$C152)-('[1]Compatibility Values'!$B$2+1)&gt;0,"Yes","No")</f>
        <v>Yes</v>
      </c>
      <c r="G154" s="37" t="str">
        <f>IF((15-'[1]Outside Edges'!$C152)-('[1]Compatibility Values'!$B$3+1)&gt;0,"Yes","No")</f>
        <v>Yes</v>
      </c>
      <c r="H154" s="46" t="s">
        <v>20</v>
      </c>
      <c r="I154" s="153" t="s">
        <v>20</v>
      </c>
      <c r="J154" s="64" t="str">
        <f>IF((16-'[1]Outside Edges'!$C152)-('[1]Compatibility Values'!$B$2+1)&gt;0,"Yes","No")</f>
        <v>Yes</v>
      </c>
      <c r="K154" s="37" t="str">
        <f>IF((16-'[1]Outside Edges'!$C152)-('[1]Compatibility Values'!$B$3+1)&gt;0,"Yes","No")</f>
        <v>Yes</v>
      </c>
      <c r="L154" s="46" t="s">
        <v>20</v>
      </c>
      <c r="M154" s="48" t="s">
        <v>20</v>
      </c>
      <c r="N154" s="36" t="str">
        <f>IF((20-'[1]Outside Edges'!$C152)-('[1]Compatibility Values'!$B$2+1)&gt;0,"Yes","No")</f>
        <v>Yes</v>
      </c>
      <c r="O154" s="37" t="str">
        <f>IF((20-'[1]Outside Edges'!$C152)-('[1]Compatibility Values'!$B$3+1)&gt;0,"Yes","No")</f>
        <v>Yes</v>
      </c>
      <c r="P154" s="46" t="s">
        <v>20</v>
      </c>
      <c r="Q154" s="48" t="s">
        <v>20</v>
      </c>
    </row>
    <row r="155" spans="1:17" x14ac:dyDescent="0.25">
      <c r="A155" s="31" t="str">
        <f>'[1]Outside Edges'!$A153</f>
        <v>D151</v>
      </c>
      <c r="B155" s="55" t="str">
        <f>IF((10-'[1]Outside Edges'!$C153)-('[1]Compatibility Values'!$B$2+1)&gt;0,"Yes","No")</f>
        <v>No</v>
      </c>
      <c r="C155" s="41" t="str">
        <f>IF((10-'[1]Outside Edges'!$C153)-('[1]Compatibility Values'!$B$3+1)&gt;0,"Yes","No")</f>
        <v>No</v>
      </c>
      <c r="D155" s="40" t="s">
        <v>20</v>
      </c>
      <c r="E155" s="42" t="s">
        <v>20</v>
      </c>
      <c r="F155" s="55" t="str">
        <f>IF((15-'[1]Outside Edges'!$C153)-('[1]Compatibility Values'!$B$2+1)&gt;0,"Yes","No")</f>
        <v>No</v>
      </c>
      <c r="G155" s="41" t="str">
        <f>IF((15-'[1]Outside Edges'!$C153)-('[1]Compatibility Values'!$B$3+1)&gt;0,"Yes","No")</f>
        <v>No</v>
      </c>
      <c r="H155" s="40" t="s">
        <v>20</v>
      </c>
      <c r="I155" s="154" t="s">
        <v>20</v>
      </c>
      <c r="J155" s="62" t="str">
        <f>IF((16-'[1]Outside Edges'!$C153)-('[1]Compatibility Values'!$B$2+1)&gt;0,"Yes","No")</f>
        <v>No</v>
      </c>
      <c r="K155" s="41" t="str">
        <f>IF((16-'[1]Outside Edges'!$C153)-('[1]Compatibility Values'!$B$3+1)&gt;0,"Yes","No")</f>
        <v>No</v>
      </c>
      <c r="L155" s="40" t="s">
        <v>20</v>
      </c>
      <c r="M155" s="42" t="s">
        <v>20</v>
      </c>
      <c r="N155" s="39" t="str">
        <f>IF((20-'[1]Outside Edges'!$C153)-('[1]Compatibility Values'!$B$2+1)&gt;0,"Yes","No")</f>
        <v>Yes</v>
      </c>
      <c r="O155" s="41" t="str">
        <f>IF((20-'[1]Outside Edges'!$C153)-('[1]Compatibility Values'!$B$3+1)&gt;0,"Yes","No")</f>
        <v>No</v>
      </c>
      <c r="P155" s="40" t="s">
        <v>21</v>
      </c>
      <c r="Q155" s="42" t="s">
        <v>21</v>
      </c>
    </row>
    <row r="156" spans="1:17" x14ac:dyDescent="0.25">
      <c r="A156" s="30" t="str">
        <f>'[1]Outside Edges'!$A154</f>
        <v>D152</v>
      </c>
      <c r="B156" s="63" t="str">
        <f>IF((10-'[1]Outside Edges'!$C154)-('[1]Compatibility Values'!$B$2+1)&gt;0,"Yes","No")</f>
        <v>No</v>
      </c>
      <c r="C156" s="37" t="str">
        <f>IF((10-'[1]Outside Edges'!$C154)-('[1]Compatibility Values'!$B$3+1)&gt;0,"Yes","No")</f>
        <v>No</v>
      </c>
      <c r="D156" s="46" t="s">
        <v>20</v>
      </c>
      <c r="E156" s="48" t="s">
        <v>20</v>
      </c>
      <c r="F156" s="63" t="str">
        <f>IF((15-'[1]Outside Edges'!$C154)-('[1]Compatibility Values'!$B$2+1)&gt;0,"Yes","No")</f>
        <v>No</v>
      </c>
      <c r="G156" s="37" t="str">
        <f>IF((15-'[1]Outside Edges'!$C154)-('[1]Compatibility Values'!$B$3+1)&gt;0,"Yes","No")</f>
        <v>No</v>
      </c>
      <c r="H156" s="46" t="s">
        <v>20</v>
      </c>
      <c r="I156" s="153" t="s">
        <v>20</v>
      </c>
      <c r="J156" s="64" t="str">
        <f>IF((16-'[1]Outside Edges'!$C154)-('[1]Compatibility Values'!$B$2+1)&gt;0,"Yes","No")</f>
        <v>No</v>
      </c>
      <c r="K156" s="37" t="str">
        <f>IF((16-'[1]Outside Edges'!$C154)-('[1]Compatibility Values'!$B$3+1)&gt;0,"Yes","No")</f>
        <v>No</v>
      </c>
      <c r="L156" s="46" t="s">
        <v>20</v>
      </c>
      <c r="M156" s="48" t="s">
        <v>20</v>
      </c>
      <c r="N156" s="36" t="str">
        <f>IF((20-'[1]Outside Edges'!$C154)-('[1]Compatibility Values'!$B$2+1)&gt;0,"Yes","No")</f>
        <v>No</v>
      </c>
      <c r="O156" s="37" t="str">
        <f>IF((20-'[1]Outside Edges'!$C154)-('[1]Compatibility Values'!$B$3+1)&gt;0,"Yes","No")</f>
        <v>No</v>
      </c>
      <c r="P156" s="46" t="s">
        <v>20</v>
      </c>
      <c r="Q156" s="48" t="s">
        <v>20</v>
      </c>
    </row>
    <row r="157" spans="1:17" x14ac:dyDescent="0.25">
      <c r="A157" s="31" t="str">
        <f>'[1]Outside Edges'!$A155</f>
        <v>D153</v>
      </c>
      <c r="B157" s="55" t="str">
        <f>IF((10-'[1]Outside Edges'!$C155)-('[1]Compatibility Values'!$B$2+1)&gt;0,"Yes","No")</f>
        <v>No</v>
      </c>
      <c r="C157" s="41" t="str">
        <f>IF((10-'[1]Outside Edges'!$C155)-('[1]Compatibility Values'!$B$3+1)&gt;0,"Yes","No")</f>
        <v>No</v>
      </c>
      <c r="D157" s="40" t="s">
        <v>20</v>
      </c>
      <c r="E157" s="42" t="s">
        <v>20</v>
      </c>
      <c r="F157" s="55" t="str">
        <f>IF((15-'[1]Outside Edges'!$C155)-('[1]Compatibility Values'!$B$2+1)&gt;0,"Yes","No")</f>
        <v>No</v>
      </c>
      <c r="G157" s="41" t="str">
        <f>IF((15-'[1]Outside Edges'!$C155)-('[1]Compatibility Values'!$B$3+1)&gt;0,"Yes","No")</f>
        <v>No</v>
      </c>
      <c r="H157" s="40" t="s">
        <v>20</v>
      </c>
      <c r="I157" s="154" t="s">
        <v>20</v>
      </c>
      <c r="J157" s="62" t="str">
        <f>IF((16-'[1]Outside Edges'!$C155)-('[1]Compatibility Values'!$B$2+1)&gt;0,"Yes","No")</f>
        <v>No</v>
      </c>
      <c r="K157" s="41" t="str">
        <f>IF((16-'[1]Outside Edges'!$C155)-('[1]Compatibility Values'!$B$3+1)&gt;0,"Yes","No")</f>
        <v>No</v>
      </c>
      <c r="L157" s="40" t="s">
        <v>20</v>
      </c>
      <c r="M157" s="42" t="s">
        <v>20</v>
      </c>
      <c r="N157" s="39" t="str">
        <f>IF((20-'[1]Outside Edges'!$C155)-('[1]Compatibility Values'!$B$2+1)&gt;0,"Yes","No")</f>
        <v>No</v>
      </c>
      <c r="O157" s="41" t="str">
        <f>IF((20-'[1]Outside Edges'!$C155)-('[1]Compatibility Values'!$B$3+1)&gt;0,"Yes","No")</f>
        <v>No</v>
      </c>
      <c r="P157" s="40" t="s">
        <v>20</v>
      </c>
      <c r="Q157" s="42" t="s">
        <v>20</v>
      </c>
    </row>
    <row r="158" spans="1:17" x14ac:dyDescent="0.25">
      <c r="A158" s="30" t="str">
        <f>'[1]Outside Edges'!$A156</f>
        <v>D154</v>
      </c>
      <c r="B158" s="63" t="str">
        <f>IF((10-'[1]Outside Edges'!$C156)-('[1]Compatibility Values'!$B$2+1)&gt;0,"Yes","No")</f>
        <v>No</v>
      </c>
      <c r="C158" s="37" t="str">
        <f>IF((10-'[1]Outside Edges'!$C156)-('[1]Compatibility Values'!$B$3+1)&gt;0,"Yes","No")</f>
        <v>No</v>
      </c>
      <c r="D158" s="46" t="s">
        <v>20</v>
      </c>
      <c r="E158" s="48" t="s">
        <v>20</v>
      </c>
      <c r="F158" s="63" t="str">
        <f>IF((15-'[1]Outside Edges'!$C156)-('[1]Compatibility Values'!$B$2+1)&gt;0,"Yes","No")</f>
        <v>Yes</v>
      </c>
      <c r="G158" s="37" t="str">
        <f>IF((15-'[1]Outside Edges'!$C156)-('[1]Compatibility Values'!$B$3+1)&gt;0,"Yes","No")</f>
        <v>No</v>
      </c>
      <c r="H158" s="46" t="s">
        <v>20</v>
      </c>
      <c r="I158" s="153" t="s">
        <v>20</v>
      </c>
      <c r="J158" s="64" t="str">
        <f>IF((16-'[1]Outside Edges'!$C156)-('[1]Compatibility Values'!$B$2+1)&gt;0,"Yes","No")</f>
        <v>Yes</v>
      </c>
      <c r="K158" s="37" t="str">
        <f>IF((16-'[1]Outside Edges'!$C156)-('[1]Compatibility Values'!$B$3+1)&gt;0,"Yes","No")</f>
        <v>No</v>
      </c>
      <c r="L158" s="46" t="s">
        <v>20</v>
      </c>
      <c r="M158" s="48" t="s">
        <v>20</v>
      </c>
      <c r="N158" s="36" t="str">
        <f>IF((20-'[1]Outside Edges'!$C156)-('[1]Compatibility Values'!$B$2+1)&gt;0,"Yes","No")</f>
        <v>Yes</v>
      </c>
      <c r="O158" s="37" t="str">
        <f>IF((20-'[1]Outside Edges'!$C156)-('[1]Compatibility Values'!$B$3+1)&gt;0,"Yes","No")</f>
        <v>Yes</v>
      </c>
      <c r="P158" s="46" t="s">
        <v>21</v>
      </c>
      <c r="Q158" s="48" t="s">
        <v>21</v>
      </c>
    </row>
    <row r="159" spans="1:17" x14ac:dyDescent="0.25">
      <c r="A159" s="31" t="str">
        <f>'[1]Outside Edges'!$A157</f>
        <v>D155</v>
      </c>
      <c r="B159" s="55" t="str">
        <f>IF((10-'[1]Outside Edges'!$C157)-('[1]Compatibility Values'!$B$2+1)&gt;0,"Yes","No")</f>
        <v>Yes</v>
      </c>
      <c r="C159" s="41" t="str">
        <f>IF((10-'[1]Outside Edges'!$C157)-('[1]Compatibility Values'!$B$3+1)&gt;0,"Yes","No")</f>
        <v>No</v>
      </c>
      <c r="D159" s="40" t="s">
        <v>20</v>
      </c>
      <c r="E159" s="42" t="s">
        <v>20</v>
      </c>
      <c r="F159" s="55" t="str">
        <f>IF((15-'[1]Outside Edges'!$C157)-('[1]Compatibility Values'!$B$2+1)&gt;0,"Yes","No")</f>
        <v>Yes</v>
      </c>
      <c r="G159" s="41" t="str">
        <f>IF((15-'[1]Outside Edges'!$C157)-('[1]Compatibility Values'!$B$3+1)&gt;0,"Yes","No")</f>
        <v>Yes</v>
      </c>
      <c r="H159" s="40" t="s">
        <v>20</v>
      </c>
      <c r="I159" s="154" t="s">
        <v>20</v>
      </c>
      <c r="J159" s="62" t="str">
        <f>IF((16-'[1]Outside Edges'!$C157)-('[1]Compatibility Values'!$B$2+1)&gt;0,"Yes","No")</f>
        <v>Yes</v>
      </c>
      <c r="K159" s="41" t="str">
        <f>IF((16-'[1]Outside Edges'!$C157)-('[1]Compatibility Values'!$B$3+1)&gt;0,"Yes","No")</f>
        <v>Yes</v>
      </c>
      <c r="L159" s="40" t="s">
        <v>20</v>
      </c>
      <c r="M159" s="42" t="s">
        <v>20</v>
      </c>
      <c r="N159" s="39" t="str">
        <f>IF((20-'[1]Outside Edges'!$C157)-('[1]Compatibility Values'!$B$2+1)&gt;0,"Yes","No")</f>
        <v>Yes</v>
      </c>
      <c r="O159" s="41" t="str">
        <f>IF((20-'[1]Outside Edges'!$C157)-('[1]Compatibility Values'!$B$3+1)&gt;0,"Yes","No")</f>
        <v>Yes</v>
      </c>
      <c r="P159" s="40" t="s">
        <v>20</v>
      </c>
      <c r="Q159" s="42" t="s">
        <v>20</v>
      </c>
    </row>
    <row r="160" spans="1:17" x14ac:dyDescent="0.25">
      <c r="A160" s="30" t="str">
        <f>'[1]Outside Edges'!$A158</f>
        <v>D156</v>
      </c>
      <c r="B160" s="56" t="str">
        <f>IF((10-'[1]Outside Edges'!$C158)-('[1]Compatibility Values'!$B$2+1)&gt;0,"Yes","No")</f>
        <v>Yes</v>
      </c>
      <c r="C160" s="47" t="str">
        <f>IF((10-'[1]Outside Edges'!$C158)-('[1]Compatibility Values'!$B$3+1)&gt;0,"Yes","No")</f>
        <v>No</v>
      </c>
      <c r="D160" s="46" t="s">
        <v>20</v>
      </c>
      <c r="E160" s="48" t="s">
        <v>20</v>
      </c>
      <c r="F160" s="56" t="str">
        <f>IF((15-'[1]Outside Edges'!$C158)-('[1]Compatibility Values'!$B$2+1)&gt;0,"Yes","No")</f>
        <v>Yes</v>
      </c>
      <c r="G160" s="47" t="str">
        <f>IF((15-'[1]Outside Edges'!$C158)-('[1]Compatibility Values'!$B$3+1)&gt;0,"Yes","No")</f>
        <v>Yes</v>
      </c>
      <c r="H160" s="46" t="s">
        <v>20</v>
      </c>
      <c r="I160" s="153" t="s">
        <v>20</v>
      </c>
      <c r="J160" s="61" t="str">
        <f>IF((16-'[1]Outside Edges'!$C158)-('[1]Compatibility Values'!$B$2+1)&gt;0,"Yes","No")</f>
        <v>Yes</v>
      </c>
      <c r="K160" s="47" t="str">
        <f>IF((16-'[1]Outside Edges'!$C158)-('[1]Compatibility Values'!$B$3+1)&gt;0,"Yes","No")</f>
        <v>Yes</v>
      </c>
      <c r="L160" s="46" t="s">
        <v>20</v>
      </c>
      <c r="M160" s="48" t="s">
        <v>20</v>
      </c>
      <c r="N160" s="45" t="str">
        <f>IF((20-'[1]Outside Edges'!$C158)-('[1]Compatibility Values'!$B$2+1)&gt;0,"Yes","No")</f>
        <v>Yes</v>
      </c>
      <c r="O160" s="47" t="str">
        <f>IF((20-'[1]Outside Edges'!$C158)-('[1]Compatibility Values'!$B$3+1)&gt;0,"Yes","No")</f>
        <v>Yes</v>
      </c>
      <c r="P160" s="46" t="s">
        <v>21</v>
      </c>
      <c r="Q160" s="48" t="s">
        <v>20</v>
      </c>
    </row>
    <row r="161" spans="1:17" x14ac:dyDescent="0.25">
      <c r="A161" s="31" t="str">
        <f>'[1]Outside Edges'!$A159</f>
        <v>D157</v>
      </c>
      <c r="B161" s="55" t="str">
        <f>IF((10-'[1]Outside Edges'!$C159)-('[1]Compatibility Values'!$B$2+1)&gt;0,"Yes","No")</f>
        <v>No</v>
      </c>
      <c r="C161" s="41" t="str">
        <f>IF((10-'[1]Outside Edges'!$C159)-('[1]Compatibility Values'!$B$3+1)&gt;0,"Yes","No")</f>
        <v>No</v>
      </c>
      <c r="D161" s="40" t="s">
        <v>20</v>
      </c>
      <c r="E161" s="42" t="s">
        <v>20</v>
      </c>
      <c r="F161" s="55" t="str">
        <f>IF((15-'[1]Outside Edges'!$C159)-('[1]Compatibility Values'!$B$2+1)&gt;0,"Yes","No")</f>
        <v>No</v>
      </c>
      <c r="G161" s="41" t="str">
        <f>IF((15-'[1]Outside Edges'!$C159)-('[1]Compatibility Values'!$B$3+1)&gt;0,"Yes","No")</f>
        <v>No</v>
      </c>
      <c r="H161" s="40" t="s">
        <v>20</v>
      </c>
      <c r="I161" s="154" t="s">
        <v>20</v>
      </c>
      <c r="J161" s="62" t="str">
        <f>IF((16-'[1]Outside Edges'!$C159)-('[1]Compatibility Values'!$B$2+1)&gt;0,"Yes","No")</f>
        <v>Yes</v>
      </c>
      <c r="K161" s="41" t="str">
        <f>IF((16-'[1]Outside Edges'!$C159)-('[1]Compatibility Values'!$B$3+1)&gt;0,"Yes","No")</f>
        <v>No</v>
      </c>
      <c r="L161" s="40" t="s">
        <v>20</v>
      </c>
      <c r="M161" s="42" t="s">
        <v>20</v>
      </c>
      <c r="N161" s="39" t="str">
        <f>IF((20-'[1]Outside Edges'!$C159)-('[1]Compatibility Values'!$B$2+1)&gt;0,"Yes","No")</f>
        <v>Yes</v>
      </c>
      <c r="O161" s="41" t="str">
        <f>IF((20-'[1]Outside Edges'!$C159)-('[1]Compatibility Values'!$B$3+1)&gt;0,"Yes","No")</f>
        <v>Yes</v>
      </c>
      <c r="P161" s="40" t="s">
        <v>21</v>
      </c>
      <c r="Q161" s="42" t="s">
        <v>21</v>
      </c>
    </row>
    <row r="162" spans="1:17" x14ac:dyDescent="0.25">
      <c r="A162" s="30" t="str">
        <f>'[1]Outside Edges'!$A160</f>
        <v>D158</v>
      </c>
      <c r="B162" s="56" t="str">
        <f>IF((10-'[1]Outside Edges'!$C160)-('[1]Compatibility Values'!$B$2+1)&gt;0,"Yes","No")</f>
        <v>No</v>
      </c>
      <c r="C162" s="47" t="str">
        <f>IF((10-'[1]Outside Edges'!$C160)-('[1]Compatibility Values'!$B$3+1)&gt;0,"Yes","No")</f>
        <v>No</v>
      </c>
      <c r="D162" s="46" t="s">
        <v>20</v>
      </c>
      <c r="E162" s="48" t="s">
        <v>20</v>
      </c>
      <c r="F162" s="56" t="str">
        <f>IF((15-'[1]Outside Edges'!$C160)-('[1]Compatibility Values'!$B$2+1)&gt;0,"Yes","No")</f>
        <v>Yes</v>
      </c>
      <c r="G162" s="47" t="str">
        <f>IF((15-'[1]Outside Edges'!$C160)-('[1]Compatibility Values'!$B$3+1)&gt;0,"Yes","No")</f>
        <v>No</v>
      </c>
      <c r="H162" s="46" t="s">
        <v>20</v>
      </c>
      <c r="I162" s="153" t="s">
        <v>20</v>
      </c>
      <c r="J162" s="61" t="str">
        <f>IF((16-'[1]Outside Edges'!$C160)-('[1]Compatibility Values'!$B$2+1)&gt;0,"Yes","No")</f>
        <v>Yes</v>
      </c>
      <c r="K162" s="47" t="str">
        <f>IF((16-'[1]Outside Edges'!$C160)-('[1]Compatibility Values'!$B$3+1)&gt;0,"Yes","No")</f>
        <v>No</v>
      </c>
      <c r="L162" s="46" t="s">
        <v>20</v>
      </c>
      <c r="M162" s="48" t="s">
        <v>20</v>
      </c>
      <c r="N162" s="45" t="str">
        <f>IF((20-'[1]Outside Edges'!$C160)-('[1]Compatibility Values'!$B$2+1)&gt;0,"Yes","No")</f>
        <v>Yes</v>
      </c>
      <c r="O162" s="47" t="str">
        <f>IF((20-'[1]Outside Edges'!$C160)-('[1]Compatibility Values'!$B$3+1)&gt;0,"Yes","No")</f>
        <v>Yes</v>
      </c>
      <c r="P162" s="46" t="s">
        <v>21</v>
      </c>
      <c r="Q162" s="48" t="s">
        <v>21</v>
      </c>
    </row>
    <row r="163" spans="1:17" x14ac:dyDescent="0.25">
      <c r="A163" s="31" t="str">
        <f>'[1]Outside Edges'!$A161</f>
        <v>D159</v>
      </c>
      <c r="B163" s="55" t="str">
        <f>IF((10-'[1]Outside Edges'!$C161)-('[1]Compatibility Values'!$B$2+1)&gt;0,"Yes","No")</f>
        <v>Yes</v>
      </c>
      <c r="C163" s="41" t="str">
        <f>IF((10-'[1]Outside Edges'!$C161)-('[1]Compatibility Values'!$B$3+1)&gt;0,"Yes","No")</f>
        <v>No</v>
      </c>
      <c r="D163" s="40" t="s">
        <v>20</v>
      </c>
      <c r="E163" s="42" t="s">
        <v>20</v>
      </c>
      <c r="F163" s="55" t="str">
        <f>IF((15-'[1]Outside Edges'!$C161)-('[1]Compatibility Values'!$B$2+1)&gt;0,"Yes","No")</f>
        <v>Yes</v>
      </c>
      <c r="G163" s="41" t="str">
        <f>IF((15-'[1]Outside Edges'!$C161)-('[1]Compatibility Values'!$B$3+1)&gt;0,"Yes","No")</f>
        <v>Yes</v>
      </c>
      <c r="H163" s="40" t="s">
        <v>20</v>
      </c>
      <c r="I163" s="154" t="s">
        <v>20</v>
      </c>
      <c r="J163" s="62" t="str">
        <f>IF((16-'[1]Outside Edges'!$C161)-('[1]Compatibility Values'!$B$2+1)&gt;0,"Yes","No")</f>
        <v>Yes</v>
      </c>
      <c r="K163" s="41" t="str">
        <f>IF((16-'[1]Outside Edges'!$C161)-('[1]Compatibility Values'!$B$3+1)&gt;0,"Yes","No")</f>
        <v>Yes</v>
      </c>
      <c r="L163" s="40" t="s">
        <v>20</v>
      </c>
      <c r="M163" s="42" t="s">
        <v>20</v>
      </c>
      <c r="N163" s="39" t="str">
        <f>IF((20-'[1]Outside Edges'!$C161)-('[1]Compatibility Values'!$B$2+1)&gt;0,"Yes","No")</f>
        <v>Yes</v>
      </c>
      <c r="O163" s="41" t="str">
        <f>IF((20-'[1]Outside Edges'!$C161)-('[1]Compatibility Values'!$B$3+1)&gt;0,"Yes","No")</f>
        <v>Yes</v>
      </c>
      <c r="P163" s="40" t="s">
        <v>20</v>
      </c>
      <c r="Q163" s="42" t="s">
        <v>20</v>
      </c>
    </row>
    <row r="164" spans="1:17" x14ac:dyDescent="0.25">
      <c r="A164" s="30" t="str">
        <f>'[1]Outside Edges'!$A162</f>
        <v>D160</v>
      </c>
      <c r="B164" s="56" t="str">
        <f>IF((10-'[1]Outside Edges'!$C162)-('[1]Compatibility Values'!$B$2+1)&gt;0,"Yes","No")</f>
        <v>No</v>
      </c>
      <c r="C164" s="47" t="str">
        <f>IF((10-'[1]Outside Edges'!$C162)-('[1]Compatibility Values'!$B$3+1)&gt;0,"Yes","No")</f>
        <v>No</v>
      </c>
      <c r="D164" s="46" t="s">
        <v>20</v>
      </c>
      <c r="E164" s="48" t="s">
        <v>20</v>
      </c>
      <c r="F164" s="56" t="str">
        <f>IF((15-'[1]Outside Edges'!$C162)-('[1]Compatibility Values'!$B$2+1)&gt;0,"Yes","No")</f>
        <v>No</v>
      </c>
      <c r="G164" s="47" t="str">
        <f>IF((15-'[1]Outside Edges'!$C162)-('[1]Compatibility Values'!$B$3+1)&gt;0,"Yes","No")</f>
        <v>No</v>
      </c>
      <c r="H164" s="46" t="s">
        <v>20</v>
      </c>
      <c r="I164" s="153" t="s">
        <v>20</v>
      </c>
      <c r="J164" s="61" t="str">
        <f>IF((16-'[1]Outside Edges'!$C162)-('[1]Compatibility Values'!$B$2+1)&gt;0,"Yes","No")</f>
        <v>No</v>
      </c>
      <c r="K164" s="47" t="str">
        <f>IF((16-'[1]Outside Edges'!$C162)-('[1]Compatibility Values'!$B$3+1)&gt;0,"Yes","No")</f>
        <v>No</v>
      </c>
      <c r="L164" s="46" t="s">
        <v>20</v>
      </c>
      <c r="M164" s="48" t="s">
        <v>20</v>
      </c>
      <c r="N164" s="45" t="str">
        <f>IF((20-'[1]Outside Edges'!$C162)-('[1]Compatibility Values'!$B$2+1)&gt;0,"Yes","No")</f>
        <v>Yes</v>
      </c>
      <c r="O164" s="47" t="str">
        <f>IF((20-'[1]Outside Edges'!$C162)-('[1]Compatibility Values'!$B$3+1)&gt;0,"Yes","No")</f>
        <v>No</v>
      </c>
      <c r="P164" s="46" t="s">
        <v>20</v>
      </c>
      <c r="Q164" s="48" t="s">
        <v>20</v>
      </c>
    </row>
    <row r="165" spans="1:17" x14ac:dyDescent="0.25">
      <c r="A165" s="31" t="str">
        <f>'[1]Outside Edges'!$A163</f>
        <v>D161</v>
      </c>
      <c r="B165" s="55" t="str">
        <f>IF((10-'[1]Outside Edges'!$C163)-('[1]Compatibility Values'!$B$2+1)&gt;0,"Yes","No")</f>
        <v>No</v>
      </c>
      <c r="C165" s="41" t="str">
        <f>IF((10-'[1]Outside Edges'!$C163)-('[1]Compatibility Values'!$B$3+1)&gt;0,"Yes","No")</f>
        <v>No</v>
      </c>
      <c r="D165" s="40" t="s">
        <v>20</v>
      </c>
      <c r="E165" s="42" t="s">
        <v>20</v>
      </c>
      <c r="F165" s="55" t="str">
        <f>IF((15-'[1]Outside Edges'!$C163)-('[1]Compatibility Values'!$B$2+1)&gt;0,"Yes","No")</f>
        <v>No</v>
      </c>
      <c r="G165" s="41" t="str">
        <f>IF((15-'[1]Outside Edges'!$C163)-('[1]Compatibility Values'!$B$3+1)&gt;0,"Yes","No")</f>
        <v>No</v>
      </c>
      <c r="H165" s="40" t="s">
        <v>20</v>
      </c>
      <c r="I165" s="154" t="s">
        <v>20</v>
      </c>
      <c r="J165" s="62" t="str">
        <f>IF((16-'[1]Outside Edges'!$C163)-('[1]Compatibility Values'!$B$2+1)&gt;0,"Yes","No")</f>
        <v>No</v>
      </c>
      <c r="K165" s="41" t="str">
        <f>IF((16-'[1]Outside Edges'!$C163)-('[1]Compatibility Values'!$B$3+1)&gt;0,"Yes","No")</f>
        <v>No</v>
      </c>
      <c r="L165" s="40" t="s">
        <v>20</v>
      </c>
      <c r="M165" s="42" t="s">
        <v>20</v>
      </c>
      <c r="N165" s="39" t="str">
        <f>IF((20-'[1]Outside Edges'!$C163)-('[1]Compatibility Values'!$B$2+1)&gt;0,"Yes","No")</f>
        <v>Yes</v>
      </c>
      <c r="O165" s="41" t="str">
        <f>IF((20-'[1]Outside Edges'!$C163)-('[1]Compatibility Values'!$B$3+1)&gt;0,"Yes","No")</f>
        <v>No</v>
      </c>
      <c r="P165" s="40" t="s">
        <v>20</v>
      </c>
      <c r="Q165" s="42" t="s">
        <v>20</v>
      </c>
    </row>
    <row r="166" spans="1:17" x14ac:dyDescent="0.25">
      <c r="A166" s="30" t="str">
        <f>'[1]Outside Edges'!$A164</f>
        <v>D162</v>
      </c>
      <c r="B166" s="56" t="str">
        <f>IF((10-'[1]Outside Edges'!$C164)-('[1]Compatibility Values'!$B$2+1)&gt;0,"Yes","No")</f>
        <v>Yes</v>
      </c>
      <c r="C166" s="47" t="str">
        <f>IF((10-'[1]Outside Edges'!$C164)-('[1]Compatibility Values'!$B$3+1)&gt;0,"Yes","No")</f>
        <v>No</v>
      </c>
      <c r="D166" s="46" t="s">
        <v>20</v>
      </c>
      <c r="E166" s="48" t="s">
        <v>20</v>
      </c>
      <c r="F166" s="56" t="str">
        <f>IF((15-'[1]Outside Edges'!$C164)-('[1]Compatibility Values'!$B$2+1)&gt;0,"Yes","No")</f>
        <v>Yes</v>
      </c>
      <c r="G166" s="47" t="str">
        <f>IF((15-'[1]Outside Edges'!$C164)-('[1]Compatibility Values'!$B$3+1)&gt;0,"Yes","No")</f>
        <v>Yes</v>
      </c>
      <c r="H166" s="46" t="s">
        <v>20</v>
      </c>
      <c r="I166" s="153" t="s">
        <v>20</v>
      </c>
      <c r="J166" s="61" t="str">
        <f>IF((16-'[1]Outside Edges'!$C164)-('[1]Compatibility Values'!$B$2+1)&gt;0,"Yes","No")</f>
        <v>Yes</v>
      </c>
      <c r="K166" s="47" t="str">
        <f>IF((16-'[1]Outside Edges'!$C164)-('[1]Compatibility Values'!$B$3+1)&gt;0,"Yes","No")</f>
        <v>Yes</v>
      </c>
      <c r="L166" s="46" t="s">
        <v>20</v>
      </c>
      <c r="M166" s="48" t="s">
        <v>20</v>
      </c>
      <c r="N166" s="45" t="str">
        <f>IF((20-'[1]Outside Edges'!$C164)-('[1]Compatibility Values'!$B$2+1)&gt;0,"Yes","No")</f>
        <v>Yes</v>
      </c>
      <c r="O166" s="47" t="str">
        <f>IF((20-'[1]Outside Edges'!$C164)-('[1]Compatibility Values'!$B$3+1)&gt;0,"Yes","No")</f>
        <v>Yes</v>
      </c>
      <c r="P166" s="46" t="s">
        <v>21</v>
      </c>
      <c r="Q166" s="48" t="s">
        <v>21</v>
      </c>
    </row>
    <row r="167" spans="1:17" x14ac:dyDescent="0.25">
      <c r="A167" s="31" t="str">
        <f>'[1]Outside Edges'!$A165</f>
        <v>D163</v>
      </c>
      <c r="B167" s="55" t="str">
        <f>IF((10-'[1]Outside Edges'!$C165)-('[1]Compatibility Values'!$B$2+1)&gt;0,"Yes","No")</f>
        <v>Yes</v>
      </c>
      <c r="C167" s="41" t="str">
        <f>IF((10-'[1]Outside Edges'!$C165)-('[1]Compatibility Values'!$B$3+1)&gt;0,"Yes","No")</f>
        <v>No</v>
      </c>
      <c r="D167" s="40" t="s">
        <v>20</v>
      </c>
      <c r="E167" s="42" t="s">
        <v>20</v>
      </c>
      <c r="F167" s="55" t="str">
        <f>IF((15-'[1]Outside Edges'!$C165)-('[1]Compatibility Values'!$B$2+1)&gt;0,"Yes","No")</f>
        <v>Yes</v>
      </c>
      <c r="G167" s="41" t="str">
        <f>IF((15-'[1]Outside Edges'!$C165)-('[1]Compatibility Values'!$B$3+1)&gt;0,"Yes","No")</f>
        <v>Yes</v>
      </c>
      <c r="H167" s="40" t="s">
        <v>20</v>
      </c>
      <c r="I167" s="154" t="s">
        <v>20</v>
      </c>
      <c r="J167" s="62" t="str">
        <f>IF((16-'[1]Outside Edges'!$C165)-('[1]Compatibility Values'!$B$2+1)&gt;0,"Yes","No")</f>
        <v>Yes</v>
      </c>
      <c r="K167" s="41" t="str">
        <f>IF((16-'[1]Outside Edges'!$C165)-('[1]Compatibility Values'!$B$3+1)&gt;0,"Yes","No")</f>
        <v>Yes</v>
      </c>
      <c r="L167" s="40" t="s">
        <v>20</v>
      </c>
      <c r="M167" s="42" t="s">
        <v>20</v>
      </c>
      <c r="N167" s="39" t="str">
        <f>IF((20-'[1]Outside Edges'!$C165)-('[1]Compatibility Values'!$B$2+1)&gt;0,"Yes","No")</f>
        <v>Yes</v>
      </c>
      <c r="O167" s="41" t="str">
        <f>IF((20-'[1]Outside Edges'!$C165)-('[1]Compatibility Values'!$B$3+1)&gt;0,"Yes","No")</f>
        <v>Yes</v>
      </c>
      <c r="P167" s="40" t="s">
        <v>21</v>
      </c>
      <c r="Q167" s="42" t="s">
        <v>21</v>
      </c>
    </row>
    <row r="168" spans="1:17" x14ac:dyDescent="0.25">
      <c r="A168" s="30" t="str">
        <f>'[1]Outside Edges'!$A166</f>
        <v>D164</v>
      </c>
      <c r="B168" s="56" t="str">
        <f>IF((10-'[1]Outside Edges'!$C166)-('[1]Compatibility Values'!$B$2+1)&gt;0,"Yes","No")</f>
        <v>No</v>
      </c>
      <c r="C168" s="47" t="str">
        <f>IF((10-'[1]Outside Edges'!$C166)-('[1]Compatibility Values'!$B$3+1)&gt;0,"Yes","No")</f>
        <v>No</v>
      </c>
      <c r="D168" s="46" t="s">
        <v>20</v>
      </c>
      <c r="E168" s="48" t="s">
        <v>20</v>
      </c>
      <c r="F168" s="56" t="str">
        <f>IF((15-'[1]Outside Edges'!$C166)-('[1]Compatibility Values'!$B$2+1)&gt;0,"Yes","No")</f>
        <v>Yes</v>
      </c>
      <c r="G168" s="47" t="str">
        <f>IF((15-'[1]Outside Edges'!$C166)-('[1]Compatibility Values'!$B$3+1)&gt;0,"Yes","No")</f>
        <v>No</v>
      </c>
      <c r="H168" s="46" t="s">
        <v>20</v>
      </c>
      <c r="I168" s="153" t="s">
        <v>20</v>
      </c>
      <c r="J168" s="61" t="str">
        <f>IF((16-'[1]Outside Edges'!$C166)-('[1]Compatibility Values'!$B$2+1)&gt;0,"Yes","No")</f>
        <v>Yes</v>
      </c>
      <c r="K168" s="47" t="str">
        <f>IF((16-'[1]Outside Edges'!$C166)-('[1]Compatibility Values'!$B$3+1)&gt;0,"Yes","No")</f>
        <v>No</v>
      </c>
      <c r="L168" s="46" t="s">
        <v>20</v>
      </c>
      <c r="M168" s="48" t="s">
        <v>20</v>
      </c>
      <c r="N168" s="45" t="str">
        <f>IF((20-'[1]Outside Edges'!$C166)-('[1]Compatibility Values'!$B$2+1)&gt;0,"Yes","No")</f>
        <v>Yes</v>
      </c>
      <c r="O168" s="47" t="str">
        <f>IF((20-'[1]Outside Edges'!$C166)-('[1]Compatibility Values'!$B$3+1)&gt;0,"Yes","No")</f>
        <v>Yes</v>
      </c>
      <c r="P168" s="46" t="s">
        <v>21</v>
      </c>
      <c r="Q168" s="48" t="s">
        <v>21</v>
      </c>
    </row>
    <row r="169" spans="1:17" x14ac:dyDescent="0.25">
      <c r="A169" s="31" t="str">
        <f>'[1]Outside Edges'!$A167</f>
        <v>D165</v>
      </c>
      <c r="B169" s="55" t="str">
        <f>IF((10-'[1]Outside Edges'!$C167)-('[1]Compatibility Values'!$B$2+1)&gt;0,"Yes","No")</f>
        <v>No</v>
      </c>
      <c r="C169" s="41" t="str">
        <f>IF((10-'[1]Outside Edges'!$C167)-('[1]Compatibility Values'!$B$3+1)&gt;0,"Yes","No")</f>
        <v>No</v>
      </c>
      <c r="D169" s="40" t="s">
        <v>20</v>
      </c>
      <c r="E169" s="42" t="s">
        <v>20</v>
      </c>
      <c r="F169" s="55" t="str">
        <f>IF((15-'[1]Outside Edges'!$C167)-('[1]Compatibility Values'!$B$2+1)&gt;0,"Yes","No")</f>
        <v>Yes</v>
      </c>
      <c r="G169" s="41" t="str">
        <f>IF((15-'[1]Outside Edges'!$C167)-('[1]Compatibility Values'!$B$3+1)&gt;0,"Yes","No")</f>
        <v>No</v>
      </c>
      <c r="H169" s="40" t="s">
        <v>20</v>
      </c>
      <c r="I169" s="154" t="s">
        <v>20</v>
      </c>
      <c r="J169" s="62" t="str">
        <f>IF((16-'[1]Outside Edges'!$C167)-('[1]Compatibility Values'!$B$2+1)&gt;0,"Yes","No")</f>
        <v>Yes</v>
      </c>
      <c r="K169" s="41" t="str">
        <f>IF((16-'[1]Outside Edges'!$C167)-('[1]Compatibility Values'!$B$3+1)&gt;0,"Yes","No")</f>
        <v>No</v>
      </c>
      <c r="L169" s="40" t="s">
        <v>20</v>
      </c>
      <c r="M169" s="42" t="s">
        <v>20</v>
      </c>
      <c r="N169" s="39" t="str">
        <f>IF((20-'[1]Outside Edges'!$C167)-('[1]Compatibility Values'!$B$2+1)&gt;0,"Yes","No")</f>
        <v>Yes</v>
      </c>
      <c r="O169" s="41" t="str">
        <f>IF((20-'[1]Outside Edges'!$C167)-('[1]Compatibility Values'!$B$3+1)&gt;0,"Yes","No")</f>
        <v>Yes</v>
      </c>
      <c r="P169" s="40" t="s">
        <v>20</v>
      </c>
      <c r="Q169" s="42" t="s">
        <v>20</v>
      </c>
    </row>
    <row r="170" spans="1:17" x14ac:dyDescent="0.25">
      <c r="A170" s="30" t="str">
        <f>'[1]Outside Edges'!$A168</f>
        <v>D166</v>
      </c>
      <c r="B170" s="56" t="str">
        <f>IF((10-'[1]Outside Edges'!$C168)-('[1]Compatibility Values'!$B$2+1)&gt;0,"Yes","No")</f>
        <v>No</v>
      </c>
      <c r="C170" s="47" t="str">
        <f>IF((10-'[1]Outside Edges'!$C168)-('[1]Compatibility Values'!$B$3+1)&gt;0,"Yes","No")</f>
        <v>No</v>
      </c>
      <c r="D170" s="46" t="s">
        <v>20</v>
      </c>
      <c r="E170" s="48" t="s">
        <v>20</v>
      </c>
      <c r="F170" s="56" t="str">
        <f>IF((15-'[1]Outside Edges'!$C168)-('[1]Compatibility Values'!$B$2+1)&gt;0,"Yes","No")</f>
        <v>No</v>
      </c>
      <c r="G170" s="47" t="str">
        <f>IF((15-'[1]Outside Edges'!$C168)-('[1]Compatibility Values'!$B$3+1)&gt;0,"Yes","No")</f>
        <v>No</v>
      </c>
      <c r="H170" s="46" t="s">
        <v>20</v>
      </c>
      <c r="I170" s="153" t="s">
        <v>20</v>
      </c>
      <c r="J170" s="61" t="str">
        <f>IF((16-'[1]Outside Edges'!$C168)-('[1]Compatibility Values'!$B$2+1)&gt;0,"Yes","No")</f>
        <v>No</v>
      </c>
      <c r="K170" s="47" t="str">
        <f>IF((16-'[1]Outside Edges'!$C168)-('[1]Compatibility Values'!$B$3+1)&gt;0,"Yes","No")</f>
        <v>No</v>
      </c>
      <c r="L170" s="46" t="s">
        <v>20</v>
      </c>
      <c r="M170" s="48" t="s">
        <v>20</v>
      </c>
      <c r="N170" s="45" t="str">
        <f>IF((20-'[1]Outside Edges'!$C168)-('[1]Compatibility Values'!$B$2+1)&gt;0,"Yes","No")</f>
        <v>No</v>
      </c>
      <c r="O170" s="47" t="str">
        <f>IF((20-'[1]Outside Edges'!$C168)-('[1]Compatibility Values'!$B$3+1)&gt;0,"Yes","No")</f>
        <v>No</v>
      </c>
      <c r="P170" s="46" t="s">
        <v>21</v>
      </c>
      <c r="Q170" s="48" t="s">
        <v>21</v>
      </c>
    </row>
    <row r="171" spans="1:17" x14ac:dyDescent="0.25">
      <c r="A171" s="8" t="str">
        <f>'[1]Outside Edges'!$A169</f>
        <v>D167</v>
      </c>
      <c r="B171" s="204" t="str">
        <f>IF((10-'[1]Outside Edges'!$C169)-('[1]Compatibility Values'!$B$2+1)&gt;0,"Yes","No")</f>
        <v>No</v>
      </c>
      <c r="C171" s="205" t="str">
        <f>IF((10-'[1]Outside Edges'!$C169)-('[1]Compatibility Values'!$B$3+1)&gt;0,"Yes","No")</f>
        <v>No</v>
      </c>
      <c r="D171" s="206" t="s">
        <v>20</v>
      </c>
      <c r="E171" s="203" t="s">
        <v>20</v>
      </c>
      <c r="F171" s="204" t="str">
        <f>IF((15-'[1]Outside Edges'!$C169)-('[1]Compatibility Values'!$B$2+1)&gt;0,"Yes","No")</f>
        <v>No</v>
      </c>
      <c r="G171" s="205" t="str">
        <f>IF((15-'[1]Outside Edges'!$C169)-('[1]Compatibility Values'!$B$3+1)&gt;0,"Yes","No")</f>
        <v>No</v>
      </c>
      <c r="H171" s="206" t="s">
        <v>20</v>
      </c>
      <c r="I171" s="207" t="s">
        <v>20</v>
      </c>
      <c r="J171" s="208" t="str">
        <f>IF((16-'[1]Outside Edges'!$C169)-('[1]Compatibility Values'!$B$2+1)&gt;0,"Yes","No")</f>
        <v>Yes</v>
      </c>
      <c r="K171" s="205" t="str">
        <f>IF((16-'[1]Outside Edges'!$C169)-('[1]Compatibility Values'!$B$3+1)&gt;0,"Yes","No")</f>
        <v>No</v>
      </c>
      <c r="L171" s="206" t="s">
        <v>20</v>
      </c>
      <c r="M171" s="203" t="s">
        <v>20</v>
      </c>
      <c r="N171" s="202" t="str">
        <f>IF((20-'[1]Outside Edges'!$C169)-('[1]Compatibility Values'!$B$2+1)&gt;0,"Yes","No")</f>
        <v>Yes</v>
      </c>
      <c r="O171" s="205" t="str">
        <f>IF((20-'[1]Outside Edges'!$C169)-('[1]Compatibility Values'!$B$3+1)&gt;0,"Yes","No")</f>
        <v>Yes</v>
      </c>
      <c r="P171" s="206" t="s">
        <v>21</v>
      </c>
      <c r="Q171" s="203" t="s">
        <v>21</v>
      </c>
    </row>
    <row r="172" spans="1:17" x14ac:dyDescent="0.25">
      <c r="A172" s="30" t="str">
        <f>'[1]Outside Edges'!$A170</f>
        <v>D168</v>
      </c>
      <c r="B172" s="56" t="str">
        <f>IF((10-'[1]Outside Edges'!$C170)-('[1]Compatibility Values'!$B$2+1)&gt;0,"Yes","No")</f>
        <v>No</v>
      </c>
      <c r="C172" s="47" t="str">
        <f>IF((10-'[1]Outside Edges'!$C170)-('[1]Compatibility Values'!$B$3+1)&gt;0,"Yes","No")</f>
        <v>No</v>
      </c>
      <c r="D172" s="46" t="s">
        <v>20</v>
      </c>
      <c r="E172" s="48" t="s">
        <v>20</v>
      </c>
      <c r="F172" s="56" t="str">
        <f>IF((15-'[1]Outside Edges'!$C170)-('[1]Compatibility Values'!$B$2+1)&gt;0,"Yes","No")</f>
        <v>Yes</v>
      </c>
      <c r="G172" s="47" t="str">
        <f>IF((15-'[1]Outside Edges'!$C170)-('[1]Compatibility Values'!$B$3+1)&gt;0,"Yes","No")</f>
        <v>No</v>
      </c>
      <c r="H172" s="46" t="s">
        <v>20</v>
      </c>
      <c r="I172" s="153" t="s">
        <v>20</v>
      </c>
      <c r="J172" s="61" t="str">
        <f>IF((16-'[1]Outside Edges'!$C170)-('[1]Compatibility Values'!$B$2+1)&gt;0,"Yes","No")</f>
        <v>Yes</v>
      </c>
      <c r="K172" s="47" t="str">
        <f>IF((16-'[1]Outside Edges'!$C170)-('[1]Compatibility Values'!$B$3+1)&gt;0,"Yes","No")</f>
        <v>No</v>
      </c>
      <c r="L172" s="46" t="s">
        <v>20</v>
      </c>
      <c r="M172" s="48" t="s">
        <v>20</v>
      </c>
      <c r="N172" s="45" t="str">
        <f>IF((20-'[1]Outside Edges'!$C170)-('[1]Compatibility Values'!$B$2+1)&gt;0,"Yes","No")</f>
        <v>Yes</v>
      </c>
      <c r="O172" s="47" t="str">
        <f>IF((20-'[1]Outside Edges'!$C170)-('[1]Compatibility Values'!$B$3+1)&gt;0,"Yes","No")</f>
        <v>Yes</v>
      </c>
      <c r="P172" s="46" t="s">
        <v>21</v>
      </c>
      <c r="Q172" s="48" t="s">
        <v>21</v>
      </c>
    </row>
    <row r="173" spans="1:17" x14ac:dyDescent="0.25">
      <c r="A173" s="8" t="str">
        <f>'[1]Outside Edges'!$A171</f>
        <v>D169</v>
      </c>
      <c r="B173" s="204" t="str">
        <f>IF((10-'[1]Outside Edges'!$C171)-('[1]Compatibility Values'!$B$2+1)&gt;0,"Yes","No")</f>
        <v>No</v>
      </c>
      <c r="C173" s="205" t="str">
        <f>IF((10-'[1]Outside Edges'!$C171)-('[1]Compatibility Values'!$B$3+1)&gt;0,"Yes","No")</f>
        <v>No</v>
      </c>
      <c r="D173" s="206" t="s">
        <v>20</v>
      </c>
      <c r="E173" s="203" t="s">
        <v>20</v>
      </c>
      <c r="F173" s="204" t="str">
        <f>IF((15-'[1]Outside Edges'!$C171)-('[1]Compatibility Values'!$B$2+1)&gt;0,"Yes","No")</f>
        <v>Yes</v>
      </c>
      <c r="G173" s="205" t="str">
        <f>IF((15-'[1]Outside Edges'!$C171)-('[1]Compatibility Values'!$B$3+1)&gt;0,"Yes","No")</f>
        <v>No</v>
      </c>
      <c r="H173" s="206" t="s">
        <v>20</v>
      </c>
      <c r="I173" s="207" t="s">
        <v>20</v>
      </c>
      <c r="J173" s="208" t="str">
        <f>IF((16-'[1]Outside Edges'!$C171)-('[1]Compatibility Values'!$B$2+1)&gt;0,"Yes","No")</f>
        <v>Yes</v>
      </c>
      <c r="K173" s="205" t="str">
        <f>IF((16-'[1]Outside Edges'!$C171)-('[1]Compatibility Values'!$B$3+1)&gt;0,"Yes","No")</f>
        <v>Yes</v>
      </c>
      <c r="L173" s="206" t="s">
        <v>20</v>
      </c>
      <c r="M173" s="203" t="s">
        <v>20</v>
      </c>
      <c r="N173" s="202" t="str">
        <f>IF((20-'[1]Outside Edges'!$C171)-('[1]Compatibility Values'!$B$2+1)&gt;0,"Yes","No")</f>
        <v>Yes</v>
      </c>
      <c r="O173" s="205" t="str">
        <f>IF((20-'[1]Outside Edges'!$C171)-('[1]Compatibility Values'!$B$3+1)&gt;0,"Yes","No")</f>
        <v>Yes</v>
      </c>
      <c r="P173" s="206" t="s">
        <v>21</v>
      </c>
      <c r="Q173" s="203" t="s">
        <v>21</v>
      </c>
    </row>
    <row r="174" spans="1:17" x14ac:dyDescent="0.25">
      <c r="A174" s="30" t="str">
        <f>'[1]Outside Edges'!$A172</f>
        <v>D170</v>
      </c>
      <c r="B174" s="56" t="str">
        <f>IF((10-'[1]Outside Edges'!$C172)-('[1]Compatibility Values'!$B$2+1)&gt;0,"Yes","No")</f>
        <v>No</v>
      </c>
      <c r="C174" s="47" t="str">
        <f>IF((10-'[1]Outside Edges'!$C172)-('[1]Compatibility Values'!$B$3+1)&gt;0,"Yes","No")</f>
        <v>No</v>
      </c>
      <c r="D174" s="46" t="s">
        <v>20</v>
      </c>
      <c r="E174" s="48" t="s">
        <v>20</v>
      </c>
      <c r="F174" s="56" t="str">
        <f>IF((15-'[1]Outside Edges'!$C172)-('[1]Compatibility Values'!$B$2+1)&gt;0,"Yes","No")</f>
        <v>Yes</v>
      </c>
      <c r="G174" s="47" t="str">
        <f>IF((15-'[1]Outside Edges'!$C172)-('[1]Compatibility Values'!$B$3+1)&gt;0,"Yes","No")</f>
        <v>No</v>
      </c>
      <c r="H174" s="46" t="s">
        <v>20</v>
      </c>
      <c r="I174" s="153" t="s">
        <v>20</v>
      </c>
      <c r="J174" s="61" t="str">
        <f>IF((16-'[1]Outside Edges'!$C172)-('[1]Compatibility Values'!$B$2+1)&gt;0,"Yes","No")</f>
        <v>Yes</v>
      </c>
      <c r="K174" s="47" t="str">
        <f>IF((16-'[1]Outside Edges'!$C172)-('[1]Compatibility Values'!$B$3+1)&gt;0,"Yes","No")</f>
        <v>Yes</v>
      </c>
      <c r="L174" s="46" t="s">
        <v>20</v>
      </c>
      <c r="M174" s="48" t="s">
        <v>20</v>
      </c>
      <c r="N174" s="45" t="str">
        <f>IF((20-'[1]Outside Edges'!$C172)-('[1]Compatibility Values'!$B$2+1)&gt;0,"Yes","No")</f>
        <v>Yes</v>
      </c>
      <c r="O174" s="47" t="str">
        <f>IF((20-'[1]Outside Edges'!$C172)-('[1]Compatibility Values'!$B$3+1)&gt;0,"Yes","No")</f>
        <v>Yes</v>
      </c>
      <c r="P174" s="46" t="s">
        <v>21</v>
      </c>
      <c r="Q174" s="48" t="s">
        <v>21</v>
      </c>
    </row>
    <row r="175" spans="1:17" x14ac:dyDescent="0.25">
      <c r="A175" s="8" t="str">
        <f>'[1]Outside Edges'!$A173</f>
        <v>D171</v>
      </c>
      <c r="B175" s="204" t="str">
        <f>IF((10-'[1]Outside Edges'!$C173)-('[1]Compatibility Values'!$B$2+1)&gt;0,"Yes","No")</f>
        <v>Yes</v>
      </c>
      <c r="C175" s="205" t="str">
        <f>IF((10-'[1]Outside Edges'!$C173)-('[1]Compatibility Values'!$B$3+1)&gt;0,"Yes","No")</f>
        <v>No</v>
      </c>
      <c r="D175" s="206" t="s">
        <v>20</v>
      </c>
      <c r="E175" s="203" t="s">
        <v>20</v>
      </c>
      <c r="F175" s="204" t="str">
        <f>IF((15-'[1]Outside Edges'!$C173)-('[1]Compatibility Values'!$B$2+1)&gt;0,"Yes","No")</f>
        <v>Yes</v>
      </c>
      <c r="G175" s="205" t="str">
        <f>IF((15-'[1]Outside Edges'!$C173)-('[1]Compatibility Values'!$B$3+1)&gt;0,"Yes","No")</f>
        <v>Yes</v>
      </c>
      <c r="H175" s="206" t="s">
        <v>20</v>
      </c>
      <c r="I175" s="207" t="s">
        <v>20</v>
      </c>
      <c r="J175" s="208" t="str">
        <f>IF((16-'[1]Outside Edges'!$C173)-('[1]Compatibility Values'!$B$2+1)&gt;0,"Yes","No")</f>
        <v>Yes</v>
      </c>
      <c r="K175" s="205" t="str">
        <f>IF((16-'[1]Outside Edges'!$C173)-('[1]Compatibility Values'!$B$3+1)&gt;0,"Yes","No")</f>
        <v>Yes</v>
      </c>
      <c r="L175" s="206" t="s">
        <v>20</v>
      </c>
      <c r="M175" s="203" t="s">
        <v>20</v>
      </c>
      <c r="N175" s="202" t="str">
        <f>IF((20-'[1]Outside Edges'!$C173)-('[1]Compatibility Values'!$B$2+1)&gt;0,"Yes","No")</f>
        <v>Yes</v>
      </c>
      <c r="O175" s="205" t="str">
        <f>IF((20-'[1]Outside Edges'!$C173)-('[1]Compatibility Values'!$B$3+1)&gt;0,"Yes","No")</f>
        <v>Yes</v>
      </c>
      <c r="P175" s="206" t="s">
        <v>21</v>
      </c>
      <c r="Q175" s="203" t="s">
        <v>21</v>
      </c>
    </row>
    <row r="176" spans="1:17" x14ac:dyDescent="0.25">
      <c r="A176" s="30" t="str">
        <f>'[1]Outside Edges'!$A174</f>
        <v>D172</v>
      </c>
      <c r="B176" s="56" t="str">
        <f>IF((10-'[1]Outside Edges'!$C174)-('[1]Compatibility Values'!$B$2+1)&gt;0,"Yes","No")</f>
        <v>No</v>
      </c>
      <c r="C176" s="47" t="str">
        <f>IF((10-'[1]Outside Edges'!$C174)-('[1]Compatibility Values'!$B$3+1)&gt;0,"Yes","No")</f>
        <v>No</v>
      </c>
      <c r="D176" s="46" t="s">
        <v>20</v>
      </c>
      <c r="E176" s="48" t="s">
        <v>20</v>
      </c>
      <c r="F176" s="56" t="str">
        <f>IF((15-'[1]Outside Edges'!$C174)-('[1]Compatibility Values'!$B$2+1)&gt;0,"Yes","No")</f>
        <v>No</v>
      </c>
      <c r="G176" s="47" t="str">
        <f>IF((15-'[1]Outside Edges'!$C174)-('[1]Compatibility Values'!$B$3+1)&gt;0,"Yes","No")</f>
        <v>No</v>
      </c>
      <c r="H176" s="46" t="s">
        <v>20</v>
      </c>
      <c r="I176" s="153" t="s">
        <v>20</v>
      </c>
      <c r="J176" s="61" t="str">
        <f>IF((16-'[1]Outside Edges'!$C174)-('[1]Compatibility Values'!$B$2+1)&gt;0,"Yes","No")</f>
        <v>No</v>
      </c>
      <c r="K176" s="47" t="str">
        <f>IF((16-'[1]Outside Edges'!$C174)-('[1]Compatibility Values'!$B$3+1)&gt;0,"Yes","No")</f>
        <v>No</v>
      </c>
      <c r="L176" s="46" t="s">
        <v>20</v>
      </c>
      <c r="M176" s="48" t="s">
        <v>20</v>
      </c>
      <c r="N176" s="45" t="str">
        <f>IF((20-'[1]Outside Edges'!$C174)-('[1]Compatibility Values'!$B$2+1)&gt;0,"Yes","No")</f>
        <v>No</v>
      </c>
      <c r="O176" s="47" t="str">
        <f>IF((20-'[1]Outside Edges'!$C174)-('[1]Compatibility Values'!$B$3+1)&gt;0,"Yes","No")</f>
        <v>No</v>
      </c>
      <c r="P176" s="46" t="s">
        <v>21</v>
      </c>
      <c r="Q176" s="48" t="s">
        <v>21</v>
      </c>
    </row>
    <row r="177" spans="1:17" x14ac:dyDescent="0.25">
      <c r="A177" s="8" t="str">
        <f>'[1]Outside Edges'!$A175</f>
        <v>D173</v>
      </c>
      <c r="B177" s="204" t="str">
        <f>IF((10-'[1]Outside Edges'!$C175)-('[1]Compatibility Values'!$B$2+1)&gt;0,"Yes","No")</f>
        <v>Yes</v>
      </c>
      <c r="C177" s="205" t="str">
        <f>IF((10-'[1]Outside Edges'!$C175)-('[1]Compatibility Values'!$B$3+1)&gt;0,"Yes","No")</f>
        <v>No</v>
      </c>
      <c r="D177" s="206" t="s">
        <v>20</v>
      </c>
      <c r="E177" s="203" t="s">
        <v>20</v>
      </c>
      <c r="F177" s="204" t="str">
        <f>IF((15-'[1]Outside Edges'!$C175)-('[1]Compatibility Values'!$B$2+1)&gt;0,"Yes","No")</f>
        <v>Yes</v>
      </c>
      <c r="G177" s="205" t="str">
        <f>IF((15-'[1]Outside Edges'!$C175)-('[1]Compatibility Values'!$B$3+1)&gt;0,"Yes","No")</f>
        <v>Yes</v>
      </c>
      <c r="H177" s="206" t="s">
        <v>20</v>
      </c>
      <c r="I177" s="207" t="s">
        <v>20</v>
      </c>
      <c r="J177" s="208" t="str">
        <f>IF((16-'[1]Outside Edges'!$C175)-('[1]Compatibility Values'!$B$2+1)&gt;0,"Yes","No")</f>
        <v>Yes</v>
      </c>
      <c r="K177" s="205" t="str">
        <f>IF((16-'[1]Outside Edges'!$C175)-('[1]Compatibility Values'!$B$3+1)&gt;0,"Yes","No")</f>
        <v>Yes</v>
      </c>
      <c r="L177" s="206" t="s">
        <v>20</v>
      </c>
      <c r="M177" s="203" t="s">
        <v>20</v>
      </c>
      <c r="N177" s="202" t="str">
        <f>IF((20-'[1]Outside Edges'!$C175)-('[1]Compatibility Values'!$B$2+1)&gt;0,"Yes","No")</f>
        <v>Yes</v>
      </c>
      <c r="O177" s="205" t="str">
        <f>IF((20-'[1]Outside Edges'!$C175)-('[1]Compatibility Values'!$B$3+1)&gt;0,"Yes","No")</f>
        <v>Yes</v>
      </c>
      <c r="P177" s="206" t="s">
        <v>20</v>
      </c>
      <c r="Q177" s="203" t="s">
        <v>20</v>
      </c>
    </row>
    <row r="178" spans="1:17" x14ac:dyDescent="0.25">
      <c r="A178" s="30" t="str">
        <f>'[1]Outside Edges'!$A176</f>
        <v>D174</v>
      </c>
      <c r="B178" s="56" t="str">
        <f>IF((10-'[1]Outside Edges'!$C176)-('[1]Compatibility Values'!$B$2+1)&gt;0,"Yes","No")</f>
        <v>No</v>
      </c>
      <c r="C178" s="47" t="str">
        <f>IF((10-'[1]Outside Edges'!$C176)-('[1]Compatibility Values'!$B$3+1)&gt;0,"Yes","No")</f>
        <v>No</v>
      </c>
      <c r="D178" s="46" t="s">
        <v>20</v>
      </c>
      <c r="E178" s="48" t="s">
        <v>20</v>
      </c>
      <c r="F178" s="56" t="str">
        <f>IF((15-'[1]Outside Edges'!$C176)-('[1]Compatibility Values'!$B$2+1)&gt;0,"Yes","No")</f>
        <v>Yes</v>
      </c>
      <c r="G178" s="47" t="str">
        <f>IF((15-'[1]Outside Edges'!$C176)-('[1]Compatibility Values'!$B$3+1)&gt;0,"Yes","No")</f>
        <v>No</v>
      </c>
      <c r="H178" s="46" t="s">
        <v>20</v>
      </c>
      <c r="I178" s="153" t="s">
        <v>20</v>
      </c>
      <c r="J178" s="61" t="str">
        <f>IF((16-'[1]Outside Edges'!$C176)-('[1]Compatibility Values'!$B$2+1)&gt;0,"Yes","No")</f>
        <v>Yes</v>
      </c>
      <c r="K178" s="47" t="str">
        <f>IF((16-'[1]Outside Edges'!$C176)-('[1]Compatibility Values'!$B$3+1)&gt;0,"Yes","No")</f>
        <v>No</v>
      </c>
      <c r="L178" s="46" t="s">
        <v>20</v>
      </c>
      <c r="M178" s="48" t="s">
        <v>20</v>
      </c>
      <c r="N178" s="45" t="str">
        <f>IF((20-'[1]Outside Edges'!$C176)-('[1]Compatibility Values'!$B$2+1)&gt;0,"Yes","No")</f>
        <v>Yes</v>
      </c>
      <c r="O178" s="47" t="str">
        <f>IF((20-'[1]Outside Edges'!$C176)-('[1]Compatibility Values'!$B$3+1)&gt;0,"Yes","No")</f>
        <v>Yes</v>
      </c>
      <c r="P178" s="46" t="s">
        <v>20</v>
      </c>
      <c r="Q178" s="48" t="s">
        <v>20</v>
      </c>
    </row>
    <row r="179" spans="1:17" x14ac:dyDescent="0.25">
      <c r="A179" s="8" t="str">
        <f>'[1]Outside Edges'!$A177</f>
        <v>D175</v>
      </c>
      <c r="B179" s="204" t="str">
        <f>IF((10-'[1]Outside Edges'!$C177)-('[1]Compatibility Values'!$B$2+1)&gt;0,"Yes","No")</f>
        <v>No</v>
      </c>
      <c r="C179" s="205" t="str">
        <f>IF((10-'[1]Outside Edges'!$C177)-('[1]Compatibility Values'!$B$3+1)&gt;0,"Yes","No")</f>
        <v>No</v>
      </c>
      <c r="D179" s="206" t="s">
        <v>20</v>
      </c>
      <c r="E179" s="203" t="s">
        <v>20</v>
      </c>
      <c r="F179" s="204" t="str">
        <f>IF((15-'[1]Outside Edges'!$C177)-('[1]Compatibility Values'!$B$2+1)&gt;0,"Yes","No")</f>
        <v>No</v>
      </c>
      <c r="G179" s="205" t="str">
        <f>IF((15-'[1]Outside Edges'!$C177)-('[1]Compatibility Values'!$B$3+1)&gt;0,"Yes","No")</f>
        <v>No</v>
      </c>
      <c r="H179" s="206" t="s">
        <v>20</v>
      </c>
      <c r="I179" s="207" t="s">
        <v>20</v>
      </c>
      <c r="J179" s="208" t="str">
        <f>IF((16-'[1]Outside Edges'!$C177)-('[1]Compatibility Values'!$B$2+1)&gt;0,"Yes","No")</f>
        <v>Yes</v>
      </c>
      <c r="K179" s="205" t="str">
        <f>IF((16-'[1]Outside Edges'!$C177)-('[1]Compatibility Values'!$B$3+1)&gt;0,"Yes","No")</f>
        <v>No</v>
      </c>
      <c r="L179" s="206" t="s">
        <v>20</v>
      </c>
      <c r="M179" s="203" t="s">
        <v>20</v>
      </c>
      <c r="N179" s="202" t="str">
        <f>IF((20-'[1]Outside Edges'!$C177)-('[1]Compatibility Values'!$B$2+1)&gt;0,"Yes","No")</f>
        <v>Yes</v>
      </c>
      <c r="O179" s="205" t="str">
        <f>IF((20-'[1]Outside Edges'!$C177)-('[1]Compatibility Values'!$B$3+1)&gt;0,"Yes","No")</f>
        <v>Yes</v>
      </c>
      <c r="P179" s="206" t="s">
        <v>20</v>
      </c>
      <c r="Q179" s="203" t="s">
        <v>20</v>
      </c>
    </row>
    <row r="180" spans="1:17" x14ac:dyDescent="0.25">
      <c r="A180" s="30" t="str">
        <f>'[1]Outside Edges'!$A178</f>
        <v>D176</v>
      </c>
      <c r="B180" s="56" t="str">
        <f>IF((10-'[1]Outside Edges'!$C178)-('[1]Compatibility Values'!$B$2+1)&gt;0,"Yes","No")</f>
        <v>No</v>
      </c>
      <c r="C180" s="47" t="str">
        <f>IF((10-'[1]Outside Edges'!$C178)-('[1]Compatibility Values'!$B$3+1)&gt;0,"Yes","No")</f>
        <v>No</v>
      </c>
      <c r="D180" s="46" t="s">
        <v>20</v>
      </c>
      <c r="E180" s="48" t="s">
        <v>20</v>
      </c>
      <c r="F180" s="56" t="str">
        <f>IF((15-'[1]Outside Edges'!$C178)-('[1]Compatibility Values'!$B$2+1)&gt;0,"Yes","No")</f>
        <v>No</v>
      </c>
      <c r="G180" s="47" t="str">
        <f>IF((15-'[1]Outside Edges'!$C178)-('[1]Compatibility Values'!$B$3+1)&gt;0,"Yes","No")</f>
        <v>No</v>
      </c>
      <c r="H180" s="46" t="s">
        <v>20</v>
      </c>
      <c r="I180" s="153" t="s">
        <v>20</v>
      </c>
      <c r="J180" s="61" t="str">
        <f>IF((16-'[1]Outside Edges'!$C178)-('[1]Compatibility Values'!$B$2+1)&gt;0,"Yes","No")</f>
        <v>No</v>
      </c>
      <c r="K180" s="47" t="str">
        <f>IF((16-'[1]Outside Edges'!$C178)-('[1]Compatibility Values'!$B$3+1)&gt;0,"Yes","No")</f>
        <v>No</v>
      </c>
      <c r="L180" s="46" t="s">
        <v>20</v>
      </c>
      <c r="M180" s="48" t="s">
        <v>20</v>
      </c>
      <c r="N180" s="45" t="str">
        <f>IF((20-'[1]Outside Edges'!$C178)-('[1]Compatibility Values'!$B$2+1)&gt;0,"Yes","No")</f>
        <v>Yes</v>
      </c>
      <c r="O180" s="47" t="str">
        <f>IF((20-'[1]Outside Edges'!$C178)-('[1]Compatibility Values'!$B$3+1)&gt;0,"Yes","No")</f>
        <v>Yes</v>
      </c>
      <c r="P180" s="46" t="s">
        <v>20</v>
      </c>
      <c r="Q180" s="48" t="s">
        <v>20</v>
      </c>
    </row>
    <row r="181" spans="1:17" x14ac:dyDescent="0.25">
      <c r="A181" s="8" t="str">
        <f>'[1]Outside Edges'!$A179</f>
        <v>D177</v>
      </c>
      <c r="B181" s="204" t="str">
        <f>IF((10-'[1]Outside Edges'!$C179)-('[1]Compatibility Values'!$B$2+1)&gt;0,"Yes","No")</f>
        <v>Yes</v>
      </c>
      <c r="C181" s="205" t="str">
        <f>IF((10-'[1]Outside Edges'!$C179)-('[1]Compatibility Values'!$B$3+1)&gt;0,"Yes","No")</f>
        <v>No</v>
      </c>
      <c r="D181" s="206" t="s">
        <v>20</v>
      </c>
      <c r="E181" s="203" t="s">
        <v>20</v>
      </c>
      <c r="F181" s="204" t="str">
        <f>IF((15-'[1]Outside Edges'!$C179)-('[1]Compatibility Values'!$B$2+1)&gt;0,"Yes","No")</f>
        <v>Yes</v>
      </c>
      <c r="G181" s="205" t="str">
        <f>IF((15-'[1]Outside Edges'!$C179)-('[1]Compatibility Values'!$B$3+1)&gt;0,"Yes","No")</f>
        <v>Yes</v>
      </c>
      <c r="H181" s="206" t="s">
        <v>20</v>
      </c>
      <c r="I181" s="207" t="s">
        <v>20</v>
      </c>
      <c r="J181" s="208" t="str">
        <f>IF((16-'[1]Outside Edges'!$C179)-('[1]Compatibility Values'!$B$2+1)&gt;0,"Yes","No")</f>
        <v>Yes</v>
      </c>
      <c r="K181" s="205" t="str">
        <f>IF((16-'[1]Outside Edges'!$C179)-('[1]Compatibility Values'!$B$3+1)&gt;0,"Yes","No")</f>
        <v>Yes</v>
      </c>
      <c r="L181" s="206" t="s">
        <v>20</v>
      </c>
      <c r="M181" s="203" t="s">
        <v>20</v>
      </c>
      <c r="N181" s="202" t="str">
        <f>IF((20-'[1]Outside Edges'!$C179)-('[1]Compatibility Values'!$B$2+1)&gt;0,"Yes","No")</f>
        <v>Yes</v>
      </c>
      <c r="O181" s="205" t="str">
        <f>IF((20-'[1]Outside Edges'!$C179)-('[1]Compatibility Values'!$B$3+1)&gt;0,"Yes","No")</f>
        <v>Yes</v>
      </c>
      <c r="P181" s="206" t="s">
        <v>20</v>
      </c>
      <c r="Q181" s="203" t="s">
        <v>20</v>
      </c>
    </row>
    <row r="182" spans="1:17" x14ac:dyDescent="0.25">
      <c r="A182" s="30" t="str">
        <f>'[1]Outside Edges'!$A180</f>
        <v>D178</v>
      </c>
      <c r="B182" s="56" t="str">
        <f>IF((10-'[1]Outside Edges'!$C180)-('[1]Compatibility Values'!$B$2+1)&gt;0,"Yes","No")</f>
        <v>No</v>
      </c>
      <c r="C182" s="47" t="str">
        <f>IF((10-'[1]Outside Edges'!$C180)-('[1]Compatibility Values'!$B$3+1)&gt;0,"Yes","No")</f>
        <v>No</v>
      </c>
      <c r="D182" s="46" t="s">
        <v>20</v>
      </c>
      <c r="E182" s="48" t="s">
        <v>20</v>
      </c>
      <c r="F182" s="56" t="str">
        <f>IF((15-'[1]Outside Edges'!$C180)-('[1]Compatibility Values'!$B$2+1)&gt;0,"Yes","No")</f>
        <v>Yes</v>
      </c>
      <c r="G182" s="47" t="str">
        <f>IF((15-'[1]Outside Edges'!$C180)-('[1]Compatibility Values'!$B$3+1)&gt;0,"Yes","No")</f>
        <v>No</v>
      </c>
      <c r="H182" s="46" t="s">
        <v>20</v>
      </c>
      <c r="I182" s="153" t="s">
        <v>20</v>
      </c>
      <c r="J182" s="61" t="str">
        <f>IF((16-'[1]Outside Edges'!$C180)-('[1]Compatibility Values'!$B$2+1)&gt;0,"Yes","No")</f>
        <v>Yes</v>
      </c>
      <c r="K182" s="47" t="str">
        <f>IF((16-'[1]Outside Edges'!$C180)-('[1]Compatibility Values'!$B$3+1)&gt;0,"Yes","No")</f>
        <v>No</v>
      </c>
      <c r="L182" s="46" t="s">
        <v>20</v>
      </c>
      <c r="M182" s="48" t="s">
        <v>20</v>
      </c>
      <c r="N182" s="45" t="str">
        <f>IF((20-'[1]Outside Edges'!$C180)-('[1]Compatibility Values'!$B$2+1)&gt;0,"Yes","No")</f>
        <v>Yes</v>
      </c>
      <c r="O182" s="47" t="str">
        <f>IF((20-'[1]Outside Edges'!$C180)-('[1]Compatibility Values'!$B$3+1)&gt;0,"Yes","No")</f>
        <v>Yes</v>
      </c>
      <c r="P182" s="46" t="s">
        <v>21</v>
      </c>
      <c r="Q182" s="48" t="s">
        <v>21</v>
      </c>
    </row>
    <row r="183" spans="1:17" x14ac:dyDescent="0.25">
      <c r="A183" s="8" t="str">
        <f>'[1]Outside Edges'!$A181</f>
        <v>D179</v>
      </c>
      <c r="B183" s="204" t="str">
        <f>IF((10-'[1]Outside Edges'!$C181)-('[1]Compatibility Values'!$B$2+1)&gt;0,"Yes","No")</f>
        <v>Yes</v>
      </c>
      <c r="C183" s="205" t="str">
        <f>IF((10-'[1]Outside Edges'!$C181)-('[1]Compatibility Values'!$B$3+1)&gt;0,"Yes","No")</f>
        <v>No</v>
      </c>
      <c r="D183" s="206" t="s">
        <v>20</v>
      </c>
      <c r="E183" s="203" t="s">
        <v>20</v>
      </c>
      <c r="F183" s="204" t="str">
        <f>IF((15-'[1]Outside Edges'!$C181)-('[1]Compatibility Values'!$B$2+1)&gt;0,"Yes","No")</f>
        <v>Yes</v>
      </c>
      <c r="G183" s="205" t="str">
        <f>IF((15-'[1]Outside Edges'!$C181)-('[1]Compatibility Values'!$B$3+1)&gt;0,"Yes","No")</f>
        <v>Yes</v>
      </c>
      <c r="H183" s="206" t="s">
        <v>20</v>
      </c>
      <c r="I183" s="207" t="s">
        <v>20</v>
      </c>
      <c r="J183" s="208" t="str">
        <f>IF((16-'[1]Outside Edges'!$C181)-('[1]Compatibility Values'!$B$2+1)&gt;0,"Yes","No")</f>
        <v>Yes</v>
      </c>
      <c r="K183" s="205" t="str">
        <f>IF((16-'[1]Outside Edges'!$C181)-('[1]Compatibility Values'!$B$3+1)&gt;0,"Yes","No")</f>
        <v>Yes</v>
      </c>
      <c r="L183" s="206" t="s">
        <v>20</v>
      </c>
      <c r="M183" s="203" t="s">
        <v>20</v>
      </c>
      <c r="N183" s="202" t="str">
        <f>IF((20-'[1]Outside Edges'!$C181)-('[1]Compatibility Values'!$B$2+1)&gt;0,"Yes","No")</f>
        <v>Yes</v>
      </c>
      <c r="O183" s="205" t="str">
        <f>IF((20-'[1]Outside Edges'!$C181)-('[1]Compatibility Values'!$B$3+1)&gt;0,"Yes","No")</f>
        <v>Yes</v>
      </c>
      <c r="P183" s="206" t="s">
        <v>20</v>
      </c>
      <c r="Q183" s="203" t="s">
        <v>20</v>
      </c>
    </row>
    <row r="184" spans="1:17" x14ac:dyDescent="0.25">
      <c r="A184" s="30" t="str">
        <f>'[1]Outside Edges'!$A182</f>
        <v>D180</v>
      </c>
      <c r="B184" s="56" t="str">
        <f>IF((10-'[1]Outside Edges'!$C182)-('[1]Compatibility Values'!$B$2+1)&gt;0,"Yes","No")</f>
        <v>No</v>
      </c>
      <c r="C184" s="47" t="str">
        <f>IF((10-'[1]Outside Edges'!$C182)-('[1]Compatibility Values'!$B$3+1)&gt;0,"Yes","No")</f>
        <v>No</v>
      </c>
      <c r="D184" s="46" t="s">
        <v>20</v>
      </c>
      <c r="E184" s="48" t="s">
        <v>20</v>
      </c>
      <c r="F184" s="56" t="str">
        <f>IF((15-'[1]Outside Edges'!$C182)-('[1]Compatibility Values'!$B$2+1)&gt;0,"Yes","No")</f>
        <v>No</v>
      </c>
      <c r="G184" s="47" t="str">
        <f>IF((15-'[1]Outside Edges'!$C182)-('[1]Compatibility Values'!$B$3+1)&gt;0,"Yes","No")</f>
        <v>No</v>
      </c>
      <c r="H184" s="46" t="s">
        <v>20</v>
      </c>
      <c r="I184" s="153" t="s">
        <v>20</v>
      </c>
      <c r="J184" s="61" t="str">
        <f>IF((16-'[1]Outside Edges'!$C182)-('[1]Compatibility Values'!$B$2+1)&gt;0,"Yes","No")</f>
        <v>No</v>
      </c>
      <c r="K184" s="47" t="str">
        <f>IF((16-'[1]Outside Edges'!$C182)-('[1]Compatibility Values'!$B$3+1)&gt;0,"Yes","No")</f>
        <v>No</v>
      </c>
      <c r="L184" s="46" t="s">
        <v>20</v>
      </c>
      <c r="M184" s="48" t="s">
        <v>20</v>
      </c>
      <c r="N184" s="45" t="str">
        <f>IF((20-'[1]Outside Edges'!$C182)-('[1]Compatibility Values'!$B$2+1)&gt;0,"Yes","No")</f>
        <v>No</v>
      </c>
      <c r="O184" s="47" t="str">
        <f>IF((20-'[1]Outside Edges'!$C182)-('[1]Compatibility Values'!$B$3+1)&gt;0,"Yes","No")</f>
        <v>No</v>
      </c>
      <c r="P184" s="46" t="s">
        <v>20</v>
      </c>
      <c r="Q184" s="48" t="s">
        <v>21</v>
      </c>
    </row>
    <row r="185" spans="1:17" x14ac:dyDescent="0.25">
      <c r="A185" s="8" t="str">
        <f>'[1]Outside Edges'!$A183</f>
        <v>D181</v>
      </c>
      <c r="B185" s="204" t="str">
        <f>IF((10-'[1]Outside Edges'!$C183)-('[1]Compatibility Values'!$B$2+1)&gt;0,"Yes","No")</f>
        <v>No</v>
      </c>
      <c r="C185" s="205" t="str">
        <f>IF((10-'[1]Outside Edges'!$C183)-('[1]Compatibility Values'!$B$3+1)&gt;0,"Yes","No")</f>
        <v>No</v>
      </c>
      <c r="D185" s="206" t="s">
        <v>20</v>
      </c>
      <c r="E185" s="203" t="s">
        <v>20</v>
      </c>
      <c r="F185" s="204" t="str">
        <f>IF((15-'[1]Outside Edges'!$C183)-('[1]Compatibility Values'!$B$2+1)&gt;0,"Yes","No")</f>
        <v>No</v>
      </c>
      <c r="G185" s="205" t="str">
        <f>IF((15-'[1]Outside Edges'!$C183)-('[1]Compatibility Values'!$B$3+1)&gt;0,"Yes","No")</f>
        <v>No</v>
      </c>
      <c r="H185" s="206" t="s">
        <v>20</v>
      </c>
      <c r="I185" s="207" t="s">
        <v>20</v>
      </c>
      <c r="J185" s="208" t="str">
        <f>IF((16-'[1]Outside Edges'!$C183)-('[1]Compatibility Values'!$B$2+1)&gt;0,"Yes","No")</f>
        <v>No</v>
      </c>
      <c r="K185" s="205" t="str">
        <f>IF((16-'[1]Outside Edges'!$C183)-('[1]Compatibility Values'!$B$3+1)&gt;0,"Yes","No")</f>
        <v>No</v>
      </c>
      <c r="L185" s="206" t="s">
        <v>20</v>
      </c>
      <c r="M185" s="203" t="s">
        <v>20</v>
      </c>
      <c r="N185" s="202" t="str">
        <f>IF((20-'[1]Outside Edges'!$C183)-('[1]Compatibility Values'!$B$2+1)&gt;0,"Yes","No")</f>
        <v>No</v>
      </c>
      <c r="O185" s="205" t="str">
        <f>IF((20-'[1]Outside Edges'!$C183)-('[1]Compatibility Values'!$B$3+1)&gt;0,"Yes","No")</f>
        <v>No</v>
      </c>
      <c r="P185" s="206" t="s">
        <v>20</v>
      </c>
      <c r="Q185" s="203" t="s">
        <v>20</v>
      </c>
    </row>
    <row r="186" spans="1:17" x14ac:dyDescent="0.25">
      <c r="A186" s="30" t="str">
        <f>'[1]Outside Edges'!$A184</f>
        <v>D182</v>
      </c>
      <c r="B186" s="56" t="str">
        <f>IF((10-'[1]Outside Edges'!$C184)-('[1]Compatibility Values'!$B$2+1)&gt;0,"Yes","No")</f>
        <v>No</v>
      </c>
      <c r="C186" s="47" t="str">
        <f>IF((10-'[1]Outside Edges'!$C184)-('[1]Compatibility Values'!$B$3+1)&gt;0,"Yes","No")</f>
        <v>No</v>
      </c>
      <c r="D186" s="46" t="s">
        <v>20</v>
      </c>
      <c r="E186" s="48" t="s">
        <v>20</v>
      </c>
      <c r="F186" s="56" t="str">
        <f>IF((15-'[1]Outside Edges'!$C184)-('[1]Compatibility Values'!$B$2+1)&gt;0,"Yes","No")</f>
        <v>Yes</v>
      </c>
      <c r="G186" s="47" t="str">
        <f>IF((15-'[1]Outside Edges'!$C184)-('[1]Compatibility Values'!$B$3+1)&gt;0,"Yes","No")</f>
        <v>No</v>
      </c>
      <c r="H186" s="46" t="s">
        <v>20</v>
      </c>
      <c r="I186" s="153" t="s">
        <v>20</v>
      </c>
      <c r="J186" s="61" t="str">
        <f>IF((16-'[1]Outside Edges'!$C184)-('[1]Compatibility Values'!$B$2+1)&gt;0,"Yes","No")</f>
        <v>Yes</v>
      </c>
      <c r="K186" s="47" t="str">
        <f>IF((16-'[1]Outside Edges'!$C184)-('[1]Compatibility Values'!$B$3+1)&gt;0,"Yes","No")</f>
        <v>No</v>
      </c>
      <c r="L186" s="46" t="s">
        <v>20</v>
      </c>
      <c r="M186" s="48" t="s">
        <v>20</v>
      </c>
      <c r="N186" s="45" t="str">
        <f>IF((20-'[1]Outside Edges'!$C184)-('[1]Compatibility Values'!$B$2+1)&gt;0,"Yes","No")</f>
        <v>Yes</v>
      </c>
      <c r="O186" s="47" t="str">
        <f>IF((20-'[1]Outside Edges'!$C184)-('[1]Compatibility Values'!$B$3+1)&gt;0,"Yes","No")</f>
        <v>Yes</v>
      </c>
      <c r="P186" s="46" t="s">
        <v>20</v>
      </c>
      <c r="Q186" s="48" t="s">
        <v>20</v>
      </c>
    </row>
    <row r="187" spans="1:17" x14ac:dyDescent="0.25">
      <c r="A187" s="8" t="str">
        <f>'[1]Outside Edges'!$A185</f>
        <v>D183</v>
      </c>
      <c r="B187" s="204" t="str">
        <f>IF((10-'[1]Outside Edges'!$C185)-('[1]Compatibility Values'!$B$2+1)&gt;0,"Yes","No")</f>
        <v>Yes</v>
      </c>
      <c r="C187" s="205" t="str">
        <f>IF((10-'[1]Outside Edges'!$C185)-('[1]Compatibility Values'!$B$3+1)&gt;0,"Yes","No")</f>
        <v>No</v>
      </c>
      <c r="D187" s="206" t="s">
        <v>20</v>
      </c>
      <c r="E187" s="203" t="s">
        <v>20</v>
      </c>
      <c r="F187" s="204" t="str">
        <f>IF((15-'[1]Outside Edges'!$C185)-('[1]Compatibility Values'!$B$2+1)&gt;0,"Yes","No")</f>
        <v>Yes</v>
      </c>
      <c r="G187" s="205" t="str">
        <f>IF((15-'[1]Outside Edges'!$C185)-('[1]Compatibility Values'!$B$3+1)&gt;0,"Yes","No")</f>
        <v>Yes</v>
      </c>
      <c r="H187" s="206" t="s">
        <v>20</v>
      </c>
      <c r="I187" s="207" t="s">
        <v>20</v>
      </c>
      <c r="J187" s="208" t="str">
        <f>IF((16-'[1]Outside Edges'!$C185)-('[1]Compatibility Values'!$B$2+1)&gt;0,"Yes","No")</f>
        <v>Yes</v>
      </c>
      <c r="K187" s="205" t="str">
        <f>IF((16-'[1]Outside Edges'!$C185)-('[1]Compatibility Values'!$B$3+1)&gt;0,"Yes","No")</f>
        <v>Yes</v>
      </c>
      <c r="L187" s="206" t="s">
        <v>20</v>
      </c>
      <c r="M187" s="203" t="s">
        <v>20</v>
      </c>
      <c r="N187" s="202" t="str">
        <f>IF((20-'[1]Outside Edges'!$C185)-('[1]Compatibility Values'!$B$2+1)&gt;0,"Yes","No")</f>
        <v>Yes</v>
      </c>
      <c r="O187" s="205" t="str">
        <f>IF((20-'[1]Outside Edges'!$C185)-('[1]Compatibility Values'!$B$3+1)&gt;0,"Yes","No")</f>
        <v>Yes</v>
      </c>
      <c r="P187" s="206" t="s">
        <v>21</v>
      </c>
      <c r="Q187" s="203" t="s">
        <v>21</v>
      </c>
    </row>
    <row r="188" spans="1:17" x14ac:dyDescent="0.25">
      <c r="A188" s="30" t="str">
        <f>'[1]Outside Edges'!$A186</f>
        <v>D184</v>
      </c>
      <c r="B188" s="56" t="str">
        <f>IF((10-'[1]Outside Edges'!$C186)-('[1]Compatibility Values'!$B$2+1)&gt;0,"Yes","No")</f>
        <v>Yes</v>
      </c>
      <c r="C188" s="47" t="str">
        <f>IF((10-'[1]Outside Edges'!$C186)-('[1]Compatibility Values'!$B$3+1)&gt;0,"Yes","No")</f>
        <v>No</v>
      </c>
      <c r="D188" s="46" t="s">
        <v>20</v>
      </c>
      <c r="E188" s="48" t="s">
        <v>20</v>
      </c>
      <c r="F188" s="56" t="str">
        <f>IF((15-'[1]Outside Edges'!$C186)-('[1]Compatibility Values'!$B$2+1)&gt;0,"Yes","No")</f>
        <v>Yes</v>
      </c>
      <c r="G188" s="47" t="str">
        <f>IF((15-'[1]Outside Edges'!$C186)-('[1]Compatibility Values'!$B$3+1)&gt;0,"Yes","No")</f>
        <v>Yes</v>
      </c>
      <c r="H188" s="46" t="s">
        <v>20</v>
      </c>
      <c r="I188" s="153" t="s">
        <v>20</v>
      </c>
      <c r="J188" s="61" t="str">
        <f>IF((16-'[1]Outside Edges'!$C186)-('[1]Compatibility Values'!$B$2+1)&gt;0,"Yes","No")</f>
        <v>Yes</v>
      </c>
      <c r="K188" s="47" t="str">
        <f>IF((16-'[1]Outside Edges'!$C186)-('[1]Compatibility Values'!$B$3+1)&gt;0,"Yes","No")</f>
        <v>Yes</v>
      </c>
      <c r="L188" s="46" t="s">
        <v>20</v>
      </c>
      <c r="M188" s="48" t="s">
        <v>20</v>
      </c>
      <c r="N188" s="45" t="str">
        <f>IF((20-'[1]Outside Edges'!$C186)-('[1]Compatibility Values'!$B$2+1)&gt;0,"Yes","No")</f>
        <v>Yes</v>
      </c>
      <c r="O188" s="47" t="str">
        <f>IF((20-'[1]Outside Edges'!$C186)-('[1]Compatibility Values'!$B$3+1)&gt;0,"Yes","No")</f>
        <v>Yes</v>
      </c>
      <c r="P188" s="46" t="s">
        <v>20</v>
      </c>
      <c r="Q188" s="48" t="s">
        <v>21</v>
      </c>
    </row>
    <row r="189" spans="1:17" s="130" customFormat="1" x14ac:dyDescent="0.25">
      <c r="A189" s="8" t="str">
        <f>'[1]Outside Edges'!$A187</f>
        <v>D185</v>
      </c>
      <c r="B189" s="204" t="str">
        <f>IF((10-'[1]Outside Edges'!$C187)-('[1]Compatibility Values'!$B$2+1)&gt;0,"Yes","No")</f>
        <v>Yes</v>
      </c>
      <c r="C189" s="205" t="str">
        <f>IF((10-'[1]Outside Edges'!$C187)-('[1]Compatibility Values'!$B$3+1)&gt;0,"Yes","No")</f>
        <v>No</v>
      </c>
      <c r="D189" s="206" t="s">
        <v>20</v>
      </c>
      <c r="E189" s="203" t="s">
        <v>20</v>
      </c>
      <c r="F189" s="204" t="str">
        <f>IF((15-'[1]Outside Edges'!$C187)-('[1]Compatibility Values'!$B$2+1)&gt;0,"Yes","No")</f>
        <v>Yes</v>
      </c>
      <c r="G189" s="205" t="str">
        <f>IF((15-'[1]Outside Edges'!$C187)-('[1]Compatibility Values'!$B$3+1)&gt;0,"Yes","No")</f>
        <v>Yes</v>
      </c>
      <c r="H189" s="206" t="s">
        <v>20</v>
      </c>
      <c r="I189" s="207" t="s">
        <v>20</v>
      </c>
      <c r="J189" s="208" t="str">
        <f>IF((16-'[1]Outside Edges'!$C187)-('[1]Compatibility Values'!$B$2+1)&gt;0,"Yes","No")</f>
        <v>Yes</v>
      </c>
      <c r="K189" s="205" t="str">
        <f>IF((16-'[1]Outside Edges'!$C187)-('[1]Compatibility Values'!$B$3+1)&gt;0,"Yes","No")</f>
        <v>Yes</v>
      </c>
      <c r="L189" s="206" t="s">
        <v>20</v>
      </c>
      <c r="M189" s="203" t="s">
        <v>20</v>
      </c>
      <c r="N189" s="202" t="str">
        <f>IF((20-'[1]Outside Edges'!$C187)-('[1]Compatibility Values'!$B$2+1)&gt;0,"Yes","No")</f>
        <v>Yes</v>
      </c>
      <c r="O189" s="205" t="str">
        <f>IF((20-'[1]Outside Edges'!$C187)-('[1]Compatibility Values'!$B$3+1)&gt;0,"Yes","No")</f>
        <v>Yes</v>
      </c>
      <c r="P189" s="206" t="s">
        <v>20</v>
      </c>
      <c r="Q189" s="203" t="s">
        <v>21</v>
      </c>
    </row>
    <row r="190" spans="1:17" x14ac:dyDescent="0.25">
      <c r="A190" s="30" t="str">
        <f>'[1]Outside Edges'!$A188</f>
        <v>D186</v>
      </c>
      <c r="B190" s="56" t="str">
        <f>IF((10-'[1]Outside Edges'!$C188)-('[1]Compatibility Values'!$B$2+1)&gt;0,"Yes","No")</f>
        <v>No</v>
      </c>
      <c r="C190" s="47" t="str">
        <f>IF((10-'[1]Outside Edges'!$C188)-('[1]Compatibility Values'!$B$3+1)&gt;0,"Yes","No")</f>
        <v>No</v>
      </c>
      <c r="D190" s="46" t="s">
        <v>20</v>
      </c>
      <c r="E190" s="48" t="s">
        <v>20</v>
      </c>
      <c r="F190" s="56" t="str">
        <f>IF((15-'[1]Outside Edges'!$C188)-('[1]Compatibility Values'!$B$2+1)&gt;0,"Yes","No")</f>
        <v>Yes</v>
      </c>
      <c r="G190" s="47" t="str">
        <f>IF((15-'[1]Outside Edges'!$C188)-('[1]Compatibility Values'!$B$3+1)&gt;0,"Yes","No")</f>
        <v>No</v>
      </c>
      <c r="H190" s="46" t="s">
        <v>20</v>
      </c>
      <c r="I190" s="153" t="s">
        <v>20</v>
      </c>
      <c r="J190" s="61" t="str">
        <f>IF((16-'[1]Outside Edges'!$C188)-('[1]Compatibility Values'!$B$2+1)&gt;0,"Yes","No")</f>
        <v>Yes</v>
      </c>
      <c r="K190" s="47" t="str">
        <f>IF((16-'[1]Outside Edges'!$C188)-('[1]Compatibility Values'!$B$3+1)&gt;0,"Yes","No")</f>
        <v>No</v>
      </c>
      <c r="L190" s="46" t="s">
        <v>20</v>
      </c>
      <c r="M190" s="48" t="s">
        <v>20</v>
      </c>
      <c r="N190" s="45" t="str">
        <f>IF((20-'[1]Outside Edges'!$C188)-('[1]Compatibility Values'!$B$2+1)&gt;0,"Yes","No")</f>
        <v>Yes</v>
      </c>
      <c r="O190" s="47" t="str">
        <f>IF((20-'[1]Outside Edges'!$C188)-('[1]Compatibility Values'!$B$3+1)&gt;0,"Yes","No")</f>
        <v>Yes</v>
      </c>
      <c r="P190" s="46" t="s">
        <v>20</v>
      </c>
      <c r="Q190" s="48" t="s">
        <v>21</v>
      </c>
    </row>
    <row r="191" spans="1:17" s="130" customFormat="1" x14ac:dyDescent="0.25">
      <c r="A191" s="8" t="str">
        <f>'[1]Outside Edges'!$A189</f>
        <v>D187</v>
      </c>
      <c r="B191" s="204" t="str">
        <f>IF((10-'[1]Outside Edges'!$C189)-('[1]Compatibility Values'!$B$2+1)&gt;0,"Yes","No")</f>
        <v>No</v>
      </c>
      <c r="C191" s="205" t="str">
        <f>IF((10-'[1]Outside Edges'!$C189)-('[1]Compatibility Values'!$B$3+1)&gt;0,"Yes","No")</f>
        <v>No</v>
      </c>
      <c r="D191" s="206" t="s">
        <v>20</v>
      </c>
      <c r="E191" s="203" t="s">
        <v>20</v>
      </c>
      <c r="F191" s="204" t="str">
        <f>IF((15-'[1]Outside Edges'!$C189)-('[1]Compatibility Values'!$B$2+1)&gt;0,"Yes","No")</f>
        <v>Yes</v>
      </c>
      <c r="G191" s="205" t="str">
        <f>IF((15-'[1]Outside Edges'!$C189)-('[1]Compatibility Values'!$B$3+1)&gt;0,"Yes","No")</f>
        <v>No</v>
      </c>
      <c r="H191" s="206" t="s">
        <v>20</v>
      </c>
      <c r="I191" s="207" t="s">
        <v>20</v>
      </c>
      <c r="J191" s="208" t="str">
        <f>IF((16-'[1]Outside Edges'!$C189)-('[1]Compatibility Values'!$B$2+1)&gt;0,"Yes","No")</f>
        <v>Yes</v>
      </c>
      <c r="K191" s="205" t="str">
        <f>IF((16-'[1]Outside Edges'!$C189)-('[1]Compatibility Values'!$B$3+1)&gt;0,"Yes","No")</f>
        <v>No</v>
      </c>
      <c r="L191" s="206" t="s">
        <v>20</v>
      </c>
      <c r="M191" s="203" t="s">
        <v>20</v>
      </c>
      <c r="N191" s="202" t="str">
        <f>IF((20-'[1]Outside Edges'!$C189)-('[1]Compatibility Values'!$B$2+1)&gt;0,"Yes","No")</f>
        <v>Yes</v>
      </c>
      <c r="O191" s="205" t="str">
        <f>IF((20-'[1]Outside Edges'!$C189)-('[1]Compatibility Values'!$B$3+1)&gt;0,"Yes","No")</f>
        <v>Yes</v>
      </c>
      <c r="P191" s="206" t="s">
        <v>20</v>
      </c>
      <c r="Q191" s="203" t="s">
        <v>21</v>
      </c>
    </row>
    <row r="192" spans="1:17" x14ac:dyDescent="0.25">
      <c r="A192" s="30" t="str">
        <f>'[1]Outside Edges'!$A190</f>
        <v>D188</v>
      </c>
      <c r="B192" s="56" t="str">
        <f>IF((10-'[1]Outside Edges'!$C190)-('[1]Compatibility Values'!$B$2+1)&gt;0,"Yes","No")</f>
        <v>Yes</v>
      </c>
      <c r="C192" s="47" t="str">
        <f>IF((10-'[1]Outside Edges'!$C190)-('[1]Compatibility Values'!$B$3+1)&gt;0,"Yes","No")</f>
        <v>No</v>
      </c>
      <c r="D192" s="46" t="s">
        <v>20</v>
      </c>
      <c r="E192" s="48" t="s">
        <v>20</v>
      </c>
      <c r="F192" s="56" t="str">
        <f>IF((15-'[1]Outside Edges'!$C190)-('[1]Compatibility Values'!$B$2+1)&gt;0,"Yes","No")</f>
        <v>Yes</v>
      </c>
      <c r="G192" s="47" t="str">
        <f>IF((15-'[1]Outside Edges'!$C190)-('[1]Compatibility Values'!$B$3+1)&gt;0,"Yes","No")</f>
        <v>Yes</v>
      </c>
      <c r="H192" s="46" t="s">
        <v>20</v>
      </c>
      <c r="I192" s="153" t="s">
        <v>20</v>
      </c>
      <c r="J192" s="61" t="str">
        <f>IF((16-'[1]Outside Edges'!$C190)-('[1]Compatibility Values'!$B$2+1)&gt;0,"Yes","No")</f>
        <v>Yes</v>
      </c>
      <c r="K192" s="47" t="str">
        <f>IF((16-'[1]Outside Edges'!$C190)-('[1]Compatibility Values'!$B$3+1)&gt;0,"Yes","No")</f>
        <v>Yes</v>
      </c>
      <c r="L192" s="46" t="s">
        <v>20</v>
      </c>
      <c r="M192" s="48" t="s">
        <v>20</v>
      </c>
      <c r="N192" s="45" t="str">
        <f>IF((20-'[1]Outside Edges'!$C190)-('[1]Compatibility Values'!$B$2+1)&gt;0,"Yes","No")</f>
        <v>Yes</v>
      </c>
      <c r="O192" s="47" t="str">
        <f>IF((20-'[1]Outside Edges'!$C190)-('[1]Compatibility Values'!$B$3+1)&gt;0,"Yes","No")</f>
        <v>Yes</v>
      </c>
      <c r="P192" s="46" t="s">
        <v>20</v>
      </c>
      <c r="Q192" s="48" t="s">
        <v>21</v>
      </c>
    </row>
    <row r="193" spans="1:17" s="130" customFormat="1" x14ac:dyDescent="0.25">
      <c r="A193" s="8" t="str">
        <f>'[1]Outside Edges'!$A191</f>
        <v>D189</v>
      </c>
      <c r="B193" s="204" t="str">
        <f>IF((10-'[1]Outside Edges'!$C191)-('[1]Compatibility Values'!$B$2+1)&gt;0,"Yes","No")</f>
        <v>Yes</v>
      </c>
      <c r="C193" s="205" t="str">
        <f>IF((10-'[1]Outside Edges'!$C191)-('[1]Compatibility Values'!$B$3+1)&gt;0,"Yes","No")</f>
        <v>No</v>
      </c>
      <c r="D193" s="206" t="s">
        <v>20</v>
      </c>
      <c r="E193" s="203" t="s">
        <v>20</v>
      </c>
      <c r="F193" s="204" t="str">
        <f>IF((15-'[1]Outside Edges'!$C191)-('[1]Compatibility Values'!$B$2+1)&gt;0,"Yes","No")</f>
        <v>Yes</v>
      </c>
      <c r="G193" s="205" t="str">
        <f>IF((15-'[1]Outside Edges'!$C191)-('[1]Compatibility Values'!$B$3+1)&gt;0,"Yes","No")</f>
        <v>Yes</v>
      </c>
      <c r="H193" s="206" t="s">
        <v>20</v>
      </c>
      <c r="I193" s="207" t="s">
        <v>20</v>
      </c>
      <c r="J193" s="208" t="str">
        <f>IF((16-'[1]Outside Edges'!$C191)-('[1]Compatibility Values'!$B$2+1)&gt;0,"Yes","No")</f>
        <v>Yes</v>
      </c>
      <c r="K193" s="205" t="str">
        <f>IF((16-'[1]Outside Edges'!$C191)-('[1]Compatibility Values'!$B$3+1)&gt;0,"Yes","No")</f>
        <v>Yes</v>
      </c>
      <c r="L193" s="206" t="s">
        <v>20</v>
      </c>
      <c r="M193" s="203" t="s">
        <v>20</v>
      </c>
      <c r="N193" s="202" t="str">
        <f>IF((20-'[1]Outside Edges'!$C191)-('[1]Compatibility Values'!$B$2+1)&gt;0,"Yes","No")</f>
        <v>Yes</v>
      </c>
      <c r="O193" s="205" t="str">
        <f>IF((20-'[1]Outside Edges'!$C191)-('[1]Compatibility Values'!$B$3+1)&gt;0,"Yes","No")</f>
        <v>Yes</v>
      </c>
      <c r="P193" s="206" t="s">
        <v>20</v>
      </c>
      <c r="Q193" s="203" t="s">
        <v>21</v>
      </c>
    </row>
    <row r="194" spans="1:17" x14ac:dyDescent="0.25">
      <c r="A194" s="30" t="str">
        <f>'[1]Outside Edges'!$A192</f>
        <v>D190</v>
      </c>
      <c r="B194" s="56" t="str">
        <f>IF((10-'[1]Outside Edges'!$C192)-('[1]Compatibility Values'!$B$2+1)&gt;0,"Yes","No")</f>
        <v>No</v>
      </c>
      <c r="C194" s="47" t="str">
        <f>IF((10-'[1]Outside Edges'!$C192)-('[1]Compatibility Values'!$B$3+1)&gt;0,"Yes","No")</f>
        <v>No</v>
      </c>
      <c r="D194" s="46" t="s">
        <v>20</v>
      </c>
      <c r="E194" s="48" t="s">
        <v>20</v>
      </c>
      <c r="F194" s="56" t="str">
        <f>IF((15-'[1]Outside Edges'!$C192)-('[1]Compatibility Values'!$B$2+1)&gt;0,"Yes","No")</f>
        <v>Yes</v>
      </c>
      <c r="G194" s="47" t="str">
        <f>IF((15-'[1]Outside Edges'!$C192)-('[1]Compatibility Values'!$B$3+1)&gt;0,"Yes","No")</f>
        <v>No</v>
      </c>
      <c r="H194" s="46" t="s">
        <v>20</v>
      </c>
      <c r="I194" s="153" t="s">
        <v>20</v>
      </c>
      <c r="J194" s="61" t="str">
        <f>IF((16-'[1]Outside Edges'!$C192)-('[1]Compatibility Values'!$B$2+1)&gt;0,"Yes","No")</f>
        <v>Yes</v>
      </c>
      <c r="K194" s="47" t="str">
        <f>IF((16-'[1]Outside Edges'!$C192)-('[1]Compatibility Values'!$B$3+1)&gt;0,"Yes","No")</f>
        <v>No</v>
      </c>
      <c r="L194" s="46" t="s">
        <v>20</v>
      </c>
      <c r="M194" s="48" t="s">
        <v>20</v>
      </c>
      <c r="N194" s="45" t="str">
        <f>IF((20-'[1]Outside Edges'!$C192)-('[1]Compatibility Values'!$B$2+1)&gt;0,"Yes","No")</f>
        <v>Yes</v>
      </c>
      <c r="O194" s="47" t="str">
        <f>IF((20-'[1]Outside Edges'!$C192)-('[1]Compatibility Values'!$B$3+1)&gt;0,"Yes","No")</f>
        <v>Yes</v>
      </c>
      <c r="P194" s="46" t="s">
        <v>20</v>
      </c>
      <c r="Q194" s="48" t="s">
        <v>21</v>
      </c>
    </row>
    <row r="195" spans="1:17" s="130" customFormat="1" x14ac:dyDescent="0.25">
      <c r="A195" s="8" t="str">
        <f>'[1]Outside Edges'!$A193</f>
        <v>D191</v>
      </c>
      <c r="B195" s="204" t="str">
        <f>IF((10-'[1]Outside Edges'!$C193)-('[1]Compatibility Values'!$B$2+1)&gt;0,"Yes","No")</f>
        <v>No</v>
      </c>
      <c r="C195" s="205" t="str">
        <f>IF((10-'[1]Outside Edges'!$C193)-('[1]Compatibility Values'!$B$3+1)&gt;0,"Yes","No")</f>
        <v>No</v>
      </c>
      <c r="D195" s="206" t="s">
        <v>20</v>
      </c>
      <c r="E195" s="203" t="s">
        <v>20</v>
      </c>
      <c r="F195" s="204" t="str">
        <f>IF((15-'[1]Outside Edges'!$C193)-('[1]Compatibility Values'!$B$2+1)&gt;0,"Yes","No")</f>
        <v>Yes</v>
      </c>
      <c r="G195" s="205" t="str">
        <f>IF((15-'[1]Outside Edges'!$C193)-('[1]Compatibility Values'!$B$3+1)&gt;0,"Yes","No")</f>
        <v>Yes</v>
      </c>
      <c r="H195" s="206" t="s">
        <v>20</v>
      </c>
      <c r="I195" s="207" t="s">
        <v>20</v>
      </c>
      <c r="J195" s="208" t="str">
        <f>IF((16-'[1]Outside Edges'!$C193)-('[1]Compatibility Values'!$B$2+1)&gt;0,"Yes","No")</f>
        <v>Yes</v>
      </c>
      <c r="K195" s="205" t="str">
        <f>IF((16-'[1]Outside Edges'!$C193)-('[1]Compatibility Values'!$B$3+1)&gt;0,"Yes","No")</f>
        <v>Yes</v>
      </c>
      <c r="L195" s="206" t="s">
        <v>20</v>
      </c>
      <c r="M195" s="203" t="s">
        <v>20</v>
      </c>
      <c r="N195" s="202" t="str">
        <f>IF((20-'[1]Outside Edges'!$C193)-('[1]Compatibility Values'!$B$2+1)&gt;0,"Yes","No")</f>
        <v>Yes</v>
      </c>
      <c r="O195" s="205" t="str">
        <f>IF((20-'[1]Outside Edges'!$C193)-('[1]Compatibility Values'!$B$3+1)&gt;0,"Yes","No")</f>
        <v>Yes</v>
      </c>
      <c r="P195" s="206" t="s">
        <v>20</v>
      </c>
      <c r="Q195" s="203" t="s">
        <v>21</v>
      </c>
    </row>
    <row r="196" spans="1:17" x14ac:dyDescent="0.25">
      <c r="A196" s="30" t="str">
        <f>'[1]Outside Edges'!$A194</f>
        <v>D192</v>
      </c>
      <c r="B196" s="56" t="str">
        <f>IF((10-'[1]Outside Edges'!$C194)-('[1]Compatibility Values'!$B$2+1)&gt;0,"Yes","No")</f>
        <v>No</v>
      </c>
      <c r="C196" s="47" t="str">
        <f>IF((10-'[1]Outside Edges'!$C194)-('[1]Compatibility Values'!$B$3+1)&gt;0,"Yes","No")</f>
        <v>No</v>
      </c>
      <c r="D196" s="46" t="s">
        <v>20</v>
      </c>
      <c r="E196" s="48" t="s">
        <v>20</v>
      </c>
      <c r="F196" s="56" t="str">
        <f>IF((15-'[1]Outside Edges'!$C194)-('[1]Compatibility Values'!$B$2+1)&gt;0,"Yes","No")</f>
        <v>Yes</v>
      </c>
      <c r="G196" s="47" t="str">
        <f>IF((15-'[1]Outside Edges'!$C194)-('[1]Compatibility Values'!$B$3+1)&gt;0,"Yes","No")</f>
        <v>No</v>
      </c>
      <c r="H196" s="46" t="s">
        <v>20</v>
      </c>
      <c r="I196" s="153" t="s">
        <v>20</v>
      </c>
      <c r="J196" s="61" t="str">
        <f>IF((16-'[1]Outside Edges'!$C194)-('[1]Compatibility Values'!$B$2+1)&gt;0,"Yes","No")</f>
        <v>Yes</v>
      </c>
      <c r="K196" s="47" t="str">
        <f>IF((16-'[1]Outside Edges'!$C194)-('[1]Compatibility Values'!$B$3+1)&gt;0,"Yes","No")</f>
        <v>No</v>
      </c>
      <c r="L196" s="46" t="s">
        <v>20</v>
      </c>
      <c r="M196" s="48" t="s">
        <v>20</v>
      </c>
      <c r="N196" s="45" t="str">
        <f>IF((20-'[1]Outside Edges'!$C194)-('[1]Compatibility Values'!$B$2+1)&gt;0,"Yes","No")</f>
        <v>Yes</v>
      </c>
      <c r="O196" s="47" t="str">
        <f>IF((20-'[1]Outside Edges'!$C194)-('[1]Compatibility Values'!$B$3+1)&gt;0,"Yes","No")</f>
        <v>Yes</v>
      </c>
      <c r="P196" s="46" t="s">
        <v>20</v>
      </c>
      <c r="Q196" s="48" t="s">
        <v>21</v>
      </c>
    </row>
    <row r="197" spans="1:17" s="130" customFormat="1" x14ac:dyDescent="0.25">
      <c r="A197" s="8" t="str">
        <f>'[1]Outside Edges'!$A195</f>
        <v>D193</v>
      </c>
      <c r="B197" s="204" t="str">
        <f>IF((10-'[1]Outside Edges'!$C195)-('[1]Compatibility Values'!$B$2+1)&gt;0,"Yes","No")</f>
        <v>Yes</v>
      </c>
      <c r="C197" s="205" t="str">
        <f>IF((10-'[1]Outside Edges'!$C195)-('[1]Compatibility Values'!$B$3+1)&gt;0,"Yes","No")</f>
        <v>No</v>
      </c>
      <c r="D197" s="206" t="s">
        <v>20</v>
      </c>
      <c r="E197" s="203" t="s">
        <v>20</v>
      </c>
      <c r="F197" s="204" t="str">
        <f>IF((15-'[1]Outside Edges'!$C195)-('[1]Compatibility Values'!$B$2+1)&gt;0,"Yes","No")</f>
        <v>Yes</v>
      </c>
      <c r="G197" s="205" t="str">
        <f>IF((15-'[1]Outside Edges'!$C195)-('[1]Compatibility Values'!$B$3+1)&gt;0,"Yes","No")</f>
        <v>Yes</v>
      </c>
      <c r="H197" s="206" t="s">
        <v>20</v>
      </c>
      <c r="I197" s="207" t="s">
        <v>20</v>
      </c>
      <c r="J197" s="208" t="str">
        <f>IF((16-'[1]Outside Edges'!$C195)-('[1]Compatibility Values'!$B$2+1)&gt;0,"Yes","No")</f>
        <v>Yes</v>
      </c>
      <c r="K197" s="205" t="str">
        <f>IF((16-'[1]Outside Edges'!$C195)-('[1]Compatibility Values'!$B$3+1)&gt;0,"Yes","No")</f>
        <v>Yes</v>
      </c>
      <c r="L197" s="206" t="s">
        <v>20</v>
      </c>
      <c r="M197" s="203" t="s">
        <v>20</v>
      </c>
      <c r="N197" s="202" t="str">
        <f>IF((20-'[1]Outside Edges'!$C195)-('[1]Compatibility Values'!$B$2+1)&gt;0,"Yes","No")</f>
        <v>Yes</v>
      </c>
      <c r="O197" s="205" t="str">
        <f>IF((20-'[1]Outside Edges'!$C195)-('[1]Compatibility Values'!$B$3+1)&gt;0,"Yes","No")</f>
        <v>Yes</v>
      </c>
      <c r="P197" s="206" t="s">
        <v>20</v>
      </c>
      <c r="Q197" s="203" t="s">
        <v>21</v>
      </c>
    </row>
    <row r="198" spans="1:17" x14ac:dyDescent="0.25">
      <c r="A198" s="30" t="str">
        <f>'[1]Outside Edges'!$A196</f>
        <v>D194</v>
      </c>
      <c r="B198" s="56" t="str">
        <f>IF((10-'[1]Outside Edges'!$C196)-('[1]Compatibility Values'!$B$2+1)&gt;0,"Yes","No")</f>
        <v>No</v>
      </c>
      <c r="C198" s="47" t="str">
        <f>IF((10-'[1]Outside Edges'!$C196)-('[1]Compatibility Values'!$B$3+1)&gt;0,"Yes","No")</f>
        <v>No</v>
      </c>
      <c r="D198" s="46" t="s">
        <v>20</v>
      </c>
      <c r="E198" s="48" t="s">
        <v>20</v>
      </c>
      <c r="F198" s="56" t="str">
        <f>IF((15-'[1]Outside Edges'!$C196)-('[1]Compatibility Values'!$B$2+1)&gt;0,"Yes","No")</f>
        <v>Yes</v>
      </c>
      <c r="G198" s="47" t="str">
        <f>IF((15-'[1]Outside Edges'!$C196)-('[1]Compatibility Values'!$B$3+1)&gt;0,"Yes","No")</f>
        <v>No</v>
      </c>
      <c r="H198" s="46" t="s">
        <v>20</v>
      </c>
      <c r="I198" s="153" t="s">
        <v>20</v>
      </c>
      <c r="J198" s="61" t="str">
        <f>IF((16-'[1]Outside Edges'!$C196)-('[1]Compatibility Values'!$B$2+1)&gt;0,"Yes","No")</f>
        <v>Yes</v>
      </c>
      <c r="K198" s="47" t="str">
        <f>IF((16-'[1]Outside Edges'!$C196)-('[1]Compatibility Values'!$B$3+1)&gt;0,"Yes","No")</f>
        <v>No</v>
      </c>
      <c r="L198" s="46" t="s">
        <v>20</v>
      </c>
      <c r="M198" s="48" t="s">
        <v>20</v>
      </c>
      <c r="N198" s="45" t="str">
        <f>IF((20-'[1]Outside Edges'!$C196)-('[1]Compatibility Values'!$B$2+1)&gt;0,"Yes","No")</f>
        <v>Yes</v>
      </c>
      <c r="O198" s="47" t="str">
        <f>IF((20-'[1]Outside Edges'!$C196)-('[1]Compatibility Values'!$B$3+1)&gt;0,"Yes","No")</f>
        <v>Yes</v>
      </c>
      <c r="P198" s="46" t="s">
        <v>20</v>
      </c>
      <c r="Q198" s="48" t="s">
        <v>21</v>
      </c>
    </row>
    <row r="199" spans="1:17" s="130" customFormat="1" x14ac:dyDescent="0.25">
      <c r="A199" s="8" t="str">
        <f>'[1]Outside Edges'!$A197</f>
        <v>D195</v>
      </c>
      <c r="B199" s="204" t="str">
        <f>IF((10-'[1]Outside Edges'!$C197)-('[1]Compatibility Values'!$B$2+1)&gt;0,"Yes","No")</f>
        <v>No</v>
      </c>
      <c r="C199" s="205" t="str">
        <f>IF((10-'[1]Outside Edges'!$C197)-('[1]Compatibility Values'!$B$3+1)&gt;0,"Yes","No")</f>
        <v>No</v>
      </c>
      <c r="D199" s="206" t="s">
        <v>20</v>
      </c>
      <c r="E199" s="203" t="s">
        <v>20</v>
      </c>
      <c r="F199" s="204" t="str">
        <f>IF((15-'[1]Outside Edges'!$C197)-('[1]Compatibility Values'!$B$2+1)&gt;0,"Yes","No")</f>
        <v>Yes</v>
      </c>
      <c r="G199" s="205" t="str">
        <f>IF((15-'[1]Outside Edges'!$C197)-('[1]Compatibility Values'!$B$3+1)&gt;0,"Yes","No")</f>
        <v>No</v>
      </c>
      <c r="H199" s="206" t="s">
        <v>20</v>
      </c>
      <c r="I199" s="207" t="s">
        <v>20</v>
      </c>
      <c r="J199" s="208" t="str">
        <f>IF((16-'[1]Outside Edges'!$C197)-('[1]Compatibility Values'!$B$2+1)&gt;0,"Yes","No")</f>
        <v>Yes</v>
      </c>
      <c r="K199" s="205" t="str">
        <f>IF((16-'[1]Outside Edges'!$C197)-('[1]Compatibility Values'!$B$3+1)&gt;0,"Yes","No")</f>
        <v>No</v>
      </c>
      <c r="L199" s="206" t="s">
        <v>20</v>
      </c>
      <c r="M199" s="203" t="s">
        <v>20</v>
      </c>
      <c r="N199" s="202" t="str">
        <f>IF((20-'[1]Outside Edges'!$C197)-('[1]Compatibility Values'!$B$2+1)&gt;0,"Yes","No")</f>
        <v>Yes</v>
      </c>
      <c r="O199" s="205" t="str">
        <f>IF((20-'[1]Outside Edges'!$C197)-('[1]Compatibility Values'!$B$3+1)&gt;0,"Yes","No")</f>
        <v>Yes</v>
      </c>
      <c r="P199" s="206" t="s">
        <v>20</v>
      </c>
      <c r="Q199" s="203" t="s">
        <v>21</v>
      </c>
    </row>
    <row r="200" spans="1:17" x14ac:dyDescent="0.25">
      <c r="A200" s="30" t="str">
        <f>'[1]Outside Edges'!$A198</f>
        <v>D196</v>
      </c>
      <c r="B200" s="56" t="str">
        <f>IF((10-'[1]Outside Edges'!$C198)-('[1]Compatibility Values'!$B$2+1)&gt;0,"Yes","No")</f>
        <v>Yes</v>
      </c>
      <c r="C200" s="47" t="str">
        <f>IF((10-'[1]Outside Edges'!$C198)-('[1]Compatibility Values'!$B$3+1)&gt;0,"Yes","No")</f>
        <v>No</v>
      </c>
      <c r="D200" s="46" t="s">
        <v>20</v>
      </c>
      <c r="E200" s="48" t="s">
        <v>20</v>
      </c>
      <c r="F200" s="56" t="str">
        <f>IF((15-'[1]Outside Edges'!$C198)-('[1]Compatibility Values'!$B$2+1)&gt;0,"Yes","No")</f>
        <v>Yes</v>
      </c>
      <c r="G200" s="47" t="str">
        <f>IF((15-'[1]Outside Edges'!$C198)-('[1]Compatibility Values'!$B$3+1)&gt;0,"Yes","No")</f>
        <v>Yes</v>
      </c>
      <c r="H200" s="46" t="s">
        <v>20</v>
      </c>
      <c r="I200" s="153" t="s">
        <v>20</v>
      </c>
      <c r="J200" s="61" t="str">
        <f>IF((16-'[1]Outside Edges'!$C198)-('[1]Compatibility Values'!$B$2+1)&gt;0,"Yes","No")</f>
        <v>Yes</v>
      </c>
      <c r="K200" s="47" t="str">
        <f>IF((16-'[1]Outside Edges'!$C198)-('[1]Compatibility Values'!$B$3+1)&gt;0,"Yes","No")</f>
        <v>Yes</v>
      </c>
      <c r="L200" s="46" t="s">
        <v>20</v>
      </c>
      <c r="M200" s="48" t="s">
        <v>20</v>
      </c>
      <c r="N200" s="45" t="str">
        <f>IF((20-'[1]Outside Edges'!$C198)-('[1]Compatibility Values'!$B$2+1)&gt;0,"Yes","No")</f>
        <v>Yes</v>
      </c>
      <c r="O200" s="47" t="str">
        <f>IF((20-'[1]Outside Edges'!$C198)-('[1]Compatibility Values'!$B$3+1)&gt;0,"Yes","No")</f>
        <v>Yes</v>
      </c>
      <c r="P200" s="46" t="s">
        <v>20</v>
      </c>
      <c r="Q200" s="48" t="s">
        <v>21</v>
      </c>
    </row>
    <row r="201" spans="1:17" x14ac:dyDescent="0.25">
      <c r="A201" s="8" t="str">
        <f>'[1]Outside Edges'!$A199</f>
        <v>D197</v>
      </c>
      <c r="B201" s="204" t="str">
        <f>IF((10-'[1]Outside Edges'!$C199)-('[1]Compatibility Values'!$B$2+1)&gt;0,"Yes","No")</f>
        <v>Yes</v>
      </c>
      <c r="C201" s="205" t="str">
        <f>IF((10-'[1]Outside Edges'!$C199)-('[1]Compatibility Values'!$B$3+1)&gt;0,"Yes","No")</f>
        <v>No</v>
      </c>
      <c r="D201" s="206" t="s">
        <v>20</v>
      </c>
      <c r="E201" s="203" t="s">
        <v>20</v>
      </c>
      <c r="F201" s="204" t="str">
        <f>IF((15-'[1]Outside Edges'!$C199)-('[1]Compatibility Values'!$B$2+1)&gt;0,"Yes","No")</f>
        <v>Yes</v>
      </c>
      <c r="G201" s="205" t="str">
        <f>IF((15-'[1]Outside Edges'!$C199)-('[1]Compatibility Values'!$B$3+1)&gt;0,"Yes","No")</f>
        <v>Yes</v>
      </c>
      <c r="H201" s="206" t="s">
        <v>20</v>
      </c>
      <c r="I201" s="207" t="s">
        <v>20</v>
      </c>
      <c r="J201" s="208" t="str">
        <f>IF((16-'[1]Outside Edges'!$C199)-('[1]Compatibility Values'!$B$2+1)&gt;0,"Yes","No")</f>
        <v>Yes</v>
      </c>
      <c r="K201" s="205" t="str">
        <f>IF((16-'[1]Outside Edges'!$C199)-('[1]Compatibility Values'!$B$3+1)&gt;0,"Yes","No")</f>
        <v>Yes</v>
      </c>
      <c r="L201" s="206" t="s">
        <v>20</v>
      </c>
      <c r="M201" s="203" t="s">
        <v>20</v>
      </c>
      <c r="N201" s="202" t="str">
        <f>IF((20-'[1]Outside Edges'!$C199)-('[1]Compatibility Values'!$B$2+1)&gt;0,"Yes","No")</f>
        <v>Yes</v>
      </c>
      <c r="O201" s="205" t="str">
        <f>IF((20-'[1]Outside Edges'!$C199)-('[1]Compatibility Values'!$B$3+1)&gt;0,"Yes","No")</f>
        <v>Yes</v>
      </c>
      <c r="P201" s="206" t="s">
        <v>21</v>
      </c>
      <c r="Q201" s="203" t="s">
        <v>21</v>
      </c>
    </row>
    <row r="202" spans="1:17" x14ac:dyDescent="0.25">
      <c r="A202" s="30" t="str">
        <f>'[1]Outside Edges'!$A200</f>
        <v>D198</v>
      </c>
      <c r="B202" s="56" t="str">
        <f>IF((10-'[1]Outside Edges'!$C200)-('[1]Compatibility Values'!$B$2+1)&gt;0,"Yes","No")</f>
        <v>Yes</v>
      </c>
      <c r="C202" s="47" t="str">
        <f>IF((10-'[1]Outside Edges'!$C200)-('[1]Compatibility Values'!$B$3+1)&gt;0,"Yes","No")</f>
        <v>No</v>
      </c>
      <c r="D202" s="46" t="s">
        <v>20</v>
      </c>
      <c r="E202" s="48" t="s">
        <v>20</v>
      </c>
      <c r="F202" s="56" t="str">
        <f>IF((15-'[1]Outside Edges'!$C200)-('[1]Compatibility Values'!$B$2+1)&gt;0,"Yes","No")</f>
        <v>Yes</v>
      </c>
      <c r="G202" s="47" t="str">
        <f>IF((15-'[1]Outside Edges'!$C200)-('[1]Compatibility Values'!$B$3+1)&gt;0,"Yes","No")</f>
        <v>Yes</v>
      </c>
      <c r="H202" s="46" t="s">
        <v>20</v>
      </c>
      <c r="I202" s="153" t="s">
        <v>20</v>
      </c>
      <c r="J202" s="61" t="str">
        <f>IF((16-'[1]Outside Edges'!$C200)-('[1]Compatibility Values'!$B$2+1)&gt;0,"Yes","No")</f>
        <v>Yes</v>
      </c>
      <c r="K202" s="47" t="str">
        <f>IF((16-'[1]Outside Edges'!$C200)-('[1]Compatibility Values'!$B$3+1)&gt;0,"Yes","No")</f>
        <v>Yes</v>
      </c>
      <c r="L202" s="46" t="s">
        <v>20</v>
      </c>
      <c r="M202" s="48" t="s">
        <v>20</v>
      </c>
      <c r="N202" s="45" t="str">
        <f>IF((20-'[1]Outside Edges'!$C200)-('[1]Compatibility Values'!$B$2+1)&gt;0,"Yes","No")</f>
        <v>Yes</v>
      </c>
      <c r="O202" s="47" t="str">
        <f>IF((20-'[1]Outside Edges'!$C200)-('[1]Compatibility Values'!$B$3+1)&gt;0,"Yes","No")</f>
        <v>Yes</v>
      </c>
      <c r="P202" s="46" t="s">
        <v>20</v>
      </c>
      <c r="Q202" s="48" t="s">
        <v>21</v>
      </c>
    </row>
    <row r="203" spans="1:17" x14ac:dyDescent="0.25">
      <c r="A203" s="8" t="str">
        <f>'[1]Outside Edges'!$A201</f>
        <v>D199</v>
      </c>
      <c r="B203" s="204" t="str">
        <f>IF((10-'[1]Outside Edges'!$C201)-('[1]Compatibility Values'!$B$2+1)&gt;0,"Yes","No")</f>
        <v>Yes</v>
      </c>
      <c r="C203" s="205" t="str">
        <f>IF((10-'[1]Outside Edges'!$C201)-('[1]Compatibility Values'!$B$3+1)&gt;0,"Yes","No")</f>
        <v>No</v>
      </c>
      <c r="D203" s="206" t="s">
        <v>20</v>
      </c>
      <c r="E203" s="203" t="s">
        <v>20</v>
      </c>
      <c r="F203" s="204" t="str">
        <f>IF((15-'[1]Outside Edges'!$C201)-('[1]Compatibility Values'!$B$2+1)&gt;0,"Yes","No")</f>
        <v>Yes</v>
      </c>
      <c r="G203" s="205" t="str">
        <f>IF((15-'[1]Outside Edges'!$C201)-('[1]Compatibility Values'!$B$3+1)&gt;0,"Yes","No")</f>
        <v>Yes</v>
      </c>
      <c r="H203" s="206" t="s">
        <v>20</v>
      </c>
      <c r="I203" s="207" t="s">
        <v>20</v>
      </c>
      <c r="J203" s="208" t="str">
        <f>IF((16-'[1]Outside Edges'!$C201)-('[1]Compatibility Values'!$B$2+1)&gt;0,"Yes","No")</f>
        <v>Yes</v>
      </c>
      <c r="K203" s="205" t="str">
        <f>IF((16-'[1]Outside Edges'!$C201)-('[1]Compatibility Values'!$B$3+1)&gt;0,"Yes","No")</f>
        <v>Yes</v>
      </c>
      <c r="L203" s="206" t="s">
        <v>20</v>
      </c>
      <c r="M203" s="203" t="s">
        <v>20</v>
      </c>
      <c r="N203" s="202" t="str">
        <f>IF((20-'[1]Outside Edges'!$C201)-('[1]Compatibility Values'!$B$2+1)&gt;0,"Yes","No")</f>
        <v>Yes</v>
      </c>
      <c r="O203" s="205" t="str">
        <f>IF((20-'[1]Outside Edges'!$C201)-('[1]Compatibility Values'!$B$3+1)&gt;0,"Yes","No")</f>
        <v>Yes</v>
      </c>
      <c r="P203" s="206" t="s">
        <v>20</v>
      </c>
      <c r="Q203" s="203" t="s">
        <v>21</v>
      </c>
    </row>
    <row r="204" spans="1:17" x14ac:dyDescent="0.25">
      <c r="A204" s="30" t="str">
        <f>'[1]Outside Edges'!$A202</f>
        <v>D200</v>
      </c>
      <c r="B204" s="56" t="str">
        <f>IF((10-'[1]Outside Edges'!$C202)-('[1]Compatibility Values'!$B$2+1)&gt;0,"Yes","No")</f>
        <v>No</v>
      </c>
      <c r="C204" s="47" t="str">
        <f>IF((10-'[1]Outside Edges'!$C202)-('[1]Compatibility Values'!$B$3+1)&gt;0,"Yes","No")</f>
        <v>No</v>
      </c>
      <c r="D204" s="46" t="s">
        <v>20</v>
      </c>
      <c r="E204" s="48" t="s">
        <v>20</v>
      </c>
      <c r="F204" s="56" t="str">
        <f>IF((15-'[1]Outside Edges'!$C202)-('[1]Compatibility Values'!$B$2+1)&gt;0,"Yes","No")</f>
        <v>No</v>
      </c>
      <c r="G204" s="47" t="str">
        <f>IF((15-'[1]Outside Edges'!$C202)-('[1]Compatibility Values'!$B$3+1)&gt;0,"Yes","No")</f>
        <v>No</v>
      </c>
      <c r="H204" s="46" t="s">
        <v>20</v>
      </c>
      <c r="I204" s="153" t="s">
        <v>20</v>
      </c>
      <c r="J204" s="61" t="str">
        <f>IF((16-'[1]Outside Edges'!$C202)-('[1]Compatibility Values'!$B$2+1)&gt;0,"Yes","No")</f>
        <v>No</v>
      </c>
      <c r="K204" s="47" t="str">
        <f>IF((16-'[1]Outside Edges'!$C202)-('[1]Compatibility Values'!$B$3+1)&gt;0,"Yes","No")</f>
        <v>No</v>
      </c>
      <c r="L204" s="46" t="s">
        <v>20</v>
      </c>
      <c r="M204" s="48" t="s">
        <v>20</v>
      </c>
      <c r="N204" s="45" t="str">
        <f>IF((20-'[1]Outside Edges'!$C202)-('[1]Compatibility Values'!$B$2+1)&gt;0,"Yes","No")</f>
        <v>Yes</v>
      </c>
      <c r="O204" s="47" t="str">
        <f>IF((20-'[1]Outside Edges'!$C202)-('[1]Compatibility Values'!$B$3+1)&gt;0,"Yes","No")</f>
        <v>No</v>
      </c>
      <c r="P204" s="46" t="s">
        <v>20</v>
      </c>
      <c r="Q204" s="48" t="s">
        <v>21</v>
      </c>
    </row>
    <row r="205" spans="1:17" x14ac:dyDescent="0.25">
      <c r="A205" s="8" t="str">
        <f>'[1]Outside Edges'!$A203</f>
        <v>D201</v>
      </c>
      <c r="B205" s="204" t="str">
        <f>IF((10-'[1]Outside Edges'!$C203)-('[1]Compatibility Values'!$B$2+1)&gt;0,"Yes","No")</f>
        <v>Yes</v>
      </c>
      <c r="C205" s="205" t="str">
        <f>IF((10-'[1]Outside Edges'!$C203)-('[1]Compatibility Values'!$B$3+1)&gt;0,"Yes","No")</f>
        <v>No</v>
      </c>
      <c r="D205" s="206" t="s">
        <v>20</v>
      </c>
      <c r="E205" s="203" t="s">
        <v>20</v>
      </c>
      <c r="F205" s="204" t="str">
        <f>IF((15-'[1]Outside Edges'!$C203)-('[1]Compatibility Values'!$B$2+1)&gt;0,"Yes","No")</f>
        <v>Yes</v>
      </c>
      <c r="G205" s="205" t="str">
        <f>IF((15-'[1]Outside Edges'!$C203)-('[1]Compatibility Values'!$B$3+1)&gt;0,"Yes","No")</f>
        <v>Yes</v>
      </c>
      <c r="H205" s="206" t="s">
        <v>20</v>
      </c>
      <c r="I205" s="207" t="s">
        <v>20</v>
      </c>
      <c r="J205" s="208" t="str">
        <f>IF((16-'[1]Outside Edges'!$C203)-('[1]Compatibility Values'!$B$2+1)&gt;0,"Yes","No")</f>
        <v>Yes</v>
      </c>
      <c r="K205" s="205" t="str">
        <f>IF((16-'[1]Outside Edges'!$C203)-('[1]Compatibility Values'!$B$3+1)&gt;0,"Yes","No")</f>
        <v>Yes</v>
      </c>
      <c r="L205" s="206" t="s">
        <v>20</v>
      </c>
      <c r="M205" s="203" t="s">
        <v>20</v>
      </c>
      <c r="N205" s="202" t="str">
        <f>IF((20-'[1]Outside Edges'!$C203)-('[1]Compatibility Values'!$B$2+1)&gt;0,"Yes","No")</f>
        <v>Yes</v>
      </c>
      <c r="O205" s="205" t="str">
        <f>IF((20-'[1]Outside Edges'!$C203)-('[1]Compatibility Values'!$B$3+1)&gt;0,"Yes","No")</f>
        <v>Yes</v>
      </c>
      <c r="P205" s="206" t="s">
        <v>20</v>
      </c>
      <c r="Q205" s="203" t="s">
        <v>21</v>
      </c>
    </row>
    <row r="206" spans="1:17" x14ac:dyDescent="0.25">
      <c r="A206" s="30" t="str">
        <f>'[1]Outside Edges'!$A204</f>
        <v>D202</v>
      </c>
      <c r="B206" s="56" t="str">
        <f>IF((10-'[1]Outside Edges'!$C204)-('[1]Compatibility Values'!$B$2+1)&gt;0,"Yes","No")</f>
        <v>Yes</v>
      </c>
      <c r="C206" s="47" t="str">
        <f>IF((10-'[1]Outside Edges'!$C204)-('[1]Compatibility Values'!$B$3+1)&gt;0,"Yes","No")</f>
        <v>No</v>
      </c>
      <c r="D206" s="46" t="s">
        <v>20</v>
      </c>
      <c r="E206" s="48" t="s">
        <v>20</v>
      </c>
      <c r="F206" s="56" t="str">
        <f>IF((15-'[1]Outside Edges'!$C204)-('[1]Compatibility Values'!$B$2+1)&gt;0,"Yes","No")</f>
        <v>Yes</v>
      </c>
      <c r="G206" s="47" t="str">
        <f>IF((15-'[1]Outside Edges'!$C204)-('[1]Compatibility Values'!$B$3+1)&gt;0,"Yes","No")</f>
        <v>Yes</v>
      </c>
      <c r="H206" s="46" t="s">
        <v>20</v>
      </c>
      <c r="I206" s="153" t="s">
        <v>20</v>
      </c>
      <c r="J206" s="61" t="str">
        <f>IF((16-'[1]Outside Edges'!$C204)-('[1]Compatibility Values'!$B$2+1)&gt;0,"Yes","No")</f>
        <v>Yes</v>
      </c>
      <c r="K206" s="47" t="str">
        <f>IF((16-'[1]Outside Edges'!$C204)-('[1]Compatibility Values'!$B$3+1)&gt;0,"Yes","No")</f>
        <v>Yes</v>
      </c>
      <c r="L206" s="46" t="s">
        <v>20</v>
      </c>
      <c r="M206" s="48" t="s">
        <v>20</v>
      </c>
      <c r="N206" s="45" t="str">
        <f>IF((20-'[1]Outside Edges'!$C204)-('[1]Compatibility Values'!$B$2+1)&gt;0,"Yes","No")</f>
        <v>Yes</v>
      </c>
      <c r="O206" s="47" t="str">
        <f>IF((20-'[1]Outside Edges'!$C204)-('[1]Compatibility Values'!$B$3+1)&gt;0,"Yes","No")</f>
        <v>Yes</v>
      </c>
      <c r="P206" s="46" t="s">
        <v>20</v>
      </c>
      <c r="Q206" s="48" t="s">
        <v>21</v>
      </c>
    </row>
    <row r="207" spans="1:17" x14ac:dyDescent="0.25">
      <c r="A207" s="8" t="str">
        <f>'[1]Outside Edges'!$A205</f>
        <v>D203</v>
      </c>
      <c r="B207" s="204" t="str">
        <f>IF((10-'[1]Outside Edges'!$C205)-('[1]Compatibility Values'!$B$2+1)&gt;0,"Yes","No")</f>
        <v>No</v>
      </c>
      <c r="C207" s="205" t="str">
        <f>IF((10-'[1]Outside Edges'!$C205)-('[1]Compatibility Values'!$B$3+1)&gt;0,"Yes","No")</f>
        <v>No</v>
      </c>
      <c r="D207" s="206" t="s">
        <v>20</v>
      </c>
      <c r="E207" s="203" t="s">
        <v>20</v>
      </c>
      <c r="F207" s="204" t="str">
        <f>IF((15-'[1]Outside Edges'!$C205)-('[1]Compatibility Values'!$B$2+1)&gt;0,"Yes","No")</f>
        <v>Yes</v>
      </c>
      <c r="G207" s="205" t="str">
        <f>IF((15-'[1]Outside Edges'!$C205)-('[1]Compatibility Values'!$B$3+1)&gt;0,"Yes","No")</f>
        <v>No</v>
      </c>
      <c r="H207" s="206" t="s">
        <v>20</v>
      </c>
      <c r="I207" s="207" t="s">
        <v>20</v>
      </c>
      <c r="J207" s="208" t="str">
        <f>IF((16-'[1]Outside Edges'!$C205)-('[1]Compatibility Values'!$B$2+1)&gt;0,"Yes","No")</f>
        <v>Yes</v>
      </c>
      <c r="K207" s="205" t="str">
        <f>IF((16-'[1]Outside Edges'!$C205)-('[1]Compatibility Values'!$B$3+1)&gt;0,"Yes","No")</f>
        <v>No</v>
      </c>
      <c r="L207" s="206" t="s">
        <v>20</v>
      </c>
      <c r="M207" s="203" t="s">
        <v>20</v>
      </c>
      <c r="N207" s="202" t="str">
        <f>IF((20-'[1]Outside Edges'!$C205)-('[1]Compatibility Values'!$B$2+1)&gt;0,"Yes","No")</f>
        <v>Yes</v>
      </c>
      <c r="O207" s="205" t="str">
        <f>IF((20-'[1]Outside Edges'!$C205)-('[1]Compatibility Values'!$B$3+1)&gt;0,"Yes","No")</f>
        <v>Yes</v>
      </c>
      <c r="P207" s="206" t="s">
        <v>21</v>
      </c>
      <c r="Q207" s="203" t="s">
        <v>21</v>
      </c>
    </row>
    <row r="208" spans="1:17" x14ac:dyDescent="0.25">
      <c r="A208" s="30" t="str">
        <f>'[1]Outside Edges'!$A206</f>
        <v>D204</v>
      </c>
      <c r="B208" s="56" t="str">
        <f>IF((10-'[1]Outside Edges'!$C206)-('[1]Compatibility Values'!$B$2+1)&gt;0,"Yes","No")</f>
        <v>No</v>
      </c>
      <c r="C208" s="47" t="str">
        <f>IF((10-'[1]Outside Edges'!$C206)-('[1]Compatibility Values'!$B$3+1)&gt;0,"Yes","No")</f>
        <v>No</v>
      </c>
      <c r="D208" s="46" t="s">
        <v>20</v>
      </c>
      <c r="E208" s="48" t="s">
        <v>20</v>
      </c>
      <c r="F208" s="56" t="str">
        <f>IF((15-'[1]Outside Edges'!$C206)-('[1]Compatibility Values'!$B$2+1)&gt;0,"Yes","No")</f>
        <v>Yes</v>
      </c>
      <c r="G208" s="47" t="str">
        <f>IF((15-'[1]Outside Edges'!$C206)-('[1]Compatibility Values'!$B$3+1)&gt;0,"Yes","No")</f>
        <v>No</v>
      </c>
      <c r="H208" s="46" t="s">
        <v>20</v>
      </c>
      <c r="I208" s="153" t="s">
        <v>20</v>
      </c>
      <c r="J208" s="61" t="str">
        <f>IF((16-'[1]Outside Edges'!$C206)-('[1]Compatibility Values'!$B$2+1)&gt;0,"Yes","No")</f>
        <v>Yes</v>
      </c>
      <c r="K208" s="47" t="str">
        <f>IF((16-'[1]Outside Edges'!$C206)-('[1]Compatibility Values'!$B$3+1)&gt;0,"Yes","No")</f>
        <v>No</v>
      </c>
      <c r="L208" s="46" t="s">
        <v>20</v>
      </c>
      <c r="M208" s="48" t="s">
        <v>20</v>
      </c>
      <c r="N208" s="45" t="str">
        <f>IF((20-'[1]Outside Edges'!$C206)-('[1]Compatibility Values'!$B$2+1)&gt;0,"Yes","No")</f>
        <v>Yes</v>
      </c>
      <c r="O208" s="47" t="str">
        <f>IF((20-'[1]Outside Edges'!$C206)-('[1]Compatibility Values'!$B$3+1)&gt;0,"Yes","No")</f>
        <v>Yes</v>
      </c>
      <c r="P208" s="46" t="s">
        <v>20</v>
      </c>
      <c r="Q208" s="48" t="s">
        <v>21</v>
      </c>
    </row>
  </sheetData>
  <sheetProtection algorithmName="SHA-512" hashValue="inc74ODjL47EAtLJSKqC3SjsGQ80pQ8bj2Nx/s5QI26w9Y8fZbBrkd4usiBcIvdKtvrciLt7qWaEGoxWhUwEdQ==" saltValue="73KD5O83WjvZhq2ac0wCmg==" spinCount="100000" sheet="1" objects="1" scenarios="1" selectLockedCells="1"/>
  <mergeCells count="7">
    <mergeCell ref="A1:Q1"/>
    <mergeCell ref="B3:E3"/>
    <mergeCell ref="F3:I3"/>
    <mergeCell ref="N3:Q3"/>
    <mergeCell ref="J3:M3"/>
    <mergeCell ref="B2:I2"/>
    <mergeCell ref="J2:Q2"/>
  </mergeCells>
  <phoneticPr fontId="1" type="noConversion"/>
  <conditionalFormatting sqref="B5:Q188">
    <cfRule type="expression" dxfId="388" priority="15" stopIfTrue="1">
      <formula>B5="No"</formula>
    </cfRule>
    <cfRule type="expression" dxfId="387" priority="16" stopIfTrue="1">
      <formula>B5="Yes"</formula>
    </cfRule>
  </conditionalFormatting>
  <conditionalFormatting sqref="B189:Q199">
    <cfRule type="expression" dxfId="386" priority="13" stopIfTrue="1">
      <formula>B189="No"</formula>
    </cfRule>
    <cfRule type="expression" dxfId="385" priority="14" stopIfTrue="1">
      <formula>B189="Yes"</formula>
    </cfRule>
  </conditionalFormatting>
  <conditionalFormatting sqref="B200:Q200">
    <cfRule type="expression" dxfId="384" priority="11" stopIfTrue="1">
      <formula>B200="No"</formula>
    </cfRule>
    <cfRule type="expression" dxfId="383" priority="12" stopIfTrue="1">
      <formula>B200="Yes"</formula>
    </cfRule>
  </conditionalFormatting>
  <conditionalFormatting sqref="B201:Q201">
    <cfRule type="expression" dxfId="382" priority="9" stopIfTrue="1">
      <formula>B201="No"</formula>
    </cfRule>
    <cfRule type="expression" dxfId="381" priority="10" stopIfTrue="1">
      <formula>B201="Yes"</formula>
    </cfRule>
  </conditionalFormatting>
  <conditionalFormatting sqref="B202:Q205">
    <cfRule type="expression" dxfId="380" priority="7" stopIfTrue="1">
      <formula>B202="No"</formula>
    </cfRule>
    <cfRule type="expression" dxfId="379" priority="8" stopIfTrue="1">
      <formula>B202="Yes"</formula>
    </cfRule>
  </conditionalFormatting>
  <conditionalFormatting sqref="B206:Q206">
    <cfRule type="expression" dxfId="378" priority="5" stopIfTrue="1">
      <formula>B206="No"</formula>
    </cfRule>
    <cfRule type="expression" dxfId="377" priority="6" stopIfTrue="1">
      <formula>B206="Yes"</formula>
    </cfRule>
  </conditionalFormatting>
  <conditionalFormatting sqref="B207:Q207">
    <cfRule type="expression" dxfId="376" priority="3" stopIfTrue="1">
      <formula>B207="No"</formula>
    </cfRule>
    <cfRule type="expression" dxfId="375" priority="4" stopIfTrue="1">
      <formula>B207="Yes"</formula>
    </cfRule>
  </conditionalFormatting>
  <conditionalFormatting sqref="B208:Q208">
    <cfRule type="expression" dxfId="374" priority="1" stopIfTrue="1">
      <formula>B208="No"</formula>
    </cfRule>
    <cfRule type="expression" dxfId="373" priority="2" stopIfTrue="1">
      <formula>B208="Yes"</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
  <sheetViews>
    <sheetView workbookViewId="0">
      <selection activeCell="A207" sqref="A207"/>
    </sheetView>
  </sheetViews>
  <sheetFormatPr defaultRowHeight="15.75" x14ac:dyDescent="0.25"/>
  <cols>
    <col min="1" max="1" width="8.75" style="295" customWidth="1"/>
    <col min="2" max="3" width="17.25" style="295" customWidth="1"/>
  </cols>
  <sheetData>
    <row r="1" spans="1:3" ht="36" customHeight="1" thickBot="1" x14ac:dyDescent="0.3">
      <c r="A1" s="317" t="s">
        <v>315</v>
      </c>
      <c r="B1" s="318"/>
      <c r="C1" s="319"/>
    </row>
    <row r="2" spans="1:3" ht="16.5" thickBot="1" x14ac:dyDescent="0.3">
      <c r="A2" s="286" t="s">
        <v>76</v>
      </c>
      <c r="B2" s="287" t="s">
        <v>118</v>
      </c>
      <c r="C2" s="288" t="s">
        <v>119</v>
      </c>
    </row>
    <row r="3" spans="1:3" x14ac:dyDescent="0.25">
      <c r="A3" s="289" t="s">
        <v>120</v>
      </c>
      <c r="B3" s="290" t="s">
        <v>21</v>
      </c>
      <c r="C3" s="290" t="s">
        <v>21</v>
      </c>
    </row>
    <row r="4" spans="1:3" x14ac:dyDescent="0.25">
      <c r="A4" s="291" t="s">
        <v>121</v>
      </c>
      <c r="B4" s="292" t="s">
        <v>21</v>
      </c>
      <c r="C4" s="292" t="s">
        <v>21</v>
      </c>
    </row>
    <row r="5" spans="1:3" x14ac:dyDescent="0.25">
      <c r="A5" s="291" t="s">
        <v>122</v>
      </c>
      <c r="B5" s="293" t="s">
        <v>20</v>
      </c>
      <c r="C5" s="293" t="s">
        <v>20</v>
      </c>
    </row>
    <row r="6" spans="1:3" x14ac:dyDescent="0.25">
      <c r="A6" s="291" t="s">
        <v>123</v>
      </c>
      <c r="B6" s="293" t="s">
        <v>20</v>
      </c>
      <c r="C6" s="293" t="s">
        <v>20</v>
      </c>
    </row>
    <row r="7" spans="1:3" x14ac:dyDescent="0.25">
      <c r="A7" s="291" t="s">
        <v>124</v>
      </c>
      <c r="B7" s="293" t="s">
        <v>20</v>
      </c>
      <c r="C7" s="293" t="s">
        <v>20</v>
      </c>
    </row>
    <row r="8" spans="1:3" x14ac:dyDescent="0.25">
      <c r="A8" s="291" t="s">
        <v>125</v>
      </c>
      <c r="B8" s="292" t="s">
        <v>21</v>
      </c>
      <c r="C8" s="292" t="s">
        <v>21</v>
      </c>
    </row>
    <row r="9" spans="1:3" x14ac:dyDescent="0.25">
      <c r="A9" s="291" t="s">
        <v>126</v>
      </c>
      <c r="B9" s="292" t="s">
        <v>21</v>
      </c>
      <c r="C9" s="292" t="s">
        <v>21</v>
      </c>
    </row>
    <row r="10" spans="1:3" x14ac:dyDescent="0.25">
      <c r="A10" s="291" t="s">
        <v>127</v>
      </c>
      <c r="B10" s="292" t="s">
        <v>21</v>
      </c>
      <c r="C10" s="292" t="s">
        <v>21</v>
      </c>
    </row>
    <row r="11" spans="1:3" x14ac:dyDescent="0.25">
      <c r="A11" s="291" t="s">
        <v>128</v>
      </c>
      <c r="B11" s="292" t="s">
        <v>21</v>
      </c>
      <c r="C11" s="292" t="s">
        <v>21</v>
      </c>
    </row>
    <row r="12" spans="1:3" x14ac:dyDescent="0.25">
      <c r="A12" s="291" t="s">
        <v>129</v>
      </c>
      <c r="B12" s="292" t="s">
        <v>21</v>
      </c>
      <c r="C12" s="292" t="s">
        <v>21</v>
      </c>
    </row>
    <row r="13" spans="1:3" x14ac:dyDescent="0.25">
      <c r="A13" s="291" t="s">
        <v>130</v>
      </c>
      <c r="B13" s="292" t="s">
        <v>21</v>
      </c>
      <c r="C13" s="292" t="s">
        <v>21</v>
      </c>
    </row>
    <row r="14" spans="1:3" x14ac:dyDescent="0.25">
      <c r="A14" s="291" t="s">
        <v>131</v>
      </c>
      <c r="B14" s="292" t="s">
        <v>21</v>
      </c>
      <c r="C14" s="292" t="s">
        <v>21</v>
      </c>
    </row>
    <row r="15" spans="1:3" x14ac:dyDescent="0.25">
      <c r="A15" s="291" t="s">
        <v>132</v>
      </c>
      <c r="B15" s="292" t="s">
        <v>21</v>
      </c>
      <c r="C15" s="292" t="s">
        <v>21</v>
      </c>
    </row>
    <row r="16" spans="1:3" x14ac:dyDescent="0.25">
      <c r="A16" s="291" t="s">
        <v>133</v>
      </c>
      <c r="B16" s="292" t="s">
        <v>21</v>
      </c>
      <c r="C16" s="292" t="s">
        <v>21</v>
      </c>
    </row>
    <row r="17" spans="1:3" x14ac:dyDescent="0.25">
      <c r="A17" s="291" t="s">
        <v>134</v>
      </c>
      <c r="B17" s="292" t="s">
        <v>21</v>
      </c>
      <c r="C17" s="292" t="s">
        <v>21</v>
      </c>
    </row>
    <row r="18" spans="1:3" x14ac:dyDescent="0.25">
      <c r="A18" s="291" t="s">
        <v>135</v>
      </c>
      <c r="B18" s="293" t="s">
        <v>20</v>
      </c>
      <c r="C18" s="293" t="s">
        <v>20</v>
      </c>
    </row>
    <row r="19" spans="1:3" x14ac:dyDescent="0.25">
      <c r="A19" s="291" t="s">
        <v>136</v>
      </c>
      <c r="B19" s="292" t="s">
        <v>21</v>
      </c>
      <c r="C19" s="292" t="s">
        <v>21</v>
      </c>
    </row>
    <row r="20" spans="1:3" x14ac:dyDescent="0.25">
      <c r="A20" s="291" t="s">
        <v>137</v>
      </c>
      <c r="B20" s="292" t="s">
        <v>21</v>
      </c>
      <c r="C20" s="292" t="s">
        <v>21</v>
      </c>
    </row>
    <row r="21" spans="1:3" x14ac:dyDescent="0.25">
      <c r="A21" s="291" t="s">
        <v>138</v>
      </c>
      <c r="B21" s="292" t="s">
        <v>21</v>
      </c>
      <c r="C21" s="292" t="s">
        <v>21</v>
      </c>
    </row>
    <row r="22" spans="1:3" x14ac:dyDescent="0.25">
      <c r="A22" s="291" t="s">
        <v>139</v>
      </c>
      <c r="B22" s="293" t="s">
        <v>20</v>
      </c>
      <c r="C22" s="293" t="s">
        <v>20</v>
      </c>
    </row>
    <row r="23" spans="1:3" x14ac:dyDescent="0.25">
      <c r="A23" s="291" t="s">
        <v>140</v>
      </c>
      <c r="B23" s="292" t="s">
        <v>21</v>
      </c>
      <c r="C23" s="292" t="s">
        <v>21</v>
      </c>
    </row>
    <row r="24" spans="1:3" x14ac:dyDescent="0.25">
      <c r="A24" s="291" t="s">
        <v>141</v>
      </c>
      <c r="B24" s="293" t="s">
        <v>20</v>
      </c>
      <c r="C24" s="293" t="s">
        <v>20</v>
      </c>
    </row>
    <row r="25" spans="1:3" x14ac:dyDescent="0.25">
      <c r="A25" s="291" t="s">
        <v>142</v>
      </c>
      <c r="B25" s="292" t="s">
        <v>21</v>
      </c>
      <c r="C25" s="292" t="s">
        <v>21</v>
      </c>
    </row>
    <row r="26" spans="1:3" x14ac:dyDescent="0.25">
      <c r="A26" s="291" t="s">
        <v>143</v>
      </c>
      <c r="B26" s="292" t="s">
        <v>21</v>
      </c>
      <c r="C26" s="292" t="s">
        <v>21</v>
      </c>
    </row>
    <row r="27" spans="1:3" x14ac:dyDescent="0.25">
      <c r="A27" s="291" t="s">
        <v>144</v>
      </c>
      <c r="B27" s="292" t="s">
        <v>21</v>
      </c>
      <c r="C27" s="292" t="s">
        <v>21</v>
      </c>
    </row>
    <row r="28" spans="1:3" x14ac:dyDescent="0.25">
      <c r="A28" s="291" t="s">
        <v>145</v>
      </c>
      <c r="B28" s="292" t="s">
        <v>21</v>
      </c>
      <c r="C28" s="292" t="s">
        <v>21</v>
      </c>
    </row>
    <row r="29" spans="1:3" x14ac:dyDescent="0.25">
      <c r="A29" s="291" t="s">
        <v>146</v>
      </c>
      <c r="B29" s="293" t="s">
        <v>20</v>
      </c>
      <c r="C29" s="293" t="s">
        <v>20</v>
      </c>
    </row>
    <row r="30" spans="1:3" x14ac:dyDescent="0.25">
      <c r="A30" s="291" t="s">
        <v>147</v>
      </c>
      <c r="B30" s="292" t="s">
        <v>21</v>
      </c>
      <c r="C30" s="292" t="s">
        <v>21</v>
      </c>
    </row>
    <row r="31" spans="1:3" x14ac:dyDescent="0.25">
      <c r="A31" s="291" t="s">
        <v>148</v>
      </c>
      <c r="B31" s="293" t="s">
        <v>20</v>
      </c>
      <c r="C31" s="293" t="s">
        <v>20</v>
      </c>
    </row>
    <row r="32" spans="1:3" x14ac:dyDescent="0.25">
      <c r="A32" s="291" t="s">
        <v>149</v>
      </c>
      <c r="B32" s="292" t="s">
        <v>21</v>
      </c>
      <c r="C32" s="292" t="s">
        <v>21</v>
      </c>
    </row>
    <row r="33" spans="1:3" x14ac:dyDescent="0.25">
      <c r="A33" s="291" t="s">
        <v>150</v>
      </c>
      <c r="B33" s="292" t="s">
        <v>21</v>
      </c>
      <c r="C33" s="292" t="s">
        <v>21</v>
      </c>
    </row>
    <row r="34" spans="1:3" x14ac:dyDescent="0.25">
      <c r="A34" s="291" t="s">
        <v>151</v>
      </c>
      <c r="B34" s="292" t="s">
        <v>21</v>
      </c>
      <c r="C34" s="292" t="s">
        <v>21</v>
      </c>
    </row>
    <row r="35" spans="1:3" x14ac:dyDescent="0.25">
      <c r="A35" s="291" t="s">
        <v>152</v>
      </c>
      <c r="B35" s="292" t="s">
        <v>21</v>
      </c>
      <c r="C35" s="292" t="s">
        <v>21</v>
      </c>
    </row>
    <row r="36" spans="1:3" x14ac:dyDescent="0.25">
      <c r="A36" s="291" t="s">
        <v>153</v>
      </c>
      <c r="B36" s="292" t="s">
        <v>21</v>
      </c>
      <c r="C36" s="292" t="s">
        <v>21</v>
      </c>
    </row>
    <row r="37" spans="1:3" x14ac:dyDescent="0.25">
      <c r="A37" s="291" t="s">
        <v>154</v>
      </c>
      <c r="B37" s="292" t="s">
        <v>21</v>
      </c>
      <c r="C37" s="292" t="s">
        <v>21</v>
      </c>
    </row>
    <row r="38" spans="1:3" x14ac:dyDescent="0.25">
      <c r="A38" s="291" t="s">
        <v>155</v>
      </c>
      <c r="B38" s="293" t="s">
        <v>20</v>
      </c>
      <c r="C38" s="293" t="s">
        <v>20</v>
      </c>
    </row>
    <row r="39" spans="1:3" x14ac:dyDescent="0.25">
      <c r="A39" s="291" t="s">
        <v>156</v>
      </c>
      <c r="B39" s="292" t="s">
        <v>21</v>
      </c>
      <c r="C39" s="292" t="s">
        <v>21</v>
      </c>
    </row>
    <row r="40" spans="1:3" x14ac:dyDescent="0.25">
      <c r="A40" s="291" t="s">
        <v>157</v>
      </c>
      <c r="B40" s="292" t="s">
        <v>21</v>
      </c>
      <c r="C40" s="292" t="s">
        <v>21</v>
      </c>
    </row>
    <row r="41" spans="1:3" x14ac:dyDescent="0.25">
      <c r="A41" s="291" t="s">
        <v>158</v>
      </c>
      <c r="B41" s="293" t="s">
        <v>20</v>
      </c>
      <c r="C41" s="293" t="s">
        <v>20</v>
      </c>
    </row>
    <row r="42" spans="1:3" x14ac:dyDescent="0.25">
      <c r="A42" s="291" t="s">
        <v>159</v>
      </c>
      <c r="B42" s="292" t="s">
        <v>21</v>
      </c>
      <c r="C42" s="292" t="s">
        <v>21</v>
      </c>
    </row>
    <row r="43" spans="1:3" x14ac:dyDescent="0.25">
      <c r="A43" s="291" t="s">
        <v>160</v>
      </c>
      <c r="B43" s="292" t="s">
        <v>21</v>
      </c>
      <c r="C43" s="292" t="s">
        <v>21</v>
      </c>
    </row>
    <row r="44" spans="1:3" x14ac:dyDescent="0.25">
      <c r="A44" s="291" t="s">
        <v>161</v>
      </c>
      <c r="B44" s="292" t="s">
        <v>21</v>
      </c>
      <c r="C44" s="292" t="s">
        <v>21</v>
      </c>
    </row>
    <row r="45" spans="1:3" x14ac:dyDescent="0.25">
      <c r="A45" s="291" t="s">
        <v>162</v>
      </c>
      <c r="B45" s="292" t="s">
        <v>21</v>
      </c>
      <c r="C45" s="292" t="s">
        <v>21</v>
      </c>
    </row>
    <row r="46" spans="1:3" x14ac:dyDescent="0.25">
      <c r="A46" s="291" t="s">
        <v>163</v>
      </c>
      <c r="B46" s="293" t="s">
        <v>20</v>
      </c>
      <c r="C46" s="293" t="s">
        <v>20</v>
      </c>
    </row>
    <row r="47" spans="1:3" x14ac:dyDescent="0.25">
      <c r="A47" s="291" t="s">
        <v>164</v>
      </c>
      <c r="B47" s="292" t="s">
        <v>21</v>
      </c>
      <c r="C47" s="292" t="s">
        <v>21</v>
      </c>
    </row>
    <row r="48" spans="1:3" x14ac:dyDescent="0.25">
      <c r="A48" s="291" t="s">
        <v>165</v>
      </c>
      <c r="B48" s="293" t="s">
        <v>20</v>
      </c>
      <c r="C48" s="293" t="s">
        <v>20</v>
      </c>
    </row>
    <row r="49" spans="1:3" x14ac:dyDescent="0.25">
      <c r="A49" s="291" t="s">
        <v>166</v>
      </c>
      <c r="B49" s="292" t="s">
        <v>21</v>
      </c>
      <c r="C49" s="292" t="s">
        <v>21</v>
      </c>
    </row>
    <row r="50" spans="1:3" x14ac:dyDescent="0.25">
      <c r="A50" s="291" t="s">
        <v>167</v>
      </c>
      <c r="B50" s="292" t="s">
        <v>21</v>
      </c>
      <c r="C50" s="292" t="s">
        <v>21</v>
      </c>
    </row>
    <row r="51" spans="1:3" x14ac:dyDescent="0.25">
      <c r="A51" s="291" t="s">
        <v>168</v>
      </c>
      <c r="B51" s="292" t="s">
        <v>21</v>
      </c>
      <c r="C51" s="292" t="s">
        <v>21</v>
      </c>
    </row>
    <row r="52" spans="1:3" x14ac:dyDescent="0.25">
      <c r="A52" s="291" t="s">
        <v>169</v>
      </c>
      <c r="B52" s="292" t="s">
        <v>21</v>
      </c>
      <c r="C52" s="292" t="s">
        <v>21</v>
      </c>
    </row>
    <row r="53" spans="1:3" x14ac:dyDescent="0.25">
      <c r="A53" s="291" t="s">
        <v>170</v>
      </c>
      <c r="B53" s="293" t="s">
        <v>20</v>
      </c>
      <c r="C53" s="293" t="s">
        <v>20</v>
      </c>
    </row>
    <row r="54" spans="1:3" x14ac:dyDescent="0.25">
      <c r="A54" s="291" t="s">
        <v>171</v>
      </c>
      <c r="B54" s="292" t="s">
        <v>21</v>
      </c>
      <c r="C54" s="292" t="s">
        <v>21</v>
      </c>
    </row>
    <row r="55" spans="1:3" x14ac:dyDescent="0.25">
      <c r="A55" s="291" t="s">
        <v>172</v>
      </c>
      <c r="B55" s="293" t="s">
        <v>20</v>
      </c>
      <c r="C55" s="293" t="s">
        <v>20</v>
      </c>
    </row>
    <row r="56" spans="1:3" x14ac:dyDescent="0.25">
      <c r="A56" s="291" t="s">
        <v>173</v>
      </c>
      <c r="B56" s="292" t="s">
        <v>21</v>
      </c>
      <c r="C56" s="292" t="s">
        <v>21</v>
      </c>
    </row>
    <row r="57" spans="1:3" x14ac:dyDescent="0.25">
      <c r="A57" s="291" t="s">
        <v>174</v>
      </c>
      <c r="B57" s="292" t="s">
        <v>21</v>
      </c>
      <c r="C57" s="292" t="s">
        <v>21</v>
      </c>
    </row>
    <row r="58" spans="1:3" x14ac:dyDescent="0.25">
      <c r="A58" s="291" t="s">
        <v>175</v>
      </c>
      <c r="B58" s="292" t="s">
        <v>21</v>
      </c>
      <c r="C58" s="292" t="s">
        <v>21</v>
      </c>
    </row>
    <row r="59" spans="1:3" x14ac:dyDescent="0.25">
      <c r="A59" s="291" t="s">
        <v>176</v>
      </c>
      <c r="B59" s="293" t="s">
        <v>20</v>
      </c>
      <c r="C59" s="293" t="s">
        <v>20</v>
      </c>
    </row>
    <row r="60" spans="1:3" x14ac:dyDescent="0.25">
      <c r="A60" s="291" t="s">
        <v>177</v>
      </c>
      <c r="B60" s="293" t="s">
        <v>20</v>
      </c>
      <c r="C60" s="293" t="s">
        <v>20</v>
      </c>
    </row>
    <row r="61" spans="1:3" x14ac:dyDescent="0.25">
      <c r="A61" s="291" t="s">
        <v>178</v>
      </c>
      <c r="B61" s="292" t="s">
        <v>21</v>
      </c>
      <c r="C61" s="292" t="s">
        <v>21</v>
      </c>
    </row>
    <row r="62" spans="1:3" x14ac:dyDescent="0.25">
      <c r="A62" s="291" t="s">
        <v>179</v>
      </c>
      <c r="B62" s="292" t="s">
        <v>21</v>
      </c>
      <c r="C62" s="292" t="s">
        <v>21</v>
      </c>
    </row>
    <row r="63" spans="1:3" x14ac:dyDescent="0.25">
      <c r="A63" s="291" t="s">
        <v>180</v>
      </c>
      <c r="B63" s="293" t="s">
        <v>20</v>
      </c>
      <c r="C63" s="293" t="s">
        <v>20</v>
      </c>
    </row>
    <row r="64" spans="1:3" x14ac:dyDescent="0.25">
      <c r="A64" s="291" t="s">
        <v>181</v>
      </c>
      <c r="B64" s="292" t="s">
        <v>21</v>
      </c>
      <c r="C64" s="292" t="s">
        <v>21</v>
      </c>
    </row>
    <row r="65" spans="1:3" x14ac:dyDescent="0.25">
      <c r="A65" s="291" t="s">
        <v>182</v>
      </c>
      <c r="B65" s="293" t="s">
        <v>20</v>
      </c>
      <c r="C65" s="293" t="s">
        <v>20</v>
      </c>
    </row>
    <row r="66" spans="1:3" x14ac:dyDescent="0.25">
      <c r="A66" s="291" t="s">
        <v>183</v>
      </c>
      <c r="B66" s="293" t="s">
        <v>20</v>
      </c>
      <c r="C66" s="293" t="s">
        <v>20</v>
      </c>
    </row>
    <row r="67" spans="1:3" x14ac:dyDescent="0.25">
      <c r="A67" s="291" t="s">
        <v>184</v>
      </c>
      <c r="B67" s="292" t="s">
        <v>21</v>
      </c>
      <c r="C67" s="292" t="s">
        <v>21</v>
      </c>
    </row>
    <row r="68" spans="1:3" x14ac:dyDescent="0.25">
      <c r="A68" s="291" t="s">
        <v>185</v>
      </c>
      <c r="B68" s="293" t="s">
        <v>20</v>
      </c>
      <c r="C68" s="293" t="s">
        <v>20</v>
      </c>
    </row>
    <row r="69" spans="1:3" x14ac:dyDescent="0.25">
      <c r="A69" s="291" t="s">
        <v>186</v>
      </c>
      <c r="B69" s="292" t="s">
        <v>21</v>
      </c>
      <c r="C69" s="292" t="s">
        <v>21</v>
      </c>
    </row>
    <row r="70" spans="1:3" x14ac:dyDescent="0.25">
      <c r="A70" s="291" t="s">
        <v>187</v>
      </c>
      <c r="B70" s="293" t="s">
        <v>20</v>
      </c>
      <c r="C70" s="293" t="s">
        <v>20</v>
      </c>
    </row>
    <row r="71" spans="1:3" x14ac:dyDescent="0.25">
      <c r="A71" s="291" t="s">
        <v>188</v>
      </c>
      <c r="B71" s="292" t="s">
        <v>21</v>
      </c>
      <c r="C71" s="292" t="s">
        <v>21</v>
      </c>
    </row>
    <row r="72" spans="1:3" x14ac:dyDescent="0.25">
      <c r="A72" s="291" t="s">
        <v>189</v>
      </c>
      <c r="B72" s="292" t="s">
        <v>21</v>
      </c>
      <c r="C72" s="292" t="s">
        <v>21</v>
      </c>
    </row>
    <row r="73" spans="1:3" x14ac:dyDescent="0.25">
      <c r="A73" s="291" t="s">
        <v>190</v>
      </c>
      <c r="B73" s="293" t="s">
        <v>20</v>
      </c>
      <c r="C73" s="293" t="s">
        <v>20</v>
      </c>
    </row>
    <row r="74" spans="1:3" x14ac:dyDescent="0.25">
      <c r="A74" s="291" t="s">
        <v>191</v>
      </c>
      <c r="B74" s="292" t="s">
        <v>21</v>
      </c>
      <c r="C74" s="292" t="s">
        <v>21</v>
      </c>
    </row>
    <row r="75" spans="1:3" x14ac:dyDescent="0.25">
      <c r="A75" s="291" t="s">
        <v>192</v>
      </c>
      <c r="B75" s="292" t="s">
        <v>21</v>
      </c>
      <c r="C75" s="292" t="s">
        <v>21</v>
      </c>
    </row>
    <row r="76" spans="1:3" x14ac:dyDescent="0.25">
      <c r="A76" s="291" t="s">
        <v>193</v>
      </c>
      <c r="B76" s="292" t="s">
        <v>21</v>
      </c>
      <c r="C76" s="292" t="s">
        <v>21</v>
      </c>
    </row>
    <row r="77" spans="1:3" x14ac:dyDescent="0.25">
      <c r="A77" s="291" t="s">
        <v>194</v>
      </c>
      <c r="B77" s="292" t="s">
        <v>21</v>
      </c>
      <c r="C77" s="292" t="s">
        <v>21</v>
      </c>
    </row>
    <row r="78" spans="1:3" x14ac:dyDescent="0.25">
      <c r="A78" s="291" t="s">
        <v>195</v>
      </c>
      <c r="B78" s="293" t="s">
        <v>20</v>
      </c>
      <c r="C78" s="293" t="s">
        <v>20</v>
      </c>
    </row>
    <row r="79" spans="1:3" x14ac:dyDescent="0.25">
      <c r="A79" s="291" t="s">
        <v>196</v>
      </c>
      <c r="B79" s="292" t="s">
        <v>21</v>
      </c>
      <c r="C79" s="292" t="s">
        <v>21</v>
      </c>
    </row>
    <row r="80" spans="1:3" x14ac:dyDescent="0.25">
      <c r="A80" s="291" t="s">
        <v>197</v>
      </c>
      <c r="B80" s="292" t="s">
        <v>21</v>
      </c>
      <c r="C80" s="292" t="s">
        <v>21</v>
      </c>
    </row>
    <row r="81" spans="1:3" x14ac:dyDescent="0.25">
      <c r="A81" s="291" t="s">
        <v>198</v>
      </c>
      <c r="B81" s="292" t="s">
        <v>21</v>
      </c>
      <c r="C81" s="292" t="s">
        <v>21</v>
      </c>
    </row>
    <row r="82" spans="1:3" x14ac:dyDescent="0.25">
      <c r="A82" s="291" t="s">
        <v>199</v>
      </c>
      <c r="B82" s="293" t="s">
        <v>20</v>
      </c>
      <c r="C82" s="293" t="s">
        <v>20</v>
      </c>
    </row>
    <row r="83" spans="1:3" x14ac:dyDescent="0.25">
      <c r="A83" s="291" t="s">
        <v>200</v>
      </c>
      <c r="B83" s="292" t="s">
        <v>21</v>
      </c>
      <c r="C83" s="292" t="s">
        <v>21</v>
      </c>
    </row>
    <row r="84" spans="1:3" x14ac:dyDescent="0.25">
      <c r="A84" s="291" t="s">
        <v>201</v>
      </c>
      <c r="B84" s="292" t="s">
        <v>21</v>
      </c>
      <c r="C84" s="292" t="s">
        <v>21</v>
      </c>
    </row>
    <row r="85" spans="1:3" x14ac:dyDescent="0.25">
      <c r="A85" s="291" t="s">
        <v>202</v>
      </c>
      <c r="B85" s="292" t="s">
        <v>21</v>
      </c>
      <c r="C85" s="292" t="s">
        <v>21</v>
      </c>
    </row>
    <row r="86" spans="1:3" x14ac:dyDescent="0.25">
      <c r="A86" s="291" t="s">
        <v>203</v>
      </c>
      <c r="B86" s="292" t="s">
        <v>21</v>
      </c>
      <c r="C86" s="292" t="s">
        <v>21</v>
      </c>
    </row>
    <row r="87" spans="1:3" x14ac:dyDescent="0.25">
      <c r="A87" s="291" t="s">
        <v>204</v>
      </c>
      <c r="B87" s="292" t="s">
        <v>21</v>
      </c>
      <c r="C87" s="292" t="s">
        <v>21</v>
      </c>
    </row>
    <row r="88" spans="1:3" x14ac:dyDescent="0.25">
      <c r="A88" s="291" t="s">
        <v>205</v>
      </c>
      <c r="B88" s="293" t="s">
        <v>20</v>
      </c>
      <c r="C88" s="293" t="s">
        <v>20</v>
      </c>
    </row>
    <row r="89" spans="1:3" x14ac:dyDescent="0.25">
      <c r="A89" s="291" t="s">
        <v>206</v>
      </c>
      <c r="B89" s="292" t="s">
        <v>21</v>
      </c>
      <c r="C89" s="292" t="s">
        <v>21</v>
      </c>
    </row>
    <row r="90" spans="1:3" x14ac:dyDescent="0.25">
      <c r="A90" s="291" t="s">
        <v>207</v>
      </c>
      <c r="B90" s="292" t="s">
        <v>21</v>
      </c>
      <c r="C90" s="292" t="s">
        <v>21</v>
      </c>
    </row>
    <row r="91" spans="1:3" x14ac:dyDescent="0.25">
      <c r="A91" s="291" t="s">
        <v>208</v>
      </c>
      <c r="B91" s="292" t="s">
        <v>21</v>
      </c>
      <c r="C91" s="292" t="s">
        <v>21</v>
      </c>
    </row>
    <row r="92" spans="1:3" x14ac:dyDescent="0.25">
      <c r="A92" s="291" t="s">
        <v>209</v>
      </c>
      <c r="B92" s="293" t="s">
        <v>20</v>
      </c>
      <c r="C92" s="293" t="s">
        <v>20</v>
      </c>
    </row>
    <row r="93" spans="1:3" x14ac:dyDescent="0.25">
      <c r="A93" s="291" t="s">
        <v>210</v>
      </c>
      <c r="B93" s="293" t="s">
        <v>20</v>
      </c>
      <c r="C93" s="293" t="s">
        <v>20</v>
      </c>
    </row>
    <row r="94" spans="1:3" x14ac:dyDescent="0.25">
      <c r="A94" s="291" t="s">
        <v>211</v>
      </c>
      <c r="B94" s="293" t="s">
        <v>20</v>
      </c>
      <c r="C94" s="293" t="s">
        <v>20</v>
      </c>
    </row>
    <row r="95" spans="1:3" x14ac:dyDescent="0.25">
      <c r="A95" s="291" t="s">
        <v>212</v>
      </c>
      <c r="B95" s="292" t="s">
        <v>21</v>
      </c>
      <c r="C95" s="292" t="s">
        <v>21</v>
      </c>
    </row>
    <row r="96" spans="1:3" x14ac:dyDescent="0.25">
      <c r="A96" s="291" t="s">
        <v>213</v>
      </c>
      <c r="B96" s="293" t="s">
        <v>20</v>
      </c>
      <c r="C96" s="293" t="s">
        <v>20</v>
      </c>
    </row>
    <row r="97" spans="1:3" x14ac:dyDescent="0.25">
      <c r="A97" s="291" t="s">
        <v>214</v>
      </c>
      <c r="B97" s="292" t="s">
        <v>21</v>
      </c>
      <c r="C97" s="292" t="s">
        <v>21</v>
      </c>
    </row>
    <row r="98" spans="1:3" x14ac:dyDescent="0.25">
      <c r="A98" s="291" t="s">
        <v>215</v>
      </c>
      <c r="B98" s="293" t="s">
        <v>20</v>
      </c>
      <c r="C98" s="293" t="s">
        <v>20</v>
      </c>
    </row>
    <row r="99" spans="1:3" x14ac:dyDescent="0.25">
      <c r="A99" s="291" t="s">
        <v>216</v>
      </c>
      <c r="B99" s="292" t="s">
        <v>21</v>
      </c>
      <c r="C99" s="292" t="s">
        <v>21</v>
      </c>
    </row>
    <row r="100" spans="1:3" x14ac:dyDescent="0.25">
      <c r="A100" s="291" t="s">
        <v>217</v>
      </c>
      <c r="B100" s="292" t="s">
        <v>21</v>
      </c>
      <c r="C100" s="292" t="s">
        <v>21</v>
      </c>
    </row>
    <row r="101" spans="1:3" x14ac:dyDescent="0.25">
      <c r="A101" s="291" t="s">
        <v>218</v>
      </c>
      <c r="B101" s="293" t="s">
        <v>20</v>
      </c>
      <c r="C101" s="293" t="s">
        <v>20</v>
      </c>
    </row>
    <row r="102" spans="1:3" x14ac:dyDescent="0.25">
      <c r="A102" s="291" t="s">
        <v>219</v>
      </c>
      <c r="B102" s="293" t="s">
        <v>20</v>
      </c>
      <c r="C102" s="293" t="s">
        <v>20</v>
      </c>
    </row>
    <row r="103" spans="1:3" x14ac:dyDescent="0.25">
      <c r="A103" s="291" t="s">
        <v>220</v>
      </c>
      <c r="B103" s="292" t="s">
        <v>21</v>
      </c>
      <c r="C103" s="292" t="s">
        <v>21</v>
      </c>
    </row>
    <row r="104" spans="1:3" x14ac:dyDescent="0.25">
      <c r="A104" s="291" t="s">
        <v>221</v>
      </c>
      <c r="B104" s="292" t="s">
        <v>21</v>
      </c>
      <c r="C104" s="292" t="s">
        <v>21</v>
      </c>
    </row>
    <row r="105" spans="1:3" x14ac:dyDescent="0.25">
      <c r="A105" s="291" t="s">
        <v>222</v>
      </c>
      <c r="B105" s="293" t="s">
        <v>20</v>
      </c>
      <c r="C105" s="293" t="s">
        <v>20</v>
      </c>
    </row>
    <row r="106" spans="1:3" x14ac:dyDescent="0.25">
      <c r="A106" s="291" t="s">
        <v>223</v>
      </c>
      <c r="B106" s="293" t="s">
        <v>20</v>
      </c>
      <c r="C106" s="293" t="s">
        <v>20</v>
      </c>
    </row>
    <row r="107" spans="1:3" x14ac:dyDescent="0.25">
      <c r="A107" s="291" t="s">
        <v>224</v>
      </c>
      <c r="B107" s="293" t="s">
        <v>20</v>
      </c>
      <c r="C107" s="293" t="s">
        <v>20</v>
      </c>
    </row>
    <row r="108" spans="1:3" x14ac:dyDescent="0.25">
      <c r="A108" s="291" t="s">
        <v>225</v>
      </c>
      <c r="B108" s="293" t="s">
        <v>20</v>
      </c>
      <c r="C108" s="293" t="s">
        <v>20</v>
      </c>
    </row>
    <row r="109" spans="1:3" x14ac:dyDescent="0.25">
      <c r="A109" s="291" t="s">
        <v>226</v>
      </c>
      <c r="B109" s="292" t="s">
        <v>21</v>
      </c>
      <c r="C109" s="292" t="s">
        <v>21</v>
      </c>
    </row>
    <row r="110" spans="1:3" x14ac:dyDescent="0.25">
      <c r="A110" s="291" t="s">
        <v>227</v>
      </c>
      <c r="B110" s="293" t="s">
        <v>20</v>
      </c>
      <c r="C110" s="293" t="s">
        <v>20</v>
      </c>
    </row>
    <row r="111" spans="1:3" x14ac:dyDescent="0.25">
      <c r="A111" s="291" t="s">
        <v>228</v>
      </c>
      <c r="B111" s="292" t="s">
        <v>21</v>
      </c>
      <c r="C111" s="292" t="s">
        <v>21</v>
      </c>
    </row>
    <row r="112" spans="1:3" x14ac:dyDescent="0.25">
      <c r="A112" s="291" t="s">
        <v>229</v>
      </c>
      <c r="B112" s="293" t="s">
        <v>20</v>
      </c>
      <c r="C112" s="293" t="s">
        <v>20</v>
      </c>
    </row>
    <row r="113" spans="1:3" x14ac:dyDescent="0.25">
      <c r="A113" s="291" t="s">
        <v>230</v>
      </c>
      <c r="B113" s="293" t="s">
        <v>20</v>
      </c>
      <c r="C113" s="293" t="s">
        <v>20</v>
      </c>
    </row>
    <row r="114" spans="1:3" x14ac:dyDescent="0.25">
      <c r="A114" s="291" t="s">
        <v>231</v>
      </c>
      <c r="B114" s="292" t="s">
        <v>21</v>
      </c>
      <c r="C114" s="292" t="s">
        <v>21</v>
      </c>
    </row>
    <row r="115" spans="1:3" x14ac:dyDescent="0.25">
      <c r="A115" s="291" t="s">
        <v>232</v>
      </c>
      <c r="B115" s="293" t="s">
        <v>20</v>
      </c>
      <c r="C115" s="293" t="s">
        <v>20</v>
      </c>
    </row>
    <row r="116" spans="1:3" x14ac:dyDescent="0.25">
      <c r="A116" s="291" t="s">
        <v>233</v>
      </c>
      <c r="B116" s="293" t="s">
        <v>20</v>
      </c>
      <c r="C116" s="293" t="s">
        <v>20</v>
      </c>
    </row>
    <row r="117" spans="1:3" x14ac:dyDescent="0.25">
      <c r="A117" s="291" t="s">
        <v>234</v>
      </c>
      <c r="B117" s="292" t="s">
        <v>21</v>
      </c>
      <c r="C117" s="292" t="s">
        <v>21</v>
      </c>
    </row>
    <row r="118" spans="1:3" x14ac:dyDescent="0.25">
      <c r="A118" s="291" t="s">
        <v>235</v>
      </c>
      <c r="B118" s="292" t="s">
        <v>21</v>
      </c>
      <c r="C118" s="292" t="s">
        <v>21</v>
      </c>
    </row>
    <row r="119" spans="1:3" x14ac:dyDescent="0.25">
      <c r="A119" s="291" t="s">
        <v>236</v>
      </c>
      <c r="B119" s="292" t="s">
        <v>21</v>
      </c>
      <c r="C119" s="292" t="s">
        <v>21</v>
      </c>
    </row>
    <row r="120" spans="1:3" x14ac:dyDescent="0.25">
      <c r="A120" s="291" t="s">
        <v>237</v>
      </c>
      <c r="B120" s="292" t="s">
        <v>21</v>
      </c>
      <c r="C120" s="292" t="s">
        <v>21</v>
      </c>
    </row>
    <row r="121" spans="1:3" x14ac:dyDescent="0.25">
      <c r="A121" s="291" t="s">
        <v>238</v>
      </c>
      <c r="B121" s="292" t="s">
        <v>21</v>
      </c>
      <c r="C121" s="292" t="s">
        <v>21</v>
      </c>
    </row>
    <row r="122" spans="1:3" x14ac:dyDescent="0.25">
      <c r="A122" s="291" t="s">
        <v>239</v>
      </c>
      <c r="B122" s="292" t="s">
        <v>21</v>
      </c>
      <c r="C122" s="292" t="s">
        <v>21</v>
      </c>
    </row>
    <row r="123" spans="1:3" x14ac:dyDescent="0.25">
      <c r="A123" s="291" t="s">
        <v>240</v>
      </c>
      <c r="B123" s="293" t="s">
        <v>20</v>
      </c>
      <c r="C123" s="293" t="s">
        <v>20</v>
      </c>
    </row>
    <row r="124" spans="1:3" x14ac:dyDescent="0.25">
      <c r="A124" s="291" t="s">
        <v>241</v>
      </c>
      <c r="B124" s="293" t="s">
        <v>20</v>
      </c>
      <c r="C124" s="293" t="s">
        <v>20</v>
      </c>
    </row>
    <row r="125" spans="1:3" x14ac:dyDescent="0.25">
      <c r="A125" s="291" t="s">
        <v>242</v>
      </c>
      <c r="B125" s="293" t="s">
        <v>20</v>
      </c>
      <c r="C125" s="293" t="s">
        <v>20</v>
      </c>
    </row>
    <row r="126" spans="1:3" x14ac:dyDescent="0.25">
      <c r="A126" s="291" t="s">
        <v>243</v>
      </c>
      <c r="B126" s="293" t="s">
        <v>20</v>
      </c>
      <c r="C126" s="293" t="s">
        <v>20</v>
      </c>
    </row>
    <row r="127" spans="1:3" x14ac:dyDescent="0.25">
      <c r="A127" s="291" t="s">
        <v>244</v>
      </c>
      <c r="B127" s="292" t="s">
        <v>21</v>
      </c>
      <c r="C127" s="292" t="s">
        <v>21</v>
      </c>
    </row>
    <row r="128" spans="1:3" x14ac:dyDescent="0.25">
      <c r="A128" s="291" t="s">
        <v>245</v>
      </c>
      <c r="B128" s="292" t="s">
        <v>21</v>
      </c>
      <c r="C128" s="292" t="s">
        <v>21</v>
      </c>
    </row>
    <row r="129" spans="1:3" x14ac:dyDescent="0.25">
      <c r="A129" s="291" t="s">
        <v>246</v>
      </c>
      <c r="B129" s="292" t="s">
        <v>21</v>
      </c>
      <c r="C129" s="292" t="s">
        <v>21</v>
      </c>
    </row>
    <row r="130" spans="1:3" x14ac:dyDescent="0.25">
      <c r="A130" s="291" t="s">
        <v>247</v>
      </c>
      <c r="B130" s="292" t="s">
        <v>21</v>
      </c>
      <c r="C130" s="292" t="s">
        <v>21</v>
      </c>
    </row>
    <row r="131" spans="1:3" x14ac:dyDescent="0.25">
      <c r="A131" s="291" t="s">
        <v>248</v>
      </c>
      <c r="B131" s="292" t="s">
        <v>21</v>
      </c>
      <c r="C131" s="292" t="s">
        <v>21</v>
      </c>
    </row>
    <row r="132" spans="1:3" x14ac:dyDescent="0.25">
      <c r="A132" s="291" t="s">
        <v>249</v>
      </c>
      <c r="B132" s="293" t="s">
        <v>20</v>
      </c>
      <c r="C132" s="293" t="s">
        <v>20</v>
      </c>
    </row>
    <row r="133" spans="1:3" x14ac:dyDescent="0.25">
      <c r="A133" s="291" t="s">
        <v>250</v>
      </c>
      <c r="B133" s="292" t="s">
        <v>21</v>
      </c>
      <c r="C133" s="292" t="s">
        <v>21</v>
      </c>
    </row>
    <row r="134" spans="1:3" x14ac:dyDescent="0.25">
      <c r="A134" s="291" t="s">
        <v>251</v>
      </c>
      <c r="B134" s="293" t="s">
        <v>20</v>
      </c>
      <c r="C134" s="293" t="s">
        <v>20</v>
      </c>
    </row>
    <row r="135" spans="1:3" x14ac:dyDescent="0.25">
      <c r="A135" s="291" t="s">
        <v>252</v>
      </c>
      <c r="B135" s="292" t="s">
        <v>21</v>
      </c>
      <c r="C135" s="292" t="s">
        <v>21</v>
      </c>
    </row>
    <row r="136" spans="1:3" x14ac:dyDescent="0.25">
      <c r="A136" s="291" t="s">
        <v>253</v>
      </c>
      <c r="B136" s="292" t="s">
        <v>21</v>
      </c>
      <c r="C136" s="292" t="s">
        <v>21</v>
      </c>
    </row>
    <row r="137" spans="1:3" x14ac:dyDescent="0.25">
      <c r="A137" s="291" t="s">
        <v>254</v>
      </c>
      <c r="B137" s="292" t="s">
        <v>21</v>
      </c>
      <c r="C137" s="292" t="s">
        <v>21</v>
      </c>
    </row>
    <row r="138" spans="1:3" x14ac:dyDescent="0.25">
      <c r="A138" s="291" t="s">
        <v>255</v>
      </c>
      <c r="B138" s="293" t="s">
        <v>20</v>
      </c>
      <c r="C138" s="293" t="s">
        <v>20</v>
      </c>
    </row>
    <row r="139" spans="1:3" x14ac:dyDescent="0.25">
      <c r="A139" s="291" t="s">
        <v>256</v>
      </c>
      <c r="B139" s="292" t="s">
        <v>21</v>
      </c>
      <c r="C139" s="292" t="s">
        <v>21</v>
      </c>
    </row>
    <row r="140" spans="1:3" x14ac:dyDescent="0.25">
      <c r="A140" s="291" t="s">
        <v>257</v>
      </c>
      <c r="B140" s="292" t="s">
        <v>21</v>
      </c>
      <c r="C140" s="292" t="s">
        <v>21</v>
      </c>
    </row>
    <row r="141" spans="1:3" x14ac:dyDescent="0.25">
      <c r="A141" s="291" t="s">
        <v>258</v>
      </c>
      <c r="B141" s="292" t="s">
        <v>21</v>
      </c>
      <c r="C141" s="292" t="s">
        <v>21</v>
      </c>
    </row>
    <row r="142" spans="1:3" x14ac:dyDescent="0.25">
      <c r="A142" s="291" t="s">
        <v>259</v>
      </c>
      <c r="B142" s="293" t="s">
        <v>20</v>
      </c>
      <c r="C142" s="293" t="s">
        <v>20</v>
      </c>
    </row>
    <row r="143" spans="1:3" x14ac:dyDescent="0.25">
      <c r="A143" s="291" t="s">
        <v>260</v>
      </c>
      <c r="B143" s="292" t="s">
        <v>21</v>
      </c>
      <c r="C143" s="292" t="s">
        <v>21</v>
      </c>
    </row>
    <row r="144" spans="1:3" x14ac:dyDescent="0.25">
      <c r="A144" s="291" t="s">
        <v>261</v>
      </c>
      <c r="B144" s="293" t="s">
        <v>20</v>
      </c>
      <c r="C144" s="293" t="s">
        <v>20</v>
      </c>
    </row>
    <row r="145" spans="1:3" x14ac:dyDescent="0.25">
      <c r="A145" s="291" t="s">
        <v>262</v>
      </c>
      <c r="B145" s="292" t="s">
        <v>21</v>
      </c>
      <c r="C145" s="292" t="s">
        <v>21</v>
      </c>
    </row>
    <row r="146" spans="1:3" x14ac:dyDescent="0.25">
      <c r="A146" s="291" t="s">
        <v>263</v>
      </c>
      <c r="B146" s="293" t="s">
        <v>20</v>
      </c>
      <c r="C146" s="293" t="s">
        <v>20</v>
      </c>
    </row>
    <row r="147" spans="1:3" x14ac:dyDescent="0.25">
      <c r="A147" s="291" t="s">
        <v>264</v>
      </c>
      <c r="B147" s="293" t="s">
        <v>20</v>
      </c>
      <c r="C147" s="293" t="s">
        <v>20</v>
      </c>
    </row>
    <row r="148" spans="1:3" x14ac:dyDescent="0.25">
      <c r="A148" s="291" t="s">
        <v>265</v>
      </c>
      <c r="B148" s="292" t="s">
        <v>21</v>
      </c>
      <c r="C148" s="292" t="s">
        <v>21</v>
      </c>
    </row>
    <row r="149" spans="1:3" x14ac:dyDescent="0.25">
      <c r="A149" s="291" t="s">
        <v>266</v>
      </c>
      <c r="B149" s="292" t="s">
        <v>21</v>
      </c>
      <c r="C149" s="292" t="s">
        <v>21</v>
      </c>
    </row>
    <row r="150" spans="1:3" x14ac:dyDescent="0.25">
      <c r="A150" s="291" t="s">
        <v>267</v>
      </c>
      <c r="B150" s="292" t="s">
        <v>21</v>
      </c>
      <c r="C150" s="292" t="s">
        <v>21</v>
      </c>
    </row>
    <row r="151" spans="1:3" x14ac:dyDescent="0.25">
      <c r="A151" s="291" t="s">
        <v>268</v>
      </c>
      <c r="B151" s="292" t="s">
        <v>21</v>
      </c>
      <c r="C151" s="292" t="s">
        <v>21</v>
      </c>
    </row>
    <row r="152" spans="1:3" x14ac:dyDescent="0.25">
      <c r="A152" s="291" t="s">
        <v>269</v>
      </c>
      <c r="B152" s="293" t="s">
        <v>20</v>
      </c>
      <c r="C152" s="293" t="s">
        <v>20</v>
      </c>
    </row>
    <row r="153" spans="1:3" x14ac:dyDescent="0.25">
      <c r="A153" s="291" t="s">
        <v>270</v>
      </c>
      <c r="B153" s="292" t="s">
        <v>21</v>
      </c>
      <c r="C153" s="292" t="s">
        <v>21</v>
      </c>
    </row>
    <row r="154" spans="1:3" x14ac:dyDescent="0.25">
      <c r="A154" s="291" t="s">
        <v>271</v>
      </c>
      <c r="B154" s="292" t="s">
        <v>21</v>
      </c>
      <c r="C154" s="292" t="s">
        <v>21</v>
      </c>
    </row>
    <row r="155" spans="1:3" x14ac:dyDescent="0.25">
      <c r="A155" s="291" t="s">
        <v>272</v>
      </c>
      <c r="B155" s="293" t="s">
        <v>20</v>
      </c>
      <c r="C155" s="293" t="s">
        <v>20</v>
      </c>
    </row>
    <row r="156" spans="1:3" x14ac:dyDescent="0.25">
      <c r="A156" s="291" t="s">
        <v>273</v>
      </c>
      <c r="B156" s="292" t="s">
        <v>21</v>
      </c>
      <c r="C156" s="292" t="s">
        <v>21</v>
      </c>
    </row>
    <row r="157" spans="1:3" x14ac:dyDescent="0.25">
      <c r="A157" s="291" t="s">
        <v>274</v>
      </c>
      <c r="B157" s="293" t="s">
        <v>20</v>
      </c>
      <c r="C157" s="293" t="s">
        <v>20</v>
      </c>
    </row>
    <row r="158" spans="1:3" x14ac:dyDescent="0.25">
      <c r="A158" s="291" t="s">
        <v>275</v>
      </c>
      <c r="B158" s="293" t="s">
        <v>20</v>
      </c>
      <c r="C158" s="293" t="s">
        <v>20</v>
      </c>
    </row>
    <row r="159" spans="1:3" x14ac:dyDescent="0.25">
      <c r="A159" s="291" t="s">
        <v>276</v>
      </c>
      <c r="B159" s="292" t="s">
        <v>21</v>
      </c>
      <c r="C159" s="292" t="s">
        <v>21</v>
      </c>
    </row>
    <row r="160" spans="1:3" x14ac:dyDescent="0.25">
      <c r="A160" s="291" t="s">
        <v>277</v>
      </c>
      <c r="B160" s="292" t="s">
        <v>21</v>
      </c>
      <c r="C160" s="292" t="s">
        <v>21</v>
      </c>
    </row>
    <row r="161" spans="1:3" x14ac:dyDescent="0.25">
      <c r="A161" s="291" t="s">
        <v>278</v>
      </c>
      <c r="B161" s="293" t="s">
        <v>20</v>
      </c>
      <c r="C161" s="293" t="s">
        <v>20</v>
      </c>
    </row>
    <row r="162" spans="1:3" x14ac:dyDescent="0.25">
      <c r="A162" s="291" t="s">
        <v>279</v>
      </c>
      <c r="B162" s="292" t="s">
        <v>21</v>
      </c>
      <c r="C162" s="292" t="s">
        <v>21</v>
      </c>
    </row>
    <row r="163" spans="1:3" x14ac:dyDescent="0.25">
      <c r="A163" s="291" t="s">
        <v>280</v>
      </c>
      <c r="B163" s="293" t="s">
        <v>20</v>
      </c>
      <c r="C163" s="293" t="s">
        <v>20</v>
      </c>
    </row>
    <row r="164" spans="1:3" x14ac:dyDescent="0.25">
      <c r="A164" s="291" t="s">
        <v>281</v>
      </c>
      <c r="B164" s="293" t="s">
        <v>20</v>
      </c>
      <c r="C164" s="293" t="s">
        <v>20</v>
      </c>
    </row>
    <row r="165" spans="1:3" x14ac:dyDescent="0.25">
      <c r="A165" s="291" t="s">
        <v>282</v>
      </c>
      <c r="B165" s="293" t="s">
        <v>20</v>
      </c>
      <c r="C165" s="293" t="s">
        <v>20</v>
      </c>
    </row>
    <row r="166" spans="1:3" x14ac:dyDescent="0.25">
      <c r="A166" s="291" t="s">
        <v>283</v>
      </c>
      <c r="B166" s="292" t="s">
        <v>21</v>
      </c>
      <c r="C166" s="292" t="s">
        <v>21</v>
      </c>
    </row>
    <row r="167" spans="1:3" x14ac:dyDescent="0.25">
      <c r="A167" s="291" t="s">
        <v>284</v>
      </c>
      <c r="B167" s="293" t="s">
        <v>20</v>
      </c>
      <c r="C167" s="293" t="s">
        <v>20</v>
      </c>
    </row>
    <row r="168" spans="1:3" x14ac:dyDescent="0.25">
      <c r="A168" s="291" t="s">
        <v>285</v>
      </c>
      <c r="B168" s="292" t="s">
        <v>21</v>
      </c>
      <c r="C168" s="292" t="s">
        <v>21</v>
      </c>
    </row>
    <row r="169" spans="1:3" x14ac:dyDescent="0.25">
      <c r="A169" s="291" t="s">
        <v>286</v>
      </c>
      <c r="B169" s="292" t="s">
        <v>21</v>
      </c>
      <c r="C169" s="292" t="s">
        <v>21</v>
      </c>
    </row>
    <row r="170" spans="1:3" x14ac:dyDescent="0.25">
      <c r="A170" s="291" t="s">
        <v>287</v>
      </c>
      <c r="B170" s="292" t="s">
        <v>21</v>
      </c>
      <c r="C170" s="292" t="s">
        <v>21</v>
      </c>
    </row>
    <row r="171" spans="1:3" x14ac:dyDescent="0.25">
      <c r="A171" s="291" t="s">
        <v>288</v>
      </c>
      <c r="B171" s="292" t="s">
        <v>21</v>
      </c>
      <c r="C171" s="292" t="s">
        <v>21</v>
      </c>
    </row>
    <row r="172" spans="1:3" x14ac:dyDescent="0.25">
      <c r="A172" s="291" t="s">
        <v>289</v>
      </c>
      <c r="B172" s="292" t="s">
        <v>21</v>
      </c>
      <c r="C172" s="292" t="s">
        <v>21</v>
      </c>
    </row>
    <row r="173" spans="1:3" x14ac:dyDescent="0.25">
      <c r="A173" s="291" t="s">
        <v>290</v>
      </c>
      <c r="B173" s="293" t="s">
        <v>20</v>
      </c>
      <c r="C173" s="293" t="s">
        <v>20</v>
      </c>
    </row>
    <row r="174" spans="1:3" x14ac:dyDescent="0.25">
      <c r="A174" s="291" t="s">
        <v>291</v>
      </c>
      <c r="B174" s="293" t="s">
        <v>20</v>
      </c>
      <c r="C174" s="293" t="s">
        <v>20</v>
      </c>
    </row>
    <row r="175" spans="1:3" x14ac:dyDescent="0.25">
      <c r="A175" s="291" t="s">
        <v>292</v>
      </c>
      <c r="B175" s="293" t="s">
        <v>20</v>
      </c>
      <c r="C175" s="293" t="s">
        <v>20</v>
      </c>
    </row>
    <row r="176" spans="1:3" x14ac:dyDescent="0.25">
      <c r="A176" s="291" t="s">
        <v>293</v>
      </c>
      <c r="B176" s="292" t="s">
        <v>21</v>
      </c>
      <c r="C176" s="292" t="s">
        <v>21</v>
      </c>
    </row>
    <row r="177" spans="1:3" x14ac:dyDescent="0.25">
      <c r="A177" s="291" t="s">
        <v>294</v>
      </c>
      <c r="B177" s="292" t="s">
        <v>21</v>
      </c>
      <c r="C177" s="292" t="s">
        <v>21</v>
      </c>
    </row>
    <row r="178" spans="1:3" x14ac:dyDescent="0.25">
      <c r="A178" s="291" t="s">
        <v>295</v>
      </c>
      <c r="B178" s="292" t="s">
        <v>21</v>
      </c>
      <c r="C178" s="292" t="s">
        <v>21</v>
      </c>
    </row>
    <row r="179" spans="1:3" x14ac:dyDescent="0.25">
      <c r="A179" s="291" t="s">
        <v>296</v>
      </c>
      <c r="B179" s="293" t="s">
        <v>20</v>
      </c>
      <c r="C179" s="293" t="s">
        <v>20</v>
      </c>
    </row>
    <row r="180" spans="1:3" x14ac:dyDescent="0.25">
      <c r="A180" s="291" t="s">
        <v>67</v>
      </c>
      <c r="B180" s="293" t="s">
        <v>20</v>
      </c>
      <c r="C180" s="293" t="s">
        <v>20</v>
      </c>
    </row>
    <row r="181" spans="1:3" x14ac:dyDescent="0.25">
      <c r="A181" s="291" t="s">
        <v>68</v>
      </c>
      <c r="B181" s="293" t="s">
        <v>20</v>
      </c>
      <c r="C181" s="293" t="s">
        <v>20</v>
      </c>
    </row>
    <row r="182" spans="1:3" x14ac:dyDescent="0.25">
      <c r="A182" s="291" t="s">
        <v>69</v>
      </c>
      <c r="B182" s="293" t="s">
        <v>20</v>
      </c>
      <c r="C182" s="293" t="s">
        <v>20</v>
      </c>
    </row>
    <row r="183" spans="1:3" x14ac:dyDescent="0.25">
      <c r="A183" s="291" t="s">
        <v>70</v>
      </c>
      <c r="B183" s="292" t="s">
        <v>21</v>
      </c>
      <c r="C183" s="292" t="s">
        <v>21</v>
      </c>
    </row>
    <row r="184" spans="1:3" x14ac:dyDescent="0.25">
      <c r="A184" s="291" t="s">
        <v>71</v>
      </c>
      <c r="B184" s="292" t="s">
        <v>21</v>
      </c>
      <c r="C184" s="292" t="s">
        <v>21</v>
      </c>
    </row>
    <row r="185" spans="1:3" x14ac:dyDescent="0.25">
      <c r="A185" s="291" t="s">
        <v>65</v>
      </c>
      <c r="B185" s="293" t="s">
        <v>20</v>
      </c>
      <c r="C185" s="293" t="s">
        <v>20</v>
      </c>
    </row>
    <row r="186" spans="1:3" x14ac:dyDescent="0.25">
      <c r="A186" s="291" t="s">
        <v>72</v>
      </c>
      <c r="B186" s="293" t="s">
        <v>20</v>
      </c>
      <c r="C186" s="293" t="s">
        <v>20</v>
      </c>
    </row>
    <row r="187" spans="1:3" x14ac:dyDescent="0.25">
      <c r="A187" s="291" t="s">
        <v>74</v>
      </c>
      <c r="B187" s="293" t="s">
        <v>20</v>
      </c>
      <c r="C187" s="293" t="s">
        <v>20</v>
      </c>
    </row>
    <row r="188" spans="1:3" x14ac:dyDescent="0.25">
      <c r="A188" s="291" t="s">
        <v>297</v>
      </c>
      <c r="B188" s="292" t="s">
        <v>21</v>
      </c>
      <c r="C188" s="292" t="s">
        <v>21</v>
      </c>
    </row>
    <row r="189" spans="1:3" x14ac:dyDescent="0.25">
      <c r="A189" s="291" t="s">
        <v>298</v>
      </c>
      <c r="B189" s="292" t="s">
        <v>21</v>
      </c>
      <c r="C189" s="292" t="s">
        <v>21</v>
      </c>
    </row>
    <row r="190" spans="1:3" x14ac:dyDescent="0.25">
      <c r="A190" s="291" t="s">
        <v>299</v>
      </c>
      <c r="B190" s="293" t="s">
        <v>20</v>
      </c>
      <c r="C190" s="293" t="s">
        <v>20</v>
      </c>
    </row>
    <row r="191" spans="1:3" x14ac:dyDescent="0.25">
      <c r="A191" s="291" t="s">
        <v>300</v>
      </c>
      <c r="B191" s="293" t="s">
        <v>20</v>
      </c>
      <c r="C191" s="293" t="s">
        <v>20</v>
      </c>
    </row>
    <row r="192" spans="1:3" x14ac:dyDescent="0.25">
      <c r="A192" s="291" t="s">
        <v>301</v>
      </c>
      <c r="B192" s="293" t="s">
        <v>20</v>
      </c>
      <c r="C192" s="293" t="s">
        <v>20</v>
      </c>
    </row>
    <row r="193" spans="1:3" x14ac:dyDescent="0.25">
      <c r="A193" s="291" t="s">
        <v>302</v>
      </c>
      <c r="B193" s="293" t="s">
        <v>20</v>
      </c>
      <c r="C193" s="293" t="s">
        <v>20</v>
      </c>
    </row>
    <row r="194" spans="1:3" x14ac:dyDescent="0.25">
      <c r="A194" s="291" t="s">
        <v>303</v>
      </c>
      <c r="B194" s="292" t="s">
        <v>21</v>
      </c>
      <c r="C194" s="292" t="s">
        <v>21</v>
      </c>
    </row>
    <row r="195" spans="1:3" x14ac:dyDescent="0.25">
      <c r="A195" s="291" t="s">
        <v>304</v>
      </c>
      <c r="B195" s="293" t="s">
        <v>20</v>
      </c>
      <c r="C195" s="293" t="s">
        <v>20</v>
      </c>
    </row>
    <row r="196" spans="1:3" x14ac:dyDescent="0.25">
      <c r="A196" s="291" t="s">
        <v>305</v>
      </c>
      <c r="B196" s="293" t="s">
        <v>20</v>
      </c>
      <c r="C196" s="293" t="s">
        <v>20</v>
      </c>
    </row>
    <row r="197" spans="1:3" x14ac:dyDescent="0.25">
      <c r="A197" s="291" t="s">
        <v>306</v>
      </c>
      <c r="B197" s="293" t="s">
        <v>20</v>
      </c>
      <c r="C197" s="293" t="s">
        <v>20</v>
      </c>
    </row>
    <row r="198" spans="1:3" x14ac:dyDescent="0.25">
      <c r="A198" s="291" t="s">
        <v>307</v>
      </c>
      <c r="B198" s="293" t="s">
        <v>20</v>
      </c>
      <c r="C198" s="293" t="s">
        <v>20</v>
      </c>
    </row>
    <row r="199" spans="1:3" x14ac:dyDescent="0.25">
      <c r="A199" s="291" t="s">
        <v>97</v>
      </c>
      <c r="B199" s="293" t="s">
        <v>20</v>
      </c>
      <c r="C199" s="293" t="s">
        <v>20</v>
      </c>
    </row>
    <row r="200" spans="1:3" x14ac:dyDescent="0.25">
      <c r="A200" s="291" t="s">
        <v>308</v>
      </c>
      <c r="B200" s="293" t="s">
        <v>20</v>
      </c>
      <c r="C200" s="293" t="s">
        <v>20</v>
      </c>
    </row>
    <row r="201" spans="1:3" x14ac:dyDescent="0.25">
      <c r="A201" s="291" t="s">
        <v>309</v>
      </c>
      <c r="B201" s="293" t="s">
        <v>20</v>
      </c>
      <c r="C201" s="293" t="s">
        <v>20</v>
      </c>
    </row>
    <row r="202" spans="1:3" x14ac:dyDescent="0.25">
      <c r="A202" s="291" t="s">
        <v>310</v>
      </c>
      <c r="B202" s="292" t="s">
        <v>21</v>
      </c>
      <c r="C202" s="292" t="s">
        <v>21</v>
      </c>
    </row>
    <row r="203" spans="1:3" x14ac:dyDescent="0.25">
      <c r="A203" s="291" t="s">
        <v>311</v>
      </c>
      <c r="B203" s="293" t="s">
        <v>20</v>
      </c>
      <c r="C203" s="293" t="s">
        <v>20</v>
      </c>
    </row>
    <row r="204" spans="1:3" x14ac:dyDescent="0.25">
      <c r="A204" s="291" t="s">
        <v>312</v>
      </c>
      <c r="B204" s="293" t="s">
        <v>20</v>
      </c>
      <c r="C204" s="293" t="s">
        <v>20</v>
      </c>
    </row>
    <row r="205" spans="1:3" x14ac:dyDescent="0.25">
      <c r="A205" s="291" t="s">
        <v>313</v>
      </c>
      <c r="B205" s="292" t="s">
        <v>21</v>
      </c>
      <c r="C205" s="292" t="s">
        <v>21</v>
      </c>
    </row>
    <row r="206" spans="1:3" ht="16.5" thickBot="1" x14ac:dyDescent="0.3">
      <c r="A206" s="294" t="s">
        <v>314</v>
      </c>
      <c r="B206" s="292" t="s">
        <v>21</v>
      </c>
      <c r="C206" s="292" t="s">
        <v>21</v>
      </c>
    </row>
  </sheetData>
  <sheetProtection algorithmName="SHA-512" hashValue="wuTd2cKpYXSEVOb0r+ZxGoWRn0C4bjhe0HRAGK/BiQBYsgjvvgiPud0tx53To+OUBaHekjSJCwbT5s1XOu6xtg==" saltValue="1/rTLhlyO9SWA7rCbIv7cg==" spinCount="100000" sheet="1" objects="1" scenarios="1" selectLockedCells="1"/>
  <mergeCells count="1">
    <mergeCell ref="A1:C1"/>
  </mergeCells>
  <conditionalFormatting sqref="A2:A206">
    <cfRule type="duplicateValues" dxfId="372"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N206"/>
  <sheetViews>
    <sheetView workbookViewId="0">
      <pane xSplit="1" ySplit="1" topLeftCell="B2" activePane="bottomRight" state="frozen"/>
      <selection pane="topRight" activeCell="B1" sqref="B1"/>
      <selection pane="bottomLeft" activeCell="A2" sqref="A2"/>
      <selection pane="bottomRight" sqref="A1:N1"/>
    </sheetView>
  </sheetViews>
  <sheetFormatPr defaultRowHeight="15.75" x14ac:dyDescent="0.25"/>
  <cols>
    <col min="1" max="1" width="9.375" customWidth="1"/>
    <col min="2" max="14" width="10.625" customWidth="1"/>
  </cols>
  <sheetData>
    <row r="1" spans="1:14" s="68" customFormat="1" ht="24" customHeight="1" x14ac:dyDescent="0.25">
      <c r="A1" s="313" t="s">
        <v>75</v>
      </c>
      <c r="B1" s="313"/>
      <c r="C1" s="313"/>
      <c r="D1" s="313"/>
      <c r="E1" s="313"/>
      <c r="F1" s="313"/>
      <c r="G1" s="313"/>
      <c r="H1" s="313"/>
      <c r="I1" s="313"/>
      <c r="J1" s="313"/>
      <c r="K1" s="313"/>
      <c r="L1" s="313"/>
      <c r="M1" s="313"/>
      <c r="N1" s="313"/>
    </row>
    <row r="2" spans="1:14" s="68" customFormat="1" ht="15.75" customHeight="1" thickBot="1" x14ac:dyDescent="0.3">
      <c r="A2" s="220" t="s">
        <v>76</v>
      </c>
      <c r="B2" s="220" t="s">
        <v>77</v>
      </c>
      <c r="C2" s="220" t="s">
        <v>78</v>
      </c>
      <c r="D2" s="220" t="s">
        <v>79</v>
      </c>
      <c r="E2" s="220" t="s">
        <v>80</v>
      </c>
      <c r="F2" s="220" t="s">
        <v>81</v>
      </c>
      <c r="G2" s="220" t="s">
        <v>82</v>
      </c>
      <c r="H2" s="220" t="s">
        <v>83</v>
      </c>
      <c r="I2" s="220" t="s">
        <v>84</v>
      </c>
      <c r="J2" s="220" t="s">
        <v>85</v>
      </c>
      <c r="K2" s="220" t="s">
        <v>86</v>
      </c>
      <c r="L2" s="220" t="s">
        <v>87</v>
      </c>
      <c r="M2" s="220" t="s">
        <v>88</v>
      </c>
      <c r="N2" s="220" t="s">
        <v>89</v>
      </c>
    </row>
    <row r="3" spans="1:14" s="3" customFormat="1" ht="15.75" customHeight="1" thickBot="1" x14ac:dyDescent="0.3">
      <c r="A3" s="29" t="str">
        <f>'[1]Outside Edges'!$A3</f>
        <v>D1</v>
      </c>
      <c r="B3" s="234" t="s">
        <v>20</v>
      </c>
      <c r="C3" s="234" t="s">
        <v>20</v>
      </c>
      <c r="D3" s="234" t="s">
        <v>20</v>
      </c>
      <c r="E3" s="234" t="s">
        <v>20</v>
      </c>
      <c r="F3" s="234" t="s">
        <v>20</v>
      </c>
      <c r="G3" s="234" t="s">
        <v>20</v>
      </c>
      <c r="H3" s="234" t="s">
        <v>20</v>
      </c>
      <c r="I3" s="234" t="s">
        <v>20</v>
      </c>
      <c r="J3" s="234" t="s">
        <v>20</v>
      </c>
      <c r="K3" s="234" t="s">
        <v>21</v>
      </c>
      <c r="L3" s="234" t="s">
        <v>21</v>
      </c>
      <c r="M3" s="234" t="s">
        <v>21</v>
      </c>
      <c r="N3" s="234" t="s">
        <v>20</v>
      </c>
    </row>
    <row r="4" spans="1:14" ht="15.75" customHeight="1" thickBot="1" x14ac:dyDescent="0.3">
      <c r="A4" s="30" t="str">
        <f>'[1]Outside Edges'!$A4</f>
        <v>D2</v>
      </c>
      <c r="B4" s="235" t="s">
        <v>20</v>
      </c>
      <c r="C4" s="235" t="s">
        <v>20</v>
      </c>
      <c r="D4" s="235" t="s">
        <v>20</v>
      </c>
      <c r="E4" s="235" t="s">
        <v>20</v>
      </c>
      <c r="F4" s="235" t="s">
        <v>20</v>
      </c>
      <c r="G4" s="235" t="s">
        <v>20</v>
      </c>
      <c r="H4" s="235" t="s">
        <v>20</v>
      </c>
      <c r="I4" s="235" t="s">
        <v>20</v>
      </c>
      <c r="J4" s="235" t="s">
        <v>20</v>
      </c>
      <c r="K4" s="235" t="s">
        <v>21</v>
      </c>
      <c r="L4" s="235" t="s">
        <v>21</v>
      </c>
      <c r="M4" s="235" t="s">
        <v>20</v>
      </c>
      <c r="N4" s="235" t="s">
        <v>20</v>
      </c>
    </row>
    <row r="5" spans="1:14" ht="15.75" customHeight="1" thickBot="1" x14ac:dyDescent="0.3">
      <c r="A5" s="29" t="str">
        <f>'[1]Outside Edges'!$A5</f>
        <v>D3</v>
      </c>
      <c r="B5" s="234" t="s">
        <v>20</v>
      </c>
      <c r="C5" s="234" t="s">
        <v>20</v>
      </c>
      <c r="D5" s="234" t="s">
        <v>20</v>
      </c>
      <c r="E5" s="234" t="s">
        <v>20</v>
      </c>
      <c r="F5" s="234" t="s">
        <v>20</v>
      </c>
      <c r="G5" s="234" t="s">
        <v>20</v>
      </c>
      <c r="H5" s="234" t="s">
        <v>20</v>
      </c>
      <c r="I5" s="234" t="s">
        <v>20</v>
      </c>
      <c r="J5" s="234" t="s">
        <v>20</v>
      </c>
      <c r="K5" s="234" t="s">
        <v>21</v>
      </c>
      <c r="L5" s="234" t="s">
        <v>21</v>
      </c>
      <c r="M5" s="234" t="s">
        <v>21</v>
      </c>
      <c r="N5" s="234" t="s">
        <v>20</v>
      </c>
    </row>
    <row r="6" spans="1:14" ht="15.75" customHeight="1" thickBot="1" x14ac:dyDescent="0.3">
      <c r="A6" s="30" t="str">
        <f>'[1]Outside Edges'!$A6</f>
        <v>D4</v>
      </c>
      <c r="B6" s="235" t="s">
        <v>20</v>
      </c>
      <c r="C6" s="235" t="s">
        <v>20</v>
      </c>
      <c r="D6" s="235" t="s">
        <v>20</v>
      </c>
      <c r="E6" s="235" t="s">
        <v>20</v>
      </c>
      <c r="F6" s="235" t="s">
        <v>20</v>
      </c>
      <c r="G6" s="235" t="s">
        <v>20</v>
      </c>
      <c r="H6" s="235" t="s">
        <v>20</v>
      </c>
      <c r="I6" s="235" t="s">
        <v>20</v>
      </c>
      <c r="J6" s="235" t="s">
        <v>20</v>
      </c>
      <c r="K6" s="235" t="s">
        <v>21</v>
      </c>
      <c r="L6" s="235" t="s">
        <v>21</v>
      </c>
      <c r="M6" s="235" t="s">
        <v>21</v>
      </c>
      <c r="N6" s="235" t="s">
        <v>20</v>
      </c>
    </row>
    <row r="7" spans="1:14" ht="15.75" customHeight="1" thickBot="1" x14ac:dyDescent="0.3">
      <c r="A7" s="29" t="str">
        <f>'[1]Outside Edges'!$A7</f>
        <v>D5</v>
      </c>
      <c r="B7" s="234" t="s">
        <v>20</v>
      </c>
      <c r="C7" s="234" t="s">
        <v>20</v>
      </c>
      <c r="D7" s="234" t="s">
        <v>20</v>
      </c>
      <c r="E7" s="234" t="s">
        <v>20</v>
      </c>
      <c r="F7" s="234" t="s">
        <v>20</v>
      </c>
      <c r="G7" s="234" t="s">
        <v>20</v>
      </c>
      <c r="H7" s="234" t="s">
        <v>20</v>
      </c>
      <c r="I7" s="234" t="s">
        <v>20</v>
      </c>
      <c r="J7" s="234" t="s">
        <v>20</v>
      </c>
      <c r="K7" s="234" t="s">
        <v>21</v>
      </c>
      <c r="L7" s="234" t="s">
        <v>21</v>
      </c>
      <c r="M7" s="234" t="s">
        <v>20</v>
      </c>
      <c r="N7" s="234" t="s">
        <v>20</v>
      </c>
    </row>
    <row r="8" spans="1:14" ht="15.75" customHeight="1" thickBot="1" x14ac:dyDescent="0.3">
      <c r="A8" s="30" t="str">
        <f>'[1]Outside Edges'!$A8</f>
        <v>D6</v>
      </c>
      <c r="B8" s="235" t="s">
        <v>20</v>
      </c>
      <c r="C8" s="235" t="s">
        <v>20</v>
      </c>
      <c r="D8" s="235" t="s">
        <v>20</v>
      </c>
      <c r="E8" s="235" t="s">
        <v>20</v>
      </c>
      <c r="F8" s="235" t="s">
        <v>20</v>
      </c>
      <c r="G8" s="235" t="s">
        <v>20</v>
      </c>
      <c r="H8" s="235" t="s">
        <v>20</v>
      </c>
      <c r="I8" s="235" t="s">
        <v>20</v>
      </c>
      <c r="J8" s="235" t="s">
        <v>20</v>
      </c>
      <c r="K8" s="235" t="s">
        <v>21</v>
      </c>
      <c r="L8" s="235" t="s">
        <v>21</v>
      </c>
      <c r="M8" s="235" t="s">
        <v>21</v>
      </c>
      <c r="N8" s="235" t="s">
        <v>20</v>
      </c>
    </row>
    <row r="9" spans="1:14" ht="15.75" customHeight="1" thickBot="1" x14ac:dyDescent="0.3">
      <c r="A9" s="29" t="str">
        <f>'[1]Outside Edges'!$A9</f>
        <v>D7</v>
      </c>
      <c r="B9" s="234" t="s">
        <v>20</v>
      </c>
      <c r="C9" s="234" t="s">
        <v>21</v>
      </c>
      <c r="D9" s="234" t="s">
        <v>21</v>
      </c>
      <c r="E9" s="234" t="s">
        <v>21</v>
      </c>
      <c r="F9" s="234" t="s">
        <v>21</v>
      </c>
      <c r="G9" s="234" t="s">
        <v>21</v>
      </c>
      <c r="H9" s="234" t="s">
        <v>21</v>
      </c>
      <c r="I9" s="234" t="s">
        <v>21</v>
      </c>
      <c r="J9" s="234" t="s">
        <v>21</v>
      </c>
      <c r="K9" s="234" t="s">
        <v>21</v>
      </c>
      <c r="L9" s="234" t="s">
        <v>21</v>
      </c>
      <c r="M9" s="234" t="s">
        <v>21</v>
      </c>
      <c r="N9" s="234" t="s">
        <v>20</v>
      </c>
    </row>
    <row r="10" spans="1:14" ht="15.75" customHeight="1" thickBot="1" x14ac:dyDescent="0.3">
      <c r="A10" s="30" t="str">
        <f>'[1]Outside Edges'!$A10</f>
        <v>D8</v>
      </c>
      <c r="B10" s="235" t="s">
        <v>20</v>
      </c>
      <c r="C10" s="235" t="s">
        <v>20</v>
      </c>
      <c r="D10" s="235" t="s">
        <v>20</v>
      </c>
      <c r="E10" s="235" t="s">
        <v>20</v>
      </c>
      <c r="F10" s="235" t="s">
        <v>20</v>
      </c>
      <c r="G10" s="235" t="s">
        <v>20</v>
      </c>
      <c r="H10" s="235" t="s">
        <v>20</v>
      </c>
      <c r="I10" s="235" t="s">
        <v>20</v>
      </c>
      <c r="J10" s="235" t="s">
        <v>20</v>
      </c>
      <c r="K10" s="235" t="s">
        <v>21</v>
      </c>
      <c r="L10" s="235" t="s">
        <v>21</v>
      </c>
      <c r="M10" s="235" t="s">
        <v>20</v>
      </c>
      <c r="N10" s="235" t="s">
        <v>20</v>
      </c>
    </row>
    <row r="11" spans="1:14" ht="15.75" customHeight="1" thickBot="1" x14ac:dyDescent="0.3">
      <c r="A11" s="29" t="str">
        <f>'[1]Outside Edges'!$A11</f>
        <v>D9</v>
      </c>
      <c r="B11" s="234" t="s">
        <v>20</v>
      </c>
      <c r="C11" s="234" t="s">
        <v>20</v>
      </c>
      <c r="D11" s="234" t="s">
        <v>20</v>
      </c>
      <c r="E11" s="234" t="s">
        <v>20</v>
      </c>
      <c r="F11" s="234" t="s">
        <v>20</v>
      </c>
      <c r="G11" s="234" t="s">
        <v>20</v>
      </c>
      <c r="H11" s="234" t="s">
        <v>20</v>
      </c>
      <c r="I11" s="234" t="s">
        <v>20</v>
      </c>
      <c r="J11" s="234" t="s">
        <v>20</v>
      </c>
      <c r="K11" s="234" t="s">
        <v>21</v>
      </c>
      <c r="L11" s="234" t="s">
        <v>21</v>
      </c>
      <c r="M11" s="234" t="s">
        <v>21</v>
      </c>
      <c r="N11" s="234" t="s">
        <v>20</v>
      </c>
    </row>
    <row r="12" spans="1:14" ht="15.75" customHeight="1" thickBot="1" x14ac:dyDescent="0.3">
      <c r="A12" s="30" t="str">
        <f>'[1]Outside Edges'!$A12</f>
        <v>D10</v>
      </c>
      <c r="B12" s="235" t="s">
        <v>20</v>
      </c>
      <c r="C12" s="235" t="s">
        <v>20</v>
      </c>
      <c r="D12" s="235" t="s">
        <v>20</v>
      </c>
      <c r="E12" s="235" t="s">
        <v>20</v>
      </c>
      <c r="F12" s="235" t="s">
        <v>20</v>
      </c>
      <c r="G12" s="235" t="s">
        <v>20</v>
      </c>
      <c r="H12" s="235" t="s">
        <v>20</v>
      </c>
      <c r="I12" s="235" t="s">
        <v>20</v>
      </c>
      <c r="J12" s="235" t="s">
        <v>20</v>
      </c>
      <c r="K12" s="235" t="s">
        <v>21</v>
      </c>
      <c r="L12" s="235" t="s">
        <v>21</v>
      </c>
      <c r="M12" s="235" t="s">
        <v>21</v>
      </c>
      <c r="N12" s="235" t="s">
        <v>20</v>
      </c>
    </row>
    <row r="13" spans="1:14" ht="15.75" customHeight="1" thickBot="1" x14ac:dyDescent="0.3">
      <c r="A13" s="29" t="str">
        <f>'[1]Outside Edges'!$A13</f>
        <v>D11</v>
      </c>
      <c r="B13" s="234" t="s">
        <v>20</v>
      </c>
      <c r="C13" s="234" t="s">
        <v>20</v>
      </c>
      <c r="D13" s="234" t="s">
        <v>20</v>
      </c>
      <c r="E13" s="234" t="s">
        <v>20</v>
      </c>
      <c r="F13" s="234" t="s">
        <v>20</v>
      </c>
      <c r="G13" s="234" t="s">
        <v>20</v>
      </c>
      <c r="H13" s="234" t="s">
        <v>20</v>
      </c>
      <c r="I13" s="234" t="s">
        <v>20</v>
      </c>
      <c r="J13" s="234" t="s">
        <v>20</v>
      </c>
      <c r="K13" s="234" t="s">
        <v>21</v>
      </c>
      <c r="L13" s="234" t="s">
        <v>21</v>
      </c>
      <c r="M13" s="234" t="s">
        <v>21</v>
      </c>
      <c r="N13" s="234" t="s">
        <v>20</v>
      </c>
    </row>
    <row r="14" spans="1:14" ht="15.75" customHeight="1" thickBot="1" x14ac:dyDescent="0.3">
      <c r="A14" s="30" t="str">
        <f>'[1]Outside Edges'!$A14</f>
        <v>D12</v>
      </c>
      <c r="B14" s="235" t="s">
        <v>20</v>
      </c>
      <c r="C14" s="235" t="s">
        <v>20</v>
      </c>
      <c r="D14" s="235" t="s">
        <v>20</v>
      </c>
      <c r="E14" s="235" t="s">
        <v>20</v>
      </c>
      <c r="F14" s="235" t="s">
        <v>20</v>
      </c>
      <c r="G14" s="235" t="s">
        <v>20</v>
      </c>
      <c r="H14" s="235" t="s">
        <v>20</v>
      </c>
      <c r="I14" s="235" t="s">
        <v>20</v>
      </c>
      <c r="J14" s="235" t="s">
        <v>20</v>
      </c>
      <c r="K14" s="235" t="s">
        <v>21</v>
      </c>
      <c r="L14" s="235" t="s">
        <v>21</v>
      </c>
      <c r="M14" s="235" t="s">
        <v>21</v>
      </c>
      <c r="N14" s="235" t="s">
        <v>20</v>
      </c>
    </row>
    <row r="15" spans="1:14" ht="15.75" customHeight="1" thickBot="1" x14ac:dyDescent="0.3">
      <c r="A15" s="29" t="str">
        <f>'[1]Outside Edges'!$A15</f>
        <v>D13</v>
      </c>
      <c r="B15" s="234" t="s">
        <v>20</v>
      </c>
      <c r="C15" s="234" t="s">
        <v>20</v>
      </c>
      <c r="D15" s="234" t="s">
        <v>20</v>
      </c>
      <c r="E15" s="234" t="s">
        <v>20</v>
      </c>
      <c r="F15" s="234" t="s">
        <v>20</v>
      </c>
      <c r="G15" s="234" t="s">
        <v>20</v>
      </c>
      <c r="H15" s="234" t="s">
        <v>20</v>
      </c>
      <c r="I15" s="234" t="s">
        <v>20</v>
      </c>
      <c r="J15" s="234" t="s">
        <v>20</v>
      </c>
      <c r="K15" s="234" t="s">
        <v>21</v>
      </c>
      <c r="L15" s="234" t="s">
        <v>21</v>
      </c>
      <c r="M15" s="234" t="s">
        <v>21</v>
      </c>
      <c r="N15" s="234" t="s">
        <v>20</v>
      </c>
    </row>
    <row r="16" spans="1:14" ht="15.75" customHeight="1" thickBot="1" x14ac:dyDescent="0.3">
      <c r="A16" s="30" t="str">
        <f>'[1]Outside Edges'!$A16</f>
        <v>D14</v>
      </c>
      <c r="B16" s="235" t="s">
        <v>20</v>
      </c>
      <c r="C16" s="235" t="s">
        <v>20</v>
      </c>
      <c r="D16" s="235" t="s">
        <v>20</v>
      </c>
      <c r="E16" s="235" t="s">
        <v>20</v>
      </c>
      <c r="F16" s="235" t="s">
        <v>20</v>
      </c>
      <c r="G16" s="235" t="s">
        <v>20</v>
      </c>
      <c r="H16" s="235" t="s">
        <v>20</v>
      </c>
      <c r="I16" s="235" t="s">
        <v>20</v>
      </c>
      <c r="J16" s="235" t="s">
        <v>20</v>
      </c>
      <c r="K16" s="235" t="s">
        <v>21</v>
      </c>
      <c r="L16" s="235" t="s">
        <v>21</v>
      </c>
      <c r="M16" s="235" t="s">
        <v>21</v>
      </c>
      <c r="N16" s="235" t="s">
        <v>20</v>
      </c>
    </row>
    <row r="17" spans="1:14" ht="15.75" customHeight="1" thickBot="1" x14ac:dyDescent="0.3">
      <c r="A17" s="29" t="str">
        <f>'[1]Outside Edges'!$A17</f>
        <v>D15</v>
      </c>
      <c r="B17" s="234" t="s">
        <v>20</v>
      </c>
      <c r="C17" s="234" t="s">
        <v>20</v>
      </c>
      <c r="D17" s="234" t="s">
        <v>20</v>
      </c>
      <c r="E17" s="234" t="s">
        <v>20</v>
      </c>
      <c r="F17" s="234" t="s">
        <v>20</v>
      </c>
      <c r="G17" s="234" t="s">
        <v>20</v>
      </c>
      <c r="H17" s="234" t="s">
        <v>20</v>
      </c>
      <c r="I17" s="234" t="s">
        <v>20</v>
      </c>
      <c r="J17" s="234" t="s">
        <v>20</v>
      </c>
      <c r="K17" s="234" t="s">
        <v>21</v>
      </c>
      <c r="L17" s="234" t="s">
        <v>21</v>
      </c>
      <c r="M17" s="234" t="s">
        <v>21</v>
      </c>
      <c r="N17" s="234" t="s">
        <v>20</v>
      </c>
    </row>
    <row r="18" spans="1:14" ht="15.75" customHeight="1" thickBot="1" x14ac:dyDescent="0.3">
      <c r="A18" s="30" t="str">
        <f>'[1]Outside Edges'!$A18</f>
        <v>D16</v>
      </c>
      <c r="B18" s="235" t="s">
        <v>20</v>
      </c>
      <c r="C18" s="235" t="s">
        <v>20</v>
      </c>
      <c r="D18" s="235" t="s">
        <v>20</v>
      </c>
      <c r="E18" s="235" t="s">
        <v>20</v>
      </c>
      <c r="F18" s="235" t="s">
        <v>20</v>
      </c>
      <c r="G18" s="235" t="s">
        <v>20</v>
      </c>
      <c r="H18" s="235" t="s">
        <v>20</v>
      </c>
      <c r="I18" s="235" t="s">
        <v>20</v>
      </c>
      <c r="J18" s="235" t="s">
        <v>20</v>
      </c>
      <c r="K18" s="235" t="s">
        <v>21</v>
      </c>
      <c r="L18" s="235" t="s">
        <v>21</v>
      </c>
      <c r="M18" s="235" t="s">
        <v>20</v>
      </c>
      <c r="N18" s="235" t="s">
        <v>20</v>
      </c>
    </row>
    <row r="19" spans="1:14" ht="15.75" customHeight="1" thickBot="1" x14ac:dyDescent="0.3">
      <c r="A19" s="29" t="str">
        <f>'[1]Outside Edges'!$A19</f>
        <v>D17</v>
      </c>
      <c r="B19" s="234" t="s">
        <v>20</v>
      </c>
      <c r="C19" s="234" t="s">
        <v>20</v>
      </c>
      <c r="D19" s="234" t="s">
        <v>20</v>
      </c>
      <c r="E19" s="234" t="s">
        <v>20</v>
      </c>
      <c r="F19" s="234" t="s">
        <v>20</v>
      </c>
      <c r="G19" s="234" t="s">
        <v>20</v>
      </c>
      <c r="H19" s="234" t="s">
        <v>20</v>
      </c>
      <c r="I19" s="234" t="s">
        <v>20</v>
      </c>
      <c r="J19" s="234" t="s">
        <v>20</v>
      </c>
      <c r="K19" s="234" t="s">
        <v>21</v>
      </c>
      <c r="L19" s="234" t="s">
        <v>21</v>
      </c>
      <c r="M19" s="234" t="s">
        <v>21</v>
      </c>
      <c r="N19" s="234" t="s">
        <v>20</v>
      </c>
    </row>
    <row r="20" spans="1:14" ht="15.75" customHeight="1" thickBot="1" x14ac:dyDescent="0.3">
      <c r="A20" s="30" t="str">
        <f>'[1]Outside Edges'!$A20</f>
        <v>D18</v>
      </c>
      <c r="B20" s="235" t="s">
        <v>20</v>
      </c>
      <c r="C20" s="235" t="s">
        <v>20</v>
      </c>
      <c r="D20" s="235" t="s">
        <v>20</v>
      </c>
      <c r="E20" s="235" t="s">
        <v>20</v>
      </c>
      <c r="F20" s="235" t="s">
        <v>20</v>
      </c>
      <c r="G20" s="235" t="s">
        <v>20</v>
      </c>
      <c r="H20" s="235" t="s">
        <v>20</v>
      </c>
      <c r="I20" s="235" t="s">
        <v>20</v>
      </c>
      <c r="J20" s="235" t="s">
        <v>20</v>
      </c>
      <c r="K20" s="235" t="s">
        <v>21</v>
      </c>
      <c r="L20" s="235" t="s">
        <v>21</v>
      </c>
      <c r="M20" s="235" t="s">
        <v>20</v>
      </c>
      <c r="N20" s="235" t="s">
        <v>20</v>
      </c>
    </row>
    <row r="21" spans="1:14" ht="15.75" customHeight="1" thickBot="1" x14ac:dyDescent="0.3">
      <c r="A21" s="29" t="str">
        <f>'[1]Outside Edges'!$A21</f>
        <v>D19</v>
      </c>
      <c r="B21" s="234" t="s">
        <v>20</v>
      </c>
      <c r="C21" s="234" t="s">
        <v>20</v>
      </c>
      <c r="D21" s="234" t="s">
        <v>20</v>
      </c>
      <c r="E21" s="234" t="s">
        <v>20</v>
      </c>
      <c r="F21" s="234" t="s">
        <v>20</v>
      </c>
      <c r="G21" s="234" t="s">
        <v>20</v>
      </c>
      <c r="H21" s="234" t="s">
        <v>20</v>
      </c>
      <c r="I21" s="234" t="s">
        <v>20</v>
      </c>
      <c r="J21" s="234" t="s">
        <v>20</v>
      </c>
      <c r="K21" s="234" t="s">
        <v>21</v>
      </c>
      <c r="L21" s="234" t="s">
        <v>21</v>
      </c>
      <c r="M21" s="234" t="s">
        <v>20</v>
      </c>
      <c r="N21" s="234" t="s">
        <v>20</v>
      </c>
    </row>
    <row r="22" spans="1:14" ht="15.75" customHeight="1" thickBot="1" x14ac:dyDescent="0.3">
      <c r="A22" s="30" t="str">
        <f>'[1]Outside Edges'!$A22</f>
        <v>D20</v>
      </c>
      <c r="B22" s="235" t="s">
        <v>20</v>
      </c>
      <c r="C22" s="235" t="s">
        <v>20</v>
      </c>
      <c r="D22" s="235" t="s">
        <v>20</v>
      </c>
      <c r="E22" s="235" t="s">
        <v>20</v>
      </c>
      <c r="F22" s="235" t="s">
        <v>20</v>
      </c>
      <c r="G22" s="235" t="s">
        <v>20</v>
      </c>
      <c r="H22" s="235" t="s">
        <v>20</v>
      </c>
      <c r="I22" s="235" t="s">
        <v>20</v>
      </c>
      <c r="J22" s="235" t="s">
        <v>20</v>
      </c>
      <c r="K22" s="235" t="s">
        <v>21</v>
      </c>
      <c r="L22" s="235" t="s">
        <v>21</v>
      </c>
      <c r="M22" s="235" t="s">
        <v>20</v>
      </c>
      <c r="N22" s="235" t="s">
        <v>20</v>
      </c>
    </row>
    <row r="23" spans="1:14" ht="15.75" customHeight="1" thickBot="1" x14ac:dyDescent="0.3">
      <c r="A23" s="29" t="str">
        <f>'[1]Outside Edges'!$A23</f>
        <v>D21</v>
      </c>
      <c r="B23" s="234" t="s">
        <v>20</v>
      </c>
      <c r="C23" s="234" t="s">
        <v>20</v>
      </c>
      <c r="D23" s="234" t="s">
        <v>20</v>
      </c>
      <c r="E23" s="234" t="s">
        <v>20</v>
      </c>
      <c r="F23" s="234" t="s">
        <v>20</v>
      </c>
      <c r="G23" s="234" t="s">
        <v>20</v>
      </c>
      <c r="H23" s="234" t="s">
        <v>20</v>
      </c>
      <c r="I23" s="234" t="s">
        <v>20</v>
      </c>
      <c r="J23" s="234" t="s">
        <v>20</v>
      </c>
      <c r="K23" s="234" t="s">
        <v>21</v>
      </c>
      <c r="L23" s="234" t="s">
        <v>21</v>
      </c>
      <c r="M23" s="234" t="s">
        <v>20</v>
      </c>
      <c r="N23" s="234" t="s">
        <v>20</v>
      </c>
    </row>
    <row r="24" spans="1:14" ht="15.75" customHeight="1" thickBot="1" x14ac:dyDescent="0.3">
      <c r="A24" s="30" t="str">
        <f>'[1]Outside Edges'!$A24</f>
        <v>D22</v>
      </c>
      <c r="B24" s="235" t="s">
        <v>20</v>
      </c>
      <c r="C24" s="235" t="s">
        <v>20</v>
      </c>
      <c r="D24" s="235" t="s">
        <v>20</v>
      </c>
      <c r="E24" s="235" t="s">
        <v>20</v>
      </c>
      <c r="F24" s="235" t="s">
        <v>20</v>
      </c>
      <c r="G24" s="235" t="s">
        <v>20</v>
      </c>
      <c r="H24" s="235" t="s">
        <v>20</v>
      </c>
      <c r="I24" s="235" t="s">
        <v>20</v>
      </c>
      <c r="J24" s="235" t="s">
        <v>20</v>
      </c>
      <c r="K24" s="235" t="s">
        <v>21</v>
      </c>
      <c r="L24" s="235" t="s">
        <v>21</v>
      </c>
      <c r="M24" s="235" t="s">
        <v>21</v>
      </c>
      <c r="N24" s="235" t="s">
        <v>20</v>
      </c>
    </row>
    <row r="25" spans="1:14" ht="15.75" customHeight="1" thickBot="1" x14ac:dyDescent="0.3">
      <c r="A25" s="29" t="str">
        <f>'[1]Outside Edges'!$A25</f>
        <v>D23</v>
      </c>
      <c r="B25" s="234" t="s">
        <v>20</v>
      </c>
      <c r="C25" s="234" t="s">
        <v>20</v>
      </c>
      <c r="D25" s="234" t="s">
        <v>20</v>
      </c>
      <c r="E25" s="234" t="s">
        <v>20</v>
      </c>
      <c r="F25" s="234" t="s">
        <v>20</v>
      </c>
      <c r="G25" s="234" t="s">
        <v>20</v>
      </c>
      <c r="H25" s="234" t="s">
        <v>20</v>
      </c>
      <c r="I25" s="234" t="s">
        <v>20</v>
      </c>
      <c r="J25" s="234" t="s">
        <v>20</v>
      </c>
      <c r="K25" s="234" t="s">
        <v>21</v>
      </c>
      <c r="L25" s="234" t="s">
        <v>21</v>
      </c>
      <c r="M25" s="234" t="s">
        <v>20</v>
      </c>
      <c r="N25" s="234" t="s">
        <v>20</v>
      </c>
    </row>
    <row r="26" spans="1:14" ht="15.75" customHeight="1" thickBot="1" x14ac:dyDescent="0.3">
      <c r="A26" s="30" t="str">
        <f>'[1]Outside Edges'!$A26</f>
        <v>D24</v>
      </c>
      <c r="B26" s="235" t="s">
        <v>20</v>
      </c>
      <c r="C26" s="235" t="s">
        <v>20</v>
      </c>
      <c r="D26" s="235" t="s">
        <v>20</v>
      </c>
      <c r="E26" s="235" t="s">
        <v>20</v>
      </c>
      <c r="F26" s="235" t="s">
        <v>20</v>
      </c>
      <c r="G26" s="235" t="s">
        <v>20</v>
      </c>
      <c r="H26" s="235" t="s">
        <v>20</v>
      </c>
      <c r="I26" s="235" t="s">
        <v>20</v>
      </c>
      <c r="J26" s="235" t="s">
        <v>20</v>
      </c>
      <c r="K26" s="235" t="s">
        <v>21</v>
      </c>
      <c r="L26" s="235" t="s">
        <v>21</v>
      </c>
      <c r="M26" s="235" t="s">
        <v>20</v>
      </c>
      <c r="N26" s="235" t="s">
        <v>20</v>
      </c>
    </row>
    <row r="27" spans="1:14" ht="15.75" customHeight="1" thickBot="1" x14ac:dyDescent="0.3">
      <c r="A27" s="29" t="str">
        <f>'[1]Outside Edges'!$A27</f>
        <v>D25</v>
      </c>
      <c r="B27" s="234" t="s">
        <v>20</v>
      </c>
      <c r="C27" s="234" t="s">
        <v>20</v>
      </c>
      <c r="D27" s="234" t="s">
        <v>20</v>
      </c>
      <c r="E27" s="234" t="s">
        <v>20</v>
      </c>
      <c r="F27" s="234" t="s">
        <v>20</v>
      </c>
      <c r="G27" s="234" t="s">
        <v>20</v>
      </c>
      <c r="H27" s="234" t="s">
        <v>20</v>
      </c>
      <c r="I27" s="234" t="s">
        <v>20</v>
      </c>
      <c r="J27" s="234" t="s">
        <v>20</v>
      </c>
      <c r="K27" s="234" t="s">
        <v>21</v>
      </c>
      <c r="L27" s="234" t="s">
        <v>21</v>
      </c>
      <c r="M27" s="234" t="s">
        <v>20</v>
      </c>
      <c r="N27" s="234" t="s">
        <v>20</v>
      </c>
    </row>
    <row r="28" spans="1:14" ht="15.75" customHeight="1" thickBot="1" x14ac:dyDescent="0.3">
      <c r="A28" s="30" t="str">
        <f>'[1]Outside Edges'!$A28</f>
        <v>D26</v>
      </c>
      <c r="B28" s="235" t="s">
        <v>20</v>
      </c>
      <c r="C28" s="235" t="s">
        <v>20</v>
      </c>
      <c r="D28" s="235" t="s">
        <v>20</v>
      </c>
      <c r="E28" s="235" t="s">
        <v>20</v>
      </c>
      <c r="F28" s="235" t="s">
        <v>20</v>
      </c>
      <c r="G28" s="235" t="s">
        <v>20</v>
      </c>
      <c r="H28" s="235" t="s">
        <v>20</v>
      </c>
      <c r="I28" s="235" t="s">
        <v>20</v>
      </c>
      <c r="J28" s="235" t="s">
        <v>20</v>
      </c>
      <c r="K28" s="235" t="s">
        <v>21</v>
      </c>
      <c r="L28" s="235" t="s">
        <v>21</v>
      </c>
      <c r="M28" s="235" t="s">
        <v>21</v>
      </c>
      <c r="N28" s="235" t="s">
        <v>20</v>
      </c>
    </row>
    <row r="29" spans="1:14" ht="15.75" customHeight="1" thickBot="1" x14ac:dyDescent="0.3">
      <c r="A29" s="29" t="str">
        <f>'[1]Outside Edges'!$A29</f>
        <v>D27</v>
      </c>
      <c r="B29" s="234" t="s">
        <v>20</v>
      </c>
      <c r="C29" s="234" t="s">
        <v>20</v>
      </c>
      <c r="D29" s="234" t="s">
        <v>20</v>
      </c>
      <c r="E29" s="234" t="s">
        <v>20</v>
      </c>
      <c r="F29" s="234" t="s">
        <v>20</v>
      </c>
      <c r="G29" s="234" t="s">
        <v>20</v>
      </c>
      <c r="H29" s="234" t="s">
        <v>20</v>
      </c>
      <c r="I29" s="234" t="s">
        <v>20</v>
      </c>
      <c r="J29" s="234" t="s">
        <v>20</v>
      </c>
      <c r="K29" s="234" t="s">
        <v>21</v>
      </c>
      <c r="L29" s="234" t="s">
        <v>21</v>
      </c>
      <c r="M29" s="234" t="s">
        <v>21</v>
      </c>
      <c r="N29" s="234" t="s">
        <v>20</v>
      </c>
    </row>
    <row r="30" spans="1:14" ht="15.75" customHeight="1" thickBot="1" x14ac:dyDescent="0.3">
      <c r="A30" s="30" t="str">
        <f>'[1]Outside Edges'!$A30</f>
        <v>D28</v>
      </c>
      <c r="B30" s="235" t="s">
        <v>20</v>
      </c>
      <c r="C30" s="235" t="s">
        <v>20</v>
      </c>
      <c r="D30" s="235" t="s">
        <v>20</v>
      </c>
      <c r="E30" s="235" t="s">
        <v>20</v>
      </c>
      <c r="F30" s="235" t="s">
        <v>20</v>
      </c>
      <c r="G30" s="235" t="s">
        <v>20</v>
      </c>
      <c r="H30" s="235" t="s">
        <v>20</v>
      </c>
      <c r="I30" s="235" t="s">
        <v>20</v>
      </c>
      <c r="J30" s="235" t="s">
        <v>20</v>
      </c>
      <c r="K30" s="235" t="s">
        <v>21</v>
      </c>
      <c r="L30" s="235" t="s">
        <v>21</v>
      </c>
      <c r="M30" s="235" t="s">
        <v>20</v>
      </c>
      <c r="N30" s="235" t="s">
        <v>20</v>
      </c>
    </row>
    <row r="31" spans="1:14" ht="15.75" customHeight="1" thickBot="1" x14ac:dyDescent="0.3">
      <c r="A31" s="29" t="str">
        <f>'[1]Outside Edges'!$A31</f>
        <v>D29</v>
      </c>
      <c r="B31" s="234" t="s">
        <v>20</v>
      </c>
      <c r="C31" s="234" t="s">
        <v>20</v>
      </c>
      <c r="D31" s="234" t="s">
        <v>20</v>
      </c>
      <c r="E31" s="234" t="s">
        <v>20</v>
      </c>
      <c r="F31" s="234" t="s">
        <v>20</v>
      </c>
      <c r="G31" s="234" t="s">
        <v>20</v>
      </c>
      <c r="H31" s="234" t="s">
        <v>20</v>
      </c>
      <c r="I31" s="234" t="s">
        <v>20</v>
      </c>
      <c r="J31" s="234" t="s">
        <v>20</v>
      </c>
      <c r="K31" s="234" t="s">
        <v>21</v>
      </c>
      <c r="L31" s="234" t="s">
        <v>21</v>
      </c>
      <c r="M31" s="234" t="s">
        <v>20</v>
      </c>
      <c r="N31" s="234" t="s">
        <v>20</v>
      </c>
    </row>
    <row r="32" spans="1:14" ht="15.75" customHeight="1" thickBot="1" x14ac:dyDescent="0.3">
      <c r="A32" s="30" t="str">
        <f>'[1]Outside Edges'!$A32</f>
        <v>D30</v>
      </c>
      <c r="B32" s="235" t="s">
        <v>20</v>
      </c>
      <c r="C32" s="235" t="s">
        <v>20</v>
      </c>
      <c r="D32" s="235" t="s">
        <v>20</v>
      </c>
      <c r="E32" s="235" t="s">
        <v>20</v>
      </c>
      <c r="F32" s="235" t="s">
        <v>20</v>
      </c>
      <c r="G32" s="235" t="s">
        <v>20</v>
      </c>
      <c r="H32" s="235" t="s">
        <v>20</v>
      </c>
      <c r="I32" s="235" t="s">
        <v>20</v>
      </c>
      <c r="J32" s="235" t="s">
        <v>20</v>
      </c>
      <c r="K32" s="235" t="s">
        <v>21</v>
      </c>
      <c r="L32" s="235" t="s">
        <v>21</v>
      </c>
      <c r="M32" s="235" t="s">
        <v>21</v>
      </c>
      <c r="N32" s="235" t="s">
        <v>20</v>
      </c>
    </row>
    <row r="33" spans="1:14" ht="16.5" thickBot="1" x14ac:dyDescent="0.3">
      <c r="A33" s="29" t="str">
        <f>'[1]Outside Edges'!$A33</f>
        <v>D31</v>
      </c>
      <c r="B33" s="234" t="s">
        <v>20</v>
      </c>
      <c r="C33" s="234" t="s">
        <v>20</v>
      </c>
      <c r="D33" s="234" t="s">
        <v>20</v>
      </c>
      <c r="E33" s="234" t="s">
        <v>20</v>
      </c>
      <c r="F33" s="234" t="s">
        <v>20</v>
      </c>
      <c r="G33" s="234" t="s">
        <v>20</v>
      </c>
      <c r="H33" s="234" t="s">
        <v>20</v>
      </c>
      <c r="I33" s="234" t="s">
        <v>20</v>
      </c>
      <c r="J33" s="234" t="s">
        <v>20</v>
      </c>
      <c r="K33" s="234" t="s">
        <v>21</v>
      </c>
      <c r="L33" s="234" t="s">
        <v>21</v>
      </c>
      <c r="M33" s="234" t="s">
        <v>21</v>
      </c>
      <c r="N33" s="234" t="s">
        <v>20</v>
      </c>
    </row>
    <row r="34" spans="1:14" ht="16.5" thickBot="1" x14ac:dyDescent="0.3">
      <c r="A34" s="30" t="str">
        <f>'[1]Outside Edges'!$A34</f>
        <v>D32</v>
      </c>
      <c r="B34" s="235" t="s">
        <v>20</v>
      </c>
      <c r="C34" s="235" t="s">
        <v>20</v>
      </c>
      <c r="D34" s="235" t="s">
        <v>20</v>
      </c>
      <c r="E34" s="235" t="s">
        <v>20</v>
      </c>
      <c r="F34" s="235" t="s">
        <v>20</v>
      </c>
      <c r="G34" s="235" t="s">
        <v>21</v>
      </c>
      <c r="H34" s="235" t="s">
        <v>20</v>
      </c>
      <c r="I34" s="235" t="s">
        <v>20</v>
      </c>
      <c r="J34" s="235" t="s">
        <v>20</v>
      </c>
      <c r="K34" s="235" t="s">
        <v>21</v>
      </c>
      <c r="L34" s="235" t="s">
        <v>21</v>
      </c>
      <c r="M34" s="235" t="s">
        <v>20</v>
      </c>
      <c r="N34" s="235" t="s">
        <v>20</v>
      </c>
    </row>
    <row r="35" spans="1:14" ht="16.5" thickBot="1" x14ac:dyDescent="0.3">
      <c r="A35" s="29" t="str">
        <f>'[1]Outside Edges'!$A35</f>
        <v>D33</v>
      </c>
      <c r="B35" s="234" t="s">
        <v>20</v>
      </c>
      <c r="C35" s="234" t="s">
        <v>20</v>
      </c>
      <c r="D35" s="234" t="s">
        <v>20</v>
      </c>
      <c r="E35" s="234" t="s">
        <v>20</v>
      </c>
      <c r="F35" s="234" t="s">
        <v>21</v>
      </c>
      <c r="G35" s="234" t="s">
        <v>21</v>
      </c>
      <c r="H35" s="234" t="s">
        <v>20</v>
      </c>
      <c r="I35" s="234" t="s">
        <v>20</v>
      </c>
      <c r="J35" s="234" t="s">
        <v>20</v>
      </c>
      <c r="K35" s="234" t="s">
        <v>21</v>
      </c>
      <c r="L35" s="234" t="s">
        <v>21</v>
      </c>
      <c r="M35" s="234" t="s">
        <v>20</v>
      </c>
      <c r="N35" s="234" t="s">
        <v>20</v>
      </c>
    </row>
    <row r="36" spans="1:14" ht="16.5" thickBot="1" x14ac:dyDescent="0.3">
      <c r="A36" s="30" t="str">
        <f>'[1]Outside Edges'!$A36</f>
        <v>D34</v>
      </c>
      <c r="B36" s="235" t="s">
        <v>20</v>
      </c>
      <c r="C36" s="235" t="s">
        <v>20</v>
      </c>
      <c r="D36" s="235" t="s">
        <v>20</v>
      </c>
      <c r="E36" s="235" t="s">
        <v>20</v>
      </c>
      <c r="F36" s="235" t="s">
        <v>20</v>
      </c>
      <c r="G36" s="235" t="s">
        <v>20</v>
      </c>
      <c r="H36" s="235" t="s">
        <v>20</v>
      </c>
      <c r="I36" s="235" t="s">
        <v>20</v>
      </c>
      <c r="J36" s="235" t="s">
        <v>20</v>
      </c>
      <c r="K36" s="235" t="s">
        <v>21</v>
      </c>
      <c r="L36" s="235" t="s">
        <v>21</v>
      </c>
      <c r="M36" s="235" t="s">
        <v>21</v>
      </c>
      <c r="N36" s="235" t="s">
        <v>20</v>
      </c>
    </row>
    <row r="37" spans="1:14" ht="16.5" thickBot="1" x14ac:dyDescent="0.3">
      <c r="A37" s="29" t="str">
        <f>'[1]Outside Edges'!$A37</f>
        <v>D35</v>
      </c>
      <c r="B37" s="234" t="s">
        <v>20</v>
      </c>
      <c r="C37" s="234" t="s">
        <v>20</v>
      </c>
      <c r="D37" s="234" t="s">
        <v>20</v>
      </c>
      <c r="E37" s="234" t="s">
        <v>20</v>
      </c>
      <c r="F37" s="234" t="s">
        <v>20</v>
      </c>
      <c r="G37" s="234" t="s">
        <v>20</v>
      </c>
      <c r="H37" s="234" t="s">
        <v>20</v>
      </c>
      <c r="I37" s="234" t="s">
        <v>20</v>
      </c>
      <c r="J37" s="234" t="s">
        <v>20</v>
      </c>
      <c r="K37" s="234" t="s">
        <v>20</v>
      </c>
      <c r="L37" s="234" t="s">
        <v>20</v>
      </c>
      <c r="M37" s="234" t="s">
        <v>20</v>
      </c>
      <c r="N37" s="234" t="s">
        <v>20</v>
      </c>
    </row>
    <row r="38" spans="1:14" ht="16.5" thickBot="1" x14ac:dyDescent="0.3">
      <c r="A38" s="30" t="str">
        <f>'[1]Outside Edges'!$A38</f>
        <v>D36</v>
      </c>
      <c r="B38" s="235" t="s">
        <v>20</v>
      </c>
      <c r="C38" s="235" t="s">
        <v>20</v>
      </c>
      <c r="D38" s="235" t="s">
        <v>20</v>
      </c>
      <c r="E38" s="235" t="s">
        <v>20</v>
      </c>
      <c r="F38" s="235" t="s">
        <v>20</v>
      </c>
      <c r="G38" s="235" t="s">
        <v>20</v>
      </c>
      <c r="H38" s="235" t="s">
        <v>20</v>
      </c>
      <c r="I38" s="235" t="s">
        <v>20</v>
      </c>
      <c r="J38" s="235" t="s">
        <v>20</v>
      </c>
      <c r="K38" s="235" t="s">
        <v>21</v>
      </c>
      <c r="L38" s="235" t="s">
        <v>21</v>
      </c>
      <c r="M38" s="235" t="s">
        <v>21</v>
      </c>
      <c r="N38" s="235" t="s">
        <v>20</v>
      </c>
    </row>
    <row r="39" spans="1:14" ht="16.5" thickBot="1" x14ac:dyDescent="0.3">
      <c r="A39" s="29" t="str">
        <f>'[1]Outside Edges'!$A39</f>
        <v>D37</v>
      </c>
      <c r="B39" s="234" t="s">
        <v>20</v>
      </c>
      <c r="C39" s="234" t="s">
        <v>20</v>
      </c>
      <c r="D39" s="234" t="s">
        <v>20</v>
      </c>
      <c r="E39" s="234" t="s">
        <v>20</v>
      </c>
      <c r="F39" s="234" t="s">
        <v>20</v>
      </c>
      <c r="G39" s="234" t="s">
        <v>20</v>
      </c>
      <c r="H39" s="234" t="s">
        <v>20</v>
      </c>
      <c r="I39" s="234" t="s">
        <v>20</v>
      </c>
      <c r="J39" s="234" t="s">
        <v>20</v>
      </c>
      <c r="K39" s="234" t="s">
        <v>21</v>
      </c>
      <c r="L39" s="234" t="s">
        <v>21</v>
      </c>
      <c r="M39" s="234" t="s">
        <v>20</v>
      </c>
      <c r="N39" s="234" t="s">
        <v>20</v>
      </c>
    </row>
    <row r="40" spans="1:14" ht="16.5" thickBot="1" x14ac:dyDescent="0.3">
      <c r="A40" s="30" t="str">
        <f>'[1]Outside Edges'!$A40</f>
        <v>D38</v>
      </c>
      <c r="B40" s="235" t="s">
        <v>20</v>
      </c>
      <c r="C40" s="235" t="s">
        <v>20</v>
      </c>
      <c r="D40" s="235" t="s">
        <v>20</v>
      </c>
      <c r="E40" s="235" t="s">
        <v>20</v>
      </c>
      <c r="F40" s="235" t="s">
        <v>20</v>
      </c>
      <c r="G40" s="235" t="s">
        <v>20</v>
      </c>
      <c r="H40" s="235" t="s">
        <v>20</v>
      </c>
      <c r="I40" s="235" t="s">
        <v>20</v>
      </c>
      <c r="J40" s="235" t="s">
        <v>20</v>
      </c>
      <c r="K40" s="235" t="s">
        <v>21</v>
      </c>
      <c r="L40" s="235" t="s">
        <v>21</v>
      </c>
      <c r="M40" s="235" t="s">
        <v>20</v>
      </c>
      <c r="N40" s="235" t="s">
        <v>20</v>
      </c>
    </row>
    <row r="41" spans="1:14" ht="16.5" thickBot="1" x14ac:dyDescent="0.3">
      <c r="A41" s="29" t="str">
        <f>'[1]Outside Edges'!$A41</f>
        <v>D39</v>
      </c>
      <c r="B41" s="234" t="s">
        <v>20</v>
      </c>
      <c r="C41" s="234" t="s">
        <v>20</v>
      </c>
      <c r="D41" s="234" t="s">
        <v>20</v>
      </c>
      <c r="E41" s="234" t="s">
        <v>20</v>
      </c>
      <c r="F41" s="234" t="s">
        <v>20</v>
      </c>
      <c r="G41" s="234" t="s">
        <v>20</v>
      </c>
      <c r="H41" s="234" t="s">
        <v>20</v>
      </c>
      <c r="I41" s="234" t="s">
        <v>20</v>
      </c>
      <c r="J41" s="234" t="s">
        <v>20</v>
      </c>
      <c r="K41" s="234" t="s">
        <v>21</v>
      </c>
      <c r="L41" s="234" t="s">
        <v>21</v>
      </c>
      <c r="M41" s="234" t="s">
        <v>20</v>
      </c>
      <c r="N41" s="234" t="s">
        <v>20</v>
      </c>
    </row>
    <row r="42" spans="1:14" ht="16.5" thickBot="1" x14ac:dyDescent="0.3">
      <c r="A42" s="30" t="str">
        <f>'[1]Outside Edges'!$A42</f>
        <v>D40</v>
      </c>
      <c r="B42" s="235" t="s">
        <v>20</v>
      </c>
      <c r="C42" s="235" t="s">
        <v>20</v>
      </c>
      <c r="D42" s="235" t="s">
        <v>20</v>
      </c>
      <c r="E42" s="235" t="s">
        <v>20</v>
      </c>
      <c r="F42" s="235" t="s">
        <v>20</v>
      </c>
      <c r="G42" s="235" t="s">
        <v>20</v>
      </c>
      <c r="H42" s="235" t="s">
        <v>20</v>
      </c>
      <c r="I42" s="235" t="s">
        <v>20</v>
      </c>
      <c r="J42" s="235" t="s">
        <v>20</v>
      </c>
      <c r="K42" s="235" t="s">
        <v>21</v>
      </c>
      <c r="L42" s="235" t="s">
        <v>21</v>
      </c>
      <c r="M42" s="235" t="s">
        <v>20</v>
      </c>
      <c r="N42" s="235" t="s">
        <v>20</v>
      </c>
    </row>
    <row r="43" spans="1:14" ht="16.5" thickBot="1" x14ac:dyDescent="0.3">
      <c r="A43" s="29" t="str">
        <f>'[1]Outside Edges'!$A43</f>
        <v>D41</v>
      </c>
      <c r="B43" s="234" t="s">
        <v>20</v>
      </c>
      <c r="C43" s="234" t="s">
        <v>20</v>
      </c>
      <c r="D43" s="234" t="s">
        <v>20</v>
      </c>
      <c r="E43" s="234" t="s">
        <v>20</v>
      </c>
      <c r="F43" s="234" t="s">
        <v>20</v>
      </c>
      <c r="G43" s="234" t="s">
        <v>20</v>
      </c>
      <c r="H43" s="234" t="s">
        <v>20</v>
      </c>
      <c r="I43" s="234" t="s">
        <v>20</v>
      </c>
      <c r="J43" s="234" t="s">
        <v>20</v>
      </c>
      <c r="K43" s="234" t="s">
        <v>21</v>
      </c>
      <c r="L43" s="234" t="s">
        <v>21</v>
      </c>
      <c r="M43" s="234" t="s">
        <v>21</v>
      </c>
      <c r="N43" s="234" t="s">
        <v>20</v>
      </c>
    </row>
    <row r="44" spans="1:14" ht="16.5" thickBot="1" x14ac:dyDescent="0.3">
      <c r="A44" s="30" t="str">
        <f>'[1]Outside Edges'!$A44</f>
        <v>D42</v>
      </c>
      <c r="B44" s="235" t="s">
        <v>20</v>
      </c>
      <c r="C44" s="235" t="s">
        <v>20</v>
      </c>
      <c r="D44" s="235" t="s">
        <v>20</v>
      </c>
      <c r="E44" s="235" t="s">
        <v>20</v>
      </c>
      <c r="F44" s="235" t="s">
        <v>20</v>
      </c>
      <c r="G44" s="235" t="s">
        <v>20</v>
      </c>
      <c r="H44" s="235" t="s">
        <v>20</v>
      </c>
      <c r="I44" s="235" t="s">
        <v>20</v>
      </c>
      <c r="J44" s="235" t="s">
        <v>20</v>
      </c>
      <c r="K44" s="235" t="s">
        <v>21</v>
      </c>
      <c r="L44" s="235" t="s">
        <v>21</v>
      </c>
      <c r="M44" s="235" t="s">
        <v>21</v>
      </c>
      <c r="N44" s="235" t="s">
        <v>20</v>
      </c>
    </row>
    <row r="45" spans="1:14" ht="16.5" thickBot="1" x14ac:dyDescent="0.3">
      <c r="A45" s="29" t="str">
        <f>'[1]Outside Edges'!$A45</f>
        <v>D43</v>
      </c>
      <c r="B45" s="234" t="s">
        <v>20</v>
      </c>
      <c r="C45" s="234" t="s">
        <v>20</v>
      </c>
      <c r="D45" s="234" t="s">
        <v>20</v>
      </c>
      <c r="E45" s="234" t="s">
        <v>20</v>
      </c>
      <c r="F45" s="234" t="s">
        <v>20</v>
      </c>
      <c r="G45" s="234" t="s">
        <v>20</v>
      </c>
      <c r="H45" s="234" t="s">
        <v>20</v>
      </c>
      <c r="I45" s="234" t="s">
        <v>20</v>
      </c>
      <c r="J45" s="234" t="s">
        <v>20</v>
      </c>
      <c r="K45" s="234" t="s">
        <v>20</v>
      </c>
      <c r="L45" s="234" t="s">
        <v>20</v>
      </c>
      <c r="M45" s="234" t="s">
        <v>20</v>
      </c>
      <c r="N45" s="234" t="s">
        <v>20</v>
      </c>
    </row>
    <row r="46" spans="1:14" ht="16.5" thickBot="1" x14ac:dyDescent="0.3">
      <c r="A46" s="30" t="str">
        <f>'[1]Outside Edges'!$A46</f>
        <v>D44</v>
      </c>
      <c r="B46" s="235" t="s">
        <v>20</v>
      </c>
      <c r="C46" s="235" t="s">
        <v>20</v>
      </c>
      <c r="D46" s="235" t="s">
        <v>20</v>
      </c>
      <c r="E46" s="235" t="s">
        <v>20</v>
      </c>
      <c r="F46" s="235" t="s">
        <v>20</v>
      </c>
      <c r="G46" s="235" t="s">
        <v>20</v>
      </c>
      <c r="H46" s="235" t="s">
        <v>20</v>
      </c>
      <c r="I46" s="235" t="s">
        <v>20</v>
      </c>
      <c r="J46" s="235" t="s">
        <v>20</v>
      </c>
      <c r="K46" s="235" t="s">
        <v>21</v>
      </c>
      <c r="L46" s="235" t="s">
        <v>21</v>
      </c>
      <c r="M46" s="235" t="s">
        <v>21</v>
      </c>
      <c r="N46" s="235" t="s">
        <v>20</v>
      </c>
    </row>
    <row r="47" spans="1:14" ht="16.5" thickBot="1" x14ac:dyDescent="0.3">
      <c r="A47" s="29" t="str">
        <f>'[1]Outside Edges'!$A47</f>
        <v>D45</v>
      </c>
      <c r="B47" s="234" t="s">
        <v>20</v>
      </c>
      <c r="C47" s="234" t="s">
        <v>20</v>
      </c>
      <c r="D47" s="234" t="s">
        <v>20</v>
      </c>
      <c r="E47" s="234" t="s">
        <v>20</v>
      </c>
      <c r="F47" s="234" t="s">
        <v>20</v>
      </c>
      <c r="G47" s="234" t="s">
        <v>20</v>
      </c>
      <c r="H47" s="234" t="s">
        <v>20</v>
      </c>
      <c r="I47" s="234" t="s">
        <v>20</v>
      </c>
      <c r="J47" s="234" t="s">
        <v>20</v>
      </c>
      <c r="K47" s="234" t="s">
        <v>21</v>
      </c>
      <c r="L47" s="234" t="s">
        <v>21</v>
      </c>
      <c r="M47" s="234" t="s">
        <v>20</v>
      </c>
      <c r="N47" s="234" t="s">
        <v>20</v>
      </c>
    </row>
    <row r="48" spans="1:14" ht="16.5" thickBot="1" x14ac:dyDescent="0.3">
      <c r="A48" s="30" t="str">
        <f>'[1]Outside Edges'!$A48</f>
        <v>D46</v>
      </c>
      <c r="B48" s="235" t="s">
        <v>20</v>
      </c>
      <c r="C48" s="235" t="s">
        <v>20</v>
      </c>
      <c r="D48" s="235" t="s">
        <v>20</v>
      </c>
      <c r="E48" s="235" t="s">
        <v>20</v>
      </c>
      <c r="F48" s="235" t="s">
        <v>20</v>
      </c>
      <c r="G48" s="235" t="s">
        <v>20</v>
      </c>
      <c r="H48" s="235" t="s">
        <v>20</v>
      </c>
      <c r="I48" s="235" t="s">
        <v>20</v>
      </c>
      <c r="J48" s="235" t="s">
        <v>20</v>
      </c>
      <c r="K48" s="235" t="s">
        <v>21</v>
      </c>
      <c r="L48" s="235" t="s">
        <v>21</v>
      </c>
      <c r="M48" s="235" t="s">
        <v>20</v>
      </c>
      <c r="N48" s="235" t="s">
        <v>20</v>
      </c>
    </row>
    <row r="49" spans="1:14" ht="16.5" thickBot="1" x14ac:dyDescent="0.3">
      <c r="A49" s="29" t="str">
        <f>'[1]Outside Edges'!$A49</f>
        <v>D47</v>
      </c>
      <c r="B49" s="234" t="s">
        <v>20</v>
      </c>
      <c r="C49" s="234" t="s">
        <v>20</v>
      </c>
      <c r="D49" s="234" t="s">
        <v>20</v>
      </c>
      <c r="E49" s="234" t="s">
        <v>20</v>
      </c>
      <c r="F49" s="234" t="s">
        <v>20</v>
      </c>
      <c r="G49" s="234" t="s">
        <v>20</v>
      </c>
      <c r="H49" s="234" t="s">
        <v>20</v>
      </c>
      <c r="I49" s="234" t="s">
        <v>20</v>
      </c>
      <c r="J49" s="234" t="s">
        <v>20</v>
      </c>
      <c r="K49" s="234" t="s">
        <v>20</v>
      </c>
      <c r="L49" s="234" t="s">
        <v>20</v>
      </c>
      <c r="M49" s="234" t="s">
        <v>21</v>
      </c>
      <c r="N49" s="234" t="s">
        <v>20</v>
      </c>
    </row>
    <row r="50" spans="1:14" ht="16.5" thickBot="1" x14ac:dyDescent="0.3">
      <c r="A50" s="30" t="str">
        <f>'[1]Outside Edges'!$A50</f>
        <v>D48</v>
      </c>
      <c r="B50" s="235" t="s">
        <v>20</v>
      </c>
      <c r="C50" s="235" t="s">
        <v>20</v>
      </c>
      <c r="D50" s="235" t="s">
        <v>20</v>
      </c>
      <c r="E50" s="235" t="s">
        <v>20</v>
      </c>
      <c r="F50" s="235" t="s">
        <v>20</v>
      </c>
      <c r="G50" s="235" t="s">
        <v>20</v>
      </c>
      <c r="H50" s="235" t="s">
        <v>20</v>
      </c>
      <c r="I50" s="235" t="s">
        <v>20</v>
      </c>
      <c r="J50" s="235" t="s">
        <v>20</v>
      </c>
      <c r="K50" s="235" t="s">
        <v>21</v>
      </c>
      <c r="L50" s="235" t="s">
        <v>21</v>
      </c>
      <c r="M50" s="235" t="s">
        <v>20</v>
      </c>
      <c r="N50" s="235" t="s">
        <v>20</v>
      </c>
    </row>
    <row r="51" spans="1:14" ht="16.5" thickBot="1" x14ac:dyDescent="0.3">
      <c r="A51" s="29" t="str">
        <f>'[1]Outside Edges'!$A51</f>
        <v>D49</v>
      </c>
      <c r="B51" s="234" t="s">
        <v>20</v>
      </c>
      <c r="C51" s="234" t="s">
        <v>20</v>
      </c>
      <c r="D51" s="234" t="s">
        <v>20</v>
      </c>
      <c r="E51" s="234" t="s">
        <v>20</v>
      </c>
      <c r="F51" s="234" t="s">
        <v>20</v>
      </c>
      <c r="G51" s="234" t="s">
        <v>20</v>
      </c>
      <c r="H51" s="234" t="s">
        <v>20</v>
      </c>
      <c r="I51" s="234" t="s">
        <v>20</v>
      </c>
      <c r="J51" s="234" t="s">
        <v>20</v>
      </c>
      <c r="K51" s="234" t="s">
        <v>21</v>
      </c>
      <c r="L51" s="234" t="s">
        <v>21</v>
      </c>
      <c r="M51" s="234" t="s">
        <v>20</v>
      </c>
      <c r="N51" s="234" t="s">
        <v>20</v>
      </c>
    </row>
    <row r="52" spans="1:14" ht="16.5" thickBot="1" x14ac:dyDescent="0.3">
      <c r="A52" s="30" t="str">
        <f>'[1]Outside Edges'!$A52</f>
        <v>D50</v>
      </c>
      <c r="B52" s="235" t="s">
        <v>20</v>
      </c>
      <c r="C52" s="235" t="s">
        <v>20</v>
      </c>
      <c r="D52" s="235" t="s">
        <v>20</v>
      </c>
      <c r="E52" s="235" t="s">
        <v>20</v>
      </c>
      <c r="F52" s="235" t="s">
        <v>20</v>
      </c>
      <c r="G52" s="235" t="s">
        <v>20</v>
      </c>
      <c r="H52" s="235" t="s">
        <v>20</v>
      </c>
      <c r="I52" s="235" t="s">
        <v>20</v>
      </c>
      <c r="J52" s="235" t="s">
        <v>20</v>
      </c>
      <c r="K52" s="235" t="s">
        <v>21</v>
      </c>
      <c r="L52" s="235" t="s">
        <v>21</v>
      </c>
      <c r="M52" s="235" t="s">
        <v>20</v>
      </c>
      <c r="N52" s="235" t="s">
        <v>20</v>
      </c>
    </row>
    <row r="53" spans="1:14" ht="16.5" thickBot="1" x14ac:dyDescent="0.3">
      <c r="A53" s="29" t="str">
        <f>'[1]Outside Edges'!$A53</f>
        <v>D51</v>
      </c>
      <c r="B53" s="234" t="s">
        <v>20</v>
      </c>
      <c r="C53" s="234" t="s">
        <v>20</v>
      </c>
      <c r="D53" s="234" t="s">
        <v>20</v>
      </c>
      <c r="E53" s="234" t="s">
        <v>20</v>
      </c>
      <c r="F53" s="234" t="s">
        <v>20</v>
      </c>
      <c r="G53" s="234" t="s">
        <v>21</v>
      </c>
      <c r="H53" s="234" t="s">
        <v>20</v>
      </c>
      <c r="I53" s="234" t="s">
        <v>20</v>
      </c>
      <c r="J53" s="234" t="s">
        <v>20</v>
      </c>
      <c r="K53" s="234" t="s">
        <v>21</v>
      </c>
      <c r="L53" s="234" t="s">
        <v>21</v>
      </c>
      <c r="M53" s="234" t="s">
        <v>20</v>
      </c>
      <c r="N53" s="234" t="s">
        <v>20</v>
      </c>
    </row>
    <row r="54" spans="1:14" ht="16.5" thickBot="1" x14ac:dyDescent="0.3">
      <c r="A54" s="30" t="str">
        <f>'[1]Outside Edges'!$A54</f>
        <v>D52</v>
      </c>
      <c r="B54" s="235" t="s">
        <v>20</v>
      </c>
      <c r="C54" s="235" t="s">
        <v>20</v>
      </c>
      <c r="D54" s="235" t="s">
        <v>20</v>
      </c>
      <c r="E54" s="235" t="s">
        <v>20</v>
      </c>
      <c r="F54" s="235" t="s">
        <v>20</v>
      </c>
      <c r="G54" s="235" t="s">
        <v>20</v>
      </c>
      <c r="H54" s="235" t="s">
        <v>20</v>
      </c>
      <c r="I54" s="235" t="s">
        <v>20</v>
      </c>
      <c r="J54" s="235" t="s">
        <v>20</v>
      </c>
      <c r="K54" s="235" t="s">
        <v>21</v>
      </c>
      <c r="L54" s="235" t="s">
        <v>21</v>
      </c>
      <c r="M54" s="235" t="s">
        <v>21</v>
      </c>
      <c r="N54" s="235" t="s">
        <v>20</v>
      </c>
    </row>
    <row r="55" spans="1:14" ht="16.5" thickBot="1" x14ac:dyDescent="0.3">
      <c r="A55" s="29" t="str">
        <f>'[1]Outside Edges'!$A55</f>
        <v>D53</v>
      </c>
      <c r="B55" s="234" t="s">
        <v>20</v>
      </c>
      <c r="C55" s="234" t="s">
        <v>20</v>
      </c>
      <c r="D55" s="234" t="s">
        <v>20</v>
      </c>
      <c r="E55" s="234" t="s">
        <v>20</v>
      </c>
      <c r="F55" s="234" t="s">
        <v>20</v>
      </c>
      <c r="G55" s="234" t="s">
        <v>20</v>
      </c>
      <c r="H55" s="234" t="s">
        <v>20</v>
      </c>
      <c r="I55" s="234" t="s">
        <v>20</v>
      </c>
      <c r="J55" s="234" t="s">
        <v>20</v>
      </c>
      <c r="K55" s="234" t="s">
        <v>21</v>
      </c>
      <c r="L55" s="234" t="s">
        <v>21</v>
      </c>
      <c r="M55" s="234" t="s">
        <v>20</v>
      </c>
      <c r="N55" s="234" t="s">
        <v>20</v>
      </c>
    </row>
    <row r="56" spans="1:14" ht="16.5" thickBot="1" x14ac:dyDescent="0.3">
      <c r="A56" s="30" t="str">
        <f>'[1]Outside Edges'!$A56</f>
        <v>D54</v>
      </c>
      <c r="B56" s="235" t="s">
        <v>20</v>
      </c>
      <c r="C56" s="235" t="s">
        <v>20</v>
      </c>
      <c r="D56" s="235" t="s">
        <v>20</v>
      </c>
      <c r="E56" s="235" t="s">
        <v>20</v>
      </c>
      <c r="F56" s="235" t="s">
        <v>20</v>
      </c>
      <c r="G56" s="235" t="s">
        <v>20</v>
      </c>
      <c r="H56" s="235" t="s">
        <v>20</v>
      </c>
      <c r="I56" s="235" t="s">
        <v>20</v>
      </c>
      <c r="J56" s="235" t="s">
        <v>20</v>
      </c>
      <c r="K56" s="235" t="s">
        <v>21</v>
      </c>
      <c r="L56" s="235" t="s">
        <v>21</v>
      </c>
      <c r="M56" s="235" t="s">
        <v>21</v>
      </c>
      <c r="N56" s="235" t="s">
        <v>20</v>
      </c>
    </row>
    <row r="57" spans="1:14" ht="16.5" thickBot="1" x14ac:dyDescent="0.3">
      <c r="A57" s="29" t="str">
        <f>'[1]Outside Edges'!$A57</f>
        <v>D55</v>
      </c>
      <c r="B57" s="234" t="s">
        <v>20</v>
      </c>
      <c r="C57" s="234" t="s">
        <v>20</v>
      </c>
      <c r="D57" s="234" t="s">
        <v>20</v>
      </c>
      <c r="E57" s="234" t="s">
        <v>20</v>
      </c>
      <c r="F57" s="234" t="s">
        <v>20</v>
      </c>
      <c r="G57" s="234" t="s">
        <v>20</v>
      </c>
      <c r="H57" s="234" t="s">
        <v>20</v>
      </c>
      <c r="I57" s="234" t="s">
        <v>20</v>
      </c>
      <c r="J57" s="234" t="s">
        <v>20</v>
      </c>
      <c r="K57" s="234" t="s">
        <v>20</v>
      </c>
      <c r="L57" s="234" t="s">
        <v>20</v>
      </c>
      <c r="M57" s="234" t="s">
        <v>20</v>
      </c>
      <c r="N57" s="234" t="s">
        <v>20</v>
      </c>
    </row>
    <row r="58" spans="1:14" ht="16.5" thickBot="1" x14ac:dyDescent="0.3">
      <c r="A58" s="30" t="str">
        <f>'[1]Outside Edges'!$A58</f>
        <v>D56</v>
      </c>
      <c r="B58" s="235" t="s">
        <v>20</v>
      </c>
      <c r="C58" s="235" t="s">
        <v>20</v>
      </c>
      <c r="D58" s="235" t="s">
        <v>20</v>
      </c>
      <c r="E58" s="235" t="s">
        <v>20</v>
      </c>
      <c r="F58" s="235" t="s">
        <v>20</v>
      </c>
      <c r="G58" s="235" t="s">
        <v>20</v>
      </c>
      <c r="H58" s="235" t="s">
        <v>20</v>
      </c>
      <c r="I58" s="235" t="s">
        <v>20</v>
      </c>
      <c r="J58" s="235" t="s">
        <v>20</v>
      </c>
      <c r="K58" s="235" t="s">
        <v>21</v>
      </c>
      <c r="L58" s="235" t="s">
        <v>21</v>
      </c>
      <c r="M58" s="235" t="s">
        <v>20</v>
      </c>
      <c r="N58" s="235" t="s">
        <v>20</v>
      </c>
    </row>
    <row r="59" spans="1:14" ht="16.5" thickBot="1" x14ac:dyDescent="0.3">
      <c r="A59" s="29" t="str">
        <f>'[1]Outside Edges'!$A59</f>
        <v>D57</v>
      </c>
      <c r="B59" s="234" t="s">
        <v>20</v>
      </c>
      <c r="C59" s="234" t="s">
        <v>20</v>
      </c>
      <c r="D59" s="234" t="s">
        <v>20</v>
      </c>
      <c r="E59" s="234" t="s">
        <v>20</v>
      </c>
      <c r="F59" s="234" t="s">
        <v>20</v>
      </c>
      <c r="G59" s="234" t="s">
        <v>20</v>
      </c>
      <c r="H59" s="234" t="s">
        <v>20</v>
      </c>
      <c r="I59" s="234" t="s">
        <v>20</v>
      </c>
      <c r="J59" s="234" t="s">
        <v>20</v>
      </c>
      <c r="K59" s="234" t="s">
        <v>21</v>
      </c>
      <c r="L59" s="234" t="s">
        <v>21</v>
      </c>
      <c r="M59" s="234" t="s">
        <v>21</v>
      </c>
      <c r="N59" s="234" t="s">
        <v>20</v>
      </c>
    </row>
    <row r="60" spans="1:14" ht="16.5" thickBot="1" x14ac:dyDescent="0.3">
      <c r="A60" s="30" t="str">
        <f>'[1]Outside Edges'!$A60</f>
        <v>D58</v>
      </c>
      <c r="B60" s="235" t="s">
        <v>20</v>
      </c>
      <c r="C60" s="235" t="s">
        <v>20</v>
      </c>
      <c r="D60" s="235" t="s">
        <v>20</v>
      </c>
      <c r="E60" s="235" t="s">
        <v>20</v>
      </c>
      <c r="F60" s="235" t="s">
        <v>20</v>
      </c>
      <c r="G60" s="235" t="s">
        <v>20</v>
      </c>
      <c r="H60" s="235" t="s">
        <v>20</v>
      </c>
      <c r="I60" s="235" t="s">
        <v>20</v>
      </c>
      <c r="J60" s="235" t="s">
        <v>20</v>
      </c>
      <c r="K60" s="235" t="s">
        <v>21</v>
      </c>
      <c r="L60" s="235" t="s">
        <v>21</v>
      </c>
      <c r="M60" s="235" t="s">
        <v>21</v>
      </c>
      <c r="N60" s="235" t="s">
        <v>20</v>
      </c>
    </row>
    <row r="61" spans="1:14" ht="16.5" thickBot="1" x14ac:dyDescent="0.3">
      <c r="A61" s="29" t="str">
        <f>'[1]Outside Edges'!$A61</f>
        <v>D59</v>
      </c>
      <c r="B61" s="234" t="s">
        <v>20</v>
      </c>
      <c r="C61" s="234" t="s">
        <v>20</v>
      </c>
      <c r="D61" s="234" t="s">
        <v>20</v>
      </c>
      <c r="E61" s="234" t="s">
        <v>20</v>
      </c>
      <c r="F61" s="234" t="s">
        <v>20</v>
      </c>
      <c r="G61" s="234" t="s">
        <v>20</v>
      </c>
      <c r="H61" s="234" t="s">
        <v>20</v>
      </c>
      <c r="I61" s="234" t="s">
        <v>20</v>
      </c>
      <c r="J61" s="234" t="s">
        <v>20</v>
      </c>
      <c r="K61" s="234" t="s">
        <v>21</v>
      </c>
      <c r="L61" s="234" t="s">
        <v>21</v>
      </c>
      <c r="M61" s="234" t="s">
        <v>21</v>
      </c>
      <c r="N61" s="234" t="s">
        <v>20</v>
      </c>
    </row>
    <row r="62" spans="1:14" ht="16.5" thickBot="1" x14ac:dyDescent="0.3">
      <c r="A62" s="30" t="str">
        <f>'[1]Outside Edges'!$A62</f>
        <v>D60</v>
      </c>
      <c r="B62" s="235" t="s">
        <v>20</v>
      </c>
      <c r="C62" s="235" t="s">
        <v>20</v>
      </c>
      <c r="D62" s="235" t="s">
        <v>20</v>
      </c>
      <c r="E62" s="235" t="s">
        <v>20</v>
      </c>
      <c r="F62" s="235" t="s">
        <v>20</v>
      </c>
      <c r="G62" s="235" t="s">
        <v>20</v>
      </c>
      <c r="H62" s="235" t="s">
        <v>20</v>
      </c>
      <c r="I62" s="235" t="s">
        <v>20</v>
      </c>
      <c r="J62" s="235" t="s">
        <v>20</v>
      </c>
      <c r="K62" s="235" t="s">
        <v>21</v>
      </c>
      <c r="L62" s="235" t="s">
        <v>21</v>
      </c>
      <c r="M62" s="235" t="s">
        <v>21</v>
      </c>
      <c r="N62" s="235" t="s">
        <v>20</v>
      </c>
    </row>
    <row r="63" spans="1:14" ht="16.5" thickBot="1" x14ac:dyDescent="0.3">
      <c r="A63" s="29" t="str">
        <f>'[1]Outside Edges'!$A63</f>
        <v>D61</v>
      </c>
      <c r="B63" s="234" t="s">
        <v>20</v>
      </c>
      <c r="C63" s="234" t="s">
        <v>20</v>
      </c>
      <c r="D63" s="234" t="s">
        <v>20</v>
      </c>
      <c r="E63" s="234" t="s">
        <v>20</v>
      </c>
      <c r="F63" s="234" t="s">
        <v>20</v>
      </c>
      <c r="G63" s="234" t="s">
        <v>20</v>
      </c>
      <c r="H63" s="234" t="s">
        <v>20</v>
      </c>
      <c r="I63" s="234" t="s">
        <v>20</v>
      </c>
      <c r="J63" s="234" t="s">
        <v>20</v>
      </c>
      <c r="K63" s="234" t="s">
        <v>21</v>
      </c>
      <c r="L63" s="234" t="s">
        <v>21</v>
      </c>
      <c r="M63" s="234" t="s">
        <v>20</v>
      </c>
      <c r="N63" s="234" t="s">
        <v>20</v>
      </c>
    </row>
    <row r="64" spans="1:14" ht="16.5" thickBot="1" x14ac:dyDescent="0.3">
      <c r="A64" s="30" t="str">
        <f>'[1]Outside Edges'!$A64</f>
        <v>D62</v>
      </c>
      <c r="B64" s="235" t="s">
        <v>20</v>
      </c>
      <c r="C64" s="235" t="s">
        <v>20</v>
      </c>
      <c r="D64" s="235" t="s">
        <v>20</v>
      </c>
      <c r="E64" s="235" t="s">
        <v>20</v>
      </c>
      <c r="F64" s="235" t="s">
        <v>20</v>
      </c>
      <c r="G64" s="235" t="s">
        <v>20</v>
      </c>
      <c r="H64" s="235" t="s">
        <v>20</v>
      </c>
      <c r="I64" s="235" t="s">
        <v>20</v>
      </c>
      <c r="J64" s="235" t="s">
        <v>20</v>
      </c>
      <c r="K64" s="235" t="s">
        <v>21</v>
      </c>
      <c r="L64" s="235" t="s">
        <v>21</v>
      </c>
      <c r="M64" s="235" t="s">
        <v>20</v>
      </c>
      <c r="N64" s="235" t="s">
        <v>20</v>
      </c>
    </row>
    <row r="65" spans="1:14" ht="16.5" thickBot="1" x14ac:dyDescent="0.3">
      <c r="A65" s="29" t="str">
        <f>'[1]Outside Edges'!$A65</f>
        <v>D63</v>
      </c>
      <c r="B65" s="234" t="s">
        <v>20</v>
      </c>
      <c r="C65" s="234" t="s">
        <v>21</v>
      </c>
      <c r="D65" s="234" t="s">
        <v>20</v>
      </c>
      <c r="E65" s="234" t="s">
        <v>20</v>
      </c>
      <c r="F65" s="234" t="s">
        <v>20</v>
      </c>
      <c r="G65" s="234" t="s">
        <v>20</v>
      </c>
      <c r="H65" s="234" t="s">
        <v>20</v>
      </c>
      <c r="I65" s="234" t="s">
        <v>20</v>
      </c>
      <c r="J65" s="234" t="s">
        <v>20</v>
      </c>
      <c r="K65" s="234" t="s">
        <v>20</v>
      </c>
      <c r="L65" s="234" t="s">
        <v>20</v>
      </c>
      <c r="M65" s="234" t="s">
        <v>21</v>
      </c>
      <c r="N65" s="234" t="s">
        <v>20</v>
      </c>
    </row>
    <row r="66" spans="1:14" ht="16.5" thickBot="1" x14ac:dyDescent="0.3">
      <c r="A66" s="30" t="str">
        <f>'[1]Outside Edges'!$A66</f>
        <v>D64</v>
      </c>
      <c r="B66" s="235" t="s">
        <v>20</v>
      </c>
      <c r="C66" s="235" t="s">
        <v>21</v>
      </c>
      <c r="D66" s="235" t="s">
        <v>20</v>
      </c>
      <c r="E66" s="235" t="s">
        <v>20</v>
      </c>
      <c r="F66" s="235" t="s">
        <v>20</v>
      </c>
      <c r="G66" s="235" t="s">
        <v>20</v>
      </c>
      <c r="H66" s="235" t="s">
        <v>20</v>
      </c>
      <c r="I66" s="235" t="s">
        <v>20</v>
      </c>
      <c r="J66" s="235" t="s">
        <v>20</v>
      </c>
      <c r="K66" s="235" t="s">
        <v>20</v>
      </c>
      <c r="L66" s="235" t="s">
        <v>20</v>
      </c>
      <c r="M66" s="235" t="s">
        <v>21</v>
      </c>
      <c r="N66" s="235" t="s">
        <v>20</v>
      </c>
    </row>
    <row r="67" spans="1:14" ht="16.5" thickBot="1" x14ac:dyDescent="0.3">
      <c r="A67" s="29" t="str">
        <f>'[1]Outside Edges'!$A67</f>
        <v>D65</v>
      </c>
      <c r="B67" s="234" t="s">
        <v>20</v>
      </c>
      <c r="C67" s="234" t="s">
        <v>20</v>
      </c>
      <c r="D67" s="234" t="s">
        <v>20</v>
      </c>
      <c r="E67" s="234" t="s">
        <v>20</v>
      </c>
      <c r="F67" s="234" t="s">
        <v>20</v>
      </c>
      <c r="G67" s="234" t="s">
        <v>20</v>
      </c>
      <c r="H67" s="234" t="s">
        <v>20</v>
      </c>
      <c r="I67" s="234" t="s">
        <v>20</v>
      </c>
      <c r="J67" s="234" t="s">
        <v>20</v>
      </c>
      <c r="K67" s="234" t="s">
        <v>21</v>
      </c>
      <c r="L67" s="234" t="s">
        <v>21</v>
      </c>
      <c r="M67" s="234" t="s">
        <v>20</v>
      </c>
      <c r="N67" s="234" t="s">
        <v>20</v>
      </c>
    </row>
    <row r="68" spans="1:14" ht="16.5" thickBot="1" x14ac:dyDescent="0.3">
      <c r="A68" s="30" t="str">
        <f>'[1]Outside Edges'!$A68</f>
        <v>D66</v>
      </c>
      <c r="B68" s="235" t="s">
        <v>20</v>
      </c>
      <c r="C68" s="235" t="s">
        <v>20</v>
      </c>
      <c r="D68" s="235" t="s">
        <v>20</v>
      </c>
      <c r="E68" s="235" t="s">
        <v>20</v>
      </c>
      <c r="F68" s="235" t="s">
        <v>21</v>
      </c>
      <c r="G68" s="235" t="s">
        <v>21</v>
      </c>
      <c r="H68" s="235" t="s">
        <v>20</v>
      </c>
      <c r="I68" s="235" t="s">
        <v>20</v>
      </c>
      <c r="J68" s="235" t="s">
        <v>20</v>
      </c>
      <c r="K68" s="235" t="s">
        <v>21</v>
      </c>
      <c r="L68" s="235" t="s">
        <v>21</v>
      </c>
      <c r="M68" s="235" t="s">
        <v>20</v>
      </c>
      <c r="N68" s="235" t="s">
        <v>20</v>
      </c>
    </row>
    <row r="69" spans="1:14" ht="16.5" thickBot="1" x14ac:dyDescent="0.3">
      <c r="A69" s="29" t="str">
        <f>'[1]Outside Edges'!$A69</f>
        <v>D67</v>
      </c>
      <c r="B69" s="234" t="s">
        <v>20</v>
      </c>
      <c r="C69" s="234" t="s">
        <v>20</v>
      </c>
      <c r="D69" s="234" t="s">
        <v>20</v>
      </c>
      <c r="E69" s="234" t="s">
        <v>20</v>
      </c>
      <c r="F69" s="234" t="s">
        <v>20</v>
      </c>
      <c r="G69" s="234" t="s">
        <v>20</v>
      </c>
      <c r="H69" s="234" t="s">
        <v>20</v>
      </c>
      <c r="I69" s="234" t="s">
        <v>20</v>
      </c>
      <c r="J69" s="234" t="s">
        <v>20</v>
      </c>
      <c r="K69" s="234" t="s">
        <v>21</v>
      </c>
      <c r="L69" s="234" t="s">
        <v>21</v>
      </c>
      <c r="M69" s="234" t="s">
        <v>21</v>
      </c>
      <c r="N69" s="234" t="s">
        <v>20</v>
      </c>
    </row>
    <row r="70" spans="1:14" ht="16.5" thickBot="1" x14ac:dyDescent="0.3">
      <c r="A70" s="30" t="str">
        <f>'[1]Outside Edges'!$A70</f>
        <v>D68</v>
      </c>
      <c r="B70" s="235" t="s">
        <v>21</v>
      </c>
      <c r="C70" s="235" t="s">
        <v>20</v>
      </c>
      <c r="D70" s="235" t="s">
        <v>20</v>
      </c>
      <c r="E70" s="235" t="s">
        <v>20</v>
      </c>
      <c r="F70" s="235" t="s">
        <v>20</v>
      </c>
      <c r="G70" s="235" t="s">
        <v>20</v>
      </c>
      <c r="H70" s="235" t="s">
        <v>20</v>
      </c>
      <c r="I70" s="235" t="s">
        <v>20</v>
      </c>
      <c r="J70" s="235" t="s">
        <v>20</v>
      </c>
      <c r="K70" s="235" t="s">
        <v>20</v>
      </c>
      <c r="L70" s="235" t="s">
        <v>20</v>
      </c>
      <c r="M70" s="235" t="s">
        <v>20</v>
      </c>
      <c r="N70" s="235" t="s">
        <v>20</v>
      </c>
    </row>
    <row r="71" spans="1:14" ht="16.5" thickBot="1" x14ac:dyDescent="0.3">
      <c r="A71" s="29" t="str">
        <f>'[1]Outside Edges'!$A71</f>
        <v>D69</v>
      </c>
      <c r="B71" s="234" t="s">
        <v>20</v>
      </c>
      <c r="C71" s="234" t="s">
        <v>20</v>
      </c>
      <c r="D71" s="234" t="s">
        <v>20</v>
      </c>
      <c r="E71" s="234" t="s">
        <v>20</v>
      </c>
      <c r="F71" s="234" t="s">
        <v>20</v>
      </c>
      <c r="G71" s="234" t="s">
        <v>20</v>
      </c>
      <c r="H71" s="234" t="s">
        <v>20</v>
      </c>
      <c r="I71" s="234" t="s">
        <v>20</v>
      </c>
      <c r="J71" s="234" t="s">
        <v>20</v>
      </c>
      <c r="K71" s="234" t="s">
        <v>21</v>
      </c>
      <c r="L71" s="234" t="s">
        <v>21</v>
      </c>
      <c r="M71" s="234" t="s">
        <v>21</v>
      </c>
      <c r="N71" s="234" t="s">
        <v>20</v>
      </c>
    </row>
    <row r="72" spans="1:14" ht="16.5" thickBot="1" x14ac:dyDescent="0.3">
      <c r="A72" s="30" t="str">
        <f>'[1]Outside Edges'!$A72</f>
        <v>D70</v>
      </c>
      <c r="B72" s="235" t="s">
        <v>20</v>
      </c>
      <c r="C72" s="235" t="s">
        <v>20</v>
      </c>
      <c r="D72" s="235" t="s">
        <v>20</v>
      </c>
      <c r="E72" s="235" t="s">
        <v>20</v>
      </c>
      <c r="F72" s="235" t="s">
        <v>20</v>
      </c>
      <c r="G72" s="235" t="s">
        <v>20</v>
      </c>
      <c r="H72" s="235" t="s">
        <v>20</v>
      </c>
      <c r="I72" s="235" t="s">
        <v>20</v>
      </c>
      <c r="J72" s="235" t="s">
        <v>20</v>
      </c>
      <c r="K72" s="235" t="s">
        <v>21</v>
      </c>
      <c r="L72" s="235" t="s">
        <v>21</v>
      </c>
      <c r="M72" s="235" t="s">
        <v>21</v>
      </c>
      <c r="N72" s="235" t="s">
        <v>20</v>
      </c>
    </row>
    <row r="73" spans="1:14" ht="16.5" thickBot="1" x14ac:dyDescent="0.3">
      <c r="A73" s="29" t="str">
        <f>'[1]Outside Edges'!$A73</f>
        <v>D71</v>
      </c>
      <c r="B73" s="234" t="s">
        <v>20</v>
      </c>
      <c r="C73" s="234" t="s">
        <v>20</v>
      </c>
      <c r="D73" s="234" t="s">
        <v>20</v>
      </c>
      <c r="E73" s="234" t="s">
        <v>20</v>
      </c>
      <c r="F73" s="234" t="s">
        <v>20</v>
      </c>
      <c r="G73" s="234" t="s">
        <v>20</v>
      </c>
      <c r="H73" s="234" t="s">
        <v>20</v>
      </c>
      <c r="I73" s="234" t="s">
        <v>20</v>
      </c>
      <c r="J73" s="234" t="s">
        <v>20</v>
      </c>
      <c r="K73" s="234" t="s">
        <v>21</v>
      </c>
      <c r="L73" s="234" t="s">
        <v>21</v>
      </c>
      <c r="M73" s="234" t="s">
        <v>21</v>
      </c>
      <c r="N73" s="234" t="s">
        <v>20</v>
      </c>
    </row>
    <row r="74" spans="1:14" ht="16.5" thickBot="1" x14ac:dyDescent="0.3">
      <c r="A74" s="30" t="str">
        <f>'[1]Outside Edges'!$A74</f>
        <v>D72</v>
      </c>
      <c r="B74" s="235" t="s">
        <v>20</v>
      </c>
      <c r="C74" s="235" t="s">
        <v>20</v>
      </c>
      <c r="D74" s="235" t="s">
        <v>20</v>
      </c>
      <c r="E74" s="235" t="s">
        <v>20</v>
      </c>
      <c r="F74" s="235" t="s">
        <v>20</v>
      </c>
      <c r="G74" s="235" t="s">
        <v>20</v>
      </c>
      <c r="H74" s="235" t="s">
        <v>20</v>
      </c>
      <c r="I74" s="235" t="s">
        <v>20</v>
      </c>
      <c r="J74" s="235" t="s">
        <v>20</v>
      </c>
      <c r="K74" s="235" t="s">
        <v>20</v>
      </c>
      <c r="L74" s="235" t="s">
        <v>20</v>
      </c>
      <c r="M74" s="235" t="s">
        <v>20</v>
      </c>
      <c r="N74" s="235" t="s">
        <v>20</v>
      </c>
    </row>
    <row r="75" spans="1:14" ht="16.5" thickBot="1" x14ac:dyDescent="0.3">
      <c r="A75" s="29" t="str">
        <f>'[1]Outside Edges'!$A75</f>
        <v>D73</v>
      </c>
      <c r="B75" s="234" t="s">
        <v>20</v>
      </c>
      <c r="C75" s="234" t="s">
        <v>20</v>
      </c>
      <c r="D75" s="234" t="s">
        <v>20</v>
      </c>
      <c r="E75" s="234" t="s">
        <v>20</v>
      </c>
      <c r="F75" s="234" t="s">
        <v>20</v>
      </c>
      <c r="G75" s="234" t="s">
        <v>20</v>
      </c>
      <c r="H75" s="234" t="s">
        <v>20</v>
      </c>
      <c r="I75" s="234" t="s">
        <v>20</v>
      </c>
      <c r="J75" s="234" t="s">
        <v>20</v>
      </c>
      <c r="K75" s="234" t="s">
        <v>20</v>
      </c>
      <c r="L75" s="234" t="s">
        <v>20</v>
      </c>
      <c r="M75" s="234" t="s">
        <v>21</v>
      </c>
      <c r="N75" s="234" t="s">
        <v>20</v>
      </c>
    </row>
    <row r="76" spans="1:14" ht="16.5" thickBot="1" x14ac:dyDescent="0.3">
      <c r="A76" s="30" t="str">
        <f>'[1]Outside Edges'!$A76</f>
        <v>D74</v>
      </c>
      <c r="B76" s="235" t="s">
        <v>20</v>
      </c>
      <c r="C76" s="235" t="s">
        <v>20</v>
      </c>
      <c r="D76" s="235" t="s">
        <v>20</v>
      </c>
      <c r="E76" s="235" t="s">
        <v>20</v>
      </c>
      <c r="F76" s="235" t="s">
        <v>20</v>
      </c>
      <c r="G76" s="235" t="s">
        <v>20</v>
      </c>
      <c r="H76" s="235" t="s">
        <v>20</v>
      </c>
      <c r="I76" s="235" t="s">
        <v>20</v>
      </c>
      <c r="J76" s="235" t="s">
        <v>20</v>
      </c>
      <c r="K76" s="235" t="s">
        <v>20</v>
      </c>
      <c r="L76" s="235" t="s">
        <v>20</v>
      </c>
      <c r="M76" s="235" t="s">
        <v>20</v>
      </c>
      <c r="N76" s="235" t="s">
        <v>20</v>
      </c>
    </row>
    <row r="77" spans="1:14" ht="16.5" thickBot="1" x14ac:dyDescent="0.3">
      <c r="A77" s="29" t="str">
        <f>'[1]Outside Edges'!$A77</f>
        <v>D75</v>
      </c>
      <c r="B77" s="234" t="s">
        <v>20</v>
      </c>
      <c r="C77" s="234" t="s">
        <v>20</v>
      </c>
      <c r="D77" s="234" t="s">
        <v>20</v>
      </c>
      <c r="E77" s="234" t="s">
        <v>20</v>
      </c>
      <c r="F77" s="234" t="s">
        <v>20</v>
      </c>
      <c r="G77" s="234" t="s">
        <v>20</v>
      </c>
      <c r="H77" s="234" t="s">
        <v>20</v>
      </c>
      <c r="I77" s="234" t="s">
        <v>20</v>
      </c>
      <c r="J77" s="234" t="s">
        <v>20</v>
      </c>
      <c r="K77" s="234" t="s">
        <v>21</v>
      </c>
      <c r="L77" s="234" t="s">
        <v>21</v>
      </c>
      <c r="M77" s="234" t="s">
        <v>21</v>
      </c>
      <c r="N77" s="234" t="s">
        <v>20</v>
      </c>
    </row>
    <row r="78" spans="1:14" ht="16.5" thickBot="1" x14ac:dyDescent="0.3">
      <c r="A78" s="30" t="str">
        <f>'[1]Outside Edges'!$A78</f>
        <v>D76</v>
      </c>
      <c r="B78" s="235" t="s">
        <v>20</v>
      </c>
      <c r="C78" s="235" t="s">
        <v>20</v>
      </c>
      <c r="D78" s="235" t="s">
        <v>20</v>
      </c>
      <c r="E78" s="235" t="s">
        <v>20</v>
      </c>
      <c r="F78" s="235" t="s">
        <v>20</v>
      </c>
      <c r="G78" s="235" t="s">
        <v>20</v>
      </c>
      <c r="H78" s="235" t="s">
        <v>20</v>
      </c>
      <c r="I78" s="235" t="s">
        <v>20</v>
      </c>
      <c r="J78" s="235" t="s">
        <v>20</v>
      </c>
      <c r="K78" s="235" t="s">
        <v>21</v>
      </c>
      <c r="L78" s="235" t="s">
        <v>21</v>
      </c>
      <c r="M78" s="235" t="s">
        <v>21</v>
      </c>
      <c r="N78" s="235" t="s">
        <v>20</v>
      </c>
    </row>
    <row r="79" spans="1:14" ht="16.5" thickBot="1" x14ac:dyDescent="0.3">
      <c r="A79" s="29" t="str">
        <f>'[1]Outside Edges'!$A79</f>
        <v>D77</v>
      </c>
      <c r="B79" s="234" t="s">
        <v>20</v>
      </c>
      <c r="C79" s="234" t="s">
        <v>20</v>
      </c>
      <c r="D79" s="234" t="s">
        <v>20</v>
      </c>
      <c r="E79" s="234" t="s">
        <v>20</v>
      </c>
      <c r="F79" s="234" t="s">
        <v>20</v>
      </c>
      <c r="G79" s="234" t="s">
        <v>20</v>
      </c>
      <c r="H79" s="234" t="s">
        <v>20</v>
      </c>
      <c r="I79" s="234" t="s">
        <v>20</v>
      </c>
      <c r="J79" s="234" t="s">
        <v>20</v>
      </c>
      <c r="K79" s="234" t="s">
        <v>21</v>
      </c>
      <c r="L79" s="234" t="s">
        <v>21</v>
      </c>
      <c r="M79" s="234" t="s">
        <v>21</v>
      </c>
      <c r="N79" s="234" t="s">
        <v>20</v>
      </c>
    </row>
    <row r="80" spans="1:14" ht="16.5" thickBot="1" x14ac:dyDescent="0.3">
      <c r="A80" s="30" t="str">
        <f>'[1]Outside Edges'!$A80</f>
        <v>D78</v>
      </c>
      <c r="B80" s="235" t="s">
        <v>20</v>
      </c>
      <c r="C80" s="235" t="s">
        <v>20</v>
      </c>
      <c r="D80" s="235" t="s">
        <v>20</v>
      </c>
      <c r="E80" s="235" t="s">
        <v>20</v>
      </c>
      <c r="F80" s="235" t="s">
        <v>20</v>
      </c>
      <c r="G80" s="235" t="s">
        <v>20</v>
      </c>
      <c r="H80" s="235" t="s">
        <v>20</v>
      </c>
      <c r="I80" s="235" t="s">
        <v>20</v>
      </c>
      <c r="J80" s="235" t="s">
        <v>20</v>
      </c>
      <c r="K80" s="235" t="s">
        <v>21</v>
      </c>
      <c r="L80" s="235" t="s">
        <v>21</v>
      </c>
      <c r="M80" s="235" t="s">
        <v>21</v>
      </c>
      <c r="N80" s="235" t="s">
        <v>20</v>
      </c>
    </row>
    <row r="81" spans="1:14" ht="16.5" thickBot="1" x14ac:dyDescent="0.3">
      <c r="A81" s="29" t="str">
        <f>'[1]Outside Edges'!$A81</f>
        <v>D79</v>
      </c>
      <c r="B81" s="234" t="s">
        <v>20</v>
      </c>
      <c r="C81" s="234" t="s">
        <v>20</v>
      </c>
      <c r="D81" s="234" t="s">
        <v>20</v>
      </c>
      <c r="E81" s="234" t="s">
        <v>20</v>
      </c>
      <c r="F81" s="234" t="s">
        <v>20</v>
      </c>
      <c r="G81" s="234" t="s">
        <v>20</v>
      </c>
      <c r="H81" s="234" t="s">
        <v>20</v>
      </c>
      <c r="I81" s="234" t="s">
        <v>20</v>
      </c>
      <c r="J81" s="234" t="s">
        <v>20</v>
      </c>
      <c r="K81" s="234" t="s">
        <v>21</v>
      </c>
      <c r="L81" s="234" t="s">
        <v>21</v>
      </c>
      <c r="M81" s="234" t="s">
        <v>20</v>
      </c>
      <c r="N81" s="234" t="s">
        <v>20</v>
      </c>
    </row>
    <row r="82" spans="1:14" ht="16.5" thickBot="1" x14ac:dyDescent="0.3">
      <c r="A82" s="30" t="str">
        <f>'[1]Outside Edges'!$A82</f>
        <v>D80</v>
      </c>
      <c r="B82" s="235" t="s">
        <v>20</v>
      </c>
      <c r="C82" s="235" t="s">
        <v>21</v>
      </c>
      <c r="D82" s="235" t="s">
        <v>20</v>
      </c>
      <c r="E82" s="235" t="s">
        <v>20</v>
      </c>
      <c r="F82" s="235" t="s">
        <v>20</v>
      </c>
      <c r="G82" s="235" t="s">
        <v>20</v>
      </c>
      <c r="H82" s="235" t="s">
        <v>20</v>
      </c>
      <c r="I82" s="235" t="s">
        <v>20</v>
      </c>
      <c r="J82" s="235" t="s">
        <v>20</v>
      </c>
      <c r="K82" s="235" t="s">
        <v>20</v>
      </c>
      <c r="L82" s="235" t="s">
        <v>20</v>
      </c>
      <c r="M82" s="235" t="s">
        <v>21</v>
      </c>
      <c r="N82" s="235" t="s">
        <v>20</v>
      </c>
    </row>
    <row r="83" spans="1:14" ht="16.5" thickBot="1" x14ac:dyDescent="0.3">
      <c r="A83" s="29" t="str">
        <f>'[1]Outside Edges'!$A83</f>
        <v>D81</v>
      </c>
      <c r="B83" s="234" t="s">
        <v>20</v>
      </c>
      <c r="C83" s="234" t="s">
        <v>20</v>
      </c>
      <c r="D83" s="234" t="s">
        <v>20</v>
      </c>
      <c r="E83" s="234" t="s">
        <v>20</v>
      </c>
      <c r="F83" s="234" t="s">
        <v>20</v>
      </c>
      <c r="G83" s="234" t="s">
        <v>20</v>
      </c>
      <c r="H83" s="234" t="s">
        <v>20</v>
      </c>
      <c r="I83" s="234" t="s">
        <v>20</v>
      </c>
      <c r="J83" s="234" t="s">
        <v>20</v>
      </c>
      <c r="K83" s="234" t="s">
        <v>21</v>
      </c>
      <c r="L83" s="234" t="s">
        <v>21</v>
      </c>
      <c r="M83" s="234" t="s">
        <v>21</v>
      </c>
      <c r="N83" s="234" t="s">
        <v>20</v>
      </c>
    </row>
    <row r="84" spans="1:14" ht="16.5" thickBot="1" x14ac:dyDescent="0.3">
      <c r="A84" s="30" t="str">
        <f>'[1]Outside Edges'!$A84</f>
        <v>D82</v>
      </c>
      <c r="B84" s="235" t="s">
        <v>20</v>
      </c>
      <c r="C84" s="235" t="s">
        <v>20</v>
      </c>
      <c r="D84" s="235" t="s">
        <v>20</v>
      </c>
      <c r="E84" s="235" t="s">
        <v>20</v>
      </c>
      <c r="F84" s="235" t="s">
        <v>20</v>
      </c>
      <c r="G84" s="235" t="s">
        <v>20</v>
      </c>
      <c r="H84" s="235" t="s">
        <v>20</v>
      </c>
      <c r="I84" s="235" t="s">
        <v>20</v>
      </c>
      <c r="J84" s="235" t="s">
        <v>20</v>
      </c>
      <c r="K84" s="235" t="s">
        <v>21</v>
      </c>
      <c r="L84" s="235" t="s">
        <v>21</v>
      </c>
      <c r="M84" s="235" t="s">
        <v>21</v>
      </c>
      <c r="N84" s="235" t="s">
        <v>20</v>
      </c>
    </row>
    <row r="85" spans="1:14" ht="16.5" thickBot="1" x14ac:dyDescent="0.3">
      <c r="A85" s="29" t="str">
        <f>'[1]Outside Edges'!$A85</f>
        <v>D83</v>
      </c>
      <c r="B85" s="234" t="s">
        <v>20</v>
      </c>
      <c r="C85" s="234" t="s">
        <v>20</v>
      </c>
      <c r="D85" s="234" t="s">
        <v>20</v>
      </c>
      <c r="E85" s="234" t="s">
        <v>20</v>
      </c>
      <c r="F85" s="234" t="s">
        <v>20</v>
      </c>
      <c r="G85" s="234" t="s">
        <v>20</v>
      </c>
      <c r="H85" s="234" t="s">
        <v>20</v>
      </c>
      <c r="I85" s="234" t="s">
        <v>20</v>
      </c>
      <c r="J85" s="234" t="s">
        <v>20</v>
      </c>
      <c r="K85" s="234" t="s">
        <v>20</v>
      </c>
      <c r="L85" s="234" t="s">
        <v>20</v>
      </c>
      <c r="M85" s="234" t="s">
        <v>20</v>
      </c>
      <c r="N85" s="234" t="s">
        <v>20</v>
      </c>
    </row>
    <row r="86" spans="1:14" ht="16.5" thickBot="1" x14ac:dyDescent="0.3">
      <c r="A86" s="30" t="str">
        <f>'[1]Outside Edges'!$A86</f>
        <v>D84</v>
      </c>
      <c r="B86" s="235" t="s">
        <v>20</v>
      </c>
      <c r="C86" s="235" t="s">
        <v>20</v>
      </c>
      <c r="D86" s="235" t="s">
        <v>20</v>
      </c>
      <c r="E86" s="235" t="s">
        <v>20</v>
      </c>
      <c r="F86" s="235" t="s">
        <v>20</v>
      </c>
      <c r="G86" s="235" t="s">
        <v>20</v>
      </c>
      <c r="H86" s="235" t="s">
        <v>20</v>
      </c>
      <c r="I86" s="235" t="s">
        <v>20</v>
      </c>
      <c r="J86" s="235" t="s">
        <v>20</v>
      </c>
      <c r="K86" s="235" t="s">
        <v>21</v>
      </c>
      <c r="L86" s="235" t="s">
        <v>21</v>
      </c>
      <c r="M86" s="235" t="s">
        <v>20</v>
      </c>
      <c r="N86" s="235" t="s">
        <v>20</v>
      </c>
    </row>
    <row r="87" spans="1:14" ht="16.5" thickBot="1" x14ac:dyDescent="0.3">
      <c r="A87" s="29" t="str">
        <f>'[1]Outside Edges'!$A87</f>
        <v>D85</v>
      </c>
      <c r="B87" s="234" t="s">
        <v>20</v>
      </c>
      <c r="C87" s="234" t="s">
        <v>20</v>
      </c>
      <c r="D87" s="234" t="s">
        <v>20</v>
      </c>
      <c r="E87" s="234" t="s">
        <v>20</v>
      </c>
      <c r="F87" s="234" t="s">
        <v>20</v>
      </c>
      <c r="G87" s="234" t="s">
        <v>20</v>
      </c>
      <c r="H87" s="234" t="s">
        <v>20</v>
      </c>
      <c r="I87" s="234" t="s">
        <v>20</v>
      </c>
      <c r="J87" s="234" t="s">
        <v>20</v>
      </c>
      <c r="K87" s="234" t="s">
        <v>21</v>
      </c>
      <c r="L87" s="234" t="s">
        <v>21</v>
      </c>
      <c r="M87" s="234" t="s">
        <v>21</v>
      </c>
      <c r="N87" s="234" t="s">
        <v>20</v>
      </c>
    </row>
    <row r="88" spans="1:14" ht="16.5" thickBot="1" x14ac:dyDescent="0.3">
      <c r="A88" s="30" t="str">
        <f>'[1]Outside Edges'!$A88</f>
        <v>D86</v>
      </c>
      <c r="B88" s="235" t="s">
        <v>20</v>
      </c>
      <c r="C88" s="235" t="s">
        <v>20</v>
      </c>
      <c r="D88" s="235" t="s">
        <v>20</v>
      </c>
      <c r="E88" s="235" t="s">
        <v>20</v>
      </c>
      <c r="F88" s="235" t="s">
        <v>20</v>
      </c>
      <c r="G88" s="235" t="s">
        <v>20</v>
      </c>
      <c r="H88" s="235" t="s">
        <v>20</v>
      </c>
      <c r="I88" s="235" t="s">
        <v>20</v>
      </c>
      <c r="J88" s="235" t="s">
        <v>20</v>
      </c>
      <c r="K88" s="235" t="s">
        <v>20</v>
      </c>
      <c r="L88" s="235" t="s">
        <v>20</v>
      </c>
      <c r="M88" s="235" t="s">
        <v>20</v>
      </c>
      <c r="N88" s="235" t="s">
        <v>20</v>
      </c>
    </row>
    <row r="89" spans="1:14" ht="16.5" thickBot="1" x14ac:dyDescent="0.3">
      <c r="A89" s="29" t="str">
        <f>'[1]Outside Edges'!$A89</f>
        <v>D87</v>
      </c>
      <c r="B89" s="234" t="s">
        <v>20</v>
      </c>
      <c r="C89" s="234" t="s">
        <v>20</v>
      </c>
      <c r="D89" s="234" t="s">
        <v>20</v>
      </c>
      <c r="E89" s="234" t="s">
        <v>20</v>
      </c>
      <c r="F89" s="234" t="s">
        <v>20</v>
      </c>
      <c r="G89" s="234" t="s">
        <v>20</v>
      </c>
      <c r="H89" s="234" t="s">
        <v>20</v>
      </c>
      <c r="I89" s="234" t="s">
        <v>20</v>
      </c>
      <c r="J89" s="234" t="s">
        <v>20</v>
      </c>
      <c r="K89" s="234" t="s">
        <v>21</v>
      </c>
      <c r="L89" s="234" t="s">
        <v>21</v>
      </c>
      <c r="M89" s="234" t="s">
        <v>21</v>
      </c>
      <c r="N89" s="234" t="s">
        <v>20</v>
      </c>
    </row>
    <row r="90" spans="1:14" ht="16.5" thickBot="1" x14ac:dyDescent="0.3">
      <c r="A90" s="30" t="str">
        <f>'[1]Outside Edges'!$A90</f>
        <v>D88</v>
      </c>
      <c r="B90" s="235" t="s">
        <v>20</v>
      </c>
      <c r="C90" s="235" t="s">
        <v>20</v>
      </c>
      <c r="D90" s="235" t="s">
        <v>20</v>
      </c>
      <c r="E90" s="235" t="s">
        <v>20</v>
      </c>
      <c r="F90" s="235" t="s">
        <v>20</v>
      </c>
      <c r="G90" s="235" t="s">
        <v>20</v>
      </c>
      <c r="H90" s="235" t="s">
        <v>20</v>
      </c>
      <c r="I90" s="235" t="s">
        <v>20</v>
      </c>
      <c r="J90" s="235" t="s">
        <v>20</v>
      </c>
      <c r="K90" s="235" t="s">
        <v>21</v>
      </c>
      <c r="L90" s="235" t="s">
        <v>21</v>
      </c>
      <c r="M90" s="235" t="s">
        <v>21</v>
      </c>
      <c r="N90" s="235" t="s">
        <v>20</v>
      </c>
    </row>
    <row r="91" spans="1:14" ht="16.5" thickBot="1" x14ac:dyDescent="0.3">
      <c r="A91" s="29" t="str">
        <f>'[1]Outside Edges'!$A91</f>
        <v>D89</v>
      </c>
      <c r="B91" s="234" t="s">
        <v>20</v>
      </c>
      <c r="C91" s="234" t="s">
        <v>20</v>
      </c>
      <c r="D91" s="234" t="s">
        <v>20</v>
      </c>
      <c r="E91" s="234" t="s">
        <v>20</v>
      </c>
      <c r="F91" s="234" t="s">
        <v>20</v>
      </c>
      <c r="G91" s="234" t="s">
        <v>20</v>
      </c>
      <c r="H91" s="234" t="s">
        <v>20</v>
      </c>
      <c r="I91" s="234" t="s">
        <v>20</v>
      </c>
      <c r="J91" s="234" t="s">
        <v>20</v>
      </c>
      <c r="K91" s="234" t="s">
        <v>21</v>
      </c>
      <c r="L91" s="234" t="s">
        <v>21</v>
      </c>
      <c r="M91" s="234" t="s">
        <v>21</v>
      </c>
      <c r="N91" s="234" t="s">
        <v>20</v>
      </c>
    </row>
    <row r="92" spans="1:14" ht="16.5" thickBot="1" x14ac:dyDescent="0.3">
      <c r="A92" s="30" t="str">
        <f>'[1]Outside Edges'!$A92</f>
        <v>D90</v>
      </c>
      <c r="B92" s="235" t="s">
        <v>20</v>
      </c>
      <c r="C92" s="235" t="s">
        <v>20</v>
      </c>
      <c r="D92" s="235" t="s">
        <v>20</v>
      </c>
      <c r="E92" s="235" t="s">
        <v>20</v>
      </c>
      <c r="F92" s="235" t="s">
        <v>20</v>
      </c>
      <c r="G92" s="235" t="s">
        <v>20</v>
      </c>
      <c r="H92" s="235" t="s">
        <v>20</v>
      </c>
      <c r="I92" s="235" t="s">
        <v>20</v>
      </c>
      <c r="J92" s="235" t="s">
        <v>20</v>
      </c>
      <c r="K92" s="235" t="s">
        <v>21</v>
      </c>
      <c r="L92" s="235" t="s">
        <v>21</v>
      </c>
      <c r="M92" s="235" t="s">
        <v>21</v>
      </c>
      <c r="N92" s="235" t="s">
        <v>20</v>
      </c>
    </row>
    <row r="93" spans="1:14" ht="16.5" thickBot="1" x14ac:dyDescent="0.3">
      <c r="A93" s="29" t="str">
        <f>'[1]Outside Edges'!$A93</f>
        <v>D91</v>
      </c>
      <c r="B93" s="234" t="s">
        <v>20</v>
      </c>
      <c r="C93" s="234" t="s">
        <v>21</v>
      </c>
      <c r="D93" s="234" t="s">
        <v>20</v>
      </c>
      <c r="E93" s="234" t="s">
        <v>20</v>
      </c>
      <c r="F93" s="234" t="s">
        <v>20</v>
      </c>
      <c r="G93" s="234" t="s">
        <v>20</v>
      </c>
      <c r="H93" s="234" t="s">
        <v>20</v>
      </c>
      <c r="I93" s="234" t="s">
        <v>20</v>
      </c>
      <c r="J93" s="234" t="s">
        <v>20</v>
      </c>
      <c r="K93" s="234" t="s">
        <v>20</v>
      </c>
      <c r="L93" s="234" t="s">
        <v>20</v>
      </c>
      <c r="M93" s="234" t="s">
        <v>21</v>
      </c>
      <c r="N93" s="234" t="s">
        <v>20</v>
      </c>
    </row>
    <row r="94" spans="1:14" ht="16.5" thickBot="1" x14ac:dyDescent="0.3">
      <c r="A94" s="30" t="str">
        <f>'[1]Outside Edges'!$A94</f>
        <v>D92</v>
      </c>
      <c r="B94" s="235" t="s">
        <v>20</v>
      </c>
      <c r="C94" s="235" t="s">
        <v>20</v>
      </c>
      <c r="D94" s="235" t="s">
        <v>20</v>
      </c>
      <c r="E94" s="235" t="s">
        <v>20</v>
      </c>
      <c r="F94" s="235" t="s">
        <v>20</v>
      </c>
      <c r="G94" s="235" t="s">
        <v>20</v>
      </c>
      <c r="H94" s="235" t="s">
        <v>20</v>
      </c>
      <c r="I94" s="235" t="s">
        <v>20</v>
      </c>
      <c r="J94" s="235" t="s">
        <v>20</v>
      </c>
      <c r="K94" s="235" t="s">
        <v>21</v>
      </c>
      <c r="L94" s="235" t="s">
        <v>21</v>
      </c>
      <c r="M94" s="235" t="s">
        <v>20</v>
      </c>
      <c r="N94" s="235" t="s">
        <v>20</v>
      </c>
    </row>
    <row r="95" spans="1:14" ht="16.5" thickBot="1" x14ac:dyDescent="0.3">
      <c r="A95" s="29" t="str">
        <f>'[1]Outside Edges'!$A95</f>
        <v>D93</v>
      </c>
      <c r="B95" s="234" t="s">
        <v>20</v>
      </c>
      <c r="C95" s="234" t="s">
        <v>20</v>
      </c>
      <c r="D95" s="234" t="s">
        <v>20</v>
      </c>
      <c r="E95" s="234" t="s">
        <v>20</v>
      </c>
      <c r="F95" s="234" t="s">
        <v>20</v>
      </c>
      <c r="G95" s="234" t="s">
        <v>20</v>
      </c>
      <c r="H95" s="234" t="s">
        <v>20</v>
      </c>
      <c r="I95" s="234" t="s">
        <v>20</v>
      </c>
      <c r="J95" s="234" t="s">
        <v>20</v>
      </c>
      <c r="K95" s="234" t="s">
        <v>21</v>
      </c>
      <c r="L95" s="234" t="s">
        <v>21</v>
      </c>
      <c r="M95" s="234" t="s">
        <v>21</v>
      </c>
      <c r="N95" s="234" t="s">
        <v>20</v>
      </c>
    </row>
    <row r="96" spans="1:14" ht="16.5" thickBot="1" x14ac:dyDescent="0.3">
      <c r="A96" s="30" t="str">
        <f>'[1]Outside Edges'!$A96</f>
        <v>D94</v>
      </c>
      <c r="B96" s="235" t="s">
        <v>21</v>
      </c>
      <c r="C96" s="235" t="s">
        <v>20</v>
      </c>
      <c r="D96" s="235" t="s">
        <v>20</v>
      </c>
      <c r="E96" s="235" t="s">
        <v>20</v>
      </c>
      <c r="F96" s="235" t="s">
        <v>20</v>
      </c>
      <c r="G96" s="235" t="s">
        <v>20</v>
      </c>
      <c r="H96" s="235" t="s">
        <v>20</v>
      </c>
      <c r="I96" s="235" t="s">
        <v>20</v>
      </c>
      <c r="J96" s="235" t="s">
        <v>20</v>
      </c>
      <c r="K96" s="235" t="s">
        <v>20</v>
      </c>
      <c r="L96" s="235" t="s">
        <v>20</v>
      </c>
      <c r="M96" s="235" t="s">
        <v>20</v>
      </c>
      <c r="N96" s="235" t="s">
        <v>20</v>
      </c>
    </row>
    <row r="97" spans="1:14" ht="16.5" thickBot="1" x14ac:dyDescent="0.3">
      <c r="A97" s="29" t="str">
        <f>'[1]Outside Edges'!$A97</f>
        <v>D95</v>
      </c>
      <c r="B97" s="234" t="s">
        <v>20</v>
      </c>
      <c r="C97" s="234" t="s">
        <v>20</v>
      </c>
      <c r="D97" s="234" t="s">
        <v>20</v>
      </c>
      <c r="E97" s="234" t="s">
        <v>20</v>
      </c>
      <c r="F97" s="234" t="s">
        <v>20</v>
      </c>
      <c r="G97" s="234" t="s">
        <v>20</v>
      </c>
      <c r="H97" s="234" t="s">
        <v>20</v>
      </c>
      <c r="I97" s="234" t="s">
        <v>20</v>
      </c>
      <c r="J97" s="234" t="s">
        <v>20</v>
      </c>
      <c r="K97" s="234" t="s">
        <v>21</v>
      </c>
      <c r="L97" s="234" t="s">
        <v>21</v>
      </c>
      <c r="M97" s="234" t="s">
        <v>20</v>
      </c>
      <c r="N97" s="234" t="s">
        <v>20</v>
      </c>
    </row>
    <row r="98" spans="1:14" ht="16.5" thickBot="1" x14ac:dyDescent="0.3">
      <c r="A98" s="30" t="str">
        <f>'[1]Outside Edges'!$A98</f>
        <v>D96</v>
      </c>
      <c r="B98" s="235" t="s">
        <v>20</v>
      </c>
      <c r="C98" s="235" t="s">
        <v>20</v>
      </c>
      <c r="D98" s="235" t="s">
        <v>20</v>
      </c>
      <c r="E98" s="235" t="s">
        <v>20</v>
      </c>
      <c r="F98" s="235" t="s">
        <v>20</v>
      </c>
      <c r="G98" s="235" t="s">
        <v>20</v>
      </c>
      <c r="H98" s="235" t="s">
        <v>20</v>
      </c>
      <c r="I98" s="235" t="s">
        <v>20</v>
      </c>
      <c r="J98" s="235" t="s">
        <v>20</v>
      </c>
      <c r="K98" s="235" t="s">
        <v>21</v>
      </c>
      <c r="L98" s="235" t="s">
        <v>21</v>
      </c>
      <c r="M98" s="235" t="s">
        <v>20</v>
      </c>
      <c r="N98" s="235" t="s">
        <v>20</v>
      </c>
    </row>
    <row r="99" spans="1:14" ht="16.5" thickBot="1" x14ac:dyDescent="0.3">
      <c r="A99" s="29" t="str">
        <f>'[1]Outside Edges'!$A99</f>
        <v>D97</v>
      </c>
      <c r="B99" s="234" t="s">
        <v>20</v>
      </c>
      <c r="C99" s="234" t="s">
        <v>20</v>
      </c>
      <c r="D99" s="234" t="s">
        <v>20</v>
      </c>
      <c r="E99" s="234" t="s">
        <v>20</v>
      </c>
      <c r="F99" s="234" t="s">
        <v>20</v>
      </c>
      <c r="G99" s="234" t="s">
        <v>20</v>
      </c>
      <c r="H99" s="234" t="s">
        <v>20</v>
      </c>
      <c r="I99" s="234" t="s">
        <v>20</v>
      </c>
      <c r="J99" s="234" t="s">
        <v>20</v>
      </c>
      <c r="K99" s="234" t="s">
        <v>21</v>
      </c>
      <c r="L99" s="234" t="s">
        <v>21</v>
      </c>
      <c r="M99" s="234" t="s">
        <v>20</v>
      </c>
      <c r="N99" s="234" t="s">
        <v>20</v>
      </c>
    </row>
    <row r="100" spans="1:14" ht="16.5" thickBot="1" x14ac:dyDescent="0.3">
      <c r="A100" s="30" t="str">
        <f>'[1]Outside Edges'!$A100</f>
        <v>D98</v>
      </c>
      <c r="B100" s="235" t="s">
        <v>20</v>
      </c>
      <c r="C100" s="235" t="s">
        <v>20</v>
      </c>
      <c r="D100" s="235" t="s">
        <v>20</v>
      </c>
      <c r="E100" s="235" t="s">
        <v>20</v>
      </c>
      <c r="F100" s="235" t="s">
        <v>20</v>
      </c>
      <c r="G100" s="235" t="s">
        <v>20</v>
      </c>
      <c r="H100" s="235" t="s">
        <v>20</v>
      </c>
      <c r="I100" s="235" t="s">
        <v>20</v>
      </c>
      <c r="J100" s="235" t="s">
        <v>20</v>
      </c>
      <c r="K100" s="235" t="s">
        <v>21</v>
      </c>
      <c r="L100" s="235" t="s">
        <v>21</v>
      </c>
      <c r="M100" s="235" t="s">
        <v>21</v>
      </c>
      <c r="N100" s="235" t="s">
        <v>20</v>
      </c>
    </row>
    <row r="101" spans="1:14" ht="16.5" thickBot="1" x14ac:dyDescent="0.3">
      <c r="A101" s="29" t="str">
        <f>'[1]Outside Edges'!$A101</f>
        <v>D99</v>
      </c>
      <c r="B101" s="234" t="s">
        <v>21</v>
      </c>
      <c r="C101" s="234" t="s">
        <v>20</v>
      </c>
      <c r="D101" s="234" t="s">
        <v>20</v>
      </c>
      <c r="E101" s="234" t="s">
        <v>20</v>
      </c>
      <c r="F101" s="234" t="s">
        <v>20</v>
      </c>
      <c r="G101" s="234" t="s">
        <v>20</v>
      </c>
      <c r="H101" s="234" t="s">
        <v>20</v>
      </c>
      <c r="I101" s="234" t="s">
        <v>20</v>
      </c>
      <c r="J101" s="234" t="s">
        <v>20</v>
      </c>
      <c r="K101" s="234" t="s">
        <v>20</v>
      </c>
      <c r="L101" s="234" t="s">
        <v>20</v>
      </c>
      <c r="M101" s="234" t="s">
        <v>20</v>
      </c>
      <c r="N101" s="234" t="s">
        <v>20</v>
      </c>
    </row>
    <row r="102" spans="1:14" ht="16.5" thickBot="1" x14ac:dyDescent="0.3">
      <c r="A102" s="30" t="str">
        <f>'[1]Outside Edges'!$A102</f>
        <v>D100</v>
      </c>
      <c r="B102" s="235" t="s">
        <v>21</v>
      </c>
      <c r="C102" s="235" t="s">
        <v>20</v>
      </c>
      <c r="D102" s="235" t="s">
        <v>20</v>
      </c>
      <c r="E102" s="235" t="s">
        <v>20</v>
      </c>
      <c r="F102" s="235" t="s">
        <v>20</v>
      </c>
      <c r="G102" s="235" t="s">
        <v>20</v>
      </c>
      <c r="H102" s="235" t="s">
        <v>20</v>
      </c>
      <c r="I102" s="235" t="s">
        <v>20</v>
      </c>
      <c r="J102" s="235" t="s">
        <v>20</v>
      </c>
      <c r="K102" s="235" t="s">
        <v>20</v>
      </c>
      <c r="L102" s="235" t="s">
        <v>20</v>
      </c>
      <c r="M102" s="235" t="s">
        <v>20</v>
      </c>
      <c r="N102" s="235" t="s">
        <v>20</v>
      </c>
    </row>
    <row r="103" spans="1:14" ht="16.5" thickBot="1" x14ac:dyDescent="0.3">
      <c r="A103" s="29" t="str">
        <f>'[1]Outside Edges'!$A103</f>
        <v>D101</v>
      </c>
      <c r="B103" s="234" t="s">
        <v>20</v>
      </c>
      <c r="C103" s="234" t="s">
        <v>20</v>
      </c>
      <c r="D103" s="234" t="s">
        <v>20</v>
      </c>
      <c r="E103" s="234" t="s">
        <v>20</v>
      </c>
      <c r="F103" s="234" t="s">
        <v>20</v>
      </c>
      <c r="G103" s="234" t="s">
        <v>20</v>
      </c>
      <c r="H103" s="234" t="s">
        <v>20</v>
      </c>
      <c r="I103" s="234" t="s">
        <v>20</v>
      </c>
      <c r="J103" s="234" t="s">
        <v>20</v>
      </c>
      <c r="K103" s="234" t="s">
        <v>21</v>
      </c>
      <c r="L103" s="234" t="s">
        <v>21</v>
      </c>
      <c r="M103" s="234" t="s">
        <v>21</v>
      </c>
      <c r="N103" s="234" t="s">
        <v>20</v>
      </c>
    </row>
    <row r="104" spans="1:14" ht="16.5" thickBot="1" x14ac:dyDescent="0.3">
      <c r="A104" s="30" t="str">
        <f>'[1]Outside Edges'!$A104</f>
        <v>D102</v>
      </c>
      <c r="B104" s="235" t="s">
        <v>20</v>
      </c>
      <c r="C104" s="235" t="s">
        <v>20</v>
      </c>
      <c r="D104" s="235" t="s">
        <v>20</v>
      </c>
      <c r="E104" s="235" t="s">
        <v>20</v>
      </c>
      <c r="F104" s="235" t="s">
        <v>20</v>
      </c>
      <c r="G104" s="235" t="s">
        <v>20</v>
      </c>
      <c r="H104" s="235" t="s">
        <v>20</v>
      </c>
      <c r="I104" s="235" t="s">
        <v>20</v>
      </c>
      <c r="J104" s="235" t="s">
        <v>20</v>
      </c>
      <c r="K104" s="235" t="s">
        <v>21</v>
      </c>
      <c r="L104" s="235" t="s">
        <v>21</v>
      </c>
      <c r="M104" s="235" t="s">
        <v>21</v>
      </c>
      <c r="N104" s="235" t="s">
        <v>20</v>
      </c>
    </row>
    <row r="105" spans="1:14" ht="16.5" thickBot="1" x14ac:dyDescent="0.3">
      <c r="A105" s="29" t="str">
        <f>'[1]Outside Edges'!$A105</f>
        <v>D103</v>
      </c>
      <c r="B105" s="234" t="s">
        <v>20</v>
      </c>
      <c r="C105" s="234" t="s">
        <v>20</v>
      </c>
      <c r="D105" s="234" t="s">
        <v>20</v>
      </c>
      <c r="E105" s="234" t="s">
        <v>20</v>
      </c>
      <c r="F105" s="234" t="s">
        <v>20</v>
      </c>
      <c r="G105" s="234" t="s">
        <v>20</v>
      </c>
      <c r="H105" s="234" t="s">
        <v>20</v>
      </c>
      <c r="I105" s="234" t="s">
        <v>20</v>
      </c>
      <c r="J105" s="234" t="s">
        <v>20</v>
      </c>
      <c r="K105" s="234" t="s">
        <v>20</v>
      </c>
      <c r="L105" s="234" t="s">
        <v>20</v>
      </c>
      <c r="M105" s="234" t="s">
        <v>20</v>
      </c>
      <c r="N105" s="234" t="s">
        <v>20</v>
      </c>
    </row>
    <row r="106" spans="1:14" ht="16.5" thickBot="1" x14ac:dyDescent="0.3">
      <c r="A106" s="30" t="str">
        <f>'[1]Outside Edges'!$A106</f>
        <v>D104</v>
      </c>
      <c r="B106" s="235" t="s">
        <v>20</v>
      </c>
      <c r="C106" s="235" t="s">
        <v>20</v>
      </c>
      <c r="D106" s="235" t="s">
        <v>20</v>
      </c>
      <c r="E106" s="235" t="s">
        <v>20</v>
      </c>
      <c r="F106" s="235" t="s">
        <v>20</v>
      </c>
      <c r="G106" s="235" t="s">
        <v>20</v>
      </c>
      <c r="H106" s="235" t="s">
        <v>20</v>
      </c>
      <c r="I106" s="235" t="s">
        <v>20</v>
      </c>
      <c r="J106" s="235" t="s">
        <v>20</v>
      </c>
      <c r="K106" s="235" t="s">
        <v>21</v>
      </c>
      <c r="L106" s="235" t="s">
        <v>21</v>
      </c>
      <c r="M106" s="235" t="s">
        <v>20</v>
      </c>
      <c r="N106" s="235" t="s">
        <v>20</v>
      </c>
    </row>
    <row r="107" spans="1:14" ht="16.5" thickBot="1" x14ac:dyDescent="0.3">
      <c r="A107" s="29" t="str">
        <f>'[1]Outside Edges'!$A107</f>
        <v>D105</v>
      </c>
      <c r="B107" s="234" t="s">
        <v>20</v>
      </c>
      <c r="C107" s="234" t="s">
        <v>20</v>
      </c>
      <c r="D107" s="234" t="s">
        <v>20</v>
      </c>
      <c r="E107" s="234" t="s">
        <v>20</v>
      </c>
      <c r="F107" s="234" t="s">
        <v>20</v>
      </c>
      <c r="G107" s="234" t="s">
        <v>20</v>
      </c>
      <c r="H107" s="234" t="s">
        <v>20</v>
      </c>
      <c r="I107" s="234" t="s">
        <v>20</v>
      </c>
      <c r="J107" s="234" t="s">
        <v>20</v>
      </c>
      <c r="K107" s="234" t="s">
        <v>21</v>
      </c>
      <c r="L107" s="234" t="s">
        <v>21</v>
      </c>
      <c r="M107" s="234" t="s">
        <v>21</v>
      </c>
      <c r="N107" s="234" t="s">
        <v>20</v>
      </c>
    </row>
    <row r="108" spans="1:14" ht="16.5" thickBot="1" x14ac:dyDescent="0.3">
      <c r="A108" s="30" t="str">
        <f>'[1]Outside Edges'!$A108</f>
        <v>D106</v>
      </c>
      <c r="B108" s="235" t="s">
        <v>20</v>
      </c>
      <c r="C108" s="235" t="s">
        <v>21</v>
      </c>
      <c r="D108" s="235" t="s">
        <v>20</v>
      </c>
      <c r="E108" s="235" t="s">
        <v>20</v>
      </c>
      <c r="F108" s="235" t="s">
        <v>20</v>
      </c>
      <c r="G108" s="235" t="s">
        <v>20</v>
      </c>
      <c r="H108" s="235" t="s">
        <v>20</v>
      </c>
      <c r="I108" s="235" t="s">
        <v>20</v>
      </c>
      <c r="J108" s="235" t="s">
        <v>20</v>
      </c>
      <c r="K108" s="235" t="s">
        <v>20</v>
      </c>
      <c r="L108" s="235" t="s">
        <v>20</v>
      </c>
      <c r="M108" s="235" t="s">
        <v>21</v>
      </c>
      <c r="N108" s="235" t="s">
        <v>20</v>
      </c>
    </row>
    <row r="109" spans="1:14" ht="16.5" thickBot="1" x14ac:dyDescent="0.3">
      <c r="A109" s="29" t="str">
        <f>'[1]Outside Edges'!$A109</f>
        <v>D107</v>
      </c>
      <c r="B109" s="234" t="s">
        <v>20</v>
      </c>
      <c r="C109" s="234" t="s">
        <v>20</v>
      </c>
      <c r="D109" s="234" t="s">
        <v>20</v>
      </c>
      <c r="E109" s="234" t="s">
        <v>20</v>
      </c>
      <c r="F109" s="234" t="s">
        <v>20</v>
      </c>
      <c r="G109" s="234" t="s">
        <v>20</v>
      </c>
      <c r="H109" s="234" t="s">
        <v>20</v>
      </c>
      <c r="I109" s="234" t="s">
        <v>20</v>
      </c>
      <c r="J109" s="234" t="s">
        <v>20</v>
      </c>
      <c r="K109" s="234" t="s">
        <v>21</v>
      </c>
      <c r="L109" s="234" t="s">
        <v>21</v>
      </c>
      <c r="M109" s="234" t="s">
        <v>21</v>
      </c>
      <c r="N109" s="234" t="s">
        <v>20</v>
      </c>
    </row>
    <row r="110" spans="1:14" ht="16.5" thickBot="1" x14ac:dyDescent="0.3">
      <c r="A110" s="30" t="str">
        <f>'[1]Outside Edges'!$A110</f>
        <v>D108</v>
      </c>
      <c r="B110" s="235" t="s">
        <v>20</v>
      </c>
      <c r="C110" s="235" t="s">
        <v>20</v>
      </c>
      <c r="D110" s="235" t="s">
        <v>20</v>
      </c>
      <c r="E110" s="235" t="s">
        <v>20</v>
      </c>
      <c r="F110" s="235" t="s">
        <v>20</v>
      </c>
      <c r="G110" s="235" t="s">
        <v>20</v>
      </c>
      <c r="H110" s="235" t="s">
        <v>20</v>
      </c>
      <c r="I110" s="235" t="s">
        <v>20</v>
      </c>
      <c r="J110" s="235" t="s">
        <v>20</v>
      </c>
      <c r="K110" s="235" t="s">
        <v>21</v>
      </c>
      <c r="L110" s="235" t="s">
        <v>21</v>
      </c>
      <c r="M110" s="235" t="s">
        <v>20</v>
      </c>
      <c r="N110" s="235" t="s">
        <v>20</v>
      </c>
    </row>
    <row r="111" spans="1:14" ht="16.5" thickBot="1" x14ac:dyDescent="0.3">
      <c r="A111" s="29" t="str">
        <f>'[1]Outside Edges'!$A111</f>
        <v>D109</v>
      </c>
      <c r="B111" s="234" t="s">
        <v>20</v>
      </c>
      <c r="C111" s="234" t="s">
        <v>20</v>
      </c>
      <c r="D111" s="234" t="s">
        <v>20</v>
      </c>
      <c r="E111" s="234" t="s">
        <v>20</v>
      </c>
      <c r="F111" s="234" t="s">
        <v>20</v>
      </c>
      <c r="G111" s="234" t="s">
        <v>20</v>
      </c>
      <c r="H111" s="234" t="s">
        <v>20</v>
      </c>
      <c r="I111" s="234" t="s">
        <v>20</v>
      </c>
      <c r="J111" s="234" t="s">
        <v>20</v>
      </c>
      <c r="K111" s="234" t="s">
        <v>21</v>
      </c>
      <c r="L111" s="234" t="s">
        <v>21</v>
      </c>
      <c r="M111" s="234" t="s">
        <v>21</v>
      </c>
      <c r="N111" s="234" t="s">
        <v>20</v>
      </c>
    </row>
    <row r="112" spans="1:14" ht="16.5" thickBot="1" x14ac:dyDescent="0.3">
      <c r="A112" s="30" t="str">
        <f>'[1]Outside Edges'!$A112</f>
        <v>D110</v>
      </c>
      <c r="B112" s="235" t="s">
        <v>20</v>
      </c>
      <c r="C112" s="235" t="s">
        <v>20</v>
      </c>
      <c r="D112" s="235" t="s">
        <v>20</v>
      </c>
      <c r="E112" s="235" t="s">
        <v>20</v>
      </c>
      <c r="F112" s="235" t="s">
        <v>20</v>
      </c>
      <c r="G112" s="235" t="s">
        <v>20</v>
      </c>
      <c r="H112" s="235" t="s">
        <v>20</v>
      </c>
      <c r="I112" s="235" t="s">
        <v>20</v>
      </c>
      <c r="J112" s="235" t="s">
        <v>20</v>
      </c>
      <c r="K112" s="235" t="s">
        <v>21</v>
      </c>
      <c r="L112" s="235" t="s">
        <v>21</v>
      </c>
      <c r="M112" s="235" t="s">
        <v>21</v>
      </c>
      <c r="N112" s="235" t="s">
        <v>20</v>
      </c>
    </row>
    <row r="113" spans="1:14" ht="16.5" thickBot="1" x14ac:dyDescent="0.3">
      <c r="A113" s="29" t="str">
        <f>'[1]Outside Edges'!$A113</f>
        <v>D111</v>
      </c>
      <c r="B113" s="234" t="s">
        <v>21</v>
      </c>
      <c r="C113" s="234" t="s">
        <v>20</v>
      </c>
      <c r="D113" s="234" t="s">
        <v>20</v>
      </c>
      <c r="E113" s="234" t="s">
        <v>20</v>
      </c>
      <c r="F113" s="234" t="s">
        <v>20</v>
      </c>
      <c r="G113" s="234" t="s">
        <v>20</v>
      </c>
      <c r="H113" s="234" t="s">
        <v>20</v>
      </c>
      <c r="I113" s="234" t="s">
        <v>20</v>
      </c>
      <c r="J113" s="234" t="s">
        <v>20</v>
      </c>
      <c r="K113" s="234" t="s">
        <v>20</v>
      </c>
      <c r="L113" s="234" t="s">
        <v>20</v>
      </c>
      <c r="M113" s="234" t="s">
        <v>20</v>
      </c>
      <c r="N113" s="234" t="s">
        <v>20</v>
      </c>
    </row>
    <row r="114" spans="1:14" ht="16.5" thickBot="1" x14ac:dyDescent="0.3">
      <c r="A114" s="30" t="str">
        <f>'[1]Outside Edges'!$A114</f>
        <v>D112</v>
      </c>
      <c r="B114" s="235" t="s">
        <v>20</v>
      </c>
      <c r="C114" s="235" t="s">
        <v>20</v>
      </c>
      <c r="D114" s="235" t="s">
        <v>20</v>
      </c>
      <c r="E114" s="235" t="s">
        <v>20</v>
      </c>
      <c r="F114" s="235" t="s">
        <v>20</v>
      </c>
      <c r="G114" s="235" t="s">
        <v>20</v>
      </c>
      <c r="H114" s="235" t="s">
        <v>20</v>
      </c>
      <c r="I114" s="235" t="s">
        <v>20</v>
      </c>
      <c r="J114" s="235" t="s">
        <v>20</v>
      </c>
      <c r="K114" s="235" t="s">
        <v>21</v>
      </c>
      <c r="L114" s="235" t="s">
        <v>21</v>
      </c>
      <c r="M114" s="235" t="s">
        <v>20</v>
      </c>
      <c r="N114" s="235" t="s">
        <v>20</v>
      </c>
    </row>
    <row r="115" spans="1:14" ht="16.5" thickBot="1" x14ac:dyDescent="0.3">
      <c r="A115" s="29" t="str">
        <f>'[1]Outside Edges'!$A115</f>
        <v>D113</v>
      </c>
      <c r="B115" s="234" t="s">
        <v>21</v>
      </c>
      <c r="C115" s="234" t="s">
        <v>20</v>
      </c>
      <c r="D115" s="234" t="s">
        <v>20</v>
      </c>
      <c r="E115" s="234" t="s">
        <v>20</v>
      </c>
      <c r="F115" s="234" t="s">
        <v>20</v>
      </c>
      <c r="G115" s="234" t="s">
        <v>20</v>
      </c>
      <c r="H115" s="234" t="s">
        <v>20</v>
      </c>
      <c r="I115" s="234" t="s">
        <v>20</v>
      </c>
      <c r="J115" s="234" t="s">
        <v>20</v>
      </c>
      <c r="K115" s="234" t="s">
        <v>20</v>
      </c>
      <c r="L115" s="234" t="s">
        <v>20</v>
      </c>
      <c r="M115" s="234" t="s">
        <v>20</v>
      </c>
      <c r="N115" s="234" t="s">
        <v>20</v>
      </c>
    </row>
    <row r="116" spans="1:14" ht="16.5" thickBot="1" x14ac:dyDescent="0.3">
      <c r="A116" s="30" t="str">
        <f>'[1]Outside Edges'!$A116</f>
        <v>D114</v>
      </c>
      <c r="B116" s="235" t="s">
        <v>20</v>
      </c>
      <c r="C116" s="235" t="s">
        <v>21</v>
      </c>
      <c r="D116" s="235" t="s">
        <v>20</v>
      </c>
      <c r="E116" s="235" t="s">
        <v>20</v>
      </c>
      <c r="F116" s="235" t="s">
        <v>20</v>
      </c>
      <c r="G116" s="235" t="s">
        <v>20</v>
      </c>
      <c r="H116" s="235" t="s">
        <v>20</v>
      </c>
      <c r="I116" s="235" t="s">
        <v>20</v>
      </c>
      <c r="J116" s="235" t="s">
        <v>20</v>
      </c>
      <c r="K116" s="235" t="s">
        <v>20</v>
      </c>
      <c r="L116" s="235" t="s">
        <v>20</v>
      </c>
      <c r="M116" s="235" t="s">
        <v>21</v>
      </c>
      <c r="N116" s="235" t="s">
        <v>20</v>
      </c>
    </row>
    <row r="117" spans="1:14" ht="16.5" thickBot="1" x14ac:dyDescent="0.3">
      <c r="A117" s="29" t="str">
        <f>'[1]Outside Edges'!$A117</f>
        <v>D115</v>
      </c>
      <c r="B117" s="234" t="s">
        <v>20</v>
      </c>
      <c r="C117" s="234" t="s">
        <v>20</v>
      </c>
      <c r="D117" s="234" t="s">
        <v>20</v>
      </c>
      <c r="E117" s="234" t="s">
        <v>20</v>
      </c>
      <c r="F117" s="234" t="s">
        <v>20</v>
      </c>
      <c r="G117" s="234" t="s">
        <v>20</v>
      </c>
      <c r="H117" s="234" t="s">
        <v>20</v>
      </c>
      <c r="I117" s="234" t="s">
        <v>20</v>
      </c>
      <c r="J117" s="234" t="s">
        <v>20</v>
      </c>
      <c r="K117" s="234" t="s">
        <v>21</v>
      </c>
      <c r="L117" s="234" t="s">
        <v>21</v>
      </c>
      <c r="M117" s="234" t="s">
        <v>21</v>
      </c>
      <c r="N117" s="234" t="s">
        <v>20</v>
      </c>
    </row>
    <row r="118" spans="1:14" ht="16.5" thickBot="1" x14ac:dyDescent="0.3">
      <c r="A118" s="30" t="str">
        <f>'[1]Outside Edges'!$A118</f>
        <v>D116</v>
      </c>
      <c r="B118" s="235" t="s">
        <v>20</v>
      </c>
      <c r="C118" s="235" t="s">
        <v>20</v>
      </c>
      <c r="D118" s="235" t="s">
        <v>20</v>
      </c>
      <c r="E118" s="235" t="s">
        <v>20</v>
      </c>
      <c r="F118" s="235" t="s">
        <v>20</v>
      </c>
      <c r="G118" s="235" t="s">
        <v>20</v>
      </c>
      <c r="H118" s="235" t="s">
        <v>20</v>
      </c>
      <c r="I118" s="235" t="s">
        <v>20</v>
      </c>
      <c r="J118" s="235" t="s">
        <v>20</v>
      </c>
      <c r="K118" s="235" t="s">
        <v>21</v>
      </c>
      <c r="L118" s="235" t="s">
        <v>21</v>
      </c>
      <c r="M118" s="235" t="s">
        <v>21</v>
      </c>
      <c r="N118" s="235" t="s">
        <v>20</v>
      </c>
    </row>
    <row r="119" spans="1:14" ht="16.5" thickBot="1" x14ac:dyDescent="0.3">
      <c r="A119" s="29" t="str">
        <f>'[1]Outside Edges'!$A119</f>
        <v>D117</v>
      </c>
      <c r="B119" s="234" t="s">
        <v>20</v>
      </c>
      <c r="C119" s="234" t="s">
        <v>20</v>
      </c>
      <c r="D119" s="234" t="s">
        <v>20</v>
      </c>
      <c r="E119" s="234" t="s">
        <v>20</v>
      </c>
      <c r="F119" s="234" t="s">
        <v>20</v>
      </c>
      <c r="G119" s="234" t="s">
        <v>20</v>
      </c>
      <c r="H119" s="234" t="s">
        <v>20</v>
      </c>
      <c r="I119" s="234" t="s">
        <v>20</v>
      </c>
      <c r="J119" s="234" t="s">
        <v>20</v>
      </c>
      <c r="K119" s="234" t="s">
        <v>20</v>
      </c>
      <c r="L119" s="234" t="s">
        <v>20</v>
      </c>
      <c r="M119" s="234" t="s">
        <v>20</v>
      </c>
      <c r="N119" s="234" t="s">
        <v>20</v>
      </c>
    </row>
    <row r="120" spans="1:14" ht="16.5" thickBot="1" x14ac:dyDescent="0.3">
      <c r="A120" s="30" t="str">
        <f>'[1]Outside Edges'!$A120</f>
        <v>D118</v>
      </c>
      <c r="B120" s="235" t="s">
        <v>20</v>
      </c>
      <c r="C120" s="235" t="s">
        <v>20</v>
      </c>
      <c r="D120" s="235" t="s">
        <v>20</v>
      </c>
      <c r="E120" s="235" t="s">
        <v>20</v>
      </c>
      <c r="F120" s="235" t="s">
        <v>20</v>
      </c>
      <c r="G120" s="235" t="s">
        <v>20</v>
      </c>
      <c r="H120" s="235" t="s">
        <v>20</v>
      </c>
      <c r="I120" s="235" t="s">
        <v>20</v>
      </c>
      <c r="J120" s="235" t="s">
        <v>20</v>
      </c>
      <c r="K120" s="235" t="s">
        <v>21</v>
      </c>
      <c r="L120" s="235" t="s">
        <v>21</v>
      </c>
      <c r="M120" s="235" t="s">
        <v>21</v>
      </c>
      <c r="N120" s="235" t="s">
        <v>20</v>
      </c>
    </row>
    <row r="121" spans="1:14" ht="16.5" thickBot="1" x14ac:dyDescent="0.3">
      <c r="A121" s="29" t="str">
        <f>'[1]Outside Edges'!$A121</f>
        <v>D119</v>
      </c>
      <c r="B121" s="234" t="s">
        <v>20</v>
      </c>
      <c r="C121" s="234" t="s">
        <v>20</v>
      </c>
      <c r="D121" s="234" t="s">
        <v>20</v>
      </c>
      <c r="E121" s="234" t="s">
        <v>20</v>
      </c>
      <c r="F121" s="234" t="s">
        <v>20</v>
      </c>
      <c r="G121" s="234" t="s">
        <v>20</v>
      </c>
      <c r="H121" s="234" t="s">
        <v>20</v>
      </c>
      <c r="I121" s="234" t="s">
        <v>20</v>
      </c>
      <c r="J121" s="234" t="s">
        <v>20</v>
      </c>
      <c r="K121" s="234" t="s">
        <v>21</v>
      </c>
      <c r="L121" s="234" t="s">
        <v>21</v>
      </c>
      <c r="M121" s="234" t="s">
        <v>21</v>
      </c>
      <c r="N121" s="234" t="s">
        <v>20</v>
      </c>
    </row>
    <row r="122" spans="1:14" ht="16.5" thickBot="1" x14ac:dyDescent="0.3">
      <c r="A122" s="30" t="str">
        <f>'[1]Outside Edges'!$A122</f>
        <v>D120</v>
      </c>
      <c r="B122" s="235" t="s">
        <v>20</v>
      </c>
      <c r="C122" s="235" t="s">
        <v>20</v>
      </c>
      <c r="D122" s="235" t="s">
        <v>20</v>
      </c>
      <c r="E122" s="235" t="s">
        <v>20</v>
      </c>
      <c r="F122" s="235" t="s">
        <v>20</v>
      </c>
      <c r="G122" s="235" t="s">
        <v>20</v>
      </c>
      <c r="H122" s="235" t="s">
        <v>20</v>
      </c>
      <c r="I122" s="235" t="s">
        <v>20</v>
      </c>
      <c r="J122" s="235" t="s">
        <v>20</v>
      </c>
      <c r="K122" s="235" t="s">
        <v>21</v>
      </c>
      <c r="L122" s="235" t="s">
        <v>21</v>
      </c>
      <c r="M122" s="235" t="s">
        <v>21</v>
      </c>
      <c r="N122" s="235" t="s">
        <v>20</v>
      </c>
    </row>
    <row r="123" spans="1:14" ht="16.5" thickBot="1" x14ac:dyDescent="0.3">
      <c r="A123" s="29" t="str">
        <f>'[1]Outside Edges'!$A123</f>
        <v>D121</v>
      </c>
      <c r="B123" s="234" t="s">
        <v>21</v>
      </c>
      <c r="C123" s="234" t="s">
        <v>20</v>
      </c>
      <c r="D123" s="234" t="s">
        <v>20</v>
      </c>
      <c r="E123" s="234" t="s">
        <v>20</v>
      </c>
      <c r="F123" s="234" t="s">
        <v>20</v>
      </c>
      <c r="G123" s="234" t="s">
        <v>20</v>
      </c>
      <c r="H123" s="234" t="s">
        <v>20</v>
      </c>
      <c r="I123" s="234" t="s">
        <v>20</v>
      </c>
      <c r="J123" s="234" t="s">
        <v>20</v>
      </c>
      <c r="K123" s="234" t="s">
        <v>20</v>
      </c>
      <c r="L123" s="234" t="s">
        <v>20</v>
      </c>
      <c r="M123" s="234" t="s">
        <v>20</v>
      </c>
      <c r="N123" s="234" t="s">
        <v>20</v>
      </c>
    </row>
    <row r="124" spans="1:14" ht="16.5" thickBot="1" x14ac:dyDescent="0.3">
      <c r="A124" s="30" t="str">
        <f>'[1]Outside Edges'!$A124</f>
        <v>D122</v>
      </c>
      <c r="B124" s="235" t="s">
        <v>21</v>
      </c>
      <c r="C124" s="235" t="s">
        <v>20</v>
      </c>
      <c r="D124" s="235" t="s">
        <v>20</v>
      </c>
      <c r="E124" s="235" t="s">
        <v>20</v>
      </c>
      <c r="F124" s="235" t="s">
        <v>20</v>
      </c>
      <c r="G124" s="235" t="s">
        <v>20</v>
      </c>
      <c r="H124" s="235" t="s">
        <v>20</v>
      </c>
      <c r="I124" s="235" t="s">
        <v>20</v>
      </c>
      <c r="J124" s="235" t="s">
        <v>20</v>
      </c>
      <c r="K124" s="235" t="s">
        <v>20</v>
      </c>
      <c r="L124" s="235" t="s">
        <v>20</v>
      </c>
      <c r="M124" s="235" t="s">
        <v>20</v>
      </c>
      <c r="N124" s="235" t="s">
        <v>20</v>
      </c>
    </row>
    <row r="125" spans="1:14" ht="16.5" thickBot="1" x14ac:dyDescent="0.3">
      <c r="A125" s="29" t="str">
        <f>'[1]Outside Edges'!$A125</f>
        <v>D123</v>
      </c>
      <c r="B125" s="234" t="s">
        <v>20</v>
      </c>
      <c r="C125" s="234" t="s">
        <v>20</v>
      </c>
      <c r="D125" s="234" t="s">
        <v>20</v>
      </c>
      <c r="E125" s="234" t="s">
        <v>20</v>
      </c>
      <c r="F125" s="234" t="s">
        <v>20</v>
      </c>
      <c r="G125" s="234" t="s">
        <v>20</v>
      </c>
      <c r="H125" s="234" t="s">
        <v>20</v>
      </c>
      <c r="I125" s="234" t="s">
        <v>20</v>
      </c>
      <c r="J125" s="234" t="s">
        <v>20</v>
      </c>
      <c r="K125" s="234" t="s">
        <v>21</v>
      </c>
      <c r="L125" s="234" t="s">
        <v>21</v>
      </c>
      <c r="M125" s="234" t="s">
        <v>21</v>
      </c>
      <c r="N125" s="234" t="s">
        <v>20</v>
      </c>
    </row>
    <row r="126" spans="1:14" ht="16.5" thickBot="1" x14ac:dyDescent="0.3">
      <c r="A126" s="30" t="str">
        <f>'[1]Outside Edges'!$A126</f>
        <v>D124</v>
      </c>
      <c r="B126" s="235" t="s">
        <v>20</v>
      </c>
      <c r="C126" s="235" t="s">
        <v>20</v>
      </c>
      <c r="D126" s="235" t="s">
        <v>20</v>
      </c>
      <c r="E126" s="235" t="s">
        <v>20</v>
      </c>
      <c r="F126" s="235" t="s">
        <v>20</v>
      </c>
      <c r="G126" s="235" t="s">
        <v>20</v>
      </c>
      <c r="H126" s="235" t="s">
        <v>20</v>
      </c>
      <c r="I126" s="235" t="s">
        <v>20</v>
      </c>
      <c r="J126" s="235" t="s">
        <v>20</v>
      </c>
      <c r="K126" s="235" t="s">
        <v>20</v>
      </c>
      <c r="L126" s="235" t="s">
        <v>20</v>
      </c>
      <c r="M126" s="235" t="s">
        <v>20</v>
      </c>
      <c r="N126" s="235" t="s">
        <v>20</v>
      </c>
    </row>
    <row r="127" spans="1:14" ht="16.5" thickBot="1" x14ac:dyDescent="0.3">
      <c r="A127" s="29" t="str">
        <f>'[1]Outside Edges'!$A127</f>
        <v>D125</v>
      </c>
      <c r="B127" s="234" t="s">
        <v>20</v>
      </c>
      <c r="C127" s="234" t="s">
        <v>20</v>
      </c>
      <c r="D127" s="234" t="s">
        <v>20</v>
      </c>
      <c r="E127" s="234" t="s">
        <v>20</v>
      </c>
      <c r="F127" s="234" t="s">
        <v>20</v>
      </c>
      <c r="G127" s="234" t="s">
        <v>20</v>
      </c>
      <c r="H127" s="234" t="s">
        <v>20</v>
      </c>
      <c r="I127" s="234" t="s">
        <v>20</v>
      </c>
      <c r="J127" s="234" t="s">
        <v>20</v>
      </c>
      <c r="K127" s="234" t="s">
        <v>21</v>
      </c>
      <c r="L127" s="234" t="s">
        <v>21</v>
      </c>
      <c r="M127" s="234" t="s">
        <v>21</v>
      </c>
      <c r="N127" s="234" t="s">
        <v>20</v>
      </c>
    </row>
    <row r="128" spans="1:14" ht="16.5" thickBot="1" x14ac:dyDescent="0.3">
      <c r="A128" s="30" t="str">
        <f>'[1]Outside Edges'!$A128</f>
        <v>D126</v>
      </c>
      <c r="B128" s="235" t="s">
        <v>20</v>
      </c>
      <c r="C128" s="235" t="s">
        <v>20</v>
      </c>
      <c r="D128" s="235" t="s">
        <v>20</v>
      </c>
      <c r="E128" s="235" t="s">
        <v>20</v>
      </c>
      <c r="F128" s="235" t="s">
        <v>20</v>
      </c>
      <c r="G128" s="235" t="s">
        <v>20</v>
      </c>
      <c r="H128" s="235" t="s">
        <v>20</v>
      </c>
      <c r="I128" s="235" t="s">
        <v>20</v>
      </c>
      <c r="J128" s="235" t="s">
        <v>20</v>
      </c>
      <c r="K128" s="235" t="s">
        <v>21</v>
      </c>
      <c r="L128" s="235" t="s">
        <v>21</v>
      </c>
      <c r="M128" s="235" t="s">
        <v>20</v>
      </c>
      <c r="N128" s="235" t="s">
        <v>20</v>
      </c>
    </row>
    <row r="129" spans="1:14" ht="16.5" thickBot="1" x14ac:dyDescent="0.3">
      <c r="A129" s="29" t="str">
        <f>'[1]Outside Edges'!$A129</f>
        <v>D127</v>
      </c>
      <c r="B129" s="234" t="s">
        <v>20</v>
      </c>
      <c r="C129" s="234" t="s">
        <v>20</v>
      </c>
      <c r="D129" s="234" t="s">
        <v>20</v>
      </c>
      <c r="E129" s="234" t="s">
        <v>20</v>
      </c>
      <c r="F129" s="234" t="s">
        <v>20</v>
      </c>
      <c r="G129" s="234" t="s">
        <v>20</v>
      </c>
      <c r="H129" s="234" t="s">
        <v>20</v>
      </c>
      <c r="I129" s="234" t="s">
        <v>20</v>
      </c>
      <c r="J129" s="234" t="s">
        <v>20</v>
      </c>
      <c r="K129" s="234" t="s">
        <v>21</v>
      </c>
      <c r="L129" s="234" t="s">
        <v>21</v>
      </c>
      <c r="M129" s="234" t="s">
        <v>20</v>
      </c>
      <c r="N129" s="234" t="s">
        <v>20</v>
      </c>
    </row>
    <row r="130" spans="1:14" ht="16.5" thickBot="1" x14ac:dyDescent="0.3">
      <c r="A130" s="30" t="str">
        <f>'[1]Outside Edges'!$A130</f>
        <v>D128</v>
      </c>
      <c r="B130" s="235" t="s">
        <v>20</v>
      </c>
      <c r="C130" s="235" t="s">
        <v>20</v>
      </c>
      <c r="D130" s="235" t="s">
        <v>20</v>
      </c>
      <c r="E130" s="235" t="s">
        <v>20</v>
      </c>
      <c r="F130" s="235" t="s">
        <v>20</v>
      </c>
      <c r="G130" s="235" t="s">
        <v>20</v>
      </c>
      <c r="H130" s="235" t="s">
        <v>20</v>
      </c>
      <c r="I130" s="235" t="s">
        <v>20</v>
      </c>
      <c r="J130" s="235" t="s">
        <v>20</v>
      </c>
      <c r="K130" s="235" t="s">
        <v>21</v>
      </c>
      <c r="L130" s="235" t="s">
        <v>21</v>
      </c>
      <c r="M130" s="235" t="s">
        <v>21</v>
      </c>
      <c r="N130" s="235" t="s">
        <v>20</v>
      </c>
    </row>
    <row r="131" spans="1:14" ht="16.5" thickBot="1" x14ac:dyDescent="0.3">
      <c r="A131" s="29" t="str">
        <f>'[1]Outside Edges'!$A131</f>
        <v>D129</v>
      </c>
      <c r="B131" s="234" t="s">
        <v>20</v>
      </c>
      <c r="C131" s="234" t="s">
        <v>20</v>
      </c>
      <c r="D131" s="234" t="s">
        <v>20</v>
      </c>
      <c r="E131" s="234" t="s">
        <v>20</v>
      </c>
      <c r="F131" s="234" t="s">
        <v>20</v>
      </c>
      <c r="G131" s="234" t="s">
        <v>20</v>
      </c>
      <c r="H131" s="234" t="s">
        <v>20</v>
      </c>
      <c r="I131" s="234" t="s">
        <v>20</v>
      </c>
      <c r="J131" s="234" t="s">
        <v>20</v>
      </c>
      <c r="K131" s="234" t="s">
        <v>21</v>
      </c>
      <c r="L131" s="234" t="s">
        <v>21</v>
      </c>
      <c r="M131" s="234" t="s">
        <v>21</v>
      </c>
      <c r="N131" s="234" t="s">
        <v>20</v>
      </c>
    </row>
    <row r="132" spans="1:14" ht="16.5" thickBot="1" x14ac:dyDescent="0.3">
      <c r="A132" s="30" t="str">
        <f>'[1]Outside Edges'!$A132</f>
        <v>D130</v>
      </c>
      <c r="B132" s="235" t="s">
        <v>20</v>
      </c>
      <c r="C132" s="235" t="s">
        <v>20</v>
      </c>
      <c r="D132" s="235" t="s">
        <v>20</v>
      </c>
      <c r="E132" s="235" t="s">
        <v>20</v>
      </c>
      <c r="F132" s="235" t="s">
        <v>20</v>
      </c>
      <c r="G132" s="235" t="s">
        <v>20</v>
      </c>
      <c r="H132" s="235" t="s">
        <v>20</v>
      </c>
      <c r="I132" s="235" t="s">
        <v>20</v>
      </c>
      <c r="J132" s="235" t="s">
        <v>20</v>
      </c>
      <c r="K132" s="235" t="s">
        <v>21</v>
      </c>
      <c r="L132" s="235" t="s">
        <v>21</v>
      </c>
      <c r="M132" s="235" t="s">
        <v>20</v>
      </c>
      <c r="N132" s="235" t="s">
        <v>20</v>
      </c>
    </row>
    <row r="133" spans="1:14" ht="16.5" thickBot="1" x14ac:dyDescent="0.3">
      <c r="A133" s="29" t="str">
        <f>'[1]Outside Edges'!$A133</f>
        <v>D131</v>
      </c>
      <c r="B133" s="234" t="s">
        <v>20</v>
      </c>
      <c r="C133" s="234" t="s">
        <v>20</v>
      </c>
      <c r="D133" s="234" t="s">
        <v>20</v>
      </c>
      <c r="E133" s="234" t="s">
        <v>20</v>
      </c>
      <c r="F133" s="234" t="s">
        <v>20</v>
      </c>
      <c r="G133" s="234" t="s">
        <v>20</v>
      </c>
      <c r="H133" s="234" t="s">
        <v>20</v>
      </c>
      <c r="I133" s="234" t="s">
        <v>20</v>
      </c>
      <c r="J133" s="234" t="s">
        <v>20</v>
      </c>
      <c r="K133" s="234" t="s">
        <v>21</v>
      </c>
      <c r="L133" s="234" t="s">
        <v>21</v>
      </c>
      <c r="M133" s="234" t="s">
        <v>21</v>
      </c>
      <c r="N133" s="234" t="s">
        <v>20</v>
      </c>
    </row>
    <row r="134" spans="1:14" ht="16.5" thickBot="1" x14ac:dyDescent="0.3">
      <c r="A134" s="30" t="str">
        <f>'[1]Outside Edges'!$A134</f>
        <v>D132</v>
      </c>
      <c r="B134" s="235" t="s">
        <v>20</v>
      </c>
      <c r="C134" s="235" t="s">
        <v>21</v>
      </c>
      <c r="D134" s="235" t="s">
        <v>20</v>
      </c>
      <c r="E134" s="235" t="s">
        <v>20</v>
      </c>
      <c r="F134" s="235" t="s">
        <v>20</v>
      </c>
      <c r="G134" s="235" t="s">
        <v>20</v>
      </c>
      <c r="H134" s="235" t="s">
        <v>20</v>
      </c>
      <c r="I134" s="235" t="s">
        <v>20</v>
      </c>
      <c r="J134" s="235" t="s">
        <v>20</v>
      </c>
      <c r="K134" s="235" t="s">
        <v>20</v>
      </c>
      <c r="L134" s="235" t="s">
        <v>20</v>
      </c>
      <c r="M134" s="235" t="s">
        <v>21</v>
      </c>
      <c r="N134" s="235" t="s">
        <v>20</v>
      </c>
    </row>
    <row r="135" spans="1:14" ht="16.5" thickBot="1" x14ac:dyDescent="0.3">
      <c r="A135" s="29" t="str">
        <f>'[1]Outside Edges'!$A135</f>
        <v>D133</v>
      </c>
      <c r="B135" s="234" t="s">
        <v>20</v>
      </c>
      <c r="C135" s="234" t="s">
        <v>20</v>
      </c>
      <c r="D135" s="234" t="s">
        <v>20</v>
      </c>
      <c r="E135" s="234" t="s">
        <v>20</v>
      </c>
      <c r="F135" s="234" t="s">
        <v>20</v>
      </c>
      <c r="G135" s="234" t="s">
        <v>20</v>
      </c>
      <c r="H135" s="234" t="s">
        <v>20</v>
      </c>
      <c r="I135" s="234" t="s">
        <v>20</v>
      </c>
      <c r="J135" s="234" t="s">
        <v>20</v>
      </c>
      <c r="K135" s="234" t="s">
        <v>20</v>
      </c>
      <c r="L135" s="234" t="s">
        <v>20</v>
      </c>
      <c r="M135" s="234" t="s">
        <v>20</v>
      </c>
      <c r="N135" s="234" t="s">
        <v>20</v>
      </c>
    </row>
    <row r="136" spans="1:14" ht="16.5" thickBot="1" x14ac:dyDescent="0.3">
      <c r="A136" s="30" t="str">
        <f>'[1]Outside Edges'!$A136</f>
        <v>D134</v>
      </c>
      <c r="B136" s="235" t="s">
        <v>20</v>
      </c>
      <c r="C136" s="235" t="s">
        <v>20</v>
      </c>
      <c r="D136" s="235" t="s">
        <v>20</v>
      </c>
      <c r="E136" s="235" t="s">
        <v>20</v>
      </c>
      <c r="F136" s="235" t="s">
        <v>20</v>
      </c>
      <c r="G136" s="235" t="s">
        <v>20</v>
      </c>
      <c r="H136" s="235" t="s">
        <v>20</v>
      </c>
      <c r="I136" s="235" t="s">
        <v>20</v>
      </c>
      <c r="J136" s="235" t="s">
        <v>20</v>
      </c>
      <c r="K136" s="235" t="s">
        <v>21</v>
      </c>
      <c r="L136" s="235" t="s">
        <v>21</v>
      </c>
      <c r="M136" s="235" t="s">
        <v>20</v>
      </c>
      <c r="N136" s="235" t="s">
        <v>20</v>
      </c>
    </row>
    <row r="137" spans="1:14" ht="16.5" thickBot="1" x14ac:dyDescent="0.3">
      <c r="A137" s="29" t="str">
        <f>'[1]Outside Edges'!$A137</f>
        <v>D135</v>
      </c>
      <c r="B137" s="234" t="s">
        <v>20</v>
      </c>
      <c r="C137" s="234" t="s">
        <v>20</v>
      </c>
      <c r="D137" s="234" t="s">
        <v>20</v>
      </c>
      <c r="E137" s="234" t="s">
        <v>20</v>
      </c>
      <c r="F137" s="234" t="s">
        <v>20</v>
      </c>
      <c r="G137" s="234" t="s">
        <v>20</v>
      </c>
      <c r="H137" s="234" t="s">
        <v>20</v>
      </c>
      <c r="I137" s="234" t="s">
        <v>20</v>
      </c>
      <c r="J137" s="234" t="s">
        <v>20</v>
      </c>
      <c r="K137" s="234" t="s">
        <v>21</v>
      </c>
      <c r="L137" s="234" t="s">
        <v>21</v>
      </c>
      <c r="M137" s="234" t="s">
        <v>21</v>
      </c>
      <c r="N137" s="234" t="s">
        <v>20</v>
      </c>
    </row>
    <row r="138" spans="1:14" ht="16.5" thickBot="1" x14ac:dyDescent="0.3">
      <c r="A138" s="30" t="str">
        <f>'[1]Outside Edges'!$A138</f>
        <v>D136</v>
      </c>
      <c r="B138" s="235" t="s">
        <v>21</v>
      </c>
      <c r="C138" s="235" t="s">
        <v>20</v>
      </c>
      <c r="D138" s="235" t="s">
        <v>20</v>
      </c>
      <c r="E138" s="235" t="s">
        <v>20</v>
      </c>
      <c r="F138" s="235" t="s">
        <v>20</v>
      </c>
      <c r="G138" s="235" t="s">
        <v>20</v>
      </c>
      <c r="H138" s="235" t="s">
        <v>20</v>
      </c>
      <c r="I138" s="235" t="s">
        <v>20</v>
      </c>
      <c r="J138" s="235" t="s">
        <v>20</v>
      </c>
      <c r="K138" s="235" t="s">
        <v>20</v>
      </c>
      <c r="L138" s="235" t="s">
        <v>20</v>
      </c>
      <c r="M138" s="235" t="s">
        <v>20</v>
      </c>
      <c r="N138" s="235" t="s">
        <v>20</v>
      </c>
    </row>
    <row r="139" spans="1:14" ht="16.5" thickBot="1" x14ac:dyDescent="0.3">
      <c r="A139" s="29" t="str">
        <f>'[1]Outside Edges'!$A139</f>
        <v>D137</v>
      </c>
      <c r="B139" s="234" t="s">
        <v>20</v>
      </c>
      <c r="C139" s="234" t="s">
        <v>20</v>
      </c>
      <c r="D139" s="234" t="s">
        <v>20</v>
      </c>
      <c r="E139" s="234" t="s">
        <v>20</v>
      </c>
      <c r="F139" s="234" t="s">
        <v>20</v>
      </c>
      <c r="G139" s="234" t="s">
        <v>20</v>
      </c>
      <c r="H139" s="234" t="s">
        <v>20</v>
      </c>
      <c r="I139" s="234" t="s">
        <v>20</v>
      </c>
      <c r="J139" s="234" t="s">
        <v>20</v>
      </c>
      <c r="K139" s="234" t="s">
        <v>21</v>
      </c>
      <c r="L139" s="234" t="s">
        <v>21</v>
      </c>
      <c r="M139" s="234" t="s">
        <v>21</v>
      </c>
      <c r="N139" s="234" t="s">
        <v>20</v>
      </c>
    </row>
    <row r="140" spans="1:14" ht="16.5" thickBot="1" x14ac:dyDescent="0.3">
      <c r="A140" s="30" t="str">
        <f>'[1]Outside Edges'!$A140</f>
        <v>D138</v>
      </c>
      <c r="B140" s="235" t="s">
        <v>20</v>
      </c>
      <c r="C140" s="235" t="s">
        <v>20</v>
      </c>
      <c r="D140" s="235" t="s">
        <v>20</v>
      </c>
      <c r="E140" s="235" t="s">
        <v>20</v>
      </c>
      <c r="F140" s="235" t="s">
        <v>20</v>
      </c>
      <c r="G140" s="235" t="s">
        <v>20</v>
      </c>
      <c r="H140" s="235" t="s">
        <v>20</v>
      </c>
      <c r="I140" s="235" t="s">
        <v>20</v>
      </c>
      <c r="J140" s="235" t="s">
        <v>20</v>
      </c>
      <c r="K140" s="235" t="s">
        <v>20</v>
      </c>
      <c r="L140" s="235" t="s">
        <v>20</v>
      </c>
      <c r="M140" s="235" t="s">
        <v>20</v>
      </c>
      <c r="N140" s="235" t="s">
        <v>20</v>
      </c>
    </row>
    <row r="141" spans="1:14" ht="16.5" thickBot="1" x14ac:dyDescent="0.3">
      <c r="A141" s="29" t="str">
        <f>'[1]Outside Edges'!$A141</f>
        <v>D139</v>
      </c>
      <c r="B141" s="234" t="s">
        <v>20</v>
      </c>
      <c r="C141" s="234" t="s">
        <v>20</v>
      </c>
      <c r="D141" s="234" t="s">
        <v>20</v>
      </c>
      <c r="E141" s="234" t="s">
        <v>20</v>
      </c>
      <c r="F141" s="234" t="s">
        <v>20</v>
      </c>
      <c r="G141" s="234" t="s">
        <v>20</v>
      </c>
      <c r="H141" s="234" t="s">
        <v>20</v>
      </c>
      <c r="I141" s="234" t="s">
        <v>20</v>
      </c>
      <c r="J141" s="234" t="s">
        <v>20</v>
      </c>
      <c r="K141" s="234" t="s">
        <v>20</v>
      </c>
      <c r="L141" s="234" t="s">
        <v>20</v>
      </c>
      <c r="M141" s="234" t="s">
        <v>21</v>
      </c>
      <c r="N141" s="234" t="s">
        <v>20</v>
      </c>
    </row>
    <row r="142" spans="1:14" ht="16.5" thickBot="1" x14ac:dyDescent="0.3">
      <c r="A142" s="30" t="str">
        <f>'[1]Outside Edges'!$A142</f>
        <v>D140</v>
      </c>
      <c r="B142" s="235" t="s">
        <v>20</v>
      </c>
      <c r="C142" s="235" t="s">
        <v>20</v>
      </c>
      <c r="D142" s="235" t="s">
        <v>20</v>
      </c>
      <c r="E142" s="235" t="s">
        <v>20</v>
      </c>
      <c r="F142" s="235" t="s">
        <v>20</v>
      </c>
      <c r="G142" s="235" t="s">
        <v>20</v>
      </c>
      <c r="H142" s="235" t="s">
        <v>20</v>
      </c>
      <c r="I142" s="235" t="s">
        <v>20</v>
      </c>
      <c r="J142" s="235" t="s">
        <v>20</v>
      </c>
      <c r="K142" s="235" t="s">
        <v>21</v>
      </c>
      <c r="L142" s="235" t="s">
        <v>21</v>
      </c>
      <c r="M142" s="235" t="s">
        <v>21</v>
      </c>
      <c r="N142" s="235" t="s">
        <v>20</v>
      </c>
    </row>
    <row r="143" spans="1:14" ht="16.5" thickBot="1" x14ac:dyDescent="0.3">
      <c r="A143" s="29" t="str">
        <f>'[1]Outside Edges'!$A143</f>
        <v>D141</v>
      </c>
      <c r="B143" s="234" t="s">
        <v>20</v>
      </c>
      <c r="C143" s="234" t="s">
        <v>20</v>
      </c>
      <c r="D143" s="234" t="s">
        <v>20</v>
      </c>
      <c r="E143" s="234" t="s">
        <v>20</v>
      </c>
      <c r="F143" s="234" t="s">
        <v>20</v>
      </c>
      <c r="G143" s="234" t="s">
        <v>20</v>
      </c>
      <c r="H143" s="234" t="s">
        <v>20</v>
      </c>
      <c r="I143" s="234" t="s">
        <v>20</v>
      </c>
      <c r="J143" s="234" t="s">
        <v>20</v>
      </c>
      <c r="K143" s="234" t="s">
        <v>21</v>
      </c>
      <c r="L143" s="234" t="s">
        <v>21</v>
      </c>
      <c r="M143" s="234" t="s">
        <v>20</v>
      </c>
      <c r="N143" s="234" t="s">
        <v>20</v>
      </c>
    </row>
    <row r="144" spans="1:14" ht="16.5" thickBot="1" x14ac:dyDescent="0.3">
      <c r="A144" s="30" t="str">
        <f>'[1]Outside Edges'!$A144</f>
        <v>D142</v>
      </c>
      <c r="B144" s="235" t="s">
        <v>21</v>
      </c>
      <c r="C144" s="235" t="s">
        <v>20</v>
      </c>
      <c r="D144" s="235" t="s">
        <v>20</v>
      </c>
      <c r="E144" s="235" t="s">
        <v>20</v>
      </c>
      <c r="F144" s="235" t="s">
        <v>20</v>
      </c>
      <c r="G144" s="235" t="s">
        <v>20</v>
      </c>
      <c r="H144" s="235" t="s">
        <v>20</v>
      </c>
      <c r="I144" s="235" t="s">
        <v>20</v>
      </c>
      <c r="J144" s="235" t="s">
        <v>20</v>
      </c>
      <c r="K144" s="235" t="s">
        <v>20</v>
      </c>
      <c r="L144" s="235" t="s">
        <v>20</v>
      </c>
      <c r="M144" s="235" t="s">
        <v>20</v>
      </c>
      <c r="N144" s="235" t="s">
        <v>20</v>
      </c>
    </row>
    <row r="145" spans="1:14" ht="16.5" thickBot="1" x14ac:dyDescent="0.3">
      <c r="A145" s="29" t="str">
        <f>'[1]Outside Edges'!$A145</f>
        <v>D143</v>
      </c>
      <c r="B145" s="234" t="s">
        <v>20</v>
      </c>
      <c r="C145" s="234" t="s">
        <v>20</v>
      </c>
      <c r="D145" s="234" t="s">
        <v>20</v>
      </c>
      <c r="E145" s="234" t="s">
        <v>20</v>
      </c>
      <c r="F145" s="234" t="s">
        <v>20</v>
      </c>
      <c r="G145" s="234" t="s">
        <v>20</v>
      </c>
      <c r="H145" s="234" t="s">
        <v>20</v>
      </c>
      <c r="I145" s="234" t="s">
        <v>20</v>
      </c>
      <c r="J145" s="234" t="s">
        <v>20</v>
      </c>
      <c r="K145" s="234" t="s">
        <v>21</v>
      </c>
      <c r="L145" s="234" t="s">
        <v>21</v>
      </c>
      <c r="M145" s="234" t="s">
        <v>21</v>
      </c>
      <c r="N145" s="234" t="s">
        <v>20</v>
      </c>
    </row>
    <row r="146" spans="1:14" ht="16.5" thickBot="1" x14ac:dyDescent="0.3">
      <c r="A146" s="30" t="str">
        <f>'[1]Outside Edges'!$A146</f>
        <v>D144</v>
      </c>
      <c r="B146" s="235" t="s">
        <v>20</v>
      </c>
      <c r="C146" s="235" t="s">
        <v>20</v>
      </c>
      <c r="D146" s="235" t="s">
        <v>20</v>
      </c>
      <c r="E146" s="235" t="s">
        <v>20</v>
      </c>
      <c r="F146" s="235" t="s">
        <v>20</v>
      </c>
      <c r="G146" s="235" t="s">
        <v>20</v>
      </c>
      <c r="H146" s="235" t="s">
        <v>20</v>
      </c>
      <c r="I146" s="235" t="s">
        <v>20</v>
      </c>
      <c r="J146" s="235" t="s">
        <v>20</v>
      </c>
      <c r="K146" s="235" t="s">
        <v>21</v>
      </c>
      <c r="L146" s="235" t="s">
        <v>21</v>
      </c>
      <c r="M146" s="235" t="s">
        <v>21</v>
      </c>
      <c r="N146" s="235" t="s">
        <v>20</v>
      </c>
    </row>
    <row r="147" spans="1:14" ht="16.5" thickBot="1" x14ac:dyDescent="0.3">
      <c r="A147" s="29" t="str">
        <f>'[1]Outside Edges'!$A147</f>
        <v>D145</v>
      </c>
      <c r="B147" s="234" t="s">
        <v>20</v>
      </c>
      <c r="C147" s="234" t="s">
        <v>20</v>
      </c>
      <c r="D147" s="234" t="s">
        <v>20</v>
      </c>
      <c r="E147" s="234" t="s">
        <v>20</v>
      </c>
      <c r="F147" s="234" t="s">
        <v>20</v>
      </c>
      <c r="G147" s="234" t="s">
        <v>20</v>
      </c>
      <c r="H147" s="234" t="s">
        <v>20</v>
      </c>
      <c r="I147" s="234" t="s">
        <v>20</v>
      </c>
      <c r="J147" s="234" t="s">
        <v>20</v>
      </c>
      <c r="K147" s="234" t="s">
        <v>21</v>
      </c>
      <c r="L147" s="234" t="s">
        <v>21</v>
      </c>
      <c r="M147" s="234" t="s">
        <v>20</v>
      </c>
      <c r="N147" s="234" t="s">
        <v>20</v>
      </c>
    </row>
    <row r="148" spans="1:14" ht="16.5" thickBot="1" x14ac:dyDescent="0.3">
      <c r="A148" s="30" t="str">
        <f>'[1]Outside Edges'!$A148</f>
        <v>D146</v>
      </c>
      <c r="B148" s="235" t="s">
        <v>20</v>
      </c>
      <c r="C148" s="235" t="s">
        <v>20</v>
      </c>
      <c r="D148" s="235" t="s">
        <v>20</v>
      </c>
      <c r="E148" s="235" t="s">
        <v>20</v>
      </c>
      <c r="F148" s="235" t="s">
        <v>20</v>
      </c>
      <c r="G148" s="235" t="s">
        <v>20</v>
      </c>
      <c r="H148" s="235" t="s">
        <v>20</v>
      </c>
      <c r="I148" s="235" t="s">
        <v>20</v>
      </c>
      <c r="J148" s="235" t="s">
        <v>20</v>
      </c>
      <c r="K148" s="235" t="s">
        <v>20</v>
      </c>
      <c r="L148" s="235" t="s">
        <v>20</v>
      </c>
      <c r="M148" s="235" t="s">
        <v>20</v>
      </c>
      <c r="N148" s="235" t="s">
        <v>20</v>
      </c>
    </row>
    <row r="149" spans="1:14" ht="16.5" thickBot="1" x14ac:dyDescent="0.3">
      <c r="A149" s="29" t="str">
        <f>'[1]Outside Edges'!$A149</f>
        <v>D147</v>
      </c>
      <c r="B149" s="234" t="s">
        <v>20</v>
      </c>
      <c r="C149" s="234" t="s">
        <v>20</v>
      </c>
      <c r="D149" s="234" t="s">
        <v>20</v>
      </c>
      <c r="E149" s="234" t="s">
        <v>20</v>
      </c>
      <c r="F149" s="234" t="s">
        <v>21</v>
      </c>
      <c r="G149" s="234" t="s">
        <v>21</v>
      </c>
      <c r="H149" s="234" t="s">
        <v>20</v>
      </c>
      <c r="I149" s="234" t="s">
        <v>20</v>
      </c>
      <c r="J149" s="234" t="s">
        <v>20</v>
      </c>
      <c r="K149" s="234" t="s">
        <v>21</v>
      </c>
      <c r="L149" s="234" t="s">
        <v>21</v>
      </c>
      <c r="M149" s="234" t="s">
        <v>20</v>
      </c>
      <c r="N149" s="234" t="s">
        <v>20</v>
      </c>
    </row>
    <row r="150" spans="1:14" ht="16.5" thickBot="1" x14ac:dyDescent="0.3">
      <c r="A150" s="30" t="str">
        <f>'[1]Outside Edges'!$A150</f>
        <v>D148</v>
      </c>
      <c r="B150" s="235" t="s">
        <v>20</v>
      </c>
      <c r="C150" s="235" t="s">
        <v>20</v>
      </c>
      <c r="D150" s="235" t="s">
        <v>20</v>
      </c>
      <c r="E150" s="235" t="s">
        <v>20</v>
      </c>
      <c r="F150" s="235" t="s">
        <v>20</v>
      </c>
      <c r="G150" s="235" t="s">
        <v>20</v>
      </c>
      <c r="H150" s="235" t="s">
        <v>20</v>
      </c>
      <c r="I150" s="235" t="s">
        <v>20</v>
      </c>
      <c r="J150" s="235" t="s">
        <v>20</v>
      </c>
      <c r="K150" s="235" t="s">
        <v>20</v>
      </c>
      <c r="L150" s="235" t="s">
        <v>20</v>
      </c>
      <c r="M150" s="235" t="s">
        <v>20</v>
      </c>
      <c r="N150" s="235" t="s">
        <v>20</v>
      </c>
    </row>
    <row r="151" spans="1:14" ht="16.5" thickBot="1" x14ac:dyDescent="0.3">
      <c r="A151" s="29" t="str">
        <f>'[1]Outside Edges'!$A151</f>
        <v>D149</v>
      </c>
      <c r="B151" s="234" t="s">
        <v>20</v>
      </c>
      <c r="C151" s="234" t="s">
        <v>20</v>
      </c>
      <c r="D151" s="234" t="s">
        <v>20</v>
      </c>
      <c r="E151" s="234" t="s">
        <v>20</v>
      </c>
      <c r="F151" s="234" t="s">
        <v>20</v>
      </c>
      <c r="G151" s="234" t="s">
        <v>20</v>
      </c>
      <c r="H151" s="234" t="s">
        <v>20</v>
      </c>
      <c r="I151" s="234" t="s">
        <v>20</v>
      </c>
      <c r="J151" s="234" t="s">
        <v>20</v>
      </c>
      <c r="K151" s="234" t="s">
        <v>21</v>
      </c>
      <c r="L151" s="234" t="s">
        <v>21</v>
      </c>
      <c r="M151" s="234" t="s">
        <v>21</v>
      </c>
      <c r="N151" s="234" t="s">
        <v>20</v>
      </c>
    </row>
    <row r="152" spans="1:14" ht="16.5" thickBot="1" x14ac:dyDescent="0.3">
      <c r="A152" s="30" t="str">
        <f>'[1]Outside Edges'!$A152</f>
        <v>D150</v>
      </c>
      <c r="B152" s="235" t="s">
        <v>21</v>
      </c>
      <c r="C152" s="235" t="s">
        <v>20</v>
      </c>
      <c r="D152" s="235" t="s">
        <v>20</v>
      </c>
      <c r="E152" s="235" t="s">
        <v>20</v>
      </c>
      <c r="F152" s="235" t="s">
        <v>20</v>
      </c>
      <c r="G152" s="235" t="s">
        <v>20</v>
      </c>
      <c r="H152" s="235" t="s">
        <v>20</v>
      </c>
      <c r="I152" s="235" t="s">
        <v>20</v>
      </c>
      <c r="J152" s="235" t="s">
        <v>20</v>
      </c>
      <c r="K152" s="235" t="s">
        <v>20</v>
      </c>
      <c r="L152" s="235" t="s">
        <v>20</v>
      </c>
      <c r="M152" s="235" t="s">
        <v>20</v>
      </c>
      <c r="N152" s="235" t="s">
        <v>20</v>
      </c>
    </row>
    <row r="153" spans="1:14" ht="16.5" thickBot="1" x14ac:dyDescent="0.3">
      <c r="A153" s="29" t="str">
        <f>'[1]Outside Edges'!$A153</f>
        <v>D151</v>
      </c>
      <c r="B153" s="234" t="s">
        <v>20</v>
      </c>
      <c r="C153" s="234" t="s">
        <v>20</v>
      </c>
      <c r="D153" s="234" t="s">
        <v>20</v>
      </c>
      <c r="E153" s="234" t="s">
        <v>20</v>
      </c>
      <c r="F153" s="234" t="s">
        <v>20</v>
      </c>
      <c r="G153" s="234" t="s">
        <v>20</v>
      </c>
      <c r="H153" s="234" t="s">
        <v>20</v>
      </c>
      <c r="I153" s="234" t="s">
        <v>20</v>
      </c>
      <c r="J153" s="234" t="s">
        <v>20</v>
      </c>
      <c r="K153" s="234" t="s">
        <v>21</v>
      </c>
      <c r="L153" s="234" t="s">
        <v>21</v>
      </c>
      <c r="M153" s="234" t="s">
        <v>20</v>
      </c>
      <c r="N153" s="234" t="s">
        <v>20</v>
      </c>
    </row>
    <row r="154" spans="1:14" ht="16.5" thickBot="1" x14ac:dyDescent="0.3">
      <c r="A154" s="30" t="str">
        <f>'[1]Outside Edges'!$A154</f>
        <v>D152</v>
      </c>
      <c r="B154" s="235" t="s">
        <v>20</v>
      </c>
      <c r="C154" s="235" t="s">
        <v>20</v>
      </c>
      <c r="D154" s="235" t="s">
        <v>20</v>
      </c>
      <c r="E154" s="235" t="s">
        <v>20</v>
      </c>
      <c r="F154" s="235" t="s">
        <v>20</v>
      </c>
      <c r="G154" s="235" t="s">
        <v>20</v>
      </c>
      <c r="H154" s="235" t="s">
        <v>20</v>
      </c>
      <c r="I154" s="235" t="s">
        <v>20</v>
      </c>
      <c r="J154" s="235" t="s">
        <v>20</v>
      </c>
      <c r="K154" s="235" t="s">
        <v>20</v>
      </c>
      <c r="L154" s="235" t="s">
        <v>20</v>
      </c>
      <c r="M154" s="235" t="s">
        <v>21</v>
      </c>
      <c r="N154" s="235" t="s">
        <v>20</v>
      </c>
    </row>
    <row r="155" spans="1:14" ht="16.5" thickBot="1" x14ac:dyDescent="0.3">
      <c r="A155" s="29" t="str">
        <f>'[1]Outside Edges'!$A155</f>
        <v>D153</v>
      </c>
      <c r="B155" s="234" t="s">
        <v>20</v>
      </c>
      <c r="C155" s="234" t="s">
        <v>20</v>
      </c>
      <c r="D155" s="234" t="s">
        <v>20</v>
      </c>
      <c r="E155" s="234" t="s">
        <v>20</v>
      </c>
      <c r="F155" s="234" t="s">
        <v>20</v>
      </c>
      <c r="G155" s="234" t="s">
        <v>20</v>
      </c>
      <c r="H155" s="234" t="s">
        <v>20</v>
      </c>
      <c r="I155" s="234" t="s">
        <v>20</v>
      </c>
      <c r="J155" s="234" t="s">
        <v>20</v>
      </c>
      <c r="K155" s="234" t="s">
        <v>20</v>
      </c>
      <c r="L155" s="234" t="s">
        <v>20</v>
      </c>
      <c r="M155" s="234" t="s">
        <v>20</v>
      </c>
      <c r="N155" s="234" t="s">
        <v>20</v>
      </c>
    </row>
    <row r="156" spans="1:14" ht="16.5" thickBot="1" x14ac:dyDescent="0.3">
      <c r="A156" s="30" t="str">
        <f>'[1]Outside Edges'!$A156</f>
        <v>D154</v>
      </c>
      <c r="B156" s="235" t="s">
        <v>20</v>
      </c>
      <c r="C156" s="235" t="s">
        <v>20</v>
      </c>
      <c r="D156" s="235" t="s">
        <v>20</v>
      </c>
      <c r="E156" s="235" t="s">
        <v>20</v>
      </c>
      <c r="F156" s="235" t="s">
        <v>20</v>
      </c>
      <c r="G156" s="235" t="s">
        <v>20</v>
      </c>
      <c r="H156" s="235" t="s">
        <v>20</v>
      </c>
      <c r="I156" s="235" t="s">
        <v>20</v>
      </c>
      <c r="J156" s="235" t="s">
        <v>20</v>
      </c>
      <c r="K156" s="235" t="s">
        <v>21</v>
      </c>
      <c r="L156" s="235" t="s">
        <v>21</v>
      </c>
      <c r="M156" s="235" t="s">
        <v>21</v>
      </c>
      <c r="N156" s="235" t="s">
        <v>20</v>
      </c>
    </row>
    <row r="157" spans="1:14" ht="16.5" thickBot="1" x14ac:dyDescent="0.3">
      <c r="A157" s="29" t="str">
        <f>'[1]Outside Edges'!$A157</f>
        <v>D155</v>
      </c>
      <c r="B157" s="234" t="s">
        <v>20</v>
      </c>
      <c r="C157" s="234" t="s">
        <v>21</v>
      </c>
      <c r="D157" s="234" t="s">
        <v>20</v>
      </c>
      <c r="E157" s="234" t="s">
        <v>20</v>
      </c>
      <c r="F157" s="234" t="s">
        <v>20</v>
      </c>
      <c r="G157" s="234" t="s">
        <v>20</v>
      </c>
      <c r="H157" s="234" t="s">
        <v>20</v>
      </c>
      <c r="I157" s="234" t="s">
        <v>20</v>
      </c>
      <c r="J157" s="234" t="s">
        <v>20</v>
      </c>
      <c r="K157" s="234" t="s">
        <v>20</v>
      </c>
      <c r="L157" s="234" t="s">
        <v>20</v>
      </c>
      <c r="M157" s="234" t="s">
        <v>21</v>
      </c>
      <c r="N157" s="234" t="s">
        <v>20</v>
      </c>
    </row>
    <row r="158" spans="1:14" ht="16.5" thickBot="1" x14ac:dyDescent="0.3">
      <c r="A158" s="30" t="str">
        <f>'[1]Outside Edges'!$A158</f>
        <v>D156</v>
      </c>
      <c r="B158" s="235" t="s">
        <v>20</v>
      </c>
      <c r="C158" s="235" t="s">
        <v>21</v>
      </c>
      <c r="D158" s="235" t="s">
        <v>20</v>
      </c>
      <c r="E158" s="235" t="s">
        <v>20</v>
      </c>
      <c r="F158" s="235" t="s">
        <v>20</v>
      </c>
      <c r="G158" s="235" t="s">
        <v>20</v>
      </c>
      <c r="H158" s="235" t="s">
        <v>20</v>
      </c>
      <c r="I158" s="235" t="s">
        <v>20</v>
      </c>
      <c r="J158" s="235" t="s">
        <v>20</v>
      </c>
      <c r="K158" s="235" t="s">
        <v>20</v>
      </c>
      <c r="L158" s="235" t="s">
        <v>20</v>
      </c>
      <c r="M158" s="235" t="s">
        <v>21</v>
      </c>
      <c r="N158" s="235" t="s">
        <v>20</v>
      </c>
    </row>
    <row r="159" spans="1:14" ht="16.5" thickBot="1" x14ac:dyDescent="0.3">
      <c r="A159" s="29" t="str">
        <f>'[1]Outside Edges'!$A159</f>
        <v>D157</v>
      </c>
      <c r="B159" s="234" t="s">
        <v>20</v>
      </c>
      <c r="C159" s="234" t="s">
        <v>20</v>
      </c>
      <c r="D159" s="234" t="s">
        <v>20</v>
      </c>
      <c r="E159" s="234" t="s">
        <v>20</v>
      </c>
      <c r="F159" s="234" t="s">
        <v>20</v>
      </c>
      <c r="G159" s="234" t="s">
        <v>20</v>
      </c>
      <c r="H159" s="234" t="s">
        <v>20</v>
      </c>
      <c r="I159" s="234" t="s">
        <v>20</v>
      </c>
      <c r="J159" s="234" t="s">
        <v>20</v>
      </c>
      <c r="K159" s="234" t="s">
        <v>21</v>
      </c>
      <c r="L159" s="234" t="s">
        <v>21</v>
      </c>
      <c r="M159" s="234" t="s">
        <v>21</v>
      </c>
      <c r="N159" s="234" t="s">
        <v>20</v>
      </c>
    </row>
    <row r="160" spans="1:14" ht="16.5" thickBot="1" x14ac:dyDescent="0.3">
      <c r="A160" s="30" t="str">
        <f>'[1]Outside Edges'!$A160</f>
        <v>D158</v>
      </c>
      <c r="B160" s="235" t="s">
        <v>20</v>
      </c>
      <c r="C160" s="235" t="s">
        <v>20</v>
      </c>
      <c r="D160" s="235" t="s">
        <v>20</v>
      </c>
      <c r="E160" s="235" t="s">
        <v>20</v>
      </c>
      <c r="F160" s="235" t="s">
        <v>20</v>
      </c>
      <c r="G160" s="235" t="s">
        <v>20</v>
      </c>
      <c r="H160" s="235" t="s">
        <v>20</v>
      </c>
      <c r="I160" s="235" t="s">
        <v>20</v>
      </c>
      <c r="J160" s="235" t="s">
        <v>20</v>
      </c>
      <c r="K160" s="235" t="s">
        <v>21</v>
      </c>
      <c r="L160" s="235" t="s">
        <v>21</v>
      </c>
      <c r="M160" s="235" t="s">
        <v>21</v>
      </c>
      <c r="N160" s="235" t="s">
        <v>20</v>
      </c>
    </row>
    <row r="161" spans="1:14" ht="16.5" thickBot="1" x14ac:dyDescent="0.3">
      <c r="A161" s="29" t="str">
        <f>'[1]Outside Edges'!$A161</f>
        <v>D159</v>
      </c>
      <c r="B161" s="234" t="s">
        <v>20</v>
      </c>
      <c r="C161" s="234" t="s">
        <v>21</v>
      </c>
      <c r="D161" s="234" t="s">
        <v>20</v>
      </c>
      <c r="E161" s="234" t="s">
        <v>20</v>
      </c>
      <c r="F161" s="234" t="s">
        <v>20</v>
      </c>
      <c r="G161" s="234" t="s">
        <v>20</v>
      </c>
      <c r="H161" s="234" t="s">
        <v>20</v>
      </c>
      <c r="I161" s="234" t="s">
        <v>20</v>
      </c>
      <c r="J161" s="234" t="s">
        <v>20</v>
      </c>
      <c r="K161" s="234" t="s">
        <v>20</v>
      </c>
      <c r="L161" s="234" t="s">
        <v>20</v>
      </c>
      <c r="M161" s="234" t="s">
        <v>21</v>
      </c>
      <c r="N161" s="234" t="s">
        <v>20</v>
      </c>
    </row>
    <row r="162" spans="1:14" ht="16.5" thickBot="1" x14ac:dyDescent="0.3">
      <c r="A162" s="30" t="str">
        <f>'[1]Outside Edges'!$A162</f>
        <v>D160</v>
      </c>
      <c r="B162" s="235" t="s">
        <v>20</v>
      </c>
      <c r="C162" s="235" t="s">
        <v>20</v>
      </c>
      <c r="D162" s="235" t="s">
        <v>20</v>
      </c>
      <c r="E162" s="235" t="s">
        <v>20</v>
      </c>
      <c r="F162" s="235" t="s">
        <v>20</v>
      </c>
      <c r="G162" s="235" t="s">
        <v>20</v>
      </c>
      <c r="H162" s="235" t="s">
        <v>20</v>
      </c>
      <c r="I162" s="235" t="s">
        <v>20</v>
      </c>
      <c r="J162" s="235" t="s">
        <v>20</v>
      </c>
      <c r="K162" s="235" t="s">
        <v>21</v>
      </c>
      <c r="L162" s="235" t="s">
        <v>21</v>
      </c>
      <c r="M162" s="235" t="s">
        <v>21</v>
      </c>
      <c r="N162" s="235" t="s">
        <v>20</v>
      </c>
    </row>
    <row r="163" spans="1:14" ht="16.5" thickBot="1" x14ac:dyDescent="0.3">
      <c r="A163" s="29" t="str">
        <f>'[1]Outside Edges'!$A163</f>
        <v>D161</v>
      </c>
      <c r="B163" s="234" t="s">
        <v>20</v>
      </c>
      <c r="C163" s="234" t="s">
        <v>20</v>
      </c>
      <c r="D163" s="234" t="s">
        <v>20</v>
      </c>
      <c r="E163" s="234" t="s">
        <v>20</v>
      </c>
      <c r="F163" s="234" t="s">
        <v>20</v>
      </c>
      <c r="G163" s="234" t="s">
        <v>20</v>
      </c>
      <c r="H163" s="234" t="s">
        <v>20</v>
      </c>
      <c r="I163" s="234" t="s">
        <v>20</v>
      </c>
      <c r="J163" s="234" t="s">
        <v>20</v>
      </c>
      <c r="K163" s="234" t="s">
        <v>21</v>
      </c>
      <c r="L163" s="234" t="s">
        <v>21</v>
      </c>
      <c r="M163" s="234" t="s">
        <v>21</v>
      </c>
      <c r="N163" s="234" t="s">
        <v>20</v>
      </c>
    </row>
    <row r="164" spans="1:14" ht="16.5" thickBot="1" x14ac:dyDescent="0.3">
      <c r="A164" s="30" t="str">
        <f>'[1]Outside Edges'!$A164</f>
        <v>D162</v>
      </c>
      <c r="B164" s="235" t="s">
        <v>20</v>
      </c>
      <c r="C164" s="235" t="s">
        <v>20</v>
      </c>
      <c r="D164" s="235" t="s">
        <v>20</v>
      </c>
      <c r="E164" s="235" t="s">
        <v>20</v>
      </c>
      <c r="F164" s="235" t="s">
        <v>20</v>
      </c>
      <c r="G164" s="235" t="s">
        <v>20</v>
      </c>
      <c r="H164" s="235" t="s">
        <v>20</v>
      </c>
      <c r="I164" s="235" t="s">
        <v>20</v>
      </c>
      <c r="J164" s="235" t="s">
        <v>20</v>
      </c>
      <c r="K164" s="235" t="s">
        <v>21</v>
      </c>
      <c r="L164" s="235" t="s">
        <v>21</v>
      </c>
      <c r="M164" s="235" t="s">
        <v>20</v>
      </c>
      <c r="N164" s="235" t="s">
        <v>20</v>
      </c>
    </row>
    <row r="165" spans="1:14" ht="16.5" thickBot="1" x14ac:dyDescent="0.3">
      <c r="A165" s="29" t="str">
        <f>'[1]Outside Edges'!$A165</f>
        <v>D163</v>
      </c>
      <c r="B165" s="234" t="s">
        <v>20</v>
      </c>
      <c r="C165" s="234" t="s">
        <v>20</v>
      </c>
      <c r="D165" s="234" t="s">
        <v>20</v>
      </c>
      <c r="E165" s="234" t="s">
        <v>20</v>
      </c>
      <c r="F165" s="234" t="s">
        <v>20</v>
      </c>
      <c r="G165" s="234" t="s">
        <v>20</v>
      </c>
      <c r="H165" s="234" t="s">
        <v>20</v>
      </c>
      <c r="I165" s="234" t="s">
        <v>20</v>
      </c>
      <c r="J165" s="234" t="s">
        <v>20</v>
      </c>
      <c r="K165" s="234" t="s">
        <v>21</v>
      </c>
      <c r="L165" s="234" t="s">
        <v>21</v>
      </c>
      <c r="M165" s="234" t="s">
        <v>21</v>
      </c>
      <c r="N165" s="234" t="s">
        <v>20</v>
      </c>
    </row>
    <row r="166" spans="1:14" ht="16.5" thickBot="1" x14ac:dyDescent="0.3">
      <c r="A166" s="30" t="str">
        <f>'[1]Outside Edges'!$A166</f>
        <v>D164</v>
      </c>
      <c r="B166" s="235" t="s">
        <v>20</v>
      </c>
      <c r="C166" s="235" t="s">
        <v>20</v>
      </c>
      <c r="D166" s="235" t="s">
        <v>20</v>
      </c>
      <c r="E166" s="235" t="s">
        <v>20</v>
      </c>
      <c r="F166" s="235" t="s">
        <v>20</v>
      </c>
      <c r="G166" s="235" t="s">
        <v>20</v>
      </c>
      <c r="H166" s="235" t="s">
        <v>20</v>
      </c>
      <c r="I166" s="235" t="s">
        <v>20</v>
      </c>
      <c r="J166" s="235" t="s">
        <v>20</v>
      </c>
      <c r="K166" s="235" t="s">
        <v>20</v>
      </c>
      <c r="L166" s="235" t="s">
        <v>20</v>
      </c>
      <c r="M166" s="235" t="s">
        <v>21</v>
      </c>
      <c r="N166" s="235" t="s">
        <v>20</v>
      </c>
    </row>
    <row r="167" spans="1:14" ht="16.5" thickBot="1" x14ac:dyDescent="0.3">
      <c r="A167" s="29" t="str">
        <f>'[1]Outside Edges'!$A167</f>
        <v>D165</v>
      </c>
      <c r="B167" s="234" t="s">
        <v>20</v>
      </c>
      <c r="C167" s="234" t="s">
        <v>20</v>
      </c>
      <c r="D167" s="234" t="s">
        <v>20</v>
      </c>
      <c r="E167" s="234" t="s">
        <v>20</v>
      </c>
      <c r="F167" s="234" t="s">
        <v>20</v>
      </c>
      <c r="G167" s="234" t="s">
        <v>20</v>
      </c>
      <c r="H167" s="234" t="s">
        <v>20</v>
      </c>
      <c r="I167" s="234" t="s">
        <v>20</v>
      </c>
      <c r="J167" s="234" t="s">
        <v>20</v>
      </c>
      <c r="K167" s="234" t="s">
        <v>20</v>
      </c>
      <c r="L167" s="234" t="s">
        <v>20</v>
      </c>
      <c r="M167" s="234" t="s">
        <v>20</v>
      </c>
      <c r="N167" s="234" t="s">
        <v>20</v>
      </c>
    </row>
    <row r="168" spans="1:14" ht="16.5" thickBot="1" x14ac:dyDescent="0.3">
      <c r="A168" s="30" t="str">
        <f>'[1]Outside Edges'!$A168</f>
        <v>D166</v>
      </c>
      <c r="B168" s="235" t="s">
        <v>20</v>
      </c>
      <c r="C168" s="235" t="s">
        <v>20</v>
      </c>
      <c r="D168" s="235" t="s">
        <v>20</v>
      </c>
      <c r="E168" s="235" t="s">
        <v>20</v>
      </c>
      <c r="F168" s="235" t="s">
        <v>20</v>
      </c>
      <c r="G168" s="235" t="s">
        <v>20</v>
      </c>
      <c r="H168" s="235" t="s">
        <v>20</v>
      </c>
      <c r="I168" s="235" t="s">
        <v>20</v>
      </c>
      <c r="J168" s="235" t="s">
        <v>20</v>
      </c>
      <c r="K168" s="235" t="s">
        <v>21</v>
      </c>
      <c r="L168" s="235" t="s">
        <v>21</v>
      </c>
      <c r="M168" s="235" t="s">
        <v>20</v>
      </c>
      <c r="N168" s="235" t="s">
        <v>20</v>
      </c>
    </row>
    <row r="169" spans="1:14" ht="16.5" thickBot="1" x14ac:dyDescent="0.3">
      <c r="A169" s="29" t="str">
        <f>'[1]Outside Edges'!$A169</f>
        <v>D167</v>
      </c>
      <c r="B169" s="234" t="s">
        <v>20</v>
      </c>
      <c r="C169" s="234" t="s">
        <v>20</v>
      </c>
      <c r="D169" s="234" t="s">
        <v>20</v>
      </c>
      <c r="E169" s="234" t="s">
        <v>20</v>
      </c>
      <c r="F169" s="234" t="s">
        <v>20</v>
      </c>
      <c r="G169" s="234" t="s">
        <v>20</v>
      </c>
      <c r="H169" s="234" t="s">
        <v>20</v>
      </c>
      <c r="I169" s="234" t="s">
        <v>20</v>
      </c>
      <c r="J169" s="234" t="s">
        <v>20</v>
      </c>
      <c r="K169" s="234" t="s">
        <v>21</v>
      </c>
      <c r="L169" s="234" t="s">
        <v>21</v>
      </c>
      <c r="M169" s="234" t="s">
        <v>21</v>
      </c>
      <c r="N169" s="234" t="s">
        <v>20</v>
      </c>
    </row>
    <row r="170" spans="1:14" ht="16.5" thickBot="1" x14ac:dyDescent="0.3">
      <c r="A170" s="30" t="str">
        <f>'[1]Outside Edges'!$A170</f>
        <v>D168</v>
      </c>
      <c r="B170" s="235" t="s">
        <v>20</v>
      </c>
      <c r="C170" s="235" t="s">
        <v>20</v>
      </c>
      <c r="D170" s="235" t="s">
        <v>20</v>
      </c>
      <c r="E170" s="235" t="s">
        <v>20</v>
      </c>
      <c r="F170" s="235" t="s">
        <v>20</v>
      </c>
      <c r="G170" s="235" t="s">
        <v>20</v>
      </c>
      <c r="H170" s="235" t="s">
        <v>20</v>
      </c>
      <c r="I170" s="235" t="s">
        <v>20</v>
      </c>
      <c r="J170" s="235" t="s">
        <v>20</v>
      </c>
      <c r="K170" s="235" t="s">
        <v>21</v>
      </c>
      <c r="L170" s="235" t="s">
        <v>21</v>
      </c>
      <c r="M170" s="235" t="s">
        <v>21</v>
      </c>
      <c r="N170" s="235" t="s">
        <v>20</v>
      </c>
    </row>
    <row r="171" spans="1:14" ht="16.5" thickBot="1" x14ac:dyDescent="0.3">
      <c r="A171" s="29" t="str">
        <f>'[1]Outside Edges'!$A171</f>
        <v>D169</v>
      </c>
      <c r="B171" s="234" t="s">
        <v>20</v>
      </c>
      <c r="C171" s="234" t="s">
        <v>20</v>
      </c>
      <c r="D171" s="234" t="s">
        <v>20</v>
      </c>
      <c r="E171" s="234" t="s">
        <v>20</v>
      </c>
      <c r="F171" s="234" t="s">
        <v>20</v>
      </c>
      <c r="G171" s="234" t="s">
        <v>20</v>
      </c>
      <c r="H171" s="234" t="s">
        <v>20</v>
      </c>
      <c r="I171" s="234" t="s">
        <v>20</v>
      </c>
      <c r="J171" s="234" t="s">
        <v>20</v>
      </c>
      <c r="K171" s="234" t="s">
        <v>21</v>
      </c>
      <c r="L171" s="234" t="s">
        <v>21</v>
      </c>
      <c r="M171" s="234" t="s">
        <v>20</v>
      </c>
      <c r="N171" s="234" t="s">
        <v>20</v>
      </c>
    </row>
    <row r="172" spans="1:14" ht="16.5" thickBot="1" x14ac:dyDescent="0.3">
      <c r="A172" s="30" t="str">
        <f>'[1]Outside Edges'!$A172</f>
        <v>D170</v>
      </c>
      <c r="B172" s="235" t="s">
        <v>20</v>
      </c>
      <c r="C172" s="235" t="s">
        <v>20</v>
      </c>
      <c r="D172" s="235" t="s">
        <v>20</v>
      </c>
      <c r="E172" s="235" t="s">
        <v>20</v>
      </c>
      <c r="F172" s="235" t="s">
        <v>20</v>
      </c>
      <c r="G172" s="235" t="s">
        <v>20</v>
      </c>
      <c r="H172" s="235" t="s">
        <v>20</v>
      </c>
      <c r="I172" s="235" t="s">
        <v>20</v>
      </c>
      <c r="J172" s="235" t="s">
        <v>20</v>
      </c>
      <c r="K172" s="235" t="s">
        <v>21</v>
      </c>
      <c r="L172" s="235" t="s">
        <v>21</v>
      </c>
      <c r="M172" s="235" t="s">
        <v>21</v>
      </c>
      <c r="N172" s="235" t="s">
        <v>20</v>
      </c>
    </row>
    <row r="173" spans="1:14" ht="16.5" thickBot="1" x14ac:dyDescent="0.3">
      <c r="A173" s="29" t="str">
        <f>'[1]Outside Edges'!$A173</f>
        <v>D171</v>
      </c>
      <c r="B173" s="234" t="s">
        <v>21</v>
      </c>
      <c r="C173" s="234" t="s">
        <v>20</v>
      </c>
      <c r="D173" s="234" t="s">
        <v>20</v>
      </c>
      <c r="E173" s="234" t="s">
        <v>20</v>
      </c>
      <c r="F173" s="234" t="s">
        <v>20</v>
      </c>
      <c r="G173" s="234" t="s">
        <v>20</v>
      </c>
      <c r="H173" s="234" t="s">
        <v>20</v>
      </c>
      <c r="I173" s="234" t="s">
        <v>20</v>
      </c>
      <c r="J173" s="234" t="s">
        <v>20</v>
      </c>
      <c r="K173" s="234" t="s">
        <v>20</v>
      </c>
      <c r="L173" s="234" t="s">
        <v>20</v>
      </c>
      <c r="M173" s="234" t="s">
        <v>20</v>
      </c>
      <c r="N173" s="234" t="s">
        <v>20</v>
      </c>
    </row>
    <row r="174" spans="1:14" ht="16.5" thickBot="1" x14ac:dyDescent="0.3">
      <c r="A174" s="30" t="str">
        <f>'[1]Outside Edges'!$A174</f>
        <v>D172</v>
      </c>
      <c r="B174" s="235" t="s">
        <v>20</v>
      </c>
      <c r="C174" s="235" t="s">
        <v>20</v>
      </c>
      <c r="D174" s="235" t="s">
        <v>20</v>
      </c>
      <c r="E174" s="235" t="s">
        <v>20</v>
      </c>
      <c r="F174" s="235" t="s">
        <v>20</v>
      </c>
      <c r="G174" s="235" t="s">
        <v>20</v>
      </c>
      <c r="H174" s="235" t="s">
        <v>20</v>
      </c>
      <c r="I174" s="235" t="s">
        <v>20</v>
      </c>
      <c r="J174" s="235" t="s">
        <v>20</v>
      </c>
      <c r="K174" s="235" t="s">
        <v>21</v>
      </c>
      <c r="L174" s="235" t="s">
        <v>21</v>
      </c>
      <c r="M174" s="235" t="s">
        <v>21</v>
      </c>
      <c r="N174" s="235" t="s">
        <v>20</v>
      </c>
    </row>
    <row r="175" spans="1:14" ht="16.5" thickBot="1" x14ac:dyDescent="0.3">
      <c r="A175" s="29" t="str">
        <f>'[1]Outside Edges'!$A175</f>
        <v>D173</v>
      </c>
      <c r="B175" s="234" t="s">
        <v>21</v>
      </c>
      <c r="C175" s="234" t="s">
        <v>20</v>
      </c>
      <c r="D175" s="234" t="s">
        <v>20</v>
      </c>
      <c r="E175" s="234" t="s">
        <v>20</v>
      </c>
      <c r="F175" s="234" t="s">
        <v>20</v>
      </c>
      <c r="G175" s="234" t="s">
        <v>20</v>
      </c>
      <c r="H175" s="234" t="s">
        <v>20</v>
      </c>
      <c r="I175" s="234" t="s">
        <v>20</v>
      </c>
      <c r="J175" s="234" t="s">
        <v>20</v>
      </c>
      <c r="K175" s="234" t="s">
        <v>20</v>
      </c>
      <c r="L175" s="234" t="s">
        <v>20</v>
      </c>
      <c r="M175" s="234" t="s">
        <v>20</v>
      </c>
      <c r="N175" s="234" t="s">
        <v>20</v>
      </c>
    </row>
    <row r="176" spans="1:14" ht="16.5" thickBot="1" x14ac:dyDescent="0.3">
      <c r="A176" s="30" t="str">
        <f>'[1]Outside Edges'!$A176</f>
        <v>D174</v>
      </c>
      <c r="B176" s="235" t="s">
        <v>20</v>
      </c>
      <c r="C176" s="235" t="s">
        <v>20</v>
      </c>
      <c r="D176" s="235" t="s">
        <v>20</v>
      </c>
      <c r="E176" s="235" t="s">
        <v>20</v>
      </c>
      <c r="F176" s="235" t="s">
        <v>20</v>
      </c>
      <c r="G176" s="235" t="s">
        <v>20</v>
      </c>
      <c r="H176" s="235" t="s">
        <v>20</v>
      </c>
      <c r="I176" s="235" t="s">
        <v>20</v>
      </c>
      <c r="J176" s="235" t="s">
        <v>20</v>
      </c>
      <c r="K176" s="235" t="s">
        <v>21</v>
      </c>
      <c r="L176" s="235" t="s">
        <v>21</v>
      </c>
      <c r="M176" s="235" t="s">
        <v>21</v>
      </c>
      <c r="N176" s="235" t="s">
        <v>20</v>
      </c>
    </row>
    <row r="177" spans="1:14" ht="16.5" thickBot="1" x14ac:dyDescent="0.3">
      <c r="A177" s="29" t="str">
        <f>'[1]Outside Edges'!$A177</f>
        <v>D175</v>
      </c>
      <c r="B177" s="234" t="s">
        <v>20</v>
      </c>
      <c r="C177" s="234" t="s">
        <v>20</v>
      </c>
      <c r="D177" s="234" t="s">
        <v>20</v>
      </c>
      <c r="E177" s="234" t="s">
        <v>20</v>
      </c>
      <c r="F177" s="234" t="s">
        <v>20</v>
      </c>
      <c r="G177" s="234" t="s">
        <v>20</v>
      </c>
      <c r="H177" s="234" t="s">
        <v>20</v>
      </c>
      <c r="I177" s="234" t="s">
        <v>20</v>
      </c>
      <c r="J177" s="234" t="s">
        <v>20</v>
      </c>
      <c r="K177" s="234" t="s">
        <v>21</v>
      </c>
      <c r="L177" s="234" t="s">
        <v>21</v>
      </c>
      <c r="M177" s="234" t="s">
        <v>21</v>
      </c>
      <c r="N177" s="234" t="s">
        <v>20</v>
      </c>
    </row>
    <row r="178" spans="1:14" ht="16.5" thickBot="1" x14ac:dyDescent="0.3">
      <c r="A178" s="30" t="str">
        <f>'[1]Outside Edges'!$A178</f>
        <v>D176</v>
      </c>
      <c r="B178" s="235" t="s">
        <v>20</v>
      </c>
      <c r="C178" s="235" t="s">
        <v>20</v>
      </c>
      <c r="D178" s="235" t="s">
        <v>20</v>
      </c>
      <c r="E178" s="235" t="s">
        <v>20</v>
      </c>
      <c r="F178" s="235" t="s">
        <v>20</v>
      </c>
      <c r="G178" s="235" t="s">
        <v>20</v>
      </c>
      <c r="H178" s="235" t="s">
        <v>20</v>
      </c>
      <c r="I178" s="235" t="s">
        <v>20</v>
      </c>
      <c r="J178" s="235" t="s">
        <v>20</v>
      </c>
      <c r="K178" s="235" t="s">
        <v>21</v>
      </c>
      <c r="L178" s="235" t="s">
        <v>21</v>
      </c>
      <c r="M178" s="235" t="s">
        <v>20</v>
      </c>
      <c r="N178" s="235" t="s">
        <v>20</v>
      </c>
    </row>
    <row r="179" spans="1:14" ht="16.5" thickBot="1" x14ac:dyDescent="0.3">
      <c r="A179" s="29" t="str">
        <f>'[1]Outside Edges'!$A179</f>
        <v>D177</v>
      </c>
      <c r="B179" s="234" t="s">
        <v>21</v>
      </c>
      <c r="C179" s="234" t="s">
        <v>20</v>
      </c>
      <c r="D179" s="234" t="s">
        <v>20</v>
      </c>
      <c r="E179" s="234" t="s">
        <v>20</v>
      </c>
      <c r="F179" s="234" t="s">
        <v>20</v>
      </c>
      <c r="G179" s="234" t="s">
        <v>20</v>
      </c>
      <c r="H179" s="234" t="s">
        <v>20</v>
      </c>
      <c r="I179" s="234" t="s">
        <v>20</v>
      </c>
      <c r="J179" s="234" t="s">
        <v>20</v>
      </c>
      <c r="K179" s="234" t="s">
        <v>20</v>
      </c>
      <c r="L179" s="234" t="s">
        <v>20</v>
      </c>
      <c r="M179" s="234" t="s">
        <v>20</v>
      </c>
      <c r="N179" s="234" t="s">
        <v>20</v>
      </c>
    </row>
    <row r="180" spans="1:14" ht="16.5" thickBot="1" x14ac:dyDescent="0.3">
      <c r="A180" s="30" t="str">
        <f>'[1]Outside Edges'!$A180</f>
        <v>D178</v>
      </c>
      <c r="B180" s="235" t="s">
        <v>20</v>
      </c>
      <c r="C180" s="235" t="s">
        <v>20</v>
      </c>
      <c r="D180" s="235" t="s">
        <v>20</v>
      </c>
      <c r="E180" s="235" t="s">
        <v>20</v>
      </c>
      <c r="F180" s="235" t="s">
        <v>20</v>
      </c>
      <c r="G180" s="235" t="s">
        <v>20</v>
      </c>
      <c r="H180" s="235" t="s">
        <v>20</v>
      </c>
      <c r="I180" s="235" t="s">
        <v>20</v>
      </c>
      <c r="J180" s="235" t="s">
        <v>20</v>
      </c>
      <c r="K180" s="235" t="s">
        <v>20</v>
      </c>
      <c r="L180" s="235" t="s">
        <v>20</v>
      </c>
      <c r="M180" s="235" t="s">
        <v>20</v>
      </c>
      <c r="N180" s="235" t="s">
        <v>20</v>
      </c>
    </row>
    <row r="181" spans="1:14" ht="16.5" thickBot="1" x14ac:dyDescent="0.3">
      <c r="A181" s="29" t="str">
        <f>'[1]Outside Edges'!$A181</f>
        <v>D179</v>
      </c>
      <c r="B181" s="234" t="s">
        <v>20</v>
      </c>
      <c r="C181" s="234" t="s">
        <v>21</v>
      </c>
      <c r="D181" s="234" t="s">
        <v>20</v>
      </c>
      <c r="E181" s="234" t="s">
        <v>20</v>
      </c>
      <c r="F181" s="234" t="s">
        <v>20</v>
      </c>
      <c r="G181" s="234" t="s">
        <v>20</v>
      </c>
      <c r="H181" s="234" t="s">
        <v>20</v>
      </c>
      <c r="I181" s="234" t="s">
        <v>20</v>
      </c>
      <c r="J181" s="234" t="s">
        <v>20</v>
      </c>
      <c r="K181" s="234" t="s">
        <v>20</v>
      </c>
      <c r="L181" s="234" t="s">
        <v>20</v>
      </c>
      <c r="M181" s="234" t="s">
        <v>21</v>
      </c>
      <c r="N181" s="234" t="s">
        <v>20</v>
      </c>
    </row>
    <row r="182" spans="1:14" ht="16.5" thickBot="1" x14ac:dyDescent="0.3">
      <c r="A182" s="30" t="str">
        <f>'[1]Outside Edges'!$A182</f>
        <v>D180</v>
      </c>
      <c r="B182" s="235" t="s">
        <v>20</v>
      </c>
      <c r="C182" s="235" t="s">
        <v>20</v>
      </c>
      <c r="D182" s="235" t="s">
        <v>20</v>
      </c>
      <c r="E182" s="235" t="s">
        <v>20</v>
      </c>
      <c r="F182" s="235" t="s">
        <v>20</v>
      </c>
      <c r="G182" s="235" t="s">
        <v>20</v>
      </c>
      <c r="H182" s="235" t="s">
        <v>20</v>
      </c>
      <c r="I182" s="235" t="s">
        <v>20</v>
      </c>
      <c r="J182" s="235" t="s">
        <v>20</v>
      </c>
      <c r="K182" s="235" t="s">
        <v>21</v>
      </c>
      <c r="L182" s="235" t="s">
        <v>21</v>
      </c>
      <c r="M182" s="235" t="s">
        <v>20</v>
      </c>
      <c r="N182" s="235" t="s">
        <v>20</v>
      </c>
    </row>
    <row r="183" spans="1:14" ht="16.5" thickBot="1" x14ac:dyDescent="0.3">
      <c r="A183" s="29" t="str">
        <f>'[1]Outside Edges'!$A183</f>
        <v>D181</v>
      </c>
      <c r="B183" s="234" t="s">
        <v>20</v>
      </c>
      <c r="C183" s="234" t="s">
        <v>20</v>
      </c>
      <c r="D183" s="234" t="s">
        <v>20</v>
      </c>
      <c r="E183" s="234" t="s">
        <v>20</v>
      </c>
      <c r="F183" s="234" t="s">
        <v>20</v>
      </c>
      <c r="G183" s="234" t="s">
        <v>20</v>
      </c>
      <c r="H183" s="234" t="s">
        <v>20</v>
      </c>
      <c r="I183" s="234" t="s">
        <v>20</v>
      </c>
      <c r="J183" s="234" t="s">
        <v>20</v>
      </c>
      <c r="K183" s="234" t="s">
        <v>20</v>
      </c>
      <c r="L183" s="234" t="s">
        <v>20</v>
      </c>
      <c r="M183" s="234" t="s">
        <v>20</v>
      </c>
      <c r="N183" s="234" t="s">
        <v>20</v>
      </c>
    </row>
    <row r="184" spans="1:14" ht="16.5" thickBot="1" x14ac:dyDescent="0.3">
      <c r="A184" s="30" t="str">
        <f>'[1]Outside Edges'!$A184</f>
        <v>D182</v>
      </c>
      <c r="B184" s="235" t="s">
        <v>20</v>
      </c>
      <c r="C184" s="235" t="s">
        <v>20</v>
      </c>
      <c r="D184" s="235" t="s">
        <v>20</v>
      </c>
      <c r="E184" s="235" t="s">
        <v>20</v>
      </c>
      <c r="F184" s="235" t="s">
        <v>20</v>
      </c>
      <c r="G184" s="235" t="s">
        <v>20</v>
      </c>
      <c r="H184" s="235" t="s">
        <v>20</v>
      </c>
      <c r="I184" s="235" t="s">
        <v>20</v>
      </c>
      <c r="J184" s="235" t="s">
        <v>20</v>
      </c>
      <c r="K184" s="235" t="s">
        <v>20</v>
      </c>
      <c r="L184" s="235" t="s">
        <v>20</v>
      </c>
      <c r="M184" s="235" t="s">
        <v>20</v>
      </c>
      <c r="N184" s="235" t="s">
        <v>21</v>
      </c>
    </row>
    <row r="185" spans="1:14" ht="16.5" thickBot="1" x14ac:dyDescent="0.3">
      <c r="A185" s="29" t="str">
        <f>'[1]Outside Edges'!$A185</f>
        <v>D183</v>
      </c>
      <c r="B185" s="234" t="s">
        <v>21</v>
      </c>
      <c r="C185" s="234" t="s">
        <v>20</v>
      </c>
      <c r="D185" s="234" t="s">
        <v>20</v>
      </c>
      <c r="E185" s="234" t="s">
        <v>20</v>
      </c>
      <c r="F185" s="234" t="s">
        <v>20</v>
      </c>
      <c r="G185" s="234" t="s">
        <v>20</v>
      </c>
      <c r="H185" s="234" t="s">
        <v>20</v>
      </c>
      <c r="I185" s="234" t="s">
        <v>20</v>
      </c>
      <c r="J185" s="234" t="s">
        <v>20</v>
      </c>
      <c r="K185" s="234" t="s">
        <v>20</v>
      </c>
      <c r="L185" s="234" t="s">
        <v>20</v>
      </c>
      <c r="M185" s="234" t="s">
        <v>20</v>
      </c>
      <c r="N185" s="234" t="s">
        <v>20</v>
      </c>
    </row>
    <row r="186" spans="1:14" ht="16.5" thickBot="1" x14ac:dyDescent="0.3">
      <c r="A186" s="30" t="str">
        <f>'[1]Outside Edges'!$A186</f>
        <v>D184</v>
      </c>
      <c r="B186" s="235" t="s">
        <v>20</v>
      </c>
      <c r="C186" s="235" t="s">
        <v>21</v>
      </c>
      <c r="D186" s="235" t="s">
        <v>20</v>
      </c>
      <c r="E186" s="235" t="s">
        <v>20</v>
      </c>
      <c r="F186" s="235" t="s">
        <v>20</v>
      </c>
      <c r="G186" s="235" t="s">
        <v>20</v>
      </c>
      <c r="H186" s="235" t="s">
        <v>20</v>
      </c>
      <c r="I186" s="235" t="s">
        <v>20</v>
      </c>
      <c r="J186" s="235" t="s">
        <v>20</v>
      </c>
      <c r="K186" s="235" t="s">
        <v>20</v>
      </c>
      <c r="L186" s="235" t="s">
        <v>20</v>
      </c>
      <c r="M186" s="235" t="s">
        <v>21</v>
      </c>
      <c r="N186" s="235" t="s">
        <v>20</v>
      </c>
    </row>
    <row r="187" spans="1:14" ht="16.5" thickBot="1" x14ac:dyDescent="0.3">
      <c r="A187" s="29" t="str">
        <f>'[1]Outside Edges'!$A187</f>
        <v>D185</v>
      </c>
      <c r="B187" s="234" t="s">
        <v>20</v>
      </c>
      <c r="C187" s="234" t="s">
        <v>20</v>
      </c>
      <c r="D187" s="234" t="s">
        <v>20</v>
      </c>
      <c r="E187" s="234" t="s">
        <v>20</v>
      </c>
      <c r="F187" s="234" t="s">
        <v>20</v>
      </c>
      <c r="G187" s="234" t="s">
        <v>20</v>
      </c>
      <c r="H187" s="234" t="s">
        <v>20</v>
      </c>
      <c r="I187" s="234" t="s">
        <v>20</v>
      </c>
      <c r="J187" s="234" t="s">
        <v>20</v>
      </c>
      <c r="K187" s="234" t="s">
        <v>20</v>
      </c>
      <c r="L187" s="234" t="s">
        <v>20</v>
      </c>
      <c r="M187" s="234" t="s">
        <v>20</v>
      </c>
      <c r="N187" s="234" t="s">
        <v>20</v>
      </c>
    </row>
    <row r="188" spans="1:14" ht="16.5" thickBot="1" x14ac:dyDescent="0.3">
      <c r="A188" s="30" t="str">
        <f>'[1]Outside Edges'!$A188</f>
        <v>D186</v>
      </c>
      <c r="B188" s="235" t="s">
        <v>20</v>
      </c>
      <c r="C188" s="235" t="s">
        <v>20</v>
      </c>
      <c r="D188" s="235" t="s">
        <v>20</v>
      </c>
      <c r="E188" s="235" t="s">
        <v>20</v>
      </c>
      <c r="F188" s="235" t="s">
        <v>20</v>
      </c>
      <c r="G188" s="235" t="s">
        <v>20</v>
      </c>
      <c r="H188" s="235" t="s">
        <v>20</v>
      </c>
      <c r="I188" s="235" t="s">
        <v>20</v>
      </c>
      <c r="J188" s="235" t="s">
        <v>20</v>
      </c>
      <c r="K188" s="235" t="s">
        <v>20</v>
      </c>
      <c r="L188" s="235" t="s">
        <v>20</v>
      </c>
      <c r="M188" s="235" t="s">
        <v>20</v>
      </c>
      <c r="N188" s="235" t="s">
        <v>20</v>
      </c>
    </row>
    <row r="189" spans="1:14" ht="16.5" thickBot="1" x14ac:dyDescent="0.3">
      <c r="A189" s="29" t="str">
        <f>'[1]Outside Edges'!$A189</f>
        <v>D187</v>
      </c>
      <c r="B189" s="234" t="s">
        <v>20</v>
      </c>
      <c r="C189" s="234" t="s">
        <v>20</v>
      </c>
      <c r="D189" s="234" t="s">
        <v>20</v>
      </c>
      <c r="E189" s="234" t="s">
        <v>20</v>
      </c>
      <c r="F189" s="234" t="s">
        <v>20</v>
      </c>
      <c r="G189" s="234" t="s">
        <v>20</v>
      </c>
      <c r="H189" s="234" t="s">
        <v>20</v>
      </c>
      <c r="I189" s="234" t="s">
        <v>20</v>
      </c>
      <c r="J189" s="234" t="s">
        <v>20</v>
      </c>
      <c r="K189" s="234" t="s">
        <v>20</v>
      </c>
      <c r="L189" s="234" t="s">
        <v>20</v>
      </c>
      <c r="M189" s="234" t="s">
        <v>20</v>
      </c>
      <c r="N189" s="234" t="s">
        <v>20</v>
      </c>
    </row>
    <row r="190" spans="1:14" ht="16.5" thickBot="1" x14ac:dyDescent="0.3">
      <c r="A190" s="30" t="str">
        <f>'[1]Outside Edges'!$A190</f>
        <v>D188</v>
      </c>
      <c r="B190" s="235" t="s">
        <v>20</v>
      </c>
      <c r="C190" s="235" t="s">
        <v>21</v>
      </c>
      <c r="D190" s="235" t="s">
        <v>20</v>
      </c>
      <c r="E190" s="235" t="s">
        <v>20</v>
      </c>
      <c r="F190" s="235" t="s">
        <v>20</v>
      </c>
      <c r="G190" s="235" t="s">
        <v>20</v>
      </c>
      <c r="H190" s="235" t="s">
        <v>20</v>
      </c>
      <c r="I190" s="235" t="s">
        <v>20</v>
      </c>
      <c r="J190" s="235" t="s">
        <v>20</v>
      </c>
      <c r="K190" s="235" t="s">
        <v>20</v>
      </c>
      <c r="L190" s="235" t="s">
        <v>20</v>
      </c>
      <c r="M190" s="235" t="s">
        <v>20</v>
      </c>
      <c r="N190" s="235" t="s">
        <v>20</v>
      </c>
    </row>
    <row r="191" spans="1:14" ht="16.5" thickBot="1" x14ac:dyDescent="0.3">
      <c r="A191" s="29" t="str">
        <f>'[1]Outside Edges'!$A191</f>
        <v>D189</v>
      </c>
      <c r="B191" s="234" t="s">
        <v>20</v>
      </c>
      <c r="C191" s="234" t="s">
        <v>21</v>
      </c>
      <c r="D191" s="234" t="s">
        <v>20</v>
      </c>
      <c r="E191" s="234" t="s">
        <v>20</v>
      </c>
      <c r="F191" s="234" t="s">
        <v>20</v>
      </c>
      <c r="G191" s="234" t="s">
        <v>20</v>
      </c>
      <c r="H191" s="234" t="s">
        <v>20</v>
      </c>
      <c r="I191" s="234" t="s">
        <v>20</v>
      </c>
      <c r="J191" s="234" t="s">
        <v>20</v>
      </c>
      <c r="K191" s="234" t="s">
        <v>20</v>
      </c>
      <c r="L191" s="234" t="s">
        <v>20</v>
      </c>
      <c r="M191" s="234" t="s">
        <v>20</v>
      </c>
      <c r="N191" s="234" t="s">
        <v>20</v>
      </c>
    </row>
    <row r="192" spans="1:14" ht="16.5" thickBot="1" x14ac:dyDescent="0.3">
      <c r="A192" s="30" t="str">
        <f>'[1]Outside Edges'!$A192</f>
        <v>D190</v>
      </c>
      <c r="B192" s="235" t="s">
        <v>20</v>
      </c>
      <c r="C192" s="235" t="s">
        <v>20</v>
      </c>
      <c r="D192" s="235" t="s">
        <v>20</v>
      </c>
      <c r="E192" s="235" t="s">
        <v>20</v>
      </c>
      <c r="F192" s="235" t="s">
        <v>20</v>
      </c>
      <c r="G192" s="235" t="s">
        <v>20</v>
      </c>
      <c r="H192" s="235" t="s">
        <v>20</v>
      </c>
      <c r="I192" s="235" t="s">
        <v>20</v>
      </c>
      <c r="J192" s="235" t="s">
        <v>20</v>
      </c>
      <c r="K192" s="235" t="s">
        <v>20</v>
      </c>
      <c r="L192" s="235" t="s">
        <v>20</v>
      </c>
      <c r="M192" s="235" t="s">
        <v>20</v>
      </c>
      <c r="N192" s="235" t="s">
        <v>20</v>
      </c>
    </row>
    <row r="193" spans="1:14" ht="16.5" thickBot="1" x14ac:dyDescent="0.3">
      <c r="A193" s="29" t="str">
        <f>'[1]Outside Edges'!$A193</f>
        <v>D191</v>
      </c>
      <c r="B193" s="234" t="s">
        <v>20</v>
      </c>
      <c r="C193" s="234" t="s">
        <v>21</v>
      </c>
      <c r="D193" s="234" t="s">
        <v>20</v>
      </c>
      <c r="E193" s="234" t="s">
        <v>20</v>
      </c>
      <c r="F193" s="234" t="s">
        <v>20</v>
      </c>
      <c r="G193" s="234" t="s">
        <v>20</v>
      </c>
      <c r="H193" s="234" t="s">
        <v>20</v>
      </c>
      <c r="I193" s="234" t="s">
        <v>20</v>
      </c>
      <c r="J193" s="234" t="s">
        <v>20</v>
      </c>
      <c r="K193" s="234" t="s">
        <v>20</v>
      </c>
      <c r="L193" s="234" t="s">
        <v>20</v>
      </c>
      <c r="M193" s="234" t="s">
        <v>20</v>
      </c>
      <c r="N193" s="234" t="s">
        <v>20</v>
      </c>
    </row>
    <row r="194" spans="1:14" ht="16.5" thickBot="1" x14ac:dyDescent="0.3">
      <c r="A194" s="30" t="str">
        <f>'[1]Outside Edges'!$A194</f>
        <v>D192</v>
      </c>
      <c r="B194" s="235" t="s">
        <v>20</v>
      </c>
      <c r="C194" s="235" t="s">
        <v>20</v>
      </c>
      <c r="D194" s="235" t="s">
        <v>20</v>
      </c>
      <c r="E194" s="235" t="s">
        <v>20</v>
      </c>
      <c r="F194" s="235" t="s">
        <v>20</v>
      </c>
      <c r="G194" s="235" t="s">
        <v>20</v>
      </c>
      <c r="H194" s="235" t="s">
        <v>20</v>
      </c>
      <c r="I194" s="235" t="s">
        <v>20</v>
      </c>
      <c r="J194" s="235" t="s">
        <v>20</v>
      </c>
      <c r="K194" s="235" t="s">
        <v>20</v>
      </c>
      <c r="L194" s="235" t="s">
        <v>20</v>
      </c>
      <c r="M194" s="235" t="s">
        <v>20</v>
      </c>
      <c r="N194" s="235" t="s">
        <v>20</v>
      </c>
    </row>
    <row r="195" spans="1:14" ht="16.5" thickBot="1" x14ac:dyDescent="0.3">
      <c r="A195" s="29" t="str">
        <f>'[1]Outside Edges'!$A195</f>
        <v>D193</v>
      </c>
      <c r="B195" s="234" t="s">
        <v>20</v>
      </c>
      <c r="C195" s="234" t="s">
        <v>21</v>
      </c>
      <c r="D195" s="234" t="s">
        <v>20</v>
      </c>
      <c r="E195" s="234" t="s">
        <v>20</v>
      </c>
      <c r="F195" s="234" t="s">
        <v>20</v>
      </c>
      <c r="G195" s="234" t="s">
        <v>20</v>
      </c>
      <c r="H195" s="234" t="s">
        <v>20</v>
      </c>
      <c r="I195" s="234" t="s">
        <v>20</v>
      </c>
      <c r="J195" s="234" t="s">
        <v>20</v>
      </c>
      <c r="K195" s="234" t="s">
        <v>20</v>
      </c>
      <c r="L195" s="234" t="s">
        <v>20</v>
      </c>
      <c r="M195" s="234" t="s">
        <v>20</v>
      </c>
      <c r="N195" s="234" t="s">
        <v>20</v>
      </c>
    </row>
    <row r="196" spans="1:14" ht="16.5" thickBot="1" x14ac:dyDescent="0.3">
      <c r="A196" s="30" t="str">
        <f>'[1]Outside Edges'!$A196</f>
        <v>D194</v>
      </c>
      <c r="B196" s="235" t="s">
        <v>20</v>
      </c>
      <c r="C196" s="235" t="s">
        <v>20</v>
      </c>
      <c r="D196" s="235" t="s">
        <v>20</v>
      </c>
      <c r="E196" s="235" t="s">
        <v>20</v>
      </c>
      <c r="F196" s="235" t="s">
        <v>20</v>
      </c>
      <c r="G196" s="235" t="s">
        <v>20</v>
      </c>
      <c r="H196" s="235" t="s">
        <v>20</v>
      </c>
      <c r="I196" s="235" t="s">
        <v>20</v>
      </c>
      <c r="J196" s="235" t="s">
        <v>20</v>
      </c>
      <c r="K196" s="235" t="s">
        <v>20</v>
      </c>
      <c r="L196" s="235" t="s">
        <v>20</v>
      </c>
      <c r="M196" s="235" t="s">
        <v>20</v>
      </c>
      <c r="N196" s="235" t="s">
        <v>20</v>
      </c>
    </row>
    <row r="197" spans="1:14" ht="16.5" thickBot="1" x14ac:dyDescent="0.3">
      <c r="A197" s="29" t="str">
        <f>'[1]Outside Edges'!$A197</f>
        <v>D195</v>
      </c>
      <c r="B197" s="234" t="s">
        <v>20</v>
      </c>
      <c r="C197" s="234" t="s">
        <v>20</v>
      </c>
      <c r="D197" s="234" t="s">
        <v>20</v>
      </c>
      <c r="E197" s="234" t="s">
        <v>20</v>
      </c>
      <c r="F197" s="234" t="s">
        <v>20</v>
      </c>
      <c r="G197" s="234" t="s">
        <v>20</v>
      </c>
      <c r="H197" s="234" t="s">
        <v>20</v>
      </c>
      <c r="I197" s="234" t="s">
        <v>20</v>
      </c>
      <c r="J197" s="234" t="s">
        <v>20</v>
      </c>
      <c r="K197" s="234" t="s">
        <v>20</v>
      </c>
      <c r="L197" s="234" t="s">
        <v>20</v>
      </c>
      <c r="M197" s="234" t="s">
        <v>20</v>
      </c>
      <c r="N197" s="234" t="s">
        <v>20</v>
      </c>
    </row>
    <row r="198" spans="1:14" ht="16.5" thickBot="1" x14ac:dyDescent="0.3">
      <c r="A198" s="30" t="str">
        <f>'[1]Outside Edges'!$A198</f>
        <v>D196</v>
      </c>
      <c r="B198" s="236" t="s">
        <v>20</v>
      </c>
      <c r="C198" s="236" t="s">
        <v>21</v>
      </c>
      <c r="D198" s="236" t="s">
        <v>20</v>
      </c>
      <c r="E198" s="236" t="s">
        <v>20</v>
      </c>
      <c r="F198" s="236" t="s">
        <v>20</v>
      </c>
      <c r="G198" s="236" t="s">
        <v>20</v>
      </c>
      <c r="H198" s="236" t="s">
        <v>20</v>
      </c>
      <c r="I198" s="236" t="s">
        <v>20</v>
      </c>
      <c r="J198" s="236" t="s">
        <v>20</v>
      </c>
      <c r="K198" s="236" t="s">
        <v>20</v>
      </c>
      <c r="L198" s="236" t="s">
        <v>20</v>
      </c>
      <c r="M198" s="236" t="s">
        <v>20</v>
      </c>
      <c r="N198" s="236" t="s">
        <v>20</v>
      </c>
    </row>
    <row r="199" spans="1:14" ht="16.5" thickBot="1" x14ac:dyDescent="0.3">
      <c r="A199" s="29" t="str">
        <f>'[1]Outside Edges'!$A199</f>
        <v>D197</v>
      </c>
      <c r="B199" s="234" t="s">
        <v>21</v>
      </c>
      <c r="C199" s="234" t="s">
        <v>20</v>
      </c>
      <c r="D199" s="234" t="s">
        <v>20</v>
      </c>
      <c r="E199" s="234" t="s">
        <v>20</v>
      </c>
      <c r="F199" s="234" t="s">
        <v>20</v>
      </c>
      <c r="G199" s="234" t="s">
        <v>20</v>
      </c>
      <c r="H199" s="234" t="s">
        <v>20</v>
      </c>
      <c r="I199" s="234" t="s">
        <v>20</v>
      </c>
      <c r="J199" s="234" t="s">
        <v>20</v>
      </c>
      <c r="K199" s="234" t="s">
        <v>20</v>
      </c>
      <c r="L199" s="234" t="s">
        <v>20</v>
      </c>
      <c r="M199" s="234" t="s">
        <v>20</v>
      </c>
      <c r="N199" s="234" t="s">
        <v>20</v>
      </c>
    </row>
    <row r="200" spans="1:14" ht="16.5" thickBot="1" x14ac:dyDescent="0.3">
      <c r="A200" s="30" t="str">
        <f>'[1]Outside Edges'!$A200</f>
        <v>D198</v>
      </c>
      <c r="B200" s="235" t="s">
        <v>20</v>
      </c>
      <c r="C200" s="235" t="s">
        <v>20</v>
      </c>
      <c r="D200" s="235" t="s">
        <v>20</v>
      </c>
      <c r="E200" s="235" t="s">
        <v>20</v>
      </c>
      <c r="F200" s="235" t="s">
        <v>20</v>
      </c>
      <c r="G200" s="235" t="s">
        <v>20</v>
      </c>
      <c r="H200" s="235" t="s">
        <v>20</v>
      </c>
      <c r="I200" s="235" t="s">
        <v>20</v>
      </c>
      <c r="J200" s="235" t="s">
        <v>20</v>
      </c>
      <c r="K200" s="235" t="s">
        <v>20</v>
      </c>
      <c r="L200" s="235" t="s">
        <v>20</v>
      </c>
      <c r="M200" s="235" t="s">
        <v>20</v>
      </c>
      <c r="N200" s="235" t="s">
        <v>20</v>
      </c>
    </row>
    <row r="201" spans="1:14" ht="16.5" thickBot="1" x14ac:dyDescent="0.3">
      <c r="A201" s="29" t="str">
        <f>'[1]Outside Edges'!$A201</f>
        <v>D199</v>
      </c>
      <c r="B201" s="234" t="s">
        <v>20</v>
      </c>
      <c r="C201" s="234" t="s">
        <v>21</v>
      </c>
      <c r="D201" s="234" t="s">
        <v>20</v>
      </c>
      <c r="E201" s="234" t="s">
        <v>20</v>
      </c>
      <c r="F201" s="234" t="s">
        <v>20</v>
      </c>
      <c r="G201" s="234" t="s">
        <v>20</v>
      </c>
      <c r="H201" s="234" t="s">
        <v>20</v>
      </c>
      <c r="I201" s="234" t="s">
        <v>20</v>
      </c>
      <c r="J201" s="234" t="s">
        <v>20</v>
      </c>
      <c r="K201" s="234" t="s">
        <v>20</v>
      </c>
      <c r="L201" s="234" t="s">
        <v>20</v>
      </c>
      <c r="M201" s="234" t="s">
        <v>20</v>
      </c>
      <c r="N201" s="234" t="s">
        <v>20</v>
      </c>
    </row>
    <row r="202" spans="1:14" ht="16.5" thickBot="1" x14ac:dyDescent="0.3">
      <c r="A202" s="30" t="str">
        <f>'[1]Outside Edges'!$A202</f>
        <v>D200</v>
      </c>
      <c r="B202" s="235" t="s">
        <v>20</v>
      </c>
      <c r="C202" s="235" t="s">
        <v>20</v>
      </c>
      <c r="D202" s="235" t="s">
        <v>20</v>
      </c>
      <c r="E202" s="235" t="s">
        <v>20</v>
      </c>
      <c r="F202" s="235" t="s">
        <v>20</v>
      </c>
      <c r="G202" s="235" t="s">
        <v>20</v>
      </c>
      <c r="H202" s="235" t="s">
        <v>20</v>
      </c>
      <c r="I202" s="235" t="s">
        <v>20</v>
      </c>
      <c r="J202" s="235" t="s">
        <v>20</v>
      </c>
      <c r="K202" s="235" t="s">
        <v>20</v>
      </c>
      <c r="L202" s="235" t="s">
        <v>20</v>
      </c>
      <c r="M202" s="235" t="s">
        <v>20</v>
      </c>
      <c r="N202" s="235" t="s">
        <v>20</v>
      </c>
    </row>
    <row r="203" spans="1:14" ht="16.5" thickBot="1" x14ac:dyDescent="0.3">
      <c r="A203" s="29" t="str">
        <f>'[1]Outside Edges'!$A203</f>
        <v>D201</v>
      </c>
      <c r="B203" s="234" t="s">
        <v>20</v>
      </c>
      <c r="C203" s="234" t="s">
        <v>20</v>
      </c>
      <c r="D203" s="234" t="s">
        <v>20</v>
      </c>
      <c r="E203" s="234" t="s">
        <v>20</v>
      </c>
      <c r="F203" s="234" t="s">
        <v>20</v>
      </c>
      <c r="G203" s="234" t="s">
        <v>20</v>
      </c>
      <c r="H203" s="234" t="s">
        <v>20</v>
      </c>
      <c r="I203" s="234" t="s">
        <v>20</v>
      </c>
      <c r="J203" s="234" t="s">
        <v>20</v>
      </c>
      <c r="K203" s="234" t="s">
        <v>20</v>
      </c>
      <c r="L203" s="234" t="s">
        <v>20</v>
      </c>
      <c r="M203" s="234" t="s">
        <v>20</v>
      </c>
      <c r="N203" s="234" t="s">
        <v>20</v>
      </c>
    </row>
    <row r="204" spans="1:14" ht="16.5" thickBot="1" x14ac:dyDescent="0.3">
      <c r="A204" s="30" t="str">
        <f>'[1]Outside Edges'!$A204</f>
        <v>D202</v>
      </c>
      <c r="B204" s="236" t="s">
        <v>20</v>
      </c>
      <c r="C204" s="236" t="s">
        <v>21</v>
      </c>
      <c r="D204" s="236" t="s">
        <v>20</v>
      </c>
      <c r="E204" s="236" t="s">
        <v>20</v>
      </c>
      <c r="F204" s="236" t="s">
        <v>20</v>
      </c>
      <c r="G204" s="236" t="s">
        <v>20</v>
      </c>
      <c r="H204" s="236" t="s">
        <v>20</v>
      </c>
      <c r="I204" s="236" t="s">
        <v>20</v>
      </c>
      <c r="J204" s="236" t="s">
        <v>20</v>
      </c>
      <c r="K204" s="236" t="s">
        <v>20</v>
      </c>
      <c r="L204" s="236" t="s">
        <v>20</v>
      </c>
      <c r="M204" s="236" t="s">
        <v>20</v>
      </c>
      <c r="N204" s="236" t="s">
        <v>20</v>
      </c>
    </row>
    <row r="205" spans="1:14" ht="16.5" thickBot="1" x14ac:dyDescent="0.3">
      <c r="A205" s="29" t="str">
        <f>'[1]Outside Edges'!$A205</f>
        <v>D203</v>
      </c>
      <c r="B205" s="234" t="s">
        <v>21</v>
      </c>
      <c r="C205" s="234" t="s">
        <v>20</v>
      </c>
      <c r="D205" s="234" t="s">
        <v>20</v>
      </c>
      <c r="E205" s="234" t="s">
        <v>20</v>
      </c>
      <c r="F205" s="234" t="s">
        <v>20</v>
      </c>
      <c r="G205" s="234" t="s">
        <v>20</v>
      </c>
      <c r="H205" s="234" t="s">
        <v>20</v>
      </c>
      <c r="I205" s="234" t="s">
        <v>20</v>
      </c>
      <c r="J205" s="234" t="s">
        <v>20</v>
      </c>
      <c r="K205" s="234" t="s">
        <v>20</v>
      </c>
      <c r="L205" s="234" t="s">
        <v>20</v>
      </c>
      <c r="M205" s="234" t="s">
        <v>20</v>
      </c>
      <c r="N205" s="234" t="s">
        <v>20</v>
      </c>
    </row>
    <row r="206" spans="1:14" ht="16.5" thickBot="1" x14ac:dyDescent="0.3">
      <c r="A206" s="30" t="str">
        <f>'[1]Outside Edges'!$A206</f>
        <v>D204</v>
      </c>
      <c r="B206" s="236" t="s">
        <v>20</v>
      </c>
      <c r="C206" s="236" t="s">
        <v>21</v>
      </c>
      <c r="D206" s="236" t="s">
        <v>20</v>
      </c>
      <c r="E206" s="236" t="s">
        <v>20</v>
      </c>
      <c r="F206" s="236" t="s">
        <v>20</v>
      </c>
      <c r="G206" s="236" t="s">
        <v>20</v>
      </c>
      <c r="H206" s="236" t="s">
        <v>20</v>
      </c>
      <c r="I206" s="236" t="s">
        <v>20</v>
      </c>
      <c r="J206" s="236" t="s">
        <v>20</v>
      </c>
      <c r="K206" s="236" t="s">
        <v>20</v>
      </c>
      <c r="L206" s="236" t="s">
        <v>20</v>
      </c>
      <c r="M206" s="236" t="s">
        <v>20</v>
      </c>
      <c r="N206" s="236" t="s">
        <v>20</v>
      </c>
    </row>
  </sheetData>
  <sheetProtection algorithmName="SHA-512" hashValue="i393XTbUBTi8YALKScO1Q0pybwrBHsSfAsCvW92pVPSJ7bLF7lkYjLYK8HP8LbXQrXOK3BOdnaknu/z5G/px6w==" saltValue="y7gGpMSEyLJ2bV2rFlz35A==" spinCount="100000" sheet="1" objects="1" scenarios="1" selectLockedCells="1"/>
  <mergeCells count="1">
    <mergeCell ref="A1:N1"/>
  </mergeCells>
  <phoneticPr fontId="1" type="noConversion"/>
  <conditionalFormatting sqref="M3 M5 M7 M9 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5 M153 M157 M159 M161 M163 M165 M167">
    <cfRule type="expression" dxfId="371" priority="369" stopIfTrue="1">
      <formula>M3="No"</formula>
    </cfRule>
    <cfRule type="expression" dxfId="370" priority="370" stopIfTrue="1">
      <formula>M3="Yes"</formula>
    </cfRule>
  </conditionalFormatting>
  <conditionalFormatting sqref="M4 M6 M8 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4 M152 M156 M158 M160 M162 M164 M166 M168:M186">
    <cfRule type="expression" dxfId="369" priority="371" stopIfTrue="1">
      <formula>M4="No"</formula>
    </cfRule>
    <cfRule type="expression" dxfId="368" priority="372" stopIfTrue="1">
      <formula>M4="Yes"</formula>
    </cfRule>
  </conditionalFormatting>
  <conditionalFormatting sqref="M187:M196">
    <cfRule type="expression" dxfId="367" priority="367" stopIfTrue="1">
      <formula>M187="No"</formula>
    </cfRule>
    <cfRule type="expression" dxfId="366" priority="368" stopIfTrue="1">
      <formula>M187="Yes"</formula>
    </cfRule>
  </conditionalFormatting>
  <conditionalFormatting sqref="N3">
    <cfRule type="expression" dxfId="365" priority="363" stopIfTrue="1">
      <formula>N3="No"</formula>
    </cfRule>
    <cfRule type="expression" dxfId="364" priority="364" stopIfTrue="1">
      <formula>N3="Yes"</formula>
    </cfRule>
  </conditionalFormatting>
  <conditionalFormatting sqref="N4">
    <cfRule type="expression" dxfId="363" priority="365" stopIfTrue="1">
      <formula>N4="No"</formula>
    </cfRule>
    <cfRule type="expression" dxfId="362" priority="366" stopIfTrue="1">
      <formula>N4="Yes"</formula>
    </cfRule>
  </conditionalFormatting>
  <conditionalFormatting sqref="N5 N7 N9 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cfRule type="expression" dxfId="361" priority="359" stopIfTrue="1">
      <formula>N5="No"</formula>
    </cfRule>
    <cfRule type="expression" dxfId="360" priority="360" stopIfTrue="1">
      <formula>N5="Yes"</formula>
    </cfRule>
  </conditionalFormatting>
  <conditionalFormatting sqref="N6 N8 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cfRule type="expression" dxfId="359" priority="361" stopIfTrue="1">
      <formula>N6="No"</formula>
    </cfRule>
    <cfRule type="expression" dxfId="358" priority="362" stopIfTrue="1">
      <formula>N6="Yes"</formula>
    </cfRule>
  </conditionalFormatting>
  <conditionalFormatting sqref="L3">
    <cfRule type="expression" dxfId="357" priority="355" stopIfTrue="1">
      <formula>L3="No"</formula>
    </cfRule>
    <cfRule type="expression" dxfId="356" priority="356" stopIfTrue="1">
      <formula>L3="Yes"</formula>
    </cfRule>
  </conditionalFormatting>
  <conditionalFormatting sqref="L4">
    <cfRule type="expression" dxfId="355" priority="357" stopIfTrue="1">
      <formula>L4="No"</formula>
    </cfRule>
    <cfRule type="expression" dxfId="354" priority="358" stopIfTrue="1">
      <formula>L4="Yes"</formula>
    </cfRule>
  </conditionalFormatting>
  <conditionalFormatting sqref="L5 L7 L9 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95">
    <cfRule type="expression" dxfId="353" priority="351" stopIfTrue="1">
      <formula>L5="No"</formula>
    </cfRule>
    <cfRule type="expression" dxfId="352" priority="352" stopIfTrue="1">
      <formula>L5="Yes"</formula>
    </cfRule>
  </conditionalFormatting>
  <conditionalFormatting sqref="L6 L8 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96">
    <cfRule type="expression" dxfId="351" priority="353" stopIfTrue="1">
      <formula>L6="No"</formula>
    </cfRule>
    <cfRule type="expression" dxfId="350" priority="354" stopIfTrue="1">
      <formula>L6="Yes"</formula>
    </cfRule>
  </conditionalFormatting>
  <conditionalFormatting sqref="L183 L185 L187 L189 L191 L193">
    <cfRule type="expression" dxfId="349" priority="347" stopIfTrue="1">
      <formula>L183="No"</formula>
    </cfRule>
    <cfRule type="expression" dxfId="348" priority="348" stopIfTrue="1">
      <formula>L183="Yes"</formula>
    </cfRule>
  </conditionalFormatting>
  <conditionalFormatting sqref="L184 L186 L188 L190 L192 L194">
    <cfRule type="expression" dxfId="347" priority="349" stopIfTrue="1">
      <formula>L184="No"</formula>
    </cfRule>
    <cfRule type="expression" dxfId="346" priority="350" stopIfTrue="1">
      <formula>L184="Yes"</formula>
    </cfRule>
  </conditionalFormatting>
  <conditionalFormatting sqref="K3">
    <cfRule type="expression" dxfId="345" priority="343" stopIfTrue="1">
      <formula>K3="No"</formula>
    </cfRule>
    <cfRule type="expression" dxfId="344" priority="344" stopIfTrue="1">
      <formula>K3="Yes"</formula>
    </cfRule>
  </conditionalFormatting>
  <conditionalFormatting sqref="K4">
    <cfRule type="expression" dxfId="343" priority="345" stopIfTrue="1">
      <formula>K4="No"</formula>
    </cfRule>
    <cfRule type="expression" dxfId="342" priority="346" stopIfTrue="1">
      <formula>K4="Yes"</formula>
    </cfRule>
  </conditionalFormatting>
  <conditionalFormatting sqref="K5 K7 K9 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95">
    <cfRule type="expression" dxfId="341" priority="339" stopIfTrue="1">
      <formula>K5="No"</formula>
    </cfRule>
    <cfRule type="expression" dxfId="340" priority="340" stopIfTrue="1">
      <formula>K5="Yes"</formula>
    </cfRule>
  </conditionalFormatting>
  <conditionalFormatting sqref="K6 K8 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96">
    <cfRule type="expression" dxfId="339" priority="341" stopIfTrue="1">
      <formula>K6="No"</formula>
    </cfRule>
    <cfRule type="expression" dxfId="338" priority="342" stopIfTrue="1">
      <formula>K6="Yes"</formula>
    </cfRule>
  </conditionalFormatting>
  <conditionalFormatting sqref="K183 K185 K187 K189 K191 K193">
    <cfRule type="expression" dxfId="337" priority="335" stopIfTrue="1">
      <formula>K183="No"</formula>
    </cfRule>
    <cfRule type="expression" dxfId="336" priority="336" stopIfTrue="1">
      <formula>K183="Yes"</formula>
    </cfRule>
  </conditionalFormatting>
  <conditionalFormatting sqref="K184 K186 K188 K190 K192 K194">
    <cfRule type="expression" dxfId="335" priority="337" stopIfTrue="1">
      <formula>K184="No"</formula>
    </cfRule>
    <cfRule type="expression" dxfId="334" priority="338" stopIfTrue="1">
      <formula>K184="Yes"</formula>
    </cfRule>
  </conditionalFormatting>
  <conditionalFormatting sqref="J3">
    <cfRule type="expression" dxfId="333" priority="331" stopIfTrue="1">
      <formula>J3="No"</formula>
    </cfRule>
    <cfRule type="expression" dxfId="332" priority="332" stopIfTrue="1">
      <formula>J3="Yes"</formula>
    </cfRule>
  </conditionalFormatting>
  <conditionalFormatting sqref="J4">
    <cfRule type="expression" dxfId="331" priority="333" stopIfTrue="1">
      <formula>J4="No"</formula>
    </cfRule>
    <cfRule type="expression" dxfId="330" priority="334" stopIfTrue="1">
      <formula>J4="Yes"</formula>
    </cfRule>
  </conditionalFormatting>
  <conditionalFormatting sqref="J5 J7 J9 J11 J13 J15 J17 J19 J21 J23 J25 J27 J29 J31 J33 J35 J37 J39 J41 J43 J45 J47 J49 J51 J53 J55 J57 J59 J61 J63 J65 J67 J69 J71 J73 J75 J77 J79 J81 J83 J85 J87 J89 J91 J93 J95 J97 J99 J101 J103 J105 J107 J109 J111 J113 J115 J117 J119 J121 J123 J125 J127 J129 J131 J133 J135 J137 J139 J141 J143 J145 J147 J149 J151 J153 J155 J157 J159 J161 J163 J165 J167 J169 J171 J173 J175 J177 J179 J181 J183 J185 J187 J189 J191 J193 J195">
    <cfRule type="expression" dxfId="329" priority="327" stopIfTrue="1">
      <formula>J5="No"</formula>
    </cfRule>
    <cfRule type="expression" dxfId="328" priority="328" stopIfTrue="1">
      <formula>J5="Yes"</formula>
    </cfRule>
  </conditionalFormatting>
  <conditionalFormatting sqref="J6 J8 J10 J12 J14 J16 J18 J20 J22 J24 J26 J28 J30 J32 J34 J36 J38 J40 J42 J44 J46 J48 J50 J52 J54 J56 J58 J60 J62 J64 J66 J68 J70 J72 J74 J76 J78 J80 J82 J84 J86 J88 J90 J92 J94 J96 J98 J100 J102 J104 J106 J108 J110 J112 J114 J116 J118 J120 J122 J124 J126 J128 J130 J132 J134 J136 J138 J140 J142 J144 J146 J148 J150 J152 J154 J156 J158 J160 J162 J164 J166 J168 J170 J172 J174 J176 J178 J180 J182 J184 J186 J188 J190 J192 J194 J196">
    <cfRule type="expression" dxfId="327" priority="329" stopIfTrue="1">
      <formula>J6="No"</formula>
    </cfRule>
    <cfRule type="expression" dxfId="326" priority="330" stopIfTrue="1">
      <formula>J6="Yes"</formula>
    </cfRule>
  </conditionalFormatting>
  <conditionalFormatting sqref="I3">
    <cfRule type="expression" dxfId="325" priority="323" stopIfTrue="1">
      <formula>I3="No"</formula>
    </cfRule>
    <cfRule type="expression" dxfId="324" priority="324" stopIfTrue="1">
      <formula>I3="Yes"</formula>
    </cfRule>
  </conditionalFormatting>
  <conditionalFormatting sqref="I4">
    <cfRule type="expression" dxfId="323" priority="325" stopIfTrue="1">
      <formula>I4="No"</formula>
    </cfRule>
    <cfRule type="expression" dxfId="322" priority="326" stopIfTrue="1">
      <formula>I4="Yes"</formula>
    </cfRule>
  </conditionalFormatting>
  <conditionalFormatting sqref="I5 I7 I9 I11 I13 I15 I17 I19 I21 I23 I25 I27 I29 I31 I33 I35 I37 I39 I41 I43 I45 I47 I49 I51 I53 I55 I57 I59 I61 I63 I65 I67 I69 I71 I73 I75 I77 I79 I81 I83 I85 I87 I89 I91 I93 I95 I97 I99 I101 I103 I105 I107 I109 I111 I113 I115 I117 I119 I121 I123 I125 I127 I129 I131 I133 I135 I137 I139 I141 I143 I145 I147 I149 I151 I153 I155 I157 I159 I161 I163 I165 I167 I169 I171 I173 I175 I177 I179 I181 I183 I185 I187 I189 I191 I193 I195">
    <cfRule type="expression" dxfId="321" priority="319" stopIfTrue="1">
      <formula>I5="No"</formula>
    </cfRule>
    <cfRule type="expression" dxfId="320" priority="320" stopIfTrue="1">
      <formula>I5="Yes"</formula>
    </cfRule>
  </conditionalFormatting>
  <conditionalFormatting sqref="I6 I8 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cfRule type="expression" dxfId="319" priority="321" stopIfTrue="1">
      <formula>I6="No"</formula>
    </cfRule>
    <cfRule type="expression" dxfId="318" priority="322" stopIfTrue="1">
      <formula>I6="Yes"</formula>
    </cfRule>
  </conditionalFormatting>
  <conditionalFormatting sqref="H3">
    <cfRule type="expression" dxfId="317" priority="315" stopIfTrue="1">
      <formula>H3="No"</formula>
    </cfRule>
    <cfRule type="expression" dxfId="316" priority="316" stopIfTrue="1">
      <formula>H3="Yes"</formula>
    </cfRule>
  </conditionalFormatting>
  <conditionalFormatting sqref="H4">
    <cfRule type="expression" dxfId="315" priority="317" stopIfTrue="1">
      <formula>H4="No"</formula>
    </cfRule>
    <cfRule type="expression" dxfId="314" priority="318" stopIfTrue="1">
      <formula>H4="Yes"</formula>
    </cfRule>
  </conditionalFormatting>
  <conditionalFormatting sqref="H5 H7 H9 H11 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cfRule type="expression" dxfId="313" priority="311" stopIfTrue="1">
      <formula>H5="No"</formula>
    </cfRule>
    <cfRule type="expression" dxfId="312" priority="312" stopIfTrue="1">
      <formula>H5="Yes"</formula>
    </cfRule>
  </conditionalFormatting>
  <conditionalFormatting sqref="H6 H8 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cfRule type="expression" dxfId="311" priority="313" stopIfTrue="1">
      <formula>H6="No"</formula>
    </cfRule>
    <cfRule type="expression" dxfId="310" priority="314" stopIfTrue="1">
      <formula>H6="Yes"</formula>
    </cfRule>
  </conditionalFormatting>
  <conditionalFormatting sqref="G3">
    <cfRule type="expression" dxfId="309" priority="307" stopIfTrue="1">
      <formula>G3="No"</formula>
    </cfRule>
    <cfRule type="expression" dxfId="308" priority="308" stopIfTrue="1">
      <formula>G3="Yes"</formula>
    </cfRule>
  </conditionalFormatting>
  <conditionalFormatting sqref="G4">
    <cfRule type="expression" dxfId="307" priority="309" stopIfTrue="1">
      <formula>G4="No"</formula>
    </cfRule>
    <cfRule type="expression" dxfId="306" priority="310" stopIfTrue="1">
      <formula>G4="Yes"</formula>
    </cfRule>
  </conditionalFormatting>
  <conditionalFormatting sqref="G5 G7 G9 G11 G13 G15 G17 G19 G21 G23 G25 G27 G29 G31 G33 G35 G37 G39 G41 G43 G45 G47 G49 G51 G53 G55 G57 G59 G61 G63 G65 G67 G69 G71 G73 G75 G77 G79 G81 G83 G85 G87 G89 G91 G93 G95 G97 G99 G101 G103 G105 G107 G109 G111 G113 G115 G117 G119 G121 G123 G125 G127 G129 G131 G133 G135 G137 G139 G141 G143 G145 G147 G149 G151 G153 G155 G157 G159 G161 G163 G165 G167 G169 G171 G173 G175 G177 G179 G181 G183 G185 G187 G189 G191 G193 G195">
    <cfRule type="expression" dxfId="305" priority="303" stopIfTrue="1">
      <formula>G5="No"</formula>
    </cfRule>
    <cfRule type="expression" dxfId="304" priority="304" stopIfTrue="1">
      <formula>G5="Yes"</formula>
    </cfRule>
  </conditionalFormatting>
  <conditionalFormatting sqref="G6 G8 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cfRule type="expression" dxfId="303" priority="305" stopIfTrue="1">
      <formula>G6="No"</formula>
    </cfRule>
    <cfRule type="expression" dxfId="302" priority="306" stopIfTrue="1">
      <formula>G6="Yes"</formula>
    </cfRule>
  </conditionalFormatting>
  <conditionalFormatting sqref="F3">
    <cfRule type="expression" dxfId="301" priority="299" stopIfTrue="1">
      <formula>F3="No"</formula>
    </cfRule>
    <cfRule type="expression" dxfId="300" priority="300" stopIfTrue="1">
      <formula>F3="Yes"</formula>
    </cfRule>
  </conditionalFormatting>
  <conditionalFormatting sqref="F4">
    <cfRule type="expression" dxfId="299" priority="301" stopIfTrue="1">
      <formula>F4="No"</formula>
    </cfRule>
    <cfRule type="expression" dxfId="298" priority="302" stopIfTrue="1">
      <formula>F4="Yes"</formula>
    </cfRule>
  </conditionalFormatting>
  <conditionalFormatting sqref="F5 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cfRule type="expression" dxfId="297" priority="295" stopIfTrue="1">
      <formula>F5="No"</formula>
    </cfRule>
    <cfRule type="expression" dxfId="296" priority="296" stopIfTrue="1">
      <formula>F5="Yes"</formula>
    </cfRule>
  </conditionalFormatting>
  <conditionalFormatting sqref="F6 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cfRule type="expression" dxfId="295" priority="297" stopIfTrue="1">
      <formula>F6="No"</formula>
    </cfRule>
    <cfRule type="expression" dxfId="294" priority="298" stopIfTrue="1">
      <formula>F6="Yes"</formula>
    </cfRule>
  </conditionalFormatting>
  <conditionalFormatting sqref="E3">
    <cfRule type="expression" dxfId="293" priority="291" stopIfTrue="1">
      <formula>E3="No"</formula>
    </cfRule>
    <cfRule type="expression" dxfId="292" priority="292" stopIfTrue="1">
      <formula>E3="Yes"</formula>
    </cfRule>
  </conditionalFormatting>
  <conditionalFormatting sqref="E4">
    <cfRule type="expression" dxfId="291" priority="293" stopIfTrue="1">
      <formula>E4="No"</formula>
    </cfRule>
    <cfRule type="expression" dxfId="290" priority="294" stopIfTrue="1">
      <formula>E4="Yes"</formula>
    </cfRule>
  </conditionalFormatting>
  <conditionalFormatting sqref="E5 E7 E9 E11 E13 E15 E17 E19 E21 E23 E25 E27 E29 E31 E33 E35 E37 E39 E41 E43 E45 E47 E49 E51 E53 E55 E57 E59 E61 E63 E65 E67 E69 E71 E73 E75 E77 E79 E81 E83 E85 E87 E89 E91 E93 E95 E97 E99 E101 E103 E105 E107 E109 E111 E113 E115 E117 E119 E121 E123 E125 E127 E129 E131 E133 E135 E137 E139 E141 E143 E145 E147 E149 E151 E153 E155 E157 E159 E161 E163 E165 E167 E169 E171 E173 E175 E177 E179 E181 E183 E185 E187 E189 E191 E193 E195">
    <cfRule type="expression" dxfId="289" priority="287" stopIfTrue="1">
      <formula>E5="No"</formula>
    </cfRule>
    <cfRule type="expression" dxfId="288" priority="288" stopIfTrue="1">
      <formula>E5="Yes"</formula>
    </cfRule>
  </conditionalFormatting>
  <conditionalFormatting sqref="E6 E8 E10 E12 E14 E16 E18 E20 E22 E24 E26 E28 E30 E32 E34 E36 E38 E40 E42 E44 E46 E48 E50 E52 E54 E56 E58 E60 E62 E64 E66 E68 E70 E72 E74 E76 E78 E80 E82 E84 E86 E88 E90 E92 E94 E96 E98 E100 E102 E104 E106 E108 E110 E112 E114 E116 E118 E120 E122 E124 E126 E128 E130 E132 E134 E136 E138 E140 E142 E144 E146 E148 E150 E152 E154 E156 E158 E160 E162 E164 E166 E168 E170 E172 E174 E176 E178 E180 E182 E184 E186 E188 E190 E192 E194 E196">
    <cfRule type="expression" dxfId="287" priority="289" stopIfTrue="1">
      <formula>E6="No"</formula>
    </cfRule>
    <cfRule type="expression" dxfId="286" priority="290" stopIfTrue="1">
      <formula>E6="Yes"</formula>
    </cfRule>
  </conditionalFormatting>
  <conditionalFormatting sqref="D3">
    <cfRule type="expression" dxfId="285" priority="283" stopIfTrue="1">
      <formula>D3="No"</formula>
    </cfRule>
    <cfRule type="expression" dxfId="284" priority="284" stopIfTrue="1">
      <formula>D3="Yes"</formula>
    </cfRule>
  </conditionalFormatting>
  <conditionalFormatting sqref="D4">
    <cfRule type="expression" dxfId="283" priority="285" stopIfTrue="1">
      <formula>D4="No"</formula>
    </cfRule>
    <cfRule type="expression" dxfId="282" priority="286" stopIfTrue="1">
      <formula>D4="Yes"</formula>
    </cfRule>
  </conditionalFormatting>
  <conditionalFormatting sqref="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cfRule type="expression" dxfId="281" priority="279" stopIfTrue="1">
      <formula>D5="No"</formula>
    </cfRule>
    <cfRule type="expression" dxfId="280" priority="280" stopIfTrue="1">
      <formula>D5="Yes"</formula>
    </cfRule>
  </conditionalFormatting>
  <conditionalFormatting sqref="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cfRule type="expression" dxfId="279" priority="281" stopIfTrue="1">
      <formula>D6="No"</formula>
    </cfRule>
    <cfRule type="expression" dxfId="278" priority="282" stopIfTrue="1">
      <formula>D6="Yes"</formula>
    </cfRule>
  </conditionalFormatting>
  <conditionalFormatting sqref="C3">
    <cfRule type="expression" dxfId="277" priority="275" stopIfTrue="1">
      <formula>C3="No"</formula>
    </cfRule>
    <cfRule type="expression" dxfId="276" priority="276" stopIfTrue="1">
      <formula>C3="Yes"</formula>
    </cfRule>
  </conditionalFormatting>
  <conditionalFormatting sqref="C4">
    <cfRule type="expression" dxfId="275" priority="277" stopIfTrue="1">
      <formula>C4="No"</formula>
    </cfRule>
    <cfRule type="expression" dxfId="274" priority="278" stopIfTrue="1">
      <formula>C4="Yes"</formula>
    </cfRule>
  </conditionalFormatting>
  <conditionalFormatting sqref="C5 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C167 C169 C171 C173 C175 C177 C179 C181 C183 C185 C187 C189 C191 C193 C195">
    <cfRule type="expression" dxfId="273" priority="271" stopIfTrue="1">
      <formula>C5="No"</formula>
    </cfRule>
    <cfRule type="expression" dxfId="272" priority="272" stopIfTrue="1">
      <formula>C5="Yes"</formula>
    </cfRule>
  </conditionalFormatting>
  <conditionalFormatting sqref="C6 C8 C10 C12 C14 C16 C18 C20 C22 C24 C26 C28 C30 C32 C34 C36 C38 C40 C42 C44 C46 C48 C50 C52 C54 C56 C58 C60 C62 C64 C66 C68 C70 C72 C74 C76 C78 C80 C82 C84 C86 C88 C90 C92 C94 C96 C98 C100 C102 C104 C106 C108 C110 C112 C114 C116 C118 C120 C122 C124 C126 C128 C130 C132 C134 C136 C138 C140 C142 C144 C146 C148 C150 C152 C154 C156 C158 C160 C162 C164 C166 C168 C170 C172 C174 C176 C178 C180 C182 C184 C186 C188 C190 C192 C194 C196">
    <cfRule type="expression" dxfId="271" priority="273" stopIfTrue="1">
      <formula>C6="No"</formula>
    </cfRule>
    <cfRule type="expression" dxfId="270" priority="274" stopIfTrue="1">
      <formula>C6="Yes"</formula>
    </cfRule>
  </conditionalFormatting>
  <conditionalFormatting sqref="B3">
    <cfRule type="expression" dxfId="269" priority="267" stopIfTrue="1">
      <formula>B3="No"</formula>
    </cfRule>
    <cfRule type="expression" dxfId="268" priority="268" stopIfTrue="1">
      <formula>B3="Yes"</formula>
    </cfRule>
  </conditionalFormatting>
  <conditionalFormatting sqref="B4">
    <cfRule type="expression" dxfId="267" priority="269" stopIfTrue="1">
      <formula>B4="No"</formula>
    </cfRule>
    <cfRule type="expression" dxfId="266" priority="270" stopIfTrue="1">
      <formula>B4="Yes"</formula>
    </cfRule>
  </conditionalFormatting>
  <conditionalFormatting sqref="B5 B7 B9 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cfRule type="expression" dxfId="265" priority="263" stopIfTrue="1">
      <formula>B5="No"</formula>
    </cfRule>
    <cfRule type="expression" dxfId="264" priority="264" stopIfTrue="1">
      <formula>B5="Yes"</formula>
    </cfRule>
  </conditionalFormatting>
  <conditionalFormatting sqref="B6 B8 B10 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cfRule type="expression" dxfId="263" priority="265" stopIfTrue="1">
      <formula>B6="No"</formula>
    </cfRule>
    <cfRule type="expression" dxfId="262" priority="266" stopIfTrue="1">
      <formula>B6="Yes"</formula>
    </cfRule>
  </conditionalFormatting>
  <conditionalFormatting sqref="M197">
    <cfRule type="expression" dxfId="261" priority="261" stopIfTrue="1">
      <formula>M197="No"</formula>
    </cfRule>
    <cfRule type="expression" dxfId="260" priority="262" stopIfTrue="1">
      <formula>M197="Yes"</formula>
    </cfRule>
  </conditionalFormatting>
  <conditionalFormatting sqref="N197">
    <cfRule type="expression" dxfId="259" priority="259" stopIfTrue="1">
      <formula>N197="No"</formula>
    </cfRule>
    <cfRule type="expression" dxfId="258" priority="260" stopIfTrue="1">
      <formula>N197="Yes"</formula>
    </cfRule>
  </conditionalFormatting>
  <conditionalFormatting sqref="L197">
    <cfRule type="expression" dxfId="257" priority="257" stopIfTrue="1">
      <formula>L197="No"</formula>
    </cfRule>
    <cfRule type="expression" dxfId="256" priority="258" stopIfTrue="1">
      <formula>L197="Yes"</formula>
    </cfRule>
  </conditionalFormatting>
  <conditionalFormatting sqref="K197">
    <cfRule type="expression" dxfId="255" priority="255" stopIfTrue="1">
      <formula>K197="No"</formula>
    </cfRule>
    <cfRule type="expression" dxfId="254" priority="256" stopIfTrue="1">
      <formula>K197="Yes"</formula>
    </cfRule>
  </conditionalFormatting>
  <conditionalFormatting sqref="J197">
    <cfRule type="expression" dxfId="253" priority="253" stopIfTrue="1">
      <formula>J197="No"</formula>
    </cfRule>
    <cfRule type="expression" dxfId="252" priority="254" stopIfTrue="1">
      <formula>J197="Yes"</formula>
    </cfRule>
  </conditionalFormatting>
  <conditionalFormatting sqref="I197">
    <cfRule type="expression" dxfId="251" priority="251" stopIfTrue="1">
      <formula>I197="No"</formula>
    </cfRule>
    <cfRule type="expression" dxfId="250" priority="252" stopIfTrue="1">
      <formula>I197="Yes"</formula>
    </cfRule>
  </conditionalFormatting>
  <conditionalFormatting sqref="H197">
    <cfRule type="expression" dxfId="249" priority="249" stopIfTrue="1">
      <formula>H197="No"</formula>
    </cfRule>
    <cfRule type="expression" dxfId="248" priority="250" stopIfTrue="1">
      <formula>H197="Yes"</formula>
    </cfRule>
  </conditionalFormatting>
  <conditionalFormatting sqref="G197">
    <cfRule type="expression" dxfId="247" priority="247" stopIfTrue="1">
      <formula>G197="No"</formula>
    </cfRule>
    <cfRule type="expression" dxfId="246" priority="248" stopIfTrue="1">
      <formula>G197="Yes"</formula>
    </cfRule>
  </conditionalFormatting>
  <conditionalFormatting sqref="F197">
    <cfRule type="expression" dxfId="245" priority="245" stopIfTrue="1">
      <formula>F197="No"</formula>
    </cfRule>
    <cfRule type="expression" dxfId="244" priority="246" stopIfTrue="1">
      <formula>F197="Yes"</formula>
    </cfRule>
  </conditionalFormatting>
  <conditionalFormatting sqref="E197">
    <cfRule type="expression" dxfId="243" priority="243" stopIfTrue="1">
      <formula>E197="No"</formula>
    </cfRule>
    <cfRule type="expression" dxfId="242" priority="244" stopIfTrue="1">
      <formula>E197="Yes"</formula>
    </cfRule>
  </conditionalFormatting>
  <conditionalFormatting sqref="D197">
    <cfRule type="expression" dxfId="241" priority="241" stopIfTrue="1">
      <formula>D197="No"</formula>
    </cfRule>
    <cfRule type="expression" dxfId="240" priority="242" stopIfTrue="1">
      <formula>D197="Yes"</formula>
    </cfRule>
  </conditionalFormatting>
  <conditionalFormatting sqref="C197">
    <cfRule type="expression" dxfId="239" priority="239" stopIfTrue="1">
      <formula>C197="No"</formula>
    </cfRule>
    <cfRule type="expression" dxfId="238" priority="240" stopIfTrue="1">
      <formula>C197="Yes"</formula>
    </cfRule>
  </conditionalFormatting>
  <conditionalFormatting sqref="B197">
    <cfRule type="expression" dxfId="237" priority="237" stopIfTrue="1">
      <formula>B197="No"</formula>
    </cfRule>
    <cfRule type="expression" dxfId="236" priority="238" stopIfTrue="1">
      <formula>B197="Yes"</formula>
    </cfRule>
  </conditionalFormatting>
  <conditionalFormatting sqref="M198">
    <cfRule type="expression" dxfId="235" priority="209" stopIfTrue="1">
      <formula>M198="No"</formula>
    </cfRule>
    <cfRule type="expression" dxfId="234" priority="210" stopIfTrue="1">
      <formula>M198="Yes"</formula>
    </cfRule>
  </conditionalFormatting>
  <conditionalFormatting sqref="N198">
    <cfRule type="expression" dxfId="233" priority="207" stopIfTrue="1">
      <formula>N198="No"</formula>
    </cfRule>
    <cfRule type="expression" dxfId="232" priority="208" stopIfTrue="1">
      <formula>N198="Yes"</formula>
    </cfRule>
  </conditionalFormatting>
  <conditionalFormatting sqref="L198">
    <cfRule type="expression" dxfId="231" priority="205" stopIfTrue="1">
      <formula>L198="No"</formula>
    </cfRule>
    <cfRule type="expression" dxfId="230" priority="206" stopIfTrue="1">
      <formula>L198="Yes"</formula>
    </cfRule>
  </conditionalFormatting>
  <conditionalFormatting sqref="K198">
    <cfRule type="expression" dxfId="229" priority="203" stopIfTrue="1">
      <formula>K198="No"</formula>
    </cfRule>
    <cfRule type="expression" dxfId="228" priority="204" stopIfTrue="1">
      <formula>K198="Yes"</formula>
    </cfRule>
  </conditionalFormatting>
  <conditionalFormatting sqref="J198">
    <cfRule type="expression" dxfId="227" priority="201" stopIfTrue="1">
      <formula>J198="No"</formula>
    </cfRule>
    <cfRule type="expression" dxfId="226" priority="202" stopIfTrue="1">
      <formula>J198="Yes"</formula>
    </cfRule>
  </conditionalFormatting>
  <conditionalFormatting sqref="I198">
    <cfRule type="expression" dxfId="225" priority="199" stopIfTrue="1">
      <formula>I198="No"</formula>
    </cfRule>
    <cfRule type="expression" dxfId="224" priority="200" stopIfTrue="1">
      <formula>I198="Yes"</formula>
    </cfRule>
  </conditionalFormatting>
  <conditionalFormatting sqref="H198">
    <cfRule type="expression" dxfId="223" priority="197" stopIfTrue="1">
      <formula>H198="No"</formula>
    </cfRule>
    <cfRule type="expression" dxfId="222" priority="198" stopIfTrue="1">
      <formula>H198="Yes"</formula>
    </cfRule>
  </conditionalFormatting>
  <conditionalFormatting sqref="G198">
    <cfRule type="expression" dxfId="221" priority="195" stopIfTrue="1">
      <formula>G198="No"</formula>
    </cfRule>
    <cfRule type="expression" dxfId="220" priority="196" stopIfTrue="1">
      <formula>G198="Yes"</formula>
    </cfRule>
  </conditionalFormatting>
  <conditionalFormatting sqref="F198">
    <cfRule type="expression" dxfId="219" priority="193" stopIfTrue="1">
      <formula>F198="No"</formula>
    </cfRule>
    <cfRule type="expression" dxfId="218" priority="194" stopIfTrue="1">
      <formula>F198="Yes"</formula>
    </cfRule>
  </conditionalFormatting>
  <conditionalFormatting sqref="E198">
    <cfRule type="expression" dxfId="217" priority="191" stopIfTrue="1">
      <formula>E198="No"</formula>
    </cfRule>
    <cfRule type="expression" dxfId="216" priority="192" stopIfTrue="1">
      <formula>E198="Yes"</formula>
    </cfRule>
  </conditionalFormatting>
  <conditionalFormatting sqref="D198">
    <cfRule type="expression" dxfId="215" priority="189" stopIfTrue="1">
      <formula>D198="No"</formula>
    </cfRule>
    <cfRule type="expression" dxfId="214" priority="190" stopIfTrue="1">
      <formula>D198="Yes"</formula>
    </cfRule>
  </conditionalFormatting>
  <conditionalFormatting sqref="C198">
    <cfRule type="expression" dxfId="213" priority="187" stopIfTrue="1">
      <formula>C198="No"</formula>
    </cfRule>
    <cfRule type="expression" dxfId="212" priority="188" stopIfTrue="1">
      <formula>C198="Yes"</formula>
    </cfRule>
  </conditionalFormatting>
  <conditionalFormatting sqref="B198">
    <cfRule type="expression" dxfId="211" priority="185" stopIfTrue="1">
      <formula>B198="No"</formula>
    </cfRule>
    <cfRule type="expression" dxfId="210" priority="186" stopIfTrue="1">
      <formula>B198="Yes"</formula>
    </cfRule>
  </conditionalFormatting>
  <conditionalFormatting sqref="M199">
    <cfRule type="expression" dxfId="209" priority="183" stopIfTrue="1">
      <formula>M199="No"</formula>
    </cfRule>
    <cfRule type="expression" dxfId="208" priority="184" stopIfTrue="1">
      <formula>M199="Yes"</formula>
    </cfRule>
  </conditionalFormatting>
  <conditionalFormatting sqref="N199">
    <cfRule type="expression" dxfId="207" priority="181" stopIfTrue="1">
      <formula>N199="No"</formula>
    </cfRule>
    <cfRule type="expression" dxfId="206" priority="182" stopIfTrue="1">
      <formula>N199="Yes"</formula>
    </cfRule>
  </conditionalFormatting>
  <conditionalFormatting sqref="L199">
    <cfRule type="expression" dxfId="205" priority="179" stopIfTrue="1">
      <formula>L199="No"</formula>
    </cfRule>
    <cfRule type="expression" dxfId="204" priority="180" stopIfTrue="1">
      <formula>L199="Yes"</formula>
    </cfRule>
  </conditionalFormatting>
  <conditionalFormatting sqref="K199">
    <cfRule type="expression" dxfId="203" priority="177" stopIfTrue="1">
      <formula>K199="No"</formula>
    </cfRule>
    <cfRule type="expression" dxfId="202" priority="178" stopIfTrue="1">
      <formula>K199="Yes"</formula>
    </cfRule>
  </conditionalFormatting>
  <conditionalFormatting sqref="J199">
    <cfRule type="expression" dxfId="201" priority="175" stopIfTrue="1">
      <formula>J199="No"</formula>
    </cfRule>
    <cfRule type="expression" dxfId="200" priority="176" stopIfTrue="1">
      <formula>J199="Yes"</formula>
    </cfRule>
  </conditionalFormatting>
  <conditionalFormatting sqref="I199">
    <cfRule type="expression" dxfId="199" priority="173" stopIfTrue="1">
      <formula>I199="No"</formula>
    </cfRule>
    <cfRule type="expression" dxfId="198" priority="174" stopIfTrue="1">
      <formula>I199="Yes"</formula>
    </cfRule>
  </conditionalFormatting>
  <conditionalFormatting sqref="H199">
    <cfRule type="expression" dxfId="197" priority="171" stopIfTrue="1">
      <formula>H199="No"</formula>
    </cfRule>
    <cfRule type="expression" dxfId="196" priority="172" stopIfTrue="1">
      <formula>H199="Yes"</formula>
    </cfRule>
  </conditionalFormatting>
  <conditionalFormatting sqref="G199">
    <cfRule type="expression" dxfId="195" priority="169" stopIfTrue="1">
      <formula>G199="No"</formula>
    </cfRule>
    <cfRule type="expression" dxfId="194" priority="170" stopIfTrue="1">
      <formula>G199="Yes"</formula>
    </cfRule>
  </conditionalFormatting>
  <conditionalFormatting sqref="F199">
    <cfRule type="expression" dxfId="193" priority="167" stopIfTrue="1">
      <formula>F199="No"</formula>
    </cfRule>
    <cfRule type="expression" dxfId="192" priority="168" stopIfTrue="1">
      <formula>F199="Yes"</formula>
    </cfRule>
  </conditionalFormatting>
  <conditionalFormatting sqref="E199">
    <cfRule type="expression" dxfId="191" priority="165" stopIfTrue="1">
      <formula>E199="No"</formula>
    </cfRule>
    <cfRule type="expression" dxfId="190" priority="166" stopIfTrue="1">
      <formula>E199="Yes"</formula>
    </cfRule>
  </conditionalFormatting>
  <conditionalFormatting sqref="D199">
    <cfRule type="expression" dxfId="189" priority="163" stopIfTrue="1">
      <formula>D199="No"</formula>
    </cfRule>
    <cfRule type="expression" dxfId="188" priority="164" stopIfTrue="1">
      <formula>D199="Yes"</formula>
    </cfRule>
  </conditionalFormatting>
  <conditionalFormatting sqref="C199">
    <cfRule type="expression" dxfId="187" priority="161" stopIfTrue="1">
      <formula>C199="No"</formula>
    </cfRule>
    <cfRule type="expression" dxfId="186" priority="162" stopIfTrue="1">
      <formula>C199="Yes"</formula>
    </cfRule>
  </conditionalFormatting>
  <conditionalFormatting sqref="B199">
    <cfRule type="expression" dxfId="185" priority="159" stopIfTrue="1">
      <formula>B199="No"</formula>
    </cfRule>
    <cfRule type="expression" dxfId="184" priority="160" stopIfTrue="1">
      <formula>B199="Yes"</formula>
    </cfRule>
  </conditionalFormatting>
  <conditionalFormatting sqref="M200:M202">
    <cfRule type="expression" dxfId="183" priority="157" stopIfTrue="1">
      <formula>M200="No"</formula>
    </cfRule>
    <cfRule type="expression" dxfId="182" priority="158" stopIfTrue="1">
      <formula>M200="Yes"</formula>
    </cfRule>
  </conditionalFormatting>
  <conditionalFormatting sqref="N201">
    <cfRule type="expression" dxfId="181" priority="153" stopIfTrue="1">
      <formula>N201="No"</formula>
    </cfRule>
    <cfRule type="expression" dxfId="180" priority="154" stopIfTrue="1">
      <formula>N201="Yes"</formula>
    </cfRule>
  </conditionalFormatting>
  <conditionalFormatting sqref="N200 N202">
    <cfRule type="expression" dxfId="179" priority="155" stopIfTrue="1">
      <formula>N200="No"</formula>
    </cfRule>
    <cfRule type="expression" dxfId="178" priority="156" stopIfTrue="1">
      <formula>N200="Yes"</formula>
    </cfRule>
  </conditionalFormatting>
  <conditionalFormatting sqref="L201">
    <cfRule type="expression" dxfId="177" priority="149" stopIfTrue="1">
      <formula>L201="No"</formula>
    </cfRule>
    <cfRule type="expression" dxfId="176" priority="150" stopIfTrue="1">
      <formula>L201="Yes"</formula>
    </cfRule>
  </conditionalFormatting>
  <conditionalFormatting sqref="L202">
    <cfRule type="expression" dxfId="175" priority="151" stopIfTrue="1">
      <formula>L202="No"</formula>
    </cfRule>
    <cfRule type="expression" dxfId="174" priority="152" stopIfTrue="1">
      <formula>L202="Yes"</formula>
    </cfRule>
  </conditionalFormatting>
  <conditionalFormatting sqref="L200">
    <cfRule type="expression" dxfId="173" priority="147" stopIfTrue="1">
      <formula>L200="No"</formula>
    </cfRule>
    <cfRule type="expression" dxfId="172" priority="148" stopIfTrue="1">
      <formula>L200="Yes"</formula>
    </cfRule>
  </conditionalFormatting>
  <conditionalFormatting sqref="K201">
    <cfRule type="expression" dxfId="171" priority="143" stopIfTrue="1">
      <formula>K201="No"</formula>
    </cfRule>
    <cfRule type="expression" dxfId="170" priority="144" stopIfTrue="1">
      <formula>K201="Yes"</formula>
    </cfRule>
  </conditionalFormatting>
  <conditionalFormatting sqref="K202">
    <cfRule type="expression" dxfId="169" priority="145" stopIfTrue="1">
      <formula>K202="No"</formula>
    </cfRule>
    <cfRule type="expression" dxfId="168" priority="146" stopIfTrue="1">
      <formula>K202="Yes"</formula>
    </cfRule>
  </conditionalFormatting>
  <conditionalFormatting sqref="K200">
    <cfRule type="expression" dxfId="167" priority="141" stopIfTrue="1">
      <formula>K200="No"</formula>
    </cfRule>
    <cfRule type="expression" dxfId="166" priority="142" stopIfTrue="1">
      <formula>K200="Yes"</formula>
    </cfRule>
  </conditionalFormatting>
  <conditionalFormatting sqref="J201">
    <cfRule type="expression" dxfId="165" priority="137" stopIfTrue="1">
      <formula>J201="No"</formula>
    </cfRule>
    <cfRule type="expression" dxfId="164" priority="138" stopIfTrue="1">
      <formula>J201="Yes"</formula>
    </cfRule>
  </conditionalFormatting>
  <conditionalFormatting sqref="J200 J202">
    <cfRule type="expression" dxfId="163" priority="139" stopIfTrue="1">
      <formula>J200="No"</formula>
    </cfRule>
    <cfRule type="expression" dxfId="162" priority="140" stopIfTrue="1">
      <formula>J200="Yes"</formula>
    </cfRule>
  </conditionalFormatting>
  <conditionalFormatting sqref="I201">
    <cfRule type="expression" dxfId="161" priority="133" stopIfTrue="1">
      <formula>I201="No"</formula>
    </cfRule>
    <cfRule type="expression" dxfId="160" priority="134" stopIfTrue="1">
      <formula>I201="Yes"</formula>
    </cfRule>
  </conditionalFormatting>
  <conditionalFormatting sqref="I200 I202">
    <cfRule type="expression" dxfId="159" priority="135" stopIfTrue="1">
      <formula>I200="No"</formula>
    </cfRule>
    <cfRule type="expression" dxfId="158" priority="136" stopIfTrue="1">
      <formula>I200="Yes"</formula>
    </cfRule>
  </conditionalFormatting>
  <conditionalFormatting sqref="H201">
    <cfRule type="expression" dxfId="157" priority="129" stopIfTrue="1">
      <formula>H201="No"</formula>
    </cfRule>
    <cfRule type="expression" dxfId="156" priority="130" stopIfTrue="1">
      <formula>H201="Yes"</formula>
    </cfRule>
  </conditionalFormatting>
  <conditionalFormatting sqref="H200 H202">
    <cfRule type="expression" dxfId="155" priority="131" stopIfTrue="1">
      <formula>H200="No"</formula>
    </cfRule>
    <cfRule type="expression" dxfId="154" priority="132" stopIfTrue="1">
      <formula>H200="Yes"</formula>
    </cfRule>
  </conditionalFormatting>
  <conditionalFormatting sqref="G201">
    <cfRule type="expression" dxfId="153" priority="125" stopIfTrue="1">
      <formula>G201="No"</formula>
    </cfRule>
    <cfRule type="expression" dxfId="152" priority="126" stopIfTrue="1">
      <formula>G201="Yes"</formula>
    </cfRule>
  </conditionalFormatting>
  <conditionalFormatting sqref="G200 G202">
    <cfRule type="expression" dxfId="151" priority="127" stopIfTrue="1">
      <formula>G200="No"</formula>
    </cfRule>
    <cfRule type="expression" dxfId="150" priority="128" stopIfTrue="1">
      <formula>G200="Yes"</formula>
    </cfRule>
  </conditionalFormatting>
  <conditionalFormatting sqref="F201">
    <cfRule type="expression" dxfId="149" priority="121" stopIfTrue="1">
      <formula>F201="No"</formula>
    </cfRule>
    <cfRule type="expression" dxfId="148" priority="122" stopIfTrue="1">
      <formula>F201="Yes"</formula>
    </cfRule>
  </conditionalFormatting>
  <conditionalFormatting sqref="F200 F202">
    <cfRule type="expression" dxfId="147" priority="123" stopIfTrue="1">
      <formula>F200="No"</formula>
    </cfRule>
    <cfRule type="expression" dxfId="146" priority="124" stopIfTrue="1">
      <formula>F200="Yes"</formula>
    </cfRule>
  </conditionalFormatting>
  <conditionalFormatting sqref="E201">
    <cfRule type="expression" dxfId="145" priority="117" stopIfTrue="1">
      <formula>E201="No"</formula>
    </cfRule>
    <cfRule type="expression" dxfId="144" priority="118" stopIfTrue="1">
      <formula>E201="Yes"</formula>
    </cfRule>
  </conditionalFormatting>
  <conditionalFormatting sqref="E200 E202">
    <cfRule type="expression" dxfId="143" priority="119" stopIfTrue="1">
      <formula>E200="No"</formula>
    </cfRule>
    <cfRule type="expression" dxfId="142" priority="120" stopIfTrue="1">
      <formula>E200="Yes"</formula>
    </cfRule>
  </conditionalFormatting>
  <conditionalFormatting sqref="D201">
    <cfRule type="expression" dxfId="141" priority="113" stopIfTrue="1">
      <formula>D201="No"</formula>
    </cfRule>
    <cfRule type="expression" dxfId="140" priority="114" stopIfTrue="1">
      <formula>D201="Yes"</formula>
    </cfRule>
  </conditionalFormatting>
  <conditionalFormatting sqref="D200 D202">
    <cfRule type="expression" dxfId="139" priority="115" stopIfTrue="1">
      <formula>D200="No"</formula>
    </cfRule>
    <cfRule type="expression" dxfId="138" priority="116" stopIfTrue="1">
      <formula>D200="Yes"</formula>
    </cfRule>
  </conditionalFormatting>
  <conditionalFormatting sqref="C201">
    <cfRule type="expression" dxfId="137" priority="109" stopIfTrue="1">
      <formula>C201="No"</formula>
    </cfRule>
    <cfRule type="expression" dxfId="136" priority="110" stopIfTrue="1">
      <formula>C201="Yes"</formula>
    </cfRule>
  </conditionalFormatting>
  <conditionalFormatting sqref="C200 C202">
    <cfRule type="expression" dxfId="135" priority="111" stopIfTrue="1">
      <formula>C200="No"</formula>
    </cfRule>
    <cfRule type="expression" dxfId="134" priority="112" stopIfTrue="1">
      <formula>C200="Yes"</formula>
    </cfRule>
  </conditionalFormatting>
  <conditionalFormatting sqref="B201">
    <cfRule type="expression" dxfId="133" priority="105" stopIfTrue="1">
      <formula>B201="No"</formula>
    </cfRule>
    <cfRule type="expression" dxfId="132" priority="106" stopIfTrue="1">
      <formula>B201="Yes"</formula>
    </cfRule>
  </conditionalFormatting>
  <conditionalFormatting sqref="B200 B202">
    <cfRule type="expression" dxfId="131" priority="107" stopIfTrue="1">
      <formula>B200="No"</formula>
    </cfRule>
    <cfRule type="expression" dxfId="130" priority="108" stopIfTrue="1">
      <formula>B200="Yes"</formula>
    </cfRule>
  </conditionalFormatting>
  <conditionalFormatting sqref="M203">
    <cfRule type="expression" dxfId="129" priority="103" stopIfTrue="1">
      <formula>M203="No"</formula>
    </cfRule>
    <cfRule type="expression" dxfId="128" priority="104" stopIfTrue="1">
      <formula>M203="Yes"</formula>
    </cfRule>
  </conditionalFormatting>
  <conditionalFormatting sqref="N203">
    <cfRule type="expression" dxfId="127" priority="101" stopIfTrue="1">
      <formula>N203="No"</formula>
    </cfRule>
    <cfRule type="expression" dxfId="126" priority="102" stopIfTrue="1">
      <formula>N203="Yes"</formula>
    </cfRule>
  </conditionalFormatting>
  <conditionalFormatting sqref="L203">
    <cfRule type="expression" dxfId="125" priority="99" stopIfTrue="1">
      <formula>L203="No"</formula>
    </cfRule>
    <cfRule type="expression" dxfId="124" priority="100" stopIfTrue="1">
      <formula>L203="Yes"</formula>
    </cfRule>
  </conditionalFormatting>
  <conditionalFormatting sqref="K203">
    <cfRule type="expression" dxfId="123" priority="97" stopIfTrue="1">
      <formula>K203="No"</formula>
    </cfRule>
    <cfRule type="expression" dxfId="122" priority="98" stopIfTrue="1">
      <formula>K203="Yes"</formula>
    </cfRule>
  </conditionalFormatting>
  <conditionalFormatting sqref="J203">
    <cfRule type="expression" dxfId="121" priority="95" stopIfTrue="1">
      <formula>J203="No"</formula>
    </cfRule>
    <cfRule type="expression" dxfId="120" priority="96" stopIfTrue="1">
      <formula>J203="Yes"</formula>
    </cfRule>
  </conditionalFormatting>
  <conditionalFormatting sqref="I203">
    <cfRule type="expression" dxfId="119" priority="93" stopIfTrue="1">
      <formula>I203="No"</formula>
    </cfRule>
    <cfRule type="expression" dxfId="118" priority="94" stopIfTrue="1">
      <formula>I203="Yes"</formula>
    </cfRule>
  </conditionalFormatting>
  <conditionalFormatting sqref="H203">
    <cfRule type="expression" dxfId="117" priority="91" stopIfTrue="1">
      <formula>H203="No"</formula>
    </cfRule>
    <cfRule type="expression" dxfId="116" priority="92" stopIfTrue="1">
      <formula>H203="Yes"</formula>
    </cfRule>
  </conditionalFormatting>
  <conditionalFormatting sqref="G203">
    <cfRule type="expression" dxfId="115" priority="89" stopIfTrue="1">
      <formula>G203="No"</formula>
    </cfRule>
    <cfRule type="expression" dxfId="114" priority="90" stopIfTrue="1">
      <formula>G203="Yes"</formula>
    </cfRule>
  </conditionalFormatting>
  <conditionalFormatting sqref="F203">
    <cfRule type="expression" dxfId="113" priority="87" stopIfTrue="1">
      <formula>F203="No"</formula>
    </cfRule>
    <cfRule type="expression" dxfId="112" priority="88" stopIfTrue="1">
      <formula>F203="Yes"</formula>
    </cfRule>
  </conditionalFormatting>
  <conditionalFormatting sqref="E203">
    <cfRule type="expression" dxfId="111" priority="85" stopIfTrue="1">
      <formula>E203="No"</formula>
    </cfRule>
    <cfRule type="expression" dxfId="110" priority="86" stopIfTrue="1">
      <formula>E203="Yes"</formula>
    </cfRule>
  </conditionalFormatting>
  <conditionalFormatting sqref="D203">
    <cfRule type="expression" dxfId="109" priority="83" stopIfTrue="1">
      <formula>D203="No"</formula>
    </cfRule>
    <cfRule type="expression" dxfId="108" priority="84" stopIfTrue="1">
      <formula>D203="Yes"</formula>
    </cfRule>
  </conditionalFormatting>
  <conditionalFormatting sqref="C203">
    <cfRule type="expression" dxfId="107" priority="81" stopIfTrue="1">
      <formula>C203="No"</formula>
    </cfRule>
    <cfRule type="expression" dxfId="106" priority="82" stopIfTrue="1">
      <formula>C203="Yes"</formula>
    </cfRule>
  </conditionalFormatting>
  <conditionalFormatting sqref="B203">
    <cfRule type="expression" dxfId="105" priority="79" stopIfTrue="1">
      <formula>B203="No"</formula>
    </cfRule>
    <cfRule type="expression" dxfId="104" priority="80" stopIfTrue="1">
      <formula>B203="Yes"</formula>
    </cfRule>
  </conditionalFormatting>
  <conditionalFormatting sqref="M204">
    <cfRule type="expression" dxfId="103" priority="77" stopIfTrue="1">
      <formula>M204="No"</formula>
    </cfRule>
    <cfRule type="expression" dxfId="102" priority="78" stopIfTrue="1">
      <formula>M204="Yes"</formula>
    </cfRule>
  </conditionalFormatting>
  <conditionalFormatting sqref="N204">
    <cfRule type="expression" dxfId="101" priority="75" stopIfTrue="1">
      <formula>N204="No"</formula>
    </cfRule>
    <cfRule type="expression" dxfId="100" priority="76" stopIfTrue="1">
      <formula>N204="Yes"</formula>
    </cfRule>
  </conditionalFormatting>
  <conditionalFormatting sqref="L204">
    <cfRule type="expression" dxfId="99" priority="73" stopIfTrue="1">
      <formula>L204="No"</formula>
    </cfRule>
    <cfRule type="expression" dxfId="98" priority="74" stopIfTrue="1">
      <formula>L204="Yes"</formula>
    </cfRule>
  </conditionalFormatting>
  <conditionalFormatting sqref="K204">
    <cfRule type="expression" dxfId="97" priority="71" stopIfTrue="1">
      <formula>K204="No"</formula>
    </cfRule>
    <cfRule type="expression" dxfId="96" priority="72" stopIfTrue="1">
      <formula>K204="Yes"</formula>
    </cfRule>
  </conditionalFormatting>
  <conditionalFormatting sqref="J204">
    <cfRule type="expression" dxfId="95" priority="69" stopIfTrue="1">
      <formula>J204="No"</formula>
    </cfRule>
    <cfRule type="expression" dxfId="94" priority="70" stopIfTrue="1">
      <formula>J204="Yes"</formula>
    </cfRule>
  </conditionalFormatting>
  <conditionalFormatting sqref="I204">
    <cfRule type="expression" dxfId="93" priority="67" stopIfTrue="1">
      <formula>I204="No"</formula>
    </cfRule>
    <cfRule type="expression" dxfId="92" priority="68" stopIfTrue="1">
      <formula>I204="Yes"</formula>
    </cfRule>
  </conditionalFormatting>
  <conditionalFormatting sqref="H204">
    <cfRule type="expression" dxfId="91" priority="65" stopIfTrue="1">
      <formula>H204="No"</formula>
    </cfRule>
    <cfRule type="expression" dxfId="90" priority="66" stopIfTrue="1">
      <formula>H204="Yes"</formula>
    </cfRule>
  </conditionalFormatting>
  <conditionalFormatting sqref="G204">
    <cfRule type="expression" dxfId="89" priority="63" stopIfTrue="1">
      <formula>G204="No"</formula>
    </cfRule>
    <cfRule type="expression" dxfId="88" priority="64" stopIfTrue="1">
      <formula>G204="Yes"</formula>
    </cfRule>
  </conditionalFormatting>
  <conditionalFormatting sqref="F204">
    <cfRule type="expression" dxfId="87" priority="61" stopIfTrue="1">
      <formula>F204="No"</formula>
    </cfRule>
    <cfRule type="expression" dxfId="86" priority="62" stopIfTrue="1">
      <formula>F204="Yes"</formula>
    </cfRule>
  </conditionalFormatting>
  <conditionalFormatting sqref="E204">
    <cfRule type="expression" dxfId="85" priority="59" stopIfTrue="1">
      <formula>E204="No"</formula>
    </cfRule>
    <cfRule type="expression" dxfId="84" priority="60" stopIfTrue="1">
      <formula>E204="Yes"</formula>
    </cfRule>
  </conditionalFormatting>
  <conditionalFormatting sqref="D204">
    <cfRule type="expression" dxfId="83" priority="57" stopIfTrue="1">
      <formula>D204="No"</formula>
    </cfRule>
    <cfRule type="expression" dxfId="82" priority="58" stopIfTrue="1">
      <formula>D204="Yes"</formula>
    </cfRule>
  </conditionalFormatting>
  <conditionalFormatting sqref="C204">
    <cfRule type="expression" dxfId="81" priority="55" stopIfTrue="1">
      <formula>C204="No"</formula>
    </cfRule>
    <cfRule type="expression" dxfId="80" priority="56" stopIfTrue="1">
      <formula>C204="Yes"</formula>
    </cfRule>
  </conditionalFormatting>
  <conditionalFormatting sqref="B204">
    <cfRule type="expression" dxfId="79" priority="53" stopIfTrue="1">
      <formula>B204="No"</formula>
    </cfRule>
    <cfRule type="expression" dxfId="78" priority="54" stopIfTrue="1">
      <formula>B204="Yes"</formula>
    </cfRule>
  </conditionalFormatting>
  <conditionalFormatting sqref="M205">
    <cfRule type="expression" dxfId="77" priority="51" stopIfTrue="1">
      <formula>M205="No"</formula>
    </cfRule>
    <cfRule type="expression" dxfId="76" priority="52" stopIfTrue="1">
      <formula>M205="Yes"</formula>
    </cfRule>
  </conditionalFormatting>
  <conditionalFormatting sqref="N205">
    <cfRule type="expression" dxfId="75" priority="49" stopIfTrue="1">
      <formula>N205="No"</formula>
    </cfRule>
    <cfRule type="expression" dxfId="74" priority="50" stopIfTrue="1">
      <formula>N205="Yes"</formula>
    </cfRule>
  </conditionalFormatting>
  <conditionalFormatting sqref="L205">
    <cfRule type="expression" dxfId="73" priority="47" stopIfTrue="1">
      <formula>L205="No"</formula>
    </cfRule>
    <cfRule type="expression" dxfId="72" priority="48" stopIfTrue="1">
      <formula>L205="Yes"</formula>
    </cfRule>
  </conditionalFormatting>
  <conditionalFormatting sqref="K205">
    <cfRule type="expression" dxfId="71" priority="45" stopIfTrue="1">
      <formula>K205="No"</formula>
    </cfRule>
    <cfRule type="expression" dxfId="70" priority="46" stopIfTrue="1">
      <formula>K205="Yes"</formula>
    </cfRule>
  </conditionalFormatting>
  <conditionalFormatting sqref="J205">
    <cfRule type="expression" dxfId="69" priority="43" stopIfTrue="1">
      <formula>J205="No"</formula>
    </cfRule>
    <cfRule type="expression" dxfId="68" priority="44" stopIfTrue="1">
      <formula>J205="Yes"</formula>
    </cfRule>
  </conditionalFormatting>
  <conditionalFormatting sqref="I205">
    <cfRule type="expression" dxfId="67" priority="41" stopIfTrue="1">
      <formula>I205="No"</formula>
    </cfRule>
    <cfRule type="expression" dxfId="66" priority="42" stopIfTrue="1">
      <formula>I205="Yes"</formula>
    </cfRule>
  </conditionalFormatting>
  <conditionalFormatting sqref="H205">
    <cfRule type="expression" dxfId="65" priority="39" stopIfTrue="1">
      <formula>H205="No"</formula>
    </cfRule>
    <cfRule type="expression" dxfId="64" priority="40" stopIfTrue="1">
      <formula>H205="Yes"</formula>
    </cfRule>
  </conditionalFormatting>
  <conditionalFormatting sqref="G205">
    <cfRule type="expression" dxfId="63" priority="37" stopIfTrue="1">
      <formula>G205="No"</formula>
    </cfRule>
    <cfRule type="expression" dxfId="62" priority="38" stopIfTrue="1">
      <formula>G205="Yes"</formula>
    </cfRule>
  </conditionalFormatting>
  <conditionalFormatting sqref="F205">
    <cfRule type="expression" dxfId="61" priority="35" stopIfTrue="1">
      <formula>F205="No"</formula>
    </cfRule>
    <cfRule type="expression" dxfId="60" priority="36" stopIfTrue="1">
      <formula>F205="Yes"</formula>
    </cfRule>
  </conditionalFormatting>
  <conditionalFormatting sqref="E205">
    <cfRule type="expression" dxfId="59" priority="33" stopIfTrue="1">
      <formula>E205="No"</formula>
    </cfRule>
    <cfRule type="expression" dxfId="58" priority="34" stopIfTrue="1">
      <formula>E205="Yes"</formula>
    </cfRule>
  </conditionalFormatting>
  <conditionalFormatting sqref="D205">
    <cfRule type="expression" dxfId="57" priority="31" stopIfTrue="1">
      <formula>D205="No"</formula>
    </cfRule>
    <cfRule type="expression" dxfId="56" priority="32" stopIfTrue="1">
      <formula>D205="Yes"</formula>
    </cfRule>
  </conditionalFormatting>
  <conditionalFormatting sqref="C205">
    <cfRule type="expression" dxfId="55" priority="29" stopIfTrue="1">
      <formula>C205="No"</formula>
    </cfRule>
    <cfRule type="expression" dxfId="54" priority="30" stopIfTrue="1">
      <formula>C205="Yes"</formula>
    </cfRule>
  </conditionalFormatting>
  <conditionalFormatting sqref="B205">
    <cfRule type="expression" dxfId="53" priority="27" stopIfTrue="1">
      <formula>B205="No"</formula>
    </cfRule>
    <cfRule type="expression" dxfId="52" priority="28" stopIfTrue="1">
      <formula>B205="Yes"</formula>
    </cfRule>
  </conditionalFormatting>
  <conditionalFormatting sqref="M206">
    <cfRule type="expression" dxfId="51" priority="25" stopIfTrue="1">
      <formula>M206="No"</formula>
    </cfRule>
    <cfRule type="expression" dxfId="50" priority="26" stopIfTrue="1">
      <formula>M206="Yes"</formula>
    </cfRule>
  </conditionalFormatting>
  <conditionalFormatting sqref="N206">
    <cfRule type="expression" dxfId="49" priority="23" stopIfTrue="1">
      <formula>N206="No"</formula>
    </cfRule>
    <cfRule type="expression" dxfId="48" priority="24" stopIfTrue="1">
      <formula>N206="Yes"</formula>
    </cfRule>
  </conditionalFormatting>
  <conditionalFormatting sqref="L206">
    <cfRule type="expression" dxfId="47" priority="21" stopIfTrue="1">
      <formula>L206="No"</formula>
    </cfRule>
    <cfRule type="expression" dxfId="46" priority="22" stopIfTrue="1">
      <formula>L206="Yes"</formula>
    </cfRule>
  </conditionalFormatting>
  <conditionalFormatting sqref="K206">
    <cfRule type="expression" dxfId="45" priority="19" stopIfTrue="1">
      <formula>K206="No"</formula>
    </cfRule>
    <cfRule type="expression" dxfId="44" priority="20" stopIfTrue="1">
      <formula>K206="Yes"</formula>
    </cfRule>
  </conditionalFormatting>
  <conditionalFormatting sqref="J206">
    <cfRule type="expression" dxfId="43" priority="17" stopIfTrue="1">
      <formula>J206="No"</formula>
    </cfRule>
    <cfRule type="expression" dxfId="42" priority="18" stopIfTrue="1">
      <formula>J206="Yes"</formula>
    </cfRule>
  </conditionalFormatting>
  <conditionalFormatting sqref="I206">
    <cfRule type="expression" dxfId="41" priority="15" stopIfTrue="1">
      <formula>I206="No"</formula>
    </cfRule>
    <cfRule type="expression" dxfId="40" priority="16" stopIfTrue="1">
      <formula>I206="Yes"</formula>
    </cfRule>
  </conditionalFormatting>
  <conditionalFormatting sqref="H206">
    <cfRule type="expression" dxfId="39" priority="13" stopIfTrue="1">
      <formula>H206="No"</formula>
    </cfRule>
    <cfRule type="expression" dxfId="38" priority="14" stopIfTrue="1">
      <formula>H206="Yes"</formula>
    </cfRule>
  </conditionalFormatting>
  <conditionalFormatting sqref="G206">
    <cfRule type="expression" dxfId="37" priority="11" stopIfTrue="1">
      <formula>G206="No"</formula>
    </cfRule>
    <cfRule type="expression" dxfId="36" priority="12" stopIfTrue="1">
      <formula>G206="Yes"</formula>
    </cfRule>
  </conditionalFormatting>
  <conditionalFormatting sqref="F206">
    <cfRule type="expression" dxfId="35" priority="9" stopIfTrue="1">
      <formula>F206="No"</formula>
    </cfRule>
    <cfRule type="expression" dxfId="34" priority="10" stopIfTrue="1">
      <formula>F206="Yes"</formula>
    </cfRule>
  </conditionalFormatting>
  <conditionalFormatting sqref="E206">
    <cfRule type="expression" dxfId="33" priority="7" stopIfTrue="1">
      <formula>E206="No"</formula>
    </cfRule>
    <cfRule type="expression" dxfId="32" priority="8" stopIfTrue="1">
      <formula>E206="Yes"</formula>
    </cfRule>
  </conditionalFormatting>
  <conditionalFormatting sqref="D206">
    <cfRule type="expression" dxfId="31" priority="5" stopIfTrue="1">
      <formula>D206="No"</formula>
    </cfRule>
    <cfRule type="expression" dxfId="30" priority="6" stopIfTrue="1">
      <formula>D206="Yes"</formula>
    </cfRule>
  </conditionalFormatting>
  <conditionalFormatting sqref="C206">
    <cfRule type="expression" dxfId="29" priority="3" stopIfTrue="1">
      <formula>C206="No"</formula>
    </cfRule>
    <cfRule type="expression" dxfId="28" priority="4" stopIfTrue="1">
      <formula>C206="Yes"</formula>
    </cfRule>
  </conditionalFormatting>
  <conditionalFormatting sqref="B206">
    <cfRule type="expression" dxfId="27" priority="1" stopIfTrue="1">
      <formula>B206="No"</formula>
    </cfRule>
    <cfRule type="expression" dxfId="26" priority="2" stopIfTrue="1">
      <formula>B206="Yes"</formula>
    </cfRule>
  </conditionalFormatting>
  <pageMargins left="0.75" right="0.75" top="1" bottom="1" header="0.5" footer="0.5"/>
  <pageSetup orientation="portrait" horizontalDpi="4294967294"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0" tint="-0.249977111117893"/>
  </sheetPr>
  <dimension ref="A1:F205"/>
  <sheetViews>
    <sheetView workbookViewId="0">
      <pane xSplit="1" ySplit="1" topLeftCell="B2" activePane="bottomRight" state="frozen"/>
      <selection pane="topRight" activeCell="B1" sqref="B1"/>
      <selection pane="bottomLeft" activeCell="A2" sqref="A2"/>
      <selection pane="bottomRight" activeCell="C2" sqref="C2"/>
    </sheetView>
  </sheetViews>
  <sheetFormatPr defaultRowHeight="15.75" x14ac:dyDescent="0.25"/>
  <cols>
    <col min="1" max="1" width="9.375" customWidth="1"/>
    <col min="2" max="2" width="15.625" customWidth="1"/>
    <col min="3" max="4" width="12.625" customWidth="1"/>
  </cols>
  <sheetData>
    <row r="1" spans="1:6" s="68" customFormat="1" ht="50.1" customHeight="1" thickBot="1" x14ac:dyDescent="0.3">
      <c r="A1" s="67"/>
      <c r="B1" s="313" t="s">
        <v>64</v>
      </c>
      <c r="C1" s="313"/>
      <c r="D1" s="313"/>
      <c r="E1" s="313"/>
      <c r="F1" s="67"/>
    </row>
    <row r="2" spans="1:6" s="3" customFormat="1" ht="15.75" customHeight="1" x14ac:dyDescent="0.25">
      <c r="A2" s="29" t="str">
        <f>'[1]Outside Edges'!$A3</f>
        <v>D1</v>
      </c>
      <c r="B2" s="213" t="s">
        <v>20</v>
      </c>
    </row>
    <row r="3" spans="1:6" ht="15.75" customHeight="1" x14ac:dyDescent="0.25">
      <c r="A3" s="30" t="str">
        <f>'[1]Outside Edges'!$A4</f>
        <v>D2</v>
      </c>
      <c r="B3" s="88" t="s">
        <v>21</v>
      </c>
    </row>
    <row r="4" spans="1:6" ht="15.75" customHeight="1" x14ac:dyDescent="0.25">
      <c r="A4" s="31" t="str">
        <f>'[1]Outside Edges'!$A5</f>
        <v>D3</v>
      </c>
      <c r="B4" s="89" t="s">
        <v>20</v>
      </c>
    </row>
    <row r="5" spans="1:6" ht="15.75" customHeight="1" x14ac:dyDescent="0.25">
      <c r="A5" s="30" t="str">
        <f>'[1]Outside Edges'!$A6</f>
        <v>D4</v>
      </c>
      <c r="B5" s="88" t="s">
        <v>20</v>
      </c>
    </row>
    <row r="6" spans="1:6" ht="15.75" customHeight="1" x14ac:dyDescent="0.25">
      <c r="A6" s="31" t="str">
        <f>'[1]Outside Edges'!$A7</f>
        <v>D5</v>
      </c>
      <c r="B6" s="89" t="s">
        <v>20</v>
      </c>
    </row>
    <row r="7" spans="1:6" ht="15.75" customHeight="1" x14ac:dyDescent="0.25">
      <c r="A7" s="30" t="str">
        <f>'[1]Outside Edges'!$A8</f>
        <v>D6</v>
      </c>
      <c r="B7" s="88" t="s">
        <v>20</v>
      </c>
    </row>
    <row r="8" spans="1:6" ht="15.75" customHeight="1" x14ac:dyDescent="0.25">
      <c r="A8" s="31" t="str">
        <f>'[1]Outside Edges'!$A9</f>
        <v>D7</v>
      </c>
      <c r="B8" s="89" t="s">
        <v>21</v>
      </c>
    </row>
    <row r="9" spans="1:6" ht="15.75" customHeight="1" x14ac:dyDescent="0.25">
      <c r="A9" s="30" t="str">
        <f>'[1]Outside Edges'!$A10</f>
        <v>D8</v>
      </c>
      <c r="B9" s="88" t="s">
        <v>20</v>
      </c>
    </row>
    <row r="10" spans="1:6" ht="15.75" customHeight="1" x14ac:dyDescent="0.25">
      <c r="A10" s="31" t="str">
        <f>'[1]Outside Edges'!$A11</f>
        <v>D9</v>
      </c>
      <c r="B10" s="89" t="s">
        <v>20</v>
      </c>
    </row>
    <row r="11" spans="1:6" ht="15.75" customHeight="1" x14ac:dyDescent="0.25">
      <c r="A11" s="30" t="str">
        <f>'[1]Outside Edges'!$A12</f>
        <v>D10</v>
      </c>
      <c r="B11" s="88" t="s">
        <v>20</v>
      </c>
    </row>
    <row r="12" spans="1:6" ht="15.75" customHeight="1" x14ac:dyDescent="0.25">
      <c r="A12" s="31" t="str">
        <f>'[1]Outside Edges'!$A13</f>
        <v>D11</v>
      </c>
      <c r="B12" s="89" t="s">
        <v>20</v>
      </c>
    </row>
    <row r="13" spans="1:6" ht="15.75" customHeight="1" x14ac:dyDescent="0.25">
      <c r="A13" s="30" t="str">
        <f>'[1]Outside Edges'!$A14</f>
        <v>D12</v>
      </c>
      <c r="B13" s="88" t="s">
        <v>21</v>
      </c>
    </row>
    <row r="14" spans="1:6" ht="15.75" customHeight="1" x14ac:dyDescent="0.25">
      <c r="A14" s="31" t="str">
        <f>'[1]Outside Edges'!$A15</f>
        <v>D13</v>
      </c>
      <c r="B14" s="89" t="s">
        <v>20</v>
      </c>
    </row>
    <row r="15" spans="1:6" ht="15.75" customHeight="1" x14ac:dyDescent="0.25">
      <c r="A15" s="30" t="str">
        <f>'[1]Outside Edges'!$A16</f>
        <v>D14</v>
      </c>
      <c r="B15" s="88" t="s">
        <v>20</v>
      </c>
    </row>
    <row r="16" spans="1:6" ht="15.75" customHeight="1" x14ac:dyDescent="0.25">
      <c r="A16" s="31" t="str">
        <f>'[1]Outside Edges'!$A17</f>
        <v>D15</v>
      </c>
      <c r="B16" s="89" t="s">
        <v>21</v>
      </c>
    </row>
    <row r="17" spans="1:2" ht="15.75" customHeight="1" x14ac:dyDescent="0.25">
      <c r="A17" s="30" t="str">
        <f>'[1]Outside Edges'!$A18</f>
        <v>D16</v>
      </c>
      <c r="B17" s="88" t="s">
        <v>20</v>
      </c>
    </row>
    <row r="18" spans="1:2" ht="15.75" customHeight="1" x14ac:dyDescent="0.25">
      <c r="A18" s="31" t="str">
        <f>'[1]Outside Edges'!$A19</f>
        <v>D17</v>
      </c>
      <c r="B18" s="89" t="s">
        <v>21</v>
      </c>
    </row>
    <row r="19" spans="1:2" ht="15.75" customHeight="1" x14ac:dyDescent="0.25">
      <c r="A19" s="30" t="str">
        <f>'[1]Outside Edges'!$A20</f>
        <v>D18</v>
      </c>
      <c r="B19" s="88" t="s">
        <v>21</v>
      </c>
    </row>
    <row r="20" spans="1:2" ht="15.75" customHeight="1" x14ac:dyDescent="0.25">
      <c r="A20" s="31" t="str">
        <f>'[1]Outside Edges'!$A21</f>
        <v>D19</v>
      </c>
      <c r="B20" s="89" t="s">
        <v>21</v>
      </c>
    </row>
    <row r="21" spans="1:2" ht="15.75" customHeight="1" x14ac:dyDescent="0.25">
      <c r="A21" s="30" t="str">
        <f>'[1]Outside Edges'!$A22</f>
        <v>D20</v>
      </c>
      <c r="B21" s="88" t="s">
        <v>20</v>
      </c>
    </row>
    <row r="22" spans="1:2" ht="15.75" customHeight="1" x14ac:dyDescent="0.25">
      <c r="A22" s="31" t="str">
        <f>'[1]Outside Edges'!$A23</f>
        <v>D21</v>
      </c>
      <c r="B22" s="89" t="s">
        <v>21</v>
      </c>
    </row>
    <row r="23" spans="1:2" ht="15.75" customHeight="1" x14ac:dyDescent="0.25">
      <c r="A23" s="30" t="str">
        <f>'[1]Outside Edges'!$A24</f>
        <v>D22</v>
      </c>
      <c r="B23" s="88" t="s">
        <v>20</v>
      </c>
    </row>
    <row r="24" spans="1:2" ht="15.75" customHeight="1" x14ac:dyDescent="0.25">
      <c r="A24" s="31" t="str">
        <f>'[1]Outside Edges'!$A25</f>
        <v>D23</v>
      </c>
      <c r="B24" s="89" t="s">
        <v>21</v>
      </c>
    </row>
    <row r="25" spans="1:2" ht="15.75" customHeight="1" x14ac:dyDescent="0.25">
      <c r="A25" s="30" t="str">
        <f>'[1]Outside Edges'!$A26</f>
        <v>D24</v>
      </c>
      <c r="B25" s="88" t="s">
        <v>21</v>
      </c>
    </row>
    <row r="26" spans="1:2" ht="15.75" customHeight="1" x14ac:dyDescent="0.25">
      <c r="A26" s="31" t="str">
        <f>'[1]Outside Edges'!$A27</f>
        <v>D25</v>
      </c>
      <c r="B26" s="89" t="s">
        <v>21</v>
      </c>
    </row>
    <row r="27" spans="1:2" ht="15.75" customHeight="1" x14ac:dyDescent="0.25">
      <c r="A27" s="30" t="str">
        <f>'[1]Outside Edges'!$A28</f>
        <v>D26</v>
      </c>
      <c r="B27" s="88" t="s">
        <v>21</v>
      </c>
    </row>
    <row r="28" spans="1:2" ht="15.75" customHeight="1" x14ac:dyDescent="0.25">
      <c r="A28" s="31" t="str">
        <f>'[1]Outside Edges'!$A29</f>
        <v>D27</v>
      </c>
      <c r="B28" s="89" t="s">
        <v>20</v>
      </c>
    </row>
    <row r="29" spans="1:2" ht="15.75" customHeight="1" x14ac:dyDescent="0.25">
      <c r="A29" s="30" t="str">
        <f>'[1]Outside Edges'!$A30</f>
        <v>D28</v>
      </c>
      <c r="B29" s="88" t="s">
        <v>21</v>
      </c>
    </row>
    <row r="30" spans="1:2" ht="15.75" customHeight="1" x14ac:dyDescent="0.25">
      <c r="A30" s="31" t="str">
        <f>'[1]Outside Edges'!$A31</f>
        <v>D29</v>
      </c>
      <c r="B30" s="89" t="s">
        <v>20</v>
      </c>
    </row>
    <row r="31" spans="1:2" ht="15.75" customHeight="1" x14ac:dyDescent="0.25">
      <c r="A31" s="30" t="str">
        <f>'[1]Outside Edges'!$A32</f>
        <v>D30</v>
      </c>
      <c r="B31" s="88" t="s">
        <v>21</v>
      </c>
    </row>
    <row r="32" spans="1:2" x14ac:dyDescent="0.25">
      <c r="A32" s="31" t="str">
        <f>'[1]Outside Edges'!$A33</f>
        <v>D31</v>
      </c>
      <c r="B32" s="89" t="s">
        <v>21</v>
      </c>
    </row>
    <row r="33" spans="1:2" x14ac:dyDescent="0.25">
      <c r="A33" s="30" t="str">
        <f>'[1]Outside Edges'!$A34</f>
        <v>D32</v>
      </c>
      <c r="B33" s="88" t="s">
        <v>21</v>
      </c>
    </row>
    <row r="34" spans="1:2" x14ac:dyDescent="0.25">
      <c r="A34" s="31" t="str">
        <f>'[1]Outside Edges'!$A35</f>
        <v>D33</v>
      </c>
      <c r="B34" s="89" t="s">
        <v>21</v>
      </c>
    </row>
    <row r="35" spans="1:2" x14ac:dyDescent="0.25">
      <c r="A35" s="30" t="str">
        <f>'[1]Outside Edges'!$A36</f>
        <v>D34</v>
      </c>
      <c r="B35" s="88" t="s">
        <v>20</v>
      </c>
    </row>
    <row r="36" spans="1:2" x14ac:dyDescent="0.25">
      <c r="A36" s="31" t="str">
        <f>'[1]Outside Edges'!$A37</f>
        <v>D35</v>
      </c>
      <c r="B36" s="89" t="s">
        <v>21</v>
      </c>
    </row>
    <row r="37" spans="1:2" x14ac:dyDescent="0.25">
      <c r="A37" s="30" t="str">
        <f>'[1]Outside Edges'!$A38</f>
        <v>D36</v>
      </c>
      <c r="B37" s="88" t="s">
        <v>20</v>
      </c>
    </row>
    <row r="38" spans="1:2" x14ac:dyDescent="0.25">
      <c r="A38" s="31" t="str">
        <f>'[1]Outside Edges'!$A39</f>
        <v>D37</v>
      </c>
      <c r="B38" s="89" t="s">
        <v>20</v>
      </c>
    </row>
    <row r="39" spans="1:2" x14ac:dyDescent="0.25">
      <c r="A39" s="30" t="str">
        <f>'[1]Outside Edges'!$A40</f>
        <v>D38</v>
      </c>
      <c r="B39" s="88" t="s">
        <v>21</v>
      </c>
    </row>
    <row r="40" spans="1:2" x14ac:dyDescent="0.25">
      <c r="A40" s="31" t="str">
        <f>'[1]Outside Edges'!$A41</f>
        <v>D39</v>
      </c>
      <c r="B40" s="89" t="s">
        <v>20</v>
      </c>
    </row>
    <row r="41" spans="1:2" x14ac:dyDescent="0.25">
      <c r="A41" s="30" t="str">
        <f>'[1]Outside Edges'!$A42</f>
        <v>D40</v>
      </c>
      <c r="B41" s="88" t="s">
        <v>21</v>
      </c>
    </row>
    <row r="42" spans="1:2" x14ac:dyDescent="0.25">
      <c r="A42" s="31" t="str">
        <f>'[1]Outside Edges'!$A43</f>
        <v>D41</v>
      </c>
      <c r="B42" s="89" t="s">
        <v>21</v>
      </c>
    </row>
    <row r="43" spans="1:2" x14ac:dyDescent="0.25">
      <c r="A43" s="30" t="str">
        <f>'[1]Outside Edges'!$A44</f>
        <v>D42</v>
      </c>
      <c r="B43" s="88" t="s">
        <v>21</v>
      </c>
    </row>
    <row r="44" spans="1:2" x14ac:dyDescent="0.25">
      <c r="A44" s="31" t="str">
        <f>'[1]Outside Edges'!$A45</f>
        <v>D43</v>
      </c>
      <c r="B44" s="89" t="s">
        <v>21</v>
      </c>
    </row>
    <row r="45" spans="1:2" x14ac:dyDescent="0.25">
      <c r="A45" s="30" t="str">
        <f>'[1]Outside Edges'!$A46</f>
        <v>D44</v>
      </c>
      <c r="B45" s="88" t="s">
        <v>20</v>
      </c>
    </row>
    <row r="46" spans="1:2" x14ac:dyDescent="0.25">
      <c r="A46" s="31" t="str">
        <f>'[1]Outside Edges'!$A47</f>
        <v>D45</v>
      </c>
      <c r="B46" s="89" t="s">
        <v>21</v>
      </c>
    </row>
    <row r="47" spans="1:2" x14ac:dyDescent="0.25">
      <c r="A47" s="30" t="str">
        <f>'[1]Outside Edges'!$A48</f>
        <v>D46</v>
      </c>
      <c r="B47" s="88" t="s">
        <v>20</v>
      </c>
    </row>
    <row r="48" spans="1:2" x14ac:dyDescent="0.25">
      <c r="A48" s="31" t="str">
        <f>'[1]Outside Edges'!$A49</f>
        <v>D47</v>
      </c>
      <c r="B48" s="89" t="s">
        <v>20</v>
      </c>
    </row>
    <row r="49" spans="1:2" x14ac:dyDescent="0.25">
      <c r="A49" s="30" t="str">
        <f>'[1]Outside Edges'!$A50</f>
        <v>D48</v>
      </c>
      <c r="B49" s="88" t="s">
        <v>21</v>
      </c>
    </row>
    <row r="50" spans="1:2" x14ac:dyDescent="0.25">
      <c r="A50" s="31" t="str">
        <f>'[1]Outside Edges'!$A51</f>
        <v>D49</v>
      </c>
      <c r="B50" s="89" t="s">
        <v>21</v>
      </c>
    </row>
    <row r="51" spans="1:2" x14ac:dyDescent="0.25">
      <c r="A51" s="30" t="str">
        <f>'[1]Outside Edges'!$A52</f>
        <v>D50</v>
      </c>
      <c r="B51" s="88" t="s">
        <v>20</v>
      </c>
    </row>
    <row r="52" spans="1:2" x14ac:dyDescent="0.25">
      <c r="A52" s="31" t="str">
        <f>'[1]Outside Edges'!$A53</f>
        <v>D51</v>
      </c>
      <c r="B52" s="89" t="s">
        <v>21</v>
      </c>
    </row>
    <row r="53" spans="1:2" x14ac:dyDescent="0.25">
      <c r="A53" s="30" t="str">
        <f>'[1]Outside Edges'!$A54</f>
        <v>D52</v>
      </c>
      <c r="B53" s="88" t="s">
        <v>21</v>
      </c>
    </row>
    <row r="54" spans="1:2" x14ac:dyDescent="0.25">
      <c r="A54" s="31" t="str">
        <f>'[1]Outside Edges'!$A55</f>
        <v>D53</v>
      </c>
      <c r="B54" s="89" t="s">
        <v>20</v>
      </c>
    </row>
    <row r="55" spans="1:2" x14ac:dyDescent="0.25">
      <c r="A55" s="30" t="str">
        <f>'[1]Outside Edges'!$A56</f>
        <v>D54</v>
      </c>
      <c r="B55" s="88" t="s">
        <v>21</v>
      </c>
    </row>
    <row r="56" spans="1:2" x14ac:dyDescent="0.25">
      <c r="A56" s="31" t="str">
        <f>'[1]Outside Edges'!$A57</f>
        <v>D55</v>
      </c>
      <c r="B56" s="89" t="s">
        <v>20</v>
      </c>
    </row>
    <row r="57" spans="1:2" x14ac:dyDescent="0.25">
      <c r="A57" s="30" t="str">
        <f>'[1]Outside Edges'!$A58</f>
        <v>D56</v>
      </c>
      <c r="B57" s="88" t="s">
        <v>21</v>
      </c>
    </row>
    <row r="58" spans="1:2" x14ac:dyDescent="0.25">
      <c r="A58" s="31" t="str">
        <f>'[1]Outside Edges'!$A59</f>
        <v>D57</v>
      </c>
      <c r="B58" s="89" t="s">
        <v>20</v>
      </c>
    </row>
    <row r="59" spans="1:2" x14ac:dyDescent="0.25">
      <c r="A59" s="30" t="str">
        <f>'[1]Outside Edges'!$A60</f>
        <v>D58</v>
      </c>
      <c r="B59" s="88" t="s">
        <v>20</v>
      </c>
    </row>
    <row r="60" spans="1:2" x14ac:dyDescent="0.25">
      <c r="A60" s="31" t="str">
        <f>'[1]Outside Edges'!$A61</f>
        <v>D59</v>
      </c>
      <c r="B60" s="89" t="s">
        <v>20</v>
      </c>
    </row>
    <row r="61" spans="1:2" x14ac:dyDescent="0.25">
      <c r="A61" s="30" t="str">
        <f>'[1]Outside Edges'!$A62</f>
        <v>D60</v>
      </c>
      <c r="B61" s="88" t="s">
        <v>20</v>
      </c>
    </row>
    <row r="62" spans="1:2" x14ac:dyDescent="0.25">
      <c r="A62" s="31" t="str">
        <f>'[1]Outside Edges'!$A63</f>
        <v>D61</v>
      </c>
      <c r="B62" s="89" t="s">
        <v>21</v>
      </c>
    </row>
    <row r="63" spans="1:2" x14ac:dyDescent="0.25">
      <c r="A63" s="30" t="str">
        <f>'[1]Outside Edges'!$A64</f>
        <v>D62</v>
      </c>
      <c r="B63" s="88" t="s">
        <v>20</v>
      </c>
    </row>
    <row r="64" spans="1:2" x14ac:dyDescent="0.25">
      <c r="A64" s="31" t="str">
        <f>'[1]Outside Edges'!$A65</f>
        <v>D63</v>
      </c>
      <c r="B64" s="89" t="s">
        <v>21</v>
      </c>
    </row>
    <row r="65" spans="1:2" x14ac:dyDescent="0.25">
      <c r="A65" s="30" t="str">
        <f>'[1]Outside Edges'!$A66</f>
        <v>D64</v>
      </c>
      <c r="B65" s="88" t="s">
        <v>21</v>
      </c>
    </row>
    <row r="66" spans="1:2" x14ac:dyDescent="0.25">
      <c r="A66" s="31" t="str">
        <f>'[1]Outside Edges'!$A67</f>
        <v>D65</v>
      </c>
      <c r="B66" s="89" t="s">
        <v>20</v>
      </c>
    </row>
    <row r="67" spans="1:2" x14ac:dyDescent="0.25">
      <c r="A67" s="30" t="str">
        <f>'[1]Outside Edges'!$A68</f>
        <v>D66</v>
      </c>
      <c r="B67" s="88" t="s">
        <v>21</v>
      </c>
    </row>
    <row r="68" spans="1:2" x14ac:dyDescent="0.25">
      <c r="A68" s="31" t="str">
        <f>'[1]Outside Edges'!$A69</f>
        <v>D67</v>
      </c>
      <c r="B68" s="89" t="s">
        <v>21</v>
      </c>
    </row>
    <row r="69" spans="1:2" x14ac:dyDescent="0.25">
      <c r="A69" s="30" t="str">
        <f>'[1]Outside Edges'!$A70</f>
        <v>D68</v>
      </c>
      <c r="B69" s="88" t="s">
        <v>21</v>
      </c>
    </row>
    <row r="70" spans="1:2" x14ac:dyDescent="0.25">
      <c r="A70" s="31" t="str">
        <f>'[1]Outside Edges'!$A71</f>
        <v>D69</v>
      </c>
      <c r="B70" s="89" t="s">
        <v>21</v>
      </c>
    </row>
    <row r="71" spans="1:2" x14ac:dyDescent="0.25">
      <c r="A71" s="30" t="str">
        <f>'[1]Outside Edges'!$A72</f>
        <v>D70</v>
      </c>
      <c r="B71" s="88" t="s">
        <v>21</v>
      </c>
    </row>
    <row r="72" spans="1:2" x14ac:dyDescent="0.25">
      <c r="A72" s="31" t="str">
        <f>'[1]Outside Edges'!$A73</f>
        <v>D71</v>
      </c>
      <c r="B72" s="89" t="s">
        <v>20</v>
      </c>
    </row>
    <row r="73" spans="1:2" x14ac:dyDescent="0.25">
      <c r="A73" s="30" t="str">
        <f>'[1]Outside Edges'!$A74</f>
        <v>D72</v>
      </c>
      <c r="B73" s="88" t="s">
        <v>21</v>
      </c>
    </row>
    <row r="74" spans="1:2" x14ac:dyDescent="0.25">
      <c r="A74" s="31" t="str">
        <f>'[1]Outside Edges'!$A75</f>
        <v>D73</v>
      </c>
      <c r="B74" s="89" t="s">
        <v>21</v>
      </c>
    </row>
    <row r="75" spans="1:2" x14ac:dyDescent="0.25">
      <c r="A75" s="30" t="str">
        <f>'[1]Outside Edges'!$A76</f>
        <v>D74</v>
      </c>
      <c r="B75" s="88" t="s">
        <v>21</v>
      </c>
    </row>
    <row r="76" spans="1:2" x14ac:dyDescent="0.25">
      <c r="A76" s="31" t="str">
        <f>'[1]Outside Edges'!$A77</f>
        <v>D75</v>
      </c>
      <c r="B76" s="89" t="s">
        <v>21</v>
      </c>
    </row>
    <row r="77" spans="1:2" x14ac:dyDescent="0.25">
      <c r="A77" s="30" t="str">
        <f>'[1]Outside Edges'!$A78</f>
        <v>D76</v>
      </c>
      <c r="B77" s="88" t="s">
        <v>20</v>
      </c>
    </row>
    <row r="78" spans="1:2" x14ac:dyDescent="0.25">
      <c r="A78" s="31" t="str">
        <f>'[1]Outside Edges'!$A79</f>
        <v>D77</v>
      </c>
      <c r="B78" s="89" t="s">
        <v>21</v>
      </c>
    </row>
    <row r="79" spans="1:2" x14ac:dyDescent="0.25">
      <c r="A79" s="30" t="str">
        <f>'[1]Outside Edges'!$A80</f>
        <v>D78</v>
      </c>
      <c r="B79" s="88" t="s">
        <v>20</v>
      </c>
    </row>
    <row r="80" spans="1:2" x14ac:dyDescent="0.25">
      <c r="A80" s="31" t="str">
        <f>'[1]Outside Edges'!$A81</f>
        <v>D79</v>
      </c>
      <c r="B80" s="89" t="s">
        <v>21</v>
      </c>
    </row>
    <row r="81" spans="1:2" x14ac:dyDescent="0.25">
      <c r="A81" s="30" t="str">
        <f>'[1]Outside Edges'!$A82</f>
        <v>D80</v>
      </c>
      <c r="B81" s="88" t="s">
        <v>21</v>
      </c>
    </row>
    <row r="82" spans="1:2" x14ac:dyDescent="0.25">
      <c r="A82" s="31" t="str">
        <f>'[1]Outside Edges'!$A83</f>
        <v>D81</v>
      </c>
      <c r="B82" s="89" t="s">
        <v>21</v>
      </c>
    </row>
    <row r="83" spans="1:2" x14ac:dyDescent="0.25">
      <c r="A83" s="30" t="str">
        <f>'[1]Outside Edges'!$A84</f>
        <v>D82</v>
      </c>
      <c r="B83" s="88" t="s">
        <v>21</v>
      </c>
    </row>
    <row r="84" spans="1:2" x14ac:dyDescent="0.25">
      <c r="A84" s="31" t="str">
        <f>'[1]Outside Edges'!$A85</f>
        <v>D83</v>
      </c>
      <c r="B84" s="89" t="s">
        <v>21</v>
      </c>
    </row>
    <row r="85" spans="1:2" x14ac:dyDescent="0.25">
      <c r="A85" s="30" t="str">
        <f>'[1]Outside Edges'!$A86</f>
        <v>D84</v>
      </c>
      <c r="B85" s="88" t="s">
        <v>21</v>
      </c>
    </row>
    <row r="86" spans="1:2" x14ac:dyDescent="0.25">
      <c r="A86" s="31" t="str">
        <f>'[1]Outside Edges'!$A87</f>
        <v>D85</v>
      </c>
      <c r="B86" s="89" t="s">
        <v>21</v>
      </c>
    </row>
    <row r="87" spans="1:2" x14ac:dyDescent="0.25">
      <c r="A87" s="30" t="str">
        <f>'[1]Outside Edges'!$A88</f>
        <v>D86</v>
      </c>
      <c r="B87" s="88" t="s">
        <v>21</v>
      </c>
    </row>
    <row r="88" spans="1:2" x14ac:dyDescent="0.25">
      <c r="A88" s="31" t="str">
        <f>'[1]Outside Edges'!$A89</f>
        <v>D87</v>
      </c>
      <c r="B88" s="89" t="s">
        <v>21</v>
      </c>
    </row>
    <row r="89" spans="1:2" x14ac:dyDescent="0.25">
      <c r="A89" s="30" t="str">
        <f>'[1]Outside Edges'!$A90</f>
        <v>D88</v>
      </c>
      <c r="B89" s="88" t="s">
        <v>21</v>
      </c>
    </row>
    <row r="90" spans="1:2" x14ac:dyDescent="0.25">
      <c r="A90" s="31" t="str">
        <f>'[1]Outside Edges'!$A91</f>
        <v>D89</v>
      </c>
      <c r="B90" s="89" t="s">
        <v>20</v>
      </c>
    </row>
    <row r="91" spans="1:2" x14ac:dyDescent="0.25">
      <c r="A91" s="30" t="str">
        <f>'[1]Outside Edges'!$A92</f>
        <v>D90</v>
      </c>
      <c r="B91" s="88" t="s">
        <v>20</v>
      </c>
    </row>
    <row r="92" spans="1:2" x14ac:dyDescent="0.25">
      <c r="A92" s="31" t="str">
        <f>'[1]Outside Edges'!$A93</f>
        <v>D91</v>
      </c>
      <c r="B92" s="89" t="s">
        <v>21</v>
      </c>
    </row>
    <row r="93" spans="1:2" x14ac:dyDescent="0.25">
      <c r="A93" s="30" t="str">
        <f>'[1]Outside Edges'!$A94</f>
        <v>D92</v>
      </c>
      <c r="B93" s="88" t="s">
        <v>21</v>
      </c>
    </row>
    <row r="94" spans="1:2" x14ac:dyDescent="0.25">
      <c r="A94" s="31" t="str">
        <f>'[1]Outside Edges'!$A95</f>
        <v>D93</v>
      </c>
      <c r="B94" s="89" t="s">
        <v>21</v>
      </c>
    </row>
    <row r="95" spans="1:2" x14ac:dyDescent="0.25">
      <c r="A95" s="30" t="str">
        <f>'[1]Outside Edges'!$A96</f>
        <v>D94</v>
      </c>
      <c r="B95" s="88" t="s">
        <v>21</v>
      </c>
    </row>
    <row r="96" spans="1:2" x14ac:dyDescent="0.25">
      <c r="A96" s="31" t="str">
        <f>'[1]Outside Edges'!$A97</f>
        <v>D95</v>
      </c>
      <c r="B96" s="89" t="s">
        <v>21</v>
      </c>
    </row>
    <row r="97" spans="1:2" x14ac:dyDescent="0.25">
      <c r="A97" s="30" t="str">
        <f>'[1]Outside Edges'!$A98</f>
        <v>D96</v>
      </c>
      <c r="B97" s="88" t="s">
        <v>20</v>
      </c>
    </row>
    <row r="98" spans="1:2" x14ac:dyDescent="0.25">
      <c r="A98" s="31" t="str">
        <f>'[1]Outside Edges'!$A99</f>
        <v>D97</v>
      </c>
      <c r="B98" s="89" t="s">
        <v>21</v>
      </c>
    </row>
    <row r="99" spans="1:2" x14ac:dyDescent="0.25">
      <c r="A99" s="30" t="str">
        <f>'[1]Outside Edges'!$A100</f>
        <v>D98</v>
      </c>
      <c r="B99" s="88" t="s">
        <v>21</v>
      </c>
    </row>
    <row r="100" spans="1:2" x14ac:dyDescent="0.25">
      <c r="A100" s="31" t="str">
        <f>'[1]Outside Edges'!$A101</f>
        <v>D99</v>
      </c>
      <c r="B100" s="89" t="s">
        <v>21</v>
      </c>
    </row>
    <row r="101" spans="1:2" x14ac:dyDescent="0.25">
      <c r="A101" s="30" t="str">
        <f>'[1]Outside Edges'!$A102</f>
        <v>D100</v>
      </c>
      <c r="B101" s="88" t="s">
        <v>21</v>
      </c>
    </row>
    <row r="102" spans="1:2" x14ac:dyDescent="0.25">
      <c r="A102" s="31" t="str">
        <f>'[1]Outside Edges'!$A103</f>
        <v>D101</v>
      </c>
      <c r="B102" s="89" t="s">
        <v>21</v>
      </c>
    </row>
    <row r="103" spans="1:2" x14ac:dyDescent="0.25">
      <c r="A103" s="30" t="str">
        <f>'[1]Outside Edges'!$A104</f>
        <v>D102</v>
      </c>
      <c r="B103" s="88" t="s">
        <v>21</v>
      </c>
    </row>
    <row r="104" spans="1:2" x14ac:dyDescent="0.25">
      <c r="A104" s="31" t="str">
        <f>'[1]Outside Edges'!$A105</f>
        <v>D103</v>
      </c>
      <c r="B104" s="89" t="s">
        <v>21</v>
      </c>
    </row>
    <row r="105" spans="1:2" x14ac:dyDescent="0.25">
      <c r="A105" s="30" t="str">
        <f>'[1]Outside Edges'!$A106</f>
        <v>D104</v>
      </c>
      <c r="B105" s="88" t="s">
        <v>20</v>
      </c>
    </row>
    <row r="106" spans="1:2" x14ac:dyDescent="0.25">
      <c r="A106" s="31" t="str">
        <f>'[1]Outside Edges'!$A107</f>
        <v>D105</v>
      </c>
      <c r="B106" s="89" t="s">
        <v>21</v>
      </c>
    </row>
    <row r="107" spans="1:2" x14ac:dyDescent="0.25">
      <c r="A107" s="30" t="str">
        <f>'[1]Outside Edges'!$A108</f>
        <v>D106</v>
      </c>
      <c r="B107" s="88" t="s">
        <v>21</v>
      </c>
    </row>
    <row r="108" spans="1:2" x14ac:dyDescent="0.25">
      <c r="A108" s="31" t="str">
        <f>'[1]Outside Edges'!$A109</f>
        <v>D107</v>
      </c>
      <c r="B108" s="89" t="s">
        <v>20</v>
      </c>
    </row>
    <row r="109" spans="1:2" x14ac:dyDescent="0.25">
      <c r="A109" s="30" t="str">
        <f>'[1]Outside Edges'!$A110</f>
        <v>D108</v>
      </c>
      <c r="B109" s="88" t="s">
        <v>20</v>
      </c>
    </row>
    <row r="110" spans="1:2" x14ac:dyDescent="0.25">
      <c r="A110" s="31" t="str">
        <f>'[1]Outside Edges'!$A111</f>
        <v>D109</v>
      </c>
      <c r="B110" s="89" t="s">
        <v>21</v>
      </c>
    </row>
    <row r="111" spans="1:2" x14ac:dyDescent="0.25">
      <c r="A111" s="30" t="str">
        <f>'[1]Outside Edges'!$A112</f>
        <v>D110</v>
      </c>
      <c r="B111" s="88" t="s">
        <v>20</v>
      </c>
    </row>
    <row r="112" spans="1:2" x14ac:dyDescent="0.25">
      <c r="A112" s="31" t="str">
        <f>'[1]Outside Edges'!$A113</f>
        <v>D111</v>
      </c>
      <c r="B112" s="89" t="s">
        <v>21</v>
      </c>
    </row>
    <row r="113" spans="1:2" x14ac:dyDescent="0.25">
      <c r="A113" s="30" t="str">
        <f>'[1]Outside Edges'!$A114</f>
        <v>D112</v>
      </c>
      <c r="B113" s="88" t="s">
        <v>21</v>
      </c>
    </row>
    <row r="114" spans="1:2" x14ac:dyDescent="0.25">
      <c r="A114" s="31" t="str">
        <f>'[1]Outside Edges'!$A115</f>
        <v>D113</v>
      </c>
      <c r="B114" s="89" t="s">
        <v>21</v>
      </c>
    </row>
    <row r="115" spans="1:2" x14ac:dyDescent="0.25">
      <c r="A115" s="30" t="str">
        <f>'[1]Outside Edges'!$A116</f>
        <v>D114</v>
      </c>
      <c r="B115" s="88" t="s">
        <v>21</v>
      </c>
    </row>
    <row r="116" spans="1:2" x14ac:dyDescent="0.25">
      <c r="A116" s="31" t="str">
        <f>'[1]Outside Edges'!$A117</f>
        <v>D115</v>
      </c>
      <c r="B116" s="89" t="s">
        <v>21</v>
      </c>
    </row>
    <row r="117" spans="1:2" x14ac:dyDescent="0.25">
      <c r="A117" s="30" t="str">
        <f>'[1]Outside Edges'!$A118</f>
        <v>D116</v>
      </c>
      <c r="B117" s="88" t="s">
        <v>21</v>
      </c>
    </row>
    <row r="118" spans="1:2" x14ac:dyDescent="0.25">
      <c r="A118" s="31" t="str">
        <f>'[1]Outside Edges'!$A119</f>
        <v>D117</v>
      </c>
      <c r="B118" s="89" t="s">
        <v>21</v>
      </c>
    </row>
    <row r="119" spans="1:2" x14ac:dyDescent="0.25">
      <c r="A119" s="30" t="str">
        <f>'[1]Outside Edges'!$A120</f>
        <v>D118</v>
      </c>
      <c r="B119" s="88" t="s">
        <v>20</v>
      </c>
    </row>
    <row r="120" spans="1:2" x14ac:dyDescent="0.25">
      <c r="A120" s="31" t="str">
        <f>'[1]Outside Edges'!$A121</f>
        <v>D119</v>
      </c>
      <c r="B120" s="89" t="s">
        <v>20</v>
      </c>
    </row>
    <row r="121" spans="1:2" x14ac:dyDescent="0.25">
      <c r="A121" s="30" t="str">
        <f>'[1]Outside Edges'!$A122</f>
        <v>D120</v>
      </c>
      <c r="B121" s="88" t="s">
        <v>21</v>
      </c>
    </row>
    <row r="122" spans="1:2" x14ac:dyDescent="0.25">
      <c r="A122" s="31" t="str">
        <f>'[1]Outside Edges'!$A123</f>
        <v>D121</v>
      </c>
      <c r="B122" s="89" t="s">
        <v>21</v>
      </c>
    </row>
    <row r="123" spans="1:2" x14ac:dyDescent="0.25">
      <c r="A123" s="30" t="str">
        <f>'[1]Outside Edges'!$A124</f>
        <v>D122</v>
      </c>
      <c r="B123" s="88" t="s">
        <v>21</v>
      </c>
    </row>
    <row r="124" spans="1:2" x14ac:dyDescent="0.25">
      <c r="A124" s="31" t="str">
        <f>'[1]Outside Edges'!$A125</f>
        <v>D123</v>
      </c>
      <c r="B124" s="89" t="s">
        <v>21</v>
      </c>
    </row>
    <row r="125" spans="1:2" x14ac:dyDescent="0.25">
      <c r="A125" s="30" t="str">
        <f>'[1]Outside Edges'!$A126</f>
        <v>D124</v>
      </c>
      <c r="B125" s="88" t="s">
        <v>21</v>
      </c>
    </row>
    <row r="126" spans="1:2" x14ac:dyDescent="0.25">
      <c r="A126" s="31" t="str">
        <f>'[1]Outside Edges'!$A127</f>
        <v>D125</v>
      </c>
      <c r="B126" s="89" t="s">
        <v>21</v>
      </c>
    </row>
    <row r="127" spans="1:2" x14ac:dyDescent="0.25">
      <c r="A127" s="30" t="str">
        <f>'[1]Outside Edges'!$A128</f>
        <v>D126</v>
      </c>
      <c r="B127" s="88" t="s">
        <v>21</v>
      </c>
    </row>
    <row r="128" spans="1:2" x14ac:dyDescent="0.25">
      <c r="A128" s="31" t="str">
        <f>'[1]Outside Edges'!$A129</f>
        <v>D127</v>
      </c>
      <c r="B128" s="89" t="s">
        <v>21</v>
      </c>
    </row>
    <row r="129" spans="1:3" x14ac:dyDescent="0.25">
      <c r="A129" s="30" t="str">
        <f>'[1]Outside Edges'!$A130</f>
        <v>D128</v>
      </c>
      <c r="B129" s="88" t="s">
        <v>21</v>
      </c>
    </row>
    <row r="130" spans="1:3" x14ac:dyDescent="0.25">
      <c r="A130" s="31" t="str">
        <f>'[1]Outside Edges'!$A131</f>
        <v>D129</v>
      </c>
      <c r="B130" s="89" t="s">
        <v>20</v>
      </c>
    </row>
    <row r="131" spans="1:3" x14ac:dyDescent="0.25">
      <c r="A131" s="30" t="str">
        <f>'[1]Outside Edges'!$A132</f>
        <v>D130</v>
      </c>
      <c r="B131" s="88" t="s">
        <v>20</v>
      </c>
    </row>
    <row r="132" spans="1:3" x14ac:dyDescent="0.25">
      <c r="A132" s="31" t="str">
        <f>'[1]Outside Edges'!$A133</f>
        <v>D131</v>
      </c>
      <c r="B132" s="89" t="s">
        <v>21</v>
      </c>
    </row>
    <row r="133" spans="1:3" x14ac:dyDescent="0.25">
      <c r="A133" s="30" t="str">
        <f>'[1]Outside Edges'!$A134</f>
        <v>D132</v>
      </c>
      <c r="B133" s="88" t="s">
        <v>21</v>
      </c>
    </row>
    <row r="134" spans="1:3" x14ac:dyDescent="0.25">
      <c r="A134" s="31" t="str">
        <f>'[1]Outside Edges'!$A135</f>
        <v>D133</v>
      </c>
      <c r="B134" s="89" t="s">
        <v>21</v>
      </c>
    </row>
    <row r="135" spans="1:3" x14ac:dyDescent="0.25">
      <c r="A135" s="30" t="str">
        <f>'[1]Outside Edges'!$A136</f>
        <v>D134</v>
      </c>
      <c r="B135" s="88" t="s">
        <v>21</v>
      </c>
    </row>
    <row r="136" spans="1:3" x14ac:dyDescent="0.25">
      <c r="A136" s="31" t="str">
        <f>'[1]Outside Edges'!$A137</f>
        <v>D135</v>
      </c>
      <c r="B136" s="89" t="s">
        <v>21</v>
      </c>
      <c r="C136" s="130"/>
    </row>
    <row r="137" spans="1:3" x14ac:dyDescent="0.25">
      <c r="A137" s="30" t="str">
        <f>'[1]Outside Edges'!$A138</f>
        <v>D136</v>
      </c>
      <c r="B137" s="88" t="s">
        <v>21</v>
      </c>
    </row>
    <row r="138" spans="1:3" x14ac:dyDescent="0.25">
      <c r="A138" s="31" t="str">
        <f>'[1]Outside Edges'!$A139</f>
        <v>D137</v>
      </c>
      <c r="B138" s="89" t="s">
        <v>21</v>
      </c>
    </row>
    <row r="139" spans="1:3" x14ac:dyDescent="0.25">
      <c r="A139" s="30" t="str">
        <f>'[1]Outside Edges'!$A140</f>
        <v>D138</v>
      </c>
      <c r="B139" s="88" t="s">
        <v>21</v>
      </c>
    </row>
    <row r="140" spans="1:3" x14ac:dyDescent="0.25">
      <c r="A140" s="31" t="str">
        <f>'[1]Outside Edges'!$A141</f>
        <v>D139</v>
      </c>
      <c r="B140" s="89" t="s">
        <v>21</v>
      </c>
    </row>
    <row r="141" spans="1:3" x14ac:dyDescent="0.25">
      <c r="A141" s="30" t="str">
        <f>'[1]Outside Edges'!$A142</f>
        <v>D140</v>
      </c>
      <c r="B141" s="88" t="s">
        <v>20</v>
      </c>
    </row>
    <row r="142" spans="1:3" x14ac:dyDescent="0.25">
      <c r="A142" s="31" t="str">
        <f>'[1]Outside Edges'!$A143</f>
        <v>D141</v>
      </c>
      <c r="B142" s="89" t="s">
        <v>21</v>
      </c>
    </row>
    <row r="143" spans="1:3" x14ac:dyDescent="0.25">
      <c r="A143" s="30" t="str">
        <f>'[1]Outside Edges'!$A144</f>
        <v>D142</v>
      </c>
      <c r="B143" s="88" t="s">
        <v>21</v>
      </c>
    </row>
    <row r="144" spans="1:3" x14ac:dyDescent="0.25">
      <c r="A144" s="31" t="str">
        <f>'[1]Outside Edges'!$A145</f>
        <v>D143</v>
      </c>
      <c r="B144" s="89" t="s">
        <v>21</v>
      </c>
    </row>
    <row r="145" spans="1:4" x14ac:dyDescent="0.25">
      <c r="A145" s="30" t="str">
        <f>'[1]Outside Edges'!$A146</f>
        <v>D144</v>
      </c>
      <c r="B145" s="88" t="s">
        <v>20</v>
      </c>
    </row>
    <row r="146" spans="1:4" x14ac:dyDescent="0.25">
      <c r="A146" s="31" t="str">
        <f>'[1]Outside Edges'!$A147</f>
        <v>D145</v>
      </c>
      <c r="B146" s="89" t="s">
        <v>21</v>
      </c>
    </row>
    <row r="147" spans="1:4" x14ac:dyDescent="0.25">
      <c r="A147" s="30" t="str">
        <f>'[1]Outside Edges'!$A148</f>
        <v>D146</v>
      </c>
      <c r="B147" s="88" t="s">
        <v>21</v>
      </c>
    </row>
    <row r="148" spans="1:4" x14ac:dyDescent="0.25">
      <c r="A148" s="31" t="str">
        <f>'[1]Outside Edges'!$A149</f>
        <v>D147</v>
      </c>
      <c r="B148" s="89" t="s">
        <v>21</v>
      </c>
    </row>
    <row r="149" spans="1:4" x14ac:dyDescent="0.25">
      <c r="A149" s="30" t="str">
        <f>'[1]Outside Edges'!$A150</f>
        <v>D148</v>
      </c>
      <c r="B149" s="88" t="s">
        <v>21</v>
      </c>
    </row>
    <row r="150" spans="1:4" x14ac:dyDescent="0.25">
      <c r="A150" s="31" t="str">
        <f>'[1]Outside Edges'!$A151</f>
        <v>D149</v>
      </c>
      <c r="B150" s="89" t="s">
        <v>21</v>
      </c>
    </row>
    <row r="151" spans="1:4" x14ac:dyDescent="0.25">
      <c r="A151" s="30" t="str">
        <f>'[1]Outside Edges'!$A152</f>
        <v>D150</v>
      </c>
      <c r="B151" s="88" t="s">
        <v>21</v>
      </c>
    </row>
    <row r="152" spans="1:4" x14ac:dyDescent="0.25">
      <c r="A152" s="31" t="str">
        <f>'[1]Outside Edges'!$A153</f>
        <v>D151</v>
      </c>
      <c r="B152" s="89" t="s">
        <v>21</v>
      </c>
    </row>
    <row r="153" spans="1:4" x14ac:dyDescent="0.25">
      <c r="A153" s="30" t="str">
        <f>'[1]Outside Edges'!$A154</f>
        <v>D152</v>
      </c>
      <c r="B153" s="88" t="s">
        <v>20</v>
      </c>
    </row>
    <row r="154" spans="1:4" x14ac:dyDescent="0.25">
      <c r="A154" s="31" t="str">
        <f>'[1]Outside Edges'!$A155</f>
        <v>D153</v>
      </c>
      <c r="B154" s="89" t="s">
        <v>20</v>
      </c>
    </row>
    <row r="155" spans="1:4" x14ac:dyDescent="0.25">
      <c r="A155" s="30" t="str">
        <f>'[1]Outside Edges'!$A156</f>
        <v>D154</v>
      </c>
      <c r="B155" s="88" t="s">
        <v>21</v>
      </c>
    </row>
    <row r="156" spans="1:4" x14ac:dyDescent="0.25">
      <c r="A156" s="31" t="str">
        <f>'[1]Outside Edges'!$A157</f>
        <v>D155</v>
      </c>
      <c r="B156" s="89" t="s">
        <v>21</v>
      </c>
    </row>
    <row r="157" spans="1:4" x14ac:dyDescent="0.25">
      <c r="A157" s="30" t="str">
        <f>'[1]Outside Edges'!$A158</f>
        <v>D156</v>
      </c>
      <c r="B157" s="88" t="s">
        <v>21</v>
      </c>
    </row>
    <row r="158" spans="1:4" x14ac:dyDescent="0.25">
      <c r="A158" s="31" t="str">
        <f>'[1]Outside Edges'!$A159</f>
        <v>D157</v>
      </c>
      <c r="B158" s="89" t="s">
        <v>21</v>
      </c>
      <c r="D158" s="130"/>
    </row>
    <row r="159" spans="1:4" x14ac:dyDescent="0.25">
      <c r="A159" s="30" t="str">
        <f>'[1]Outside Edges'!$A160</f>
        <v>D158</v>
      </c>
      <c r="B159" s="88" t="s">
        <v>21</v>
      </c>
    </row>
    <row r="160" spans="1:4" x14ac:dyDescent="0.25">
      <c r="A160" s="31" t="str">
        <f>'[1]Outside Edges'!$A161</f>
        <v>D159</v>
      </c>
      <c r="B160" s="89" t="s">
        <v>21</v>
      </c>
    </row>
    <row r="161" spans="1:2" x14ac:dyDescent="0.25">
      <c r="A161" s="30" t="str">
        <f>'[1]Outside Edges'!$A162</f>
        <v>D160</v>
      </c>
      <c r="B161" s="88" t="s">
        <v>20</v>
      </c>
    </row>
    <row r="162" spans="1:2" x14ac:dyDescent="0.25">
      <c r="A162" s="31" t="str">
        <f>'[1]Outside Edges'!$A163</f>
        <v>D161</v>
      </c>
      <c r="B162" s="89" t="s">
        <v>20</v>
      </c>
    </row>
    <row r="163" spans="1:2" x14ac:dyDescent="0.25">
      <c r="A163" s="30" t="str">
        <f>'[1]Outside Edges'!$A164</f>
        <v>D162</v>
      </c>
      <c r="B163" s="88" t="s">
        <v>20</v>
      </c>
    </row>
    <row r="164" spans="1:2" x14ac:dyDescent="0.25">
      <c r="A164" s="31" t="str">
        <f>'[1]Outside Edges'!$A165</f>
        <v>D163</v>
      </c>
      <c r="B164" s="89" t="s">
        <v>20</v>
      </c>
    </row>
    <row r="165" spans="1:2" x14ac:dyDescent="0.25">
      <c r="A165" s="30" t="str">
        <f>'[1]Outside Edges'!$A166</f>
        <v>D164</v>
      </c>
      <c r="B165" s="88" t="s">
        <v>21</v>
      </c>
    </row>
    <row r="166" spans="1:2" x14ac:dyDescent="0.25">
      <c r="A166" s="31" t="str">
        <f>'[1]Outside Edges'!$A167</f>
        <v>D165</v>
      </c>
      <c r="B166" s="89" t="s">
        <v>21</v>
      </c>
    </row>
    <row r="167" spans="1:2" x14ac:dyDescent="0.25">
      <c r="A167" s="30" t="str">
        <f>'[1]Outside Edges'!$A168</f>
        <v>D166</v>
      </c>
      <c r="B167" s="88" t="s">
        <v>21</v>
      </c>
    </row>
    <row r="168" spans="1:2" x14ac:dyDescent="0.25">
      <c r="A168" s="8" t="str">
        <f>'[1]Outside Edges'!$A169</f>
        <v>D167</v>
      </c>
      <c r="B168" s="89" t="s">
        <v>21</v>
      </c>
    </row>
    <row r="169" spans="1:2" x14ac:dyDescent="0.25">
      <c r="A169" s="30" t="str">
        <f>'[1]Outside Edges'!$A170</f>
        <v>D168</v>
      </c>
      <c r="B169" s="88" t="s">
        <v>21</v>
      </c>
    </row>
    <row r="170" spans="1:2" x14ac:dyDescent="0.25">
      <c r="A170" s="8" t="str">
        <f>'[1]Outside Edges'!$A171</f>
        <v>D169</v>
      </c>
      <c r="B170" s="89" t="s">
        <v>21</v>
      </c>
    </row>
    <row r="171" spans="1:2" x14ac:dyDescent="0.25">
      <c r="A171" s="30" t="str">
        <f>'[1]Outside Edges'!$A172</f>
        <v>D170</v>
      </c>
      <c r="B171" s="88" t="s">
        <v>21</v>
      </c>
    </row>
    <row r="172" spans="1:2" x14ac:dyDescent="0.25">
      <c r="A172" s="8" t="str">
        <f>'[1]Outside Edges'!$A173</f>
        <v>D171</v>
      </c>
      <c r="B172" s="89" t="s">
        <v>21</v>
      </c>
    </row>
    <row r="173" spans="1:2" x14ac:dyDescent="0.25">
      <c r="A173" s="30" t="str">
        <f>'[1]Outside Edges'!$A174</f>
        <v>D172</v>
      </c>
      <c r="B173" s="88" t="s">
        <v>20</v>
      </c>
    </row>
    <row r="174" spans="1:2" x14ac:dyDescent="0.25">
      <c r="A174" s="8" t="str">
        <f>'[1]Outside Edges'!$A175</f>
        <v>D173</v>
      </c>
      <c r="B174" s="89" t="s">
        <v>21</v>
      </c>
    </row>
    <row r="175" spans="1:2" x14ac:dyDescent="0.25">
      <c r="A175" s="30" t="str">
        <f>'[1]Outside Edges'!$A176</f>
        <v>D174</v>
      </c>
      <c r="B175" s="88" t="s">
        <v>21</v>
      </c>
    </row>
    <row r="176" spans="1:2" x14ac:dyDescent="0.25">
      <c r="A176" s="8" t="str">
        <f>'[1]Outside Edges'!$A177</f>
        <v>D175</v>
      </c>
      <c r="B176" s="89" t="s">
        <v>21</v>
      </c>
    </row>
    <row r="177" spans="1:2" x14ac:dyDescent="0.25">
      <c r="A177" s="30" t="str">
        <f>'[1]Outside Edges'!$A178</f>
        <v>D176</v>
      </c>
      <c r="B177" s="88" t="s">
        <v>21</v>
      </c>
    </row>
    <row r="178" spans="1:2" x14ac:dyDescent="0.25">
      <c r="A178" s="8" t="str">
        <f>'[1]Outside Edges'!$A179</f>
        <v>D177</v>
      </c>
      <c r="B178" s="89" t="s">
        <v>21</v>
      </c>
    </row>
    <row r="179" spans="1:2" x14ac:dyDescent="0.25">
      <c r="A179" s="30" t="str">
        <f>'[1]Outside Edges'!$A180</f>
        <v>D178</v>
      </c>
      <c r="B179" s="88" t="s">
        <v>21</v>
      </c>
    </row>
    <row r="180" spans="1:2" x14ac:dyDescent="0.25">
      <c r="A180" s="8" t="str">
        <f>'[1]Outside Edges'!$A181</f>
        <v>D179</v>
      </c>
      <c r="B180" s="89" t="s">
        <v>21</v>
      </c>
    </row>
    <row r="181" spans="1:2" x14ac:dyDescent="0.25">
      <c r="A181" s="30" t="str">
        <f>'[1]Outside Edges'!$A182</f>
        <v>D180</v>
      </c>
      <c r="B181" s="145" t="s">
        <v>20</v>
      </c>
    </row>
    <row r="182" spans="1:2" x14ac:dyDescent="0.25">
      <c r="A182" s="8" t="str">
        <f>'[1]Outside Edges'!$A183</f>
        <v>D181</v>
      </c>
      <c r="B182" s="89" t="s">
        <v>20</v>
      </c>
    </row>
    <row r="183" spans="1:2" x14ac:dyDescent="0.25">
      <c r="A183" s="30" t="str">
        <f>'[1]Outside Edges'!$A184</f>
        <v>D182</v>
      </c>
      <c r="B183" s="145" t="s">
        <v>21</v>
      </c>
    </row>
    <row r="184" spans="1:2" x14ac:dyDescent="0.25">
      <c r="A184" s="8" t="str">
        <f>'[1]Outside Edges'!$A185</f>
        <v>D183</v>
      </c>
      <c r="B184" s="89" t="s">
        <v>21</v>
      </c>
    </row>
    <row r="185" spans="1:2" x14ac:dyDescent="0.25">
      <c r="A185" s="30" t="str">
        <f>'[1]Outside Edges'!$A186</f>
        <v>D184</v>
      </c>
      <c r="B185" s="88" t="s">
        <v>21</v>
      </c>
    </row>
    <row r="186" spans="1:2" x14ac:dyDescent="0.25">
      <c r="A186" s="8" t="str">
        <f>'[1]Outside Edges'!$A187</f>
        <v>D185</v>
      </c>
      <c r="B186" s="89" t="s">
        <v>21</v>
      </c>
    </row>
    <row r="187" spans="1:2" x14ac:dyDescent="0.25">
      <c r="A187" s="30" t="str">
        <f>'[1]Outside Edges'!$A188</f>
        <v>D186</v>
      </c>
      <c r="B187" s="88" t="s">
        <v>21</v>
      </c>
    </row>
    <row r="188" spans="1:2" x14ac:dyDescent="0.25">
      <c r="A188" s="8" t="str">
        <f>'[1]Outside Edges'!$A189</f>
        <v>D187</v>
      </c>
      <c r="B188" s="89" t="s">
        <v>21</v>
      </c>
    </row>
    <row r="189" spans="1:2" x14ac:dyDescent="0.25">
      <c r="A189" s="30" t="str">
        <f>'[1]Outside Edges'!$A190</f>
        <v>D188</v>
      </c>
      <c r="B189" s="88" t="s">
        <v>21</v>
      </c>
    </row>
    <row r="190" spans="1:2" x14ac:dyDescent="0.25">
      <c r="A190" s="8" t="str">
        <f>'[1]Outside Edges'!$A191</f>
        <v>D189</v>
      </c>
      <c r="B190" s="89" t="s">
        <v>21</v>
      </c>
    </row>
    <row r="191" spans="1:2" x14ac:dyDescent="0.25">
      <c r="A191" s="30" t="str">
        <f>'[1]Outside Edges'!$A192</f>
        <v>D190</v>
      </c>
      <c r="B191" s="88" t="s">
        <v>21</v>
      </c>
    </row>
    <row r="192" spans="1:2" x14ac:dyDescent="0.25">
      <c r="A192" s="8" t="str">
        <f>'[1]Outside Edges'!$A193</f>
        <v>D191</v>
      </c>
      <c r="B192" s="89" t="s">
        <v>21</v>
      </c>
    </row>
    <row r="193" spans="1:2" x14ac:dyDescent="0.25">
      <c r="A193" s="30" t="str">
        <f>'[1]Outside Edges'!$A194</f>
        <v>D192</v>
      </c>
      <c r="B193" s="88" t="s">
        <v>21</v>
      </c>
    </row>
    <row r="194" spans="1:2" x14ac:dyDescent="0.25">
      <c r="A194" s="8" t="str">
        <f>'[1]Outside Edges'!$A195</f>
        <v>D193</v>
      </c>
      <c r="B194" s="89" t="s">
        <v>21</v>
      </c>
    </row>
    <row r="195" spans="1:2" x14ac:dyDescent="0.25">
      <c r="A195" s="30" t="str">
        <f>'[1]Outside Edges'!$A196</f>
        <v>D194</v>
      </c>
      <c r="B195" s="88" t="s">
        <v>21</v>
      </c>
    </row>
    <row r="196" spans="1:2" x14ac:dyDescent="0.25">
      <c r="A196" s="8" t="str">
        <f>'[1]Outside Edges'!$A197</f>
        <v>D195</v>
      </c>
      <c r="B196" s="89" t="s">
        <v>21</v>
      </c>
    </row>
    <row r="197" spans="1:2" x14ac:dyDescent="0.25">
      <c r="A197" s="30" t="str">
        <f>'[1]Outside Edges'!$A198</f>
        <v>D196</v>
      </c>
      <c r="B197" s="214" t="s">
        <v>21</v>
      </c>
    </row>
    <row r="198" spans="1:2" x14ac:dyDescent="0.25">
      <c r="A198" s="8" t="str">
        <f>'[1]Outside Edges'!$A199</f>
        <v>D197</v>
      </c>
      <c r="B198" s="89" t="s">
        <v>21</v>
      </c>
    </row>
    <row r="199" spans="1:2" x14ac:dyDescent="0.25">
      <c r="A199" s="30" t="str">
        <f>'[1]Outside Edges'!$A200</f>
        <v>D198</v>
      </c>
      <c r="B199" s="88" t="s">
        <v>21</v>
      </c>
    </row>
    <row r="200" spans="1:2" x14ac:dyDescent="0.25">
      <c r="A200" s="8" t="str">
        <f>'[1]Outside Edges'!$A201</f>
        <v>D199</v>
      </c>
      <c r="B200" s="89" t="s">
        <v>21</v>
      </c>
    </row>
    <row r="201" spans="1:2" x14ac:dyDescent="0.25">
      <c r="A201" s="30" t="str">
        <f>'[1]Outside Edges'!$A202</f>
        <v>D200</v>
      </c>
      <c r="B201" s="88" t="s">
        <v>21</v>
      </c>
    </row>
    <row r="202" spans="1:2" x14ac:dyDescent="0.25">
      <c r="A202" s="8" t="str">
        <f>'[1]Outside Edges'!$A203</f>
        <v>D201</v>
      </c>
      <c r="B202" s="89" t="s">
        <v>21</v>
      </c>
    </row>
    <row r="203" spans="1:2" x14ac:dyDescent="0.25">
      <c r="A203" s="30" t="str">
        <f>'[1]Outside Edges'!$A204</f>
        <v>D202</v>
      </c>
      <c r="B203" s="214" t="s">
        <v>21</v>
      </c>
    </row>
    <row r="204" spans="1:2" x14ac:dyDescent="0.25">
      <c r="A204" s="8" t="str">
        <f>'[1]Outside Edges'!$A205</f>
        <v>D203</v>
      </c>
      <c r="B204" s="89" t="s">
        <v>21</v>
      </c>
    </row>
    <row r="205" spans="1:2" x14ac:dyDescent="0.25">
      <c r="A205" s="30" t="str">
        <f>'[1]Outside Edges'!$A206</f>
        <v>D204</v>
      </c>
      <c r="B205" s="214" t="s">
        <v>21</v>
      </c>
    </row>
  </sheetData>
  <sheetProtection algorithmName="SHA-512" hashValue="LhAvzE9BLP7HyeuxHOivpgfeSIRX6X9xphIYGUMeFhzyq6XWzqLE5FFbNofATSoegP7/bugC8TxLdSd0gu4ATQ==" saltValue="9C+h0onL0F4p4Pz+N5kCag==" spinCount="100000" sheet="1" objects="1" scenarios="1" selectLockedCells="1"/>
  <mergeCells count="1">
    <mergeCell ref="B1:E1"/>
  </mergeCells>
  <conditionalFormatting sqref="B2 B4">
    <cfRule type="expression" dxfId="25" priority="21" stopIfTrue="1">
      <formula>B2="No"</formula>
    </cfRule>
    <cfRule type="expression" dxfId="24" priority="22" stopIfTrue="1">
      <formula>B2="Yes"</formula>
    </cfRule>
  </conditionalFormatting>
  <conditionalFormatting sqref="B3 B5 B7 B9 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cfRule type="expression" dxfId="23" priority="19" stopIfTrue="1">
      <formula>B3="No"</formula>
    </cfRule>
    <cfRule type="expression" dxfId="22" priority="20" stopIfTrue="1">
      <formula>B3="Yes"</formula>
    </cfRule>
  </conditionalFormatting>
  <conditionalFormatting sqref="B6">
    <cfRule type="expression" dxfId="21" priority="17" stopIfTrue="1">
      <formula>B6="No"</formula>
    </cfRule>
    <cfRule type="expression" dxfId="20" priority="18" stopIfTrue="1">
      <formula>B6="Yes"</formula>
    </cfRule>
  </conditionalFormatting>
  <conditionalFormatting sqref="B8">
    <cfRule type="expression" dxfId="19" priority="15" stopIfTrue="1">
      <formula>B8="No"</formula>
    </cfRule>
    <cfRule type="expression" dxfId="18" priority="16" stopIfTrue="1">
      <formula>B8="Yes"</formula>
    </cfRule>
  </conditionalFormatting>
  <conditionalFormatting sqref="B10 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cfRule type="expression" dxfId="17" priority="13" stopIfTrue="1">
      <formula>B10="No"</formula>
    </cfRule>
    <cfRule type="expression" dxfId="16" priority="14" stopIfTrue="1">
      <formula>B10="Yes"</formula>
    </cfRule>
  </conditionalFormatting>
  <conditionalFormatting sqref="B186:B197">
    <cfRule type="expression" dxfId="15" priority="11" stopIfTrue="1">
      <formula>B186="No"</formula>
    </cfRule>
    <cfRule type="expression" dxfId="14" priority="12" stopIfTrue="1">
      <formula>B186="Yes"</formula>
    </cfRule>
  </conditionalFormatting>
  <conditionalFormatting sqref="B198">
    <cfRule type="expression" dxfId="13" priority="7" stopIfTrue="1">
      <formula>B198="No"</formula>
    </cfRule>
    <cfRule type="expression" dxfId="12" priority="8" stopIfTrue="1">
      <formula>B198="Yes"</formula>
    </cfRule>
  </conditionalFormatting>
  <conditionalFormatting sqref="B199:B203">
    <cfRule type="expression" dxfId="11" priority="5" stopIfTrue="1">
      <formula>B199="No"</formula>
    </cfRule>
    <cfRule type="expression" dxfId="10" priority="6" stopIfTrue="1">
      <formula>B199="Yes"</formula>
    </cfRule>
  </conditionalFormatting>
  <conditionalFormatting sqref="B204">
    <cfRule type="expression" dxfId="9" priority="3" stopIfTrue="1">
      <formula>B204="No"</formula>
    </cfRule>
    <cfRule type="expression" dxfId="8" priority="4" stopIfTrue="1">
      <formula>B204="Yes"</formula>
    </cfRule>
  </conditionalFormatting>
  <conditionalFormatting sqref="B205">
    <cfRule type="expression" dxfId="7" priority="1" stopIfTrue="1">
      <formula>B205="No"</formula>
    </cfRule>
    <cfRule type="expression" dxfId="6" priority="2" stopIfTrue="1">
      <formula>B205="Yes"</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S22"/>
  <sheetViews>
    <sheetView workbookViewId="0"/>
  </sheetViews>
  <sheetFormatPr defaultRowHeight="15.75" x14ac:dyDescent="0.25"/>
  <cols>
    <col min="1" max="1" width="12.625" customWidth="1"/>
    <col min="2" max="21" width="8.625" customWidth="1"/>
  </cols>
  <sheetData>
    <row r="1" spans="1:19" ht="24" customHeight="1" x14ac:dyDescent="0.25">
      <c r="A1" s="250"/>
      <c r="B1" s="323" t="s">
        <v>100</v>
      </c>
      <c r="C1" s="324"/>
      <c r="D1" s="324"/>
      <c r="E1" s="324"/>
      <c r="F1" s="324"/>
      <c r="G1" s="324"/>
      <c r="H1" s="324"/>
      <c r="I1" s="324"/>
      <c r="J1" s="325"/>
      <c r="K1" s="323" t="s">
        <v>101</v>
      </c>
      <c r="L1" s="324"/>
      <c r="M1" s="324"/>
      <c r="N1" s="324"/>
      <c r="O1" s="324"/>
      <c r="P1" s="324"/>
      <c r="Q1" s="324"/>
      <c r="R1" s="324"/>
      <c r="S1" s="325"/>
    </row>
    <row r="2" spans="1:19" ht="15" customHeight="1" x14ac:dyDescent="0.25">
      <c r="A2" s="250"/>
      <c r="B2" s="251" t="s">
        <v>102</v>
      </c>
      <c r="C2" s="252" t="s">
        <v>5</v>
      </c>
      <c r="D2" s="253" t="s">
        <v>103</v>
      </c>
      <c r="E2" s="254" t="s">
        <v>7</v>
      </c>
      <c r="F2" s="255" t="s">
        <v>8</v>
      </c>
      <c r="G2" s="256" t="s">
        <v>9</v>
      </c>
      <c r="H2" s="257" t="s">
        <v>10</v>
      </c>
      <c r="I2" s="258" t="s">
        <v>104</v>
      </c>
      <c r="J2" s="259" t="s">
        <v>105</v>
      </c>
      <c r="K2" s="251" t="s">
        <v>102</v>
      </c>
      <c r="L2" s="252" t="s">
        <v>5</v>
      </c>
      <c r="M2" s="253" t="s">
        <v>103</v>
      </c>
      <c r="N2" s="254" t="s">
        <v>7</v>
      </c>
      <c r="O2" s="255" t="s">
        <v>8</v>
      </c>
      <c r="P2" s="256" t="s">
        <v>9</v>
      </c>
      <c r="Q2" s="257" t="s">
        <v>10</v>
      </c>
      <c r="R2" s="258" t="s">
        <v>104</v>
      </c>
      <c r="S2" s="259" t="s">
        <v>105</v>
      </c>
    </row>
    <row r="3" spans="1:19" ht="15" customHeight="1" x14ac:dyDescent="0.25">
      <c r="A3" s="260" t="s">
        <v>106</v>
      </c>
      <c r="B3" s="261" t="s">
        <v>107</v>
      </c>
      <c r="C3" s="262" t="s">
        <v>108</v>
      </c>
      <c r="D3" s="262" t="s">
        <v>108</v>
      </c>
      <c r="E3" s="262" t="s">
        <v>108</v>
      </c>
      <c r="F3" s="262" t="s">
        <v>108</v>
      </c>
      <c r="G3" s="263" t="s">
        <v>107</v>
      </c>
      <c r="H3" s="263" t="s">
        <v>107</v>
      </c>
      <c r="I3" s="263" t="s">
        <v>107</v>
      </c>
      <c r="J3" s="264" t="s">
        <v>107</v>
      </c>
      <c r="K3" s="261" t="s">
        <v>107</v>
      </c>
      <c r="L3" s="262" t="s">
        <v>108</v>
      </c>
      <c r="M3" s="262" t="s">
        <v>108</v>
      </c>
      <c r="N3" s="262" t="s">
        <v>108</v>
      </c>
      <c r="O3" s="262" t="s">
        <v>108</v>
      </c>
      <c r="P3" s="263" t="s">
        <v>107</v>
      </c>
      <c r="Q3" s="263" t="s">
        <v>107</v>
      </c>
      <c r="R3" s="263" t="s">
        <v>107</v>
      </c>
      <c r="S3" s="264" t="s">
        <v>107</v>
      </c>
    </row>
    <row r="4" spans="1:19" ht="15" customHeight="1" x14ac:dyDescent="0.25">
      <c r="A4" s="260" t="s">
        <v>109</v>
      </c>
      <c r="B4" s="261" t="s">
        <v>107</v>
      </c>
      <c r="C4" s="262" t="s">
        <v>108</v>
      </c>
      <c r="D4" s="262" t="s">
        <v>108</v>
      </c>
      <c r="E4" s="262" t="s">
        <v>108</v>
      </c>
      <c r="F4" s="262" t="s">
        <v>108</v>
      </c>
      <c r="G4" s="263" t="s">
        <v>107</v>
      </c>
      <c r="H4" s="263" t="s">
        <v>107</v>
      </c>
      <c r="I4" s="263" t="s">
        <v>107</v>
      </c>
      <c r="J4" s="264" t="s">
        <v>107</v>
      </c>
      <c r="K4" s="261" t="s">
        <v>107</v>
      </c>
      <c r="L4" s="262" t="s">
        <v>108</v>
      </c>
      <c r="M4" s="262" t="s">
        <v>108</v>
      </c>
      <c r="N4" s="262" t="s">
        <v>108</v>
      </c>
      <c r="O4" s="262" t="s">
        <v>108</v>
      </c>
      <c r="P4" s="263" t="s">
        <v>107</v>
      </c>
      <c r="Q4" s="263" t="s">
        <v>107</v>
      </c>
      <c r="R4" s="263" t="s">
        <v>107</v>
      </c>
      <c r="S4" s="264" t="s">
        <v>107</v>
      </c>
    </row>
    <row r="5" spans="1:19" ht="15" customHeight="1" x14ac:dyDescent="0.25">
      <c r="A5" s="260" t="s">
        <v>110</v>
      </c>
      <c r="B5" s="320" t="s">
        <v>111</v>
      </c>
      <c r="C5" s="321"/>
      <c r="D5" s="321"/>
      <c r="E5" s="321"/>
      <c r="F5" s="321"/>
      <c r="G5" s="321"/>
      <c r="H5" s="321"/>
      <c r="I5" s="321"/>
      <c r="J5" s="322"/>
      <c r="K5" s="320" t="s">
        <v>111</v>
      </c>
      <c r="L5" s="321"/>
      <c r="M5" s="321"/>
      <c r="N5" s="321"/>
      <c r="O5" s="321"/>
      <c r="P5" s="321"/>
      <c r="Q5" s="321"/>
      <c r="R5" s="321"/>
      <c r="S5" s="322"/>
    </row>
    <row r="6" spans="1:19" ht="15" customHeight="1" x14ac:dyDescent="0.25">
      <c r="A6" s="260" t="s">
        <v>112</v>
      </c>
      <c r="B6" s="261" t="s">
        <v>107</v>
      </c>
      <c r="C6" s="263" t="s">
        <v>107</v>
      </c>
      <c r="D6" s="263" t="s">
        <v>107</v>
      </c>
      <c r="E6" s="263" t="s">
        <v>107</v>
      </c>
      <c r="F6" s="263" t="s">
        <v>107</v>
      </c>
      <c r="G6" s="263" t="s">
        <v>107</v>
      </c>
      <c r="H6" s="263" t="s">
        <v>107</v>
      </c>
      <c r="I6" s="263" t="s">
        <v>107</v>
      </c>
      <c r="J6" s="264" t="s">
        <v>107</v>
      </c>
      <c r="K6" s="261" t="s">
        <v>107</v>
      </c>
      <c r="L6" s="263" t="s">
        <v>107</v>
      </c>
      <c r="M6" s="263" t="s">
        <v>107</v>
      </c>
      <c r="N6" s="263" t="s">
        <v>107</v>
      </c>
      <c r="O6" s="263" t="s">
        <v>107</v>
      </c>
      <c r="P6" s="263" t="s">
        <v>107</v>
      </c>
      <c r="Q6" s="263" t="s">
        <v>107</v>
      </c>
      <c r="R6" s="263" t="s">
        <v>107</v>
      </c>
      <c r="S6" s="264" t="s">
        <v>107</v>
      </c>
    </row>
    <row r="7" spans="1:19" ht="15" customHeight="1" x14ac:dyDescent="0.25">
      <c r="A7" s="260" t="s">
        <v>113</v>
      </c>
      <c r="B7" s="261" t="s">
        <v>107</v>
      </c>
      <c r="C7" s="263" t="s">
        <v>107</v>
      </c>
      <c r="D7" s="263" t="s">
        <v>107</v>
      </c>
      <c r="E7" s="263" t="s">
        <v>107</v>
      </c>
      <c r="F7" s="263" t="s">
        <v>107</v>
      </c>
      <c r="G7" s="263" t="s">
        <v>107</v>
      </c>
      <c r="H7" s="263" t="s">
        <v>107</v>
      </c>
      <c r="I7" s="263" t="s">
        <v>107</v>
      </c>
      <c r="J7" s="264" t="s">
        <v>107</v>
      </c>
      <c r="K7" s="261" t="s">
        <v>107</v>
      </c>
      <c r="L7" s="263" t="s">
        <v>107</v>
      </c>
      <c r="M7" s="263" t="s">
        <v>107</v>
      </c>
      <c r="N7" s="263" t="s">
        <v>107</v>
      </c>
      <c r="O7" s="263" t="s">
        <v>107</v>
      </c>
      <c r="P7" s="263" t="s">
        <v>107</v>
      </c>
      <c r="Q7" s="263" t="s">
        <v>107</v>
      </c>
      <c r="R7" s="263" t="s">
        <v>107</v>
      </c>
      <c r="S7" s="264" t="s">
        <v>107</v>
      </c>
    </row>
    <row r="8" spans="1:19" ht="15" customHeight="1" x14ac:dyDescent="0.25">
      <c r="A8" s="260" t="s">
        <v>114</v>
      </c>
      <c r="B8" s="320" t="s">
        <v>111</v>
      </c>
      <c r="C8" s="321"/>
      <c r="D8" s="321"/>
      <c r="E8" s="321"/>
      <c r="F8" s="321"/>
      <c r="G8" s="321"/>
      <c r="H8" s="321"/>
      <c r="I8" s="321"/>
      <c r="J8" s="322"/>
      <c r="K8" s="320" t="s">
        <v>111</v>
      </c>
      <c r="L8" s="321"/>
      <c r="M8" s="321"/>
      <c r="N8" s="321"/>
      <c r="O8" s="321"/>
      <c r="P8" s="321"/>
      <c r="Q8" s="321"/>
      <c r="R8" s="321"/>
      <c r="S8" s="322"/>
    </row>
    <row r="9" spans="1:19" ht="15" customHeight="1" x14ac:dyDescent="0.25">
      <c r="A9" s="260" t="s">
        <v>115</v>
      </c>
      <c r="B9" s="261" t="s">
        <v>107</v>
      </c>
      <c r="C9" s="263" t="s">
        <v>107</v>
      </c>
      <c r="D9" s="263" t="s">
        <v>107</v>
      </c>
      <c r="E9" s="263" t="s">
        <v>107</v>
      </c>
      <c r="F9" s="263" t="s">
        <v>107</v>
      </c>
      <c r="G9" s="263" t="s">
        <v>107</v>
      </c>
      <c r="H9" s="263" t="s">
        <v>107</v>
      </c>
      <c r="I9" s="263" t="s">
        <v>107</v>
      </c>
      <c r="J9" s="264" t="s">
        <v>107</v>
      </c>
      <c r="K9" s="261" t="s">
        <v>107</v>
      </c>
      <c r="L9" s="263" t="s">
        <v>107</v>
      </c>
      <c r="M9" s="263" t="s">
        <v>107</v>
      </c>
      <c r="N9" s="263" t="s">
        <v>107</v>
      </c>
      <c r="O9" s="263" t="s">
        <v>107</v>
      </c>
      <c r="P9" s="263" t="s">
        <v>107</v>
      </c>
      <c r="Q9" s="263" t="s">
        <v>107</v>
      </c>
      <c r="R9" s="263" t="s">
        <v>107</v>
      </c>
      <c r="S9" s="264" t="s">
        <v>107</v>
      </c>
    </row>
    <row r="10" spans="1:19" ht="15" customHeight="1" x14ac:dyDescent="0.25">
      <c r="A10" s="260" t="s">
        <v>116</v>
      </c>
      <c r="B10" s="320" t="s">
        <v>111</v>
      </c>
      <c r="C10" s="321"/>
      <c r="D10" s="321"/>
      <c r="E10" s="321"/>
      <c r="F10" s="321"/>
      <c r="G10" s="321"/>
      <c r="H10" s="321"/>
      <c r="I10" s="321"/>
      <c r="J10" s="322"/>
      <c r="K10" s="320" t="s">
        <v>111</v>
      </c>
      <c r="L10" s="321"/>
      <c r="M10" s="321"/>
      <c r="N10" s="321"/>
      <c r="O10" s="321"/>
      <c r="P10" s="321"/>
      <c r="Q10" s="321"/>
      <c r="R10" s="321"/>
      <c r="S10" s="322"/>
    </row>
    <row r="11" spans="1:19" ht="15" customHeight="1" x14ac:dyDescent="0.25"/>
    <row r="12" spans="1:19" ht="15" customHeight="1" x14ac:dyDescent="0.25"/>
    <row r="13" spans="1:19" ht="15" customHeight="1" x14ac:dyDescent="0.25"/>
    <row r="14" spans="1:19" ht="15" customHeight="1" x14ac:dyDescent="0.25"/>
    <row r="15" spans="1:19" ht="15" customHeight="1" x14ac:dyDescent="0.25"/>
    <row r="16" spans="1: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sheetData>
  <sheetProtection algorithmName="SHA-512" hashValue="VYe52CMITdQ2QEcHmgNVgTE3BW4i29r68v+zc+lSBlASY8tdvZx2Dt5VoN+xPPUZMkKiasxy3HklDsgFaFN2KQ==" saltValue="19cJDCkta6paisux90HvXw==" spinCount="100000" sheet="1" objects="1" scenarios="1"/>
  <mergeCells count="8">
    <mergeCell ref="B10:J10"/>
    <mergeCell ref="K10:S10"/>
    <mergeCell ref="B1:J1"/>
    <mergeCell ref="K1:S1"/>
    <mergeCell ref="B5:J5"/>
    <mergeCell ref="K5:S5"/>
    <mergeCell ref="B8:J8"/>
    <mergeCell ref="K8:S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8"/>
  </sheetPr>
  <dimension ref="A1:MP207"/>
  <sheetViews>
    <sheetView zoomScale="96" zoomScaleNormal="96" workbookViewId="0">
      <pane xSplit="1" ySplit="3" topLeftCell="MB4" activePane="bottomRight" state="frozen"/>
      <selection pane="topRight" activeCell="B1" sqref="B1"/>
      <selection pane="bottomLeft" activeCell="A4" sqref="A4"/>
      <selection pane="bottomRight" activeCell="A2" sqref="A2"/>
    </sheetView>
  </sheetViews>
  <sheetFormatPr defaultRowHeight="15.75" x14ac:dyDescent="0.25"/>
  <cols>
    <col min="1" max="1" width="9" style="9"/>
    <col min="2" max="2" width="11.625" style="5" customWidth="1"/>
    <col min="3" max="91" width="10.125" style="5" customWidth="1"/>
    <col min="92" max="94" width="10.125" style="5" hidden="1" customWidth="1"/>
    <col min="95" max="97" width="10.125" style="3" hidden="1" customWidth="1"/>
    <col min="98" max="148" width="10.125" style="3" customWidth="1"/>
    <col min="149" max="156" width="10.125" customWidth="1"/>
    <col min="157" max="180" width="10.125" style="3" customWidth="1"/>
    <col min="181" max="285" width="10.125" style="5" customWidth="1"/>
    <col min="286" max="288" width="10.125" style="3" customWidth="1"/>
    <col min="289" max="303" width="10.125" style="5" customWidth="1"/>
    <col min="304" max="345" width="12.625" style="5" customWidth="1"/>
    <col min="346" max="416" width="12.625" style="3" customWidth="1"/>
    <col min="417" max="16384" width="9" style="3"/>
  </cols>
  <sheetData>
    <row r="1" spans="1:354" s="1" customFormat="1" ht="20.100000000000001" customHeight="1" thickBot="1" x14ac:dyDescent="0.3">
      <c r="A1" s="299" t="s">
        <v>0</v>
      </c>
      <c r="B1" s="299"/>
      <c r="C1" s="299"/>
      <c r="D1" s="299"/>
      <c r="E1" s="299"/>
      <c r="F1" s="299"/>
      <c r="G1" s="299"/>
      <c r="H1" s="299"/>
      <c r="I1" s="299"/>
      <c r="J1" s="299"/>
      <c r="K1" s="299"/>
      <c r="L1" s="299"/>
      <c r="M1" s="299"/>
      <c r="N1" s="299"/>
      <c r="O1" s="299"/>
      <c r="P1" s="299"/>
      <c r="Q1" s="299" t="s">
        <v>0</v>
      </c>
      <c r="R1" s="299"/>
      <c r="S1" s="299"/>
      <c r="T1" s="299"/>
      <c r="U1" s="299"/>
      <c r="V1" s="299"/>
      <c r="W1" s="299"/>
      <c r="X1" s="299"/>
      <c r="Y1" s="299"/>
      <c r="Z1" s="299"/>
      <c r="AA1" s="299"/>
      <c r="AB1" s="299" t="s">
        <v>0</v>
      </c>
      <c r="AC1" s="299"/>
      <c r="AD1" s="299"/>
      <c r="AE1" s="299"/>
      <c r="AF1" s="299"/>
      <c r="AG1" s="299"/>
      <c r="AH1" s="299"/>
      <c r="AI1" s="299"/>
      <c r="AJ1" s="299"/>
      <c r="AK1" s="299"/>
      <c r="AL1" s="299"/>
      <c r="AM1" s="299"/>
      <c r="AN1" s="299"/>
      <c r="AO1" s="299"/>
      <c r="AP1" s="299"/>
      <c r="AQ1" s="299"/>
      <c r="AR1" s="299"/>
      <c r="AS1" s="299"/>
      <c r="AT1" s="299"/>
      <c r="AU1" s="299"/>
      <c r="AV1" s="299" t="s">
        <v>0</v>
      </c>
      <c r="AW1" s="299"/>
      <c r="AX1" s="299"/>
      <c r="AY1" s="299"/>
      <c r="AZ1" s="299"/>
      <c r="BA1" s="299"/>
      <c r="BB1" s="299"/>
      <c r="BC1" s="299"/>
      <c r="BD1" s="299"/>
      <c r="BE1" s="299"/>
      <c r="BF1" s="299"/>
      <c r="BG1" s="299"/>
      <c r="BH1" s="299"/>
      <c r="BI1" s="299"/>
      <c r="BJ1" s="299"/>
      <c r="BK1" s="299"/>
      <c r="BL1" s="299"/>
      <c r="BM1" s="299"/>
      <c r="BN1" s="299"/>
      <c r="BO1" s="299"/>
      <c r="BP1" s="298" t="s">
        <v>0</v>
      </c>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t="s">
        <v>0</v>
      </c>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t="s">
        <v>0</v>
      </c>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t="s">
        <v>0</v>
      </c>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300"/>
      <c r="FY1" s="300"/>
      <c r="FZ1" s="297" t="s">
        <v>0</v>
      </c>
      <c r="GA1" s="297"/>
      <c r="GB1" s="297"/>
      <c r="GC1" s="297"/>
      <c r="GD1" s="297"/>
      <c r="GE1" s="297"/>
      <c r="GF1" s="297"/>
      <c r="GG1" s="297"/>
      <c r="GH1" s="297"/>
      <c r="GI1" s="297"/>
      <c r="GJ1" s="297"/>
      <c r="GK1" s="297"/>
      <c r="GL1" s="297"/>
      <c r="GM1" s="297"/>
      <c r="GN1" s="297"/>
      <c r="GO1" s="297"/>
      <c r="GP1" s="297"/>
      <c r="GQ1" s="297"/>
      <c r="GR1" s="297"/>
      <c r="GS1" s="297"/>
      <c r="GT1" s="297"/>
      <c r="GU1" s="297"/>
      <c r="GV1" s="297"/>
      <c r="GW1" s="297"/>
      <c r="GX1" s="297"/>
      <c r="GY1" s="297"/>
      <c r="GZ1" s="297"/>
      <c r="HA1" s="297"/>
      <c r="HB1" s="297"/>
      <c r="HC1" s="297"/>
      <c r="HD1" s="297"/>
      <c r="HE1" s="130"/>
      <c r="HF1" s="130"/>
      <c r="HG1" s="130"/>
      <c r="HH1" s="268"/>
      <c r="HI1" s="268"/>
      <c r="HJ1" s="268"/>
      <c r="HK1" s="268"/>
      <c r="HL1" s="268"/>
      <c r="HM1" s="268"/>
      <c r="HN1" s="268"/>
      <c r="HO1" s="268"/>
      <c r="HP1" s="268"/>
      <c r="HQ1" s="268"/>
      <c r="HR1" s="268"/>
      <c r="HS1" s="268"/>
      <c r="HT1" s="268"/>
      <c r="HU1" s="268"/>
      <c r="HV1" s="268"/>
      <c r="HW1" s="268"/>
      <c r="HX1" s="268"/>
      <c r="HY1" s="268"/>
      <c r="HZ1" s="268"/>
      <c r="IA1" s="268"/>
      <c r="IB1" s="268"/>
      <c r="IC1" s="268"/>
      <c r="ID1" s="268"/>
      <c r="IE1" s="268"/>
      <c r="IF1" s="268"/>
      <c r="IG1" s="268"/>
      <c r="IH1" s="268"/>
      <c r="II1" s="268"/>
      <c r="IJ1" s="268"/>
      <c r="IK1" s="268"/>
      <c r="IL1" s="268"/>
      <c r="IM1" s="268"/>
      <c r="IN1" s="268"/>
      <c r="IO1" s="268"/>
      <c r="IP1" s="268"/>
      <c r="IQ1" s="268"/>
      <c r="IR1" s="268"/>
      <c r="IS1" s="268"/>
      <c r="IT1" s="268"/>
      <c r="IU1" s="268"/>
      <c r="IV1" s="268"/>
      <c r="IW1" s="268"/>
      <c r="IX1" s="268"/>
      <c r="IY1" s="268"/>
      <c r="IZ1" s="268"/>
      <c r="JA1" s="268"/>
      <c r="JB1" s="268"/>
      <c r="JC1" s="268"/>
      <c r="JD1" s="268"/>
      <c r="JE1" s="268"/>
      <c r="JF1" s="268"/>
      <c r="JG1" s="268"/>
      <c r="JH1" s="268"/>
      <c r="JI1" s="268"/>
      <c r="JJ1" s="268"/>
      <c r="JK1" s="268"/>
      <c r="JL1" s="268"/>
      <c r="JM1" s="268"/>
      <c r="JN1" s="268"/>
      <c r="JO1" s="268"/>
      <c r="JP1" s="268"/>
      <c r="JQ1" s="268"/>
      <c r="JR1" s="268"/>
      <c r="JS1" s="268"/>
      <c r="JT1" s="268"/>
      <c r="JU1" s="268"/>
      <c r="JV1" s="268"/>
      <c r="JW1" s="268"/>
      <c r="JX1" s="268"/>
      <c r="JY1" s="268"/>
      <c r="KC1" s="268"/>
      <c r="KD1" s="268"/>
      <c r="KE1" s="268"/>
      <c r="KF1" s="268"/>
      <c r="KG1" s="268"/>
      <c r="KH1" s="268"/>
      <c r="KI1" s="268"/>
      <c r="KJ1" s="268"/>
      <c r="KK1" s="268"/>
      <c r="KL1" s="268"/>
      <c r="KM1" s="268"/>
      <c r="KN1" s="268"/>
      <c r="KO1" s="268"/>
      <c r="KP1" s="268"/>
      <c r="KQ1" s="268"/>
      <c r="KR1" s="268"/>
      <c r="KS1" s="268"/>
      <c r="KT1" s="268"/>
      <c r="KU1" s="268"/>
      <c r="KV1" s="268"/>
      <c r="KW1" s="268"/>
      <c r="KX1" s="268"/>
      <c r="KY1" s="268"/>
      <c r="KZ1" s="268"/>
      <c r="LA1" s="268"/>
      <c r="LB1" s="268"/>
      <c r="LC1" s="268"/>
      <c r="LD1" s="268"/>
      <c r="LE1" s="268"/>
      <c r="LF1" s="268"/>
      <c r="LG1" s="268"/>
      <c r="LH1" s="268"/>
      <c r="LI1" s="268"/>
      <c r="LJ1" s="268"/>
      <c r="LK1" s="268"/>
      <c r="LL1" s="268"/>
      <c r="LM1" s="268"/>
      <c r="LN1" s="268"/>
      <c r="LO1" s="268"/>
      <c r="LP1" s="268"/>
      <c r="LQ1" s="268"/>
      <c r="LR1" s="268"/>
      <c r="LS1" s="268"/>
      <c r="LT1" s="268"/>
      <c r="LU1" s="268"/>
      <c r="LV1" s="268"/>
      <c r="LW1" s="268"/>
      <c r="LX1" s="268"/>
      <c r="LY1" s="268"/>
      <c r="LZ1" s="268"/>
      <c r="MA1" s="268"/>
      <c r="MB1" s="268"/>
      <c r="MC1" s="268"/>
      <c r="MD1" s="268"/>
      <c r="ME1" s="268"/>
      <c r="MF1" s="268"/>
      <c r="MG1" s="268"/>
    </row>
    <row r="2" spans="1:354" s="6" customFormat="1" ht="16.5" customHeight="1" x14ac:dyDescent="0.25">
      <c r="B2" s="73" t="str">
        <f>IF('[1]Miter Profiles'!$AA3&lt;&gt;"",'[1]Miter Profiles'!$AA3,"")</f>
        <v>MP502R</v>
      </c>
      <c r="C2" s="74" t="str">
        <f>IF('[1]Miter Profiles'!$AA4&lt;&gt;"",'[1]Miter Profiles'!$AA4,"")</f>
        <v>MP502</v>
      </c>
      <c r="D2" s="75" t="str">
        <f>IF('[1]Miter Profiles'!$AA5&lt;&gt;"",'[1]Miter Profiles'!$AA5,"")</f>
        <v>MP557</v>
      </c>
      <c r="E2" s="79" t="str">
        <f>IF('[1]Miter Profiles'!$AA6&lt;&gt;"",'[1]Miter Profiles'!$AA6,"")</f>
        <v>MP503R</v>
      </c>
      <c r="F2" s="80" t="str">
        <f>IF('[1]Miter Profiles'!$AA7&lt;&gt;"",'[1]Miter Profiles'!$AA7,"")</f>
        <v>MP503</v>
      </c>
      <c r="G2" s="81" t="str">
        <f>IF('[1]Miter Profiles'!$AA8&lt;&gt;"",'[1]Miter Profiles'!$AA8,"")</f>
        <v>MP601</v>
      </c>
      <c r="H2" s="73" t="str">
        <f>IF('[1]Miter Profiles'!$AA9&lt;&gt;"",'[1]Miter Profiles'!$AA9,"")</f>
        <v>MP545R</v>
      </c>
      <c r="I2" s="74" t="str">
        <f>IF('[1]Miter Profiles'!$AA10&lt;&gt;"",'[1]Miter Profiles'!$AA10,"")</f>
        <v>MP546</v>
      </c>
      <c r="J2" s="75" t="str">
        <f>IF('[1]Miter Profiles'!$AA11&lt;&gt;"",'[1]Miter Profiles'!$AA11,"")</f>
        <v>MP545</v>
      </c>
      <c r="K2" s="79" t="str">
        <f>IF('[1]Miter Profiles'!$AA12&lt;&gt;"",'[1]Miter Profiles'!$AA12,"")</f>
        <v>MP119R</v>
      </c>
      <c r="L2" s="80" t="str">
        <f>IF('[1]Miter Profiles'!$AA13&lt;&gt;"",'[1]Miter Profiles'!$AA13,"")</f>
        <v>MP119</v>
      </c>
      <c r="M2" s="81" t="str">
        <f>IF('[1]Miter Profiles'!$AA14&lt;&gt;"",'[1]Miter Profiles'!$AA14,"")</f>
        <v>MP603</v>
      </c>
      <c r="N2" s="73" t="str">
        <f>IF('[1]Miter Profiles'!$AA15&lt;&gt;"",'[1]Miter Profiles'!$AA15,"")</f>
        <v>MP515R</v>
      </c>
      <c r="O2" s="74" t="str">
        <f>IF('[1]Miter Profiles'!$AA16&lt;&gt;"",'[1]Miter Profiles'!$AA16,"")</f>
        <v>MP517</v>
      </c>
      <c r="P2" s="75" t="str">
        <f>IF('[1]Miter Profiles'!$AA17&lt;&gt;"",'[1]Miter Profiles'!$AA17,"")</f>
        <v>MP515</v>
      </c>
      <c r="Q2" s="79" t="str">
        <f>IF('[1]Miter Profiles'!$AA18&lt;&gt;"",'[1]Miter Profiles'!$AA18,"")</f>
        <v>MP574R</v>
      </c>
      <c r="R2" s="80" t="str">
        <f>IF('[1]Miter Profiles'!$AA19&lt;&gt;"",'[1]Miter Profiles'!$AA19,"")</f>
        <v>MP574</v>
      </c>
      <c r="S2" s="81" t="str">
        <f>IF('[1]Miter Profiles'!$AA20&lt;&gt;"",'[1]Miter Profiles'!$AA20,"")</f>
        <v>MP573</v>
      </c>
      <c r="T2" s="73" t="str">
        <f>IF('[1]Miter Profiles'!$AA21&lt;&gt;"",'[1]Miter Profiles'!$AA21,"")</f>
        <v>MP120R</v>
      </c>
      <c r="U2" s="74" t="str">
        <f>IF('[1]Miter Profiles'!$AA22&lt;&gt;"",'[1]Miter Profiles'!$AA22,"")</f>
        <v>MP120</v>
      </c>
      <c r="V2" s="75" t="str">
        <f>IF('[1]Miter Profiles'!$AA23&lt;&gt;"",'[1]Miter Profiles'!$AA23,"")</f>
        <v>MP606</v>
      </c>
      <c r="W2" s="79" t="str">
        <f>IF('[1]Miter Profiles'!$AA24&lt;&gt;"",'[1]Miter Profiles'!$AA24,"")</f>
        <v>MP513R</v>
      </c>
      <c r="X2" s="80" t="str">
        <f>IF('[1]Miter Profiles'!$AA25&lt;&gt;"",'[1]Miter Profiles'!$AA25,"")</f>
        <v>MP513</v>
      </c>
      <c r="Y2" s="81" t="str">
        <f>IF('[1]Miter Profiles'!$AA26&lt;&gt;"",'[1]Miter Profiles'!$AA26,"")</f>
        <v>MP607</v>
      </c>
      <c r="Z2" s="73" t="str">
        <f>IF('[1]Miter Profiles'!$AA27&lt;&gt;"",'[1]Miter Profiles'!$AA27,"")</f>
        <v>MP531R</v>
      </c>
      <c r="AA2" s="74" t="str">
        <f>IF('[1]Miter Profiles'!$AA28&lt;&gt;"",'[1]Miter Profiles'!$AA28,"")</f>
        <v>MP532</v>
      </c>
      <c r="AB2" s="75" t="str">
        <f>IF('[1]Miter Profiles'!$AA29&lt;&gt;"",'[1]Miter Profiles'!$AA29,"")</f>
        <v>MP531</v>
      </c>
      <c r="AC2" s="79" t="str">
        <f>IF('[1]Miter Profiles'!$AA30&lt;&gt;"",'[1]Miter Profiles'!$AA30,"")</f>
        <v>MP107R</v>
      </c>
      <c r="AD2" s="80" t="str">
        <f>IF('[1]Miter Profiles'!$AA31&lt;&gt;"",'[1]Miter Profiles'!$AA31,"")</f>
        <v>MP107</v>
      </c>
      <c r="AE2" s="81" t="str">
        <f>IF('[1]Miter Profiles'!$AA32&lt;&gt;"",'[1]Miter Profiles'!$AA32,"")</f>
        <v>MP609</v>
      </c>
      <c r="AF2" s="73" t="str">
        <f>IF('[1]Miter Profiles'!$AA33&lt;&gt;"",'[1]Miter Profiles'!$AA33,"")</f>
        <v>MP105R</v>
      </c>
      <c r="AG2" s="74" t="str">
        <f>IF('[1]Miter Profiles'!$AA34&lt;&gt;"",'[1]Miter Profiles'!$AA34,"")</f>
        <v>MP105</v>
      </c>
      <c r="AH2" s="75" t="str">
        <f>IF('[1]Miter Profiles'!$AA35&lt;&gt;"",'[1]Miter Profiles'!$AA35,"")</f>
        <v>MP610</v>
      </c>
      <c r="AI2" s="79" t="str">
        <f>IF('[1]Miter Profiles'!$AA36&lt;&gt;"",'[1]Miter Profiles'!$AA36,"")</f>
        <v>MP102R</v>
      </c>
      <c r="AJ2" s="80" t="str">
        <f>IF('[1]Miter Profiles'!$AA37&lt;&gt;"",'[1]Miter Profiles'!$AA37,"")</f>
        <v>MP102</v>
      </c>
      <c r="AK2" s="81" t="str">
        <f>IF('[1]Miter Profiles'!$AA38&lt;&gt;"",'[1]Miter Profiles'!$AA38,"")</f>
        <v>MP567</v>
      </c>
      <c r="AL2" s="73" t="str">
        <f>IF('[1]Miter Profiles'!$AA39&lt;&gt;"",'[1]Miter Profiles'!$AA39,"")</f>
        <v>MP100R</v>
      </c>
      <c r="AM2" s="74" t="str">
        <f>IF('[1]Miter Profiles'!$AA40&lt;&gt;"",'[1]Miter Profiles'!$AA40,"")</f>
        <v>MP100</v>
      </c>
      <c r="AN2" s="75" t="str">
        <f>IF('[1]Miter Profiles'!$AA41&lt;&gt;"",'[1]Miter Profiles'!$AA41,"")</f>
        <v>MP572</v>
      </c>
      <c r="AO2" s="79" t="str">
        <f>IF('[1]Miter Profiles'!$AA42&lt;&gt;"",'[1]Miter Profiles'!$AA42,"")</f>
        <v>MP103R</v>
      </c>
      <c r="AP2" s="80" t="str">
        <f>IF('[1]Miter Profiles'!$AA43&lt;&gt;"",'[1]Miter Profiles'!$AA43,"")</f>
        <v>MP103</v>
      </c>
      <c r="AQ2" s="81" t="str">
        <f>IF('[1]Miter Profiles'!$AA44&lt;&gt;"",'[1]Miter Profiles'!$AA44,"")</f>
        <v>MP613</v>
      </c>
      <c r="AR2" s="73" t="str">
        <f>IF('[1]Miter Profiles'!$AA45&lt;&gt;"",'[1]Miter Profiles'!$AA45,"")</f>
        <v>MP101R</v>
      </c>
      <c r="AS2" s="74" t="str">
        <f>IF('[1]Miter Profiles'!$AA46&lt;&gt;"",'[1]Miter Profiles'!$AA46,"")</f>
        <v>MP101</v>
      </c>
      <c r="AT2" s="75" t="str">
        <f>IF('[1]Miter Profiles'!$AA47&lt;&gt;"",'[1]Miter Profiles'!$AA47,"")</f>
        <v>MP614</v>
      </c>
      <c r="AU2" s="79" t="str">
        <f>IF('[1]Miter Profiles'!$AA48&lt;&gt;"",'[1]Miter Profiles'!$AA48,"")</f>
        <v>MP117R</v>
      </c>
      <c r="AV2" s="80" t="str">
        <f>IF('[1]Miter Profiles'!$AA49&lt;&gt;"",'[1]Miter Profiles'!$AA49,"")</f>
        <v>MP117</v>
      </c>
      <c r="AW2" s="81" t="str">
        <f>IF('[1]Miter Profiles'!$AA50&lt;&gt;"",'[1]Miter Profiles'!$AA50,"")</f>
        <v>MP615</v>
      </c>
      <c r="AX2" s="73" t="str">
        <f>IF('[1]Miter Profiles'!$AA51&lt;&gt;"",'[1]Miter Profiles'!$AA51,"")</f>
        <v>MP109R</v>
      </c>
      <c r="AY2" s="74" t="str">
        <f>IF('[1]Miter Profiles'!$AA52&lt;&gt;"",'[1]Miter Profiles'!$AA52,"")</f>
        <v>MP109</v>
      </c>
      <c r="AZ2" s="75" t="str">
        <f>IF('[1]Miter Profiles'!$AA53&lt;&gt;"",'[1]Miter Profiles'!$AA53,"")</f>
        <v>MP564</v>
      </c>
      <c r="BA2" s="79" t="str">
        <f>IF('[1]Miter Profiles'!$AA54&lt;&gt;"",'[1]Miter Profiles'!$AA54,"")</f>
        <v>MP106R</v>
      </c>
      <c r="BB2" s="80" t="str">
        <f>IF('[1]Miter Profiles'!$AA55&lt;&gt;"",'[1]Miter Profiles'!$AA55,"")</f>
        <v>MP106</v>
      </c>
      <c r="BC2" s="81" t="str">
        <f>IF('[1]Miter Profiles'!$AA56&lt;&gt;"",'[1]Miter Profiles'!$AA56,"")</f>
        <v>MP617</v>
      </c>
      <c r="BD2" s="73" t="str">
        <f>IF('[1]Miter Profiles'!$AA57&lt;&gt;"",'[1]Miter Profiles'!$AA57,"")</f>
        <v>MP111R</v>
      </c>
      <c r="BE2" s="74" t="str">
        <f>IF('[1]Miter Profiles'!$AA58&lt;&gt;"",'[1]Miter Profiles'!$AA58,"")</f>
        <v>MP111</v>
      </c>
      <c r="BF2" s="75" t="str">
        <f>IF('[1]Miter Profiles'!$AA59&lt;&gt;"",'[1]Miter Profiles'!$AA59,"")</f>
        <v>MP618</v>
      </c>
      <c r="BG2" s="79" t="str">
        <f>IF('[1]Miter Profiles'!$AA60&lt;&gt;"",'[1]Miter Profiles'!$AA60,"")</f>
        <v>MP108R</v>
      </c>
      <c r="BH2" s="80" t="str">
        <f>IF('[1]Miter Profiles'!$AA61&lt;&gt;"",'[1]Miter Profiles'!$AA61,"")</f>
        <v>MP108</v>
      </c>
      <c r="BI2" s="81" t="str">
        <f>IF('[1]Miter Profiles'!$AA62&lt;&gt;"",'[1]Miter Profiles'!$AA62,"")</f>
        <v>MP619</v>
      </c>
      <c r="BJ2" s="73" t="str">
        <f>IF('[1]Miter Profiles'!$AA63&lt;&gt;"",'[1]Miter Profiles'!$AA63,"")</f>
        <v>MP112R</v>
      </c>
      <c r="BK2" s="74" t="str">
        <f>IF('[1]Miter Profiles'!$AA64&lt;&gt;"",'[1]Miter Profiles'!$AA64,"")</f>
        <v>MP112</v>
      </c>
      <c r="BL2" s="75" t="str">
        <f>IF('[1]Miter Profiles'!$AA65&lt;&gt;"",'[1]Miter Profiles'!$AA65,"")</f>
        <v>MP565</v>
      </c>
      <c r="BM2" s="79" t="str">
        <f>IF('[1]Miter Profiles'!$AA66&lt;&gt;"",'[1]Miter Profiles'!$AA66,"")</f>
        <v>MP550R</v>
      </c>
      <c r="BN2" s="80" t="str">
        <f>IF('[1]Miter Profiles'!$AA67&lt;&gt;"",'[1]Miter Profiles'!$AA67,"")</f>
        <v>MP550</v>
      </c>
      <c r="BO2" s="81" t="str">
        <f>IF('[1]Miter Profiles'!$AA68&lt;&gt;"",'[1]Miter Profiles'!$AA68,"")</f>
        <v>MP549</v>
      </c>
      <c r="BP2" s="73" t="str">
        <f>IF('[1]Miter Profiles'!$AA69&lt;&gt;"",'[1]Miter Profiles'!$AA69,"")</f>
        <v>MP560R</v>
      </c>
      <c r="BQ2" s="74" t="str">
        <f>IF('[1]Miter Profiles'!$AA70&lt;&gt;"",'[1]Miter Profiles'!$AA70,"")</f>
        <v>MP561</v>
      </c>
      <c r="BR2" s="75" t="str">
        <f>IF('[1]Miter Profiles'!$AA71&lt;&gt;"",'[1]Miter Profiles'!$AA71,"")</f>
        <v>MP560</v>
      </c>
      <c r="BS2" s="79" t="str">
        <f>IF('[1]Miter Profiles'!$AA72&lt;&gt;"",'[1]Miter Profiles'!$AA72,"")</f>
        <v>MP118R</v>
      </c>
      <c r="BT2" s="80" t="str">
        <f>IF('[1]Miter Profiles'!$AA73&lt;&gt;"",'[1]Miter Profiles'!$AA73,"")</f>
        <v>MP118</v>
      </c>
      <c r="BU2" s="81" t="str">
        <f>IF('[1]Miter Profiles'!$AA74&lt;&gt;"",'[1]Miter Profiles'!$AA74,"")</f>
        <v>MP623</v>
      </c>
      <c r="BV2" s="73" t="str">
        <f>IF('[1]Miter Profiles'!$AA75&lt;&gt;"",'[1]Miter Profiles'!$AA75,"")</f>
        <v>MP104R</v>
      </c>
      <c r="BW2" s="74" t="str">
        <f>IF('[1]Miter Profiles'!$AA76&lt;&gt;"",'[1]Miter Profiles'!$AA76,"")</f>
        <v>MP104</v>
      </c>
      <c r="BX2" s="75" t="str">
        <f>IF('[1]Miter Profiles'!$AA77&lt;&gt;"",'[1]Miter Profiles'!$AA77,"")</f>
        <v>MP624</v>
      </c>
      <c r="BY2" s="79" t="str">
        <f>IF('[1]Miter Profiles'!$AA78&lt;&gt;"",'[1]Miter Profiles'!$AA78,"")</f>
        <v>MP122R</v>
      </c>
      <c r="BZ2" s="80" t="str">
        <f>IF('[1]Miter Profiles'!$AA79&lt;&gt;"",'[1]Miter Profiles'!$AA79,"")</f>
        <v>MP122</v>
      </c>
      <c r="CA2" s="81" t="str">
        <f>IF('[1]Miter Profiles'!$AA80&lt;&gt;"",'[1]Miter Profiles'!$AA80,"")</f>
        <v>MP625</v>
      </c>
      <c r="CB2" s="73" t="str">
        <f>IF('[1]Miter Profiles'!$AA81&lt;&gt;"",'[1]Miter Profiles'!$AA81,"")</f>
        <v>MP121R</v>
      </c>
      <c r="CC2" s="74" t="str">
        <f>IF('[1]Miter Profiles'!$AA82&lt;&gt;"",'[1]Miter Profiles'!$AA82,"")</f>
        <v>MP121</v>
      </c>
      <c r="CD2" s="75" t="str">
        <f>IF('[1]Miter Profiles'!$AA83&lt;&gt;"",'[1]Miter Profiles'!$AA83,"")</f>
        <v>MP626</v>
      </c>
      <c r="CE2" s="79" t="str">
        <f>IF('[1]Miter Profiles'!$AA84&lt;&gt;"",'[1]Miter Profiles'!$AA84,"")</f>
        <v>MP581R</v>
      </c>
      <c r="CF2" s="80" t="str">
        <f>IF('[1]Miter Profiles'!$AA85&lt;&gt;"",'[1]Miter Profiles'!$AA85,"")</f>
        <v>MP581</v>
      </c>
      <c r="CG2" s="81" t="str">
        <f>IF('[1]Miter Profiles'!$AA86&lt;&gt;"",'[1]Miter Profiles'!$AA86,"")</f>
        <v>MP580</v>
      </c>
      <c r="CH2" s="73" t="str">
        <f>IF('[1]Miter Profiles'!$AA87&lt;&gt;"",'[1]Miter Profiles'!$AA87,"")</f>
        <v>MP123R</v>
      </c>
      <c r="CI2" s="74" t="str">
        <f>IF('[1]Miter Profiles'!$AA88&lt;&gt;"",'[1]Miter Profiles'!$AA88,"")</f>
        <v>MP123</v>
      </c>
      <c r="CJ2" s="75" t="str">
        <f>IF('[1]Miter Profiles'!$AA89&lt;&gt;"",'[1]Miter Profiles'!$AA89,"")</f>
        <v>MP628</v>
      </c>
      <c r="CK2" s="79" t="str">
        <f>IF('[1]Miter Profiles'!$AA90&lt;&gt;"",'[1]Miter Profiles'!$AA90,"")</f>
        <v>MP124R</v>
      </c>
      <c r="CL2" s="80" t="str">
        <f>IF('[1]Miter Profiles'!$AA91&lt;&gt;"",'[1]Miter Profiles'!$AA91,"")</f>
        <v>MP124</v>
      </c>
      <c r="CM2" s="81" t="str">
        <f>IF('[1]Miter Profiles'!$AA92&lt;&gt;"",'[1]Miter Profiles'!$AA92,"")</f>
        <v>MP629</v>
      </c>
      <c r="CN2" s="73" t="str">
        <f>IF('[1]Miter Profiles'!$AA93&lt;&gt;"",'[1]Miter Profiles'!$AA93,"")</f>
        <v>MP594R</v>
      </c>
      <c r="CO2" s="74" t="str">
        <f>IF('[1]Miter Profiles'!$AA94&lt;&gt;"",'[1]Miter Profiles'!$AA94,"")</f>
        <v>MP594</v>
      </c>
      <c r="CP2" s="75" t="str">
        <f>IF('[1]Miter Profiles'!$AA95&lt;&gt;"",'[1]Miter Profiles'!$AA95,"")</f>
        <v>MP593</v>
      </c>
      <c r="CQ2" s="79" t="str">
        <f>IF('[1]Miter Profiles'!$AA96&lt;&gt;"",'[1]Miter Profiles'!$AA96,"")</f>
        <v>MP586R</v>
      </c>
      <c r="CR2" s="80" t="str">
        <f>IF('[1]Miter Profiles'!$AA97&lt;&gt;"",'[1]Miter Profiles'!$AA97,"")</f>
        <v>MP586</v>
      </c>
      <c r="CS2" s="81" t="str">
        <f>IF('[1]Miter Profiles'!$AA98&lt;&gt;"",'[1]Miter Profiles'!$AA98,"")</f>
        <v>MP585</v>
      </c>
      <c r="CT2" s="73" t="str">
        <f>IF('[1]Miter Profiles'!$AA99&lt;&gt;"",'[1]Miter Profiles'!$AA99,"")</f>
        <v>MP588R</v>
      </c>
      <c r="CU2" s="74" t="str">
        <f>IF('[1]Miter Profiles'!$AA100&lt;&gt;"",'[1]Miter Profiles'!$AA100,"")</f>
        <v>MP588</v>
      </c>
      <c r="CV2" s="75" t="str">
        <f>IF('[1]Miter Profiles'!$AA101&lt;&gt;"",'[1]Miter Profiles'!$AA101,"")</f>
        <v>MP587</v>
      </c>
      <c r="CW2" s="79" t="str">
        <f>IF('[1]Miter Profiles'!$AA102&lt;&gt;"",'[1]Miter Profiles'!$AA102,"")</f>
        <v>MP125R</v>
      </c>
      <c r="CX2" s="80" t="str">
        <f>IF('[1]Miter Profiles'!$AA103&lt;&gt;"",'[1]Miter Profiles'!$AA103,"")</f>
        <v>MP125</v>
      </c>
      <c r="CY2" s="81" t="str">
        <f>IF('[1]Miter Profiles'!$AA104&lt;&gt;"",'[1]Miter Profiles'!$AA104,"")</f>
        <v>MP633</v>
      </c>
      <c r="CZ2" s="73" t="str">
        <f>IF('[1]Miter Profiles'!$AA105&lt;&gt;"",'[1]Miter Profiles'!$AA105,"")</f>
        <v>MP634R</v>
      </c>
      <c r="DA2" s="74" t="str">
        <f>IF('[1]Miter Profiles'!$AA106&lt;&gt;"",'[1]Miter Profiles'!$AA106,"")</f>
        <v>MP401</v>
      </c>
      <c r="DB2" s="75" t="str">
        <f>IF('[1]Miter Profiles'!$AA107&lt;&gt;"",'[1]Miter Profiles'!$AA107,"")</f>
        <v>MP634</v>
      </c>
      <c r="DC2" s="79" t="str">
        <f>IF('[1]Miter Profiles'!$AA108&lt;&gt;"",'[1]Miter Profiles'!$AA108,"")</f>
        <v>MP635R</v>
      </c>
      <c r="DD2" s="80" t="str">
        <f>IF('[1]Miter Profiles'!$AA109&lt;&gt;"",'[1]Miter Profiles'!$AA109,"")</f>
        <v>MP402</v>
      </c>
      <c r="DE2" s="81" t="str">
        <f>IF('[1]Miter Profiles'!$AA110&lt;&gt;"",'[1]Miter Profiles'!$AA110,"")</f>
        <v>MP635</v>
      </c>
      <c r="DF2" s="73" t="str">
        <f>IF('[1]Miter Profiles'!$AA111&lt;&gt;"",'[1]Miter Profiles'!$AA111,"")</f>
        <v>MP126R</v>
      </c>
      <c r="DG2" s="74" t="str">
        <f>IF('[1]Miter Profiles'!$AA112&lt;&gt;"",'[1]Miter Profiles'!$AA112,"")</f>
        <v>MP126</v>
      </c>
      <c r="DH2" s="75" t="str">
        <f>IF('[1]Miter Profiles'!$AA113&lt;&gt;"",'[1]Miter Profiles'!$AA113,"")</f>
        <v>MP636</v>
      </c>
      <c r="DI2" s="79" t="str">
        <f>IF('[1]Miter Profiles'!$AA114&lt;&gt;"",'[1]Miter Profiles'!$AA114,"")</f>
        <v>MP127R</v>
      </c>
      <c r="DJ2" s="80" t="str">
        <f>IF('[1]Miter Profiles'!$AA115&lt;&gt;"",'[1]Miter Profiles'!$AA115,"")</f>
        <v>MP127</v>
      </c>
      <c r="DK2" s="81" t="str">
        <f>IF('[1]Miter Profiles'!$AA116&lt;&gt;"",'[1]Miter Profiles'!$AA116,"")</f>
        <v>MP637</v>
      </c>
      <c r="DL2" s="73" t="str">
        <f>IF('[1]Miter Profiles'!$AA117&lt;&gt;"",'[1]Miter Profiles'!$AA117,"")</f>
        <v>MP128R</v>
      </c>
      <c r="DM2" s="74" t="str">
        <f>IF('[1]Miter Profiles'!$AA118&lt;&gt;"",'[1]Miter Profiles'!$AA118,"")</f>
        <v>MP128</v>
      </c>
      <c r="DN2" s="75" t="str">
        <f>IF('[1]Miter Profiles'!$AA119&lt;&gt;"",'[1]Miter Profiles'!$AA119,"")</f>
        <v>MP638</v>
      </c>
      <c r="DO2" s="79" t="str">
        <f>IF('[1]Miter Profiles'!$AA120&lt;&gt;"",'[1]Miter Profiles'!$AA120,"")</f>
        <v>MP639R</v>
      </c>
      <c r="DP2" s="80" t="str">
        <f>IF('[1]Miter Profiles'!$AA121&lt;&gt;"",'[1]Miter Profiles'!$AA121,"")</f>
        <v>MP405</v>
      </c>
      <c r="DQ2" s="81" t="str">
        <f>IF('[1]Miter Profiles'!$AA122&lt;&gt;"",'[1]Miter Profiles'!$AA122,"")</f>
        <v>MP639</v>
      </c>
      <c r="DR2" s="73" t="str">
        <f>IF('[1]Miter Profiles'!$AA123&lt;&gt;"",'[1]Miter Profiles'!$AA123,"")</f>
        <v>MP130R</v>
      </c>
      <c r="DS2" s="74" t="str">
        <f>IF('[1]Miter Profiles'!$AA124&lt;&gt;"",'[1]Miter Profiles'!$AA124,"")</f>
        <v>MP130</v>
      </c>
      <c r="DT2" s="75" t="str">
        <f>IF('[1]Miter Profiles'!$AA125&lt;&gt;"",'[1]Miter Profiles'!$AA125,"")</f>
        <v>MP640</v>
      </c>
      <c r="DU2" s="79" t="str">
        <f>IF('[1]Miter Profiles'!$AA126&lt;&gt;"",'[1]Miter Profiles'!$AA126,"")</f>
        <v>MP641R</v>
      </c>
      <c r="DV2" s="80" t="str">
        <f>IF('[1]Miter Profiles'!$AA127&lt;&gt;"",'[1]Miter Profiles'!$AA127,"")</f>
        <v>MP414</v>
      </c>
      <c r="DW2" s="81" t="str">
        <f>IF('[1]Miter Profiles'!$AA128&lt;&gt;"",'[1]Miter Profiles'!$AA128,"")</f>
        <v>MP641</v>
      </c>
      <c r="DX2" s="73" t="str">
        <f>IF('[1]Miter Profiles'!$AA129&lt;&gt;"",'[1]Miter Profiles'!$AA129,"")</f>
        <v>MP420R</v>
      </c>
      <c r="DY2" s="74" t="str">
        <f>IF('[1]Miter Profiles'!$AA130&lt;&gt;"",'[1]Miter Profiles'!$AA130,"")</f>
        <v>MP642R</v>
      </c>
      <c r="DZ2" s="100" t="str">
        <f>IF('[1]Miter Profiles'!$AA131&lt;&gt;"",'[1]Miter Profiles'!$AA131,"")</f>
        <v>MP420</v>
      </c>
      <c r="EA2" s="105" t="str">
        <f>IF('[1]Miter Profiles'!$AA132&lt;&gt;"",'[1]Miter Profiles'!$AA132,"")</f>
        <v>MP437</v>
      </c>
      <c r="EB2" s="102" t="str">
        <f>IF('[1]Miter Profiles'!$AA133&lt;&gt;"",'[1]Miter Profiles'!$AA133,"")</f>
        <v>MP643R</v>
      </c>
      <c r="EC2" s="107" t="str">
        <f>IF('[1]Miter Profiles'!$AA134&lt;&gt;"",'[1]Miter Profiles'!$AA134,"")</f>
        <v>MP425</v>
      </c>
      <c r="ED2" s="113" t="str">
        <f>IF('[1]Miter Profiles'!$AA135&lt;&gt;"",'[1]Miter Profiles'!$AA135,"")</f>
        <v>MP643</v>
      </c>
      <c r="EE2" s="110" t="str">
        <f>IF('[1]Miter Profiles'!$AA136&lt;&gt;"",'[1]Miter Profiles'!$AA136,"")</f>
        <v>MP428R</v>
      </c>
      <c r="EF2" s="100" t="str">
        <f>IF('[1]Miter Profiles'!$AA137&lt;&gt;"",'[1]Miter Profiles'!$AA137,"")</f>
        <v>MP644</v>
      </c>
      <c r="EG2" s="116" t="str">
        <f>IF('[1]Miter Profiles'!$AA138&lt;&gt;"",'[1]Miter Profiles'!$AA138,"")</f>
        <v>MP428</v>
      </c>
      <c r="EH2" s="105" t="str">
        <f>IF('[1]Miter Profiles'!$AA139&lt;&gt;"",'[1]Miter Profiles'!$AA139,"")</f>
        <v>MP438</v>
      </c>
      <c r="EI2" s="118" t="str">
        <f>IF('[1]Miter Profiles'!$AA140&lt;&gt;"",'[1]Miter Profiles'!$AA140,"")</f>
        <v>MP645R</v>
      </c>
      <c r="EJ2" s="121" t="str">
        <f>IF('[1]Miter Profiles'!$AA141&lt;&gt;"",'[1]Miter Profiles'!$AA141,"")</f>
        <v>MP438</v>
      </c>
      <c r="EK2" s="121" t="str">
        <f>IF('[1]Miter Profiles'!$AA142&lt;&gt;"",'[1]Miter Profiles'!$AA142,"")</f>
        <v>MP431</v>
      </c>
      <c r="EL2" s="113" t="str">
        <f>IF('[1]Miter Profiles'!$AA143&lt;&gt;"",'[1]Miter Profiles'!$AA143,"")</f>
        <v>MP645</v>
      </c>
      <c r="EM2" s="126" t="str">
        <f>IF('[1]Miter Profiles'!$AA144&lt;&gt;"",'[1]Miter Profiles'!$AA144,"")</f>
        <v>MP646R</v>
      </c>
      <c r="EN2" s="116" t="str">
        <f>IF('[1]Miter Profiles'!$AA145&lt;&gt;"",'[1]Miter Profiles'!$AA145,"")</f>
        <v>MP430</v>
      </c>
      <c r="EO2" s="105" t="str">
        <f>IF('[1]Miter Profiles'!$AA146&lt;&gt;"",'[1]Miter Profiles'!$AA146,"")</f>
        <v>MP646</v>
      </c>
      <c r="EP2" s="124" t="str">
        <f>IF('[1]Miter Profiles'!$AA147&lt;&gt;"",'[1]Miter Profiles'!$AA147,"")</f>
        <v>MP647R</v>
      </c>
      <c r="EQ2" s="121" t="str">
        <f>IF('[1]Miter Profiles'!$AA148&lt;&gt;"",'[1]Miter Profiles'!$AA148,"")</f>
        <v>MP436</v>
      </c>
      <c r="ER2" s="113" t="str">
        <f>IF('[1]Miter Profiles'!$AA149&lt;&gt;"",'[1]Miter Profiles'!$AA149,"")</f>
        <v>MP647</v>
      </c>
      <c r="ES2" s="132" t="str">
        <f>IF('[1]Miter Profiles'!$AA150&lt;&gt;"",'[1]Miter Profiles'!$AA150,"")</f>
        <v>MP648R</v>
      </c>
      <c r="ET2" s="133" t="str">
        <f>IF('[1]Miter Profiles'!$AA151&lt;&gt;"",'[1]Miter Profiles'!$AA151,"")</f>
        <v>MP445</v>
      </c>
      <c r="EU2" s="134" t="str">
        <f>IF('[1]Miter Profiles'!$AA152&lt;&gt;"",'[1]Miter Profiles'!$AA152,"")</f>
        <v>MP648</v>
      </c>
      <c r="EV2" s="124" t="str">
        <f>IF('[1]Miter Profiles'!$W153&lt;&gt;"",'[1]Miter Profiles'!$W153,"")</f>
        <v/>
      </c>
      <c r="EW2" s="121" t="str">
        <f>IF('[1]Miter Profiles'!$W154&lt;&gt;"",'[1]Miter Profiles'!$W154,"")</f>
        <v/>
      </c>
      <c r="EX2" s="113" t="str">
        <f>IF('[1]Miter Profiles'!$W155&lt;&gt;"",'[1]Miter Profiles'!$W155,"")</f>
        <v/>
      </c>
      <c r="EY2" s="126" t="str">
        <f>IF('[1]Miter Profiles'!$W156&lt;&gt;"",'[1]Miter Profiles'!$W156,"")</f>
        <v/>
      </c>
      <c r="EZ2" s="116" t="str">
        <f>IF('[1]Miter Profiles'!$W157&lt;&gt;"",'[1]Miter Profiles'!$W157,"")</f>
        <v/>
      </c>
      <c r="FA2" s="105" t="str">
        <f>IF('[1]Miter Profiles'!$W158&lt;&gt;"",'[1]Miter Profiles'!$W158,"")</f>
        <v/>
      </c>
      <c r="FB2" s="124" t="str">
        <f>IF('[1]Miter Profiles'!$W159&lt;&gt;"",'[1]Miter Profiles'!$W159,"")</f>
        <v/>
      </c>
      <c r="FC2" s="121" t="str">
        <f>IF('[1]Miter Profiles'!$W160&lt;&gt;"",'[1]Miter Profiles'!$W160,"")</f>
        <v/>
      </c>
      <c r="FD2" s="113" t="str">
        <f>IF('[1]Miter Profiles'!$W161&lt;&gt;"",'[1]Miter Profiles'!$W161,"")</f>
        <v/>
      </c>
      <c r="FE2" s="126" t="str">
        <f>IF('[1]Miter Profiles'!$W162&lt;&gt;"",'[1]Miter Profiles'!$W162,"")</f>
        <v/>
      </c>
      <c r="FF2" s="116" t="str">
        <f>IF('[1]Miter Profiles'!$W163&lt;&gt;"",'[1]Miter Profiles'!$W163,"")</f>
        <v/>
      </c>
      <c r="FG2" s="105" t="str">
        <f>IF('[1]Miter Profiles'!$W164&lt;&gt;"",'[1]Miter Profiles'!$W164,"")</f>
        <v/>
      </c>
      <c r="FH2" s="124" t="str">
        <f>IF('[1]Miter Profiles'!$W165&lt;&gt;"",'[1]Miter Profiles'!$W165,"")</f>
        <v/>
      </c>
      <c r="FI2" s="121" t="str">
        <f>IF('[1]Miter Profiles'!$W166&lt;&gt;"",'[1]Miter Profiles'!$W166,"")</f>
        <v/>
      </c>
      <c r="FJ2" s="113" t="str">
        <f>IF('[1]Miter Profiles'!$W167&lt;&gt;"",'[1]Miter Profiles'!$W167,"")</f>
        <v/>
      </c>
      <c r="FK2" s="126" t="str">
        <f>IF('[1]Miter Profiles'!$W168&lt;&gt;"",'[1]Miter Profiles'!$W168,"")</f>
        <v/>
      </c>
      <c r="FL2" s="116" t="str">
        <f>IF('[1]Miter Profiles'!$W169&lt;&gt;"",'[1]Miter Profiles'!$W169,"")</f>
        <v/>
      </c>
      <c r="FM2" s="105" t="str">
        <f>IF('[1]Miter Profiles'!$W170&lt;&gt;"",'[1]Miter Profiles'!$W170,"")</f>
        <v/>
      </c>
      <c r="FN2" s="124" t="str">
        <f>IF('[1]Miter Profiles'!$W171&lt;&gt;"",'[1]Miter Profiles'!$W171,"")</f>
        <v/>
      </c>
      <c r="FO2" s="121" t="str">
        <f>IF('[1]Miter Profiles'!$W172&lt;&gt;"",'[1]Miter Profiles'!$W172,"")</f>
        <v/>
      </c>
      <c r="FP2" s="113" t="str">
        <f>IF('[1]Miter Profiles'!$W173&lt;&gt;"",'[1]Miter Profiles'!$W173,"")</f>
        <v/>
      </c>
      <c r="FQ2" s="126" t="str">
        <f>IF('[1]Miter Profiles'!$W174&lt;&gt;"",'[1]Miter Profiles'!$W174,"")</f>
        <v/>
      </c>
      <c r="FR2" s="116" t="str">
        <f>IF('[1]Miter Profiles'!$W175&lt;&gt;"",'[1]Miter Profiles'!$W175,"")</f>
        <v/>
      </c>
      <c r="FS2" s="105" t="str">
        <f>IF('[1]Miter Profiles'!$W176&lt;&gt;"",'[1]Miter Profiles'!$W176,"")</f>
        <v/>
      </c>
      <c r="FT2" s="124" t="str">
        <f>IF('[1]Miter Profiles'!$W177&lt;&gt;"",'[1]Miter Profiles'!$W177,"")</f>
        <v/>
      </c>
      <c r="FU2" s="121" t="str">
        <f>IF('[1]Miter Profiles'!$W178&lt;&gt;"",'[1]Miter Profiles'!$W178,"")</f>
        <v/>
      </c>
      <c r="FV2" s="113" t="str">
        <f>IF('[1]Miter Profiles'!$W179&lt;&gt;"",'[1]Miter Profiles'!$W179,"")</f>
        <v/>
      </c>
      <c r="FW2" s="126" t="str">
        <f>IF('[1]Miter Profiles'!$W180&lt;&gt;"",'[1]Miter Profiles'!$W180,"")</f>
        <v/>
      </c>
      <c r="FX2" s="116" t="str">
        <f>IF('[1]Miter Profiles'!$W181&lt;&gt;"",'[1]Miter Profiles'!$W181,"")</f>
        <v/>
      </c>
      <c r="FY2" s="147" t="str">
        <f>IF('[1]Miter Profiles'!$W182&lt;&gt;"",'[1]Miter Profiles'!$W182,"")</f>
        <v/>
      </c>
      <c r="FZ2" s="276" t="str">
        <f>IF('[1]Miter Profiles'!$W183&lt;&gt;"",'[1]Miter Profiles'!$W183,"")</f>
        <v/>
      </c>
      <c r="GA2" s="277" t="str">
        <f>IF('[1]Miter Profiles'!$W184&lt;&gt;"",'[1]Miter Profiles'!$W184,"")</f>
        <v/>
      </c>
      <c r="GB2" s="278" t="str">
        <f>IF('[1]Miter Profiles'!$W185&lt;&gt;"",'[1]Miter Profiles'!$W185,"")</f>
        <v/>
      </c>
      <c r="GC2" s="224" t="str">
        <f>IF('[1]Miter Profiles'!$W186&lt;&gt;"",'[1]Miter Profiles'!$W186,"")</f>
        <v/>
      </c>
      <c r="GD2" s="116" t="str">
        <f>IF('[1]Miter Profiles'!$W187&lt;&gt;"",'[1]Miter Profiles'!$W187,"")</f>
        <v/>
      </c>
      <c r="GE2" s="147" t="str">
        <f>IF('[1]Miter Profiles'!$W188&lt;&gt;"",'[1]Miter Profiles'!$W188,"")</f>
        <v/>
      </c>
      <c r="GF2" s="276" t="str">
        <f>IF('[1]Miter Profiles'!$W189&lt;&gt;"",'[1]Miter Profiles'!$W189,"")</f>
        <v/>
      </c>
      <c r="GG2" s="277" t="str">
        <f>IF('[1]Miter Profiles'!$W190&lt;&gt;"",'[1]Miter Profiles'!$W190,"")</f>
        <v/>
      </c>
      <c r="GH2" s="278" t="str">
        <f>IF('[1]Miter Profiles'!$W191&lt;&gt;"",'[1]Miter Profiles'!$W191,"")</f>
        <v/>
      </c>
      <c r="GI2" s="224" t="str">
        <f>IF('[1]Miter Profiles'!$W192&lt;&gt;"",'[1]Miter Profiles'!$W192,"")</f>
        <v/>
      </c>
      <c r="GJ2" s="116" t="str">
        <f>IF('[1]Miter Profiles'!$W193&lt;&gt;"",'[1]Miter Profiles'!$W193,"")</f>
        <v/>
      </c>
      <c r="GK2" s="147" t="str">
        <f>IF('[1]Miter Profiles'!$W194&lt;&gt;"",'[1]Miter Profiles'!$W194,"")</f>
        <v/>
      </c>
      <c r="GL2" s="276" t="str">
        <f>IF('[1]Miter Profiles'!$W195&lt;&gt;"",'[1]Miter Profiles'!$W195,"")</f>
        <v/>
      </c>
      <c r="GM2" s="277" t="str">
        <f>IF('[1]Miter Profiles'!$W196&lt;&gt;"",'[1]Miter Profiles'!$W196,"")</f>
        <v/>
      </c>
      <c r="GN2" s="278" t="str">
        <f>IF('[1]Miter Profiles'!$W197&lt;&gt;"",'[1]Miter Profiles'!$W197,"")</f>
        <v/>
      </c>
      <c r="GO2" s="224" t="str">
        <f>IF('[1]Miter Profiles'!$W198&lt;&gt;"",'[1]Miter Profiles'!$W198,"")</f>
        <v/>
      </c>
      <c r="GP2" s="116" t="str">
        <f>IF('[1]Miter Profiles'!$W199&lt;&gt;"",'[1]Miter Profiles'!$W199,"")</f>
        <v/>
      </c>
      <c r="GQ2" s="147" t="str">
        <f>IF('[1]Miter Profiles'!$W200&lt;&gt;"",'[1]Miter Profiles'!$W200,"")</f>
        <v/>
      </c>
      <c r="GR2" s="276" t="str">
        <f>IF('[1]Miter Profiles'!$W201&lt;&gt;"",'[1]Miter Profiles'!$W201,"")</f>
        <v/>
      </c>
      <c r="GS2" s="277" t="str">
        <f>IF('[1]Miter Profiles'!$W202&lt;&gt;"",'[1]Miter Profiles'!$W202,"")</f>
        <v/>
      </c>
      <c r="GT2" s="278" t="str">
        <f>IF('[1]Miter Profiles'!$W203&lt;&gt;"",'[1]Miter Profiles'!$W203,"")</f>
        <v/>
      </c>
      <c r="GU2" s="224" t="str">
        <f>IF('[1]Miter Profiles'!$W204&lt;&gt;"",'[1]Miter Profiles'!$W204,"")</f>
        <v/>
      </c>
      <c r="GV2" s="116" t="str">
        <f>IF('[1]Miter Profiles'!$W205&lt;&gt;"",'[1]Miter Profiles'!$W205,"")</f>
        <v/>
      </c>
      <c r="GW2" s="147" t="str">
        <f>IF('[1]Miter Profiles'!$W206&lt;&gt;"",'[1]Miter Profiles'!$W206,"")</f>
        <v/>
      </c>
      <c r="GX2" s="276" t="str">
        <f>IF('[1]Miter Profiles'!$W207&lt;&gt;"",'[1]Miter Profiles'!$W207,"")</f>
        <v/>
      </c>
      <c r="GY2" s="277" t="str">
        <f>IF('[1]Miter Profiles'!$W208&lt;&gt;"",'[1]Miter Profiles'!$W208,"")</f>
        <v/>
      </c>
      <c r="GZ2" s="278" t="str">
        <f>IF('[1]Miter Profiles'!$W209&lt;&gt;"",'[1]Miter Profiles'!$W209,"")</f>
        <v/>
      </c>
      <c r="HA2" s="224" t="str">
        <f>IF('[1]Miter Profiles'!$W210&lt;&gt;"",'[1]Miter Profiles'!$W210,"")</f>
        <v/>
      </c>
      <c r="HB2" s="116" t="str">
        <f>IF('[1]Miter Profiles'!$W211&lt;&gt;"",'[1]Miter Profiles'!$W211,"")</f>
        <v/>
      </c>
      <c r="HC2" s="147" t="str">
        <f>IF('[1]Miter Profiles'!$W212&lt;&gt;"",'[1]Miter Profiles'!$W212,"")</f>
        <v/>
      </c>
      <c r="HD2" s="276" t="str">
        <f>IF('[1]Miter Profiles'!$W213&lt;&gt;"",'[1]Miter Profiles'!$W213,"")</f>
        <v/>
      </c>
      <c r="HE2" s="278" t="str">
        <f>IF('[1]Miter Profiles'!$W214&lt;&gt;"",'[1]Miter Profiles'!$W214,"")</f>
        <v/>
      </c>
      <c r="HF2" s="224" t="str">
        <f>IF('[1]Miter Profiles'!$W215&lt;&gt;"",'[1]Miter Profiles'!$W215,"")</f>
        <v/>
      </c>
      <c r="HG2" s="116" t="str">
        <f>IF('[1]Miter Profiles'!$W216&lt;&gt;"",'[1]Miter Profiles'!$W216,"")</f>
        <v/>
      </c>
      <c r="HH2" s="147" t="str">
        <f>IF('[1]Miter Profiles'!$W217&lt;&gt;"",'[1]Miter Profiles'!$W217,"")</f>
        <v/>
      </c>
      <c r="HI2" s="276" t="str">
        <f>IF('[1]Miter Profiles'!$W218&lt;&gt;"",'[1]Miter Profiles'!$W218,"")</f>
        <v/>
      </c>
      <c r="HJ2" s="277" t="str">
        <f>IF('[1]Miter Profiles'!$W219&lt;&gt;"",'[1]Miter Profiles'!$W219,"")</f>
        <v/>
      </c>
      <c r="HK2" s="278" t="str">
        <f>IF('[1]Miter Profiles'!$W220&lt;&gt;"",'[1]Miter Profiles'!$W220,"")</f>
        <v/>
      </c>
      <c r="HL2" s="224" t="str">
        <f>IF('[1]Miter Profiles'!$W221&lt;&gt;"",'[1]Miter Profiles'!$W221,"")</f>
        <v/>
      </c>
      <c r="HM2" s="116" t="str">
        <f>IF('[1]Miter Profiles'!$W222&lt;&gt;"",'[1]Miter Profiles'!$W222,"")</f>
        <v/>
      </c>
      <c r="HN2" s="116" t="str">
        <f>IF('[1]Miter Profiles'!$W223&lt;&gt;"",'[1]Miter Profiles'!$W223,"")</f>
        <v/>
      </c>
      <c r="HO2" s="277" t="str">
        <f>IF('[1]Miter Profiles'!$W224&lt;&gt;"",'[1]Miter Profiles'!$W224,"")</f>
        <v/>
      </c>
      <c r="HP2" s="277" t="str">
        <f>IF('[1]Miter Profiles'!$W225&lt;&gt;"",'[1]Miter Profiles'!$W225,"")</f>
        <v/>
      </c>
      <c r="HQ2" s="277" t="str">
        <f>IF('[1]Miter Profiles'!$W226&lt;&gt;"",'[1]Miter Profiles'!$W226,"")</f>
        <v/>
      </c>
      <c r="HR2" s="277" t="str">
        <f>IF('[1]Miter Profiles'!$W227&lt;&gt;"",'[1]Miter Profiles'!$W227,"")</f>
        <v/>
      </c>
      <c r="HS2" s="116" t="str">
        <f>IF('[1]Miter Profiles'!$W228&lt;&gt;"",'[1]Miter Profiles'!$W228,"")</f>
        <v/>
      </c>
      <c r="HT2" s="116" t="str">
        <f>IF('[1]Miter Profiles'!$W229&lt;&gt;"",'[1]Miter Profiles'!$W229,"")</f>
        <v/>
      </c>
      <c r="HU2" s="116" t="str">
        <f>IF('[1]Miter Profiles'!$W217&lt;&gt;"",'[1]Miter Profiles'!$W217,"")</f>
        <v/>
      </c>
      <c r="HV2" s="277" t="str">
        <f>IF('[1]Miter Profiles'!$W218&lt;&gt;"",'[1]Miter Profiles'!$W218,"")</f>
        <v/>
      </c>
      <c r="HW2" s="277" t="str">
        <f>IF('[1]Miter Profiles'!$W219&lt;&gt;"",'[1]Miter Profiles'!$W219,"")</f>
        <v/>
      </c>
      <c r="HX2" s="277" t="str">
        <f>IF('[1]Miter Profiles'!$W220&lt;&gt;"",'[1]Miter Profiles'!$W220,"")</f>
        <v/>
      </c>
      <c r="HY2" s="116" t="str">
        <f>IF('[1]Miter Profiles'!$W221&lt;&gt;"",'[1]Miter Profiles'!$W221,"")</f>
        <v/>
      </c>
      <c r="HZ2" s="116" t="str">
        <f>IF('[1]Miter Profiles'!$W222&lt;&gt;"",'[1]Miter Profiles'!$W222,"")</f>
        <v/>
      </c>
      <c r="IA2" s="116" t="str">
        <f>IF('[1]Miter Profiles'!$W217&lt;&gt;"",'[1]Miter Profiles'!$W217,"")</f>
        <v/>
      </c>
      <c r="IB2" s="277" t="str">
        <f>IF('[1]Miter Profiles'!$W218&lt;&gt;"",'[1]Miter Profiles'!$W218,"")</f>
        <v/>
      </c>
      <c r="IC2" s="277" t="str">
        <f>IF('[1]Miter Profiles'!$W219&lt;&gt;"",'[1]Miter Profiles'!$W219,"")</f>
        <v/>
      </c>
      <c r="ID2" s="277" t="str">
        <f>IF('[1]Miter Profiles'!$W220&lt;&gt;"",'[1]Miter Profiles'!$W220,"")</f>
        <v/>
      </c>
      <c r="IE2" s="116" t="str">
        <f>IF('[1]Miter Profiles'!$W221&lt;&gt;"",'[1]Miter Profiles'!$W221,"")</f>
        <v/>
      </c>
      <c r="IF2" s="116" t="str">
        <f>IF('[1]Miter Profiles'!$W222&lt;&gt;"",'[1]Miter Profiles'!$W222,"")</f>
        <v/>
      </c>
      <c r="IG2" s="116" t="str">
        <f>IF('[1]Miter Profiles'!$W217&lt;&gt;"",'[1]Miter Profiles'!$W217,"")</f>
        <v/>
      </c>
      <c r="IH2" s="277" t="str">
        <f>IF('[1]Miter Profiles'!$W218&lt;&gt;"",'[1]Miter Profiles'!$W218,"")</f>
        <v/>
      </c>
      <c r="II2" s="277" t="str">
        <f>IF('[1]Miter Profiles'!$W219&lt;&gt;"",'[1]Miter Profiles'!$W219,"")</f>
        <v/>
      </c>
      <c r="IJ2" s="277" t="str">
        <f>IF('[1]Miter Profiles'!$W220&lt;&gt;"",'[1]Miter Profiles'!$W220,"")</f>
        <v/>
      </c>
      <c r="IK2" s="116" t="str">
        <f>IF('[1]Miter Profiles'!$W221&lt;&gt;"",'[1]Miter Profiles'!$W221,"")</f>
        <v/>
      </c>
      <c r="IL2" s="116" t="str">
        <f>IF('[1]Miter Profiles'!$W222&lt;&gt;"",'[1]Miter Profiles'!$W222,"")</f>
        <v/>
      </c>
      <c r="IM2" s="116" t="str">
        <f>IF('[1]Miter Profiles'!$W217&lt;&gt;"",'[1]Miter Profiles'!$W217,"")</f>
        <v/>
      </c>
      <c r="IN2" s="277" t="str">
        <f>IF('[1]Miter Profiles'!$W218&lt;&gt;"",'[1]Miter Profiles'!$W218,"")</f>
        <v/>
      </c>
      <c r="IO2" s="277" t="str">
        <f>IF('[1]Miter Profiles'!$W219&lt;&gt;"",'[1]Miter Profiles'!$W219,"")</f>
        <v/>
      </c>
      <c r="IP2" s="277" t="str">
        <f>IF('[1]Miter Profiles'!$W220&lt;&gt;"",'[1]Miter Profiles'!$W220,"")</f>
        <v/>
      </c>
      <c r="IQ2" s="116" t="str">
        <f>IF('[1]Miter Profiles'!$W221&lt;&gt;"",'[1]Miter Profiles'!$W221,"")</f>
        <v/>
      </c>
      <c r="IR2" s="116" t="str">
        <f>IF('[1]Miter Profiles'!$W222&lt;&gt;"",'[1]Miter Profiles'!$W222,"")</f>
        <v/>
      </c>
      <c r="IS2" s="116" t="str">
        <f>IF('[1]Miter Profiles'!$W217&lt;&gt;"",'[1]Miter Profiles'!$W217,"")</f>
        <v/>
      </c>
      <c r="IT2" s="277" t="str">
        <f>IF('[1]Miter Profiles'!$W218&lt;&gt;"",'[1]Miter Profiles'!$W218,"")</f>
        <v/>
      </c>
      <c r="IU2" s="277" t="str">
        <f>IF('[1]Miter Profiles'!$W219&lt;&gt;"",'[1]Miter Profiles'!$W219,"")</f>
        <v/>
      </c>
      <c r="IV2" s="277" t="str">
        <f>IF('[1]Miter Profiles'!$W220&lt;&gt;"",'[1]Miter Profiles'!$W220,"")</f>
        <v/>
      </c>
      <c r="IW2" s="116" t="str">
        <f>IF('[1]Miter Profiles'!$W221&lt;&gt;"",'[1]Miter Profiles'!$W221,"")</f>
        <v/>
      </c>
      <c r="IX2" s="116" t="str">
        <f>IF('[1]Miter Profiles'!$W222&lt;&gt;"",'[1]Miter Profiles'!$W222,"")</f>
        <v/>
      </c>
      <c r="IY2" s="116" t="str">
        <f>IF('[1]Miter Profiles'!$W217&lt;&gt;"",'[1]Miter Profiles'!$W217,"")</f>
        <v/>
      </c>
      <c r="IZ2" s="277" t="str">
        <f>IF('[1]Miter Profiles'!$W218&lt;&gt;"",'[1]Miter Profiles'!$W218,"")</f>
        <v/>
      </c>
      <c r="JA2" s="277" t="str">
        <f>IF('[1]Miter Profiles'!$W219&lt;&gt;"",'[1]Miter Profiles'!$W219,"")</f>
        <v/>
      </c>
      <c r="JB2" s="277" t="str">
        <f>IF('[1]Miter Profiles'!$W220&lt;&gt;"",'[1]Miter Profiles'!$W220,"")</f>
        <v/>
      </c>
      <c r="JC2" s="116" t="str">
        <f>IF('[1]Miter Profiles'!$W221&lt;&gt;"",'[1]Miter Profiles'!$W221,"")</f>
        <v/>
      </c>
      <c r="JD2" s="116" t="str">
        <f>IF('[1]Miter Profiles'!$W222&lt;&gt;"",'[1]Miter Profiles'!$W222,"")</f>
        <v/>
      </c>
      <c r="JE2" s="271"/>
      <c r="JF2" s="277"/>
      <c r="JG2" s="277"/>
      <c r="JH2" s="296"/>
      <c r="JI2" s="116"/>
      <c r="JJ2" s="116"/>
      <c r="JK2" s="271"/>
      <c r="JL2" s="277"/>
      <c r="JM2" s="277"/>
      <c r="JN2" s="296"/>
      <c r="JO2" s="116"/>
      <c r="JP2" s="116"/>
      <c r="JQ2" s="271"/>
      <c r="JR2" s="277"/>
      <c r="JS2" s="277"/>
      <c r="JT2" s="296"/>
      <c r="JU2" s="116"/>
      <c r="JV2" s="116"/>
      <c r="JW2" s="271"/>
      <c r="JX2" s="277"/>
      <c r="JY2" s="277"/>
      <c r="JZ2" s="296"/>
      <c r="KA2" s="116"/>
      <c r="KB2" s="116"/>
      <c r="KC2" s="271"/>
      <c r="KD2" s="277"/>
      <c r="KE2" s="277"/>
      <c r="KF2" s="296"/>
      <c r="KG2" s="116"/>
      <c r="KH2" s="116"/>
      <c r="KI2" s="271"/>
      <c r="KJ2" s="277"/>
      <c r="KK2" s="277"/>
      <c r="KL2" s="296"/>
      <c r="KM2" s="116"/>
      <c r="KN2" s="116"/>
      <c r="KO2" s="271"/>
      <c r="KP2" s="277"/>
      <c r="KQ2" s="277"/>
      <c r="KR2" s="296"/>
      <c r="KS2" s="116"/>
      <c r="KT2" s="116"/>
      <c r="KU2" s="271"/>
      <c r="KV2" s="277"/>
      <c r="KW2" s="277"/>
      <c r="KX2" s="296"/>
      <c r="KY2" s="116"/>
      <c r="KZ2" s="116"/>
      <c r="LA2" s="271"/>
      <c r="LB2" s="277"/>
      <c r="LC2" s="277"/>
      <c r="LD2" s="296"/>
      <c r="LE2" s="277"/>
      <c r="LF2" s="116"/>
      <c r="LG2" s="116"/>
      <c r="LH2" s="116"/>
      <c r="LI2" s="271"/>
      <c r="LJ2" s="277"/>
      <c r="LK2" s="277"/>
      <c r="LL2" s="296"/>
      <c r="LM2" s="116"/>
      <c r="LN2" s="116"/>
      <c r="LO2" s="271"/>
      <c r="LP2" s="277"/>
      <c r="LQ2" s="277"/>
      <c r="LR2" s="296"/>
      <c r="LS2" s="116"/>
      <c r="LT2" s="116"/>
      <c r="LU2" s="271"/>
      <c r="LV2" s="277"/>
      <c r="LW2" s="277"/>
      <c r="LX2" s="296"/>
      <c r="LY2" s="116"/>
      <c r="LZ2" s="116"/>
      <c r="MA2" s="271"/>
      <c r="MB2" s="277"/>
      <c r="MC2" s="277"/>
      <c r="MD2" s="296"/>
      <c r="ME2" s="116"/>
      <c r="MF2" s="116"/>
      <c r="MG2" s="116"/>
      <c r="MH2" s="277"/>
      <c r="MI2" s="277"/>
      <c r="MJ2" s="277"/>
      <c r="MK2" s="116"/>
      <c r="ML2" s="116"/>
      <c r="MM2" s="116"/>
      <c r="MN2" s="277"/>
      <c r="MO2" s="277"/>
      <c r="MP2" s="277"/>
    </row>
    <row r="3" spans="1:354" s="6" customFormat="1" ht="16.5" customHeight="1" thickBot="1" x14ac:dyDescent="0.3">
      <c r="B3" s="76" t="str">
        <f>IF('[1]Miter Profiles'!$AB3&lt;&gt;"",'[1]Miter Profiles'!$AB3,"")</f>
        <v>MP600-38</v>
      </c>
      <c r="C3" s="77" t="str">
        <f>IF('[1]Miter Profiles'!$AB4&lt;&gt;"",'[1]Miter Profiles'!$AB4,"")</f>
        <v>MP600-57</v>
      </c>
      <c r="D3" s="78" t="str">
        <f>IF('[1]Miter Profiles'!$AB5&lt;&gt;"",'[1]Miter Profiles'!$AB5,"")</f>
        <v>MP600-76</v>
      </c>
      <c r="E3" s="82" t="str">
        <f>IF('[1]Miter Profiles'!$AB6&lt;&gt;"",'[1]Miter Profiles'!$AB6,"")</f>
        <v>MP601-38</v>
      </c>
      <c r="F3" s="83" t="str">
        <f>IF('[1]Miter Profiles'!$AB7&lt;&gt;"",'[1]Miter Profiles'!$AB7,"")</f>
        <v>MP601-57</v>
      </c>
      <c r="G3" s="84" t="str">
        <f>IF('[1]Miter Profiles'!$AB8&lt;&gt;"",'[1]Miter Profiles'!$AB8,"")</f>
        <v>MP601-76</v>
      </c>
      <c r="H3" s="76" t="str">
        <f>IF('[1]Miter Profiles'!$AB9&lt;&gt;"",'[1]Miter Profiles'!$AB9,"")</f>
        <v>MP602-38</v>
      </c>
      <c r="I3" s="77" t="str">
        <f>IF('[1]Miter Profiles'!$AB10&lt;&gt;"",'[1]Miter Profiles'!$AB10,"")</f>
        <v>MP602-57</v>
      </c>
      <c r="J3" s="78" t="str">
        <f>IF('[1]Miter Profiles'!$AB11&lt;&gt;"",'[1]Miter Profiles'!$AB11,"")</f>
        <v>MP602-76</v>
      </c>
      <c r="K3" s="82" t="str">
        <f>IF('[1]Miter Profiles'!$AB12&lt;&gt;"",'[1]Miter Profiles'!$AB12,"")</f>
        <v>MP603-38</v>
      </c>
      <c r="L3" s="83" t="str">
        <f>IF('[1]Miter Profiles'!$AB13&lt;&gt;"",'[1]Miter Profiles'!$AB13,"")</f>
        <v>MP603-57</v>
      </c>
      <c r="M3" s="84" t="str">
        <f>IF('[1]Miter Profiles'!$AB14&lt;&gt;"",'[1]Miter Profiles'!$AB14,"")</f>
        <v>MP603-76</v>
      </c>
      <c r="N3" s="76" t="str">
        <f>IF('[1]Miter Profiles'!$AB15&lt;&gt;"",'[1]Miter Profiles'!$AB15,"")</f>
        <v>MP604-38</v>
      </c>
      <c r="O3" s="77" t="str">
        <f>IF('[1]Miter Profiles'!$AB16&lt;&gt;"",'[1]Miter Profiles'!$AB16,"")</f>
        <v>MP604-57</v>
      </c>
      <c r="P3" s="78" t="str">
        <f>IF('[1]Miter Profiles'!$AB17&lt;&gt;"",'[1]Miter Profiles'!$AB17,"")</f>
        <v>MP604-76</v>
      </c>
      <c r="Q3" s="82" t="str">
        <f>IF('[1]Miter Profiles'!$AB18&lt;&gt;"",'[1]Miter Profiles'!$AB18,"")</f>
        <v>MP605-38</v>
      </c>
      <c r="R3" s="83" t="str">
        <f>IF('[1]Miter Profiles'!$AB19&lt;&gt;"",'[1]Miter Profiles'!$AB19,"")</f>
        <v>MP605-57</v>
      </c>
      <c r="S3" s="84" t="str">
        <f>IF('[1]Miter Profiles'!$AB20&lt;&gt;"",'[1]Miter Profiles'!$AB20,"")</f>
        <v>MP605-76</v>
      </c>
      <c r="T3" s="76" t="str">
        <f>IF('[1]Miter Profiles'!$AB21&lt;&gt;"",'[1]Miter Profiles'!$AB21,"")</f>
        <v>MP606-38</v>
      </c>
      <c r="U3" s="77" t="str">
        <f>IF('[1]Miter Profiles'!$AB22&lt;&gt;"",'[1]Miter Profiles'!$AB22,"")</f>
        <v>MP606-57</v>
      </c>
      <c r="V3" s="78" t="str">
        <f>IF('[1]Miter Profiles'!$AB23&lt;&gt;"",'[1]Miter Profiles'!$AB23,"")</f>
        <v>MP606-76</v>
      </c>
      <c r="W3" s="82" t="str">
        <f>IF('[1]Miter Profiles'!$AB24&lt;&gt;"",'[1]Miter Profiles'!$AB24,"")</f>
        <v>MP607-38</v>
      </c>
      <c r="X3" s="83" t="str">
        <f>IF('[1]Miter Profiles'!$AB25&lt;&gt;"",'[1]Miter Profiles'!$AB25,"")</f>
        <v>MP607-57</v>
      </c>
      <c r="Y3" s="84" t="str">
        <f>IF('[1]Miter Profiles'!$AB26&lt;&gt;"",'[1]Miter Profiles'!$AB26,"")</f>
        <v>MP607-76</v>
      </c>
      <c r="Z3" s="76" t="str">
        <f>IF('[1]Miter Profiles'!$AB27&lt;&gt;"",'[1]Miter Profiles'!$AB27,"")</f>
        <v>MP608-38</v>
      </c>
      <c r="AA3" s="77" t="str">
        <f>IF('[1]Miter Profiles'!$AB28&lt;&gt;"",'[1]Miter Profiles'!$AB28,"")</f>
        <v>MP608-57</v>
      </c>
      <c r="AB3" s="78" t="str">
        <f>IF('[1]Miter Profiles'!$AB29&lt;&gt;"",'[1]Miter Profiles'!$AB29,"")</f>
        <v>MP608-76</v>
      </c>
      <c r="AC3" s="82" t="str">
        <f>IF('[1]Miter Profiles'!$AB30&lt;&gt;"",'[1]Miter Profiles'!$AB30,"")</f>
        <v>MP609-38</v>
      </c>
      <c r="AD3" s="83" t="str">
        <f>IF('[1]Miter Profiles'!$AB31&lt;&gt;"",'[1]Miter Profiles'!$AB31,"")</f>
        <v>MP609-57</v>
      </c>
      <c r="AE3" s="84" t="str">
        <f>IF('[1]Miter Profiles'!$AB32&lt;&gt;"",'[1]Miter Profiles'!$AB32,"")</f>
        <v>MP609-76</v>
      </c>
      <c r="AF3" s="76" t="str">
        <f>IF('[1]Miter Profiles'!$AB33&lt;&gt;"",'[1]Miter Profiles'!$AB33,"")</f>
        <v>MP610-38</v>
      </c>
      <c r="AG3" s="77" t="str">
        <f>IF('[1]Miter Profiles'!$AB34&lt;&gt;"",'[1]Miter Profiles'!$AB34,"")</f>
        <v>MP610-57</v>
      </c>
      <c r="AH3" s="78" t="str">
        <f>IF('[1]Miter Profiles'!$AB35&lt;&gt;"",'[1]Miter Profiles'!$AB35,"")</f>
        <v>MP610-76</v>
      </c>
      <c r="AI3" s="82" t="str">
        <f>IF('[1]Miter Profiles'!$AB36&lt;&gt;"",'[1]Miter Profiles'!$AB36,"")</f>
        <v>MP611-38</v>
      </c>
      <c r="AJ3" s="83" t="str">
        <f>IF('[1]Miter Profiles'!$AB37&lt;&gt;"",'[1]Miter Profiles'!$AB37,"")</f>
        <v>MP611-57</v>
      </c>
      <c r="AK3" s="84" t="str">
        <f>IF('[1]Miter Profiles'!$AB38&lt;&gt;"",'[1]Miter Profiles'!$AB38,"")</f>
        <v>MP611-76</v>
      </c>
      <c r="AL3" s="76" t="str">
        <f>IF('[1]Miter Profiles'!$AB39&lt;&gt;"",'[1]Miter Profiles'!$AB39,"")</f>
        <v>MP612-38</v>
      </c>
      <c r="AM3" s="77" t="str">
        <f>IF('[1]Miter Profiles'!$AB40&lt;&gt;"",'[1]Miter Profiles'!$AB40,"")</f>
        <v>MP612-57</v>
      </c>
      <c r="AN3" s="78" t="str">
        <f>IF('[1]Miter Profiles'!$AB41&lt;&gt;"",'[1]Miter Profiles'!$AB41,"")</f>
        <v>MP612-76</v>
      </c>
      <c r="AO3" s="82" t="str">
        <f>IF('[1]Miter Profiles'!$AB42&lt;&gt;"",'[1]Miter Profiles'!$AB42,"")</f>
        <v>MP613-38</v>
      </c>
      <c r="AP3" s="83" t="str">
        <f>IF('[1]Miter Profiles'!$AB43&lt;&gt;"",'[1]Miter Profiles'!$AB43,"")</f>
        <v>MP613-57</v>
      </c>
      <c r="AQ3" s="84" t="str">
        <f>IF('[1]Miter Profiles'!$AB44&lt;&gt;"",'[1]Miter Profiles'!$AB44,"")</f>
        <v>MP613-76</v>
      </c>
      <c r="AR3" s="76" t="str">
        <f>IF('[1]Miter Profiles'!$AB45&lt;&gt;"",'[1]Miter Profiles'!$AB45,"")</f>
        <v>MP614-38</v>
      </c>
      <c r="AS3" s="77" t="str">
        <f>IF('[1]Miter Profiles'!$AB46&lt;&gt;"",'[1]Miter Profiles'!$AB46,"")</f>
        <v>MP614-57</v>
      </c>
      <c r="AT3" s="78" t="str">
        <f>IF('[1]Miter Profiles'!$AB47&lt;&gt;"",'[1]Miter Profiles'!$AB47,"")</f>
        <v>MP614-76</v>
      </c>
      <c r="AU3" s="82" t="str">
        <f>IF('[1]Miter Profiles'!$AB48&lt;&gt;"",'[1]Miter Profiles'!$AB48,"")</f>
        <v>MP615-38</v>
      </c>
      <c r="AV3" s="83" t="str">
        <f>IF('[1]Miter Profiles'!$AB49&lt;&gt;"",'[1]Miter Profiles'!$AB49,"")</f>
        <v>MP615-57</v>
      </c>
      <c r="AW3" s="84" t="str">
        <f>IF('[1]Miter Profiles'!$AB50&lt;&gt;"",'[1]Miter Profiles'!$AB50,"")</f>
        <v>MP615-76</v>
      </c>
      <c r="AX3" s="76" t="str">
        <f>IF('[1]Miter Profiles'!$AB51&lt;&gt;"",'[1]Miter Profiles'!$AB51,"")</f>
        <v>MP616-38</v>
      </c>
      <c r="AY3" s="77" t="str">
        <f>IF('[1]Miter Profiles'!$AB52&lt;&gt;"",'[1]Miter Profiles'!$AB52,"")</f>
        <v>MP616-57</v>
      </c>
      <c r="AZ3" s="78" t="str">
        <f>IF('[1]Miter Profiles'!$AB53&lt;&gt;"",'[1]Miter Profiles'!$AB53,"")</f>
        <v>MP616-76</v>
      </c>
      <c r="BA3" s="82" t="str">
        <f>IF('[1]Miter Profiles'!$AB54&lt;&gt;"",'[1]Miter Profiles'!$AB54,"")</f>
        <v>MP617-38</v>
      </c>
      <c r="BB3" s="83" t="str">
        <f>IF('[1]Miter Profiles'!$AB55&lt;&gt;"",'[1]Miter Profiles'!$AB55,"")</f>
        <v>MP617-57</v>
      </c>
      <c r="BC3" s="84" t="str">
        <f>IF('[1]Miter Profiles'!$AB56&lt;&gt;"",'[1]Miter Profiles'!$AB56,"")</f>
        <v>MP617-76</v>
      </c>
      <c r="BD3" s="76" t="str">
        <f>IF('[1]Miter Profiles'!$AB57&lt;&gt;"",'[1]Miter Profiles'!$AB57,"")</f>
        <v>MP618-38</v>
      </c>
      <c r="BE3" s="77" t="str">
        <f>IF('[1]Miter Profiles'!$AB58&lt;&gt;"",'[1]Miter Profiles'!$AB58,"")</f>
        <v>MP618-57</v>
      </c>
      <c r="BF3" s="78" t="str">
        <f>IF('[1]Miter Profiles'!$AB59&lt;&gt;"",'[1]Miter Profiles'!$AB59,"")</f>
        <v>MP618-76</v>
      </c>
      <c r="BG3" s="82" t="str">
        <f>IF('[1]Miter Profiles'!$AB60&lt;&gt;"",'[1]Miter Profiles'!$AB60,"")</f>
        <v>MP619-38</v>
      </c>
      <c r="BH3" s="83" t="str">
        <f>IF('[1]Miter Profiles'!$AB61&lt;&gt;"",'[1]Miter Profiles'!$AB61,"")</f>
        <v>MP619-57</v>
      </c>
      <c r="BI3" s="84" t="str">
        <f>IF('[1]Miter Profiles'!$AB62&lt;&gt;"",'[1]Miter Profiles'!$AB62,"")</f>
        <v>MP619-76</v>
      </c>
      <c r="BJ3" s="76" t="str">
        <f>IF('[1]Miter Profiles'!$AB63&lt;&gt;"",'[1]Miter Profiles'!$AB63,"")</f>
        <v>MP620-38</v>
      </c>
      <c r="BK3" s="77" t="str">
        <f>IF('[1]Miter Profiles'!$AB64&lt;&gt;"",'[1]Miter Profiles'!$AB64,"")</f>
        <v>MP620-57</v>
      </c>
      <c r="BL3" s="78" t="str">
        <f>IF('[1]Miter Profiles'!$AB65&lt;&gt;"",'[1]Miter Profiles'!$AB65,"")</f>
        <v>MP620-76</v>
      </c>
      <c r="BM3" s="82" t="str">
        <f>IF('[1]Miter Profiles'!$AB66&lt;&gt;"",'[1]Miter Profiles'!$AB66,"")</f>
        <v>MP621-38</v>
      </c>
      <c r="BN3" s="83" t="str">
        <f>IF('[1]Miter Profiles'!$AB67&lt;&gt;"",'[1]Miter Profiles'!$AB67,"")</f>
        <v>MP621-57</v>
      </c>
      <c r="BO3" s="84" t="str">
        <f>IF('[1]Miter Profiles'!$AB68&lt;&gt;"",'[1]Miter Profiles'!$AB68,"")</f>
        <v>MP621-76</v>
      </c>
      <c r="BP3" s="76" t="str">
        <f>IF('[1]Miter Profiles'!$AB69&lt;&gt;"",'[1]Miter Profiles'!$AB69,"")</f>
        <v>MP622-38</v>
      </c>
      <c r="BQ3" s="77" t="str">
        <f>IF('[1]Miter Profiles'!$AB70&lt;&gt;"",'[1]Miter Profiles'!$AB70,"")</f>
        <v>MP622-57</v>
      </c>
      <c r="BR3" s="78" t="str">
        <f>IF('[1]Miter Profiles'!$AB71&lt;&gt;"",'[1]Miter Profiles'!$AB71,"")</f>
        <v>MP622-76</v>
      </c>
      <c r="BS3" s="82" t="str">
        <f>IF('[1]Miter Profiles'!$AB72&lt;&gt;"",'[1]Miter Profiles'!$AB72,"")</f>
        <v>MP623-38</v>
      </c>
      <c r="BT3" s="83" t="str">
        <f>IF('[1]Miter Profiles'!$AB73&lt;&gt;"",'[1]Miter Profiles'!$AB73,"")</f>
        <v>MP623-57</v>
      </c>
      <c r="BU3" s="84" t="str">
        <f>IF('[1]Miter Profiles'!$AB74&lt;&gt;"",'[1]Miter Profiles'!$AB74,"")</f>
        <v>MP623-76</v>
      </c>
      <c r="BV3" s="76" t="str">
        <f>IF('[1]Miter Profiles'!$AB75&lt;&gt;"",'[1]Miter Profiles'!$AB75,"")</f>
        <v>MP624-38</v>
      </c>
      <c r="BW3" s="77" t="str">
        <f>IF('[1]Miter Profiles'!$AB76&lt;&gt;"",'[1]Miter Profiles'!$AB76,"")</f>
        <v>MP624-57</v>
      </c>
      <c r="BX3" s="78" t="str">
        <f>IF('[1]Miter Profiles'!$AB77&lt;&gt;"",'[1]Miter Profiles'!$AB77,"")</f>
        <v>MP624-76</v>
      </c>
      <c r="BY3" s="82" t="str">
        <f>IF('[1]Miter Profiles'!$AB78&lt;&gt;"",'[1]Miter Profiles'!$AB78,"")</f>
        <v>MP625-38</v>
      </c>
      <c r="BZ3" s="83" t="str">
        <f>IF('[1]Miter Profiles'!$AB79&lt;&gt;"",'[1]Miter Profiles'!$AB79,"")</f>
        <v>MP625-57</v>
      </c>
      <c r="CA3" s="84" t="str">
        <f>IF('[1]Miter Profiles'!$AB80&lt;&gt;"",'[1]Miter Profiles'!$AB80,"")</f>
        <v>MP625-76</v>
      </c>
      <c r="CB3" s="76" t="str">
        <f>IF('[1]Miter Profiles'!$AB81&lt;&gt;"",'[1]Miter Profiles'!$AB81,"")</f>
        <v>MP626-38</v>
      </c>
      <c r="CC3" s="77" t="str">
        <f>IF('[1]Miter Profiles'!$AB82&lt;&gt;"",'[1]Miter Profiles'!$AB82,"")</f>
        <v>MP626-57</v>
      </c>
      <c r="CD3" s="78" t="str">
        <f>IF('[1]Miter Profiles'!$AB83&lt;&gt;"",'[1]Miter Profiles'!$AB83,"")</f>
        <v>MP626-76</v>
      </c>
      <c r="CE3" s="82" t="str">
        <f>IF('[1]Miter Profiles'!$AB84&lt;&gt;"",'[1]Miter Profiles'!$AB84,"")</f>
        <v>MP627-38</v>
      </c>
      <c r="CF3" s="83" t="str">
        <f>IF('[1]Miter Profiles'!$AB85&lt;&gt;"",'[1]Miter Profiles'!$AB85,"")</f>
        <v>MP627-57</v>
      </c>
      <c r="CG3" s="84" t="str">
        <f>IF('[1]Miter Profiles'!$AB86&lt;&gt;"",'[1]Miter Profiles'!$AB86,"")</f>
        <v>MP627-76</v>
      </c>
      <c r="CH3" s="76" t="str">
        <f>IF('[1]Miter Profiles'!$AB87&lt;&gt;"",'[1]Miter Profiles'!$AB87,"")</f>
        <v>MP628-38</v>
      </c>
      <c r="CI3" s="77" t="str">
        <f>IF('[1]Miter Profiles'!$AB88&lt;&gt;"",'[1]Miter Profiles'!$AB88,"")</f>
        <v>MP628-57</v>
      </c>
      <c r="CJ3" s="78" t="str">
        <f>IF('[1]Miter Profiles'!$AB89&lt;&gt;"",'[1]Miter Profiles'!$AB89,"")</f>
        <v>MP628-76</v>
      </c>
      <c r="CK3" s="82" t="str">
        <f>IF('[1]Miter Profiles'!$AB90&lt;&gt;"",'[1]Miter Profiles'!$AB90,"")</f>
        <v>MP629-38</v>
      </c>
      <c r="CL3" s="83" t="str">
        <f>IF('[1]Miter Profiles'!$AB91&lt;&gt;"",'[1]Miter Profiles'!$AB91,"")</f>
        <v>MP629-57</v>
      </c>
      <c r="CM3" s="84" t="str">
        <f>IF('[1]Miter Profiles'!$AB92&lt;&gt;"",'[1]Miter Profiles'!$AB92,"")</f>
        <v>MP629-76</v>
      </c>
      <c r="CN3" s="76" t="str">
        <f>IF('[1]Miter Profiles'!$AB93&lt;&gt;"",'[1]Miter Profiles'!$AB93,"")</f>
        <v>MP630-38</v>
      </c>
      <c r="CO3" s="77" t="str">
        <f>IF('[1]Miter Profiles'!$AB94&lt;&gt;"",'[1]Miter Profiles'!$AB94,"")</f>
        <v>MP630-57</v>
      </c>
      <c r="CP3" s="78" t="str">
        <f>IF('[1]Miter Profiles'!$AB95&lt;&gt;"",'[1]Miter Profiles'!$AB95,"")</f>
        <v>MP630-76</v>
      </c>
      <c r="CQ3" s="82" t="str">
        <f>IF('[1]Miter Profiles'!$AB96&lt;&gt;"",'[1]Miter Profiles'!$AB96,"")</f>
        <v>MP631-38</v>
      </c>
      <c r="CR3" s="83" t="str">
        <f>IF('[1]Miter Profiles'!$AB97&lt;&gt;"",'[1]Miter Profiles'!$AB97,"")</f>
        <v>MP631-57</v>
      </c>
      <c r="CS3" s="84" t="str">
        <f>IF('[1]Miter Profiles'!$AB98&lt;&gt;"",'[1]Miter Profiles'!$AB98,"")</f>
        <v>MP631-76</v>
      </c>
      <c r="CT3" s="76" t="str">
        <f>IF('[1]Miter Profiles'!$AB99&lt;&gt;"",'[1]Miter Profiles'!$AB99,"")</f>
        <v>MP632-38</v>
      </c>
      <c r="CU3" s="77" t="str">
        <f>IF('[1]Miter Profiles'!$AB100&lt;&gt;"",'[1]Miter Profiles'!$AB100,"")</f>
        <v>MP632-57</v>
      </c>
      <c r="CV3" s="78" t="str">
        <f>IF('[1]Miter Profiles'!$AB101&lt;&gt;"",'[1]Miter Profiles'!$AB101,"")</f>
        <v>MP632-76</v>
      </c>
      <c r="CW3" s="82" t="str">
        <f>IF('[1]Miter Profiles'!$AB102&lt;&gt;"",'[1]Miter Profiles'!$AB102,"")</f>
        <v>MP633-38</v>
      </c>
      <c r="CX3" s="83" t="str">
        <f>IF('[1]Miter Profiles'!$AB103&lt;&gt;"",'[1]Miter Profiles'!$AB103,"")</f>
        <v>MP633-57</v>
      </c>
      <c r="CY3" s="84" t="str">
        <f>IF('[1]Miter Profiles'!$AB104&lt;&gt;"",'[1]Miter Profiles'!$AB104,"")</f>
        <v>MP633-76</v>
      </c>
      <c r="CZ3" s="76" t="str">
        <f>IF('[1]Miter Profiles'!$AB105&lt;&gt;"",'[1]Miter Profiles'!$AB105,"")</f>
        <v>MP634-38</v>
      </c>
      <c r="DA3" s="77" t="str">
        <f>IF('[1]Miter Profiles'!$AB106&lt;&gt;"",'[1]Miter Profiles'!$AB106,"")</f>
        <v>MP634-57</v>
      </c>
      <c r="DB3" s="78" t="str">
        <f>IF('[1]Miter Profiles'!$AB107&lt;&gt;"",'[1]Miter Profiles'!$AB107,"")</f>
        <v>MP634-76</v>
      </c>
      <c r="DC3" s="82" t="str">
        <f>IF('[1]Miter Profiles'!$AB108&lt;&gt;"",'[1]Miter Profiles'!$AB108,"")</f>
        <v>MP635-38</v>
      </c>
      <c r="DD3" s="83" t="str">
        <f>IF('[1]Miter Profiles'!$AB109&lt;&gt;"",'[1]Miter Profiles'!$AB109,"")</f>
        <v>MP635-57</v>
      </c>
      <c r="DE3" s="84" t="str">
        <f>IF('[1]Miter Profiles'!$AB110&lt;&gt;"",'[1]Miter Profiles'!$AB110,"")</f>
        <v>MP635-76</v>
      </c>
      <c r="DF3" s="76" t="str">
        <f>IF('[1]Miter Profiles'!$AB111&lt;&gt;"",'[1]Miter Profiles'!$AB111,"")</f>
        <v>MP636-38</v>
      </c>
      <c r="DG3" s="77" t="str">
        <f>IF('[1]Miter Profiles'!$AB112&lt;&gt;"",'[1]Miter Profiles'!$AB112,"")</f>
        <v>MP636-57</v>
      </c>
      <c r="DH3" s="78" t="str">
        <f>IF('[1]Miter Profiles'!$AB113&lt;&gt;"",'[1]Miter Profiles'!$AB113,"")</f>
        <v>MP636-76</v>
      </c>
      <c r="DI3" s="82" t="str">
        <f>IF('[1]Miter Profiles'!$AB114&lt;&gt;"",'[1]Miter Profiles'!$AB114,"")</f>
        <v>MP637-38</v>
      </c>
      <c r="DJ3" s="83" t="str">
        <f>IF('[1]Miter Profiles'!$AB115&lt;&gt;"",'[1]Miter Profiles'!$AB115,"")</f>
        <v>MP637-57</v>
      </c>
      <c r="DK3" s="84" t="str">
        <f>IF('[1]Miter Profiles'!$AB116&lt;&gt;"",'[1]Miter Profiles'!$AB116,"")</f>
        <v>MP637-76</v>
      </c>
      <c r="DL3" s="76" t="str">
        <f>IF('[1]Miter Profiles'!$AB117&lt;&gt;"",'[1]Miter Profiles'!$AB117,"")</f>
        <v>MP638-38</v>
      </c>
      <c r="DM3" s="77" t="str">
        <f>IF('[1]Miter Profiles'!$AB118&lt;&gt;"",'[1]Miter Profiles'!$AB118,"")</f>
        <v>MP638-57</v>
      </c>
      <c r="DN3" s="78" t="str">
        <f>IF('[1]Miter Profiles'!$AB119&lt;&gt;"",'[1]Miter Profiles'!$AB119,"")</f>
        <v>MP638-76</v>
      </c>
      <c r="DO3" s="82" t="str">
        <f>IF('[1]Miter Profiles'!$AB120&lt;&gt;"",'[1]Miter Profiles'!$AB120,"")</f>
        <v>MP639-38</v>
      </c>
      <c r="DP3" s="83" t="str">
        <f>IF('[1]Miter Profiles'!$AB121&lt;&gt;"",'[1]Miter Profiles'!$AB121,"")</f>
        <v>MP639-57</v>
      </c>
      <c r="DQ3" s="84" t="str">
        <f>IF('[1]Miter Profiles'!$AB122&lt;&gt;"",'[1]Miter Profiles'!$AB122,"")</f>
        <v>MP639-76</v>
      </c>
      <c r="DR3" s="76" t="str">
        <f>IF('[1]Miter Profiles'!$AB123&lt;&gt;"",'[1]Miter Profiles'!$AB123,"")</f>
        <v>MP640-38</v>
      </c>
      <c r="DS3" s="77" t="str">
        <f>IF('[1]Miter Profiles'!$AB124&lt;&gt;"",'[1]Miter Profiles'!$AB124,"")</f>
        <v>MP640-57</v>
      </c>
      <c r="DT3" s="78" t="str">
        <f>IF('[1]Miter Profiles'!$AB125&lt;&gt;"",'[1]Miter Profiles'!$AB125,"")</f>
        <v>MP640-76</v>
      </c>
      <c r="DU3" s="82" t="str">
        <f>IF('[1]Miter Profiles'!$AB126&lt;&gt;"",'[1]Miter Profiles'!$AB126,"")</f>
        <v>MP641-38</v>
      </c>
      <c r="DV3" s="83" t="str">
        <f>IF('[1]Miter Profiles'!$AB127&lt;&gt;"",'[1]Miter Profiles'!$AB127,"")</f>
        <v>MP641-57</v>
      </c>
      <c r="DW3" s="84" t="str">
        <f>IF('[1]Miter Profiles'!$AB128&lt;&gt;"",'[1]Miter Profiles'!$AB128,"")</f>
        <v>MP641-76</v>
      </c>
      <c r="DX3" s="76" t="str">
        <f>IF('[1]Miter Profiles'!$AB129&lt;&gt;"",'[1]Miter Profiles'!$AB129,"")</f>
        <v>MP642-38</v>
      </c>
      <c r="DY3" s="77" t="str">
        <f>IF('[1]Miter Profiles'!$AB130&lt;&gt;"",'[1]Miter Profiles'!$AB130,"")</f>
        <v>MP642-57</v>
      </c>
      <c r="DZ3" s="101" t="str">
        <f>IF('[1]Miter Profiles'!$AB131&lt;&gt;"",'[1]Miter Profiles'!$AB131,"")</f>
        <v>MP642-76</v>
      </c>
      <c r="EA3" s="106" t="str">
        <f>IF('[1]Miter Profiles'!$AB132&lt;&gt;"",'[1]Miter Profiles'!$AB132,"")</f>
        <v>MP642-89</v>
      </c>
      <c r="EB3" s="103" t="str">
        <f>IF('[1]Miter Profiles'!$AB133&lt;&gt;"",'[1]Miter Profiles'!$AB133,"")</f>
        <v>MP643-38</v>
      </c>
      <c r="EC3" s="108" t="str">
        <f>IF('[1]Miter Profiles'!$AB134&lt;&gt;"",'[1]Miter Profiles'!$AB134,"")</f>
        <v>MP643-57</v>
      </c>
      <c r="ED3" s="114" t="str">
        <f>IF('[1]Miter Profiles'!$AB135&lt;&gt;"",'[1]Miter Profiles'!$AB135,"")</f>
        <v>MP643-76</v>
      </c>
      <c r="EE3" s="111" t="str">
        <f>IF('[1]Miter Profiles'!$AB136&lt;&gt;"",'[1]Miter Profiles'!$AB136,"")</f>
        <v>MP644-38</v>
      </c>
      <c r="EF3" s="101" t="str">
        <f>IF('[1]Miter Profiles'!$AB137&lt;&gt;"",'[1]Miter Profiles'!$AB137,"")</f>
        <v>MP644-57</v>
      </c>
      <c r="EG3" s="117" t="str">
        <f>IF('[1]Miter Profiles'!$AB138&lt;&gt;"",'[1]Miter Profiles'!$AB138,"")</f>
        <v>MP644-76</v>
      </c>
      <c r="EH3" s="106" t="str">
        <f>IF('[1]Miter Profiles'!$AB139&lt;&gt;"",'[1]Miter Profiles'!$AB139,"")</f>
        <v>MP644-89</v>
      </c>
      <c r="EI3" s="119" t="str">
        <f>IF('[1]Miter Profiles'!$AB140&lt;&gt;"",'[1]Miter Profiles'!$AB140,"")</f>
        <v>MP645-38</v>
      </c>
      <c r="EJ3" s="122" t="str">
        <f>IF('[1]Miter Profiles'!$AB141&lt;&gt;"",'[1]Miter Profiles'!$AB141,"")</f>
        <v>MP645-57</v>
      </c>
      <c r="EK3" s="122" t="str">
        <f>IF('[1]Miter Profiles'!$AB142&lt;&gt;"",'[1]Miter Profiles'!$AB142,"")</f>
        <v>MP645-76</v>
      </c>
      <c r="EL3" s="114" t="str">
        <f>IF('[1]Miter Profiles'!$AB143&lt;&gt;"",'[1]Miter Profiles'!$AB143,"")</f>
        <v>MP645-89</v>
      </c>
      <c r="EM3" s="127" t="str">
        <f>IF('[1]Miter Profiles'!$AB144&lt;&gt;"",'[1]Miter Profiles'!$AB144,"")</f>
        <v>MP646-38</v>
      </c>
      <c r="EN3" s="117" t="str">
        <f>IF('[1]Miter Profiles'!$AB145&lt;&gt;"",'[1]Miter Profiles'!$AB145,"")</f>
        <v>MP646-57</v>
      </c>
      <c r="EO3" s="106" t="str">
        <f>IF('[1]Miter Profiles'!$AB146&lt;&gt;"",'[1]Miter Profiles'!$AB146,"")</f>
        <v>MP646-76</v>
      </c>
      <c r="EP3" s="125" t="str">
        <f>IF('[1]Miter Profiles'!$AB147&lt;&gt;"",'[1]Miter Profiles'!$AB147,"")</f>
        <v>MP647-38</v>
      </c>
      <c r="EQ3" s="122" t="str">
        <f>IF('[1]Miter Profiles'!$AB148&lt;&gt;"",'[1]Miter Profiles'!$AB148,"")</f>
        <v>MP647-57</v>
      </c>
      <c r="ER3" s="114" t="str">
        <f>IF('[1]Miter Profiles'!$AB149&lt;&gt;"",'[1]Miter Profiles'!$AB149,"")</f>
        <v>MP647-76</v>
      </c>
      <c r="ES3" s="135" t="str">
        <f>IF('[1]Miter Profiles'!$AB150&lt;&gt;"",'[1]Miter Profiles'!$AB150,"")</f>
        <v>MP648-38</v>
      </c>
      <c r="ET3" s="136" t="str">
        <f>IF('[1]Miter Profiles'!$AB151&lt;&gt;"",'[1]Miter Profiles'!$AB151,"")</f>
        <v>MP648-57</v>
      </c>
      <c r="EU3" s="137" t="str">
        <f>IF('[1]Miter Profiles'!$AB152&lt;&gt;"",'[1]Miter Profiles'!$AB152,"")</f>
        <v>MP648-76</v>
      </c>
      <c r="EV3" s="125" t="str">
        <f>IF('[1]Miter Profiles'!$AB153&lt;&gt;"",'[1]Miter Profiles'!$AB153,"")</f>
        <v>MP649-38</v>
      </c>
      <c r="EW3" s="122" t="str">
        <f>IF('[1]Miter Profiles'!$AB154&lt;&gt;"",'[1]Miter Profiles'!$AB154,"")</f>
        <v>MP649-57</v>
      </c>
      <c r="EX3" s="114" t="str">
        <f>IF('[1]Miter Profiles'!$AB155&lt;&gt;"",'[1]Miter Profiles'!$AB155,"")</f>
        <v>MP649-76</v>
      </c>
      <c r="EY3" s="127" t="str">
        <f>IF('[1]Miter Profiles'!$AB156&lt;&gt;"",'[1]Miter Profiles'!$AB156,"")</f>
        <v>MP650-38</v>
      </c>
      <c r="EZ3" s="117" t="str">
        <f>IF('[1]Miter Profiles'!$AB157&lt;&gt;"",'[1]Miter Profiles'!$AB157,"")</f>
        <v>MP650-57</v>
      </c>
      <c r="FA3" s="106" t="str">
        <f>IF('[1]Miter Profiles'!$AB158&lt;&gt;"",'[1]Miter Profiles'!$AB158,"")</f>
        <v>MP650-76</v>
      </c>
      <c r="FB3" s="125" t="str">
        <f>IF('[1]Miter Profiles'!$AB159&lt;&gt;"",'[1]Miter Profiles'!$AB159,"")</f>
        <v>MP651-38</v>
      </c>
      <c r="FC3" s="122" t="str">
        <f>IF('[1]Miter Profiles'!$AB160&lt;&gt;"",'[1]Miter Profiles'!$AB160,"")</f>
        <v>MP651-57</v>
      </c>
      <c r="FD3" s="114" t="str">
        <f>IF('[1]Miter Profiles'!$AB161&lt;&gt;"",'[1]Miter Profiles'!$AB161,"")</f>
        <v>MP651-76</v>
      </c>
      <c r="FE3" s="127" t="str">
        <f>IF('[1]Miter Profiles'!$AB162&lt;&gt;"",'[1]Miter Profiles'!$AB162,"")</f>
        <v>MP652-38</v>
      </c>
      <c r="FF3" s="117" t="str">
        <f>IF('[1]Miter Profiles'!$AB163&lt;&gt;"",'[1]Miter Profiles'!$AB163,"")</f>
        <v>MP652-57</v>
      </c>
      <c r="FG3" s="106" t="str">
        <f>IF('[1]Miter Profiles'!$AB164&lt;&gt;"",'[1]Miter Profiles'!$AB164,"")</f>
        <v>MP652-76</v>
      </c>
      <c r="FH3" s="125" t="str">
        <f>IF('[1]Miter Profiles'!$AB165&lt;&gt;"",'[1]Miter Profiles'!$AB165,"")</f>
        <v>MP653-38</v>
      </c>
      <c r="FI3" s="122" t="str">
        <f>IF('[1]Miter Profiles'!$AB166&lt;&gt;"",'[1]Miter Profiles'!$AB166,"")</f>
        <v>MP653-57</v>
      </c>
      <c r="FJ3" s="114" t="str">
        <f>IF('[1]Miter Profiles'!$AB167&lt;&gt;"",'[1]Miter Profiles'!$AB167,"")</f>
        <v>MP653-76</v>
      </c>
      <c r="FK3" s="127" t="str">
        <f>IF('[1]Miter Profiles'!$AB168&lt;&gt;"",'[1]Miter Profiles'!$AB168,"")</f>
        <v>MP654-38</v>
      </c>
      <c r="FL3" s="117" t="str">
        <f>IF('[1]Miter Profiles'!$AB169&lt;&gt;"",'[1]Miter Profiles'!$AB169,"")</f>
        <v>MP654-57</v>
      </c>
      <c r="FM3" s="106" t="str">
        <f>IF('[1]Miter Profiles'!$AB170&lt;&gt;"",'[1]Miter Profiles'!$AB170,"")</f>
        <v>MP654-76</v>
      </c>
      <c r="FN3" s="125" t="str">
        <f>IF('[1]Miter Profiles'!$AB171&lt;&gt;"",'[1]Miter Profiles'!$AB171,"")</f>
        <v>MP655-38</v>
      </c>
      <c r="FO3" s="122" t="str">
        <f>IF('[1]Miter Profiles'!$AB172&lt;&gt;"",'[1]Miter Profiles'!$AB172,"")</f>
        <v>MP655-57</v>
      </c>
      <c r="FP3" s="114" t="str">
        <f>IF('[1]Miter Profiles'!$AB173&lt;&gt;"",'[1]Miter Profiles'!$AB173,"")</f>
        <v>MP655-76</v>
      </c>
      <c r="FQ3" s="127" t="str">
        <f>IF('[1]Miter Profiles'!$AB174&lt;&gt;"",'[1]Miter Profiles'!$AB174,"")</f>
        <v>MP656-38</v>
      </c>
      <c r="FR3" s="117" t="str">
        <f>IF('[1]Miter Profiles'!$AB175&lt;&gt;"",'[1]Miter Profiles'!$AB175,"")</f>
        <v>MP656-57</v>
      </c>
      <c r="FS3" s="106" t="str">
        <f>IF('[1]Miter Profiles'!$AB176&lt;&gt;"",'[1]Miter Profiles'!$AB176,"")</f>
        <v>MP656-76</v>
      </c>
      <c r="FT3" s="125" t="str">
        <f>IF('[1]Miter Profiles'!$AB177&lt;&gt;"",'[1]Miter Profiles'!$AB177,"")</f>
        <v>MP657-38</v>
      </c>
      <c r="FU3" s="122" t="str">
        <f>IF('[1]Miter Profiles'!$AB178&lt;&gt;"",'[1]Miter Profiles'!$AB178,"")</f>
        <v>MP657-57</v>
      </c>
      <c r="FV3" s="114" t="str">
        <f>IF('[1]Miter Profiles'!$AB179&lt;&gt;"",'[1]Miter Profiles'!$AB179,"")</f>
        <v>MP657-76</v>
      </c>
      <c r="FW3" s="127" t="str">
        <f>IF('[1]Miter Profiles'!$AB180&lt;&gt;"",'[1]Miter Profiles'!$AB180,"")</f>
        <v>MP658-38</v>
      </c>
      <c r="FX3" s="270" t="str">
        <f>IF('[1]Miter Profiles'!$AB181&lt;&gt;"",'[1]Miter Profiles'!$AB181,"")</f>
        <v>MP658-57</v>
      </c>
      <c r="FY3" s="272" t="str">
        <f>IF('[1]Miter Profiles'!$AB182&lt;&gt;"",'[1]Miter Profiles'!$AB182,"")</f>
        <v>MP658-76</v>
      </c>
      <c r="FZ3" s="279" t="str">
        <f>IF('[1]Miter Profiles'!$AB183&lt;&gt;"",'[1]Miter Profiles'!$AB183,"")</f>
        <v>MP659-38</v>
      </c>
      <c r="GA3" s="280" t="str">
        <f>IF('[1]Miter Profiles'!$AB184&lt;&gt;"",'[1]Miter Profiles'!$AB184,"")</f>
        <v>MP659-57</v>
      </c>
      <c r="GB3" s="281" t="str">
        <f>IF('[1]Miter Profiles'!$AB185&lt;&gt;"",'[1]Miter Profiles'!$AB185,"")</f>
        <v>MP659-76</v>
      </c>
      <c r="GC3" s="274" t="str">
        <f>IF('[1]Miter Profiles'!$AB186&lt;&gt;"",'[1]Miter Profiles'!$AB186,"")</f>
        <v>MP660-38</v>
      </c>
      <c r="GD3" s="270" t="str">
        <f>IF('[1]Miter Profiles'!$AB187&lt;&gt;"",'[1]Miter Profiles'!$AB187,"")</f>
        <v>MP660-57</v>
      </c>
      <c r="GE3" s="272" t="str">
        <f>IF('[1]Miter Profiles'!$AB188&lt;&gt;"",'[1]Miter Profiles'!$AB188,"")</f>
        <v>MP660-76</v>
      </c>
      <c r="GF3" s="279" t="str">
        <f>IF('[1]Miter Profiles'!$AB189&lt;&gt;"",'[1]Miter Profiles'!$AB189,"")</f>
        <v>MP661-38</v>
      </c>
      <c r="GG3" s="280" t="str">
        <f>IF('[1]Miter Profiles'!$AB190&lt;&gt;"",'[1]Miter Profiles'!$AB190,"")</f>
        <v>MP661-57</v>
      </c>
      <c r="GH3" s="281" t="str">
        <f>IF('[1]Miter Profiles'!$AB191&lt;&gt;"",'[1]Miter Profiles'!$AB191,"")</f>
        <v>MP661-76</v>
      </c>
      <c r="GI3" s="274" t="str">
        <f>IF('[1]Miter Profiles'!$AB192&lt;&gt;"",'[1]Miter Profiles'!$AB192,"")</f>
        <v>MP662-38</v>
      </c>
      <c r="GJ3" s="270" t="str">
        <f>IF('[1]Miter Profiles'!$AB193&lt;&gt;"",'[1]Miter Profiles'!$AB193,"")</f>
        <v>MP662-57</v>
      </c>
      <c r="GK3" s="272" t="str">
        <f>IF('[1]Miter Profiles'!$AB194&lt;&gt;"",'[1]Miter Profiles'!$AB194,"")</f>
        <v>MP662-76</v>
      </c>
      <c r="GL3" s="279" t="str">
        <f>IF('[1]Miter Profiles'!$AB195&lt;&gt;"",'[1]Miter Profiles'!$AB195,"")</f>
        <v>MP663-38</v>
      </c>
      <c r="GM3" s="280" t="str">
        <f>IF('[1]Miter Profiles'!$AB196&lt;&gt;"",'[1]Miter Profiles'!$AB196,"")</f>
        <v>MP663-57</v>
      </c>
      <c r="GN3" s="281" t="str">
        <f>IF('[1]Miter Profiles'!$AB197&lt;&gt;"",'[1]Miter Profiles'!$AB197,"")</f>
        <v>MP663-76</v>
      </c>
      <c r="GO3" s="274" t="str">
        <f>IF('[1]Miter Profiles'!$AB198&lt;&gt;"",'[1]Miter Profiles'!$AB198,"")</f>
        <v>MP664-38</v>
      </c>
      <c r="GP3" s="270" t="str">
        <f>IF('[1]Miter Profiles'!$AB199&lt;&gt;"",'[1]Miter Profiles'!$AB199,"")</f>
        <v>MP664-57</v>
      </c>
      <c r="GQ3" s="272" t="str">
        <f>IF('[1]Miter Profiles'!$AB200&lt;&gt;"",'[1]Miter Profiles'!$AB200,"")</f>
        <v>MP664-76</v>
      </c>
      <c r="GR3" s="279" t="str">
        <f>IF('[1]Miter Profiles'!$AB201&lt;&gt;"",'[1]Miter Profiles'!$AB201,"")</f>
        <v>MP665-38</v>
      </c>
      <c r="GS3" s="280" t="str">
        <f>IF('[1]Miter Profiles'!$AB202&lt;&gt;"",'[1]Miter Profiles'!$AB202,"")</f>
        <v>MP665-57</v>
      </c>
      <c r="GT3" s="281" t="str">
        <f>IF('[1]Miter Profiles'!$AB203&lt;&gt;"",'[1]Miter Profiles'!$AB203,"")</f>
        <v>MP665-76</v>
      </c>
      <c r="GU3" s="274" t="str">
        <f>IF('[1]Miter Profiles'!$AB204&lt;&gt;"",'[1]Miter Profiles'!$AB204,"")</f>
        <v>MP666-38</v>
      </c>
      <c r="GV3" s="270" t="str">
        <f>IF('[1]Miter Profiles'!$AB205&lt;&gt;"",'[1]Miter Profiles'!$AB205,"")</f>
        <v>MP666-57</v>
      </c>
      <c r="GW3" s="272" t="str">
        <f>IF('[1]Miter Profiles'!$AB206&lt;&gt;"",'[1]Miter Profiles'!$AB206,"")</f>
        <v>MP666-76</v>
      </c>
      <c r="GX3" s="279" t="str">
        <f>IF('[1]Miter Profiles'!$AB207&lt;&gt;"",'[1]Miter Profiles'!$AB207,"")</f>
        <v>MP667-38</v>
      </c>
      <c r="GY3" s="280" t="str">
        <f>IF('[1]Miter Profiles'!$AB208&lt;&gt;"",'[1]Miter Profiles'!$AB208,"")</f>
        <v>MP667-57</v>
      </c>
      <c r="GZ3" s="281" t="str">
        <f>IF('[1]Miter Profiles'!$AB209&lt;&gt;"",'[1]Miter Profiles'!$AB209,"")</f>
        <v>MP667-76</v>
      </c>
      <c r="HA3" s="274" t="str">
        <f>IF('[1]Miter Profiles'!$AB210&lt;&gt;"",'[1]Miter Profiles'!$AB210,"")</f>
        <v>MP668-38</v>
      </c>
      <c r="HB3" s="270" t="str">
        <f>IF('[1]Miter Profiles'!$AB211&lt;&gt;"",'[1]Miter Profiles'!$AB211,"")</f>
        <v>MP668-57</v>
      </c>
      <c r="HC3" s="272" t="str">
        <f>IF('[1]Miter Profiles'!$AB212&lt;&gt;"",'[1]Miter Profiles'!$AB212,"")</f>
        <v>MP668-76</v>
      </c>
      <c r="HD3" s="279" t="str">
        <f>IF('[1]Miter Profiles'!$AB213&lt;&gt;"",'[1]Miter Profiles'!$AB213,"")</f>
        <v>MP669-57</v>
      </c>
      <c r="HE3" s="281" t="str">
        <f>IF('[1]Miter Profiles'!$AB214&lt;&gt;"",'[1]Miter Profiles'!$AB214,"")</f>
        <v>MP669-76</v>
      </c>
      <c r="HF3" s="274" t="str">
        <f>IF('[1]Miter Profiles'!$AB215&lt;&gt;"",'[1]Miter Profiles'!$AB215,"")</f>
        <v>MP670-38</v>
      </c>
      <c r="HG3" s="270" t="str">
        <f>IF('[1]Miter Profiles'!$AB216&lt;&gt;"",'[1]Miter Profiles'!$AB216,"")</f>
        <v>MP670-57</v>
      </c>
      <c r="HH3" s="272" t="str">
        <f>IF('[1]Miter Profiles'!$AB217&lt;&gt;"",'[1]Miter Profiles'!$AB217,"")</f>
        <v>MP670-76</v>
      </c>
      <c r="HI3" s="279" t="str">
        <f>IF('[1]Miter Profiles'!$AB218&lt;&gt;"",'[1]Miter Profiles'!$AB218,"")</f>
        <v>MP671-38</v>
      </c>
      <c r="HJ3" s="280" t="str">
        <f>IF('[1]Miter Profiles'!$AB219&lt;&gt;"",'[1]Miter Profiles'!$AB219,"")</f>
        <v>MP671-57</v>
      </c>
      <c r="HK3" s="281" t="str">
        <f>IF('[1]Miter Profiles'!$AB220&lt;&gt;"",'[1]Miter Profiles'!$AB220,"")</f>
        <v>MP671-76</v>
      </c>
      <c r="HL3" s="274" t="str">
        <f>IF('[1]Miter Profiles'!$AB221&lt;&gt;"",'[1]Miter Profiles'!$AB221,"")</f>
        <v>MP672-38</v>
      </c>
      <c r="HM3" s="270" t="str">
        <f>IF('[1]Miter Profiles'!$AB222&lt;&gt;"",'[1]Miter Profiles'!$AB222,"")</f>
        <v>MP672-57</v>
      </c>
      <c r="HN3" s="270" t="str">
        <f>IF('[1]Miter Profiles'!$AB223&lt;&gt;"",'[1]Miter Profiles'!$AB223,"")</f>
        <v>MP672-76</v>
      </c>
      <c r="HO3" s="280" t="str">
        <f>IF('[1]Miter Profiles'!$AB224&lt;&gt;"",'[1]Miter Profiles'!$AB224,"")</f>
        <v>MP673-38</v>
      </c>
      <c r="HP3" s="280" t="str">
        <f>IF('[1]Miter Profiles'!$AB225&lt;&gt;"",'[1]Miter Profiles'!$AB225,"")</f>
        <v>MP673-57</v>
      </c>
      <c r="HQ3" s="280" t="str">
        <f>IF('[1]Miter Profiles'!$AB226&lt;&gt;"",'[1]Miter Profiles'!$AB226,"")</f>
        <v>MP673-76</v>
      </c>
      <c r="HR3" s="280" t="str">
        <f>IF('[1]Miter Profiles'!$AB227&lt;&gt;"",'[1]Miter Profiles'!$AB227,"")</f>
        <v>MP673-114</v>
      </c>
      <c r="HS3" s="270" t="str">
        <f>IF('[1]Miter Profiles'!$AB228&lt;&gt;"",'[1]Miter Profiles'!$AB228,"")</f>
        <v>MP674-38</v>
      </c>
      <c r="HT3" s="270" t="str">
        <f>IF('[1]Miter Profiles'!$AB229&lt;&gt;"",'[1]Miter Profiles'!$AB229,"")</f>
        <v>MP674-57</v>
      </c>
      <c r="HU3" s="270" t="str">
        <f>IF('[1]Miter Profiles'!$AB230&lt;&gt;"",'[1]Miter Profiles'!$AB230,"")</f>
        <v>MP674-76</v>
      </c>
      <c r="HV3" s="280" t="str">
        <f>IF('[1]Miter Profiles'!$AB231&lt;&gt;"",'[1]Miter Profiles'!$AB231,"")</f>
        <v>MP675-38</v>
      </c>
      <c r="HW3" s="280" t="str">
        <f>IF('[1]Miter Profiles'!$AB232&lt;&gt;"",'[1]Miter Profiles'!$AB232,"")</f>
        <v>MP675-57</v>
      </c>
      <c r="HX3" s="280" t="str">
        <f>IF('[1]Miter Profiles'!$AB233&lt;&gt;"",'[1]Miter Profiles'!$AB233,"")</f>
        <v>MP675-76</v>
      </c>
      <c r="HY3" s="270" t="str">
        <f>IF('[1]Miter Profiles'!$AB234&lt;&gt;"",'[1]Miter Profiles'!$AB234,"")</f>
        <v>MP676-38</v>
      </c>
      <c r="HZ3" s="270" t="str">
        <f>IF('[1]Miter Profiles'!$AB235&lt;&gt;"",'[1]Miter Profiles'!$AB235,"")</f>
        <v>MP676-57</v>
      </c>
      <c r="IA3" s="270" t="str">
        <f>IF('[1]Miter Profiles'!$AB236&lt;&gt;"",'[1]Miter Profiles'!$AB236,"")</f>
        <v>MP676-76</v>
      </c>
      <c r="IB3" s="280" t="str">
        <f>IF('[1]Miter Profiles'!$AB237&lt;&gt;"",'[1]Miter Profiles'!$AB237,"")</f>
        <v>MP677-38</v>
      </c>
      <c r="IC3" s="280" t="str">
        <f>IF('[1]Miter Profiles'!$AB238&lt;&gt;"",'[1]Miter Profiles'!$AB238,"")</f>
        <v>MP677-57</v>
      </c>
      <c r="ID3" s="280" t="str">
        <f>IF('[1]Miter Profiles'!$AB239&lt;&gt;"",'[1]Miter Profiles'!$AB239,"")</f>
        <v>MP677-76</v>
      </c>
      <c r="IE3" s="270" t="str">
        <f>IF('[1]Miter Profiles'!$AB240&lt;&gt;"",'[1]Miter Profiles'!$AB240,"")</f>
        <v>MP678-38</v>
      </c>
      <c r="IF3" s="270" t="str">
        <f>IF('[1]Miter Profiles'!$AB241&lt;&gt;"",'[1]Miter Profiles'!$AB241,"")</f>
        <v>MP678-57</v>
      </c>
      <c r="IG3" s="270" t="str">
        <f>IF('[1]Miter Profiles'!$AB242&lt;&gt;"",'[1]Miter Profiles'!$AB242,"")</f>
        <v>MP678-76</v>
      </c>
      <c r="IH3" s="280" t="str">
        <f>IF('[1]Miter Profiles'!$AB243&lt;&gt;"",'[1]Miter Profiles'!$AB243,"")</f>
        <v>MP679-38</v>
      </c>
      <c r="II3" s="280" t="str">
        <f>IF('[1]Miter Profiles'!$AB244&lt;&gt;"",'[1]Miter Profiles'!$AB244,"")</f>
        <v>MP679-57</v>
      </c>
      <c r="IJ3" s="280" t="str">
        <f>IF('[1]Miter Profiles'!$AB245&lt;&gt;"",'[1]Miter Profiles'!$AB245,"")</f>
        <v>MP679-76</v>
      </c>
      <c r="IK3" s="270" t="str">
        <f>IF('[1]Miter Profiles'!$AB246&lt;&gt;"",'[1]Miter Profiles'!$AB246,"")</f>
        <v>MP680-38</v>
      </c>
      <c r="IL3" s="270" t="str">
        <f>IF('[1]Miter Profiles'!$AB247&lt;&gt;"",'[1]Miter Profiles'!$AB247,"")</f>
        <v>MP680-57</v>
      </c>
      <c r="IM3" s="270" t="str">
        <f>IF('[1]Miter Profiles'!$AB248&lt;&gt;"",'[1]Miter Profiles'!$AB248,"")</f>
        <v>MP680-76</v>
      </c>
      <c r="IN3" s="280" t="str">
        <f>IF('[1]Miter Profiles'!$AB249&lt;&gt;"",'[1]Miter Profiles'!$AB249,"")</f>
        <v>MP681-38</v>
      </c>
      <c r="IO3" s="280" t="str">
        <f>IF('[1]Miter Profiles'!$AB250&lt;&gt;"",'[1]Miter Profiles'!$AB250,"")</f>
        <v>MP681-57</v>
      </c>
      <c r="IP3" s="280" t="str">
        <f>IF('[1]Miter Profiles'!$AB251&lt;&gt;"",'[1]Miter Profiles'!$AB251,"")</f>
        <v>MP681-76</v>
      </c>
      <c r="IQ3" s="270" t="str">
        <f>IF('[1]Miter Profiles'!$AB252&lt;&gt;"",'[1]Miter Profiles'!$AB252,"")</f>
        <v>MP682-38</v>
      </c>
      <c r="IR3" s="270" t="str">
        <f>IF('[1]Miter Profiles'!$AB253&lt;&gt;"",'[1]Miter Profiles'!$AB253,"")</f>
        <v>MP682-57</v>
      </c>
      <c r="IS3" s="270" t="str">
        <f>IF('[1]Miter Profiles'!$AB254&lt;&gt;"",'[1]Miter Profiles'!$AB254,"")</f>
        <v>MP682-76</v>
      </c>
      <c r="IT3" s="280" t="str">
        <f>IF('[1]Miter Profiles'!$AB255&lt;&gt;"",'[1]Miter Profiles'!$AB255,"")</f>
        <v>MP683-38</v>
      </c>
      <c r="IU3" s="280" t="str">
        <f>IF('[1]Miter Profiles'!$AB256&lt;&gt;"",'[1]Miter Profiles'!$AB256,"")</f>
        <v>MP683-57</v>
      </c>
      <c r="IV3" s="280" t="str">
        <f>IF('[1]Miter Profiles'!$AB257&lt;&gt;"",'[1]Miter Profiles'!$AB257,"")</f>
        <v>MP683-76</v>
      </c>
      <c r="IW3" s="270" t="str">
        <f>IF('[1]Miter Profiles'!$AB258&lt;&gt;"",'[1]Miter Profiles'!$AB258,"")</f>
        <v>MP684-38</v>
      </c>
      <c r="IX3" s="270" t="str">
        <f>IF('[1]Miter Profiles'!$AB259&lt;&gt;"",'[1]Miter Profiles'!$AB259,"")</f>
        <v>MP684-57</v>
      </c>
      <c r="IY3" s="270" t="str">
        <f>IF('[1]Miter Profiles'!$AB260&lt;&gt;"",'[1]Miter Profiles'!$AB260,"")</f>
        <v>MP684-76</v>
      </c>
      <c r="IZ3" s="280" t="str">
        <f>IF('[1]Miter Profiles'!$AB261&lt;&gt;"",'[1]Miter Profiles'!$AB261,"")</f>
        <v>MP685-38</v>
      </c>
      <c r="JA3" s="280" t="str">
        <f>IF('[1]Miter Profiles'!$AB262&lt;&gt;"",'[1]Miter Profiles'!$AB262,"")</f>
        <v>MP685-57</v>
      </c>
      <c r="JB3" s="280" t="str">
        <f>IF('[1]Miter Profiles'!$AB263&lt;&gt;"",'[1]Miter Profiles'!$AB263,"")</f>
        <v>MP685-76</v>
      </c>
      <c r="JC3" s="270" t="str">
        <f>IF('[1]Miter Profiles'!$AB264&lt;&gt;"",'[1]Miter Profiles'!$AB264,"")</f>
        <v>MP686-38</v>
      </c>
      <c r="JD3" s="270" t="str">
        <f>IF('[1]Miter Profiles'!$AB265&lt;&gt;"",'[1]Miter Profiles'!$AB265,"")</f>
        <v>MP686-57</v>
      </c>
      <c r="JE3" s="270" t="str">
        <f>IF('[1]Miter Profiles'!$AB266&lt;&gt;"",'[1]Miter Profiles'!$AB266,"")</f>
        <v>MP686-76</v>
      </c>
      <c r="JF3" s="280" t="str">
        <f>IF('[1]Miter Profiles'!$AB267&lt;&gt;"",'[1]Miter Profiles'!$AB267,"")</f>
        <v>MP687-38</v>
      </c>
      <c r="JG3" s="280" t="str">
        <f>IF('[1]Miter Profiles'!$AB268&lt;&gt;"",'[1]Miter Profiles'!$AB268,"")</f>
        <v>MP687-57</v>
      </c>
      <c r="JH3" s="280" t="str">
        <f>IF('[1]Miter Profiles'!$AB269&lt;&gt;"",'[1]Miter Profiles'!$AB269,"")</f>
        <v>MP687-76</v>
      </c>
      <c r="JI3" s="270" t="str">
        <f>IF('[1]Miter Profiles'!$AB270&lt;&gt;"",'[1]Miter Profiles'!$AB270,"")</f>
        <v>MP688-38</v>
      </c>
      <c r="JJ3" s="270" t="str">
        <f>IF('[1]Miter Profiles'!$AB271&lt;&gt;"",'[1]Miter Profiles'!$AB271,"")</f>
        <v>MP688-57</v>
      </c>
      <c r="JK3" s="270" t="str">
        <f>IF('[1]Miter Profiles'!$AB272&lt;&gt;"",'[1]Miter Profiles'!$AB272,"")</f>
        <v>MP688-76</v>
      </c>
      <c r="JL3" s="280" t="str">
        <f>IF('[1]Miter Profiles'!$AB273&lt;&gt;"",'[1]Miter Profiles'!$AB273,"")</f>
        <v>MP689-38</v>
      </c>
      <c r="JM3" s="280" t="str">
        <f>IF('[1]Miter Profiles'!$AB274&lt;&gt;"",'[1]Miter Profiles'!$AB274,"")</f>
        <v>MP689-57</v>
      </c>
      <c r="JN3" s="280" t="str">
        <f>IF('[1]Miter Profiles'!$AB275&lt;&gt;"",'[1]Miter Profiles'!$AB275,"")</f>
        <v>MP689-38</v>
      </c>
      <c r="JO3" s="270" t="str">
        <f>IF('[1]Miter Profiles'!$AB276&lt;&gt;"",'[1]Miter Profiles'!$AB276,"")</f>
        <v>MP690-38</v>
      </c>
      <c r="JP3" s="270" t="str">
        <f>IF('[1]Miter Profiles'!$AB277&lt;&gt;"",'[1]Miter Profiles'!$AB277,"")</f>
        <v>MP690-57</v>
      </c>
      <c r="JQ3" s="270" t="str">
        <f>IF('[1]Miter Profiles'!$AB278&lt;&gt;"",'[1]Miter Profiles'!$AB278,"")</f>
        <v>MP690-38</v>
      </c>
      <c r="JR3" s="280" t="str">
        <f>IF('[1]Miter Profiles'!$AB279&lt;&gt;"",'[1]Miter Profiles'!$AB279,"")</f>
        <v>MP691-38</v>
      </c>
      <c r="JS3" s="280" t="str">
        <f>IF('[1]Miter Profiles'!$AB280&lt;&gt;"",'[1]Miter Profiles'!$AB280,"")</f>
        <v>MP691-57</v>
      </c>
      <c r="JT3" s="280" t="str">
        <f>IF('[1]Miter Profiles'!$AB281&lt;&gt;"",'[1]Miter Profiles'!$AB281,"")</f>
        <v>MP691-76</v>
      </c>
      <c r="JU3" s="270" t="str">
        <f>IF('[1]Miter Profiles'!$AB282&lt;&gt;"",'[1]Miter Profiles'!$AB282,"")</f>
        <v>MP692-38</v>
      </c>
      <c r="JV3" s="270" t="str">
        <f>IF('[1]Miter Profiles'!$AB283&lt;&gt;"",'[1]Miter Profiles'!$AB283,"")</f>
        <v>MP692-57</v>
      </c>
      <c r="JW3" s="270" t="str">
        <f>IF('[1]Miter Profiles'!$AB284&lt;&gt;"",'[1]Miter Profiles'!$AB284,"")</f>
        <v>MP692-76</v>
      </c>
      <c r="JX3" s="280" t="str">
        <f>IF('[1]Miter Profiles'!$AB285&lt;&gt;"",'[1]Miter Profiles'!$AB285,"")</f>
        <v>MP693-38</v>
      </c>
      <c r="JY3" s="280" t="str">
        <f>IF('[1]Miter Profiles'!$AB286&lt;&gt;"",'[1]Miter Profiles'!$AB286,"")</f>
        <v>MP693-57</v>
      </c>
      <c r="JZ3" s="280" t="str">
        <f>IF('[1]Miter Profiles'!$AB287&lt;&gt;"",'[1]Miter Profiles'!$AB287,"")</f>
        <v>MP693-76</v>
      </c>
      <c r="KA3" s="270" t="str">
        <f>IF('[1]Miter Profiles'!$AB288&lt;&gt;"",'[1]Miter Profiles'!$AB288,"")</f>
        <v>MP694-38</v>
      </c>
      <c r="KB3" s="270" t="str">
        <f>IF('[1]Miter Profiles'!$AB289&lt;&gt;"",'[1]Miter Profiles'!$AB289,"")</f>
        <v>MP694-57</v>
      </c>
      <c r="KC3" s="270" t="str">
        <f>IF('[1]Miter Profiles'!$AB290&lt;&gt;"",'[1]Miter Profiles'!$AB290,"")</f>
        <v>MP694-76</v>
      </c>
      <c r="KD3" s="280" t="str">
        <f>IF('[1]Miter Profiles'!$AB291&lt;&gt;"",'[1]Miter Profiles'!$AB291,"")</f>
        <v>MP695-38</v>
      </c>
      <c r="KE3" s="280" t="str">
        <f>IF('[1]Miter Profiles'!$AB292&lt;&gt;"",'[1]Miter Profiles'!$AB292,"")</f>
        <v>MP695-57</v>
      </c>
      <c r="KF3" s="280" t="str">
        <f>IF('[1]Miter Profiles'!$AB293&lt;&gt;"",'[1]Miter Profiles'!$AB293,"")</f>
        <v>MP695-76</v>
      </c>
      <c r="KG3" s="270" t="str">
        <f>IF('[1]Miter Profiles'!$AB294&lt;&gt;"",'[1]Miter Profiles'!$AB294,"")</f>
        <v>MP696-38</v>
      </c>
      <c r="KH3" s="270" t="str">
        <f>IF('[1]Miter Profiles'!$AB295&lt;&gt;"",'[1]Miter Profiles'!$AB295,"")</f>
        <v>MP696-57</v>
      </c>
      <c r="KI3" s="270" t="str">
        <f>IF('[1]Miter Profiles'!$AB296&lt;&gt;"",'[1]Miter Profiles'!$AB296,"")</f>
        <v>MP696-76</v>
      </c>
      <c r="KJ3" s="280" t="str">
        <f>IF('[1]Miter Profiles'!$AB297&lt;&gt;"",'[1]Miter Profiles'!$AB297,"")</f>
        <v>MP697-38</v>
      </c>
      <c r="KK3" s="280" t="str">
        <f>IF('[1]Miter Profiles'!$AB298&lt;&gt;"",'[1]Miter Profiles'!$AB298,"")</f>
        <v>MP697-57</v>
      </c>
      <c r="KL3" s="280" t="str">
        <f>IF('[1]Miter Profiles'!$AB299&lt;&gt;"",'[1]Miter Profiles'!$AB299,"")</f>
        <v>MP697-76</v>
      </c>
      <c r="KM3" s="270" t="str">
        <f>IF('[1]Miter Profiles'!$AB300&lt;&gt;"",'[1]Miter Profiles'!$AB300,"")</f>
        <v>MP698-38</v>
      </c>
      <c r="KN3" s="270" t="str">
        <f>IF('[1]Miter Profiles'!$AB301&lt;&gt;"",'[1]Miter Profiles'!$AB301,"")</f>
        <v>MP698-57</v>
      </c>
      <c r="KO3" s="270" t="str">
        <f>IF('[1]Miter Profiles'!$AB302&lt;&gt;"",'[1]Miter Profiles'!$AB302,"")</f>
        <v>MP698-76</v>
      </c>
      <c r="KP3" s="280" t="str">
        <f>IF('[1]Miter Profiles'!$AB303&lt;&gt;"",'[1]Miter Profiles'!$AB303,"")</f>
        <v>MP699-38</v>
      </c>
      <c r="KQ3" s="280" t="str">
        <f>IF('[1]Miter Profiles'!$AB304&lt;&gt;"",'[1]Miter Profiles'!$AB304,"")</f>
        <v>MP699-57</v>
      </c>
      <c r="KR3" s="280" t="str">
        <f>IF('[1]Miter Profiles'!$AB305&lt;&gt;"",'[1]Miter Profiles'!$AB305,"")</f>
        <v>MP699-76</v>
      </c>
      <c r="KS3" s="270" t="str">
        <f>IF('[1]Miter Profiles'!$AB306&lt;&gt;"",'[1]Miter Profiles'!$AB306,"")</f>
        <v>MP6100-38</v>
      </c>
      <c r="KT3" s="270" t="str">
        <f>IF('[1]Miter Profiles'!$AB307&lt;&gt;"",'[1]Miter Profiles'!$AB307,"")</f>
        <v>MP6100-57</v>
      </c>
      <c r="KU3" s="270" t="str">
        <f>IF('[1]Miter Profiles'!$AB308&lt;&gt;"",'[1]Miter Profiles'!$AB308,"")</f>
        <v>MP6100-76</v>
      </c>
      <c r="KV3" s="280" t="str">
        <f>IF('[1]Miter Profiles'!$AB309&lt;&gt;"",'[1]Miter Profiles'!$AB309,"")</f>
        <v>MP6101-38</v>
      </c>
      <c r="KW3" s="280" t="str">
        <f>IF('[1]Miter Profiles'!$AB310&lt;&gt;"",'[1]Miter Profiles'!$AB310,"")</f>
        <v>MP6101-57</v>
      </c>
      <c r="KX3" s="280" t="str">
        <f>IF('[1]Miter Profiles'!$AB311&lt;&gt;"",'[1]Miter Profiles'!$AB311,"")</f>
        <v>MP6101-76</v>
      </c>
      <c r="KY3" s="270" t="str">
        <f>IF('[1]Miter Profiles'!$AB312&lt;&gt;"",'[1]Miter Profiles'!$AB312,"")</f>
        <v>MP6102-38</v>
      </c>
      <c r="KZ3" s="270" t="str">
        <f>IF('[1]Miter Profiles'!$AB313&lt;&gt;"",'[1]Miter Profiles'!$AB313,"")</f>
        <v>MP6102-57</v>
      </c>
      <c r="LA3" s="270" t="str">
        <f>IF('[1]Miter Profiles'!$AB314&lt;&gt;"",'[1]Miter Profiles'!$AB314,"")</f>
        <v>MP6102-76</v>
      </c>
      <c r="LB3" s="280" t="str">
        <f>IF('[1]Miter Profiles'!$AB315&lt;&gt;"",'[1]Miter Profiles'!$AB315,"")</f>
        <v>MP6103-38</v>
      </c>
      <c r="LC3" s="280" t="str">
        <f>IF('[1]Miter Profiles'!$AB316&lt;&gt;"",'[1]Miter Profiles'!$AB316,"")</f>
        <v>MP6103-57</v>
      </c>
      <c r="LD3" s="280" t="str">
        <f>IF('[1]Miter Profiles'!$AB317&lt;&gt;"",'[1]Miter Profiles'!$AB317,"")</f>
        <v>MP6103-76</v>
      </c>
      <c r="LE3" s="280" t="str">
        <f>IF('[1]Miter Profiles'!$AB318&lt;&gt;"",'[1]Miter Profiles'!$AB318,"")</f>
        <v>MP6103-89</v>
      </c>
      <c r="LF3" s="270" t="str">
        <f>IF('[1]Miter Profiles'!$AB319&lt;&gt;"",'[1]Miter Profiles'!$AB319,"")</f>
        <v>MP6104-38</v>
      </c>
      <c r="LG3" s="270" t="str">
        <f>IF('[1]Miter Profiles'!$AB320&lt;&gt;"",'[1]Miter Profiles'!$AB320,"")</f>
        <v>MP6104-57</v>
      </c>
      <c r="LH3" s="270" t="str">
        <f>IF('[1]Miter Profiles'!$AB321&lt;&gt;"",'[1]Miter Profiles'!$AB321,"")</f>
        <v>MP6104-76</v>
      </c>
      <c r="LI3" s="270" t="str">
        <f>IF('[1]Miter Profiles'!$AB322&lt;&gt;"",'[1]Miter Profiles'!$AB322,"")</f>
        <v>MP6104-89</v>
      </c>
      <c r="LJ3" s="280" t="str">
        <f>IF('[1]Miter Profiles'!$AB323&lt;&gt;"",'[1]Miter Profiles'!$AB323,"")</f>
        <v>MP6105-38</v>
      </c>
      <c r="LK3" s="280" t="str">
        <f>IF('[1]Miter Profiles'!$AB324&lt;&gt;"",'[1]Miter Profiles'!$AB324,"")</f>
        <v>MP6105-57</v>
      </c>
      <c r="LL3" s="280" t="str">
        <f>IF('[1]Miter Profiles'!$AB325&lt;&gt;"",'[1]Miter Profiles'!$AB325,"")</f>
        <v>MP6105-76</v>
      </c>
      <c r="LM3" s="270" t="str">
        <f>IF('[1]Miter Profiles'!$AB326&lt;&gt;"",'[1]Miter Profiles'!$AB326,"")</f>
        <v>MP6106-38</v>
      </c>
      <c r="LN3" s="270" t="str">
        <f>IF('[1]Miter Profiles'!$AB327&lt;&gt;"",'[1]Miter Profiles'!$AB327,"")</f>
        <v>MP6106-57</v>
      </c>
      <c r="LO3" s="270" t="str">
        <f>IF('[1]Miter Profiles'!$AB328&lt;&gt;"",'[1]Miter Profiles'!$AB328,"")</f>
        <v>MP6106-76</v>
      </c>
      <c r="LP3" s="280" t="str">
        <f>IF('[1]Miter Profiles'!$AB329&lt;&gt;"",'[1]Miter Profiles'!$AB329,"")</f>
        <v>MP6107-38</v>
      </c>
      <c r="LQ3" s="280" t="str">
        <f>IF('[1]Miter Profiles'!$AB330&lt;&gt;"",'[1]Miter Profiles'!$AB330,"")</f>
        <v>MP6107-57</v>
      </c>
      <c r="LR3" s="280" t="str">
        <f>IF('[1]Miter Profiles'!$AB331&lt;&gt;"",'[1]Miter Profiles'!$AB331,"")</f>
        <v>MP6107-76</v>
      </c>
      <c r="LS3" s="270" t="str">
        <f>IF('[1]Miter Profiles'!$AB332&lt;&gt;"",'[1]Miter Profiles'!$AB332,"")</f>
        <v>MP6108-38</v>
      </c>
      <c r="LT3" s="270" t="str">
        <f>IF('[1]Miter Profiles'!$AB333&lt;&gt;"",'[1]Miter Profiles'!$AB333,"")</f>
        <v>MP6108-57</v>
      </c>
      <c r="LU3" s="270" t="str">
        <f>IF('[1]Miter Profiles'!$AB334&lt;&gt;"",'[1]Miter Profiles'!$AB334,"")</f>
        <v>MP6108-76</v>
      </c>
      <c r="LV3" s="280" t="str">
        <f>IF('[1]Miter Profiles'!$AB335&lt;&gt;"",'[1]Miter Profiles'!$AB335,"")</f>
        <v>MP6109-38</v>
      </c>
      <c r="LW3" s="280" t="str">
        <f>IF('[1]Miter Profiles'!$AB336&lt;&gt;"",'[1]Miter Profiles'!$AB336,"")</f>
        <v>MP6109-57</v>
      </c>
      <c r="LX3" s="280" t="str">
        <f>IF('[1]Miter Profiles'!$AB337&lt;&gt;"",'[1]Miter Profiles'!$AB337,"")</f>
        <v>MP6109-76</v>
      </c>
      <c r="LY3" s="270" t="str">
        <f>IF('[1]Miter Profiles'!$AB338&lt;&gt;"",'[1]Miter Profiles'!$AB338,"")</f>
        <v>MP6110-38</v>
      </c>
      <c r="LZ3" s="270" t="str">
        <f>IF('[1]Miter Profiles'!$AB339&lt;&gt;"",'[1]Miter Profiles'!$AB339,"")</f>
        <v>MP6110-57</v>
      </c>
      <c r="MA3" s="270" t="str">
        <f>IF('[1]Miter Profiles'!$AB340&lt;&gt;"",'[1]Miter Profiles'!$AB340,"")</f>
        <v>MP6110-76</v>
      </c>
      <c r="MB3" s="280" t="str">
        <f>IF('[1]Miter Profiles'!$AB341&lt;&gt;"",'[1]Miter Profiles'!$AB341,"")</f>
        <v>MP6111-38</v>
      </c>
      <c r="MC3" s="280" t="str">
        <f>IF('[1]Miter Profiles'!$AB342&lt;&gt;"",'[1]Miter Profiles'!$AB342,"")</f>
        <v>MP6111-57</v>
      </c>
      <c r="MD3" s="280" t="str">
        <f>IF('[1]Miter Profiles'!$AB343&lt;&gt;"",'[1]Miter Profiles'!$AB343,"")</f>
        <v>MP6111-76</v>
      </c>
      <c r="ME3" s="270" t="str">
        <f>IF('[1]Miter Profiles'!$AB344&lt;&gt;"",'[1]Miter Profiles'!$AB344,"")</f>
        <v>MP6112-38</v>
      </c>
      <c r="MF3" s="270" t="str">
        <f>IF('[1]Miter Profiles'!$AB345&lt;&gt;"",'[1]Miter Profiles'!$AB345,"")</f>
        <v>MP6112-57</v>
      </c>
      <c r="MG3" s="270" t="str">
        <f>IF('[1]Miter Profiles'!$AB346&lt;&gt;"",'[1]Miter Profiles'!$AB346,"")</f>
        <v>MP6112-76</v>
      </c>
      <c r="MH3" s="280" t="str">
        <f>IF('[1]Miter Profiles'!$AB347&lt;&gt;"",'[1]Miter Profiles'!$AB347,"")</f>
        <v>MP6113-38</v>
      </c>
      <c r="MI3" s="280" t="str">
        <f>IF('[1]Miter Profiles'!$AB348&lt;&gt;"",'[1]Miter Profiles'!$AB348,"")</f>
        <v>MP6113-57</v>
      </c>
      <c r="MJ3" s="280" t="str">
        <f>IF('[1]Miter Profiles'!$AB349&lt;&gt;"",'[1]Miter Profiles'!$AB349,"")</f>
        <v>MP6113-76</v>
      </c>
      <c r="MK3" s="270" t="str">
        <f>IF('[1]Miter Profiles'!$AB350&lt;&gt;"",'[1]Miter Profiles'!$AB350,"")</f>
        <v>MP6114-38</v>
      </c>
      <c r="ML3" s="270" t="str">
        <f>IF('[1]Miter Profiles'!$AB351&lt;&gt;"",'[1]Miter Profiles'!$AB351,"")</f>
        <v>MP6114-57</v>
      </c>
      <c r="MM3" s="270" t="str">
        <f>IF('[1]Miter Profiles'!$AB352&lt;&gt;"",'[1]Miter Profiles'!$AB352,"")</f>
        <v>MP6114-76</v>
      </c>
      <c r="MN3" s="280" t="str">
        <f>IF('[1]Miter Profiles'!$AB353&lt;&gt;"",'[1]Miter Profiles'!$AB353,"")</f>
        <v>MP6115-38</v>
      </c>
      <c r="MO3" s="280" t="str">
        <f>IF('[1]Miter Profiles'!$AB354&lt;&gt;"",'[1]Miter Profiles'!$AB354,"")</f>
        <v>MP6115-57</v>
      </c>
      <c r="MP3" s="280" t="str">
        <f>IF('[1]Miter Profiles'!$AB355&lt;&gt;"",'[1]Miter Profiles'!$AB355,"")</f>
        <v>MP6115-76</v>
      </c>
    </row>
    <row r="4" spans="1:354" ht="15.75" customHeight="1" thickBot="1" x14ac:dyDescent="0.3">
      <c r="A4" s="7" t="str">
        <f>IF('[1]Outside Edges'!$A3&lt;&gt;"",'[1]Outside Edges'!$A3,"")</f>
        <v>D1</v>
      </c>
      <c r="B4" s="10" t="str">
        <f>IF(AND((RIGHT($B$3,2)-'[1]Miter Profiles'!$AC$3-'[1]Outside Edges'!$B3)&gt;=5,'[1]Outside Edges'!$P3="Yes"),"Yes","No")</f>
        <v>No</v>
      </c>
      <c r="C4" s="10" t="str">
        <f>IF(AND((RIGHT($C$3,2)-'[1]Miter Profiles'!$AC$4-'[1]Outside Edges'!$B3)&gt;=5,'[1]Outside Edges'!$P3="Yes"),"Yes","No")</f>
        <v>No</v>
      </c>
      <c r="D4" s="85" t="str">
        <f>IF(AND((RIGHT($D$3,2)-'[1]Miter Profiles'!$AC$5-'[1]Outside Edges'!$B3)&gt;=5,'[1]Outside Edges'!$P3="Yes"),"Yes","No")</f>
        <v>No</v>
      </c>
      <c r="E4" s="86" t="str">
        <f>IF(AND((RIGHT($E$3,2)-'[1]Miter Profiles'!$AC$6-'[1]Outside Edges'!$B3)&gt;=5,'[1]Outside Edges'!$P3="Yes"),"Yes","No")</f>
        <v>No</v>
      </c>
      <c r="F4" s="11" t="str">
        <f>IF(AND((RIGHT($F$3,2)-'[1]Miter Profiles'!$AC$7-'[1]Outside Edges'!$B3)&gt;=5,'[1]Outside Edges'!$P3="Yes"),"Yes","No")</f>
        <v>No</v>
      </c>
      <c r="G4" s="87" t="str">
        <f>IF(AND((RIGHT($G$3,2)-'[1]Miter Profiles'!$AC$8-'[1]Outside Edges'!$B3)&gt;=5,'[1]Outside Edges'!$P3="Yes"),"Yes","No")</f>
        <v>No</v>
      </c>
      <c r="H4" s="10" t="str">
        <f>IF(AND((RIGHT($H$3,2)-'[1]Miter Profiles'!$AC$9-'[1]Outside Edges'!$B3)&gt;=5,'[1]Outside Edges'!$P3="Yes"),"Yes","No")</f>
        <v>No</v>
      </c>
      <c r="I4" s="10" t="str">
        <f>IF(AND((RIGHT($I$3,2)-'[1]Miter Profiles'!$AC$10-'[1]Outside Edges'!$B3)&gt;=5,'[1]Outside Edges'!$P3="Yes"),"Yes","No")</f>
        <v>No</v>
      </c>
      <c r="J4" s="85" t="str">
        <f>IF(AND((RIGHT($J$3,2)-'[1]Miter Profiles'!$AC$11-'[1]Outside Edges'!$B3)&gt;=5,'[1]Outside Edges'!$P3="Yes"),"Yes","No")</f>
        <v>No</v>
      </c>
      <c r="K4" s="86" t="str">
        <f>IF(AND((RIGHT($K$3,2)-'[1]Miter Profiles'!$AC$12-'[1]Outside Edges'!$B3)&gt;=5,'[1]Outside Edges'!$P3="Yes"),"Yes","No")</f>
        <v>No</v>
      </c>
      <c r="L4" s="11" t="str">
        <f>IF(AND((RIGHT($L$3,2)-'[1]Miter Profiles'!$AC$13-'[1]Outside Edges'!$B3)&gt;=5,'[1]Outside Edges'!$P3="Yes"),"Yes","No")</f>
        <v>No</v>
      </c>
      <c r="M4" s="87" t="str">
        <f>IF(AND((RIGHT($M$3,2)-'[1]Miter Profiles'!$AC$14-'[1]Outside Edges'!$B3)&gt;=5,'[1]Outside Edges'!$P3="Yes"),"Yes","No")</f>
        <v>No</v>
      </c>
      <c r="N4" s="10" t="str">
        <f>IF(AND((RIGHT($N$3,2)-'[1]Miter Profiles'!$AC$15-'[1]Outside Edges'!$B3)&gt;=4,'[1]Outside Edges'!$P3="Yes"),"Yes","No")</f>
        <v>No</v>
      </c>
      <c r="O4" s="10" t="str">
        <f>IF(AND((RIGHT($O$3,2)-'[1]Miter Profiles'!$AC$16-'[1]Outside Edges'!$B3)&gt;=5,'[1]Outside Edges'!$P3="Yes"),"Yes","No")</f>
        <v>No</v>
      </c>
      <c r="P4" s="85" t="str">
        <f>IF(AND((RIGHT($P$3,2)-'[1]Miter Profiles'!$AC$17-'[1]Outside Edges'!$B3)&gt;=5,'[1]Outside Edges'!$P3="Yes"),"Yes","No")</f>
        <v>No</v>
      </c>
      <c r="Q4" s="86" t="str">
        <f>IF(AND((RIGHT($Q$3,2)-'[1]Miter Profiles'!$AC$18-'[1]Outside Edges'!$B3)&gt;=5,'[1]Outside Edges'!$P3="Yes"),"Yes","No")</f>
        <v>No</v>
      </c>
      <c r="R4" s="11" t="str">
        <f>IF(AND((RIGHT($R$3,2)-'[1]Miter Profiles'!$AC$19-'[1]Outside Edges'!$B3)&gt;=5,'[1]Outside Edges'!$P3="Yes"),"Yes","No")</f>
        <v>No</v>
      </c>
      <c r="S4" s="87" t="str">
        <f>IF(AND((RIGHT($S$3,2)-'[1]Miter Profiles'!$AC$20-'[1]Outside Edges'!$B3)&gt;=5,'[1]Outside Edges'!$P3="Yes"),"Yes","No")</f>
        <v>No</v>
      </c>
      <c r="T4" s="10" t="str">
        <f>IF(AND((RIGHT($T$3,2)-'[1]Miter Profiles'!$AC$21-'[1]Outside Edges'!$B3)&gt;=5,'[1]Outside Edges'!$P3="Yes"),"Yes","No")</f>
        <v>No</v>
      </c>
      <c r="U4" s="10" t="str">
        <f>IF(AND((RIGHT($U$3,2)-'[1]Miter Profiles'!$AC$22-'[1]Outside Edges'!$B3)&gt;=5,'[1]Outside Edges'!$P3="Yes"),"Yes","No")</f>
        <v>No</v>
      </c>
      <c r="V4" s="85" t="str">
        <f>IF(AND((RIGHT($V$3,2)-'[1]Miter Profiles'!$AC$23-'[1]Outside Edges'!$B3)&gt;=5,'[1]Outside Edges'!$P3="Yes"),"Yes","No")</f>
        <v>No</v>
      </c>
      <c r="W4" s="86" t="str">
        <f>IF(AND((RIGHT($W$3,2)-'[1]Miter Profiles'!$AC$24-'[1]Outside Edges'!$B3)&gt;=5,'[1]Outside Edges'!$P3="Yes"),"Yes","No")</f>
        <v>No</v>
      </c>
      <c r="X4" s="11" t="str">
        <f>IF(AND((RIGHT($X$3,2)-'[1]Miter Profiles'!$AC$25-'[1]Outside Edges'!$B3)&gt;=5,'[1]Outside Edges'!$P3="Yes"),"Yes","No")</f>
        <v>No</v>
      </c>
      <c r="Y4" s="87" t="str">
        <f>IF(AND((RIGHT($Y$3,2)-'[1]Miter Profiles'!$AC$26-'[1]Outside Edges'!$B3)&gt;=5,'[1]Outside Edges'!$P3="Yes"),"Yes","No")</f>
        <v>No</v>
      </c>
      <c r="Z4" s="10" t="str">
        <f>IF(AND((RIGHT($Z$3,2)-'[1]Miter Profiles'!$AC$27-'[1]Outside Edges'!$B3)&gt;=5,'[1]Outside Edges'!$P3="Yes"),"Yes","No")</f>
        <v>No</v>
      </c>
      <c r="AA4" s="10" t="str">
        <f>IF(AND((RIGHT($AA$3,2)-'[1]Miter Profiles'!$AC$28-'[1]Outside Edges'!$B3)&gt;=5,'[1]Outside Edges'!$P3="Yes"),"Yes","No")</f>
        <v>No</v>
      </c>
      <c r="AB4" s="85" t="str">
        <f>IF(AND((RIGHT($AB$3,2)-'[1]Miter Profiles'!$AC$29-'[1]Outside Edges'!$B3)&gt;=5,'[1]Outside Edges'!$P3="Yes"),"Yes","No")</f>
        <v>No</v>
      </c>
      <c r="AC4" s="86" t="str">
        <f>IF(AND((RIGHT($AC$3,2)-'[1]Miter Profiles'!$AC$30-'[1]Outside Edges'!$B3)&gt;=5,'[1]Outside Edges'!$P3="Yes"),"Yes","No")</f>
        <v>No</v>
      </c>
      <c r="AD4" s="11" t="str">
        <f>IF(AND((RIGHT($AD$3,2)-'[1]Miter Profiles'!$AC$31-'[1]Outside Edges'!$B3)&gt;=5,'[1]Outside Edges'!$P3="Yes"),"Yes","No")</f>
        <v>No</v>
      </c>
      <c r="AE4" s="87" t="str">
        <f>IF(AND((RIGHT($AE$3,2)-'[1]Miter Profiles'!$AC$32-'[1]Outside Edges'!$B3)&gt;=5,'[1]Outside Edges'!$P3="Yes"),"Yes","No")</f>
        <v>No</v>
      </c>
      <c r="AF4" s="10" t="str">
        <f>IF(AND((RIGHT($AF$3,2)-'[1]Miter Profiles'!$AC$33-'[1]Outside Edges'!$B3)&gt;=5,'[1]Outside Edges'!$P3="Yes"),"Yes","No")</f>
        <v>No</v>
      </c>
      <c r="AG4" s="10" t="str">
        <f>IF(AND((RIGHT($AG$3,2)-'[1]Miter Profiles'!$AC$34-'[1]Outside Edges'!$B3)&gt;=5,'[1]Outside Edges'!$P3="Yes"),"Yes","No")</f>
        <v>No</v>
      </c>
      <c r="AH4" s="85" t="str">
        <f>IF(AND((RIGHT($AH$3,2)-'[1]Miter Profiles'!$AC$35-'[1]Outside Edges'!$B3)&gt;=5,'[1]Outside Edges'!$P3="Yes"),"Yes","No")</f>
        <v>No</v>
      </c>
      <c r="AI4" s="86" t="str">
        <f>IF(AND((RIGHT($AI$3,2)-'[1]Miter Profiles'!$AC$36-'[1]Outside Edges'!$B3)&gt;=5,'[1]Outside Edges'!$P3="Yes"),"Yes","No")</f>
        <v>No</v>
      </c>
      <c r="AJ4" s="11" t="str">
        <f>IF(AND((RIGHT($AJ$3,2)-'[1]Miter Profiles'!$AC$37-'[1]Outside Edges'!$B3)&gt;=5,'[1]Outside Edges'!$P3="Yes"),"Yes","No")</f>
        <v>No</v>
      </c>
      <c r="AK4" s="87" t="str">
        <f>IF(AND((RIGHT($AK$3,2)-'[1]Miter Profiles'!$AC$38-'[1]Outside Edges'!$B3)&gt;=5,'[1]Outside Edges'!$P3="Yes"),"Yes","No")</f>
        <v>No</v>
      </c>
      <c r="AL4" s="10" t="str">
        <f>IF(AND((RIGHT($AL$3,2)-'[1]Miter Profiles'!$AC$39-'[1]Outside Edges'!$B3)&gt;=5,'[1]Outside Edges'!$P3="Yes"),"Yes","No")</f>
        <v>No</v>
      </c>
      <c r="AM4" s="10" t="str">
        <f>IF(AND((RIGHT($AM$3,2)-'[1]Miter Profiles'!$AC$40-'[1]Outside Edges'!$B3)&gt;=5,'[1]Outside Edges'!$P3="Yes"),"Yes","No")</f>
        <v>No</v>
      </c>
      <c r="AN4" s="85" t="str">
        <f>IF(AND((RIGHT($AN$3,2)-'[1]Miter Profiles'!$AC$41-'[1]Outside Edges'!$B3)&gt;=5,'[1]Outside Edges'!$P3="Yes"),"Yes","No")</f>
        <v>No</v>
      </c>
      <c r="AO4" s="86" t="str">
        <f>IF(AND((RIGHT($AO$3,2)-'[1]Miter Profiles'!$AC$42-'[1]Outside Edges'!$B3)&gt;=5,'[1]Outside Edges'!$P3="Yes"),"Yes","No")</f>
        <v>No</v>
      </c>
      <c r="AP4" s="11" t="str">
        <f>IF(AND((RIGHT($AP$3,2)-'[1]Miter Profiles'!$AC$43-'[1]Outside Edges'!$B3)&gt;=5,'[1]Outside Edges'!$P3="Yes"),"Yes","No")</f>
        <v>No</v>
      </c>
      <c r="AQ4" s="87" t="str">
        <f>IF(AND((RIGHT($AQ$3,2)-'[1]Miter Profiles'!$AC$44-'[1]Outside Edges'!$B3)&gt;=5,'[1]Outside Edges'!$P3="Yes"),"Yes","No")</f>
        <v>No</v>
      </c>
      <c r="AR4" s="10" t="str">
        <f>IF(AND((RIGHT($AR$3,2)-'[1]Miter Profiles'!$AC$45-'[1]Outside Edges'!$B3)&gt;=5,'[1]Outside Edges'!$P3="Yes"),"Yes","No")</f>
        <v>No</v>
      </c>
      <c r="AS4" s="10" t="str">
        <f>IF(AND((RIGHT($AS$3,2)-'[1]Miter Profiles'!$AC$46-'[1]Outside Edges'!$B3)&gt;=5,'[1]Outside Edges'!$P3="Yes"),"Yes","No")</f>
        <v>No</v>
      </c>
      <c r="AT4" s="85" t="str">
        <f>IF(AND((RIGHT($AT$3,2)-'[1]Miter Profiles'!$AC$47-'[1]Outside Edges'!$B3)&gt;=5,'[1]Outside Edges'!$P3="Yes"),"Yes","No")</f>
        <v>No</v>
      </c>
      <c r="AU4" s="86" t="str">
        <f>IF(AND((RIGHT($AU$3,2)-'[1]Miter Profiles'!$AC$48-'[1]Outside Edges'!$B3)&gt;=5,'[1]Outside Edges'!$P3="Yes"),"Yes","No")</f>
        <v>No</v>
      </c>
      <c r="AV4" s="11" t="str">
        <f>IF(AND((RIGHT($AV$3,2)-'[1]Miter Profiles'!$AC$49-'[1]Outside Edges'!$B3)&gt;=5,'[1]Outside Edges'!$P3="Yes"),"Yes","No")</f>
        <v>No</v>
      </c>
      <c r="AW4" s="87" t="str">
        <f>IF(AND((RIGHT($AW$3,2)-'[1]Miter Profiles'!$AC$50-'[1]Outside Edges'!$B3)&gt;=5,'[1]Outside Edges'!$P3="Yes"),"Yes","No")</f>
        <v>No</v>
      </c>
      <c r="AX4" s="10" t="str">
        <f>IF(AND((RIGHT($AX$3,2)-'[1]Miter Profiles'!$AC$51-'[1]Outside Edges'!$B3)&gt;=5,'[1]Outside Edges'!$P3="Yes"),"Yes","No")</f>
        <v>No</v>
      </c>
      <c r="AY4" s="10" t="str">
        <f>IF(AND((RIGHT($AY$3,2)-'[1]Miter Profiles'!$AC$52-'[1]Outside Edges'!$B3)&gt;=5,'[1]Outside Edges'!$P3="Yes"),"Yes","No")</f>
        <v>No</v>
      </c>
      <c r="AZ4" s="85" t="str">
        <f>IF(AND((RIGHT($AZ$3,2)-'[1]Miter Profiles'!$AC$53-'[1]Outside Edges'!$B3)&gt;=5,'[1]Outside Edges'!$P3="Yes"),"Yes","No")</f>
        <v>No</v>
      </c>
      <c r="BA4" s="86" t="str">
        <f>IF(AND((RIGHT($BA$3,2)-'[1]Miter Profiles'!$AC$54-'[1]Outside Edges'!$B3)&gt;=5,'[1]Outside Edges'!$P3="Yes"),"Yes","No")</f>
        <v>No</v>
      </c>
      <c r="BB4" s="11" t="str">
        <f>IF(AND((RIGHT($BB$3,2)-'[1]Miter Profiles'!$AC$55-'[1]Outside Edges'!$B3)&gt;=5,'[1]Outside Edges'!$P3="Yes"),"Yes","No")</f>
        <v>No</v>
      </c>
      <c r="BC4" s="87" t="str">
        <f>IF(AND((RIGHT($BC$3,2)-'[1]Miter Profiles'!$AC$56-'[1]Outside Edges'!$B3)&gt;=5,'[1]Outside Edges'!$P3="Yes"),"Yes","No")</f>
        <v>No</v>
      </c>
      <c r="BD4" s="10" t="str">
        <f>IF(AND((RIGHT($BD$3,2)-'[1]Miter Profiles'!$AC$57-'[1]Outside Edges'!$B3)&gt;=5,'[1]Outside Edges'!$P3="Yes"),"Yes","No")</f>
        <v>No</v>
      </c>
      <c r="BE4" s="10" t="str">
        <f>IF(AND((RIGHT($BE$3,2)-'[1]Miter Profiles'!$AC$58-'[1]Outside Edges'!$B3)&gt;=5,'[1]Outside Edges'!$P3="Yes"),"Yes","No")</f>
        <v>No</v>
      </c>
      <c r="BF4" s="85" t="str">
        <f>IF(AND((RIGHT($BF$3,2)-'[1]Miter Profiles'!$AC$59-'[1]Outside Edges'!$B3)&gt;=5,'[1]Outside Edges'!$P3="Yes"),"Yes","No")</f>
        <v>No</v>
      </c>
      <c r="BG4" s="86" t="str">
        <f>IF(AND((RIGHT($BG$3,2)-'[1]Miter Profiles'!$AC$60-'[1]Outside Edges'!$B3)&gt;=5,'[1]Outside Edges'!$P3="Yes"),"Yes","No")</f>
        <v>No</v>
      </c>
      <c r="BH4" s="11" t="str">
        <f>IF(AND((RIGHT($BH$3,2)-'[1]Miter Profiles'!$AC$61-'[1]Outside Edges'!$B3)&gt;=5,'[1]Outside Edges'!$P3="Yes"),"Yes","No")</f>
        <v>No</v>
      </c>
      <c r="BI4" s="87" t="str">
        <f>IF(AND((RIGHT($BI$3,2)-'[1]Miter Profiles'!$AC$62-'[1]Outside Edges'!$B3)&gt;=5,'[1]Outside Edges'!$P3="Yes"),"Yes","No")</f>
        <v>No</v>
      </c>
      <c r="BJ4" s="10" t="str">
        <f>IF(AND((RIGHT($BJ$3,2)-'[1]Miter Profiles'!$AC$63-'[1]Outside Edges'!$B3)&gt;=5,'[1]Outside Edges'!$P3="Yes"),"Yes","No")</f>
        <v>No</v>
      </c>
      <c r="BK4" s="10" t="str">
        <f>IF(AND((RIGHT($BK$3,2)-'[1]Miter Profiles'!$AC$64-'[1]Outside Edges'!$B3)&gt;=5,'[1]Outside Edges'!$P3="Yes"),"Yes","No")</f>
        <v>No</v>
      </c>
      <c r="BL4" s="85" t="str">
        <f>IF(AND((RIGHT($BL$3,2)-'[1]Miter Profiles'!$AC$65-'[1]Outside Edges'!$B3)&gt;=5,'[1]Outside Edges'!$P3="Yes"),"Yes","No")</f>
        <v>No</v>
      </c>
      <c r="BM4" s="86" t="str">
        <f>IF(AND((RIGHT($BM$3,2)-'[1]Miter Profiles'!$AC$66-'[1]Outside Edges'!$B3)&gt;=5,'[1]Outside Edges'!$P3="Yes"),"Yes","No")</f>
        <v>No</v>
      </c>
      <c r="BN4" s="11" t="str">
        <f>IF(AND((RIGHT($BN$3,2)-'[1]Miter Profiles'!$AC$67-'[1]Outside Edges'!$B3)&gt;=5,'[1]Outside Edges'!$P3="Yes"),"Yes","No")</f>
        <v>No</v>
      </c>
      <c r="BO4" s="87" t="str">
        <f>IF(AND((RIGHT($BO$3,2)-'[1]Miter Profiles'!$AC$68-'[1]Outside Edges'!$B3)&gt;=5,'[1]Outside Edges'!$P3="Yes"),"Yes","No")</f>
        <v>No</v>
      </c>
      <c r="BP4" s="10" t="str">
        <f>IF(AND((RIGHT($BP$3,2)-'[1]Miter Profiles'!$AC$69-'[1]Outside Edges'!$B3)&gt;=5,'[1]Outside Edges'!$P3="Yes"),"Yes","No")</f>
        <v>No</v>
      </c>
      <c r="BQ4" s="10" t="str">
        <f>IF(AND((RIGHT($BQ$3,2)-'[1]Miter Profiles'!$AC$70-'[1]Outside Edges'!$B3)&gt;=5,'[1]Outside Edges'!$P3="Yes"),"Yes","No")</f>
        <v>No</v>
      </c>
      <c r="BR4" s="85" t="str">
        <f>IF(AND((RIGHT($BR$3,2)-'[1]Miter Profiles'!$AC$71-'[1]Outside Edges'!$B3)&gt;=5,'[1]Outside Edges'!$P3="Yes"),"Yes","No")</f>
        <v>No</v>
      </c>
      <c r="BS4" s="86" t="str">
        <f>IF(AND((RIGHT($BS$3,2)-'[1]Miter Profiles'!$AC$72-'[1]Outside Edges'!$B3)&gt;=5,'[1]Outside Edges'!$P3="Yes"),"Yes","No")</f>
        <v>No</v>
      </c>
      <c r="BT4" s="11" t="str">
        <f>IF(AND((RIGHT($BT$3,2)-'[1]Miter Profiles'!$AC$73-'[1]Outside Edges'!$B3)&gt;=5,'[1]Outside Edges'!$P3="Yes"),"Yes","No")</f>
        <v>No</v>
      </c>
      <c r="BU4" s="87" t="str">
        <f>IF(AND((RIGHT($BU$3,2)-'[1]Miter Profiles'!$AC$74-'[1]Outside Edges'!$B3)&gt;=5,'[1]Outside Edges'!$P3="Yes"),"Yes","No")</f>
        <v>No</v>
      </c>
      <c r="BV4" s="10" t="str">
        <f>IF(AND((RIGHT($BV$3,2)-'[1]Miter Profiles'!$AC$75-'[1]Outside Edges'!$B3)&gt;=5,'[1]Outside Edges'!$P3="Yes"),"Yes","No")</f>
        <v>No</v>
      </c>
      <c r="BW4" s="10" t="str">
        <f>IF(AND((RIGHT($BW$3,2)-'[1]Miter Profiles'!$AC$76-'[1]Outside Edges'!$B3)&gt;=5,'[1]Outside Edges'!$P3="Yes"),"Yes","No")</f>
        <v>No</v>
      </c>
      <c r="BX4" s="85" t="str">
        <f>IF(AND((RIGHT($BX$3,2)-'[1]Miter Profiles'!$AC$77-'[1]Outside Edges'!$B3)&gt;=5,'[1]Outside Edges'!$P3="Yes"),"Yes","No")</f>
        <v>No</v>
      </c>
      <c r="BY4" s="86" t="str">
        <f>IF(AND((RIGHT($BY$3,2)-'[1]Miter Profiles'!$AC$78-'[1]Outside Edges'!$B3)&gt;=5,'[1]Outside Edges'!$P3="Yes"),"Yes","No")</f>
        <v>No</v>
      </c>
      <c r="BZ4" s="11" t="str">
        <f>IF(AND((RIGHT($BZ$3,2)-'[1]Miter Profiles'!$AC$79-'[1]Outside Edges'!$B3)&gt;=5,'[1]Outside Edges'!$P3="Yes"),"Yes","No")</f>
        <v>No</v>
      </c>
      <c r="CA4" s="87" t="str">
        <f>IF(AND((RIGHT($CA$3,2)-'[1]Miter Profiles'!$AC$80-'[1]Outside Edges'!$B3)&gt;=5,'[1]Outside Edges'!$P3="Yes"),"Yes","No")</f>
        <v>No</v>
      </c>
      <c r="CB4" s="10" t="str">
        <f>IF(AND((RIGHT($CB$3,2)-'[1]Miter Profiles'!$AC$81-'[1]Outside Edges'!$B3)&gt;=5,'[1]Outside Edges'!$P3="Yes"),"Yes","No")</f>
        <v>No</v>
      </c>
      <c r="CC4" s="10" t="str">
        <f>IF(AND((RIGHT($CC$3,2)-'[1]Miter Profiles'!$AC$82-'[1]Outside Edges'!$B3)&gt;=5,'[1]Outside Edges'!$P3="Yes"),"Yes","No")</f>
        <v>No</v>
      </c>
      <c r="CD4" s="85" t="str">
        <f>IF(AND((RIGHT($CD$3,2)-'[1]Miter Profiles'!$AC$83-'[1]Outside Edges'!$B3)&gt;=5,'[1]Outside Edges'!$P3="Yes"),"Yes","No")</f>
        <v>No</v>
      </c>
      <c r="CE4" s="86" t="str">
        <f>IF(AND((RIGHT($CE$3,2)-'[1]Miter Profiles'!$AC$84-'[1]Outside Edges'!$B3)&gt;=5,'[1]Outside Edges'!$P3="Yes"),"Yes","No")</f>
        <v>No</v>
      </c>
      <c r="CF4" s="11" t="str">
        <f>IF(AND((RIGHT($CF$3,2)-'[1]Miter Profiles'!$AC$85-'[1]Outside Edges'!$B3)&gt;=5,'[1]Outside Edges'!$P3="Yes"),"Yes","No")</f>
        <v>No</v>
      </c>
      <c r="CG4" s="87" t="str">
        <f>IF(AND((RIGHT($CG$3,2)-'[1]Miter Profiles'!$AC$86-'[1]Outside Edges'!$B3)&gt;=5,'[1]Outside Edges'!$P3="Yes"),"Yes","No")</f>
        <v>No</v>
      </c>
      <c r="CH4" s="10" t="str">
        <f>IF(AND((RIGHT($CH$3,2)-'[1]Miter Profiles'!$AC$87-'[1]Outside Edges'!$B3)&gt;=5,'[1]Outside Edges'!$P3="Yes"),"Yes","No")</f>
        <v>No</v>
      </c>
      <c r="CI4" s="10" t="str">
        <f>IF(AND((RIGHT($CI$3,2)-'[1]Miter Profiles'!$AC$88-'[1]Outside Edges'!$B3)&gt;=5,'[1]Outside Edges'!$P3="Yes"),"Yes","No")</f>
        <v>No</v>
      </c>
      <c r="CJ4" s="85" t="str">
        <f>IF(AND((RIGHT($CJ$3,2)-'[1]Miter Profiles'!$AC$89-'[1]Outside Edges'!$B3)&gt;=5,'[1]Outside Edges'!$P3="Yes"),"Yes","No")</f>
        <v>No</v>
      </c>
      <c r="CK4" s="86" t="str">
        <f>IF(AND((RIGHT($CK$3,2)-'[1]Miter Profiles'!$AC$90-'[1]Outside Edges'!$B3)&gt;=5,'[1]Outside Edges'!$P3="Yes"),"Yes","No")</f>
        <v>No</v>
      </c>
      <c r="CL4" s="11" t="str">
        <f>IF(AND((RIGHT($CL$3,2)-'[1]Miter Profiles'!$AC$91-'[1]Outside Edges'!$B3)&gt;=5,'[1]Outside Edges'!$P3="Yes"),"Yes","No")</f>
        <v>No</v>
      </c>
      <c r="CM4" s="87" t="str">
        <f>IF(AND((RIGHT($CM$3,2)-'[1]Miter Profiles'!$AC$92-'[1]Outside Edges'!$B3)&gt;=5,'[1]Outside Edges'!$P3="Yes"),"Yes","No")</f>
        <v>No</v>
      </c>
      <c r="CN4" s="10" t="str">
        <f>IF(AND((RIGHT(CN$3,2)-'[1]Miter Profiles'!$AC$93-'[1]Outside Edges'!$B3)&gt;=5,'[1]Outside Edges'!$P3="Yes"),"Yes","No")</f>
        <v>No</v>
      </c>
      <c r="CO4" s="10" t="str">
        <f>IF(AND((RIGHT(CO$3,2)-'[1]Miter Profiles'!$AC$94-'[1]Outside Edges'!$B3)&gt;=5,'[1]Outside Edges'!$P3="Yes"),"Yes","No")</f>
        <v>No</v>
      </c>
      <c r="CP4" s="85" t="str">
        <f>IF(AND((RIGHT(CP$3,2)-'[1]Miter Profiles'!$AC$95-'[1]Outside Edges'!$B3)&gt;=5,'[1]Outside Edges'!$P3="Yes"),"Yes","No")</f>
        <v>No</v>
      </c>
      <c r="CQ4" s="86" t="str">
        <f>IF(AND((RIGHT(CQ$3,2)-'[1]Miter Profiles'!$AC$96-'[1]Outside Edges'!$B3)&gt;=5,'[1]Outside Edges'!$P3="Yes"),"Yes","No")</f>
        <v>No</v>
      </c>
      <c r="CR4" s="11" t="str">
        <f>IF(AND((RIGHT(CR$3,2)-'[1]Miter Profiles'!$AC$97-'[1]Outside Edges'!$B3)&gt;=5,'[1]Outside Edges'!$P3="Yes"),"Yes","No")</f>
        <v>No</v>
      </c>
      <c r="CS4" s="87" t="str">
        <f>IF(AND((RIGHT(CS$3,2)-'[1]Miter Profiles'!$AC$98-'[1]Outside Edges'!$B3)&gt;=5,'[1]Outside Edges'!$P3="Yes"),"Yes","No")</f>
        <v>No</v>
      </c>
      <c r="CT4" s="10" t="str">
        <f>IF(AND((RIGHT($CT$3,2)-'[1]Miter Profiles'!$AC$99-'[1]Outside Edges'!$B3)&gt;=5,'[1]Outside Edges'!$P3="Yes"),"Yes","No")</f>
        <v>No</v>
      </c>
      <c r="CU4" s="10" t="str">
        <f>IF(AND((RIGHT($CU$3,2)-'[1]Miter Profiles'!$AC$100-'[1]Outside Edges'!$B3)&gt;=5,'[1]Outside Edges'!$P3="Yes"),"Yes","No")</f>
        <v>No</v>
      </c>
      <c r="CV4" s="85" t="str">
        <f>IF(AND((RIGHT($CV$3,2)-'[1]Miter Profiles'!$AC$101-'[1]Outside Edges'!$B3)&gt;=5,'[1]Outside Edges'!$P3="Yes"),"Yes","No")</f>
        <v>No</v>
      </c>
      <c r="CW4" s="86" t="str">
        <f>IF(AND((RIGHT($CW$3,2)-'[1]Miter Profiles'!$AC$102-'[1]Outside Edges'!$B3)&gt;=5,'[1]Outside Edges'!$P3="Yes"),"Yes","No")</f>
        <v>No</v>
      </c>
      <c r="CX4" s="11" t="str">
        <f>IF(AND((RIGHT($CX$3,2)-'[1]Miter Profiles'!$AC$103-'[1]Outside Edges'!$B3)&gt;=5,'[1]Outside Edges'!$P3="Yes"),"Yes","No")</f>
        <v>No</v>
      </c>
      <c r="CY4" s="87" t="str">
        <f>IF(AND((RIGHT($CY$3,2)-'[1]Miter Profiles'!$AC$104-'[1]Outside Edges'!$B3)&gt;=5,'[1]Outside Edges'!$P3="Yes"),"Yes","No")</f>
        <v>No</v>
      </c>
      <c r="CZ4" s="10" t="str">
        <f>IF(AND((RIGHT($CZ$3,2)-'[1]Miter Profiles'!$AC$105-'[1]Outside Edges'!$B3)&gt;=5,'[1]Outside Edges'!$P3="Yes"),"Yes","No")</f>
        <v>No</v>
      </c>
      <c r="DA4" s="10" t="str">
        <f>IF(AND((RIGHT($DA$3,2)-'[1]Miter Profiles'!$AC$106-'[1]Outside Edges'!$B3)&gt;=5,'[1]Outside Edges'!$P3="Yes"),"Yes","No")</f>
        <v>No</v>
      </c>
      <c r="DB4" s="85" t="str">
        <f>IF(AND((RIGHT($DB$3,2)-'[1]Miter Profiles'!$AC$107-'[1]Outside Edges'!$B3)&gt;=5,'[1]Outside Edges'!$P3="Yes"),"Yes","No")</f>
        <v>No</v>
      </c>
      <c r="DC4" s="86" t="str">
        <f>IF(AND((RIGHT($DC$3,2)-'[1]Miter Profiles'!$AC$108-'[1]Outside Edges'!$B3)&gt;=5,'[1]Outside Edges'!$P3="Yes"),"Yes","No")</f>
        <v>No</v>
      </c>
      <c r="DD4" s="11" t="str">
        <f>IF(AND((RIGHT($DD$3,2)-'[1]Miter Profiles'!$AC$109-'[1]Outside Edges'!$B3)&gt;=5,'[1]Outside Edges'!$P3="Yes"),"Yes","No")</f>
        <v>No</v>
      </c>
      <c r="DE4" s="87" t="str">
        <f>IF(AND((RIGHT($DE$3,2)-'[1]Miter Profiles'!$AC$110-'[1]Outside Edges'!$B3)&gt;=5,'[1]Outside Edges'!$P3="Yes"),"Yes","No")</f>
        <v>No</v>
      </c>
      <c r="DF4" s="10" t="str">
        <f>IF(AND((RIGHT($DF$3,2)-'[1]Miter Profiles'!$AC$111-'[1]Outside Edges'!$B3)&gt;=5,'[1]Outside Edges'!$P3="Yes"),"Yes","No")</f>
        <v>No</v>
      </c>
      <c r="DG4" s="10" t="str">
        <f>IF(AND((RIGHT($DG$3,2)-'[1]Miter Profiles'!$AC$112-'[1]Outside Edges'!$B3)&gt;=5,'[1]Outside Edges'!$P3="Yes"),"Yes","No")</f>
        <v>No</v>
      </c>
      <c r="DH4" s="85" t="str">
        <f>IF(AND((RIGHT($DH$3,2)-'[1]Miter Profiles'!$AC$113-'[1]Outside Edges'!$B3)&gt;=5,'[1]Outside Edges'!$P3="Yes"),"Yes","No")</f>
        <v>No</v>
      </c>
      <c r="DI4" s="86" t="str">
        <f>IF(AND((RIGHT($DI$3,2)-'[1]Miter Profiles'!$AC$114-'[1]Outside Edges'!$B3)&gt;=5,'[1]Outside Edges'!$P3="Yes"),"Yes","No")</f>
        <v>No</v>
      </c>
      <c r="DJ4" s="11" t="str">
        <f>IF(AND((RIGHT($DJ$3,2)-'[1]Miter Profiles'!$AC$115-'[1]Outside Edges'!$B3)&gt;=5,'[1]Outside Edges'!$P3="Yes"),"Yes","No")</f>
        <v>No</v>
      </c>
      <c r="DK4" s="87" t="str">
        <f>IF(AND((RIGHT($DK$3,2)-'[1]Miter Profiles'!$AC$116-'[1]Outside Edges'!$B3)&gt;=5,'[1]Outside Edges'!$P3="Yes"),"Yes","No")</f>
        <v>No</v>
      </c>
      <c r="DL4" s="10" t="str">
        <f>IF(AND((RIGHT($DL$3,2)-'[1]Miter Profiles'!$AC$117-'[1]Outside Edges'!$B3)&gt;=5,'[1]Outside Edges'!$P3="Yes"),"Yes","No")</f>
        <v>No</v>
      </c>
      <c r="DM4" s="10" t="str">
        <f>IF(AND((RIGHT($DM$3,2)-'[1]Miter Profiles'!$AC$118-'[1]Outside Edges'!$B3)&gt;=5,'[1]Outside Edges'!$P3="Yes"),"Yes","No")</f>
        <v>No</v>
      </c>
      <c r="DN4" s="85" t="str">
        <f>IF(AND((RIGHT($DN$3,2)-'[1]Miter Profiles'!$AC$119-'[1]Outside Edges'!$B3)&gt;=5,'[1]Outside Edges'!$P3="Yes"),"Yes","No")</f>
        <v>No</v>
      </c>
      <c r="DO4" s="86" t="str">
        <f>IF(AND((RIGHT($DO$3,2)-'[1]Miter Profiles'!$AC$120-'[1]Outside Edges'!$B3)&gt;=5,'[1]Outside Edges'!$P3="Yes"),"Yes","No")</f>
        <v>No</v>
      </c>
      <c r="DP4" s="11" t="str">
        <f>IF(AND((RIGHT($DP$3,2)-'[1]Miter Profiles'!$AC$121-'[1]Outside Edges'!$B3)&gt;=5,'[1]Outside Edges'!$P3="Yes"),"Yes","No")</f>
        <v>No</v>
      </c>
      <c r="DQ4" s="87" t="str">
        <f>IF(AND((RIGHT($DQ$3,2)-'[1]Miter Profiles'!$AC$122-'[1]Outside Edges'!$B3)&gt;=5,'[1]Outside Edges'!$P3="Yes"),"Yes","No")</f>
        <v>No</v>
      </c>
      <c r="DR4" s="10" t="str">
        <f>IF(AND((RIGHT($DR$3,2)-'[1]Miter Profiles'!$AC$123-'[1]Outside Edges'!$B3)&gt;=5,'[1]Outside Edges'!$P3="Yes"),"Yes","No")</f>
        <v>No</v>
      </c>
      <c r="DS4" s="10" t="str">
        <f>IF(AND((RIGHT($DS$3,2)-'[1]Miter Profiles'!$AC$124-'[1]Outside Edges'!$B3)&gt;=5,'[1]Outside Edges'!$P3="Yes"),"Yes","No")</f>
        <v>No</v>
      </c>
      <c r="DT4" s="85" t="str">
        <f>IF(AND((RIGHT($DT$3,2)-'[1]Miter Profiles'!$AC$125-'[1]Outside Edges'!$B3)&gt;=5,'[1]Outside Edges'!$P3="Yes"),"Yes","No")</f>
        <v>No</v>
      </c>
      <c r="DU4" s="86" t="str">
        <f>IF(AND((RIGHT($DU$3,2)-'[1]Miter Profiles'!$AC$126-'[1]Outside Edges'!$B3)&gt;=5,'[1]Outside Edges'!$P3="Yes"),"Yes","No")</f>
        <v>No</v>
      </c>
      <c r="DV4" s="11" t="str">
        <f>IF(AND((RIGHT($DV$3,2)-'[1]Miter Profiles'!$AC$127-'[1]Outside Edges'!$B3)&gt;=5,'[1]Outside Edges'!$P3="Yes"),"Yes","No")</f>
        <v>No</v>
      </c>
      <c r="DW4" s="87" t="str">
        <f>IF(AND((RIGHT($DW$3,2)-'[1]Miter Profiles'!$AC$128-'[1]Outside Edges'!$B3)&gt;=5,'[1]Outside Edges'!$P3="Yes"),"Yes","No")</f>
        <v>No</v>
      </c>
      <c r="DX4" s="10" t="str">
        <f>IF(AND((RIGHT($DX$3,2)-'[1]Miter Profiles'!$AC$129-'[1]Outside Edges'!$B3)&gt;=5,'[1]Outside Edges'!$P3="Yes"),"Yes","No")</f>
        <v>No</v>
      </c>
      <c r="DY4" s="10" t="str">
        <f>IF(AND((RIGHT($DY$3,2)-'[1]Miter Profiles'!$AC$130-'[1]Outside Edges'!$B3)&gt;=5,'[1]Outside Edges'!$P3="Yes"),"Yes","No")</f>
        <v>No</v>
      </c>
      <c r="DZ4" s="85" t="str">
        <f>IF(AND((RIGHT($DZ$3,2)-'[1]Miter Profiles'!$AC$131-'[1]Outside Edges'!$B3)&gt;=5,'[1]Outside Edges'!$P3="Yes"),"Yes","No")</f>
        <v>No</v>
      </c>
      <c r="EA4" s="90" t="str">
        <f>IF(AND((RIGHT($EA$3,2)-'[1]Miter Profiles'!$AC$132-'[1]Outside Edges'!$B3)&gt;=5,'[1]Outside Edges'!$P3="Yes"),"Yes","No")</f>
        <v>No</v>
      </c>
      <c r="EB4" s="104" t="str">
        <f>IF(AND((RIGHT($EB$3,2)-'[1]Miter Profiles'!$AC$133-'[1]Outside Edges'!$B3)&gt;=5,'[1]Outside Edges'!$P3="Yes"),"Yes","No")</f>
        <v>No</v>
      </c>
      <c r="EC4" s="109" t="str">
        <f>IF(AND((RIGHT($EC$3,2)-'[1]Miter Profiles'!$AC$134-'[1]Outside Edges'!$B3)&gt;=5,'[1]Outside Edges'!$P3="Yes"),"Yes","No")</f>
        <v>No</v>
      </c>
      <c r="ED4" s="115" t="str">
        <f>IF(AND((RIGHT($ED$3,2)-'[1]Miter Profiles'!$AC$135-'[1]Outside Edges'!$B3)&gt;=5,'[1]Outside Edges'!$P3="Yes"),"Yes","No")</f>
        <v>No</v>
      </c>
      <c r="EE4" s="112" t="str">
        <f>IF(AND((RIGHT($EE$3,2)-'[1]Miter Profiles'!$AC$136-'[1]Outside Edges'!$B3)&gt;=5,'[1]Outside Edges'!$P3="Yes"),"Yes","No")</f>
        <v>No</v>
      </c>
      <c r="EF4" s="85" t="str">
        <f>IF(AND((RIGHT($EF$3,2)-'[1]Miter Profiles'!$AC$137-'[1]Outside Edges'!$B3)&gt;=5,'[1]Outside Edges'!$P3="Yes"),"Yes","No")</f>
        <v>No</v>
      </c>
      <c r="EG4" s="10" t="str">
        <f>IF(AND((RIGHT($EG$3,2)-'[1]Miter Profiles'!$AC$138-'[1]Outside Edges'!$B3)&gt;=5,'[1]Outside Edges'!$P3="Yes"),"Yes","No")</f>
        <v>No</v>
      </c>
      <c r="EH4" s="90" t="str">
        <f>IF(AND((RIGHT($EH$3,2)-'[1]Miter Profiles'!$AC$139-'[1]Outside Edges'!$B3)&gt;=5,'[1]Outside Edges'!$P3="Yes"),"Yes","No")</f>
        <v>No</v>
      </c>
      <c r="EI4" s="120" t="str">
        <f>IF(AND((RIGHT($EI$3,2)-'[1]Miter Profiles'!$AC$140-'[1]Outside Edges'!$B3)&gt;=5,'[1]Outside Edges'!$P3="Yes"),"Yes","No")</f>
        <v>No</v>
      </c>
      <c r="EJ4" s="123" t="str">
        <f>IF(AND((RIGHT($EJ$3,2)-'[1]Miter Profiles'!$AC$141-'[1]Outside Edges'!$B3)&gt;=5,'[1]Outside Edges'!$P3="Yes"),"Yes","No")</f>
        <v>No</v>
      </c>
      <c r="EK4" s="123" t="str">
        <f>IF(AND((RIGHT($EK$3,2)-'[1]Miter Profiles'!$AC$142-'[1]Outside Edges'!$B3)&gt;=5,'[1]Outside Edges'!$P3="Yes"),"Yes","No")</f>
        <v>No</v>
      </c>
      <c r="EL4" s="115" t="str">
        <f>IF(AND((RIGHT($EL$3,2)-'[1]Miter Profiles'!$AC$143-'[1]Outside Edges'!$B3)&gt;=5,'[1]Outside Edges'!$P3="Yes"),"Yes","No")</f>
        <v>No</v>
      </c>
      <c r="EM4" s="128" t="str">
        <f>IF(AND((RIGHT($EM$3,2)-'[1]Miter Profiles'!$AC$144-'[1]Outside Edges'!$B3)&gt;=5,'[1]Outside Edges'!$P3="Yes"),"Yes","No")</f>
        <v>No</v>
      </c>
      <c r="EN4" s="10" t="str">
        <f>IF(AND((RIGHT($EN$3,2)-'[1]Miter Profiles'!$AC$145-'[1]Outside Edges'!$B3)&gt;=5,'[1]Outside Edges'!$P3="Yes"),"Yes","No")</f>
        <v>No</v>
      </c>
      <c r="EO4" s="90" t="str">
        <f>IF(AND((RIGHT($EO$3,2)-'[1]Miter Profiles'!$AC$146-'[1]Outside Edges'!$B3)&gt;=5,'[1]Outside Edges'!$P3="Yes"),"Yes","No")</f>
        <v>No</v>
      </c>
      <c r="EP4" s="123" t="str">
        <f>IF(AND((RIGHT($EP$3,2)-'[1]Miter Profiles'!$AC$147-'[1]Outside Edges'!$B3)&gt;=5,'[1]Outside Edges'!$P3="Yes"),"Yes","No")</f>
        <v>No</v>
      </c>
      <c r="EQ4" s="123" t="str">
        <f>IF(AND((RIGHT($EQ$3,2)-'[1]Miter Profiles'!$AC$148-'[1]Outside Edges'!$B3)&gt;=5,'[1]Outside Edges'!$P3="Yes"),"Yes","No")</f>
        <v>No</v>
      </c>
      <c r="ER4" s="115" t="str">
        <f>IF(AND((RIGHT($ER$3,2)-'[1]Miter Profiles'!$AC$149-'[1]Outside Edges'!$B3)&gt;=5,'[1]Outside Edges'!$P3="Yes"),"Yes","No")</f>
        <v>No</v>
      </c>
      <c r="ES4" s="128" t="str">
        <f>IF(AND((RIGHT($ES$3,2)-'[1]Miter Profiles'!$AC$150-'[1]Outside Edges'!$B3)&gt;=5,'[1]Outside Edges'!$P3="Yes"),"Yes","No")</f>
        <v>No</v>
      </c>
      <c r="ET4" s="10" t="str">
        <f>IF(AND((RIGHT($ET$3,2)-'[1]Miter Profiles'!$AC$151-'[1]Outside Edges'!$B3)&gt;=5,'[1]Outside Edges'!$P3="Yes"),"Yes","No")</f>
        <v>No</v>
      </c>
      <c r="EU4" s="90" t="str">
        <f>IF(AND((RIGHT($EU$3,2)-'[1]Miter Profiles'!$AC$152-'[1]Outside Edges'!$B3)&gt;=5,'[1]Outside Edges'!$P3="Yes"),"Yes","No")</f>
        <v>No</v>
      </c>
      <c r="EV4" s="123" t="str">
        <f>IF(AND((RIGHT($EV$3,2)-'[1]Miter Profiles'!$AC$153-'[1]Outside Edges'!$B3)&gt;=5,'[1]Outside Edges'!$P3="Yes"),"Yes","No")</f>
        <v>No</v>
      </c>
      <c r="EW4" s="123" t="str">
        <f>IF(AND((RIGHT($EW$3,2)-'[1]Miter Profiles'!$AC$154-'[1]Outside Edges'!$B3)&gt;=5,'[1]Outside Edges'!$P3="Yes"),"Yes","No")</f>
        <v>No</v>
      </c>
      <c r="EX4" s="115" t="str">
        <f>IF(AND((RIGHT($EX$3,2)-'[1]Miter Profiles'!$AC$155-'[1]Outside Edges'!$B3)&gt;=5,'[1]Outside Edges'!$P3="Yes"),"Yes","No")</f>
        <v>No</v>
      </c>
      <c r="EY4" s="128" t="str">
        <f>IF(AND((RIGHT($EY$3,2)-'[1]Miter Profiles'!$AC$156-'[1]Outside Edges'!$B3)&gt;=5,'[1]Outside Edges'!$P3="Yes"),"Yes","No")</f>
        <v>No</v>
      </c>
      <c r="EZ4" s="10" t="str">
        <f>IF(AND((RIGHT($EZ$3,2)-'[1]Miter Profiles'!$AC$157-'[1]Outside Edges'!$B3)&gt;=5,'[1]Outside Edges'!$P3="Yes"),"Yes","No")</f>
        <v>No</v>
      </c>
      <c r="FA4" s="90" t="str">
        <f>IF(AND((RIGHT($FA$3,2)-'[1]Miter Profiles'!$AC$158-'[1]Outside Edges'!$B3)&gt;=5,'[1]Outside Edges'!$P3="Yes"),"Yes","No")</f>
        <v>No</v>
      </c>
      <c r="FB4" s="123" t="str">
        <f>IF(AND((RIGHT($FB$3,2)-'[1]Miter Profiles'!$AC$159-'[1]Outside Edges'!$B3)&gt;=5,'[1]Outside Edges'!$P3="Yes"),"Yes","No")</f>
        <v>No</v>
      </c>
      <c r="FC4" s="123" t="str">
        <f>IF(AND((RIGHT($FC$3,2)-'[1]Miter Profiles'!$AC$160-'[1]Outside Edges'!$B3)&gt;=5,'[1]Outside Edges'!$P3="Yes"),"Yes","No")</f>
        <v>No</v>
      </c>
      <c r="FD4" s="115" t="str">
        <f>IF(AND((RIGHT($FD$3,2)-'[1]Miter Profiles'!$AC$161-'[1]Outside Edges'!$B3)&gt;=5,'[1]Outside Edges'!$P3="Yes"),"Yes","No")</f>
        <v>No</v>
      </c>
      <c r="FE4" s="128" t="str">
        <f>IF(AND((RIGHT($FE$3,2)-'[1]Miter Profiles'!$AC$162-'[1]Outside Edges'!$B3)&gt;=5,'[1]Outside Edges'!$P3="Yes"),"Yes","No")</f>
        <v>No</v>
      </c>
      <c r="FF4" s="10" t="str">
        <f>IF(AND((RIGHT($FF$3,2)-'[1]Miter Profiles'!$AC$163-'[1]Outside Edges'!$B3)&gt;=5,'[1]Outside Edges'!$P3="Yes"),"Yes","No")</f>
        <v>No</v>
      </c>
      <c r="FG4" s="90" t="str">
        <f>IF(AND((RIGHT($FG$3,2)-'[1]Miter Profiles'!$AC$164-'[1]Outside Edges'!$B3)&gt;=5,'[1]Outside Edges'!$P3="Yes"),"Yes","No")</f>
        <v>No</v>
      </c>
      <c r="FH4" s="123" t="str">
        <f>IF(AND((RIGHT($FH$3,2)-'[1]Miter Profiles'!$AC$165-'[1]Outside Edges'!$B3)&gt;=5,'[1]Outside Edges'!$P3="Yes"),"Yes","No")</f>
        <v>No</v>
      </c>
      <c r="FI4" s="123" t="str">
        <f>IF(AND((RIGHT($FI$3,2)-'[1]Miter Profiles'!$AC$166-'[1]Outside Edges'!$B3)&gt;=5,'[1]Outside Edges'!$P3="Yes"),"Yes","No")</f>
        <v>No</v>
      </c>
      <c r="FJ4" s="115" t="str">
        <f>IF(AND((RIGHT($FJ$3,2)-'[1]Miter Profiles'!$AC$167-'[1]Outside Edges'!$B3)&gt;=5,'[1]Outside Edges'!$P3="Yes"),"Yes","No")</f>
        <v>No</v>
      </c>
      <c r="FK4" s="128" t="str">
        <f>IF(AND((RIGHT($FK$3,2)-'[1]Miter Profiles'!$AC$168-'[1]Outside Edges'!$B3)&gt;=5,'[1]Outside Edges'!$P3="Yes"),"Yes","No")</f>
        <v>No</v>
      </c>
      <c r="FL4" s="10" t="str">
        <f>IF(AND((RIGHT($FL$3,2)-'[1]Miter Profiles'!$AC$169-'[1]Outside Edges'!$B3)&gt;=5,'[1]Outside Edges'!$P3="Yes"),"Yes","No")</f>
        <v>No</v>
      </c>
      <c r="FM4" s="90" t="str">
        <f>IF(AND((RIGHT($FM$3,2)-'[1]Miter Profiles'!$AC$170-'[1]Outside Edges'!$B3)&gt;=5,'[1]Outside Edges'!$P3="Yes"),"Yes","No")</f>
        <v>No</v>
      </c>
      <c r="FN4" s="123" t="str">
        <f>IF(AND((RIGHT($FN$3,2)-'[1]Miter Profiles'!$AC$171-'[1]Outside Edges'!$B3)&gt;=5,'[1]Outside Edges'!$P3="Yes"),"Yes","No")</f>
        <v>No</v>
      </c>
      <c r="FO4" s="123" t="str">
        <f>IF(AND((RIGHT($FO$3,2)-'[1]Miter Profiles'!$AC$172-'[1]Outside Edges'!$B3)&gt;=5,'[1]Outside Edges'!$P3="Yes"),"Yes","No")</f>
        <v>No</v>
      </c>
      <c r="FP4" s="115" t="str">
        <f>IF(AND((RIGHT($FP$3,2)-'[1]Miter Profiles'!$AC$173-'[1]Outside Edges'!$B3)&gt;=5,'[1]Outside Edges'!$P3="Yes"),"Yes","No")</f>
        <v>No</v>
      </c>
      <c r="FQ4" s="128" t="str">
        <f>IF(AND((RIGHT($FQ$3,2)-'[1]Miter Profiles'!$AC$174-'[1]Outside Edges'!$B3)&gt;=5,'[1]Outside Edges'!$P3="Yes"),"Yes","No")</f>
        <v>No</v>
      </c>
      <c r="FR4" s="10" t="str">
        <f>IF(AND((RIGHT($FR$3,2)-'[1]Miter Profiles'!$AC$175-'[1]Outside Edges'!$B3)&gt;=5,'[1]Outside Edges'!$P3="Yes"),"Yes","No")</f>
        <v>No</v>
      </c>
      <c r="FS4" s="90" t="str">
        <f>IF(AND((RIGHT($FS$3,2)-'[1]Miter Profiles'!$AC$176-'[1]Outside Edges'!$B3)&gt;=5,'[1]Outside Edges'!$P3="Yes"),"Yes","No")</f>
        <v>No</v>
      </c>
      <c r="FT4" s="123" t="str">
        <f>IF(AND((RIGHT($FT$3,2)-'[1]Miter Profiles'!$AC$177-'[1]Outside Edges'!$B3)&gt;=5,'[1]Outside Edges'!$P3="Yes"),"Yes","No")</f>
        <v>No</v>
      </c>
      <c r="FU4" s="123" t="str">
        <f>IF(AND((RIGHT($FU$3,2)-'[1]Miter Profiles'!$AC$178-'[1]Outside Edges'!$B3)&gt;=5,'[1]Outside Edges'!$P3="Yes"),"Yes","No")</f>
        <v>No</v>
      </c>
      <c r="FV4" s="115" t="str">
        <f>IF(AND((RIGHT($V$3,2)-'[1]Miter Profiles'!$AC$179-'[1]Outside Edges'!$B3)&gt;=5,'[1]Outside Edges'!$P3="Yes"),"Yes","No")</f>
        <v>No</v>
      </c>
      <c r="FW4" s="128" t="str">
        <f>IF(AND((RIGHT($FW$3,2)-'[1]Miter Profiles'!$AC$180-'[1]Outside Edges'!$B3)&gt;=5,'[1]Outside Edges'!$P3="Yes"),"Yes","No")</f>
        <v>No</v>
      </c>
      <c r="FX4" s="269" t="str">
        <f>IF(AND((RIGHT($FX$3,2)-'[1]Miter Profiles'!$AC$181-'[1]Outside Edges'!$B3)&gt;=5,'[1]Outside Edges'!$P3="Yes"),"Yes","No")</f>
        <v>No</v>
      </c>
      <c r="FY4" s="273" t="str">
        <f>IF(AND((RIGHT($FY$3,2)-'[1]Miter Profiles'!$AC$182-'[1]Outside Edges'!$B3)&gt;=5,'[1]Outside Edges'!$P3="Yes"),"Yes","No")</f>
        <v>No</v>
      </c>
      <c r="FZ4" s="282" t="str">
        <f>IF(AND((RIGHT($FZ$3,2)-'[1]Miter Profiles'!$AC$183-'[1]Outside Edges'!$B3)&gt;=5,'[1]Outside Edges'!$P3="Yes"),"Yes","No")</f>
        <v>No</v>
      </c>
      <c r="GA4" s="283" t="str">
        <f>IF(AND((RIGHT($GA$3,2)-'[1]Miter Profiles'!$AC$184-'[1]Outside Edges'!$B3)&gt;=5,'[1]Outside Edges'!$P3="Yes"),"Yes","No")</f>
        <v>No</v>
      </c>
      <c r="GB4" s="284" t="str">
        <f>IF(AND((RIGHT($GB$3,2)-'[1]Miter Profiles'!$AC$185-'[1]Outside Edges'!$B3)&gt;=5,'[1]Outside Edges'!$P3="Yes"),"Yes","No")</f>
        <v>No</v>
      </c>
      <c r="GC4" s="275" t="str">
        <f>IF(AND((RIGHT($GC$3,2)-'[1]Miter Profiles'!$AC$186-'[1]Outside Edges'!$B3)&gt;=5,'[1]Outside Edges'!$P3="Yes"),"Yes","No")</f>
        <v>No</v>
      </c>
      <c r="GD4" s="269" t="str">
        <f>IF(AND((RIGHT($GD$3,2)-'[1]Miter Profiles'!$AC$187-'[1]Outside Edges'!$B3)&gt;=5,'[1]Outside Edges'!$P3="Yes"),"Yes","No")</f>
        <v>No</v>
      </c>
      <c r="GE4" s="273" t="str">
        <f>IF(AND((RIGHT($GE$3,2)-'[1]Miter Profiles'!$AC$188-'[1]Outside Edges'!$B3)&gt;=5,'[1]Outside Edges'!$P3="Yes"),"Yes","No")</f>
        <v>No</v>
      </c>
      <c r="GF4" s="282" t="str">
        <f>IF(AND((RIGHT($GF$3,2)-'[1]Miter Profiles'!$AC$189-'[1]Outside Edges'!$B3)&gt;=5,'[1]Outside Edges'!$P3="Yes"),"Yes","No")</f>
        <v>No</v>
      </c>
      <c r="GG4" s="283" t="str">
        <f>IF(AND((RIGHT($GG$3,2)-'[1]Miter Profiles'!$AC$190-'[1]Outside Edges'!$B3)&gt;=5,'[1]Outside Edges'!$P3="Yes"),"Yes","No")</f>
        <v>No</v>
      </c>
      <c r="GH4" s="284" t="str">
        <f>IF(AND((RIGHT($GH$3,2)-'[1]Miter Profiles'!$AC$191-'[1]Outside Edges'!$B3)&gt;=5,'[1]Outside Edges'!$P3="Yes"),"Yes","No")</f>
        <v>No</v>
      </c>
      <c r="GI4" s="275" t="str">
        <f>IF(AND((RIGHT($GI$3,2)-'[1]Miter Profiles'!$AC$192-'[1]Outside Edges'!$B3)&gt;=5,'[1]Outside Edges'!$P3="Yes"),"Yes","No")</f>
        <v>No</v>
      </c>
      <c r="GJ4" s="269" t="str">
        <f>IF(AND((RIGHT($GJ$3,2)-'[1]Miter Profiles'!$AC$193-'[1]Outside Edges'!$B3)&gt;=5,'[1]Outside Edges'!$P3="Yes"),"Yes","No")</f>
        <v>No</v>
      </c>
      <c r="GK4" s="273" t="str">
        <f>IF(AND((RIGHT($GK$3,2)-'[1]Miter Profiles'!$AC$194-'[1]Outside Edges'!$B3)&gt;=5,'[1]Outside Edges'!$P3="Yes"),"Yes","No")</f>
        <v>No</v>
      </c>
      <c r="GL4" s="282" t="str">
        <f>IF(AND((RIGHT($GL$3,2)-'[1]Miter Profiles'!$AC$195-'[1]Outside Edges'!$B3)&gt;=5,'[1]Outside Edges'!$P3="Yes"),"Yes","No")</f>
        <v>No</v>
      </c>
      <c r="GM4" s="283" t="str">
        <f>IF(AND((RIGHT($GM$3,2)-'[1]Miter Profiles'!$AC$196-'[1]Outside Edges'!$B3)&gt;=5,'[1]Outside Edges'!$P3="Yes"),"Yes","No")</f>
        <v>No</v>
      </c>
      <c r="GN4" s="284" t="str">
        <f>IF(AND((RIGHT($GN$3,2)-'[1]Miter Profiles'!$AC$197-'[1]Outside Edges'!$B3)&gt;=5,'[1]Outside Edges'!$P3="Yes"),"Yes","No")</f>
        <v>No</v>
      </c>
      <c r="GO4" s="275" t="str">
        <f>IF(AND((RIGHT($GO$3,2)-'[1]Miter Profiles'!$AC$198-'[1]Outside Edges'!$B3)&gt;=5,'[1]Outside Edges'!$P3="Yes"),"Yes","No")</f>
        <v>No</v>
      </c>
      <c r="GP4" s="269" t="str">
        <f>IF(AND((RIGHT($GP$3,2)-'[1]Miter Profiles'!$AC$199-'[1]Outside Edges'!$B3)&gt;=5,'[1]Outside Edges'!$P3="Yes"),"Yes","No")</f>
        <v>No</v>
      </c>
      <c r="GQ4" s="273" t="str">
        <f>IF(AND((RIGHT($GQ$3,2)-'[1]Miter Profiles'!$AC$200-'[1]Outside Edges'!$B3)&gt;=5,'[1]Outside Edges'!$P3="Yes"),"Yes","No")</f>
        <v>No</v>
      </c>
      <c r="GR4" s="282" t="str">
        <f>IF(AND((RIGHT($GR$3,2)-'[1]Miter Profiles'!$AC$201-'[1]Outside Edges'!$B3)&gt;=5,'[1]Outside Edges'!$P3="Yes"),"Yes","No")</f>
        <v>No</v>
      </c>
      <c r="GS4" s="283" t="str">
        <f>IF(AND((RIGHT($GS$3,2)-'[1]Miter Profiles'!$AC$202-'[1]Outside Edges'!$B3)&gt;=5,'[1]Outside Edges'!$P3="Yes"),"Yes","No")</f>
        <v>No</v>
      </c>
      <c r="GT4" s="284" t="str">
        <f>IF(AND((RIGHT($GT$3,2)-'[1]Miter Profiles'!$AC$203-'[1]Outside Edges'!$B3)&gt;=5,'[1]Outside Edges'!$P3="Yes"),"Yes","No")</f>
        <v>No</v>
      </c>
      <c r="GU4" s="275" t="str">
        <f>IF(AND((RIGHT($GU$3,2)-'[1]Miter Profiles'!$AC$204-'[1]Outside Edges'!$B3)&gt;=5,'[1]Outside Edges'!$P3="Yes"),"Yes","No")</f>
        <v>No</v>
      </c>
      <c r="GV4" s="269" t="str">
        <f>IF(AND((RIGHT($GV$3,2)-'[1]Miter Profiles'!$AC$205-'[1]Outside Edges'!$B3)&gt;=5,'[1]Outside Edges'!$P3="Yes"),"Yes","No")</f>
        <v>No</v>
      </c>
      <c r="GW4" s="273" t="str">
        <f>IF(AND((RIGHT($GW$3,2)-'[1]Miter Profiles'!$AC$206-'[1]Outside Edges'!$B3)&gt;=5,'[1]Outside Edges'!$P3="Yes"),"Yes","No")</f>
        <v>No</v>
      </c>
      <c r="GX4" s="282" t="str">
        <f>IF(AND((RIGHT($GX$3,2)-'[1]Miter Profiles'!$AC$207-'[1]Outside Edges'!$B3)&gt;=5,'[1]Outside Edges'!$P3="Yes"),"Yes","No")</f>
        <v>No</v>
      </c>
      <c r="GY4" s="283" t="str">
        <f>IF(AND((RIGHT($GY$3,2)-'[1]Miter Profiles'!$AC$208-'[1]Outside Edges'!$B3)&gt;=5,'[1]Outside Edges'!$P3="Yes"),"Yes","No")</f>
        <v>No</v>
      </c>
      <c r="GZ4" s="284" t="str">
        <f>IF(AND((RIGHT($GZ$3,2)-'[1]Miter Profiles'!$AC$209-'[1]Outside Edges'!$B3)&gt;=5,'[1]Outside Edges'!$P3="Yes"),"Yes","No")</f>
        <v>No</v>
      </c>
      <c r="HA4" s="275" t="str">
        <f>IF(AND((RIGHT($HA$3,2)-'[1]Miter Profiles'!$AC$210-'[1]Outside Edges'!$B3)&gt;=5,'[1]Outside Edges'!$P3="Yes"),"Yes","No")</f>
        <v>No</v>
      </c>
      <c r="HB4" s="269" t="str">
        <f>IF(AND((RIGHT($HB$3,2)-'[1]Miter Profiles'!$AC$211-'[1]Outside Edges'!$B3)&gt;=5,'[1]Outside Edges'!$P3="Yes"),"Yes","No")</f>
        <v>No</v>
      </c>
      <c r="HC4" s="273" t="str">
        <f>IF(AND((RIGHT($HC$3,2)-'[1]Miter Profiles'!$AC$212-'[1]Outside Edges'!$B3)&gt;=5,'[1]Outside Edges'!$P3="Yes"),"Yes","No")</f>
        <v>No</v>
      </c>
      <c r="HD4" s="282" t="str">
        <f>IF(AND((RIGHT($HD$3,2)-'[1]Miter Profiles'!$AC$213-'[1]Outside Edges'!$B3)&gt;=5,'[1]Outside Edges'!$P3="Yes"),"Yes","No")</f>
        <v>No</v>
      </c>
      <c r="HE4" s="284" t="str">
        <f>IF(AND((RIGHT($HE$3,2)-'[1]Miter Profiles'!$AC$214-'[1]Outside Edges'!$B3)&gt;=5,'[1]Outside Edges'!$P3="Yes"),"Yes","No")</f>
        <v>No</v>
      </c>
      <c r="HF4" s="275" t="str">
        <f>IF(AND((RIGHT($HF$3,2)-'[1]Miter Profiles'!$AC$215-'[1]Outside Edges'!$B3)&gt;=5,'[1]Outside Edges'!$P3="Yes"),"Yes","No")</f>
        <v>No</v>
      </c>
      <c r="HG4" s="269" t="str">
        <f>IF(AND((RIGHT($HG$3,2)-'[1]Miter Profiles'!$AC$216-'[1]Outside Edges'!$B3)&gt;=5,'[1]Outside Edges'!$P3="Yes"),"Yes","No")</f>
        <v>No</v>
      </c>
      <c r="HH4" s="273" t="str">
        <f>IF(AND((RIGHT($HH$3,2)-'[1]Miter Profiles'!$AC$217-'[1]Outside Edges'!$B3)&gt;=5,'[1]Outside Edges'!$P3="Yes"),"Yes","No")</f>
        <v>No</v>
      </c>
      <c r="HI4" s="282" t="str">
        <f>IF(AND((RIGHT($HI$3,2)-'[1]Miter Profiles'!$AC$218-'[1]Outside Edges'!$B3)&gt;=5,'[1]Outside Edges'!$P3="Yes"),"Yes","No")</f>
        <v>No</v>
      </c>
      <c r="HJ4" s="283" t="str">
        <f>IF(AND((RIGHT($HJ$3,2)-'[1]Miter Profiles'!$AC$219-'[1]Outside Edges'!$B3)&gt;=5,'[1]Outside Edges'!$P3="Yes"),"Yes","No")</f>
        <v>No</v>
      </c>
      <c r="HK4" s="284" t="str">
        <f>IF(AND((RIGHT($HK$3,2)-'[1]Miter Profiles'!$AC$220-'[1]Outside Edges'!$B3)&gt;=5,'[1]Outside Edges'!$P3="Yes"),"Yes","No")</f>
        <v>No</v>
      </c>
      <c r="HL4" s="275" t="str">
        <f>IF(AND((RIGHT($HL$3,2)-'[1]Miter Profiles'!$AC$221-'[1]Outside Edges'!$B3)&gt;=5,'[1]Outside Edges'!$P3="Yes"),"Yes","No")</f>
        <v>No</v>
      </c>
      <c r="HM4" s="269" t="str">
        <f>IF(AND((RIGHT($HM$3,2)-'[1]Miter Profiles'!$AC$222-'[1]Outside Edges'!$B3)&gt;=5,'[1]Outside Edges'!$P3="Yes"),"Yes","No")</f>
        <v>No</v>
      </c>
      <c r="HN4" s="269" t="str">
        <f>IF(AND((RIGHT($HN$3,2)-'[1]Miter Profiles'!$AC$223-'[1]Outside Edges'!$B3)&gt;=5,'[1]Outside Edges'!$P3="Yes"),"Yes","No")</f>
        <v>No</v>
      </c>
      <c r="HO4" s="283" t="str">
        <f>IF(AND((RIGHT($HO$3,2)-'[1]Miter Profiles'!$AC$224-'[1]Outside Edges'!$B3)&gt;=5,'[1]Outside Edges'!$P3="Yes"),"Yes","No")</f>
        <v>No</v>
      </c>
      <c r="HP4" s="283" t="str">
        <f>IF(AND((RIGHT($HP$3,2)-'[1]Miter Profiles'!$AC$225-'[1]Outside Edges'!$B3)&gt;=5,'[1]Outside Edges'!$P3="Yes"),"Yes","No")</f>
        <v>No</v>
      </c>
      <c r="HQ4" s="283" t="str">
        <f>IF(AND((RIGHT($HQ$3,3)-'[1]Miter Profiles'!$AC$226-'[1]Outside Edges'!$B3)&gt;=5,'[1]Outside Edges'!$P3="Yes"),"Yes","No")</f>
        <v>No</v>
      </c>
      <c r="HR4" s="283" t="str">
        <f>IF(AND((RIGHT($HR$3,2)-'[1]Miter Profiles'!$AC$227-'[1]Outside Edges'!$B3)&gt;=5,'[1]Outside Edges'!$P3="Yes"),"Yes","No")</f>
        <v>No</v>
      </c>
      <c r="HS4" s="269" t="str">
        <f>IF(AND((RIGHT($HS$3,2)-'[1]Miter Profiles'!$AC$228-'[1]Outside Edges'!$B3)&gt;=5,'[1]Outside Edges'!$P3="Yes"),"Yes","No")</f>
        <v>No</v>
      </c>
      <c r="HT4" s="269" t="str">
        <f>IF(AND((RIGHT($HT$3,2)-'[1]Miter Profiles'!$AC$229-'[1]Outside Edges'!$B3)&gt;=5,'[1]Outside Edges'!$P3="Yes"),"Yes","No")</f>
        <v>No</v>
      </c>
      <c r="HU4" s="269" t="str">
        <f>IF(AND((RIGHT($HU$3,2)-'[1]Miter Profiles'!$AC$230-'[1]Outside Edges'!$B3)&gt;=5,'[1]Outside Edges'!$P3="Yes"),"Yes","No")</f>
        <v>No</v>
      </c>
      <c r="HV4" s="283" t="str">
        <f>IF(AND((RIGHT($HV$3,2)-'[1]Miter Profiles'!$AC$231-'[1]Outside Edges'!$B3)&gt;=5,'[1]Outside Edges'!$P3="Yes"),"Yes","No")</f>
        <v>No</v>
      </c>
      <c r="HW4" s="283" t="str">
        <f>IF(AND((RIGHT($HW$3,2)-'[1]Miter Profiles'!$AC$232-'[1]Outside Edges'!$B3)&gt;=5,'[1]Outside Edges'!$P3="Yes"),"Yes","No")</f>
        <v>No</v>
      </c>
      <c r="HX4" s="283" t="str">
        <f>IF(AND((RIGHT($HX$3,2)-'[1]Miter Profiles'!$AC$233-'[1]Outside Edges'!$B3)&gt;=5,'[1]Outside Edges'!$P3="Yes"),"Yes","No")</f>
        <v>No</v>
      </c>
      <c r="HY4" s="269" t="str">
        <f>IF(AND((RIGHT($HY$3,2)-'[1]Miter Profiles'!$AC$234-'[1]Outside Edges'!$B3)&gt;=5,'[1]Outside Edges'!$P3="Yes"),"Yes","No")</f>
        <v>No</v>
      </c>
      <c r="HZ4" s="269" t="str">
        <f>IF(AND((RIGHT($HZ$3,2)-'[1]Miter Profiles'!$AC$235-'[1]Outside Edges'!$B3)&gt;=5,'[1]Outside Edges'!$P3="Yes"),"Yes","No")</f>
        <v>No</v>
      </c>
      <c r="IA4" s="269" t="str">
        <f>IF(AND((RIGHT($IA$3,2)-'[1]Miter Profiles'!$AC$236-'[1]Outside Edges'!$B3)&gt;=5,'[1]Outside Edges'!$P3="Yes"),"Yes","No")</f>
        <v>No</v>
      </c>
      <c r="IB4" s="283" t="str">
        <f>IF(AND((RIGHT($IB$3,2)-'[1]Miter Profiles'!$AC$237-'[1]Outside Edges'!$B3)&gt;=5,'[1]Outside Edges'!$P3="Yes"),"Yes","No")</f>
        <v>No</v>
      </c>
      <c r="IC4" s="283" t="str">
        <f>IF(AND((RIGHT($IC$3,2)-'[1]Miter Profiles'!$AC$238-'[1]Outside Edges'!$B3)&gt;=5,'[1]Outside Edges'!$P3="Yes"),"Yes","No")</f>
        <v>No</v>
      </c>
      <c r="ID4" s="283" t="str">
        <f>IF(AND((RIGHT($ID$3,2)-'[1]Miter Profiles'!$AC$239-'[1]Outside Edges'!$B3)&gt;=5,'[1]Outside Edges'!$P3="Yes"),"Yes","No")</f>
        <v>No</v>
      </c>
      <c r="IE4" s="269" t="str">
        <f>IF(AND((RIGHT($IE$3,2)-'[1]Miter Profiles'!$AC$240-'[1]Outside Edges'!$B3)&gt;=5,'[1]Outside Edges'!$P3="Yes"),"Yes","No")</f>
        <v>No</v>
      </c>
      <c r="IF4" s="269" t="str">
        <f>IF(AND((RIGHT($IF$3,2)-'[1]Miter Profiles'!$AC$241-'[1]Outside Edges'!$B3)&gt;=5,'[1]Outside Edges'!$P3="Yes"),"Yes","No")</f>
        <v>No</v>
      </c>
      <c r="IG4" s="269" t="str">
        <f>IF(AND((RIGHT($IG$3,2)-'[1]Miter Profiles'!$AC$242-'[1]Outside Edges'!$B3)&gt;=5,'[1]Outside Edges'!$P3="Yes"),"Yes","No")</f>
        <v>No</v>
      </c>
      <c r="IH4" s="283" t="str">
        <f>IF(AND((RIGHT($IH$3,2)-'[1]Miter Profiles'!$AC$243-'[1]Outside Edges'!$B3)&gt;=5,'[1]Outside Edges'!$P3="Yes"),"Yes","No")</f>
        <v>No</v>
      </c>
      <c r="II4" s="283" t="str">
        <f>IF(AND((RIGHT($II$3,2)-'[1]Miter Profiles'!$AC$244-'[1]Outside Edges'!$B3)&gt;=5,'[1]Outside Edges'!$P3="Yes"),"Yes","No")</f>
        <v>No</v>
      </c>
      <c r="IJ4" s="283" t="str">
        <f>IF(AND((RIGHT($IJ$3,2)-'[1]Miter Profiles'!$AC$245-'[1]Outside Edges'!$B3)&gt;=5,'[1]Outside Edges'!$P3="Yes"),"Yes","No")</f>
        <v>No</v>
      </c>
      <c r="IK4" s="269" t="str">
        <f>IF(AND((RIGHT($IK$3,2)-'[1]Miter Profiles'!$AC$246-'[1]Outside Edges'!$B3)&gt;=5,'[1]Outside Edges'!$P3="Yes"),"Yes","No")</f>
        <v>No</v>
      </c>
      <c r="IL4" s="269" t="str">
        <f>IF(AND((RIGHT($IL$3,2)-'[1]Miter Profiles'!$AC$247-'[1]Outside Edges'!$B3)&gt;=5,'[1]Outside Edges'!$P3="Yes"),"Yes","No")</f>
        <v>No</v>
      </c>
      <c r="IM4" s="269" t="str">
        <f>IF(AND((RIGHT($IM$3,2)-'[1]Miter Profiles'!$AC$248-'[1]Outside Edges'!$B3)&gt;=5,'[1]Outside Edges'!$P3="Yes"),"Yes","No")</f>
        <v>No</v>
      </c>
      <c r="IN4" s="283" t="str">
        <f>IF(AND((RIGHT($IN$3,2)-'[1]Miter Profiles'!$AC$249-'[1]Outside Edges'!$B3)&gt;=5,'[1]Outside Edges'!$P3="Yes"),"Yes","No")</f>
        <v>No</v>
      </c>
      <c r="IO4" s="283" t="str">
        <f>IF(AND((RIGHT($IO$3,2)-'[1]Miter Profiles'!$AC$250-'[1]Outside Edges'!$B3)&gt;=5,'[1]Outside Edges'!$P3="Yes"),"Yes","No")</f>
        <v>No</v>
      </c>
      <c r="IP4" s="283" t="str">
        <f>IF(AND((RIGHT($IP$3,2)-'[1]Miter Profiles'!$AC$251-'[1]Outside Edges'!$B3)&gt;=5,'[1]Outside Edges'!$P3="Yes"),"Yes","No")</f>
        <v>No</v>
      </c>
      <c r="IQ4" s="269" t="str">
        <f>IF(AND((RIGHT($IQ$3,2)-'[1]Miter Profiles'!$AC$252-'[1]Outside Edges'!$B3)&gt;=5,'[1]Outside Edges'!$P3="Yes"),"Yes","No")</f>
        <v>No</v>
      </c>
      <c r="IR4" s="269" t="str">
        <f>IF(AND((RIGHT($IR$3,2)-'[1]Miter Profiles'!$AC$253-'[1]Outside Edges'!$B3)&gt;=5,'[1]Outside Edges'!$P3="Yes"),"Yes","No")</f>
        <v>No</v>
      </c>
      <c r="IS4" s="269" t="str">
        <f>IF(AND((RIGHT($IS$3,2)-'[1]Miter Profiles'!$AC$254-'[1]Outside Edges'!$B3)&gt;=5,'[1]Outside Edges'!$P3="Yes"),"Yes","No")</f>
        <v>No</v>
      </c>
      <c r="IT4" s="283" t="str">
        <f>IF(AND((RIGHT($IT$3,2)-'[1]Miter Profiles'!$AC$255-'[1]Outside Edges'!$B3)&gt;=5,'[1]Outside Edges'!$P3="Yes"),"Yes","No")</f>
        <v>No</v>
      </c>
      <c r="IU4" s="283" t="str">
        <f>IF(AND((RIGHT($IU$3,2)-'[1]Miter Profiles'!$AC$256-'[1]Outside Edges'!$B3)&gt;=5,'[1]Outside Edges'!$P3="Yes"),"Yes","No")</f>
        <v>No</v>
      </c>
      <c r="IV4" s="283" t="str">
        <f>IF(AND((RIGHT($IV$3,2)-'[1]Miter Profiles'!$AC$257-'[1]Outside Edges'!$B3)&gt;=5,'[1]Outside Edges'!$P3="Yes"),"Yes","No")</f>
        <v>No</v>
      </c>
      <c r="IW4" s="269" t="str">
        <f>IF(AND((RIGHT($IW$3,2)-'[1]Miter Profiles'!$AC$258-'[1]Outside Edges'!$B3)&gt;=5,'[1]Outside Edges'!$P3="Yes"),"Yes","No")</f>
        <v>No</v>
      </c>
      <c r="IX4" s="269" t="str">
        <f>IF(AND((RIGHT($IX$3,2)-'[1]Miter Profiles'!$AC$259-'[1]Outside Edges'!$B3)&gt;=5,'[1]Outside Edges'!$P3="Yes"),"Yes","No")</f>
        <v>No</v>
      </c>
      <c r="IY4" s="269" t="str">
        <f>IF(AND((RIGHT($IY$3,2)-'[1]Miter Profiles'!$AC$260-'[1]Outside Edges'!$B3)&gt;=5,'[1]Outside Edges'!$P3="Yes"),"Yes","No")</f>
        <v>No</v>
      </c>
      <c r="IZ4" s="283" t="str">
        <f>IF(AND((RIGHT($IZ$3,2)-'[1]Miter Profiles'!$AC$261-'[1]Outside Edges'!$B3)&gt;=5,'[1]Outside Edges'!$P3="Yes"),"Yes","No")</f>
        <v>No</v>
      </c>
      <c r="JA4" s="283" t="str">
        <f>IF(AND((RIGHT($JA$3,2)-'[1]Miter Profiles'!$AC$262-'[1]Outside Edges'!$B3)&gt;=5,'[1]Outside Edges'!$P3="Yes"),"Yes","No")</f>
        <v>No</v>
      </c>
      <c r="JB4" s="283" t="str">
        <f>IF(AND((RIGHT($JB$3,2)-'[1]Miter Profiles'!$AC$263-'[1]Outside Edges'!$B3)&gt;=5,'[1]Outside Edges'!$P3="Yes"),"Yes","No")</f>
        <v>No</v>
      </c>
      <c r="JC4" s="269" t="str">
        <f>IF(AND((RIGHT($JC$3,2)-'[1]Miter Profiles'!$AC$264-'[1]Outside Edges'!$B3)&gt;=5,'[1]Outside Edges'!$P3="Yes"),"Yes","No")</f>
        <v>No</v>
      </c>
      <c r="JD4" s="269" t="str">
        <f>IF(AND((RIGHT($JD$3,2)-'[1]Miter Profiles'!$AC$265-'[1]Outside Edges'!$B3)&gt;=5,'[1]Outside Edges'!$P3="Yes"),"Yes","No")</f>
        <v>No</v>
      </c>
      <c r="JE4" s="269" t="str">
        <f>IF(AND((RIGHT($JE$3,2)-'[1]Miter Profiles'!$AC$266-'[1]Outside Edges'!$B3)&gt;=5,'[1]Outside Edges'!$P3="Yes"),"Yes","No")</f>
        <v>No</v>
      </c>
      <c r="JF4" s="283" t="str">
        <f>IF(AND((RIGHT($JF$3,2)-'[1]Miter Profiles'!$AC$267-'[1]Outside Edges'!$B3)&gt;=5,'[1]Outside Edges'!$P3="Yes"),"Yes","No")</f>
        <v>No</v>
      </c>
      <c r="JG4" s="283" t="str">
        <f>IF(AND((RIGHT($JG$3,2)-'[1]Miter Profiles'!$AC$268-'[1]Outside Edges'!$B3)&gt;=5,'[1]Outside Edges'!$P3="Yes"),"Yes","No")</f>
        <v>No</v>
      </c>
      <c r="JH4" s="283" t="str">
        <f>IF(AND((RIGHT($JH$3,2)-'[1]Miter Profiles'!$AC$269-'[1]Outside Edges'!$B3)&gt;=5,'[1]Outside Edges'!$P3="Yes"),"Yes","No")</f>
        <v>No</v>
      </c>
      <c r="JI4" s="269" t="str">
        <f>IF(AND((RIGHT($JI$3,2)-'[1]Miter Profiles'!$AC$270-'[1]Outside Edges'!$B3)&gt;=5,'[1]Outside Edges'!$P3="Yes"),"Yes","No")</f>
        <v>No</v>
      </c>
      <c r="JJ4" s="269" t="str">
        <f>IF(AND((RIGHT($JJ$3,2)-'[1]Miter Profiles'!$AC$271-'[1]Outside Edges'!$B3)&gt;=5,'[1]Outside Edges'!$P3="Yes"),"Yes","No")</f>
        <v>No</v>
      </c>
      <c r="JK4" s="269" t="str">
        <f>IF(AND((RIGHT($JK$3,2)-'[1]Miter Profiles'!$AC$272-'[1]Outside Edges'!$B3)&gt;=5,'[1]Outside Edges'!$P3="Yes"),"Yes","No")</f>
        <v>No</v>
      </c>
      <c r="JL4" s="283" t="str">
        <f>IF(AND((RIGHT($JL$3,2)-'[1]Miter Profiles'!$AC$273-'[1]Outside Edges'!$B3)&gt;=5,'[1]Outside Edges'!$P3="Yes"),"Yes","No")</f>
        <v>No</v>
      </c>
      <c r="JM4" s="283" t="str">
        <f>IF(AND((RIGHT($JM$3,2)-'[1]Miter Profiles'!$AC$274-'[1]Outside Edges'!$B3)&gt;=5,'[1]Outside Edges'!$P3="Yes"),"Yes","No")</f>
        <v>No</v>
      </c>
      <c r="JN4" s="283" t="str">
        <f>IF(AND((RIGHT($JN$3,2)-'[1]Miter Profiles'!$AC$275-'[1]Outside Edges'!$B3)&gt;=5,'[1]Outside Edges'!$P3="Yes"),"Yes","No")</f>
        <v>No</v>
      </c>
      <c r="JO4" s="269" t="str">
        <f>IF(AND((RIGHT($JO$3,2)-'[1]Miter Profiles'!$AC$276-'[1]Outside Edges'!$B3)&gt;=5,'[1]Outside Edges'!$P3="Yes"),"Yes","No")</f>
        <v>No</v>
      </c>
      <c r="JP4" s="269" t="str">
        <f>IF(AND((RIGHT($JP$3,2)-'[1]Miter Profiles'!$AC$277-'[1]Outside Edges'!$B3)&gt;=5,'[1]Outside Edges'!$P3="Yes"),"Yes","No")</f>
        <v>No</v>
      </c>
      <c r="JQ4" s="269" t="str">
        <f>IF(AND((RIGHT($JQ$3,2)-'[1]Miter Profiles'!$AC$278-'[1]Outside Edges'!$B3)&gt;=5,'[1]Outside Edges'!$P3="Yes"),"Yes","No")</f>
        <v>No</v>
      </c>
      <c r="JR4" s="283" t="str">
        <f>IF(AND((RIGHT($JR$3,2)-'[1]Miter Profiles'!$AC$279-'[1]Outside Edges'!$B3)&gt;=5,'[1]Outside Edges'!$P3="Yes"),"Yes","No")</f>
        <v>No</v>
      </c>
      <c r="JS4" s="283" t="str">
        <f>IF(AND((RIGHT($JS$3,2)-'[1]Miter Profiles'!$AC$280-'[1]Outside Edges'!$B3)&gt;=5,'[1]Outside Edges'!$P3="Yes"),"Yes","No")</f>
        <v>No</v>
      </c>
      <c r="JT4" s="283" t="str">
        <f>IF(AND((RIGHT($JT$3,2)-'[1]Miter Profiles'!$AC$281-'[1]Outside Edges'!$B3)&gt;=5,'[1]Outside Edges'!$P3="Yes"),"Yes","No")</f>
        <v>No</v>
      </c>
      <c r="JU4" s="269" t="str">
        <f>IF(AND((RIGHT($JU$3,2)-'[1]Miter Profiles'!$AC$282-'[1]Outside Edges'!$B3)&gt;=5,'[1]Outside Edges'!$P3="Yes"),"Yes","No")</f>
        <v>No</v>
      </c>
      <c r="JV4" s="269" t="str">
        <f>IF(AND((RIGHT($JV$3,2)-'[1]Miter Profiles'!$AC$283-'[1]Outside Edges'!$B3)&gt;=5,'[1]Outside Edges'!$P3="Yes"),"Yes","No")</f>
        <v>No</v>
      </c>
      <c r="JW4" s="269" t="str">
        <f>IF(AND((RIGHT($JW$3,2)-'[1]Miter Profiles'!$AC$284-'[1]Outside Edges'!$B3)&gt;=5,'[1]Outside Edges'!$P3="Yes"),"Yes","No")</f>
        <v>No</v>
      </c>
      <c r="JX4" s="283" t="str">
        <f>IF(AND((RIGHT($JX$3,2)-'[1]Miter Profiles'!$AC$285-'[1]Outside Edges'!$B3)&gt;=5,'[1]Outside Edges'!$P3="Yes"),"Yes","No")</f>
        <v>No</v>
      </c>
      <c r="JY4" s="283" t="str">
        <f>IF(AND((RIGHT($JY$3,2)-'[1]Miter Profiles'!$AC$286-'[1]Outside Edges'!$B3)&gt;=5,'[1]Outside Edges'!$P3="Yes"),"Yes","No")</f>
        <v>No</v>
      </c>
      <c r="JZ4" s="283" t="str">
        <f>IF(AND((RIGHT($JZ$3,2)-'[1]Miter Profiles'!$AC$287-'[1]Outside Edges'!$B3)&gt;=5,'[1]Outside Edges'!$P3="Yes"),"Yes","No")</f>
        <v>No</v>
      </c>
      <c r="KA4" s="269" t="str">
        <f>IF(AND((RIGHT($KA$3,2)-'[1]Miter Profiles'!$AC$288-'[1]Outside Edges'!$B3)&gt;=5,'[1]Outside Edges'!$P3="Yes"),"Yes","No")</f>
        <v>No</v>
      </c>
      <c r="KB4" s="269" t="str">
        <f>IF(AND((RIGHT($KB$3,2)-'[1]Miter Profiles'!$AC$289-'[1]Outside Edges'!$B3)&gt;=5,'[1]Outside Edges'!$P3="Yes"),"Yes","No")</f>
        <v>No</v>
      </c>
      <c r="KC4" s="269" t="str">
        <f>IF(AND((RIGHT($KC$3,2)-'[1]Miter Profiles'!$AC$290-'[1]Outside Edges'!$B3)&gt;=5,'[1]Outside Edges'!$P3="Yes"),"Yes","No")</f>
        <v>No</v>
      </c>
      <c r="KD4" s="283" t="str">
        <f>IF(AND((RIGHT($KD$3,2)-'[1]Miter Profiles'!$AC$291-'[1]Outside Edges'!$B3)&gt;=5,'[1]Outside Edges'!$P3="Yes"),"Yes","No")</f>
        <v>No</v>
      </c>
      <c r="KE4" s="283" t="str">
        <f>IF(AND((RIGHT($KE$3,2)-'[1]Miter Profiles'!$AC$292-'[1]Outside Edges'!$B3)&gt;=5,'[1]Outside Edges'!$P3="Yes"),"Yes","No")</f>
        <v>No</v>
      </c>
      <c r="KF4" s="283" t="str">
        <f>IF(AND((RIGHT($KF$3,2)-'[1]Miter Profiles'!$AC$293-'[1]Outside Edges'!$B3)&gt;=5,'[1]Outside Edges'!$P3="Yes"),"Yes","No")</f>
        <v>No</v>
      </c>
      <c r="KG4" s="269" t="str">
        <f>IF(AND((RIGHT($KG$3,2)-'[1]Miter Profiles'!$AC$294-'[1]Outside Edges'!$B3)&gt;=5,'[1]Outside Edges'!$P3="Yes"),"Yes","No")</f>
        <v>No</v>
      </c>
      <c r="KH4" s="269" t="str">
        <f>IF(AND((RIGHT($KH$3,2)-'[1]Miter Profiles'!$AC$295-'[1]Outside Edges'!$B3)&gt;=5,'[1]Outside Edges'!$P3="Yes"),"Yes","No")</f>
        <v>No</v>
      </c>
      <c r="KI4" s="269" t="str">
        <f>IF(AND((RIGHT($KI$3,2)-'[1]Miter Profiles'!$AC$296-'[1]Outside Edges'!$B3)&gt;=5,'[1]Outside Edges'!$P3="Yes"),"Yes","No")</f>
        <v>No</v>
      </c>
      <c r="KJ4" s="283" t="str">
        <f>IF(AND((RIGHT($KJ$3,2)-'[1]Miter Profiles'!$AC$297-'[1]Outside Edges'!$B3)&gt;=5,'[1]Outside Edges'!$P3="Yes"),"Yes","No")</f>
        <v>No</v>
      </c>
      <c r="KK4" s="283" t="str">
        <f>IF(AND((RIGHT($KK$3,2)-'[1]Miter Profiles'!$AC$298-'[1]Outside Edges'!$B3)&gt;=5,'[1]Outside Edges'!$P3="Yes"),"Yes","No")</f>
        <v>No</v>
      </c>
      <c r="KL4" s="283" t="str">
        <f>IF(AND((RIGHT($KL$3,2)-'[1]Miter Profiles'!$AC$299-'[1]Outside Edges'!$B3)&gt;=5,'[1]Outside Edges'!$P3="Yes"),"Yes","No")</f>
        <v>No</v>
      </c>
      <c r="KM4" s="269" t="str">
        <f>IF(AND((RIGHT($KM$3,2)-'[1]Miter Profiles'!$AC$300-'[1]Outside Edges'!$B3)&gt;=5,'[1]Outside Edges'!$P3="Yes"),"Yes","No")</f>
        <v>No</v>
      </c>
      <c r="KN4" s="269" t="str">
        <f>IF(AND((RIGHT($KN$3,2)-'[1]Miter Profiles'!$AC$301-'[1]Outside Edges'!$B3)&gt;=5,'[1]Outside Edges'!$P3="Yes"),"Yes","No")</f>
        <v>No</v>
      </c>
      <c r="KO4" s="269" t="str">
        <f>IF(AND((RIGHT($KO$3,2)-'[1]Miter Profiles'!$AC$302-'[1]Outside Edges'!$B3)&gt;=5,'[1]Outside Edges'!$P3="Yes"),"Yes","No")</f>
        <v>No</v>
      </c>
      <c r="KP4" s="283" t="str">
        <f>IF(AND((RIGHT($KP$3,2)-'[1]Miter Profiles'!$AC$303-'[1]Outside Edges'!$B3)&gt;=5,'[1]Outside Edges'!$P3="Yes"),"Yes","No")</f>
        <v>No</v>
      </c>
      <c r="KQ4" s="283" t="str">
        <f>IF(AND((RIGHT($KQ$3,2)-'[1]Miter Profiles'!$AC$304-'[1]Outside Edges'!$B3)&gt;=5,'[1]Outside Edges'!$P3="Yes"),"Yes","No")</f>
        <v>No</v>
      </c>
      <c r="KR4" s="283" t="str">
        <f>IF(AND((RIGHT($KR$3,2)-'[1]Miter Profiles'!$AC$305-'[1]Outside Edges'!$B3)&gt;=5,'[1]Outside Edges'!$P3="Yes"),"Yes","No")</f>
        <v>No</v>
      </c>
      <c r="KS4" s="269" t="str">
        <f>IF(AND((RIGHT($KS$3,2)-'[1]Miter Profiles'!$AC$306-'[1]Outside Edges'!$B3)&gt;=5,'[1]Outside Edges'!$P3="Yes"),"Yes","No")</f>
        <v>No</v>
      </c>
      <c r="KT4" s="269" t="str">
        <f>IF(AND((RIGHT($KT$3,2)-'[1]Miter Profiles'!$AC$307-'[1]Outside Edges'!$B3)&gt;=5,'[1]Outside Edges'!$P3="Yes"),"Yes","No")</f>
        <v>No</v>
      </c>
      <c r="KU4" s="269" t="str">
        <f>IF(AND((RIGHT($KU$3,2)-'[1]Miter Profiles'!$AC$308-'[1]Outside Edges'!$B3)&gt;=5,'[1]Outside Edges'!$P3="Yes"),"Yes","No")</f>
        <v>No</v>
      </c>
      <c r="KV4" s="283" t="str">
        <f>IF(AND((RIGHT($KV$3,2)-'[1]Miter Profiles'!$AC$309-'[1]Outside Edges'!$B3)&gt;=5,'[1]Outside Edges'!$P3="Yes"),"Yes","No")</f>
        <v>No</v>
      </c>
      <c r="KW4" s="283" t="str">
        <f>IF(AND((RIGHT($KW$3,2)-'[1]Miter Profiles'!$AC$310-'[1]Outside Edges'!$B3)&gt;=5,'[1]Outside Edges'!$P3="Yes"),"Yes","No")</f>
        <v>No</v>
      </c>
      <c r="KX4" s="283" t="str">
        <f>IF(AND((RIGHT($KX$3,2)-'[1]Miter Profiles'!$AC$311-'[1]Outside Edges'!$B3)&gt;=5,'[1]Outside Edges'!$P3="Yes"),"Yes","No")</f>
        <v>No</v>
      </c>
      <c r="KY4" s="269" t="str">
        <f>IF(AND((RIGHT($KY$3,2)-'[1]Miter Profiles'!$AC$312-'[1]Outside Edges'!$B3)&gt;=5,'[1]Outside Edges'!$P3="Yes"),"Yes","No")</f>
        <v>No</v>
      </c>
      <c r="KZ4" s="269" t="str">
        <f>IF(AND((RIGHT($KZ$3,2)-'[1]Miter Profiles'!$AC$313-'[1]Outside Edges'!$B3)&gt;=5,'[1]Outside Edges'!$P3="Yes"),"Yes","No")</f>
        <v>No</v>
      </c>
      <c r="LA4" s="269" t="str">
        <f>IF(AND((RIGHT($LA$3,2)-'[1]Miter Profiles'!$AC$314-'[1]Outside Edges'!$B3)&gt;=5,'[1]Outside Edges'!$P3="Yes"),"Yes","No")</f>
        <v>No</v>
      </c>
      <c r="LB4" s="283" t="str">
        <f>IF(AND((RIGHT($LB$3,2)-'[1]Miter Profiles'!$AC$315-'[1]Outside Edges'!$B3)&gt;=5,'[1]Outside Edges'!$P3="Yes"),"Yes","No")</f>
        <v>No</v>
      </c>
      <c r="LC4" s="283" t="str">
        <f>IF(AND((RIGHT($LC$3,2)-'[1]Miter Profiles'!$AC$316-'[1]Outside Edges'!$B3)&gt;=5,'[1]Outside Edges'!$P3="Yes"),"Yes","No")</f>
        <v>No</v>
      </c>
      <c r="LD4" s="283" t="str">
        <f>IF(AND((RIGHT($LD$3,2)-'[1]Miter Profiles'!$AC$317-'[1]Outside Edges'!$B3)&gt;=5,'[1]Outside Edges'!$P3="Yes"),"Yes","No")</f>
        <v>No</v>
      </c>
      <c r="LE4" s="283" t="str">
        <f>IF(AND((RIGHT($LE$3,2)-'[1]Miter Profiles'!$AC$318-'[1]Outside Edges'!$B3)&gt;=5,'[1]Outside Edges'!$P3="Yes"),"Yes","No")</f>
        <v>No</v>
      </c>
      <c r="LF4" s="269" t="str">
        <f>IF(AND((RIGHT($LF$3,2)-'[1]Miter Profiles'!$AC$319-'[1]Outside Edges'!$B3)&gt;=5,'[1]Outside Edges'!$P3="Yes"),"Yes","No")</f>
        <v>No</v>
      </c>
      <c r="LG4" s="269" t="str">
        <f>IF(AND((RIGHT($LG$3,2)-'[1]Miter Profiles'!$AC$320-'[1]Outside Edges'!$B3)&gt;=5,'[1]Outside Edges'!$P3="Yes"),"Yes","No")</f>
        <v>No</v>
      </c>
      <c r="LH4" s="269" t="str">
        <f>IF(AND((RIGHT($LH$3,2)-'[1]Miter Profiles'!$AC$321-'[1]Outside Edges'!$B3)&gt;=5,'[1]Outside Edges'!$P3="Yes"),"Yes","No")</f>
        <v>No</v>
      </c>
      <c r="LI4" s="269" t="str">
        <f>IF(AND((RIGHT($LI$3,2)-'[1]Miter Profiles'!$AC$322-'[1]Outside Edges'!$B3)&gt;=5,'[1]Outside Edges'!$P3="Yes"),"Yes","No")</f>
        <v>No</v>
      </c>
      <c r="LJ4" s="283" t="str">
        <f>IF(AND((RIGHT($LJ$3,2)-'[1]Miter Profiles'!$AC$323-'[1]Outside Edges'!$B3)&gt;=5,'[1]Outside Edges'!$P3="Yes"),"Yes","No")</f>
        <v>No</v>
      </c>
      <c r="LK4" s="283" t="str">
        <f>IF(AND((RIGHT($LK$3,2)-'[1]Miter Profiles'!$AC$324-'[1]Outside Edges'!$B3)&gt;=5,'[1]Outside Edges'!$P3="Yes"),"Yes","No")</f>
        <v>No</v>
      </c>
      <c r="LL4" s="283" t="str">
        <f>IF(AND((RIGHT($LL$3,2)-'[1]Miter Profiles'!$AC$325-'[1]Outside Edges'!$B3)&gt;=5,'[1]Outside Edges'!$P3="Yes"),"Yes","No")</f>
        <v>No</v>
      </c>
      <c r="LM4" s="269" t="str">
        <f>IF(AND((RIGHT($LM$3,2)-'[1]Miter Profiles'!$AC$326-'[1]Outside Edges'!$B3)&gt;=5,'[1]Outside Edges'!$P3="Yes"),"Yes","No")</f>
        <v>No</v>
      </c>
      <c r="LN4" s="269" t="str">
        <f>IF(AND((RIGHT($LN$3,2)-'[1]Miter Profiles'!$AC$327-'[1]Outside Edges'!$B3)&gt;=5,'[1]Outside Edges'!$P3="Yes"),"Yes","No")</f>
        <v>No</v>
      </c>
      <c r="LO4" s="269" t="str">
        <f>IF(AND((RIGHT($LO$3,2)-'[1]Miter Profiles'!$AC$328-'[1]Outside Edges'!$B3)&gt;=5,'[1]Outside Edges'!$P3="Yes"),"Yes","No")</f>
        <v>No</v>
      </c>
      <c r="LP4" s="283" t="str">
        <f>IF(AND((RIGHT($LP$3,2)-'[1]Miter Profiles'!$AC$329-'[1]Outside Edges'!$B3)&gt;=5,'[1]Outside Edges'!$P3="Yes"),"Yes","No")</f>
        <v>No</v>
      </c>
      <c r="LQ4" s="283" t="str">
        <f>IF(AND((RIGHT($LQ$3,2)-'[1]Miter Profiles'!$AC$330-'[1]Outside Edges'!$B3)&gt;=5,'[1]Outside Edges'!$P3="Yes"),"Yes","No")</f>
        <v>No</v>
      </c>
      <c r="LR4" s="283" t="str">
        <f>IF(AND((RIGHT($LR$3,2)-'[1]Miter Profiles'!$AC$331-'[1]Outside Edges'!$B3)&gt;=5,'[1]Outside Edges'!$P3="Yes"),"Yes","No")</f>
        <v>No</v>
      </c>
      <c r="LS4" s="269" t="str">
        <f>IF(AND((RIGHT($LS$3,2)-'[1]Miter Profiles'!$AC$332-'[1]Outside Edges'!$B3)&gt;=5,'[1]Outside Edges'!$P3="Yes"),"Yes","No")</f>
        <v>No</v>
      </c>
      <c r="LT4" s="269" t="str">
        <f>IF(AND((RIGHT($LT$3,2)-'[1]Miter Profiles'!$AC$333-'[1]Outside Edges'!$B3)&gt;=5,'[1]Outside Edges'!$P3="Yes"),"Yes","No")</f>
        <v>No</v>
      </c>
      <c r="LU4" s="269" t="str">
        <f>IF(AND((RIGHT($LU$3,2)-'[1]Miter Profiles'!$AC$334-'[1]Outside Edges'!$B3)&gt;=5,'[1]Outside Edges'!$P3="Yes"),"Yes","No")</f>
        <v>No</v>
      </c>
      <c r="LV4" s="283" t="str">
        <f>IF(AND((RIGHT($LV$3,2)-'[1]Miter Profiles'!$AC$335-'[1]Outside Edges'!$B3)&gt;=5,'[1]Outside Edges'!$P3="Yes"),"Yes","No")</f>
        <v>No</v>
      </c>
      <c r="LW4" s="283" t="str">
        <f>IF(AND((RIGHT($LW$3,2)-'[1]Miter Profiles'!$AC$336-'[1]Outside Edges'!$B3)&gt;=5,'[1]Outside Edges'!$P3="Yes"),"Yes","No")</f>
        <v>No</v>
      </c>
      <c r="LX4" s="283" t="str">
        <f>IF(AND((RIGHT($LX$3,2)-'[1]Miter Profiles'!$AC$337-'[1]Outside Edges'!$B3)&gt;=5,'[1]Outside Edges'!$P3="Yes"),"Yes","No")</f>
        <v>No</v>
      </c>
      <c r="LY4" s="269" t="str">
        <f>IF(AND((RIGHT($LY$3,2)-'[1]Miter Profiles'!$AC$338-'[1]Outside Edges'!$B3)&gt;=5,'[1]Outside Edges'!$P3="Yes"),"Yes","No")</f>
        <v>No</v>
      </c>
      <c r="LZ4" s="269" t="str">
        <f>IF(AND((RIGHT($LZ$3,2)-'[1]Miter Profiles'!$AC$339-'[1]Outside Edges'!$B3)&gt;=5,'[1]Outside Edges'!$P3="Yes"),"Yes","No")</f>
        <v>No</v>
      </c>
      <c r="MA4" s="269" t="str">
        <f>IF(AND((RIGHT($MA$3,2)-'[1]Miter Profiles'!$AC$340-'[1]Outside Edges'!$B3)&gt;=5,'[1]Outside Edges'!$P3="Yes"),"Yes","No")</f>
        <v>No</v>
      </c>
      <c r="MB4" s="283" t="str">
        <f>IF(AND((RIGHT($MB$3,2)-'[1]Miter Profiles'!$AC$341-'[1]Outside Edges'!$B3)&gt;=5,'[1]Outside Edges'!$P3="Yes"),"Yes","No")</f>
        <v>No</v>
      </c>
      <c r="MC4" s="283" t="str">
        <f>IF(AND((RIGHT($MC$3,2)-'[1]Miter Profiles'!$AC$342-'[1]Outside Edges'!$B3)&gt;=5,'[1]Outside Edges'!$P3="Yes"),"Yes","No")</f>
        <v>No</v>
      </c>
      <c r="MD4" s="283" t="str">
        <f>IF(AND((RIGHT($MD$3,2)-'[1]Miter Profiles'!$AC$343-'[1]Outside Edges'!$B3)&gt;=5,'[1]Outside Edges'!$P3="Yes"),"Yes","No")</f>
        <v>No</v>
      </c>
      <c r="ME4" s="269" t="str">
        <f>IF(AND((RIGHT($ME$3,2)-'[1]Miter Profiles'!$AC$344-'[1]Outside Edges'!$B3)&gt;=5,'[1]Outside Edges'!$P3="Yes"),"Yes","No")</f>
        <v>No</v>
      </c>
      <c r="MF4" s="269" t="str">
        <f>IF(AND((RIGHT($MF$3,2)-'[1]Miter Profiles'!$AC$345-'[1]Outside Edges'!$B3)&gt;=5,'[1]Outside Edges'!$P3="Yes"),"Yes","No")</f>
        <v>No</v>
      </c>
      <c r="MG4" s="269" t="str">
        <f>IF(AND((RIGHT($MG$3,2)-'[1]Miter Profiles'!$AC$346-'[1]Outside Edges'!$B3)&gt;=5,'[1]Outside Edges'!$P3="Yes"),"Yes","No")</f>
        <v>No</v>
      </c>
      <c r="MH4" s="283" t="str">
        <f>IF(AND((RIGHT($MH$3,2)-'[1]Miter Profiles'!$AC$347-'[1]Outside Edges'!$B3)&gt;=5,'[1]Outside Edges'!$P3="Yes"),"Yes","No")</f>
        <v>No</v>
      </c>
      <c r="MI4" s="283" t="str">
        <f>IF(AND((RIGHT($MI$3,2)-'[1]Miter Profiles'!$AC$348-'[1]Outside Edges'!$B3)&gt;=5,'[1]Outside Edges'!$P3="Yes"),"Yes","No")</f>
        <v>No</v>
      </c>
      <c r="MJ4" s="283" t="str">
        <f>IF(AND((RIGHT($MJ$3,2)-'[1]Miter Profiles'!$AC$349-'[1]Outside Edges'!$B3)&gt;=5,'[1]Outside Edges'!$P3="Yes"),"Yes","No")</f>
        <v>No</v>
      </c>
      <c r="MK4" s="269" t="str">
        <f>IF(AND((RIGHT($MK$3,2)-'[1]Miter Profiles'!$AC$350-'[1]Outside Edges'!$B3)&gt;=5,'[1]Outside Edges'!$P3="Yes"),"Yes","No")</f>
        <v>No</v>
      </c>
      <c r="ML4" s="269" t="str">
        <f>IF(AND((RIGHT($ML$3,2)-'[1]Miter Profiles'!$AC$351-'[1]Outside Edges'!$B3)&gt;=5,'[1]Outside Edges'!$P3="Yes"),"Yes","No")</f>
        <v>No</v>
      </c>
      <c r="MM4" s="269" t="str">
        <f>IF(AND((RIGHT($MM$3,2)-'[1]Miter Profiles'!$AC$352-'[1]Outside Edges'!$B3)&gt;=5,'[1]Outside Edges'!$P3="Yes"),"Yes","No")</f>
        <v>No</v>
      </c>
      <c r="MN4" s="283" t="str">
        <f>IF(AND((RIGHT($MK$3,2)-'[1]Miter Profiles'!$AC$350-'[1]Outside Edges'!$B3)&gt;=5,'[1]Outside Edges'!$P3="Yes"),"Yes","No")</f>
        <v>No</v>
      </c>
      <c r="MO4" s="283" t="str">
        <f>IF(AND((RIGHT($ML$3,2)-'[1]Miter Profiles'!$AC$351-'[1]Outside Edges'!$B3)&gt;=5,'[1]Outside Edges'!$P3="Yes"),"Yes","No")</f>
        <v>No</v>
      </c>
      <c r="MP4" s="283" t="str">
        <f>IF(AND((RIGHT($MM$3,2)-'[1]Miter Profiles'!$AC$352-'[1]Outside Edges'!$B3)&gt;=5,'[1]Outside Edges'!$P3="Yes"),"Yes","No")</f>
        <v>No</v>
      </c>
    </row>
    <row r="5" spans="1:354" ht="15.75" customHeight="1" thickBot="1" x14ac:dyDescent="0.3">
      <c r="A5" s="8" t="str">
        <f>IF('[1]Outside Edges'!$A4&lt;&gt;"",'[1]Outside Edges'!$A4,"")</f>
        <v>D2</v>
      </c>
      <c r="B5" s="10" t="str">
        <f>IF(AND((RIGHT($B$3,2)-'[1]Miter Profiles'!$AC$3-'[1]Outside Edges'!$B4)&gt;=5,'[1]Outside Edges'!$P4="Yes"),"Yes","No")</f>
        <v>Yes</v>
      </c>
      <c r="C5" s="10" t="str">
        <f>IF(AND((RIGHT($C$3,2)-'[1]Miter Profiles'!$AC$4-'[1]Outside Edges'!$B4)&gt;=5,'[1]Outside Edges'!$P4="Yes"),"Yes","No")</f>
        <v>Yes</v>
      </c>
      <c r="D5" s="85" t="str">
        <f>IF(AND((RIGHT($D$3,2)-'[1]Miter Profiles'!$AC$5-'[1]Outside Edges'!$B4)&gt;=5,'[1]Outside Edges'!$P4="Yes"),"Yes","No")</f>
        <v>Yes</v>
      </c>
      <c r="E5" s="86" t="str">
        <f>IF(AND((RIGHT($E$3,2)-'[1]Miter Profiles'!$AC$6-'[1]Outside Edges'!$B4)&gt;=5,'[1]Outside Edges'!$P4="Yes"),"Yes","No")</f>
        <v>Yes</v>
      </c>
      <c r="F5" s="11" t="str">
        <f>IF(AND((RIGHT($F$3,2)-'[1]Miter Profiles'!$AC$7-'[1]Outside Edges'!$B4)&gt;=5,'[1]Outside Edges'!$P4="Yes"),"Yes","No")</f>
        <v>Yes</v>
      </c>
      <c r="G5" s="87" t="str">
        <f>IF(AND((RIGHT($G$3,2)-'[1]Miter Profiles'!$AC$8-'[1]Outside Edges'!$B4)&gt;=5,'[1]Outside Edges'!$P4="Yes"),"Yes","No")</f>
        <v>Yes</v>
      </c>
      <c r="H5" s="10" t="str">
        <f>IF(AND((RIGHT($H$3,2)-'[1]Miter Profiles'!$AC$9-'[1]Outside Edges'!$B4)&gt;=5,'[1]Outside Edges'!$P4="Yes"),"Yes","No")</f>
        <v>Yes</v>
      </c>
      <c r="I5" s="10" t="str">
        <f>IF(AND((RIGHT($I$3,2)-'[1]Miter Profiles'!$AC$10-'[1]Outside Edges'!$B4)&gt;=5,'[1]Outside Edges'!$P4="Yes"),"Yes","No")</f>
        <v>Yes</v>
      </c>
      <c r="J5" s="85" t="str">
        <f>IF(AND((RIGHT($J$3,2)-'[1]Miter Profiles'!$AC$11-'[1]Outside Edges'!$B4)&gt;=5,'[1]Outside Edges'!$P4="Yes"),"Yes","No")</f>
        <v>Yes</v>
      </c>
      <c r="K5" s="86" t="str">
        <f>IF(AND((RIGHT($K$3,2)-'[1]Miter Profiles'!$AC$12-'[1]Outside Edges'!$B4)&gt;=5,'[1]Outside Edges'!$P4="Yes"),"Yes","No")</f>
        <v>Yes</v>
      </c>
      <c r="L5" s="11" t="str">
        <f>IF(AND((RIGHT($L$3,2)-'[1]Miter Profiles'!$AC$13-'[1]Outside Edges'!$B4)&gt;=5,'[1]Outside Edges'!$P4="Yes"),"Yes","No")</f>
        <v>Yes</v>
      </c>
      <c r="M5" s="87" t="str">
        <f>IF(AND((RIGHT($M$3,2)-'[1]Miter Profiles'!$AC$14-'[1]Outside Edges'!$B4)&gt;=5,'[1]Outside Edges'!$P4="Yes"),"Yes","No")</f>
        <v>Yes</v>
      </c>
      <c r="N5" s="10" t="str">
        <f>IF(AND((RIGHT($N$3,2)-'[1]Miter Profiles'!$AC$15-'[1]Outside Edges'!$B4)&gt;=4,'[1]Outside Edges'!$P4="Yes"),"Yes","No")</f>
        <v>No</v>
      </c>
      <c r="O5" s="10" t="str">
        <f>IF(AND((RIGHT($O$3,2)-'[1]Miter Profiles'!$AC$16-'[1]Outside Edges'!$B4)&gt;=5,'[1]Outside Edges'!$P4="Yes"),"Yes","No")</f>
        <v>Yes</v>
      </c>
      <c r="P5" s="85" t="str">
        <f>IF(AND((RIGHT($P$3,2)-'[1]Miter Profiles'!$AC$17-'[1]Outside Edges'!$B4)&gt;=5,'[1]Outside Edges'!$P4="Yes"),"Yes","No")</f>
        <v>Yes</v>
      </c>
      <c r="Q5" s="86" t="str">
        <f>IF(AND((RIGHT($Q$3,2)-'[1]Miter Profiles'!$AC$18-'[1]Outside Edges'!$B4)&gt;=5,'[1]Outside Edges'!$P4="Yes"),"Yes","No")</f>
        <v>No</v>
      </c>
      <c r="R5" s="11" t="str">
        <f>IF(AND((RIGHT($R$3,2)-'[1]Miter Profiles'!$AC$19-'[1]Outside Edges'!$B4)&gt;=5,'[1]Outside Edges'!$P4="Yes"),"Yes","No")</f>
        <v>Yes</v>
      </c>
      <c r="S5" s="87" t="str">
        <f>IF(AND((RIGHT($S$3,2)-'[1]Miter Profiles'!$AC$20-'[1]Outside Edges'!$B4)&gt;=5,'[1]Outside Edges'!$P4="Yes"),"Yes","No")</f>
        <v>Yes</v>
      </c>
      <c r="T5" s="10" t="str">
        <f>IF(AND((RIGHT($T$3,2)-'[1]Miter Profiles'!$AC$21-'[1]Outside Edges'!$B4)&gt;=5,'[1]Outside Edges'!$P4="Yes"),"Yes","No")</f>
        <v>Yes</v>
      </c>
      <c r="U5" s="10" t="str">
        <f>IF(AND((RIGHT($U$3,2)-'[1]Miter Profiles'!$AC$22-'[1]Outside Edges'!$B4)&gt;=5,'[1]Outside Edges'!$P4="Yes"),"Yes","No")</f>
        <v>Yes</v>
      </c>
      <c r="V5" s="85" t="str">
        <f>IF(AND((RIGHT($V$3,2)-'[1]Miter Profiles'!$AC$23-'[1]Outside Edges'!$B4)&gt;=5,'[1]Outside Edges'!$P4="Yes"),"Yes","No")</f>
        <v>Yes</v>
      </c>
      <c r="W5" s="86" t="str">
        <f>IF(AND((RIGHT($W$3,2)-'[1]Miter Profiles'!$AC$24-'[1]Outside Edges'!$B4)&gt;=5,'[1]Outside Edges'!$P4="Yes"),"Yes","No")</f>
        <v>No</v>
      </c>
      <c r="X5" s="11" t="str">
        <f>IF(AND((RIGHT($X$3,2)-'[1]Miter Profiles'!$AC$25-'[1]Outside Edges'!$B4)&gt;=5,'[1]Outside Edges'!$P4="Yes"),"Yes","No")</f>
        <v>Yes</v>
      </c>
      <c r="Y5" s="87" t="str">
        <f>IF(AND((RIGHT($Y$3,2)-'[1]Miter Profiles'!$AC$26-'[1]Outside Edges'!$B4)&gt;=5,'[1]Outside Edges'!$P4="Yes"),"Yes","No")</f>
        <v>Yes</v>
      </c>
      <c r="Z5" s="10" t="str">
        <f>IF(AND((RIGHT($Z$3,2)-'[1]Miter Profiles'!$AC$27-'[1]Outside Edges'!$B4)&gt;=5,'[1]Outside Edges'!$P4="Yes"),"Yes","No")</f>
        <v>Yes</v>
      </c>
      <c r="AA5" s="10" t="str">
        <f>IF(AND((RIGHT($AA$3,2)-'[1]Miter Profiles'!$AC$28-'[1]Outside Edges'!$B4)&gt;=5,'[1]Outside Edges'!$P4="Yes"),"Yes","No")</f>
        <v>Yes</v>
      </c>
      <c r="AB5" s="85" t="str">
        <f>IF(AND((RIGHT($AB$3,2)-'[1]Miter Profiles'!$AC$29-'[1]Outside Edges'!$B4)&gt;=5,'[1]Outside Edges'!$P4="Yes"),"Yes","No")</f>
        <v>Yes</v>
      </c>
      <c r="AC5" s="86" t="str">
        <f>IF(AND((RIGHT($AC$3,2)-'[1]Miter Profiles'!$AC$30-'[1]Outside Edges'!$B4)&gt;=5,'[1]Outside Edges'!$P4="Yes"),"Yes","No")</f>
        <v>Yes</v>
      </c>
      <c r="AD5" s="11" t="str">
        <f>IF(AND((RIGHT($AD$3,2)-'[1]Miter Profiles'!$AC$31-'[1]Outside Edges'!$B4)&gt;=5,'[1]Outside Edges'!$P4="Yes"),"Yes","No")</f>
        <v>Yes</v>
      </c>
      <c r="AE5" s="87" t="str">
        <f>IF(AND((RIGHT($AE$3,2)-'[1]Miter Profiles'!$AC$32-'[1]Outside Edges'!$B4)&gt;=5,'[1]Outside Edges'!$P4="Yes"),"Yes","No")</f>
        <v>Yes</v>
      </c>
      <c r="AF5" s="10" t="str">
        <f>IF(AND((RIGHT($AF$3,2)-'[1]Miter Profiles'!$AC$33-'[1]Outside Edges'!$B4)&gt;=5,'[1]Outside Edges'!$P4="Yes"),"Yes","No")</f>
        <v>Yes</v>
      </c>
      <c r="AG5" s="10" t="str">
        <f>IF(AND((RIGHT($AG$3,2)-'[1]Miter Profiles'!$AC$34-'[1]Outside Edges'!$B4)&gt;=5,'[1]Outside Edges'!$P4="Yes"),"Yes","No")</f>
        <v>Yes</v>
      </c>
      <c r="AH5" s="85" t="str">
        <f>IF(AND((RIGHT($AH$3,2)-'[1]Miter Profiles'!$AC$35-'[1]Outside Edges'!$B4)&gt;=5,'[1]Outside Edges'!$P4="Yes"),"Yes","No")</f>
        <v>Yes</v>
      </c>
      <c r="AI5" s="86" t="str">
        <f>IF(AND((RIGHT($AI$3,2)-'[1]Miter Profiles'!$AC$36-'[1]Outside Edges'!$B4)&gt;=5,'[1]Outside Edges'!$P4="Yes"),"Yes","No")</f>
        <v>Yes</v>
      </c>
      <c r="AJ5" s="11" t="str">
        <f>IF(AND((RIGHT($AJ$3,2)-'[1]Miter Profiles'!$AC$37-'[1]Outside Edges'!$B4)&gt;=5,'[1]Outside Edges'!$P4="Yes"),"Yes","No")</f>
        <v>Yes</v>
      </c>
      <c r="AK5" s="87" t="str">
        <f>IF(AND((RIGHT($AK$3,2)-'[1]Miter Profiles'!$AC$38-'[1]Outside Edges'!$B4)&gt;=5,'[1]Outside Edges'!$P4="Yes"),"Yes","No")</f>
        <v>Yes</v>
      </c>
      <c r="AL5" s="10" t="str">
        <f>IF(AND((RIGHT($AL$3,2)-'[1]Miter Profiles'!$AC$39-'[1]Outside Edges'!$B4)&gt;=5,'[1]Outside Edges'!$P4="Yes"),"Yes","No")</f>
        <v>Yes</v>
      </c>
      <c r="AM5" s="10" t="str">
        <f>IF(AND((RIGHT($AM$3,2)-'[1]Miter Profiles'!$AC$40-'[1]Outside Edges'!$B4)&gt;=5,'[1]Outside Edges'!$P4="Yes"),"Yes","No")</f>
        <v>Yes</v>
      </c>
      <c r="AN5" s="85" t="str">
        <f>IF(AND((RIGHT($AN$3,2)-'[1]Miter Profiles'!$AC$41-'[1]Outside Edges'!$B4)&gt;=5,'[1]Outside Edges'!$P4="Yes"),"Yes","No")</f>
        <v>Yes</v>
      </c>
      <c r="AO5" s="86" t="str">
        <f>IF(AND((RIGHT($AO$3,2)-'[1]Miter Profiles'!$AC$42-'[1]Outside Edges'!$B4)&gt;=5,'[1]Outside Edges'!$P4="Yes"),"Yes","No")</f>
        <v>Yes</v>
      </c>
      <c r="AP5" s="11" t="str">
        <f>IF(AND((RIGHT($AP$3,2)-'[1]Miter Profiles'!$AC$43-'[1]Outside Edges'!$B4)&gt;=5,'[1]Outside Edges'!$P4="Yes"),"Yes","No")</f>
        <v>Yes</v>
      </c>
      <c r="AQ5" s="87" t="str">
        <f>IF(AND((RIGHT($AQ$3,2)-'[1]Miter Profiles'!$AC$44-'[1]Outside Edges'!$B4)&gt;=5,'[1]Outside Edges'!$P4="Yes"),"Yes","No")</f>
        <v>Yes</v>
      </c>
      <c r="AR5" s="10" t="str">
        <f>IF(AND((RIGHT($AR$3,2)-'[1]Miter Profiles'!$AC$45-'[1]Outside Edges'!$B4)&gt;=5,'[1]Outside Edges'!$P4="Yes"),"Yes","No")</f>
        <v>Yes</v>
      </c>
      <c r="AS5" s="10" t="str">
        <f>IF(AND((RIGHT($AS$3,2)-'[1]Miter Profiles'!$AC$46-'[1]Outside Edges'!$B4)&gt;=5,'[1]Outside Edges'!$P4="Yes"),"Yes","No")</f>
        <v>Yes</v>
      </c>
      <c r="AT5" s="85" t="str">
        <f>IF(AND((RIGHT($AT$3,2)-'[1]Miter Profiles'!$AC$47-'[1]Outside Edges'!$B4)&gt;=5,'[1]Outside Edges'!$P4="Yes"),"Yes","No")</f>
        <v>Yes</v>
      </c>
      <c r="AU5" s="86" t="str">
        <f>IF(AND((RIGHT($AU$3,2)-'[1]Miter Profiles'!$AC$48-'[1]Outside Edges'!$B4)&gt;=5,'[1]Outside Edges'!$P4="Yes"),"Yes","No")</f>
        <v>Yes</v>
      </c>
      <c r="AV5" s="11" t="str">
        <f>IF(AND((RIGHT($AV$3,2)-'[1]Miter Profiles'!$AC$49-'[1]Outside Edges'!$B4)&gt;=5,'[1]Outside Edges'!$P4="Yes"),"Yes","No")</f>
        <v>Yes</v>
      </c>
      <c r="AW5" s="87" t="str">
        <f>IF(AND((RIGHT($AW$3,2)-'[1]Miter Profiles'!$AC$50-'[1]Outside Edges'!$B4)&gt;=5,'[1]Outside Edges'!$P4="Yes"),"Yes","No")</f>
        <v>Yes</v>
      </c>
      <c r="AX5" s="10" t="str">
        <f>IF(AND((RIGHT($AX$3,2)-'[1]Miter Profiles'!$AC$51-'[1]Outside Edges'!$B4)&gt;=5,'[1]Outside Edges'!$P4="Yes"),"Yes","No")</f>
        <v>Yes</v>
      </c>
      <c r="AY5" s="10" t="str">
        <f>IF(AND((RIGHT($AY$3,2)-'[1]Miter Profiles'!$AC$52-'[1]Outside Edges'!$B4)&gt;=5,'[1]Outside Edges'!$P4="Yes"),"Yes","No")</f>
        <v>Yes</v>
      </c>
      <c r="AZ5" s="85" t="str">
        <f>IF(AND((RIGHT($AZ$3,2)-'[1]Miter Profiles'!$AC$53-'[1]Outside Edges'!$B4)&gt;=5,'[1]Outside Edges'!$P4="Yes"),"Yes","No")</f>
        <v>Yes</v>
      </c>
      <c r="BA5" s="86" t="str">
        <f>IF(AND((RIGHT($BA$3,2)-'[1]Miter Profiles'!$AC$54-'[1]Outside Edges'!$B4)&gt;=5,'[1]Outside Edges'!$P4="Yes"),"Yes","No")</f>
        <v>Yes</v>
      </c>
      <c r="BB5" s="11" t="str">
        <f>IF(AND((RIGHT($BB$3,2)-'[1]Miter Profiles'!$AC$55-'[1]Outside Edges'!$B4)&gt;=5,'[1]Outside Edges'!$P4="Yes"),"Yes","No")</f>
        <v>Yes</v>
      </c>
      <c r="BC5" s="87" t="str">
        <f>IF(AND((RIGHT($BC$3,2)-'[1]Miter Profiles'!$AC$56-'[1]Outside Edges'!$B4)&gt;=5,'[1]Outside Edges'!$P4="Yes"),"Yes","No")</f>
        <v>Yes</v>
      </c>
      <c r="BD5" s="10" t="str">
        <f>IF(AND((RIGHT($BD$3,2)-'[1]Miter Profiles'!$AC$57-'[1]Outside Edges'!$B4)&gt;=5,'[1]Outside Edges'!$P4="Yes"),"Yes","No")</f>
        <v>Yes</v>
      </c>
      <c r="BE5" s="10" t="str">
        <f>IF(AND((RIGHT($BE$3,2)-'[1]Miter Profiles'!$AC$58-'[1]Outside Edges'!$B4)&gt;=5,'[1]Outside Edges'!$P4="Yes"),"Yes","No")</f>
        <v>Yes</v>
      </c>
      <c r="BF5" s="85" t="str">
        <f>IF(AND((RIGHT($BF$3,2)-'[1]Miter Profiles'!$AC$59-'[1]Outside Edges'!$B4)&gt;=5,'[1]Outside Edges'!$P4="Yes"),"Yes","No")</f>
        <v>Yes</v>
      </c>
      <c r="BG5" s="86" t="str">
        <f>IF(AND((RIGHT($BG$3,2)-'[1]Miter Profiles'!$AC$60-'[1]Outside Edges'!$B4)&gt;=5,'[1]Outside Edges'!$P4="Yes"),"Yes","No")</f>
        <v>Yes</v>
      </c>
      <c r="BH5" s="11" t="str">
        <f>IF(AND((RIGHT($BH$3,2)-'[1]Miter Profiles'!$AC$61-'[1]Outside Edges'!$B4)&gt;=5,'[1]Outside Edges'!$P4="Yes"),"Yes","No")</f>
        <v>Yes</v>
      </c>
      <c r="BI5" s="87" t="str">
        <f>IF(AND((RIGHT($BI$3,2)-'[1]Miter Profiles'!$AC$62-'[1]Outside Edges'!$B4)&gt;=5,'[1]Outside Edges'!$P4="Yes"),"Yes","No")</f>
        <v>Yes</v>
      </c>
      <c r="BJ5" s="10" t="str">
        <f>IF(AND((RIGHT($BJ$3,2)-'[1]Miter Profiles'!$AC$63-'[1]Outside Edges'!$B4)&gt;=5,'[1]Outside Edges'!$P4="Yes"),"Yes","No")</f>
        <v>Yes</v>
      </c>
      <c r="BK5" s="10" t="str">
        <f>IF(AND((RIGHT($BK$3,2)-'[1]Miter Profiles'!$AC$64-'[1]Outside Edges'!$B4)&gt;=5,'[1]Outside Edges'!$P4="Yes"),"Yes","No")</f>
        <v>Yes</v>
      </c>
      <c r="BL5" s="85" t="str">
        <f>IF(AND((RIGHT($BL$3,2)-'[1]Miter Profiles'!$AC$65-'[1]Outside Edges'!$B4)&gt;=5,'[1]Outside Edges'!$P4="Yes"),"Yes","No")</f>
        <v>Yes</v>
      </c>
      <c r="BM5" s="86" t="str">
        <f>IF(AND((RIGHT($BM$3,2)-'[1]Miter Profiles'!$AC$66-'[1]Outside Edges'!$B4)&gt;=5,'[1]Outside Edges'!$P4="Yes"),"Yes","No")</f>
        <v>Yes</v>
      </c>
      <c r="BN5" s="11" t="str">
        <f>IF(AND((RIGHT($BN$3,2)-'[1]Miter Profiles'!$AC$67-'[1]Outside Edges'!$B4)&gt;=5,'[1]Outside Edges'!$P4="Yes"),"Yes","No")</f>
        <v>Yes</v>
      </c>
      <c r="BO5" s="87" t="str">
        <f>IF(AND((RIGHT($BO$3,2)-'[1]Miter Profiles'!$AC$68-'[1]Outside Edges'!$B4)&gt;=5,'[1]Outside Edges'!$P4="Yes"),"Yes","No")</f>
        <v>Yes</v>
      </c>
      <c r="BP5" s="10" t="str">
        <f>IF(AND((RIGHT($BP$3,2)-'[1]Miter Profiles'!$AC$69-'[1]Outside Edges'!$B4)&gt;=5,'[1]Outside Edges'!$P4="Yes"),"Yes","No")</f>
        <v>Yes</v>
      </c>
      <c r="BQ5" s="10" t="str">
        <f>IF(AND((RIGHT($BQ$3,2)-'[1]Miter Profiles'!$AC$70-'[1]Outside Edges'!$B4)&gt;=5,'[1]Outside Edges'!$P4="Yes"),"Yes","No")</f>
        <v>Yes</v>
      </c>
      <c r="BR5" s="85" t="str">
        <f>IF(AND((RIGHT($BR$3,2)-'[1]Miter Profiles'!$AC$71-'[1]Outside Edges'!$B4)&gt;=5,'[1]Outside Edges'!$P4="Yes"),"Yes","No")</f>
        <v>Yes</v>
      </c>
      <c r="BS5" s="86" t="str">
        <f>IF(AND((RIGHT($BS$3,2)-'[1]Miter Profiles'!$AC$72-'[1]Outside Edges'!$B4)&gt;=5,'[1]Outside Edges'!$P4="Yes"),"Yes","No")</f>
        <v>Yes</v>
      </c>
      <c r="BT5" s="11" t="str">
        <f>IF(AND((RIGHT($BT$3,2)-'[1]Miter Profiles'!$AC$73-'[1]Outside Edges'!$B4)&gt;=5,'[1]Outside Edges'!$P4="Yes"),"Yes","No")</f>
        <v>Yes</v>
      </c>
      <c r="BU5" s="87" t="str">
        <f>IF(AND((RIGHT($BU$3,2)-'[1]Miter Profiles'!$AC$74-'[1]Outside Edges'!$B4)&gt;=5,'[1]Outside Edges'!$P4="Yes"),"Yes","No")</f>
        <v>Yes</v>
      </c>
      <c r="BV5" s="10" t="str">
        <f>IF(AND((RIGHT($BV$3,2)-'[1]Miter Profiles'!$AC$75-'[1]Outside Edges'!$B4)&gt;=5,'[1]Outside Edges'!$P4="Yes"),"Yes","No")</f>
        <v>Yes</v>
      </c>
      <c r="BW5" s="10" t="str">
        <f>IF(AND((RIGHT($BW$3,2)-'[1]Miter Profiles'!$AC$76-'[1]Outside Edges'!$B4)&gt;=5,'[1]Outside Edges'!$P4="Yes"),"Yes","No")</f>
        <v>Yes</v>
      </c>
      <c r="BX5" s="85" t="str">
        <f>IF(AND((RIGHT($BX$3,2)-'[1]Miter Profiles'!$AC$77-'[1]Outside Edges'!$B4)&gt;=5,'[1]Outside Edges'!$P4="Yes"),"Yes","No")</f>
        <v>Yes</v>
      </c>
      <c r="BY5" s="86" t="str">
        <f>IF(AND((RIGHT($BY$3,2)-'[1]Miter Profiles'!$AC$78-'[1]Outside Edges'!$B4)&gt;=5,'[1]Outside Edges'!$P4="Yes"),"Yes","No")</f>
        <v>Yes</v>
      </c>
      <c r="BZ5" s="11" t="str">
        <f>IF(AND((RIGHT($BZ$3,2)-'[1]Miter Profiles'!$AC$79-'[1]Outside Edges'!$B4)&gt;=5,'[1]Outside Edges'!$P4="Yes"),"Yes","No")</f>
        <v>Yes</v>
      </c>
      <c r="CA5" s="87" t="str">
        <f>IF(AND((RIGHT($CA$3,2)-'[1]Miter Profiles'!$AC$80-'[1]Outside Edges'!$B4)&gt;=5,'[1]Outside Edges'!$P4="Yes"),"Yes","No")</f>
        <v>Yes</v>
      </c>
      <c r="CB5" s="10" t="str">
        <f>IF(AND((RIGHT($CB$3,2)-'[1]Miter Profiles'!$AC$81-'[1]Outside Edges'!$B4)&gt;=5,'[1]Outside Edges'!$P4="Yes"),"Yes","No")</f>
        <v>Yes</v>
      </c>
      <c r="CC5" s="10" t="str">
        <f>IF(AND((RIGHT($CC$3,2)-'[1]Miter Profiles'!$AC$82-'[1]Outside Edges'!$B4)&gt;=5,'[1]Outside Edges'!$P4="Yes"),"Yes","No")</f>
        <v>Yes</v>
      </c>
      <c r="CD5" s="85" t="str">
        <f>IF(AND((RIGHT($CD$3,2)-'[1]Miter Profiles'!$AC$83-'[1]Outside Edges'!$B4)&gt;=5,'[1]Outside Edges'!$P4="Yes"),"Yes","No")</f>
        <v>Yes</v>
      </c>
      <c r="CE5" s="86" t="str">
        <f>IF(AND((RIGHT($CE$3,2)-'[1]Miter Profiles'!$AC$84-'[1]Outside Edges'!$B4)&gt;=5,'[1]Outside Edges'!$P4="Yes"),"Yes","No")</f>
        <v>Yes</v>
      </c>
      <c r="CF5" s="11" t="str">
        <f>IF(AND((RIGHT($CF$3,2)-'[1]Miter Profiles'!$AC$85-'[1]Outside Edges'!$B4)&gt;=5,'[1]Outside Edges'!$P4="Yes"),"Yes","No")</f>
        <v>Yes</v>
      </c>
      <c r="CG5" s="87" t="str">
        <f>IF(AND((RIGHT($CG$3,2)-'[1]Miter Profiles'!$AC$86-'[1]Outside Edges'!$B4)&gt;=5,'[1]Outside Edges'!$P4="Yes"),"Yes","No")</f>
        <v>Yes</v>
      </c>
      <c r="CH5" s="10" t="str">
        <f>IF(AND((RIGHT($CH$3,2)-'[1]Miter Profiles'!$AC$87-'[1]Outside Edges'!$B4)&gt;=5,'[1]Outside Edges'!$P4="Yes"),"Yes","No")</f>
        <v>Yes</v>
      </c>
      <c r="CI5" s="10" t="str">
        <f>IF(AND((RIGHT($CI$3,2)-'[1]Miter Profiles'!$AC$88-'[1]Outside Edges'!$B4)&gt;=5,'[1]Outside Edges'!$P4="Yes"),"Yes","No")</f>
        <v>Yes</v>
      </c>
      <c r="CJ5" s="85" t="str">
        <f>IF(AND((RIGHT($CJ$3,2)-'[1]Miter Profiles'!$AC$89-'[1]Outside Edges'!$B4)&gt;=5,'[1]Outside Edges'!$P4="Yes"),"Yes","No")</f>
        <v>Yes</v>
      </c>
      <c r="CK5" s="86" t="str">
        <f>IF(AND((RIGHT($CK$3,2)-'[1]Miter Profiles'!$AC$90-'[1]Outside Edges'!$B4)&gt;=5,'[1]Outside Edges'!$P4="Yes"),"Yes","No")</f>
        <v>Yes</v>
      </c>
      <c r="CL5" s="11" t="str">
        <f>IF(AND((RIGHT($CL$3,2)-'[1]Miter Profiles'!$AC$91-'[1]Outside Edges'!$B4)&gt;=5,'[1]Outside Edges'!$P4="Yes"),"Yes","No")</f>
        <v>Yes</v>
      </c>
      <c r="CM5" s="87" t="str">
        <f>IF(AND((RIGHT($CM$3,2)-'[1]Miter Profiles'!$AC$92-'[1]Outside Edges'!$B4)&gt;=5,'[1]Outside Edges'!$P4="Yes"),"Yes","No")</f>
        <v>Yes</v>
      </c>
      <c r="CN5" s="10" t="str">
        <f>IF(AND((RIGHT(CN$3,2)-'[1]Miter Profiles'!$AC$93-'[1]Outside Edges'!$B4)&gt;=5,'[1]Outside Edges'!$P4="Yes"),"Yes","No")</f>
        <v>No</v>
      </c>
      <c r="CO5" s="10" t="str">
        <f>IF(AND((RIGHT(CO$3,2)-'[1]Miter Profiles'!$AC$94-'[1]Outside Edges'!$B4)&gt;=5,'[1]Outside Edges'!$P4="Yes"),"Yes","No")</f>
        <v>Yes</v>
      </c>
      <c r="CP5" s="85" t="str">
        <f>IF(AND((RIGHT(CP$3,2)-'[1]Miter Profiles'!$AC$95-'[1]Outside Edges'!$B4)&gt;=5,'[1]Outside Edges'!$P4="Yes"),"Yes","No")</f>
        <v>Yes</v>
      </c>
      <c r="CQ5" s="86" t="str">
        <f>IF(AND((RIGHT(CQ$3,2)-'[1]Miter Profiles'!$AC$96-'[1]Outside Edges'!$B4)&gt;=5,'[1]Outside Edges'!$P4="Yes"),"Yes","No")</f>
        <v>Yes</v>
      </c>
      <c r="CR5" s="11" t="str">
        <f>IF(AND((RIGHT(CR$3,2)-'[1]Miter Profiles'!$AC$97-'[1]Outside Edges'!$B4)&gt;=5,'[1]Outside Edges'!$P4="Yes"),"Yes","No")</f>
        <v>Yes</v>
      </c>
      <c r="CS5" s="87" t="str">
        <f>IF(AND((RIGHT(CS$3,2)-'[1]Miter Profiles'!$AC$98-'[1]Outside Edges'!$B4)&gt;=5,'[1]Outside Edges'!$P4="Yes"),"Yes","No")</f>
        <v>Yes</v>
      </c>
      <c r="CT5" s="10" t="str">
        <f>IF(AND((RIGHT($CT$3,2)-'[1]Miter Profiles'!$AC$99-'[1]Outside Edges'!$B4)&gt;=5,'[1]Outside Edges'!$P4="Yes"),"Yes","No")</f>
        <v>Yes</v>
      </c>
      <c r="CU5" s="10" t="str">
        <f>IF(AND((RIGHT($CU$3,2)-'[1]Miter Profiles'!$AC$100-'[1]Outside Edges'!$B4)&gt;=5,'[1]Outside Edges'!$P4="Yes"),"Yes","No")</f>
        <v>Yes</v>
      </c>
      <c r="CV5" s="85" t="str">
        <f>IF(AND((RIGHT($CV$3,2)-'[1]Miter Profiles'!$AC$101-'[1]Outside Edges'!$B4)&gt;=5,'[1]Outside Edges'!$P4="Yes"),"Yes","No")</f>
        <v>Yes</v>
      </c>
      <c r="CW5" s="86" t="str">
        <f>IF(AND((RIGHT($CW$3,2)-'[1]Miter Profiles'!$AC$102-'[1]Outside Edges'!$B4)&gt;=5,'[1]Outside Edges'!$P4="Yes"),"Yes","No")</f>
        <v>Yes</v>
      </c>
      <c r="CX5" s="11" t="str">
        <f>IF(AND((RIGHT($CX$3,2)-'[1]Miter Profiles'!$AC$103-'[1]Outside Edges'!$B4)&gt;=5,'[1]Outside Edges'!$P4="Yes"),"Yes","No")</f>
        <v>Yes</v>
      </c>
      <c r="CY5" s="87" t="str">
        <f>IF(AND((RIGHT($CY$3,2)-'[1]Miter Profiles'!$AC$104-'[1]Outside Edges'!$B4)&gt;=5,'[1]Outside Edges'!$P4="Yes"),"Yes","No")</f>
        <v>Yes</v>
      </c>
      <c r="CZ5" s="10" t="str">
        <f>IF(AND((RIGHT($CZ$3,2)-'[1]Miter Profiles'!$AC$105-'[1]Outside Edges'!$B4)&gt;=5,'[1]Outside Edges'!$P4="Yes"),"Yes","No")</f>
        <v>No</v>
      </c>
      <c r="DA5" s="10" t="str">
        <f>IF(AND((RIGHT($DA$3,2)-'[1]Miter Profiles'!$AC$106-'[1]Outside Edges'!$B4)&gt;=5,'[1]Outside Edges'!$P4="Yes"),"Yes","No")</f>
        <v>No</v>
      </c>
      <c r="DB5" s="85" t="str">
        <f>IF(AND((RIGHT($DB$3,2)-'[1]Miter Profiles'!$AC$107-'[1]Outside Edges'!$B4)&gt;=5,'[1]Outside Edges'!$P4="Yes"),"Yes","No")</f>
        <v>No</v>
      </c>
      <c r="DC5" s="86" t="str">
        <f>IF(AND((RIGHT($DC$3,2)-'[1]Miter Profiles'!$AC$108-'[1]Outside Edges'!$B4)&gt;=5,'[1]Outside Edges'!$P4="Yes"),"Yes","No")</f>
        <v>Yes</v>
      </c>
      <c r="DD5" s="11" t="str">
        <f>IF(AND((RIGHT($DD$3,2)-'[1]Miter Profiles'!$AC$109-'[1]Outside Edges'!$B4)&gt;=5,'[1]Outside Edges'!$P4="Yes"),"Yes","No")</f>
        <v>Yes</v>
      </c>
      <c r="DE5" s="87" t="str">
        <f>IF(AND((RIGHT($DE$3,2)-'[1]Miter Profiles'!$AC$110-'[1]Outside Edges'!$B4)&gt;=5,'[1]Outside Edges'!$P4="Yes"),"Yes","No")</f>
        <v>Yes</v>
      </c>
      <c r="DF5" s="10" t="str">
        <f>IF(AND((RIGHT($DF$3,2)-'[1]Miter Profiles'!$AC$111-'[1]Outside Edges'!$B4)&gt;=5,'[1]Outside Edges'!$P4="Yes"),"Yes","No")</f>
        <v>Yes</v>
      </c>
      <c r="DG5" s="10" t="str">
        <f>IF(AND((RIGHT($DG$3,2)-'[1]Miter Profiles'!$AC$112-'[1]Outside Edges'!$B4)&gt;=5,'[1]Outside Edges'!$P4="Yes"),"Yes","No")</f>
        <v>Yes</v>
      </c>
      <c r="DH5" s="85" t="str">
        <f>IF(AND((RIGHT($DH$3,2)-'[1]Miter Profiles'!$AC$113-'[1]Outside Edges'!$B4)&gt;=5,'[1]Outside Edges'!$P4="Yes"),"Yes","No")</f>
        <v>Yes</v>
      </c>
      <c r="DI5" s="86" t="str">
        <f>IF(AND((RIGHT($DI$3,2)-'[1]Miter Profiles'!$AC$114-'[1]Outside Edges'!$B4)&gt;=5,'[1]Outside Edges'!$P4="Yes"),"Yes","No")</f>
        <v>Yes</v>
      </c>
      <c r="DJ5" s="11" t="str">
        <f>IF(AND((RIGHT($DJ$3,2)-'[1]Miter Profiles'!$AC$115-'[1]Outside Edges'!$B4)&gt;=5,'[1]Outside Edges'!$P4="Yes"),"Yes","No")</f>
        <v>Yes</v>
      </c>
      <c r="DK5" s="87" t="str">
        <f>IF(AND((RIGHT($DK$3,2)-'[1]Miter Profiles'!$AC$116-'[1]Outside Edges'!$B4)&gt;=5,'[1]Outside Edges'!$P4="Yes"),"Yes","No")</f>
        <v>Yes</v>
      </c>
      <c r="DL5" s="10" t="str">
        <f>IF(AND((RIGHT($DL$3,2)-'[1]Miter Profiles'!$AC$117-'[1]Outside Edges'!$B4)&gt;=5,'[1]Outside Edges'!$P4="Yes"),"Yes","No")</f>
        <v>Yes</v>
      </c>
      <c r="DM5" s="10" t="str">
        <f>IF(AND((RIGHT($DM$3,2)-'[1]Miter Profiles'!$AC$118-'[1]Outside Edges'!$B4)&gt;=5,'[1]Outside Edges'!$P4="Yes"),"Yes","No")</f>
        <v>Yes</v>
      </c>
      <c r="DN5" s="85" t="str">
        <f>IF(AND((RIGHT($DN$3,2)-'[1]Miter Profiles'!$AC$119-'[1]Outside Edges'!$B4)&gt;=5,'[1]Outside Edges'!$P4="Yes"),"Yes","No")</f>
        <v>Yes</v>
      </c>
      <c r="DO5" s="86" t="str">
        <f>IF(AND((RIGHT($DO$3,2)-'[1]Miter Profiles'!$AC$120-'[1]Outside Edges'!$B4)&gt;=5,'[1]Outside Edges'!$P4="Yes"),"Yes","No")</f>
        <v>No</v>
      </c>
      <c r="DP5" s="11" t="str">
        <f>IF(AND((RIGHT($DP$3,2)-'[1]Miter Profiles'!$AC$121-'[1]Outside Edges'!$B4)&gt;=5,'[1]Outside Edges'!$P4="Yes"),"Yes","No")</f>
        <v>Yes</v>
      </c>
      <c r="DQ5" s="87" t="str">
        <f>IF(AND((RIGHT($DQ$3,2)-'[1]Miter Profiles'!$AC$122-'[1]Outside Edges'!$B4)&gt;=5,'[1]Outside Edges'!$P4="Yes"),"Yes","No")</f>
        <v>Yes</v>
      </c>
      <c r="DR5" s="10" t="str">
        <f>IF(AND((RIGHT($DR$3,2)-'[1]Miter Profiles'!$AC$123-'[1]Outside Edges'!$B4)&gt;=5,'[1]Outside Edges'!$P4="Yes"),"Yes","No")</f>
        <v>Yes</v>
      </c>
      <c r="DS5" s="10" t="str">
        <f>IF(AND((RIGHT($DS$3,2)-'[1]Miter Profiles'!$AC$124-'[1]Outside Edges'!$B4)&gt;=5,'[1]Outside Edges'!$P4="Yes"),"Yes","No")</f>
        <v>Yes</v>
      </c>
      <c r="DT5" s="85" t="str">
        <f>IF(AND((RIGHT($DT$3,2)-'[1]Miter Profiles'!$AC$125-'[1]Outside Edges'!$B4)&gt;=5,'[1]Outside Edges'!$P4="Yes"),"Yes","No")</f>
        <v>Yes</v>
      </c>
      <c r="DU5" s="86" t="str">
        <f>IF(AND((RIGHT($DU$3,2)-'[1]Miter Profiles'!$AC$126-'[1]Outside Edges'!$B4)&gt;=5,'[1]Outside Edges'!$P4="Yes"),"Yes","No")</f>
        <v>Yes</v>
      </c>
      <c r="DV5" s="11" t="str">
        <f>IF(AND((RIGHT($DV$3,2)-'[1]Miter Profiles'!$AC$127-'[1]Outside Edges'!$B4)&gt;=5,'[1]Outside Edges'!$P4="Yes"),"Yes","No")</f>
        <v>Yes</v>
      </c>
      <c r="DW5" s="87" t="str">
        <f>IF(AND((RIGHT($DW$3,2)-'[1]Miter Profiles'!$AC$128-'[1]Outside Edges'!$B4)&gt;=5,'[1]Outside Edges'!$P4="Yes"),"Yes","No")</f>
        <v>Yes</v>
      </c>
      <c r="DX5" s="10" t="str">
        <f>IF(AND((RIGHT($DX$3,2)-'[1]Miter Profiles'!$AC$129-'[1]Outside Edges'!$B4)&gt;=5,'[1]Outside Edges'!$P4="Yes"),"Yes","No")</f>
        <v>Yes</v>
      </c>
      <c r="DY5" s="10" t="str">
        <f>IF(AND((RIGHT($DY$3,2)-'[1]Miter Profiles'!$AC$130-'[1]Outside Edges'!$B4)&gt;=5,'[1]Outside Edges'!$P4="Yes"),"Yes","No")</f>
        <v>Yes</v>
      </c>
      <c r="DZ5" s="85" t="str">
        <f>IF(AND((RIGHT($DZ$3,2)-'[1]Miter Profiles'!$AC$131-'[1]Outside Edges'!$B4)&gt;=5,'[1]Outside Edges'!$P4="Yes"),"Yes","No")</f>
        <v>Yes</v>
      </c>
      <c r="EA5" s="90" t="str">
        <f>IF(AND((RIGHT($EA$3,2)-'[1]Miter Profiles'!$AC$132-'[1]Outside Edges'!$B4)&gt;=5,'[1]Outside Edges'!$P4="Yes"),"Yes","No")</f>
        <v>Yes</v>
      </c>
      <c r="EB5" s="104" t="str">
        <f>IF(AND((RIGHT($EB$3,2)-'[1]Miter Profiles'!$AC$133-'[1]Outside Edges'!$B4)&gt;=5,'[1]Outside Edges'!$P4="Yes"),"Yes","No")</f>
        <v>No</v>
      </c>
      <c r="EC5" s="109" t="str">
        <f>IF(AND((RIGHT($EC$3,2)-'[1]Miter Profiles'!$AC$134-'[1]Outside Edges'!$B4)&gt;=5,'[1]Outside Edges'!$P4="Yes"),"Yes","No")</f>
        <v>Yes</v>
      </c>
      <c r="ED5" s="115" t="str">
        <f>IF(AND((RIGHT($ED$3,2)-'[1]Miter Profiles'!$AC$135-'[1]Outside Edges'!$B4)&gt;=5,'[1]Outside Edges'!$P4="Yes"),"Yes","No")</f>
        <v>Yes</v>
      </c>
      <c r="EE5" s="112" t="str">
        <f>IF(AND((RIGHT($EE$3,2)-'[1]Miter Profiles'!$AC$136-'[1]Outside Edges'!$B4)&gt;=5,'[1]Outside Edges'!$P4="Yes"),"Yes","No")</f>
        <v>Yes</v>
      </c>
      <c r="EF5" s="85" t="str">
        <f>IF(AND((RIGHT($EF$3,2)-'[1]Miter Profiles'!$AC$137-'[1]Outside Edges'!$B4)&gt;=5,'[1]Outside Edges'!$P4="Yes"),"Yes","No")</f>
        <v>Yes</v>
      </c>
      <c r="EG5" s="10" t="str">
        <f>IF(AND((RIGHT($EG$3,2)-'[1]Miter Profiles'!$AC$138-'[1]Outside Edges'!$B4)&gt;=5,'[1]Outside Edges'!$P4="Yes"),"Yes","No")</f>
        <v>Yes</v>
      </c>
      <c r="EH5" s="90" t="str">
        <f>IF(AND((RIGHT($EH$3,2)-'[1]Miter Profiles'!$AC$139-'[1]Outside Edges'!$B4)&gt;=5,'[1]Outside Edges'!$P4="Yes"),"Yes","No")</f>
        <v>Yes</v>
      </c>
      <c r="EI5" s="120" t="str">
        <f>IF(AND((RIGHT($EI$3,2)-'[1]Miter Profiles'!$AC$140-'[1]Outside Edges'!$B4)&gt;=5,'[1]Outside Edges'!$P4="Yes"),"Yes","No")</f>
        <v>Yes</v>
      </c>
      <c r="EJ5" s="123" t="str">
        <f>IF(AND((RIGHT($EJ$3,2)-'[1]Miter Profiles'!$AC$141-'[1]Outside Edges'!$B4)&gt;=5,'[1]Outside Edges'!$P4="Yes"),"Yes","No")</f>
        <v>Yes</v>
      </c>
      <c r="EK5" s="123" t="str">
        <f>IF(AND((RIGHT($EK$3,2)-'[1]Miter Profiles'!$AC$142-'[1]Outside Edges'!$B4)&gt;=5,'[1]Outside Edges'!$P4="Yes"),"Yes","No")</f>
        <v>Yes</v>
      </c>
      <c r="EL5" s="115" t="str">
        <f>IF(AND((RIGHT($EL$3,2)-'[1]Miter Profiles'!$AC$143-'[1]Outside Edges'!$B4)&gt;=5,'[1]Outside Edges'!$P4="Yes"),"Yes","No")</f>
        <v>Yes</v>
      </c>
      <c r="EM5" s="128" t="str">
        <f>IF(AND((RIGHT($EM$3,2)-'[1]Miter Profiles'!$AC$144-'[1]Outside Edges'!$B4)&gt;=5,'[1]Outside Edges'!$P4="Yes"),"Yes","No")</f>
        <v>No</v>
      </c>
      <c r="EN5" s="10" t="str">
        <f>IF(AND((RIGHT($EN$3,2)-'[1]Miter Profiles'!$AC$145-'[1]Outside Edges'!$B4)&gt;=5,'[1]Outside Edges'!$P4="Yes"),"Yes","No")</f>
        <v>Yes</v>
      </c>
      <c r="EO5" s="90" t="str">
        <f>IF(AND((RIGHT($EO$3,2)-'[1]Miter Profiles'!$AC$146-'[1]Outside Edges'!$B4)&gt;=5,'[1]Outside Edges'!$P4="Yes"),"Yes","No")</f>
        <v>Yes</v>
      </c>
      <c r="EP5" s="123" t="str">
        <f>IF(AND((RIGHT($EP$3,2)-'[1]Miter Profiles'!$AC$147-'[1]Outside Edges'!$B4)&gt;=5,'[1]Outside Edges'!$P4="Yes"),"Yes","No")</f>
        <v>Yes</v>
      </c>
      <c r="EQ5" s="123" t="str">
        <f>IF(AND((RIGHT($EQ$3,2)-'[1]Miter Profiles'!$AC$148-'[1]Outside Edges'!$B4)&gt;=5,'[1]Outside Edges'!$P4="Yes"),"Yes","No")</f>
        <v>Yes</v>
      </c>
      <c r="ER5" s="115" t="str">
        <f>IF(AND((RIGHT($ER$3,2)-'[1]Miter Profiles'!$AC$149-'[1]Outside Edges'!$B4)&gt;=5,'[1]Outside Edges'!$P4="Yes"),"Yes","No")</f>
        <v>Yes</v>
      </c>
      <c r="ES5" s="128" t="str">
        <f>IF(AND((RIGHT($ES$3,2)-'[1]Miter Profiles'!$AC$150-'[1]Outside Edges'!$B4)&gt;=5,'[1]Outside Edges'!$P4="Yes"),"Yes","No")</f>
        <v>Yes</v>
      </c>
      <c r="ET5" s="10" t="str">
        <f>IF(AND((RIGHT($ET$3,2)-'[1]Miter Profiles'!$AC$151-'[1]Outside Edges'!$B4)&gt;=5,'[1]Outside Edges'!$P4="Yes"),"Yes","No")</f>
        <v>Yes</v>
      </c>
      <c r="EU5" s="90" t="str">
        <f>IF(AND((RIGHT($EU$3,2)-'[1]Miter Profiles'!$AC$152-'[1]Outside Edges'!$B4)&gt;=5,'[1]Outside Edges'!$P4="Yes"),"Yes","No")</f>
        <v>Yes</v>
      </c>
      <c r="EV5" s="123" t="str">
        <f>IF(AND((RIGHT($EV$3,2)-'[1]Miter Profiles'!$AC$153-'[1]Outside Edges'!$B4)&gt;=5,'[1]Outside Edges'!$P4="Yes"),"Yes","No")</f>
        <v>Yes</v>
      </c>
      <c r="EW5" s="123" t="str">
        <f>IF(AND((RIGHT($EW$3,2)-'[1]Miter Profiles'!$AC$154-'[1]Outside Edges'!$B4)&gt;=5,'[1]Outside Edges'!$P4="Yes"),"Yes","No")</f>
        <v>Yes</v>
      </c>
      <c r="EX5" s="115" t="str">
        <f>IF(AND((RIGHT($EX$3,2)-'[1]Miter Profiles'!$AC$155-'[1]Outside Edges'!$B4)&gt;=5,'[1]Outside Edges'!$P4="Yes"),"Yes","No")</f>
        <v>Yes</v>
      </c>
      <c r="EY5" s="128" t="str">
        <f>IF(AND((RIGHT($EY$3,2)-'[1]Miter Profiles'!$AC$156-'[1]Outside Edges'!$B4)&gt;=5,'[1]Outside Edges'!$P4="Yes"),"Yes","No")</f>
        <v>Yes</v>
      </c>
      <c r="EZ5" s="10" t="str">
        <f>IF(AND((RIGHT($EZ$3,2)-'[1]Miter Profiles'!$AC$157-'[1]Outside Edges'!$B4)&gt;=5,'[1]Outside Edges'!$P4="Yes"),"Yes","No")</f>
        <v>Yes</v>
      </c>
      <c r="FA5" s="90" t="str">
        <f>IF(AND((RIGHT($FA$3,2)-'[1]Miter Profiles'!$AC$158-'[1]Outside Edges'!$B4)&gt;=5,'[1]Outside Edges'!$P4="Yes"),"Yes","No")</f>
        <v>Yes</v>
      </c>
      <c r="FB5" s="123" t="str">
        <f>IF(AND((RIGHT($FB$3,2)-'[1]Miter Profiles'!$AC$159-'[1]Outside Edges'!$B4)&gt;=5,'[1]Outside Edges'!$P4="Yes"),"Yes","No")</f>
        <v>Yes</v>
      </c>
      <c r="FC5" s="123" t="str">
        <f>IF(AND((RIGHT($FC$3,2)-'[1]Miter Profiles'!$AC$160-'[1]Outside Edges'!$B4)&gt;=5,'[1]Outside Edges'!$P4="Yes"),"Yes","No")</f>
        <v>Yes</v>
      </c>
      <c r="FD5" s="115" t="str">
        <f>IF(AND((RIGHT($FD$3,2)-'[1]Miter Profiles'!$AC$161-'[1]Outside Edges'!$B4)&gt;=5,'[1]Outside Edges'!$P4="Yes"),"Yes","No")</f>
        <v>Yes</v>
      </c>
      <c r="FE5" s="128" t="str">
        <f>IF(AND((RIGHT($FE$3,2)-'[1]Miter Profiles'!$AC$162-'[1]Outside Edges'!$B4)&gt;=5,'[1]Outside Edges'!$P4="Yes"),"Yes","No")</f>
        <v>Yes</v>
      </c>
      <c r="FF5" s="10" t="str">
        <f>IF(AND((RIGHT($FF$3,2)-'[1]Miter Profiles'!$AC$163-'[1]Outside Edges'!$B4)&gt;=5,'[1]Outside Edges'!$P4="Yes"),"Yes","No")</f>
        <v>Yes</v>
      </c>
      <c r="FG5" s="90" t="str">
        <f>IF(AND((RIGHT($FG$3,2)-'[1]Miter Profiles'!$AC$164-'[1]Outside Edges'!$B4)&gt;=5,'[1]Outside Edges'!$P4="Yes"),"Yes","No")</f>
        <v>Yes</v>
      </c>
      <c r="FH5" s="123" t="str">
        <f>IF(AND((RIGHT($FH$3,2)-'[1]Miter Profiles'!$AC$165-'[1]Outside Edges'!$B4)&gt;=5,'[1]Outside Edges'!$P4="Yes"),"Yes","No")</f>
        <v>Yes</v>
      </c>
      <c r="FI5" s="123" t="str">
        <f>IF(AND((RIGHT($FI$3,2)-'[1]Miter Profiles'!$AC$166-'[1]Outside Edges'!$B4)&gt;=5,'[1]Outside Edges'!$P4="Yes"),"Yes","No")</f>
        <v>Yes</v>
      </c>
      <c r="FJ5" s="115" t="str">
        <f>IF(AND((RIGHT($FJ$3,2)-'[1]Miter Profiles'!$AC$167-'[1]Outside Edges'!$B4)&gt;=5,'[1]Outside Edges'!$P4="Yes"),"Yes","No")</f>
        <v>Yes</v>
      </c>
      <c r="FK5" s="128" t="str">
        <f>IF(AND((RIGHT($FK$3,2)-'[1]Miter Profiles'!$AC$168-'[1]Outside Edges'!$B4)&gt;=5,'[1]Outside Edges'!$P4="Yes"),"Yes","No")</f>
        <v>Yes</v>
      </c>
      <c r="FL5" s="10" t="str">
        <f>IF(AND((RIGHT($FL$3,2)-'[1]Miter Profiles'!$AC$169-'[1]Outside Edges'!$B4)&gt;=5,'[1]Outside Edges'!$P4="Yes"),"Yes","No")</f>
        <v>Yes</v>
      </c>
      <c r="FM5" s="90" t="str">
        <f>IF(AND((RIGHT($FM$3,2)-'[1]Miter Profiles'!$AC$170-'[1]Outside Edges'!$B4)&gt;=5,'[1]Outside Edges'!$P4="Yes"),"Yes","No")</f>
        <v>Yes</v>
      </c>
      <c r="FN5" s="123" t="str">
        <f>IF(AND((RIGHT($FN$3,2)-'[1]Miter Profiles'!$AC$171-'[1]Outside Edges'!$B4)&gt;=5,'[1]Outside Edges'!$P4="Yes"),"Yes","No")</f>
        <v>Yes</v>
      </c>
      <c r="FO5" s="123" t="str">
        <f>IF(AND((RIGHT($FO$3,2)-'[1]Miter Profiles'!$AC$172-'[1]Outside Edges'!$B4)&gt;=5,'[1]Outside Edges'!$P4="Yes"),"Yes","No")</f>
        <v>Yes</v>
      </c>
      <c r="FP5" s="115" t="str">
        <f>IF(AND((RIGHT($FP$3,2)-'[1]Miter Profiles'!$AC$173-'[1]Outside Edges'!$B4)&gt;=5,'[1]Outside Edges'!$P4="Yes"),"Yes","No")</f>
        <v>Yes</v>
      </c>
      <c r="FQ5" s="128" t="str">
        <f>IF(AND((RIGHT($FQ$3,2)-'[1]Miter Profiles'!$AC$174-'[1]Outside Edges'!$B4)&gt;=5,'[1]Outside Edges'!$P4="Yes"),"Yes","No")</f>
        <v>Yes</v>
      </c>
      <c r="FR5" s="10" t="str">
        <f>IF(AND((RIGHT($FR$3,2)-'[1]Miter Profiles'!$AC$175-'[1]Outside Edges'!$B4)&gt;=5,'[1]Outside Edges'!$P4="Yes"),"Yes","No")</f>
        <v>Yes</v>
      </c>
      <c r="FS5" s="90" t="str">
        <f>IF(AND((RIGHT($FS$3,2)-'[1]Miter Profiles'!$AC$176-'[1]Outside Edges'!$B4)&gt;=5,'[1]Outside Edges'!$P4="Yes"),"Yes","No")</f>
        <v>Yes</v>
      </c>
      <c r="FT5" s="123" t="str">
        <f>IF(AND((RIGHT($FT$3,2)-'[1]Miter Profiles'!$AC$177-'[1]Outside Edges'!$B4)&gt;=5,'[1]Outside Edges'!$P4="Yes"),"Yes","No")</f>
        <v>Yes</v>
      </c>
      <c r="FU5" s="123" t="str">
        <f>IF(AND((RIGHT($FU$3,2)-'[1]Miter Profiles'!$AC$178-'[1]Outside Edges'!$B4)&gt;=5,'[1]Outside Edges'!$P4="Yes"),"Yes","No")</f>
        <v>Yes</v>
      </c>
      <c r="FV5" s="115" t="str">
        <f>IF(AND((RIGHT($V$3,2)-'[1]Miter Profiles'!$AC$179-'[1]Outside Edges'!$B4)&gt;=5,'[1]Outside Edges'!$P4="Yes"),"Yes","No")</f>
        <v>Yes</v>
      </c>
      <c r="FW5" s="128" t="str">
        <f>IF(AND((RIGHT($FW$3,2)-'[1]Miter Profiles'!$AC$180-'[1]Outside Edges'!$B4)&gt;=5,'[1]Outside Edges'!$P4="Yes"),"Yes","No")</f>
        <v>No</v>
      </c>
      <c r="FX5" s="269" t="str">
        <f>IF(AND((RIGHT($FX$3,2)-'[1]Miter Profiles'!$AC$181-'[1]Outside Edges'!$B4)&gt;=5,'[1]Outside Edges'!$P4="Yes"),"Yes","No")</f>
        <v>Yes</v>
      </c>
      <c r="FY5" s="273" t="str">
        <f>IF(AND((RIGHT($FY$3,2)-'[1]Miter Profiles'!$AC$182-'[1]Outside Edges'!$B4)&gt;=5,'[1]Outside Edges'!$P4="Yes"),"Yes","No")</f>
        <v>Yes</v>
      </c>
      <c r="FZ5" s="282" t="str">
        <f>IF(AND((RIGHT($FZ$3,2)-'[1]Miter Profiles'!$AC$183-'[1]Outside Edges'!$B4)&gt;=5,'[1]Outside Edges'!$P4="Yes"),"Yes","No")</f>
        <v>Yes</v>
      </c>
      <c r="GA5" s="283" t="str">
        <f>IF(AND((RIGHT($GA$3,2)-'[1]Miter Profiles'!$AC$184-'[1]Outside Edges'!$B4)&gt;=5,'[1]Outside Edges'!$P4="Yes"),"Yes","No")</f>
        <v>Yes</v>
      </c>
      <c r="GB5" s="284" t="str">
        <f>IF(AND((RIGHT($GB$3,2)-'[1]Miter Profiles'!$AC$185-'[1]Outside Edges'!$B4)&gt;=5,'[1]Outside Edges'!$P4="Yes"),"Yes","No")</f>
        <v>Yes</v>
      </c>
      <c r="GC5" s="275" t="str">
        <f>IF(AND((RIGHT($GC$3,2)-'[1]Miter Profiles'!$AC$186-'[1]Outside Edges'!$B4)&gt;=5,'[1]Outside Edges'!$P4="Yes"),"Yes","No")</f>
        <v>Yes</v>
      </c>
      <c r="GD5" s="269" t="str">
        <f>IF(AND((RIGHT($GD$3,2)-'[1]Miter Profiles'!$AC$187-'[1]Outside Edges'!$B4)&gt;=5,'[1]Outside Edges'!$P4="Yes"),"Yes","No")</f>
        <v>Yes</v>
      </c>
      <c r="GE5" s="273" t="str">
        <f>IF(AND((RIGHT($GE$3,2)-'[1]Miter Profiles'!$AC$188-'[1]Outside Edges'!$B4)&gt;=5,'[1]Outside Edges'!$P4="Yes"),"Yes","No")</f>
        <v>Yes</v>
      </c>
      <c r="GF5" s="282" t="str">
        <f>IF(AND((RIGHT($GF$3,2)-'[1]Miter Profiles'!$AC$189-'[1]Outside Edges'!$B4)&gt;=5,'[1]Outside Edges'!$P4="Yes"),"Yes","No")</f>
        <v>Yes</v>
      </c>
      <c r="GG5" s="283" t="str">
        <f>IF(AND((RIGHT($GG$3,2)-'[1]Miter Profiles'!$AC$190-'[1]Outside Edges'!$B4)&gt;=5,'[1]Outside Edges'!$P4="Yes"),"Yes","No")</f>
        <v>Yes</v>
      </c>
      <c r="GH5" s="284" t="str">
        <f>IF(AND((RIGHT($GH$3,2)-'[1]Miter Profiles'!$AC$191-'[1]Outside Edges'!$B4)&gt;=5,'[1]Outside Edges'!$P4="Yes"),"Yes","No")</f>
        <v>Yes</v>
      </c>
      <c r="GI5" s="275" t="str">
        <f>IF(AND((RIGHT($GI$3,2)-'[1]Miter Profiles'!$AC$192-'[1]Outside Edges'!$B4)&gt;=5,'[1]Outside Edges'!$P4="Yes"),"Yes","No")</f>
        <v>Yes</v>
      </c>
      <c r="GJ5" s="269" t="str">
        <f>IF(AND((RIGHT($GJ$3,2)-'[1]Miter Profiles'!$AC$193-'[1]Outside Edges'!$B4)&gt;=5,'[1]Outside Edges'!$P4="Yes"),"Yes","No")</f>
        <v>Yes</v>
      </c>
      <c r="GK5" s="273" t="str">
        <f>IF(AND((RIGHT($GK$3,2)-'[1]Miter Profiles'!$AC$194-'[1]Outside Edges'!$B4)&gt;=5,'[1]Outside Edges'!$P4="Yes"),"Yes","No")</f>
        <v>Yes</v>
      </c>
      <c r="GL5" s="282" t="str">
        <f>IF(AND((RIGHT($GL$3,2)-'[1]Miter Profiles'!$AC$195-'[1]Outside Edges'!$B4)&gt;=5,'[1]Outside Edges'!$P4="Yes"),"Yes","No")</f>
        <v>Yes</v>
      </c>
      <c r="GM5" s="283" t="str">
        <f>IF(AND((RIGHT($GM$3,2)-'[1]Miter Profiles'!$AC$196-'[1]Outside Edges'!$B4)&gt;=5,'[1]Outside Edges'!$P4="Yes"),"Yes","No")</f>
        <v>Yes</v>
      </c>
      <c r="GN5" s="284" t="str">
        <f>IF(AND((RIGHT($GN$3,2)-'[1]Miter Profiles'!$AC$197-'[1]Outside Edges'!$B4)&gt;=5,'[1]Outside Edges'!$P4="Yes"),"Yes","No")</f>
        <v>Yes</v>
      </c>
      <c r="GO5" s="275" t="str">
        <f>IF(AND((RIGHT($GO$3,2)-'[1]Miter Profiles'!$AC$198-'[1]Outside Edges'!$B4)&gt;=5,'[1]Outside Edges'!$P4="Yes"),"Yes","No")</f>
        <v>No</v>
      </c>
      <c r="GP5" s="269" t="str">
        <f>IF(AND((RIGHT($GP$3,2)-'[1]Miter Profiles'!$AC$199-'[1]Outside Edges'!$B4)&gt;=5,'[1]Outside Edges'!$P4="Yes"),"Yes","No")</f>
        <v>Yes</v>
      </c>
      <c r="GQ5" s="273" t="str">
        <f>IF(AND((RIGHT($GQ$3,2)-'[1]Miter Profiles'!$AC$200-'[1]Outside Edges'!$B4)&gt;=5,'[1]Outside Edges'!$P4="Yes"),"Yes","No")</f>
        <v>Yes</v>
      </c>
      <c r="GR5" s="282" t="str">
        <f>IF(AND((RIGHT($GR$3,2)-'[1]Miter Profiles'!$AC$201-'[1]Outside Edges'!$B4)&gt;=5,'[1]Outside Edges'!$P4="Yes"),"Yes","No")</f>
        <v>Yes</v>
      </c>
      <c r="GS5" s="283" t="str">
        <f>IF(AND((RIGHT($GS$3,2)-'[1]Miter Profiles'!$AC$202-'[1]Outside Edges'!$B4)&gt;=5,'[1]Outside Edges'!$P4="Yes"),"Yes","No")</f>
        <v>Yes</v>
      </c>
      <c r="GT5" s="284" t="str">
        <f>IF(AND((RIGHT($GT$3,2)-'[1]Miter Profiles'!$AC$203-'[1]Outside Edges'!$B4)&gt;=5,'[1]Outside Edges'!$P4="Yes"),"Yes","No")</f>
        <v>Yes</v>
      </c>
      <c r="GU5" s="275" t="str">
        <f>IF(AND((RIGHT($GU$3,2)-'[1]Miter Profiles'!$AC$204-'[1]Outside Edges'!$B4)&gt;=5,'[1]Outside Edges'!$P4="Yes"),"Yes","No")</f>
        <v>Yes</v>
      </c>
      <c r="GV5" s="269" t="str">
        <f>IF(AND((RIGHT($GV$3,2)-'[1]Miter Profiles'!$AC$205-'[1]Outside Edges'!$B4)&gt;=5,'[1]Outside Edges'!$P4="Yes"),"Yes","No")</f>
        <v>Yes</v>
      </c>
      <c r="GW5" s="273" t="str">
        <f>IF(AND((RIGHT($GW$3,2)-'[1]Miter Profiles'!$AC$206-'[1]Outside Edges'!$B4)&gt;=5,'[1]Outside Edges'!$P4="Yes"),"Yes","No")</f>
        <v>Yes</v>
      </c>
      <c r="GX5" s="282" t="str">
        <f>IF(AND((RIGHT($GX$3,2)-'[1]Miter Profiles'!$AC$207-'[1]Outside Edges'!$B4)&gt;=5,'[1]Outside Edges'!$P4="Yes"),"Yes","No")</f>
        <v>No</v>
      </c>
      <c r="GY5" s="283" t="str">
        <f>IF(AND((RIGHT($GY$3,2)-'[1]Miter Profiles'!$AC$208-'[1]Outside Edges'!$B4)&gt;=5,'[1]Outside Edges'!$P4="Yes"),"Yes","No")</f>
        <v>Yes</v>
      </c>
      <c r="GZ5" s="284" t="str">
        <f>IF(AND((RIGHT($GZ$3,2)-'[1]Miter Profiles'!$AC$209-'[1]Outside Edges'!$B4)&gt;=5,'[1]Outside Edges'!$P4="Yes"),"Yes","No")</f>
        <v>Yes</v>
      </c>
      <c r="HA5" s="275" t="str">
        <f>IF(AND((RIGHT($HA$3,2)-'[1]Miter Profiles'!$AC$210-'[1]Outside Edges'!$B4)&gt;=5,'[1]Outside Edges'!$P4="Yes"),"Yes","No")</f>
        <v>Yes</v>
      </c>
      <c r="HB5" s="269" t="str">
        <f>IF(AND((RIGHT($HB$3,2)-'[1]Miter Profiles'!$AC$211-'[1]Outside Edges'!$B4)&gt;=5,'[1]Outside Edges'!$P4="Yes"),"Yes","No")</f>
        <v>Yes</v>
      </c>
      <c r="HC5" s="273" t="str">
        <f>IF(AND((RIGHT($HC$3,2)-'[1]Miter Profiles'!$AC$212-'[1]Outside Edges'!$B4)&gt;=5,'[1]Outside Edges'!$P4="Yes"),"Yes","No")</f>
        <v>Yes</v>
      </c>
      <c r="HD5" s="282" t="str">
        <f>IF(AND((RIGHT($HD$3,2)-'[1]Miter Profiles'!$AC$213-'[1]Outside Edges'!$B4)&gt;=5,'[1]Outside Edges'!$P4="Yes"),"Yes","No")</f>
        <v>No</v>
      </c>
      <c r="HE5" s="284" t="str">
        <f>IF(AND((RIGHT($HE$3,2)-'[1]Miter Profiles'!$AC$214-'[1]Outside Edges'!$B4)&gt;=5,'[1]Outside Edges'!$P4="Yes"),"Yes","No")</f>
        <v>No</v>
      </c>
      <c r="HF5" s="275" t="str">
        <f>IF(AND((RIGHT($HF$3,2)-'[1]Miter Profiles'!$AC$215-'[1]Outside Edges'!$B4)&gt;=5,'[1]Outside Edges'!$P4="Yes"),"Yes","No")</f>
        <v>Yes</v>
      </c>
      <c r="HG5" s="269" t="str">
        <f>IF(AND((RIGHT($HG$3,2)-'[1]Miter Profiles'!$AC$216-'[1]Outside Edges'!$B4)&gt;=5,'[1]Outside Edges'!$P4="Yes"),"Yes","No")</f>
        <v>Yes</v>
      </c>
      <c r="HH5" s="273" t="str">
        <f>IF(AND((RIGHT($HH$3,2)-'[1]Miter Profiles'!$AC$217-'[1]Outside Edges'!$B4)&gt;=5,'[1]Outside Edges'!$P4="Yes"),"Yes","No")</f>
        <v>Yes</v>
      </c>
      <c r="HI5" s="282" t="str">
        <f>IF(AND((RIGHT($HI$3,2)-'[1]Miter Profiles'!$AC$218-'[1]Outside Edges'!$B4)&gt;=5,'[1]Outside Edges'!$P4="Yes"),"Yes","No")</f>
        <v>Yes</v>
      </c>
      <c r="HJ5" s="283" t="str">
        <f>IF(AND((RIGHT($HJ$3,2)-'[1]Miter Profiles'!$AC$219-'[1]Outside Edges'!$B4)&gt;=5,'[1]Outside Edges'!$P4="Yes"),"Yes","No")</f>
        <v>Yes</v>
      </c>
      <c r="HK5" s="284" t="str">
        <f>IF(AND((RIGHT($HK$3,2)-'[1]Miter Profiles'!$AC$220-'[1]Outside Edges'!$B4)&gt;=5,'[1]Outside Edges'!$P4="Yes"),"Yes","No")</f>
        <v>Yes</v>
      </c>
      <c r="HL5" s="275" t="str">
        <f>IF(AND((RIGHT($HL$3,2)-'[1]Miter Profiles'!$AC$221-'[1]Outside Edges'!$B4)&gt;=5,'[1]Outside Edges'!$P4="Yes"),"Yes","No")</f>
        <v>Yes</v>
      </c>
      <c r="HM5" s="269" t="str">
        <f>IF(AND((RIGHT($HM$3,2)-'[1]Miter Profiles'!$AC$222-'[1]Outside Edges'!$B4)&gt;=5,'[1]Outside Edges'!$P4="Yes"),"Yes","No")</f>
        <v>Yes</v>
      </c>
      <c r="HN5" s="269" t="str">
        <f>IF(AND((RIGHT($HN$3,2)-'[1]Miter Profiles'!$AC$223-'[1]Outside Edges'!$B4)&gt;=5,'[1]Outside Edges'!$P4="Yes"),"Yes","No")</f>
        <v>Yes</v>
      </c>
      <c r="HO5" s="283" t="str">
        <f>IF(AND((RIGHT($HO$3,2)-'[1]Miter Profiles'!$AC$224-'[1]Outside Edges'!$B4)&gt;=5,'[1]Outside Edges'!$P4="Yes"),"Yes","No")</f>
        <v>No</v>
      </c>
      <c r="HP5" s="283" t="str">
        <f>IF(AND((RIGHT($HP$3,2)-'[1]Miter Profiles'!$AC$225-'[1]Outside Edges'!$B4)&gt;=5,'[1]Outside Edges'!$P4="Yes"),"Yes","No")</f>
        <v>Yes</v>
      </c>
      <c r="HQ5" s="283" t="str">
        <f>IF(AND((RIGHT($HQ$3,3)-'[1]Miter Profiles'!$AC$226-'[1]Outside Edges'!$B4)&gt;=5,'[1]Outside Edges'!$P4="Yes"),"Yes","No")</f>
        <v>No</v>
      </c>
      <c r="HR5" s="283" t="str">
        <f>IF(AND((RIGHT($HR$3,2)-'[1]Miter Profiles'!$AC$227-'[1]Outside Edges'!$B4)&gt;=5,'[1]Outside Edges'!$P4="Yes"),"Yes","No")</f>
        <v>No</v>
      </c>
      <c r="HS5" s="269" t="str">
        <f>IF(AND((RIGHT($HS$3,2)-'[1]Miter Profiles'!$AC$228-'[1]Outside Edges'!$B4)&gt;=5,'[1]Outside Edges'!$P4="Yes"),"Yes","No")</f>
        <v>Yes</v>
      </c>
      <c r="HT5" s="269" t="str">
        <f>IF(AND((RIGHT($HT$3,2)-'[1]Miter Profiles'!$AC$229-'[1]Outside Edges'!$B4)&gt;=5,'[1]Outside Edges'!$P4="Yes"),"Yes","No")</f>
        <v>Yes</v>
      </c>
      <c r="HU5" s="269" t="str">
        <f>IF(AND((RIGHT($HU$3,2)-'[1]Miter Profiles'!$AC$230-'[1]Outside Edges'!$B4)&gt;=5,'[1]Outside Edges'!$P4="Yes"),"Yes","No")</f>
        <v>Yes</v>
      </c>
      <c r="HV5" s="283" t="str">
        <f>IF(AND((RIGHT($HV$3,2)-'[1]Miter Profiles'!$AC$231-'[1]Outside Edges'!$B4)&gt;=5,'[1]Outside Edges'!$P4="Yes"),"Yes","No")</f>
        <v>Yes</v>
      </c>
      <c r="HW5" s="283" t="str">
        <f>IF(AND((RIGHT($HW$3,2)-'[1]Miter Profiles'!$AC$232-'[1]Outside Edges'!$B4)&gt;=5,'[1]Outside Edges'!$P4="Yes"),"Yes","No")</f>
        <v>Yes</v>
      </c>
      <c r="HX5" s="283" t="str">
        <f>IF(AND((RIGHT($HX$3,2)-'[1]Miter Profiles'!$AC$233-'[1]Outside Edges'!$B4)&gt;=5,'[1]Outside Edges'!$P4="Yes"),"Yes","No")</f>
        <v>Yes</v>
      </c>
      <c r="HY5" s="269" t="str">
        <f>IF(AND((RIGHT($HY$3,2)-'[1]Miter Profiles'!$AC$234-'[1]Outside Edges'!$B4)&gt;=5,'[1]Outside Edges'!$P4="Yes"),"Yes","No")</f>
        <v>No</v>
      </c>
      <c r="HZ5" s="269" t="str">
        <f>IF(AND((RIGHT($HZ$3,2)-'[1]Miter Profiles'!$AC$235-'[1]Outside Edges'!$B4)&gt;=5,'[1]Outside Edges'!$P4="Yes"),"Yes","No")</f>
        <v>Yes</v>
      </c>
      <c r="IA5" s="269" t="str">
        <f>IF(AND((RIGHT($IA$3,2)-'[1]Miter Profiles'!$AC$236-'[1]Outside Edges'!$B4)&gt;=5,'[1]Outside Edges'!$P4="Yes"),"Yes","No")</f>
        <v>Yes</v>
      </c>
      <c r="IB5" s="283" t="str">
        <f>IF(AND((RIGHT($IB$3,2)-'[1]Miter Profiles'!$AC$237-'[1]Outside Edges'!$B4)&gt;=5,'[1]Outside Edges'!$P4="Yes"),"Yes","No")</f>
        <v>Yes</v>
      </c>
      <c r="IC5" s="283" t="str">
        <f>IF(AND((RIGHT($IC$3,2)-'[1]Miter Profiles'!$AC$238-'[1]Outside Edges'!$B4)&gt;=5,'[1]Outside Edges'!$P4="Yes"),"Yes","No")</f>
        <v>Yes</v>
      </c>
      <c r="ID5" s="283" t="str">
        <f>IF(AND((RIGHT($ID$3,2)-'[1]Miter Profiles'!$AC$239-'[1]Outside Edges'!$B4)&gt;=5,'[1]Outside Edges'!$P4="Yes"),"Yes","No")</f>
        <v>Yes</v>
      </c>
      <c r="IE5" s="269" t="str">
        <f>IF(AND((RIGHT($IE$3,2)-'[1]Miter Profiles'!$AC$240-'[1]Outside Edges'!$B4)&gt;=5,'[1]Outside Edges'!$P4="Yes"),"Yes","No")</f>
        <v>Yes</v>
      </c>
      <c r="IF5" s="269" t="str">
        <f>IF(AND((RIGHT($IF$3,2)-'[1]Miter Profiles'!$AC$241-'[1]Outside Edges'!$B4)&gt;=5,'[1]Outside Edges'!$P4="Yes"),"Yes","No")</f>
        <v>Yes</v>
      </c>
      <c r="IG5" s="269" t="str">
        <f>IF(AND((RIGHT($IG$3,2)-'[1]Miter Profiles'!$AC$242-'[1]Outside Edges'!$B4)&gt;=5,'[1]Outside Edges'!$P4="Yes"),"Yes","No")</f>
        <v>Yes</v>
      </c>
      <c r="IH5" s="283" t="str">
        <f>IF(AND((RIGHT($IH$3,2)-'[1]Miter Profiles'!$AC$243-'[1]Outside Edges'!$B4)&gt;=5,'[1]Outside Edges'!$P4="Yes"),"Yes","No")</f>
        <v>Yes</v>
      </c>
      <c r="II5" s="283" t="str">
        <f>IF(AND((RIGHT($II$3,2)-'[1]Miter Profiles'!$AC$244-'[1]Outside Edges'!$B4)&gt;=5,'[1]Outside Edges'!$P4="Yes"),"Yes","No")</f>
        <v>Yes</v>
      </c>
      <c r="IJ5" s="283" t="str">
        <f>IF(AND((RIGHT($IJ$3,2)-'[1]Miter Profiles'!$AC$245-'[1]Outside Edges'!$B4)&gt;=5,'[1]Outside Edges'!$P4="Yes"),"Yes","No")</f>
        <v>Yes</v>
      </c>
      <c r="IK5" s="269" t="str">
        <f>IF(AND((RIGHT($IK$3,2)-'[1]Miter Profiles'!$AC$246-'[1]Outside Edges'!$B4)&gt;=5,'[1]Outside Edges'!$P4="Yes"),"Yes","No")</f>
        <v>Yes</v>
      </c>
      <c r="IL5" s="269" t="str">
        <f>IF(AND((RIGHT($IL$3,2)-'[1]Miter Profiles'!$AC$247-'[1]Outside Edges'!$B4)&gt;=5,'[1]Outside Edges'!$P4="Yes"),"Yes","No")</f>
        <v>Yes</v>
      </c>
      <c r="IM5" s="269" t="str">
        <f>IF(AND((RIGHT($IM$3,2)-'[1]Miter Profiles'!$AC$248-'[1]Outside Edges'!$B4)&gt;=5,'[1]Outside Edges'!$P4="Yes"),"Yes","No")</f>
        <v>Yes</v>
      </c>
      <c r="IN5" s="283" t="str">
        <f>IF(AND((RIGHT($IN$3,2)-'[1]Miter Profiles'!$AC$249-'[1]Outside Edges'!$B4)&gt;=5,'[1]Outside Edges'!$P4="Yes"),"Yes","No")</f>
        <v>Yes</v>
      </c>
      <c r="IO5" s="283" t="str">
        <f>IF(AND((RIGHT($IO$3,2)-'[1]Miter Profiles'!$AC$250-'[1]Outside Edges'!$B4)&gt;=5,'[1]Outside Edges'!$P4="Yes"),"Yes","No")</f>
        <v>Yes</v>
      </c>
      <c r="IP5" s="283" t="str">
        <f>IF(AND((RIGHT($IP$3,2)-'[1]Miter Profiles'!$AC$251-'[1]Outside Edges'!$B4)&gt;=5,'[1]Outside Edges'!$P4="Yes"),"Yes","No")</f>
        <v>Yes</v>
      </c>
      <c r="IQ5" s="269" t="str">
        <f>IF(AND((RIGHT($IQ$3,2)-'[1]Miter Profiles'!$AC$252-'[1]Outside Edges'!$B4)&gt;=5,'[1]Outside Edges'!$P4="Yes"),"Yes","No")</f>
        <v>Yes</v>
      </c>
      <c r="IR5" s="269" t="str">
        <f>IF(AND((RIGHT($IR$3,2)-'[1]Miter Profiles'!$AC$253-'[1]Outside Edges'!$B4)&gt;=5,'[1]Outside Edges'!$P4="Yes"),"Yes","No")</f>
        <v>Yes</v>
      </c>
      <c r="IS5" s="269" t="str">
        <f>IF(AND((RIGHT($IS$3,2)-'[1]Miter Profiles'!$AC$254-'[1]Outside Edges'!$B4)&gt;=5,'[1]Outside Edges'!$P4="Yes"),"Yes","No")</f>
        <v>Yes</v>
      </c>
      <c r="IT5" s="283" t="str">
        <f>IF(AND((RIGHT($IT$3,2)-'[1]Miter Profiles'!$AC$255-'[1]Outside Edges'!$B4)&gt;=5,'[1]Outside Edges'!$P4="Yes"),"Yes","No")</f>
        <v>Yes</v>
      </c>
      <c r="IU5" s="283" t="str">
        <f>IF(AND((RIGHT($IU$3,2)-'[1]Miter Profiles'!$AC$256-'[1]Outside Edges'!$B4)&gt;=5,'[1]Outside Edges'!$P4="Yes"),"Yes","No")</f>
        <v>Yes</v>
      </c>
      <c r="IV5" s="283" t="str">
        <f>IF(AND((RIGHT($IV$3,2)-'[1]Miter Profiles'!$AC$257-'[1]Outside Edges'!$B4)&gt;=5,'[1]Outside Edges'!$P4="Yes"),"Yes","No")</f>
        <v>Yes</v>
      </c>
      <c r="IW5" s="269" t="str">
        <f>IF(AND((RIGHT($IW$3,2)-'[1]Miter Profiles'!$AC$258-'[1]Outside Edges'!$B4)&gt;=5,'[1]Outside Edges'!$P4="Yes"),"Yes","No")</f>
        <v>Yes</v>
      </c>
      <c r="IX5" s="269" t="str">
        <f>IF(AND((RIGHT($IX$3,2)-'[1]Miter Profiles'!$AC$259-'[1]Outside Edges'!$B4)&gt;=5,'[1]Outside Edges'!$P4="Yes"),"Yes","No")</f>
        <v>Yes</v>
      </c>
      <c r="IY5" s="269" t="str">
        <f>IF(AND((RIGHT($IY$3,2)-'[1]Miter Profiles'!$AC$260-'[1]Outside Edges'!$B4)&gt;=5,'[1]Outside Edges'!$P4="Yes"),"Yes","No")</f>
        <v>Yes</v>
      </c>
      <c r="IZ5" s="283" t="str">
        <f>IF(AND((RIGHT($IZ$3,2)-'[1]Miter Profiles'!$AC$261-'[1]Outside Edges'!$B4)&gt;=5,'[1]Outside Edges'!$P4="Yes"),"Yes","No")</f>
        <v>Yes</v>
      </c>
      <c r="JA5" s="283" t="str">
        <f>IF(AND((RIGHT($JA$3,2)-'[1]Miter Profiles'!$AC$262-'[1]Outside Edges'!$B4)&gt;=5,'[1]Outside Edges'!$P4="Yes"),"Yes","No")</f>
        <v>Yes</v>
      </c>
      <c r="JB5" s="283" t="str">
        <f>IF(AND((RIGHT($JB$3,2)-'[1]Miter Profiles'!$AC$263-'[1]Outside Edges'!$B4)&gt;=5,'[1]Outside Edges'!$P4="Yes"),"Yes","No")</f>
        <v>Yes</v>
      </c>
      <c r="JC5" s="269" t="str">
        <f>IF(AND((RIGHT($JC$3,2)-'[1]Miter Profiles'!$AC$264-'[1]Outside Edges'!$B4)&gt;=5,'[1]Outside Edges'!$P4="Yes"),"Yes","No")</f>
        <v>Yes</v>
      </c>
      <c r="JD5" s="269" t="str">
        <f>IF(AND((RIGHT($JD$3,2)-'[1]Miter Profiles'!$AC$265-'[1]Outside Edges'!$B4)&gt;=5,'[1]Outside Edges'!$P4="Yes"),"Yes","No")</f>
        <v>Yes</v>
      </c>
      <c r="JE5" s="269" t="str">
        <f>IF(AND((RIGHT($JE$3,2)-'[1]Miter Profiles'!$AC$266-'[1]Outside Edges'!$B4)&gt;=5,'[1]Outside Edges'!$P4="Yes"),"Yes","No")</f>
        <v>Yes</v>
      </c>
      <c r="JF5" s="283" t="str">
        <f>IF(AND((RIGHT($JF$3,2)-'[1]Miter Profiles'!$AC$267-'[1]Outside Edges'!$B4)&gt;=5,'[1]Outside Edges'!$P4="Yes"),"Yes","No")</f>
        <v>No</v>
      </c>
      <c r="JG5" s="283" t="str">
        <f>IF(AND((RIGHT($JG$3,2)-'[1]Miter Profiles'!$AC$268-'[1]Outside Edges'!$B4)&gt;=5,'[1]Outside Edges'!$P4="Yes"),"Yes","No")</f>
        <v>Yes</v>
      </c>
      <c r="JH5" s="283" t="str">
        <f>IF(AND((RIGHT($JH$3,2)-'[1]Miter Profiles'!$AC$269-'[1]Outside Edges'!$B4)&gt;=5,'[1]Outside Edges'!$P4="Yes"),"Yes","No")</f>
        <v>Yes</v>
      </c>
      <c r="JI5" s="269" t="str">
        <f>IF(AND((RIGHT($JI$3,2)-'[1]Miter Profiles'!$AC$270-'[1]Outside Edges'!$B4)&gt;=5,'[1]Outside Edges'!$P4="Yes"),"Yes","No")</f>
        <v>Yes</v>
      </c>
      <c r="JJ5" s="269" t="str">
        <f>IF(AND((RIGHT($JJ$3,2)-'[1]Miter Profiles'!$AC$271-'[1]Outside Edges'!$B4)&gt;=5,'[1]Outside Edges'!$P4="Yes"),"Yes","No")</f>
        <v>Yes</v>
      </c>
      <c r="JK5" s="269" t="str">
        <f>IF(AND((RIGHT($JK$3,2)-'[1]Miter Profiles'!$AC$272-'[1]Outside Edges'!$B4)&gt;=5,'[1]Outside Edges'!$P4="Yes"),"Yes","No")</f>
        <v>Yes</v>
      </c>
      <c r="JL5" s="283" t="str">
        <f>IF(AND((RIGHT($JL$3,2)-'[1]Miter Profiles'!$AC$273-'[1]Outside Edges'!$B4)&gt;=5,'[1]Outside Edges'!$P4="Yes"),"Yes","No")</f>
        <v>Yes</v>
      </c>
      <c r="JM5" s="283" t="str">
        <f>IF(AND((RIGHT($JM$3,2)-'[1]Miter Profiles'!$AC$274-'[1]Outside Edges'!$B4)&gt;=5,'[1]Outside Edges'!$P4="Yes"),"Yes","No")</f>
        <v>Yes</v>
      </c>
      <c r="JN5" s="283" t="str">
        <f>IF(AND((RIGHT($JN$3,2)-'[1]Miter Profiles'!$AC$275-'[1]Outside Edges'!$B4)&gt;=5,'[1]Outside Edges'!$P4="Yes"),"Yes","No")</f>
        <v>Yes</v>
      </c>
      <c r="JO5" s="269" t="str">
        <f>IF(AND((RIGHT($JO$3,2)-'[1]Miter Profiles'!$AC$276-'[1]Outside Edges'!$B4)&gt;=5,'[1]Outside Edges'!$P4="Yes"),"Yes","No")</f>
        <v>Yes</v>
      </c>
      <c r="JP5" s="269" t="str">
        <f>IF(AND((RIGHT($JP$3,2)-'[1]Miter Profiles'!$AC$277-'[1]Outside Edges'!$B4)&gt;=5,'[1]Outside Edges'!$P4="Yes"),"Yes","No")</f>
        <v>Yes</v>
      </c>
      <c r="JQ5" s="269" t="str">
        <f>IF(AND((RIGHT($JQ$3,2)-'[1]Miter Profiles'!$AC$278-'[1]Outside Edges'!$B4)&gt;=5,'[1]Outside Edges'!$P4="Yes"),"Yes","No")</f>
        <v>Yes</v>
      </c>
      <c r="JR5" s="283" t="str">
        <f>IF(AND((RIGHT($JR$3,2)-'[1]Miter Profiles'!$AC$279-'[1]Outside Edges'!$B4)&gt;=5,'[1]Outside Edges'!$P4="Yes"),"Yes","No")</f>
        <v>No</v>
      </c>
      <c r="JS5" s="283" t="str">
        <f>IF(AND((RIGHT($JS$3,2)-'[1]Miter Profiles'!$AC$280-'[1]Outside Edges'!$B4)&gt;=5,'[1]Outside Edges'!$P4="Yes"),"Yes","No")</f>
        <v>Yes</v>
      </c>
      <c r="JT5" s="283" t="str">
        <f>IF(AND((RIGHT($JT$3,2)-'[1]Miter Profiles'!$AC$281-'[1]Outside Edges'!$B4)&gt;=5,'[1]Outside Edges'!$P4="Yes"),"Yes","No")</f>
        <v>Yes</v>
      </c>
      <c r="JU5" s="269" t="str">
        <f>IF(AND((RIGHT($JU$3,2)-'[1]Miter Profiles'!$AC$282-'[1]Outside Edges'!$B4)&gt;=5,'[1]Outside Edges'!$P4="Yes"),"Yes","No")</f>
        <v>No</v>
      </c>
      <c r="JV5" s="269" t="str">
        <f>IF(AND((RIGHT($JV$3,2)-'[1]Miter Profiles'!$AC$283-'[1]Outside Edges'!$B4)&gt;=5,'[1]Outside Edges'!$P4="Yes"),"Yes","No")</f>
        <v>Yes</v>
      </c>
      <c r="JW5" s="269" t="str">
        <f>IF(AND((RIGHT($JW$3,2)-'[1]Miter Profiles'!$AC$284-'[1]Outside Edges'!$B4)&gt;=5,'[1]Outside Edges'!$P4="Yes"),"Yes","No")</f>
        <v>Yes</v>
      </c>
      <c r="JX5" s="283" t="str">
        <f>IF(AND((RIGHT($JX$3,2)-'[1]Miter Profiles'!$AC$285-'[1]Outside Edges'!$B4)&gt;=5,'[1]Outside Edges'!$P4="Yes"),"Yes","No")</f>
        <v>Yes</v>
      </c>
      <c r="JY5" s="283" t="str">
        <f>IF(AND((RIGHT($JY$3,2)-'[1]Miter Profiles'!$AC$286-'[1]Outside Edges'!$B4)&gt;=5,'[1]Outside Edges'!$P4="Yes"),"Yes","No")</f>
        <v>Yes</v>
      </c>
      <c r="JZ5" s="283" t="str">
        <f>IF(AND((RIGHT($JZ$3,2)-'[1]Miter Profiles'!$AC$287-'[1]Outside Edges'!$B4)&gt;=5,'[1]Outside Edges'!$P4="Yes"),"Yes","No")</f>
        <v>Yes</v>
      </c>
      <c r="KA5" s="269" t="str">
        <f>IF(AND((RIGHT($KA$3,2)-'[1]Miter Profiles'!$AC$288-'[1]Outside Edges'!$B4)&gt;=5,'[1]Outside Edges'!$P4="Yes"),"Yes","No")</f>
        <v>Yes</v>
      </c>
      <c r="KB5" s="269" t="str">
        <f>IF(AND((RIGHT($KB$3,2)-'[1]Miter Profiles'!$AC$289-'[1]Outside Edges'!$B4)&gt;=5,'[1]Outside Edges'!$P4="Yes"),"Yes","No")</f>
        <v>Yes</v>
      </c>
      <c r="KC5" s="269" t="str">
        <f>IF(AND((RIGHT($KC$3,2)-'[1]Miter Profiles'!$AC$290-'[1]Outside Edges'!$B4)&gt;=5,'[1]Outside Edges'!$P4="Yes"),"Yes","No")</f>
        <v>Yes</v>
      </c>
      <c r="KD5" s="283" t="str">
        <f>IF(AND((RIGHT($KD$3,2)-'[1]Miter Profiles'!$AC$291-'[1]Outside Edges'!$B4)&gt;=5,'[1]Outside Edges'!$P4="Yes"),"Yes","No")</f>
        <v>Yes</v>
      </c>
      <c r="KE5" s="283" t="str">
        <f>IF(AND((RIGHT($KE$3,2)-'[1]Miter Profiles'!$AC$292-'[1]Outside Edges'!$B4)&gt;=5,'[1]Outside Edges'!$P4="Yes"),"Yes","No")</f>
        <v>Yes</v>
      </c>
      <c r="KF5" s="283" t="str">
        <f>IF(AND((RIGHT($KF$3,2)-'[1]Miter Profiles'!$AC$293-'[1]Outside Edges'!$B4)&gt;=5,'[1]Outside Edges'!$P4="Yes"),"Yes","No")</f>
        <v>Yes</v>
      </c>
      <c r="KG5" s="269" t="str">
        <f>IF(AND((RIGHT($KG$3,2)-'[1]Miter Profiles'!$AC$294-'[1]Outside Edges'!$B4)&gt;=5,'[1]Outside Edges'!$P4="Yes"),"Yes","No")</f>
        <v>Yes</v>
      </c>
      <c r="KH5" s="269" t="str">
        <f>IF(AND((RIGHT($KH$3,2)-'[1]Miter Profiles'!$AC$295-'[1]Outside Edges'!$B4)&gt;=5,'[1]Outside Edges'!$P4="Yes"),"Yes","No")</f>
        <v>Yes</v>
      </c>
      <c r="KI5" s="269" t="str">
        <f>IF(AND((RIGHT($KI$3,2)-'[1]Miter Profiles'!$AC$296-'[1]Outside Edges'!$B4)&gt;=5,'[1]Outside Edges'!$P4="Yes"),"Yes","No")</f>
        <v>Yes</v>
      </c>
      <c r="KJ5" s="283" t="str">
        <f>IF(AND((RIGHT($KJ$3,2)-'[1]Miter Profiles'!$AC$297-'[1]Outside Edges'!$B4)&gt;=5,'[1]Outside Edges'!$P4="Yes"),"Yes","No")</f>
        <v>Yes</v>
      </c>
      <c r="KK5" s="283" t="str">
        <f>IF(AND((RIGHT($KK$3,2)-'[1]Miter Profiles'!$AC$298-'[1]Outside Edges'!$B4)&gt;=5,'[1]Outside Edges'!$P4="Yes"),"Yes","No")</f>
        <v>Yes</v>
      </c>
      <c r="KL5" s="283" t="str">
        <f>IF(AND((RIGHT($KL$3,2)-'[1]Miter Profiles'!$AC$299-'[1]Outside Edges'!$B4)&gt;=5,'[1]Outside Edges'!$P4="Yes"),"Yes","No")</f>
        <v>Yes</v>
      </c>
      <c r="KM5" s="269" t="str">
        <f>IF(AND((RIGHT($KM$3,2)-'[1]Miter Profiles'!$AC$300-'[1]Outside Edges'!$B4)&gt;=5,'[1]Outside Edges'!$P4="Yes"),"Yes","No")</f>
        <v>Yes</v>
      </c>
      <c r="KN5" s="269" t="str">
        <f>IF(AND((RIGHT($KN$3,2)-'[1]Miter Profiles'!$AC$301-'[1]Outside Edges'!$B4)&gt;=5,'[1]Outside Edges'!$P4="Yes"),"Yes","No")</f>
        <v>Yes</v>
      </c>
      <c r="KO5" s="269" t="str">
        <f>IF(AND((RIGHT($KO$3,2)-'[1]Miter Profiles'!$AC$302-'[1]Outside Edges'!$B4)&gt;=5,'[1]Outside Edges'!$P4="Yes"),"Yes","No")</f>
        <v>Yes</v>
      </c>
      <c r="KP5" s="283" t="str">
        <f>IF(AND((RIGHT($KP$3,2)-'[1]Miter Profiles'!$AC$303-'[1]Outside Edges'!$B4)&gt;=5,'[1]Outside Edges'!$P4="Yes"),"Yes","No")</f>
        <v>Yes</v>
      </c>
      <c r="KQ5" s="283" t="str">
        <f>IF(AND((RIGHT($KQ$3,2)-'[1]Miter Profiles'!$AC$304-'[1]Outside Edges'!$B4)&gt;=5,'[1]Outside Edges'!$P4="Yes"),"Yes","No")</f>
        <v>Yes</v>
      </c>
      <c r="KR5" s="283" t="str">
        <f>IF(AND((RIGHT($KR$3,2)-'[1]Miter Profiles'!$AC$305-'[1]Outside Edges'!$B4)&gt;=5,'[1]Outside Edges'!$P4="Yes"),"Yes","No")</f>
        <v>Yes</v>
      </c>
      <c r="KS5" s="269" t="str">
        <f>IF(AND((RIGHT($KS$3,2)-'[1]Miter Profiles'!$AC$306-'[1]Outside Edges'!$B4)&gt;=5,'[1]Outside Edges'!$P4="Yes"),"Yes","No")</f>
        <v>Yes</v>
      </c>
      <c r="KT5" s="269" t="str">
        <f>IF(AND((RIGHT($KT$3,2)-'[1]Miter Profiles'!$AC$307-'[1]Outside Edges'!$B4)&gt;=5,'[1]Outside Edges'!$P4="Yes"),"Yes","No")</f>
        <v>Yes</v>
      </c>
      <c r="KU5" s="269" t="str">
        <f>IF(AND((RIGHT($KU$3,2)-'[1]Miter Profiles'!$AC$308-'[1]Outside Edges'!$B4)&gt;=5,'[1]Outside Edges'!$P4="Yes"),"Yes","No")</f>
        <v>Yes</v>
      </c>
      <c r="KV5" s="283" t="str">
        <f>IF(AND((RIGHT($KV$3,2)-'[1]Miter Profiles'!$AC$309-'[1]Outside Edges'!$B4)&gt;=5,'[1]Outside Edges'!$P4="Yes"),"Yes","No")</f>
        <v>Yes</v>
      </c>
      <c r="KW5" s="283" t="str">
        <f>IF(AND((RIGHT($KW$3,2)-'[1]Miter Profiles'!$AC$310-'[1]Outside Edges'!$B4)&gt;=5,'[1]Outside Edges'!$P4="Yes"),"Yes","No")</f>
        <v>Yes</v>
      </c>
      <c r="KX5" s="283" t="str">
        <f>IF(AND((RIGHT($KX$3,2)-'[1]Miter Profiles'!$AC$311-'[1]Outside Edges'!$B4)&gt;=5,'[1]Outside Edges'!$P4="Yes"),"Yes","No")</f>
        <v>Yes</v>
      </c>
      <c r="KY5" s="269" t="str">
        <f>IF(AND((RIGHT($KY$3,2)-'[1]Miter Profiles'!$AC$312-'[1]Outside Edges'!$B4)&gt;=5,'[1]Outside Edges'!$P4="Yes"),"Yes","No")</f>
        <v>Yes</v>
      </c>
      <c r="KZ5" s="269" t="str">
        <f>IF(AND((RIGHT($KZ$3,2)-'[1]Miter Profiles'!$AC$313-'[1]Outside Edges'!$B4)&gt;=5,'[1]Outside Edges'!$P4="Yes"),"Yes","No")</f>
        <v>Yes</v>
      </c>
      <c r="LA5" s="269" t="str">
        <f>IF(AND((RIGHT($LA$3,2)-'[1]Miter Profiles'!$AC$314-'[1]Outside Edges'!$B4)&gt;=5,'[1]Outside Edges'!$P4="Yes"),"Yes","No")</f>
        <v>Yes</v>
      </c>
      <c r="LB5" s="283" t="str">
        <f>IF(AND((RIGHT($LB$3,2)-'[1]Miter Profiles'!$AC$315-'[1]Outside Edges'!$B4)&gt;=5,'[1]Outside Edges'!$P4="Yes"),"Yes","No")</f>
        <v>Yes</v>
      </c>
      <c r="LC5" s="283" t="str">
        <f>IF(AND((RIGHT($LC$3,2)-'[1]Miter Profiles'!$AC$316-'[1]Outside Edges'!$B4)&gt;=5,'[1]Outside Edges'!$P4="Yes"),"Yes","No")</f>
        <v>Yes</v>
      </c>
      <c r="LD5" s="283" t="str">
        <f>IF(AND((RIGHT($LD$3,2)-'[1]Miter Profiles'!$AC$317-'[1]Outside Edges'!$B4)&gt;=5,'[1]Outside Edges'!$P4="Yes"),"Yes","No")</f>
        <v>Yes</v>
      </c>
      <c r="LE5" s="283" t="str">
        <f>IF(AND((RIGHT($LE$3,2)-'[1]Miter Profiles'!$AC$318-'[1]Outside Edges'!$B4)&gt;=5,'[1]Outside Edges'!$P4="Yes"),"Yes","No")</f>
        <v>Yes</v>
      </c>
      <c r="LF5" s="269" t="str">
        <f>IF(AND((RIGHT($LF$3,2)-'[1]Miter Profiles'!$AC$319-'[1]Outside Edges'!$B4)&gt;=5,'[1]Outside Edges'!$P4="Yes"),"Yes","No")</f>
        <v>Yes</v>
      </c>
      <c r="LG5" s="269" t="str">
        <f>IF(AND((RIGHT($LG$3,2)-'[1]Miter Profiles'!$AC$320-'[1]Outside Edges'!$B4)&gt;=5,'[1]Outside Edges'!$P4="Yes"),"Yes","No")</f>
        <v>Yes</v>
      </c>
      <c r="LH5" s="269" t="str">
        <f>IF(AND((RIGHT($LH$3,2)-'[1]Miter Profiles'!$AC$321-'[1]Outside Edges'!$B4)&gt;=5,'[1]Outside Edges'!$P4="Yes"),"Yes","No")</f>
        <v>Yes</v>
      </c>
      <c r="LI5" s="269" t="str">
        <f>IF(AND((RIGHT($LI$3,2)-'[1]Miter Profiles'!$AC$322-'[1]Outside Edges'!$B4)&gt;=5,'[1]Outside Edges'!$P4="Yes"),"Yes","No")</f>
        <v>Yes</v>
      </c>
      <c r="LJ5" s="283" t="str">
        <f>IF(AND((RIGHT($LJ$3,2)-'[1]Miter Profiles'!$AC$323-'[1]Outside Edges'!$B4)&gt;=5,'[1]Outside Edges'!$P4="Yes"),"Yes","No")</f>
        <v>No</v>
      </c>
      <c r="LK5" s="283" t="str">
        <f>IF(AND((RIGHT($LK$3,2)-'[1]Miter Profiles'!$AC$324-'[1]Outside Edges'!$B4)&gt;=5,'[1]Outside Edges'!$P4="Yes"),"Yes","No")</f>
        <v>Yes</v>
      </c>
      <c r="LL5" s="283" t="str">
        <f>IF(AND((RIGHT($LL$3,2)-'[1]Miter Profiles'!$AC$325-'[1]Outside Edges'!$B4)&gt;=5,'[1]Outside Edges'!$P4="Yes"),"Yes","No")</f>
        <v>Yes</v>
      </c>
      <c r="LM5" s="269" t="str">
        <f>IF(AND((RIGHT($LM$3,2)-'[1]Miter Profiles'!$AC$326-'[1]Outside Edges'!$B4)&gt;=5,'[1]Outside Edges'!$P4="Yes"),"Yes","No")</f>
        <v>Yes</v>
      </c>
      <c r="LN5" s="269" t="str">
        <f>IF(AND((RIGHT($LN$3,2)-'[1]Miter Profiles'!$AC$327-'[1]Outside Edges'!$B4)&gt;=5,'[1]Outside Edges'!$P4="Yes"),"Yes","No")</f>
        <v>Yes</v>
      </c>
      <c r="LO5" s="269" t="str">
        <f>IF(AND((RIGHT($LO$3,2)-'[1]Miter Profiles'!$AC$328-'[1]Outside Edges'!$B4)&gt;=5,'[1]Outside Edges'!$P4="Yes"),"Yes","No")</f>
        <v>Yes</v>
      </c>
      <c r="LP5" s="283" t="str">
        <f>IF(AND((RIGHT($LP$3,2)-'[1]Miter Profiles'!$AC$329-'[1]Outside Edges'!$B4)&gt;=5,'[1]Outside Edges'!$P4="Yes"),"Yes","No")</f>
        <v>No</v>
      </c>
      <c r="LQ5" s="283" t="str">
        <f>IF(AND((RIGHT($LQ$3,2)-'[1]Miter Profiles'!$AC$330-'[1]Outside Edges'!$B4)&gt;=5,'[1]Outside Edges'!$P4="Yes"),"Yes","No")</f>
        <v>Yes</v>
      </c>
      <c r="LR5" s="283" t="str">
        <f>IF(AND((RIGHT($LR$3,2)-'[1]Miter Profiles'!$AC$331-'[1]Outside Edges'!$B4)&gt;=5,'[1]Outside Edges'!$P4="Yes"),"Yes","No")</f>
        <v>Yes</v>
      </c>
      <c r="LS5" s="269" t="str">
        <f>IF(AND((RIGHT($LS$3,2)-'[1]Miter Profiles'!$AC$332-'[1]Outside Edges'!$B4)&gt;=5,'[1]Outside Edges'!$P4="Yes"),"Yes","No")</f>
        <v>No</v>
      </c>
      <c r="LT5" s="269" t="str">
        <f>IF(AND((RIGHT($LT$3,2)-'[1]Miter Profiles'!$AC$333-'[1]Outside Edges'!$B4)&gt;=5,'[1]Outside Edges'!$P4="Yes"),"Yes","No")</f>
        <v>Yes</v>
      </c>
      <c r="LU5" s="269" t="str">
        <f>IF(AND((RIGHT($LU$3,2)-'[1]Miter Profiles'!$AC$334-'[1]Outside Edges'!$B4)&gt;=5,'[1]Outside Edges'!$P4="Yes"),"Yes","No")</f>
        <v>Yes</v>
      </c>
      <c r="LV5" s="283" t="str">
        <f>IF(AND((RIGHT($LV$3,2)-'[1]Miter Profiles'!$AC$335-'[1]Outside Edges'!$B4)&gt;=5,'[1]Outside Edges'!$P4="Yes"),"Yes","No")</f>
        <v>Yes</v>
      </c>
      <c r="LW5" s="283" t="str">
        <f>IF(AND((RIGHT($LW$3,2)-'[1]Miter Profiles'!$AC$336-'[1]Outside Edges'!$B4)&gt;=5,'[1]Outside Edges'!$P4="Yes"),"Yes","No")</f>
        <v>Yes</v>
      </c>
      <c r="LX5" s="283" t="str">
        <f>IF(AND((RIGHT($LX$3,2)-'[1]Miter Profiles'!$AC$337-'[1]Outside Edges'!$B4)&gt;=5,'[1]Outside Edges'!$P4="Yes"),"Yes","No")</f>
        <v>Yes</v>
      </c>
      <c r="LY5" s="269" t="str">
        <f>IF(AND((RIGHT($LY$3,2)-'[1]Miter Profiles'!$AC$338-'[1]Outside Edges'!$B4)&gt;=5,'[1]Outside Edges'!$P4="Yes"),"Yes","No")</f>
        <v>Yes</v>
      </c>
      <c r="LZ5" s="269" t="str">
        <f>IF(AND((RIGHT($LZ$3,2)-'[1]Miter Profiles'!$AC$339-'[1]Outside Edges'!$B4)&gt;=5,'[1]Outside Edges'!$P4="Yes"),"Yes","No")</f>
        <v>Yes</v>
      </c>
      <c r="MA5" s="269" t="str">
        <f>IF(AND((RIGHT($MA$3,2)-'[1]Miter Profiles'!$AC$340-'[1]Outside Edges'!$B4)&gt;=5,'[1]Outside Edges'!$P4="Yes"),"Yes","No")</f>
        <v>Yes</v>
      </c>
      <c r="MB5" s="283" t="str">
        <f>IF(AND((RIGHT($MB$3,2)-'[1]Miter Profiles'!$AC$341-'[1]Outside Edges'!$B4)&gt;=5,'[1]Outside Edges'!$P4="Yes"),"Yes","No")</f>
        <v>Yes</v>
      </c>
      <c r="MC5" s="283" t="str">
        <f>IF(AND((RIGHT($MC$3,2)-'[1]Miter Profiles'!$AC$342-'[1]Outside Edges'!$B4)&gt;=5,'[1]Outside Edges'!$P4="Yes"),"Yes","No")</f>
        <v>Yes</v>
      </c>
      <c r="MD5" s="283" t="str">
        <f>IF(AND((RIGHT($MD$3,2)-'[1]Miter Profiles'!$AC$343-'[1]Outside Edges'!$B4)&gt;=5,'[1]Outside Edges'!$P4="Yes"),"Yes","No")</f>
        <v>Yes</v>
      </c>
      <c r="ME5" s="269" t="str">
        <f>IF(AND((RIGHT($ME$3,2)-'[1]Miter Profiles'!$AC$344-'[1]Outside Edges'!$B4)&gt;=5,'[1]Outside Edges'!$P4="Yes"),"Yes","No")</f>
        <v>Yes</v>
      </c>
      <c r="MF5" s="269" t="str">
        <f>IF(AND((RIGHT($MF$3,2)-'[1]Miter Profiles'!$AC$345-'[1]Outside Edges'!$B4)&gt;=5,'[1]Outside Edges'!$P4="Yes"),"Yes","No")</f>
        <v>Yes</v>
      </c>
      <c r="MG5" s="269" t="str">
        <f>IF(AND((RIGHT($MG$3,2)-'[1]Miter Profiles'!$AC$346-'[1]Outside Edges'!$B4)&gt;=5,'[1]Outside Edges'!$P4="Yes"),"Yes","No")</f>
        <v>Yes</v>
      </c>
      <c r="MH5" s="283" t="str">
        <f>IF(AND((RIGHT($MH$3,2)-'[1]Miter Profiles'!$AC$347-'[1]Outside Edges'!$B4)&gt;=5,'[1]Outside Edges'!$P4="Yes"),"Yes","No")</f>
        <v>Yes</v>
      </c>
      <c r="MI5" s="283" t="str">
        <f>IF(AND((RIGHT($MI$3,2)-'[1]Miter Profiles'!$AC$348-'[1]Outside Edges'!$B4)&gt;=5,'[1]Outside Edges'!$P4="Yes"),"Yes","No")</f>
        <v>Yes</v>
      </c>
      <c r="MJ5" s="283" t="str">
        <f>IF(AND((RIGHT($MJ$3,2)-'[1]Miter Profiles'!$AC$349-'[1]Outside Edges'!$B4)&gt;=5,'[1]Outside Edges'!$P4="Yes"),"Yes","No")</f>
        <v>Yes</v>
      </c>
      <c r="MK5" s="269" t="str">
        <f>IF(AND((RIGHT($MK$3,2)-'[1]Miter Profiles'!$AC$350-'[1]Outside Edges'!$B4)&gt;=5,'[1]Outside Edges'!$P4="Yes"),"Yes","No")</f>
        <v>Yes</v>
      </c>
      <c r="ML5" s="269" t="str">
        <f>IF(AND((RIGHT($ML$3,2)-'[1]Miter Profiles'!$AC$351-'[1]Outside Edges'!$B4)&gt;=5,'[1]Outside Edges'!$P4="Yes"),"Yes","No")</f>
        <v>Yes</v>
      </c>
      <c r="MM5" s="269" t="str">
        <f>IF(AND((RIGHT($MM$3,2)-'[1]Miter Profiles'!$AC$352-'[1]Outside Edges'!$B4)&gt;=5,'[1]Outside Edges'!$P4="Yes"),"Yes","No")</f>
        <v>Yes</v>
      </c>
      <c r="MN5" s="283" t="str">
        <f>IF(AND((RIGHT($MK$3,2)-'[1]Miter Profiles'!$AC$350-'[1]Outside Edges'!$B4)&gt;=5,'[1]Outside Edges'!$P4="Yes"),"Yes","No")</f>
        <v>Yes</v>
      </c>
      <c r="MO5" s="283" t="str">
        <f>IF(AND((RIGHT($ML$3,2)-'[1]Miter Profiles'!$AC$351-'[1]Outside Edges'!$B4)&gt;=5,'[1]Outside Edges'!$P4="Yes"),"Yes","No")</f>
        <v>Yes</v>
      </c>
      <c r="MP5" s="283" t="str">
        <f>IF(AND((RIGHT($MM$3,2)-'[1]Miter Profiles'!$AC$352-'[1]Outside Edges'!$B4)&gt;=5,'[1]Outside Edges'!$P4="Yes"),"Yes","No")</f>
        <v>Yes</v>
      </c>
    </row>
    <row r="6" spans="1:354" ht="15.75" customHeight="1" thickBot="1" x14ac:dyDescent="0.3">
      <c r="A6" s="8" t="str">
        <f>IF('[1]Outside Edges'!$A5&lt;&gt;"",'[1]Outside Edges'!$A5,"")</f>
        <v>D3</v>
      </c>
      <c r="B6" s="10" t="str">
        <f>IF(AND((RIGHT($B$3,2)-'[1]Miter Profiles'!$AC$3-'[1]Outside Edges'!$B5)&gt;=5,'[1]Outside Edges'!$P5="Yes"),"Yes","No")</f>
        <v>Yes</v>
      </c>
      <c r="C6" s="10" t="str">
        <f>IF(AND((RIGHT($C$3,2)-'[1]Miter Profiles'!$AC$4-'[1]Outside Edges'!$B5)&gt;=5,'[1]Outside Edges'!$P5="Yes"),"Yes","No")</f>
        <v>Yes</v>
      </c>
      <c r="D6" s="85" t="str">
        <f>IF(AND((RIGHT($D$3,2)-'[1]Miter Profiles'!$AC$5-'[1]Outside Edges'!$B5)&gt;=5,'[1]Outside Edges'!$P5="Yes"),"Yes","No")</f>
        <v>Yes</v>
      </c>
      <c r="E6" s="86" t="str">
        <f>IF(AND((RIGHT($E$3,2)-'[1]Miter Profiles'!$AC$6-'[1]Outside Edges'!$B5)&gt;=5,'[1]Outside Edges'!$P5="Yes"),"Yes","No")</f>
        <v>Yes</v>
      </c>
      <c r="F6" s="11" t="str">
        <f>IF(AND((RIGHT($F$3,2)-'[1]Miter Profiles'!$AC$7-'[1]Outside Edges'!$B5)&gt;=5,'[1]Outside Edges'!$P5="Yes"),"Yes","No")</f>
        <v>Yes</v>
      </c>
      <c r="G6" s="87" t="str">
        <f>IF(AND((RIGHT($G$3,2)-'[1]Miter Profiles'!$AC$8-'[1]Outside Edges'!$B5)&gt;=5,'[1]Outside Edges'!$P5="Yes"),"Yes","No")</f>
        <v>Yes</v>
      </c>
      <c r="H6" s="10" t="str">
        <f>IF(AND((RIGHT($H$3,2)-'[1]Miter Profiles'!$AC$9-'[1]Outside Edges'!$B5)&gt;=5,'[1]Outside Edges'!$P5="Yes"),"Yes","No")</f>
        <v>Yes</v>
      </c>
      <c r="I6" s="10" t="str">
        <f>IF(AND((RIGHT($I$3,2)-'[1]Miter Profiles'!$AC$10-'[1]Outside Edges'!$B5)&gt;=5,'[1]Outside Edges'!$P5="Yes"),"Yes","No")</f>
        <v>Yes</v>
      </c>
      <c r="J6" s="85" t="str">
        <f>IF(AND((RIGHT($J$3,2)-'[1]Miter Profiles'!$AC$11-'[1]Outside Edges'!$B5)&gt;=5,'[1]Outside Edges'!$P5="Yes"),"Yes","No")</f>
        <v>Yes</v>
      </c>
      <c r="K6" s="86" t="str">
        <f>IF(AND((RIGHT($K$3,2)-'[1]Miter Profiles'!$AC$12-'[1]Outside Edges'!$B5)&gt;=5,'[1]Outside Edges'!$P5="Yes"),"Yes","No")</f>
        <v>Yes</v>
      </c>
      <c r="L6" s="11" t="str">
        <f>IF(AND((RIGHT($L$3,2)-'[1]Miter Profiles'!$AC$13-'[1]Outside Edges'!$B5)&gt;=5,'[1]Outside Edges'!$P5="Yes"),"Yes","No")</f>
        <v>Yes</v>
      </c>
      <c r="M6" s="87" t="str">
        <f>IF(AND((RIGHT($M$3,2)-'[1]Miter Profiles'!$AC$14-'[1]Outside Edges'!$B5)&gt;=5,'[1]Outside Edges'!$P5="Yes"),"Yes","No")</f>
        <v>Yes</v>
      </c>
      <c r="N6" s="10" t="str">
        <f>IF(AND((RIGHT($N$3,2)-'[1]Miter Profiles'!$AC$15-'[1]Outside Edges'!$B5)&gt;=4,'[1]Outside Edges'!$P5="Yes"),"Yes","No")</f>
        <v>No</v>
      </c>
      <c r="O6" s="10" t="str">
        <f>IF(AND((RIGHT($O$3,2)-'[1]Miter Profiles'!$AC$16-'[1]Outside Edges'!$B5)&gt;=5,'[1]Outside Edges'!$P5="Yes"),"Yes","No")</f>
        <v>Yes</v>
      </c>
      <c r="P6" s="85" t="str">
        <f>IF(AND((RIGHT($P$3,2)-'[1]Miter Profiles'!$AC$17-'[1]Outside Edges'!$B5)&gt;=5,'[1]Outside Edges'!$P5="Yes"),"Yes","No")</f>
        <v>Yes</v>
      </c>
      <c r="Q6" s="86" t="str">
        <f>IF(AND((RIGHT($Q$3,2)-'[1]Miter Profiles'!$AC$18-'[1]Outside Edges'!$B5)&gt;=5,'[1]Outside Edges'!$P5="Yes"),"Yes","No")</f>
        <v>No</v>
      </c>
      <c r="R6" s="11" t="str">
        <f>IF(AND((RIGHT($R$3,2)-'[1]Miter Profiles'!$AC$19-'[1]Outside Edges'!$B5)&gt;=5,'[1]Outside Edges'!$P5="Yes"),"Yes","No")</f>
        <v>Yes</v>
      </c>
      <c r="S6" s="87" t="str">
        <f>IF(AND((RIGHT($S$3,2)-'[1]Miter Profiles'!$AC$20-'[1]Outside Edges'!$B5)&gt;=5,'[1]Outside Edges'!$P5="Yes"),"Yes","No")</f>
        <v>Yes</v>
      </c>
      <c r="T6" s="10" t="str">
        <f>IF(AND((RIGHT($T$3,2)-'[1]Miter Profiles'!$AC$21-'[1]Outside Edges'!$B5)&gt;=5,'[1]Outside Edges'!$P5="Yes"),"Yes","No")</f>
        <v>Yes</v>
      </c>
      <c r="U6" s="10" t="str">
        <f>IF(AND((RIGHT($U$3,2)-'[1]Miter Profiles'!$AC$22-'[1]Outside Edges'!$B5)&gt;=5,'[1]Outside Edges'!$P5="Yes"),"Yes","No")</f>
        <v>Yes</v>
      </c>
      <c r="V6" s="85" t="str">
        <f>IF(AND((RIGHT($V$3,2)-'[1]Miter Profiles'!$AC$23-'[1]Outside Edges'!$B5)&gt;=5,'[1]Outside Edges'!$P5="Yes"),"Yes","No")</f>
        <v>Yes</v>
      </c>
      <c r="W6" s="86" t="str">
        <f>IF(AND((RIGHT($W$3,2)-'[1]Miter Profiles'!$AC$24-'[1]Outside Edges'!$B5)&gt;=5,'[1]Outside Edges'!$P5="Yes"),"Yes","No")</f>
        <v>No</v>
      </c>
      <c r="X6" s="11" t="str">
        <f>IF(AND((RIGHT($X$3,2)-'[1]Miter Profiles'!$AC$25-'[1]Outside Edges'!$B5)&gt;=5,'[1]Outside Edges'!$P5="Yes"),"Yes","No")</f>
        <v>Yes</v>
      </c>
      <c r="Y6" s="87" t="str">
        <f>IF(AND((RIGHT($Y$3,2)-'[1]Miter Profiles'!$AC$26-'[1]Outside Edges'!$B5)&gt;=5,'[1]Outside Edges'!$P5="Yes"),"Yes","No")</f>
        <v>Yes</v>
      </c>
      <c r="Z6" s="10" t="str">
        <f>IF(AND((RIGHT($Z$3,2)-'[1]Miter Profiles'!$AC$27-'[1]Outside Edges'!$B5)&gt;=5,'[1]Outside Edges'!$P5="Yes"),"Yes","No")</f>
        <v>Yes</v>
      </c>
      <c r="AA6" s="10" t="str">
        <f>IF(AND((RIGHT($AA$3,2)-'[1]Miter Profiles'!$AC$28-'[1]Outside Edges'!$B5)&gt;=5,'[1]Outside Edges'!$P5="Yes"),"Yes","No")</f>
        <v>Yes</v>
      </c>
      <c r="AB6" s="85" t="str">
        <f>IF(AND((RIGHT($AB$3,2)-'[1]Miter Profiles'!$AC$29-'[1]Outside Edges'!$B5)&gt;=5,'[1]Outside Edges'!$P5="Yes"),"Yes","No")</f>
        <v>Yes</v>
      </c>
      <c r="AC6" s="86" t="str">
        <f>IF(AND((RIGHT($AC$3,2)-'[1]Miter Profiles'!$AC$30-'[1]Outside Edges'!$B5)&gt;=5,'[1]Outside Edges'!$P5="Yes"),"Yes","No")</f>
        <v>Yes</v>
      </c>
      <c r="AD6" s="11" t="str">
        <f>IF(AND((RIGHT($AD$3,2)-'[1]Miter Profiles'!$AC$31-'[1]Outside Edges'!$B5)&gt;=5,'[1]Outside Edges'!$P5="Yes"),"Yes","No")</f>
        <v>Yes</v>
      </c>
      <c r="AE6" s="87" t="str">
        <f>IF(AND((RIGHT($AE$3,2)-'[1]Miter Profiles'!$AC$32-'[1]Outside Edges'!$B5)&gt;=5,'[1]Outside Edges'!$P5="Yes"),"Yes","No")</f>
        <v>Yes</v>
      </c>
      <c r="AF6" s="10" t="str">
        <f>IF(AND((RIGHT($AF$3,2)-'[1]Miter Profiles'!$AC$33-'[1]Outside Edges'!$B5)&gt;=5,'[1]Outside Edges'!$P5="Yes"),"Yes","No")</f>
        <v>Yes</v>
      </c>
      <c r="AG6" s="10" t="str">
        <f>IF(AND((RIGHT($AG$3,2)-'[1]Miter Profiles'!$AC$34-'[1]Outside Edges'!$B5)&gt;=5,'[1]Outside Edges'!$P5="Yes"),"Yes","No")</f>
        <v>Yes</v>
      </c>
      <c r="AH6" s="85" t="str">
        <f>IF(AND((RIGHT($AH$3,2)-'[1]Miter Profiles'!$AC$35-'[1]Outside Edges'!$B5)&gt;=5,'[1]Outside Edges'!$P5="Yes"),"Yes","No")</f>
        <v>Yes</v>
      </c>
      <c r="AI6" s="86" t="str">
        <f>IF(AND((RIGHT($AI$3,2)-'[1]Miter Profiles'!$AC$36-'[1]Outside Edges'!$B5)&gt;=5,'[1]Outside Edges'!$P5="Yes"),"Yes","No")</f>
        <v>Yes</v>
      </c>
      <c r="AJ6" s="11" t="str">
        <f>IF(AND((RIGHT($AJ$3,2)-'[1]Miter Profiles'!$AC$37-'[1]Outside Edges'!$B5)&gt;=5,'[1]Outside Edges'!$P5="Yes"),"Yes","No")</f>
        <v>Yes</v>
      </c>
      <c r="AK6" s="87" t="str">
        <f>IF(AND((RIGHT($AK$3,2)-'[1]Miter Profiles'!$AC$38-'[1]Outside Edges'!$B5)&gt;=5,'[1]Outside Edges'!$P5="Yes"),"Yes","No")</f>
        <v>Yes</v>
      </c>
      <c r="AL6" s="10" t="str">
        <f>IF(AND((RIGHT($AL$3,2)-'[1]Miter Profiles'!$AC$39-'[1]Outside Edges'!$B5)&gt;=5,'[1]Outside Edges'!$P5="Yes"),"Yes","No")</f>
        <v>Yes</v>
      </c>
      <c r="AM6" s="10" t="str">
        <f>IF(AND((RIGHT($AM$3,2)-'[1]Miter Profiles'!$AC$40-'[1]Outside Edges'!$B5)&gt;=5,'[1]Outside Edges'!$P5="Yes"),"Yes","No")</f>
        <v>Yes</v>
      </c>
      <c r="AN6" s="85" t="str">
        <f>IF(AND((RIGHT($AN$3,2)-'[1]Miter Profiles'!$AC$41-'[1]Outside Edges'!$B5)&gt;=5,'[1]Outside Edges'!$P5="Yes"),"Yes","No")</f>
        <v>Yes</v>
      </c>
      <c r="AO6" s="86" t="str">
        <f>IF(AND((RIGHT($AO$3,2)-'[1]Miter Profiles'!$AC$42-'[1]Outside Edges'!$B5)&gt;=5,'[1]Outside Edges'!$P5="Yes"),"Yes","No")</f>
        <v>Yes</v>
      </c>
      <c r="AP6" s="11" t="str">
        <f>IF(AND((RIGHT($AP$3,2)-'[1]Miter Profiles'!$AC$43-'[1]Outside Edges'!$B5)&gt;=5,'[1]Outside Edges'!$P5="Yes"),"Yes","No")</f>
        <v>Yes</v>
      </c>
      <c r="AQ6" s="87" t="str">
        <f>IF(AND((RIGHT($AQ$3,2)-'[1]Miter Profiles'!$AC$44-'[1]Outside Edges'!$B5)&gt;=5,'[1]Outside Edges'!$P5="Yes"),"Yes","No")</f>
        <v>Yes</v>
      </c>
      <c r="AR6" s="10" t="str">
        <f>IF(AND((RIGHT($AR$3,2)-'[1]Miter Profiles'!$AC$45-'[1]Outside Edges'!$B5)&gt;=5,'[1]Outside Edges'!$P5="Yes"),"Yes","No")</f>
        <v>Yes</v>
      </c>
      <c r="AS6" s="10" t="str">
        <f>IF(AND((RIGHT($AS$3,2)-'[1]Miter Profiles'!$AC$46-'[1]Outside Edges'!$B5)&gt;=5,'[1]Outside Edges'!$P5="Yes"),"Yes","No")</f>
        <v>Yes</v>
      </c>
      <c r="AT6" s="85" t="str">
        <f>IF(AND((RIGHT($AT$3,2)-'[1]Miter Profiles'!$AC$47-'[1]Outside Edges'!$B5)&gt;=5,'[1]Outside Edges'!$P5="Yes"),"Yes","No")</f>
        <v>Yes</v>
      </c>
      <c r="AU6" s="86" t="str">
        <f>IF(AND((RIGHT($AU$3,2)-'[1]Miter Profiles'!$AC$48-'[1]Outside Edges'!$B5)&gt;=5,'[1]Outside Edges'!$P5="Yes"),"Yes","No")</f>
        <v>Yes</v>
      </c>
      <c r="AV6" s="11" t="str">
        <f>IF(AND((RIGHT($AV$3,2)-'[1]Miter Profiles'!$AC$49-'[1]Outside Edges'!$B5)&gt;=5,'[1]Outside Edges'!$P5="Yes"),"Yes","No")</f>
        <v>Yes</v>
      </c>
      <c r="AW6" s="87" t="str">
        <f>IF(AND((RIGHT($AW$3,2)-'[1]Miter Profiles'!$AC$50-'[1]Outside Edges'!$B5)&gt;=5,'[1]Outside Edges'!$P5="Yes"),"Yes","No")</f>
        <v>Yes</v>
      </c>
      <c r="AX6" s="10" t="str">
        <f>IF(AND((RIGHT($AX$3,2)-'[1]Miter Profiles'!$AC$51-'[1]Outside Edges'!$B5)&gt;=5,'[1]Outside Edges'!$P5="Yes"),"Yes","No")</f>
        <v>Yes</v>
      </c>
      <c r="AY6" s="10" t="str">
        <f>IF(AND((RIGHT($AY$3,2)-'[1]Miter Profiles'!$AC$52-'[1]Outside Edges'!$B5)&gt;=5,'[1]Outside Edges'!$P5="Yes"),"Yes","No")</f>
        <v>Yes</v>
      </c>
      <c r="AZ6" s="85" t="str">
        <f>IF(AND((RIGHT($AZ$3,2)-'[1]Miter Profiles'!$AC$53-'[1]Outside Edges'!$B5)&gt;=5,'[1]Outside Edges'!$P5="Yes"),"Yes","No")</f>
        <v>Yes</v>
      </c>
      <c r="BA6" s="86" t="str">
        <f>IF(AND((RIGHT($BA$3,2)-'[1]Miter Profiles'!$AC$54-'[1]Outside Edges'!$B5)&gt;=5,'[1]Outside Edges'!$P5="Yes"),"Yes","No")</f>
        <v>Yes</v>
      </c>
      <c r="BB6" s="11" t="str">
        <f>IF(AND((RIGHT($BB$3,2)-'[1]Miter Profiles'!$AC$55-'[1]Outside Edges'!$B5)&gt;=5,'[1]Outside Edges'!$P5="Yes"),"Yes","No")</f>
        <v>Yes</v>
      </c>
      <c r="BC6" s="87" t="str">
        <f>IF(AND((RIGHT($BC$3,2)-'[1]Miter Profiles'!$AC$56-'[1]Outside Edges'!$B5)&gt;=5,'[1]Outside Edges'!$P5="Yes"),"Yes","No")</f>
        <v>Yes</v>
      </c>
      <c r="BD6" s="10" t="str">
        <f>IF(AND((RIGHT($BD$3,2)-'[1]Miter Profiles'!$AC$57-'[1]Outside Edges'!$B5)&gt;=5,'[1]Outside Edges'!$P5="Yes"),"Yes","No")</f>
        <v>Yes</v>
      </c>
      <c r="BE6" s="10" t="str">
        <f>IF(AND((RIGHT($BE$3,2)-'[1]Miter Profiles'!$AC$58-'[1]Outside Edges'!$B5)&gt;=5,'[1]Outside Edges'!$P5="Yes"),"Yes","No")</f>
        <v>Yes</v>
      </c>
      <c r="BF6" s="85" t="str">
        <f>IF(AND((RIGHT($BF$3,2)-'[1]Miter Profiles'!$AC$59-'[1]Outside Edges'!$B5)&gt;=5,'[1]Outside Edges'!$P5="Yes"),"Yes","No")</f>
        <v>Yes</v>
      </c>
      <c r="BG6" s="86" t="str">
        <f>IF(AND((RIGHT($BG$3,2)-'[1]Miter Profiles'!$AC$60-'[1]Outside Edges'!$B5)&gt;=5,'[1]Outside Edges'!$P5="Yes"),"Yes","No")</f>
        <v>Yes</v>
      </c>
      <c r="BH6" s="11" t="str">
        <f>IF(AND((RIGHT($BH$3,2)-'[1]Miter Profiles'!$AC$61-'[1]Outside Edges'!$B5)&gt;=5,'[1]Outside Edges'!$P5="Yes"),"Yes","No")</f>
        <v>Yes</v>
      </c>
      <c r="BI6" s="87" t="str">
        <f>IF(AND((RIGHT($BI$3,2)-'[1]Miter Profiles'!$AC$62-'[1]Outside Edges'!$B5)&gt;=5,'[1]Outside Edges'!$P5="Yes"),"Yes","No")</f>
        <v>Yes</v>
      </c>
      <c r="BJ6" s="10" t="str">
        <f>IF(AND((RIGHT($BJ$3,2)-'[1]Miter Profiles'!$AC$63-'[1]Outside Edges'!$B5)&gt;=5,'[1]Outside Edges'!$P5="Yes"),"Yes","No")</f>
        <v>Yes</v>
      </c>
      <c r="BK6" s="10" t="str">
        <f>IF(AND((RIGHT($BK$3,2)-'[1]Miter Profiles'!$AC$64-'[1]Outside Edges'!$B5)&gt;=5,'[1]Outside Edges'!$P5="Yes"),"Yes","No")</f>
        <v>Yes</v>
      </c>
      <c r="BL6" s="85" t="str">
        <f>IF(AND((RIGHT($BL$3,2)-'[1]Miter Profiles'!$AC$65-'[1]Outside Edges'!$B5)&gt;=5,'[1]Outside Edges'!$P5="Yes"),"Yes","No")</f>
        <v>Yes</v>
      </c>
      <c r="BM6" s="86" t="str">
        <f>IF(AND((RIGHT($BM$3,2)-'[1]Miter Profiles'!$AC$66-'[1]Outside Edges'!$B5)&gt;=5,'[1]Outside Edges'!$P5="Yes"),"Yes","No")</f>
        <v>Yes</v>
      </c>
      <c r="BN6" s="11" t="str">
        <f>IF(AND((RIGHT($BN$3,2)-'[1]Miter Profiles'!$AC$67-'[1]Outside Edges'!$B5)&gt;=5,'[1]Outside Edges'!$P5="Yes"),"Yes","No")</f>
        <v>Yes</v>
      </c>
      <c r="BO6" s="87" t="str">
        <f>IF(AND((RIGHT($BO$3,2)-'[1]Miter Profiles'!$AC$68-'[1]Outside Edges'!$B5)&gt;=5,'[1]Outside Edges'!$P5="Yes"),"Yes","No")</f>
        <v>Yes</v>
      </c>
      <c r="BP6" s="10" t="str">
        <f>IF(AND((RIGHT($BP$3,2)-'[1]Miter Profiles'!$AC$69-'[1]Outside Edges'!$B5)&gt;=5,'[1]Outside Edges'!$P5="Yes"),"Yes","No")</f>
        <v>Yes</v>
      </c>
      <c r="BQ6" s="10" t="str">
        <f>IF(AND((RIGHT($BQ$3,2)-'[1]Miter Profiles'!$AC$70-'[1]Outside Edges'!$B5)&gt;=5,'[1]Outside Edges'!$P5="Yes"),"Yes","No")</f>
        <v>Yes</v>
      </c>
      <c r="BR6" s="85" t="str">
        <f>IF(AND((RIGHT($BR$3,2)-'[1]Miter Profiles'!$AC$71-'[1]Outside Edges'!$B5)&gt;=5,'[1]Outside Edges'!$P5="Yes"),"Yes","No")</f>
        <v>Yes</v>
      </c>
      <c r="BS6" s="86" t="str">
        <f>IF(AND((RIGHT($BS$3,2)-'[1]Miter Profiles'!$AC$72-'[1]Outside Edges'!$B5)&gt;=5,'[1]Outside Edges'!$P5="Yes"),"Yes","No")</f>
        <v>Yes</v>
      </c>
      <c r="BT6" s="11" t="str">
        <f>IF(AND((RIGHT($BT$3,2)-'[1]Miter Profiles'!$AC$73-'[1]Outside Edges'!$B5)&gt;=5,'[1]Outside Edges'!$P5="Yes"),"Yes","No")</f>
        <v>Yes</v>
      </c>
      <c r="BU6" s="87" t="str">
        <f>IF(AND((RIGHT($BU$3,2)-'[1]Miter Profiles'!$AC$74-'[1]Outside Edges'!$B5)&gt;=5,'[1]Outside Edges'!$P5="Yes"),"Yes","No")</f>
        <v>Yes</v>
      </c>
      <c r="BV6" s="10" t="str">
        <f>IF(AND((RIGHT($BV$3,2)-'[1]Miter Profiles'!$AC$75-'[1]Outside Edges'!$B5)&gt;=5,'[1]Outside Edges'!$P5="Yes"),"Yes","No")</f>
        <v>Yes</v>
      </c>
      <c r="BW6" s="10" t="str">
        <f>IF(AND((RIGHT($BW$3,2)-'[1]Miter Profiles'!$AC$76-'[1]Outside Edges'!$B5)&gt;=5,'[1]Outside Edges'!$P5="Yes"),"Yes","No")</f>
        <v>Yes</v>
      </c>
      <c r="BX6" s="85" t="str">
        <f>IF(AND((RIGHT($BX$3,2)-'[1]Miter Profiles'!$AC$77-'[1]Outside Edges'!$B5)&gt;=5,'[1]Outside Edges'!$P5="Yes"),"Yes","No")</f>
        <v>Yes</v>
      </c>
      <c r="BY6" s="86" t="str">
        <f>IF(AND((RIGHT($BY$3,2)-'[1]Miter Profiles'!$AC$78-'[1]Outside Edges'!$B5)&gt;=5,'[1]Outside Edges'!$P5="Yes"),"Yes","No")</f>
        <v>Yes</v>
      </c>
      <c r="BZ6" s="11" t="str">
        <f>IF(AND((RIGHT($BZ$3,2)-'[1]Miter Profiles'!$AC$79-'[1]Outside Edges'!$B5)&gt;=5,'[1]Outside Edges'!$P5="Yes"),"Yes","No")</f>
        <v>Yes</v>
      </c>
      <c r="CA6" s="87" t="str">
        <f>IF(AND((RIGHT($CA$3,2)-'[1]Miter Profiles'!$AC$80-'[1]Outside Edges'!$B5)&gt;=5,'[1]Outside Edges'!$P5="Yes"),"Yes","No")</f>
        <v>Yes</v>
      </c>
      <c r="CB6" s="10" t="str">
        <f>IF(AND((RIGHT($CB$3,2)-'[1]Miter Profiles'!$AC$81-'[1]Outside Edges'!$B5)&gt;=5,'[1]Outside Edges'!$P5="Yes"),"Yes","No")</f>
        <v>Yes</v>
      </c>
      <c r="CC6" s="10" t="str">
        <f>IF(AND((RIGHT($CC$3,2)-'[1]Miter Profiles'!$AC$82-'[1]Outside Edges'!$B5)&gt;=5,'[1]Outside Edges'!$P5="Yes"),"Yes","No")</f>
        <v>Yes</v>
      </c>
      <c r="CD6" s="85" t="str">
        <f>IF(AND((RIGHT($CD$3,2)-'[1]Miter Profiles'!$AC$83-'[1]Outside Edges'!$B5)&gt;=5,'[1]Outside Edges'!$P5="Yes"),"Yes","No")</f>
        <v>Yes</v>
      </c>
      <c r="CE6" s="86" t="str">
        <f>IF(AND((RIGHT($CE$3,2)-'[1]Miter Profiles'!$AC$84-'[1]Outside Edges'!$B5)&gt;=5,'[1]Outside Edges'!$P5="Yes"),"Yes","No")</f>
        <v>Yes</v>
      </c>
      <c r="CF6" s="11" t="str">
        <f>IF(AND((RIGHT($CF$3,2)-'[1]Miter Profiles'!$AC$85-'[1]Outside Edges'!$B5)&gt;=5,'[1]Outside Edges'!$P5="Yes"),"Yes","No")</f>
        <v>Yes</v>
      </c>
      <c r="CG6" s="87" t="str">
        <f>IF(AND((RIGHT($CG$3,2)-'[1]Miter Profiles'!$AC$86-'[1]Outside Edges'!$B5)&gt;=5,'[1]Outside Edges'!$P5="Yes"),"Yes","No")</f>
        <v>Yes</v>
      </c>
      <c r="CH6" s="10" t="str">
        <f>IF(AND((RIGHT($CH$3,2)-'[1]Miter Profiles'!$AC$87-'[1]Outside Edges'!$B5)&gt;=5,'[1]Outside Edges'!$P5="Yes"),"Yes","No")</f>
        <v>Yes</v>
      </c>
      <c r="CI6" s="10" t="str">
        <f>IF(AND((RIGHT($CI$3,2)-'[1]Miter Profiles'!$AC$88-'[1]Outside Edges'!$B5)&gt;=5,'[1]Outside Edges'!$P5="Yes"),"Yes","No")</f>
        <v>Yes</v>
      </c>
      <c r="CJ6" s="85" t="str">
        <f>IF(AND((RIGHT($CJ$3,2)-'[1]Miter Profiles'!$AC$89-'[1]Outside Edges'!$B5)&gt;=5,'[1]Outside Edges'!$P5="Yes"),"Yes","No")</f>
        <v>Yes</v>
      </c>
      <c r="CK6" s="86" t="str">
        <f>IF(AND((RIGHT($CK$3,2)-'[1]Miter Profiles'!$AC$90-'[1]Outside Edges'!$B5)&gt;=5,'[1]Outside Edges'!$P5="Yes"),"Yes","No")</f>
        <v>Yes</v>
      </c>
      <c r="CL6" s="11" t="str">
        <f>IF(AND((RIGHT($CL$3,2)-'[1]Miter Profiles'!$AC$91-'[1]Outside Edges'!$B5)&gt;=5,'[1]Outside Edges'!$P5="Yes"),"Yes","No")</f>
        <v>Yes</v>
      </c>
      <c r="CM6" s="87" t="str">
        <f>IF(AND((RIGHT($CM$3,2)-'[1]Miter Profiles'!$AC$92-'[1]Outside Edges'!$B5)&gt;=5,'[1]Outside Edges'!$P5="Yes"),"Yes","No")</f>
        <v>Yes</v>
      </c>
      <c r="CN6" s="10" t="str">
        <f>IF(AND((RIGHT(CN$3,2)-'[1]Miter Profiles'!$AC$93-'[1]Outside Edges'!$B5)&gt;=5,'[1]Outside Edges'!$P5="Yes"),"Yes","No")</f>
        <v>No</v>
      </c>
      <c r="CO6" s="10" t="str">
        <f>IF(AND((RIGHT(CO$3,2)-'[1]Miter Profiles'!$AC$94-'[1]Outside Edges'!$B5)&gt;=5,'[1]Outside Edges'!$P5="Yes"),"Yes","No")</f>
        <v>Yes</v>
      </c>
      <c r="CP6" s="85" t="str">
        <f>IF(AND((RIGHT(CP$3,2)-'[1]Miter Profiles'!$AC$95-'[1]Outside Edges'!$B5)&gt;=5,'[1]Outside Edges'!$P5="Yes"),"Yes","No")</f>
        <v>Yes</v>
      </c>
      <c r="CQ6" s="86" t="str">
        <f>IF(AND((RIGHT(CQ$3,2)-'[1]Miter Profiles'!$AC$96-'[1]Outside Edges'!$B5)&gt;=5,'[1]Outside Edges'!$P5="Yes"),"Yes","No")</f>
        <v>Yes</v>
      </c>
      <c r="CR6" s="11" t="str">
        <f>IF(AND((RIGHT(CR$3,2)-'[1]Miter Profiles'!$AC$97-'[1]Outside Edges'!$B5)&gt;=5,'[1]Outside Edges'!$P5="Yes"),"Yes","No")</f>
        <v>Yes</v>
      </c>
      <c r="CS6" s="87" t="str">
        <f>IF(AND((RIGHT(CS$3,2)-'[1]Miter Profiles'!$AC$98-'[1]Outside Edges'!$B5)&gt;=5,'[1]Outside Edges'!$P5="Yes"),"Yes","No")</f>
        <v>Yes</v>
      </c>
      <c r="CT6" s="10" t="str">
        <f>IF(AND((RIGHT($CT$3,2)-'[1]Miter Profiles'!$AC$99-'[1]Outside Edges'!$B5)&gt;=5,'[1]Outside Edges'!$P5="Yes"),"Yes","No")</f>
        <v>Yes</v>
      </c>
      <c r="CU6" s="10" t="str">
        <f>IF(AND((RIGHT($CU$3,2)-'[1]Miter Profiles'!$AC$100-'[1]Outside Edges'!$B5)&gt;=5,'[1]Outside Edges'!$P5="Yes"),"Yes","No")</f>
        <v>Yes</v>
      </c>
      <c r="CV6" s="85" t="str">
        <f>IF(AND((RIGHT($CV$3,2)-'[1]Miter Profiles'!$AC$101-'[1]Outside Edges'!$B5)&gt;=5,'[1]Outside Edges'!$P5="Yes"),"Yes","No")</f>
        <v>Yes</v>
      </c>
      <c r="CW6" s="86" t="str">
        <f>IF(AND((RIGHT($CW$3,2)-'[1]Miter Profiles'!$AC$102-'[1]Outside Edges'!$B5)&gt;=5,'[1]Outside Edges'!$P5="Yes"),"Yes","No")</f>
        <v>Yes</v>
      </c>
      <c r="CX6" s="11" t="str">
        <f>IF(AND((RIGHT($CX$3,2)-'[1]Miter Profiles'!$AC$103-'[1]Outside Edges'!$B5)&gt;=5,'[1]Outside Edges'!$P5="Yes"),"Yes","No")</f>
        <v>Yes</v>
      </c>
      <c r="CY6" s="87" t="str">
        <f>IF(AND((RIGHT($CY$3,2)-'[1]Miter Profiles'!$AC$104-'[1]Outside Edges'!$B5)&gt;=5,'[1]Outside Edges'!$P5="Yes"),"Yes","No")</f>
        <v>Yes</v>
      </c>
      <c r="CZ6" s="10" t="str">
        <f>IF(AND((RIGHT($CZ$3,2)-'[1]Miter Profiles'!$AC$105-'[1]Outside Edges'!$B5)&gt;=5,'[1]Outside Edges'!$P5="Yes"),"Yes","No")</f>
        <v>No</v>
      </c>
      <c r="DA6" s="10" t="str">
        <f>IF(AND((RIGHT($DA$3,2)-'[1]Miter Profiles'!$AC$106-'[1]Outside Edges'!$B5)&gt;=5,'[1]Outside Edges'!$P5="Yes"),"Yes","No")</f>
        <v>No</v>
      </c>
      <c r="DB6" s="85" t="str">
        <f>IF(AND((RIGHT($DB$3,2)-'[1]Miter Profiles'!$AC$107-'[1]Outside Edges'!$B5)&gt;=5,'[1]Outside Edges'!$P5="Yes"),"Yes","No")</f>
        <v>No</v>
      </c>
      <c r="DC6" s="86" t="str">
        <f>IF(AND((RIGHT($DC$3,2)-'[1]Miter Profiles'!$AC$108-'[1]Outside Edges'!$B5)&gt;=5,'[1]Outside Edges'!$P5="Yes"),"Yes","No")</f>
        <v>Yes</v>
      </c>
      <c r="DD6" s="11" t="str">
        <f>IF(AND((RIGHT($DD$3,2)-'[1]Miter Profiles'!$AC$109-'[1]Outside Edges'!$B5)&gt;=5,'[1]Outside Edges'!$P5="Yes"),"Yes","No")</f>
        <v>Yes</v>
      </c>
      <c r="DE6" s="87" t="str">
        <f>IF(AND((RIGHT($DE$3,2)-'[1]Miter Profiles'!$AC$110-'[1]Outside Edges'!$B5)&gt;=5,'[1]Outside Edges'!$P5="Yes"),"Yes","No")</f>
        <v>Yes</v>
      </c>
      <c r="DF6" s="10" t="str">
        <f>IF(AND((RIGHT($DF$3,2)-'[1]Miter Profiles'!$AC$111-'[1]Outside Edges'!$B5)&gt;=5,'[1]Outside Edges'!$P5="Yes"),"Yes","No")</f>
        <v>Yes</v>
      </c>
      <c r="DG6" s="10" t="str">
        <f>IF(AND((RIGHT($DG$3,2)-'[1]Miter Profiles'!$AC$112-'[1]Outside Edges'!$B5)&gt;=5,'[1]Outside Edges'!$P5="Yes"),"Yes","No")</f>
        <v>Yes</v>
      </c>
      <c r="DH6" s="85" t="str">
        <f>IF(AND((RIGHT($DH$3,2)-'[1]Miter Profiles'!$AC$113-'[1]Outside Edges'!$B5)&gt;=5,'[1]Outside Edges'!$P5="Yes"),"Yes","No")</f>
        <v>Yes</v>
      </c>
      <c r="DI6" s="86" t="str">
        <f>IF(AND((RIGHT($DI$3,2)-'[1]Miter Profiles'!$AC$114-'[1]Outside Edges'!$B5)&gt;=5,'[1]Outside Edges'!$P5="Yes"),"Yes","No")</f>
        <v>Yes</v>
      </c>
      <c r="DJ6" s="11" t="str">
        <f>IF(AND((RIGHT($DJ$3,2)-'[1]Miter Profiles'!$AC$115-'[1]Outside Edges'!$B5)&gt;=5,'[1]Outside Edges'!$P5="Yes"),"Yes","No")</f>
        <v>Yes</v>
      </c>
      <c r="DK6" s="87" t="str">
        <f>IF(AND((RIGHT($DK$3,2)-'[1]Miter Profiles'!$AC$116-'[1]Outside Edges'!$B5)&gt;=5,'[1]Outside Edges'!$P5="Yes"),"Yes","No")</f>
        <v>Yes</v>
      </c>
      <c r="DL6" s="10" t="str">
        <f>IF(AND((RIGHT($DL$3,2)-'[1]Miter Profiles'!$AC$117-'[1]Outside Edges'!$B5)&gt;=5,'[1]Outside Edges'!$P5="Yes"),"Yes","No")</f>
        <v>Yes</v>
      </c>
      <c r="DM6" s="10" t="str">
        <f>IF(AND((RIGHT($DM$3,2)-'[1]Miter Profiles'!$AC$118-'[1]Outside Edges'!$B5)&gt;=5,'[1]Outside Edges'!$P5="Yes"),"Yes","No")</f>
        <v>Yes</v>
      </c>
      <c r="DN6" s="85" t="str">
        <f>IF(AND((RIGHT($DN$3,2)-'[1]Miter Profiles'!$AC$119-'[1]Outside Edges'!$B5)&gt;=5,'[1]Outside Edges'!$P5="Yes"),"Yes","No")</f>
        <v>Yes</v>
      </c>
      <c r="DO6" s="86" t="str">
        <f>IF(AND((RIGHT($DO$3,2)-'[1]Miter Profiles'!$AC$120-'[1]Outside Edges'!$B5)&gt;=5,'[1]Outside Edges'!$P5="Yes"),"Yes","No")</f>
        <v>No</v>
      </c>
      <c r="DP6" s="11" t="str">
        <f>IF(AND((RIGHT($DP$3,2)-'[1]Miter Profiles'!$AC$121-'[1]Outside Edges'!$B5)&gt;=5,'[1]Outside Edges'!$P5="Yes"),"Yes","No")</f>
        <v>Yes</v>
      </c>
      <c r="DQ6" s="87" t="str">
        <f>IF(AND((RIGHT($DQ$3,2)-'[1]Miter Profiles'!$AC$122-'[1]Outside Edges'!$B5)&gt;=5,'[1]Outside Edges'!$P5="Yes"),"Yes","No")</f>
        <v>Yes</v>
      </c>
      <c r="DR6" s="10" t="str">
        <f>IF(AND((RIGHT($DR$3,2)-'[1]Miter Profiles'!$AC$123-'[1]Outside Edges'!$B5)&gt;=5,'[1]Outside Edges'!$P5="Yes"),"Yes","No")</f>
        <v>Yes</v>
      </c>
      <c r="DS6" s="10" t="str">
        <f>IF(AND((RIGHT($DS$3,2)-'[1]Miter Profiles'!$AC$124-'[1]Outside Edges'!$B5)&gt;=5,'[1]Outside Edges'!$P5="Yes"),"Yes","No")</f>
        <v>Yes</v>
      </c>
      <c r="DT6" s="85" t="str">
        <f>IF(AND((RIGHT($DT$3,2)-'[1]Miter Profiles'!$AC$125-'[1]Outside Edges'!$B5)&gt;=5,'[1]Outside Edges'!$P5="Yes"),"Yes","No")</f>
        <v>Yes</v>
      </c>
      <c r="DU6" s="86" t="str">
        <f>IF(AND((RIGHT($DU$3,2)-'[1]Miter Profiles'!$AC$126-'[1]Outside Edges'!$B5)&gt;=5,'[1]Outside Edges'!$P5="Yes"),"Yes","No")</f>
        <v>Yes</v>
      </c>
      <c r="DV6" s="11" t="str">
        <f>IF(AND((RIGHT($DV$3,2)-'[1]Miter Profiles'!$AC$127-'[1]Outside Edges'!$B5)&gt;=5,'[1]Outside Edges'!$P5="Yes"),"Yes","No")</f>
        <v>Yes</v>
      </c>
      <c r="DW6" s="87" t="str">
        <f>IF(AND((RIGHT($DW$3,2)-'[1]Miter Profiles'!$AC$128-'[1]Outside Edges'!$B5)&gt;=5,'[1]Outside Edges'!$P5="Yes"),"Yes","No")</f>
        <v>Yes</v>
      </c>
      <c r="DX6" s="10" t="str">
        <f>IF(AND((RIGHT($DX$3,2)-'[1]Miter Profiles'!$AC$129-'[1]Outside Edges'!$B5)&gt;=5,'[1]Outside Edges'!$P5="Yes"),"Yes","No")</f>
        <v>Yes</v>
      </c>
      <c r="DY6" s="10" t="str">
        <f>IF(AND((RIGHT($DY$3,2)-'[1]Miter Profiles'!$AC$130-'[1]Outside Edges'!$B5)&gt;=5,'[1]Outside Edges'!$P5="Yes"),"Yes","No")</f>
        <v>Yes</v>
      </c>
      <c r="DZ6" s="85" t="str">
        <f>IF(AND((RIGHT($DZ$3,2)-'[1]Miter Profiles'!$AC$131-'[1]Outside Edges'!$B5)&gt;=5,'[1]Outside Edges'!$P5="Yes"),"Yes","No")</f>
        <v>Yes</v>
      </c>
      <c r="EA6" s="90" t="str">
        <f>IF(AND((RIGHT($EA$3,2)-'[1]Miter Profiles'!$AC$132-'[1]Outside Edges'!$B5)&gt;=5,'[1]Outside Edges'!$P5="Yes"),"Yes","No")</f>
        <v>Yes</v>
      </c>
      <c r="EB6" s="104" t="str">
        <f>IF(AND((RIGHT($EB$3,2)-'[1]Miter Profiles'!$AC$133-'[1]Outside Edges'!$B5)&gt;=5,'[1]Outside Edges'!$P5="Yes"),"Yes","No")</f>
        <v>No</v>
      </c>
      <c r="EC6" s="109" t="str">
        <f>IF(AND((RIGHT($EC$3,2)-'[1]Miter Profiles'!$AC$134-'[1]Outside Edges'!$B5)&gt;=5,'[1]Outside Edges'!$P5="Yes"),"Yes","No")</f>
        <v>Yes</v>
      </c>
      <c r="ED6" s="115" t="str">
        <f>IF(AND((RIGHT($ED$3,2)-'[1]Miter Profiles'!$AC$135-'[1]Outside Edges'!$B5)&gt;=5,'[1]Outside Edges'!$P5="Yes"),"Yes","No")</f>
        <v>Yes</v>
      </c>
      <c r="EE6" s="112" t="str">
        <f>IF(AND((RIGHT($EE$3,2)-'[1]Miter Profiles'!$AC$136-'[1]Outside Edges'!$B5)&gt;=5,'[1]Outside Edges'!$P5="Yes"),"Yes","No")</f>
        <v>Yes</v>
      </c>
      <c r="EF6" s="85" t="str">
        <f>IF(AND((RIGHT($EF$3,2)-'[1]Miter Profiles'!$AC$137-'[1]Outside Edges'!$B5)&gt;=5,'[1]Outside Edges'!$P5="Yes"),"Yes","No")</f>
        <v>Yes</v>
      </c>
      <c r="EG6" s="10" t="str">
        <f>IF(AND((RIGHT($EG$3,2)-'[1]Miter Profiles'!$AC$138-'[1]Outside Edges'!$B5)&gt;=5,'[1]Outside Edges'!$P5="Yes"),"Yes","No")</f>
        <v>Yes</v>
      </c>
      <c r="EH6" s="90" t="str">
        <f>IF(AND((RIGHT($EH$3,2)-'[1]Miter Profiles'!$AC$139-'[1]Outside Edges'!$B5)&gt;=5,'[1]Outside Edges'!$P5="Yes"),"Yes","No")</f>
        <v>Yes</v>
      </c>
      <c r="EI6" s="120" t="str">
        <f>IF(AND((RIGHT($EI$3,2)-'[1]Miter Profiles'!$AC$140-'[1]Outside Edges'!$B5)&gt;=5,'[1]Outside Edges'!$P5="Yes"),"Yes","No")</f>
        <v>Yes</v>
      </c>
      <c r="EJ6" s="123" t="str">
        <f>IF(AND((RIGHT($EJ$3,2)-'[1]Miter Profiles'!$AC$141-'[1]Outside Edges'!$B5)&gt;=5,'[1]Outside Edges'!$P5="Yes"),"Yes","No")</f>
        <v>Yes</v>
      </c>
      <c r="EK6" s="123" t="str">
        <f>IF(AND((RIGHT($EK$3,2)-'[1]Miter Profiles'!$AC$142-'[1]Outside Edges'!$B5)&gt;=5,'[1]Outside Edges'!$P5="Yes"),"Yes","No")</f>
        <v>Yes</v>
      </c>
      <c r="EL6" s="115" t="str">
        <f>IF(AND((RIGHT($EL$3,2)-'[1]Miter Profiles'!$AC$143-'[1]Outside Edges'!$B5)&gt;=5,'[1]Outside Edges'!$P5="Yes"),"Yes","No")</f>
        <v>Yes</v>
      </c>
      <c r="EM6" s="128" t="str">
        <f>IF(AND((RIGHT($EM$3,2)-'[1]Miter Profiles'!$AC$144-'[1]Outside Edges'!$B5)&gt;=5,'[1]Outside Edges'!$P5="Yes"),"Yes","No")</f>
        <v>No</v>
      </c>
      <c r="EN6" s="10" t="str">
        <f>IF(AND((RIGHT($EN$3,2)-'[1]Miter Profiles'!$AC$145-'[1]Outside Edges'!$B5)&gt;=5,'[1]Outside Edges'!$P5="Yes"),"Yes","No")</f>
        <v>Yes</v>
      </c>
      <c r="EO6" s="90" t="str">
        <f>IF(AND((RIGHT($EO$3,2)-'[1]Miter Profiles'!$AC$146-'[1]Outside Edges'!$B5)&gt;=5,'[1]Outside Edges'!$P5="Yes"),"Yes","No")</f>
        <v>Yes</v>
      </c>
      <c r="EP6" s="123" t="str">
        <f>IF(AND((RIGHT($EP$3,2)-'[1]Miter Profiles'!$AC$147-'[1]Outside Edges'!$B5)&gt;=5,'[1]Outside Edges'!$P5="Yes"),"Yes","No")</f>
        <v>No</v>
      </c>
      <c r="EQ6" s="123" t="str">
        <f>IF(AND((RIGHT($EQ$3,2)-'[1]Miter Profiles'!$AC$148-'[1]Outside Edges'!$B5)&gt;=5,'[1]Outside Edges'!$P5="Yes"),"Yes","No")</f>
        <v>Yes</v>
      </c>
      <c r="ER6" s="115" t="str">
        <f>IF(AND((RIGHT($ER$3,2)-'[1]Miter Profiles'!$AC$149-'[1]Outside Edges'!$B5)&gt;=5,'[1]Outside Edges'!$P5="Yes"),"Yes","No")</f>
        <v>Yes</v>
      </c>
      <c r="ES6" s="128" t="str">
        <f>IF(AND((RIGHT($ES$3,2)-'[1]Miter Profiles'!$AC$150-'[1]Outside Edges'!$B5)&gt;=5,'[1]Outside Edges'!$P5="Yes"),"Yes","No")</f>
        <v>No</v>
      </c>
      <c r="ET6" s="10" t="str">
        <f>IF(AND((RIGHT($ET$3,2)-'[1]Miter Profiles'!$AC$151-'[1]Outside Edges'!$B5)&gt;=5,'[1]Outside Edges'!$P5="Yes"),"Yes","No")</f>
        <v>Yes</v>
      </c>
      <c r="EU6" s="90" t="str">
        <f>IF(AND((RIGHT($EU$3,2)-'[1]Miter Profiles'!$AC$152-'[1]Outside Edges'!$B5)&gt;=5,'[1]Outside Edges'!$P5="Yes"),"Yes","No")</f>
        <v>Yes</v>
      </c>
      <c r="EV6" s="123" t="str">
        <f>IF(AND((RIGHT($EV$3,2)-'[1]Miter Profiles'!$AC$153-'[1]Outside Edges'!$B5)&gt;=5,'[1]Outside Edges'!$P5="Yes"),"Yes","No")</f>
        <v>Yes</v>
      </c>
      <c r="EW6" s="123" t="str">
        <f>IF(AND((RIGHT($EW$3,2)-'[1]Miter Profiles'!$AC$154-'[1]Outside Edges'!$B5)&gt;=5,'[1]Outside Edges'!$P5="Yes"),"Yes","No")</f>
        <v>Yes</v>
      </c>
      <c r="EX6" s="115" t="str">
        <f>IF(AND((RIGHT($EX$3,2)-'[1]Miter Profiles'!$AC$155-'[1]Outside Edges'!$B5)&gt;=5,'[1]Outside Edges'!$P5="Yes"),"Yes","No")</f>
        <v>Yes</v>
      </c>
      <c r="EY6" s="128" t="str">
        <f>IF(AND((RIGHT($EY$3,2)-'[1]Miter Profiles'!$AC$156-'[1]Outside Edges'!$B5)&gt;=5,'[1]Outside Edges'!$P5="Yes"),"Yes","No")</f>
        <v>Yes</v>
      </c>
      <c r="EZ6" s="10" t="str">
        <f>IF(AND((RIGHT($EZ$3,2)-'[1]Miter Profiles'!$AC$157-'[1]Outside Edges'!$B5)&gt;=5,'[1]Outside Edges'!$P5="Yes"),"Yes","No")</f>
        <v>Yes</v>
      </c>
      <c r="FA6" s="90" t="str">
        <f>IF(AND((RIGHT($FA$3,2)-'[1]Miter Profiles'!$AC$158-'[1]Outside Edges'!$B5)&gt;=5,'[1]Outside Edges'!$P5="Yes"),"Yes","No")</f>
        <v>Yes</v>
      </c>
      <c r="FB6" s="123" t="str">
        <f>IF(AND((RIGHT($FB$3,2)-'[1]Miter Profiles'!$AC$159-'[1]Outside Edges'!$B5)&gt;=5,'[1]Outside Edges'!$P5="Yes"),"Yes","No")</f>
        <v>Yes</v>
      </c>
      <c r="FC6" s="123" t="str">
        <f>IF(AND((RIGHT($FC$3,2)-'[1]Miter Profiles'!$AC$160-'[1]Outside Edges'!$B5)&gt;=5,'[1]Outside Edges'!$P5="Yes"),"Yes","No")</f>
        <v>Yes</v>
      </c>
      <c r="FD6" s="115" t="str">
        <f>IF(AND((RIGHT($FD$3,2)-'[1]Miter Profiles'!$AC$161-'[1]Outside Edges'!$B5)&gt;=5,'[1]Outside Edges'!$P5="Yes"),"Yes","No")</f>
        <v>Yes</v>
      </c>
      <c r="FE6" s="128" t="str">
        <f>IF(AND((RIGHT($FE$3,2)-'[1]Miter Profiles'!$AC$162-'[1]Outside Edges'!$B5)&gt;=5,'[1]Outside Edges'!$P5="Yes"),"Yes","No")</f>
        <v>Yes</v>
      </c>
      <c r="FF6" s="10" t="str">
        <f>IF(AND((RIGHT($FF$3,2)-'[1]Miter Profiles'!$AC$163-'[1]Outside Edges'!$B5)&gt;=5,'[1]Outside Edges'!$P5="Yes"),"Yes","No")</f>
        <v>Yes</v>
      </c>
      <c r="FG6" s="90" t="str">
        <f>IF(AND((RIGHT($FG$3,2)-'[1]Miter Profiles'!$AC$164-'[1]Outside Edges'!$B5)&gt;=5,'[1]Outside Edges'!$P5="Yes"),"Yes","No")</f>
        <v>Yes</v>
      </c>
      <c r="FH6" s="123" t="str">
        <f>IF(AND((RIGHT($FH$3,2)-'[1]Miter Profiles'!$AC$165-'[1]Outside Edges'!$B5)&gt;=5,'[1]Outside Edges'!$P5="Yes"),"Yes","No")</f>
        <v>Yes</v>
      </c>
      <c r="FI6" s="123" t="str">
        <f>IF(AND((RIGHT($FI$3,2)-'[1]Miter Profiles'!$AC$166-'[1]Outside Edges'!$B5)&gt;=5,'[1]Outside Edges'!$P5="Yes"),"Yes","No")</f>
        <v>Yes</v>
      </c>
      <c r="FJ6" s="115" t="str">
        <f>IF(AND((RIGHT($FJ$3,2)-'[1]Miter Profiles'!$AC$167-'[1]Outside Edges'!$B5)&gt;=5,'[1]Outside Edges'!$P5="Yes"),"Yes","No")</f>
        <v>Yes</v>
      </c>
      <c r="FK6" s="128" t="str">
        <f>IF(AND((RIGHT($FK$3,2)-'[1]Miter Profiles'!$AC$168-'[1]Outside Edges'!$B5)&gt;=5,'[1]Outside Edges'!$P5="Yes"),"Yes","No")</f>
        <v>Yes</v>
      </c>
      <c r="FL6" s="10" t="str">
        <f>IF(AND((RIGHT($FL$3,2)-'[1]Miter Profiles'!$AC$169-'[1]Outside Edges'!$B5)&gt;=5,'[1]Outside Edges'!$P5="Yes"),"Yes","No")</f>
        <v>Yes</v>
      </c>
      <c r="FM6" s="90" t="str">
        <f>IF(AND((RIGHT($FM$3,2)-'[1]Miter Profiles'!$AC$170-'[1]Outside Edges'!$B5)&gt;=5,'[1]Outside Edges'!$P5="Yes"),"Yes","No")</f>
        <v>Yes</v>
      </c>
      <c r="FN6" s="123" t="str">
        <f>IF(AND((RIGHT($FN$3,2)-'[1]Miter Profiles'!$AC$171-'[1]Outside Edges'!$B5)&gt;=5,'[1]Outside Edges'!$P5="Yes"),"Yes","No")</f>
        <v>Yes</v>
      </c>
      <c r="FO6" s="123" t="str">
        <f>IF(AND((RIGHT($FO$3,2)-'[1]Miter Profiles'!$AC$172-'[1]Outside Edges'!$B5)&gt;=5,'[1]Outside Edges'!$P5="Yes"),"Yes","No")</f>
        <v>Yes</v>
      </c>
      <c r="FP6" s="115" t="str">
        <f>IF(AND((RIGHT($FP$3,2)-'[1]Miter Profiles'!$AC$173-'[1]Outside Edges'!$B5)&gt;=5,'[1]Outside Edges'!$P5="Yes"),"Yes","No")</f>
        <v>Yes</v>
      </c>
      <c r="FQ6" s="128" t="str">
        <f>IF(AND((RIGHT($FQ$3,2)-'[1]Miter Profiles'!$AC$174-'[1]Outside Edges'!$B5)&gt;=5,'[1]Outside Edges'!$P5="Yes"),"Yes","No")</f>
        <v>Yes</v>
      </c>
      <c r="FR6" s="10" t="str">
        <f>IF(AND((RIGHT($FR$3,2)-'[1]Miter Profiles'!$AC$175-'[1]Outside Edges'!$B5)&gt;=5,'[1]Outside Edges'!$P5="Yes"),"Yes","No")</f>
        <v>Yes</v>
      </c>
      <c r="FS6" s="90" t="str">
        <f>IF(AND((RIGHT($FS$3,2)-'[1]Miter Profiles'!$AC$176-'[1]Outside Edges'!$B5)&gt;=5,'[1]Outside Edges'!$P5="Yes"),"Yes","No")</f>
        <v>Yes</v>
      </c>
      <c r="FT6" s="123" t="str">
        <f>IF(AND((RIGHT($FT$3,2)-'[1]Miter Profiles'!$AC$177-'[1]Outside Edges'!$B5)&gt;=5,'[1]Outside Edges'!$P5="Yes"),"Yes","No")</f>
        <v>Yes</v>
      </c>
      <c r="FU6" s="123" t="str">
        <f>IF(AND((RIGHT($FU$3,2)-'[1]Miter Profiles'!$AC$178-'[1]Outside Edges'!$B5)&gt;=5,'[1]Outside Edges'!$P5="Yes"),"Yes","No")</f>
        <v>Yes</v>
      </c>
      <c r="FV6" s="115" t="str">
        <f>IF(AND((RIGHT($V$3,2)-'[1]Miter Profiles'!$AC$179-'[1]Outside Edges'!$B5)&gt;=5,'[1]Outside Edges'!$P5="Yes"),"Yes","No")</f>
        <v>Yes</v>
      </c>
      <c r="FW6" s="128" t="str">
        <f>IF(AND((RIGHT($FW$3,2)-'[1]Miter Profiles'!$AC$180-'[1]Outside Edges'!$B5)&gt;=5,'[1]Outside Edges'!$P5="Yes"),"Yes","No")</f>
        <v>No</v>
      </c>
      <c r="FX6" s="269" t="str">
        <f>IF(AND((RIGHT($FX$3,2)-'[1]Miter Profiles'!$AC$181-'[1]Outside Edges'!$B5)&gt;=5,'[1]Outside Edges'!$P5="Yes"),"Yes","No")</f>
        <v>Yes</v>
      </c>
      <c r="FY6" s="273" t="str">
        <f>IF(AND((RIGHT($FY$3,2)-'[1]Miter Profiles'!$AC$182-'[1]Outside Edges'!$B5)&gt;=5,'[1]Outside Edges'!$P5="Yes"),"Yes","No")</f>
        <v>Yes</v>
      </c>
      <c r="FZ6" s="282" t="str">
        <f>IF(AND((RIGHT($FZ$3,2)-'[1]Miter Profiles'!$AC$183-'[1]Outside Edges'!$B5)&gt;=5,'[1]Outside Edges'!$P5="Yes"),"Yes","No")</f>
        <v>Yes</v>
      </c>
      <c r="GA6" s="283" t="str">
        <f>IF(AND((RIGHT($GA$3,2)-'[1]Miter Profiles'!$AC$184-'[1]Outside Edges'!$B5)&gt;=5,'[1]Outside Edges'!$P5="Yes"),"Yes","No")</f>
        <v>Yes</v>
      </c>
      <c r="GB6" s="284" t="str">
        <f>IF(AND((RIGHT($GB$3,2)-'[1]Miter Profiles'!$AC$185-'[1]Outside Edges'!$B5)&gt;=5,'[1]Outside Edges'!$P5="Yes"),"Yes","No")</f>
        <v>Yes</v>
      </c>
      <c r="GC6" s="275" t="str">
        <f>IF(AND((RIGHT($GC$3,2)-'[1]Miter Profiles'!$AC$186-'[1]Outside Edges'!$B5)&gt;=5,'[1]Outside Edges'!$P5="Yes"),"Yes","No")</f>
        <v>Yes</v>
      </c>
      <c r="GD6" s="269" t="str">
        <f>IF(AND((RIGHT($GD$3,2)-'[1]Miter Profiles'!$AC$187-'[1]Outside Edges'!$B5)&gt;=5,'[1]Outside Edges'!$P5="Yes"),"Yes","No")</f>
        <v>Yes</v>
      </c>
      <c r="GE6" s="273" t="str">
        <f>IF(AND((RIGHT($GE$3,2)-'[1]Miter Profiles'!$AC$188-'[1]Outside Edges'!$B5)&gt;=5,'[1]Outside Edges'!$P5="Yes"),"Yes","No")</f>
        <v>Yes</v>
      </c>
      <c r="GF6" s="282" t="str">
        <f>IF(AND((RIGHT($GF$3,2)-'[1]Miter Profiles'!$AC$189-'[1]Outside Edges'!$B5)&gt;=5,'[1]Outside Edges'!$P5="Yes"),"Yes","No")</f>
        <v>Yes</v>
      </c>
      <c r="GG6" s="283" t="str">
        <f>IF(AND((RIGHT($GG$3,2)-'[1]Miter Profiles'!$AC$190-'[1]Outside Edges'!$B5)&gt;=5,'[1]Outside Edges'!$P5="Yes"),"Yes","No")</f>
        <v>Yes</v>
      </c>
      <c r="GH6" s="284" t="str">
        <f>IF(AND((RIGHT($GH$3,2)-'[1]Miter Profiles'!$AC$191-'[1]Outside Edges'!$B5)&gt;=5,'[1]Outside Edges'!$P5="Yes"),"Yes","No")</f>
        <v>Yes</v>
      </c>
      <c r="GI6" s="275" t="str">
        <f>IF(AND((RIGHT($GI$3,2)-'[1]Miter Profiles'!$AC$192-'[1]Outside Edges'!$B5)&gt;=5,'[1]Outside Edges'!$P5="Yes"),"Yes","No")</f>
        <v>Yes</v>
      </c>
      <c r="GJ6" s="269" t="str">
        <f>IF(AND((RIGHT($GJ$3,2)-'[1]Miter Profiles'!$AC$193-'[1]Outside Edges'!$B5)&gt;=5,'[1]Outside Edges'!$P5="Yes"),"Yes","No")</f>
        <v>Yes</v>
      </c>
      <c r="GK6" s="273" t="str">
        <f>IF(AND((RIGHT($GK$3,2)-'[1]Miter Profiles'!$AC$194-'[1]Outside Edges'!$B5)&gt;=5,'[1]Outside Edges'!$P5="Yes"),"Yes","No")</f>
        <v>Yes</v>
      </c>
      <c r="GL6" s="282" t="str">
        <f>IF(AND((RIGHT($GL$3,2)-'[1]Miter Profiles'!$AC$195-'[1]Outside Edges'!$B5)&gt;=5,'[1]Outside Edges'!$P5="Yes"),"Yes","No")</f>
        <v>Yes</v>
      </c>
      <c r="GM6" s="283" t="str">
        <f>IF(AND((RIGHT($GM$3,2)-'[1]Miter Profiles'!$AC$196-'[1]Outside Edges'!$B5)&gt;=5,'[1]Outside Edges'!$P5="Yes"),"Yes","No")</f>
        <v>Yes</v>
      </c>
      <c r="GN6" s="284" t="str">
        <f>IF(AND((RIGHT($GN$3,2)-'[1]Miter Profiles'!$AC$197-'[1]Outside Edges'!$B5)&gt;=5,'[1]Outside Edges'!$P5="Yes"),"Yes","No")</f>
        <v>Yes</v>
      </c>
      <c r="GO6" s="275" t="str">
        <f>IF(AND((RIGHT($GO$3,2)-'[1]Miter Profiles'!$AC$198-'[1]Outside Edges'!$B5)&gt;=5,'[1]Outside Edges'!$P5="Yes"),"Yes","No")</f>
        <v>No</v>
      </c>
      <c r="GP6" s="269" t="str">
        <f>IF(AND((RIGHT($GP$3,2)-'[1]Miter Profiles'!$AC$199-'[1]Outside Edges'!$B5)&gt;=5,'[1]Outside Edges'!$P5="Yes"),"Yes","No")</f>
        <v>Yes</v>
      </c>
      <c r="GQ6" s="273" t="str">
        <f>IF(AND((RIGHT($GQ$3,2)-'[1]Miter Profiles'!$AC$200-'[1]Outside Edges'!$B5)&gt;=5,'[1]Outside Edges'!$P5="Yes"),"Yes","No")</f>
        <v>Yes</v>
      </c>
      <c r="GR6" s="282" t="str">
        <f>IF(AND((RIGHT($GR$3,2)-'[1]Miter Profiles'!$AC$201-'[1]Outside Edges'!$B5)&gt;=5,'[1]Outside Edges'!$P5="Yes"),"Yes","No")</f>
        <v>Yes</v>
      </c>
      <c r="GS6" s="283" t="str">
        <f>IF(AND((RIGHT($GS$3,2)-'[1]Miter Profiles'!$AC$202-'[1]Outside Edges'!$B5)&gt;=5,'[1]Outside Edges'!$P5="Yes"),"Yes","No")</f>
        <v>Yes</v>
      </c>
      <c r="GT6" s="284" t="str">
        <f>IF(AND((RIGHT($GT$3,2)-'[1]Miter Profiles'!$AC$203-'[1]Outside Edges'!$B5)&gt;=5,'[1]Outside Edges'!$P5="Yes"),"Yes","No")</f>
        <v>Yes</v>
      </c>
      <c r="GU6" s="275" t="str">
        <f>IF(AND((RIGHT($GU$3,2)-'[1]Miter Profiles'!$AC$204-'[1]Outside Edges'!$B5)&gt;=5,'[1]Outside Edges'!$P5="Yes"),"Yes","No")</f>
        <v>Yes</v>
      </c>
      <c r="GV6" s="269" t="str">
        <f>IF(AND((RIGHT($GV$3,2)-'[1]Miter Profiles'!$AC$205-'[1]Outside Edges'!$B5)&gt;=5,'[1]Outside Edges'!$P5="Yes"),"Yes","No")</f>
        <v>Yes</v>
      </c>
      <c r="GW6" s="273" t="str">
        <f>IF(AND((RIGHT($GW$3,2)-'[1]Miter Profiles'!$AC$206-'[1]Outside Edges'!$B5)&gt;=5,'[1]Outside Edges'!$P5="Yes"),"Yes","No")</f>
        <v>Yes</v>
      </c>
      <c r="GX6" s="282" t="str">
        <f>IF(AND((RIGHT($GX$3,2)-'[1]Miter Profiles'!$AC$207-'[1]Outside Edges'!$B5)&gt;=5,'[1]Outside Edges'!$P5="Yes"),"Yes","No")</f>
        <v>No</v>
      </c>
      <c r="GY6" s="283" t="str">
        <f>IF(AND((RIGHT($GY$3,2)-'[1]Miter Profiles'!$AC$208-'[1]Outside Edges'!$B5)&gt;=5,'[1]Outside Edges'!$P5="Yes"),"Yes","No")</f>
        <v>Yes</v>
      </c>
      <c r="GZ6" s="284" t="str">
        <f>IF(AND((RIGHT($GZ$3,2)-'[1]Miter Profiles'!$AC$209-'[1]Outside Edges'!$B5)&gt;=5,'[1]Outside Edges'!$P5="Yes"),"Yes","No")</f>
        <v>Yes</v>
      </c>
      <c r="HA6" s="275" t="str">
        <f>IF(AND((RIGHT($HA$3,2)-'[1]Miter Profiles'!$AC$210-'[1]Outside Edges'!$B5)&gt;=5,'[1]Outside Edges'!$P5="Yes"),"Yes","No")</f>
        <v>Yes</v>
      </c>
      <c r="HB6" s="269" t="str">
        <f>IF(AND((RIGHT($HB$3,2)-'[1]Miter Profiles'!$AC$211-'[1]Outside Edges'!$B5)&gt;=5,'[1]Outside Edges'!$P5="Yes"),"Yes","No")</f>
        <v>Yes</v>
      </c>
      <c r="HC6" s="273" t="str">
        <f>IF(AND((RIGHT($HC$3,2)-'[1]Miter Profiles'!$AC$212-'[1]Outside Edges'!$B5)&gt;=5,'[1]Outside Edges'!$P5="Yes"),"Yes","No")</f>
        <v>Yes</v>
      </c>
      <c r="HD6" s="282" t="str">
        <f>IF(AND((RIGHT($HD$3,2)-'[1]Miter Profiles'!$AC$213-'[1]Outside Edges'!$B5)&gt;=5,'[1]Outside Edges'!$P5="Yes"),"Yes","No")</f>
        <v>No</v>
      </c>
      <c r="HE6" s="284" t="str">
        <f>IF(AND((RIGHT($HE$3,2)-'[1]Miter Profiles'!$AC$214-'[1]Outside Edges'!$B5)&gt;=5,'[1]Outside Edges'!$P5="Yes"),"Yes","No")</f>
        <v>No</v>
      </c>
      <c r="HF6" s="275" t="str">
        <f>IF(AND((RIGHT($HF$3,2)-'[1]Miter Profiles'!$AC$215-'[1]Outside Edges'!$B5)&gt;=5,'[1]Outside Edges'!$P5="Yes"),"Yes","No")</f>
        <v>Yes</v>
      </c>
      <c r="HG6" s="269" t="str">
        <f>IF(AND((RIGHT($HG$3,2)-'[1]Miter Profiles'!$AC$216-'[1]Outside Edges'!$B5)&gt;=5,'[1]Outside Edges'!$P5="Yes"),"Yes","No")</f>
        <v>Yes</v>
      </c>
      <c r="HH6" s="273" t="str">
        <f>IF(AND((RIGHT($HH$3,2)-'[1]Miter Profiles'!$AC$217-'[1]Outside Edges'!$B5)&gt;=5,'[1]Outside Edges'!$P5="Yes"),"Yes","No")</f>
        <v>Yes</v>
      </c>
      <c r="HI6" s="282" t="str">
        <f>IF(AND((RIGHT($HI$3,2)-'[1]Miter Profiles'!$AC$218-'[1]Outside Edges'!$B5)&gt;=5,'[1]Outside Edges'!$P5="Yes"),"Yes","No")</f>
        <v>Yes</v>
      </c>
      <c r="HJ6" s="283" t="str">
        <f>IF(AND((RIGHT($HJ$3,2)-'[1]Miter Profiles'!$AC$219-'[1]Outside Edges'!$B5)&gt;=5,'[1]Outside Edges'!$P5="Yes"),"Yes","No")</f>
        <v>Yes</v>
      </c>
      <c r="HK6" s="284" t="str">
        <f>IF(AND((RIGHT($HK$3,2)-'[1]Miter Profiles'!$AC$220-'[1]Outside Edges'!$B5)&gt;=5,'[1]Outside Edges'!$P5="Yes"),"Yes","No")</f>
        <v>Yes</v>
      </c>
      <c r="HL6" s="275" t="str">
        <f>IF(AND((RIGHT($HL$3,2)-'[1]Miter Profiles'!$AC$221-'[1]Outside Edges'!$B5)&gt;=5,'[1]Outside Edges'!$P5="Yes"),"Yes","No")</f>
        <v>Yes</v>
      </c>
      <c r="HM6" s="269" t="str">
        <f>IF(AND((RIGHT($HM$3,2)-'[1]Miter Profiles'!$AC$222-'[1]Outside Edges'!$B5)&gt;=5,'[1]Outside Edges'!$P5="Yes"),"Yes","No")</f>
        <v>Yes</v>
      </c>
      <c r="HN6" s="269" t="str">
        <f>IF(AND((RIGHT($HN$3,2)-'[1]Miter Profiles'!$AC$223-'[1]Outside Edges'!$B5)&gt;=5,'[1]Outside Edges'!$P5="Yes"),"Yes","No")</f>
        <v>Yes</v>
      </c>
      <c r="HO6" s="283" t="str">
        <f>IF(AND((RIGHT($HO$3,2)-'[1]Miter Profiles'!$AC$224-'[1]Outside Edges'!$B5)&gt;=5,'[1]Outside Edges'!$P5="Yes"),"Yes","No")</f>
        <v>No</v>
      </c>
      <c r="HP6" s="283" t="str">
        <f>IF(AND((RIGHT($HP$3,2)-'[1]Miter Profiles'!$AC$225-'[1]Outside Edges'!$B5)&gt;=5,'[1]Outside Edges'!$P5="Yes"),"Yes","No")</f>
        <v>Yes</v>
      </c>
      <c r="HQ6" s="283" t="str">
        <f>IF(AND((RIGHT($HQ$3,3)-'[1]Miter Profiles'!$AC$226-'[1]Outside Edges'!$B5)&gt;=5,'[1]Outside Edges'!$P5="Yes"),"Yes","No")</f>
        <v>No</v>
      </c>
      <c r="HR6" s="283" t="str">
        <f>IF(AND((RIGHT($HR$3,2)-'[1]Miter Profiles'!$AC$227-'[1]Outside Edges'!$B5)&gt;=5,'[1]Outside Edges'!$P5="Yes"),"Yes","No")</f>
        <v>No</v>
      </c>
      <c r="HS6" s="269" t="str">
        <f>IF(AND((RIGHT($HS$3,2)-'[1]Miter Profiles'!$AC$228-'[1]Outside Edges'!$B5)&gt;=5,'[1]Outside Edges'!$P5="Yes"),"Yes","No")</f>
        <v>Yes</v>
      </c>
      <c r="HT6" s="269" t="str">
        <f>IF(AND((RIGHT($HT$3,2)-'[1]Miter Profiles'!$AC$229-'[1]Outside Edges'!$B5)&gt;=5,'[1]Outside Edges'!$P5="Yes"),"Yes","No")</f>
        <v>Yes</v>
      </c>
      <c r="HU6" s="269" t="str">
        <f>IF(AND((RIGHT($HU$3,2)-'[1]Miter Profiles'!$AC$230-'[1]Outside Edges'!$B5)&gt;=5,'[1]Outside Edges'!$P5="Yes"),"Yes","No")</f>
        <v>Yes</v>
      </c>
      <c r="HV6" s="283" t="str">
        <f>IF(AND((RIGHT($HV$3,2)-'[1]Miter Profiles'!$AC$231-'[1]Outside Edges'!$B5)&gt;=5,'[1]Outside Edges'!$P5="Yes"),"Yes","No")</f>
        <v>Yes</v>
      </c>
      <c r="HW6" s="283" t="str">
        <f>IF(AND((RIGHT($HW$3,2)-'[1]Miter Profiles'!$AC$232-'[1]Outside Edges'!$B5)&gt;=5,'[1]Outside Edges'!$P5="Yes"),"Yes","No")</f>
        <v>Yes</v>
      </c>
      <c r="HX6" s="283" t="str">
        <f>IF(AND((RIGHT($HX$3,2)-'[1]Miter Profiles'!$AC$233-'[1]Outside Edges'!$B5)&gt;=5,'[1]Outside Edges'!$P5="Yes"),"Yes","No")</f>
        <v>Yes</v>
      </c>
      <c r="HY6" s="269" t="str">
        <f>IF(AND((RIGHT($HY$3,2)-'[1]Miter Profiles'!$AC$234-'[1]Outside Edges'!$B5)&gt;=5,'[1]Outside Edges'!$P5="Yes"),"Yes","No")</f>
        <v>No</v>
      </c>
      <c r="HZ6" s="269" t="str">
        <f>IF(AND((RIGHT($HZ$3,2)-'[1]Miter Profiles'!$AC$235-'[1]Outside Edges'!$B5)&gt;=5,'[1]Outside Edges'!$P5="Yes"),"Yes","No")</f>
        <v>Yes</v>
      </c>
      <c r="IA6" s="269" t="str">
        <f>IF(AND((RIGHT($IA$3,2)-'[1]Miter Profiles'!$AC$236-'[1]Outside Edges'!$B5)&gt;=5,'[1]Outside Edges'!$P5="Yes"),"Yes","No")</f>
        <v>Yes</v>
      </c>
      <c r="IB6" s="283" t="str">
        <f>IF(AND((RIGHT($IB$3,2)-'[1]Miter Profiles'!$AC$237-'[1]Outside Edges'!$B5)&gt;=5,'[1]Outside Edges'!$P5="Yes"),"Yes","No")</f>
        <v>Yes</v>
      </c>
      <c r="IC6" s="283" t="str">
        <f>IF(AND((RIGHT($IC$3,2)-'[1]Miter Profiles'!$AC$238-'[1]Outside Edges'!$B5)&gt;=5,'[1]Outside Edges'!$P5="Yes"),"Yes","No")</f>
        <v>Yes</v>
      </c>
      <c r="ID6" s="283" t="str">
        <f>IF(AND((RIGHT($ID$3,2)-'[1]Miter Profiles'!$AC$239-'[1]Outside Edges'!$B5)&gt;=5,'[1]Outside Edges'!$P5="Yes"),"Yes","No")</f>
        <v>Yes</v>
      </c>
      <c r="IE6" s="269" t="str">
        <f>IF(AND((RIGHT($IE$3,2)-'[1]Miter Profiles'!$AC$240-'[1]Outside Edges'!$B5)&gt;=5,'[1]Outside Edges'!$P5="Yes"),"Yes","No")</f>
        <v>Yes</v>
      </c>
      <c r="IF6" s="269" t="str">
        <f>IF(AND((RIGHT($IF$3,2)-'[1]Miter Profiles'!$AC$241-'[1]Outside Edges'!$B5)&gt;=5,'[1]Outside Edges'!$P5="Yes"),"Yes","No")</f>
        <v>Yes</v>
      </c>
      <c r="IG6" s="269" t="str">
        <f>IF(AND((RIGHT($IG$3,2)-'[1]Miter Profiles'!$AC$242-'[1]Outside Edges'!$B5)&gt;=5,'[1]Outside Edges'!$P5="Yes"),"Yes","No")</f>
        <v>Yes</v>
      </c>
      <c r="IH6" s="283" t="str">
        <f>IF(AND((RIGHT($IH$3,2)-'[1]Miter Profiles'!$AC$243-'[1]Outside Edges'!$B5)&gt;=5,'[1]Outside Edges'!$P5="Yes"),"Yes","No")</f>
        <v>Yes</v>
      </c>
      <c r="II6" s="283" t="str">
        <f>IF(AND((RIGHT($II$3,2)-'[1]Miter Profiles'!$AC$244-'[1]Outside Edges'!$B5)&gt;=5,'[1]Outside Edges'!$P5="Yes"),"Yes","No")</f>
        <v>Yes</v>
      </c>
      <c r="IJ6" s="283" t="str">
        <f>IF(AND((RIGHT($IJ$3,2)-'[1]Miter Profiles'!$AC$245-'[1]Outside Edges'!$B5)&gt;=5,'[1]Outside Edges'!$P5="Yes"),"Yes","No")</f>
        <v>Yes</v>
      </c>
      <c r="IK6" s="269" t="str">
        <f>IF(AND((RIGHT($IK$3,2)-'[1]Miter Profiles'!$AC$246-'[1]Outside Edges'!$B5)&gt;=5,'[1]Outside Edges'!$P5="Yes"),"Yes","No")</f>
        <v>Yes</v>
      </c>
      <c r="IL6" s="269" t="str">
        <f>IF(AND((RIGHT($IL$3,2)-'[1]Miter Profiles'!$AC$247-'[1]Outside Edges'!$B5)&gt;=5,'[1]Outside Edges'!$P5="Yes"),"Yes","No")</f>
        <v>Yes</v>
      </c>
      <c r="IM6" s="269" t="str">
        <f>IF(AND((RIGHT($IM$3,2)-'[1]Miter Profiles'!$AC$248-'[1]Outside Edges'!$B5)&gt;=5,'[1]Outside Edges'!$P5="Yes"),"Yes","No")</f>
        <v>Yes</v>
      </c>
      <c r="IN6" s="283" t="str">
        <f>IF(AND((RIGHT($IN$3,2)-'[1]Miter Profiles'!$AC$249-'[1]Outside Edges'!$B5)&gt;=5,'[1]Outside Edges'!$P5="Yes"),"Yes","No")</f>
        <v>No</v>
      </c>
      <c r="IO6" s="283" t="str">
        <f>IF(AND((RIGHT($IO$3,2)-'[1]Miter Profiles'!$AC$250-'[1]Outside Edges'!$B5)&gt;=5,'[1]Outside Edges'!$P5="Yes"),"Yes","No")</f>
        <v>Yes</v>
      </c>
      <c r="IP6" s="283" t="str">
        <f>IF(AND((RIGHT($IP$3,2)-'[1]Miter Profiles'!$AC$251-'[1]Outside Edges'!$B5)&gt;=5,'[1]Outside Edges'!$P5="Yes"),"Yes","No")</f>
        <v>Yes</v>
      </c>
      <c r="IQ6" s="269" t="str">
        <f>IF(AND((RIGHT($IQ$3,2)-'[1]Miter Profiles'!$AC$252-'[1]Outside Edges'!$B5)&gt;=5,'[1]Outside Edges'!$P5="Yes"),"Yes","No")</f>
        <v>No</v>
      </c>
      <c r="IR6" s="269" t="str">
        <f>IF(AND((RIGHT($IR$3,2)-'[1]Miter Profiles'!$AC$253-'[1]Outside Edges'!$B5)&gt;=5,'[1]Outside Edges'!$P5="Yes"),"Yes","No")</f>
        <v>Yes</v>
      </c>
      <c r="IS6" s="269" t="str">
        <f>IF(AND((RIGHT($IS$3,2)-'[1]Miter Profiles'!$AC$254-'[1]Outside Edges'!$B5)&gt;=5,'[1]Outside Edges'!$P5="Yes"),"Yes","No")</f>
        <v>Yes</v>
      </c>
      <c r="IT6" s="283" t="str">
        <f>IF(AND((RIGHT($IT$3,2)-'[1]Miter Profiles'!$AC$255-'[1]Outside Edges'!$B5)&gt;=5,'[1]Outside Edges'!$P5="Yes"),"Yes","No")</f>
        <v>Yes</v>
      </c>
      <c r="IU6" s="283" t="str">
        <f>IF(AND((RIGHT($IU$3,2)-'[1]Miter Profiles'!$AC$256-'[1]Outside Edges'!$B5)&gt;=5,'[1]Outside Edges'!$P5="Yes"),"Yes","No")</f>
        <v>Yes</v>
      </c>
      <c r="IV6" s="283" t="str">
        <f>IF(AND((RIGHT($IV$3,2)-'[1]Miter Profiles'!$AC$257-'[1]Outside Edges'!$B5)&gt;=5,'[1]Outside Edges'!$P5="Yes"),"Yes","No")</f>
        <v>Yes</v>
      </c>
      <c r="IW6" s="269" t="str">
        <f>IF(AND((RIGHT($IW$3,2)-'[1]Miter Profiles'!$AC$258-'[1]Outside Edges'!$B5)&gt;=5,'[1]Outside Edges'!$P5="Yes"),"Yes","No")</f>
        <v>Yes</v>
      </c>
      <c r="IX6" s="269" t="str">
        <f>IF(AND((RIGHT($IX$3,2)-'[1]Miter Profiles'!$AC$259-'[1]Outside Edges'!$B5)&gt;=5,'[1]Outside Edges'!$P5="Yes"),"Yes","No")</f>
        <v>Yes</v>
      </c>
      <c r="IY6" s="269" t="str">
        <f>IF(AND((RIGHT($IY$3,2)-'[1]Miter Profiles'!$AC$260-'[1]Outside Edges'!$B5)&gt;=5,'[1]Outside Edges'!$P5="Yes"),"Yes","No")</f>
        <v>Yes</v>
      </c>
      <c r="IZ6" s="283" t="str">
        <f>IF(AND((RIGHT($IZ$3,2)-'[1]Miter Profiles'!$AC$261-'[1]Outside Edges'!$B5)&gt;=5,'[1]Outside Edges'!$P5="Yes"),"Yes","No")</f>
        <v>Yes</v>
      </c>
      <c r="JA6" s="283" t="str">
        <f>IF(AND((RIGHT($JA$3,2)-'[1]Miter Profiles'!$AC$262-'[1]Outside Edges'!$B5)&gt;=5,'[1]Outside Edges'!$P5="Yes"),"Yes","No")</f>
        <v>Yes</v>
      </c>
      <c r="JB6" s="283" t="str">
        <f>IF(AND((RIGHT($JB$3,2)-'[1]Miter Profiles'!$AC$263-'[1]Outside Edges'!$B5)&gt;=5,'[1]Outside Edges'!$P5="Yes"),"Yes","No")</f>
        <v>Yes</v>
      </c>
      <c r="JC6" s="269" t="str">
        <f>IF(AND((RIGHT($JC$3,2)-'[1]Miter Profiles'!$AC$264-'[1]Outside Edges'!$B5)&gt;=5,'[1]Outside Edges'!$P5="Yes"),"Yes","No")</f>
        <v>Yes</v>
      </c>
      <c r="JD6" s="269" t="str">
        <f>IF(AND((RIGHT($JD$3,2)-'[1]Miter Profiles'!$AC$265-'[1]Outside Edges'!$B5)&gt;=5,'[1]Outside Edges'!$P5="Yes"),"Yes","No")</f>
        <v>Yes</v>
      </c>
      <c r="JE6" s="269" t="str">
        <f>IF(AND((RIGHT($JE$3,2)-'[1]Miter Profiles'!$AC$266-'[1]Outside Edges'!$B5)&gt;=5,'[1]Outside Edges'!$P5="Yes"),"Yes","No")</f>
        <v>Yes</v>
      </c>
      <c r="JF6" s="283" t="str">
        <f>IF(AND((RIGHT($JF$3,2)-'[1]Miter Profiles'!$AC$267-'[1]Outside Edges'!$B5)&gt;=5,'[1]Outside Edges'!$P5="Yes"),"Yes","No")</f>
        <v>No</v>
      </c>
      <c r="JG6" s="283" t="str">
        <f>IF(AND((RIGHT($JG$3,2)-'[1]Miter Profiles'!$AC$268-'[1]Outside Edges'!$B5)&gt;=5,'[1]Outside Edges'!$P5="Yes"),"Yes","No")</f>
        <v>Yes</v>
      </c>
      <c r="JH6" s="283" t="str">
        <f>IF(AND((RIGHT($JH$3,2)-'[1]Miter Profiles'!$AC$269-'[1]Outside Edges'!$B5)&gt;=5,'[1]Outside Edges'!$P5="Yes"),"Yes","No")</f>
        <v>Yes</v>
      </c>
      <c r="JI6" s="269" t="str">
        <f>IF(AND((RIGHT($JI$3,2)-'[1]Miter Profiles'!$AC$270-'[1]Outside Edges'!$B5)&gt;=5,'[1]Outside Edges'!$P5="Yes"),"Yes","No")</f>
        <v>Yes</v>
      </c>
      <c r="JJ6" s="269" t="str">
        <f>IF(AND((RIGHT($JJ$3,2)-'[1]Miter Profiles'!$AC$271-'[1]Outside Edges'!$B5)&gt;=5,'[1]Outside Edges'!$P5="Yes"),"Yes","No")</f>
        <v>Yes</v>
      </c>
      <c r="JK6" s="269" t="str">
        <f>IF(AND((RIGHT($JK$3,2)-'[1]Miter Profiles'!$AC$272-'[1]Outside Edges'!$B5)&gt;=5,'[1]Outside Edges'!$P5="Yes"),"Yes","No")</f>
        <v>Yes</v>
      </c>
      <c r="JL6" s="283" t="str">
        <f>IF(AND((RIGHT($JL$3,2)-'[1]Miter Profiles'!$AC$273-'[1]Outside Edges'!$B5)&gt;=5,'[1]Outside Edges'!$P5="Yes"),"Yes","No")</f>
        <v>Yes</v>
      </c>
      <c r="JM6" s="283" t="str">
        <f>IF(AND((RIGHT($JM$3,2)-'[1]Miter Profiles'!$AC$274-'[1]Outside Edges'!$B5)&gt;=5,'[1]Outside Edges'!$P5="Yes"),"Yes","No")</f>
        <v>Yes</v>
      </c>
      <c r="JN6" s="283" t="str">
        <f>IF(AND((RIGHT($JN$3,2)-'[1]Miter Profiles'!$AC$275-'[1]Outside Edges'!$B5)&gt;=5,'[1]Outside Edges'!$P5="Yes"),"Yes","No")</f>
        <v>Yes</v>
      </c>
      <c r="JO6" s="269" t="str">
        <f>IF(AND((RIGHT($JO$3,2)-'[1]Miter Profiles'!$AC$276-'[1]Outside Edges'!$B5)&gt;=5,'[1]Outside Edges'!$P5="Yes"),"Yes","No")</f>
        <v>Yes</v>
      </c>
      <c r="JP6" s="269" t="str">
        <f>IF(AND((RIGHT($JP$3,2)-'[1]Miter Profiles'!$AC$277-'[1]Outside Edges'!$B5)&gt;=5,'[1]Outside Edges'!$P5="Yes"),"Yes","No")</f>
        <v>Yes</v>
      </c>
      <c r="JQ6" s="269" t="str">
        <f>IF(AND((RIGHT($JQ$3,2)-'[1]Miter Profiles'!$AC$278-'[1]Outside Edges'!$B5)&gt;=5,'[1]Outside Edges'!$P5="Yes"),"Yes","No")</f>
        <v>Yes</v>
      </c>
      <c r="JR6" s="283" t="str">
        <f>IF(AND((RIGHT($JR$3,2)-'[1]Miter Profiles'!$AC$279-'[1]Outside Edges'!$B5)&gt;=5,'[1]Outside Edges'!$P5="Yes"),"Yes","No")</f>
        <v>No</v>
      </c>
      <c r="JS6" s="283" t="str">
        <f>IF(AND((RIGHT($JS$3,2)-'[1]Miter Profiles'!$AC$280-'[1]Outside Edges'!$B5)&gt;=5,'[1]Outside Edges'!$P5="Yes"),"Yes","No")</f>
        <v>Yes</v>
      </c>
      <c r="JT6" s="283" t="str">
        <f>IF(AND((RIGHT($JT$3,2)-'[1]Miter Profiles'!$AC$281-'[1]Outside Edges'!$B5)&gt;=5,'[1]Outside Edges'!$P5="Yes"),"Yes","No")</f>
        <v>Yes</v>
      </c>
      <c r="JU6" s="269" t="str">
        <f>IF(AND((RIGHT($JU$3,2)-'[1]Miter Profiles'!$AC$282-'[1]Outside Edges'!$B5)&gt;=5,'[1]Outside Edges'!$P5="Yes"),"Yes","No")</f>
        <v>No</v>
      </c>
      <c r="JV6" s="269" t="str">
        <f>IF(AND((RIGHT($JV$3,2)-'[1]Miter Profiles'!$AC$283-'[1]Outside Edges'!$B5)&gt;=5,'[1]Outside Edges'!$P5="Yes"),"Yes","No")</f>
        <v>Yes</v>
      </c>
      <c r="JW6" s="269" t="str">
        <f>IF(AND((RIGHT($JW$3,2)-'[1]Miter Profiles'!$AC$284-'[1]Outside Edges'!$B5)&gt;=5,'[1]Outside Edges'!$P5="Yes"),"Yes","No")</f>
        <v>Yes</v>
      </c>
      <c r="JX6" s="283" t="str">
        <f>IF(AND((RIGHT($JX$3,2)-'[1]Miter Profiles'!$AC$285-'[1]Outside Edges'!$B5)&gt;=5,'[1]Outside Edges'!$P5="Yes"),"Yes","No")</f>
        <v>Yes</v>
      </c>
      <c r="JY6" s="283" t="str">
        <f>IF(AND((RIGHT($JY$3,2)-'[1]Miter Profiles'!$AC$286-'[1]Outside Edges'!$B5)&gt;=5,'[1]Outside Edges'!$P5="Yes"),"Yes","No")</f>
        <v>Yes</v>
      </c>
      <c r="JZ6" s="283" t="str">
        <f>IF(AND((RIGHT($JZ$3,2)-'[1]Miter Profiles'!$AC$287-'[1]Outside Edges'!$B5)&gt;=5,'[1]Outside Edges'!$P5="Yes"),"Yes","No")</f>
        <v>Yes</v>
      </c>
      <c r="KA6" s="269" t="str">
        <f>IF(AND((RIGHT($KA$3,2)-'[1]Miter Profiles'!$AC$288-'[1]Outside Edges'!$B5)&gt;=5,'[1]Outside Edges'!$P5="Yes"),"Yes","No")</f>
        <v>Yes</v>
      </c>
      <c r="KB6" s="269" t="str">
        <f>IF(AND((RIGHT($KB$3,2)-'[1]Miter Profiles'!$AC$289-'[1]Outside Edges'!$B5)&gt;=5,'[1]Outside Edges'!$P5="Yes"),"Yes","No")</f>
        <v>Yes</v>
      </c>
      <c r="KC6" s="269" t="str">
        <f>IF(AND((RIGHT($KC$3,2)-'[1]Miter Profiles'!$AC$290-'[1]Outside Edges'!$B5)&gt;=5,'[1]Outside Edges'!$P5="Yes"),"Yes","No")</f>
        <v>Yes</v>
      </c>
      <c r="KD6" s="283" t="str">
        <f>IF(AND((RIGHT($KD$3,2)-'[1]Miter Profiles'!$AC$291-'[1]Outside Edges'!$B5)&gt;=5,'[1]Outside Edges'!$P5="Yes"),"Yes","No")</f>
        <v>Yes</v>
      </c>
      <c r="KE6" s="283" t="str">
        <f>IF(AND((RIGHT($KE$3,2)-'[1]Miter Profiles'!$AC$292-'[1]Outside Edges'!$B5)&gt;=5,'[1]Outside Edges'!$P5="Yes"),"Yes","No")</f>
        <v>Yes</v>
      </c>
      <c r="KF6" s="283" t="str">
        <f>IF(AND((RIGHT($KF$3,2)-'[1]Miter Profiles'!$AC$293-'[1]Outside Edges'!$B5)&gt;=5,'[1]Outside Edges'!$P5="Yes"),"Yes","No")</f>
        <v>Yes</v>
      </c>
      <c r="KG6" s="269" t="str">
        <f>IF(AND((RIGHT($KG$3,2)-'[1]Miter Profiles'!$AC$294-'[1]Outside Edges'!$B5)&gt;=5,'[1]Outside Edges'!$P5="Yes"),"Yes","No")</f>
        <v>Yes</v>
      </c>
      <c r="KH6" s="269" t="str">
        <f>IF(AND((RIGHT($KH$3,2)-'[1]Miter Profiles'!$AC$295-'[1]Outside Edges'!$B5)&gt;=5,'[1]Outside Edges'!$P5="Yes"),"Yes","No")</f>
        <v>Yes</v>
      </c>
      <c r="KI6" s="269" t="str">
        <f>IF(AND((RIGHT($KI$3,2)-'[1]Miter Profiles'!$AC$296-'[1]Outside Edges'!$B5)&gt;=5,'[1]Outside Edges'!$P5="Yes"),"Yes","No")</f>
        <v>Yes</v>
      </c>
      <c r="KJ6" s="283" t="str">
        <f>IF(AND((RIGHT($KJ$3,2)-'[1]Miter Profiles'!$AC$297-'[1]Outside Edges'!$B5)&gt;=5,'[1]Outside Edges'!$P5="Yes"),"Yes","No")</f>
        <v>Yes</v>
      </c>
      <c r="KK6" s="283" t="str">
        <f>IF(AND((RIGHT($KK$3,2)-'[1]Miter Profiles'!$AC$298-'[1]Outside Edges'!$B5)&gt;=5,'[1]Outside Edges'!$P5="Yes"),"Yes","No")</f>
        <v>Yes</v>
      </c>
      <c r="KL6" s="283" t="str">
        <f>IF(AND((RIGHT($KL$3,2)-'[1]Miter Profiles'!$AC$299-'[1]Outside Edges'!$B5)&gt;=5,'[1]Outside Edges'!$P5="Yes"),"Yes","No")</f>
        <v>Yes</v>
      </c>
      <c r="KM6" s="269" t="str">
        <f>IF(AND((RIGHT($KM$3,2)-'[1]Miter Profiles'!$AC$300-'[1]Outside Edges'!$B5)&gt;=5,'[1]Outside Edges'!$P5="Yes"),"Yes","No")</f>
        <v>Yes</v>
      </c>
      <c r="KN6" s="269" t="str">
        <f>IF(AND((RIGHT($KN$3,2)-'[1]Miter Profiles'!$AC$301-'[1]Outside Edges'!$B5)&gt;=5,'[1]Outside Edges'!$P5="Yes"),"Yes","No")</f>
        <v>Yes</v>
      </c>
      <c r="KO6" s="269" t="str">
        <f>IF(AND((RIGHT($KO$3,2)-'[1]Miter Profiles'!$AC$302-'[1]Outside Edges'!$B5)&gt;=5,'[1]Outside Edges'!$P5="Yes"),"Yes","No")</f>
        <v>Yes</v>
      </c>
      <c r="KP6" s="283" t="str">
        <f>IF(AND((RIGHT($KP$3,2)-'[1]Miter Profiles'!$AC$303-'[1]Outside Edges'!$B5)&gt;=5,'[1]Outside Edges'!$P5="Yes"),"Yes","No")</f>
        <v>Yes</v>
      </c>
      <c r="KQ6" s="283" t="str">
        <f>IF(AND((RIGHT($KQ$3,2)-'[1]Miter Profiles'!$AC$304-'[1]Outside Edges'!$B5)&gt;=5,'[1]Outside Edges'!$P5="Yes"),"Yes","No")</f>
        <v>Yes</v>
      </c>
      <c r="KR6" s="283" t="str">
        <f>IF(AND((RIGHT($KR$3,2)-'[1]Miter Profiles'!$AC$305-'[1]Outside Edges'!$B5)&gt;=5,'[1]Outside Edges'!$P5="Yes"),"Yes","No")</f>
        <v>Yes</v>
      </c>
      <c r="KS6" s="269" t="str">
        <f>IF(AND((RIGHT($KS$3,2)-'[1]Miter Profiles'!$AC$306-'[1]Outside Edges'!$B5)&gt;=5,'[1]Outside Edges'!$P5="Yes"),"Yes","No")</f>
        <v>Yes</v>
      </c>
      <c r="KT6" s="269" t="str">
        <f>IF(AND((RIGHT($KT$3,2)-'[1]Miter Profiles'!$AC$307-'[1]Outside Edges'!$B5)&gt;=5,'[1]Outside Edges'!$P5="Yes"),"Yes","No")</f>
        <v>Yes</v>
      </c>
      <c r="KU6" s="269" t="str">
        <f>IF(AND((RIGHT($KU$3,2)-'[1]Miter Profiles'!$AC$308-'[1]Outside Edges'!$B5)&gt;=5,'[1]Outside Edges'!$P5="Yes"),"Yes","No")</f>
        <v>Yes</v>
      </c>
      <c r="KV6" s="283" t="str">
        <f>IF(AND((RIGHT($KV$3,2)-'[1]Miter Profiles'!$AC$309-'[1]Outside Edges'!$B5)&gt;=5,'[1]Outside Edges'!$P5="Yes"),"Yes","No")</f>
        <v>No</v>
      </c>
      <c r="KW6" s="283" t="str">
        <f>IF(AND((RIGHT($KW$3,2)-'[1]Miter Profiles'!$AC$310-'[1]Outside Edges'!$B5)&gt;=5,'[1]Outside Edges'!$P5="Yes"),"Yes","No")</f>
        <v>Yes</v>
      </c>
      <c r="KX6" s="283" t="str">
        <f>IF(AND((RIGHT($KX$3,2)-'[1]Miter Profiles'!$AC$311-'[1]Outside Edges'!$B5)&gt;=5,'[1]Outside Edges'!$P5="Yes"),"Yes","No")</f>
        <v>Yes</v>
      </c>
      <c r="KY6" s="269" t="str">
        <f>IF(AND((RIGHT($KY$3,2)-'[1]Miter Profiles'!$AC$312-'[1]Outside Edges'!$B5)&gt;=5,'[1]Outside Edges'!$P5="Yes"),"Yes","No")</f>
        <v>Yes</v>
      </c>
      <c r="KZ6" s="269" t="str">
        <f>IF(AND((RIGHT($KZ$3,2)-'[1]Miter Profiles'!$AC$313-'[1]Outside Edges'!$B5)&gt;=5,'[1]Outside Edges'!$P5="Yes"),"Yes","No")</f>
        <v>Yes</v>
      </c>
      <c r="LA6" s="269" t="str">
        <f>IF(AND((RIGHT($LA$3,2)-'[1]Miter Profiles'!$AC$314-'[1]Outside Edges'!$B5)&gt;=5,'[1]Outside Edges'!$P5="Yes"),"Yes","No")</f>
        <v>Yes</v>
      </c>
      <c r="LB6" s="283" t="str">
        <f>IF(AND((RIGHT($LB$3,2)-'[1]Miter Profiles'!$AC$315-'[1]Outside Edges'!$B5)&gt;=5,'[1]Outside Edges'!$P5="Yes"),"Yes","No")</f>
        <v>Yes</v>
      </c>
      <c r="LC6" s="283" t="str">
        <f>IF(AND((RIGHT($LC$3,2)-'[1]Miter Profiles'!$AC$316-'[1]Outside Edges'!$B5)&gt;=5,'[1]Outside Edges'!$P5="Yes"),"Yes","No")</f>
        <v>Yes</v>
      </c>
      <c r="LD6" s="283" t="str">
        <f>IF(AND((RIGHT($LD$3,2)-'[1]Miter Profiles'!$AC$317-'[1]Outside Edges'!$B5)&gt;=5,'[1]Outside Edges'!$P5="Yes"),"Yes","No")</f>
        <v>Yes</v>
      </c>
      <c r="LE6" s="283" t="str">
        <f>IF(AND((RIGHT($LE$3,2)-'[1]Miter Profiles'!$AC$318-'[1]Outside Edges'!$B5)&gt;=5,'[1]Outside Edges'!$P5="Yes"),"Yes","No")</f>
        <v>Yes</v>
      </c>
      <c r="LF6" s="269" t="str">
        <f>IF(AND((RIGHT($LF$3,2)-'[1]Miter Profiles'!$AC$319-'[1]Outside Edges'!$B5)&gt;=5,'[1]Outside Edges'!$P5="Yes"),"Yes","No")</f>
        <v>Yes</v>
      </c>
      <c r="LG6" s="269" t="str">
        <f>IF(AND((RIGHT($LG$3,2)-'[1]Miter Profiles'!$AC$320-'[1]Outside Edges'!$B5)&gt;=5,'[1]Outside Edges'!$P5="Yes"),"Yes","No")</f>
        <v>Yes</v>
      </c>
      <c r="LH6" s="269" t="str">
        <f>IF(AND((RIGHT($LH$3,2)-'[1]Miter Profiles'!$AC$321-'[1]Outside Edges'!$B5)&gt;=5,'[1]Outside Edges'!$P5="Yes"),"Yes","No")</f>
        <v>Yes</v>
      </c>
      <c r="LI6" s="269" t="str">
        <f>IF(AND((RIGHT($LI$3,2)-'[1]Miter Profiles'!$AC$322-'[1]Outside Edges'!$B5)&gt;=5,'[1]Outside Edges'!$P5="Yes"),"Yes","No")</f>
        <v>Yes</v>
      </c>
      <c r="LJ6" s="283" t="str">
        <f>IF(AND((RIGHT($LJ$3,2)-'[1]Miter Profiles'!$AC$323-'[1]Outside Edges'!$B5)&gt;=5,'[1]Outside Edges'!$P5="Yes"),"Yes","No")</f>
        <v>No</v>
      </c>
      <c r="LK6" s="283" t="str">
        <f>IF(AND((RIGHT($LK$3,2)-'[1]Miter Profiles'!$AC$324-'[1]Outside Edges'!$B5)&gt;=5,'[1]Outside Edges'!$P5="Yes"),"Yes","No")</f>
        <v>Yes</v>
      </c>
      <c r="LL6" s="283" t="str">
        <f>IF(AND((RIGHT($LL$3,2)-'[1]Miter Profiles'!$AC$325-'[1]Outside Edges'!$B5)&gt;=5,'[1]Outside Edges'!$P5="Yes"),"Yes","No")</f>
        <v>Yes</v>
      </c>
      <c r="LM6" s="269" t="str">
        <f>IF(AND((RIGHT($LM$3,2)-'[1]Miter Profiles'!$AC$326-'[1]Outside Edges'!$B5)&gt;=5,'[1]Outside Edges'!$P5="Yes"),"Yes","No")</f>
        <v>Yes</v>
      </c>
      <c r="LN6" s="269" t="str">
        <f>IF(AND((RIGHT($LN$3,2)-'[1]Miter Profiles'!$AC$327-'[1]Outside Edges'!$B5)&gt;=5,'[1]Outside Edges'!$P5="Yes"),"Yes","No")</f>
        <v>Yes</v>
      </c>
      <c r="LO6" s="269" t="str">
        <f>IF(AND((RIGHT($LO$3,2)-'[1]Miter Profiles'!$AC$328-'[1]Outside Edges'!$B5)&gt;=5,'[1]Outside Edges'!$P5="Yes"),"Yes","No")</f>
        <v>Yes</v>
      </c>
      <c r="LP6" s="283" t="str">
        <f>IF(AND((RIGHT($LP$3,2)-'[1]Miter Profiles'!$AC$329-'[1]Outside Edges'!$B5)&gt;=5,'[1]Outside Edges'!$P5="Yes"),"Yes","No")</f>
        <v>No</v>
      </c>
      <c r="LQ6" s="283" t="str">
        <f>IF(AND((RIGHT($LQ$3,2)-'[1]Miter Profiles'!$AC$330-'[1]Outside Edges'!$B5)&gt;=5,'[1]Outside Edges'!$P5="Yes"),"Yes","No")</f>
        <v>Yes</v>
      </c>
      <c r="LR6" s="283" t="str">
        <f>IF(AND((RIGHT($LR$3,2)-'[1]Miter Profiles'!$AC$331-'[1]Outside Edges'!$B5)&gt;=5,'[1]Outside Edges'!$P5="Yes"),"Yes","No")</f>
        <v>Yes</v>
      </c>
      <c r="LS6" s="269" t="str">
        <f>IF(AND((RIGHT($LS$3,2)-'[1]Miter Profiles'!$AC$332-'[1]Outside Edges'!$B5)&gt;=5,'[1]Outside Edges'!$P5="Yes"),"Yes","No")</f>
        <v>No</v>
      </c>
      <c r="LT6" s="269" t="str">
        <f>IF(AND((RIGHT($LT$3,2)-'[1]Miter Profiles'!$AC$333-'[1]Outside Edges'!$B5)&gt;=5,'[1]Outside Edges'!$P5="Yes"),"Yes","No")</f>
        <v>Yes</v>
      </c>
      <c r="LU6" s="269" t="str">
        <f>IF(AND((RIGHT($LU$3,2)-'[1]Miter Profiles'!$AC$334-'[1]Outside Edges'!$B5)&gt;=5,'[1]Outside Edges'!$P5="Yes"),"Yes","No")</f>
        <v>Yes</v>
      </c>
      <c r="LV6" s="283" t="str">
        <f>IF(AND((RIGHT($LV$3,2)-'[1]Miter Profiles'!$AC$335-'[1]Outside Edges'!$B5)&gt;=5,'[1]Outside Edges'!$P5="Yes"),"Yes","No")</f>
        <v>Yes</v>
      </c>
      <c r="LW6" s="283" t="str">
        <f>IF(AND((RIGHT($LW$3,2)-'[1]Miter Profiles'!$AC$336-'[1]Outside Edges'!$B5)&gt;=5,'[1]Outside Edges'!$P5="Yes"),"Yes","No")</f>
        <v>Yes</v>
      </c>
      <c r="LX6" s="283" t="str">
        <f>IF(AND((RIGHT($LX$3,2)-'[1]Miter Profiles'!$AC$337-'[1]Outside Edges'!$B5)&gt;=5,'[1]Outside Edges'!$P5="Yes"),"Yes","No")</f>
        <v>Yes</v>
      </c>
      <c r="LY6" s="269" t="str">
        <f>IF(AND((RIGHT($LY$3,2)-'[1]Miter Profiles'!$AC$338-'[1]Outside Edges'!$B5)&gt;=5,'[1]Outside Edges'!$P5="Yes"),"Yes","No")</f>
        <v>Yes</v>
      </c>
      <c r="LZ6" s="269" t="str">
        <f>IF(AND((RIGHT($LZ$3,2)-'[1]Miter Profiles'!$AC$339-'[1]Outside Edges'!$B5)&gt;=5,'[1]Outside Edges'!$P5="Yes"),"Yes","No")</f>
        <v>Yes</v>
      </c>
      <c r="MA6" s="269" t="str">
        <f>IF(AND((RIGHT($MA$3,2)-'[1]Miter Profiles'!$AC$340-'[1]Outside Edges'!$B5)&gt;=5,'[1]Outside Edges'!$P5="Yes"),"Yes","No")</f>
        <v>Yes</v>
      </c>
      <c r="MB6" s="283" t="str">
        <f>IF(AND((RIGHT($MB$3,2)-'[1]Miter Profiles'!$AC$341-'[1]Outside Edges'!$B5)&gt;=5,'[1]Outside Edges'!$P5="Yes"),"Yes","No")</f>
        <v>Yes</v>
      </c>
      <c r="MC6" s="283" t="str">
        <f>IF(AND((RIGHT($MC$3,2)-'[1]Miter Profiles'!$AC$342-'[1]Outside Edges'!$B5)&gt;=5,'[1]Outside Edges'!$P5="Yes"),"Yes","No")</f>
        <v>Yes</v>
      </c>
      <c r="MD6" s="283" t="str">
        <f>IF(AND((RIGHT($MD$3,2)-'[1]Miter Profiles'!$AC$343-'[1]Outside Edges'!$B5)&gt;=5,'[1]Outside Edges'!$P5="Yes"),"Yes","No")</f>
        <v>Yes</v>
      </c>
      <c r="ME6" s="269" t="str">
        <f>IF(AND((RIGHT($ME$3,2)-'[1]Miter Profiles'!$AC$344-'[1]Outside Edges'!$B5)&gt;=5,'[1]Outside Edges'!$P5="Yes"),"Yes","No")</f>
        <v>Yes</v>
      </c>
      <c r="MF6" s="269" t="str">
        <f>IF(AND((RIGHT($MF$3,2)-'[1]Miter Profiles'!$AC$345-'[1]Outside Edges'!$B5)&gt;=5,'[1]Outside Edges'!$P5="Yes"),"Yes","No")</f>
        <v>Yes</v>
      </c>
      <c r="MG6" s="269" t="str">
        <f>IF(AND((RIGHT($MG$3,2)-'[1]Miter Profiles'!$AC$346-'[1]Outside Edges'!$B5)&gt;=5,'[1]Outside Edges'!$P5="Yes"),"Yes","No")</f>
        <v>Yes</v>
      </c>
      <c r="MH6" s="283" t="str">
        <f>IF(AND((RIGHT($MH$3,2)-'[1]Miter Profiles'!$AC$347-'[1]Outside Edges'!$B5)&gt;=5,'[1]Outside Edges'!$P5="Yes"),"Yes","No")</f>
        <v>Yes</v>
      </c>
      <c r="MI6" s="283" t="str">
        <f>IF(AND((RIGHT($MI$3,2)-'[1]Miter Profiles'!$AC$348-'[1]Outside Edges'!$B5)&gt;=5,'[1]Outside Edges'!$P5="Yes"),"Yes","No")</f>
        <v>Yes</v>
      </c>
      <c r="MJ6" s="283" t="str">
        <f>IF(AND((RIGHT($MJ$3,2)-'[1]Miter Profiles'!$AC$349-'[1]Outside Edges'!$B5)&gt;=5,'[1]Outside Edges'!$P5="Yes"),"Yes","No")</f>
        <v>Yes</v>
      </c>
      <c r="MK6" s="269" t="str">
        <f>IF(AND((RIGHT($MK$3,2)-'[1]Miter Profiles'!$AC$350-'[1]Outside Edges'!$B5)&gt;=5,'[1]Outside Edges'!$P5="Yes"),"Yes","No")</f>
        <v>Yes</v>
      </c>
      <c r="ML6" s="269" t="str">
        <f>IF(AND((RIGHT($ML$3,2)-'[1]Miter Profiles'!$AC$351-'[1]Outside Edges'!$B5)&gt;=5,'[1]Outside Edges'!$P5="Yes"),"Yes","No")</f>
        <v>Yes</v>
      </c>
      <c r="MM6" s="269" t="str">
        <f>IF(AND((RIGHT($MM$3,2)-'[1]Miter Profiles'!$AC$352-'[1]Outside Edges'!$B5)&gt;=5,'[1]Outside Edges'!$P5="Yes"),"Yes","No")</f>
        <v>Yes</v>
      </c>
      <c r="MN6" s="283" t="str">
        <f>IF(AND((RIGHT($MK$3,2)-'[1]Miter Profiles'!$AC$350-'[1]Outside Edges'!$B5)&gt;=5,'[1]Outside Edges'!$P5="Yes"),"Yes","No")</f>
        <v>Yes</v>
      </c>
      <c r="MO6" s="283" t="str">
        <f>IF(AND((RIGHT($ML$3,2)-'[1]Miter Profiles'!$AC$351-'[1]Outside Edges'!$B5)&gt;=5,'[1]Outside Edges'!$P5="Yes"),"Yes","No")</f>
        <v>Yes</v>
      </c>
      <c r="MP6" s="283" t="str">
        <f>IF(AND((RIGHT($MM$3,2)-'[1]Miter Profiles'!$AC$352-'[1]Outside Edges'!$B5)&gt;=5,'[1]Outside Edges'!$P5="Yes"),"Yes","No")</f>
        <v>Yes</v>
      </c>
    </row>
    <row r="7" spans="1:354" ht="15.75" customHeight="1" thickBot="1" x14ac:dyDescent="0.3">
      <c r="A7" s="8" t="str">
        <f>IF('[1]Outside Edges'!$A6&lt;&gt;"",'[1]Outside Edges'!$A6,"")</f>
        <v>D4</v>
      </c>
      <c r="B7" s="10" t="str">
        <f>IF(AND((RIGHT($B$3,2)-'[1]Miter Profiles'!$AC$3-'[1]Outside Edges'!$B6)&gt;=5,'[1]Outside Edges'!$P6="Yes"),"Yes","No")</f>
        <v>Yes</v>
      </c>
      <c r="C7" s="10" t="str">
        <f>IF(AND((RIGHT($C$3,2)-'[1]Miter Profiles'!$AC$4-'[1]Outside Edges'!$B6)&gt;=5,'[1]Outside Edges'!$P6="Yes"),"Yes","No")</f>
        <v>Yes</v>
      </c>
      <c r="D7" s="85" t="str">
        <f>IF(AND((RIGHT($D$3,2)-'[1]Miter Profiles'!$AC$5-'[1]Outside Edges'!$B6)&gt;=5,'[1]Outside Edges'!$P6="Yes"),"Yes","No")</f>
        <v>Yes</v>
      </c>
      <c r="E7" s="86" t="str">
        <f>IF(AND((RIGHT($E$3,2)-'[1]Miter Profiles'!$AC$6-'[1]Outside Edges'!$B6)&gt;=5,'[1]Outside Edges'!$P6="Yes"),"Yes","No")</f>
        <v>Yes</v>
      </c>
      <c r="F7" s="11" t="str">
        <f>IF(AND((RIGHT($F$3,2)-'[1]Miter Profiles'!$AC$7-'[1]Outside Edges'!$B6)&gt;=5,'[1]Outside Edges'!$P6="Yes"),"Yes","No")</f>
        <v>Yes</v>
      </c>
      <c r="G7" s="87" t="str">
        <f>IF(AND((RIGHT($G$3,2)-'[1]Miter Profiles'!$AC$8-'[1]Outside Edges'!$B6)&gt;=5,'[1]Outside Edges'!$P6="Yes"),"Yes","No")</f>
        <v>Yes</v>
      </c>
      <c r="H7" s="10" t="str">
        <f>IF(AND((RIGHT($H$3,2)-'[1]Miter Profiles'!$AC$9-'[1]Outside Edges'!$B6)&gt;=5,'[1]Outside Edges'!$P6="Yes"),"Yes","No")</f>
        <v>Yes</v>
      </c>
      <c r="I7" s="10" t="str">
        <f>IF(AND((RIGHT($I$3,2)-'[1]Miter Profiles'!$AC$10-'[1]Outside Edges'!$B6)&gt;=5,'[1]Outside Edges'!$P6="Yes"),"Yes","No")</f>
        <v>Yes</v>
      </c>
      <c r="J7" s="85" t="str">
        <f>IF(AND((RIGHT($J$3,2)-'[1]Miter Profiles'!$AC$11-'[1]Outside Edges'!$B6)&gt;=5,'[1]Outside Edges'!$P6="Yes"),"Yes","No")</f>
        <v>Yes</v>
      </c>
      <c r="K7" s="86" t="str">
        <f>IF(AND((RIGHT($K$3,2)-'[1]Miter Profiles'!$AC$12-'[1]Outside Edges'!$B6)&gt;=5,'[1]Outside Edges'!$P6="Yes"),"Yes","No")</f>
        <v>Yes</v>
      </c>
      <c r="L7" s="11" t="str">
        <f>IF(AND((RIGHT($L$3,2)-'[1]Miter Profiles'!$AC$13-'[1]Outside Edges'!$B6)&gt;=5,'[1]Outside Edges'!$P6="Yes"),"Yes","No")</f>
        <v>Yes</v>
      </c>
      <c r="M7" s="87" t="str">
        <f>IF(AND((RIGHT($M$3,2)-'[1]Miter Profiles'!$AC$14-'[1]Outside Edges'!$B6)&gt;=5,'[1]Outside Edges'!$P6="Yes"),"Yes","No")</f>
        <v>Yes</v>
      </c>
      <c r="N7" s="10" t="str">
        <f>IF(AND((RIGHT($N$3,2)-'[1]Miter Profiles'!$AC$15-'[1]Outside Edges'!$B6)&gt;=4,'[1]Outside Edges'!$P6="Yes"),"Yes","No")</f>
        <v>Yes</v>
      </c>
      <c r="O7" s="10" t="str">
        <f>IF(AND((RIGHT($O$3,2)-'[1]Miter Profiles'!$AC$16-'[1]Outside Edges'!$B6)&gt;=5,'[1]Outside Edges'!$P6="Yes"),"Yes","No")</f>
        <v>Yes</v>
      </c>
      <c r="P7" s="85" t="str">
        <f>IF(AND((RIGHT($P$3,2)-'[1]Miter Profiles'!$AC$17-'[1]Outside Edges'!$B6)&gt;=5,'[1]Outside Edges'!$P6="Yes"),"Yes","No")</f>
        <v>Yes</v>
      </c>
      <c r="Q7" s="86" t="str">
        <f>IF(AND((RIGHT($Q$3,2)-'[1]Miter Profiles'!$AC$18-'[1]Outside Edges'!$B6)&gt;=5,'[1]Outside Edges'!$P6="Yes"),"Yes","No")</f>
        <v>Yes</v>
      </c>
      <c r="R7" s="11" t="str">
        <f>IF(AND((RIGHT($R$3,2)-'[1]Miter Profiles'!$AC$19-'[1]Outside Edges'!$B6)&gt;=5,'[1]Outside Edges'!$P6="Yes"),"Yes","No")</f>
        <v>Yes</v>
      </c>
      <c r="S7" s="87" t="str">
        <f>IF(AND((RIGHT($S$3,2)-'[1]Miter Profiles'!$AC$20-'[1]Outside Edges'!$B6)&gt;=5,'[1]Outside Edges'!$P6="Yes"),"Yes","No")</f>
        <v>Yes</v>
      </c>
      <c r="T7" s="10" t="str">
        <f>IF(AND((RIGHT($T$3,2)-'[1]Miter Profiles'!$AC$21-'[1]Outside Edges'!$B6)&gt;=5,'[1]Outside Edges'!$P6="Yes"),"Yes","No")</f>
        <v>Yes</v>
      </c>
      <c r="U7" s="10" t="str">
        <f>IF(AND((RIGHT($U$3,2)-'[1]Miter Profiles'!$AC$22-'[1]Outside Edges'!$B6)&gt;=5,'[1]Outside Edges'!$P6="Yes"),"Yes","No")</f>
        <v>Yes</v>
      </c>
      <c r="V7" s="85" t="str">
        <f>IF(AND((RIGHT($V$3,2)-'[1]Miter Profiles'!$AC$23-'[1]Outside Edges'!$B6)&gt;=5,'[1]Outside Edges'!$P6="Yes"),"Yes","No")</f>
        <v>Yes</v>
      </c>
      <c r="W7" s="86" t="str">
        <f>IF(AND((RIGHT($W$3,2)-'[1]Miter Profiles'!$AC$24-'[1]Outside Edges'!$B6)&gt;=5,'[1]Outside Edges'!$P6="Yes"),"Yes","No")</f>
        <v>No</v>
      </c>
      <c r="X7" s="11" t="str">
        <f>IF(AND((RIGHT($X$3,2)-'[1]Miter Profiles'!$AC$25-'[1]Outside Edges'!$B6)&gt;=5,'[1]Outside Edges'!$P6="Yes"),"Yes","No")</f>
        <v>Yes</v>
      </c>
      <c r="Y7" s="87" t="str">
        <f>IF(AND((RIGHT($Y$3,2)-'[1]Miter Profiles'!$AC$26-'[1]Outside Edges'!$B6)&gt;=5,'[1]Outside Edges'!$P6="Yes"),"Yes","No")</f>
        <v>Yes</v>
      </c>
      <c r="Z7" s="10" t="str">
        <f>IF(AND((RIGHT($Z$3,2)-'[1]Miter Profiles'!$AC$27-'[1]Outside Edges'!$B6)&gt;=5,'[1]Outside Edges'!$P6="Yes"),"Yes","No")</f>
        <v>Yes</v>
      </c>
      <c r="AA7" s="10" t="str">
        <f>IF(AND((RIGHT($AA$3,2)-'[1]Miter Profiles'!$AC$28-'[1]Outside Edges'!$B6)&gt;=5,'[1]Outside Edges'!$P6="Yes"),"Yes","No")</f>
        <v>Yes</v>
      </c>
      <c r="AB7" s="85" t="str">
        <f>IF(AND((RIGHT($AB$3,2)-'[1]Miter Profiles'!$AC$29-'[1]Outside Edges'!$B6)&gt;=5,'[1]Outside Edges'!$P6="Yes"),"Yes","No")</f>
        <v>Yes</v>
      </c>
      <c r="AC7" s="86" t="str">
        <f>IF(AND((RIGHT($AC$3,2)-'[1]Miter Profiles'!$AC$30-'[1]Outside Edges'!$B6)&gt;=5,'[1]Outside Edges'!$P6="Yes"),"Yes","No")</f>
        <v>Yes</v>
      </c>
      <c r="AD7" s="11" t="str">
        <f>IF(AND((RIGHT($AD$3,2)-'[1]Miter Profiles'!$AC$31-'[1]Outside Edges'!$B6)&gt;=5,'[1]Outside Edges'!$P6="Yes"),"Yes","No")</f>
        <v>Yes</v>
      </c>
      <c r="AE7" s="87" t="str">
        <f>IF(AND((RIGHT($AE$3,2)-'[1]Miter Profiles'!$AC$32-'[1]Outside Edges'!$B6)&gt;=5,'[1]Outside Edges'!$P6="Yes"),"Yes","No")</f>
        <v>Yes</v>
      </c>
      <c r="AF7" s="10" t="str">
        <f>IF(AND((RIGHT($AF$3,2)-'[1]Miter Profiles'!$AC$33-'[1]Outside Edges'!$B6)&gt;=5,'[1]Outside Edges'!$P6="Yes"),"Yes","No")</f>
        <v>Yes</v>
      </c>
      <c r="AG7" s="10" t="str">
        <f>IF(AND((RIGHT($AG$3,2)-'[1]Miter Profiles'!$AC$34-'[1]Outside Edges'!$B6)&gt;=5,'[1]Outside Edges'!$P6="Yes"),"Yes","No")</f>
        <v>Yes</v>
      </c>
      <c r="AH7" s="85" t="str">
        <f>IF(AND((RIGHT($AH$3,2)-'[1]Miter Profiles'!$AC$35-'[1]Outside Edges'!$B6)&gt;=5,'[1]Outside Edges'!$P6="Yes"),"Yes","No")</f>
        <v>Yes</v>
      </c>
      <c r="AI7" s="86" t="str">
        <f>IF(AND((RIGHT($AI$3,2)-'[1]Miter Profiles'!$AC$36-'[1]Outside Edges'!$B6)&gt;=5,'[1]Outside Edges'!$P6="Yes"),"Yes","No")</f>
        <v>Yes</v>
      </c>
      <c r="AJ7" s="11" t="str">
        <f>IF(AND((RIGHT($AJ$3,2)-'[1]Miter Profiles'!$AC$37-'[1]Outside Edges'!$B6)&gt;=5,'[1]Outside Edges'!$P6="Yes"),"Yes","No")</f>
        <v>Yes</v>
      </c>
      <c r="AK7" s="87" t="str">
        <f>IF(AND((RIGHT($AK$3,2)-'[1]Miter Profiles'!$AC$38-'[1]Outside Edges'!$B6)&gt;=5,'[1]Outside Edges'!$P6="Yes"),"Yes","No")</f>
        <v>Yes</v>
      </c>
      <c r="AL7" s="10" t="str">
        <f>IF(AND((RIGHT($AL$3,2)-'[1]Miter Profiles'!$AC$39-'[1]Outside Edges'!$B6)&gt;=5,'[1]Outside Edges'!$P6="Yes"),"Yes","No")</f>
        <v>Yes</v>
      </c>
      <c r="AM7" s="10" t="str">
        <f>IF(AND((RIGHT($AM$3,2)-'[1]Miter Profiles'!$AC$40-'[1]Outside Edges'!$B6)&gt;=5,'[1]Outside Edges'!$P6="Yes"),"Yes","No")</f>
        <v>Yes</v>
      </c>
      <c r="AN7" s="85" t="str">
        <f>IF(AND((RIGHT($AN$3,2)-'[1]Miter Profiles'!$AC$41-'[1]Outside Edges'!$B6)&gt;=5,'[1]Outside Edges'!$P6="Yes"),"Yes","No")</f>
        <v>Yes</v>
      </c>
      <c r="AO7" s="86" t="str">
        <f>IF(AND((RIGHT($AO$3,2)-'[1]Miter Profiles'!$AC$42-'[1]Outside Edges'!$B6)&gt;=5,'[1]Outside Edges'!$P6="Yes"),"Yes","No")</f>
        <v>Yes</v>
      </c>
      <c r="AP7" s="11" t="str">
        <f>IF(AND((RIGHT($AP$3,2)-'[1]Miter Profiles'!$AC$43-'[1]Outside Edges'!$B6)&gt;=5,'[1]Outside Edges'!$P6="Yes"),"Yes","No")</f>
        <v>Yes</v>
      </c>
      <c r="AQ7" s="87" t="str">
        <f>IF(AND((RIGHT($AQ$3,2)-'[1]Miter Profiles'!$AC$44-'[1]Outside Edges'!$B6)&gt;=5,'[1]Outside Edges'!$P6="Yes"),"Yes","No")</f>
        <v>Yes</v>
      </c>
      <c r="AR7" s="10" t="str">
        <f>IF(AND((RIGHT($AR$3,2)-'[1]Miter Profiles'!$AC$45-'[1]Outside Edges'!$B6)&gt;=5,'[1]Outside Edges'!$P6="Yes"),"Yes","No")</f>
        <v>Yes</v>
      </c>
      <c r="AS7" s="10" t="str">
        <f>IF(AND((RIGHT($AS$3,2)-'[1]Miter Profiles'!$AC$46-'[1]Outside Edges'!$B6)&gt;=5,'[1]Outside Edges'!$P6="Yes"),"Yes","No")</f>
        <v>Yes</v>
      </c>
      <c r="AT7" s="85" t="str">
        <f>IF(AND((RIGHT($AT$3,2)-'[1]Miter Profiles'!$AC$47-'[1]Outside Edges'!$B6)&gt;=5,'[1]Outside Edges'!$P6="Yes"),"Yes","No")</f>
        <v>Yes</v>
      </c>
      <c r="AU7" s="86" t="str">
        <f>IF(AND((RIGHT($AU$3,2)-'[1]Miter Profiles'!$AC$48-'[1]Outside Edges'!$B6)&gt;=5,'[1]Outside Edges'!$P6="Yes"),"Yes","No")</f>
        <v>Yes</v>
      </c>
      <c r="AV7" s="11" t="str">
        <f>IF(AND((RIGHT($AV$3,2)-'[1]Miter Profiles'!$AC$49-'[1]Outside Edges'!$B6)&gt;=5,'[1]Outside Edges'!$P6="Yes"),"Yes","No")</f>
        <v>Yes</v>
      </c>
      <c r="AW7" s="87" t="str">
        <f>IF(AND((RIGHT($AW$3,2)-'[1]Miter Profiles'!$AC$50-'[1]Outside Edges'!$B6)&gt;=5,'[1]Outside Edges'!$P6="Yes"),"Yes","No")</f>
        <v>Yes</v>
      </c>
      <c r="AX7" s="10" t="str">
        <f>IF(AND((RIGHT($AX$3,2)-'[1]Miter Profiles'!$AC$51-'[1]Outside Edges'!$B6)&gt;=5,'[1]Outside Edges'!$P6="Yes"),"Yes","No")</f>
        <v>Yes</v>
      </c>
      <c r="AY7" s="10" t="str">
        <f>IF(AND((RIGHT($AY$3,2)-'[1]Miter Profiles'!$AC$52-'[1]Outside Edges'!$B6)&gt;=5,'[1]Outside Edges'!$P6="Yes"),"Yes","No")</f>
        <v>Yes</v>
      </c>
      <c r="AZ7" s="85" t="str">
        <f>IF(AND((RIGHT($AZ$3,2)-'[1]Miter Profiles'!$AC$53-'[1]Outside Edges'!$B6)&gt;=5,'[1]Outside Edges'!$P6="Yes"),"Yes","No")</f>
        <v>Yes</v>
      </c>
      <c r="BA7" s="86" t="str">
        <f>IF(AND((RIGHT($BA$3,2)-'[1]Miter Profiles'!$AC$54-'[1]Outside Edges'!$B6)&gt;=5,'[1]Outside Edges'!$P6="Yes"),"Yes","No")</f>
        <v>Yes</v>
      </c>
      <c r="BB7" s="11" t="str">
        <f>IF(AND((RIGHT($BB$3,2)-'[1]Miter Profiles'!$AC$55-'[1]Outside Edges'!$B6)&gt;=5,'[1]Outside Edges'!$P6="Yes"),"Yes","No")</f>
        <v>Yes</v>
      </c>
      <c r="BC7" s="87" t="str">
        <f>IF(AND((RIGHT($BC$3,2)-'[1]Miter Profiles'!$AC$56-'[1]Outside Edges'!$B6)&gt;=5,'[1]Outside Edges'!$P6="Yes"),"Yes","No")</f>
        <v>Yes</v>
      </c>
      <c r="BD7" s="10" t="str">
        <f>IF(AND((RIGHT($BD$3,2)-'[1]Miter Profiles'!$AC$57-'[1]Outside Edges'!$B6)&gt;=5,'[1]Outside Edges'!$P6="Yes"),"Yes","No")</f>
        <v>Yes</v>
      </c>
      <c r="BE7" s="10" t="str">
        <f>IF(AND((RIGHT($BE$3,2)-'[1]Miter Profiles'!$AC$58-'[1]Outside Edges'!$B6)&gt;=5,'[1]Outside Edges'!$P6="Yes"),"Yes","No")</f>
        <v>Yes</v>
      </c>
      <c r="BF7" s="85" t="str">
        <f>IF(AND((RIGHT($BF$3,2)-'[1]Miter Profiles'!$AC$59-'[1]Outside Edges'!$B6)&gt;=5,'[1]Outside Edges'!$P6="Yes"),"Yes","No")</f>
        <v>Yes</v>
      </c>
      <c r="BG7" s="86" t="str">
        <f>IF(AND((RIGHT($BG$3,2)-'[1]Miter Profiles'!$AC$60-'[1]Outside Edges'!$B6)&gt;=5,'[1]Outside Edges'!$P6="Yes"),"Yes","No")</f>
        <v>Yes</v>
      </c>
      <c r="BH7" s="11" t="str">
        <f>IF(AND((RIGHT($BH$3,2)-'[1]Miter Profiles'!$AC$61-'[1]Outside Edges'!$B6)&gt;=5,'[1]Outside Edges'!$P6="Yes"),"Yes","No")</f>
        <v>Yes</v>
      </c>
      <c r="BI7" s="87" t="str">
        <f>IF(AND((RIGHT($BI$3,2)-'[1]Miter Profiles'!$AC$62-'[1]Outside Edges'!$B6)&gt;=5,'[1]Outside Edges'!$P6="Yes"),"Yes","No")</f>
        <v>Yes</v>
      </c>
      <c r="BJ7" s="10" t="str">
        <f>IF(AND((RIGHT($BJ$3,2)-'[1]Miter Profiles'!$AC$63-'[1]Outside Edges'!$B6)&gt;=5,'[1]Outside Edges'!$P6="Yes"),"Yes","No")</f>
        <v>Yes</v>
      </c>
      <c r="BK7" s="10" t="str">
        <f>IF(AND((RIGHT($BK$3,2)-'[1]Miter Profiles'!$AC$64-'[1]Outside Edges'!$B6)&gt;=5,'[1]Outside Edges'!$P6="Yes"),"Yes","No")</f>
        <v>Yes</v>
      </c>
      <c r="BL7" s="85" t="str">
        <f>IF(AND((RIGHT($BL$3,2)-'[1]Miter Profiles'!$AC$65-'[1]Outside Edges'!$B6)&gt;=5,'[1]Outside Edges'!$P6="Yes"),"Yes","No")</f>
        <v>Yes</v>
      </c>
      <c r="BM7" s="86" t="str">
        <f>IF(AND((RIGHT($BM$3,2)-'[1]Miter Profiles'!$AC$66-'[1]Outside Edges'!$B6)&gt;=5,'[1]Outside Edges'!$P6="Yes"),"Yes","No")</f>
        <v>Yes</v>
      </c>
      <c r="BN7" s="11" t="str">
        <f>IF(AND((RIGHT($BN$3,2)-'[1]Miter Profiles'!$AC$67-'[1]Outside Edges'!$B6)&gt;=5,'[1]Outside Edges'!$P6="Yes"),"Yes","No")</f>
        <v>Yes</v>
      </c>
      <c r="BO7" s="87" t="str">
        <f>IF(AND((RIGHT($BO$3,2)-'[1]Miter Profiles'!$AC$68-'[1]Outside Edges'!$B6)&gt;=5,'[1]Outside Edges'!$P6="Yes"),"Yes","No")</f>
        <v>Yes</v>
      </c>
      <c r="BP7" s="10" t="str">
        <f>IF(AND((RIGHT($BP$3,2)-'[1]Miter Profiles'!$AC$69-'[1]Outside Edges'!$B6)&gt;=5,'[1]Outside Edges'!$P6="Yes"),"Yes","No")</f>
        <v>Yes</v>
      </c>
      <c r="BQ7" s="10" t="str">
        <f>IF(AND((RIGHT($BQ$3,2)-'[1]Miter Profiles'!$AC$70-'[1]Outside Edges'!$B6)&gt;=5,'[1]Outside Edges'!$P6="Yes"),"Yes","No")</f>
        <v>Yes</v>
      </c>
      <c r="BR7" s="85" t="str">
        <f>IF(AND((RIGHT($BR$3,2)-'[1]Miter Profiles'!$AC$71-'[1]Outside Edges'!$B6)&gt;=5,'[1]Outside Edges'!$P6="Yes"),"Yes","No")</f>
        <v>Yes</v>
      </c>
      <c r="BS7" s="86" t="str">
        <f>IF(AND((RIGHT($BS$3,2)-'[1]Miter Profiles'!$AC$72-'[1]Outside Edges'!$B6)&gt;=5,'[1]Outside Edges'!$P6="Yes"),"Yes","No")</f>
        <v>Yes</v>
      </c>
      <c r="BT7" s="11" t="str">
        <f>IF(AND((RIGHT($BT$3,2)-'[1]Miter Profiles'!$AC$73-'[1]Outside Edges'!$B6)&gt;=5,'[1]Outside Edges'!$P6="Yes"),"Yes","No")</f>
        <v>Yes</v>
      </c>
      <c r="BU7" s="87" t="str">
        <f>IF(AND((RIGHT($BU$3,2)-'[1]Miter Profiles'!$AC$74-'[1]Outside Edges'!$B6)&gt;=5,'[1]Outside Edges'!$P6="Yes"),"Yes","No")</f>
        <v>Yes</v>
      </c>
      <c r="BV7" s="10" t="str">
        <f>IF(AND((RIGHT($BV$3,2)-'[1]Miter Profiles'!$AC$75-'[1]Outside Edges'!$B6)&gt;=5,'[1]Outside Edges'!$P6="Yes"),"Yes","No")</f>
        <v>Yes</v>
      </c>
      <c r="BW7" s="10" t="str">
        <f>IF(AND((RIGHT($BW$3,2)-'[1]Miter Profiles'!$AC$76-'[1]Outside Edges'!$B6)&gt;=5,'[1]Outside Edges'!$P6="Yes"),"Yes","No")</f>
        <v>Yes</v>
      </c>
      <c r="BX7" s="85" t="str">
        <f>IF(AND((RIGHT($BX$3,2)-'[1]Miter Profiles'!$AC$77-'[1]Outside Edges'!$B6)&gt;=5,'[1]Outside Edges'!$P6="Yes"),"Yes","No")</f>
        <v>Yes</v>
      </c>
      <c r="BY7" s="86" t="str">
        <f>IF(AND((RIGHT($BY$3,2)-'[1]Miter Profiles'!$AC$78-'[1]Outside Edges'!$B6)&gt;=5,'[1]Outside Edges'!$P6="Yes"),"Yes","No")</f>
        <v>Yes</v>
      </c>
      <c r="BZ7" s="11" t="str">
        <f>IF(AND((RIGHT($BZ$3,2)-'[1]Miter Profiles'!$AC$79-'[1]Outside Edges'!$B6)&gt;=5,'[1]Outside Edges'!$P6="Yes"),"Yes","No")</f>
        <v>Yes</v>
      </c>
      <c r="CA7" s="87" t="str">
        <f>IF(AND((RIGHT($CA$3,2)-'[1]Miter Profiles'!$AC$80-'[1]Outside Edges'!$B6)&gt;=5,'[1]Outside Edges'!$P6="Yes"),"Yes","No")</f>
        <v>Yes</v>
      </c>
      <c r="CB7" s="10" t="str">
        <f>IF(AND((RIGHT($CB$3,2)-'[1]Miter Profiles'!$AC$81-'[1]Outside Edges'!$B6)&gt;=5,'[1]Outside Edges'!$P6="Yes"),"Yes","No")</f>
        <v>Yes</v>
      </c>
      <c r="CC7" s="10" t="str">
        <f>IF(AND((RIGHT($CC$3,2)-'[1]Miter Profiles'!$AC$82-'[1]Outside Edges'!$B6)&gt;=5,'[1]Outside Edges'!$P6="Yes"),"Yes","No")</f>
        <v>Yes</v>
      </c>
      <c r="CD7" s="85" t="str">
        <f>IF(AND((RIGHT($CD$3,2)-'[1]Miter Profiles'!$AC$83-'[1]Outside Edges'!$B6)&gt;=5,'[1]Outside Edges'!$P6="Yes"),"Yes","No")</f>
        <v>Yes</v>
      </c>
      <c r="CE7" s="86" t="str">
        <f>IF(AND((RIGHT($CE$3,2)-'[1]Miter Profiles'!$AC$84-'[1]Outside Edges'!$B6)&gt;=5,'[1]Outside Edges'!$P6="Yes"),"Yes","No")</f>
        <v>Yes</v>
      </c>
      <c r="CF7" s="11" t="str">
        <f>IF(AND((RIGHT($CF$3,2)-'[1]Miter Profiles'!$AC$85-'[1]Outside Edges'!$B6)&gt;=5,'[1]Outside Edges'!$P6="Yes"),"Yes","No")</f>
        <v>Yes</v>
      </c>
      <c r="CG7" s="87" t="str">
        <f>IF(AND((RIGHT($CG$3,2)-'[1]Miter Profiles'!$AC$86-'[1]Outside Edges'!$B6)&gt;=5,'[1]Outside Edges'!$P6="Yes"),"Yes","No")</f>
        <v>Yes</v>
      </c>
      <c r="CH7" s="10" t="str">
        <f>IF(AND((RIGHT($CH$3,2)-'[1]Miter Profiles'!$AC$87-'[1]Outside Edges'!$B6)&gt;=5,'[1]Outside Edges'!$P6="Yes"),"Yes","No")</f>
        <v>Yes</v>
      </c>
      <c r="CI7" s="10" t="str">
        <f>IF(AND((RIGHT($CI$3,2)-'[1]Miter Profiles'!$AC$88-'[1]Outside Edges'!$B6)&gt;=5,'[1]Outside Edges'!$P6="Yes"),"Yes","No")</f>
        <v>Yes</v>
      </c>
      <c r="CJ7" s="85" t="str">
        <f>IF(AND((RIGHT($CJ$3,2)-'[1]Miter Profiles'!$AC$89-'[1]Outside Edges'!$B6)&gt;=5,'[1]Outside Edges'!$P6="Yes"),"Yes","No")</f>
        <v>Yes</v>
      </c>
      <c r="CK7" s="86" t="str">
        <f>IF(AND((RIGHT($CK$3,2)-'[1]Miter Profiles'!$AC$90-'[1]Outside Edges'!$B6)&gt;=5,'[1]Outside Edges'!$P6="Yes"),"Yes","No")</f>
        <v>Yes</v>
      </c>
      <c r="CL7" s="11" t="str">
        <f>IF(AND((RIGHT($CL$3,2)-'[1]Miter Profiles'!$AC$91-'[1]Outside Edges'!$B6)&gt;=5,'[1]Outside Edges'!$P6="Yes"),"Yes","No")</f>
        <v>Yes</v>
      </c>
      <c r="CM7" s="87" t="str">
        <f>IF(AND((RIGHT($CM$3,2)-'[1]Miter Profiles'!$AC$92-'[1]Outside Edges'!$B6)&gt;=5,'[1]Outside Edges'!$P6="Yes"),"Yes","No")</f>
        <v>Yes</v>
      </c>
      <c r="CN7" s="10" t="str">
        <f>IF(AND((RIGHT(CN$3,2)-'[1]Miter Profiles'!$AC$93-'[1]Outside Edges'!$B6)&gt;=5,'[1]Outside Edges'!$P6="Yes"),"Yes","No")</f>
        <v>Yes</v>
      </c>
      <c r="CO7" s="10" t="str">
        <f>IF(AND((RIGHT(CO$3,2)-'[1]Miter Profiles'!$AC$94-'[1]Outside Edges'!$B6)&gt;=5,'[1]Outside Edges'!$P6="Yes"),"Yes","No")</f>
        <v>Yes</v>
      </c>
      <c r="CP7" s="85" t="str">
        <f>IF(AND((RIGHT(CP$3,2)-'[1]Miter Profiles'!$AC$95-'[1]Outside Edges'!$B6)&gt;=5,'[1]Outside Edges'!$P6="Yes"),"Yes","No")</f>
        <v>Yes</v>
      </c>
      <c r="CQ7" s="86" t="str">
        <f>IF(AND((RIGHT(CQ$3,2)-'[1]Miter Profiles'!$AC$96-'[1]Outside Edges'!$B6)&gt;=5,'[1]Outside Edges'!$P6="Yes"),"Yes","No")</f>
        <v>Yes</v>
      </c>
      <c r="CR7" s="11" t="str">
        <f>IF(AND((RIGHT(CR$3,2)-'[1]Miter Profiles'!$AC$97-'[1]Outside Edges'!$B6)&gt;=5,'[1]Outside Edges'!$P6="Yes"),"Yes","No")</f>
        <v>Yes</v>
      </c>
      <c r="CS7" s="87" t="str">
        <f>IF(AND((RIGHT(CS$3,2)-'[1]Miter Profiles'!$AC$98-'[1]Outside Edges'!$B6)&gt;=5,'[1]Outside Edges'!$P6="Yes"),"Yes","No")</f>
        <v>Yes</v>
      </c>
      <c r="CT7" s="10" t="str">
        <f>IF(AND((RIGHT($CT$3,2)-'[1]Miter Profiles'!$AC$99-'[1]Outside Edges'!$B6)&gt;=5,'[1]Outside Edges'!$P6="Yes"),"Yes","No")</f>
        <v>Yes</v>
      </c>
      <c r="CU7" s="10" t="str">
        <f>IF(AND((RIGHT($CU$3,2)-'[1]Miter Profiles'!$AC$100-'[1]Outside Edges'!$B6)&gt;=5,'[1]Outside Edges'!$P6="Yes"),"Yes","No")</f>
        <v>Yes</v>
      </c>
      <c r="CV7" s="85" t="str">
        <f>IF(AND((RIGHT($CV$3,2)-'[1]Miter Profiles'!$AC$101-'[1]Outside Edges'!$B6)&gt;=5,'[1]Outside Edges'!$P6="Yes"),"Yes","No")</f>
        <v>Yes</v>
      </c>
      <c r="CW7" s="86" t="str">
        <f>IF(AND((RIGHT($CW$3,2)-'[1]Miter Profiles'!$AC$102-'[1]Outside Edges'!$B6)&gt;=5,'[1]Outside Edges'!$P6="Yes"),"Yes","No")</f>
        <v>Yes</v>
      </c>
      <c r="CX7" s="11" t="str">
        <f>IF(AND((RIGHT($CX$3,2)-'[1]Miter Profiles'!$AC$103-'[1]Outside Edges'!$B6)&gt;=5,'[1]Outside Edges'!$P6="Yes"),"Yes","No")</f>
        <v>Yes</v>
      </c>
      <c r="CY7" s="87" t="str">
        <f>IF(AND((RIGHT($CY$3,2)-'[1]Miter Profiles'!$AC$104-'[1]Outside Edges'!$B6)&gt;=5,'[1]Outside Edges'!$P6="Yes"),"Yes","No")</f>
        <v>Yes</v>
      </c>
      <c r="CZ7" s="10" t="str">
        <f>IF(AND((RIGHT($CZ$3,2)-'[1]Miter Profiles'!$AC$105-'[1]Outside Edges'!$B6)&gt;=5,'[1]Outside Edges'!$P6="Yes"),"Yes","No")</f>
        <v>Yes</v>
      </c>
      <c r="DA7" s="10" t="str">
        <f>IF(AND((RIGHT($DA$3,2)-'[1]Miter Profiles'!$AC$106-'[1]Outside Edges'!$B6)&gt;=5,'[1]Outside Edges'!$P6="Yes"),"Yes","No")</f>
        <v>Yes</v>
      </c>
      <c r="DB7" s="85" t="str">
        <f>IF(AND((RIGHT($DB$3,2)-'[1]Miter Profiles'!$AC$107-'[1]Outside Edges'!$B6)&gt;=5,'[1]Outside Edges'!$P6="Yes"),"Yes","No")</f>
        <v>Yes</v>
      </c>
      <c r="DC7" s="86" t="str">
        <f>IF(AND((RIGHT($DC$3,2)-'[1]Miter Profiles'!$AC$108-'[1]Outside Edges'!$B6)&gt;=5,'[1]Outside Edges'!$P6="Yes"),"Yes","No")</f>
        <v>Yes</v>
      </c>
      <c r="DD7" s="11" t="str">
        <f>IF(AND((RIGHT($DD$3,2)-'[1]Miter Profiles'!$AC$109-'[1]Outside Edges'!$B6)&gt;=5,'[1]Outside Edges'!$P6="Yes"),"Yes","No")</f>
        <v>Yes</v>
      </c>
      <c r="DE7" s="87" t="str">
        <f>IF(AND((RIGHT($DE$3,2)-'[1]Miter Profiles'!$AC$110-'[1]Outside Edges'!$B6)&gt;=5,'[1]Outside Edges'!$P6="Yes"),"Yes","No")</f>
        <v>Yes</v>
      </c>
      <c r="DF7" s="10" t="str">
        <f>IF(AND((RIGHT($DF$3,2)-'[1]Miter Profiles'!$AC$111-'[1]Outside Edges'!$B6)&gt;=5,'[1]Outside Edges'!$P6="Yes"),"Yes","No")</f>
        <v>Yes</v>
      </c>
      <c r="DG7" s="10" t="str">
        <f>IF(AND((RIGHT($DG$3,2)-'[1]Miter Profiles'!$AC$112-'[1]Outside Edges'!$B6)&gt;=5,'[1]Outside Edges'!$P6="Yes"),"Yes","No")</f>
        <v>Yes</v>
      </c>
      <c r="DH7" s="85" t="str">
        <f>IF(AND((RIGHT($DH$3,2)-'[1]Miter Profiles'!$AC$113-'[1]Outside Edges'!$B6)&gt;=5,'[1]Outside Edges'!$P6="Yes"),"Yes","No")</f>
        <v>Yes</v>
      </c>
      <c r="DI7" s="86" t="str">
        <f>IF(AND((RIGHT($DI$3,2)-'[1]Miter Profiles'!$AC$114-'[1]Outside Edges'!$B6)&gt;=5,'[1]Outside Edges'!$P6="Yes"),"Yes","No")</f>
        <v>Yes</v>
      </c>
      <c r="DJ7" s="11" t="str">
        <f>IF(AND((RIGHT($DJ$3,2)-'[1]Miter Profiles'!$AC$115-'[1]Outside Edges'!$B6)&gt;=5,'[1]Outside Edges'!$P6="Yes"),"Yes","No")</f>
        <v>Yes</v>
      </c>
      <c r="DK7" s="87" t="str">
        <f>IF(AND((RIGHT($DK$3,2)-'[1]Miter Profiles'!$AC$116-'[1]Outside Edges'!$B6)&gt;=5,'[1]Outside Edges'!$P6="Yes"),"Yes","No")</f>
        <v>Yes</v>
      </c>
      <c r="DL7" s="10" t="str">
        <f>IF(AND((RIGHT($DL$3,2)-'[1]Miter Profiles'!$AC$117-'[1]Outside Edges'!$B6)&gt;=5,'[1]Outside Edges'!$P6="Yes"),"Yes","No")</f>
        <v>Yes</v>
      </c>
      <c r="DM7" s="10" t="str">
        <f>IF(AND((RIGHT($DM$3,2)-'[1]Miter Profiles'!$AC$118-'[1]Outside Edges'!$B6)&gt;=5,'[1]Outside Edges'!$P6="Yes"),"Yes","No")</f>
        <v>Yes</v>
      </c>
      <c r="DN7" s="85" t="str">
        <f>IF(AND((RIGHT($DN$3,2)-'[1]Miter Profiles'!$AC$119-'[1]Outside Edges'!$B6)&gt;=5,'[1]Outside Edges'!$P6="Yes"),"Yes","No")</f>
        <v>Yes</v>
      </c>
      <c r="DO7" s="86" t="str">
        <f>IF(AND((RIGHT($DO$3,2)-'[1]Miter Profiles'!$AC$120-'[1]Outside Edges'!$B6)&gt;=5,'[1]Outside Edges'!$P6="Yes"),"Yes","No")</f>
        <v>Yes</v>
      </c>
      <c r="DP7" s="11" t="str">
        <f>IF(AND((RIGHT($DP$3,2)-'[1]Miter Profiles'!$AC$121-'[1]Outside Edges'!$B6)&gt;=5,'[1]Outside Edges'!$P6="Yes"),"Yes","No")</f>
        <v>Yes</v>
      </c>
      <c r="DQ7" s="87" t="str">
        <f>IF(AND((RIGHT($DQ$3,2)-'[1]Miter Profiles'!$AC$122-'[1]Outside Edges'!$B6)&gt;=5,'[1]Outside Edges'!$P6="Yes"),"Yes","No")</f>
        <v>Yes</v>
      </c>
      <c r="DR7" s="10" t="str">
        <f>IF(AND((RIGHT($DR$3,2)-'[1]Miter Profiles'!$AC$123-'[1]Outside Edges'!$B6)&gt;=5,'[1]Outside Edges'!$P6="Yes"),"Yes","No")</f>
        <v>Yes</v>
      </c>
      <c r="DS7" s="10" t="str">
        <f>IF(AND((RIGHT($DS$3,2)-'[1]Miter Profiles'!$AC$124-'[1]Outside Edges'!$B6)&gt;=5,'[1]Outside Edges'!$P6="Yes"),"Yes","No")</f>
        <v>Yes</v>
      </c>
      <c r="DT7" s="85" t="str">
        <f>IF(AND((RIGHT($DT$3,2)-'[1]Miter Profiles'!$AC$125-'[1]Outside Edges'!$B6)&gt;=5,'[1]Outside Edges'!$P6="Yes"),"Yes","No")</f>
        <v>Yes</v>
      </c>
      <c r="DU7" s="86" t="str">
        <f>IF(AND((RIGHT($DU$3,2)-'[1]Miter Profiles'!$AC$126-'[1]Outside Edges'!$B6)&gt;=5,'[1]Outside Edges'!$P6="Yes"),"Yes","No")</f>
        <v>Yes</v>
      </c>
      <c r="DV7" s="11" t="str">
        <f>IF(AND((RIGHT($DV$3,2)-'[1]Miter Profiles'!$AC$127-'[1]Outside Edges'!$B6)&gt;=5,'[1]Outside Edges'!$P6="Yes"),"Yes","No")</f>
        <v>Yes</v>
      </c>
      <c r="DW7" s="87" t="str">
        <f>IF(AND((RIGHT($DW$3,2)-'[1]Miter Profiles'!$AC$128-'[1]Outside Edges'!$B6)&gt;=5,'[1]Outside Edges'!$P6="Yes"),"Yes","No")</f>
        <v>Yes</v>
      </c>
      <c r="DX7" s="10" t="str">
        <f>IF(AND((RIGHT($DX$3,2)-'[1]Miter Profiles'!$AC$129-'[1]Outside Edges'!$B6)&gt;=5,'[1]Outside Edges'!$P6="Yes"),"Yes","No")</f>
        <v>Yes</v>
      </c>
      <c r="DY7" s="10" t="str">
        <f>IF(AND((RIGHT($DY$3,2)-'[1]Miter Profiles'!$AC$130-'[1]Outside Edges'!$B6)&gt;=5,'[1]Outside Edges'!$P6="Yes"),"Yes","No")</f>
        <v>Yes</v>
      </c>
      <c r="DZ7" s="85" t="str">
        <f>IF(AND((RIGHT($DZ$3,2)-'[1]Miter Profiles'!$AC$131-'[1]Outside Edges'!$B6)&gt;=5,'[1]Outside Edges'!$P6="Yes"),"Yes","No")</f>
        <v>Yes</v>
      </c>
      <c r="EA7" s="90" t="str">
        <f>IF(AND((RIGHT($EA$3,2)-'[1]Miter Profiles'!$AC$132-'[1]Outside Edges'!$B6)&gt;=5,'[1]Outside Edges'!$P6="Yes"),"Yes","No")</f>
        <v>Yes</v>
      </c>
      <c r="EB7" s="104" t="str">
        <f>IF(AND((RIGHT($EB$3,2)-'[1]Miter Profiles'!$AC$133-'[1]Outside Edges'!$B6)&gt;=5,'[1]Outside Edges'!$P6="Yes"),"Yes","No")</f>
        <v>Yes</v>
      </c>
      <c r="EC7" s="109" t="str">
        <f>IF(AND((RIGHT($EC$3,2)-'[1]Miter Profiles'!$AC$134-'[1]Outside Edges'!$B6)&gt;=5,'[1]Outside Edges'!$P6="Yes"),"Yes","No")</f>
        <v>Yes</v>
      </c>
      <c r="ED7" s="115" t="str">
        <f>IF(AND((RIGHT($ED$3,2)-'[1]Miter Profiles'!$AC$135-'[1]Outside Edges'!$B6)&gt;=5,'[1]Outside Edges'!$P6="Yes"),"Yes","No")</f>
        <v>Yes</v>
      </c>
      <c r="EE7" s="112" t="str">
        <f>IF(AND((RIGHT($EE$3,2)-'[1]Miter Profiles'!$AC$136-'[1]Outside Edges'!$B6)&gt;=5,'[1]Outside Edges'!$P6="Yes"),"Yes","No")</f>
        <v>Yes</v>
      </c>
      <c r="EF7" s="85" t="str">
        <f>IF(AND((RIGHT($EF$3,2)-'[1]Miter Profiles'!$AC$137-'[1]Outside Edges'!$B6)&gt;=5,'[1]Outside Edges'!$P6="Yes"),"Yes","No")</f>
        <v>Yes</v>
      </c>
      <c r="EG7" s="10" t="str">
        <f>IF(AND((RIGHT($EG$3,2)-'[1]Miter Profiles'!$AC$138-'[1]Outside Edges'!$B6)&gt;=5,'[1]Outside Edges'!$P6="Yes"),"Yes","No")</f>
        <v>Yes</v>
      </c>
      <c r="EH7" s="90" t="str">
        <f>IF(AND((RIGHT($EH$3,2)-'[1]Miter Profiles'!$AC$139-'[1]Outside Edges'!$B6)&gt;=5,'[1]Outside Edges'!$P6="Yes"),"Yes","No")</f>
        <v>Yes</v>
      </c>
      <c r="EI7" s="120" t="str">
        <f>IF(AND((RIGHT($EI$3,2)-'[1]Miter Profiles'!$AC$140-'[1]Outside Edges'!$B6)&gt;=5,'[1]Outside Edges'!$P6="Yes"),"Yes","No")</f>
        <v>Yes</v>
      </c>
      <c r="EJ7" s="123" t="str">
        <f>IF(AND((RIGHT($EJ$3,2)-'[1]Miter Profiles'!$AC$141-'[1]Outside Edges'!$B6)&gt;=5,'[1]Outside Edges'!$P6="Yes"),"Yes","No")</f>
        <v>Yes</v>
      </c>
      <c r="EK7" s="123" t="str">
        <f>IF(AND((RIGHT($EK$3,2)-'[1]Miter Profiles'!$AC$142-'[1]Outside Edges'!$B6)&gt;=5,'[1]Outside Edges'!$P6="Yes"),"Yes","No")</f>
        <v>Yes</v>
      </c>
      <c r="EL7" s="115" t="str">
        <f>IF(AND((RIGHT($EL$3,2)-'[1]Miter Profiles'!$AC$143-'[1]Outside Edges'!$B6)&gt;=5,'[1]Outside Edges'!$P6="Yes"),"Yes","No")</f>
        <v>Yes</v>
      </c>
      <c r="EM7" s="128" t="str">
        <f>IF(AND((RIGHT($EM$3,2)-'[1]Miter Profiles'!$AC$144-'[1]Outside Edges'!$B6)&gt;=5,'[1]Outside Edges'!$P6="Yes"),"Yes","No")</f>
        <v>Yes</v>
      </c>
      <c r="EN7" s="10" t="str">
        <f>IF(AND((RIGHT($EN$3,2)-'[1]Miter Profiles'!$AC$145-'[1]Outside Edges'!$B6)&gt;=5,'[1]Outside Edges'!$P6="Yes"),"Yes","No")</f>
        <v>Yes</v>
      </c>
      <c r="EO7" s="90" t="str">
        <f>IF(AND((RIGHT($EO$3,2)-'[1]Miter Profiles'!$AC$146-'[1]Outside Edges'!$B6)&gt;=5,'[1]Outside Edges'!$P6="Yes"),"Yes","No")</f>
        <v>Yes</v>
      </c>
      <c r="EP7" s="123" t="str">
        <f>IF(AND((RIGHT($EP$3,2)-'[1]Miter Profiles'!$AC$147-'[1]Outside Edges'!$B6)&gt;=5,'[1]Outside Edges'!$P6="Yes"),"Yes","No")</f>
        <v>Yes</v>
      </c>
      <c r="EQ7" s="123" t="str">
        <f>IF(AND((RIGHT($EQ$3,2)-'[1]Miter Profiles'!$AC$148-'[1]Outside Edges'!$B6)&gt;=5,'[1]Outside Edges'!$P6="Yes"),"Yes","No")</f>
        <v>Yes</v>
      </c>
      <c r="ER7" s="115" t="str">
        <f>IF(AND((RIGHT($ER$3,2)-'[1]Miter Profiles'!$AC$149-'[1]Outside Edges'!$B6)&gt;=5,'[1]Outside Edges'!$P6="Yes"),"Yes","No")</f>
        <v>Yes</v>
      </c>
      <c r="ES7" s="128" t="str">
        <f>IF(AND((RIGHT($ES$3,2)-'[1]Miter Profiles'!$AC$150-'[1]Outside Edges'!$B6)&gt;=5,'[1]Outside Edges'!$P6="Yes"),"Yes","No")</f>
        <v>Yes</v>
      </c>
      <c r="ET7" s="10" t="str">
        <f>IF(AND((RIGHT($ET$3,2)-'[1]Miter Profiles'!$AC$151-'[1]Outside Edges'!$B6)&gt;=5,'[1]Outside Edges'!$P6="Yes"),"Yes","No")</f>
        <v>Yes</v>
      </c>
      <c r="EU7" s="90" t="str">
        <f>IF(AND((RIGHT($EU$3,2)-'[1]Miter Profiles'!$AC$152-'[1]Outside Edges'!$B6)&gt;=5,'[1]Outside Edges'!$P6="Yes"),"Yes","No")</f>
        <v>Yes</v>
      </c>
      <c r="EV7" s="123" t="str">
        <f>IF(AND((RIGHT($EV$3,2)-'[1]Miter Profiles'!$AC$153-'[1]Outside Edges'!$B6)&gt;=5,'[1]Outside Edges'!$P6="Yes"),"Yes","No")</f>
        <v>Yes</v>
      </c>
      <c r="EW7" s="123" t="str">
        <f>IF(AND((RIGHT($EW$3,2)-'[1]Miter Profiles'!$AC$154-'[1]Outside Edges'!$B6)&gt;=5,'[1]Outside Edges'!$P6="Yes"),"Yes","No")</f>
        <v>Yes</v>
      </c>
      <c r="EX7" s="115" t="str">
        <f>IF(AND((RIGHT($EX$3,2)-'[1]Miter Profiles'!$AC$155-'[1]Outside Edges'!$B6)&gt;=5,'[1]Outside Edges'!$P6="Yes"),"Yes","No")</f>
        <v>Yes</v>
      </c>
      <c r="EY7" s="128" t="str">
        <f>IF(AND((RIGHT($EY$3,2)-'[1]Miter Profiles'!$AC$156-'[1]Outside Edges'!$B6)&gt;=5,'[1]Outside Edges'!$P6="Yes"),"Yes","No")</f>
        <v>Yes</v>
      </c>
      <c r="EZ7" s="10" t="str">
        <f>IF(AND((RIGHT($EZ$3,2)-'[1]Miter Profiles'!$AC$157-'[1]Outside Edges'!$B6)&gt;=5,'[1]Outside Edges'!$P6="Yes"),"Yes","No")</f>
        <v>Yes</v>
      </c>
      <c r="FA7" s="90" t="str">
        <f>IF(AND((RIGHT($FA$3,2)-'[1]Miter Profiles'!$AC$158-'[1]Outside Edges'!$B6)&gt;=5,'[1]Outside Edges'!$P6="Yes"),"Yes","No")</f>
        <v>Yes</v>
      </c>
      <c r="FB7" s="123" t="str">
        <f>IF(AND((RIGHT($FB$3,2)-'[1]Miter Profiles'!$AC$159-'[1]Outside Edges'!$B6)&gt;=5,'[1]Outside Edges'!$P6="Yes"),"Yes","No")</f>
        <v>Yes</v>
      </c>
      <c r="FC7" s="123" t="str">
        <f>IF(AND((RIGHT($FC$3,2)-'[1]Miter Profiles'!$AC$160-'[1]Outside Edges'!$B6)&gt;=5,'[1]Outside Edges'!$P6="Yes"),"Yes","No")</f>
        <v>Yes</v>
      </c>
      <c r="FD7" s="115" t="str">
        <f>IF(AND((RIGHT($FD$3,2)-'[1]Miter Profiles'!$AC$161-'[1]Outside Edges'!$B6)&gt;=5,'[1]Outside Edges'!$P6="Yes"),"Yes","No")</f>
        <v>Yes</v>
      </c>
      <c r="FE7" s="128" t="str">
        <f>IF(AND((RIGHT($FE$3,2)-'[1]Miter Profiles'!$AC$162-'[1]Outside Edges'!$B6)&gt;=5,'[1]Outside Edges'!$P6="Yes"),"Yes","No")</f>
        <v>Yes</v>
      </c>
      <c r="FF7" s="10" t="str">
        <f>IF(AND((RIGHT($FF$3,2)-'[1]Miter Profiles'!$AC$163-'[1]Outside Edges'!$B6)&gt;=5,'[1]Outside Edges'!$P6="Yes"),"Yes","No")</f>
        <v>Yes</v>
      </c>
      <c r="FG7" s="90" t="str">
        <f>IF(AND((RIGHT($FG$3,2)-'[1]Miter Profiles'!$AC$164-'[1]Outside Edges'!$B6)&gt;=5,'[1]Outside Edges'!$P6="Yes"),"Yes","No")</f>
        <v>Yes</v>
      </c>
      <c r="FH7" s="123" t="str">
        <f>IF(AND((RIGHT($FH$3,2)-'[1]Miter Profiles'!$AC$165-'[1]Outside Edges'!$B6)&gt;=5,'[1]Outside Edges'!$P6="Yes"),"Yes","No")</f>
        <v>Yes</v>
      </c>
      <c r="FI7" s="123" t="str">
        <f>IF(AND((RIGHT($FI$3,2)-'[1]Miter Profiles'!$AC$166-'[1]Outside Edges'!$B6)&gt;=5,'[1]Outside Edges'!$P6="Yes"),"Yes","No")</f>
        <v>Yes</v>
      </c>
      <c r="FJ7" s="115" t="str">
        <f>IF(AND((RIGHT($FJ$3,2)-'[1]Miter Profiles'!$AC$167-'[1]Outside Edges'!$B6)&gt;=5,'[1]Outside Edges'!$P6="Yes"),"Yes","No")</f>
        <v>Yes</v>
      </c>
      <c r="FK7" s="128" t="str">
        <f>IF(AND((RIGHT($FK$3,2)-'[1]Miter Profiles'!$AC$168-'[1]Outside Edges'!$B6)&gt;=5,'[1]Outside Edges'!$P6="Yes"),"Yes","No")</f>
        <v>Yes</v>
      </c>
      <c r="FL7" s="10" t="str">
        <f>IF(AND((RIGHT($FL$3,2)-'[1]Miter Profiles'!$AC$169-'[1]Outside Edges'!$B6)&gt;=5,'[1]Outside Edges'!$P6="Yes"),"Yes","No")</f>
        <v>Yes</v>
      </c>
      <c r="FM7" s="90" t="str">
        <f>IF(AND((RIGHT($FM$3,2)-'[1]Miter Profiles'!$AC$170-'[1]Outside Edges'!$B6)&gt;=5,'[1]Outside Edges'!$P6="Yes"),"Yes","No")</f>
        <v>Yes</v>
      </c>
      <c r="FN7" s="123" t="str">
        <f>IF(AND((RIGHT($FN$3,2)-'[1]Miter Profiles'!$AC$171-'[1]Outside Edges'!$B6)&gt;=5,'[1]Outside Edges'!$P6="Yes"),"Yes","No")</f>
        <v>Yes</v>
      </c>
      <c r="FO7" s="123" t="str">
        <f>IF(AND((RIGHT($FO$3,2)-'[1]Miter Profiles'!$AC$172-'[1]Outside Edges'!$B6)&gt;=5,'[1]Outside Edges'!$P6="Yes"),"Yes","No")</f>
        <v>Yes</v>
      </c>
      <c r="FP7" s="115" t="str">
        <f>IF(AND((RIGHT($FP$3,2)-'[1]Miter Profiles'!$AC$173-'[1]Outside Edges'!$B6)&gt;=5,'[1]Outside Edges'!$P6="Yes"),"Yes","No")</f>
        <v>Yes</v>
      </c>
      <c r="FQ7" s="128" t="str">
        <f>IF(AND((RIGHT($FQ$3,2)-'[1]Miter Profiles'!$AC$174-'[1]Outside Edges'!$B6)&gt;=5,'[1]Outside Edges'!$P6="Yes"),"Yes","No")</f>
        <v>Yes</v>
      </c>
      <c r="FR7" s="10" t="str">
        <f>IF(AND((RIGHT($FR$3,2)-'[1]Miter Profiles'!$AC$175-'[1]Outside Edges'!$B6)&gt;=5,'[1]Outside Edges'!$P6="Yes"),"Yes","No")</f>
        <v>Yes</v>
      </c>
      <c r="FS7" s="90" t="str">
        <f>IF(AND((RIGHT($FS$3,2)-'[1]Miter Profiles'!$AC$176-'[1]Outside Edges'!$B6)&gt;=5,'[1]Outside Edges'!$P6="Yes"),"Yes","No")</f>
        <v>Yes</v>
      </c>
      <c r="FT7" s="123" t="str">
        <f>IF(AND((RIGHT($FT$3,2)-'[1]Miter Profiles'!$AC$177-'[1]Outside Edges'!$B6)&gt;=5,'[1]Outside Edges'!$P6="Yes"),"Yes","No")</f>
        <v>Yes</v>
      </c>
      <c r="FU7" s="123" t="str">
        <f>IF(AND((RIGHT($FU$3,2)-'[1]Miter Profiles'!$AC$178-'[1]Outside Edges'!$B6)&gt;=5,'[1]Outside Edges'!$P6="Yes"),"Yes","No")</f>
        <v>Yes</v>
      </c>
      <c r="FV7" s="115" t="str">
        <f>IF(AND((RIGHT($V$3,2)-'[1]Miter Profiles'!$AC$179-'[1]Outside Edges'!$B6)&gt;=5,'[1]Outside Edges'!$P6="Yes"),"Yes","No")</f>
        <v>Yes</v>
      </c>
      <c r="FW7" s="128" t="str">
        <f>IF(AND((RIGHT($FW$3,2)-'[1]Miter Profiles'!$AC$180-'[1]Outside Edges'!$B6)&gt;=5,'[1]Outside Edges'!$P6="Yes"),"Yes","No")</f>
        <v>Yes</v>
      </c>
      <c r="FX7" s="269" t="str">
        <f>IF(AND((RIGHT($FX$3,2)-'[1]Miter Profiles'!$AC$181-'[1]Outside Edges'!$B6)&gt;=5,'[1]Outside Edges'!$P6="Yes"),"Yes","No")</f>
        <v>Yes</v>
      </c>
      <c r="FY7" s="273" t="str">
        <f>IF(AND((RIGHT($FY$3,2)-'[1]Miter Profiles'!$AC$182-'[1]Outside Edges'!$B6)&gt;=5,'[1]Outside Edges'!$P6="Yes"),"Yes","No")</f>
        <v>Yes</v>
      </c>
      <c r="FZ7" s="282" t="str">
        <f>IF(AND((RIGHT($FZ$3,2)-'[1]Miter Profiles'!$AC$183-'[1]Outside Edges'!$B6)&gt;=5,'[1]Outside Edges'!$P6="Yes"),"Yes","No")</f>
        <v>Yes</v>
      </c>
      <c r="GA7" s="283" t="str">
        <f>IF(AND((RIGHT($GA$3,2)-'[1]Miter Profiles'!$AC$184-'[1]Outside Edges'!$B6)&gt;=5,'[1]Outside Edges'!$P6="Yes"),"Yes","No")</f>
        <v>Yes</v>
      </c>
      <c r="GB7" s="284" t="str">
        <f>IF(AND((RIGHT($GB$3,2)-'[1]Miter Profiles'!$AC$185-'[1]Outside Edges'!$B6)&gt;=5,'[1]Outside Edges'!$P6="Yes"),"Yes","No")</f>
        <v>Yes</v>
      </c>
      <c r="GC7" s="275" t="str">
        <f>IF(AND((RIGHT($GC$3,2)-'[1]Miter Profiles'!$AC$186-'[1]Outside Edges'!$B6)&gt;=5,'[1]Outside Edges'!$P6="Yes"),"Yes","No")</f>
        <v>Yes</v>
      </c>
      <c r="GD7" s="269" t="str">
        <f>IF(AND((RIGHT($GD$3,2)-'[1]Miter Profiles'!$AC$187-'[1]Outside Edges'!$B6)&gt;=5,'[1]Outside Edges'!$P6="Yes"),"Yes","No")</f>
        <v>Yes</v>
      </c>
      <c r="GE7" s="273" t="str">
        <f>IF(AND((RIGHT($GE$3,2)-'[1]Miter Profiles'!$AC$188-'[1]Outside Edges'!$B6)&gt;=5,'[1]Outside Edges'!$P6="Yes"),"Yes","No")</f>
        <v>Yes</v>
      </c>
      <c r="GF7" s="282" t="str">
        <f>IF(AND((RIGHT($GF$3,2)-'[1]Miter Profiles'!$AC$189-'[1]Outside Edges'!$B6)&gt;=5,'[1]Outside Edges'!$P6="Yes"),"Yes","No")</f>
        <v>Yes</v>
      </c>
      <c r="GG7" s="283" t="str">
        <f>IF(AND((RIGHT($GG$3,2)-'[1]Miter Profiles'!$AC$190-'[1]Outside Edges'!$B6)&gt;=5,'[1]Outside Edges'!$P6="Yes"),"Yes","No")</f>
        <v>Yes</v>
      </c>
      <c r="GH7" s="284" t="str">
        <f>IF(AND((RIGHT($GH$3,2)-'[1]Miter Profiles'!$AC$191-'[1]Outside Edges'!$B6)&gt;=5,'[1]Outside Edges'!$P6="Yes"),"Yes","No")</f>
        <v>Yes</v>
      </c>
      <c r="GI7" s="275" t="str">
        <f>IF(AND((RIGHT($GI$3,2)-'[1]Miter Profiles'!$AC$192-'[1]Outside Edges'!$B6)&gt;=5,'[1]Outside Edges'!$P6="Yes"),"Yes","No")</f>
        <v>Yes</v>
      </c>
      <c r="GJ7" s="269" t="str">
        <f>IF(AND((RIGHT($GJ$3,2)-'[1]Miter Profiles'!$AC$193-'[1]Outside Edges'!$B6)&gt;=5,'[1]Outside Edges'!$P6="Yes"),"Yes","No")</f>
        <v>Yes</v>
      </c>
      <c r="GK7" s="273" t="str">
        <f>IF(AND((RIGHT($GK$3,2)-'[1]Miter Profiles'!$AC$194-'[1]Outside Edges'!$B6)&gt;=5,'[1]Outside Edges'!$P6="Yes"),"Yes","No")</f>
        <v>Yes</v>
      </c>
      <c r="GL7" s="282" t="str">
        <f>IF(AND((RIGHT($GL$3,2)-'[1]Miter Profiles'!$AC$195-'[1]Outside Edges'!$B6)&gt;=5,'[1]Outside Edges'!$P6="Yes"),"Yes","No")</f>
        <v>Yes</v>
      </c>
      <c r="GM7" s="283" t="str">
        <f>IF(AND((RIGHT($GM$3,2)-'[1]Miter Profiles'!$AC$196-'[1]Outside Edges'!$B6)&gt;=5,'[1]Outside Edges'!$P6="Yes"),"Yes","No")</f>
        <v>Yes</v>
      </c>
      <c r="GN7" s="284" t="str">
        <f>IF(AND((RIGHT($GN$3,2)-'[1]Miter Profiles'!$AC$197-'[1]Outside Edges'!$B6)&gt;=5,'[1]Outside Edges'!$P6="Yes"),"Yes","No")</f>
        <v>Yes</v>
      </c>
      <c r="GO7" s="275" t="str">
        <f>IF(AND((RIGHT($GO$3,2)-'[1]Miter Profiles'!$AC$198-'[1]Outside Edges'!$B6)&gt;=5,'[1]Outside Edges'!$P6="Yes"),"Yes","No")</f>
        <v>Yes</v>
      </c>
      <c r="GP7" s="269" t="str">
        <f>IF(AND((RIGHT($GP$3,2)-'[1]Miter Profiles'!$AC$199-'[1]Outside Edges'!$B6)&gt;=5,'[1]Outside Edges'!$P6="Yes"),"Yes","No")</f>
        <v>Yes</v>
      </c>
      <c r="GQ7" s="273" t="str">
        <f>IF(AND((RIGHT($GQ$3,2)-'[1]Miter Profiles'!$AC$200-'[1]Outside Edges'!$B6)&gt;=5,'[1]Outside Edges'!$P6="Yes"),"Yes","No")</f>
        <v>Yes</v>
      </c>
      <c r="GR7" s="282" t="str">
        <f>IF(AND((RIGHT($GR$3,2)-'[1]Miter Profiles'!$AC$201-'[1]Outside Edges'!$B6)&gt;=5,'[1]Outside Edges'!$P6="Yes"),"Yes","No")</f>
        <v>Yes</v>
      </c>
      <c r="GS7" s="283" t="str">
        <f>IF(AND((RIGHT($GS$3,2)-'[1]Miter Profiles'!$AC$202-'[1]Outside Edges'!$B6)&gt;=5,'[1]Outside Edges'!$P6="Yes"),"Yes","No")</f>
        <v>Yes</v>
      </c>
      <c r="GT7" s="284" t="str">
        <f>IF(AND((RIGHT($GT$3,2)-'[1]Miter Profiles'!$AC$203-'[1]Outside Edges'!$B6)&gt;=5,'[1]Outside Edges'!$P6="Yes"),"Yes","No")</f>
        <v>Yes</v>
      </c>
      <c r="GU7" s="275" t="str">
        <f>IF(AND((RIGHT($GU$3,2)-'[1]Miter Profiles'!$AC$204-'[1]Outside Edges'!$B6)&gt;=5,'[1]Outside Edges'!$P6="Yes"),"Yes","No")</f>
        <v>Yes</v>
      </c>
      <c r="GV7" s="269" t="str">
        <f>IF(AND((RIGHT($GV$3,2)-'[1]Miter Profiles'!$AC$205-'[1]Outside Edges'!$B6)&gt;=5,'[1]Outside Edges'!$P6="Yes"),"Yes","No")</f>
        <v>Yes</v>
      </c>
      <c r="GW7" s="273" t="str">
        <f>IF(AND((RIGHT($GW$3,2)-'[1]Miter Profiles'!$AC$206-'[1]Outside Edges'!$B6)&gt;=5,'[1]Outside Edges'!$P6="Yes"),"Yes","No")</f>
        <v>Yes</v>
      </c>
      <c r="GX7" s="282" t="str">
        <f>IF(AND((RIGHT($GX$3,2)-'[1]Miter Profiles'!$AC$207-'[1]Outside Edges'!$B6)&gt;=5,'[1]Outside Edges'!$P6="Yes"),"Yes","No")</f>
        <v>Yes</v>
      </c>
      <c r="GY7" s="283" t="str">
        <f>IF(AND((RIGHT($GY$3,2)-'[1]Miter Profiles'!$AC$208-'[1]Outside Edges'!$B6)&gt;=5,'[1]Outside Edges'!$P6="Yes"),"Yes","No")</f>
        <v>Yes</v>
      </c>
      <c r="GZ7" s="284" t="str">
        <f>IF(AND((RIGHT($GZ$3,2)-'[1]Miter Profiles'!$AC$209-'[1]Outside Edges'!$B6)&gt;=5,'[1]Outside Edges'!$P6="Yes"),"Yes","No")</f>
        <v>Yes</v>
      </c>
      <c r="HA7" s="275" t="str">
        <f>IF(AND((RIGHT($HA$3,2)-'[1]Miter Profiles'!$AC$210-'[1]Outside Edges'!$B6)&gt;=5,'[1]Outside Edges'!$P6="Yes"),"Yes","No")</f>
        <v>Yes</v>
      </c>
      <c r="HB7" s="269" t="str">
        <f>IF(AND((RIGHT($HB$3,2)-'[1]Miter Profiles'!$AC$211-'[1]Outside Edges'!$B6)&gt;=5,'[1]Outside Edges'!$P6="Yes"),"Yes","No")</f>
        <v>Yes</v>
      </c>
      <c r="HC7" s="273" t="str">
        <f>IF(AND((RIGHT($HC$3,2)-'[1]Miter Profiles'!$AC$212-'[1]Outside Edges'!$B6)&gt;=5,'[1]Outside Edges'!$P6="Yes"),"Yes","No")</f>
        <v>Yes</v>
      </c>
      <c r="HD7" s="282" t="str">
        <f>IF(AND((RIGHT($HD$3,2)-'[1]Miter Profiles'!$AC$213-'[1]Outside Edges'!$B6)&gt;=5,'[1]Outside Edges'!$P6="Yes"),"Yes","No")</f>
        <v>Yes</v>
      </c>
      <c r="HE7" s="284" t="str">
        <f>IF(AND((RIGHT($HE$3,2)-'[1]Miter Profiles'!$AC$214-'[1]Outside Edges'!$B6)&gt;=5,'[1]Outside Edges'!$P6="Yes"),"Yes","No")</f>
        <v>Yes</v>
      </c>
      <c r="HF7" s="275" t="str">
        <f>IF(AND((RIGHT($HF$3,2)-'[1]Miter Profiles'!$AC$215-'[1]Outside Edges'!$B6)&gt;=5,'[1]Outside Edges'!$P6="Yes"),"Yes","No")</f>
        <v>Yes</v>
      </c>
      <c r="HG7" s="269" t="str">
        <f>IF(AND((RIGHT($HG$3,2)-'[1]Miter Profiles'!$AC$216-'[1]Outside Edges'!$B6)&gt;=5,'[1]Outside Edges'!$P6="Yes"),"Yes","No")</f>
        <v>Yes</v>
      </c>
      <c r="HH7" s="273" t="str">
        <f>IF(AND((RIGHT($HH$3,2)-'[1]Miter Profiles'!$AC$217-'[1]Outside Edges'!$B6)&gt;=5,'[1]Outside Edges'!$P6="Yes"),"Yes","No")</f>
        <v>Yes</v>
      </c>
      <c r="HI7" s="282" t="str">
        <f>IF(AND((RIGHT($HI$3,2)-'[1]Miter Profiles'!$AC$218-'[1]Outside Edges'!$B6)&gt;=5,'[1]Outside Edges'!$P6="Yes"),"Yes","No")</f>
        <v>Yes</v>
      </c>
      <c r="HJ7" s="283" t="str">
        <f>IF(AND((RIGHT($HJ$3,2)-'[1]Miter Profiles'!$AC$219-'[1]Outside Edges'!$B6)&gt;=5,'[1]Outside Edges'!$P6="Yes"),"Yes","No")</f>
        <v>Yes</v>
      </c>
      <c r="HK7" s="284" t="str">
        <f>IF(AND((RIGHT($HK$3,2)-'[1]Miter Profiles'!$AC$220-'[1]Outside Edges'!$B6)&gt;=5,'[1]Outside Edges'!$P6="Yes"),"Yes","No")</f>
        <v>Yes</v>
      </c>
      <c r="HL7" s="275" t="str">
        <f>IF(AND((RIGHT($HL$3,2)-'[1]Miter Profiles'!$AC$221-'[1]Outside Edges'!$B6)&gt;=5,'[1]Outside Edges'!$P6="Yes"),"Yes","No")</f>
        <v>Yes</v>
      </c>
      <c r="HM7" s="269" t="str">
        <f>IF(AND((RIGHT($HM$3,2)-'[1]Miter Profiles'!$AC$222-'[1]Outside Edges'!$B6)&gt;=5,'[1]Outside Edges'!$P6="Yes"),"Yes","No")</f>
        <v>Yes</v>
      </c>
      <c r="HN7" s="269" t="str">
        <f>IF(AND((RIGHT($HN$3,2)-'[1]Miter Profiles'!$AC$223-'[1]Outside Edges'!$B6)&gt;=5,'[1]Outside Edges'!$P6="Yes"),"Yes","No")</f>
        <v>Yes</v>
      </c>
      <c r="HO7" s="283" t="str">
        <f>IF(AND((RIGHT($HO$3,2)-'[1]Miter Profiles'!$AC$224-'[1]Outside Edges'!$B6)&gt;=5,'[1]Outside Edges'!$P6="Yes"),"Yes","No")</f>
        <v>Yes</v>
      </c>
      <c r="HP7" s="283" t="str">
        <f>IF(AND((RIGHT($HP$3,2)-'[1]Miter Profiles'!$AC$225-'[1]Outside Edges'!$B6)&gt;=5,'[1]Outside Edges'!$P6="Yes"),"Yes","No")</f>
        <v>Yes</v>
      </c>
      <c r="HQ7" s="283" t="str">
        <f>IF(AND((RIGHT($HQ$3,3)-'[1]Miter Profiles'!$AC$226-'[1]Outside Edges'!$B6)&gt;=5,'[1]Outside Edges'!$P6="Yes"),"Yes","No")</f>
        <v>No</v>
      </c>
      <c r="HR7" s="283" t="str">
        <f>IF(AND((RIGHT($HR$3,2)-'[1]Miter Profiles'!$AC$227-'[1]Outside Edges'!$B6)&gt;=5,'[1]Outside Edges'!$P6="Yes"),"Yes","No")</f>
        <v>No</v>
      </c>
      <c r="HS7" s="269" t="str">
        <f>IF(AND((RIGHT($HS$3,2)-'[1]Miter Profiles'!$AC$228-'[1]Outside Edges'!$B6)&gt;=5,'[1]Outside Edges'!$P6="Yes"),"Yes","No")</f>
        <v>Yes</v>
      </c>
      <c r="HT7" s="269" t="str">
        <f>IF(AND((RIGHT($HT$3,2)-'[1]Miter Profiles'!$AC$229-'[1]Outside Edges'!$B6)&gt;=5,'[1]Outside Edges'!$P6="Yes"),"Yes","No")</f>
        <v>Yes</v>
      </c>
      <c r="HU7" s="269" t="str">
        <f>IF(AND((RIGHT($HU$3,2)-'[1]Miter Profiles'!$AC$230-'[1]Outside Edges'!$B6)&gt;=5,'[1]Outside Edges'!$P6="Yes"),"Yes","No")</f>
        <v>Yes</v>
      </c>
      <c r="HV7" s="283" t="str">
        <f>IF(AND((RIGHT($HV$3,2)-'[1]Miter Profiles'!$AC$231-'[1]Outside Edges'!$B6)&gt;=5,'[1]Outside Edges'!$P6="Yes"),"Yes","No")</f>
        <v>Yes</v>
      </c>
      <c r="HW7" s="283" t="str">
        <f>IF(AND((RIGHT($HW$3,2)-'[1]Miter Profiles'!$AC$232-'[1]Outside Edges'!$B6)&gt;=5,'[1]Outside Edges'!$P6="Yes"),"Yes","No")</f>
        <v>Yes</v>
      </c>
      <c r="HX7" s="283" t="str">
        <f>IF(AND((RIGHT($HX$3,2)-'[1]Miter Profiles'!$AC$233-'[1]Outside Edges'!$B6)&gt;=5,'[1]Outside Edges'!$P6="Yes"),"Yes","No")</f>
        <v>Yes</v>
      </c>
      <c r="HY7" s="269" t="str">
        <f>IF(AND((RIGHT($HY$3,2)-'[1]Miter Profiles'!$AC$234-'[1]Outside Edges'!$B6)&gt;=5,'[1]Outside Edges'!$P6="Yes"),"Yes","No")</f>
        <v>Yes</v>
      </c>
      <c r="HZ7" s="269" t="str">
        <f>IF(AND((RIGHT($HZ$3,2)-'[1]Miter Profiles'!$AC$235-'[1]Outside Edges'!$B6)&gt;=5,'[1]Outside Edges'!$P6="Yes"),"Yes","No")</f>
        <v>Yes</v>
      </c>
      <c r="IA7" s="269" t="str">
        <f>IF(AND((RIGHT($IA$3,2)-'[1]Miter Profiles'!$AC$236-'[1]Outside Edges'!$B6)&gt;=5,'[1]Outside Edges'!$P6="Yes"),"Yes","No")</f>
        <v>Yes</v>
      </c>
      <c r="IB7" s="283" t="str">
        <f>IF(AND((RIGHT($IB$3,2)-'[1]Miter Profiles'!$AC$237-'[1]Outside Edges'!$B6)&gt;=5,'[1]Outside Edges'!$P6="Yes"),"Yes","No")</f>
        <v>Yes</v>
      </c>
      <c r="IC7" s="283" t="str">
        <f>IF(AND((RIGHT($IC$3,2)-'[1]Miter Profiles'!$AC$238-'[1]Outside Edges'!$B6)&gt;=5,'[1]Outside Edges'!$P6="Yes"),"Yes","No")</f>
        <v>Yes</v>
      </c>
      <c r="ID7" s="283" t="str">
        <f>IF(AND((RIGHT($ID$3,2)-'[1]Miter Profiles'!$AC$239-'[1]Outside Edges'!$B6)&gt;=5,'[1]Outside Edges'!$P6="Yes"),"Yes","No")</f>
        <v>Yes</v>
      </c>
      <c r="IE7" s="269" t="str">
        <f>IF(AND((RIGHT($IE$3,2)-'[1]Miter Profiles'!$AC$240-'[1]Outside Edges'!$B6)&gt;=5,'[1]Outside Edges'!$P6="Yes"),"Yes","No")</f>
        <v>Yes</v>
      </c>
      <c r="IF7" s="269" t="str">
        <f>IF(AND((RIGHT($IF$3,2)-'[1]Miter Profiles'!$AC$241-'[1]Outside Edges'!$B6)&gt;=5,'[1]Outside Edges'!$P6="Yes"),"Yes","No")</f>
        <v>Yes</v>
      </c>
      <c r="IG7" s="269" t="str">
        <f>IF(AND((RIGHT($IG$3,2)-'[1]Miter Profiles'!$AC$242-'[1]Outside Edges'!$B6)&gt;=5,'[1]Outside Edges'!$P6="Yes"),"Yes","No")</f>
        <v>Yes</v>
      </c>
      <c r="IH7" s="283" t="str">
        <f>IF(AND((RIGHT($IH$3,2)-'[1]Miter Profiles'!$AC$243-'[1]Outside Edges'!$B6)&gt;=5,'[1]Outside Edges'!$P6="Yes"),"Yes","No")</f>
        <v>Yes</v>
      </c>
      <c r="II7" s="283" t="str">
        <f>IF(AND((RIGHT($II$3,2)-'[1]Miter Profiles'!$AC$244-'[1]Outside Edges'!$B6)&gt;=5,'[1]Outside Edges'!$P6="Yes"),"Yes","No")</f>
        <v>Yes</v>
      </c>
      <c r="IJ7" s="283" t="str">
        <f>IF(AND((RIGHT($IJ$3,2)-'[1]Miter Profiles'!$AC$245-'[1]Outside Edges'!$B6)&gt;=5,'[1]Outside Edges'!$P6="Yes"),"Yes","No")</f>
        <v>Yes</v>
      </c>
      <c r="IK7" s="269" t="str">
        <f>IF(AND((RIGHT($IK$3,2)-'[1]Miter Profiles'!$AC$246-'[1]Outside Edges'!$B6)&gt;=5,'[1]Outside Edges'!$P6="Yes"),"Yes","No")</f>
        <v>Yes</v>
      </c>
      <c r="IL7" s="269" t="str">
        <f>IF(AND((RIGHT($IL$3,2)-'[1]Miter Profiles'!$AC$247-'[1]Outside Edges'!$B6)&gt;=5,'[1]Outside Edges'!$P6="Yes"),"Yes","No")</f>
        <v>Yes</v>
      </c>
      <c r="IM7" s="269" t="str">
        <f>IF(AND((RIGHT($IM$3,2)-'[1]Miter Profiles'!$AC$248-'[1]Outside Edges'!$B6)&gt;=5,'[1]Outside Edges'!$P6="Yes"),"Yes","No")</f>
        <v>Yes</v>
      </c>
      <c r="IN7" s="283" t="str">
        <f>IF(AND((RIGHT($IN$3,2)-'[1]Miter Profiles'!$AC$249-'[1]Outside Edges'!$B6)&gt;=5,'[1]Outside Edges'!$P6="Yes"),"Yes","No")</f>
        <v>Yes</v>
      </c>
      <c r="IO7" s="283" t="str">
        <f>IF(AND((RIGHT($IO$3,2)-'[1]Miter Profiles'!$AC$250-'[1]Outside Edges'!$B6)&gt;=5,'[1]Outside Edges'!$P6="Yes"),"Yes","No")</f>
        <v>Yes</v>
      </c>
      <c r="IP7" s="283" t="str">
        <f>IF(AND((RIGHT($IP$3,2)-'[1]Miter Profiles'!$AC$251-'[1]Outside Edges'!$B6)&gt;=5,'[1]Outside Edges'!$P6="Yes"),"Yes","No")</f>
        <v>Yes</v>
      </c>
      <c r="IQ7" s="269" t="str">
        <f>IF(AND((RIGHT($IQ$3,2)-'[1]Miter Profiles'!$AC$252-'[1]Outside Edges'!$B6)&gt;=5,'[1]Outside Edges'!$P6="Yes"),"Yes","No")</f>
        <v>Yes</v>
      </c>
      <c r="IR7" s="269" t="str">
        <f>IF(AND((RIGHT($IR$3,2)-'[1]Miter Profiles'!$AC$253-'[1]Outside Edges'!$B6)&gt;=5,'[1]Outside Edges'!$P6="Yes"),"Yes","No")</f>
        <v>Yes</v>
      </c>
      <c r="IS7" s="269" t="str">
        <f>IF(AND((RIGHT($IS$3,2)-'[1]Miter Profiles'!$AC$254-'[1]Outside Edges'!$B6)&gt;=5,'[1]Outside Edges'!$P6="Yes"),"Yes","No")</f>
        <v>Yes</v>
      </c>
      <c r="IT7" s="283" t="str">
        <f>IF(AND((RIGHT($IT$3,2)-'[1]Miter Profiles'!$AC$255-'[1]Outside Edges'!$B6)&gt;=5,'[1]Outside Edges'!$P6="Yes"),"Yes","No")</f>
        <v>Yes</v>
      </c>
      <c r="IU7" s="283" t="str">
        <f>IF(AND((RIGHT($IU$3,2)-'[1]Miter Profiles'!$AC$256-'[1]Outside Edges'!$B6)&gt;=5,'[1]Outside Edges'!$P6="Yes"),"Yes","No")</f>
        <v>Yes</v>
      </c>
      <c r="IV7" s="283" t="str">
        <f>IF(AND((RIGHT($IV$3,2)-'[1]Miter Profiles'!$AC$257-'[1]Outside Edges'!$B6)&gt;=5,'[1]Outside Edges'!$P6="Yes"),"Yes","No")</f>
        <v>Yes</v>
      </c>
      <c r="IW7" s="269" t="str">
        <f>IF(AND((RIGHT($IW$3,2)-'[1]Miter Profiles'!$AC$258-'[1]Outside Edges'!$B6)&gt;=5,'[1]Outside Edges'!$P6="Yes"),"Yes","No")</f>
        <v>Yes</v>
      </c>
      <c r="IX7" s="269" t="str">
        <f>IF(AND((RIGHT($IX$3,2)-'[1]Miter Profiles'!$AC$259-'[1]Outside Edges'!$B6)&gt;=5,'[1]Outside Edges'!$P6="Yes"),"Yes","No")</f>
        <v>Yes</v>
      </c>
      <c r="IY7" s="269" t="str">
        <f>IF(AND((RIGHT($IY$3,2)-'[1]Miter Profiles'!$AC$260-'[1]Outside Edges'!$B6)&gt;=5,'[1]Outside Edges'!$P6="Yes"),"Yes","No")</f>
        <v>Yes</v>
      </c>
      <c r="IZ7" s="283" t="str">
        <f>IF(AND((RIGHT($IZ$3,2)-'[1]Miter Profiles'!$AC$261-'[1]Outside Edges'!$B6)&gt;=5,'[1]Outside Edges'!$P6="Yes"),"Yes","No")</f>
        <v>Yes</v>
      </c>
      <c r="JA7" s="283" t="str">
        <f>IF(AND((RIGHT($JA$3,2)-'[1]Miter Profiles'!$AC$262-'[1]Outside Edges'!$B6)&gt;=5,'[1]Outside Edges'!$P6="Yes"),"Yes","No")</f>
        <v>Yes</v>
      </c>
      <c r="JB7" s="283" t="str">
        <f>IF(AND((RIGHT($JB$3,2)-'[1]Miter Profiles'!$AC$263-'[1]Outside Edges'!$B6)&gt;=5,'[1]Outside Edges'!$P6="Yes"),"Yes","No")</f>
        <v>Yes</v>
      </c>
      <c r="JC7" s="269" t="str">
        <f>IF(AND((RIGHT($JC$3,2)-'[1]Miter Profiles'!$AC$264-'[1]Outside Edges'!$B6)&gt;=5,'[1]Outside Edges'!$P6="Yes"),"Yes","No")</f>
        <v>Yes</v>
      </c>
      <c r="JD7" s="269" t="str">
        <f>IF(AND((RIGHT($JD$3,2)-'[1]Miter Profiles'!$AC$265-'[1]Outside Edges'!$B6)&gt;=5,'[1]Outside Edges'!$P6="Yes"),"Yes","No")</f>
        <v>Yes</v>
      </c>
      <c r="JE7" s="269" t="str">
        <f>IF(AND((RIGHT($JE$3,2)-'[1]Miter Profiles'!$AC$266-'[1]Outside Edges'!$B6)&gt;=5,'[1]Outside Edges'!$P6="Yes"),"Yes","No")</f>
        <v>Yes</v>
      </c>
      <c r="JF7" s="283" t="str">
        <f>IF(AND((RIGHT($JF$3,2)-'[1]Miter Profiles'!$AC$267-'[1]Outside Edges'!$B6)&gt;=5,'[1]Outside Edges'!$P6="Yes"),"Yes","No")</f>
        <v>Yes</v>
      </c>
      <c r="JG7" s="283" t="str">
        <f>IF(AND((RIGHT($JG$3,2)-'[1]Miter Profiles'!$AC$268-'[1]Outside Edges'!$B6)&gt;=5,'[1]Outside Edges'!$P6="Yes"),"Yes","No")</f>
        <v>Yes</v>
      </c>
      <c r="JH7" s="283" t="str">
        <f>IF(AND((RIGHT($JH$3,2)-'[1]Miter Profiles'!$AC$269-'[1]Outside Edges'!$B6)&gt;=5,'[1]Outside Edges'!$P6="Yes"),"Yes","No")</f>
        <v>Yes</v>
      </c>
      <c r="JI7" s="269" t="str">
        <f>IF(AND((RIGHT($JI$3,2)-'[1]Miter Profiles'!$AC$270-'[1]Outside Edges'!$B6)&gt;=5,'[1]Outside Edges'!$P6="Yes"),"Yes","No")</f>
        <v>Yes</v>
      </c>
      <c r="JJ7" s="269" t="str">
        <f>IF(AND((RIGHT($JJ$3,2)-'[1]Miter Profiles'!$AC$271-'[1]Outside Edges'!$B6)&gt;=5,'[1]Outside Edges'!$P6="Yes"),"Yes","No")</f>
        <v>Yes</v>
      </c>
      <c r="JK7" s="269" t="str">
        <f>IF(AND((RIGHT($JK$3,2)-'[1]Miter Profiles'!$AC$272-'[1]Outside Edges'!$B6)&gt;=5,'[1]Outside Edges'!$P6="Yes"),"Yes","No")</f>
        <v>Yes</v>
      </c>
      <c r="JL7" s="283" t="str">
        <f>IF(AND((RIGHT($JL$3,2)-'[1]Miter Profiles'!$AC$273-'[1]Outside Edges'!$B6)&gt;=5,'[1]Outside Edges'!$P6="Yes"),"Yes","No")</f>
        <v>Yes</v>
      </c>
      <c r="JM7" s="283" t="str">
        <f>IF(AND((RIGHT($JM$3,2)-'[1]Miter Profiles'!$AC$274-'[1]Outside Edges'!$B6)&gt;=5,'[1]Outside Edges'!$P6="Yes"),"Yes","No")</f>
        <v>Yes</v>
      </c>
      <c r="JN7" s="283" t="str">
        <f>IF(AND((RIGHT($JN$3,2)-'[1]Miter Profiles'!$AC$275-'[1]Outside Edges'!$B6)&gt;=5,'[1]Outside Edges'!$P6="Yes"),"Yes","No")</f>
        <v>Yes</v>
      </c>
      <c r="JO7" s="269" t="str">
        <f>IF(AND((RIGHT($JO$3,2)-'[1]Miter Profiles'!$AC$276-'[1]Outside Edges'!$B6)&gt;=5,'[1]Outside Edges'!$P6="Yes"),"Yes","No")</f>
        <v>Yes</v>
      </c>
      <c r="JP7" s="269" t="str">
        <f>IF(AND((RIGHT($JP$3,2)-'[1]Miter Profiles'!$AC$277-'[1]Outside Edges'!$B6)&gt;=5,'[1]Outside Edges'!$P6="Yes"),"Yes","No")</f>
        <v>Yes</v>
      </c>
      <c r="JQ7" s="269" t="str">
        <f>IF(AND((RIGHT($JQ$3,2)-'[1]Miter Profiles'!$AC$278-'[1]Outside Edges'!$B6)&gt;=5,'[1]Outside Edges'!$P6="Yes"),"Yes","No")</f>
        <v>Yes</v>
      </c>
      <c r="JR7" s="283" t="str">
        <f>IF(AND((RIGHT($JR$3,2)-'[1]Miter Profiles'!$AC$279-'[1]Outside Edges'!$B6)&gt;=5,'[1]Outside Edges'!$P6="Yes"),"Yes","No")</f>
        <v>No</v>
      </c>
      <c r="JS7" s="283" t="str">
        <f>IF(AND((RIGHT($JS$3,2)-'[1]Miter Profiles'!$AC$280-'[1]Outside Edges'!$B6)&gt;=5,'[1]Outside Edges'!$P6="Yes"),"Yes","No")</f>
        <v>Yes</v>
      </c>
      <c r="JT7" s="283" t="str">
        <f>IF(AND((RIGHT($JT$3,2)-'[1]Miter Profiles'!$AC$281-'[1]Outside Edges'!$B6)&gt;=5,'[1]Outside Edges'!$P6="Yes"),"Yes","No")</f>
        <v>Yes</v>
      </c>
      <c r="JU7" s="269" t="str">
        <f>IF(AND((RIGHT($JU$3,2)-'[1]Miter Profiles'!$AC$282-'[1]Outside Edges'!$B6)&gt;=5,'[1]Outside Edges'!$P6="Yes"),"Yes","No")</f>
        <v>No</v>
      </c>
      <c r="JV7" s="269" t="str">
        <f>IF(AND((RIGHT($JV$3,2)-'[1]Miter Profiles'!$AC$283-'[1]Outside Edges'!$B6)&gt;=5,'[1]Outside Edges'!$P6="Yes"),"Yes","No")</f>
        <v>Yes</v>
      </c>
      <c r="JW7" s="269" t="str">
        <f>IF(AND((RIGHT($JW$3,2)-'[1]Miter Profiles'!$AC$284-'[1]Outside Edges'!$B6)&gt;=5,'[1]Outside Edges'!$P6="Yes"),"Yes","No")</f>
        <v>Yes</v>
      </c>
      <c r="JX7" s="283" t="str">
        <f>IF(AND((RIGHT($JX$3,2)-'[1]Miter Profiles'!$AC$285-'[1]Outside Edges'!$B6)&gt;=5,'[1]Outside Edges'!$P6="Yes"),"Yes","No")</f>
        <v>Yes</v>
      </c>
      <c r="JY7" s="283" t="str">
        <f>IF(AND((RIGHT($JY$3,2)-'[1]Miter Profiles'!$AC$286-'[1]Outside Edges'!$B6)&gt;=5,'[1]Outside Edges'!$P6="Yes"),"Yes","No")</f>
        <v>Yes</v>
      </c>
      <c r="JZ7" s="283" t="str">
        <f>IF(AND((RIGHT($JZ$3,2)-'[1]Miter Profiles'!$AC$287-'[1]Outside Edges'!$B6)&gt;=5,'[1]Outside Edges'!$P6="Yes"),"Yes","No")</f>
        <v>Yes</v>
      </c>
      <c r="KA7" s="269" t="str">
        <f>IF(AND((RIGHT($KA$3,2)-'[1]Miter Profiles'!$AC$288-'[1]Outside Edges'!$B6)&gt;=5,'[1]Outside Edges'!$P6="Yes"),"Yes","No")</f>
        <v>Yes</v>
      </c>
      <c r="KB7" s="269" t="str">
        <f>IF(AND((RIGHT($KB$3,2)-'[1]Miter Profiles'!$AC$289-'[1]Outside Edges'!$B6)&gt;=5,'[1]Outside Edges'!$P6="Yes"),"Yes","No")</f>
        <v>Yes</v>
      </c>
      <c r="KC7" s="269" t="str">
        <f>IF(AND((RIGHT($KC$3,2)-'[1]Miter Profiles'!$AC$290-'[1]Outside Edges'!$B6)&gt;=5,'[1]Outside Edges'!$P6="Yes"),"Yes","No")</f>
        <v>Yes</v>
      </c>
      <c r="KD7" s="283" t="str">
        <f>IF(AND((RIGHT($KD$3,2)-'[1]Miter Profiles'!$AC$291-'[1]Outside Edges'!$B6)&gt;=5,'[1]Outside Edges'!$P6="Yes"),"Yes","No")</f>
        <v>Yes</v>
      </c>
      <c r="KE7" s="283" t="str">
        <f>IF(AND((RIGHT($KE$3,2)-'[1]Miter Profiles'!$AC$292-'[1]Outside Edges'!$B6)&gt;=5,'[1]Outside Edges'!$P6="Yes"),"Yes","No")</f>
        <v>Yes</v>
      </c>
      <c r="KF7" s="283" t="str">
        <f>IF(AND((RIGHT($KF$3,2)-'[1]Miter Profiles'!$AC$293-'[1]Outside Edges'!$B6)&gt;=5,'[1]Outside Edges'!$P6="Yes"),"Yes","No")</f>
        <v>Yes</v>
      </c>
      <c r="KG7" s="269" t="str">
        <f>IF(AND((RIGHT($KG$3,2)-'[1]Miter Profiles'!$AC$294-'[1]Outside Edges'!$B6)&gt;=5,'[1]Outside Edges'!$P6="Yes"),"Yes","No")</f>
        <v>Yes</v>
      </c>
      <c r="KH7" s="269" t="str">
        <f>IF(AND((RIGHT($KH$3,2)-'[1]Miter Profiles'!$AC$295-'[1]Outside Edges'!$B6)&gt;=5,'[1]Outside Edges'!$P6="Yes"),"Yes","No")</f>
        <v>Yes</v>
      </c>
      <c r="KI7" s="269" t="str">
        <f>IF(AND((RIGHT($KI$3,2)-'[1]Miter Profiles'!$AC$296-'[1]Outside Edges'!$B6)&gt;=5,'[1]Outside Edges'!$P6="Yes"),"Yes","No")</f>
        <v>Yes</v>
      </c>
      <c r="KJ7" s="283" t="str">
        <f>IF(AND((RIGHT($KJ$3,2)-'[1]Miter Profiles'!$AC$297-'[1]Outside Edges'!$B6)&gt;=5,'[1]Outside Edges'!$P6="Yes"),"Yes","No")</f>
        <v>Yes</v>
      </c>
      <c r="KK7" s="283" t="str">
        <f>IF(AND((RIGHT($KK$3,2)-'[1]Miter Profiles'!$AC$298-'[1]Outside Edges'!$B6)&gt;=5,'[1]Outside Edges'!$P6="Yes"),"Yes","No")</f>
        <v>Yes</v>
      </c>
      <c r="KL7" s="283" t="str">
        <f>IF(AND((RIGHT($KL$3,2)-'[1]Miter Profiles'!$AC$299-'[1]Outside Edges'!$B6)&gt;=5,'[1]Outside Edges'!$P6="Yes"),"Yes","No")</f>
        <v>Yes</v>
      </c>
      <c r="KM7" s="269" t="str">
        <f>IF(AND((RIGHT($KM$3,2)-'[1]Miter Profiles'!$AC$300-'[1]Outside Edges'!$B6)&gt;=5,'[1]Outside Edges'!$P6="Yes"),"Yes","No")</f>
        <v>Yes</v>
      </c>
      <c r="KN7" s="269" t="str">
        <f>IF(AND((RIGHT($KN$3,2)-'[1]Miter Profiles'!$AC$301-'[1]Outside Edges'!$B6)&gt;=5,'[1]Outside Edges'!$P6="Yes"),"Yes","No")</f>
        <v>Yes</v>
      </c>
      <c r="KO7" s="269" t="str">
        <f>IF(AND((RIGHT($KO$3,2)-'[1]Miter Profiles'!$AC$302-'[1]Outside Edges'!$B6)&gt;=5,'[1]Outside Edges'!$P6="Yes"),"Yes","No")</f>
        <v>Yes</v>
      </c>
      <c r="KP7" s="283" t="str">
        <f>IF(AND((RIGHT($KP$3,2)-'[1]Miter Profiles'!$AC$303-'[1]Outside Edges'!$B6)&gt;=5,'[1]Outside Edges'!$P6="Yes"),"Yes","No")</f>
        <v>Yes</v>
      </c>
      <c r="KQ7" s="283" t="str">
        <f>IF(AND((RIGHT($KQ$3,2)-'[1]Miter Profiles'!$AC$304-'[1]Outside Edges'!$B6)&gt;=5,'[1]Outside Edges'!$P6="Yes"),"Yes","No")</f>
        <v>Yes</v>
      </c>
      <c r="KR7" s="283" t="str">
        <f>IF(AND((RIGHT($KR$3,2)-'[1]Miter Profiles'!$AC$305-'[1]Outside Edges'!$B6)&gt;=5,'[1]Outside Edges'!$P6="Yes"),"Yes","No")</f>
        <v>Yes</v>
      </c>
      <c r="KS7" s="269" t="str">
        <f>IF(AND((RIGHT($KS$3,2)-'[1]Miter Profiles'!$AC$306-'[1]Outside Edges'!$B6)&gt;=5,'[1]Outside Edges'!$P6="Yes"),"Yes","No")</f>
        <v>Yes</v>
      </c>
      <c r="KT7" s="269" t="str">
        <f>IF(AND((RIGHT($KT$3,2)-'[1]Miter Profiles'!$AC$307-'[1]Outside Edges'!$B6)&gt;=5,'[1]Outside Edges'!$P6="Yes"),"Yes","No")</f>
        <v>Yes</v>
      </c>
      <c r="KU7" s="269" t="str">
        <f>IF(AND((RIGHT($KU$3,2)-'[1]Miter Profiles'!$AC$308-'[1]Outside Edges'!$B6)&gt;=5,'[1]Outside Edges'!$P6="Yes"),"Yes","No")</f>
        <v>Yes</v>
      </c>
      <c r="KV7" s="283" t="str">
        <f>IF(AND((RIGHT($KV$3,2)-'[1]Miter Profiles'!$AC$309-'[1]Outside Edges'!$B6)&gt;=5,'[1]Outside Edges'!$P6="Yes"),"Yes","No")</f>
        <v>Yes</v>
      </c>
      <c r="KW7" s="283" t="str">
        <f>IF(AND((RIGHT($KW$3,2)-'[1]Miter Profiles'!$AC$310-'[1]Outside Edges'!$B6)&gt;=5,'[1]Outside Edges'!$P6="Yes"),"Yes","No")</f>
        <v>Yes</v>
      </c>
      <c r="KX7" s="283" t="str">
        <f>IF(AND((RIGHT($KX$3,2)-'[1]Miter Profiles'!$AC$311-'[1]Outside Edges'!$B6)&gt;=5,'[1]Outside Edges'!$P6="Yes"),"Yes","No")</f>
        <v>Yes</v>
      </c>
      <c r="KY7" s="269" t="str">
        <f>IF(AND((RIGHT($KY$3,2)-'[1]Miter Profiles'!$AC$312-'[1]Outside Edges'!$B6)&gt;=5,'[1]Outside Edges'!$P6="Yes"),"Yes","No")</f>
        <v>Yes</v>
      </c>
      <c r="KZ7" s="269" t="str">
        <f>IF(AND((RIGHT($KZ$3,2)-'[1]Miter Profiles'!$AC$313-'[1]Outside Edges'!$B6)&gt;=5,'[1]Outside Edges'!$P6="Yes"),"Yes","No")</f>
        <v>Yes</v>
      </c>
      <c r="LA7" s="269" t="str">
        <f>IF(AND((RIGHT($LA$3,2)-'[1]Miter Profiles'!$AC$314-'[1]Outside Edges'!$B6)&gt;=5,'[1]Outside Edges'!$P6="Yes"),"Yes","No")</f>
        <v>Yes</v>
      </c>
      <c r="LB7" s="283" t="str">
        <f>IF(AND((RIGHT($LB$3,2)-'[1]Miter Profiles'!$AC$315-'[1]Outside Edges'!$B6)&gt;=5,'[1]Outside Edges'!$P6="Yes"),"Yes","No")</f>
        <v>Yes</v>
      </c>
      <c r="LC7" s="283" t="str">
        <f>IF(AND((RIGHT($LC$3,2)-'[1]Miter Profiles'!$AC$316-'[1]Outside Edges'!$B6)&gt;=5,'[1]Outside Edges'!$P6="Yes"),"Yes","No")</f>
        <v>Yes</v>
      </c>
      <c r="LD7" s="283" t="str">
        <f>IF(AND((RIGHT($LD$3,2)-'[1]Miter Profiles'!$AC$317-'[1]Outside Edges'!$B6)&gt;=5,'[1]Outside Edges'!$P6="Yes"),"Yes","No")</f>
        <v>Yes</v>
      </c>
      <c r="LE7" s="283" t="str">
        <f>IF(AND((RIGHT($LE$3,2)-'[1]Miter Profiles'!$AC$318-'[1]Outside Edges'!$B6)&gt;=5,'[1]Outside Edges'!$P6="Yes"),"Yes","No")</f>
        <v>Yes</v>
      </c>
      <c r="LF7" s="269" t="str">
        <f>IF(AND((RIGHT($LF$3,2)-'[1]Miter Profiles'!$AC$319-'[1]Outside Edges'!$B6)&gt;=5,'[1]Outside Edges'!$P6="Yes"),"Yes","No")</f>
        <v>Yes</v>
      </c>
      <c r="LG7" s="269" t="str">
        <f>IF(AND((RIGHT($LG$3,2)-'[1]Miter Profiles'!$AC$320-'[1]Outside Edges'!$B6)&gt;=5,'[1]Outside Edges'!$P6="Yes"),"Yes","No")</f>
        <v>Yes</v>
      </c>
      <c r="LH7" s="269" t="str">
        <f>IF(AND((RIGHT($LH$3,2)-'[1]Miter Profiles'!$AC$321-'[1]Outside Edges'!$B6)&gt;=5,'[1]Outside Edges'!$P6="Yes"),"Yes","No")</f>
        <v>Yes</v>
      </c>
      <c r="LI7" s="269" t="str">
        <f>IF(AND((RIGHT($LI$3,2)-'[1]Miter Profiles'!$AC$322-'[1]Outside Edges'!$B6)&gt;=5,'[1]Outside Edges'!$P6="Yes"),"Yes","No")</f>
        <v>Yes</v>
      </c>
      <c r="LJ7" s="283" t="str">
        <f>IF(AND((RIGHT($LJ$3,2)-'[1]Miter Profiles'!$AC$323-'[1]Outside Edges'!$B6)&gt;=5,'[1]Outside Edges'!$P6="Yes"),"Yes","No")</f>
        <v>Yes</v>
      </c>
      <c r="LK7" s="283" t="str">
        <f>IF(AND((RIGHT($LK$3,2)-'[1]Miter Profiles'!$AC$324-'[1]Outside Edges'!$B6)&gt;=5,'[1]Outside Edges'!$P6="Yes"),"Yes","No")</f>
        <v>Yes</v>
      </c>
      <c r="LL7" s="283" t="str">
        <f>IF(AND((RIGHT($LL$3,2)-'[1]Miter Profiles'!$AC$325-'[1]Outside Edges'!$B6)&gt;=5,'[1]Outside Edges'!$P6="Yes"),"Yes","No")</f>
        <v>Yes</v>
      </c>
      <c r="LM7" s="269" t="str">
        <f>IF(AND((RIGHT($LM$3,2)-'[1]Miter Profiles'!$AC$326-'[1]Outside Edges'!$B6)&gt;=5,'[1]Outside Edges'!$P6="Yes"),"Yes","No")</f>
        <v>Yes</v>
      </c>
      <c r="LN7" s="269" t="str">
        <f>IF(AND((RIGHT($LN$3,2)-'[1]Miter Profiles'!$AC$327-'[1]Outside Edges'!$B6)&gt;=5,'[1]Outside Edges'!$P6="Yes"),"Yes","No")</f>
        <v>Yes</v>
      </c>
      <c r="LO7" s="269" t="str">
        <f>IF(AND((RIGHT($LO$3,2)-'[1]Miter Profiles'!$AC$328-'[1]Outside Edges'!$B6)&gt;=5,'[1]Outside Edges'!$P6="Yes"),"Yes","No")</f>
        <v>Yes</v>
      </c>
      <c r="LP7" s="283" t="str">
        <f>IF(AND((RIGHT($LP$3,2)-'[1]Miter Profiles'!$AC$329-'[1]Outside Edges'!$B6)&gt;=5,'[1]Outside Edges'!$P6="Yes"),"Yes","No")</f>
        <v>Yes</v>
      </c>
      <c r="LQ7" s="283" t="str">
        <f>IF(AND((RIGHT($LQ$3,2)-'[1]Miter Profiles'!$AC$330-'[1]Outside Edges'!$B6)&gt;=5,'[1]Outside Edges'!$P6="Yes"),"Yes","No")</f>
        <v>Yes</v>
      </c>
      <c r="LR7" s="283" t="str">
        <f>IF(AND((RIGHT($LR$3,2)-'[1]Miter Profiles'!$AC$331-'[1]Outside Edges'!$B6)&gt;=5,'[1]Outside Edges'!$P6="Yes"),"Yes","No")</f>
        <v>Yes</v>
      </c>
      <c r="LS7" s="269" t="str">
        <f>IF(AND((RIGHT($LS$3,2)-'[1]Miter Profiles'!$AC$332-'[1]Outside Edges'!$B6)&gt;=5,'[1]Outside Edges'!$P6="Yes"),"Yes","No")</f>
        <v>Yes</v>
      </c>
      <c r="LT7" s="269" t="str">
        <f>IF(AND((RIGHT($LT$3,2)-'[1]Miter Profiles'!$AC$333-'[1]Outside Edges'!$B6)&gt;=5,'[1]Outside Edges'!$P6="Yes"),"Yes","No")</f>
        <v>Yes</v>
      </c>
      <c r="LU7" s="269" t="str">
        <f>IF(AND((RIGHT($LU$3,2)-'[1]Miter Profiles'!$AC$334-'[1]Outside Edges'!$B6)&gt;=5,'[1]Outside Edges'!$P6="Yes"),"Yes","No")</f>
        <v>Yes</v>
      </c>
      <c r="LV7" s="283" t="str">
        <f>IF(AND((RIGHT($LV$3,2)-'[1]Miter Profiles'!$AC$335-'[1]Outside Edges'!$B6)&gt;=5,'[1]Outside Edges'!$P6="Yes"),"Yes","No")</f>
        <v>Yes</v>
      </c>
      <c r="LW7" s="283" t="str">
        <f>IF(AND((RIGHT($LW$3,2)-'[1]Miter Profiles'!$AC$336-'[1]Outside Edges'!$B6)&gt;=5,'[1]Outside Edges'!$P6="Yes"),"Yes","No")</f>
        <v>Yes</v>
      </c>
      <c r="LX7" s="283" t="str">
        <f>IF(AND((RIGHT($LX$3,2)-'[1]Miter Profiles'!$AC$337-'[1]Outside Edges'!$B6)&gt;=5,'[1]Outside Edges'!$P6="Yes"),"Yes","No")</f>
        <v>Yes</v>
      </c>
      <c r="LY7" s="269" t="str">
        <f>IF(AND((RIGHT($LY$3,2)-'[1]Miter Profiles'!$AC$338-'[1]Outside Edges'!$B6)&gt;=5,'[1]Outside Edges'!$P6="Yes"),"Yes","No")</f>
        <v>Yes</v>
      </c>
      <c r="LZ7" s="269" t="str">
        <f>IF(AND((RIGHT($LZ$3,2)-'[1]Miter Profiles'!$AC$339-'[1]Outside Edges'!$B6)&gt;=5,'[1]Outside Edges'!$P6="Yes"),"Yes","No")</f>
        <v>Yes</v>
      </c>
      <c r="MA7" s="269" t="str">
        <f>IF(AND((RIGHT($MA$3,2)-'[1]Miter Profiles'!$AC$340-'[1]Outside Edges'!$B6)&gt;=5,'[1]Outside Edges'!$P6="Yes"),"Yes","No")</f>
        <v>Yes</v>
      </c>
      <c r="MB7" s="283" t="str">
        <f>IF(AND((RIGHT($MB$3,2)-'[1]Miter Profiles'!$AC$341-'[1]Outside Edges'!$B6)&gt;=5,'[1]Outside Edges'!$P6="Yes"),"Yes","No")</f>
        <v>Yes</v>
      </c>
      <c r="MC7" s="283" t="str">
        <f>IF(AND((RIGHT($MC$3,2)-'[1]Miter Profiles'!$AC$342-'[1]Outside Edges'!$B6)&gt;=5,'[1]Outside Edges'!$P6="Yes"),"Yes","No")</f>
        <v>Yes</v>
      </c>
      <c r="MD7" s="283" t="str">
        <f>IF(AND((RIGHT($MD$3,2)-'[1]Miter Profiles'!$AC$343-'[1]Outside Edges'!$B6)&gt;=5,'[1]Outside Edges'!$P6="Yes"),"Yes","No")</f>
        <v>Yes</v>
      </c>
      <c r="ME7" s="269" t="str">
        <f>IF(AND((RIGHT($ME$3,2)-'[1]Miter Profiles'!$AC$344-'[1]Outside Edges'!$B6)&gt;=5,'[1]Outside Edges'!$P6="Yes"),"Yes","No")</f>
        <v>Yes</v>
      </c>
      <c r="MF7" s="269" t="str">
        <f>IF(AND((RIGHT($MF$3,2)-'[1]Miter Profiles'!$AC$345-'[1]Outside Edges'!$B6)&gt;=5,'[1]Outside Edges'!$P6="Yes"),"Yes","No")</f>
        <v>Yes</v>
      </c>
      <c r="MG7" s="269" t="str">
        <f>IF(AND((RIGHT($MG$3,2)-'[1]Miter Profiles'!$AC$346-'[1]Outside Edges'!$B6)&gt;=5,'[1]Outside Edges'!$P6="Yes"),"Yes","No")</f>
        <v>Yes</v>
      </c>
      <c r="MH7" s="283" t="str">
        <f>IF(AND((RIGHT($MH$3,2)-'[1]Miter Profiles'!$AC$347-'[1]Outside Edges'!$B6)&gt;=5,'[1]Outside Edges'!$P6="Yes"),"Yes","No")</f>
        <v>Yes</v>
      </c>
      <c r="MI7" s="283" t="str">
        <f>IF(AND((RIGHT($MI$3,2)-'[1]Miter Profiles'!$AC$348-'[1]Outside Edges'!$B6)&gt;=5,'[1]Outside Edges'!$P6="Yes"),"Yes","No")</f>
        <v>Yes</v>
      </c>
      <c r="MJ7" s="283" t="str">
        <f>IF(AND((RIGHT($MJ$3,2)-'[1]Miter Profiles'!$AC$349-'[1]Outside Edges'!$B6)&gt;=5,'[1]Outside Edges'!$P6="Yes"),"Yes","No")</f>
        <v>Yes</v>
      </c>
      <c r="MK7" s="269" t="str">
        <f>IF(AND((RIGHT($MK$3,2)-'[1]Miter Profiles'!$AC$350-'[1]Outside Edges'!$B6)&gt;=5,'[1]Outside Edges'!$P6="Yes"),"Yes","No")</f>
        <v>Yes</v>
      </c>
      <c r="ML7" s="269" t="str">
        <f>IF(AND((RIGHT($ML$3,2)-'[1]Miter Profiles'!$AC$351-'[1]Outside Edges'!$B6)&gt;=5,'[1]Outside Edges'!$P6="Yes"),"Yes","No")</f>
        <v>Yes</v>
      </c>
      <c r="MM7" s="269" t="str">
        <f>IF(AND((RIGHT($MM$3,2)-'[1]Miter Profiles'!$AC$352-'[1]Outside Edges'!$B6)&gt;=5,'[1]Outside Edges'!$P6="Yes"),"Yes","No")</f>
        <v>Yes</v>
      </c>
      <c r="MN7" s="283" t="str">
        <f>IF(AND((RIGHT($MK$3,2)-'[1]Miter Profiles'!$AC$350-'[1]Outside Edges'!$B6)&gt;=5,'[1]Outside Edges'!$P6="Yes"),"Yes","No")</f>
        <v>Yes</v>
      </c>
      <c r="MO7" s="283" t="str">
        <f>IF(AND((RIGHT($ML$3,2)-'[1]Miter Profiles'!$AC$351-'[1]Outside Edges'!$B6)&gt;=5,'[1]Outside Edges'!$P6="Yes"),"Yes","No")</f>
        <v>Yes</v>
      </c>
      <c r="MP7" s="283" t="str">
        <f>IF(AND((RIGHT($MM$3,2)-'[1]Miter Profiles'!$AC$352-'[1]Outside Edges'!$B6)&gt;=5,'[1]Outside Edges'!$P6="Yes"),"Yes","No")</f>
        <v>Yes</v>
      </c>
    </row>
    <row r="8" spans="1:354" ht="15.75" customHeight="1" thickBot="1" x14ac:dyDescent="0.3">
      <c r="A8" s="8" t="str">
        <f>IF('[1]Outside Edges'!$A7&lt;&gt;"",'[1]Outside Edges'!$A7,"")</f>
        <v>D5</v>
      </c>
      <c r="B8" s="10" t="str">
        <f>IF(AND((RIGHT($B$3,2)-'[1]Miter Profiles'!$AC$3-'[1]Outside Edges'!$B7)&gt;=5,'[1]Outside Edges'!$P7="Yes"),"Yes","No")</f>
        <v>No</v>
      </c>
      <c r="C8" s="10" t="str">
        <f>IF(AND((RIGHT($C$3,2)-'[1]Miter Profiles'!$AC$4-'[1]Outside Edges'!$B7)&gt;=5,'[1]Outside Edges'!$P7="Yes"),"Yes","No")</f>
        <v>No</v>
      </c>
      <c r="D8" s="85" t="str">
        <f>IF(AND((RIGHT($D$3,2)-'[1]Miter Profiles'!$AC$5-'[1]Outside Edges'!$B7)&gt;=5,'[1]Outside Edges'!$P7="Yes"),"Yes","No")</f>
        <v>No</v>
      </c>
      <c r="E8" s="86" t="str">
        <f>IF(AND((RIGHT($E$3,2)-'[1]Miter Profiles'!$AC$6-'[1]Outside Edges'!$B7)&gt;=5,'[1]Outside Edges'!$P7="Yes"),"Yes","No")</f>
        <v>No</v>
      </c>
      <c r="F8" s="11" t="str">
        <f>IF(AND((RIGHT($F$3,2)-'[1]Miter Profiles'!$AC$7-'[1]Outside Edges'!$B7)&gt;=5,'[1]Outside Edges'!$P7="Yes"),"Yes","No")</f>
        <v>No</v>
      </c>
      <c r="G8" s="87" t="str">
        <f>IF(AND((RIGHT($G$3,2)-'[1]Miter Profiles'!$AC$8-'[1]Outside Edges'!$B7)&gt;=5,'[1]Outside Edges'!$P7="Yes"),"Yes","No")</f>
        <v>No</v>
      </c>
      <c r="H8" s="10" t="str">
        <f>IF(AND((RIGHT($H$3,2)-'[1]Miter Profiles'!$AC$9-'[1]Outside Edges'!$B7)&gt;=5,'[1]Outside Edges'!$P7="Yes"),"Yes","No")</f>
        <v>No</v>
      </c>
      <c r="I8" s="10" t="str">
        <f>IF(AND((RIGHT($I$3,2)-'[1]Miter Profiles'!$AC$10-'[1]Outside Edges'!$B7)&gt;=5,'[1]Outside Edges'!$P7="Yes"),"Yes","No")</f>
        <v>No</v>
      </c>
      <c r="J8" s="85" t="str">
        <f>IF(AND((RIGHT($J$3,2)-'[1]Miter Profiles'!$AC$11-'[1]Outside Edges'!$B7)&gt;=5,'[1]Outside Edges'!$P7="Yes"),"Yes","No")</f>
        <v>No</v>
      </c>
      <c r="K8" s="86" t="str">
        <f>IF(AND((RIGHT($K$3,2)-'[1]Miter Profiles'!$AC$12-'[1]Outside Edges'!$B7)&gt;=5,'[1]Outside Edges'!$P7="Yes"),"Yes","No")</f>
        <v>No</v>
      </c>
      <c r="L8" s="11" t="str">
        <f>IF(AND((RIGHT($L$3,2)-'[1]Miter Profiles'!$AC$13-'[1]Outside Edges'!$B7)&gt;=5,'[1]Outside Edges'!$P7="Yes"),"Yes","No")</f>
        <v>No</v>
      </c>
      <c r="M8" s="87" t="str">
        <f>IF(AND((RIGHT($M$3,2)-'[1]Miter Profiles'!$AC$14-'[1]Outside Edges'!$B7)&gt;=5,'[1]Outside Edges'!$P7="Yes"),"Yes","No")</f>
        <v>No</v>
      </c>
      <c r="N8" s="10" t="str">
        <f>IF(AND((RIGHT($N$3,2)-'[1]Miter Profiles'!$AC$15-'[1]Outside Edges'!$B7)&gt;=4,'[1]Outside Edges'!$P7="Yes"),"Yes","No")</f>
        <v>No</v>
      </c>
      <c r="O8" s="10" t="str">
        <f>IF(AND((RIGHT($O$3,2)-'[1]Miter Profiles'!$AC$16-'[1]Outside Edges'!$B7)&gt;=5,'[1]Outside Edges'!$P7="Yes"),"Yes","No")</f>
        <v>No</v>
      </c>
      <c r="P8" s="85" t="str">
        <f>IF(AND((RIGHT($P$3,2)-'[1]Miter Profiles'!$AC$17-'[1]Outside Edges'!$B7)&gt;=5,'[1]Outside Edges'!$P7="Yes"),"Yes","No")</f>
        <v>No</v>
      </c>
      <c r="Q8" s="86" t="str">
        <f>IF(AND((RIGHT($Q$3,2)-'[1]Miter Profiles'!$AC$18-'[1]Outside Edges'!$B7)&gt;=5,'[1]Outside Edges'!$P7="Yes"),"Yes","No")</f>
        <v>No</v>
      </c>
      <c r="R8" s="11" t="str">
        <f>IF(AND((RIGHT($R$3,2)-'[1]Miter Profiles'!$AC$19-'[1]Outside Edges'!$B7)&gt;=5,'[1]Outside Edges'!$P7="Yes"),"Yes","No")</f>
        <v>No</v>
      </c>
      <c r="S8" s="87" t="str">
        <f>IF(AND((RIGHT($S$3,2)-'[1]Miter Profiles'!$AC$20-'[1]Outside Edges'!$B7)&gt;=5,'[1]Outside Edges'!$P7="Yes"),"Yes","No")</f>
        <v>No</v>
      </c>
      <c r="T8" s="10" t="str">
        <f>IF(AND((RIGHT($T$3,2)-'[1]Miter Profiles'!$AC$21-'[1]Outside Edges'!$B7)&gt;=5,'[1]Outside Edges'!$P7="Yes"),"Yes","No")</f>
        <v>No</v>
      </c>
      <c r="U8" s="10" t="str">
        <f>IF(AND((RIGHT($U$3,2)-'[1]Miter Profiles'!$AC$22-'[1]Outside Edges'!$B7)&gt;=5,'[1]Outside Edges'!$P7="Yes"),"Yes","No")</f>
        <v>No</v>
      </c>
      <c r="V8" s="85" t="str">
        <f>IF(AND((RIGHT($V$3,2)-'[1]Miter Profiles'!$AC$23-'[1]Outside Edges'!$B7)&gt;=5,'[1]Outside Edges'!$P7="Yes"),"Yes","No")</f>
        <v>No</v>
      </c>
      <c r="W8" s="86" t="str">
        <f>IF(AND((RIGHT($W$3,2)-'[1]Miter Profiles'!$AC$24-'[1]Outside Edges'!$B7)&gt;=5,'[1]Outside Edges'!$P7="Yes"),"Yes","No")</f>
        <v>No</v>
      </c>
      <c r="X8" s="11" t="str">
        <f>IF(AND((RIGHT($X$3,2)-'[1]Miter Profiles'!$AC$25-'[1]Outside Edges'!$B7)&gt;=5,'[1]Outside Edges'!$P7="Yes"),"Yes","No")</f>
        <v>No</v>
      </c>
      <c r="Y8" s="87" t="str">
        <f>IF(AND((RIGHT($Y$3,2)-'[1]Miter Profiles'!$AC$26-'[1]Outside Edges'!$B7)&gt;=5,'[1]Outside Edges'!$P7="Yes"),"Yes","No")</f>
        <v>No</v>
      </c>
      <c r="Z8" s="10" t="str">
        <f>IF(AND((RIGHT($Z$3,2)-'[1]Miter Profiles'!$AC$27-'[1]Outside Edges'!$B7)&gt;=5,'[1]Outside Edges'!$P7="Yes"),"Yes","No")</f>
        <v>No</v>
      </c>
      <c r="AA8" s="10" t="str">
        <f>IF(AND((RIGHT($AA$3,2)-'[1]Miter Profiles'!$AC$28-'[1]Outside Edges'!$B7)&gt;=5,'[1]Outside Edges'!$P7="Yes"),"Yes","No")</f>
        <v>No</v>
      </c>
      <c r="AB8" s="85" t="str">
        <f>IF(AND((RIGHT($AB$3,2)-'[1]Miter Profiles'!$AC$29-'[1]Outside Edges'!$B7)&gt;=5,'[1]Outside Edges'!$P7="Yes"),"Yes","No")</f>
        <v>No</v>
      </c>
      <c r="AC8" s="86" t="str">
        <f>IF(AND((RIGHT($AC$3,2)-'[1]Miter Profiles'!$AC$30-'[1]Outside Edges'!$B7)&gt;=5,'[1]Outside Edges'!$P7="Yes"),"Yes","No")</f>
        <v>No</v>
      </c>
      <c r="AD8" s="11" t="str">
        <f>IF(AND((RIGHT($AD$3,2)-'[1]Miter Profiles'!$AC$31-'[1]Outside Edges'!$B7)&gt;=5,'[1]Outside Edges'!$P7="Yes"),"Yes","No")</f>
        <v>No</v>
      </c>
      <c r="AE8" s="87" t="str">
        <f>IF(AND((RIGHT($AE$3,2)-'[1]Miter Profiles'!$AC$32-'[1]Outside Edges'!$B7)&gt;=5,'[1]Outside Edges'!$P7="Yes"),"Yes","No")</f>
        <v>No</v>
      </c>
      <c r="AF8" s="10" t="str">
        <f>IF(AND((RIGHT($AF$3,2)-'[1]Miter Profiles'!$AC$33-'[1]Outside Edges'!$B7)&gt;=5,'[1]Outside Edges'!$P7="Yes"),"Yes","No")</f>
        <v>No</v>
      </c>
      <c r="AG8" s="10" t="str">
        <f>IF(AND((RIGHT($AG$3,2)-'[1]Miter Profiles'!$AC$34-'[1]Outside Edges'!$B7)&gt;=5,'[1]Outside Edges'!$P7="Yes"),"Yes","No")</f>
        <v>No</v>
      </c>
      <c r="AH8" s="85" t="str">
        <f>IF(AND((RIGHT($AH$3,2)-'[1]Miter Profiles'!$AC$35-'[1]Outside Edges'!$B7)&gt;=5,'[1]Outside Edges'!$P7="Yes"),"Yes","No")</f>
        <v>No</v>
      </c>
      <c r="AI8" s="86" t="str">
        <f>IF(AND((RIGHT($AI$3,2)-'[1]Miter Profiles'!$AC$36-'[1]Outside Edges'!$B7)&gt;=5,'[1]Outside Edges'!$P7="Yes"),"Yes","No")</f>
        <v>No</v>
      </c>
      <c r="AJ8" s="11" t="str">
        <f>IF(AND((RIGHT($AJ$3,2)-'[1]Miter Profiles'!$AC$37-'[1]Outside Edges'!$B7)&gt;=5,'[1]Outside Edges'!$P7="Yes"),"Yes","No")</f>
        <v>No</v>
      </c>
      <c r="AK8" s="87" t="str">
        <f>IF(AND((RIGHT($AK$3,2)-'[1]Miter Profiles'!$AC$38-'[1]Outside Edges'!$B7)&gt;=5,'[1]Outside Edges'!$P7="Yes"),"Yes","No")</f>
        <v>No</v>
      </c>
      <c r="AL8" s="10" t="str">
        <f>IF(AND((RIGHT($AL$3,2)-'[1]Miter Profiles'!$AC$39-'[1]Outside Edges'!$B7)&gt;=5,'[1]Outside Edges'!$P7="Yes"),"Yes","No")</f>
        <v>No</v>
      </c>
      <c r="AM8" s="10" t="str">
        <f>IF(AND((RIGHT($AM$3,2)-'[1]Miter Profiles'!$AC$40-'[1]Outside Edges'!$B7)&gt;=5,'[1]Outside Edges'!$P7="Yes"),"Yes","No")</f>
        <v>No</v>
      </c>
      <c r="AN8" s="85" t="str">
        <f>IF(AND((RIGHT($AN$3,2)-'[1]Miter Profiles'!$AC$41-'[1]Outside Edges'!$B7)&gt;=5,'[1]Outside Edges'!$P7="Yes"),"Yes","No")</f>
        <v>No</v>
      </c>
      <c r="AO8" s="86" t="str">
        <f>IF(AND((RIGHT($AO$3,2)-'[1]Miter Profiles'!$AC$42-'[1]Outside Edges'!$B7)&gt;=5,'[1]Outside Edges'!$P7="Yes"),"Yes","No")</f>
        <v>No</v>
      </c>
      <c r="AP8" s="11" t="str">
        <f>IF(AND((RIGHT($AP$3,2)-'[1]Miter Profiles'!$AC$43-'[1]Outside Edges'!$B7)&gt;=5,'[1]Outside Edges'!$P7="Yes"),"Yes","No")</f>
        <v>No</v>
      </c>
      <c r="AQ8" s="87" t="str">
        <f>IF(AND((RIGHT($AQ$3,2)-'[1]Miter Profiles'!$AC$44-'[1]Outside Edges'!$B7)&gt;=5,'[1]Outside Edges'!$P7="Yes"),"Yes","No")</f>
        <v>No</v>
      </c>
      <c r="AR8" s="10" t="str">
        <f>IF(AND((RIGHT($AR$3,2)-'[1]Miter Profiles'!$AC$45-'[1]Outside Edges'!$B7)&gt;=5,'[1]Outside Edges'!$P7="Yes"),"Yes","No")</f>
        <v>No</v>
      </c>
      <c r="AS8" s="10" t="str">
        <f>IF(AND((RIGHT($AS$3,2)-'[1]Miter Profiles'!$AC$46-'[1]Outside Edges'!$B7)&gt;=5,'[1]Outside Edges'!$P7="Yes"),"Yes","No")</f>
        <v>No</v>
      </c>
      <c r="AT8" s="85" t="str">
        <f>IF(AND((RIGHT($AT$3,2)-'[1]Miter Profiles'!$AC$47-'[1]Outside Edges'!$B7)&gt;=5,'[1]Outside Edges'!$P7="Yes"),"Yes","No")</f>
        <v>No</v>
      </c>
      <c r="AU8" s="86" t="str">
        <f>IF(AND((RIGHT($AU$3,2)-'[1]Miter Profiles'!$AC$48-'[1]Outside Edges'!$B7)&gt;=5,'[1]Outside Edges'!$P7="Yes"),"Yes","No")</f>
        <v>No</v>
      </c>
      <c r="AV8" s="11" t="str">
        <f>IF(AND((RIGHT($AV$3,2)-'[1]Miter Profiles'!$AC$49-'[1]Outside Edges'!$B7)&gt;=5,'[1]Outside Edges'!$P7="Yes"),"Yes","No")</f>
        <v>No</v>
      </c>
      <c r="AW8" s="87" t="str">
        <f>IF(AND((RIGHT($AW$3,2)-'[1]Miter Profiles'!$AC$50-'[1]Outside Edges'!$B7)&gt;=5,'[1]Outside Edges'!$P7="Yes"),"Yes","No")</f>
        <v>No</v>
      </c>
      <c r="AX8" s="10" t="str">
        <f>IF(AND((RIGHT($AX$3,2)-'[1]Miter Profiles'!$AC$51-'[1]Outside Edges'!$B7)&gt;=5,'[1]Outside Edges'!$P7="Yes"),"Yes","No")</f>
        <v>No</v>
      </c>
      <c r="AY8" s="10" t="str">
        <f>IF(AND((RIGHT($AY$3,2)-'[1]Miter Profiles'!$AC$52-'[1]Outside Edges'!$B7)&gt;=5,'[1]Outside Edges'!$P7="Yes"),"Yes","No")</f>
        <v>No</v>
      </c>
      <c r="AZ8" s="85" t="str">
        <f>IF(AND((RIGHT($AZ$3,2)-'[1]Miter Profiles'!$AC$53-'[1]Outside Edges'!$B7)&gt;=5,'[1]Outside Edges'!$P7="Yes"),"Yes","No")</f>
        <v>No</v>
      </c>
      <c r="BA8" s="86" t="str">
        <f>IF(AND((RIGHT($BA$3,2)-'[1]Miter Profiles'!$AC$54-'[1]Outside Edges'!$B7)&gt;=5,'[1]Outside Edges'!$P7="Yes"),"Yes","No")</f>
        <v>No</v>
      </c>
      <c r="BB8" s="11" t="str">
        <f>IF(AND((RIGHT($BB$3,2)-'[1]Miter Profiles'!$AC$55-'[1]Outside Edges'!$B7)&gt;=5,'[1]Outside Edges'!$P7="Yes"),"Yes","No")</f>
        <v>No</v>
      </c>
      <c r="BC8" s="87" t="str">
        <f>IF(AND((RIGHT($BC$3,2)-'[1]Miter Profiles'!$AC$56-'[1]Outside Edges'!$B7)&gt;=5,'[1]Outside Edges'!$P7="Yes"),"Yes","No")</f>
        <v>No</v>
      </c>
      <c r="BD8" s="10" t="str">
        <f>IF(AND((RIGHT($BD$3,2)-'[1]Miter Profiles'!$AC$57-'[1]Outside Edges'!$B7)&gt;=5,'[1]Outside Edges'!$P7="Yes"),"Yes","No")</f>
        <v>No</v>
      </c>
      <c r="BE8" s="10" t="str">
        <f>IF(AND((RIGHT($BE$3,2)-'[1]Miter Profiles'!$AC$58-'[1]Outside Edges'!$B7)&gt;=5,'[1]Outside Edges'!$P7="Yes"),"Yes","No")</f>
        <v>No</v>
      </c>
      <c r="BF8" s="85" t="str">
        <f>IF(AND((RIGHT($BF$3,2)-'[1]Miter Profiles'!$AC$59-'[1]Outside Edges'!$B7)&gt;=5,'[1]Outside Edges'!$P7="Yes"),"Yes","No")</f>
        <v>No</v>
      </c>
      <c r="BG8" s="86" t="str">
        <f>IF(AND((RIGHT($BG$3,2)-'[1]Miter Profiles'!$AC$60-'[1]Outside Edges'!$B7)&gt;=5,'[1]Outside Edges'!$P7="Yes"),"Yes","No")</f>
        <v>No</v>
      </c>
      <c r="BH8" s="11" t="str">
        <f>IF(AND((RIGHT($BH$3,2)-'[1]Miter Profiles'!$AC$61-'[1]Outside Edges'!$B7)&gt;=5,'[1]Outside Edges'!$P7="Yes"),"Yes","No")</f>
        <v>No</v>
      </c>
      <c r="BI8" s="87" t="str">
        <f>IF(AND((RIGHT($BI$3,2)-'[1]Miter Profiles'!$AC$62-'[1]Outside Edges'!$B7)&gt;=5,'[1]Outside Edges'!$P7="Yes"),"Yes","No")</f>
        <v>No</v>
      </c>
      <c r="BJ8" s="10" t="str">
        <f>IF(AND((RIGHT($BJ$3,2)-'[1]Miter Profiles'!$AC$63-'[1]Outside Edges'!$B7)&gt;=5,'[1]Outside Edges'!$P7="Yes"),"Yes","No")</f>
        <v>No</v>
      </c>
      <c r="BK8" s="10" t="str">
        <f>IF(AND((RIGHT($BK$3,2)-'[1]Miter Profiles'!$AC$64-'[1]Outside Edges'!$B7)&gt;=5,'[1]Outside Edges'!$P7="Yes"),"Yes","No")</f>
        <v>No</v>
      </c>
      <c r="BL8" s="85" t="str">
        <f>IF(AND((RIGHT($BL$3,2)-'[1]Miter Profiles'!$AC$65-'[1]Outside Edges'!$B7)&gt;=5,'[1]Outside Edges'!$P7="Yes"),"Yes","No")</f>
        <v>No</v>
      </c>
      <c r="BM8" s="86" t="str">
        <f>IF(AND((RIGHT($BM$3,2)-'[1]Miter Profiles'!$AC$66-'[1]Outside Edges'!$B7)&gt;=5,'[1]Outside Edges'!$P7="Yes"),"Yes","No")</f>
        <v>No</v>
      </c>
      <c r="BN8" s="11" t="str">
        <f>IF(AND((RIGHT($BN$3,2)-'[1]Miter Profiles'!$AC$67-'[1]Outside Edges'!$B7)&gt;=5,'[1]Outside Edges'!$P7="Yes"),"Yes","No")</f>
        <v>No</v>
      </c>
      <c r="BO8" s="87" t="str">
        <f>IF(AND((RIGHT($BO$3,2)-'[1]Miter Profiles'!$AC$68-'[1]Outside Edges'!$B7)&gt;=5,'[1]Outside Edges'!$P7="Yes"),"Yes","No")</f>
        <v>No</v>
      </c>
      <c r="BP8" s="10" t="str">
        <f>IF(AND((RIGHT($BP$3,2)-'[1]Miter Profiles'!$AC$69-'[1]Outside Edges'!$B7)&gt;=5,'[1]Outside Edges'!$P7="Yes"),"Yes","No")</f>
        <v>No</v>
      </c>
      <c r="BQ8" s="10" t="str">
        <f>IF(AND((RIGHT($BQ$3,2)-'[1]Miter Profiles'!$AC$70-'[1]Outside Edges'!$B7)&gt;=5,'[1]Outside Edges'!$P7="Yes"),"Yes","No")</f>
        <v>No</v>
      </c>
      <c r="BR8" s="85" t="str">
        <f>IF(AND((RIGHT($BR$3,2)-'[1]Miter Profiles'!$AC$71-'[1]Outside Edges'!$B7)&gt;=5,'[1]Outside Edges'!$P7="Yes"),"Yes","No")</f>
        <v>No</v>
      </c>
      <c r="BS8" s="86" t="str">
        <f>IF(AND((RIGHT($BS$3,2)-'[1]Miter Profiles'!$AC$72-'[1]Outside Edges'!$B7)&gt;=5,'[1]Outside Edges'!$P7="Yes"),"Yes","No")</f>
        <v>No</v>
      </c>
      <c r="BT8" s="11" t="str">
        <f>IF(AND((RIGHT($BT$3,2)-'[1]Miter Profiles'!$AC$73-'[1]Outside Edges'!$B7)&gt;=5,'[1]Outside Edges'!$P7="Yes"),"Yes","No")</f>
        <v>No</v>
      </c>
      <c r="BU8" s="87" t="str">
        <f>IF(AND((RIGHT($BU$3,2)-'[1]Miter Profiles'!$AC$74-'[1]Outside Edges'!$B7)&gt;=5,'[1]Outside Edges'!$P7="Yes"),"Yes","No")</f>
        <v>No</v>
      </c>
      <c r="BV8" s="10" t="str">
        <f>IF(AND((RIGHT($BV$3,2)-'[1]Miter Profiles'!$AC$75-'[1]Outside Edges'!$B7)&gt;=5,'[1]Outside Edges'!$P7="Yes"),"Yes","No")</f>
        <v>No</v>
      </c>
      <c r="BW8" s="10" t="str">
        <f>IF(AND((RIGHT($BW$3,2)-'[1]Miter Profiles'!$AC$76-'[1]Outside Edges'!$B7)&gt;=5,'[1]Outside Edges'!$P7="Yes"),"Yes","No")</f>
        <v>No</v>
      </c>
      <c r="BX8" s="85" t="str">
        <f>IF(AND((RIGHT($BX$3,2)-'[1]Miter Profiles'!$AC$77-'[1]Outside Edges'!$B7)&gt;=5,'[1]Outside Edges'!$P7="Yes"),"Yes","No")</f>
        <v>No</v>
      </c>
      <c r="BY8" s="86" t="str">
        <f>IF(AND((RIGHT($BY$3,2)-'[1]Miter Profiles'!$AC$78-'[1]Outside Edges'!$B7)&gt;=5,'[1]Outside Edges'!$P7="Yes"),"Yes","No")</f>
        <v>No</v>
      </c>
      <c r="BZ8" s="11" t="str">
        <f>IF(AND((RIGHT($BZ$3,2)-'[1]Miter Profiles'!$AC$79-'[1]Outside Edges'!$B7)&gt;=5,'[1]Outside Edges'!$P7="Yes"),"Yes","No")</f>
        <v>No</v>
      </c>
      <c r="CA8" s="87" t="str">
        <f>IF(AND((RIGHT($CA$3,2)-'[1]Miter Profiles'!$AC$80-'[1]Outside Edges'!$B7)&gt;=5,'[1]Outside Edges'!$P7="Yes"),"Yes","No")</f>
        <v>No</v>
      </c>
      <c r="CB8" s="10" t="str">
        <f>IF(AND((RIGHT($CB$3,2)-'[1]Miter Profiles'!$AC$81-'[1]Outside Edges'!$B7)&gt;=5,'[1]Outside Edges'!$P7="Yes"),"Yes","No")</f>
        <v>No</v>
      </c>
      <c r="CC8" s="10" t="str">
        <f>IF(AND((RIGHT($CC$3,2)-'[1]Miter Profiles'!$AC$82-'[1]Outside Edges'!$B7)&gt;=5,'[1]Outside Edges'!$P7="Yes"),"Yes","No")</f>
        <v>No</v>
      </c>
      <c r="CD8" s="85" t="str">
        <f>IF(AND((RIGHT($CD$3,2)-'[1]Miter Profiles'!$AC$83-'[1]Outside Edges'!$B7)&gt;=5,'[1]Outside Edges'!$P7="Yes"),"Yes","No")</f>
        <v>No</v>
      </c>
      <c r="CE8" s="86" t="str">
        <f>IF(AND((RIGHT($CE$3,2)-'[1]Miter Profiles'!$AC$84-'[1]Outside Edges'!$B7)&gt;=5,'[1]Outside Edges'!$P7="Yes"),"Yes","No")</f>
        <v>No</v>
      </c>
      <c r="CF8" s="11" t="str">
        <f>IF(AND((RIGHT($CF$3,2)-'[1]Miter Profiles'!$AC$85-'[1]Outside Edges'!$B7)&gt;=5,'[1]Outside Edges'!$P7="Yes"),"Yes","No")</f>
        <v>No</v>
      </c>
      <c r="CG8" s="87" t="str">
        <f>IF(AND((RIGHT($CG$3,2)-'[1]Miter Profiles'!$AC$86-'[1]Outside Edges'!$B7)&gt;=5,'[1]Outside Edges'!$P7="Yes"),"Yes","No")</f>
        <v>No</v>
      </c>
      <c r="CH8" s="10" t="str">
        <f>IF(AND((RIGHT($CH$3,2)-'[1]Miter Profiles'!$AC$87-'[1]Outside Edges'!$B7)&gt;=5,'[1]Outside Edges'!$P7="Yes"),"Yes","No")</f>
        <v>No</v>
      </c>
      <c r="CI8" s="10" t="str">
        <f>IF(AND((RIGHT($CI$3,2)-'[1]Miter Profiles'!$AC$88-'[1]Outside Edges'!$B7)&gt;=5,'[1]Outside Edges'!$P7="Yes"),"Yes","No")</f>
        <v>No</v>
      </c>
      <c r="CJ8" s="85" t="str">
        <f>IF(AND((RIGHT($CJ$3,2)-'[1]Miter Profiles'!$AC$89-'[1]Outside Edges'!$B7)&gt;=5,'[1]Outside Edges'!$P7="Yes"),"Yes","No")</f>
        <v>No</v>
      </c>
      <c r="CK8" s="86" t="str">
        <f>IF(AND((RIGHT($CK$3,2)-'[1]Miter Profiles'!$AC$90-'[1]Outside Edges'!$B7)&gt;=5,'[1]Outside Edges'!$P7="Yes"),"Yes","No")</f>
        <v>No</v>
      </c>
      <c r="CL8" s="11" t="str">
        <f>IF(AND((RIGHT($CL$3,2)-'[1]Miter Profiles'!$AC$91-'[1]Outside Edges'!$B7)&gt;=5,'[1]Outside Edges'!$P7="Yes"),"Yes","No")</f>
        <v>No</v>
      </c>
      <c r="CM8" s="87" t="str">
        <f>IF(AND((RIGHT($CM$3,2)-'[1]Miter Profiles'!$AC$92-'[1]Outside Edges'!$B7)&gt;=5,'[1]Outside Edges'!$P7="Yes"),"Yes","No")</f>
        <v>No</v>
      </c>
      <c r="CN8" s="10" t="str">
        <f>IF(AND((RIGHT(CN$3,2)-'[1]Miter Profiles'!$AC$93-'[1]Outside Edges'!$B7)&gt;=5,'[1]Outside Edges'!$P7="Yes"),"Yes","No")</f>
        <v>No</v>
      </c>
      <c r="CO8" s="10" t="str">
        <f>IF(AND((RIGHT(CO$3,2)-'[1]Miter Profiles'!$AC$94-'[1]Outside Edges'!$B7)&gt;=5,'[1]Outside Edges'!$P7="Yes"),"Yes","No")</f>
        <v>No</v>
      </c>
      <c r="CP8" s="85" t="str">
        <f>IF(AND((RIGHT(CP$3,2)-'[1]Miter Profiles'!$AC$95-'[1]Outside Edges'!$B7)&gt;=5,'[1]Outside Edges'!$P7="Yes"),"Yes","No")</f>
        <v>No</v>
      </c>
      <c r="CQ8" s="86" t="str">
        <f>IF(AND((RIGHT(CQ$3,2)-'[1]Miter Profiles'!$AC$96-'[1]Outside Edges'!$B7)&gt;=5,'[1]Outside Edges'!$P7="Yes"),"Yes","No")</f>
        <v>No</v>
      </c>
      <c r="CR8" s="11" t="str">
        <f>IF(AND((RIGHT(CR$3,2)-'[1]Miter Profiles'!$AC$97-'[1]Outside Edges'!$B7)&gt;=5,'[1]Outside Edges'!$P7="Yes"),"Yes","No")</f>
        <v>No</v>
      </c>
      <c r="CS8" s="87" t="str">
        <f>IF(AND((RIGHT(CS$3,2)-'[1]Miter Profiles'!$AC$98-'[1]Outside Edges'!$B7)&gt;=5,'[1]Outside Edges'!$P7="Yes"),"Yes","No")</f>
        <v>No</v>
      </c>
      <c r="CT8" s="10" t="str">
        <f>IF(AND((RIGHT($CT$3,2)-'[1]Miter Profiles'!$AC$99-'[1]Outside Edges'!$B7)&gt;=5,'[1]Outside Edges'!$P7="Yes"),"Yes","No")</f>
        <v>No</v>
      </c>
      <c r="CU8" s="10" t="str">
        <f>IF(AND((RIGHT($CU$3,2)-'[1]Miter Profiles'!$AC$100-'[1]Outside Edges'!$B7)&gt;=5,'[1]Outside Edges'!$P7="Yes"),"Yes","No")</f>
        <v>No</v>
      </c>
      <c r="CV8" s="85" t="str">
        <f>IF(AND((RIGHT($CV$3,2)-'[1]Miter Profiles'!$AC$101-'[1]Outside Edges'!$B7)&gt;=5,'[1]Outside Edges'!$P7="Yes"),"Yes","No")</f>
        <v>No</v>
      </c>
      <c r="CW8" s="86" t="str">
        <f>IF(AND((RIGHT($CW$3,2)-'[1]Miter Profiles'!$AC$102-'[1]Outside Edges'!$B7)&gt;=5,'[1]Outside Edges'!$P7="Yes"),"Yes","No")</f>
        <v>No</v>
      </c>
      <c r="CX8" s="11" t="str">
        <f>IF(AND((RIGHT($CX$3,2)-'[1]Miter Profiles'!$AC$103-'[1]Outside Edges'!$B7)&gt;=5,'[1]Outside Edges'!$P7="Yes"),"Yes","No")</f>
        <v>No</v>
      </c>
      <c r="CY8" s="87" t="str">
        <f>IF(AND((RIGHT($CY$3,2)-'[1]Miter Profiles'!$AC$104-'[1]Outside Edges'!$B7)&gt;=5,'[1]Outside Edges'!$P7="Yes"),"Yes","No")</f>
        <v>No</v>
      </c>
      <c r="CZ8" s="10" t="str">
        <f>IF(AND((RIGHT($CZ$3,2)-'[1]Miter Profiles'!$AC$105-'[1]Outside Edges'!$B7)&gt;=5,'[1]Outside Edges'!$P7="Yes"),"Yes","No")</f>
        <v>No</v>
      </c>
      <c r="DA8" s="10" t="str">
        <f>IF(AND((RIGHT($DA$3,2)-'[1]Miter Profiles'!$AC$106-'[1]Outside Edges'!$B7)&gt;=5,'[1]Outside Edges'!$P7="Yes"),"Yes","No")</f>
        <v>No</v>
      </c>
      <c r="DB8" s="85" t="str">
        <f>IF(AND((RIGHT($DB$3,2)-'[1]Miter Profiles'!$AC$107-'[1]Outside Edges'!$B7)&gt;=5,'[1]Outside Edges'!$P7="Yes"),"Yes","No")</f>
        <v>No</v>
      </c>
      <c r="DC8" s="86" t="str">
        <f>IF(AND((RIGHT($DC$3,2)-'[1]Miter Profiles'!$AC$108-'[1]Outside Edges'!$B7)&gt;=5,'[1]Outside Edges'!$P7="Yes"),"Yes","No")</f>
        <v>No</v>
      </c>
      <c r="DD8" s="11" t="str">
        <f>IF(AND((RIGHT($DD$3,2)-'[1]Miter Profiles'!$AC$109-'[1]Outside Edges'!$B7)&gt;=5,'[1]Outside Edges'!$P7="Yes"),"Yes","No")</f>
        <v>No</v>
      </c>
      <c r="DE8" s="87" t="str">
        <f>IF(AND((RIGHT($DE$3,2)-'[1]Miter Profiles'!$AC$110-'[1]Outside Edges'!$B7)&gt;=5,'[1]Outside Edges'!$P7="Yes"),"Yes","No")</f>
        <v>No</v>
      </c>
      <c r="DF8" s="10" t="str">
        <f>IF(AND((RIGHT($DF$3,2)-'[1]Miter Profiles'!$AC$111-'[1]Outside Edges'!$B7)&gt;=5,'[1]Outside Edges'!$P7="Yes"),"Yes","No")</f>
        <v>No</v>
      </c>
      <c r="DG8" s="10" t="str">
        <f>IF(AND((RIGHT($DG$3,2)-'[1]Miter Profiles'!$AC$112-'[1]Outside Edges'!$B7)&gt;=5,'[1]Outside Edges'!$P7="Yes"),"Yes","No")</f>
        <v>No</v>
      </c>
      <c r="DH8" s="85" t="str">
        <f>IF(AND((RIGHT($DH$3,2)-'[1]Miter Profiles'!$AC$113-'[1]Outside Edges'!$B7)&gt;=5,'[1]Outside Edges'!$P7="Yes"),"Yes","No")</f>
        <v>No</v>
      </c>
      <c r="DI8" s="86" t="str">
        <f>IF(AND((RIGHT($DI$3,2)-'[1]Miter Profiles'!$AC$114-'[1]Outside Edges'!$B7)&gt;=5,'[1]Outside Edges'!$P7="Yes"),"Yes","No")</f>
        <v>No</v>
      </c>
      <c r="DJ8" s="11" t="str">
        <f>IF(AND((RIGHT($DJ$3,2)-'[1]Miter Profiles'!$AC$115-'[1]Outside Edges'!$B7)&gt;=5,'[1]Outside Edges'!$P7="Yes"),"Yes","No")</f>
        <v>No</v>
      </c>
      <c r="DK8" s="87" t="str">
        <f>IF(AND((RIGHT($DK$3,2)-'[1]Miter Profiles'!$AC$116-'[1]Outside Edges'!$B7)&gt;=5,'[1]Outside Edges'!$P7="Yes"),"Yes","No")</f>
        <v>No</v>
      </c>
      <c r="DL8" s="10" t="str">
        <f>IF(AND((RIGHT($DL$3,2)-'[1]Miter Profiles'!$AC$117-'[1]Outside Edges'!$B7)&gt;=5,'[1]Outside Edges'!$P7="Yes"),"Yes","No")</f>
        <v>No</v>
      </c>
      <c r="DM8" s="10" t="str">
        <f>IF(AND((RIGHT($DM$3,2)-'[1]Miter Profiles'!$AC$118-'[1]Outside Edges'!$B7)&gt;=5,'[1]Outside Edges'!$P7="Yes"),"Yes","No")</f>
        <v>No</v>
      </c>
      <c r="DN8" s="85" t="str">
        <f>IF(AND((RIGHT($DN$3,2)-'[1]Miter Profiles'!$AC$119-'[1]Outside Edges'!$B7)&gt;=5,'[1]Outside Edges'!$P7="Yes"),"Yes","No")</f>
        <v>No</v>
      </c>
      <c r="DO8" s="86" t="str">
        <f>IF(AND((RIGHT($DO$3,2)-'[1]Miter Profiles'!$AC$120-'[1]Outside Edges'!$B7)&gt;=5,'[1]Outside Edges'!$P7="Yes"),"Yes","No")</f>
        <v>No</v>
      </c>
      <c r="DP8" s="11" t="str">
        <f>IF(AND((RIGHT($DP$3,2)-'[1]Miter Profiles'!$AC$121-'[1]Outside Edges'!$B7)&gt;=5,'[1]Outside Edges'!$P7="Yes"),"Yes","No")</f>
        <v>No</v>
      </c>
      <c r="DQ8" s="87" t="str">
        <f>IF(AND((RIGHT($DQ$3,2)-'[1]Miter Profiles'!$AC$122-'[1]Outside Edges'!$B7)&gt;=5,'[1]Outside Edges'!$P7="Yes"),"Yes","No")</f>
        <v>No</v>
      </c>
      <c r="DR8" s="10" t="str">
        <f>IF(AND((RIGHT($DR$3,2)-'[1]Miter Profiles'!$AC$123-'[1]Outside Edges'!$B7)&gt;=5,'[1]Outside Edges'!$P7="Yes"),"Yes","No")</f>
        <v>No</v>
      </c>
      <c r="DS8" s="10" t="str">
        <f>IF(AND((RIGHT($DS$3,2)-'[1]Miter Profiles'!$AC$124-'[1]Outside Edges'!$B7)&gt;=5,'[1]Outside Edges'!$P7="Yes"),"Yes","No")</f>
        <v>No</v>
      </c>
      <c r="DT8" s="85" t="str">
        <f>IF(AND((RIGHT($DT$3,2)-'[1]Miter Profiles'!$AC$125-'[1]Outside Edges'!$B7)&gt;=5,'[1]Outside Edges'!$P7="Yes"),"Yes","No")</f>
        <v>No</v>
      </c>
      <c r="DU8" s="86" t="str">
        <f>IF(AND((RIGHT($DU$3,2)-'[1]Miter Profiles'!$AC$126-'[1]Outside Edges'!$B7)&gt;=5,'[1]Outside Edges'!$P7="Yes"),"Yes","No")</f>
        <v>No</v>
      </c>
      <c r="DV8" s="11" t="str">
        <f>IF(AND((RIGHT($DV$3,2)-'[1]Miter Profiles'!$AC$127-'[1]Outside Edges'!$B7)&gt;=5,'[1]Outside Edges'!$P7="Yes"),"Yes","No")</f>
        <v>No</v>
      </c>
      <c r="DW8" s="87" t="str">
        <f>IF(AND((RIGHT($DW$3,2)-'[1]Miter Profiles'!$AC$128-'[1]Outside Edges'!$B7)&gt;=5,'[1]Outside Edges'!$P7="Yes"),"Yes","No")</f>
        <v>No</v>
      </c>
      <c r="DX8" s="10" t="str">
        <f>IF(AND((RIGHT($DX$3,2)-'[1]Miter Profiles'!$AC$129-'[1]Outside Edges'!$B7)&gt;=5,'[1]Outside Edges'!$P7="Yes"),"Yes","No")</f>
        <v>No</v>
      </c>
      <c r="DY8" s="10" t="str">
        <f>IF(AND((RIGHT($DY$3,2)-'[1]Miter Profiles'!$AC$130-'[1]Outside Edges'!$B7)&gt;=5,'[1]Outside Edges'!$P7="Yes"),"Yes","No")</f>
        <v>No</v>
      </c>
      <c r="DZ8" s="85" t="str">
        <f>IF(AND((RIGHT($DZ$3,2)-'[1]Miter Profiles'!$AC$131-'[1]Outside Edges'!$B7)&gt;=5,'[1]Outside Edges'!$P7="Yes"),"Yes","No")</f>
        <v>No</v>
      </c>
      <c r="EA8" s="90" t="str">
        <f>IF(AND((RIGHT($EA$3,2)-'[1]Miter Profiles'!$AC$132-'[1]Outside Edges'!$B7)&gt;=5,'[1]Outside Edges'!$P7="Yes"),"Yes","No")</f>
        <v>No</v>
      </c>
      <c r="EB8" s="104" t="str">
        <f>IF(AND((RIGHT($EB$3,2)-'[1]Miter Profiles'!$AC$133-'[1]Outside Edges'!$B7)&gt;=5,'[1]Outside Edges'!$P7="Yes"),"Yes","No")</f>
        <v>No</v>
      </c>
      <c r="EC8" s="109" t="str">
        <f>IF(AND((RIGHT($EC$3,2)-'[1]Miter Profiles'!$AC$134-'[1]Outside Edges'!$B7)&gt;=5,'[1]Outside Edges'!$P7="Yes"),"Yes","No")</f>
        <v>No</v>
      </c>
      <c r="ED8" s="115" t="str">
        <f>IF(AND((RIGHT($ED$3,2)-'[1]Miter Profiles'!$AC$135-'[1]Outside Edges'!$B7)&gt;=5,'[1]Outside Edges'!$P7="Yes"),"Yes","No")</f>
        <v>No</v>
      </c>
      <c r="EE8" s="112" t="str">
        <f>IF(AND((RIGHT($EE$3,2)-'[1]Miter Profiles'!$AC$136-'[1]Outside Edges'!$B7)&gt;=5,'[1]Outside Edges'!$P7="Yes"),"Yes","No")</f>
        <v>No</v>
      </c>
      <c r="EF8" s="85" t="str">
        <f>IF(AND((RIGHT($EF$3,2)-'[1]Miter Profiles'!$AC$137-'[1]Outside Edges'!$B7)&gt;=5,'[1]Outside Edges'!$P7="Yes"),"Yes","No")</f>
        <v>No</v>
      </c>
      <c r="EG8" s="10" t="str">
        <f>IF(AND((RIGHT($EG$3,2)-'[1]Miter Profiles'!$AC$138-'[1]Outside Edges'!$B7)&gt;=5,'[1]Outside Edges'!$P7="Yes"),"Yes","No")</f>
        <v>No</v>
      </c>
      <c r="EH8" s="90" t="str">
        <f>IF(AND((RIGHT($EH$3,2)-'[1]Miter Profiles'!$AC$139-'[1]Outside Edges'!$B7)&gt;=5,'[1]Outside Edges'!$P7="Yes"),"Yes","No")</f>
        <v>No</v>
      </c>
      <c r="EI8" s="120" t="str">
        <f>IF(AND((RIGHT($EI$3,2)-'[1]Miter Profiles'!$AC$140-'[1]Outside Edges'!$B7)&gt;=5,'[1]Outside Edges'!$P7="Yes"),"Yes","No")</f>
        <v>No</v>
      </c>
      <c r="EJ8" s="123" t="str">
        <f>IF(AND((RIGHT($EJ$3,2)-'[1]Miter Profiles'!$AC$141-'[1]Outside Edges'!$B7)&gt;=5,'[1]Outside Edges'!$P7="Yes"),"Yes","No")</f>
        <v>No</v>
      </c>
      <c r="EK8" s="123" t="str">
        <f>IF(AND((RIGHT($EK$3,2)-'[1]Miter Profiles'!$AC$142-'[1]Outside Edges'!$B7)&gt;=5,'[1]Outside Edges'!$P7="Yes"),"Yes","No")</f>
        <v>No</v>
      </c>
      <c r="EL8" s="115" t="str">
        <f>IF(AND((RIGHT($EL$3,2)-'[1]Miter Profiles'!$AC$143-'[1]Outside Edges'!$B7)&gt;=5,'[1]Outside Edges'!$P7="Yes"),"Yes","No")</f>
        <v>No</v>
      </c>
      <c r="EM8" s="128" t="str">
        <f>IF(AND((RIGHT($EM$3,2)-'[1]Miter Profiles'!$AC$144-'[1]Outside Edges'!$B7)&gt;=5,'[1]Outside Edges'!$P7="Yes"),"Yes","No")</f>
        <v>No</v>
      </c>
      <c r="EN8" s="10" t="str">
        <f>IF(AND((RIGHT($EN$3,2)-'[1]Miter Profiles'!$AC$145-'[1]Outside Edges'!$B7)&gt;=5,'[1]Outside Edges'!$P7="Yes"),"Yes","No")</f>
        <v>No</v>
      </c>
      <c r="EO8" s="90" t="str">
        <f>IF(AND((RIGHT($EO$3,2)-'[1]Miter Profiles'!$AC$146-'[1]Outside Edges'!$B7)&gt;=5,'[1]Outside Edges'!$P7="Yes"),"Yes","No")</f>
        <v>No</v>
      </c>
      <c r="EP8" s="123" t="str">
        <f>IF(AND((RIGHT($EP$3,2)-'[1]Miter Profiles'!$AC$147-'[1]Outside Edges'!$B7)&gt;=5,'[1]Outside Edges'!$P7="Yes"),"Yes","No")</f>
        <v>No</v>
      </c>
      <c r="EQ8" s="123" t="str">
        <f>IF(AND((RIGHT($EQ$3,2)-'[1]Miter Profiles'!$AC$148-'[1]Outside Edges'!$B7)&gt;=5,'[1]Outside Edges'!$P7="Yes"),"Yes","No")</f>
        <v>No</v>
      </c>
      <c r="ER8" s="115" t="str">
        <f>IF(AND((RIGHT($ER$3,2)-'[1]Miter Profiles'!$AC$149-'[1]Outside Edges'!$B7)&gt;=5,'[1]Outside Edges'!$P7="Yes"),"Yes","No")</f>
        <v>No</v>
      </c>
      <c r="ES8" s="128" t="str">
        <f>IF(AND((RIGHT($ES$3,2)-'[1]Miter Profiles'!$AC$150-'[1]Outside Edges'!$B7)&gt;=5,'[1]Outside Edges'!$P7="Yes"),"Yes","No")</f>
        <v>No</v>
      </c>
      <c r="ET8" s="10" t="str">
        <f>IF(AND((RIGHT($ET$3,2)-'[1]Miter Profiles'!$AC$151-'[1]Outside Edges'!$B7)&gt;=5,'[1]Outside Edges'!$P7="Yes"),"Yes","No")</f>
        <v>No</v>
      </c>
      <c r="EU8" s="90" t="str">
        <f>IF(AND((RIGHT($EU$3,2)-'[1]Miter Profiles'!$AC$152-'[1]Outside Edges'!$B7)&gt;=5,'[1]Outside Edges'!$P7="Yes"),"Yes","No")</f>
        <v>No</v>
      </c>
      <c r="EV8" s="123" t="str">
        <f>IF(AND((RIGHT($EV$3,2)-'[1]Miter Profiles'!$AC$153-'[1]Outside Edges'!$B7)&gt;=5,'[1]Outside Edges'!$P7="Yes"),"Yes","No")</f>
        <v>No</v>
      </c>
      <c r="EW8" s="123" t="str">
        <f>IF(AND((RIGHT($EW$3,2)-'[1]Miter Profiles'!$AC$154-'[1]Outside Edges'!$B7)&gt;=5,'[1]Outside Edges'!$P7="Yes"),"Yes","No")</f>
        <v>No</v>
      </c>
      <c r="EX8" s="115" t="str">
        <f>IF(AND((RIGHT($EX$3,2)-'[1]Miter Profiles'!$AC$155-'[1]Outside Edges'!$B7)&gt;=5,'[1]Outside Edges'!$P7="Yes"),"Yes","No")</f>
        <v>No</v>
      </c>
      <c r="EY8" s="128" t="str">
        <f>IF(AND((RIGHT($EY$3,2)-'[1]Miter Profiles'!$AC$156-'[1]Outside Edges'!$B7)&gt;=5,'[1]Outside Edges'!$P7="Yes"),"Yes","No")</f>
        <v>No</v>
      </c>
      <c r="EZ8" s="10" t="str">
        <f>IF(AND((RIGHT($EZ$3,2)-'[1]Miter Profiles'!$AC$157-'[1]Outside Edges'!$B7)&gt;=5,'[1]Outside Edges'!$P7="Yes"),"Yes","No")</f>
        <v>No</v>
      </c>
      <c r="FA8" s="90" t="str">
        <f>IF(AND((RIGHT($FA$3,2)-'[1]Miter Profiles'!$AC$158-'[1]Outside Edges'!$B7)&gt;=5,'[1]Outside Edges'!$P7="Yes"),"Yes","No")</f>
        <v>No</v>
      </c>
      <c r="FB8" s="123" t="str">
        <f>IF(AND((RIGHT($FB$3,2)-'[1]Miter Profiles'!$AC$159-'[1]Outside Edges'!$B7)&gt;=5,'[1]Outside Edges'!$P7="Yes"),"Yes","No")</f>
        <v>No</v>
      </c>
      <c r="FC8" s="123" t="str">
        <f>IF(AND((RIGHT($FC$3,2)-'[1]Miter Profiles'!$AC$160-'[1]Outside Edges'!$B7)&gt;=5,'[1]Outside Edges'!$P7="Yes"),"Yes","No")</f>
        <v>No</v>
      </c>
      <c r="FD8" s="115" t="str">
        <f>IF(AND((RIGHT($FD$3,2)-'[1]Miter Profiles'!$AC$161-'[1]Outside Edges'!$B7)&gt;=5,'[1]Outside Edges'!$P7="Yes"),"Yes","No")</f>
        <v>No</v>
      </c>
      <c r="FE8" s="128" t="str">
        <f>IF(AND((RIGHT($FE$3,2)-'[1]Miter Profiles'!$AC$162-'[1]Outside Edges'!$B7)&gt;=5,'[1]Outside Edges'!$P7="Yes"),"Yes","No")</f>
        <v>No</v>
      </c>
      <c r="FF8" s="10" t="str">
        <f>IF(AND((RIGHT($FF$3,2)-'[1]Miter Profiles'!$AC$163-'[1]Outside Edges'!$B7)&gt;=5,'[1]Outside Edges'!$P7="Yes"),"Yes","No")</f>
        <v>No</v>
      </c>
      <c r="FG8" s="90" t="str">
        <f>IF(AND((RIGHT($FG$3,2)-'[1]Miter Profiles'!$AC$164-'[1]Outside Edges'!$B7)&gt;=5,'[1]Outside Edges'!$P7="Yes"),"Yes","No")</f>
        <v>No</v>
      </c>
      <c r="FH8" s="123" t="str">
        <f>IF(AND((RIGHT($FH$3,2)-'[1]Miter Profiles'!$AC$165-'[1]Outside Edges'!$B7)&gt;=5,'[1]Outside Edges'!$P7="Yes"),"Yes","No")</f>
        <v>No</v>
      </c>
      <c r="FI8" s="123" t="str">
        <f>IF(AND((RIGHT($FI$3,2)-'[1]Miter Profiles'!$AC$166-'[1]Outside Edges'!$B7)&gt;=5,'[1]Outside Edges'!$P7="Yes"),"Yes","No")</f>
        <v>No</v>
      </c>
      <c r="FJ8" s="115" t="str">
        <f>IF(AND((RIGHT($FJ$3,2)-'[1]Miter Profiles'!$AC$167-'[1]Outside Edges'!$B7)&gt;=5,'[1]Outside Edges'!$P7="Yes"),"Yes","No")</f>
        <v>No</v>
      </c>
      <c r="FK8" s="128" t="str">
        <f>IF(AND((RIGHT($FK$3,2)-'[1]Miter Profiles'!$AC$168-'[1]Outside Edges'!$B7)&gt;=5,'[1]Outside Edges'!$P7="Yes"),"Yes","No")</f>
        <v>No</v>
      </c>
      <c r="FL8" s="10" t="str">
        <f>IF(AND((RIGHT($FL$3,2)-'[1]Miter Profiles'!$AC$169-'[1]Outside Edges'!$B7)&gt;=5,'[1]Outside Edges'!$P7="Yes"),"Yes","No")</f>
        <v>No</v>
      </c>
      <c r="FM8" s="90" t="str">
        <f>IF(AND((RIGHT($FM$3,2)-'[1]Miter Profiles'!$AC$170-'[1]Outside Edges'!$B7)&gt;=5,'[1]Outside Edges'!$P7="Yes"),"Yes","No")</f>
        <v>No</v>
      </c>
      <c r="FN8" s="123" t="str">
        <f>IF(AND((RIGHT($FN$3,2)-'[1]Miter Profiles'!$AC$171-'[1]Outside Edges'!$B7)&gt;=5,'[1]Outside Edges'!$P7="Yes"),"Yes","No")</f>
        <v>No</v>
      </c>
      <c r="FO8" s="123" t="str">
        <f>IF(AND((RIGHT($FO$3,2)-'[1]Miter Profiles'!$AC$172-'[1]Outside Edges'!$B7)&gt;=5,'[1]Outside Edges'!$P7="Yes"),"Yes","No")</f>
        <v>No</v>
      </c>
      <c r="FP8" s="115" t="str">
        <f>IF(AND((RIGHT($FP$3,2)-'[1]Miter Profiles'!$AC$173-'[1]Outside Edges'!$B7)&gt;=5,'[1]Outside Edges'!$P7="Yes"),"Yes","No")</f>
        <v>No</v>
      </c>
      <c r="FQ8" s="128" t="str">
        <f>IF(AND((RIGHT($FQ$3,2)-'[1]Miter Profiles'!$AC$174-'[1]Outside Edges'!$B7)&gt;=5,'[1]Outside Edges'!$P7="Yes"),"Yes","No")</f>
        <v>No</v>
      </c>
      <c r="FR8" s="10" t="str">
        <f>IF(AND((RIGHT($FR$3,2)-'[1]Miter Profiles'!$AC$175-'[1]Outside Edges'!$B7)&gt;=5,'[1]Outside Edges'!$P7="Yes"),"Yes","No")</f>
        <v>No</v>
      </c>
      <c r="FS8" s="90" t="str">
        <f>IF(AND((RIGHT($FS$3,2)-'[1]Miter Profiles'!$AC$176-'[1]Outside Edges'!$B7)&gt;=5,'[1]Outside Edges'!$P7="Yes"),"Yes","No")</f>
        <v>No</v>
      </c>
      <c r="FT8" s="123" t="str">
        <f>IF(AND((RIGHT($FT$3,2)-'[1]Miter Profiles'!$AC$177-'[1]Outside Edges'!$B7)&gt;=5,'[1]Outside Edges'!$P7="Yes"),"Yes","No")</f>
        <v>No</v>
      </c>
      <c r="FU8" s="123" t="str">
        <f>IF(AND((RIGHT($FU$3,2)-'[1]Miter Profiles'!$AC$178-'[1]Outside Edges'!$B7)&gt;=5,'[1]Outside Edges'!$P7="Yes"),"Yes","No")</f>
        <v>No</v>
      </c>
      <c r="FV8" s="115" t="str">
        <f>IF(AND((RIGHT($V$3,2)-'[1]Miter Profiles'!$AC$179-'[1]Outside Edges'!$B7)&gt;=5,'[1]Outside Edges'!$P7="Yes"),"Yes","No")</f>
        <v>No</v>
      </c>
      <c r="FW8" s="128" t="str">
        <f>IF(AND((RIGHT($FW$3,2)-'[1]Miter Profiles'!$AC$180-'[1]Outside Edges'!$B7)&gt;=5,'[1]Outside Edges'!$P7="Yes"),"Yes","No")</f>
        <v>No</v>
      </c>
      <c r="FX8" s="269" t="str">
        <f>IF(AND((RIGHT($FX$3,2)-'[1]Miter Profiles'!$AC$181-'[1]Outside Edges'!$B7)&gt;=5,'[1]Outside Edges'!$P7="Yes"),"Yes","No")</f>
        <v>No</v>
      </c>
      <c r="FY8" s="273" t="str">
        <f>IF(AND((RIGHT($FY$3,2)-'[1]Miter Profiles'!$AC$182-'[1]Outside Edges'!$B7)&gt;=5,'[1]Outside Edges'!$P7="Yes"),"Yes","No")</f>
        <v>No</v>
      </c>
      <c r="FZ8" s="282" t="str">
        <f>IF(AND((RIGHT($FZ$3,2)-'[1]Miter Profiles'!$AC$183-'[1]Outside Edges'!$B7)&gt;=5,'[1]Outside Edges'!$P7="Yes"),"Yes","No")</f>
        <v>No</v>
      </c>
      <c r="GA8" s="283" t="str">
        <f>IF(AND((RIGHT($GA$3,2)-'[1]Miter Profiles'!$AC$184-'[1]Outside Edges'!$B7)&gt;=5,'[1]Outside Edges'!$P7="Yes"),"Yes","No")</f>
        <v>No</v>
      </c>
      <c r="GB8" s="284" t="str">
        <f>IF(AND((RIGHT($GB$3,2)-'[1]Miter Profiles'!$AC$185-'[1]Outside Edges'!$B7)&gt;=5,'[1]Outside Edges'!$P7="Yes"),"Yes","No")</f>
        <v>No</v>
      </c>
      <c r="GC8" s="275" t="str">
        <f>IF(AND((RIGHT($GC$3,2)-'[1]Miter Profiles'!$AC$186-'[1]Outside Edges'!$B7)&gt;=5,'[1]Outside Edges'!$P7="Yes"),"Yes","No")</f>
        <v>No</v>
      </c>
      <c r="GD8" s="269" t="str">
        <f>IF(AND((RIGHT($GD$3,2)-'[1]Miter Profiles'!$AC$187-'[1]Outside Edges'!$B7)&gt;=5,'[1]Outside Edges'!$P7="Yes"),"Yes","No")</f>
        <v>No</v>
      </c>
      <c r="GE8" s="273" t="str">
        <f>IF(AND((RIGHT($GE$3,2)-'[1]Miter Profiles'!$AC$188-'[1]Outside Edges'!$B7)&gt;=5,'[1]Outside Edges'!$P7="Yes"),"Yes","No")</f>
        <v>No</v>
      </c>
      <c r="GF8" s="282" t="str">
        <f>IF(AND((RIGHT($GF$3,2)-'[1]Miter Profiles'!$AC$189-'[1]Outside Edges'!$B7)&gt;=5,'[1]Outside Edges'!$P7="Yes"),"Yes","No")</f>
        <v>No</v>
      </c>
      <c r="GG8" s="283" t="str">
        <f>IF(AND((RIGHT($GG$3,2)-'[1]Miter Profiles'!$AC$190-'[1]Outside Edges'!$B7)&gt;=5,'[1]Outside Edges'!$P7="Yes"),"Yes","No")</f>
        <v>No</v>
      </c>
      <c r="GH8" s="284" t="str">
        <f>IF(AND((RIGHT($GH$3,2)-'[1]Miter Profiles'!$AC$191-'[1]Outside Edges'!$B7)&gt;=5,'[1]Outside Edges'!$P7="Yes"),"Yes","No")</f>
        <v>No</v>
      </c>
      <c r="GI8" s="275" t="str">
        <f>IF(AND((RIGHT($GI$3,2)-'[1]Miter Profiles'!$AC$192-'[1]Outside Edges'!$B7)&gt;=5,'[1]Outside Edges'!$P7="Yes"),"Yes","No")</f>
        <v>No</v>
      </c>
      <c r="GJ8" s="269" t="str">
        <f>IF(AND((RIGHT($GJ$3,2)-'[1]Miter Profiles'!$AC$193-'[1]Outside Edges'!$B7)&gt;=5,'[1]Outside Edges'!$P7="Yes"),"Yes","No")</f>
        <v>No</v>
      </c>
      <c r="GK8" s="273" t="str">
        <f>IF(AND((RIGHT($GK$3,2)-'[1]Miter Profiles'!$AC$194-'[1]Outside Edges'!$B7)&gt;=5,'[1]Outside Edges'!$P7="Yes"),"Yes","No")</f>
        <v>No</v>
      </c>
      <c r="GL8" s="282" t="str">
        <f>IF(AND((RIGHT($GL$3,2)-'[1]Miter Profiles'!$AC$195-'[1]Outside Edges'!$B7)&gt;=5,'[1]Outside Edges'!$P7="Yes"),"Yes","No")</f>
        <v>No</v>
      </c>
      <c r="GM8" s="283" t="str">
        <f>IF(AND((RIGHT($GM$3,2)-'[1]Miter Profiles'!$AC$196-'[1]Outside Edges'!$B7)&gt;=5,'[1]Outside Edges'!$P7="Yes"),"Yes","No")</f>
        <v>No</v>
      </c>
      <c r="GN8" s="284" t="str">
        <f>IF(AND((RIGHT($GN$3,2)-'[1]Miter Profiles'!$AC$197-'[1]Outside Edges'!$B7)&gt;=5,'[1]Outside Edges'!$P7="Yes"),"Yes","No")</f>
        <v>No</v>
      </c>
      <c r="GO8" s="275" t="str">
        <f>IF(AND((RIGHT($GO$3,2)-'[1]Miter Profiles'!$AC$198-'[1]Outside Edges'!$B7)&gt;=5,'[1]Outside Edges'!$P7="Yes"),"Yes","No")</f>
        <v>No</v>
      </c>
      <c r="GP8" s="269" t="str">
        <f>IF(AND((RIGHT($GP$3,2)-'[1]Miter Profiles'!$AC$199-'[1]Outside Edges'!$B7)&gt;=5,'[1]Outside Edges'!$P7="Yes"),"Yes","No")</f>
        <v>No</v>
      </c>
      <c r="GQ8" s="273" t="str">
        <f>IF(AND((RIGHT($GQ$3,2)-'[1]Miter Profiles'!$AC$200-'[1]Outside Edges'!$B7)&gt;=5,'[1]Outside Edges'!$P7="Yes"),"Yes","No")</f>
        <v>No</v>
      </c>
      <c r="GR8" s="282" t="str">
        <f>IF(AND((RIGHT($GR$3,2)-'[1]Miter Profiles'!$AC$201-'[1]Outside Edges'!$B7)&gt;=5,'[1]Outside Edges'!$P7="Yes"),"Yes","No")</f>
        <v>No</v>
      </c>
      <c r="GS8" s="283" t="str">
        <f>IF(AND((RIGHT($GS$3,2)-'[1]Miter Profiles'!$AC$202-'[1]Outside Edges'!$B7)&gt;=5,'[1]Outside Edges'!$P7="Yes"),"Yes","No")</f>
        <v>No</v>
      </c>
      <c r="GT8" s="284" t="str">
        <f>IF(AND((RIGHT($GT$3,2)-'[1]Miter Profiles'!$AC$203-'[1]Outside Edges'!$B7)&gt;=5,'[1]Outside Edges'!$P7="Yes"),"Yes","No")</f>
        <v>No</v>
      </c>
      <c r="GU8" s="275" t="str">
        <f>IF(AND((RIGHT($GU$3,2)-'[1]Miter Profiles'!$AC$204-'[1]Outside Edges'!$B7)&gt;=5,'[1]Outside Edges'!$P7="Yes"),"Yes","No")</f>
        <v>No</v>
      </c>
      <c r="GV8" s="269" t="str">
        <f>IF(AND((RIGHT($GV$3,2)-'[1]Miter Profiles'!$AC$205-'[1]Outside Edges'!$B7)&gt;=5,'[1]Outside Edges'!$P7="Yes"),"Yes","No")</f>
        <v>No</v>
      </c>
      <c r="GW8" s="273" t="str">
        <f>IF(AND((RIGHT($GW$3,2)-'[1]Miter Profiles'!$AC$206-'[1]Outside Edges'!$B7)&gt;=5,'[1]Outside Edges'!$P7="Yes"),"Yes","No")</f>
        <v>No</v>
      </c>
      <c r="GX8" s="282" t="str">
        <f>IF(AND((RIGHT($GX$3,2)-'[1]Miter Profiles'!$AC$207-'[1]Outside Edges'!$B7)&gt;=5,'[1]Outside Edges'!$P7="Yes"),"Yes","No")</f>
        <v>No</v>
      </c>
      <c r="GY8" s="283" t="str">
        <f>IF(AND((RIGHT($GY$3,2)-'[1]Miter Profiles'!$AC$208-'[1]Outside Edges'!$B7)&gt;=5,'[1]Outside Edges'!$P7="Yes"),"Yes","No")</f>
        <v>No</v>
      </c>
      <c r="GZ8" s="284" t="str">
        <f>IF(AND((RIGHT($GZ$3,2)-'[1]Miter Profiles'!$AC$209-'[1]Outside Edges'!$B7)&gt;=5,'[1]Outside Edges'!$P7="Yes"),"Yes","No")</f>
        <v>No</v>
      </c>
      <c r="HA8" s="275" t="str">
        <f>IF(AND((RIGHT($HA$3,2)-'[1]Miter Profiles'!$AC$210-'[1]Outside Edges'!$B7)&gt;=5,'[1]Outside Edges'!$P7="Yes"),"Yes","No")</f>
        <v>No</v>
      </c>
      <c r="HB8" s="269" t="str">
        <f>IF(AND((RIGHT($HB$3,2)-'[1]Miter Profiles'!$AC$211-'[1]Outside Edges'!$B7)&gt;=5,'[1]Outside Edges'!$P7="Yes"),"Yes","No")</f>
        <v>No</v>
      </c>
      <c r="HC8" s="273" t="str">
        <f>IF(AND((RIGHT($HC$3,2)-'[1]Miter Profiles'!$AC$212-'[1]Outside Edges'!$B7)&gt;=5,'[1]Outside Edges'!$P7="Yes"),"Yes","No")</f>
        <v>No</v>
      </c>
      <c r="HD8" s="282" t="str">
        <f>IF(AND((RIGHT($HD$3,2)-'[1]Miter Profiles'!$AC$213-'[1]Outside Edges'!$B7)&gt;=5,'[1]Outside Edges'!$P7="Yes"),"Yes","No")</f>
        <v>No</v>
      </c>
      <c r="HE8" s="284" t="str">
        <f>IF(AND((RIGHT($HE$3,2)-'[1]Miter Profiles'!$AC$214-'[1]Outside Edges'!$B7)&gt;=5,'[1]Outside Edges'!$P7="Yes"),"Yes","No")</f>
        <v>No</v>
      </c>
      <c r="HF8" s="275" t="str">
        <f>IF(AND((RIGHT($HF$3,2)-'[1]Miter Profiles'!$AC$215-'[1]Outside Edges'!$B7)&gt;=5,'[1]Outside Edges'!$P7="Yes"),"Yes","No")</f>
        <v>No</v>
      </c>
      <c r="HG8" s="269" t="str">
        <f>IF(AND((RIGHT($HG$3,2)-'[1]Miter Profiles'!$AC$216-'[1]Outside Edges'!$B7)&gt;=5,'[1]Outside Edges'!$P7="Yes"),"Yes","No")</f>
        <v>No</v>
      </c>
      <c r="HH8" s="273" t="str">
        <f>IF(AND((RIGHT($HH$3,2)-'[1]Miter Profiles'!$AC$217-'[1]Outside Edges'!$B7)&gt;=5,'[1]Outside Edges'!$P7="Yes"),"Yes","No")</f>
        <v>No</v>
      </c>
      <c r="HI8" s="282" t="str">
        <f>IF(AND((RIGHT($HI$3,2)-'[1]Miter Profiles'!$AC$218-'[1]Outside Edges'!$B7)&gt;=5,'[1]Outside Edges'!$P7="Yes"),"Yes","No")</f>
        <v>No</v>
      </c>
      <c r="HJ8" s="283" t="str">
        <f>IF(AND((RIGHT($HJ$3,2)-'[1]Miter Profiles'!$AC$219-'[1]Outside Edges'!$B7)&gt;=5,'[1]Outside Edges'!$P7="Yes"),"Yes","No")</f>
        <v>No</v>
      </c>
      <c r="HK8" s="284" t="str">
        <f>IF(AND((RIGHT($HK$3,2)-'[1]Miter Profiles'!$AC$220-'[1]Outside Edges'!$B7)&gt;=5,'[1]Outside Edges'!$P7="Yes"),"Yes","No")</f>
        <v>No</v>
      </c>
      <c r="HL8" s="275" t="str">
        <f>IF(AND((RIGHT($HL$3,2)-'[1]Miter Profiles'!$AC$221-'[1]Outside Edges'!$B7)&gt;=5,'[1]Outside Edges'!$P7="Yes"),"Yes","No")</f>
        <v>No</v>
      </c>
      <c r="HM8" s="269" t="str">
        <f>IF(AND((RIGHT($HM$3,2)-'[1]Miter Profiles'!$AC$222-'[1]Outside Edges'!$B7)&gt;=5,'[1]Outside Edges'!$P7="Yes"),"Yes","No")</f>
        <v>No</v>
      </c>
      <c r="HN8" s="269" t="str">
        <f>IF(AND((RIGHT($HN$3,2)-'[1]Miter Profiles'!$AC$223-'[1]Outside Edges'!$B7)&gt;=5,'[1]Outside Edges'!$P7="Yes"),"Yes","No")</f>
        <v>No</v>
      </c>
      <c r="HO8" s="283" t="str">
        <f>IF(AND((RIGHT($HO$3,2)-'[1]Miter Profiles'!$AC$224-'[1]Outside Edges'!$B7)&gt;=5,'[1]Outside Edges'!$P7="Yes"),"Yes","No")</f>
        <v>No</v>
      </c>
      <c r="HP8" s="283" t="str">
        <f>IF(AND((RIGHT($HP$3,2)-'[1]Miter Profiles'!$AC$225-'[1]Outside Edges'!$B7)&gt;=5,'[1]Outside Edges'!$P7="Yes"),"Yes","No")</f>
        <v>No</v>
      </c>
      <c r="HQ8" s="283" t="str">
        <f>IF(AND((RIGHT($HQ$3,3)-'[1]Miter Profiles'!$AC$226-'[1]Outside Edges'!$B7)&gt;=5,'[1]Outside Edges'!$P7="Yes"),"Yes","No")</f>
        <v>No</v>
      </c>
      <c r="HR8" s="283" t="str">
        <f>IF(AND((RIGHT($HR$3,2)-'[1]Miter Profiles'!$AC$227-'[1]Outside Edges'!$B7)&gt;=5,'[1]Outside Edges'!$P7="Yes"),"Yes","No")</f>
        <v>No</v>
      </c>
      <c r="HS8" s="269" t="str">
        <f>IF(AND((RIGHT($HS$3,2)-'[1]Miter Profiles'!$AC$228-'[1]Outside Edges'!$B7)&gt;=5,'[1]Outside Edges'!$P7="Yes"),"Yes","No")</f>
        <v>No</v>
      </c>
      <c r="HT8" s="269" t="str">
        <f>IF(AND((RIGHT($HT$3,2)-'[1]Miter Profiles'!$AC$229-'[1]Outside Edges'!$B7)&gt;=5,'[1]Outside Edges'!$P7="Yes"),"Yes","No")</f>
        <v>No</v>
      </c>
      <c r="HU8" s="269" t="str">
        <f>IF(AND((RIGHT($HU$3,2)-'[1]Miter Profiles'!$AC$230-'[1]Outside Edges'!$B7)&gt;=5,'[1]Outside Edges'!$P7="Yes"),"Yes","No")</f>
        <v>No</v>
      </c>
      <c r="HV8" s="283" t="str">
        <f>IF(AND((RIGHT($HV$3,2)-'[1]Miter Profiles'!$AC$231-'[1]Outside Edges'!$B7)&gt;=5,'[1]Outside Edges'!$P7="Yes"),"Yes","No")</f>
        <v>No</v>
      </c>
      <c r="HW8" s="283" t="str">
        <f>IF(AND((RIGHT($HW$3,2)-'[1]Miter Profiles'!$AC$232-'[1]Outside Edges'!$B7)&gt;=5,'[1]Outside Edges'!$P7="Yes"),"Yes","No")</f>
        <v>No</v>
      </c>
      <c r="HX8" s="283" t="str">
        <f>IF(AND((RIGHT($HX$3,2)-'[1]Miter Profiles'!$AC$233-'[1]Outside Edges'!$B7)&gt;=5,'[1]Outside Edges'!$P7="Yes"),"Yes","No")</f>
        <v>No</v>
      </c>
      <c r="HY8" s="269" t="str">
        <f>IF(AND((RIGHT($HY$3,2)-'[1]Miter Profiles'!$AC$234-'[1]Outside Edges'!$B7)&gt;=5,'[1]Outside Edges'!$P7="Yes"),"Yes","No")</f>
        <v>No</v>
      </c>
      <c r="HZ8" s="269" t="str">
        <f>IF(AND((RIGHT($HZ$3,2)-'[1]Miter Profiles'!$AC$235-'[1]Outside Edges'!$B7)&gt;=5,'[1]Outside Edges'!$P7="Yes"),"Yes","No")</f>
        <v>No</v>
      </c>
      <c r="IA8" s="269" t="str">
        <f>IF(AND((RIGHT($IA$3,2)-'[1]Miter Profiles'!$AC$236-'[1]Outside Edges'!$B7)&gt;=5,'[1]Outside Edges'!$P7="Yes"),"Yes","No")</f>
        <v>No</v>
      </c>
      <c r="IB8" s="283" t="str">
        <f>IF(AND((RIGHT($IB$3,2)-'[1]Miter Profiles'!$AC$237-'[1]Outside Edges'!$B7)&gt;=5,'[1]Outside Edges'!$P7="Yes"),"Yes","No")</f>
        <v>No</v>
      </c>
      <c r="IC8" s="283" t="str">
        <f>IF(AND((RIGHT($IC$3,2)-'[1]Miter Profiles'!$AC$238-'[1]Outside Edges'!$B7)&gt;=5,'[1]Outside Edges'!$P7="Yes"),"Yes","No")</f>
        <v>No</v>
      </c>
      <c r="ID8" s="283" t="str">
        <f>IF(AND((RIGHT($ID$3,2)-'[1]Miter Profiles'!$AC$239-'[1]Outside Edges'!$B7)&gt;=5,'[1]Outside Edges'!$P7="Yes"),"Yes","No")</f>
        <v>No</v>
      </c>
      <c r="IE8" s="269" t="str">
        <f>IF(AND((RIGHT($IE$3,2)-'[1]Miter Profiles'!$AC$240-'[1]Outside Edges'!$B7)&gt;=5,'[1]Outside Edges'!$P7="Yes"),"Yes","No")</f>
        <v>No</v>
      </c>
      <c r="IF8" s="269" t="str">
        <f>IF(AND((RIGHT($IF$3,2)-'[1]Miter Profiles'!$AC$241-'[1]Outside Edges'!$B7)&gt;=5,'[1]Outside Edges'!$P7="Yes"),"Yes","No")</f>
        <v>No</v>
      </c>
      <c r="IG8" s="269" t="str">
        <f>IF(AND((RIGHT($IG$3,2)-'[1]Miter Profiles'!$AC$242-'[1]Outside Edges'!$B7)&gt;=5,'[1]Outside Edges'!$P7="Yes"),"Yes","No")</f>
        <v>No</v>
      </c>
      <c r="IH8" s="283" t="str">
        <f>IF(AND((RIGHT($IH$3,2)-'[1]Miter Profiles'!$AC$243-'[1]Outside Edges'!$B7)&gt;=5,'[1]Outside Edges'!$P7="Yes"),"Yes","No")</f>
        <v>No</v>
      </c>
      <c r="II8" s="283" t="str">
        <f>IF(AND((RIGHT($II$3,2)-'[1]Miter Profiles'!$AC$244-'[1]Outside Edges'!$B7)&gt;=5,'[1]Outside Edges'!$P7="Yes"),"Yes","No")</f>
        <v>No</v>
      </c>
      <c r="IJ8" s="283" t="str">
        <f>IF(AND((RIGHT($IJ$3,2)-'[1]Miter Profiles'!$AC$245-'[1]Outside Edges'!$B7)&gt;=5,'[1]Outside Edges'!$P7="Yes"),"Yes","No")</f>
        <v>No</v>
      </c>
      <c r="IK8" s="269" t="str">
        <f>IF(AND((RIGHT($IK$3,2)-'[1]Miter Profiles'!$AC$246-'[1]Outside Edges'!$B7)&gt;=5,'[1]Outside Edges'!$P7="Yes"),"Yes","No")</f>
        <v>No</v>
      </c>
      <c r="IL8" s="269" t="str">
        <f>IF(AND((RIGHT($IL$3,2)-'[1]Miter Profiles'!$AC$247-'[1]Outside Edges'!$B7)&gt;=5,'[1]Outside Edges'!$P7="Yes"),"Yes","No")</f>
        <v>No</v>
      </c>
      <c r="IM8" s="269" t="str">
        <f>IF(AND((RIGHT($IM$3,2)-'[1]Miter Profiles'!$AC$248-'[1]Outside Edges'!$B7)&gt;=5,'[1]Outside Edges'!$P7="Yes"),"Yes","No")</f>
        <v>No</v>
      </c>
      <c r="IN8" s="283" t="str">
        <f>IF(AND((RIGHT($IN$3,2)-'[1]Miter Profiles'!$AC$249-'[1]Outside Edges'!$B7)&gt;=5,'[1]Outside Edges'!$P7="Yes"),"Yes","No")</f>
        <v>No</v>
      </c>
      <c r="IO8" s="283" t="str">
        <f>IF(AND((RIGHT($IO$3,2)-'[1]Miter Profiles'!$AC$250-'[1]Outside Edges'!$B7)&gt;=5,'[1]Outside Edges'!$P7="Yes"),"Yes","No")</f>
        <v>No</v>
      </c>
      <c r="IP8" s="283" t="str">
        <f>IF(AND((RIGHT($IP$3,2)-'[1]Miter Profiles'!$AC$251-'[1]Outside Edges'!$B7)&gt;=5,'[1]Outside Edges'!$P7="Yes"),"Yes","No")</f>
        <v>No</v>
      </c>
      <c r="IQ8" s="269" t="str">
        <f>IF(AND((RIGHT($IQ$3,2)-'[1]Miter Profiles'!$AC$252-'[1]Outside Edges'!$B7)&gt;=5,'[1]Outside Edges'!$P7="Yes"),"Yes","No")</f>
        <v>No</v>
      </c>
      <c r="IR8" s="269" t="str">
        <f>IF(AND((RIGHT($IR$3,2)-'[1]Miter Profiles'!$AC$253-'[1]Outside Edges'!$B7)&gt;=5,'[1]Outside Edges'!$P7="Yes"),"Yes","No")</f>
        <v>No</v>
      </c>
      <c r="IS8" s="269" t="str">
        <f>IF(AND((RIGHT($IS$3,2)-'[1]Miter Profiles'!$AC$254-'[1]Outside Edges'!$B7)&gt;=5,'[1]Outside Edges'!$P7="Yes"),"Yes","No")</f>
        <v>No</v>
      </c>
      <c r="IT8" s="283" t="str">
        <f>IF(AND((RIGHT($IT$3,2)-'[1]Miter Profiles'!$AC$255-'[1]Outside Edges'!$B7)&gt;=5,'[1]Outside Edges'!$P7="Yes"),"Yes","No")</f>
        <v>No</v>
      </c>
      <c r="IU8" s="283" t="str">
        <f>IF(AND((RIGHT($IU$3,2)-'[1]Miter Profiles'!$AC$256-'[1]Outside Edges'!$B7)&gt;=5,'[1]Outside Edges'!$P7="Yes"),"Yes","No")</f>
        <v>No</v>
      </c>
      <c r="IV8" s="283" t="str">
        <f>IF(AND((RIGHT($IV$3,2)-'[1]Miter Profiles'!$AC$257-'[1]Outside Edges'!$B7)&gt;=5,'[1]Outside Edges'!$P7="Yes"),"Yes","No")</f>
        <v>No</v>
      </c>
      <c r="IW8" s="269" t="str">
        <f>IF(AND((RIGHT($IW$3,2)-'[1]Miter Profiles'!$AC$258-'[1]Outside Edges'!$B7)&gt;=5,'[1]Outside Edges'!$P7="Yes"),"Yes","No")</f>
        <v>No</v>
      </c>
      <c r="IX8" s="269" t="str">
        <f>IF(AND((RIGHT($IX$3,2)-'[1]Miter Profiles'!$AC$259-'[1]Outside Edges'!$B7)&gt;=5,'[1]Outside Edges'!$P7="Yes"),"Yes","No")</f>
        <v>No</v>
      </c>
      <c r="IY8" s="269" t="str">
        <f>IF(AND((RIGHT($IY$3,2)-'[1]Miter Profiles'!$AC$260-'[1]Outside Edges'!$B7)&gt;=5,'[1]Outside Edges'!$P7="Yes"),"Yes","No")</f>
        <v>No</v>
      </c>
      <c r="IZ8" s="283" t="str">
        <f>IF(AND((RIGHT($IZ$3,2)-'[1]Miter Profiles'!$AC$261-'[1]Outside Edges'!$B7)&gt;=5,'[1]Outside Edges'!$P7="Yes"),"Yes","No")</f>
        <v>No</v>
      </c>
      <c r="JA8" s="283" t="str">
        <f>IF(AND((RIGHT($JA$3,2)-'[1]Miter Profiles'!$AC$262-'[1]Outside Edges'!$B7)&gt;=5,'[1]Outside Edges'!$P7="Yes"),"Yes","No")</f>
        <v>No</v>
      </c>
      <c r="JB8" s="283" t="str">
        <f>IF(AND((RIGHT($JB$3,2)-'[1]Miter Profiles'!$AC$263-'[1]Outside Edges'!$B7)&gt;=5,'[1]Outside Edges'!$P7="Yes"),"Yes","No")</f>
        <v>No</v>
      </c>
      <c r="JC8" s="269" t="str">
        <f>IF(AND((RIGHT($JC$3,2)-'[1]Miter Profiles'!$AC$264-'[1]Outside Edges'!$B7)&gt;=5,'[1]Outside Edges'!$P7="Yes"),"Yes","No")</f>
        <v>No</v>
      </c>
      <c r="JD8" s="269" t="str">
        <f>IF(AND((RIGHT($JD$3,2)-'[1]Miter Profiles'!$AC$265-'[1]Outside Edges'!$B7)&gt;=5,'[1]Outside Edges'!$P7="Yes"),"Yes","No")</f>
        <v>No</v>
      </c>
      <c r="JE8" s="269" t="str">
        <f>IF(AND((RIGHT($JE$3,2)-'[1]Miter Profiles'!$AC$266-'[1]Outside Edges'!$B7)&gt;=5,'[1]Outside Edges'!$P7="Yes"),"Yes","No")</f>
        <v>No</v>
      </c>
      <c r="JF8" s="283" t="str">
        <f>IF(AND((RIGHT($JF$3,2)-'[1]Miter Profiles'!$AC$267-'[1]Outside Edges'!$B7)&gt;=5,'[1]Outside Edges'!$P7="Yes"),"Yes","No")</f>
        <v>No</v>
      </c>
      <c r="JG8" s="283" t="str">
        <f>IF(AND((RIGHT($JG$3,2)-'[1]Miter Profiles'!$AC$268-'[1]Outside Edges'!$B7)&gt;=5,'[1]Outside Edges'!$P7="Yes"),"Yes","No")</f>
        <v>No</v>
      </c>
      <c r="JH8" s="283" t="str">
        <f>IF(AND((RIGHT($JH$3,2)-'[1]Miter Profiles'!$AC$269-'[1]Outside Edges'!$B7)&gt;=5,'[1]Outside Edges'!$P7="Yes"),"Yes","No")</f>
        <v>No</v>
      </c>
      <c r="JI8" s="269" t="str">
        <f>IF(AND((RIGHT($JI$3,2)-'[1]Miter Profiles'!$AC$270-'[1]Outside Edges'!$B7)&gt;=5,'[1]Outside Edges'!$P7="Yes"),"Yes","No")</f>
        <v>No</v>
      </c>
      <c r="JJ8" s="269" t="str">
        <f>IF(AND((RIGHT($JJ$3,2)-'[1]Miter Profiles'!$AC$271-'[1]Outside Edges'!$B7)&gt;=5,'[1]Outside Edges'!$P7="Yes"),"Yes","No")</f>
        <v>No</v>
      </c>
      <c r="JK8" s="269" t="str">
        <f>IF(AND((RIGHT($JK$3,2)-'[1]Miter Profiles'!$AC$272-'[1]Outside Edges'!$B7)&gt;=5,'[1]Outside Edges'!$P7="Yes"),"Yes","No")</f>
        <v>No</v>
      </c>
      <c r="JL8" s="283" t="str">
        <f>IF(AND((RIGHT($JL$3,2)-'[1]Miter Profiles'!$AC$273-'[1]Outside Edges'!$B7)&gt;=5,'[1]Outside Edges'!$P7="Yes"),"Yes","No")</f>
        <v>No</v>
      </c>
      <c r="JM8" s="283" t="str">
        <f>IF(AND((RIGHT($JM$3,2)-'[1]Miter Profiles'!$AC$274-'[1]Outside Edges'!$B7)&gt;=5,'[1]Outside Edges'!$P7="Yes"),"Yes","No")</f>
        <v>No</v>
      </c>
      <c r="JN8" s="283" t="str">
        <f>IF(AND((RIGHT($JN$3,2)-'[1]Miter Profiles'!$AC$275-'[1]Outside Edges'!$B7)&gt;=5,'[1]Outside Edges'!$P7="Yes"),"Yes","No")</f>
        <v>No</v>
      </c>
      <c r="JO8" s="269" t="str">
        <f>IF(AND((RIGHT($JO$3,2)-'[1]Miter Profiles'!$AC$276-'[1]Outside Edges'!$B7)&gt;=5,'[1]Outside Edges'!$P7="Yes"),"Yes","No")</f>
        <v>No</v>
      </c>
      <c r="JP8" s="269" t="str">
        <f>IF(AND((RIGHT($JP$3,2)-'[1]Miter Profiles'!$AC$277-'[1]Outside Edges'!$B7)&gt;=5,'[1]Outside Edges'!$P7="Yes"),"Yes","No")</f>
        <v>No</v>
      </c>
      <c r="JQ8" s="269" t="str">
        <f>IF(AND((RIGHT($JQ$3,2)-'[1]Miter Profiles'!$AC$278-'[1]Outside Edges'!$B7)&gt;=5,'[1]Outside Edges'!$P7="Yes"),"Yes","No")</f>
        <v>No</v>
      </c>
      <c r="JR8" s="283" t="str">
        <f>IF(AND((RIGHT($JR$3,2)-'[1]Miter Profiles'!$AC$279-'[1]Outside Edges'!$B7)&gt;=5,'[1]Outside Edges'!$P7="Yes"),"Yes","No")</f>
        <v>No</v>
      </c>
      <c r="JS8" s="283" t="str">
        <f>IF(AND((RIGHT($JS$3,2)-'[1]Miter Profiles'!$AC$280-'[1]Outside Edges'!$B7)&gt;=5,'[1]Outside Edges'!$P7="Yes"),"Yes","No")</f>
        <v>No</v>
      </c>
      <c r="JT8" s="283" t="str">
        <f>IF(AND((RIGHT($JT$3,2)-'[1]Miter Profiles'!$AC$281-'[1]Outside Edges'!$B7)&gt;=5,'[1]Outside Edges'!$P7="Yes"),"Yes","No")</f>
        <v>No</v>
      </c>
      <c r="JU8" s="269" t="str">
        <f>IF(AND((RIGHT($JU$3,2)-'[1]Miter Profiles'!$AC$282-'[1]Outside Edges'!$B7)&gt;=5,'[1]Outside Edges'!$P7="Yes"),"Yes","No")</f>
        <v>No</v>
      </c>
      <c r="JV8" s="269" t="str">
        <f>IF(AND((RIGHT($JV$3,2)-'[1]Miter Profiles'!$AC$283-'[1]Outside Edges'!$B7)&gt;=5,'[1]Outside Edges'!$P7="Yes"),"Yes","No")</f>
        <v>No</v>
      </c>
      <c r="JW8" s="269" t="str">
        <f>IF(AND((RIGHT($JW$3,2)-'[1]Miter Profiles'!$AC$284-'[1]Outside Edges'!$B7)&gt;=5,'[1]Outside Edges'!$P7="Yes"),"Yes","No")</f>
        <v>No</v>
      </c>
      <c r="JX8" s="283" t="str">
        <f>IF(AND((RIGHT($JX$3,2)-'[1]Miter Profiles'!$AC$285-'[1]Outside Edges'!$B7)&gt;=5,'[1]Outside Edges'!$P7="Yes"),"Yes","No")</f>
        <v>No</v>
      </c>
      <c r="JY8" s="283" t="str">
        <f>IF(AND((RIGHT($JY$3,2)-'[1]Miter Profiles'!$AC$286-'[1]Outside Edges'!$B7)&gt;=5,'[1]Outside Edges'!$P7="Yes"),"Yes","No")</f>
        <v>No</v>
      </c>
      <c r="JZ8" s="283" t="str">
        <f>IF(AND((RIGHT($JZ$3,2)-'[1]Miter Profiles'!$AC$287-'[1]Outside Edges'!$B7)&gt;=5,'[1]Outside Edges'!$P7="Yes"),"Yes","No")</f>
        <v>No</v>
      </c>
      <c r="KA8" s="269" t="str">
        <f>IF(AND((RIGHT($KA$3,2)-'[1]Miter Profiles'!$AC$288-'[1]Outside Edges'!$B7)&gt;=5,'[1]Outside Edges'!$P7="Yes"),"Yes","No")</f>
        <v>No</v>
      </c>
      <c r="KB8" s="269" t="str">
        <f>IF(AND((RIGHT($KB$3,2)-'[1]Miter Profiles'!$AC$289-'[1]Outside Edges'!$B7)&gt;=5,'[1]Outside Edges'!$P7="Yes"),"Yes","No")</f>
        <v>No</v>
      </c>
      <c r="KC8" s="269" t="str">
        <f>IF(AND((RIGHT($KC$3,2)-'[1]Miter Profiles'!$AC$290-'[1]Outside Edges'!$B7)&gt;=5,'[1]Outside Edges'!$P7="Yes"),"Yes","No")</f>
        <v>No</v>
      </c>
      <c r="KD8" s="283" t="str">
        <f>IF(AND((RIGHT($KD$3,2)-'[1]Miter Profiles'!$AC$291-'[1]Outside Edges'!$B7)&gt;=5,'[1]Outside Edges'!$P7="Yes"),"Yes","No")</f>
        <v>No</v>
      </c>
      <c r="KE8" s="283" t="str">
        <f>IF(AND((RIGHT($KE$3,2)-'[1]Miter Profiles'!$AC$292-'[1]Outside Edges'!$B7)&gt;=5,'[1]Outside Edges'!$P7="Yes"),"Yes","No")</f>
        <v>No</v>
      </c>
      <c r="KF8" s="283" t="str">
        <f>IF(AND((RIGHT($KF$3,2)-'[1]Miter Profiles'!$AC$293-'[1]Outside Edges'!$B7)&gt;=5,'[1]Outside Edges'!$P7="Yes"),"Yes","No")</f>
        <v>No</v>
      </c>
      <c r="KG8" s="269" t="str">
        <f>IF(AND((RIGHT($KG$3,2)-'[1]Miter Profiles'!$AC$294-'[1]Outside Edges'!$B7)&gt;=5,'[1]Outside Edges'!$P7="Yes"),"Yes","No")</f>
        <v>No</v>
      </c>
      <c r="KH8" s="269" t="str">
        <f>IF(AND((RIGHT($KH$3,2)-'[1]Miter Profiles'!$AC$295-'[1]Outside Edges'!$B7)&gt;=5,'[1]Outside Edges'!$P7="Yes"),"Yes","No")</f>
        <v>No</v>
      </c>
      <c r="KI8" s="269" t="str">
        <f>IF(AND((RIGHT($KI$3,2)-'[1]Miter Profiles'!$AC$296-'[1]Outside Edges'!$B7)&gt;=5,'[1]Outside Edges'!$P7="Yes"),"Yes","No")</f>
        <v>No</v>
      </c>
      <c r="KJ8" s="283" t="str">
        <f>IF(AND((RIGHT($KJ$3,2)-'[1]Miter Profiles'!$AC$297-'[1]Outside Edges'!$B7)&gt;=5,'[1]Outside Edges'!$P7="Yes"),"Yes","No")</f>
        <v>No</v>
      </c>
      <c r="KK8" s="283" t="str">
        <f>IF(AND((RIGHT($KK$3,2)-'[1]Miter Profiles'!$AC$298-'[1]Outside Edges'!$B7)&gt;=5,'[1]Outside Edges'!$P7="Yes"),"Yes","No")</f>
        <v>No</v>
      </c>
      <c r="KL8" s="283" t="str">
        <f>IF(AND((RIGHT($KL$3,2)-'[1]Miter Profiles'!$AC$299-'[1]Outside Edges'!$B7)&gt;=5,'[1]Outside Edges'!$P7="Yes"),"Yes","No")</f>
        <v>No</v>
      </c>
      <c r="KM8" s="269" t="str">
        <f>IF(AND((RIGHT($KM$3,2)-'[1]Miter Profiles'!$AC$300-'[1]Outside Edges'!$B7)&gt;=5,'[1]Outside Edges'!$P7="Yes"),"Yes","No")</f>
        <v>No</v>
      </c>
      <c r="KN8" s="269" t="str">
        <f>IF(AND((RIGHT($KN$3,2)-'[1]Miter Profiles'!$AC$301-'[1]Outside Edges'!$B7)&gt;=5,'[1]Outside Edges'!$P7="Yes"),"Yes","No")</f>
        <v>No</v>
      </c>
      <c r="KO8" s="269" t="str">
        <f>IF(AND((RIGHT($KO$3,2)-'[1]Miter Profiles'!$AC$302-'[1]Outside Edges'!$B7)&gt;=5,'[1]Outside Edges'!$P7="Yes"),"Yes","No")</f>
        <v>No</v>
      </c>
      <c r="KP8" s="283" t="str">
        <f>IF(AND((RIGHT($KP$3,2)-'[1]Miter Profiles'!$AC$303-'[1]Outside Edges'!$B7)&gt;=5,'[1]Outside Edges'!$P7="Yes"),"Yes","No")</f>
        <v>No</v>
      </c>
      <c r="KQ8" s="283" t="str">
        <f>IF(AND((RIGHT($KQ$3,2)-'[1]Miter Profiles'!$AC$304-'[1]Outside Edges'!$B7)&gt;=5,'[1]Outside Edges'!$P7="Yes"),"Yes","No")</f>
        <v>No</v>
      </c>
      <c r="KR8" s="283" t="str">
        <f>IF(AND((RIGHT($KR$3,2)-'[1]Miter Profiles'!$AC$305-'[1]Outside Edges'!$B7)&gt;=5,'[1]Outside Edges'!$P7="Yes"),"Yes","No")</f>
        <v>No</v>
      </c>
      <c r="KS8" s="269" t="str">
        <f>IF(AND((RIGHT($KS$3,2)-'[1]Miter Profiles'!$AC$306-'[1]Outside Edges'!$B7)&gt;=5,'[1]Outside Edges'!$P7="Yes"),"Yes","No")</f>
        <v>No</v>
      </c>
      <c r="KT8" s="269" t="str">
        <f>IF(AND((RIGHT($KT$3,2)-'[1]Miter Profiles'!$AC$307-'[1]Outside Edges'!$B7)&gt;=5,'[1]Outside Edges'!$P7="Yes"),"Yes","No")</f>
        <v>No</v>
      </c>
      <c r="KU8" s="269" t="str">
        <f>IF(AND((RIGHT($KU$3,2)-'[1]Miter Profiles'!$AC$308-'[1]Outside Edges'!$B7)&gt;=5,'[1]Outside Edges'!$P7="Yes"),"Yes","No")</f>
        <v>No</v>
      </c>
      <c r="KV8" s="283" t="str">
        <f>IF(AND((RIGHT($KV$3,2)-'[1]Miter Profiles'!$AC$309-'[1]Outside Edges'!$B7)&gt;=5,'[1]Outside Edges'!$P7="Yes"),"Yes","No")</f>
        <v>No</v>
      </c>
      <c r="KW8" s="283" t="str">
        <f>IF(AND((RIGHT($KW$3,2)-'[1]Miter Profiles'!$AC$310-'[1]Outside Edges'!$B7)&gt;=5,'[1]Outside Edges'!$P7="Yes"),"Yes","No")</f>
        <v>No</v>
      </c>
      <c r="KX8" s="283" t="str">
        <f>IF(AND((RIGHT($KX$3,2)-'[1]Miter Profiles'!$AC$311-'[1]Outside Edges'!$B7)&gt;=5,'[1]Outside Edges'!$P7="Yes"),"Yes","No")</f>
        <v>No</v>
      </c>
      <c r="KY8" s="269" t="str">
        <f>IF(AND((RIGHT($KY$3,2)-'[1]Miter Profiles'!$AC$312-'[1]Outside Edges'!$B7)&gt;=5,'[1]Outside Edges'!$P7="Yes"),"Yes","No")</f>
        <v>No</v>
      </c>
      <c r="KZ8" s="269" t="str">
        <f>IF(AND((RIGHT($KZ$3,2)-'[1]Miter Profiles'!$AC$313-'[1]Outside Edges'!$B7)&gt;=5,'[1]Outside Edges'!$P7="Yes"),"Yes","No")</f>
        <v>No</v>
      </c>
      <c r="LA8" s="269" t="str">
        <f>IF(AND((RIGHT($LA$3,2)-'[1]Miter Profiles'!$AC$314-'[1]Outside Edges'!$B7)&gt;=5,'[1]Outside Edges'!$P7="Yes"),"Yes","No")</f>
        <v>No</v>
      </c>
      <c r="LB8" s="283" t="str">
        <f>IF(AND((RIGHT($LB$3,2)-'[1]Miter Profiles'!$AC$315-'[1]Outside Edges'!$B7)&gt;=5,'[1]Outside Edges'!$P7="Yes"),"Yes","No")</f>
        <v>No</v>
      </c>
      <c r="LC8" s="283" t="str">
        <f>IF(AND((RIGHT($LC$3,2)-'[1]Miter Profiles'!$AC$316-'[1]Outside Edges'!$B7)&gt;=5,'[1]Outside Edges'!$P7="Yes"),"Yes","No")</f>
        <v>No</v>
      </c>
      <c r="LD8" s="283" t="str">
        <f>IF(AND((RIGHT($LD$3,2)-'[1]Miter Profiles'!$AC$317-'[1]Outside Edges'!$B7)&gt;=5,'[1]Outside Edges'!$P7="Yes"),"Yes","No")</f>
        <v>No</v>
      </c>
      <c r="LE8" s="283" t="str">
        <f>IF(AND((RIGHT($LE$3,2)-'[1]Miter Profiles'!$AC$318-'[1]Outside Edges'!$B7)&gt;=5,'[1]Outside Edges'!$P7="Yes"),"Yes","No")</f>
        <v>No</v>
      </c>
      <c r="LF8" s="269" t="str">
        <f>IF(AND((RIGHT($LF$3,2)-'[1]Miter Profiles'!$AC$319-'[1]Outside Edges'!$B7)&gt;=5,'[1]Outside Edges'!$P7="Yes"),"Yes","No")</f>
        <v>No</v>
      </c>
      <c r="LG8" s="269" t="str">
        <f>IF(AND((RIGHT($LG$3,2)-'[1]Miter Profiles'!$AC$320-'[1]Outside Edges'!$B7)&gt;=5,'[1]Outside Edges'!$P7="Yes"),"Yes","No")</f>
        <v>No</v>
      </c>
      <c r="LH8" s="269" t="str">
        <f>IF(AND((RIGHT($LH$3,2)-'[1]Miter Profiles'!$AC$321-'[1]Outside Edges'!$B7)&gt;=5,'[1]Outside Edges'!$P7="Yes"),"Yes","No")</f>
        <v>No</v>
      </c>
      <c r="LI8" s="269" t="str">
        <f>IF(AND((RIGHT($LI$3,2)-'[1]Miter Profiles'!$AC$322-'[1]Outside Edges'!$B7)&gt;=5,'[1]Outside Edges'!$P7="Yes"),"Yes","No")</f>
        <v>No</v>
      </c>
      <c r="LJ8" s="283" t="str">
        <f>IF(AND((RIGHT($LJ$3,2)-'[1]Miter Profiles'!$AC$323-'[1]Outside Edges'!$B7)&gt;=5,'[1]Outside Edges'!$P7="Yes"),"Yes","No")</f>
        <v>No</v>
      </c>
      <c r="LK8" s="283" t="str">
        <f>IF(AND((RIGHT($LK$3,2)-'[1]Miter Profiles'!$AC$324-'[1]Outside Edges'!$B7)&gt;=5,'[1]Outside Edges'!$P7="Yes"),"Yes","No")</f>
        <v>No</v>
      </c>
      <c r="LL8" s="283" t="str">
        <f>IF(AND((RIGHT($LL$3,2)-'[1]Miter Profiles'!$AC$325-'[1]Outside Edges'!$B7)&gt;=5,'[1]Outside Edges'!$P7="Yes"),"Yes","No")</f>
        <v>No</v>
      </c>
      <c r="LM8" s="269" t="str">
        <f>IF(AND((RIGHT($LM$3,2)-'[1]Miter Profiles'!$AC$326-'[1]Outside Edges'!$B7)&gt;=5,'[1]Outside Edges'!$P7="Yes"),"Yes","No")</f>
        <v>No</v>
      </c>
      <c r="LN8" s="269" t="str">
        <f>IF(AND((RIGHT($LN$3,2)-'[1]Miter Profiles'!$AC$327-'[1]Outside Edges'!$B7)&gt;=5,'[1]Outside Edges'!$P7="Yes"),"Yes","No")</f>
        <v>No</v>
      </c>
      <c r="LO8" s="269" t="str">
        <f>IF(AND((RIGHT($LO$3,2)-'[1]Miter Profiles'!$AC$328-'[1]Outside Edges'!$B7)&gt;=5,'[1]Outside Edges'!$P7="Yes"),"Yes","No")</f>
        <v>No</v>
      </c>
      <c r="LP8" s="283" t="str">
        <f>IF(AND((RIGHT($LP$3,2)-'[1]Miter Profiles'!$AC$329-'[1]Outside Edges'!$B7)&gt;=5,'[1]Outside Edges'!$P7="Yes"),"Yes","No")</f>
        <v>No</v>
      </c>
      <c r="LQ8" s="283" t="str">
        <f>IF(AND((RIGHT($LQ$3,2)-'[1]Miter Profiles'!$AC$330-'[1]Outside Edges'!$B7)&gt;=5,'[1]Outside Edges'!$P7="Yes"),"Yes","No")</f>
        <v>No</v>
      </c>
      <c r="LR8" s="283" t="str">
        <f>IF(AND((RIGHT($LR$3,2)-'[1]Miter Profiles'!$AC$331-'[1]Outside Edges'!$B7)&gt;=5,'[1]Outside Edges'!$P7="Yes"),"Yes","No")</f>
        <v>No</v>
      </c>
      <c r="LS8" s="269" t="str">
        <f>IF(AND((RIGHT($LS$3,2)-'[1]Miter Profiles'!$AC$332-'[1]Outside Edges'!$B7)&gt;=5,'[1]Outside Edges'!$P7="Yes"),"Yes","No")</f>
        <v>No</v>
      </c>
      <c r="LT8" s="269" t="str">
        <f>IF(AND((RIGHT($LT$3,2)-'[1]Miter Profiles'!$AC$333-'[1]Outside Edges'!$B7)&gt;=5,'[1]Outside Edges'!$P7="Yes"),"Yes","No")</f>
        <v>No</v>
      </c>
      <c r="LU8" s="269" t="str">
        <f>IF(AND((RIGHT($LU$3,2)-'[1]Miter Profiles'!$AC$334-'[1]Outside Edges'!$B7)&gt;=5,'[1]Outside Edges'!$P7="Yes"),"Yes","No")</f>
        <v>No</v>
      </c>
      <c r="LV8" s="283" t="str">
        <f>IF(AND((RIGHT($LV$3,2)-'[1]Miter Profiles'!$AC$335-'[1]Outside Edges'!$B7)&gt;=5,'[1]Outside Edges'!$P7="Yes"),"Yes","No")</f>
        <v>No</v>
      </c>
      <c r="LW8" s="283" t="str">
        <f>IF(AND((RIGHT($LW$3,2)-'[1]Miter Profiles'!$AC$336-'[1]Outside Edges'!$B7)&gt;=5,'[1]Outside Edges'!$P7="Yes"),"Yes","No")</f>
        <v>No</v>
      </c>
      <c r="LX8" s="283" t="str">
        <f>IF(AND((RIGHT($LX$3,2)-'[1]Miter Profiles'!$AC$337-'[1]Outside Edges'!$B7)&gt;=5,'[1]Outside Edges'!$P7="Yes"),"Yes","No")</f>
        <v>No</v>
      </c>
      <c r="LY8" s="269" t="str">
        <f>IF(AND((RIGHT($LY$3,2)-'[1]Miter Profiles'!$AC$338-'[1]Outside Edges'!$B7)&gt;=5,'[1]Outside Edges'!$P7="Yes"),"Yes","No")</f>
        <v>No</v>
      </c>
      <c r="LZ8" s="269" t="str">
        <f>IF(AND((RIGHT($LZ$3,2)-'[1]Miter Profiles'!$AC$339-'[1]Outside Edges'!$B7)&gt;=5,'[1]Outside Edges'!$P7="Yes"),"Yes","No")</f>
        <v>No</v>
      </c>
      <c r="MA8" s="269" t="str">
        <f>IF(AND((RIGHT($MA$3,2)-'[1]Miter Profiles'!$AC$340-'[1]Outside Edges'!$B7)&gt;=5,'[1]Outside Edges'!$P7="Yes"),"Yes","No")</f>
        <v>No</v>
      </c>
      <c r="MB8" s="283" t="str">
        <f>IF(AND((RIGHT($MB$3,2)-'[1]Miter Profiles'!$AC$341-'[1]Outside Edges'!$B7)&gt;=5,'[1]Outside Edges'!$P7="Yes"),"Yes","No")</f>
        <v>No</v>
      </c>
      <c r="MC8" s="283" t="str">
        <f>IF(AND((RIGHT($MC$3,2)-'[1]Miter Profiles'!$AC$342-'[1]Outside Edges'!$B7)&gt;=5,'[1]Outside Edges'!$P7="Yes"),"Yes","No")</f>
        <v>No</v>
      </c>
      <c r="MD8" s="283" t="str">
        <f>IF(AND((RIGHT($MD$3,2)-'[1]Miter Profiles'!$AC$343-'[1]Outside Edges'!$B7)&gt;=5,'[1]Outside Edges'!$P7="Yes"),"Yes","No")</f>
        <v>No</v>
      </c>
      <c r="ME8" s="269" t="str">
        <f>IF(AND((RIGHT($ME$3,2)-'[1]Miter Profiles'!$AC$344-'[1]Outside Edges'!$B7)&gt;=5,'[1]Outside Edges'!$P7="Yes"),"Yes","No")</f>
        <v>No</v>
      </c>
      <c r="MF8" s="269" t="str">
        <f>IF(AND((RIGHT($MF$3,2)-'[1]Miter Profiles'!$AC$345-'[1]Outside Edges'!$B7)&gt;=5,'[1]Outside Edges'!$P7="Yes"),"Yes","No")</f>
        <v>No</v>
      </c>
      <c r="MG8" s="269" t="str">
        <f>IF(AND((RIGHT($MG$3,2)-'[1]Miter Profiles'!$AC$346-'[1]Outside Edges'!$B7)&gt;=5,'[1]Outside Edges'!$P7="Yes"),"Yes","No")</f>
        <v>No</v>
      </c>
      <c r="MH8" s="283" t="str">
        <f>IF(AND((RIGHT($MH$3,2)-'[1]Miter Profiles'!$AC$347-'[1]Outside Edges'!$B7)&gt;=5,'[1]Outside Edges'!$P7="Yes"),"Yes","No")</f>
        <v>No</v>
      </c>
      <c r="MI8" s="283" t="str">
        <f>IF(AND((RIGHT($MI$3,2)-'[1]Miter Profiles'!$AC$348-'[1]Outside Edges'!$B7)&gt;=5,'[1]Outside Edges'!$P7="Yes"),"Yes","No")</f>
        <v>No</v>
      </c>
      <c r="MJ8" s="283" t="str">
        <f>IF(AND((RIGHT($MJ$3,2)-'[1]Miter Profiles'!$AC$349-'[1]Outside Edges'!$B7)&gt;=5,'[1]Outside Edges'!$P7="Yes"),"Yes","No")</f>
        <v>No</v>
      </c>
      <c r="MK8" s="269" t="str">
        <f>IF(AND((RIGHT($MK$3,2)-'[1]Miter Profiles'!$AC$350-'[1]Outside Edges'!$B7)&gt;=5,'[1]Outside Edges'!$P7="Yes"),"Yes","No")</f>
        <v>No</v>
      </c>
      <c r="ML8" s="269" t="str">
        <f>IF(AND((RIGHT($ML$3,2)-'[1]Miter Profiles'!$AC$351-'[1]Outside Edges'!$B7)&gt;=5,'[1]Outside Edges'!$P7="Yes"),"Yes","No")</f>
        <v>No</v>
      </c>
      <c r="MM8" s="269" t="str">
        <f>IF(AND((RIGHT($MM$3,2)-'[1]Miter Profiles'!$AC$352-'[1]Outside Edges'!$B7)&gt;=5,'[1]Outside Edges'!$P7="Yes"),"Yes","No")</f>
        <v>No</v>
      </c>
      <c r="MN8" s="283" t="str">
        <f>IF(AND((RIGHT($MK$3,2)-'[1]Miter Profiles'!$AC$350-'[1]Outside Edges'!$B7)&gt;=5,'[1]Outside Edges'!$P7="Yes"),"Yes","No")</f>
        <v>No</v>
      </c>
      <c r="MO8" s="283" t="str">
        <f>IF(AND((RIGHT($ML$3,2)-'[1]Miter Profiles'!$AC$351-'[1]Outside Edges'!$B7)&gt;=5,'[1]Outside Edges'!$P7="Yes"),"Yes","No")</f>
        <v>No</v>
      </c>
      <c r="MP8" s="283" t="str">
        <f>IF(AND((RIGHT($MM$3,2)-'[1]Miter Profiles'!$AC$352-'[1]Outside Edges'!$B7)&gt;=5,'[1]Outside Edges'!$P7="Yes"),"Yes","No")</f>
        <v>No</v>
      </c>
    </row>
    <row r="9" spans="1:354" ht="15.75" customHeight="1" thickBot="1" x14ac:dyDescent="0.3">
      <c r="A9" s="8" t="str">
        <f>IF('[1]Outside Edges'!$A8&lt;&gt;"",'[1]Outside Edges'!$A8,"")</f>
        <v>D6</v>
      </c>
      <c r="B9" s="10" t="str">
        <f>IF(AND((RIGHT($B$3,2)-'[1]Miter Profiles'!$AC$3-'[1]Outside Edges'!$B8)&gt;=5,'[1]Outside Edges'!$P8="Yes"),"Yes","No")</f>
        <v>Yes</v>
      </c>
      <c r="C9" s="10" t="str">
        <f>IF(AND((RIGHT($C$3,2)-'[1]Miter Profiles'!$AC$4-'[1]Outside Edges'!$B8)&gt;=5,'[1]Outside Edges'!$P8="Yes"),"Yes","No")</f>
        <v>Yes</v>
      </c>
      <c r="D9" s="85" t="str">
        <f>IF(AND((RIGHT($D$3,2)-'[1]Miter Profiles'!$AC$5-'[1]Outside Edges'!$B8)&gt;=5,'[1]Outside Edges'!$P8="Yes"),"Yes","No")</f>
        <v>Yes</v>
      </c>
      <c r="E9" s="86" t="str">
        <f>IF(AND((RIGHT($E$3,2)-'[1]Miter Profiles'!$AC$6-'[1]Outside Edges'!$B8)&gt;=5,'[1]Outside Edges'!$P8="Yes"),"Yes","No")</f>
        <v>Yes</v>
      </c>
      <c r="F9" s="11" t="str">
        <f>IF(AND((RIGHT($F$3,2)-'[1]Miter Profiles'!$AC$7-'[1]Outside Edges'!$B8)&gt;=5,'[1]Outside Edges'!$P8="Yes"),"Yes","No")</f>
        <v>Yes</v>
      </c>
      <c r="G9" s="87" t="str">
        <f>IF(AND((RIGHT($G$3,2)-'[1]Miter Profiles'!$AC$8-'[1]Outside Edges'!$B8)&gt;=5,'[1]Outside Edges'!$P8="Yes"),"Yes","No")</f>
        <v>Yes</v>
      </c>
      <c r="H9" s="10" t="str">
        <f>IF(AND((RIGHT($H$3,2)-'[1]Miter Profiles'!$AC$9-'[1]Outside Edges'!$B8)&gt;=5,'[1]Outside Edges'!$P8="Yes"),"Yes","No")</f>
        <v>Yes</v>
      </c>
      <c r="I9" s="10" t="str">
        <f>IF(AND((RIGHT($I$3,2)-'[1]Miter Profiles'!$AC$10-'[1]Outside Edges'!$B8)&gt;=5,'[1]Outside Edges'!$P8="Yes"),"Yes","No")</f>
        <v>Yes</v>
      </c>
      <c r="J9" s="85" t="str">
        <f>IF(AND((RIGHT($J$3,2)-'[1]Miter Profiles'!$AC$11-'[1]Outside Edges'!$B8)&gt;=5,'[1]Outside Edges'!$P8="Yes"),"Yes","No")</f>
        <v>Yes</v>
      </c>
      <c r="K9" s="86" t="str">
        <f>IF(AND((RIGHT($K$3,2)-'[1]Miter Profiles'!$AC$12-'[1]Outside Edges'!$B8)&gt;=5,'[1]Outside Edges'!$P8="Yes"),"Yes","No")</f>
        <v>Yes</v>
      </c>
      <c r="L9" s="11" t="str">
        <f>IF(AND((RIGHT($L$3,2)-'[1]Miter Profiles'!$AC$13-'[1]Outside Edges'!$B8)&gt;=5,'[1]Outside Edges'!$P8="Yes"),"Yes","No")</f>
        <v>Yes</v>
      </c>
      <c r="M9" s="87" t="str">
        <f>IF(AND((RIGHT($M$3,2)-'[1]Miter Profiles'!$AC$14-'[1]Outside Edges'!$B8)&gt;=5,'[1]Outside Edges'!$P8="Yes"),"Yes","No")</f>
        <v>Yes</v>
      </c>
      <c r="N9" s="10" t="str">
        <f>IF(AND((RIGHT($N$3,2)-'[1]Miter Profiles'!$AC$15-'[1]Outside Edges'!$B8)&gt;=4,'[1]Outside Edges'!$P8="Yes"),"Yes","No")</f>
        <v>Yes</v>
      </c>
      <c r="O9" s="10" t="str">
        <f>IF(AND((RIGHT($O$3,2)-'[1]Miter Profiles'!$AC$16-'[1]Outside Edges'!$B8)&gt;=5,'[1]Outside Edges'!$P8="Yes"),"Yes","No")</f>
        <v>Yes</v>
      </c>
      <c r="P9" s="85" t="str">
        <f>IF(AND((RIGHT($P$3,2)-'[1]Miter Profiles'!$AC$17-'[1]Outside Edges'!$B8)&gt;=5,'[1]Outside Edges'!$P8="Yes"),"Yes","No")</f>
        <v>Yes</v>
      </c>
      <c r="Q9" s="86" t="str">
        <f>IF(AND((RIGHT($Q$3,2)-'[1]Miter Profiles'!$AC$18-'[1]Outside Edges'!$B8)&gt;=5,'[1]Outside Edges'!$P8="Yes"),"Yes","No")</f>
        <v>No</v>
      </c>
      <c r="R9" s="11" t="str">
        <f>IF(AND((RIGHT($R$3,2)-'[1]Miter Profiles'!$AC$19-'[1]Outside Edges'!$B8)&gt;=5,'[1]Outside Edges'!$P8="Yes"),"Yes","No")</f>
        <v>Yes</v>
      </c>
      <c r="S9" s="87" t="str">
        <f>IF(AND((RIGHT($S$3,2)-'[1]Miter Profiles'!$AC$20-'[1]Outside Edges'!$B8)&gt;=5,'[1]Outside Edges'!$P8="Yes"),"Yes","No")</f>
        <v>Yes</v>
      </c>
      <c r="T9" s="10" t="str">
        <f>IF(AND((RIGHT($T$3,2)-'[1]Miter Profiles'!$AC$21-'[1]Outside Edges'!$B8)&gt;=5,'[1]Outside Edges'!$P8="Yes"),"Yes","No")</f>
        <v>Yes</v>
      </c>
      <c r="U9" s="10" t="str">
        <f>IF(AND((RIGHT($U$3,2)-'[1]Miter Profiles'!$AC$22-'[1]Outside Edges'!$B8)&gt;=5,'[1]Outside Edges'!$P8="Yes"),"Yes","No")</f>
        <v>Yes</v>
      </c>
      <c r="V9" s="85" t="str">
        <f>IF(AND((RIGHT($V$3,2)-'[1]Miter Profiles'!$AC$23-'[1]Outside Edges'!$B8)&gt;=5,'[1]Outside Edges'!$P8="Yes"),"Yes","No")</f>
        <v>Yes</v>
      </c>
      <c r="W9" s="86" t="str">
        <f>IF(AND((RIGHT($W$3,2)-'[1]Miter Profiles'!$AC$24-'[1]Outside Edges'!$B8)&gt;=5,'[1]Outside Edges'!$P8="Yes"),"Yes","No")</f>
        <v>No</v>
      </c>
      <c r="X9" s="11" t="str">
        <f>IF(AND((RIGHT($X$3,2)-'[1]Miter Profiles'!$AC$25-'[1]Outside Edges'!$B8)&gt;=5,'[1]Outside Edges'!$P8="Yes"),"Yes","No")</f>
        <v>Yes</v>
      </c>
      <c r="Y9" s="87" t="str">
        <f>IF(AND((RIGHT($Y$3,2)-'[1]Miter Profiles'!$AC$26-'[1]Outside Edges'!$B8)&gt;=5,'[1]Outside Edges'!$P8="Yes"),"Yes","No")</f>
        <v>Yes</v>
      </c>
      <c r="Z9" s="10" t="str">
        <f>IF(AND((RIGHT($Z$3,2)-'[1]Miter Profiles'!$AC$27-'[1]Outside Edges'!$B8)&gt;=5,'[1]Outside Edges'!$P8="Yes"),"Yes","No")</f>
        <v>Yes</v>
      </c>
      <c r="AA9" s="10" t="str">
        <f>IF(AND((RIGHT($AA$3,2)-'[1]Miter Profiles'!$AC$28-'[1]Outside Edges'!$B8)&gt;=5,'[1]Outside Edges'!$P8="Yes"),"Yes","No")</f>
        <v>Yes</v>
      </c>
      <c r="AB9" s="85" t="str">
        <f>IF(AND((RIGHT($AB$3,2)-'[1]Miter Profiles'!$AC$29-'[1]Outside Edges'!$B8)&gt;=5,'[1]Outside Edges'!$P8="Yes"),"Yes","No")</f>
        <v>Yes</v>
      </c>
      <c r="AC9" s="86" t="str">
        <f>IF(AND((RIGHT($AC$3,2)-'[1]Miter Profiles'!$AC$30-'[1]Outside Edges'!$B8)&gt;=5,'[1]Outside Edges'!$P8="Yes"),"Yes","No")</f>
        <v>Yes</v>
      </c>
      <c r="AD9" s="11" t="str">
        <f>IF(AND((RIGHT($AD$3,2)-'[1]Miter Profiles'!$AC$31-'[1]Outside Edges'!$B8)&gt;=5,'[1]Outside Edges'!$P8="Yes"),"Yes","No")</f>
        <v>Yes</v>
      </c>
      <c r="AE9" s="87" t="str">
        <f>IF(AND((RIGHT($AE$3,2)-'[1]Miter Profiles'!$AC$32-'[1]Outside Edges'!$B8)&gt;=5,'[1]Outside Edges'!$P8="Yes"),"Yes","No")</f>
        <v>Yes</v>
      </c>
      <c r="AF9" s="10" t="str">
        <f>IF(AND((RIGHT($AF$3,2)-'[1]Miter Profiles'!$AC$33-'[1]Outside Edges'!$B8)&gt;=5,'[1]Outside Edges'!$P8="Yes"),"Yes","No")</f>
        <v>Yes</v>
      </c>
      <c r="AG9" s="10" t="str">
        <f>IF(AND((RIGHT($AG$3,2)-'[1]Miter Profiles'!$AC$34-'[1]Outside Edges'!$B8)&gt;=5,'[1]Outside Edges'!$P8="Yes"),"Yes","No")</f>
        <v>Yes</v>
      </c>
      <c r="AH9" s="85" t="str">
        <f>IF(AND((RIGHT($AH$3,2)-'[1]Miter Profiles'!$AC$35-'[1]Outside Edges'!$B8)&gt;=5,'[1]Outside Edges'!$P8="Yes"),"Yes","No")</f>
        <v>Yes</v>
      </c>
      <c r="AI9" s="86" t="str">
        <f>IF(AND((RIGHT($AI$3,2)-'[1]Miter Profiles'!$AC$36-'[1]Outside Edges'!$B8)&gt;=5,'[1]Outside Edges'!$P8="Yes"),"Yes","No")</f>
        <v>Yes</v>
      </c>
      <c r="AJ9" s="11" t="str">
        <f>IF(AND((RIGHT($AJ$3,2)-'[1]Miter Profiles'!$AC$37-'[1]Outside Edges'!$B8)&gt;=5,'[1]Outside Edges'!$P8="Yes"),"Yes","No")</f>
        <v>Yes</v>
      </c>
      <c r="AK9" s="87" t="str">
        <f>IF(AND((RIGHT($AK$3,2)-'[1]Miter Profiles'!$AC$38-'[1]Outside Edges'!$B8)&gt;=5,'[1]Outside Edges'!$P8="Yes"),"Yes","No")</f>
        <v>Yes</v>
      </c>
      <c r="AL9" s="10" t="str">
        <f>IF(AND((RIGHT($AL$3,2)-'[1]Miter Profiles'!$AC$39-'[1]Outside Edges'!$B8)&gt;=5,'[1]Outside Edges'!$P8="Yes"),"Yes","No")</f>
        <v>Yes</v>
      </c>
      <c r="AM9" s="10" t="str">
        <f>IF(AND((RIGHT($AM$3,2)-'[1]Miter Profiles'!$AC$40-'[1]Outside Edges'!$B8)&gt;=5,'[1]Outside Edges'!$P8="Yes"),"Yes","No")</f>
        <v>Yes</v>
      </c>
      <c r="AN9" s="85" t="str">
        <f>IF(AND((RIGHT($AN$3,2)-'[1]Miter Profiles'!$AC$41-'[1]Outside Edges'!$B8)&gt;=5,'[1]Outside Edges'!$P8="Yes"),"Yes","No")</f>
        <v>Yes</v>
      </c>
      <c r="AO9" s="86" t="str">
        <f>IF(AND((RIGHT($AO$3,2)-'[1]Miter Profiles'!$AC$42-'[1]Outside Edges'!$B8)&gt;=5,'[1]Outside Edges'!$P8="Yes"),"Yes","No")</f>
        <v>Yes</v>
      </c>
      <c r="AP9" s="11" t="str">
        <f>IF(AND((RIGHT($AP$3,2)-'[1]Miter Profiles'!$AC$43-'[1]Outside Edges'!$B8)&gt;=5,'[1]Outside Edges'!$P8="Yes"),"Yes","No")</f>
        <v>Yes</v>
      </c>
      <c r="AQ9" s="87" t="str">
        <f>IF(AND((RIGHT($AQ$3,2)-'[1]Miter Profiles'!$AC$44-'[1]Outside Edges'!$B8)&gt;=5,'[1]Outside Edges'!$P8="Yes"),"Yes","No")</f>
        <v>Yes</v>
      </c>
      <c r="AR9" s="10" t="str">
        <f>IF(AND((RIGHT($AR$3,2)-'[1]Miter Profiles'!$AC$45-'[1]Outside Edges'!$B8)&gt;=5,'[1]Outside Edges'!$P8="Yes"),"Yes","No")</f>
        <v>Yes</v>
      </c>
      <c r="AS9" s="10" t="str">
        <f>IF(AND((RIGHT($AS$3,2)-'[1]Miter Profiles'!$AC$46-'[1]Outside Edges'!$B8)&gt;=5,'[1]Outside Edges'!$P8="Yes"),"Yes","No")</f>
        <v>Yes</v>
      </c>
      <c r="AT9" s="85" t="str">
        <f>IF(AND((RIGHT($AT$3,2)-'[1]Miter Profiles'!$AC$47-'[1]Outside Edges'!$B8)&gt;=5,'[1]Outside Edges'!$P8="Yes"),"Yes","No")</f>
        <v>Yes</v>
      </c>
      <c r="AU9" s="86" t="str">
        <f>IF(AND((RIGHT($AU$3,2)-'[1]Miter Profiles'!$AC$48-'[1]Outside Edges'!$B8)&gt;=5,'[1]Outside Edges'!$P8="Yes"),"Yes","No")</f>
        <v>Yes</v>
      </c>
      <c r="AV9" s="11" t="str">
        <f>IF(AND((RIGHT($AV$3,2)-'[1]Miter Profiles'!$AC$49-'[1]Outside Edges'!$B8)&gt;=5,'[1]Outside Edges'!$P8="Yes"),"Yes","No")</f>
        <v>Yes</v>
      </c>
      <c r="AW9" s="87" t="str">
        <f>IF(AND((RIGHT($AW$3,2)-'[1]Miter Profiles'!$AC$50-'[1]Outside Edges'!$B8)&gt;=5,'[1]Outside Edges'!$P8="Yes"),"Yes","No")</f>
        <v>Yes</v>
      </c>
      <c r="AX9" s="10" t="str">
        <f>IF(AND((RIGHT($AX$3,2)-'[1]Miter Profiles'!$AC$51-'[1]Outside Edges'!$B8)&gt;=5,'[1]Outside Edges'!$P8="Yes"),"Yes","No")</f>
        <v>Yes</v>
      </c>
      <c r="AY9" s="10" t="str">
        <f>IF(AND((RIGHT($AY$3,2)-'[1]Miter Profiles'!$AC$52-'[1]Outside Edges'!$B8)&gt;=5,'[1]Outside Edges'!$P8="Yes"),"Yes","No")</f>
        <v>Yes</v>
      </c>
      <c r="AZ9" s="85" t="str">
        <f>IF(AND((RIGHT($AZ$3,2)-'[1]Miter Profiles'!$AC$53-'[1]Outside Edges'!$B8)&gt;=5,'[1]Outside Edges'!$P8="Yes"),"Yes","No")</f>
        <v>Yes</v>
      </c>
      <c r="BA9" s="86" t="str">
        <f>IF(AND((RIGHT($BA$3,2)-'[1]Miter Profiles'!$AC$54-'[1]Outside Edges'!$B8)&gt;=5,'[1]Outside Edges'!$P8="Yes"),"Yes","No")</f>
        <v>Yes</v>
      </c>
      <c r="BB9" s="11" t="str">
        <f>IF(AND((RIGHT($BB$3,2)-'[1]Miter Profiles'!$AC$55-'[1]Outside Edges'!$B8)&gt;=5,'[1]Outside Edges'!$P8="Yes"),"Yes","No")</f>
        <v>Yes</v>
      </c>
      <c r="BC9" s="87" t="str">
        <f>IF(AND((RIGHT($BC$3,2)-'[1]Miter Profiles'!$AC$56-'[1]Outside Edges'!$B8)&gt;=5,'[1]Outside Edges'!$P8="Yes"),"Yes","No")</f>
        <v>Yes</v>
      </c>
      <c r="BD9" s="10" t="str">
        <f>IF(AND((RIGHT($BD$3,2)-'[1]Miter Profiles'!$AC$57-'[1]Outside Edges'!$B8)&gt;=5,'[1]Outside Edges'!$P8="Yes"),"Yes","No")</f>
        <v>Yes</v>
      </c>
      <c r="BE9" s="10" t="str">
        <f>IF(AND((RIGHT($BE$3,2)-'[1]Miter Profiles'!$AC$58-'[1]Outside Edges'!$B8)&gt;=5,'[1]Outside Edges'!$P8="Yes"),"Yes","No")</f>
        <v>Yes</v>
      </c>
      <c r="BF9" s="85" t="str">
        <f>IF(AND((RIGHT($BF$3,2)-'[1]Miter Profiles'!$AC$59-'[1]Outside Edges'!$B8)&gt;=5,'[1]Outside Edges'!$P8="Yes"),"Yes","No")</f>
        <v>Yes</v>
      </c>
      <c r="BG9" s="86" t="str">
        <f>IF(AND((RIGHT($BG$3,2)-'[1]Miter Profiles'!$AC$60-'[1]Outside Edges'!$B8)&gt;=5,'[1]Outside Edges'!$P8="Yes"),"Yes","No")</f>
        <v>Yes</v>
      </c>
      <c r="BH9" s="11" t="str">
        <f>IF(AND((RIGHT($BH$3,2)-'[1]Miter Profiles'!$AC$61-'[1]Outside Edges'!$B8)&gt;=5,'[1]Outside Edges'!$P8="Yes"),"Yes","No")</f>
        <v>Yes</v>
      </c>
      <c r="BI9" s="87" t="str">
        <f>IF(AND((RIGHT($BI$3,2)-'[1]Miter Profiles'!$AC$62-'[1]Outside Edges'!$B8)&gt;=5,'[1]Outside Edges'!$P8="Yes"),"Yes","No")</f>
        <v>Yes</v>
      </c>
      <c r="BJ9" s="10" t="str">
        <f>IF(AND((RIGHT($BJ$3,2)-'[1]Miter Profiles'!$AC$63-'[1]Outside Edges'!$B8)&gt;=5,'[1]Outside Edges'!$P8="Yes"),"Yes","No")</f>
        <v>Yes</v>
      </c>
      <c r="BK9" s="10" t="str">
        <f>IF(AND((RIGHT($BK$3,2)-'[1]Miter Profiles'!$AC$64-'[1]Outside Edges'!$B8)&gt;=5,'[1]Outside Edges'!$P8="Yes"),"Yes","No")</f>
        <v>Yes</v>
      </c>
      <c r="BL9" s="85" t="str">
        <f>IF(AND((RIGHT($BL$3,2)-'[1]Miter Profiles'!$AC$65-'[1]Outside Edges'!$B8)&gt;=5,'[1]Outside Edges'!$P8="Yes"),"Yes","No")</f>
        <v>Yes</v>
      </c>
      <c r="BM9" s="86" t="str">
        <f>IF(AND((RIGHT($BM$3,2)-'[1]Miter Profiles'!$AC$66-'[1]Outside Edges'!$B8)&gt;=5,'[1]Outside Edges'!$P8="Yes"),"Yes","No")</f>
        <v>Yes</v>
      </c>
      <c r="BN9" s="11" t="str">
        <f>IF(AND((RIGHT($BN$3,2)-'[1]Miter Profiles'!$AC$67-'[1]Outside Edges'!$B8)&gt;=5,'[1]Outside Edges'!$P8="Yes"),"Yes","No")</f>
        <v>Yes</v>
      </c>
      <c r="BO9" s="87" t="str">
        <f>IF(AND((RIGHT($BO$3,2)-'[1]Miter Profiles'!$AC$68-'[1]Outside Edges'!$B8)&gt;=5,'[1]Outside Edges'!$P8="Yes"),"Yes","No")</f>
        <v>Yes</v>
      </c>
      <c r="BP9" s="10" t="str">
        <f>IF(AND((RIGHT($BP$3,2)-'[1]Miter Profiles'!$AC$69-'[1]Outside Edges'!$B8)&gt;=5,'[1]Outside Edges'!$P8="Yes"),"Yes","No")</f>
        <v>Yes</v>
      </c>
      <c r="BQ9" s="10" t="str">
        <f>IF(AND((RIGHT($BQ$3,2)-'[1]Miter Profiles'!$AC$70-'[1]Outside Edges'!$B8)&gt;=5,'[1]Outside Edges'!$P8="Yes"),"Yes","No")</f>
        <v>Yes</v>
      </c>
      <c r="BR9" s="85" t="str">
        <f>IF(AND((RIGHT($BR$3,2)-'[1]Miter Profiles'!$AC$71-'[1]Outside Edges'!$B8)&gt;=5,'[1]Outside Edges'!$P8="Yes"),"Yes","No")</f>
        <v>Yes</v>
      </c>
      <c r="BS9" s="86" t="str">
        <f>IF(AND((RIGHT($BS$3,2)-'[1]Miter Profiles'!$AC$72-'[1]Outside Edges'!$B8)&gt;=5,'[1]Outside Edges'!$P8="Yes"),"Yes","No")</f>
        <v>Yes</v>
      </c>
      <c r="BT9" s="11" t="str">
        <f>IF(AND((RIGHT($BT$3,2)-'[1]Miter Profiles'!$AC$73-'[1]Outside Edges'!$B8)&gt;=5,'[1]Outside Edges'!$P8="Yes"),"Yes","No")</f>
        <v>Yes</v>
      </c>
      <c r="BU9" s="87" t="str">
        <f>IF(AND((RIGHT($BU$3,2)-'[1]Miter Profiles'!$AC$74-'[1]Outside Edges'!$B8)&gt;=5,'[1]Outside Edges'!$P8="Yes"),"Yes","No")</f>
        <v>Yes</v>
      </c>
      <c r="BV9" s="10" t="str">
        <f>IF(AND((RIGHT($BV$3,2)-'[1]Miter Profiles'!$AC$75-'[1]Outside Edges'!$B8)&gt;=5,'[1]Outside Edges'!$P8="Yes"),"Yes","No")</f>
        <v>Yes</v>
      </c>
      <c r="BW9" s="10" t="str">
        <f>IF(AND((RIGHT($BW$3,2)-'[1]Miter Profiles'!$AC$76-'[1]Outside Edges'!$B8)&gt;=5,'[1]Outside Edges'!$P8="Yes"),"Yes","No")</f>
        <v>Yes</v>
      </c>
      <c r="BX9" s="85" t="str">
        <f>IF(AND((RIGHT($BX$3,2)-'[1]Miter Profiles'!$AC$77-'[1]Outside Edges'!$B8)&gt;=5,'[1]Outside Edges'!$P8="Yes"),"Yes","No")</f>
        <v>Yes</v>
      </c>
      <c r="BY9" s="86" t="str">
        <f>IF(AND((RIGHT($BY$3,2)-'[1]Miter Profiles'!$AC$78-'[1]Outside Edges'!$B8)&gt;=5,'[1]Outside Edges'!$P8="Yes"),"Yes","No")</f>
        <v>Yes</v>
      </c>
      <c r="BZ9" s="11" t="str">
        <f>IF(AND((RIGHT($BZ$3,2)-'[1]Miter Profiles'!$AC$79-'[1]Outside Edges'!$B8)&gt;=5,'[1]Outside Edges'!$P8="Yes"),"Yes","No")</f>
        <v>Yes</v>
      </c>
      <c r="CA9" s="87" t="str">
        <f>IF(AND((RIGHT($CA$3,2)-'[1]Miter Profiles'!$AC$80-'[1]Outside Edges'!$B8)&gt;=5,'[1]Outside Edges'!$P8="Yes"),"Yes","No")</f>
        <v>Yes</v>
      </c>
      <c r="CB9" s="10" t="str">
        <f>IF(AND((RIGHT($CB$3,2)-'[1]Miter Profiles'!$AC$81-'[1]Outside Edges'!$B8)&gt;=5,'[1]Outside Edges'!$P8="Yes"),"Yes","No")</f>
        <v>Yes</v>
      </c>
      <c r="CC9" s="10" t="str">
        <f>IF(AND((RIGHT($CC$3,2)-'[1]Miter Profiles'!$AC$82-'[1]Outside Edges'!$B8)&gt;=5,'[1]Outside Edges'!$P8="Yes"),"Yes","No")</f>
        <v>Yes</v>
      </c>
      <c r="CD9" s="85" t="str">
        <f>IF(AND((RIGHT($CD$3,2)-'[1]Miter Profiles'!$AC$83-'[1]Outside Edges'!$B8)&gt;=5,'[1]Outside Edges'!$P8="Yes"),"Yes","No")</f>
        <v>Yes</v>
      </c>
      <c r="CE9" s="86" t="str">
        <f>IF(AND((RIGHT($CE$3,2)-'[1]Miter Profiles'!$AC$84-'[1]Outside Edges'!$B8)&gt;=5,'[1]Outside Edges'!$P8="Yes"),"Yes","No")</f>
        <v>Yes</v>
      </c>
      <c r="CF9" s="11" t="str">
        <f>IF(AND((RIGHT($CF$3,2)-'[1]Miter Profiles'!$AC$85-'[1]Outside Edges'!$B8)&gt;=5,'[1]Outside Edges'!$P8="Yes"),"Yes","No")</f>
        <v>Yes</v>
      </c>
      <c r="CG9" s="87" t="str">
        <f>IF(AND((RIGHT($CG$3,2)-'[1]Miter Profiles'!$AC$86-'[1]Outside Edges'!$B8)&gt;=5,'[1]Outside Edges'!$P8="Yes"),"Yes","No")</f>
        <v>Yes</v>
      </c>
      <c r="CH9" s="10" t="str">
        <f>IF(AND((RIGHT($CH$3,2)-'[1]Miter Profiles'!$AC$87-'[1]Outside Edges'!$B8)&gt;=5,'[1]Outside Edges'!$P8="Yes"),"Yes","No")</f>
        <v>Yes</v>
      </c>
      <c r="CI9" s="10" t="str">
        <f>IF(AND((RIGHT($CI$3,2)-'[1]Miter Profiles'!$AC$88-'[1]Outside Edges'!$B8)&gt;=5,'[1]Outside Edges'!$P8="Yes"),"Yes","No")</f>
        <v>Yes</v>
      </c>
      <c r="CJ9" s="85" t="str">
        <f>IF(AND((RIGHT($CJ$3,2)-'[1]Miter Profiles'!$AC$89-'[1]Outside Edges'!$B8)&gt;=5,'[1]Outside Edges'!$P8="Yes"),"Yes","No")</f>
        <v>Yes</v>
      </c>
      <c r="CK9" s="86" t="str">
        <f>IF(AND((RIGHT($CK$3,2)-'[1]Miter Profiles'!$AC$90-'[1]Outside Edges'!$B8)&gt;=5,'[1]Outside Edges'!$P8="Yes"),"Yes","No")</f>
        <v>Yes</v>
      </c>
      <c r="CL9" s="11" t="str">
        <f>IF(AND((RIGHT($CL$3,2)-'[1]Miter Profiles'!$AC$91-'[1]Outside Edges'!$B8)&gt;=5,'[1]Outside Edges'!$P8="Yes"),"Yes","No")</f>
        <v>Yes</v>
      </c>
      <c r="CM9" s="87" t="str">
        <f>IF(AND((RIGHT($CM$3,2)-'[1]Miter Profiles'!$AC$92-'[1]Outside Edges'!$B8)&gt;=5,'[1]Outside Edges'!$P8="Yes"),"Yes","No")</f>
        <v>Yes</v>
      </c>
      <c r="CN9" s="10" t="str">
        <f>IF(AND((RIGHT(CN$3,2)-'[1]Miter Profiles'!$AC$93-'[1]Outside Edges'!$B8)&gt;=5,'[1]Outside Edges'!$P8="Yes"),"Yes","No")</f>
        <v>Yes</v>
      </c>
      <c r="CO9" s="10" t="str">
        <f>IF(AND((RIGHT(CO$3,2)-'[1]Miter Profiles'!$AC$94-'[1]Outside Edges'!$B8)&gt;=5,'[1]Outside Edges'!$P8="Yes"),"Yes","No")</f>
        <v>Yes</v>
      </c>
      <c r="CP9" s="85" t="str">
        <f>IF(AND((RIGHT(CP$3,2)-'[1]Miter Profiles'!$AC$95-'[1]Outside Edges'!$B8)&gt;=5,'[1]Outside Edges'!$P8="Yes"),"Yes","No")</f>
        <v>Yes</v>
      </c>
      <c r="CQ9" s="86" t="str">
        <f>IF(AND((RIGHT(CQ$3,2)-'[1]Miter Profiles'!$AC$96-'[1]Outside Edges'!$B8)&gt;=5,'[1]Outside Edges'!$P8="Yes"),"Yes","No")</f>
        <v>Yes</v>
      </c>
      <c r="CR9" s="11" t="str">
        <f>IF(AND((RIGHT(CR$3,2)-'[1]Miter Profiles'!$AC$97-'[1]Outside Edges'!$B8)&gt;=5,'[1]Outside Edges'!$P8="Yes"),"Yes","No")</f>
        <v>Yes</v>
      </c>
      <c r="CS9" s="87" t="str">
        <f>IF(AND((RIGHT(CS$3,2)-'[1]Miter Profiles'!$AC$98-'[1]Outside Edges'!$B8)&gt;=5,'[1]Outside Edges'!$P8="Yes"),"Yes","No")</f>
        <v>Yes</v>
      </c>
      <c r="CT9" s="10" t="str">
        <f>IF(AND((RIGHT($CT$3,2)-'[1]Miter Profiles'!$AC$99-'[1]Outside Edges'!$B8)&gt;=5,'[1]Outside Edges'!$P8="Yes"),"Yes","No")</f>
        <v>Yes</v>
      </c>
      <c r="CU9" s="10" t="str">
        <f>IF(AND((RIGHT($CU$3,2)-'[1]Miter Profiles'!$AC$100-'[1]Outside Edges'!$B8)&gt;=5,'[1]Outside Edges'!$P8="Yes"),"Yes","No")</f>
        <v>Yes</v>
      </c>
      <c r="CV9" s="85" t="str">
        <f>IF(AND((RIGHT($CV$3,2)-'[1]Miter Profiles'!$AC$101-'[1]Outside Edges'!$B8)&gt;=5,'[1]Outside Edges'!$P8="Yes"),"Yes","No")</f>
        <v>Yes</v>
      </c>
      <c r="CW9" s="86" t="str">
        <f>IF(AND((RIGHT($CW$3,2)-'[1]Miter Profiles'!$AC$102-'[1]Outside Edges'!$B8)&gt;=5,'[1]Outside Edges'!$P8="Yes"),"Yes","No")</f>
        <v>Yes</v>
      </c>
      <c r="CX9" s="11" t="str">
        <f>IF(AND((RIGHT($CX$3,2)-'[1]Miter Profiles'!$AC$103-'[1]Outside Edges'!$B8)&gt;=5,'[1]Outside Edges'!$P8="Yes"),"Yes","No")</f>
        <v>Yes</v>
      </c>
      <c r="CY9" s="87" t="str">
        <f>IF(AND((RIGHT($CY$3,2)-'[1]Miter Profiles'!$AC$104-'[1]Outside Edges'!$B8)&gt;=5,'[1]Outside Edges'!$P8="Yes"),"Yes","No")</f>
        <v>Yes</v>
      </c>
      <c r="CZ9" s="10" t="str">
        <f>IF(AND((RIGHT($CZ$3,2)-'[1]Miter Profiles'!$AC$105-'[1]Outside Edges'!$B8)&gt;=5,'[1]Outside Edges'!$P8="Yes"),"Yes","No")</f>
        <v>Yes</v>
      </c>
      <c r="DA9" s="10" t="str">
        <f>IF(AND((RIGHT($DA$3,2)-'[1]Miter Profiles'!$AC$106-'[1]Outside Edges'!$B8)&gt;=5,'[1]Outside Edges'!$P8="Yes"),"Yes","No")</f>
        <v>Yes</v>
      </c>
      <c r="DB9" s="85" t="str">
        <f>IF(AND((RIGHT($DB$3,2)-'[1]Miter Profiles'!$AC$107-'[1]Outside Edges'!$B8)&gt;=5,'[1]Outside Edges'!$P8="Yes"),"Yes","No")</f>
        <v>Yes</v>
      </c>
      <c r="DC9" s="86" t="str">
        <f>IF(AND((RIGHT($DC$3,2)-'[1]Miter Profiles'!$AC$108-'[1]Outside Edges'!$B8)&gt;=5,'[1]Outside Edges'!$P8="Yes"),"Yes","No")</f>
        <v>Yes</v>
      </c>
      <c r="DD9" s="11" t="str">
        <f>IF(AND((RIGHT($DD$3,2)-'[1]Miter Profiles'!$AC$109-'[1]Outside Edges'!$B8)&gt;=5,'[1]Outside Edges'!$P8="Yes"),"Yes","No")</f>
        <v>Yes</v>
      </c>
      <c r="DE9" s="87" t="str">
        <f>IF(AND((RIGHT($DE$3,2)-'[1]Miter Profiles'!$AC$110-'[1]Outside Edges'!$B8)&gt;=5,'[1]Outside Edges'!$P8="Yes"),"Yes","No")</f>
        <v>Yes</v>
      </c>
      <c r="DF9" s="10" t="str">
        <f>IF(AND((RIGHT($DF$3,2)-'[1]Miter Profiles'!$AC$111-'[1]Outside Edges'!$B8)&gt;=5,'[1]Outside Edges'!$P8="Yes"),"Yes","No")</f>
        <v>Yes</v>
      </c>
      <c r="DG9" s="10" t="str">
        <f>IF(AND((RIGHT($DG$3,2)-'[1]Miter Profiles'!$AC$112-'[1]Outside Edges'!$B8)&gt;=5,'[1]Outside Edges'!$P8="Yes"),"Yes","No")</f>
        <v>Yes</v>
      </c>
      <c r="DH9" s="85" t="str">
        <f>IF(AND((RIGHT($DH$3,2)-'[1]Miter Profiles'!$AC$113-'[1]Outside Edges'!$B8)&gt;=5,'[1]Outside Edges'!$P8="Yes"),"Yes","No")</f>
        <v>Yes</v>
      </c>
      <c r="DI9" s="86" t="str">
        <f>IF(AND((RIGHT($DI$3,2)-'[1]Miter Profiles'!$AC$114-'[1]Outside Edges'!$B8)&gt;=5,'[1]Outside Edges'!$P8="Yes"),"Yes","No")</f>
        <v>Yes</v>
      </c>
      <c r="DJ9" s="11" t="str">
        <f>IF(AND((RIGHT($DJ$3,2)-'[1]Miter Profiles'!$AC$115-'[1]Outside Edges'!$B8)&gt;=5,'[1]Outside Edges'!$P8="Yes"),"Yes","No")</f>
        <v>Yes</v>
      </c>
      <c r="DK9" s="87" t="str">
        <f>IF(AND((RIGHT($DK$3,2)-'[1]Miter Profiles'!$AC$116-'[1]Outside Edges'!$B8)&gt;=5,'[1]Outside Edges'!$P8="Yes"),"Yes","No")</f>
        <v>Yes</v>
      </c>
      <c r="DL9" s="10" t="str">
        <f>IF(AND((RIGHT($DL$3,2)-'[1]Miter Profiles'!$AC$117-'[1]Outside Edges'!$B8)&gt;=5,'[1]Outside Edges'!$P8="Yes"),"Yes","No")</f>
        <v>Yes</v>
      </c>
      <c r="DM9" s="10" t="str">
        <f>IF(AND((RIGHT($DM$3,2)-'[1]Miter Profiles'!$AC$118-'[1]Outside Edges'!$B8)&gt;=5,'[1]Outside Edges'!$P8="Yes"),"Yes","No")</f>
        <v>Yes</v>
      </c>
      <c r="DN9" s="85" t="str">
        <f>IF(AND((RIGHT($DN$3,2)-'[1]Miter Profiles'!$AC$119-'[1]Outside Edges'!$B8)&gt;=5,'[1]Outside Edges'!$P8="Yes"),"Yes","No")</f>
        <v>Yes</v>
      </c>
      <c r="DO9" s="86" t="str">
        <f>IF(AND((RIGHT($DO$3,2)-'[1]Miter Profiles'!$AC$120-'[1]Outside Edges'!$B8)&gt;=5,'[1]Outside Edges'!$P8="Yes"),"Yes","No")</f>
        <v>No</v>
      </c>
      <c r="DP9" s="11" t="str">
        <f>IF(AND((RIGHT($DP$3,2)-'[1]Miter Profiles'!$AC$121-'[1]Outside Edges'!$B8)&gt;=5,'[1]Outside Edges'!$P8="Yes"),"Yes","No")</f>
        <v>Yes</v>
      </c>
      <c r="DQ9" s="87" t="str">
        <f>IF(AND((RIGHT($DQ$3,2)-'[1]Miter Profiles'!$AC$122-'[1]Outside Edges'!$B8)&gt;=5,'[1]Outside Edges'!$P8="Yes"),"Yes","No")</f>
        <v>Yes</v>
      </c>
      <c r="DR9" s="10" t="str">
        <f>IF(AND((RIGHT($DR$3,2)-'[1]Miter Profiles'!$AC$123-'[1]Outside Edges'!$B8)&gt;=5,'[1]Outside Edges'!$P8="Yes"),"Yes","No")</f>
        <v>Yes</v>
      </c>
      <c r="DS9" s="10" t="str">
        <f>IF(AND((RIGHT($DS$3,2)-'[1]Miter Profiles'!$AC$124-'[1]Outside Edges'!$B8)&gt;=5,'[1]Outside Edges'!$P8="Yes"),"Yes","No")</f>
        <v>Yes</v>
      </c>
      <c r="DT9" s="85" t="str">
        <f>IF(AND((RIGHT($DT$3,2)-'[1]Miter Profiles'!$AC$125-'[1]Outside Edges'!$B8)&gt;=5,'[1]Outside Edges'!$P8="Yes"),"Yes","No")</f>
        <v>Yes</v>
      </c>
      <c r="DU9" s="86" t="str">
        <f>IF(AND((RIGHT($DU$3,2)-'[1]Miter Profiles'!$AC$126-'[1]Outside Edges'!$B8)&gt;=5,'[1]Outside Edges'!$P8="Yes"),"Yes","No")</f>
        <v>Yes</v>
      </c>
      <c r="DV9" s="11" t="str">
        <f>IF(AND((RIGHT($DV$3,2)-'[1]Miter Profiles'!$AC$127-'[1]Outside Edges'!$B8)&gt;=5,'[1]Outside Edges'!$P8="Yes"),"Yes","No")</f>
        <v>Yes</v>
      </c>
      <c r="DW9" s="87" t="str">
        <f>IF(AND((RIGHT($DW$3,2)-'[1]Miter Profiles'!$AC$128-'[1]Outside Edges'!$B8)&gt;=5,'[1]Outside Edges'!$P8="Yes"),"Yes","No")</f>
        <v>Yes</v>
      </c>
      <c r="DX9" s="10" t="str">
        <f>IF(AND((RIGHT($DX$3,2)-'[1]Miter Profiles'!$AC$129-'[1]Outside Edges'!$B8)&gt;=5,'[1]Outside Edges'!$P8="Yes"),"Yes","No")</f>
        <v>Yes</v>
      </c>
      <c r="DY9" s="10" t="str">
        <f>IF(AND((RIGHT($DY$3,2)-'[1]Miter Profiles'!$AC$130-'[1]Outside Edges'!$B8)&gt;=5,'[1]Outside Edges'!$P8="Yes"),"Yes","No")</f>
        <v>Yes</v>
      </c>
      <c r="DZ9" s="85" t="str">
        <f>IF(AND((RIGHT($DZ$3,2)-'[1]Miter Profiles'!$AC$131-'[1]Outside Edges'!$B8)&gt;=5,'[1]Outside Edges'!$P8="Yes"),"Yes","No")</f>
        <v>Yes</v>
      </c>
      <c r="EA9" s="90" t="str">
        <f>IF(AND((RIGHT($EA$3,2)-'[1]Miter Profiles'!$AC$132-'[1]Outside Edges'!$B8)&gt;=5,'[1]Outside Edges'!$P8="Yes"),"Yes","No")</f>
        <v>Yes</v>
      </c>
      <c r="EB9" s="104" t="str">
        <f>IF(AND((RIGHT($EB$3,2)-'[1]Miter Profiles'!$AC$133-'[1]Outside Edges'!$B8)&gt;=5,'[1]Outside Edges'!$P8="Yes"),"Yes","No")</f>
        <v>Yes</v>
      </c>
      <c r="EC9" s="109" t="str">
        <f>IF(AND((RIGHT($EC$3,2)-'[1]Miter Profiles'!$AC$134-'[1]Outside Edges'!$B8)&gt;=5,'[1]Outside Edges'!$P8="Yes"),"Yes","No")</f>
        <v>Yes</v>
      </c>
      <c r="ED9" s="115" t="str">
        <f>IF(AND((RIGHT($ED$3,2)-'[1]Miter Profiles'!$AC$135-'[1]Outside Edges'!$B8)&gt;=5,'[1]Outside Edges'!$P8="Yes"),"Yes","No")</f>
        <v>Yes</v>
      </c>
      <c r="EE9" s="112" t="str">
        <f>IF(AND((RIGHT($EE$3,2)-'[1]Miter Profiles'!$AC$136-'[1]Outside Edges'!$B8)&gt;=5,'[1]Outside Edges'!$P8="Yes"),"Yes","No")</f>
        <v>Yes</v>
      </c>
      <c r="EF9" s="85" t="str">
        <f>IF(AND((RIGHT($EF$3,2)-'[1]Miter Profiles'!$AC$137-'[1]Outside Edges'!$B8)&gt;=5,'[1]Outside Edges'!$P8="Yes"),"Yes","No")</f>
        <v>Yes</v>
      </c>
      <c r="EG9" s="10" t="str">
        <f>IF(AND((RIGHT($EG$3,2)-'[1]Miter Profiles'!$AC$138-'[1]Outside Edges'!$B8)&gt;=5,'[1]Outside Edges'!$P8="Yes"),"Yes","No")</f>
        <v>Yes</v>
      </c>
      <c r="EH9" s="90" t="str">
        <f>IF(AND((RIGHT($EH$3,2)-'[1]Miter Profiles'!$AC$139-'[1]Outside Edges'!$B8)&gt;=5,'[1]Outside Edges'!$P8="Yes"),"Yes","No")</f>
        <v>Yes</v>
      </c>
      <c r="EI9" s="120" t="str">
        <f>IF(AND((RIGHT($EI$3,2)-'[1]Miter Profiles'!$AC$140-'[1]Outside Edges'!$B8)&gt;=5,'[1]Outside Edges'!$P8="Yes"),"Yes","No")</f>
        <v>Yes</v>
      </c>
      <c r="EJ9" s="123" t="str">
        <f>IF(AND((RIGHT($EJ$3,2)-'[1]Miter Profiles'!$AC$141-'[1]Outside Edges'!$B8)&gt;=5,'[1]Outside Edges'!$P8="Yes"),"Yes","No")</f>
        <v>Yes</v>
      </c>
      <c r="EK9" s="123" t="str">
        <f>IF(AND((RIGHT($EK$3,2)-'[1]Miter Profiles'!$AC$142-'[1]Outside Edges'!$B8)&gt;=5,'[1]Outside Edges'!$P8="Yes"),"Yes","No")</f>
        <v>Yes</v>
      </c>
      <c r="EL9" s="115" t="str">
        <f>IF(AND((RIGHT($EL$3,2)-'[1]Miter Profiles'!$AC$143-'[1]Outside Edges'!$B8)&gt;=5,'[1]Outside Edges'!$P8="Yes"),"Yes","No")</f>
        <v>Yes</v>
      </c>
      <c r="EM9" s="128" t="str">
        <f>IF(AND((RIGHT($EM$3,2)-'[1]Miter Profiles'!$AC$144-'[1]Outside Edges'!$B8)&gt;=5,'[1]Outside Edges'!$P8="Yes"),"Yes","No")</f>
        <v>No</v>
      </c>
      <c r="EN9" s="10" t="str">
        <f>IF(AND((RIGHT($EN$3,2)-'[1]Miter Profiles'!$AC$145-'[1]Outside Edges'!$B8)&gt;=5,'[1]Outside Edges'!$P8="Yes"),"Yes","No")</f>
        <v>Yes</v>
      </c>
      <c r="EO9" s="90" t="str">
        <f>IF(AND((RIGHT($EO$3,2)-'[1]Miter Profiles'!$AC$146-'[1]Outside Edges'!$B8)&gt;=5,'[1]Outside Edges'!$P8="Yes"),"Yes","No")</f>
        <v>Yes</v>
      </c>
      <c r="EP9" s="123" t="str">
        <f>IF(AND((RIGHT($EP$3,2)-'[1]Miter Profiles'!$AC$147-'[1]Outside Edges'!$B8)&gt;=5,'[1]Outside Edges'!$P8="Yes"),"Yes","No")</f>
        <v>Yes</v>
      </c>
      <c r="EQ9" s="123" t="str">
        <f>IF(AND((RIGHT($EQ$3,2)-'[1]Miter Profiles'!$AC$148-'[1]Outside Edges'!$B8)&gt;=5,'[1]Outside Edges'!$P8="Yes"),"Yes","No")</f>
        <v>Yes</v>
      </c>
      <c r="ER9" s="115" t="str">
        <f>IF(AND((RIGHT($ER$3,2)-'[1]Miter Profiles'!$AC$149-'[1]Outside Edges'!$B8)&gt;=5,'[1]Outside Edges'!$P8="Yes"),"Yes","No")</f>
        <v>Yes</v>
      </c>
      <c r="ES9" s="128" t="str">
        <f>IF(AND((RIGHT($ES$3,2)-'[1]Miter Profiles'!$AC$150-'[1]Outside Edges'!$B8)&gt;=5,'[1]Outside Edges'!$P8="Yes"),"Yes","No")</f>
        <v>Yes</v>
      </c>
      <c r="ET9" s="10" t="str">
        <f>IF(AND((RIGHT($ET$3,2)-'[1]Miter Profiles'!$AC$151-'[1]Outside Edges'!$B8)&gt;=5,'[1]Outside Edges'!$P8="Yes"),"Yes","No")</f>
        <v>Yes</v>
      </c>
      <c r="EU9" s="90" t="str">
        <f>IF(AND((RIGHT($EU$3,2)-'[1]Miter Profiles'!$AC$152-'[1]Outside Edges'!$B8)&gt;=5,'[1]Outside Edges'!$P8="Yes"),"Yes","No")</f>
        <v>Yes</v>
      </c>
      <c r="EV9" s="123" t="str">
        <f>IF(AND((RIGHT($EV$3,2)-'[1]Miter Profiles'!$AC$153-'[1]Outside Edges'!$B8)&gt;=5,'[1]Outside Edges'!$P8="Yes"),"Yes","No")</f>
        <v>Yes</v>
      </c>
      <c r="EW9" s="123" t="str">
        <f>IF(AND((RIGHT($EW$3,2)-'[1]Miter Profiles'!$AC$154-'[1]Outside Edges'!$B8)&gt;=5,'[1]Outside Edges'!$P8="Yes"),"Yes","No")</f>
        <v>Yes</v>
      </c>
      <c r="EX9" s="115" t="str">
        <f>IF(AND((RIGHT($EX$3,2)-'[1]Miter Profiles'!$AC$155-'[1]Outside Edges'!$B8)&gt;=5,'[1]Outside Edges'!$P8="Yes"),"Yes","No")</f>
        <v>Yes</v>
      </c>
      <c r="EY9" s="128" t="str">
        <f>IF(AND((RIGHT($EY$3,2)-'[1]Miter Profiles'!$AC$156-'[1]Outside Edges'!$B8)&gt;=5,'[1]Outside Edges'!$P8="Yes"),"Yes","No")</f>
        <v>Yes</v>
      </c>
      <c r="EZ9" s="10" t="str">
        <f>IF(AND((RIGHT($EZ$3,2)-'[1]Miter Profiles'!$AC$157-'[1]Outside Edges'!$B8)&gt;=5,'[1]Outside Edges'!$P8="Yes"),"Yes","No")</f>
        <v>Yes</v>
      </c>
      <c r="FA9" s="90" t="str">
        <f>IF(AND((RIGHT($FA$3,2)-'[1]Miter Profiles'!$AC$158-'[1]Outside Edges'!$B8)&gt;=5,'[1]Outside Edges'!$P8="Yes"),"Yes","No")</f>
        <v>Yes</v>
      </c>
      <c r="FB9" s="123" t="str">
        <f>IF(AND((RIGHT($FB$3,2)-'[1]Miter Profiles'!$AC$159-'[1]Outside Edges'!$B8)&gt;=5,'[1]Outside Edges'!$P8="Yes"),"Yes","No")</f>
        <v>Yes</v>
      </c>
      <c r="FC9" s="123" t="str">
        <f>IF(AND((RIGHT($FC$3,2)-'[1]Miter Profiles'!$AC$160-'[1]Outside Edges'!$B8)&gt;=5,'[1]Outside Edges'!$P8="Yes"),"Yes","No")</f>
        <v>Yes</v>
      </c>
      <c r="FD9" s="115" t="str">
        <f>IF(AND((RIGHT($FD$3,2)-'[1]Miter Profiles'!$AC$161-'[1]Outside Edges'!$B8)&gt;=5,'[1]Outside Edges'!$P8="Yes"),"Yes","No")</f>
        <v>Yes</v>
      </c>
      <c r="FE9" s="128" t="str">
        <f>IF(AND((RIGHT($FE$3,2)-'[1]Miter Profiles'!$AC$162-'[1]Outside Edges'!$B8)&gt;=5,'[1]Outside Edges'!$P8="Yes"),"Yes","No")</f>
        <v>Yes</v>
      </c>
      <c r="FF9" s="10" t="str">
        <f>IF(AND((RIGHT($FF$3,2)-'[1]Miter Profiles'!$AC$163-'[1]Outside Edges'!$B8)&gt;=5,'[1]Outside Edges'!$P8="Yes"),"Yes","No")</f>
        <v>Yes</v>
      </c>
      <c r="FG9" s="90" t="str">
        <f>IF(AND((RIGHT($FG$3,2)-'[1]Miter Profiles'!$AC$164-'[1]Outside Edges'!$B8)&gt;=5,'[1]Outside Edges'!$P8="Yes"),"Yes","No")</f>
        <v>Yes</v>
      </c>
      <c r="FH9" s="123" t="str">
        <f>IF(AND((RIGHT($FH$3,2)-'[1]Miter Profiles'!$AC$165-'[1]Outside Edges'!$B8)&gt;=5,'[1]Outside Edges'!$P8="Yes"),"Yes","No")</f>
        <v>Yes</v>
      </c>
      <c r="FI9" s="123" t="str">
        <f>IF(AND((RIGHT($FI$3,2)-'[1]Miter Profiles'!$AC$166-'[1]Outside Edges'!$B8)&gt;=5,'[1]Outside Edges'!$P8="Yes"),"Yes","No")</f>
        <v>Yes</v>
      </c>
      <c r="FJ9" s="115" t="str">
        <f>IF(AND((RIGHT($FJ$3,2)-'[1]Miter Profiles'!$AC$167-'[1]Outside Edges'!$B8)&gt;=5,'[1]Outside Edges'!$P8="Yes"),"Yes","No")</f>
        <v>Yes</v>
      </c>
      <c r="FK9" s="128" t="str">
        <f>IF(AND((RIGHT($FK$3,2)-'[1]Miter Profiles'!$AC$168-'[1]Outside Edges'!$B8)&gt;=5,'[1]Outside Edges'!$P8="Yes"),"Yes","No")</f>
        <v>Yes</v>
      </c>
      <c r="FL9" s="10" t="str">
        <f>IF(AND((RIGHT($FL$3,2)-'[1]Miter Profiles'!$AC$169-'[1]Outside Edges'!$B8)&gt;=5,'[1]Outside Edges'!$P8="Yes"),"Yes","No")</f>
        <v>Yes</v>
      </c>
      <c r="FM9" s="90" t="str">
        <f>IF(AND((RIGHT($FM$3,2)-'[1]Miter Profiles'!$AC$170-'[1]Outside Edges'!$B8)&gt;=5,'[1]Outside Edges'!$P8="Yes"),"Yes","No")</f>
        <v>Yes</v>
      </c>
      <c r="FN9" s="123" t="str">
        <f>IF(AND((RIGHT($FN$3,2)-'[1]Miter Profiles'!$AC$171-'[1]Outside Edges'!$B8)&gt;=5,'[1]Outside Edges'!$P8="Yes"),"Yes","No")</f>
        <v>Yes</v>
      </c>
      <c r="FO9" s="123" t="str">
        <f>IF(AND((RIGHT($FO$3,2)-'[1]Miter Profiles'!$AC$172-'[1]Outside Edges'!$B8)&gt;=5,'[1]Outside Edges'!$P8="Yes"),"Yes","No")</f>
        <v>Yes</v>
      </c>
      <c r="FP9" s="115" t="str">
        <f>IF(AND((RIGHT($FP$3,2)-'[1]Miter Profiles'!$AC$173-'[1]Outside Edges'!$B8)&gt;=5,'[1]Outside Edges'!$P8="Yes"),"Yes","No")</f>
        <v>Yes</v>
      </c>
      <c r="FQ9" s="128" t="str">
        <f>IF(AND((RIGHT($FQ$3,2)-'[1]Miter Profiles'!$AC$174-'[1]Outside Edges'!$B8)&gt;=5,'[1]Outside Edges'!$P8="Yes"),"Yes","No")</f>
        <v>Yes</v>
      </c>
      <c r="FR9" s="10" t="str">
        <f>IF(AND((RIGHT($FR$3,2)-'[1]Miter Profiles'!$AC$175-'[1]Outside Edges'!$B8)&gt;=5,'[1]Outside Edges'!$P8="Yes"),"Yes","No")</f>
        <v>Yes</v>
      </c>
      <c r="FS9" s="90" t="str">
        <f>IF(AND((RIGHT($FS$3,2)-'[1]Miter Profiles'!$AC$176-'[1]Outside Edges'!$B8)&gt;=5,'[1]Outside Edges'!$P8="Yes"),"Yes","No")</f>
        <v>Yes</v>
      </c>
      <c r="FT9" s="123" t="str">
        <f>IF(AND((RIGHT($FT$3,2)-'[1]Miter Profiles'!$AC$177-'[1]Outside Edges'!$B8)&gt;=5,'[1]Outside Edges'!$P8="Yes"),"Yes","No")</f>
        <v>Yes</v>
      </c>
      <c r="FU9" s="123" t="str">
        <f>IF(AND((RIGHT($FU$3,2)-'[1]Miter Profiles'!$AC$178-'[1]Outside Edges'!$B8)&gt;=5,'[1]Outside Edges'!$P8="Yes"),"Yes","No")</f>
        <v>Yes</v>
      </c>
      <c r="FV9" s="115" t="str">
        <f>IF(AND((RIGHT($V$3,2)-'[1]Miter Profiles'!$AC$179-'[1]Outside Edges'!$B8)&gt;=5,'[1]Outside Edges'!$P8="Yes"),"Yes","No")</f>
        <v>Yes</v>
      </c>
      <c r="FW9" s="128" t="str">
        <f>IF(AND((RIGHT($FW$3,2)-'[1]Miter Profiles'!$AC$180-'[1]Outside Edges'!$B8)&gt;=5,'[1]Outside Edges'!$P8="Yes"),"Yes","No")</f>
        <v>No</v>
      </c>
      <c r="FX9" s="269" t="str">
        <f>IF(AND((RIGHT($FX$3,2)-'[1]Miter Profiles'!$AC$181-'[1]Outside Edges'!$B8)&gt;=5,'[1]Outside Edges'!$P8="Yes"),"Yes","No")</f>
        <v>Yes</v>
      </c>
      <c r="FY9" s="273" t="str">
        <f>IF(AND((RIGHT($FY$3,2)-'[1]Miter Profiles'!$AC$182-'[1]Outside Edges'!$B8)&gt;=5,'[1]Outside Edges'!$P8="Yes"),"Yes","No")</f>
        <v>Yes</v>
      </c>
      <c r="FZ9" s="282" t="str">
        <f>IF(AND((RIGHT($FZ$3,2)-'[1]Miter Profiles'!$AC$183-'[1]Outside Edges'!$B8)&gt;=5,'[1]Outside Edges'!$P8="Yes"),"Yes","No")</f>
        <v>Yes</v>
      </c>
      <c r="GA9" s="283" t="str">
        <f>IF(AND((RIGHT($GA$3,2)-'[1]Miter Profiles'!$AC$184-'[1]Outside Edges'!$B8)&gt;=5,'[1]Outside Edges'!$P8="Yes"),"Yes","No")</f>
        <v>Yes</v>
      </c>
      <c r="GB9" s="284" t="str">
        <f>IF(AND((RIGHT($GB$3,2)-'[1]Miter Profiles'!$AC$185-'[1]Outside Edges'!$B8)&gt;=5,'[1]Outside Edges'!$P8="Yes"),"Yes","No")</f>
        <v>Yes</v>
      </c>
      <c r="GC9" s="275" t="str">
        <f>IF(AND((RIGHT($GC$3,2)-'[1]Miter Profiles'!$AC$186-'[1]Outside Edges'!$B8)&gt;=5,'[1]Outside Edges'!$P8="Yes"),"Yes","No")</f>
        <v>Yes</v>
      </c>
      <c r="GD9" s="269" t="str">
        <f>IF(AND((RIGHT($GD$3,2)-'[1]Miter Profiles'!$AC$187-'[1]Outside Edges'!$B8)&gt;=5,'[1]Outside Edges'!$P8="Yes"),"Yes","No")</f>
        <v>Yes</v>
      </c>
      <c r="GE9" s="273" t="str">
        <f>IF(AND((RIGHT($GE$3,2)-'[1]Miter Profiles'!$AC$188-'[1]Outside Edges'!$B8)&gt;=5,'[1]Outside Edges'!$P8="Yes"),"Yes","No")</f>
        <v>Yes</v>
      </c>
      <c r="GF9" s="282" t="str">
        <f>IF(AND((RIGHT($GF$3,2)-'[1]Miter Profiles'!$AC$189-'[1]Outside Edges'!$B8)&gt;=5,'[1]Outside Edges'!$P8="Yes"),"Yes","No")</f>
        <v>Yes</v>
      </c>
      <c r="GG9" s="283" t="str">
        <f>IF(AND((RIGHT($GG$3,2)-'[1]Miter Profiles'!$AC$190-'[1]Outside Edges'!$B8)&gt;=5,'[1]Outside Edges'!$P8="Yes"),"Yes","No")</f>
        <v>Yes</v>
      </c>
      <c r="GH9" s="284" t="str">
        <f>IF(AND((RIGHT($GH$3,2)-'[1]Miter Profiles'!$AC$191-'[1]Outside Edges'!$B8)&gt;=5,'[1]Outside Edges'!$P8="Yes"),"Yes","No")</f>
        <v>Yes</v>
      </c>
      <c r="GI9" s="275" t="str">
        <f>IF(AND((RIGHT($GI$3,2)-'[1]Miter Profiles'!$AC$192-'[1]Outside Edges'!$B8)&gt;=5,'[1]Outside Edges'!$P8="Yes"),"Yes","No")</f>
        <v>Yes</v>
      </c>
      <c r="GJ9" s="269" t="str">
        <f>IF(AND((RIGHT($GJ$3,2)-'[1]Miter Profiles'!$AC$193-'[1]Outside Edges'!$B8)&gt;=5,'[1]Outside Edges'!$P8="Yes"),"Yes","No")</f>
        <v>Yes</v>
      </c>
      <c r="GK9" s="273" t="str">
        <f>IF(AND((RIGHT($GK$3,2)-'[1]Miter Profiles'!$AC$194-'[1]Outside Edges'!$B8)&gt;=5,'[1]Outside Edges'!$P8="Yes"),"Yes","No")</f>
        <v>Yes</v>
      </c>
      <c r="GL9" s="282" t="str">
        <f>IF(AND((RIGHT($GL$3,2)-'[1]Miter Profiles'!$AC$195-'[1]Outside Edges'!$B8)&gt;=5,'[1]Outside Edges'!$P8="Yes"),"Yes","No")</f>
        <v>Yes</v>
      </c>
      <c r="GM9" s="283" t="str">
        <f>IF(AND((RIGHT($GM$3,2)-'[1]Miter Profiles'!$AC$196-'[1]Outside Edges'!$B8)&gt;=5,'[1]Outside Edges'!$P8="Yes"),"Yes","No")</f>
        <v>Yes</v>
      </c>
      <c r="GN9" s="284" t="str">
        <f>IF(AND((RIGHT($GN$3,2)-'[1]Miter Profiles'!$AC$197-'[1]Outside Edges'!$B8)&gt;=5,'[1]Outside Edges'!$P8="Yes"),"Yes","No")</f>
        <v>Yes</v>
      </c>
      <c r="GO9" s="275" t="str">
        <f>IF(AND((RIGHT($GO$3,2)-'[1]Miter Profiles'!$AC$198-'[1]Outside Edges'!$B8)&gt;=5,'[1]Outside Edges'!$P8="Yes"),"Yes","No")</f>
        <v>Yes</v>
      </c>
      <c r="GP9" s="269" t="str">
        <f>IF(AND((RIGHT($GP$3,2)-'[1]Miter Profiles'!$AC$199-'[1]Outside Edges'!$B8)&gt;=5,'[1]Outside Edges'!$P8="Yes"),"Yes","No")</f>
        <v>Yes</v>
      </c>
      <c r="GQ9" s="273" t="str">
        <f>IF(AND((RIGHT($GQ$3,2)-'[1]Miter Profiles'!$AC$200-'[1]Outside Edges'!$B8)&gt;=5,'[1]Outside Edges'!$P8="Yes"),"Yes","No")</f>
        <v>Yes</v>
      </c>
      <c r="GR9" s="282" t="str">
        <f>IF(AND((RIGHT($GR$3,2)-'[1]Miter Profiles'!$AC$201-'[1]Outside Edges'!$B8)&gt;=5,'[1]Outside Edges'!$P8="Yes"),"Yes","No")</f>
        <v>Yes</v>
      </c>
      <c r="GS9" s="283" t="str">
        <f>IF(AND((RIGHT($GS$3,2)-'[1]Miter Profiles'!$AC$202-'[1]Outside Edges'!$B8)&gt;=5,'[1]Outside Edges'!$P8="Yes"),"Yes","No")</f>
        <v>Yes</v>
      </c>
      <c r="GT9" s="284" t="str">
        <f>IF(AND((RIGHT($GT$3,2)-'[1]Miter Profiles'!$AC$203-'[1]Outside Edges'!$B8)&gt;=5,'[1]Outside Edges'!$P8="Yes"),"Yes","No")</f>
        <v>Yes</v>
      </c>
      <c r="GU9" s="275" t="str">
        <f>IF(AND((RIGHT($GU$3,2)-'[1]Miter Profiles'!$AC$204-'[1]Outside Edges'!$B8)&gt;=5,'[1]Outside Edges'!$P8="Yes"),"Yes","No")</f>
        <v>Yes</v>
      </c>
      <c r="GV9" s="269" t="str">
        <f>IF(AND((RIGHT($GV$3,2)-'[1]Miter Profiles'!$AC$205-'[1]Outside Edges'!$B8)&gt;=5,'[1]Outside Edges'!$P8="Yes"),"Yes","No")</f>
        <v>Yes</v>
      </c>
      <c r="GW9" s="273" t="str">
        <f>IF(AND((RIGHT($GW$3,2)-'[1]Miter Profiles'!$AC$206-'[1]Outside Edges'!$B8)&gt;=5,'[1]Outside Edges'!$P8="Yes"),"Yes","No")</f>
        <v>Yes</v>
      </c>
      <c r="GX9" s="282" t="str">
        <f>IF(AND((RIGHT($GX$3,2)-'[1]Miter Profiles'!$AC$207-'[1]Outside Edges'!$B8)&gt;=5,'[1]Outside Edges'!$P8="Yes"),"Yes","No")</f>
        <v>No</v>
      </c>
      <c r="GY9" s="283" t="str">
        <f>IF(AND((RIGHT($GY$3,2)-'[1]Miter Profiles'!$AC$208-'[1]Outside Edges'!$B8)&gt;=5,'[1]Outside Edges'!$P8="Yes"),"Yes","No")</f>
        <v>Yes</v>
      </c>
      <c r="GZ9" s="284" t="str">
        <f>IF(AND((RIGHT($GZ$3,2)-'[1]Miter Profiles'!$AC$209-'[1]Outside Edges'!$B8)&gt;=5,'[1]Outside Edges'!$P8="Yes"),"Yes","No")</f>
        <v>Yes</v>
      </c>
      <c r="HA9" s="275" t="str">
        <f>IF(AND((RIGHT($HA$3,2)-'[1]Miter Profiles'!$AC$210-'[1]Outside Edges'!$B8)&gt;=5,'[1]Outside Edges'!$P8="Yes"),"Yes","No")</f>
        <v>Yes</v>
      </c>
      <c r="HB9" s="269" t="str">
        <f>IF(AND((RIGHT($HB$3,2)-'[1]Miter Profiles'!$AC$211-'[1]Outside Edges'!$B8)&gt;=5,'[1]Outside Edges'!$P8="Yes"),"Yes","No")</f>
        <v>Yes</v>
      </c>
      <c r="HC9" s="273" t="str">
        <f>IF(AND((RIGHT($HC$3,2)-'[1]Miter Profiles'!$AC$212-'[1]Outside Edges'!$B8)&gt;=5,'[1]Outside Edges'!$P8="Yes"),"Yes","No")</f>
        <v>Yes</v>
      </c>
      <c r="HD9" s="282" t="str">
        <f>IF(AND((RIGHT($HD$3,2)-'[1]Miter Profiles'!$AC$213-'[1]Outside Edges'!$B8)&gt;=5,'[1]Outside Edges'!$P8="Yes"),"Yes","No")</f>
        <v>No</v>
      </c>
      <c r="HE9" s="284" t="str">
        <f>IF(AND((RIGHT($HE$3,2)-'[1]Miter Profiles'!$AC$214-'[1]Outside Edges'!$B8)&gt;=5,'[1]Outside Edges'!$P8="Yes"),"Yes","No")</f>
        <v>No</v>
      </c>
      <c r="HF9" s="275" t="str">
        <f>IF(AND((RIGHT($HF$3,2)-'[1]Miter Profiles'!$AC$215-'[1]Outside Edges'!$B8)&gt;=5,'[1]Outside Edges'!$P8="Yes"),"Yes","No")</f>
        <v>Yes</v>
      </c>
      <c r="HG9" s="269" t="str">
        <f>IF(AND((RIGHT($HG$3,2)-'[1]Miter Profiles'!$AC$216-'[1]Outside Edges'!$B8)&gt;=5,'[1]Outside Edges'!$P8="Yes"),"Yes","No")</f>
        <v>Yes</v>
      </c>
      <c r="HH9" s="273" t="str">
        <f>IF(AND((RIGHT($HH$3,2)-'[1]Miter Profiles'!$AC$217-'[1]Outside Edges'!$B8)&gt;=5,'[1]Outside Edges'!$P8="Yes"),"Yes","No")</f>
        <v>Yes</v>
      </c>
      <c r="HI9" s="282" t="str">
        <f>IF(AND((RIGHT($HI$3,2)-'[1]Miter Profiles'!$AC$218-'[1]Outside Edges'!$B8)&gt;=5,'[1]Outside Edges'!$P8="Yes"),"Yes","No")</f>
        <v>Yes</v>
      </c>
      <c r="HJ9" s="283" t="str">
        <f>IF(AND((RIGHT($HJ$3,2)-'[1]Miter Profiles'!$AC$219-'[1]Outside Edges'!$B8)&gt;=5,'[1]Outside Edges'!$P8="Yes"),"Yes","No")</f>
        <v>Yes</v>
      </c>
      <c r="HK9" s="284" t="str">
        <f>IF(AND((RIGHT($HK$3,2)-'[1]Miter Profiles'!$AC$220-'[1]Outside Edges'!$B8)&gt;=5,'[1]Outside Edges'!$P8="Yes"),"Yes","No")</f>
        <v>Yes</v>
      </c>
      <c r="HL9" s="275" t="str">
        <f>IF(AND((RIGHT($HL$3,2)-'[1]Miter Profiles'!$AC$221-'[1]Outside Edges'!$B8)&gt;=5,'[1]Outside Edges'!$P8="Yes"),"Yes","No")</f>
        <v>Yes</v>
      </c>
      <c r="HM9" s="269" t="str">
        <f>IF(AND((RIGHT($HM$3,2)-'[1]Miter Profiles'!$AC$222-'[1]Outside Edges'!$B8)&gt;=5,'[1]Outside Edges'!$P8="Yes"),"Yes","No")</f>
        <v>Yes</v>
      </c>
      <c r="HN9" s="269" t="str">
        <f>IF(AND((RIGHT($HN$3,2)-'[1]Miter Profiles'!$AC$223-'[1]Outside Edges'!$B8)&gt;=5,'[1]Outside Edges'!$P8="Yes"),"Yes","No")</f>
        <v>Yes</v>
      </c>
      <c r="HO9" s="283" t="str">
        <f>IF(AND((RIGHT($HO$3,2)-'[1]Miter Profiles'!$AC$224-'[1]Outside Edges'!$B8)&gt;=5,'[1]Outside Edges'!$P8="Yes"),"Yes","No")</f>
        <v>Yes</v>
      </c>
      <c r="HP9" s="283" t="str">
        <f>IF(AND((RIGHT($HP$3,2)-'[1]Miter Profiles'!$AC$225-'[1]Outside Edges'!$B8)&gt;=5,'[1]Outside Edges'!$P8="Yes"),"Yes","No")</f>
        <v>Yes</v>
      </c>
      <c r="HQ9" s="283" t="str">
        <f>IF(AND((RIGHT($HQ$3,3)-'[1]Miter Profiles'!$AC$226-'[1]Outside Edges'!$B8)&gt;=5,'[1]Outside Edges'!$P8="Yes"),"Yes","No")</f>
        <v>No</v>
      </c>
      <c r="HR9" s="283" t="str">
        <f>IF(AND((RIGHT($HR$3,2)-'[1]Miter Profiles'!$AC$227-'[1]Outside Edges'!$B8)&gt;=5,'[1]Outside Edges'!$P8="Yes"),"Yes","No")</f>
        <v>No</v>
      </c>
      <c r="HS9" s="269" t="str">
        <f>IF(AND((RIGHT($HS$3,2)-'[1]Miter Profiles'!$AC$228-'[1]Outside Edges'!$B8)&gt;=5,'[1]Outside Edges'!$P8="Yes"),"Yes","No")</f>
        <v>Yes</v>
      </c>
      <c r="HT9" s="269" t="str">
        <f>IF(AND((RIGHT($HT$3,2)-'[1]Miter Profiles'!$AC$229-'[1]Outside Edges'!$B8)&gt;=5,'[1]Outside Edges'!$P8="Yes"),"Yes","No")</f>
        <v>Yes</v>
      </c>
      <c r="HU9" s="269" t="str">
        <f>IF(AND((RIGHT($HU$3,2)-'[1]Miter Profiles'!$AC$230-'[1]Outside Edges'!$B8)&gt;=5,'[1]Outside Edges'!$P8="Yes"),"Yes","No")</f>
        <v>Yes</v>
      </c>
      <c r="HV9" s="283" t="str">
        <f>IF(AND((RIGHT($HV$3,2)-'[1]Miter Profiles'!$AC$231-'[1]Outside Edges'!$B8)&gt;=5,'[1]Outside Edges'!$P8="Yes"),"Yes","No")</f>
        <v>Yes</v>
      </c>
      <c r="HW9" s="283" t="str">
        <f>IF(AND((RIGHT($HW$3,2)-'[1]Miter Profiles'!$AC$232-'[1]Outside Edges'!$B8)&gt;=5,'[1]Outside Edges'!$P8="Yes"),"Yes","No")</f>
        <v>Yes</v>
      </c>
      <c r="HX9" s="283" t="str">
        <f>IF(AND((RIGHT($HX$3,2)-'[1]Miter Profiles'!$AC$233-'[1]Outside Edges'!$B8)&gt;=5,'[1]Outside Edges'!$P8="Yes"),"Yes","No")</f>
        <v>Yes</v>
      </c>
      <c r="HY9" s="269" t="str">
        <f>IF(AND((RIGHT($HY$3,2)-'[1]Miter Profiles'!$AC$234-'[1]Outside Edges'!$B8)&gt;=5,'[1]Outside Edges'!$P8="Yes"),"Yes","No")</f>
        <v>Yes</v>
      </c>
      <c r="HZ9" s="269" t="str">
        <f>IF(AND((RIGHT($HZ$3,2)-'[1]Miter Profiles'!$AC$235-'[1]Outside Edges'!$B8)&gt;=5,'[1]Outside Edges'!$P8="Yes"),"Yes","No")</f>
        <v>Yes</v>
      </c>
      <c r="IA9" s="269" t="str">
        <f>IF(AND((RIGHT($IA$3,2)-'[1]Miter Profiles'!$AC$236-'[1]Outside Edges'!$B8)&gt;=5,'[1]Outside Edges'!$P8="Yes"),"Yes","No")</f>
        <v>Yes</v>
      </c>
      <c r="IB9" s="283" t="str">
        <f>IF(AND((RIGHT($IB$3,2)-'[1]Miter Profiles'!$AC$237-'[1]Outside Edges'!$B8)&gt;=5,'[1]Outside Edges'!$P8="Yes"),"Yes","No")</f>
        <v>Yes</v>
      </c>
      <c r="IC9" s="283" t="str">
        <f>IF(AND((RIGHT($IC$3,2)-'[1]Miter Profiles'!$AC$238-'[1]Outside Edges'!$B8)&gt;=5,'[1]Outside Edges'!$P8="Yes"),"Yes","No")</f>
        <v>Yes</v>
      </c>
      <c r="ID9" s="283" t="str">
        <f>IF(AND((RIGHT($ID$3,2)-'[1]Miter Profiles'!$AC$239-'[1]Outside Edges'!$B8)&gt;=5,'[1]Outside Edges'!$P8="Yes"),"Yes","No")</f>
        <v>Yes</v>
      </c>
      <c r="IE9" s="269" t="str">
        <f>IF(AND((RIGHT($IE$3,2)-'[1]Miter Profiles'!$AC$240-'[1]Outside Edges'!$B8)&gt;=5,'[1]Outside Edges'!$P8="Yes"),"Yes","No")</f>
        <v>Yes</v>
      </c>
      <c r="IF9" s="269" t="str">
        <f>IF(AND((RIGHT($IF$3,2)-'[1]Miter Profiles'!$AC$241-'[1]Outside Edges'!$B8)&gt;=5,'[1]Outside Edges'!$P8="Yes"),"Yes","No")</f>
        <v>Yes</v>
      </c>
      <c r="IG9" s="269" t="str">
        <f>IF(AND((RIGHT($IG$3,2)-'[1]Miter Profiles'!$AC$242-'[1]Outside Edges'!$B8)&gt;=5,'[1]Outside Edges'!$P8="Yes"),"Yes","No")</f>
        <v>Yes</v>
      </c>
      <c r="IH9" s="283" t="str">
        <f>IF(AND((RIGHT($IH$3,2)-'[1]Miter Profiles'!$AC$243-'[1]Outside Edges'!$B8)&gt;=5,'[1]Outside Edges'!$P8="Yes"),"Yes","No")</f>
        <v>Yes</v>
      </c>
      <c r="II9" s="283" t="str">
        <f>IF(AND((RIGHT($II$3,2)-'[1]Miter Profiles'!$AC$244-'[1]Outside Edges'!$B8)&gt;=5,'[1]Outside Edges'!$P8="Yes"),"Yes","No")</f>
        <v>Yes</v>
      </c>
      <c r="IJ9" s="283" t="str">
        <f>IF(AND((RIGHT($IJ$3,2)-'[1]Miter Profiles'!$AC$245-'[1]Outside Edges'!$B8)&gt;=5,'[1]Outside Edges'!$P8="Yes"),"Yes","No")</f>
        <v>Yes</v>
      </c>
      <c r="IK9" s="269" t="str">
        <f>IF(AND((RIGHT($IK$3,2)-'[1]Miter Profiles'!$AC$246-'[1]Outside Edges'!$B8)&gt;=5,'[1]Outside Edges'!$P8="Yes"),"Yes","No")</f>
        <v>Yes</v>
      </c>
      <c r="IL9" s="269" t="str">
        <f>IF(AND((RIGHT($IL$3,2)-'[1]Miter Profiles'!$AC$247-'[1]Outside Edges'!$B8)&gt;=5,'[1]Outside Edges'!$P8="Yes"),"Yes","No")</f>
        <v>Yes</v>
      </c>
      <c r="IM9" s="269" t="str">
        <f>IF(AND((RIGHT($IM$3,2)-'[1]Miter Profiles'!$AC$248-'[1]Outside Edges'!$B8)&gt;=5,'[1]Outside Edges'!$P8="Yes"),"Yes","No")</f>
        <v>Yes</v>
      </c>
      <c r="IN9" s="283" t="str">
        <f>IF(AND((RIGHT($IN$3,2)-'[1]Miter Profiles'!$AC$249-'[1]Outside Edges'!$B8)&gt;=5,'[1]Outside Edges'!$P8="Yes"),"Yes","No")</f>
        <v>Yes</v>
      </c>
      <c r="IO9" s="283" t="str">
        <f>IF(AND((RIGHT($IO$3,2)-'[1]Miter Profiles'!$AC$250-'[1]Outside Edges'!$B8)&gt;=5,'[1]Outside Edges'!$P8="Yes"),"Yes","No")</f>
        <v>Yes</v>
      </c>
      <c r="IP9" s="283" t="str">
        <f>IF(AND((RIGHT($IP$3,2)-'[1]Miter Profiles'!$AC$251-'[1]Outside Edges'!$B8)&gt;=5,'[1]Outside Edges'!$P8="Yes"),"Yes","No")</f>
        <v>Yes</v>
      </c>
      <c r="IQ9" s="269" t="str">
        <f>IF(AND((RIGHT($IQ$3,2)-'[1]Miter Profiles'!$AC$252-'[1]Outside Edges'!$B8)&gt;=5,'[1]Outside Edges'!$P8="Yes"),"Yes","No")</f>
        <v>Yes</v>
      </c>
      <c r="IR9" s="269" t="str">
        <f>IF(AND((RIGHT($IR$3,2)-'[1]Miter Profiles'!$AC$253-'[1]Outside Edges'!$B8)&gt;=5,'[1]Outside Edges'!$P8="Yes"),"Yes","No")</f>
        <v>Yes</v>
      </c>
      <c r="IS9" s="269" t="str">
        <f>IF(AND((RIGHT($IS$3,2)-'[1]Miter Profiles'!$AC$254-'[1]Outside Edges'!$B8)&gt;=5,'[1]Outside Edges'!$P8="Yes"),"Yes","No")</f>
        <v>Yes</v>
      </c>
      <c r="IT9" s="283" t="str">
        <f>IF(AND((RIGHT($IT$3,2)-'[1]Miter Profiles'!$AC$255-'[1]Outside Edges'!$B8)&gt;=5,'[1]Outside Edges'!$P8="Yes"),"Yes","No")</f>
        <v>Yes</v>
      </c>
      <c r="IU9" s="283" t="str">
        <f>IF(AND((RIGHT($IU$3,2)-'[1]Miter Profiles'!$AC$256-'[1]Outside Edges'!$B8)&gt;=5,'[1]Outside Edges'!$P8="Yes"),"Yes","No")</f>
        <v>Yes</v>
      </c>
      <c r="IV9" s="283" t="str">
        <f>IF(AND((RIGHT($IV$3,2)-'[1]Miter Profiles'!$AC$257-'[1]Outside Edges'!$B8)&gt;=5,'[1]Outside Edges'!$P8="Yes"),"Yes","No")</f>
        <v>Yes</v>
      </c>
      <c r="IW9" s="269" t="str">
        <f>IF(AND((RIGHT($IW$3,2)-'[1]Miter Profiles'!$AC$258-'[1]Outside Edges'!$B8)&gt;=5,'[1]Outside Edges'!$P8="Yes"),"Yes","No")</f>
        <v>Yes</v>
      </c>
      <c r="IX9" s="269" t="str">
        <f>IF(AND((RIGHT($IX$3,2)-'[1]Miter Profiles'!$AC$259-'[1]Outside Edges'!$B8)&gt;=5,'[1]Outside Edges'!$P8="Yes"),"Yes","No")</f>
        <v>Yes</v>
      </c>
      <c r="IY9" s="269" t="str">
        <f>IF(AND((RIGHT($IY$3,2)-'[1]Miter Profiles'!$AC$260-'[1]Outside Edges'!$B8)&gt;=5,'[1]Outside Edges'!$P8="Yes"),"Yes","No")</f>
        <v>Yes</v>
      </c>
      <c r="IZ9" s="283" t="str">
        <f>IF(AND((RIGHT($IZ$3,2)-'[1]Miter Profiles'!$AC$261-'[1]Outside Edges'!$B8)&gt;=5,'[1]Outside Edges'!$P8="Yes"),"Yes","No")</f>
        <v>Yes</v>
      </c>
      <c r="JA9" s="283" t="str">
        <f>IF(AND((RIGHT($JA$3,2)-'[1]Miter Profiles'!$AC$262-'[1]Outside Edges'!$B8)&gt;=5,'[1]Outside Edges'!$P8="Yes"),"Yes","No")</f>
        <v>Yes</v>
      </c>
      <c r="JB9" s="283" t="str">
        <f>IF(AND((RIGHT($JB$3,2)-'[1]Miter Profiles'!$AC$263-'[1]Outside Edges'!$B8)&gt;=5,'[1]Outside Edges'!$P8="Yes"),"Yes","No")</f>
        <v>Yes</v>
      </c>
      <c r="JC9" s="269" t="str">
        <f>IF(AND((RIGHT($JC$3,2)-'[1]Miter Profiles'!$AC$264-'[1]Outside Edges'!$B8)&gt;=5,'[1]Outside Edges'!$P8="Yes"),"Yes","No")</f>
        <v>Yes</v>
      </c>
      <c r="JD9" s="269" t="str">
        <f>IF(AND((RIGHT($JD$3,2)-'[1]Miter Profiles'!$AC$265-'[1]Outside Edges'!$B8)&gt;=5,'[1]Outside Edges'!$P8="Yes"),"Yes","No")</f>
        <v>Yes</v>
      </c>
      <c r="JE9" s="269" t="str">
        <f>IF(AND((RIGHT($JE$3,2)-'[1]Miter Profiles'!$AC$266-'[1]Outside Edges'!$B8)&gt;=5,'[1]Outside Edges'!$P8="Yes"),"Yes","No")</f>
        <v>Yes</v>
      </c>
      <c r="JF9" s="283" t="str">
        <f>IF(AND((RIGHT($JF$3,2)-'[1]Miter Profiles'!$AC$267-'[1]Outside Edges'!$B8)&gt;=5,'[1]Outside Edges'!$P8="Yes"),"Yes","No")</f>
        <v>No</v>
      </c>
      <c r="JG9" s="283" t="str">
        <f>IF(AND((RIGHT($JG$3,2)-'[1]Miter Profiles'!$AC$268-'[1]Outside Edges'!$B8)&gt;=5,'[1]Outside Edges'!$P8="Yes"),"Yes","No")</f>
        <v>Yes</v>
      </c>
      <c r="JH9" s="283" t="str">
        <f>IF(AND((RIGHT($JH$3,2)-'[1]Miter Profiles'!$AC$269-'[1]Outside Edges'!$B8)&gt;=5,'[1]Outside Edges'!$P8="Yes"),"Yes","No")</f>
        <v>Yes</v>
      </c>
      <c r="JI9" s="269" t="str">
        <f>IF(AND((RIGHT($JI$3,2)-'[1]Miter Profiles'!$AC$270-'[1]Outside Edges'!$B8)&gt;=5,'[1]Outside Edges'!$P8="Yes"),"Yes","No")</f>
        <v>Yes</v>
      </c>
      <c r="JJ9" s="269" t="str">
        <f>IF(AND((RIGHT($JJ$3,2)-'[1]Miter Profiles'!$AC$271-'[1]Outside Edges'!$B8)&gt;=5,'[1]Outside Edges'!$P8="Yes"),"Yes","No")</f>
        <v>Yes</v>
      </c>
      <c r="JK9" s="269" t="str">
        <f>IF(AND((RIGHT($JK$3,2)-'[1]Miter Profiles'!$AC$272-'[1]Outside Edges'!$B8)&gt;=5,'[1]Outside Edges'!$P8="Yes"),"Yes","No")</f>
        <v>Yes</v>
      </c>
      <c r="JL9" s="283" t="str">
        <f>IF(AND((RIGHT($JL$3,2)-'[1]Miter Profiles'!$AC$273-'[1]Outside Edges'!$B8)&gt;=5,'[1]Outside Edges'!$P8="Yes"),"Yes","No")</f>
        <v>Yes</v>
      </c>
      <c r="JM9" s="283" t="str">
        <f>IF(AND((RIGHT($JM$3,2)-'[1]Miter Profiles'!$AC$274-'[1]Outside Edges'!$B8)&gt;=5,'[1]Outside Edges'!$P8="Yes"),"Yes","No")</f>
        <v>Yes</v>
      </c>
      <c r="JN9" s="283" t="str">
        <f>IF(AND((RIGHT($JN$3,2)-'[1]Miter Profiles'!$AC$275-'[1]Outside Edges'!$B8)&gt;=5,'[1]Outside Edges'!$P8="Yes"),"Yes","No")</f>
        <v>Yes</v>
      </c>
      <c r="JO9" s="269" t="str">
        <f>IF(AND((RIGHT($JO$3,2)-'[1]Miter Profiles'!$AC$276-'[1]Outside Edges'!$B8)&gt;=5,'[1]Outside Edges'!$P8="Yes"),"Yes","No")</f>
        <v>Yes</v>
      </c>
      <c r="JP9" s="269" t="str">
        <f>IF(AND((RIGHT($JP$3,2)-'[1]Miter Profiles'!$AC$277-'[1]Outside Edges'!$B8)&gt;=5,'[1]Outside Edges'!$P8="Yes"),"Yes","No")</f>
        <v>Yes</v>
      </c>
      <c r="JQ9" s="269" t="str">
        <f>IF(AND((RIGHT($JQ$3,2)-'[1]Miter Profiles'!$AC$278-'[1]Outside Edges'!$B8)&gt;=5,'[1]Outside Edges'!$P8="Yes"),"Yes","No")</f>
        <v>Yes</v>
      </c>
      <c r="JR9" s="283" t="str">
        <f>IF(AND((RIGHT($JR$3,2)-'[1]Miter Profiles'!$AC$279-'[1]Outside Edges'!$B8)&gt;=5,'[1]Outside Edges'!$P8="Yes"),"Yes","No")</f>
        <v>No</v>
      </c>
      <c r="JS9" s="283" t="str">
        <f>IF(AND((RIGHT($JS$3,2)-'[1]Miter Profiles'!$AC$280-'[1]Outside Edges'!$B8)&gt;=5,'[1]Outside Edges'!$P8="Yes"),"Yes","No")</f>
        <v>Yes</v>
      </c>
      <c r="JT9" s="283" t="str">
        <f>IF(AND((RIGHT($JT$3,2)-'[1]Miter Profiles'!$AC$281-'[1]Outside Edges'!$B8)&gt;=5,'[1]Outside Edges'!$P8="Yes"),"Yes","No")</f>
        <v>Yes</v>
      </c>
      <c r="JU9" s="269" t="str">
        <f>IF(AND((RIGHT($JU$3,2)-'[1]Miter Profiles'!$AC$282-'[1]Outside Edges'!$B8)&gt;=5,'[1]Outside Edges'!$P8="Yes"),"Yes","No")</f>
        <v>No</v>
      </c>
      <c r="JV9" s="269" t="str">
        <f>IF(AND((RIGHT($JV$3,2)-'[1]Miter Profiles'!$AC$283-'[1]Outside Edges'!$B8)&gt;=5,'[1]Outside Edges'!$P8="Yes"),"Yes","No")</f>
        <v>Yes</v>
      </c>
      <c r="JW9" s="269" t="str">
        <f>IF(AND((RIGHT($JW$3,2)-'[1]Miter Profiles'!$AC$284-'[1]Outside Edges'!$B8)&gt;=5,'[1]Outside Edges'!$P8="Yes"),"Yes","No")</f>
        <v>Yes</v>
      </c>
      <c r="JX9" s="283" t="str">
        <f>IF(AND((RIGHT($JX$3,2)-'[1]Miter Profiles'!$AC$285-'[1]Outside Edges'!$B8)&gt;=5,'[1]Outside Edges'!$P8="Yes"),"Yes","No")</f>
        <v>Yes</v>
      </c>
      <c r="JY9" s="283" t="str">
        <f>IF(AND((RIGHT($JY$3,2)-'[1]Miter Profiles'!$AC$286-'[1]Outside Edges'!$B8)&gt;=5,'[1]Outside Edges'!$P8="Yes"),"Yes","No")</f>
        <v>Yes</v>
      </c>
      <c r="JZ9" s="283" t="str">
        <f>IF(AND((RIGHT($JZ$3,2)-'[1]Miter Profiles'!$AC$287-'[1]Outside Edges'!$B8)&gt;=5,'[1]Outside Edges'!$P8="Yes"),"Yes","No")</f>
        <v>Yes</v>
      </c>
      <c r="KA9" s="269" t="str">
        <f>IF(AND((RIGHT($KA$3,2)-'[1]Miter Profiles'!$AC$288-'[1]Outside Edges'!$B8)&gt;=5,'[1]Outside Edges'!$P8="Yes"),"Yes","No")</f>
        <v>Yes</v>
      </c>
      <c r="KB9" s="269" t="str">
        <f>IF(AND((RIGHT($KB$3,2)-'[1]Miter Profiles'!$AC$289-'[1]Outside Edges'!$B8)&gt;=5,'[1]Outside Edges'!$P8="Yes"),"Yes","No")</f>
        <v>Yes</v>
      </c>
      <c r="KC9" s="269" t="str">
        <f>IF(AND((RIGHT($KC$3,2)-'[1]Miter Profiles'!$AC$290-'[1]Outside Edges'!$B8)&gt;=5,'[1]Outside Edges'!$P8="Yes"),"Yes","No")</f>
        <v>Yes</v>
      </c>
      <c r="KD9" s="283" t="str">
        <f>IF(AND((RIGHT($KD$3,2)-'[1]Miter Profiles'!$AC$291-'[1]Outside Edges'!$B8)&gt;=5,'[1]Outside Edges'!$P8="Yes"),"Yes","No")</f>
        <v>Yes</v>
      </c>
      <c r="KE9" s="283" t="str">
        <f>IF(AND((RIGHT($KE$3,2)-'[1]Miter Profiles'!$AC$292-'[1]Outside Edges'!$B8)&gt;=5,'[1]Outside Edges'!$P8="Yes"),"Yes","No")</f>
        <v>Yes</v>
      </c>
      <c r="KF9" s="283" t="str">
        <f>IF(AND((RIGHT($KF$3,2)-'[1]Miter Profiles'!$AC$293-'[1]Outside Edges'!$B8)&gt;=5,'[1]Outside Edges'!$P8="Yes"),"Yes","No")</f>
        <v>Yes</v>
      </c>
      <c r="KG9" s="269" t="str">
        <f>IF(AND((RIGHT($KG$3,2)-'[1]Miter Profiles'!$AC$294-'[1]Outside Edges'!$B8)&gt;=5,'[1]Outside Edges'!$P8="Yes"),"Yes","No")</f>
        <v>Yes</v>
      </c>
      <c r="KH9" s="269" t="str">
        <f>IF(AND((RIGHT($KH$3,2)-'[1]Miter Profiles'!$AC$295-'[1]Outside Edges'!$B8)&gt;=5,'[1]Outside Edges'!$P8="Yes"),"Yes","No")</f>
        <v>Yes</v>
      </c>
      <c r="KI9" s="269" t="str">
        <f>IF(AND((RIGHT($KI$3,2)-'[1]Miter Profiles'!$AC$296-'[1]Outside Edges'!$B8)&gt;=5,'[1]Outside Edges'!$P8="Yes"),"Yes","No")</f>
        <v>Yes</v>
      </c>
      <c r="KJ9" s="283" t="str">
        <f>IF(AND((RIGHT($KJ$3,2)-'[1]Miter Profiles'!$AC$297-'[1]Outside Edges'!$B8)&gt;=5,'[1]Outside Edges'!$P8="Yes"),"Yes","No")</f>
        <v>Yes</v>
      </c>
      <c r="KK9" s="283" t="str">
        <f>IF(AND((RIGHT($KK$3,2)-'[1]Miter Profiles'!$AC$298-'[1]Outside Edges'!$B8)&gt;=5,'[1]Outside Edges'!$P8="Yes"),"Yes","No")</f>
        <v>Yes</v>
      </c>
      <c r="KL9" s="283" t="str">
        <f>IF(AND((RIGHT($KL$3,2)-'[1]Miter Profiles'!$AC$299-'[1]Outside Edges'!$B8)&gt;=5,'[1]Outside Edges'!$P8="Yes"),"Yes","No")</f>
        <v>Yes</v>
      </c>
      <c r="KM9" s="269" t="str">
        <f>IF(AND((RIGHT($KM$3,2)-'[1]Miter Profiles'!$AC$300-'[1]Outside Edges'!$B8)&gt;=5,'[1]Outside Edges'!$P8="Yes"),"Yes","No")</f>
        <v>Yes</v>
      </c>
      <c r="KN9" s="269" t="str">
        <f>IF(AND((RIGHT($KN$3,2)-'[1]Miter Profiles'!$AC$301-'[1]Outside Edges'!$B8)&gt;=5,'[1]Outside Edges'!$P8="Yes"),"Yes","No")</f>
        <v>Yes</v>
      </c>
      <c r="KO9" s="269" t="str">
        <f>IF(AND((RIGHT($KO$3,2)-'[1]Miter Profiles'!$AC$302-'[1]Outside Edges'!$B8)&gt;=5,'[1]Outside Edges'!$P8="Yes"),"Yes","No")</f>
        <v>Yes</v>
      </c>
      <c r="KP9" s="283" t="str">
        <f>IF(AND((RIGHT($KP$3,2)-'[1]Miter Profiles'!$AC$303-'[1]Outside Edges'!$B8)&gt;=5,'[1]Outside Edges'!$P8="Yes"),"Yes","No")</f>
        <v>Yes</v>
      </c>
      <c r="KQ9" s="283" t="str">
        <f>IF(AND((RIGHT($KQ$3,2)-'[1]Miter Profiles'!$AC$304-'[1]Outside Edges'!$B8)&gt;=5,'[1]Outside Edges'!$P8="Yes"),"Yes","No")</f>
        <v>Yes</v>
      </c>
      <c r="KR9" s="283" t="str">
        <f>IF(AND((RIGHT($KR$3,2)-'[1]Miter Profiles'!$AC$305-'[1]Outside Edges'!$B8)&gt;=5,'[1]Outside Edges'!$P8="Yes"),"Yes","No")</f>
        <v>Yes</v>
      </c>
      <c r="KS9" s="269" t="str">
        <f>IF(AND((RIGHT($KS$3,2)-'[1]Miter Profiles'!$AC$306-'[1]Outside Edges'!$B8)&gt;=5,'[1]Outside Edges'!$P8="Yes"),"Yes","No")</f>
        <v>Yes</v>
      </c>
      <c r="KT9" s="269" t="str">
        <f>IF(AND((RIGHT($KT$3,2)-'[1]Miter Profiles'!$AC$307-'[1]Outside Edges'!$B8)&gt;=5,'[1]Outside Edges'!$P8="Yes"),"Yes","No")</f>
        <v>Yes</v>
      </c>
      <c r="KU9" s="269" t="str">
        <f>IF(AND((RIGHT($KU$3,2)-'[1]Miter Profiles'!$AC$308-'[1]Outside Edges'!$B8)&gt;=5,'[1]Outside Edges'!$P8="Yes"),"Yes","No")</f>
        <v>Yes</v>
      </c>
      <c r="KV9" s="283" t="str">
        <f>IF(AND((RIGHT($KV$3,2)-'[1]Miter Profiles'!$AC$309-'[1]Outside Edges'!$B8)&gt;=5,'[1]Outside Edges'!$P8="Yes"),"Yes","No")</f>
        <v>Yes</v>
      </c>
      <c r="KW9" s="283" t="str">
        <f>IF(AND((RIGHT($KW$3,2)-'[1]Miter Profiles'!$AC$310-'[1]Outside Edges'!$B8)&gt;=5,'[1]Outside Edges'!$P8="Yes"),"Yes","No")</f>
        <v>Yes</v>
      </c>
      <c r="KX9" s="283" t="str">
        <f>IF(AND((RIGHT($KX$3,2)-'[1]Miter Profiles'!$AC$311-'[1]Outside Edges'!$B8)&gt;=5,'[1]Outside Edges'!$P8="Yes"),"Yes","No")</f>
        <v>Yes</v>
      </c>
      <c r="KY9" s="269" t="str">
        <f>IF(AND((RIGHT($KY$3,2)-'[1]Miter Profiles'!$AC$312-'[1]Outside Edges'!$B8)&gt;=5,'[1]Outside Edges'!$P8="Yes"),"Yes","No")</f>
        <v>Yes</v>
      </c>
      <c r="KZ9" s="269" t="str">
        <f>IF(AND((RIGHT($KZ$3,2)-'[1]Miter Profiles'!$AC$313-'[1]Outside Edges'!$B8)&gt;=5,'[1]Outside Edges'!$P8="Yes"),"Yes","No")</f>
        <v>Yes</v>
      </c>
      <c r="LA9" s="269" t="str">
        <f>IF(AND((RIGHT($LA$3,2)-'[1]Miter Profiles'!$AC$314-'[1]Outside Edges'!$B8)&gt;=5,'[1]Outside Edges'!$P8="Yes"),"Yes","No")</f>
        <v>Yes</v>
      </c>
      <c r="LB9" s="283" t="str">
        <f>IF(AND((RIGHT($LB$3,2)-'[1]Miter Profiles'!$AC$315-'[1]Outside Edges'!$B8)&gt;=5,'[1]Outside Edges'!$P8="Yes"),"Yes","No")</f>
        <v>Yes</v>
      </c>
      <c r="LC9" s="283" t="str">
        <f>IF(AND((RIGHT($LC$3,2)-'[1]Miter Profiles'!$AC$316-'[1]Outside Edges'!$B8)&gt;=5,'[1]Outside Edges'!$P8="Yes"),"Yes","No")</f>
        <v>Yes</v>
      </c>
      <c r="LD9" s="283" t="str">
        <f>IF(AND((RIGHT($LD$3,2)-'[1]Miter Profiles'!$AC$317-'[1]Outside Edges'!$B8)&gt;=5,'[1]Outside Edges'!$P8="Yes"),"Yes","No")</f>
        <v>Yes</v>
      </c>
      <c r="LE9" s="283" t="str">
        <f>IF(AND((RIGHT($LE$3,2)-'[1]Miter Profiles'!$AC$318-'[1]Outside Edges'!$B8)&gt;=5,'[1]Outside Edges'!$P8="Yes"),"Yes","No")</f>
        <v>Yes</v>
      </c>
      <c r="LF9" s="269" t="str">
        <f>IF(AND((RIGHT($LF$3,2)-'[1]Miter Profiles'!$AC$319-'[1]Outside Edges'!$B8)&gt;=5,'[1]Outside Edges'!$P8="Yes"),"Yes","No")</f>
        <v>Yes</v>
      </c>
      <c r="LG9" s="269" t="str">
        <f>IF(AND((RIGHT($LG$3,2)-'[1]Miter Profiles'!$AC$320-'[1]Outside Edges'!$B8)&gt;=5,'[1]Outside Edges'!$P8="Yes"),"Yes","No")</f>
        <v>Yes</v>
      </c>
      <c r="LH9" s="269" t="str">
        <f>IF(AND((RIGHT($LH$3,2)-'[1]Miter Profiles'!$AC$321-'[1]Outside Edges'!$B8)&gt;=5,'[1]Outside Edges'!$P8="Yes"),"Yes","No")</f>
        <v>Yes</v>
      </c>
      <c r="LI9" s="269" t="str">
        <f>IF(AND((RIGHT($LI$3,2)-'[1]Miter Profiles'!$AC$322-'[1]Outside Edges'!$B8)&gt;=5,'[1]Outside Edges'!$P8="Yes"),"Yes","No")</f>
        <v>Yes</v>
      </c>
      <c r="LJ9" s="283" t="str">
        <f>IF(AND((RIGHT($LJ$3,2)-'[1]Miter Profiles'!$AC$323-'[1]Outside Edges'!$B8)&gt;=5,'[1]Outside Edges'!$P8="Yes"),"Yes","No")</f>
        <v>No</v>
      </c>
      <c r="LK9" s="283" t="str">
        <f>IF(AND((RIGHT($LK$3,2)-'[1]Miter Profiles'!$AC$324-'[1]Outside Edges'!$B8)&gt;=5,'[1]Outside Edges'!$P8="Yes"),"Yes","No")</f>
        <v>Yes</v>
      </c>
      <c r="LL9" s="283" t="str">
        <f>IF(AND((RIGHT($LL$3,2)-'[1]Miter Profiles'!$AC$325-'[1]Outside Edges'!$B8)&gt;=5,'[1]Outside Edges'!$P8="Yes"),"Yes","No")</f>
        <v>Yes</v>
      </c>
      <c r="LM9" s="269" t="str">
        <f>IF(AND((RIGHT($LM$3,2)-'[1]Miter Profiles'!$AC$326-'[1]Outside Edges'!$B8)&gt;=5,'[1]Outside Edges'!$P8="Yes"),"Yes","No")</f>
        <v>Yes</v>
      </c>
      <c r="LN9" s="269" t="str">
        <f>IF(AND((RIGHT($LN$3,2)-'[1]Miter Profiles'!$AC$327-'[1]Outside Edges'!$B8)&gt;=5,'[1]Outside Edges'!$P8="Yes"),"Yes","No")</f>
        <v>Yes</v>
      </c>
      <c r="LO9" s="269" t="str">
        <f>IF(AND((RIGHT($LO$3,2)-'[1]Miter Profiles'!$AC$328-'[1]Outside Edges'!$B8)&gt;=5,'[1]Outside Edges'!$P8="Yes"),"Yes","No")</f>
        <v>Yes</v>
      </c>
      <c r="LP9" s="283" t="str">
        <f>IF(AND((RIGHT($LP$3,2)-'[1]Miter Profiles'!$AC$329-'[1]Outside Edges'!$B8)&gt;=5,'[1]Outside Edges'!$P8="Yes"),"Yes","No")</f>
        <v>No</v>
      </c>
      <c r="LQ9" s="283" t="str">
        <f>IF(AND((RIGHT($LQ$3,2)-'[1]Miter Profiles'!$AC$330-'[1]Outside Edges'!$B8)&gt;=5,'[1]Outside Edges'!$P8="Yes"),"Yes","No")</f>
        <v>Yes</v>
      </c>
      <c r="LR9" s="283" t="str">
        <f>IF(AND((RIGHT($LR$3,2)-'[1]Miter Profiles'!$AC$331-'[1]Outside Edges'!$B8)&gt;=5,'[1]Outside Edges'!$P8="Yes"),"Yes","No")</f>
        <v>Yes</v>
      </c>
      <c r="LS9" s="269" t="str">
        <f>IF(AND((RIGHT($LS$3,2)-'[1]Miter Profiles'!$AC$332-'[1]Outside Edges'!$B8)&gt;=5,'[1]Outside Edges'!$P8="Yes"),"Yes","No")</f>
        <v>Yes</v>
      </c>
      <c r="LT9" s="269" t="str">
        <f>IF(AND((RIGHT($LT$3,2)-'[1]Miter Profiles'!$AC$333-'[1]Outside Edges'!$B8)&gt;=5,'[1]Outside Edges'!$P8="Yes"),"Yes","No")</f>
        <v>Yes</v>
      </c>
      <c r="LU9" s="269" t="str">
        <f>IF(AND((RIGHT($LU$3,2)-'[1]Miter Profiles'!$AC$334-'[1]Outside Edges'!$B8)&gt;=5,'[1]Outside Edges'!$P8="Yes"),"Yes","No")</f>
        <v>Yes</v>
      </c>
      <c r="LV9" s="283" t="str">
        <f>IF(AND((RIGHT($LV$3,2)-'[1]Miter Profiles'!$AC$335-'[1]Outside Edges'!$B8)&gt;=5,'[1]Outside Edges'!$P8="Yes"),"Yes","No")</f>
        <v>Yes</v>
      </c>
      <c r="LW9" s="283" t="str">
        <f>IF(AND((RIGHT($LW$3,2)-'[1]Miter Profiles'!$AC$336-'[1]Outside Edges'!$B8)&gt;=5,'[1]Outside Edges'!$P8="Yes"),"Yes","No")</f>
        <v>Yes</v>
      </c>
      <c r="LX9" s="283" t="str">
        <f>IF(AND((RIGHT($LX$3,2)-'[1]Miter Profiles'!$AC$337-'[1]Outside Edges'!$B8)&gt;=5,'[1]Outside Edges'!$P8="Yes"),"Yes","No")</f>
        <v>Yes</v>
      </c>
      <c r="LY9" s="269" t="str">
        <f>IF(AND((RIGHT($LY$3,2)-'[1]Miter Profiles'!$AC$338-'[1]Outside Edges'!$B8)&gt;=5,'[1]Outside Edges'!$P8="Yes"),"Yes","No")</f>
        <v>Yes</v>
      </c>
      <c r="LZ9" s="269" t="str">
        <f>IF(AND((RIGHT($LZ$3,2)-'[1]Miter Profiles'!$AC$339-'[1]Outside Edges'!$B8)&gt;=5,'[1]Outside Edges'!$P8="Yes"),"Yes","No")</f>
        <v>Yes</v>
      </c>
      <c r="MA9" s="269" t="str">
        <f>IF(AND((RIGHT($MA$3,2)-'[1]Miter Profiles'!$AC$340-'[1]Outside Edges'!$B8)&gt;=5,'[1]Outside Edges'!$P8="Yes"),"Yes","No")</f>
        <v>Yes</v>
      </c>
      <c r="MB9" s="283" t="str">
        <f>IF(AND((RIGHT($MB$3,2)-'[1]Miter Profiles'!$AC$341-'[1]Outside Edges'!$B8)&gt;=5,'[1]Outside Edges'!$P8="Yes"),"Yes","No")</f>
        <v>Yes</v>
      </c>
      <c r="MC9" s="283" t="str">
        <f>IF(AND((RIGHT($MC$3,2)-'[1]Miter Profiles'!$AC$342-'[1]Outside Edges'!$B8)&gt;=5,'[1]Outside Edges'!$P8="Yes"),"Yes","No")</f>
        <v>Yes</v>
      </c>
      <c r="MD9" s="283" t="str">
        <f>IF(AND((RIGHT($MD$3,2)-'[1]Miter Profiles'!$AC$343-'[1]Outside Edges'!$B8)&gt;=5,'[1]Outside Edges'!$P8="Yes"),"Yes","No")</f>
        <v>Yes</v>
      </c>
      <c r="ME9" s="269" t="str">
        <f>IF(AND((RIGHT($ME$3,2)-'[1]Miter Profiles'!$AC$344-'[1]Outside Edges'!$B8)&gt;=5,'[1]Outside Edges'!$P8="Yes"),"Yes","No")</f>
        <v>Yes</v>
      </c>
      <c r="MF9" s="269" t="str">
        <f>IF(AND((RIGHT($MF$3,2)-'[1]Miter Profiles'!$AC$345-'[1]Outside Edges'!$B8)&gt;=5,'[1]Outside Edges'!$P8="Yes"),"Yes","No")</f>
        <v>Yes</v>
      </c>
      <c r="MG9" s="269" t="str">
        <f>IF(AND((RIGHT($MG$3,2)-'[1]Miter Profiles'!$AC$346-'[1]Outside Edges'!$B8)&gt;=5,'[1]Outside Edges'!$P8="Yes"),"Yes","No")</f>
        <v>Yes</v>
      </c>
      <c r="MH9" s="283" t="str">
        <f>IF(AND((RIGHT($MH$3,2)-'[1]Miter Profiles'!$AC$347-'[1]Outside Edges'!$B8)&gt;=5,'[1]Outside Edges'!$P8="Yes"),"Yes","No")</f>
        <v>Yes</v>
      </c>
      <c r="MI9" s="283" t="str">
        <f>IF(AND((RIGHT($MI$3,2)-'[1]Miter Profiles'!$AC$348-'[1]Outside Edges'!$B8)&gt;=5,'[1]Outside Edges'!$P8="Yes"),"Yes","No")</f>
        <v>Yes</v>
      </c>
      <c r="MJ9" s="283" t="str">
        <f>IF(AND((RIGHT($MJ$3,2)-'[1]Miter Profiles'!$AC$349-'[1]Outside Edges'!$B8)&gt;=5,'[1]Outside Edges'!$P8="Yes"),"Yes","No")</f>
        <v>Yes</v>
      </c>
      <c r="MK9" s="269" t="str">
        <f>IF(AND((RIGHT($MK$3,2)-'[1]Miter Profiles'!$AC$350-'[1]Outside Edges'!$B8)&gt;=5,'[1]Outside Edges'!$P8="Yes"),"Yes","No")</f>
        <v>Yes</v>
      </c>
      <c r="ML9" s="269" t="str">
        <f>IF(AND((RIGHT($ML$3,2)-'[1]Miter Profiles'!$AC$351-'[1]Outside Edges'!$B8)&gt;=5,'[1]Outside Edges'!$P8="Yes"),"Yes","No")</f>
        <v>Yes</v>
      </c>
      <c r="MM9" s="269" t="str">
        <f>IF(AND((RIGHT($MM$3,2)-'[1]Miter Profiles'!$AC$352-'[1]Outside Edges'!$B8)&gt;=5,'[1]Outside Edges'!$P8="Yes"),"Yes","No")</f>
        <v>Yes</v>
      </c>
      <c r="MN9" s="283" t="str">
        <f>IF(AND((RIGHT($MK$3,2)-'[1]Miter Profiles'!$AC$350-'[1]Outside Edges'!$B8)&gt;=5,'[1]Outside Edges'!$P8="Yes"),"Yes","No")</f>
        <v>Yes</v>
      </c>
      <c r="MO9" s="283" t="str">
        <f>IF(AND((RIGHT($ML$3,2)-'[1]Miter Profiles'!$AC$351-'[1]Outside Edges'!$B8)&gt;=5,'[1]Outside Edges'!$P8="Yes"),"Yes","No")</f>
        <v>Yes</v>
      </c>
      <c r="MP9" s="283" t="str">
        <f>IF(AND((RIGHT($MM$3,2)-'[1]Miter Profiles'!$AC$352-'[1]Outside Edges'!$B8)&gt;=5,'[1]Outside Edges'!$P8="Yes"),"Yes","No")</f>
        <v>Yes</v>
      </c>
    </row>
    <row r="10" spans="1:354" ht="15.75" customHeight="1" thickBot="1" x14ac:dyDescent="0.3">
      <c r="A10" s="8" t="str">
        <f>IF('[1]Outside Edges'!$A9&lt;&gt;"",'[1]Outside Edges'!$A9,"")</f>
        <v>D7</v>
      </c>
      <c r="B10" s="10" t="str">
        <f>IF(AND((RIGHT($B$3,2)-'[1]Miter Profiles'!$AC$3-'[1]Outside Edges'!$B9)&gt;=5,'[1]Outside Edges'!$P9="Yes"),"Yes","No")</f>
        <v>Yes</v>
      </c>
      <c r="C10" s="10" t="str">
        <f>IF(AND((RIGHT($C$3,2)-'[1]Miter Profiles'!$AC$4-'[1]Outside Edges'!$B9)&gt;=5,'[1]Outside Edges'!$P9="Yes"),"Yes","No")</f>
        <v>Yes</v>
      </c>
      <c r="D10" s="85" t="str">
        <f>IF(AND((RIGHT($D$3,2)-'[1]Miter Profiles'!$AC$5-'[1]Outside Edges'!$B9)&gt;=5,'[1]Outside Edges'!$P9="Yes"),"Yes","No")</f>
        <v>Yes</v>
      </c>
      <c r="E10" s="86" t="str">
        <f>IF(AND((RIGHT($E$3,2)-'[1]Miter Profiles'!$AC$6-'[1]Outside Edges'!$B9)&gt;=5,'[1]Outside Edges'!$P9="Yes"),"Yes","No")</f>
        <v>Yes</v>
      </c>
      <c r="F10" s="11" t="str">
        <f>IF(AND((RIGHT($F$3,2)-'[1]Miter Profiles'!$AC$7-'[1]Outside Edges'!$B9)&gt;=5,'[1]Outside Edges'!$P9="Yes"),"Yes","No")</f>
        <v>Yes</v>
      </c>
      <c r="G10" s="87" t="str">
        <f>IF(AND((RIGHT($G$3,2)-'[1]Miter Profiles'!$AC$8-'[1]Outside Edges'!$B9)&gt;=5,'[1]Outside Edges'!$P9="Yes"),"Yes","No")</f>
        <v>Yes</v>
      </c>
      <c r="H10" s="10" t="str">
        <f>IF(AND((RIGHT($H$3,2)-'[1]Miter Profiles'!$AC$9-'[1]Outside Edges'!$B9)&gt;=5,'[1]Outside Edges'!$P9="Yes"),"Yes","No")</f>
        <v>Yes</v>
      </c>
      <c r="I10" s="10" t="str">
        <f>IF(AND((RIGHT($I$3,2)-'[1]Miter Profiles'!$AC$10-'[1]Outside Edges'!$B9)&gt;=5,'[1]Outside Edges'!$P9="Yes"),"Yes","No")</f>
        <v>Yes</v>
      </c>
      <c r="J10" s="85" t="str">
        <f>IF(AND((RIGHT($J$3,2)-'[1]Miter Profiles'!$AC$11-'[1]Outside Edges'!$B9)&gt;=5,'[1]Outside Edges'!$P9="Yes"),"Yes","No")</f>
        <v>Yes</v>
      </c>
      <c r="K10" s="86" t="str">
        <f>IF(AND((RIGHT($K$3,2)-'[1]Miter Profiles'!$AC$12-'[1]Outside Edges'!$B9)&gt;=5,'[1]Outside Edges'!$P9="Yes"),"Yes","No")</f>
        <v>Yes</v>
      </c>
      <c r="L10" s="11" t="str">
        <f>IF(AND((RIGHT($L$3,2)-'[1]Miter Profiles'!$AC$13-'[1]Outside Edges'!$B9)&gt;=5,'[1]Outside Edges'!$P9="Yes"),"Yes","No")</f>
        <v>Yes</v>
      </c>
      <c r="M10" s="87" t="str">
        <f>IF(AND((RIGHT($M$3,2)-'[1]Miter Profiles'!$AC$14-'[1]Outside Edges'!$B9)&gt;=5,'[1]Outside Edges'!$P9="Yes"),"Yes","No")</f>
        <v>Yes</v>
      </c>
      <c r="N10" s="10" t="str">
        <f>IF(AND((RIGHT($N$3,2)-'[1]Miter Profiles'!$AC$15-'[1]Outside Edges'!$B9)&gt;=4,'[1]Outside Edges'!$P9="Yes"),"Yes","No")</f>
        <v>Yes</v>
      </c>
      <c r="O10" s="10" t="str">
        <f>IF(AND((RIGHT($O$3,2)-'[1]Miter Profiles'!$AC$16-'[1]Outside Edges'!$B9)&gt;=5,'[1]Outside Edges'!$P9="Yes"),"Yes","No")</f>
        <v>Yes</v>
      </c>
      <c r="P10" s="85" t="str">
        <f>IF(AND((RIGHT($P$3,2)-'[1]Miter Profiles'!$AC$17-'[1]Outside Edges'!$B9)&gt;=5,'[1]Outside Edges'!$P9="Yes"),"Yes","No")</f>
        <v>Yes</v>
      </c>
      <c r="Q10" s="86" t="str">
        <f>IF(AND((RIGHT($Q$3,2)-'[1]Miter Profiles'!$AC$18-'[1]Outside Edges'!$B9)&gt;=5,'[1]Outside Edges'!$P9="Yes"),"Yes","No")</f>
        <v>Yes</v>
      </c>
      <c r="R10" s="11" t="str">
        <f>IF(AND((RIGHT($R$3,2)-'[1]Miter Profiles'!$AC$19-'[1]Outside Edges'!$B9)&gt;=5,'[1]Outside Edges'!$P9="Yes"),"Yes","No")</f>
        <v>Yes</v>
      </c>
      <c r="S10" s="87" t="str">
        <f>IF(AND((RIGHT($S$3,2)-'[1]Miter Profiles'!$AC$20-'[1]Outside Edges'!$B9)&gt;=5,'[1]Outside Edges'!$P9="Yes"),"Yes","No")</f>
        <v>Yes</v>
      </c>
      <c r="T10" s="10" t="str">
        <f>IF(AND((RIGHT($T$3,2)-'[1]Miter Profiles'!$AC$21-'[1]Outside Edges'!$B9)&gt;=5,'[1]Outside Edges'!$P9="Yes"),"Yes","No")</f>
        <v>Yes</v>
      </c>
      <c r="U10" s="10" t="str">
        <f>IF(AND((RIGHT($U$3,2)-'[1]Miter Profiles'!$AC$22-'[1]Outside Edges'!$B9)&gt;=5,'[1]Outside Edges'!$P9="Yes"),"Yes","No")</f>
        <v>Yes</v>
      </c>
      <c r="V10" s="85" t="str">
        <f>IF(AND((RIGHT($V$3,2)-'[1]Miter Profiles'!$AC$23-'[1]Outside Edges'!$B9)&gt;=5,'[1]Outside Edges'!$P9="Yes"),"Yes","No")</f>
        <v>Yes</v>
      </c>
      <c r="W10" s="86" t="str">
        <f>IF(AND((RIGHT($W$3,2)-'[1]Miter Profiles'!$AC$24-'[1]Outside Edges'!$B9)&gt;=5,'[1]Outside Edges'!$P9="Yes"),"Yes","No")</f>
        <v>No</v>
      </c>
      <c r="X10" s="11" t="str">
        <f>IF(AND((RIGHT($X$3,2)-'[1]Miter Profiles'!$AC$25-'[1]Outside Edges'!$B9)&gt;=5,'[1]Outside Edges'!$P9="Yes"),"Yes","No")</f>
        <v>Yes</v>
      </c>
      <c r="Y10" s="87" t="str">
        <f>IF(AND((RIGHT($Y$3,2)-'[1]Miter Profiles'!$AC$26-'[1]Outside Edges'!$B9)&gt;=5,'[1]Outside Edges'!$P9="Yes"),"Yes","No")</f>
        <v>Yes</v>
      </c>
      <c r="Z10" s="10" t="str">
        <f>IF(AND((RIGHT($Z$3,2)-'[1]Miter Profiles'!$AC$27-'[1]Outside Edges'!$B9)&gt;=5,'[1]Outside Edges'!$P9="Yes"),"Yes","No")</f>
        <v>Yes</v>
      </c>
      <c r="AA10" s="10" t="str">
        <f>IF(AND((RIGHT($AA$3,2)-'[1]Miter Profiles'!$AC$28-'[1]Outside Edges'!$B9)&gt;=5,'[1]Outside Edges'!$P9="Yes"),"Yes","No")</f>
        <v>Yes</v>
      </c>
      <c r="AB10" s="85" t="str">
        <f>IF(AND((RIGHT($AB$3,2)-'[1]Miter Profiles'!$AC$29-'[1]Outside Edges'!$B9)&gt;=5,'[1]Outside Edges'!$P9="Yes"),"Yes","No")</f>
        <v>Yes</v>
      </c>
      <c r="AC10" s="86" t="str">
        <f>IF(AND((RIGHT($AC$3,2)-'[1]Miter Profiles'!$AC$30-'[1]Outside Edges'!$B9)&gt;=5,'[1]Outside Edges'!$P9="Yes"),"Yes","No")</f>
        <v>Yes</v>
      </c>
      <c r="AD10" s="11" t="str">
        <f>IF(AND((RIGHT($AD$3,2)-'[1]Miter Profiles'!$AC$31-'[1]Outside Edges'!$B9)&gt;=5,'[1]Outside Edges'!$P9="Yes"),"Yes","No")</f>
        <v>Yes</v>
      </c>
      <c r="AE10" s="87" t="str">
        <f>IF(AND((RIGHT($AE$3,2)-'[1]Miter Profiles'!$AC$32-'[1]Outside Edges'!$B9)&gt;=5,'[1]Outside Edges'!$P9="Yes"),"Yes","No")</f>
        <v>Yes</v>
      </c>
      <c r="AF10" s="10" t="str">
        <f>IF(AND((RIGHT($AF$3,2)-'[1]Miter Profiles'!$AC$33-'[1]Outside Edges'!$B9)&gt;=5,'[1]Outside Edges'!$P9="Yes"),"Yes","No")</f>
        <v>Yes</v>
      </c>
      <c r="AG10" s="10" t="str">
        <f>IF(AND((RIGHT($AG$3,2)-'[1]Miter Profiles'!$AC$34-'[1]Outside Edges'!$B9)&gt;=5,'[1]Outside Edges'!$P9="Yes"),"Yes","No")</f>
        <v>Yes</v>
      </c>
      <c r="AH10" s="85" t="str">
        <f>IF(AND((RIGHT($AH$3,2)-'[1]Miter Profiles'!$AC$35-'[1]Outside Edges'!$B9)&gt;=5,'[1]Outside Edges'!$P9="Yes"),"Yes","No")</f>
        <v>Yes</v>
      </c>
      <c r="AI10" s="86" t="str">
        <f>IF(AND((RIGHT($AI$3,2)-'[1]Miter Profiles'!$AC$36-'[1]Outside Edges'!$B9)&gt;=5,'[1]Outside Edges'!$P9="Yes"),"Yes","No")</f>
        <v>Yes</v>
      </c>
      <c r="AJ10" s="11" t="str">
        <f>IF(AND((RIGHT($AJ$3,2)-'[1]Miter Profiles'!$AC$37-'[1]Outside Edges'!$B9)&gt;=5,'[1]Outside Edges'!$P9="Yes"),"Yes","No")</f>
        <v>Yes</v>
      </c>
      <c r="AK10" s="87" t="str">
        <f>IF(AND((RIGHT($AK$3,2)-'[1]Miter Profiles'!$AC$38-'[1]Outside Edges'!$B9)&gt;=5,'[1]Outside Edges'!$P9="Yes"),"Yes","No")</f>
        <v>Yes</v>
      </c>
      <c r="AL10" s="10" t="str">
        <f>IF(AND((RIGHT($AL$3,2)-'[1]Miter Profiles'!$AC$39-'[1]Outside Edges'!$B9)&gt;=5,'[1]Outside Edges'!$P9="Yes"),"Yes","No")</f>
        <v>Yes</v>
      </c>
      <c r="AM10" s="10" t="str">
        <f>IF(AND((RIGHT($AM$3,2)-'[1]Miter Profiles'!$AC$40-'[1]Outside Edges'!$B9)&gt;=5,'[1]Outside Edges'!$P9="Yes"),"Yes","No")</f>
        <v>Yes</v>
      </c>
      <c r="AN10" s="85" t="str">
        <f>IF(AND((RIGHT($AN$3,2)-'[1]Miter Profiles'!$AC$41-'[1]Outside Edges'!$B9)&gt;=5,'[1]Outside Edges'!$P9="Yes"),"Yes","No")</f>
        <v>Yes</v>
      </c>
      <c r="AO10" s="86" t="str">
        <f>IF(AND((RIGHT($AO$3,2)-'[1]Miter Profiles'!$AC$42-'[1]Outside Edges'!$B9)&gt;=5,'[1]Outside Edges'!$P9="Yes"),"Yes","No")</f>
        <v>Yes</v>
      </c>
      <c r="AP10" s="11" t="str">
        <f>IF(AND((RIGHT($AP$3,2)-'[1]Miter Profiles'!$AC$43-'[1]Outside Edges'!$B9)&gt;=5,'[1]Outside Edges'!$P9="Yes"),"Yes","No")</f>
        <v>Yes</v>
      </c>
      <c r="AQ10" s="87" t="str">
        <f>IF(AND((RIGHT($AQ$3,2)-'[1]Miter Profiles'!$AC$44-'[1]Outside Edges'!$B9)&gt;=5,'[1]Outside Edges'!$P9="Yes"),"Yes","No")</f>
        <v>Yes</v>
      </c>
      <c r="AR10" s="10" t="str">
        <f>IF(AND((RIGHT($AR$3,2)-'[1]Miter Profiles'!$AC$45-'[1]Outside Edges'!$B9)&gt;=5,'[1]Outside Edges'!$P9="Yes"),"Yes","No")</f>
        <v>Yes</v>
      </c>
      <c r="AS10" s="10" t="str">
        <f>IF(AND((RIGHT($AS$3,2)-'[1]Miter Profiles'!$AC$46-'[1]Outside Edges'!$B9)&gt;=5,'[1]Outside Edges'!$P9="Yes"),"Yes","No")</f>
        <v>Yes</v>
      </c>
      <c r="AT10" s="85" t="str">
        <f>IF(AND((RIGHT($AT$3,2)-'[1]Miter Profiles'!$AC$47-'[1]Outside Edges'!$B9)&gt;=5,'[1]Outside Edges'!$P9="Yes"),"Yes","No")</f>
        <v>Yes</v>
      </c>
      <c r="AU10" s="86" t="str">
        <f>IF(AND((RIGHT($AU$3,2)-'[1]Miter Profiles'!$AC$48-'[1]Outside Edges'!$B9)&gt;=5,'[1]Outside Edges'!$P9="Yes"),"Yes","No")</f>
        <v>Yes</v>
      </c>
      <c r="AV10" s="11" t="str">
        <f>IF(AND((RIGHT($AV$3,2)-'[1]Miter Profiles'!$AC$49-'[1]Outside Edges'!$B9)&gt;=5,'[1]Outside Edges'!$P9="Yes"),"Yes","No")</f>
        <v>Yes</v>
      </c>
      <c r="AW10" s="87" t="str">
        <f>IF(AND((RIGHT($AW$3,2)-'[1]Miter Profiles'!$AC$50-'[1]Outside Edges'!$B9)&gt;=5,'[1]Outside Edges'!$P9="Yes"),"Yes","No")</f>
        <v>Yes</v>
      </c>
      <c r="AX10" s="10" t="str">
        <f>IF(AND((RIGHT($AX$3,2)-'[1]Miter Profiles'!$AC$51-'[1]Outside Edges'!$B9)&gt;=5,'[1]Outside Edges'!$P9="Yes"),"Yes","No")</f>
        <v>Yes</v>
      </c>
      <c r="AY10" s="10" t="str">
        <f>IF(AND((RIGHT($AY$3,2)-'[1]Miter Profiles'!$AC$52-'[1]Outside Edges'!$B9)&gt;=5,'[1]Outside Edges'!$P9="Yes"),"Yes","No")</f>
        <v>Yes</v>
      </c>
      <c r="AZ10" s="85" t="str">
        <f>IF(AND((RIGHT($AZ$3,2)-'[1]Miter Profiles'!$AC$53-'[1]Outside Edges'!$B9)&gt;=5,'[1]Outside Edges'!$P9="Yes"),"Yes","No")</f>
        <v>Yes</v>
      </c>
      <c r="BA10" s="86" t="str">
        <f>IF(AND((RIGHT($BA$3,2)-'[1]Miter Profiles'!$AC$54-'[1]Outside Edges'!$B9)&gt;=5,'[1]Outside Edges'!$P9="Yes"),"Yes","No")</f>
        <v>Yes</v>
      </c>
      <c r="BB10" s="11" t="str">
        <f>IF(AND((RIGHT($BB$3,2)-'[1]Miter Profiles'!$AC$55-'[1]Outside Edges'!$B9)&gt;=5,'[1]Outside Edges'!$P9="Yes"),"Yes","No")</f>
        <v>Yes</v>
      </c>
      <c r="BC10" s="87" t="str">
        <f>IF(AND((RIGHT($BC$3,2)-'[1]Miter Profiles'!$AC$56-'[1]Outside Edges'!$B9)&gt;=5,'[1]Outside Edges'!$P9="Yes"),"Yes","No")</f>
        <v>Yes</v>
      </c>
      <c r="BD10" s="10" t="str">
        <f>IF(AND((RIGHT($BD$3,2)-'[1]Miter Profiles'!$AC$57-'[1]Outside Edges'!$B9)&gt;=5,'[1]Outside Edges'!$P9="Yes"),"Yes","No")</f>
        <v>Yes</v>
      </c>
      <c r="BE10" s="10" t="str">
        <f>IF(AND((RIGHT($BE$3,2)-'[1]Miter Profiles'!$AC$58-'[1]Outside Edges'!$B9)&gt;=5,'[1]Outside Edges'!$P9="Yes"),"Yes","No")</f>
        <v>Yes</v>
      </c>
      <c r="BF10" s="85" t="str">
        <f>IF(AND((RIGHT($BF$3,2)-'[1]Miter Profiles'!$AC$59-'[1]Outside Edges'!$B9)&gt;=5,'[1]Outside Edges'!$P9="Yes"),"Yes","No")</f>
        <v>Yes</v>
      </c>
      <c r="BG10" s="86" t="str">
        <f>IF(AND((RIGHT($BG$3,2)-'[1]Miter Profiles'!$AC$60-'[1]Outside Edges'!$B9)&gt;=5,'[1]Outside Edges'!$P9="Yes"),"Yes","No")</f>
        <v>Yes</v>
      </c>
      <c r="BH10" s="11" t="str">
        <f>IF(AND((RIGHT($BH$3,2)-'[1]Miter Profiles'!$AC$61-'[1]Outside Edges'!$B9)&gt;=5,'[1]Outside Edges'!$P9="Yes"),"Yes","No")</f>
        <v>Yes</v>
      </c>
      <c r="BI10" s="87" t="str">
        <f>IF(AND((RIGHT($BI$3,2)-'[1]Miter Profiles'!$AC$62-'[1]Outside Edges'!$B9)&gt;=5,'[1]Outside Edges'!$P9="Yes"),"Yes","No")</f>
        <v>Yes</v>
      </c>
      <c r="BJ10" s="10" t="str">
        <f>IF(AND((RIGHT($BJ$3,2)-'[1]Miter Profiles'!$AC$63-'[1]Outside Edges'!$B9)&gt;=5,'[1]Outside Edges'!$P9="Yes"),"Yes","No")</f>
        <v>Yes</v>
      </c>
      <c r="BK10" s="10" t="str">
        <f>IF(AND((RIGHT($BK$3,2)-'[1]Miter Profiles'!$AC$64-'[1]Outside Edges'!$B9)&gt;=5,'[1]Outside Edges'!$P9="Yes"),"Yes","No")</f>
        <v>Yes</v>
      </c>
      <c r="BL10" s="85" t="str">
        <f>IF(AND((RIGHT($BL$3,2)-'[1]Miter Profiles'!$AC$65-'[1]Outside Edges'!$B9)&gt;=5,'[1]Outside Edges'!$P9="Yes"),"Yes","No")</f>
        <v>Yes</v>
      </c>
      <c r="BM10" s="86" t="str">
        <f>IF(AND((RIGHT($BM$3,2)-'[1]Miter Profiles'!$AC$66-'[1]Outside Edges'!$B9)&gt;=5,'[1]Outside Edges'!$P9="Yes"),"Yes","No")</f>
        <v>Yes</v>
      </c>
      <c r="BN10" s="11" t="str">
        <f>IF(AND((RIGHT($BN$3,2)-'[1]Miter Profiles'!$AC$67-'[1]Outside Edges'!$B9)&gt;=5,'[1]Outside Edges'!$P9="Yes"),"Yes","No")</f>
        <v>Yes</v>
      </c>
      <c r="BO10" s="87" t="str">
        <f>IF(AND((RIGHT($BO$3,2)-'[1]Miter Profiles'!$AC$68-'[1]Outside Edges'!$B9)&gt;=5,'[1]Outside Edges'!$P9="Yes"),"Yes","No")</f>
        <v>Yes</v>
      </c>
      <c r="BP10" s="10" t="str">
        <f>IF(AND((RIGHT($BP$3,2)-'[1]Miter Profiles'!$AC$69-'[1]Outside Edges'!$B9)&gt;=5,'[1]Outside Edges'!$P9="Yes"),"Yes","No")</f>
        <v>Yes</v>
      </c>
      <c r="BQ10" s="10" t="str">
        <f>IF(AND((RIGHT($BQ$3,2)-'[1]Miter Profiles'!$AC$70-'[1]Outside Edges'!$B9)&gt;=5,'[1]Outside Edges'!$P9="Yes"),"Yes","No")</f>
        <v>Yes</v>
      </c>
      <c r="BR10" s="85" t="str">
        <f>IF(AND((RIGHT($BR$3,2)-'[1]Miter Profiles'!$AC$71-'[1]Outside Edges'!$B9)&gt;=5,'[1]Outside Edges'!$P9="Yes"),"Yes","No")</f>
        <v>Yes</v>
      </c>
      <c r="BS10" s="86" t="str">
        <f>IF(AND((RIGHT($BS$3,2)-'[1]Miter Profiles'!$AC$72-'[1]Outside Edges'!$B9)&gt;=5,'[1]Outside Edges'!$P9="Yes"),"Yes","No")</f>
        <v>Yes</v>
      </c>
      <c r="BT10" s="11" t="str">
        <f>IF(AND((RIGHT($BT$3,2)-'[1]Miter Profiles'!$AC$73-'[1]Outside Edges'!$B9)&gt;=5,'[1]Outside Edges'!$P9="Yes"),"Yes","No")</f>
        <v>Yes</v>
      </c>
      <c r="BU10" s="87" t="str">
        <f>IF(AND((RIGHT($BU$3,2)-'[1]Miter Profiles'!$AC$74-'[1]Outside Edges'!$B9)&gt;=5,'[1]Outside Edges'!$P9="Yes"),"Yes","No")</f>
        <v>Yes</v>
      </c>
      <c r="BV10" s="10" t="str">
        <f>IF(AND((RIGHT($BV$3,2)-'[1]Miter Profiles'!$AC$75-'[1]Outside Edges'!$B9)&gt;=5,'[1]Outside Edges'!$P9="Yes"),"Yes","No")</f>
        <v>Yes</v>
      </c>
      <c r="BW10" s="10" t="str">
        <f>IF(AND((RIGHT($BW$3,2)-'[1]Miter Profiles'!$AC$76-'[1]Outside Edges'!$B9)&gt;=5,'[1]Outside Edges'!$P9="Yes"),"Yes","No")</f>
        <v>Yes</v>
      </c>
      <c r="BX10" s="85" t="str">
        <f>IF(AND((RIGHT($BX$3,2)-'[1]Miter Profiles'!$AC$77-'[1]Outside Edges'!$B9)&gt;=5,'[1]Outside Edges'!$P9="Yes"),"Yes","No")</f>
        <v>Yes</v>
      </c>
      <c r="BY10" s="86" t="str">
        <f>IF(AND((RIGHT($BY$3,2)-'[1]Miter Profiles'!$AC$78-'[1]Outside Edges'!$B9)&gt;=5,'[1]Outside Edges'!$P9="Yes"),"Yes","No")</f>
        <v>Yes</v>
      </c>
      <c r="BZ10" s="11" t="str">
        <f>IF(AND((RIGHT($BZ$3,2)-'[1]Miter Profiles'!$AC$79-'[1]Outside Edges'!$B9)&gt;=5,'[1]Outside Edges'!$P9="Yes"),"Yes","No")</f>
        <v>Yes</v>
      </c>
      <c r="CA10" s="87" t="str">
        <f>IF(AND((RIGHT($CA$3,2)-'[1]Miter Profiles'!$AC$80-'[1]Outside Edges'!$B9)&gt;=5,'[1]Outside Edges'!$P9="Yes"),"Yes","No")</f>
        <v>Yes</v>
      </c>
      <c r="CB10" s="10" t="str">
        <f>IF(AND((RIGHT($CB$3,2)-'[1]Miter Profiles'!$AC$81-'[1]Outside Edges'!$B9)&gt;=5,'[1]Outside Edges'!$P9="Yes"),"Yes","No")</f>
        <v>Yes</v>
      </c>
      <c r="CC10" s="10" t="str">
        <f>IF(AND((RIGHT($CC$3,2)-'[1]Miter Profiles'!$AC$82-'[1]Outside Edges'!$B9)&gt;=5,'[1]Outside Edges'!$P9="Yes"),"Yes","No")</f>
        <v>Yes</v>
      </c>
      <c r="CD10" s="85" t="str">
        <f>IF(AND((RIGHT($CD$3,2)-'[1]Miter Profiles'!$AC$83-'[1]Outside Edges'!$B9)&gt;=5,'[1]Outside Edges'!$P9="Yes"),"Yes","No")</f>
        <v>Yes</v>
      </c>
      <c r="CE10" s="86" t="str">
        <f>IF(AND((RIGHT($CE$3,2)-'[1]Miter Profiles'!$AC$84-'[1]Outside Edges'!$B9)&gt;=5,'[1]Outside Edges'!$P9="Yes"),"Yes","No")</f>
        <v>Yes</v>
      </c>
      <c r="CF10" s="11" t="str">
        <f>IF(AND((RIGHT($CF$3,2)-'[1]Miter Profiles'!$AC$85-'[1]Outside Edges'!$B9)&gt;=5,'[1]Outside Edges'!$P9="Yes"),"Yes","No")</f>
        <v>Yes</v>
      </c>
      <c r="CG10" s="87" t="str">
        <f>IF(AND((RIGHT($CG$3,2)-'[1]Miter Profiles'!$AC$86-'[1]Outside Edges'!$B9)&gt;=5,'[1]Outside Edges'!$P9="Yes"),"Yes","No")</f>
        <v>Yes</v>
      </c>
      <c r="CH10" s="10" t="str">
        <f>IF(AND((RIGHT($CH$3,2)-'[1]Miter Profiles'!$AC$87-'[1]Outside Edges'!$B9)&gt;=5,'[1]Outside Edges'!$P9="Yes"),"Yes","No")</f>
        <v>Yes</v>
      </c>
      <c r="CI10" s="10" t="str">
        <f>IF(AND((RIGHT($CI$3,2)-'[1]Miter Profiles'!$AC$88-'[1]Outside Edges'!$B9)&gt;=5,'[1]Outside Edges'!$P9="Yes"),"Yes","No")</f>
        <v>Yes</v>
      </c>
      <c r="CJ10" s="85" t="str">
        <f>IF(AND((RIGHT($CJ$3,2)-'[1]Miter Profiles'!$AC$89-'[1]Outside Edges'!$B9)&gt;=5,'[1]Outside Edges'!$P9="Yes"),"Yes","No")</f>
        <v>Yes</v>
      </c>
      <c r="CK10" s="86" t="str">
        <f>IF(AND((RIGHT($CK$3,2)-'[1]Miter Profiles'!$AC$90-'[1]Outside Edges'!$B9)&gt;=5,'[1]Outside Edges'!$P9="Yes"),"Yes","No")</f>
        <v>Yes</v>
      </c>
      <c r="CL10" s="11" t="str">
        <f>IF(AND((RIGHT($CL$3,2)-'[1]Miter Profiles'!$AC$91-'[1]Outside Edges'!$B9)&gt;=5,'[1]Outside Edges'!$P9="Yes"),"Yes","No")</f>
        <v>Yes</v>
      </c>
      <c r="CM10" s="87" t="str">
        <f>IF(AND((RIGHT($CM$3,2)-'[1]Miter Profiles'!$AC$92-'[1]Outside Edges'!$B9)&gt;=5,'[1]Outside Edges'!$P9="Yes"),"Yes","No")</f>
        <v>Yes</v>
      </c>
      <c r="CN10" s="10" t="str">
        <f>IF(AND((RIGHT(CN$3,2)-'[1]Miter Profiles'!$AC$93-'[1]Outside Edges'!$B9)&gt;=5,'[1]Outside Edges'!$P9="Yes"),"Yes","No")</f>
        <v>Yes</v>
      </c>
      <c r="CO10" s="10" t="str">
        <f>IF(AND((RIGHT(CO$3,2)-'[1]Miter Profiles'!$AC$94-'[1]Outside Edges'!$B9)&gt;=5,'[1]Outside Edges'!$P9="Yes"),"Yes","No")</f>
        <v>Yes</v>
      </c>
      <c r="CP10" s="85" t="str">
        <f>IF(AND((RIGHT(CP$3,2)-'[1]Miter Profiles'!$AC$95-'[1]Outside Edges'!$B9)&gt;=5,'[1]Outside Edges'!$P9="Yes"),"Yes","No")</f>
        <v>Yes</v>
      </c>
      <c r="CQ10" s="86" t="str">
        <f>IF(AND((RIGHT(CQ$3,2)-'[1]Miter Profiles'!$AC$96-'[1]Outside Edges'!$B9)&gt;=5,'[1]Outside Edges'!$P9="Yes"),"Yes","No")</f>
        <v>Yes</v>
      </c>
      <c r="CR10" s="11" t="str">
        <f>IF(AND((RIGHT(CR$3,2)-'[1]Miter Profiles'!$AC$97-'[1]Outside Edges'!$B9)&gt;=5,'[1]Outside Edges'!$P9="Yes"),"Yes","No")</f>
        <v>Yes</v>
      </c>
      <c r="CS10" s="87" t="str">
        <f>IF(AND((RIGHT(CS$3,2)-'[1]Miter Profiles'!$AC$98-'[1]Outside Edges'!$B9)&gt;=5,'[1]Outside Edges'!$P9="Yes"),"Yes","No")</f>
        <v>Yes</v>
      </c>
      <c r="CT10" s="10" t="str">
        <f>IF(AND((RIGHT($CT$3,2)-'[1]Miter Profiles'!$AC$99-'[1]Outside Edges'!$B9)&gt;=5,'[1]Outside Edges'!$P9="Yes"),"Yes","No")</f>
        <v>Yes</v>
      </c>
      <c r="CU10" s="10" t="str">
        <f>IF(AND((RIGHT($CU$3,2)-'[1]Miter Profiles'!$AC$100-'[1]Outside Edges'!$B9)&gt;=5,'[1]Outside Edges'!$P9="Yes"),"Yes","No")</f>
        <v>Yes</v>
      </c>
      <c r="CV10" s="85" t="str">
        <f>IF(AND((RIGHT($CV$3,2)-'[1]Miter Profiles'!$AC$101-'[1]Outside Edges'!$B9)&gt;=5,'[1]Outside Edges'!$P9="Yes"),"Yes","No")</f>
        <v>Yes</v>
      </c>
      <c r="CW10" s="86" t="str">
        <f>IF(AND((RIGHT($CW$3,2)-'[1]Miter Profiles'!$AC$102-'[1]Outside Edges'!$B9)&gt;=5,'[1]Outside Edges'!$P9="Yes"),"Yes","No")</f>
        <v>Yes</v>
      </c>
      <c r="CX10" s="11" t="str">
        <f>IF(AND((RIGHT($CX$3,2)-'[1]Miter Profiles'!$AC$103-'[1]Outside Edges'!$B9)&gt;=5,'[1]Outside Edges'!$P9="Yes"),"Yes","No")</f>
        <v>Yes</v>
      </c>
      <c r="CY10" s="87" t="str">
        <f>IF(AND((RIGHT($CY$3,2)-'[1]Miter Profiles'!$AC$104-'[1]Outside Edges'!$B9)&gt;=5,'[1]Outside Edges'!$P9="Yes"),"Yes","No")</f>
        <v>Yes</v>
      </c>
      <c r="CZ10" s="10" t="str">
        <f>IF(AND((RIGHT($CZ$3,2)-'[1]Miter Profiles'!$AC$105-'[1]Outside Edges'!$B9)&gt;=5,'[1]Outside Edges'!$P9="Yes"),"Yes","No")</f>
        <v>Yes</v>
      </c>
      <c r="DA10" s="10" t="str">
        <f>IF(AND((RIGHT($DA$3,2)-'[1]Miter Profiles'!$AC$106-'[1]Outside Edges'!$B9)&gt;=5,'[1]Outside Edges'!$P9="Yes"),"Yes","No")</f>
        <v>Yes</v>
      </c>
      <c r="DB10" s="85" t="str">
        <f>IF(AND((RIGHT($DB$3,2)-'[1]Miter Profiles'!$AC$107-'[1]Outside Edges'!$B9)&gt;=5,'[1]Outside Edges'!$P9="Yes"),"Yes","No")</f>
        <v>Yes</v>
      </c>
      <c r="DC10" s="86" t="str">
        <f>IF(AND((RIGHT($DC$3,2)-'[1]Miter Profiles'!$AC$108-'[1]Outside Edges'!$B9)&gt;=5,'[1]Outside Edges'!$P9="Yes"),"Yes","No")</f>
        <v>Yes</v>
      </c>
      <c r="DD10" s="11" t="str">
        <f>IF(AND((RIGHT($DD$3,2)-'[1]Miter Profiles'!$AC$109-'[1]Outside Edges'!$B9)&gt;=5,'[1]Outside Edges'!$P9="Yes"),"Yes","No")</f>
        <v>Yes</v>
      </c>
      <c r="DE10" s="87" t="str">
        <f>IF(AND((RIGHT($DE$3,2)-'[1]Miter Profiles'!$AC$110-'[1]Outside Edges'!$B9)&gt;=5,'[1]Outside Edges'!$P9="Yes"),"Yes","No")</f>
        <v>Yes</v>
      </c>
      <c r="DF10" s="10" t="str">
        <f>IF(AND((RIGHT($DF$3,2)-'[1]Miter Profiles'!$AC$111-'[1]Outside Edges'!$B9)&gt;=5,'[1]Outside Edges'!$P9="Yes"),"Yes","No")</f>
        <v>Yes</v>
      </c>
      <c r="DG10" s="10" t="str">
        <f>IF(AND((RIGHT($DG$3,2)-'[1]Miter Profiles'!$AC$112-'[1]Outside Edges'!$B9)&gt;=5,'[1]Outside Edges'!$P9="Yes"),"Yes","No")</f>
        <v>Yes</v>
      </c>
      <c r="DH10" s="85" t="str">
        <f>IF(AND((RIGHT($DH$3,2)-'[1]Miter Profiles'!$AC$113-'[1]Outside Edges'!$B9)&gt;=5,'[1]Outside Edges'!$P9="Yes"),"Yes","No")</f>
        <v>Yes</v>
      </c>
      <c r="DI10" s="86" t="str">
        <f>IF(AND((RIGHT($DI$3,2)-'[1]Miter Profiles'!$AC$114-'[1]Outside Edges'!$B9)&gt;=5,'[1]Outside Edges'!$P9="Yes"),"Yes","No")</f>
        <v>Yes</v>
      </c>
      <c r="DJ10" s="11" t="str">
        <f>IF(AND((RIGHT($DJ$3,2)-'[1]Miter Profiles'!$AC$115-'[1]Outside Edges'!$B9)&gt;=5,'[1]Outside Edges'!$P9="Yes"),"Yes","No")</f>
        <v>Yes</v>
      </c>
      <c r="DK10" s="87" t="str">
        <f>IF(AND((RIGHT($DK$3,2)-'[1]Miter Profiles'!$AC$116-'[1]Outside Edges'!$B9)&gt;=5,'[1]Outside Edges'!$P9="Yes"),"Yes","No")</f>
        <v>Yes</v>
      </c>
      <c r="DL10" s="10" t="str">
        <f>IF(AND((RIGHT($DL$3,2)-'[1]Miter Profiles'!$AC$117-'[1]Outside Edges'!$B9)&gt;=5,'[1]Outside Edges'!$P9="Yes"),"Yes","No")</f>
        <v>Yes</v>
      </c>
      <c r="DM10" s="10" t="str">
        <f>IF(AND((RIGHT($DM$3,2)-'[1]Miter Profiles'!$AC$118-'[1]Outside Edges'!$B9)&gt;=5,'[1]Outside Edges'!$P9="Yes"),"Yes","No")</f>
        <v>Yes</v>
      </c>
      <c r="DN10" s="85" t="str">
        <f>IF(AND((RIGHT($DN$3,2)-'[1]Miter Profiles'!$AC$119-'[1]Outside Edges'!$B9)&gt;=5,'[1]Outside Edges'!$P9="Yes"),"Yes","No")</f>
        <v>Yes</v>
      </c>
      <c r="DO10" s="86" t="str">
        <f>IF(AND((RIGHT($DO$3,2)-'[1]Miter Profiles'!$AC$120-'[1]Outside Edges'!$B9)&gt;=5,'[1]Outside Edges'!$P9="Yes"),"Yes","No")</f>
        <v>Yes</v>
      </c>
      <c r="DP10" s="11" t="str">
        <f>IF(AND((RIGHT($DP$3,2)-'[1]Miter Profiles'!$AC$121-'[1]Outside Edges'!$B9)&gt;=5,'[1]Outside Edges'!$P9="Yes"),"Yes","No")</f>
        <v>Yes</v>
      </c>
      <c r="DQ10" s="87" t="str">
        <f>IF(AND((RIGHT($DQ$3,2)-'[1]Miter Profiles'!$AC$122-'[1]Outside Edges'!$B9)&gt;=5,'[1]Outside Edges'!$P9="Yes"),"Yes","No")</f>
        <v>Yes</v>
      </c>
      <c r="DR10" s="10" t="str">
        <f>IF(AND((RIGHT($DR$3,2)-'[1]Miter Profiles'!$AC$123-'[1]Outside Edges'!$B9)&gt;=5,'[1]Outside Edges'!$P9="Yes"),"Yes","No")</f>
        <v>Yes</v>
      </c>
      <c r="DS10" s="10" t="str">
        <f>IF(AND((RIGHT($DS$3,2)-'[1]Miter Profiles'!$AC$124-'[1]Outside Edges'!$B9)&gt;=5,'[1]Outside Edges'!$P9="Yes"),"Yes","No")</f>
        <v>Yes</v>
      </c>
      <c r="DT10" s="85" t="str">
        <f>IF(AND((RIGHT($DT$3,2)-'[1]Miter Profiles'!$AC$125-'[1]Outside Edges'!$B9)&gt;=5,'[1]Outside Edges'!$P9="Yes"),"Yes","No")</f>
        <v>Yes</v>
      </c>
      <c r="DU10" s="86" t="str">
        <f>IF(AND((RIGHT($DU$3,2)-'[1]Miter Profiles'!$AC$126-'[1]Outside Edges'!$B9)&gt;=5,'[1]Outside Edges'!$P9="Yes"),"Yes","No")</f>
        <v>Yes</v>
      </c>
      <c r="DV10" s="11" t="str">
        <f>IF(AND((RIGHT($DV$3,2)-'[1]Miter Profiles'!$AC$127-'[1]Outside Edges'!$B9)&gt;=5,'[1]Outside Edges'!$P9="Yes"),"Yes","No")</f>
        <v>Yes</v>
      </c>
      <c r="DW10" s="87" t="str">
        <f>IF(AND((RIGHT($DW$3,2)-'[1]Miter Profiles'!$AC$128-'[1]Outside Edges'!$B9)&gt;=5,'[1]Outside Edges'!$P9="Yes"),"Yes","No")</f>
        <v>Yes</v>
      </c>
      <c r="DX10" s="10" t="str">
        <f>IF(AND((RIGHT($DX$3,2)-'[1]Miter Profiles'!$AC$129-'[1]Outside Edges'!$B9)&gt;=5,'[1]Outside Edges'!$P9="Yes"),"Yes","No")</f>
        <v>Yes</v>
      </c>
      <c r="DY10" s="10" t="str">
        <f>IF(AND((RIGHT($DY$3,2)-'[1]Miter Profiles'!$AC$130-'[1]Outside Edges'!$B9)&gt;=5,'[1]Outside Edges'!$P9="Yes"),"Yes","No")</f>
        <v>Yes</v>
      </c>
      <c r="DZ10" s="85" t="str">
        <f>IF(AND((RIGHT($DZ$3,2)-'[1]Miter Profiles'!$AC$131-'[1]Outside Edges'!$B9)&gt;=5,'[1]Outside Edges'!$P9="Yes"),"Yes","No")</f>
        <v>Yes</v>
      </c>
      <c r="EA10" s="90" t="str">
        <f>IF(AND((RIGHT($EA$3,2)-'[1]Miter Profiles'!$AC$132-'[1]Outside Edges'!$B9)&gt;=5,'[1]Outside Edges'!$P9="Yes"),"Yes","No")</f>
        <v>Yes</v>
      </c>
      <c r="EB10" s="104" t="str">
        <f>IF(AND((RIGHT($EB$3,2)-'[1]Miter Profiles'!$AC$133-'[1]Outside Edges'!$B9)&gt;=5,'[1]Outside Edges'!$P9="Yes"),"Yes","No")</f>
        <v>Yes</v>
      </c>
      <c r="EC10" s="109" t="str">
        <f>IF(AND((RIGHT($EC$3,2)-'[1]Miter Profiles'!$AC$134-'[1]Outside Edges'!$B9)&gt;=5,'[1]Outside Edges'!$P9="Yes"),"Yes","No")</f>
        <v>Yes</v>
      </c>
      <c r="ED10" s="115" t="str">
        <f>IF(AND((RIGHT($ED$3,2)-'[1]Miter Profiles'!$AC$135-'[1]Outside Edges'!$B9)&gt;=5,'[1]Outside Edges'!$P9="Yes"),"Yes","No")</f>
        <v>Yes</v>
      </c>
      <c r="EE10" s="112" t="str">
        <f>IF(AND((RIGHT($EE$3,2)-'[1]Miter Profiles'!$AC$136-'[1]Outside Edges'!$B9)&gt;=5,'[1]Outside Edges'!$P9="Yes"),"Yes","No")</f>
        <v>Yes</v>
      </c>
      <c r="EF10" s="85" t="str">
        <f>IF(AND((RIGHT($EF$3,2)-'[1]Miter Profiles'!$AC$137-'[1]Outside Edges'!$B9)&gt;=5,'[1]Outside Edges'!$P9="Yes"),"Yes","No")</f>
        <v>Yes</v>
      </c>
      <c r="EG10" s="10" t="str">
        <f>IF(AND((RIGHT($EG$3,2)-'[1]Miter Profiles'!$AC$138-'[1]Outside Edges'!$B9)&gt;=5,'[1]Outside Edges'!$P9="Yes"),"Yes","No")</f>
        <v>Yes</v>
      </c>
      <c r="EH10" s="90" t="str">
        <f>IF(AND((RIGHT($EH$3,2)-'[1]Miter Profiles'!$AC$139-'[1]Outside Edges'!$B9)&gt;=5,'[1]Outside Edges'!$P9="Yes"),"Yes","No")</f>
        <v>Yes</v>
      </c>
      <c r="EI10" s="120" t="str">
        <f>IF(AND((RIGHT($EI$3,2)-'[1]Miter Profiles'!$AC$140-'[1]Outside Edges'!$B9)&gt;=5,'[1]Outside Edges'!$P9="Yes"),"Yes","No")</f>
        <v>Yes</v>
      </c>
      <c r="EJ10" s="123" t="str">
        <f>IF(AND((RIGHT($EJ$3,2)-'[1]Miter Profiles'!$AC$141-'[1]Outside Edges'!$B9)&gt;=5,'[1]Outside Edges'!$P9="Yes"),"Yes","No")</f>
        <v>Yes</v>
      </c>
      <c r="EK10" s="123" t="str">
        <f>IF(AND((RIGHT($EK$3,2)-'[1]Miter Profiles'!$AC$142-'[1]Outside Edges'!$B9)&gt;=5,'[1]Outside Edges'!$P9="Yes"),"Yes","No")</f>
        <v>Yes</v>
      </c>
      <c r="EL10" s="115" t="str">
        <f>IF(AND((RIGHT($EL$3,2)-'[1]Miter Profiles'!$AC$143-'[1]Outside Edges'!$B9)&gt;=5,'[1]Outside Edges'!$P9="Yes"),"Yes","No")</f>
        <v>Yes</v>
      </c>
      <c r="EM10" s="128" t="str">
        <f>IF(AND((RIGHT($EM$3,2)-'[1]Miter Profiles'!$AC$144-'[1]Outside Edges'!$B9)&gt;=5,'[1]Outside Edges'!$P9="Yes"),"Yes","No")</f>
        <v>Yes</v>
      </c>
      <c r="EN10" s="10" t="str">
        <f>IF(AND((RIGHT($EN$3,2)-'[1]Miter Profiles'!$AC$145-'[1]Outside Edges'!$B9)&gt;=5,'[1]Outside Edges'!$P9="Yes"),"Yes","No")</f>
        <v>Yes</v>
      </c>
      <c r="EO10" s="90" t="str">
        <f>IF(AND((RIGHT($EO$3,2)-'[1]Miter Profiles'!$AC$146-'[1]Outside Edges'!$B9)&gt;=5,'[1]Outside Edges'!$P9="Yes"),"Yes","No")</f>
        <v>Yes</v>
      </c>
      <c r="EP10" s="123" t="str">
        <f>IF(AND((RIGHT($EP$3,2)-'[1]Miter Profiles'!$AC$147-'[1]Outside Edges'!$B9)&gt;=5,'[1]Outside Edges'!$P9="Yes"),"Yes","No")</f>
        <v>Yes</v>
      </c>
      <c r="EQ10" s="123" t="str">
        <f>IF(AND((RIGHT($EQ$3,2)-'[1]Miter Profiles'!$AC$148-'[1]Outside Edges'!$B9)&gt;=5,'[1]Outside Edges'!$P9="Yes"),"Yes","No")</f>
        <v>Yes</v>
      </c>
      <c r="ER10" s="115" t="str">
        <f>IF(AND((RIGHT($ER$3,2)-'[1]Miter Profiles'!$AC$149-'[1]Outside Edges'!$B9)&gt;=5,'[1]Outside Edges'!$P9="Yes"),"Yes","No")</f>
        <v>Yes</v>
      </c>
      <c r="ES10" s="128" t="str">
        <f>IF(AND((RIGHT($ES$3,2)-'[1]Miter Profiles'!$AC$150-'[1]Outside Edges'!$B9)&gt;=5,'[1]Outside Edges'!$P9="Yes"),"Yes","No")</f>
        <v>Yes</v>
      </c>
      <c r="ET10" s="10" t="str">
        <f>IF(AND((RIGHT($ET$3,2)-'[1]Miter Profiles'!$AC$151-'[1]Outside Edges'!$B9)&gt;=5,'[1]Outside Edges'!$P9="Yes"),"Yes","No")</f>
        <v>Yes</v>
      </c>
      <c r="EU10" s="90" t="str">
        <f>IF(AND((RIGHT($EU$3,2)-'[1]Miter Profiles'!$AC$152-'[1]Outside Edges'!$B9)&gt;=5,'[1]Outside Edges'!$P9="Yes"),"Yes","No")</f>
        <v>Yes</v>
      </c>
      <c r="EV10" s="123" t="str">
        <f>IF(AND((RIGHT($EV$3,2)-'[1]Miter Profiles'!$AC$153-'[1]Outside Edges'!$B9)&gt;=5,'[1]Outside Edges'!$P9="Yes"),"Yes","No")</f>
        <v>Yes</v>
      </c>
      <c r="EW10" s="123" t="str">
        <f>IF(AND((RIGHT($EW$3,2)-'[1]Miter Profiles'!$AC$154-'[1]Outside Edges'!$B9)&gt;=5,'[1]Outside Edges'!$P9="Yes"),"Yes","No")</f>
        <v>Yes</v>
      </c>
      <c r="EX10" s="115" t="str">
        <f>IF(AND((RIGHT($EX$3,2)-'[1]Miter Profiles'!$AC$155-'[1]Outside Edges'!$B9)&gt;=5,'[1]Outside Edges'!$P9="Yes"),"Yes","No")</f>
        <v>Yes</v>
      </c>
      <c r="EY10" s="128" t="str">
        <f>IF(AND((RIGHT($EY$3,2)-'[1]Miter Profiles'!$AC$156-'[1]Outside Edges'!$B9)&gt;=5,'[1]Outside Edges'!$P9="Yes"),"Yes","No")</f>
        <v>Yes</v>
      </c>
      <c r="EZ10" s="10" t="str">
        <f>IF(AND((RIGHT($EZ$3,2)-'[1]Miter Profiles'!$AC$157-'[1]Outside Edges'!$B9)&gt;=5,'[1]Outside Edges'!$P9="Yes"),"Yes","No")</f>
        <v>Yes</v>
      </c>
      <c r="FA10" s="90" t="str">
        <f>IF(AND((RIGHT($FA$3,2)-'[1]Miter Profiles'!$AC$158-'[1]Outside Edges'!$B9)&gt;=5,'[1]Outside Edges'!$P9="Yes"),"Yes","No")</f>
        <v>Yes</v>
      </c>
      <c r="FB10" s="123" t="str">
        <f>IF(AND((RIGHT($FB$3,2)-'[1]Miter Profiles'!$AC$159-'[1]Outside Edges'!$B9)&gt;=5,'[1]Outside Edges'!$P9="Yes"),"Yes","No")</f>
        <v>Yes</v>
      </c>
      <c r="FC10" s="123" t="str">
        <f>IF(AND((RIGHT($FC$3,2)-'[1]Miter Profiles'!$AC$160-'[1]Outside Edges'!$B9)&gt;=5,'[1]Outside Edges'!$P9="Yes"),"Yes","No")</f>
        <v>Yes</v>
      </c>
      <c r="FD10" s="115" t="str">
        <f>IF(AND((RIGHT($FD$3,2)-'[1]Miter Profiles'!$AC$161-'[1]Outside Edges'!$B9)&gt;=5,'[1]Outside Edges'!$P9="Yes"),"Yes","No")</f>
        <v>Yes</v>
      </c>
      <c r="FE10" s="128" t="str">
        <f>IF(AND((RIGHT($FE$3,2)-'[1]Miter Profiles'!$AC$162-'[1]Outside Edges'!$B9)&gt;=5,'[1]Outside Edges'!$P9="Yes"),"Yes","No")</f>
        <v>Yes</v>
      </c>
      <c r="FF10" s="10" t="str">
        <f>IF(AND((RIGHT($FF$3,2)-'[1]Miter Profiles'!$AC$163-'[1]Outside Edges'!$B9)&gt;=5,'[1]Outside Edges'!$P9="Yes"),"Yes","No")</f>
        <v>Yes</v>
      </c>
      <c r="FG10" s="90" t="str">
        <f>IF(AND((RIGHT($FG$3,2)-'[1]Miter Profiles'!$AC$164-'[1]Outside Edges'!$B9)&gt;=5,'[1]Outside Edges'!$P9="Yes"),"Yes","No")</f>
        <v>Yes</v>
      </c>
      <c r="FH10" s="123" t="str">
        <f>IF(AND((RIGHT($FH$3,2)-'[1]Miter Profiles'!$AC$165-'[1]Outside Edges'!$B9)&gt;=5,'[1]Outside Edges'!$P9="Yes"),"Yes","No")</f>
        <v>Yes</v>
      </c>
      <c r="FI10" s="123" t="str">
        <f>IF(AND((RIGHT($FI$3,2)-'[1]Miter Profiles'!$AC$166-'[1]Outside Edges'!$B9)&gt;=5,'[1]Outside Edges'!$P9="Yes"),"Yes","No")</f>
        <v>Yes</v>
      </c>
      <c r="FJ10" s="115" t="str">
        <f>IF(AND((RIGHT($FJ$3,2)-'[1]Miter Profiles'!$AC$167-'[1]Outside Edges'!$B9)&gt;=5,'[1]Outside Edges'!$P9="Yes"),"Yes","No")</f>
        <v>Yes</v>
      </c>
      <c r="FK10" s="128" t="str">
        <f>IF(AND((RIGHT($FK$3,2)-'[1]Miter Profiles'!$AC$168-'[1]Outside Edges'!$B9)&gt;=5,'[1]Outside Edges'!$P9="Yes"),"Yes","No")</f>
        <v>Yes</v>
      </c>
      <c r="FL10" s="10" t="str">
        <f>IF(AND((RIGHT($FL$3,2)-'[1]Miter Profiles'!$AC$169-'[1]Outside Edges'!$B9)&gt;=5,'[1]Outside Edges'!$P9="Yes"),"Yes","No")</f>
        <v>Yes</v>
      </c>
      <c r="FM10" s="90" t="str">
        <f>IF(AND((RIGHT($FM$3,2)-'[1]Miter Profiles'!$AC$170-'[1]Outside Edges'!$B9)&gt;=5,'[1]Outside Edges'!$P9="Yes"),"Yes","No")</f>
        <v>Yes</v>
      </c>
      <c r="FN10" s="123" t="str">
        <f>IF(AND((RIGHT($FN$3,2)-'[1]Miter Profiles'!$AC$171-'[1]Outside Edges'!$B9)&gt;=5,'[1]Outside Edges'!$P9="Yes"),"Yes","No")</f>
        <v>Yes</v>
      </c>
      <c r="FO10" s="123" t="str">
        <f>IF(AND((RIGHT($FO$3,2)-'[1]Miter Profiles'!$AC$172-'[1]Outside Edges'!$B9)&gt;=5,'[1]Outside Edges'!$P9="Yes"),"Yes","No")</f>
        <v>Yes</v>
      </c>
      <c r="FP10" s="115" t="str">
        <f>IF(AND((RIGHT($FP$3,2)-'[1]Miter Profiles'!$AC$173-'[1]Outside Edges'!$B9)&gt;=5,'[1]Outside Edges'!$P9="Yes"),"Yes","No")</f>
        <v>Yes</v>
      </c>
      <c r="FQ10" s="128" t="str">
        <f>IF(AND((RIGHT($FQ$3,2)-'[1]Miter Profiles'!$AC$174-'[1]Outside Edges'!$B9)&gt;=5,'[1]Outside Edges'!$P9="Yes"),"Yes","No")</f>
        <v>Yes</v>
      </c>
      <c r="FR10" s="10" t="str">
        <f>IF(AND((RIGHT($FR$3,2)-'[1]Miter Profiles'!$AC$175-'[1]Outside Edges'!$B9)&gt;=5,'[1]Outside Edges'!$P9="Yes"),"Yes","No")</f>
        <v>Yes</v>
      </c>
      <c r="FS10" s="90" t="str">
        <f>IF(AND((RIGHT($FS$3,2)-'[1]Miter Profiles'!$AC$176-'[1]Outside Edges'!$B9)&gt;=5,'[1]Outside Edges'!$P9="Yes"),"Yes","No")</f>
        <v>Yes</v>
      </c>
      <c r="FT10" s="123" t="str">
        <f>IF(AND((RIGHT($FT$3,2)-'[1]Miter Profiles'!$AC$177-'[1]Outside Edges'!$B9)&gt;=5,'[1]Outside Edges'!$P9="Yes"),"Yes","No")</f>
        <v>Yes</v>
      </c>
      <c r="FU10" s="123" t="str">
        <f>IF(AND((RIGHT($FU$3,2)-'[1]Miter Profiles'!$AC$178-'[1]Outside Edges'!$B9)&gt;=5,'[1]Outside Edges'!$P9="Yes"),"Yes","No")</f>
        <v>Yes</v>
      </c>
      <c r="FV10" s="115" t="str">
        <f>IF(AND((RIGHT($V$3,2)-'[1]Miter Profiles'!$AC$179-'[1]Outside Edges'!$B9)&gt;=5,'[1]Outside Edges'!$P9="Yes"),"Yes","No")</f>
        <v>Yes</v>
      </c>
      <c r="FW10" s="128" t="str">
        <f>IF(AND((RIGHT($FW$3,2)-'[1]Miter Profiles'!$AC$180-'[1]Outside Edges'!$B9)&gt;=5,'[1]Outside Edges'!$P9="Yes"),"Yes","No")</f>
        <v>Yes</v>
      </c>
      <c r="FX10" s="269" t="str">
        <f>IF(AND((RIGHT($FX$3,2)-'[1]Miter Profiles'!$AC$181-'[1]Outside Edges'!$B9)&gt;=5,'[1]Outside Edges'!$P9="Yes"),"Yes","No")</f>
        <v>Yes</v>
      </c>
      <c r="FY10" s="273" t="str">
        <f>IF(AND((RIGHT($FY$3,2)-'[1]Miter Profiles'!$AC$182-'[1]Outside Edges'!$B9)&gt;=5,'[1]Outside Edges'!$P9="Yes"),"Yes","No")</f>
        <v>Yes</v>
      </c>
      <c r="FZ10" s="282" t="str">
        <f>IF(AND((RIGHT($FZ$3,2)-'[1]Miter Profiles'!$AC$183-'[1]Outside Edges'!$B9)&gt;=5,'[1]Outside Edges'!$P9="Yes"),"Yes","No")</f>
        <v>Yes</v>
      </c>
      <c r="GA10" s="283" t="str">
        <f>IF(AND((RIGHT($GA$3,2)-'[1]Miter Profiles'!$AC$184-'[1]Outside Edges'!$B9)&gt;=5,'[1]Outside Edges'!$P9="Yes"),"Yes","No")</f>
        <v>Yes</v>
      </c>
      <c r="GB10" s="284" t="str">
        <f>IF(AND((RIGHT($GB$3,2)-'[1]Miter Profiles'!$AC$185-'[1]Outside Edges'!$B9)&gt;=5,'[1]Outside Edges'!$P9="Yes"),"Yes","No")</f>
        <v>Yes</v>
      </c>
      <c r="GC10" s="275" t="str">
        <f>IF(AND((RIGHT($GC$3,2)-'[1]Miter Profiles'!$AC$186-'[1]Outside Edges'!$B9)&gt;=5,'[1]Outside Edges'!$P9="Yes"),"Yes","No")</f>
        <v>Yes</v>
      </c>
      <c r="GD10" s="269" t="str">
        <f>IF(AND((RIGHT($GD$3,2)-'[1]Miter Profiles'!$AC$187-'[1]Outside Edges'!$B9)&gt;=5,'[1]Outside Edges'!$P9="Yes"),"Yes","No")</f>
        <v>Yes</v>
      </c>
      <c r="GE10" s="273" t="str">
        <f>IF(AND((RIGHT($GE$3,2)-'[1]Miter Profiles'!$AC$188-'[1]Outside Edges'!$B9)&gt;=5,'[1]Outside Edges'!$P9="Yes"),"Yes","No")</f>
        <v>Yes</v>
      </c>
      <c r="GF10" s="282" t="str">
        <f>IF(AND((RIGHT($GF$3,2)-'[1]Miter Profiles'!$AC$189-'[1]Outside Edges'!$B9)&gt;=5,'[1]Outside Edges'!$P9="Yes"),"Yes","No")</f>
        <v>Yes</v>
      </c>
      <c r="GG10" s="283" t="str">
        <f>IF(AND((RIGHT($GG$3,2)-'[1]Miter Profiles'!$AC$190-'[1]Outside Edges'!$B9)&gt;=5,'[1]Outside Edges'!$P9="Yes"),"Yes","No")</f>
        <v>Yes</v>
      </c>
      <c r="GH10" s="284" t="str">
        <f>IF(AND((RIGHT($GH$3,2)-'[1]Miter Profiles'!$AC$191-'[1]Outside Edges'!$B9)&gt;=5,'[1]Outside Edges'!$P9="Yes"),"Yes","No")</f>
        <v>Yes</v>
      </c>
      <c r="GI10" s="275" t="str">
        <f>IF(AND((RIGHT($GI$3,2)-'[1]Miter Profiles'!$AC$192-'[1]Outside Edges'!$B9)&gt;=5,'[1]Outside Edges'!$P9="Yes"),"Yes","No")</f>
        <v>Yes</v>
      </c>
      <c r="GJ10" s="269" t="str">
        <f>IF(AND((RIGHT($GJ$3,2)-'[1]Miter Profiles'!$AC$193-'[1]Outside Edges'!$B9)&gt;=5,'[1]Outside Edges'!$P9="Yes"),"Yes","No")</f>
        <v>Yes</v>
      </c>
      <c r="GK10" s="273" t="str">
        <f>IF(AND((RIGHT($GK$3,2)-'[1]Miter Profiles'!$AC$194-'[1]Outside Edges'!$B9)&gt;=5,'[1]Outside Edges'!$P9="Yes"),"Yes","No")</f>
        <v>Yes</v>
      </c>
      <c r="GL10" s="282" t="str">
        <f>IF(AND((RIGHT($GL$3,2)-'[1]Miter Profiles'!$AC$195-'[1]Outside Edges'!$B9)&gt;=5,'[1]Outside Edges'!$P9="Yes"),"Yes","No")</f>
        <v>Yes</v>
      </c>
      <c r="GM10" s="283" t="str">
        <f>IF(AND((RIGHT($GM$3,2)-'[1]Miter Profiles'!$AC$196-'[1]Outside Edges'!$B9)&gt;=5,'[1]Outside Edges'!$P9="Yes"),"Yes","No")</f>
        <v>Yes</v>
      </c>
      <c r="GN10" s="284" t="str">
        <f>IF(AND((RIGHT($GN$3,2)-'[1]Miter Profiles'!$AC$197-'[1]Outside Edges'!$B9)&gt;=5,'[1]Outside Edges'!$P9="Yes"),"Yes","No")</f>
        <v>Yes</v>
      </c>
      <c r="GO10" s="275" t="str">
        <f>IF(AND((RIGHT($GO$3,2)-'[1]Miter Profiles'!$AC$198-'[1]Outside Edges'!$B9)&gt;=5,'[1]Outside Edges'!$P9="Yes"),"Yes","No")</f>
        <v>Yes</v>
      </c>
      <c r="GP10" s="269" t="str">
        <f>IF(AND((RIGHT($GP$3,2)-'[1]Miter Profiles'!$AC$199-'[1]Outside Edges'!$B9)&gt;=5,'[1]Outside Edges'!$P9="Yes"),"Yes","No")</f>
        <v>Yes</v>
      </c>
      <c r="GQ10" s="273" t="str">
        <f>IF(AND((RIGHT($GQ$3,2)-'[1]Miter Profiles'!$AC$200-'[1]Outside Edges'!$B9)&gt;=5,'[1]Outside Edges'!$P9="Yes"),"Yes","No")</f>
        <v>Yes</v>
      </c>
      <c r="GR10" s="282" t="str">
        <f>IF(AND((RIGHT($GR$3,2)-'[1]Miter Profiles'!$AC$201-'[1]Outside Edges'!$B9)&gt;=5,'[1]Outside Edges'!$P9="Yes"),"Yes","No")</f>
        <v>Yes</v>
      </c>
      <c r="GS10" s="283" t="str">
        <f>IF(AND((RIGHT($GS$3,2)-'[1]Miter Profiles'!$AC$202-'[1]Outside Edges'!$B9)&gt;=5,'[1]Outside Edges'!$P9="Yes"),"Yes","No")</f>
        <v>Yes</v>
      </c>
      <c r="GT10" s="284" t="str">
        <f>IF(AND((RIGHT($GT$3,2)-'[1]Miter Profiles'!$AC$203-'[1]Outside Edges'!$B9)&gt;=5,'[1]Outside Edges'!$P9="Yes"),"Yes","No")</f>
        <v>Yes</v>
      </c>
      <c r="GU10" s="275" t="str">
        <f>IF(AND((RIGHT($GU$3,2)-'[1]Miter Profiles'!$AC$204-'[1]Outside Edges'!$B9)&gt;=5,'[1]Outside Edges'!$P9="Yes"),"Yes","No")</f>
        <v>Yes</v>
      </c>
      <c r="GV10" s="269" t="str">
        <f>IF(AND((RIGHT($GV$3,2)-'[1]Miter Profiles'!$AC$205-'[1]Outside Edges'!$B9)&gt;=5,'[1]Outside Edges'!$P9="Yes"),"Yes","No")</f>
        <v>Yes</v>
      </c>
      <c r="GW10" s="273" t="str">
        <f>IF(AND((RIGHT($GW$3,2)-'[1]Miter Profiles'!$AC$206-'[1]Outside Edges'!$B9)&gt;=5,'[1]Outside Edges'!$P9="Yes"),"Yes","No")</f>
        <v>Yes</v>
      </c>
      <c r="GX10" s="282" t="str">
        <f>IF(AND((RIGHT($GX$3,2)-'[1]Miter Profiles'!$AC$207-'[1]Outside Edges'!$B9)&gt;=5,'[1]Outside Edges'!$P9="Yes"),"Yes","No")</f>
        <v>Yes</v>
      </c>
      <c r="GY10" s="283" t="str">
        <f>IF(AND((RIGHT($GY$3,2)-'[1]Miter Profiles'!$AC$208-'[1]Outside Edges'!$B9)&gt;=5,'[1]Outside Edges'!$P9="Yes"),"Yes","No")</f>
        <v>Yes</v>
      </c>
      <c r="GZ10" s="284" t="str">
        <f>IF(AND((RIGHT($GZ$3,2)-'[1]Miter Profiles'!$AC$209-'[1]Outside Edges'!$B9)&gt;=5,'[1]Outside Edges'!$P9="Yes"),"Yes","No")</f>
        <v>Yes</v>
      </c>
      <c r="HA10" s="275" t="str">
        <f>IF(AND((RIGHT($HA$3,2)-'[1]Miter Profiles'!$AC$210-'[1]Outside Edges'!$B9)&gt;=5,'[1]Outside Edges'!$P9="Yes"),"Yes","No")</f>
        <v>Yes</v>
      </c>
      <c r="HB10" s="269" t="str">
        <f>IF(AND((RIGHT($HB$3,2)-'[1]Miter Profiles'!$AC$211-'[1]Outside Edges'!$B9)&gt;=5,'[1]Outside Edges'!$P9="Yes"),"Yes","No")</f>
        <v>Yes</v>
      </c>
      <c r="HC10" s="273" t="str">
        <f>IF(AND((RIGHT($HC$3,2)-'[1]Miter Profiles'!$AC$212-'[1]Outside Edges'!$B9)&gt;=5,'[1]Outside Edges'!$P9="Yes"),"Yes","No")</f>
        <v>Yes</v>
      </c>
      <c r="HD10" s="282" t="str">
        <f>IF(AND((RIGHT($HD$3,2)-'[1]Miter Profiles'!$AC$213-'[1]Outside Edges'!$B9)&gt;=5,'[1]Outside Edges'!$P9="Yes"),"Yes","No")</f>
        <v>Yes</v>
      </c>
      <c r="HE10" s="284" t="str">
        <f>IF(AND((RIGHT($HE$3,2)-'[1]Miter Profiles'!$AC$214-'[1]Outside Edges'!$B9)&gt;=5,'[1]Outside Edges'!$P9="Yes"),"Yes","No")</f>
        <v>Yes</v>
      </c>
      <c r="HF10" s="275" t="str">
        <f>IF(AND((RIGHT($HF$3,2)-'[1]Miter Profiles'!$AC$215-'[1]Outside Edges'!$B9)&gt;=5,'[1]Outside Edges'!$P9="Yes"),"Yes","No")</f>
        <v>Yes</v>
      </c>
      <c r="HG10" s="269" t="str">
        <f>IF(AND((RIGHT($HG$3,2)-'[1]Miter Profiles'!$AC$216-'[1]Outside Edges'!$B9)&gt;=5,'[1]Outside Edges'!$P9="Yes"),"Yes","No")</f>
        <v>Yes</v>
      </c>
      <c r="HH10" s="273" t="str">
        <f>IF(AND((RIGHT($HH$3,2)-'[1]Miter Profiles'!$AC$217-'[1]Outside Edges'!$B9)&gt;=5,'[1]Outside Edges'!$P9="Yes"),"Yes","No")</f>
        <v>Yes</v>
      </c>
      <c r="HI10" s="282" t="str">
        <f>IF(AND((RIGHT($HI$3,2)-'[1]Miter Profiles'!$AC$218-'[1]Outside Edges'!$B9)&gt;=5,'[1]Outside Edges'!$P9="Yes"),"Yes","No")</f>
        <v>Yes</v>
      </c>
      <c r="HJ10" s="283" t="str">
        <f>IF(AND((RIGHT($HJ$3,2)-'[1]Miter Profiles'!$AC$219-'[1]Outside Edges'!$B9)&gt;=5,'[1]Outside Edges'!$P9="Yes"),"Yes","No")</f>
        <v>Yes</v>
      </c>
      <c r="HK10" s="284" t="str">
        <f>IF(AND((RIGHT($HK$3,2)-'[1]Miter Profiles'!$AC$220-'[1]Outside Edges'!$B9)&gt;=5,'[1]Outside Edges'!$P9="Yes"),"Yes","No")</f>
        <v>Yes</v>
      </c>
      <c r="HL10" s="275" t="str">
        <f>IF(AND((RIGHT($HL$3,2)-'[1]Miter Profiles'!$AC$221-'[1]Outside Edges'!$B9)&gt;=5,'[1]Outside Edges'!$P9="Yes"),"Yes","No")</f>
        <v>Yes</v>
      </c>
      <c r="HM10" s="269" t="str">
        <f>IF(AND((RIGHT($HM$3,2)-'[1]Miter Profiles'!$AC$222-'[1]Outside Edges'!$B9)&gt;=5,'[1]Outside Edges'!$P9="Yes"),"Yes","No")</f>
        <v>Yes</v>
      </c>
      <c r="HN10" s="269" t="str">
        <f>IF(AND((RIGHT($HN$3,2)-'[1]Miter Profiles'!$AC$223-'[1]Outside Edges'!$B9)&gt;=5,'[1]Outside Edges'!$P9="Yes"),"Yes","No")</f>
        <v>Yes</v>
      </c>
      <c r="HO10" s="283" t="str">
        <f>IF(AND((RIGHT($HO$3,2)-'[1]Miter Profiles'!$AC$224-'[1]Outside Edges'!$B9)&gt;=5,'[1]Outside Edges'!$P9="Yes"),"Yes","No")</f>
        <v>Yes</v>
      </c>
      <c r="HP10" s="283" t="str">
        <f>IF(AND((RIGHT($HP$3,2)-'[1]Miter Profiles'!$AC$225-'[1]Outside Edges'!$B9)&gt;=5,'[1]Outside Edges'!$P9="Yes"),"Yes","No")</f>
        <v>Yes</v>
      </c>
      <c r="HQ10" s="283" t="str">
        <f>IF(AND((RIGHT($HQ$3,3)-'[1]Miter Profiles'!$AC$226-'[1]Outside Edges'!$B9)&gt;=5,'[1]Outside Edges'!$P9="Yes"),"Yes","No")</f>
        <v>No</v>
      </c>
      <c r="HR10" s="283" t="str">
        <f>IF(AND((RIGHT($HR$3,2)-'[1]Miter Profiles'!$AC$227-'[1]Outside Edges'!$B9)&gt;=5,'[1]Outside Edges'!$P9="Yes"),"Yes","No")</f>
        <v>No</v>
      </c>
      <c r="HS10" s="269" t="str">
        <f>IF(AND((RIGHT($HS$3,2)-'[1]Miter Profiles'!$AC$228-'[1]Outside Edges'!$B9)&gt;=5,'[1]Outside Edges'!$P9="Yes"),"Yes","No")</f>
        <v>Yes</v>
      </c>
      <c r="HT10" s="269" t="str">
        <f>IF(AND((RIGHT($HT$3,2)-'[1]Miter Profiles'!$AC$229-'[1]Outside Edges'!$B9)&gt;=5,'[1]Outside Edges'!$P9="Yes"),"Yes","No")</f>
        <v>Yes</v>
      </c>
      <c r="HU10" s="269" t="str">
        <f>IF(AND((RIGHT($HU$3,2)-'[1]Miter Profiles'!$AC$230-'[1]Outside Edges'!$B9)&gt;=5,'[1]Outside Edges'!$P9="Yes"),"Yes","No")</f>
        <v>Yes</v>
      </c>
      <c r="HV10" s="283" t="str">
        <f>IF(AND((RIGHT($HV$3,2)-'[1]Miter Profiles'!$AC$231-'[1]Outside Edges'!$B9)&gt;=5,'[1]Outside Edges'!$P9="Yes"),"Yes","No")</f>
        <v>Yes</v>
      </c>
      <c r="HW10" s="283" t="str">
        <f>IF(AND((RIGHT($HW$3,2)-'[1]Miter Profiles'!$AC$232-'[1]Outside Edges'!$B9)&gt;=5,'[1]Outside Edges'!$P9="Yes"),"Yes","No")</f>
        <v>Yes</v>
      </c>
      <c r="HX10" s="283" t="str">
        <f>IF(AND((RIGHT($HX$3,2)-'[1]Miter Profiles'!$AC$233-'[1]Outside Edges'!$B9)&gt;=5,'[1]Outside Edges'!$P9="Yes"),"Yes","No")</f>
        <v>Yes</v>
      </c>
      <c r="HY10" s="269" t="str">
        <f>IF(AND((RIGHT($HY$3,2)-'[1]Miter Profiles'!$AC$234-'[1]Outside Edges'!$B9)&gt;=5,'[1]Outside Edges'!$P9="Yes"),"Yes","No")</f>
        <v>Yes</v>
      </c>
      <c r="HZ10" s="269" t="str">
        <f>IF(AND((RIGHT($HZ$3,2)-'[1]Miter Profiles'!$AC$235-'[1]Outside Edges'!$B9)&gt;=5,'[1]Outside Edges'!$P9="Yes"),"Yes","No")</f>
        <v>Yes</v>
      </c>
      <c r="IA10" s="269" t="str">
        <f>IF(AND((RIGHT($IA$3,2)-'[1]Miter Profiles'!$AC$236-'[1]Outside Edges'!$B9)&gt;=5,'[1]Outside Edges'!$P9="Yes"),"Yes","No")</f>
        <v>Yes</v>
      </c>
      <c r="IB10" s="283" t="str">
        <f>IF(AND((RIGHT($IB$3,2)-'[1]Miter Profiles'!$AC$237-'[1]Outside Edges'!$B9)&gt;=5,'[1]Outside Edges'!$P9="Yes"),"Yes","No")</f>
        <v>Yes</v>
      </c>
      <c r="IC10" s="283" t="str">
        <f>IF(AND((RIGHT($IC$3,2)-'[1]Miter Profiles'!$AC$238-'[1]Outside Edges'!$B9)&gt;=5,'[1]Outside Edges'!$P9="Yes"),"Yes","No")</f>
        <v>Yes</v>
      </c>
      <c r="ID10" s="283" t="str">
        <f>IF(AND((RIGHT($ID$3,2)-'[1]Miter Profiles'!$AC$239-'[1]Outside Edges'!$B9)&gt;=5,'[1]Outside Edges'!$P9="Yes"),"Yes","No")</f>
        <v>Yes</v>
      </c>
      <c r="IE10" s="269" t="str">
        <f>IF(AND((RIGHT($IE$3,2)-'[1]Miter Profiles'!$AC$240-'[1]Outside Edges'!$B9)&gt;=5,'[1]Outside Edges'!$P9="Yes"),"Yes","No")</f>
        <v>Yes</v>
      </c>
      <c r="IF10" s="269" t="str">
        <f>IF(AND((RIGHT($IF$3,2)-'[1]Miter Profiles'!$AC$241-'[1]Outside Edges'!$B9)&gt;=5,'[1]Outside Edges'!$P9="Yes"),"Yes","No")</f>
        <v>Yes</v>
      </c>
      <c r="IG10" s="269" t="str">
        <f>IF(AND((RIGHT($IG$3,2)-'[1]Miter Profiles'!$AC$242-'[1]Outside Edges'!$B9)&gt;=5,'[1]Outside Edges'!$P9="Yes"),"Yes","No")</f>
        <v>Yes</v>
      </c>
      <c r="IH10" s="283" t="str">
        <f>IF(AND((RIGHT($IH$3,2)-'[1]Miter Profiles'!$AC$243-'[1]Outside Edges'!$B9)&gt;=5,'[1]Outside Edges'!$P9="Yes"),"Yes","No")</f>
        <v>Yes</v>
      </c>
      <c r="II10" s="283" t="str">
        <f>IF(AND((RIGHT($II$3,2)-'[1]Miter Profiles'!$AC$244-'[1]Outside Edges'!$B9)&gt;=5,'[1]Outside Edges'!$P9="Yes"),"Yes","No")</f>
        <v>Yes</v>
      </c>
      <c r="IJ10" s="283" t="str">
        <f>IF(AND((RIGHT($IJ$3,2)-'[1]Miter Profiles'!$AC$245-'[1]Outside Edges'!$B9)&gt;=5,'[1]Outside Edges'!$P9="Yes"),"Yes","No")</f>
        <v>Yes</v>
      </c>
      <c r="IK10" s="269" t="str">
        <f>IF(AND((RIGHT($IK$3,2)-'[1]Miter Profiles'!$AC$246-'[1]Outside Edges'!$B9)&gt;=5,'[1]Outside Edges'!$P9="Yes"),"Yes","No")</f>
        <v>Yes</v>
      </c>
      <c r="IL10" s="269" t="str">
        <f>IF(AND((RIGHT($IL$3,2)-'[1]Miter Profiles'!$AC$247-'[1]Outside Edges'!$B9)&gt;=5,'[1]Outside Edges'!$P9="Yes"),"Yes","No")</f>
        <v>Yes</v>
      </c>
      <c r="IM10" s="269" t="str">
        <f>IF(AND((RIGHT($IM$3,2)-'[1]Miter Profiles'!$AC$248-'[1]Outside Edges'!$B9)&gt;=5,'[1]Outside Edges'!$P9="Yes"),"Yes","No")</f>
        <v>Yes</v>
      </c>
      <c r="IN10" s="283" t="str">
        <f>IF(AND((RIGHT($IN$3,2)-'[1]Miter Profiles'!$AC$249-'[1]Outside Edges'!$B9)&gt;=5,'[1]Outside Edges'!$P9="Yes"),"Yes","No")</f>
        <v>Yes</v>
      </c>
      <c r="IO10" s="283" t="str">
        <f>IF(AND((RIGHT($IO$3,2)-'[1]Miter Profiles'!$AC$250-'[1]Outside Edges'!$B9)&gt;=5,'[1]Outside Edges'!$P9="Yes"),"Yes","No")</f>
        <v>Yes</v>
      </c>
      <c r="IP10" s="283" t="str">
        <f>IF(AND((RIGHT($IP$3,2)-'[1]Miter Profiles'!$AC$251-'[1]Outside Edges'!$B9)&gt;=5,'[1]Outside Edges'!$P9="Yes"),"Yes","No")</f>
        <v>Yes</v>
      </c>
      <c r="IQ10" s="269" t="str">
        <f>IF(AND((RIGHT($IQ$3,2)-'[1]Miter Profiles'!$AC$252-'[1]Outside Edges'!$B9)&gt;=5,'[1]Outside Edges'!$P9="Yes"),"Yes","No")</f>
        <v>Yes</v>
      </c>
      <c r="IR10" s="269" t="str">
        <f>IF(AND((RIGHT($IR$3,2)-'[1]Miter Profiles'!$AC$253-'[1]Outside Edges'!$B9)&gt;=5,'[1]Outside Edges'!$P9="Yes"),"Yes","No")</f>
        <v>Yes</v>
      </c>
      <c r="IS10" s="269" t="str">
        <f>IF(AND((RIGHT($IS$3,2)-'[1]Miter Profiles'!$AC$254-'[1]Outside Edges'!$B9)&gt;=5,'[1]Outside Edges'!$P9="Yes"),"Yes","No")</f>
        <v>Yes</v>
      </c>
      <c r="IT10" s="283" t="str">
        <f>IF(AND((RIGHT($IT$3,2)-'[1]Miter Profiles'!$AC$255-'[1]Outside Edges'!$B9)&gt;=5,'[1]Outside Edges'!$P9="Yes"),"Yes","No")</f>
        <v>Yes</v>
      </c>
      <c r="IU10" s="283" t="str">
        <f>IF(AND((RIGHT($IU$3,2)-'[1]Miter Profiles'!$AC$256-'[1]Outside Edges'!$B9)&gt;=5,'[1]Outside Edges'!$P9="Yes"),"Yes","No")</f>
        <v>Yes</v>
      </c>
      <c r="IV10" s="283" t="str">
        <f>IF(AND((RIGHT($IV$3,2)-'[1]Miter Profiles'!$AC$257-'[1]Outside Edges'!$B9)&gt;=5,'[1]Outside Edges'!$P9="Yes"),"Yes","No")</f>
        <v>Yes</v>
      </c>
      <c r="IW10" s="269" t="str">
        <f>IF(AND((RIGHT($IW$3,2)-'[1]Miter Profiles'!$AC$258-'[1]Outside Edges'!$B9)&gt;=5,'[1]Outside Edges'!$P9="Yes"),"Yes","No")</f>
        <v>Yes</v>
      </c>
      <c r="IX10" s="269" t="str">
        <f>IF(AND((RIGHT($IX$3,2)-'[1]Miter Profiles'!$AC$259-'[1]Outside Edges'!$B9)&gt;=5,'[1]Outside Edges'!$P9="Yes"),"Yes","No")</f>
        <v>Yes</v>
      </c>
      <c r="IY10" s="269" t="str">
        <f>IF(AND((RIGHT($IY$3,2)-'[1]Miter Profiles'!$AC$260-'[1]Outside Edges'!$B9)&gt;=5,'[1]Outside Edges'!$P9="Yes"),"Yes","No")</f>
        <v>Yes</v>
      </c>
      <c r="IZ10" s="283" t="str">
        <f>IF(AND((RIGHT($IZ$3,2)-'[1]Miter Profiles'!$AC$261-'[1]Outside Edges'!$B9)&gt;=5,'[1]Outside Edges'!$P9="Yes"),"Yes","No")</f>
        <v>Yes</v>
      </c>
      <c r="JA10" s="283" t="str">
        <f>IF(AND((RIGHT($JA$3,2)-'[1]Miter Profiles'!$AC$262-'[1]Outside Edges'!$B9)&gt;=5,'[1]Outside Edges'!$P9="Yes"),"Yes","No")</f>
        <v>Yes</v>
      </c>
      <c r="JB10" s="283" t="str">
        <f>IF(AND((RIGHT($JB$3,2)-'[1]Miter Profiles'!$AC$263-'[1]Outside Edges'!$B9)&gt;=5,'[1]Outside Edges'!$P9="Yes"),"Yes","No")</f>
        <v>Yes</v>
      </c>
      <c r="JC10" s="269" t="str">
        <f>IF(AND((RIGHT($JC$3,2)-'[1]Miter Profiles'!$AC$264-'[1]Outside Edges'!$B9)&gt;=5,'[1]Outside Edges'!$P9="Yes"),"Yes","No")</f>
        <v>Yes</v>
      </c>
      <c r="JD10" s="269" t="str">
        <f>IF(AND((RIGHT($JD$3,2)-'[1]Miter Profiles'!$AC$265-'[1]Outside Edges'!$B9)&gt;=5,'[1]Outside Edges'!$P9="Yes"),"Yes","No")</f>
        <v>Yes</v>
      </c>
      <c r="JE10" s="269" t="str">
        <f>IF(AND((RIGHT($JE$3,2)-'[1]Miter Profiles'!$AC$266-'[1]Outside Edges'!$B9)&gt;=5,'[1]Outside Edges'!$P9="Yes"),"Yes","No")</f>
        <v>Yes</v>
      </c>
      <c r="JF10" s="283" t="str">
        <f>IF(AND((RIGHT($JF$3,2)-'[1]Miter Profiles'!$AC$267-'[1]Outside Edges'!$B9)&gt;=5,'[1]Outside Edges'!$P9="Yes"),"Yes","No")</f>
        <v>Yes</v>
      </c>
      <c r="JG10" s="283" t="str">
        <f>IF(AND((RIGHT($JG$3,2)-'[1]Miter Profiles'!$AC$268-'[1]Outside Edges'!$B9)&gt;=5,'[1]Outside Edges'!$P9="Yes"),"Yes","No")</f>
        <v>Yes</v>
      </c>
      <c r="JH10" s="283" t="str">
        <f>IF(AND((RIGHT($JH$3,2)-'[1]Miter Profiles'!$AC$269-'[1]Outside Edges'!$B9)&gt;=5,'[1]Outside Edges'!$P9="Yes"),"Yes","No")</f>
        <v>Yes</v>
      </c>
      <c r="JI10" s="269" t="str">
        <f>IF(AND((RIGHT($JI$3,2)-'[1]Miter Profiles'!$AC$270-'[1]Outside Edges'!$B9)&gt;=5,'[1]Outside Edges'!$P9="Yes"),"Yes","No")</f>
        <v>Yes</v>
      </c>
      <c r="JJ10" s="269" t="str">
        <f>IF(AND((RIGHT($JJ$3,2)-'[1]Miter Profiles'!$AC$271-'[1]Outside Edges'!$B9)&gt;=5,'[1]Outside Edges'!$P9="Yes"),"Yes","No")</f>
        <v>Yes</v>
      </c>
      <c r="JK10" s="269" t="str">
        <f>IF(AND((RIGHT($JK$3,2)-'[1]Miter Profiles'!$AC$272-'[1]Outside Edges'!$B9)&gt;=5,'[1]Outside Edges'!$P9="Yes"),"Yes","No")</f>
        <v>Yes</v>
      </c>
      <c r="JL10" s="283" t="str">
        <f>IF(AND((RIGHT($JL$3,2)-'[1]Miter Profiles'!$AC$273-'[1]Outside Edges'!$B9)&gt;=5,'[1]Outside Edges'!$P9="Yes"),"Yes","No")</f>
        <v>Yes</v>
      </c>
      <c r="JM10" s="283" t="str">
        <f>IF(AND((RIGHT($JM$3,2)-'[1]Miter Profiles'!$AC$274-'[1]Outside Edges'!$B9)&gt;=5,'[1]Outside Edges'!$P9="Yes"),"Yes","No")</f>
        <v>Yes</v>
      </c>
      <c r="JN10" s="283" t="str">
        <f>IF(AND((RIGHT($JN$3,2)-'[1]Miter Profiles'!$AC$275-'[1]Outside Edges'!$B9)&gt;=5,'[1]Outside Edges'!$P9="Yes"),"Yes","No")</f>
        <v>Yes</v>
      </c>
      <c r="JO10" s="269" t="str">
        <f>IF(AND((RIGHT($JO$3,2)-'[1]Miter Profiles'!$AC$276-'[1]Outside Edges'!$B9)&gt;=5,'[1]Outside Edges'!$P9="Yes"),"Yes","No")</f>
        <v>Yes</v>
      </c>
      <c r="JP10" s="269" t="str">
        <f>IF(AND((RIGHT($JP$3,2)-'[1]Miter Profiles'!$AC$277-'[1]Outside Edges'!$B9)&gt;=5,'[1]Outside Edges'!$P9="Yes"),"Yes","No")</f>
        <v>Yes</v>
      </c>
      <c r="JQ10" s="269" t="str">
        <f>IF(AND((RIGHT($JQ$3,2)-'[1]Miter Profiles'!$AC$278-'[1]Outside Edges'!$B9)&gt;=5,'[1]Outside Edges'!$P9="Yes"),"Yes","No")</f>
        <v>Yes</v>
      </c>
      <c r="JR10" s="283" t="str">
        <f>IF(AND((RIGHT($JR$3,2)-'[1]Miter Profiles'!$AC$279-'[1]Outside Edges'!$B9)&gt;=5,'[1]Outside Edges'!$P9="Yes"),"Yes","No")</f>
        <v>No</v>
      </c>
      <c r="JS10" s="283" t="str">
        <f>IF(AND((RIGHT($JS$3,2)-'[1]Miter Profiles'!$AC$280-'[1]Outside Edges'!$B9)&gt;=5,'[1]Outside Edges'!$P9="Yes"),"Yes","No")</f>
        <v>Yes</v>
      </c>
      <c r="JT10" s="283" t="str">
        <f>IF(AND((RIGHT($JT$3,2)-'[1]Miter Profiles'!$AC$281-'[1]Outside Edges'!$B9)&gt;=5,'[1]Outside Edges'!$P9="Yes"),"Yes","No")</f>
        <v>Yes</v>
      </c>
      <c r="JU10" s="269" t="str">
        <f>IF(AND((RIGHT($JU$3,2)-'[1]Miter Profiles'!$AC$282-'[1]Outside Edges'!$B9)&gt;=5,'[1]Outside Edges'!$P9="Yes"),"Yes","No")</f>
        <v>No</v>
      </c>
      <c r="JV10" s="269" t="str">
        <f>IF(AND((RIGHT($JV$3,2)-'[1]Miter Profiles'!$AC$283-'[1]Outside Edges'!$B9)&gt;=5,'[1]Outside Edges'!$P9="Yes"),"Yes","No")</f>
        <v>Yes</v>
      </c>
      <c r="JW10" s="269" t="str">
        <f>IF(AND((RIGHT($JW$3,2)-'[1]Miter Profiles'!$AC$284-'[1]Outside Edges'!$B9)&gt;=5,'[1]Outside Edges'!$P9="Yes"),"Yes","No")</f>
        <v>Yes</v>
      </c>
      <c r="JX10" s="283" t="str">
        <f>IF(AND((RIGHT($JX$3,2)-'[1]Miter Profiles'!$AC$285-'[1]Outside Edges'!$B9)&gt;=5,'[1]Outside Edges'!$P9="Yes"),"Yes","No")</f>
        <v>Yes</v>
      </c>
      <c r="JY10" s="283" t="str">
        <f>IF(AND((RIGHT($JY$3,2)-'[1]Miter Profiles'!$AC$286-'[1]Outside Edges'!$B9)&gt;=5,'[1]Outside Edges'!$P9="Yes"),"Yes","No")</f>
        <v>Yes</v>
      </c>
      <c r="JZ10" s="283" t="str">
        <f>IF(AND((RIGHT($JZ$3,2)-'[1]Miter Profiles'!$AC$287-'[1]Outside Edges'!$B9)&gt;=5,'[1]Outside Edges'!$P9="Yes"),"Yes","No")</f>
        <v>Yes</v>
      </c>
      <c r="KA10" s="269" t="str">
        <f>IF(AND((RIGHT($KA$3,2)-'[1]Miter Profiles'!$AC$288-'[1]Outside Edges'!$B9)&gt;=5,'[1]Outside Edges'!$P9="Yes"),"Yes","No")</f>
        <v>Yes</v>
      </c>
      <c r="KB10" s="269" t="str">
        <f>IF(AND((RIGHT($KB$3,2)-'[1]Miter Profiles'!$AC$289-'[1]Outside Edges'!$B9)&gt;=5,'[1]Outside Edges'!$P9="Yes"),"Yes","No")</f>
        <v>Yes</v>
      </c>
      <c r="KC10" s="269" t="str">
        <f>IF(AND((RIGHT($KC$3,2)-'[1]Miter Profiles'!$AC$290-'[1]Outside Edges'!$B9)&gt;=5,'[1]Outside Edges'!$P9="Yes"),"Yes","No")</f>
        <v>Yes</v>
      </c>
      <c r="KD10" s="283" t="str">
        <f>IF(AND((RIGHT($KD$3,2)-'[1]Miter Profiles'!$AC$291-'[1]Outside Edges'!$B9)&gt;=5,'[1]Outside Edges'!$P9="Yes"),"Yes","No")</f>
        <v>Yes</v>
      </c>
      <c r="KE10" s="283" t="str">
        <f>IF(AND((RIGHT($KE$3,2)-'[1]Miter Profiles'!$AC$292-'[1]Outside Edges'!$B9)&gt;=5,'[1]Outside Edges'!$P9="Yes"),"Yes","No")</f>
        <v>Yes</v>
      </c>
      <c r="KF10" s="283" t="str">
        <f>IF(AND((RIGHT($KF$3,2)-'[1]Miter Profiles'!$AC$293-'[1]Outside Edges'!$B9)&gt;=5,'[1]Outside Edges'!$P9="Yes"),"Yes","No")</f>
        <v>Yes</v>
      </c>
      <c r="KG10" s="269" t="str">
        <f>IF(AND((RIGHT($KG$3,2)-'[1]Miter Profiles'!$AC$294-'[1]Outside Edges'!$B9)&gt;=5,'[1]Outside Edges'!$P9="Yes"),"Yes","No")</f>
        <v>Yes</v>
      </c>
      <c r="KH10" s="269" t="str">
        <f>IF(AND((RIGHT($KH$3,2)-'[1]Miter Profiles'!$AC$295-'[1]Outside Edges'!$B9)&gt;=5,'[1]Outside Edges'!$P9="Yes"),"Yes","No")</f>
        <v>Yes</v>
      </c>
      <c r="KI10" s="269" t="str">
        <f>IF(AND((RIGHT($KI$3,2)-'[1]Miter Profiles'!$AC$296-'[1]Outside Edges'!$B9)&gt;=5,'[1]Outside Edges'!$P9="Yes"),"Yes","No")</f>
        <v>Yes</v>
      </c>
      <c r="KJ10" s="283" t="str">
        <f>IF(AND((RIGHT($KJ$3,2)-'[1]Miter Profiles'!$AC$297-'[1]Outside Edges'!$B9)&gt;=5,'[1]Outside Edges'!$P9="Yes"),"Yes","No")</f>
        <v>Yes</v>
      </c>
      <c r="KK10" s="283" t="str">
        <f>IF(AND((RIGHT($KK$3,2)-'[1]Miter Profiles'!$AC$298-'[1]Outside Edges'!$B9)&gt;=5,'[1]Outside Edges'!$P9="Yes"),"Yes","No")</f>
        <v>Yes</v>
      </c>
      <c r="KL10" s="283" t="str">
        <f>IF(AND((RIGHT($KL$3,2)-'[1]Miter Profiles'!$AC$299-'[1]Outside Edges'!$B9)&gt;=5,'[1]Outside Edges'!$P9="Yes"),"Yes","No")</f>
        <v>Yes</v>
      </c>
      <c r="KM10" s="269" t="str">
        <f>IF(AND((RIGHT($KM$3,2)-'[1]Miter Profiles'!$AC$300-'[1]Outside Edges'!$B9)&gt;=5,'[1]Outside Edges'!$P9="Yes"),"Yes","No")</f>
        <v>Yes</v>
      </c>
      <c r="KN10" s="269" t="str">
        <f>IF(AND((RIGHT($KN$3,2)-'[1]Miter Profiles'!$AC$301-'[1]Outside Edges'!$B9)&gt;=5,'[1]Outside Edges'!$P9="Yes"),"Yes","No")</f>
        <v>Yes</v>
      </c>
      <c r="KO10" s="269" t="str">
        <f>IF(AND((RIGHT($KO$3,2)-'[1]Miter Profiles'!$AC$302-'[1]Outside Edges'!$B9)&gt;=5,'[1]Outside Edges'!$P9="Yes"),"Yes","No")</f>
        <v>Yes</v>
      </c>
      <c r="KP10" s="283" t="str">
        <f>IF(AND((RIGHT($KP$3,2)-'[1]Miter Profiles'!$AC$303-'[1]Outside Edges'!$B9)&gt;=5,'[1]Outside Edges'!$P9="Yes"),"Yes","No")</f>
        <v>Yes</v>
      </c>
      <c r="KQ10" s="283" t="str">
        <f>IF(AND((RIGHT($KQ$3,2)-'[1]Miter Profiles'!$AC$304-'[1]Outside Edges'!$B9)&gt;=5,'[1]Outside Edges'!$P9="Yes"),"Yes","No")</f>
        <v>Yes</v>
      </c>
      <c r="KR10" s="283" t="str">
        <f>IF(AND((RIGHT($KR$3,2)-'[1]Miter Profiles'!$AC$305-'[1]Outside Edges'!$B9)&gt;=5,'[1]Outside Edges'!$P9="Yes"),"Yes","No")</f>
        <v>Yes</v>
      </c>
      <c r="KS10" s="269" t="str">
        <f>IF(AND((RIGHT($KS$3,2)-'[1]Miter Profiles'!$AC$306-'[1]Outside Edges'!$B9)&gt;=5,'[1]Outside Edges'!$P9="Yes"),"Yes","No")</f>
        <v>Yes</v>
      </c>
      <c r="KT10" s="269" t="str">
        <f>IF(AND((RIGHT($KT$3,2)-'[1]Miter Profiles'!$AC$307-'[1]Outside Edges'!$B9)&gt;=5,'[1]Outside Edges'!$P9="Yes"),"Yes","No")</f>
        <v>Yes</v>
      </c>
      <c r="KU10" s="269" t="str">
        <f>IF(AND((RIGHT($KU$3,2)-'[1]Miter Profiles'!$AC$308-'[1]Outside Edges'!$B9)&gt;=5,'[1]Outside Edges'!$P9="Yes"),"Yes","No")</f>
        <v>Yes</v>
      </c>
      <c r="KV10" s="283" t="str">
        <f>IF(AND((RIGHT($KV$3,2)-'[1]Miter Profiles'!$AC$309-'[1]Outside Edges'!$B9)&gt;=5,'[1]Outside Edges'!$P9="Yes"),"Yes","No")</f>
        <v>Yes</v>
      </c>
      <c r="KW10" s="283" t="str">
        <f>IF(AND((RIGHT($KW$3,2)-'[1]Miter Profiles'!$AC$310-'[1]Outside Edges'!$B9)&gt;=5,'[1]Outside Edges'!$P9="Yes"),"Yes","No")</f>
        <v>Yes</v>
      </c>
      <c r="KX10" s="283" t="str">
        <f>IF(AND((RIGHT($KX$3,2)-'[1]Miter Profiles'!$AC$311-'[1]Outside Edges'!$B9)&gt;=5,'[1]Outside Edges'!$P9="Yes"),"Yes","No")</f>
        <v>Yes</v>
      </c>
      <c r="KY10" s="269" t="str">
        <f>IF(AND((RIGHT($KY$3,2)-'[1]Miter Profiles'!$AC$312-'[1]Outside Edges'!$B9)&gt;=5,'[1]Outside Edges'!$P9="Yes"),"Yes","No")</f>
        <v>Yes</v>
      </c>
      <c r="KZ10" s="269" t="str">
        <f>IF(AND((RIGHT($KZ$3,2)-'[1]Miter Profiles'!$AC$313-'[1]Outside Edges'!$B9)&gt;=5,'[1]Outside Edges'!$P9="Yes"),"Yes","No")</f>
        <v>Yes</v>
      </c>
      <c r="LA10" s="269" t="str">
        <f>IF(AND((RIGHT($LA$3,2)-'[1]Miter Profiles'!$AC$314-'[1]Outside Edges'!$B9)&gt;=5,'[1]Outside Edges'!$P9="Yes"),"Yes","No")</f>
        <v>Yes</v>
      </c>
      <c r="LB10" s="283" t="str">
        <f>IF(AND((RIGHT($LB$3,2)-'[1]Miter Profiles'!$AC$315-'[1]Outside Edges'!$B9)&gt;=5,'[1]Outside Edges'!$P9="Yes"),"Yes","No")</f>
        <v>Yes</v>
      </c>
      <c r="LC10" s="283" t="str">
        <f>IF(AND((RIGHT($LC$3,2)-'[1]Miter Profiles'!$AC$316-'[1]Outside Edges'!$B9)&gt;=5,'[1]Outside Edges'!$P9="Yes"),"Yes","No")</f>
        <v>Yes</v>
      </c>
      <c r="LD10" s="283" t="str">
        <f>IF(AND((RIGHT($LD$3,2)-'[1]Miter Profiles'!$AC$317-'[1]Outside Edges'!$B9)&gt;=5,'[1]Outside Edges'!$P9="Yes"),"Yes","No")</f>
        <v>Yes</v>
      </c>
      <c r="LE10" s="283" t="str">
        <f>IF(AND((RIGHT($LE$3,2)-'[1]Miter Profiles'!$AC$318-'[1]Outside Edges'!$B9)&gt;=5,'[1]Outside Edges'!$P9="Yes"),"Yes","No")</f>
        <v>Yes</v>
      </c>
      <c r="LF10" s="269" t="str">
        <f>IF(AND((RIGHT($LF$3,2)-'[1]Miter Profiles'!$AC$319-'[1]Outside Edges'!$B9)&gt;=5,'[1]Outside Edges'!$P9="Yes"),"Yes","No")</f>
        <v>Yes</v>
      </c>
      <c r="LG10" s="269" t="str">
        <f>IF(AND((RIGHT($LG$3,2)-'[1]Miter Profiles'!$AC$320-'[1]Outside Edges'!$B9)&gt;=5,'[1]Outside Edges'!$P9="Yes"),"Yes","No")</f>
        <v>Yes</v>
      </c>
      <c r="LH10" s="269" t="str">
        <f>IF(AND((RIGHT($LH$3,2)-'[1]Miter Profiles'!$AC$321-'[1]Outside Edges'!$B9)&gt;=5,'[1]Outside Edges'!$P9="Yes"),"Yes","No")</f>
        <v>Yes</v>
      </c>
      <c r="LI10" s="269" t="str">
        <f>IF(AND((RIGHT($LI$3,2)-'[1]Miter Profiles'!$AC$322-'[1]Outside Edges'!$B9)&gt;=5,'[1]Outside Edges'!$P9="Yes"),"Yes","No")</f>
        <v>Yes</v>
      </c>
      <c r="LJ10" s="283" t="str">
        <f>IF(AND((RIGHT($LJ$3,2)-'[1]Miter Profiles'!$AC$323-'[1]Outside Edges'!$B9)&gt;=5,'[1]Outside Edges'!$P9="Yes"),"Yes","No")</f>
        <v>Yes</v>
      </c>
      <c r="LK10" s="283" t="str">
        <f>IF(AND((RIGHT($LK$3,2)-'[1]Miter Profiles'!$AC$324-'[1]Outside Edges'!$B9)&gt;=5,'[1]Outside Edges'!$P9="Yes"),"Yes","No")</f>
        <v>Yes</v>
      </c>
      <c r="LL10" s="283" t="str">
        <f>IF(AND((RIGHT($LL$3,2)-'[1]Miter Profiles'!$AC$325-'[1]Outside Edges'!$B9)&gt;=5,'[1]Outside Edges'!$P9="Yes"),"Yes","No")</f>
        <v>Yes</v>
      </c>
      <c r="LM10" s="269" t="str">
        <f>IF(AND((RIGHT($LM$3,2)-'[1]Miter Profiles'!$AC$326-'[1]Outside Edges'!$B9)&gt;=5,'[1]Outside Edges'!$P9="Yes"),"Yes","No")</f>
        <v>Yes</v>
      </c>
      <c r="LN10" s="269" t="str">
        <f>IF(AND((RIGHT($LN$3,2)-'[1]Miter Profiles'!$AC$327-'[1]Outside Edges'!$B9)&gt;=5,'[1]Outside Edges'!$P9="Yes"),"Yes","No")</f>
        <v>Yes</v>
      </c>
      <c r="LO10" s="269" t="str">
        <f>IF(AND((RIGHT($LO$3,2)-'[1]Miter Profiles'!$AC$328-'[1]Outside Edges'!$B9)&gt;=5,'[1]Outside Edges'!$P9="Yes"),"Yes","No")</f>
        <v>Yes</v>
      </c>
      <c r="LP10" s="283" t="str">
        <f>IF(AND((RIGHT($LP$3,2)-'[1]Miter Profiles'!$AC$329-'[1]Outside Edges'!$B9)&gt;=5,'[1]Outside Edges'!$P9="Yes"),"Yes","No")</f>
        <v>Yes</v>
      </c>
      <c r="LQ10" s="283" t="str">
        <f>IF(AND((RIGHT($LQ$3,2)-'[1]Miter Profiles'!$AC$330-'[1]Outside Edges'!$B9)&gt;=5,'[1]Outside Edges'!$P9="Yes"),"Yes","No")</f>
        <v>Yes</v>
      </c>
      <c r="LR10" s="283" t="str">
        <f>IF(AND((RIGHT($LR$3,2)-'[1]Miter Profiles'!$AC$331-'[1]Outside Edges'!$B9)&gt;=5,'[1]Outside Edges'!$P9="Yes"),"Yes","No")</f>
        <v>Yes</v>
      </c>
      <c r="LS10" s="269" t="str">
        <f>IF(AND((RIGHT($LS$3,2)-'[1]Miter Profiles'!$AC$332-'[1]Outside Edges'!$B9)&gt;=5,'[1]Outside Edges'!$P9="Yes"),"Yes","No")</f>
        <v>Yes</v>
      </c>
      <c r="LT10" s="269" t="str">
        <f>IF(AND((RIGHT($LT$3,2)-'[1]Miter Profiles'!$AC$333-'[1]Outside Edges'!$B9)&gt;=5,'[1]Outside Edges'!$P9="Yes"),"Yes","No")</f>
        <v>Yes</v>
      </c>
      <c r="LU10" s="269" t="str">
        <f>IF(AND((RIGHT($LU$3,2)-'[1]Miter Profiles'!$AC$334-'[1]Outside Edges'!$B9)&gt;=5,'[1]Outside Edges'!$P9="Yes"),"Yes","No")</f>
        <v>Yes</v>
      </c>
      <c r="LV10" s="283" t="str">
        <f>IF(AND((RIGHT($LV$3,2)-'[1]Miter Profiles'!$AC$335-'[1]Outside Edges'!$B9)&gt;=5,'[1]Outside Edges'!$P9="Yes"),"Yes","No")</f>
        <v>Yes</v>
      </c>
      <c r="LW10" s="283" t="str">
        <f>IF(AND((RIGHT($LW$3,2)-'[1]Miter Profiles'!$AC$336-'[1]Outside Edges'!$B9)&gt;=5,'[1]Outside Edges'!$P9="Yes"),"Yes","No")</f>
        <v>Yes</v>
      </c>
      <c r="LX10" s="283" t="str">
        <f>IF(AND((RIGHT($LX$3,2)-'[1]Miter Profiles'!$AC$337-'[1]Outside Edges'!$B9)&gt;=5,'[1]Outside Edges'!$P9="Yes"),"Yes","No")</f>
        <v>Yes</v>
      </c>
      <c r="LY10" s="269" t="str">
        <f>IF(AND((RIGHT($LY$3,2)-'[1]Miter Profiles'!$AC$338-'[1]Outside Edges'!$B9)&gt;=5,'[1]Outside Edges'!$P9="Yes"),"Yes","No")</f>
        <v>Yes</v>
      </c>
      <c r="LZ10" s="269" t="str">
        <f>IF(AND((RIGHT($LZ$3,2)-'[1]Miter Profiles'!$AC$339-'[1]Outside Edges'!$B9)&gt;=5,'[1]Outside Edges'!$P9="Yes"),"Yes","No")</f>
        <v>Yes</v>
      </c>
      <c r="MA10" s="269" t="str">
        <f>IF(AND((RIGHT($MA$3,2)-'[1]Miter Profiles'!$AC$340-'[1]Outside Edges'!$B9)&gt;=5,'[1]Outside Edges'!$P9="Yes"),"Yes","No")</f>
        <v>Yes</v>
      </c>
      <c r="MB10" s="283" t="str">
        <f>IF(AND((RIGHT($MB$3,2)-'[1]Miter Profiles'!$AC$341-'[1]Outside Edges'!$B9)&gt;=5,'[1]Outside Edges'!$P9="Yes"),"Yes","No")</f>
        <v>Yes</v>
      </c>
      <c r="MC10" s="283" t="str">
        <f>IF(AND((RIGHT($MC$3,2)-'[1]Miter Profiles'!$AC$342-'[1]Outside Edges'!$B9)&gt;=5,'[1]Outside Edges'!$P9="Yes"),"Yes","No")</f>
        <v>Yes</v>
      </c>
      <c r="MD10" s="283" t="str">
        <f>IF(AND((RIGHT($MD$3,2)-'[1]Miter Profiles'!$AC$343-'[1]Outside Edges'!$B9)&gt;=5,'[1]Outside Edges'!$P9="Yes"),"Yes","No")</f>
        <v>Yes</v>
      </c>
      <c r="ME10" s="269" t="str">
        <f>IF(AND((RIGHT($ME$3,2)-'[1]Miter Profiles'!$AC$344-'[1]Outside Edges'!$B9)&gt;=5,'[1]Outside Edges'!$P9="Yes"),"Yes","No")</f>
        <v>Yes</v>
      </c>
      <c r="MF10" s="269" t="str">
        <f>IF(AND((RIGHT($MF$3,2)-'[1]Miter Profiles'!$AC$345-'[1]Outside Edges'!$B9)&gt;=5,'[1]Outside Edges'!$P9="Yes"),"Yes","No")</f>
        <v>Yes</v>
      </c>
      <c r="MG10" s="269" t="str">
        <f>IF(AND((RIGHT($MG$3,2)-'[1]Miter Profiles'!$AC$346-'[1]Outside Edges'!$B9)&gt;=5,'[1]Outside Edges'!$P9="Yes"),"Yes","No")</f>
        <v>Yes</v>
      </c>
      <c r="MH10" s="283" t="str">
        <f>IF(AND((RIGHT($MH$3,2)-'[1]Miter Profiles'!$AC$347-'[1]Outside Edges'!$B9)&gt;=5,'[1]Outside Edges'!$P9="Yes"),"Yes","No")</f>
        <v>Yes</v>
      </c>
      <c r="MI10" s="283" t="str">
        <f>IF(AND((RIGHT($MI$3,2)-'[1]Miter Profiles'!$AC$348-'[1]Outside Edges'!$B9)&gt;=5,'[1]Outside Edges'!$P9="Yes"),"Yes","No")</f>
        <v>Yes</v>
      </c>
      <c r="MJ10" s="283" t="str">
        <f>IF(AND((RIGHT($MJ$3,2)-'[1]Miter Profiles'!$AC$349-'[1]Outside Edges'!$B9)&gt;=5,'[1]Outside Edges'!$P9="Yes"),"Yes","No")</f>
        <v>Yes</v>
      </c>
      <c r="MK10" s="269" t="str">
        <f>IF(AND((RIGHT($MK$3,2)-'[1]Miter Profiles'!$AC$350-'[1]Outside Edges'!$B9)&gt;=5,'[1]Outside Edges'!$P9="Yes"),"Yes","No")</f>
        <v>Yes</v>
      </c>
      <c r="ML10" s="269" t="str">
        <f>IF(AND((RIGHT($ML$3,2)-'[1]Miter Profiles'!$AC$351-'[1]Outside Edges'!$B9)&gt;=5,'[1]Outside Edges'!$P9="Yes"),"Yes","No")</f>
        <v>Yes</v>
      </c>
      <c r="MM10" s="269" t="str">
        <f>IF(AND((RIGHT($MM$3,2)-'[1]Miter Profiles'!$AC$352-'[1]Outside Edges'!$B9)&gt;=5,'[1]Outside Edges'!$P9="Yes"),"Yes","No")</f>
        <v>Yes</v>
      </c>
      <c r="MN10" s="283" t="str">
        <f>IF(AND((RIGHT($MK$3,2)-'[1]Miter Profiles'!$AC$350-'[1]Outside Edges'!$B9)&gt;=5,'[1]Outside Edges'!$P9="Yes"),"Yes","No")</f>
        <v>Yes</v>
      </c>
      <c r="MO10" s="283" t="str">
        <f>IF(AND((RIGHT($ML$3,2)-'[1]Miter Profiles'!$AC$351-'[1]Outside Edges'!$B9)&gt;=5,'[1]Outside Edges'!$P9="Yes"),"Yes","No")</f>
        <v>Yes</v>
      </c>
      <c r="MP10" s="283" t="str">
        <f>IF(AND((RIGHT($MM$3,2)-'[1]Miter Profiles'!$AC$352-'[1]Outside Edges'!$B9)&gt;=5,'[1]Outside Edges'!$P9="Yes"),"Yes","No")</f>
        <v>Yes</v>
      </c>
    </row>
    <row r="11" spans="1:354" ht="15.75" customHeight="1" thickBot="1" x14ac:dyDescent="0.3">
      <c r="A11" s="8" t="str">
        <f>IF('[1]Outside Edges'!$A10&lt;&gt;"",'[1]Outside Edges'!$A10,"")</f>
        <v>D8</v>
      </c>
      <c r="B11" s="10" t="str">
        <f>IF(AND((RIGHT($B$3,2)-'[1]Miter Profiles'!$AC$3-'[1]Outside Edges'!$B10)&gt;=5,'[1]Outside Edges'!$P10="Yes"),"Yes","No")</f>
        <v>Yes</v>
      </c>
      <c r="C11" s="10" t="str">
        <f>IF(AND((RIGHT($C$3,2)-'[1]Miter Profiles'!$AC$4-'[1]Outside Edges'!$B10)&gt;=5,'[1]Outside Edges'!$P10="Yes"),"Yes","No")</f>
        <v>Yes</v>
      </c>
      <c r="D11" s="85" t="str">
        <f>IF(AND((RIGHT($D$3,2)-'[1]Miter Profiles'!$AC$5-'[1]Outside Edges'!$B10)&gt;=5,'[1]Outside Edges'!$P10="Yes"),"Yes","No")</f>
        <v>Yes</v>
      </c>
      <c r="E11" s="86" t="str">
        <f>IF(AND((RIGHT($E$3,2)-'[1]Miter Profiles'!$AC$6-'[1]Outside Edges'!$B10)&gt;=5,'[1]Outside Edges'!$P10="Yes"),"Yes","No")</f>
        <v>Yes</v>
      </c>
      <c r="F11" s="11" t="str">
        <f>IF(AND((RIGHT($F$3,2)-'[1]Miter Profiles'!$AC$7-'[1]Outside Edges'!$B10)&gt;=5,'[1]Outside Edges'!$P10="Yes"),"Yes","No")</f>
        <v>Yes</v>
      </c>
      <c r="G11" s="87" t="str">
        <f>IF(AND((RIGHT($G$3,2)-'[1]Miter Profiles'!$AC$8-'[1]Outside Edges'!$B10)&gt;=5,'[1]Outside Edges'!$P10="Yes"),"Yes","No")</f>
        <v>Yes</v>
      </c>
      <c r="H11" s="10" t="str">
        <f>IF(AND((RIGHT($H$3,2)-'[1]Miter Profiles'!$AC$9-'[1]Outside Edges'!$B10)&gt;=5,'[1]Outside Edges'!$P10="Yes"),"Yes","No")</f>
        <v>Yes</v>
      </c>
      <c r="I11" s="10" t="str">
        <f>IF(AND((RIGHT($I$3,2)-'[1]Miter Profiles'!$AC$10-'[1]Outside Edges'!$B10)&gt;=5,'[1]Outside Edges'!$P10="Yes"),"Yes","No")</f>
        <v>Yes</v>
      </c>
      <c r="J11" s="85" t="str">
        <f>IF(AND((RIGHT($J$3,2)-'[1]Miter Profiles'!$AC$11-'[1]Outside Edges'!$B10)&gt;=5,'[1]Outside Edges'!$P10="Yes"),"Yes","No")</f>
        <v>Yes</v>
      </c>
      <c r="K11" s="86" t="str">
        <f>IF(AND((RIGHT($K$3,2)-'[1]Miter Profiles'!$AC$12-'[1]Outside Edges'!$B10)&gt;=5,'[1]Outside Edges'!$P10="Yes"),"Yes","No")</f>
        <v>Yes</v>
      </c>
      <c r="L11" s="11" t="str">
        <f>IF(AND((RIGHT($L$3,2)-'[1]Miter Profiles'!$AC$13-'[1]Outside Edges'!$B10)&gt;=5,'[1]Outside Edges'!$P10="Yes"),"Yes","No")</f>
        <v>Yes</v>
      </c>
      <c r="M11" s="87" t="str">
        <f>IF(AND((RIGHT($M$3,2)-'[1]Miter Profiles'!$AC$14-'[1]Outside Edges'!$B10)&gt;=5,'[1]Outside Edges'!$P10="Yes"),"Yes","No")</f>
        <v>Yes</v>
      </c>
      <c r="N11" s="10" t="str">
        <f>IF(AND((RIGHT($N$3,2)-'[1]Miter Profiles'!$AC$15-'[1]Outside Edges'!$B10)&gt;=4,'[1]Outside Edges'!$P10="Yes"),"Yes","No")</f>
        <v>Yes</v>
      </c>
      <c r="O11" s="10" t="str">
        <f>IF(AND((RIGHT($O$3,2)-'[1]Miter Profiles'!$AC$16-'[1]Outside Edges'!$B10)&gt;=5,'[1]Outside Edges'!$P10="Yes"),"Yes","No")</f>
        <v>Yes</v>
      </c>
      <c r="P11" s="85" t="str">
        <f>IF(AND((RIGHT($P$3,2)-'[1]Miter Profiles'!$AC$17-'[1]Outside Edges'!$B10)&gt;=5,'[1]Outside Edges'!$P10="Yes"),"Yes","No")</f>
        <v>Yes</v>
      </c>
      <c r="Q11" s="86" t="str">
        <f>IF(AND((RIGHT($Q$3,2)-'[1]Miter Profiles'!$AC$18-'[1]Outside Edges'!$B10)&gt;=5,'[1]Outside Edges'!$P10="Yes"),"Yes","No")</f>
        <v>No</v>
      </c>
      <c r="R11" s="11" t="str">
        <f>IF(AND((RIGHT($R$3,2)-'[1]Miter Profiles'!$AC$19-'[1]Outside Edges'!$B10)&gt;=5,'[1]Outside Edges'!$P10="Yes"),"Yes","No")</f>
        <v>Yes</v>
      </c>
      <c r="S11" s="87" t="str">
        <f>IF(AND((RIGHT($S$3,2)-'[1]Miter Profiles'!$AC$20-'[1]Outside Edges'!$B10)&gt;=5,'[1]Outside Edges'!$P10="Yes"),"Yes","No")</f>
        <v>Yes</v>
      </c>
      <c r="T11" s="10" t="str">
        <f>IF(AND((RIGHT($T$3,2)-'[1]Miter Profiles'!$AC$21-'[1]Outside Edges'!$B10)&gt;=5,'[1]Outside Edges'!$P10="Yes"),"Yes","No")</f>
        <v>Yes</v>
      </c>
      <c r="U11" s="10" t="str">
        <f>IF(AND((RIGHT($U$3,2)-'[1]Miter Profiles'!$AC$22-'[1]Outside Edges'!$B10)&gt;=5,'[1]Outside Edges'!$P10="Yes"),"Yes","No")</f>
        <v>Yes</v>
      </c>
      <c r="V11" s="85" t="str">
        <f>IF(AND((RIGHT($V$3,2)-'[1]Miter Profiles'!$AC$23-'[1]Outside Edges'!$B10)&gt;=5,'[1]Outside Edges'!$P10="Yes"),"Yes","No")</f>
        <v>Yes</v>
      </c>
      <c r="W11" s="86" t="str">
        <f>IF(AND((RIGHT($W$3,2)-'[1]Miter Profiles'!$AC$24-'[1]Outside Edges'!$B10)&gt;=5,'[1]Outside Edges'!$P10="Yes"),"Yes","No")</f>
        <v>No</v>
      </c>
      <c r="X11" s="11" t="str">
        <f>IF(AND((RIGHT($X$3,2)-'[1]Miter Profiles'!$AC$25-'[1]Outside Edges'!$B10)&gt;=5,'[1]Outside Edges'!$P10="Yes"),"Yes","No")</f>
        <v>Yes</v>
      </c>
      <c r="Y11" s="87" t="str">
        <f>IF(AND((RIGHT($Y$3,2)-'[1]Miter Profiles'!$AC$26-'[1]Outside Edges'!$B10)&gt;=5,'[1]Outside Edges'!$P10="Yes"),"Yes","No")</f>
        <v>Yes</v>
      </c>
      <c r="Z11" s="10" t="str">
        <f>IF(AND((RIGHT($Z$3,2)-'[1]Miter Profiles'!$AC$27-'[1]Outside Edges'!$B10)&gt;=5,'[1]Outside Edges'!$P10="Yes"),"Yes","No")</f>
        <v>Yes</v>
      </c>
      <c r="AA11" s="10" t="str">
        <f>IF(AND((RIGHT($AA$3,2)-'[1]Miter Profiles'!$AC$28-'[1]Outside Edges'!$B10)&gt;=5,'[1]Outside Edges'!$P10="Yes"),"Yes","No")</f>
        <v>Yes</v>
      </c>
      <c r="AB11" s="85" t="str">
        <f>IF(AND((RIGHT($AB$3,2)-'[1]Miter Profiles'!$AC$29-'[1]Outside Edges'!$B10)&gt;=5,'[1]Outside Edges'!$P10="Yes"),"Yes","No")</f>
        <v>Yes</v>
      </c>
      <c r="AC11" s="86" t="str">
        <f>IF(AND((RIGHT($AC$3,2)-'[1]Miter Profiles'!$AC$30-'[1]Outside Edges'!$B10)&gt;=5,'[1]Outside Edges'!$P10="Yes"),"Yes","No")</f>
        <v>Yes</v>
      </c>
      <c r="AD11" s="11" t="str">
        <f>IF(AND((RIGHT($AD$3,2)-'[1]Miter Profiles'!$AC$31-'[1]Outside Edges'!$B10)&gt;=5,'[1]Outside Edges'!$P10="Yes"),"Yes","No")</f>
        <v>Yes</v>
      </c>
      <c r="AE11" s="87" t="str">
        <f>IF(AND((RIGHT($AE$3,2)-'[1]Miter Profiles'!$AC$32-'[1]Outside Edges'!$B10)&gt;=5,'[1]Outside Edges'!$P10="Yes"),"Yes","No")</f>
        <v>Yes</v>
      </c>
      <c r="AF11" s="10" t="str">
        <f>IF(AND((RIGHT($AF$3,2)-'[1]Miter Profiles'!$AC$33-'[1]Outside Edges'!$B10)&gt;=5,'[1]Outside Edges'!$P10="Yes"),"Yes","No")</f>
        <v>Yes</v>
      </c>
      <c r="AG11" s="10" t="str">
        <f>IF(AND((RIGHT($AG$3,2)-'[1]Miter Profiles'!$AC$34-'[1]Outside Edges'!$B10)&gt;=5,'[1]Outside Edges'!$P10="Yes"),"Yes","No")</f>
        <v>Yes</v>
      </c>
      <c r="AH11" s="85" t="str">
        <f>IF(AND((RIGHT($AH$3,2)-'[1]Miter Profiles'!$AC$35-'[1]Outside Edges'!$B10)&gt;=5,'[1]Outside Edges'!$P10="Yes"),"Yes","No")</f>
        <v>Yes</v>
      </c>
      <c r="AI11" s="86" t="str">
        <f>IF(AND((RIGHT($AI$3,2)-'[1]Miter Profiles'!$AC$36-'[1]Outside Edges'!$B10)&gt;=5,'[1]Outside Edges'!$P10="Yes"),"Yes","No")</f>
        <v>Yes</v>
      </c>
      <c r="AJ11" s="11" t="str">
        <f>IF(AND((RIGHT($AJ$3,2)-'[1]Miter Profiles'!$AC$37-'[1]Outside Edges'!$B10)&gt;=5,'[1]Outside Edges'!$P10="Yes"),"Yes","No")</f>
        <v>Yes</v>
      </c>
      <c r="AK11" s="87" t="str">
        <f>IF(AND((RIGHT($AK$3,2)-'[1]Miter Profiles'!$AC$38-'[1]Outside Edges'!$B10)&gt;=5,'[1]Outside Edges'!$P10="Yes"),"Yes","No")</f>
        <v>Yes</v>
      </c>
      <c r="AL11" s="10" t="str">
        <f>IF(AND((RIGHT($AL$3,2)-'[1]Miter Profiles'!$AC$39-'[1]Outside Edges'!$B10)&gt;=5,'[1]Outside Edges'!$P10="Yes"),"Yes","No")</f>
        <v>Yes</v>
      </c>
      <c r="AM11" s="10" t="str">
        <f>IF(AND((RIGHT($AM$3,2)-'[1]Miter Profiles'!$AC$40-'[1]Outside Edges'!$B10)&gt;=5,'[1]Outside Edges'!$P10="Yes"),"Yes","No")</f>
        <v>Yes</v>
      </c>
      <c r="AN11" s="85" t="str">
        <f>IF(AND((RIGHT($AN$3,2)-'[1]Miter Profiles'!$AC$41-'[1]Outside Edges'!$B10)&gt;=5,'[1]Outside Edges'!$P10="Yes"),"Yes","No")</f>
        <v>Yes</v>
      </c>
      <c r="AO11" s="86" t="str">
        <f>IF(AND((RIGHT($AO$3,2)-'[1]Miter Profiles'!$AC$42-'[1]Outside Edges'!$B10)&gt;=5,'[1]Outside Edges'!$P10="Yes"),"Yes","No")</f>
        <v>Yes</v>
      </c>
      <c r="AP11" s="11" t="str">
        <f>IF(AND((RIGHT($AP$3,2)-'[1]Miter Profiles'!$AC$43-'[1]Outside Edges'!$B10)&gt;=5,'[1]Outside Edges'!$P10="Yes"),"Yes","No")</f>
        <v>Yes</v>
      </c>
      <c r="AQ11" s="87" t="str">
        <f>IF(AND((RIGHT($AQ$3,2)-'[1]Miter Profiles'!$AC$44-'[1]Outside Edges'!$B10)&gt;=5,'[1]Outside Edges'!$P10="Yes"),"Yes","No")</f>
        <v>Yes</v>
      </c>
      <c r="AR11" s="10" t="str">
        <f>IF(AND((RIGHT($AR$3,2)-'[1]Miter Profiles'!$AC$45-'[1]Outside Edges'!$B10)&gt;=5,'[1]Outside Edges'!$P10="Yes"),"Yes","No")</f>
        <v>Yes</v>
      </c>
      <c r="AS11" s="10" t="str">
        <f>IF(AND((RIGHT($AS$3,2)-'[1]Miter Profiles'!$AC$46-'[1]Outside Edges'!$B10)&gt;=5,'[1]Outside Edges'!$P10="Yes"),"Yes","No")</f>
        <v>Yes</v>
      </c>
      <c r="AT11" s="85" t="str">
        <f>IF(AND((RIGHT($AT$3,2)-'[1]Miter Profiles'!$AC$47-'[1]Outside Edges'!$B10)&gt;=5,'[1]Outside Edges'!$P10="Yes"),"Yes","No")</f>
        <v>Yes</v>
      </c>
      <c r="AU11" s="86" t="str">
        <f>IF(AND((RIGHT($AU$3,2)-'[1]Miter Profiles'!$AC$48-'[1]Outside Edges'!$B10)&gt;=5,'[1]Outside Edges'!$P10="Yes"),"Yes","No")</f>
        <v>Yes</v>
      </c>
      <c r="AV11" s="11" t="str">
        <f>IF(AND((RIGHT($AV$3,2)-'[1]Miter Profiles'!$AC$49-'[1]Outside Edges'!$B10)&gt;=5,'[1]Outside Edges'!$P10="Yes"),"Yes","No")</f>
        <v>Yes</v>
      </c>
      <c r="AW11" s="87" t="str">
        <f>IF(AND((RIGHT($AW$3,2)-'[1]Miter Profiles'!$AC$50-'[1]Outside Edges'!$B10)&gt;=5,'[1]Outside Edges'!$P10="Yes"),"Yes","No")</f>
        <v>Yes</v>
      </c>
      <c r="AX11" s="10" t="str">
        <f>IF(AND((RIGHT($AX$3,2)-'[1]Miter Profiles'!$AC$51-'[1]Outside Edges'!$B10)&gt;=5,'[1]Outside Edges'!$P10="Yes"),"Yes","No")</f>
        <v>Yes</v>
      </c>
      <c r="AY11" s="10" t="str">
        <f>IF(AND((RIGHT($AY$3,2)-'[1]Miter Profiles'!$AC$52-'[1]Outside Edges'!$B10)&gt;=5,'[1]Outside Edges'!$P10="Yes"),"Yes","No")</f>
        <v>Yes</v>
      </c>
      <c r="AZ11" s="85" t="str">
        <f>IF(AND((RIGHT($AZ$3,2)-'[1]Miter Profiles'!$AC$53-'[1]Outside Edges'!$B10)&gt;=5,'[1]Outside Edges'!$P10="Yes"),"Yes","No")</f>
        <v>Yes</v>
      </c>
      <c r="BA11" s="86" t="str">
        <f>IF(AND((RIGHT($BA$3,2)-'[1]Miter Profiles'!$AC$54-'[1]Outside Edges'!$B10)&gt;=5,'[1]Outside Edges'!$P10="Yes"),"Yes","No")</f>
        <v>Yes</v>
      </c>
      <c r="BB11" s="11" t="str">
        <f>IF(AND((RIGHT($BB$3,2)-'[1]Miter Profiles'!$AC$55-'[1]Outside Edges'!$B10)&gt;=5,'[1]Outside Edges'!$P10="Yes"),"Yes","No")</f>
        <v>Yes</v>
      </c>
      <c r="BC11" s="87" t="str">
        <f>IF(AND((RIGHT($BC$3,2)-'[1]Miter Profiles'!$AC$56-'[1]Outside Edges'!$B10)&gt;=5,'[1]Outside Edges'!$P10="Yes"),"Yes","No")</f>
        <v>Yes</v>
      </c>
      <c r="BD11" s="10" t="str">
        <f>IF(AND((RIGHT($BD$3,2)-'[1]Miter Profiles'!$AC$57-'[1]Outside Edges'!$B10)&gt;=5,'[1]Outside Edges'!$P10="Yes"),"Yes","No")</f>
        <v>Yes</v>
      </c>
      <c r="BE11" s="10" t="str">
        <f>IF(AND((RIGHT($BE$3,2)-'[1]Miter Profiles'!$AC$58-'[1]Outside Edges'!$B10)&gt;=5,'[1]Outside Edges'!$P10="Yes"),"Yes","No")</f>
        <v>Yes</v>
      </c>
      <c r="BF11" s="85" t="str">
        <f>IF(AND((RIGHT($BF$3,2)-'[1]Miter Profiles'!$AC$59-'[1]Outside Edges'!$B10)&gt;=5,'[1]Outside Edges'!$P10="Yes"),"Yes","No")</f>
        <v>Yes</v>
      </c>
      <c r="BG11" s="86" t="str">
        <f>IF(AND((RIGHT($BG$3,2)-'[1]Miter Profiles'!$AC$60-'[1]Outside Edges'!$B10)&gt;=5,'[1]Outside Edges'!$P10="Yes"),"Yes","No")</f>
        <v>Yes</v>
      </c>
      <c r="BH11" s="11" t="str">
        <f>IF(AND((RIGHT($BH$3,2)-'[1]Miter Profiles'!$AC$61-'[1]Outside Edges'!$B10)&gt;=5,'[1]Outside Edges'!$P10="Yes"),"Yes","No")</f>
        <v>Yes</v>
      </c>
      <c r="BI11" s="87" t="str">
        <f>IF(AND((RIGHT($BI$3,2)-'[1]Miter Profiles'!$AC$62-'[1]Outside Edges'!$B10)&gt;=5,'[1]Outside Edges'!$P10="Yes"),"Yes","No")</f>
        <v>Yes</v>
      </c>
      <c r="BJ11" s="10" t="str">
        <f>IF(AND((RIGHT($BJ$3,2)-'[1]Miter Profiles'!$AC$63-'[1]Outside Edges'!$B10)&gt;=5,'[1]Outside Edges'!$P10="Yes"),"Yes","No")</f>
        <v>Yes</v>
      </c>
      <c r="BK11" s="10" t="str">
        <f>IF(AND((RIGHT($BK$3,2)-'[1]Miter Profiles'!$AC$64-'[1]Outside Edges'!$B10)&gt;=5,'[1]Outside Edges'!$P10="Yes"),"Yes","No")</f>
        <v>Yes</v>
      </c>
      <c r="BL11" s="85" t="str">
        <f>IF(AND((RIGHT($BL$3,2)-'[1]Miter Profiles'!$AC$65-'[1]Outside Edges'!$B10)&gt;=5,'[1]Outside Edges'!$P10="Yes"),"Yes","No")</f>
        <v>Yes</v>
      </c>
      <c r="BM11" s="86" t="str">
        <f>IF(AND((RIGHT($BM$3,2)-'[1]Miter Profiles'!$AC$66-'[1]Outside Edges'!$B10)&gt;=5,'[1]Outside Edges'!$P10="Yes"),"Yes","No")</f>
        <v>Yes</v>
      </c>
      <c r="BN11" s="11" t="str">
        <f>IF(AND((RIGHT($BN$3,2)-'[1]Miter Profiles'!$AC$67-'[1]Outside Edges'!$B10)&gt;=5,'[1]Outside Edges'!$P10="Yes"),"Yes","No")</f>
        <v>Yes</v>
      </c>
      <c r="BO11" s="87" t="str">
        <f>IF(AND((RIGHT($BO$3,2)-'[1]Miter Profiles'!$AC$68-'[1]Outside Edges'!$B10)&gt;=5,'[1]Outside Edges'!$P10="Yes"),"Yes","No")</f>
        <v>Yes</v>
      </c>
      <c r="BP11" s="10" t="str">
        <f>IF(AND((RIGHT($BP$3,2)-'[1]Miter Profiles'!$AC$69-'[1]Outside Edges'!$B10)&gt;=5,'[1]Outside Edges'!$P10="Yes"),"Yes","No")</f>
        <v>Yes</v>
      </c>
      <c r="BQ11" s="10" t="str">
        <f>IF(AND((RIGHT($BQ$3,2)-'[1]Miter Profiles'!$AC$70-'[1]Outside Edges'!$B10)&gt;=5,'[1]Outside Edges'!$P10="Yes"),"Yes","No")</f>
        <v>Yes</v>
      </c>
      <c r="BR11" s="85" t="str">
        <f>IF(AND((RIGHT($BR$3,2)-'[1]Miter Profiles'!$AC$71-'[1]Outside Edges'!$B10)&gt;=5,'[1]Outside Edges'!$P10="Yes"),"Yes","No")</f>
        <v>Yes</v>
      </c>
      <c r="BS11" s="86" t="str">
        <f>IF(AND((RIGHT($BS$3,2)-'[1]Miter Profiles'!$AC$72-'[1]Outside Edges'!$B10)&gt;=5,'[1]Outside Edges'!$P10="Yes"),"Yes","No")</f>
        <v>Yes</v>
      </c>
      <c r="BT11" s="11" t="str">
        <f>IF(AND((RIGHT($BT$3,2)-'[1]Miter Profiles'!$AC$73-'[1]Outside Edges'!$B10)&gt;=5,'[1]Outside Edges'!$P10="Yes"),"Yes","No")</f>
        <v>Yes</v>
      </c>
      <c r="BU11" s="87" t="str">
        <f>IF(AND((RIGHT($BU$3,2)-'[1]Miter Profiles'!$AC$74-'[1]Outside Edges'!$B10)&gt;=5,'[1]Outside Edges'!$P10="Yes"),"Yes","No")</f>
        <v>Yes</v>
      </c>
      <c r="BV11" s="10" t="str">
        <f>IF(AND((RIGHT($BV$3,2)-'[1]Miter Profiles'!$AC$75-'[1]Outside Edges'!$B10)&gt;=5,'[1]Outside Edges'!$P10="Yes"),"Yes","No")</f>
        <v>Yes</v>
      </c>
      <c r="BW11" s="10" t="str">
        <f>IF(AND((RIGHT($BW$3,2)-'[1]Miter Profiles'!$AC$76-'[1]Outside Edges'!$B10)&gt;=5,'[1]Outside Edges'!$P10="Yes"),"Yes","No")</f>
        <v>Yes</v>
      </c>
      <c r="BX11" s="85" t="str">
        <f>IF(AND((RIGHT($BX$3,2)-'[1]Miter Profiles'!$AC$77-'[1]Outside Edges'!$B10)&gt;=5,'[1]Outside Edges'!$P10="Yes"),"Yes","No")</f>
        <v>Yes</v>
      </c>
      <c r="BY11" s="86" t="str">
        <f>IF(AND((RIGHT($BY$3,2)-'[1]Miter Profiles'!$AC$78-'[1]Outside Edges'!$B10)&gt;=5,'[1]Outside Edges'!$P10="Yes"),"Yes","No")</f>
        <v>Yes</v>
      </c>
      <c r="BZ11" s="11" t="str">
        <f>IF(AND((RIGHT($BZ$3,2)-'[1]Miter Profiles'!$AC$79-'[1]Outside Edges'!$B10)&gt;=5,'[1]Outside Edges'!$P10="Yes"),"Yes","No")</f>
        <v>Yes</v>
      </c>
      <c r="CA11" s="87" t="str">
        <f>IF(AND((RIGHT($CA$3,2)-'[1]Miter Profiles'!$AC$80-'[1]Outside Edges'!$B10)&gt;=5,'[1]Outside Edges'!$P10="Yes"),"Yes","No")</f>
        <v>Yes</v>
      </c>
      <c r="CB11" s="10" t="str">
        <f>IF(AND((RIGHT($CB$3,2)-'[1]Miter Profiles'!$AC$81-'[1]Outside Edges'!$B10)&gt;=5,'[1]Outside Edges'!$P10="Yes"),"Yes","No")</f>
        <v>Yes</v>
      </c>
      <c r="CC11" s="10" t="str">
        <f>IF(AND((RIGHT($CC$3,2)-'[1]Miter Profiles'!$AC$82-'[1]Outside Edges'!$B10)&gt;=5,'[1]Outside Edges'!$P10="Yes"),"Yes","No")</f>
        <v>Yes</v>
      </c>
      <c r="CD11" s="85" t="str">
        <f>IF(AND((RIGHT($CD$3,2)-'[1]Miter Profiles'!$AC$83-'[1]Outside Edges'!$B10)&gt;=5,'[1]Outside Edges'!$P10="Yes"),"Yes","No")</f>
        <v>Yes</v>
      </c>
      <c r="CE11" s="86" t="str">
        <f>IF(AND((RIGHT($CE$3,2)-'[1]Miter Profiles'!$AC$84-'[1]Outside Edges'!$B10)&gt;=5,'[1]Outside Edges'!$P10="Yes"),"Yes","No")</f>
        <v>Yes</v>
      </c>
      <c r="CF11" s="11" t="str">
        <f>IF(AND((RIGHT($CF$3,2)-'[1]Miter Profiles'!$AC$85-'[1]Outside Edges'!$B10)&gt;=5,'[1]Outside Edges'!$P10="Yes"),"Yes","No")</f>
        <v>Yes</v>
      </c>
      <c r="CG11" s="87" t="str">
        <f>IF(AND((RIGHT($CG$3,2)-'[1]Miter Profiles'!$AC$86-'[1]Outside Edges'!$B10)&gt;=5,'[1]Outside Edges'!$P10="Yes"),"Yes","No")</f>
        <v>Yes</v>
      </c>
      <c r="CH11" s="10" t="str">
        <f>IF(AND((RIGHT($CH$3,2)-'[1]Miter Profiles'!$AC$87-'[1]Outside Edges'!$B10)&gt;=5,'[1]Outside Edges'!$P10="Yes"),"Yes","No")</f>
        <v>Yes</v>
      </c>
      <c r="CI11" s="10" t="str">
        <f>IF(AND((RIGHT($CI$3,2)-'[1]Miter Profiles'!$AC$88-'[1]Outside Edges'!$B10)&gt;=5,'[1]Outside Edges'!$P10="Yes"),"Yes","No")</f>
        <v>Yes</v>
      </c>
      <c r="CJ11" s="85" t="str">
        <f>IF(AND((RIGHT($CJ$3,2)-'[1]Miter Profiles'!$AC$89-'[1]Outside Edges'!$B10)&gt;=5,'[1]Outside Edges'!$P10="Yes"),"Yes","No")</f>
        <v>Yes</v>
      </c>
      <c r="CK11" s="86" t="str">
        <f>IF(AND((RIGHT($CK$3,2)-'[1]Miter Profiles'!$AC$90-'[1]Outside Edges'!$B10)&gt;=5,'[1]Outside Edges'!$P10="Yes"),"Yes","No")</f>
        <v>Yes</v>
      </c>
      <c r="CL11" s="11" t="str">
        <f>IF(AND((RIGHT($CL$3,2)-'[1]Miter Profiles'!$AC$91-'[1]Outside Edges'!$B10)&gt;=5,'[1]Outside Edges'!$P10="Yes"),"Yes","No")</f>
        <v>Yes</v>
      </c>
      <c r="CM11" s="87" t="str">
        <f>IF(AND((RIGHT($CM$3,2)-'[1]Miter Profiles'!$AC$92-'[1]Outside Edges'!$B10)&gt;=5,'[1]Outside Edges'!$P10="Yes"),"Yes","No")</f>
        <v>Yes</v>
      </c>
      <c r="CN11" s="10" t="str">
        <f>IF(AND((RIGHT(CN$3,2)-'[1]Miter Profiles'!$AC$93-'[1]Outside Edges'!$B10)&gt;=5,'[1]Outside Edges'!$P10="Yes"),"Yes","No")</f>
        <v>Yes</v>
      </c>
      <c r="CO11" s="10" t="str">
        <f>IF(AND((RIGHT(CO$3,2)-'[1]Miter Profiles'!$AC$94-'[1]Outside Edges'!$B10)&gt;=5,'[1]Outside Edges'!$P10="Yes"),"Yes","No")</f>
        <v>Yes</v>
      </c>
      <c r="CP11" s="85" t="str">
        <f>IF(AND((RIGHT(CP$3,2)-'[1]Miter Profiles'!$AC$95-'[1]Outside Edges'!$B10)&gt;=5,'[1]Outside Edges'!$P10="Yes"),"Yes","No")</f>
        <v>Yes</v>
      </c>
      <c r="CQ11" s="86" t="str">
        <f>IF(AND((RIGHT(CQ$3,2)-'[1]Miter Profiles'!$AC$96-'[1]Outside Edges'!$B10)&gt;=5,'[1]Outside Edges'!$P10="Yes"),"Yes","No")</f>
        <v>Yes</v>
      </c>
      <c r="CR11" s="11" t="str">
        <f>IF(AND((RIGHT(CR$3,2)-'[1]Miter Profiles'!$AC$97-'[1]Outside Edges'!$B10)&gt;=5,'[1]Outside Edges'!$P10="Yes"),"Yes","No")</f>
        <v>Yes</v>
      </c>
      <c r="CS11" s="87" t="str">
        <f>IF(AND((RIGHT(CS$3,2)-'[1]Miter Profiles'!$AC$98-'[1]Outside Edges'!$B10)&gt;=5,'[1]Outside Edges'!$P10="Yes"),"Yes","No")</f>
        <v>Yes</v>
      </c>
      <c r="CT11" s="10" t="str">
        <f>IF(AND((RIGHT($CT$3,2)-'[1]Miter Profiles'!$AC$99-'[1]Outside Edges'!$B10)&gt;=5,'[1]Outside Edges'!$P10="Yes"),"Yes","No")</f>
        <v>Yes</v>
      </c>
      <c r="CU11" s="10" t="str">
        <f>IF(AND((RIGHT($CU$3,2)-'[1]Miter Profiles'!$AC$100-'[1]Outside Edges'!$B10)&gt;=5,'[1]Outside Edges'!$P10="Yes"),"Yes","No")</f>
        <v>Yes</v>
      </c>
      <c r="CV11" s="85" t="str">
        <f>IF(AND((RIGHT($CV$3,2)-'[1]Miter Profiles'!$AC$101-'[1]Outside Edges'!$B10)&gt;=5,'[1]Outside Edges'!$P10="Yes"),"Yes","No")</f>
        <v>Yes</v>
      </c>
      <c r="CW11" s="86" t="str">
        <f>IF(AND((RIGHT($CW$3,2)-'[1]Miter Profiles'!$AC$102-'[1]Outside Edges'!$B10)&gt;=5,'[1]Outside Edges'!$P10="Yes"),"Yes","No")</f>
        <v>Yes</v>
      </c>
      <c r="CX11" s="11" t="str">
        <f>IF(AND((RIGHT($CX$3,2)-'[1]Miter Profiles'!$AC$103-'[1]Outside Edges'!$B10)&gt;=5,'[1]Outside Edges'!$P10="Yes"),"Yes","No")</f>
        <v>Yes</v>
      </c>
      <c r="CY11" s="87" t="str">
        <f>IF(AND((RIGHT($CY$3,2)-'[1]Miter Profiles'!$AC$104-'[1]Outside Edges'!$B10)&gt;=5,'[1]Outside Edges'!$P10="Yes"),"Yes","No")</f>
        <v>Yes</v>
      </c>
      <c r="CZ11" s="10" t="str">
        <f>IF(AND((RIGHT($CZ$3,2)-'[1]Miter Profiles'!$AC$105-'[1]Outside Edges'!$B10)&gt;=5,'[1]Outside Edges'!$P10="Yes"),"Yes","No")</f>
        <v>Yes</v>
      </c>
      <c r="DA11" s="10" t="str">
        <f>IF(AND((RIGHT($DA$3,2)-'[1]Miter Profiles'!$AC$106-'[1]Outside Edges'!$B10)&gt;=5,'[1]Outside Edges'!$P10="Yes"),"Yes","No")</f>
        <v>Yes</v>
      </c>
      <c r="DB11" s="85" t="str">
        <f>IF(AND((RIGHT($DB$3,2)-'[1]Miter Profiles'!$AC$107-'[1]Outside Edges'!$B10)&gt;=5,'[1]Outside Edges'!$P10="Yes"),"Yes","No")</f>
        <v>Yes</v>
      </c>
      <c r="DC11" s="86" t="str">
        <f>IF(AND((RIGHT($DC$3,2)-'[1]Miter Profiles'!$AC$108-'[1]Outside Edges'!$B10)&gt;=5,'[1]Outside Edges'!$P10="Yes"),"Yes","No")</f>
        <v>Yes</v>
      </c>
      <c r="DD11" s="11" t="str">
        <f>IF(AND((RIGHT($DD$3,2)-'[1]Miter Profiles'!$AC$109-'[1]Outside Edges'!$B10)&gt;=5,'[1]Outside Edges'!$P10="Yes"),"Yes","No")</f>
        <v>Yes</v>
      </c>
      <c r="DE11" s="87" t="str">
        <f>IF(AND((RIGHT($DE$3,2)-'[1]Miter Profiles'!$AC$110-'[1]Outside Edges'!$B10)&gt;=5,'[1]Outside Edges'!$P10="Yes"),"Yes","No")</f>
        <v>Yes</v>
      </c>
      <c r="DF11" s="10" t="str">
        <f>IF(AND((RIGHT($DF$3,2)-'[1]Miter Profiles'!$AC$111-'[1]Outside Edges'!$B10)&gt;=5,'[1]Outside Edges'!$P10="Yes"),"Yes","No")</f>
        <v>Yes</v>
      </c>
      <c r="DG11" s="10" t="str">
        <f>IF(AND((RIGHT($DG$3,2)-'[1]Miter Profiles'!$AC$112-'[1]Outside Edges'!$B10)&gt;=5,'[1]Outside Edges'!$P10="Yes"),"Yes","No")</f>
        <v>Yes</v>
      </c>
      <c r="DH11" s="85" t="str">
        <f>IF(AND((RIGHT($DH$3,2)-'[1]Miter Profiles'!$AC$113-'[1]Outside Edges'!$B10)&gt;=5,'[1]Outside Edges'!$P10="Yes"),"Yes","No")</f>
        <v>Yes</v>
      </c>
      <c r="DI11" s="86" t="str">
        <f>IF(AND((RIGHT($DI$3,2)-'[1]Miter Profiles'!$AC$114-'[1]Outside Edges'!$B10)&gt;=5,'[1]Outside Edges'!$P10="Yes"),"Yes","No")</f>
        <v>Yes</v>
      </c>
      <c r="DJ11" s="11" t="str">
        <f>IF(AND((RIGHT($DJ$3,2)-'[1]Miter Profiles'!$AC$115-'[1]Outside Edges'!$B10)&gt;=5,'[1]Outside Edges'!$P10="Yes"),"Yes","No")</f>
        <v>Yes</v>
      </c>
      <c r="DK11" s="87" t="str">
        <f>IF(AND((RIGHT($DK$3,2)-'[1]Miter Profiles'!$AC$116-'[1]Outside Edges'!$B10)&gt;=5,'[1]Outside Edges'!$P10="Yes"),"Yes","No")</f>
        <v>Yes</v>
      </c>
      <c r="DL11" s="10" t="str">
        <f>IF(AND((RIGHT($DL$3,2)-'[1]Miter Profiles'!$AC$117-'[1]Outside Edges'!$B10)&gt;=5,'[1]Outside Edges'!$P10="Yes"),"Yes","No")</f>
        <v>Yes</v>
      </c>
      <c r="DM11" s="10" t="str">
        <f>IF(AND((RIGHT($DM$3,2)-'[1]Miter Profiles'!$AC$118-'[1]Outside Edges'!$B10)&gt;=5,'[1]Outside Edges'!$P10="Yes"),"Yes","No")</f>
        <v>Yes</v>
      </c>
      <c r="DN11" s="85" t="str">
        <f>IF(AND((RIGHT($DN$3,2)-'[1]Miter Profiles'!$AC$119-'[1]Outside Edges'!$B10)&gt;=5,'[1]Outside Edges'!$P10="Yes"),"Yes","No")</f>
        <v>Yes</v>
      </c>
      <c r="DO11" s="86" t="str">
        <f>IF(AND((RIGHT($DO$3,2)-'[1]Miter Profiles'!$AC$120-'[1]Outside Edges'!$B10)&gt;=5,'[1]Outside Edges'!$P10="Yes"),"Yes","No")</f>
        <v>No</v>
      </c>
      <c r="DP11" s="11" t="str">
        <f>IF(AND((RIGHT($DP$3,2)-'[1]Miter Profiles'!$AC$121-'[1]Outside Edges'!$B10)&gt;=5,'[1]Outside Edges'!$P10="Yes"),"Yes","No")</f>
        <v>Yes</v>
      </c>
      <c r="DQ11" s="87" t="str">
        <f>IF(AND((RIGHT($DQ$3,2)-'[1]Miter Profiles'!$AC$122-'[1]Outside Edges'!$B10)&gt;=5,'[1]Outside Edges'!$P10="Yes"),"Yes","No")</f>
        <v>Yes</v>
      </c>
      <c r="DR11" s="10" t="str">
        <f>IF(AND((RIGHT($DR$3,2)-'[1]Miter Profiles'!$AC$123-'[1]Outside Edges'!$B10)&gt;=5,'[1]Outside Edges'!$P10="Yes"),"Yes","No")</f>
        <v>Yes</v>
      </c>
      <c r="DS11" s="10" t="str">
        <f>IF(AND((RIGHT($DS$3,2)-'[1]Miter Profiles'!$AC$124-'[1]Outside Edges'!$B10)&gt;=5,'[1]Outside Edges'!$P10="Yes"),"Yes","No")</f>
        <v>Yes</v>
      </c>
      <c r="DT11" s="85" t="str">
        <f>IF(AND((RIGHT($DT$3,2)-'[1]Miter Profiles'!$AC$125-'[1]Outside Edges'!$B10)&gt;=5,'[1]Outside Edges'!$P10="Yes"),"Yes","No")</f>
        <v>Yes</v>
      </c>
      <c r="DU11" s="86" t="str">
        <f>IF(AND((RIGHT($DU$3,2)-'[1]Miter Profiles'!$AC$126-'[1]Outside Edges'!$B10)&gt;=5,'[1]Outside Edges'!$P10="Yes"),"Yes","No")</f>
        <v>Yes</v>
      </c>
      <c r="DV11" s="11" t="str">
        <f>IF(AND((RIGHT($DV$3,2)-'[1]Miter Profiles'!$AC$127-'[1]Outside Edges'!$B10)&gt;=5,'[1]Outside Edges'!$P10="Yes"),"Yes","No")</f>
        <v>Yes</v>
      </c>
      <c r="DW11" s="87" t="str">
        <f>IF(AND((RIGHT($DW$3,2)-'[1]Miter Profiles'!$AC$128-'[1]Outside Edges'!$B10)&gt;=5,'[1]Outside Edges'!$P10="Yes"),"Yes","No")</f>
        <v>Yes</v>
      </c>
      <c r="DX11" s="10" t="str">
        <f>IF(AND((RIGHT($DX$3,2)-'[1]Miter Profiles'!$AC$129-'[1]Outside Edges'!$B10)&gt;=5,'[1]Outside Edges'!$P10="Yes"),"Yes","No")</f>
        <v>Yes</v>
      </c>
      <c r="DY11" s="10" t="str">
        <f>IF(AND((RIGHT($DY$3,2)-'[1]Miter Profiles'!$AC$130-'[1]Outside Edges'!$B10)&gt;=5,'[1]Outside Edges'!$P10="Yes"),"Yes","No")</f>
        <v>Yes</v>
      </c>
      <c r="DZ11" s="85" t="str">
        <f>IF(AND((RIGHT($DZ$3,2)-'[1]Miter Profiles'!$AC$131-'[1]Outside Edges'!$B10)&gt;=5,'[1]Outside Edges'!$P10="Yes"),"Yes","No")</f>
        <v>Yes</v>
      </c>
      <c r="EA11" s="90" t="str">
        <f>IF(AND((RIGHT($EA$3,2)-'[1]Miter Profiles'!$AC$132-'[1]Outside Edges'!$B10)&gt;=5,'[1]Outside Edges'!$P10="Yes"),"Yes","No")</f>
        <v>Yes</v>
      </c>
      <c r="EB11" s="104" t="str">
        <f>IF(AND((RIGHT($EB$3,2)-'[1]Miter Profiles'!$AC$133-'[1]Outside Edges'!$B10)&gt;=5,'[1]Outside Edges'!$P10="Yes"),"Yes","No")</f>
        <v>Yes</v>
      </c>
      <c r="EC11" s="109" t="str">
        <f>IF(AND((RIGHT($EC$3,2)-'[1]Miter Profiles'!$AC$134-'[1]Outside Edges'!$B10)&gt;=5,'[1]Outside Edges'!$P10="Yes"),"Yes","No")</f>
        <v>Yes</v>
      </c>
      <c r="ED11" s="115" t="str">
        <f>IF(AND((RIGHT($ED$3,2)-'[1]Miter Profiles'!$AC$135-'[1]Outside Edges'!$B10)&gt;=5,'[1]Outside Edges'!$P10="Yes"),"Yes","No")</f>
        <v>Yes</v>
      </c>
      <c r="EE11" s="112" t="str">
        <f>IF(AND((RIGHT($EE$3,2)-'[1]Miter Profiles'!$AC$136-'[1]Outside Edges'!$B10)&gt;=5,'[1]Outside Edges'!$P10="Yes"),"Yes","No")</f>
        <v>Yes</v>
      </c>
      <c r="EF11" s="85" t="str">
        <f>IF(AND((RIGHT($EF$3,2)-'[1]Miter Profiles'!$AC$137-'[1]Outside Edges'!$B10)&gt;=5,'[1]Outside Edges'!$P10="Yes"),"Yes","No")</f>
        <v>Yes</v>
      </c>
      <c r="EG11" s="10" t="str">
        <f>IF(AND((RIGHT($EG$3,2)-'[1]Miter Profiles'!$AC$138-'[1]Outside Edges'!$B10)&gt;=5,'[1]Outside Edges'!$P10="Yes"),"Yes","No")</f>
        <v>Yes</v>
      </c>
      <c r="EH11" s="90" t="str">
        <f>IF(AND((RIGHT($EH$3,2)-'[1]Miter Profiles'!$AC$139-'[1]Outside Edges'!$B10)&gt;=5,'[1]Outside Edges'!$P10="Yes"),"Yes","No")</f>
        <v>Yes</v>
      </c>
      <c r="EI11" s="120" t="str">
        <f>IF(AND((RIGHT($EI$3,2)-'[1]Miter Profiles'!$AC$140-'[1]Outside Edges'!$B10)&gt;=5,'[1]Outside Edges'!$P10="Yes"),"Yes","No")</f>
        <v>Yes</v>
      </c>
      <c r="EJ11" s="123" t="str">
        <f>IF(AND((RIGHT($EJ$3,2)-'[1]Miter Profiles'!$AC$141-'[1]Outside Edges'!$B10)&gt;=5,'[1]Outside Edges'!$P10="Yes"),"Yes","No")</f>
        <v>Yes</v>
      </c>
      <c r="EK11" s="123" t="str">
        <f>IF(AND((RIGHT($EK$3,2)-'[1]Miter Profiles'!$AC$142-'[1]Outside Edges'!$B10)&gt;=5,'[1]Outside Edges'!$P10="Yes"),"Yes","No")</f>
        <v>Yes</v>
      </c>
      <c r="EL11" s="115" t="str">
        <f>IF(AND((RIGHT($EL$3,2)-'[1]Miter Profiles'!$AC$143-'[1]Outside Edges'!$B10)&gt;=5,'[1]Outside Edges'!$P10="Yes"),"Yes","No")</f>
        <v>Yes</v>
      </c>
      <c r="EM11" s="128" t="str">
        <f>IF(AND((RIGHT($EM$3,2)-'[1]Miter Profiles'!$AC$144-'[1]Outside Edges'!$B10)&gt;=5,'[1]Outside Edges'!$P10="Yes"),"Yes","No")</f>
        <v>No</v>
      </c>
      <c r="EN11" s="10" t="str">
        <f>IF(AND((RIGHT($EN$3,2)-'[1]Miter Profiles'!$AC$145-'[1]Outside Edges'!$B10)&gt;=5,'[1]Outside Edges'!$P10="Yes"),"Yes","No")</f>
        <v>Yes</v>
      </c>
      <c r="EO11" s="90" t="str">
        <f>IF(AND((RIGHT($EO$3,2)-'[1]Miter Profiles'!$AC$146-'[1]Outside Edges'!$B10)&gt;=5,'[1]Outside Edges'!$P10="Yes"),"Yes","No")</f>
        <v>Yes</v>
      </c>
      <c r="EP11" s="123" t="str">
        <f>IF(AND((RIGHT($EP$3,2)-'[1]Miter Profiles'!$AC$147-'[1]Outside Edges'!$B10)&gt;=5,'[1]Outside Edges'!$P10="Yes"),"Yes","No")</f>
        <v>Yes</v>
      </c>
      <c r="EQ11" s="123" t="str">
        <f>IF(AND((RIGHT($EQ$3,2)-'[1]Miter Profiles'!$AC$148-'[1]Outside Edges'!$B10)&gt;=5,'[1]Outside Edges'!$P10="Yes"),"Yes","No")</f>
        <v>Yes</v>
      </c>
      <c r="ER11" s="115" t="str">
        <f>IF(AND((RIGHT($ER$3,2)-'[1]Miter Profiles'!$AC$149-'[1]Outside Edges'!$B10)&gt;=5,'[1]Outside Edges'!$P10="Yes"),"Yes","No")</f>
        <v>Yes</v>
      </c>
      <c r="ES11" s="128" t="str">
        <f>IF(AND((RIGHT($ES$3,2)-'[1]Miter Profiles'!$AC$150-'[1]Outside Edges'!$B10)&gt;=5,'[1]Outside Edges'!$P10="Yes"),"Yes","No")</f>
        <v>Yes</v>
      </c>
      <c r="ET11" s="10" t="str">
        <f>IF(AND((RIGHT($ET$3,2)-'[1]Miter Profiles'!$AC$151-'[1]Outside Edges'!$B10)&gt;=5,'[1]Outside Edges'!$P10="Yes"),"Yes","No")</f>
        <v>Yes</v>
      </c>
      <c r="EU11" s="90" t="str">
        <f>IF(AND((RIGHT($EU$3,2)-'[1]Miter Profiles'!$AC$152-'[1]Outside Edges'!$B10)&gt;=5,'[1]Outside Edges'!$P10="Yes"),"Yes","No")</f>
        <v>Yes</v>
      </c>
      <c r="EV11" s="123" t="str">
        <f>IF(AND((RIGHT($EV$3,2)-'[1]Miter Profiles'!$AC$153-'[1]Outside Edges'!$B10)&gt;=5,'[1]Outside Edges'!$P10="Yes"),"Yes","No")</f>
        <v>Yes</v>
      </c>
      <c r="EW11" s="123" t="str">
        <f>IF(AND((RIGHT($EW$3,2)-'[1]Miter Profiles'!$AC$154-'[1]Outside Edges'!$B10)&gt;=5,'[1]Outside Edges'!$P10="Yes"),"Yes","No")</f>
        <v>Yes</v>
      </c>
      <c r="EX11" s="115" t="str">
        <f>IF(AND((RIGHT($EX$3,2)-'[1]Miter Profiles'!$AC$155-'[1]Outside Edges'!$B10)&gt;=5,'[1]Outside Edges'!$P10="Yes"),"Yes","No")</f>
        <v>Yes</v>
      </c>
      <c r="EY11" s="128" t="str">
        <f>IF(AND((RIGHT($EY$3,2)-'[1]Miter Profiles'!$AC$156-'[1]Outside Edges'!$B10)&gt;=5,'[1]Outside Edges'!$P10="Yes"),"Yes","No")</f>
        <v>Yes</v>
      </c>
      <c r="EZ11" s="10" t="str">
        <f>IF(AND((RIGHT($EZ$3,2)-'[1]Miter Profiles'!$AC$157-'[1]Outside Edges'!$B10)&gt;=5,'[1]Outside Edges'!$P10="Yes"),"Yes","No")</f>
        <v>Yes</v>
      </c>
      <c r="FA11" s="90" t="str">
        <f>IF(AND((RIGHT($FA$3,2)-'[1]Miter Profiles'!$AC$158-'[1]Outside Edges'!$B10)&gt;=5,'[1]Outside Edges'!$P10="Yes"),"Yes","No")</f>
        <v>Yes</v>
      </c>
      <c r="FB11" s="123" t="str">
        <f>IF(AND((RIGHT($FB$3,2)-'[1]Miter Profiles'!$AC$159-'[1]Outside Edges'!$B10)&gt;=5,'[1]Outside Edges'!$P10="Yes"),"Yes","No")</f>
        <v>Yes</v>
      </c>
      <c r="FC11" s="123" t="str">
        <f>IF(AND((RIGHT($FC$3,2)-'[1]Miter Profiles'!$AC$160-'[1]Outside Edges'!$B10)&gt;=5,'[1]Outside Edges'!$P10="Yes"),"Yes","No")</f>
        <v>Yes</v>
      </c>
      <c r="FD11" s="115" t="str">
        <f>IF(AND((RIGHT($FD$3,2)-'[1]Miter Profiles'!$AC$161-'[1]Outside Edges'!$B10)&gt;=5,'[1]Outside Edges'!$P10="Yes"),"Yes","No")</f>
        <v>Yes</v>
      </c>
      <c r="FE11" s="128" t="str">
        <f>IF(AND((RIGHT($FE$3,2)-'[1]Miter Profiles'!$AC$162-'[1]Outside Edges'!$B10)&gt;=5,'[1]Outside Edges'!$P10="Yes"),"Yes","No")</f>
        <v>Yes</v>
      </c>
      <c r="FF11" s="10" t="str">
        <f>IF(AND((RIGHT($FF$3,2)-'[1]Miter Profiles'!$AC$163-'[1]Outside Edges'!$B10)&gt;=5,'[1]Outside Edges'!$P10="Yes"),"Yes","No")</f>
        <v>Yes</v>
      </c>
      <c r="FG11" s="90" t="str">
        <f>IF(AND((RIGHT($FG$3,2)-'[1]Miter Profiles'!$AC$164-'[1]Outside Edges'!$B10)&gt;=5,'[1]Outside Edges'!$P10="Yes"),"Yes","No")</f>
        <v>Yes</v>
      </c>
      <c r="FH11" s="123" t="str">
        <f>IF(AND((RIGHT($FH$3,2)-'[1]Miter Profiles'!$AC$165-'[1]Outside Edges'!$B10)&gt;=5,'[1]Outside Edges'!$P10="Yes"),"Yes","No")</f>
        <v>Yes</v>
      </c>
      <c r="FI11" s="123" t="str">
        <f>IF(AND((RIGHT($FI$3,2)-'[1]Miter Profiles'!$AC$166-'[1]Outside Edges'!$B10)&gt;=5,'[1]Outside Edges'!$P10="Yes"),"Yes","No")</f>
        <v>Yes</v>
      </c>
      <c r="FJ11" s="115" t="str">
        <f>IF(AND((RIGHT($FJ$3,2)-'[1]Miter Profiles'!$AC$167-'[1]Outside Edges'!$B10)&gt;=5,'[1]Outside Edges'!$P10="Yes"),"Yes","No")</f>
        <v>Yes</v>
      </c>
      <c r="FK11" s="128" t="str">
        <f>IF(AND((RIGHT($FK$3,2)-'[1]Miter Profiles'!$AC$168-'[1]Outside Edges'!$B10)&gt;=5,'[1]Outside Edges'!$P10="Yes"),"Yes","No")</f>
        <v>Yes</v>
      </c>
      <c r="FL11" s="10" t="str">
        <f>IF(AND((RIGHT($FL$3,2)-'[1]Miter Profiles'!$AC$169-'[1]Outside Edges'!$B10)&gt;=5,'[1]Outside Edges'!$P10="Yes"),"Yes","No")</f>
        <v>Yes</v>
      </c>
      <c r="FM11" s="90" t="str">
        <f>IF(AND((RIGHT($FM$3,2)-'[1]Miter Profiles'!$AC$170-'[1]Outside Edges'!$B10)&gt;=5,'[1]Outside Edges'!$P10="Yes"),"Yes","No")</f>
        <v>Yes</v>
      </c>
      <c r="FN11" s="123" t="str">
        <f>IF(AND((RIGHT($FN$3,2)-'[1]Miter Profiles'!$AC$171-'[1]Outside Edges'!$B10)&gt;=5,'[1]Outside Edges'!$P10="Yes"),"Yes","No")</f>
        <v>Yes</v>
      </c>
      <c r="FO11" s="123" t="str">
        <f>IF(AND((RIGHT($FO$3,2)-'[1]Miter Profiles'!$AC$172-'[1]Outside Edges'!$B10)&gt;=5,'[1]Outside Edges'!$P10="Yes"),"Yes","No")</f>
        <v>Yes</v>
      </c>
      <c r="FP11" s="115" t="str">
        <f>IF(AND((RIGHT($FP$3,2)-'[1]Miter Profiles'!$AC$173-'[1]Outside Edges'!$B10)&gt;=5,'[1]Outside Edges'!$P10="Yes"),"Yes","No")</f>
        <v>Yes</v>
      </c>
      <c r="FQ11" s="128" t="str">
        <f>IF(AND((RIGHT($FQ$3,2)-'[1]Miter Profiles'!$AC$174-'[1]Outside Edges'!$B10)&gt;=5,'[1]Outside Edges'!$P10="Yes"),"Yes","No")</f>
        <v>Yes</v>
      </c>
      <c r="FR11" s="10" t="str">
        <f>IF(AND((RIGHT($FR$3,2)-'[1]Miter Profiles'!$AC$175-'[1]Outside Edges'!$B10)&gt;=5,'[1]Outside Edges'!$P10="Yes"),"Yes","No")</f>
        <v>Yes</v>
      </c>
      <c r="FS11" s="90" t="str">
        <f>IF(AND((RIGHT($FS$3,2)-'[1]Miter Profiles'!$AC$176-'[1]Outside Edges'!$B10)&gt;=5,'[1]Outside Edges'!$P10="Yes"),"Yes","No")</f>
        <v>Yes</v>
      </c>
      <c r="FT11" s="123" t="str">
        <f>IF(AND((RIGHT($FT$3,2)-'[1]Miter Profiles'!$AC$177-'[1]Outside Edges'!$B10)&gt;=5,'[1]Outside Edges'!$P10="Yes"),"Yes","No")</f>
        <v>Yes</v>
      </c>
      <c r="FU11" s="123" t="str">
        <f>IF(AND((RIGHT($FU$3,2)-'[1]Miter Profiles'!$AC$178-'[1]Outside Edges'!$B10)&gt;=5,'[1]Outside Edges'!$P10="Yes"),"Yes","No")</f>
        <v>Yes</v>
      </c>
      <c r="FV11" s="115" t="str">
        <f>IF(AND((RIGHT($V$3,2)-'[1]Miter Profiles'!$AC$179-'[1]Outside Edges'!$B10)&gt;=5,'[1]Outside Edges'!$P10="Yes"),"Yes","No")</f>
        <v>Yes</v>
      </c>
      <c r="FW11" s="128" t="str">
        <f>IF(AND((RIGHT($FW$3,2)-'[1]Miter Profiles'!$AC$180-'[1]Outside Edges'!$B10)&gt;=5,'[1]Outside Edges'!$P10="Yes"),"Yes","No")</f>
        <v>No</v>
      </c>
      <c r="FX11" s="269" t="str">
        <f>IF(AND((RIGHT($FX$3,2)-'[1]Miter Profiles'!$AC$181-'[1]Outside Edges'!$B10)&gt;=5,'[1]Outside Edges'!$P10="Yes"),"Yes","No")</f>
        <v>Yes</v>
      </c>
      <c r="FY11" s="273" t="str">
        <f>IF(AND((RIGHT($FY$3,2)-'[1]Miter Profiles'!$AC$182-'[1]Outside Edges'!$B10)&gt;=5,'[1]Outside Edges'!$P10="Yes"),"Yes","No")</f>
        <v>Yes</v>
      </c>
      <c r="FZ11" s="282" t="str">
        <f>IF(AND((RIGHT($FZ$3,2)-'[1]Miter Profiles'!$AC$183-'[1]Outside Edges'!$B10)&gt;=5,'[1]Outside Edges'!$P10="Yes"),"Yes","No")</f>
        <v>Yes</v>
      </c>
      <c r="GA11" s="283" t="str">
        <f>IF(AND((RIGHT($GA$3,2)-'[1]Miter Profiles'!$AC$184-'[1]Outside Edges'!$B10)&gt;=5,'[1]Outside Edges'!$P10="Yes"),"Yes","No")</f>
        <v>Yes</v>
      </c>
      <c r="GB11" s="284" t="str">
        <f>IF(AND((RIGHT($GB$3,2)-'[1]Miter Profiles'!$AC$185-'[1]Outside Edges'!$B10)&gt;=5,'[1]Outside Edges'!$P10="Yes"),"Yes","No")</f>
        <v>Yes</v>
      </c>
      <c r="GC11" s="275" t="str">
        <f>IF(AND((RIGHT($GC$3,2)-'[1]Miter Profiles'!$AC$186-'[1]Outside Edges'!$B10)&gt;=5,'[1]Outside Edges'!$P10="Yes"),"Yes","No")</f>
        <v>Yes</v>
      </c>
      <c r="GD11" s="269" t="str">
        <f>IF(AND((RIGHT($GD$3,2)-'[1]Miter Profiles'!$AC$187-'[1]Outside Edges'!$B10)&gt;=5,'[1]Outside Edges'!$P10="Yes"),"Yes","No")</f>
        <v>Yes</v>
      </c>
      <c r="GE11" s="273" t="str">
        <f>IF(AND((RIGHT($GE$3,2)-'[1]Miter Profiles'!$AC$188-'[1]Outside Edges'!$B10)&gt;=5,'[1]Outside Edges'!$P10="Yes"),"Yes","No")</f>
        <v>Yes</v>
      </c>
      <c r="GF11" s="282" t="str">
        <f>IF(AND((RIGHT($GF$3,2)-'[1]Miter Profiles'!$AC$189-'[1]Outside Edges'!$B10)&gt;=5,'[1]Outside Edges'!$P10="Yes"),"Yes","No")</f>
        <v>Yes</v>
      </c>
      <c r="GG11" s="283" t="str">
        <f>IF(AND((RIGHT($GG$3,2)-'[1]Miter Profiles'!$AC$190-'[1]Outside Edges'!$B10)&gt;=5,'[1]Outside Edges'!$P10="Yes"),"Yes","No")</f>
        <v>Yes</v>
      </c>
      <c r="GH11" s="284" t="str">
        <f>IF(AND((RIGHT($GH$3,2)-'[1]Miter Profiles'!$AC$191-'[1]Outside Edges'!$B10)&gt;=5,'[1]Outside Edges'!$P10="Yes"),"Yes","No")</f>
        <v>Yes</v>
      </c>
      <c r="GI11" s="275" t="str">
        <f>IF(AND((RIGHT($GI$3,2)-'[1]Miter Profiles'!$AC$192-'[1]Outside Edges'!$B10)&gt;=5,'[1]Outside Edges'!$P10="Yes"),"Yes","No")</f>
        <v>Yes</v>
      </c>
      <c r="GJ11" s="269" t="str">
        <f>IF(AND((RIGHT($GJ$3,2)-'[1]Miter Profiles'!$AC$193-'[1]Outside Edges'!$B10)&gt;=5,'[1]Outside Edges'!$P10="Yes"),"Yes","No")</f>
        <v>Yes</v>
      </c>
      <c r="GK11" s="273" t="str">
        <f>IF(AND((RIGHT($GK$3,2)-'[1]Miter Profiles'!$AC$194-'[1]Outside Edges'!$B10)&gt;=5,'[1]Outside Edges'!$P10="Yes"),"Yes","No")</f>
        <v>Yes</v>
      </c>
      <c r="GL11" s="282" t="str">
        <f>IF(AND((RIGHT($GL$3,2)-'[1]Miter Profiles'!$AC$195-'[1]Outside Edges'!$B10)&gt;=5,'[1]Outside Edges'!$P10="Yes"),"Yes","No")</f>
        <v>Yes</v>
      </c>
      <c r="GM11" s="283" t="str">
        <f>IF(AND((RIGHT($GM$3,2)-'[1]Miter Profiles'!$AC$196-'[1]Outside Edges'!$B10)&gt;=5,'[1]Outside Edges'!$P10="Yes"),"Yes","No")</f>
        <v>Yes</v>
      </c>
      <c r="GN11" s="284" t="str">
        <f>IF(AND((RIGHT($GN$3,2)-'[1]Miter Profiles'!$AC$197-'[1]Outside Edges'!$B10)&gt;=5,'[1]Outside Edges'!$P10="Yes"),"Yes","No")</f>
        <v>Yes</v>
      </c>
      <c r="GO11" s="275" t="str">
        <f>IF(AND((RIGHT($GO$3,2)-'[1]Miter Profiles'!$AC$198-'[1]Outside Edges'!$B10)&gt;=5,'[1]Outside Edges'!$P10="Yes"),"Yes","No")</f>
        <v>Yes</v>
      </c>
      <c r="GP11" s="269" t="str">
        <f>IF(AND((RIGHT($GP$3,2)-'[1]Miter Profiles'!$AC$199-'[1]Outside Edges'!$B10)&gt;=5,'[1]Outside Edges'!$P10="Yes"),"Yes","No")</f>
        <v>Yes</v>
      </c>
      <c r="GQ11" s="273" t="str">
        <f>IF(AND((RIGHT($GQ$3,2)-'[1]Miter Profiles'!$AC$200-'[1]Outside Edges'!$B10)&gt;=5,'[1]Outside Edges'!$P10="Yes"),"Yes","No")</f>
        <v>Yes</v>
      </c>
      <c r="GR11" s="282" t="str">
        <f>IF(AND((RIGHT($GR$3,2)-'[1]Miter Profiles'!$AC$201-'[1]Outside Edges'!$B10)&gt;=5,'[1]Outside Edges'!$P10="Yes"),"Yes","No")</f>
        <v>Yes</v>
      </c>
      <c r="GS11" s="283" t="str">
        <f>IF(AND((RIGHT($GS$3,2)-'[1]Miter Profiles'!$AC$202-'[1]Outside Edges'!$B10)&gt;=5,'[1]Outside Edges'!$P10="Yes"),"Yes","No")</f>
        <v>Yes</v>
      </c>
      <c r="GT11" s="284" t="str">
        <f>IF(AND((RIGHT($GT$3,2)-'[1]Miter Profiles'!$AC$203-'[1]Outside Edges'!$B10)&gt;=5,'[1]Outside Edges'!$P10="Yes"),"Yes","No")</f>
        <v>Yes</v>
      </c>
      <c r="GU11" s="275" t="str">
        <f>IF(AND((RIGHT($GU$3,2)-'[1]Miter Profiles'!$AC$204-'[1]Outside Edges'!$B10)&gt;=5,'[1]Outside Edges'!$P10="Yes"),"Yes","No")</f>
        <v>Yes</v>
      </c>
      <c r="GV11" s="269" t="str">
        <f>IF(AND((RIGHT($GV$3,2)-'[1]Miter Profiles'!$AC$205-'[1]Outside Edges'!$B10)&gt;=5,'[1]Outside Edges'!$P10="Yes"),"Yes","No")</f>
        <v>Yes</v>
      </c>
      <c r="GW11" s="273" t="str">
        <f>IF(AND((RIGHT($GW$3,2)-'[1]Miter Profiles'!$AC$206-'[1]Outside Edges'!$B10)&gt;=5,'[1]Outside Edges'!$P10="Yes"),"Yes","No")</f>
        <v>Yes</v>
      </c>
      <c r="GX11" s="282" t="str">
        <f>IF(AND((RIGHT($GX$3,2)-'[1]Miter Profiles'!$AC$207-'[1]Outside Edges'!$B10)&gt;=5,'[1]Outside Edges'!$P10="Yes"),"Yes","No")</f>
        <v>No</v>
      </c>
      <c r="GY11" s="283" t="str">
        <f>IF(AND((RIGHT($GY$3,2)-'[1]Miter Profiles'!$AC$208-'[1]Outside Edges'!$B10)&gt;=5,'[1]Outside Edges'!$P10="Yes"),"Yes","No")</f>
        <v>Yes</v>
      </c>
      <c r="GZ11" s="284" t="str">
        <f>IF(AND((RIGHT($GZ$3,2)-'[1]Miter Profiles'!$AC$209-'[1]Outside Edges'!$B10)&gt;=5,'[1]Outside Edges'!$P10="Yes"),"Yes","No")</f>
        <v>Yes</v>
      </c>
      <c r="HA11" s="275" t="str">
        <f>IF(AND((RIGHT($HA$3,2)-'[1]Miter Profiles'!$AC$210-'[1]Outside Edges'!$B10)&gt;=5,'[1]Outside Edges'!$P10="Yes"),"Yes","No")</f>
        <v>Yes</v>
      </c>
      <c r="HB11" s="269" t="str">
        <f>IF(AND((RIGHT($HB$3,2)-'[1]Miter Profiles'!$AC$211-'[1]Outside Edges'!$B10)&gt;=5,'[1]Outside Edges'!$P10="Yes"),"Yes","No")</f>
        <v>Yes</v>
      </c>
      <c r="HC11" s="273" t="str">
        <f>IF(AND((RIGHT($HC$3,2)-'[1]Miter Profiles'!$AC$212-'[1]Outside Edges'!$B10)&gt;=5,'[1]Outside Edges'!$P10="Yes"),"Yes","No")</f>
        <v>Yes</v>
      </c>
      <c r="HD11" s="282" t="str">
        <f>IF(AND((RIGHT($HD$3,2)-'[1]Miter Profiles'!$AC$213-'[1]Outside Edges'!$B10)&gt;=5,'[1]Outside Edges'!$P10="Yes"),"Yes","No")</f>
        <v>No</v>
      </c>
      <c r="HE11" s="284" t="str">
        <f>IF(AND((RIGHT($HE$3,2)-'[1]Miter Profiles'!$AC$214-'[1]Outside Edges'!$B10)&gt;=5,'[1]Outside Edges'!$P10="Yes"),"Yes","No")</f>
        <v>No</v>
      </c>
      <c r="HF11" s="275" t="str">
        <f>IF(AND((RIGHT($HF$3,2)-'[1]Miter Profiles'!$AC$215-'[1]Outside Edges'!$B10)&gt;=5,'[1]Outside Edges'!$P10="Yes"),"Yes","No")</f>
        <v>Yes</v>
      </c>
      <c r="HG11" s="269" t="str">
        <f>IF(AND((RIGHT($HG$3,2)-'[1]Miter Profiles'!$AC$216-'[1]Outside Edges'!$B10)&gt;=5,'[1]Outside Edges'!$P10="Yes"),"Yes","No")</f>
        <v>Yes</v>
      </c>
      <c r="HH11" s="273" t="str">
        <f>IF(AND((RIGHT($HH$3,2)-'[1]Miter Profiles'!$AC$217-'[1]Outside Edges'!$B10)&gt;=5,'[1]Outside Edges'!$P10="Yes"),"Yes","No")</f>
        <v>Yes</v>
      </c>
      <c r="HI11" s="282" t="str">
        <f>IF(AND((RIGHT($HI$3,2)-'[1]Miter Profiles'!$AC$218-'[1]Outside Edges'!$B10)&gt;=5,'[1]Outside Edges'!$P10="Yes"),"Yes","No")</f>
        <v>Yes</v>
      </c>
      <c r="HJ11" s="283" t="str">
        <f>IF(AND((RIGHT($HJ$3,2)-'[1]Miter Profiles'!$AC$219-'[1]Outside Edges'!$B10)&gt;=5,'[1]Outside Edges'!$P10="Yes"),"Yes","No")</f>
        <v>Yes</v>
      </c>
      <c r="HK11" s="284" t="str">
        <f>IF(AND((RIGHT($HK$3,2)-'[1]Miter Profiles'!$AC$220-'[1]Outside Edges'!$B10)&gt;=5,'[1]Outside Edges'!$P10="Yes"),"Yes","No")</f>
        <v>Yes</v>
      </c>
      <c r="HL11" s="275" t="str">
        <f>IF(AND((RIGHT($HL$3,2)-'[1]Miter Profiles'!$AC$221-'[1]Outside Edges'!$B10)&gt;=5,'[1]Outside Edges'!$P10="Yes"),"Yes","No")</f>
        <v>Yes</v>
      </c>
      <c r="HM11" s="269" t="str">
        <f>IF(AND((RIGHT($HM$3,2)-'[1]Miter Profiles'!$AC$222-'[1]Outside Edges'!$B10)&gt;=5,'[1]Outside Edges'!$P10="Yes"),"Yes","No")</f>
        <v>Yes</v>
      </c>
      <c r="HN11" s="269" t="str">
        <f>IF(AND((RIGHT($HN$3,2)-'[1]Miter Profiles'!$AC$223-'[1]Outside Edges'!$B10)&gt;=5,'[1]Outside Edges'!$P10="Yes"),"Yes","No")</f>
        <v>Yes</v>
      </c>
      <c r="HO11" s="283" t="str">
        <f>IF(AND((RIGHT($HO$3,2)-'[1]Miter Profiles'!$AC$224-'[1]Outside Edges'!$B10)&gt;=5,'[1]Outside Edges'!$P10="Yes"),"Yes","No")</f>
        <v>Yes</v>
      </c>
      <c r="HP11" s="283" t="str">
        <f>IF(AND((RIGHT($HP$3,2)-'[1]Miter Profiles'!$AC$225-'[1]Outside Edges'!$B10)&gt;=5,'[1]Outside Edges'!$P10="Yes"),"Yes","No")</f>
        <v>Yes</v>
      </c>
      <c r="HQ11" s="283" t="str">
        <f>IF(AND((RIGHT($HQ$3,3)-'[1]Miter Profiles'!$AC$226-'[1]Outside Edges'!$B10)&gt;=5,'[1]Outside Edges'!$P10="Yes"),"Yes","No")</f>
        <v>No</v>
      </c>
      <c r="HR11" s="283" t="str">
        <f>IF(AND((RIGHT($HR$3,2)-'[1]Miter Profiles'!$AC$227-'[1]Outside Edges'!$B10)&gt;=5,'[1]Outside Edges'!$P10="Yes"),"Yes","No")</f>
        <v>No</v>
      </c>
      <c r="HS11" s="269" t="str">
        <f>IF(AND((RIGHT($HS$3,2)-'[1]Miter Profiles'!$AC$228-'[1]Outside Edges'!$B10)&gt;=5,'[1]Outside Edges'!$P10="Yes"),"Yes","No")</f>
        <v>Yes</v>
      </c>
      <c r="HT11" s="269" t="str">
        <f>IF(AND((RIGHT($HT$3,2)-'[1]Miter Profiles'!$AC$229-'[1]Outside Edges'!$B10)&gt;=5,'[1]Outside Edges'!$P10="Yes"),"Yes","No")</f>
        <v>Yes</v>
      </c>
      <c r="HU11" s="269" t="str">
        <f>IF(AND((RIGHT($HU$3,2)-'[1]Miter Profiles'!$AC$230-'[1]Outside Edges'!$B10)&gt;=5,'[1]Outside Edges'!$P10="Yes"),"Yes","No")</f>
        <v>Yes</v>
      </c>
      <c r="HV11" s="283" t="str">
        <f>IF(AND((RIGHT($HV$3,2)-'[1]Miter Profiles'!$AC$231-'[1]Outside Edges'!$B10)&gt;=5,'[1]Outside Edges'!$P10="Yes"),"Yes","No")</f>
        <v>Yes</v>
      </c>
      <c r="HW11" s="283" t="str">
        <f>IF(AND((RIGHT($HW$3,2)-'[1]Miter Profiles'!$AC$232-'[1]Outside Edges'!$B10)&gt;=5,'[1]Outside Edges'!$P10="Yes"),"Yes","No")</f>
        <v>Yes</v>
      </c>
      <c r="HX11" s="283" t="str">
        <f>IF(AND((RIGHT($HX$3,2)-'[1]Miter Profiles'!$AC$233-'[1]Outside Edges'!$B10)&gt;=5,'[1]Outside Edges'!$P10="Yes"),"Yes","No")</f>
        <v>Yes</v>
      </c>
      <c r="HY11" s="269" t="str">
        <f>IF(AND((RIGHT($HY$3,2)-'[1]Miter Profiles'!$AC$234-'[1]Outside Edges'!$B10)&gt;=5,'[1]Outside Edges'!$P10="Yes"),"Yes","No")</f>
        <v>No</v>
      </c>
      <c r="HZ11" s="269" t="str">
        <f>IF(AND((RIGHT($HZ$3,2)-'[1]Miter Profiles'!$AC$235-'[1]Outside Edges'!$B10)&gt;=5,'[1]Outside Edges'!$P10="Yes"),"Yes","No")</f>
        <v>Yes</v>
      </c>
      <c r="IA11" s="269" t="str">
        <f>IF(AND((RIGHT($IA$3,2)-'[1]Miter Profiles'!$AC$236-'[1]Outside Edges'!$B10)&gt;=5,'[1]Outside Edges'!$P10="Yes"),"Yes","No")</f>
        <v>Yes</v>
      </c>
      <c r="IB11" s="283" t="str">
        <f>IF(AND((RIGHT($IB$3,2)-'[1]Miter Profiles'!$AC$237-'[1]Outside Edges'!$B10)&gt;=5,'[1]Outside Edges'!$P10="Yes"),"Yes","No")</f>
        <v>Yes</v>
      </c>
      <c r="IC11" s="283" t="str">
        <f>IF(AND((RIGHT($IC$3,2)-'[1]Miter Profiles'!$AC$238-'[1]Outside Edges'!$B10)&gt;=5,'[1]Outside Edges'!$P10="Yes"),"Yes","No")</f>
        <v>Yes</v>
      </c>
      <c r="ID11" s="283" t="str">
        <f>IF(AND((RIGHT($ID$3,2)-'[1]Miter Profiles'!$AC$239-'[1]Outside Edges'!$B10)&gt;=5,'[1]Outside Edges'!$P10="Yes"),"Yes","No")</f>
        <v>Yes</v>
      </c>
      <c r="IE11" s="269" t="str">
        <f>IF(AND((RIGHT($IE$3,2)-'[1]Miter Profiles'!$AC$240-'[1]Outside Edges'!$B10)&gt;=5,'[1]Outside Edges'!$P10="Yes"),"Yes","No")</f>
        <v>Yes</v>
      </c>
      <c r="IF11" s="269" t="str">
        <f>IF(AND((RIGHT($IF$3,2)-'[1]Miter Profiles'!$AC$241-'[1]Outside Edges'!$B10)&gt;=5,'[1]Outside Edges'!$P10="Yes"),"Yes","No")</f>
        <v>Yes</v>
      </c>
      <c r="IG11" s="269" t="str">
        <f>IF(AND((RIGHT($IG$3,2)-'[1]Miter Profiles'!$AC$242-'[1]Outside Edges'!$B10)&gt;=5,'[1]Outside Edges'!$P10="Yes"),"Yes","No")</f>
        <v>Yes</v>
      </c>
      <c r="IH11" s="283" t="str">
        <f>IF(AND((RIGHT($IH$3,2)-'[1]Miter Profiles'!$AC$243-'[1]Outside Edges'!$B10)&gt;=5,'[1]Outside Edges'!$P10="Yes"),"Yes","No")</f>
        <v>Yes</v>
      </c>
      <c r="II11" s="283" t="str">
        <f>IF(AND((RIGHT($II$3,2)-'[1]Miter Profiles'!$AC$244-'[1]Outside Edges'!$B10)&gt;=5,'[1]Outside Edges'!$P10="Yes"),"Yes","No")</f>
        <v>Yes</v>
      </c>
      <c r="IJ11" s="283" t="str">
        <f>IF(AND((RIGHT($IJ$3,2)-'[1]Miter Profiles'!$AC$245-'[1]Outside Edges'!$B10)&gt;=5,'[1]Outside Edges'!$P10="Yes"),"Yes","No")</f>
        <v>Yes</v>
      </c>
      <c r="IK11" s="269" t="str">
        <f>IF(AND((RIGHT($IK$3,2)-'[1]Miter Profiles'!$AC$246-'[1]Outside Edges'!$B10)&gt;=5,'[1]Outside Edges'!$P10="Yes"),"Yes","No")</f>
        <v>Yes</v>
      </c>
      <c r="IL11" s="269" t="str">
        <f>IF(AND((RIGHT($IL$3,2)-'[1]Miter Profiles'!$AC$247-'[1]Outside Edges'!$B10)&gt;=5,'[1]Outside Edges'!$P10="Yes"),"Yes","No")</f>
        <v>Yes</v>
      </c>
      <c r="IM11" s="269" t="str">
        <f>IF(AND((RIGHT($IM$3,2)-'[1]Miter Profiles'!$AC$248-'[1]Outside Edges'!$B10)&gt;=5,'[1]Outside Edges'!$P10="Yes"),"Yes","No")</f>
        <v>Yes</v>
      </c>
      <c r="IN11" s="283" t="str">
        <f>IF(AND((RIGHT($IN$3,2)-'[1]Miter Profiles'!$AC$249-'[1]Outside Edges'!$B10)&gt;=5,'[1]Outside Edges'!$P10="Yes"),"Yes","No")</f>
        <v>Yes</v>
      </c>
      <c r="IO11" s="283" t="str">
        <f>IF(AND((RIGHT($IO$3,2)-'[1]Miter Profiles'!$AC$250-'[1]Outside Edges'!$B10)&gt;=5,'[1]Outside Edges'!$P10="Yes"),"Yes","No")</f>
        <v>Yes</v>
      </c>
      <c r="IP11" s="283" t="str">
        <f>IF(AND((RIGHT($IP$3,2)-'[1]Miter Profiles'!$AC$251-'[1]Outside Edges'!$B10)&gt;=5,'[1]Outside Edges'!$P10="Yes"),"Yes","No")</f>
        <v>Yes</v>
      </c>
      <c r="IQ11" s="269" t="str">
        <f>IF(AND((RIGHT($IQ$3,2)-'[1]Miter Profiles'!$AC$252-'[1]Outside Edges'!$B10)&gt;=5,'[1]Outside Edges'!$P10="Yes"),"Yes","No")</f>
        <v>Yes</v>
      </c>
      <c r="IR11" s="269" t="str">
        <f>IF(AND((RIGHT($IR$3,2)-'[1]Miter Profiles'!$AC$253-'[1]Outside Edges'!$B10)&gt;=5,'[1]Outside Edges'!$P10="Yes"),"Yes","No")</f>
        <v>Yes</v>
      </c>
      <c r="IS11" s="269" t="str">
        <f>IF(AND((RIGHT($IS$3,2)-'[1]Miter Profiles'!$AC$254-'[1]Outside Edges'!$B10)&gt;=5,'[1]Outside Edges'!$P10="Yes"),"Yes","No")</f>
        <v>Yes</v>
      </c>
      <c r="IT11" s="283" t="str">
        <f>IF(AND((RIGHT($IT$3,2)-'[1]Miter Profiles'!$AC$255-'[1]Outside Edges'!$B10)&gt;=5,'[1]Outside Edges'!$P10="Yes"),"Yes","No")</f>
        <v>Yes</v>
      </c>
      <c r="IU11" s="283" t="str">
        <f>IF(AND((RIGHT($IU$3,2)-'[1]Miter Profiles'!$AC$256-'[1]Outside Edges'!$B10)&gt;=5,'[1]Outside Edges'!$P10="Yes"),"Yes","No")</f>
        <v>Yes</v>
      </c>
      <c r="IV11" s="283" t="str">
        <f>IF(AND((RIGHT($IV$3,2)-'[1]Miter Profiles'!$AC$257-'[1]Outside Edges'!$B10)&gt;=5,'[1]Outside Edges'!$P10="Yes"),"Yes","No")</f>
        <v>Yes</v>
      </c>
      <c r="IW11" s="269" t="str">
        <f>IF(AND((RIGHT($IW$3,2)-'[1]Miter Profiles'!$AC$258-'[1]Outside Edges'!$B10)&gt;=5,'[1]Outside Edges'!$P10="Yes"),"Yes","No")</f>
        <v>Yes</v>
      </c>
      <c r="IX11" s="269" t="str">
        <f>IF(AND((RIGHT($IX$3,2)-'[1]Miter Profiles'!$AC$259-'[1]Outside Edges'!$B10)&gt;=5,'[1]Outside Edges'!$P10="Yes"),"Yes","No")</f>
        <v>Yes</v>
      </c>
      <c r="IY11" s="269" t="str">
        <f>IF(AND((RIGHT($IY$3,2)-'[1]Miter Profiles'!$AC$260-'[1]Outside Edges'!$B10)&gt;=5,'[1]Outside Edges'!$P10="Yes"),"Yes","No")</f>
        <v>Yes</v>
      </c>
      <c r="IZ11" s="283" t="str">
        <f>IF(AND((RIGHT($IZ$3,2)-'[1]Miter Profiles'!$AC$261-'[1]Outside Edges'!$B10)&gt;=5,'[1]Outside Edges'!$P10="Yes"),"Yes","No")</f>
        <v>Yes</v>
      </c>
      <c r="JA11" s="283" t="str">
        <f>IF(AND((RIGHT($JA$3,2)-'[1]Miter Profiles'!$AC$262-'[1]Outside Edges'!$B10)&gt;=5,'[1]Outside Edges'!$P10="Yes"),"Yes","No")</f>
        <v>Yes</v>
      </c>
      <c r="JB11" s="283" t="str">
        <f>IF(AND((RIGHT($JB$3,2)-'[1]Miter Profiles'!$AC$263-'[1]Outside Edges'!$B10)&gt;=5,'[1]Outside Edges'!$P10="Yes"),"Yes","No")</f>
        <v>Yes</v>
      </c>
      <c r="JC11" s="269" t="str">
        <f>IF(AND((RIGHT($JC$3,2)-'[1]Miter Profiles'!$AC$264-'[1]Outside Edges'!$B10)&gt;=5,'[1]Outside Edges'!$P10="Yes"),"Yes","No")</f>
        <v>Yes</v>
      </c>
      <c r="JD11" s="269" t="str">
        <f>IF(AND((RIGHT($JD$3,2)-'[1]Miter Profiles'!$AC$265-'[1]Outside Edges'!$B10)&gt;=5,'[1]Outside Edges'!$P10="Yes"),"Yes","No")</f>
        <v>Yes</v>
      </c>
      <c r="JE11" s="269" t="str">
        <f>IF(AND((RIGHT($JE$3,2)-'[1]Miter Profiles'!$AC$266-'[1]Outside Edges'!$B10)&gt;=5,'[1]Outside Edges'!$P10="Yes"),"Yes","No")</f>
        <v>Yes</v>
      </c>
      <c r="JF11" s="283" t="str">
        <f>IF(AND((RIGHT($JF$3,2)-'[1]Miter Profiles'!$AC$267-'[1]Outside Edges'!$B10)&gt;=5,'[1]Outside Edges'!$P10="Yes"),"Yes","No")</f>
        <v>No</v>
      </c>
      <c r="JG11" s="283" t="str">
        <f>IF(AND((RIGHT($JG$3,2)-'[1]Miter Profiles'!$AC$268-'[1]Outside Edges'!$B10)&gt;=5,'[1]Outside Edges'!$P10="Yes"),"Yes","No")</f>
        <v>Yes</v>
      </c>
      <c r="JH11" s="283" t="str">
        <f>IF(AND((RIGHT($JH$3,2)-'[1]Miter Profiles'!$AC$269-'[1]Outside Edges'!$B10)&gt;=5,'[1]Outside Edges'!$P10="Yes"),"Yes","No")</f>
        <v>Yes</v>
      </c>
      <c r="JI11" s="269" t="str">
        <f>IF(AND((RIGHT($JI$3,2)-'[1]Miter Profiles'!$AC$270-'[1]Outside Edges'!$B10)&gt;=5,'[1]Outside Edges'!$P10="Yes"),"Yes","No")</f>
        <v>Yes</v>
      </c>
      <c r="JJ11" s="269" t="str">
        <f>IF(AND((RIGHT($JJ$3,2)-'[1]Miter Profiles'!$AC$271-'[1]Outside Edges'!$B10)&gt;=5,'[1]Outside Edges'!$P10="Yes"),"Yes","No")</f>
        <v>Yes</v>
      </c>
      <c r="JK11" s="269" t="str">
        <f>IF(AND((RIGHT($JK$3,2)-'[1]Miter Profiles'!$AC$272-'[1]Outside Edges'!$B10)&gt;=5,'[1]Outside Edges'!$P10="Yes"),"Yes","No")</f>
        <v>Yes</v>
      </c>
      <c r="JL11" s="283" t="str">
        <f>IF(AND((RIGHT($JL$3,2)-'[1]Miter Profiles'!$AC$273-'[1]Outside Edges'!$B10)&gt;=5,'[1]Outside Edges'!$P10="Yes"),"Yes","No")</f>
        <v>Yes</v>
      </c>
      <c r="JM11" s="283" t="str">
        <f>IF(AND((RIGHT($JM$3,2)-'[1]Miter Profiles'!$AC$274-'[1]Outside Edges'!$B10)&gt;=5,'[1]Outside Edges'!$P10="Yes"),"Yes","No")</f>
        <v>Yes</v>
      </c>
      <c r="JN11" s="283" t="str">
        <f>IF(AND((RIGHT($JN$3,2)-'[1]Miter Profiles'!$AC$275-'[1]Outside Edges'!$B10)&gt;=5,'[1]Outside Edges'!$P10="Yes"),"Yes","No")</f>
        <v>Yes</v>
      </c>
      <c r="JO11" s="269" t="str">
        <f>IF(AND((RIGHT($JO$3,2)-'[1]Miter Profiles'!$AC$276-'[1]Outside Edges'!$B10)&gt;=5,'[1]Outside Edges'!$P10="Yes"),"Yes","No")</f>
        <v>Yes</v>
      </c>
      <c r="JP11" s="269" t="str">
        <f>IF(AND((RIGHT($JP$3,2)-'[1]Miter Profiles'!$AC$277-'[1]Outside Edges'!$B10)&gt;=5,'[1]Outside Edges'!$P10="Yes"),"Yes","No")</f>
        <v>Yes</v>
      </c>
      <c r="JQ11" s="269" t="str">
        <f>IF(AND((RIGHT($JQ$3,2)-'[1]Miter Profiles'!$AC$278-'[1]Outside Edges'!$B10)&gt;=5,'[1]Outside Edges'!$P10="Yes"),"Yes","No")</f>
        <v>Yes</v>
      </c>
      <c r="JR11" s="283" t="str">
        <f>IF(AND((RIGHT($JR$3,2)-'[1]Miter Profiles'!$AC$279-'[1]Outside Edges'!$B10)&gt;=5,'[1]Outside Edges'!$P10="Yes"),"Yes","No")</f>
        <v>No</v>
      </c>
      <c r="JS11" s="283" t="str">
        <f>IF(AND((RIGHT($JS$3,2)-'[1]Miter Profiles'!$AC$280-'[1]Outside Edges'!$B10)&gt;=5,'[1]Outside Edges'!$P10="Yes"),"Yes","No")</f>
        <v>Yes</v>
      </c>
      <c r="JT11" s="283" t="str">
        <f>IF(AND((RIGHT($JT$3,2)-'[1]Miter Profiles'!$AC$281-'[1]Outside Edges'!$B10)&gt;=5,'[1]Outside Edges'!$P10="Yes"),"Yes","No")</f>
        <v>Yes</v>
      </c>
      <c r="JU11" s="269" t="str">
        <f>IF(AND((RIGHT($JU$3,2)-'[1]Miter Profiles'!$AC$282-'[1]Outside Edges'!$B10)&gt;=5,'[1]Outside Edges'!$P10="Yes"),"Yes","No")</f>
        <v>No</v>
      </c>
      <c r="JV11" s="269" t="str">
        <f>IF(AND((RIGHT($JV$3,2)-'[1]Miter Profiles'!$AC$283-'[1]Outside Edges'!$B10)&gt;=5,'[1]Outside Edges'!$P10="Yes"),"Yes","No")</f>
        <v>Yes</v>
      </c>
      <c r="JW11" s="269" t="str">
        <f>IF(AND((RIGHT($JW$3,2)-'[1]Miter Profiles'!$AC$284-'[1]Outside Edges'!$B10)&gt;=5,'[1]Outside Edges'!$P10="Yes"),"Yes","No")</f>
        <v>Yes</v>
      </c>
      <c r="JX11" s="283" t="str">
        <f>IF(AND((RIGHT($JX$3,2)-'[1]Miter Profiles'!$AC$285-'[1]Outside Edges'!$B10)&gt;=5,'[1]Outside Edges'!$P10="Yes"),"Yes","No")</f>
        <v>Yes</v>
      </c>
      <c r="JY11" s="283" t="str">
        <f>IF(AND((RIGHT($JY$3,2)-'[1]Miter Profiles'!$AC$286-'[1]Outside Edges'!$B10)&gt;=5,'[1]Outside Edges'!$P10="Yes"),"Yes","No")</f>
        <v>Yes</v>
      </c>
      <c r="JZ11" s="283" t="str">
        <f>IF(AND((RIGHT($JZ$3,2)-'[1]Miter Profiles'!$AC$287-'[1]Outside Edges'!$B10)&gt;=5,'[1]Outside Edges'!$P10="Yes"),"Yes","No")</f>
        <v>Yes</v>
      </c>
      <c r="KA11" s="269" t="str">
        <f>IF(AND((RIGHT($KA$3,2)-'[1]Miter Profiles'!$AC$288-'[1]Outside Edges'!$B10)&gt;=5,'[1]Outside Edges'!$P10="Yes"),"Yes","No")</f>
        <v>Yes</v>
      </c>
      <c r="KB11" s="269" t="str">
        <f>IF(AND((RIGHT($KB$3,2)-'[1]Miter Profiles'!$AC$289-'[1]Outside Edges'!$B10)&gt;=5,'[1]Outside Edges'!$P10="Yes"),"Yes","No")</f>
        <v>Yes</v>
      </c>
      <c r="KC11" s="269" t="str">
        <f>IF(AND((RIGHT($KC$3,2)-'[1]Miter Profiles'!$AC$290-'[1]Outside Edges'!$B10)&gt;=5,'[1]Outside Edges'!$P10="Yes"),"Yes","No")</f>
        <v>Yes</v>
      </c>
      <c r="KD11" s="283" t="str">
        <f>IF(AND((RIGHT($KD$3,2)-'[1]Miter Profiles'!$AC$291-'[1]Outside Edges'!$B10)&gt;=5,'[1]Outside Edges'!$P10="Yes"),"Yes","No")</f>
        <v>Yes</v>
      </c>
      <c r="KE11" s="283" t="str">
        <f>IF(AND((RIGHT($KE$3,2)-'[1]Miter Profiles'!$AC$292-'[1]Outside Edges'!$B10)&gt;=5,'[1]Outside Edges'!$P10="Yes"),"Yes","No")</f>
        <v>Yes</v>
      </c>
      <c r="KF11" s="283" t="str">
        <f>IF(AND((RIGHT($KF$3,2)-'[1]Miter Profiles'!$AC$293-'[1]Outside Edges'!$B10)&gt;=5,'[1]Outside Edges'!$P10="Yes"),"Yes","No")</f>
        <v>Yes</v>
      </c>
      <c r="KG11" s="269" t="str">
        <f>IF(AND((RIGHT($KG$3,2)-'[1]Miter Profiles'!$AC$294-'[1]Outside Edges'!$B10)&gt;=5,'[1]Outside Edges'!$P10="Yes"),"Yes","No")</f>
        <v>Yes</v>
      </c>
      <c r="KH11" s="269" t="str">
        <f>IF(AND((RIGHT($KH$3,2)-'[1]Miter Profiles'!$AC$295-'[1]Outside Edges'!$B10)&gt;=5,'[1]Outside Edges'!$P10="Yes"),"Yes","No")</f>
        <v>Yes</v>
      </c>
      <c r="KI11" s="269" t="str">
        <f>IF(AND((RIGHT($KI$3,2)-'[1]Miter Profiles'!$AC$296-'[1]Outside Edges'!$B10)&gt;=5,'[1]Outside Edges'!$P10="Yes"),"Yes","No")</f>
        <v>Yes</v>
      </c>
      <c r="KJ11" s="283" t="str">
        <f>IF(AND((RIGHT($KJ$3,2)-'[1]Miter Profiles'!$AC$297-'[1]Outside Edges'!$B10)&gt;=5,'[1]Outside Edges'!$P10="Yes"),"Yes","No")</f>
        <v>Yes</v>
      </c>
      <c r="KK11" s="283" t="str">
        <f>IF(AND((RIGHT($KK$3,2)-'[1]Miter Profiles'!$AC$298-'[1]Outside Edges'!$B10)&gt;=5,'[1]Outside Edges'!$P10="Yes"),"Yes","No")</f>
        <v>Yes</v>
      </c>
      <c r="KL11" s="283" t="str">
        <f>IF(AND((RIGHT($KL$3,2)-'[1]Miter Profiles'!$AC$299-'[1]Outside Edges'!$B10)&gt;=5,'[1]Outside Edges'!$P10="Yes"),"Yes","No")</f>
        <v>Yes</v>
      </c>
      <c r="KM11" s="269" t="str">
        <f>IF(AND((RIGHT($KM$3,2)-'[1]Miter Profiles'!$AC$300-'[1]Outside Edges'!$B10)&gt;=5,'[1]Outside Edges'!$P10="Yes"),"Yes","No")</f>
        <v>Yes</v>
      </c>
      <c r="KN11" s="269" t="str">
        <f>IF(AND((RIGHT($KN$3,2)-'[1]Miter Profiles'!$AC$301-'[1]Outside Edges'!$B10)&gt;=5,'[1]Outside Edges'!$P10="Yes"),"Yes","No")</f>
        <v>Yes</v>
      </c>
      <c r="KO11" s="269" t="str">
        <f>IF(AND((RIGHT($KO$3,2)-'[1]Miter Profiles'!$AC$302-'[1]Outside Edges'!$B10)&gt;=5,'[1]Outside Edges'!$P10="Yes"),"Yes","No")</f>
        <v>Yes</v>
      </c>
      <c r="KP11" s="283" t="str">
        <f>IF(AND((RIGHT($KP$3,2)-'[1]Miter Profiles'!$AC$303-'[1]Outside Edges'!$B10)&gt;=5,'[1]Outside Edges'!$P10="Yes"),"Yes","No")</f>
        <v>Yes</v>
      </c>
      <c r="KQ11" s="283" t="str">
        <f>IF(AND((RIGHT($KQ$3,2)-'[1]Miter Profiles'!$AC$304-'[1]Outside Edges'!$B10)&gt;=5,'[1]Outside Edges'!$P10="Yes"),"Yes","No")</f>
        <v>Yes</v>
      </c>
      <c r="KR11" s="283" t="str">
        <f>IF(AND((RIGHT($KR$3,2)-'[1]Miter Profiles'!$AC$305-'[1]Outside Edges'!$B10)&gt;=5,'[1]Outside Edges'!$P10="Yes"),"Yes","No")</f>
        <v>Yes</v>
      </c>
      <c r="KS11" s="269" t="str">
        <f>IF(AND((RIGHT($KS$3,2)-'[1]Miter Profiles'!$AC$306-'[1]Outside Edges'!$B10)&gt;=5,'[1]Outside Edges'!$P10="Yes"),"Yes","No")</f>
        <v>Yes</v>
      </c>
      <c r="KT11" s="269" t="str">
        <f>IF(AND((RIGHT($KT$3,2)-'[1]Miter Profiles'!$AC$307-'[1]Outside Edges'!$B10)&gt;=5,'[1]Outside Edges'!$P10="Yes"),"Yes","No")</f>
        <v>Yes</v>
      </c>
      <c r="KU11" s="269" t="str">
        <f>IF(AND((RIGHT($KU$3,2)-'[1]Miter Profiles'!$AC$308-'[1]Outside Edges'!$B10)&gt;=5,'[1]Outside Edges'!$P10="Yes"),"Yes","No")</f>
        <v>Yes</v>
      </c>
      <c r="KV11" s="283" t="str">
        <f>IF(AND((RIGHT($KV$3,2)-'[1]Miter Profiles'!$AC$309-'[1]Outside Edges'!$B10)&gt;=5,'[1]Outside Edges'!$P10="Yes"),"Yes","No")</f>
        <v>Yes</v>
      </c>
      <c r="KW11" s="283" t="str">
        <f>IF(AND((RIGHT($KW$3,2)-'[1]Miter Profiles'!$AC$310-'[1]Outside Edges'!$B10)&gt;=5,'[1]Outside Edges'!$P10="Yes"),"Yes","No")</f>
        <v>Yes</v>
      </c>
      <c r="KX11" s="283" t="str">
        <f>IF(AND((RIGHT($KX$3,2)-'[1]Miter Profiles'!$AC$311-'[1]Outside Edges'!$B10)&gt;=5,'[1]Outside Edges'!$P10="Yes"),"Yes","No")</f>
        <v>Yes</v>
      </c>
      <c r="KY11" s="269" t="str">
        <f>IF(AND((RIGHT($KY$3,2)-'[1]Miter Profiles'!$AC$312-'[1]Outside Edges'!$B10)&gt;=5,'[1]Outside Edges'!$P10="Yes"),"Yes","No")</f>
        <v>Yes</v>
      </c>
      <c r="KZ11" s="269" t="str">
        <f>IF(AND((RIGHT($KZ$3,2)-'[1]Miter Profiles'!$AC$313-'[1]Outside Edges'!$B10)&gt;=5,'[1]Outside Edges'!$P10="Yes"),"Yes","No")</f>
        <v>Yes</v>
      </c>
      <c r="LA11" s="269" t="str">
        <f>IF(AND((RIGHT($LA$3,2)-'[1]Miter Profiles'!$AC$314-'[1]Outside Edges'!$B10)&gt;=5,'[1]Outside Edges'!$P10="Yes"),"Yes","No")</f>
        <v>Yes</v>
      </c>
      <c r="LB11" s="283" t="str">
        <f>IF(AND((RIGHT($LB$3,2)-'[1]Miter Profiles'!$AC$315-'[1]Outside Edges'!$B10)&gt;=5,'[1]Outside Edges'!$P10="Yes"),"Yes","No")</f>
        <v>Yes</v>
      </c>
      <c r="LC11" s="283" t="str">
        <f>IF(AND((RIGHT($LC$3,2)-'[1]Miter Profiles'!$AC$316-'[1]Outside Edges'!$B10)&gt;=5,'[1]Outside Edges'!$P10="Yes"),"Yes","No")</f>
        <v>Yes</v>
      </c>
      <c r="LD11" s="283" t="str">
        <f>IF(AND((RIGHT($LD$3,2)-'[1]Miter Profiles'!$AC$317-'[1]Outside Edges'!$B10)&gt;=5,'[1]Outside Edges'!$P10="Yes"),"Yes","No")</f>
        <v>Yes</v>
      </c>
      <c r="LE11" s="283" t="str">
        <f>IF(AND((RIGHT($LE$3,2)-'[1]Miter Profiles'!$AC$318-'[1]Outside Edges'!$B10)&gt;=5,'[1]Outside Edges'!$P10="Yes"),"Yes","No")</f>
        <v>Yes</v>
      </c>
      <c r="LF11" s="269" t="str">
        <f>IF(AND((RIGHT($LF$3,2)-'[1]Miter Profiles'!$AC$319-'[1]Outside Edges'!$B10)&gt;=5,'[1]Outside Edges'!$P10="Yes"),"Yes","No")</f>
        <v>Yes</v>
      </c>
      <c r="LG11" s="269" t="str">
        <f>IF(AND((RIGHT($LG$3,2)-'[1]Miter Profiles'!$AC$320-'[1]Outside Edges'!$B10)&gt;=5,'[1]Outside Edges'!$P10="Yes"),"Yes","No")</f>
        <v>Yes</v>
      </c>
      <c r="LH11" s="269" t="str">
        <f>IF(AND((RIGHT($LH$3,2)-'[1]Miter Profiles'!$AC$321-'[1]Outside Edges'!$B10)&gt;=5,'[1]Outside Edges'!$P10="Yes"),"Yes","No")</f>
        <v>Yes</v>
      </c>
      <c r="LI11" s="269" t="str">
        <f>IF(AND((RIGHT($LI$3,2)-'[1]Miter Profiles'!$AC$322-'[1]Outside Edges'!$B10)&gt;=5,'[1]Outside Edges'!$P10="Yes"),"Yes","No")</f>
        <v>Yes</v>
      </c>
      <c r="LJ11" s="283" t="str">
        <f>IF(AND((RIGHT($LJ$3,2)-'[1]Miter Profiles'!$AC$323-'[1]Outside Edges'!$B10)&gt;=5,'[1]Outside Edges'!$P10="Yes"),"Yes","No")</f>
        <v>No</v>
      </c>
      <c r="LK11" s="283" t="str">
        <f>IF(AND((RIGHT($LK$3,2)-'[1]Miter Profiles'!$AC$324-'[1]Outside Edges'!$B10)&gt;=5,'[1]Outside Edges'!$P10="Yes"),"Yes","No")</f>
        <v>Yes</v>
      </c>
      <c r="LL11" s="283" t="str">
        <f>IF(AND((RIGHT($LL$3,2)-'[1]Miter Profiles'!$AC$325-'[1]Outside Edges'!$B10)&gt;=5,'[1]Outside Edges'!$P10="Yes"),"Yes","No")</f>
        <v>Yes</v>
      </c>
      <c r="LM11" s="269" t="str">
        <f>IF(AND((RIGHT($LM$3,2)-'[1]Miter Profiles'!$AC$326-'[1]Outside Edges'!$B10)&gt;=5,'[1]Outside Edges'!$P10="Yes"),"Yes","No")</f>
        <v>Yes</v>
      </c>
      <c r="LN11" s="269" t="str">
        <f>IF(AND((RIGHT($LN$3,2)-'[1]Miter Profiles'!$AC$327-'[1]Outside Edges'!$B10)&gt;=5,'[1]Outside Edges'!$P10="Yes"),"Yes","No")</f>
        <v>Yes</v>
      </c>
      <c r="LO11" s="269" t="str">
        <f>IF(AND((RIGHT($LO$3,2)-'[1]Miter Profiles'!$AC$328-'[1]Outside Edges'!$B10)&gt;=5,'[1]Outside Edges'!$P10="Yes"),"Yes","No")</f>
        <v>Yes</v>
      </c>
      <c r="LP11" s="283" t="str">
        <f>IF(AND((RIGHT($LP$3,2)-'[1]Miter Profiles'!$AC$329-'[1]Outside Edges'!$B10)&gt;=5,'[1]Outside Edges'!$P10="Yes"),"Yes","No")</f>
        <v>No</v>
      </c>
      <c r="LQ11" s="283" t="str">
        <f>IF(AND((RIGHT($LQ$3,2)-'[1]Miter Profiles'!$AC$330-'[1]Outside Edges'!$B10)&gt;=5,'[1]Outside Edges'!$P10="Yes"),"Yes","No")</f>
        <v>Yes</v>
      </c>
      <c r="LR11" s="283" t="str">
        <f>IF(AND((RIGHT($LR$3,2)-'[1]Miter Profiles'!$AC$331-'[1]Outside Edges'!$B10)&gt;=5,'[1]Outside Edges'!$P10="Yes"),"Yes","No")</f>
        <v>Yes</v>
      </c>
      <c r="LS11" s="269" t="str">
        <f>IF(AND((RIGHT($LS$3,2)-'[1]Miter Profiles'!$AC$332-'[1]Outside Edges'!$B10)&gt;=5,'[1]Outside Edges'!$P10="Yes"),"Yes","No")</f>
        <v>No</v>
      </c>
      <c r="LT11" s="269" t="str">
        <f>IF(AND((RIGHT($LT$3,2)-'[1]Miter Profiles'!$AC$333-'[1]Outside Edges'!$B10)&gt;=5,'[1]Outside Edges'!$P10="Yes"),"Yes","No")</f>
        <v>Yes</v>
      </c>
      <c r="LU11" s="269" t="str">
        <f>IF(AND((RIGHT($LU$3,2)-'[1]Miter Profiles'!$AC$334-'[1]Outside Edges'!$B10)&gt;=5,'[1]Outside Edges'!$P10="Yes"),"Yes","No")</f>
        <v>Yes</v>
      </c>
      <c r="LV11" s="283" t="str">
        <f>IF(AND((RIGHT($LV$3,2)-'[1]Miter Profiles'!$AC$335-'[1]Outside Edges'!$B10)&gt;=5,'[1]Outside Edges'!$P10="Yes"),"Yes","No")</f>
        <v>Yes</v>
      </c>
      <c r="LW11" s="283" t="str">
        <f>IF(AND((RIGHT($LW$3,2)-'[1]Miter Profiles'!$AC$336-'[1]Outside Edges'!$B10)&gt;=5,'[1]Outside Edges'!$P10="Yes"),"Yes","No")</f>
        <v>Yes</v>
      </c>
      <c r="LX11" s="283" t="str">
        <f>IF(AND((RIGHT($LX$3,2)-'[1]Miter Profiles'!$AC$337-'[1]Outside Edges'!$B10)&gt;=5,'[1]Outside Edges'!$P10="Yes"),"Yes","No")</f>
        <v>Yes</v>
      </c>
      <c r="LY11" s="269" t="str">
        <f>IF(AND((RIGHT($LY$3,2)-'[1]Miter Profiles'!$AC$338-'[1]Outside Edges'!$B10)&gt;=5,'[1]Outside Edges'!$P10="Yes"),"Yes","No")</f>
        <v>Yes</v>
      </c>
      <c r="LZ11" s="269" t="str">
        <f>IF(AND((RIGHT($LZ$3,2)-'[1]Miter Profiles'!$AC$339-'[1]Outside Edges'!$B10)&gt;=5,'[1]Outside Edges'!$P10="Yes"),"Yes","No")</f>
        <v>Yes</v>
      </c>
      <c r="MA11" s="269" t="str">
        <f>IF(AND((RIGHT($MA$3,2)-'[1]Miter Profiles'!$AC$340-'[1]Outside Edges'!$B10)&gt;=5,'[1]Outside Edges'!$P10="Yes"),"Yes","No")</f>
        <v>Yes</v>
      </c>
      <c r="MB11" s="283" t="str">
        <f>IF(AND((RIGHT($MB$3,2)-'[1]Miter Profiles'!$AC$341-'[1]Outside Edges'!$B10)&gt;=5,'[1]Outside Edges'!$P10="Yes"),"Yes","No")</f>
        <v>Yes</v>
      </c>
      <c r="MC11" s="283" t="str">
        <f>IF(AND((RIGHT($MC$3,2)-'[1]Miter Profiles'!$AC$342-'[1]Outside Edges'!$B10)&gt;=5,'[1]Outside Edges'!$P10="Yes"),"Yes","No")</f>
        <v>Yes</v>
      </c>
      <c r="MD11" s="283" t="str">
        <f>IF(AND((RIGHT($MD$3,2)-'[1]Miter Profiles'!$AC$343-'[1]Outside Edges'!$B10)&gt;=5,'[1]Outside Edges'!$P10="Yes"),"Yes","No")</f>
        <v>Yes</v>
      </c>
      <c r="ME11" s="269" t="str">
        <f>IF(AND((RIGHT($ME$3,2)-'[1]Miter Profiles'!$AC$344-'[1]Outside Edges'!$B10)&gt;=5,'[1]Outside Edges'!$P10="Yes"),"Yes","No")</f>
        <v>Yes</v>
      </c>
      <c r="MF11" s="269" t="str">
        <f>IF(AND((RIGHT($MF$3,2)-'[1]Miter Profiles'!$AC$345-'[1]Outside Edges'!$B10)&gt;=5,'[1]Outside Edges'!$P10="Yes"),"Yes","No")</f>
        <v>Yes</v>
      </c>
      <c r="MG11" s="269" t="str">
        <f>IF(AND((RIGHT($MG$3,2)-'[1]Miter Profiles'!$AC$346-'[1]Outside Edges'!$B10)&gt;=5,'[1]Outside Edges'!$P10="Yes"),"Yes","No")</f>
        <v>Yes</v>
      </c>
      <c r="MH11" s="283" t="str">
        <f>IF(AND((RIGHT($MH$3,2)-'[1]Miter Profiles'!$AC$347-'[1]Outside Edges'!$B10)&gt;=5,'[1]Outside Edges'!$P10="Yes"),"Yes","No")</f>
        <v>Yes</v>
      </c>
      <c r="MI11" s="283" t="str">
        <f>IF(AND((RIGHT($MI$3,2)-'[1]Miter Profiles'!$AC$348-'[1]Outside Edges'!$B10)&gt;=5,'[1]Outside Edges'!$P10="Yes"),"Yes","No")</f>
        <v>Yes</v>
      </c>
      <c r="MJ11" s="283" t="str">
        <f>IF(AND((RIGHT($MJ$3,2)-'[1]Miter Profiles'!$AC$349-'[1]Outside Edges'!$B10)&gt;=5,'[1]Outside Edges'!$P10="Yes"),"Yes","No")</f>
        <v>Yes</v>
      </c>
      <c r="MK11" s="269" t="str">
        <f>IF(AND((RIGHT($MK$3,2)-'[1]Miter Profiles'!$AC$350-'[1]Outside Edges'!$B10)&gt;=5,'[1]Outside Edges'!$P10="Yes"),"Yes","No")</f>
        <v>Yes</v>
      </c>
      <c r="ML11" s="269" t="str">
        <f>IF(AND((RIGHT($ML$3,2)-'[1]Miter Profiles'!$AC$351-'[1]Outside Edges'!$B10)&gt;=5,'[1]Outside Edges'!$P10="Yes"),"Yes","No")</f>
        <v>Yes</v>
      </c>
      <c r="MM11" s="269" t="str">
        <f>IF(AND((RIGHT($MM$3,2)-'[1]Miter Profiles'!$AC$352-'[1]Outside Edges'!$B10)&gt;=5,'[1]Outside Edges'!$P10="Yes"),"Yes","No")</f>
        <v>Yes</v>
      </c>
      <c r="MN11" s="283" t="str">
        <f>IF(AND((RIGHT($MK$3,2)-'[1]Miter Profiles'!$AC$350-'[1]Outside Edges'!$B10)&gt;=5,'[1]Outside Edges'!$P10="Yes"),"Yes","No")</f>
        <v>Yes</v>
      </c>
      <c r="MO11" s="283" t="str">
        <f>IF(AND((RIGHT($ML$3,2)-'[1]Miter Profiles'!$AC$351-'[1]Outside Edges'!$B10)&gt;=5,'[1]Outside Edges'!$P10="Yes"),"Yes","No")</f>
        <v>Yes</v>
      </c>
      <c r="MP11" s="283" t="str">
        <f>IF(AND((RIGHT($MM$3,2)-'[1]Miter Profiles'!$AC$352-'[1]Outside Edges'!$B10)&gt;=5,'[1]Outside Edges'!$P10="Yes"),"Yes","No")</f>
        <v>Yes</v>
      </c>
    </row>
    <row r="12" spans="1:354" ht="15.75" customHeight="1" thickBot="1" x14ac:dyDescent="0.3">
      <c r="A12" s="8" t="str">
        <f>IF('[1]Outside Edges'!$A11&lt;&gt;"",'[1]Outside Edges'!$A11,"")</f>
        <v>D9</v>
      </c>
      <c r="B12" s="10" t="str">
        <f>IF(AND((RIGHT($B$3,2)-'[1]Miter Profiles'!$AC$3-'[1]Outside Edges'!$B11)&gt;=5,'[1]Outside Edges'!$P11="Yes"),"Yes","No")</f>
        <v>Yes</v>
      </c>
      <c r="C12" s="10" t="str">
        <f>IF(AND((RIGHT($C$3,2)-'[1]Miter Profiles'!$AC$4-'[1]Outside Edges'!$B11)&gt;=5,'[1]Outside Edges'!$P11="Yes"),"Yes","No")</f>
        <v>Yes</v>
      </c>
      <c r="D12" s="85" t="str">
        <f>IF(AND((RIGHT($D$3,2)-'[1]Miter Profiles'!$AC$5-'[1]Outside Edges'!$B11)&gt;=5,'[1]Outside Edges'!$P11="Yes"),"Yes","No")</f>
        <v>Yes</v>
      </c>
      <c r="E12" s="86" t="str">
        <f>IF(AND((RIGHT($E$3,2)-'[1]Miter Profiles'!$AC$6-'[1]Outside Edges'!$B11)&gt;=5,'[1]Outside Edges'!$P11="Yes"),"Yes","No")</f>
        <v>Yes</v>
      </c>
      <c r="F12" s="11" t="str">
        <f>IF(AND((RIGHT($F$3,2)-'[1]Miter Profiles'!$AC$7-'[1]Outside Edges'!$B11)&gt;=5,'[1]Outside Edges'!$P11="Yes"),"Yes","No")</f>
        <v>Yes</v>
      </c>
      <c r="G12" s="87" t="str">
        <f>IF(AND((RIGHT($G$3,2)-'[1]Miter Profiles'!$AC$8-'[1]Outside Edges'!$B11)&gt;=5,'[1]Outside Edges'!$P11="Yes"),"Yes","No")</f>
        <v>Yes</v>
      </c>
      <c r="H12" s="10" t="str">
        <f>IF(AND((RIGHT($H$3,2)-'[1]Miter Profiles'!$AC$9-'[1]Outside Edges'!$B11)&gt;=5,'[1]Outside Edges'!$P11="Yes"),"Yes","No")</f>
        <v>Yes</v>
      </c>
      <c r="I12" s="10" t="str">
        <f>IF(AND((RIGHT($I$3,2)-'[1]Miter Profiles'!$AC$10-'[1]Outside Edges'!$B11)&gt;=5,'[1]Outside Edges'!$P11="Yes"),"Yes","No")</f>
        <v>Yes</v>
      </c>
      <c r="J12" s="85" t="str">
        <f>IF(AND((RIGHT($J$3,2)-'[1]Miter Profiles'!$AC$11-'[1]Outside Edges'!$B11)&gt;=5,'[1]Outside Edges'!$P11="Yes"),"Yes","No")</f>
        <v>Yes</v>
      </c>
      <c r="K12" s="86" t="str">
        <f>IF(AND((RIGHT($K$3,2)-'[1]Miter Profiles'!$AC$12-'[1]Outside Edges'!$B11)&gt;=5,'[1]Outside Edges'!$P11="Yes"),"Yes","No")</f>
        <v>Yes</v>
      </c>
      <c r="L12" s="11" t="str">
        <f>IF(AND((RIGHT($L$3,2)-'[1]Miter Profiles'!$AC$13-'[1]Outside Edges'!$B11)&gt;=5,'[1]Outside Edges'!$P11="Yes"),"Yes","No")</f>
        <v>Yes</v>
      </c>
      <c r="M12" s="87" t="str">
        <f>IF(AND((RIGHT($M$3,2)-'[1]Miter Profiles'!$AC$14-'[1]Outside Edges'!$B11)&gt;=5,'[1]Outside Edges'!$P11="Yes"),"Yes","No")</f>
        <v>Yes</v>
      </c>
      <c r="N12" s="10" t="str">
        <f>IF(AND((RIGHT($N$3,2)-'[1]Miter Profiles'!$AC$15-'[1]Outside Edges'!$B11)&gt;=4,'[1]Outside Edges'!$P11="Yes"),"Yes","No")</f>
        <v>No</v>
      </c>
      <c r="O12" s="10" t="str">
        <f>IF(AND((RIGHT($O$3,2)-'[1]Miter Profiles'!$AC$16-'[1]Outside Edges'!$B11)&gt;=5,'[1]Outside Edges'!$P11="Yes"),"Yes","No")</f>
        <v>Yes</v>
      </c>
      <c r="P12" s="85" t="str">
        <f>IF(AND((RIGHT($P$3,2)-'[1]Miter Profiles'!$AC$17-'[1]Outside Edges'!$B11)&gt;=5,'[1]Outside Edges'!$P11="Yes"),"Yes","No")</f>
        <v>Yes</v>
      </c>
      <c r="Q12" s="86" t="str">
        <f>IF(AND((RIGHT($Q$3,2)-'[1]Miter Profiles'!$AC$18-'[1]Outside Edges'!$B11)&gt;=5,'[1]Outside Edges'!$P11="Yes"),"Yes","No")</f>
        <v>No</v>
      </c>
      <c r="R12" s="11" t="str">
        <f>IF(AND((RIGHT($R$3,2)-'[1]Miter Profiles'!$AC$19-'[1]Outside Edges'!$B11)&gt;=5,'[1]Outside Edges'!$P11="Yes"),"Yes","No")</f>
        <v>Yes</v>
      </c>
      <c r="S12" s="87" t="str">
        <f>IF(AND((RIGHT($S$3,2)-'[1]Miter Profiles'!$AC$20-'[1]Outside Edges'!$B11)&gt;=5,'[1]Outside Edges'!$P11="Yes"),"Yes","No")</f>
        <v>Yes</v>
      </c>
      <c r="T12" s="10" t="str">
        <f>IF(AND((RIGHT($T$3,2)-'[1]Miter Profiles'!$AC$21-'[1]Outside Edges'!$B11)&gt;=5,'[1]Outside Edges'!$P11="Yes"),"Yes","No")</f>
        <v>Yes</v>
      </c>
      <c r="U12" s="10" t="str">
        <f>IF(AND((RIGHT($U$3,2)-'[1]Miter Profiles'!$AC$22-'[1]Outside Edges'!$B11)&gt;=5,'[1]Outside Edges'!$P11="Yes"),"Yes","No")</f>
        <v>Yes</v>
      </c>
      <c r="V12" s="85" t="str">
        <f>IF(AND((RIGHT($V$3,2)-'[1]Miter Profiles'!$AC$23-'[1]Outside Edges'!$B11)&gt;=5,'[1]Outside Edges'!$P11="Yes"),"Yes","No")</f>
        <v>Yes</v>
      </c>
      <c r="W12" s="86" t="str">
        <f>IF(AND((RIGHT($W$3,2)-'[1]Miter Profiles'!$AC$24-'[1]Outside Edges'!$B11)&gt;=5,'[1]Outside Edges'!$P11="Yes"),"Yes","No")</f>
        <v>No</v>
      </c>
      <c r="X12" s="11" t="str">
        <f>IF(AND((RIGHT($X$3,2)-'[1]Miter Profiles'!$AC$25-'[1]Outside Edges'!$B11)&gt;=5,'[1]Outside Edges'!$P11="Yes"),"Yes","No")</f>
        <v>Yes</v>
      </c>
      <c r="Y12" s="87" t="str">
        <f>IF(AND((RIGHT($Y$3,2)-'[1]Miter Profiles'!$AC$26-'[1]Outside Edges'!$B11)&gt;=5,'[1]Outside Edges'!$P11="Yes"),"Yes","No")</f>
        <v>Yes</v>
      </c>
      <c r="Z12" s="10" t="str">
        <f>IF(AND((RIGHT($Z$3,2)-'[1]Miter Profiles'!$AC$27-'[1]Outside Edges'!$B11)&gt;=5,'[1]Outside Edges'!$P11="Yes"),"Yes","No")</f>
        <v>Yes</v>
      </c>
      <c r="AA12" s="10" t="str">
        <f>IF(AND((RIGHT($AA$3,2)-'[1]Miter Profiles'!$AC$28-'[1]Outside Edges'!$B11)&gt;=5,'[1]Outside Edges'!$P11="Yes"),"Yes","No")</f>
        <v>Yes</v>
      </c>
      <c r="AB12" s="85" t="str">
        <f>IF(AND((RIGHT($AB$3,2)-'[1]Miter Profiles'!$AC$29-'[1]Outside Edges'!$B11)&gt;=5,'[1]Outside Edges'!$P11="Yes"),"Yes","No")</f>
        <v>Yes</v>
      </c>
      <c r="AC12" s="86" t="str">
        <f>IF(AND((RIGHT($AC$3,2)-'[1]Miter Profiles'!$AC$30-'[1]Outside Edges'!$B11)&gt;=5,'[1]Outside Edges'!$P11="Yes"),"Yes","No")</f>
        <v>Yes</v>
      </c>
      <c r="AD12" s="11" t="str">
        <f>IF(AND((RIGHT($AD$3,2)-'[1]Miter Profiles'!$AC$31-'[1]Outside Edges'!$B11)&gt;=5,'[1]Outside Edges'!$P11="Yes"),"Yes","No")</f>
        <v>Yes</v>
      </c>
      <c r="AE12" s="87" t="str">
        <f>IF(AND((RIGHT($AE$3,2)-'[1]Miter Profiles'!$AC$32-'[1]Outside Edges'!$B11)&gt;=5,'[1]Outside Edges'!$P11="Yes"),"Yes","No")</f>
        <v>Yes</v>
      </c>
      <c r="AF12" s="10" t="str">
        <f>IF(AND((RIGHT($AF$3,2)-'[1]Miter Profiles'!$AC$33-'[1]Outside Edges'!$B11)&gt;=5,'[1]Outside Edges'!$P11="Yes"),"Yes","No")</f>
        <v>Yes</v>
      </c>
      <c r="AG12" s="10" t="str">
        <f>IF(AND((RIGHT($AG$3,2)-'[1]Miter Profiles'!$AC$34-'[1]Outside Edges'!$B11)&gt;=5,'[1]Outside Edges'!$P11="Yes"),"Yes","No")</f>
        <v>Yes</v>
      </c>
      <c r="AH12" s="85" t="str">
        <f>IF(AND((RIGHT($AH$3,2)-'[1]Miter Profiles'!$AC$35-'[1]Outside Edges'!$B11)&gt;=5,'[1]Outside Edges'!$P11="Yes"),"Yes","No")</f>
        <v>Yes</v>
      </c>
      <c r="AI12" s="86" t="str">
        <f>IF(AND((RIGHT($AI$3,2)-'[1]Miter Profiles'!$AC$36-'[1]Outside Edges'!$B11)&gt;=5,'[1]Outside Edges'!$P11="Yes"),"Yes","No")</f>
        <v>Yes</v>
      </c>
      <c r="AJ12" s="11" t="str">
        <f>IF(AND((RIGHT($AJ$3,2)-'[1]Miter Profiles'!$AC$37-'[1]Outside Edges'!$B11)&gt;=5,'[1]Outside Edges'!$P11="Yes"),"Yes","No")</f>
        <v>Yes</v>
      </c>
      <c r="AK12" s="87" t="str">
        <f>IF(AND((RIGHT($AK$3,2)-'[1]Miter Profiles'!$AC$38-'[1]Outside Edges'!$B11)&gt;=5,'[1]Outside Edges'!$P11="Yes"),"Yes","No")</f>
        <v>Yes</v>
      </c>
      <c r="AL12" s="10" t="str">
        <f>IF(AND((RIGHT($AL$3,2)-'[1]Miter Profiles'!$AC$39-'[1]Outside Edges'!$B11)&gt;=5,'[1]Outside Edges'!$P11="Yes"),"Yes","No")</f>
        <v>Yes</v>
      </c>
      <c r="AM12" s="10" t="str">
        <f>IF(AND((RIGHT($AM$3,2)-'[1]Miter Profiles'!$AC$40-'[1]Outside Edges'!$B11)&gt;=5,'[1]Outside Edges'!$P11="Yes"),"Yes","No")</f>
        <v>Yes</v>
      </c>
      <c r="AN12" s="85" t="str">
        <f>IF(AND((RIGHT($AN$3,2)-'[1]Miter Profiles'!$AC$41-'[1]Outside Edges'!$B11)&gt;=5,'[1]Outside Edges'!$P11="Yes"),"Yes","No")</f>
        <v>Yes</v>
      </c>
      <c r="AO12" s="86" t="str">
        <f>IF(AND((RIGHT($AO$3,2)-'[1]Miter Profiles'!$AC$42-'[1]Outside Edges'!$B11)&gt;=5,'[1]Outside Edges'!$P11="Yes"),"Yes","No")</f>
        <v>Yes</v>
      </c>
      <c r="AP12" s="11" t="str">
        <f>IF(AND((RIGHT($AP$3,2)-'[1]Miter Profiles'!$AC$43-'[1]Outside Edges'!$B11)&gt;=5,'[1]Outside Edges'!$P11="Yes"),"Yes","No")</f>
        <v>Yes</v>
      </c>
      <c r="AQ12" s="87" t="str">
        <f>IF(AND((RIGHT($AQ$3,2)-'[1]Miter Profiles'!$AC$44-'[1]Outside Edges'!$B11)&gt;=5,'[1]Outside Edges'!$P11="Yes"),"Yes","No")</f>
        <v>Yes</v>
      </c>
      <c r="AR12" s="10" t="str">
        <f>IF(AND((RIGHT($AR$3,2)-'[1]Miter Profiles'!$AC$45-'[1]Outside Edges'!$B11)&gt;=5,'[1]Outside Edges'!$P11="Yes"),"Yes","No")</f>
        <v>Yes</v>
      </c>
      <c r="AS12" s="10" t="str">
        <f>IF(AND((RIGHT($AS$3,2)-'[1]Miter Profiles'!$AC$46-'[1]Outside Edges'!$B11)&gt;=5,'[1]Outside Edges'!$P11="Yes"),"Yes","No")</f>
        <v>Yes</v>
      </c>
      <c r="AT12" s="85" t="str">
        <f>IF(AND((RIGHT($AT$3,2)-'[1]Miter Profiles'!$AC$47-'[1]Outside Edges'!$B11)&gt;=5,'[1]Outside Edges'!$P11="Yes"),"Yes","No")</f>
        <v>Yes</v>
      </c>
      <c r="AU12" s="86" t="str">
        <f>IF(AND((RIGHT($AU$3,2)-'[1]Miter Profiles'!$AC$48-'[1]Outside Edges'!$B11)&gt;=5,'[1]Outside Edges'!$P11="Yes"),"Yes","No")</f>
        <v>Yes</v>
      </c>
      <c r="AV12" s="11" t="str">
        <f>IF(AND((RIGHT($AV$3,2)-'[1]Miter Profiles'!$AC$49-'[1]Outside Edges'!$B11)&gt;=5,'[1]Outside Edges'!$P11="Yes"),"Yes","No")</f>
        <v>Yes</v>
      </c>
      <c r="AW12" s="87" t="str">
        <f>IF(AND((RIGHT($AW$3,2)-'[1]Miter Profiles'!$AC$50-'[1]Outside Edges'!$B11)&gt;=5,'[1]Outside Edges'!$P11="Yes"),"Yes","No")</f>
        <v>Yes</v>
      </c>
      <c r="AX12" s="10" t="str">
        <f>IF(AND((RIGHT($AX$3,2)-'[1]Miter Profiles'!$AC$51-'[1]Outside Edges'!$B11)&gt;=5,'[1]Outside Edges'!$P11="Yes"),"Yes","No")</f>
        <v>Yes</v>
      </c>
      <c r="AY12" s="10" t="str">
        <f>IF(AND((RIGHT($AY$3,2)-'[1]Miter Profiles'!$AC$52-'[1]Outside Edges'!$B11)&gt;=5,'[1]Outside Edges'!$P11="Yes"),"Yes","No")</f>
        <v>Yes</v>
      </c>
      <c r="AZ12" s="85" t="str">
        <f>IF(AND((RIGHT($AZ$3,2)-'[1]Miter Profiles'!$AC$53-'[1]Outside Edges'!$B11)&gt;=5,'[1]Outside Edges'!$P11="Yes"),"Yes","No")</f>
        <v>Yes</v>
      </c>
      <c r="BA12" s="86" t="str">
        <f>IF(AND((RIGHT($BA$3,2)-'[1]Miter Profiles'!$AC$54-'[1]Outside Edges'!$B11)&gt;=5,'[1]Outside Edges'!$P11="Yes"),"Yes","No")</f>
        <v>Yes</v>
      </c>
      <c r="BB12" s="11" t="str">
        <f>IF(AND((RIGHT($BB$3,2)-'[1]Miter Profiles'!$AC$55-'[1]Outside Edges'!$B11)&gt;=5,'[1]Outside Edges'!$P11="Yes"),"Yes","No")</f>
        <v>Yes</v>
      </c>
      <c r="BC12" s="87" t="str">
        <f>IF(AND((RIGHT($BC$3,2)-'[1]Miter Profiles'!$AC$56-'[1]Outside Edges'!$B11)&gt;=5,'[1]Outside Edges'!$P11="Yes"),"Yes","No")</f>
        <v>Yes</v>
      </c>
      <c r="BD12" s="10" t="str">
        <f>IF(AND((RIGHT($BD$3,2)-'[1]Miter Profiles'!$AC$57-'[1]Outside Edges'!$B11)&gt;=5,'[1]Outside Edges'!$P11="Yes"),"Yes","No")</f>
        <v>Yes</v>
      </c>
      <c r="BE12" s="10" t="str">
        <f>IF(AND((RIGHT($BE$3,2)-'[1]Miter Profiles'!$AC$58-'[1]Outside Edges'!$B11)&gt;=5,'[1]Outside Edges'!$P11="Yes"),"Yes","No")</f>
        <v>Yes</v>
      </c>
      <c r="BF12" s="85" t="str">
        <f>IF(AND((RIGHT($BF$3,2)-'[1]Miter Profiles'!$AC$59-'[1]Outside Edges'!$B11)&gt;=5,'[1]Outside Edges'!$P11="Yes"),"Yes","No")</f>
        <v>Yes</v>
      </c>
      <c r="BG12" s="86" t="str">
        <f>IF(AND((RIGHT($BG$3,2)-'[1]Miter Profiles'!$AC$60-'[1]Outside Edges'!$B11)&gt;=5,'[1]Outside Edges'!$P11="Yes"),"Yes","No")</f>
        <v>Yes</v>
      </c>
      <c r="BH12" s="11" t="str">
        <f>IF(AND((RIGHT($BH$3,2)-'[1]Miter Profiles'!$AC$61-'[1]Outside Edges'!$B11)&gt;=5,'[1]Outside Edges'!$P11="Yes"),"Yes","No")</f>
        <v>Yes</v>
      </c>
      <c r="BI12" s="87" t="str">
        <f>IF(AND((RIGHT($BI$3,2)-'[1]Miter Profiles'!$AC$62-'[1]Outside Edges'!$B11)&gt;=5,'[1]Outside Edges'!$P11="Yes"),"Yes","No")</f>
        <v>Yes</v>
      </c>
      <c r="BJ12" s="10" t="str">
        <f>IF(AND((RIGHT($BJ$3,2)-'[1]Miter Profiles'!$AC$63-'[1]Outside Edges'!$B11)&gt;=5,'[1]Outside Edges'!$P11="Yes"),"Yes","No")</f>
        <v>Yes</v>
      </c>
      <c r="BK12" s="10" t="str">
        <f>IF(AND((RIGHT($BK$3,2)-'[1]Miter Profiles'!$AC$64-'[1]Outside Edges'!$B11)&gt;=5,'[1]Outside Edges'!$P11="Yes"),"Yes","No")</f>
        <v>Yes</v>
      </c>
      <c r="BL12" s="85" t="str">
        <f>IF(AND((RIGHT($BL$3,2)-'[1]Miter Profiles'!$AC$65-'[1]Outside Edges'!$B11)&gt;=5,'[1]Outside Edges'!$P11="Yes"),"Yes","No")</f>
        <v>Yes</v>
      </c>
      <c r="BM12" s="86" t="str">
        <f>IF(AND((RIGHT($BM$3,2)-'[1]Miter Profiles'!$AC$66-'[1]Outside Edges'!$B11)&gt;=5,'[1]Outside Edges'!$P11="Yes"),"Yes","No")</f>
        <v>Yes</v>
      </c>
      <c r="BN12" s="11" t="str">
        <f>IF(AND((RIGHT($BN$3,2)-'[1]Miter Profiles'!$AC$67-'[1]Outside Edges'!$B11)&gt;=5,'[1]Outside Edges'!$P11="Yes"),"Yes","No")</f>
        <v>Yes</v>
      </c>
      <c r="BO12" s="87" t="str">
        <f>IF(AND((RIGHT($BO$3,2)-'[1]Miter Profiles'!$AC$68-'[1]Outside Edges'!$B11)&gt;=5,'[1]Outside Edges'!$P11="Yes"),"Yes","No")</f>
        <v>Yes</v>
      </c>
      <c r="BP12" s="10" t="str">
        <f>IF(AND((RIGHT($BP$3,2)-'[1]Miter Profiles'!$AC$69-'[1]Outside Edges'!$B11)&gt;=5,'[1]Outside Edges'!$P11="Yes"),"Yes","No")</f>
        <v>Yes</v>
      </c>
      <c r="BQ12" s="10" t="str">
        <f>IF(AND((RIGHT($BQ$3,2)-'[1]Miter Profiles'!$AC$70-'[1]Outside Edges'!$B11)&gt;=5,'[1]Outside Edges'!$P11="Yes"),"Yes","No")</f>
        <v>Yes</v>
      </c>
      <c r="BR12" s="85" t="str">
        <f>IF(AND((RIGHT($BR$3,2)-'[1]Miter Profiles'!$AC$71-'[1]Outside Edges'!$B11)&gt;=5,'[1]Outside Edges'!$P11="Yes"),"Yes","No")</f>
        <v>Yes</v>
      </c>
      <c r="BS12" s="86" t="str">
        <f>IF(AND((RIGHT($BS$3,2)-'[1]Miter Profiles'!$AC$72-'[1]Outside Edges'!$B11)&gt;=5,'[1]Outside Edges'!$P11="Yes"),"Yes","No")</f>
        <v>Yes</v>
      </c>
      <c r="BT12" s="11" t="str">
        <f>IF(AND((RIGHT($BT$3,2)-'[1]Miter Profiles'!$AC$73-'[1]Outside Edges'!$B11)&gt;=5,'[1]Outside Edges'!$P11="Yes"),"Yes","No")</f>
        <v>Yes</v>
      </c>
      <c r="BU12" s="87" t="str">
        <f>IF(AND((RIGHT($BU$3,2)-'[1]Miter Profiles'!$AC$74-'[1]Outside Edges'!$B11)&gt;=5,'[1]Outside Edges'!$P11="Yes"),"Yes","No")</f>
        <v>Yes</v>
      </c>
      <c r="BV12" s="10" t="str">
        <f>IF(AND((RIGHT($BV$3,2)-'[1]Miter Profiles'!$AC$75-'[1]Outside Edges'!$B11)&gt;=5,'[1]Outside Edges'!$P11="Yes"),"Yes","No")</f>
        <v>Yes</v>
      </c>
      <c r="BW12" s="10" t="str">
        <f>IF(AND((RIGHT($BW$3,2)-'[1]Miter Profiles'!$AC$76-'[1]Outside Edges'!$B11)&gt;=5,'[1]Outside Edges'!$P11="Yes"),"Yes","No")</f>
        <v>Yes</v>
      </c>
      <c r="BX12" s="85" t="str">
        <f>IF(AND((RIGHT($BX$3,2)-'[1]Miter Profiles'!$AC$77-'[1]Outside Edges'!$B11)&gt;=5,'[1]Outside Edges'!$P11="Yes"),"Yes","No")</f>
        <v>Yes</v>
      </c>
      <c r="BY12" s="86" t="str">
        <f>IF(AND((RIGHT($BY$3,2)-'[1]Miter Profiles'!$AC$78-'[1]Outside Edges'!$B11)&gt;=5,'[1]Outside Edges'!$P11="Yes"),"Yes","No")</f>
        <v>Yes</v>
      </c>
      <c r="BZ12" s="11" t="str">
        <f>IF(AND((RIGHT($BZ$3,2)-'[1]Miter Profiles'!$AC$79-'[1]Outside Edges'!$B11)&gt;=5,'[1]Outside Edges'!$P11="Yes"),"Yes","No")</f>
        <v>Yes</v>
      </c>
      <c r="CA12" s="87" t="str">
        <f>IF(AND((RIGHT($CA$3,2)-'[1]Miter Profiles'!$AC$80-'[1]Outside Edges'!$B11)&gt;=5,'[1]Outside Edges'!$P11="Yes"),"Yes","No")</f>
        <v>Yes</v>
      </c>
      <c r="CB12" s="10" t="str">
        <f>IF(AND((RIGHT($CB$3,2)-'[1]Miter Profiles'!$AC$81-'[1]Outside Edges'!$B11)&gt;=5,'[1]Outside Edges'!$P11="Yes"),"Yes","No")</f>
        <v>Yes</v>
      </c>
      <c r="CC12" s="10" t="str">
        <f>IF(AND((RIGHT($CC$3,2)-'[1]Miter Profiles'!$AC$82-'[1]Outside Edges'!$B11)&gt;=5,'[1]Outside Edges'!$P11="Yes"),"Yes","No")</f>
        <v>Yes</v>
      </c>
      <c r="CD12" s="85" t="str">
        <f>IF(AND((RIGHT($CD$3,2)-'[1]Miter Profiles'!$AC$83-'[1]Outside Edges'!$B11)&gt;=5,'[1]Outside Edges'!$P11="Yes"),"Yes","No")</f>
        <v>Yes</v>
      </c>
      <c r="CE12" s="86" t="str">
        <f>IF(AND((RIGHT($CE$3,2)-'[1]Miter Profiles'!$AC$84-'[1]Outside Edges'!$B11)&gt;=5,'[1]Outside Edges'!$P11="Yes"),"Yes","No")</f>
        <v>Yes</v>
      </c>
      <c r="CF12" s="11" t="str">
        <f>IF(AND((RIGHT($CF$3,2)-'[1]Miter Profiles'!$AC$85-'[1]Outside Edges'!$B11)&gt;=5,'[1]Outside Edges'!$P11="Yes"),"Yes","No")</f>
        <v>Yes</v>
      </c>
      <c r="CG12" s="87" t="str">
        <f>IF(AND((RIGHT($CG$3,2)-'[1]Miter Profiles'!$AC$86-'[1]Outside Edges'!$B11)&gt;=5,'[1]Outside Edges'!$P11="Yes"),"Yes","No")</f>
        <v>Yes</v>
      </c>
      <c r="CH12" s="10" t="str">
        <f>IF(AND((RIGHT($CH$3,2)-'[1]Miter Profiles'!$AC$87-'[1]Outside Edges'!$B11)&gt;=5,'[1]Outside Edges'!$P11="Yes"),"Yes","No")</f>
        <v>Yes</v>
      </c>
      <c r="CI12" s="10" t="str">
        <f>IF(AND((RIGHT($CI$3,2)-'[1]Miter Profiles'!$AC$88-'[1]Outside Edges'!$B11)&gt;=5,'[1]Outside Edges'!$P11="Yes"),"Yes","No")</f>
        <v>Yes</v>
      </c>
      <c r="CJ12" s="85" t="str">
        <f>IF(AND((RIGHT($CJ$3,2)-'[1]Miter Profiles'!$AC$89-'[1]Outside Edges'!$B11)&gt;=5,'[1]Outside Edges'!$P11="Yes"),"Yes","No")</f>
        <v>Yes</v>
      </c>
      <c r="CK12" s="86" t="str">
        <f>IF(AND((RIGHT($CK$3,2)-'[1]Miter Profiles'!$AC$90-'[1]Outside Edges'!$B11)&gt;=5,'[1]Outside Edges'!$P11="Yes"),"Yes","No")</f>
        <v>Yes</v>
      </c>
      <c r="CL12" s="11" t="str">
        <f>IF(AND((RIGHT($CL$3,2)-'[1]Miter Profiles'!$AC$91-'[1]Outside Edges'!$B11)&gt;=5,'[1]Outside Edges'!$P11="Yes"),"Yes","No")</f>
        <v>Yes</v>
      </c>
      <c r="CM12" s="87" t="str">
        <f>IF(AND((RIGHT($CM$3,2)-'[1]Miter Profiles'!$AC$92-'[1]Outside Edges'!$B11)&gt;=5,'[1]Outside Edges'!$P11="Yes"),"Yes","No")</f>
        <v>Yes</v>
      </c>
      <c r="CN12" s="10" t="str">
        <f>IF(AND((RIGHT(CN$3,2)-'[1]Miter Profiles'!$AC$93-'[1]Outside Edges'!$B11)&gt;=5,'[1]Outside Edges'!$P11="Yes"),"Yes","No")</f>
        <v>No</v>
      </c>
      <c r="CO12" s="10" t="str">
        <f>IF(AND((RIGHT(CO$3,2)-'[1]Miter Profiles'!$AC$94-'[1]Outside Edges'!$B11)&gt;=5,'[1]Outside Edges'!$P11="Yes"),"Yes","No")</f>
        <v>Yes</v>
      </c>
      <c r="CP12" s="85" t="str">
        <f>IF(AND((RIGHT(CP$3,2)-'[1]Miter Profiles'!$AC$95-'[1]Outside Edges'!$B11)&gt;=5,'[1]Outside Edges'!$P11="Yes"),"Yes","No")</f>
        <v>Yes</v>
      </c>
      <c r="CQ12" s="86" t="str">
        <f>IF(AND((RIGHT(CQ$3,2)-'[1]Miter Profiles'!$AC$96-'[1]Outside Edges'!$B11)&gt;=5,'[1]Outside Edges'!$P11="Yes"),"Yes","No")</f>
        <v>No</v>
      </c>
      <c r="CR12" s="11" t="str">
        <f>IF(AND((RIGHT(CR$3,2)-'[1]Miter Profiles'!$AC$97-'[1]Outside Edges'!$B11)&gt;=5,'[1]Outside Edges'!$P11="Yes"),"Yes","No")</f>
        <v>Yes</v>
      </c>
      <c r="CS12" s="87" t="str">
        <f>IF(AND((RIGHT(CS$3,2)-'[1]Miter Profiles'!$AC$98-'[1]Outside Edges'!$B11)&gt;=5,'[1]Outside Edges'!$P11="Yes"),"Yes","No")</f>
        <v>Yes</v>
      </c>
      <c r="CT12" s="10" t="str">
        <f>IF(AND((RIGHT($CT$3,2)-'[1]Miter Profiles'!$AC$99-'[1]Outside Edges'!$B11)&gt;=5,'[1]Outside Edges'!$P11="Yes"),"Yes","No")</f>
        <v>No</v>
      </c>
      <c r="CU12" s="10" t="str">
        <f>IF(AND((RIGHT($CU$3,2)-'[1]Miter Profiles'!$AC$100-'[1]Outside Edges'!$B11)&gt;=5,'[1]Outside Edges'!$P11="Yes"),"Yes","No")</f>
        <v>Yes</v>
      </c>
      <c r="CV12" s="85" t="str">
        <f>IF(AND((RIGHT($CV$3,2)-'[1]Miter Profiles'!$AC$101-'[1]Outside Edges'!$B11)&gt;=5,'[1]Outside Edges'!$P11="Yes"),"Yes","No")</f>
        <v>Yes</v>
      </c>
      <c r="CW12" s="86" t="str">
        <f>IF(AND((RIGHT($CW$3,2)-'[1]Miter Profiles'!$AC$102-'[1]Outside Edges'!$B11)&gt;=5,'[1]Outside Edges'!$P11="Yes"),"Yes","No")</f>
        <v>Yes</v>
      </c>
      <c r="CX12" s="11" t="str">
        <f>IF(AND((RIGHT($CX$3,2)-'[1]Miter Profiles'!$AC$103-'[1]Outside Edges'!$B11)&gt;=5,'[1]Outside Edges'!$P11="Yes"),"Yes","No")</f>
        <v>Yes</v>
      </c>
      <c r="CY12" s="87" t="str">
        <f>IF(AND((RIGHT($CY$3,2)-'[1]Miter Profiles'!$AC$104-'[1]Outside Edges'!$B11)&gt;=5,'[1]Outside Edges'!$P11="Yes"),"Yes","No")</f>
        <v>Yes</v>
      </c>
      <c r="CZ12" s="10" t="str">
        <f>IF(AND((RIGHT($CZ$3,2)-'[1]Miter Profiles'!$AC$105-'[1]Outside Edges'!$B11)&gt;=5,'[1]Outside Edges'!$P11="Yes"),"Yes","No")</f>
        <v>No</v>
      </c>
      <c r="DA12" s="10" t="str">
        <f>IF(AND((RIGHT($DA$3,2)-'[1]Miter Profiles'!$AC$106-'[1]Outside Edges'!$B11)&gt;=5,'[1]Outside Edges'!$P11="Yes"),"Yes","No")</f>
        <v>No</v>
      </c>
      <c r="DB12" s="85" t="str">
        <f>IF(AND((RIGHT($DB$3,2)-'[1]Miter Profiles'!$AC$107-'[1]Outside Edges'!$B11)&gt;=5,'[1]Outside Edges'!$P11="Yes"),"Yes","No")</f>
        <v>No</v>
      </c>
      <c r="DC12" s="86" t="str">
        <f>IF(AND((RIGHT($DC$3,2)-'[1]Miter Profiles'!$AC$108-'[1]Outside Edges'!$B11)&gt;=5,'[1]Outside Edges'!$P11="Yes"),"Yes","No")</f>
        <v>No</v>
      </c>
      <c r="DD12" s="11" t="str">
        <f>IF(AND((RIGHT($DD$3,2)-'[1]Miter Profiles'!$AC$109-'[1]Outside Edges'!$B11)&gt;=5,'[1]Outside Edges'!$P11="Yes"),"Yes","No")</f>
        <v>Yes</v>
      </c>
      <c r="DE12" s="87" t="str">
        <f>IF(AND((RIGHT($DE$3,2)-'[1]Miter Profiles'!$AC$110-'[1]Outside Edges'!$B11)&gt;=5,'[1]Outside Edges'!$P11="Yes"),"Yes","No")</f>
        <v>Yes</v>
      </c>
      <c r="DF12" s="10" t="str">
        <f>IF(AND((RIGHT($DF$3,2)-'[1]Miter Profiles'!$AC$111-'[1]Outside Edges'!$B11)&gt;=5,'[1]Outside Edges'!$P11="Yes"),"Yes","No")</f>
        <v>Yes</v>
      </c>
      <c r="DG12" s="10" t="str">
        <f>IF(AND((RIGHT($DG$3,2)-'[1]Miter Profiles'!$AC$112-'[1]Outside Edges'!$B11)&gt;=5,'[1]Outside Edges'!$P11="Yes"),"Yes","No")</f>
        <v>Yes</v>
      </c>
      <c r="DH12" s="85" t="str">
        <f>IF(AND((RIGHT($DH$3,2)-'[1]Miter Profiles'!$AC$113-'[1]Outside Edges'!$B11)&gt;=5,'[1]Outside Edges'!$P11="Yes"),"Yes","No")</f>
        <v>Yes</v>
      </c>
      <c r="DI12" s="86" t="str">
        <f>IF(AND((RIGHT($DI$3,2)-'[1]Miter Profiles'!$AC$114-'[1]Outside Edges'!$B11)&gt;=5,'[1]Outside Edges'!$P11="Yes"),"Yes","No")</f>
        <v>Yes</v>
      </c>
      <c r="DJ12" s="11" t="str">
        <f>IF(AND((RIGHT($DJ$3,2)-'[1]Miter Profiles'!$AC$115-'[1]Outside Edges'!$B11)&gt;=5,'[1]Outside Edges'!$P11="Yes"),"Yes","No")</f>
        <v>Yes</v>
      </c>
      <c r="DK12" s="87" t="str">
        <f>IF(AND((RIGHT($DK$3,2)-'[1]Miter Profiles'!$AC$116-'[1]Outside Edges'!$B11)&gt;=5,'[1]Outside Edges'!$P11="Yes"),"Yes","No")</f>
        <v>Yes</v>
      </c>
      <c r="DL12" s="10" t="str">
        <f>IF(AND((RIGHT($DL$3,2)-'[1]Miter Profiles'!$AC$117-'[1]Outside Edges'!$B11)&gt;=5,'[1]Outside Edges'!$P11="Yes"),"Yes","No")</f>
        <v>Yes</v>
      </c>
      <c r="DM12" s="10" t="str">
        <f>IF(AND((RIGHT($DM$3,2)-'[1]Miter Profiles'!$AC$118-'[1]Outside Edges'!$B11)&gt;=5,'[1]Outside Edges'!$P11="Yes"),"Yes","No")</f>
        <v>Yes</v>
      </c>
      <c r="DN12" s="85" t="str">
        <f>IF(AND((RIGHT($DN$3,2)-'[1]Miter Profiles'!$AC$119-'[1]Outside Edges'!$B11)&gt;=5,'[1]Outside Edges'!$P11="Yes"),"Yes","No")</f>
        <v>Yes</v>
      </c>
      <c r="DO12" s="86" t="str">
        <f>IF(AND((RIGHT($DO$3,2)-'[1]Miter Profiles'!$AC$120-'[1]Outside Edges'!$B11)&gt;=5,'[1]Outside Edges'!$P11="Yes"),"Yes","No")</f>
        <v>No</v>
      </c>
      <c r="DP12" s="11" t="str">
        <f>IF(AND((RIGHT($DP$3,2)-'[1]Miter Profiles'!$AC$121-'[1]Outside Edges'!$B11)&gt;=5,'[1]Outside Edges'!$P11="Yes"),"Yes","No")</f>
        <v>No</v>
      </c>
      <c r="DQ12" s="87" t="str">
        <f>IF(AND((RIGHT($DQ$3,2)-'[1]Miter Profiles'!$AC$122-'[1]Outside Edges'!$B11)&gt;=5,'[1]Outside Edges'!$P11="Yes"),"Yes","No")</f>
        <v>Yes</v>
      </c>
      <c r="DR12" s="10" t="str">
        <f>IF(AND((RIGHT($DR$3,2)-'[1]Miter Profiles'!$AC$123-'[1]Outside Edges'!$B11)&gt;=5,'[1]Outside Edges'!$P11="Yes"),"Yes","No")</f>
        <v>Yes</v>
      </c>
      <c r="DS12" s="10" t="str">
        <f>IF(AND((RIGHT($DS$3,2)-'[1]Miter Profiles'!$AC$124-'[1]Outside Edges'!$B11)&gt;=5,'[1]Outside Edges'!$P11="Yes"),"Yes","No")</f>
        <v>Yes</v>
      </c>
      <c r="DT12" s="85" t="str">
        <f>IF(AND((RIGHT($DT$3,2)-'[1]Miter Profiles'!$AC$125-'[1]Outside Edges'!$B11)&gt;=5,'[1]Outside Edges'!$P11="Yes"),"Yes","No")</f>
        <v>Yes</v>
      </c>
      <c r="DU12" s="86" t="str">
        <f>IF(AND((RIGHT($DU$3,2)-'[1]Miter Profiles'!$AC$126-'[1]Outside Edges'!$B11)&gt;=5,'[1]Outside Edges'!$P11="Yes"),"Yes","No")</f>
        <v>Yes</v>
      </c>
      <c r="DV12" s="11" t="str">
        <f>IF(AND((RIGHT($DV$3,2)-'[1]Miter Profiles'!$AC$127-'[1]Outside Edges'!$B11)&gt;=5,'[1]Outside Edges'!$P11="Yes"),"Yes","No")</f>
        <v>Yes</v>
      </c>
      <c r="DW12" s="87" t="str">
        <f>IF(AND((RIGHT($DW$3,2)-'[1]Miter Profiles'!$AC$128-'[1]Outside Edges'!$B11)&gt;=5,'[1]Outside Edges'!$P11="Yes"),"Yes","No")</f>
        <v>Yes</v>
      </c>
      <c r="DX12" s="10" t="str">
        <f>IF(AND((RIGHT($DX$3,2)-'[1]Miter Profiles'!$AC$129-'[1]Outside Edges'!$B11)&gt;=5,'[1]Outside Edges'!$P11="Yes"),"Yes","No")</f>
        <v>Yes</v>
      </c>
      <c r="DY12" s="10" t="str">
        <f>IF(AND((RIGHT($DY$3,2)-'[1]Miter Profiles'!$AC$130-'[1]Outside Edges'!$B11)&gt;=5,'[1]Outside Edges'!$P11="Yes"),"Yes","No")</f>
        <v>Yes</v>
      </c>
      <c r="DZ12" s="85" t="str">
        <f>IF(AND((RIGHT($DZ$3,2)-'[1]Miter Profiles'!$AC$131-'[1]Outside Edges'!$B11)&gt;=5,'[1]Outside Edges'!$P11="Yes"),"Yes","No")</f>
        <v>Yes</v>
      </c>
      <c r="EA12" s="90" t="str">
        <f>IF(AND((RIGHT($EA$3,2)-'[1]Miter Profiles'!$AC$132-'[1]Outside Edges'!$B11)&gt;=5,'[1]Outside Edges'!$P11="Yes"),"Yes","No")</f>
        <v>Yes</v>
      </c>
      <c r="EB12" s="104" t="str">
        <f>IF(AND((RIGHT($EB$3,2)-'[1]Miter Profiles'!$AC$133-'[1]Outside Edges'!$B11)&gt;=5,'[1]Outside Edges'!$P11="Yes"),"Yes","No")</f>
        <v>No</v>
      </c>
      <c r="EC12" s="109" t="str">
        <f>IF(AND((RIGHT($EC$3,2)-'[1]Miter Profiles'!$AC$134-'[1]Outside Edges'!$B11)&gt;=5,'[1]Outside Edges'!$P11="Yes"),"Yes","No")</f>
        <v>Yes</v>
      </c>
      <c r="ED12" s="115" t="str">
        <f>IF(AND((RIGHT($ED$3,2)-'[1]Miter Profiles'!$AC$135-'[1]Outside Edges'!$B11)&gt;=5,'[1]Outside Edges'!$P11="Yes"),"Yes","No")</f>
        <v>Yes</v>
      </c>
      <c r="EE12" s="112" t="str">
        <f>IF(AND((RIGHT($EE$3,2)-'[1]Miter Profiles'!$AC$136-'[1]Outside Edges'!$B11)&gt;=5,'[1]Outside Edges'!$P11="Yes"),"Yes","No")</f>
        <v>Yes</v>
      </c>
      <c r="EF12" s="85" t="str">
        <f>IF(AND((RIGHT($EF$3,2)-'[1]Miter Profiles'!$AC$137-'[1]Outside Edges'!$B11)&gt;=5,'[1]Outside Edges'!$P11="Yes"),"Yes","No")</f>
        <v>Yes</v>
      </c>
      <c r="EG12" s="10" t="str">
        <f>IF(AND((RIGHT($EG$3,2)-'[1]Miter Profiles'!$AC$138-'[1]Outside Edges'!$B11)&gt;=5,'[1]Outside Edges'!$P11="Yes"),"Yes","No")</f>
        <v>Yes</v>
      </c>
      <c r="EH12" s="90" t="str">
        <f>IF(AND((RIGHT($EH$3,2)-'[1]Miter Profiles'!$AC$139-'[1]Outside Edges'!$B11)&gt;=5,'[1]Outside Edges'!$P11="Yes"),"Yes","No")</f>
        <v>Yes</v>
      </c>
      <c r="EI12" s="120" t="str">
        <f>IF(AND((RIGHT($EI$3,2)-'[1]Miter Profiles'!$AC$140-'[1]Outside Edges'!$B11)&gt;=5,'[1]Outside Edges'!$P11="Yes"),"Yes","No")</f>
        <v>Yes</v>
      </c>
      <c r="EJ12" s="123" t="str">
        <f>IF(AND((RIGHT($EJ$3,2)-'[1]Miter Profiles'!$AC$141-'[1]Outside Edges'!$B11)&gt;=5,'[1]Outside Edges'!$P11="Yes"),"Yes","No")</f>
        <v>Yes</v>
      </c>
      <c r="EK12" s="123" t="str">
        <f>IF(AND((RIGHT($EK$3,2)-'[1]Miter Profiles'!$AC$142-'[1]Outside Edges'!$B11)&gt;=5,'[1]Outside Edges'!$P11="Yes"),"Yes","No")</f>
        <v>Yes</v>
      </c>
      <c r="EL12" s="115" t="str">
        <f>IF(AND((RIGHT($EL$3,2)-'[1]Miter Profiles'!$AC$143-'[1]Outside Edges'!$B11)&gt;=5,'[1]Outside Edges'!$P11="Yes"),"Yes","No")</f>
        <v>Yes</v>
      </c>
      <c r="EM12" s="128" t="str">
        <f>IF(AND((RIGHT($EM$3,2)-'[1]Miter Profiles'!$AC$144-'[1]Outside Edges'!$B11)&gt;=5,'[1]Outside Edges'!$P11="Yes"),"Yes","No")</f>
        <v>No</v>
      </c>
      <c r="EN12" s="10" t="str">
        <f>IF(AND((RIGHT($EN$3,2)-'[1]Miter Profiles'!$AC$145-'[1]Outside Edges'!$B11)&gt;=5,'[1]Outside Edges'!$P11="Yes"),"Yes","No")</f>
        <v>Yes</v>
      </c>
      <c r="EO12" s="90" t="str">
        <f>IF(AND((RIGHT($EO$3,2)-'[1]Miter Profiles'!$AC$146-'[1]Outside Edges'!$B11)&gt;=5,'[1]Outside Edges'!$P11="Yes"),"Yes","No")</f>
        <v>Yes</v>
      </c>
      <c r="EP12" s="123" t="str">
        <f>IF(AND((RIGHT($EP$3,2)-'[1]Miter Profiles'!$AC$147-'[1]Outside Edges'!$B11)&gt;=5,'[1]Outside Edges'!$P11="Yes"),"Yes","No")</f>
        <v>No</v>
      </c>
      <c r="EQ12" s="123" t="str">
        <f>IF(AND((RIGHT($EQ$3,2)-'[1]Miter Profiles'!$AC$148-'[1]Outside Edges'!$B11)&gt;=5,'[1]Outside Edges'!$P11="Yes"),"Yes","No")</f>
        <v>Yes</v>
      </c>
      <c r="ER12" s="115" t="str">
        <f>IF(AND((RIGHT($ER$3,2)-'[1]Miter Profiles'!$AC$149-'[1]Outside Edges'!$B11)&gt;=5,'[1]Outside Edges'!$P11="Yes"),"Yes","No")</f>
        <v>Yes</v>
      </c>
      <c r="ES12" s="128" t="str">
        <f>IF(AND((RIGHT($ES$3,2)-'[1]Miter Profiles'!$AC$150-'[1]Outside Edges'!$B11)&gt;=5,'[1]Outside Edges'!$P11="Yes"),"Yes","No")</f>
        <v>No</v>
      </c>
      <c r="ET12" s="10" t="str">
        <f>IF(AND((RIGHT($ET$3,2)-'[1]Miter Profiles'!$AC$151-'[1]Outside Edges'!$B11)&gt;=5,'[1]Outside Edges'!$P11="Yes"),"Yes","No")</f>
        <v>Yes</v>
      </c>
      <c r="EU12" s="90" t="str">
        <f>IF(AND((RIGHT($EU$3,2)-'[1]Miter Profiles'!$AC$152-'[1]Outside Edges'!$B11)&gt;=5,'[1]Outside Edges'!$P11="Yes"),"Yes","No")</f>
        <v>Yes</v>
      </c>
      <c r="EV12" s="123" t="str">
        <f>IF(AND((RIGHT($EV$3,2)-'[1]Miter Profiles'!$AC$153-'[1]Outside Edges'!$B11)&gt;=5,'[1]Outside Edges'!$P11="Yes"),"Yes","No")</f>
        <v>No</v>
      </c>
      <c r="EW12" s="123" t="str">
        <f>IF(AND((RIGHT($EW$3,2)-'[1]Miter Profiles'!$AC$154-'[1]Outside Edges'!$B11)&gt;=5,'[1]Outside Edges'!$P11="Yes"),"Yes","No")</f>
        <v>Yes</v>
      </c>
      <c r="EX12" s="115" t="str">
        <f>IF(AND((RIGHT($EX$3,2)-'[1]Miter Profiles'!$AC$155-'[1]Outside Edges'!$B11)&gt;=5,'[1]Outside Edges'!$P11="Yes"),"Yes","No")</f>
        <v>Yes</v>
      </c>
      <c r="EY12" s="128" t="str">
        <f>IF(AND((RIGHT($EY$3,2)-'[1]Miter Profiles'!$AC$156-'[1]Outside Edges'!$B11)&gt;=5,'[1]Outside Edges'!$P11="Yes"),"Yes","No")</f>
        <v>Yes</v>
      </c>
      <c r="EZ12" s="10" t="str">
        <f>IF(AND((RIGHT($EZ$3,2)-'[1]Miter Profiles'!$AC$157-'[1]Outside Edges'!$B11)&gt;=5,'[1]Outside Edges'!$P11="Yes"),"Yes","No")</f>
        <v>Yes</v>
      </c>
      <c r="FA12" s="90" t="str">
        <f>IF(AND((RIGHT($FA$3,2)-'[1]Miter Profiles'!$AC$158-'[1]Outside Edges'!$B11)&gt;=5,'[1]Outside Edges'!$P11="Yes"),"Yes","No")</f>
        <v>Yes</v>
      </c>
      <c r="FB12" s="123" t="str">
        <f>IF(AND((RIGHT($FB$3,2)-'[1]Miter Profiles'!$AC$159-'[1]Outside Edges'!$B11)&gt;=5,'[1]Outside Edges'!$P11="Yes"),"Yes","No")</f>
        <v>Yes</v>
      </c>
      <c r="FC12" s="123" t="str">
        <f>IF(AND((RIGHT($FC$3,2)-'[1]Miter Profiles'!$AC$160-'[1]Outside Edges'!$B11)&gt;=5,'[1]Outside Edges'!$P11="Yes"),"Yes","No")</f>
        <v>Yes</v>
      </c>
      <c r="FD12" s="115" t="str">
        <f>IF(AND((RIGHT($FD$3,2)-'[1]Miter Profiles'!$AC$161-'[1]Outside Edges'!$B11)&gt;=5,'[1]Outside Edges'!$P11="Yes"),"Yes","No")</f>
        <v>Yes</v>
      </c>
      <c r="FE12" s="128" t="str">
        <f>IF(AND((RIGHT($FE$3,2)-'[1]Miter Profiles'!$AC$162-'[1]Outside Edges'!$B11)&gt;=5,'[1]Outside Edges'!$P11="Yes"),"Yes","No")</f>
        <v>Yes</v>
      </c>
      <c r="FF12" s="10" t="str">
        <f>IF(AND((RIGHT($FF$3,2)-'[1]Miter Profiles'!$AC$163-'[1]Outside Edges'!$B11)&gt;=5,'[1]Outside Edges'!$P11="Yes"),"Yes","No")</f>
        <v>Yes</v>
      </c>
      <c r="FG12" s="90" t="str">
        <f>IF(AND((RIGHT($FG$3,2)-'[1]Miter Profiles'!$AC$164-'[1]Outside Edges'!$B11)&gt;=5,'[1]Outside Edges'!$P11="Yes"),"Yes","No")</f>
        <v>Yes</v>
      </c>
      <c r="FH12" s="123" t="str">
        <f>IF(AND((RIGHT($FH$3,2)-'[1]Miter Profiles'!$AC$165-'[1]Outside Edges'!$B11)&gt;=5,'[1]Outside Edges'!$P11="Yes"),"Yes","No")</f>
        <v>Yes</v>
      </c>
      <c r="FI12" s="123" t="str">
        <f>IF(AND((RIGHT($FI$3,2)-'[1]Miter Profiles'!$AC$166-'[1]Outside Edges'!$B11)&gt;=5,'[1]Outside Edges'!$P11="Yes"),"Yes","No")</f>
        <v>Yes</v>
      </c>
      <c r="FJ12" s="115" t="str">
        <f>IF(AND((RIGHT($FJ$3,2)-'[1]Miter Profiles'!$AC$167-'[1]Outside Edges'!$B11)&gt;=5,'[1]Outside Edges'!$P11="Yes"),"Yes","No")</f>
        <v>Yes</v>
      </c>
      <c r="FK12" s="128" t="str">
        <f>IF(AND((RIGHT($FK$3,2)-'[1]Miter Profiles'!$AC$168-'[1]Outside Edges'!$B11)&gt;=5,'[1]Outside Edges'!$P11="Yes"),"Yes","No")</f>
        <v>Yes</v>
      </c>
      <c r="FL12" s="10" t="str">
        <f>IF(AND((RIGHT($FL$3,2)-'[1]Miter Profiles'!$AC$169-'[1]Outside Edges'!$B11)&gt;=5,'[1]Outside Edges'!$P11="Yes"),"Yes","No")</f>
        <v>Yes</v>
      </c>
      <c r="FM12" s="90" t="str">
        <f>IF(AND((RIGHT($FM$3,2)-'[1]Miter Profiles'!$AC$170-'[1]Outside Edges'!$B11)&gt;=5,'[1]Outside Edges'!$P11="Yes"),"Yes","No")</f>
        <v>Yes</v>
      </c>
      <c r="FN12" s="123" t="str">
        <f>IF(AND((RIGHT($FN$3,2)-'[1]Miter Profiles'!$AC$171-'[1]Outside Edges'!$B11)&gt;=5,'[1]Outside Edges'!$P11="Yes"),"Yes","No")</f>
        <v>Yes</v>
      </c>
      <c r="FO12" s="123" t="str">
        <f>IF(AND((RIGHT($FO$3,2)-'[1]Miter Profiles'!$AC$172-'[1]Outside Edges'!$B11)&gt;=5,'[1]Outside Edges'!$P11="Yes"),"Yes","No")</f>
        <v>Yes</v>
      </c>
      <c r="FP12" s="115" t="str">
        <f>IF(AND((RIGHT($FP$3,2)-'[1]Miter Profiles'!$AC$173-'[1]Outside Edges'!$B11)&gt;=5,'[1]Outside Edges'!$P11="Yes"),"Yes","No")</f>
        <v>Yes</v>
      </c>
      <c r="FQ12" s="128" t="str">
        <f>IF(AND((RIGHT($FQ$3,2)-'[1]Miter Profiles'!$AC$174-'[1]Outside Edges'!$B11)&gt;=5,'[1]Outside Edges'!$P11="Yes"),"Yes","No")</f>
        <v>Yes</v>
      </c>
      <c r="FR12" s="10" t="str">
        <f>IF(AND((RIGHT($FR$3,2)-'[1]Miter Profiles'!$AC$175-'[1]Outside Edges'!$B11)&gt;=5,'[1]Outside Edges'!$P11="Yes"),"Yes","No")</f>
        <v>Yes</v>
      </c>
      <c r="FS12" s="90" t="str">
        <f>IF(AND((RIGHT($FS$3,2)-'[1]Miter Profiles'!$AC$176-'[1]Outside Edges'!$B11)&gt;=5,'[1]Outside Edges'!$P11="Yes"),"Yes","No")</f>
        <v>Yes</v>
      </c>
      <c r="FT12" s="123" t="str">
        <f>IF(AND((RIGHT($FT$3,2)-'[1]Miter Profiles'!$AC$177-'[1]Outside Edges'!$B11)&gt;=5,'[1]Outside Edges'!$P11="Yes"),"Yes","No")</f>
        <v>Yes</v>
      </c>
      <c r="FU12" s="123" t="str">
        <f>IF(AND((RIGHT($FU$3,2)-'[1]Miter Profiles'!$AC$178-'[1]Outside Edges'!$B11)&gt;=5,'[1]Outside Edges'!$P11="Yes"),"Yes","No")</f>
        <v>Yes</v>
      </c>
      <c r="FV12" s="115" t="str">
        <f>IF(AND((RIGHT($V$3,2)-'[1]Miter Profiles'!$AC$179-'[1]Outside Edges'!$B11)&gt;=5,'[1]Outside Edges'!$P11="Yes"),"Yes","No")</f>
        <v>Yes</v>
      </c>
      <c r="FW12" s="128" t="str">
        <f>IF(AND((RIGHT($FW$3,2)-'[1]Miter Profiles'!$AC$180-'[1]Outside Edges'!$B11)&gt;=5,'[1]Outside Edges'!$P11="Yes"),"Yes","No")</f>
        <v>No</v>
      </c>
      <c r="FX12" s="269" t="str">
        <f>IF(AND((RIGHT($FX$3,2)-'[1]Miter Profiles'!$AC$181-'[1]Outside Edges'!$B11)&gt;=5,'[1]Outside Edges'!$P11="Yes"),"Yes","No")</f>
        <v>Yes</v>
      </c>
      <c r="FY12" s="273" t="str">
        <f>IF(AND((RIGHT($FY$3,2)-'[1]Miter Profiles'!$AC$182-'[1]Outside Edges'!$B11)&gt;=5,'[1]Outside Edges'!$P11="Yes"),"Yes","No")</f>
        <v>Yes</v>
      </c>
      <c r="FZ12" s="282" t="str">
        <f>IF(AND((RIGHT($FZ$3,2)-'[1]Miter Profiles'!$AC$183-'[1]Outside Edges'!$B11)&gt;=5,'[1]Outside Edges'!$P11="Yes"),"Yes","No")</f>
        <v>No</v>
      </c>
      <c r="GA12" s="283" t="str">
        <f>IF(AND((RIGHT($GA$3,2)-'[1]Miter Profiles'!$AC$184-'[1]Outside Edges'!$B11)&gt;=5,'[1]Outside Edges'!$P11="Yes"),"Yes","No")</f>
        <v>Yes</v>
      </c>
      <c r="GB12" s="284" t="str">
        <f>IF(AND((RIGHT($GB$3,2)-'[1]Miter Profiles'!$AC$185-'[1]Outside Edges'!$B11)&gt;=5,'[1]Outside Edges'!$P11="Yes"),"Yes","No")</f>
        <v>Yes</v>
      </c>
      <c r="GC12" s="275" t="str">
        <f>IF(AND((RIGHT($GC$3,2)-'[1]Miter Profiles'!$AC$186-'[1]Outside Edges'!$B11)&gt;=5,'[1]Outside Edges'!$P11="Yes"),"Yes","No")</f>
        <v>No</v>
      </c>
      <c r="GD12" s="269" t="str">
        <f>IF(AND((RIGHT($GD$3,2)-'[1]Miter Profiles'!$AC$187-'[1]Outside Edges'!$B11)&gt;=5,'[1]Outside Edges'!$P11="Yes"),"Yes","No")</f>
        <v>Yes</v>
      </c>
      <c r="GE12" s="273" t="str">
        <f>IF(AND((RIGHT($GE$3,2)-'[1]Miter Profiles'!$AC$188-'[1]Outside Edges'!$B11)&gt;=5,'[1]Outside Edges'!$P11="Yes"),"Yes","No")</f>
        <v>Yes</v>
      </c>
      <c r="GF12" s="282" t="str">
        <f>IF(AND((RIGHT($GF$3,2)-'[1]Miter Profiles'!$AC$189-'[1]Outside Edges'!$B11)&gt;=5,'[1]Outside Edges'!$P11="Yes"),"Yes","No")</f>
        <v>Yes</v>
      </c>
      <c r="GG12" s="283" t="str">
        <f>IF(AND((RIGHT($GG$3,2)-'[1]Miter Profiles'!$AC$190-'[1]Outside Edges'!$B11)&gt;=5,'[1]Outside Edges'!$P11="Yes"),"Yes","No")</f>
        <v>Yes</v>
      </c>
      <c r="GH12" s="284" t="str">
        <f>IF(AND((RIGHT($GH$3,2)-'[1]Miter Profiles'!$AC$191-'[1]Outside Edges'!$B11)&gt;=5,'[1]Outside Edges'!$P11="Yes"),"Yes","No")</f>
        <v>Yes</v>
      </c>
      <c r="GI12" s="275" t="str">
        <f>IF(AND((RIGHT($GI$3,2)-'[1]Miter Profiles'!$AC$192-'[1]Outside Edges'!$B11)&gt;=5,'[1]Outside Edges'!$P11="Yes"),"Yes","No")</f>
        <v>Yes</v>
      </c>
      <c r="GJ12" s="269" t="str">
        <f>IF(AND((RIGHT($GJ$3,2)-'[1]Miter Profiles'!$AC$193-'[1]Outside Edges'!$B11)&gt;=5,'[1]Outside Edges'!$P11="Yes"),"Yes","No")</f>
        <v>Yes</v>
      </c>
      <c r="GK12" s="273" t="str">
        <f>IF(AND((RIGHT($GK$3,2)-'[1]Miter Profiles'!$AC$194-'[1]Outside Edges'!$B11)&gt;=5,'[1]Outside Edges'!$P11="Yes"),"Yes","No")</f>
        <v>Yes</v>
      </c>
      <c r="GL12" s="282" t="str">
        <f>IF(AND((RIGHT($GL$3,2)-'[1]Miter Profiles'!$AC$195-'[1]Outside Edges'!$B11)&gt;=5,'[1]Outside Edges'!$P11="Yes"),"Yes","No")</f>
        <v>Yes</v>
      </c>
      <c r="GM12" s="283" t="str">
        <f>IF(AND((RIGHT($GM$3,2)-'[1]Miter Profiles'!$AC$196-'[1]Outside Edges'!$B11)&gt;=5,'[1]Outside Edges'!$P11="Yes"),"Yes","No")</f>
        <v>Yes</v>
      </c>
      <c r="GN12" s="284" t="str">
        <f>IF(AND((RIGHT($GN$3,2)-'[1]Miter Profiles'!$AC$197-'[1]Outside Edges'!$B11)&gt;=5,'[1]Outside Edges'!$P11="Yes"),"Yes","No")</f>
        <v>Yes</v>
      </c>
      <c r="GO12" s="275" t="str">
        <f>IF(AND((RIGHT($GO$3,2)-'[1]Miter Profiles'!$AC$198-'[1]Outside Edges'!$B11)&gt;=5,'[1]Outside Edges'!$P11="Yes"),"Yes","No")</f>
        <v>No</v>
      </c>
      <c r="GP12" s="269" t="str">
        <f>IF(AND((RIGHT($GP$3,2)-'[1]Miter Profiles'!$AC$199-'[1]Outside Edges'!$B11)&gt;=5,'[1]Outside Edges'!$P11="Yes"),"Yes","No")</f>
        <v>Yes</v>
      </c>
      <c r="GQ12" s="273" t="str">
        <f>IF(AND((RIGHT($GQ$3,2)-'[1]Miter Profiles'!$AC$200-'[1]Outside Edges'!$B11)&gt;=5,'[1]Outside Edges'!$P11="Yes"),"Yes","No")</f>
        <v>Yes</v>
      </c>
      <c r="GR12" s="282" t="str">
        <f>IF(AND((RIGHT($GR$3,2)-'[1]Miter Profiles'!$AC$201-'[1]Outside Edges'!$B11)&gt;=5,'[1]Outside Edges'!$P11="Yes"),"Yes","No")</f>
        <v>Yes</v>
      </c>
      <c r="GS12" s="283" t="str">
        <f>IF(AND((RIGHT($GS$3,2)-'[1]Miter Profiles'!$AC$202-'[1]Outside Edges'!$B11)&gt;=5,'[1]Outside Edges'!$P11="Yes"),"Yes","No")</f>
        <v>Yes</v>
      </c>
      <c r="GT12" s="284" t="str">
        <f>IF(AND((RIGHT($GT$3,2)-'[1]Miter Profiles'!$AC$203-'[1]Outside Edges'!$B11)&gt;=5,'[1]Outside Edges'!$P11="Yes"),"Yes","No")</f>
        <v>Yes</v>
      </c>
      <c r="GU12" s="275" t="str">
        <f>IF(AND((RIGHT($GU$3,2)-'[1]Miter Profiles'!$AC$204-'[1]Outside Edges'!$B11)&gt;=5,'[1]Outside Edges'!$P11="Yes"),"Yes","No")</f>
        <v>No</v>
      </c>
      <c r="GV12" s="269" t="str">
        <f>IF(AND((RIGHT($GV$3,2)-'[1]Miter Profiles'!$AC$205-'[1]Outside Edges'!$B11)&gt;=5,'[1]Outside Edges'!$P11="Yes"),"Yes","No")</f>
        <v>Yes</v>
      </c>
      <c r="GW12" s="273" t="str">
        <f>IF(AND((RIGHT($GW$3,2)-'[1]Miter Profiles'!$AC$206-'[1]Outside Edges'!$B11)&gt;=5,'[1]Outside Edges'!$P11="Yes"),"Yes","No")</f>
        <v>Yes</v>
      </c>
      <c r="GX12" s="282" t="str">
        <f>IF(AND((RIGHT($GX$3,2)-'[1]Miter Profiles'!$AC$207-'[1]Outside Edges'!$B11)&gt;=5,'[1]Outside Edges'!$P11="Yes"),"Yes","No")</f>
        <v>No</v>
      </c>
      <c r="GY12" s="283" t="str">
        <f>IF(AND((RIGHT($GY$3,2)-'[1]Miter Profiles'!$AC$208-'[1]Outside Edges'!$B11)&gt;=5,'[1]Outside Edges'!$P11="Yes"),"Yes","No")</f>
        <v>Yes</v>
      </c>
      <c r="GZ12" s="284" t="str">
        <f>IF(AND((RIGHT($GZ$3,2)-'[1]Miter Profiles'!$AC$209-'[1]Outside Edges'!$B11)&gt;=5,'[1]Outside Edges'!$P11="Yes"),"Yes","No")</f>
        <v>Yes</v>
      </c>
      <c r="HA12" s="275" t="str">
        <f>IF(AND((RIGHT($HA$3,2)-'[1]Miter Profiles'!$AC$210-'[1]Outside Edges'!$B11)&gt;=5,'[1]Outside Edges'!$P11="Yes"),"Yes","No")</f>
        <v>No</v>
      </c>
      <c r="HB12" s="269" t="str">
        <f>IF(AND((RIGHT($HB$3,2)-'[1]Miter Profiles'!$AC$211-'[1]Outside Edges'!$B11)&gt;=5,'[1]Outside Edges'!$P11="Yes"),"Yes","No")</f>
        <v>Yes</v>
      </c>
      <c r="HC12" s="273" t="str">
        <f>IF(AND((RIGHT($HC$3,2)-'[1]Miter Profiles'!$AC$212-'[1]Outside Edges'!$B11)&gt;=5,'[1]Outside Edges'!$P11="Yes"),"Yes","No")</f>
        <v>Yes</v>
      </c>
      <c r="HD12" s="282" t="str">
        <f>IF(AND((RIGHT($HD$3,2)-'[1]Miter Profiles'!$AC$213-'[1]Outside Edges'!$B11)&gt;=5,'[1]Outside Edges'!$P11="Yes"),"Yes","No")</f>
        <v>No</v>
      </c>
      <c r="HE12" s="284" t="str">
        <f>IF(AND((RIGHT($HE$3,2)-'[1]Miter Profiles'!$AC$214-'[1]Outside Edges'!$B11)&gt;=5,'[1]Outside Edges'!$P11="Yes"),"Yes","No")</f>
        <v>No</v>
      </c>
      <c r="HF12" s="275" t="str">
        <f>IF(AND((RIGHT($HF$3,2)-'[1]Miter Profiles'!$AC$215-'[1]Outside Edges'!$B11)&gt;=5,'[1]Outside Edges'!$P11="Yes"),"Yes","No")</f>
        <v>Yes</v>
      </c>
      <c r="HG12" s="269" t="str">
        <f>IF(AND((RIGHT($HG$3,2)-'[1]Miter Profiles'!$AC$216-'[1]Outside Edges'!$B11)&gt;=5,'[1]Outside Edges'!$P11="Yes"),"Yes","No")</f>
        <v>Yes</v>
      </c>
      <c r="HH12" s="273" t="str">
        <f>IF(AND((RIGHT($HH$3,2)-'[1]Miter Profiles'!$AC$217-'[1]Outside Edges'!$B11)&gt;=5,'[1]Outside Edges'!$P11="Yes"),"Yes","No")</f>
        <v>Yes</v>
      </c>
      <c r="HI12" s="282" t="str">
        <f>IF(AND((RIGHT($HI$3,2)-'[1]Miter Profiles'!$AC$218-'[1]Outside Edges'!$B11)&gt;=5,'[1]Outside Edges'!$P11="Yes"),"Yes","No")</f>
        <v>Yes</v>
      </c>
      <c r="HJ12" s="283" t="str">
        <f>IF(AND((RIGHT($HJ$3,2)-'[1]Miter Profiles'!$AC$219-'[1]Outside Edges'!$B11)&gt;=5,'[1]Outside Edges'!$P11="Yes"),"Yes","No")</f>
        <v>Yes</v>
      </c>
      <c r="HK12" s="284" t="str">
        <f>IF(AND((RIGHT($HK$3,2)-'[1]Miter Profiles'!$AC$220-'[1]Outside Edges'!$B11)&gt;=5,'[1]Outside Edges'!$P11="Yes"),"Yes","No")</f>
        <v>Yes</v>
      </c>
      <c r="HL12" s="275" t="str">
        <f>IF(AND((RIGHT($HL$3,2)-'[1]Miter Profiles'!$AC$221-'[1]Outside Edges'!$B11)&gt;=5,'[1]Outside Edges'!$P11="Yes"),"Yes","No")</f>
        <v>No</v>
      </c>
      <c r="HM12" s="269" t="str">
        <f>IF(AND((RIGHT($HM$3,2)-'[1]Miter Profiles'!$AC$222-'[1]Outside Edges'!$B11)&gt;=5,'[1]Outside Edges'!$P11="Yes"),"Yes","No")</f>
        <v>Yes</v>
      </c>
      <c r="HN12" s="269" t="str">
        <f>IF(AND((RIGHT($HN$3,2)-'[1]Miter Profiles'!$AC$223-'[1]Outside Edges'!$B11)&gt;=5,'[1]Outside Edges'!$P11="Yes"),"Yes","No")</f>
        <v>Yes</v>
      </c>
      <c r="HO12" s="283" t="str">
        <f>IF(AND((RIGHT($HO$3,2)-'[1]Miter Profiles'!$AC$224-'[1]Outside Edges'!$B11)&gt;=5,'[1]Outside Edges'!$P11="Yes"),"Yes","No")</f>
        <v>No</v>
      </c>
      <c r="HP12" s="283" t="str">
        <f>IF(AND((RIGHT($HP$3,2)-'[1]Miter Profiles'!$AC$225-'[1]Outside Edges'!$B11)&gt;=5,'[1]Outside Edges'!$P11="Yes"),"Yes","No")</f>
        <v>Yes</v>
      </c>
      <c r="HQ12" s="283" t="str">
        <f>IF(AND((RIGHT($HQ$3,3)-'[1]Miter Profiles'!$AC$226-'[1]Outside Edges'!$B11)&gt;=5,'[1]Outside Edges'!$P11="Yes"),"Yes","No")</f>
        <v>No</v>
      </c>
      <c r="HR12" s="283" t="str">
        <f>IF(AND((RIGHT($HR$3,2)-'[1]Miter Profiles'!$AC$227-'[1]Outside Edges'!$B11)&gt;=5,'[1]Outside Edges'!$P11="Yes"),"Yes","No")</f>
        <v>No</v>
      </c>
      <c r="HS12" s="269" t="str">
        <f>IF(AND((RIGHT($HS$3,2)-'[1]Miter Profiles'!$AC$228-'[1]Outside Edges'!$B11)&gt;=5,'[1]Outside Edges'!$P11="Yes"),"Yes","No")</f>
        <v>Yes</v>
      </c>
      <c r="HT12" s="269" t="str">
        <f>IF(AND((RIGHT($HT$3,2)-'[1]Miter Profiles'!$AC$229-'[1]Outside Edges'!$B11)&gt;=5,'[1]Outside Edges'!$P11="Yes"),"Yes","No")</f>
        <v>Yes</v>
      </c>
      <c r="HU12" s="269" t="str">
        <f>IF(AND((RIGHT($HU$3,2)-'[1]Miter Profiles'!$AC$230-'[1]Outside Edges'!$B11)&gt;=5,'[1]Outside Edges'!$P11="Yes"),"Yes","No")</f>
        <v>Yes</v>
      </c>
      <c r="HV12" s="283" t="str">
        <f>IF(AND((RIGHT($HV$3,2)-'[1]Miter Profiles'!$AC$231-'[1]Outside Edges'!$B11)&gt;=5,'[1]Outside Edges'!$P11="Yes"),"Yes","No")</f>
        <v>No</v>
      </c>
      <c r="HW12" s="283" t="str">
        <f>IF(AND((RIGHT($HW$3,2)-'[1]Miter Profiles'!$AC$232-'[1]Outside Edges'!$B11)&gt;=5,'[1]Outside Edges'!$P11="Yes"),"Yes","No")</f>
        <v>Yes</v>
      </c>
      <c r="HX12" s="283" t="str">
        <f>IF(AND((RIGHT($HX$3,2)-'[1]Miter Profiles'!$AC$233-'[1]Outside Edges'!$B11)&gt;=5,'[1]Outside Edges'!$P11="Yes"),"Yes","No")</f>
        <v>Yes</v>
      </c>
      <c r="HY12" s="269" t="str">
        <f>IF(AND((RIGHT($HY$3,2)-'[1]Miter Profiles'!$AC$234-'[1]Outside Edges'!$B11)&gt;=5,'[1]Outside Edges'!$P11="Yes"),"Yes","No")</f>
        <v>No</v>
      </c>
      <c r="HZ12" s="269" t="str">
        <f>IF(AND((RIGHT($HZ$3,2)-'[1]Miter Profiles'!$AC$235-'[1]Outside Edges'!$B11)&gt;=5,'[1]Outside Edges'!$P11="Yes"),"Yes","No")</f>
        <v>Yes</v>
      </c>
      <c r="IA12" s="269" t="str">
        <f>IF(AND((RIGHT($IA$3,2)-'[1]Miter Profiles'!$AC$236-'[1]Outside Edges'!$B11)&gt;=5,'[1]Outside Edges'!$P11="Yes"),"Yes","No")</f>
        <v>Yes</v>
      </c>
      <c r="IB12" s="283" t="str">
        <f>IF(AND((RIGHT($IB$3,2)-'[1]Miter Profiles'!$AC$237-'[1]Outside Edges'!$B11)&gt;=5,'[1]Outside Edges'!$P11="Yes"),"Yes","No")</f>
        <v>Yes</v>
      </c>
      <c r="IC12" s="283" t="str">
        <f>IF(AND((RIGHT($IC$3,2)-'[1]Miter Profiles'!$AC$238-'[1]Outside Edges'!$B11)&gt;=5,'[1]Outside Edges'!$P11="Yes"),"Yes","No")</f>
        <v>Yes</v>
      </c>
      <c r="ID12" s="283" t="str">
        <f>IF(AND((RIGHT($ID$3,2)-'[1]Miter Profiles'!$AC$239-'[1]Outside Edges'!$B11)&gt;=5,'[1]Outside Edges'!$P11="Yes"),"Yes","No")</f>
        <v>Yes</v>
      </c>
      <c r="IE12" s="269" t="str">
        <f>IF(AND((RIGHT($IE$3,2)-'[1]Miter Profiles'!$AC$240-'[1]Outside Edges'!$B11)&gt;=5,'[1]Outside Edges'!$P11="Yes"),"Yes","No")</f>
        <v>Yes</v>
      </c>
      <c r="IF12" s="269" t="str">
        <f>IF(AND((RIGHT($IF$3,2)-'[1]Miter Profiles'!$AC$241-'[1]Outside Edges'!$B11)&gt;=5,'[1]Outside Edges'!$P11="Yes"),"Yes","No")</f>
        <v>Yes</v>
      </c>
      <c r="IG12" s="269" t="str">
        <f>IF(AND((RIGHT($IG$3,2)-'[1]Miter Profiles'!$AC$242-'[1]Outside Edges'!$B11)&gt;=5,'[1]Outside Edges'!$P11="Yes"),"Yes","No")</f>
        <v>Yes</v>
      </c>
      <c r="IH12" s="283" t="str">
        <f>IF(AND((RIGHT($IH$3,2)-'[1]Miter Profiles'!$AC$243-'[1]Outside Edges'!$B11)&gt;=5,'[1]Outside Edges'!$P11="Yes"),"Yes","No")</f>
        <v>Yes</v>
      </c>
      <c r="II12" s="283" t="str">
        <f>IF(AND((RIGHT($II$3,2)-'[1]Miter Profiles'!$AC$244-'[1]Outside Edges'!$B11)&gt;=5,'[1]Outside Edges'!$P11="Yes"),"Yes","No")</f>
        <v>Yes</v>
      </c>
      <c r="IJ12" s="283" t="str">
        <f>IF(AND((RIGHT($IJ$3,2)-'[1]Miter Profiles'!$AC$245-'[1]Outside Edges'!$B11)&gt;=5,'[1]Outside Edges'!$P11="Yes"),"Yes","No")</f>
        <v>Yes</v>
      </c>
      <c r="IK12" s="269" t="str">
        <f>IF(AND((RIGHT($IK$3,2)-'[1]Miter Profiles'!$AC$246-'[1]Outside Edges'!$B11)&gt;=5,'[1]Outside Edges'!$P11="Yes"),"Yes","No")</f>
        <v>Yes</v>
      </c>
      <c r="IL12" s="269" t="str">
        <f>IF(AND((RIGHT($IL$3,2)-'[1]Miter Profiles'!$AC$247-'[1]Outside Edges'!$B11)&gt;=5,'[1]Outside Edges'!$P11="Yes"),"Yes","No")</f>
        <v>Yes</v>
      </c>
      <c r="IM12" s="269" t="str">
        <f>IF(AND((RIGHT($IM$3,2)-'[1]Miter Profiles'!$AC$248-'[1]Outside Edges'!$B11)&gt;=5,'[1]Outside Edges'!$P11="Yes"),"Yes","No")</f>
        <v>Yes</v>
      </c>
      <c r="IN12" s="283" t="str">
        <f>IF(AND((RIGHT($IN$3,2)-'[1]Miter Profiles'!$AC$249-'[1]Outside Edges'!$B11)&gt;=5,'[1]Outside Edges'!$P11="Yes"),"Yes","No")</f>
        <v>No</v>
      </c>
      <c r="IO12" s="283" t="str">
        <f>IF(AND((RIGHT($IO$3,2)-'[1]Miter Profiles'!$AC$250-'[1]Outside Edges'!$B11)&gt;=5,'[1]Outside Edges'!$P11="Yes"),"Yes","No")</f>
        <v>Yes</v>
      </c>
      <c r="IP12" s="283" t="str">
        <f>IF(AND((RIGHT($IP$3,2)-'[1]Miter Profiles'!$AC$251-'[1]Outside Edges'!$B11)&gt;=5,'[1]Outside Edges'!$P11="Yes"),"Yes","No")</f>
        <v>Yes</v>
      </c>
      <c r="IQ12" s="269" t="str">
        <f>IF(AND((RIGHT($IQ$3,2)-'[1]Miter Profiles'!$AC$252-'[1]Outside Edges'!$B11)&gt;=5,'[1]Outside Edges'!$P11="Yes"),"Yes","No")</f>
        <v>No</v>
      </c>
      <c r="IR12" s="269" t="str">
        <f>IF(AND((RIGHT($IR$3,2)-'[1]Miter Profiles'!$AC$253-'[1]Outside Edges'!$B11)&gt;=5,'[1]Outside Edges'!$P11="Yes"),"Yes","No")</f>
        <v>Yes</v>
      </c>
      <c r="IS12" s="269" t="str">
        <f>IF(AND((RIGHT($IS$3,2)-'[1]Miter Profiles'!$AC$254-'[1]Outside Edges'!$B11)&gt;=5,'[1]Outside Edges'!$P11="Yes"),"Yes","No")</f>
        <v>Yes</v>
      </c>
      <c r="IT12" s="283" t="str">
        <f>IF(AND((RIGHT($IT$3,2)-'[1]Miter Profiles'!$AC$255-'[1]Outside Edges'!$B11)&gt;=5,'[1]Outside Edges'!$P11="Yes"),"Yes","No")</f>
        <v>No</v>
      </c>
      <c r="IU12" s="283" t="str">
        <f>IF(AND((RIGHT($IU$3,2)-'[1]Miter Profiles'!$AC$256-'[1]Outside Edges'!$B11)&gt;=5,'[1]Outside Edges'!$P11="Yes"),"Yes","No")</f>
        <v>Yes</v>
      </c>
      <c r="IV12" s="283" t="str">
        <f>IF(AND((RIGHT($IV$3,2)-'[1]Miter Profiles'!$AC$257-'[1]Outside Edges'!$B11)&gt;=5,'[1]Outside Edges'!$P11="Yes"),"Yes","No")</f>
        <v>Yes</v>
      </c>
      <c r="IW12" s="269" t="str">
        <f>IF(AND((RIGHT($IW$3,2)-'[1]Miter Profiles'!$AC$258-'[1]Outside Edges'!$B11)&gt;=5,'[1]Outside Edges'!$P11="Yes"),"Yes","No")</f>
        <v>Yes</v>
      </c>
      <c r="IX12" s="269" t="str">
        <f>IF(AND((RIGHT($IX$3,2)-'[1]Miter Profiles'!$AC$259-'[1]Outside Edges'!$B11)&gt;=5,'[1]Outside Edges'!$P11="Yes"),"Yes","No")</f>
        <v>Yes</v>
      </c>
      <c r="IY12" s="269" t="str">
        <f>IF(AND((RIGHT($IY$3,2)-'[1]Miter Profiles'!$AC$260-'[1]Outside Edges'!$B11)&gt;=5,'[1]Outside Edges'!$P11="Yes"),"Yes","No")</f>
        <v>Yes</v>
      </c>
      <c r="IZ12" s="283" t="str">
        <f>IF(AND((RIGHT($IZ$3,2)-'[1]Miter Profiles'!$AC$261-'[1]Outside Edges'!$B11)&gt;=5,'[1]Outside Edges'!$P11="Yes"),"Yes","No")</f>
        <v>Yes</v>
      </c>
      <c r="JA12" s="283" t="str">
        <f>IF(AND((RIGHT($JA$3,2)-'[1]Miter Profiles'!$AC$262-'[1]Outside Edges'!$B11)&gt;=5,'[1]Outside Edges'!$P11="Yes"),"Yes","No")</f>
        <v>Yes</v>
      </c>
      <c r="JB12" s="283" t="str">
        <f>IF(AND((RIGHT($JB$3,2)-'[1]Miter Profiles'!$AC$263-'[1]Outside Edges'!$B11)&gt;=5,'[1]Outside Edges'!$P11="Yes"),"Yes","No")</f>
        <v>Yes</v>
      </c>
      <c r="JC12" s="269" t="str">
        <f>IF(AND((RIGHT($JC$3,2)-'[1]Miter Profiles'!$AC$264-'[1]Outside Edges'!$B11)&gt;=5,'[1]Outside Edges'!$P11="Yes"),"Yes","No")</f>
        <v>Yes</v>
      </c>
      <c r="JD12" s="269" t="str">
        <f>IF(AND((RIGHT($JD$3,2)-'[1]Miter Profiles'!$AC$265-'[1]Outside Edges'!$B11)&gt;=5,'[1]Outside Edges'!$P11="Yes"),"Yes","No")</f>
        <v>Yes</v>
      </c>
      <c r="JE12" s="269" t="str">
        <f>IF(AND((RIGHT($JE$3,2)-'[1]Miter Profiles'!$AC$266-'[1]Outside Edges'!$B11)&gt;=5,'[1]Outside Edges'!$P11="Yes"),"Yes","No")</f>
        <v>Yes</v>
      </c>
      <c r="JF12" s="283" t="str">
        <f>IF(AND((RIGHT($JF$3,2)-'[1]Miter Profiles'!$AC$267-'[1]Outside Edges'!$B11)&gt;=5,'[1]Outside Edges'!$P11="Yes"),"Yes","No")</f>
        <v>No</v>
      </c>
      <c r="JG12" s="283" t="str">
        <f>IF(AND((RIGHT($JG$3,2)-'[1]Miter Profiles'!$AC$268-'[1]Outside Edges'!$B11)&gt;=5,'[1]Outside Edges'!$P11="Yes"),"Yes","No")</f>
        <v>Yes</v>
      </c>
      <c r="JH12" s="283" t="str">
        <f>IF(AND((RIGHT($JH$3,2)-'[1]Miter Profiles'!$AC$269-'[1]Outside Edges'!$B11)&gt;=5,'[1]Outside Edges'!$P11="Yes"),"Yes","No")</f>
        <v>Yes</v>
      </c>
      <c r="JI12" s="269" t="str">
        <f>IF(AND((RIGHT($JI$3,2)-'[1]Miter Profiles'!$AC$270-'[1]Outside Edges'!$B11)&gt;=5,'[1]Outside Edges'!$P11="Yes"),"Yes","No")</f>
        <v>Yes</v>
      </c>
      <c r="JJ12" s="269" t="str">
        <f>IF(AND((RIGHT($JJ$3,2)-'[1]Miter Profiles'!$AC$271-'[1]Outside Edges'!$B11)&gt;=5,'[1]Outside Edges'!$P11="Yes"),"Yes","No")</f>
        <v>Yes</v>
      </c>
      <c r="JK12" s="269" t="str">
        <f>IF(AND((RIGHT($JK$3,2)-'[1]Miter Profiles'!$AC$272-'[1]Outside Edges'!$B11)&gt;=5,'[1]Outside Edges'!$P11="Yes"),"Yes","No")</f>
        <v>Yes</v>
      </c>
      <c r="JL12" s="283" t="str">
        <f>IF(AND((RIGHT($JL$3,2)-'[1]Miter Profiles'!$AC$273-'[1]Outside Edges'!$B11)&gt;=5,'[1]Outside Edges'!$P11="Yes"),"Yes","No")</f>
        <v>Yes</v>
      </c>
      <c r="JM12" s="283" t="str">
        <f>IF(AND((RIGHT($JM$3,2)-'[1]Miter Profiles'!$AC$274-'[1]Outside Edges'!$B11)&gt;=5,'[1]Outside Edges'!$P11="Yes"),"Yes","No")</f>
        <v>Yes</v>
      </c>
      <c r="JN12" s="283" t="str">
        <f>IF(AND((RIGHT($JN$3,2)-'[1]Miter Profiles'!$AC$275-'[1]Outside Edges'!$B11)&gt;=5,'[1]Outside Edges'!$P11="Yes"),"Yes","No")</f>
        <v>Yes</v>
      </c>
      <c r="JO12" s="269" t="str">
        <f>IF(AND((RIGHT($JO$3,2)-'[1]Miter Profiles'!$AC$276-'[1]Outside Edges'!$B11)&gt;=5,'[1]Outside Edges'!$P11="Yes"),"Yes","No")</f>
        <v>Yes</v>
      </c>
      <c r="JP12" s="269" t="str">
        <f>IF(AND((RIGHT($JP$3,2)-'[1]Miter Profiles'!$AC$277-'[1]Outside Edges'!$B11)&gt;=5,'[1]Outside Edges'!$P11="Yes"),"Yes","No")</f>
        <v>Yes</v>
      </c>
      <c r="JQ12" s="269" t="str">
        <f>IF(AND((RIGHT($JQ$3,2)-'[1]Miter Profiles'!$AC$278-'[1]Outside Edges'!$B11)&gt;=5,'[1]Outside Edges'!$P11="Yes"),"Yes","No")</f>
        <v>Yes</v>
      </c>
      <c r="JR12" s="283" t="str">
        <f>IF(AND((RIGHT($JR$3,2)-'[1]Miter Profiles'!$AC$279-'[1]Outside Edges'!$B11)&gt;=5,'[1]Outside Edges'!$P11="Yes"),"Yes","No")</f>
        <v>No</v>
      </c>
      <c r="JS12" s="283" t="str">
        <f>IF(AND((RIGHT($JS$3,2)-'[1]Miter Profiles'!$AC$280-'[1]Outside Edges'!$B11)&gt;=5,'[1]Outside Edges'!$P11="Yes"),"Yes","No")</f>
        <v>No</v>
      </c>
      <c r="JT12" s="283" t="str">
        <f>IF(AND((RIGHT($JT$3,2)-'[1]Miter Profiles'!$AC$281-'[1]Outside Edges'!$B11)&gt;=5,'[1]Outside Edges'!$P11="Yes"),"Yes","No")</f>
        <v>Yes</v>
      </c>
      <c r="JU12" s="269" t="str">
        <f>IF(AND((RIGHT($JU$3,2)-'[1]Miter Profiles'!$AC$282-'[1]Outside Edges'!$B11)&gt;=5,'[1]Outside Edges'!$P11="Yes"),"Yes","No")</f>
        <v>No</v>
      </c>
      <c r="JV12" s="269" t="str">
        <f>IF(AND((RIGHT($JV$3,2)-'[1]Miter Profiles'!$AC$283-'[1]Outside Edges'!$B11)&gt;=5,'[1]Outside Edges'!$P11="Yes"),"Yes","No")</f>
        <v>No</v>
      </c>
      <c r="JW12" s="269" t="str">
        <f>IF(AND((RIGHT($JW$3,2)-'[1]Miter Profiles'!$AC$284-'[1]Outside Edges'!$B11)&gt;=5,'[1]Outside Edges'!$P11="Yes"),"Yes","No")</f>
        <v>Yes</v>
      </c>
      <c r="JX12" s="283" t="str">
        <f>IF(AND((RIGHT($JX$3,2)-'[1]Miter Profiles'!$AC$285-'[1]Outside Edges'!$B11)&gt;=5,'[1]Outside Edges'!$P11="Yes"),"Yes","No")</f>
        <v>Yes</v>
      </c>
      <c r="JY12" s="283" t="str">
        <f>IF(AND((RIGHT($JY$3,2)-'[1]Miter Profiles'!$AC$286-'[1]Outside Edges'!$B11)&gt;=5,'[1]Outside Edges'!$P11="Yes"),"Yes","No")</f>
        <v>Yes</v>
      </c>
      <c r="JZ12" s="283" t="str">
        <f>IF(AND((RIGHT($JZ$3,2)-'[1]Miter Profiles'!$AC$287-'[1]Outside Edges'!$B11)&gt;=5,'[1]Outside Edges'!$P11="Yes"),"Yes","No")</f>
        <v>Yes</v>
      </c>
      <c r="KA12" s="269" t="str">
        <f>IF(AND((RIGHT($KA$3,2)-'[1]Miter Profiles'!$AC$288-'[1]Outside Edges'!$B11)&gt;=5,'[1]Outside Edges'!$P11="Yes"),"Yes","No")</f>
        <v>Yes</v>
      </c>
      <c r="KB12" s="269" t="str">
        <f>IF(AND((RIGHT($KB$3,2)-'[1]Miter Profiles'!$AC$289-'[1]Outside Edges'!$B11)&gt;=5,'[1]Outside Edges'!$P11="Yes"),"Yes","No")</f>
        <v>Yes</v>
      </c>
      <c r="KC12" s="269" t="str">
        <f>IF(AND((RIGHT($KC$3,2)-'[1]Miter Profiles'!$AC$290-'[1]Outside Edges'!$B11)&gt;=5,'[1]Outside Edges'!$P11="Yes"),"Yes","No")</f>
        <v>Yes</v>
      </c>
      <c r="KD12" s="283" t="str">
        <f>IF(AND((RIGHT($KD$3,2)-'[1]Miter Profiles'!$AC$291-'[1]Outside Edges'!$B11)&gt;=5,'[1]Outside Edges'!$P11="Yes"),"Yes","No")</f>
        <v>No</v>
      </c>
      <c r="KE12" s="283" t="str">
        <f>IF(AND((RIGHT($KE$3,2)-'[1]Miter Profiles'!$AC$292-'[1]Outside Edges'!$B11)&gt;=5,'[1]Outside Edges'!$P11="Yes"),"Yes","No")</f>
        <v>Yes</v>
      </c>
      <c r="KF12" s="283" t="str">
        <f>IF(AND((RIGHT($KF$3,2)-'[1]Miter Profiles'!$AC$293-'[1]Outside Edges'!$B11)&gt;=5,'[1]Outside Edges'!$P11="Yes"),"Yes","No")</f>
        <v>Yes</v>
      </c>
      <c r="KG12" s="269" t="str">
        <f>IF(AND((RIGHT($KG$3,2)-'[1]Miter Profiles'!$AC$294-'[1]Outside Edges'!$B11)&gt;=5,'[1]Outside Edges'!$P11="Yes"),"Yes","No")</f>
        <v>Yes</v>
      </c>
      <c r="KH12" s="269" t="str">
        <f>IF(AND((RIGHT($KH$3,2)-'[1]Miter Profiles'!$AC$295-'[1]Outside Edges'!$B11)&gt;=5,'[1]Outside Edges'!$P11="Yes"),"Yes","No")</f>
        <v>Yes</v>
      </c>
      <c r="KI12" s="269" t="str">
        <f>IF(AND((RIGHT($KI$3,2)-'[1]Miter Profiles'!$AC$296-'[1]Outside Edges'!$B11)&gt;=5,'[1]Outside Edges'!$P11="Yes"),"Yes","No")</f>
        <v>Yes</v>
      </c>
      <c r="KJ12" s="283" t="str">
        <f>IF(AND((RIGHT($KJ$3,2)-'[1]Miter Profiles'!$AC$297-'[1]Outside Edges'!$B11)&gt;=5,'[1]Outside Edges'!$P11="Yes"),"Yes","No")</f>
        <v>Yes</v>
      </c>
      <c r="KK12" s="283" t="str">
        <f>IF(AND((RIGHT($KK$3,2)-'[1]Miter Profiles'!$AC$298-'[1]Outside Edges'!$B11)&gt;=5,'[1]Outside Edges'!$P11="Yes"),"Yes","No")</f>
        <v>Yes</v>
      </c>
      <c r="KL12" s="283" t="str">
        <f>IF(AND((RIGHT($KL$3,2)-'[1]Miter Profiles'!$AC$299-'[1]Outside Edges'!$B11)&gt;=5,'[1]Outside Edges'!$P11="Yes"),"Yes","No")</f>
        <v>Yes</v>
      </c>
      <c r="KM12" s="269" t="str">
        <f>IF(AND((RIGHT($KM$3,2)-'[1]Miter Profiles'!$AC$300-'[1]Outside Edges'!$B11)&gt;=5,'[1]Outside Edges'!$P11="Yes"),"Yes","No")</f>
        <v>Yes</v>
      </c>
      <c r="KN12" s="269" t="str">
        <f>IF(AND((RIGHT($KN$3,2)-'[1]Miter Profiles'!$AC$301-'[1]Outside Edges'!$B11)&gt;=5,'[1]Outside Edges'!$P11="Yes"),"Yes","No")</f>
        <v>Yes</v>
      </c>
      <c r="KO12" s="269" t="str">
        <f>IF(AND((RIGHT($KO$3,2)-'[1]Miter Profiles'!$AC$302-'[1]Outside Edges'!$B11)&gt;=5,'[1]Outside Edges'!$P11="Yes"),"Yes","No")</f>
        <v>Yes</v>
      </c>
      <c r="KP12" s="283" t="str">
        <f>IF(AND((RIGHT($KP$3,2)-'[1]Miter Profiles'!$AC$303-'[1]Outside Edges'!$B11)&gt;=5,'[1]Outside Edges'!$P11="Yes"),"Yes","No")</f>
        <v>Yes</v>
      </c>
      <c r="KQ12" s="283" t="str">
        <f>IF(AND((RIGHT($KQ$3,2)-'[1]Miter Profiles'!$AC$304-'[1]Outside Edges'!$B11)&gt;=5,'[1]Outside Edges'!$P11="Yes"),"Yes","No")</f>
        <v>Yes</v>
      </c>
      <c r="KR12" s="283" t="str">
        <f>IF(AND((RIGHT($KR$3,2)-'[1]Miter Profiles'!$AC$305-'[1]Outside Edges'!$B11)&gt;=5,'[1]Outside Edges'!$P11="Yes"),"Yes","No")</f>
        <v>Yes</v>
      </c>
      <c r="KS12" s="269" t="str">
        <f>IF(AND((RIGHT($KS$3,2)-'[1]Miter Profiles'!$AC$306-'[1]Outside Edges'!$B11)&gt;=5,'[1]Outside Edges'!$P11="Yes"),"Yes","No")</f>
        <v>Yes</v>
      </c>
      <c r="KT12" s="269" t="str">
        <f>IF(AND((RIGHT($KT$3,2)-'[1]Miter Profiles'!$AC$307-'[1]Outside Edges'!$B11)&gt;=5,'[1]Outside Edges'!$P11="Yes"),"Yes","No")</f>
        <v>Yes</v>
      </c>
      <c r="KU12" s="269" t="str">
        <f>IF(AND((RIGHT($KU$3,2)-'[1]Miter Profiles'!$AC$308-'[1]Outside Edges'!$B11)&gt;=5,'[1]Outside Edges'!$P11="Yes"),"Yes","No")</f>
        <v>Yes</v>
      </c>
      <c r="KV12" s="283" t="str">
        <f>IF(AND((RIGHT($KV$3,2)-'[1]Miter Profiles'!$AC$309-'[1]Outside Edges'!$B11)&gt;=5,'[1]Outside Edges'!$P11="Yes"),"Yes","No")</f>
        <v>No</v>
      </c>
      <c r="KW12" s="283" t="str">
        <f>IF(AND((RIGHT($KW$3,2)-'[1]Miter Profiles'!$AC$310-'[1]Outside Edges'!$B11)&gt;=5,'[1]Outside Edges'!$P11="Yes"),"Yes","No")</f>
        <v>Yes</v>
      </c>
      <c r="KX12" s="283" t="str">
        <f>IF(AND((RIGHT($KX$3,2)-'[1]Miter Profiles'!$AC$311-'[1]Outside Edges'!$B11)&gt;=5,'[1]Outside Edges'!$P11="Yes"),"Yes","No")</f>
        <v>Yes</v>
      </c>
      <c r="KY12" s="269" t="str">
        <f>IF(AND((RIGHT($KY$3,2)-'[1]Miter Profiles'!$AC$312-'[1]Outside Edges'!$B11)&gt;=5,'[1]Outside Edges'!$P11="Yes"),"Yes","No")</f>
        <v>No</v>
      </c>
      <c r="KZ12" s="269" t="str">
        <f>IF(AND((RIGHT($KZ$3,2)-'[1]Miter Profiles'!$AC$313-'[1]Outside Edges'!$B11)&gt;=5,'[1]Outside Edges'!$P11="Yes"),"Yes","No")</f>
        <v>Yes</v>
      </c>
      <c r="LA12" s="269" t="str">
        <f>IF(AND((RIGHT($LA$3,2)-'[1]Miter Profiles'!$AC$314-'[1]Outside Edges'!$B11)&gt;=5,'[1]Outside Edges'!$P11="Yes"),"Yes","No")</f>
        <v>Yes</v>
      </c>
      <c r="LB12" s="283" t="str">
        <f>IF(AND((RIGHT($LB$3,2)-'[1]Miter Profiles'!$AC$315-'[1]Outside Edges'!$B11)&gt;=5,'[1]Outside Edges'!$P11="Yes"),"Yes","No")</f>
        <v>No</v>
      </c>
      <c r="LC12" s="283" t="str">
        <f>IF(AND((RIGHT($LC$3,2)-'[1]Miter Profiles'!$AC$316-'[1]Outside Edges'!$B11)&gt;=5,'[1]Outside Edges'!$P11="Yes"),"Yes","No")</f>
        <v>No</v>
      </c>
      <c r="LD12" s="283" t="str">
        <f>IF(AND((RIGHT($LD$3,2)-'[1]Miter Profiles'!$AC$317-'[1]Outside Edges'!$B11)&gt;=5,'[1]Outside Edges'!$P11="Yes"),"Yes","No")</f>
        <v>No</v>
      </c>
      <c r="LE12" s="283" t="str">
        <f>IF(AND((RIGHT($LE$3,2)-'[1]Miter Profiles'!$AC$318-'[1]Outside Edges'!$B11)&gt;=5,'[1]Outside Edges'!$P11="Yes"),"Yes","No")</f>
        <v>No</v>
      </c>
      <c r="LF12" s="269" t="str">
        <f>IF(AND((RIGHT($LF$3,2)-'[1]Miter Profiles'!$AC$319-'[1]Outside Edges'!$B11)&gt;=5,'[1]Outside Edges'!$P11="Yes"),"Yes","No")</f>
        <v>No</v>
      </c>
      <c r="LG12" s="269" t="str">
        <f>IF(AND((RIGHT($LG$3,2)-'[1]Miter Profiles'!$AC$320-'[1]Outside Edges'!$B11)&gt;=5,'[1]Outside Edges'!$P11="Yes"),"Yes","No")</f>
        <v>No</v>
      </c>
      <c r="LH12" s="269" t="str">
        <f>IF(AND((RIGHT($LH$3,2)-'[1]Miter Profiles'!$AC$321-'[1]Outside Edges'!$B11)&gt;=5,'[1]Outside Edges'!$P11="Yes"),"Yes","No")</f>
        <v>No</v>
      </c>
      <c r="LI12" s="269" t="str">
        <f>IF(AND((RIGHT($LI$3,2)-'[1]Miter Profiles'!$AC$322-'[1]Outside Edges'!$B11)&gt;=5,'[1]Outside Edges'!$P11="Yes"),"Yes","No")</f>
        <v>No</v>
      </c>
      <c r="LJ12" s="283" t="str">
        <f>IF(AND((RIGHT($LJ$3,2)-'[1]Miter Profiles'!$AC$323-'[1]Outside Edges'!$B11)&gt;=5,'[1]Outside Edges'!$P11="Yes"),"Yes","No")</f>
        <v>No</v>
      </c>
      <c r="LK12" s="283" t="str">
        <f>IF(AND((RIGHT($LK$3,2)-'[1]Miter Profiles'!$AC$324-'[1]Outside Edges'!$B11)&gt;=5,'[1]Outside Edges'!$P11="Yes"),"Yes","No")</f>
        <v>Yes</v>
      </c>
      <c r="LL12" s="283" t="str">
        <f>IF(AND((RIGHT($LL$3,2)-'[1]Miter Profiles'!$AC$325-'[1]Outside Edges'!$B11)&gt;=5,'[1]Outside Edges'!$P11="Yes"),"Yes","No")</f>
        <v>Yes</v>
      </c>
      <c r="LM12" s="269" t="str">
        <f>IF(AND((RIGHT($LM$3,2)-'[1]Miter Profiles'!$AC$326-'[1]Outside Edges'!$B11)&gt;=5,'[1]Outside Edges'!$P11="Yes"),"Yes","No")</f>
        <v>Yes</v>
      </c>
      <c r="LN12" s="269" t="str">
        <f>IF(AND((RIGHT($LN$3,2)-'[1]Miter Profiles'!$AC$327-'[1]Outside Edges'!$B11)&gt;=5,'[1]Outside Edges'!$P11="Yes"),"Yes","No")</f>
        <v>Yes</v>
      </c>
      <c r="LO12" s="269" t="str">
        <f>IF(AND((RIGHT($LO$3,2)-'[1]Miter Profiles'!$AC$328-'[1]Outside Edges'!$B11)&gt;=5,'[1]Outside Edges'!$P11="Yes"),"Yes","No")</f>
        <v>Yes</v>
      </c>
      <c r="LP12" s="283" t="str">
        <f>IF(AND((RIGHT($LP$3,2)-'[1]Miter Profiles'!$AC$329-'[1]Outside Edges'!$B11)&gt;=5,'[1]Outside Edges'!$P11="Yes"),"Yes","No")</f>
        <v>No</v>
      </c>
      <c r="LQ12" s="283" t="str">
        <f>IF(AND((RIGHT($LQ$3,2)-'[1]Miter Profiles'!$AC$330-'[1]Outside Edges'!$B11)&gt;=5,'[1]Outside Edges'!$P11="Yes"),"Yes","No")</f>
        <v>Yes</v>
      </c>
      <c r="LR12" s="283" t="str">
        <f>IF(AND((RIGHT($LR$3,2)-'[1]Miter Profiles'!$AC$331-'[1]Outside Edges'!$B11)&gt;=5,'[1]Outside Edges'!$P11="Yes"),"Yes","No")</f>
        <v>Yes</v>
      </c>
      <c r="LS12" s="269" t="str">
        <f>IF(AND((RIGHT($LS$3,2)-'[1]Miter Profiles'!$AC$332-'[1]Outside Edges'!$B11)&gt;=5,'[1]Outside Edges'!$P11="Yes"),"Yes","No")</f>
        <v>No</v>
      </c>
      <c r="LT12" s="269" t="str">
        <f>IF(AND((RIGHT($LT$3,2)-'[1]Miter Profiles'!$AC$333-'[1]Outside Edges'!$B11)&gt;=5,'[1]Outside Edges'!$P11="Yes"),"Yes","No")</f>
        <v>Yes</v>
      </c>
      <c r="LU12" s="269" t="str">
        <f>IF(AND((RIGHT($LU$3,2)-'[1]Miter Profiles'!$AC$334-'[1]Outside Edges'!$B11)&gt;=5,'[1]Outside Edges'!$P11="Yes"),"Yes","No")</f>
        <v>Yes</v>
      </c>
      <c r="LV12" s="283" t="str">
        <f>IF(AND((RIGHT($LV$3,2)-'[1]Miter Profiles'!$AC$335-'[1]Outside Edges'!$B11)&gt;=5,'[1]Outside Edges'!$P11="Yes"),"Yes","No")</f>
        <v>No</v>
      </c>
      <c r="LW12" s="283" t="str">
        <f>IF(AND((RIGHT($LW$3,2)-'[1]Miter Profiles'!$AC$336-'[1]Outside Edges'!$B11)&gt;=5,'[1]Outside Edges'!$P11="Yes"),"Yes","No")</f>
        <v>Yes</v>
      </c>
      <c r="LX12" s="283" t="str">
        <f>IF(AND((RIGHT($LX$3,2)-'[1]Miter Profiles'!$AC$337-'[1]Outside Edges'!$B11)&gt;=5,'[1]Outside Edges'!$P11="Yes"),"Yes","No")</f>
        <v>Yes</v>
      </c>
      <c r="LY12" s="269" t="str">
        <f>IF(AND((RIGHT($LY$3,2)-'[1]Miter Profiles'!$AC$338-'[1]Outside Edges'!$B11)&gt;=5,'[1]Outside Edges'!$P11="Yes"),"Yes","No")</f>
        <v>Yes</v>
      </c>
      <c r="LZ12" s="269" t="str">
        <f>IF(AND((RIGHT($LZ$3,2)-'[1]Miter Profiles'!$AC$339-'[1]Outside Edges'!$B11)&gt;=5,'[1]Outside Edges'!$P11="Yes"),"Yes","No")</f>
        <v>Yes</v>
      </c>
      <c r="MA12" s="269" t="str">
        <f>IF(AND((RIGHT($MA$3,2)-'[1]Miter Profiles'!$AC$340-'[1]Outside Edges'!$B11)&gt;=5,'[1]Outside Edges'!$P11="Yes"),"Yes","No")</f>
        <v>Yes</v>
      </c>
      <c r="MB12" s="283" t="str">
        <f>IF(AND((RIGHT($MB$3,2)-'[1]Miter Profiles'!$AC$341-'[1]Outside Edges'!$B11)&gt;=5,'[1]Outside Edges'!$P11="Yes"),"Yes","No")</f>
        <v>No</v>
      </c>
      <c r="MC12" s="283" t="str">
        <f>IF(AND((RIGHT($MC$3,2)-'[1]Miter Profiles'!$AC$342-'[1]Outside Edges'!$B11)&gt;=5,'[1]Outside Edges'!$P11="Yes"),"Yes","No")</f>
        <v>Yes</v>
      </c>
      <c r="MD12" s="283" t="str">
        <f>IF(AND((RIGHT($MD$3,2)-'[1]Miter Profiles'!$AC$343-'[1]Outside Edges'!$B11)&gt;=5,'[1]Outside Edges'!$P11="Yes"),"Yes","No")</f>
        <v>Yes</v>
      </c>
      <c r="ME12" s="269" t="str">
        <f>IF(AND((RIGHT($ME$3,2)-'[1]Miter Profiles'!$AC$344-'[1]Outside Edges'!$B11)&gt;=5,'[1]Outside Edges'!$P11="Yes"),"Yes","No")</f>
        <v>Yes</v>
      </c>
      <c r="MF12" s="269" t="str">
        <f>IF(AND((RIGHT($MF$3,2)-'[1]Miter Profiles'!$AC$345-'[1]Outside Edges'!$B11)&gt;=5,'[1]Outside Edges'!$P11="Yes"),"Yes","No")</f>
        <v>Yes</v>
      </c>
      <c r="MG12" s="269" t="str">
        <f>IF(AND((RIGHT($MG$3,2)-'[1]Miter Profiles'!$AC$346-'[1]Outside Edges'!$B11)&gt;=5,'[1]Outside Edges'!$P11="Yes"),"Yes","No")</f>
        <v>Yes</v>
      </c>
      <c r="MH12" s="283" t="str">
        <f>IF(AND((RIGHT($MH$3,2)-'[1]Miter Profiles'!$AC$347-'[1]Outside Edges'!$B11)&gt;=5,'[1]Outside Edges'!$P11="Yes"),"Yes","No")</f>
        <v>Yes</v>
      </c>
      <c r="MI12" s="283" t="str">
        <f>IF(AND((RIGHT($MI$3,2)-'[1]Miter Profiles'!$AC$348-'[1]Outside Edges'!$B11)&gt;=5,'[1]Outside Edges'!$P11="Yes"),"Yes","No")</f>
        <v>Yes</v>
      </c>
      <c r="MJ12" s="283" t="str">
        <f>IF(AND((RIGHT($MJ$3,2)-'[1]Miter Profiles'!$AC$349-'[1]Outside Edges'!$B11)&gt;=5,'[1]Outside Edges'!$P11="Yes"),"Yes","No")</f>
        <v>Yes</v>
      </c>
      <c r="MK12" s="269" t="str">
        <f>IF(AND((RIGHT($MK$3,2)-'[1]Miter Profiles'!$AC$350-'[1]Outside Edges'!$B11)&gt;=5,'[1]Outside Edges'!$P11="Yes"),"Yes","No")</f>
        <v>Yes</v>
      </c>
      <c r="ML12" s="269" t="str">
        <f>IF(AND((RIGHT($ML$3,2)-'[1]Miter Profiles'!$AC$351-'[1]Outside Edges'!$B11)&gt;=5,'[1]Outside Edges'!$P11="Yes"),"Yes","No")</f>
        <v>Yes</v>
      </c>
      <c r="MM12" s="269" t="str">
        <f>IF(AND((RIGHT($MM$3,2)-'[1]Miter Profiles'!$AC$352-'[1]Outside Edges'!$B11)&gt;=5,'[1]Outside Edges'!$P11="Yes"),"Yes","No")</f>
        <v>Yes</v>
      </c>
      <c r="MN12" s="283" t="str">
        <f>IF(AND((RIGHT($MK$3,2)-'[1]Miter Profiles'!$AC$350-'[1]Outside Edges'!$B11)&gt;=5,'[1]Outside Edges'!$P11="Yes"),"Yes","No")</f>
        <v>Yes</v>
      </c>
      <c r="MO12" s="283" t="str">
        <f>IF(AND((RIGHT($ML$3,2)-'[1]Miter Profiles'!$AC$351-'[1]Outside Edges'!$B11)&gt;=5,'[1]Outside Edges'!$P11="Yes"),"Yes","No")</f>
        <v>Yes</v>
      </c>
      <c r="MP12" s="283" t="str">
        <f>IF(AND((RIGHT($MM$3,2)-'[1]Miter Profiles'!$AC$352-'[1]Outside Edges'!$B11)&gt;=5,'[1]Outside Edges'!$P11="Yes"),"Yes","No")</f>
        <v>Yes</v>
      </c>
    </row>
    <row r="13" spans="1:354" ht="15.75" customHeight="1" thickBot="1" x14ac:dyDescent="0.3">
      <c r="A13" s="8" t="str">
        <f>IF('[1]Outside Edges'!$A12&lt;&gt;"",'[1]Outside Edges'!$A12,"")</f>
        <v>D10</v>
      </c>
      <c r="B13" s="10" t="str">
        <f>IF(AND((RIGHT($B$3,2)-'[1]Miter Profiles'!$AC$3-'[1]Outside Edges'!$B12)&gt;=5,'[1]Outside Edges'!$P12="Yes"),"Yes","No")</f>
        <v>Yes</v>
      </c>
      <c r="C13" s="10" t="str">
        <f>IF(AND((RIGHT($C$3,2)-'[1]Miter Profiles'!$AC$4-'[1]Outside Edges'!$B12)&gt;=5,'[1]Outside Edges'!$P12="Yes"),"Yes","No")</f>
        <v>Yes</v>
      </c>
      <c r="D13" s="85" t="str">
        <f>IF(AND((RIGHT($D$3,2)-'[1]Miter Profiles'!$AC$5-'[1]Outside Edges'!$B12)&gt;=5,'[1]Outside Edges'!$P12="Yes"),"Yes","No")</f>
        <v>Yes</v>
      </c>
      <c r="E13" s="86" t="str">
        <f>IF(AND((RIGHT($E$3,2)-'[1]Miter Profiles'!$AC$6-'[1]Outside Edges'!$B12)&gt;=5,'[1]Outside Edges'!$P12="Yes"),"Yes","No")</f>
        <v>Yes</v>
      </c>
      <c r="F13" s="11" t="str">
        <f>IF(AND((RIGHT($F$3,2)-'[1]Miter Profiles'!$AC$7-'[1]Outside Edges'!$B12)&gt;=5,'[1]Outside Edges'!$P12="Yes"),"Yes","No")</f>
        <v>Yes</v>
      </c>
      <c r="G13" s="87" t="str">
        <f>IF(AND((RIGHT($G$3,2)-'[1]Miter Profiles'!$AC$8-'[1]Outside Edges'!$B12)&gt;=5,'[1]Outside Edges'!$P12="Yes"),"Yes","No")</f>
        <v>Yes</v>
      </c>
      <c r="H13" s="10" t="str">
        <f>IF(AND((RIGHT($H$3,2)-'[1]Miter Profiles'!$AC$9-'[1]Outside Edges'!$B12)&gt;=5,'[1]Outside Edges'!$P12="Yes"),"Yes","No")</f>
        <v>Yes</v>
      </c>
      <c r="I13" s="10" t="str">
        <f>IF(AND((RIGHT($I$3,2)-'[1]Miter Profiles'!$AC$10-'[1]Outside Edges'!$B12)&gt;=5,'[1]Outside Edges'!$P12="Yes"),"Yes","No")</f>
        <v>Yes</v>
      </c>
      <c r="J13" s="85" t="str">
        <f>IF(AND((RIGHT($J$3,2)-'[1]Miter Profiles'!$AC$11-'[1]Outside Edges'!$B12)&gt;=5,'[1]Outside Edges'!$P12="Yes"),"Yes","No")</f>
        <v>Yes</v>
      </c>
      <c r="K13" s="86" t="str">
        <f>IF(AND((RIGHT($K$3,2)-'[1]Miter Profiles'!$AC$12-'[1]Outside Edges'!$B12)&gt;=5,'[1]Outside Edges'!$P12="Yes"),"Yes","No")</f>
        <v>Yes</v>
      </c>
      <c r="L13" s="11" t="str">
        <f>IF(AND((RIGHT($L$3,2)-'[1]Miter Profiles'!$AC$13-'[1]Outside Edges'!$B12)&gt;=5,'[1]Outside Edges'!$P12="Yes"),"Yes","No")</f>
        <v>Yes</v>
      </c>
      <c r="M13" s="87" t="str">
        <f>IF(AND((RIGHT($M$3,2)-'[1]Miter Profiles'!$AC$14-'[1]Outside Edges'!$B12)&gt;=5,'[1]Outside Edges'!$P12="Yes"),"Yes","No")</f>
        <v>Yes</v>
      </c>
      <c r="N13" s="10" t="str">
        <f>IF(AND((RIGHT($N$3,2)-'[1]Miter Profiles'!$AC$15-'[1]Outside Edges'!$B12)&gt;=4,'[1]Outside Edges'!$P12="Yes"),"Yes","No")</f>
        <v>No</v>
      </c>
      <c r="O13" s="10" t="str">
        <f>IF(AND((RIGHT($O$3,2)-'[1]Miter Profiles'!$AC$16-'[1]Outside Edges'!$B12)&gt;=5,'[1]Outside Edges'!$P12="Yes"),"Yes","No")</f>
        <v>Yes</v>
      </c>
      <c r="P13" s="85" t="str">
        <f>IF(AND((RIGHT($P$3,2)-'[1]Miter Profiles'!$AC$17-'[1]Outside Edges'!$B12)&gt;=5,'[1]Outside Edges'!$P12="Yes"),"Yes","No")</f>
        <v>Yes</v>
      </c>
      <c r="Q13" s="86" t="str">
        <f>IF(AND((RIGHT($Q$3,2)-'[1]Miter Profiles'!$AC$18-'[1]Outside Edges'!$B12)&gt;=5,'[1]Outside Edges'!$P12="Yes"),"Yes","No")</f>
        <v>No</v>
      </c>
      <c r="R13" s="11" t="str">
        <f>IF(AND((RIGHT($R$3,2)-'[1]Miter Profiles'!$AC$19-'[1]Outside Edges'!$B12)&gt;=5,'[1]Outside Edges'!$P12="Yes"),"Yes","No")</f>
        <v>Yes</v>
      </c>
      <c r="S13" s="87" t="str">
        <f>IF(AND((RIGHT($S$3,2)-'[1]Miter Profiles'!$AC$20-'[1]Outside Edges'!$B12)&gt;=5,'[1]Outside Edges'!$P12="Yes"),"Yes","No")</f>
        <v>Yes</v>
      </c>
      <c r="T13" s="10" t="str">
        <f>IF(AND((RIGHT($T$3,2)-'[1]Miter Profiles'!$AC$21-'[1]Outside Edges'!$B12)&gt;=5,'[1]Outside Edges'!$P12="Yes"),"Yes","No")</f>
        <v>Yes</v>
      </c>
      <c r="U13" s="10" t="str">
        <f>IF(AND((RIGHT($U$3,2)-'[1]Miter Profiles'!$AC$22-'[1]Outside Edges'!$B12)&gt;=5,'[1]Outside Edges'!$P12="Yes"),"Yes","No")</f>
        <v>Yes</v>
      </c>
      <c r="V13" s="85" t="str">
        <f>IF(AND((RIGHT($V$3,2)-'[1]Miter Profiles'!$AC$23-'[1]Outside Edges'!$B12)&gt;=5,'[1]Outside Edges'!$P12="Yes"),"Yes","No")</f>
        <v>Yes</v>
      </c>
      <c r="W13" s="86" t="str">
        <f>IF(AND((RIGHT($W$3,2)-'[1]Miter Profiles'!$AC$24-'[1]Outside Edges'!$B12)&gt;=5,'[1]Outside Edges'!$P12="Yes"),"Yes","No")</f>
        <v>No</v>
      </c>
      <c r="X13" s="11" t="str">
        <f>IF(AND((RIGHT($X$3,2)-'[1]Miter Profiles'!$AC$25-'[1]Outside Edges'!$B12)&gt;=5,'[1]Outside Edges'!$P12="Yes"),"Yes","No")</f>
        <v>Yes</v>
      </c>
      <c r="Y13" s="87" t="str">
        <f>IF(AND((RIGHT($Y$3,2)-'[1]Miter Profiles'!$AC$26-'[1]Outside Edges'!$B12)&gt;=5,'[1]Outside Edges'!$P12="Yes"),"Yes","No")</f>
        <v>Yes</v>
      </c>
      <c r="Z13" s="10" t="str">
        <f>IF(AND((RIGHT($Z$3,2)-'[1]Miter Profiles'!$AC$27-'[1]Outside Edges'!$B12)&gt;=5,'[1]Outside Edges'!$P12="Yes"),"Yes","No")</f>
        <v>Yes</v>
      </c>
      <c r="AA13" s="10" t="str">
        <f>IF(AND((RIGHT($AA$3,2)-'[1]Miter Profiles'!$AC$28-'[1]Outside Edges'!$B12)&gt;=5,'[1]Outside Edges'!$P12="Yes"),"Yes","No")</f>
        <v>Yes</v>
      </c>
      <c r="AB13" s="85" t="str">
        <f>IF(AND((RIGHT($AB$3,2)-'[1]Miter Profiles'!$AC$29-'[1]Outside Edges'!$B12)&gt;=5,'[1]Outside Edges'!$P12="Yes"),"Yes","No")</f>
        <v>Yes</v>
      </c>
      <c r="AC13" s="86" t="str">
        <f>IF(AND((RIGHT($AC$3,2)-'[1]Miter Profiles'!$AC$30-'[1]Outside Edges'!$B12)&gt;=5,'[1]Outside Edges'!$P12="Yes"),"Yes","No")</f>
        <v>Yes</v>
      </c>
      <c r="AD13" s="11" t="str">
        <f>IF(AND((RIGHT($AD$3,2)-'[1]Miter Profiles'!$AC$31-'[1]Outside Edges'!$B12)&gt;=5,'[1]Outside Edges'!$P12="Yes"),"Yes","No")</f>
        <v>Yes</v>
      </c>
      <c r="AE13" s="87" t="str">
        <f>IF(AND((RIGHT($AE$3,2)-'[1]Miter Profiles'!$AC$32-'[1]Outside Edges'!$B12)&gt;=5,'[1]Outside Edges'!$P12="Yes"),"Yes","No")</f>
        <v>Yes</v>
      </c>
      <c r="AF13" s="10" t="str">
        <f>IF(AND((RIGHT($AF$3,2)-'[1]Miter Profiles'!$AC$33-'[1]Outside Edges'!$B12)&gt;=5,'[1]Outside Edges'!$P12="Yes"),"Yes","No")</f>
        <v>Yes</v>
      </c>
      <c r="AG13" s="10" t="str">
        <f>IF(AND((RIGHT($AG$3,2)-'[1]Miter Profiles'!$AC$34-'[1]Outside Edges'!$B12)&gt;=5,'[1]Outside Edges'!$P12="Yes"),"Yes","No")</f>
        <v>Yes</v>
      </c>
      <c r="AH13" s="85" t="str">
        <f>IF(AND((RIGHT($AH$3,2)-'[1]Miter Profiles'!$AC$35-'[1]Outside Edges'!$B12)&gt;=5,'[1]Outside Edges'!$P12="Yes"),"Yes","No")</f>
        <v>Yes</v>
      </c>
      <c r="AI13" s="86" t="str">
        <f>IF(AND((RIGHT($AI$3,2)-'[1]Miter Profiles'!$AC$36-'[1]Outside Edges'!$B12)&gt;=5,'[1]Outside Edges'!$P12="Yes"),"Yes","No")</f>
        <v>Yes</v>
      </c>
      <c r="AJ13" s="11" t="str">
        <f>IF(AND((RIGHT($AJ$3,2)-'[1]Miter Profiles'!$AC$37-'[1]Outside Edges'!$B12)&gt;=5,'[1]Outside Edges'!$P12="Yes"),"Yes","No")</f>
        <v>Yes</v>
      </c>
      <c r="AK13" s="87" t="str">
        <f>IF(AND((RIGHT($AK$3,2)-'[1]Miter Profiles'!$AC$38-'[1]Outside Edges'!$B12)&gt;=5,'[1]Outside Edges'!$P12="Yes"),"Yes","No")</f>
        <v>Yes</v>
      </c>
      <c r="AL13" s="10" t="str">
        <f>IF(AND((RIGHT($AL$3,2)-'[1]Miter Profiles'!$AC$39-'[1]Outside Edges'!$B12)&gt;=5,'[1]Outside Edges'!$P12="Yes"),"Yes","No")</f>
        <v>Yes</v>
      </c>
      <c r="AM13" s="10" t="str">
        <f>IF(AND((RIGHT($AM$3,2)-'[1]Miter Profiles'!$AC$40-'[1]Outside Edges'!$B12)&gt;=5,'[1]Outside Edges'!$P12="Yes"),"Yes","No")</f>
        <v>Yes</v>
      </c>
      <c r="AN13" s="85" t="str">
        <f>IF(AND((RIGHT($AN$3,2)-'[1]Miter Profiles'!$AC$41-'[1]Outside Edges'!$B12)&gt;=5,'[1]Outside Edges'!$P12="Yes"),"Yes","No")</f>
        <v>Yes</v>
      </c>
      <c r="AO13" s="86" t="str">
        <f>IF(AND((RIGHT($AO$3,2)-'[1]Miter Profiles'!$AC$42-'[1]Outside Edges'!$B12)&gt;=5,'[1]Outside Edges'!$P12="Yes"),"Yes","No")</f>
        <v>Yes</v>
      </c>
      <c r="AP13" s="11" t="str">
        <f>IF(AND((RIGHT($AP$3,2)-'[1]Miter Profiles'!$AC$43-'[1]Outside Edges'!$B12)&gt;=5,'[1]Outside Edges'!$P12="Yes"),"Yes","No")</f>
        <v>Yes</v>
      </c>
      <c r="AQ13" s="87" t="str">
        <f>IF(AND((RIGHT($AQ$3,2)-'[1]Miter Profiles'!$AC$44-'[1]Outside Edges'!$B12)&gt;=5,'[1]Outside Edges'!$P12="Yes"),"Yes","No")</f>
        <v>Yes</v>
      </c>
      <c r="AR13" s="10" t="str">
        <f>IF(AND((RIGHT($AR$3,2)-'[1]Miter Profiles'!$AC$45-'[1]Outside Edges'!$B12)&gt;=5,'[1]Outside Edges'!$P12="Yes"),"Yes","No")</f>
        <v>Yes</v>
      </c>
      <c r="AS13" s="10" t="str">
        <f>IF(AND((RIGHT($AS$3,2)-'[1]Miter Profiles'!$AC$46-'[1]Outside Edges'!$B12)&gt;=5,'[1]Outside Edges'!$P12="Yes"),"Yes","No")</f>
        <v>Yes</v>
      </c>
      <c r="AT13" s="85" t="str">
        <f>IF(AND((RIGHT($AT$3,2)-'[1]Miter Profiles'!$AC$47-'[1]Outside Edges'!$B12)&gt;=5,'[1]Outside Edges'!$P12="Yes"),"Yes","No")</f>
        <v>Yes</v>
      </c>
      <c r="AU13" s="86" t="str">
        <f>IF(AND((RIGHT($AU$3,2)-'[1]Miter Profiles'!$AC$48-'[1]Outside Edges'!$B12)&gt;=5,'[1]Outside Edges'!$P12="Yes"),"Yes","No")</f>
        <v>Yes</v>
      </c>
      <c r="AV13" s="11" t="str">
        <f>IF(AND((RIGHT($AV$3,2)-'[1]Miter Profiles'!$AC$49-'[1]Outside Edges'!$B12)&gt;=5,'[1]Outside Edges'!$P12="Yes"),"Yes","No")</f>
        <v>Yes</v>
      </c>
      <c r="AW13" s="87" t="str">
        <f>IF(AND((RIGHT($AW$3,2)-'[1]Miter Profiles'!$AC$50-'[1]Outside Edges'!$B12)&gt;=5,'[1]Outside Edges'!$P12="Yes"),"Yes","No")</f>
        <v>Yes</v>
      </c>
      <c r="AX13" s="10" t="str">
        <f>IF(AND((RIGHT($AX$3,2)-'[1]Miter Profiles'!$AC$51-'[1]Outside Edges'!$B12)&gt;=5,'[1]Outside Edges'!$P12="Yes"),"Yes","No")</f>
        <v>Yes</v>
      </c>
      <c r="AY13" s="10" t="str">
        <f>IF(AND((RIGHT($AY$3,2)-'[1]Miter Profiles'!$AC$52-'[1]Outside Edges'!$B12)&gt;=5,'[1]Outside Edges'!$P12="Yes"),"Yes","No")</f>
        <v>Yes</v>
      </c>
      <c r="AZ13" s="85" t="str">
        <f>IF(AND((RIGHT($AZ$3,2)-'[1]Miter Profiles'!$AC$53-'[1]Outside Edges'!$B12)&gt;=5,'[1]Outside Edges'!$P12="Yes"),"Yes","No")</f>
        <v>Yes</v>
      </c>
      <c r="BA13" s="86" t="str">
        <f>IF(AND((RIGHT($BA$3,2)-'[1]Miter Profiles'!$AC$54-'[1]Outside Edges'!$B12)&gt;=5,'[1]Outside Edges'!$P12="Yes"),"Yes","No")</f>
        <v>Yes</v>
      </c>
      <c r="BB13" s="11" t="str">
        <f>IF(AND((RIGHT($BB$3,2)-'[1]Miter Profiles'!$AC$55-'[1]Outside Edges'!$B12)&gt;=5,'[1]Outside Edges'!$P12="Yes"),"Yes","No")</f>
        <v>Yes</v>
      </c>
      <c r="BC13" s="87" t="str">
        <f>IF(AND((RIGHT($BC$3,2)-'[1]Miter Profiles'!$AC$56-'[1]Outside Edges'!$B12)&gt;=5,'[1]Outside Edges'!$P12="Yes"),"Yes","No")</f>
        <v>Yes</v>
      </c>
      <c r="BD13" s="10" t="str">
        <f>IF(AND((RIGHT($BD$3,2)-'[1]Miter Profiles'!$AC$57-'[1]Outside Edges'!$B12)&gt;=5,'[1]Outside Edges'!$P12="Yes"),"Yes","No")</f>
        <v>Yes</v>
      </c>
      <c r="BE13" s="10" t="str">
        <f>IF(AND((RIGHT($BE$3,2)-'[1]Miter Profiles'!$AC$58-'[1]Outside Edges'!$B12)&gt;=5,'[1]Outside Edges'!$P12="Yes"),"Yes","No")</f>
        <v>Yes</v>
      </c>
      <c r="BF13" s="85" t="str">
        <f>IF(AND((RIGHT($BF$3,2)-'[1]Miter Profiles'!$AC$59-'[1]Outside Edges'!$B12)&gt;=5,'[1]Outside Edges'!$P12="Yes"),"Yes","No")</f>
        <v>Yes</v>
      </c>
      <c r="BG13" s="86" t="str">
        <f>IF(AND((RIGHT($BG$3,2)-'[1]Miter Profiles'!$AC$60-'[1]Outside Edges'!$B12)&gt;=5,'[1]Outside Edges'!$P12="Yes"),"Yes","No")</f>
        <v>Yes</v>
      </c>
      <c r="BH13" s="11" t="str">
        <f>IF(AND((RIGHT($BH$3,2)-'[1]Miter Profiles'!$AC$61-'[1]Outside Edges'!$B12)&gt;=5,'[1]Outside Edges'!$P12="Yes"),"Yes","No")</f>
        <v>Yes</v>
      </c>
      <c r="BI13" s="87" t="str">
        <f>IF(AND((RIGHT($BI$3,2)-'[1]Miter Profiles'!$AC$62-'[1]Outside Edges'!$B12)&gt;=5,'[1]Outside Edges'!$P12="Yes"),"Yes","No")</f>
        <v>Yes</v>
      </c>
      <c r="BJ13" s="10" t="str">
        <f>IF(AND((RIGHT($BJ$3,2)-'[1]Miter Profiles'!$AC$63-'[1]Outside Edges'!$B12)&gt;=5,'[1]Outside Edges'!$P12="Yes"),"Yes","No")</f>
        <v>Yes</v>
      </c>
      <c r="BK13" s="10" t="str">
        <f>IF(AND((RIGHT($BK$3,2)-'[1]Miter Profiles'!$AC$64-'[1]Outside Edges'!$B12)&gt;=5,'[1]Outside Edges'!$P12="Yes"),"Yes","No")</f>
        <v>Yes</v>
      </c>
      <c r="BL13" s="85" t="str">
        <f>IF(AND((RIGHT($BL$3,2)-'[1]Miter Profiles'!$AC$65-'[1]Outside Edges'!$B12)&gt;=5,'[1]Outside Edges'!$P12="Yes"),"Yes","No")</f>
        <v>Yes</v>
      </c>
      <c r="BM13" s="86" t="str">
        <f>IF(AND((RIGHT($BM$3,2)-'[1]Miter Profiles'!$AC$66-'[1]Outside Edges'!$B12)&gt;=5,'[1]Outside Edges'!$P12="Yes"),"Yes","No")</f>
        <v>Yes</v>
      </c>
      <c r="BN13" s="11" t="str">
        <f>IF(AND((RIGHT($BN$3,2)-'[1]Miter Profiles'!$AC$67-'[1]Outside Edges'!$B12)&gt;=5,'[1]Outside Edges'!$P12="Yes"),"Yes","No")</f>
        <v>Yes</v>
      </c>
      <c r="BO13" s="87" t="str">
        <f>IF(AND((RIGHT($BO$3,2)-'[1]Miter Profiles'!$AC$68-'[1]Outside Edges'!$B12)&gt;=5,'[1]Outside Edges'!$P12="Yes"),"Yes","No")</f>
        <v>Yes</v>
      </c>
      <c r="BP13" s="10" t="str">
        <f>IF(AND((RIGHT($BP$3,2)-'[1]Miter Profiles'!$AC$69-'[1]Outside Edges'!$B12)&gt;=5,'[1]Outside Edges'!$P12="Yes"),"Yes","No")</f>
        <v>Yes</v>
      </c>
      <c r="BQ13" s="10" t="str">
        <f>IF(AND((RIGHT($BQ$3,2)-'[1]Miter Profiles'!$AC$70-'[1]Outside Edges'!$B12)&gt;=5,'[1]Outside Edges'!$P12="Yes"),"Yes","No")</f>
        <v>Yes</v>
      </c>
      <c r="BR13" s="85" t="str">
        <f>IF(AND((RIGHT($BR$3,2)-'[1]Miter Profiles'!$AC$71-'[1]Outside Edges'!$B12)&gt;=5,'[1]Outside Edges'!$P12="Yes"),"Yes","No")</f>
        <v>Yes</v>
      </c>
      <c r="BS13" s="86" t="str">
        <f>IF(AND((RIGHT($BS$3,2)-'[1]Miter Profiles'!$AC$72-'[1]Outside Edges'!$B12)&gt;=5,'[1]Outside Edges'!$P12="Yes"),"Yes","No")</f>
        <v>Yes</v>
      </c>
      <c r="BT13" s="11" t="str">
        <f>IF(AND((RIGHT($BT$3,2)-'[1]Miter Profiles'!$AC$73-'[1]Outside Edges'!$B12)&gt;=5,'[1]Outside Edges'!$P12="Yes"),"Yes","No")</f>
        <v>Yes</v>
      </c>
      <c r="BU13" s="87" t="str">
        <f>IF(AND((RIGHT($BU$3,2)-'[1]Miter Profiles'!$AC$74-'[1]Outside Edges'!$B12)&gt;=5,'[1]Outside Edges'!$P12="Yes"),"Yes","No")</f>
        <v>Yes</v>
      </c>
      <c r="BV13" s="10" t="str">
        <f>IF(AND((RIGHT($BV$3,2)-'[1]Miter Profiles'!$AC$75-'[1]Outside Edges'!$B12)&gt;=5,'[1]Outside Edges'!$P12="Yes"),"Yes","No")</f>
        <v>Yes</v>
      </c>
      <c r="BW13" s="10" t="str">
        <f>IF(AND((RIGHT($BW$3,2)-'[1]Miter Profiles'!$AC$76-'[1]Outside Edges'!$B12)&gt;=5,'[1]Outside Edges'!$P12="Yes"),"Yes","No")</f>
        <v>Yes</v>
      </c>
      <c r="BX13" s="85" t="str">
        <f>IF(AND((RIGHT($BX$3,2)-'[1]Miter Profiles'!$AC$77-'[1]Outside Edges'!$B12)&gt;=5,'[1]Outside Edges'!$P12="Yes"),"Yes","No")</f>
        <v>Yes</v>
      </c>
      <c r="BY13" s="86" t="str">
        <f>IF(AND((RIGHT($BY$3,2)-'[1]Miter Profiles'!$AC$78-'[1]Outside Edges'!$B12)&gt;=5,'[1]Outside Edges'!$P12="Yes"),"Yes","No")</f>
        <v>Yes</v>
      </c>
      <c r="BZ13" s="11" t="str">
        <f>IF(AND((RIGHT($BZ$3,2)-'[1]Miter Profiles'!$AC$79-'[1]Outside Edges'!$B12)&gt;=5,'[1]Outside Edges'!$P12="Yes"),"Yes","No")</f>
        <v>Yes</v>
      </c>
      <c r="CA13" s="87" t="str">
        <f>IF(AND((RIGHT($CA$3,2)-'[1]Miter Profiles'!$AC$80-'[1]Outside Edges'!$B12)&gt;=5,'[1]Outside Edges'!$P12="Yes"),"Yes","No")</f>
        <v>Yes</v>
      </c>
      <c r="CB13" s="10" t="str">
        <f>IF(AND((RIGHT($CB$3,2)-'[1]Miter Profiles'!$AC$81-'[1]Outside Edges'!$B12)&gt;=5,'[1]Outside Edges'!$P12="Yes"),"Yes","No")</f>
        <v>Yes</v>
      </c>
      <c r="CC13" s="10" t="str">
        <f>IF(AND((RIGHT($CC$3,2)-'[1]Miter Profiles'!$AC$82-'[1]Outside Edges'!$B12)&gt;=5,'[1]Outside Edges'!$P12="Yes"),"Yes","No")</f>
        <v>Yes</v>
      </c>
      <c r="CD13" s="85" t="str">
        <f>IF(AND((RIGHT($CD$3,2)-'[1]Miter Profiles'!$AC$83-'[1]Outside Edges'!$B12)&gt;=5,'[1]Outside Edges'!$P12="Yes"),"Yes","No")</f>
        <v>Yes</v>
      </c>
      <c r="CE13" s="86" t="str">
        <f>IF(AND((RIGHT($CE$3,2)-'[1]Miter Profiles'!$AC$84-'[1]Outside Edges'!$B12)&gt;=5,'[1]Outside Edges'!$P12="Yes"),"Yes","No")</f>
        <v>Yes</v>
      </c>
      <c r="CF13" s="11" t="str">
        <f>IF(AND((RIGHT($CF$3,2)-'[1]Miter Profiles'!$AC$85-'[1]Outside Edges'!$B12)&gt;=5,'[1]Outside Edges'!$P12="Yes"),"Yes","No")</f>
        <v>Yes</v>
      </c>
      <c r="CG13" s="87" t="str">
        <f>IF(AND((RIGHT($CG$3,2)-'[1]Miter Profiles'!$AC$86-'[1]Outside Edges'!$B12)&gt;=5,'[1]Outside Edges'!$P12="Yes"),"Yes","No")</f>
        <v>Yes</v>
      </c>
      <c r="CH13" s="10" t="str">
        <f>IF(AND((RIGHT($CH$3,2)-'[1]Miter Profiles'!$AC$87-'[1]Outside Edges'!$B12)&gt;=5,'[1]Outside Edges'!$P12="Yes"),"Yes","No")</f>
        <v>Yes</v>
      </c>
      <c r="CI13" s="10" t="str">
        <f>IF(AND((RIGHT($CI$3,2)-'[1]Miter Profiles'!$AC$88-'[1]Outside Edges'!$B12)&gt;=5,'[1]Outside Edges'!$P12="Yes"),"Yes","No")</f>
        <v>Yes</v>
      </c>
      <c r="CJ13" s="85" t="str">
        <f>IF(AND((RIGHT($CJ$3,2)-'[1]Miter Profiles'!$AC$89-'[1]Outside Edges'!$B12)&gt;=5,'[1]Outside Edges'!$P12="Yes"),"Yes","No")</f>
        <v>Yes</v>
      </c>
      <c r="CK13" s="86" t="str">
        <f>IF(AND((RIGHT($CK$3,2)-'[1]Miter Profiles'!$AC$90-'[1]Outside Edges'!$B12)&gt;=5,'[1]Outside Edges'!$P12="Yes"),"Yes","No")</f>
        <v>Yes</v>
      </c>
      <c r="CL13" s="11" t="str">
        <f>IF(AND((RIGHT($CL$3,2)-'[1]Miter Profiles'!$AC$91-'[1]Outside Edges'!$B12)&gt;=5,'[1]Outside Edges'!$P12="Yes"),"Yes","No")</f>
        <v>Yes</v>
      </c>
      <c r="CM13" s="87" t="str">
        <f>IF(AND((RIGHT($CM$3,2)-'[1]Miter Profiles'!$AC$92-'[1]Outside Edges'!$B12)&gt;=5,'[1]Outside Edges'!$P12="Yes"),"Yes","No")</f>
        <v>Yes</v>
      </c>
      <c r="CN13" s="10" t="str">
        <f>IF(AND((RIGHT(CN$3,2)-'[1]Miter Profiles'!$AC$93-'[1]Outside Edges'!$B12)&gt;=5,'[1]Outside Edges'!$P12="Yes"),"Yes","No")</f>
        <v>No</v>
      </c>
      <c r="CO13" s="10" t="str">
        <f>IF(AND((RIGHT(CO$3,2)-'[1]Miter Profiles'!$AC$94-'[1]Outside Edges'!$B12)&gt;=5,'[1]Outside Edges'!$P12="Yes"),"Yes","No")</f>
        <v>Yes</v>
      </c>
      <c r="CP13" s="85" t="str">
        <f>IF(AND((RIGHT(CP$3,2)-'[1]Miter Profiles'!$AC$95-'[1]Outside Edges'!$B12)&gt;=5,'[1]Outside Edges'!$P12="Yes"),"Yes","No")</f>
        <v>Yes</v>
      </c>
      <c r="CQ13" s="86" t="str">
        <f>IF(AND((RIGHT(CQ$3,2)-'[1]Miter Profiles'!$AC$96-'[1]Outside Edges'!$B12)&gt;=5,'[1]Outside Edges'!$P12="Yes"),"Yes","No")</f>
        <v>Yes</v>
      </c>
      <c r="CR13" s="11" t="str">
        <f>IF(AND((RIGHT(CR$3,2)-'[1]Miter Profiles'!$AC$97-'[1]Outside Edges'!$B12)&gt;=5,'[1]Outside Edges'!$P12="Yes"),"Yes","No")</f>
        <v>Yes</v>
      </c>
      <c r="CS13" s="87" t="str">
        <f>IF(AND((RIGHT(CS$3,2)-'[1]Miter Profiles'!$AC$98-'[1]Outside Edges'!$B12)&gt;=5,'[1]Outside Edges'!$P12="Yes"),"Yes","No")</f>
        <v>Yes</v>
      </c>
      <c r="CT13" s="10" t="str">
        <f>IF(AND((RIGHT($CT$3,2)-'[1]Miter Profiles'!$AC$99-'[1]Outside Edges'!$B12)&gt;=5,'[1]Outside Edges'!$P12="Yes"),"Yes","No")</f>
        <v>Yes</v>
      </c>
      <c r="CU13" s="10" t="str">
        <f>IF(AND((RIGHT($CU$3,2)-'[1]Miter Profiles'!$AC$100-'[1]Outside Edges'!$B12)&gt;=5,'[1]Outside Edges'!$P12="Yes"),"Yes","No")</f>
        <v>Yes</v>
      </c>
      <c r="CV13" s="85" t="str">
        <f>IF(AND((RIGHT($CV$3,2)-'[1]Miter Profiles'!$AC$101-'[1]Outside Edges'!$B12)&gt;=5,'[1]Outside Edges'!$P12="Yes"),"Yes","No")</f>
        <v>Yes</v>
      </c>
      <c r="CW13" s="86" t="str">
        <f>IF(AND((RIGHT($CW$3,2)-'[1]Miter Profiles'!$AC$102-'[1]Outside Edges'!$B12)&gt;=5,'[1]Outside Edges'!$P12="Yes"),"Yes","No")</f>
        <v>Yes</v>
      </c>
      <c r="CX13" s="11" t="str">
        <f>IF(AND((RIGHT($CX$3,2)-'[1]Miter Profiles'!$AC$103-'[1]Outside Edges'!$B12)&gt;=5,'[1]Outside Edges'!$P12="Yes"),"Yes","No")</f>
        <v>Yes</v>
      </c>
      <c r="CY13" s="87" t="str">
        <f>IF(AND((RIGHT($CY$3,2)-'[1]Miter Profiles'!$AC$104-'[1]Outside Edges'!$B12)&gt;=5,'[1]Outside Edges'!$P12="Yes"),"Yes","No")</f>
        <v>Yes</v>
      </c>
      <c r="CZ13" s="10" t="str">
        <f>IF(AND((RIGHT($CZ$3,2)-'[1]Miter Profiles'!$AC$105-'[1]Outside Edges'!$B12)&gt;=5,'[1]Outside Edges'!$P12="Yes"),"Yes","No")</f>
        <v>No</v>
      </c>
      <c r="DA13" s="10" t="str">
        <f>IF(AND((RIGHT($DA$3,2)-'[1]Miter Profiles'!$AC$106-'[1]Outside Edges'!$B12)&gt;=5,'[1]Outside Edges'!$P12="Yes"),"Yes","No")</f>
        <v>No</v>
      </c>
      <c r="DB13" s="85" t="str">
        <f>IF(AND((RIGHT($DB$3,2)-'[1]Miter Profiles'!$AC$107-'[1]Outside Edges'!$B12)&gt;=5,'[1]Outside Edges'!$P12="Yes"),"Yes","No")</f>
        <v>No</v>
      </c>
      <c r="DC13" s="86" t="str">
        <f>IF(AND((RIGHT($DC$3,2)-'[1]Miter Profiles'!$AC$108-'[1]Outside Edges'!$B12)&gt;=5,'[1]Outside Edges'!$P12="Yes"),"Yes","No")</f>
        <v>Yes</v>
      </c>
      <c r="DD13" s="11" t="str">
        <f>IF(AND((RIGHT($DD$3,2)-'[1]Miter Profiles'!$AC$109-'[1]Outside Edges'!$B12)&gt;=5,'[1]Outside Edges'!$P12="Yes"),"Yes","No")</f>
        <v>Yes</v>
      </c>
      <c r="DE13" s="87" t="str">
        <f>IF(AND((RIGHT($DE$3,2)-'[1]Miter Profiles'!$AC$110-'[1]Outside Edges'!$B12)&gt;=5,'[1]Outside Edges'!$P12="Yes"),"Yes","No")</f>
        <v>Yes</v>
      </c>
      <c r="DF13" s="10" t="str">
        <f>IF(AND((RIGHT($DF$3,2)-'[1]Miter Profiles'!$AC$111-'[1]Outside Edges'!$B12)&gt;=5,'[1]Outside Edges'!$P12="Yes"),"Yes","No")</f>
        <v>Yes</v>
      </c>
      <c r="DG13" s="10" t="str">
        <f>IF(AND((RIGHT($DG$3,2)-'[1]Miter Profiles'!$AC$112-'[1]Outside Edges'!$B12)&gt;=5,'[1]Outside Edges'!$P12="Yes"),"Yes","No")</f>
        <v>Yes</v>
      </c>
      <c r="DH13" s="85" t="str">
        <f>IF(AND((RIGHT($DH$3,2)-'[1]Miter Profiles'!$AC$113-'[1]Outside Edges'!$B12)&gt;=5,'[1]Outside Edges'!$P12="Yes"),"Yes","No")</f>
        <v>Yes</v>
      </c>
      <c r="DI13" s="86" t="str">
        <f>IF(AND((RIGHT($DI$3,2)-'[1]Miter Profiles'!$AC$114-'[1]Outside Edges'!$B12)&gt;=5,'[1]Outside Edges'!$P12="Yes"),"Yes","No")</f>
        <v>Yes</v>
      </c>
      <c r="DJ13" s="11" t="str">
        <f>IF(AND((RIGHT($DJ$3,2)-'[1]Miter Profiles'!$AC$115-'[1]Outside Edges'!$B12)&gt;=5,'[1]Outside Edges'!$P12="Yes"),"Yes","No")</f>
        <v>Yes</v>
      </c>
      <c r="DK13" s="87" t="str">
        <f>IF(AND((RIGHT($DK$3,2)-'[1]Miter Profiles'!$AC$116-'[1]Outside Edges'!$B12)&gt;=5,'[1]Outside Edges'!$P12="Yes"),"Yes","No")</f>
        <v>Yes</v>
      </c>
      <c r="DL13" s="10" t="str">
        <f>IF(AND((RIGHT($DL$3,2)-'[1]Miter Profiles'!$AC$117-'[1]Outside Edges'!$B12)&gt;=5,'[1]Outside Edges'!$P12="Yes"),"Yes","No")</f>
        <v>Yes</v>
      </c>
      <c r="DM13" s="10" t="str">
        <f>IF(AND((RIGHT($DM$3,2)-'[1]Miter Profiles'!$AC$118-'[1]Outside Edges'!$B12)&gt;=5,'[1]Outside Edges'!$P12="Yes"),"Yes","No")</f>
        <v>Yes</v>
      </c>
      <c r="DN13" s="85" t="str">
        <f>IF(AND((RIGHT($DN$3,2)-'[1]Miter Profiles'!$AC$119-'[1]Outside Edges'!$B12)&gt;=5,'[1]Outside Edges'!$P12="Yes"),"Yes","No")</f>
        <v>Yes</v>
      </c>
      <c r="DO13" s="86" t="str">
        <f>IF(AND((RIGHT($DO$3,2)-'[1]Miter Profiles'!$AC$120-'[1]Outside Edges'!$B12)&gt;=5,'[1]Outside Edges'!$P12="Yes"),"Yes","No")</f>
        <v>No</v>
      </c>
      <c r="DP13" s="11" t="str">
        <f>IF(AND((RIGHT($DP$3,2)-'[1]Miter Profiles'!$AC$121-'[1]Outside Edges'!$B12)&gt;=5,'[1]Outside Edges'!$P12="Yes"),"Yes","No")</f>
        <v>Yes</v>
      </c>
      <c r="DQ13" s="87" t="str">
        <f>IF(AND((RIGHT($DQ$3,2)-'[1]Miter Profiles'!$AC$122-'[1]Outside Edges'!$B12)&gt;=5,'[1]Outside Edges'!$P12="Yes"),"Yes","No")</f>
        <v>Yes</v>
      </c>
      <c r="DR13" s="10" t="str">
        <f>IF(AND((RIGHT($DR$3,2)-'[1]Miter Profiles'!$AC$123-'[1]Outside Edges'!$B12)&gt;=5,'[1]Outside Edges'!$P12="Yes"),"Yes","No")</f>
        <v>Yes</v>
      </c>
      <c r="DS13" s="10" t="str">
        <f>IF(AND((RIGHT($DS$3,2)-'[1]Miter Profiles'!$AC$124-'[1]Outside Edges'!$B12)&gt;=5,'[1]Outside Edges'!$P12="Yes"),"Yes","No")</f>
        <v>Yes</v>
      </c>
      <c r="DT13" s="85" t="str">
        <f>IF(AND((RIGHT($DT$3,2)-'[1]Miter Profiles'!$AC$125-'[1]Outside Edges'!$B12)&gt;=5,'[1]Outside Edges'!$P12="Yes"),"Yes","No")</f>
        <v>Yes</v>
      </c>
      <c r="DU13" s="86" t="str">
        <f>IF(AND((RIGHT($DU$3,2)-'[1]Miter Profiles'!$AC$126-'[1]Outside Edges'!$B12)&gt;=5,'[1]Outside Edges'!$P12="Yes"),"Yes","No")</f>
        <v>Yes</v>
      </c>
      <c r="DV13" s="11" t="str">
        <f>IF(AND((RIGHT($DV$3,2)-'[1]Miter Profiles'!$AC$127-'[1]Outside Edges'!$B12)&gt;=5,'[1]Outside Edges'!$P12="Yes"),"Yes","No")</f>
        <v>Yes</v>
      </c>
      <c r="DW13" s="87" t="str">
        <f>IF(AND((RIGHT($DW$3,2)-'[1]Miter Profiles'!$AC$128-'[1]Outside Edges'!$B12)&gt;=5,'[1]Outside Edges'!$P12="Yes"),"Yes","No")</f>
        <v>Yes</v>
      </c>
      <c r="DX13" s="10" t="str">
        <f>IF(AND((RIGHT($DX$3,2)-'[1]Miter Profiles'!$AC$129-'[1]Outside Edges'!$B12)&gt;=5,'[1]Outside Edges'!$P12="Yes"),"Yes","No")</f>
        <v>Yes</v>
      </c>
      <c r="DY13" s="10" t="str">
        <f>IF(AND((RIGHT($DY$3,2)-'[1]Miter Profiles'!$AC$130-'[1]Outside Edges'!$B12)&gt;=5,'[1]Outside Edges'!$P12="Yes"),"Yes","No")</f>
        <v>Yes</v>
      </c>
      <c r="DZ13" s="85" t="str">
        <f>IF(AND((RIGHT($DZ$3,2)-'[1]Miter Profiles'!$AC$131-'[1]Outside Edges'!$B12)&gt;=5,'[1]Outside Edges'!$P12="Yes"),"Yes","No")</f>
        <v>Yes</v>
      </c>
      <c r="EA13" s="90" t="str">
        <f>IF(AND((RIGHT($EA$3,2)-'[1]Miter Profiles'!$AC$132-'[1]Outside Edges'!$B12)&gt;=5,'[1]Outside Edges'!$P12="Yes"),"Yes","No")</f>
        <v>Yes</v>
      </c>
      <c r="EB13" s="104" t="str">
        <f>IF(AND((RIGHT($EB$3,2)-'[1]Miter Profiles'!$AC$133-'[1]Outside Edges'!$B12)&gt;=5,'[1]Outside Edges'!$P12="Yes"),"Yes","No")</f>
        <v>No</v>
      </c>
      <c r="EC13" s="109" t="str">
        <f>IF(AND((RIGHT($EC$3,2)-'[1]Miter Profiles'!$AC$134-'[1]Outside Edges'!$B12)&gt;=5,'[1]Outside Edges'!$P12="Yes"),"Yes","No")</f>
        <v>Yes</v>
      </c>
      <c r="ED13" s="115" t="str">
        <f>IF(AND((RIGHT($ED$3,2)-'[1]Miter Profiles'!$AC$135-'[1]Outside Edges'!$B12)&gt;=5,'[1]Outside Edges'!$P12="Yes"),"Yes","No")</f>
        <v>Yes</v>
      </c>
      <c r="EE13" s="112" t="str">
        <f>IF(AND((RIGHT($EE$3,2)-'[1]Miter Profiles'!$AC$136-'[1]Outside Edges'!$B12)&gt;=5,'[1]Outside Edges'!$P12="Yes"),"Yes","No")</f>
        <v>Yes</v>
      </c>
      <c r="EF13" s="85" t="str">
        <f>IF(AND((RIGHT($EF$3,2)-'[1]Miter Profiles'!$AC$137-'[1]Outside Edges'!$B12)&gt;=5,'[1]Outside Edges'!$P12="Yes"),"Yes","No")</f>
        <v>Yes</v>
      </c>
      <c r="EG13" s="10" t="str">
        <f>IF(AND((RIGHT($EG$3,2)-'[1]Miter Profiles'!$AC$138-'[1]Outside Edges'!$B12)&gt;=5,'[1]Outside Edges'!$P12="Yes"),"Yes","No")</f>
        <v>Yes</v>
      </c>
      <c r="EH13" s="90" t="str">
        <f>IF(AND((RIGHT($EH$3,2)-'[1]Miter Profiles'!$AC$139-'[1]Outside Edges'!$B12)&gt;=5,'[1]Outside Edges'!$P12="Yes"),"Yes","No")</f>
        <v>Yes</v>
      </c>
      <c r="EI13" s="120" t="str">
        <f>IF(AND((RIGHT($EI$3,2)-'[1]Miter Profiles'!$AC$140-'[1]Outside Edges'!$B12)&gt;=5,'[1]Outside Edges'!$P12="Yes"),"Yes","No")</f>
        <v>Yes</v>
      </c>
      <c r="EJ13" s="123" t="str">
        <f>IF(AND((RIGHT($EJ$3,2)-'[1]Miter Profiles'!$AC$141-'[1]Outside Edges'!$B12)&gt;=5,'[1]Outside Edges'!$P12="Yes"),"Yes","No")</f>
        <v>Yes</v>
      </c>
      <c r="EK13" s="123" t="str">
        <f>IF(AND((RIGHT($EK$3,2)-'[1]Miter Profiles'!$AC$142-'[1]Outside Edges'!$B12)&gt;=5,'[1]Outside Edges'!$P12="Yes"),"Yes","No")</f>
        <v>Yes</v>
      </c>
      <c r="EL13" s="115" t="str">
        <f>IF(AND((RIGHT($EL$3,2)-'[1]Miter Profiles'!$AC$143-'[1]Outside Edges'!$B12)&gt;=5,'[1]Outside Edges'!$P12="Yes"),"Yes","No")</f>
        <v>Yes</v>
      </c>
      <c r="EM13" s="128" t="str">
        <f>IF(AND((RIGHT($EM$3,2)-'[1]Miter Profiles'!$AC$144-'[1]Outside Edges'!$B12)&gt;=5,'[1]Outside Edges'!$P12="Yes"),"Yes","No")</f>
        <v>No</v>
      </c>
      <c r="EN13" s="10" t="str">
        <f>IF(AND((RIGHT($EN$3,2)-'[1]Miter Profiles'!$AC$145-'[1]Outside Edges'!$B12)&gt;=5,'[1]Outside Edges'!$P12="Yes"),"Yes","No")</f>
        <v>Yes</v>
      </c>
      <c r="EO13" s="90" t="str">
        <f>IF(AND((RIGHT($EO$3,2)-'[1]Miter Profiles'!$AC$146-'[1]Outside Edges'!$B12)&gt;=5,'[1]Outside Edges'!$P12="Yes"),"Yes","No")</f>
        <v>Yes</v>
      </c>
      <c r="EP13" s="123" t="str">
        <f>IF(AND((RIGHT($EP$3,2)-'[1]Miter Profiles'!$AC$147-'[1]Outside Edges'!$B12)&gt;=5,'[1]Outside Edges'!$P12="Yes"),"Yes","No")</f>
        <v>No</v>
      </c>
      <c r="EQ13" s="123" t="str">
        <f>IF(AND((RIGHT($EQ$3,2)-'[1]Miter Profiles'!$AC$148-'[1]Outside Edges'!$B12)&gt;=5,'[1]Outside Edges'!$P12="Yes"),"Yes","No")</f>
        <v>Yes</v>
      </c>
      <c r="ER13" s="115" t="str">
        <f>IF(AND((RIGHT($ER$3,2)-'[1]Miter Profiles'!$AC$149-'[1]Outside Edges'!$B12)&gt;=5,'[1]Outside Edges'!$P12="Yes"),"Yes","No")</f>
        <v>Yes</v>
      </c>
      <c r="ES13" s="128" t="str">
        <f>IF(AND((RIGHT($ES$3,2)-'[1]Miter Profiles'!$AC$150-'[1]Outside Edges'!$B12)&gt;=5,'[1]Outside Edges'!$P12="Yes"),"Yes","No")</f>
        <v>No</v>
      </c>
      <c r="ET13" s="10" t="str">
        <f>IF(AND((RIGHT($ET$3,2)-'[1]Miter Profiles'!$AC$151-'[1]Outside Edges'!$B12)&gt;=5,'[1]Outside Edges'!$P12="Yes"),"Yes","No")</f>
        <v>Yes</v>
      </c>
      <c r="EU13" s="90" t="str">
        <f>IF(AND((RIGHT($EU$3,2)-'[1]Miter Profiles'!$AC$152-'[1]Outside Edges'!$B12)&gt;=5,'[1]Outside Edges'!$P12="Yes"),"Yes","No")</f>
        <v>Yes</v>
      </c>
      <c r="EV13" s="123" t="str">
        <f>IF(AND((RIGHT($EV$3,2)-'[1]Miter Profiles'!$AC$153-'[1]Outside Edges'!$B12)&gt;=5,'[1]Outside Edges'!$P12="Yes"),"Yes","No")</f>
        <v>Yes</v>
      </c>
      <c r="EW13" s="123" t="str">
        <f>IF(AND((RIGHT($EW$3,2)-'[1]Miter Profiles'!$AC$154-'[1]Outside Edges'!$B12)&gt;=5,'[1]Outside Edges'!$P12="Yes"),"Yes","No")</f>
        <v>Yes</v>
      </c>
      <c r="EX13" s="115" t="str">
        <f>IF(AND((RIGHT($EX$3,2)-'[1]Miter Profiles'!$AC$155-'[1]Outside Edges'!$B12)&gt;=5,'[1]Outside Edges'!$P12="Yes"),"Yes","No")</f>
        <v>Yes</v>
      </c>
      <c r="EY13" s="128" t="str">
        <f>IF(AND((RIGHT($EY$3,2)-'[1]Miter Profiles'!$AC$156-'[1]Outside Edges'!$B12)&gt;=5,'[1]Outside Edges'!$P12="Yes"),"Yes","No")</f>
        <v>Yes</v>
      </c>
      <c r="EZ13" s="10" t="str">
        <f>IF(AND((RIGHT($EZ$3,2)-'[1]Miter Profiles'!$AC$157-'[1]Outside Edges'!$B12)&gt;=5,'[1]Outside Edges'!$P12="Yes"),"Yes","No")</f>
        <v>Yes</v>
      </c>
      <c r="FA13" s="90" t="str">
        <f>IF(AND((RIGHT($FA$3,2)-'[1]Miter Profiles'!$AC$158-'[1]Outside Edges'!$B12)&gt;=5,'[1]Outside Edges'!$P12="Yes"),"Yes","No")</f>
        <v>Yes</v>
      </c>
      <c r="FB13" s="123" t="str">
        <f>IF(AND((RIGHT($FB$3,2)-'[1]Miter Profiles'!$AC$159-'[1]Outside Edges'!$B12)&gt;=5,'[1]Outside Edges'!$P12="Yes"),"Yes","No")</f>
        <v>Yes</v>
      </c>
      <c r="FC13" s="123" t="str">
        <f>IF(AND((RIGHT($FC$3,2)-'[1]Miter Profiles'!$AC$160-'[1]Outside Edges'!$B12)&gt;=5,'[1]Outside Edges'!$P12="Yes"),"Yes","No")</f>
        <v>Yes</v>
      </c>
      <c r="FD13" s="115" t="str">
        <f>IF(AND((RIGHT($FD$3,2)-'[1]Miter Profiles'!$AC$161-'[1]Outside Edges'!$B12)&gt;=5,'[1]Outside Edges'!$P12="Yes"),"Yes","No")</f>
        <v>Yes</v>
      </c>
      <c r="FE13" s="128" t="str">
        <f>IF(AND((RIGHT($FE$3,2)-'[1]Miter Profiles'!$AC$162-'[1]Outside Edges'!$B12)&gt;=5,'[1]Outside Edges'!$P12="Yes"),"Yes","No")</f>
        <v>Yes</v>
      </c>
      <c r="FF13" s="10" t="str">
        <f>IF(AND((RIGHT($FF$3,2)-'[1]Miter Profiles'!$AC$163-'[1]Outside Edges'!$B12)&gt;=5,'[1]Outside Edges'!$P12="Yes"),"Yes","No")</f>
        <v>Yes</v>
      </c>
      <c r="FG13" s="90" t="str">
        <f>IF(AND((RIGHT($FG$3,2)-'[1]Miter Profiles'!$AC$164-'[1]Outside Edges'!$B12)&gt;=5,'[1]Outside Edges'!$P12="Yes"),"Yes","No")</f>
        <v>Yes</v>
      </c>
      <c r="FH13" s="123" t="str">
        <f>IF(AND((RIGHT($FH$3,2)-'[1]Miter Profiles'!$AC$165-'[1]Outside Edges'!$B12)&gt;=5,'[1]Outside Edges'!$P12="Yes"),"Yes","No")</f>
        <v>Yes</v>
      </c>
      <c r="FI13" s="123" t="str">
        <f>IF(AND((RIGHT($FI$3,2)-'[1]Miter Profiles'!$AC$166-'[1]Outside Edges'!$B12)&gt;=5,'[1]Outside Edges'!$P12="Yes"),"Yes","No")</f>
        <v>Yes</v>
      </c>
      <c r="FJ13" s="115" t="str">
        <f>IF(AND((RIGHT($FJ$3,2)-'[1]Miter Profiles'!$AC$167-'[1]Outside Edges'!$B12)&gt;=5,'[1]Outside Edges'!$P12="Yes"),"Yes","No")</f>
        <v>Yes</v>
      </c>
      <c r="FK13" s="128" t="str">
        <f>IF(AND((RIGHT($FK$3,2)-'[1]Miter Profiles'!$AC$168-'[1]Outside Edges'!$B12)&gt;=5,'[1]Outside Edges'!$P12="Yes"),"Yes","No")</f>
        <v>Yes</v>
      </c>
      <c r="FL13" s="10" t="str">
        <f>IF(AND((RIGHT($FL$3,2)-'[1]Miter Profiles'!$AC$169-'[1]Outside Edges'!$B12)&gt;=5,'[1]Outside Edges'!$P12="Yes"),"Yes","No")</f>
        <v>Yes</v>
      </c>
      <c r="FM13" s="90" t="str">
        <f>IF(AND((RIGHT($FM$3,2)-'[1]Miter Profiles'!$AC$170-'[1]Outside Edges'!$B12)&gt;=5,'[1]Outside Edges'!$P12="Yes"),"Yes","No")</f>
        <v>Yes</v>
      </c>
      <c r="FN13" s="123" t="str">
        <f>IF(AND((RIGHT($FN$3,2)-'[1]Miter Profiles'!$AC$171-'[1]Outside Edges'!$B12)&gt;=5,'[1]Outside Edges'!$P12="Yes"),"Yes","No")</f>
        <v>Yes</v>
      </c>
      <c r="FO13" s="123" t="str">
        <f>IF(AND((RIGHT($FO$3,2)-'[1]Miter Profiles'!$AC$172-'[1]Outside Edges'!$B12)&gt;=5,'[1]Outside Edges'!$P12="Yes"),"Yes","No")</f>
        <v>Yes</v>
      </c>
      <c r="FP13" s="115" t="str">
        <f>IF(AND((RIGHT($FP$3,2)-'[1]Miter Profiles'!$AC$173-'[1]Outside Edges'!$B12)&gt;=5,'[1]Outside Edges'!$P12="Yes"),"Yes","No")</f>
        <v>Yes</v>
      </c>
      <c r="FQ13" s="128" t="str">
        <f>IF(AND((RIGHT($FQ$3,2)-'[1]Miter Profiles'!$AC$174-'[1]Outside Edges'!$B12)&gt;=5,'[1]Outside Edges'!$P12="Yes"),"Yes","No")</f>
        <v>Yes</v>
      </c>
      <c r="FR13" s="10" t="str">
        <f>IF(AND((RIGHT($FR$3,2)-'[1]Miter Profiles'!$AC$175-'[1]Outside Edges'!$B12)&gt;=5,'[1]Outside Edges'!$P12="Yes"),"Yes","No")</f>
        <v>Yes</v>
      </c>
      <c r="FS13" s="90" t="str">
        <f>IF(AND((RIGHT($FS$3,2)-'[1]Miter Profiles'!$AC$176-'[1]Outside Edges'!$B12)&gt;=5,'[1]Outside Edges'!$P12="Yes"),"Yes","No")</f>
        <v>Yes</v>
      </c>
      <c r="FT13" s="123" t="str">
        <f>IF(AND((RIGHT($FT$3,2)-'[1]Miter Profiles'!$AC$177-'[1]Outside Edges'!$B12)&gt;=5,'[1]Outside Edges'!$P12="Yes"),"Yes","No")</f>
        <v>Yes</v>
      </c>
      <c r="FU13" s="123" t="str">
        <f>IF(AND((RIGHT($FU$3,2)-'[1]Miter Profiles'!$AC$178-'[1]Outside Edges'!$B12)&gt;=5,'[1]Outside Edges'!$P12="Yes"),"Yes","No")</f>
        <v>Yes</v>
      </c>
      <c r="FV13" s="115" t="str">
        <f>IF(AND((RIGHT($V$3,2)-'[1]Miter Profiles'!$AC$179-'[1]Outside Edges'!$B12)&gt;=5,'[1]Outside Edges'!$P12="Yes"),"Yes","No")</f>
        <v>Yes</v>
      </c>
      <c r="FW13" s="128" t="str">
        <f>IF(AND((RIGHT($FW$3,2)-'[1]Miter Profiles'!$AC$180-'[1]Outside Edges'!$B12)&gt;=5,'[1]Outside Edges'!$P12="Yes"),"Yes","No")</f>
        <v>No</v>
      </c>
      <c r="FX13" s="269" t="str">
        <f>IF(AND((RIGHT($FX$3,2)-'[1]Miter Profiles'!$AC$181-'[1]Outside Edges'!$B12)&gt;=5,'[1]Outside Edges'!$P12="Yes"),"Yes","No")</f>
        <v>Yes</v>
      </c>
      <c r="FY13" s="273" t="str">
        <f>IF(AND((RIGHT($FY$3,2)-'[1]Miter Profiles'!$AC$182-'[1]Outside Edges'!$B12)&gt;=5,'[1]Outside Edges'!$P12="Yes"),"Yes","No")</f>
        <v>Yes</v>
      </c>
      <c r="FZ13" s="282" t="str">
        <f>IF(AND((RIGHT($FZ$3,2)-'[1]Miter Profiles'!$AC$183-'[1]Outside Edges'!$B12)&gt;=5,'[1]Outside Edges'!$P12="Yes"),"Yes","No")</f>
        <v>Yes</v>
      </c>
      <c r="GA13" s="283" t="str">
        <f>IF(AND((RIGHT($GA$3,2)-'[1]Miter Profiles'!$AC$184-'[1]Outside Edges'!$B12)&gt;=5,'[1]Outside Edges'!$P12="Yes"),"Yes","No")</f>
        <v>Yes</v>
      </c>
      <c r="GB13" s="284" t="str">
        <f>IF(AND((RIGHT($GB$3,2)-'[1]Miter Profiles'!$AC$185-'[1]Outside Edges'!$B12)&gt;=5,'[1]Outside Edges'!$P12="Yes"),"Yes","No")</f>
        <v>Yes</v>
      </c>
      <c r="GC13" s="275" t="str">
        <f>IF(AND((RIGHT($GC$3,2)-'[1]Miter Profiles'!$AC$186-'[1]Outside Edges'!$B12)&gt;=5,'[1]Outside Edges'!$P12="Yes"),"Yes","No")</f>
        <v>Yes</v>
      </c>
      <c r="GD13" s="269" t="str">
        <f>IF(AND((RIGHT($GD$3,2)-'[1]Miter Profiles'!$AC$187-'[1]Outside Edges'!$B12)&gt;=5,'[1]Outside Edges'!$P12="Yes"),"Yes","No")</f>
        <v>Yes</v>
      </c>
      <c r="GE13" s="273" t="str">
        <f>IF(AND((RIGHT($GE$3,2)-'[1]Miter Profiles'!$AC$188-'[1]Outside Edges'!$B12)&gt;=5,'[1]Outside Edges'!$P12="Yes"),"Yes","No")</f>
        <v>Yes</v>
      </c>
      <c r="GF13" s="282" t="str">
        <f>IF(AND((RIGHT($GF$3,2)-'[1]Miter Profiles'!$AC$189-'[1]Outside Edges'!$B12)&gt;=5,'[1]Outside Edges'!$P12="Yes"),"Yes","No")</f>
        <v>Yes</v>
      </c>
      <c r="GG13" s="283" t="str">
        <f>IF(AND((RIGHT($GG$3,2)-'[1]Miter Profiles'!$AC$190-'[1]Outside Edges'!$B12)&gt;=5,'[1]Outside Edges'!$P12="Yes"),"Yes","No")</f>
        <v>Yes</v>
      </c>
      <c r="GH13" s="284" t="str">
        <f>IF(AND((RIGHT($GH$3,2)-'[1]Miter Profiles'!$AC$191-'[1]Outside Edges'!$B12)&gt;=5,'[1]Outside Edges'!$P12="Yes"),"Yes","No")</f>
        <v>Yes</v>
      </c>
      <c r="GI13" s="275" t="str">
        <f>IF(AND((RIGHT($GI$3,2)-'[1]Miter Profiles'!$AC$192-'[1]Outside Edges'!$B12)&gt;=5,'[1]Outside Edges'!$P12="Yes"),"Yes","No")</f>
        <v>Yes</v>
      </c>
      <c r="GJ13" s="269" t="str">
        <f>IF(AND((RIGHT($GJ$3,2)-'[1]Miter Profiles'!$AC$193-'[1]Outside Edges'!$B12)&gt;=5,'[1]Outside Edges'!$P12="Yes"),"Yes","No")</f>
        <v>Yes</v>
      </c>
      <c r="GK13" s="273" t="str">
        <f>IF(AND((RIGHT($GK$3,2)-'[1]Miter Profiles'!$AC$194-'[1]Outside Edges'!$B12)&gt;=5,'[1]Outside Edges'!$P12="Yes"),"Yes","No")</f>
        <v>Yes</v>
      </c>
      <c r="GL13" s="282" t="str">
        <f>IF(AND((RIGHT($GL$3,2)-'[1]Miter Profiles'!$AC$195-'[1]Outside Edges'!$B12)&gt;=5,'[1]Outside Edges'!$P12="Yes"),"Yes","No")</f>
        <v>Yes</v>
      </c>
      <c r="GM13" s="283" t="str">
        <f>IF(AND((RIGHT($GM$3,2)-'[1]Miter Profiles'!$AC$196-'[1]Outside Edges'!$B12)&gt;=5,'[1]Outside Edges'!$P12="Yes"),"Yes","No")</f>
        <v>Yes</v>
      </c>
      <c r="GN13" s="284" t="str">
        <f>IF(AND((RIGHT($GN$3,2)-'[1]Miter Profiles'!$AC$197-'[1]Outside Edges'!$B12)&gt;=5,'[1]Outside Edges'!$P12="Yes"),"Yes","No")</f>
        <v>Yes</v>
      </c>
      <c r="GO13" s="275" t="str">
        <f>IF(AND((RIGHT($GO$3,2)-'[1]Miter Profiles'!$AC$198-'[1]Outside Edges'!$B12)&gt;=5,'[1]Outside Edges'!$P12="Yes"),"Yes","No")</f>
        <v>No</v>
      </c>
      <c r="GP13" s="269" t="str">
        <f>IF(AND((RIGHT($GP$3,2)-'[1]Miter Profiles'!$AC$199-'[1]Outside Edges'!$B12)&gt;=5,'[1]Outside Edges'!$P12="Yes"),"Yes","No")</f>
        <v>Yes</v>
      </c>
      <c r="GQ13" s="273" t="str">
        <f>IF(AND((RIGHT($GQ$3,2)-'[1]Miter Profiles'!$AC$200-'[1]Outside Edges'!$B12)&gt;=5,'[1]Outside Edges'!$P12="Yes"),"Yes","No")</f>
        <v>Yes</v>
      </c>
      <c r="GR13" s="282" t="str">
        <f>IF(AND((RIGHT($GR$3,2)-'[1]Miter Profiles'!$AC$201-'[1]Outside Edges'!$B12)&gt;=5,'[1]Outside Edges'!$P12="Yes"),"Yes","No")</f>
        <v>Yes</v>
      </c>
      <c r="GS13" s="283" t="str">
        <f>IF(AND((RIGHT($GS$3,2)-'[1]Miter Profiles'!$AC$202-'[1]Outside Edges'!$B12)&gt;=5,'[1]Outside Edges'!$P12="Yes"),"Yes","No")</f>
        <v>Yes</v>
      </c>
      <c r="GT13" s="284" t="str">
        <f>IF(AND((RIGHT($GT$3,2)-'[1]Miter Profiles'!$AC$203-'[1]Outside Edges'!$B12)&gt;=5,'[1]Outside Edges'!$P12="Yes"),"Yes","No")</f>
        <v>Yes</v>
      </c>
      <c r="GU13" s="275" t="str">
        <f>IF(AND((RIGHT($GU$3,2)-'[1]Miter Profiles'!$AC$204-'[1]Outside Edges'!$B12)&gt;=5,'[1]Outside Edges'!$P12="Yes"),"Yes","No")</f>
        <v>Yes</v>
      </c>
      <c r="GV13" s="269" t="str">
        <f>IF(AND((RIGHT($GV$3,2)-'[1]Miter Profiles'!$AC$205-'[1]Outside Edges'!$B12)&gt;=5,'[1]Outside Edges'!$P12="Yes"),"Yes","No")</f>
        <v>Yes</v>
      </c>
      <c r="GW13" s="273" t="str">
        <f>IF(AND((RIGHT($GW$3,2)-'[1]Miter Profiles'!$AC$206-'[1]Outside Edges'!$B12)&gt;=5,'[1]Outside Edges'!$P12="Yes"),"Yes","No")</f>
        <v>Yes</v>
      </c>
      <c r="GX13" s="282" t="str">
        <f>IF(AND((RIGHT($GX$3,2)-'[1]Miter Profiles'!$AC$207-'[1]Outside Edges'!$B12)&gt;=5,'[1]Outside Edges'!$P12="Yes"),"Yes","No")</f>
        <v>No</v>
      </c>
      <c r="GY13" s="283" t="str">
        <f>IF(AND((RIGHT($GY$3,2)-'[1]Miter Profiles'!$AC$208-'[1]Outside Edges'!$B12)&gt;=5,'[1]Outside Edges'!$P12="Yes"),"Yes","No")</f>
        <v>Yes</v>
      </c>
      <c r="GZ13" s="284" t="str">
        <f>IF(AND((RIGHT($GZ$3,2)-'[1]Miter Profiles'!$AC$209-'[1]Outside Edges'!$B12)&gt;=5,'[1]Outside Edges'!$P12="Yes"),"Yes","No")</f>
        <v>Yes</v>
      </c>
      <c r="HA13" s="275" t="str">
        <f>IF(AND((RIGHT($HA$3,2)-'[1]Miter Profiles'!$AC$210-'[1]Outside Edges'!$B12)&gt;=5,'[1]Outside Edges'!$P12="Yes"),"Yes","No")</f>
        <v>Yes</v>
      </c>
      <c r="HB13" s="269" t="str">
        <f>IF(AND((RIGHT($HB$3,2)-'[1]Miter Profiles'!$AC$211-'[1]Outside Edges'!$B12)&gt;=5,'[1]Outside Edges'!$P12="Yes"),"Yes","No")</f>
        <v>Yes</v>
      </c>
      <c r="HC13" s="273" t="str">
        <f>IF(AND((RIGHT($HC$3,2)-'[1]Miter Profiles'!$AC$212-'[1]Outside Edges'!$B12)&gt;=5,'[1]Outside Edges'!$P12="Yes"),"Yes","No")</f>
        <v>Yes</v>
      </c>
      <c r="HD13" s="282" t="str">
        <f>IF(AND((RIGHT($HD$3,2)-'[1]Miter Profiles'!$AC$213-'[1]Outside Edges'!$B12)&gt;=5,'[1]Outside Edges'!$P12="Yes"),"Yes","No")</f>
        <v>No</v>
      </c>
      <c r="HE13" s="284" t="str">
        <f>IF(AND((RIGHT($HE$3,2)-'[1]Miter Profiles'!$AC$214-'[1]Outside Edges'!$B12)&gt;=5,'[1]Outside Edges'!$P12="Yes"),"Yes","No")</f>
        <v>No</v>
      </c>
      <c r="HF13" s="275" t="str">
        <f>IF(AND((RIGHT($HF$3,2)-'[1]Miter Profiles'!$AC$215-'[1]Outside Edges'!$B12)&gt;=5,'[1]Outside Edges'!$P12="Yes"),"Yes","No")</f>
        <v>Yes</v>
      </c>
      <c r="HG13" s="269" t="str">
        <f>IF(AND((RIGHT($HG$3,2)-'[1]Miter Profiles'!$AC$216-'[1]Outside Edges'!$B12)&gt;=5,'[1]Outside Edges'!$P12="Yes"),"Yes","No")</f>
        <v>Yes</v>
      </c>
      <c r="HH13" s="273" t="str">
        <f>IF(AND((RIGHT($HH$3,2)-'[1]Miter Profiles'!$AC$217-'[1]Outside Edges'!$B12)&gt;=5,'[1]Outside Edges'!$P12="Yes"),"Yes","No")</f>
        <v>Yes</v>
      </c>
      <c r="HI13" s="282" t="str">
        <f>IF(AND((RIGHT($HI$3,2)-'[1]Miter Profiles'!$AC$218-'[1]Outside Edges'!$B12)&gt;=5,'[1]Outside Edges'!$P12="Yes"),"Yes","No")</f>
        <v>Yes</v>
      </c>
      <c r="HJ13" s="283" t="str">
        <f>IF(AND((RIGHT($HJ$3,2)-'[1]Miter Profiles'!$AC$219-'[1]Outside Edges'!$B12)&gt;=5,'[1]Outside Edges'!$P12="Yes"),"Yes","No")</f>
        <v>Yes</v>
      </c>
      <c r="HK13" s="284" t="str">
        <f>IF(AND((RIGHT($HK$3,2)-'[1]Miter Profiles'!$AC$220-'[1]Outside Edges'!$B12)&gt;=5,'[1]Outside Edges'!$P12="Yes"),"Yes","No")</f>
        <v>Yes</v>
      </c>
      <c r="HL13" s="275" t="str">
        <f>IF(AND((RIGHT($HL$3,2)-'[1]Miter Profiles'!$AC$221-'[1]Outside Edges'!$B12)&gt;=5,'[1]Outside Edges'!$P12="Yes"),"Yes","No")</f>
        <v>Yes</v>
      </c>
      <c r="HM13" s="269" t="str">
        <f>IF(AND((RIGHT($HM$3,2)-'[1]Miter Profiles'!$AC$222-'[1]Outside Edges'!$B12)&gt;=5,'[1]Outside Edges'!$P12="Yes"),"Yes","No")</f>
        <v>Yes</v>
      </c>
      <c r="HN13" s="269" t="str">
        <f>IF(AND((RIGHT($HN$3,2)-'[1]Miter Profiles'!$AC$223-'[1]Outside Edges'!$B12)&gt;=5,'[1]Outside Edges'!$P12="Yes"),"Yes","No")</f>
        <v>Yes</v>
      </c>
      <c r="HO13" s="283" t="str">
        <f>IF(AND((RIGHT($HO$3,2)-'[1]Miter Profiles'!$AC$224-'[1]Outside Edges'!$B12)&gt;=5,'[1]Outside Edges'!$P12="Yes"),"Yes","No")</f>
        <v>No</v>
      </c>
      <c r="HP13" s="283" t="str">
        <f>IF(AND((RIGHT($HP$3,2)-'[1]Miter Profiles'!$AC$225-'[1]Outside Edges'!$B12)&gt;=5,'[1]Outside Edges'!$P12="Yes"),"Yes","No")</f>
        <v>Yes</v>
      </c>
      <c r="HQ13" s="283" t="str">
        <f>IF(AND((RIGHT($HQ$3,3)-'[1]Miter Profiles'!$AC$226-'[1]Outside Edges'!$B12)&gt;=5,'[1]Outside Edges'!$P12="Yes"),"Yes","No")</f>
        <v>No</v>
      </c>
      <c r="HR13" s="283" t="str">
        <f>IF(AND((RIGHT($HR$3,2)-'[1]Miter Profiles'!$AC$227-'[1]Outside Edges'!$B12)&gt;=5,'[1]Outside Edges'!$P12="Yes"),"Yes","No")</f>
        <v>No</v>
      </c>
      <c r="HS13" s="269" t="str">
        <f>IF(AND((RIGHT($HS$3,2)-'[1]Miter Profiles'!$AC$228-'[1]Outside Edges'!$B12)&gt;=5,'[1]Outside Edges'!$P12="Yes"),"Yes","No")</f>
        <v>Yes</v>
      </c>
      <c r="HT13" s="269" t="str">
        <f>IF(AND((RIGHT($HT$3,2)-'[1]Miter Profiles'!$AC$229-'[1]Outside Edges'!$B12)&gt;=5,'[1]Outside Edges'!$P12="Yes"),"Yes","No")</f>
        <v>Yes</v>
      </c>
      <c r="HU13" s="269" t="str">
        <f>IF(AND((RIGHT($HU$3,2)-'[1]Miter Profiles'!$AC$230-'[1]Outside Edges'!$B12)&gt;=5,'[1]Outside Edges'!$P12="Yes"),"Yes","No")</f>
        <v>Yes</v>
      </c>
      <c r="HV13" s="283" t="str">
        <f>IF(AND((RIGHT($HV$3,2)-'[1]Miter Profiles'!$AC$231-'[1]Outside Edges'!$B12)&gt;=5,'[1]Outside Edges'!$P12="Yes"),"Yes","No")</f>
        <v>Yes</v>
      </c>
      <c r="HW13" s="283" t="str">
        <f>IF(AND((RIGHT($HW$3,2)-'[1]Miter Profiles'!$AC$232-'[1]Outside Edges'!$B12)&gt;=5,'[1]Outside Edges'!$P12="Yes"),"Yes","No")</f>
        <v>Yes</v>
      </c>
      <c r="HX13" s="283" t="str">
        <f>IF(AND((RIGHT($HX$3,2)-'[1]Miter Profiles'!$AC$233-'[1]Outside Edges'!$B12)&gt;=5,'[1]Outside Edges'!$P12="Yes"),"Yes","No")</f>
        <v>Yes</v>
      </c>
      <c r="HY13" s="269" t="str">
        <f>IF(AND((RIGHT($HY$3,2)-'[1]Miter Profiles'!$AC$234-'[1]Outside Edges'!$B12)&gt;=5,'[1]Outside Edges'!$P12="Yes"),"Yes","No")</f>
        <v>No</v>
      </c>
      <c r="HZ13" s="269" t="str">
        <f>IF(AND((RIGHT($HZ$3,2)-'[1]Miter Profiles'!$AC$235-'[1]Outside Edges'!$B12)&gt;=5,'[1]Outside Edges'!$P12="Yes"),"Yes","No")</f>
        <v>Yes</v>
      </c>
      <c r="IA13" s="269" t="str">
        <f>IF(AND((RIGHT($IA$3,2)-'[1]Miter Profiles'!$AC$236-'[1]Outside Edges'!$B12)&gt;=5,'[1]Outside Edges'!$P12="Yes"),"Yes","No")</f>
        <v>Yes</v>
      </c>
      <c r="IB13" s="283" t="str">
        <f>IF(AND((RIGHT($IB$3,2)-'[1]Miter Profiles'!$AC$237-'[1]Outside Edges'!$B12)&gt;=5,'[1]Outside Edges'!$P12="Yes"),"Yes","No")</f>
        <v>Yes</v>
      </c>
      <c r="IC13" s="283" t="str">
        <f>IF(AND((RIGHT($IC$3,2)-'[1]Miter Profiles'!$AC$238-'[1]Outside Edges'!$B12)&gt;=5,'[1]Outside Edges'!$P12="Yes"),"Yes","No")</f>
        <v>Yes</v>
      </c>
      <c r="ID13" s="283" t="str">
        <f>IF(AND((RIGHT($ID$3,2)-'[1]Miter Profiles'!$AC$239-'[1]Outside Edges'!$B12)&gt;=5,'[1]Outside Edges'!$P12="Yes"),"Yes","No")</f>
        <v>Yes</v>
      </c>
      <c r="IE13" s="269" t="str">
        <f>IF(AND((RIGHT($IE$3,2)-'[1]Miter Profiles'!$AC$240-'[1]Outside Edges'!$B12)&gt;=5,'[1]Outside Edges'!$P12="Yes"),"Yes","No")</f>
        <v>Yes</v>
      </c>
      <c r="IF13" s="269" t="str">
        <f>IF(AND((RIGHT($IF$3,2)-'[1]Miter Profiles'!$AC$241-'[1]Outside Edges'!$B12)&gt;=5,'[1]Outside Edges'!$P12="Yes"),"Yes","No")</f>
        <v>Yes</v>
      </c>
      <c r="IG13" s="269" t="str">
        <f>IF(AND((RIGHT($IG$3,2)-'[1]Miter Profiles'!$AC$242-'[1]Outside Edges'!$B12)&gt;=5,'[1]Outside Edges'!$P12="Yes"),"Yes","No")</f>
        <v>Yes</v>
      </c>
      <c r="IH13" s="283" t="str">
        <f>IF(AND((RIGHT($IH$3,2)-'[1]Miter Profiles'!$AC$243-'[1]Outside Edges'!$B12)&gt;=5,'[1]Outside Edges'!$P12="Yes"),"Yes","No")</f>
        <v>Yes</v>
      </c>
      <c r="II13" s="283" t="str">
        <f>IF(AND((RIGHT($II$3,2)-'[1]Miter Profiles'!$AC$244-'[1]Outside Edges'!$B12)&gt;=5,'[1]Outside Edges'!$P12="Yes"),"Yes","No")</f>
        <v>Yes</v>
      </c>
      <c r="IJ13" s="283" t="str">
        <f>IF(AND((RIGHT($IJ$3,2)-'[1]Miter Profiles'!$AC$245-'[1]Outside Edges'!$B12)&gt;=5,'[1]Outside Edges'!$P12="Yes"),"Yes","No")</f>
        <v>Yes</v>
      </c>
      <c r="IK13" s="269" t="str">
        <f>IF(AND((RIGHT($IK$3,2)-'[1]Miter Profiles'!$AC$246-'[1]Outside Edges'!$B12)&gt;=5,'[1]Outside Edges'!$P12="Yes"),"Yes","No")</f>
        <v>Yes</v>
      </c>
      <c r="IL13" s="269" t="str">
        <f>IF(AND((RIGHT($IL$3,2)-'[1]Miter Profiles'!$AC$247-'[1]Outside Edges'!$B12)&gt;=5,'[1]Outside Edges'!$P12="Yes"),"Yes","No")</f>
        <v>Yes</v>
      </c>
      <c r="IM13" s="269" t="str">
        <f>IF(AND((RIGHT($IM$3,2)-'[1]Miter Profiles'!$AC$248-'[1]Outside Edges'!$B12)&gt;=5,'[1]Outside Edges'!$P12="Yes"),"Yes","No")</f>
        <v>Yes</v>
      </c>
      <c r="IN13" s="283" t="str">
        <f>IF(AND((RIGHT($IN$3,2)-'[1]Miter Profiles'!$AC$249-'[1]Outside Edges'!$B12)&gt;=5,'[1]Outside Edges'!$P12="Yes"),"Yes","No")</f>
        <v>No</v>
      </c>
      <c r="IO13" s="283" t="str">
        <f>IF(AND((RIGHT($IO$3,2)-'[1]Miter Profiles'!$AC$250-'[1]Outside Edges'!$B12)&gt;=5,'[1]Outside Edges'!$P12="Yes"),"Yes","No")</f>
        <v>Yes</v>
      </c>
      <c r="IP13" s="283" t="str">
        <f>IF(AND((RIGHT($IP$3,2)-'[1]Miter Profiles'!$AC$251-'[1]Outside Edges'!$B12)&gt;=5,'[1]Outside Edges'!$P12="Yes"),"Yes","No")</f>
        <v>Yes</v>
      </c>
      <c r="IQ13" s="269" t="str">
        <f>IF(AND((RIGHT($IQ$3,2)-'[1]Miter Profiles'!$AC$252-'[1]Outside Edges'!$B12)&gt;=5,'[1]Outside Edges'!$P12="Yes"),"Yes","No")</f>
        <v>No</v>
      </c>
      <c r="IR13" s="269" t="str">
        <f>IF(AND((RIGHT($IR$3,2)-'[1]Miter Profiles'!$AC$253-'[1]Outside Edges'!$B12)&gt;=5,'[1]Outside Edges'!$P12="Yes"),"Yes","No")</f>
        <v>Yes</v>
      </c>
      <c r="IS13" s="269" t="str">
        <f>IF(AND((RIGHT($IS$3,2)-'[1]Miter Profiles'!$AC$254-'[1]Outside Edges'!$B12)&gt;=5,'[1]Outside Edges'!$P12="Yes"),"Yes","No")</f>
        <v>Yes</v>
      </c>
      <c r="IT13" s="283" t="str">
        <f>IF(AND((RIGHT($IT$3,2)-'[1]Miter Profiles'!$AC$255-'[1]Outside Edges'!$B12)&gt;=5,'[1]Outside Edges'!$P12="Yes"),"Yes","No")</f>
        <v>Yes</v>
      </c>
      <c r="IU13" s="283" t="str">
        <f>IF(AND((RIGHT($IU$3,2)-'[1]Miter Profiles'!$AC$256-'[1]Outside Edges'!$B12)&gt;=5,'[1]Outside Edges'!$P12="Yes"),"Yes","No")</f>
        <v>Yes</v>
      </c>
      <c r="IV13" s="283" t="str">
        <f>IF(AND((RIGHT($IV$3,2)-'[1]Miter Profiles'!$AC$257-'[1]Outside Edges'!$B12)&gt;=5,'[1]Outside Edges'!$P12="Yes"),"Yes","No")</f>
        <v>Yes</v>
      </c>
      <c r="IW13" s="269" t="str">
        <f>IF(AND((RIGHT($IW$3,2)-'[1]Miter Profiles'!$AC$258-'[1]Outside Edges'!$B12)&gt;=5,'[1]Outside Edges'!$P12="Yes"),"Yes","No")</f>
        <v>Yes</v>
      </c>
      <c r="IX13" s="269" t="str">
        <f>IF(AND((RIGHT($IX$3,2)-'[1]Miter Profiles'!$AC$259-'[1]Outside Edges'!$B12)&gt;=5,'[1]Outside Edges'!$P12="Yes"),"Yes","No")</f>
        <v>Yes</v>
      </c>
      <c r="IY13" s="269" t="str">
        <f>IF(AND((RIGHT($IY$3,2)-'[1]Miter Profiles'!$AC$260-'[1]Outside Edges'!$B12)&gt;=5,'[1]Outside Edges'!$P12="Yes"),"Yes","No")</f>
        <v>Yes</v>
      </c>
      <c r="IZ13" s="283" t="str">
        <f>IF(AND((RIGHT($IZ$3,2)-'[1]Miter Profiles'!$AC$261-'[1]Outside Edges'!$B12)&gt;=5,'[1]Outside Edges'!$P12="Yes"),"Yes","No")</f>
        <v>Yes</v>
      </c>
      <c r="JA13" s="283" t="str">
        <f>IF(AND((RIGHT($JA$3,2)-'[1]Miter Profiles'!$AC$262-'[1]Outside Edges'!$B12)&gt;=5,'[1]Outside Edges'!$P12="Yes"),"Yes","No")</f>
        <v>Yes</v>
      </c>
      <c r="JB13" s="283" t="str">
        <f>IF(AND((RIGHT($JB$3,2)-'[1]Miter Profiles'!$AC$263-'[1]Outside Edges'!$B12)&gt;=5,'[1]Outside Edges'!$P12="Yes"),"Yes","No")</f>
        <v>Yes</v>
      </c>
      <c r="JC13" s="269" t="str">
        <f>IF(AND((RIGHT($JC$3,2)-'[1]Miter Profiles'!$AC$264-'[1]Outside Edges'!$B12)&gt;=5,'[1]Outside Edges'!$P12="Yes"),"Yes","No")</f>
        <v>Yes</v>
      </c>
      <c r="JD13" s="269" t="str">
        <f>IF(AND((RIGHT($JD$3,2)-'[1]Miter Profiles'!$AC$265-'[1]Outside Edges'!$B12)&gt;=5,'[1]Outside Edges'!$P12="Yes"),"Yes","No")</f>
        <v>Yes</v>
      </c>
      <c r="JE13" s="269" t="str">
        <f>IF(AND((RIGHT($JE$3,2)-'[1]Miter Profiles'!$AC$266-'[1]Outside Edges'!$B12)&gt;=5,'[1]Outside Edges'!$P12="Yes"),"Yes","No")</f>
        <v>Yes</v>
      </c>
      <c r="JF13" s="283" t="str">
        <f>IF(AND((RIGHT($JF$3,2)-'[1]Miter Profiles'!$AC$267-'[1]Outside Edges'!$B12)&gt;=5,'[1]Outside Edges'!$P12="Yes"),"Yes","No")</f>
        <v>No</v>
      </c>
      <c r="JG13" s="283" t="str">
        <f>IF(AND((RIGHT($JG$3,2)-'[1]Miter Profiles'!$AC$268-'[1]Outside Edges'!$B12)&gt;=5,'[1]Outside Edges'!$P12="Yes"),"Yes","No")</f>
        <v>Yes</v>
      </c>
      <c r="JH13" s="283" t="str">
        <f>IF(AND((RIGHT($JH$3,2)-'[1]Miter Profiles'!$AC$269-'[1]Outside Edges'!$B12)&gt;=5,'[1]Outside Edges'!$P12="Yes"),"Yes","No")</f>
        <v>Yes</v>
      </c>
      <c r="JI13" s="269" t="str">
        <f>IF(AND((RIGHT($JI$3,2)-'[1]Miter Profiles'!$AC$270-'[1]Outside Edges'!$B12)&gt;=5,'[1]Outside Edges'!$P12="Yes"),"Yes","No")</f>
        <v>Yes</v>
      </c>
      <c r="JJ13" s="269" t="str">
        <f>IF(AND((RIGHT($JJ$3,2)-'[1]Miter Profiles'!$AC$271-'[1]Outside Edges'!$B12)&gt;=5,'[1]Outside Edges'!$P12="Yes"),"Yes","No")</f>
        <v>Yes</v>
      </c>
      <c r="JK13" s="269" t="str">
        <f>IF(AND((RIGHT($JK$3,2)-'[1]Miter Profiles'!$AC$272-'[1]Outside Edges'!$B12)&gt;=5,'[1]Outside Edges'!$P12="Yes"),"Yes","No")</f>
        <v>Yes</v>
      </c>
      <c r="JL13" s="283" t="str">
        <f>IF(AND((RIGHT($JL$3,2)-'[1]Miter Profiles'!$AC$273-'[1]Outside Edges'!$B12)&gt;=5,'[1]Outside Edges'!$P12="Yes"),"Yes","No")</f>
        <v>Yes</v>
      </c>
      <c r="JM13" s="283" t="str">
        <f>IF(AND((RIGHT($JM$3,2)-'[1]Miter Profiles'!$AC$274-'[1]Outside Edges'!$B12)&gt;=5,'[1]Outside Edges'!$P12="Yes"),"Yes","No")</f>
        <v>Yes</v>
      </c>
      <c r="JN13" s="283" t="str">
        <f>IF(AND((RIGHT($JN$3,2)-'[1]Miter Profiles'!$AC$275-'[1]Outside Edges'!$B12)&gt;=5,'[1]Outside Edges'!$P12="Yes"),"Yes","No")</f>
        <v>Yes</v>
      </c>
      <c r="JO13" s="269" t="str">
        <f>IF(AND((RIGHT($JO$3,2)-'[1]Miter Profiles'!$AC$276-'[1]Outside Edges'!$B12)&gt;=5,'[1]Outside Edges'!$P12="Yes"),"Yes","No")</f>
        <v>Yes</v>
      </c>
      <c r="JP13" s="269" t="str">
        <f>IF(AND((RIGHT($JP$3,2)-'[1]Miter Profiles'!$AC$277-'[1]Outside Edges'!$B12)&gt;=5,'[1]Outside Edges'!$P12="Yes"),"Yes","No")</f>
        <v>Yes</v>
      </c>
      <c r="JQ13" s="269" t="str">
        <f>IF(AND((RIGHT($JQ$3,2)-'[1]Miter Profiles'!$AC$278-'[1]Outside Edges'!$B12)&gt;=5,'[1]Outside Edges'!$P12="Yes"),"Yes","No")</f>
        <v>Yes</v>
      </c>
      <c r="JR13" s="283" t="str">
        <f>IF(AND((RIGHT($JR$3,2)-'[1]Miter Profiles'!$AC$279-'[1]Outside Edges'!$B12)&gt;=5,'[1]Outside Edges'!$P12="Yes"),"Yes","No")</f>
        <v>No</v>
      </c>
      <c r="JS13" s="283" t="str">
        <f>IF(AND((RIGHT($JS$3,2)-'[1]Miter Profiles'!$AC$280-'[1]Outside Edges'!$B12)&gt;=5,'[1]Outside Edges'!$P12="Yes"),"Yes","No")</f>
        <v>Yes</v>
      </c>
      <c r="JT13" s="283" t="str">
        <f>IF(AND((RIGHT($JT$3,2)-'[1]Miter Profiles'!$AC$281-'[1]Outside Edges'!$B12)&gt;=5,'[1]Outside Edges'!$P12="Yes"),"Yes","No")</f>
        <v>Yes</v>
      </c>
      <c r="JU13" s="269" t="str">
        <f>IF(AND((RIGHT($JU$3,2)-'[1]Miter Profiles'!$AC$282-'[1]Outside Edges'!$B12)&gt;=5,'[1]Outside Edges'!$P12="Yes"),"Yes","No")</f>
        <v>No</v>
      </c>
      <c r="JV13" s="269" t="str">
        <f>IF(AND((RIGHT($JV$3,2)-'[1]Miter Profiles'!$AC$283-'[1]Outside Edges'!$B12)&gt;=5,'[1]Outside Edges'!$P12="Yes"),"Yes","No")</f>
        <v>Yes</v>
      </c>
      <c r="JW13" s="269" t="str">
        <f>IF(AND((RIGHT($JW$3,2)-'[1]Miter Profiles'!$AC$284-'[1]Outside Edges'!$B12)&gt;=5,'[1]Outside Edges'!$P12="Yes"),"Yes","No")</f>
        <v>Yes</v>
      </c>
      <c r="JX13" s="283" t="str">
        <f>IF(AND((RIGHT($JX$3,2)-'[1]Miter Profiles'!$AC$285-'[1]Outside Edges'!$B12)&gt;=5,'[1]Outside Edges'!$P12="Yes"),"Yes","No")</f>
        <v>Yes</v>
      </c>
      <c r="JY13" s="283" t="str">
        <f>IF(AND((RIGHT($JY$3,2)-'[1]Miter Profiles'!$AC$286-'[1]Outside Edges'!$B12)&gt;=5,'[1]Outside Edges'!$P12="Yes"),"Yes","No")</f>
        <v>Yes</v>
      </c>
      <c r="JZ13" s="283" t="str">
        <f>IF(AND((RIGHT($JZ$3,2)-'[1]Miter Profiles'!$AC$287-'[1]Outside Edges'!$B12)&gt;=5,'[1]Outside Edges'!$P12="Yes"),"Yes","No")</f>
        <v>Yes</v>
      </c>
      <c r="KA13" s="269" t="str">
        <f>IF(AND((RIGHT($KA$3,2)-'[1]Miter Profiles'!$AC$288-'[1]Outside Edges'!$B12)&gt;=5,'[1]Outside Edges'!$P12="Yes"),"Yes","No")</f>
        <v>Yes</v>
      </c>
      <c r="KB13" s="269" t="str">
        <f>IF(AND((RIGHT($KB$3,2)-'[1]Miter Profiles'!$AC$289-'[1]Outside Edges'!$B12)&gt;=5,'[1]Outside Edges'!$P12="Yes"),"Yes","No")</f>
        <v>Yes</v>
      </c>
      <c r="KC13" s="269" t="str">
        <f>IF(AND((RIGHT($KC$3,2)-'[1]Miter Profiles'!$AC$290-'[1]Outside Edges'!$B12)&gt;=5,'[1]Outside Edges'!$P12="Yes"),"Yes","No")</f>
        <v>Yes</v>
      </c>
      <c r="KD13" s="283" t="str">
        <f>IF(AND((RIGHT($KD$3,2)-'[1]Miter Profiles'!$AC$291-'[1]Outside Edges'!$B12)&gt;=5,'[1]Outside Edges'!$P12="Yes"),"Yes","No")</f>
        <v>Yes</v>
      </c>
      <c r="KE13" s="283" t="str">
        <f>IF(AND((RIGHT($KE$3,2)-'[1]Miter Profiles'!$AC$292-'[1]Outside Edges'!$B12)&gt;=5,'[1]Outside Edges'!$P12="Yes"),"Yes","No")</f>
        <v>Yes</v>
      </c>
      <c r="KF13" s="283" t="str">
        <f>IF(AND((RIGHT($KF$3,2)-'[1]Miter Profiles'!$AC$293-'[1]Outside Edges'!$B12)&gt;=5,'[1]Outside Edges'!$P12="Yes"),"Yes","No")</f>
        <v>Yes</v>
      </c>
      <c r="KG13" s="269" t="str">
        <f>IF(AND((RIGHT($KG$3,2)-'[1]Miter Profiles'!$AC$294-'[1]Outside Edges'!$B12)&gt;=5,'[1]Outside Edges'!$P12="Yes"),"Yes","No")</f>
        <v>Yes</v>
      </c>
      <c r="KH13" s="269" t="str">
        <f>IF(AND((RIGHT($KH$3,2)-'[1]Miter Profiles'!$AC$295-'[1]Outside Edges'!$B12)&gt;=5,'[1]Outside Edges'!$P12="Yes"),"Yes","No")</f>
        <v>Yes</v>
      </c>
      <c r="KI13" s="269" t="str">
        <f>IF(AND((RIGHT($KI$3,2)-'[1]Miter Profiles'!$AC$296-'[1]Outside Edges'!$B12)&gt;=5,'[1]Outside Edges'!$P12="Yes"),"Yes","No")</f>
        <v>Yes</v>
      </c>
      <c r="KJ13" s="283" t="str">
        <f>IF(AND((RIGHT($KJ$3,2)-'[1]Miter Profiles'!$AC$297-'[1]Outside Edges'!$B12)&gt;=5,'[1]Outside Edges'!$P12="Yes"),"Yes","No")</f>
        <v>Yes</v>
      </c>
      <c r="KK13" s="283" t="str">
        <f>IF(AND((RIGHT($KK$3,2)-'[1]Miter Profiles'!$AC$298-'[1]Outside Edges'!$B12)&gt;=5,'[1]Outside Edges'!$P12="Yes"),"Yes","No")</f>
        <v>Yes</v>
      </c>
      <c r="KL13" s="283" t="str">
        <f>IF(AND((RIGHT($KL$3,2)-'[1]Miter Profiles'!$AC$299-'[1]Outside Edges'!$B12)&gt;=5,'[1]Outside Edges'!$P12="Yes"),"Yes","No")</f>
        <v>Yes</v>
      </c>
      <c r="KM13" s="269" t="str">
        <f>IF(AND((RIGHT($KM$3,2)-'[1]Miter Profiles'!$AC$300-'[1]Outside Edges'!$B12)&gt;=5,'[1]Outside Edges'!$P12="Yes"),"Yes","No")</f>
        <v>Yes</v>
      </c>
      <c r="KN13" s="269" t="str">
        <f>IF(AND((RIGHT($KN$3,2)-'[1]Miter Profiles'!$AC$301-'[1]Outside Edges'!$B12)&gt;=5,'[1]Outside Edges'!$P12="Yes"),"Yes","No")</f>
        <v>Yes</v>
      </c>
      <c r="KO13" s="269" t="str">
        <f>IF(AND((RIGHT($KO$3,2)-'[1]Miter Profiles'!$AC$302-'[1]Outside Edges'!$B12)&gt;=5,'[1]Outside Edges'!$P12="Yes"),"Yes","No")</f>
        <v>Yes</v>
      </c>
      <c r="KP13" s="283" t="str">
        <f>IF(AND((RIGHT($KP$3,2)-'[1]Miter Profiles'!$AC$303-'[1]Outside Edges'!$B12)&gt;=5,'[1]Outside Edges'!$P12="Yes"),"Yes","No")</f>
        <v>Yes</v>
      </c>
      <c r="KQ13" s="283" t="str">
        <f>IF(AND((RIGHT($KQ$3,2)-'[1]Miter Profiles'!$AC$304-'[1]Outside Edges'!$B12)&gt;=5,'[1]Outside Edges'!$P12="Yes"),"Yes","No")</f>
        <v>Yes</v>
      </c>
      <c r="KR13" s="283" t="str">
        <f>IF(AND((RIGHT($KR$3,2)-'[1]Miter Profiles'!$AC$305-'[1]Outside Edges'!$B12)&gt;=5,'[1]Outside Edges'!$P12="Yes"),"Yes","No")</f>
        <v>Yes</v>
      </c>
      <c r="KS13" s="269" t="str">
        <f>IF(AND((RIGHT($KS$3,2)-'[1]Miter Profiles'!$AC$306-'[1]Outside Edges'!$B12)&gt;=5,'[1]Outside Edges'!$P12="Yes"),"Yes","No")</f>
        <v>Yes</v>
      </c>
      <c r="KT13" s="269" t="str">
        <f>IF(AND((RIGHT($KT$3,2)-'[1]Miter Profiles'!$AC$307-'[1]Outside Edges'!$B12)&gt;=5,'[1]Outside Edges'!$P12="Yes"),"Yes","No")</f>
        <v>Yes</v>
      </c>
      <c r="KU13" s="269" t="str">
        <f>IF(AND((RIGHT($KU$3,2)-'[1]Miter Profiles'!$AC$308-'[1]Outside Edges'!$B12)&gt;=5,'[1]Outside Edges'!$P12="Yes"),"Yes","No")</f>
        <v>Yes</v>
      </c>
      <c r="KV13" s="283" t="str">
        <f>IF(AND((RIGHT($KV$3,2)-'[1]Miter Profiles'!$AC$309-'[1]Outside Edges'!$B12)&gt;=5,'[1]Outside Edges'!$P12="Yes"),"Yes","No")</f>
        <v>Yes</v>
      </c>
      <c r="KW13" s="283" t="str">
        <f>IF(AND((RIGHT($KW$3,2)-'[1]Miter Profiles'!$AC$310-'[1]Outside Edges'!$B12)&gt;=5,'[1]Outside Edges'!$P12="Yes"),"Yes","No")</f>
        <v>Yes</v>
      </c>
      <c r="KX13" s="283" t="str">
        <f>IF(AND((RIGHT($KX$3,2)-'[1]Miter Profiles'!$AC$311-'[1]Outside Edges'!$B12)&gt;=5,'[1]Outside Edges'!$P12="Yes"),"Yes","No")</f>
        <v>Yes</v>
      </c>
      <c r="KY13" s="269" t="str">
        <f>IF(AND((RIGHT($KY$3,2)-'[1]Miter Profiles'!$AC$312-'[1]Outside Edges'!$B12)&gt;=5,'[1]Outside Edges'!$P12="Yes"),"Yes","No")</f>
        <v>Yes</v>
      </c>
      <c r="KZ13" s="269" t="str">
        <f>IF(AND((RIGHT($KZ$3,2)-'[1]Miter Profiles'!$AC$313-'[1]Outside Edges'!$B12)&gt;=5,'[1]Outside Edges'!$P12="Yes"),"Yes","No")</f>
        <v>Yes</v>
      </c>
      <c r="LA13" s="269" t="str">
        <f>IF(AND((RIGHT($LA$3,2)-'[1]Miter Profiles'!$AC$314-'[1]Outside Edges'!$B12)&gt;=5,'[1]Outside Edges'!$P12="Yes"),"Yes","No")</f>
        <v>Yes</v>
      </c>
      <c r="LB13" s="283" t="str">
        <f>IF(AND((RIGHT($LB$3,2)-'[1]Miter Profiles'!$AC$315-'[1]Outside Edges'!$B12)&gt;=5,'[1]Outside Edges'!$P12="Yes"),"Yes","No")</f>
        <v>Yes</v>
      </c>
      <c r="LC13" s="283" t="str">
        <f>IF(AND((RIGHT($LC$3,2)-'[1]Miter Profiles'!$AC$316-'[1]Outside Edges'!$B12)&gt;=5,'[1]Outside Edges'!$P12="Yes"),"Yes","No")</f>
        <v>Yes</v>
      </c>
      <c r="LD13" s="283" t="str">
        <f>IF(AND((RIGHT($LD$3,2)-'[1]Miter Profiles'!$AC$317-'[1]Outside Edges'!$B12)&gt;=5,'[1]Outside Edges'!$P12="Yes"),"Yes","No")</f>
        <v>Yes</v>
      </c>
      <c r="LE13" s="283" t="str">
        <f>IF(AND((RIGHT($LE$3,2)-'[1]Miter Profiles'!$AC$318-'[1]Outside Edges'!$B12)&gt;=5,'[1]Outside Edges'!$P12="Yes"),"Yes","No")</f>
        <v>Yes</v>
      </c>
      <c r="LF13" s="269" t="str">
        <f>IF(AND((RIGHT($LF$3,2)-'[1]Miter Profiles'!$AC$319-'[1]Outside Edges'!$B12)&gt;=5,'[1]Outside Edges'!$P12="Yes"),"Yes","No")</f>
        <v>Yes</v>
      </c>
      <c r="LG13" s="269" t="str">
        <f>IF(AND((RIGHT($LG$3,2)-'[1]Miter Profiles'!$AC$320-'[1]Outside Edges'!$B12)&gt;=5,'[1]Outside Edges'!$P12="Yes"),"Yes","No")</f>
        <v>Yes</v>
      </c>
      <c r="LH13" s="269" t="str">
        <f>IF(AND((RIGHT($LH$3,2)-'[1]Miter Profiles'!$AC$321-'[1]Outside Edges'!$B12)&gt;=5,'[1]Outside Edges'!$P12="Yes"),"Yes","No")</f>
        <v>Yes</v>
      </c>
      <c r="LI13" s="269" t="str">
        <f>IF(AND((RIGHT($LI$3,2)-'[1]Miter Profiles'!$AC$322-'[1]Outside Edges'!$B12)&gt;=5,'[1]Outside Edges'!$P12="Yes"),"Yes","No")</f>
        <v>Yes</v>
      </c>
      <c r="LJ13" s="283" t="str">
        <f>IF(AND((RIGHT($LJ$3,2)-'[1]Miter Profiles'!$AC$323-'[1]Outside Edges'!$B12)&gt;=5,'[1]Outside Edges'!$P12="Yes"),"Yes","No")</f>
        <v>No</v>
      </c>
      <c r="LK13" s="283" t="str">
        <f>IF(AND((RIGHT($LK$3,2)-'[1]Miter Profiles'!$AC$324-'[1]Outside Edges'!$B12)&gt;=5,'[1]Outside Edges'!$P12="Yes"),"Yes","No")</f>
        <v>Yes</v>
      </c>
      <c r="LL13" s="283" t="str">
        <f>IF(AND((RIGHT($LL$3,2)-'[1]Miter Profiles'!$AC$325-'[1]Outside Edges'!$B12)&gt;=5,'[1]Outside Edges'!$P12="Yes"),"Yes","No")</f>
        <v>Yes</v>
      </c>
      <c r="LM13" s="269" t="str">
        <f>IF(AND((RIGHT($LM$3,2)-'[1]Miter Profiles'!$AC$326-'[1]Outside Edges'!$B12)&gt;=5,'[1]Outside Edges'!$P12="Yes"),"Yes","No")</f>
        <v>Yes</v>
      </c>
      <c r="LN13" s="269" t="str">
        <f>IF(AND((RIGHT($LN$3,2)-'[1]Miter Profiles'!$AC$327-'[1]Outside Edges'!$B12)&gt;=5,'[1]Outside Edges'!$P12="Yes"),"Yes","No")</f>
        <v>Yes</v>
      </c>
      <c r="LO13" s="269" t="str">
        <f>IF(AND((RIGHT($LO$3,2)-'[1]Miter Profiles'!$AC$328-'[1]Outside Edges'!$B12)&gt;=5,'[1]Outside Edges'!$P12="Yes"),"Yes","No")</f>
        <v>Yes</v>
      </c>
      <c r="LP13" s="283" t="str">
        <f>IF(AND((RIGHT($LP$3,2)-'[1]Miter Profiles'!$AC$329-'[1]Outside Edges'!$B12)&gt;=5,'[1]Outside Edges'!$P12="Yes"),"Yes","No")</f>
        <v>No</v>
      </c>
      <c r="LQ13" s="283" t="str">
        <f>IF(AND((RIGHT($LQ$3,2)-'[1]Miter Profiles'!$AC$330-'[1]Outside Edges'!$B12)&gt;=5,'[1]Outside Edges'!$P12="Yes"),"Yes","No")</f>
        <v>Yes</v>
      </c>
      <c r="LR13" s="283" t="str">
        <f>IF(AND((RIGHT($LR$3,2)-'[1]Miter Profiles'!$AC$331-'[1]Outside Edges'!$B12)&gt;=5,'[1]Outside Edges'!$P12="Yes"),"Yes","No")</f>
        <v>Yes</v>
      </c>
      <c r="LS13" s="269" t="str">
        <f>IF(AND((RIGHT($LS$3,2)-'[1]Miter Profiles'!$AC$332-'[1]Outside Edges'!$B12)&gt;=5,'[1]Outside Edges'!$P12="Yes"),"Yes","No")</f>
        <v>No</v>
      </c>
      <c r="LT13" s="269" t="str">
        <f>IF(AND((RIGHT($LT$3,2)-'[1]Miter Profiles'!$AC$333-'[1]Outside Edges'!$B12)&gt;=5,'[1]Outside Edges'!$P12="Yes"),"Yes","No")</f>
        <v>Yes</v>
      </c>
      <c r="LU13" s="269" t="str">
        <f>IF(AND((RIGHT($LU$3,2)-'[1]Miter Profiles'!$AC$334-'[1]Outside Edges'!$B12)&gt;=5,'[1]Outside Edges'!$P12="Yes"),"Yes","No")</f>
        <v>Yes</v>
      </c>
      <c r="LV13" s="283" t="str">
        <f>IF(AND((RIGHT($LV$3,2)-'[1]Miter Profiles'!$AC$335-'[1]Outside Edges'!$B12)&gt;=5,'[1]Outside Edges'!$P12="Yes"),"Yes","No")</f>
        <v>Yes</v>
      </c>
      <c r="LW13" s="283" t="str">
        <f>IF(AND((RIGHT($LW$3,2)-'[1]Miter Profiles'!$AC$336-'[1]Outside Edges'!$B12)&gt;=5,'[1]Outside Edges'!$P12="Yes"),"Yes","No")</f>
        <v>Yes</v>
      </c>
      <c r="LX13" s="283" t="str">
        <f>IF(AND((RIGHT($LX$3,2)-'[1]Miter Profiles'!$AC$337-'[1]Outside Edges'!$B12)&gt;=5,'[1]Outside Edges'!$P12="Yes"),"Yes","No")</f>
        <v>Yes</v>
      </c>
      <c r="LY13" s="269" t="str">
        <f>IF(AND((RIGHT($LY$3,2)-'[1]Miter Profiles'!$AC$338-'[1]Outside Edges'!$B12)&gt;=5,'[1]Outside Edges'!$P12="Yes"),"Yes","No")</f>
        <v>Yes</v>
      </c>
      <c r="LZ13" s="269" t="str">
        <f>IF(AND((RIGHT($LZ$3,2)-'[1]Miter Profiles'!$AC$339-'[1]Outside Edges'!$B12)&gt;=5,'[1]Outside Edges'!$P12="Yes"),"Yes","No")</f>
        <v>Yes</v>
      </c>
      <c r="MA13" s="269" t="str">
        <f>IF(AND((RIGHT($MA$3,2)-'[1]Miter Profiles'!$AC$340-'[1]Outside Edges'!$B12)&gt;=5,'[1]Outside Edges'!$P12="Yes"),"Yes","No")</f>
        <v>Yes</v>
      </c>
      <c r="MB13" s="283" t="str">
        <f>IF(AND((RIGHT($MB$3,2)-'[1]Miter Profiles'!$AC$341-'[1]Outside Edges'!$B12)&gt;=5,'[1]Outside Edges'!$P12="Yes"),"Yes","No")</f>
        <v>Yes</v>
      </c>
      <c r="MC13" s="283" t="str">
        <f>IF(AND((RIGHT($MC$3,2)-'[1]Miter Profiles'!$AC$342-'[1]Outside Edges'!$B12)&gt;=5,'[1]Outside Edges'!$P12="Yes"),"Yes","No")</f>
        <v>Yes</v>
      </c>
      <c r="MD13" s="283" t="str">
        <f>IF(AND((RIGHT($MD$3,2)-'[1]Miter Profiles'!$AC$343-'[1]Outside Edges'!$B12)&gt;=5,'[1]Outside Edges'!$P12="Yes"),"Yes","No")</f>
        <v>Yes</v>
      </c>
      <c r="ME13" s="269" t="str">
        <f>IF(AND((RIGHT($ME$3,2)-'[1]Miter Profiles'!$AC$344-'[1]Outside Edges'!$B12)&gt;=5,'[1]Outside Edges'!$P12="Yes"),"Yes","No")</f>
        <v>Yes</v>
      </c>
      <c r="MF13" s="269" t="str">
        <f>IF(AND((RIGHT($MF$3,2)-'[1]Miter Profiles'!$AC$345-'[1]Outside Edges'!$B12)&gt;=5,'[1]Outside Edges'!$P12="Yes"),"Yes","No")</f>
        <v>Yes</v>
      </c>
      <c r="MG13" s="269" t="str">
        <f>IF(AND((RIGHT($MG$3,2)-'[1]Miter Profiles'!$AC$346-'[1]Outside Edges'!$B12)&gt;=5,'[1]Outside Edges'!$P12="Yes"),"Yes","No")</f>
        <v>Yes</v>
      </c>
      <c r="MH13" s="283" t="str">
        <f>IF(AND((RIGHT($MH$3,2)-'[1]Miter Profiles'!$AC$347-'[1]Outside Edges'!$B12)&gt;=5,'[1]Outside Edges'!$P12="Yes"),"Yes","No")</f>
        <v>Yes</v>
      </c>
      <c r="MI13" s="283" t="str">
        <f>IF(AND((RIGHT($MI$3,2)-'[1]Miter Profiles'!$AC$348-'[1]Outside Edges'!$B12)&gt;=5,'[1]Outside Edges'!$P12="Yes"),"Yes","No")</f>
        <v>Yes</v>
      </c>
      <c r="MJ13" s="283" t="str">
        <f>IF(AND((RIGHT($MJ$3,2)-'[1]Miter Profiles'!$AC$349-'[1]Outside Edges'!$B12)&gt;=5,'[1]Outside Edges'!$P12="Yes"),"Yes","No")</f>
        <v>Yes</v>
      </c>
      <c r="MK13" s="269" t="str">
        <f>IF(AND((RIGHT($MK$3,2)-'[1]Miter Profiles'!$AC$350-'[1]Outside Edges'!$B12)&gt;=5,'[1]Outside Edges'!$P12="Yes"),"Yes","No")</f>
        <v>Yes</v>
      </c>
      <c r="ML13" s="269" t="str">
        <f>IF(AND((RIGHT($ML$3,2)-'[1]Miter Profiles'!$AC$351-'[1]Outside Edges'!$B12)&gt;=5,'[1]Outside Edges'!$P12="Yes"),"Yes","No")</f>
        <v>Yes</v>
      </c>
      <c r="MM13" s="269" t="str">
        <f>IF(AND((RIGHT($MM$3,2)-'[1]Miter Profiles'!$AC$352-'[1]Outside Edges'!$B12)&gt;=5,'[1]Outside Edges'!$P12="Yes"),"Yes","No")</f>
        <v>Yes</v>
      </c>
      <c r="MN13" s="283" t="str">
        <f>IF(AND((RIGHT($MK$3,2)-'[1]Miter Profiles'!$AC$350-'[1]Outside Edges'!$B12)&gt;=5,'[1]Outside Edges'!$P12="Yes"),"Yes","No")</f>
        <v>Yes</v>
      </c>
      <c r="MO13" s="283" t="str">
        <f>IF(AND((RIGHT($ML$3,2)-'[1]Miter Profiles'!$AC$351-'[1]Outside Edges'!$B12)&gt;=5,'[1]Outside Edges'!$P12="Yes"),"Yes","No")</f>
        <v>Yes</v>
      </c>
      <c r="MP13" s="283" t="str">
        <f>IF(AND((RIGHT($MM$3,2)-'[1]Miter Profiles'!$AC$352-'[1]Outside Edges'!$B12)&gt;=5,'[1]Outside Edges'!$P12="Yes"),"Yes","No")</f>
        <v>Yes</v>
      </c>
    </row>
    <row r="14" spans="1:354" ht="15.75" customHeight="1" thickBot="1" x14ac:dyDescent="0.3">
      <c r="A14" s="8" t="str">
        <f>IF('[1]Outside Edges'!$A13&lt;&gt;"",'[1]Outside Edges'!$A13,"")</f>
        <v>D11</v>
      </c>
      <c r="B14" s="10" t="str">
        <f>IF(AND((RIGHT($B$3,2)-'[1]Miter Profiles'!$AC$3-'[1]Outside Edges'!$B13)&gt;=5,'[1]Outside Edges'!$P13="Yes"),"Yes","No")</f>
        <v>No</v>
      </c>
      <c r="C14" s="10" t="str">
        <f>IF(AND((RIGHT($C$3,2)-'[1]Miter Profiles'!$AC$4-'[1]Outside Edges'!$B13)&gt;=5,'[1]Outside Edges'!$P13="Yes"),"Yes","No")</f>
        <v>No</v>
      </c>
      <c r="D14" s="85" t="str">
        <f>IF(AND((RIGHT($D$3,2)-'[1]Miter Profiles'!$AC$5-'[1]Outside Edges'!$B13)&gt;=5,'[1]Outside Edges'!$P13="Yes"),"Yes","No")</f>
        <v>No</v>
      </c>
      <c r="E14" s="86" t="str">
        <f>IF(AND((RIGHT($E$3,2)-'[1]Miter Profiles'!$AC$6-'[1]Outside Edges'!$B13)&gt;=5,'[1]Outside Edges'!$P13="Yes"),"Yes","No")</f>
        <v>No</v>
      </c>
      <c r="F14" s="11" t="str">
        <f>IF(AND((RIGHT($F$3,2)-'[1]Miter Profiles'!$AC$7-'[1]Outside Edges'!$B13)&gt;=5,'[1]Outside Edges'!$P13="Yes"),"Yes","No")</f>
        <v>No</v>
      </c>
      <c r="G14" s="87" t="str">
        <f>IF(AND((RIGHT($G$3,2)-'[1]Miter Profiles'!$AC$8-'[1]Outside Edges'!$B13)&gt;=5,'[1]Outside Edges'!$P13="Yes"),"Yes","No")</f>
        <v>No</v>
      </c>
      <c r="H14" s="10" t="str">
        <f>IF(AND((RIGHT($H$3,2)-'[1]Miter Profiles'!$AC$9-'[1]Outside Edges'!$B13)&gt;=5,'[1]Outside Edges'!$P13="Yes"),"Yes","No")</f>
        <v>No</v>
      </c>
      <c r="I14" s="10" t="str">
        <f>IF(AND((RIGHT($I$3,2)-'[1]Miter Profiles'!$AC$10-'[1]Outside Edges'!$B13)&gt;=5,'[1]Outside Edges'!$P13="Yes"),"Yes","No")</f>
        <v>No</v>
      </c>
      <c r="J14" s="85" t="str">
        <f>IF(AND((RIGHT($J$3,2)-'[1]Miter Profiles'!$AC$11-'[1]Outside Edges'!$B13)&gt;=5,'[1]Outside Edges'!$P13="Yes"),"Yes","No")</f>
        <v>No</v>
      </c>
      <c r="K14" s="86" t="str">
        <f>IF(AND((RIGHT($K$3,2)-'[1]Miter Profiles'!$AC$12-'[1]Outside Edges'!$B13)&gt;=5,'[1]Outside Edges'!$P13="Yes"),"Yes","No")</f>
        <v>No</v>
      </c>
      <c r="L14" s="11" t="str">
        <f>IF(AND((RIGHT($L$3,2)-'[1]Miter Profiles'!$AC$13-'[1]Outside Edges'!$B13)&gt;=5,'[1]Outside Edges'!$P13="Yes"),"Yes","No")</f>
        <v>No</v>
      </c>
      <c r="M14" s="87" t="str">
        <f>IF(AND((RIGHT($M$3,2)-'[1]Miter Profiles'!$AC$14-'[1]Outside Edges'!$B13)&gt;=5,'[1]Outside Edges'!$P13="Yes"),"Yes","No")</f>
        <v>No</v>
      </c>
      <c r="N14" s="10" t="str">
        <f>IF(AND((RIGHT($N$3,2)-'[1]Miter Profiles'!$AC$15-'[1]Outside Edges'!$B13)&gt;=4,'[1]Outside Edges'!$P13="Yes"),"Yes","No")</f>
        <v>No</v>
      </c>
      <c r="O14" s="10" t="str">
        <f>IF(AND((RIGHT($O$3,2)-'[1]Miter Profiles'!$AC$16-'[1]Outside Edges'!$B13)&gt;=5,'[1]Outside Edges'!$P13="Yes"),"Yes","No")</f>
        <v>No</v>
      </c>
      <c r="P14" s="85" t="str">
        <f>IF(AND((RIGHT($P$3,2)-'[1]Miter Profiles'!$AC$17-'[1]Outside Edges'!$B13)&gt;=5,'[1]Outside Edges'!$P13="Yes"),"Yes","No")</f>
        <v>No</v>
      </c>
      <c r="Q14" s="86" t="str">
        <f>IF(AND((RIGHT($Q$3,2)-'[1]Miter Profiles'!$AC$18-'[1]Outside Edges'!$B13)&gt;=5,'[1]Outside Edges'!$P13="Yes"),"Yes","No")</f>
        <v>No</v>
      </c>
      <c r="R14" s="11" t="str">
        <f>IF(AND((RIGHT($R$3,2)-'[1]Miter Profiles'!$AC$19-'[1]Outside Edges'!$B13)&gt;=5,'[1]Outside Edges'!$P13="Yes"),"Yes","No")</f>
        <v>No</v>
      </c>
      <c r="S14" s="87" t="str">
        <f>IF(AND((RIGHT($S$3,2)-'[1]Miter Profiles'!$AC$20-'[1]Outside Edges'!$B13)&gt;=5,'[1]Outside Edges'!$P13="Yes"),"Yes","No")</f>
        <v>No</v>
      </c>
      <c r="T14" s="10" t="str">
        <f>IF(AND((RIGHT($T$3,2)-'[1]Miter Profiles'!$AC$21-'[1]Outside Edges'!$B13)&gt;=5,'[1]Outside Edges'!$P13="Yes"),"Yes","No")</f>
        <v>No</v>
      </c>
      <c r="U14" s="10" t="str">
        <f>IF(AND((RIGHT($U$3,2)-'[1]Miter Profiles'!$AC$22-'[1]Outside Edges'!$B13)&gt;=5,'[1]Outside Edges'!$P13="Yes"),"Yes","No")</f>
        <v>No</v>
      </c>
      <c r="V14" s="85" t="str">
        <f>IF(AND((RIGHT($V$3,2)-'[1]Miter Profiles'!$AC$23-'[1]Outside Edges'!$B13)&gt;=5,'[1]Outside Edges'!$P13="Yes"),"Yes","No")</f>
        <v>No</v>
      </c>
      <c r="W14" s="86" t="str">
        <f>IF(AND((RIGHT($W$3,2)-'[1]Miter Profiles'!$AC$24-'[1]Outside Edges'!$B13)&gt;=5,'[1]Outside Edges'!$P13="Yes"),"Yes","No")</f>
        <v>No</v>
      </c>
      <c r="X14" s="11" t="str">
        <f>IF(AND((RIGHT($X$3,2)-'[1]Miter Profiles'!$AC$25-'[1]Outside Edges'!$B13)&gt;=5,'[1]Outside Edges'!$P13="Yes"),"Yes","No")</f>
        <v>No</v>
      </c>
      <c r="Y14" s="87" t="str">
        <f>IF(AND((RIGHT($Y$3,2)-'[1]Miter Profiles'!$AC$26-'[1]Outside Edges'!$B13)&gt;=5,'[1]Outside Edges'!$P13="Yes"),"Yes","No")</f>
        <v>No</v>
      </c>
      <c r="Z14" s="10" t="str">
        <f>IF(AND((RIGHT($Z$3,2)-'[1]Miter Profiles'!$AC$27-'[1]Outside Edges'!$B13)&gt;=5,'[1]Outside Edges'!$P13="Yes"),"Yes","No")</f>
        <v>No</v>
      </c>
      <c r="AA14" s="10" t="str">
        <f>IF(AND((RIGHT($AA$3,2)-'[1]Miter Profiles'!$AC$28-'[1]Outside Edges'!$B13)&gt;=5,'[1]Outside Edges'!$P13="Yes"),"Yes","No")</f>
        <v>No</v>
      </c>
      <c r="AB14" s="85" t="str">
        <f>IF(AND((RIGHT($AB$3,2)-'[1]Miter Profiles'!$AC$29-'[1]Outside Edges'!$B13)&gt;=5,'[1]Outside Edges'!$P13="Yes"),"Yes","No")</f>
        <v>No</v>
      </c>
      <c r="AC14" s="86" t="str">
        <f>IF(AND((RIGHT($AC$3,2)-'[1]Miter Profiles'!$AC$30-'[1]Outside Edges'!$B13)&gt;=5,'[1]Outside Edges'!$P13="Yes"),"Yes","No")</f>
        <v>No</v>
      </c>
      <c r="AD14" s="11" t="str">
        <f>IF(AND((RIGHT($AD$3,2)-'[1]Miter Profiles'!$AC$31-'[1]Outside Edges'!$B13)&gt;=5,'[1]Outside Edges'!$P13="Yes"),"Yes","No")</f>
        <v>No</v>
      </c>
      <c r="AE14" s="87" t="str">
        <f>IF(AND((RIGHT($AE$3,2)-'[1]Miter Profiles'!$AC$32-'[1]Outside Edges'!$B13)&gt;=5,'[1]Outside Edges'!$P13="Yes"),"Yes","No")</f>
        <v>No</v>
      </c>
      <c r="AF14" s="10" t="str">
        <f>IF(AND((RIGHT($AF$3,2)-'[1]Miter Profiles'!$AC$33-'[1]Outside Edges'!$B13)&gt;=5,'[1]Outside Edges'!$P13="Yes"),"Yes","No")</f>
        <v>No</v>
      </c>
      <c r="AG14" s="10" t="str">
        <f>IF(AND((RIGHT($AG$3,2)-'[1]Miter Profiles'!$AC$34-'[1]Outside Edges'!$B13)&gt;=5,'[1]Outside Edges'!$P13="Yes"),"Yes","No")</f>
        <v>No</v>
      </c>
      <c r="AH14" s="85" t="str">
        <f>IF(AND((RIGHT($AH$3,2)-'[1]Miter Profiles'!$AC$35-'[1]Outside Edges'!$B13)&gt;=5,'[1]Outside Edges'!$P13="Yes"),"Yes","No")</f>
        <v>No</v>
      </c>
      <c r="AI14" s="86" t="str">
        <f>IF(AND((RIGHT($AI$3,2)-'[1]Miter Profiles'!$AC$36-'[1]Outside Edges'!$B13)&gt;=5,'[1]Outside Edges'!$P13="Yes"),"Yes","No")</f>
        <v>No</v>
      </c>
      <c r="AJ14" s="11" t="str">
        <f>IF(AND((RIGHT($AJ$3,2)-'[1]Miter Profiles'!$AC$37-'[1]Outside Edges'!$B13)&gt;=5,'[1]Outside Edges'!$P13="Yes"),"Yes","No")</f>
        <v>No</v>
      </c>
      <c r="AK14" s="87" t="str">
        <f>IF(AND((RIGHT($AK$3,2)-'[1]Miter Profiles'!$AC$38-'[1]Outside Edges'!$B13)&gt;=5,'[1]Outside Edges'!$P13="Yes"),"Yes","No")</f>
        <v>No</v>
      </c>
      <c r="AL14" s="10" t="str">
        <f>IF(AND((RIGHT($AL$3,2)-'[1]Miter Profiles'!$AC$39-'[1]Outside Edges'!$B13)&gt;=5,'[1]Outside Edges'!$P13="Yes"),"Yes","No")</f>
        <v>No</v>
      </c>
      <c r="AM14" s="10" t="str">
        <f>IF(AND((RIGHT($AM$3,2)-'[1]Miter Profiles'!$AC$40-'[1]Outside Edges'!$B13)&gt;=5,'[1]Outside Edges'!$P13="Yes"),"Yes","No")</f>
        <v>No</v>
      </c>
      <c r="AN14" s="85" t="str">
        <f>IF(AND((RIGHT($AN$3,2)-'[1]Miter Profiles'!$AC$41-'[1]Outside Edges'!$B13)&gt;=5,'[1]Outside Edges'!$P13="Yes"),"Yes","No")</f>
        <v>No</v>
      </c>
      <c r="AO14" s="86" t="str">
        <f>IF(AND((RIGHT($AO$3,2)-'[1]Miter Profiles'!$AC$42-'[1]Outside Edges'!$B13)&gt;=5,'[1]Outside Edges'!$P13="Yes"),"Yes","No")</f>
        <v>No</v>
      </c>
      <c r="AP14" s="11" t="str">
        <f>IF(AND((RIGHT($AP$3,2)-'[1]Miter Profiles'!$AC$43-'[1]Outside Edges'!$B13)&gt;=5,'[1]Outside Edges'!$P13="Yes"),"Yes","No")</f>
        <v>No</v>
      </c>
      <c r="AQ14" s="87" t="str">
        <f>IF(AND((RIGHT($AQ$3,2)-'[1]Miter Profiles'!$AC$44-'[1]Outside Edges'!$B13)&gt;=5,'[1]Outside Edges'!$P13="Yes"),"Yes","No")</f>
        <v>No</v>
      </c>
      <c r="AR14" s="10" t="str">
        <f>IF(AND((RIGHT($AR$3,2)-'[1]Miter Profiles'!$AC$45-'[1]Outside Edges'!$B13)&gt;=5,'[1]Outside Edges'!$P13="Yes"),"Yes","No")</f>
        <v>No</v>
      </c>
      <c r="AS14" s="10" t="str">
        <f>IF(AND((RIGHT($AS$3,2)-'[1]Miter Profiles'!$AC$46-'[1]Outside Edges'!$B13)&gt;=5,'[1]Outside Edges'!$P13="Yes"),"Yes","No")</f>
        <v>No</v>
      </c>
      <c r="AT14" s="85" t="str">
        <f>IF(AND((RIGHT($AT$3,2)-'[1]Miter Profiles'!$AC$47-'[1]Outside Edges'!$B13)&gt;=5,'[1]Outside Edges'!$P13="Yes"),"Yes","No")</f>
        <v>No</v>
      </c>
      <c r="AU14" s="86" t="str">
        <f>IF(AND((RIGHT($AU$3,2)-'[1]Miter Profiles'!$AC$48-'[1]Outside Edges'!$B13)&gt;=5,'[1]Outside Edges'!$P13="Yes"),"Yes","No")</f>
        <v>No</v>
      </c>
      <c r="AV14" s="11" t="str">
        <f>IF(AND((RIGHT($AV$3,2)-'[1]Miter Profiles'!$AC$49-'[1]Outside Edges'!$B13)&gt;=5,'[1]Outside Edges'!$P13="Yes"),"Yes","No")</f>
        <v>No</v>
      </c>
      <c r="AW14" s="87" t="str">
        <f>IF(AND((RIGHT($AW$3,2)-'[1]Miter Profiles'!$AC$50-'[1]Outside Edges'!$B13)&gt;=5,'[1]Outside Edges'!$P13="Yes"),"Yes","No")</f>
        <v>No</v>
      </c>
      <c r="AX14" s="10" t="str">
        <f>IF(AND((RIGHT($AX$3,2)-'[1]Miter Profiles'!$AC$51-'[1]Outside Edges'!$B13)&gt;=5,'[1]Outside Edges'!$P13="Yes"),"Yes","No")</f>
        <v>No</v>
      </c>
      <c r="AY14" s="10" t="str">
        <f>IF(AND((RIGHT($AY$3,2)-'[1]Miter Profiles'!$AC$52-'[1]Outside Edges'!$B13)&gt;=5,'[1]Outside Edges'!$P13="Yes"),"Yes","No")</f>
        <v>No</v>
      </c>
      <c r="AZ14" s="85" t="str">
        <f>IF(AND((RIGHT($AZ$3,2)-'[1]Miter Profiles'!$AC$53-'[1]Outside Edges'!$B13)&gt;=5,'[1]Outside Edges'!$P13="Yes"),"Yes","No")</f>
        <v>No</v>
      </c>
      <c r="BA14" s="86" t="str">
        <f>IF(AND((RIGHT($BA$3,2)-'[1]Miter Profiles'!$AC$54-'[1]Outside Edges'!$B13)&gt;=5,'[1]Outside Edges'!$P13="Yes"),"Yes","No")</f>
        <v>No</v>
      </c>
      <c r="BB14" s="11" t="str">
        <f>IF(AND((RIGHT($BB$3,2)-'[1]Miter Profiles'!$AC$55-'[1]Outside Edges'!$B13)&gt;=5,'[1]Outside Edges'!$P13="Yes"),"Yes","No")</f>
        <v>No</v>
      </c>
      <c r="BC14" s="87" t="str">
        <f>IF(AND((RIGHT($BC$3,2)-'[1]Miter Profiles'!$AC$56-'[1]Outside Edges'!$B13)&gt;=5,'[1]Outside Edges'!$P13="Yes"),"Yes","No")</f>
        <v>No</v>
      </c>
      <c r="BD14" s="10" t="str">
        <f>IF(AND((RIGHT($BD$3,2)-'[1]Miter Profiles'!$AC$57-'[1]Outside Edges'!$B13)&gt;=5,'[1]Outside Edges'!$P13="Yes"),"Yes","No")</f>
        <v>No</v>
      </c>
      <c r="BE14" s="10" t="str">
        <f>IF(AND((RIGHT($BE$3,2)-'[1]Miter Profiles'!$AC$58-'[1]Outside Edges'!$B13)&gt;=5,'[1]Outside Edges'!$P13="Yes"),"Yes","No")</f>
        <v>No</v>
      </c>
      <c r="BF14" s="85" t="str">
        <f>IF(AND((RIGHT($BF$3,2)-'[1]Miter Profiles'!$AC$59-'[1]Outside Edges'!$B13)&gt;=5,'[1]Outside Edges'!$P13="Yes"),"Yes","No")</f>
        <v>No</v>
      </c>
      <c r="BG14" s="86" t="str">
        <f>IF(AND((RIGHT($BG$3,2)-'[1]Miter Profiles'!$AC$60-'[1]Outside Edges'!$B13)&gt;=5,'[1]Outside Edges'!$P13="Yes"),"Yes","No")</f>
        <v>No</v>
      </c>
      <c r="BH14" s="11" t="str">
        <f>IF(AND((RIGHT($BH$3,2)-'[1]Miter Profiles'!$AC$61-'[1]Outside Edges'!$B13)&gt;=5,'[1]Outside Edges'!$P13="Yes"),"Yes","No")</f>
        <v>No</v>
      </c>
      <c r="BI14" s="87" t="str">
        <f>IF(AND((RIGHT($BI$3,2)-'[1]Miter Profiles'!$AC$62-'[1]Outside Edges'!$B13)&gt;=5,'[1]Outside Edges'!$P13="Yes"),"Yes","No")</f>
        <v>No</v>
      </c>
      <c r="BJ14" s="10" t="str">
        <f>IF(AND((RIGHT($BJ$3,2)-'[1]Miter Profiles'!$AC$63-'[1]Outside Edges'!$B13)&gt;=5,'[1]Outside Edges'!$P13="Yes"),"Yes","No")</f>
        <v>No</v>
      </c>
      <c r="BK14" s="10" t="str">
        <f>IF(AND((RIGHT($BK$3,2)-'[1]Miter Profiles'!$AC$64-'[1]Outside Edges'!$B13)&gt;=5,'[1]Outside Edges'!$P13="Yes"),"Yes","No")</f>
        <v>No</v>
      </c>
      <c r="BL14" s="85" t="str">
        <f>IF(AND((RIGHT($BL$3,2)-'[1]Miter Profiles'!$AC$65-'[1]Outside Edges'!$B13)&gt;=5,'[1]Outside Edges'!$P13="Yes"),"Yes","No")</f>
        <v>No</v>
      </c>
      <c r="BM14" s="86" t="str">
        <f>IF(AND((RIGHT($BM$3,2)-'[1]Miter Profiles'!$AC$66-'[1]Outside Edges'!$B13)&gt;=5,'[1]Outside Edges'!$P13="Yes"),"Yes","No")</f>
        <v>No</v>
      </c>
      <c r="BN14" s="11" t="str">
        <f>IF(AND((RIGHT($BN$3,2)-'[1]Miter Profiles'!$AC$67-'[1]Outside Edges'!$B13)&gt;=5,'[1]Outside Edges'!$P13="Yes"),"Yes","No")</f>
        <v>No</v>
      </c>
      <c r="BO14" s="87" t="str">
        <f>IF(AND((RIGHT($BO$3,2)-'[1]Miter Profiles'!$AC$68-'[1]Outside Edges'!$B13)&gt;=5,'[1]Outside Edges'!$P13="Yes"),"Yes","No")</f>
        <v>No</v>
      </c>
      <c r="BP14" s="10" t="str">
        <f>IF(AND((RIGHT($BP$3,2)-'[1]Miter Profiles'!$AC$69-'[1]Outside Edges'!$B13)&gt;=5,'[1]Outside Edges'!$P13="Yes"),"Yes","No")</f>
        <v>No</v>
      </c>
      <c r="BQ14" s="10" t="str">
        <f>IF(AND((RIGHT($BQ$3,2)-'[1]Miter Profiles'!$AC$70-'[1]Outside Edges'!$B13)&gt;=5,'[1]Outside Edges'!$P13="Yes"),"Yes","No")</f>
        <v>No</v>
      </c>
      <c r="BR14" s="85" t="str">
        <f>IF(AND((RIGHT($BR$3,2)-'[1]Miter Profiles'!$AC$71-'[1]Outside Edges'!$B13)&gt;=5,'[1]Outside Edges'!$P13="Yes"),"Yes","No")</f>
        <v>No</v>
      </c>
      <c r="BS14" s="86" t="str">
        <f>IF(AND((RIGHT($BS$3,2)-'[1]Miter Profiles'!$AC$72-'[1]Outside Edges'!$B13)&gt;=5,'[1]Outside Edges'!$P13="Yes"),"Yes","No")</f>
        <v>No</v>
      </c>
      <c r="BT14" s="11" t="str">
        <f>IF(AND((RIGHT($BT$3,2)-'[1]Miter Profiles'!$AC$73-'[1]Outside Edges'!$B13)&gt;=5,'[1]Outside Edges'!$P13="Yes"),"Yes","No")</f>
        <v>No</v>
      </c>
      <c r="BU14" s="87" t="str">
        <f>IF(AND((RIGHT($BU$3,2)-'[1]Miter Profiles'!$AC$74-'[1]Outside Edges'!$B13)&gt;=5,'[1]Outside Edges'!$P13="Yes"),"Yes","No")</f>
        <v>No</v>
      </c>
      <c r="BV14" s="10" t="str">
        <f>IF(AND((RIGHT($BV$3,2)-'[1]Miter Profiles'!$AC$75-'[1]Outside Edges'!$B13)&gt;=5,'[1]Outside Edges'!$P13="Yes"),"Yes","No")</f>
        <v>No</v>
      </c>
      <c r="BW14" s="10" t="str">
        <f>IF(AND((RIGHT($BW$3,2)-'[1]Miter Profiles'!$AC$76-'[1]Outside Edges'!$B13)&gt;=5,'[1]Outside Edges'!$P13="Yes"),"Yes","No")</f>
        <v>No</v>
      </c>
      <c r="BX14" s="85" t="str">
        <f>IF(AND((RIGHT($BX$3,2)-'[1]Miter Profiles'!$AC$77-'[1]Outside Edges'!$B13)&gt;=5,'[1]Outside Edges'!$P13="Yes"),"Yes","No")</f>
        <v>No</v>
      </c>
      <c r="BY14" s="86" t="str">
        <f>IF(AND((RIGHT($BY$3,2)-'[1]Miter Profiles'!$AC$78-'[1]Outside Edges'!$B13)&gt;=5,'[1]Outside Edges'!$P13="Yes"),"Yes","No")</f>
        <v>No</v>
      </c>
      <c r="BZ14" s="11" t="str">
        <f>IF(AND((RIGHT($BZ$3,2)-'[1]Miter Profiles'!$AC$79-'[1]Outside Edges'!$B13)&gt;=5,'[1]Outside Edges'!$P13="Yes"),"Yes","No")</f>
        <v>No</v>
      </c>
      <c r="CA14" s="87" t="str">
        <f>IF(AND((RIGHT($CA$3,2)-'[1]Miter Profiles'!$AC$80-'[1]Outside Edges'!$B13)&gt;=5,'[1]Outside Edges'!$P13="Yes"),"Yes","No")</f>
        <v>No</v>
      </c>
      <c r="CB14" s="10" t="str">
        <f>IF(AND((RIGHT($CB$3,2)-'[1]Miter Profiles'!$AC$81-'[1]Outside Edges'!$B13)&gt;=5,'[1]Outside Edges'!$P13="Yes"),"Yes","No")</f>
        <v>No</v>
      </c>
      <c r="CC14" s="10" t="str">
        <f>IF(AND((RIGHT($CC$3,2)-'[1]Miter Profiles'!$AC$82-'[1]Outside Edges'!$B13)&gt;=5,'[1]Outside Edges'!$P13="Yes"),"Yes","No")</f>
        <v>No</v>
      </c>
      <c r="CD14" s="85" t="str">
        <f>IF(AND((RIGHT($CD$3,2)-'[1]Miter Profiles'!$AC$83-'[1]Outside Edges'!$B13)&gt;=5,'[1]Outside Edges'!$P13="Yes"),"Yes","No")</f>
        <v>No</v>
      </c>
      <c r="CE14" s="86" t="str">
        <f>IF(AND((RIGHT($CE$3,2)-'[1]Miter Profiles'!$AC$84-'[1]Outside Edges'!$B13)&gt;=5,'[1]Outside Edges'!$P13="Yes"),"Yes","No")</f>
        <v>No</v>
      </c>
      <c r="CF14" s="11" t="str">
        <f>IF(AND((RIGHT($CF$3,2)-'[1]Miter Profiles'!$AC$85-'[1]Outside Edges'!$B13)&gt;=5,'[1]Outside Edges'!$P13="Yes"),"Yes","No")</f>
        <v>No</v>
      </c>
      <c r="CG14" s="87" t="str">
        <f>IF(AND((RIGHT($CG$3,2)-'[1]Miter Profiles'!$AC$86-'[1]Outside Edges'!$B13)&gt;=5,'[1]Outside Edges'!$P13="Yes"),"Yes","No")</f>
        <v>No</v>
      </c>
      <c r="CH14" s="10" t="str">
        <f>IF(AND((RIGHT($CH$3,2)-'[1]Miter Profiles'!$AC$87-'[1]Outside Edges'!$B13)&gt;=5,'[1]Outside Edges'!$P13="Yes"),"Yes","No")</f>
        <v>No</v>
      </c>
      <c r="CI14" s="10" t="str">
        <f>IF(AND((RIGHT($CI$3,2)-'[1]Miter Profiles'!$AC$88-'[1]Outside Edges'!$B13)&gt;=5,'[1]Outside Edges'!$P13="Yes"),"Yes","No")</f>
        <v>No</v>
      </c>
      <c r="CJ14" s="85" t="str">
        <f>IF(AND((RIGHT($CJ$3,2)-'[1]Miter Profiles'!$AC$89-'[1]Outside Edges'!$B13)&gt;=5,'[1]Outside Edges'!$P13="Yes"),"Yes","No")</f>
        <v>No</v>
      </c>
      <c r="CK14" s="86" t="str">
        <f>IF(AND((RIGHT($CK$3,2)-'[1]Miter Profiles'!$AC$90-'[1]Outside Edges'!$B13)&gt;=5,'[1]Outside Edges'!$P13="Yes"),"Yes","No")</f>
        <v>No</v>
      </c>
      <c r="CL14" s="11" t="str">
        <f>IF(AND((RIGHT($CL$3,2)-'[1]Miter Profiles'!$AC$91-'[1]Outside Edges'!$B13)&gt;=5,'[1]Outside Edges'!$P13="Yes"),"Yes","No")</f>
        <v>No</v>
      </c>
      <c r="CM14" s="87" t="str">
        <f>IF(AND((RIGHT($CM$3,2)-'[1]Miter Profiles'!$AC$92-'[1]Outside Edges'!$B13)&gt;=5,'[1]Outside Edges'!$P13="Yes"),"Yes","No")</f>
        <v>No</v>
      </c>
      <c r="CN14" s="10" t="str">
        <f>IF(AND((RIGHT(CN$3,2)-'[1]Miter Profiles'!$AC$93-'[1]Outside Edges'!$B13)&gt;=5,'[1]Outside Edges'!$P13="Yes"),"Yes","No")</f>
        <v>No</v>
      </c>
      <c r="CO14" s="10" t="str">
        <f>IF(AND((RIGHT(CO$3,2)-'[1]Miter Profiles'!$AC$94-'[1]Outside Edges'!$B13)&gt;=5,'[1]Outside Edges'!$P13="Yes"),"Yes","No")</f>
        <v>No</v>
      </c>
      <c r="CP14" s="85" t="str">
        <f>IF(AND((RIGHT(CP$3,2)-'[1]Miter Profiles'!$AC$95-'[1]Outside Edges'!$B13)&gt;=5,'[1]Outside Edges'!$P13="Yes"),"Yes","No")</f>
        <v>No</v>
      </c>
      <c r="CQ14" s="86" t="str">
        <f>IF(AND((RIGHT(CQ$3,2)-'[1]Miter Profiles'!$AC$96-'[1]Outside Edges'!$B13)&gt;=5,'[1]Outside Edges'!$P13="Yes"),"Yes","No")</f>
        <v>No</v>
      </c>
      <c r="CR14" s="11" t="str">
        <f>IF(AND((RIGHT(CR$3,2)-'[1]Miter Profiles'!$AC$97-'[1]Outside Edges'!$B13)&gt;=5,'[1]Outside Edges'!$P13="Yes"),"Yes","No")</f>
        <v>No</v>
      </c>
      <c r="CS14" s="87" t="str">
        <f>IF(AND((RIGHT(CS$3,2)-'[1]Miter Profiles'!$AC$98-'[1]Outside Edges'!$B13)&gt;=5,'[1]Outside Edges'!$P13="Yes"),"Yes","No")</f>
        <v>No</v>
      </c>
      <c r="CT14" s="10" t="str">
        <f>IF(AND((RIGHT($CT$3,2)-'[1]Miter Profiles'!$AC$99-'[1]Outside Edges'!$B13)&gt;=5,'[1]Outside Edges'!$P13="Yes"),"Yes","No")</f>
        <v>No</v>
      </c>
      <c r="CU14" s="10" t="str">
        <f>IF(AND((RIGHT($CU$3,2)-'[1]Miter Profiles'!$AC$100-'[1]Outside Edges'!$B13)&gt;=5,'[1]Outside Edges'!$P13="Yes"),"Yes","No")</f>
        <v>No</v>
      </c>
      <c r="CV14" s="85" t="str">
        <f>IF(AND((RIGHT($CV$3,2)-'[1]Miter Profiles'!$AC$101-'[1]Outside Edges'!$B13)&gt;=5,'[1]Outside Edges'!$P13="Yes"),"Yes","No")</f>
        <v>No</v>
      </c>
      <c r="CW14" s="86" t="str">
        <f>IF(AND((RIGHT($CW$3,2)-'[1]Miter Profiles'!$AC$102-'[1]Outside Edges'!$B13)&gt;=5,'[1]Outside Edges'!$P13="Yes"),"Yes","No")</f>
        <v>No</v>
      </c>
      <c r="CX14" s="11" t="str">
        <f>IF(AND((RIGHT($CX$3,2)-'[1]Miter Profiles'!$AC$103-'[1]Outside Edges'!$B13)&gt;=5,'[1]Outside Edges'!$P13="Yes"),"Yes","No")</f>
        <v>No</v>
      </c>
      <c r="CY14" s="87" t="str">
        <f>IF(AND((RIGHT($CY$3,2)-'[1]Miter Profiles'!$AC$104-'[1]Outside Edges'!$B13)&gt;=5,'[1]Outside Edges'!$P13="Yes"),"Yes","No")</f>
        <v>No</v>
      </c>
      <c r="CZ14" s="10" t="str">
        <f>IF(AND((RIGHT($CZ$3,2)-'[1]Miter Profiles'!$AC$105-'[1]Outside Edges'!$B13)&gt;=5,'[1]Outside Edges'!$P13="Yes"),"Yes","No")</f>
        <v>No</v>
      </c>
      <c r="DA14" s="10" t="str">
        <f>IF(AND((RIGHT($DA$3,2)-'[1]Miter Profiles'!$AC$106-'[1]Outside Edges'!$B13)&gt;=5,'[1]Outside Edges'!$P13="Yes"),"Yes","No")</f>
        <v>No</v>
      </c>
      <c r="DB14" s="85" t="str">
        <f>IF(AND((RIGHT($DB$3,2)-'[1]Miter Profiles'!$AC$107-'[1]Outside Edges'!$B13)&gt;=5,'[1]Outside Edges'!$P13="Yes"),"Yes","No")</f>
        <v>No</v>
      </c>
      <c r="DC14" s="86" t="str">
        <f>IF(AND((RIGHT($DC$3,2)-'[1]Miter Profiles'!$AC$108-'[1]Outside Edges'!$B13)&gt;=5,'[1]Outside Edges'!$P13="Yes"),"Yes","No")</f>
        <v>No</v>
      </c>
      <c r="DD14" s="11" t="str">
        <f>IF(AND((RIGHT($DD$3,2)-'[1]Miter Profiles'!$AC$109-'[1]Outside Edges'!$B13)&gt;=5,'[1]Outside Edges'!$P13="Yes"),"Yes","No")</f>
        <v>No</v>
      </c>
      <c r="DE14" s="87" t="str">
        <f>IF(AND((RIGHT($DE$3,2)-'[1]Miter Profiles'!$AC$110-'[1]Outside Edges'!$B13)&gt;=5,'[1]Outside Edges'!$P13="Yes"),"Yes","No")</f>
        <v>No</v>
      </c>
      <c r="DF14" s="10" t="str">
        <f>IF(AND((RIGHT($DF$3,2)-'[1]Miter Profiles'!$AC$111-'[1]Outside Edges'!$B13)&gt;=5,'[1]Outside Edges'!$P13="Yes"),"Yes","No")</f>
        <v>No</v>
      </c>
      <c r="DG14" s="10" t="str">
        <f>IF(AND((RIGHT($DG$3,2)-'[1]Miter Profiles'!$AC$112-'[1]Outside Edges'!$B13)&gt;=5,'[1]Outside Edges'!$P13="Yes"),"Yes","No")</f>
        <v>No</v>
      </c>
      <c r="DH14" s="85" t="str">
        <f>IF(AND((RIGHT($DH$3,2)-'[1]Miter Profiles'!$AC$113-'[1]Outside Edges'!$B13)&gt;=5,'[1]Outside Edges'!$P13="Yes"),"Yes","No")</f>
        <v>No</v>
      </c>
      <c r="DI14" s="86" t="str">
        <f>IF(AND((RIGHT($DI$3,2)-'[1]Miter Profiles'!$AC$114-'[1]Outside Edges'!$B13)&gt;=5,'[1]Outside Edges'!$P13="Yes"),"Yes","No")</f>
        <v>No</v>
      </c>
      <c r="DJ14" s="11" t="str">
        <f>IF(AND((RIGHT($DJ$3,2)-'[1]Miter Profiles'!$AC$115-'[1]Outside Edges'!$B13)&gt;=5,'[1]Outside Edges'!$P13="Yes"),"Yes","No")</f>
        <v>No</v>
      </c>
      <c r="DK14" s="87" t="str">
        <f>IF(AND((RIGHT($DK$3,2)-'[1]Miter Profiles'!$AC$116-'[1]Outside Edges'!$B13)&gt;=5,'[1]Outside Edges'!$P13="Yes"),"Yes","No")</f>
        <v>No</v>
      </c>
      <c r="DL14" s="10" t="str">
        <f>IF(AND((RIGHT($DL$3,2)-'[1]Miter Profiles'!$AC$117-'[1]Outside Edges'!$B13)&gt;=5,'[1]Outside Edges'!$P13="Yes"),"Yes","No")</f>
        <v>No</v>
      </c>
      <c r="DM14" s="10" t="str">
        <f>IF(AND((RIGHT($DM$3,2)-'[1]Miter Profiles'!$AC$118-'[1]Outside Edges'!$B13)&gt;=5,'[1]Outside Edges'!$P13="Yes"),"Yes","No")</f>
        <v>No</v>
      </c>
      <c r="DN14" s="85" t="str">
        <f>IF(AND((RIGHT($DN$3,2)-'[1]Miter Profiles'!$AC$119-'[1]Outside Edges'!$B13)&gt;=5,'[1]Outside Edges'!$P13="Yes"),"Yes","No")</f>
        <v>No</v>
      </c>
      <c r="DO14" s="86" t="str">
        <f>IF(AND((RIGHT($DO$3,2)-'[1]Miter Profiles'!$AC$120-'[1]Outside Edges'!$B13)&gt;=5,'[1]Outside Edges'!$P13="Yes"),"Yes","No")</f>
        <v>No</v>
      </c>
      <c r="DP14" s="11" t="str">
        <f>IF(AND((RIGHT($DP$3,2)-'[1]Miter Profiles'!$AC$121-'[1]Outside Edges'!$B13)&gt;=5,'[1]Outside Edges'!$P13="Yes"),"Yes","No")</f>
        <v>No</v>
      </c>
      <c r="DQ14" s="87" t="str">
        <f>IF(AND((RIGHT($DQ$3,2)-'[1]Miter Profiles'!$AC$122-'[1]Outside Edges'!$B13)&gt;=5,'[1]Outside Edges'!$P13="Yes"),"Yes","No")</f>
        <v>No</v>
      </c>
      <c r="DR14" s="10" t="str">
        <f>IF(AND((RIGHT($DR$3,2)-'[1]Miter Profiles'!$AC$123-'[1]Outside Edges'!$B13)&gt;=5,'[1]Outside Edges'!$P13="Yes"),"Yes","No")</f>
        <v>No</v>
      </c>
      <c r="DS14" s="10" t="str">
        <f>IF(AND((RIGHT($DS$3,2)-'[1]Miter Profiles'!$AC$124-'[1]Outside Edges'!$B13)&gt;=5,'[1]Outside Edges'!$P13="Yes"),"Yes","No")</f>
        <v>No</v>
      </c>
      <c r="DT14" s="85" t="str">
        <f>IF(AND((RIGHT($DT$3,2)-'[1]Miter Profiles'!$AC$125-'[1]Outside Edges'!$B13)&gt;=5,'[1]Outside Edges'!$P13="Yes"),"Yes","No")</f>
        <v>No</v>
      </c>
      <c r="DU14" s="86" t="str">
        <f>IF(AND((RIGHT($DU$3,2)-'[1]Miter Profiles'!$AC$126-'[1]Outside Edges'!$B13)&gt;=5,'[1]Outside Edges'!$P13="Yes"),"Yes","No")</f>
        <v>No</v>
      </c>
      <c r="DV14" s="11" t="str">
        <f>IF(AND((RIGHT($DV$3,2)-'[1]Miter Profiles'!$AC$127-'[1]Outside Edges'!$B13)&gt;=5,'[1]Outside Edges'!$P13="Yes"),"Yes","No")</f>
        <v>No</v>
      </c>
      <c r="DW14" s="87" t="str">
        <f>IF(AND((RIGHT($DW$3,2)-'[1]Miter Profiles'!$AC$128-'[1]Outside Edges'!$B13)&gt;=5,'[1]Outside Edges'!$P13="Yes"),"Yes","No")</f>
        <v>No</v>
      </c>
      <c r="DX14" s="10" t="str">
        <f>IF(AND((RIGHT($DX$3,2)-'[1]Miter Profiles'!$AC$129-'[1]Outside Edges'!$B13)&gt;=5,'[1]Outside Edges'!$P13="Yes"),"Yes","No")</f>
        <v>No</v>
      </c>
      <c r="DY14" s="10" t="str">
        <f>IF(AND((RIGHT($DY$3,2)-'[1]Miter Profiles'!$AC$130-'[1]Outside Edges'!$B13)&gt;=5,'[1]Outside Edges'!$P13="Yes"),"Yes","No")</f>
        <v>No</v>
      </c>
      <c r="DZ14" s="85" t="str">
        <f>IF(AND((RIGHT($DZ$3,2)-'[1]Miter Profiles'!$AC$131-'[1]Outside Edges'!$B13)&gt;=5,'[1]Outside Edges'!$P13="Yes"),"Yes","No")</f>
        <v>No</v>
      </c>
      <c r="EA14" s="90" t="str">
        <f>IF(AND((RIGHT($EA$3,2)-'[1]Miter Profiles'!$AC$132-'[1]Outside Edges'!$B13)&gt;=5,'[1]Outside Edges'!$P13="Yes"),"Yes","No")</f>
        <v>No</v>
      </c>
      <c r="EB14" s="104" t="str">
        <f>IF(AND((RIGHT($EB$3,2)-'[1]Miter Profiles'!$AC$133-'[1]Outside Edges'!$B13)&gt;=5,'[1]Outside Edges'!$P13="Yes"),"Yes","No")</f>
        <v>No</v>
      </c>
      <c r="EC14" s="109" t="str">
        <f>IF(AND((RIGHT($EC$3,2)-'[1]Miter Profiles'!$AC$134-'[1]Outside Edges'!$B13)&gt;=5,'[1]Outside Edges'!$P13="Yes"),"Yes","No")</f>
        <v>No</v>
      </c>
      <c r="ED14" s="115" t="str">
        <f>IF(AND((RIGHT($ED$3,2)-'[1]Miter Profiles'!$AC$135-'[1]Outside Edges'!$B13)&gt;=5,'[1]Outside Edges'!$P13="Yes"),"Yes","No")</f>
        <v>No</v>
      </c>
      <c r="EE14" s="112" t="str">
        <f>IF(AND((RIGHT($EE$3,2)-'[1]Miter Profiles'!$AC$136-'[1]Outside Edges'!$B13)&gt;=5,'[1]Outside Edges'!$P13="Yes"),"Yes","No")</f>
        <v>No</v>
      </c>
      <c r="EF14" s="85" t="str">
        <f>IF(AND((RIGHT($EF$3,2)-'[1]Miter Profiles'!$AC$137-'[1]Outside Edges'!$B13)&gt;=5,'[1]Outside Edges'!$P13="Yes"),"Yes","No")</f>
        <v>No</v>
      </c>
      <c r="EG14" s="10" t="str">
        <f>IF(AND((RIGHT($EG$3,2)-'[1]Miter Profiles'!$AC$138-'[1]Outside Edges'!$B13)&gt;=5,'[1]Outside Edges'!$P13="Yes"),"Yes","No")</f>
        <v>No</v>
      </c>
      <c r="EH14" s="90" t="str">
        <f>IF(AND((RIGHT($EH$3,2)-'[1]Miter Profiles'!$AC$139-'[1]Outside Edges'!$B13)&gt;=5,'[1]Outside Edges'!$P13="Yes"),"Yes","No")</f>
        <v>No</v>
      </c>
      <c r="EI14" s="120" t="str">
        <f>IF(AND((RIGHT($EI$3,2)-'[1]Miter Profiles'!$AC$140-'[1]Outside Edges'!$B13)&gt;=5,'[1]Outside Edges'!$P13="Yes"),"Yes","No")</f>
        <v>No</v>
      </c>
      <c r="EJ14" s="123" t="str">
        <f>IF(AND((RIGHT($EJ$3,2)-'[1]Miter Profiles'!$AC$141-'[1]Outside Edges'!$B13)&gt;=5,'[1]Outside Edges'!$P13="Yes"),"Yes","No")</f>
        <v>No</v>
      </c>
      <c r="EK14" s="123" t="str">
        <f>IF(AND((RIGHT($EK$3,2)-'[1]Miter Profiles'!$AC$142-'[1]Outside Edges'!$B13)&gt;=5,'[1]Outside Edges'!$P13="Yes"),"Yes","No")</f>
        <v>No</v>
      </c>
      <c r="EL14" s="115" t="str">
        <f>IF(AND((RIGHT($EL$3,2)-'[1]Miter Profiles'!$AC$143-'[1]Outside Edges'!$B13)&gt;=5,'[1]Outside Edges'!$P13="Yes"),"Yes","No")</f>
        <v>No</v>
      </c>
      <c r="EM14" s="128" t="str">
        <f>IF(AND((RIGHT($EM$3,2)-'[1]Miter Profiles'!$AC$144-'[1]Outside Edges'!$B13)&gt;=5,'[1]Outside Edges'!$P13="Yes"),"Yes","No")</f>
        <v>No</v>
      </c>
      <c r="EN14" s="10" t="str">
        <f>IF(AND((RIGHT($EN$3,2)-'[1]Miter Profiles'!$AC$145-'[1]Outside Edges'!$B13)&gt;=5,'[1]Outside Edges'!$P13="Yes"),"Yes","No")</f>
        <v>No</v>
      </c>
      <c r="EO14" s="90" t="str">
        <f>IF(AND((RIGHT($EO$3,2)-'[1]Miter Profiles'!$AC$146-'[1]Outside Edges'!$B13)&gt;=5,'[1]Outside Edges'!$P13="Yes"),"Yes","No")</f>
        <v>No</v>
      </c>
      <c r="EP14" s="123" t="str">
        <f>IF(AND((RIGHT($EP$3,2)-'[1]Miter Profiles'!$AC$147-'[1]Outside Edges'!$B13)&gt;=5,'[1]Outside Edges'!$P13="Yes"),"Yes","No")</f>
        <v>No</v>
      </c>
      <c r="EQ14" s="123" t="str">
        <f>IF(AND((RIGHT($EQ$3,2)-'[1]Miter Profiles'!$AC$148-'[1]Outside Edges'!$B13)&gt;=5,'[1]Outside Edges'!$P13="Yes"),"Yes","No")</f>
        <v>No</v>
      </c>
      <c r="ER14" s="115" t="str">
        <f>IF(AND((RIGHT($ER$3,2)-'[1]Miter Profiles'!$AC$149-'[1]Outside Edges'!$B13)&gt;=5,'[1]Outside Edges'!$P13="Yes"),"Yes","No")</f>
        <v>No</v>
      </c>
      <c r="ES14" s="128" t="str">
        <f>IF(AND((RIGHT($ES$3,2)-'[1]Miter Profiles'!$AC$150-'[1]Outside Edges'!$B13)&gt;=5,'[1]Outside Edges'!$P13="Yes"),"Yes","No")</f>
        <v>No</v>
      </c>
      <c r="ET14" s="10" t="str">
        <f>IF(AND((RIGHT($ET$3,2)-'[1]Miter Profiles'!$AC$151-'[1]Outside Edges'!$B13)&gt;=5,'[1]Outside Edges'!$P13="Yes"),"Yes","No")</f>
        <v>No</v>
      </c>
      <c r="EU14" s="90" t="str">
        <f>IF(AND((RIGHT($EU$3,2)-'[1]Miter Profiles'!$AC$152-'[1]Outside Edges'!$B13)&gt;=5,'[1]Outside Edges'!$P13="Yes"),"Yes","No")</f>
        <v>No</v>
      </c>
      <c r="EV14" s="123" t="str">
        <f>IF(AND((RIGHT($EV$3,2)-'[1]Miter Profiles'!$AC$153-'[1]Outside Edges'!$B13)&gt;=5,'[1]Outside Edges'!$P13="Yes"),"Yes","No")</f>
        <v>No</v>
      </c>
      <c r="EW14" s="123" t="str">
        <f>IF(AND((RIGHT($EW$3,2)-'[1]Miter Profiles'!$AC$154-'[1]Outside Edges'!$B13)&gt;=5,'[1]Outside Edges'!$P13="Yes"),"Yes","No")</f>
        <v>No</v>
      </c>
      <c r="EX14" s="115" t="str">
        <f>IF(AND((RIGHT($EX$3,2)-'[1]Miter Profiles'!$AC$155-'[1]Outside Edges'!$B13)&gt;=5,'[1]Outside Edges'!$P13="Yes"),"Yes","No")</f>
        <v>No</v>
      </c>
      <c r="EY14" s="128" t="str">
        <f>IF(AND((RIGHT($EY$3,2)-'[1]Miter Profiles'!$AC$156-'[1]Outside Edges'!$B13)&gt;=5,'[1]Outside Edges'!$P13="Yes"),"Yes","No")</f>
        <v>No</v>
      </c>
      <c r="EZ14" s="10" t="str">
        <f>IF(AND((RIGHT($EZ$3,2)-'[1]Miter Profiles'!$AC$157-'[1]Outside Edges'!$B13)&gt;=5,'[1]Outside Edges'!$P13="Yes"),"Yes","No")</f>
        <v>No</v>
      </c>
      <c r="FA14" s="90" t="str">
        <f>IF(AND((RIGHT($FA$3,2)-'[1]Miter Profiles'!$AC$158-'[1]Outside Edges'!$B13)&gt;=5,'[1]Outside Edges'!$P13="Yes"),"Yes","No")</f>
        <v>No</v>
      </c>
      <c r="FB14" s="123" t="str">
        <f>IF(AND((RIGHT($FB$3,2)-'[1]Miter Profiles'!$AC$159-'[1]Outside Edges'!$B13)&gt;=5,'[1]Outside Edges'!$P13="Yes"),"Yes","No")</f>
        <v>No</v>
      </c>
      <c r="FC14" s="123" t="str">
        <f>IF(AND((RIGHT($FC$3,2)-'[1]Miter Profiles'!$AC$160-'[1]Outside Edges'!$B13)&gt;=5,'[1]Outside Edges'!$P13="Yes"),"Yes","No")</f>
        <v>No</v>
      </c>
      <c r="FD14" s="115" t="str">
        <f>IF(AND((RIGHT($FD$3,2)-'[1]Miter Profiles'!$AC$161-'[1]Outside Edges'!$B13)&gt;=5,'[1]Outside Edges'!$P13="Yes"),"Yes","No")</f>
        <v>No</v>
      </c>
      <c r="FE14" s="128" t="str">
        <f>IF(AND((RIGHT($FE$3,2)-'[1]Miter Profiles'!$AC$162-'[1]Outside Edges'!$B13)&gt;=5,'[1]Outside Edges'!$P13="Yes"),"Yes","No")</f>
        <v>No</v>
      </c>
      <c r="FF14" s="10" t="str">
        <f>IF(AND((RIGHT($FF$3,2)-'[1]Miter Profiles'!$AC$163-'[1]Outside Edges'!$B13)&gt;=5,'[1]Outside Edges'!$P13="Yes"),"Yes","No")</f>
        <v>No</v>
      </c>
      <c r="FG14" s="90" t="str">
        <f>IF(AND((RIGHT($FG$3,2)-'[1]Miter Profiles'!$AC$164-'[1]Outside Edges'!$B13)&gt;=5,'[1]Outside Edges'!$P13="Yes"),"Yes","No")</f>
        <v>No</v>
      </c>
      <c r="FH14" s="123" t="str">
        <f>IF(AND((RIGHT($FH$3,2)-'[1]Miter Profiles'!$AC$165-'[1]Outside Edges'!$B13)&gt;=5,'[1]Outside Edges'!$P13="Yes"),"Yes","No")</f>
        <v>No</v>
      </c>
      <c r="FI14" s="123" t="str">
        <f>IF(AND((RIGHT($FI$3,2)-'[1]Miter Profiles'!$AC$166-'[1]Outside Edges'!$B13)&gt;=5,'[1]Outside Edges'!$P13="Yes"),"Yes","No")</f>
        <v>No</v>
      </c>
      <c r="FJ14" s="115" t="str">
        <f>IF(AND((RIGHT($FJ$3,2)-'[1]Miter Profiles'!$AC$167-'[1]Outside Edges'!$B13)&gt;=5,'[1]Outside Edges'!$P13="Yes"),"Yes","No")</f>
        <v>No</v>
      </c>
      <c r="FK14" s="128" t="str">
        <f>IF(AND((RIGHT($FK$3,2)-'[1]Miter Profiles'!$AC$168-'[1]Outside Edges'!$B13)&gt;=5,'[1]Outside Edges'!$P13="Yes"),"Yes","No")</f>
        <v>No</v>
      </c>
      <c r="FL14" s="10" t="str">
        <f>IF(AND((RIGHT($FL$3,2)-'[1]Miter Profiles'!$AC$169-'[1]Outside Edges'!$B13)&gt;=5,'[1]Outside Edges'!$P13="Yes"),"Yes","No")</f>
        <v>No</v>
      </c>
      <c r="FM14" s="90" t="str">
        <f>IF(AND((RIGHT($FM$3,2)-'[1]Miter Profiles'!$AC$170-'[1]Outside Edges'!$B13)&gt;=5,'[1]Outside Edges'!$P13="Yes"),"Yes","No")</f>
        <v>No</v>
      </c>
      <c r="FN14" s="123" t="str">
        <f>IF(AND((RIGHT($FN$3,2)-'[1]Miter Profiles'!$AC$171-'[1]Outside Edges'!$B13)&gt;=5,'[1]Outside Edges'!$P13="Yes"),"Yes","No")</f>
        <v>No</v>
      </c>
      <c r="FO14" s="123" t="str">
        <f>IF(AND((RIGHT($FO$3,2)-'[1]Miter Profiles'!$AC$172-'[1]Outside Edges'!$B13)&gt;=5,'[1]Outside Edges'!$P13="Yes"),"Yes","No")</f>
        <v>No</v>
      </c>
      <c r="FP14" s="115" t="str">
        <f>IF(AND((RIGHT($FP$3,2)-'[1]Miter Profiles'!$AC$173-'[1]Outside Edges'!$B13)&gt;=5,'[1]Outside Edges'!$P13="Yes"),"Yes","No")</f>
        <v>No</v>
      </c>
      <c r="FQ14" s="128" t="str">
        <f>IF(AND((RIGHT($FQ$3,2)-'[1]Miter Profiles'!$AC$174-'[1]Outside Edges'!$B13)&gt;=5,'[1]Outside Edges'!$P13="Yes"),"Yes","No")</f>
        <v>No</v>
      </c>
      <c r="FR14" s="10" t="str">
        <f>IF(AND((RIGHT($FR$3,2)-'[1]Miter Profiles'!$AC$175-'[1]Outside Edges'!$B13)&gt;=5,'[1]Outside Edges'!$P13="Yes"),"Yes","No")</f>
        <v>No</v>
      </c>
      <c r="FS14" s="90" t="str">
        <f>IF(AND((RIGHT($FS$3,2)-'[1]Miter Profiles'!$AC$176-'[1]Outside Edges'!$B13)&gt;=5,'[1]Outside Edges'!$P13="Yes"),"Yes","No")</f>
        <v>No</v>
      </c>
      <c r="FT14" s="123" t="str">
        <f>IF(AND((RIGHT($FT$3,2)-'[1]Miter Profiles'!$AC$177-'[1]Outside Edges'!$B13)&gt;=5,'[1]Outside Edges'!$P13="Yes"),"Yes","No")</f>
        <v>No</v>
      </c>
      <c r="FU14" s="123" t="str">
        <f>IF(AND((RIGHT($FU$3,2)-'[1]Miter Profiles'!$AC$178-'[1]Outside Edges'!$B13)&gt;=5,'[1]Outside Edges'!$P13="Yes"),"Yes","No")</f>
        <v>No</v>
      </c>
      <c r="FV14" s="115" t="str">
        <f>IF(AND((RIGHT($V$3,2)-'[1]Miter Profiles'!$AC$179-'[1]Outside Edges'!$B13)&gt;=5,'[1]Outside Edges'!$P13="Yes"),"Yes","No")</f>
        <v>No</v>
      </c>
      <c r="FW14" s="128" t="str">
        <f>IF(AND((RIGHT($FW$3,2)-'[1]Miter Profiles'!$AC$180-'[1]Outside Edges'!$B13)&gt;=5,'[1]Outside Edges'!$P13="Yes"),"Yes","No")</f>
        <v>No</v>
      </c>
      <c r="FX14" s="269" t="str">
        <f>IF(AND((RIGHT($FX$3,2)-'[1]Miter Profiles'!$AC$181-'[1]Outside Edges'!$B13)&gt;=5,'[1]Outside Edges'!$P13="Yes"),"Yes","No")</f>
        <v>No</v>
      </c>
      <c r="FY14" s="273" t="str">
        <f>IF(AND((RIGHT($FY$3,2)-'[1]Miter Profiles'!$AC$182-'[1]Outside Edges'!$B13)&gt;=5,'[1]Outside Edges'!$P13="Yes"),"Yes","No")</f>
        <v>No</v>
      </c>
      <c r="FZ14" s="282" t="str">
        <f>IF(AND((RIGHT($FZ$3,2)-'[1]Miter Profiles'!$AC$183-'[1]Outside Edges'!$B13)&gt;=5,'[1]Outside Edges'!$P13="Yes"),"Yes","No")</f>
        <v>No</v>
      </c>
      <c r="GA14" s="283" t="str">
        <f>IF(AND((RIGHT($GA$3,2)-'[1]Miter Profiles'!$AC$184-'[1]Outside Edges'!$B13)&gt;=5,'[1]Outside Edges'!$P13="Yes"),"Yes","No")</f>
        <v>No</v>
      </c>
      <c r="GB14" s="284" t="str">
        <f>IF(AND((RIGHT($GB$3,2)-'[1]Miter Profiles'!$AC$185-'[1]Outside Edges'!$B13)&gt;=5,'[1]Outside Edges'!$P13="Yes"),"Yes","No")</f>
        <v>No</v>
      </c>
      <c r="GC14" s="275" t="str">
        <f>IF(AND((RIGHT($GC$3,2)-'[1]Miter Profiles'!$AC$186-'[1]Outside Edges'!$B13)&gt;=5,'[1]Outside Edges'!$P13="Yes"),"Yes","No")</f>
        <v>No</v>
      </c>
      <c r="GD14" s="269" t="str">
        <f>IF(AND((RIGHT($GD$3,2)-'[1]Miter Profiles'!$AC$187-'[1]Outside Edges'!$B13)&gt;=5,'[1]Outside Edges'!$P13="Yes"),"Yes","No")</f>
        <v>No</v>
      </c>
      <c r="GE14" s="273" t="str">
        <f>IF(AND((RIGHT($GE$3,2)-'[1]Miter Profiles'!$AC$188-'[1]Outside Edges'!$B13)&gt;=5,'[1]Outside Edges'!$P13="Yes"),"Yes","No")</f>
        <v>No</v>
      </c>
      <c r="GF14" s="282" t="str">
        <f>IF(AND((RIGHT($GF$3,2)-'[1]Miter Profiles'!$AC$189-'[1]Outside Edges'!$B13)&gt;=5,'[1]Outside Edges'!$P13="Yes"),"Yes","No")</f>
        <v>No</v>
      </c>
      <c r="GG14" s="283" t="str">
        <f>IF(AND((RIGHT($GG$3,2)-'[1]Miter Profiles'!$AC$190-'[1]Outside Edges'!$B13)&gt;=5,'[1]Outside Edges'!$P13="Yes"),"Yes","No")</f>
        <v>No</v>
      </c>
      <c r="GH14" s="284" t="str">
        <f>IF(AND((RIGHT($GH$3,2)-'[1]Miter Profiles'!$AC$191-'[1]Outside Edges'!$B13)&gt;=5,'[1]Outside Edges'!$P13="Yes"),"Yes","No")</f>
        <v>No</v>
      </c>
      <c r="GI14" s="275" t="str">
        <f>IF(AND((RIGHT($GI$3,2)-'[1]Miter Profiles'!$AC$192-'[1]Outside Edges'!$B13)&gt;=5,'[1]Outside Edges'!$P13="Yes"),"Yes","No")</f>
        <v>No</v>
      </c>
      <c r="GJ14" s="269" t="str">
        <f>IF(AND((RIGHT($GJ$3,2)-'[1]Miter Profiles'!$AC$193-'[1]Outside Edges'!$B13)&gt;=5,'[1]Outside Edges'!$P13="Yes"),"Yes","No")</f>
        <v>No</v>
      </c>
      <c r="GK14" s="273" t="str">
        <f>IF(AND((RIGHT($GK$3,2)-'[1]Miter Profiles'!$AC$194-'[1]Outside Edges'!$B13)&gt;=5,'[1]Outside Edges'!$P13="Yes"),"Yes","No")</f>
        <v>No</v>
      </c>
      <c r="GL14" s="282" t="str">
        <f>IF(AND((RIGHT($GL$3,2)-'[1]Miter Profiles'!$AC$195-'[1]Outside Edges'!$B13)&gt;=5,'[1]Outside Edges'!$P13="Yes"),"Yes","No")</f>
        <v>No</v>
      </c>
      <c r="GM14" s="283" t="str">
        <f>IF(AND((RIGHT($GM$3,2)-'[1]Miter Profiles'!$AC$196-'[1]Outside Edges'!$B13)&gt;=5,'[1]Outside Edges'!$P13="Yes"),"Yes","No")</f>
        <v>No</v>
      </c>
      <c r="GN14" s="284" t="str">
        <f>IF(AND((RIGHT($GN$3,2)-'[1]Miter Profiles'!$AC$197-'[1]Outside Edges'!$B13)&gt;=5,'[1]Outside Edges'!$P13="Yes"),"Yes","No")</f>
        <v>No</v>
      </c>
      <c r="GO14" s="275" t="str">
        <f>IF(AND((RIGHT($GO$3,2)-'[1]Miter Profiles'!$AC$198-'[1]Outside Edges'!$B13)&gt;=5,'[1]Outside Edges'!$P13="Yes"),"Yes","No")</f>
        <v>No</v>
      </c>
      <c r="GP14" s="269" t="str">
        <f>IF(AND((RIGHT($GP$3,2)-'[1]Miter Profiles'!$AC$199-'[1]Outside Edges'!$B13)&gt;=5,'[1]Outside Edges'!$P13="Yes"),"Yes","No")</f>
        <v>No</v>
      </c>
      <c r="GQ14" s="273" t="str">
        <f>IF(AND((RIGHT($GQ$3,2)-'[1]Miter Profiles'!$AC$200-'[1]Outside Edges'!$B13)&gt;=5,'[1]Outside Edges'!$P13="Yes"),"Yes","No")</f>
        <v>No</v>
      </c>
      <c r="GR14" s="282" t="str">
        <f>IF(AND((RIGHT($GR$3,2)-'[1]Miter Profiles'!$AC$201-'[1]Outside Edges'!$B13)&gt;=5,'[1]Outside Edges'!$P13="Yes"),"Yes","No")</f>
        <v>No</v>
      </c>
      <c r="GS14" s="283" t="str">
        <f>IF(AND((RIGHT($GS$3,2)-'[1]Miter Profiles'!$AC$202-'[1]Outside Edges'!$B13)&gt;=5,'[1]Outside Edges'!$P13="Yes"),"Yes","No")</f>
        <v>No</v>
      </c>
      <c r="GT14" s="284" t="str">
        <f>IF(AND((RIGHT($GT$3,2)-'[1]Miter Profiles'!$AC$203-'[1]Outside Edges'!$B13)&gt;=5,'[1]Outside Edges'!$P13="Yes"),"Yes","No")</f>
        <v>No</v>
      </c>
      <c r="GU14" s="275" t="str">
        <f>IF(AND((RIGHT($GU$3,2)-'[1]Miter Profiles'!$AC$204-'[1]Outside Edges'!$B13)&gt;=5,'[1]Outside Edges'!$P13="Yes"),"Yes","No")</f>
        <v>No</v>
      </c>
      <c r="GV14" s="269" t="str">
        <f>IF(AND((RIGHT($GV$3,2)-'[1]Miter Profiles'!$AC$205-'[1]Outside Edges'!$B13)&gt;=5,'[1]Outside Edges'!$P13="Yes"),"Yes","No")</f>
        <v>No</v>
      </c>
      <c r="GW14" s="273" t="str">
        <f>IF(AND((RIGHT($GW$3,2)-'[1]Miter Profiles'!$AC$206-'[1]Outside Edges'!$B13)&gt;=5,'[1]Outside Edges'!$P13="Yes"),"Yes","No")</f>
        <v>No</v>
      </c>
      <c r="GX14" s="282" t="str">
        <f>IF(AND((RIGHT($GX$3,2)-'[1]Miter Profiles'!$AC$207-'[1]Outside Edges'!$B13)&gt;=5,'[1]Outside Edges'!$P13="Yes"),"Yes","No")</f>
        <v>No</v>
      </c>
      <c r="GY14" s="283" t="str">
        <f>IF(AND((RIGHT($GY$3,2)-'[1]Miter Profiles'!$AC$208-'[1]Outside Edges'!$B13)&gt;=5,'[1]Outside Edges'!$P13="Yes"),"Yes","No")</f>
        <v>No</v>
      </c>
      <c r="GZ14" s="284" t="str">
        <f>IF(AND((RIGHT($GZ$3,2)-'[1]Miter Profiles'!$AC$209-'[1]Outside Edges'!$B13)&gt;=5,'[1]Outside Edges'!$P13="Yes"),"Yes","No")</f>
        <v>No</v>
      </c>
      <c r="HA14" s="275" t="str">
        <f>IF(AND((RIGHT($HA$3,2)-'[1]Miter Profiles'!$AC$210-'[1]Outside Edges'!$B13)&gt;=5,'[1]Outside Edges'!$P13="Yes"),"Yes","No")</f>
        <v>No</v>
      </c>
      <c r="HB14" s="269" t="str">
        <f>IF(AND((RIGHT($HB$3,2)-'[1]Miter Profiles'!$AC$211-'[1]Outside Edges'!$B13)&gt;=5,'[1]Outside Edges'!$P13="Yes"),"Yes","No")</f>
        <v>No</v>
      </c>
      <c r="HC14" s="273" t="str">
        <f>IF(AND((RIGHT($HC$3,2)-'[1]Miter Profiles'!$AC$212-'[1]Outside Edges'!$B13)&gt;=5,'[1]Outside Edges'!$P13="Yes"),"Yes","No")</f>
        <v>No</v>
      </c>
      <c r="HD14" s="282" t="str">
        <f>IF(AND((RIGHT($HD$3,2)-'[1]Miter Profiles'!$AC$213-'[1]Outside Edges'!$B13)&gt;=5,'[1]Outside Edges'!$P13="Yes"),"Yes","No")</f>
        <v>No</v>
      </c>
      <c r="HE14" s="284" t="str">
        <f>IF(AND((RIGHT($HE$3,2)-'[1]Miter Profiles'!$AC$214-'[1]Outside Edges'!$B13)&gt;=5,'[1]Outside Edges'!$P13="Yes"),"Yes","No")</f>
        <v>No</v>
      </c>
      <c r="HF14" s="275" t="str">
        <f>IF(AND((RIGHT($HF$3,2)-'[1]Miter Profiles'!$AC$215-'[1]Outside Edges'!$B13)&gt;=5,'[1]Outside Edges'!$P13="Yes"),"Yes","No")</f>
        <v>No</v>
      </c>
      <c r="HG14" s="269" t="str">
        <f>IF(AND((RIGHT($HG$3,2)-'[1]Miter Profiles'!$AC$216-'[1]Outside Edges'!$B13)&gt;=5,'[1]Outside Edges'!$P13="Yes"),"Yes","No")</f>
        <v>No</v>
      </c>
      <c r="HH14" s="273" t="str">
        <f>IF(AND((RIGHT($HH$3,2)-'[1]Miter Profiles'!$AC$217-'[1]Outside Edges'!$B13)&gt;=5,'[1]Outside Edges'!$P13="Yes"),"Yes","No")</f>
        <v>No</v>
      </c>
      <c r="HI14" s="282" t="str">
        <f>IF(AND((RIGHT($HI$3,2)-'[1]Miter Profiles'!$AC$218-'[1]Outside Edges'!$B13)&gt;=5,'[1]Outside Edges'!$P13="Yes"),"Yes","No")</f>
        <v>No</v>
      </c>
      <c r="HJ14" s="283" t="str">
        <f>IF(AND((RIGHT($HJ$3,2)-'[1]Miter Profiles'!$AC$219-'[1]Outside Edges'!$B13)&gt;=5,'[1]Outside Edges'!$P13="Yes"),"Yes","No")</f>
        <v>No</v>
      </c>
      <c r="HK14" s="284" t="str">
        <f>IF(AND((RIGHT($HK$3,2)-'[1]Miter Profiles'!$AC$220-'[1]Outside Edges'!$B13)&gt;=5,'[1]Outside Edges'!$P13="Yes"),"Yes","No")</f>
        <v>No</v>
      </c>
      <c r="HL14" s="275" t="str">
        <f>IF(AND((RIGHT($HL$3,2)-'[1]Miter Profiles'!$AC$221-'[1]Outside Edges'!$B13)&gt;=5,'[1]Outside Edges'!$P13="Yes"),"Yes","No")</f>
        <v>No</v>
      </c>
      <c r="HM14" s="269" t="str">
        <f>IF(AND((RIGHT($HM$3,2)-'[1]Miter Profiles'!$AC$222-'[1]Outside Edges'!$B13)&gt;=5,'[1]Outside Edges'!$P13="Yes"),"Yes","No")</f>
        <v>No</v>
      </c>
      <c r="HN14" s="269" t="str">
        <f>IF(AND((RIGHT($HN$3,2)-'[1]Miter Profiles'!$AC$223-'[1]Outside Edges'!$B13)&gt;=5,'[1]Outside Edges'!$P13="Yes"),"Yes","No")</f>
        <v>No</v>
      </c>
      <c r="HO14" s="283" t="str">
        <f>IF(AND((RIGHT($HO$3,2)-'[1]Miter Profiles'!$AC$224-'[1]Outside Edges'!$B13)&gt;=5,'[1]Outside Edges'!$P13="Yes"),"Yes","No")</f>
        <v>No</v>
      </c>
      <c r="HP14" s="283" t="str">
        <f>IF(AND((RIGHT($HP$3,2)-'[1]Miter Profiles'!$AC$225-'[1]Outside Edges'!$B13)&gt;=5,'[1]Outside Edges'!$P13="Yes"),"Yes","No")</f>
        <v>No</v>
      </c>
      <c r="HQ14" s="283" t="str">
        <f>IF(AND((RIGHT($HQ$3,3)-'[1]Miter Profiles'!$AC$226-'[1]Outside Edges'!$B13)&gt;=5,'[1]Outside Edges'!$P13="Yes"),"Yes","No")</f>
        <v>No</v>
      </c>
      <c r="HR14" s="283" t="str">
        <f>IF(AND((RIGHT($HR$3,2)-'[1]Miter Profiles'!$AC$227-'[1]Outside Edges'!$B13)&gt;=5,'[1]Outside Edges'!$P13="Yes"),"Yes","No")</f>
        <v>No</v>
      </c>
      <c r="HS14" s="269" t="str">
        <f>IF(AND((RIGHT($HS$3,2)-'[1]Miter Profiles'!$AC$228-'[1]Outside Edges'!$B13)&gt;=5,'[1]Outside Edges'!$P13="Yes"),"Yes","No")</f>
        <v>No</v>
      </c>
      <c r="HT14" s="269" t="str">
        <f>IF(AND((RIGHT($HT$3,2)-'[1]Miter Profiles'!$AC$229-'[1]Outside Edges'!$B13)&gt;=5,'[1]Outside Edges'!$P13="Yes"),"Yes","No")</f>
        <v>No</v>
      </c>
      <c r="HU14" s="269" t="str">
        <f>IF(AND((RIGHT($HU$3,2)-'[1]Miter Profiles'!$AC$230-'[1]Outside Edges'!$B13)&gt;=5,'[1]Outside Edges'!$P13="Yes"),"Yes","No")</f>
        <v>No</v>
      </c>
      <c r="HV14" s="283" t="str">
        <f>IF(AND((RIGHT($HV$3,2)-'[1]Miter Profiles'!$AC$231-'[1]Outside Edges'!$B13)&gt;=5,'[1]Outside Edges'!$P13="Yes"),"Yes","No")</f>
        <v>No</v>
      </c>
      <c r="HW14" s="283" t="str">
        <f>IF(AND((RIGHT($HW$3,2)-'[1]Miter Profiles'!$AC$232-'[1]Outside Edges'!$B13)&gt;=5,'[1]Outside Edges'!$P13="Yes"),"Yes","No")</f>
        <v>No</v>
      </c>
      <c r="HX14" s="283" t="str">
        <f>IF(AND((RIGHT($HX$3,2)-'[1]Miter Profiles'!$AC$233-'[1]Outside Edges'!$B13)&gt;=5,'[1]Outside Edges'!$P13="Yes"),"Yes","No")</f>
        <v>No</v>
      </c>
      <c r="HY14" s="269" t="str">
        <f>IF(AND((RIGHT($HY$3,2)-'[1]Miter Profiles'!$AC$234-'[1]Outside Edges'!$B13)&gt;=5,'[1]Outside Edges'!$P13="Yes"),"Yes","No")</f>
        <v>No</v>
      </c>
      <c r="HZ14" s="269" t="str">
        <f>IF(AND((RIGHT($HZ$3,2)-'[1]Miter Profiles'!$AC$235-'[1]Outside Edges'!$B13)&gt;=5,'[1]Outside Edges'!$P13="Yes"),"Yes","No")</f>
        <v>No</v>
      </c>
      <c r="IA14" s="269" t="str">
        <f>IF(AND((RIGHT($IA$3,2)-'[1]Miter Profiles'!$AC$236-'[1]Outside Edges'!$B13)&gt;=5,'[1]Outside Edges'!$P13="Yes"),"Yes","No")</f>
        <v>No</v>
      </c>
      <c r="IB14" s="283" t="str">
        <f>IF(AND((RIGHT($IB$3,2)-'[1]Miter Profiles'!$AC$237-'[1]Outside Edges'!$B13)&gt;=5,'[1]Outside Edges'!$P13="Yes"),"Yes","No")</f>
        <v>No</v>
      </c>
      <c r="IC14" s="283" t="str">
        <f>IF(AND((RIGHT($IC$3,2)-'[1]Miter Profiles'!$AC$238-'[1]Outside Edges'!$B13)&gt;=5,'[1]Outside Edges'!$P13="Yes"),"Yes","No")</f>
        <v>No</v>
      </c>
      <c r="ID14" s="283" t="str">
        <f>IF(AND((RIGHT($ID$3,2)-'[1]Miter Profiles'!$AC$239-'[1]Outside Edges'!$B13)&gt;=5,'[1]Outside Edges'!$P13="Yes"),"Yes","No")</f>
        <v>No</v>
      </c>
      <c r="IE14" s="269" t="str">
        <f>IF(AND((RIGHT($IE$3,2)-'[1]Miter Profiles'!$AC$240-'[1]Outside Edges'!$B13)&gt;=5,'[1]Outside Edges'!$P13="Yes"),"Yes","No")</f>
        <v>No</v>
      </c>
      <c r="IF14" s="269" t="str">
        <f>IF(AND((RIGHT($IF$3,2)-'[1]Miter Profiles'!$AC$241-'[1]Outside Edges'!$B13)&gt;=5,'[1]Outside Edges'!$P13="Yes"),"Yes","No")</f>
        <v>No</v>
      </c>
      <c r="IG14" s="269" t="str">
        <f>IF(AND((RIGHT($IG$3,2)-'[1]Miter Profiles'!$AC$242-'[1]Outside Edges'!$B13)&gt;=5,'[1]Outside Edges'!$P13="Yes"),"Yes","No")</f>
        <v>No</v>
      </c>
      <c r="IH14" s="283" t="str">
        <f>IF(AND((RIGHT($IH$3,2)-'[1]Miter Profiles'!$AC$243-'[1]Outside Edges'!$B13)&gt;=5,'[1]Outside Edges'!$P13="Yes"),"Yes","No")</f>
        <v>No</v>
      </c>
      <c r="II14" s="283" t="str">
        <f>IF(AND((RIGHT($II$3,2)-'[1]Miter Profiles'!$AC$244-'[1]Outside Edges'!$B13)&gt;=5,'[1]Outside Edges'!$P13="Yes"),"Yes","No")</f>
        <v>No</v>
      </c>
      <c r="IJ14" s="283" t="str">
        <f>IF(AND((RIGHT($IJ$3,2)-'[1]Miter Profiles'!$AC$245-'[1]Outside Edges'!$B13)&gt;=5,'[1]Outside Edges'!$P13="Yes"),"Yes","No")</f>
        <v>No</v>
      </c>
      <c r="IK14" s="269" t="str">
        <f>IF(AND((RIGHT($IK$3,2)-'[1]Miter Profiles'!$AC$246-'[1]Outside Edges'!$B13)&gt;=5,'[1]Outside Edges'!$P13="Yes"),"Yes","No")</f>
        <v>No</v>
      </c>
      <c r="IL14" s="269" t="str">
        <f>IF(AND((RIGHT($IL$3,2)-'[1]Miter Profiles'!$AC$247-'[1]Outside Edges'!$B13)&gt;=5,'[1]Outside Edges'!$P13="Yes"),"Yes","No")</f>
        <v>No</v>
      </c>
      <c r="IM14" s="269" t="str">
        <f>IF(AND((RIGHT($IM$3,2)-'[1]Miter Profiles'!$AC$248-'[1]Outside Edges'!$B13)&gt;=5,'[1]Outside Edges'!$P13="Yes"),"Yes","No")</f>
        <v>No</v>
      </c>
      <c r="IN14" s="283" t="str">
        <f>IF(AND((RIGHT($IN$3,2)-'[1]Miter Profiles'!$AC$249-'[1]Outside Edges'!$B13)&gt;=5,'[1]Outside Edges'!$P13="Yes"),"Yes","No")</f>
        <v>No</v>
      </c>
      <c r="IO14" s="283" t="str">
        <f>IF(AND((RIGHT($IO$3,2)-'[1]Miter Profiles'!$AC$250-'[1]Outside Edges'!$B13)&gt;=5,'[1]Outside Edges'!$P13="Yes"),"Yes","No")</f>
        <v>No</v>
      </c>
      <c r="IP14" s="283" t="str">
        <f>IF(AND((RIGHT($IP$3,2)-'[1]Miter Profiles'!$AC$251-'[1]Outside Edges'!$B13)&gt;=5,'[1]Outside Edges'!$P13="Yes"),"Yes","No")</f>
        <v>No</v>
      </c>
      <c r="IQ14" s="269" t="str">
        <f>IF(AND((RIGHT($IQ$3,2)-'[1]Miter Profiles'!$AC$252-'[1]Outside Edges'!$B13)&gt;=5,'[1]Outside Edges'!$P13="Yes"),"Yes","No")</f>
        <v>No</v>
      </c>
      <c r="IR14" s="269" t="str">
        <f>IF(AND((RIGHT($IR$3,2)-'[1]Miter Profiles'!$AC$253-'[1]Outside Edges'!$B13)&gt;=5,'[1]Outside Edges'!$P13="Yes"),"Yes","No")</f>
        <v>No</v>
      </c>
      <c r="IS14" s="269" t="str">
        <f>IF(AND((RIGHT($IS$3,2)-'[1]Miter Profiles'!$AC$254-'[1]Outside Edges'!$B13)&gt;=5,'[1]Outside Edges'!$P13="Yes"),"Yes","No")</f>
        <v>No</v>
      </c>
      <c r="IT14" s="283" t="str">
        <f>IF(AND((RIGHT($IT$3,2)-'[1]Miter Profiles'!$AC$255-'[1]Outside Edges'!$B13)&gt;=5,'[1]Outside Edges'!$P13="Yes"),"Yes","No")</f>
        <v>No</v>
      </c>
      <c r="IU14" s="283" t="str">
        <f>IF(AND((RIGHT($IU$3,2)-'[1]Miter Profiles'!$AC$256-'[1]Outside Edges'!$B13)&gt;=5,'[1]Outside Edges'!$P13="Yes"),"Yes","No")</f>
        <v>No</v>
      </c>
      <c r="IV14" s="283" t="str">
        <f>IF(AND((RIGHT($IV$3,2)-'[1]Miter Profiles'!$AC$257-'[1]Outside Edges'!$B13)&gt;=5,'[1]Outside Edges'!$P13="Yes"),"Yes","No")</f>
        <v>No</v>
      </c>
      <c r="IW14" s="269" t="str">
        <f>IF(AND((RIGHT($IW$3,2)-'[1]Miter Profiles'!$AC$258-'[1]Outside Edges'!$B13)&gt;=5,'[1]Outside Edges'!$P13="Yes"),"Yes","No")</f>
        <v>No</v>
      </c>
      <c r="IX14" s="269" t="str">
        <f>IF(AND((RIGHT($IX$3,2)-'[1]Miter Profiles'!$AC$259-'[1]Outside Edges'!$B13)&gt;=5,'[1]Outside Edges'!$P13="Yes"),"Yes","No")</f>
        <v>No</v>
      </c>
      <c r="IY14" s="269" t="str">
        <f>IF(AND((RIGHT($IY$3,2)-'[1]Miter Profiles'!$AC$260-'[1]Outside Edges'!$B13)&gt;=5,'[1]Outside Edges'!$P13="Yes"),"Yes","No")</f>
        <v>No</v>
      </c>
      <c r="IZ14" s="283" t="str">
        <f>IF(AND((RIGHT($IZ$3,2)-'[1]Miter Profiles'!$AC$261-'[1]Outside Edges'!$B13)&gt;=5,'[1]Outside Edges'!$P13="Yes"),"Yes","No")</f>
        <v>No</v>
      </c>
      <c r="JA14" s="283" t="str">
        <f>IF(AND((RIGHT($JA$3,2)-'[1]Miter Profiles'!$AC$262-'[1]Outside Edges'!$B13)&gt;=5,'[1]Outside Edges'!$P13="Yes"),"Yes","No")</f>
        <v>No</v>
      </c>
      <c r="JB14" s="283" t="str">
        <f>IF(AND((RIGHT($JB$3,2)-'[1]Miter Profiles'!$AC$263-'[1]Outside Edges'!$B13)&gt;=5,'[1]Outside Edges'!$P13="Yes"),"Yes","No")</f>
        <v>No</v>
      </c>
      <c r="JC14" s="269" t="str">
        <f>IF(AND((RIGHT($JC$3,2)-'[1]Miter Profiles'!$AC$264-'[1]Outside Edges'!$B13)&gt;=5,'[1]Outside Edges'!$P13="Yes"),"Yes","No")</f>
        <v>No</v>
      </c>
      <c r="JD14" s="269" t="str">
        <f>IF(AND((RIGHT($JD$3,2)-'[1]Miter Profiles'!$AC$265-'[1]Outside Edges'!$B13)&gt;=5,'[1]Outside Edges'!$P13="Yes"),"Yes","No")</f>
        <v>No</v>
      </c>
      <c r="JE14" s="269" t="str">
        <f>IF(AND((RIGHT($JE$3,2)-'[1]Miter Profiles'!$AC$266-'[1]Outside Edges'!$B13)&gt;=5,'[1]Outside Edges'!$P13="Yes"),"Yes","No")</f>
        <v>No</v>
      </c>
      <c r="JF14" s="283" t="str">
        <f>IF(AND((RIGHT($JF$3,2)-'[1]Miter Profiles'!$AC$267-'[1]Outside Edges'!$B13)&gt;=5,'[1]Outside Edges'!$P13="Yes"),"Yes","No")</f>
        <v>No</v>
      </c>
      <c r="JG14" s="283" t="str">
        <f>IF(AND((RIGHT($JG$3,2)-'[1]Miter Profiles'!$AC$268-'[1]Outside Edges'!$B13)&gt;=5,'[1]Outside Edges'!$P13="Yes"),"Yes","No")</f>
        <v>No</v>
      </c>
      <c r="JH14" s="283" t="str">
        <f>IF(AND((RIGHT($JH$3,2)-'[1]Miter Profiles'!$AC$269-'[1]Outside Edges'!$B13)&gt;=5,'[1]Outside Edges'!$P13="Yes"),"Yes","No")</f>
        <v>No</v>
      </c>
      <c r="JI14" s="269" t="str">
        <f>IF(AND((RIGHT($JI$3,2)-'[1]Miter Profiles'!$AC$270-'[1]Outside Edges'!$B13)&gt;=5,'[1]Outside Edges'!$P13="Yes"),"Yes","No")</f>
        <v>No</v>
      </c>
      <c r="JJ14" s="269" t="str">
        <f>IF(AND((RIGHT($JJ$3,2)-'[1]Miter Profiles'!$AC$271-'[1]Outside Edges'!$B13)&gt;=5,'[1]Outside Edges'!$P13="Yes"),"Yes","No")</f>
        <v>No</v>
      </c>
      <c r="JK14" s="269" t="str">
        <f>IF(AND((RIGHT($JK$3,2)-'[1]Miter Profiles'!$AC$272-'[1]Outside Edges'!$B13)&gt;=5,'[1]Outside Edges'!$P13="Yes"),"Yes","No")</f>
        <v>No</v>
      </c>
      <c r="JL14" s="283" t="str">
        <f>IF(AND((RIGHT($JL$3,2)-'[1]Miter Profiles'!$AC$273-'[1]Outside Edges'!$B13)&gt;=5,'[1]Outside Edges'!$P13="Yes"),"Yes","No")</f>
        <v>No</v>
      </c>
      <c r="JM14" s="283" t="str">
        <f>IF(AND((RIGHT($JM$3,2)-'[1]Miter Profiles'!$AC$274-'[1]Outside Edges'!$B13)&gt;=5,'[1]Outside Edges'!$P13="Yes"),"Yes","No")</f>
        <v>No</v>
      </c>
      <c r="JN14" s="283" t="str">
        <f>IF(AND((RIGHT($JN$3,2)-'[1]Miter Profiles'!$AC$275-'[1]Outside Edges'!$B13)&gt;=5,'[1]Outside Edges'!$P13="Yes"),"Yes","No")</f>
        <v>No</v>
      </c>
      <c r="JO14" s="269" t="str">
        <f>IF(AND((RIGHT($JO$3,2)-'[1]Miter Profiles'!$AC$276-'[1]Outside Edges'!$B13)&gt;=5,'[1]Outside Edges'!$P13="Yes"),"Yes","No")</f>
        <v>No</v>
      </c>
      <c r="JP14" s="269" t="str">
        <f>IF(AND((RIGHT($JP$3,2)-'[1]Miter Profiles'!$AC$277-'[1]Outside Edges'!$B13)&gt;=5,'[1]Outside Edges'!$P13="Yes"),"Yes","No")</f>
        <v>No</v>
      </c>
      <c r="JQ14" s="269" t="str">
        <f>IF(AND((RIGHT($JQ$3,2)-'[1]Miter Profiles'!$AC$278-'[1]Outside Edges'!$B13)&gt;=5,'[1]Outside Edges'!$P13="Yes"),"Yes","No")</f>
        <v>No</v>
      </c>
      <c r="JR14" s="283" t="str">
        <f>IF(AND((RIGHT($JR$3,2)-'[1]Miter Profiles'!$AC$279-'[1]Outside Edges'!$B13)&gt;=5,'[1]Outside Edges'!$P13="Yes"),"Yes","No")</f>
        <v>No</v>
      </c>
      <c r="JS14" s="283" t="str">
        <f>IF(AND((RIGHT($JS$3,2)-'[1]Miter Profiles'!$AC$280-'[1]Outside Edges'!$B13)&gt;=5,'[1]Outside Edges'!$P13="Yes"),"Yes","No")</f>
        <v>No</v>
      </c>
      <c r="JT14" s="283" t="str">
        <f>IF(AND((RIGHT($JT$3,2)-'[1]Miter Profiles'!$AC$281-'[1]Outside Edges'!$B13)&gt;=5,'[1]Outside Edges'!$P13="Yes"),"Yes","No")</f>
        <v>No</v>
      </c>
      <c r="JU14" s="269" t="str">
        <f>IF(AND((RIGHT($JU$3,2)-'[1]Miter Profiles'!$AC$282-'[1]Outside Edges'!$B13)&gt;=5,'[1]Outside Edges'!$P13="Yes"),"Yes","No")</f>
        <v>No</v>
      </c>
      <c r="JV14" s="269" t="str">
        <f>IF(AND((RIGHT($JV$3,2)-'[1]Miter Profiles'!$AC$283-'[1]Outside Edges'!$B13)&gt;=5,'[1]Outside Edges'!$P13="Yes"),"Yes","No")</f>
        <v>No</v>
      </c>
      <c r="JW14" s="269" t="str">
        <f>IF(AND((RIGHT($JW$3,2)-'[1]Miter Profiles'!$AC$284-'[1]Outside Edges'!$B13)&gt;=5,'[1]Outside Edges'!$P13="Yes"),"Yes","No")</f>
        <v>No</v>
      </c>
      <c r="JX14" s="283" t="str">
        <f>IF(AND((RIGHT($JX$3,2)-'[1]Miter Profiles'!$AC$285-'[1]Outside Edges'!$B13)&gt;=5,'[1]Outside Edges'!$P13="Yes"),"Yes","No")</f>
        <v>No</v>
      </c>
      <c r="JY14" s="283" t="str">
        <f>IF(AND((RIGHT($JY$3,2)-'[1]Miter Profiles'!$AC$286-'[1]Outside Edges'!$B13)&gt;=5,'[1]Outside Edges'!$P13="Yes"),"Yes","No")</f>
        <v>No</v>
      </c>
      <c r="JZ14" s="283" t="str">
        <f>IF(AND((RIGHT($JZ$3,2)-'[1]Miter Profiles'!$AC$287-'[1]Outside Edges'!$B13)&gt;=5,'[1]Outside Edges'!$P13="Yes"),"Yes","No")</f>
        <v>No</v>
      </c>
      <c r="KA14" s="269" t="str">
        <f>IF(AND((RIGHT($KA$3,2)-'[1]Miter Profiles'!$AC$288-'[1]Outside Edges'!$B13)&gt;=5,'[1]Outside Edges'!$P13="Yes"),"Yes","No")</f>
        <v>No</v>
      </c>
      <c r="KB14" s="269" t="str">
        <f>IF(AND((RIGHT($KB$3,2)-'[1]Miter Profiles'!$AC$289-'[1]Outside Edges'!$B13)&gt;=5,'[1]Outside Edges'!$P13="Yes"),"Yes","No")</f>
        <v>No</v>
      </c>
      <c r="KC14" s="269" t="str">
        <f>IF(AND((RIGHT($KC$3,2)-'[1]Miter Profiles'!$AC$290-'[1]Outside Edges'!$B13)&gt;=5,'[1]Outside Edges'!$P13="Yes"),"Yes","No")</f>
        <v>No</v>
      </c>
      <c r="KD14" s="283" t="str">
        <f>IF(AND((RIGHT($KD$3,2)-'[1]Miter Profiles'!$AC$291-'[1]Outside Edges'!$B13)&gt;=5,'[1]Outside Edges'!$P13="Yes"),"Yes","No")</f>
        <v>No</v>
      </c>
      <c r="KE14" s="283" t="str">
        <f>IF(AND((RIGHT($KE$3,2)-'[1]Miter Profiles'!$AC$292-'[1]Outside Edges'!$B13)&gt;=5,'[1]Outside Edges'!$P13="Yes"),"Yes","No")</f>
        <v>No</v>
      </c>
      <c r="KF14" s="283" t="str">
        <f>IF(AND((RIGHT($KF$3,2)-'[1]Miter Profiles'!$AC$293-'[1]Outside Edges'!$B13)&gt;=5,'[1]Outside Edges'!$P13="Yes"),"Yes","No")</f>
        <v>No</v>
      </c>
      <c r="KG14" s="269" t="str">
        <f>IF(AND((RIGHT($KG$3,2)-'[1]Miter Profiles'!$AC$294-'[1]Outside Edges'!$B13)&gt;=5,'[1]Outside Edges'!$P13="Yes"),"Yes","No")</f>
        <v>No</v>
      </c>
      <c r="KH14" s="269" t="str">
        <f>IF(AND((RIGHT($KH$3,2)-'[1]Miter Profiles'!$AC$295-'[1]Outside Edges'!$B13)&gt;=5,'[1]Outside Edges'!$P13="Yes"),"Yes","No")</f>
        <v>No</v>
      </c>
      <c r="KI14" s="269" t="str">
        <f>IF(AND((RIGHT($KI$3,2)-'[1]Miter Profiles'!$AC$296-'[1]Outside Edges'!$B13)&gt;=5,'[1]Outside Edges'!$P13="Yes"),"Yes","No")</f>
        <v>No</v>
      </c>
      <c r="KJ14" s="283" t="str">
        <f>IF(AND((RIGHT($KJ$3,2)-'[1]Miter Profiles'!$AC$297-'[1]Outside Edges'!$B13)&gt;=5,'[1]Outside Edges'!$P13="Yes"),"Yes","No")</f>
        <v>No</v>
      </c>
      <c r="KK14" s="283" t="str">
        <f>IF(AND((RIGHT($KK$3,2)-'[1]Miter Profiles'!$AC$298-'[1]Outside Edges'!$B13)&gt;=5,'[1]Outside Edges'!$P13="Yes"),"Yes","No")</f>
        <v>No</v>
      </c>
      <c r="KL14" s="283" t="str">
        <f>IF(AND((RIGHT($KL$3,2)-'[1]Miter Profiles'!$AC$299-'[1]Outside Edges'!$B13)&gt;=5,'[1]Outside Edges'!$P13="Yes"),"Yes","No")</f>
        <v>No</v>
      </c>
      <c r="KM14" s="269" t="str">
        <f>IF(AND((RIGHT($KM$3,2)-'[1]Miter Profiles'!$AC$300-'[1]Outside Edges'!$B13)&gt;=5,'[1]Outside Edges'!$P13="Yes"),"Yes","No")</f>
        <v>No</v>
      </c>
      <c r="KN14" s="269" t="str">
        <f>IF(AND((RIGHT($KN$3,2)-'[1]Miter Profiles'!$AC$301-'[1]Outside Edges'!$B13)&gt;=5,'[1]Outside Edges'!$P13="Yes"),"Yes","No")</f>
        <v>No</v>
      </c>
      <c r="KO14" s="269" t="str">
        <f>IF(AND((RIGHT($KO$3,2)-'[1]Miter Profiles'!$AC$302-'[1]Outside Edges'!$B13)&gt;=5,'[1]Outside Edges'!$P13="Yes"),"Yes","No")</f>
        <v>No</v>
      </c>
      <c r="KP14" s="283" t="str">
        <f>IF(AND((RIGHT($KP$3,2)-'[1]Miter Profiles'!$AC$303-'[1]Outside Edges'!$B13)&gt;=5,'[1]Outside Edges'!$P13="Yes"),"Yes","No")</f>
        <v>No</v>
      </c>
      <c r="KQ14" s="283" t="str">
        <f>IF(AND((RIGHT($KQ$3,2)-'[1]Miter Profiles'!$AC$304-'[1]Outside Edges'!$B13)&gt;=5,'[1]Outside Edges'!$P13="Yes"),"Yes","No")</f>
        <v>No</v>
      </c>
      <c r="KR14" s="283" t="str">
        <f>IF(AND((RIGHT($KR$3,2)-'[1]Miter Profiles'!$AC$305-'[1]Outside Edges'!$B13)&gt;=5,'[1]Outside Edges'!$P13="Yes"),"Yes","No")</f>
        <v>No</v>
      </c>
      <c r="KS14" s="269" t="str">
        <f>IF(AND((RIGHT($KS$3,2)-'[1]Miter Profiles'!$AC$306-'[1]Outside Edges'!$B13)&gt;=5,'[1]Outside Edges'!$P13="Yes"),"Yes","No")</f>
        <v>No</v>
      </c>
      <c r="KT14" s="269" t="str">
        <f>IF(AND((RIGHT($KT$3,2)-'[1]Miter Profiles'!$AC$307-'[1]Outside Edges'!$B13)&gt;=5,'[1]Outside Edges'!$P13="Yes"),"Yes","No")</f>
        <v>No</v>
      </c>
      <c r="KU14" s="269" t="str">
        <f>IF(AND((RIGHT($KU$3,2)-'[1]Miter Profiles'!$AC$308-'[1]Outside Edges'!$B13)&gt;=5,'[1]Outside Edges'!$P13="Yes"),"Yes","No")</f>
        <v>No</v>
      </c>
      <c r="KV14" s="283" t="str">
        <f>IF(AND((RIGHT($KV$3,2)-'[1]Miter Profiles'!$AC$309-'[1]Outside Edges'!$B13)&gt;=5,'[1]Outside Edges'!$P13="Yes"),"Yes","No")</f>
        <v>No</v>
      </c>
      <c r="KW14" s="283" t="str">
        <f>IF(AND((RIGHT($KW$3,2)-'[1]Miter Profiles'!$AC$310-'[1]Outside Edges'!$B13)&gt;=5,'[1]Outside Edges'!$P13="Yes"),"Yes","No")</f>
        <v>No</v>
      </c>
      <c r="KX14" s="283" t="str">
        <f>IF(AND((RIGHT($KX$3,2)-'[1]Miter Profiles'!$AC$311-'[1]Outside Edges'!$B13)&gt;=5,'[1]Outside Edges'!$P13="Yes"),"Yes","No")</f>
        <v>No</v>
      </c>
      <c r="KY14" s="269" t="str">
        <f>IF(AND((RIGHT($KY$3,2)-'[1]Miter Profiles'!$AC$312-'[1]Outside Edges'!$B13)&gt;=5,'[1]Outside Edges'!$P13="Yes"),"Yes","No")</f>
        <v>No</v>
      </c>
      <c r="KZ14" s="269" t="str">
        <f>IF(AND((RIGHT($KZ$3,2)-'[1]Miter Profiles'!$AC$313-'[1]Outside Edges'!$B13)&gt;=5,'[1]Outside Edges'!$P13="Yes"),"Yes","No")</f>
        <v>No</v>
      </c>
      <c r="LA14" s="269" t="str">
        <f>IF(AND((RIGHT($LA$3,2)-'[1]Miter Profiles'!$AC$314-'[1]Outside Edges'!$B13)&gt;=5,'[1]Outside Edges'!$P13="Yes"),"Yes","No")</f>
        <v>No</v>
      </c>
      <c r="LB14" s="283" t="str">
        <f>IF(AND((RIGHT($LB$3,2)-'[1]Miter Profiles'!$AC$315-'[1]Outside Edges'!$B13)&gt;=5,'[1]Outside Edges'!$P13="Yes"),"Yes","No")</f>
        <v>No</v>
      </c>
      <c r="LC14" s="283" t="str">
        <f>IF(AND((RIGHT($LC$3,2)-'[1]Miter Profiles'!$AC$316-'[1]Outside Edges'!$B13)&gt;=5,'[1]Outside Edges'!$P13="Yes"),"Yes","No")</f>
        <v>No</v>
      </c>
      <c r="LD14" s="283" t="str">
        <f>IF(AND((RIGHT($LD$3,2)-'[1]Miter Profiles'!$AC$317-'[1]Outside Edges'!$B13)&gt;=5,'[1]Outside Edges'!$P13="Yes"),"Yes","No")</f>
        <v>No</v>
      </c>
      <c r="LE14" s="283" t="str">
        <f>IF(AND((RIGHT($LE$3,2)-'[1]Miter Profiles'!$AC$318-'[1]Outside Edges'!$B13)&gt;=5,'[1]Outside Edges'!$P13="Yes"),"Yes","No")</f>
        <v>No</v>
      </c>
      <c r="LF14" s="269" t="str">
        <f>IF(AND((RIGHT($LF$3,2)-'[1]Miter Profiles'!$AC$319-'[1]Outside Edges'!$B13)&gt;=5,'[1]Outside Edges'!$P13="Yes"),"Yes","No")</f>
        <v>No</v>
      </c>
      <c r="LG14" s="269" t="str">
        <f>IF(AND((RIGHT($LG$3,2)-'[1]Miter Profiles'!$AC$320-'[1]Outside Edges'!$B13)&gt;=5,'[1]Outside Edges'!$P13="Yes"),"Yes","No")</f>
        <v>No</v>
      </c>
      <c r="LH14" s="269" t="str">
        <f>IF(AND((RIGHT($LH$3,2)-'[1]Miter Profiles'!$AC$321-'[1]Outside Edges'!$B13)&gt;=5,'[1]Outside Edges'!$P13="Yes"),"Yes","No")</f>
        <v>No</v>
      </c>
      <c r="LI14" s="269" t="str">
        <f>IF(AND((RIGHT($LI$3,2)-'[1]Miter Profiles'!$AC$322-'[1]Outside Edges'!$B13)&gt;=5,'[1]Outside Edges'!$P13="Yes"),"Yes","No")</f>
        <v>No</v>
      </c>
      <c r="LJ14" s="283" t="str">
        <f>IF(AND((RIGHT($LJ$3,2)-'[1]Miter Profiles'!$AC$323-'[1]Outside Edges'!$B13)&gt;=5,'[1]Outside Edges'!$P13="Yes"),"Yes","No")</f>
        <v>No</v>
      </c>
      <c r="LK14" s="283" t="str">
        <f>IF(AND((RIGHT($LK$3,2)-'[1]Miter Profiles'!$AC$324-'[1]Outside Edges'!$B13)&gt;=5,'[1]Outside Edges'!$P13="Yes"),"Yes","No")</f>
        <v>No</v>
      </c>
      <c r="LL14" s="283" t="str">
        <f>IF(AND((RIGHT($LL$3,2)-'[1]Miter Profiles'!$AC$325-'[1]Outside Edges'!$B13)&gt;=5,'[1]Outside Edges'!$P13="Yes"),"Yes","No")</f>
        <v>No</v>
      </c>
      <c r="LM14" s="269" t="str">
        <f>IF(AND((RIGHT($LM$3,2)-'[1]Miter Profiles'!$AC$326-'[1]Outside Edges'!$B13)&gt;=5,'[1]Outside Edges'!$P13="Yes"),"Yes","No")</f>
        <v>No</v>
      </c>
      <c r="LN14" s="269" t="str">
        <f>IF(AND((RIGHT($LN$3,2)-'[1]Miter Profiles'!$AC$327-'[1]Outside Edges'!$B13)&gt;=5,'[1]Outside Edges'!$P13="Yes"),"Yes","No")</f>
        <v>No</v>
      </c>
      <c r="LO14" s="269" t="str">
        <f>IF(AND((RIGHT($LO$3,2)-'[1]Miter Profiles'!$AC$328-'[1]Outside Edges'!$B13)&gt;=5,'[1]Outside Edges'!$P13="Yes"),"Yes","No")</f>
        <v>No</v>
      </c>
      <c r="LP14" s="283" t="str">
        <f>IF(AND((RIGHT($LP$3,2)-'[1]Miter Profiles'!$AC$329-'[1]Outside Edges'!$B13)&gt;=5,'[1]Outside Edges'!$P13="Yes"),"Yes","No")</f>
        <v>No</v>
      </c>
      <c r="LQ14" s="283" t="str">
        <f>IF(AND((RIGHT($LQ$3,2)-'[1]Miter Profiles'!$AC$330-'[1]Outside Edges'!$B13)&gt;=5,'[1]Outside Edges'!$P13="Yes"),"Yes","No")</f>
        <v>No</v>
      </c>
      <c r="LR14" s="283" t="str">
        <f>IF(AND((RIGHT($LR$3,2)-'[1]Miter Profiles'!$AC$331-'[1]Outside Edges'!$B13)&gt;=5,'[1]Outside Edges'!$P13="Yes"),"Yes","No")</f>
        <v>No</v>
      </c>
      <c r="LS14" s="269" t="str">
        <f>IF(AND((RIGHT($LS$3,2)-'[1]Miter Profiles'!$AC$332-'[1]Outside Edges'!$B13)&gt;=5,'[1]Outside Edges'!$P13="Yes"),"Yes","No")</f>
        <v>No</v>
      </c>
      <c r="LT14" s="269" t="str">
        <f>IF(AND((RIGHT($LT$3,2)-'[1]Miter Profiles'!$AC$333-'[1]Outside Edges'!$B13)&gt;=5,'[1]Outside Edges'!$P13="Yes"),"Yes","No")</f>
        <v>No</v>
      </c>
      <c r="LU14" s="269" t="str">
        <f>IF(AND((RIGHT($LU$3,2)-'[1]Miter Profiles'!$AC$334-'[1]Outside Edges'!$B13)&gt;=5,'[1]Outside Edges'!$P13="Yes"),"Yes","No")</f>
        <v>No</v>
      </c>
      <c r="LV14" s="283" t="str">
        <f>IF(AND((RIGHT($LV$3,2)-'[1]Miter Profiles'!$AC$335-'[1]Outside Edges'!$B13)&gt;=5,'[1]Outside Edges'!$P13="Yes"),"Yes","No")</f>
        <v>No</v>
      </c>
      <c r="LW14" s="283" t="str">
        <f>IF(AND((RIGHT($LW$3,2)-'[1]Miter Profiles'!$AC$336-'[1]Outside Edges'!$B13)&gt;=5,'[1]Outside Edges'!$P13="Yes"),"Yes","No")</f>
        <v>No</v>
      </c>
      <c r="LX14" s="283" t="str">
        <f>IF(AND((RIGHT($LX$3,2)-'[1]Miter Profiles'!$AC$337-'[1]Outside Edges'!$B13)&gt;=5,'[1]Outside Edges'!$P13="Yes"),"Yes","No")</f>
        <v>No</v>
      </c>
      <c r="LY14" s="269" t="str">
        <f>IF(AND((RIGHT($LY$3,2)-'[1]Miter Profiles'!$AC$338-'[1]Outside Edges'!$B13)&gt;=5,'[1]Outside Edges'!$P13="Yes"),"Yes","No")</f>
        <v>No</v>
      </c>
      <c r="LZ14" s="269" t="str">
        <f>IF(AND((RIGHT($LZ$3,2)-'[1]Miter Profiles'!$AC$339-'[1]Outside Edges'!$B13)&gt;=5,'[1]Outside Edges'!$P13="Yes"),"Yes","No")</f>
        <v>No</v>
      </c>
      <c r="MA14" s="269" t="str">
        <f>IF(AND((RIGHT($MA$3,2)-'[1]Miter Profiles'!$AC$340-'[1]Outside Edges'!$B13)&gt;=5,'[1]Outside Edges'!$P13="Yes"),"Yes","No")</f>
        <v>No</v>
      </c>
      <c r="MB14" s="283" t="str">
        <f>IF(AND((RIGHT($MB$3,2)-'[1]Miter Profiles'!$AC$341-'[1]Outside Edges'!$B13)&gt;=5,'[1]Outside Edges'!$P13="Yes"),"Yes","No")</f>
        <v>No</v>
      </c>
      <c r="MC14" s="283" t="str">
        <f>IF(AND((RIGHT($MC$3,2)-'[1]Miter Profiles'!$AC$342-'[1]Outside Edges'!$B13)&gt;=5,'[1]Outside Edges'!$P13="Yes"),"Yes","No")</f>
        <v>No</v>
      </c>
      <c r="MD14" s="283" t="str">
        <f>IF(AND((RIGHT($MD$3,2)-'[1]Miter Profiles'!$AC$343-'[1]Outside Edges'!$B13)&gt;=5,'[1]Outside Edges'!$P13="Yes"),"Yes","No")</f>
        <v>No</v>
      </c>
      <c r="ME14" s="269" t="str">
        <f>IF(AND((RIGHT($ME$3,2)-'[1]Miter Profiles'!$AC$344-'[1]Outside Edges'!$B13)&gt;=5,'[1]Outside Edges'!$P13="Yes"),"Yes","No")</f>
        <v>No</v>
      </c>
      <c r="MF14" s="269" t="str">
        <f>IF(AND((RIGHT($MF$3,2)-'[1]Miter Profiles'!$AC$345-'[1]Outside Edges'!$B13)&gt;=5,'[1]Outside Edges'!$P13="Yes"),"Yes","No")</f>
        <v>No</v>
      </c>
      <c r="MG14" s="269" t="str">
        <f>IF(AND((RIGHT($MG$3,2)-'[1]Miter Profiles'!$AC$346-'[1]Outside Edges'!$B13)&gt;=5,'[1]Outside Edges'!$P13="Yes"),"Yes","No")</f>
        <v>No</v>
      </c>
      <c r="MH14" s="283" t="str">
        <f>IF(AND((RIGHT($MH$3,2)-'[1]Miter Profiles'!$AC$347-'[1]Outside Edges'!$B13)&gt;=5,'[1]Outside Edges'!$P13="Yes"),"Yes","No")</f>
        <v>No</v>
      </c>
      <c r="MI14" s="283" t="str">
        <f>IF(AND((RIGHT($MI$3,2)-'[1]Miter Profiles'!$AC$348-'[1]Outside Edges'!$B13)&gt;=5,'[1]Outside Edges'!$P13="Yes"),"Yes","No")</f>
        <v>No</v>
      </c>
      <c r="MJ14" s="283" t="str">
        <f>IF(AND((RIGHT($MJ$3,2)-'[1]Miter Profiles'!$AC$349-'[1]Outside Edges'!$B13)&gt;=5,'[1]Outside Edges'!$P13="Yes"),"Yes","No")</f>
        <v>No</v>
      </c>
      <c r="MK14" s="269" t="str">
        <f>IF(AND((RIGHT($MK$3,2)-'[1]Miter Profiles'!$AC$350-'[1]Outside Edges'!$B13)&gt;=5,'[1]Outside Edges'!$P13="Yes"),"Yes","No")</f>
        <v>No</v>
      </c>
      <c r="ML14" s="269" t="str">
        <f>IF(AND((RIGHT($ML$3,2)-'[1]Miter Profiles'!$AC$351-'[1]Outside Edges'!$B13)&gt;=5,'[1]Outside Edges'!$P13="Yes"),"Yes","No")</f>
        <v>No</v>
      </c>
      <c r="MM14" s="269" t="str">
        <f>IF(AND((RIGHT($MM$3,2)-'[1]Miter Profiles'!$AC$352-'[1]Outside Edges'!$B13)&gt;=5,'[1]Outside Edges'!$P13="Yes"),"Yes","No")</f>
        <v>No</v>
      </c>
      <c r="MN14" s="283" t="str">
        <f>IF(AND((RIGHT($MK$3,2)-'[1]Miter Profiles'!$AC$350-'[1]Outside Edges'!$B13)&gt;=5,'[1]Outside Edges'!$P13="Yes"),"Yes","No")</f>
        <v>No</v>
      </c>
      <c r="MO14" s="283" t="str">
        <f>IF(AND((RIGHT($ML$3,2)-'[1]Miter Profiles'!$AC$351-'[1]Outside Edges'!$B13)&gt;=5,'[1]Outside Edges'!$P13="Yes"),"Yes","No")</f>
        <v>No</v>
      </c>
      <c r="MP14" s="283" t="str">
        <f>IF(AND((RIGHT($MM$3,2)-'[1]Miter Profiles'!$AC$352-'[1]Outside Edges'!$B13)&gt;=5,'[1]Outside Edges'!$P13="Yes"),"Yes","No")</f>
        <v>No</v>
      </c>
    </row>
    <row r="15" spans="1:354" ht="15.75" customHeight="1" thickBot="1" x14ac:dyDescent="0.3">
      <c r="A15" s="8" t="str">
        <f>IF('[1]Outside Edges'!$A14&lt;&gt;"",'[1]Outside Edges'!$A14,"")</f>
        <v>D12</v>
      </c>
      <c r="B15" s="10" t="str">
        <f>IF(AND((RIGHT($B$3,2)-'[1]Miter Profiles'!$AC$3-'[1]Outside Edges'!$B14)&gt;=5,'[1]Outside Edges'!$P14="Yes"),"Yes","No")</f>
        <v>Yes</v>
      </c>
      <c r="C15" s="10" t="str">
        <f>IF(AND((RIGHT($C$3,2)-'[1]Miter Profiles'!$AC$4-'[1]Outside Edges'!$B14)&gt;=5,'[1]Outside Edges'!$P14="Yes"),"Yes","No")</f>
        <v>Yes</v>
      </c>
      <c r="D15" s="85" t="str">
        <f>IF(AND((RIGHT($D$3,2)-'[1]Miter Profiles'!$AC$5-'[1]Outside Edges'!$B14)&gt;=5,'[1]Outside Edges'!$P14="Yes"),"Yes","No")</f>
        <v>Yes</v>
      </c>
      <c r="E15" s="86" t="str">
        <f>IF(AND((RIGHT($E$3,2)-'[1]Miter Profiles'!$AC$6-'[1]Outside Edges'!$B14)&gt;=5,'[1]Outside Edges'!$P14="Yes"),"Yes","No")</f>
        <v>Yes</v>
      </c>
      <c r="F15" s="11" t="str">
        <f>IF(AND((RIGHT($F$3,2)-'[1]Miter Profiles'!$AC$7-'[1]Outside Edges'!$B14)&gt;=5,'[1]Outside Edges'!$P14="Yes"),"Yes","No")</f>
        <v>Yes</v>
      </c>
      <c r="G15" s="87" t="str">
        <f>IF(AND((RIGHT($G$3,2)-'[1]Miter Profiles'!$AC$8-'[1]Outside Edges'!$B14)&gt;=5,'[1]Outside Edges'!$P14="Yes"),"Yes","No")</f>
        <v>Yes</v>
      </c>
      <c r="H15" s="10" t="str">
        <f>IF(AND((RIGHT($H$3,2)-'[1]Miter Profiles'!$AC$9-'[1]Outside Edges'!$B14)&gt;=5,'[1]Outside Edges'!$P14="Yes"),"Yes","No")</f>
        <v>Yes</v>
      </c>
      <c r="I15" s="10" t="str">
        <f>IF(AND((RIGHT($I$3,2)-'[1]Miter Profiles'!$AC$10-'[1]Outside Edges'!$B14)&gt;=5,'[1]Outside Edges'!$P14="Yes"),"Yes","No")</f>
        <v>Yes</v>
      </c>
      <c r="J15" s="85" t="str">
        <f>IF(AND((RIGHT($J$3,2)-'[1]Miter Profiles'!$AC$11-'[1]Outside Edges'!$B14)&gt;=5,'[1]Outside Edges'!$P14="Yes"),"Yes","No")</f>
        <v>Yes</v>
      </c>
      <c r="K15" s="86" t="str">
        <f>IF(AND((RIGHT($K$3,2)-'[1]Miter Profiles'!$AC$12-'[1]Outside Edges'!$B14)&gt;=5,'[1]Outside Edges'!$P14="Yes"),"Yes","No")</f>
        <v>Yes</v>
      </c>
      <c r="L15" s="11" t="str">
        <f>IF(AND((RIGHT($L$3,2)-'[1]Miter Profiles'!$AC$13-'[1]Outside Edges'!$B14)&gt;=5,'[1]Outside Edges'!$P14="Yes"),"Yes","No")</f>
        <v>Yes</v>
      </c>
      <c r="M15" s="87" t="str">
        <f>IF(AND((RIGHT($M$3,2)-'[1]Miter Profiles'!$AC$14-'[1]Outside Edges'!$B14)&gt;=5,'[1]Outside Edges'!$P14="Yes"),"Yes","No")</f>
        <v>Yes</v>
      </c>
      <c r="N15" s="10" t="str">
        <f>IF(AND((RIGHT($N$3,2)-'[1]Miter Profiles'!$AC$15-'[1]Outside Edges'!$B14)&gt;=4,'[1]Outside Edges'!$P14="Yes"),"Yes","No")</f>
        <v>No</v>
      </c>
      <c r="O15" s="10" t="str">
        <f>IF(AND((RIGHT($O$3,2)-'[1]Miter Profiles'!$AC$16-'[1]Outside Edges'!$B14)&gt;=5,'[1]Outside Edges'!$P14="Yes"),"Yes","No")</f>
        <v>Yes</v>
      </c>
      <c r="P15" s="85" t="str">
        <f>IF(AND((RIGHT($P$3,2)-'[1]Miter Profiles'!$AC$17-'[1]Outside Edges'!$B14)&gt;=5,'[1]Outside Edges'!$P14="Yes"),"Yes","No")</f>
        <v>Yes</v>
      </c>
      <c r="Q15" s="86" t="str">
        <f>IF(AND((RIGHT($Q$3,2)-'[1]Miter Profiles'!$AC$18-'[1]Outside Edges'!$B14)&gt;=5,'[1]Outside Edges'!$P14="Yes"),"Yes","No")</f>
        <v>No</v>
      </c>
      <c r="R15" s="11" t="str">
        <f>IF(AND((RIGHT($R$3,2)-'[1]Miter Profiles'!$AC$19-'[1]Outside Edges'!$B14)&gt;=5,'[1]Outside Edges'!$P14="Yes"),"Yes","No")</f>
        <v>Yes</v>
      </c>
      <c r="S15" s="87" t="str">
        <f>IF(AND((RIGHT($S$3,2)-'[1]Miter Profiles'!$AC$20-'[1]Outside Edges'!$B14)&gt;=5,'[1]Outside Edges'!$P14="Yes"),"Yes","No")</f>
        <v>Yes</v>
      </c>
      <c r="T15" s="10" t="str">
        <f>IF(AND((RIGHT($T$3,2)-'[1]Miter Profiles'!$AC$21-'[1]Outside Edges'!$B14)&gt;=5,'[1]Outside Edges'!$P14="Yes"),"Yes","No")</f>
        <v>Yes</v>
      </c>
      <c r="U15" s="10" t="str">
        <f>IF(AND((RIGHT($U$3,2)-'[1]Miter Profiles'!$AC$22-'[1]Outside Edges'!$B14)&gt;=5,'[1]Outside Edges'!$P14="Yes"),"Yes","No")</f>
        <v>Yes</v>
      </c>
      <c r="V15" s="85" t="str">
        <f>IF(AND((RIGHT($V$3,2)-'[1]Miter Profiles'!$AC$23-'[1]Outside Edges'!$B14)&gt;=5,'[1]Outside Edges'!$P14="Yes"),"Yes","No")</f>
        <v>Yes</v>
      </c>
      <c r="W15" s="86" t="str">
        <f>IF(AND((RIGHT($W$3,2)-'[1]Miter Profiles'!$AC$24-'[1]Outside Edges'!$B14)&gt;=5,'[1]Outside Edges'!$P14="Yes"),"Yes","No")</f>
        <v>No</v>
      </c>
      <c r="X15" s="11" t="str">
        <f>IF(AND((RIGHT($X$3,2)-'[1]Miter Profiles'!$AC$25-'[1]Outside Edges'!$B14)&gt;=5,'[1]Outside Edges'!$P14="Yes"),"Yes","No")</f>
        <v>Yes</v>
      </c>
      <c r="Y15" s="87" t="str">
        <f>IF(AND((RIGHT($Y$3,2)-'[1]Miter Profiles'!$AC$26-'[1]Outside Edges'!$B14)&gt;=5,'[1]Outside Edges'!$P14="Yes"),"Yes","No")</f>
        <v>Yes</v>
      </c>
      <c r="Z15" s="10" t="str">
        <f>IF(AND((RIGHT($Z$3,2)-'[1]Miter Profiles'!$AC$27-'[1]Outside Edges'!$B14)&gt;=5,'[1]Outside Edges'!$P14="Yes"),"Yes","No")</f>
        <v>Yes</v>
      </c>
      <c r="AA15" s="10" t="str">
        <f>IF(AND((RIGHT($AA$3,2)-'[1]Miter Profiles'!$AC$28-'[1]Outside Edges'!$B14)&gt;=5,'[1]Outside Edges'!$P14="Yes"),"Yes","No")</f>
        <v>Yes</v>
      </c>
      <c r="AB15" s="85" t="str">
        <f>IF(AND((RIGHT($AB$3,2)-'[1]Miter Profiles'!$AC$29-'[1]Outside Edges'!$B14)&gt;=5,'[1]Outside Edges'!$P14="Yes"),"Yes","No")</f>
        <v>Yes</v>
      </c>
      <c r="AC15" s="86" t="str">
        <f>IF(AND((RIGHT($AC$3,2)-'[1]Miter Profiles'!$AC$30-'[1]Outside Edges'!$B14)&gt;=5,'[1]Outside Edges'!$P14="Yes"),"Yes","No")</f>
        <v>Yes</v>
      </c>
      <c r="AD15" s="11" t="str">
        <f>IF(AND((RIGHT($AD$3,2)-'[1]Miter Profiles'!$AC$31-'[1]Outside Edges'!$B14)&gt;=5,'[1]Outside Edges'!$P14="Yes"),"Yes","No")</f>
        <v>Yes</v>
      </c>
      <c r="AE15" s="87" t="str">
        <f>IF(AND((RIGHT($AE$3,2)-'[1]Miter Profiles'!$AC$32-'[1]Outside Edges'!$B14)&gt;=5,'[1]Outside Edges'!$P14="Yes"),"Yes","No")</f>
        <v>Yes</v>
      </c>
      <c r="AF15" s="10" t="str">
        <f>IF(AND((RIGHT($AF$3,2)-'[1]Miter Profiles'!$AC$33-'[1]Outside Edges'!$B14)&gt;=5,'[1]Outside Edges'!$P14="Yes"),"Yes","No")</f>
        <v>Yes</v>
      </c>
      <c r="AG15" s="10" t="str">
        <f>IF(AND((RIGHT($AG$3,2)-'[1]Miter Profiles'!$AC$34-'[1]Outside Edges'!$B14)&gt;=5,'[1]Outside Edges'!$P14="Yes"),"Yes","No")</f>
        <v>Yes</v>
      </c>
      <c r="AH15" s="85" t="str">
        <f>IF(AND((RIGHT($AH$3,2)-'[1]Miter Profiles'!$AC$35-'[1]Outside Edges'!$B14)&gt;=5,'[1]Outside Edges'!$P14="Yes"),"Yes","No")</f>
        <v>Yes</v>
      </c>
      <c r="AI15" s="86" t="str">
        <f>IF(AND((RIGHT($AI$3,2)-'[1]Miter Profiles'!$AC$36-'[1]Outside Edges'!$B14)&gt;=5,'[1]Outside Edges'!$P14="Yes"),"Yes","No")</f>
        <v>Yes</v>
      </c>
      <c r="AJ15" s="11" t="str">
        <f>IF(AND((RIGHT($AJ$3,2)-'[1]Miter Profiles'!$AC$37-'[1]Outside Edges'!$B14)&gt;=5,'[1]Outside Edges'!$P14="Yes"),"Yes","No")</f>
        <v>Yes</v>
      </c>
      <c r="AK15" s="87" t="str">
        <f>IF(AND((RIGHT($AK$3,2)-'[1]Miter Profiles'!$AC$38-'[1]Outside Edges'!$B14)&gt;=5,'[1]Outside Edges'!$P14="Yes"),"Yes","No")</f>
        <v>Yes</v>
      </c>
      <c r="AL15" s="10" t="str">
        <f>IF(AND((RIGHT($AL$3,2)-'[1]Miter Profiles'!$AC$39-'[1]Outside Edges'!$B14)&gt;=5,'[1]Outside Edges'!$P14="Yes"),"Yes","No")</f>
        <v>Yes</v>
      </c>
      <c r="AM15" s="10" t="str">
        <f>IF(AND((RIGHT($AM$3,2)-'[1]Miter Profiles'!$AC$40-'[1]Outside Edges'!$B14)&gt;=5,'[1]Outside Edges'!$P14="Yes"),"Yes","No")</f>
        <v>Yes</v>
      </c>
      <c r="AN15" s="85" t="str">
        <f>IF(AND((RIGHT($AN$3,2)-'[1]Miter Profiles'!$AC$41-'[1]Outside Edges'!$B14)&gt;=5,'[1]Outside Edges'!$P14="Yes"),"Yes","No")</f>
        <v>Yes</v>
      </c>
      <c r="AO15" s="86" t="str">
        <f>IF(AND((RIGHT($AO$3,2)-'[1]Miter Profiles'!$AC$42-'[1]Outside Edges'!$B14)&gt;=5,'[1]Outside Edges'!$P14="Yes"),"Yes","No")</f>
        <v>Yes</v>
      </c>
      <c r="AP15" s="11" t="str">
        <f>IF(AND((RIGHT($AP$3,2)-'[1]Miter Profiles'!$AC$43-'[1]Outside Edges'!$B14)&gt;=5,'[1]Outside Edges'!$P14="Yes"),"Yes","No")</f>
        <v>Yes</v>
      </c>
      <c r="AQ15" s="87" t="str">
        <f>IF(AND((RIGHT($AQ$3,2)-'[1]Miter Profiles'!$AC$44-'[1]Outside Edges'!$B14)&gt;=5,'[1]Outside Edges'!$P14="Yes"),"Yes","No")</f>
        <v>Yes</v>
      </c>
      <c r="AR15" s="10" t="str">
        <f>IF(AND((RIGHT($AR$3,2)-'[1]Miter Profiles'!$AC$45-'[1]Outside Edges'!$B14)&gt;=5,'[1]Outside Edges'!$P14="Yes"),"Yes","No")</f>
        <v>Yes</v>
      </c>
      <c r="AS15" s="10" t="str">
        <f>IF(AND((RIGHT($AS$3,2)-'[1]Miter Profiles'!$AC$46-'[1]Outside Edges'!$B14)&gt;=5,'[1]Outside Edges'!$P14="Yes"),"Yes","No")</f>
        <v>Yes</v>
      </c>
      <c r="AT15" s="85" t="str">
        <f>IF(AND((RIGHT($AT$3,2)-'[1]Miter Profiles'!$AC$47-'[1]Outside Edges'!$B14)&gt;=5,'[1]Outside Edges'!$P14="Yes"),"Yes","No")</f>
        <v>Yes</v>
      </c>
      <c r="AU15" s="86" t="str">
        <f>IF(AND((RIGHT($AU$3,2)-'[1]Miter Profiles'!$AC$48-'[1]Outside Edges'!$B14)&gt;=5,'[1]Outside Edges'!$P14="Yes"),"Yes","No")</f>
        <v>Yes</v>
      </c>
      <c r="AV15" s="11" t="str">
        <f>IF(AND((RIGHT($AV$3,2)-'[1]Miter Profiles'!$AC$49-'[1]Outside Edges'!$B14)&gt;=5,'[1]Outside Edges'!$P14="Yes"),"Yes","No")</f>
        <v>Yes</v>
      </c>
      <c r="AW15" s="87" t="str">
        <f>IF(AND((RIGHT($AW$3,2)-'[1]Miter Profiles'!$AC$50-'[1]Outside Edges'!$B14)&gt;=5,'[1]Outside Edges'!$P14="Yes"),"Yes","No")</f>
        <v>Yes</v>
      </c>
      <c r="AX15" s="10" t="str">
        <f>IF(AND((RIGHT($AX$3,2)-'[1]Miter Profiles'!$AC$51-'[1]Outside Edges'!$B14)&gt;=5,'[1]Outside Edges'!$P14="Yes"),"Yes","No")</f>
        <v>Yes</v>
      </c>
      <c r="AY15" s="10" t="str">
        <f>IF(AND((RIGHT($AY$3,2)-'[1]Miter Profiles'!$AC$52-'[1]Outside Edges'!$B14)&gt;=5,'[1]Outside Edges'!$P14="Yes"),"Yes","No")</f>
        <v>Yes</v>
      </c>
      <c r="AZ15" s="85" t="str">
        <f>IF(AND((RIGHT($AZ$3,2)-'[1]Miter Profiles'!$AC$53-'[1]Outside Edges'!$B14)&gt;=5,'[1]Outside Edges'!$P14="Yes"),"Yes","No")</f>
        <v>Yes</v>
      </c>
      <c r="BA15" s="86" t="str">
        <f>IF(AND((RIGHT($BA$3,2)-'[1]Miter Profiles'!$AC$54-'[1]Outside Edges'!$B14)&gt;=5,'[1]Outside Edges'!$P14="Yes"),"Yes","No")</f>
        <v>Yes</v>
      </c>
      <c r="BB15" s="11" t="str">
        <f>IF(AND((RIGHT($BB$3,2)-'[1]Miter Profiles'!$AC$55-'[1]Outside Edges'!$B14)&gt;=5,'[1]Outside Edges'!$P14="Yes"),"Yes","No")</f>
        <v>Yes</v>
      </c>
      <c r="BC15" s="87" t="str">
        <f>IF(AND((RIGHT($BC$3,2)-'[1]Miter Profiles'!$AC$56-'[1]Outside Edges'!$B14)&gt;=5,'[1]Outside Edges'!$P14="Yes"),"Yes","No")</f>
        <v>Yes</v>
      </c>
      <c r="BD15" s="10" t="str">
        <f>IF(AND((RIGHT($BD$3,2)-'[1]Miter Profiles'!$AC$57-'[1]Outside Edges'!$B14)&gt;=5,'[1]Outside Edges'!$P14="Yes"),"Yes","No")</f>
        <v>Yes</v>
      </c>
      <c r="BE15" s="10" t="str">
        <f>IF(AND((RIGHT($BE$3,2)-'[1]Miter Profiles'!$AC$58-'[1]Outside Edges'!$B14)&gt;=5,'[1]Outside Edges'!$P14="Yes"),"Yes","No")</f>
        <v>Yes</v>
      </c>
      <c r="BF15" s="85" t="str">
        <f>IF(AND((RIGHT($BF$3,2)-'[1]Miter Profiles'!$AC$59-'[1]Outside Edges'!$B14)&gt;=5,'[1]Outside Edges'!$P14="Yes"),"Yes","No")</f>
        <v>Yes</v>
      </c>
      <c r="BG15" s="86" t="str">
        <f>IF(AND((RIGHT($BG$3,2)-'[1]Miter Profiles'!$AC$60-'[1]Outside Edges'!$B14)&gt;=5,'[1]Outside Edges'!$P14="Yes"),"Yes","No")</f>
        <v>Yes</v>
      </c>
      <c r="BH15" s="11" t="str">
        <f>IF(AND((RIGHT($BH$3,2)-'[1]Miter Profiles'!$AC$61-'[1]Outside Edges'!$B14)&gt;=5,'[1]Outside Edges'!$P14="Yes"),"Yes","No")</f>
        <v>Yes</v>
      </c>
      <c r="BI15" s="87" t="str">
        <f>IF(AND((RIGHT($BI$3,2)-'[1]Miter Profiles'!$AC$62-'[1]Outside Edges'!$B14)&gt;=5,'[1]Outside Edges'!$P14="Yes"),"Yes","No")</f>
        <v>Yes</v>
      </c>
      <c r="BJ15" s="10" t="str">
        <f>IF(AND((RIGHT($BJ$3,2)-'[1]Miter Profiles'!$AC$63-'[1]Outside Edges'!$B14)&gt;=5,'[1]Outside Edges'!$P14="Yes"),"Yes","No")</f>
        <v>Yes</v>
      </c>
      <c r="BK15" s="10" t="str">
        <f>IF(AND((RIGHT($BK$3,2)-'[1]Miter Profiles'!$AC$64-'[1]Outside Edges'!$B14)&gt;=5,'[1]Outside Edges'!$P14="Yes"),"Yes","No")</f>
        <v>Yes</v>
      </c>
      <c r="BL15" s="85" t="str">
        <f>IF(AND((RIGHT($BL$3,2)-'[1]Miter Profiles'!$AC$65-'[1]Outside Edges'!$B14)&gt;=5,'[1]Outside Edges'!$P14="Yes"),"Yes","No")</f>
        <v>Yes</v>
      </c>
      <c r="BM15" s="86" t="str">
        <f>IF(AND((RIGHT($BM$3,2)-'[1]Miter Profiles'!$AC$66-'[1]Outside Edges'!$B14)&gt;=5,'[1]Outside Edges'!$P14="Yes"),"Yes","No")</f>
        <v>Yes</v>
      </c>
      <c r="BN15" s="11" t="str">
        <f>IF(AND((RIGHT($BN$3,2)-'[1]Miter Profiles'!$AC$67-'[1]Outside Edges'!$B14)&gt;=5,'[1]Outside Edges'!$P14="Yes"),"Yes","No")</f>
        <v>Yes</v>
      </c>
      <c r="BO15" s="87" t="str">
        <f>IF(AND((RIGHT($BO$3,2)-'[1]Miter Profiles'!$AC$68-'[1]Outside Edges'!$B14)&gt;=5,'[1]Outside Edges'!$P14="Yes"),"Yes","No")</f>
        <v>Yes</v>
      </c>
      <c r="BP15" s="10" t="str">
        <f>IF(AND((RIGHT($BP$3,2)-'[1]Miter Profiles'!$AC$69-'[1]Outside Edges'!$B14)&gt;=5,'[1]Outside Edges'!$P14="Yes"),"Yes","No")</f>
        <v>Yes</v>
      </c>
      <c r="BQ15" s="10" t="str">
        <f>IF(AND((RIGHT($BQ$3,2)-'[1]Miter Profiles'!$AC$70-'[1]Outside Edges'!$B14)&gt;=5,'[1]Outside Edges'!$P14="Yes"),"Yes","No")</f>
        <v>Yes</v>
      </c>
      <c r="BR15" s="85" t="str">
        <f>IF(AND((RIGHT($BR$3,2)-'[1]Miter Profiles'!$AC$71-'[1]Outside Edges'!$B14)&gt;=5,'[1]Outside Edges'!$P14="Yes"),"Yes","No")</f>
        <v>Yes</v>
      </c>
      <c r="BS15" s="86" t="str">
        <f>IF(AND((RIGHT($BS$3,2)-'[1]Miter Profiles'!$AC$72-'[1]Outside Edges'!$B14)&gt;=5,'[1]Outside Edges'!$P14="Yes"),"Yes","No")</f>
        <v>Yes</v>
      </c>
      <c r="BT15" s="11" t="str">
        <f>IF(AND((RIGHT($BT$3,2)-'[1]Miter Profiles'!$AC$73-'[1]Outside Edges'!$B14)&gt;=5,'[1]Outside Edges'!$P14="Yes"),"Yes","No")</f>
        <v>Yes</v>
      </c>
      <c r="BU15" s="87" t="str">
        <f>IF(AND((RIGHT($BU$3,2)-'[1]Miter Profiles'!$AC$74-'[1]Outside Edges'!$B14)&gt;=5,'[1]Outside Edges'!$P14="Yes"),"Yes","No")</f>
        <v>Yes</v>
      </c>
      <c r="BV15" s="10" t="str">
        <f>IF(AND((RIGHT($BV$3,2)-'[1]Miter Profiles'!$AC$75-'[1]Outside Edges'!$B14)&gt;=5,'[1]Outside Edges'!$P14="Yes"),"Yes","No")</f>
        <v>Yes</v>
      </c>
      <c r="BW15" s="10" t="str">
        <f>IF(AND((RIGHT($BW$3,2)-'[1]Miter Profiles'!$AC$76-'[1]Outside Edges'!$B14)&gt;=5,'[1]Outside Edges'!$P14="Yes"),"Yes","No")</f>
        <v>Yes</v>
      </c>
      <c r="BX15" s="85" t="str">
        <f>IF(AND((RIGHT($BX$3,2)-'[1]Miter Profiles'!$AC$77-'[1]Outside Edges'!$B14)&gt;=5,'[1]Outside Edges'!$P14="Yes"),"Yes","No")</f>
        <v>Yes</v>
      </c>
      <c r="BY15" s="86" t="str">
        <f>IF(AND((RIGHT($BY$3,2)-'[1]Miter Profiles'!$AC$78-'[1]Outside Edges'!$B14)&gt;=5,'[1]Outside Edges'!$P14="Yes"),"Yes","No")</f>
        <v>Yes</v>
      </c>
      <c r="BZ15" s="11" t="str">
        <f>IF(AND((RIGHT($BZ$3,2)-'[1]Miter Profiles'!$AC$79-'[1]Outside Edges'!$B14)&gt;=5,'[1]Outside Edges'!$P14="Yes"),"Yes","No")</f>
        <v>Yes</v>
      </c>
      <c r="CA15" s="87" t="str">
        <f>IF(AND((RIGHT($CA$3,2)-'[1]Miter Profiles'!$AC$80-'[1]Outside Edges'!$B14)&gt;=5,'[1]Outside Edges'!$P14="Yes"),"Yes","No")</f>
        <v>Yes</v>
      </c>
      <c r="CB15" s="10" t="str">
        <f>IF(AND((RIGHT($CB$3,2)-'[1]Miter Profiles'!$AC$81-'[1]Outside Edges'!$B14)&gt;=5,'[1]Outside Edges'!$P14="Yes"),"Yes","No")</f>
        <v>Yes</v>
      </c>
      <c r="CC15" s="10" t="str">
        <f>IF(AND((RIGHT($CC$3,2)-'[1]Miter Profiles'!$AC$82-'[1]Outside Edges'!$B14)&gt;=5,'[1]Outside Edges'!$P14="Yes"),"Yes","No")</f>
        <v>Yes</v>
      </c>
      <c r="CD15" s="85" t="str">
        <f>IF(AND((RIGHT($CD$3,2)-'[1]Miter Profiles'!$AC$83-'[1]Outside Edges'!$B14)&gt;=5,'[1]Outside Edges'!$P14="Yes"),"Yes","No")</f>
        <v>Yes</v>
      </c>
      <c r="CE15" s="86" t="str">
        <f>IF(AND((RIGHT($CE$3,2)-'[1]Miter Profiles'!$AC$84-'[1]Outside Edges'!$B14)&gt;=5,'[1]Outside Edges'!$P14="Yes"),"Yes","No")</f>
        <v>Yes</v>
      </c>
      <c r="CF15" s="11" t="str">
        <f>IF(AND((RIGHT($CF$3,2)-'[1]Miter Profiles'!$AC$85-'[1]Outside Edges'!$B14)&gt;=5,'[1]Outside Edges'!$P14="Yes"),"Yes","No")</f>
        <v>Yes</v>
      </c>
      <c r="CG15" s="87" t="str">
        <f>IF(AND((RIGHT($CG$3,2)-'[1]Miter Profiles'!$AC$86-'[1]Outside Edges'!$B14)&gt;=5,'[1]Outside Edges'!$P14="Yes"),"Yes","No")</f>
        <v>Yes</v>
      </c>
      <c r="CH15" s="10" t="str">
        <f>IF(AND((RIGHT($CH$3,2)-'[1]Miter Profiles'!$AC$87-'[1]Outside Edges'!$B14)&gt;=5,'[1]Outside Edges'!$P14="Yes"),"Yes","No")</f>
        <v>Yes</v>
      </c>
      <c r="CI15" s="10" t="str">
        <f>IF(AND((RIGHT($CI$3,2)-'[1]Miter Profiles'!$AC$88-'[1]Outside Edges'!$B14)&gt;=5,'[1]Outside Edges'!$P14="Yes"),"Yes","No")</f>
        <v>Yes</v>
      </c>
      <c r="CJ15" s="85" t="str">
        <f>IF(AND((RIGHT($CJ$3,2)-'[1]Miter Profiles'!$AC$89-'[1]Outside Edges'!$B14)&gt;=5,'[1]Outside Edges'!$P14="Yes"),"Yes","No")</f>
        <v>Yes</v>
      </c>
      <c r="CK15" s="86" t="str">
        <f>IF(AND((RIGHT($CK$3,2)-'[1]Miter Profiles'!$AC$90-'[1]Outside Edges'!$B14)&gt;=5,'[1]Outside Edges'!$P14="Yes"),"Yes","No")</f>
        <v>Yes</v>
      </c>
      <c r="CL15" s="11" t="str">
        <f>IF(AND((RIGHT($CL$3,2)-'[1]Miter Profiles'!$AC$91-'[1]Outside Edges'!$B14)&gt;=5,'[1]Outside Edges'!$P14="Yes"),"Yes","No")</f>
        <v>Yes</v>
      </c>
      <c r="CM15" s="87" t="str">
        <f>IF(AND((RIGHT($CM$3,2)-'[1]Miter Profiles'!$AC$92-'[1]Outside Edges'!$B14)&gt;=5,'[1]Outside Edges'!$P14="Yes"),"Yes","No")</f>
        <v>Yes</v>
      </c>
      <c r="CN15" s="10" t="str">
        <f>IF(AND((RIGHT(CN$3,2)-'[1]Miter Profiles'!$AC$93-'[1]Outside Edges'!$B14)&gt;=5,'[1]Outside Edges'!$P14="Yes"),"Yes","No")</f>
        <v>No</v>
      </c>
      <c r="CO15" s="10" t="str">
        <f>IF(AND((RIGHT(CO$3,2)-'[1]Miter Profiles'!$AC$94-'[1]Outside Edges'!$B14)&gt;=5,'[1]Outside Edges'!$P14="Yes"),"Yes","No")</f>
        <v>Yes</v>
      </c>
      <c r="CP15" s="85" t="str">
        <f>IF(AND((RIGHT(CP$3,2)-'[1]Miter Profiles'!$AC$95-'[1]Outside Edges'!$B14)&gt;=5,'[1]Outside Edges'!$P14="Yes"),"Yes","No")</f>
        <v>Yes</v>
      </c>
      <c r="CQ15" s="86" t="str">
        <f>IF(AND((RIGHT(CQ$3,2)-'[1]Miter Profiles'!$AC$96-'[1]Outside Edges'!$B14)&gt;=5,'[1]Outside Edges'!$P14="Yes"),"Yes","No")</f>
        <v>Yes</v>
      </c>
      <c r="CR15" s="11" t="str">
        <f>IF(AND((RIGHT(CR$3,2)-'[1]Miter Profiles'!$AC$97-'[1]Outside Edges'!$B14)&gt;=5,'[1]Outside Edges'!$P14="Yes"),"Yes","No")</f>
        <v>Yes</v>
      </c>
      <c r="CS15" s="87" t="str">
        <f>IF(AND((RIGHT(CS$3,2)-'[1]Miter Profiles'!$AC$98-'[1]Outside Edges'!$B14)&gt;=5,'[1]Outside Edges'!$P14="Yes"),"Yes","No")</f>
        <v>Yes</v>
      </c>
      <c r="CT15" s="10" t="str">
        <f>IF(AND((RIGHT($CT$3,2)-'[1]Miter Profiles'!$AC$99-'[1]Outside Edges'!$B14)&gt;=5,'[1]Outside Edges'!$P14="Yes"),"Yes","No")</f>
        <v>Yes</v>
      </c>
      <c r="CU15" s="10" t="str">
        <f>IF(AND((RIGHT($CU$3,2)-'[1]Miter Profiles'!$AC$100-'[1]Outside Edges'!$B14)&gt;=5,'[1]Outside Edges'!$P14="Yes"),"Yes","No")</f>
        <v>Yes</v>
      </c>
      <c r="CV15" s="85" t="str">
        <f>IF(AND((RIGHT($CV$3,2)-'[1]Miter Profiles'!$AC$101-'[1]Outside Edges'!$B14)&gt;=5,'[1]Outside Edges'!$P14="Yes"),"Yes","No")</f>
        <v>Yes</v>
      </c>
      <c r="CW15" s="86" t="str">
        <f>IF(AND((RIGHT($CW$3,2)-'[1]Miter Profiles'!$AC$102-'[1]Outside Edges'!$B14)&gt;=5,'[1]Outside Edges'!$P14="Yes"),"Yes","No")</f>
        <v>Yes</v>
      </c>
      <c r="CX15" s="11" t="str">
        <f>IF(AND((RIGHT($CX$3,2)-'[1]Miter Profiles'!$AC$103-'[1]Outside Edges'!$B14)&gt;=5,'[1]Outside Edges'!$P14="Yes"),"Yes","No")</f>
        <v>Yes</v>
      </c>
      <c r="CY15" s="87" t="str">
        <f>IF(AND((RIGHT($CY$3,2)-'[1]Miter Profiles'!$AC$104-'[1]Outside Edges'!$B14)&gt;=5,'[1]Outside Edges'!$P14="Yes"),"Yes","No")</f>
        <v>Yes</v>
      </c>
      <c r="CZ15" s="10" t="str">
        <f>IF(AND((RIGHT($CZ$3,2)-'[1]Miter Profiles'!$AC$105-'[1]Outside Edges'!$B14)&gt;=5,'[1]Outside Edges'!$P14="Yes"),"Yes","No")</f>
        <v>Yes</v>
      </c>
      <c r="DA15" s="10" t="str">
        <f>IF(AND((RIGHT($DA$3,2)-'[1]Miter Profiles'!$AC$106-'[1]Outside Edges'!$B14)&gt;=5,'[1]Outside Edges'!$P14="Yes"),"Yes","No")</f>
        <v>Yes</v>
      </c>
      <c r="DB15" s="85" t="str">
        <f>IF(AND((RIGHT($DB$3,2)-'[1]Miter Profiles'!$AC$107-'[1]Outside Edges'!$B14)&gt;=5,'[1]Outside Edges'!$P14="Yes"),"Yes","No")</f>
        <v>Yes</v>
      </c>
      <c r="DC15" s="86" t="str">
        <f>IF(AND((RIGHT($DC$3,2)-'[1]Miter Profiles'!$AC$108-'[1]Outside Edges'!$B14)&gt;=5,'[1]Outside Edges'!$P14="Yes"),"Yes","No")</f>
        <v>Yes</v>
      </c>
      <c r="DD15" s="11" t="str">
        <f>IF(AND((RIGHT($DD$3,2)-'[1]Miter Profiles'!$AC$109-'[1]Outside Edges'!$B14)&gt;=5,'[1]Outside Edges'!$P14="Yes"),"Yes","No")</f>
        <v>Yes</v>
      </c>
      <c r="DE15" s="87" t="str">
        <f>IF(AND((RIGHT($DE$3,2)-'[1]Miter Profiles'!$AC$110-'[1]Outside Edges'!$B14)&gt;=5,'[1]Outside Edges'!$P14="Yes"),"Yes","No")</f>
        <v>Yes</v>
      </c>
      <c r="DF15" s="10" t="str">
        <f>IF(AND((RIGHT($DF$3,2)-'[1]Miter Profiles'!$AC$111-'[1]Outside Edges'!$B14)&gt;=5,'[1]Outside Edges'!$P14="Yes"),"Yes","No")</f>
        <v>Yes</v>
      </c>
      <c r="DG15" s="10" t="str">
        <f>IF(AND((RIGHT($DG$3,2)-'[1]Miter Profiles'!$AC$112-'[1]Outside Edges'!$B14)&gt;=5,'[1]Outside Edges'!$P14="Yes"),"Yes","No")</f>
        <v>Yes</v>
      </c>
      <c r="DH15" s="85" t="str">
        <f>IF(AND((RIGHT($DH$3,2)-'[1]Miter Profiles'!$AC$113-'[1]Outside Edges'!$B14)&gt;=5,'[1]Outside Edges'!$P14="Yes"),"Yes","No")</f>
        <v>Yes</v>
      </c>
      <c r="DI15" s="86" t="str">
        <f>IF(AND((RIGHT($DI$3,2)-'[1]Miter Profiles'!$AC$114-'[1]Outside Edges'!$B14)&gt;=5,'[1]Outside Edges'!$P14="Yes"),"Yes","No")</f>
        <v>Yes</v>
      </c>
      <c r="DJ15" s="11" t="str">
        <f>IF(AND((RIGHT($DJ$3,2)-'[1]Miter Profiles'!$AC$115-'[1]Outside Edges'!$B14)&gt;=5,'[1]Outside Edges'!$P14="Yes"),"Yes","No")</f>
        <v>Yes</v>
      </c>
      <c r="DK15" s="87" t="str">
        <f>IF(AND((RIGHT($DK$3,2)-'[1]Miter Profiles'!$AC$116-'[1]Outside Edges'!$B14)&gt;=5,'[1]Outside Edges'!$P14="Yes"),"Yes","No")</f>
        <v>Yes</v>
      </c>
      <c r="DL15" s="10" t="str">
        <f>IF(AND((RIGHT($DL$3,2)-'[1]Miter Profiles'!$AC$117-'[1]Outside Edges'!$B14)&gt;=5,'[1]Outside Edges'!$P14="Yes"),"Yes","No")</f>
        <v>Yes</v>
      </c>
      <c r="DM15" s="10" t="str">
        <f>IF(AND((RIGHT($DM$3,2)-'[1]Miter Profiles'!$AC$118-'[1]Outside Edges'!$B14)&gt;=5,'[1]Outside Edges'!$P14="Yes"),"Yes","No")</f>
        <v>Yes</v>
      </c>
      <c r="DN15" s="85" t="str">
        <f>IF(AND((RIGHT($DN$3,2)-'[1]Miter Profiles'!$AC$119-'[1]Outside Edges'!$B14)&gt;=5,'[1]Outside Edges'!$P14="Yes"),"Yes","No")</f>
        <v>Yes</v>
      </c>
      <c r="DO15" s="86" t="str">
        <f>IF(AND((RIGHT($DO$3,2)-'[1]Miter Profiles'!$AC$120-'[1]Outside Edges'!$B14)&gt;=5,'[1]Outside Edges'!$P14="Yes"),"Yes","No")</f>
        <v>No</v>
      </c>
      <c r="DP15" s="11" t="str">
        <f>IF(AND((RIGHT($DP$3,2)-'[1]Miter Profiles'!$AC$121-'[1]Outside Edges'!$B14)&gt;=5,'[1]Outside Edges'!$P14="Yes"),"Yes","No")</f>
        <v>Yes</v>
      </c>
      <c r="DQ15" s="87" t="str">
        <f>IF(AND((RIGHT($DQ$3,2)-'[1]Miter Profiles'!$AC$122-'[1]Outside Edges'!$B14)&gt;=5,'[1]Outside Edges'!$P14="Yes"),"Yes","No")</f>
        <v>Yes</v>
      </c>
      <c r="DR15" s="10" t="str">
        <f>IF(AND((RIGHT($DR$3,2)-'[1]Miter Profiles'!$AC$123-'[1]Outside Edges'!$B14)&gt;=5,'[1]Outside Edges'!$P14="Yes"),"Yes","No")</f>
        <v>Yes</v>
      </c>
      <c r="DS15" s="10" t="str">
        <f>IF(AND((RIGHT($DS$3,2)-'[1]Miter Profiles'!$AC$124-'[1]Outside Edges'!$B14)&gt;=5,'[1]Outside Edges'!$P14="Yes"),"Yes","No")</f>
        <v>Yes</v>
      </c>
      <c r="DT15" s="85" t="str">
        <f>IF(AND((RIGHT($DT$3,2)-'[1]Miter Profiles'!$AC$125-'[1]Outside Edges'!$B14)&gt;=5,'[1]Outside Edges'!$P14="Yes"),"Yes","No")</f>
        <v>Yes</v>
      </c>
      <c r="DU15" s="86" t="str">
        <f>IF(AND((RIGHT($DU$3,2)-'[1]Miter Profiles'!$AC$126-'[1]Outside Edges'!$B14)&gt;=5,'[1]Outside Edges'!$P14="Yes"),"Yes","No")</f>
        <v>Yes</v>
      </c>
      <c r="DV15" s="11" t="str">
        <f>IF(AND((RIGHT($DV$3,2)-'[1]Miter Profiles'!$AC$127-'[1]Outside Edges'!$B14)&gt;=5,'[1]Outside Edges'!$P14="Yes"),"Yes","No")</f>
        <v>Yes</v>
      </c>
      <c r="DW15" s="87" t="str">
        <f>IF(AND((RIGHT($DW$3,2)-'[1]Miter Profiles'!$AC$128-'[1]Outside Edges'!$B14)&gt;=5,'[1]Outside Edges'!$P14="Yes"),"Yes","No")</f>
        <v>Yes</v>
      </c>
      <c r="DX15" s="10" t="str">
        <f>IF(AND((RIGHT($DX$3,2)-'[1]Miter Profiles'!$AC$129-'[1]Outside Edges'!$B14)&gt;=5,'[1]Outside Edges'!$P14="Yes"),"Yes","No")</f>
        <v>Yes</v>
      </c>
      <c r="DY15" s="10" t="str">
        <f>IF(AND((RIGHT($DY$3,2)-'[1]Miter Profiles'!$AC$130-'[1]Outside Edges'!$B14)&gt;=5,'[1]Outside Edges'!$P14="Yes"),"Yes","No")</f>
        <v>Yes</v>
      </c>
      <c r="DZ15" s="85" t="str">
        <f>IF(AND((RIGHT($DZ$3,2)-'[1]Miter Profiles'!$AC$131-'[1]Outside Edges'!$B14)&gt;=5,'[1]Outside Edges'!$P14="Yes"),"Yes","No")</f>
        <v>Yes</v>
      </c>
      <c r="EA15" s="90" t="str">
        <f>IF(AND((RIGHT($EA$3,2)-'[1]Miter Profiles'!$AC$132-'[1]Outside Edges'!$B14)&gt;=5,'[1]Outside Edges'!$P14="Yes"),"Yes","No")</f>
        <v>Yes</v>
      </c>
      <c r="EB15" s="104" t="str">
        <f>IF(AND((RIGHT($EB$3,2)-'[1]Miter Profiles'!$AC$133-'[1]Outside Edges'!$B14)&gt;=5,'[1]Outside Edges'!$P14="Yes"),"Yes","No")</f>
        <v>No</v>
      </c>
      <c r="EC15" s="109" t="str">
        <f>IF(AND((RIGHT($EC$3,2)-'[1]Miter Profiles'!$AC$134-'[1]Outside Edges'!$B14)&gt;=5,'[1]Outside Edges'!$P14="Yes"),"Yes","No")</f>
        <v>Yes</v>
      </c>
      <c r="ED15" s="115" t="str">
        <f>IF(AND((RIGHT($ED$3,2)-'[1]Miter Profiles'!$AC$135-'[1]Outside Edges'!$B14)&gt;=5,'[1]Outside Edges'!$P14="Yes"),"Yes","No")</f>
        <v>Yes</v>
      </c>
      <c r="EE15" s="112" t="str">
        <f>IF(AND((RIGHT($EE$3,2)-'[1]Miter Profiles'!$AC$136-'[1]Outside Edges'!$B14)&gt;=5,'[1]Outside Edges'!$P14="Yes"),"Yes","No")</f>
        <v>Yes</v>
      </c>
      <c r="EF15" s="85" t="str">
        <f>IF(AND((RIGHT($EF$3,2)-'[1]Miter Profiles'!$AC$137-'[1]Outside Edges'!$B14)&gt;=5,'[1]Outside Edges'!$P14="Yes"),"Yes","No")</f>
        <v>Yes</v>
      </c>
      <c r="EG15" s="10" t="str">
        <f>IF(AND((RIGHT($EG$3,2)-'[1]Miter Profiles'!$AC$138-'[1]Outside Edges'!$B14)&gt;=5,'[1]Outside Edges'!$P14="Yes"),"Yes","No")</f>
        <v>Yes</v>
      </c>
      <c r="EH15" s="90" t="str">
        <f>IF(AND((RIGHT($EH$3,2)-'[1]Miter Profiles'!$AC$139-'[1]Outside Edges'!$B14)&gt;=5,'[1]Outside Edges'!$P14="Yes"),"Yes","No")</f>
        <v>Yes</v>
      </c>
      <c r="EI15" s="120" t="str">
        <f>IF(AND((RIGHT($EI$3,2)-'[1]Miter Profiles'!$AC$140-'[1]Outside Edges'!$B14)&gt;=5,'[1]Outside Edges'!$P14="Yes"),"Yes","No")</f>
        <v>Yes</v>
      </c>
      <c r="EJ15" s="123" t="str">
        <f>IF(AND((RIGHT($EJ$3,2)-'[1]Miter Profiles'!$AC$141-'[1]Outside Edges'!$B14)&gt;=5,'[1]Outside Edges'!$P14="Yes"),"Yes","No")</f>
        <v>Yes</v>
      </c>
      <c r="EK15" s="123" t="str">
        <f>IF(AND((RIGHT($EK$3,2)-'[1]Miter Profiles'!$AC$142-'[1]Outside Edges'!$B14)&gt;=5,'[1]Outside Edges'!$P14="Yes"),"Yes","No")</f>
        <v>Yes</v>
      </c>
      <c r="EL15" s="115" t="str">
        <f>IF(AND((RIGHT($EL$3,2)-'[1]Miter Profiles'!$AC$143-'[1]Outside Edges'!$B14)&gt;=5,'[1]Outside Edges'!$P14="Yes"),"Yes","No")</f>
        <v>Yes</v>
      </c>
      <c r="EM15" s="128" t="str">
        <f>IF(AND((RIGHT($EM$3,2)-'[1]Miter Profiles'!$AC$144-'[1]Outside Edges'!$B14)&gt;=5,'[1]Outside Edges'!$P14="Yes"),"Yes","No")</f>
        <v>No</v>
      </c>
      <c r="EN15" s="10" t="str">
        <f>IF(AND((RIGHT($EN$3,2)-'[1]Miter Profiles'!$AC$145-'[1]Outside Edges'!$B14)&gt;=5,'[1]Outside Edges'!$P14="Yes"),"Yes","No")</f>
        <v>Yes</v>
      </c>
      <c r="EO15" s="90" t="str">
        <f>IF(AND((RIGHT($EO$3,2)-'[1]Miter Profiles'!$AC$146-'[1]Outside Edges'!$B14)&gt;=5,'[1]Outside Edges'!$P14="Yes"),"Yes","No")</f>
        <v>Yes</v>
      </c>
      <c r="EP15" s="123" t="str">
        <f>IF(AND((RIGHT($EP$3,2)-'[1]Miter Profiles'!$AC$147-'[1]Outside Edges'!$B14)&gt;=5,'[1]Outside Edges'!$P14="Yes"),"Yes","No")</f>
        <v>Yes</v>
      </c>
      <c r="EQ15" s="123" t="str">
        <f>IF(AND((RIGHT($EQ$3,2)-'[1]Miter Profiles'!$AC$148-'[1]Outside Edges'!$B14)&gt;=5,'[1]Outside Edges'!$P14="Yes"),"Yes","No")</f>
        <v>Yes</v>
      </c>
      <c r="ER15" s="115" t="str">
        <f>IF(AND((RIGHT($ER$3,2)-'[1]Miter Profiles'!$AC$149-'[1]Outside Edges'!$B14)&gt;=5,'[1]Outside Edges'!$P14="Yes"),"Yes","No")</f>
        <v>Yes</v>
      </c>
      <c r="ES15" s="128" t="str">
        <f>IF(AND((RIGHT($ES$3,2)-'[1]Miter Profiles'!$AC$150-'[1]Outside Edges'!$B14)&gt;=5,'[1]Outside Edges'!$P14="Yes"),"Yes","No")</f>
        <v>Yes</v>
      </c>
      <c r="ET15" s="10" t="str">
        <f>IF(AND((RIGHT($ET$3,2)-'[1]Miter Profiles'!$AC$151-'[1]Outside Edges'!$B14)&gt;=5,'[1]Outside Edges'!$P14="Yes"),"Yes","No")</f>
        <v>Yes</v>
      </c>
      <c r="EU15" s="90" t="str">
        <f>IF(AND((RIGHT($EU$3,2)-'[1]Miter Profiles'!$AC$152-'[1]Outside Edges'!$B14)&gt;=5,'[1]Outside Edges'!$P14="Yes"),"Yes","No")</f>
        <v>Yes</v>
      </c>
      <c r="EV15" s="123" t="str">
        <f>IF(AND((RIGHT($EV$3,2)-'[1]Miter Profiles'!$AC$153-'[1]Outside Edges'!$B14)&gt;=5,'[1]Outside Edges'!$P14="Yes"),"Yes","No")</f>
        <v>Yes</v>
      </c>
      <c r="EW15" s="123" t="str">
        <f>IF(AND((RIGHT($EW$3,2)-'[1]Miter Profiles'!$AC$154-'[1]Outside Edges'!$B14)&gt;=5,'[1]Outside Edges'!$P14="Yes"),"Yes","No")</f>
        <v>Yes</v>
      </c>
      <c r="EX15" s="115" t="str">
        <f>IF(AND((RIGHT($EX$3,2)-'[1]Miter Profiles'!$AC$155-'[1]Outside Edges'!$B14)&gt;=5,'[1]Outside Edges'!$P14="Yes"),"Yes","No")</f>
        <v>Yes</v>
      </c>
      <c r="EY15" s="128" t="str">
        <f>IF(AND((RIGHT($EY$3,2)-'[1]Miter Profiles'!$AC$156-'[1]Outside Edges'!$B14)&gt;=5,'[1]Outside Edges'!$P14="Yes"),"Yes","No")</f>
        <v>Yes</v>
      </c>
      <c r="EZ15" s="10" t="str">
        <f>IF(AND((RIGHT($EZ$3,2)-'[1]Miter Profiles'!$AC$157-'[1]Outside Edges'!$B14)&gt;=5,'[1]Outside Edges'!$P14="Yes"),"Yes","No")</f>
        <v>Yes</v>
      </c>
      <c r="FA15" s="90" t="str">
        <f>IF(AND((RIGHT($FA$3,2)-'[1]Miter Profiles'!$AC$158-'[1]Outside Edges'!$B14)&gt;=5,'[1]Outside Edges'!$P14="Yes"),"Yes","No")</f>
        <v>Yes</v>
      </c>
      <c r="FB15" s="123" t="str">
        <f>IF(AND((RIGHT($FB$3,2)-'[1]Miter Profiles'!$AC$159-'[1]Outside Edges'!$B14)&gt;=5,'[1]Outside Edges'!$P14="Yes"),"Yes","No")</f>
        <v>Yes</v>
      </c>
      <c r="FC15" s="123" t="str">
        <f>IF(AND((RIGHT($FC$3,2)-'[1]Miter Profiles'!$AC$160-'[1]Outside Edges'!$B14)&gt;=5,'[1]Outside Edges'!$P14="Yes"),"Yes","No")</f>
        <v>Yes</v>
      </c>
      <c r="FD15" s="115" t="str">
        <f>IF(AND((RIGHT($FD$3,2)-'[1]Miter Profiles'!$AC$161-'[1]Outside Edges'!$B14)&gt;=5,'[1]Outside Edges'!$P14="Yes"),"Yes","No")</f>
        <v>Yes</v>
      </c>
      <c r="FE15" s="128" t="str">
        <f>IF(AND((RIGHT($FE$3,2)-'[1]Miter Profiles'!$AC$162-'[1]Outside Edges'!$B14)&gt;=5,'[1]Outside Edges'!$P14="Yes"),"Yes","No")</f>
        <v>Yes</v>
      </c>
      <c r="FF15" s="10" t="str">
        <f>IF(AND((RIGHT($FF$3,2)-'[1]Miter Profiles'!$AC$163-'[1]Outside Edges'!$B14)&gt;=5,'[1]Outside Edges'!$P14="Yes"),"Yes","No")</f>
        <v>Yes</v>
      </c>
      <c r="FG15" s="90" t="str">
        <f>IF(AND((RIGHT($FG$3,2)-'[1]Miter Profiles'!$AC$164-'[1]Outside Edges'!$B14)&gt;=5,'[1]Outside Edges'!$P14="Yes"),"Yes","No")</f>
        <v>Yes</v>
      </c>
      <c r="FH15" s="123" t="str">
        <f>IF(AND((RIGHT($FH$3,2)-'[1]Miter Profiles'!$AC$165-'[1]Outside Edges'!$B14)&gt;=5,'[1]Outside Edges'!$P14="Yes"),"Yes","No")</f>
        <v>Yes</v>
      </c>
      <c r="FI15" s="123" t="str">
        <f>IF(AND((RIGHT($FI$3,2)-'[1]Miter Profiles'!$AC$166-'[1]Outside Edges'!$B14)&gt;=5,'[1]Outside Edges'!$P14="Yes"),"Yes","No")</f>
        <v>Yes</v>
      </c>
      <c r="FJ15" s="115" t="str">
        <f>IF(AND((RIGHT($FJ$3,2)-'[1]Miter Profiles'!$AC$167-'[1]Outside Edges'!$B14)&gt;=5,'[1]Outside Edges'!$P14="Yes"),"Yes","No")</f>
        <v>Yes</v>
      </c>
      <c r="FK15" s="128" t="str">
        <f>IF(AND((RIGHT($FK$3,2)-'[1]Miter Profiles'!$AC$168-'[1]Outside Edges'!$B14)&gt;=5,'[1]Outside Edges'!$P14="Yes"),"Yes","No")</f>
        <v>Yes</v>
      </c>
      <c r="FL15" s="10" t="str">
        <f>IF(AND((RIGHT($FL$3,2)-'[1]Miter Profiles'!$AC$169-'[1]Outside Edges'!$B14)&gt;=5,'[1]Outside Edges'!$P14="Yes"),"Yes","No")</f>
        <v>Yes</v>
      </c>
      <c r="FM15" s="90" t="str">
        <f>IF(AND((RIGHT($FM$3,2)-'[1]Miter Profiles'!$AC$170-'[1]Outside Edges'!$B14)&gt;=5,'[1]Outside Edges'!$P14="Yes"),"Yes","No")</f>
        <v>Yes</v>
      </c>
      <c r="FN15" s="123" t="str">
        <f>IF(AND((RIGHT($FN$3,2)-'[1]Miter Profiles'!$AC$171-'[1]Outside Edges'!$B14)&gt;=5,'[1]Outside Edges'!$P14="Yes"),"Yes","No")</f>
        <v>Yes</v>
      </c>
      <c r="FO15" s="123" t="str">
        <f>IF(AND((RIGHT($FO$3,2)-'[1]Miter Profiles'!$AC$172-'[1]Outside Edges'!$B14)&gt;=5,'[1]Outside Edges'!$P14="Yes"),"Yes","No")</f>
        <v>Yes</v>
      </c>
      <c r="FP15" s="115" t="str">
        <f>IF(AND((RIGHT($FP$3,2)-'[1]Miter Profiles'!$AC$173-'[1]Outside Edges'!$B14)&gt;=5,'[1]Outside Edges'!$P14="Yes"),"Yes","No")</f>
        <v>Yes</v>
      </c>
      <c r="FQ15" s="128" t="str">
        <f>IF(AND((RIGHT($FQ$3,2)-'[1]Miter Profiles'!$AC$174-'[1]Outside Edges'!$B14)&gt;=5,'[1]Outside Edges'!$P14="Yes"),"Yes","No")</f>
        <v>Yes</v>
      </c>
      <c r="FR15" s="10" t="str">
        <f>IF(AND((RIGHT($FR$3,2)-'[1]Miter Profiles'!$AC$175-'[1]Outside Edges'!$B14)&gt;=5,'[1]Outside Edges'!$P14="Yes"),"Yes","No")</f>
        <v>Yes</v>
      </c>
      <c r="FS15" s="90" t="str">
        <f>IF(AND((RIGHT($FS$3,2)-'[1]Miter Profiles'!$AC$176-'[1]Outside Edges'!$B14)&gt;=5,'[1]Outside Edges'!$P14="Yes"),"Yes","No")</f>
        <v>Yes</v>
      </c>
      <c r="FT15" s="123" t="str">
        <f>IF(AND((RIGHT($FT$3,2)-'[1]Miter Profiles'!$AC$177-'[1]Outside Edges'!$B14)&gt;=5,'[1]Outside Edges'!$P14="Yes"),"Yes","No")</f>
        <v>Yes</v>
      </c>
      <c r="FU15" s="123" t="str">
        <f>IF(AND((RIGHT($FU$3,2)-'[1]Miter Profiles'!$AC$178-'[1]Outside Edges'!$B14)&gt;=5,'[1]Outside Edges'!$P14="Yes"),"Yes","No")</f>
        <v>Yes</v>
      </c>
      <c r="FV15" s="115" t="str">
        <f>IF(AND((RIGHT($V$3,2)-'[1]Miter Profiles'!$AC$179-'[1]Outside Edges'!$B14)&gt;=5,'[1]Outside Edges'!$P14="Yes"),"Yes","No")</f>
        <v>Yes</v>
      </c>
      <c r="FW15" s="128" t="str">
        <f>IF(AND((RIGHT($FW$3,2)-'[1]Miter Profiles'!$AC$180-'[1]Outside Edges'!$B14)&gt;=5,'[1]Outside Edges'!$P14="Yes"),"Yes","No")</f>
        <v>No</v>
      </c>
      <c r="FX15" s="269" t="str">
        <f>IF(AND((RIGHT($FX$3,2)-'[1]Miter Profiles'!$AC$181-'[1]Outside Edges'!$B14)&gt;=5,'[1]Outside Edges'!$P14="Yes"),"Yes","No")</f>
        <v>Yes</v>
      </c>
      <c r="FY15" s="273" t="str">
        <f>IF(AND((RIGHT($FY$3,2)-'[1]Miter Profiles'!$AC$182-'[1]Outside Edges'!$B14)&gt;=5,'[1]Outside Edges'!$P14="Yes"),"Yes","No")</f>
        <v>Yes</v>
      </c>
      <c r="FZ15" s="282" t="str">
        <f>IF(AND((RIGHT($FZ$3,2)-'[1]Miter Profiles'!$AC$183-'[1]Outside Edges'!$B14)&gt;=5,'[1]Outside Edges'!$P14="Yes"),"Yes","No")</f>
        <v>Yes</v>
      </c>
      <c r="GA15" s="283" t="str">
        <f>IF(AND((RIGHT($GA$3,2)-'[1]Miter Profiles'!$AC$184-'[1]Outside Edges'!$B14)&gt;=5,'[1]Outside Edges'!$P14="Yes"),"Yes","No")</f>
        <v>Yes</v>
      </c>
      <c r="GB15" s="284" t="str">
        <f>IF(AND((RIGHT($GB$3,2)-'[1]Miter Profiles'!$AC$185-'[1]Outside Edges'!$B14)&gt;=5,'[1]Outside Edges'!$P14="Yes"),"Yes","No")</f>
        <v>Yes</v>
      </c>
      <c r="GC15" s="275" t="str">
        <f>IF(AND((RIGHT($GC$3,2)-'[1]Miter Profiles'!$AC$186-'[1]Outside Edges'!$B14)&gt;=5,'[1]Outside Edges'!$P14="Yes"),"Yes","No")</f>
        <v>Yes</v>
      </c>
      <c r="GD15" s="269" t="str">
        <f>IF(AND((RIGHT($GD$3,2)-'[1]Miter Profiles'!$AC$187-'[1]Outside Edges'!$B14)&gt;=5,'[1]Outside Edges'!$P14="Yes"),"Yes","No")</f>
        <v>Yes</v>
      </c>
      <c r="GE15" s="273" t="str">
        <f>IF(AND((RIGHT($GE$3,2)-'[1]Miter Profiles'!$AC$188-'[1]Outside Edges'!$B14)&gt;=5,'[1]Outside Edges'!$P14="Yes"),"Yes","No")</f>
        <v>Yes</v>
      </c>
      <c r="GF15" s="282" t="str">
        <f>IF(AND((RIGHT($GF$3,2)-'[1]Miter Profiles'!$AC$189-'[1]Outside Edges'!$B14)&gt;=5,'[1]Outside Edges'!$P14="Yes"),"Yes","No")</f>
        <v>Yes</v>
      </c>
      <c r="GG15" s="283" t="str">
        <f>IF(AND((RIGHT($GG$3,2)-'[1]Miter Profiles'!$AC$190-'[1]Outside Edges'!$B14)&gt;=5,'[1]Outside Edges'!$P14="Yes"),"Yes","No")</f>
        <v>Yes</v>
      </c>
      <c r="GH15" s="284" t="str">
        <f>IF(AND((RIGHT($GH$3,2)-'[1]Miter Profiles'!$AC$191-'[1]Outside Edges'!$B14)&gt;=5,'[1]Outside Edges'!$P14="Yes"),"Yes","No")</f>
        <v>Yes</v>
      </c>
      <c r="GI15" s="275" t="str">
        <f>IF(AND((RIGHT($GI$3,2)-'[1]Miter Profiles'!$AC$192-'[1]Outside Edges'!$B14)&gt;=5,'[1]Outside Edges'!$P14="Yes"),"Yes","No")</f>
        <v>Yes</v>
      </c>
      <c r="GJ15" s="269" t="str">
        <f>IF(AND((RIGHT($GJ$3,2)-'[1]Miter Profiles'!$AC$193-'[1]Outside Edges'!$B14)&gt;=5,'[1]Outside Edges'!$P14="Yes"),"Yes","No")</f>
        <v>Yes</v>
      </c>
      <c r="GK15" s="273" t="str">
        <f>IF(AND((RIGHT($GK$3,2)-'[1]Miter Profiles'!$AC$194-'[1]Outside Edges'!$B14)&gt;=5,'[1]Outside Edges'!$P14="Yes"),"Yes","No")</f>
        <v>Yes</v>
      </c>
      <c r="GL15" s="282" t="str">
        <f>IF(AND((RIGHT($GL$3,2)-'[1]Miter Profiles'!$AC$195-'[1]Outside Edges'!$B14)&gt;=5,'[1]Outside Edges'!$P14="Yes"),"Yes","No")</f>
        <v>Yes</v>
      </c>
      <c r="GM15" s="283" t="str">
        <f>IF(AND((RIGHT($GM$3,2)-'[1]Miter Profiles'!$AC$196-'[1]Outside Edges'!$B14)&gt;=5,'[1]Outside Edges'!$P14="Yes"),"Yes","No")</f>
        <v>Yes</v>
      </c>
      <c r="GN15" s="284" t="str">
        <f>IF(AND((RIGHT($GN$3,2)-'[1]Miter Profiles'!$AC$197-'[1]Outside Edges'!$B14)&gt;=5,'[1]Outside Edges'!$P14="Yes"),"Yes","No")</f>
        <v>Yes</v>
      </c>
      <c r="GO15" s="275" t="str">
        <f>IF(AND((RIGHT($GO$3,2)-'[1]Miter Profiles'!$AC$198-'[1]Outside Edges'!$B14)&gt;=5,'[1]Outside Edges'!$P14="Yes"),"Yes","No")</f>
        <v>No</v>
      </c>
      <c r="GP15" s="269" t="str">
        <f>IF(AND((RIGHT($GP$3,2)-'[1]Miter Profiles'!$AC$199-'[1]Outside Edges'!$B14)&gt;=5,'[1]Outside Edges'!$P14="Yes"),"Yes","No")</f>
        <v>Yes</v>
      </c>
      <c r="GQ15" s="273" t="str">
        <f>IF(AND((RIGHT($GQ$3,2)-'[1]Miter Profiles'!$AC$200-'[1]Outside Edges'!$B14)&gt;=5,'[1]Outside Edges'!$P14="Yes"),"Yes","No")</f>
        <v>Yes</v>
      </c>
      <c r="GR15" s="282" t="str">
        <f>IF(AND((RIGHT($GR$3,2)-'[1]Miter Profiles'!$AC$201-'[1]Outside Edges'!$B14)&gt;=5,'[1]Outside Edges'!$P14="Yes"),"Yes","No")</f>
        <v>Yes</v>
      </c>
      <c r="GS15" s="283" t="str">
        <f>IF(AND((RIGHT($GS$3,2)-'[1]Miter Profiles'!$AC$202-'[1]Outside Edges'!$B14)&gt;=5,'[1]Outside Edges'!$P14="Yes"),"Yes","No")</f>
        <v>Yes</v>
      </c>
      <c r="GT15" s="284" t="str">
        <f>IF(AND((RIGHT($GT$3,2)-'[1]Miter Profiles'!$AC$203-'[1]Outside Edges'!$B14)&gt;=5,'[1]Outside Edges'!$P14="Yes"),"Yes","No")</f>
        <v>Yes</v>
      </c>
      <c r="GU15" s="275" t="str">
        <f>IF(AND((RIGHT($GU$3,2)-'[1]Miter Profiles'!$AC$204-'[1]Outside Edges'!$B14)&gt;=5,'[1]Outside Edges'!$P14="Yes"),"Yes","No")</f>
        <v>Yes</v>
      </c>
      <c r="GV15" s="269" t="str">
        <f>IF(AND((RIGHT($GV$3,2)-'[1]Miter Profiles'!$AC$205-'[1]Outside Edges'!$B14)&gt;=5,'[1]Outside Edges'!$P14="Yes"),"Yes","No")</f>
        <v>Yes</v>
      </c>
      <c r="GW15" s="273" t="str">
        <f>IF(AND((RIGHT($GW$3,2)-'[1]Miter Profiles'!$AC$206-'[1]Outside Edges'!$B14)&gt;=5,'[1]Outside Edges'!$P14="Yes"),"Yes","No")</f>
        <v>Yes</v>
      </c>
      <c r="GX15" s="282" t="str">
        <f>IF(AND((RIGHT($GX$3,2)-'[1]Miter Profiles'!$AC$207-'[1]Outside Edges'!$B14)&gt;=5,'[1]Outside Edges'!$P14="Yes"),"Yes","No")</f>
        <v>No</v>
      </c>
      <c r="GY15" s="283" t="str">
        <f>IF(AND((RIGHT($GY$3,2)-'[1]Miter Profiles'!$AC$208-'[1]Outside Edges'!$B14)&gt;=5,'[1]Outside Edges'!$P14="Yes"),"Yes","No")</f>
        <v>Yes</v>
      </c>
      <c r="GZ15" s="284" t="str">
        <f>IF(AND((RIGHT($GZ$3,2)-'[1]Miter Profiles'!$AC$209-'[1]Outside Edges'!$B14)&gt;=5,'[1]Outside Edges'!$P14="Yes"),"Yes","No")</f>
        <v>Yes</v>
      </c>
      <c r="HA15" s="275" t="str">
        <f>IF(AND((RIGHT($HA$3,2)-'[1]Miter Profiles'!$AC$210-'[1]Outside Edges'!$B14)&gt;=5,'[1]Outside Edges'!$P14="Yes"),"Yes","No")</f>
        <v>Yes</v>
      </c>
      <c r="HB15" s="269" t="str">
        <f>IF(AND((RIGHT($HB$3,2)-'[1]Miter Profiles'!$AC$211-'[1]Outside Edges'!$B14)&gt;=5,'[1]Outside Edges'!$P14="Yes"),"Yes","No")</f>
        <v>Yes</v>
      </c>
      <c r="HC15" s="273" t="str">
        <f>IF(AND((RIGHT($HC$3,2)-'[1]Miter Profiles'!$AC$212-'[1]Outside Edges'!$B14)&gt;=5,'[1]Outside Edges'!$P14="Yes"),"Yes","No")</f>
        <v>Yes</v>
      </c>
      <c r="HD15" s="282" t="str">
        <f>IF(AND((RIGHT($HD$3,2)-'[1]Miter Profiles'!$AC$213-'[1]Outside Edges'!$B14)&gt;=5,'[1]Outside Edges'!$P14="Yes"),"Yes","No")</f>
        <v>No</v>
      </c>
      <c r="HE15" s="284" t="str">
        <f>IF(AND((RIGHT($HE$3,2)-'[1]Miter Profiles'!$AC$214-'[1]Outside Edges'!$B14)&gt;=5,'[1]Outside Edges'!$P14="Yes"),"Yes","No")</f>
        <v>No</v>
      </c>
      <c r="HF15" s="275" t="str">
        <f>IF(AND((RIGHT($HF$3,2)-'[1]Miter Profiles'!$AC$215-'[1]Outside Edges'!$B14)&gt;=5,'[1]Outside Edges'!$P14="Yes"),"Yes","No")</f>
        <v>Yes</v>
      </c>
      <c r="HG15" s="269" t="str">
        <f>IF(AND((RIGHT($HG$3,2)-'[1]Miter Profiles'!$AC$216-'[1]Outside Edges'!$B14)&gt;=5,'[1]Outside Edges'!$P14="Yes"),"Yes","No")</f>
        <v>Yes</v>
      </c>
      <c r="HH15" s="273" t="str">
        <f>IF(AND((RIGHT($HH$3,2)-'[1]Miter Profiles'!$AC$217-'[1]Outside Edges'!$B14)&gt;=5,'[1]Outside Edges'!$P14="Yes"),"Yes","No")</f>
        <v>Yes</v>
      </c>
      <c r="HI15" s="282" t="str">
        <f>IF(AND((RIGHT($HI$3,2)-'[1]Miter Profiles'!$AC$218-'[1]Outside Edges'!$B14)&gt;=5,'[1]Outside Edges'!$P14="Yes"),"Yes","No")</f>
        <v>Yes</v>
      </c>
      <c r="HJ15" s="283" t="str">
        <f>IF(AND((RIGHT($HJ$3,2)-'[1]Miter Profiles'!$AC$219-'[1]Outside Edges'!$B14)&gt;=5,'[1]Outside Edges'!$P14="Yes"),"Yes","No")</f>
        <v>Yes</v>
      </c>
      <c r="HK15" s="284" t="str">
        <f>IF(AND((RIGHT($HK$3,2)-'[1]Miter Profiles'!$AC$220-'[1]Outside Edges'!$B14)&gt;=5,'[1]Outside Edges'!$P14="Yes"),"Yes","No")</f>
        <v>Yes</v>
      </c>
      <c r="HL15" s="275" t="str">
        <f>IF(AND((RIGHT($HL$3,2)-'[1]Miter Profiles'!$AC$221-'[1]Outside Edges'!$B14)&gt;=5,'[1]Outside Edges'!$P14="Yes"),"Yes","No")</f>
        <v>Yes</v>
      </c>
      <c r="HM15" s="269" t="str">
        <f>IF(AND((RIGHT($HM$3,2)-'[1]Miter Profiles'!$AC$222-'[1]Outside Edges'!$B14)&gt;=5,'[1]Outside Edges'!$P14="Yes"),"Yes","No")</f>
        <v>Yes</v>
      </c>
      <c r="HN15" s="269" t="str">
        <f>IF(AND((RIGHT($HN$3,2)-'[1]Miter Profiles'!$AC$223-'[1]Outside Edges'!$B14)&gt;=5,'[1]Outside Edges'!$P14="Yes"),"Yes","No")</f>
        <v>Yes</v>
      </c>
      <c r="HO15" s="283" t="str">
        <f>IF(AND((RIGHT($HO$3,2)-'[1]Miter Profiles'!$AC$224-'[1]Outside Edges'!$B14)&gt;=5,'[1]Outside Edges'!$P14="Yes"),"Yes","No")</f>
        <v>Yes</v>
      </c>
      <c r="HP15" s="283" t="str">
        <f>IF(AND((RIGHT($HP$3,2)-'[1]Miter Profiles'!$AC$225-'[1]Outside Edges'!$B14)&gt;=5,'[1]Outside Edges'!$P14="Yes"),"Yes","No")</f>
        <v>Yes</v>
      </c>
      <c r="HQ15" s="283" t="str">
        <f>IF(AND((RIGHT($HQ$3,3)-'[1]Miter Profiles'!$AC$226-'[1]Outside Edges'!$B14)&gt;=5,'[1]Outside Edges'!$P14="Yes"),"Yes","No")</f>
        <v>No</v>
      </c>
      <c r="HR15" s="283" t="str">
        <f>IF(AND((RIGHT($HR$3,2)-'[1]Miter Profiles'!$AC$227-'[1]Outside Edges'!$B14)&gt;=5,'[1]Outside Edges'!$P14="Yes"),"Yes","No")</f>
        <v>No</v>
      </c>
      <c r="HS15" s="269" t="str">
        <f>IF(AND((RIGHT($HS$3,2)-'[1]Miter Profiles'!$AC$228-'[1]Outside Edges'!$B14)&gt;=5,'[1]Outside Edges'!$P14="Yes"),"Yes","No")</f>
        <v>Yes</v>
      </c>
      <c r="HT15" s="269" t="str">
        <f>IF(AND((RIGHT($HT$3,2)-'[1]Miter Profiles'!$AC$229-'[1]Outside Edges'!$B14)&gt;=5,'[1]Outside Edges'!$P14="Yes"),"Yes","No")</f>
        <v>Yes</v>
      </c>
      <c r="HU15" s="269" t="str">
        <f>IF(AND((RIGHT($HU$3,2)-'[1]Miter Profiles'!$AC$230-'[1]Outside Edges'!$B14)&gt;=5,'[1]Outside Edges'!$P14="Yes"),"Yes","No")</f>
        <v>Yes</v>
      </c>
      <c r="HV15" s="283" t="str">
        <f>IF(AND((RIGHT($HV$3,2)-'[1]Miter Profiles'!$AC$231-'[1]Outside Edges'!$B14)&gt;=5,'[1]Outside Edges'!$P14="Yes"),"Yes","No")</f>
        <v>Yes</v>
      </c>
      <c r="HW15" s="283" t="str">
        <f>IF(AND((RIGHT($HW$3,2)-'[1]Miter Profiles'!$AC$232-'[1]Outside Edges'!$B14)&gt;=5,'[1]Outside Edges'!$P14="Yes"),"Yes","No")</f>
        <v>Yes</v>
      </c>
      <c r="HX15" s="283" t="str">
        <f>IF(AND((RIGHT($HX$3,2)-'[1]Miter Profiles'!$AC$233-'[1]Outside Edges'!$B14)&gt;=5,'[1]Outside Edges'!$P14="Yes"),"Yes","No")</f>
        <v>Yes</v>
      </c>
      <c r="HY15" s="269" t="str">
        <f>IF(AND((RIGHT($HY$3,2)-'[1]Miter Profiles'!$AC$234-'[1]Outside Edges'!$B14)&gt;=5,'[1]Outside Edges'!$P14="Yes"),"Yes","No")</f>
        <v>No</v>
      </c>
      <c r="HZ15" s="269" t="str">
        <f>IF(AND((RIGHT($HZ$3,2)-'[1]Miter Profiles'!$AC$235-'[1]Outside Edges'!$B14)&gt;=5,'[1]Outside Edges'!$P14="Yes"),"Yes","No")</f>
        <v>Yes</v>
      </c>
      <c r="IA15" s="269" t="str">
        <f>IF(AND((RIGHT($IA$3,2)-'[1]Miter Profiles'!$AC$236-'[1]Outside Edges'!$B14)&gt;=5,'[1]Outside Edges'!$P14="Yes"),"Yes","No")</f>
        <v>Yes</v>
      </c>
      <c r="IB15" s="283" t="str">
        <f>IF(AND((RIGHT($IB$3,2)-'[1]Miter Profiles'!$AC$237-'[1]Outside Edges'!$B14)&gt;=5,'[1]Outside Edges'!$P14="Yes"),"Yes","No")</f>
        <v>Yes</v>
      </c>
      <c r="IC15" s="283" t="str">
        <f>IF(AND((RIGHT($IC$3,2)-'[1]Miter Profiles'!$AC$238-'[1]Outside Edges'!$B14)&gt;=5,'[1]Outside Edges'!$P14="Yes"),"Yes","No")</f>
        <v>Yes</v>
      </c>
      <c r="ID15" s="283" t="str">
        <f>IF(AND((RIGHT($ID$3,2)-'[1]Miter Profiles'!$AC$239-'[1]Outside Edges'!$B14)&gt;=5,'[1]Outside Edges'!$P14="Yes"),"Yes","No")</f>
        <v>Yes</v>
      </c>
      <c r="IE15" s="269" t="str">
        <f>IF(AND((RIGHT($IE$3,2)-'[1]Miter Profiles'!$AC$240-'[1]Outside Edges'!$B14)&gt;=5,'[1]Outside Edges'!$P14="Yes"),"Yes","No")</f>
        <v>Yes</v>
      </c>
      <c r="IF15" s="269" t="str">
        <f>IF(AND((RIGHT($IF$3,2)-'[1]Miter Profiles'!$AC$241-'[1]Outside Edges'!$B14)&gt;=5,'[1]Outside Edges'!$P14="Yes"),"Yes","No")</f>
        <v>Yes</v>
      </c>
      <c r="IG15" s="269" t="str">
        <f>IF(AND((RIGHT($IG$3,2)-'[1]Miter Profiles'!$AC$242-'[1]Outside Edges'!$B14)&gt;=5,'[1]Outside Edges'!$P14="Yes"),"Yes","No")</f>
        <v>Yes</v>
      </c>
      <c r="IH15" s="283" t="str">
        <f>IF(AND((RIGHT($IH$3,2)-'[1]Miter Profiles'!$AC$243-'[1]Outside Edges'!$B14)&gt;=5,'[1]Outside Edges'!$P14="Yes"),"Yes","No")</f>
        <v>Yes</v>
      </c>
      <c r="II15" s="283" t="str">
        <f>IF(AND((RIGHT($II$3,2)-'[1]Miter Profiles'!$AC$244-'[1]Outside Edges'!$B14)&gt;=5,'[1]Outside Edges'!$P14="Yes"),"Yes","No")</f>
        <v>Yes</v>
      </c>
      <c r="IJ15" s="283" t="str">
        <f>IF(AND((RIGHT($IJ$3,2)-'[1]Miter Profiles'!$AC$245-'[1]Outside Edges'!$B14)&gt;=5,'[1]Outside Edges'!$P14="Yes"),"Yes","No")</f>
        <v>Yes</v>
      </c>
      <c r="IK15" s="269" t="str">
        <f>IF(AND((RIGHT($IK$3,2)-'[1]Miter Profiles'!$AC$246-'[1]Outside Edges'!$B14)&gt;=5,'[1]Outside Edges'!$P14="Yes"),"Yes","No")</f>
        <v>Yes</v>
      </c>
      <c r="IL15" s="269" t="str">
        <f>IF(AND((RIGHT($IL$3,2)-'[1]Miter Profiles'!$AC$247-'[1]Outside Edges'!$B14)&gt;=5,'[1]Outside Edges'!$P14="Yes"),"Yes","No")</f>
        <v>Yes</v>
      </c>
      <c r="IM15" s="269" t="str">
        <f>IF(AND((RIGHT($IM$3,2)-'[1]Miter Profiles'!$AC$248-'[1]Outside Edges'!$B14)&gt;=5,'[1]Outside Edges'!$P14="Yes"),"Yes","No")</f>
        <v>Yes</v>
      </c>
      <c r="IN15" s="283" t="str">
        <f>IF(AND((RIGHT($IN$3,2)-'[1]Miter Profiles'!$AC$249-'[1]Outside Edges'!$B14)&gt;=5,'[1]Outside Edges'!$P14="Yes"),"Yes","No")</f>
        <v>Yes</v>
      </c>
      <c r="IO15" s="283" t="str">
        <f>IF(AND((RIGHT($IO$3,2)-'[1]Miter Profiles'!$AC$250-'[1]Outside Edges'!$B14)&gt;=5,'[1]Outside Edges'!$P14="Yes"),"Yes","No")</f>
        <v>Yes</v>
      </c>
      <c r="IP15" s="283" t="str">
        <f>IF(AND((RIGHT($IP$3,2)-'[1]Miter Profiles'!$AC$251-'[1]Outside Edges'!$B14)&gt;=5,'[1]Outside Edges'!$P14="Yes"),"Yes","No")</f>
        <v>Yes</v>
      </c>
      <c r="IQ15" s="269" t="str">
        <f>IF(AND((RIGHT($IQ$3,2)-'[1]Miter Profiles'!$AC$252-'[1]Outside Edges'!$B14)&gt;=5,'[1]Outside Edges'!$P14="Yes"),"Yes","No")</f>
        <v>Yes</v>
      </c>
      <c r="IR15" s="269" t="str">
        <f>IF(AND((RIGHT($IR$3,2)-'[1]Miter Profiles'!$AC$253-'[1]Outside Edges'!$B14)&gt;=5,'[1]Outside Edges'!$P14="Yes"),"Yes","No")</f>
        <v>Yes</v>
      </c>
      <c r="IS15" s="269" t="str">
        <f>IF(AND((RIGHT($IS$3,2)-'[1]Miter Profiles'!$AC$254-'[1]Outside Edges'!$B14)&gt;=5,'[1]Outside Edges'!$P14="Yes"),"Yes","No")</f>
        <v>Yes</v>
      </c>
      <c r="IT15" s="283" t="str">
        <f>IF(AND((RIGHT($IT$3,2)-'[1]Miter Profiles'!$AC$255-'[1]Outside Edges'!$B14)&gt;=5,'[1]Outside Edges'!$P14="Yes"),"Yes","No")</f>
        <v>Yes</v>
      </c>
      <c r="IU15" s="283" t="str">
        <f>IF(AND((RIGHT($IU$3,2)-'[1]Miter Profiles'!$AC$256-'[1]Outside Edges'!$B14)&gt;=5,'[1]Outside Edges'!$P14="Yes"),"Yes","No")</f>
        <v>Yes</v>
      </c>
      <c r="IV15" s="283" t="str">
        <f>IF(AND((RIGHT($IV$3,2)-'[1]Miter Profiles'!$AC$257-'[1]Outside Edges'!$B14)&gt;=5,'[1]Outside Edges'!$P14="Yes"),"Yes","No")</f>
        <v>Yes</v>
      </c>
      <c r="IW15" s="269" t="str">
        <f>IF(AND((RIGHT($IW$3,2)-'[1]Miter Profiles'!$AC$258-'[1]Outside Edges'!$B14)&gt;=5,'[1]Outside Edges'!$P14="Yes"),"Yes","No")</f>
        <v>Yes</v>
      </c>
      <c r="IX15" s="269" t="str">
        <f>IF(AND((RIGHT($IX$3,2)-'[1]Miter Profiles'!$AC$259-'[1]Outside Edges'!$B14)&gt;=5,'[1]Outside Edges'!$P14="Yes"),"Yes","No")</f>
        <v>Yes</v>
      </c>
      <c r="IY15" s="269" t="str">
        <f>IF(AND((RIGHT($IY$3,2)-'[1]Miter Profiles'!$AC$260-'[1]Outside Edges'!$B14)&gt;=5,'[1]Outside Edges'!$P14="Yes"),"Yes","No")</f>
        <v>Yes</v>
      </c>
      <c r="IZ15" s="283" t="str">
        <f>IF(AND((RIGHT($IZ$3,2)-'[1]Miter Profiles'!$AC$261-'[1]Outside Edges'!$B14)&gt;=5,'[1]Outside Edges'!$P14="Yes"),"Yes","No")</f>
        <v>Yes</v>
      </c>
      <c r="JA15" s="283" t="str">
        <f>IF(AND((RIGHT($JA$3,2)-'[1]Miter Profiles'!$AC$262-'[1]Outside Edges'!$B14)&gt;=5,'[1]Outside Edges'!$P14="Yes"),"Yes","No")</f>
        <v>Yes</v>
      </c>
      <c r="JB15" s="283" t="str">
        <f>IF(AND((RIGHT($JB$3,2)-'[1]Miter Profiles'!$AC$263-'[1]Outside Edges'!$B14)&gt;=5,'[1]Outside Edges'!$P14="Yes"),"Yes","No")</f>
        <v>Yes</v>
      </c>
      <c r="JC15" s="269" t="str">
        <f>IF(AND((RIGHT($JC$3,2)-'[1]Miter Profiles'!$AC$264-'[1]Outside Edges'!$B14)&gt;=5,'[1]Outside Edges'!$P14="Yes"),"Yes","No")</f>
        <v>Yes</v>
      </c>
      <c r="JD15" s="269" t="str">
        <f>IF(AND((RIGHT($JD$3,2)-'[1]Miter Profiles'!$AC$265-'[1]Outside Edges'!$B14)&gt;=5,'[1]Outside Edges'!$P14="Yes"),"Yes","No")</f>
        <v>Yes</v>
      </c>
      <c r="JE15" s="269" t="str">
        <f>IF(AND((RIGHT($JE$3,2)-'[1]Miter Profiles'!$AC$266-'[1]Outside Edges'!$B14)&gt;=5,'[1]Outside Edges'!$P14="Yes"),"Yes","No")</f>
        <v>Yes</v>
      </c>
      <c r="JF15" s="283" t="str">
        <f>IF(AND((RIGHT($JF$3,2)-'[1]Miter Profiles'!$AC$267-'[1]Outside Edges'!$B14)&gt;=5,'[1]Outside Edges'!$P14="Yes"),"Yes","No")</f>
        <v>No</v>
      </c>
      <c r="JG15" s="283" t="str">
        <f>IF(AND((RIGHT($JG$3,2)-'[1]Miter Profiles'!$AC$268-'[1]Outside Edges'!$B14)&gt;=5,'[1]Outside Edges'!$P14="Yes"),"Yes","No")</f>
        <v>Yes</v>
      </c>
      <c r="JH15" s="283" t="str">
        <f>IF(AND((RIGHT($JH$3,2)-'[1]Miter Profiles'!$AC$269-'[1]Outside Edges'!$B14)&gt;=5,'[1]Outside Edges'!$P14="Yes"),"Yes","No")</f>
        <v>Yes</v>
      </c>
      <c r="JI15" s="269" t="str">
        <f>IF(AND((RIGHT($JI$3,2)-'[1]Miter Profiles'!$AC$270-'[1]Outside Edges'!$B14)&gt;=5,'[1]Outside Edges'!$P14="Yes"),"Yes","No")</f>
        <v>Yes</v>
      </c>
      <c r="JJ15" s="269" t="str">
        <f>IF(AND((RIGHT($JJ$3,2)-'[1]Miter Profiles'!$AC$271-'[1]Outside Edges'!$B14)&gt;=5,'[1]Outside Edges'!$P14="Yes"),"Yes","No")</f>
        <v>Yes</v>
      </c>
      <c r="JK15" s="269" t="str">
        <f>IF(AND((RIGHT($JK$3,2)-'[1]Miter Profiles'!$AC$272-'[1]Outside Edges'!$B14)&gt;=5,'[1]Outside Edges'!$P14="Yes"),"Yes","No")</f>
        <v>Yes</v>
      </c>
      <c r="JL15" s="283" t="str">
        <f>IF(AND((RIGHT($JL$3,2)-'[1]Miter Profiles'!$AC$273-'[1]Outside Edges'!$B14)&gt;=5,'[1]Outside Edges'!$P14="Yes"),"Yes","No")</f>
        <v>Yes</v>
      </c>
      <c r="JM15" s="283" t="str">
        <f>IF(AND((RIGHT($JM$3,2)-'[1]Miter Profiles'!$AC$274-'[1]Outside Edges'!$B14)&gt;=5,'[1]Outside Edges'!$P14="Yes"),"Yes","No")</f>
        <v>Yes</v>
      </c>
      <c r="JN15" s="283" t="str">
        <f>IF(AND((RIGHT($JN$3,2)-'[1]Miter Profiles'!$AC$275-'[1]Outside Edges'!$B14)&gt;=5,'[1]Outside Edges'!$P14="Yes"),"Yes","No")</f>
        <v>Yes</v>
      </c>
      <c r="JO15" s="269" t="str">
        <f>IF(AND((RIGHT($JO$3,2)-'[1]Miter Profiles'!$AC$276-'[1]Outside Edges'!$B14)&gt;=5,'[1]Outside Edges'!$P14="Yes"),"Yes","No")</f>
        <v>Yes</v>
      </c>
      <c r="JP15" s="269" t="str">
        <f>IF(AND((RIGHT($JP$3,2)-'[1]Miter Profiles'!$AC$277-'[1]Outside Edges'!$B14)&gt;=5,'[1]Outside Edges'!$P14="Yes"),"Yes","No")</f>
        <v>Yes</v>
      </c>
      <c r="JQ15" s="269" t="str">
        <f>IF(AND((RIGHT($JQ$3,2)-'[1]Miter Profiles'!$AC$278-'[1]Outside Edges'!$B14)&gt;=5,'[1]Outside Edges'!$P14="Yes"),"Yes","No")</f>
        <v>Yes</v>
      </c>
      <c r="JR15" s="283" t="str">
        <f>IF(AND((RIGHT($JR$3,2)-'[1]Miter Profiles'!$AC$279-'[1]Outside Edges'!$B14)&gt;=5,'[1]Outside Edges'!$P14="Yes"),"Yes","No")</f>
        <v>No</v>
      </c>
      <c r="JS15" s="283" t="str">
        <f>IF(AND((RIGHT($JS$3,2)-'[1]Miter Profiles'!$AC$280-'[1]Outside Edges'!$B14)&gt;=5,'[1]Outside Edges'!$P14="Yes"),"Yes","No")</f>
        <v>Yes</v>
      </c>
      <c r="JT15" s="283" t="str">
        <f>IF(AND((RIGHT($JT$3,2)-'[1]Miter Profiles'!$AC$281-'[1]Outside Edges'!$B14)&gt;=5,'[1]Outside Edges'!$P14="Yes"),"Yes","No")</f>
        <v>Yes</v>
      </c>
      <c r="JU15" s="269" t="str">
        <f>IF(AND((RIGHT($JU$3,2)-'[1]Miter Profiles'!$AC$282-'[1]Outside Edges'!$B14)&gt;=5,'[1]Outside Edges'!$P14="Yes"),"Yes","No")</f>
        <v>No</v>
      </c>
      <c r="JV15" s="269" t="str">
        <f>IF(AND((RIGHT($JV$3,2)-'[1]Miter Profiles'!$AC$283-'[1]Outside Edges'!$B14)&gt;=5,'[1]Outside Edges'!$P14="Yes"),"Yes","No")</f>
        <v>Yes</v>
      </c>
      <c r="JW15" s="269" t="str">
        <f>IF(AND((RIGHT($JW$3,2)-'[1]Miter Profiles'!$AC$284-'[1]Outside Edges'!$B14)&gt;=5,'[1]Outside Edges'!$P14="Yes"),"Yes","No")</f>
        <v>Yes</v>
      </c>
      <c r="JX15" s="283" t="str">
        <f>IF(AND((RIGHT($JX$3,2)-'[1]Miter Profiles'!$AC$285-'[1]Outside Edges'!$B14)&gt;=5,'[1]Outside Edges'!$P14="Yes"),"Yes","No")</f>
        <v>Yes</v>
      </c>
      <c r="JY15" s="283" t="str">
        <f>IF(AND((RIGHT($JY$3,2)-'[1]Miter Profiles'!$AC$286-'[1]Outside Edges'!$B14)&gt;=5,'[1]Outside Edges'!$P14="Yes"),"Yes","No")</f>
        <v>Yes</v>
      </c>
      <c r="JZ15" s="283" t="str">
        <f>IF(AND((RIGHT($JZ$3,2)-'[1]Miter Profiles'!$AC$287-'[1]Outside Edges'!$B14)&gt;=5,'[1]Outside Edges'!$P14="Yes"),"Yes","No")</f>
        <v>Yes</v>
      </c>
      <c r="KA15" s="269" t="str">
        <f>IF(AND((RIGHT($KA$3,2)-'[1]Miter Profiles'!$AC$288-'[1]Outside Edges'!$B14)&gt;=5,'[1]Outside Edges'!$P14="Yes"),"Yes","No")</f>
        <v>Yes</v>
      </c>
      <c r="KB15" s="269" t="str">
        <f>IF(AND((RIGHT($KB$3,2)-'[1]Miter Profiles'!$AC$289-'[1]Outside Edges'!$B14)&gt;=5,'[1]Outside Edges'!$P14="Yes"),"Yes","No")</f>
        <v>Yes</v>
      </c>
      <c r="KC15" s="269" t="str">
        <f>IF(AND((RIGHT($KC$3,2)-'[1]Miter Profiles'!$AC$290-'[1]Outside Edges'!$B14)&gt;=5,'[1]Outside Edges'!$P14="Yes"),"Yes","No")</f>
        <v>Yes</v>
      </c>
      <c r="KD15" s="283" t="str">
        <f>IF(AND((RIGHT($KD$3,2)-'[1]Miter Profiles'!$AC$291-'[1]Outside Edges'!$B14)&gt;=5,'[1]Outside Edges'!$P14="Yes"),"Yes","No")</f>
        <v>Yes</v>
      </c>
      <c r="KE15" s="283" t="str">
        <f>IF(AND((RIGHT($KE$3,2)-'[1]Miter Profiles'!$AC$292-'[1]Outside Edges'!$B14)&gt;=5,'[1]Outside Edges'!$P14="Yes"),"Yes","No")</f>
        <v>Yes</v>
      </c>
      <c r="KF15" s="283" t="str">
        <f>IF(AND((RIGHT($KF$3,2)-'[1]Miter Profiles'!$AC$293-'[1]Outside Edges'!$B14)&gt;=5,'[1]Outside Edges'!$P14="Yes"),"Yes","No")</f>
        <v>Yes</v>
      </c>
      <c r="KG15" s="269" t="str">
        <f>IF(AND((RIGHT($KG$3,2)-'[1]Miter Profiles'!$AC$294-'[1]Outside Edges'!$B14)&gt;=5,'[1]Outside Edges'!$P14="Yes"),"Yes","No")</f>
        <v>Yes</v>
      </c>
      <c r="KH15" s="269" t="str">
        <f>IF(AND((RIGHT($KH$3,2)-'[1]Miter Profiles'!$AC$295-'[1]Outside Edges'!$B14)&gt;=5,'[1]Outside Edges'!$P14="Yes"),"Yes","No")</f>
        <v>Yes</v>
      </c>
      <c r="KI15" s="269" t="str">
        <f>IF(AND((RIGHT($KI$3,2)-'[1]Miter Profiles'!$AC$296-'[1]Outside Edges'!$B14)&gt;=5,'[1]Outside Edges'!$P14="Yes"),"Yes","No")</f>
        <v>Yes</v>
      </c>
      <c r="KJ15" s="283" t="str">
        <f>IF(AND((RIGHT($KJ$3,2)-'[1]Miter Profiles'!$AC$297-'[1]Outside Edges'!$B14)&gt;=5,'[1]Outside Edges'!$P14="Yes"),"Yes","No")</f>
        <v>Yes</v>
      </c>
      <c r="KK15" s="283" t="str">
        <f>IF(AND((RIGHT($KK$3,2)-'[1]Miter Profiles'!$AC$298-'[1]Outside Edges'!$B14)&gt;=5,'[1]Outside Edges'!$P14="Yes"),"Yes","No")</f>
        <v>Yes</v>
      </c>
      <c r="KL15" s="283" t="str">
        <f>IF(AND((RIGHT($KL$3,2)-'[1]Miter Profiles'!$AC$299-'[1]Outside Edges'!$B14)&gt;=5,'[1]Outside Edges'!$P14="Yes"),"Yes","No")</f>
        <v>Yes</v>
      </c>
      <c r="KM15" s="269" t="str">
        <f>IF(AND((RIGHT($KM$3,2)-'[1]Miter Profiles'!$AC$300-'[1]Outside Edges'!$B14)&gt;=5,'[1]Outside Edges'!$P14="Yes"),"Yes","No")</f>
        <v>Yes</v>
      </c>
      <c r="KN15" s="269" t="str">
        <f>IF(AND((RIGHT($KN$3,2)-'[1]Miter Profiles'!$AC$301-'[1]Outside Edges'!$B14)&gt;=5,'[1]Outside Edges'!$P14="Yes"),"Yes","No")</f>
        <v>Yes</v>
      </c>
      <c r="KO15" s="269" t="str">
        <f>IF(AND((RIGHT($KO$3,2)-'[1]Miter Profiles'!$AC$302-'[1]Outside Edges'!$B14)&gt;=5,'[1]Outside Edges'!$P14="Yes"),"Yes","No")</f>
        <v>Yes</v>
      </c>
      <c r="KP15" s="283" t="str">
        <f>IF(AND((RIGHT($KP$3,2)-'[1]Miter Profiles'!$AC$303-'[1]Outside Edges'!$B14)&gt;=5,'[1]Outside Edges'!$P14="Yes"),"Yes","No")</f>
        <v>Yes</v>
      </c>
      <c r="KQ15" s="283" t="str">
        <f>IF(AND((RIGHT($KQ$3,2)-'[1]Miter Profiles'!$AC$304-'[1]Outside Edges'!$B14)&gt;=5,'[1]Outside Edges'!$P14="Yes"),"Yes","No")</f>
        <v>Yes</v>
      </c>
      <c r="KR15" s="283" t="str">
        <f>IF(AND((RIGHT($KR$3,2)-'[1]Miter Profiles'!$AC$305-'[1]Outside Edges'!$B14)&gt;=5,'[1]Outside Edges'!$P14="Yes"),"Yes","No")</f>
        <v>Yes</v>
      </c>
      <c r="KS15" s="269" t="str">
        <f>IF(AND((RIGHT($KS$3,2)-'[1]Miter Profiles'!$AC$306-'[1]Outside Edges'!$B14)&gt;=5,'[1]Outside Edges'!$P14="Yes"),"Yes","No")</f>
        <v>Yes</v>
      </c>
      <c r="KT15" s="269" t="str">
        <f>IF(AND((RIGHT($KT$3,2)-'[1]Miter Profiles'!$AC$307-'[1]Outside Edges'!$B14)&gt;=5,'[1]Outside Edges'!$P14="Yes"),"Yes","No")</f>
        <v>Yes</v>
      </c>
      <c r="KU15" s="269" t="str">
        <f>IF(AND((RIGHT($KU$3,2)-'[1]Miter Profiles'!$AC$308-'[1]Outside Edges'!$B14)&gt;=5,'[1]Outside Edges'!$P14="Yes"),"Yes","No")</f>
        <v>Yes</v>
      </c>
      <c r="KV15" s="283" t="str">
        <f>IF(AND((RIGHT($KV$3,2)-'[1]Miter Profiles'!$AC$309-'[1]Outside Edges'!$B14)&gt;=5,'[1]Outside Edges'!$P14="Yes"),"Yes","No")</f>
        <v>Yes</v>
      </c>
      <c r="KW15" s="283" t="str">
        <f>IF(AND((RIGHT($KW$3,2)-'[1]Miter Profiles'!$AC$310-'[1]Outside Edges'!$B14)&gt;=5,'[1]Outside Edges'!$P14="Yes"),"Yes","No")</f>
        <v>Yes</v>
      </c>
      <c r="KX15" s="283" t="str">
        <f>IF(AND((RIGHT($KX$3,2)-'[1]Miter Profiles'!$AC$311-'[1]Outside Edges'!$B14)&gt;=5,'[1]Outside Edges'!$P14="Yes"),"Yes","No")</f>
        <v>Yes</v>
      </c>
      <c r="KY15" s="269" t="str">
        <f>IF(AND((RIGHT($KY$3,2)-'[1]Miter Profiles'!$AC$312-'[1]Outside Edges'!$B14)&gt;=5,'[1]Outside Edges'!$P14="Yes"),"Yes","No")</f>
        <v>Yes</v>
      </c>
      <c r="KZ15" s="269" t="str">
        <f>IF(AND((RIGHT($KZ$3,2)-'[1]Miter Profiles'!$AC$313-'[1]Outside Edges'!$B14)&gt;=5,'[1]Outside Edges'!$P14="Yes"),"Yes","No")</f>
        <v>Yes</v>
      </c>
      <c r="LA15" s="269" t="str">
        <f>IF(AND((RIGHT($LA$3,2)-'[1]Miter Profiles'!$AC$314-'[1]Outside Edges'!$B14)&gt;=5,'[1]Outside Edges'!$P14="Yes"),"Yes","No")</f>
        <v>Yes</v>
      </c>
      <c r="LB15" s="283" t="str">
        <f>IF(AND((RIGHT($LB$3,2)-'[1]Miter Profiles'!$AC$315-'[1]Outside Edges'!$B14)&gt;=5,'[1]Outside Edges'!$P14="Yes"),"Yes","No")</f>
        <v>Yes</v>
      </c>
      <c r="LC15" s="283" t="str">
        <f>IF(AND((RIGHT($LC$3,2)-'[1]Miter Profiles'!$AC$316-'[1]Outside Edges'!$B14)&gt;=5,'[1]Outside Edges'!$P14="Yes"),"Yes","No")</f>
        <v>Yes</v>
      </c>
      <c r="LD15" s="283" t="str">
        <f>IF(AND((RIGHT($LD$3,2)-'[1]Miter Profiles'!$AC$317-'[1]Outside Edges'!$B14)&gt;=5,'[1]Outside Edges'!$P14="Yes"),"Yes","No")</f>
        <v>Yes</v>
      </c>
      <c r="LE15" s="283" t="str">
        <f>IF(AND((RIGHT($LE$3,2)-'[1]Miter Profiles'!$AC$318-'[1]Outside Edges'!$B14)&gt;=5,'[1]Outside Edges'!$P14="Yes"),"Yes","No")</f>
        <v>Yes</v>
      </c>
      <c r="LF15" s="269" t="str">
        <f>IF(AND((RIGHT($LF$3,2)-'[1]Miter Profiles'!$AC$319-'[1]Outside Edges'!$B14)&gt;=5,'[1]Outside Edges'!$P14="Yes"),"Yes","No")</f>
        <v>Yes</v>
      </c>
      <c r="LG15" s="269" t="str">
        <f>IF(AND((RIGHT($LG$3,2)-'[1]Miter Profiles'!$AC$320-'[1]Outside Edges'!$B14)&gt;=5,'[1]Outside Edges'!$P14="Yes"),"Yes","No")</f>
        <v>Yes</v>
      </c>
      <c r="LH15" s="269" t="str">
        <f>IF(AND((RIGHT($LH$3,2)-'[1]Miter Profiles'!$AC$321-'[1]Outside Edges'!$B14)&gt;=5,'[1]Outside Edges'!$P14="Yes"),"Yes","No")</f>
        <v>Yes</v>
      </c>
      <c r="LI15" s="269" t="str">
        <f>IF(AND((RIGHT($LI$3,2)-'[1]Miter Profiles'!$AC$322-'[1]Outside Edges'!$B14)&gt;=5,'[1]Outside Edges'!$P14="Yes"),"Yes","No")</f>
        <v>Yes</v>
      </c>
      <c r="LJ15" s="283" t="str">
        <f>IF(AND((RIGHT($LJ$3,2)-'[1]Miter Profiles'!$AC$323-'[1]Outside Edges'!$B14)&gt;=5,'[1]Outside Edges'!$P14="Yes"),"Yes","No")</f>
        <v>No</v>
      </c>
      <c r="LK15" s="283" t="str">
        <f>IF(AND((RIGHT($LK$3,2)-'[1]Miter Profiles'!$AC$324-'[1]Outside Edges'!$B14)&gt;=5,'[1]Outside Edges'!$P14="Yes"),"Yes","No")</f>
        <v>Yes</v>
      </c>
      <c r="LL15" s="283" t="str">
        <f>IF(AND((RIGHT($LL$3,2)-'[1]Miter Profiles'!$AC$325-'[1]Outside Edges'!$B14)&gt;=5,'[1]Outside Edges'!$P14="Yes"),"Yes","No")</f>
        <v>Yes</v>
      </c>
      <c r="LM15" s="269" t="str">
        <f>IF(AND((RIGHT($LM$3,2)-'[1]Miter Profiles'!$AC$326-'[1]Outside Edges'!$B14)&gt;=5,'[1]Outside Edges'!$P14="Yes"),"Yes","No")</f>
        <v>Yes</v>
      </c>
      <c r="LN15" s="269" t="str">
        <f>IF(AND((RIGHT($LN$3,2)-'[1]Miter Profiles'!$AC$327-'[1]Outside Edges'!$B14)&gt;=5,'[1]Outside Edges'!$P14="Yes"),"Yes","No")</f>
        <v>Yes</v>
      </c>
      <c r="LO15" s="269" t="str">
        <f>IF(AND((RIGHT($LO$3,2)-'[1]Miter Profiles'!$AC$328-'[1]Outside Edges'!$B14)&gt;=5,'[1]Outside Edges'!$P14="Yes"),"Yes","No")</f>
        <v>Yes</v>
      </c>
      <c r="LP15" s="283" t="str">
        <f>IF(AND((RIGHT($LP$3,2)-'[1]Miter Profiles'!$AC$329-'[1]Outside Edges'!$B14)&gt;=5,'[1]Outside Edges'!$P14="Yes"),"Yes","No")</f>
        <v>No</v>
      </c>
      <c r="LQ15" s="283" t="str">
        <f>IF(AND((RIGHT($LQ$3,2)-'[1]Miter Profiles'!$AC$330-'[1]Outside Edges'!$B14)&gt;=5,'[1]Outside Edges'!$P14="Yes"),"Yes","No")</f>
        <v>Yes</v>
      </c>
      <c r="LR15" s="283" t="str">
        <f>IF(AND((RIGHT($LR$3,2)-'[1]Miter Profiles'!$AC$331-'[1]Outside Edges'!$B14)&gt;=5,'[1]Outside Edges'!$P14="Yes"),"Yes","No")</f>
        <v>Yes</v>
      </c>
      <c r="LS15" s="269" t="str">
        <f>IF(AND((RIGHT($LS$3,2)-'[1]Miter Profiles'!$AC$332-'[1]Outside Edges'!$B14)&gt;=5,'[1]Outside Edges'!$P14="Yes"),"Yes","No")</f>
        <v>No</v>
      </c>
      <c r="LT15" s="269" t="str">
        <f>IF(AND((RIGHT($LT$3,2)-'[1]Miter Profiles'!$AC$333-'[1]Outside Edges'!$B14)&gt;=5,'[1]Outside Edges'!$P14="Yes"),"Yes","No")</f>
        <v>Yes</v>
      </c>
      <c r="LU15" s="269" t="str">
        <f>IF(AND((RIGHT($LU$3,2)-'[1]Miter Profiles'!$AC$334-'[1]Outside Edges'!$B14)&gt;=5,'[1]Outside Edges'!$P14="Yes"),"Yes","No")</f>
        <v>Yes</v>
      </c>
      <c r="LV15" s="283" t="str">
        <f>IF(AND((RIGHT($LV$3,2)-'[1]Miter Profiles'!$AC$335-'[1]Outside Edges'!$B14)&gt;=5,'[1]Outside Edges'!$P14="Yes"),"Yes","No")</f>
        <v>Yes</v>
      </c>
      <c r="LW15" s="283" t="str">
        <f>IF(AND((RIGHT($LW$3,2)-'[1]Miter Profiles'!$AC$336-'[1]Outside Edges'!$B14)&gt;=5,'[1]Outside Edges'!$P14="Yes"),"Yes","No")</f>
        <v>Yes</v>
      </c>
      <c r="LX15" s="283" t="str">
        <f>IF(AND((RIGHT($LX$3,2)-'[1]Miter Profiles'!$AC$337-'[1]Outside Edges'!$B14)&gt;=5,'[1]Outside Edges'!$P14="Yes"),"Yes","No")</f>
        <v>Yes</v>
      </c>
      <c r="LY15" s="269" t="str">
        <f>IF(AND((RIGHT($LY$3,2)-'[1]Miter Profiles'!$AC$338-'[1]Outside Edges'!$B14)&gt;=5,'[1]Outside Edges'!$P14="Yes"),"Yes","No")</f>
        <v>Yes</v>
      </c>
      <c r="LZ15" s="269" t="str">
        <f>IF(AND((RIGHT($LZ$3,2)-'[1]Miter Profiles'!$AC$339-'[1]Outside Edges'!$B14)&gt;=5,'[1]Outside Edges'!$P14="Yes"),"Yes","No")</f>
        <v>Yes</v>
      </c>
      <c r="MA15" s="269" t="str">
        <f>IF(AND((RIGHT($MA$3,2)-'[1]Miter Profiles'!$AC$340-'[1]Outside Edges'!$B14)&gt;=5,'[1]Outside Edges'!$P14="Yes"),"Yes","No")</f>
        <v>Yes</v>
      </c>
      <c r="MB15" s="283" t="str">
        <f>IF(AND((RIGHT($MB$3,2)-'[1]Miter Profiles'!$AC$341-'[1]Outside Edges'!$B14)&gt;=5,'[1]Outside Edges'!$P14="Yes"),"Yes","No")</f>
        <v>Yes</v>
      </c>
      <c r="MC15" s="283" t="str">
        <f>IF(AND((RIGHT($MC$3,2)-'[1]Miter Profiles'!$AC$342-'[1]Outside Edges'!$B14)&gt;=5,'[1]Outside Edges'!$P14="Yes"),"Yes","No")</f>
        <v>Yes</v>
      </c>
      <c r="MD15" s="283" t="str">
        <f>IF(AND((RIGHT($MD$3,2)-'[1]Miter Profiles'!$AC$343-'[1]Outside Edges'!$B14)&gt;=5,'[1]Outside Edges'!$P14="Yes"),"Yes","No")</f>
        <v>Yes</v>
      </c>
      <c r="ME15" s="269" t="str">
        <f>IF(AND((RIGHT($ME$3,2)-'[1]Miter Profiles'!$AC$344-'[1]Outside Edges'!$B14)&gt;=5,'[1]Outside Edges'!$P14="Yes"),"Yes","No")</f>
        <v>Yes</v>
      </c>
      <c r="MF15" s="269" t="str">
        <f>IF(AND((RIGHT($MF$3,2)-'[1]Miter Profiles'!$AC$345-'[1]Outside Edges'!$B14)&gt;=5,'[1]Outside Edges'!$P14="Yes"),"Yes","No")</f>
        <v>Yes</v>
      </c>
      <c r="MG15" s="269" t="str">
        <f>IF(AND((RIGHT($MG$3,2)-'[1]Miter Profiles'!$AC$346-'[1]Outside Edges'!$B14)&gt;=5,'[1]Outside Edges'!$P14="Yes"),"Yes","No")</f>
        <v>Yes</v>
      </c>
      <c r="MH15" s="283" t="str">
        <f>IF(AND((RIGHT($MH$3,2)-'[1]Miter Profiles'!$AC$347-'[1]Outside Edges'!$B14)&gt;=5,'[1]Outside Edges'!$P14="Yes"),"Yes","No")</f>
        <v>Yes</v>
      </c>
      <c r="MI15" s="283" t="str">
        <f>IF(AND((RIGHT($MI$3,2)-'[1]Miter Profiles'!$AC$348-'[1]Outside Edges'!$B14)&gt;=5,'[1]Outside Edges'!$P14="Yes"),"Yes","No")</f>
        <v>Yes</v>
      </c>
      <c r="MJ15" s="283" t="str">
        <f>IF(AND((RIGHT($MJ$3,2)-'[1]Miter Profiles'!$AC$349-'[1]Outside Edges'!$B14)&gt;=5,'[1]Outside Edges'!$P14="Yes"),"Yes","No")</f>
        <v>Yes</v>
      </c>
      <c r="MK15" s="269" t="str">
        <f>IF(AND((RIGHT($MK$3,2)-'[1]Miter Profiles'!$AC$350-'[1]Outside Edges'!$B14)&gt;=5,'[1]Outside Edges'!$P14="Yes"),"Yes","No")</f>
        <v>Yes</v>
      </c>
      <c r="ML15" s="269" t="str">
        <f>IF(AND((RIGHT($ML$3,2)-'[1]Miter Profiles'!$AC$351-'[1]Outside Edges'!$B14)&gt;=5,'[1]Outside Edges'!$P14="Yes"),"Yes","No")</f>
        <v>Yes</v>
      </c>
      <c r="MM15" s="269" t="str">
        <f>IF(AND((RIGHT($MM$3,2)-'[1]Miter Profiles'!$AC$352-'[1]Outside Edges'!$B14)&gt;=5,'[1]Outside Edges'!$P14="Yes"),"Yes","No")</f>
        <v>Yes</v>
      </c>
      <c r="MN15" s="283" t="str">
        <f>IF(AND((RIGHT($MK$3,2)-'[1]Miter Profiles'!$AC$350-'[1]Outside Edges'!$B14)&gt;=5,'[1]Outside Edges'!$P14="Yes"),"Yes","No")</f>
        <v>Yes</v>
      </c>
      <c r="MO15" s="283" t="str">
        <f>IF(AND((RIGHT($ML$3,2)-'[1]Miter Profiles'!$AC$351-'[1]Outside Edges'!$B14)&gt;=5,'[1]Outside Edges'!$P14="Yes"),"Yes","No")</f>
        <v>Yes</v>
      </c>
      <c r="MP15" s="283" t="str">
        <f>IF(AND((RIGHT($MM$3,2)-'[1]Miter Profiles'!$AC$352-'[1]Outside Edges'!$B14)&gt;=5,'[1]Outside Edges'!$P14="Yes"),"Yes","No")</f>
        <v>Yes</v>
      </c>
    </row>
    <row r="16" spans="1:354" ht="15.75" customHeight="1" thickBot="1" x14ac:dyDescent="0.3">
      <c r="A16" s="8" t="str">
        <f>IF('[1]Outside Edges'!$A15&lt;&gt;"",'[1]Outside Edges'!$A15,"")</f>
        <v>D13</v>
      </c>
      <c r="B16" s="10" t="str">
        <f>IF(AND((RIGHT($B$3,2)-'[1]Miter Profiles'!$AC$3-'[1]Outside Edges'!$B15)&gt;=5,'[1]Outside Edges'!$P15="Yes"),"Yes","No")</f>
        <v>Yes</v>
      </c>
      <c r="C16" s="10" t="str">
        <f>IF(AND((RIGHT($C$3,2)-'[1]Miter Profiles'!$AC$4-'[1]Outside Edges'!$B15)&gt;=5,'[1]Outside Edges'!$P15="Yes"),"Yes","No")</f>
        <v>Yes</v>
      </c>
      <c r="D16" s="85" t="str">
        <f>IF(AND((RIGHT($D$3,2)-'[1]Miter Profiles'!$AC$5-'[1]Outside Edges'!$B15)&gt;=5,'[1]Outside Edges'!$P15="Yes"),"Yes","No")</f>
        <v>Yes</v>
      </c>
      <c r="E16" s="86" t="str">
        <f>IF(AND((RIGHT($E$3,2)-'[1]Miter Profiles'!$AC$6-'[1]Outside Edges'!$B15)&gt;=5,'[1]Outside Edges'!$P15="Yes"),"Yes","No")</f>
        <v>Yes</v>
      </c>
      <c r="F16" s="11" t="str">
        <f>IF(AND((RIGHT($F$3,2)-'[1]Miter Profiles'!$AC$7-'[1]Outside Edges'!$B15)&gt;=5,'[1]Outside Edges'!$P15="Yes"),"Yes","No")</f>
        <v>Yes</v>
      </c>
      <c r="G16" s="87" t="str">
        <f>IF(AND((RIGHT($G$3,2)-'[1]Miter Profiles'!$AC$8-'[1]Outside Edges'!$B15)&gt;=5,'[1]Outside Edges'!$P15="Yes"),"Yes","No")</f>
        <v>Yes</v>
      </c>
      <c r="H16" s="10" t="str">
        <f>IF(AND((RIGHT($H$3,2)-'[1]Miter Profiles'!$AC$9-'[1]Outside Edges'!$B15)&gt;=5,'[1]Outside Edges'!$P15="Yes"),"Yes","No")</f>
        <v>Yes</v>
      </c>
      <c r="I16" s="10" t="str">
        <f>IF(AND((RIGHT($I$3,2)-'[1]Miter Profiles'!$AC$10-'[1]Outside Edges'!$B15)&gt;=5,'[1]Outside Edges'!$P15="Yes"),"Yes","No")</f>
        <v>Yes</v>
      </c>
      <c r="J16" s="85" t="str">
        <f>IF(AND((RIGHT($J$3,2)-'[1]Miter Profiles'!$AC$11-'[1]Outside Edges'!$B15)&gt;=5,'[1]Outside Edges'!$P15="Yes"),"Yes","No")</f>
        <v>Yes</v>
      </c>
      <c r="K16" s="86" t="str">
        <f>IF(AND((RIGHT($K$3,2)-'[1]Miter Profiles'!$AC$12-'[1]Outside Edges'!$B15)&gt;=5,'[1]Outside Edges'!$P15="Yes"),"Yes","No")</f>
        <v>Yes</v>
      </c>
      <c r="L16" s="11" t="str">
        <f>IF(AND((RIGHT($L$3,2)-'[1]Miter Profiles'!$AC$13-'[1]Outside Edges'!$B15)&gt;=5,'[1]Outside Edges'!$P15="Yes"),"Yes","No")</f>
        <v>Yes</v>
      </c>
      <c r="M16" s="87" t="str">
        <f>IF(AND((RIGHT($M$3,2)-'[1]Miter Profiles'!$AC$14-'[1]Outside Edges'!$B15)&gt;=5,'[1]Outside Edges'!$P15="Yes"),"Yes","No")</f>
        <v>Yes</v>
      </c>
      <c r="N16" s="10" t="str">
        <f>IF(AND((RIGHT($N$3,2)-'[1]Miter Profiles'!$AC$15-'[1]Outside Edges'!$B15)&gt;=4,'[1]Outside Edges'!$P15="Yes"),"Yes","No")</f>
        <v>No</v>
      </c>
      <c r="O16" s="10" t="str">
        <f>IF(AND((RIGHT($O$3,2)-'[1]Miter Profiles'!$AC$16-'[1]Outside Edges'!$B15)&gt;=5,'[1]Outside Edges'!$P15="Yes"),"Yes","No")</f>
        <v>Yes</v>
      </c>
      <c r="P16" s="85" t="str">
        <f>IF(AND((RIGHT($P$3,2)-'[1]Miter Profiles'!$AC$17-'[1]Outside Edges'!$B15)&gt;=5,'[1]Outside Edges'!$P15="Yes"),"Yes","No")</f>
        <v>Yes</v>
      </c>
      <c r="Q16" s="86" t="str">
        <f>IF(AND((RIGHT($Q$3,2)-'[1]Miter Profiles'!$AC$18-'[1]Outside Edges'!$B15)&gt;=5,'[1]Outside Edges'!$P15="Yes"),"Yes","No")</f>
        <v>No</v>
      </c>
      <c r="R16" s="11" t="str">
        <f>IF(AND((RIGHT($R$3,2)-'[1]Miter Profiles'!$AC$19-'[1]Outside Edges'!$B15)&gt;=5,'[1]Outside Edges'!$P15="Yes"),"Yes","No")</f>
        <v>Yes</v>
      </c>
      <c r="S16" s="87" t="str">
        <f>IF(AND((RIGHT($S$3,2)-'[1]Miter Profiles'!$AC$20-'[1]Outside Edges'!$B15)&gt;=5,'[1]Outside Edges'!$P15="Yes"),"Yes","No")</f>
        <v>Yes</v>
      </c>
      <c r="T16" s="10" t="str">
        <f>IF(AND((RIGHT($T$3,2)-'[1]Miter Profiles'!$AC$21-'[1]Outside Edges'!$B15)&gt;=5,'[1]Outside Edges'!$P15="Yes"),"Yes","No")</f>
        <v>Yes</v>
      </c>
      <c r="U16" s="10" t="str">
        <f>IF(AND((RIGHT($U$3,2)-'[1]Miter Profiles'!$AC$22-'[1]Outside Edges'!$B15)&gt;=5,'[1]Outside Edges'!$P15="Yes"),"Yes","No")</f>
        <v>Yes</v>
      </c>
      <c r="V16" s="85" t="str">
        <f>IF(AND((RIGHT($V$3,2)-'[1]Miter Profiles'!$AC$23-'[1]Outside Edges'!$B15)&gt;=5,'[1]Outside Edges'!$P15="Yes"),"Yes","No")</f>
        <v>Yes</v>
      </c>
      <c r="W16" s="86" t="str">
        <f>IF(AND((RIGHT($W$3,2)-'[1]Miter Profiles'!$AC$24-'[1]Outside Edges'!$B15)&gt;=5,'[1]Outside Edges'!$P15="Yes"),"Yes","No")</f>
        <v>No</v>
      </c>
      <c r="X16" s="11" t="str">
        <f>IF(AND((RIGHT($X$3,2)-'[1]Miter Profiles'!$AC$25-'[1]Outside Edges'!$B15)&gt;=5,'[1]Outside Edges'!$P15="Yes"),"Yes","No")</f>
        <v>Yes</v>
      </c>
      <c r="Y16" s="87" t="str">
        <f>IF(AND((RIGHT($Y$3,2)-'[1]Miter Profiles'!$AC$26-'[1]Outside Edges'!$B15)&gt;=5,'[1]Outside Edges'!$P15="Yes"),"Yes","No")</f>
        <v>Yes</v>
      </c>
      <c r="Z16" s="10" t="str">
        <f>IF(AND((RIGHT($Z$3,2)-'[1]Miter Profiles'!$AC$27-'[1]Outside Edges'!$B15)&gt;=5,'[1]Outside Edges'!$P15="Yes"),"Yes","No")</f>
        <v>Yes</v>
      </c>
      <c r="AA16" s="10" t="str">
        <f>IF(AND((RIGHT($AA$3,2)-'[1]Miter Profiles'!$AC$28-'[1]Outside Edges'!$B15)&gt;=5,'[1]Outside Edges'!$P15="Yes"),"Yes","No")</f>
        <v>Yes</v>
      </c>
      <c r="AB16" s="85" t="str">
        <f>IF(AND((RIGHT($AB$3,2)-'[1]Miter Profiles'!$AC$29-'[1]Outside Edges'!$B15)&gt;=5,'[1]Outside Edges'!$P15="Yes"),"Yes","No")</f>
        <v>Yes</v>
      </c>
      <c r="AC16" s="86" t="str">
        <f>IF(AND((RIGHT($AC$3,2)-'[1]Miter Profiles'!$AC$30-'[1]Outside Edges'!$B15)&gt;=5,'[1]Outside Edges'!$P15="Yes"),"Yes","No")</f>
        <v>Yes</v>
      </c>
      <c r="AD16" s="11" t="str">
        <f>IF(AND((RIGHT($AD$3,2)-'[1]Miter Profiles'!$AC$31-'[1]Outside Edges'!$B15)&gt;=5,'[1]Outside Edges'!$P15="Yes"),"Yes","No")</f>
        <v>Yes</v>
      </c>
      <c r="AE16" s="87" t="str">
        <f>IF(AND((RIGHT($AE$3,2)-'[1]Miter Profiles'!$AC$32-'[1]Outside Edges'!$B15)&gt;=5,'[1]Outside Edges'!$P15="Yes"),"Yes","No")</f>
        <v>Yes</v>
      </c>
      <c r="AF16" s="10" t="str">
        <f>IF(AND((RIGHT($AF$3,2)-'[1]Miter Profiles'!$AC$33-'[1]Outside Edges'!$B15)&gt;=5,'[1]Outside Edges'!$P15="Yes"),"Yes","No")</f>
        <v>Yes</v>
      </c>
      <c r="AG16" s="10" t="str">
        <f>IF(AND((RIGHT($AG$3,2)-'[1]Miter Profiles'!$AC$34-'[1]Outside Edges'!$B15)&gt;=5,'[1]Outside Edges'!$P15="Yes"),"Yes","No")</f>
        <v>Yes</v>
      </c>
      <c r="AH16" s="85" t="str">
        <f>IF(AND((RIGHT($AH$3,2)-'[1]Miter Profiles'!$AC$35-'[1]Outside Edges'!$B15)&gt;=5,'[1]Outside Edges'!$P15="Yes"),"Yes","No")</f>
        <v>Yes</v>
      </c>
      <c r="AI16" s="86" t="str">
        <f>IF(AND((RIGHT($AI$3,2)-'[1]Miter Profiles'!$AC$36-'[1]Outside Edges'!$B15)&gt;=5,'[1]Outside Edges'!$P15="Yes"),"Yes","No")</f>
        <v>Yes</v>
      </c>
      <c r="AJ16" s="11" t="str">
        <f>IF(AND((RIGHT($AJ$3,2)-'[1]Miter Profiles'!$AC$37-'[1]Outside Edges'!$B15)&gt;=5,'[1]Outside Edges'!$P15="Yes"),"Yes","No")</f>
        <v>Yes</v>
      </c>
      <c r="AK16" s="87" t="str">
        <f>IF(AND((RIGHT($AK$3,2)-'[1]Miter Profiles'!$AC$38-'[1]Outside Edges'!$B15)&gt;=5,'[1]Outside Edges'!$P15="Yes"),"Yes","No")</f>
        <v>Yes</v>
      </c>
      <c r="AL16" s="10" t="str">
        <f>IF(AND((RIGHT($AL$3,2)-'[1]Miter Profiles'!$AC$39-'[1]Outside Edges'!$B15)&gt;=5,'[1]Outside Edges'!$P15="Yes"),"Yes","No")</f>
        <v>Yes</v>
      </c>
      <c r="AM16" s="10" t="str">
        <f>IF(AND((RIGHT($AM$3,2)-'[1]Miter Profiles'!$AC$40-'[1]Outside Edges'!$B15)&gt;=5,'[1]Outside Edges'!$P15="Yes"),"Yes","No")</f>
        <v>Yes</v>
      </c>
      <c r="AN16" s="85" t="str">
        <f>IF(AND((RIGHT($AN$3,2)-'[1]Miter Profiles'!$AC$41-'[1]Outside Edges'!$B15)&gt;=5,'[1]Outside Edges'!$P15="Yes"),"Yes","No")</f>
        <v>Yes</v>
      </c>
      <c r="AO16" s="86" t="str">
        <f>IF(AND((RIGHT($AO$3,2)-'[1]Miter Profiles'!$AC$42-'[1]Outside Edges'!$B15)&gt;=5,'[1]Outside Edges'!$P15="Yes"),"Yes","No")</f>
        <v>Yes</v>
      </c>
      <c r="AP16" s="11" t="str">
        <f>IF(AND((RIGHT($AP$3,2)-'[1]Miter Profiles'!$AC$43-'[1]Outside Edges'!$B15)&gt;=5,'[1]Outside Edges'!$P15="Yes"),"Yes","No")</f>
        <v>Yes</v>
      </c>
      <c r="AQ16" s="87" t="str">
        <f>IF(AND((RIGHT($AQ$3,2)-'[1]Miter Profiles'!$AC$44-'[1]Outside Edges'!$B15)&gt;=5,'[1]Outside Edges'!$P15="Yes"),"Yes","No")</f>
        <v>Yes</v>
      </c>
      <c r="AR16" s="10" t="str">
        <f>IF(AND((RIGHT($AR$3,2)-'[1]Miter Profiles'!$AC$45-'[1]Outside Edges'!$B15)&gt;=5,'[1]Outside Edges'!$P15="Yes"),"Yes","No")</f>
        <v>Yes</v>
      </c>
      <c r="AS16" s="10" t="str">
        <f>IF(AND((RIGHT($AS$3,2)-'[1]Miter Profiles'!$AC$46-'[1]Outside Edges'!$B15)&gt;=5,'[1]Outside Edges'!$P15="Yes"),"Yes","No")</f>
        <v>Yes</v>
      </c>
      <c r="AT16" s="85" t="str">
        <f>IF(AND((RIGHT($AT$3,2)-'[1]Miter Profiles'!$AC$47-'[1]Outside Edges'!$B15)&gt;=5,'[1]Outside Edges'!$P15="Yes"),"Yes","No")</f>
        <v>Yes</v>
      </c>
      <c r="AU16" s="86" t="str">
        <f>IF(AND((RIGHT($AU$3,2)-'[1]Miter Profiles'!$AC$48-'[1]Outside Edges'!$B15)&gt;=5,'[1]Outside Edges'!$P15="Yes"),"Yes","No")</f>
        <v>Yes</v>
      </c>
      <c r="AV16" s="11" t="str">
        <f>IF(AND((RIGHT($AV$3,2)-'[1]Miter Profiles'!$AC$49-'[1]Outside Edges'!$B15)&gt;=5,'[1]Outside Edges'!$P15="Yes"),"Yes","No")</f>
        <v>Yes</v>
      </c>
      <c r="AW16" s="87" t="str">
        <f>IF(AND((RIGHT($AW$3,2)-'[1]Miter Profiles'!$AC$50-'[1]Outside Edges'!$B15)&gt;=5,'[1]Outside Edges'!$P15="Yes"),"Yes","No")</f>
        <v>Yes</v>
      </c>
      <c r="AX16" s="10" t="str">
        <f>IF(AND((RIGHT($AX$3,2)-'[1]Miter Profiles'!$AC$51-'[1]Outside Edges'!$B15)&gt;=5,'[1]Outside Edges'!$P15="Yes"),"Yes","No")</f>
        <v>Yes</v>
      </c>
      <c r="AY16" s="10" t="str">
        <f>IF(AND((RIGHT($AY$3,2)-'[1]Miter Profiles'!$AC$52-'[1]Outside Edges'!$B15)&gt;=5,'[1]Outside Edges'!$P15="Yes"),"Yes","No")</f>
        <v>Yes</v>
      </c>
      <c r="AZ16" s="85" t="str">
        <f>IF(AND((RIGHT($AZ$3,2)-'[1]Miter Profiles'!$AC$53-'[1]Outside Edges'!$B15)&gt;=5,'[1]Outside Edges'!$P15="Yes"),"Yes","No")</f>
        <v>Yes</v>
      </c>
      <c r="BA16" s="86" t="str">
        <f>IF(AND((RIGHT($BA$3,2)-'[1]Miter Profiles'!$AC$54-'[1]Outside Edges'!$B15)&gt;=5,'[1]Outside Edges'!$P15="Yes"),"Yes","No")</f>
        <v>Yes</v>
      </c>
      <c r="BB16" s="11" t="str">
        <f>IF(AND((RIGHT($BB$3,2)-'[1]Miter Profiles'!$AC$55-'[1]Outside Edges'!$B15)&gt;=5,'[1]Outside Edges'!$P15="Yes"),"Yes","No")</f>
        <v>Yes</v>
      </c>
      <c r="BC16" s="87" t="str">
        <f>IF(AND((RIGHT($BC$3,2)-'[1]Miter Profiles'!$AC$56-'[1]Outside Edges'!$B15)&gt;=5,'[1]Outside Edges'!$P15="Yes"),"Yes","No")</f>
        <v>Yes</v>
      </c>
      <c r="BD16" s="10" t="str">
        <f>IF(AND((RIGHT($BD$3,2)-'[1]Miter Profiles'!$AC$57-'[1]Outside Edges'!$B15)&gt;=5,'[1]Outside Edges'!$P15="Yes"),"Yes","No")</f>
        <v>Yes</v>
      </c>
      <c r="BE16" s="10" t="str">
        <f>IF(AND((RIGHT($BE$3,2)-'[1]Miter Profiles'!$AC$58-'[1]Outside Edges'!$B15)&gt;=5,'[1]Outside Edges'!$P15="Yes"),"Yes","No")</f>
        <v>Yes</v>
      </c>
      <c r="BF16" s="85" t="str">
        <f>IF(AND((RIGHT($BF$3,2)-'[1]Miter Profiles'!$AC$59-'[1]Outside Edges'!$B15)&gt;=5,'[1]Outside Edges'!$P15="Yes"),"Yes","No")</f>
        <v>Yes</v>
      </c>
      <c r="BG16" s="86" t="str">
        <f>IF(AND((RIGHT($BG$3,2)-'[1]Miter Profiles'!$AC$60-'[1]Outside Edges'!$B15)&gt;=5,'[1]Outside Edges'!$P15="Yes"),"Yes","No")</f>
        <v>Yes</v>
      </c>
      <c r="BH16" s="11" t="str">
        <f>IF(AND((RIGHT($BH$3,2)-'[1]Miter Profiles'!$AC$61-'[1]Outside Edges'!$B15)&gt;=5,'[1]Outside Edges'!$P15="Yes"),"Yes","No")</f>
        <v>Yes</v>
      </c>
      <c r="BI16" s="87" t="str">
        <f>IF(AND((RIGHT($BI$3,2)-'[1]Miter Profiles'!$AC$62-'[1]Outside Edges'!$B15)&gt;=5,'[1]Outside Edges'!$P15="Yes"),"Yes","No")</f>
        <v>Yes</v>
      </c>
      <c r="BJ16" s="10" t="str">
        <f>IF(AND((RIGHT($BJ$3,2)-'[1]Miter Profiles'!$AC$63-'[1]Outside Edges'!$B15)&gt;=5,'[1]Outside Edges'!$P15="Yes"),"Yes","No")</f>
        <v>Yes</v>
      </c>
      <c r="BK16" s="10" t="str">
        <f>IF(AND((RIGHT($BK$3,2)-'[1]Miter Profiles'!$AC$64-'[1]Outside Edges'!$B15)&gt;=5,'[1]Outside Edges'!$P15="Yes"),"Yes","No")</f>
        <v>Yes</v>
      </c>
      <c r="BL16" s="85" t="str">
        <f>IF(AND((RIGHT($BL$3,2)-'[1]Miter Profiles'!$AC$65-'[1]Outside Edges'!$B15)&gt;=5,'[1]Outside Edges'!$P15="Yes"),"Yes","No")</f>
        <v>Yes</v>
      </c>
      <c r="BM16" s="86" t="str">
        <f>IF(AND((RIGHT($BM$3,2)-'[1]Miter Profiles'!$AC$66-'[1]Outside Edges'!$B15)&gt;=5,'[1]Outside Edges'!$P15="Yes"),"Yes","No")</f>
        <v>Yes</v>
      </c>
      <c r="BN16" s="11" t="str">
        <f>IF(AND((RIGHT($BN$3,2)-'[1]Miter Profiles'!$AC$67-'[1]Outside Edges'!$B15)&gt;=5,'[1]Outside Edges'!$P15="Yes"),"Yes","No")</f>
        <v>Yes</v>
      </c>
      <c r="BO16" s="87" t="str">
        <f>IF(AND((RIGHT($BO$3,2)-'[1]Miter Profiles'!$AC$68-'[1]Outside Edges'!$B15)&gt;=5,'[1]Outside Edges'!$P15="Yes"),"Yes","No")</f>
        <v>Yes</v>
      </c>
      <c r="BP16" s="10" t="str">
        <f>IF(AND((RIGHT($BP$3,2)-'[1]Miter Profiles'!$AC$69-'[1]Outside Edges'!$B15)&gt;=5,'[1]Outside Edges'!$P15="Yes"),"Yes","No")</f>
        <v>Yes</v>
      </c>
      <c r="BQ16" s="10" t="str">
        <f>IF(AND((RIGHT($BQ$3,2)-'[1]Miter Profiles'!$AC$70-'[1]Outside Edges'!$B15)&gt;=5,'[1]Outside Edges'!$P15="Yes"),"Yes","No")</f>
        <v>Yes</v>
      </c>
      <c r="BR16" s="85" t="str">
        <f>IF(AND((RIGHT($BR$3,2)-'[1]Miter Profiles'!$AC$71-'[1]Outside Edges'!$B15)&gt;=5,'[1]Outside Edges'!$P15="Yes"),"Yes","No")</f>
        <v>Yes</v>
      </c>
      <c r="BS16" s="86" t="str">
        <f>IF(AND((RIGHT($BS$3,2)-'[1]Miter Profiles'!$AC$72-'[1]Outside Edges'!$B15)&gt;=5,'[1]Outside Edges'!$P15="Yes"),"Yes","No")</f>
        <v>Yes</v>
      </c>
      <c r="BT16" s="11" t="str">
        <f>IF(AND((RIGHT($BT$3,2)-'[1]Miter Profiles'!$AC$73-'[1]Outside Edges'!$B15)&gt;=5,'[1]Outside Edges'!$P15="Yes"),"Yes","No")</f>
        <v>Yes</v>
      </c>
      <c r="BU16" s="87" t="str">
        <f>IF(AND((RIGHT($BU$3,2)-'[1]Miter Profiles'!$AC$74-'[1]Outside Edges'!$B15)&gt;=5,'[1]Outside Edges'!$P15="Yes"),"Yes","No")</f>
        <v>Yes</v>
      </c>
      <c r="BV16" s="10" t="str">
        <f>IF(AND((RIGHT($BV$3,2)-'[1]Miter Profiles'!$AC$75-'[1]Outside Edges'!$B15)&gt;=5,'[1]Outside Edges'!$P15="Yes"),"Yes","No")</f>
        <v>Yes</v>
      </c>
      <c r="BW16" s="10" t="str">
        <f>IF(AND((RIGHT($BW$3,2)-'[1]Miter Profiles'!$AC$76-'[1]Outside Edges'!$B15)&gt;=5,'[1]Outside Edges'!$P15="Yes"),"Yes","No")</f>
        <v>Yes</v>
      </c>
      <c r="BX16" s="85" t="str">
        <f>IF(AND((RIGHT($BX$3,2)-'[1]Miter Profiles'!$AC$77-'[1]Outside Edges'!$B15)&gt;=5,'[1]Outside Edges'!$P15="Yes"),"Yes","No")</f>
        <v>Yes</v>
      </c>
      <c r="BY16" s="86" t="str">
        <f>IF(AND((RIGHT($BY$3,2)-'[1]Miter Profiles'!$AC$78-'[1]Outside Edges'!$B15)&gt;=5,'[1]Outside Edges'!$P15="Yes"),"Yes","No")</f>
        <v>Yes</v>
      </c>
      <c r="BZ16" s="11" t="str">
        <f>IF(AND((RIGHT($BZ$3,2)-'[1]Miter Profiles'!$AC$79-'[1]Outside Edges'!$B15)&gt;=5,'[1]Outside Edges'!$P15="Yes"),"Yes","No")</f>
        <v>Yes</v>
      </c>
      <c r="CA16" s="87" t="str">
        <f>IF(AND((RIGHT($CA$3,2)-'[1]Miter Profiles'!$AC$80-'[1]Outside Edges'!$B15)&gt;=5,'[1]Outside Edges'!$P15="Yes"),"Yes","No")</f>
        <v>Yes</v>
      </c>
      <c r="CB16" s="10" t="str">
        <f>IF(AND((RIGHT($CB$3,2)-'[1]Miter Profiles'!$AC$81-'[1]Outside Edges'!$B15)&gt;=5,'[1]Outside Edges'!$P15="Yes"),"Yes","No")</f>
        <v>Yes</v>
      </c>
      <c r="CC16" s="10" t="str">
        <f>IF(AND((RIGHT($CC$3,2)-'[1]Miter Profiles'!$AC$82-'[1]Outside Edges'!$B15)&gt;=5,'[1]Outside Edges'!$P15="Yes"),"Yes","No")</f>
        <v>Yes</v>
      </c>
      <c r="CD16" s="85" t="str">
        <f>IF(AND((RIGHT($CD$3,2)-'[1]Miter Profiles'!$AC$83-'[1]Outside Edges'!$B15)&gt;=5,'[1]Outside Edges'!$P15="Yes"),"Yes","No")</f>
        <v>Yes</v>
      </c>
      <c r="CE16" s="86" t="str">
        <f>IF(AND((RIGHT($CE$3,2)-'[1]Miter Profiles'!$AC$84-'[1]Outside Edges'!$B15)&gt;=5,'[1]Outside Edges'!$P15="Yes"),"Yes","No")</f>
        <v>Yes</v>
      </c>
      <c r="CF16" s="11" t="str">
        <f>IF(AND((RIGHT($CF$3,2)-'[1]Miter Profiles'!$AC$85-'[1]Outside Edges'!$B15)&gt;=5,'[1]Outside Edges'!$P15="Yes"),"Yes","No")</f>
        <v>Yes</v>
      </c>
      <c r="CG16" s="87" t="str">
        <f>IF(AND((RIGHT($CG$3,2)-'[1]Miter Profiles'!$AC$86-'[1]Outside Edges'!$B15)&gt;=5,'[1]Outside Edges'!$P15="Yes"),"Yes","No")</f>
        <v>Yes</v>
      </c>
      <c r="CH16" s="10" t="str">
        <f>IF(AND((RIGHT($CH$3,2)-'[1]Miter Profiles'!$AC$87-'[1]Outside Edges'!$B15)&gt;=5,'[1]Outside Edges'!$P15="Yes"),"Yes","No")</f>
        <v>Yes</v>
      </c>
      <c r="CI16" s="10" t="str">
        <f>IF(AND((RIGHT($CI$3,2)-'[1]Miter Profiles'!$AC$88-'[1]Outside Edges'!$B15)&gt;=5,'[1]Outside Edges'!$P15="Yes"),"Yes","No")</f>
        <v>Yes</v>
      </c>
      <c r="CJ16" s="85" t="str">
        <f>IF(AND((RIGHT($CJ$3,2)-'[1]Miter Profiles'!$AC$89-'[1]Outside Edges'!$B15)&gt;=5,'[1]Outside Edges'!$P15="Yes"),"Yes","No")</f>
        <v>Yes</v>
      </c>
      <c r="CK16" s="86" t="str">
        <f>IF(AND((RIGHT($CK$3,2)-'[1]Miter Profiles'!$AC$90-'[1]Outside Edges'!$B15)&gt;=5,'[1]Outside Edges'!$P15="Yes"),"Yes","No")</f>
        <v>Yes</v>
      </c>
      <c r="CL16" s="11" t="str">
        <f>IF(AND((RIGHT($CL$3,2)-'[1]Miter Profiles'!$AC$91-'[1]Outside Edges'!$B15)&gt;=5,'[1]Outside Edges'!$P15="Yes"),"Yes","No")</f>
        <v>Yes</v>
      </c>
      <c r="CM16" s="87" t="str">
        <f>IF(AND((RIGHT($CM$3,2)-'[1]Miter Profiles'!$AC$92-'[1]Outside Edges'!$B15)&gt;=5,'[1]Outside Edges'!$P15="Yes"),"Yes","No")</f>
        <v>Yes</v>
      </c>
      <c r="CN16" s="10" t="str">
        <f>IF(AND((RIGHT(CN$3,2)-'[1]Miter Profiles'!$AC$93-'[1]Outside Edges'!$B15)&gt;=5,'[1]Outside Edges'!$P15="Yes"),"Yes","No")</f>
        <v>No</v>
      </c>
      <c r="CO16" s="10" t="str">
        <f>IF(AND((RIGHT(CO$3,2)-'[1]Miter Profiles'!$AC$94-'[1]Outside Edges'!$B15)&gt;=5,'[1]Outside Edges'!$P15="Yes"),"Yes","No")</f>
        <v>Yes</v>
      </c>
      <c r="CP16" s="85" t="str">
        <f>IF(AND((RIGHT(CP$3,2)-'[1]Miter Profiles'!$AC$95-'[1]Outside Edges'!$B15)&gt;=5,'[1]Outside Edges'!$P15="Yes"),"Yes","No")</f>
        <v>Yes</v>
      </c>
      <c r="CQ16" s="86" t="str">
        <f>IF(AND((RIGHT(CQ$3,2)-'[1]Miter Profiles'!$AC$96-'[1]Outside Edges'!$B15)&gt;=5,'[1]Outside Edges'!$P15="Yes"),"Yes","No")</f>
        <v>Yes</v>
      </c>
      <c r="CR16" s="11" t="str">
        <f>IF(AND((RIGHT(CR$3,2)-'[1]Miter Profiles'!$AC$97-'[1]Outside Edges'!$B15)&gt;=5,'[1]Outside Edges'!$P15="Yes"),"Yes","No")</f>
        <v>Yes</v>
      </c>
      <c r="CS16" s="87" t="str">
        <f>IF(AND((RIGHT(CS$3,2)-'[1]Miter Profiles'!$AC$98-'[1]Outside Edges'!$B15)&gt;=5,'[1]Outside Edges'!$P15="Yes"),"Yes","No")</f>
        <v>Yes</v>
      </c>
      <c r="CT16" s="10" t="str">
        <f>IF(AND((RIGHT($CT$3,2)-'[1]Miter Profiles'!$AC$99-'[1]Outside Edges'!$B15)&gt;=5,'[1]Outside Edges'!$P15="Yes"),"Yes","No")</f>
        <v>Yes</v>
      </c>
      <c r="CU16" s="10" t="str">
        <f>IF(AND((RIGHT($CU$3,2)-'[1]Miter Profiles'!$AC$100-'[1]Outside Edges'!$B15)&gt;=5,'[1]Outside Edges'!$P15="Yes"),"Yes","No")</f>
        <v>Yes</v>
      </c>
      <c r="CV16" s="85" t="str">
        <f>IF(AND((RIGHT($CV$3,2)-'[1]Miter Profiles'!$AC$101-'[1]Outside Edges'!$B15)&gt;=5,'[1]Outside Edges'!$P15="Yes"),"Yes","No")</f>
        <v>Yes</v>
      </c>
      <c r="CW16" s="86" t="str">
        <f>IF(AND((RIGHT($CW$3,2)-'[1]Miter Profiles'!$AC$102-'[1]Outside Edges'!$B15)&gt;=5,'[1]Outside Edges'!$P15="Yes"),"Yes","No")</f>
        <v>Yes</v>
      </c>
      <c r="CX16" s="11" t="str">
        <f>IF(AND((RIGHT($CX$3,2)-'[1]Miter Profiles'!$AC$103-'[1]Outside Edges'!$B15)&gt;=5,'[1]Outside Edges'!$P15="Yes"),"Yes","No")</f>
        <v>Yes</v>
      </c>
      <c r="CY16" s="87" t="str">
        <f>IF(AND((RIGHT($CY$3,2)-'[1]Miter Profiles'!$AC$104-'[1]Outside Edges'!$B15)&gt;=5,'[1]Outside Edges'!$P15="Yes"),"Yes","No")</f>
        <v>Yes</v>
      </c>
      <c r="CZ16" s="10" t="str">
        <f>IF(AND((RIGHT($CZ$3,2)-'[1]Miter Profiles'!$AC$105-'[1]Outside Edges'!$B15)&gt;=5,'[1]Outside Edges'!$P15="Yes"),"Yes","No")</f>
        <v>Yes</v>
      </c>
      <c r="DA16" s="10" t="str">
        <f>IF(AND((RIGHT($DA$3,2)-'[1]Miter Profiles'!$AC$106-'[1]Outside Edges'!$B15)&gt;=5,'[1]Outside Edges'!$P15="Yes"),"Yes","No")</f>
        <v>Yes</v>
      </c>
      <c r="DB16" s="85" t="str">
        <f>IF(AND((RIGHT($DB$3,2)-'[1]Miter Profiles'!$AC$107-'[1]Outside Edges'!$B15)&gt;=5,'[1]Outside Edges'!$P15="Yes"),"Yes","No")</f>
        <v>Yes</v>
      </c>
      <c r="DC16" s="86" t="str">
        <f>IF(AND((RIGHT($DC$3,2)-'[1]Miter Profiles'!$AC$108-'[1]Outside Edges'!$B15)&gt;=5,'[1]Outside Edges'!$P15="Yes"),"Yes","No")</f>
        <v>Yes</v>
      </c>
      <c r="DD16" s="11" t="str">
        <f>IF(AND((RIGHT($DD$3,2)-'[1]Miter Profiles'!$AC$109-'[1]Outside Edges'!$B15)&gt;=5,'[1]Outside Edges'!$P15="Yes"),"Yes","No")</f>
        <v>Yes</v>
      </c>
      <c r="DE16" s="87" t="str">
        <f>IF(AND((RIGHT($DE$3,2)-'[1]Miter Profiles'!$AC$110-'[1]Outside Edges'!$B15)&gt;=5,'[1]Outside Edges'!$P15="Yes"),"Yes","No")</f>
        <v>Yes</v>
      </c>
      <c r="DF16" s="10" t="str">
        <f>IF(AND((RIGHT($DF$3,2)-'[1]Miter Profiles'!$AC$111-'[1]Outside Edges'!$B15)&gt;=5,'[1]Outside Edges'!$P15="Yes"),"Yes","No")</f>
        <v>Yes</v>
      </c>
      <c r="DG16" s="10" t="str">
        <f>IF(AND((RIGHT($DG$3,2)-'[1]Miter Profiles'!$AC$112-'[1]Outside Edges'!$B15)&gt;=5,'[1]Outside Edges'!$P15="Yes"),"Yes","No")</f>
        <v>Yes</v>
      </c>
      <c r="DH16" s="85" t="str">
        <f>IF(AND((RIGHT($DH$3,2)-'[1]Miter Profiles'!$AC$113-'[1]Outside Edges'!$B15)&gt;=5,'[1]Outside Edges'!$P15="Yes"),"Yes","No")</f>
        <v>Yes</v>
      </c>
      <c r="DI16" s="86" t="str">
        <f>IF(AND((RIGHT($DI$3,2)-'[1]Miter Profiles'!$AC$114-'[1]Outside Edges'!$B15)&gt;=5,'[1]Outside Edges'!$P15="Yes"),"Yes","No")</f>
        <v>Yes</v>
      </c>
      <c r="DJ16" s="11" t="str">
        <f>IF(AND((RIGHT($DJ$3,2)-'[1]Miter Profiles'!$AC$115-'[1]Outside Edges'!$B15)&gt;=5,'[1]Outside Edges'!$P15="Yes"),"Yes","No")</f>
        <v>Yes</v>
      </c>
      <c r="DK16" s="87" t="str">
        <f>IF(AND((RIGHT($DK$3,2)-'[1]Miter Profiles'!$AC$116-'[1]Outside Edges'!$B15)&gt;=5,'[1]Outside Edges'!$P15="Yes"),"Yes","No")</f>
        <v>Yes</v>
      </c>
      <c r="DL16" s="10" t="str">
        <f>IF(AND((RIGHT($DL$3,2)-'[1]Miter Profiles'!$AC$117-'[1]Outside Edges'!$B15)&gt;=5,'[1]Outside Edges'!$P15="Yes"),"Yes","No")</f>
        <v>Yes</v>
      </c>
      <c r="DM16" s="10" t="str">
        <f>IF(AND((RIGHT($DM$3,2)-'[1]Miter Profiles'!$AC$118-'[1]Outside Edges'!$B15)&gt;=5,'[1]Outside Edges'!$P15="Yes"),"Yes","No")</f>
        <v>Yes</v>
      </c>
      <c r="DN16" s="85" t="str">
        <f>IF(AND((RIGHT($DN$3,2)-'[1]Miter Profiles'!$AC$119-'[1]Outside Edges'!$B15)&gt;=5,'[1]Outside Edges'!$P15="Yes"),"Yes","No")</f>
        <v>Yes</v>
      </c>
      <c r="DO16" s="86" t="str">
        <f>IF(AND((RIGHT($DO$3,2)-'[1]Miter Profiles'!$AC$120-'[1]Outside Edges'!$B15)&gt;=5,'[1]Outside Edges'!$P15="Yes"),"Yes","No")</f>
        <v>No</v>
      </c>
      <c r="DP16" s="11" t="str">
        <f>IF(AND((RIGHT($DP$3,2)-'[1]Miter Profiles'!$AC$121-'[1]Outside Edges'!$B15)&gt;=5,'[1]Outside Edges'!$P15="Yes"),"Yes","No")</f>
        <v>Yes</v>
      </c>
      <c r="DQ16" s="87" t="str">
        <f>IF(AND((RIGHT($DQ$3,2)-'[1]Miter Profiles'!$AC$122-'[1]Outside Edges'!$B15)&gt;=5,'[1]Outside Edges'!$P15="Yes"),"Yes","No")</f>
        <v>Yes</v>
      </c>
      <c r="DR16" s="10" t="str">
        <f>IF(AND((RIGHT($DR$3,2)-'[1]Miter Profiles'!$AC$123-'[1]Outside Edges'!$B15)&gt;=5,'[1]Outside Edges'!$P15="Yes"),"Yes","No")</f>
        <v>Yes</v>
      </c>
      <c r="DS16" s="10" t="str">
        <f>IF(AND((RIGHT($DS$3,2)-'[1]Miter Profiles'!$AC$124-'[1]Outside Edges'!$B15)&gt;=5,'[1]Outside Edges'!$P15="Yes"),"Yes","No")</f>
        <v>Yes</v>
      </c>
      <c r="DT16" s="85" t="str">
        <f>IF(AND((RIGHT($DT$3,2)-'[1]Miter Profiles'!$AC$125-'[1]Outside Edges'!$B15)&gt;=5,'[1]Outside Edges'!$P15="Yes"),"Yes","No")</f>
        <v>Yes</v>
      </c>
      <c r="DU16" s="86" t="str">
        <f>IF(AND((RIGHT($DU$3,2)-'[1]Miter Profiles'!$AC$126-'[1]Outside Edges'!$B15)&gt;=5,'[1]Outside Edges'!$P15="Yes"),"Yes","No")</f>
        <v>Yes</v>
      </c>
      <c r="DV16" s="11" t="str">
        <f>IF(AND((RIGHT($DV$3,2)-'[1]Miter Profiles'!$AC$127-'[1]Outside Edges'!$B15)&gt;=5,'[1]Outside Edges'!$P15="Yes"),"Yes","No")</f>
        <v>Yes</v>
      </c>
      <c r="DW16" s="87" t="str">
        <f>IF(AND((RIGHT($DW$3,2)-'[1]Miter Profiles'!$AC$128-'[1]Outside Edges'!$B15)&gt;=5,'[1]Outside Edges'!$P15="Yes"),"Yes","No")</f>
        <v>Yes</v>
      </c>
      <c r="DX16" s="10" t="str">
        <f>IF(AND((RIGHT($DX$3,2)-'[1]Miter Profiles'!$AC$129-'[1]Outside Edges'!$B15)&gt;=5,'[1]Outside Edges'!$P15="Yes"),"Yes","No")</f>
        <v>Yes</v>
      </c>
      <c r="DY16" s="10" t="str">
        <f>IF(AND((RIGHT($DY$3,2)-'[1]Miter Profiles'!$AC$130-'[1]Outside Edges'!$B15)&gt;=5,'[1]Outside Edges'!$P15="Yes"),"Yes","No")</f>
        <v>Yes</v>
      </c>
      <c r="DZ16" s="85" t="str">
        <f>IF(AND((RIGHT($DZ$3,2)-'[1]Miter Profiles'!$AC$131-'[1]Outside Edges'!$B15)&gt;=5,'[1]Outside Edges'!$P15="Yes"),"Yes","No")</f>
        <v>Yes</v>
      </c>
      <c r="EA16" s="90" t="str">
        <f>IF(AND((RIGHT($EA$3,2)-'[1]Miter Profiles'!$AC$132-'[1]Outside Edges'!$B15)&gt;=5,'[1]Outside Edges'!$P15="Yes"),"Yes","No")</f>
        <v>Yes</v>
      </c>
      <c r="EB16" s="104" t="str">
        <f>IF(AND((RIGHT($EB$3,2)-'[1]Miter Profiles'!$AC$133-'[1]Outside Edges'!$B15)&gt;=5,'[1]Outside Edges'!$P15="Yes"),"Yes","No")</f>
        <v>No</v>
      </c>
      <c r="EC16" s="109" t="str">
        <f>IF(AND((RIGHT($EC$3,2)-'[1]Miter Profiles'!$AC$134-'[1]Outside Edges'!$B15)&gt;=5,'[1]Outside Edges'!$P15="Yes"),"Yes","No")</f>
        <v>Yes</v>
      </c>
      <c r="ED16" s="115" t="str">
        <f>IF(AND((RIGHT($ED$3,2)-'[1]Miter Profiles'!$AC$135-'[1]Outside Edges'!$B15)&gt;=5,'[1]Outside Edges'!$P15="Yes"),"Yes","No")</f>
        <v>Yes</v>
      </c>
      <c r="EE16" s="112" t="str">
        <f>IF(AND((RIGHT($EE$3,2)-'[1]Miter Profiles'!$AC$136-'[1]Outside Edges'!$B15)&gt;=5,'[1]Outside Edges'!$P15="Yes"),"Yes","No")</f>
        <v>Yes</v>
      </c>
      <c r="EF16" s="85" t="str">
        <f>IF(AND((RIGHT($EF$3,2)-'[1]Miter Profiles'!$AC$137-'[1]Outside Edges'!$B15)&gt;=5,'[1]Outside Edges'!$P15="Yes"),"Yes","No")</f>
        <v>Yes</v>
      </c>
      <c r="EG16" s="10" t="str">
        <f>IF(AND((RIGHT($EG$3,2)-'[1]Miter Profiles'!$AC$138-'[1]Outside Edges'!$B15)&gt;=5,'[1]Outside Edges'!$P15="Yes"),"Yes","No")</f>
        <v>Yes</v>
      </c>
      <c r="EH16" s="90" t="str">
        <f>IF(AND((RIGHT($EH$3,2)-'[1]Miter Profiles'!$AC$139-'[1]Outside Edges'!$B15)&gt;=5,'[1]Outside Edges'!$P15="Yes"),"Yes","No")</f>
        <v>Yes</v>
      </c>
      <c r="EI16" s="120" t="str">
        <f>IF(AND((RIGHT($EI$3,2)-'[1]Miter Profiles'!$AC$140-'[1]Outside Edges'!$B15)&gt;=5,'[1]Outside Edges'!$P15="Yes"),"Yes","No")</f>
        <v>Yes</v>
      </c>
      <c r="EJ16" s="123" t="str">
        <f>IF(AND((RIGHT($EJ$3,2)-'[1]Miter Profiles'!$AC$141-'[1]Outside Edges'!$B15)&gt;=5,'[1]Outside Edges'!$P15="Yes"),"Yes","No")</f>
        <v>Yes</v>
      </c>
      <c r="EK16" s="123" t="str">
        <f>IF(AND((RIGHT($EK$3,2)-'[1]Miter Profiles'!$AC$142-'[1]Outside Edges'!$B15)&gt;=5,'[1]Outside Edges'!$P15="Yes"),"Yes","No")</f>
        <v>Yes</v>
      </c>
      <c r="EL16" s="115" t="str">
        <f>IF(AND((RIGHT($EL$3,2)-'[1]Miter Profiles'!$AC$143-'[1]Outside Edges'!$B15)&gt;=5,'[1]Outside Edges'!$P15="Yes"),"Yes","No")</f>
        <v>Yes</v>
      </c>
      <c r="EM16" s="128" t="str">
        <f>IF(AND((RIGHT($EM$3,2)-'[1]Miter Profiles'!$AC$144-'[1]Outside Edges'!$B15)&gt;=5,'[1]Outside Edges'!$P15="Yes"),"Yes","No")</f>
        <v>No</v>
      </c>
      <c r="EN16" s="10" t="str">
        <f>IF(AND((RIGHT($EN$3,2)-'[1]Miter Profiles'!$AC$145-'[1]Outside Edges'!$B15)&gt;=5,'[1]Outside Edges'!$P15="Yes"),"Yes","No")</f>
        <v>Yes</v>
      </c>
      <c r="EO16" s="90" t="str">
        <f>IF(AND((RIGHT($EO$3,2)-'[1]Miter Profiles'!$AC$146-'[1]Outside Edges'!$B15)&gt;=5,'[1]Outside Edges'!$P15="Yes"),"Yes","No")</f>
        <v>Yes</v>
      </c>
      <c r="EP16" s="123" t="str">
        <f>IF(AND((RIGHT($EP$3,2)-'[1]Miter Profiles'!$AC$147-'[1]Outside Edges'!$B15)&gt;=5,'[1]Outside Edges'!$P15="Yes"),"Yes","No")</f>
        <v>Yes</v>
      </c>
      <c r="EQ16" s="123" t="str">
        <f>IF(AND((RIGHT($EQ$3,2)-'[1]Miter Profiles'!$AC$148-'[1]Outside Edges'!$B15)&gt;=5,'[1]Outside Edges'!$P15="Yes"),"Yes","No")</f>
        <v>Yes</v>
      </c>
      <c r="ER16" s="115" t="str">
        <f>IF(AND((RIGHT($ER$3,2)-'[1]Miter Profiles'!$AC$149-'[1]Outside Edges'!$B15)&gt;=5,'[1]Outside Edges'!$P15="Yes"),"Yes","No")</f>
        <v>Yes</v>
      </c>
      <c r="ES16" s="128" t="str">
        <f>IF(AND((RIGHT($ES$3,2)-'[1]Miter Profiles'!$AC$150-'[1]Outside Edges'!$B15)&gt;=5,'[1]Outside Edges'!$P15="Yes"),"Yes","No")</f>
        <v>Yes</v>
      </c>
      <c r="ET16" s="10" t="str">
        <f>IF(AND((RIGHT($ET$3,2)-'[1]Miter Profiles'!$AC$151-'[1]Outside Edges'!$B15)&gt;=5,'[1]Outside Edges'!$P15="Yes"),"Yes","No")</f>
        <v>Yes</v>
      </c>
      <c r="EU16" s="90" t="str">
        <f>IF(AND((RIGHT($EU$3,2)-'[1]Miter Profiles'!$AC$152-'[1]Outside Edges'!$B15)&gt;=5,'[1]Outside Edges'!$P15="Yes"),"Yes","No")</f>
        <v>Yes</v>
      </c>
      <c r="EV16" s="123" t="str">
        <f>IF(AND((RIGHT($EV$3,2)-'[1]Miter Profiles'!$AC$153-'[1]Outside Edges'!$B15)&gt;=5,'[1]Outside Edges'!$P15="Yes"),"Yes","No")</f>
        <v>Yes</v>
      </c>
      <c r="EW16" s="123" t="str">
        <f>IF(AND((RIGHT($EW$3,2)-'[1]Miter Profiles'!$AC$154-'[1]Outside Edges'!$B15)&gt;=5,'[1]Outside Edges'!$P15="Yes"),"Yes","No")</f>
        <v>Yes</v>
      </c>
      <c r="EX16" s="115" t="str">
        <f>IF(AND((RIGHT($EX$3,2)-'[1]Miter Profiles'!$AC$155-'[1]Outside Edges'!$B15)&gt;=5,'[1]Outside Edges'!$P15="Yes"),"Yes","No")</f>
        <v>Yes</v>
      </c>
      <c r="EY16" s="128" t="str">
        <f>IF(AND((RIGHT($EY$3,2)-'[1]Miter Profiles'!$AC$156-'[1]Outside Edges'!$B15)&gt;=5,'[1]Outside Edges'!$P15="Yes"),"Yes","No")</f>
        <v>Yes</v>
      </c>
      <c r="EZ16" s="10" t="str">
        <f>IF(AND((RIGHT($EZ$3,2)-'[1]Miter Profiles'!$AC$157-'[1]Outside Edges'!$B15)&gt;=5,'[1]Outside Edges'!$P15="Yes"),"Yes","No")</f>
        <v>Yes</v>
      </c>
      <c r="FA16" s="90" t="str">
        <f>IF(AND((RIGHT($FA$3,2)-'[1]Miter Profiles'!$AC$158-'[1]Outside Edges'!$B15)&gt;=5,'[1]Outside Edges'!$P15="Yes"),"Yes","No")</f>
        <v>Yes</v>
      </c>
      <c r="FB16" s="123" t="str">
        <f>IF(AND((RIGHT($FB$3,2)-'[1]Miter Profiles'!$AC$159-'[1]Outside Edges'!$B15)&gt;=5,'[1]Outside Edges'!$P15="Yes"),"Yes","No")</f>
        <v>Yes</v>
      </c>
      <c r="FC16" s="123" t="str">
        <f>IF(AND((RIGHT($FC$3,2)-'[1]Miter Profiles'!$AC$160-'[1]Outside Edges'!$B15)&gt;=5,'[1]Outside Edges'!$P15="Yes"),"Yes","No")</f>
        <v>Yes</v>
      </c>
      <c r="FD16" s="115" t="str">
        <f>IF(AND((RIGHT($FD$3,2)-'[1]Miter Profiles'!$AC$161-'[1]Outside Edges'!$B15)&gt;=5,'[1]Outside Edges'!$P15="Yes"),"Yes","No")</f>
        <v>Yes</v>
      </c>
      <c r="FE16" s="128" t="str">
        <f>IF(AND((RIGHT($FE$3,2)-'[1]Miter Profiles'!$AC$162-'[1]Outside Edges'!$B15)&gt;=5,'[1]Outside Edges'!$P15="Yes"),"Yes","No")</f>
        <v>Yes</v>
      </c>
      <c r="FF16" s="10" t="str">
        <f>IF(AND((RIGHT($FF$3,2)-'[1]Miter Profiles'!$AC$163-'[1]Outside Edges'!$B15)&gt;=5,'[1]Outside Edges'!$P15="Yes"),"Yes","No")</f>
        <v>Yes</v>
      </c>
      <c r="FG16" s="90" t="str">
        <f>IF(AND((RIGHT($FG$3,2)-'[1]Miter Profiles'!$AC$164-'[1]Outside Edges'!$B15)&gt;=5,'[1]Outside Edges'!$P15="Yes"),"Yes","No")</f>
        <v>Yes</v>
      </c>
      <c r="FH16" s="123" t="str">
        <f>IF(AND((RIGHT($FH$3,2)-'[1]Miter Profiles'!$AC$165-'[1]Outside Edges'!$B15)&gt;=5,'[1]Outside Edges'!$P15="Yes"),"Yes","No")</f>
        <v>Yes</v>
      </c>
      <c r="FI16" s="123" t="str">
        <f>IF(AND((RIGHT($FI$3,2)-'[1]Miter Profiles'!$AC$166-'[1]Outside Edges'!$B15)&gt;=5,'[1]Outside Edges'!$P15="Yes"),"Yes","No")</f>
        <v>Yes</v>
      </c>
      <c r="FJ16" s="115" t="str">
        <f>IF(AND((RIGHT($FJ$3,2)-'[1]Miter Profiles'!$AC$167-'[1]Outside Edges'!$B15)&gt;=5,'[1]Outside Edges'!$P15="Yes"),"Yes","No")</f>
        <v>Yes</v>
      </c>
      <c r="FK16" s="128" t="str">
        <f>IF(AND((RIGHT($FK$3,2)-'[1]Miter Profiles'!$AC$168-'[1]Outside Edges'!$B15)&gt;=5,'[1]Outside Edges'!$P15="Yes"),"Yes","No")</f>
        <v>Yes</v>
      </c>
      <c r="FL16" s="10" t="str">
        <f>IF(AND((RIGHT($FL$3,2)-'[1]Miter Profiles'!$AC$169-'[1]Outside Edges'!$B15)&gt;=5,'[1]Outside Edges'!$P15="Yes"),"Yes","No")</f>
        <v>Yes</v>
      </c>
      <c r="FM16" s="90" t="str">
        <f>IF(AND((RIGHT($FM$3,2)-'[1]Miter Profiles'!$AC$170-'[1]Outside Edges'!$B15)&gt;=5,'[1]Outside Edges'!$P15="Yes"),"Yes","No")</f>
        <v>Yes</v>
      </c>
      <c r="FN16" s="123" t="str">
        <f>IF(AND((RIGHT($FN$3,2)-'[1]Miter Profiles'!$AC$171-'[1]Outside Edges'!$B15)&gt;=5,'[1]Outside Edges'!$P15="Yes"),"Yes","No")</f>
        <v>Yes</v>
      </c>
      <c r="FO16" s="123" t="str">
        <f>IF(AND((RIGHT($FO$3,2)-'[1]Miter Profiles'!$AC$172-'[1]Outside Edges'!$B15)&gt;=5,'[1]Outside Edges'!$P15="Yes"),"Yes","No")</f>
        <v>Yes</v>
      </c>
      <c r="FP16" s="115" t="str">
        <f>IF(AND((RIGHT($FP$3,2)-'[1]Miter Profiles'!$AC$173-'[1]Outside Edges'!$B15)&gt;=5,'[1]Outside Edges'!$P15="Yes"),"Yes","No")</f>
        <v>Yes</v>
      </c>
      <c r="FQ16" s="128" t="str">
        <f>IF(AND((RIGHT($FQ$3,2)-'[1]Miter Profiles'!$AC$174-'[1]Outside Edges'!$B15)&gt;=5,'[1]Outside Edges'!$P15="Yes"),"Yes","No")</f>
        <v>Yes</v>
      </c>
      <c r="FR16" s="10" t="str">
        <f>IF(AND((RIGHT($FR$3,2)-'[1]Miter Profiles'!$AC$175-'[1]Outside Edges'!$B15)&gt;=5,'[1]Outside Edges'!$P15="Yes"),"Yes","No")</f>
        <v>Yes</v>
      </c>
      <c r="FS16" s="90" t="str">
        <f>IF(AND((RIGHT($FS$3,2)-'[1]Miter Profiles'!$AC$176-'[1]Outside Edges'!$B15)&gt;=5,'[1]Outside Edges'!$P15="Yes"),"Yes","No")</f>
        <v>Yes</v>
      </c>
      <c r="FT16" s="123" t="str">
        <f>IF(AND((RIGHT($FT$3,2)-'[1]Miter Profiles'!$AC$177-'[1]Outside Edges'!$B15)&gt;=5,'[1]Outside Edges'!$P15="Yes"),"Yes","No")</f>
        <v>Yes</v>
      </c>
      <c r="FU16" s="123" t="str">
        <f>IF(AND((RIGHT($FU$3,2)-'[1]Miter Profiles'!$AC$178-'[1]Outside Edges'!$B15)&gt;=5,'[1]Outside Edges'!$P15="Yes"),"Yes","No")</f>
        <v>Yes</v>
      </c>
      <c r="FV16" s="115" t="str">
        <f>IF(AND((RIGHT($V$3,2)-'[1]Miter Profiles'!$AC$179-'[1]Outside Edges'!$B15)&gt;=5,'[1]Outside Edges'!$P15="Yes"),"Yes","No")</f>
        <v>Yes</v>
      </c>
      <c r="FW16" s="128" t="str">
        <f>IF(AND((RIGHT($FW$3,2)-'[1]Miter Profiles'!$AC$180-'[1]Outside Edges'!$B15)&gt;=5,'[1]Outside Edges'!$P15="Yes"),"Yes","No")</f>
        <v>No</v>
      </c>
      <c r="FX16" s="269" t="str">
        <f>IF(AND((RIGHT($FX$3,2)-'[1]Miter Profiles'!$AC$181-'[1]Outside Edges'!$B15)&gt;=5,'[1]Outside Edges'!$P15="Yes"),"Yes","No")</f>
        <v>Yes</v>
      </c>
      <c r="FY16" s="273" t="str">
        <f>IF(AND((RIGHT($FY$3,2)-'[1]Miter Profiles'!$AC$182-'[1]Outside Edges'!$B15)&gt;=5,'[1]Outside Edges'!$P15="Yes"),"Yes","No")</f>
        <v>Yes</v>
      </c>
      <c r="FZ16" s="282" t="str">
        <f>IF(AND((RIGHT($FZ$3,2)-'[1]Miter Profiles'!$AC$183-'[1]Outside Edges'!$B15)&gt;=5,'[1]Outside Edges'!$P15="Yes"),"Yes","No")</f>
        <v>Yes</v>
      </c>
      <c r="GA16" s="283" t="str">
        <f>IF(AND((RIGHT($GA$3,2)-'[1]Miter Profiles'!$AC$184-'[1]Outside Edges'!$B15)&gt;=5,'[1]Outside Edges'!$P15="Yes"),"Yes","No")</f>
        <v>Yes</v>
      </c>
      <c r="GB16" s="284" t="str">
        <f>IF(AND((RIGHT($GB$3,2)-'[1]Miter Profiles'!$AC$185-'[1]Outside Edges'!$B15)&gt;=5,'[1]Outside Edges'!$P15="Yes"),"Yes","No")</f>
        <v>Yes</v>
      </c>
      <c r="GC16" s="275" t="str">
        <f>IF(AND((RIGHT($GC$3,2)-'[1]Miter Profiles'!$AC$186-'[1]Outside Edges'!$B15)&gt;=5,'[1]Outside Edges'!$P15="Yes"),"Yes","No")</f>
        <v>Yes</v>
      </c>
      <c r="GD16" s="269" t="str">
        <f>IF(AND((RIGHT($GD$3,2)-'[1]Miter Profiles'!$AC$187-'[1]Outside Edges'!$B15)&gt;=5,'[1]Outside Edges'!$P15="Yes"),"Yes","No")</f>
        <v>Yes</v>
      </c>
      <c r="GE16" s="273" t="str">
        <f>IF(AND((RIGHT($GE$3,2)-'[1]Miter Profiles'!$AC$188-'[1]Outside Edges'!$B15)&gt;=5,'[1]Outside Edges'!$P15="Yes"),"Yes","No")</f>
        <v>Yes</v>
      </c>
      <c r="GF16" s="282" t="str">
        <f>IF(AND((RIGHT($GF$3,2)-'[1]Miter Profiles'!$AC$189-'[1]Outside Edges'!$B15)&gt;=5,'[1]Outside Edges'!$P15="Yes"),"Yes","No")</f>
        <v>Yes</v>
      </c>
      <c r="GG16" s="283" t="str">
        <f>IF(AND((RIGHT($GG$3,2)-'[1]Miter Profiles'!$AC$190-'[1]Outside Edges'!$B15)&gt;=5,'[1]Outside Edges'!$P15="Yes"),"Yes","No")</f>
        <v>Yes</v>
      </c>
      <c r="GH16" s="284" t="str">
        <f>IF(AND((RIGHT($GH$3,2)-'[1]Miter Profiles'!$AC$191-'[1]Outside Edges'!$B15)&gt;=5,'[1]Outside Edges'!$P15="Yes"),"Yes","No")</f>
        <v>Yes</v>
      </c>
      <c r="GI16" s="275" t="str">
        <f>IF(AND((RIGHT($GI$3,2)-'[1]Miter Profiles'!$AC$192-'[1]Outside Edges'!$B15)&gt;=5,'[1]Outside Edges'!$P15="Yes"),"Yes","No")</f>
        <v>Yes</v>
      </c>
      <c r="GJ16" s="269" t="str">
        <f>IF(AND((RIGHT($GJ$3,2)-'[1]Miter Profiles'!$AC$193-'[1]Outside Edges'!$B15)&gt;=5,'[1]Outside Edges'!$P15="Yes"),"Yes","No")</f>
        <v>Yes</v>
      </c>
      <c r="GK16" s="273" t="str">
        <f>IF(AND((RIGHT($GK$3,2)-'[1]Miter Profiles'!$AC$194-'[1]Outside Edges'!$B15)&gt;=5,'[1]Outside Edges'!$P15="Yes"),"Yes","No")</f>
        <v>Yes</v>
      </c>
      <c r="GL16" s="282" t="str">
        <f>IF(AND((RIGHT($GL$3,2)-'[1]Miter Profiles'!$AC$195-'[1]Outside Edges'!$B15)&gt;=5,'[1]Outside Edges'!$P15="Yes"),"Yes","No")</f>
        <v>Yes</v>
      </c>
      <c r="GM16" s="283" t="str">
        <f>IF(AND((RIGHT($GM$3,2)-'[1]Miter Profiles'!$AC$196-'[1]Outside Edges'!$B15)&gt;=5,'[1]Outside Edges'!$P15="Yes"),"Yes","No")</f>
        <v>Yes</v>
      </c>
      <c r="GN16" s="284" t="str">
        <f>IF(AND((RIGHT($GN$3,2)-'[1]Miter Profiles'!$AC$197-'[1]Outside Edges'!$B15)&gt;=5,'[1]Outside Edges'!$P15="Yes"),"Yes","No")</f>
        <v>Yes</v>
      </c>
      <c r="GO16" s="275" t="str">
        <f>IF(AND((RIGHT($GO$3,2)-'[1]Miter Profiles'!$AC$198-'[1]Outside Edges'!$B15)&gt;=5,'[1]Outside Edges'!$P15="Yes"),"Yes","No")</f>
        <v>No</v>
      </c>
      <c r="GP16" s="269" t="str">
        <f>IF(AND((RIGHT($GP$3,2)-'[1]Miter Profiles'!$AC$199-'[1]Outside Edges'!$B15)&gt;=5,'[1]Outside Edges'!$P15="Yes"),"Yes","No")</f>
        <v>Yes</v>
      </c>
      <c r="GQ16" s="273" t="str">
        <f>IF(AND((RIGHT($GQ$3,2)-'[1]Miter Profiles'!$AC$200-'[1]Outside Edges'!$B15)&gt;=5,'[1]Outside Edges'!$P15="Yes"),"Yes","No")</f>
        <v>Yes</v>
      </c>
      <c r="GR16" s="282" t="str">
        <f>IF(AND((RIGHT($GR$3,2)-'[1]Miter Profiles'!$AC$201-'[1]Outside Edges'!$B15)&gt;=5,'[1]Outside Edges'!$P15="Yes"),"Yes","No")</f>
        <v>Yes</v>
      </c>
      <c r="GS16" s="283" t="str">
        <f>IF(AND((RIGHT($GS$3,2)-'[1]Miter Profiles'!$AC$202-'[1]Outside Edges'!$B15)&gt;=5,'[1]Outside Edges'!$P15="Yes"),"Yes","No")</f>
        <v>Yes</v>
      </c>
      <c r="GT16" s="284" t="str">
        <f>IF(AND((RIGHT($GT$3,2)-'[1]Miter Profiles'!$AC$203-'[1]Outside Edges'!$B15)&gt;=5,'[1]Outside Edges'!$P15="Yes"),"Yes","No")</f>
        <v>Yes</v>
      </c>
      <c r="GU16" s="275" t="str">
        <f>IF(AND((RIGHT($GU$3,2)-'[1]Miter Profiles'!$AC$204-'[1]Outside Edges'!$B15)&gt;=5,'[1]Outside Edges'!$P15="Yes"),"Yes","No")</f>
        <v>Yes</v>
      </c>
      <c r="GV16" s="269" t="str">
        <f>IF(AND((RIGHT($GV$3,2)-'[1]Miter Profiles'!$AC$205-'[1]Outside Edges'!$B15)&gt;=5,'[1]Outside Edges'!$P15="Yes"),"Yes","No")</f>
        <v>Yes</v>
      </c>
      <c r="GW16" s="273" t="str">
        <f>IF(AND((RIGHT($GW$3,2)-'[1]Miter Profiles'!$AC$206-'[1]Outside Edges'!$B15)&gt;=5,'[1]Outside Edges'!$P15="Yes"),"Yes","No")</f>
        <v>Yes</v>
      </c>
      <c r="GX16" s="282" t="str">
        <f>IF(AND((RIGHT($GX$3,2)-'[1]Miter Profiles'!$AC$207-'[1]Outside Edges'!$B15)&gt;=5,'[1]Outside Edges'!$P15="Yes"),"Yes","No")</f>
        <v>No</v>
      </c>
      <c r="GY16" s="283" t="str">
        <f>IF(AND((RIGHT($GY$3,2)-'[1]Miter Profiles'!$AC$208-'[1]Outside Edges'!$B15)&gt;=5,'[1]Outside Edges'!$P15="Yes"),"Yes","No")</f>
        <v>Yes</v>
      </c>
      <c r="GZ16" s="284" t="str">
        <f>IF(AND((RIGHT($GZ$3,2)-'[1]Miter Profiles'!$AC$209-'[1]Outside Edges'!$B15)&gt;=5,'[1]Outside Edges'!$P15="Yes"),"Yes","No")</f>
        <v>Yes</v>
      </c>
      <c r="HA16" s="275" t="str">
        <f>IF(AND((RIGHT($HA$3,2)-'[1]Miter Profiles'!$AC$210-'[1]Outside Edges'!$B15)&gt;=5,'[1]Outside Edges'!$P15="Yes"),"Yes","No")</f>
        <v>Yes</v>
      </c>
      <c r="HB16" s="269" t="str">
        <f>IF(AND((RIGHT($HB$3,2)-'[1]Miter Profiles'!$AC$211-'[1]Outside Edges'!$B15)&gt;=5,'[1]Outside Edges'!$P15="Yes"),"Yes","No")</f>
        <v>Yes</v>
      </c>
      <c r="HC16" s="273" t="str">
        <f>IF(AND((RIGHT($HC$3,2)-'[1]Miter Profiles'!$AC$212-'[1]Outside Edges'!$B15)&gt;=5,'[1]Outside Edges'!$P15="Yes"),"Yes","No")</f>
        <v>Yes</v>
      </c>
      <c r="HD16" s="282" t="str">
        <f>IF(AND((RIGHT($HD$3,2)-'[1]Miter Profiles'!$AC$213-'[1]Outside Edges'!$B15)&gt;=5,'[1]Outside Edges'!$P15="Yes"),"Yes","No")</f>
        <v>No</v>
      </c>
      <c r="HE16" s="284" t="str">
        <f>IF(AND((RIGHT($HE$3,2)-'[1]Miter Profiles'!$AC$214-'[1]Outside Edges'!$B15)&gt;=5,'[1]Outside Edges'!$P15="Yes"),"Yes","No")</f>
        <v>No</v>
      </c>
      <c r="HF16" s="275" t="str">
        <f>IF(AND((RIGHT($HF$3,2)-'[1]Miter Profiles'!$AC$215-'[1]Outside Edges'!$B15)&gt;=5,'[1]Outside Edges'!$P15="Yes"),"Yes","No")</f>
        <v>Yes</v>
      </c>
      <c r="HG16" s="269" t="str">
        <f>IF(AND((RIGHT($HG$3,2)-'[1]Miter Profiles'!$AC$216-'[1]Outside Edges'!$B15)&gt;=5,'[1]Outside Edges'!$P15="Yes"),"Yes","No")</f>
        <v>Yes</v>
      </c>
      <c r="HH16" s="273" t="str">
        <f>IF(AND((RIGHT($HH$3,2)-'[1]Miter Profiles'!$AC$217-'[1]Outside Edges'!$B15)&gt;=5,'[1]Outside Edges'!$P15="Yes"),"Yes","No")</f>
        <v>Yes</v>
      </c>
      <c r="HI16" s="282" t="str">
        <f>IF(AND((RIGHT($HI$3,2)-'[1]Miter Profiles'!$AC$218-'[1]Outside Edges'!$B15)&gt;=5,'[1]Outside Edges'!$P15="Yes"),"Yes","No")</f>
        <v>Yes</v>
      </c>
      <c r="HJ16" s="283" t="str">
        <f>IF(AND((RIGHT($HJ$3,2)-'[1]Miter Profiles'!$AC$219-'[1]Outside Edges'!$B15)&gt;=5,'[1]Outside Edges'!$P15="Yes"),"Yes","No")</f>
        <v>Yes</v>
      </c>
      <c r="HK16" s="284" t="str">
        <f>IF(AND((RIGHT($HK$3,2)-'[1]Miter Profiles'!$AC$220-'[1]Outside Edges'!$B15)&gt;=5,'[1]Outside Edges'!$P15="Yes"),"Yes","No")</f>
        <v>Yes</v>
      </c>
      <c r="HL16" s="275" t="str">
        <f>IF(AND((RIGHT($HL$3,2)-'[1]Miter Profiles'!$AC$221-'[1]Outside Edges'!$B15)&gt;=5,'[1]Outside Edges'!$P15="Yes"),"Yes","No")</f>
        <v>Yes</v>
      </c>
      <c r="HM16" s="269" t="str">
        <f>IF(AND((RIGHT($HM$3,2)-'[1]Miter Profiles'!$AC$222-'[1]Outside Edges'!$B15)&gt;=5,'[1]Outside Edges'!$P15="Yes"),"Yes","No")</f>
        <v>Yes</v>
      </c>
      <c r="HN16" s="269" t="str">
        <f>IF(AND((RIGHT($HN$3,2)-'[1]Miter Profiles'!$AC$223-'[1]Outside Edges'!$B15)&gt;=5,'[1]Outside Edges'!$P15="Yes"),"Yes","No")</f>
        <v>Yes</v>
      </c>
      <c r="HO16" s="283" t="str">
        <f>IF(AND((RIGHT($HO$3,2)-'[1]Miter Profiles'!$AC$224-'[1]Outside Edges'!$B15)&gt;=5,'[1]Outside Edges'!$P15="Yes"),"Yes","No")</f>
        <v>No</v>
      </c>
      <c r="HP16" s="283" t="str">
        <f>IF(AND((RIGHT($HP$3,2)-'[1]Miter Profiles'!$AC$225-'[1]Outside Edges'!$B15)&gt;=5,'[1]Outside Edges'!$P15="Yes"),"Yes","No")</f>
        <v>Yes</v>
      </c>
      <c r="HQ16" s="283" t="str">
        <f>IF(AND((RIGHT($HQ$3,3)-'[1]Miter Profiles'!$AC$226-'[1]Outside Edges'!$B15)&gt;=5,'[1]Outside Edges'!$P15="Yes"),"Yes","No")</f>
        <v>No</v>
      </c>
      <c r="HR16" s="283" t="str">
        <f>IF(AND((RIGHT($HR$3,2)-'[1]Miter Profiles'!$AC$227-'[1]Outside Edges'!$B15)&gt;=5,'[1]Outside Edges'!$P15="Yes"),"Yes","No")</f>
        <v>No</v>
      </c>
      <c r="HS16" s="269" t="str">
        <f>IF(AND((RIGHT($HS$3,2)-'[1]Miter Profiles'!$AC$228-'[1]Outside Edges'!$B15)&gt;=5,'[1]Outside Edges'!$P15="Yes"),"Yes","No")</f>
        <v>Yes</v>
      </c>
      <c r="HT16" s="269" t="str">
        <f>IF(AND((RIGHT($HT$3,2)-'[1]Miter Profiles'!$AC$229-'[1]Outside Edges'!$B15)&gt;=5,'[1]Outside Edges'!$P15="Yes"),"Yes","No")</f>
        <v>Yes</v>
      </c>
      <c r="HU16" s="269" t="str">
        <f>IF(AND((RIGHT($HU$3,2)-'[1]Miter Profiles'!$AC$230-'[1]Outside Edges'!$B15)&gt;=5,'[1]Outside Edges'!$P15="Yes"),"Yes","No")</f>
        <v>Yes</v>
      </c>
      <c r="HV16" s="283" t="str">
        <f>IF(AND((RIGHT($HV$3,2)-'[1]Miter Profiles'!$AC$231-'[1]Outside Edges'!$B15)&gt;=5,'[1]Outside Edges'!$P15="Yes"),"Yes","No")</f>
        <v>Yes</v>
      </c>
      <c r="HW16" s="283" t="str">
        <f>IF(AND((RIGHT($HW$3,2)-'[1]Miter Profiles'!$AC$232-'[1]Outside Edges'!$B15)&gt;=5,'[1]Outside Edges'!$P15="Yes"),"Yes","No")</f>
        <v>Yes</v>
      </c>
      <c r="HX16" s="283" t="str">
        <f>IF(AND((RIGHT($HX$3,2)-'[1]Miter Profiles'!$AC$233-'[1]Outside Edges'!$B15)&gt;=5,'[1]Outside Edges'!$P15="Yes"),"Yes","No")</f>
        <v>Yes</v>
      </c>
      <c r="HY16" s="269" t="str">
        <f>IF(AND((RIGHT($HY$3,2)-'[1]Miter Profiles'!$AC$234-'[1]Outside Edges'!$B15)&gt;=5,'[1]Outside Edges'!$P15="Yes"),"Yes","No")</f>
        <v>No</v>
      </c>
      <c r="HZ16" s="269" t="str">
        <f>IF(AND((RIGHT($HZ$3,2)-'[1]Miter Profiles'!$AC$235-'[1]Outside Edges'!$B15)&gt;=5,'[1]Outside Edges'!$P15="Yes"),"Yes","No")</f>
        <v>Yes</v>
      </c>
      <c r="IA16" s="269" t="str">
        <f>IF(AND((RIGHT($IA$3,2)-'[1]Miter Profiles'!$AC$236-'[1]Outside Edges'!$B15)&gt;=5,'[1]Outside Edges'!$P15="Yes"),"Yes","No")</f>
        <v>Yes</v>
      </c>
      <c r="IB16" s="283" t="str">
        <f>IF(AND((RIGHT($IB$3,2)-'[1]Miter Profiles'!$AC$237-'[1]Outside Edges'!$B15)&gt;=5,'[1]Outside Edges'!$P15="Yes"),"Yes","No")</f>
        <v>Yes</v>
      </c>
      <c r="IC16" s="283" t="str">
        <f>IF(AND((RIGHT($IC$3,2)-'[1]Miter Profiles'!$AC$238-'[1]Outside Edges'!$B15)&gt;=5,'[1]Outside Edges'!$P15="Yes"),"Yes","No")</f>
        <v>Yes</v>
      </c>
      <c r="ID16" s="283" t="str">
        <f>IF(AND((RIGHT($ID$3,2)-'[1]Miter Profiles'!$AC$239-'[1]Outside Edges'!$B15)&gt;=5,'[1]Outside Edges'!$P15="Yes"),"Yes","No")</f>
        <v>Yes</v>
      </c>
      <c r="IE16" s="269" t="str">
        <f>IF(AND((RIGHT($IE$3,2)-'[1]Miter Profiles'!$AC$240-'[1]Outside Edges'!$B15)&gt;=5,'[1]Outside Edges'!$P15="Yes"),"Yes","No")</f>
        <v>Yes</v>
      </c>
      <c r="IF16" s="269" t="str">
        <f>IF(AND((RIGHT($IF$3,2)-'[1]Miter Profiles'!$AC$241-'[1]Outside Edges'!$B15)&gt;=5,'[1]Outside Edges'!$P15="Yes"),"Yes","No")</f>
        <v>Yes</v>
      </c>
      <c r="IG16" s="269" t="str">
        <f>IF(AND((RIGHT($IG$3,2)-'[1]Miter Profiles'!$AC$242-'[1]Outside Edges'!$B15)&gt;=5,'[1]Outside Edges'!$P15="Yes"),"Yes","No")</f>
        <v>Yes</v>
      </c>
      <c r="IH16" s="283" t="str">
        <f>IF(AND((RIGHT($IH$3,2)-'[1]Miter Profiles'!$AC$243-'[1]Outside Edges'!$B15)&gt;=5,'[1]Outside Edges'!$P15="Yes"),"Yes","No")</f>
        <v>Yes</v>
      </c>
      <c r="II16" s="283" t="str">
        <f>IF(AND((RIGHT($II$3,2)-'[1]Miter Profiles'!$AC$244-'[1]Outside Edges'!$B15)&gt;=5,'[1]Outside Edges'!$P15="Yes"),"Yes","No")</f>
        <v>Yes</v>
      </c>
      <c r="IJ16" s="283" t="str">
        <f>IF(AND((RIGHT($IJ$3,2)-'[1]Miter Profiles'!$AC$245-'[1]Outside Edges'!$B15)&gt;=5,'[1]Outside Edges'!$P15="Yes"),"Yes","No")</f>
        <v>Yes</v>
      </c>
      <c r="IK16" s="269" t="str">
        <f>IF(AND((RIGHT($IK$3,2)-'[1]Miter Profiles'!$AC$246-'[1]Outside Edges'!$B15)&gt;=5,'[1]Outside Edges'!$P15="Yes"),"Yes","No")</f>
        <v>Yes</v>
      </c>
      <c r="IL16" s="269" t="str">
        <f>IF(AND((RIGHT($IL$3,2)-'[1]Miter Profiles'!$AC$247-'[1]Outside Edges'!$B15)&gt;=5,'[1]Outside Edges'!$P15="Yes"),"Yes","No")</f>
        <v>Yes</v>
      </c>
      <c r="IM16" s="269" t="str">
        <f>IF(AND((RIGHT($IM$3,2)-'[1]Miter Profiles'!$AC$248-'[1]Outside Edges'!$B15)&gt;=5,'[1]Outside Edges'!$P15="Yes"),"Yes","No")</f>
        <v>Yes</v>
      </c>
      <c r="IN16" s="283" t="str">
        <f>IF(AND((RIGHT($IN$3,2)-'[1]Miter Profiles'!$AC$249-'[1]Outside Edges'!$B15)&gt;=5,'[1]Outside Edges'!$P15="Yes"),"Yes","No")</f>
        <v>Yes</v>
      </c>
      <c r="IO16" s="283" t="str">
        <f>IF(AND((RIGHT($IO$3,2)-'[1]Miter Profiles'!$AC$250-'[1]Outside Edges'!$B15)&gt;=5,'[1]Outside Edges'!$P15="Yes"),"Yes","No")</f>
        <v>Yes</v>
      </c>
      <c r="IP16" s="283" t="str">
        <f>IF(AND((RIGHT($IP$3,2)-'[1]Miter Profiles'!$AC$251-'[1]Outside Edges'!$B15)&gt;=5,'[1]Outside Edges'!$P15="Yes"),"Yes","No")</f>
        <v>Yes</v>
      </c>
      <c r="IQ16" s="269" t="str">
        <f>IF(AND((RIGHT($IQ$3,2)-'[1]Miter Profiles'!$AC$252-'[1]Outside Edges'!$B15)&gt;=5,'[1]Outside Edges'!$P15="Yes"),"Yes","No")</f>
        <v>Yes</v>
      </c>
      <c r="IR16" s="269" t="str">
        <f>IF(AND((RIGHT($IR$3,2)-'[1]Miter Profiles'!$AC$253-'[1]Outside Edges'!$B15)&gt;=5,'[1]Outside Edges'!$P15="Yes"),"Yes","No")</f>
        <v>Yes</v>
      </c>
      <c r="IS16" s="269" t="str">
        <f>IF(AND((RIGHT($IS$3,2)-'[1]Miter Profiles'!$AC$254-'[1]Outside Edges'!$B15)&gt;=5,'[1]Outside Edges'!$P15="Yes"),"Yes","No")</f>
        <v>Yes</v>
      </c>
      <c r="IT16" s="283" t="str">
        <f>IF(AND((RIGHT($IT$3,2)-'[1]Miter Profiles'!$AC$255-'[1]Outside Edges'!$B15)&gt;=5,'[1]Outside Edges'!$P15="Yes"),"Yes","No")</f>
        <v>Yes</v>
      </c>
      <c r="IU16" s="283" t="str">
        <f>IF(AND((RIGHT($IU$3,2)-'[1]Miter Profiles'!$AC$256-'[1]Outside Edges'!$B15)&gt;=5,'[1]Outside Edges'!$P15="Yes"),"Yes","No")</f>
        <v>Yes</v>
      </c>
      <c r="IV16" s="283" t="str">
        <f>IF(AND((RIGHT($IV$3,2)-'[1]Miter Profiles'!$AC$257-'[1]Outside Edges'!$B15)&gt;=5,'[1]Outside Edges'!$P15="Yes"),"Yes","No")</f>
        <v>Yes</v>
      </c>
      <c r="IW16" s="269" t="str">
        <f>IF(AND((RIGHT($IW$3,2)-'[1]Miter Profiles'!$AC$258-'[1]Outside Edges'!$B15)&gt;=5,'[1]Outside Edges'!$P15="Yes"),"Yes","No")</f>
        <v>Yes</v>
      </c>
      <c r="IX16" s="269" t="str">
        <f>IF(AND((RIGHT($IX$3,2)-'[1]Miter Profiles'!$AC$259-'[1]Outside Edges'!$B15)&gt;=5,'[1]Outside Edges'!$P15="Yes"),"Yes","No")</f>
        <v>Yes</v>
      </c>
      <c r="IY16" s="269" t="str">
        <f>IF(AND((RIGHT($IY$3,2)-'[1]Miter Profiles'!$AC$260-'[1]Outside Edges'!$B15)&gt;=5,'[1]Outside Edges'!$P15="Yes"),"Yes","No")</f>
        <v>Yes</v>
      </c>
      <c r="IZ16" s="283" t="str">
        <f>IF(AND((RIGHT($IZ$3,2)-'[1]Miter Profiles'!$AC$261-'[1]Outside Edges'!$B15)&gt;=5,'[1]Outside Edges'!$P15="Yes"),"Yes","No")</f>
        <v>Yes</v>
      </c>
      <c r="JA16" s="283" t="str">
        <f>IF(AND((RIGHT($JA$3,2)-'[1]Miter Profiles'!$AC$262-'[1]Outside Edges'!$B15)&gt;=5,'[1]Outside Edges'!$P15="Yes"),"Yes","No")</f>
        <v>Yes</v>
      </c>
      <c r="JB16" s="283" t="str">
        <f>IF(AND((RIGHT($JB$3,2)-'[1]Miter Profiles'!$AC$263-'[1]Outside Edges'!$B15)&gt;=5,'[1]Outside Edges'!$P15="Yes"),"Yes","No")</f>
        <v>Yes</v>
      </c>
      <c r="JC16" s="269" t="str">
        <f>IF(AND((RIGHT($JC$3,2)-'[1]Miter Profiles'!$AC$264-'[1]Outside Edges'!$B15)&gt;=5,'[1]Outside Edges'!$P15="Yes"),"Yes","No")</f>
        <v>Yes</v>
      </c>
      <c r="JD16" s="269" t="str">
        <f>IF(AND((RIGHT($JD$3,2)-'[1]Miter Profiles'!$AC$265-'[1]Outside Edges'!$B15)&gt;=5,'[1]Outside Edges'!$P15="Yes"),"Yes","No")</f>
        <v>Yes</v>
      </c>
      <c r="JE16" s="269" t="str">
        <f>IF(AND((RIGHT($JE$3,2)-'[1]Miter Profiles'!$AC$266-'[1]Outside Edges'!$B15)&gt;=5,'[1]Outside Edges'!$P15="Yes"),"Yes","No")</f>
        <v>Yes</v>
      </c>
      <c r="JF16" s="283" t="str">
        <f>IF(AND((RIGHT($JF$3,2)-'[1]Miter Profiles'!$AC$267-'[1]Outside Edges'!$B15)&gt;=5,'[1]Outside Edges'!$P15="Yes"),"Yes","No")</f>
        <v>No</v>
      </c>
      <c r="JG16" s="283" t="str">
        <f>IF(AND((RIGHT($JG$3,2)-'[1]Miter Profiles'!$AC$268-'[1]Outside Edges'!$B15)&gt;=5,'[1]Outside Edges'!$P15="Yes"),"Yes","No")</f>
        <v>Yes</v>
      </c>
      <c r="JH16" s="283" t="str">
        <f>IF(AND((RIGHT($JH$3,2)-'[1]Miter Profiles'!$AC$269-'[1]Outside Edges'!$B15)&gt;=5,'[1]Outside Edges'!$P15="Yes"),"Yes","No")</f>
        <v>Yes</v>
      </c>
      <c r="JI16" s="269" t="str">
        <f>IF(AND((RIGHT($JI$3,2)-'[1]Miter Profiles'!$AC$270-'[1]Outside Edges'!$B15)&gt;=5,'[1]Outside Edges'!$P15="Yes"),"Yes","No")</f>
        <v>Yes</v>
      </c>
      <c r="JJ16" s="269" t="str">
        <f>IF(AND((RIGHT($JJ$3,2)-'[1]Miter Profiles'!$AC$271-'[1]Outside Edges'!$B15)&gt;=5,'[1]Outside Edges'!$P15="Yes"),"Yes","No")</f>
        <v>Yes</v>
      </c>
      <c r="JK16" s="269" t="str">
        <f>IF(AND((RIGHT($JK$3,2)-'[1]Miter Profiles'!$AC$272-'[1]Outside Edges'!$B15)&gt;=5,'[1]Outside Edges'!$P15="Yes"),"Yes","No")</f>
        <v>Yes</v>
      </c>
      <c r="JL16" s="283" t="str">
        <f>IF(AND((RIGHT($JL$3,2)-'[1]Miter Profiles'!$AC$273-'[1]Outside Edges'!$B15)&gt;=5,'[1]Outside Edges'!$P15="Yes"),"Yes","No")</f>
        <v>Yes</v>
      </c>
      <c r="JM16" s="283" t="str">
        <f>IF(AND((RIGHT($JM$3,2)-'[1]Miter Profiles'!$AC$274-'[1]Outside Edges'!$B15)&gt;=5,'[1]Outside Edges'!$P15="Yes"),"Yes","No")</f>
        <v>Yes</v>
      </c>
      <c r="JN16" s="283" t="str">
        <f>IF(AND((RIGHT($JN$3,2)-'[1]Miter Profiles'!$AC$275-'[1]Outside Edges'!$B15)&gt;=5,'[1]Outside Edges'!$P15="Yes"),"Yes","No")</f>
        <v>Yes</v>
      </c>
      <c r="JO16" s="269" t="str">
        <f>IF(AND((RIGHT($JO$3,2)-'[1]Miter Profiles'!$AC$276-'[1]Outside Edges'!$B15)&gt;=5,'[1]Outside Edges'!$P15="Yes"),"Yes","No")</f>
        <v>Yes</v>
      </c>
      <c r="JP16" s="269" t="str">
        <f>IF(AND((RIGHT($JP$3,2)-'[1]Miter Profiles'!$AC$277-'[1]Outside Edges'!$B15)&gt;=5,'[1]Outside Edges'!$P15="Yes"),"Yes","No")</f>
        <v>Yes</v>
      </c>
      <c r="JQ16" s="269" t="str">
        <f>IF(AND((RIGHT($JQ$3,2)-'[1]Miter Profiles'!$AC$278-'[1]Outside Edges'!$B15)&gt;=5,'[1]Outside Edges'!$P15="Yes"),"Yes","No")</f>
        <v>Yes</v>
      </c>
      <c r="JR16" s="283" t="str">
        <f>IF(AND((RIGHT($JR$3,2)-'[1]Miter Profiles'!$AC$279-'[1]Outside Edges'!$B15)&gt;=5,'[1]Outside Edges'!$P15="Yes"),"Yes","No")</f>
        <v>No</v>
      </c>
      <c r="JS16" s="283" t="str">
        <f>IF(AND((RIGHT($JS$3,2)-'[1]Miter Profiles'!$AC$280-'[1]Outside Edges'!$B15)&gt;=5,'[1]Outside Edges'!$P15="Yes"),"Yes","No")</f>
        <v>Yes</v>
      </c>
      <c r="JT16" s="283" t="str">
        <f>IF(AND((RIGHT($JT$3,2)-'[1]Miter Profiles'!$AC$281-'[1]Outside Edges'!$B15)&gt;=5,'[1]Outside Edges'!$P15="Yes"),"Yes","No")</f>
        <v>Yes</v>
      </c>
      <c r="JU16" s="269" t="str">
        <f>IF(AND((RIGHT($JU$3,2)-'[1]Miter Profiles'!$AC$282-'[1]Outside Edges'!$B15)&gt;=5,'[1]Outside Edges'!$P15="Yes"),"Yes","No")</f>
        <v>No</v>
      </c>
      <c r="JV16" s="269" t="str">
        <f>IF(AND((RIGHT($JV$3,2)-'[1]Miter Profiles'!$AC$283-'[1]Outside Edges'!$B15)&gt;=5,'[1]Outside Edges'!$P15="Yes"),"Yes","No")</f>
        <v>Yes</v>
      </c>
      <c r="JW16" s="269" t="str">
        <f>IF(AND((RIGHT($JW$3,2)-'[1]Miter Profiles'!$AC$284-'[1]Outside Edges'!$B15)&gt;=5,'[1]Outside Edges'!$P15="Yes"),"Yes","No")</f>
        <v>Yes</v>
      </c>
      <c r="JX16" s="283" t="str">
        <f>IF(AND((RIGHT($JX$3,2)-'[1]Miter Profiles'!$AC$285-'[1]Outside Edges'!$B15)&gt;=5,'[1]Outside Edges'!$P15="Yes"),"Yes","No")</f>
        <v>Yes</v>
      </c>
      <c r="JY16" s="283" t="str">
        <f>IF(AND((RIGHT($JY$3,2)-'[1]Miter Profiles'!$AC$286-'[1]Outside Edges'!$B15)&gt;=5,'[1]Outside Edges'!$P15="Yes"),"Yes","No")</f>
        <v>Yes</v>
      </c>
      <c r="JZ16" s="283" t="str">
        <f>IF(AND((RIGHT($JZ$3,2)-'[1]Miter Profiles'!$AC$287-'[1]Outside Edges'!$B15)&gt;=5,'[1]Outside Edges'!$P15="Yes"),"Yes","No")</f>
        <v>Yes</v>
      </c>
      <c r="KA16" s="269" t="str">
        <f>IF(AND((RIGHT($KA$3,2)-'[1]Miter Profiles'!$AC$288-'[1]Outside Edges'!$B15)&gt;=5,'[1]Outside Edges'!$P15="Yes"),"Yes","No")</f>
        <v>Yes</v>
      </c>
      <c r="KB16" s="269" t="str">
        <f>IF(AND((RIGHT($KB$3,2)-'[1]Miter Profiles'!$AC$289-'[1]Outside Edges'!$B15)&gt;=5,'[1]Outside Edges'!$P15="Yes"),"Yes","No")</f>
        <v>Yes</v>
      </c>
      <c r="KC16" s="269" t="str">
        <f>IF(AND((RIGHT($KC$3,2)-'[1]Miter Profiles'!$AC$290-'[1]Outside Edges'!$B15)&gt;=5,'[1]Outside Edges'!$P15="Yes"),"Yes","No")</f>
        <v>Yes</v>
      </c>
      <c r="KD16" s="283" t="str">
        <f>IF(AND((RIGHT($KD$3,2)-'[1]Miter Profiles'!$AC$291-'[1]Outside Edges'!$B15)&gt;=5,'[1]Outside Edges'!$P15="Yes"),"Yes","No")</f>
        <v>Yes</v>
      </c>
      <c r="KE16" s="283" t="str">
        <f>IF(AND((RIGHT($KE$3,2)-'[1]Miter Profiles'!$AC$292-'[1]Outside Edges'!$B15)&gt;=5,'[1]Outside Edges'!$P15="Yes"),"Yes","No")</f>
        <v>Yes</v>
      </c>
      <c r="KF16" s="283" t="str">
        <f>IF(AND((RIGHT($KF$3,2)-'[1]Miter Profiles'!$AC$293-'[1]Outside Edges'!$B15)&gt;=5,'[1]Outside Edges'!$P15="Yes"),"Yes","No")</f>
        <v>Yes</v>
      </c>
      <c r="KG16" s="269" t="str">
        <f>IF(AND((RIGHT($KG$3,2)-'[1]Miter Profiles'!$AC$294-'[1]Outside Edges'!$B15)&gt;=5,'[1]Outside Edges'!$P15="Yes"),"Yes","No")</f>
        <v>Yes</v>
      </c>
      <c r="KH16" s="269" t="str">
        <f>IF(AND((RIGHT($KH$3,2)-'[1]Miter Profiles'!$AC$295-'[1]Outside Edges'!$B15)&gt;=5,'[1]Outside Edges'!$P15="Yes"),"Yes","No")</f>
        <v>Yes</v>
      </c>
      <c r="KI16" s="269" t="str">
        <f>IF(AND((RIGHT($KI$3,2)-'[1]Miter Profiles'!$AC$296-'[1]Outside Edges'!$B15)&gt;=5,'[1]Outside Edges'!$P15="Yes"),"Yes","No")</f>
        <v>Yes</v>
      </c>
      <c r="KJ16" s="283" t="str">
        <f>IF(AND((RIGHT($KJ$3,2)-'[1]Miter Profiles'!$AC$297-'[1]Outside Edges'!$B15)&gt;=5,'[1]Outside Edges'!$P15="Yes"),"Yes","No")</f>
        <v>Yes</v>
      </c>
      <c r="KK16" s="283" t="str">
        <f>IF(AND((RIGHT($KK$3,2)-'[1]Miter Profiles'!$AC$298-'[1]Outside Edges'!$B15)&gt;=5,'[1]Outside Edges'!$P15="Yes"),"Yes","No")</f>
        <v>Yes</v>
      </c>
      <c r="KL16" s="283" t="str">
        <f>IF(AND((RIGHT($KL$3,2)-'[1]Miter Profiles'!$AC$299-'[1]Outside Edges'!$B15)&gt;=5,'[1]Outside Edges'!$P15="Yes"),"Yes","No")</f>
        <v>Yes</v>
      </c>
      <c r="KM16" s="269" t="str">
        <f>IF(AND((RIGHT($KM$3,2)-'[1]Miter Profiles'!$AC$300-'[1]Outside Edges'!$B15)&gt;=5,'[1]Outside Edges'!$P15="Yes"),"Yes","No")</f>
        <v>Yes</v>
      </c>
      <c r="KN16" s="269" t="str">
        <f>IF(AND((RIGHT($KN$3,2)-'[1]Miter Profiles'!$AC$301-'[1]Outside Edges'!$B15)&gt;=5,'[1]Outside Edges'!$P15="Yes"),"Yes","No")</f>
        <v>Yes</v>
      </c>
      <c r="KO16" s="269" t="str">
        <f>IF(AND((RIGHT($KO$3,2)-'[1]Miter Profiles'!$AC$302-'[1]Outside Edges'!$B15)&gt;=5,'[1]Outside Edges'!$P15="Yes"),"Yes","No")</f>
        <v>Yes</v>
      </c>
      <c r="KP16" s="283" t="str">
        <f>IF(AND((RIGHT($KP$3,2)-'[1]Miter Profiles'!$AC$303-'[1]Outside Edges'!$B15)&gt;=5,'[1]Outside Edges'!$P15="Yes"),"Yes","No")</f>
        <v>Yes</v>
      </c>
      <c r="KQ16" s="283" t="str">
        <f>IF(AND((RIGHT($KQ$3,2)-'[1]Miter Profiles'!$AC$304-'[1]Outside Edges'!$B15)&gt;=5,'[1]Outside Edges'!$P15="Yes"),"Yes","No")</f>
        <v>Yes</v>
      </c>
      <c r="KR16" s="283" t="str">
        <f>IF(AND((RIGHT($KR$3,2)-'[1]Miter Profiles'!$AC$305-'[1]Outside Edges'!$B15)&gt;=5,'[1]Outside Edges'!$P15="Yes"),"Yes","No")</f>
        <v>Yes</v>
      </c>
      <c r="KS16" s="269" t="str">
        <f>IF(AND((RIGHT($KS$3,2)-'[1]Miter Profiles'!$AC$306-'[1]Outside Edges'!$B15)&gt;=5,'[1]Outside Edges'!$P15="Yes"),"Yes","No")</f>
        <v>Yes</v>
      </c>
      <c r="KT16" s="269" t="str">
        <f>IF(AND((RIGHT($KT$3,2)-'[1]Miter Profiles'!$AC$307-'[1]Outside Edges'!$B15)&gt;=5,'[1]Outside Edges'!$P15="Yes"),"Yes","No")</f>
        <v>Yes</v>
      </c>
      <c r="KU16" s="269" t="str">
        <f>IF(AND((RIGHT($KU$3,2)-'[1]Miter Profiles'!$AC$308-'[1]Outside Edges'!$B15)&gt;=5,'[1]Outside Edges'!$P15="Yes"),"Yes","No")</f>
        <v>Yes</v>
      </c>
      <c r="KV16" s="283" t="str">
        <f>IF(AND((RIGHT($KV$3,2)-'[1]Miter Profiles'!$AC$309-'[1]Outside Edges'!$B15)&gt;=5,'[1]Outside Edges'!$P15="Yes"),"Yes","No")</f>
        <v>Yes</v>
      </c>
      <c r="KW16" s="283" t="str">
        <f>IF(AND((RIGHT($KW$3,2)-'[1]Miter Profiles'!$AC$310-'[1]Outside Edges'!$B15)&gt;=5,'[1]Outside Edges'!$P15="Yes"),"Yes","No")</f>
        <v>Yes</v>
      </c>
      <c r="KX16" s="283" t="str">
        <f>IF(AND((RIGHT($KX$3,2)-'[1]Miter Profiles'!$AC$311-'[1]Outside Edges'!$B15)&gt;=5,'[1]Outside Edges'!$P15="Yes"),"Yes","No")</f>
        <v>Yes</v>
      </c>
      <c r="KY16" s="269" t="str">
        <f>IF(AND((RIGHT($KY$3,2)-'[1]Miter Profiles'!$AC$312-'[1]Outside Edges'!$B15)&gt;=5,'[1]Outside Edges'!$P15="Yes"),"Yes","No")</f>
        <v>Yes</v>
      </c>
      <c r="KZ16" s="269" t="str">
        <f>IF(AND((RIGHT($KZ$3,2)-'[1]Miter Profiles'!$AC$313-'[1]Outside Edges'!$B15)&gt;=5,'[1]Outside Edges'!$P15="Yes"),"Yes","No")</f>
        <v>Yes</v>
      </c>
      <c r="LA16" s="269" t="str">
        <f>IF(AND((RIGHT($LA$3,2)-'[1]Miter Profiles'!$AC$314-'[1]Outside Edges'!$B15)&gt;=5,'[1]Outside Edges'!$P15="Yes"),"Yes","No")</f>
        <v>Yes</v>
      </c>
      <c r="LB16" s="283" t="str">
        <f>IF(AND((RIGHT($LB$3,2)-'[1]Miter Profiles'!$AC$315-'[1]Outside Edges'!$B15)&gt;=5,'[1]Outside Edges'!$P15="Yes"),"Yes","No")</f>
        <v>Yes</v>
      </c>
      <c r="LC16" s="283" t="str">
        <f>IF(AND((RIGHT($LC$3,2)-'[1]Miter Profiles'!$AC$316-'[1]Outside Edges'!$B15)&gt;=5,'[1]Outside Edges'!$P15="Yes"),"Yes","No")</f>
        <v>Yes</v>
      </c>
      <c r="LD16" s="283" t="str">
        <f>IF(AND((RIGHT($LD$3,2)-'[1]Miter Profiles'!$AC$317-'[1]Outside Edges'!$B15)&gt;=5,'[1]Outside Edges'!$P15="Yes"),"Yes","No")</f>
        <v>Yes</v>
      </c>
      <c r="LE16" s="283" t="str">
        <f>IF(AND((RIGHT($LE$3,2)-'[1]Miter Profiles'!$AC$318-'[1]Outside Edges'!$B15)&gt;=5,'[1]Outside Edges'!$P15="Yes"),"Yes","No")</f>
        <v>Yes</v>
      </c>
      <c r="LF16" s="269" t="str">
        <f>IF(AND((RIGHT($LF$3,2)-'[1]Miter Profiles'!$AC$319-'[1]Outside Edges'!$B15)&gt;=5,'[1]Outside Edges'!$P15="Yes"),"Yes","No")</f>
        <v>Yes</v>
      </c>
      <c r="LG16" s="269" t="str">
        <f>IF(AND((RIGHT($LG$3,2)-'[1]Miter Profiles'!$AC$320-'[1]Outside Edges'!$B15)&gt;=5,'[1]Outside Edges'!$P15="Yes"),"Yes","No")</f>
        <v>Yes</v>
      </c>
      <c r="LH16" s="269" t="str">
        <f>IF(AND((RIGHT($LH$3,2)-'[1]Miter Profiles'!$AC$321-'[1]Outside Edges'!$B15)&gt;=5,'[1]Outside Edges'!$P15="Yes"),"Yes","No")</f>
        <v>Yes</v>
      </c>
      <c r="LI16" s="269" t="str">
        <f>IF(AND((RIGHT($LI$3,2)-'[1]Miter Profiles'!$AC$322-'[1]Outside Edges'!$B15)&gt;=5,'[1]Outside Edges'!$P15="Yes"),"Yes","No")</f>
        <v>Yes</v>
      </c>
      <c r="LJ16" s="283" t="str">
        <f>IF(AND((RIGHT($LJ$3,2)-'[1]Miter Profiles'!$AC$323-'[1]Outside Edges'!$B15)&gt;=5,'[1]Outside Edges'!$P15="Yes"),"Yes","No")</f>
        <v>No</v>
      </c>
      <c r="LK16" s="283" t="str">
        <f>IF(AND((RIGHT($LK$3,2)-'[1]Miter Profiles'!$AC$324-'[1]Outside Edges'!$B15)&gt;=5,'[1]Outside Edges'!$P15="Yes"),"Yes","No")</f>
        <v>Yes</v>
      </c>
      <c r="LL16" s="283" t="str">
        <f>IF(AND((RIGHT($LL$3,2)-'[1]Miter Profiles'!$AC$325-'[1]Outside Edges'!$B15)&gt;=5,'[1]Outside Edges'!$P15="Yes"),"Yes","No")</f>
        <v>Yes</v>
      </c>
      <c r="LM16" s="269" t="str">
        <f>IF(AND((RIGHT($LM$3,2)-'[1]Miter Profiles'!$AC$326-'[1]Outside Edges'!$B15)&gt;=5,'[1]Outside Edges'!$P15="Yes"),"Yes","No")</f>
        <v>Yes</v>
      </c>
      <c r="LN16" s="269" t="str">
        <f>IF(AND((RIGHT($LN$3,2)-'[1]Miter Profiles'!$AC$327-'[1]Outside Edges'!$B15)&gt;=5,'[1]Outside Edges'!$P15="Yes"),"Yes","No")</f>
        <v>Yes</v>
      </c>
      <c r="LO16" s="269" t="str">
        <f>IF(AND((RIGHT($LO$3,2)-'[1]Miter Profiles'!$AC$328-'[1]Outside Edges'!$B15)&gt;=5,'[1]Outside Edges'!$P15="Yes"),"Yes","No")</f>
        <v>Yes</v>
      </c>
      <c r="LP16" s="283" t="str">
        <f>IF(AND((RIGHT($LP$3,2)-'[1]Miter Profiles'!$AC$329-'[1]Outside Edges'!$B15)&gt;=5,'[1]Outside Edges'!$P15="Yes"),"Yes","No")</f>
        <v>No</v>
      </c>
      <c r="LQ16" s="283" t="str">
        <f>IF(AND((RIGHT($LQ$3,2)-'[1]Miter Profiles'!$AC$330-'[1]Outside Edges'!$B15)&gt;=5,'[1]Outside Edges'!$P15="Yes"),"Yes","No")</f>
        <v>Yes</v>
      </c>
      <c r="LR16" s="283" t="str">
        <f>IF(AND((RIGHT($LR$3,2)-'[1]Miter Profiles'!$AC$331-'[1]Outside Edges'!$B15)&gt;=5,'[1]Outside Edges'!$P15="Yes"),"Yes","No")</f>
        <v>Yes</v>
      </c>
      <c r="LS16" s="269" t="str">
        <f>IF(AND((RIGHT($LS$3,2)-'[1]Miter Profiles'!$AC$332-'[1]Outside Edges'!$B15)&gt;=5,'[1]Outside Edges'!$P15="Yes"),"Yes","No")</f>
        <v>No</v>
      </c>
      <c r="LT16" s="269" t="str">
        <f>IF(AND((RIGHT($LT$3,2)-'[1]Miter Profiles'!$AC$333-'[1]Outside Edges'!$B15)&gt;=5,'[1]Outside Edges'!$P15="Yes"),"Yes","No")</f>
        <v>Yes</v>
      </c>
      <c r="LU16" s="269" t="str">
        <f>IF(AND((RIGHT($LU$3,2)-'[1]Miter Profiles'!$AC$334-'[1]Outside Edges'!$B15)&gt;=5,'[1]Outside Edges'!$P15="Yes"),"Yes","No")</f>
        <v>Yes</v>
      </c>
      <c r="LV16" s="283" t="str">
        <f>IF(AND((RIGHT($LV$3,2)-'[1]Miter Profiles'!$AC$335-'[1]Outside Edges'!$B15)&gt;=5,'[1]Outside Edges'!$P15="Yes"),"Yes","No")</f>
        <v>Yes</v>
      </c>
      <c r="LW16" s="283" t="str">
        <f>IF(AND((RIGHT($LW$3,2)-'[1]Miter Profiles'!$AC$336-'[1]Outside Edges'!$B15)&gt;=5,'[1]Outside Edges'!$P15="Yes"),"Yes","No")</f>
        <v>Yes</v>
      </c>
      <c r="LX16" s="283" t="str">
        <f>IF(AND((RIGHT($LX$3,2)-'[1]Miter Profiles'!$AC$337-'[1]Outside Edges'!$B15)&gt;=5,'[1]Outside Edges'!$P15="Yes"),"Yes","No")</f>
        <v>Yes</v>
      </c>
      <c r="LY16" s="269" t="str">
        <f>IF(AND((RIGHT($LY$3,2)-'[1]Miter Profiles'!$AC$338-'[1]Outside Edges'!$B15)&gt;=5,'[1]Outside Edges'!$P15="Yes"),"Yes","No")</f>
        <v>Yes</v>
      </c>
      <c r="LZ16" s="269" t="str">
        <f>IF(AND((RIGHT($LZ$3,2)-'[1]Miter Profiles'!$AC$339-'[1]Outside Edges'!$B15)&gt;=5,'[1]Outside Edges'!$P15="Yes"),"Yes","No")</f>
        <v>Yes</v>
      </c>
      <c r="MA16" s="269" t="str">
        <f>IF(AND((RIGHT($MA$3,2)-'[1]Miter Profiles'!$AC$340-'[1]Outside Edges'!$B15)&gt;=5,'[1]Outside Edges'!$P15="Yes"),"Yes","No")</f>
        <v>Yes</v>
      </c>
      <c r="MB16" s="283" t="str">
        <f>IF(AND((RIGHT($MB$3,2)-'[1]Miter Profiles'!$AC$341-'[1]Outside Edges'!$B15)&gt;=5,'[1]Outside Edges'!$P15="Yes"),"Yes","No")</f>
        <v>Yes</v>
      </c>
      <c r="MC16" s="283" t="str">
        <f>IF(AND((RIGHT($MC$3,2)-'[1]Miter Profiles'!$AC$342-'[1]Outside Edges'!$B15)&gt;=5,'[1]Outside Edges'!$P15="Yes"),"Yes","No")</f>
        <v>Yes</v>
      </c>
      <c r="MD16" s="283" t="str">
        <f>IF(AND((RIGHT($MD$3,2)-'[1]Miter Profiles'!$AC$343-'[1]Outside Edges'!$B15)&gt;=5,'[1]Outside Edges'!$P15="Yes"),"Yes","No")</f>
        <v>Yes</v>
      </c>
      <c r="ME16" s="269" t="str">
        <f>IF(AND((RIGHT($ME$3,2)-'[1]Miter Profiles'!$AC$344-'[1]Outside Edges'!$B15)&gt;=5,'[1]Outside Edges'!$P15="Yes"),"Yes","No")</f>
        <v>Yes</v>
      </c>
      <c r="MF16" s="269" t="str">
        <f>IF(AND((RIGHT($MF$3,2)-'[1]Miter Profiles'!$AC$345-'[1]Outside Edges'!$B15)&gt;=5,'[1]Outside Edges'!$P15="Yes"),"Yes","No")</f>
        <v>Yes</v>
      </c>
      <c r="MG16" s="269" t="str">
        <f>IF(AND((RIGHT($MG$3,2)-'[1]Miter Profiles'!$AC$346-'[1]Outside Edges'!$B15)&gt;=5,'[1]Outside Edges'!$P15="Yes"),"Yes","No")</f>
        <v>Yes</v>
      </c>
      <c r="MH16" s="283" t="str">
        <f>IF(AND((RIGHT($MH$3,2)-'[1]Miter Profiles'!$AC$347-'[1]Outside Edges'!$B15)&gt;=5,'[1]Outside Edges'!$P15="Yes"),"Yes","No")</f>
        <v>Yes</v>
      </c>
      <c r="MI16" s="283" t="str">
        <f>IF(AND((RIGHT($MI$3,2)-'[1]Miter Profiles'!$AC$348-'[1]Outside Edges'!$B15)&gt;=5,'[1]Outside Edges'!$P15="Yes"),"Yes","No")</f>
        <v>Yes</v>
      </c>
      <c r="MJ16" s="283" t="str">
        <f>IF(AND((RIGHT($MJ$3,2)-'[1]Miter Profiles'!$AC$349-'[1]Outside Edges'!$B15)&gt;=5,'[1]Outside Edges'!$P15="Yes"),"Yes","No")</f>
        <v>Yes</v>
      </c>
      <c r="MK16" s="269" t="str">
        <f>IF(AND((RIGHT($MK$3,2)-'[1]Miter Profiles'!$AC$350-'[1]Outside Edges'!$B15)&gt;=5,'[1]Outside Edges'!$P15="Yes"),"Yes","No")</f>
        <v>Yes</v>
      </c>
      <c r="ML16" s="269" t="str">
        <f>IF(AND((RIGHT($ML$3,2)-'[1]Miter Profiles'!$AC$351-'[1]Outside Edges'!$B15)&gt;=5,'[1]Outside Edges'!$P15="Yes"),"Yes","No")</f>
        <v>Yes</v>
      </c>
      <c r="MM16" s="269" t="str">
        <f>IF(AND((RIGHT($MM$3,2)-'[1]Miter Profiles'!$AC$352-'[1]Outside Edges'!$B15)&gt;=5,'[1]Outside Edges'!$P15="Yes"),"Yes","No")</f>
        <v>Yes</v>
      </c>
      <c r="MN16" s="283" t="str">
        <f>IF(AND((RIGHT($MK$3,2)-'[1]Miter Profiles'!$AC$350-'[1]Outside Edges'!$B15)&gt;=5,'[1]Outside Edges'!$P15="Yes"),"Yes","No")</f>
        <v>Yes</v>
      </c>
      <c r="MO16" s="283" t="str">
        <f>IF(AND((RIGHT($ML$3,2)-'[1]Miter Profiles'!$AC$351-'[1]Outside Edges'!$B15)&gt;=5,'[1]Outside Edges'!$P15="Yes"),"Yes","No")</f>
        <v>Yes</v>
      </c>
      <c r="MP16" s="283" t="str">
        <f>IF(AND((RIGHT($MM$3,2)-'[1]Miter Profiles'!$AC$352-'[1]Outside Edges'!$B15)&gt;=5,'[1]Outside Edges'!$P15="Yes"),"Yes","No")</f>
        <v>Yes</v>
      </c>
    </row>
    <row r="17" spans="1:354" ht="15.75" customHeight="1" thickBot="1" x14ac:dyDescent="0.3">
      <c r="A17" s="8" t="str">
        <f>IF('[1]Outside Edges'!$A16&lt;&gt;"",'[1]Outside Edges'!$A16,"")</f>
        <v>D14</v>
      </c>
      <c r="B17" s="10" t="str">
        <f>IF(AND((RIGHT($B$3,2)-'[1]Miter Profiles'!$AC$3-'[1]Outside Edges'!$B16)&gt;=5,'[1]Outside Edges'!$P16="Yes"),"Yes","No")</f>
        <v>No</v>
      </c>
      <c r="C17" s="10" t="str">
        <f>IF(AND((RIGHT($C$3,2)-'[1]Miter Profiles'!$AC$4-'[1]Outside Edges'!$B16)&gt;=5,'[1]Outside Edges'!$P16="Yes"),"Yes","No")</f>
        <v>No</v>
      </c>
      <c r="D17" s="85" t="str">
        <f>IF(AND((RIGHT($D$3,2)-'[1]Miter Profiles'!$AC$5-'[1]Outside Edges'!$B16)&gt;=5,'[1]Outside Edges'!$P16="Yes"),"Yes","No")</f>
        <v>No</v>
      </c>
      <c r="E17" s="86" t="str">
        <f>IF(AND((RIGHT($E$3,2)-'[1]Miter Profiles'!$AC$6-'[1]Outside Edges'!$B16)&gt;=5,'[1]Outside Edges'!$P16="Yes"),"Yes","No")</f>
        <v>No</v>
      </c>
      <c r="F17" s="11" t="str">
        <f>IF(AND((RIGHT($F$3,2)-'[1]Miter Profiles'!$AC$7-'[1]Outside Edges'!$B16)&gt;=5,'[1]Outside Edges'!$P16="Yes"),"Yes","No")</f>
        <v>No</v>
      </c>
      <c r="G17" s="87" t="str">
        <f>IF(AND((RIGHT($G$3,2)-'[1]Miter Profiles'!$AC$8-'[1]Outside Edges'!$B16)&gt;=5,'[1]Outside Edges'!$P16="Yes"),"Yes","No")</f>
        <v>No</v>
      </c>
      <c r="H17" s="10" t="str">
        <f>IF(AND((RIGHT($H$3,2)-'[1]Miter Profiles'!$AC$9-'[1]Outside Edges'!$B16)&gt;=5,'[1]Outside Edges'!$P16="Yes"),"Yes","No")</f>
        <v>No</v>
      </c>
      <c r="I17" s="10" t="str">
        <f>IF(AND((RIGHT($I$3,2)-'[1]Miter Profiles'!$AC$10-'[1]Outside Edges'!$B16)&gt;=5,'[1]Outside Edges'!$P16="Yes"),"Yes","No")</f>
        <v>No</v>
      </c>
      <c r="J17" s="85" t="str">
        <f>IF(AND((RIGHT($J$3,2)-'[1]Miter Profiles'!$AC$11-'[1]Outside Edges'!$B16)&gt;=5,'[1]Outside Edges'!$P16="Yes"),"Yes","No")</f>
        <v>No</v>
      </c>
      <c r="K17" s="86" t="str">
        <f>IF(AND((RIGHT($K$3,2)-'[1]Miter Profiles'!$AC$12-'[1]Outside Edges'!$B16)&gt;=5,'[1]Outside Edges'!$P16="Yes"),"Yes","No")</f>
        <v>No</v>
      </c>
      <c r="L17" s="11" t="str">
        <f>IF(AND((RIGHT($L$3,2)-'[1]Miter Profiles'!$AC$13-'[1]Outside Edges'!$B16)&gt;=5,'[1]Outside Edges'!$P16="Yes"),"Yes","No")</f>
        <v>No</v>
      </c>
      <c r="M17" s="87" t="str">
        <f>IF(AND((RIGHT($M$3,2)-'[1]Miter Profiles'!$AC$14-'[1]Outside Edges'!$B16)&gt;=5,'[1]Outside Edges'!$P16="Yes"),"Yes","No")</f>
        <v>No</v>
      </c>
      <c r="N17" s="10" t="str">
        <f>IF(AND((RIGHT($N$3,2)-'[1]Miter Profiles'!$AC$15-'[1]Outside Edges'!$B16)&gt;=4,'[1]Outside Edges'!$P16="Yes"),"Yes","No")</f>
        <v>No</v>
      </c>
      <c r="O17" s="10" t="str">
        <f>IF(AND((RIGHT($O$3,2)-'[1]Miter Profiles'!$AC$16-'[1]Outside Edges'!$B16)&gt;=5,'[1]Outside Edges'!$P16="Yes"),"Yes","No")</f>
        <v>No</v>
      </c>
      <c r="P17" s="85" t="str">
        <f>IF(AND((RIGHT($P$3,2)-'[1]Miter Profiles'!$AC$17-'[1]Outside Edges'!$B16)&gt;=5,'[1]Outside Edges'!$P16="Yes"),"Yes","No")</f>
        <v>No</v>
      </c>
      <c r="Q17" s="86" t="str">
        <f>IF(AND((RIGHT($Q$3,2)-'[1]Miter Profiles'!$AC$18-'[1]Outside Edges'!$B16)&gt;=5,'[1]Outside Edges'!$P16="Yes"),"Yes","No")</f>
        <v>No</v>
      </c>
      <c r="R17" s="11" t="str">
        <f>IF(AND((RIGHT($R$3,2)-'[1]Miter Profiles'!$AC$19-'[1]Outside Edges'!$B16)&gt;=5,'[1]Outside Edges'!$P16="Yes"),"Yes","No")</f>
        <v>No</v>
      </c>
      <c r="S17" s="87" t="str">
        <f>IF(AND((RIGHT($S$3,2)-'[1]Miter Profiles'!$AC$20-'[1]Outside Edges'!$B16)&gt;=5,'[1]Outside Edges'!$P16="Yes"),"Yes","No")</f>
        <v>No</v>
      </c>
      <c r="T17" s="10" t="str">
        <f>IF(AND((RIGHT($T$3,2)-'[1]Miter Profiles'!$AC$21-'[1]Outside Edges'!$B16)&gt;=5,'[1]Outside Edges'!$P16="Yes"),"Yes","No")</f>
        <v>No</v>
      </c>
      <c r="U17" s="10" t="str">
        <f>IF(AND((RIGHT($U$3,2)-'[1]Miter Profiles'!$AC$22-'[1]Outside Edges'!$B16)&gt;=5,'[1]Outside Edges'!$P16="Yes"),"Yes","No")</f>
        <v>No</v>
      </c>
      <c r="V17" s="85" t="str">
        <f>IF(AND((RIGHT($V$3,2)-'[1]Miter Profiles'!$AC$23-'[1]Outside Edges'!$B16)&gt;=5,'[1]Outside Edges'!$P16="Yes"),"Yes","No")</f>
        <v>No</v>
      </c>
      <c r="W17" s="86" t="str">
        <f>IF(AND((RIGHT($W$3,2)-'[1]Miter Profiles'!$AC$24-'[1]Outside Edges'!$B16)&gt;=5,'[1]Outside Edges'!$P16="Yes"),"Yes","No")</f>
        <v>No</v>
      </c>
      <c r="X17" s="11" t="str">
        <f>IF(AND((RIGHT($X$3,2)-'[1]Miter Profiles'!$AC$25-'[1]Outside Edges'!$B16)&gt;=5,'[1]Outside Edges'!$P16="Yes"),"Yes","No")</f>
        <v>No</v>
      </c>
      <c r="Y17" s="87" t="str">
        <f>IF(AND((RIGHT($Y$3,2)-'[1]Miter Profiles'!$AC$26-'[1]Outside Edges'!$B16)&gt;=5,'[1]Outside Edges'!$P16="Yes"),"Yes","No")</f>
        <v>No</v>
      </c>
      <c r="Z17" s="10" t="str">
        <f>IF(AND((RIGHT($Z$3,2)-'[1]Miter Profiles'!$AC$27-'[1]Outside Edges'!$B16)&gt;=5,'[1]Outside Edges'!$P16="Yes"),"Yes","No")</f>
        <v>No</v>
      </c>
      <c r="AA17" s="10" t="str">
        <f>IF(AND((RIGHT($AA$3,2)-'[1]Miter Profiles'!$AC$28-'[1]Outside Edges'!$B16)&gt;=5,'[1]Outside Edges'!$P16="Yes"),"Yes","No")</f>
        <v>No</v>
      </c>
      <c r="AB17" s="85" t="str">
        <f>IF(AND((RIGHT($AB$3,2)-'[1]Miter Profiles'!$AC$29-'[1]Outside Edges'!$B16)&gt;=5,'[1]Outside Edges'!$P16="Yes"),"Yes","No")</f>
        <v>No</v>
      </c>
      <c r="AC17" s="86" t="str">
        <f>IF(AND((RIGHT($AC$3,2)-'[1]Miter Profiles'!$AC$30-'[1]Outside Edges'!$B16)&gt;=5,'[1]Outside Edges'!$P16="Yes"),"Yes","No")</f>
        <v>No</v>
      </c>
      <c r="AD17" s="11" t="str">
        <f>IF(AND((RIGHT($AD$3,2)-'[1]Miter Profiles'!$AC$31-'[1]Outside Edges'!$B16)&gt;=5,'[1]Outside Edges'!$P16="Yes"),"Yes","No")</f>
        <v>No</v>
      </c>
      <c r="AE17" s="87" t="str">
        <f>IF(AND((RIGHT($AE$3,2)-'[1]Miter Profiles'!$AC$32-'[1]Outside Edges'!$B16)&gt;=5,'[1]Outside Edges'!$P16="Yes"),"Yes","No")</f>
        <v>No</v>
      </c>
      <c r="AF17" s="10" t="str">
        <f>IF(AND((RIGHT($AF$3,2)-'[1]Miter Profiles'!$AC$33-'[1]Outside Edges'!$B16)&gt;=5,'[1]Outside Edges'!$P16="Yes"),"Yes","No")</f>
        <v>No</v>
      </c>
      <c r="AG17" s="10" t="str">
        <f>IF(AND((RIGHT($AG$3,2)-'[1]Miter Profiles'!$AC$34-'[1]Outside Edges'!$B16)&gt;=5,'[1]Outside Edges'!$P16="Yes"),"Yes","No")</f>
        <v>No</v>
      </c>
      <c r="AH17" s="85" t="str">
        <f>IF(AND((RIGHT($AH$3,2)-'[1]Miter Profiles'!$AC$35-'[1]Outside Edges'!$B16)&gt;=5,'[1]Outside Edges'!$P16="Yes"),"Yes","No")</f>
        <v>No</v>
      </c>
      <c r="AI17" s="86" t="str">
        <f>IF(AND((RIGHT($AI$3,2)-'[1]Miter Profiles'!$AC$36-'[1]Outside Edges'!$B16)&gt;=5,'[1]Outside Edges'!$P16="Yes"),"Yes","No")</f>
        <v>No</v>
      </c>
      <c r="AJ17" s="11" t="str">
        <f>IF(AND((RIGHT($AJ$3,2)-'[1]Miter Profiles'!$AC$37-'[1]Outside Edges'!$B16)&gt;=5,'[1]Outside Edges'!$P16="Yes"),"Yes","No")</f>
        <v>No</v>
      </c>
      <c r="AK17" s="87" t="str">
        <f>IF(AND((RIGHT($AK$3,2)-'[1]Miter Profiles'!$AC$38-'[1]Outside Edges'!$B16)&gt;=5,'[1]Outside Edges'!$P16="Yes"),"Yes","No")</f>
        <v>No</v>
      </c>
      <c r="AL17" s="10" t="str">
        <f>IF(AND((RIGHT($AL$3,2)-'[1]Miter Profiles'!$AC$39-'[1]Outside Edges'!$B16)&gt;=5,'[1]Outside Edges'!$P16="Yes"),"Yes","No")</f>
        <v>No</v>
      </c>
      <c r="AM17" s="10" t="str">
        <f>IF(AND((RIGHT($AM$3,2)-'[1]Miter Profiles'!$AC$40-'[1]Outside Edges'!$B16)&gt;=5,'[1]Outside Edges'!$P16="Yes"),"Yes","No")</f>
        <v>No</v>
      </c>
      <c r="AN17" s="85" t="str">
        <f>IF(AND((RIGHT($AN$3,2)-'[1]Miter Profiles'!$AC$41-'[1]Outside Edges'!$B16)&gt;=5,'[1]Outside Edges'!$P16="Yes"),"Yes","No")</f>
        <v>No</v>
      </c>
      <c r="AO17" s="86" t="str">
        <f>IF(AND((RIGHT($AO$3,2)-'[1]Miter Profiles'!$AC$42-'[1]Outside Edges'!$B16)&gt;=5,'[1]Outside Edges'!$P16="Yes"),"Yes","No")</f>
        <v>No</v>
      </c>
      <c r="AP17" s="11" t="str">
        <f>IF(AND((RIGHT($AP$3,2)-'[1]Miter Profiles'!$AC$43-'[1]Outside Edges'!$B16)&gt;=5,'[1]Outside Edges'!$P16="Yes"),"Yes","No")</f>
        <v>No</v>
      </c>
      <c r="AQ17" s="87" t="str">
        <f>IF(AND((RIGHT($AQ$3,2)-'[1]Miter Profiles'!$AC$44-'[1]Outside Edges'!$B16)&gt;=5,'[1]Outside Edges'!$P16="Yes"),"Yes","No")</f>
        <v>No</v>
      </c>
      <c r="AR17" s="10" t="str">
        <f>IF(AND((RIGHT($AR$3,2)-'[1]Miter Profiles'!$AC$45-'[1]Outside Edges'!$B16)&gt;=5,'[1]Outside Edges'!$P16="Yes"),"Yes","No")</f>
        <v>No</v>
      </c>
      <c r="AS17" s="10" t="str">
        <f>IF(AND((RIGHT($AS$3,2)-'[1]Miter Profiles'!$AC$46-'[1]Outside Edges'!$B16)&gt;=5,'[1]Outside Edges'!$P16="Yes"),"Yes","No")</f>
        <v>No</v>
      </c>
      <c r="AT17" s="85" t="str">
        <f>IF(AND((RIGHT($AT$3,2)-'[1]Miter Profiles'!$AC$47-'[1]Outside Edges'!$B16)&gt;=5,'[1]Outside Edges'!$P16="Yes"),"Yes","No")</f>
        <v>No</v>
      </c>
      <c r="AU17" s="86" t="str">
        <f>IF(AND((RIGHT($AU$3,2)-'[1]Miter Profiles'!$AC$48-'[1]Outside Edges'!$B16)&gt;=5,'[1]Outside Edges'!$P16="Yes"),"Yes","No")</f>
        <v>No</v>
      </c>
      <c r="AV17" s="11" t="str">
        <f>IF(AND((RIGHT($AV$3,2)-'[1]Miter Profiles'!$AC$49-'[1]Outside Edges'!$B16)&gt;=5,'[1]Outside Edges'!$P16="Yes"),"Yes","No")</f>
        <v>No</v>
      </c>
      <c r="AW17" s="87" t="str">
        <f>IF(AND((RIGHT($AW$3,2)-'[1]Miter Profiles'!$AC$50-'[1]Outside Edges'!$B16)&gt;=5,'[1]Outside Edges'!$P16="Yes"),"Yes","No")</f>
        <v>No</v>
      </c>
      <c r="AX17" s="10" t="str">
        <f>IF(AND((RIGHT($AX$3,2)-'[1]Miter Profiles'!$AC$51-'[1]Outside Edges'!$B16)&gt;=5,'[1]Outside Edges'!$P16="Yes"),"Yes","No")</f>
        <v>No</v>
      </c>
      <c r="AY17" s="10" t="str">
        <f>IF(AND((RIGHT($AY$3,2)-'[1]Miter Profiles'!$AC$52-'[1]Outside Edges'!$B16)&gt;=5,'[1]Outside Edges'!$P16="Yes"),"Yes","No")</f>
        <v>No</v>
      </c>
      <c r="AZ17" s="85" t="str">
        <f>IF(AND((RIGHT($AZ$3,2)-'[1]Miter Profiles'!$AC$53-'[1]Outside Edges'!$B16)&gt;=5,'[1]Outside Edges'!$P16="Yes"),"Yes","No")</f>
        <v>No</v>
      </c>
      <c r="BA17" s="86" t="str">
        <f>IF(AND((RIGHT($BA$3,2)-'[1]Miter Profiles'!$AC$54-'[1]Outside Edges'!$B16)&gt;=5,'[1]Outside Edges'!$P16="Yes"),"Yes","No")</f>
        <v>No</v>
      </c>
      <c r="BB17" s="11" t="str">
        <f>IF(AND((RIGHT($BB$3,2)-'[1]Miter Profiles'!$AC$55-'[1]Outside Edges'!$B16)&gt;=5,'[1]Outside Edges'!$P16="Yes"),"Yes","No")</f>
        <v>No</v>
      </c>
      <c r="BC17" s="87" t="str">
        <f>IF(AND((RIGHT($BC$3,2)-'[1]Miter Profiles'!$AC$56-'[1]Outside Edges'!$B16)&gt;=5,'[1]Outside Edges'!$P16="Yes"),"Yes","No")</f>
        <v>No</v>
      </c>
      <c r="BD17" s="10" t="str">
        <f>IF(AND((RIGHT($BD$3,2)-'[1]Miter Profiles'!$AC$57-'[1]Outside Edges'!$B16)&gt;=5,'[1]Outside Edges'!$P16="Yes"),"Yes","No")</f>
        <v>No</v>
      </c>
      <c r="BE17" s="10" t="str">
        <f>IF(AND((RIGHT($BE$3,2)-'[1]Miter Profiles'!$AC$58-'[1]Outside Edges'!$B16)&gt;=5,'[1]Outside Edges'!$P16="Yes"),"Yes","No")</f>
        <v>No</v>
      </c>
      <c r="BF17" s="85" t="str">
        <f>IF(AND((RIGHT($BF$3,2)-'[1]Miter Profiles'!$AC$59-'[1]Outside Edges'!$B16)&gt;=5,'[1]Outside Edges'!$P16="Yes"),"Yes","No")</f>
        <v>No</v>
      </c>
      <c r="BG17" s="86" t="str">
        <f>IF(AND((RIGHT($BG$3,2)-'[1]Miter Profiles'!$AC$60-'[1]Outside Edges'!$B16)&gt;=5,'[1]Outside Edges'!$P16="Yes"),"Yes","No")</f>
        <v>No</v>
      </c>
      <c r="BH17" s="11" t="str">
        <f>IF(AND((RIGHT($BH$3,2)-'[1]Miter Profiles'!$AC$61-'[1]Outside Edges'!$B16)&gt;=5,'[1]Outside Edges'!$P16="Yes"),"Yes","No")</f>
        <v>No</v>
      </c>
      <c r="BI17" s="87" t="str">
        <f>IF(AND((RIGHT($BI$3,2)-'[1]Miter Profiles'!$AC$62-'[1]Outside Edges'!$B16)&gt;=5,'[1]Outside Edges'!$P16="Yes"),"Yes","No")</f>
        <v>No</v>
      </c>
      <c r="BJ17" s="10" t="str">
        <f>IF(AND((RIGHT($BJ$3,2)-'[1]Miter Profiles'!$AC$63-'[1]Outside Edges'!$B16)&gt;=5,'[1]Outside Edges'!$P16="Yes"),"Yes","No")</f>
        <v>No</v>
      </c>
      <c r="BK17" s="10" t="str">
        <f>IF(AND((RIGHT($BK$3,2)-'[1]Miter Profiles'!$AC$64-'[1]Outside Edges'!$B16)&gt;=5,'[1]Outside Edges'!$P16="Yes"),"Yes","No")</f>
        <v>No</v>
      </c>
      <c r="BL17" s="85" t="str">
        <f>IF(AND((RIGHT($BL$3,2)-'[1]Miter Profiles'!$AC$65-'[1]Outside Edges'!$B16)&gt;=5,'[1]Outside Edges'!$P16="Yes"),"Yes","No")</f>
        <v>No</v>
      </c>
      <c r="BM17" s="86" t="str">
        <f>IF(AND((RIGHT($BM$3,2)-'[1]Miter Profiles'!$AC$66-'[1]Outside Edges'!$B16)&gt;=5,'[1]Outside Edges'!$P16="Yes"),"Yes","No")</f>
        <v>No</v>
      </c>
      <c r="BN17" s="11" t="str">
        <f>IF(AND((RIGHT($BN$3,2)-'[1]Miter Profiles'!$AC$67-'[1]Outside Edges'!$B16)&gt;=5,'[1]Outside Edges'!$P16="Yes"),"Yes","No")</f>
        <v>No</v>
      </c>
      <c r="BO17" s="87" t="str">
        <f>IF(AND((RIGHT($BO$3,2)-'[1]Miter Profiles'!$AC$68-'[1]Outside Edges'!$B16)&gt;=5,'[1]Outside Edges'!$P16="Yes"),"Yes","No")</f>
        <v>No</v>
      </c>
      <c r="BP17" s="10" t="str">
        <f>IF(AND((RIGHT($BP$3,2)-'[1]Miter Profiles'!$AC$69-'[1]Outside Edges'!$B16)&gt;=5,'[1]Outside Edges'!$P16="Yes"),"Yes","No")</f>
        <v>No</v>
      </c>
      <c r="BQ17" s="10" t="str">
        <f>IF(AND((RIGHT($BQ$3,2)-'[1]Miter Profiles'!$AC$70-'[1]Outside Edges'!$B16)&gt;=5,'[1]Outside Edges'!$P16="Yes"),"Yes","No")</f>
        <v>No</v>
      </c>
      <c r="BR17" s="85" t="str">
        <f>IF(AND((RIGHT($BR$3,2)-'[1]Miter Profiles'!$AC$71-'[1]Outside Edges'!$B16)&gt;=5,'[1]Outside Edges'!$P16="Yes"),"Yes","No")</f>
        <v>No</v>
      </c>
      <c r="BS17" s="86" t="str">
        <f>IF(AND((RIGHT($BS$3,2)-'[1]Miter Profiles'!$AC$72-'[1]Outside Edges'!$B16)&gt;=5,'[1]Outside Edges'!$P16="Yes"),"Yes","No")</f>
        <v>No</v>
      </c>
      <c r="BT17" s="11" t="str">
        <f>IF(AND((RIGHT($BT$3,2)-'[1]Miter Profiles'!$AC$73-'[1]Outside Edges'!$B16)&gt;=5,'[1]Outside Edges'!$P16="Yes"),"Yes","No")</f>
        <v>No</v>
      </c>
      <c r="BU17" s="87" t="str">
        <f>IF(AND((RIGHT($BU$3,2)-'[1]Miter Profiles'!$AC$74-'[1]Outside Edges'!$B16)&gt;=5,'[1]Outside Edges'!$P16="Yes"),"Yes","No")</f>
        <v>No</v>
      </c>
      <c r="BV17" s="10" t="str">
        <f>IF(AND((RIGHT($BV$3,2)-'[1]Miter Profiles'!$AC$75-'[1]Outside Edges'!$B16)&gt;=5,'[1]Outside Edges'!$P16="Yes"),"Yes","No")</f>
        <v>No</v>
      </c>
      <c r="BW17" s="10" t="str">
        <f>IF(AND((RIGHT($BW$3,2)-'[1]Miter Profiles'!$AC$76-'[1]Outside Edges'!$B16)&gt;=5,'[1]Outside Edges'!$P16="Yes"),"Yes","No")</f>
        <v>No</v>
      </c>
      <c r="BX17" s="85" t="str">
        <f>IF(AND((RIGHT($BX$3,2)-'[1]Miter Profiles'!$AC$77-'[1]Outside Edges'!$B16)&gt;=5,'[1]Outside Edges'!$P16="Yes"),"Yes","No")</f>
        <v>No</v>
      </c>
      <c r="BY17" s="86" t="str">
        <f>IF(AND((RIGHT($BY$3,2)-'[1]Miter Profiles'!$AC$78-'[1]Outside Edges'!$B16)&gt;=5,'[1]Outside Edges'!$P16="Yes"),"Yes","No")</f>
        <v>No</v>
      </c>
      <c r="BZ17" s="11" t="str">
        <f>IF(AND((RIGHT($BZ$3,2)-'[1]Miter Profiles'!$AC$79-'[1]Outside Edges'!$B16)&gt;=5,'[1]Outside Edges'!$P16="Yes"),"Yes","No")</f>
        <v>No</v>
      </c>
      <c r="CA17" s="87" t="str">
        <f>IF(AND((RIGHT($CA$3,2)-'[1]Miter Profiles'!$AC$80-'[1]Outside Edges'!$B16)&gt;=5,'[1]Outside Edges'!$P16="Yes"),"Yes","No")</f>
        <v>No</v>
      </c>
      <c r="CB17" s="10" t="str">
        <f>IF(AND((RIGHT($CB$3,2)-'[1]Miter Profiles'!$AC$81-'[1]Outside Edges'!$B16)&gt;=5,'[1]Outside Edges'!$P16="Yes"),"Yes","No")</f>
        <v>No</v>
      </c>
      <c r="CC17" s="10" t="str">
        <f>IF(AND((RIGHT($CC$3,2)-'[1]Miter Profiles'!$AC$82-'[1]Outside Edges'!$B16)&gt;=5,'[1]Outside Edges'!$P16="Yes"),"Yes","No")</f>
        <v>No</v>
      </c>
      <c r="CD17" s="85" t="str">
        <f>IF(AND((RIGHT($CD$3,2)-'[1]Miter Profiles'!$AC$83-'[1]Outside Edges'!$B16)&gt;=5,'[1]Outside Edges'!$P16="Yes"),"Yes","No")</f>
        <v>No</v>
      </c>
      <c r="CE17" s="86" t="str">
        <f>IF(AND((RIGHT($CE$3,2)-'[1]Miter Profiles'!$AC$84-'[1]Outside Edges'!$B16)&gt;=5,'[1]Outside Edges'!$P16="Yes"),"Yes","No")</f>
        <v>No</v>
      </c>
      <c r="CF17" s="11" t="str">
        <f>IF(AND((RIGHT($CF$3,2)-'[1]Miter Profiles'!$AC$85-'[1]Outside Edges'!$B16)&gt;=5,'[1]Outside Edges'!$P16="Yes"),"Yes","No")</f>
        <v>No</v>
      </c>
      <c r="CG17" s="87" t="str">
        <f>IF(AND((RIGHT($CG$3,2)-'[1]Miter Profiles'!$AC$86-'[1]Outside Edges'!$B16)&gt;=5,'[1]Outside Edges'!$P16="Yes"),"Yes","No")</f>
        <v>No</v>
      </c>
      <c r="CH17" s="10" t="str">
        <f>IF(AND((RIGHT($CH$3,2)-'[1]Miter Profiles'!$AC$87-'[1]Outside Edges'!$B16)&gt;=5,'[1]Outside Edges'!$P16="Yes"),"Yes","No")</f>
        <v>No</v>
      </c>
      <c r="CI17" s="10" t="str">
        <f>IF(AND((RIGHT($CI$3,2)-'[1]Miter Profiles'!$AC$88-'[1]Outside Edges'!$B16)&gt;=5,'[1]Outside Edges'!$P16="Yes"),"Yes","No")</f>
        <v>No</v>
      </c>
      <c r="CJ17" s="85" t="str">
        <f>IF(AND((RIGHT($CJ$3,2)-'[1]Miter Profiles'!$AC$89-'[1]Outside Edges'!$B16)&gt;=5,'[1]Outside Edges'!$P16="Yes"),"Yes","No")</f>
        <v>No</v>
      </c>
      <c r="CK17" s="86" t="str">
        <f>IF(AND((RIGHT($CK$3,2)-'[1]Miter Profiles'!$AC$90-'[1]Outside Edges'!$B16)&gt;=5,'[1]Outside Edges'!$P16="Yes"),"Yes","No")</f>
        <v>No</v>
      </c>
      <c r="CL17" s="11" t="str">
        <f>IF(AND((RIGHT($CL$3,2)-'[1]Miter Profiles'!$AC$91-'[1]Outside Edges'!$B16)&gt;=5,'[1]Outside Edges'!$P16="Yes"),"Yes","No")</f>
        <v>No</v>
      </c>
      <c r="CM17" s="87" t="str">
        <f>IF(AND((RIGHT($CM$3,2)-'[1]Miter Profiles'!$AC$92-'[1]Outside Edges'!$B16)&gt;=5,'[1]Outside Edges'!$P16="Yes"),"Yes","No")</f>
        <v>No</v>
      </c>
      <c r="CN17" s="10" t="str">
        <f>IF(AND((RIGHT(CN$3,2)-'[1]Miter Profiles'!$AC$93-'[1]Outside Edges'!$B16)&gt;=5,'[1]Outside Edges'!$P16="Yes"),"Yes","No")</f>
        <v>No</v>
      </c>
      <c r="CO17" s="10" t="str">
        <f>IF(AND((RIGHT(CO$3,2)-'[1]Miter Profiles'!$AC$94-'[1]Outside Edges'!$B16)&gt;=5,'[1]Outside Edges'!$P16="Yes"),"Yes","No")</f>
        <v>No</v>
      </c>
      <c r="CP17" s="85" t="str">
        <f>IF(AND((RIGHT(CP$3,2)-'[1]Miter Profiles'!$AC$95-'[1]Outside Edges'!$B16)&gt;=5,'[1]Outside Edges'!$P16="Yes"),"Yes","No")</f>
        <v>No</v>
      </c>
      <c r="CQ17" s="86" t="str">
        <f>IF(AND((RIGHT(CQ$3,2)-'[1]Miter Profiles'!$AC$96-'[1]Outside Edges'!$B16)&gt;=5,'[1]Outside Edges'!$P16="Yes"),"Yes","No")</f>
        <v>No</v>
      </c>
      <c r="CR17" s="11" t="str">
        <f>IF(AND((RIGHT(CR$3,2)-'[1]Miter Profiles'!$AC$97-'[1]Outside Edges'!$B16)&gt;=5,'[1]Outside Edges'!$P16="Yes"),"Yes","No")</f>
        <v>No</v>
      </c>
      <c r="CS17" s="87" t="str">
        <f>IF(AND((RIGHT(CS$3,2)-'[1]Miter Profiles'!$AC$98-'[1]Outside Edges'!$B16)&gt;=5,'[1]Outside Edges'!$P16="Yes"),"Yes","No")</f>
        <v>No</v>
      </c>
      <c r="CT17" s="10" t="str">
        <f>IF(AND((RIGHT($CT$3,2)-'[1]Miter Profiles'!$AC$99-'[1]Outside Edges'!$B16)&gt;=5,'[1]Outside Edges'!$P16="Yes"),"Yes","No")</f>
        <v>No</v>
      </c>
      <c r="CU17" s="10" t="str">
        <f>IF(AND((RIGHT($CU$3,2)-'[1]Miter Profiles'!$AC$100-'[1]Outside Edges'!$B16)&gt;=5,'[1]Outside Edges'!$P16="Yes"),"Yes","No")</f>
        <v>No</v>
      </c>
      <c r="CV17" s="85" t="str">
        <f>IF(AND((RIGHT($CV$3,2)-'[1]Miter Profiles'!$AC$101-'[1]Outside Edges'!$B16)&gt;=5,'[1]Outside Edges'!$P16="Yes"),"Yes","No")</f>
        <v>No</v>
      </c>
      <c r="CW17" s="86" t="str">
        <f>IF(AND((RIGHT($CW$3,2)-'[1]Miter Profiles'!$AC$102-'[1]Outside Edges'!$B16)&gt;=5,'[1]Outside Edges'!$P16="Yes"),"Yes","No")</f>
        <v>No</v>
      </c>
      <c r="CX17" s="11" t="str">
        <f>IF(AND((RIGHT($CX$3,2)-'[1]Miter Profiles'!$AC$103-'[1]Outside Edges'!$B16)&gt;=5,'[1]Outside Edges'!$P16="Yes"),"Yes","No")</f>
        <v>No</v>
      </c>
      <c r="CY17" s="87" t="str">
        <f>IF(AND((RIGHT($CY$3,2)-'[1]Miter Profiles'!$AC$104-'[1]Outside Edges'!$B16)&gt;=5,'[1]Outside Edges'!$P16="Yes"),"Yes","No")</f>
        <v>No</v>
      </c>
      <c r="CZ17" s="10" t="str">
        <f>IF(AND((RIGHT($CZ$3,2)-'[1]Miter Profiles'!$AC$105-'[1]Outside Edges'!$B16)&gt;=5,'[1]Outside Edges'!$P16="Yes"),"Yes","No")</f>
        <v>No</v>
      </c>
      <c r="DA17" s="10" t="str">
        <f>IF(AND((RIGHT($DA$3,2)-'[1]Miter Profiles'!$AC$106-'[1]Outside Edges'!$B16)&gt;=5,'[1]Outside Edges'!$P16="Yes"),"Yes","No")</f>
        <v>No</v>
      </c>
      <c r="DB17" s="85" t="str">
        <f>IF(AND((RIGHT($DB$3,2)-'[1]Miter Profiles'!$AC$107-'[1]Outside Edges'!$B16)&gt;=5,'[1]Outside Edges'!$P16="Yes"),"Yes","No")</f>
        <v>No</v>
      </c>
      <c r="DC17" s="86" t="str">
        <f>IF(AND((RIGHT($DC$3,2)-'[1]Miter Profiles'!$AC$108-'[1]Outside Edges'!$B16)&gt;=5,'[1]Outside Edges'!$P16="Yes"),"Yes","No")</f>
        <v>No</v>
      </c>
      <c r="DD17" s="11" t="str">
        <f>IF(AND((RIGHT($DD$3,2)-'[1]Miter Profiles'!$AC$109-'[1]Outside Edges'!$B16)&gt;=5,'[1]Outside Edges'!$P16="Yes"),"Yes","No")</f>
        <v>No</v>
      </c>
      <c r="DE17" s="87" t="str">
        <f>IF(AND((RIGHT($DE$3,2)-'[1]Miter Profiles'!$AC$110-'[1]Outside Edges'!$B16)&gt;=5,'[1]Outside Edges'!$P16="Yes"),"Yes","No")</f>
        <v>No</v>
      </c>
      <c r="DF17" s="10" t="str">
        <f>IF(AND((RIGHT($DF$3,2)-'[1]Miter Profiles'!$AC$111-'[1]Outside Edges'!$B16)&gt;=5,'[1]Outside Edges'!$P16="Yes"),"Yes","No")</f>
        <v>No</v>
      </c>
      <c r="DG17" s="10" t="str">
        <f>IF(AND((RIGHT($DG$3,2)-'[1]Miter Profiles'!$AC$112-'[1]Outside Edges'!$B16)&gt;=5,'[1]Outside Edges'!$P16="Yes"),"Yes","No")</f>
        <v>No</v>
      </c>
      <c r="DH17" s="85" t="str">
        <f>IF(AND((RIGHT($DH$3,2)-'[1]Miter Profiles'!$AC$113-'[1]Outside Edges'!$B16)&gt;=5,'[1]Outside Edges'!$P16="Yes"),"Yes","No")</f>
        <v>No</v>
      </c>
      <c r="DI17" s="86" t="str">
        <f>IF(AND((RIGHT($DI$3,2)-'[1]Miter Profiles'!$AC$114-'[1]Outside Edges'!$B16)&gt;=5,'[1]Outside Edges'!$P16="Yes"),"Yes","No")</f>
        <v>No</v>
      </c>
      <c r="DJ17" s="11" t="str">
        <f>IF(AND((RIGHT($DJ$3,2)-'[1]Miter Profiles'!$AC$115-'[1]Outside Edges'!$B16)&gt;=5,'[1]Outside Edges'!$P16="Yes"),"Yes","No")</f>
        <v>No</v>
      </c>
      <c r="DK17" s="87" t="str">
        <f>IF(AND((RIGHT($DK$3,2)-'[1]Miter Profiles'!$AC$116-'[1]Outside Edges'!$B16)&gt;=5,'[1]Outside Edges'!$P16="Yes"),"Yes","No")</f>
        <v>No</v>
      </c>
      <c r="DL17" s="10" t="str">
        <f>IF(AND((RIGHT($DL$3,2)-'[1]Miter Profiles'!$AC$117-'[1]Outside Edges'!$B16)&gt;=5,'[1]Outside Edges'!$P16="Yes"),"Yes","No")</f>
        <v>No</v>
      </c>
      <c r="DM17" s="10" t="str">
        <f>IF(AND((RIGHT($DM$3,2)-'[1]Miter Profiles'!$AC$118-'[1]Outside Edges'!$B16)&gt;=5,'[1]Outside Edges'!$P16="Yes"),"Yes","No")</f>
        <v>No</v>
      </c>
      <c r="DN17" s="85" t="str">
        <f>IF(AND((RIGHT($DN$3,2)-'[1]Miter Profiles'!$AC$119-'[1]Outside Edges'!$B16)&gt;=5,'[1]Outside Edges'!$P16="Yes"),"Yes","No")</f>
        <v>No</v>
      </c>
      <c r="DO17" s="86" t="str">
        <f>IF(AND((RIGHT($DO$3,2)-'[1]Miter Profiles'!$AC$120-'[1]Outside Edges'!$B16)&gt;=5,'[1]Outside Edges'!$P16="Yes"),"Yes","No")</f>
        <v>No</v>
      </c>
      <c r="DP17" s="11" t="str">
        <f>IF(AND((RIGHT($DP$3,2)-'[1]Miter Profiles'!$AC$121-'[1]Outside Edges'!$B16)&gt;=5,'[1]Outside Edges'!$P16="Yes"),"Yes","No")</f>
        <v>No</v>
      </c>
      <c r="DQ17" s="87" t="str">
        <f>IF(AND((RIGHT($DQ$3,2)-'[1]Miter Profiles'!$AC$122-'[1]Outside Edges'!$B16)&gt;=5,'[1]Outside Edges'!$P16="Yes"),"Yes","No")</f>
        <v>No</v>
      </c>
      <c r="DR17" s="10" t="str">
        <f>IF(AND((RIGHT($DR$3,2)-'[1]Miter Profiles'!$AC$123-'[1]Outside Edges'!$B16)&gt;=5,'[1]Outside Edges'!$P16="Yes"),"Yes","No")</f>
        <v>No</v>
      </c>
      <c r="DS17" s="10" t="str">
        <f>IF(AND((RIGHT($DS$3,2)-'[1]Miter Profiles'!$AC$124-'[1]Outside Edges'!$B16)&gt;=5,'[1]Outside Edges'!$P16="Yes"),"Yes","No")</f>
        <v>No</v>
      </c>
      <c r="DT17" s="85" t="str">
        <f>IF(AND((RIGHT($DT$3,2)-'[1]Miter Profiles'!$AC$125-'[1]Outside Edges'!$B16)&gt;=5,'[1]Outside Edges'!$P16="Yes"),"Yes","No")</f>
        <v>No</v>
      </c>
      <c r="DU17" s="86" t="str">
        <f>IF(AND((RIGHT($DU$3,2)-'[1]Miter Profiles'!$AC$126-'[1]Outside Edges'!$B16)&gt;=5,'[1]Outside Edges'!$P16="Yes"),"Yes","No")</f>
        <v>No</v>
      </c>
      <c r="DV17" s="11" t="str">
        <f>IF(AND((RIGHT($DV$3,2)-'[1]Miter Profiles'!$AC$127-'[1]Outside Edges'!$B16)&gt;=5,'[1]Outside Edges'!$P16="Yes"),"Yes","No")</f>
        <v>No</v>
      </c>
      <c r="DW17" s="87" t="str">
        <f>IF(AND((RIGHT($DW$3,2)-'[1]Miter Profiles'!$AC$128-'[1]Outside Edges'!$B16)&gt;=5,'[1]Outside Edges'!$P16="Yes"),"Yes","No")</f>
        <v>No</v>
      </c>
      <c r="DX17" s="10" t="str">
        <f>IF(AND((RIGHT($DX$3,2)-'[1]Miter Profiles'!$AC$129-'[1]Outside Edges'!$B16)&gt;=5,'[1]Outside Edges'!$P16="Yes"),"Yes","No")</f>
        <v>No</v>
      </c>
      <c r="DY17" s="10" t="str">
        <f>IF(AND((RIGHT($DY$3,2)-'[1]Miter Profiles'!$AC$130-'[1]Outside Edges'!$B16)&gt;=5,'[1]Outside Edges'!$P16="Yes"),"Yes","No")</f>
        <v>No</v>
      </c>
      <c r="DZ17" s="85" t="str">
        <f>IF(AND((RIGHT($DZ$3,2)-'[1]Miter Profiles'!$AC$131-'[1]Outside Edges'!$B16)&gt;=5,'[1]Outside Edges'!$P16="Yes"),"Yes","No")</f>
        <v>No</v>
      </c>
      <c r="EA17" s="90" t="str">
        <f>IF(AND((RIGHT($EA$3,2)-'[1]Miter Profiles'!$AC$132-'[1]Outside Edges'!$B16)&gt;=5,'[1]Outside Edges'!$P16="Yes"),"Yes","No")</f>
        <v>No</v>
      </c>
      <c r="EB17" s="104" t="str">
        <f>IF(AND((RIGHT($EB$3,2)-'[1]Miter Profiles'!$AC$133-'[1]Outside Edges'!$B16)&gt;=5,'[1]Outside Edges'!$P16="Yes"),"Yes","No")</f>
        <v>No</v>
      </c>
      <c r="EC17" s="109" t="str">
        <f>IF(AND((RIGHT($EC$3,2)-'[1]Miter Profiles'!$AC$134-'[1]Outside Edges'!$B16)&gt;=5,'[1]Outside Edges'!$P16="Yes"),"Yes","No")</f>
        <v>No</v>
      </c>
      <c r="ED17" s="115" t="str">
        <f>IF(AND((RIGHT($ED$3,2)-'[1]Miter Profiles'!$AC$135-'[1]Outside Edges'!$B16)&gt;=5,'[1]Outside Edges'!$P16="Yes"),"Yes","No")</f>
        <v>No</v>
      </c>
      <c r="EE17" s="112" t="str">
        <f>IF(AND((RIGHT($EE$3,2)-'[1]Miter Profiles'!$AC$136-'[1]Outside Edges'!$B16)&gt;=5,'[1]Outside Edges'!$P16="Yes"),"Yes","No")</f>
        <v>No</v>
      </c>
      <c r="EF17" s="85" t="str">
        <f>IF(AND((RIGHT($EF$3,2)-'[1]Miter Profiles'!$AC$137-'[1]Outside Edges'!$B16)&gt;=5,'[1]Outside Edges'!$P16="Yes"),"Yes","No")</f>
        <v>No</v>
      </c>
      <c r="EG17" s="10" t="str">
        <f>IF(AND((RIGHT($EG$3,2)-'[1]Miter Profiles'!$AC$138-'[1]Outside Edges'!$B16)&gt;=5,'[1]Outside Edges'!$P16="Yes"),"Yes","No")</f>
        <v>No</v>
      </c>
      <c r="EH17" s="90" t="str">
        <f>IF(AND((RIGHT($EH$3,2)-'[1]Miter Profiles'!$AC$139-'[1]Outside Edges'!$B16)&gt;=5,'[1]Outside Edges'!$P16="Yes"),"Yes","No")</f>
        <v>No</v>
      </c>
      <c r="EI17" s="120" t="str">
        <f>IF(AND((RIGHT($EI$3,2)-'[1]Miter Profiles'!$AC$140-'[1]Outside Edges'!$B16)&gt;=5,'[1]Outside Edges'!$P16="Yes"),"Yes","No")</f>
        <v>No</v>
      </c>
      <c r="EJ17" s="123" t="str">
        <f>IF(AND((RIGHT($EJ$3,2)-'[1]Miter Profiles'!$AC$141-'[1]Outside Edges'!$B16)&gt;=5,'[1]Outside Edges'!$P16="Yes"),"Yes","No")</f>
        <v>No</v>
      </c>
      <c r="EK17" s="123" t="str">
        <f>IF(AND((RIGHT($EK$3,2)-'[1]Miter Profiles'!$AC$142-'[1]Outside Edges'!$B16)&gt;=5,'[1]Outside Edges'!$P16="Yes"),"Yes","No")</f>
        <v>No</v>
      </c>
      <c r="EL17" s="115" t="str">
        <f>IF(AND((RIGHT($EL$3,2)-'[1]Miter Profiles'!$AC$143-'[1]Outside Edges'!$B16)&gt;=5,'[1]Outside Edges'!$P16="Yes"),"Yes","No")</f>
        <v>No</v>
      </c>
      <c r="EM17" s="128" t="str">
        <f>IF(AND((RIGHT($EM$3,2)-'[1]Miter Profiles'!$AC$144-'[1]Outside Edges'!$B16)&gt;=5,'[1]Outside Edges'!$P16="Yes"),"Yes","No")</f>
        <v>No</v>
      </c>
      <c r="EN17" s="10" t="str">
        <f>IF(AND((RIGHT($EN$3,2)-'[1]Miter Profiles'!$AC$145-'[1]Outside Edges'!$B16)&gt;=5,'[1]Outside Edges'!$P16="Yes"),"Yes","No")</f>
        <v>No</v>
      </c>
      <c r="EO17" s="90" t="str">
        <f>IF(AND((RIGHT($EO$3,2)-'[1]Miter Profiles'!$AC$146-'[1]Outside Edges'!$B16)&gt;=5,'[1]Outside Edges'!$P16="Yes"),"Yes","No")</f>
        <v>No</v>
      </c>
      <c r="EP17" s="123" t="str">
        <f>IF(AND((RIGHT($EP$3,2)-'[1]Miter Profiles'!$AC$147-'[1]Outside Edges'!$B16)&gt;=5,'[1]Outside Edges'!$P16="Yes"),"Yes","No")</f>
        <v>No</v>
      </c>
      <c r="EQ17" s="123" t="str">
        <f>IF(AND((RIGHT($EQ$3,2)-'[1]Miter Profiles'!$AC$148-'[1]Outside Edges'!$B16)&gt;=5,'[1]Outside Edges'!$P16="Yes"),"Yes","No")</f>
        <v>No</v>
      </c>
      <c r="ER17" s="115" t="str">
        <f>IF(AND((RIGHT($ER$3,2)-'[1]Miter Profiles'!$AC$149-'[1]Outside Edges'!$B16)&gt;=5,'[1]Outside Edges'!$P16="Yes"),"Yes","No")</f>
        <v>No</v>
      </c>
      <c r="ES17" s="128" t="str">
        <f>IF(AND((RIGHT($ES$3,2)-'[1]Miter Profiles'!$AC$150-'[1]Outside Edges'!$B16)&gt;=5,'[1]Outside Edges'!$P16="Yes"),"Yes","No")</f>
        <v>No</v>
      </c>
      <c r="ET17" s="10" t="str">
        <f>IF(AND((RIGHT($ET$3,2)-'[1]Miter Profiles'!$AC$151-'[1]Outside Edges'!$B16)&gt;=5,'[1]Outside Edges'!$P16="Yes"),"Yes","No")</f>
        <v>No</v>
      </c>
      <c r="EU17" s="90" t="str">
        <f>IF(AND((RIGHT($EU$3,2)-'[1]Miter Profiles'!$AC$152-'[1]Outside Edges'!$B16)&gt;=5,'[1]Outside Edges'!$P16="Yes"),"Yes","No")</f>
        <v>No</v>
      </c>
      <c r="EV17" s="123" t="str">
        <f>IF(AND((RIGHT($EV$3,2)-'[1]Miter Profiles'!$AC$153-'[1]Outside Edges'!$B16)&gt;=5,'[1]Outside Edges'!$P16="Yes"),"Yes","No")</f>
        <v>No</v>
      </c>
      <c r="EW17" s="123" t="str">
        <f>IF(AND((RIGHT($EW$3,2)-'[1]Miter Profiles'!$AC$154-'[1]Outside Edges'!$B16)&gt;=5,'[1]Outside Edges'!$P16="Yes"),"Yes","No")</f>
        <v>No</v>
      </c>
      <c r="EX17" s="115" t="str">
        <f>IF(AND((RIGHT($EX$3,2)-'[1]Miter Profiles'!$AC$155-'[1]Outside Edges'!$B16)&gt;=5,'[1]Outside Edges'!$P16="Yes"),"Yes","No")</f>
        <v>No</v>
      </c>
      <c r="EY17" s="128" t="str">
        <f>IF(AND((RIGHT($EY$3,2)-'[1]Miter Profiles'!$AC$156-'[1]Outside Edges'!$B16)&gt;=5,'[1]Outside Edges'!$P16="Yes"),"Yes","No")</f>
        <v>No</v>
      </c>
      <c r="EZ17" s="10" t="str">
        <f>IF(AND((RIGHT($EZ$3,2)-'[1]Miter Profiles'!$AC$157-'[1]Outside Edges'!$B16)&gt;=5,'[1]Outside Edges'!$P16="Yes"),"Yes","No")</f>
        <v>No</v>
      </c>
      <c r="FA17" s="90" t="str">
        <f>IF(AND((RIGHT($FA$3,2)-'[1]Miter Profiles'!$AC$158-'[1]Outside Edges'!$B16)&gt;=5,'[1]Outside Edges'!$P16="Yes"),"Yes","No")</f>
        <v>No</v>
      </c>
      <c r="FB17" s="123" t="str">
        <f>IF(AND((RIGHT($FB$3,2)-'[1]Miter Profiles'!$AC$159-'[1]Outside Edges'!$B16)&gt;=5,'[1]Outside Edges'!$P16="Yes"),"Yes","No")</f>
        <v>No</v>
      </c>
      <c r="FC17" s="123" t="str">
        <f>IF(AND((RIGHT($FC$3,2)-'[1]Miter Profiles'!$AC$160-'[1]Outside Edges'!$B16)&gt;=5,'[1]Outside Edges'!$P16="Yes"),"Yes","No")</f>
        <v>No</v>
      </c>
      <c r="FD17" s="115" t="str">
        <f>IF(AND((RIGHT($FD$3,2)-'[1]Miter Profiles'!$AC$161-'[1]Outside Edges'!$B16)&gt;=5,'[1]Outside Edges'!$P16="Yes"),"Yes","No")</f>
        <v>No</v>
      </c>
      <c r="FE17" s="128" t="str">
        <f>IF(AND((RIGHT($FE$3,2)-'[1]Miter Profiles'!$AC$162-'[1]Outside Edges'!$B16)&gt;=5,'[1]Outside Edges'!$P16="Yes"),"Yes","No")</f>
        <v>No</v>
      </c>
      <c r="FF17" s="10" t="str">
        <f>IF(AND((RIGHT($FF$3,2)-'[1]Miter Profiles'!$AC$163-'[1]Outside Edges'!$B16)&gt;=5,'[1]Outside Edges'!$P16="Yes"),"Yes","No")</f>
        <v>No</v>
      </c>
      <c r="FG17" s="90" t="str">
        <f>IF(AND((RIGHT($FG$3,2)-'[1]Miter Profiles'!$AC$164-'[1]Outside Edges'!$B16)&gt;=5,'[1]Outside Edges'!$P16="Yes"),"Yes","No")</f>
        <v>No</v>
      </c>
      <c r="FH17" s="123" t="str">
        <f>IF(AND((RIGHT($FH$3,2)-'[1]Miter Profiles'!$AC$165-'[1]Outside Edges'!$B16)&gt;=5,'[1]Outside Edges'!$P16="Yes"),"Yes","No")</f>
        <v>No</v>
      </c>
      <c r="FI17" s="123" t="str">
        <f>IF(AND((RIGHT($FI$3,2)-'[1]Miter Profiles'!$AC$166-'[1]Outside Edges'!$B16)&gt;=5,'[1]Outside Edges'!$P16="Yes"),"Yes","No")</f>
        <v>No</v>
      </c>
      <c r="FJ17" s="115" t="str">
        <f>IF(AND((RIGHT($FJ$3,2)-'[1]Miter Profiles'!$AC$167-'[1]Outside Edges'!$B16)&gt;=5,'[1]Outside Edges'!$P16="Yes"),"Yes","No")</f>
        <v>No</v>
      </c>
      <c r="FK17" s="128" t="str">
        <f>IF(AND((RIGHT($FK$3,2)-'[1]Miter Profiles'!$AC$168-'[1]Outside Edges'!$B16)&gt;=5,'[1]Outside Edges'!$P16="Yes"),"Yes","No")</f>
        <v>No</v>
      </c>
      <c r="FL17" s="10" t="str">
        <f>IF(AND((RIGHT($FL$3,2)-'[1]Miter Profiles'!$AC$169-'[1]Outside Edges'!$B16)&gt;=5,'[1]Outside Edges'!$P16="Yes"),"Yes","No")</f>
        <v>No</v>
      </c>
      <c r="FM17" s="90" t="str">
        <f>IF(AND((RIGHT($FM$3,2)-'[1]Miter Profiles'!$AC$170-'[1]Outside Edges'!$B16)&gt;=5,'[1]Outside Edges'!$P16="Yes"),"Yes","No")</f>
        <v>No</v>
      </c>
      <c r="FN17" s="123" t="str">
        <f>IF(AND((RIGHT($FN$3,2)-'[1]Miter Profiles'!$AC$171-'[1]Outside Edges'!$B16)&gt;=5,'[1]Outside Edges'!$P16="Yes"),"Yes","No")</f>
        <v>No</v>
      </c>
      <c r="FO17" s="123" t="str">
        <f>IF(AND((RIGHT($FO$3,2)-'[1]Miter Profiles'!$AC$172-'[1]Outside Edges'!$B16)&gt;=5,'[1]Outside Edges'!$P16="Yes"),"Yes","No")</f>
        <v>No</v>
      </c>
      <c r="FP17" s="115" t="str">
        <f>IF(AND((RIGHT($FP$3,2)-'[1]Miter Profiles'!$AC$173-'[1]Outside Edges'!$B16)&gt;=5,'[1]Outside Edges'!$P16="Yes"),"Yes","No")</f>
        <v>No</v>
      </c>
      <c r="FQ17" s="128" t="str">
        <f>IF(AND((RIGHT($FQ$3,2)-'[1]Miter Profiles'!$AC$174-'[1]Outside Edges'!$B16)&gt;=5,'[1]Outside Edges'!$P16="Yes"),"Yes","No")</f>
        <v>No</v>
      </c>
      <c r="FR17" s="10" t="str">
        <f>IF(AND((RIGHT($FR$3,2)-'[1]Miter Profiles'!$AC$175-'[1]Outside Edges'!$B16)&gt;=5,'[1]Outside Edges'!$P16="Yes"),"Yes","No")</f>
        <v>No</v>
      </c>
      <c r="FS17" s="90" t="str">
        <f>IF(AND((RIGHT($FS$3,2)-'[1]Miter Profiles'!$AC$176-'[1]Outside Edges'!$B16)&gt;=5,'[1]Outside Edges'!$P16="Yes"),"Yes","No")</f>
        <v>No</v>
      </c>
      <c r="FT17" s="123" t="str">
        <f>IF(AND((RIGHT($FT$3,2)-'[1]Miter Profiles'!$AC$177-'[1]Outside Edges'!$B16)&gt;=5,'[1]Outside Edges'!$P16="Yes"),"Yes","No")</f>
        <v>No</v>
      </c>
      <c r="FU17" s="123" t="str">
        <f>IF(AND((RIGHT($FU$3,2)-'[1]Miter Profiles'!$AC$178-'[1]Outside Edges'!$B16)&gt;=5,'[1]Outside Edges'!$P16="Yes"),"Yes","No")</f>
        <v>No</v>
      </c>
      <c r="FV17" s="115" t="str">
        <f>IF(AND((RIGHT($V$3,2)-'[1]Miter Profiles'!$AC$179-'[1]Outside Edges'!$B16)&gt;=5,'[1]Outside Edges'!$P16="Yes"),"Yes","No")</f>
        <v>No</v>
      </c>
      <c r="FW17" s="128" t="str">
        <f>IF(AND((RIGHT($FW$3,2)-'[1]Miter Profiles'!$AC$180-'[1]Outside Edges'!$B16)&gt;=5,'[1]Outside Edges'!$P16="Yes"),"Yes","No")</f>
        <v>No</v>
      </c>
      <c r="FX17" s="269" t="str">
        <f>IF(AND((RIGHT($FX$3,2)-'[1]Miter Profiles'!$AC$181-'[1]Outside Edges'!$B16)&gt;=5,'[1]Outside Edges'!$P16="Yes"),"Yes","No")</f>
        <v>No</v>
      </c>
      <c r="FY17" s="273" t="str">
        <f>IF(AND((RIGHT($FY$3,2)-'[1]Miter Profiles'!$AC$182-'[1]Outside Edges'!$B16)&gt;=5,'[1]Outside Edges'!$P16="Yes"),"Yes","No")</f>
        <v>No</v>
      </c>
      <c r="FZ17" s="282" t="str">
        <f>IF(AND((RIGHT($FZ$3,2)-'[1]Miter Profiles'!$AC$183-'[1]Outside Edges'!$B16)&gt;=5,'[1]Outside Edges'!$P16="Yes"),"Yes","No")</f>
        <v>No</v>
      </c>
      <c r="GA17" s="283" t="str">
        <f>IF(AND((RIGHT($GA$3,2)-'[1]Miter Profiles'!$AC$184-'[1]Outside Edges'!$B16)&gt;=5,'[1]Outside Edges'!$P16="Yes"),"Yes","No")</f>
        <v>No</v>
      </c>
      <c r="GB17" s="284" t="str">
        <f>IF(AND((RIGHT($GB$3,2)-'[1]Miter Profiles'!$AC$185-'[1]Outside Edges'!$B16)&gt;=5,'[1]Outside Edges'!$P16="Yes"),"Yes","No")</f>
        <v>No</v>
      </c>
      <c r="GC17" s="275" t="str">
        <f>IF(AND((RIGHT($GC$3,2)-'[1]Miter Profiles'!$AC$186-'[1]Outside Edges'!$B16)&gt;=5,'[1]Outside Edges'!$P16="Yes"),"Yes","No")</f>
        <v>No</v>
      </c>
      <c r="GD17" s="269" t="str">
        <f>IF(AND((RIGHT($GD$3,2)-'[1]Miter Profiles'!$AC$187-'[1]Outside Edges'!$B16)&gt;=5,'[1]Outside Edges'!$P16="Yes"),"Yes","No")</f>
        <v>No</v>
      </c>
      <c r="GE17" s="273" t="str">
        <f>IF(AND((RIGHT($GE$3,2)-'[1]Miter Profiles'!$AC$188-'[1]Outside Edges'!$B16)&gt;=5,'[1]Outside Edges'!$P16="Yes"),"Yes","No")</f>
        <v>No</v>
      </c>
      <c r="GF17" s="282" t="str">
        <f>IF(AND((RIGHT($GF$3,2)-'[1]Miter Profiles'!$AC$189-'[1]Outside Edges'!$B16)&gt;=5,'[1]Outside Edges'!$P16="Yes"),"Yes","No")</f>
        <v>No</v>
      </c>
      <c r="GG17" s="283" t="str">
        <f>IF(AND((RIGHT($GG$3,2)-'[1]Miter Profiles'!$AC$190-'[1]Outside Edges'!$B16)&gt;=5,'[1]Outside Edges'!$P16="Yes"),"Yes","No")</f>
        <v>No</v>
      </c>
      <c r="GH17" s="284" t="str">
        <f>IF(AND((RIGHT($GH$3,2)-'[1]Miter Profiles'!$AC$191-'[1]Outside Edges'!$B16)&gt;=5,'[1]Outside Edges'!$P16="Yes"),"Yes","No")</f>
        <v>No</v>
      </c>
      <c r="GI17" s="275" t="str">
        <f>IF(AND((RIGHT($GI$3,2)-'[1]Miter Profiles'!$AC$192-'[1]Outside Edges'!$B16)&gt;=5,'[1]Outside Edges'!$P16="Yes"),"Yes","No")</f>
        <v>No</v>
      </c>
      <c r="GJ17" s="269" t="str">
        <f>IF(AND((RIGHT($GJ$3,2)-'[1]Miter Profiles'!$AC$193-'[1]Outside Edges'!$B16)&gt;=5,'[1]Outside Edges'!$P16="Yes"),"Yes","No")</f>
        <v>No</v>
      </c>
      <c r="GK17" s="273" t="str">
        <f>IF(AND((RIGHT($GK$3,2)-'[1]Miter Profiles'!$AC$194-'[1]Outside Edges'!$B16)&gt;=5,'[1]Outside Edges'!$P16="Yes"),"Yes","No")</f>
        <v>No</v>
      </c>
      <c r="GL17" s="282" t="str">
        <f>IF(AND((RIGHT($GL$3,2)-'[1]Miter Profiles'!$AC$195-'[1]Outside Edges'!$B16)&gt;=5,'[1]Outside Edges'!$P16="Yes"),"Yes","No")</f>
        <v>No</v>
      </c>
      <c r="GM17" s="283" t="str">
        <f>IF(AND((RIGHT($GM$3,2)-'[1]Miter Profiles'!$AC$196-'[1]Outside Edges'!$B16)&gt;=5,'[1]Outside Edges'!$P16="Yes"),"Yes","No")</f>
        <v>No</v>
      </c>
      <c r="GN17" s="284" t="str">
        <f>IF(AND((RIGHT($GN$3,2)-'[1]Miter Profiles'!$AC$197-'[1]Outside Edges'!$B16)&gt;=5,'[1]Outside Edges'!$P16="Yes"),"Yes","No")</f>
        <v>No</v>
      </c>
      <c r="GO17" s="275" t="str">
        <f>IF(AND((RIGHT($GO$3,2)-'[1]Miter Profiles'!$AC$198-'[1]Outside Edges'!$B16)&gt;=5,'[1]Outside Edges'!$P16="Yes"),"Yes","No")</f>
        <v>No</v>
      </c>
      <c r="GP17" s="269" t="str">
        <f>IF(AND((RIGHT($GP$3,2)-'[1]Miter Profiles'!$AC$199-'[1]Outside Edges'!$B16)&gt;=5,'[1]Outside Edges'!$P16="Yes"),"Yes","No")</f>
        <v>No</v>
      </c>
      <c r="GQ17" s="273" t="str">
        <f>IF(AND((RIGHT($GQ$3,2)-'[1]Miter Profiles'!$AC$200-'[1]Outside Edges'!$B16)&gt;=5,'[1]Outside Edges'!$P16="Yes"),"Yes","No")</f>
        <v>No</v>
      </c>
      <c r="GR17" s="282" t="str">
        <f>IF(AND((RIGHT($GR$3,2)-'[1]Miter Profiles'!$AC$201-'[1]Outside Edges'!$B16)&gt;=5,'[1]Outside Edges'!$P16="Yes"),"Yes","No")</f>
        <v>No</v>
      </c>
      <c r="GS17" s="283" t="str">
        <f>IF(AND((RIGHT($GS$3,2)-'[1]Miter Profiles'!$AC$202-'[1]Outside Edges'!$B16)&gt;=5,'[1]Outside Edges'!$P16="Yes"),"Yes","No")</f>
        <v>No</v>
      </c>
      <c r="GT17" s="284" t="str">
        <f>IF(AND((RIGHT($GT$3,2)-'[1]Miter Profiles'!$AC$203-'[1]Outside Edges'!$B16)&gt;=5,'[1]Outside Edges'!$P16="Yes"),"Yes","No")</f>
        <v>No</v>
      </c>
      <c r="GU17" s="275" t="str">
        <f>IF(AND((RIGHT($GU$3,2)-'[1]Miter Profiles'!$AC$204-'[1]Outside Edges'!$B16)&gt;=5,'[1]Outside Edges'!$P16="Yes"),"Yes","No")</f>
        <v>No</v>
      </c>
      <c r="GV17" s="269" t="str">
        <f>IF(AND((RIGHT($GV$3,2)-'[1]Miter Profiles'!$AC$205-'[1]Outside Edges'!$B16)&gt;=5,'[1]Outside Edges'!$P16="Yes"),"Yes","No")</f>
        <v>No</v>
      </c>
      <c r="GW17" s="273" t="str">
        <f>IF(AND((RIGHT($GW$3,2)-'[1]Miter Profiles'!$AC$206-'[1]Outside Edges'!$B16)&gt;=5,'[1]Outside Edges'!$P16="Yes"),"Yes","No")</f>
        <v>No</v>
      </c>
      <c r="GX17" s="282" t="str">
        <f>IF(AND((RIGHT($GX$3,2)-'[1]Miter Profiles'!$AC$207-'[1]Outside Edges'!$B16)&gt;=5,'[1]Outside Edges'!$P16="Yes"),"Yes","No")</f>
        <v>No</v>
      </c>
      <c r="GY17" s="283" t="str">
        <f>IF(AND((RIGHT($GY$3,2)-'[1]Miter Profiles'!$AC$208-'[1]Outside Edges'!$B16)&gt;=5,'[1]Outside Edges'!$P16="Yes"),"Yes","No")</f>
        <v>No</v>
      </c>
      <c r="GZ17" s="284" t="str">
        <f>IF(AND((RIGHT($GZ$3,2)-'[1]Miter Profiles'!$AC$209-'[1]Outside Edges'!$B16)&gt;=5,'[1]Outside Edges'!$P16="Yes"),"Yes","No")</f>
        <v>No</v>
      </c>
      <c r="HA17" s="275" t="str">
        <f>IF(AND((RIGHT($HA$3,2)-'[1]Miter Profiles'!$AC$210-'[1]Outside Edges'!$B16)&gt;=5,'[1]Outside Edges'!$P16="Yes"),"Yes","No")</f>
        <v>No</v>
      </c>
      <c r="HB17" s="269" t="str">
        <f>IF(AND((RIGHT($HB$3,2)-'[1]Miter Profiles'!$AC$211-'[1]Outside Edges'!$B16)&gt;=5,'[1]Outside Edges'!$P16="Yes"),"Yes","No")</f>
        <v>No</v>
      </c>
      <c r="HC17" s="273" t="str">
        <f>IF(AND((RIGHT($HC$3,2)-'[1]Miter Profiles'!$AC$212-'[1]Outside Edges'!$B16)&gt;=5,'[1]Outside Edges'!$P16="Yes"),"Yes","No")</f>
        <v>No</v>
      </c>
      <c r="HD17" s="282" t="str">
        <f>IF(AND((RIGHT($HD$3,2)-'[1]Miter Profiles'!$AC$213-'[1]Outside Edges'!$B16)&gt;=5,'[1]Outside Edges'!$P16="Yes"),"Yes","No")</f>
        <v>No</v>
      </c>
      <c r="HE17" s="284" t="str">
        <f>IF(AND((RIGHT($HE$3,2)-'[1]Miter Profiles'!$AC$214-'[1]Outside Edges'!$B16)&gt;=5,'[1]Outside Edges'!$P16="Yes"),"Yes","No")</f>
        <v>No</v>
      </c>
      <c r="HF17" s="275" t="str">
        <f>IF(AND((RIGHT($HF$3,2)-'[1]Miter Profiles'!$AC$215-'[1]Outside Edges'!$B16)&gt;=5,'[1]Outside Edges'!$P16="Yes"),"Yes","No")</f>
        <v>No</v>
      </c>
      <c r="HG17" s="269" t="str">
        <f>IF(AND((RIGHT($HG$3,2)-'[1]Miter Profiles'!$AC$216-'[1]Outside Edges'!$B16)&gt;=5,'[1]Outside Edges'!$P16="Yes"),"Yes","No")</f>
        <v>No</v>
      </c>
      <c r="HH17" s="273" t="str">
        <f>IF(AND((RIGHT($HH$3,2)-'[1]Miter Profiles'!$AC$217-'[1]Outside Edges'!$B16)&gt;=5,'[1]Outside Edges'!$P16="Yes"),"Yes","No")</f>
        <v>No</v>
      </c>
      <c r="HI17" s="282" t="str">
        <f>IF(AND((RIGHT($HI$3,2)-'[1]Miter Profiles'!$AC$218-'[1]Outside Edges'!$B16)&gt;=5,'[1]Outside Edges'!$P16="Yes"),"Yes","No")</f>
        <v>No</v>
      </c>
      <c r="HJ17" s="283" t="str">
        <f>IF(AND((RIGHT($HJ$3,2)-'[1]Miter Profiles'!$AC$219-'[1]Outside Edges'!$B16)&gt;=5,'[1]Outside Edges'!$P16="Yes"),"Yes","No")</f>
        <v>No</v>
      </c>
      <c r="HK17" s="284" t="str">
        <f>IF(AND((RIGHT($HK$3,2)-'[1]Miter Profiles'!$AC$220-'[1]Outside Edges'!$B16)&gt;=5,'[1]Outside Edges'!$P16="Yes"),"Yes","No")</f>
        <v>No</v>
      </c>
      <c r="HL17" s="275" t="str">
        <f>IF(AND((RIGHT($HL$3,2)-'[1]Miter Profiles'!$AC$221-'[1]Outside Edges'!$B16)&gt;=5,'[1]Outside Edges'!$P16="Yes"),"Yes","No")</f>
        <v>No</v>
      </c>
      <c r="HM17" s="269" t="str">
        <f>IF(AND((RIGHT($HM$3,2)-'[1]Miter Profiles'!$AC$222-'[1]Outside Edges'!$B16)&gt;=5,'[1]Outside Edges'!$P16="Yes"),"Yes","No")</f>
        <v>No</v>
      </c>
      <c r="HN17" s="269" t="str">
        <f>IF(AND((RIGHT($HN$3,2)-'[1]Miter Profiles'!$AC$223-'[1]Outside Edges'!$B16)&gt;=5,'[1]Outside Edges'!$P16="Yes"),"Yes","No")</f>
        <v>No</v>
      </c>
      <c r="HO17" s="283" t="str">
        <f>IF(AND((RIGHT($HO$3,2)-'[1]Miter Profiles'!$AC$224-'[1]Outside Edges'!$B16)&gt;=5,'[1]Outside Edges'!$P16="Yes"),"Yes","No")</f>
        <v>No</v>
      </c>
      <c r="HP17" s="283" t="str">
        <f>IF(AND((RIGHT($HP$3,2)-'[1]Miter Profiles'!$AC$225-'[1]Outside Edges'!$B16)&gt;=5,'[1]Outside Edges'!$P16="Yes"),"Yes","No")</f>
        <v>No</v>
      </c>
      <c r="HQ17" s="283" t="str">
        <f>IF(AND((RIGHT($HQ$3,3)-'[1]Miter Profiles'!$AC$226-'[1]Outside Edges'!$B16)&gt;=5,'[1]Outside Edges'!$P16="Yes"),"Yes","No")</f>
        <v>No</v>
      </c>
      <c r="HR17" s="283" t="str">
        <f>IF(AND((RIGHT($HR$3,2)-'[1]Miter Profiles'!$AC$227-'[1]Outside Edges'!$B16)&gt;=5,'[1]Outside Edges'!$P16="Yes"),"Yes","No")</f>
        <v>No</v>
      </c>
      <c r="HS17" s="269" t="str">
        <f>IF(AND((RIGHT($HS$3,2)-'[1]Miter Profiles'!$AC$228-'[1]Outside Edges'!$B16)&gt;=5,'[1]Outside Edges'!$P16="Yes"),"Yes","No")</f>
        <v>No</v>
      </c>
      <c r="HT17" s="269" t="str">
        <f>IF(AND((RIGHT($HT$3,2)-'[1]Miter Profiles'!$AC$229-'[1]Outside Edges'!$B16)&gt;=5,'[1]Outside Edges'!$P16="Yes"),"Yes","No")</f>
        <v>No</v>
      </c>
      <c r="HU17" s="269" t="str">
        <f>IF(AND((RIGHT($HU$3,2)-'[1]Miter Profiles'!$AC$230-'[1]Outside Edges'!$B16)&gt;=5,'[1]Outside Edges'!$P16="Yes"),"Yes","No")</f>
        <v>No</v>
      </c>
      <c r="HV17" s="283" t="str">
        <f>IF(AND((RIGHT($HV$3,2)-'[1]Miter Profiles'!$AC$231-'[1]Outside Edges'!$B16)&gt;=5,'[1]Outside Edges'!$P16="Yes"),"Yes","No")</f>
        <v>No</v>
      </c>
      <c r="HW17" s="283" t="str">
        <f>IF(AND((RIGHT($HW$3,2)-'[1]Miter Profiles'!$AC$232-'[1]Outside Edges'!$B16)&gt;=5,'[1]Outside Edges'!$P16="Yes"),"Yes","No")</f>
        <v>No</v>
      </c>
      <c r="HX17" s="283" t="str">
        <f>IF(AND((RIGHT($HX$3,2)-'[1]Miter Profiles'!$AC$233-'[1]Outside Edges'!$B16)&gt;=5,'[1]Outside Edges'!$P16="Yes"),"Yes","No")</f>
        <v>No</v>
      </c>
      <c r="HY17" s="269" t="str">
        <f>IF(AND((RIGHT($HY$3,2)-'[1]Miter Profiles'!$AC$234-'[1]Outside Edges'!$B16)&gt;=5,'[1]Outside Edges'!$P16="Yes"),"Yes","No")</f>
        <v>No</v>
      </c>
      <c r="HZ17" s="269" t="str">
        <f>IF(AND((RIGHT($HZ$3,2)-'[1]Miter Profiles'!$AC$235-'[1]Outside Edges'!$B16)&gt;=5,'[1]Outside Edges'!$P16="Yes"),"Yes","No")</f>
        <v>No</v>
      </c>
      <c r="IA17" s="269" t="str">
        <f>IF(AND((RIGHT($IA$3,2)-'[1]Miter Profiles'!$AC$236-'[1]Outside Edges'!$B16)&gt;=5,'[1]Outside Edges'!$P16="Yes"),"Yes","No")</f>
        <v>No</v>
      </c>
      <c r="IB17" s="283" t="str">
        <f>IF(AND((RIGHT($IB$3,2)-'[1]Miter Profiles'!$AC$237-'[1]Outside Edges'!$B16)&gt;=5,'[1]Outside Edges'!$P16="Yes"),"Yes","No")</f>
        <v>No</v>
      </c>
      <c r="IC17" s="283" t="str">
        <f>IF(AND((RIGHT($IC$3,2)-'[1]Miter Profiles'!$AC$238-'[1]Outside Edges'!$B16)&gt;=5,'[1]Outside Edges'!$P16="Yes"),"Yes","No")</f>
        <v>No</v>
      </c>
      <c r="ID17" s="283" t="str">
        <f>IF(AND((RIGHT($ID$3,2)-'[1]Miter Profiles'!$AC$239-'[1]Outside Edges'!$B16)&gt;=5,'[1]Outside Edges'!$P16="Yes"),"Yes","No")</f>
        <v>No</v>
      </c>
      <c r="IE17" s="269" t="str">
        <f>IF(AND((RIGHT($IE$3,2)-'[1]Miter Profiles'!$AC$240-'[1]Outside Edges'!$B16)&gt;=5,'[1]Outside Edges'!$P16="Yes"),"Yes","No")</f>
        <v>No</v>
      </c>
      <c r="IF17" s="269" t="str">
        <f>IF(AND((RIGHT($IF$3,2)-'[1]Miter Profiles'!$AC$241-'[1]Outside Edges'!$B16)&gt;=5,'[1]Outside Edges'!$P16="Yes"),"Yes","No")</f>
        <v>No</v>
      </c>
      <c r="IG17" s="269" t="str">
        <f>IF(AND((RIGHT($IG$3,2)-'[1]Miter Profiles'!$AC$242-'[1]Outside Edges'!$B16)&gt;=5,'[1]Outside Edges'!$P16="Yes"),"Yes","No")</f>
        <v>No</v>
      </c>
      <c r="IH17" s="283" t="str">
        <f>IF(AND((RIGHT($IH$3,2)-'[1]Miter Profiles'!$AC$243-'[1]Outside Edges'!$B16)&gt;=5,'[1]Outside Edges'!$P16="Yes"),"Yes","No")</f>
        <v>No</v>
      </c>
      <c r="II17" s="283" t="str">
        <f>IF(AND((RIGHT($II$3,2)-'[1]Miter Profiles'!$AC$244-'[1]Outside Edges'!$B16)&gt;=5,'[1]Outside Edges'!$P16="Yes"),"Yes","No")</f>
        <v>No</v>
      </c>
      <c r="IJ17" s="283" t="str">
        <f>IF(AND((RIGHT($IJ$3,2)-'[1]Miter Profiles'!$AC$245-'[1]Outside Edges'!$B16)&gt;=5,'[1]Outside Edges'!$P16="Yes"),"Yes","No")</f>
        <v>No</v>
      </c>
      <c r="IK17" s="269" t="str">
        <f>IF(AND((RIGHT($IK$3,2)-'[1]Miter Profiles'!$AC$246-'[1]Outside Edges'!$B16)&gt;=5,'[1]Outside Edges'!$P16="Yes"),"Yes","No")</f>
        <v>No</v>
      </c>
      <c r="IL17" s="269" t="str">
        <f>IF(AND((RIGHT($IL$3,2)-'[1]Miter Profiles'!$AC$247-'[1]Outside Edges'!$B16)&gt;=5,'[1]Outside Edges'!$P16="Yes"),"Yes","No")</f>
        <v>No</v>
      </c>
      <c r="IM17" s="269" t="str">
        <f>IF(AND((RIGHT($IM$3,2)-'[1]Miter Profiles'!$AC$248-'[1]Outside Edges'!$B16)&gt;=5,'[1]Outside Edges'!$P16="Yes"),"Yes","No")</f>
        <v>No</v>
      </c>
      <c r="IN17" s="283" t="str">
        <f>IF(AND((RIGHT($IN$3,2)-'[1]Miter Profiles'!$AC$249-'[1]Outside Edges'!$B16)&gt;=5,'[1]Outside Edges'!$P16="Yes"),"Yes","No")</f>
        <v>No</v>
      </c>
      <c r="IO17" s="283" t="str">
        <f>IF(AND((RIGHT($IO$3,2)-'[1]Miter Profiles'!$AC$250-'[1]Outside Edges'!$B16)&gt;=5,'[1]Outside Edges'!$P16="Yes"),"Yes","No")</f>
        <v>No</v>
      </c>
      <c r="IP17" s="283" t="str">
        <f>IF(AND((RIGHT($IP$3,2)-'[1]Miter Profiles'!$AC$251-'[1]Outside Edges'!$B16)&gt;=5,'[1]Outside Edges'!$P16="Yes"),"Yes","No")</f>
        <v>No</v>
      </c>
      <c r="IQ17" s="269" t="str">
        <f>IF(AND((RIGHT($IQ$3,2)-'[1]Miter Profiles'!$AC$252-'[1]Outside Edges'!$B16)&gt;=5,'[1]Outside Edges'!$P16="Yes"),"Yes","No")</f>
        <v>No</v>
      </c>
      <c r="IR17" s="269" t="str">
        <f>IF(AND((RIGHT($IR$3,2)-'[1]Miter Profiles'!$AC$253-'[1]Outside Edges'!$B16)&gt;=5,'[1]Outside Edges'!$P16="Yes"),"Yes","No")</f>
        <v>No</v>
      </c>
      <c r="IS17" s="269" t="str">
        <f>IF(AND((RIGHT($IS$3,2)-'[1]Miter Profiles'!$AC$254-'[1]Outside Edges'!$B16)&gt;=5,'[1]Outside Edges'!$P16="Yes"),"Yes","No")</f>
        <v>No</v>
      </c>
      <c r="IT17" s="283" t="str">
        <f>IF(AND((RIGHT($IT$3,2)-'[1]Miter Profiles'!$AC$255-'[1]Outside Edges'!$B16)&gt;=5,'[1]Outside Edges'!$P16="Yes"),"Yes","No")</f>
        <v>No</v>
      </c>
      <c r="IU17" s="283" t="str">
        <f>IF(AND((RIGHT($IU$3,2)-'[1]Miter Profiles'!$AC$256-'[1]Outside Edges'!$B16)&gt;=5,'[1]Outside Edges'!$P16="Yes"),"Yes","No")</f>
        <v>No</v>
      </c>
      <c r="IV17" s="283" t="str">
        <f>IF(AND((RIGHT($IV$3,2)-'[1]Miter Profiles'!$AC$257-'[1]Outside Edges'!$B16)&gt;=5,'[1]Outside Edges'!$P16="Yes"),"Yes","No")</f>
        <v>No</v>
      </c>
      <c r="IW17" s="269" t="str">
        <f>IF(AND((RIGHT($IW$3,2)-'[1]Miter Profiles'!$AC$258-'[1]Outside Edges'!$B16)&gt;=5,'[1]Outside Edges'!$P16="Yes"),"Yes","No")</f>
        <v>No</v>
      </c>
      <c r="IX17" s="269" t="str">
        <f>IF(AND((RIGHT($IX$3,2)-'[1]Miter Profiles'!$AC$259-'[1]Outside Edges'!$B16)&gt;=5,'[1]Outside Edges'!$P16="Yes"),"Yes","No")</f>
        <v>No</v>
      </c>
      <c r="IY17" s="269" t="str">
        <f>IF(AND((RIGHT($IY$3,2)-'[1]Miter Profiles'!$AC$260-'[1]Outside Edges'!$B16)&gt;=5,'[1]Outside Edges'!$P16="Yes"),"Yes","No")</f>
        <v>No</v>
      </c>
      <c r="IZ17" s="283" t="str">
        <f>IF(AND((RIGHT($IZ$3,2)-'[1]Miter Profiles'!$AC$261-'[1]Outside Edges'!$B16)&gt;=5,'[1]Outside Edges'!$P16="Yes"),"Yes","No")</f>
        <v>No</v>
      </c>
      <c r="JA17" s="283" t="str">
        <f>IF(AND((RIGHT($JA$3,2)-'[1]Miter Profiles'!$AC$262-'[1]Outside Edges'!$B16)&gt;=5,'[1]Outside Edges'!$P16="Yes"),"Yes","No")</f>
        <v>No</v>
      </c>
      <c r="JB17" s="283" t="str">
        <f>IF(AND((RIGHT($JB$3,2)-'[1]Miter Profiles'!$AC$263-'[1]Outside Edges'!$B16)&gt;=5,'[1]Outside Edges'!$P16="Yes"),"Yes","No")</f>
        <v>No</v>
      </c>
      <c r="JC17" s="269" t="str">
        <f>IF(AND((RIGHT($JC$3,2)-'[1]Miter Profiles'!$AC$264-'[1]Outside Edges'!$B16)&gt;=5,'[1]Outside Edges'!$P16="Yes"),"Yes","No")</f>
        <v>No</v>
      </c>
      <c r="JD17" s="269" t="str">
        <f>IF(AND((RIGHT($JD$3,2)-'[1]Miter Profiles'!$AC$265-'[1]Outside Edges'!$B16)&gt;=5,'[1]Outside Edges'!$P16="Yes"),"Yes","No")</f>
        <v>No</v>
      </c>
      <c r="JE17" s="269" t="str">
        <f>IF(AND((RIGHT($JE$3,2)-'[1]Miter Profiles'!$AC$266-'[1]Outside Edges'!$B16)&gt;=5,'[1]Outside Edges'!$P16="Yes"),"Yes","No")</f>
        <v>No</v>
      </c>
      <c r="JF17" s="283" t="str">
        <f>IF(AND((RIGHT($JF$3,2)-'[1]Miter Profiles'!$AC$267-'[1]Outside Edges'!$B16)&gt;=5,'[1]Outside Edges'!$P16="Yes"),"Yes","No")</f>
        <v>No</v>
      </c>
      <c r="JG17" s="283" t="str">
        <f>IF(AND((RIGHT($JG$3,2)-'[1]Miter Profiles'!$AC$268-'[1]Outside Edges'!$B16)&gt;=5,'[1]Outside Edges'!$P16="Yes"),"Yes","No")</f>
        <v>No</v>
      </c>
      <c r="JH17" s="283" t="str">
        <f>IF(AND((RIGHT($JH$3,2)-'[1]Miter Profiles'!$AC$269-'[1]Outside Edges'!$B16)&gt;=5,'[1]Outside Edges'!$P16="Yes"),"Yes","No")</f>
        <v>No</v>
      </c>
      <c r="JI17" s="269" t="str">
        <f>IF(AND((RIGHT($JI$3,2)-'[1]Miter Profiles'!$AC$270-'[1]Outside Edges'!$B16)&gt;=5,'[1]Outside Edges'!$P16="Yes"),"Yes","No")</f>
        <v>No</v>
      </c>
      <c r="JJ17" s="269" t="str">
        <f>IF(AND((RIGHT($JJ$3,2)-'[1]Miter Profiles'!$AC$271-'[1]Outside Edges'!$B16)&gt;=5,'[1]Outside Edges'!$P16="Yes"),"Yes","No")</f>
        <v>No</v>
      </c>
      <c r="JK17" s="269" t="str">
        <f>IF(AND((RIGHT($JK$3,2)-'[1]Miter Profiles'!$AC$272-'[1]Outside Edges'!$B16)&gt;=5,'[1]Outside Edges'!$P16="Yes"),"Yes","No")</f>
        <v>No</v>
      </c>
      <c r="JL17" s="283" t="str">
        <f>IF(AND((RIGHT($JL$3,2)-'[1]Miter Profiles'!$AC$273-'[1]Outside Edges'!$B16)&gt;=5,'[1]Outside Edges'!$P16="Yes"),"Yes","No")</f>
        <v>No</v>
      </c>
      <c r="JM17" s="283" t="str">
        <f>IF(AND((RIGHT($JM$3,2)-'[1]Miter Profiles'!$AC$274-'[1]Outside Edges'!$B16)&gt;=5,'[1]Outside Edges'!$P16="Yes"),"Yes","No")</f>
        <v>No</v>
      </c>
      <c r="JN17" s="283" t="str">
        <f>IF(AND((RIGHT($JN$3,2)-'[1]Miter Profiles'!$AC$275-'[1]Outside Edges'!$B16)&gt;=5,'[1]Outside Edges'!$P16="Yes"),"Yes","No")</f>
        <v>No</v>
      </c>
      <c r="JO17" s="269" t="str">
        <f>IF(AND((RIGHT($JO$3,2)-'[1]Miter Profiles'!$AC$276-'[1]Outside Edges'!$B16)&gt;=5,'[1]Outside Edges'!$P16="Yes"),"Yes","No")</f>
        <v>No</v>
      </c>
      <c r="JP17" s="269" t="str">
        <f>IF(AND((RIGHT($JP$3,2)-'[1]Miter Profiles'!$AC$277-'[1]Outside Edges'!$B16)&gt;=5,'[1]Outside Edges'!$P16="Yes"),"Yes","No")</f>
        <v>No</v>
      </c>
      <c r="JQ17" s="269" t="str">
        <f>IF(AND((RIGHT($JQ$3,2)-'[1]Miter Profiles'!$AC$278-'[1]Outside Edges'!$B16)&gt;=5,'[1]Outside Edges'!$P16="Yes"),"Yes","No")</f>
        <v>No</v>
      </c>
      <c r="JR17" s="283" t="str">
        <f>IF(AND((RIGHT($JR$3,2)-'[1]Miter Profiles'!$AC$279-'[1]Outside Edges'!$B16)&gt;=5,'[1]Outside Edges'!$P16="Yes"),"Yes","No")</f>
        <v>No</v>
      </c>
      <c r="JS17" s="283" t="str">
        <f>IF(AND((RIGHT($JS$3,2)-'[1]Miter Profiles'!$AC$280-'[1]Outside Edges'!$B16)&gt;=5,'[1]Outside Edges'!$P16="Yes"),"Yes","No")</f>
        <v>No</v>
      </c>
      <c r="JT17" s="283" t="str">
        <f>IF(AND((RIGHT($JT$3,2)-'[1]Miter Profiles'!$AC$281-'[1]Outside Edges'!$B16)&gt;=5,'[1]Outside Edges'!$P16="Yes"),"Yes","No")</f>
        <v>No</v>
      </c>
      <c r="JU17" s="269" t="str">
        <f>IF(AND((RIGHT($JU$3,2)-'[1]Miter Profiles'!$AC$282-'[1]Outside Edges'!$B16)&gt;=5,'[1]Outside Edges'!$P16="Yes"),"Yes","No")</f>
        <v>No</v>
      </c>
      <c r="JV17" s="269" t="str">
        <f>IF(AND((RIGHT($JV$3,2)-'[1]Miter Profiles'!$AC$283-'[1]Outside Edges'!$B16)&gt;=5,'[1]Outside Edges'!$P16="Yes"),"Yes","No")</f>
        <v>No</v>
      </c>
      <c r="JW17" s="269" t="str">
        <f>IF(AND((RIGHT($JW$3,2)-'[1]Miter Profiles'!$AC$284-'[1]Outside Edges'!$B16)&gt;=5,'[1]Outside Edges'!$P16="Yes"),"Yes","No")</f>
        <v>No</v>
      </c>
      <c r="JX17" s="283" t="str">
        <f>IF(AND((RIGHT($JX$3,2)-'[1]Miter Profiles'!$AC$285-'[1]Outside Edges'!$B16)&gt;=5,'[1]Outside Edges'!$P16="Yes"),"Yes","No")</f>
        <v>No</v>
      </c>
      <c r="JY17" s="283" t="str">
        <f>IF(AND((RIGHT($JY$3,2)-'[1]Miter Profiles'!$AC$286-'[1]Outside Edges'!$B16)&gt;=5,'[1]Outside Edges'!$P16="Yes"),"Yes","No")</f>
        <v>No</v>
      </c>
      <c r="JZ17" s="283" t="str">
        <f>IF(AND((RIGHT($JZ$3,2)-'[1]Miter Profiles'!$AC$287-'[1]Outside Edges'!$B16)&gt;=5,'[1]Outside Edges'!$P16="Yes"),"Yes","No")</f>
        <v>No</v>
      </c>
      <c r="KA17" s="269" t="str">
        <f>IF(AND((RIGHT($KA$3,2)-'[1]Miter Profiles'!$AC$288-'[1]Outside Edges'!$B16)&gt;=5,'[1]Outside Edges'!$P16="Yes"),"Yes","No")</f>
        <v>No</v>
      </c>
      <c r="KB17" s="269" t="str">
        <f>IF(AND((RIGHT($KB$3,2)-'[1]Miter Profiles'!$AC$289-'[1]Outside Edges'!$B16)&gt;=5,'[1]Outside Edges'!$P16="Yes"),"Yes","No")</f>
        <v>No</v>
      </c>
      <c r="KC17" s="269" t="str">
        <f>IF(AND((RIGHT($KC$3,2)-'[1]Miter Profiles'!$AC$290-'[1]Outside Edges'!$B16)&gt;=5,'[1]Outside Edges'!$P16="Yes"),"Yes","No")</f>
        <v>No</v>
      </c>
      <c r="KD17" s="283" t="str">
        <f>IF(AND((RIGHT($KD$3,2)-'[1]Miter Profiles'!$AC$291-'[1]Outside Edges'!$B16)&gt;=5,'[1]Outside Edges'!$P16="Yes"),"Yes","No")</f>
        <v>No</v>
      </c>
      <c r="KE17" s="283" t="str">
        <f>IF(AND((RIGHT($KE$3,2)-'[1]Miter Profiles'!$AC$292-'[1]Outside Edges'!$B16)&gt;=5,'[1]Outside Edges'!$P16="Yes"),"Yes","No")</f>
        <v>No</v>
      </c>
      <c r="KF17" s="283" t="str">
        <f>IF(AND((RIGHT($KF$3,2)-'[1]Miter Profiles'!$AC$293-'[1]Outside Edges'!$B16)&gt;=5,'[1]Outside Edges'!$P16="Yes"),"Yes","No")</f>
        <v>No</v>
      </c>
      <c r="KG17" s="269" t="str">
        <f>IF(AND((RIGHT($KG$3,2)-'[1]Miter Profiles'!$AC$294-'[1]Outside Edges'!$B16)&gt;=5,'[1]Outside Edges'!$P16="Yes"),"Yes","No")</f>
        <v>No</v>
      </c>
      <c r="KH17" s="269" t="str">
        <f>IF(AND((RIGHT($KH$3,2)-'[1]Miter Profiles'!$AC$295-'[1]Outside Edges'!$B16)&gt;=5,'[1]Outside Edges'!$P16="Yes"),"Yes","No")</f>
        <v>No</v>
      </c>
      <c r="KI17" s="269" t="str">
        <f>IF(AND((RIGHT($KI$3,2)-'[1]Miter Profiles'!$AC$296-'[1]Outside Edges'!$B16)&gt;=5,'[1]Outside Edges'!$P16="Yes"),"Yes","No")</f>
        <v>No</v>
      </c>
      <c r="KJ17" s="283" t="str">
        <f>IF(AND((RIGHT($KJ$3,2)-'[1]Miter Profiles'!$AC$297-'[1]Outside Edges'!$B16)&gt;=5,'[1]Outside Edges'!$P16="Yes"),"Yes","No")</f>
        <v>No</v>
      </c>
      <c r="KK17" s="283" t="str">
        <f>IF(AND((RIGHT($KK$3,2)-'[1]Miter Profiles'!$AC$298-'[1]Outside Edges'!$B16)&gt;=5,'[1]Outside Edges'!$P16="Yes"),"Yes","No")</f>
        <v>No</v>
      </c>
      <c r="KL17" s="283" t="str">
        <f>IF(AND((RIGHT($KL$3,2)-'[1]Miter Profiles'!$AC$299-'[1]Outside Edges'!$B16)&gt;=5,'[1]Outside Edges'!$P16="Yes"),"Yes","No")</f>
        <v>No</v>
      </c>
      <c r="KM17" s="269" t="str">
        <f>IF(AND((RIGHT($KM$3,2)-'[1]Miter Profiles'!$AC$300-'[1]Outside Edges'!$B16)&gt;=5,'[1]Outside Edges'!$P16="Yes"),"Yes","No")</f>
        <v>No</v>
      </c>
      <c r="KN17" s="269" t="str">
        <f>IF(AND((RIGHT($KN$3,2)-'[1]Miter Profiles'!$AC$301-'[1]Outside Edges'!$B16)&gt;=5,'[1]Outside Edges'!$P16="Yes"),"Yes","No")</f>
        <v>No</v>
      </c>
      <c r="KO17" s="269" t="str">
        <f>IF(AND((RIGHT($KO$3,2)-'[1]Miter Profiles'!$AC$302-'[1]Outside Edges'!$B16)&gt;=5,'[1]Outside Edges'!$P16="Yes"),"Yes","No")</f>
        <v>No</v>
      </c>
      <c r="KP17" s="283" t="str">
        <f>IF(AND((RIGHT($KP$3,2)-'[1]Miter Profiles'!$AC$303-'[1]Outside Edges'!$B16)&gt;=5,'[1]Outside Edges'!$P16="Yes"),"Yes","No")</f>
        <v>No</v>
      </c>
      <c r="KQ17" s="283" t="str">
        <f>IF(AND((RIGHT($KQ$3,2)-'[1]Miter Profiles'!$AC$304-'[1]Outside Edges'!$B16)&gt;=5,'[1]Outside Edges'!$P16="Yes"),"Yes","No")</f>
        <v>No</v>
      </c>
      <c r="KR17" s="283" t="str">
        <f>IF(AND((RIGHT($KR$3,2)-'[1]Miter Profiles'!$AC$305-'[1]Outside Edges'!$B16)&gt;=5,'[1]Outside Edges'!$P16="Yes"),"Yes","No")</f>
        <v>No</v>
      </c>
      <c r="KS17" s="269" t="str">
        <f>IF(AND((RIGHT($KS$3,2)-'[1]Miter Profiles'!$AC$306-'[1]Outside Edges'!$B16)&gt;=5,'[1]Outside Edges'!$P16="Yes"),"Yes","No")</f>
        <v>No</v>
      </c>
      <c r="KT17" s="269" t="str">
        <f>IF(AND((RIGHT($KT$3,2)-'[1]Miter Profiles'!$AC$307-'[1]Outside Edges'!$B16)&gt;=5,'[1]Outside Edges'!$P16="Yes"),"Yes","No")</f>
        <v>No</v>
      </c>
      <c r="KU17" s="269" t="str">
        <f>IF(AND((RIGHT($KU$3,2)-'[1]Miter Profiles'!$AC$308-'[1]Outside Edges'!$B16)&gt;=5,'[1]Outside Edges'!$P16="Yes"),"Yes","No")</f>
        <v>No</v>
      </c>
      <c r="KV17" s="283" t="str">
        <f>IF(AND((RIGHT($KV$3,2)-'[1]Miter Profiles'!$AC$309-'[1]Outside Edges'!$B16)&gt;=5,'[1]Outside Edges'!$P16="Yes"),"Yes","No")</f>
        <v>No</v>
      </c>
      <c r="KW17" s="283" t="str">
        <f>IF(AND((RIGHT($KW$3,2)-'[1]Miter Profiles'!$AC$310-'[1]Outside Edges'!$B16)&gt;=5,'[1]Outside Edges'!$P16="Yes"),"Yes","No")</f>
        <v>No</v>
      </c>
      <c r="KX17" s="283" t="str">
        <f>IF(AND((RIGHT($KX$3,2)-'[1]Miter Profiles'!$AC$311-'[1]Outside Edges'!$B16)&gt;=5,'[1]Outside Edges'!$P16="Yes"),"Yes","No")</f>
        <v>No</v>
      </c>
      <c r="KY17" s="269" t="str">
        <f>IF(AND((RIGHT($KY$3,2)-'[1]Miter Profiles'!$AC$312-'[1]Outside Edges'!$B16)&gt;=5,'[1]Outside Edges'!$P16="Yes"),"Yes","No")</f>
        <v>No</v>
      </c>
      <c r="KZ17" s="269" t="str">
        <f>IF(AND((RIGHT($KZ$3,2)-'[1]Miter Profiles'!$AC$313-'[1]Outside Edges'!$B16)&gt;=5,'[1]Outside Edges'!$P16="Yes"),"Yes","No")</f>
        <v>No</v>
      </c>
      <c r="LA17" s="269" t="str">
        <f>IF(AND((RIGHT($LA$3,2)-'[1]Miter Profiles'!$AC$314-'[1]Outside Edges'!$B16)&gt;=5,'[1]Outside Edges'!$P16="Yes"),"Yes","No")</f>
        <v>No</v>
      </c>
      <c r="LB17" s="283" t="str">
        <f>IF(AND((RIGHT($LB$3,2)-'[1]Miter Profiles'!$AC$315-'[1]Outside Edges'!$B16)&gt;=5,'[1]Outside Edges'!$P16="Yes"),"Yes","No")</f>
        <v>No</v>
      </c>
      <c r="LC17" s="283" t="str">
        <f>IF(AND((RIGHT($LC$3,2)-'[1]Miter Profiles'!$AC$316-'[1]Outside Edges'!$B16)&gt;=5,'[1]Outside Edges'!$P16="Yes"),"Yes","No")</f>
        <v>No</v>
      </c>
      <c r="LD17" s="283" t="str">
        <f>IF(AND((RIGHT($LD$3,2)-'[1]Miter Profiles'!$AC$317-'[1]Outside Edges'!$B16)&gt;=5,'[1]Outside Edges'!$P16="Yes"),"Yes","No")</f>
        <v>No</v>
      </c>
      <c r="LE17" s="283" t="str">
        <f>IF(AND((RIGHT($LE$3,2)-'[1]Miter Profiles'!$AC$318-'[1]Outside Edges'!$B16)&gt;=5,'[1]Outside Edges'!$P16="Yes"),"Yes","No")</f>
        <v>No</v>
      </c>
      <c r="LF17" s="269" t="str">
        <f>IF(AND((RIGHT($LF$3,2)-'[1]Miter Profiles'!$AC$319-'[1]Outside Edges'!$B16)&gt;=5,'[1]Outside Edges'!$P16="Yes"),"Yes","No")</f>
        <v>No</v>
      </c>
      <c r="LG17" s="269" t="str">
        <f>IF(AND((RIGHT($LG$3,2)-'[1]Miter Profiles'!$AC$320-'[1]Outside Edges'!$B16)&gt;=5,'[1]Outside Edges'!$P16="Yes"),"Yes","No")</f>
        <v>No</v>
      </c>
      <c r="LH17" s="269" t="str">
        <f>IF(AND((RIGHT($LH$3,2)-'[1]Miter Profiles'!$AC$321-'[1]Outside Edges'!$B16)&gt;=5,'[1]Outside Edges'!$P16="Yes"),"Yes","No")</f>
        <v>No</v>
      </c>
      <c r="LI17" s="269" t="str">
        <f>IF(AND((RIGHT($LI$3,2)-'[1]Miter Profiles'!$AC$322-'[1]Outside Edges'!$B16)&gt;=5,'[1]Outside Edges'!$P16="Yes"),"Yes","No")</f>
        <v>No</v>
      </c>
      <c r="LJ17" s="283" t="str">
        <f>IF(AND((RIGHT($LJ$3,2)-'[1]Miter Profiles'!$AC$323-'[1]Outside Edges'!$B16)&gt;=5,'[1]Outside Edges'!$P16="Yes"),"Yes","No")</f>
        <v>No</v>
      </c>
      <c r="LK17" s="283" t="str">
        <f>IF(AND((RIGHT($LK$3,2)-'[1]Miter Profiles'!$AC$324-'[1]Outside Edges'!$B16)&gt;=5,'[1]Outside Edges'!$P16="Yes"),"Yes","No")</f>
        <v>No</v>
      </c>
      <c r="LL17" s="283" t="str">
        <f>IF(AND((RIGHT($LL$3,2)-'[1]Miter Profiles'!$AC$325-'[1]Outside Edges'!$B16)&gt;=5,'[1]Outside Edges'!$P16="Yes"),"Yes","No")</f>
        <v>No</v>
      </c>
      <c r="LM17" s="269" t="str">
        <f>IF(AND((RIGHT($LM$3,2)-'[1]Miter Profiles'!$AC$326-'[1]Outside Edges'!$B16)&gt;=5,'[1]Outside Edges'!$P16="Yes"),"Yes","No")</f>
        <v>No</v>
      </c>
      <c r="LN17" s="269" t="str">
        <f>IF(AND((RIGHT($LN$3,2)-'[1]Miter Profiles'!$AC$327-'[1]Outside Edges'!$B16)&gt;=5,'[1]Outside Edges'!$P16="Yes"),"Yes","No")</f>
        <v>No</v>
      </c>
      <c r="LO17" s="269" t="str">
        <f>IF(AND((RIGHT($LO$3,2)-'[1]Miter Profiles'!$AC$328-'[1]Outside Edges'!$B16)&gt;=5,'[1]Outside Edges'!$P16="Yes"),"Yes","No")</f>
        <v>No</v>
      </c>
      <c r="LP17" s="283" t="str">
        <f>IF(AND((RIGHT($LP$3,2)-'[1]Miter Profiles'!$AC$329-'[1]Outside Edges'!$B16)&gt;=5,'[1]Outside Edges'!$P16="Yes"),"Yes","No")</f>
        <v>No</v>
      </c>
      <c r="LQ17" s="283" t="str">
        <f>IF(AND((RIGHT($LQ$3,2)-'[1]Miter Profiles'!$AC$330-'[1]Outside Edges'!$B16)&gt;=5,'[1]Outside Edges'!$P16="Yes"),"Yes","No")</f>
        <v>No</v>
      </c>
      <c r="LR17" s="283" t="str">
        <f>IF(AND((RIGHT($LR$3,2)-'[1]Miter Profiles'!$AC$331-'[1]Outside Edges'!$B16)&gt;=5,'[1]Outside Edges'!$P16="Yes"),"Yes","No")</f>
        <v>No</v>
      </c>
      <c r="LS17" s="269" t="str">
        <f>IF(AND((RIGHT($LS$3,2)-'[1]Miter Profiles'!$AC$332-'[1]Outside Edges'!$B16)&gt;=5,'[1]Outside Edges'!$P16="Yes"),"Yes","No")</f>
        <v>No</v>
      </c>
      <c r="LT17" s="269" t="str">
        <f>IF(AND((RIGHT($LT$3,2)-'[1]Miter Profiles'!$AC$333-'[1]Outside Edges'!$B16)&gt;=5,'[1]Outside Edges'!$P16="Yes"),"Yes","No")</f>
        <v>No</v>
      </c>
      <c r="LU17" s="269" t="str">
        <f>IF(AND((RIGHT($LU$3,2)-'[1]Miter Profiles'!$AC$334-'[1]Outside Edges'!$B16)&gt;=5,'[1]Outside Edges'!$P16="Yes"),"Yes","No")</f>
        <v>No</v>
      </c>
      <c r="LV17" s="283" t="str">
        <f>IF(AND((RIGHT($LV$3,2)-'[1]Miter Profiles'!$AC$335-'[1]Outside Edges'!$B16)&gt;=5,'[1]Outside Edges'!$P16="Yes"),"Yes","No")</f>
        <v>No</v>
      </c>
      <c r="LW17" s="283" t="str">
        <f>IF(AND((RIGHT($LW$3,2)-'[1]Miter Profiles'!$AC$336-'[1]Outside Edges'!$B16)&gt;=5,'[1]Outside Edges'!$P16="Yes"),"Yes","No")</f>
        <v>No</v>
      </c>
      <c r="LX17" s="283" t="str">
        <f>IF(AND((RIGHT($LX$3,2)-'[1]Miter Profiles'!$AC$337-'[1]Outside Edges'!$B16)&gt;=5,'[1]Outside Edges'!$P16="Yes"),"Yes","No")</f>
        <v>No</v>
      </c>
      <c r="LY17" s="269" t="str">
        <f>IF(AND((RIGHT($LY$3,2)-'[1]Miter Profiles'!$AC$338-'[1]Outside Edges'!$B16)&gt;=5,'[1]Outside Edges'!$P16="Yes"),"Yes","No")</f>
        <v>No</v>
      </c>
      <c r="LZ17" s="269" t="str">
        <f>IF(AND((RIGHT($LZ$3,2)-'[1]Miter Profiles'!$AC$339-'[1]Outside Edges'!$B16)&gt;=5,'[1]Outside Edges'!$P16="Yes"),"Yes","No")</f>
        <v>No</v>
      </c>
      <c r="MA17" s="269" t="str">
        <f>IF(AND((RIGHT($MA$3,2)-'[1]Miter Profiles'!$AC$340-'[1]Outside Edges'!$B16)&gt;=5,'[1]Outside Edges'!$P16="Yes"),"Yes","No")</f>
        <v>No</v>
      </c>
      <c r="MB17" s="283" t="str">
        <f>IF(AND((RIGHT($MB$3,2)-'[1]Miter Profiles'!$AC$341-'[1]Outside Edges'!$B16)&gt;=5,'[1]Outside Edges'!$P16="Yes"),"Yes","No")</f>
        <v>No</v>
      </c>
      <c r="MC17" s="283" t="str">
        <f>IF(AND((RIGHT($MC$3,2)-'[1]Miter Profiles'!$AC$342-'[1]Outside Edges'!$B16)&gt;=5,'[1]Outside Edges'!$P16="Yes"),"Yes","No")</f>
        <v>No</v>
      </c>
      <c r="MD17" s="283" t="str">
        <f>IF(AND((RIGHT($MD$3,2)-'[1]Miter Profiles'!$AC$343-'[1]Outside Edges'!$B16)&gt;=5,'[1]Outside Edges'!$P16="Yes"),"Yes","No")</f>
        <v>No</v>
      </c>
      <c r="ME17" s="269" t="str">
        <f>IF(AND((RIGHT($ME$3,2)-'[1]Miter Profiles'!$AC$344-'[1]Outside Edges'!$B16)&gt;=5,'[1]Outside Edges'!$P16="Yes"),"Yes","No")</f>
        <v>No</v>
      </c>
      <c r="MF17" s="269" t="str">
        <f>IF(AND((RIGHT($MF$3,2)-'[1]Miter Profiles'!$AC$345-'[1]Outside Edges'!$B16)&gt;=5,'[1]Outside Edges'!$P16="Yes"),"Yes","No")</f>
        <v>No</v>
      </c>
      <c r="MG17" s="269" t="str">
        <f>IF(AND((RIGHT($MG$3,2)-'[1]Miter Profiles'!$AC$346-'[1]Outside Edges'!$B16)&gt;=5,'[1]Outside Edges'!$P16="Yes"),"Yes","No")</f>
        <v>No</v>
      </c>
      <c r="MH17" s="283" t="str">
        <f>IF(AND((RIGHT($MH$3,2)-'[1]Miter Profiles'!$AC$347-'[1]Outside Edges'!$B16)&gt;=5,'[1]Outside Edges'!$P16="Yes"),"Yes","No")</f>
        <v>No</v>
      </c>
      <c r="MI17" s="283" t="str">
        <f>IF(AND((RIGHT($MI$3,2)-'[1]Miter Profiles'!$AC$348-'[1]Outside Edges'!$B16)&gt;=5,'[1]Outside Edges'!$P16="Yes"),"Yes","No")</f>
        <v>No</v>
      </c>
      <c r="MJ17" s="283" t="str">
        <f>IF(AND((RIGHT($MJ$3,2)-'[1]Miter Profiles'!$AC$349-'[1]Outside Edges'!$B16)&gt;=5,'[1]Outside Edges'!$P16="Yes"),"Yes","No")</f>
        <v>No</v>
      </c>
      <c r="MK17" s="269" t="str">
        <f>IF(AND((RIGHT($MK$3,2)-'[1]Miter Profiles'!$AC$350-'[1]Outside Edges'!$B16)&gt;=5,'[1]Outside Edges'!$P16="Yes"),"Yes","No")</f>
        <v>No</v>
      </c>
      <c r="ML17" s="269" t="str">
        <f>IF(AND((RIGHT($ML$3,2)-'[1]Miter Profiles'!$AC$351-'[1]Outside Edges'!$B16)&gt;=5,'[1]Outside Edges'!$P16="Yes"),"Yes","No")</f>
        <v>No</v>
      </c>
      <c r="MM17" s="269" t="str">
        <f>IF(AND((RIGHT($MM$3,2)-'[1]Miter Profiles'!$AC$352-'[1]Outside Edges'!$B16)&gt;=5,'[1]Outside Edges'!$P16="Yes"),"Yes","No")</f>
        <v>No</v>
      </c>
      <c r="MN17" s="283" t="str">
        <f>IF(AND((RIGHT($MK$3,2)-'[1]Miter Profiles'!$AC$350-'[1]Outside Edges'!$B16)&gt;=5,'[1]Outside Edges'!$P16="Yes"),"Yes","No")</f>
        <v>No</v>
      </c>
      <c r="MO17" s="283" t="str">
        <f>IF(AND((RIGHT($ML$3,2)-'[1]Miter Profiles'!$AC$351-'[1]Outside Edges'!$B16)&gt;=5,'[1]Outside Edges'!$P16="Yes"),"Yes","No")</f>
        <v>No</v>
      </c>
      <c r="MP17" s="283" t="str">
        <f>IF(AND((RIGHT($MM$3,2)-'[1]Miter Profiles'!$AC$352-'[1]Outside Edges'!$B16)&gt;=5,'[1]Outside Edges'!$P16="Yes"),"Yes","No")</f>
        <v>No</v>
      </c>
    </row>
    <row r="18" spans="1:354" ht="15.75" customHeight="1" thickBot="1" x14ac:dyDescent="0.3">
      <c r="A18" s="8" t="str">
        <f>IF('[1]Outside Edges'!$A17&lt;&gt;"",'[1]Outside Edges'!$A17,"")</f>
        <v>D15</v>
      </c>
      <c r="B18" s="10" t="str">
        <f>IF(AND((RIGHT($B$3,2)-'[1]Miter Profiles'!$AC$3-'[1]Outside Edges'!$B17)&gt;=5,'[1]Outside Edges'!$P17="Yes"),"Yes","No")</f>
        <v>Yes</v>
      </c>
      <c r="C18" s="10" t="str">
        <f>IF(AND((RIGHT($C$3,2)-'[1]Miter Profiles'!$AC$4-'[1]Outside Edges'!$B17)&gt;=5,'[1]Outside Edges'!$P17="Yes"),"Yes","No")</f>
        <v>Yes</v>
      </c>
      <c r="D18" s="85" t="str">
        <f>IF(AND((RIGHT($D$3,2)-'[1]Miter Profiles'!$AC$5-'[1]Outside Edges'!$B17)&gt;=5,'[1]Outside Edges'!$P17="Yes"),"Yes","No")</f>
        <v>Yes</v>
      </c>
      <c r="E18" s="86" t="str">
        <f>IF(AND((RIGHT($E$3,2)-'[1]Miter Profiles'!$AC$6-'[1]Outside Edges'!$B17)&gt;=5,'[1]Outside Edges'!$P17="Yes"),"Yes","No")</f>
        <v>Yes</v>
      </c>
      <c r="F18" s="11" t="str">
        <f>IF(AND((RIGHT($F$3,2)-'[1]Miter Profiles'!$AC$7-'[1]Outside Edges'!$B17)&gt;=5,'[1]Outside Edges'!$P17="Yes"),"Yes","No")</f>
        <v>Yes</v>
      </c>
      <c r="G18" s="87" t="str">
        <f>IF(AND((RIGHT($G$3,2)-'[1]Miter Profiles'!$AC$8-'[1]Outside Edges'!$B17)&gt;=5,'[1]Outside Edges'!$P17="Yes"),"Yes","No")</f>
        <v>Yes</v>
      </c>
      <c r="H18" s="10" t="str">
        <f>IF(AND((RIGHT($H$3,2)-'[1]Miter Profiles'!$AC$9-'[1]Outside Edges'!$B17)&gt;=5,'[1]Outside Edges'!$P17="Yes"),"Yes","No")</f>
        <v>Yes</v>
      </c>
      <c r="I18" s="10" t="str">
        <f>IF(AND((RIGHT($I$3,2)-'[1]Miter Profiles'!$AC$10-'[1]Outside Edges'!$B17)&gt;=5,'[1]Outside Edges'!$P17="Yes"),"Yes","No")</f>
        <v>Yes</v>
      </c>
      <c r="J18" s="85" t="str">
        <f>IF(AND((RIGHT($J$3,2)-'[1]Miter Profiles'!$AC$11-'[1]Outside Edges'!$B17)&gt;=5,'[1]Outside Edges'!$P17="Yes"),"Yes","No")</f>
        <v>Yes</v>
      </c>
      <c r="K18" s="86" t="str">
        <f>IF(AND((RIGHT($K$3,2)-'[1]Miter Profiles'!$AC$12-'[1]Outside Edges'!$B17)&gt;=5,'[1]Outside Edges'!$P17="Yes"),"Yes","No")</f>
        <v>Yes</v>
      </c>
      <c r="L18" s="11" t="str">
        <f>IF(AND((RIGHT($L$3,2)-'[1]Miter Profiles'!$AC$13-'[1]Outside Edges'!$B17)&gt;=5,'[1]Outside Edges'!$P17="Yes"),"Yes","No")</f>
        <v>Yes</v>
      </c>
      <c r="M18" s="87" t="str">
        <f>IF(AND((RIGHT($M$3,2)-'[1]Miter Profiles'!$AC$14-'[1]Outside Edges'!$B17)&gt;=5,'[1]Outside Edges'!$P17="Yes"),"Yes","No")</f>
        <v>Yes</v>
      </c>
      <c r="N18" s="10" t="str">
        <f>IF(AND((RIGHT($N$3,2)-'[1]Miter Profiles'!$AC$15-'[1]Outside Edges'!$B17)&gt;=4,'[1]Outside Edges'!$P17="Yes"),"Yes","No")</f>
        <v>No</v>
      </c>
      <c r="O18" s="10" t="str">
        <f>IF(AND((RIGHT($O$3,2)-'[1]Miter Profiles'!$AC$16-'[1]Outside Edges'!$B17)&gt;=5,'[1]Outside Edges'!$P17="Yes"),"Yes","No")</f>
        <v>Yes</v>
      </c>
      <c r="P18" s="85" t="str">
        <f>IF(AND((RIGHT($P$3,2)-'[1]Miter Profiles'!$AC$17-'[1]Outside Edges'!$B17)&gt;=5,'[1]Outside Edges'!$P17="Yes"),"Yes","No")</f>
        <v>Yes</v>
      </c>
      <c r="Q18" s="86" t="str">
        <f>IF(AND((RIGHT($Q$3,2)-'[1]Miter Profiles'!$AC$18-'[1]Outside Edges'!$B17)&gt;=5,'[1]Outside Edges'!$P17="Yes"),"Yes","No")</f>
        <v>No</v>
      </c>
      <c r="R18" s="11" t="str">
        <f>IF(AND((RIGHT($R$3,2)-'[1]Miter Profiles'!$AC$19-'[1]Outside Edges'!$B17)&gt;=5,'[1]Outside Edges'!$P17="Yes"),"Yes","No")</f>
        <v>Yes</v>
      </c>
      <c r="S18" s="87" t="str">
        <f>IF(AND((RIGHT($S$3,2)-'[1]Miter Profiles'!$AC$20-'[1]Outside Edges'!$B17)&gt;=5,'[1]Outside Edges'!$P17="Yes"),"Yes","No")</f>
        <v>Yes</v>
      </c>
      <c r="T18" s="10" t="str">
        <f>IF(AND((RIGHT($T$3,2)-'[1]Miter Profiles'!$AC$21-'[1]Outside Edges'!$B17)&gt;=5,'[1]Outside Edges'!$P17="Yes"),"Yes","No")</f>
        <v>Yes</v>
      </c>
      <c r="U18" s="10" t="str">
        <f>IF(AND((RIGHT($U$3,2)-'[1]Miter Profiles'!$AC$22-'[1]Outside Edges'!$B17)&gt;=5,'[1]Outside Edges'!$P17="Yes"),"Yes","No")</f>
        <v>Yes</v>
      </c>
      <c r="V18" s="85" t="str">
        <f>IF(AND((RIGHT($V$3,2)-'[1]Miter Profiles'!$AC$23-'[1]Outside Edges'!$B17)&gt;=5,'[1]Outside Edges'!$P17="Yes"),"Yes","No")</f>
        <v>Yes</v>
      </c>
      <c r="W18" s="86" t="str">
        <f>IF(AND((RIGHT($W$3,2)-'[1]Miter Profiles'!$AC$24-'[1]Outside Edges'!$B17)&gt;=5,'[1]Outside Edges'!$P17="Yes"),"Yes","No")</f>
        <v>No</v>
      </c>
      <c r="X18" s="11" t="str">
        <f>IF(AND((RIGHT($X$3,2)-'[1]Miter Profiles'!$AC$25-'[1]Outside Edges'!$B17)&gt;=5,'[1]Outside Edges'!$P17="Yes"),"Yes","No")</f>
        <v>Yes</v>
      </c>
      <c r="Y18" s="87" t="str">
        <f>IF(AND((RIGHT($Y$3,2)-'[1]Miter Profiles'!$AC$26-'[1]Outside Edges'!$B17)&gt;=5,'[1]Outside Edges'!$P17="Yes"),"Yes","No")</f>
        <v>Yes</v>
      </c>
      <c r="Z18" s="10" t="str">
        <f>IF(AND((RIGHT($Z$3,2)-'[1]Miter Profiles'!$AC$27-'[1]Outside Edges'!$B17)&gt;=5,'[1]Outside Edges'!$P17="Yes"),"Yes","No")</f>
        <v>Yes</v>
      </c>
      <c r="AA18" s="10" t="str">
        <f>IF(AND((RIGHT($AA$3,2)-'[1]Miter Profiles'!$AC$28-'[1]Outside Edges'!$B17)&gt;=5,'[1]Outside Edges'!$P17="Yes"),"Yes","No")</f>
        <v>Yes</v>
      </c>
      <c r="AB18" s="85" t="str">
        <f>IF(AND((RIGHT($AB$3,2)-'[1]Miter Profiles'!$AC$29-'[1]Outside Edges'!$B17)&gt;=5,'[1]Outside Edges'!$P17="Yes"),"Yes","No")</f>
        <v>Yes</v>
      </c>
      <c r="AC18" s="86" t="str">
        <f>IF(AND((RIGHT($AC$3,2)-'[1]Miter Profiles'!$AC$30-'[1]Outside Edges'!$B17)&gt;=5,'[1]Outside Edges'!$P17="Yes"),"Yes","No")</f>
        <v>Yes</v>
      </c>
      <c r="AD18" s="11" t="str">
        <f>IF(AND((RIGHT($AD$3,2)-'[1]Miter Profiles'!$AC$31-'[1]Outside Edges'!$B17)&gt;=5,'[1]Outside Edges'!$P17="Yes"),"Yes","No")</f>
        <v>Yes</v>
      </c>
      <c r="AE18" s="87" t="str">
        <f>IF(AND((RIGHT($AE$3,2)-'[1]Miter Profiles'!$AC$32-'[1]Outside Edges'!$B17)&gt;=5,'[1]Outside Edges'!$P17="Yes"),"Yes","No")</f>
        <v>Yes</v>
      </c>
      <c r="AF18" s="10" t="str">
        <f>IF(AND((RIGHT($AF$3,2)-'[1]Miter Profiles'!$AC$33-'[1]Outside Edges'!$B17)&gt;=5,'[1]Outside Edges'!$P17="Yes"),"Yes","No")</f>
        <v>Yes</v>
      </c>
      <c r="AG18" s="10" t="str">
        <f>IF(AND((RIGHT($AG$3,2)-'[1]Miter Profiles'!$AC$34-'[1]Outside Edges'!$B17)&gt;=5,'[1]Outside Edges'!$P17="Yes"),"Yes","No")</f>
        <v>Yes</v>
      </c>
      <c r="AH18" s="85" t="str">
        <f>IF(AND((RIGHT($AH$3,2)-'[1]Miter Profiles'!$AC$35-'[1]Outside Edges'!$B17)&gt;=5,'[1]Outside Edges'!$P17="Yes"),"Yes","No")</f>
        <v>Yes</v>
      </c>
      <c r="AI18" s="86" t="str">
        <f>IF(AND((RIGHT($AI$3,2)-'[1]Miter Profiles'!$AC$36-'[1]Outside Edges'!$B17)&gt;=5,'[1]Outside Edges'!$P17="Yes"),"Yes","No")</f>
        <v>Yes</v>
      </c>
      <c r="AJ18" s="11" t="str">
        <f>IF(AND((RIGHT($AJ$3,2)-'[1]Miter Profiles'!$AC$37-'[1]Outside Edges'!$B17)&gt;=5,'[1]Outside Edges'!$P17="Yes"),"Yes","No")</f>
        <v>Yes</v>
      </c>
      <c r="AK18" s="87" t="str">
        <f>IF(AND((RIGHT($AK$3,2)-'[1]Miter Profiles'!$AC$38-'[1]Outside Edges'!$B17)&gt;=5,'[1]Outside Edges'!$P17="Yes"),"Yes","No")</f>
        <v>Yes</v>
      </c>
      <c r="AL18" s="10" t="str">
        <f>IF(AND((RIGHT($AL$3,2)-'[1]Miter Profiles'!$AC$39-'[1]Outside Edges'!$B17)&gt;=5,'[1]Outside Edges'!$P17="Yes"),"Yes","No")</f>
        <v>Yes</v>
      </c>
      <c r="AM18" s="10" t="str">
        <f>IF(AND((RIGHT($AM$3,2)-'[1]Miter Profiles'!$AC$40-'[1]Outside Edges'!$B17)&gt;=5,'[1]Outside Edges'!$P17="Yes"),"Yes","No")</f>
        <v>Yes</v>
      </c>
      <c r="AN18" s="85" t="str">
        <f>IF(AND((RIGHT($AN$3,2)-'[1]Miter Profiles'!$AC$41-'[1]Outside Edges'!$B17)&gt;=5,'[1]Outside Edges'!$P17="Yes"),"Yes","No")</f>
        <v>Yes</v>
      </c>
      <c r="AO18" s="86" t="str">
        <f>IF(AND((RIGHT($AO$3,2)-'[1]Miter Profiles'!$AC$42-'[1]Outside Edges'!$B17)&gt;=5,'[1]Outside Edges'!$P17="Yes"),"Yes","No")</f>
        <v>Yes</v>
      </c>
      <c r="AP18" s="11" t="str">
        <f>IF(AND((RIGHT($AP$3,2)-'[1]Miter Profiles'!$AC$43-'[1]Outside Edges'!$B17)&gt;=5,'[1]Outside Edges'!$P17="Yes"),"Yes","No")</f>
        <v>Yes</v>
      </c>
      <c r="AQ18" s="87" t="str">
        <f>IF(AND((RIGHT($AQ$3,2)-'[1]Miter Profiles'!$AC$44-'[1]Outside Edges'!$B17)&gt;=5,'[1]Outside Edges'!$P17="Yes"),"Yes","No")</f>
        <v>Yes</v>
      </c>
      <c r="AR18" s="10" t="str">
        <f>IF(AND((RIGHT($AR$3,2)-'[1]Miter Profiles'!$AC$45-'[1]Outside Edges'!$B17)&gt;=5,'[1]Outside Edges'!$P17="Yes"),"Yes","No")</f>
        <v>Yes</v>
      </c>
      <c r="AS18" s="10" t="str">
        <f>IF(AND((RIGHT($AS$3,2)-'[1]Miter Profiles'!$AC$46-'[1]Outside Edges'!$B17)&gt;=5,'[1]Outside Edges'!$P17="Yes"),"Yes","No")</f>
        <v>Yes</v>
      </c>
      <c r="AT18" s="85" t="str">
        <f>IF(AND((RIGHT($AT$3,2)-'[1]Miter Profiles'!$AC$47-'[1]Outside Edges'!$B17)&gt;=5,'[1]Outside Edges'!$P17="Yes"),"Yes","No")</f>
        <v>Yes</v>
      </c>
      <c r="AU18" s="86" t="str">
        <f>IF(AND((RIGHT($AU$3,2)-'[1]Miter Profiles'!$AC$48-'[1]Outside Edges'!$B17)&gt;=5,'[1]Outside Edges'!$P17="Yes"),"Yes","No")</f>
        <v>Yes</v>
      </c>
      <c r="AV18" s="11" t="str">
        <f>IF(AND((RIGHT($AV$3,2)-'[1]Miter Profiles'!$AC$49-'[1]Outside Edges'!$B17)&gt;=5,'[1]Outside Edges'!$P17="Yes"),"Yes","No")</f>
        <v>Yes</v>
      </c>
      <c r="AW18" s="87" t="str">
        <f>IF(AND((RIGHT($AW$3,2)-'[1]Miter Profiles'!$AC$50-'[1]Outside Edges'!$B17)&gt;=5,'[1]Outside Edges'!$P17="Yes"),"Yes","No")</f>
        <v>Yes</v>
      </c>
      <c r="AX18" s="10" t="str">
        <f>IF(AND((RIGHT($AX$3,2)-'[1]Miter Profiles'!$AC$51-'[1]Outside Edges'!$B17)&gt;=5,'[1]Outside Edges'!$P17="Yes"),"Yes","No")</f>
        <v>Yes</v>
      </c>
      <c r="AY18" s="10" t="str">
        <f>IF(AND((RIGHT($AY$3,2)-'[1]Miter Profiles'!$AC$52-'[1]Outside Edges'!$B17)&gt;=5,'[1]Outside Edges'!$P17="Yes"),"Yes","No")</f>
        <v>Yes</v>
      </c>
      <c r="AZ18" s="85" t="str">
        <f>IF(AND((RIGHT($AZ$3,2)-'[1]Miter Profiles'!$AC$53-'[1]Outside Edges'!$B17)&gt;=5,'[1]Outside Edges'!$P17="Yes"),"Yes","No")</f>
        <v>Yes</v>
      </c>
      <c r="BA18" s="86" t="str">
        <f>IF(AND((RIGHT($BA$3,2)-'[1]Miter Profiles'!$AC$54-'[1]Outside Edges'!$B17)&gt;=5,'[1]Outside Edges'!$P17="Yes"),"Yes","No")</f>
        <v>Yes</v>
      </c>
      <c r="BB18" s="11" t="str">
        <f>IF(AND((RIGHT($BB$3,2)-'[1]Miter Profiles'!$AC$55-'[1]Outside Edges'!$B17)&gt;=5,'[1]Outside Edges'!$P17="Yes"),"Yes","No")</f>
        <v>Yes</v>
      </c>
      <c r="BC18" s="87" t="str">
        <f>IF(AND((RIGHT($BC$3,2)-'[1]Miter Profiles'!$AC$56-'[1]Outside Edges'!$B17)&gt;=5,'[1]Outside Edges'!$P17="Yes"),"Yes","No")</f>
        <v>Yes</v>
      </c>
      <c r="BD18" s="10" t="str">
        <f>IF(AND((RIGHT($BD$3,2)-'[1]Miter Profiles'!$AC$57-'[1]Outside Edges'!$B17)&gt;=5,'[1]Outside Edges'!$P17="Yes"),"Yes","No")</f>
        <v>Yes</v>
      </c>
      <c r="BE18" s="10" t="str">
        <f>IF(AND((RIGHT($BE$3,2)-'[1]Miter Profiles'!$AC$58-'[1]Outside Edges'!$B17)&gt;=5,'[1]Outside Edges'!$P17="Yes"),"Yes","No")</f>
        <v>Yes</v>
      </c>
      <c r="BF18" s="85" t="str">
        <f>IF(AND((RIGHT($BF$3,2)-'[1]Miter Profiles'!$AC$59-'[1]Outside Edges'!$B17)&gt;=5,'[1]Outside Edges'!$P17="Yes"),"Yes","No")</f>
        <v>Yes</v>
      </c>
      <c r="BG18" s="86" t="str">
        <f>IF(AND((RIGHT($BG$3,2)-'[1]Miter Profiles'!$AC$60-'[1]Outside Edges'!$B17)&gt;=5,'[1]Outside Edges'!$P17="Yes"),"Yes","No")</f>
        <v>Yes</v>
      </c>
      <c r="BH18" s="11" t="str">
        <f>IF(AND((RIGHT($BH$3,2)-'[1]Miter Profiles'!$AC$61-'[1]Outside Edges'!$B17)&gt;=5,'[1]Outside Edges'!$P17="Yes"),"Yes","No")</f>
        <v>Yes</v>
      </c>
      <c r="BI18" s="87" t="str">
        <f>IF(AND((RIGHT($BI$3,2)-'[1]Miter Profiles'!$AC$62-'[1]Outside Edges'!$B17)&gt;=5,'[1]Outside Edges'!$P17="Yes"),"Yes","No")</f>
        <v>Yes</v>
      </c>
      <c r="BJ18" s="10" t="str">
        <f>IF(AND((RIGHT($BJ$3,2)-'[1]Miter Profiles'!$AC$63-'[1]Outside Edges'!$B17)&gt;=5,'[1]Outside Edges'!$P17="Yes"),"Yes","No")</f>
        <v>Yes</v>
      </c>
      <c r="BK18" s="10" t="str">
        <f>IF(AND((RIGHT($BK$3,2)-'[1]Miter Profiles'!$AC$64-'[1]Outside Edges'!$B17)&gt;=5,'[1]Outside Edges'!$P17="Yes"),"Yes","No")</f>
        <v>Yes</v>
      </c>
      <c r="BL18" s="85" t="str">
        <f>IF(AND((RIGHT($BL$3,2)-'[1]Miter Profiles'!$AC$65-'[1]Outside Edges'!$B17)&gt;=5,'[1]Outside Edges'!$P17="Yes"),"Yes","No")</f>
        <v>Yes</v>
      </c>
      <c r="BM18" s="86" t="str">
        <f>IF(AND((RIGHT($BM$3,2)-'[1]Miter Profiles'!$AC$66-'[1]Outside Edges'!$B17)&gt;=5,'[1]Outside Edges'!$P17="Yes"),"Yes","No")</f>
        <v>Yes</v>
      </c>
      <c r="BN18" s="11" t="str">
        <f>IF(AND((RIGHT($BN$3,2)-'[1]Miter Profiles'!$AC$67-'[1]Outside Edges'!$B17)&gt;=5,'[1]Outside Edges'!$P17="Yes"),"Yes","No")</f>
        <v>Yes</v>
      </c>
      <c r="BO18" s="87" t="str">
        <f>IF(AND((RIGHT($BO$3,2)-'[1]Miter Profiles'!$AC$68-'[1]Outside Edges'!$B17)&gt;=5,'[1]Outside Edges'!$P17="Yes"),"Yes","No")</f>
        <v>Yes</v>
      </c>
      <c r="BP18" s="10" t="str">
        <f>IF(AND((RIGHT($BP$3,2)-'[1]Miter Profiles'!$AC$69-'[1]Outside Edges'!$B17)&gt;=5,'[1]Outside Edges'!$P17="Yes"),"Yes","No")</f>
        <v>Yes</v>
      </c>
      <c r="BQ18" s="10" t="str">
        <f>IF(AND((RIGHT($BQ$3,2)-'[1]Miter Profiles'!$AC$70-'[1]Outside Edges'!$B17)&gt;=5,'[1]Outside Edges'!$P17="Yes"),"Yes","No")</f>
        <v>Yes</v>
      </c>
      <c r="BR18" s="85" t="str">
        <f>IF(AND((RIGHT($BR$3,2)-'[1]Miter Profiles'!$AC$71-'[1]Outside Edges'!$B17)&gt;=5,'[1]Outside Edges'!$P17="Yes"),"Yes","No")</f>
        <v>Yes</v>
      </c>
      <c r="BS18" s="86" t="str">
        <f>IF(AND((RIGHT($BS$3,2)-'[1]Miter Profiles'!$AC$72-'[1]Outside Edges'!$B17)&gt;=5,'[1]Outside Edges'!$P17="Yes"),"Yes","No")</f>
        <v>Yes</v>
      </c>
      <c r="BT18" s="11" t="str">
        <f>IF(AND((RIGHT($BT$3,2)-'[1]Miter Profiles'!$AC$73-'[1]Outside Edges'!$B17)&gt;=5,'[1]Outside Edges'!$P17="Yes"),"Yes","No")</f>
        <v>Yes</v>
      </c>
      <c r="BU18" s="87" t="str">
        <f>IF(AND((RIGHT($BU$3,2)-'[1]Miter Profiles'!$AC$74-'[1]Outside Edges'!$B17)&gt;=5,'[1]Outside Edges'!$P17="Yes"),"Yes","No")</f>
        <v>Yes</v>
      </c>
      <c r="BV18" s="10" t="str">
        <f>IF(AND((RIGHT($BV$3,2)-'[1]Miter Profiles'!$AC$75-'[1]Outside Edges'!$B17)&gt;=5,'[1]Outside Edges'!$P17="Yes"),"Yes","No")</f>
        <v>Yes</v>
      </c>
      <c r="BW18" s="10" t="str">
        <f>IF(AND((RIGHT($BW$3,2)-'[1]Miter Profiles'!$AC$76-'[1]Outside Edges'!$B17)&gt;=5,'[1]Outside Edges'!$P17="Yes"),"Yes","No")</f>
        <v>Yes</v>
      </c>
      <c r="BX18" s="85" t="str">
        <f>IF(AND((RIGHT($BX$3,2)-'[1]Miter Profiles'!$AC$77-'[1]Outside Edges'!$B17)&gt;=5,'[1]Outside Edges'!$P17="Yes"),"Yes","No")</f>
        <v>Yes</v>
      </c>
      <c r="BY18" s="86" t="str">
        <f>IF(AND((RIGHT($BY$3,2)-'[1]Miter Profiles'!$AC$78-'[1]Outside Edges'!$B17)&gt;=5,'[1]Outside Edges'!$P17="Yes"),"Yes","No")</f>
        <v>Yes</v>
      </c>
      <c r="BZ18" s="11" t="str">
        <f>IF(AND((RIGHT($BZ$3,2)-'[1]Miter Profiles'!$AC$79-'[1]Outside Edges'!$B17)&gt;=5,'[1]Outside Edges'!$P17="Yes"),"Yes","No")</f>
        <v>Yes</v>
      </c>
      <c r="CA18" s="87" t="str">
        <f>IF(AND((RIGHT($CA$3,2)-'[1]Miter Profiles'!$AC$80-'[1]Outside Edges'!$B17)&gt;=5,'[1]Outside Edges'!$P17="Yes"),"Yes","No")</f>
        <v>Yes</v>
      </c>
      <c r="CB18" s="10" t="str">
        <f>IF(AND((RIGHT($CB$3,2)-'[1]Miter Profiles'!$AC$81-'[1]Outside Edges'!$B17)&gt;=5,'[1]Outside Edges'!$P17="Yes"),"Yes","No")</f>
        <v>Yes</v>
      </c>
      <c r="CC18" s="10" t="str">
        <f>IF(AND((RIGHT($CC$3,2)-'[1]Miter Profiles'!$AC$82-'[1]Outside Edges'!$B17)&gt;=5,'[1]Outside Edges'!$P17="Yes"),"Yes","No")</f>
        <v>Yes</v>
      </c>
      <c r="CD18" s="85" t="str">
        <f>IF(AND((RIGHT($CD$3,2)-'[1]Miter Profiles'!$AC$83-'[1]Outside Edges'!$B17)&gt;=5,'[1]Outside Edges'!$P17="Yes"),"Yes","No")</f>
        <v>Yes</v>
      </c>
      <c r="CE18" s="86" t="str">
        <f>IF(AND((RIGHT($CE$3,2)-'[1]Miter Profiles'!$AC$84-'[1]Outside Edges'!$B17)&gt;=5,'[1]Outside Edges'!$P17="Yes"),"Yes","No")</f>
        <v>Yes</v>
      </c>
      <c r="CF18" s="11" t="str">
        <f>IF(AND((RIGHT($CF$3,2)-'[1]Miter Profiles'!$AC$85-'[1]Outside Edges'!$B17)&gt;=5,'[1]Outside Edges'!$P17="Yes"),"Yes","No")</f>
        <v>Yes</v>
      </c>
      <c r="CG18" s="87" t="str">
        <f>IF(AND((RIGHT($CG$3,2)-'[1]Miter Profiles'!$AC$86-'[1]Outside Edges'!$B17)&gt;=5,'[1]Outside Edges'!$P17="Yes"),"Yes","No")</f>
        <v>Yes</v>
      </c>
      <c r="CH18" s="10" t="str">
        <f>IF(AND((RIGHT($CH$3,2)-'[1]Miter Profiles'!$AC$87-'[1]Outside Edges'!$B17)&gt;=5,'[1]Outside Edges'!$P17="Yes"),"Yes","No")</f>
        <v>Yes</v>
      </c>
      <c r="CI18" s="10" t="str">
        <f>IF(AND((RIGHT($CI$3,2)-'[1]Miter Profiles'!$AC$88-'[1]Outside Edges'!$B17)&gt;=5,'[1]Outside Edges'!$P17="Yes"),"Yes","No")</f>
        <v>Yes</v>
      </c>
      <c r="CJ18" s="85" t="str">
        <f>IF(AND((RIGHT($CJ$3,2)-'[1]Miter Profiles'!$AC$89-'[1]Outside Edges'!$B17)&gt;=5,'[1]Outside Edges'!$P17="Yes"),"Yes","No")</f>
        <v>Yes</v>
      </c>
      <c r="CK18" s="86" t="str">
        <f>IF(AND((RIGHT($CK$3,2)-'[1]Miter Profiles'!$AC$90-'[1]Outside Edges'!$B17)&gt;=5,'[1]Outside Edges'!$P17="Yes"),"Yes","No")</f>
        <v>Yes</v>
      </c>
      <c r="CL18" s="11" t="str">
        <f>IF(AND((RIGHT($CL$3,2)-'[1]Miter Profiles'!$AC$91-'[1]Outside Edges'!$B17)&gt;=5,'[1]Outside Edges'!$P17="Yes"),"Yes","No")</f>
        <v>Yes</v>
      </c>
      <c r="CM18" s="87" t="str">
        <f>IF(AND((RIGHT($CM$3,2)-'[1]Miter Profiles'!$AC$92-'[1]Outside Edges'!$B17)&gt;=5,'[1]Outside Edges'!$P17="Yes"),"Yes","No")</f>
        <v>Yes</v>
      </c>
      <c r="CN18" s="10" t="str">
        <f>IF(AND((RIGHT(CN$3,2)-'[1]Miter Profiles'!$AC$93-'[1]Outside Edges'!$B17)&gt;=5,'[1]Outside Edges'!$P17="Yes"),"Yes","No")</f>
        <v>No</v>
      </c>
      <c r="CO18" s="10" t="str">
        <f>IF(AND((RIGHT(CO$3,2)-'[1]Miter Profiles'!$AC$94-'[1]Outside Edges'!$B17)&gt;=5,'[1]Outside Edges'!$P17="Yes"),"Yes","No")</f>
        <v>Yes</v>
      </c>
      <c r="CP18" s="85" t="str">
        <f>IF(AND((RIGHT(CP$3,2)-'[1]Miter Profiles'!$AC$95-'[1]Outside Edges'!$B17)&gt;=5,'[1]Outside Edges'!$P17="Yes"),"Yes","No")</f>
        <v>Yes</v>
      </c>
      <c r="CQ18" s="86" t="str">
        <f>IF(AND((RIGHT(CQ$3,2)-'[1]Miter Profiles'!$AC$96-'[1]Outside Edges'!$B17)&gt;=5,'[1]Outside Edges'!$P17="Yes"),"Yes","No")</f>
        <v>Yes</v>
      </c>
      <c r="CR18" s="11" t="str">
        <f>IF(AND((RIGHT(CR$3,2)-'[1]Miter Profiles'!$AC$97-'[1]Outside Edges'!$B17)&gt;=5,'[1]Outside Edges'!$P17="Yes"),"Yes","No")</f>
        <v>Yes</v>
      </c>
      <c r="CS18" s="87" t="str">
        <f>IF(AND((RIGHT(CS$3,2)-'[1]Miter Profiles'!$AC$98-'[1]Outside Edges'!$B17)&gt;=5,'[1]Outside Edges'!$P17="Yes"),"Yes","No")</f>
        <v>Yes</v>
      </c>
      <c r="CT18" s="10" t="str">
        <f>IF(AND((RIGHT($CT$3,2)-'[1]Miter Profiles'!$AC$99-'[1]Outside Edges'!$B17)&gt;=5,'[1]Outside Edges'!$P17="Yes"),"Yes","No")</f>
        <v>Yes</v>
      </c>
      <c r="CU18" s="10" t="str">
        <f>IF(AND((RIGHT($CU$3,2)-'[1]Miter Profiles'!$AC$100-'[1]Outside Edges'!$B17)&gt;=5,'[1]Outside Edges'!$P17="Yes"),"Yes","No")</f>
        <v>Yes</v>
      </c>
      <c r="CV18" s="85" t="str">
        <f>IF(AND((RIGHT($CV$3,2)-'[1]Miter Profiles'!$AC$101-'[1]Outside Edges'!$B17)&gt;=5,'[1]Outside Edges'!$P17="Yes"),"Yes","No")</f>
        <v>Yes</v>
      </c>
      <c r="CW18" s="86" t="str">
        <f>IF(AND((RIGHT($CW$3,2)-'[1]Miter Profiles'!$AC$102-'[1]Outside Edges'!$B17)&gt;=5,'[1]Outside Edges'!$P17="Yes"),"Yes","No")</f>
        <v>Yes</v>
      </c>
      <c r="CX18" s="11" t="str">
        <f>IF(AND((RIGHT($CX$3,2)-'[1]Miter Profiles'!$AC$103-'[1]Outside Edges'!$B17)&gt;=5,'[1]Outside Edges'!$P17="Yes"),"Yes","No")</f>
        <v>Yes</v>
      </c>
      <c r="CY18" s="87" t="str">
        <f>IF(AND((RIGHT($CY$3,2)-'[1]Miter Profiles'!$AC$104-'[1]Outside Edges'!$B17)&gt;=5,'[1]Outside Edges'!$P17="Yes"),"Yes","No")</f>
        <v>Yes</v>
      </c>
      <c r="CZ18" s="10" t="str">
        <f>IF(AND((RIGHT($CZ$3,2)-'[1]Miter Profiles'!$AC$105-'[1]Outside Edges'!$B17)&gt;=5,'[1]Outside Edges'!$P17="Yes"),"Yes","No")</f>
        <v>Yes</v>
      </c>
      <c r="DA18" s="10" t="str">
        <f>IF(AND((RIGHT($DA$3,2)-'[1]Miter Profiles'!$AC$106-'[1]Outside Edges'!$B17)&gt;=5,'[1]Outside Edges'!$P17="Yes"),"Yes","No")</f>
        <v>Yes</v>
      </c>
      <c r="DB18" s="85" t="str">
        <f>IF(AND((RIGHT($DB$3,2)-'[1]Miter Profiles'!$AC$107-'[1]Outside Edges'!$B17)&gt;=5,'[1]Outside Edges'!$P17="Yes"),"Yes","No")</f>
        <v>Yes</v>
      </c>
      <c r="DC18" s="86" t="str">
        <f>IF(AND((RIGHT($DC$3,2)-'[1]Miter Profiles'!$AC$108-'[1]Outside Edges'!$B17)&gt;=5,'[1]Outside Edges'!$P17="Yes"),"Yes","No")</f>
        <v>Yes</v>
      </c>
      <c r="DD18" s="11" t="str">
        <f>IF(AND((RIGHT($DD$3,2)-'[1]Miter Profiles'!$AC$109-'[1]Outside Edges'!$B17)&gt;=5,'[1]Outside Edges'!$P17="Yes"),"Yes","No")</f>
        <v>Yes</v>
      </c>
      <c r="DE18" s="87" t="str">
        <f>IF(AND((RIGHT($DE$3,2)-'[1]Miter Profiles'!$AC$110-'[1]Outside Edges'!$B17)&gt;=5,'[1]Outside Edges'!$P17="Yes"),"Yes","No")</f>
        <v>Yes</v>
      </c>
      <c r="DF18" s="10" t="str">
        <f>IF(AND((RIGHT($DF$3,2)-'[1]Miter Profiles'!$AC$111-'[1]Outside Edges'!$B17)&gt;=5,'[1]Outside Edges'!$P17="Yes"),"Yes","No")</f>
        <v>Yes</v>
      </c>
      <c r="DG18" s="10" t="str">
        <f>IF(AND((RIGHT($DG$3,2)-'[1]Miter Profiles'!$AC$112-'[1]Outside Edges'!$B17)&gt;=5,'[1]Outside Edges'!$P17="Yes"),"Yes","No")</f>
        <v>Yes</v>
      </c>
      <c r="DH18" s="85" t="str">
        <f>IF(AND((RIGHT($DH$3,2)-'[1]Miter Profiles'!$AC$113-'[1]Outside Edges'!$B17)&gt;=5,'[1]Outside Edges'!$P17="Yes"),"Yes","No")</f>
        <v>Yes</v>
      </c>
      <c r="DI18" s="86" t="str">
        <f>IF(AND((RIGHT($DI$3,2)-'[1]Miter Profiles'!$AC$114-'[1]Outside Edges'!$B17)&gt;=5,'[1]Outside Edges'!$P17="Yes"),"Yes","No")</f>
        <v>Yes</v>
      </c>
      <c r="DJ18" s="11" t="str">
        <f>IF(AND((RIGHT($DJ$3,2)-'[1]Miter Profiles'!$AC$115-'[1]Outside Edges'!$B17)&gt;=5,'[1]Outside Edges'!$P17="Yes"),"Yes","No")</f>
        <v>Yes</v>
      </c>
      <c r="DK18" s="87" t="str">
        <f>IF(AND((RIGHT($DK$3,2)-'[1]Miter Profiles'!$AC$116-'[1]Outside Edges'!$B17)&gt;=5,'[1]Outside Edges'!$P17="Yes"),"Yes","No")</f>
        <v>Yes</v>
      </c>
      <c r="DL18" s="10" t="str">
        <f>IF(AND((RIGHT($DL$3,2)-'[1]Miter Profiles'!$AC$117-'[1]Outside Edges'!$B17)&gt;=5,'[1]Outside Edges'!$P17="Yes"),"Yes","No")</f>
        <v>Yes</v>
      </c>
      <c r="DM18" s="10" t="str">
        <f>IF(AND((RIGHT($DM$3,2)-'[1]Miter Profiles'!$AC$118-'[1]Outside Edges'!$B17)&gt;=5,'[1]Outside Edges'!$P17="Yes"),"Yes","No")</f>
        <v>Yes</v>
      </c>
      <c r="DN18" s="85" t="str">
        <f>IF(AND((RIGHT($DN$3,2)-'[1]Miter Profiles'!$AC$119-'[1]Outside Edges'!$B17)&gt;=5,'[1]Outside Edges'!$P17="Yes"),"Yes","No")</f>
        <v>Yes</v>
      </c>
      <c r="DO18" s="86" t="str">
        <f>IF(AND((RIGHT($DO$3,2)-'[1]Miter Profiles'!$AC$120-'[1]Outside Edges'!$B17)&gt;=5,'[1]Outside Edges'!$P17="Yes"),"Yes","No")</f>
        <v>No</v>
      </c>
      <c r="DP18" s="11" t="str">
        <f>IF(AND((RIGHT($DP$3,2)-'[1]Miter Profiles'!$AC$121-'[1]Outside Edges'!$B17)&gt;=5,'[1]Outside Edges'!$P17="Yes"),"Yes","No")</f>
        <v>Yes</v>
      </c>
      <c r="DQ18" s="87" t="str">
        <f>IF(AND((RIGHT($DQ$3,2)-'[1]Miter Profiles'!$AC$122-'[1]Outside Edges'!$B17)&gt;=5,'[1]Outside Edges'!$P17="Yes"),"Yes","No")</f>
        <v>Yes</v>
      </c>
      <c r="DR18" s="10" t="str">
        <f>IF(AND((RIGHT($DR$3,2)-'[1]Miter Profiles'!$AC$123-'[1]Outside Edges'!$B17)&gt;=5,'[1]Outside Edges'!$P17="Yes"),"Yes","No")</f>
        <v>Yes</v>
      </c>
      <c r="DS18" s="10" t="str">
        <f>IF(AND((RIGHT($DS$3,2)-'[1]Miter Profiles'!$AC$124-'[1]Outside Edges'!$B17)&gt;=5,'[1]Outside Edges'!$P17="Yes"),"Yes","No")</f>
        <v>Yes</v>
      </c>
      <c r="DT18" s="85" t="str">
        <f>IF(AND((RIGHT($DT$3,2)-'[1]Miter Profiles'!$AC$125-'[1]Outside Edges'!$B17)&gt;=5,'[1]Outside Edges'!$P17="Yes"),"Yes","No")</f>
        <v>Yes</v>
      </c>
      <c r="DU18" s="86" t="str">
        <f>IF(AND((RIGHT($DU$3,2)-'[1]Miter Profiles'!$AC$126-'[1]Outside Edges'!$B17)&gt;=5,'[1]Outside Edges'!$P17="Yes"),"Yes","No")</f>
        <v>Yes</v>
      </c>
      <c r="DV18" s="11" t="str">
        <f>IF(AND((RIGHT($DV$3,2)-'[1]Miter Profiles'!$AC$127-'[1]Outside Edges'!$B17)&gt;=5,'[1]Outside Edges'!$P17="Yes"),"Yes","No")</f>
        <v>Yes</v>
      </c>
      <c r="DW18" s="87" t="str">
        <f>IF(AND((RIGHT($DW$3,2)-'[1]Miter Profiles'!$AC$128-'[1]Outside Edges'!$B17)&gt;=5,'[1]Outside Edges'!$P17="Yes"),"Yes","No")</f>
        <v>Yes</v>
      </c>
      <c r="DX18" s="10" t="str">
        <f>IF(AND((RIGHT($DX$3,2)-'[1]Miter Profiles'!$AC$129-'[1]Outside Edges'!$B17)&gt;=5,'[1]Outside Edges'!$P17="Yes"),"Yes","No")</f>
        <v>Yes</v>
      </c>
      <c r="DY18" s="10" t="str">
        <f>IF(AND((RIGHT($DY$3,2)-'[1]Miter Profiles'!$AC$130-'[1]Outside Edges'!$B17)&gt;=5,'[1]Outside Edges'!$P17="Yes"),"Yes","No")</f>
        <v>Yes</v>
      </c>
      <c r="DZ18" s="85" t="str">
        <f>IF(AND((RIGHT($DZ$3,2)-'[1]Miter Profiles'!$AC$131-'[1]Outside Edges'!$B17)&gt;=5,'[1]Outside Edges'!$P17="Yes"),"Yes","No")</f>
        <v>Yes</v>
      </c>
      <c r="EA18" s="90" t="str">
        <f>IF(AND((RIGHT($EA$3,2)-'[1]Miter Profiles'!$AC$132-'[1]Outside Edges'!$B17)&gt;=5,'[1]Outside Edges'!$P17="Yes"),"Yes","No")</f>
        <v>Yes</v>
      </c>
      <c r="EB18" s="104" t="str">
        <f>IF(AND((RIGHT($EB$3,2)-'[1]Miter Profiles'!$AC$133-'[1]Outside Edges'!$B17)&gt;=5,'[1]Outside Edges'!$P17="Yes"),"Yes","No")</f>
        <v>No</v>
      </c>
      <c r="EC18" s="109" t="str">
        <f>IF(AND((RIGHT($EC$3,2)-'[1]Miter Profiles'!$AC$134-'[1]Outside Edges'!$B17)&gt;=5,'[1]Outside Edges'!$P17="Yes"),"Yes","No")</f>
        <v>Yes</v>
      </c>
      <c r="ED18" s="115" t="str">
        <f>IF(AND((RIGHT($ED$3,2)-'[1]Miter Profiles'!$AC$135-'[1]Outside Edges'!$B17)&gt;=5,'[1]Outside Edges'!$P17="Yes"),"Yes","No")</f>
        <v>Yes</v>
      </c>
      <c r="EE18" s="112" t="str">
        <f>IF(AND((RIGHT($EE$3,2)-'[1]Miter Profiles'!$AC$136-'[1]Outside Edges'!$B17)&gt;=5,'[1]Outside Edges'!$P17="Yes"),"Yes","No")</f>
        <v>Yes</v>
      </c>
      <c r="EF18" s="85" t="str">
        <f>IF(AND((RIGHT($EF$3,2)-'[1]Miter Profiles'!$AC$137-'[1]Outside Edges'!$B17)&gt;=5,'[1]Outside Edges'!$P17="Yes"),"Yes","No")</f>
        <v>Yes</v>
      </c>
      <c r="EG18" s="10" t="str">
        <f>IF(AND((RIGHT($EG$3,2)-'[1]Miter Profiles'!$AC$138-'[1]Outside Edges'!$B17)&gt;=5,'[1]Outside Edges'!$P17="Yes"),"Yes","No")</f>
        <v>Yes</v>
      </c>
      <c r="EH18" s="90" t="str">
        <f>IF(AND((RIGHT($EH$3,2)-'[1]Miter Profiles'!$AC$139-'[1]Outside Edges'!$B17)&gt;=5,'[1]Outside Edges'!$P17="Yes"),"Yes","No")</f>
        <v>Yes</v>
      </c>
      <c r="EI18" s="120" t="str">
        <f>IF(AND((RIGHT($EI$3,2)-'[1]Miter Profiles'!$AC$140-'[1]Outside Edges'!$B17)&gt;=5,'[1]Outside Edges'!$P17="Yes"),"Yes","No")</f>
        <v>Yes</v>
      </c>
      <c r="EJ18" s="123" t="str">
        <f>IF(AND((RIGHT($EJ$3,2)-'[1]Miter Profiles'!$AC$141-'[1]Outside Edges'!$B17)&gt;=5,'[1]Outside Edges'!$P17="Yes"),"Yes","No")</f>
        <v>Yes</v>
      </c>
      <c r="EK18" s="123" t="str">
        <f>IF(AND((RIGHT($EK$3,2)-'[1]Miter Profiles'!$AC$142-'[1]Outside Edges'!$B17)&gt;=5,'[1]Outside Edges'!$P17="Yes"),"Yes","No")</f>
        <v>Yes</v>
      </c>
      <c r="EL18" s="115" t="str">
        <f>IF(AND((RIGHT($EL$3,2)-'[1]Miter Profiles'!$AC$143-'[1]Outside Edges'!$B17)&gt;=5,'[1]Outside Edges'!$P17="Yes"),"Yes","No")</f>
        <v>Yes</v>
      </c>
      <c r="EM18" s="128" t="str">
        <f>IF(AND((RIGHT($EM$3,2)-'[1]Miter Profiles'!$AC$144-'[1]Outside Edges'!$B17)&gt;=5,'[1]Outside Edges'!$P17="Yes"),"Yes","No")</f>
        <v>No</v>
      </c>
      <c r="EN18" s="10" t="str">
        <f>IF(AND((RIGHT($EN$3,2)-'[1]Miter Profiles'!$AC$145-'[1]Outside Edges'!$B17)&gt;=5,'[1]Outside Edges'!$P17="Yes"),"Yes","No")</f>
        <v>Yes</v>
      </c>
      <c r="EO18" s="90" t="str">
        <f>IF(AND((RIGHT($EO$3,2)-'[1]Miter Profiles'!$AC$146-'[1]Outside Edges'!$B17)&gt;=5,'[1]Outside Edges'!$P17="Yes"),"Yes","No")</f>
        <v>Yes</v>
      </c>
      <c r="EP18" s="123" t="str">
        <f>IF(AND((RIGHT($EP$3,2)-'[1]Miter Profiles'!$AC$147-'[1]Outside Edges'!$B17)&gt;=5,'[1]Outside Edges'!$P17="Yes"),"Yes","No")</f>
        <v>Yes</v>
      </c>
      <c r="EQ18" s="123" t="str">
        <f>IF(AND((RIGHT($EQ$3,2)-'[1]Miter Profiles'!$AC$148-'[1]Outside Edges'!$B17)&gt;=5,'[1]Outside Edges'!$P17="Yes"),"Yes","No")</f>
        <v>Yes</v>
      </c>
      <c r="ER18" s="115" t="str">
        <f>IF(AND((RIGHT($ER$3,2)-'[1]Miter Profiles'!$AC$149-'[1]Outside Edges'!$B17)&gt;=5,'[1]Outside Edges'!$P17="Yes"),"Yes","No")</f>
        <v>Yes</v>
      </c>
      <c r="ES18" s="128" t="str">
        <f>IF(AND((RIGHT($ES$3,2)-'[1]Miter Profiles'!$AC$150-'[1]Outside Edges'!$B17)&gt;=5,'[1]Outside Edges'!$P17="Yes"),"Yes","No")</f>
        <v>Yes</v>
      </c>
      <c r="ET18" s="10" t="str">
        <f>IF(AND((RIGHT($ET$3,2)-'[1]Miter Profiles'!$AC$151-'[1]Outside Edges'!$B17)&gt;=5,'[1]Outside Edges'!$P17="Yes"),"Yes","No")</f>
        <v>Yes</v>
      </c>
      <c r="EU18" s="90" t="str">
        <f>IF(AND((RIGHT($EU$3,2)-'[1]Miter Profiles'!$AC$152-'[1]Outside Edges'!$B17)&gt;=5,'[1]Outside Edges'!$P17="Yes"),"Yes","No")</f>
        <v>Yes</v>
      </c>
      <c r="EV18" s="123" t="str">
        <f>IF(AND((RIGHT($EV$3,2)-'[1]Miter Profiles'!$AC$153-'[1]Outside Edges'!$B17)&gt;=5,'[1]Outside Edges'!$P17="Yes"),"Yes","No")</f>
        <v>Yes</v>
      </c>
      <c r="EW18" s="123" t="str">
        <f>IF(AND((RIGHT($EW$3,2)-'[1]Miter Profiles'!$AC$154-'[1]Outside Edges'!$B17)&gt;=5,'[1]Outside Edges'!$P17="Yes"),"Yes","No")</f>
        <v>Yes</v>
      </c>
      <c r="EX18" s="115" t="str">
        <f>IF(AND((RIGHT($EX$3,2)-'[1]Miter Profiles'!$AC$155-'[1]Outside Edges'!$B17)&gt;=5,'[1]Outside Edges'!$P17="Yes"),"Yes","No")</f>
        <v>Yes</v>
      </c>
      <c r="EY18" s="128" t="str">
        <f>IF(AND((RIGHT($EY$3,2)-'[1]Miter Profiles'!$AC$156-'[1]Outside Edges'!$B17)&gt;=5,'[1]Outside Edges'!$P17="Yes"),"Yes","No")</f>
        <v>Yes</v>
      </c>
      <c r="EZ18" s="10" t="str">
        <f>IF(AND((RIGHT($EZ$3,2)-'[1]Miter Profiles'!$AC$157-'[1]Outside Edges'!$B17)&gt;=5,'[1]Outside Edges'!$P17="Yes"),"Yes","No")</f>
        <v>Yes</v>
      </c>
      <c r="FA18" s="90" t="str">
        <f>IF(AND((RIGHT($FA$3,2)-'[1]Miter Profiles'!$AC$158-'[1]Outside Edges'!$B17)&gt;=5,'[1]Outside Edges'!$P17="Yes"),"Yes","No")</f>
        <v>Yes</v>
      </c>
      <c r="FB18" s="123" t="str">
        <f>IF(AND((RIGHT($FB$3,2)-'[1]Miter Profiles'!$AC$159-'[1]Outside Edges'!$B17)&gt;=5,'[1]Outside Edges'!$P17="Yes"),"Yes","No")</f>
        <v>Yes</v>
      </c>
      <c r="FC18" s="123" t="str">
        <f>IF(AND((RIGHT($FC$3,2)-'[1]Miter Profiles'!$AC$160-'[1]Outside Edges'!$B17)&gt;=5,'[1]Outside Edges'!$P17="Yes"),"Yes","No")</f>
        <v>Yes</v>
      </c>
      <c r="FD18" s="115" t="str">
        <f>IF(AND((RIGHT($FD$3,2)-'[1]Miter Profiles'!$AC$161-'[1]Outside Edges'!$B17)&gt;=5,'[1]Outside Edges'!$P17="Yes"),"Yes","No")</f>
        <v>Yes</v>
      </c>
      <c r="FE18" s="128" t="str">
        <f>IF(AND((RIGHT($FE$3,2)-'[1]Miter Profiles'!$AC$162-'[1]Outside Edges'!$B17)&gt;=5,'[1]Outside Edges'!$P17="Yes"),"Yes","No")</f>
        <v>Yes</v>
      </c>
      <c r="FF18" s="10" t="str">
        <f>IF(AND((RIGHT($FF$3,2)-'[1]Miter Profiles'!$AC$163-'[1]Outside Edges'!$B17)&gt;=5,'[1]Outside Edges'!$P17="Yes"),"Yes","No")</f>
        <v>Yes</v>
      </c>
      <c r="FG18" s="90" t="str">
        <f>IF(AND((RIGHT($FG$3,2)-'[1]Miter Profiles'!$AC$164-'[1]Outside Edges'!$B17)&gt;=5,'[1]Outside Edges'!$P17="Yes"),"Yes","No")</f>
        <v>Yes</v>
      </c>
      <c r="FH18" s="123" t="str">
        <f>IF(AND((RIGHT($FH$3,2)-'[1]Miter Profiles'!$AC$165-'[1]Outside Edges'!$B17)&gt;=5,'[1]Outside Edges'!$P17="Yes"),"Yes","No")</f>
        <v>Yes</v>
      </c>
      <c r="FI18" s="123" t="str">
        <f>IF(AND((RIGHT($FI$3,2)-'[1]Miter Profiles'!$AC$166-'[1]Outside Edges'!$B17)&gt;=5,'[1]Outside Edges'!$P17="Yes"),"Yes","No")</f>
        <v>Yes</v>
      </c>
      <c r="FJ18" s="115" t="str">
        <f>IF(AND((RIGHT($FJ$3,2)-'[1]Miter Profiles'!$AC$167-'[1]Outside Edges'!$B17)&gt;=5,'[1]Outside Edges'!$P17="Yes"),"Yes","No")</f>
        <v>Yes</v>
      </c>
      <c r="FK18" s="128" t="str">
        <f>IF(AND((RIGHT($FK$3,2)-'[1]Miter Profiles'!$AC$168-'[1]Outside Edges'!$B17)&gt;=5,'[1]Outside Edges'!$P17="Yes"),"Yes","No")</f>
        <v>Yes</v>
      </c>
      <c r="FL18" s="10" t="str">
        <f>IF(AND((RIGHT($FL$3,2)-'[1]Miter Profiles'!$AC$169-'[1]Outside Edges'!$B17)&gt;=5,'[1]Outside Edges'!$P17="Yes"),"Yes","No")</f>
        <v>Yes</v>
      </c>
      <c r="FM18" s="90" t="str">
        <f>IF(AND((RIGHT($FM$3,2)-'[1]Miter Profiles'!$AC$170-'[1]Outside Edges'!$B17)&gt;=5,'[1]Outside Edges'!$P17="Yes"),"Yes","No")</f>
        <v>Yes</v>
      </c>
      <c r="FN18" s="123" t="str">
        <f>IF(AND((RIGHT($FN$3,2)-'[1]Miter Profiles'!$AC$171-'[1]Outside Edges'!$B17)&gt;=5,'[1]Outside Edges'!$P17="Yes"),"Yes","No")</f>
        <v>Yes</v>
      </c>
      <c r="FO18" s="123" t="str">
        <f>IF(AND((RIGHT($FO$3,2)-'[1]Miter Profiles'!$AC$172-'[1]Outside Edges'!$B17)&gt;=5,'[1]Outside Edges'!$P17="Yes"),"Yes","No")</f>
        <v>Yes</v>
      </c>
      <c r="FP18" s="115" t="str">
        <f>IF(AND((RIGHT($FP$3,2)-'[1]Miter Profiles'!$AC$173-'[1]Outside Edges'!$B17)&gt;=5,'[1]Outside Edges'!$P17="Yes"),"Yes","No")</f>
        <v>Yes</v>
      </c>
      <c r="FQ18" s="128" t="str">
        <f>IF(AND((RIGHT($FQ$3,2)-'[1]Miter Profiles'!$AC$174-'[1]Outside Edges'!$B17)&gt;=5,'[1]Outside Edges'!$P17="Yes"),"Yes","No")</f>
        <v>Yes</v>
      </c>
      <c r="FR18" s="10" t="str">
        <f>IF(AND((RIGHT($FR$3,2)-'[1]Miter Profiles'!$AC$175-'[1]Outside Edges'!$B17)&gt;=5,'[1]Outside Edges'!$P17="Yes"),"Yes","No")</f>
        <v>Yes</v>
      </c>
      <c r="FS18" s="90" t="str">
        <f>IF(AND((RIGHT($FS$3,2)-'[1]Miter Profiles'!$AC$176-'[1]Outside Edges'!$B17)&gt;=5,'[1]Outside Edges'!$P17="Yes"),"Yes","No")</f>
        <v>Yes</v>
      </c>
      <c r="FT18" s="123" t="str">
        <f>IF(AND((RIGHT($FT$3,2)-'[1]Miter Profiles'!$AC$177-'[1]Outside Edges'!$B17)&gt;=5,'[1]Outside Edges'!$P17="Yes"),"Yes","No")</f>
        <v>Yes</v>
      </c>
      <c r="FU18" s="123" t="str">
        <f>IF(AND((RIGHT($FU$3,2)-'[1]Miter Profiles'!$AC$178-'[1]Outside Edges'!$B17)&gt;=5,'[1]Outside Edges'!$P17="Yes"),"Yes","No")</f>
        <v>Yes</v>
      </c>
      <c r="FV18" s="115" t="str">
        <f>IF(AND((RIGHT($V$3,2)-'[1]Miter Profiles'!$AC$179-'[1]Outside Edges'!$B17)&gt;=5,'[1]Outside Edges'!$P17="Yes"),"Yes","No")</f>
        <v>Yes</v>
      </c>
      <c r="FW18" s="128" t="str">
        <f>IF(AND((RIGHT($FW$3,2)-'[1]Miter Profiles'!$AC$180-'[1]Outside Edges'!$B17)&gt;=5,'[1]Outside Edges'!$P17="Yes"),"Yes","No")</f>
        <v>No</v>
      </c>
      <c r="FX18" s="269" t="str">
        <f>IF(AND((RIGHT($FX$3,2)-'[1]Miter Profiles'!$AC$181-'[1]Outside Edges'!$B17)&gt;=5,'[1]Outside Edges'!$P17="Yes"),"Yes","No")</f>
        <v>Yes</v>
      </c>
      <c r="FY18" s="273" t="str">
        <f>IF(AND((RIGHT($FY$3,2)-'[1]Miter Profiles'!$AC$182-'[1]Outside Edges'!$B17)&gt;=5,'[1]Outside Edges'!$P17="Yes"),"Yes","No")</f>
        <v>Yes</v>
      </c>
      <c r="FZ18" s="282" t="str">
        <f>IF(AND((RIGHT($FZ$3,2)-'[1]Miter Profiles'!$AC$183-'[1]Outside Edges'!$B17)&gt;=5,'[1]Outside Edges'!$P17="Yes"),"Yes","No")</f>
        <v>Yes</v>
      </c>
      <c r="GA18" s="283" t="str">
        <f>IF(AND((RIGHT($GA$3,2)-'[1]Miter Profiles'!$AC$184-'[1]Outside Edges'!$B17)&gt;=5,'[1]Outside Edges'!$P17="Yes"),"Yes","No")</f>
        <v>Yes</v>
      </c>
      <c r="GB18" s="284" t="str">
        <f>IF(AND((RIGHT($GB$3,2)-'[1]Miter Profiles'!$AC$185-'[1]Outside Edges'!$B17)&gt;=5,'[1]Outside Edges'!$P17="Yes"),"Yes","No")</f>
        <v>Yes</v>
      </c>
      <c r="GC18" s="275" t="str">
        <f>IF(AND((RIGHT($GC$3,2)-'[1]Miter Profiles'!$AC$186-'[1]Outside Edges'!$B17)&gt;=5,'[1]Outside Edges'!$P17="Yes"),"Yes","No")</f>
        <v>Yes</v>
      </c>
      <c r="GD18" s="269" t="str">
        <f>IF(AND((RIGHT($GD$3,2)-'[1]Miter Profiles'!$AC$187-'[1]Outside Edges'!$B17)&gt;=5,'[1]Outside Edges'!$P17="Yes"),"Yes","No")</f>
        <v>Yes</v>
      </c>
      <c r="GE18" s="273" t="str">
        <f>IF(AND((RIGHT($GE$3,2)-'[1]Miter Profiles'!$AC$188-'[1]Outside Edges'!$B17)&gt;=5,'[1]Outside Edges'!$P17="Yes"),"Yes","No")</f>
        <v>Yes</v>
      </c>
      <c r="GF18" s="282" t="str">
        <f>IF(AND((RIGHT($GF$3,2)-'[1]Miter Profiles'!$AC$189-'[1]Outside Edges'!$B17)&gt;=5,'[1]Outside Edges'!$P17="Yes"),"Yes","No")</f>
        <v>Yes</v>
      </c>
      <c r="GG18" s="283" t="str">
        <f>IF(AND((RIGHT($GG$3,2)-'[1]Miter Profiles'!$AC$190-'[1]Outside Edges'!$B17)&gt;=5,'[1]Outside Edges'!$P17="Yes"),"Yes","No")</f>
        <v>Yes</v>
      </c>
      <c r="GH18" s="284" t="str">
        <f>IF(AND((RIGHT($GH$3,2)-'[1]Miter Profiles'!$AC$191-'[1]Outside Edges'!$B17)&gt;=5,'[1]Outside Edges'!$P17="Yes"),"Yes","No")</f>
        <v>Yes</v>
      </c>
      <c r="GI18" s="275" t="str">
        <f>IF(AND((RIGHT($GI$3,2)-'[1]Miter Profiles'!$AC$192-'[1]Outside Edges'!$B17)&gt;=5,'[1]Outside Edges'!$P17="Yes"),"Yes","No")</f>
        <v>Yes</v>
      </c>
      <c r="GJ18" s="269" t="str">
        <f>IF(AND((RIGHT($GJ$3,2)-'[1]Miter Profiles'!$AC$193-'[1]Outside Edges'!$B17)&gt;=5,'[1]Outside Edges'!$P17="Yes"),"Yes","No")</f>
        <v>Yes</v>
      </c>
      <c r="GK18" s="273" t="str">
        <f>IF(AND((RIGHT($GK$3,2)-'[1]Miter Profiles'!$AC$194-'[1]Outside Edges'!$B17)&gt;=5,'[1]Outside Edges'!$P17="Yes"),"Yes","No")</f>
        <v>Yes</v>
      </c>
      <c r="GL18" s="282" t="str">
        <f>IF(AND((RIGHT($GL$3,2)-'[1]Miter Profiles'!$AC$195-'[1]Outside Edges'!$B17)&gt;=5,'[1]Outside Edges'!$P17="Yes"),"Yes","No")</f>
        <v>Yes</v>
      </c>
      <c r="GM18" s="283" t="str">
        <f>IF(AND((RIGHT($GM$3,2)-'[1]Miter Profiles'!$AC$196-'[1]Outside Edges'!$B17)&gt;=5,'[1]Outside Edges'!$P17="Yes"),"Yes","No")</f>
        <v>Yes</v>
      </c>
      <c r="GN18" s="284" t="str">
        <f>IF(AND((RIGHT($GN$3,2)-'[1]Miter Profiles'!$AC$197-'[1]Outside Edges'!$B17)&gt;=5,'[1]Outside Edges'!$P17="Yes"),"Yes","No")</f>
        <v>Yes</v>
      </c>
      <c r="GO18" s="275" t="str">
        <f>IF(AND((RIGHT($GO$3,2)-'[1]Miter Profiles'!$AC$198-'[1]Outside Edges'!$B17)&gt;=5,'[1]Outside Edges'!$P17="Yes"),"Yes","No")</f>
        <v>No</v>
      </c>
      <c r="GP18" s="269" t="str">
        <f>IF(AND((RIGHT($GP$3,2)-'[1]Miter Profiles'!$AC$199-'[1]Outside Edges'!$B17)&gt;=5,'[1]Outside Edges'!$P17="Yes"),"Yes","No")</f>
        <v>Yes</v>
      </c>
      <c r="GQ18" s="273" t="str">
        <f>IF(AND((RIGHT($GQ$3,2)-'[1]Miter Profiles'!$AC$200-'[1]Outside Edges'!$B17)&gt;=5,'[1]Outside Edges'!$P17="Yes"),"Yes","No")</f>
        <v>Yes</v>
      </c>
      <c r="GR18" s="282" t="str">
        <f>IF(AND((RIGHT($GR$3,2)-'[1]Miter Profiles'!$AC$201-'[1]Outside Edges'!$B17)&gt;=5,'[1]Outside Edges'!$P17="Yes"),"Yes","No")</f>
        <v>Yes</v>
      </c>
      <c r="GS18" s="283" t="str">
        <f>IF(AND((RIGHT($GS$3,2)-'[1]Miter Profiles'!$AC$202-'[1]Outside Edges'!$B17)&gt;=5,'[1]Outside Edges'!$P17="Yes"),"Yes","No")</f>
        <v>Yes</v>
      </c>
      <c r="GT18" s="284" t="str">
        <f>IF(AND((RIGHT($GT$3,2)-'[1]Miter Profiles'!$AC$203-'[1]Outside Edges'!$B17)&gt;=5,'[1]Outside Edges'!$P17="Yes"),"Yes","No")</f>
        <v>Yes</v>
      </c>
      <c r="GU18" s="275" t="str">
        <f>IF(AND((RIGHT($GU$3,2)-'[1]Miter Profiles'!$AC$204-'[1]Outside Edges'!$B17)&gt;=5,'[1]Outside Edges'!$P17="Yes"),"Yes","No")</f>
        <v>Yes</v>
      </c>
      <c r="GV18" s="269" t="str">
        <f>IF(AND((RIGHT($GV$3,2)-'[1]Miter Profiles'!$AC$205-'[1]Outside Edges'!$B17)&gt;=5,'[1]Outside Edges'!$P17="Yes"),"Yes","No")</f>
        <v>Yes</v>
      </c>
      <c r="GW18" s="273" t="str">
        <f>IF(AND((RIGHT($GW$3,2)-'[1]Miter Profiles'!$AC$206-'[1]Outside Edges'!$B17)&gt;=5,'[1]Outside Edges'!$P17="Yes"),"Yes","No")</f>
        <v>Yes</v>
      </c>
      <c r="GX18" s="282" t="str">
        <f>IF(AND((RIGHT($GX$3,2)-'[1]Miter Profiles'!$AC$207-'[1]Outside Edges'!$B17)&gt;=5,'[1]Outside Edges'!$P17="Yes"),"Yes","No")</f>
        <v>No</v>
      </c>
      <c r="GY18" s="283" t="str">
        <f>IF(AND((RIGHT($GY$3,2)-'[1]Miter Profiles'!$AC$208-'[1]Outside Edges'!$B17)&gt;=5,'[1]Outside Edges'!$P17="Yes"),"Yes","No")</f>
        <v>Yes</v>
      </c>
      <c r="GZ18" s="284" t="str">
        <f>IF(AND((RIGHT($GZ$3,2)-'[1]Miter Profiles'!$AC$209-'[1]Outside Edges'!$B17)&gt;=5,'[1]Outside Edges'!$P17="Yes"),"Yes","No")</f>
        <v>Yes</v>
      </c>
      <c r="HA18" s="275" t="str">
        <f>IF(AND((RIGHT($HA$3,2)-'[1]Miter Profiles'!$AC$210-'[1]Outside Edges'!$B17)&gt;=5,'[1]Outside Edges'!$P17="Yes"),"Yes","No")</f>
        <v>Yes</v>
      </c>
      <c r="HB18" s="269" t="str">
        <f>IF(AND((RIGHT($HB$3,2)-'[1]Miter Profiles'!$AC$211-'[1]Outside Edges'!$B17)&gt;=5,'[1]Outside Edges'!$P17="Yes"),"Yes","No")</f>
        <v>Yes</v>
      </c>
      <c r="HC18" s="273" t="str">
        <f>IF(AND((RIGHT($HC$3,2)-'[1]Miter Profiles'!$AC$212-'[1]Outside Edges'!$B17)&gt;=5,'[1]Outside Edges'!$P17="Yes"),"Yes","No")</f>
        <v>Yes</v>
      </c>
      <c r="HD18" s="282" t="str">
        <f>IF(AND((RIGHT($HD$3,2)-'[1]Miter Profiles'!$AC$213-'[1]Outside Edges'!$B17)&gt;=5,'[1]Outside Edges'!$P17="Yes"),"Yes","No")</f>
        <v>No</v>
      </c>
      <c r="HE18" s="284" t="str">
        <f>IF(AND((RIGHT($HE$3,2)-'[1]Miter Profiles'!$AC$214-'[1]Outside Edges'!$B17)&gt;=5,'[1]Outside Edges'!$P17="Yes"),"Yes","No")</f>
        <v>No</v>
      </c>
      <c r="HF18" s="275" t="str">
        <f>IF(AND((RIGHT($HF$3,2)-'[1]Miter Profiles'!$AC$215-'[1]Outside Edges'!$B17)&gt;=5,'[1]Outside Edges'!$P17="Yes"),"Yes","No")</f>
        <v>Yes</v>
      </c>
      <c r="HG18" s="269" t="str">
        <f>IF(AND((RIGHT($HG$3,2)-'[1]Miter Profiles'!$AC$216-'[1]Outside Edges'!$B17)&gt;=5,'[1]Outside Edges'!$P17="Yes"),"Yes","No")</f>
        <v>Yes</v>
      </c>
      <c r="HH18" s="273" t="str">
        <f>IF(AND((RIGHT($HH$3,2)-'[1]Miter Profiles'!$AC$217-'[1]Outside Edges'!$B17)&gt;=5,'[1]Outside Edges'!$P17="Yes"),"Yes","No")</f>
        <v>Yes</v>
      </c>
      <c r="HI18" s="282" t="str">
        <f>IF(AND((RIGHT($HI$3,2)-'[1]Miter Profiles'!$AC$218-'[1]Outside Edges'!$B17)&gt;=5,'[1]Outside Edges'!$P17="Yes"),"Yes","No")</f>
        <v>Yes</v>
      </c>
      <c r="HJ18" s="283" t="str">
        <f>IF(AND((RIGHT($HJ$3,2)-'[1]Miter Profiles'!$AC$219-'[1]Outside Edges'!$B17)&gt;=5,'[1]Outside Edges'!$P17="Yes"),"Yes","No")</f>
        <v>Yes</v>
      </c>
      <c r="HK18" s="284" t="str">
        <f>IF(AND((RIGHT($HK$3,2)-'[1]Miter Profiles'!$AC$220-'[1]Outside Edges'!$B17)&gt;=5,'[1]Outside Edges'!$P17="Yes"),"Yes","No")</f>
        <v>Yes</v>
      </c>
      <c r="HL18" s="275" t="str">
        <f>IF(AND((RIGHT($HL$3,2)-'[1]Miter Profiles'!$AC$221-'[1]Outside Edges'!$B17)&gt;=5,'[1]Outside Edges'!$P17="Yes"),"Yes","No")</f>
        <v>Yes</v>
      </c>
      <c r="HM18" s="269" t="str">
        <f>IF(AND((RIGHT($HM$3,2)-'[1]Miter Profiles'!$AC$222-'[1]Outside Edges'!$B17)&gt;=5,'[1]Outside Edges'!$P17="Yes"),"Yes","No")</f>
        <v>Yes</v>
      </c>
      <c r="HN18" s="269" t="str">
        <f>IF(AND((RIGHT($HN$3,2)-'[1]Miter Profiles'!$AC$223-'[1]Outside Edges'!$B17)&gt;=5,'[1]Outside Edges'!$P17="Yes"),"Yes","No")</f>
        <v>Yes</v>
      </c>
      <c r="HO18" s="283" t="str">
        <f>IF(AND((RIGHT($HO$3,2)-'[1]Miter Profiles'!$AC$224-'[1]Outside Edges'!$B17)&gt;=5,'[1]Outside Edges'!$P17="Yes"),"Yes","No")</f>
        <v>No</v>
      </c>
      <c r="HP18" s="283" t="str">
        <f>IF(AND((RIGHT($HP$3,2)-'[1]Miter Profiles'!$AC$225-'[1]Outside Edges'!$B17)&gt;=5,'[1]Outside Edges'!$P17="Yes"),"Yes","No")</f>
        <v>Yes</v>
      </c>
      <c r="HQ18" s="283" t="str">
        <f>IF(AND((RIGHT($HQ$3,3)-'[1]Miter Profiles'!$AC$226-'[1]Outside Edges'!$B17)&gt;=5,'[1]Outside Edges'!$P17="Yes"),"Yes","No")</f>
        <v>No</v>
      </c>
      <c r="HR18" s="283" t="str">
        <f>IF(AND((RIGHT($HR$3,2)-'[1]Miter Profiles'!$AC$227-'[1]Outside Edges'!$B17)&gt;=5,'[1]Outside Edges'!$P17="Yes"),"Yes","No")</f>
        <v>No</v>
      </c>
      <c r="HS18" s="269" t="str">
        <f>IF(AND((RIGHT($HS$3,2)-'[1]Miter Profiles'!$AC$228-'[1]Outside Edges'!$B17)&gt;=5,'[1]Outside Edges'!$P17="Yes"),"Yes","No")</f>
        <v>Yes</v>
      </c>
      <c r="HT18" s="269" t="str">
        <f>IF(AND((RIGHT($HT$3,2)-'[1]Miter Profiles'!$AC$229-'[1]Outside Edges'!$B17)&gt;=5,'[1]Outside Edges'!$P17="Yes"),"Yes","No")</f>
        <v>Yes</v>
      </c>
      <c r="HU18" s="269" t="str">
        <f>IF(AND((RIGHT($HU$3,2)-'[1]Miter Profiles'!$AC$230-'[1]Outside Edges'!$B17)&gt;=5,'[1]Outside Edges'!$P17="Yes"),"Yes","No")</f>
        <v>Yes</v>
      </c>
      <c r="HV18" s="283" t="str">
        <f>IF(AND((RIGHT($HV$3,2)-'[1]Miter Profiles'!$AC$231-'[1]Outside Edges'!$B17)&gt;=5,'[1]Outside Edges'!$P17="Yes"),"Yes","No")</f>
        <v>Yes</v>
      </c>
      <c r="HW18" s="283" t="str">
        <f>IF(AND((RIGHT($HW$3,2)-'[1]Miter Profiles'!$AC$232-'[1]Outside Edges'!$B17)&gt;=5,'[1]Outside Edges'!$P17="Yes"),"Yes","No")</f>
        <v>Yes</v>
      </c>
      <c r="HX18" s="283" t="str">
        <f>IF(AND((RIGHT($HX$3,2)-'[1]Miter Profiles'!$AC$233-'[1]Outside Edges'!$B17)&gt;=5,'[1]Outside Edges'!$P17="Yes"),"Yes","No")</f>
        <v>Yes</v>
      </c>
      <c r="HY18" s="269" t="str">
        <f>IF(AND((RIGHT($HY$3,2)-'[1]Miter Profiles'!$AC$234-'[1]Outside Edges'!$B17)&gt;=5,'[1]Outside Edges'!$P17="Yes"),"Yes","No")</f>
        <v>No</v>
      </c>
      <c r="HZ18" s="269" t="str">
        <f>IF(AND((RIGHT($HZ$3,2)-'[1]Miter Profiles'!$AC$235-'[1]Outside Edges'!$B17)&gt;=5,'[1]Outside Edges'!$P17="Yes"),"Yes","No")</f>
        <v>Yes</v>
      </c>
      <c r="IA18" s="269" t="str">
        <f>IF(AND((RIGHT($IA$3,2)-'[1]Miter Profiles'!$AC$236-'[1]Outside Edges'!$B17)&gt;=5,'[1]Outside Edges'!$P17="Yes"),"Yes","No")</f>
        <v>Yes</v>
      </c>
      <c r="IB18" s="283" t="str">
        <f>IF(AND((RIGHT($IB$3,2)-'[1]Miter Profiles'!$AC$237-'[1]Outside Edges'!$B17)&gt;=5,'[1]Outside Edges'!$P17="Yes"),"Yes","No")</f>
        <v>Yes</v>
      </c>
      <c r="IC18" s="283" t="str">
        <f>IF(AND((RIGHT($IC$3,2)-'[1]Miter Profiles'!$AC$238-'[1]Outside Edges'!$B17)&gt;=5,'[1]Outside Edges'!$P17="Yes"),"Yes","No")</f>
        <v>Yes</v>
      </c>
      <c r="ID18" s="283" t="str">
        <f>IF(AND((RIGHT($ID$3,2)-'[1]Miter Profiles'!$AC$239-'[1]Outside Edges'!$B17)&gt;=5,'[1]Outside Edges'!$P17="Yes"),"Yes","No")</f>
        <v>Yes</v>
      </c>
      <c r="IE18" s="269" t="str">
        <f>IF(AND((RIGHT($IE$3,2)-'[1]Miter Profiles'!$AC$240-'[1]Outside Edges'!$B17)&gt;=5,'[1]Outside Edges'!$P17="Yes"),"Yes","No")</f>
        <v>Yes</v>
      </c>
      <c r="IF18" s="269" t="str">
        <f>IF(AND((RIGHT($IF$3,2)-'[1]Miter Profiles'!$AC$241-'[1]Outside Edges'!$B17)&gt;=5,'[1]Outside Edges'!$P17="Yes"),"Yes","No")</f>
        <v>Yes</v>
      </c>
      <c r="IG18" s="269" t="str">
        <f>IF(AND((RIGHT($IG$3,2)-'[1]Miter Profiles'!$AC$242-'[1]Outside Edges'!$B17)&gt;=5,'[1]Outside Edges'!$P17="Yes"),"Yes","No")</f>
        <v>Yes</v>
      </c>
      <c r="IH18" s="283" t="str">
        <f>IF(AND((RIGHT($IH$3,2)-'[1]Miter Profiles'!$AC$243-'[1]Outside Edges'!$B17)&gt;=5,'[1]Outside Edges'!$P17="Yes"),"Yes","No")</f>
        <v>Yes</v>
      </c>
      <c r="II18" s="283" t="str">
        <f>IF(AND((RIGHT($II$3,2)-'[1]Miter Profiles'!$AC$244-'[1]Outside Edges'!$B17)&gt;=5,'[1]Outside Edges'!$P17="Yes"),"Yes","No")</f>
        <v>Yes</v>
      </c>
      <c r="IJ18" s="283" t="str">
        <f>IF(AND((RIGHT($IJ$3,2)-'[1]Miter Profiles'!$AC$245-'[1]Outside Edges'!$B17)&gt;=5,'[1]Outside Edges'!$P17="Yes"),"Yes","No")</f>
        <v>Yes</v>
      </c>
      <c r="IK18" s="269" t="str">
        <f>IF(AND((RIGHT($IK$3,2)-'[1]Miter Profiles'!$AC$246-'[1]Outside Edges'!$B17)&gt;=5,'[1]Outside Edges'!$P17="Yes"),"Yes","No")</f>
        <v>Yes</v>
      </c>
      <c r="IL18" s="269" t="str">
        <f>IF(AND((RIGHT($IL$3,2)-'[1]Miter Profiles'!$AC$247-'[1]Outside Edges'!$B17)&gt;=5,'[1]Outside Edges'!$P17="Yes"),"Yes","No")</f>
        <v>Yes</v>
      </c>
      <c r="IM18" s="269" t="str">
        <f>IF(AND((RIGHT($IM$3,2)-'[1]Miter Profiles'!$AC$248-'[1]Outside Edges'!$B17)&gt;=5,'[1]Outside Edges'!$P17="Yes"),"Yes","No")</f>
        <v>Yes</v>
      </c>
      <c r="IN18" s="283" t="str">
        <f>IF(AND((RIGHT($IN$3,2)-'[1]Miter Profiles'!$AC$249-'[1]Outside Edges'!$B17)&gt;=5,'[1]Outside Edges'!$P17="Yes"),"Yes","No")</f>
        <v>Yes</v>
      </c>
      <c r="IO18" s="283" t="str">
        <f>IF(AND((RIGHT($IO$3,2)-'[1]Miter Profiles'!$AC$250-'[1]Outside Edges'!$B17)&gt;=5,'[1]Outside Edges'!$P17="Yes"),"Yes","No")</f>
        <v>Yes</v>
      </c>
      <c r="IP18" s="283" t="str">
        <f>IF(AND((RIGHT($IP$3,2)-'[1]Miter Profiles'!$AC$251-'[1]Outside Edges'!$B17)&gt;=5,'[1]Outside Edges'!$P17="Yes"),"Yes","No")</f>
        <v>Yes</v>
      </c>
      <c r="IQ18" s="269" t="str">
        <f>IF(AND((RIGHT($IQ$3,2)-'[1]Miter Profiles'!$AC$252-'[1]Outside Edges'!$B17)&gt;=5,'[1]Outside Edges'!$P17="Yes"),"Yes","No")</f>
        <v>Yes</v>
      </c>
      <c r="IR18" s="269" t="str">
        <f>IF(AND((RIGHT($IR$3,2)-'[1]Miter Profiles'!$AC$253-'[1]Outside Edges'!$B17)&gt;=5,'[1]Outside Edges'!$P17="Yes"),"Yes","No")</f>
        <v>Yes</v>
      </c>
      <c r="IS18" s="269" t="str">
        <f>IF(AND((RIGHT($IS$3,2)-'[1]Miter Profiles'!$AC$254-'[1]Outside Edges'!$B17)&gt;=5,'[1]Outside Edges'!$P17="Yes"),"Yes","No")</f>
        <v>Yes</v>
      </c>
      <c r="IT18" s="283" t="str">
        <f>IF(AND((RIGHT($IT$3,2)-'[1]Miter Profiles'!$AC$255-'[1]Outside Edges'!$B17)&gt;=5,'[1]Outside Edges'!$P17="Yes"),"Yes","No")</f>
        <v>Yes</v>
      </c>
      <c r="IU18" s="283" t="str">
        <f>IF(AND((RIGHT($IU$3,2)-'[1]Miter Profiles'!$AC$256-'[1]Outside Edges'!$B17)&gt;=5,'[1]Outside Edges'!$P17="Yes"),"Yes","No")</f>
        <v>Yes</v>
      </c>
      <c r="IV18" s="283" t="str">
        <f>IF(AND((RIGHT($IV$3,2)-'[1]Miter Profiles'!$AC$257-'[1]Outside Edges'!$B17)&gt;=5,'[1]Outside Edges'!$P17="Yes"),"Yes","No")</f>
        <v>Yes</v>
      </c>
      <c r="IW18" s="269" t="str">
        <f>IF(AND((RIGHT($IW$3,2)-'[1]Miter Profiles'!$AC$258-'[1]Outside Edges'!$B17)&gt;=5,'[1]Outside Edges'!$P17="Yes"),"Yes","No")</f>
        <v>Yes</v>
      </c>
      <c r="IX18" s="269" t="str">
        <f>IF(AND((RIGHT($IX$3,2)-'[1]Miter Profiles'!$AC$259-'[1]Outside Edges'!$B17)&gt;=5,'[1]Outside Edges'!$P17="Yes"),"Yes","No")</f>
        <v>Yes</v>
      </c>
      <c r="IY18" s="269" t="str">
        <f>IF(AND((RIGHT($IY$3,2)-'[1]Miter Profiles'!$AC$260-'[1]Outside Edges'!$B17)&gt;=5,'[1]Outside Edges'!$P17="Yes"),"Yes","No")</f>
        <v>Yes</v>
      </c>
      <c r="IZ18" s="283" t="str">
        <f>IF(AND((RIGHT($IZ$3,2)-'[1]Miter Profiles'!$AC$261-'[1]Outside Edges'!$B17)&gt;=5,'[1]Outside Edges'!$P17="Yes"),"Yes","No")</f>
        <v>Yes</v>
      </c>
      <c r="JA18" s="283" t="str">
        <f>IF(AND((RIGHT($JA$3,2)-'[1]Miter Profiles'!$AC$262-'[1]Outside Edges'!$B17)&gt;=5,'[1]Outside Edges'!$P17="Yes"),"Yes","No")</f>
        <v>Yes</v>
      </c>
      <c r="JB18" s="283" t="str">
        <f>IF(AND((RIGHT($JB$3,2)-'[1]Miter Profiles'!$AC$263-'[1]Outside Edges'!$B17)&gt;=5,'[1]Outside Edges'!$P17="Yes"),"Yes","No")</f>
        <v>Yes</v>
      </c>
      <c r="JC18" s="269" t="str">
        <f>IF(AND((RIGHT($JC$3,2)-'[1]Miter Profiles'!$AC$264-'[1]Outside Edges'!$B17)&gt;=5,'[1]Outside Edges'!$P17="Yes"),"Yes","No")</f>
        <v>Yes</v>
      </c>
      <c r="JD18" s="269" t="str">
        <f>IF(AND((RIGHT($JD$3,2)-'[1]Miter Profiles'!$AC$265-'[1]Outside Edges'!$B17)&gt;=5,'[1]Outside Edges'!$P17="Yes"),"Yes","No")</f>
        <v>Yes</v>
      </c>
      <c r="JE18" s="269" t="str">
        <f>IF(AND((RIGHT($JE$3,2)-'[1]Miter Profiles'!$AC$266-'[1]Outside Edges'!$B17)&gt;=5,'[1]Outside Edges'!$P17="Yes"),"Yes","No")</f>
        <v>Yes</v>
      </c>
      <c r="JF18" s="283" t="str">
        <f>IF(AND((RIGHT($JF$3,2)-'[1]Miter Profiles'!$AC$267-'[1]Outside Edges'!$B17)&gt;=5,'[1]Outside Edges'!$P17="Yes"),"Yes","No")</f>
        <v>No</v>
      </c>
      <c r="JG18" s="283" t="str">
        <f>IF(AND((RIGHT($JG$3,2)-'[1]Miter Profiles'!$AC$268-'[1]Outside Edges'!$B17)&gt;=5,'[1]Outside Edges'!$P17="Yes"),"Yes","No")</f>
        <v>Yes</v>
      </c>
      <c r="JH18" s="283" t="str">
        <f>IF(AND((RIGHT($JH$3,2)-'[1]Miter Profiles'!$AC$269-'[1]Outside Edges'!$B17)&gt;=5,'[1]Outside Edges'!$P17="Yes"),"Yes","No")</f>
        <v>Yes</v>
      </c>
      <c r="JI18" s="269" t="str">
        <f>IF(AND((RIGHT($JI$3,2)-'[1]Miter Profiles'!$AC$270-'[1]Outside Edges'!$B17)&gt;=5,'[1]Outside Edges'!$P17="Yes"),"Yes","No")</f>
        <v>Yes</v>
      </c>
      <c r="JJ18" s="269" t="str">
        <f>IF(AND((RIGHT($JJ$3,2)-'[1]Miter Profiles'!$AC$271-'[1]Outside Edges'!$B17)&gt;=5,'[1]Outside Edges'!$P17="Yes"),"Yes","No")</f>
        <v>Yes</v>
      </c>
      <c r="JK18" s="269" t="str">
        <f>IF(AND((RIGHT($JK$3,2)-'[1]Miter Profiles'!$AC$272-'[1]Outside Edges'!$B17)&gt;=5,'[1]Outside Edges'!$P17="Yes"),"Yes","No")</f>
        <v>Yes</v>
      </c>
      <c r="JL18" s="283" t="str">
        <f>IF(AND((RIGHT($JL$3,2)-'[1]Miter Profiles'!$AC$273-'[1]Outside Edges'!$B17)&gt;=5,'[1]Outside Edges'!$P17="Yes"),"Yes","No")</f>
        <v>Yes</v>
      </c>
      <c r="JM18" s="283" t="str">
        <f>IF(AND((RIGHT($JM$3,2)-'[1]Miter Profiles'!$AC$274-'[1]Outside Edges'!$B17)&gt;=5,'[1]Outside Edges'!$P17="Yes"),"Yes","No")</f>
        <v>Yes</v>
      </c>
      <c r="JN18" s="283" t="str">
        <f>IF(AND((RIGHT($JN$3,2)-'[1]Miter Profiles'!$AC$275-'[1]Outside Edges'!$B17)&gt;=5,'[1]Outside Edges'!$P17="Yes"),"Yes","No")</f>
        <v>Yes</v>
      </c>
      <c r="JO18" s="269" t="str">
        <f>IF(AND((RIGHT($JO$3,2)-'[1]Miter Profiles'!$AC$276-'[1]Outside Edges'!$B17)&gt;=5,'[1]Outside Edges'!$P17="Yes"),"Yes","No")</f>
        <v>Yes</v>
      </c>
      <c r="JP18" s="269" t="str">
        <f>IF(AND((RIGHT($JP$3,2)-'[1]Miter Profiles'!$AC$277-'[1]Outside Edges'!$B17)&gt;=5,'[1]Outside Edges'!$P17="Yes"),"Yes","No")</f>
        <v>Yes</v>
      </c>
      <c r="JQ18" s="269" t="str">
        <f>IF(AND((RIGHT($JQ$3,2)-'[1]Miter Profiles'!$AC$278-'[1]Outside Edges'!$B17)&gt;=5,'[1]Outside Edges'!$P17="Yes"),"Yes","No")</f>
        <v>Yes</v>
      </c>
      <c r="JR18" s="283" t="str">
        <f>IF(AND((RIGHT($JR$3,2)-'[1]Miter Profiles'!$AC$279-'[1]Outside Edges'!$B17)&gt;=5,'[1]Outside Edges'!$P17="Yes"),"Yes","No")</f>
        <v>No</v>
      </c>
      <c r="JS18" s="283" t="str">
        <f>IF(AND((RIGHT($JS$3,2)-'[1]Miter Profiles'!$AC$280-'[1]Outside Edges'!$B17)&gt;=5,'[1]Outside Edges'!$P17="Yes"),"Yes","No")</f>
        <v>Yes</v>
      </c>
      <c r="JT18" s="283" t="str">
        <f>IF(AND((RIGHT($JT$3,2)-'[1]Miter Profiles'!$AC$281-'[1]Outside Edges'!$B17)&gt;=5,'[1]Outside Edges'!$P17="Yes"),"Yes","No")</f>
        <v>Yes</v>
      </c>
      <c r="JU18" s="269" t="str">
        <f>IF(AND((RIGHT($JU$3,2)-'[1]Miter Profiles'!$AC$282-'[1]Outside Edges'!$B17)&gt;=5,'[1]Outside Edges'!$P17="Yes"),"Yes","No")</f>
        <v>No</v>
      </c>
      <c r="JV18" s="269" t="str">
        <f>IF(AND((RIGHT($JV$3,2)-'[1]Miter Profiles'!$AC$283-'[1]Outside Edges'!$B17)&gt;=5,'[1]Outside Edges'!$P17="Yes"),"Yes","No")</f>
        <v>Yes</v>
      </c>
      <c r="JW18" s="269" t="str">
        <f>IF(AND((RIGHT($JW$3,2)-'[1]Miter Profiles'!$AC$284-'[1]Outside Edges'!$B17)&gt;=5,'[1]Outside Edges'!$P17="Yes"),"Yes","No")</f>
        <v>Yes</v>
      </c>
      <c r="JX18" s="283" t="str">
        <f>IF(AND((RIGHT($JX$3,2)-'[1]Miter Profiles'!$AC$285-'[1]Outside Edges'!$B17)&gt;=5,'[1]Outside Edges'!$P17="Yes"),"Yes","No")</f>
        <v>Yes</v>
      </c>
      <c r="JY18" s="283" t="str">
        <f>IF(AND((RIGHT($JY$3,2)-'[1]Miter Profiles'!$AC$286-'[1]Outside Edges'!$B17)&gt;=5,'[1]Outside Edges'!$P17="Yes"),"Yes","No")</f>
        <v>Yes</v>
      </c>
      <c r="JZ18" s="283" t="str">
        <f>IF(AND((RIGHT($JZ$3,2)-'[1]Miter Profiles'!$AC$287-'[1]Outside Edges'!$B17)&gt;=5,'[1]Outside Edges'!$P17="Yes"),"Yes","No")</f>
        <v>Yes</v>
      </c>
      <c r="KA18" s="269" t="str">
        <f>IF(AND((RIGHT($KA$3,2)-'[1]Miter Profiles'!$AC$288-'[1]Outside Edges'!$B17)&gt;=5,'[1]Outside Edges'!$P17="Yes"),"Yes","No")</f>
        <v>Yes</v>
      </c>
      <c r="KB18" s="269" t="str">
        <f>IF(AND((RIGHT($KB$3,2)-'[1]Miter Profiles'!$AC$289-'[1]Outside Edges'!$B17)&gt;=5,'[1]Outside Edges'!$P17="Yes"),"Yes","No")</f>
        <v>Yes</v>
      </c>
      <c r="KC18" s="269" t="str">
        <f>IF(AND((RIGHT($KC$3,2)-'[1]Miter Profiles'!$AC$290-'[1]Outside Edges'!$B17)&gt;=5,'[1]Outside Edges'!$P17="Yes"),"Yes","No")</f>
        <v>Yes</v>
      </c>
      <c r="KD18" s="283" t="str">
        <f>IF(AND((RIGHT($KD$3,2)-'[1]Miter Profiles'!$AC$291-'[1]Outside Edges'!$B17)&gt;=5,'[1]Outside Edges'!$P17="Yes"),"Yes","No")</f>
        <v>Yes</v>
      </c>
      <c r="KE18" s="283" t="str">
        <f>IF(AND((RIGHT($KE$3,2)-'[1]Miter Profiles'!$AC$292-'[1]Outside Edges'!$B17)&gt;=5,'[1]Outside Edges'!$P17="Yes"),"Yes","No")</f>
        <v>Yes</v>
      </c>
      <c r="KF18" s="283" t="str">
        <f>IF(AND((RIGHT($KF$3,2)-'[1]Miter Profiles'!$AC$293-'[1]Outside Edges'!$B17)&gt;=5,'[1]Outside Edges'!$P17="Yes"),"Yes","No")</f>
        <v>Yes</v>
      </c>
      <c r="KG18" s="269" t="str">
        <f>IF(AND((RIGHT($KG$3,2)-'[1]Miter Profiles'!$AC$294-'[1]Outside Edges'!$B17)&gt;=5,'[1]Outside Edges'!$P17="Yes"),"Yes","No")</f>
        <v>Yes</v>
      </c>
      <c r="KH18" s="269" t="str">
        <f>IF(AND((RIGHT($KH$3,2)-'[1]Miter Profiles'!$AC$295-'[1]Outside Edges'!$B17)&gt;=5,'[1]Outside Edges'!$P17="Yes"),"Yes","No")</f>
        <v>Yes</v>
      </c>
      <c r="KI18" s="269" t="str">
        <f>IF(AND((RIGHT($KI$3,2)-'[1]Miter Profiles'!$AC$296-'[1]Outside Edges'!$B17)&gt;=5,'[1]Outside Edges'!$P17="Yes"),"Yes","No")</f>
        <v>Yes</v>
      </c>
      <c r="KJ18" s="283" t="str">
        <f>IF(AND((RIGHT($KJ$3,2)-'[1]Miter Profiles'!$AC$297-'[1]Outside Edges'!$B17)&gt;=5,'[1]Outside Edges'!$P17="Yes"),"Yes","No")</f>
        <v>Yes</v>
      </c>
      <c r="KK18" s="283" t="str">
        <f>IF(AND((RIGHT($KK$3,2)-'[1]Miter Profiles'!$AC$298-'[1]Outside Edges'!$B17)&gt;=5,'[1]Outside Edges'!$P17="Yes"),"Yes","No")</f>
        <v>Yes</v>
      </c>
      <c r="KL18" s="283" t="str">
        <f>IF(AND((RIGHT($KL$3,2)-'[1]Miter Profiles'!$AC$299-'[1]Outside Edges'!$B17)&gt;=5,'[1]Outside Edges'!$P17="Yes"),"Yes","No")</f>
        <v>Yes</v>
      </c>
      <c r="KM18" s="269" t="str">
        <f>IF(AND((RIGHT($KM$3,2)-'[1]Miter Profiles'!$AC$300-'[1]Outside Edges'!$B17)&gt;=5,'[1]Outside Edges'!$P17="Yes"),"Yes","No")</f>
        <v>Yes</v>
      </c>
      <c r="KN18" s="269" t="str">
        <f>IF(AND((RIGHT($KN$3,2)-'[1]Miter Profiles'!$AC$301-'[1]Outside Edges'!$B17)&gt;=5,'[1]Outside Edges'!$P17="Yes"),"Yes","No")</f>
        <v>Yes</v>
      </c>
      <c r="KO18" s="269" t="str">
        <f>IF(AND((RIGHT($KO$3,2)-'[1]Miter Profiles'!$AC$302-'[1]Outside Edges'!$B17)&gt;=5,'[1]Outside Edges'!$P17="Yes"),"Yes","No")</f>
        <v>Yes</v>
      </c>
      <c r="KP18" s="283" t="str">
        <f>IF(AND((RIGHT($KP$3,2)-'[1]Miter Profiles'!$AC$303-'[1]Outside Edges'!$B17)&gt;=5,'[1]Outside Edges'!$P17="Yes"),"Yes","No")</f>
        <v>Yes</v>
      </c>
      <c r="KQ18" s="283" t="str">
        <f>IF(AND((RIGHT($KQ$3,2)-'[1]Miter Profiles'!$AC$304-'[1]Outside Edges'!$B17)&gt;=5,'[1]Outside Edges'!$P17="Yes"),"Yes","No")</f>
        <v>Yes</v>
      </c>
      <c r="KR18" s="283" t="str">
        <f>IF(AND((RIGHT($KR$3,2)-'[1]Miter Profiles'!$AC$305-'[1]Outside Edges'!$B17)&gt;=5,'[1]Outside Edges'!$P17="Yes"),"Yes","No")</f>
        <v>Yes</v>
      </c>
      <c r="KS18" s="269" t="str">
        <f>IF(AND((RIGHT($KS$3,2)-'[1]Miter Profiles'!$AC$306-'[1]Outside Edges'!$B17)&gt;=5,'[1]Outside Edges'!$P17="Yes"),"Yes","No")</f>
        <v>Yes</v>
      </c>
      <c r="KT18" s="269" t="str">
        <f>IF(AND((RIGHT($KT$3,2)-'[1]Miter Profiles'!$AC$307-'[1]Outside Edges'!$B17)&gt;=5,'[1]Outside Edges'!$P17="Yes"),"Yes","No")</f>
        <v>Yes</v>
      </c>
      <c r="KU18" s="269" t="str">
        <f>IF(AND((RIGHT($KU$3,2)-'[1]Miter Profiles'!$AC$308-'[1]Outside Edges'!$B17)&gt;=5,'[1]Outside Edges'!$P17="Yes"),"Yes","No")</f>
        <v>Yes</v>
      </c>
      <c r="KV18" s="283" t="str">
        <f>IF(AND((RIGHT($KV$3,2)-'[1]Miter Profiles'!$AC$309-'[1]Outside Edges'!$B17)&gt;=5,'[1]Outside Edges'!$P17="Yes"),"Yes","No")</f>
        <v>Yes</v>
      </c>
      <c r="KW18" s="283" t="str">
        <f>IF(AND((RIGHT($KW$3,2)-'[1]Miter Profiles'!$AC$310-'[1]Outside Edges'!$B17)&gt;=5,'[1]Outside Edges'!$P17="Yes"),"Yes","No")</f>
        <v>Yes</v>
      </c>
      <c r="KX18" s="283" t="str">
        <f>IF(AND((RIGHT($KX$3,2)-'[1]Miter Profiles'!$AC$311-'[1]Outside Edges'!$B17)&gt;=5,'[1]Outside Edges'!$P17="Yes"),"Yes","No")</f>
        <v>Yes</v>
      </c>
      <c r="KY18" s="269" t="str">
        <f>IF(AND((RIGHT($KY$3,2)-'[1]Miter Profiles'!$AC$312-'[1]Outside Edges'!$B17)&gt;=5,'[1]Outside Edges'!$P17="Yes"),"Yes","No")</f>
        <v>Yes</v>
      </c>
      <c r="KZ18" s="269" t="str">
        <f>IF(AND((RIGHT($KZ$3,2)-'[1]Miter Profiles'!$AC$313-'[1]Outside Edges'!$B17)&gt;=5,'[1]Outside Edges'!$P17="Yes"),"Yes","No")</f>
        <v>Yes</v>
      </c>
      <c r="LA18" s="269" t="str">
        <f>IF(AND((RIGHT($LA$3,2)-'[1]Miter Profiles'!$AC$314-'[1]Outside Edges'!$B17)&gt;=5,'[1]Outside Edges'!$P17="Yes"),"Yes","No")</f>
        <v>Yes</v>
      </c>
      <c r="LB18" s="283" t="str">
        <f>IF(AND((RIGHT($LB$3,2)-'[1]Miter Profiles'!$AC$315-'[1]Outside Edges'!$B17)&gt;=5,'[1]Outside Edges'!$P17="Yes"),"Yes","No")</f>
        <v>Yes</v>
      </c>
      <c r="LC18" s="283" t="str">
        <f>IF(AND((RIGHT($LC$3,2)-'[1]Miter Profiles'!$AC$316-'[1]Outside Edges'!$B17)&gt;=5,'[1]Outside Edges'!$P17="Yes"),"Yes","No")</f>
        <v>Yes</v>
      </c>
      <c r="LD18" s="283" t="str">
        <f>IF(AND((RIGHT($LD$3,2)-'[1]Miter Profiles'!$AC$317-'[1]Outside Edges'!$B17)&gt;=5,'[1]Outside Edges'!$P17="Yes"),"Yes","No")</f>
        <v>Yes</v>
      </c>
      <c r="LE18" s="283" t="str">
        <f>IF(AND((RIGHT($LE$3,2)-'[1]Miter Profiles'!$AC$318-'[1]Outside Edges'!$B17)&gt;=5,'[1]Outside Edges'!$P17="Yes"),"Yes","No")</f>
        <v>Yes</v>
      </c>
      <c r="LF18" s="269" t="str">
        <f>IF(AND((RIGHT($LF$3,2)-'[1]Miter Profiles'!$AC$319-'[1]Outside Edges'!$B17)&gt;=5,'[1]Outside Edges'!$P17="Yes"),"Yes","No")</f>
        <v>Yes</v>
      </c>
      <c r="LG18" s="269" t="str">
        <f>IF(AND((RIGHT($LG$3,2)-'[1]Miter Profiles'!$AC$320-'[1]Outside Edges'!$B17)&gt;=5,'[1]Outside Edges'!$P17="Yes"),"Yes","No")</f>
        <v>Yes</v>
      </c>
      <c r="LH18" s="269" t="str">
        <f>IF(AND((RIGHT($LH$3,2)-'[1]Miter Profiles'!$AC$321-'[1]Outside Edges'!$B17)&gt;=5,'[1]Outside Edges'!$P17="Yes"),"Yes","No")</f>
        <v>Yes</v>
      </c>
      <c r="LI18" s="269" t="str">
        <f>IF(AND((RIGHT($LI$3,2)-'[1]Miter Profiles'!$AC$322-'[1]Outside Edges'!$B17)&gt;=5,'[1]Outside Edges'!$P17="Yes"),"Yes","No")</f>
        <v>Yes</v>
      </c>
      <c r="LJ18" s="283" t="str">
        <f>IF(AND((RIGHT($LJ$3,2)-'[1]Miter Profiles'!$AC$323-'[1]Outside Edges'!$B17)&gt;=5,'[1]Outside Edges'!$P17="Yes"),"Yes","No")</f>
        <v>No</v>
      </c>
      <c r="LK18" s="283" t="str">
        <f>IF(AND((RIGHT($LK$3,2)-'[1]Miter Profiles'!$AC$324-'[1]Outside Edges'!$B17)&gt;=5,'[1]Outside Edges'!$P17="Yes"),"Yes","No")</f>
        <v>Yes</v>
      </c>
      <c r="LL18" s="283" t="str">
        <f>IF(AND((RIGHT($LL$3,2)-'[1]Miter Profiles'!$AC$325-'[1]Outside Edges'!$B17)&gt;=5,'[1]Outside Edges'!$P17="Yes"),"Yes","No")</f>
        <v>Yes</v>
      </c>
      <c r="LM18" s="269" t="str">
        <f>IF(AND((RIGHT($LM$3,2)-'[1]Miter Profiles'!$AC$326-'[1]Outside Edges'!$B17)&gt;=5,'[1]Outside Edges'!$P17="Yes"),"Yes","No")</f>
        <v>Yes</v>
      </c>
      <c r="LN18" s="269" t="str">
        <f>IF(AND((RIGHT($LN$3,2)-'[1]Miter Profiles'!$AC$327-'[1]Outside Edges'!$B17)&gt;=5,'[1]Outside Edges'!$P17="Yes"),"Yes","No")</f>
        <v>Yes</v>
      </c>
      <c r="LO18" s="269" t="str">
        <f>IF(AND((RIGHT($LO$3,2)-'[1]Miter Profiles'!$AC$328-'[1]Outside Edges'!$B17)&gt;=5,'[1]Outside Edges'!$P17="Yes"),"Yes","No")</f>
        <v>Yes</v>
      </c>
      <c r="LP18" s="283" t="str">
        <f>IF(AND((RIGHT($LP$3,2)-'[1]Miter Profiles'!$AC$329-'[1]Outside Edges'!$B17)&gt;=5,'[1]Outside Edges'!$P17="Yes"),"Yes","No")</f>
        <v>No</v>
      </c>
      <c r="LQ18" s="283" t="str">
        <f>IF(AND((RIGHT($LQ$3,2)-'[1]Miter Profiles'!$AC$330-'[1]Outside Edges'!$B17)&gt;=5,'[1]Outside Edges'!$P17="Yes"),"Yes","No")</f>
        <v>Yes</v>
      </c>
      <c r="LR18" s="283" t="str">
        <f>IF(AND((RIGHT($LR$3,2)-'[1]Miter Profiles'!$AC$331-'[1]Outside Edges'!$B17)&gt;=5,'[1]Outside Edges'!$P17="Yes"),"Yes","No")</f>
        <v>Yes</v>
      </c>
      <c r="LS18" s="269" t="str">
        <f>IF(AND((RIGHT($LS$3,2)-'[1]Miter Profiles'!$AC$332-'[1]Outside Edges'!$B17)&gt;=5,'[1]Outside Edges'!$P17="Yes"),"Yes","No")</f>
        <v>No</v>
      </c>
      <c r="LT18" s="269" t="str">
        <f>IF(AND((RIGHT($LT$3,2)-'[1]Miter Profiles'!$AC$333-'[1]Outside Edges'!$B17)&gt;=5,'[1]Outside Edges'!$P17="Yes"),"Yes","No")</f>
        <v>Yes</v>
      </c>
      <c r="LU18" s="269" t="str">
        <f>IF(AND((RIGHT($LU$3,2)-'[1]Miter Profiles'!$AC$334-'[1]Outside Edges'!$B17)&gt;=5,'[1]Outside Edges'!$P17="Yes"),"Yes","No")</f>
        <v>Yes</v>
      </c>
      <c r="LV18" s="283" t="str">
        <f>IF(AND((RIGHT($LV$3,2)-'[1]Miter Profiles'!$AC$335-'[1]Outside Edges'!$B17)&gt;=5,'[1]Outside Edges'!$P17="Yes"),"Yes","No")</f>
        <v>Yes</v>
      </c>
      <c r="LW18" s="283" t="str">
        <f>IF(AND((RIGHT($LW$3,2)-'[1]Miter Profiles'!$AC$336-'[1]Outside Edges'!$B17)&gt;=5,'[1]Outside Edges'!$P17="Yes"),"Yes","No")</f>
        <v>Yes</v>
      </c>
      <c r="LX18" s="283" t="str">
        <f>IF(AND((RIGHT($LX$3,2)-'[1]Miter Profiles'!$AC$337-'[1]Outside Edges'!$B17)&gt;=5,'[1]Outside Edges'!$P17="Yes"),"Yes","No")</f>
        <v>Yes</v>
      </c>
      <c r="LY18" s="269" t="str">
        <f>IF(AND((RIGHT($LY$3,2)-'[1]Miter Profiles'!$AC$338-'[1]Outside Edges'!$B17)&gt;=5,'[1]Outside Edges'!$P17="Yes"),"Yes","No")</f>
        <v>Yes</v>
      </c>
      <c r="LZ18" s="269" t="str">
        <f>IF(AND((RIGHT($LZ$3,2)-'[1]Miter Profiles'!$AC$339-'[1]Outside Edges'!$B17)&gt;=5,'[1]Outside Edges'!$P17="Yes"),"Yes","No")</f>
        <v>Yes</v>
      </c>
      <c r="MA18" s="269" t="str">
        <f>IF(AND((RIGHT($MA$3,2)-'[1]Miter Profiles'!$AC$340-'[1]Outside Edges'!$B17)&gt;=5,'[1]Outside Edges'!$P17="Yes"),"Yes","No")</f>
        <v>Yes</v>
      </c>
      <c r="MB18" s="283" t="str">
        <f>IF(AND((RIGHT($MB$3,2)-'[1]Miter Profiles'!$AC$341-'[1]Outside Edges'!$B17)&gt;=5,'[1]Outside Edges'!$P17="Yes"),"Yes","No")</f>
        <v>Yes</v>
      </c>
      <c r="MC18" s="283" t="str">
        <f>IF(AND((RIGHT($MC$3,2)-'[1]Miter Profiles'!$AC$342-'[1]Outside Edges'!$B17)&gt;=5,'[1]Outside Edges'!$P17="Yes"),"Yes","No")</f>
        <v>Yes</v>
      </c>
      <c r="MD18" s="283" t="str">
        <f>IF(AND((RIGHT($MD$3,2)-'[1]Miter Profiles'!$AC$343-'[1]Outside Edges'!$B17)&gt;=5,'[1]Outside Edges'!$P17="Yes"),"Yes","No")</f>
        <v>Yes</v>
      </c>
      <c r="ME18" s="269" t="str">
        <f>IF(AND((RIGHT($ME$3,2)-'[1]Miter Profiles'!$AC$344-'[1]Outside Edges'!$B17)&gt;=5,'[1]Outside Edges'!$P17="Yes"),"Yes","No")</f>
        <v>Yes</v>
      </c>
      <c r="MF18" s="269" t="str">
        <f>IF(AND((RIGHT($MF$3,2)-'[1]Miter Profiles'!$AC$345-'[1]Outside Edges'!$B17)&gt;=5,'[1]Outside Edges'!$P17="Yes"),"Yes","No")</f>
        <v>Yes</v>
      </c>
      <c r="MG18" s="269" t="str">
        <f>IF(AND((RIGHT($MG$3,2)-'[1]Miter Profiles'!$AC$346-'[1]Outside Edges'!$B17)&gt;=5,'[1]Outside Edges'!$P17="Yes"),"Yes","No")</f>
        <v>Yes</v>
      </c>
      <c r="MH18" s="283" t="str">
        <f>IF(AND((RIGHT($MH$3,2)-'[1]Miter Profiles'!$AC$347-'[1]Outside Edges'!$B17)&gt;=5,'[1]Outside Edges'!$P17="Yes"),"Yes","No")</f>
        <v>Yes</v>
      </c>
      <c r="MI18" s="283" t="str">
        <f>IF(AND((RIGHT($MI$3,2)-'[1]Miter Profiles'!$AC$348-'[1]Outside Edges'!$B17)&gt;=5,'[1]Outside Edges'!$P17="Yes"),"Yes","No")</f>
        <v>Yes</v>
      </c>
      <c r="MJ18" s="283" t="str">
        <f>IF(AND((RIGHT($MJ$3,2)-'[1]Miter Profiles'!$AC$349-'[1]Outside Edges'!$B17)&gt;=5,'[1]Outside Edges'!$P17="Yes"),"Yes","No")</f>
        <v>Yes</v>
      </c>
      <c r="MK18" s="269" t="str">
        <f>IF(AND((RIGHT($MK$3,2)-'[1]Miter Profiles'!$AC$350-'[1]Outside Edges'!$B17)&gt;=5,'[1]Outside Edges'!$P17="Yes"),"Yes","No")</f>
        <v>Yes</v>
      </c>
      <c r="ML18" s="269" t="str">
        <f>IF(AND((RIGHT($ML$3,2)-'[1]Miter Profiles'!$AC$351-'[1]Outside Edges'!$B17)&gt;=5,'[1]Outside Edges'!$P17="Yes"),"Yes","No")</f>
        <v>Yes</v>
      </c>
      <c r="MM18" s="269" t="str">
        <f>IF(AND((RIGHT($MM$3,2)-'[1]Miter Profiles'!$AC$352-'[1]Outside Edges'!$B17)&gt;=5,'[1]Outside Edges'!$P17="Yes"),"Yes","No")</f>
        <v>Yes</v>
      </c>
      <c r="MN18" s="283" t="str">
        <f>IF(AND((RIGHT($MK$3,2)-'[1]Miter Profiles'!$AC$350-'[1]Outside Edges'!$B17)&gt;=5,'[1]Outside Edges'!$P17="Yes"),"Yes","No")</f>
        <v>Yes</v>
      </c>
      <c r="MO18" s="283" t="str">
        <f>IF(AND((RIGHT($ML$3,2)-'[1]Miter Profiles'!$AC$351-'[1]Outside Edges'!$B17)&gt;=5,'[1]Outside Edges'!$P17="Yes"),"Yes","No")</f>
        <v>Yes</v>
      </c>
      <c r="MP18" s="283" t="str">
        <f>IF(AND((RIGHT($MM$3,2)-'[1]Miter Profiles'!$AC$352-'[1]Outside Edges'!$B17)&gt;=5,'[1]Outside Edges'!$P17="Yes"),"Yes","No")</f>
        <v>Yes</v>
      </c>
    </row>
    <row r="19" spans="1:354" ht="15.75" customHeight="1" thickBot="1" x14ac:dyDescent="0.3">
      <c r="A19" s="8" t="str">
        <f>IF('[1]Outside Edges'!$A18&lt;&gt;"",'[1]Outside Edges'!$A18,"")</f>
        <v>D16</v>
      </c>
      <c r="B19" s="10" t="str">
        <f>IF(AND((RIGHT($B$3,2)-'[1]Miter Profiles'!$AC$3-'[1]Outside Edges'!$B18)&gt;=5,'[1]Outside Edges'!$P18="Yes"),"Yes","No")</f>
        <v>No</v>
      </c>
      <c r="C19" s="10" t="str">
        <f>IF(AND((RIGHT($C$3,2)-'[1]Miter Profiles'!$AC$4-'[1]Outside Edges'!$B18)&gt;=5,'[1]Outside Edges'!$P18="Yes"),"Yes","No")</f>
        <v>No</v>
      </c>
      <c r="D19" s="85" t="str">
        <f>IF(AND((RIGHT($D$3,2)-'[1]Miter Profiles'!$AC$5-'[1]Outside Edges'!$B18)&gt;=5,'[1]Outside Edges'!$P18="Yes"),"Yes","No")</f>
        <v>No</v>
      </c>
      <c r="E19" s="86" t="str">
        <f>IF(AND((RIGHT($E$3,2)-'[1]Miter Profiles'!$AC$6-'[1]Outside Edges'!$B18)&gt;=5,'[1]Outside Edges'!$P18="Yes"),"Yes","No")</f>
        <v>No</v>
      </c>
      <c r="F19" s="11" t="str">
        <f>IF(AND((RIGHT($F$3,2)-'[1]Miter Profiles'!$AC$7-'[1]Outside Edges'!$B18)&gt;=5,'[1]Outside Edges'!$P18="Yes"),"Yes","No")</f>
        <v>No</v>
      </c>
      <c r="G19" s="87" t="str">
        <f>IF(AND((RIGHT($G$3,2)-'[1]Miter Profiles'!$AC$8-'[1]Outside Edges'!$B18)&gt;=5,'[1]Outside Edges'!$P18="Yes"),"Yes","No")</f>
        <v>No</v>
      </c>
      <c r="H19" s="10" t="str">
        <f>IF(AND((RIGHT($H$3,2)-'[1]Miter Profiles'!$AC$9-'[1]Outside Edges'!$B18)&gt;=5,'[1]Outside Edges'!$P18="Yes"),"Yes","No")</f>
        <v>No</v>
      </c>
      <c r="I19" s="10" t="str">
        <f>IF(AND((RIGHT($I$3,2)-'[1]Miter Profiles'!$AC$10-'[1]Outside Edges'!$B18)&gt;=5,'[1]Outside Edges'!$P18="Yes"),"Yes","No")</f>
        <v>No</v>
      </c>
      <c r="J19" s="85" t="str">
        <f>IF(AND((RIGHT($J$3,2)-'[1]Miter Profiles'!$AC$11-'[1]Outside Edges'!$B18)&gt;=5,'[1]Outside Edges'!$P18="Yes"),"Yes","No")</f>
        <v>No</v>
      </c>
      <c r="K19" s="86" t="str">
        <f>IF(AND((RIGHT($K$3,2)-'[1]Miter Profiles'!$AC$12-'[1]Outside Edges'!$B18)&gt;=5,'[1]Outside Edges'!$P18="Yes"),"Yes","No")</f>
        <v>No</v>
      </c>
      <c r="L19" s="11" t="str">
        <f>IF(AND((RIGHT($L$3,2)-'[1]Miter Profiles'!$AC$13-'[1]Outside Edges'!$B18)&gt;=5,'[1]Outside Edges'!$P18="Yes"),"Yes","No")</f>
        <v>No</v>
      </c>
      <c r="M19" s="87" t="str">
        <f>IF(AND((RIGHT($M$3,2)-'[1]Miter Profiles'!$AC$14-'[1]Outside Edges'!$B18)&gt;=5,'[1]Outside Edges'!$P18="Yes"),"Yes","No")</f>
        <v>No</v>
      </c>
      <c r="N19" s="10" t="str">
        <f>IF(AND((RIGHT($N$3,2)-'[1]Miter Profiles'!$AC$15-'[1]Outside Edges'!$B18)&gt;=4,'[1]Outside Edges'!$P18="Yes"),"Yes","No")</f>
        <v>No</v>
      </c>
      <c r="O19" s="10" t="str">
        <f>IF(AND((RIGHT($O$3,2)-'[1]Miter Profiles'!$AC$16-'[1]Outside Edges'!$B18)&gt;=5,'[1]Outside Edges'!$P18="Yes"),"Yes","No")</f>
        <v>No</v>
      </c>
      <c r="P19" s="85" t="str">
        <f>IF(AND((RIGHT($P$3,2)-'[1]Miter Profiles'!$AC$17-'[1]Outside Edges'!$B18)&gt;=5,'[1]Outside Edges'!$P18="Yes"),"Yes","No")</f>
        <v>No</v>
      </c>
      <c r="Q19" s="86" t="str">
        <f>IF(AND((RIGHT($Q$3,2)-'[1]Miter Profiles'!$AC$18-'[1]Outside Edges'!$B18)&gt;=5,'[1]Outside Edges'!$P18="Yes"),"Yes","No")</f>
        <v>No</v>
      </c>
      <c r="R19" s="11" t="str">
        <f>IF(AND((RIGHT($R$3,2)-'[1]Miter Profiles'!$AC$19-'[1]Outside Edges'!$B18)&gt;=5,'[1]Outside Edges'!$P18="Yes"),"Yes","No")</f>
        <v>No</v>
      </c>
      <c r="S19" s="87" t="str">
        <f>IF(AND((RIGHT($S$3,2)-'[1]Miter Profiles'!$AC$20-'[1]Outside Edges'!$B18)&gt;=5,'[1]Outside Edges'!$P18="Yes"),"Yes","No")</f>
        <v>No</v>
      </c>
      <c r="T19" s="10" t="str">
        <f>IF(AND((RIGHT($T$3,2)-'[1]Miter Profiles'!$AC$21-'[1]Outside Edges'!$B18)&gt;=5,'[1]Outside Edges'!$P18="Yes"),"Yes","No")</f>
        <v>No</v>
      </c>
      <c r="U19" s="10" t="str">
        <f>IF(AND((RIGHT($U$3,2)-'[1]Miter Profiles'!$AC$22-'[1]Outside Edges'!$B18)&gt;=5,'[1]Outside Edges'!$P18="Yes"),"Yes","No")</f>
        <v>No</v>
      </c>
      <c r="V19" s="85" t="str">
        <f>IF(AND((RIGHT($V$3,2)-'[1]Miter Profiles'!$AC$23-'[1]Outside Edges'!$B18)&gt;=5,'[1]Outside Edges'!$P18="Yes"),"Yes","No")</f>
        <v>No</v>
      </c>
      <c r="W19" s="86" t="str">
        <f>IF(AND((RIGHT($W$3,2)-'[1]Miter Profiles'!$AC$24-'[1]Outside Edges'!$B18)&gt;=5,'[1]Outside Edges'!$P18="Yes"),"Yes","No")</f>
        <v>No</v>
      </c>
      <c r="X19" s="11" t="str">
        <f>IF(AND((RIGHT($X$3,2)-'[1]Miter Profiles'!$AC$25-'[1]Outside Edges'!$B18)&gt;=5,'[1]Outside Edges'!$P18="Yes"),"Yes","No")</f>
        <v>No</v>
      </c>
      <c r="Y19" s="87" t="str">
        <f>IF(AND((RIGHT($Y$3,2)-'[1]Miter Profiles'!$AC$26-'[1]Outside Edges'!$B18)&gt;=5,'[1]Outside Edges'!$P18="Yes"),"Yes","No")</f>
        <v>No</v>
      </c>
      <c r="Z19" s="10" t="str">
        <f>IF(AND((RIGHT($Z$3,2)-'[1]Miter Profiles'!$AC$27-'[1]Outside Edges'!$B18)&gt;=5,'[1]Outside Edges'!$P18="Yes"),"Yes","No")</f>
        <v>No</v>
      </c>
      <c r="AA19" s="10" t="str">
        <f>IF(AND((RIGHT($AA$3,2)-'[1]Miter Profiles'!$AC$28-'[1]Outside Edges'!$B18)&gt;=5,'[1]Outside Edges'!$P18="Yes"),"Yes","No")</f>
        <v>No</v>
      </c>
      <c r="AB19" s="85" t="str">
        <f>IF(AND((RIGHT($AB$3,2)-'[1]Miter Profiles'!$AC$29-'[1]Outside Edges'!$B18)&gt;=5,'[1]Outside Edges'!$P18="Yes"),"Yes","No")</f>
        <v>No</v>
      </c>
      <c r="AC19" s="86" t="str">
        <f>IF(AND((RIGHT($AC$3,2)-'[1]Miter Profiles'!$AC$30-'[1]Outside Edges'!$B18)&gt;=5,'[1]Outside Edges'!$P18="Yes"),"Yes","No")</f>
        <v>No</v>
      </c>
      <c r="AD19" s="11" t="str">
        <f>IF(AND((RIGHT($AD$3,2)-'[1]Miter Profiles'!$AC$31-'[1]Outside Edges'!$B18)&gt;=5,'[1]Outside Edges'!$P18="Yes"),"Yes","No")</f>
        <v>No</v>
      </c>
      <c r="AE19" s="87" t="str">
        <f>IF(AND((RIGHT($AE$3,2)-'[1]Miter Profiles'!$AC$32-'[1]Outside Edges'!$B18)&gt;=5,'[1]Outside Edges'!$P18="Yes"),"Yes","No")</f>
        <v>No</v>
      </c>
      <c r="AF19" s="10" t="str">
        <f>IF(AND((RIGHT($AF$3,2)-'[1]Miter Profiles'!$AC$33-'[1]Outside Edges'!$B18)&gt;=5,'[1]Outside Edges'!$P18="Yes"),"Yes","No")</f>
        <v>No</v>
      </c>
      <c r="AG19" s="10" t="str">
        <f>IF(AND((RIGHT($AG$3,2)-'[1]Miter Profiles'!$AC$34-'[1]Outside Edges'!$B18)&gt;=5,'[1]Outside Edges'!$P18="Yes"),"Yes","No")</f>
        <v>No</v>
      </c>
      <c r="AH19" s="85" t="str">
        <f>IF(AND((RIGHT($AH$3,2)-'[1]Miter Profiles'!$AC$35-'[1]Outside Edges'!$B18)&gt;=5,'[1]Outside Edges'!$P18="Yes"),"Yes","No")</f>
        <v>No</v>
      </c>
      <c r="AI19" s="86" t="str">
        <f>IF(AND((RIGHT($AI$3,2)-'[1]Miter Profiles'!$AC$36-'[1]Outside Edges'!$B18)&gt;=5,'[1]Outside Edges'!$P18="Yes"),"Yes","No")</f>
        <v>No</v>
      </c>
      <c r="AJ19" s="11" t="str">
        <f>IF(AND((RIGHT($AJ$3,2)-'[1]Miter Profiles'!$AC$37-'[1]Outside Edges'!$B18)&gt;=5,'[1]Outside Edges'!$P18="Yes"),"Yes","No")</f>
        <v>No</v>
      </c>
      <c r="AK19" s="87" t="str">
        <f>IF(AND((RIGHT($AK$3,2)-'[1]Miter Profiles'!$AC$38-'[1]Outside Edges'!$B18)&gt;=5,'[1]Outside Edges'!$P18="Yes"),"Yes","No")</f>
        <v>No</v>
      </c>
      <c r="AL19" s="10" t="str">
        <f>IF(AND((RIGHT($AL$3,2)-'[1]Miter Profiles'!$AC$39-'[1]Outside Edges'!$B18)&gt;=5,'[1]Outside Edges'!$P18="Yes"),"Yes","No")</f>
        <v>No</v>
      </c>
      <c r="AM19" s="10" t="str">
        <f>IF(AND((RIGHT($AM$3,2)-'[1]Miter Profiles'!$AC$40-'[1]Outside Edges'!$B18)&gt;=5,'[1]Outside Edges'!$P18="Yes"),"Yes","No")</f>
        <v>No</v>
      </c>
      <c r="AN19" s="85" t="str">
        <f>IF(AND((RIGHT($AN$3,2)-'[1]Miter Profiles'!$AC$41-'[1]Outside Edges'!$B18)&gt;=5,'[1]Outside Edges'!$P18="Yes"),"Yes","No")</f>
        <v>No</v>
      </c>
      <c r="AO19" s="86" t="str">
        <f>IF(AND((RIGHT($AO$3,2)-'[1]Miter Profiles'!$AC$42-'[1]Outside Edges'!$B18)&gt;=5,'[1]Outside Edges'!$P18="Yes"),"Yes","No")</f>
        <v>No</v>
      </c>
      <c r="AP19" s="11" t="str">
        <f>IF(AND((RIGHT($AP$3,2)-'[1]Miter Profiles'!$AC$43-'[1]Outside Edges'!$B18)&gt;=5,'[1]Outside Edges'!$P18="Yes"),"Yes","No")</f>
        <v>No</v>
      </c>
      <c r="AQ19" s="87" t="str">
        <f>IF(AND((RIGHT($AQ$3,2)-'[1]Miter Profiles'!$AC$44-'[1]Outside Edges'!$B18)&gt;=5,'[1]Outside Edges'!$P18="Yes"),"Yes","No")</f>
        <v>No</v>
      </c>
      <c r="AR19" s="10" t="str">
        <f>IF(AND((RIGHT($AR$3,2)-'[1]Miter Profiles'!$AC$45-'[1]Outside Edges'!$B18)&gt;=5,'[1]Outside Edges'!$P18="Yes"),"Yes","No")</f>
        <v>No</v>
      </c>
      <c r="AS19" s="10" t="str">
        <f>IF(AND((RIGHT($AS$3,2)-'[1]Miter Profiles'!$AC$46-'[1]Outside Edges'!$B18)&gt;=5,'[1]Outside Edges'!$P18="Yes"),"Yes","No")</f>
        <v>No</v>
      </c>
      <c r="AT19" s="85" t="str">
        <f>IF(AND((RIGHT($AT$3,2)-'[1]Miter Profiles'!$AC$47-'[1]Outside Edges'!$B18)&gt;=5,'[1]Outside Edges'!$P18="Yes"),"Yes","No")</f>
        <v>No</v>
      </c>
      <c r="AU19" s="86" t="str">
        <f>IF(AND((RIGHT($AU$3,2)-'[1]Miter Profiles'!$AC$48-'[1]Outside Edges'!$B18)&gt;=5,'[1]Outside Edges'!$P18="Yes"),"Yes","No")</f>
        <v>No</v>
      </c>
      <c r="AV19" s="11" t="str">
        <f>IF(AND((RIGHT($AV$3,2)-'[1]Miter Profiles'!$AC$49-'[1]Outside Edges'!$B18)&gt;=5,'[1]Outside Edges'!$P18="Yes"),"Yes","No")</f>
        <v>No</v>
      </c>
      <c r="AW19" s="87" t="str">
        <f>IF(AND((RIGHT($AW$3,2)-'[1]Miter Profiles'!$AC$50-'[1]Outside Edges'!$B18)&gt;=5,'[1]Outside Edges'!$P18="Yes"),"Yes","No")</f>
        <v>No</v>
      </c>
      <c r="AX19" s="10" t="str">
        <f>IF(AND((RIGHT($AX$3,2)-'[1]Miter Profiles'!$AC$51-'[1]Outside Edges'!$B18)&gt;=5,'[1]Outside Edges'!$P18="Yes"),"Yes","No")</f>
        <v>No</v>
      </c>
      <c r="AY19" s="10" t="str">
        <f>IF(AND((RIGHT($AY$3,2)-'[1]Miter Profiles'!$AC$52-'[1]Outside Edges'!$B18)&gt;=5,'[1]Outside Edges'!$P18="Yes"),"Yes","No")</f>
        <v>No</v>
      </c>
      <c r="AZ19" s="85" t="str">
        <f>IF(AND((RIGHT($AZ$3,2)-'[1]Miter Profiles'!$AC$53-'[1]Outside Edges'!$B18)&gt;=5,'[1]Outside Edges'!$P18="Yes"),"Yes","No")</f>
        <v>No</v>
      </c>
      <c r="BA19" s="86" t="str">
        <f>IF(AND((RIGHT($BA$3,2)-'[1]Miter Profiles'!$AC$54-'[1]Outside Edges'!$B18)&gt;=5,'[1]Outside Edges'!$P18="Yes"),"Yes","No")</f>
        <v>No</v>
      </c>
      <c r="BB19" s="11" t="str">
        <f>IF(AND((RIGHT($BB$3,2)-'[1]Miter Profiles'!$AC$55-'[1]Outside Edges'!$B18)&gt;=5,'[1]Outside Edges'!$P18="Yes"),"Yes","No")</f>
        <v>No</v>
      </c>
      <c r="BC19" s="87" t="str">
        <f>IF(AND((RIGHT($BC$3,2)-'[1]Miter Profiles'!$AC$56-'[1]Outside Edges'!$B18)&gt;=5,'[1]Outside Edges'!$P18="Yes"),"Yes","No")</f>
        <v>No</v>
      </c>
      <c r="BD19" s="10" t="str">
        <f>IF(AND((RIGHT($BD$3,2)-'[1]Miter Profiles'!$AC$57-'[1]Outside Edges'!$B18)&gt;=5,'[1]Outside Edges'!$P18="Yes"),"Yes","No")</f>
        <v>No</v>
      </c>
      <c r="BE19" s="10" t="str">
        <f>IF(AND((RIGHT($BE$3,2)-'[1]Miter Profiles'!$AC$58-'[1]Outside Edges'!$B18)&gt;=5,'[1]Outside Edges'!$P18="Yes"),"Yes","No")</f>
        <v>No</v>
      </c>
      <c r="BF19" s="85" t="str">
        <f>IF(AND((RIGHT($BF$3,2)-'[1]Miter Profiles'!$AC$59-'[1]Outside Edges'!$B18)&gt;=5,'[1]Outside Edges'!$P18="Yes"),"Yes","No")</f>
        <v>No</v>
      </c>
      <c r="BG19" s="86" t="str">
        <f>IF(AND((RIGHT($BG$3,2)-'[1]Miter Profiles'!$AC$60-'[1]Outside Edges'!$B18)&gt;=5,'[1]Outside Edges'!$P18="Yes"),"Yes","No")</f>
        <v>No</v>
      </c>
      <c r="BH19" s="11" t="str">
        <f>IF(AND((RIGHT($BH$3,2)-'[1]Miter Profiles'!$AC$61-'[1]Outside Edges'!$B18)&gt;=5,'[1]Outside Edges'!$P18="Yes"),"Yes","No")</f>
        <v>No</v>
      </c>
      <c r="BI19" s="87" t="str">
        <f>IF(AND((RIGHT($BI$3,2)-'[1]Miter Profiles'!$AC$62-'[1]Outside Edges'!$B18)&gt;=5,'[1]Outside Edges'!$P18="Yes"),"Yes","No")</f>
        <v>No</v>
      </c>
      <c r="BJ19" s="10" t="str">
        <f>IF(AND((RIGHT($BJ$3,2)-'[1]Miter Profiles'!$AC$63-'[1]Outside Edges'!$B18)&gt;=5,'[1]Outside Edges'!$P18="Yes"),"Yes","No")</f>
        <v>No</v>
      </c>
      <c r="BK19" s="10" t="str">
        <f>IF(AND((RIGHT($BK$3,2)-'[1]Miter Profiles'!$AC$64-'[1]Outside Edges'!$B18)&gt;=5,'[1]Outside Edges'!$P18="Yes"),"Yes","No")</f>
        <v>No</v>
      </c>
      <c r="BL19" s="85" t="str">
        <f>IF(AND((RIGHT($BL$3,2)-'[1]Miter Profiles'!$AC$65-'[1]Outside Edges'!$B18)&gt;=5,'[1]Outside Edges'!$P18="Yes"),"Yes","No")</f>
        <v>No</v>
      </c>
      <c r="BM19" s="86" t="str">
        <f>IF(AND((RIGHT($BM$3,2)-'[1]Miter Profiles'!$AC$66-'[1]Outside Edges'!$B18)&gt;=5,'[1]Outside Edges'!$P18="Yes"),"Yes","No")</f>
        <v>No</v>
      </c>
      <c r="BN19" s="11" t="str">
        <f>IF(AND((RIGHT($BN$3,2)-'[1]Miter Profiles'!$AC$67-'[1]Outside Edges'!$B18)&gt;=5,'[1]Outside Edges'!$P18="Yes"),"Yes","No")</f>
        <v>No</v>
      </c>
      <c r="BO19" s="87" t="str">
        <f>IF(AND((RIGHT($BO$3,2)-'[1]Miter Profiles'!$AC$68-'[1]Outside Edges'!$B18)&gt;=5,'[1]Outside Edges'!$P18="Yes"),"Yes","No")</f>
        <v>No</v>
      </c>
      <c r="BP19" s="10" t="str">
        <f>IF(AND((RIGHT($BP$3,2)-'[1]Miter Profiles'!$AC$69-'[1]Outside Edges'!$B18)&gt;=5,'[1]Outside Edges'!$P18="Yes"),"Yes","No")</f>
        <v>No</v>
      </c>
      <c r="BQ19" s="10" t="str">
        <f>IF(AND((RIGHT($BQ$3,2)-'[1]Miter Profiles'!$AC$70-'[1]Outside Edges'!$B18)&gt;=5,'[1]Outside Edges'!$P18="Yes"),"Yes","No")</f>
        <v>No</v>
      </c>
      <c r="BR19" s="85" t="str">
        <f>IF(AND((RIGHT($BR$3,2)-'[1]Miter Profiles'!$AC$71-'[1]Outside Edges'!$B18)&gt;=5,'[1]Outside Edges'!$P18="Yes"),"Yes","No")</f>
        <v>No</v>
      </c>
      <c r="BS19" s="86" t="str">
        <f>IF(AND((RIGHT($BS$3,2)-'[1]Miter Profiles'!$AC$72-'[1]Outside Edges'!$B18)&gt;=5,'[1]Outside Edges'!$P18="Yes"),"Yes","No")</f>
        <v>No</v>
      </c>
      <c r="BT19" s="11" t="str">
        <f>IF(AND((RIGHT($BT$3,2)-'[1]Miter Profiles'!$AC$73-'[1]Outside Edges'!$B18)&gt;=5,'[1]Outside Edges'!$P18="Yes"),"Yes","No")</f>
        <v>No</v>
      </c>
      <c r="BU19" s="87" t="str">
        <f>IF(AND((RIGHT($BU$3,2)-'[1]Miter Profiles'!$AC$74-'[1]Outside Edges'!$B18)&gt;=5,'[1]Outside Edges'!$P18="Yes"),"Yes","No")</f>
        <v>No</v>
      </c>
      <c r="BV19" s="10" t="str">
        <f>IF(AND((RIGHT($BV$3,2)-'[1]Miter Profiles'!$AC$75-'[1]Outside Edges'!$B18)&gt;=5,'[1]Outside Edges'!$P18="Yes"),"Yes","No")</f>
        <v>No</v>
      </c>
      <c r="BW19" s="10" t="str">
        <f>IF(AND((RIGHT($BW$3,2)-'[1]Miter Profiles'!$AC$76-'[1]Outside Edges'!$B18)&gt;=5,'[1]Outside Edges'!$P18="Yes"),"Yes","No")</f>
        <v>No</v>
      </c>
      <c r="BX19" s="85" t="str">
        <f>IF(AND((RIGHT($BX$3,2)-'[1]Miter Profiles'!$AC$77-'[1]Outside Edges'!$B18)&gt;=5,'[1]Outside Edges'!$P18="Yes"),"Yes","No")</f>
        <v>No</v>
      </c>
      <c r="BY19" s="86" t="str">
        <f>IF(AND((RIGHT($BY$3,2)-'[1]Miter Profiles'!$AC$78-'[1]Outside Edges'!$B18)&gt;=5,'[1]Outside Edges'!$P18="Yes"),"Yes","No")</f>
        <v>No</v>
      </c>
      <c r="BZ19" s="11" t="str">
        <f>IF(AND((RIGHT($BZ$3,2)-'[1]Miter Profiles'!$AC$79-'[1]Outside Edges'!$B18)&gt;=5,'[1]Outside Edges'!$P18="Yes"),"Yes","No")</f>
        <v>No</v>
      </c>
      <c r="CA19" s="87" t="str">
        <f>IF(AND((RIGHT($CA$3,2)-'[1]Miter Profiles'!$AC$80-'[1]Outside Edges'!$B18)&gt;=5,'[1]Outside Edges'!$P18="Yes"),"Yes","No")</f>
        <v>No</v>
      </c>
      <c r="CB19" s="10" t="str">
        <f>IF(AND((RIGHT($CB$3,2)-'[1]Miter Profiles'!$AC$81-'[1]Outside Edges'!$B18)&gt;=5,'[1]Outside Edges'!$P18="Yes"),"Yes","No")</f>
        <v>No</v>
      </c>
      <c r="CC19" s="10" t="str">
        <f>IF(AND((RIGHT($CC$3,2)-'[1]Miter Profiles'!$AC$82-'[1]Outside Edges'!$B18)&gt;=5,'[1]Outside Edges'!$P18="Yes"),"Yes","No")</f>
        <v>No</v>
      </c>
      <c r="CD19" s="85" t="str">
        <f>IF(AND((RIGHT($CD$3,2)-'[1]Miter Profiles'!$AC$83-'[1]Outside Edges'!$B18)&gt;=5,'[1]Outside Edges'!$P18="Yes"),"Yes","No")</f>
        <v>No</v>
      </c>
      <c r="CE19" s="86" t="str">
        <f>IF(AND((RIGHT($CE$3,2)-'[1]Miter Profiles'!$AC$84-'[1]Outside Edges'!$B18)&gt;=5,'[1]Outside Edges'!$P18="Yes"),"Yes","No")</f>
        <v>No</v>
      </c>
      <c r="CF19" s="11" t="str">
        <f>IF(AND((RIGHT($CF$3,2)-'[1]Miter Profiles'!$AC$85-'[1]Outside Edges'!$B18)&gt;=5,'[1]Outside Edges'!$P18="Yes"),"Yes","No")</f>
        <v>No</v>
      </c>
      <c r="CG19" s="87" t="str">
        <f>IF(AND((RIGHT($CG$3,2)-'[1]Miter Profiles'!$AC$86-'[1]Outside Edges'!$B18)&gt;=5,'[1]Outside Edges'!$P18="Yes"),"Yes","No")</f>
        <v>No</v>
      </c>
      <c r="CH19" s="10" t="str">
        <f>IF(AND((RIGHT($CH$3,2)-'[1]Miter Profiles'!$AC$87-'[1]Outside Edges'!$B18)&gt;=5,'[1]Outside Edges'!$P18="Yes"),"Yes","No")</f>
        <v>No</v>
      </c>
      <c r="CI19" s="10" t="str">
        <f>IF(AND((RIGHT($CI$3,2)-'[1]Miter Profiles'!$AC$88-'[1]Outside Edges'!$B18)&gt;=5,'[1]Outside Edges'!$P18="Yes"),"Yes","No")</f>
        <v>No</v>
      </c>
      <c r="CJ19" s="85" t="str">
        <f>IF(AND((RIGHT($CJ$3,2)-'[1]Miter Profiles'!$AC$89-'[1]Outside Edges'!$B18)&gt;=5,'[1]Outside Edges'!$P18="Yes"),"Yes","No")</f>
        <v>No</v>
      </c>
      <c r="CK19" s="86" t="str">
        <f>IF(AND((RIGHT($CK$3,2)-'[1]Miter Profiles'!$AC$90-'[1]Outside Edges'!$B18)&gt;=5,'[1]Outside Edges'!$P18="Yes"),"Yes","No")</f>
        <v>No</v>
      </c>
      <c r="CL19" s="11" t="str">
        <f>IF(AND((RIGHT($CL$3,2)-'[1]Miter Profiles'!$AC$91-'[1]Outside Edges'!$B18)&gt;=5,'[1]Outside Edges'!$P18="Yes"),"Yes","No")</f>
        <v>No</v>
      </c>
      <c r="CM19" s="87" t="str">
        <f>IF(AND((RIGHT($CM$3,2)-'[1]Miter Profiles'!$AC$92-'[1]Outside Edges'!$B18)&gt;=5,'[1]Outside Edges'!$P18="Yes"),"Yes","No")</f>
        <v>No</v>
      </c>
      <c r="CN19" s="10" t="str">
        <f>IF(AND((RIGHT(CN$3,2)-'[1]Miter Profiles'!$AC$93-'[1]Outside Edges'!$B18)&gt;=5,'[1]Outside Edges'!$P18="Yes"),"Yes","No")</f>
        <v>No</v>
      </c>
      <c r="CO19" s="10" t="str">
        <f>IF(AND((RIGHT(CO$3,2)-'[1]Miter Profiles'!$AC$94-'[1]Outside Edges'!$B18)&gt;=5,'[1]Outside Edges'!$P18="Yes"),"Yes","No")</f>
        <v>No</v>
      </c>
      <c r="CP19" s="85" t="str">
        <f>IF(AND((RIGHT(CP$3,2)-'[1]Miter Profiles'!$AC$95-'[1]Outside Edges'!$B18)&gt;=5,'[1]Outside Edges'!$P18="Yes"),"Yes","No")</f>
        <v>No</v>
      </c>
      <c r="CQ19" s="86" t="str">
        <f>IF(AND((RIGHT(CQ$3,2)-'[1]Miter Profiles'!$AC$96-'[1]Outside Edges'!$B18)&gt;=5,'[1]Outside Edges'!$P18="Yes"),"Yes","No")</f>
        <v>No</v>
      </c>
      <c r="CR19" s="11" t="str">
        <f>IF(AND((RIGHT(CR$3,2)-'[1]Miter Profiles'!$AC$97-'[1]Outside Edges'!$B18)&gt;=5,'[1]Outside Edges'!$P18="Yes"),"Yes","No")</f>
        <v>No</v>
      </c>
      <c r="CS19" s="87" t="str">
        <f>IF(AND((RIGHT(CS$3,2)-'[1]Miter Profiles'!$AC$98-'[1]Outside Edges'!$B18)&gt;=5,'[1]Outside Edges'!$P18="Yes"),"Yes","No")</f>
        <v>No</v>
      </c>
      <c r="CT19" s="10" t="str">
        <f>IF(AND((RIGHT($CT$3,2)-'[1]Miter Profiles'!$AC$99-'[1]Outside Edges'!$B18)&gt;=5,'[1]Outside Edges'!$P18="Yes"),"Yes","No")</f>
        <v>No</v>
      </c>
      <c r="CU19" s="10" t="str">
        <f>IF(AND((RIGHT($CU$3,2)-'[1]Miter Profiles'!$AC$100-'[1]Outside Edges'!$B18)&gt;=5,'[1]Outside Edges'!$P18="Yes"),"Yes","No")</f>
        <v>No</v>
      </c>
      <c r="CV19" s="85" t="str">
        <f>IF(AND((RIGHT($CV$3,2)-'[1]Miter Profiles'!$AC$101-'[1]Outside Edges'!$B18)&gt;=5,'[1]Outside Edges'!$P18="Yes"),"Yes","No")</f>
        <v>No</v>
      </c>
      <c r="CW19" s="86" t="str">
        <f>IF(AND((RIGHT($CW$3,2)-'[1]Miter Profiles'!$AC$102-'[1]Outside Edges'!$B18)&gt;=5,'[1]Outside Edges'!$P18="Yes"),"Yes","No")</f>
        <v>No</v>
      </c>
      <c r="CX19" s="11" t="str">
        <f>IF(AND((RIGHT($CX$3,2)-'[1]Miter Profiles'!$AC$103-'[1]Outside Edges'!$B18)&gt;=5,'[1]Outside Edges'!$P18="Yes"),"Yes","No")</f>
        <v>No</v>
      </c>
      <c r="CY19" s="87" t="str">
        <f>IF(AND((RIGHT($CY$3,2)-'[1]Miter Profiles'!$AC$104-'[1]Outside Edges'!$B18)&gt;=5,'[1]Outside Edges'!$P18="Yes"),"Yes","No")</f>
        <v>No</v>
      </c>
      <c r="CZ19" s="10" t="str">
        <f>IF(AND((RIGHT($CZ$3,2)-'[1]Miter Profiles'!$AC$105-'[1]Outside Edges'!$B18)&gt;=5,'[1]Outside Edges'!$P18="Yes"),"Yes","No")</f>
        <v>No</v>
      </c>
      <c r="DA19" s="10" t="str">
        <f>IF(AND((RIGHT($DA$3,2)-'[1]Miter Profiles'!$AC$106-'[1]Outside Edges'!$B18)&gt;=5,'[1]Outside Edges'!$P18="Yes"),"Yes","No")</f>
        <v>No</v>
      </c>
      <c r="DB19" s="85" t="str">
        <f>IF(AND((RIGHT($DB$3,2)-'[1]Miter Profiles'!$AC$107-'[1]Outside Edges'!$B18)&gt;=5,'[1]Outside Edges'!$P18="Yes"),"Yes","No")</f>
        <v>No</v>
      </c>
      <c r="DC19" s="86" t="str">
        <f>IF(AND((RIGHT($DC$3,2)-'[1]Miter Profiles'!$AC$108-'[1]Outside Edges'!$B18)&gt;=5,'[1]Outside Edges'!$P18="Yes"),"Yes","No")</f>
        <v>No</v>
      </c>
      <c r="DD19" s="11" t="str">
        <f>IF(AND((RIGHT($DD$3,2)-'[1]Miter Profiles'!$AC$109-'[1]Outside Edges'!$B18)&gt;=5,'[1]Outside Edges'!$P18="Yes"),"Yes","No")</f>
        <v>No</v>
      </c>
      <c r="DE19" s="87" t="str">
        <f>IF(AND((RIGHT($DE$3,2)-'[1]Miter Profiles'!$AC$110-'[1]Outside Edges'!$B18)&gt;=5,'[1]Outside Edges'!$P18="Yes"),"Yes","No")</f>
        <v>No</v>
      </c>
      <c r="DF19" s="10" t="str">
        <f>IF(AND((RIGHT($DF$3,2)-'[1]Miter Profiles'!$AC$111-'[1]Outside Edges'!$B18)&gt;=5,'[1]Outside Edges'!$P18="Yes"),"Yes","No")</f>
        <v>No</v>
      </c>
      <c r="DG19" s="10" t="str">
        <f>IF(AND((RIGHT($DG$3,2)-'[1]Miter Profiles'!$AC$112-'[1]Outside Edges'!$B18)&gt;=5,'[1]Outside Edges'!$P18="Yes"),"Yes","No")</f>
        <v>No</v>
      </c>
      <c r="DH19" s="85" t="str">
        <f>IF(AND((RIGHT($DH$3,2)-'[1]Miter Profiles'!$AC$113-'[1]Outside Edges'!$B18)&gt;=5,'[1]Outside Edges'!$P18="Yes"),"Yes","No")</f>
        <v>No</v>
      </c>
      <c r="DI19" s="86" t="str">
        <f>IF(AND((RIGHT($DI$3,2)-'[1]Miter Profiles'!$AC$114-'[1]Outside Edges'!$B18)&gt;=5,'[1]Outside Edges'!$P18="Yes"),"Yes","No")</f>
        <v>No</v>
      </c>
      <c r="DJ19" s="11" t="str">
        <f>IF(AND((RIGHT($DJ$3,2)-'[1]Miter Profiles'!$AC$115-'[1]Outside Edges'!$B18)&gt;=5,'[1]Outside Edges'!$P18="Yes"),"Yes","No")</f>
        <v>No</v>
      </c>
      <c r="DK19" s="87" t="str">
        <f>IF(AND((RIGHT($DK$3,2)-'[1]Miter Profiles'!$AC$116-'[1]Outside Edges'!$B18)&gt;=5,'[1]Outside Edges'!$P18="Yes"),"Yes","No")</f>
        <v>No</v>
      </c>
      <c r="DL19" s="10" t="str">
        <f>IF(AND((RIGHT($DL$3,2)-'[1]Miter Profiles'!$AC$117-'[1]Outside Edges'!$B18)&gt;=5,'[1]Outside Edges'!$P18="Yes"),"Yes","No")</f>
        <v>No</v>
      </c>
      <c r="DM19" s="10" t="str">
        <f>IF(AND((RIGHT($DM$3,2)-'[1]Miter Profiles'!$AC$118-'[1]Outside Edges'!$B18)&gt;=5,'[1]Outside Edges'!$P18="Yes"),"Yes","No")</f>
        <v>No</v>
      </c>
      <c r="DN19" s="85" t="str">
        <f>IF(AND((RIGHT($DN$3,2)-'[1]Miter Profiles'!$AC$119-'[1]Outside Edges'!$B18)&gt;=5,'[1]Outside Edges'!$P18="Yes"),"Yes","No")</f>
        <v>No</v>
      </c>
      <c r="DO19" s="86" t="str">
        <f>IF(AND((RIGHT($DO$3,2)-'[1]Miter Profiles'!$AC$120-'[1]Outside Edges'!$B18)&gt;=5,'[1]Outside Edges'!$P18="Yes"),"Yes","No")</f>
        <v>No</v>
      </c>
      <c r="DP19" s="11" t="str">
        <f>IF(AND((RIGHT($DP$3,2)-'[1]Miter Profiles'!$AC$121-'[1]Outside Edges'!$B18)&gt;=5,'[1]Outside Edges'!$P18="Yes"),"Yes","No")</f>
        <v>No</v>
      </c>
      <c r="DQ19" s="87" t="str">
        <f>IF(AND((RIGHT($DQ$3,2)-'[1]Miter Profiles'!$AC$122-'[1]Outside Edges'!$B18)&gt;=5,'[1]Outside Edges'!$P18="Yes"),"Yes","No")</f>
        <v>No</v>
      </c>
      <c r="DR19" s="10" t="str">
        <f>IF(AND((RIGHT($DR$3,2)-'[1]Miter Profiles'!$AC$123-'[1]Outside Edges'!$B18)&gt;=5,'[1]Outside Edges'!$P18="Yes"),"Yes","No")</f>
        <v>No</v>
      </c>
      <c r="DS19" s="10" t="str">
        <f>IF(AND((RIGHT($DS$3,2)-'[1]Miter Profiles'!$AC$124-'[1]Outside Edges'!$B18)&gt;=5,'[1]Outside Edges'!$P18="Yes"),"Yes","No")</f>
        <v>No</v>
      </c>
      <c r="DT19" s="85" t="str">
        <f>IF(AND((RIGHT($DT$3,2)-'[1]Miter Profiles'!$AC$125-'[1]Outside Edges'!$B18)&gt;=5,'[1]Outside Edges'!$P18="Yes"),"Yes","No")</f>
        <v>No</v>
      </c>
      <c r="DU19" s="86" t="str">
        <f>IF(AND((RIGHT($DU$3,2)-'[1]Miter Profiles'!$AC$126-'[1]Outside Edges'!$B18)&gt;=5,'[1]Outside Edges'!$P18="Yes"),"Yes","No")</f>
        <v>No</v>
      </c>
      <c r="DV19" s="11" t="str">
        <f>IF(AND((RIGHT($DV$3,2)-'[1]Miter Profiles'!$AC$127-'[1]Outside Edges'!$B18)&gt;=5,'[1]Outside Edges'!$P18="Yes"),"Yes","No")</f>
        <v>No</v>
      </c>
      <c r="DW19" s="87" t="str">
        <f>IF(AND((RIGHT($DW$3,2)-'[1]Miter Profiles'!$AC$128-'[1]Outside Edges'!$B18)&gt;=5,'[1]Outside Edges'!$P18="Yes"),"Yes","No")</f>
        <v>No</v>
      </c>
      <c r="DX19" s="10" t="str">
        <f>IF(AND((RIGHT($DX$3,2)-'[1]Miter Profiles'!$AC$129-'[1]Outside Edges'!$B18)&gt;=5,'[1]Outside Edges'!$P18="Yes"),"Yes","No")</f>
        <v>No</v>
      </c>
      <c r="DY19" s="10" t="str">
        <f>IF(AND((RIGHT($DY$3,2)-'[1]Miter Profiles'!$AC$130-'[1]Outside Edges'!$B18)&gt;=5,'[1]Outside Edges'!$P18="Yes"),"Yes","No")</f>
        <v>No</v>
      </c>
      <c r="DZ19" s="85" t="str">
        <f>IF(AND((RIGHT($DZ$3,2)-'[1]Miter Profiles'!$AC$131-'[1]Outside Edges'!$B18)&gt;=5,'[1]Outside Edges'!$P18="Yes"),"Yes","No")</f>
        <v>No</v>
      </c>
      <c r="EA19" s="90" t="str">
        <f>IF(AND((RIGHT($EA$3,2)-'[1]Miter Profiles'!$AC$132-'[1]Outside Edges'!$B18)&gt;=5,'[1]Outside Edges'!$P18="Yes"),"Yes","No")</f>
        <v>No</v>
      </c>
      <c r="EB19" s="104" t="str">
        <f>IF(AND((RIGHT($EB$3,2)-'[1]Miter Profiles'!$AC$133-'[1]Outside Edges'!$B18)&gt;=5,'[1]Outside Edges'!$P18="Yes"),"Yes","No")</f>
        <v>No</v>
      </c>
      <c r="EC19" s="109" t="str">
        <f>IF(AND((RIGHT($EC$3,2)-'[1]Miter Profiles'!$AC$134-'[1]Outside Edges'!$B18)&gt;=5,'[1]Outside Edges'!$P18="Yes"),"Yes","No")</f>
        <v>No</v>
      </c>
      <c r="ED19" s="115" t="str">
        <f>IF(AND((RIGHT($ED$3,2)-'[1]Miter Profiles'!$AC$135-'[1]Outside Edges'!$B18)&gt;=5,'[1]Outside Edges'!$P18="Yes"),"Yes","No")</f>
        <v>No</v>
      </c>
      <c r="EE19" s="112" t="str">
        <f>IF(AND((RIGHT($EE$3,2)-'[1]Miter Profiles'!$AC$136-'[1]Outside Edges'!$B18)&gt;=5,'[1]Outside Edges'!$P18="Yes"),"Yes","No")</f>
        <v>No</v>
      </c>
      <c r="EF19" s="85" t="str">
        <f>IF(AND((RIGHT($EF$3,2)-'[1]Miter Profiles'!$AC$137-'[1]Outside Edges'!$B18)&gt;=5,'[1]Outside Edges'!$P18="Yes"),"Yes","No")</f>
        <v>No</v>
      </c>
      <c r="EG19" s="10" t="str">
        <f>IF(AND((RIGHT($EG$3,2)-'[1]Miter Profiles'!$AC$138-'[1]Outside Edges'!$B18)&gt;=5,'[1]Outside Edges'!$P18="Yes"),"Yes","No")</f>
        <v>No</v>
      </c>
      <c r="EH19" s="90" t="str">
        <f>IF(AND((RIGHT($EH$3,2)-'[1]Miter Profiles'!$AC$139-'[1]Outside Edges'!$B18)&gt;=5,'[1]Outside Edges'!$P18="Yes"),"Yes","No")</f>
        <v>No</v>
      </c>
      <c r="EI19" s="120" t="str">
        <f>IF(AND((RIGHT($EI$3,2)-'[1]Miter Profiles'!$AC$140-'[1]Outside Edges'!$B18)&gt;=5,'[1]Outside Edges'!$P18="Yes"),"Yes","No")</f>
        <v>No</v>
      </c>
      <c r="EJ19" s="123" t="str">
        <f>IF(AND((RIGHT($EJ$3,2)-'[1]Miter Profiles'!$AC$141-'[1]Outside Edges'!$B18)&gt;=5,'[1]Outside Edges'!$P18="Yes"),"Yes","No")</f>
        <v>No</v>
      </c>
      <c r="EK19" s="123" t="str">
        <f>IF(AND((RIGHT($EK$3,2)-'[1]Miter Profiles'!$AC$142-'[1]Outside Edges'!$B18)&gt;=5,'[1]Outside Edges'!$P18="Yes"),"Yes","No")</f>
        <v>No</v>
      </c>
      <c r="EL19" s="115" t="str">
        <f>IF(AND((RIGHT($EL$3,2)-'[1]Miter Profiles'!$AC$143-'[1]Outside Edges'!$B18)&gt;=5,'[1]Outside Edges'!$P18="Yes"),"Yes","No")</f>
        <v>No</v>
      </c>
      <c r="EM19" s="128" t="str">
        <f>IF(AND((RIGHT($EM$3,2)-'[1]Miter Profiles'!$AC$144-'[1]Outside Edges'!$B18)&gt;=5,'[1]Outside Edges'!$P18="Yes"),"Yes","No")</f>
        <v>No</v>
      </c>
      <c r="EN19" s="10" t="str">
        <f>IF(AND((RIGHT($EN$3,2)-'[1]Miter Profiles'!$AC$145-'[1]Outside Edges'!$B18)&gt;=5,'[1]Outside Edges'!$P18="Yes"),"Yes","No")</f>
        <v>No</v>
      </c>
      <c r="EO19" s="90" t="str">
        <f>IF(AND((RIGHT($EO$3,2)-'[1]Miter Profiles'!$AC$146-'[1]Outside Edges'!$B18)&gt;=5,'[1]Outside Edges'!$P18="Yes"),"Yes","No")</f>
        <v>No</v>
      </c>
      <c r="EP19" s="123" t="str">
        <f>IF(AND((RIGHT($EP$3,2)-'[1]Miter Profiles'!$AC$147-'[1]Outside Edges'!$B18)&gt;=5,'[1]Outside Edges'!$P18="Yes"),"Yes","No")</f>
        <v>No</v>
      </c>
      <c r="EQ19" s="123" t="str">
        <f>IF(AND((RIGHT($EQ$3,2)-'[1]Miter Profiles'!$AC$148-'[1]Outside Edges'!$B18)&gt;=5,'[1]Outside Edges'!$P18="Yes"),"Yes","No")</f>
        <v>No</v>
      </c>
      <c r="ER19" s="115" t="str">
        <f>IF(AND((RIGHT($ER$3,2)-'[1]Miter Profiles'!$AC$149-'[1]Outside Edges'!$B18)&gt;=5,'[1]Outside Edges'!$P18="Yes"),"Yes","No")</f>
        <v>No</v>
      </c>
      <c r="ES19" s="128" t="str">
        <f>IF(AND((RIGHT($ES$3,2)-'[1]Miter Profiles'!$AC$150-'[1]Outside Edges'!$B18)&gt;=5,'[1]Outside Edges'!$P18="Yes"),"Yes","No")</f>
        <v>No</v>
      </c>
      <c r="ET19" s="10" t="str">
        <f>IF(AND((RIGHT($ET$3,2)-'[1]Miter Profiles'!$AC$151-'[1]Outside Edges'!$B18)&gt;=5,'[1]Outside Edges'!$P18="Yes"),"Yes","No")</f>
        <v>No</v>
      </c>
      <c r="EU19" s="90" t="str">
        <f>IF(AND((RIGHT($EU$3,2)-'[1]Miter Profiles'!$AC$152-'[1]Outside Edges'!$B18)&gt;=5,'[1]Outside Edges'!$P18="Yes"),"Yes","No")</f>
        <v>No</v>
      </c>
      <c r="EV19" s="123" t="str">
        <f>IF(AND((RIGHT($EV$3,2)-'[1]Miter Profiles'!$AC$153-'[1]Outside Edges'!$B18)&gt;=5,'[1]Outside Edges'!$P18="Yes"),"Yes","No")</f>
        <v>No</v>
      </c>
      <c r="EW19" s="123" t="str">
        <f>IF(AND((RIGHT($EW$3,2)-'[1]Miter Profiles'!$AC$154-'[1]Outside Edges'!$B18)&gt;=5,'[1]Outside Edges'!$P18="Yes"),"Yes","No")</f>
        <v>No</v>
      </c>
      <c r="EX19" s="115" t="str">
        <f>IF(AND((RIGHT($EX$3,2)-'[1]Miter Profiles'!$AC$155-'[1]Outside Edges'!$B18)&gt;=5,'[1]Outside Edges'!$P18="Yes"),"Yes","No")</f>
        <v>No</v>
      </c>
      <c r="EY19" s="128" t="str">
        <f>IF(AND((RIGHT($EY$3,2)-'[1]Miter Profiles'!$AC$156-'[1]Outside Edges'!$B18)&gt;=5,'[1]Outside Edges'!$P18="Yes"),"Yes","No")</f>
        <v>No</v>
      </c>
      <c r="EZ19" s="10" t="str">
        <f>IF(AND((RIGHT($EZ$3,2)-'[1]Miter Profiles'!$AC$157-'[1]Outside Edges'!$B18)&gt;=5,'[1]Outside Edges'!$P18="Yes"),"Yes","No")</f>
        <v>No</v>
      </c>
      <c r="FA19" s="90" t="str">
        <f>IF(AND((RIGHT($FA$3,2)-'[1]Miter Profiles'!$AC$158-'[1]Outside Edges'!$B18)&gt;=5,'[1]Outside Edges'!$P18="Yes"),"Yes","No")</f>
        <v>No</v>
      </c>
      <c r="FB19" s="123" t="str">
        <f>IF(AND((RIGHT($FB$3,2)-'[1]Miter Profiles'!$AC$159-'[1]Outside Edges'!$B18)&gt;=5,'[1]Outside Edges'!$P18="Yes"),"Yes","No")</f>
        <v>No</v>
      </c>
      <c r="FC19" s="123" t="str">
        <f>IF(AND((RIGHT($FC$3,2)-'[1]Miter Profiles'!$AC$160-'[1]Outside Edges'!$B18)&gt;=5,'[1]Outside Edges'!$P18="Yes"),"Yes","No")</f>
        <v>No</v>
      </c>
      <c r="FD19" s="115" t="str">
        <f>IF(AND((RIGHT($FD$3,2)-'[1]Miter Profiles'!$AC$161-'[1]Outside Edges'!$B18)&gt;=5,'[1]Outside Edges'!$P18="Yes"),"Yes","No")</f>
        <v>No</v>
      </c>
      <c r="FE19" s="128" t="str">
        <f>IF(AND((RIGHT($FE$3,2)-'[1]Miter Profiles'!$AC$162-'[1]Outside Edges'!$B18)&gt;=5,'[1]Outside Edges'!$P18="Yes"),"Yes","No")</f>
        <v>No</v>
      </c>
      <c r="FF19" s="10" t="str">
        <f>IF(AND((RIGHT($FF$3,2)-'[1]Miter Profiles'!$AC$163-'[1]Outside Edges'!$B18)&gt;=5,'[1]Outside Edges'!$P18="Yes"),"Yes","No")</f>
        <v>No</v>
      </c>
      <c r="FG19" s="90" t="str">
        <f>IF(AND((RIGHT($FG$3,2)-'[1]Miter Profiles'!$AC$164-'[1]Outside Edges'!$B18)&gt;=5,'[1]Outside Edges'!$P18="Yes"),"Yes","No")</f>
        <v>No</v>
      </c>
      <c r="FH19" s="123" t="str">
        <f>IF(AND((RIGHT($FH$3,2)-'[1]Miter Profiles'!$AC$165-'[1]Outside Edges'!$B18)&gt;=5,'[1]Outside Edges'!$P18="Yes"),"Yes","No")</f>
        <v>No</v>
      </c>
      <c r="FI19" s="123" t="str">
        <f>IF(AND((RIGHT($FI$3,2)-'[1]Miter Profiles'!$AC$166-'[1]Outside Edges'!$B18)&gt;=5,'[1]Outside Edges'!$P18="Yes"),"Yes","No")</f>
        <v>No</v>
      </c>
      <c r="FJ19" s="115" t="str">
        <f>IF(AND((RIGHT($FJ$3,2)-'[1]Miter Profiles'!$AC$167-'[1]Outside Edges'!$B18)&gt;=5,'[1]Outside Edges'!$P18="Yes"),"Yes","No")</f>
        <v>No</v>
      </c>
      <c r="FK19" s="128" t="str">
        <f>IF(AND((RIGHT($FK$3,2)-'[1]Miter Profiles'!$AC$168-'[1]Outside Edges'!$B18)&gt;=5,'[1]Outside Edges'!$P18="Yes"),"Yes","No")</f>
        <v>No</v>
      </c>
      <c r="FL19" s="10" t="str">
        <f>IF(AND((RIGHT($FL$3,2)-'[1]Miter Profiles'!$AC$169-'[1]Outside Edges'!$B18)&gt;=5,'[1]Outside Edges'!$P18="Yes"),"Yes","No")</f>
        <v>No</v>
      </c>
      <c r="FM19" s="90" t="str">
        <f>IF(AND((RIGHT($FM$3,2)-'[1]Miter Profiles'!$AC$170-'[1]Outside Edges'!$B18)&gt;=5,'[1]Outside Edges'!$P18="Yes"),"Yes","No")</f>
        <v>No</v>
      </c>
      <c r="FN19" s="123" t="str">
        <f>IF(AND((RIGHT($FN$3,2)-'[1]Miter Profiles'!$AC$171-'[1]Outside Edges'!$B18)&gt;=5,'[1]Outside Edges'!$P18="Yes"),"Yes","No")</f>
        <v>No</v>
      </c>
      <c r="FO19" s="123" t="str">
        <f>IF(AND((RIGHT($FO$3,2)-'[1]Miter Profiles'!$AC$172-'[1]Outside Edges'!$B18)&gt;=5,'[1]Outside Edges'!$P18="Yes"),"Yes","No")</f>
        <v>No</v>
      </c>
      <c r="FP19" s="115" t="str">
        <f>IF(AND((RIGHT($FP$3,2)-'[1]Miter Profiles'!$AC$173-'[1]Outside Edges'!$B18)&gt;=5,'[1]Outside Edges'!$P18="Yes"),"Yes","No")</f>
        <v>No</v>
      </c>
      <c r="FQ19" s="128" t="str">
        <f>IF(AND((RIGHT($FQ$3,2)-'[1]Miter Profiles'!$AC$174-'[1]Outside Edges'!$B18)&gt;=5,'[1]Outside Edges'!$P18="Yes"),"Yes","No")</f>
        <v>No</v>
      </c>
      <c r="FR19" s="10" t="str">
        <f>IF(AND((RIGHT($FR$3,2)-'[1]Miter Profiles'!$AC$175-'[1]Outside Edges'!$B18)&gt;=5,'[1]Outside Edges'!$P18="Yes"),"Yes","No")</f>
        <v>No</v>
      </c>
      <c r="FS19" s="90" t="str">
        <f>IF(AND((RIGHT($FS$3,2)-'[1]Miter Profiles'!$AC$176-'[1]Outside Edges'!$B18)&gt;=5,'[1]Outside Edges'!$P18="Yes"),"Yes","No")</f>
        <v>No</v>
      </c>
      <c r="FT19" s="123" t="str">
        <f>IF(AND((RIGHT($FT$3,2)-'[1]Miter Profiles'!$AC$177-'[1]Outside Edges'!$B18)&gt;=5,'[1]Outside Edges'!$P18="Yes"),"Yes","No")</f>
        <v>No</v>
      </c>
      <c r="FU19" s="123" t="str">
        <f>IF(AND((RIGHT($FU$3,2)-'[1]Miter Profiles'!$AC$178-'[1]Outside Edges'!$B18)&gt;=5,'[1]Outside Edges'!$P18="Yes"),"Yes","No")</f>
        <v>No</v>
      </c>
      <c r="FV19" s="115" t="str">
        <f>IF(AND((RIGHT($V$3,2)-'[1]Miter Profiles'!$AC$179-'[1]Outside Edges'!$B18)&gt;=5,'[1]Outside Edges'!$P18="Yes"),"Yes","No")</f>
        <v>No</v>
      </c>
      <c r="FW19" s="128" t="str">
        <f>IF(AND((RIGHT($FW$3,2)-'[1]Miter Profiles'!$AC$180-'[1]Outside Edges'!$B18)&gt;=5,'[1]Outside Edges'!$P18="Yes"),"Yes","No")</f>
        <v>No</v>
      </c>
      <c r="FX19" s="269" t="str">
        <f>IF(AND((RIGHT($FX$3,2)-'[1]Miter Profiles'!$AC$181-'[1]Outside Edges'!$B18)&gt;=5,'[1]Outside Edges'!$P18="Yes"),"Yes","No")</f>
        <v>No</v>
      </c>
      <c r="FY19" s="273" t="str">
        <f>IF(AND((RIGHT($FY$3,2)-'[1]Miter Profiles'!$AC$182-'[1]Outside Edges'!$B18)&gt;=5,'[1]Outside Edges'!$P18="Yes"),"Yes","No")</f>
        <v>No</v>
      </c>
      <c r="FZ19" s="282" t="str">
        <f>IF(AND((RIGHT($FZ$3,2)-'[1]Miter Profiles'!$AC$183-'[1]Outside Edges'!$B18)&gt;=5,'[1]Outside Edges'!$P18="Yes"),"Yes","No")</f>
        <v>No</v>
      </c>
      <c r="GA19" s="283" t="str">
        <f>IF(AND((RIGHT($GA$3,2)-'[1]Miter Profiles'!$AC$184-'[1]Outside Edges'!$B18)&gt;=5,'[1]Outside Edges'!$P18="Yes"),"Yes","No")</f>
        <v>No</v>
      </c>
      <c r="GB19" s="284" t="str">
        <f>IF(AND((RIGHT($GB$3,2)-'[1]Miter Profiles'!$AC$185-'[1]Outside Edges'!$B18)&gt;=5,'[1]Outside Edges'!$P18="Yes"),"Yes","No")</f>
        <v>No</v>
      </c>
      <c r="GC19" s="275" t="str">
        <f>IF(AND((RIGHT($GC$3,2)-'[1]Miter Profiles'!$AC$186-'[1]Outside Edges'!$B18)&gt;=5,'[1]Outside Edges'!$P18="Yes"),"Yes","No")</f>
        <v>No</v>
      </c>
      <c r="GD19" s="269" t="str">
        <f>IF(AND((RIGHT($GD$3,2)-'[1]Miter Profiles'!$AC$187-'[1]Outside Edges'!$B18)&gt;=5,'[1]Outside Edges'!$P18="Yes"),"Yes","No")</f>
        <v>No</v>
      </c>
      <c r="GE19" s="273" t="str">
        <f>IF(AND((RIGHT($GE$3,2)-'[1]Miter Profiles'!$AC$188-'[1]Outside Edges'!$B18)&gt;=5,'[1]Outside Edges'!$P18="Yes"),"Yes","No")</f>
        <v>No</v>
      </c>
      <c r="GF19" s="282" t="str">
        <f>IF(AND((RIGHT($GF$3,2)-'[1]Miter Profiles'!$AC$189-'[1]Outside Edges'!$B18)&gt;=5,'[1]Outside Edges'!$P18="Yes"),"Yes","No")</f>
        <v>No</v>
      </c>
      <c r="GG19" s="283" t="str">
        <f>IF(AND((RIGHT($GG$3,2)-'[1]Miter Profiles'!$AC$190-'[1]Outside Edges'!$B18)&gt;=5,'[1]Outside Edges'!$P18="Yes"),"Yes","No")</f>
        <v>No</v>
      </c>
      <c r="GH19" s="284" t="str">
        <f>IF(AND((RIGHT($GH$3,2)-'[1]Miter Profiles'!$AC$191-'[1]Outside Edges'!$B18)&gt;=5,'[1]Outside Edges'!$P18="Yes"),"Yes","No")</f>
        <v>No</v>
      </c>
      <c r="GI19" s="275" t="str">
        <f>IF(AND((RIGHT($GI$3,2)-'[1]Miter Profiles'!$AC$192-'[1]Outside Edges'!$B18)&gt;=5,'[1]Outside Edges'!$P18="Yes"),"Yes","No")</f>
        <v>No</v>
      </c>
      <c r="GJ19" s="269" t="str">
        <f>IF(AND((RIGHT($GJ$3,2)-'[1]Miter Profiles'!$AC$193-'[1]Outside Edges'!$B18)&gt;=5,'[1]Outside Edges'!$P18="Yes"),"Yes","No")</f>
        <v>No</v>
      </c>
      <c r="GK19" s="273" t="str">
        <f>IF(AND((RIGHT($GK$3,2)-'[1]Miter Profiles'!$AC$194-'[1]Outside Edges'!$B18)&gt;=5,'[1]Outside Edges'!$P18="Yes"),"Yes","No")</f>
        <v>No</v>
      </c>
      <c r="GL19" s="282" t="str">
        <f>IF(AND((RIGHT($GL$3,2)-'[1]Miter Profiles'!$AC$195-'[1]Outside Edges'!$B18)&gt;=5,'[1]Outside Edges'!$P18="Yes"),"Yes","No")</f>
        <v>No</v>
      </c>
      <c r="GM19" s="283" t="str">
        <f>IF(AND((RIGHT($GM$3,2)-'[1]Miter Profiles'!$AC$196-'[1]Outside Edges'!$B18)&gt;=5,'[1]Outside Edges'!$P18="Yes"),"Yes","No")</f>
        <v>No</v>
      </c>
      <c r="GN19" s="284" t="str">
        <f>IF(AND((RIGHT($GN$3,2)-'[1]Miter Profiles'!$AC$197-'[1]Outside Edges'!$B18)&gt;=5,'[1]Outside Edges'!$P18="Yes"),"Yes","No")</f>
        <v>No</v>
      </c>
      <c r="GO19" s="275" t="str">
        <f>IF(AND((RIGHT($GO$3,2)-'[1]Miter Profiles'!$AC$198-'[1]Outside Edges'!$B18)&gt;=5,'[1]Outside Edges'!$P18="Yes"),"Yes","No")</f>
        <v>No</v>
      </c>
      <c r="GP19" s="269" t="str">
        <f>IF(AND((RIGHT($GP$3,2)-'[1]Miter Profiles'!$AC$199-'[1]Outside Edges'!$B18)&gt;=5,'[1]Outside Edges'!$P18="Yes"),"Yes","No")</f>
        <v>No</v>
      </c>
      <c r="GQ19" s="273" t="str">
        <f>IF(AND((RIGHT($GQ$3,2)-'[1]Miter Profiles'!$AC$200-'[1]Outside Edges'!$B18)&gt;=5,'[1]Outside Edges'!$P18="Yes"),"Yes","No")</f>
        <v>No</v>
      </c>
      <c r="GR19" s="282" t="str">
        <f>IF(AND((RIGHT($GR$3,2)-'[1]Miter Profiles'!$AC$201-'[1]Outside Edges'!$B18)&gt;=5,'[1]Outside Edges'!$P18="Yes"),"Yes","No")</f>
        <v>No</v>
      </c>
      <c r="GS19" s="283" t="str">
        <f>IF(AND((RIGHT($GS$3,2)-'[1]Miter Profiles'!$AC$202-'[1]Outside Edges'!$B18)&gt;=5,'[1]Outside Edges'!$P18="Yes"),"Yes","No")</f>
        <v>No</v>
      </c>
      <c r="GT19" s="284" t="str">
        <f>IF(AND((RIGHT($GT$3,2)-'[1]Miter Profiles'!$AC$203-'[1]Outside Edges'!$B18)&gt;=5,'[1]Outside Edges'!$P18="Yes"),"Yes","No")</f>
        <v>No</v>
      </c>
      <c r="GU19" s="275" t="str">
        <f>IF(AND((RIGHT($GU$3,2)-'[1]Miter Profiles'!$AC$204-'[1]Outside Edges'!$B18)&gt;=5,'[1]Outside Edges'!$P18="Yes"),"Yes","No")</f>
        <v>No</v>
      </c>
      <c r="GV19" s="269" t="str">
        <f>IF(AND((RIGHT($GV$3,2)-'[1]Miter Profiles'!$AC$205-'[1]Outside Edges'!$B18)&gt;=5,'[1]Outside Edges'!$P18="Yes"),"Yes","No")</f>
        <v>No</v>
      </c>
      <c r="GW19" s="273" t="str">
        <f>IF(AND((RIGHT($GW$3,2)-'[1]Miter Profiles'!$AC$206-'[1]Outside Edges'!$B18)&gt;=5,'[1]Outside Edges'!$P18="Yes"),"Yes","No")</f>
        <v>No</v>
      </c>
      <c r="GX19" s="282" t="str">
        <f>IF(AND((RIGHT($GX$3,2)-'[1]Miter Profiles'!$AC$207-'[1]Outside Edges'!$B18)&gt;=5,'[1]Outside Edges'!$P18="Yes"),"Yes","No")</f>
        <v>No</v>
      </c>
      <c r="GY19" s="283" t="str">
        <f>IF(AND((RIGHT($GY$3,2)-'[1]Miter Profiles'!$AC$208-'[1]Outside Edges'!$B18)&gt;=5,'[1]Outside Edges'!$P18="Yes"),"Yes","No")</f>
        <v>No</v>
      </c>
      <c r="GZ19" s="284" t="str">
        <f>IF(AND((RIGHT($GZ$3,2)-'[1]Miter Profiles'!$AC$209-'[1]Outside Edges'!$B18)&gt;=5,'[1]Outside Edges'!$P18="Yes"),"Yes","No")</f>
        <v>No</v>
      </c>
      <c r="HA19" s="275" t="str">
        <f>IF(AND((RIGHT($HA$3,2)-'[1]Miter Profiles'!$AC$210-'[1]Outside Edges'!$B18)&gt;=5,'[1]Outside Edges'!$P18="Yes"),"Yes","No")</f>
        <v>No</v>
      </c>
      <c r="HB19" s="269" t="str">
        <f>IF(AND((RIGHT($HB$3,2)-'[1]Miter Profiles'!$AC$211-'[1]Outside Edges'!$B18)&gt;=5,'[1]Outside Edges'!$P18="Yes"),"Yes","No")</f>
        <v>No</v>
      </c>
      <c r="HC19" s="273" t="str">
        <f>IF(AND((RIGHT($HC$3,2)-'[1]Miter Profiles'!$AC$212-'[1]Outside Edges'!$B18)&gt;=5,'[1]Outside Edges'!$P18="Yes"),"Yes","No")</f>
        <v>No</v>
      </c>
      <c r="HD19" s="282" t="str">
        <f>IF(AND((RIGHT($HD$3,2)-'[1]Miter Profiles'!$AC$213-'[1]Outside Edges'!$B18)&gt;=5,'[1]Outside Edges'!$P18="Yes"),"Yes","No")</f>
        <v>No</v>
      </c>
      <c r="HE19" s="284" t="str">
        <f>IF(AND((RIGHT($HE$3,2)-'[1]Miter Profiles'!$AC$214-'[1]Outside Edges'!$B18)&gt;=5,'[1]Outside Edges'!$P18="Yes"),"Yes","No")</f>
        <v>No</v>
      </c>
      <c r="HF19" s="275" t="str">
        <f>IF(AND((RIGHT($HF$3,2)-'[1]Miter Profiles'!$AC$215-'[1]Outside Edges'!$B18)&gt;=5,'[1]Outside Edges'!$P18="Yes"),"Yes","No")</f>
        <v>No</v>
      </c>
      <c r="HG19" s="269" t="str">
        <f>IF(AND((RIGHT($HG$3,2)-'[1]Miter Profiles'!$AC$216-'[1]Outside Edges'!$B18)&gt;=5,'[1]Outside Edges'!$P18="Yes"),"Yes","No")</f>
        <v>No</v>
      </c>
      <c r="HH19" s="273" t="str">
        <f>IF(AND((RIGHT($HH$3,2)-'[1]Miter Profiles'!$AC$217-'[1]Outside Edges'!$B18)&gt;=5,'[1]Outside Edges'!$P18="Yes"),"Yes","No")</f>
        <v>No</v>
      </c>
      <c r="HI19" s="282" t="str">
        <f>IF(AND((RIGHT($HI$3,2)-'[1]Miter Profiles'!$AC$218-'[1]Outside Edges'!$B18)&gt;=5,'[1]Outside Edges'!$P18="Yes"),"Yes","No")</f>
        <v>No</v>
      </c>
      <c r="HJ19" s="283" t="str">
        <f>IF(AND((RIGHT($HJ$3,2)-'[1]Miter Profiles'!$AC$219-'[1]Outside Edges'!$B18)&gt;=5,'[1]Outside Edges'!$P18="Yes"),"Yes","No")</f>
        <v>No</v>
      </c>
      <c r="HK19" s="284" t="str">
        <f>IF(AND((RIGHT($HK$3,2)-'[1]Miter Profiles'!$AC$220-'[1]Outside Edges'!$B18)&gt;=5,'[1]Outside Edges'!$P18="Yes"),"Yes","No")</f>
        <v>No</v>
      </c>
      <c r="HL19" s="275" t="str">
        <f>IF(AND((RIGHT($HL$3,2)-'[1]Miter Profiles'!$AC$221-'[1]Outside Edges'!$B18)&gt;=5,'[1]Outside Edges'!$P18="Yes"),"Yes","No")</f>
        <v>No</v>
      </c>
      <c r="HM19" s="269" t="str">
        <f>IF(AND((RIGHT($HM$3,2)-'[1]Miter Profiles'!$AC$222-'[1]Outside Edges'!$B18)&gt;=5,'[1]Outside Edges'!$P18="Yes"),"Yes","No")</f>
        <v>No</v>
      </c>
      <c r="HN19" s="269" t="str">
        <f>IF(AND((RIGHT($HN$3,2)-'[1]Miter Profiles'!$AC$223-'[1]Outside Edges'!$B18)&gt;=5,'[1]Outside Edges'!$P18="Yes"),"Yes","No")</f>
        <v>No</v>
      </c>
      <c r="HO19" s="283" t="str">
        <f>IF(AND((RIGHT($HO$3,2)-'[1]Miter Profiles'!$AC$224-'[1]Outside Edges'!$B18)&gt;=5,'[1]Outside Edges'!$P18="Yes"),"Yes","No")</f>
        <v>No</v>
      </c>
      <c r="HP19" s="283" t="str">
        <f>IF(AND((RIGHT($HP$3,2)-'[1]Miter Profiles'!$AC$225-'[1]Outside Edges'!$B18)&gt;=5,'[1]Outside Edges'!$P18="Yes"),"Yes","No")</f>
        <v>No</v>
      </c>
      <c r="HQ19" s="283" t="str">
        <f>IF(AND((RIGHT($HQ$3,3)-'[1]Miter Profiles'!$AC$226-'[1]Outside Edges'!$B18)&gt;=5,'[1]Outside Edges'!$P18="Yes"),"Yes","No")</f>
        <v>No</v>
      </c>
      <c r="HR19" s="283" t="str">
        <f>IF(AND((RIGHT($HR$3,2)-'[1]Miter Profiles'!$AC$227-'[1]Outside Edges'!$B18)&gt;=5,'[1]Outside Edges'!$P18="Yes"),"Yes","No")</f>
        <v>No</v>
      </c>
      <c r="HS19" s="269" t="str">
        <f>IF(AND((RIGHT($HS$3,2)-'[1]Miter Profiles'!$AC$228-'[1]Outside Edges'!$B18)&gt;=5,'[1]Outside Edges'!$P18="Yes"),"Yes","No")</f>
        <v>No</v>
      </c>
      <c r="HT19" s="269" t="str">
        <f>IF(AND((RIGHT($HT$3,2)-'[1]Miter Profiles'!$AC$229-'[1]Outside Edges'!$B18)&gt;=5,'[1]Outside Edges'!$P18="Yes"),"Yes","No")</f>
        <v>No</v>
      </c>
      <c r="HU19" s="269" t="str">
        <f>IF(AND((RIGHT($HU$3,2)-'[1]Miter Profiles'!$AC$230-'[1]Outside Edges'!$B18)&gt;=5,'[1]Outside Edges'!$P18="Yes"),"Yes","No")</f>
        <v>No</v>
      </c>
      <c r="HV19" s="283" t="str">
        <f>IF(AND((RIGHT($HV$3,2)-'[1]Miter Profiles'!$AC$231-'[1]Outside Edges'!$B18)&gt;=5,'[1]Outside Edges'!$P18="Yes"),"Yes","No")</f>
        <v>No</v>
      </c>
      <c r="HW19" s="283" t="str">
        <f>IF(AND((RIGHT($HW$3,2)-'[1]Miter Profiles'!$AC$232-'[1]Outside Edges'!$B18)&gt;=5,'[1]Outside Edges'!$P18="Yes"),"Yes","No")</f>
        <v>No</v>
      </c>
      <c r="HX19" s="283" t="str">
        <f>IF(AND((RIGHT($HX$3,2)-'[1]Miter Profiles'!$AC$233-'[1]Outside Edges'!$B18)&gt;=5,'[1]Outside Edges'!$P18="Yes"),"Yes","No")</f>
        <v>No</v>
      </c>
      <c r="HY19" s="269" t="str">
        <f>IF(AND((RIGHT($HY$3,2)-'[1]Miter Profiles'!$AC$234-'[1]Outside Edges'!$B18)&gt;=5,'[1]Outside Edges'!$P18="Yes"),"Yes","No")</f>
        <v>No</v>
      </c>
      <c r="HZ19" s="269" t="str">
        <f>IF(AND((RIGHT($HZ$3,2)-'[1]Miter Profiles'!$AC$235-'[1]Outside Edges'!$B18)&gt;=5,'[1]Outside Edges'!$P18="Yes"),"Yes","No")</f>
        <v>No</v>
      </c>
      <c r="IA19" s="269" t="str">
        <f>IF(AND((RIGHT($IA$3,2)-'[1]Miter Profiles'!$AC$236-'[1]Outside Edges'!$B18)&gt;=5,'[1]Outside Edges'!$P18="Yes"),"Yes","No")</f>
        <v>No</v>
      </c>
      <c r="IB19" s="283" t="str">
        <f>IF(AND((RIGHT($IB$3,2)-'[1]Miter Profiles'!$AC$237-'[1]Outside Edges'!$B18)&gt;=5,'[1]Outside Edges'!$P18="Yes"),"Yes","No")</f>
        <v>No</v>
      </c>
      <c r="IC19" s="283" t="str">
        <f>IF(AND((RIGHT($IC$3,2)-'[1]Miter Profiles'!$AC$238-'[1]Outside Edges'!$B18)&gt;=5,'[1]Outside Edges'!$P18="Yes"),"Yes","No")</f>
        <v>No</v>
      </c>
      <c r="ID19" s="283" t="str">
        <f>IF(AND((RIGHT($ID$3,2)-'[1]Miter Profiles'!$AC$239-'[1]Outside Edges'!$B18)&gt;=5,'[1]Outside Edges'!$P18="Yes"),"Yes","No")</f>
        <v>No</v>
      </c>
      <c r="IE19" s="269" t="str">
        <f>IF(AND((RIGHT($IE$3,2)-'[1]Miter Profiles'!$AC$240-'[1]Outside Edges'!$B18)&gt;=5,'[1]Outside Edges'!$P18="Yes"),"Yes","No")</f>
        <v>No</v>
      </c>
      <c r="IF19" s="269" t="str">
        <f>IF(AND((RIGHT($IF$3,2)-'[1]Miter Profiles'!$AC$241-'[1]Outside Edges'!$B18)&gt;=5,'[1]Outside Edges'!$P18="Yes"),"Yes","No")</f>
        <v>No</v>
      </c>
      <c r="IG19" s="269" t="str">
        <f>IF(AND((RIGHT($IG$3,2)-'[1]Miter Profiles'!$AC$242-'[1]Outside Edges'!$B18)&gt;=5,'[1]Outside Edges'!$P18="Yes"),"Yes","No")</f>
        <v>No</v>
      </c>
      <c r="IH19" s="283" t="str">
        <f>IF(AND((RIGHT($IH$3,2)-'[1]Miter Profiles'!$AC$243-'[1]Outside Edges'!$B18)&gt;=5,'[1]Outside Edges'!$P18="Yes"),"Yes","No")</f>
        <v>No</v>
      </c>
      <c r="II19" s="283" t="str">
        <f>IF(AND((RIGHT($II$3,2)-'[1]Miter Profiles'!$AC$244-'[1]Outside Edges'!$B18)&gt;=5,'[1]Outside Edges'!$P18="Yes"),"Yes","No")</f>
        <v>No</v>
      </c>
      <c r="IJ19" s="283" t="str">
        <f>IF(AND((RIGHT($IJ$3,2)-'[1]Miter Profiles'!$AC$245-'[1]Outside Edges'!$B18)&gt;=5,'[1]Outside Edges'!$P18="Yes"),"Yes","No")</f>
        <v>No</v>
      </c>
      <c r="IK19" s="269" t="str">
        <f>IF(AND((RIGHT($IK$3,2)-'[1]Miter Profiles'!$AC$246-'[1]Outside Edges'!$B18)&gt;=5,'[1]Outside Edges'!$P18="Yes"),"Yes","No")</f>
        <v>No</v>
      </c>
      <c r="IL19" s="269" t="str">
        <f>IF(AND((RIGHT($IL$3,2)-'[1]Miter Profiles'!$AC$247-'[1]Outside Edges'!$B18)&gt;=5,'[1]Outside Edges'!$P18="Yes"),"Yes","No")</f>
        <v>No</v>
      </c>
      <c r="IM19" s="269" t="str">
        <f>IF(AND((RIGHT($IM$3,2)-'[1]Miter Profiles'!$AC$248-'[1]Outside Edges'!$B18)&gt;=5,'[1]Outside Edges'!$P18="Yes"),"Yes","No")</f>
        <v>No</v>
      </c>
      <c r="IN19" s="283" t="str">
        <f>IF(AND((RIGHT($IN$3,2)-'[1]Miter Profiles'!$AC$249-'[1]Outside Edges'!$B18)&gt;=5,'[1]Outside Edges'!$P18="Yes"),"Yes","No")</f>
        <v>No</v>
      </c>
      <c r="IO19" s="283" t="str">
        <f>IF(AND((RIGHT($IO$3,2)-'[1]Miter Profiles'!$AC$250-'[1]Outside Edges'!$B18)&gt;=5,'[1]Outside Edges'!$P18="Yes"),"Yes","No")</f>
        <v>No</v>
      </c>
      <c r="IP19" s="283" t="str">
        <f>IF(AND((RIGHT($IP$3,2)-'[1]Miter Profiles'!$AC$251-'[1]Outside Edges'!$B18)&gt;=5,'[1]Outside Edges'!$P18="Yes"),"Yes","No")</f>
        <v>No</v>
      </c>
      <c r="IQ19" s="269" t="str">
        <f>IF(AND((RIGHT($IQ$3,2)-'[1]Miter Profiles'!$AC$252-'[1]Outside Edges'!$B18)&gt;=5,'[1]Outside Edges'!$P18="Yes"),"Yes","No")</f>
        <v>No</v>
      </c>
      <c r="IR19" s="269" t="str">
        <f>IF(AND((RIGHT($IR$3,2)-'[1]Miter Profiles'!$AC$253-'[1]Outside Edges'!$B18)&gt;=5,'[1]Outside Edges'!$P18="Yes"),"Yes","No")</f>
        <v>No</v>
      </c>
      <c r="IS19" s="269" t="str">
        <f>IF(AND((RIGHT($IS$3,2)-'[1]Miter Profiles'!$AC$254-'[1]Outside Edges'!$B18)&gt;=5,'[1]Outside Edges'!$P18="Yes"),"Yes","No")</f>
        <v>No</v>
      </c>
      <c r="IT19" s="283" t="str">
        <f>IF(AND((RIGHT($IT$3,2)-'[1]Miter Profiles'!$AC$255-'[1]Outside Edges'!$B18)&gt;=5,'[1]Outside Edges'!$P18="Yes"),"Yes","No")</f>
        <v>No</v>
      </c>
      <c r="IU19" s="283" t="str">
        <f>IF(AND((RIGHT($IU$3,2)-'[1]Miter Profiles'!$AC$256-'[1]Outside Edges'!$B18)&gt;=5,'[1]Outside Edges'!$P18="Yes"),"Yes","No")</f>
        <v>No</v>
      </c>
      <c r="IV19" s="283" t="str">
        <f>IF(AND((RIGHT($IV$3,2)-'[1]Miter Profiles'!$AC$257-'[1]Outside Edges'!$B18)&gt;=5,'[1]Outside Edges'!$P18="Yes"),"Yes","No")</f>
        <v>No</v>
      </c>
      <c r="IW19" s="269" t="str">
        <f>IF(AND((RIGHT($IW$3,2)-'[1]Miter Profiles'!$AC$258-'[1]Outside Edges'!$B18)&gt;=5,'[1]Outside Edges'!$P18="Yes"),"Yes","No")</f>
        <v>No</v>
      </c>
      <c r="IX19" s="269" t="str">
        <f>IF(AND((RIGHT($IX$3,2)-'[1]Miter Profiles'!$AC$259-'[1]Outside Edges'!$B18)&gt;=5,'[1]Outside Edges'!$P18="Yes"),"Yes","No")</f>
        <v>No</v>
      </c>
      <c r="IY19" s="269" t="str">
        <f>IF(AND((RIGHT($IY$3,2)-'[1]Miter Profiles'!$AC$260-'[1]Outside Edges'!$B18)&gt;=5,'[1]Outside Edges'!$P18="Yes"),"Yes","No")</f>
        <v>No</v>
      </c>
      <c r="IZ19" s="283" t="str">
        <f>IF(AND((RIGHT($IZ$3,2)-'[1]Miter Profiles'!$AC$261-'[1]Outside Edges'!$B18)&gt;=5,'[1]Outside Edges'!$P18="Yes"),"Yes","No")</f>
        <v>No</v>
      </c>
      <c r="JA19" s="283" t="str">
        <f>IF(AND((RIGHT($JA$3,2)-'[1]Miter Profiles'!$AC$262-'[1]Outside Edges'!$B18)&gt;=5,'[1]Outside Edges'!$P18="Yes"),"Yes","No")</f>
        <v>No</v>
      </c>
      <c r="JB19" s="283" t="str">
        <f>IF(AND((RIGHT($JB$3,2)-'[1]Miter Profiles'!$AC$263-'[1]Outside Edges'!$B18)&gt;=5,'[1]Outside Edges'!$P18="Yes"),"Yes","No")</f>
        <v>No</v>
      </c>
      <c r="JC19" s="269" t="str">
        <f>IF(AND((RIGHT($JC$3,2)-'[1]Miter Profiles'!$AC$264-'[1]Outside Edges'!$B18)&gt;=5,'[1]Outside Edges'!$P18="Yes"),"Yes","No")</f>
        <v>No</v>
      </c>
      <c r="JD19" s="269" t="str">
        <f>IF(AND((RIGHT($JD$3,2)-'[1]Miter Profiles'!$AC$265-'[1]Outside Edges'!$B18)&gt;=5,'[1]Outside Edges'!$P18="Yes"),"Yes","No")</f>
        <v>No</v>
      </c>
      <c r="JE19" s="269" t="str">
        <f>IF(AND((RIGHT($JE$3,2)-'[1]Miter Profiles'!$AC$266-'[1]Outside Edges'!$B18)&gt;=5,'[1]Outside Edges'!$P18="Yes"),"Yes","No")</f>
        <v>No</v>
      </c>
      <c r="JF19" s="283" t="str">
        <f>IF(AND((RIGHT($JF$3,2)-'[1]Miter Profiles'!$AC$267-'[1]Outside Edges'!$B18)&gt;=5,'[1]Outside Edges'!$P18="Yes"),"Yes","No")</f>
        <v>No</v>
      </c>
      <c r="JG19" s="283" t="str">
        <f>IF(AND((RIGHT($JG$3,2)-'[1]Miter Profiles'!$AC$268-'[1]Outside Edges'!$B18)&gt;=5,'[1]Outside Edges'!$P18="Yes"),"Yes","No")</f>
        <v>No</v>
      </c>
      <c r="JH19" s="283" t="str">
        <f>IF(AND((RIGHT($JH$3,2)-'[1]Miter Profiles'!$AC$269-'[1]Outside Edges'!$B18)&gt;=5,'[1]Outside Edges'!$P18="Yes"),"Yes","No")</f>
        <v>No</v>
      </c>
      <c r="JI19" s="269" t="str">
        <f>IF(AND((RIGHT($JI$3,2)-'[1]Miter Profiles'!$AC$270-'[1]Outside Edges'!$B18)&gt;=5,'[1]Outside Edges'!$P18="Yes"),"Yes","No")</f>
        <v>No</v>
      </c>
      <c r="JJ19" s="269" t="str">
        <f>IF(AND((RIGHT($JJ$3,2)-'[1]Miter Profiles'!$AC$271-'[1]Outside Edges'!$B18)&gt;=5,'[1]Outside Edges'!$P18="Yes"),"Yes","No")</f>
        <v>No</v>
      </c>
      <c r="JK19" s="269" t="str">
        <f>IF(AND((RIGHT($JK$3,2)-'[1]Miter Profiles'!$AC$272-'[1]Outside Edges'!$B18)&gt;=5,'[1]Outside Edges'!$P18="Yes"),"Yes","No")</f>
        <v>No</v>
      </c>
      <c r="JL19" s="283" t="str">
        <f>IF(AND((RIGHT($JL$3,2)-'[1]Miter Profiles'!$AC$273-'[1]Outside Edges'!$B18)&gt;=5,'[1]Outside Edges'!$P18="Yes"),"Yes","No")</f>
        <v>No</v>
      </c>
      <c r="JM19" s="283" t="str">
        <f>IF(AND((RIGHT($JM$3,2)-'[1]Miter Profiles'!$AC$274-'[1]Outside Edges'!$B18)&gt;=5,'[1]Outside Edges'!$P18="Yes"),"Yes","No")</f>
        <v>No</v>
      </c>
      <c r="JN19" s="283" t="str">
        <f>IF(AND((RIGHT($JN$3,2)-'[1]Miter Profiles'!$AC$275-'[1]Outside Edges'!$B18)&gt;=5,'[1]Outside Edges'!$P18="Yes"),"Yes","No")</f>
        <v>No</v>
      </c>
      <c r="JO19" s="269" t="str">
        <f>IF(AND((RIGHT($JO$3,2)-'[1]Miter Profiles'!$AC$276-'[1]Outside Edges'!$B18)&gt;=5,'[1]Outside Edges'!$P18="Yes"),"Yes","No")</f>
        <v>No</v>
      </c>
      <c r="JP19" s="269" t="str">
        <f>IF(AND((RIGHT($JP$3,2)-'[1]Miter Profiles'!$AC$277-'[1]Outside Edges'!$B18)&gt;=5,'[1]Outside Edges'!$P18="Yes"),"Yes","No")</f>
        <v>No</v>
      </c>
      <c r="JQ19" s="269" t="str">
        <f>IF(AND((RIGHT($JQ$3,2)-'[1]Miter Profiles'!$AC$278-'[1]Outside Edges'!$B18)&gt;=5,'[1]Outside Edges'!$P18="Yes"),"Yes","No")</f>
        <v>No</v>
      </c>
      <c r="JR19" s="283" t="str">
        <f>IF(AND((RIGHT($JR$3,2)-'[1]Miter Profiles'!$AC$279-'[1]Outside Edges'!$B18)&gt;=5,'[1]Outside Edges'!$P18="Yes"),"Yes","No")</f>
        <v>No</v>
      </c>
      <c r="JS19" s="283" t="str">
        <f>IF(AND((RIGHT($JS$3,2)-'[1]Miter Profiles'!$AC$280-'[1]Outside Edges'!$B18)&gt;=5,'[1]Outside Edges'!$P18="Yes"),"Yes","No")</f>
        <v>No</v>
      </c>
      <c r="JT19" s="283" t="str">
        <f>IF(AND((RIGHT($JT$3,2)-'[1]Miter Profiles'!$AC$281-'[1]Outside Edges'!$B18)&gt;=5,'[1]Outside Edges'!$P18="Yes"),"Yes","No")</f>
        <v>No</v>
      </c>
      <c r="JU19" s="269" t="str">
        <f>IF(AND((RIGHT($JU$3,2)-'[1]Miter Profiles'!$AC$282-'[1]Outside Edges'!$B18)&gt;=5,'[1]Outside Edges'!$P18="Yes"),"Yes","No")</f>
        <v>No</v>
      </c>
      <c r="JV19" s="269" t="str">
        <f>IF(AND((RIGHT($JV$3,2)-'[1]Miter Profiles'!$AC$283-'[1]Outside Edges'!$B18)&gt;=5,'[1]Outside Edges'!$P18="Yes"),"Yes","No")</f>
        <v>No</v>
      </c>
      <c r="JW19" s="269" t="str">
        <f>IF(AND((RIGHT($JW$3,2)-'[1]Miter Profiles'!$AC$284-'[1]Outside Edges'!$B18)&gt;=5,'[1]Outside Edges'!$P18="Yes"),"Yes","No")</f>
        <v>No</v>
      </c>
      <c r="JX19" s="283" t="str">
        <f>IF(AND((RIGHT($JX$3,2)-'[1]Miter Profiles'!$AC$285-'[1]Outside Edges'!$B18)&gt;=5,'[1]Outside Edges'!$P18="Yes"),"Yes","No")</f>
        <v>No</v>
      </c>
      <c r="JY19" s="283" t="str">
        <f>IF(AND((RIGHT($JY$3,2)-'[1]Miter Profiles'!$AC$286-'[1]Outside Edges'!$B18)&gt;=5,'[1]Outside Edges'!$P18="Yes"),"Yes","No")</f>
        <v>No</v>
      </c>
      <c r="JZ19" s="283" t="str">
        <f>IF(AND((RIGHT($JZ$3,2)-'[1]Miter Profiles'!$AC$287-'[1]Outside Edges'!$B18)&gt;=5,'[1]Outside Edges'!$P18="Yes"),"Yes","No")</f>
        <v>No</v>
      </c>
      <c r="KA19" s="269" t="str">
        <f>IF(AND((RIGHT($KA$3,2)-'[1]Miter Profiles'!$AC$288-'[1]Outside Edges'!$B18)&gt;=5,'[1]Outside Edges'!$P18="Yes"),"Yes","No")</f>
        <v>No</v>
      </c>
      <c r="KB19" s="269" t="str">
        <f>IF(AND((RIGHT($KB$3,2)-'[1]Miter Profiles'!$AC$289-'[1]Outside Edges'!$B18)&gt;=5,'[1]Outside Edges'!$P18="Yes"),"Yes","No")</f>
        <v>No</v>
      </c>
      <c r="KC19" s="269" t="str">
        <f>IF(AND((RIGHT($KC$3,2)-'[1]Miter Profiles'!$AC$290-'[1]Outside Edges'!$B18)&gt;=5,'[1]Outside Edges'!$P18="Yes"),"Yes","No")</f>
        <v>No</v>
      </c>
      <c r="KD19" s="283" t="str">
        <f>IF(AND((RIGHT($KD$3,2)-'[1]Miter Profiles'!$AC$291-'[1]Outside Edges'!$B18)&gt;=5,'[1]Outside Edges'!$P18="Yes"),"Yes","No")</f>
        <v>No</v>
      </c>
      <c r="KE19" s="283" t="str">
        <f>IF(AND((RIGHT($KE$3,2)-'[1]Miter Profiles'!$AC$292-'[1]Outside Edges'!$B18)&gt;=5,'[1]Outside Edges'!$P18="Yes"),"Yes","No")</f>
        <v>No</v>
      </c>
      <c r="KF19" s="283" t="str">
        <f>IF(AND((RIGHT($KF$3,2)-'[1]Miter Profiles'!$AC$293-'[1]Outside Edges'!$B18)&gt;=5,'[1]Outside Edges'!$P18="Yes"),"Yes","No")</f>
        <v>No</v>
      </c>
      <c r="KG19" s="269" t="str">
        <f>IF(AND((RIGHT($KG$3,2)-'[1]Miter Profiles'!$AC$294-'[1]Outside Edges'!$B18)&gt;=5,'[1]Outside Edges'!$P18="Yes"),"Yes","No")</f>
        <v>No</v>
      </c>
      <c r="KH19" s="269" t="str">
        <f>IF(AND((RIGHT($KH$3,2)-'[1]Miter Profiles'!$AC$295-'[1]Outside Edges'!$B18)&gt;=5,'[1]Outside Edges'!$P18="Yes"),"Yes","No")</f>
        <v>No</v>
      </c>
      <c r="KI19" s="269" t="str">
        <f>IF(AND((RIGHT($KI$3,2)-'[1]Miter Profiles'!$AC$296-'[1]Outside Edges'!$B18)&gt;=5,'[1]Outside Edges'!$P18="Yes"),"Yes","No")</f>
        <v>No</v>
      </c>
      <c r="KJ19" s="283" t="str">
        <f>IF(AND((RIGHT($KJ$3,2)-'[1]Miter Profiles'!$AC$297-'[1]Outside Edges'!$B18)&gt;=5,'[1]Outside Edges'!$P18="Yes"),"Yes","No")</f>
        <v>No</v>
      </c>
      <c r="KK19" s="283" t="str">
        <f>IF(AND((RIGHT($KK$3,2)-'[1]Miter Profiles'!$AC$298-'[1]Outside Edges'!$B18)&gt;=5,'[1]Outside Edges'!$P18="Yes"),"Yes","No")</f>
        <v>No</v>
      </c>
      <c r="KL19" s="283" t="str">
        <f>IF(AND((RIGHT($KL$3,2)-'[1]Miter Profiles'!$AC$299-'[1]Outside Edges'!$B18)&gt;=5,'[1]Outside Edges'!$P18="Yes"),"Yes","No")</f>
        <v>No</v>
      </c>
      <c r="KM19" s="269" t="str">
        <f>IF(AND((RIGHT($KM$3,2)-'[1]Miter Profiles'!$AC$300-'[1]Outside Edges'!$B18)&gt;=5,'[1]Outside Edges'!$P18="Yes"),"Yes","No")</f>
        <v>No</v>
      </c>
      <c r="KN19" s="269" t="str">
        <f>IF(AND((RIGHT($KN$3,2)-'[1]Miter Profiles'!$AC$301-'[1]Outside Edges'!$B18)&gt;=5,'[1]Outside Edges'!$P18="Yes"),"Yes","No")</f>
        <v>No</v>
      </c>
      <c r="KO19" s="269" t="str">
        <f>IF(AND((RIGHT($KO$3,2)-'[1]Miter Profiles'!$AC$302-'[1]Outside Edges'!$B18)&gt;=5,'[1]Outside Edges'!$P18="Yes"),"Yes","No")</f>
        <v>No</v>
      </c>
      <c r="KP19" s="283" t="str">
        <f>IF(AND((RIGHT($KP$3,2)-'[1]Miter Profiles'!$AC$303-'[1]Outside Edges'!$B18)&gt;=5,'[1]Outside Edges'!$P18="Yes"),"Yes","No")</f>
        <v>No</v>
      </c>
      <c r="KQ19" s="283" t="str">
        <f>IF(AND((RIGHT($KQ$3,2)-'[1]Miter Profiles'!$AC$304-'[1]Outside Edges'!$B18)&gt;=5,'[1]Outside Edges'!$P18="Yes"),"Yes","No")</f>
        <v>No</v>
      </c>
      <c r="KR19" s="283" t="str">
        <f>IF(AND((RIGHT($KR$3,2)-'[1]Miter Profiles'!$AC$305-'[1]Outside Edges'!$B18)&gt;=5,'[1]Outside Edges'!$P18="Yes"),"Yes","No")</f>
        <v>No</v>
      </c>
      <c r="KS19" s="269" t="str">
        <f>IF(AND((RIGHT($KS$3,2)-'[1]Miter Profiles'!$AC$306-'[1]Outside Edges'!$B18)&gt;=5,'[1]Outside Edges'!$P18="Yes"),"Yes","No")</f>
        <v>No</v>
      </c>
      <c r="KT19" s="269" t="str">
        <f>IF(AND((RIGHT($KT$3,2)-'[1]Miter Profiles'!$AC$307-'[1]Outside Edges'!$B18)&gt;=5,'[1]Outside Edges'!$P18="Yes"),"Yes","No")</f>
        <v>No</v>
      </c>
      <c r="KU19" s="269" t="str">
        <f>IF(AND((RIGHT($KU$3,2)-'[1]Miter Profiles'!$AC$308-'[1]Outside Edges'!$B18)&gt;=5,'[1]Outside Edges'!$P18="Yes"),"Yes","No")</f>
        <v>No</v>
      </c>
      <c r="KV19" s="283" t="str">
        <f>IF(AND((RIGHT($KV$3,2)-'[1]Miter Profiles'!$AC$309-'[1]Outside Edges'!$B18)&gt;=5,'[1]Outside Edges'!$P18="Yes"),"Yes","No")</f>
        <v>No</v>
      </c>
      <c r="KW19" s="283" t="str">
        <f>IF(AND((RIGHT($KW$3,2)-'[1]Miter Profiles'!$AC$310-'[1]Outside Edges'!$B18)&gt;=5,'[1]Outside Edges'!$P18="Yes"),"Yes","No")</f>
        <v>No</v>
      </c>
      <c r="KX19" s="283" t="str">
        <f>IF(AND((RIGHT($KX$3,2)-'[1]Miter Profiles'!$AC$311-'[1]Outside Edges'!$B18)&gt;=5,'[1]Outside Edges'!$P18="Yes"),"Yes","No")</f>
        <v>No</v>
      </c>
      <c r="KY19" s="269" t="str">
        <f>IF(AND((RIGHT($KY$3,2)-'[1]Miter Profiles'!$AC$312-'[1]Outside Edges'!$B18)&gt;=5,'[1]Outside Edges'!$P18="Yes"),"Yes","No")</f>
        <v>No</v>
      </c>
      <c r="KZ19" s="269" t="str">
        <f>IF(AND((RIGHT($KZ$3,2)-'[1]Miter Profiles'!$AC$313-'[1]Outside Edges'!$B18)&gt;=5,'[1]Outside Edges'!$P18="Yes"),"Yes","No")</f>
        <v>No</v>
      </c>
      <c r="LA19" s="269" t="str">
        <f>IF(AND((RIGHT($LA$3,2)-'[1]Miter Profiles'!$AC$314-'[1]Outside Edges'!$B18)&gt;=5,'[1]Outside Edges'!$P18="Yes"),"Yes","No")</f>
        <v>No</v>
      </c>
      <c r="LB19" s="283" t="str">
        <f>IF(AND((RIGHT($LB$3,2)-'[1]Miter Profiles'!$AC$315-'[1]Outside Edges'!$B18)&gt;=5,'[1]Outside Edges'!$P18="Yes"),"Yes","No")</f>
        <v>No</v>
      </c>
      <c r="LC19" s="283" t="str">
        <f>IF(AND((RIGHT($LC$3,2)-'[1]Miter Profiles'!$AC$316-'[1]Outside Edges'!$B18)&gt;=5,'[1]Outside Edges'!$P18="Yes"),"Yes","No")</f>
        <v>No</v>
      </c>
      <c r="LD19" s="283" t="str">
        <f>IF(AND((RIGHT($LD$3,2)-'[1]Miter Profiles'!$AC$317-'[1]Outside Edges'!$B18)&gt;=5,'[1]Outside Edges'!$P18="Yes"),"Yes","No")</f>
        <v>No</v>
      </c>
      <c r="LE19" s="283" t="str">
        <f>IF(AND((RIGHT($LE$3,2)-'[1]Miter Profiles'!$AC$318-'[1]Outside Edges'!$B18)&gt;=5,'[1]Outside Edges'!$P18="Yes"),"Yes","No")</f>
        <v>No</v>
      </c>
      <c r="LF19" s="269" t="str">
        <f>IF(AND((RIGHT($LF$3,2)-'[1]Miter Profiles'!$AC$319-'[1]Outside Edges'!$B18)&gt;=5,'[1]Outside Edges'!$P18="Yes"),"Yes","No")</f>
        <v>No</v>
      </c>
      <c r="LG19" s="269" t="str">
        <f>IF(AND((RIGHT($LG$3,2)-'[1]Miter Profiles'!$AC$320-'[1]Outside Edges'!$B18)&gt;=5,'[1]Outside Edges'!$P18="Yes"),"Yes","No")</f>
        <v>No</v>
      </c>
      <c r="LH19" s="269" t="str">
        <f>IF(AND((RIGHT($LH$3,2)-'[1]Miter Profiles'!$AC$321-'[1]Outside Edges'!$B18)&gt;=5,'[1]Outside Edges'!$P18="Yes"),"Yes","No")</f>
        <v>No</v>
      </c>
      <c r="LI19" s="269" t="str">
        <f>IF(AND((RIGHT($LI$3,2)-'[1]Miter Profiles'!$AC$322-'[1]Outside Edges'!$B18)&gt;=5,'[1]Outside Edges'!$P18="Yes"),"Yes","No")</f>
        <v>No</v>
      </c>
      <c r="LJ19" s="283" t="str">
        <f>IF(AND((RIGHT($LJ$3,2)-'[1]Miter Profiles'!$AC$323-'[1]Outside Edges'!$B18)&gt;=5,'[1]Outside Edges'!$P18="Yes"),"Yes","No")</f>
        <v>No</v>
      </c>
      <c r="LK19" s="283" t="str">
        <f>IF(AND((RIGHT($LK$3,2)-'[1]Miter Profiles'!$AC$324-'[1]Outside Edges'!$B18)&gt;=5,'[1]Outside Edges'!$P18="Yes"),"Yes","No")</f>
        <v>No</v>
      </c>
      <c r="LL19" s="283" t="str">
        <f>IF(AND((RIGHT($LL$3,2)-'[1]Miter Profiles'!$AC$325-'[1]Outside Edges'!$B18)&gt;=5,'[1]Outside Edges'!$P18="Yes"),"Yes","No")</f>
        <v>No</v>
      </c>
      <c r="LM19" s="269" t="str">
        <f>IF(AND((RIGHT($LM$3,2)-'[1]Miter Profiles'!$AC$326-'[1]Outside Edges'!$B18)&gt;=5,'[1]Outside Edges'!$P18="Yes"),"Yes","No")</f>
        <v>No</v>
      </c>
      <c r="LN19" s="269" t="str">
        <f>IF(AND((RIGHT($LN$3,2)-'[1]Miter Profiles'!$AC$327-'[1]Outside Edges'!$B18)&gt;=5,'[1]Outside Edges'!$P18="Yes"),"Yes","No")</f>
        <v>No</v>
      </c>
      <c r="LO19" s="269" t="str">
        <f>IF(AND((RIGHT($LO$3,2)-'[1]Miter Profiles'!$AC$328-'[1]Outside Edges'!$B18)&gt;=5,'[1]Outside Edges'!$P18="Yes"),"Yes","No")</f>
        <v>No</v>
      </c>
      <c r="LP19" s="283" t="str">
        <f>IF(AND((RIGHT($LP$3,2)-'[1]Miter Profiles'!$AC$329-'[1]Outside Edges'!$B18)&gt;=5,'[1]Outside Edges'!$P18="Yes"),"Yes","No")</f>
        <v>No</v>
      </c>
      <c r="LQ19" s="283" t="str">
        <f>IF(AND((RIGHT($LQ$3,2)-'[1]Miter Profiles'!$AC$330-'[1]Outside Edges'!$B18)&gt;=5,'[1]Outside Edges'!$P18="Yes"),"Yes","No")</f>
        <v>No</v>
      </c>
      <c r="LR19" s="283" t="str">
        <f>IF(AND((RIGHT($LR$3,2)-'[1]Miter Profiles'!$AC$331-'[1]Outside Edges'!$B18)&gt;=5,'[1]Outside Edges'!$P18="Yes"),"Yes","No")</f>
        <v>No</v>
      </c>
      <c r="LS19" s="269" t="str">
        <f>IF(AND((RIGHT($LS$3,2)-'[1]Miter Profiles'!$AC$332-'[1]Outside Edges'!$B18)&gt;=5,'[1]Outside Edges'!$P18="Yes"),"Yes","No")</f>
        <v>No</v>
      </c>
      <c r="LT19" s="269" t="str">
        <f>IF(AND((RIGHT($LT$3,2)-'[1]Miter Profiles'!$AC$333-'[1]Outside Edges'!$B18)&gt;=5,'[1]Outside Edges'!$P18="Yes"),"Yes","No")</f>
        <v>No</v>
      </c>
      <c r="LU19" s="269" t="str">
        <f>IF(AND((RIGHT($LU$3,2)-'[1]Miter Profiles'!$AC$334-'[1]Outside Edges'!$B18)&gt;=5,'[1]Outside Edges'!$P18="Yes"),"Yes","No")</f>
        <v>No</v>
      </c>
      <c r="LV19" s="283" t="str">
        <f>IF(AND((RIGHT($LV$3,2)-'[1]Miter Profiles'!$AC$335-'[1]Outside Edges'!$B18)&gt;=5,'[1]Outside Edges'!$P18="Yes"),"Yes","No")</f>
        <v>No</v>
      </c>
      <c r="LW19" s="283" t="str">
        <f>IF(AND((RIGHT($LW$3,2)-'[1]Miter Profiles'!$AC$336-'[1]Outside Edges'!$B18)&gt;=5,'[1]Outside Edges'!$P18="Yes"),"Yes","No")</f>
        <v>No</v>
      </c>
      <c r="LX19" s="283" t="str">
        <f>IF(AND((RIGHT($LX$3,2)-'[1]Miter Profiles'!$AC$337-'[1]Outside Edges'!$B18)&gt;=5,'[1]Outside Edges'!$P18="Yes"),"Yes","No")</f>
        <v>No</v>
      </c>
      <c r="LY19" s="269" t="str">
        <f>IF(AND((RIGHT($LY$3,2)-'[1]Miter Profiles'!$AC$338-'[1]Outside Edges'!$B18)&gt;=5,'[1]Outside Edges'!$P18="Yes"),"Yes","No")</f>
        <v>No</v>
      </c>
      <c r="LZ19" s="269" t="str">
        <f>IF(AND((RIGHT($LZ$3,2)-'[1]Miter Profiles'!$AC$339-'[1]Outside Edges'!$B18)&gt;=5,'[1]Outside Edges'!$P18="Yes"),"Yes","No")</f>
        <v>No</v>
      </c>
      <c r="MA19" s="269" t="str">
        <f>IF(AND((RIGHT($MA$3,2)-'[1]Miter Profiles'!$AC$340-'[1]Outside Edges'!$B18)&gt;=5,'[1]Outside Edges'!$P18="Yes"),"Yes","No")</f>
        <v>No</v>
      </c>
      <c r="MB19" s="283" t="str">
        <f>IF(AND((RIGHT($MB$3,2)-'[1]Miter Profiles'!$AC$341-'[1]Outside Edges'!$B18)&gt;=5,'[1]Outside Edges'!$P18="Yes"),"Yes","No")</f>
        <v>No</v>
      </c>
      <c r="MC19" s="283" t="str">
        <f>IF(AND((RIGHT($MC$3,2)-'[1]Miter Profiles'!$AC$342-'[1]Outside Edges'!$B18)&gt;=5,'[1]Outside Edges'!$P18="Yes"),"Yes","No")</f>
        <v>No</v>
      </c>
      <c r="MD19" s="283" t="str">
        <f>IF(AND((RIGHT($MD$3,2)-'[1]Miter Profiles'!$AC$343-'[1]Outside Edges'!$B18)&gt;=5,'[1]Outside Edges'!$P18="Yes"),"Yes","No")</f>
        <v>No</v>
      </c>
      <c r="ME19" s="269" t="str">
        <f>IF(AND((RIGHT($ME$3,2)-'[1]Miter Profiles'!$AC$344-'[1]Outside Edges'!$B18)&gt;=5,'[1]Outside Edges'!$P18="Yes"),"Yes","No")</f>
        <v>No</v>
      </c>
      <c r="MF19" s="269" t="str">
        <f>IF(AND((RIGHT($MF$3,2)-'[1]Miter Profiles'!$AC$345-'[1]Outside Edges'!$B18)&gt;=5,'[1]Outside Edges'!$P18="Yes"),"Yes","No")</f>
        <v>No</v>
      </c>
      <c r="MG19" s="269" t="str">
        <f>IF(AND((RIGHT($MG$3,2)-'[1]Miter Profiles'!$AC$346-'[1]Outside Edges'!$B18)&gt;=5,'[1]Outside Edges'!$P18="Yes"),"Yes","No")</f>
        <v>No</v>
      </c>
      <c r="MH19" s="283" t="str">
        <f>IF(AND((RIGHT($MH$3,2)-'[1]Miter Profiles'!$AC$347-'[1]Outside Edges'!$B18)&gt;=5,'[1]Outside Edges'!$P18="Yes"),"Yes","No")</f>
        <v>No</v>
      </c>
      <c r="MI19" s="283" t="str">
        <f>IF(AND((RIGHT($MI$3,2)-'[1]Miter Profiles'!$AC$348-'[1]Outside Edges'!$B18)&gt;=5,'[1]Outside Edges'!$P18="Yes"),"Yes","No")</f>
        <v>No</v>
      </c>
      <c r="MJ19" s="283" t="str">
        <f>IF(AND((RIGHT($MJ$3,2)-'[1]Miter Profiles'!$AC$349-'[1]Outside Edges'!$B18)&gt;=5,'[1]Outside Edges'!$P18="Yes"),"Yes","No")</f>
        <v>No</v>
      </c>
      <c r="MK19" s="269" t="str">
        <f>IF(AND((RIGHT($MK$3,2)-'[1]Miter Profiles'!$AC$350-'[1]Outside Edges'!$B18)&gt;=5,'[1]Outside Edges'!$P18="Yes"),"Yes","No")</f>
        <v>No</v>
      </c>
      <c r="ML19" s="269" t="str">
        <f>IF(AND((RIGHT($ML$3,2)-'[1]Miter Profiles'!$AC$351-'[1]Outside Edges'!$B18)&gt;=5,'[1]Outside Edges'!$P18="Yes"),"Yes","No")</f>
        <v>No</v>
      </c>
      <c r="MM19" s="269" t="str">
        <f>IF(AND((RIGHT($MM$3,2)-'[1]Miter Profiles'!$AC$352-'[1]Outside Edges'!$B18)&gt;=5,'[1]Outside Edges'!$P18="Yes"),"Yes","No")</f>
        <v>No</v>
      </c>
      <c r="MN19" s="283" t="str">
        <f>IF(AND((RIGHT($MK$3,2)-'[1]Miter Profiles'!$AC$350-'[1]Outside Edges'!$B18)&gt;=5,'[1]Outside Edges'!$P18="Yes"),"Yes","No")</f>
        <v>No</v>
      </c>
      <c r="MO19" s="283" t="str">
        <f>IF(AND((RIGHT($ML$3,2)-'[1]Miter Profiles'!$AC$351-'[1]Outside Edges'!$B18)&gt;=5,'[1]Outside Edges'!$P18="Yes"),"Yes","No")</f>
        <v>No</v>
      </c>
      <c r="MP19" s="283" t="str">
        <f>IF(AND((RIGHT($MM$3,2)-'[1]Miter Profiles'!$AC$352-'[1]Outside Edges'!$B18)&gt;=5,'[1]Outside Edges'!$P18="Yes"),"Yes","No")</f>
        <v>No</v>
      </c>
    </row>
    <row r="20" spans="1:354" ht="15.75" customHeight="1" thickBot="1" x14ac:dyDescent="0.3">
      <c r="A20" s="8" t="str">
        <f>IF('[1]Outside Edges'!$A19&lt;&gt;"",'[1]Outside Edges'!$A19,"")</f>
        <v>D17</v>
      </c>
      <c r="B20" s="10" t="str">
        <f>IF(AND((RIGHT($B$3,2)-'[1]Miter Profiles'!$AC$3-'[1]Outside Edges'!$B19)&gt;=5,'[1]Outside Edges'!$P19="Yes"),"Yes","No")</f>
        <v>Yes</v>
      </c>
      <c r="C20" s="10" t="str">
        <f>IF(AND((RIGHT($C$3,2)-'[1]Miter Profiles'!$AC$4-'[1]Outside Edges'!$B19)&gt;=5,'[1]Outside Edges'!$P19="Yes"),"Yes","No")</f>
        <v>Yes</v>
      </c>
      <c r="D20" s="85" t="str">
        <f>IF(AND((RIGHT($D$3,2)-'[1]Miter Profiles'!$AC$5-'[1]Outside Edges'!$B19)&gt;=5,'[1]Outside Edges'!$P19="Yes"),"Yes","No")</f>
        <v>Yes</v>
      </c>
      <c r="E20" s="86" t="str">
        <f>IF(AND((RIGHT($E$3,2)-'[1]Miter Profiles'!$AC$6-'[1]Outside Edges'!$B19)&gt;=5,'[1]Outside Edges'!$P19="Yes"),"Yes","No")</f>
        <v>Yes</v>
      </c>
      <c r="F20" s="11" t="str">
        <f>IF(AND((RIGHT($F$3,2)-'[1]Miter Profiles'!$AC$7-'[1]Outside Edges'!$B19)&gt;=5,'[1]Outside Edges'!$P19="Yes"),"Yes","No")</f>
        <v>Yes</v>
      </c>
      <c r="G20" s="87" t="str">
        <f>IF(AND((RIGHT($G$3,2)-'[1]Miter Profiles'!$AC$8-'[1]Outside Edges'!$B19)&gt;=5,'[1]Outside Edges'!$P19="Yes"),"Yes","No")</f>
        <v>Yes</v>
      </c>
      <c r="H20" s="10" t="str">
        <f>IF(AND((RIGHT($H$3,2)-'[1]Miter Profiles'!$AC$9-'[1]Outside Edges'!$B19)&gt;=5,'[1]Outside Edges'!$P19="Yes"),"Yes","No")</f>
        <v>Yes</v>
      </c>
      <c r="I20" s="10" t="str">
        <f>IF(AND((RIGHT($I$3,2)-'[1]Miter Profiles'!$AC$10-'[1]Outside Edges'!$B19)&gt;=5,'[1]Outside Edges'!$P19="Yes"),"Yes","No")</f>
        <v>Yes</v>
      </c>
      <c r="J20" s="85" t="str">
        <f>IF(AND((RIGHT($J$3,2)-'[1]Miter Profiles'!$AC$11-'[1]Outside Edges'!$B19)&gt;=5,'[1]Outside Edges'!$P19="Yes"),"Yes","No")</f>
        <v>Yes</v>
      </c>
      <c r="K20" s="86" t="str">
        <f>IF(AND((RIGHT($K$3,2)-'[1]Miter Profiles'!$AC$12-'[1]Outside Edges'!$B19)&gt;=5,'[1]Outside Edges'!$P19="Yes"),"Yes","No")</f>
        <v>Yes</v>
      </c>
      <c r="L20" s="11" t="str">
        <f>IF(AND((RIGHT($L$3,2)-'[1]Miter Profiles'!$AC$13-'[1]Outside Edges'!$B19)&gt;=5,'[1]Outside Edges'!$P19="Yes"),"Yes","No")</f>
        <v>Yes</v>
      </c>
      <c r="M20" s="87" t="str">
        <f>IF(AND((RIGHT($M$3,2)-'[1]Miter Profiles'!$AC$14-'[1]Outside Edges'!$B19)&gt;=5,'[1]Outside Edges'!$P19="Yes"),"Yes","No")</f>
        <v>Yes</v>
      </c>
      <c r="N20" s="10" t="str">
        <f>IF(AND((RIGHT($N$3,2)-'[1]Miter Profiles'!$AC$15-'[1]Outside Edges'!$B19)&gt;=4,'[1]Outside Edges'!$P19="Yes"),"Yes","No")</f>
        <v>Yes</v>
      </c>
      <c r="O20" s="10" t="str">
        <f>IF(AND((RIGHT($O$3,2)-'[1]Miter Profiles'!$AC$16-'[1]Outside Edges'!$B19)&gt;=5,'[1]Outside Edges'!$P19="Yes"),"Yes","No")</f>
        <v>Yes</v>
      </c>
      <c r="P20" s="85" t="str">
        <f>IF(AND((RIGHT($P$3,2)-'[1]Miter Profiles'!$AC$17-'[1]Outside Edges'!$B19)&gt;=5,'[1]Outside Edges'!$P19="Yes"),"Yes","No")</f>
        <v>Yes</v>
      </c>
      <c r="Q20" s="86" t="str">
        <f>IF(AND((RIGHT($Q$3,2)-'[1]Miter Profiles'!$AC$18-'[1]Outside Edges'!$B19)&gt;=5,'[1]Outside Edges'!$P19="Yes"),"Yes","No")</f>
        <v>Yes</v>
      </c>
      <c r="R20" s="11" t="str">
        <f>IF(AND((RIGHT($R$3,2)-'[1]Miter Profiles'!$AC$19-'[1]Outside Edges'!$B19)&gt;=5,'[1]Outside Edges'!$P19="Yes"),"Yes","No")</f>
        <v>Yes</v>
      </c>
      <c r="S20" s="87" t="str">
        <f>IF(AND((RIGHT($S$3,2)-'[1]Miter Profiles'!$AC$20-'[1]Outside Edges'!$B19)&gt;=5,'[1]Outside Edges'!$P19="Yes"),"Yes","No")</f>
        <v>Yes</v>
      </c>
      <c r="T20" s="10" t="str">
        <f>IF(AND((RIGHT($T$3,2)-'[1]Miter Profiles'!$AC$21-'[1]Outside Edges'!$B19)&gt;=5,'[1]Outside Edges'!$P19="Yes"),"Yes","No")</f>
        <v>Yes</v>
      </c>
      <c r="U20" s="10" t="str">
        <f>IF(AND((RIGHT($U$3,2)-'[1]Miter Profiles'!$AC$22-'[1]Outside Edges'!$B19)&gt;=5,'[1]Outside Edges'!$P19="Yes"),"Yes","No")</f>
        <v>Yes</v>
      </c>
      <c r="V20" s="85" t="str">
        <f>IF(AND((RIGHT($V$3,2)-'[1]Miter Profiles'!$AC$23-'[1]Outside Edges'!$B19)&gt;=5,'[1]Outside Edges'!$P19="Yes"),"Yes","No")</f>
        <v>Yes</v>
      </c>
      <c r="W20" s="86" t="str">
        <f>IF(AND((RIGHT($W$3,2)-'[1]Miter Profiles'!$AC$24-'[1]Outside Edges'!$B19)&gt;=5,'[1]Outside Edges'!$P19="Yes"),"Yes","No")</f>
        <v>No</v>
      </c>
      <c r="X20" s="11" t="str">
        <f>IF(AND((RIGHT($X$3,2)-'[1]Miter Profiles'!$AC$25-'[1]Outside Edges'!$B19)&gt;=5,'[1]Outside Edges'!$P19="Yes"),"Yes","No")</f>
        <v>Yes</v>
      </c>
      <c r="Y20" s="87" t="str">
        <f>IF(AND((RIGHT($Y$3,2)-'[1]Miter Profiles'!$AC$26-'[1]Outside Edges'!$B19)&gt;=5,'[1]Outside Edges'!$P19="Yes"),"Yes","No")</f>
        <v>Yes</v>
      </c>
      <c r="Z20" s="10" t="str">
        <f>IF(AND((RIGHT($Z$3,2)-'[1]Miter Profiles'!$AC$27-'[1]Outside Edges'!$B19)&gt;=5,'[1]Outside Edges'!$P19="Yes"),"Yes","No")</f>
        <v>Yes</v>
      </c>
      <c r="AA20" s="10" t="str">
        <f>IF(AND((RIGHT($AA$3,2)-'[1]Miter Profiles'!$AC$28-'[1]Outside Edges'!$B19)&gt;=5,'[1]Outside Edges'!$P19="Yes"),"Yes","No")</f>
        <v>Yes</v>
      </c>
      <c r="AB20" s="85" t="str">
        <f>IF(AND((RIGHT($AB$3,2)-'[1]Miter Profiles'!$AC$29-'[1]Outside Edges'!$B19)&gt;=5,'[1]Outside Edges'!$P19="Yes"),"Yes","No")</f>
        <v>Yes</v>
      </c>
      <c r="AC20" s="86" t="str">
        <f>IF(AND((RIGHT($AC$3,2)-'[1]Miter Profiles'!$AC$30-'[1]Outside Edges'!$B19)&gt;=5,'[1]Outside Edges'!$P19="Yes"),"Yes","No")</f>
        <v>Yes</v>
      </c>
      <c r="AD20" s="11" t="str">
        <f>IF(AND((RIGHT($AD$3,2)-'[1]Miter Profiles'!$AC$31-'[1]Outside Edges'!$B19)&gt;=5,'[1]Outside Edges'!$P19="Yes"),"Yes","No")</f>
        <v>Yes</v>
      </c>
      <c r="AE20" s="87" t="str">
        <f>IF(AND((RIGHT($AE$3,2)-'[1]Miter Profiles'!$AC$32-'[1]Outside Edges'!$B19)&gt;=5,'[1]Outside Edges'!$P19="Yes"),"Yes","No")</f>
        <v>Yes</v>
      </c>
      <c r="AF20" s="10" t="str">
        <f>IF(AND((RIGHT($AF$3,2)-'[1]Miter Profiles'!$AC$33-'[1]Outside Edges'!$B19)&gt;=5,'[1]Outside Edges'!$P19="Yes"),"Yes","No")</f>
        <v>Yes</v>
      </c>
      <c r="AG20" s="10" t="str">
        <f>IF(AND((RIGHT($AG$3,2)-'[1]Miter Profiles'!$AC$34-'[1]Outside Edges'!$B19)&gt;=5,'[1]Outside Edges'!$P19="Yes"),"Yes","No")</f>
        <v>Yes</v>
      </c>
      <c r="AH20" s="85" t="str">
        <f>IF(AND((RIGHT($AH$3,2)-'[1]Miter Profiles'!$AC$35-'[1]Outside Edges'!$B19)&gt;=5,'[1]Outside Edges'!$P19="Yes"),"Yes","No")</f>
        <v>Yes</v>
      </c>
      <c r="AI20" s="86" t="str">
        <f>IF(AND((RIGHT($AI$3,2)-'[1]Miter Profiles'!$AC$36-'[1]Outside Edges'!$B19)&gt;=5,'[1]Outside Edges'!$P19="Yes"),"Yes","No")</f>
        <v>Yes</v>
      </c>
      <c r="AJ20" s="11" t="str">
        <f>IF(AND((RIGHT($AJ$3,2)-'[1]Miter Profiles'!$AC$37-'[1]Outside Edges'!$B19)&gt;=5,'[1]Outside Edges'!$P19="Yes"),"Yes","No")</f>
        <v>Yes</v>
      </c>
      <c r="AK20" s="87" t="str">
        <f>IF(AND((RIGHT($AK$3,2)-'[1]Miter Profiles'!$AC$38-'[1]Outside Edges'!$B19)&gt;=5,'[1]Outside Edges'!$P19="Yes"),"Yes","No")</f>
        <v>Yes</v>
      </c>
      <c r="AL20" s="10" t="str">
        <f>IF(AND((RIGHT($AL$3,2)-'[1]Miter Profiles'!$AC$39-'[1]Outside Edges'!$B19)&gt;=5,'[1]Outside Edges'!$P19="Yes"),"Yes","No")</f>
        <v>Yes</v>
      </c>
      <c r="AM20" s="10" t="str">
        <f>IF(AND((RIGHT($AM$3,2)-'[1]Miter Profiles'!$AC$40-'[1]Outside Edges'!$B19)&gt;=5,'[1]Outside Edges'!$P19="Yes"),"Yes","No")</f>
        <v>Yes</v>
      </c>
      <c r="AN20" s="85" t="str">
        <f>IF(AND((RIGHT($AN$3,2)-'[1]Miter Profiles'!$AC$41-'[1]Outside Edges'!$B19)&gt;=5,'[1]Outside Edges'!$P19="Yes"),"Yes","No")</f>
        <v>Yes</v>
      </c>
      <c r="AO20" s="86" t="str">
        <f>IF(AND((RIGHT($AO$3,2)-'[1]Miter Profiles'!$AC$42-'[1]Outside Edges'!$B19)&gt;=5,'[1]Outside Edges'!$P19="Yes"),"Yes","No")</f>
        <v>Yes</v>
      </c>
      <c r="AP20" s="11" t="str">
        <f>IF(AND((RIGHT($AP$3,2)-'[1]Miter Profiles'!$AC$43-'[1]Outside Edges'!$B19)&gt;=5,'[1]Outside Edges'!$P19="Yes"),"Yes","No")</f>
        <v>Yes</v>
      </c>
      <c r="AQ20" s="87" t="str">
        <f>IF(AND((RIGHT($AQ$3,2)-'[1]Miter Profiles'!$AC$44-'[1]Outside Edges'!$B19)&gt;=5,'[1]Outside Edges'!$P19="Yes"),"Yes","No")</f>
        <v>Yes</v>
      </c>
      <c r="AR20" s="10" t="str">
        <f>IF(AND((RIGHT($AR$3,2)-'[1]Miter Profiles'!$AC$45-'[1]Outside Edges'!$B19)&gt;=5,'[1]Outside Edges'!$P19="Yes"),"Yes","No")</f>
        <v>Yes</v>
      </c>
      <c r="AS20" s="10" t="str">
        <f>IF(AND((RIGHT($AS$3,2)-'[1]Miter Profiles'!$AC$46-'[1]Outside Edges'!$B19)&gt;=5,'[1]Outside Edges'!$P19="Yes"),"Yes","No")</f>
        <v>Yes</v>
      </c>
      <c r="AT20" s="85" t="str">
        <f>IF(AND((RIGHT($AT$3,2)-'[1]Miter Profiles'!$AC$47-'[1]Outside Edges'!$B19)&gt;=5,'[1]Outside Edges'!$P19="Yes"),"Yes","No")</f>
        <v>Yes</v>
      </c>
      <c r="AU20" s="86" t="str">
        <f>IF(AND((RIGHT($AU$3,2)-'[1]Miter Profiles'!$AC$48-'[1]Outside Edges'!$B19)&gt;=5,'[1]Outside Edges'!$P19="Yes"),"Yes","No")</f>
        <v>Yes</v>
      </c>
      <c r="AV20" s="11" t="str">
        <f>IF(AND((RIGHT($AV$3,2)-'[1]Miter Profiles'!$AC$49-'[1]Outside Edges'!$B19)&gt;=5,'[1]Outside Edges'!$P19="Yes"),"Yes","No")</f>
        <v>Yes</v>
      </c>
      <c r="AW20" s="87" t="str">
        <f>IF(AND((RIGHT($AW$3,2)-'[1]Miter Profiles'!$AC$50-'[1]Outside Edges'!$B19)&gt;=5,'[1]Outside Edges'!$P19="Yes"),"Yes","No")</f>
        <v>Yes</v>
      </c>
      <c r="AX20" s="10" t="str">
        <f>IF(AND((RIGHT($AX$3,2)-'[1]Miter Profiles'!$AC$51-'[1]Outside Edges'!$B19)&gt;=5,'[1]Outside Edges'!$P19="Yes"),"Yes","No")</f>
        <v>Yes</v>
      </c>
      <c r="AY20" s="10" t="str">
        <f>IF(AND((RIGHT($AY$3,2)-'[1]Miter Profiles'!$AC$52-'[1]Outside Edges'!$B19)&gt;=5,'[1]Outside Edges'!$P19="Yes"),"Yes","No")</f>
        <v>Yes</v>
      </c>
      <c r="AZ20" s="85" t="str">
        <f>IF(AND((RIGHT($AZ$3,2)-'[1]Miter Profiles'!$AC$53-'[1]Outside Edges'!$B19)&gt;=5,'[1]Outside Edges'!$P19="Yes"),"Yes","No")</f>
        <v>Yes</v>
      </c>
      <c r="BA20" s="86" t="str">
        <f>IF(AND((RIGHT($BA$3,2)-'[1]Miter Profiles'!$AC$54-'[1]Outside Edges'!$B19)&gt;=5,'[1]Outside Edges'!$P19="Yes"),"Yes","No")</f>
        <v>Yes</v>
      </c>
      <c r="BB20" s="11" t="str">
        <f>IF(AND((RIGHT($BB$3,2)-'[1]Miter Profiles'!$AC$55-'[1]Outside Edges'!$B19)&gt;=5,'[1]Outside Edges'!$P19="Yes"),"Yes","No")</f>
        <v>Yes</v>
      </c>
      <c r="BC20" s="87" t="str">
        <f>IF(AND((RIGHT($BC$3,2)-'[1]Miter Profiles'!$AC$56-'[1]Outside Edges'!$B19)&gt;=5,'[1]Outside Edges'!$P19="Yes"),"Yes","No")</f>
        <v>Yes</v>
      </c>
      <c r="BD20" s="10" t="str">
        <f>IF(AND((RIGHT($BD$3,2)-'[1]Miter Profiles'!$AC$57-'[1]Outside Edges'!$B19)&gt;=5,'[1]Outside Edges'!$P19="Yes"),"Yes","No")</f>
        <v>Yes</v>
      </c>
      <c r="BE20" s="10" t="str">
        <f>IF(AND((RIGHT($BE$3,2)-'[1]Miter Profiles'!$AC$58-'[1]Outside Edges'!$B19)&gt;=5,'[1]Outside Edges'!$P19="Yes"),"Yes","No")</f>
        <v>Yes</v>
      </c>
      <c r="BF20" s="85" t="str">
        <f>IF(AND((RIGHT($BF$3,2)-'[1]Miter Profiles'!$AC$59-'[1]Outside Edges'!$B19)&gt;=5,'[1]Outside Edges'!$P19="Yes"),"Yes","No")</f>
        <v>Yes</v>
      </c>
      <c r="BG20" s="86" t="str">
        <f>IF(AND((RIGHT($BG$3,2)-'[1]Miter Profiles'!$AC$60-'[1]Outside Edges'!$B19)&gt;=5,'[1]Outside Edges'!$P19="Yes"),"Yes","No")</f>
        <v>Yes</v>
      </c>
      <c r="BH20" s="11" t="str">
        <f>IF(AND((RIGHT($BH$3,2)-'[1]Miter Profiles'!$AC$61-'[1]Outside Edges'!$B19)&gt;=5,'[1]Outside Edges'!$P19="Yes"),"Yes","No")</f>
        <v>Yes</v>
      </c>
      <c r="BI20" s="87" t="str">
        <f>IF(AND((RIGHT($BI$3,2)-'[1]Miter Profiles'!$AC$62-'[1]Outside Edges'!$B19)&gt;=5,'[1]Outside Edges'!$P19="Yes"),"Yes","No")</f>
        <v>Yes</v>
      </c>
      <c r="BJ20" s="10" t="str">
        <f>IF(AND((RIGHT($BJ$3,2)-'[1]Miter Profiles'!$AC$63-'[1]Outside Edges'!$B19)&gt;=5,'[1]Outside Edges'!$P19="Yes"),"Yes","No")</f>
        <v>Yes</v>
      </c>
      <c r="BK20" s="10" t="str">
        <f>IF(AND((RIGHT($BK$3,2)-'[1]Miter Profiles'!$AC$64-'[1]Outside Edges'!$B19)&gt;=5,'[1]Outside Edges'!$P19="Yes"),"Yes","No")</f>
        <v>Yes</v>
      </c>
      <c r="BL20" s="85" t="str">
        <f>IF(AND((RIGHT($BL$3,2)-'[1]Miter Profiles'!$AC$65-'[1]Outside Edges'!$B19)&gt;=5,'[1]Outside Edges'!$P19="Yes"),"Yes","No")</f>
        <v>Yes</v>
      </c>
      <c r="BM20" s="86" t="str">
        <f>IF(AND((RIGHT($BM$3,2)-'[1]Miter Profiles'!$AC$66-'[1]Outside Edges'!$B19)&gt;=5,'[1]Outside Edges'!$P19="Yes"),"Yes","No")</f>
        <v>Yes</v>
      </c>
      <c r="BN20" s="11" t="str">
        <f>IF(AND((RIGHT($BN$3,2)-'[1]Miter Profiles'!$AC$67-'[1]Outside Edges'!$B19)&gt;=5,'[1]Outside Edges'!$P19="Yes"),"Yes","No")</f>
        <v>Yes</v>
      </c>
      <c r="BO20" s="87" t="str">
        <f>IF(AND((RIGHT($BO$3,2)-'[1]Miter Profiles'!$AC$68-'[1]Outside Edges'!$B19)&gt;=5,'[1]Outside Edges'!$P19="Yes"),"Yes","No")</f>
        <v>Yes</v>
      </c>
      <c r="BP20" s="10" t="str">
        <f>IF(AND((RIGHT($BP$3,2)-'[1]Miter Profiles'!$AC$69-'[1]Outside Edges'!$B19)&gt;=5,'[1]Outside Edges'!$P19="Yes"),"Yes","No")</f>
        <v>Yes</v>
      </c>
      <c r="BQ20" s="10" t="str">
        <f>IF(AND((RIGHT($BQ$3,2)-'[1]Miter Profiles'!$AC$70-'[1]Outside Edges'!$B19)&gt;=5,'[1]Outside Edges'!$P19="Yes"),"Yes","No")</f>
        <v>Yes</v>
      </c>
      <c r="BR20" s="85" t="str">
        <f>IF(AND((RIGHT($BR$3,2)-'[1]Miter Profiles'!$AC$71-'[1]Outside Edges'!$B19)&gt;=5,'[1]Outside Edges'!$P19="Yes"),"Yes","No")</f>
        <v>Yes</v>
      </c>
      <c r="BS20" s="86" t="str">
        <f>IF(AND((RIGHT($BS$3,2)-'[1]Miter Profiles'!$AC$72-'[1]Outside Edges'!$B19)&gt;=5,'[1]Outside Edges'!$P19="Yes"),"Yes","No")</f>
        <v>Yes</v>
      </c>
      <c r="BT20" s="11" t="str">
        <f>IF(AND((RIGHT($BT$3,2)-'[1]Miter Profiles'!$AC$73-'[1]Outside Edges'!$B19)&gt;=5,'[1]Outside Edges'!$P19="Yes"),"Yes","No")</f>
        <v>Yes</v>
      </c>
      <c r="BU20" s="87" t="str">
        <f>IF(AND((RIGHT($BU$3,2)-'[1]Miter Profiles'!$AC$74-'[1]Outside Edges'!$B19)&gt;=5,'[1]Outside Edges'!$P19="Yes"),"Yes","No")</f>
        <v>Yes</v>
      </c>
      <c r="BV20" s="10" t="str">
        <f>IF(AND((RIGHT($BV$3,2)-'[1]Miter Profiles'!$AC$75-'[1]Outside Edges'!$B19)&gt;=5,'[1]Outside Edges'!$P19="Yes"),"Yes","No")</f>
        <v>Yes</v>
      </c>
      <c r="BW20" s="10" t="str">
        <f>IF(AND((RIGHT($BW$3,2)-'[1]Miter Profiles'!$AC$76-'[1]Outside Edges'!$B19)&gt;=5,'[1]Outside Edges'!$P19="Yes"),"Yes","No")</f>
        <v>Yes</v>
      </c>
      <c r="BX20" s="85" t="str">
        <f>IF(AND((RIGHT($BX$3,2)-'[1]Miter Profiles'!$AC$77-'[1]Outside Edges'!$B19)&gt;=5,'[1]Outside Edges'!$P19="Yes"),"Yes","No")</f>
        <v>Yes</v>
      </c>
      <c r="BY20" s="86" t="str">
        <f>IF(AND((RIGHT($BY$3,2)-'[1]Miter Profiles'!$AC$78-'[1]Outside Edges'!$B19)&gt;=5,'[1]Outside Edges'!$P19="Yes"),"Yes","No")</f>
        <v>Yes</v>
      </c>
      <c r="BZ20" s="11" t="str">
        <f>IF(AND((RIGHT($BZ$3,2)-'[1]Miter Profiles'!$AC$79-'[1]Outside Edges'!$B19)&gt;=5,'[1]Outside Edges'!$P19="Yes"),"Yes","No")</f>
        <v>Yes</v>
      </c>
      <c r="CA20" s="87" t="str">
        <f>IF(AND((RIGHT($CA$3,2)-'[1]Miter Profiles'!$AC$80-'[1]Outside Edges'!$B19)&gt;=5,'[1]Outside Edges'!$P19="Yes"),"Yes","No")</f>
        <v>Yes</v>
      </c>
      <c r="CB20" s="10" t="str">
        <f>IF(AND((RIGHT($CB$3,2)-'[1]Miter Profiles'!$AC$81-'[1]Outside Edges'!$B19)&gt;=5,'[1]Outside Edges'!$P19="Yes"),"Yes","No")</f>
        <v>Yes</v>
      </c>
      <c r="CC20" s="10" t="str">
        <f>IF(AND((RIGHT($CC$3,2)-'[1]Miter Profiles'!$AC$82-'[1]Outside Edges'!$B19)&gt;=5,'[1]Outside Edges'!$P19="Yes"),"Yes","No")</f>
        <v>Yes</v>
      </c>
      <c r="CD20" s="85" t="str">
        <f>IF(AND((RIGHT($CD$3,2)-'[1]Miter Profiles'!$AC$83-'[1]Outside Edges'!$B19)&gt;=5,'[1]Outside Edges'!$P19="Yes"),"Yes","No")</f>
        <v>Yes</v>
      </c>
      <c r="CE20" s="86" t="str">
        <f>IF(AND((RIGHT($CE$3,2)-'[1]Miter Profiles'!$AC$84-'[1]Outside Edges'!$B19)&gt;=5,'[1]Outside Edges'!$P19="Yes"),"Yes","No")</f>
        <v>Yes</v>
      </c>
      <c r="CF20" s="11" t="str">
        <f>IF(AND((RIGHT($CF$3,2)-'[1]Miter Profiles'!$AC$85-'[1]Outside Edges'!$B19)&gt;=5,'[1]Outside Edges'!$P19="Yes"),"Yes","No")</f>
        <v>Yes</v>
      </c>
      <c r="CG20" s="87" t="str">
        <f>IF(AND((RIGHT($CG$3,2)-'[1]Miter Profiles'!$AC$86-'[1]Outside Edges'!$B19)&gt;=5,'[1]Outside Edges'!$P19="Yes"),"Yes","No")</f>
        <v>Yes</v>
      </c>
      <c r="CH20" s="10" t="str">
        <f>IF(AND((RIGHT($CH$3,2)-'[1]Miter Profiles'!$AC$87-'[1]Outside Edges'!$B19)&gt;=5,'[1]Outside Edges'!$P19="Yes"),"Yes","No")</f>
        <v>Yes</v>
      </c>
      <c r="CI20" s="10" t="str">
        <f>IF(AND((RIGHT($CI$3,2)-'[1]Miter Profiles'!$AC$88-'[1]Outside Edges'!$B19)&gt;=5,'[1]Outside Edges'!$P19="Yes"),"Yes","No")</f>
        <v>Yes</v>
      </c>
      <c r="CJ20" s="85" t="str">
        <f>IF(AND((RIGHT($CJ$3,2)-'[1]Miter Profiles'!$AC$89-'[1]Outside Edges'!$B19)&gt;=5,'[1]Outside Edges'!$P19="Yes"),"Yes","No")</f>
        <v>Yes</v>
      </c>
      <c r="CK20" s="86" t="str">
        <f>IF(AND((RIGHT($CK$3,2)-'[1]Miter Profiles'!$AC$90-'[1]Outside Edges'!$B19)&gt;=5,'[1]Outside Edges'!$P19="Yes"),"Yes","No")</f>
        <v>Yes</v>
      </c>
      <c r="CL20" s="11" t="str">
        <f>IF(AND((RIGHT($CL$3,2)-'[1]Miter Profiles'!$AC$91-'[1]Outside Edges'!$B19)&gt;=5,'[1]Outside Edges'!$P19="Yes"),"Yes","No")</f>
        <v>Yes</v>
      </c>
      <c r="CM20" s="87" t="str">
        <f>IF(AND((RIGHT($CM$3,2)-'[1]Miter Profiles'!$AC$92-'[1]Outside Edges'!$B19)&gt;=5,'[1]Outside Edges'!$P19="Yes"),"Yes","No")</f>
        <v>Yes</v>
      </c>
      <c r="CN20" s="10" t="str">
        <f>IF(AND((RIGHT(CN$3,2)-'[1]Miter Profiles'!$AC$93-'[1]Outside Edges'!$B19)&gt;=5,'[1]Outside Edges'!$P19="Yes"),"Yes","No")</f>
        <v>Yes</v>
      </c>
      <c r="CO20" s="10" t="str">
        <f>IF(AND((RIGHT(CO$3,2)-'[1]Miter Profiles'!$AC$94-'[1]Outside Edges'!$B19)&gt;=5,'[1]Outside Edges'!$P19="Yes"),"Yes","No")</f>
        <v>Yes</v>
      </c>
      <c r="CP20" s="85" t="str">
        <f>IF(AND((RIGHT(CP$3,2)-'[1]Miter Profiles'!$AC$95-'[1]Outside Edges'!$B19)&gt;=5,'[1]Outside Edges'!$P19="Yes"),"Yes","No")</f>
        <v>Yes</v>
      </c>
      <c r="CQ20" s="86" t="str">
        <f>IF(AND((RIGHT(CQ$3,2)-'[1]Miter Profiles'!$AC$96-'[1]Outside Edges'!$B19)&gt;=5,'[1]Outside Edges'!$P19="Yes"),"Yes","No")</f>
        <v>Yes</v>
      </c>
      <c r="CR20" s="11" t="str">
        <f>IF(AND((RIGHT(CR$3,2)-'[1]Miter Profiles'!$AC$97-'[1]Outside Edges'!$B19)&gt;=5,'[1]Outside Edges'!$P19="Yes"),"Yes","No")</f>
        <v>Yes</v>
      </c>
      <c r="CS20" s="87" t="str">
        <f>IF(AND((RIGHT(CS$3,2)-'[1]Miter Profiles'!$AC$98-'[1]Outside Edges'!$B19)&gt;=5,'[1]Outside Edges'!$P19="Yes"),"Yes","No")</f>
        <v>Yes</v>
      </c>
      <c r="CT20" s="10" t="str">
        <f>IF(AND((RIGHT($CT$3,2)-'[1]Miter Profiles'!$AC$99-'[1]Outside Edges'!$B19)&gt;=5,'[1]Outside Edges'!$P19="Yes"),"Yes","No")</f>
        <v>Yes</v>
      </c>
      <c r="CU20" s="10" t="str">
        <f>IF(AND((RIGHT($CU$3,2)-'[1]Miter Profiles'!$AC$100-'[1]Outside Edges'!$B19)&gt;=5,'[1]Outside Edges'!$P19="Yes"),"Yes","No")</f>
        <v>Yes</v>
      </c>
      <c r="CV20" s="85" t="str">
        <f>IF(AND((RIGHT($CV$3,2)-'[1]Miter Profiles'!$AC$101-'[1]Outside Edges'!$B19)&gt;=5,'[1]Outside Edges'!$P19="Yes"),"Yes","No")</f>
        <v>Yes</v>
      </c>
      <c r="CW20" s="86" t="str">
        <f>IF(AND((RIGHT($CW$3,2)-'[1]Miter Profiles'!$AC$102-'[1]Outside Edges'!$B19)&gt;=5,'[1]Outside Edges'!$P19="Yes"),"Yes","No")</f>
        <v>Yes</v>
      </c>
      <c r="CX20" s="11" t="str">
        <f>IF(AND((RIGHT($CX$3,2)-'[1]Miter Profiles'!$AC$103-'[1]Outside Edges'!$B19)&gt;=5,'[1]Outside Edges'!$P19="Yes"),"Yes","No")</f>
        <v>Yes</v>
      </c>
      <c r="CY20" s="87" t="str">
        <f>IF(AND((RIGHT($CY$3,2)-'[1]Miter Profiles'!$AC$104-'[1]Outside Edges'!$B19)&gt;=5,'[1]Outside Edges'!$P19="Yes"),"Yes","No")</f>
        <v>Yes</v>
      </c>
      <c r="CZ20" s="10" t="str">
        <f>IF(AND((RIGHT($CZ$3,2)-'[1]Miter Profiles'!$AC$105-'[1]Outside Edges'!$B19)&gt;=5,'[1]Outside Edges'!$P19="Yes"),"Yes","No")</f>
        <v>Yes</v>
      </c>
      <c r="DA20" s="10" t="str">
        <f>IF(AND((RIGHT($DA$3,2)-'[1]Miter Profiles'!$AC$106-'[1]Outside Edges'!$B19)&gt;=5,'[1]Outside Edges'!$P19="Yes"),"Yes","No")</f>
        <v>Yes</v>
      </c>
      <c r="DB20" s="85" t="str">
        <f>IF(AND((RIGHT($DB$3,2)-'[1]Miter Profiles'!$AC$107-'[1]Outside Edges'!$B19)&gt;=5,'[1]Outside Edges'!$P19="Yes"),"Yes","No")</f>
        <v>Yes</v>
      </c>
      <c r="DC20" s="86" t="str">
        <f>IF(AND((RIGHT($DC$3,2)-'[1]Miter Profiles'!$AC$108-'[1]Outside Edges'!$B19)&gt;=5,'[1]Outside Edges'!$P19="Yes"),"Yes","No")</f>
        <v>Yes</v>
      </c>
      <c r="DD20" s="11" t="str">
        <f>IF(AND((RIGHT($DD$3,2)-'[1]Miter Profiles'!$AC$109-'[1]Outside Edges'!$B19)&gt;=5,'[1]Outside Edges'!$P19="Yes"),"Yes","No")</f>
        <v>Yes</v>
      </c>
      <c r="DE20" s="87" t="str">
        <f>IF(AND((RIGHT($DE$3,2)-'[1]Miter Profiles'!$AC$110-'[1]Outside Edges'!$B19)&gt;=5,'[1]Outside Edges'!$P19="Yes"),"Yes","No")</f>
        <v>Yes</v>
      </c>
      <c r="DF20" s="10" t="str">
        <f>IF(AND((RIGHT($DF$3,2)-'[1]Miter Profiles'!$AC$111-'[1]Outside Edges'!$B19)&gt;=5,'[1]Outside Edges'!$P19="Yes"),"Yes","No")</f>
        <v>Yes</v>
      </c>
      <c r="DG20" s="10" t="str">
        <f>IF(AND((RIGHT($DG$3,2)-'[1]Miter Profiles'!$AC$112-'[1]Outside Edges'!$B19)&gt;=5,'[1]Outside Edges'!$P19="Yes"),"Yes","No")</f>
        <v>Yes</v>
      </c>
      <c r="DH20" s="85" t="str">
        <f>IF(AND((RIGHT($DH$3,2)-'[1]Miter Profiles'!$AC$113-'[1]Outside Edges'!$B19)&gt;=5,'[1]Outside Edges'!$P19="Yes"),"Yes","No")</f>
        <v>Yes</v>
      </c>
      <c r="DI20" s="86" t="str">
        <f>IF(AND((RIGHT($DI$3,2)-'[1]Miter Profiles'!$AC$114-'[1]Outside Edges'!$B19)&gt;=5,'[1]Outside Edges'!$P19="Yes"),"Yes","No")</f>
        <v>Yes</v>
      </c>
      <c r="DJ20" s="11" t="str">
        <f>IF(AND((RIGHT($DJ$3,2)-'[1]Miter Profiles'!$AC$115-'[1]Outside Edges'!$B19)&gt;=5,'[1]Outside Edges'!$P19="Yes"),"Yes","No")</f>
        <v>Yes</v>
      </c>
      <c r="DK20" s="87" t="str">
        <f>IF(AND((RIGHT($DK$3,2)-'[1]Miter Profiles'!$AC$116-'[1]Outside Edges'!$B19)&gt;=5,'[1]Outside Edges'!$P19="Yes"),"Yes","No")</f>
        <v>Yes</v>
      </c>
      <c r="DL20" s="10" t="str">
        <f>IF(AND((RIGHT($DL$3,2)-'[1]Miter Profiles'!$AC$117-'[1]Outside Edges'!$B19)&gt;=5,'[1]Outside Edges'!$P19="Yes"),"Yes","No")</f>
        <v>Yes</v>
      </c>
      <c r="DM20" s="10" t="str">
        <f>IF(AND((RIGHT($DM$3,2)-'[1]Miter Profiles'!$AC$118-'[1]Outside Edges'!$B19)&gt;=5,'[1]Outside Edges'!$P19="Yes"),"Yes","No")</f>
        <v>Yes</v>
      </c>
      <c r="DN20" s="85" t="str">
        <f>IF(AND((RIGHT($DN$3,2)-'[1]Miter Profiles'!$AC$119-'[1]Outside Edges'!$B19)&gt;=5,'[1]Outside Edges'!$P19="Yes"),"Yes","No")</f>
        <v>Yes</v>
      </c>
      <c r="DO20" s="86" t="str">
        <f>IF(AND((RIGHT($DO$3,2)-'[1]Miter Profiles'!$AC$120-'[1]Outside Edges'!$B19)&gt;=5,'[1]Outside Edges'!$P19="Yes"),"Yes","No")</f>
        <v>Yes</v>
      </c>
      <c r="DP20" s="11" t="str">
        <f>IF(AND((RIGHT($DP$3,2)-'[1]Miter Profiles'!$AC$121-'[1]Outside Edges'!$B19)&gt;=5,'[1]Outside Edges'!$P19="Yes"),"Yes","No")</f>
        <v>Yes</v>
      </c>
      <c r="DQ20" s="87" t="str">
        <f>IF(AND((RIGHT($DQ$3,2)-'[1]Miter Profiles'!$AC$122-'[1]Outside Edges'!$B19)&gt;=5,'[1]Outside Edges'!$P19="Yes"),"Yes","No")</f>
        <v>Yes</v>
      </c>
      <c r="DR20" s="10" t="str">
        <f>IF(AND((RIGHT($DR$3,2)-'[1]Miter Profiles'!$AC$123-'[1]Outside Edges'!$B19)&gt;=5,'[1]Outside Edges'!$P19="Yes"),"Yes","No")</f>
        <v>Yes</v>
      </c>
      <c r="DS20" s="10" t="str">
        <f>IF(AND((RIGHT($DS$3,2)-'[1]Miter Profiles'!$AC$124-'[1]Outside Edges'!$B19)&gt;=5,'[1]Outside Edges'!$P19="Yes"),"Yes","No")</f>
        <v>Yes</v>
      </c>
      <c r="DT20" s="85" t="str">
        <f>IF(AND((RIGHT($DT$3,2)-'[1]Miter Profiles'!$AC$125-'[1]Outside Edges'!$B19)&gt;=5,'[1]Outside Edges'!$P19="Yes"),"Yes","No")</f>
        <v>Yes</v>
      </c>
      <c r="DU20" s="86" t="str">
        <f>IF(AND((RIGHT($DU$3,2)-'[1]Miter Profiles'!$AC$126-'[1]Outside Edges'!$B19)&gt;=5,'[1]Outside Edges'!$P19="Yes"),"Yes","No")</f>
        <v>Yes</v>
      </c>
      <c r="DV20" s="11" t="str">
        <f>IF(AND((RIGHT($DV$3,2)-'[1]Miter Profiles'!$AC$127-'[1]Outside Edges'!$B19)&gt;=5,'[1]Outside Edges'!$P19="Yes"),"Yes","No")</f>
        <v>Yes</v>
      </c>
      <c r="DW20" s="87" t="str">
        <f>IF(AND((RIGHT($DW$3,2)-'[1]Miter Profiles'!$AC$128-'[1]Outside Edges'!$B19)&gt;=5,'[1]Outside Edges'!$P19="Yes"),"Yes","No")</f>
        <v>Yes</v>
      </c>
      <c r="DX20" s="10" t="str">
        <f>IF(AND((RIGHT($DX$3,2)-'[1]Miter Profiles'!$AC$129-'[1]Outside Edges'!$B19)&gt;=5,'[1]Outside Edges'!$P19="Yes"),"Yes","No")</f>
        <v>Yes</v>
      </c>
      <c r="DY20" s="10" t="str">
        <f>IF(AND((RIGHT($DY$3,2)-'[1]Miter Profiles'!$AC$130-'[1]Outside Edges'!$B19)&gt;=5,'[1]Outside Edges'!$P19="Yes"),"Yes","No")</f>
        <v>Yes</v>
      </c>
      <c r="DZ20" s="85" t="str">
        <f>IF(AND((RIGHT($DZ$3,2)-'[1]Miter Profiles'!$AC$131-'[1]Outside Edges'!$B19)&gt;=5,'[1]Outside Edges'!$P19="Yes"),"Yes","No")</f>
        <v>Yes</v>
      </c>
      <c r="EA20" s="90" t="str">
        <f>IF(AND((RIGHT($EA$3,2)-'[1]Miter Profiles'!$AC$132-'[1]Outside Edges'!$B19)&gt;=5,'[1]Outside Edges'!$P19="Yes"),"Yes","No")</f>
        <v>Yes</v>
      </c>
      <c r="EB20" s="104" t="str">
        <f>IF(AND((RIGHT($EB$3,2)-'[1]Miter Profiles'!$AC$133-'[1]Outside Edges'!$B19)&gt;=5,'[1]Outside Edges'!$P19="Yes"),"Yes","No")</f>
        <v>Yes</v>
      </c>
      <c r="EC20" s="109" t="str">
        <f>IF(AND((RIGHT($EC$3,2)-'[1]Miter Profiles'!$AC$134-'[1]Outside Edges'!$B19)&gt;=5,'[1]Outside Edges'!$P19="Yes"),"Yes","No")</f>
        <v>Yes</v>
      </c>
      <c r="ED20" s="115" t="str">
        <f>IF(AND((RIGHT($ED$3,2)-'[1]Miter Profiles'!$AC$135-'[1]Outside Edges'!$B19)&gt;=5,'[1]Outside Edges'!$P19="Yes"),"Yes","No")</f>
        <v>Yes</v>
      </c>
      <c r="EE20" s="112" t="str">
        <f>IF(AND((RIGHT($EE$3,2)-'[1]Miter Profiles'!$AC$136-'[1]Outside Edges'!$B19)&gt;=5,'[1]Outside Edges'!$P19="Yes"),"Yes","No")</f>
        <v>Yes</v>
      </c>
      <c r="EF20" s="85" t="str">
        <f>IF(AND((RIGHT($EF$3,2)-'[1]Miter Profiles'!$AC$137-'[1]Outside Edges'!$B19)&gt;=5,'[1]Outside Edges'!$P19="Yes"),"Yes","No")</f>
        <v>Yes</v>
      </c>
      <c r="EG20" s="10" t="str">
        <f>IF(AND((RIGHT($EG$3,2)-'[1]Miter Profiles'!$AC$138-'[1]Outside Edges'!$B19)&gt;=5,'[1]Outside Edges'!$P19="Yes"),"Yes","No")</f>
        <v>Yes</v>
      </c>
      <c r="EH20" s="90" t="str">
        <f>IF(AND((RIGHT($EH$3,2)-'[1]Miter Profiles'!$AC$139-'[1]Outside Edges'!$B19)&gt;=5,'[1]Outside Edges'!$P19="Yes"),"Yes","No")</f>
        <v>Yes</v>
      </c>
      <c r="EI20" s="120" t="str">
        <f>IF(AND((RIGHT($EI$3,2)-'[1]Miter Profiles'!$AC$140-'[1]Outside Edges'!$B19)&gt;=5,'[1]Outside Edges'!$P19="Yes"),"Yes","No")</f>
        <v>Yes</v>
      </c>
      <c r="EJ20" s="123" t="str">
        <f>IF(AND((RIGHT($EJ$3,2)-'[1]Miter Profiles'!$AC$141-'[1]Outside Edges'!$B19)&gt;=5,'[1]Outside Edges'!$P19="Yes"),"Yes","No")</f>
        <v>Yes</v>
      </c>
      <c r="EK20" s="123" t="str">
        <f>IF(AND((RIGHT($EK$3,2)-'[1]Miter Profiles'!$AC$142-'[1]Outside Edges'!$B19)&gt;=5,'[1]Outside Edges'!$P19="Yes"),"Yes","No")</f>
        <v>Yes</v>
      </c>
      <c r="EL20" s="115" t="str">
        <f>IF(AND((RIGHT($EL$3,2)-'[1]Miter Profiles'!$AC$143-'[1]Outside Edges'!$B19)&gt;=5,'[1]Outside Edges'!$P19="Yes"),"Yes","No")</f>
        <v>Yes</v>
      </c>
      <c r="EM20" s="128" t="str">
        <f>IF(AND((RIGHT($EM$3,2)-'[1]Miter Profiles'!$AC$144-'[1]Outside Edges'!$B19)&gt;=5,'[1]Outside Edges'!$P19="Yes"),"Yes","No")</f>
        <v>Yes</v>
      </c>
      <c r="EN20" s="10" t="str">
        <f>IF(AND((RIGHT($EN$3,2)-'[1]Miter Profiles'!$AC$145-'[1]Outside Edges'!$B19)&gt;=5,'[1]Outside Edges'!$P19="Yes"),"Yes","No")</f>
        <v>Yes</v>
      </c>
      <c r="EO20" s="90" t="str">
        <f>IF(AND((RIGHT($EO$3,2)-'[1]Miter Profiles'!$AC$146-'[1]Outside Edges'!$B19)&gt;=5,'[1]Outside Edges'!$P19="Yes"),"Yes","No")</f>
        <v>Yes</v>
      </c>
      <c r="EP20" s="123" t="str">
        <f>IF(AND((RIGHT($EP$3,2)-'[1]Miter Profiles'!$AC$147-'[1]Outside Edges'!$B19)&gt;=5,'[1]Outside Edges'!$P19="Yes"),"Yes","No")</f>
        <v>Yes</v>
      </c>
      <c r="EQ20" s="123" t="str">
        <f>IF(AND((RIGHT($EQ$3,2)-'[1]Miter Profiles'!$AC$148-'[1]Outside Edges'!$B19)&gt;=5,'[1]Outside Edges'!$P19="Yes"),"Yes","No")</f>
        <v>Yes</v>
      </c>
      <c r="ER20" s="115" t="str">
        <f>IF(AND((RIGHT($ER$3,2)-'[1]Miter Profiles'!$AC$149-'[1]Outside Edges'!$B19)&gt;=5,'[1]Outside Edges'!$P19="Yes"),"Yes","No")</f>
        <v>Yes</v>
      </c>
      <c r="ES20" s="128" t="str">
        <f>IF(AND((RIGHT($ES$3,2)-'[1]Miter Profiles'!$AC$150-'[1]Outside Edges'!$B19)&gt;=5,'[1]Outside Edges'!$P19="Yes"),"Yes","No")</f>
        <v>Yes</v>
      </c>
      <c r="ET20" s="10" t="str">
        <f>IF(AND((RIGHT($ET$3,2)-'[1]Miter Profiles'!$AC$151-'[1]Outside Edges'!$B19)&gt;=5,'[1]Outside Edges'!$P19="Yes"),"Yes","No")</f>
        <v>Yes</v>
      </c>
      <c r="EU20" s="90" t="str">
        <f>IF(AND((RIGHT($EU$3,2)-'[1]Miter Profiles'!$AC$152-'[1]Outside Edges'!$B19)&gt;=5,'[1]Outside Edges'!$P19="Yes"),"Yes","No")</f>
        <v>Yes</v>
      </c>
      <c r="EV20" s="123" t="str">
        <f>IF(AND((RIGHT($EV$3,2)-'[1]Miter Profiles'!$AC$153-'[1]Outside Edges'!$B19)&gt;=5,'[1]Outside Edges'!$P19="Yes"),"Yes","No")</f>
        <v>Yes</v>
      </c>
      <c r="EW20" s="123" t="str">
        <f>IF(AND((RIGHT($EW$3,2)-'[1]Miter Profiles'!$AC$154-'[1]Outside Edges'!$B19)&gt;=5,'[1]Outside Edges'!$P19="Yes"),"Yes","No")</f>
        <v>Yes</v>
      </c>
      <c r="EX20" s="115" t="str">
        <f>IF(AND((RIGHT($EX$3,2)-'[1]Miter Profiles'!$AC$155-'[1]Outside Edges'!$B19)&gt;=5,'[1]Outside Edges'!$P19="Yes"),"Yes","No")</f>
        <v>Yes</v>
      </c>
      <c r="EY20" s="128" t="str">
        <f>IF(AND((RIGHT($EY$3,2)-'[1]Miter Profiles'!$AC$156-'[1]Outside Edges'!$B19)&gt;=5,'[1]Outside Edges'!$P19="Yes"),"Yes","No")</f>
        <v>Yes</v>
      </c>
      <c r="EZ20" s="10" t="str">
        <f>IF(AND((RIGHT($EZ$3,2)-'[1]Miter Profiles'!$AC$157-'[1]Outside Edges'!$B19)&gt;=5,'[1]Outside Edges'!$P19="Yes"),"Yes","No")</f>
        <v>Yes</v>
      </c>
      <c r="FA20" s="90" t="str">
        <f>IF(AND((RIGHT($FA$3,2)-'[1]Miter Profiles'!$AC$158-'[1]Outside Edges'!$B19)&gt;=5,'[1]Outside Edges'!$P19="Yes"),"Yes","No")</f>
        <v>Yes</v>
      </c>
      <c r="FB20" s="123" t="str">
        <f>IF(AND((RIGHT($FB$3,2)-'[1]Miter Profiles'!$AC$159-'[1]Outside Edges'!$B19)&gt;=5,'[1]Outside Edges'!$P19="Yes"),"Yes","No")</f>
        <v>Yes</v>
      </c>
      <c r="FC20" s="123" t="str">
        <f>IF(AND((RIGHT($FC$3,2)-'[1]Miter Profiles'!$AC$160-'[1]Outside Edges'!$B19)&gt;=5,'[1]Outside Edges'!$P19="Yes"),"Yes","No")</f>
        <v>Yes</v>
      </c>
      <c r="FD20" s="115" t="str">
        <f>IF(AND((RIGHT($FD$3,2)-'[1]Miter Profiles'!$AC$161-'[1]Outside Edges'!$B19)&gt;=5,'[1]Outside Edges'!$P19="Yes"),"Yes","No")</f>
        <v>Yes</v>
      </c>
      <c r="FE20" s="128" t="str">
        <f>IF(AND((RIGHT($FE$3,2)-'[1]Miter Profiles'!$AC$162-'[1]Outside Edges'!$B19)&gt;=5,'[1]Outside Edges'!$P19="Yes"),"Yes","No")</f>
        <v>Yes</v>
      </c>
      <c r="FF20" s="10" t="str">
        <f>IF(AND((RIGHT($FF$3,2)-'[1]Miter Profiles'!$AC$163-'[1]Outside Edges'!$B19)&gt;=5,'[1]Outside Edges'!$P19="Yes"),"Yes","No")</f>
        <v>Yes</v>
      </c>
      <c r="FG20" s="90" t="str">
        <f>IF(AND((RIGHT($FG$3,2)-'[1]Miter Profiles'!$AC$164-'[1]Outside Edges'!$B19)&gt;=5,'[1]Outside Edges'!$P19="Yes"),"Yes","No")</f>
        <v>Yes</v>
      </c>
      <c r="FH20" s="123" t="str">
        <f>IF(AND((RIGHT($FH$3,2)-'[1]Miter Profiles'!$AC$165-'[1]Outside Edges'!$B19)&gt;=5,'[1]Outside Edges'!$P19="Yes"),"Yes","No")</f>
        <v>Yes</v>
      </c>
      <c r="FI20" s="123" t="str">
        <f>IF(AND((RIGHT($FI$3,2)-'[1]Miter Profiles'!$AC$166-'[1]Outside Edges'!$B19)&gt;=5,'[1]Outside Edges'!$P19="Yes"),"Yes","No")</f>
        <v>Yes</v>
      </c>
      <c r="FJ20" s="115" t="str">
        <f>IF(AND((RIGHT($FJ$3,2)-'[1]Miter Profiles'!$AC$167-'[1]Outside Edges'!$B19)&gt;=5,'[1]Outside Edges'!$P19="Yes"),"Yes","No")</f>
        <v>Yes</v>
      </c>
      <c r="FK20" s="128" t="str">
        <f>IF(AND((RIGHT($FK$3,2)-'[1]Miter Profiles'!$AC$168-'[1]Outside Edges'!$B19)&gt;=5,'[1]Outside Edges'!$P19="Yes"),"Yes","No")</f>
        <v>Yes</v>
      </c>
      <c r="FL20" s="10" t="str">
        <f>IF(AND((RIGHT($FL$3,2)-'[1]Miter Profiles'!$AC$169-'[1]Outside Edges'!$B19)&gt;=5,'[1]Outside Edges'!$P19="Yes"),"Yes","No")</f>
        <v>Yes</v>
      </c>
      <c r="FM20" s="90" t="str">
        <f>IF(AND((RIGHT($FM$3,2)-'[1]Miter Profiles'!$AC$170-'[1]Outside Edges'!$B19)&gt;=5,'[1]Outside Edges'!$P19="Yes"),"Yes","No")</f>
        <v>Yes</v>
      </c>
      <c r="FN20" s="123" t="str">
        <f>IF(AND((RIGHT($FN$3,2)-'[1]Miter Profiles'!$AC$171-'[1]Outside Edges'!$B19)&gt;=5,'[1]Outside Edges'!$P19="Yes"),"Yes","No")</f>
        <v>Yes</v>
      </c>
      <c r="FO20" s="123" t="str">
        <f>IF(AND((RIGHT($FO$3,2)-'[1]Miter Profiles'!$AC$172-'[1]Outside Edges'!$B19)&gt;=5,'[1]Outside Edges'!$P19="Yes"),"Yes","No")</f>
        <v>Yes</v>
      </c>
      <c r="FP20" s="115" t="str">
        <f>IF(AND((RIGHT($FP$3,2)-'[1]Miter Profiles'!$AC$173-'[1]Outside Edges'!$B19)&gt;=5,'[1]Outside Edges'!$P19="Yes"),"Yes","No")</f>
        <v>Yes</v>
      </c>
      <c r="FQ20" s="128" t="str">
        <f>IF(AND((RIGHT($FQ$3,2)-'[1]Miter Profiles'!$AC$174-'[1]Outside Edges'!$B19)&gt;=5,'[1]Outside Edges'!$P19="Yes"),"Yes","No")</f>
        <v>Yes</v>
      </c>
      <c r="FR20" s="10" t="str">
        <f>IF(AND((RIGHT($FR$3,2)-'[1]Miter Profiles'!$AC$175-'[1]Outside Edges'!$B19)&gt;=5,'[1]Outside Edges'!$P19="Yes"),"Yes","No")</f>
        <v>Yes</v>
      </c>
      <c r="FS20" s="90" t="str">
        <f>IF(AND((RIGHT($FS$3,2)-'[1]Miter Profiles'!$AC$176-'[1]Outside Edges'!$B19)&gt;=5,'[1]Outside Edges'!$P19="Yes"),"Yes","No")</f>
        <v>Yes</v>
      </c>
      <c r="FT20" s="123" t="str">
        <f>IF(AND((RIGHT($FT$3,2)-'[1]Miter Profiles'!$AC$177-'[1]Outside Edges'!$B19)&gt;=5,'[1]Outside Edges'!$P19="Yes"),"Yes","No")</f>
        <v>Yes</v>
      </c>
      <c r="FU20" s="123" t="str">
        <f>IF(AND((RIGHT($FU$3,2)-'[1]Miter Profiles'!$AC$178-'[1]Outside Edges'!$B19)&gt;=5,'[1]Outside Edges'!$P19="Yes"),"Yes","No")</f>
        <v>Yes</v>
      </c>
      <c r="FV20" s="115" t="str">
        <f>IF(AND((RIGHT($V$3,2)-'[1]Miter Profiles'!$AC$179-'[1]Outside Edges'!$B19)&gt;=5,'[1]Outside Edges'!$P19="Yes"),"Yes","No")</f>
        <v>Yes</v>
      </c>
      <c r="FW20" s="128" t="str">
        <f>IF(AND((RIGHT($FW$3,2)-'[1]Miter Profiles'!$AC$180-'[1]Outside Edges'!$B19)&gt;=5,'[1]Outside Edges'!$P19="Yes"),"Yes","No")</f>
        <v>No</v>
      </c>
      <c r="FX20" s="269" t="str">
        <f>IF(AND((RIGHT($FX$3,2)-'[1]Miter Profiles'!$AC$181-'[1]Outside Edges'!$B19)&gt;=5,'[1]Outside Edges'!$P19="Yes"),"Yes","No")</f>
        <v>Yes</v>
      </c>
      <c r="FY20" s="273" t="str">
        <f>IF(AND((RIGHT($FY$3,2)-'[1]Miter Profiles'!$AC$182-'[1]Outside Edges'!$B19)&gt;=5,'[1]Outside Edges'!$P19="Yes"),"Yes","No")</f>
        <v>Yes</v>
      </c>
      <c r="FZ20" s="282" t="str">
        <f>IF(AND((RIGHT($FZ$3,2)-'[1]Miter Profiles'!$AC$183-'[1]Outside Edges'!$B19)&gt;=5,'[1]Outside Edges'!$P19="Yes"),"Yes","No")</f>
        <v>Yes</v>
      </c>
      <c r="GA20" s="283" t="str">
        <f>IF(AND((RIGHT($GA$3,2)-'[1]Miter Profiles'!$AC$184-'[1]Outside Edges'!$B19)&gt;=5,'[1]Outside Edges'!$P19="Yes"),"Yes","No")</f>
        <v>Yes</v>
      </c>
      <c r="GB20" s="284" t="str">
        <f>IF(AND((RIGHT($GB$3,2)-'[1]Miter Profiles'!$AC$185-'[1]Outside Edges'!$B19)&gt;=5,'[1]Outside Edges'!$P19="Yes"),"Yes","No")</f>
        <v>Yes</v>
      </c>
      <c r="GC20" s="275" t="str">
        <f>IF(AND((RIGHT($GC$3,2)-'[1]Miter Profiles'!$AC$186-'[1]Outside Edges'!$B19)&gt;=5,'[1]Outside Edges'!$P19="Yes"),"Yes","No")</f>
        <v>Yes</v>
      </c>
      <c r="GD20" s="269" t="str">
        <f>IF(AND((RIGHT($GD$3,2)-'[1]Miter Profiles'!$AC$187-'[1]Outside Edges'!$B19)&gt;=5,'[1]Outside Edges'!$P19="Yes"),"Yes","No")</f>
        <v>Yes</v>
      </c>
      <c r="GE20" s="273" t="str">
        <f>IF(AND((RIGHT($GE$3,2)-'[1]Miter Profiles'!$AC$188-'[1]Outside Edges'!$B19)&gt;=5,'[1]Outside Edges'!$P19="Yes"),"Yes","No")</f>
        <v>Yes</v>
      </c>
      <c r="GF20" s="282" t="str">
        <f>IF(AND((RIGHT($GF$3,2)-'[1]Miter Profiles'!$AC$189-'[1]Outside Edges'!$B19)&gt;=5,'[1]Outside Edges'!$P19="Yes"),"Yes","No")</f>
        <v>Yes</v>
      </c>
      <c r="GG20" s="283" t="str">
        <f>IF(AND((RIGHT($GG$3,2)-'[1]Miter Profiles'!$AC$190-'[1]Outside Edges'!$B19)&gt;=5,'[1]Outside Edges'!$P19="Yes"),"Yes","No")</f>
        <v>Yes</v>
      </c>
      <c r="GH20" s="284" t="str">
        <f>IF(AND((RIGHT($GH$3,2)-'[1]Miter Profiles'!$AC$191-'[1]Outside Edges'!$B19)&gt;=5,'[1]Outside Edges'!$P19="Yes"),"Yes","No")</f>
        <v>Yes</v>
      </c>
      <c r="GI20" s="275" t="str">
        <f>IF(AND((RIGHT($GI$3,2)-'[1]Miter Profiles'!$AC$192-'[1]Outside Edges'!$B19)&gt;=5,'[1]Outside Edges'!$P19="Yes"),"Yes","No")</f>
        <v>Yes</v>
      </c>
      <c r="GJ20" s="269" t="str">
        <f>IF(AND((RIGHT($GJ$3,2)-'[1]Miter Profiles'!$AC$193-'[1]Outside Edges'!$B19)&gt;=5,'[1]Outside Edges'!$P19="Yes"),"Yes","No")</f>
        <v>Yes</v>
      </c>
      <c r="GK20" s="273" t="str">
        <f>IF(AND((RIGHT($GK$3,2)-'[1]Miter Profiles'!$AC$194-'[1]Outside Edges'!$B19)&gt;=5,'[1]Outside Edges'!$P19="Yes"),"Yes","No")</f>
        <v>Yes</v>
      </c>
      <c r="GL20" s="282" t="str">
        <f>IF(AND((RIGHT($GL$3,2)-'[1]Miter Profiles'!$AC$195-'[1]Outside Edges'!$B19)&gt;=5,'[1]Outside Edges'!$P19="Yes"),"Yes","No")</f>
        <v>Yes</v>
      </c>
      <c r="GM20" s="283" t="str">
        <f>IF(AND((RIGHT($GM$3,2)-'[1]Miter Profiles'!$AC$196-'[1]Outside Edges'!$B19)&gt;=5,'[1]Outside Edges'!$P19="Yes"),"Yes","No")</f>
        <v>Yes</v>
      </c>
      <c r="GN20" s="284" t="str">
        <f>IF(AND((RIGHT($GN$3,2)-'[1]Miter Profiles'!$AC$197-'[1]Outside Edges'!$B19)&gt;=5,'[1]Outside Edges'!$P19="Yes"),"Yes","No")</f>
        <v>Yes</v>
      </c>
      <c r="GO20" s="275" t="str">
        <f>IF(AND((RIGHT($GO$3,2)-'[1]Miter Profiles'!$AC$198-'[1]Outside Edges'!$B19)&gt;=5,'[1]Outside Edges'!$P19="Yes"),"Yes","No")</f>
        <v>Yes</v>
      </c>
      <c r="GP20" s="269" t="str">
        <f>IF(AND((RIGHT($GP$3,2)-'[1]Miter Profiles'!$AC$199-'[1]Outside Edges'!$B19)&gt;=5,'[1]Outside Edges'!$P19="Yes"),"Yes","No")</f>
        <v>Yes</v>
      </c>
      <c r="GQ20" s="273" t="str">
        <f>IF(AND((RIGHT($GQ$3,2)-'[1]Miter Profiles'!$AC$200-'[1]Outside Edges'!$B19)&gt;=5,'[1]Outside Edges'!$P19="Yes"),"Yes","No")</f>
        <v>Yes</v>
      </c>
      <c r="GR20" s="282" t="str">
        <f>IF(AND((RIGHT($GR$3,2)-'[1]Miter Profiles'!$AC$201-'[1]Outside Edges'!$B19)&gt;=5,'[1]Outside Edges'!$P19="Yes"),"Yes","No")</f>
        <v>Yes</v>
      </c>
      <c r="GS20" s="283" t="str">
        <f>IF(AND((RIGHT($GS$3,2)-'[1]Miter Profiles'!$AC$202-'[1]Outside Edges'!$B19)&gt;=5,'[1]Outside Edges'!$P19="Yes"),"Yes","No")</f>
        <v>Yes</v>
      </c>
      <c r="GT20" s="284" t="str">
        <f>IF(AND((RIGHT($GT$3,2)-'[1]Miter Profiles'!$AC$203-'[1]Outside Edges'!$B19)&gt;=5,'[1]Outside Edges'!$P19="Yes"),"Yes","No")</f>
        <v>Yes</v>
      </c>
      <c r="GU20" s="275" t="str">
        <f>IF(AND((RIGHT($GU$3,2)-'[1]Miter Profiles'!$AC$204-'[1]Outside Edges'!$B19)&gt;=5,'[1]Outside Edges'!$P19="Yes"),"Yes","No")</f>
        <v>Yes</v>
      </c>
      <c r="GV20" s="269" t="str">
        <f>IF(AND((RIGHT($GV$3,2)-'[1]Miter Profiles'!$AC$205-'[1]Outside Edges'!$B19)&gt;=5,'[1]Outside Edges'!$P19="Yes"),"Yes","No")</f>
        <v>Yes</v>
      </c>
      <c r="GW20" s="273" t="str">
        <f>IF(AND((RIGHT($GW$3,2)-'[1]Miter Profiles'!$AC$206-'[1]Outside Edges'!$B19)&gt;=5,'[1]Outside Edges'!$P19="Yes"),"Yes","No")</f>
        <v>Yes</v>
      </c>
      <c r="GX20" s="282" t="str">
        <f>IF(AND((RIGHT($GX$3,2)-'[1]Miter Profiles'!$AC$207-'[1]Outside Edges'!$B19)&gt;=5,'[1]Outside Edges'!$P19="Yes"),"Yes","No")</f>
        <v>Yes</v>
      </c>
      <c r="GY20" s="283" t="str">
        <f>IF(AND((RIGHT($GY$3,2)-'[1]Miter Profiles'!$AC$208-'[1]Outside Edges'!$B19)&gt;=5,'[1]Outside Edges'!$P19="Yes"),"Yes","No")</f>
        <v>Yes</v>
      </c>
      <c r="GZ20" s="284" t="str">
        <f>IF(AND((RIGHT($GZ$3,2)-'[1]Miter Profiles'!$AC$209-'[1]Outside Edges'!$B19)&gt;=5,'[1]Outside Edges'!$P19="Yes"),"Yes","No")</f>
        <v>Yes</v>
      </c>
      <c r="HA20" s="275" t="str">
        <f>IF(AND((RIGHT($HA$3,2)-'[1]Miter Profiles'!$AC$210-'[1]Outside Edges'!$B19)&gt;=5,'[1]Outside Edges'!$P19="Yes"),"Yes","No")</f>
        <v>Yes</v>
      </c>
      <c r="HB20" s="269" t="str">
        <f>IF(AND((RIGHT($HB$3,2)-'[1]Miter Profiles'!$AC$211-'[1]Outside Edges'!$B19)&gt;=5,'[1]Outside Edges'!$P19="Yes"),"Yes","No")</f>
        <v>Yes</v>
      </c>
      <c r="HC20" s="273" t="str">
        <f>IF(AND((RIGHT($HC$3,2)-'[1]Miter Profiles'!$AC$212-'[1]Outside Edges'!$B19)&gt;=5,'[1]Outside Edges'!$P19="Yes"),"Yes","No")</f>
        <v>Yes</v>
      </c>
      <c r="HD20" s="282" t="str">
        <f>IF(AND((RIGHT($HD$3,2)-'[1]Miter Profiles'!$AC$213-'[1]Outside Edges'!$B19)&gt;=5,'[1]Outside Edges'!$P19="Yes"),"Yes","No")</f>
        <v>Yes</v>
      </c>
      <c r="HE20" s="284" t="str">
        <f>IF(AND((RIGHT($HE$3,2)-'[1]Miter Profiles'!$AC$214-'[1]Outside Edges'!$B19)&gt;=5,'[1]Outside Edges'!$P19="Yes"),"Yes","No")</f>
        <v>Yes</v>
      </c>
      <c r="HF20" s="275" t="str">
        <f>IF(AND((RIGHT($HF$3,2)-'[1]Miter Profiles'!$AC$215-'[1]Outside Edges'!$B19)&gt;=5,'[1]Outside Edges'!$P19="Yes"),"Yes","No")</f>
        <v>Yes</v>
      </c>
      <c r="HG20" s="269" t="str">
        <f>IF(AND((RIGHT($HG$3,2)-'[1]Miter Profiles'!$AC$216-'[1]Outside Edges'!$B19)&gt;=5,'[1]Outside Edges'!$P19="Yes"),"Yes","No")</f>
        <v>Yes</v>
      </c>
      <c r="HH20" s="273" t="str">
        <f>IF(AND((RIGHT($HH$3,2)-'[1]Miter Profiles'!$AC$217-'[1]Outside Edges'!$B19)&gt;=5,'[1]Outside Edges'!$P19="Yes"),"Yes","No")</f>
        <v>Yes</v>
      </c>
      <c r="HI20" s="282" t="str">
        <f>IF(AND((RIGHT($HI$3,2)-'[1]Miter Profiles'!$AC$218-'[1]Outside Edges'!$B19)&gt;=5,'[1]Outside Edges'!$P19="Yes"),"Yes","No")</f>
        <v>Yes</v>
      </c>
      <c r="HJ20" s="283" t="str">
        <f>IF(AND((RIGHT($HJ$3,2)-'[1]Miter Profiles'!$AC$219-'[1]Outside Edges'!$B19)&gt;=5,'[1]Outside Edges'!$P19="Yes"),"Yes","No")</f>
        <v>Yes</v>
      </c>
      <c r="HK20" s="284" t="str">
        <f>IF(AND((RIGHT($HK$3,2)-'[1]Miter Profiles'!$AC$220-'[1]Outside Edges'!$B19)&gt;=5,'[1]Outside Edges'!$P19="Yes"),"Yes","No")</f>
        <v>Yes</v>
      </c>
      <c r="HL20" s="275" t="str">
        <f>IF(AND((RIGHT($HL$3,2)-'[1]Miter Profiles'!$AC$221-'[1]Outside Edges'!$B19)&gt;=5,'[1]Outside Edges'!$P19="Yes"),"Yes","No")</f>
        <v>Yes</v>
      </c>
      <c r="HM20" s="269" t="str">
        <f>IF(AND((RIGHT($HM$3,2)-'[1]Miter Profiles'!$AC$222-'[1]Outside Edges'!$B19)&gt;=5,'[1]Outside Edges'!$P19="Yes"),"Yes","No")</f>
        <v>Yes</v>
      </c>
      <c r="HN20" s="269" t="str">
        <f>IF(AND((RIGHT($HN$3,2)-'[1]Miter Profiles'!$AC$223-'[1]Outside Edges'!$B19)&gt;=5,'[1]Outside Edges'!$P19="Yes"),"Yes","No")</f>
        <v>Yes</v>
      </c>
      <c r="HO20" s="283" t="str">
        <f>IF(AND((RIGHT($HO$3,2)-'[1]Miter Profiles'!$AC$224-'[1]Outside Edges'!$B19)&gt;=5,'[1]Outside Edges'!$P19="Yes"),"Yes","No")</f>
        <v>Yes</v>
      </c>
      <c r="HP20" s="283" t="str">
        <f>IF(AND((RIGHT($HP$3,2)-'[1]Miter Profiles'!$AC$225-'[1]Outside Edges'!$B19)&gt;=5,'[1]Outside Edges'!$P19="Yes"),"Yes","No")</f>
        <v>Yes</v>
      </c>
      <c r="HQ20" s="283" t="str">
        <f>IF(AND((RIGHT($HQ$3,3)-'[1]Miter Profiles'!$AC$226-'[1]Outside Edges'!$B19)&gt;=5,'[1]Outside Edges'!$P19="Yes"),"Yes","No")</f>
        <v>No</v>
      </c>
      <c r="HR20" s="283" t="str">
        <f>IF(AND((RIGHT($HR$3,2)-'[1]Miter Profiles'!$AC$227-'[1]Outside Edges'!$B19)&gt;=5,'[1]Outside Edges'!$P19="Yes"),"Yes","No")</f>
        <v>No</v>
      </c>
      <c r="HS20" s="269" t="str">
        <f>IF(AND((RIGHT($HS$3,2)-'[1]Miter Profiles'!$AC$228-'[1]Outside Edges'!$B19)&gt;=5,'[1]Outside Edges'!$P19="Yes"),"Yes","No")</f>
        <v>Yes</v>
      </c>
      <c r="HT20" s="269" t="str">
        <f>IF(AND((RIGHT($HT$3,2)-'[1]Miter Profiles'!$AC$229-'[1]Outside Edges'!$B19)&gt;=5,'[1]Outside Edges'!$P19="Yes"),"Yes","No")</f>
        <v>Yes</v>
      </c>
      <c r="HU20" s="269" t="str">
        <f>IF(AND((RIGHT($HU$3,2)-'[1]Miter Profiles'!$AC$230-'[1]Outside Edges'!$B19)&gt;=5,'[1]Outside Edges'!$P19="Yes"),"Yes","No")</f>
        <v>Yes</v>
      </c>
      <c r="HV20" s="283" t="str">
        <f>IF(AND((RIGHT($HV$3,2)-'[1]Miter Profiles'!$AC$231-'[1]Outside Edges'!$B19)&gt;=5,'[1]Outside Edges'!$P19="Yes"),"Yes","No")</f>
        <v>Yes</v>
      </c>
      <c r="HW20" s="283" t="str">
        <f>IF(AND((RIGHT($HW$3,2)-'[1]Miter Profiles'!$AC$232-'[1]Outside Edges'!$B19)&gt;=5,'[1]Outside Edges'!$P19="Yes"),"Yes","No")</f>
        <v>Yes</v>
      </c>
      <c r="HX20" s="283" t="str">
        <f>IF(AND((RIGHT($HX$3,2)-'[1]Miter Profiles'!$AC$233-'[1]Outside Edges'!$B19)&gt;=5,'[1]Outside Edges'!$P19="Yes"),"Yes","No")</f>
        <v>Yes</v>
      </c>
      <c r="HY20" s="269" t="str">
        <f>IF(AND((RIGHT($HY$3,2)-'[1]Miter Profiles'!$AC$234-'[1]Outside Edges'!$B19)&gt;=5,'[1]Outside Edges'!$P19="Yes"),"Yes","No")</f>
        <v>Yes</v>
      </c>
      <c r="HZ20" s="269" t="str">
        <f>IF(AND((RIGHT($HZ$3,2)-'[1]Miter Profiles'!$AC$235-'[1]Outside Edges'!$B19)&gt;=5,'[1]Outside Edges'!$P19="Yes"),"Yes","No")</f>
        <v>Yes</v>
      </c>
      <c r="IA20" s="269" t="str">
        <f>IF(AND((RIGHT($IA$3,2)-'[1]Miter Profiles'!$AC$236-'[1]Outside Edges'!$B19)&gt;=5,'[1]Outside Edges'!$P19="Yes"),"Yes","No")</f>
        <v>Yes</v>
      </c>
      <c r="IB20" s="283" t="str">
        <f>IF(AND((RIGHT($IB$3,2)-'[1]Miter Profiles'!$AC$237-'[1]Outside Edges'!$B19)&gt;=5,'[1]Outside Edges'!$P19="Yes"),"Yes","No")</f>
        <v>Yes</v>
      </c>
      <c r="IC20" s="283" t="str">
        <f>IF(AND((RIGHT($IC$3,2)-'[1]Miter Profiles'!$AC$238-'[1]Outside Edges'!$B19)&gt;=5,'[1]Outside Edges'!$P19="Yes"),"Yes","No")</f>
        <v>Yes</v>
      </c>
      <c r="ID20" s="283" t="str">
        <f>IF(AND((RIGHT($ID$3,2)-'[1]Miter Profiles'!$AC$239-'[1]Outside Edges'!$B19)&gt;=5,'[1]Outside Edges'!$P19="Yes"),"Yes","No")</f>
        <v>Yes</v>
      </c>
      <c r="IE20" s="269" t="str">
        <f>IF(AND((RIGHT($IE$3,2)-'[1]Miter Profiles'!$AC$240-'[1]Outside Edges'!$B19)&gt;=5,'[1]Outside Edges'!$P19="Yes"),"Yes","No")</f>
        <v>Yes</v>
      </c>
      <c r="IF20" s="269" t="str">
        <f>IF(AND((RIGHT($IF$3,2)-'[1]Miter Profiles'!$AC$241-'[1]Outside Edges'!$B19)&gt;=5,'[1]Outside Edges'!$P19="Yes"),"Yes","No")</f>
        <v>Yes</v>
      </c>
      <c r="IG20" s="269" t="str">
        <f>IF(AND((RIGHT($IG$3,2)-'[1]Miter Profiles'!$AC$242-'[1]Outside Edges'!$B19)&gt;=5,'[1]Outside Edges'!$P19="Yes"),"Yes","No")</f>
        <v>Yes</v>
      </c>
      <c r="IH20" s="283" t="str">
        <f>IF(AND((RIGHT($IH$3,2)-'[1]Miter Profiles'!$AC$243-'[1]Outside Edges'!$B19)&gt;=5,'[1]Outside Edges'!$P19="Yes"),"Yes","No")</f>
        <v>Yes</v>
      </c>
      <c r="II20" s="283" t="str">
        <f>IF(AND((RIGHT($II$3,2)-'[1]Miter Profiles'!$AC$244-'[1]Outside Edges'!$B19)&gt;=5,'[1]Outside Edges'!$P19="Yes"),"Yes","No")</f>
        <v>Yes</v>
      </c>
      <c r="IJ20" s="283" t="str">
        <f>IF(AND((RIGHT($IJ$3,2)-'[1]Miter Profiles'!$AC$245-'[1]Outside Edges'!$B19)&gt;=5,'[1]Outside Edges'!$P19="Yes"),"Yes","No")</f>
        <v>Yes</v>
      </c>
      <c r="IK20" s="269" t="str">
        <f>IF(AND((RIGHT($IK$3,2)-'[1]Miter Profiles'!$AC$246-'[1]Outside Edges'!$B19)&gt;=5,'[1]Outside Edges'!$P19="Yes"),"Yes","No")</f>
        <v>Yes</v>
      </c>
      <c r="IL20" s="269" t="str">
        <f>IF(AND((RIGHT($IL$3,2)-'[1]Miter Profiles'!$AC$247-'[1]Outside Edges'!$B19)&gt;=5,'[1]Outside Edges'!$P19="Yes"),"Yes","No")</f>
        <v>Yes</v>
      </c>
      <c r="IM20" s="269" t="str">
        <f>IF(AND((RIGHT($IM$3,2)-'[1]Miter Profiles'!$AC$248-'[1]Outside Edges'!$B19)&gt;=5,'[1]Outside Edges'!$P19="Yes"),"Yes","No")</f>
        <v>Yes</v>
      </c>
      <c r="IN20" s="283" t="str">
        <f>IF(AND((RIGHT($IN$3,2)-'[1]Miter Profiles'!$AC$249-'[1]Outside Edges'!$B19)&gt;=5,'[1]Outside Edges'!$P19="Yes"),"Yes","No")</f>
        <v>Yes</v>
      </c>
      <c r="IO20" s="283" t="str">
        <f>IF(AND((RIGHT($IO$3,2)-'[1]Miter Profiles'!$AC$250-'[1]Outside Edges'!$B19)&gt;=5,'[1]Outside Edges'!$P19="Yes"),"Yes","No")</f>
        <v>Yes</v>
      </c>
      <c r="IP20" s="283" t="str">
        <f>IF(AND((RIGHT($IP$3,2)-'[1]Miter Profiles'!$AC$251-'[1]Outside Edges'!$B19)&gt;=5,'[1]Outside Edges'!$P19="Yes"),"Yes","No")</f>
        <v>Yes</v>
      </c>
      <c r="IQ20" s="269" t="str">
        <f>IF(AND((RIGHT($IQ$3,2)-'[1]Miter Profiles'!$AC$252-'[1]Outside Edges'!$B19)&gt;=5,'[1]Outside Edges'!$P19="Yes"),"Yes","No")</f>
        <v>Yes</v>
      </c>
      <c r="IR20" s="269" t="str">
        <f>IF(AND((RIGHT($IR$3,2)-'[1]Miter Profiles'!$AC$253-'[1]Outside Edges'!$B19)&gt;=5,'[1]Outside Edges'!$P19="Yes"),"Yes","No")</f>
        <v>Yes</v>
      </c>
      <c r="IS20" s="269" t="str">
        <f>IF(AND((RIGHT($IS$3,2)-'[1]Miter Profiles'!$AC$254-'[1]Outside Edges'!$B19)&gt;=5,'[1]Outside Edges'!$P19="Yes"),"Yes","No")</f>
        <v>Yes</v>
      </c>
      <c r="IT20" s="283" t="str">
        <f>IF(AND((RIGHT($IT$3,2)-'[1]Miter Profiles'!$AC$255-'[1]Outside Edges'!$B19)&gt;=5,'[1]Outside Edges'!$P19="Yes"),"Yes","No")</f>
        <v>Yes</v>
      </c>
      <c r="IU20" s="283" t="str">
        <f>IF(AND((RIGHT($IU$3,2)-'[1]Miter Profiles'!$AC$256-'[1]Outside Edges'!$B19)&gt;=5,'[1]Outside Edges'!$P19="Yes"),"Yes","No")</f>
        <v>Yes</v>
      </c>
      <c r="IV20" s="283" t="str">
        <f>IF(AND((RIGHT($IV$3,2)-'[1]Miter Profiles'!$AC$257-'[1]Outside Edges'!$B19)&gt;=5,'[1]Outside Edges'!$P19="Yes"),"Yes","No")</f>
        <v>Yes</v>
      </c>
      <c r="IW20" s="269" t="str">
        <f>IF(AND((RIGHT($IW$3,2)-'[1]Miter Profiles'!$AC$258-'[1]Outside Edges'!$B19)&gt;=5,'[1]Outside Edges'!$P19="Yes"),"Yes","No")</f>
        <v>Yes</v>
      </c>
      <c r="IX20" s="269" t="str">
        <f>IF(AND((RIGHT($IX$3,2)-'[1]Miter Profiles'!$AC$259-'[1]Outside Edges'!$B19)&gt;=5,'[1]Outside Edges'!$P19="Yes"),"Yes","No")</f>
        <v>Yes</v>
      </c>
      <c r="IY20" s="269" t="str">
        <f>IF(AND((RIGHT($IY$3,2)-'[1]Miter Profiles'!$AC$260-'[1]Outside Edges'!$B19)&gt;=5,'[1]Outside Edges'!$P19="Yes"),"Yes","No")</f>
        <v>Yes</v>
      </c>
      <c r="IZ20" s="283" t="str">
        <f>IF(AND((RIGHT($IZ$3,2)-'[1]Miter Profiles'!$AC$261-'[1]Outside Edges'!$B19)&gt;=5,'[1]Outside Edges'!$P19="Yes"),"Yes","No")</f>
        <v>Yes</v>
      </c>
      <c r="JA20" s="283" t="str">
        <f>IF(AND((RIGHT($JA$3,2)-'[1]Miter Profiles'!$AC$262-'[1]Outside Edges'!$B19)&gt;=5,'[1]Outside Edges'!$P19="Yes"),"Yes","No")</f>
        <v>Yes</v>
      </c>
      <c r="JB20" s="283" t="str">
        <f>IF(AND((RIGHT($JB$3,2)-'[1]Miter Profiles'!$AC$263-'[1]Outside Edges'!$B19)&gt;=5,'[1]Outside Edges'!$P19="Yes"),"Yes","No")</f>
        <v>Yes</v>
      </c>
      <c r="JC20" s="269" t="str">
        <f>IF(AND((RIGHT($JC$3,2)-'[1]Miter Profiles'!$AC$264-'[1]Outside Edges'!$B19)&gt;=5,'[1]Outside Edges'!$P19="Yes"),"Yes","No")</f>
        <v>Yes</v>
      </c>
      <c r="JD20" s="269" t="str">
        <f>IF(AND((RIGHT($JD$3,2)-'[1]Miter Profiles'!$AC$265-'[1]Outside Edges'!$B19)&gt;=5,'[1]Outside Edges'!$P19="Yes"),"Yes","No")</f>
        <v>Yes</v>
      </c>
      <c r="JE20" s="269" t="str">
        <f>IF(AND((RIGHT($JE$3,2)-'[1]Miter Profiles'!$AC$266-'[1]Outside Edges'!$B19)&gt;=5,'[1]Outside Edges'!$P19="Yes"),"Yes","No")</f>
        <v>Yes</v>
      </c>
      <c r="JF20" s="283" t="str">
        <f>IF(AND((RIGHT($JF$3,2)-'[1]Miter Profiles'!$AC$267-'[1]Outside Edges'!$B19)&gt;=5,'[1]Outside Edges'!$P19="Yes"),"Yes","No")</f>
        <v>Yes</v>
      </c>
      <c r="JG20" s="283" t="str">
        <f>IF(AND((RIGHT($JG$3,2)-'[1]Miter Profiles'!$AC$268-'[1]Outside Edges'!$B19)&gt;=5,'[1]Outside Edges'!$P19="Yes"),"Yes","No")</f>
        <v>Yes</v>
      </c>
      <c r="JH20" s="283" t="str">
        <f>IF(AND((RIGHT($JH$3,2)-'[1]Miter Profiles'!$AC$269-'[1]Outside Edges'!$B19)&gt;=5,'[1]Outside Edges'!$P19="Yes"),"Yes","No")</f>
        <v>Yes</v>
      </c>
      <c r="JI20" s="269" t="str">
        <f>IF(AND((RIGHT($JI$3,2)-'[1]Miter Profiles'!$AC$270-'[1]Outside Edges'!$B19)&gt;=5,'[1]Outside Edges'!$P19="Yes"),"Yes","No")</f>
        <v>Yes</v>
      </c>
      <c r="JJ20" s="269" t="str">
        <f>IF(AND((RIGHT($JJ$3,2)-'[1]Miter Profiles'!$AC$271-'[1]Outside Edges'!$B19)&gt;=5,'[1]Outside Edges'!$P19="Yes"),"Yes","No")</f>
        <v>Yes</v>
      </c>
      <c r="JK20" s="269" t="str">
        <f>IF(AND((RIGHT($JK$3,2)-'[1]Miter Profiles'!$AC$272-'[1]Outside Edges'!$B19)&gt;=5,'[1]Outside Edges'!$P19="Yes"),"Yes","No")</f>
        <v>Yes</v>
      </c>
      <c r="JL20" s="283" t="str">
        <f>IF(AND((RIGHT($JL$3,2)-'[1]Miter Profiles'!$AC$273-'[1]Outside Edges'!$B19)&gt;=5,'[1]Outside Edges'!$P19="Yes"),"Yes","No")</f>
        <v>Yes</v>
      </c>
      <c r="JM20" s="283" t="str">
        <f>IF(AND((RIGHT($JM$3,2)-'[1]Miter Profiles'!$AC$274-'[1]Outside Edges'!$B19)&gt;=5,'[1]Outside Edges'!$P19="Yes"),"Yes","No")</f>
        <v>Yes</v>
      </c>
      <c r="JN20" s="283" t="str">
        <f>IF(AND((RIGHT($JN$3,2)-'[1]Miter Profiles'!$AC$275-'[1]Outside Edges'!$B19)&gt;=5,'[1]Outside Edges'!$P19="Yes"),"Yes","No")</f>
        <v>Yes</v>
      </c>
      <c r="JO20" s="269" t="str">
        <f>IF(AND((RIGHT($JO$3,2)-'[1]Miter Profiles'!$AC$276-'[1]Outside Edges'!$B19)&gt;=5,'[1]Outside Edges'!$P19="Yes"),"Yes","No")</f>
        <v>Yes</v>
      </c>
      <c r="JP20" s="269" t="str">
        <f>IF(AND((RIGHT($JP$3,2)-'[1]Miter Profiles'!$AC$277-'[1]Outside Edges'!$B19)&gt;=5,'[1]Outside Edges'!$P19="Yes"),"Yes","No")</f>
        <v>Yes</v>
      </c>
      <c r="JQ20" s="269" t="str">
        <f>IF(AND((RIGHT($JQ$3,2)-'[1]Miter Profiles'!$AC$278-'[1]Outside Edges'!$B19)&gt;=5,'[1]Outside Edges'!$P19="Yes"),"Yes","No")</f>
        <v>Yes</v>
      </c>
      <c r="JR20" s="283" t="str">
        <f>IF(AND((RIGHT($JR$3,2)-'[1]Miter Profiles'!$AC$279-'[1]Outside Edges'!$B19)&gt;=5,'[1]Outside Edges'!$P19="Yes"),"Yes","No")</f>
        <v>No</v>
      </c>
      <c r="JS20" s="283" t="str">
        <f>IF(AND((RIGHT($JS$3,2)-'[1]Miter Profiles'!$AC$280-'[1]Outside Edges'!$B19)&gt;=5,'[1]Outside Edges'!$P19="Yes"),"Yes","No")</f>
        <v>Yes</v>
      </c>
      <c r="JT20" s="283" t="str">
        <f>IF(AND((RIGHT($JT$3,2)-'[1]Miter Profiles'!$AC$281-'[1]Outside Edges'!$B19)&gt;=5,'[1]Outside Edges'!$P19="Yes"),"Yes","No")</f>
        <v>Yes</v>
      </c>
      <c r="JU20" s="269" t="str">
        <f>IF(AND((RIGHT($JU$3,2)-'[1]Miter Profiles'!$AC$282-'[1]Outside Edges'!$B19)&gt;=5,'[1]Outside Edges'!$P19="Yes"),"Yes","No")</f>
        <v>No</v>
      </c>
      <c r="JV20" s="269" t="str">
        <f>IF(AND((RIGHT($JV$3,2)-'[1]Miter Profiles'!$AC$283-'[1]Outside Edges'!$B19)&gt;=5,'[1]Outside Edges'!$P19="Yes"),"Yes","No")</f>
        <v>Yes</v>
      </c>
      <c r="JW20" s="269" t="str">
        <f>IF(AND((RIGHT($JW$3,2)-'[1]Miter Profiles'!$AC$284-'[1]Outside Edges'!$B19)&gt;=5,'[1]Outside Edges'!$P19="Yes"),"Yes","No")</f>
        <v>Yes</v>
      </c>
      <c r="JX20" s="283" t="str">
        <f>IF(AND((RIGHT($JX$3,2)-'[1]Miter Profiles'!$AC$285-'[1]Outside Edges'!$B19)&gt;=5,'[1]Outside Edges'!$P19="Yes"),"Yes","No")</f>
        <v>Yes</v>
      </c>
      <c r="JY20" s="283" t="str">
        <f>IF(AND((RIGHT($JY$3,2)-'[1]Miter Profiles'!$AC$286-'[1]Outside Edges'!$B19)&gt;=5,'[1]Outside Edges'!$P19="Yes"),"Yes","No")</f>
        <v>Yes</v>
      </c>
      <c r="JZ20" s="283" t="str">
        <f>IF(AND((RIGHT($JZ$3,2)-'[1]Miter Profiles'!$AC$287-'[1]Outside Edges'!$B19)&gt;=5,'[1]Outside Edges'!$P19="Yes"),"Yes","No")</f>
        <v>Yes</v>
      </c>
      <c r="KA20" s="269" t="str">
        <f>IF(AND((RIGHT($KA$3,2)-'[1]Miter Profiles'!$AC$288-'[1]Outside Edges'!$B19)&gt;=5,'[1]Outside Edges'!$P19="Yes"),"Yes","No")</f>
        <v>Yes</v>
      </c>
      <c r="KB20" s="269" t="str">
        <f>IF(AND((RIGHT($KB$3,2)-'[1]Miter Profiles'!$AC$289-'[1]Outside Edges'!$B19)&gt;=5,'[1]Outside Edges'!$P19="Yes"),"Yes","No")</f>
        <v>Yes</v>
      </c>
      <c r="KC20" s="269" t="str">
        <f>IF(AND((RIGHT($KC$3,2)-'[1]Miter Profiles'!$AC$290-'[1]Outside Edges'!$B19)&gt;=5,'[1]Outside Edges'!$P19="Yes"),"Yes","No")</f>
        <v>Yes</v>
      </c>
      <c r="KD20" s="283" t="str">
        <f>IF(AND((RIGHT($KD$3,2)-'[1]Miter Profiles'!$AC$291-'[1]Outside Edges'!$B19)&gt;=5,'[1]Outside Edges'!$P19="Yes"),"Yes","No")</f>
        <v>Yes</v>
      </c>
      <c r="KE20" s="283" t="str">
        <f>IF(AND((RIGHT($KE$3,2)-'[1]Miter Profiles'!$AC$292-'[1]Outside Edges'!$B19)&gt;=5,'[1]Outside Edges'!$P19="Yes"),"Yes","No")</f>
        <v>Yes</v>
      </c>
      <c r="KF20" s="283" t="str">
        <f>IF(AND((RIGHT($KF$3,2)-'[1]Miter Profiles'!$AC$293-'[1]Outside Edges'!$B19)&gt;=5,'[1]Outside Edges'!$P19="Yes"),"Yes","No")</f>
        <v>Yes</v>
      </c>
      <c r="KG20" s="269" t="str">
        <f>IF(AND((RIGHT($KG$3,2)-'[1]Miter Profiles'!$AC$294-'[1]Outside Edges'!$B19)&gt;=5,'[1]Outside Edges'!$P19="Yes"),"Yes","No")</f>
        <v>Yes</v>
      </c>
      <c r="KH20" s="269" t="str">
        <f>IF(AND((RIGHT($KH$3,2)-'[1]Miter Profiles'!$AC$295-'[1]Outside Edges'!$B19)&gt;=5,'[1]Outside Edges'!$P19="Yes"),"Yes","No")</f>
        <v>Yes</v>
      </c>
      <c r="KI20" s="269" t="str">
        <f>IF(AND((RIGHT($KI$3,2)-'[1]Miter Profiles'!$AC$296-'[1]Outside Edges'!$B19)&gt;=5,'[1]Outside Edges'!$P19="Yes"),"Yes","No")</f>
        <v>Yes</v>
      </c>
      <c r="KJ20" s="283" t="str">
        <f>IF(AND((RIGHT($KJ$3,2)-'[1]Miter Profiles'!$AC$297-'[1]Outside Edges'!$B19)&gt;=5,'[1]Outside Edges'!$P19="Yes"),"Yes","No")</f>
        <v>Yes</v>
      </c>
      <c r="KK20" s="283" t="str">
        <f>IF(AND((RIGHT($KK$3,2)-'[1]Miter Profiles'!$AC$298-'[1]Outside Edges'!$B19)&gt;=5,'[1]Outside Edges'!$P19="Yes"),"Yes","No")</f>
        <v>Yes</v>
      </c>
      <c r="KL20" s="283" t="str">
        <f>IF(AND((RIGHT($KL$3,2)-'[1]Miter Profiles'!$AC$299-'[1]Outside Edges'!$B19)&gt;=5,'[1]Outside Edges'!$P19="Yes"),"Yes","No")</f>
        <v>Yes</v>
      </c>
      <c r="KM20" s="269" t="str">
        <f>IF(AND((RIGHT($KM$3,2)-'[1]Miter Profiles'!$AC$300-'[1]Outside Edges'!$B19)&gt;=5,'[1]Outside Edges'!$P19="Yes"),"Yes","No")</f>
        <v>Yes</v>
      </c>
      <c r="KN20" s="269" t="str">
        <f>IF(AND((RIGHT($KN$3,2)-'[1]Miter Profiles'!$AC$301-'[1]Outside Edges'!$B19)&gt;=5,'[1]Outside Edges'!$P19="Yes"),"Yes","No")</f>
        <v>Yes</v>
      </c>
      <c r="KO20" s="269" t="str">
        <f>IF(AND((RIGHT($KO$3,2)-'[1]Miter Profiles'!$AC$302-'[1]Outside Edges'!$B19)&gt;=5,'[1]Outside Edges'!$P19="Yes"),"Yes","No")</f>
        <v>Yes</v>
      </c>
      <c r="KP20" s="283" t="str">
        <f>IF(AND((RIGHT($KP$3,2)-'[1]Miter Profiles'!$AC$303-'[1]Outside Edges'!$B19)&gt;=5,'[1]Outside Edges'!$P19="Yes"),"Yes","No")</f>
        <v>Yes</v>
      </c>
      <c r="KQ20" s="283" t="str">
        <f>IF(AND((RIGHT($KQ$3,2)-'[1]Miter Profiles'!$AC$304-'[1]Outside Edges'!$B19)&gt;=5,'[1]Outside Edges'!$P19="Yes"),"Yes","No")</f>
        <v>Yes</v>
      </c>
      <c r="KR20" s="283" t="str">
        <f>IF(AND((RIGHT($KR$3,2)-'[1]Miter Profiles'!$AC$305-'[1]Outside Edges'!$B19)&gt;=5,'[1]Outside Edges'!$P19="Yes"),"Yes","No")</f>
        <v>Yes</v>
      </c>
      <c r="KS20" s="269" t="str">
        <f>IF(AND((RIGHT($KS$3,2)-'[1]Miter Profiles'!$AC$306-'[1]Outside Edges'!$B19)&gt;=5,'[1]Outside Edges'!$P19="Yes"),"Yes","No")</f>
        <v>Yes</v>
      </c>
      <c r="KT20" s="269" t="str">
        <f>IF(AND((RIGHT($KT$3,2)-'[1]Miter Profiles'!$AC$307-'[1]Outside Edges'!$B19)&gt;=5,'[1]Outside Edges'!$P19="Yes"),"Yes","No")</f>
        <v>Yes</v>
      </c>
      <c r="KU20" s="269" t="str">
        <f>IF(AND((RIGHT($KU$3,2)-'[1]Miter Profiles'!$AC$308-'[1]Outside Edges'!$B19)&gt;=5,'[1]Outside Edges'!$P19="Yes"),"Yes","No")</f>
        <v>Yes</v>
      </c>
      <c r="KV20" s="283" t="str">
        <f>IF(AND((RIGHT($KV$3,2)-'[1]Miter Profiles'!$AC$309-'[1]Outside Edges'!$B19)&gt;=5,'[1]Outside Edges'!$P19="Yes"),"Yes","No")</f>
        <v>Yes</v>
      </c>
      <c r="KW20" s="283" t="str">
        <f>IF(AND((RIGHT($KW$3,2)-'[1]Miter Profiles'!$AC$310-'[1]Outside Edges'!$B19)&gt;=5,'[1]Outside Edges'!$P19="Yes"),"Yes","No")</f>
        <v>Yes</v>
      </c>
      <c r="KX20" s="283" t="str">
        <f>IF(AND((RIGHT($KX$3,2)-'[1]Miter Profiles'!$AC$311-'[1]Outside Edges'!$B19)&gt;=5,'[1]Outside Edges'!$P19="Yes"),"Yes","No")</f>
        <v>Yes</v>
      </c>
      <c r="KY20" s="269" t="str">
        <f>IF(AND((RIGHT($KY$3,2)-'[1]Miter Profiles'!$AC$312-'[1]Outside Edges'!$B19)&gt;=5,'[1]Outside Edges'!$P19="Yes"),"Yes","No")</f>
        <v>Yes</v>
      </c>
      <c r="KZ20" s="269" t="str">
        <f>IF(AND((RIGHT($KZ$3,2)-'[1]Miter Profiles'!$AC$313-'[1]Outside Edges'!$B19)&gt;=5,'[1]Outside Edges'!$P19="Yes"),"Yes","No")</f>
        <v>Yes</v>
      </c>
      <c r="LA20" s="269" t="str">
        <f>IF(AND((RIGHT($LA$3,2)-'[1]Miter Profiles'!$AC$314-'[1]Outside Edges'!$B19)&gt;=5,'[1]Outside Edges'!$P19="Yes"),"Yes","No")</f>
        <v>Yes</v>
      </c>
      <c r="LB20" s="283" t="str">
        <f>IF(AND((RIGHT($LB$3,2)-'[1]Miter Profiles'!$AC$315-'[1]Outside Edges'!$B19)&gt;=5,'[1]Outside Edges'!$P19="Yes"),"Yes","No")</f>
        <v>Yes</v>
      </c>
      <c r="LC20" s="283" t="str">
        <f>IF(AND((RIGHT($LC$3,2)-'[1]Miter Profiles'!$AC$316-'[1]Outside Edges'!$B19)&gt;=5,'[1]Outside Edges'!$P19="Yes"),"Yes","No")</f>
        <v>Yes</v>
      </c>
      <c r="LD20" s="283" t="str">
        <f>IF(AND((RIGHT($LD$3,2)-'[1]Miter Profiles'!$AC$317-'[1]Outside Edges'!$B19)&gt;=5,'[1]Outside Edges'!$P19="Yes"),"Yes","No")</f>
        <v>Yes</v>
      </c>
      <c r="LE20" s="283" t="str">
        <f>IF(AND((RIGHT($LE$3,2)-'[1]Miter Profiles'!$AC$318-'[1]Outside Edges'!$B19)&gt;=5,'[1]Outside Edges'!$P19="Yes"),"Yes","No")</f>
        <v>Yes</v>
      </c>
      <c r="LF20" s="269" t="str">
        <f>IF(AND((RIGHT($LF$3,2)-'[1]Miter Profiles'!$AC$319-'[1]Outside Edges'!$B19)&gt;=5,'[1]Outside Edges'!$P19="Yes"),"Yes","No")</f>
        <v>Yes</v>
      </c>
      <c r="LG20" s="269" t="str">
        <f>IF(AND((RIGHT($LG$3,2)-'[1]Miter Profiles'!$AC$320-'[1]Outside Edges'!$B19)&gt;=5,'[1]Outside Edges'!$P19="Yes"),"Yes","No")</f>
        <v>Yes</v>
      </c>
      <c r="LH20" s="269" t="str">
        <f>IF(AND((RIGHT($LH$3,2)-'[1]Miter Profiles'!$AC$321-'[1]Outside Edges'!$B19)&gt;=5,'[1]Outside Edges'!$P19="Yes"),"Yes","No")</f>
        <v>Yes</v>
      </c>
      <c r="LI20" s="269" t="str">
        <f>IF(AND((RIGHT($LI$3,2)-'[1]Miter Profiles'!$AC$322-'[1]Outside Edges'!$B19)&gt;=5,'[1]Outside Edges'!$P19="Yes"),"Yes","No")</f>
        <v>Yes</v>
      </c>
      <c r="LJ20" s="283" t="str">
        <f>IF(AND((RIGHT($LJ$3,2)-'[1]Miter Profiles'!$AC$323-'[1]Outside Edges'!$B19)&gt;=5,'[1]Outside Edges'!$P19="Yes"),"Yes","No")</f>
        <v>Yes</v>
      </c>
      <c r="LK20" s="283" t="str">
        <f>IF(AND((RIGHT($LK$3,2)-'[1]Miter Profiles'!$AC$324-'[1]Outside Edges'!$B19)&gt;=5,'[1]Outside Edges'!$P19="Yes"),"Yes","No")</f>
        <v>Yes</v>
      </c>
      <c r="LL20" s="283" t="str">
        <f>IF(AND((RIGHT($LL$3,2)-'[1]Miter Profiles'!$AC$325-'[1]Outside Edges'!$B19)&gt;=5,'[1]Outside Edges'!$P19="Yes"),"Yes","No")</f>
        <v>Yes</v>
      </c>
      <c r="LM20" s="269" t="str">
        <f>IF(AND((RIGHT($LM$3,2)-'[1]Miter Profiles'!$AC$326-'[1]Outside Edges'!$B19)&gt;=5,'[1]Outside Edges'!$P19="Yes"),"Yes","No")</f>
        <v>Yes</v>
      </c>
      <c r="LN20" s="269" t="str">
        <f>IF(AND((RIGHT($LN$3,2)-'[1]Miter Profiles'!$AC$327-'[1]Outside Edges'!$B19)&gt;=5,'[1]Outside Edges'!$P19="Yes"),"Yes","No")</f>
        <v>Yes</v>
      </c>
      <c r="LO20" s="269" t="str">
        <f>IF(AND((RIGHT($LO$3,2)-'[1]Miter Profiles'!$AC$328-'[1]Outside Edges'!$B19)&gt;=5,'[1]Outside Edges'!$P19="Yes"),"Yes","No")</f>
        <v>Yes</v>
      </c>
      <c r="LP20" s="283" t="str">
        <f>IF(AND((RIGHT($LP$3,2)-'[1]Miter Profiles'!$AC$329-'[1]Outside Edges'!$B19)&gt;=5,'[1]Outside Edges'!$P19="Yes"),"Yes","No")</f>
        <v>Yes</v>
      </c>
      <c r="LQ20" s="283" t="str">
        <f>IF(AND((RIGHT($LQ$3,2)-'[1]Miter Profiles'!$AC$330-'[1]Outside Edges'!$B19)&gt;=5,'[1]Outside Edges'!$P19="Yes"),"Yes","No")</f>
        <v>Yes</v>
      </c>
      <c r="LR20" s="283" t="str">
        <f>IF(AND((RIGHT($LR$3,2)-'[1]Miter Profiles'!$AC$331-'[1]Outside Edges'!$B19)&gt;=5,'[1]Outside Edges'!$P19="Yes"),"Yes","No")</f>
        <v>Yes</v>
      </c>
      <c r="LS20" s="269" t="str">
        <f>IF(AND((RIGHT($LS$3,2)-'[1]Miter Profiles'!$AC$332-'[1]Outside Edges'!$B19)&gt;=5,'[1]Outside Edges'!$P19="Yes"),"Yes","No")</f>
        <v>Yes</v>
      </c>
      <c r="LT20" s="269" t="str">
        <f>IF(AND((RIGHT($LT$3,2)-'[1]Miter Profiles'!$AC$333-'[1]Outside Edges'!$B19)&gt;=5,'[1]Outside Edges'!$P19="Yes"),"Yes","No")</f>
        <v>Yes</v>
      </c>
      <c r="LU20" s="269" t="str">
        <f>IF(AND((RIGHT($LU$3,2)-'[1]Miter Profiles'!$AC$334-'[1]Outside Edges'!$B19)&gt;=5,'[1]Outside Edges'!$P19="Yes"),"Yes","No")</f>
        <v>Yes</v>
      </c>
      <c r="LV20" s="283" t="str">
        <f>IF(AND((RIGHT($LV$3,2)-'[1]Miter Profiles'!$AC$335-'[1]Outside Edges'!$B19)&gt;=5,'[1]Outside Edges'!$P19="Yes"),"Yes","No")</f>
        <v>Yes</v>
      </c>
      <c r="LW20" s="283" t="str">
        <f>IF(AND((RIGHT($LW$3,2)-'[1]Miter Profiles'!$AC$336-'[1]Outside Edges'!$B19)&gt;=5,'[1]Outside Edges'!$P19="Yes"),"Yes","No")</f>
        <v>Yes</v>
      </c>
      <c r="LX20" s="283" t="str">
        <f>IF(AND((RIGHT($LX$3,2)-'[1]Miter Profiles'!$AC$337-'[1]Outside Edges'!$B19)&gt;=5,'[1]Outside Edges'!$P19="Yes"),"Yes","No")</f>
        <v>Yes</v>
      </c>
      <c r="LY20" s="269" t="str">
        <f>IF(AND((RIGHT($LY$3,2)-'[1]Miter Profiles'!$AC$338-'[1]Outside Edges'!$B19)&gt;=5,'[1]Outside Edges'!$P19="Yes"),"Yes","No")</f>
        <v>Yes</v>
      </c>
      <c r="LZ20" s="269" t="str">
        <f>IF(AND((RIGHT($LZ$3,2)-'[1]Miter Profiles'!$AC$339-'[1]Outside Edges'!$B19)&gt;=5,'[1]Outside Edges'!$P19="Yes"),"Yes","No")</f>
        <v>Yes</v>
      </c>
      <c r="MA20" s="269" t="str">
        <f>IF(AND((RIGHT($MA$3,2)-'[1]Miter Profiles'!$AC$340-'[1]Outside Edges'!$B19)&gt;=5,'[1]Outside Edges'!$P19="Yes"),"Yes","No")</f>
        <v>Yes</v>
      </c>
      <c r="MB20" s="283" t="str">
        <f>IF(AND((RIGHT($MB$3,2)-'[1]Miter Profiles'!$AC$341-'[1]Outside Edges'!$B19)&gt;=5,'[1]Outside Edges'!$P19="Yes"),"Yes","No")</f>
        <v>Yes</v>
      </c>
      <c r="MC20" s="283" t="str">
        <f>IF(AND((RIGHT($MC$3,2)-'[1]Miter Profiles'!$AC$342-'[1]Outside Edges'!$B19)&gt;=5,'[1]Outside Edges'!$P19="Yes"),"Yes","No")</f>
        <v>Yes</v>
      </c>
      <c r="MD20" s="283" t="str">
        <f>IF(AND((RIGHT($MD$3,2)-'[1]Miter Profiles'!$AC$343-'[1]Outside Edges'!$B19)&gt;=5,'[1]Outside Edges'!$P19="Yes"),"Yes","No")</f>
        <v>Yes</v>
      </c>
      <c r="ME20" s="269" t="str">
        <f>IF(AND((RIGHT($ME$3,2)-'[1]Miter Profiles'!$AC$344-'[1]Outside Edges'!$B19)&gt;=5,'[1]Outside Edges'!$P19="Yes"),"Yes","No")</f>
        <v>Yes</v>
      </c>
      <c r="MF20" s="269" t="str">
        <f>IF(AND((RIGHT($MF$3,2)-'[1]Miter Profiles'!$AC$345-'[1]Outside Edges'!$B19)&gt;=5,'[1]Outside Edges'!$P19="Yes"),"Yes","No")</f>
        <v>Yes</v>
      </c>
      <c r="MG20" s="269" t="str">
        <f>IF(AND((RIGHT($MG$3,2)-'[1]Miter Profiles'!$AC$346-'[1]Outside Edges'!$B19)&gt;=5,'[1]Outside Edges'!$P19="Yes"),"Yes","No")</f>
        <v>Yes</v>
      </c>
      <c r="MH20" s="283" t="str">
        <f>IF(AND((RIGHT($MH$3,2)-'[1]Miter Profiles'!$AC$347-'[1]Outside Edges'!$B19)&gt;=5,'[1]Outside Edges'!$P19="Yes"),"Yes","No")</f>
        <v>Yes</v>
      </c>
      <c r="MI20" s="283" t="str">
        <f>IF(AND((RIGHT($MI$3,2)-'[1]Miter Profiles'!$AC$348-'[1]Outside Edges'!$B19)&gt;=5,'[1]Outside Edges'!$P19="Yes"),"Yes","No")</f>
        <v>Yes</v>
      </c>
      <c r="MJ20" s="283" t="str">
        <f>IF(AND((RIGHT($MJ$3,2)-'[1]Miter Profiles'!$AC$349-'[1]Outside Edges'!$B19)&gt;=5,'[1]Outside Edges'!$P19="Yes"),"Yes","No")</f>
        <v>Yes</v>
      </c>
      <c r="MK20" s="269" t="str">
        <f>IF(AND((RIGHT($MK$3,2)-'[1]Miter Profiles'!$AC$350-'[1]Outside Edges'!$B19)&gt;=5,'[1]Outside Edges'!$P19="Yes"),"Yes","No")</f>
        <v>Yes</v>
      </c>
      <c r="ML20" s="269" t="str">
        <f>IF(AND((RIGHT($ML$3,2)-'[1]Miter Profiles'!$AC$351-'[1]Outside Edges'!$B19)&gt;=5,'[1]Outside Edges'!$P19="Yes"),"Yes","No")</f>
        <v>Yes</v>
      </c>
      <c r="MM20" s="269" t="str">
        <f>IF(AND((RIGHT($MM$3,2)-'[1]Miter Profiles'!$AC$352-'[1]Outside Edges'!$B19)&gt;=5,'[1]Outside Edges'!$P19="Yes"),"Yes","No")</f>
        <v>Yes</v>
      </c>
      <c r="MN20" s="283" t="str">
        <f>IF(AND((RIGHT($MK$3,2)-'[1]Miter Profiles'!$AC$350-'[1]Outside Edges'!$B19)&gt;=5,'[1]Outside Edges'!$P19="Yes"),"Yes","No")</f>
        <v>Yes</v>
      </c>
      <c r="MO20" s="283" t="str">
        <f>IF(AND((RIGHT($ML$3,2)-'[1]Miter Profiles'!$AC$351-'[1]Outside Edges'!$B19)&gt;=5,'[1]Outside Edges'!$P19="Yes"),"Yes","No")</f>
        <v>Yes</v>
      </c>
      <c r="MP20" s="283" t="str">
        <f>IF(AND((RIGHT($MM$3,2)-'[1]Miter Profiles'!$AC$352-'[1]Outside Edges'!$B19)&gt;=5,'[1]Outside Edges'!$P19="Yes"),"Yes","No")</f>
        <v>Yes</v>
      </c>
    </row>
    <row r="21" spans="1:354" ht="15.75" customHeight="1" thickBot="1" x14ac:dyDescent="0.3">
      <c r="A21" s="8" t="str">
        <f>IF('[1]Outside Edges'!$A20&lt;&gt;"",'[1]Outside Edges'!$A20,"")</f>
        <v>D18</v>
      </c>
      <c r="B21" s="10" t="str">
        <f>IF(AND((RIGHT($B$3,2)-'[1]Miter Profiles'!$AC$3-'[1]Outside Edges'!$B20)&gt;=5,'[1]Outside Edges'!$P20="Yes"),"Yes","No")</f>
        <v>Yes</v>
      </c>
      <c r="C21" s="10" t="str">
        <f>IF(AND((RIGHT($C$3,2)-'[1]Miter Profiles'!$AC$4-'[1]Outside Edges'!$B20)&gt;=5,'[1]Outside Edges'!$P20="Yes"),"Yes","No")</f>
        <v>Yes</v>
      </c>
      <c r="D21" s="85" t="str">
        <f>IF(AND((RIGHT($D$3,2)-'[1]Miter Profiles'!$AC$5-'[1]Outside Edges'!$B20)&gt;=5,'[1]Outside Edges'!$P20="Yes"),"Yes","No")</f>
        <v>Yes</v>
      </c>
      <c r="E21" s="86" t="str">
        <f>IF(AND((RIGHT($E$3,2)-'[1]Miter Profiles'!$AC$6-'[1]Outside Edges'!$B20)&gt;=5,'[1]Outside Edges'!$P20="Yes"),"Yes","No")</f>
        <v>Yes</v>
      </c>
      <c r="F21" s="11" t="str">
        <f>IF(AND((RIGHT($F$3,2)-'[1]Miter Profiles'!$AC$7-'[1]Outside Edges'!$B20)&gt;=5,'[1]Outside Edges'!$P20="Yes"),"Yes","No")</f>
        <v>Yes</v>
      </c>
      <c r="G21" s="87" t="str">
        <f>IF(AND((RIGHT($G$3,2)-'[1]Miter Profiles'!$AC$8-'[1]Outside Edges'!$B20)&gt;=5,'[1]Outside Edges'!$P20="Yes"),"Yes","No")</f>
        <v>Yes</v>
      </c>
      <c r="H21" s="10" t="str">
        <f>IF(AND((RIGHT($H$3,2)-'[1]Miter Profiles'!$AC$9-'[1]Outside Edges'!$B20)&gt;=5,'[1]Outside Edges'!$P20="Yes"),"Yes","No")</f>
        <v>Yes</v>
      </c>
      <c r="I21" s="10" t="str">
        <f>IF(AND((RIGHT($I$3,2)-'[1]Miter Profiles'!$AC$10-'[1]Outside Edges'!$B20)&gt;=5,'[1]Outside Edges'!$P20="Yes"),"Yes","No")</f>
        <v>Yes</v>
      </c>
      <c r="J21" s="85" t="str">
        <f>IF(AND((RIGHT($J$3,2)-'[1]Miter Profiles'!$AC$11-'[1]Outside Edges'!$B20)&gt;=5,'[1]Outside Edges'!$P20="Yes"),"Yes","No")</f>
        <v>Yes</v>
      </c>
      <c r="K21" s="86" t="str">
        <f>IF(AND((RIGHT($K$3,2)-'[1]Miter Profiles'!$AC$12-'[1]Outside Edges'!$B20)&gt;=5,'[1]Outside Edges'!$P20="Yes"),"Yes","No")</f>
        <v>Yes</v>
      </c>
      <c r="L21" s="11" t="str">
        <f>IF(AND((RIGHT($L$3,2)-'[1]Miter Profiles'!$AC$13-'[1]Outside Edges'!$B20)&gt;=5,'[1]Outside Edges'!$P20="Yes"),"Yes","No")</f>
        <v>Yes</v>
      </c>
      <c r="M21" s="87" t="str">
        <f>IF(AND((RIGHT($M$3,2)-'[1]Miter Profiles'!$AC$14-'[1]Outside Edges'!$B20)&gt;=5,'[1]Outside Edges'!$P20="Yes"),"Yes","No")</f>
        <v>Yes</v>
      </c>
      <c r="N21" s="10" t="str">
        <f>IF(AND((RIGHT($N$3,2)-'[1]Miter Profiles'!$AC$15-'[1]Outside Edges'!$B20)&gt;=4,'[1]Outside Edges'!$P20="Yes"),"Yes","No")</f>
        <v>Yes</v>
      </c>
      <c r="O21" s="10" t="str">
        <f>IF(AND((RIGHT($O$3,2)-'[1]Miter Profiles'!$AC$16-'[1]Outside Edges'!$B20)&gt;=5,'[1]Outside Edges'!$P20="Yes"),"Yes","No")</f>
        <v>Yes</v>
      </c>
      <c r="P21" s="85" t="str">
        <f>IF(AND((RIGHT($P$3,2)-'[1]Miter Profiles'!$AC$17-'[1]Outside Edges'!$B20)&gt;=5,'[1]Outside Edges'!$P20="Yes"),"Yes","No")</f>
        <v>Yes</v>
      </c>
      <c r="Q21" s="86" t="str">
        <f>IF(AND((RIGHT($Q$3,2)-'[1]Miter Profiles'!$AC$18-'[1]Outside Edges'!$B20)&gt;=5,'[1]Outside Edges'!$P20="Yes"),"Yes","No")</f>
        <v>Yes</v>
      </c>
      <c r="R21" s="11" t="str">
        <f>IF(AND((RIGHT($R$3,2)-'[1]Miter Profiles'!$AC$19-'[1]Outside Edges'!$B20)&gt;=5,'[1]Outside Edges'!$P20="Yes"),"Yes","No")</f>
        <v>Yes</v>
      </c>
      <c r="S21" s="87" t="str">
        <f>IF(AND((RIGHT($S$3,2)-'[1]Miter Profiles'!$AC$20-'[1]Outside Edges'!$B20)&gt;=5,'[1]Outside Edges'!$P20="Yes"),"Yes","No")</f>
        <v>Yes</v>
      </c>
      <c r="T21" s="10" t="str">
        <f>IF(AND((RIGHT($T$3,2)-'[1]Miter Profiles'!$AC$21-'[1]Outside Edges'!$B20)&gt;=5,'[1]Outside Edges'!$P20="Yes"),"Yes","No")</f>
        <v>Yes</v>
      </c>
      <c r="U21" s="10" t="str">
        <f>IF(AND((RIGHT($U$3,2)-'[1]Miter Profiles'!$AC$22-'[1]Outside Edges'!$B20)&gt;=5,'[1]Outside Edges'!$P20="Yes"),"Yes","No")</f>
        <v>Yes</v>
      </c>
      <c r="V21" s="85" t="str">
        <f>IF(AND((RIGHT($V$3,2)-'[1]Miter Profiles'!$AC$23-'[1]Outside Edges'!$B20)&gt;=5,'[1]Outside Edges'!$P20="Yes"),"Yes","No")</f>
        <v>Yes</v>
      </c>
      <c r="W21" s="86" t="str">
        <f>IF(AND((RIGHT($W$3,2)-'[1]Miter Profiles'!$AC$24-'[1]Outside Edges'!$B20)&gt;=5,'[1]Outside Edges'!$P20="Yes"),"Yes","No")</f>
        <v>No</v>
      </c>
      <c r="X21" s="11" t="str">
        <f>IF(AND((RIGHT($X$3,2)-'[1]Miter Profiles'!$AC$25-'[1]Outside Edges'!$B20)&gt;=5,'[1]Outside Edges'!$P20="Yes"),"Yes","No")</f>
        <v>Yes</v>
      </c>
      <c r="Y21" s="87" t="str">
        <f>IF(AND((RIGHT($Y$3,2)-'[1]Miter Profiles'!$AC$26-'[1]Outside Edges'!$B20)&gt;=5,'[1]Outside Edges'!$P20="Yes"),"Yes","No")</f>
        <v>Yes</v>
      </c>
      <c r="Z21" s="10" t="str">
        <f>IF(AND((RIGHT($Z$3,2)-'[1]Miter Profiles'!$AC$27-'[1]Outside Edges'!$B20)&gt;=5,'[1]Outside Edges'!$P20="Yes"),"Yes","No")</f>
        <v>Yes</v>
      </c>
      <c r="AA21" s="10" t="str">
        <f>IF(AND((RIGHT($AA$3,2)-'[1]Miter Profiles'!$AC$28-'[1]Outside Edges'!$B20)&gt;=5,'[1]Outside Edges'!$P20="Yes"),"Yes","No")</f>
        <v>Yes</v>
      </c>
      <c r="AB21" s="85" t="str">
        <f>IF(AND((RIGHT($AB$3,2)-'[1]Miter Profiles'!$AC$29-'[1]Outside Edges'!$B20)&gt;=5,'[1]Outside Edges'!$P20="Yes"),"Yes","No")</f>
        <v>Yes</v>
      </c>
      <c r="AC21" s="86" t="str">
        <f>IF(AND((RIGHT($AC$3,2)-'[1]Miter Profiles'!$AC$30-'[1]Outside Edges'!$B20)&gt;=5,'[1]Outside Edges'!$P20="Yes"),"Yes","No")</f>
        <v>Yes</v>
      </c>
      <c r="AD21" s="11" t="str">
        <f>IF(AND((RIGHT($AD$3,2)-'[1]Miter Profiles'!$AC$31-'[1]Outside Edges'!$B20)&gt;=5,'[1]Outside Edges'!$P20="Yes"),"Yes","No")</f>
        <v>Yes</v>
      </c>
      <c r="AE21" s="87" t="str">
        <f>IF(AND((RIGHT($AE$3,2)-'[1]Miter Profiles'!$AC$32-'[1]Outside Edges'!$B20)&gt;=5,'[1]Outside Edges'!$P20="Yes"),"Yes","No")</f>
        <v>Yes</v>
      </c>
      <c r="AF21" s="10" t="str">
        <f>IF(AND((RIGHT($AF$3,2)-'[1]Miter Profiles'!$AC$33-'[1]Outside Edges'!$B20)&gt;=5,'[1]Outside Edges'!$P20="Yes"),"Yes","No")</f>
        <v>Yes</v>
      </c>
      <c r="AG21" s="10" t="str">
        <f>IF(AND((RIGHT($AG$3,2)-'[1]Miter Profiles'!$AC$34-'[1]Outside Edges'!$B20)&gt;=5,'[1]Outside Edges'!$P20="Yes"),"Yes","No")</f>
        <v>Yes</v>
      </c>
      <c r="AH21" s="85" t="str">
        <f>IF(AND((RIGHT($AH$3,2)-'[1]Miter Profiles'!$AC$35-'[1]Outside Edges'!$B20)&gt;=5,'[1]Outside Edges'!$P20="Yes"),"Yes","No")</f>
        <v>Yes</v>
      </c>
      <c r="AI21" s="86" t="str">
        <f>IF(AND((RIGHT($AI$3,2)-'[1]Miter Profiles'!$AC$36-'[1]Outside Edges'!$B20)&gt;=5,'[1]Outside Edges'!$P20="Yes"),"Yes","No")</f>
        <v>Yes</v>
      </c>
      <c r="AJ21" s="11" t="str">
        <f>IF(AND((RIGHT($AJ$3,2)-'[1]Miter Profiles'!$AC$37-'[1]Outside Edges'!$B20)&gt;=5,'[1]Outside Edges'!$P20="Yes"),"Yes","No")</f>
        <v>Yes</v>
      </c>
      <c r="AK21" s="87" t="str">
        <f>IF(AND((RIGHT($AK$3,2)-'[1]Miter Profiles'!$AC$38-'[1]Outside Edges'!$B20)&gt;=5,'[1]Outside Edges'!$P20="Yes"),"Yes","No")</f>
        <v>Yes</v>
      </c>
      <c r="AL21" s="10" t="str">
        <f>IF(AND((RIGHT($AL$3,2)-'[1]Miter Profiles'!$AC$39-'[1]Outside Edges'!$B20)&gt;=5,'[1]Outside Edges'!$P20="Yes"),"Yes","No")</f>
        <v>Yes</v>
      </c>
      <c r="AM21" s="10" t="str">
        <f>IF(AND((RIGHT($AM$3,2)-'[1]Miter Profiles'!$AC$40-'[1]Outside Edges'!$B20)&gt;=5,'[1]Outside Edges'!$P20="Yes"),"Yes","No")</f>
        <v>Yes</v>
      </c>
      <c r="AN21" s="85" t="str">
        <f>IF(AND((RIGHT($AN$3,2)-'[1]Miter Profiles'!$AC$41-'[1]Outside Edges'!$B20)&gt;=5,'[1]Outside Edges'!$P20="Yes"),"Yes","No")</f>
        <v>Yes</v>
      </c>
      <c r="AO21" s="86" t="str">
        <f>IF(AND((RIGHT($AO$3,2)-'[1]Miter Profiles'!$AC$42-'[1]Outside Edges'!$B20)&gt;=5,'[1]Outside Edges'!$P20="Yes"),"Yes","No")</f>
        <v>Yes</v>
      </c>
      <c r="AP21" s="11" t="str">
        <f>IF(AND((RIGHT($AP$3,2)-'[1]Miter Profiles'!$AC$43-'[1]Outside Edges'!$B20)&gt;=5,'[1]Outside Edges'!$P20="Yes"),"Yes","No")</f>
        <v>Yes</v>
      </c>
      <c r="AQ21" s="87" t="str">
        <f>IF(AND((RIGHT($AQ$3,2)-'[1]Miter Profiles'!$AC$44-'[1]Outside Edges'!$B20)&gt;=5,'[1]Outside Edges'!$P20="Yes"),"Yes","No")</f>
        <v>Yes</v>
      </c>
      <c r="AR21" s="10" t="str">
        <f>IF(AND((RIGHT($AR$3,2)-'[1]Miter Profiles'!$AC$45-'[1]Outside Edges'!$B20)&gt;=5,'[1]Outside Edges'!$P20="Yes"),"Yes","No")</f>
        <v>Yes</v>
      </c>
      <c r="AS21" s="10" t="str">
        <f>IF(AND((RIGHT($AS$3,2)-'[1]Miter Profiles'!$AC$46-'[1]Outside Edges'!$B20)&gt;=5,'[1]Outside Edges'!$P20="Yes"),"Yes","No")</f>
        <v>Yes</v>
      </c>
      <c r="AT21" s="85" t="str">
        <f>IF(AND((RIGHT($AT$3,2)-'[1]Miter Profiles'!$AC$47-'[1]Outside Edges'!$B20)&gt;=5,'[1]Outside Edges'!$P20="Yes"),"Yes","No")</f>
        <v>Yes</v>
      </c>
      <c r="AU21" s="86" t="str">
        <f>IF(AND((RIGHT($AU$3,2)-'[1]Miter Profiles'!$AC$48-'[1]Outside Edges'!$B20)&gt;=5,'[1]Outside Edges'!$P20="Yes"),"Yes","No")</f>
        <v>Yes</v>
      </c>
      <c r="AV21" s="11" t="str">
        <f>IF(AND((RIGHT($AV$3,2)-'[1]Miter Profiles'!$AC$49-'[1]Outside Edges'!$B20)&gt;=5,'[1]Outside Edges'!$P20="Yes"),"Yes","No")</f>
        <v>Yes</v>
      </c>
      <c r="AW21" s="87" t="str">
        <f>IF(AND((RIGHT($AW$3,2)-'[1]Miter Profiles'!$AC$50-'[1]Outside Edges'!$B20)&gt;=5,'[1]Outside Edges'!$P20="Yes"),"Yes","No")</f>
        <v>Yes</v>
      </c>
      <c r="AX21" s="10" t="str">
        <f>IF(AND((RIGHT($AX$3,2)-'[1]Miter Profiles'!$AC$51-'[1]Outside Edges'!$B20)&gt;=5,'[1]Outside Edges'!$P20="Yes"),"Yes","No")</f>
        <v>Yes</v>
      </c>
      <c r="AY21" s="10" t="str">
        <f>IF(AND((RIGHT($AY$3,2)-'[1]Miter Profiles'!$AC$52-'[1]Outside Edges'!$B20)&gt;=5,'[1]Outside Edges'!$P20="Yes"),"Yes","No")</f>
        <v>Yes</v>
      </c>
      <c r="AZ21" s="85" t="str">
        <f>IF(AND((RIGHT($AZ$3,2)-'[1]Miter Profiles'!$AC$53-'[1]Outside Edges'!$B20)&gt;=5,'[1]Outside Edges'!$P20="Yes"),"Yes","No")</f>
        <v>Yes</v>
      </c>
      <c r="BA21" s="86" t="str">
        <f>IF(AND((RIGHT($BA$3,2)-'[1]Miter Profiles'!$AC$54-'[1]Outside Edges'!$B20)&gt;=5,'[1]Outside Edges'!$P20="Yes"),"Yes","No")</f>
        <v>Yes</v>
      </c>
      <c r="BB21" s="11" t="str">
        <f>IF(AND((RIGHT($BB$3,2)-'[1]Miter Profiles'!$AC$55-'[1]Outside Edges'!$B20)&gt;=5,'[1]Outside Edges'!$P20="Yes"),"Yes","No")</f>
        <v>Yes</v>
      </c>
      <c r="BC21" s="87" t="str">
        <f>IF(AND((RIGHT($BC$3,2)-'[1]Miter Profiles'!$AC$56-'[1]Outside Edges'!$B20)&gt;=5,'[1]Outside Edges'!$P20="Yes"),"Yes","No")</f>
        <v>Yes</v>
      </c>
      <c r="BD21" s="10" t="str">
        <f>IF(AND((RIGHT($BD$3,2)-'[1]Miter Profiles'!$AC$57-'[1]Outside Edges'!$B20)&gt;=5,'[1]Outside Edges'!$P20="Yes"),"Yes","No")</f>
        <v>Yes</v>
      </c>
      <c r="BE21" s="10" t="str">
        <f>IF(AND((RIGHT($BE$3,2)-'[1]Miter Profiles'!$AC$58-'[1]Outside Edges'!$B20)&gt;=5,'[1]Outside Edges'!$P20="Yes"),"Yes","No")</f>
        <v>Yes</v>
      </c>
      <c r="BF21" s="85" t="str">
        <f>IF(AND((RIGHT($BF$3,2)-'[1]Miter Profiles'!$AC$59-'[1]Outside Edges'!$B20)&gt;=5,'[1]Outside Edges'!$P20="Yes"),"Yes","No")</f>
        <v>Yes</v>
      </c>
      <c r="BG21" s="86" t="str">
        <f>IF(AND((RIGHT($BG$3,2)-'[1]Miter Profiles'!$AC$60-'[1]Outside Edges'!$B20)&gt;=5,'[1]Outside Edges'!$P20="Yes"),"Yes","No")</f>
        <v>Yes</v>
      </c>
      <c r="BH21" s="11" t="str">
        <f>IF(AND((RIGHT($BH$3,2)-'[1]Miter Profiles'!$AC$61-'[1]Outside Edges'!$B20)&gt;=5,'[1]Outside Edges'!$P20="Yes"),"Yes","No")</f>
        <v>Yes</v>
      </c>
      <c r="BI21" s="87" t="str">
        <f>IF(AND((RIGHT($BI$3,2)-'[1]Miter Profiles'!$AC$62-'[1]Outside Edges'!$B20)&gt;=5,'[1]Outside Edges'!$P20="Yes"),"Yes","No")</f>
        <v>Yes</v>
      </c>
      <c r="BJ21" s="10" t="str">
        <f>IF(AND((RIGHT($BJ$3,2)-'[1]Miter Profiles'!$AC$63-'[1]Outside Edges'!$B20)&gt;=5,'[1]Outside Edges'!$P20="Yes"),"Yes","No")</f>
        <v>Yes</v>
      </c>
      <c r="BK21" s="10" t="str">
        <f>IF(AND((RIGHT($BK$3,2)-'[1]Miter Profiles'!$AC$64-'[1]Outside Edges'!$B20)&gt;=5,'[1]Outside Edges'!$P20="Yes"),"Yes","No")</f>
        <v>Yes</v>
      </c>
      <c r="BL21" s="85" t="str">
        <f>IF(AND((RIGHT($BL$3,2)-'[1]Miter Profiles'!$AC$65-'[1]Outside Edges'!$B20)&gt;=5,'[1]Outside Edges'!$P20="Yes"),"Yes","No")</f>
        <v>Yes</v>
      </c>
      <c r="BM21" s="86" t="str">
        <f>IF(AND((RIGHT($BM$3,2)-'[1]Miter Profiles'!$AC$66-'[1]Outside Edges'!$B20)&gt;=5,'[1]Outside Edges'!$P20="Yes"),"Yes","No")</f>
        <v>Yes</v>
      </c>
      <c r="BN21" s="11" t="str">
        <f>IF(AND((RIGHT($BN$3,2)-'[1]Miter Profiles'!$AC$67-'[1]Outside Edges'!$B20)&gt;=5,'[1]Outside Edges'!$P20="Yes"),"Yes","No")</f>
        <v>Yes</v>
      </c>
      <c r="BO21" s="87" t="str">
        <f>IF(AND((RIGHT($BO$3,2)-'[1]Miter Profiles'!$AC$68-'[1]Outside Edges'!$B20)&gt;=5,'[1]Outside Edges'!$P20="Yes"),"Yes","No")</f>
        <v>Yes</v>
      </c>
      <c r="BP21" s="10" t="str">
        <f>IF(AND((RIGHT($BP$3,2)-'[1]Miter Profiles'!$AC$69-'[1]Outside Edges'!$B20)&gt;=5,'[1]Outside Edges'!$P20="Yes"),"Yes","No")</f>
        <v>Yes</v>
      </c>
      <c r="BQ21" s="10" t="str">
        <f>IF(AND((RIGHT($BQ$3,2)-'[1]Miter Profiles'!$AC$70-'[1]Outside Edges'!$B20)&gt;=5,'[1]Outside Edges'!$P20="Yes"),"Yes","No")</f>
        <v>Yes</v>
      </c>
      <c r="BR21" s="85" t="str">
        <f>IF(AND((RIGHT($BR$3,2)-'[1]Miter Profiles'!$AC$71-'[1]Outside Edges'!$B20)&gt;=5,'[1]Outside Edges'!$P20="Yes"),"Yes","No")</f>
        <v>Yes</v>
      </c>
      <c r="BS21" s="86" t="str">
        <f>IF(AND((RIGHT($BS$3,2)-'[1]Miter Profiles'!$AC$72-'[1]Outside Edges'!$B20)&gt;=5,'[1]Outside Edges'!$P20="Yes"),"Yes","No")</f>
        <v>Yes</v>
      </c>
      <c r="BT21" s="11" t="str">
        <f>IF(AND((RIGHT($BT$3,2)-'[1]Miter Profiles'!$AC$73-'[1]Outside Edges'!$B20)&gt;=5,'[1]Outside Edges'!$P20="Yes"),"Yes","No")</f>
        <v>Yes</v>
      </c>
      <c r="BU21" s="87" t="str">
        <f>IF(AND((RIGHT($BU$3,2)-'[1]Miter Profiles'!$AC$74-'[1]Outside Edges'!$B20)&gt;=5,'[1]Outside Edges'!$P20="Yes"),"Yes","No")</f>
        <v>Yes</v>
      </c>
      <c r="BV21" s="10" t="str">
        <f>IF(AND((RIGHT($BV$3,2)-'[1]Miter Profiles'!$AC$75-'[1]Outside Edges'!$B20)&gt;=5,'[1]Outside Edges'!$P20="Yes"),"Yes","No")</f>
        <v>Yes</v>
      </c>
      <c r="BW21" s="10" t="str">
        <f>IF(AND((RIGHT($BW$3,2)-'[1]Miter Profiles'!$AC$76-'[1]Outside Edges'!$B20)&gt;=5,'[1]Outside Edges'!$P20="Yes"),"Yes","No")</f>
        <v>Yes</v>
      </c>
      <c r="BX21" s="85" t="str">
        <f>IF(AND((RIGHT($BX$3,2)-'[1]Miter Profiles'!$AC$77-'[1]Outside Edges'!$B20)&gt;=5,'[1]Outside Edges'!$P20="Yes"),"Yes","No")</f>
        <v>Yes</v>
      </c>
      <c r="BY21" s="86" t="str">
        <f>IF(AND((RIGHT($BY$3,2)-'[1]Miter Profiles'!$AC$78-'[1]Outside Edges'!$B20)&gt;=5,'[1]Outside Edges'!$P20="Yes"),"Yes","No")</f>
        <v>Yes</v>
      </c>
      <c r="BZ21" s="11" t="str">
        <f>IF(AND((RIGHT($BZ$3,2)-'[1]Miter Profiles'!$AC$79-'[1]Outside Edges'!$B20)&gt;=5,'[1]Outside Edges'!$P20="Yes"),"Yes","No")</f>
        <v>Yes</v>
      </c>
      <c r="CA21" s="87" t="str">
        <f>IF(AND((RIGHT($CA$3,2)-'[1]Miter Profiles'!$AC$80-'[1]Outside Edges'!$B20)&gt;=5,'[1]Outside Edges'!$P20="Yes"),"Yes","No")</f>
        <v>Yes</v>
      </c>
      <c r="CB21" s="10" t="str">
        <f>IF(AND((RIGHT($CB$3,2)-'[1]Miter Profiles'!$AC$81-'[1]Outside Edges'!$B20)&gt;=5,'[1]Outside Edges'!$P20="Yes"),"Yes","No")</f>
        <v>Yes</v>
      </c>
      <c r="CC21" s="10" t="str">
        <f>IF(AND((RIGHT($CC$3,2)-'[1]Miter Profiles'!$AC$82-'[1]Outside Edges'!$B20)&gt;=5,'[1]Outside Edges'!$P20="Yes"),"Yes","No")</f>
        <v>Yes</v>
      </c>
      <c r="CD21" s="85" t="str">
        <f>IF(AND((RIGHT($CD$3,2)-'[1]Miter Profiles'!$AC$83-'[1]Outside Edges'!$B20)&gt;=5,'[1]Outside Edges'!$P20="Yes"),"Yes","No")</f>
        <v>Yes</v>
      </c>
      <c r="CE21" s="86" t="str">
        <f>IF(AND((RIGHT($CE$3,2)-'[1]Miter Profiles'!$AC$84-'[1]Outside Edges'!$B20)&gt;=5,'[1]Outside Edges'!$P20="Yes"),"Yes","No")</f>
        <v>Yes</v>
      </c>
      <c r="CF21" s="11" t="str">
        <f>IF(AND((RIGHT($CF$3,2)-'[1]Miter Profiles'!$AC$85-'[1]Outside Edges'!$B20)&gt;=5,'[1]Outside Edges'!$P20="Yes"),"Yes","No")</f>
        <v>Yes</v>
      </c>
      <c r="CG21" s="87" t="str">
        <f>IF(AND((RIGHT($CG$3,2)-'[1]Miter Profiles'!$AC$86-'[1]Outside Edges'!$B20)&gt;=5,'[1]Outside Edges'!$P20="Yes"),"Yes","No")</f>
        <v>Yes</v>
      </c>
      <c r="CH21" s="10" t="str">
        <f>IF(AND((RIGHT($CH$3,2)-'[1]Miter Profiles'!$AC$87-'[1]Outside Edges'!$B20)&gt;=5,'[1]Outside Edges'!$P20="Yes"),"Yes","No")</f>
        <v>Yes</v>
      </c>
      <c r="CI21" s="10" t="str">
        <f>IF(AND((RIGHT($CI$3,2)-'[1]Miter Profiles'!$AC$88-'[1]Outside Edges'!$B20)&gt;=5,'[1]Outside Edges'!$P20="Yes"),"Yes","No")</f>
        <v>Yes</v>
      </c>
      <c r="CJ21" s="85" t="str">
        <f>IF(AND((RIGHT($CJ$3,2)-'[1]Miter Profiles'!$AC$89-'[1]Outside Edges'!$B20)&gt;=5,'[1]Outside Edges'!$P20="Yes"),"Yes","No")</f>
        <v>Yes</v>
      </c>
      <c r="CK21" s="86" t="str">
        <f>IF(AND((RIGHT($CK$3,2)-'[1]Miter Profiles'!$AC$90-'[1]Outside Edges'!$B20)&gt;=5,'[1]Outside Edges'!$P20="Yes"),"Yes","No")</f>
        <v>Yes</v>
      </c>
      <c r="CL21" s="11" t="str">
        <f>IF(AND((RIGHT($CL$3,2)-'[1]Miter Profiles'!$AC$91-'[1]Outside Edges'!$B20)&gt;=5,'[1]Outside Edges'!$P20="Yes"),"Yes","No")</f>
        <v>Yes</v>
      </c>
      <c r="CM21" s="87" t="str">
        <f>IF(AND((RIGHT($CM$3,2)-'[1]Miter Profiles'!$AC$92-'[1]Outside Edges'!$B20)&gt;=5,'[1]Outside Edges'!$P20="Yes"),"Yes","No")</f>
        <v>Yes</v>
      </c>
      <c r="CN21" s="10" t="str">
        <f>IF(AND((RIGHT(CN$3,2)-'[1]Miter Profiles'!$AC$93-'[1]Outside Edges'!$B20)&gt;=5,'[1]Outside Edges'!$P20="Yes"),"Yes","No")</f>
        <v>Yes</v>
      </c>
      <c r="CO21" s="10" t="str">
        <f>IF(AND((RIGHT(CO$3,2)-'[1]Miter Profiles'!$AC$94-'[1]Outside Edges'!$B20)&gt;=5,'[1]Outside Edges'!$P20="Yes"),"Yes","No")</f>
        <v>Yes</v>
      </c>
      <c r="CP21" s="85" t="str">
        <f>IF(AND((RIGHT(CP$3,2)-'[1]Miter Profiles'!$AC$95-'[1]Outside Edges'!$B20)&gt;=5,'[1]Outside Edges'!$P20="Yes"),"Yes","No")</f>
        <v>Yes</v>
      </c>
      <c r="CQ21" s="86" t="str">
        <f>IF(AND((RIGHT(CQ$3,2)-'[1]Miter Profiles'!$AC$96-'[1]Outside Edges'!$B20)&gt;=5,'[1]Outside Edges'!$P20="Yes"),"Yes","No")</f>
        <v>Yes</v>
      </c>
      <c r="CR21" s="11" t="str">
        <f>IF(AND((RIGHT(CR$3,2)-'[1]Miter Profiles'!$AC$97-'[1]Outside Edges'!$B20)&gt;=5,'[1]Outside Edges'!$P20="Yes"),"Yes","No")</f>
        <v>Yes</v>
      </c>
      <c r="CS21" s="87" t="str">
        <f>IF(AND((RIGHT(CS$3,2)-'[1]Miter Profiles'!$AC$98-'[1]Outside Edges'!$B20)&gt;=5,'[1]Outside Edges'!$P20="Yes"),"Yes","No")</f>
        <v>Yes</v>
      </c>
      <c r="CT21" s="10" t="str">
        <f>IF(AND((RIGHT($CT$3,2)-'[1]Miter Profiles'!$AC$99-'[1]Outside Edges'!$B20)&gt;=5,'[1]Outside Edges'!$P20="Yes"),"Yes","No")</f>
        <v>Yes</v>
      </c>
      <c r="CU21" s="10" t="str">
        <f>IF(AND((RIGHT($CU$3,2)-'[1]Miter Profiles'!$AC$100-'[1]Outside Edges'!$B20)&gt;=5,'[1]Outside Edges'!$P20="Yes"),"Yes","No")</f>
        <v>Yes</v>
      </c>
      <c r="CV21" s="85" t="str">
        <f>IF(AND((RIGHT($CV$3,2)-'[1]Miter Profiles'!$AC$101-'[1]Outside Edges'!$B20)&gt;=5,'[1]Outside Edges'!$P20="Yes"),"Yes","No")</f>
        <v>Yes</v>
      </c>
      <c r="CW21" s="86" t="str">
        <f>IF(AND((RIGHT($CW$3,2)-'[1]Miter Profiles'!$AC$102-'[1]Outside Edges'!$B20)&gt;=5,'[1]Outside Edges'!$P20="Yes"),"Yes","No")</f>
        <v>Yes</v>
      </c>
      <c r="CX21" s="11" t="str">
        <f>IF(AND((RIGHT($CX$3,2)-'[1]Miter Profiles'!$AC$103-'[1]Outside Edges'!$B20)&gt;=5,'[1]Outside Edges'!$P20="Yes"),"Yes","No")</f>
        <v>Yes</v>
      </c>
      <c r="CY21" s="87" t="str">
        <f>IF(AND((RIGHT($CY$3,2)-'[1]Miter Profiles'!$AC$104-'[1]Outside Edges'!$B20)&gt;=5,'[1]Outside Edges'!$P20="Yes"),"Yes","No")</f>
        <v>Yes</v>
      </c>
      <c r="CZ21" s="10" t="str">
        <f>IF(AND((RIGHT($CZ$3,2)-'[1]Miter Profiles'!$AC$105-'[1]Outside Edges'!$B20)&gt;=5,'[1]Outside Edges'!$P20="Yes"),"Yes","No")</f>
        <v>Yes</v>
      </c>
      <c r="DA21" s="10" t="str">
        <f>IF(AND((RIGHT($DA$3,2)-'[1]Miter Profiles'!$AC$106-'[1]Outside Edges'!$B20)&gt;=5,'[1]Outside Edges'!$P20="Yes"),"Yes","No")</f>
        <v>Yes</v>
      </c>
      <c r="DB21" s="85" t="str">
        <f>IF(AND((RIGHT($DB$3,2)-'[1]Miter Profiles'!$AC$107-'[1]Outside Edges'!$B20)&gt;=5,'[1]Outside Edges'!$P20="Yes"),"Yes","No")</f>
        <v>Yes</v>
      </c>
      <c r="DC21" s="86" t="str">
        <f>IF(AND((RIGHT($DC$3,2)-'[1]Miter Profiles'!$AC$108-'[1]Outside Edges'!$B20)&gt;=5,'[1]Outside Edges'!$P20="Yes"),"Yes","No")</f>
        <v>Yes</v>
      </c>
      <c r="DD21" s="11" t="str">
        <f>IF(AND((RIGHT($DD$3,2)-'[1]Miter Profiles'!$AC$109-'[1]Outside Edges'!$B20)&gt;=5,'[1]Outside Edges'!$P20="Yes"),"Yes","No")</f>
        <v>Yes</v>
      </c>
      <c r="DE21" s="87" t="str">
        <f>IF(AND((RIGHT($DE$3,2)-'[1]Miter Profiles'!$AC$110-'[1]Outside Edges'!$B20)&gt;=5,'[1]Outside Edges'!$P20="Yes"),"Yes","No")</f>
        <v>Yes</v>
      </c>
      <c r="DF21" s="10" t="str">
        <f>IF(AND((RIGHT($DF$3,2)-'[1]Miter Profiles'!$AC$111-'[1]Outside Edges'!$B20)&gt;=5,'[1]Outside Edges'!$P20="Yes"),"Yes","No")</f>
        <v>Yes</v>
      </c>
      <c r="DG21" s="10" t="str">
        <f>IF(AND((RIGHT($DG$3,2)-'[1]Miter Profiles'!$AC$112-'[1]Outside Edges'!$B20)&gt;=5,'[1]Outside Edges'!$P20="Yes"),"Yes","No")</f>
        <v>Yes</v>
      </c>
      <c r="DH21" s="85" t="str">
        <f>IF(AND((RIGHT($DH$3,2)-'[1]Miter Profiles'!$AC$113-'[1]Outside Edges'!$B20)&gt;=5,'[1]Outside Edges'!$P20="Yes"),"Yes","No")</f>
        <v>Yes</v>
      </c>
      <c r="DI21" s="86" t="str">
        <f>IF(AND((RIGHT($DI$3,2)-'[1]Miter Profiles'!$AC$114-'[1]Outside Edges'!$B20)&gt;=5,'[1]Outside Edges'!$P20="Yes"),"Yes","No")</f>
        <v>Yes</v>
      </c>
      <c r="DJ21" s="11" t="str">
        <f>IF(AND((RIGHT($DJ$3,2)-'[1]Miter Profiles'!$AC$115-'[1]Outside Edges'!$B20)&gt;=5,'[1]Outside Edges'!$P20="Yes"),"Yes","No")</f>
        <v>Yes</v>
      </c>
      <c r="DK21" s="87" t="str">
        <f>IF(AND((RIGHT($DK$3,2)-'[1]Miter Profiles'!$AC$116-'[1]Outside Edges'!$B20)&gt;=5,'[1]Outside Edges'!$P20="Yes"),"Yes","No")</f>
        <v>Yes</v>
      </c>
      <c r="DL21" s="10" t="str">
        <f>IF(AND((RIGHT($DL$3,2)-'[1]Miter Profiles'!$AC$117-'[1]Outside Edges'!$B20)&gt;=5,'[1]Outside Edges'!$P20="Yes"),"Yes","No")</f>
        <v>Yes</v>
      </c>
      <c r="DM21" s="10" t="str">
        <f>IF(AND((RIGHT($DM$3,2)-'[1]Miter Profiles'!$AC$118-'[1]Outside Edges'!$B20)&gt;=5,'[1]Outside Edges'!$P20="Yes"),"Yes","No")</f>
        <v>Yes</v>
      </c>
      <c r="DN21" s="85" t="str">
        <f>IF(AND((RIGHT($DN$3,2)-'[1]Miter Profiles'!$AC$119-'[1]Outside Edges'!$B20)&gt;=5,'[1]Outside Edges'!$P20="Yes"),"Yes","No")</f>
        <v>Yes</v>
      </c>
      <c r="DO21" s="86" t="str">
        <f>IF(AND((RIGHT($DO$3,2)-'[1]Miter Profiles'!$AC$120-'[1]Outside Edges'!$B20)&gt;=5,'[1]Outside Edges'!$P20="Yes"),"Yes","No")</f>
        <v>Yes</v>
      </c>
      <c r="DP21" s="11" t="str">
        <f>IF(AND((RIGHT($DP$3,2)-'[1]Miter Profiles'!$AC$121-'[1]Outside Edges'!$B20)&gt;=5,'[1]Outside Edges'!$P20="Yes"),"Yes","No")</f>
        <v>Yes</v>
      </c>
      <c r="DQ21" s="87" t="str">
        <f>IF(AND((RIGHT($DQ$3,2)-'[1]Miter Profiles'!$AC$122-'[1]Outside Edges'!$B20)&gt;=5,'[1]Outside Edges'!$P20="Yes"),"Yes","No")</f>
        <v>Yes</v>
      </c>
      <c r="DR21" s="10" t="str">
        <f>IF(AND((RIGHT($DR$3,2)-'[1]Miter Profiles'!$AC$123-'[1]Outside Edges'!$B20)&gt;=5,'[1]Outside Edges'!$P20="Yes"),"Yes","No")</f>
        <v>Yes</v>
      </c>
      <c r="DS21" s="10" t="str">
        <f>IF(AND((RIGHT($DS$3,2)-'[1]Miter Profiles'!$AC$124-'[1]Outside Edges'!$B20)&gt;=5,'[1]Outside Edges'!$P20="Yes"),"Yes","No")</f>
        <v>Yes</v>
      </c>
      <c r="DT21" s="85" t="str">
        <f>IF(AND((RIGHT($DT$3,2)-'[1]Miter Profiles'!$AC$125-'[1]Outside Edges'!$B20)&gt;=5,'[1]Outside Edges'!$P20="Yes"),"Yes","No")</f>
        <v>Yes</v>
      </c>
      <c r="DU21" s="86" t="str">
        <f>IF(AND((RIGHT($DU$3,2)-'[1]Miter Profiles'!$AC$126-'[1]Outside Edges'!$B20)&gt;=5,'[1]Outside Edges'!$P20="Yes"),"Yes","No")</f>
        <v>Yes</v>
      </c>
      <c r="DV21" s="11" t="str">
        <f>IF(AND((RIGHT($DV$3,2)-'[1]Miter Profiles'!$AC$127-'[1]Outside Edges'!$B20)&gt;=5,'[1]Outside Edges'!$P20="Yes"),"Yes","No")</f>
        <v>Yes</v>
      </c>
      <c r="DW21" s="87" t="str">
        <f>IF(AND((RIGHT($DW$3,2)-'[1]Miter Profiles'!$AC$128-'[1]Outside Edges'!$B20)&gt;=5,'[1]Outside Edges'!$P20="Yes"),"Yes","No")</f>
        <v>Yes</v>
      </c>
      <c r="DX21" s="10" t="str">
        <f>IF(AND((RIGHT($DX$3,2)-'[1]Miter Profiles'!$AC$129-'[1]Outside Edges'!$B20)&gt;=5,'[1]Outside Edges'!$P20="Yes"),"Yes","No")</f>
        <v>Yes</v>
      </c>
      <c r="DY21" s="10" t="str">
        <f>IF(AND((RIGHT($DY$3,2)-'[1]Miter Profiles'!$AC$130-'[1]Outside Edges'!$B20)&gt;=5,'[1]Outside Edges'!$P20="Yes"),"Yes","No")</f>
        <v>Yes</v>
      </c>
      <c r="DZ21" s="85" t="str">
        <f>IF(AND((RIGHT($DZ$3,2)-'[1]Miter Profiles'!$AC$131-'[1]Outside Edges'!$B20)&gt;=5,'[1]Outside Edges'!$P20="Yes"),"Yes","No")</f>
        <v>Yes</v>
      </c>
      <c r="EA21" s="90" t="str">
        <f>IF(AND((RIGHT($EA$3,2)-'[1]Miter Profiles'!$AC$132-'[1]Outside Edges'!$B20)&gt;=5,'[1]Outside Edges'!$P20="Yes"),"Yes","No")</f>
        <v>Yes</v>
      </c>
      <c r="EB21" s="104" t="str">
        <f>IF(AND((RIGHT($EB$3,2)-'[1]Miter Profiles'!$AC$133-'[1]Outside Edges'!$B20)&gt;=5,'[1]Outside Edges'!$P20="Yes"),"Yes","No")</f>
        <v>Yes</v>
      </c>
      <c r="EC21" s="109" t="str">
        <f>IF(AND((RIGHT($EC$3,2)-'[1]Miter Profiles'!$AC$134-'[1]Outside Edges'!$B20)&gt;=5,'[1]Outside Edges'!$P20="Yes"),"Yes","No")</f>
        <v>Yes</v>
      </c>
      <c r="ED21" s="115" t="str">
        <f>IF(AND((RIGHT($ED$3,2)-'[1]Miter Profiles'!$AC$135-'[1]Outside Edges'!$B20)&gt;=5,'[1]Outside Edges'!$P20="Yes"),"Yes","No")</f>
        <v>Yes</v>
      </c>
      <c r="EE21" s="112" t="str">
        <f>IF(AND((RIGHT($EE$3,2)-'[1]Miter Profiles'!$AC$136-'[1]Outside Edges'!$B20)&gt;=5,'[1]Outside Edges'!$P20="Yes"),"Yes","No")</f>
        <v>Yes</v>
      </c>
      <c r="EF21" s="85" t="str">
        <f>IF(AND((RIGHT($EF$3,2)-'[1]Miter Profiles'!$AC$137-'[1]Outside Edges'!$B20)&gt;=5,'[1]Outside Edges'!$P20="Yes"),"Yes","No")</f>
        <v>Yes</v>
      </c>
      <c r="EG21" s="10" t="str">
        <f>IF(AND((RIGHT($EG$3,2)-'[1]Miter Profiles'!$AC$138-'[1]Outside Edges'!$B20)&gt;=5,'[1]Outside Edges'!$P20="Yes"),"Yes","No")</f>
        <v>Yes</v>
      </c>
      <c r="EH21" s="90" t="str">
        <f>IF(AND((RIGHT($EH$3,2)-'[1]Miter Profiles'!$AC$139-'[1]Outside Edges'!$B20)&gt;=5,'[1]Outside Edges'!$P20="Yes"),"Yes","No")</f>
        <v>Yes</v>
      </c>
      <c r="EI21" s="120" t="str">
        <f>IF(AND((RIGHT($EI$3,2)-'[1]Miter Profiles'!$AC$140-'[1]Outside Edges'!$B20)&gt;=5,'[1]Outside Edges'!$P20="Yes"),"Yes","No")</f>
        <v>Yes</v>
      </c>
      <c r="EJ21" s="123" t="str">
        <f>IF(AND((RIGHT($EJ$3,2)-'[1]Miter Profiles'!$AC$141-'[1]Outside Edges'!$B20)&gt;=5,'[1]Outside Edges'!$P20="Yes"),"Yes","No")</f>
        <v>Yes</v>
      </c>
      <c r="EK21" s="123" t="str">
        <f>IF(AND((RIGHT($EK$3,2)-'[1]Miter Profiles'!$AC$142-'[1]Outside Edges'!$B20)&gt;=5,'[1]Outside Edges'!$P20="Yes"),"Yes","No")</f>
        <v>Yes</v>
      </c>
      <c r="EL21" s="115" t="str">
        <f>IF(AND((RIGHT($EL$3,2)-'[1]Miter Profiles'!$AC$143-'[1]Outside Edges'!$B20)&gt;=5,'[1]Outside Edges'!$P20="Yes"),"Yes","No")</f>
        <v>Yes</v>
      </c>
      <c r="EM21" s="128" t="str">
        <f>IF(AND((RIGHT($EM$3,2)-'[1]Miter Profiles'!$AC$144-'[1]Outside Edges'!$B20)&gt;=5,'[1]Outside Edges'!$P20="Yes"),"Yes","No")</f>
        <v>Yes</v>
      </c>
      <c r="EN21" s="10" t="str">
        <f>IF(AND((RIGHT($EN$3,2)-'[1]Miter Profiles'!$AC$145-'[1]Outside Edges'!$B20)&gt;=5,'[1]Outside Edges'!$P20="Yes"),"Yes","No")</f>
        <v>Yes</v>
      </c>
      <c r="EO21" s="90" t="str">
        <f>IF(AND((RIGHT($EO$3,2)-'[1]Miter Profiles'!$AC$146-'[1]Outside Edges'!$B20)&gt;=5,'[1]Outside Edges'!$P20="Yes"),"Yes","No")</f>
        <v>Yes</v>
      </c>
      <c r="EP21" s="123" t="str">
        <f>IF(AND((RIGHT($EP$3,2)-'[1]Miter Profiles'!$AC$147-'[1]Outside Edges'!$B20)&gt;=5,'[1]Outside Edges'!$P20="Yes"),"Yes","No")</f>
        <v>Yes</v>
      </c>
      <c r="EQ21" s="123" t="str">
        <f>IF(AND((RIGHT($EQ$3,2)-'[1]Miter Profiles'!$AC$148-'[1]Outside Edges'!$B20)&gt;=5,'[1]Outside Edges'!$P20="Yes"),"Yes","No")</f>
        <v>Yes</v>
      </c>
      <c r="ER21" s="115" t="str">
        <f>IF(AND((RIGHT($ER$3,2)-'[1]Miter Profiles'!$AC$149-'[1]Outside Edges'!$B20)&gt;=5,'[1]Outside Edges'!$P20="Yes"),"Yes","No")</f>
        <v>Yes</v>
      </c>
      <c r="ES21" s="128" t="str">
        <f>IF(AND((RIGHT($ES$3,2)-'[1]Miter Profiles'!$AC$150-'[1]Outside Edges'!$B20)&gt;=5,'[1]Outside Edges'!$P20="Yes"),"Yes","No")</f>
        <v>Yes</v>
      </c>
      <c r="ET21" s="10" t="str">
        <f>IF(AND((RIGHT($ET$3,2)-'[1]Miter Profiles'!$AC$151-'[1]Outside Edges'!$B20)&gt;=5,'[1]Outside Edges'!$P20="Yes"),"Yes","No")</f>
        <v>Yes</v>
      </c>
      <c r="EU21" s="90" t="str">
        <f>IF(AND((RIGHT($EU$3,2)-'[1]Miter Profiles'!$AC$152-'[1]Outside Edges'!$B20)&gt;=5,'[1]Outside Edges'!$P20="Yes"),"Yes","No")</f>
        <v>Yes</v>
      </c>
      <c r="EV21" s="123" t="str">
        <f>IF(AND((RIGHT($EV$3,2)-'[1]Miter Profiles'!$AC$153-'[1]Outside Edges'!$B20)&gt;=5,'[1]Outside Edges'!$P20="Yes"),"Yes","No")</f>
        <v>Yes</v>
      </c>
      <c r="EW21" s="123" t="str">
        <f>IF(AND((RIGHT($EW$3,2)-'[1]Miter Profiles'!$AC$154-'[1]Outside Edges'!$B20)&gt;=5,'[1]Outside Edges'!$P20="Yes"),"Yes","No")</f>
        <v>Yes</v>
      </c>
      <c r="EX21" s="115" t="str">
        <f>IF(AND((RIGHT($EX$3,2)-'[1]Miter Profiles'!$AC$155-'[1]Outside Edges'!$B20)&gt;=5,'[1]Outside Edges'!$P20="Yes"),"Yes","No")</f>
        <v>Yes</v>
      </c>
      <c r="EY21" s="128" t="str">
        <f>IF(AND((RIGHT($EY$3,2)-'[1]Miter Profiles'!$AC$156-'[1]Outside Edges'!$B20)&gt;=5,'[1]Outside Edges'!$P20="Yes"),"Yes","No")</f>
        <v>Yes</v>
      </c>
      <c r="EZ21" s="10" t="str">
        <f>IF(AND((RIGHT($EZ$3,2)-'[1]Miter Profiles'!$AC$157-'[1]Outside Edges'!$B20)&gt;=5,'[1]Outside Edges'!$P20="Yes"),"Yes","No")</f>
        <v>Yes</v>
      </c>
      <c r="FA21" s="90" t="str">
        <f>IF(AND((RIGHT($FA$3,2)-'[1]Miter Profiles'!$AC$158-'[1]Outside Edges'!$B20)&gt;=5,'[1]Outside Edges'!$P20="Yes"),"Yes","No")</f>
        <v>Yes</v>
      </c>
      <c r="FB21" s="123" t="str">
        <f>IF(AND((RIGHT($FB$3,2)-'[1]Miter Profiles'!$AC$159-'[1]Outside Edges'!$B20)&gt;=5,'[1]Outside Edges'!$P20="Yes"),"Yes","No")</f>
        <v>Yes</v>
      </c>
      <c r="FC21" s="123" t="str">
        <f>IF(AND((RIGHT($FC$3,2)-'[1]Miter Profiles'!$AC$160-'[1]Outside Edges'!$B20)&gt;=5,'[1]Outside Edges'!$P20="Yes"),"Yes","No")</f>
        <v>Yes</v>
      </c>
      <c r="FD21" s="115" t="str">
        <f>IF(AND((RIGHT($FD$3,2)-'[1]Miter Profiles'!$AC$161-'[1]Outside Edges'!$B20)&gt;=5,'[1]Outside Edges'!$P20="Yes"),"Yes","No")</f>
        <v>Yes</v>
      </c>
      <c r="FE21" s="128" t="str">
        <f>IF(AND((RIGHT($FE$3,2)-'[1]Miter Profiles'!$AC$162-'[1]Outside Edges'!$B20)&gt;=5,'[1]Outside Edges'!$P20="Yes"),"Yes","No")</f>
        <v>Yes</v>
      </c>
      <c r="FF21" s="10" t="str">
        <f>IF(AND((RIGHT($FF$3,2)-'[1]Miter Profiles'!$AC$163-'[1]Outside Edges'!$B20)&gt;=5,'[1]Outside Edges'!$P20="Yes"),"Yes","No")</f>
        <v>Yes</v>
      </c>
      <c r="FG21" s="90" t="str">
        <f>IF(AND((RIGHT($FG$3,2)-'[1]Miter Profiles'!$AC$164-'[1]Outside Edges'!$B20)&gt;=5,'[1]Outside Edges'!$P20="Yes"),"Yes","No")</f>
        <v>Yes</v>
      </c>
      <c r="FH21" s="123" t="str">
        <f>IF(AND((RIGHT($FH$3,2)-'[1]Miter Profiles'!$AC$165-'[1]Outside Edges'!$B20)&gt;=5,'[1]Outside Edges'!$P20="Yes"),"Yes","No")</f>
        <v>Yes</v>
      </c>
      <c r="FI21" s="123" t="str">
        <f>IF(AND((RIGHT($FI$3,2)-'[1]Miter Profiles'!$AC$166-'[1]Outside Edges'!$B20)&gt;=5,'[1]Outside Edges'!$P20="Yes"),"Yes","No")</f>
        <v>Yes</v>
      </c>
      <c r="FJ21" s="115" t="str">
        <f>IF(AND((RIGHT($FJ$3,2)-'[1]Miter Profiles'!$AC$167-'[1]Outside Edges'!$B20)&gt;=5,'[1]Outside Edges'!$P20="Yes"),"Yes","No")</f>
        <v>Yes</v>
      </c>
      <c r="FK21" s="128" t="str">
        <f>IF(AND((RIGHT($FK$3,2)-'[1]Miter Profiles'!$AC$168-'[1]Outside Edges'!$B20)&gt;=5,'[1]Outside Edges'!$P20="Yes"),"Yes","No")</f>
        <v>Yes</v>
      </c>
      <c r="FL21" s="10" t="str">
        <f>IF(AND((RIGHT($FL$3,2)-'[1]Miter Profiles'!$AC$169-'[1]Outside Edges'!$B20)&gt;=5,'[1]Outside Edges'!$P20="Yes"),"Yes","No")</f>
        <v>Yes</v>
      </c>
      <c r="FM21" s="90" t="str">
        <f>IF(AND((RIGHT($FM$3,2)-'[1]Miter Profiles'!$AC$170-'[1]Outside Edges'!$B20)&gt;=5,'[1]Outside Edges'!$P20="Yes"),"Yes","No")</f>
        <v>Yes</v>
      </c>
      <c r="FN21" s="123" t="str">
        <f>IF(AND((RIGHT($FN$3,2)-'[1]Miter Profiles'!$AC$171-'[1]Outside Edges'!$B20)&gt;=5,'[1]Outside Edges'!$P20="Yes"),"Yes","No")</f>
        <v>Yes</v>
      </c>
      <c r="FO21" s="123" t="str">
        <f>IF(AND((RIGHT($FO$3,2)-'[1]Miter Profiles'!$AC$172-'[1]Outside Edges'!$B20)&gt;=5,'[1]Outside Edges'!$P20="Yes"),"Yes","No")</f>
        <v>Yes</v>
      </c>
      <c r="FP21" s="115" t="str">
        <f>IF(AND((RIGHT($FP$3,2)-'[1]Miter Profiles'!$AC$173-'[1]Outside Edges'!$B20)&gt;=5,'[1]Outside Edges'!$P20="Yes"),"Yes","No")</f>
        <v>Yes</v>
      </c>
      <c r="FQ21" s="128" t="str">
        <f>IF(AND((RIGHT($FQ$3,2)-'[1]Miter Profiles'!$AC$174-'[1]Outside Edges'!$B20)&gt;=5,'[1]Outside Edges'!$P20="Yes"),"Yes","No")</f>
        <v>Yes</v>
      </c>
      <c r="FR21" s="10" t="str">
        <f>IF(AND((RIGHT($FR$3,2)-'[1]Miter Profiles'!$AC$175-'[1]Outside Edges'!$B20)&gt;=5,'[1]Outside Edges'!$P20="Yes"),"Yes","No")</f>
        <v>Yes</v>
      </c>
      <c r="FS21" s="90" t="str">
        <f>IF(AND((RIGHT($FS$3,2)-'[1]Miter Profiles'!$AC$176-'[1]Outside Edges'!$B20)&gt;=5,'[1]Outside Edges'!$P20="Yes"),"Yes","No")</f>
        <v>Yes</v>
      </c>
      <c r="FT21" s="123" t="str">
        <f>IF(AND((RIGHT($FT$3,2)-'[1]Miter Profiles'!$AC$177-'[1]Outside Edges'!$B20)&gt;=5,'[1]Outside Edges'!$P20="Yes"),"Yes","No")</f>
        <v>Yes</v>
      </c>
      <c r="FU21" s="123" t="str">
        <f>IF(AND((RIGHT($FU$3,2)-'[1]Miter Profiles'!$AC$178-'[1]Outside Edges'!$B20)&gt;=5,'[1]Outside Edges'!$P20="Yes"),"Yes","No")</f>
        <v>Yes</v>
      </c>
      <c r="FV21" s="115" t="str">
        <f>IF(AND((RIGHT($V$3,2)-'[1]Miter Profiles'!$AC$179-'[1]Outside Edges'!$B20)&gt;=5,'[1]Outside Edges'!$P20="Yes"),"Yes","No")</f>
        <v>Yes</v>
      </c>
      <c r="FW21" s="128" t="str">
        <f>IF(AND((RIGHT($FW$3,2)-'[1]Miter Profiles'!$AC$180-'[1]Outside Edges'!$B20)&gt;=5,'[1]Outside Edges'!$P20="Yes"),"Yes","No")</f>
        <v>No</v>
      </c>
      <c r="FX21" s="269" t="str">
        <f>IF(AND((RIGHT($FX$3,2)-'[1]Miter Profiles'!$AC$181-'[1]Outside Edges'!$B20)&gt;=5,'[1]Outside Edges'!$P20="Yes"),"Yes","No")</f>
        <v>Yes</v>
      </c>
      <c r="FY21" s="273" t="str">
        <f>IF(AND((RIGHT($FY$3,2)-'[1]Miter Profiles'!$AC$182-'[1]Outside Edges'!$B20)&gt;=5,'[1]Outside Edges'!$P20="Yes"),"Yes","No")</f>
        <v>Yes</v>
      </c>
      <c r="FZ21" s="282" t="str">
        <f>IF(AND((RIGHT($FZ$3,2)-'[1]Miter Profiles'!$AC$183-'[1]Outside Edges'!$B20)&gt;=5,'[1]Outside Edges'!$P20="Yes"),"Yes","No")</f>
        <v>Yes</v>
      </c>
      <c r="GA21" s="283" t="str">
        <f>IF(AND((RIGHT($GA$3,2)-'[1]Miter Profiles'!$AC$184-'[1]Outside Edges'!$B20)&gt;=5,'[1]Outside Edges'!$P20="Yes"),"Yes","No")</f>
        <v>Yes</v>
      </c>
      <c r="GB21" s="284" t="str">
        <f>IF(AND((RIGHT($GB$3,2)-'[1]Miter Profiles'!$AC$185-'[1]Outside Edges'!$B20)&gt;=5,'[1]Outside Edges'!$P20="Yes"),"Yes","No")</f>
        <v>Yes</v>
      </c>
      <c r="GC21" s="275" t="str">
        <f>IF(AND((RIGHT($GC$3,2)-'[1]Miter Profiles'!$AC$186-'[1]Outside Edges'!$B20)&gt;=5,'[1]Outside Edges'!$P20="Yes"),"Yes","No")</f>
        <v>Yes</v>
      </c>
      <c r="GD21" s="269" t="str">
        <f>IF(AND((RIGHT($GD$3,2)-'[1]Miter Profiles'!$AC$187-'[1]Outside Edges'!$B20)&gt;=5,'[1]Outside Edges'!$P20="Yes"),"Yes","No")</f>
        <v>Yes</v>
      </c>
      <c r="GE21" s="273" t="str">
        <f>IF(AND((RIGHT($GE$3,2)-'[1]Miter Profiles'!$AC$188-'[1]Outside Edges'!$B20)&gt;=5,'[1]Outside Edges'!$P20="Yes"),"Yes","No")</f>
        <v>Yes</v>
      </c>
      <c r="GF21" s="282" t="str">
        <f>IF(AND((RIGHT($GF$3,2)-'[1]Miter Profiles'!$AC$189-'[1]Outside Edges'!$B20)&gt;=5,'[1]Outside Edges'!$P20="Yes"),"Yes","No")</f>
        <v>Yes</v>
      </c>
      <c r="GG21" s="283" t="str">
        <f>IF(AND((RIGHT($GG$3,2)-'[1]Miter Profiles'!$AC$190-'[1]Outside Edges'!$B20)&gt;=5,'[1]Outside Edges'!$P20="Yes"),"Yes","No")</f>
        <v>Yes</v>
      </c>
      <c r="GH21" s="284" t="str">
        <f>IF(AND((RIGHT($GH$3,2)-'[1]Miter Profiles'!$AC$191-'[1]Outside Edges'!$B20)&gt;=5,'[1]Outside Edges'!$P20="Yes"),"Yes","No")</f>
        <v>Yes</v>
      </c>
      <c r="GI21" s="275" t="str">
        <f>IF(AND((RIGHT($GI$3,2)-'[1]Miter Profiles'!$AC$192-'[1]Outside Edges'!$B20)&gt;=5,'[1]Outside Edges'!$P20="Yes"),"Yes","No")</f>
        <v>Yes</v>
      </c>
      <c r="GJ21" s="269" t="str">
        <f>IF(AND((RIGHT($GJ$3,2)-'[1]Miter Profiles'!$AC$193-'[1]Outside Edges'!$B20)&gt;=5,'[1]Outside Edges'!$P20="Yes"),"Yes","No")</f>
        <v>Yes</v>
      </c>
      <c r="GK21" s="273" t="str">
        <f>IF(AND((RIGHT($GK$3,2)-'[1]Miter Profiles'!$AC$194-'[1]Outside Edges'!$B20)&gt;=5,'[1]Outside Edges'!$P20="Yes"),"Yes","No")</f>
        <v>Yes</v>
      </c>
      <c r="GL21" s="282" t="str">
        <f>IF(AND((RIGHT($GL$3,2)-'[1]Miter Profiles'!$AC$195-'[1]Outside Edges'!$B20)&gt;=5,'[1]Outside Edges'!$P20="Yes"),"Yes","No")</f>
        <v>Yes</v>
      </c>
      <c r="GM21" s="283" t="str">
        <f>IF(AND((RIGHT($GM$3,2)-'[1]Miter Profiles'!$AC$196-'[1]Outside Edges'!$B20)&gt;=5,'[1]Outside Edges'!$P20="Yes"),"Yes","No")</f>
        <v>Yes</v>
      </c>
      <c r="GN21" s="284" t="str">
        <f>IF(AND((RIGHT($GN$3,2)-'[1]Miter Profiles'!$AC$197-'[1]Outside Edges'!$B20)&gt;=5,'[1]Outside Edges'!$P20="Yes"),"Yes","No")</f>
        <v>Yes</v>
      </c>
      <c r="GO21" s="275" t="str">
        <f>IF(AND((RIGHT($GO$3,2)-'[1]Miter Profiles'!$AC$198-'[1]Outside Edges'!$B20)&gt;=5,'[1]Outside Edges'!$P20="Yes"),"Yes","No")</f>
        <v>Yes</v>
      </c>
      <c r="GP21" s="269" t="str">
        <f>IF(AND((RIGHT($GP$3,2)-'[1]Miter Profiles'!$AC$199-'[1]Outside Edges'!$B20)&gt;=5,'[1]Outside Edges'!$P20="Yes"),"Yes","No")</f>
        <v>Yes</v>
      </c>
      <c r="GQ21" s="273" t="str">
        <f>IF(AND((RIGHT($GQ$3,2)-'[1]Miter Profiles'!$AC$200-'[1]Outside Edges'!$B20)&gt;=5,'[1]Outside Edges'!$P20="Yes"),"Yes","No")</f>
        <v>Yes</v>
      </c>
      <c r="GR21" s="282" t="str">
        <f>IF(AND((RIGHT($GR$3,2)-'[1]Miter Profiles'!$AC$201-'[1]Outside Edges'!$B20)&gt;=5,'[1]Outside Edges'!$P20="Yes"),"Yes","No")</f>
        <v>Yes</v>
      </c>
      <c r="GS21" s="283" t="str">
        <f>IF(AND((RIGHT($GS$3,2)-'[1]Miter Profiles'!$AC$202-'[1]Outside Edges'!$B20)&gt;=5,'[1]Outside Edges'!$P20="Yes"),"Yes","No")</f>
        <v>Yes</v>
      </c>
      <c r="GT21" s="284" t="str">
        <f>IF(AND((RIGHT($GT$3,2)-'[1]Miter Profiles'!$AC$203-'[1]Outside Edges'!$B20)&gt;=5,'[1]Outside Edges'!$P20="Yes"),"Yes","No")</f>
        <v>Yes</v>
      </c>
      <c r="GU21" s="275" t="str">
        <f>IF(AND((RIGHT($GU$3,2)-'[1]Miter Profiles'!$AC$204-'[1]Outside Edges'!$B20)&gt;=5,'[1]Outside Edges'!$P20="Yes"),"Yes","No")</f>
        <v>Yes</v>
      </c>
      <c r="GV21" s="269" t="str">
        <f>IF(AND((RIGHT($GV$3,2)-'[1]Miter Profiles'!$AC$205-'[1]Outside Edges'!$B20)&gt;=5,'[1]Outside Edges'!$P20="Yes"),"Yes","No")</f>
        <v>Yes</v>
      </c>
      <c r="GW21" s="273" t="str">
        <f>IF(AND((RIGHT($GW$3,2)-'[1]Miter Profiles'!$AC$206-'[1]Outside Edges'!$B20)&gt;=5,'[1]Outside Edges'!$P20="Yes"),"Yes","No")</f>
        <v>Yes</v>
      </c>
      <c r="GX21" s="282" t="str">
        <f>IF(AND((RIGHT($GX$3,2)-'[1]Miter Profiles'!$AC$207-'[1]Outside Edges'!$B20)&gt;=5,'[1]Outside Edges'!$P20="Yes"),"Yes","No")</f>
        <v>Yes</v>
      </c>
      <c r="GY21" s="283" t="str">
        <f>IF(AND((RIGHT($GY$3,2)-'[1]Miter Profiles'!$AC$208-'[1]Outside Edges'!$B20)&gt;=5,'[1]Outside Edges'!$P20="Yes"),"Yes","No")</f>
        <v>Yes</v>
      </c>
      <c r="GZ21" s="284" t="str">
        <f>IF(AND((RIGHT($GZ$3,2)-'[1]Miter Profiles'!$AC$209-'[1]Outside Edges'!$B20)&gt;=5,'[1]Outside Edges'!$P20="Yes"),"Yes","No")</f>
        <v>Yes</v>
      </c>
      <c r="HA21" s="275" t="str">
        <f>IF(AND((RIGHT($HA$3,2)-'[1]Miter Profiles'!$AC$210-'[1]Outside Edges'!$B20)&gt;=5,'[1]Outside Edges'!$P20="Yes"),"Yes","No")</f>
        <v>Yes</v>
      </c>
      <c r="HB21" s="269" t="str">
        <f>IF(AND((RIGHT($HB$3,2)-'[1]Miter Profiles'!$AC$211-'[1]Outside Edges'!$B20)&gt;=5,'[1]Outside Edges'!$P20="Yes"),"Yes","No")</f>
        <v>Yes</v>
      </c>
      <c r="HC21" s="273" t="str">
        <f>IF(AND((RIGHT($HC$3,2)-'[1]Miter Profiles'!$AC$212-'[1]Outside Edges'!$B20)&gt;=5,'[1]Outside Edges'!$P20="Yes"),"Yes","No")</f>
        <v>Yes</v>
      </c>
      <c r="HD21" s="282" t="str">
        <f>IF(AND((RIGHT($HD$3,2)-'[1]Miter Profiles'!$AC$213-'[1]Outside Edges'!$B20)&gt;=5,'[1]Outside Edges'!$P20="Yes"),"Yes","No")</f>
        <v>Yes</v>
      </c>
      <c r="HE21" s="284" t="str">
        <f>IF(AND((RIGHT($HE$3,2)-'[1]Miter Profiles'!$AC$214-'[1]Outside Edges'!$B20)&gt;=5,'[1]Outside Edges'!$P20="Yes"),"Yes","No")</f>
        <v>Yes</v>
      </c>
      <c r="HF21" s="275" t="str">
        <f>IF(AND((RIGHT($HF$3,2)-'[1]Miter Profiles'!$AC$215-'[1]Outside Edges'!$B20)&gt;=5,'[1]Outside Edges'!$P20="Yes"),"Yes","No")</f>
        <v>Yes</v>
      </c>
      <c r="HG21" s="269" t="str">
        <f>IF(AND((RIGHT($HG$3,2)-'[1]Miter Profiles'!$AC$216-'[1]Outside Edges'!$B20)&gt;=5,'[1]Outside Edges'!$P20="Yes"),"Yes","No")</f>
        <v>Yes</v>
      </c>
      <c r="HH21" s="273" t="str">
        <f>IF(AND((RIGHT($HH$3,2)-'[1]Miter Profiles'!$AC$217-'[1]Outside Edges'!$B20)&gt;=5,'[1]Outside Edges'!$P20="Yes"),"Yes","No")</f>
        <v>Yes</v>
      </c>
      <c r="HI21" s="282" t="str">
        <f>IF(AND((RIGHT($HI$3,2)-'[1]Miter Profiles'!$AC$218-'[1]Outside Edges'!$B20)&gt;=5,'[1]Outside Edges'!$P20="Yes"),"Yes","No")</f>
        <v>Yes</v>
      </c>
      <c r="HJ21" s="283" t="str">
        <f>IF(AND((RIGHT($HJ$3,2)-'[1]Miter Profiles'!$AC$219-'[1]Outside Edges'!$B20)&gt;=5,'[1]Outside Edges'!$P20="Yes"),"Yes","No")</f>
        <v>Yes</v>
      </c>
      <c r="HK21" s="284" t="str">
        <f>IF(AND((RIGHT($HK$3,2)-'[1]Miter Profiles'!$AC$220-'[1]Outside Edges'!$B20)&gt;=5,'[1]Outside Edges'!$P20="Yes"),"Yes","No")</f>
        <v>Yes</v>
      </c>
      <c r="HL21" s="275" t="str">
        <f>IF(AND((RIGHT($HL$3,2)-'[1]Miter Profiles'!$AC$221-'[1]Outside Edges'!$B20)&gt;=5,'[1]Outside Edges'!$P20="Yes"),"Yes","No")</f>
        <v>Yes</v>
      </c>
      <c r="HM21" s="269" t="str">
        <f>IF(AND((RIGHT($HM$3,2)-'[1]Miter Profiles'!$AC$222-'[1]Outside Edges'!$B20)&gt;=5,'[1]Outside Edges'!$P20="Yes"),"Yes","No")</f>
        <v>Yes</v>
      </c>
      <c r="HN21" s="269" t="str">
        <f>IF(AND((RIGHT($HN$3,2)-'[1]Miter Profiles'!$AC$223-'[1]Outside Edges'!$B20)&gt;=5,'[1]Outside Edges'!$P20="Yes"),"Yes","No")</f>
        <v>Yes</v>
      </c>
      <c r="HO21" s="283" t="str">
        <f>IF(AND((RIGHT($HO$3,2)-'[1]Miter Profiles'!$AC$224-'[1]Outside Edges'!$B20)&gt;=5,'[1]Outside Edges'!$P20="Yes"),"Yes","No")</f>
        <v>Yes</v>
      </c>
      <c r="HP21" s="283" t="str">
        <f>IF(AND((RIGHT($HP$3,2)-'[1]Miter Profiles'!$AC$225-'[1]Outside Edges'!$B20)&gt;=5,'[1]Outside Edges'!$P20="Yes"),"Yes","No")</f>
        <v>Yes</v>
      </c>
      <c r="HQ21" s="283" t="str">
        <f>IF(AND((RIGHT($HQ$3,3)-'[1]Miter Profiles'!$AC$226-'[1]Outside Edges'!$B20)&gt;=5,'[1]Outside Edges'!$P20="Yes"),"Yes","No")</f>
        <v>No</v>
      </c>
      <c r="HR21" s="283" t="str">
        <f>IF(AND((RIGHT($HR$3,2)-'[1]Miter Profiles'!$AC$227-'[1]Outside Edges'!$B20)&gt;=5,'[1]Outside Edges'!$P20="Yes"),"Yes","No")</f>
        <v>No</v>
      </c>
      <c r="HS21" s="269" t="str">
        <f>IF(AND((RIGHT($HS$3,2)-'[1]Miter Profiles'!$AC$228-'[1]Outside Edges'!$B20)&gt;=5,'[1]Outside Edges'!$P20="Yes"),"Yes","No")</f>
        <v>Yes</v>
      </c>
      <c r="HT21" s="269" t="str">
        <f>IF(AND((RIGHT($HT$3,2)-'[1]Miter Profiles'!$AC$229-'[1]Outside Edges'!$B20)&gt;=5,'[1]Outside Edges'!$P20="Yes"),"Yes","No")</f>
        <v>Yes</v>
      </c>
      <c r="HU21" s="269" t="str">
        <f>IF(AND((RIGHT($HU$3,2)-'[1]Miter Profiles'!$AC$230-'[1]Outside Edges'!$B20)&gt;=5,'[1]Outside Edges'!$P20="Yes"),"Yes","No")</f>
        <v>Yes</v>
      </c>
      <c r="HV21" s="283" t="str">
        <f>IF(AND((RIGHT($HV$3,2)-'[1]Miter Profiles'!$AC$231-'[1]Outside Edges'!$B20)&gt;=5,'[1]Outside Edges'!$P20="Yes"),"Yes","No")</f>
        <v>Yes</v>
      </c>
      <c r="HW21" s="283" t="str">
        <f>IF(AND((RIGHT($HW$3,2)-'[1]Miter Profiles'!$AC$232-'[1]Outside Edges'!$B20)&gt;=5,'[1]Outside Edges'!$P20="Yes"),"Yes","No")</f>
        <v>Yes</v>
      </c>
      <c r="HX21" s="283" t="str">
        <f>IF(AND((RIGHT($HX$3,2)-'[1]Miter Profiles'!$AC$233-'[1]Outside Edges'!$B20)&gt;=5,'[1]Outside Edges'!$P20="Yes"),"Yes","No")</f>
        <v>Yes</v>
      </c>
      <c r="HY21" s="269" t="str">
        <f>IF(AND((RIGHT($HY$3,2)-'[1]Miter Profiles'!$AC$234-'[1]Outside Edges'!$B20)&gt;=5,'[1]Outside Edges'!$P20="Yes"),"Yes","No")</f>
        <v>Yes</v>
      </c>
      <c r="HZ21" s="269" t="str">
        <f>IF(AND((RIGHT($HZ$3,2)-'[1]Miter Profiles'!$AC$235-'[1]Outside Edges'!$B20)&gt;=5,'[1]Outside Edges'!$P20="Yes"),"Yes","No")</f>
        <v>Yes</v>
      </c>
      <c r="IA21" s="269" t="str">
        <f>IF(AND((RIGHT($IA$3,2)-'[1]Miter Profiles'!$AC$236-'[1]Outside Edges'!$B20)&gt;=5,'[1]Outside Edges'!$P20="Yes"),"Yes","No")</f>
        <v>Yes</v>
      </c>
      <c r="IB21" s="283" t="str">
        <f>IF(AND((RIGHT($IB$3,2)-'[1]Miter Profiles'!$AC$237-'[1]Outside Edges'!$B20)&gt;=5,'[1]Outside Edges'!$P20="Yes"),"Yes","No")</f>
        <v>Yes</v>
      </c>
      <c r="IC21" s="283" t="str">
        <f>IF(AND((RIGHT($IC$3,2)-'[1]Miter Profiles'!$AC$238-'[1]Outside Edges'!$B20)&gt;=5,'[1]Outside Edges'!$P20="Yes"),"Yes","No")</f>
        <v>Yes</v>
      </c>
      <c r="ID21" s="283" t="str">
        <f>IF(AND((RIGHT($ID$3,2)-'[1]Miter Profiles'!$AC$239-'[1]Outside Edges'!$B20)&gt;=5,'[1]Outside Edges'!$P20="Yes"),"Yes","No")</f>
        <v>Yes</v>
      </c>
      <c r="IE21" s="269" t="str">
        <f>IF(AND((RIGHT($IE$3,2)-'[1]Miter Profiles'!$AC$240-'[1]Outside Edges'!$B20)&gt;=5,'[1]Outside Edges'!$P20="Yes"),"Yes","No")</f>
        <v>Yes</v>
      </c>
      <c r="IF21" s="269" t="str">
        <f>IF(AND((RIGHT($IF$3,2)-'[1]Miter Profiles'!$AC$241-'[1]Outside Edges'!$B20)&gt;=5,'[1]Outside Edges'!$P20="Yes"),"Yes","No")</f>
        <v>Yes</v>
      </c>
      <c r="IG21" s="269" t="str">
        <f>IF(AND((RIGHT($IG$3,2)-'[1]Miter Profiles'!$AC$242-'[1]Outside Edges'!$B20)&gt;=5,'[1]Outside Edges'!$P20="Yes"),"Yes","No")</f>
        <v>Yes</v>
      </c>
      <c r="IH21" s="283" t="str">
        <f>IF(AND((RIGHT($IH$3,2)-'[1]Miter Profiles'!$AC$243-'[1]Outside Edges'!$B20)&gt;=5,'[1]Outside Edges'!$P20="Yes"),"Yes","No")</f>
        <v>Yes</v>
      </c>
      <c r="II21" s="283" t="str">
        <f>IF(AND((RIGHT($II$3,2)-'[1]Miter Profiles'!$AC$244-'[1]Outside Edges'!$B20)&gt;=5,'[1]Outside Edges'!$P20="Yes"),"Yes","No")</f>
        <v>Yes</v>
      </c>
      <c r="IJ21" s="283" t="str">
        <f>IF(AND((RIGHT($IJ$3,2)-'[1]Miter Profiles'!$AC$245-'[1]Outside Edges'!$B20)&gt;=5,'[1]Outside Edges'!$P20="Yes"),"Yes","No")</f>
        <v>Yes</v>
      </c>
      <c r="IK21" s="269" t="str">
        <f>IF(AND((RIGHT($IK$3,2)-'[1]Miter Profiles'!$AC$246-'[1]Outside Edges'!$B20)&gt;=5,'[1]Outside Edges'!$P20="Yes"),"Yes","No")</f>
        <v>Yes</v>
      </c>
      <c r="IL21" s="269" t="str">
        <f>IF(AND((RIGHT($IL$3,2)-'[1]Miter Profiles'!$AC$247-'[1]Outside Edges'!$B20)&gt;=5,'[1]Outside Edges'!$P20="Yes"),"Yes","No")</f>
        <v>Yes</v>
      </c>
      <c r="IM21" s="269" t="str">
        <f>IF(AND((RIGHT($IM$3,2)-'[1]Miter Profiles'!$AC$248-'[1]Outside Edges'!$B20)&gt;=5,'[1]Outside Edges'!$P20="Yes"),"Yes","No")</f>
        <v>Yes</v>
      </c>
      <c r="IN21" s="283" t="str">
        <f>IF(AND((RIGHT($IN$3,2)-'[1]Miter Profiles'!$AC$249-'[1]Outside Edges'!$B20)&gt;=5,'[1]Outside Edges'!$P20="Yes"),"Yes","No")</f>
        <v>Yes</v>
      </c>
      <c r="IO21" s="283" t="str">
        <f>IF(AND((RIGHT($IO$3,2)-'[1]Miter Profiles'!$AC$250-'[1]Outside Edges'!$B20)&gt;=5,'[1]Outside Edges'!$P20="Yes"),"Yes","No")</f>
        <v>Yes</v>
      </c>
      <c r="IP21" s="283" t="str">
        <f>IF(AND((RIGHT($IP$3,2)-'[1]Miter Profiles'!$AC$251-'[1]Outside Edges'!$B20)&gt;=5,'[1]Outside Edges'!$P20="Yes"),"Yes","No")</f>
        <v>Yes</v>
      </c>
      <c r="IQ21" s="269" t="str">
        <f>IF(AND((RIGHT($IQ$3,2)-'[1]Miter Profiles'!$AC$252-'[1]Outside Edges'!$B20)&gt;=5,'[1]Outside Edges'!$P20="Yes"),"Yes","No")</f>
        <v>Yes</v>
      </c>
      <c r="IR21" s="269" t="str">
        <f>IF(AND((RIGHT($IR$3,2)-'[1]Miter Profiles'!$AC$253-'[1]Outside Edges'!$B20)&gt;=5,'[1]Outside Edges'!$P20="Yes"),"Yes","No")</f>
        <v>Yes</v>
      </c>
      <c r="IS21" s="269" t="str">
        <f>IF(AND((RIGHT($IS$3,2)-'[1]Miter Profiles'!$AC$254-'[1]Outside Edges'!$B20)&gt;=5,'[1]Outside Edges'!$P20="Yes"),"Yes","No")</f>
        <v>Yes</v>
      </c>
      <c r="IT21" s="283" t="str">
        <f>IF(AND((RIGHT($IT$3,2)-'[1]Miter Profiles'!$AC$255-'[1]Outside Edges'!$B20)&gt;=5,'[1]Outside Edges'!$P20="Yes"),"Yes","No")</f>
        <v>Yes</v>
      </c>
      <c r="IU21" s="283" t="str">
        <f>IF(AND((RIGHT($IU$3,2)-'[1]Miter Profiles'!$AC$256-'[1]Outside Edges'!$B20)&gt;=5,'[1]Outside Edges'!$P20="Yes"),"Yes","No")</f>
        <v>Yes</v>
      </c>
      <c r="IV21" s="283" t="str">
        <f>IF(AND((RIGHT($IV$3,2)-'[1]Miter Profiles'!$AC$257-'[1]Outside Edges'!$B20)&gt;=5,'[1]Outside Edges'!$P20="Yes"),"Yes","No")</f>
        <v>Yes</v>
      </c>
      <c r="IW21" s="269" t="str">
        <f>IF(AND((RIGHT($IW$3,2)-'[1]Miter Profiles'!$AC$258-'[1]Outside Edges'!$B20)&gt;=5,'[1]Outside Edges'!$P20="Yes"),"Yes","No")</f>
        <v>Yes</v>
      </c>
      <c r="IX21" s="269" t="str">
        <f>IF(AND((RIGHT($IX$3,2)-'[1]Miter Profiles'!$AC$259-'[1]Outside Edges'!$B20)&gt;=5,'[1]Outside Edges'!$P20="Yes"),"Yes","No")</f>
        <v>Yes</v>
      </c>
      <c r="IY21" s="269" t="str">
        <f>IF(AND((RIGHT($IY$3,2)-'[1]Miter Profiles'!$AC$260-'[1]Outside Edges'!$B20)&gt;=5,'[1]Outside Edges'!$P20="Yes"),"Yes","No")</f>
        <v>Yes</v>
      </c>
      <c r="IZ21" s="283" t="str">
        <f>IF(AND((RIGHT($IZ$3,2)-'[1]Miter Profiles'!$AC$261-'[1]Outside Edges'!$B20)&gt;=5,'[1]Outside Edges'!$P20="Yes"),"Yes","No")</f>
        <v>Yes</v>
      </c>
      <c r="JA21" s="283" t="str">
        <f>IF(AND((RIGHT($JA$3,2)-'[1]Miter Profiles'!$AC$262-'[1]Outside Edges'!$B20)&gt;=5,'[1]Outside Edges'!$P20="Yes"),"Yes","No")</f>
        <v>Yes</v>
      </c>
      <c r="JB21" s="283" t="str">
        <f>IF(AND((RIGHT($JB$3,2)-'[1]Miter Profiles'!$AC$263-'[1]Outside Edges'!$B20)&gt;=5,'[1]Outside Edges'!$P20="Yes"),"Yes","No")</f>
        <v>Yes</v>
      </c>
      <c r="JC21" s="269" t="str">
        <f>IF(AND((RIGHT($JC$3,2)-'[1]Miter Profiles'!$AC$264-'[1]Outside Edges'!$B20)&gt;=5,'[1]Outside Edges'!$P20="Yes"),"Yes","No")</f>
        <v>Yes</v>
      </c>
      <c r="JD21" s="269" t="str">
        <f>IF(AND((RIGHT($JD$3,2)-'[1]Miter Profiles'!$AC$265-'[1]Outside Edges'!$B20)&gt;=5,'[1]Outside Edges'!$P20="Yes"),"Yes","No")</f>
        <v>Yes</v>
      </c>
      <c r="JE21" s="269" t="str">
        <f>IF(AND((RIGHT($JE$3,2)-'[1]Miter Profiles'!$AC$266-'[1]Outside Edges'!$B20)&gt;=5,'[1]Outside Edges'!$P20="Yes"),"Yes","No")</f>
        <v>Yes</v>
      </c>
      <c r="JF21" s="283" t="str">
        <f>IF(AND((RIGHT($JF$3,2)-'[1]Miter Profiles'!$AC$267-'[1]Outside Edges'!$B20)&gt;=5,'[1]Outside Edges'!$P20="Yes"),"Yes","No")</f>
        <v>Yes</v>
      </c>
      <c r="JG21" s="283" t="str">
        <f>IF(AND((RIGHT($JG$3,2)-'[1]Miter Profiles'!$AC$268-'[1]Outside Edges'!$B20)&gt;=5,'[1]Outside Edges'!$P20="Yes"),"Yes","No")</f>
        <v>Yes</v>
      </c>
      <c r="JH21" s="283" t="str">
        <f>IF(AND((RIGHT($JH$3,2)-'[1]Miter Profiles'!$AC$269-'[1]Outside Edges'!$B20)&gt;=5,'[1]Outside Edges'!$P20="Yes"),"Yes","No")</f>
        <v>Yes</v>
      </c>
      <c r="JI21" s="269" t="str">
        <f>IF(AND((RIGHT($JI$3,2)-'[1]Miter Profiles'!$AC$270-'[1]Outside Edges'!$B20)&gt;=5,'[1]Outside Edges'!$P20="Yes"),"Yes","No")</f>
        <v>Yes</v>
      </c>
      <c r="JJ21" s="269" t="str">
        <f>IF(AND((RIGHT($JJ$3,2)-'[1]Miter Profiles'!$AC$271-'[1]Outside Edges'!$B20)&gt;=5,'[1]Outside Edges'!$P20="Yes"),"Yes","No")</f>
        <v>Yes</v>
      </c>
      <c r="JK21" s="269" t="str">
        <f>IF(AND((RIGHT($JK$3,2)-'[1]Miter Profiles'!$AC$272-'[1]Outside Edges'!$B20)&gt;=5,'[1]Outside Edges'!$P20="Yes"),"Yes","No")</f>
        <v>Yes</v>
      </c>
      <c r="JL21" s="283" t="str">
        <f>IF(AND((RIGHT($JL$3,2)-'[1]Miter Profiles'!$AC$273-'[1]Outside Edges'!$B20)&gt;=5,'[1]Outside Edges'!$P20="Yes"),"Yes","No")</f>
        <v>Yes</v>
      </c>
      <c r="JM21" s="283" t="str">
        <f>IF(AND((RIGHT($JM$3,2)-'[1]Miter Profiles'!$AC$274-'[1]Outside Edges'!$B20)&gt;=5,'[1]Outside Edges'!$P20="Yes"),"Yes","No")</f>
        <v>Yes</v>
      </c>
      <c r="JN21" s="283" t="str">
        <f>IF(AND((RIGHT($JN$3,2)-'[1]Miter Profiles'!$AC$275-'[1]Outside Edges'!$B20)&gt;=5,'[1]Outside Edges'!$P20="Yes"),"Yes","No")</f>
        <v>Yes</v>
      </c>
      <c r="JO21" s="269" t="str">
        <f>IF(AND((RIGHT($JO$3,2)-'[1]Miter Profiles'!$AC$276-'[1]Outside Edges'!$B20)&gt;=5,'[1]Outside Edges'!$P20="Yes"),"Yes","No")</f>
        <v>Yes</v>
      </c>
      <c r="JP21" s="269" t="str">
        <f>IF(AND((RIGHT($JP$3,2)-'[1]Miter Profiles'!$AC$277-'[1]Outside Edges'!$B20)&gt;=5,'[1]Outside Edges'!$P20="Yes"),"Yes","No")</f>
        <v>Yes</v>
      </c>
      <c r="JQ21" s="269" t="str">
        <f>IF(AND((RIGHT($JQ$3,2)-'[1]Miter Profiles'!$AC$278-'[1]Outside Edges'!$B20)&gt;=5,'[1]Outside Edges'!$P20="Yes"),"Yes","No")</f>
        <v>Yes</v>
      </c>
      <c r="JR21" s="283" t="str">
        <f>IF(AND((RIGHT($JR$3,2)-'[1]Miter Profiles'!$AC$279-'[1]Outside Edges'!$B20)&gt;=5,'[1]Outside Edges'!$P20="Yes"),"Yes","No")</f>
        <v>No</v>
      </c>
      <c r="JS21" s="283" t="str">
        <f>IF(AND((RIGHT($JS$3,2)-'[1]Miter Profiles'!$AC$280-'[1]Outside Edges'!$B20)&gt;=5,'[1]Outside Edges'!$P20="Yes"),"Yes","No")</f>
        <v>Yes</v>
      </c>
      <c r="JT21" s="283" t="str">
        <f>IF(AND((RIGHT($JT$3,2)-'[1]Miter Profiles'!$AC$281-'[1]Outside Edges'!$B20)&gt;=5,'[1]Outside Edges'!$P20="Yes"),"Yes","No")</f>
        <v>Yes</v>
      </c>
      <c r="JU21" s="269" t="str">
        <f>IF(AND((RIGHT($JU$3,2)-'[1]Miter Profiles'!$AC$282-'[1]Outside Edges'!$B20)&gt;=5,'[1]Outside Edges'!$P20="Yes"),"Yes","No")</f>
        <v>No</v>
      </c>
      <c r="JV21" s="269" t="str">
        <f>IF(AND((RIGHT($JV$3,2)-'[1]Miter Profiles'!$AC$283-'[1]Outside Edges'!$B20)&gt;=5,'[1]Outside Edges'!$P20="Yes"),"Yes","No")</f>
        <v>Yes</v>
      </c>
      <c r="JW21" s="269" t="str">
        <f>IF(AND((RIGHT($JW$3,2)-'[1]Miter Profiles'!$AC$284-'[1]Outside Edges'!$B20)&gt;=5,'[1]Outside Edges'!$P20="Yes"),"Yes","No")</f>
        <v>Yes</v>
      </c>
      <c r="JX21" s="283" t="str">
        <f>IF(AND((RIGHT($JX$3,2)-'[1]Miter Profiles'!$AC$285-'[1]Outside Edges'!$B20)&gt;=5,'[1]Outside Edges'!$P20="Yes"),"Yes","No")</f>
        <v>Yes</v>
      </c>
      <c r="JY21" s="283" t="str">
        <f>IF(AND((RIGHT($JY$3,2)-'[1]Miter Profiles'!$AC$286-'[1]Outside Edges'!$B20)&gt;=5,'[1]Outside Edges'!$P20="Yes"),"Yes","No")</f>
        <v>Yes</v>
      </c>
      <c r="JZ21" s="283" t="str">
        <f>IF(AND((RIGHT($JZ$3,2)-'[1]Miter Profiles'!$AC$287-'[1]Outside Edges'!$B20)&gt;=5,'[1]Outside Edges'!$P20="Yes"),"Yes","No")</f>
        <v>Yes</v>
      </c>
      <c r="KA21" s="269" t="str">
        <f>IF(AND((RIGHT($KA$3,2)-'[1]Miter Profiles'!$AC$288-'[1]Outside Edges'!$B20)&gt;=5,'[1]Outside Edges'!$P20="Yes"),"Yes","No")</f>
        <v>Yes</v>
      </c>
      <c r="KB21" s="269" t="str">
        <f>IF(AND((RIGHT($KB$3,2)-'[1]Miter Profiles'!$AC$289-'[1]Outside Edges'!$B20)&gt;=5,'[1]Outside Edges'!$P20="Yes"),"Yes","No")</f>
        <v>Yes</v>
      </c>
      <c r="KC21" s="269" t="str">
        <f>IF(AND((RIGHT($KC$3,2)-'[1]Miter Profiles'!$AC$290-'[1]Outside Edges'!$B20)&gt;=5,'[1]Outside Edges'!$P20="Yes"),"Yes","No")</f>
        <v>Yes</v>
      </c>
      <c r="KD21" s="283" t="str">
        <f>IF(AND((RIGHT($KD$3,2)-'[1]Miter Profiles'!$AC$291-'[1]Outside Edges'!$B20)&gt;=5,'[1]Outside Edges'!$P20="Yes"),"Yes","No")</f>
        <v>Yes</v>
      </c>
      <c r="KE21" s="283" t="str">
        <f>IF(AND((RIGHT($KE$3,2)-'[1]Miter Profiles'!$AC$292-'[1]Outside Edges'!$B20)&gt;=5,'[1]Outside Edges'!$P20="Yes"),"Yes","No")</f>
        <v>Yes</v>
      </c>
      <c r="KF21" s="283" t="str">
        <f>IF(AND((RIGHT($KF$3,2)-'[1]Miter Profiles'!$AC$293-'[1]Outside Edges'!$B20)&gt;=5,'[1]Outside Edges'!$P20="Yes"),"Yes","No")</f>
        <v>Yes</v>
      </c>
      <c r="KG21" s="269" t="str">
        <f>IF(AND((RIGHT($KG$3,2)-'[1]Miter Profiles'!$AC$294-'[1]Outside Edges'!$B20)&gt;=5,'[1]Outside Edges'!$P20="Yes"),"Yes","No")</f>
        <v>Yes</v>
      </c>
      <c r="KH21" s="269" t="str">
        <f>IF(AND((RIGHT($KH$3,2)-'[1]Miter Profiles'!$AC$295-'[1]Outside Edges'!$B20)&gt;=5,'[1]Outside Edges'!$P20="Yes"),"Yes","No")</f>
        <v>Yes</v>
      </c>
      <c r="KI21" s="269" t="str">
        <f>IF(AND((RIGHT($KI$3,2)-'[1]Miter Profiles'!$AC$296-'[1]Outside Edges'!$B20)&gt;=5,'[1]Outside Edges'!$P20="Yes"),"Yes","No")</f>
        <v>Yes</v>
      </c>
      <c r="KJ21" s="283" t="str">
        <f>IF(AND((RIGHT($KJ$3,2)-'[1]Miter Profiles'!$AC$297-'[1]Outside Edges'!$B20)&gt;=5,'[1]Outside Edges'!$P20="Yes"),"Yes","No")</f>
        <v>Yes</v>
      </c>
      <c r="KK21" s="283" t="str">
        <f>IF(AND((RIGHT($KK$3,2)-'[1]Miter Profiles'!$AC$298-'[1]Outside Edges'!$B20)&gt;=5,'[1]Outside Edges'!$P20="Yes"),"Yes","No")</f>
        <v>Yes</v>
      </c>
      <c r="KL21" s="283" t="str">
        <f>IF(AND((RIGHT($KL$3,2)-'[1]Miter Profiles'!$AC$299-'[1]Outside Edges'!$B20)&gt;=5,'[1]Outside Edges'!$P20="Yes"),"Yes","No")</f>
        <v>Yes</v>
      </c>
      <c r="KM21" s="269" t="str">
        <f>IF(AND((RIGHT($KM$3,2)-'[1]Miter Profiles'!$AC$300-'[1]Outside Edges'!$B20)&gt;=5,'[1]Outside Edges'!$P20="Yes"),"Yes","No")</f>
        <v>Yes</v>
      </c>
      <c r="KN21" s="269" t="str">
        <f>IF(AND((RIGHT($KN$3,2)-'[1]Miter Profiles'!$AC$301-'[1]Outside Edges'!$B20)&gt;=5,'[1]Outside Edges'!$P20="Yes"),"Yes","No")</f>
        <v>Yes</v>
      </c>
      <c r="KO21" s="269" t="str">
        <f>IF(AND((RIGHT($KO$3,2)-'[1]Miter Profiles'!$AC$302-'[1]Outside Edges'!$B20)&gt;=5,'[1]Outside Edges'!$P20="Yes"),"Yes","No")</f>
        <v>Yes</v>
      </c>
      <c r="KP21" s="283" t="str">
        <f>IF(AND((RIGHT($KP$3,2)-'[1]Miter Profiles'!$AC$303-'[1]Outside Edges'!$B20)&gt;=5,'[1]Outside Edges'!$P20="Yes"),"Yes","No")</f>
        <v>Yes</v>
      </c>
      <c r="KQ21" s="283" t="str">
        <f>IF(AND((RIGHT($KQ$3,2)-'[1]Miter Profiles'!$AC$304-'[1]Outside Edges'!$B20)&gt;=5,'[1]Outside Edges'!$P20="Yes"),"Yes","No")</f>
        <v>Yes</v>
      </c>
      <c r="KR21" s="283" t="str">
        <f>IF(AND((RIGHT($KR$3,2)-'[1]Miter Profiles'!$AC$305-'[1]Outside Edges'!$B20)&gt;=5,'[1]Outside Edges'!$P20="Yes"),"Yes","No")</f>
        <v>Yes</v>
      </c>
      <c r="KS21" s="269" t="str">
        <f>IF(AND((RIGHT($KS$3,2)-'[1]Miter Profiles'!$AC$306-'[1]Outside Edges'!$B20)&gt;=5,'[1]Outside Edges'!$P20="Yes"),"Yes","No")</f>
        <v>Yes</v>
      </c>
      <c r="KT21" s="269" t="str">
        <f>IF(AND((RIGHT($KT$3,2)-'[1]Miter Profiles'!$AC$307-'[1]Outside Edges'!$B20)&gt;=5,'[1]Outside Edges'!$P20="Yes"),"Yes","No")</f>
        <v>Yes</v>
      </c>
      <c r="KU21" s="269" t="str">
        <f>IF(AND((RIGHT($KU$3,2)-'[1]Miter Profiles'!$AC$308-'[1]Outside Edges'!$B20)&gt;=5,'[1]Outside Edges'!$P20="Yes"),"Yes","No")</f>
        <v>Yes</v>
      </c>
      <c r="KV21" s="283" t="str">
        <f>IF(AND((RIGHT($KV$3,2)-'[1]Miter Profiles'!$AC$309-'[1]Outside Edges'!$B20)&gt;=5,'[1]Outside Edges'!$P20="Yes"),"Yes","No")</f>
        <v>Yes</v>
      </c>
      <c r="KW21" s="283" t="str">
        <f>IF(AND((RIGHT($KW$3,2)-'[1]Miter Profiles'!$AC$310-'[1]Outside Edges'!$B20)&gt;=5,'[1]Outside Edges'!$P20="Yes"),"Yes","No")</f>
        <v>Yes</v>
      </c>
      <c r="KX21" s="283" t="str">
        <f>IF(AND((RIGHT($KX$3,2)-'[1]Miter Profiles'!$AC$311-'[1]Outside Edges'!$B20)&gt;=5,'[1]Outside Edges'!$P20="Yes"),"Yes","No")</f>
        <v>Yes</v>
      </c>
      <c r="KY21" s="269" t="str">
        <f>IF(AND((RIGHT($KY$3,2)-'[1]Miter Profiles'!$AC$312-'[1]Outside Edges'!$B20)&gt;=5,'[1]Outside Edges'!$P20="Yes"),"Yes","No")</f>
        <v>Yes</v>
      </c>
      <c r="KZ21" s="269" t="str">
        <f>IF(AND((RIGHT($KZ$3,2)-'[1]Miter Profiles'!$AC$313-'[1]Outside Edges'!$B20)&gt;=5,'[1]Outside Edges'!$P20="Yes"),"Yes","No")</f>
        <v>Yes</v>
      </c>
      <c r="LA21" s="269" t="str">
        <f>IF(AND((RIGHT($LA$3,2)-'[1]Miter Profiles'!$AC$314-'[1]Outside Edges'!$B20)&gt;=5,'[1]Outside Edges'!$P20="Yes"),"Yes","No")</f>
        <v>Yes</v>
      </c>
      <c r="LB21" s="283" t="str">
        <f>IF(AND((RIGHT($LB$3,2)-'[1]Miter Profiles'!$AC$315-'[1]Outside Edges'!$B20)&gt;=5,'[1]Outside Edges'!$P20="Yes"),"Yes","No")</f>
        <v>Yes</v>
      </c>
      <c r="LC21" s="283" t="str">
        <f>IF(AND((RIGHT($LC$3,2)-'[1]Miter Profiles'!$AC$316-'[1]Outside Edges'!$B20)&gt;=5,'[1]Outside Edges'!$P20="Yes"),"Yes","No")</f>
        <v>Yes</v>
      </c>
      <c r="LD21" s="283" t="str">
        <f>IF(AND((RIGHT($LD$3,2)-'[1]Miter Profiles'!$AC$317-'[1]Outside Edges'!$B20)&gt;=5,'[1]Outside Edges'!$P20="Yes"),"Yes","No")</f>
        <v>Yes</v>
      </c>
      <c r="LE21" s="283" t="str">
        <f>IF(AND((RIGHT($LE$3,2)-'[1]Miter Profiles'!$AC$318-'[1]Outside Edges'!$B20)&gt;=5,'[1]Outside Edges'!$P20="Yes"),"Yes","No")</f>
        <v>Yes</v>
      </c>
      <c r="LF21" s="269" t="str">
        <f>IF(AND((RIGHT($LF$3,2)-'[1]Miter Profiles'!$AC$319-'[1]Outside Edges'!$B20)&gt;=5,'[1]Outside Edges'!$P20="Yes"),"Yes","No")</f>
        <v>Yes</v>
      </c>
      <c r="LG21" s="269" t="str">
        <f>IF(AND((RIGHT($LG$3,2)-'[1]Miter Profiles'!$AC$320-'[1]Outside Edges'!$B20)&gt;=5,'[1]Outside Edges'!$P20="Yes"),"Yes","No")</f>
        <v>Yes</v>
      </c>
      <c r="LH21" s="269" t="str">
        <f>IF(AND((RIGHT($LH$3,2)-'[1]Miter Profiles'!$AC$321-'[1]Outside Edges'!$B20)&gt;=5,'[1]Outside Edges'!$P20="Yes"),"Yes","No")</f>
        <v>Yes</v>
      </c>
      <c r="LI21" s="269" t="str">
        <f>IF(AND((RIGHT($LI$3,2)-'[1]Miter Profiles'!$AC$322-'[1]Outside Edges'!$B20)&gt;=5,'[1]Outside Edges'!$P20="Yes"),"Yes","No")</f>
        <v>Yes</v>
      </c>
      <c r="LJ21" s="283" t="str">
        <f>IF(AND((RIGHT($LJ$3,2)-'[1]Miter Profiles'!$AC$323-'[1]Outside Edges'!$B20)&gt;=5,'[1]Outside Edges'!$P20="Yes"),"Yes","No")</f>
        <v>Yes</v>
      </c>
      <c r="LK21" s="283" t="str">
        <f>IF(AND((RIGHT($LK$3,2)-'[1]Miter Profiles'!$AC$324-'[1]Outside Edges'!$B20)&gt;=5,'[1]Outside Edges'!$P20="Yes"),"Yes","No")</f>
        <v>Yes</v>
      </c>
      <c r="LL21" s="283" t="str">
        <f>IF(AND((RIGHT($LL$3,2)-'[1]Miter Profiles'!$AC$325-'[1]Outside Edges'!$B20)&gt;=5,'[1]Outside Edges'!$P20="Yes"),"Yes","No")</f>
        <v>Yes</v>
      </c>
      <c r="LM21" s="269" t="str">
        <f>IF(AND((RIGHT($LM$3,2)-'[1]Miter Profiles'!$AC$326-'[1]Outside Edges'!$B20)&gt;=5,'[1]Outside Edges'!$P20="Yes"),"Yes","No")</f>
        <v>Yes</v>
      </c>
      <c r="LN21" s="269" t="str">
        <f>IF(AND((RIGHT($LN$3,2)-'[1]Miter Profiles'!$AC$327-'[1]Outside Edges'!$B20)&gt;=5,'[1]Outside Edges'!$P20="Yes"),"Yes","No")</f>
        <v>Yes</v>
      </c>
      <c r="LO21" s="269" t="str">
        <f>IF(AND((RIGHT($LO$3,2)-'[1]Miter Profiles'!$AC$328-'[1]Outside Edges'!$B20)&gt;=5,'[1]Outside Edges'!$P20="Yes"),"Yes","No")</f>
        <v>Yes</v>
      </c>
      <c r="LP21" s="283" t="str">
        <f>IF(AND((RIGHT($LP$3,2)-'[1]Miter Profiles'!$AC$329-'[1]Outside Edges'!$B20)&gt;=5,'[1]Outside Edges'!$P20="Yes"),"Yes","No")</f>
        <v>Yes</v>
      </c>
      <c r="LQ21" s="283" t="str">
        <f>IF(AND((RIGHT($LQ$3,2)-'[1]Miter Profiles'!$AC$330-'[1]Outside Edges'!$B20)&gt;=5,'[1]Outside Edges'!$P20="Yes"),"Yes","No")</f>
        <v>Yes</v>
      </c>
      <c r="LR21" s="283" t="str">
        <f>IF(AND((RIGHT($LR$3,2)-'[1]Miter Profiles'!$AC$331-'[1]Outside Edges'!$B20)&gt;=5,'[1]Outside Edges'!$P20="Yes"),"Yes","No")</f>
        <v>Yes</v>
      </c>
      <c r="LS21" s="269" t="str">
        <f>IF(AND((RIGHT($LS$3,2)-'[1]Miter Profiles'!$AC$332-'[1]Outside Edges'!$B20)&gt;=5,'[1]Outside Edges'!$P20="Yes"),"Yes","No")</f>
        <v>Yes</v>
      </c>
      <c r="LT21" s="269" t="str">
        <f>IF(AND((RIGHT($LT$3,2)-'[1]Miter Profiles'!$AC$333-'[1]Outside Edges'!$B20)&gt;=5,'[1]Outside Edges'!$P20="Yes"),"Yes","No")</f>
        <v>Yes</v>
      </c>
      <c r="LU21" s="269" t="str">
        <f>IF(AND((RIGHT($LU$3,2)-'[1]Miter Profiles'!$AC$334-'[1]Outside Edges'!$B20)&gt;=5,'[1]Outside Edges'!$P20="Yes"),"Yes","No")</f>
        <v>Yes</v>
      </c>
      <c r="LV21" s="283" t="str">
        <f>IF(AND((RIGHT($LV$3,2)-'[1]Miter Profiles'!$AC$335-'[1]Outside Edges'!$B20)&gt;=5,'[1]Outside Edges'!$P20="Yes"),"Yes","No")</f>
        <v>Yes</v>
      </c>
      <c r="LW21" s="283" t="str">
        <f>IF(AND((RIGHT($LW$3,2)-'[1]Miter Profiles'!$AC$336-'[1]Outside Edges'!$B20)&gt;=5,'[1]Outside Edges'!$P20="Yes"),"Yes","No")</f>
        <v>Yes</v>
      </c>
      <c r="LX21" s="283" t="str">
        <f>IF(AND((RIGHT($LX$3,2)-'[1]Miter Profiles'!$AC$337-'[1]Outside Edges'!$B20)&gt;=5,'[1]Outside Edges'!$P20="Yes"),"Yes","No")</f>
        <v>Yes</v>
      </c>
      <c r="LY21" s="269" t="str">
        <f>IF(AND((RIGHT($LY$3,2)-'[1]Miter Profiles'!$AC$338-'[1]Outside Edges'!$B20)&gt;=5,'[1]Outside Edges'!$P20="Yes"),"Yes","No")</f>
        <v>Yes</v>
      </c>
      <c r="LZ21" s="269" t="str">
        <f>IF(AND((RIGHT($LZ$3,2)-'[1]Miter Profiles'!$AC$339-'[1]Outside Edges'!$B20)&gt;=5,'[1]Outside Edges'!$P20="Yes"),"Yes","No")</f>
        <v>Yes</v>
      </c>
      <c r="MA21" s="269" t="str">
        <f>IF(AND((RIGHT($MA$3,2)-'[1]Miter Profiles'!$AC$340-'[1]Outside Edges'!$B20)&gt;=5,'[1]Outside Edges'!$P20="Yes"),"Yes","No")</f>
        <v>Yes</v>
      </c>
      <c r="MB21" s="283" t="str">
        <f>IF(AND((RIGHT($MB$3,2)-'[1]Miter Profiles'!$AC$341-'[1]Outside Edges'!$B20)&gt;=5,'[1]Outside Edges'!$P20="Yes"),"Yes","No")</f>
        <v>Yes</v>
      </c>
      <c r="MC21" s="283" t="str">
        <f>IF(AND((RIGHT($MC$3,2)-'[1]Miter Profiles'!$AC$342-'[1]Outside Edges'!$B20)&gt;=5,'[1]Outside Edges'!$P20="Yes"),"Yes","No")</f>
        <v>Yes</v>
      </c>
      <c r="MD21" s="283" t="str">
        <f>IF(AND((RIGHT($MD$3,2)-'[1]Miter Profiles'!$AC$343-'[1]Outside Edges'!$B20)&gt;=5,'[1]Outside Edges'!$P20="Yes"),"Yes","No")</f>
        <v>Yes</v>
      </c>
      <c r="ME21" s="269" t="str">
        <f>IF(AND((RIGHT($ME$3,2)-'[1]Miter Profiles'!$AC$344-'[1]Outside Edges'!$B20)&gt;=5,'[1]Outside Edges'!$P20="Yes"),"Yes","No")</f>
        <v>Yes</v>
      </c>
      <c r="MF21" s="269" t="str">
        <f>IF(AND((RIGHT($MF$3,2)-'[1]Miter Profiles'!$AC$345-'[1]Outside Edges'!$B20)&gt;=5,'[1]Outside Edges'!$P20="Yes"),"Yes","No")</f>
        <v>Yes</v>
      </c>
      <c r="MG21" s="269" t="str">
        <f>IF(AND((RIGHT($MG$3,2)-'[1]Miter Profiles'!$AC$346-'[1]Outside Edges'!$B20)&gt;=5,'[1]Outside Edges'!$P20="Yes"),"Yes","No")</f>
        <v>Yes</v>
      </c>
      <c r="MH21" s="283" t="str">
        <f>IF(AND((RIGHT($MH$3,2)-'[1]Miter Profiles'!$AC$347-'[1]Outside Edges'!$B20)&gt;=5,'[1]Outside Edges'!$P20="Yes"),"Yes","No")</f>
        <v>Yes</v>
      </c>
      <c r="MI21" s="283" t="str">
        <f>IF(AND((RIGHT($MI$3,2)-'[1]Miter Profiles'!$AC$348-'[1]Outside Edges'!$B20)&gt;=5,'[1]Outside Edges'!$P20="Yes"),"Yes","No")</f>
        <v>Yes</v>
      </c>
      <c r="MJ21" s="283" t="str">
        <f>IF(AND((RIGHT($MJ$3,2)-'[1]Miter Profiles'!$AC$349-'[1]Outside Edges'!$B20)&gt;=5,'[1]Outside Edges'!$P20="Yes"),"Yes","No")</f>
        <v>Yes</v>
      </c>
      <c r="MK21" s="269" t="str">
        <f>IF(AND((RIGHT($MK$3,2)-'[1]Miter Profiles'!$AC$350-'[1]Outside Edges'!$B20)&gt;=5,'[1]Outside Edges'!$P20="Yes"),"Yes","No")</f>
        <v>Yes</v>
      </c>
      <c r="ML21" s="269" t="str">
        <f>IF(AND((RIGHT($ML$3,2)-'[1]Miter Profiles'!$AC$351-'[1]Outside Edges'!$B20)&gt;=5,'[1]Outside Edges'!$P20="Yes"),"Yes","No")</f>
        <v>Yes</v>
      </c>
      <c r="MM21" s="269" t="str">
        <f>IF(AND((RIGHT($MM$3,2)-'[1]Miter Profiles'!$AC$352-'[1]Outside Edges'!$B20)&gt;=5,'[1]Outside Edges'!$P20="Yes"),"Yes","No")</f>
        <v>Yes</v>
      </c>
      <c r="MN21" s="283" t="str">
        <f>IF(AND((RIGHT($MK$3,2)-'[1]Miter Profiles'!$AC$350-'[1]Outside Edges'!$B20)&gt;=5,'[1]Outside Edges'!$P20="Yes"),"Yes","No")</f>
        <v>Yes</v>
      </c>
      <c r="MO21" s="283" t="str">
        <f>IF(AND((RIGHT($ML$3,2)-'[1]Miter Profiles'!$AC$351-'[1]Outside Edges'!$B20)&gt;=5,'[1]Outside Edges'!$P20="Yes"),"Yes","No")</f>
        <v>Yes</v>
      </c>
      <c r="MP21" s="283" t="str">
        <f>IF(AND((RIGHT($MM$3,2)-'[1]Miter Profiles'!$AC$352-'[1]Outside Edges'!$B20)&gt;=5,'[1]Outside Edges'!$P20="Yes"),"Yes","No")</f>
        <v>Yes</v>
      </c>
    </row>
    <row r="22" spans="1:354" ht="15.75" customHeight="1" thickBot="1" x14ac:dyDescent="0.3">
      <c r="A22" s="8" t="str">
        <f>IF('[1]Outside Edges'!$A21&lt;&gt;"",'[1]Outside Edges'!$A21,"")</f>
        <v>D19</v>
      </c>
      <c r="B22" s="10" t="str">
        <f>IF(AND((RIGHT($B$3,2)-'[1]Miter Profiles'!$AC$3-'[1]Outside Edges'!$B21)&gt;=5,'[1]Outside Edges'!$P21="Yes"),"Yes","No")</f>
        <v>Yes</v>
      </c>
      <c r="C22" s="10" t="str">
        <f>IF(AND((RIGHT($C$3,2)-'[1]Miter Profiles'!$AC$4-'[1]Outside Edges'!$B21)&gt;=5,'[1]Outside Edges'!$P21="Yes"),"Yes","No")</f>
        <v>Yes</v>
      </c>
      <c r="D22" s="85" t="str">
        <f>IF(AND((RIGHT($D$3,2)-'[1]Miter Profiles'!$AC$5-'[1]Outside Edges'!$B21)&gt;=5,'[1]Outside Edges'!$P21="Yes"),"Yes","No")</f>
        <v>Yes</v>
      </c>
      <c r="E22" s="86" t="str">
        <f>IF(AND((RIGHT($E$3,2)-'[1]Miter Profiles'!$AC$6-'[1]Outside Edges'!$B21)&gt;=5,'[1]Outside Edges'!$P21="Yes"),"Yes","No")</f>
        <v>Yes</v>
      </c>
      <c r="F22" s="11" t="str">
        <f>IF(AND((RIGHT($F$3,2)-'[1]Miter Profiles'!$AC$7-'[1]Outside Edges'!$B21)&gt;=5,'[1]Outside Edges'!$P21="Yes"),"Yes","No")</f>
        <v>Yes</v>
      </c>
      <c r="G22" s="87" t="str">
        <f>IF(AND((RIGHT($G$3,2)-'[1]Miter Profiles'!$AC$8-'[1]Outside Edges'!$B21)&gt;=5,'[1]Outside Edges'!$P21="Yes"),"Yes","No")</f>
        <v>Yes</v>
      </c>
      <c r="H22" s="10" t="str">
        <f>IF(AND((RIGHT($H$3,2)-'[1]Miter Profiles'!$AC$9-'[1]Outside Edges'!$B21)&gt;=5,'[1]Outside Edges'!$P21="Yes"),"Yes","No")</f>
        <v>Yes</v>
      </c>
      <c r="I22" s="10" t="str">
        <f>IF(AND((RIGHT($I$3,2)-'[1]Miter Profiles'!$AC$10-'[1]Outside Edges'!$B21)&gt;=5,'[1]Outside Edges'!$P21="Yes"),"Yes","No")</f>
        <v>Yes</v>
      </c>
      <c r="J22" s="85" t="str">
        <f>IF(AND((RIGHT($J$3,2)-'[1]Miter Profiles'!$AC$11-'[1]Outside Edges'!$B21)&gt;=5,'[1]Outside Edges'!$P21="Yes"),"Yes","No")</f>
        <v>Yes</v>
      </c>
      <c r="K22" s="86" t="str">
        <f>IF(AND((RIGHT($K$3,2)-'[1]Miter Profiles'!$AC$12-'[1]Outside Edges'!$B21)&gt;=5,'[1]Outside Edges'!$P21="Yes"),"Yes","No")</f>
        <v>Yes</v>
      </c>
      <c r="L22" s="11" t="str">
        <f>IF(AND((RIGHT($L$3,2)-'[1]Miter Profiles'!$AC$13-'[1]Outside Edges'!$B21)&gt;=5,'[1]Outside Edges'!$P21="Yes"),"Yes","No")</f>
        <v>Yes</v>
      </c>
      <c r="M22" s="87" t="str">
        <f>IF(AND((RIGHT($M$3,2)-'[1]Miter Profiles'!$AC$14-'[1]Outside Edges'!$B21)&gt;=5,'[1]Outside Edges'!$P21="Yes"),"Yes","No")</f>
        <v>Yes</v>
      </c>
      <c r="N22" s="10" t="str">
        <f>IF(AND((RIGHT($N$3,2)-'[1]Miter Profiles'!$AC$15-'[1]Outside Edges'!$B21)&gt;=4,'[1]Outside Edges'!$P21="Yes"),"Yes","No")</f>
        <v>Yes</v>
      </c>
      <c r="O22" s="10" t="str">
        <f>IF(AND((RIGHT($O$3,2)-'[1]Miter Profiles'!$AC$16-'[1]Outside Edges'!$B21)&gt;=5,'[1]Outside Edges'!$P21="Yes"),"Yes","No")</f>
        <v>Yes</v>
      </c>
      <c r="P22" s="85" t="str">
        <f>IF(AND((RIGHT($P$3,2)-'[1]Miter Profiles'!$AC$17-'[1]Outside Edges'!$B21)&gt;=5,'[1]Outside Edges'!$P21="Yes"),"Yes","No")</f>
        <v>Yes</v>
      </c>
      <c r="Q22" s="86" t="str">
        <f>IF(AND((RIGHT($Q$3,2)-'[1]Miter Profiles'!$AC$18-'[1]Outside Edges'!$B21)&gt;=5,'[1]Outside Edges'!$P21="Yes"),"Yes","No")</f>
        <v>No</v>
      </c>
      <c r="R22" s="11" t="str">
        <f>IF(AND((RIGHT($R$3,2)-'[1]Miter Profiles'!$AC$19-'[1]Outside Edges'!$B21)&gt;=5,'[1]Outside Edges'!$P21="Yes"),"Yes","No")</f>
        <v>Yes</v>
      </c>
      <c r="S22" s="87" t="str">
        <f>IF(AND((RIGHT($S$3,2)-'[1]Miter Profiles'!$AC$20-'[1]Outside Edges'!$B21)&gt;=5,'[1]Outside Edges'!$P21="Yes"),"Yes","No")</f>
        <v>Yes</v>
      </c>
      <c r="T22" s="10" t="str">
        <f>IF(AND((RIGHT($T$3,2)-'[1]Miter Profiles'!$AC$21-'[1]Outside Edges'!$B21)&gt;=5,'[1]Outside Edges'!$P21="Yes"),"Yes","No")</f>
        <v>Yes</v>
      </c>
      <c r="U22" s="10" t="str">
        <f>IF(AND((RIGHT($U$3,2)-'[1]Miter Profiles'!$AC$22-'[1]Outside Edges'!$B21)&gt;=5,'[1]Outside Edges'!$P21="Yes"),"Yes","No")</f>
        <v>Yes</v>
      </c>
      <c r="V22" s="85" t="str">
        <f>IF(AND((RIGHT($V$3,2)-'[1]Miter Profiles'!$AC$23-'[1]Outside Edges'!$B21)&gt;=5,'[1]Outside Edges'!$P21="Yes"),"Yes","No")</f>
        <v>Yes</v>
      </c>
      <c r="W22" s="86" t="str">
        <f>IF(AND((RIGHT($W$3,2)-'[1]Miter Profiles'!$AC$24-'[1]Outside Edges'!$B21)&gt;=5,'[1]Outside Edges'!$P21="Yes"),"Yes","No")</f>
        <v>No</v>
      </c>
      <c r="X22" s="11" t="str">
        <f>IF(AND((RIGHT($X$3,2)-'[1]Miter Profiles'!$AC$25-'[1]Outside Edges'!$B21)&gt;=5,'[1]Outside Edges'!$P21="Yes"),"Yes","No")</f>
        <v>Yes</v>
      </c>
      <c r="Y22" s="87" t="str">
        <f>IF(AND((RIGHT($Y$3,2)-'[1]Miter Profiles'!$AC$26-'[1]Outside Edges'!$B21)&gt;=5,'[1]Outside Edges'!$P21="Yes"),"Yes","No")</f>
        <v>Yes</v>
      </c>
      <c r="Z22" s="10" t="str">
        <f>IF(AND((RIGHT($Z$3,2)-'[1]Miter Profiles'!$AC$27-'[1]Outside Edges'!$B21)&gt;=5,'[1]Outside Edges'!$P21="Yes"),"Yes","No")</f>
        <v>Yes</v>
      </c>
      <c r="AA22" s="10" t="str">
        <f>IF(AND((RIGHT($AA$3,2)-'[1]Miter Profiles'!$AC$28-'[1]Outside Edges'!$B21)&gt;=5,'[1]Outside Edges'!$P21="Yes"),"Yes","No")</f>
        <v>Yes</v>
      </c>
      <c r="AB22" s="85" t="str">
        <f>IF(AND((RIGHT($AB$3,2)-'[1]Miter Profiles'!$AC$29-'[1]Outside Edges'!$B21)&gt;=5,'[1]Outside Edges'!$P21="Yes"),"Yes","No")</f>
        <v>Yes</v>
      </c>
      <c r="AC22" s="86" t="str">
        <f>IF(AND((RIGHT($AC$3,2)-'[1]Miter Profiles'!$AC$30-'[1]Outside Edges'!$B21)&gt;=5,'[1]Outside Edges'!$P21="Yes"),"Yes","No")</f>
        <v>Yes</v>
      </c>
      <c r="AD22" s="11" t="str">
        <f>IF(AND((RIGHT($AD$3,2)-'[1]Miter Profiles'!$AC$31-'[1]Outside Edges'!$B21)&gt;=5,'[1]Outside Edges'!$P21="Yes"),"Yes","No")</f>
        <v>Yes</v>
      </c>
      <c r="AE22" s="87" t="str">
        <f>IF(AND((RIGHT($AE$3,2)-'[1]Miter Profiles'!$AC$32-'[1]Outside Edges'!$B21)&gt;=5,'[1]Outside Edges'!$P21="Yes"),"Yes","No")</f>
        <v>Yes</v>
      </c>
      <c r="AF22" s="10" t="str">
        <f>IF(AND((RIGHT($AF$3,2)-'[1]Miter Profiles'!$AC$33-'[1]Outside Edges'!$B21)&gt;=5,'[1]Outside Edges'!$P21="Yes"),"Yes","No")</f>
        <v>Yes</v>
      </c>
      <c r="AG22" s="10" t="str">
        <f>IF(AND((RIGHT($AG$3,2)-'[1]Miter Profiles'!$AC$34-'[1]Outside Edges'!$B21)&gt;=5,'[1]Outside Edges'!$P21="Yes"),"Yes","No")</f>
        <v>Yes</v>
      </c>
      <c r="AH22" s="85" t="str">
        <f>IF(AND((RIGHT($AH$3,2)-'[1]Miter Profiles'!$AC$35-'[1]Outside Edges'!$B21)&gt;=5,'[1]Outside Edges'!$P21="Yes"),"Yes","No")</f>
        <v>Yes</v>
      </c>
      <c r="AI22" s="86" t="str">
        <f>IF(AND((RIGHT($AI$3,2)-'[1]Miter Profiles'!$AC$36-'[1]Outside Edges'!$B21)&gt;=5,'[1]Outside Edges'!$P21="Yes"),"Yes","No")</f>
        <v>Yes</v>
      </c>
      <c r="AJ22" s="11" t="str">
        <f>IF(AND((RIGHT($AJ$3,2)-'[1]Miter Profiles'!$AC$37-'[1]Outside Edges'!$B21)&gt;=5,'[1]Outside Edges'!$P21="Yes"),"Yes","No")</f>
        <v>Yes</v>
      </c>
      <c r="AK22" s="87" t="str">
        <f>IF(AND((RIGHT($AK$3,2)-'[1]Miter Profiles'!$AC$38-'[1]Outside Edges'!$B21)&gt;=5,'[1]Outside Edges'!$P21="Yes"),"Yes","No")</f>
        <v>Yes</v>
      </c>
      <c r="AL22" s="10" t="str">
        <f>IF(AND((RIGHT($AL$3,2)-'[1]Miter Profiles'!$AC$39-'[1]Outside Edges'!$B21)&gt;=5,'[1]Outside Edges'!$P21="Yes"),"Yes","No")</f>
        <v>Yes</v>
      </c>
      <c r="AM22" s="10" t="str">
        <f>IF(AND((RIGHT($AM$3,2)-'[1]Miter Profiles'!$AC$40-'[1]Outside Edges'!$B21)&gt;=5,'[1]Outside Edges'!$P21="Yes"),"Yes","No")</f>
        <v>Yes</v>
      </c>
      <c r="AN22" s="85" t="str">
        <f>IF(AND((RIGHT($AN$3,2)-'[1]Miter Profiles'!$AC$41-'[1]Outside Edges'!$B21)&gt;=5,'[1]Outside Edges'!$P21="Yes"),"Yes","No")</f>
        <v>Yes</v>
      </c>
      <c r="AO22" s="86" t="str">
        <f>IF(AND((RIGHT($AO$3,2)-'[1]Miter Profiles'!$AC$42-'[1]Outside Edges'!$B21)&gt;=5,'[1]Outside Edges'!$P21="Yes"),"Yes","No")</f>
        <v>Yes</v>
      </c>
      <c r="AP22" s="11" t="str">
        <f>IF(AND((RIGHT($AP$3,2)-'[1]Miter Profiles'!$AC$43-'[1]Outside Edges'!$B21)&gt;=5,'[1]Outside Edges'!$P21="Yes"),"Yes","No")</f>
        <v>Yes</v>
      </c>
      <c r="AQ22" s="87" t="str">
        <f>IF(AND((RIGHT($AQ$3,2)-'[1]Miter Profiles'!$AC$44-'[1]Outside Edges'!$B21)&gt;=5,'[1]Outside Edges'!$P21="Yes"),"Yes","No")</f>
        <v>Yes</v>
      </c>
      <c r="AR22" s="10" t="str">
        <f>IF(AND((RIGHT($AR$3,2)-'[1]Miter Profiles'!$AC$45-'[1]Outside Edges'!$B21)&gt;=5,'[1]Outside Edges'!$P21="Yes"),"Yes","No")</f>
        <v>Yes</v>
      </c>
      <c r="AS22" s="10" t="str">
        <f>IF(AND((RIGHT($AS$3,2)-'[1]Miter Profiles'!$AC$46-'[1]Outside Edges'!$B21)&gt;=5,'[1]Outside Edges'!$P21="Yes"),"Yes","No")</f>
        <v>Yes</v>
      </c>
      <c r="AT22" s="85" t="str">
        <f>IF(AND((RIGHT($AT$3,2)-'[1]Miter Profiles'!$AC$47-'[1]Outside Edges'!$B21)&gt;=5,'[1]Outside Edges'!$P21="Yes"),"Yes","No")</f>
        <v>Yes</v>
      </c>
      <c r="AU22" s="86" t="str">
        <f>IF(AND((RIGHT($AU$3,2)-'[1]Miter Profiles'!$AC$48-'[1]Outside Edges'!$B21)&gt;=5,'[1]Outside Edges'!$P21="Yes"),"Yes","No")</f>
        <v>Yes</v>
      </c>
      <c r="AV22" s="11" t="str">
        <f>IF(AND((RIGHT($AV$3,2)-'[1]Miter Profiles'!$AC$49-'[1]Outside Edges'!$B21)&gt;=5,'[1]Outside Edges'!$P21="Yes"),"Yes","No")</f>
        <v>Yes</v>
      </c>
      <c r="AW22" s="87" t="str">
        <f>IF(AND((RIGHT($AW$3,2)-'[1]Miter Profiles'!$AC$50-'[1]Outside Edges'!$B21)&gt;=5,'[1]Outside Edges'!$P21="Yes"),"Yes","No")</f>
        <v>Yes</v>
      </c>
      <c r="AX22" s="10" t="str">
        <f>IF(AND((RIGHT($AX$3,2)-'[1]Miter Profiles'!$AC$51-'[1]Outside Edges'!$B21)&gt;=5,'[1]Outside Edges'!$P21="Yes"),"Yes","No")</f>
        <v>Yes</v>
      </c>
      <c r="AY22" s="10" t="str">
        <f>IF(AND((RIGHT($AY$3,2)-'[1]Miter Profiles'!$AC$52-'[1]Outside Edges'!$B21)&gt;=5,'[1]Outside Edges'!$P21="Yes"),"Yes","No")</f>
        <v>Yes</v>
      </c>
      <c r="AZ22" s="85" t="str">
        <f>IF(AND((RIGHT($AZ$3,2)-'[1]Miter Profiles'!$AC$53-'[1]Outside Edges'!$B21)&gt;=5,'[1]Outside Edges'!$P21="Yes"),"Yes","No")</f>
        <v>Yes</v>
      </c>
      <c r="BA22" s="86" t="str">
        <f>IF(AND((RIGHT($BA$3,2)-'[1]Miter Profiles'!$AC$54-'[1]Outside Edges'!$B21)&gt;=5,'[1]Outside Edges'!$P21="Yes"),"Yes","No")</f>
        <v>Yes</v>
      </c>
      <c r="BB22" s="11" t="str">
        <f>IF(AND((RIGHT($BB$3,2)-'[1]Miter Profiles'!$AC$55-'[1]Outside Edges'!$B21)&gt;=5,'[1]Outside Edges'!$P21="Yes"),"Yes","No")</f>
        <v>Yes</v>
      </c>
      <c r="BC22" s="87" t="str">
        <f>IF(AND((RIGHT($BC$3,2)-'[1]Miter Profiles'!$AC$56-'[1]Outside Edges'!$B21)&gt;=5,'[1]Outside Edges'!$P21="Yes"),"Yes","No")</f>
        <v>Yes</v>
      </c>
      <c r="BD22" s="10" t="str">
        <f>IF(AND((RIGHT($BD$3,2)-'[1]Miter Profiles'!$AC$57-'[1]Outside Edges'!$B21)&gt;=5,'[1]Outside Edges'!$P21="Yes"),"Yes","No")</f>
        <v>Yes</v>
      </c>
      <c r="BE22" s="10" t="str">
        <f>IF(AND((RIGHT($BE$3,2)-'[1]Miter Profiles'!$AC$58-'[1]Outside Edges'!$B21)&gt;=5,'[1]Outside Edges'!$P21="Yes"),"Yes","No")</f>
        <v>Yes</v>
      </c>
      <c r="BF22" s="85" t="str">
        <f>IF(AND((RIGHT($BF$3,2)-'[1]Miter Profiles'!$AC$59-'[1]Outside Edges'!$B21)&gt;=5,'[1]Outside Edges'!$P21="Yes"),"Yes","No")</f>
        <v>Yes</v>
      </c>
      <c r="BG22" s="86" t="str">
        <f>IF(AND((RIGHT($BG$3,2)-'[1]Miter Profiles'!$AC$60-'[1]Outside Edges'!$B21)&gt;=5,'[1]Outside Edges'!$P21="Yes"),"Yes","No")</f>
        <v>Yes</v>
      </c>
      <c r="BH22" s="11" t="str">
        <f>IF(AND((RIGHT($BH$3,2)-'[1]Miter Profiles'!$AC$61-'[1]Outside Edges'!$B21)&gt;=5,'[1]Outside Edges'!$P21="Yes"),"Yes","No")</f>
        <v>Yes</v>
      </c>
      <c r="BI22" s="87" t="str">
        <f>IF(AND((RIGHT($BI$3,2)-'[1]Miter Profiles'!$AC$62-'[1]Outside Edges'!$B21)&gt;=5,'[1]Outside Edges'!$P21="Yes"),"Yes","No")</f>
        <v>Yes</v>
      </c>
      <c r="BJ22" s="10" t="str">
        <f>IF(AND((RIGHT($BJ$3,2)-'[1]Miter Profiles'!$AC$63-'[1]Outside Edges'!$B21)&gt;=5,'[1]Outside Edges'!$P21="Yes"),"Yes","No")</f>
        <v>Yes</v>
      </c>
      <c r="BK22" s="10" t="str">
        <f>IF(AND((RIGHT($BK$3,2)-'[1]Miter Profiles'!$AC$64-'[1]Outside Edges'!$B21)&gt;=5,'[1]Outside Edges'!$P21="Yes"),"Yes","No")</f>
        <v>Yes</v>
      </c>
      <c r="BL22" s="85" t="str">
        <f>IF(AND((RIGHT($BL$3,2)-'[1]Miter Profiles'!$AC$65-'[1]Outside Edges'!$B21)&gt;=5,'[1]Outside Edges'!$P21="Yes"),"Yes","No")</f>
        <v>Yes</v>
      </c>
      <c r="BM22" s="86" t="str">
        <f>IF(AND((RIGHT($BM$3,2)-'[1]Miter Profiles'!$AC$66-'[1]Outside Edges'!$B21)&gt;=5,'[1]Outside Edges'!$P21="Yes"),"Yes","No")</f>
        <v>Yes</v>
      </c>
      <c r="BN22" s="11" t="str">
        <f>IF(AND((RIGHT($BN$3,2)-'[1]Miter Profiles'!$AC$67-'[1]Outside Edges'!$B21)&gt;=5,'[1]Outside Edges'!$P21="Yes"),"Yes","No")</f>
        <v>Yes</v>
      </c>
      <c r="BO22" s="87" t="str">
        <f>IF(AND((RIGHT($BO$3,2)-'[1]Miter Profiles'!$AC$68-'[1]Outside Edges'!$B21)&gt;=5,'[1]Outside Edges'!$P21="Yes"),"Yes","No")</f>
        <v>Yes</v>
      </c>
      <c r="BP22" s="10" t="str">
        <f>IF(AND((RIGHT($BP$3,2)-'[1]Miter Profiles'!$AC$69-'[1]Outside Edges'!$B21)&gt;=5,'[1]Outside Edges'!$P21="Yes"),"Yes","No")</f>
        <v>Yes</v>
      </c>
      <c r="BQ22" s="10" t="str">
        <f>IF(AND((RIGHT($BQ$3,2)-'[1]Miter Profiles'!$AC$70-'[1]Outside Edges'!$B21)&gt;=5,'[1]Outside Edges'!$P21="Yes"),"Yes","No")</f>
        <v>Yes</v>
      </c>
      <c r="BR22" s="85" t="str">
        <f>IF(AND((RIGHT($BR$3,2)-'[1]Miter Profiles'!$AC$71-'[1]Outside Edges'!$B21)&gt;=5,'[1]Outside Edges'!$P21="Yes"),"Yes","No")</f>
        <v>Yes</v>
      </c>
      <c r="BS22" s="86" t="str">
        <f>IF(AND((RIGHT($BS$3,2)-'[1]Miter Profiles'!$AC$72-'[1]Outside Edges'!$B21)&gt;=5,'[1]Outside Edges'!$P21="Yes"),"Yes","No")</f>
        <v>Yes</v>
      </c>
      <c r="BT22" s="11" t="str">
        <f>IF(AND((RIGHT($BT$3,2)-'[1]Miter Profiles'!$AC$73-'[1]Outside Edges'!$B21)&gt;=5,'[1]Outside Edges'!$P21="Yes"),"Yes","No")</f>
        <v>Yes</v>
      </c>
      <c r="BU22" s="87" t="str">
        <f>IF(AND((RIGHT($BU$3,2)-'[1]Miter Profiles'!$AC$74-'[1]Outside Edges'!$B21)&gt;=5,'[1]Outside Edges'!$P21="Yes"),"Yes","No")</f>
        <v>Yes</v>
      </c>
      <c r="BV22" s="10" t="str">
        <f>IF(AND((RIGHT($BV$3,2)-'[1]Miter Profiles'!$AC$75-'[1]Outside Edges'!$B21)&gt;=5,'[1]Outside Edges'!$P21="Yes"),"Yes","No")</f>
        <v>Yes</v>
      </c>
      <c r="BW22" s="10" t="str">
        <f>IF(AND((RIGHT($BW$3,2)-'[1]Miter Profiles'!$AC$76-'[1]Outside Edges'!$B21)&gt;=5,'[1]Outside Edges'!$P21="Yes"),"Yes","No")</f>
        <v>Yes</v>
      </c>
      <c r="BX22" s="85" t="str">
        <f>IF(AND((RIGHT($BX$3,2)-'[1]Miter Profiles'!$AC$77-'[1]Outside Edges'!$B21)&gt;=5,'[1]Outside Edges'!$P21="Yes"),"Yes","No")</f>
        <v>Yes</v>
      </c>
      <c r="BY22" s="86" t="str">
        <f>IF(AND((RIGHT($BY$3,2)-'[1]Miter Profiles'!$AC$78-'[1]Outside Edges'!$B21)&gt;=5,'[1]Outside Edges'!$P21="Yes"),"Yes","No")</f>
        <v>Yes</v>
      </c>
      <c r="BZ22" s="11" t="str">
        <f>IF(AND((RIGHT($BZ$3,2)-'[1]Miter Profiles'!$AC$79-'[1]Outside Edges'!$B21)&gt;=5,'[1]Outside Edges'!$P21="Yes"),"Yes","No")</f>
        <v>Yes</v>
      </c>
      <c r="CA22" s="87" t="str">
        <f>IF(AND((RIGHT($CA$3,2)-'[1]Miter Profiles'!$AC$80-'[1]Outside Edges'!$B21)&gt;=5,'[1]Outside Edges'!$P21="Yes"),"Yes","No")</f>
        <v>Yes</v>
      </c>
      <c r="CB22" s="10" t="str">
        <f>IF(AND((RIGHT($CB$3,2)-'[1]Miter Profiles'!$AC$81-'[1]Outside Edges'!$B21)&gt;=5,'[1]Outside Edges'!$P21="Yes"),"Yes","No")</f>
        <v>Yes</v>
      </c>
      <c r="CC22" s="10" t="str">
        <f>IF(AND((RIGHT($CC$3,2)-'[1]Miter Profiles'!$AC$82-'[1]Outside Edges'!$B21)&gt;=5,'[1]Outside Edges'!$P21="Yes"),"Yes","No")</f>
        <v>Yes</v>
      </c>
      <c r="CD22" s="85" t="str">
        <f>IF(AND((RIGHT($CD$3,2)-'[1]Miter Profiles'!$AC$83-'[1]Outside Edges'!$B21)&gt;=5,'[1]Outside Edges'!$P21="Yes"),"Yes","No")</f>
        <v>Yes</v>
      </c>
      <c r="CE22" s="86" t="str">
        <f>IF(AND((RIGHT($CE$3,2)-'[1]Miter Profiles'!$AC$84-'[1]Outside Edges'!$B21)&gt;=5,'[1]Outside Edges'!$P21="Yes"),"Yes","No")</f>
        <v>Yes</v>
      </c>
      <c r="CF22" s="11" t="str">
        <f>IF(AND((RIGHT($CF$3,2)-'[1]Miter Profiles'!$AC$85-'[1]Outside Edges'!$B21)&gt;=5,'[1]Outside Edges'!$P21="Yes"),"Yes","No")</f>
        <v>Yes</v>
      </c>
      <c r="CG22" s="87" t="str">
        <f>IF(AND((RIGHT($CG$3,2)-'[1]Miter Profiles'!$AC$86-'[1]Outside Edges'!$B21)&gt;=5,'[1]Outside Edges'!$P21="Yes"),"Yes","No")</f>
        <v>Yes</v>
      </c>
      <c r="CH22" s="10" t="str">
        <f>IF(AND((RIGHT($CH$3,2)-'[1]Miter Profiles'!$AC$87-'[1]Outside Edges'!$B21)&gt;=5,'[1]Outside Edges'!$P21="Yes"),"Yes","No")</f>
        <v>Yes</v>
      </c>
      <c r="CI22" s="10" t="str">
        <f>IF(AND((RIGHT($CI$3,2)-'[1]Miter Profiles'!$AC$88-'[1]Outside Edges'!$B21)&gt;=5,'[1]Outside Edges'!$P21="Yes"),"Yes","No")</f>
        <v>Yes</v>
      </c>
      <c r="CJ22" s="85" t="str">
        <f>IF(AND((RIGHT($CJ$3,2)-'[1]Miter Profiles'!$AC$89-'[1]Outside Edges'!$B21)&gt;=5,'[1]Outside Edges'!$P21="Yes"),"Yes","No")</f>
        <v>Yes</v>
      </c>
      <c r="CK22" s="86" t="str">
        <f>IF(AND((RIGHT($CK$3,2)-'[1]Miter Profiles'!$AC$90-'[1]Outside Edges'!$B21)&gt;=5,'[1]Outside Edges'!$P21="Yes"),"Yes","No")</f>
        <v>Yes</v>
      </c>
      <c r="CL22" s="11" t="str">
        <f>IF(AND((RIGHT($CL$3,2)-'[1]Miter Profiles'!$AC$91-'[1]Outside Edges'!$B21)&gt;=5,'[1]Outside Edges'!$P21="Yes"),"Yes","No")</f>
        <v>Yes</v>
      </c>
      <c r="CM22" s="87" t="str">
        <f>IF(AND((RIGHT($CM$3,2)-'[1]Miter Profiles'!$AC$92-'[1]Outside Edges'!$B21)&gt;=5,'[1]Outside Edges'!$P21="Yes"),"Yes","No")</f>
        <v>Yes</v>
      </c>
      <c r="CN22" s="10" t="str">
        <f>IF(AND((RIGHT(CN$3,2)-'[1]Miter Profiles'!$AC$93-'[1]Outside Edges'!$B21)&gt;=5,'[1]Outside Edges'!$P21="Yes"),"Yes","No")</f>
        <v>Yes</v>
      </c>
      <c r="CO22" s="10" t="str">
        <f>IF(AND((RIGHT(CO$3,2)-'[1]Miter Profiles'!$AC$94-'[1]Outside Edges'!$B21)&gt;=5,'[1]Outside Edges'!$P21="Yes"),"Yes","No")</f>
        <v>Yes</v>
      </c>
      <c r="CP22" s="85" t="str">
        <f>IF(AND((RIGHT(CP$3,2)-'[1]Miter Profiles'!$AC$95-'[1]Outside Edges'!$B21)&gt;=5,'[1]Outside Edges'!$P21="Yes"),"Yes","No")</f>
        <v>Yes</v>
      </c>
      <c r="CQ22" s="86" t="str">
        <f>IF(AND((RIGHT(CQ$3,2)-'[1]Miter Profiles'!$AC$96-'[1]Outside Edges'!$B21)&gt;=5,'[1]Outside Edges'!$P21="Yes"),"Yes","No")</f>
        <v>Yes</v>
      </c>
      <c r="CR22" s="11" t="str">
        <f>IF(AND((RIGHT(CR$3,2)-'[1]Miter Profiles'!$AC$97-'[1]Outside Edges'!$B21)&gt;=5,'[1]Outside Edges'!$P21="Yes"),"Yes","No")</f>
        <v>Yes</v>
      </c>
      <c r="CS22" s="87" t="str">
        <f>IF(AND((RIGHT(CS$3,2)-'[1]Miter Profiles'!$AC$98-'[1]Outside Edges'!$B21)&gt;=5,'[1]Outside Edges'!$P21="Yes"),"Yes","No")</f>
        <v>Yes</v>
      </c>
      <c r="CT22" s="10" t="str">
        <f>IF(AND((RIGHT($CT$3,2)-'[1]Miter Profiles'!$AC$99-'[1]Outside Edges'!$B21)&gt;=5,'[1]Outside Edges'!$P21="Yes"),"Yes","No")</f>
        <v>Yes</v>
      </c>
      <c r="CU22" s="10" t="str">
        <f>IF(AND((RIGHT($CU$3,2)-'[1]Miter Profiles'!$AC$100-'[1]Outside Edges'!$B21)&gt;=5,'[1]Outside Edges'!$P21="Yes"),"Yes","No")</f>
        <v>Yes</v>
      </c>
      <c r="CV22" s="85" t="str">
        <f>IF(AND((RIGHT($CV$3,2)-'[1]Miter Profiles'!$AC$101-'[1]Outside Edges'!$B21)&gt;=5,'[1]Outside Edges'!$P21="Yes"),"Yes","No")</f>
        <v>Yes</v>
      </c>
      <c r="CW22" s="86" t="str">
        <f>IF(AND((RIGHT($CW$3,2)-'[1]Miter Profiles'!$AC$102-'[1]Outside Edges'!$B21)&gt;=5,'[1]Outside Edges'!$P21="Yes"),"Yes","No")</f>
        <v>Yes</v>
      </c>
      <c r="CX22" s="11" t="str">
        <f>IF(AND((RIGHT($CX$3,2)-'[1]Miter Profiles'!$AC$103-'[1]Outside Edges'!$B21)&gt;=5,'[1]Outside Edges'!$P21="Yes"),"Yes","No")</f>
        <v>Yes</v>
      </c>
      <c r="CY22" s="87" t="str">
        <f>IF(AND((RIGHT($CY$3,2)-'[1]Miter Profiles'!$AC$104-'[1]Outside Edges'!$B21)&gt;=5,'[1]Outside Edges'!$P21="Yes"),"Yes","No")</f>
        <v>Yes</v>
      </c>
      <c r="CZ22" s="10" t="str">
        <f>IF(AND((RIGHT($CZ$3,2)-'[1]Miter Profiles'!$AC$105-'[1]Outside Edges'!$B21)&gt;=5,'[1]Outside Edges'!$P21="Yes"),"Yes","No")</f>
        <v>Yes</v>
      </c>
      <c r="DA22" s="10" t="str">
        <f>IF(AND((RIGHT($DA$3,2)-'[1]Miter Profiles'!$AC$106-'[1]Outside Edges'!$B21)&gt;=5,'[1]Outside Edges'!$P21="Yes"),"Yes","No")</f>
        <v>Yes</v>
      </c>
      <c r="DB22" s="85" t="str">
        <f>IF(AND((RIGHT($DB$3,2)-'[1]Miter Profiles'!$AC$107-'[1]Outside Edges'!$B21)&gt;=5,'[1]Outside Edges'!$P21="Yes"),"Yes","No")</f>
        <v>Yes</v>
      </c>
      <c r="DC22" s="86" t="str">
        <f>IF(AND((RIGHT($DC$3,2)-'[1]Miter Profiles'!$AC$108-'[1]Outside Edges'!$B21)&gt;=5,'[1]Outside Edges'!$P21="Yes"),"Yes","No")</f>
        <v>Yes</v>
      </c>
      <c r="DD22" s="11" t="str">
        <f>IF(AND((RIGHT($DD$3,2)-'[1]Miter Profiles'!$AC$109-'[1]Outside Edges'!$B21)&gt;=5,'[1]Outside Edges'!$P21="Yes"),"Yes","No")</f>
        <v>Yes</v>
      </c>
      <c r="DE22" s="87" t="str">
        <f>IF(AND((RIGHT($DE$3,2)-'[1]Miter Profiles'!$AC$110-'[1]Outside Edges'!$B21)&gt;=5,'[1]Outside Edges'!$P21="Yes"),"Yes","No")</f>
        <v>Yes</v>
      </c>
      <c r="DF22" s="10" t="str">
        <f>IF(AND((RIGHT($DF$3,2)-'[1]Miter Profiles'!$AC$111-'[1]Outside Edges'!$B21)&gt;=5,'[1]Outside Edges'!$P21="Yes"),"Yes","No")</f>
        <v>Yes</v>
      </c>
      <c r="DG22" s="10" t="str">
        <f>IF(AND((RIGHT($DG$3,2)-'[1]Miter Profiles'!$AC$112-'[1]Outside Edges'!$B21)&gt;=5,'[1]Outside Edges'!$P21="Yes"),"Yes","No")</f>
        <v>Yes</v>
      </c>
      <c r="DH22" s="85" t="str">
        <f>IF(AND((RIGHT($DH$3,2)-'[1]Miter Profiles'!$AC$113-'[1]Outside Edges'!$B21)&gt;=5,'[1]Outside Edges'!$P21="Yes"),"Yes","No")</f>
        <v>Yes</v>
      </c>
      <c r="DI22" s="86" t="str">
        <f>IF(AND((RIGHT($DI$3,2)-'[1]Miter Profiles'!$AC$114-'[1]Outside Edges'!$B21)&gt;=5,'[1]Outside Edges'!$P21="Yes"),"Yes","No")</f>
        <v>Yes</v>
      </c>
      <c r="DJ22" s="11" t="str">
        <f>IF(AND((RIGHT($DJ$3,2)-'[1]Miter Profiles'!$AC$115-'[1]Outside Edges'!$B21)&gt;=5,'[1]Outside Edges'!$P21="Yes"),"Yes","No")</f>
        <v>Yes</v>
      </c>
      <c r="DK22" s="87" t="str">
        <f>IF(AND((RIGHT($DK$3,2)-'[1]Miter Profiles'!$AC$116-'[1]Outside Edges'!$B21)&gt;=5,'[1]Outside Edges'!$P21="Yes"),"Yes","No")</f>
        <v>Yes</v>
      </c>
      <c r="DL22" s="10" t="str">
        <f>IF(AND((RIGHT($DL$3,2)-'[1]Miter Profiles'!$AC$117-'[1]Outside Edges'!$B21)&gt;=5,'[1]Outside Edges'!$P21="Yes"),"Yes","No")</f>
        <v>Yes</v>
      </c>
      <c r="DM22" s="10" t="str">
        <f>IF(AND((RIGHT($DM$3,2)-'[1]Miter Profiles'!$AC$118-'[1]Outside Edges'!$B21)&gt;=5,'[1]Outside Edges'!$P21="Yes"),"Yes","No")</f>
        <v>Yes</v>
      </c>
      <c r="DN22" s="85" t="str">
        <f>IF(AND((RIGHT($DN$3,2)-'[1]Miter Profiles'!$AC$119-'[1]Outside Edges'!$B21)&gt;=5,'[1]Outside Edges'!$P21="Yes"),"Yes","No")</f>
        <v>Yes</v>
      </c>
      <c r="DO22" s="86" t="str">
        <f>IF(AND((RIGHT($DO$3,2)-'[1]Miter Profiles'!$AC$120-'[1]Outside Edges'!$B21)&gt;=5,'[1]Outside Edges'!$P21="Yes"),"Yes","No")</f>
        <v>No</v>
      </c>
      <c r="DP22" s="11" t="str">
        <f>IF(AND((RIGHT($DP$3,2)-'[1]Miter Profiles'!$AC$121-'[1]Outside Edges'!$B21)&gt;=5,'[1]Outside Edges'!$P21="Yes"),"Yes","No")</f>
        <v>Yes</v>
      </c>
      <c r="DQ22" s="87" t="str">
        <f>IF(AND((RIGHT($DQ$3,2)-'[1]Miter Profiles'!$AC$122-'[1]Outside Edges'!$B21)&gt;=5,'[1]Outside Edges'!$P21="Yes"),"Yes","No")</f>
        <v>Yes</v>
      </c>
      <c r="DR22" s="10" t="str">
        <f>IF(AND((RIGHT($DR$3,2)-'[1]Miter Profiles'!$AC$123-'[1]Outside Edges'!$B21)&gt;=5,'[1]Outside Edges'!$P21="Yes"),"Yes","No")</f>
        <v>Yes</v>
      </c>
      <c r="DS22" s="10" t="str">
        <f>IF(AND((RIGHT($DS$3,2)-'[1]Miter Profiles'!$AC$124-'[1]Outside Edges'!$B21)&gt;=5,'[1]Outside Edges'!$P21="Yes"),"Yes","No")</f>
        <v>Yes</v>
      </c>
      <c r="DT22" s="85" t="str">
        <f>IF(AND((RIGHT($DT$3,2)-'[1]Miter Profiles'!$AC$125-'[1]Outside Edges'!$B21)&gt;=5,'[1]Outside Edges'!$P21="Yes"),"Yes","No")</f>
        <v>Yes</v>
      </c>
      <c r="DU22" s="86" t="str">
        <f>IF(AND((RIGHT($DU$3,2)-'[1]Miter Profiles'!$AC$126-'[1]Outside Edges'!$B21)&gt;=5,'[1]Outside Edges'!$P21="Yes"),"Yes","No")</f>
        <v>Yes</v>
      </c>
      <c r="DV22" s="11" t="str">
        <f>IF(AND((RIGHT($DV$3,2)-'[1]Miter Profiles'!$AC$127-'[1]Outside Edges'!$B21)&gt;=5,'[1]Outside Edges'!$P21="Yes"),"Yes","No")</f>
        <v>Yes</v>
      </c>
      <c r="DW22" s="87" t="str">
        <f>IF(AND((RIGHT($DW$3,2)-'[1]Miter Profiles'!$AC$128-'[1]Outside Edges'!$B21)&gt;=5,'[1]Outside Edges'!$P21="Yes"),"Yes","No")</f>
        <v>Yes</v>
      </c>
      <c r="DX22" s="10" t="str">
        <f>IF(AND((RIGHT($DX$3,2)-'[1]Miter Profiles'!$AC$129-'[1]Outside Edges'!$B21)&gt;=5,'[1]Outside Edges'!$P21="Yes"),"Yes","No")</f>
        <v>Yes</v>
      </c>
      <c r="DY22" s="10" t="str">
        <f>IF(AND((RIGHT($DY$3,2)-'[1]Miter Profiles'!$AC$130-'[1]Outside Edges'!$B21)&gt;=5,'[1]Outside Edges'!$P21="Yes"),"Yes","No")</f>
        <v>Yes</v>
      </c>
      <c r="DZ22" s="85" t="str">
        <f>IF(AND((RIGHT($DZ$3,2)-'[1]Miter Profiles'!$AC$131-'[1]Outside Edges'!$B21)&gt;=5,'[1]Outside Edges'!$P21="Yes"),"Yes","No")</f>
        <v>Yes</v>
      </c>
      <c r="EA22" s="90" t="str">
        <f>IF(AND((RIGHT($EA$3,2)-'[1]Miter Profiles'!$AC$132-'[1]Outside Edges'!$B21)&gt;=5,'[1]Outside Edges'!$P21="Yes"),"Yes","No")</f>
        <v>Yes</v>
      </c>
      <c r="EB22" s="104" t="str">
        <f>IF(AND((RIGHT($EB$3,2)-'[1]Miter Profiles'!$AC$133-'[1]Outside Edges'!$B21)&gt;=5,'[1]Outside Edges'!$P21="Yes"),"Yes","No")</f>
        <v>Yes</v>
      </c>
      <c r="EC22" s="109" t="str">
        <f>IF(AND((RIGHT($EC$3,2)-'[1]Miter Profiles'!$AC$134-'[1]Outside Edges'!$B21)&gt;=5,'[1]Outside Edges'!$P21="Yes"),"Yes","No")</f>
        <v>Yes</v>
      </c>
      <c r="ED22" s="115" t="str">
        <f>IF(AND((RIGHT($ED$3,2)-'[1]Miter Profiles'!$AC$135-'[1]Outside Edges'!$B21)&gt;=5,'[1]Outside Edges'!$P21="Yes"),"Yes","No")</f>
        <v>Yes</v>
      </c>
      <c r="EE22" s="112" t="str">
        <f>IF(AND((RIGHT($EE$3,2)-'[1]Miter Profiles'!$AC$136-'[1]Outside Edges'!$B21)&gt;=5,'[1]Outside Edges'!$P21="Yes"),"Yes","No")</f>
        <v>Yes</v>
      </c>
      <c r="EF22" s="85" t="str">
        <f>IF(AND((RIGHT($EF$3,2)-'[1]Miter Profiles'!$AC$137-'[1]Outside Edges'!$B21)&gt;=5,'[1]Outside Edges'!$P21="Yes"),"Yes","No")</f>
        <v>Yes</v>
      </c>
      <c r="EG22" s="10" t="str">
        <f>IF(AND((RIGHT($EG$3,2)-'[1]Miter Profiles'!$AC$138-'[1]Outside Edges'!$B21)&gt;=5,'[1]Outside Edges'!$P21="Yes"),"Yes","No")</f>
        <v>Yes</v>
      </c>
      <c r="EH22" s="90" t="str">
        <f>IF(AND((RIGHT($EH$3,2)-'[1]Miter Profiles'!$AC$139-'[1]Outside Edges'!$B21)&gt;=5,'[1]Outside Edges'!$P21="Yes"),"Yes","No")</f>
        <v>Yes</v>
      </c>
      <c r="EI22" s="120" t="str">
        <f>IF(AND((RIGHT($EI$3,2)-'[1]Miter Profiles'!$AC$140-'[1]Outside Edges'!$B21)&gt;=5,'[1]Outside Edges'!$P21="Yes"),"Yes","No")</f>
        <v>Yes</v>
      </c>
      <c r="EJ22" s="123" t="str">
        <f>IF(AND((RIGHT($EJ$3,2)-'[1]Miter Profiles'!$AC$141-'[1]Outside Edges'!$B21)&gt;=5,'[1]Outside Edges'!$P21="Yes"),"Yes","No")</f>
        <v>Yes</v>
      </c>
      <c r="EK22" s="123" t="str">
        <f>IF(AND((RIGHT($EK$3,2)-'[1]Miter Profiles'!$AC$142-'[1]Outside Edges'!$B21)&gt;=5,'[1]Outside Edges'!$P21="Yes"),"Yes","No")</f>
        <v>Yes</v>
      </c>
      <c r="EL22" s="115" t="str">
        <f>IF(AND((RIGHT($EL$3,2)-'[1]Miter Profiles'!$AC$143-'[1]Outside Edges'!$B21)&gt;=5,'[1]Outside Edges'!$P21="Yes"),"Yes","No")</f>
        <v>Yes</v>
      </c>
      <c r="EM22" s="128" t="str">
        <f>IF(AND((RIGHT($EM$3,2)-'[1]Miter Profiles'!$AC$144-'[1]Outside Edges'!$B21)&gt;=5,'[1]Outside Edges'!$P21="Yes"),"Yes","No")</f>
        <v>No</v>
      </c>
      <c r="EN22" s="10" t="str">
        <f>IF(AND((RIGHT($EN$3,2)-'[1]Miter Profiles'!$AC$145-'[1]Outside Edges'!$B21)&gt;=5,'[1]Outside Edges'!$P21="Yes"),"Yes","No")</f>
        <v>Yes</v>
      </c>
      <c r="EO22" s="90" t="str">
        <f>IF(AND((RIGHT($EO$3,2)-'[1]Miter Profiles'!$AC$146-'[1]Outside Edges'!$B21)&gt;=5,'[1]Outside Edges'!$P21="Yes"),"Yes","No")</f>
        <v>Yes</v>
      </c>
      <c r="EP22" s="123" t="str">
        <f>IF(AND((RIGHT($EP$3,2)-'[1]Miter Profiles'!$AC$147-'[1]Outside Edges'!$B21)&gt;=5,'[1]Outside Edges'!$P21="Yes"),"Yes","No")</f>
        <v>Yes</v>
      </c>
      <c r="EQ22" s="123" t="str">
        <f>IF(AND((RIGHT($EQ$3,2)-'[1]Miter Profiles'!$AC$148-'[1]Outside Edges'!$B21)&gt;=5,'[1]Outside Edges'!$P21="Yes"),"Yes","No")</f>
        <v>Yes</v>
      </c>
      <c r="ER22" s="115" t="str">
        <f>IF(AND((RIGHT($ER$3,2)-'[1]Miter Profiles'!$AC$149-'[1]Outside Edges'!$B21)&gt;=5,'[1]Outside Edges'!$P21="Yes"),"Yes","No")</f>
        <v>Yes</v>
      </c>
      <c r="ES22" s="128" t="str">
        <f>IF(AND((RIGHT($ES$3,2)-'[1]Miter Profiles'!$AC$150-'[1]Outside Edges'!$B21)&gt;=5,'[1]Outside Edges'!$P21="Yes"),"Yes","No")</f>
        <v>Yes</v>
      </c>
      <c r="ET22" s="10" t="str">
        <f>IF(AND((RIGHT($ET$3,2)-'[1]Miter Profiles'!$AC$151-'[1]Outside Edges'!$B21)&gt;=5,'[1]Outside Edges'!$P21="Yes"),"Yes","No")</f>
        <v>Yes</v>
      </c>
      <c r="EU22" s="90" t="str">
        <f>IF(AND((RIGHT($EU$3,2)-'[1]Miter Profiles'!$AC$152-'[1]Outside Edges'!$B21)&gt;=5,'[1]Outside Edges'!$P21="Yes"),"Yes","No")</f>
        <v>Yes</v>
      </c>
      <c r="EV22" s="123" t="str">
        <f>IF(AND((RIGHT($EV$3,2)-'[1]Miter Profiles'!$AC$153-'[1]Outside Edges'!$B21)&gt;=5,'[1]Outside Edges'!$P21="Yes"),"Yes","No")</f>
        <v>Yes</v>
      </c>
      <c r="EW22" s="123" t="str">
        <f>IF(AND((RIGHT($EW$3,2)-'[1]Miter Profiles'!$AC$154-'[1]Outside Edges'!$B21)&gt;=5,'[1]Outside Edges'!$P21="Yes"),"Yes","No")</f>
        <v>Yes</v>
      </c>
      <c r="EX22" s="115" t="str">
        <f>IF(AND((RIGHT($EX$3,2)-'[1]Miter Profiles'!$AC$155-'[1]Outside Edges'!$B21)&gt;=5,'[1]Outside Edges'!$P21="Yes"),"Yes","No")</f>
        <v>Yes</v>
      </c>
      <c r="EY22" s="128" t="str">
        <f>IF(AND((RIGHT($EY$3,2)-'[1]Miter Profiles'!$AC$156-'[1]Outside Edges'!$B21)&gt;=5,'[1]Outside Edges'!$P21="Yes"),"Yes","No")</f>
        <v>Yes</v>
      </c>
      <c r="EZ22" s="10" t="str">
        <f>IF(AND((RIGHT($EZ$3,2)-'[1]Miter Profiles'!$AC$157-'[1]Outside Edges'!$B21)&gt;=5,'[1]Outside Edges'!$P21="Yes"),"Yes","No")</f>
        <v>Yes</v>
      </c>
      <c r="FA22" s="90" t="str">
        <f>IF(AND((RIGHT($FA$3,2)-'[1]Miter Profiles'!$AC$158-'[1]Outside Edges'!$B21)&gt;=5,'[1]Outside Edges'!$P21="Yes"),"Yes","No")</f>
        <v>Yes</v>
      </c>
      <c r="FB22" s="123" t="str">
        <f>IF(AND((RIGHT($FB$3,2)-'[1]Miter Profiles'!$AC$159-'[1]Outside Edges'!$B21)&gt;=5,'[1]Outside Edges'!$P21="Yes"),"Yes","No")</f>
        <v>Yes</v>
      </c>
      <c r="FC22" s="123" t="str">
        <f>IF(AND((RIGHT($FC$3,2)-'[1]Miter Profiles'!$AC$160-'[1]Outside Edges'!$B21)&gt;=5,'[1]Outside Edges'!$P21="Yes"),"Yes","No")</f>
        <v>Yes</v>
      </c>
      <c r="FD22" s="115" t="str">
        <f>IF(AND((RIGHT($FD$3,2)-'[1]Miter Profiles'!$AC$161-'[1]Outside Edges'!$B21)&gt;=5,'[1]Outside Edges'!$P21="Yes"),"Yes","No")</f>
        <v>Yes</v>
      </c>
      <c r="FE22" s="128" t="str">
        <f>IF(AND((RIGHT($FE$3,2)-'[1]Miter Profiles'!$AC$162-'[1]Outside Edges'!$B21)&gt;=5,'[1]Outside Edges'!$P21="Yes"),"Yes","No")</f>
        <v>Yes</v>
      </c>
      <c r="FF22" s="10" t="str">
        <f>IF(AND((RIGHT($FF$3,2)-'[1]Miter Profiles'!$AC$163-'[1]Outside Edges'!$B21)&gt;=5,'[1]Outside Edges'!$P21="Yes"),"Yes","No")</f>
        <v>Yes</v>
      </c>
      <c r="FG22" s="90" t="str">
        <f>IF(AND((RIGHT($FG$3,2)-'[1]Miter Profiles'!$AC$164-'[1]Outside Edges'!$B21)&gt;=5,'[1]Outside Edges'!$P21="Yes"),"Yes","No")</f>
        <v>Yes</v>
      </c>
      <c r="FH22" s="123" t="str">
        <f>IF(AND((RIGHT($FH$3,2)-'[1]Miter Profiles'!$AC$165-'[1]Outside Edges'!$B21)&gt;=5,'[1]Outside Edges'!$P21="Yes"),"Yes","No")</f>
        <v>Yes</v>
      </c>
      <c r="FI22" s="123" t="str">
        <f>IF(AND((RIGHT($FI$3,2)-'[1]Miter Profiles'!$AC$166-'[1]Outside Edges'!$B21)&gt;=5,'[1]Outside Edges'!$P21="Yes"),"Yes","No")</f>
        <v>Yes</v>
      </c>
      <c r="FJ22" s="115" t="str">
        <f>IF(AND((RIGHT($FJ$3,2)-'[1]Miter Profiles'!$AC$167-'[1]Outside Edges'!$B21)&gt;=5,'[1]Outside Edges'!$P21="Yes"),"Yes","No")</f>
        <v>Yes</v>
      </c>
      <c r="FK22" s="128" t="str">
        <f>IF(AND((RIGHT($FK$3,2)-'[1]Miter Profiles'!$AC$168-'[1]Outside Edges'!$B21)&gt;=5,'[1]Outside Edges'!$P21="Yes"),"Yes","No")</f>
        <v>Yes</v>
      </c>
      <c r="FL22" s="10" t="str">
        <f>IF(AND((RIGHT($FL$3,2)-'[1]Miter Profiles'!$AC$169-'[1]Outside Edges'!$B21)&gt;=5,'[1]Outside Edges'!$P21="Yes"),"Yes","No")</f>
        <v>Yes</v>
      </c>
      <c r="FM22" s="90" t="str">
        <f>IF(AND((RIGHT($FM$3,2)-'[1]Miter Profiles'!$AC$170-'[1]Outside Edges'!$B21)&gt;=5,'[1]Outside Edges'!$P21="Yes"),"Yes","No")</f>
        <v>Yes</v>
      </c>
      <c r="FN22" s="123" t="str">
        <f>IF(AND((RIGHT($FN$3,2)-'[1]Miter Profiles'!$AC$171-'[1]Outside Edges'!$B21)&gt;=5,'[1]Outside Edges'!$P21="Yes"),"Yes","No")</f>
        <v>Yes</v>
      </c>
      <c r="FO22" s="123" t="str">
        <f>IF(AND((RIGHT($FO$3,2)-'[1]Miter Profiles'!$AC$172-'[1]Outside Edges'!$B21)&gt;=5,'[1]Outside Edges'!$P21="Yes"),"Yes","No")</f>
        <v>Yes</v>
      </c>
      <c r="FP22" s="115" t="str">
        <f>IF(AND((RIGHT($FP$3,2)-'[1]Miter Profiles'!$AC$173-'[1]Outside Edges'!$B21)&gt;=5,'[1]Outside Edges'!$P21="Yes"),"Yes","No")</f>
        <v>Yes</v>
      </c>
      <c r="FQ22" s="128" t="str">
        <f>IF(AND((RIGHT($FQ$3,2)-'[1]Miter Profiles'!$AC$174-'[1]Outside Edges'!$B21)&gt;=5,'[1]Outside Edges'!$P21="Yes"),"Yes","No")</f>
        <v>Yes</v>
      </c>
      <c r="FR22" s="10" t="str">
        <f>IF(AND((RIGHT($FR$3,2)-'[1]Miter Profiles'!$AC$175-'[1]Outside Edges'!$B21)&gt;=5,'[1]Outside Edges'!$P21="Yes"),"Yes","No")</f>
        <v>Yes</v>
      </c>
      <c r="FS22" s="90" t="str">
        <f>IF(AND((RIGHT($FS$3,2)-'[1]Miter Profiles'!$AC$176-'[1]Outside Edges'!$B21)&gt;=5,'[1]Outside Edges'!$P21="Yes"),"Yes","No")</f>
        <v>Yes</v>
      </c>
      <c r="FT22" s="123" t="str">
        <f>IF(AND((RIGHT($FT$3,2)-'[1]Miter Profiles'!$AC$177-'[1]Outside Edges'!$B21)&gt;=5,'[1]Outside Edges'!$P21="Yes"),"Yes","No")</f>
        <v>Yes</v>
      </c>
      <c r="FU22" s="123" t="str">
        <f>IF(AND((RIGHT($FU$3,2)-'[1]Miter Profiles'!$AC$178-'[1]Outside Edges'!$B21)&gt;=5,'[1]Outside Edges'!$P21="Yes"),"Yes","No")</f>
        <v>Yes</v>
      </c>
      <c r="FV22" s="115" t="str">
        <f>IF(AND((RIGHT($V$3,2)-'[1]Miter Profiles'!$AC$179-'[1]Outside Edges'!$B21)&gt;=5,'[1]Outside Edges'!$P21="Yes"),"Yes","No")</f>
        <v>Yes</v>
      </c>
      <c r="FW22" s="128" t="str">
        <f>IF(AND((RIGHT($FW$3,2)-'[1]Miter Profiles'!$AC$180-'[1]Outside Edges'!$B21)&gt;=5,'[1]Outside Edges'!$P21="Yes"),"Yes","No")</f>
        <v>No</v>
      </c>
      <c r="FX22" s="269" t="str">
        <f>IF(AND((RIGHT($FX$3,2)-'[1]Miter Profiles'!$AC$181-'[1]Outside Edges'!$B21)&gt;=5,'[1]Outside Edges'!$P21="Yes"),"Yes","No")</f>
        <v>Yes</v>
      </c>
      <c r="FY22" s="273" t="str">
        <f>IF(AND((RIGHT($FY$3,2)-'[1]Miter Profiles'!$AC$182-'[1]Outside Edges'!$B21)&gt;=5,'[1]Outside Edges'!$P21="Yes"),"Yes","No")</f>
        <v>Yes</v>
      </c>
      <c r="FZ22" s="282" t="str">
        <f>IF(AND((RIGHT($FZ$3,2)-'[1]Miter Profiles'!$AC$183-'[1]Outside Edges'!$B21)&gt;=5,'[1]Outside Edges'!$P21="Yes"),"Yes","No")</f>
        <v>Yes</v>
      </c>
      <c r="GA22" s="283" t="str">
        <f>IF(AND((RIGHT($GA$3,2)-'[1]Miter Profiles'!$AC$184-'[1]Outside Edges'!$B21)&gt;=5,'[1]Outside Edges'!$P21="Yes"),"Yes","No")</f>
        <v>Yes</v>
      </c>
      <c r="GB22" s="284" t="str">
        <f>IF(AND((RIGHT($GB$3,2)-'[1]Miter Profiles'!$AC$185-'[1]Outside Edges'!$B21)&gt;=5,'[1]Outside Edges'!$P21="Yes"),"Yes","No")</f>
        <v>Yes</v>
      </c>
      <c r="GC22" s="275" t="str">
        <f>IF(AND((RIGHT($GC$3,2)-'[1]Miter Profiles'!$AC$186-'[1]Outside Edges'!$B21)&gt;=5,'[1]Outside Edges'!$P21="Yes"),"Yes","No")</f>
        <v>Yes</v>
      </c>
      <c r="GD22" s="269" t="str">
        <f>IF(AND((RIGHT($GD$3,2)-'[1]Miter Profiles'!$AC$187-'[1]Outside Edges'!$B21)&gt;=5,'[1]Outside Edges'!$P21="Yes"),"Yes","No")</f>
        <v>Yes</v>
      </c>
      <c r="GE22" s="273" t="str">
        <f>IF(AND((RIGHT($GE$3,2)-'[1]Miter Profiles'!$AC$188-'[1]Outside Edges'!$B21)&gt;=5,'[1]Outside Edges'!$P21="Yes"),"Yes","No")</f>
        <v>Yes</v>
      </c>
      <c r="GF22" s="282" t="str">
        <f>IF(AND((RIGHT($GF$3,2)-'[1]Miter Profiles'!$AC$189-'[1]Outside Edges'!$B21)&gt;=5,'[1]Outside Edges'!$P21="Yes"),"Yes","No")</f>
        <v>Yes</v>
      </c>
      <c r="GG22" s="283" t="str">
        <f>IF(AND((RIGHT($GG$3,2)-'[1]Miter Profiles'!$AC$190-'[1]Outside Edges'!$B21)&gt;=5,'[1]Outside Edges'!$P21="Yes"),"Yes","No")</f>
        <v>Yes</v>
      </c>
      <c r="GH22" s="284" t="str">
        <f>IF(AND((RIGHT($GH$3,2)-'[1]Miter Profiles'!$AC$191-'[1]Outside Edges'!$B21)&gt;=5,'[1]Outside Edges'!$P21="Yes"),"Yes","No")</f>
        <v>Yes</v>
      </c>
      <c r="GI22" s="275" t="str">
        <f>IF(AND((RIGHT($GI$3,2)-'[1]Miter Profiles'!$AC$192-'[1]Outside Edges'!$B21)&gt;=5,'[1]Outside Edges'!$P21="Yes"),"Yes","No")</f>
        <v>Yes</v>
      </c>
      <c r="GJ22" s="269" t="str">
        <f>IF(AND((RIGHT($GJ$3,2)-'[1]Miter Profiles'!$AC$193-'[1]Outside Edges'!$B21)&gt;=5,'[1]Outside Edges'!$P21="Yes"),"Yes","No")</f>
        <v>Yes</v>
      </c>
      <c r="GK22" s="273" t="str">
        <f>IF(AND((RIGHT($GK$3,2)-'[1]Miter Profiles'!$AC$194-'[1]Outside Edges'!$B21)&gt;=5,'[1]Outside Edges'!$P21="Yes"),"Yes","No")</f>
        <v>Yes</v>
      </c>
      <c r="GL22" s="282" t="str">
        <f>IF(AND((RIGHT($GL$3,2)-'[1]Miter Profiles'!$AC$195-'[1]Outside Edges'!$B21)&gt;=5,'[1]Outside Edges'!$P21="Yes"),"Yes","No")</f>
        <v>Yes</v>
      </c>
      <c r="GM22" s="283" t="str">
        <f>IF(AND((RIGHT($GM$3,2)-'[1]Miter Profiles'!$AC$196-'[1]Outside Edges'!$B21)&gt;=5,'[1]Outside Edges'!$P21="Yes"),"Yes","No")</f>
        <v>Yes</v>
      </c>
      <c r="GN22" s="284" t="str">
        <f>IF(AND((RIGHT($GN$3,2)-'[1]Miter Profiles'!$AC$197-'[1]Outside Edges'!$B21)&gt;=5,'[1]Outside Edges'!$P21="Yes"),"Yes","No")</f>
        <v>Yes</v>
      </c>
      <c r="GO22" s="275" t="str">
        <f>IF(AND((RIGHT($GO$3,2)-'[1]Miter Profiles'!$AC$198-'[1]Outside Edges'!$B21)&gt;=5,'[1]Outside Edges'!$P21="Yes"),"Yes","No")</f>
        <v>Yes</v>
      </c>
      <c r="GP22" s="269" t="str">
        <f>IF(AND((RIGHT($GP$3,2)-'[1]Miter Profiles'!$AC$199-'[1]Outside Edges'!$B21)&gt;=5,'[1]Outside Edges'!$P21="Yes"),"Yes","No")</f>
        <v>Yes</v>
      </c>
      <c r="GQ22" s="273" t="str">
        <f>IF(AND((RIGHT($GQ$3,2)-'[1]Miter Profiles'!$AC$200-'[1]Outside Edges'!$B21)&gt;=5,'[1]Outside Edges'!$P21="Yes"),"Yes","No")</f>
        <v>Yes</v>
      </c>
      <c r="GR22" s="282" t="str">
        <f>IF(AND((RIGHT($GR$3,2)-'[1]Miter Profiles'!$AC$201-'[1]Outside Edges'!$B21)&gt;=5,'[1]Outside Edges'!$P21="Yes"),"Yes","No")</f>
        <v>Yes</v>
      </c>
      <c r="GS22" s="283" t="str">
        <f>IF(AND((RIGHT($GS$3,2)-'[1]Miter Profiles'!$AC$202-'[1]Outside Edges'!$B21)&gt;=5,'[1]Outside Edges'!$P21="Yes"),"Yes","No")</f>
        <v>Yes</v>
      </c>
      <c r="GT22" s="284" t="str">
        <f>IF(AND((RIGHT($GT$3,2)-'[1]Miter Profiles'!$AC$203-'[1]Outside Edges'!$B21)&gt;=5,'[1]Outside Edges'!$P21="Yes"),"Yes","No")</f>
        <v>Yes</v>
      </c>
      <c r="GU22" s="275" t="str">
        <f>IF(AND((RIGHT($GU$3,2)-'[1]Miter Profiles'!$AC$204-'[1]Outside Edges'!$B21)&gt;=5,'[1]Outside Edges'!$P21="Yes"),"Yes","No")</f>
        <v>Yes</v>
      </c>
      <c r="GV22" s="269" t="str">
        <f>IF(AND((RIGHT($GV$3,2)-'[1]Miter Profiles'!$AC$205-'[1]Outside Edges'!$B21)&gt;=5,'[1]Outside Edges'!$P21="Yes"),"Yes","No")</f>
        <v>Yes</v>
      </c>
      <c r="GW22" s="273" t="str">
        <f>IF(AND((RIGHT($GW$3,2)-'[1]Miter Profiles'!$AC$206-'[1]Outside Edges'!$B21)&gt;=5,'[1]Outside Edges'!$P21="Yes"),"Yes","No")</f>
        <v>Yes</v>
      </c>
      <c r="GX22" s="282" t="str">
        <f>IF(AND((RIGHT($GX$3,2)-'[1]Miter Profiles'!$AC$207-'[1]Outside Edges'!$B21)&gt;=5,'[1]Outside Edges'!$P21="Yes"),"Yes","No")</f>
        <v>No</v>
      </c>
      <c r="GY22" s="283" t="str">
        <f>IF(AND((RIGHT($GY$3,2)-'[1]Miter Profiles'!$AC$208-'[1]Outside Edges'!$B21)&gt;=5,'[1]Outside Edges'!$P21="Yes"),"Yes","No")</f>
        <v>Yes</v>
      </c>
      <c r="GZ22" s="284" t="str">
        <f>IF(AND((RIGHT($GZ$3,2)-'[1]Miter Profiles'!$AC$209-'[1]Outside Edges'!$B21)&gt;=5,'[1]Outside Edges'!$P21="Yes"),"Yes","No")</f>
        <v>Yes</v>
      </c>
      <c r="HA22" s="275" t="str">
        <f>IF(AND((RIGHT($HA$3,2)-'[1]Miter Profiles'!$AC$210-'[1]Outside Edges'!$B21)&gt;=5,'[1]Outside Edges'!$P21="Yes"),"Yes","No")</f>
        <v>Yes</v>
      </c>
      <c r="HB22" s="269" t="str">
        <f>IF(AND((RIGHT($HB$3,2)-'[1]Miter Profiles'!$AC$211-'[1]Outside Edges'!$B21)&gt;=5,'[1]Outside Edges'!$P21="Yes"),"Yes","No")</f>
        <v>Yes</v>
      </c>
      <c r="HC22" s="273" t="str">
        <f>IF(AND((RIGHT($HC$3,2)-'[1]Miter Profiles'!$AC$212-'[1]Outside Edges'!$B21)&gt;=5,'[1]Outside Edges'!$P21="Yes"),"Yes","No")</f>
        <v>Yes</v>
      </c>
      <c r="HD22" s="282" t="str">
        <f>IF(AND((RIGHT($HD$3,2)-'[1]Miter Profiles'!$AC$213-'[1]Outside Edges'!$B21)&gt;=5,'[1]Outside Edges'!$P21="Yes"),"Yes","No")</f>
        <v>No</v>
      </c>
      <c r="HE22" s="284" t="str">
        <f>IF(AND((RIGHT($HE$3,2)-'[1]Miter Profiles'!$AC$214-'[1]Outside Edges'!$B21)&gt;=5,'[1]Outside Edges'!$P21="Yes"),"Yes","No")</f>
        <v>No</v>
      </c>
      <c r="HF22" s="275" t="str">
        <f>IF(AND((RIGHT($HF$3,2)-'[1]Miter Profiles'!$AC$215-'[1]Outside Edges'!$B21)&gt;=5,'[1]Outside Edges'!$P21="Yes"),"Yes","No")</f>
        <v>Yes</v>
      </c>
      <c r="HG22" s="269" t="str">
        <f>IF(AND((RIGHT($HG$3,2)-'[1]Miter Profiles'!$AC$216-'[1]Outside Edges'!$B21)&gt;=5,'[1]Outside Edges'!$P21="Yes"),"Yes","No")</f>
        <v>Yes</v>
      </c>
      <c r="HH22" s="273" t="str">
        <f>IF(AND((RIGHT($HH$3,2)-'[1]Miter Profiles'!$AC$217-'[1]Outside Edges'!$B21)&gt;=5,'[1]Outside Edges'!$P21="Yes"),"Yes","No")</f>
        <v>Yes</v>
      </c>
      <c r="HI22" s="282" t="str">
        <f>IF(AND((RIGHT($HI$3,2)-'[1]Miter Profiles'!$AC$218-'[1]Outside Edges'!$B21)&gt;=5,'[1]Outside Edges'!$P21="Yes"),"Yes","No")</f>
        <v>Yes</v>
      </c>
      <c r="HJ22" s="283" t="str">
        <f>IF(AND((RIGHT($HJ$3,2)-'[1]Miter Profiles'!$AC$219-'[1]Outside Edges'!$B21)&gt;=5,'[1]Outside Edges'!$P21="Yes"),"Yes","No")</f>
        <v>Yes</v>
      </c>
      <c r="HK22" s="284" t="str">
        <f>IF(AND((RIGHT($HK$3,2)-'[1]Miter Profiles'!$AC$220-'[1]Outside Edges'!$B21)&gt;=5,'[1]Outside Edges'!$P21="Yes"),"Yes","No")</f>
        <v>Yes</v>
      </c>
      <c r="HL22" s="275" t="str">
        <f>IF(AND((RIGHT($HL$3,2)-'[1]Miter Profiles'!$AC$221-'[1]Outside Edges'!$B21)&gt;=5,'[1]Outside Edges'!$P21="Yes"),"Yes","No")</f>
        <v>Yes</v>
      </c>
      <c r="HM22" s="269" t="str">
        <f>IF(AND((RIGHT($HM$3,2)-'[1]Miter Profiles'!$AC$222-'[1]Outside Edges'!$B21)&gt;=5,'[1]Outside Edges'!$P21="Yes"),"Yes","No")</f>
        <v>Yes</v>
      </c>
      <c r="HN22" s="269" t="str">
        <f>IF(AND((RIGHT($HN$3,2)-'[1]Miter Profiles'!$AC$223-'[1]Outside Edges'!$B21)&gt;=5,'[1]Outside Edges'!$P21="Yes"),"Yes","No")</f>
        <v>Yes</v>
      </c>
      <c r="HO22" s="283" t="str">
        <f>IF(AND((RIGHT($HO$3,2)-'[1]Miter Profiles'!$AC$224-'[1]Outside Edges'!$B21)&gt;=5,'[1]Outside Edges'!$P21="Yes"),"Yes","No")</f>
        <v>Yes</v>
      </c>
      <c r="HP22" s="283" t="str">
        <f>IF(AND((RIGHT($HP$3,2)-'[1]Miter Profiles'!$AC$225-'[1]Outside Edges'!$B21)&gt;=5,'[1]Outside Edges'!$P21="Yes"),"Yes","No")</f>
        <v>Yes</v>
      </c>
      <c r="HQ22" s="283" t="str">
        <f>IF(AND((RIGHT($HQ$3,3)-'[1]Miter Profiles'!$AC$226-'[1]Outside Edges'!$B21)&gt;=5,'[1]Outside Edges'!$P21="Yes"),"Yes","No")</f>
        <v>No</v>
      </c>
      <c r="HR22" s="283" t="str">
        <f>IF(AND((RIGHT($HR$3,2)-'[1]Miter Profiles'!$AC$227-'[1]Outside Edges'!$B21)&gt;=5,'[1]Outside Edges'!$P21="Yes"),"Yes","No")</f>
        <v>No</v>
      </c>
      <c r="HS22" s="269" t="str">
        <f>IF(AND((RIGHT($HS$3,2)-'[1]Miter Profiles'!$AC$228-'[1]Outside Edges'!$B21)&gt;=5,'[1]Outside Edges'!$P21="Yes"),"Yes","No")</f>
        <v>Yes</v>
      </c>
      <c r="HT22" s="269" t="str">
        <f>IF(AND((RIGHT($HT$3,2)-'[1]Miter Profiles'!$AC$229-'[1]Outside Edges'!$B21)&gt;=5,'[1]Outside Edges'!$P21="Yes"),"Yes","No")</f>
        <v>Yes</v>
      </c>
      <c r="HU22" s="269" t="str">
        <f>IF(AND((RIGHT($HU$3,2)-'[1]Miter Profiles'!$AC$230-'[1]Outside Edges'!$B21)&gt;=5,'[1]Outside Edges'!$P21="Yes"),"Yes","No")</f>
        <v>Yes</v>
      </c>
      <c r="HV22" s="283" t="str">
        <f>IF(AND((RIGHT($HV$3,2)-'[1]Miter Profiles'!$AC$231-'[1]Outside Edges'!$B21)&gt;=5,'[1]Outside Edges'!$P21="Yes"),"Yes","No")</f>
        <v>Yes</v>
      </c>
      <c r="HW22" s="283" t="str">
        <f>IF(AND((RIGHT($HW$3,2)-'[1]Miter Profiles'!$AC$232-'[1]Outside Edges'!$B21)&gt;=5,'[1]Outside Edges'!$P21="Yes"),"Yes","No")</f>
        <v>Yes</v>
      </c>
      <c r="HX22" s="283" t="str">
        <f>IF(AND((RIGHT($HX$3,2)-'[1]Miter Profiles'!$AC$233-'[1]Outside Edges'!$B21)&gt;=5,'[1]Outside Edges'!$P21="Yes"),"Yes","No")</f>
        <v>Yes</v>
      </c>
      <c r="HY22" s="269" t="str">
        <f>IF(AND((RIGHT($HY$3,2)-'[1]Miter Profiles'!$AC$234-'[1]Outside Edges'!$B21)&gt;=5,'[1]Outside Edges'!$P21="Yes"),"Yes","No")</f>
        <v>No</v>
      </c>
      <c r="HZ22" s="269" t="str">
        <f>IF(AND((RIGHT($HZ$3,2)-'[1]Miter Profiles'!$AC$235-'[1]Outside Edges'!$B21)&gt;=5,'[1]Outside Edges'!$P21="Yes"),"Yes","No")</f>
        <v>Yes</v>
      </c>
      <c r="IA22" s="269" t="str">
        <f>IF(AND((RIGHT($IA$3,2)-'[1]Miter Profiles'!$AC$236-'[1]Outside Edges'!$B21)&gt;=5,'[1]Outside Edges'!$P21="Yes"),"Yes","No")</f>
        <v>Yes</v>
      </c>
      <c r="IB22" s="283" t="str">
        <f>IF(AND((RIGHT($IB$3,2)-'[1]Miter Profiles'!$AC$237-'[1]Outside Edges'!$B21)&gt;=5,'[1]Outside Edges'!$P21="Yes"),"Yes","No")</f>
        <v>Yes</v>
      </c>
      <c r="IC22" s="283" t="str">
        <f>IF(AND((RIGHT($IC$3,2)-'[1]Miter Profiles'!$AC$238-'[1]Outside Edges'!$B21)&gt;=5,'[1]Outside Edges'!$P21="Yes"),"Yes","No")</f>
        <v>Yes</v>
      </c>
      <c r="ID22" s="283" t="str">
        <f>IF(AND((RIGHT($ID$3,2)-'[1]Miter Profiles'!$AC$239-'[1]Outside Edges'!$B21)&gt;=5,'[1]Outside Edges'!$P21="Yes"),"Yes","No")</f>
        <v>Yes</v>
      </c>
      <c r="IE22" s="269" t="str">
        <f>IF(AND((RIGHT($IE$3,2)-'[1]Miter Profiles'!$AC$240-'[1]Outside Edges'!$B21)&gt;=5,'[1]Outside Edges'!$P21="Yes"),"Yes","No")</f>
        <v>Yes</v>
      </c>
      <c r="IF22" s="269" t="str">
        <f>IF(AND((RIGHT($IF$3,2)-'[1]Miter Profiles'!$AC$241-'[1]Outside Edges'!$B21)&gt;=5,'[1]Outside Edges'!$P21="Yes"),"Yes","No")</f>
        <v>Yes</v>
      </c>
      <c r="IG22" s="269" t="str">
        <f>IF(AND((RIGHT($IG$3,2)-'[1]Miter Profiles'!$AC$242-'[1]Outside Edges'!$B21)&gt;=5,'[1]Outside Edges'!$P21="Yes"),"Yes","No")</f>
        <v>Yes</v>
      </c>
      <c r="IH22" s="283" t="str">
        <f>IF(AND((RIGHT($IH$3,2)-'[1]Miter Profiles'!$AC$243-'[1]Outside Edges'!$B21)&gt;=5,'[1]Outside Edges'!$P21="Yes"),"Yes","No")</f>
        <v>Yes</v>
      </c>
      <c r="II22" s="283" t="str">
        <f>IF(AND((RIGHT($II$3,2)-'[1]Miter Profiles'!$AC$244-'[1]Outside Edges'!$B21)&gt;=5,'[1]Outside Edges'!$P21="Yes"),"Yes","No")</f>
        <v>Yes</v>
      </c>
      <c r="IJ22" s="283" t="str">
        <f>IF(AND((RIGHT($IJ$3,2)-'[1]Miter Profiles'!$AC$245-'[1]Outside Edges'!$B21)&gt;=5,'[1]Outside Edges'!$P21="Yes"),"Yes","No")</f>
        <v>Yes</v>
      </c>
      <c r="IK22" s="269" t="str">
        <f>IF(AND((RIGHT($IK$3,2)-'[1]Miter Profiles'!$AC$246-'[1]Outside Edges'!$B21)&gt;=5,'[1]Outside Edges'!$P21="Yes"),"Yes","No")</f>
        <v>Yes</v>
      </c>
      <c r="IL22" s="269" t="str">
        <f>IF(AND((RIGHT($IL$3,2)-'[1]Miter Profiles'!$AC$247-'[1]Outside Edges'!$B21)&gt;=5,'[1]Outside Edges'!$P21="Yes"),"Yes","No")</f>
        <v>Yes</v>
      </c>
      <c r="IM22" s="269" t="str">
        <f>IF(AND((RIGHT($IM$3,2)-'[1]Miter Profiles'!$AC$248-'[1]Outside Edges'!$B21)&gt;=5,'[1]Outside Edges'!$P21="Yes"),"Yes","No")</f>
        <v>Yes</v>
      </c>
      <c r="IN22" s="283" t="str">
        <f>IF(AND((RIGHT($IN$3,2)-'[1]Miter Profiles'!$AC$249-'[1]Outside Edges'!$B21)&gt;=5,'[1]Outside Edges'!$P21="Yes"),"Yes","No")</f>
        <v>Yes</v>
      </c>
      <c r="IO22" s="283" t="str">
        <f>IF(AND((RIGHT($IO$3,2)-'[1]Miter Profiles'!$AC$250-'[1]Outside Edges'!$B21)&gt;=5,'[1]Outside Edges'!$P21="Yes"),"Yes","No")</f>
        <v>Yes</v>
      </c>
      <c r="IP22" s="283" t="str">
        <f>IF(AND((RIGHT($IP$3,2)-'[1]Miter Profiles'!$AC$251-'[1]Outside Edges'!$B21)&gt;=5,'[1]Outside Edges'!$P21="Yes"),"Yes","No")</f>
        <v>Yes</v>
      </c>
      <c r="IQ22" s="269" t="str">
        <f>IF(AND((RIGHT($IQ$3,2)-'[1]Miter Profiles'!$AC$252-'[1]Outside Edges'!$B21)&gt;=5,'[1]Outside Edges'!$P21="Yes"),"Yes","No")</f>
        <v>Yes</v>
      </c>
      <c r="IR22" s="269" t="str">
        <f>IF(AND((RIGHT($IR$3,2)-'[1]Miter Profiles'!$AC$253-'[1]Outside Edges'!$B21)&gt;=5,'[1]Outside Edges'!$P21="Yes"),"Yes","No")</f>
        <v>Yes</v>
      </c>
      <c r="IS22" s="269" t="str">
        <f>IF(AND((RIGHT($IS$3,2)-'[1]Miter Profiles'!$AC$254-'[1]Outside Edges'!$B21)&gt;=5,'[1]Outside Edges'!$P21="Yes"),"Yes","No")</f>
        <v>Yes</v>
      </c>
      <c r="IT22" s="283" t="str">
        <f>IF(AND((RIGHT($IT$3,2)-'[1]Miter Profiles'!$AC$255-'[1]Outside Edges'!$B21)&gt;=5,'[1]Outside Edges'!$P21="Yes"),"Yes","No")</f>
        <v>Yes</v>
      </c>
      <c r="IU22" s="283" t="str">
        <f>IF(AND((RIGHT($IU$3,2)-'[1]Miter Profiles'!$AC$256-'[1]Outside Edges'!$B21)&gt;=5,'[1]Outside Edges'!$P21="Yes"),"Yes","No")</f>
        <v>Yes</v>
      </c>
      <c r="IV22" s="283" t="str">
        <f>IF(AND((RIGHT($IV$3,2)-'[1]Miter Profiles'!$AC$257-'[1]Outside Edges'!$B21)&gt;=5,'[1]Outside Edges'!$P21="Yes"),"Yes","No")</f>
        <v>Yes</v>
      </c>
      <c r="IW22" s="269" t="str">
        <f>IF(AND((RIGHT($IW$3,2)-'[1]Miter Profiles'!$AC$258-'[1]Outside Edges'!$B21)&gt;=5,'[1]Outside Edges'!$P21="Yes"),"Yes","No")</f>
        <v>Yes</v>
      </c>
      <c r="IX22" s="269" t="str">
        <f>IF(AND((RIGHT($IX$3,2)-'[1]Miter Profiles'!$AC$259-'[1]Outside Edges'!$B21)&gt;=5,'[1]Outside Edges'!$P21="Yes"),"Yes","No")</f>
        <v>Yes</v>
      </c>
      <c r="IY22" s="269" t="str">
        <f>IF(AND((RIGHT($IY$3,2)-'[1]Miter Profiles'!$AC$260-'[1]Outside Edges'!$B21)&gt;=5,'[1]Outside Edges'!$P21="Yes"),"Yes","No")</f>
        <v>Yes</v>
      </c>
      <c r="IZ22" s="283" t="str">
        <f>IF(AND((RIGHT($IZ$3,2)-'[1]Miter Profiles'!$AC$261-'[1]Outside Edges'!$B21)&gt;=5,'[1]Outside Edges'!$P21="Yes"),"Yes","No")</f>
        <v>Yes</v>
      </c>
      <c r="JA22" s="283" t="str">
        <f>IF(AND((RIGHT($JA$3,2)-'[1]Miter Profiles'!$AC$262-'[1]Outside Edges'!$B21)&gt;=5,'[1]Outside Edges'!$P21="Yes"),"Yes","No")</f>
        <v>Yes</v>
      </c>
      <c r="JB22" s="283" t="str">
        <f>IF(AND((RIGHT($JB$3,2)-'[1]Miter Profiles'!$AC$263-'[1]Outside Edges'!$B21)&gt;=5,'[1]Outside Edges'!$P21="Yes"),"Yes","No")</f>
        <v>Yes</v>
      </c>
      <c r="JC22" s="269" t="str">
        <f>IF(AND((RIGHT($JC$3,2)-'[1]Miter Profiles'!$AC$264-'[1]Outside Edges'!$B21)&gt;=5,'[1]Outside Edges'!$P21="Yes"),"Yes","No")</f>
        <v>Yes</v>
      </c>
      <c r="JD22" s="269" t="str">
        <f>IF(AND((RIGHT($JD$3,2)-'[1]Miter Profiles'!$AC$265-'[1]Outside Edges'!$B21)&gt;=5,'[1]Outside Edges'!$P21="Yes"),"Yes","No")</f>
        <v>Yes</v>
      </c>
      <c r="JE22" s="269" t="str">
        <f>IF(AND((RIGHT($JE$3,2)-'[1]Miter Profiles'!$AC$266-'[1]Outside Edges'!$B21)&gt;=5,'[1]Outside Edges'!$P21="Yes"),"Yes","No")</f>
        <v>Yes</v>
      </c>
      <c r="JF22" s="283" t="str">
        <f>IF(AND((RIGHT($JF$3,2)-'[1]Miter Profiles'!$AC$267-'[1]Outside Edges'!$B21)&gt;=5,'[1]Outside Edges'!$P21="Yes"),"Yes","No")</f>
        <v>No</v>
      </c>
      <c r="JG22" s="283" t="str">
        <f>IF(AND((RIGHT($JG$3,2)-'[1]Miter Profiles'!$AC$268-'[1]Outside Edges'!$B21)&gt;=5,'[1]Outside Edges'!$P21="Yes"),"Yes","No")</f>
        <v>Yes</v>
      </c>
      <c r="JH22" s="283" t="str">
        <f>IF(AND((RIGHT($JH$3,2)-'[1]Miter Profiles'!$AC$269-'[1]Outside Edges'!$B21)&gt;=5,'[1]Outside Edges'!$P21="Yes"),"Yes","No")</f>
        <v>Yes</v>
      </c>
      <c r="JI22" s="269" t="str">
        <f>IF(AND((RIGHT($JI$3,2)-'[1]Miter Profiles'!$AC$270-'[1]Outside Edges'!$B21)&gt;=5,'[1]Outside Edges'!$P21="Yes"),"Yes","No")</f>
        <v>Yes</v>
      </c>
      <c r="JJ22" s="269" t="str">
        <f>IF(AND((RIGHT($JJ$3,2)-'[1]Miter Profiles'!$AC$271-'[1]Outside Edges'!$B21)&gt;=5,'[1]Outside Edges'!$P21="Yes"),"Yes","No")</f>
        <v>Yes</v>
      </c>
      <c r="JK22" s="269" t="str">
        <f>IF(AND((RIGHT($JK$3,2)-'[1]Miter Profiles'!$AC$272-'[1]Outside Edges'!$B21)&gt;=5,'[1]Outside Edges'!$P21="Yes"),"Yes","No")</f>
        <v>Yes</v>
      </c>
      <c r="JL22" s="283" t="str">
        <f>IF(AND((RIGHT($JL$3,2)-'[1]Miter Profiles'!$AC$273-'[1]Outside Edges'!$B21)&gt;=5,'[1]Outside Edges'!$P21="Yes"),"Yes","No")</f>
        <v>Yes</v>
      </c>
      <c r="JM22" s="283" t="str">
        <f>IF(AND((RIGHT($JM$3,2)-'[1]Miter Profiles'!$AC$274-'[1]Outside Edges'!$B21)&gt;=5,'[1]Outside Edges'!$P21="Yes"),"Yes","No")</f>
        <v>Yes</v>
      </c>
      <c r="JN22" s="283" t="str">
        <f>IF(AND((RIGHT($JN$3,2)-'[1]Miter Profiles'!$AC$275-'[1]Outside Edges'!$B21)&gt;=5,'[1]Outside Edges'!$P21="Yes"),"Yes","No")</f>
        <v>Yes</v>
      </c>
      <c r="JO22" s="269" t="str">
        <f>IF(AND((RIGHT($JO$3,2)-'[1]Miter Profiles'!$AC$276-'[1]Outside Edges'!$B21)&gt;=5,'[1]Outside Edges'!$P21="Yes"),"Yes","No")</f>
        <v>Yes</v>
      </c>
      <c r="JP22" s="269" t="str">
        <f>IF(AND((RIGHT($JP$3,2)-'[1]Miter Profiles'!$AC$277-'[1]Outside Edges'!$B21)&gt;=5,'[1]Outside Edges'!$P21="Yes"),"Yes","No")</f>
        <v>Yes</v>
      </c>
      <c r="JQ22" s="269" t="str">
        <f>IF(AND((RIGHT($JQ$3,2)-'[1]Miter Profiles'!$AC$278-'[1]Outside Edges'!$B21)&gt;=5,'[1]Outside Edges'!$P21="Yes"),"Yes","No")</f>
        <v>Yes</v>
      </c>
      <c r="JR22" s="283" t="str">
        <f>IF(AND((RIGHT($JR$3,2)-'[1]Miter Profiles'!$AC$279-'[1]Outside Edges'!$B21)&gt;=5,'[1]Outside Edges'!$P21="Yes"),"Yes","No")</f>
        <v>No</v>
      </c>
      <c r="JS22" s="283" t="str">
        <f>IF(AND((RIGHT($JS$3,2)-'[1]Miter Profiles'!$AC$280-'[1]Outside Edges'!$B21)&gt;=5,'[1]Outside Edges'!$P21="Yes"),"Yes","No")</f>
        <v>Yes</v>
      </c>
      <c r="JT22" s="283" t="str">
        <f>IF(AND((RIGHT($JT$3,2)-'[1]Miter Profiles'!$AC$281-'[1]Outside Edges'!$B21)&gt;=5,'[1]Outside Edges'!$P21="Yes"),"Yes","No")</f>
        <v>Yes</v>
      </c>
      <c r="JU22" s="269" t="str">
        <f>IF(AND((RIGHT($JU$3,2)-'[1]Miter Profiles'!$AC$282-'[1]Outside Edges'!$B21)&gt;=5,'[1]Outside Edges'!$P21="Yes"),"Yes","No")</f>
        <v>No</v>
      </c>
      <c r="JV22" s="269" t="str">
        <f>IF(AND((RIGHT($JV$3,2)-'[1]Miter Profiles'!$AC$283-'[1]Outside Edges'!$B21)&gt;=5,'[1]Outside Edges'!$P21="Yes"),"Yes","No")</f>
        <v>Yes</v>
      </c>
      <c r="JW22" s="269" t="str">
        <f>IF(AND((RIGHT($JW$3,2)-'[1]Miter Profiles'!$AC$284-'[1]Outside Edges'!$B21)&gt;=5,'[1]Outside Edges'!$P21="Yes"),"Yes","No")</f>
        <v>Yes</v>
      </c>
      <c r="JX22" s="283" t="str">
        <f>IF(AND((RIGHT($JX$3,2)-'[1]Miter Profiles'!$AC$285-'[1]Outside Edges'!$B21)&gt;=5,'[1]Outside Edges'!$P21="Yes"),"Yes","No")</f>
        <v>Yes</v>
      </c>
      <c r="JY22" s="283" t="str">
        <f>IF(AND((RIGHT($JY$3,2)-'[1]Miter Profiles'!$AC$286-'[1]Outside Edges'!$B21)&gt;=5,'[1]Outside Edges'!$P21="Yes"),"Yes","No")</f>
        <v>Yes</v>
      </c>
      <c r="JZ22" s="283" t="str">
        <f>IF(AND((RIGHT($JZ$3,2)-'[1]Miter Profiles'!$AC$287-'[1]Outside Edges'!$B21)&gt;=5,'[1]Outside Edges'!$P21="Yes"),"Yes","No")</f>
        <v>Yes</v>
      </c>
      <c r="KA22" s="269" t="str">
        <f>IF(AND((RIGHT($KA$3,2)-'[1]Miter Profiles'!$AC$288-'[1]Outside Edges'!$B21)&gt;=5,'[1]Outside Edges'!$P21="Yes"),"Yes","No")</f>
        <v>Yes</v>
      </c>
      <c r="KB22" s="269" t="str">
        <f>IF(AND((RIGHT($KB$3,2)-'[1]Miter Profiles'!$AC$289-'[1]Outside Edges'!$B21)&gt;=5,'[1]Outside Edges'!$P21="Yes"),"Yes","No")</f>
        <v>Yes</v>
      </c>
      <c r="KC22" s="269" t="str">
        <f>IF(AND((RIGHT($KC$3,2)-'[1]Miter Profiles'!$AC$290-'[1]Outside Edges'!$B21)&gt;=5,'[1]Outside Edges'!$P21="Yes"),"Yes","No")</f>
        <v>Yes</v>
      </c>
      <c r="KD22" s="283" t="str">
        <f>IF(AND((RIGHT($KD$3,2)-'[1]Miter Profiles'!$AC$291-'[1]Outside Edges'!$B21)&gt;=5,'[1]Outside Edges'!$P21="Yes"),"Yes","No")</f>
        <v>Yes</v>
      </c>
      <c r="KE22" s="283" t="str">
        <f>IF(AND((RIGHT($KE$3,2)-'[1]Miter Profiles'!$AC$292-'[1]Outside Edges'!$B21)&gt;=5,'[1]Outside Edges'!$P21="Yes"),"Yes","No")</f>
        <v>Yes</v>
      </c>
      <c r="KF22" s="283" t="str">
        <f>IF(AND((RIGHT($KF$3,2)-'[1]Miter Profiles'!$AC$293-'[1]Outside Edges'!$B21)&gt;=5,'[1]Outside Edges'!$P21="Yes"),"Yes","No")</f>
        <v>Yes</v>
      </c>
      <c r="KG22" s="269" t="str">
        <f>IF(AND((RIGHT($KG$3,2)-'[1]Miter Profiles'!$AC$294-'[1]Outside Edges'!$B21)&gt;=5,'[1]Outside Edges'!$P21="Yes"),"Yes","No")</f>
        <v>Yes</v>
      </c>
      <c r="KH22" s="269" t="str">
        <f>IF(AND((RIGHT($KH$3,2)-'[1]Miter Profiles'!$AC$295-'[1]Outside Edges'!$B21)&gt;=5,'[1]Outside Edges'!$P21="Yes"),"Yes","No")</f>
        <v>Yes</v>
      </c>
      <c r="KI22" s="269" t="str">
        <f>IF(AND((RIGHT($KI$3,2)-'[1]Miter Profiles'!$AC$296-'[1]Outside Edges'!$B21)&gt;=5,'[1]Outside Edges'!$P21="Yes"),"Yes","No")</f>
        <v>Yes</v>
      </c>
      <c r="KJ22" s="283" t="str">
        <f>IF(AND((RIGHT($KJ$3,2)-'[1]Miter Profiles'!$AC$297-'[1]Outside Edges'!$B21)&gt;=5,'[1]Outside Edges'!$P21="Yes"),"Yes","No")</f>
        <v>Yes</v>
      </c>
      <c r="KK22" s="283" t="str">
        <f>IF(AND((RIGHT($KK$3,2)-'[1]Miter Profiles'!$AC$298-'[1]Outside Edges'!$B21)&gt;=5,'[1]Outside Edges'!$P21="Yes"),"Yes","No")</f>
        <v>Yes</v>
      </c>
      <c r="KL22" s="283" t="str">
        <f>IF(AND((RIGHT($KL$3,2)-'[1]Miter Profiles'!$AC$299-'[1]Outside Edges'!$B21)&gt;=5,'[1]Outside Edges'!$P21="Yes"),"Yes","No")</f>
        <v>Yes</v>
      </c>
      <c r="KM22" s="269" t="str">
        <f>IF(AND((RIGHT($KM$3,2)-'[1]Miter Profiles'!$AC$300-'[1]Outside Edges'!$B21)&gt;=5,'[1]Outside Edges'!$P21="Yes"),"Yes","No")</f>
        <v>Yes</v>
      </c>
      <c r="KN22" s="269" t="str">
        <f>IF(AND((RIGHT($KN$3,2)-'[1]Miter Profiles'!$AC$301-'[1]Outside Edges'!$B21)&gt;=5,'[1]Outside Edges'!$P21="Yes"),"Yes","No")</f>
        <v>Yes</v>
      </c>
      <c r="KO22" s="269" t="str">
        <f>IF(AND((RIGHT($KO$3,2)-'[1]Miter Profiles'!$AC$302-'[1]Outside Edges'!$B21)&gt;=5,'[1]Outside Edges'!$P21="Yes"),"Yes","No")</f>
        <v>Yes</v>
      </c>
      <c r="KP22" s="283" t="str">
        <f>IF(AND((RIGHT($KP$3,2)-'[1]Miter Profiles'!$AC$303-'[1]Outside Edges'!$B21)&gt;=5,'[1]Outside Edges'!$P21="Yes"),"Yes","No")</f>
        <v>Yes</v>
      </c>
      <c r="KQ22" s="283" t="str">
        <f>IF(AND((RIGHT($KQ$3,2)-'[1]Miter Profiles'!$AC$304-'[1]Outside Edges'!$B21)&gt;=5,'[1]Outside Edges'!$P21="Yes"),"Yes","No")</f>
        <v>Yes</v>
      </c>
      <c r="KR22" s="283" t="str">
        <f>IF(AND((RIGHT($KR$3,2)-'[1]Miter Profiles'!$AC$305-'[1]Outside Edges'!$B21)&gt;=5,'[1]Outside Edges'!$P21="Yes"),"Yes","No")</f>
        <v>Yes</v>
      </c>
      <c r="KS22" s="269" t="str">
        <f>IF(AND((RIGHT($KS$3,2)-'[1]Miter Profiles'!$AC$306-'[1]Outside Edges'!$B21)&gt;=5,'[1]Outside Edges'!$P21="Yes"),"Yes","No")</f>
        <v>Yes</v>
      </c>
      <c r="KT22" s="269" t="str">
        <f>IF(AND((RIGHT($KT$3,2)-'[1]Miter Profiles'!$AC$307-'[1]Outside Edges'!$B21)&gt;=5,'[1]Outside Edges'!$P21="Yes"),"Yes","No")</f>
        <v>Yes</v>
      </c>
      <c r="KU22" s="269" t="str">
        <f>IF(AND((RIGHT($KU$3,2)-'[1]Miter Profiles'!$AC$308-'[1]Outside Edges'!$B21)&gt;=5,'[1]Outside Edges'!$P21="Yes"),"Yes","No")</f>
        <v>Yes</v>
      </c>
      <c r="KV22" s="283" t="str">
        <f>IF(AND((RIGHT($KV$3,2)-'[1]Miter Profiles'!$AC$309-'[1]Outside Edges'!$B21)&gt;=5,'[1]Outside Edges'!$P21="Yes"),"Yes","No")</f>
        <v>Yes</v>
      </c>
      <c r="KW22" s="283" t="str">
        <f>IF(AND((RIGHT($KW$3,2)-'[1]Miter Profiles'!$AC$310-'[1]Outside Edges'!$B21)&gt;=5,'[1]Outside Edges'!$P21="Yes"),"Yes","No")</f>
        <v>Yes</v>
      </c>
      <c r="KX22" s="283" t="str">
        <f>IF(AND((RIGHT($KX$3,2)-'[1]Miter Profiles'!$AC$311-'[1]Outside Edges'!$B21)&gt;=5,'[1]Outside Edges'!$P21="Yes"),"Yes","No")</f>
        <v>Yes</v>
      </c>
      <c r="KY22" s="269" t="str">
        <f>IF(AND((RIGHT($KY$3,2)-'[1]Miter Profiles'!$AC$312-'[1]Outside Edges'!$B21)&gt;=5,'[1]Outside Edges'!$P21="Yes"),"Yes","No")</f>
        <v>Yes</v>
      </c>
      <c r="KZ22" s="269" t="str">
        <f>IF(AND((RIGHT($KZ$3,2)-'[1]Miter Profiles'!$AC$313-'[1]Outside Edges'!$B21)&gt;=5,'[1]Outside Edges'!$P21="Yes"),"Yes","No")</f>
        <v>Yes</v>
      </c>
      <c r="LA22" s="269" t="str">
        <f>IF(AND((RIGHT($LA$3,2)-'[1]Miter Profiles'!$AC$314-'[1]Outside Edges'!$B21)&gt;=5,'[1]Outside Edges'!$P21="Yes"),"Yes","No")</f>
        <v>Yes</v>
      </c>
      <c r="LB22" s="283" t="str">
        <f>IF(AND((RIGHT($LB$3,2)-'[1]Miter Profiles'!$AC$315-'[1]Outside Edges'!$B21)&gt;=5,'[1]Outside Edges'!$P21="Yes"),"Yes","No")</f>
        <v>Yes</v>
      </c>
      <c r="LC22" s="283" t="str">
        <f>IF(AND((RIGHT($LC$3,2)-'[1]Miter Profiles'!$AC$316-'[1]Outside Edges'!$B21)&gt;=5,'[1]Outside Edges'!$P21="Yes"),"Yes","No")</f>
        <v>Yes</v>
      </c>
      <c r="LD22" s="283" t="str">
        <f>IF(AND((RIGHT($LD$3,2)-'[1]Miter Profiles'!$AC$317-'[1]Outside Edges'!$B21)&gt;=5,'[1]Outside Edges'!$P21="Yes"),"Yes","No")</f>
        <v>Yes</v>
      </c>
      <c r="LE22" s="283" t="str">
        <f>IF(AND((RIGHT($LE$3,2)-'[1]Miter Profiles'!$AC$318-'[1]Outside Edges'!$B21)&gt;=5,'[1]Outside Edges'!$P21="Yes"),"Yes","No")</f>
        <v>Yes</v>
      </c>
      <c r="LF22" s="269" t="str">
        <f>IF(AND((RIGHT($LF$3,2)-'[1]Miter Profiles'!$AC$319-'[1]Outside Edges'!$B21)&gt;=5,'[1]Outside Edges'!$P21="Yes"),"Yes","No")</f>
        <v>Yes</v>
      </c>
      <c r="LG22" s="269" t="str">
        <f>IF(AND((RIGHT($LG$3,2)-'[1]Miter Profiles'!$AC$320-'[1]Outside Edges'!$B21)&gt;=5,'[1]Outside Edges'!$P21="Yes"),"Yes","No")</f>
        <v>Yes</v>
      </c>
      <c r="LH22" s="269" t="str">
        <f>IF(AND((RIGHT($LH$3,2)-'[1]Miter Profiles'!$AC$321-'[1]Outside Edges'!$B21)&gt;=5,'[1]Outside Edges'!$P21="Yes"),"Yes","No")</f>
        <v>Yes</v>
      </c>
      <c r="LI22" s="269" t="str">
        <f>IF(AND((RIGHT($LI$3,2)-'[1]Miter Profiles'!$AC$322-'[1]Outside Edges'!$B21)&gt;=5,'[1]Outside Edges'!$P21="Yes"),"Yes","No")</f>
        <v>Yes</v>
      </c>
      <c r="LJ22" s="283" t="str">
        <f>IF(AND((RIGHT($LJ$3,2)-'[1]Miter Profiles'!$AC$323-'[1]Outside Edges'!$B21)&gt;=5,'[1]Outside Edges'!$P21="Yes"),"Yes","No")</f>
        <v>No</v>
      </c>
      <c r="LK22" s="283" t="str">
        <f>IF(AND((RIGHT($LK$3,2)-'[1]Miter Profiles'!$AC$324-'[1]Outside Edges'!$B21)&gt;=5,'[1]Outside Edges'!$P21="Yes"),"Yes","No")</f>
        <v>Yes</v>
      </c>
      <c r="LL22" s="283" t="str">
        <f>IF(AND((RIGHT($LL$3,2)-'[1]Miter Profiles'!$AC$325-'[1]Outside Edges'!$B21)&gt;=5,'[1]Outside Edges'!$P21="Yes"),"Yes","No")</f>
        <v>Yes</v>
      </c>
      <c r="LM22" s="269" t="str">
        <f>IF(AND((RIGHT($LM$3,2)-'[1]Miter Profiles'!$AC$326-'[1]Outside Edges'!$B21)&gt;=5,'[1]Outside Edges'!$P21="Yes"),"Yes","No")</f>
        <v>Yes</v>
      </c>
      <c r="LN22" s="269" t="str">
        <f>IF(AND((RIGHT($LN$3,2)-'[1]Miter Profiles'!$AC$327-'[1]Outside Edges'!$B21)&gt;=5,'[1]Outside Edges'!$P21="Yes"),"Yes","No")</f>
        <v>Yes</v>
      </c>
      <c r="LO22" s="269" t="str">
        <f>IF(AND((RIGHT($LO$3,2)-'[1]Miter Profiles'!$AC$328-'[1]Outside Edges'!$B21)&gt;=5,'[1]Outside Edges'!$P21="Yes"),"Yes","No")</f>
        <v>Yes</v>
      </c>
      <c r="LP22" s="283" t="str">
        <f>IF(AND((RIGHT($LP$3,2)-'[1]Miter Profiles'!$AC$329-'[1]Outside Edges'!$B21)&gt;=5,'[1]Outside Edges'!$P21="Yes"),"Yes","No")</f>
        <v>No</v>
      </c>
      <c r="LQ22" s="283" t="str">
        <f>IF(AND((RIGHT($LQ$3,2)-'[1]Miter Profiles'!$AC$330-'[1]Outside Edges'!$B21)&gt;=5,'[1]Outside Edges'!$P21="Yes"),"Yes","No")</f>
        <v>Yes</v>
      </c>
      <c r="LR22" s="283" t="str">
        <f>IF(AND((RIGHT($LR$3,2)-'[1]Miter Profiles'!$AC$331-'[1]Outside Edges'!$B21)&gt;=5,'[1]Outside Edges'!$P21="Yes"),"Yes","No")</f>
        <v>Yes</v>
      </c>
      <c r="LS22" s="269" t="str">
        <f>IF(AND((RIGHT($LS$3,2)-'[1]Miter Profiles'!$AC$332-'[1]Outside Edges'!$B21)&gt;=5,'[1]Outside Edges'!$P21="Yes"),"Yes","No")</f>
        <v>Yes</v>
      </c>
      <c r="LT22" s="269" t="str">
        <f>IF(AND((RIGHT($LT$3,2)-'[1]Miter Profiles'!$AC$333-'[1]Outside Edges'!$B21)&gt;=5,'[1]Outside Edges'!$P21="Yes"),"Yes","No")</f>
        <v>Yes</v>
      </c>
      <c r="LU22" s="269" t="str">
        <f>IF(AND((RIGHT($LU$3,2)-'[1]Miter Profiles'!$AC$334-'[1]Outside Edges'!$B21)&gt;=5,'[1]Outside Edges'!$P21="Yes"),"Yes","No")</f>
        <v>Yes</v>
      </c>
      <c r="LV22" s="283" t="str">
        <f>IF(AND((RIGHT($LV$3,2)-'[1]Miter Profiles'!$AC$335-'[1]Outside Edges'!$B21)&gt;=5,'[1]Outside Edges'!$P21="Yes"),"Yes","No")</f>
        <v>Yes</v>
      </c>
      <c r="LW22" s="283" t="str">
        <f>IF(AND((RIGHT($LW$3,2)-'[1]Miter Profiles'!$AC$336-'[1]Outside Edges'!$B21)&gt;=5,'[1]Outside Edges'!$P21="Yes"),"Yes","No")</f>
        <v>Yes</v>
      </c>
      <c r="LX22" s="283" t="str">
        <f>IF(AND((RIGHT($LX$3,2)-'[1]Miter Profiles'!$AC$337-'[1]Outside Edges'!$B21)&gt;=5,'[1]Outside Edges'!$P21="Yes"),"Yes","No")</f>
        <v>Yes</v>
      </c>
      <c r="LY22" s="269" t="str">
        <f>IF(AND((RIGHT($LY$3,2)-'[1]Miter Profiles'!$AC$338-'[1]Outside Edges'!$B21)&gt;=5,'[1]Outside Edges'!$P21="Yes"),"Yes","No")</f>
        <v>Yes</v>
      </c>
      <c r="LZ22" s="269" t="str">
        <f>IF(AND((RIGHT($LZ$3,2)-'[1]Miter Profiles'!$AC$339-'[1]Outside Edges'!$B21)&gt;=5,'[1]Outside Edges'!$P21="Yes"),"Yes","No")</f>
        <v>Yes</v>
      </c>
      <c r="MA22" s="269" t="str">
        <f>IF(AND((RIGHT($MA$3,2)-'[1]Miter Profiles'!$AC$340-'[1]Outside Edges'!$B21)&gt;=5,'[1]Outside Edges'!$P21="Yes"),"Yes","No")</f>
        <v>Yes</v>
      </c>
      <c r="MB22" s="283" t="str">
        <f>IF(AND((RIGHT($MB$3,2)-'[1]Miter Profiles'!$AC$341-'[1]Outside Edges'!$B21)&gt;=5,'[1]Outside Edges'!$P21="Yes"),"Yes","No")</f>
        <v>Yes</v>
      </c>
      <c r="MC22" s="283" t="str">
        <f>IF(AND((RIGHT($MC$3,2)-'[1]Miter Profiles'!$AC$342-'[1]Outside Edges'!$B21)&gt;=5,'[1]Outside Edges'!$P21="Yes"),"Yes","No")</f>
        <v>Yes</v>
      </c>
      <c r="MD22" s="283" t="str">
        <f>IF(AND((RIGHT($MD$3,2)-'[1]Miter Profiles'!$AC$343-'[1]Outside Edges'!$B21)&gt;=5,'[1]Outside Edges'!$P21="Yes"),"Yes","No")</f>
        <v>Yes</v>
      </c>
      <c r="ME22" s="269" t="str">
        <f>IF(AND((RIGHT($ME$3,2)-'[1]Miter Profiles'!$AC$344-'[1]Outside Edges'!$B21)&gt;=5,'[1]Outside Edges'!$P21="Yes"),"Yes","No")</f>
        <v>Yes</v>
      </c>
      <c r="MF22" s="269" t="str">
        <f>IF(AND((RIGHT($MF$3,2)-'[1]Miter Profiles'!$AC$345-'[1]Outside Edges'!$B21)&gt;=5,'[1]Outside Edges'!$P21="Yes"),"Yes","No")</f>
        <v>Yes</v>
      </c>
      <c r="MG22" s="269" t="str">
        <f>IF(AND((RIGHT($MG$3,2)-'[1]Miter Profiles'!$AC$346-'[1]Outside Edges'!$B21)&gt;=5,'[1]Outside Edges'!$P21="Yes"),"Yes","No")</f>
        <v>Yes</v>
      </c>
      <c r="MH22" s="283" t="str">
        <f>IF(AND((RIGHT($MH$3,2)-'[1]Miter Profiles'!$AC$347-'[1]Outside Edges'!$B21)&gt;=5,'[1]Outside Edges'!$P21="Yes"),"Yes","No")</f>
        <v>Yes</v>
      </c>
      <c r="MI22" s="283" t="str">
        <f>IF(AND((RIGHT($MI$3,2)-'[1]Miter Profiles'!$AC$348-'[1]Outside Edges'!$B21)&gt;=5,'[1]Outside Edges'!$P21="Yes"),"Yes","No")</f>
        <v>Yes</v>
      </c>
      <c r="MJ22" s="283" t="str">
        <f>IF(AND((RIGHT($MJ$3,2)-'[1]Miter Profiles'!$AC$349-'[1]Outside Edges'!$B21)&gt;=5,'[1]Outside Edges'!$P21="Yes"),"Yes","No")</f>
        <v>Yes</v>
      </c>
      <c r="MK22" s="269" t="str">
        <f>IF(AND((RIGHT($MK$3,2)-'[1]Miter Profiles'!$AC$350-'[1]Outside Edges'!$B21)&gt;=5,'[1]Outside Edges'!$P21="Yes"),"Yes","No")</f>
        <v>Yes</v>
      </c>
      <c r="ML22" s="269" t="str">
        <f>IF(AND((RIGHT($ML$3,2)-'[1]Miter Profiles'!$AC$351-'[1]Outside Edges'!$B21)&gt;=5,'[1]Outside Edges'!$P21="Yes"),"Yes","No")</f>
        <v>Yes</v>
      </c>
      <c r="MM22" s="269" t="str">
        <f>IF(AND((RIGHT($MM$3,2)-'[1]Miter Profiles'!$AC$352-'[1]Outside Edges'!$B21)&gt;=5,'[1]Outside Edges'!$P21="Yes"),"Yes","No")</f>
        <v>Yes</v>
      </c>
      <c r="MN22" s="283" t="str">
        <f>IF(AND((RIGHT($MK$3,2)-'[1]Miter Profiles'!$AC$350-'[1]Outside Edges'!$B21)&gt;=5,'[1]Outside Edges'!$P21="Yes"),"Yes","No")</f>
        <v>Yes</v>
      </c>
      <c r="MO22" s="283" t="str">
        <f>IF(AND((RIGHT($ML$3,2)-'[1]Miter Profiles'!$AC$351-'[1]Outside Edges'!$B21)&gt;=5,'[1]Outside Edges'!$P21="Yes"),"Yes","No")</f>
        <v>Yes</v>
      </c>
      <c r="MP22" s="283" t="str">
        <f>IF(AND((RIGHT($MM$3,2)-'[1]Miter Profiles'!$AC$352-'[1]Outside Edges'!$B21)&gt;=5,'[1]Outside Edges'!$P21="Yes"),"Yes","No")</f>
        <v>Yes</v>
      </c>
    </row>
    <row r="23" spans="1:354" ht="15.75" customHeight="1" thickBot="1" x14ac:dyDescent="0.3">
      <c r="A23" s="8" t="str">
        <f>IF('[1]Outside Edges'!$A22&lt;&gt;"",'[1]Outside Edges'!$A22,"")</f>
        <v>D20</v>
      </c>
      <c r="B23" s="10" t="str">
        <f>IF(AND((RIGHT($B$3,2)-'[1]Miter Profiles'!$AC$3-'[1]Outside Edges'!$B22)&gt;=5,'[1]Outside Edges'!$P22="Yes"),"Yes","No")</f>
        <v>No</v>
      </c>
      <c r="C23" s="10" t="str">
        <f>IF(AND((RIGHT($C$3,2)-'[1]Miter Profiles'!$AC$4-'[1]Outside Edges'!$B22)&gt;=5,'[1]Outside Edges'!$P22="Yes"),"Yes","No")</f>
        <v>No</v>
      </c>
      <c r="D23" s="85" t="str">
        <f>IF(AND((RIGHT($D$3,2)-'[1]Miter Profiles'!$AC$5-'[1]Outside Edges'!$B22)&gt;=5,'[1]Outside Edges'!$P22="Yes"),"Yes","No")</f>
        <v>No</v>
      </c>
      <c r="E23" s="86" t="str">
        <f>IF(AND((RIGHT($E$3,2)-'[1]Miter Profiles'!$AC$6-'[1]Outside Edges'!$B22)&gt;=5,'[1]Outside Edges'!$P22="Yes"),"Yes","No")</f>
        <v>No</v>
      </c>
      <c r="F23" s="11" t="str">
        <f>IF(AND((RIGHT($F$3,2)-'[1]Miter Profiles'!$AC$7-'[1]Outside Edges'!$B22)&gt;=5,'[1]Outside Edges'!$P22="Yes"),"Yes","No")</f>
        <v>No</v>
      </c>
      <c r="G23" s="87" t="str">
        <f>IF(AND((RIGHT($G$3,2)-'[1]Miter Profiles'!$AC$8-'[1]Outside Edges'!$B22)&gt;=5,'[1]Outside Edges'!$P22="Yes"),"Yes","No")</f>
        <v>No</v>
      </c>
      <c r="H23" s="10" t="str">
        <f>IF(AND((RIGHT($H$3,2)-'[1]Miter Profiles'!$AC$9-'[1]Outside Edges'!$B22)&gt;=5,'[1]Outside Edges'!$P22="Yes"),"Yes","No")</f>
        <v>No</v>
      </c>
      <c r="I23" s="10" t="str">
        <f>IF(AND((RIGHT($I$3,2)-'[1]Miter Profiles'!$AC$10-'[1]Outside Edges'!$B22)&gt;=5,'[1]Outside Edges'!$P22="Yes"),"Yes","No")</f>
        <v>No</v>
      </c>
      <c r="J23" s="85" t="str">
        <f>IF(AND((RIGHT($J$3,2)-'[1]Miter Profiles'!$AC$11-'[1]Outside Edges'!$B22)&gt;=5,'[1]Outside Edges'!$P22="Yes"),"Yes","No")</f>
        <v>No</v>
      </c>
      <c r="K23" s="86" t="str">
        <f>IF(AND((RIGHT($K$3,2)-'[1]Miter Profiles'!$AC$12-'[1]Outside Edges'!$B22)&gt;=5,'[1]Outside Edges'!$P22="Yes"),"Yes","No")</f>
        <v>No</v>
      </c>
      <c r="L23" s="11" t="str">
        <f>IF(AND((RIGHT($L$3,2)-'[1]Miter Profiles'!$AC$13-'[1]Outside Edges'!$B22)&gt;=5,'[1]Outside Edges'!$P22="Yes"),"Yes","No")</f>
        <v>No</v>
      </c>
      <c r="M23" s="87" t="str">
        <f>IF(AND((RIGHT($M$3,2)-'[1]Miter Profiles'!$AC$14-'[1]Outside Edges'!$B22)&gt;=5,'[1]Outside Edges'!$P22="Yes"),"Yes","No")</f>
        <v>No</v>
      </c>
      <c r="N23" s="10" t="str">
        <f>IF(AND((RIGHT($N$3,2)-'[1]Miter Profiles'!$AC$15-'[1]Outside Edges'!$B22)&gt;=4,'[1]Outside Edges'!$P22="Yes"),"Yes","No")</f>
        <v>No</v>
      </c>
      <c r="O23" s="10" t="str">
        <f>IF(AND((RIGHT($O$3,2)-'[1]Miter Profiles'!$AC$16-'[1]Outside Edges'!$B22)&gt;=5,'[1]Outside Edges'!$P22="Yes"),"Yes","No")</f>
        <v>No</v>
      </c>
      <c r="P23" s="85" t="str">
        <f>IF(AND((RIGHT($P$3,2)-'[1]Miter Profiles'!$AC$17-'[1]Outside Edges'!$B22)&gt;=5,'[1]Outside Edges'!$P22="Yes"),"Yes","No")</f>
        <v>No</v>
      </c>
      <c r="Q23" s="86" t="str">
        <f>IF(AND((RIGHT($Q$3,2)-'[1]Miter Profiles'!$AC$18-'[1]Outside Edges'!$B22)&gt;=5,'[1]Outside Edges'!$P22="Yes"),"Yes","No")</f>
        <v>No</v>
      </c>
      <c r="R23" s="11" t="str">
        <f>IF(AND((RIGHT($R$3,2)-'[1]Miter Profiles'!$AC$19-'[1]Outside Edges'!$B22)&gt;=5,'[1]Outside Edges'!$P22="Yes"),"Yes","No")</f>
        <v>No</v>
      </c>
      <c r="S23" s="87" t="str">
        <f>IF(AND((RIGHT($S$3,2)-'[1]Miter Profiles'!$AC$20-'[1]Outside Edges'!$B22)&gt;=5,'[1]Outside Edges'!$P22="Yes"),"Yes","No")</f>
        <v>No</v>
      </c>
      <c r="T23" s="10" t="str">
        <f>IF(AND((RIGHT($T$3,2)-'[1]Miter Profiles'!$AC$21-'[1]Outside Edges'!$B22)&gt;=5,'[1]Outside Edges'!$P22="Yes"),"Yes","No")</f>
        <v>No</v>
      </c>
      <c r="U23" s="10" t="str">
        <f>IF(AND((RIGHT($U$3,2)-'[1]Miter Profiles'!$AC$22-'[1]Outside Edges'!$B22)&gt;=5,'[1]Outside Edges'!$P22="Yes"),"Yes","No")</f>
        <v>No</v>
      </c>
      <c r="V23" s="85" t="str">
        <f>IF(AND((RIGHT($V$3,2)-'[1]Miter Profiles'!$AC$23-'[1]Outside Edges'!$B22)&gt;=5,'[1]Outside Edges'!$P22="Yes"),"Yes","No")</f>
        <v>No</v>
      </c>
      <c r="W23" s="86" t="str">
        <f>IF(AND((RIGHT($W$3,2)-'[1]Miter Profiles'!$AC$24-'[1]Outside Edges'!$B22)&gt;=5,'[1]Outside Edges'!$P22="Yes"),"Yes","No")</f>
        <v>No</v>
      </c>
      <c r="X23" s="11" t="str">
        <f>IF(AND((RIGHT($X$3,2)-'[1]Miter Profiles'!$AC$25-'[1]Outside Edges'!$B22)&gt;=5,'[1]Outside Edges'!$P22="Yes"),"Yes","No")</f>
        <v>No</v>
      </c>
      <c r="Y23" s="87" t="str">
        <f>IF(AND((RIGHT($Y$3,2)-'[1]Miter Profiles'!$AC$26-'[1]Outside Edges'!$B22)&gt;=5,'[1]Outside Edges'!$P22="Yes"),"Yes","No")</f>
        <v>No</v>
      </c>
      <c r="Z23" s="10" t="str">
        <f>IF(AND((RIGHT($Z$3,2)-'[1]Miter Profiles'!$AC$27-'[1]Outside Edges'!$B22)&gt;=5,'[1]Outside Edges'!$P22="Yes"),"Yes","No")</f>
        <v>No</v>
      </c>
      <c r="AA23" s="10" t="str">
        <f>IF(AND((RIGHT($AA$3,2)-'[1]Miter Profiles'!$AC$28-'[1]Outside Edges'!$B22)&gt;=5,'[1]Outside Edges'!$P22="Yes"),"Yes","No")</f>
        <v>No</v>
      </c>
      <c r="AB23" s="85" t="str">
        <f>IF(AND((RIGHT($AB$3,2)-'[1]Miter Profiles'!$AC$29-'[1]Outside Edges'!$B22)&gt;=5,'[1]Outside Edges'!$P22="Yes"),"Yes","No")</f>
        <v>No</v>
      </c>
      <c r="AC23" s="86" t="str">
        <f>IF(AND((RIGHT($AC$3,2)-'[1]Miter Profiles'!$AC$30-'[1]Outside Edges'!$B22)&gt;=5,'[1]Outside Edges'!$P22="Yes"),"Yes","No")</f>
        <v>No</v>
      </c>
      <c r="AD23" s="11" t="str">
        <f>IF(AND((RIGHT($AD$3,2)-'[1]Miter Profiles'!$AC$31-'[1]Outside Edges'!$B22)&gt;=5,'[1]Outside Edges'!$P22="Yes"),"Yes","No")</f>
        <v>No</v>
      </c>
      <c r="AE23" s="87" t="str">
        <f>IF(AND((RIGHT($AE$3,2)-'[1]Miter Profiles'!$AC$32-'[1]Outside Edges'!$B22)&gt;=5,'[1]Outside Edges'!$P22="Yes"),"Yes","No")</f>
        <v>No</v>
      </c>
      <c r="AF23" s="10" t="str">
        <f>IF(AND((RIGHT($AF$3,2)-'[1]Miter Profiles'!$AC$33-'[1]Outside Edges'!$B22)&gt;=5,'[1]Outside Edges'!$P22="Yes"),"Yes","No")</f>
        <v>No</v>
      </c>
      <c r="AG23" s="10" t="str">
        <f>IF(AND((RIGHT($AG$3,2)-'[1]Miter Profiles'!$AC$34-'[1]Outside Edges'!$B22)&gt;=5,'[1]Outside Edges'!$P22="Yes"),"Yes","No")</f>
        <v>No</v>
      </c>
      <c r="AH23" s="85" t="str">
        <f>IF(AND((RIGHT($AH$3,2)-'[1]Miter Profiles'!$AC$35-'[1]Outside Edges'!$B22)&gt;=5,'[1]Outside Edges'!$P22="Yes"),"Yes","No")</f>
        <v>No</v>
      </c>
      <c r="AI23" s="86" t="str">
        <f>IF(AND((RIGHT($AI$3,2)-'[1]Miter Profiles'!$AC$36-'[1]Outside Edges'!$B22)&gt;=5,'[1]Outside Edges'!$P22="Yes"),"Yes","No")</f>
        <v>No</v>
      </c>
      <c r="AJ23" s="11" t="str">
        <f>IF(AND((RIGHT($AJ$3,2)-'[1]Miter Profiles'!$AC$37-'[1]Outside Edges'!$B22)&gt;=5,'[1]Outside Edges'!$P22="Yes"),"Yes","No")</f>
        <v>No</v>
      </c>
      <c r="AK23" s="87" t="str">
        <f>IF(AND((RIGHT($AK$3,2)-'[1]Miter Profiles'!$AC$38-'[1]Outside Edges'!$B22)&gt;=5,'[1]Outside Edges'!$P22="Yes"),"Yes","No")</f>
        <v>No</v>
      </c>
      <c r="AL23" s="10" t="str">
        <f>IF(AND((RIGHT($AL$3,2)-'[1]Miter Profiles'!$AC$39-'[1]Outside Edges'!$B22)&gt;=5,'[1]Outside Edges'!$P22="Yes"),"Yes","No")</f>
        <v>No</v>
      </c>
      <c r="AM23" s="10" t="str">
        <f>IF(AND((RIGHT($AM$3,2)-'[1]Miter Profiles'!$AC$40-'[1]Outside Edges'!$B22)&gt;=5,'[1]Outside Edges'!$P22="Yes"),"Yes","No")</f>
        <v>No</v>
      </c>
      <c r="AN23" s="85" t="str">
        <f>IF(AND((RIGHT($AN$3,2)-'[1]Miter Profiles'!$AC$41-'[1]Outside Edges'!$B22)&gt;=5,'[1]Outside Edges'!$P22="Yes"),"Yes","No")</f>
        <v>No</v>
      </c>
      <c r="AO23" s="86" t="str">
        <f>IF(AND((RIGHT($AO$3,2)-'[1]Miter Profiles'!$AC$42-'[1]Outside Edges'!$B22)&gt;=5,'[1]Outside Edges'!$P22="Yes"),"Yes","No")</f>
        <v>No</v>
      </c>
      <c r="AP23" s="11" t="str">
        <f>IF(AND((RIGHT($AP$3,2)-'[1]Miter Profiles'!$AC$43-'[1]Outside Edges'!$B22)&gt;=5,'[1]Outside Edges'!$P22="Yes"),"Yes","No")</f>
        <v>No</v>
      </c>
      <c r="AQ23" s="87" t="str">
        <f>IF(AND((RIGHT($AQ$3,2)-'[1]Miter Profiles'!$AC$44-'[1]Outside Edges'!$B22)&gt;=5,'[1]Outside Edges'!$P22="Yes"),"Yes","No")</f>
        <v>No</v>
      </c>
      <c r="AR23" s="10" t="str">
        <f>IF(AND((RIGHT($AR$3,2)-'[1]Miter Profiles'!$AC$45-'[1]Outside Edges'!$B22)&gt;=5,'[1]Outside Edges'!$P22="Yes"),"Yes","No")</f>
        <v>No</v>
      </c>
      <c r="AS23" s="10" t="str">
        <f>IF(AND((RIGHT($AS$3,2)-'[1]Miter Profiles'!$AC$46-'[1]Outside Edges'!$B22)&gt;=5,'[1]Outside Edges'!$P22="Yes"),"Yes","No")</f>
        <v>No</v>
      </c>
      <c r="AT23" s="85" t="str">
        <f>IF(AND((RIGHT($AT$3,2)-'[1]Miter Profiles'!$AC$47-'[1]Outside Edges'!$B22)&gt;=5,'[1]Outside Edges'!$P22="Yes"),"Yes","No")</f>
        <v>No</v>
      </c>
      <c r="AU23" s="86" t="str">
        <f>IF(AND((RIGHT($AU$3,2)-'[1]Miter Profiles'!$AC$48-'[1]Outside Edges'!$B22)&gt;=5,'[1]Outside Edges'!$P22="Yes"),"Yes","No")</f>
        <v>No</v>
      </c>
      <c r="AV23" s="11" t="str">
        <f>IF(AND((RIGHT($AV$3,2)-'[1]Miter Profiles'!$AC$49-'[1]Outside Edges'!$B22)&gt;=5,'[1]Outside Edges'!$P22="Yes"),"Yes","No")</f>
        <v>No</v>
      </c>
      <c r="AW23" s="87" t="str">
        <f>IF(AND((RIGHT($AW$3,2)-'[1]Miter Profiles'!$AC$50-'[1]Outside Edges'!$B22)&gt;=5,'[1]Outside Edges'!$P22="Yes"),"Yes","No")</f>
        <v>No</v>
      </c>
      <c r="AX23" s="10" t="str">
        <f>IF(AND((RIGHT($AX$3,2)-'[1]Miter Profiles'!$AC$51-'[1]Outside Edges'!$B22)&gt;=5,'[1]Outside Edges'!$P22="Yes"),"Yes","No")</f>
        <v>No</v>
      </c>
      <c r="AY23" s="10" t="str">
        <f>IF(AND((RIGHT($AY$3,2)-'[1]Miter Profiles'!$AC$52-'[1]Outside Edges'!$B22)&gt;=5,'[1]Outside Edges'!$P22="Yes"),"Yes","No")</f>
        <v>No</v>
      </c>
      <c r="AZ23" s="85" t="str">
        <f>IF(AND((RIGHT($AZ$3,2)-'[1]Miter Profiles'!$AC$53-'[1]Outside Edges'!$B22)&gt;=5,'[1]Outside Edges'!$P22="Yes"),"Yes","No")</f>
        <v>No</v>
      </c>
      <c r="BA23" s="86" t="str">
        <f>IF(AND((RIGHT($BA$3,2)-'[1]Miter Profiles'!$AC$54-'[1]Outside Edges'!$B22)&gt;=5,'[1]Outside Edges'!$P22="Yes"),"Yes","No")</f>
        <v>No</v>
      </c>
      <c r="BB23" s="11" t="str">
        <f>IF(AND((RIGHT($BB$3,2)-'[1]Miter Profiles'!$AC$55-'[1]Outside Edges'!$B22)&gt;=5,'[1]Outside Edges'!$P22="Yes"),"Yes","No")</f>
        <v>No</v>
      </c>
      <c r="BC23" s="87" t="str">
        <f>IF(AND((RIGHT($BC$3,2)-'[1]Miter Profiles'!$AC$56-'[1]Outside Edges'!$B22)&gt;=5,'[1]Outside Edges'!$P22="Yes"),"Yes","No")</f>
        <v>No</v>
      </c>
      <c r="BD23" s="10" t="str">
        <f>IF(AND((RIGHT($BD$3,2)-'[1]Miter Profiles'!$AC$57-'[1]Outside Edges'!$B22)&gt;=5,'[1]Outside Edges'!$P22="Yes"),"Yes","No")</f>
        <v>No</v>
      </c>
      <c r="BE23" s="10" t="str">
        <f>IF(AND((RIGHT($BE$3,2)-'[1]Miter Profiles'!$AC$58-'[1]Outside Edges'!$B22)&gt;=5,'[1]Outside Edges'!$P22="Yes"),"Yes","No")</f>
        <v>No</v>
      </c>
      <c r="BF23" s="85" t="str">
        <f>IF(AND((RIGHT($BF$3,2)-'[1]Miter Profiles'!$AC$59-'[1]Outside Edges'!$B22)&gt;=5,'[1]Outside Edges'!$P22="Yes"),"Yes","No")</f>
        <v>No</v>
      </c>
      <c r="BG23" s="86" t="str">
        <f>IF(AND((RIGHT($BG$3,2)-'[1]Miter Profiles'!$AC$60-'[1]Outside Edges'!$B22)&gt;=5,'[1]Outside Edges'!$P22="Yes"),"Yes","No")</f>
        <v>No</v>
      </c>
      <c r="BH23" s="11" t="str">
        <f>IF(AND((RIGHT($BH$3,2)-'[1]Miter Profiles'!$AC$61-'[1]Outside Edges'!$B22)&gt;=5,'[1]Outside Edges'!$P22="Yes"),"Yes","No")</f>
        <v>No</v>
      </c>
      <c r="BI23" s="87" t="str">
        <f>IF(AND((RIGHT($BI$3,2)-'[1]Miter Profiles'!$AC$62-'[1]Outside Edges'!$B22)&gt;=5,'[1]Outside Edges'!$P22="Yes"),"Yes","No")</f>
        <v>No</v>
      </c>
      <c r="BJ23" s="10" t="str">
        <f>IF(AND((RIGHT($BJ$3,2)-'[1]Miter Profiles'!$AC$63-'[1]Outside Edges'!$B22)&gt;=5,'[1]Outside Edges'!$P22="Yes"),"Yes","No")</f>
        <v>No</v>
      </c>
      <c r="BK23" s="10" t="str">
        <f>IF(AND((RIGHT($BK$3,2)-'[1]Miter Profiles'!$AC$64-'[1]Outside Edges'!$B22)&gt;=5,'[1]Outside Edges'!$P22="Yes"),"Yes","No")</f>
        <v>No</v>
      </c>
      <c r="BL23" s="85" t="str">
        <f>IF(AND((RIGHT($BL$3,2)-'[1]Miter Profiles'!$AC$65-'[1]Outside Edges'!$B22)&gt;=5,'[1]Outside Edges'!$P22="Yes"),"Yes","No")</f>
        <v>No</v>
      </c>
      <c r="BM23" s="86" t="str">
        <f>IF(AND((RIGHT($BM$3,2)-'[1]Miter Profiles'!$AC$66-'[1]Outside Edges'!$B22)&gt;=5,'[1]Outside Edges'!$P22="Yes"),"Yes","No")</f>
        <v>No</v>
      </c>
      <c r="BN23" s="11" t="str">
        <f>IF(AND((RIGHT($BN$3,2)-'[1]Miter Profiles'!$AC$67-'[1]Outside Edges'!$B22)&gt;=5,'[1]Outside Edges'!$P22="Yes"),"Yes","No")</f>
        <v>No</v>
      </c>
      <c r="BO23" s="87" t="str">
        <f>IF(AND((RIGHT($BO$3,2)-'[1]Miter Profiles'!$AC$68-'[1]Outside Edges'!$B22)&gt;=5,'[1]Outside Edges'!$P22="Yes"),"Yes","No")</f>
        <v>No</v>
      </c>
      <c r="BP23" s="10" t="str">
        <f>IF(AND((RIGHT($BP$3,2)-'[1]Miter Profiles'!$AC$69-'[1]Outside Edges'!$B22)&gt;=5,'[1]Outside Edges'!$P22="Yes"),"Yes","No")</f>
        <v>No</v>
      </c>
      <c r="BQ23" s="10" t="str">
        <f>IF(AND((RIGHT($BQ$3,2)-'[1]Miter Profiles'!$AC$70-'[1]Outside Edges'!$B22)&gt;=5,'[1]Outside Edges'!$P22="Yes"),"Yes","No")</f>
        <v>No</v>
      </c>
      <c r="BR23" s="85" t="str">
        <f>IF(AND((RIGHT($BR$3,2)-'[1]Miter Profiles'!$AC$71-'[1]Outside Edges'!$B22)&gt;=5,'[1]Outside Edges'!$P22="Yes"),"Yes","No")</f>
        <v>No</v>
      </c>
      <c r="BS23" s="86" t="str">
        <f>IF(AND((RIGHT($BS$3,2)-'[1]Miter Profiles'!$AC$72-'[1]Outside Edges'!$B22)&gt;=5,'[1]Outside Edges'!$P22="Yes"),"Yes","No")</f>
        <v>No</v>
      </c>
      <c r="BT23" s="11" t="str">
        <f>IF(AND((RIGHT($BT$3,2)-'[1]Miter Profiles'!$AC$73-'[1]Outside Edges'!$B22)&gt;=5,'[1]Outside Edges'!$P22="Yes"),"Yes","No")</f>
        <v>No</v>
      </c>
      <c r="BU23" s="87" t="str">
        <f>IF(AND((RIGHT($BU$3,2)-'[1]Miter Profiles'!$AC$74-'[1]Outside Edges'!$B22)&gt;=5,'[1]Outside Edges'!$P22="Yes"),"Yes","No")</f>
        <v>No</v>
      </c>
      <c r="BV23" s="10" t="str">
        <f>IF(AND((RIGHT($BV$3,2)-'[1]Miter Profiles'!$AC$75-'[1]Outside Edges'!$B22)&gt;=5,'[1]Outside Edges'!$P22="Yes"),"Yes","No")</f>
        <v>No</v>
      </c>
      <c r="BW23" s="10" t="str">
        <f>IF(AND((RIGHT($BW$3,2)-'[1]Miter Profiles'!$AC$76-'[1]Outside Edges'!$B22)&gt;=5,'[1]Outside Edges'!$P22="Yes"),"Yes","No")</f>
        <v>No</v>
      </c>
      <c r="BX23" s="85" t="str">
        <f>IF(AND((RIGHT($BX$3,2)-'[1]Miter Profiles'!$AC$77-'[1]Outside Edges'!$B22)&gt;=5,'[1]Outside Edges'!$P22="Yes"),"Yes","No")</f>
        <v>No</v>
      </c>
      <c r="BY23" s="86" t="str">
        <f>IF(AND((RIGHT($BY$3,2)-'[1]Miter Profiles'!$AC$78-'[1]Outside Edges'!$B22)&gt;=5,'[1]Outside Edges'!$P22="Yes"),"Yes","No")</f>
        <v>No</v>
      </c>
      <c r="BZ23" s="11" t="str">
        <f>IF(AND((RIGHT($BZ$3,2)-'[1]Miter Profiles'!$AC$79-'[1]Outside Edges'!$B22)&gt;=5,'[1]Outside Edges'!$P22="Yes"),"Yes","No")</f>
        <v>No</v>
      </c>
      <c r="CA23" s="87" t="str">
        <f>IF(AND((RIGHT($CA$3,2)-'[1]Miter Profiles'!$AC$80-'[1]Outside Edges'!$B22)&gt;=5,'[1]Outside Edges'!$P22="Yes"),"Yes","No")</f>
        <v>No</v>
      </c>
      <c r="CB23" s="10" t="str">
        <f>IF(AND((RIGHT($CB$3,2)-'[1]Miter Profiles'!$AC$81-'[1]Outside Edges'!$B22)&gt;=5,'[1]Outside Edges'!$P22="Yes"),"Yes","No")</f>
        <v>No</v>
      </c>
      <c r="CC23" s="10" t="str">
        <f>IF(AND((RIGHT($CC$3,2)-'[1]Miter Profiles'!$AC$82-'[1]Outside Edges'!$B22)&gt;=5,'[1]Outside Edges'!$P22="Yes"),"Yes","No")</f>
        <v>No</v>
      </c>
      <c r="CD23" s="85" t="str">
        <f>IF(AND((RIGHT($CD$3,2)-'[1]Miter Profiles'!$AC$83-'[1]Outside Edges'!$B22)&gt;=5,'[1]Outside Edges'!$P22="Yes"),"Yes","No")</f>
        <v>No</v>
      </c>
      <c r="CE23" s="86" t="str">
        <f>IF(AND((RIGHT($CE$3,2)-'[1]Miter Profiles'!$AC$84-'[1]Outside Edges'!$B22)&gt;=5,'[1]Outside Edges'!$P22="Yes"),"Yes","No")</f>
        <v>No</v>
      </c>
      <c r="CF23" s="11" t="str">
        <f>IF(AND((RIGHT($CF$3,2)-'[1]Miter Profiles'!$AC$85-'[1]Outside Edges'!$B22)&gt;=5,'[1]Outside Edges'!$P22="Yes"),"Yes","No")</f>
        <v>No</v>
      </c>
      <c r="CG23" s="87" t="str">
        <f>IF(AND((RIGHT($CG$3,2)-'[1]Miter Profiles'!$AC$86-'[1]Outside Edges'!$B22)&gt;=5,'[1]Outside Edges'!$P22="Yes"),"Yes","No")</f>
        <v>No</v>
      </c>
      <c r="CH23" s="10" t="str">
        <f>IF(AND((RIGHT($CH$3,2)-'[1]Miter Profiles'!$AC$87-'[1]Outside Edges'!$B22)&gt;=5,'[1]Outside Edges'!$P22="Yes"),"Yes","No")</f>
        <v>No</v>
      </c>
      <c r="CI23" s="10" t="str">
        <f>IF(AND((RIGHT($CI$3,2)-'[1]Miter Profiles'!$AC$88-'[1]Outside Edges'!$B22)&gt;=5,'[1]Outside Edges'!$P22="Yes"),"Yes","No")</f>
        <v>No</v>
      </c>
      <c r="CJ23" s="85" t="str">
        <f>IF(AND((RIGHT($CJ$3,2)-'[1]Miter Profiles'!$AC$89-'[1]Outside Edges'!$B22)&gt;=5,'[1]Outside Edges'!$P22="Yes"),"Yes","No")</f>
        <v>No</v>
      </c>
      <c r="CK23" s="86" t="str">
        <f>IF(AND((RIGHT($CK$3,2)-'[1]Miter Profiles'!$AC$90-'[1]Outside Edges'!$B22)&gt;=5,'[1]Outside Edges'!$P22="Yes"),"Yes","No")</f>
        <v>No</v>
      </c>
      <c r="CL23" s="11" t="str">
        <f>IF(AND((RIGHT($CL$3,2)-'[1]Miter Profiles'!$AC$91-'[1]Outside Edges'!$B22)&gt;=5,'[1]Outside Edges'!$P22="Yes"),"Yes","No")</f>
        <v>No</v>
      </c>
      <c r="CM23" s="87" t="str">
        <f>IF(AND((RIGHT($CM$3,2)-'[1]Miter Profiles'!$AC$92-'[1]Outside Edges'!$B22)&gt;=5,'[1]Outside Edges'!$P22="Yes"),"Yes","No")</f>
        <v>No</v>
      </c>
      <c r="CN23" s="10" t="str">
        <f>IF(AND((RIGHT(CN$3,2)-'[1]Miter Profiles'!$AC$93-'[1]Outside Edges'!$B22)&gt;=5,'[1]Outside Edges'!$P22="Yes"),"Yes","No")</f>
        <v>No</v>
      </c>
      <c r="CO23" s="10" t="str">
        <f>IF(AND((RIGHT(CO$3,2)-'[1]Miter Profiles'!$AC$94-'[1]Outside Edges'!$B22)&gt;=5,'[1]Outside Edges'!$P22="Yes"),"Yes","No")</f>
        <v>No</v>
      </c>
      <c r="CP23" s="85" t="str">
        <f>IF(AND((RIGHT(CP$3,2)-'[1]Miter Profiles'!$AC$95-'[1]Outside Edges'!$B22)&gt;=5,'[1]Outside Edges'!$P22="Yes"),"Yes","No")</f>
        <v>No</v>
      </c>
      <c r="CQ23" s="86" t="str">
        <f>IF(AND((RIGHT(CQ$3,2)-'[1]Miter Profiles'!$AC$96-'[1]Outside Edges'!$B22)&gt;=5,'[1]Outside Edges'!$P22="Yes"),"Yes","No")</f>
        <v>No</v>
      </c>
      <c r="CR23" s="11" t="str">
        <f>IF(AND((RIGHT(CR$3,2)-'[1]Miter Profiles'!$AC$97-'[1]Outside Edges'!$B22)&gt;=5,'[1]Outside Edges'!$P22="Yes"),"Yes","No")</f>
        <v>No</v>
      </c>
      <c r="CS23" s="87" t="str">
        <f>IF(AND((RIGHT(CS$3,2)-'[1]Miter Profiles'!$AC$98-'[1]Outside Edges'!$B22)&gt;=5,'[1]Outside Edges'!$P22="Yes"),"Yes","No")</f>
        <v>No</v>
      </c>
      <c r="CT23" s="10" t="str">
        <f>IF(AND((RIGHT($CT$3,2)-'[1]Miter Profiles'!$AC$99-'[1]Outside Edges'!$B22)&gt;=5,'[1]Outside Edges'!$P22="Yes"),"Yes","No")</f>
        <v>No</v>
      </c>
      <c r="CU23" s="10" t="str">
        <f>IF(AND((RIGHT($CU$3,2)-'[1]Miter Profiles'!$AC$100-'[1]Outside Edges'!$B22)&gt;=5,'[1]Outside Edges'!$P22="Yes"),"Yes","No")</f>
        <v>No</v>
      </c>
      <c r="CV23" s="85" t="str">
        <f>IF(AND((RIGHT($CV$3,2)-'[1]Miter Profiles'!$AC$101-'[1]Outside Edges'!$B22)&gt;=5,'[1]Outside Edges'!$P22="Yes"),"Yes","No")</f>
        <v>No</v>
      </c>
      <c r="CW23" s="86" t="str">
        <f>IF(AND((RIGHT($CW$3,2)-'[1]Miter Profiles'!$AC$102-'[1]Outside Edges'!$B22)&gt;=5,'[1]Outside Edges'!$P22="Yes"),"Yes","No")</f>
        <v>No</v>
      </c>
      <c r="CX23" s="11" t="str">
        <f>IF(AND((RIGHT($CX$3,2)-'[1]Miter Profiles'!$AC$103-'[1]Outside Edges'!$B22)&gt;=5,'[1]Outside Edges'!$P22="Yes"),"Yes","No")</f>
        <v>No</v>
      </c>
      <c r="CY23" s="87" t="str">
        <f>IF(AND((RIGHT($CY$3,2)-'[1]Miter Profiles'!$AC$104-'[1]Outside Edges'!$B22)&gt;=5,'[1]Outside Edges'!$P22="Yes"),"Yes","No")</f>
        <v>No</v>
      </c>
      <c r="CZ23" s="10" t="str">
        <f>IF(AND((RIGHT($CZ$3,2)-'[1]Miter Profiles'!$AC$105-'[1]Outside Edges'!$B22)&gt;=5,'[1]Outside Edges'!$P22="Yes"),"Yes","No")</f>
        <v>No</v>
      </c>
      <c r="DA23" s="10" t="str">
        <f>IF(AND((RIGHT($DA$3,2)-'[1]Miter Profiles'!$AC$106-'[1]Outside Edges'!$B22)&gt;=5,'[1]Outside Edges'!$P22="Yes"),"Yes","No")</f>
        <v>No</v>
      </c>
      <c r="DB23" s="85" t="str">
        <f>IF(AND((RIGHT($DB$3,2)-'[1]Miter Profiles'!$AC$107-'[1]Outside Edges'!$B22)&gt;=5,'[1]Outside Edges'!$P22="Yes"),"Yes","No")</f>
        <v>No</v>
      </c>
      <c r="DC23" s="86" t="str">
        <f>IF(AND((RIGHT($DC$3,2)-'[1]Miter Profiles'!$AC$108-'[1]Outside Edges'!$B22)&gt;=5,'[1]Outside Edges'!$P22="Yes"),"Yes","No")</f>
        <v>No</v>
      </c>
      <c r="DD23" s="11" t="str">
        <f>IF(AND((RIGHT($DD$3,2)-'[1]Miter Profiles'!$AC$109-'[1]Outside Edges'!$B22)&gt;=5,'[1]Outside Edges'!$P22="Yes"),"Yes","No")</f>
        <v>No</v>
      </c>
      <c r="DE23" s="87" t="str">
        <f>IF(AND((RIGHT($DE$3,2)-'[1]Miter Profiles'!$AC$110-'[1]Outside Edges'!$B22)&gt;=5,'[1]Outside Edges'!$P22="Yes"),"Yes","No")</f>
        <v>No</v>
      </c>
      <c r="DF23" s="10" t="str">
        <f>IF(AND((RIGHT($DF$3,2)-'[1]Miter Profiles'!$AC$111-'[1]Outside Edges'!$B22)&gt;=5,'[1]Outside Edges'!$P22="Yes"),"Yes","No")</f>
        <v>No</v>
      </c>
      <c r="DG23" s="10" t="str">
        <f>IF(AND((RIGHT($DG$3,2)-'[1]Miter Profiles'!$AC$112-'[1]Outside Edges'!$B22)&gt;=5,'[1]Outside Edges'!$P22="Yes"),"Yes","No")</f>
        <v>No</v>
      </c>
      <c r="DH23" s="85" t="str">
        <f>IF(AND((RIGHT($DH$3,2)-'[1]Miter Profiles'!$AC$113-'[1]Outside Edges'!$B22)&gt;=5,'[1]Outside Edges'!$P22="Yes"),"Yes","No")</f>
        <v>No</v>
      </c>
      <c r="DI23" s="86" t="str">
        <f>IF(AND((RIGHT($DI$3,2)-'[1]Miter Profiles'!$AC$114-'[1]Outside Edges'!$B22)&gt;=5,'[1]Outside Edges'!$P22="Yes"),"Yes","No")</f>
        <v>No</v>
      </c>
      <c r="DJ23" s="11" t="str">
        <f>IF(AND((RIGHT($DJ$3,2)-'[1]Miter Profiles'!$AC$115-'[1]Outside Edges'!$B22)&gt;=5,'[1]Outside Edges'!$P22="Yes"),"Yes","No")</f>
        <v>No</v>
      </c>
      <c r="DK23" s="87" t="str">
        <f>IF(AND((RIGHT($DK$3,2)-'[1]Miter Profiles'!$AC$116-'[1]Outside Edges'!$B22)&gt;=5,'[1]Outside Edges'!$P22="Yes"),"Yes","No")</f>
        <v>No</v>
      </c>
      <c r="DL23" s="10" t="str">
        <f>IF(AND((RIGHT($DL$3,2)-'[1]Miter Profiles'!$AC$117-'[1]Outside Edges'!$B22)&gt;=5,'[1]Outside Edges'!$P22="Yes"),"Yes","No")</f>
        <v>No</v>
      </c>
      <c r="DM23" s="10" t="str">
        <f>IF(AND((RIGHT($DM$3,2)-'[1]Miter Profiles'!$AC$118-'[1]Outside Edges'!$B22)&gt;=5,'[1]Outside Edges'!$P22="Yes"),"Yes","No")</f>
        <v>No</v>
      </c>
      <c r="DN23" s="85" t="str">
        <f>IF(AND((RIGHT($DN$3,2)-'[1]Miter Profiles'!$AC$119-'[1]Outside Edges'!$B22)&gt;=5,'[1]Outside Edges'!$P22="Yes"),"Yes","No")</f>
        <v>No</v>
      </c>
      <c r="DO23" s="86" t="str">
        <f>IF(AND((RIGHT($DO$3,2)-'[1]Miter Profiles'!$AC$120-'[1]Outside Edges'!$B22)&gt;=5,'[1]Outside Edges'!$P22="Yes"),"Yes","No")</f>
        <v>No</v>
      </c>
      <c r="DP23" s="11" t="str">
        <f>IF(AND((RIGHT($DP$3,2)-'[1]Miter Profiles'!$AC$121-'[1]Outside Edges'!$B22)&gt;=5,'[1]Outside Edges'!$P22="Yes"),"Yes","No")</f>
        <v>No</v>
      </c>
      <c r="DQ23" s="87" t="str">
        <f>IF(AND((RIGHT($DQ$3,2)-'[1]Miter Profiles'!$AC$122-'[1]Outside Edges'!$B22)&gt;=5,'[1]Outside Edges'!$P22="Yes"),"Yes","No")</f>
        <v>No</v>
      </c>
      <c r="DR23" s="10" t="str">
        <f>IF(AND((RIGHT($DR$3,2)-'[1]Miter Profiles'!$AC$123-'[1]Outside Edges'!$B22)&gt;=5,'[1]Outside Edges'!$P22="Yes"),"Yes","No")</f>
        <v>No</v>
      </c>
      <c r="DS23" s="10" t="str">
        <f>IF(AND((RIGHT($DS$3,2)-'[1]Miter Profiles'!$AC$124-'[1]Outside Edges'!$B22)&gt;=5,'[1]Outside Edges'!$P22="Yes"),"Yes","No")</f>
        <v>No</v>
      </c>
      <c r="DT23" s="85" t="str">
        <f>IF(AND((RIGHT($DT$3,2)-'[1]Miter Profiles'!$AC$125-'[1]Outside Edges'!$B22)&gt;=5,'[1]Outside Edges'!$P22="Yes"),"Yes","No")</f>
        <v>No</v>
      </c>
      <c r="DU23" s="86" t="str">
        <f>IF(AND((RIGHT($DU$3,2)-'[1]Miter Profiles'!$AC$126-'[1]Outside Edges'!$B22)&gt;=5,'[1]Outside Edges'!$P22="Yes"),"Yes","No")</f>
        <v>No</v>
      </c>
      <c r="DV23" s="11" t="str">
        <f>IF(AND((RIGHT($DV$3,2)-'[1]Miter Profiles'!$AC$127-'[1]Outside Edges'!$B22)&gt;=5,'[1]Outside Edges'!$P22="Yes"),"Yes","No")</f>
        <v>No</v>
      </c>
      <c r="DW23" s="87" t="str">
        <f>IF(AND((RIGHT($DW$3,2)-'[1]Miter Profiles'!$AC$128-'[1]Outside Edges'!$B22)&gt;=5,'[1]Outside Edges'!$P22="Yes"),"Yes","No")</f>
        <v>No</v>
      </c>
      <c r="DX23" s="10" t="str">
        <f>IF(AND((RIGHT($DX$3,2)-'[1]Miter Profiles'!$AC$129-'[1]Outside Edges'!$B22)&gt;=5,'[1]Outside Edges'!$P22="Yes"),"Yes","No")</f>
        <v>No</v>
      </c>
      <c r="DY23" s="10" t="str">
        <f>IF(AND((RIGHT($DY$3,2)-'[1]Miter Profiles'!$AC$130-'[1]Outside Edges'!$B22)&gt;=5,'[1]Outside Edges'!$P22="Yes"),"Yes","No")</f>
        <v>No</v>
      </c>
      <c r="DZ23" s="85" t="str">
        <f>IF(AND((RIGHT($DZ$3,2)-'[1]Miter Profiles'!$AC$131-'[1]Outside Edges'!$B22)&gt;=5,'[1]Outside Edges'!$P22="Yes"),"Yes","No")</f>
        <v>No</v>
      </c>
      <c r="EA23" s="90" t="str">
        <f>IF(AND((RIGHT($EA$3,2)-'[1]Miter Profiles'!$AC$132-'[1]Outside Edges'!$B22)&gt;=5,'[1]Outside Edges'!$P22="Yes"),"Yes","No")</f>
        <v>No</v>
      </c>
      <c r="EB23" s="104" t="str">
        <f>IF(AND((RIGHT($EB$3,2)-'[1]Miter Profiles'!$AC$133-'[1]Outside Edges'!$B22)&gt;=5,'[1]Outside Edges'!$P22="Yes"),"Yes","No")</f>
        <v>No</v>
      </c>
      <c r="EC23" s="109" t="str">
        <f>IF(AND((RIGHT($EC$3,2)-'[1]Miter Profiles'!$AC$134-'[1]Outside Edges'!$B22)&gt;=5,'[1]Outside Edges'!$P22="Yes"),"Yes","No")</f>
        <v>No</v>
      </c>
      <c r="ED23" s="115" t="str">
        <f>IF(AND((RIGHT($ED$3,2)-'[1]Miter Profiles'!$AC$135-'[1]Outside Edges'!$B22)&gt;=5,'[1]Outside Edges'!$P22="Yes"),"Yes","No")</f>
        <v>No</v>
      </c>
      <c r="EE23" s="112" t="str">
        <f>IF(AND((RIGHT($EE$3,2)-'[1]Miter Profiles'!$AC$136-'[1]Outside Edges'!$B22)&gt;=5,'[1]Outside Edges'!$P22="Yes"),"Yes","No")</f>
        <v>No</v>
      </c>
      <c r="EF23" s="85" t="str">
        <f>IF(AND((RIGHT($EF$3,2)-'[1]Miter Profiles'!$AC$137-'[1]Outside Edges'!$B22)&gt;=5,'[1]Outside Edges'!$P22="Yes"),"Yes","No")</f>
        <v>No</v>
      </c>
      <c r="EG23" s="10" t="str">
        <f>IF(AND((RIGHT($EG$3,2)-'[1]Miter Profiles'!$AC$138-'[1]Outside Edges'!$B22)&gt;=5,'[1]Outside Edges'!$P22="Yes"),"Yes","No")</f>
        <v>No</v>
      </c>
      <c r="EH23" s="90" t="str">
        <f>IF(AND((RIGHT($EH$3,2)-'[1]Miter Profiles'!$AC$139-'[1]Outside Edges'!$B22)&gt;=5,'[1]Outside Edges'!$P22="Yes"),"Yes","No")</f>
        <v>No</v>
      </c>
      <c r="EI23" s="120" t="str">
        <f>IF(AND((RIGHT($EI$3,2)-'[1]Miter Profiles'!$AC$140-'[1]Outside Edges'!$B22)&gt;=5,'[1]Outside Edges'!$P22="Yes"),"Yes","No")</f>
        <v>No</v>
      </c>
      <c r="EJ23" s="123" t="str">
        <f>IF(AND((RIGHT($EJ$3,2)-'[1]Miter Profiles'!$AC$141-'[1]Outside Edges'!$B22)&gt;=5,'[1]Outside Edges'!$P22="Yes"),"Yes","No")</f>
        <v>No</v>
      </c>
      <c r="EK23" s="123" t="str">
        <f>IF(AND((RIGHT($EK$3,2)-'[1]Miter Profiles'!$AC$142-'[1]Outside Edges'!$B22)&gt;=5,'[1]Outside Edges'!$P22="Yes"),"Yes","No")</f>
        <v>No</v>
      </c>
      <c r="EL23" s="115" t="str">
        <f>IF(AND((RIGHT($EL$3,2)-'[1]Miter Profiles'!$AC$143-'[1]Outside Edges'!$B22)&gt;=5,'[1]Outside Edges'!$P22="Yes"),"Yes","No")</f>
        <v>No</v>
      </c>
      <c r="EM23" s="128" t="str">
        <f>IF(AND((RIGHT($EM$3,2)-'[1]Miter Profiles'!$AC$144-'[1]Outside Edges'!$B22)&gt;=5,'[1]Outside Edges'!$P22="Yes"),"Yes","No")</f>
        <v>No</v>
      </c>
      <c r="EN23" s="10" t="str">
        <f>IF(AND((RIGHT($EN$3,2)-'[1]Miter Profiles'!$AC$145-'[1]Outside Edges'!$B22)&gt;=5,'[1]Outside Edges'!$P22="Yes"),"Yes","No")</f>
        <v>No</v>
      </c>
      <c r="EO23" s="90" t="str">
        <f>IF(AND((RIGHT($EO$3,2)-'[1]Miter Profiles'!$AC$146-'[1]Outside Edges'!$B22)&gt;=5,'[1]Outside Edges'!$P22="Yes"),"Yes","No")</f>
        <v>No</v>
      </c>
      <c r="EP23" s="123" t="str">
        <f>IF(AND((RIGHT($EP$3,2)-'[1]Miter Profiles'!$AC$147-'[1]Outside Edges'!$B22)&gt;=5,'[1]Outside Edges'!$P22="Yes"),"Yes","No")</f>
        <v>No</v>
      </c>
      <c r="EQ23" s="123" t="str">
        <f>IF(AND((RIGHT($EQ$3,2)-'[1]Miter Profiles'!$AC$148-'[1]Outside Edges'!$B22)&gt;=5,'[1]Outside Edges'!$P22="Yes"),"Yes","No")</f>
        <v>No</v>
      </c>
      <c r="ER23" s="115" t="str">
        <f>IF(AND((RIGHT($ER$3,2)-'[1]Miter Profiles'!$AC$149-'[1]Outside Edges'!$B22)&gt;=5,'[1]Outside Edges'!$P22="Yes"),"Yes","No")</f>
        <v>No</v>
      </c>
      <c r="ES23" s="128" t="str">
        <f>IF(AND((RIGHT($ES$3,2)-'[1]Miter Profiles'!$AC$150-'[1]Outside Edges'!$B22)&gt;=5,'[1]Outside Edges'!$P22="Yes"),"Yes","No")</f>
        <v>No</v>
      </c>
      <c r="ET23" s="10" t="str">
        <f>IF(AND((RIGHT($ET$3,2)-'[1]Miter Profiles'!$AC$151-'[1]Outside Edges'!$B22)&gt;=5,'[1]Outside Edges'!$P22="Yes"),"Yes","No")</f>
        <v>No</v>
      </c>
      <c r="EU23" s="90" t="str">
        <f>IF(AND((RIGHT($EU$3,2)-'[1]Miter Profiles'!$AC$152-'[1]Outside Edges'!$B22)&gt;=5,'[1]Outside Edges'!$P22="Yes"),"Yes","No")</f>
        <v>No</v>
      </c>
      <c r="EV23" s="123" t="str">
        <f>IF(AND((RIGHT($EV$3,2)-'[1]Miter Profiles'!$AC$153-'[1]Outside Edges'!$B22)&gt;=5,'[1]Outside Edges'!$P22="Yes"),"Yes","No")</f>
        <v>No</v>
      </c>
      <c r="EW23" s="123" t="str">
        <f>IF(AND((RIGHT($EW$3,2)-'[1]Miter Profiles'!$AC$154-'[1]Outside Edges'!$B22)&gt;=5,'[1]Outside Edges'!$P22="Yes"),"Yes","No")</f>
        <v>No</v>
      </c>
      <c r="EX23" s="115" t="str">
        <f>IF(AND((RIGHT($EX$3,2)-'[1]Miter Profiles'!$AC$155-'[1]Outside Edges'!$B22)&gt;=5,'[1]Outside Edges'!$P22="Yes"),"Yes","No")</f>
        <v>No</v>
      </c>
      <c r="EY23" s="128" t="str">
        <f>IF(AND((RIGHT($EY$3,2)-'[1]Miter Profiles'!$AC$156-'[1]Outside Edges'!$B22)&gt;=5,'[1]Outside Edges'!$P22="Yes"),"Yes","No")</f>
        <v>No</v>
      </c>
      <c r="EZ23" s="10" t="str">
        <f>IF(AND((RIGHT($EZ$3,2)-'[1]Miter Profiles'!$AC$157-'[1]Outside Edges'!$B22)&gt;=5,'[1]Outside Edges'!$P22="Yes"),"Yes","No")</f>
        <v>No</v>
      </c>
      <c r="FA23" s="90" t="str">
        <f>IF(AND((RIGHT($FA$3,2)-'[1]Miter Profiles'!$AC$158-'[1]Outside Edges'!$B22)&gt;=5,'[1]Outside Edges'!$P22="Yes"),"Yes","No")</f>
        <v>No</v>
      </c>
      <c r="FB23" s="123" t="str">
        <f>IF(AND((RIGHT($FB$3,2)-'[1]Miter Profiles'!$AC$159-'[1]Outside Edges'!$B22)&gt;=5,'[1]Outside Edges'!$P22="Yes"),"Yes","No")</f>
        <v>No</v>
      </c>
      <c r="FC23" s="123" t="str">
        <f>IF(AND((RIGHT($FC$3,2)-'[1]Miter Profiles'!$AC$160-'[1]Outside Edges'!$B22)&gt;=5,'[1]Outside Edges'!$P22="Yes"),"Yes","No")</f>
        <v>No</v>
      </c>
      <c r="FD23" s="115" t="str">
        <f>IF(AND((RIGHT($FD$3,2)-'[1]Miter Profiles'!$AC$161-'[1]Outside Edges'!$B22)&gt;=5,'[1]Outside Edges'!$P22="Yes"),"Yes","No")</f>
        <v>No</v>
      </c>
      <c r="FE23" s="128" t="str">
        <f>IF(AND((RIGHT($FE$3,2)-'[1]Miter Profiles'!$AC$162-'[1]Outside Edges'!$B22)&gt;=5,'[1]Outside Edges'!$P22="Yes"),"Yes","No")</f>
        <v>No</v>
      </c>
      <c r="FF23" s="10" t="str">
        <f>IF(AND((RIGHT($FF$3,2)-'[1]Miter Profiles'!$AC$163-'[1]Outside Edges'!$B22)&gt;=5,'[1]Outside Edges'!$P22="Yes"),"Yes","No")</f>
        <v>No</v>
      </c>
      <c r="FG23" s="90" t="str">
        <f>IF(AND((RIGHT($FG$3,2)-'[1]Miter Profiles'!$AC$164-'[1]Outside Edges'!$B22)&gt;=5,'[1]Outside Edges'!$P22="Yes"),"Yes","No")</f>
        <v>No</v>
      </c>
      <c r="FH23" s="123" t="str">
        <f>IF(AND((RIGHT($FH$3,2)-'[1]Miter Profiles'!$AC$165-'[1]Outside Edges'!$B22)&gt;=5,'[1]Outside Edges'!$P22="Yes"),"Yes","No")</f>
        <v>No</v>
      </c>
      <c r="FI23" s="123" t="str">
        <f>IF(AND((RIGHT($FI$3,2)-'[1]Miter Profiles'!$AC$166-'[1]Outside Edges'!$B22)&gt;=5,'[1]Outside Edges'!$P22="Yes"),"Yes","No")</f>
        <v>No</v>
      </c>
      <c r="FJ23" s="115" t="str">
        <f>IF(AND((RIGHT($FJ$3,2)-'[1]Miter Profiles'!$AC$167-'[1]Outside Edges'!$B22)&gt;=5,'[1]Outside Edges'!$P22="Yes"),"Yes","No")</f>
        <v>No</v>
      </c>
      <c r="FK23" s="128" t="str">
        <f>IF(AND((RIGHT($FK$3,2)-'[1]Miter Profiles'!$AC$168-'[1]Outside Edges'!$B22)&gt;=5,'[1]Outside Edges'!$P22="Yes"),"Yes","No")</f>
        <v>No</v>
      </c>
      <c r="FL23" s="10" t="str">
        <f>IF(AND((RIGHT($FL$3,2)-'[1]Miter Profiles'!$AC$169-'[1]Outside Edges'!$B22)&gt;=5,'[1]Outside Edges'!$P22="Yes"),"Yes","No")</f>
        <v>No</v>
      </c>
      <c r="FM23" s="90" t="str">
        <f>IF(AND((RIGHT($FM$3,2)-'[1]Miter Profiles'!$AC$170-'[1]Outside Edges'!$B22)&gt;=5,'[1]Outside Edges'!$P22="Yes"),"Yes","No")</f>
        <v>No</v>
      </c>
      <c r="FN23" s="123" t="str">
        <f>IF(AND((RIGHT($FN$3,2)-'[1]Miter Profiles'!$AC$171-'[1]Outside Edges'!$B22)&gt;=5,'[1]Outside Edges'!$P22="Yes"),"Yes","No")</f>
        <v>No</v>
      </c>
      <c r="FO23" s="123" t="str">
        <f>IF(AND((RIGHT($FO$3,2)-'[1]Miter Profiles'!$AC$172-'[1]Outside Edges'!$B22)&gt;=5,'[1]Outside Edges'!$P22="Yes"),"Yes","No")</f>
        <v>No</v>
      </c>
      <c r="FP23" s="115" t="str">
        <f>IF(AND((RIGHT($FP$3,2)-'[1]Miter Profiles'!$AC$173-'[1]Outside Edges'!$B22)&gt;=5,'[1]Outside Edges'!$P22="Yes"),"Yes","No")</f>
        <v>No</v>
      </c>
      <c r="FQ23" s="128" t="str">
        <f>IF(AND((RIGHT($FQ$3,2)-'[1]Miter Profiles'!$AC$174-'[1]Outside Edges'!$B22)&gt;=5,'[1]Outside Edges'!$P22="Yes"),"Yes","No")</f>
        <v>No</v>
      </c>
      <c r="FR23" s="10" t="str">
        <f>IF(AND((RIGHT($FR$3,2)-'[1]Miter Profiles'!$AC$175-'[1]Outside Edges'!$B22)&gt;=5,'[1]Outside Edges'!$P22="Yes"),"Yes","No")</f>
        <v>No</v>
      </c>
      <c r="FS23" s="90" t="str">
        <f>IF(AND((RIGHT($FS$3,2)-'[1]Miter Profiles'!$AC$176-'[1]Outside Edges'!$B22)&gt;=5,'[1]Outside Edges'!$P22="Yes"),"Yes","No")</f>
        <v>No</v>
      </c>
      <c r="FT23" s="123" t="str">
        <f>IF(AND((RIGHT($FT$3,2)-'[1]Miter Profiles'!$AC$177-'[1]Outside Edges'!$B22)&gt;=5,'[1]Outside Edges'!$P22="Yes"),"Yes","No")</f>
        <v>No</v>
      </c>
      <c r="FU23" s="123" t="str">
        <f>IF(AND((RIGHT($FU$3,2)-'[1]Miter Profiles'!$AC$178-'[1]Outside Edges'!$B22)&gt;=5,'[1]Outside Edges'!$P22="Yes"),"Yes","No")</f>
        <v>No</v>
      </c>
      <c r="FV23" s="115" t="str">
        <f>IF(AND((RIGHT($V$3,2)-'[1]Miter Profiles'!$AC$179-'[1]Outside Edges'!$B22)&gt;=5,'[1]Outside Edges'!$P22="Yes"),"Yes","No")</f>
        <v>No</v>
      </c>
      <c r="FW23" s="128" t="str">
        <f>IF(AND((RIGHT($FW$3,2)-'[1]Miter Profiles'!$AC$180-'[1]Outside Edges'!$B22)&gt;=5,'[1]Outside Edges'!$P22="Yes"),"Yes","No")</f>
        <v>No</v>
      </c>
      <c r="FX23" s="269" t="str">
        <f>IF(AND((RIGHT($FX$3,2)-'[1]Miter Profiles'!$AC$181-'[1]Outside Edges'!$B22)&gt;=5,'[1]Outside Edges'!$P22="Yes"),"Yes","No")</f>
        <v>No</v>
      </c>
      <c r="FY23" s="273" t="str">
        <f>IF(AND((RIGHT($FY$3,2)-'[1]Miter Profiles'!$AC$182-'[1]Outside Edges'!$B22)&gt;=5,'[1]Outside Edges'!$P22="Yes"),"Yes","No")</f>
        <v>No</v>
      </c>
      <c r="FZ23" s="282" t="str">
        <f>IF(AND((RIGHT($FZ$3,2)-'[1]Miter Profiles'!$AC$183-'[1]Outside Edges'!$B22)&gt;=5,'[1]Outside Edges'!$P22="Yes"),"Yes","No")</f>
        <v>No</v>
      </c>
      <c r="GA23" s="283" t="str">
        <f>IF(AND((RIGHT($GA$3,2)-'[1]Miter Profiles'!$AC$184-'[1]Outside Edges'!$B22)&gt;=5,'[1]Outside Edges'!$P22="Yes"),"Yes","No")</f>
        <v>No</v>
      </c>
      <c r="GB23" s="284" t="str">
        <f>IF(AND((RIGHT($GB$3,2)-'[1]Miter Profiles'!$AC$185-'[1]Outside Edges'!$B22)&gt;=5,'[1]Outside Edges'!$P22="Yes"),"Yes","No")</f>
        <v>No</v>
      </c>
      <c r="GC23" s="275" t="str">
        <f>IF(AND((RIGHT($GC$3,2)-'[1]Miter Profiles'!$AC$186-'[1]Outside Edges'!$B22)&gt;=5,'[1]Outside Edges'!$P22="Yes"),"Yes","No")</f>
        <v>No</v>
      </c>
      <c r="GD23" s="269" t="str">
        <f>IF(AND((RIGHT($GD$3,2)-'[1]Miter Profiles'!$AC$187-'[1]Outside Edges'!$B22)&gt;=5,'[1]Outside Edges'!$P22="Yes"),"Yes","No")</f>
        <v>No</v>
      </c>
      <c r="GE23" s="273" t="str">
        <f>IF(AND((RIGHT($GE$3,2)-'[1]Miter Profiles'!$AC$188-'[1]Outside Edges'!$B22)&gt;=5,'[1]Outside Edges'!$P22="Yes"),"Yes","No")</f>
        <v>No</v>
      </c>
      <c r="GF23" s="282" t="str">
        <f>IF(AND((RIGHT($GF$3,2)-'[1]Miter Profiles'!$AC$189-'[1]Outside Edges'!$B22)&gt;=5,'[1]Outside Edges'!$P22="Yes"),"Yes","No")</f>
        <v>No</v>
      </c>
      <c r="GG23" s="283" t="str">
        <f>IF(AND((RIGHT($GG$3,2)-'[1]Miter Profiles'!$AC$190-'[1]Outside Edges'!$B22)&gt;=5,'[1]Outside Edges'!$P22="Yes"),"Yes","No")</f>
        <v>No</v>
      </c>
      <c r="GH23" s="284" t="str">
        <f>IF(AND((RIGHT($GH$3,2)-'[1]Miter Profiles'!$AC$191-'[1]Outside Edges'!$B22)&gt;=5,'[1]Outside Edges'!$P22="Yes"),"Yes","No")</f>
        <v>No</v>
      </c>
      <c r="GI23" s="275" t="str">
        <f>IF(AND((RIGHT($GI$3,2)-'[1]Miter Profiles'!$AC$192-'[1]Outside Edges'!$B22)&gt;=5,'[1]Outside Edges'!$P22="Yes"),"Yes","No")</f>
        <v>No</v>
      </c>
      <c r="GJ23" s="269" t="str">
        <f>IF(AND((RIGHT($GJ$3,2)-'[1]Miter Profiles'!$AC$193-'[1]Outside Edges'!$B22)&gt;=5,'[1]Outside Edges'!$P22="Yes"),"Yes","No")</f>
        <v>No</v>
      </c>
      <c r="GK23" s="273" t="str">
        <f>IF(AND((RIGHT($GK$3,2)-'[1]Miter Profiles'!$AC$194-'[1]Outside Edges'!$B22)&gt;=5,'[1]Outside Edges'!$P22="Yes"),"Yes","No")</f>
        <v>No</v>
      </c>
      <c r="GL23" s="282" t="str">
        <f>IF(AND((RIGHT($GL$3,2)-'[1]Miter Profiles'!$AC$195-'[1]Outside Edges'!$B22)&gt;=5,'[1]Outside Edges'!$P22="Yes"),"Yes","No")</f>
        <v>No</v>
      </c>
      <c r="GM23" s="283" t="str">
        <f>IF(AND((RIGHT($GM$3,2)-'[1]Miter Profiles'!$AC$196-'[1]Outside Edges'!$B22)&gt;=5,'[1]Outside Edges'!$P22="Yes"),"Yes","No")</f>
        <v>No</v>
      </c>
      <c r="GN23" s="284" t="str">
        <f>IF(AND((RIGHT($GN$3,2)-'[1]Miter Profiles'!$AC$197-'[1]Outside Edges'!$B22)&gt;=5,'[1]Outside Edges'!$P22="Yes"),"Yes","No")</f>
        <v>No</v>
      </c>
      <c r="GO23" s="275" t="str">
        <f>IF(AND((RIGHT($GO$3,2)-'[1]Miter Profiles'!$AC$198-'[1]Outside Edges'!$B22)&gt;=5,'[1]Outside Edges'!$P22="Yes"),"Yes","No")</f>
        <v>No</v>
      </c>
      <c r="GP23" s="269" t="str">
        <f>IF(AND((RIGHT($GP$3,2)-'[1]Miter Profiles'!$AC$199-'[1]Outside Edges'!$B22)&gt;=5,'[1]Outside Edges'!$P22="Yes"),"Yes","No")</f>
        <v>No</v>
      </c>
      <c r="GQ23" s="273" t="str">
        <f>IF(AND((RIGHT($GQ$3,2)-'[1]Miter Profiles'!$AC$200-'[1]Outside Edges'!$B22)&gt;=5,'[1]Outside Edges'!$P22="Yes"),"Yes","No")</f>
        <v>No</v>
      </c>
      <c r="GR23" s="282" t="str">
        <f>IF(AND((RIGHT($GR$3,2)-'[1]Miter Profiles'!$AC$201-'[1]Outside Edges'!$B22)&gt;=5,'[1]Outside Edges'!$P22="Yes"),"Yes","No")</f>
        <v>No</v>
      </c>
      <c r="GS23" s="283" t="str">
        <f>IF(AND((RIGHT($GS$3,2)-'[1]Miter Profiles'!$AC$202-'[1]Outside Edges'!$B22)&gt;=5,'[1]Outside Edges'!$P22="Yes"),"Yes","No")</f>
        <v>No</v>
      </c>
      <c r="GT23" s="284" t="str">
        <f>IF(AND((RIGHT($GT$3,2)-'[1]Miter Profiles'!$AC$203-'[1]Outside Edges'!$B22)&gt;=5,'[1]Outside Edges'!$P22="Yes"),"Yes","No")</f>
        <v>No</v>
      </c>
      <c r="GU23" s="275" t="str">
        <f>IF(AND((RIGHT($GU$3,2)-'[1]Miter Profiles'!$AC$204-'[1]Outside Edges'!$B22)&gt;=5,'[1]Outside Edges'!$P22="Yes"),"Yes","No")</f>
        <v>No</v>
      </c>
      <c r="GV23" s="269" t="str">
        <f>IF(AND((RIGHT($GV$3,2)-'[1]Miter Profiles'!$AC$205-'[1]Outside Edges'!$B22)&gt;=5,'[1]Outside Edges'!$P22="Yes"),"Yes","No")</f>
        <v>No</v>
      </c>
      <c r="GW23" s="273" t="str">
        <f>IF(AND((RIGHT($GW$3,2)-'[1]Miter Profiles'!$AC$206-'[1]Outside Edges'!$B22)&gt;=5,'[1]Outside Edges'!$P22="Yes"),"Yes","No")</f>
        <v>No</v>
      </c>
      <c r="GX23" s="282" t="str">
        <f>IF(AND((RIGHT($GX$3,2)-'[1]Miter Profiles'!$AC$207-'[1]Outside Edges'!$B22)&gt;=5,'[1]Outside Edges'!$P22="Yes"),"Yes","No")</f>
        <v>No</v>
      </c>
      <c r="GY23" s="283" t="str">
        <f>IF(AND((RIGHT($GY$3,2)-'[1]Miter Profiles'!$AC$208-'[1]Outside Edges'!$B22)&gt;=5,'[1]Outside Edges'!$P22="Yes"),"Yes","No")</f>
        <v>No</v>
      </c>
      <c r="GZ23" s="284" t="str">
        <f>IF(AND((RIGHT($GZ$3,2)-'[1]Miter Profiles'!$AC$209-'[1]Outside Edges'!$B22)&gt;=5,'[1]Outside Edges'!$P22="Yes"),"Yes","No")</f>
        <v>No</v>
      </c>
      <c r="HA23" s="275" t="str">
        <f>IF(AND((RIGHT($HA$3,2)-'[1]Miter Profiles'!$AC$210-'[1]Outside Edges'!$B22)&gt;=5,'[1]Outside Edges'!$P22="Yes"),"Yes","No")</f>
        <v>No</v>
      </c>
      <c r="HB23" s="269" t="str">
        <f>IF(AND((RIGHT($HB$3,2)-'[1]Miter Profiles'!$AC$211-'[1]Outside Edges'!$B22)&gt;=5,'[1]Outside Edges'!$P22="Yes"),"Yes","No")</f>
        <v>No</v>
      </c>
      <c r="HC23" s="273" t="str">
        <f>IF(AND((RIGHT($HC$3,2)-'[1]Miter Profiles'!$AC$212-'[1]Outside Edges'!$B22)&gt;=5,'[1]Outside Edges'!$P22="Yes"),"Yes","No")</f>
        <v>No</v>
      </c>
      <c r="HD23" s="282" t="str">
        <f>IF(AND((RIGHT($HD$3,2)-'[1]Miter Profiles'!$AC$213-'[1]Outside Edges'!$B22)&gt;=5,'[1]Outside Edges'!$P22="Yes"),"Yes","No")</f>
        <v>No</v>
      </c>
      <c r="HE23" s="284" t="str">
        <f>IF(AND((RIGHT($HE$3,2)-'[1]Miter Profiles'!$AC$214-'[1]Outside Edges'!$B22)&gt;=5,'[1]Outside Edges'!$P22="Yes"),"Yes","No")</f>
        <v>No</v>
      </c>
      <c r="HF23" s="275" t="str">
        <f>IF(AND((RIGHT($HF$3,2)-'[1]Miter Profiles'!$AC$215-'[1]Outside Edges'!$B22)&gt;=5,'[1]Outside Edges'!$P22="Yes"),"Yes","No")</f>
        <v>No</v>
      </c>
      <c r="HG23" s="269" t="str">
        <f>IF(AND((RIGHT($HG$3,2)-'[1]Miter Profiles'!$AC$216-'[1]Outside Edges'!$B22)&gt;=5,'[1]Outside Edges'!$P22="Yes"),"Yes","No")</f>
        <v>No</v>
      </c>
      <c r="HH23" s="273" t="str">
        <f>IF(AND((RIGHT($HH$3,2)-'[1]Miter Profiles'!$AC$217-'[1]Outside Edges'!$B22)&gt;=5,'[1]Outside Edges'!$P22="Yes"),"Yes","No")</f>
        <v>No</v>
      </c>
      <c r="HI23" s="282" t="str">
        <f>IF(AND((RIGHT($HI$3,2)-'[1]Miter Profiles'!$AC$218-'[1]Outside Edges'!$B22)&gt;=5,'[1]Outside Edges'!$P22="Yes"),"Yes","No")</f>
        <v>No</v>
      </c>
      <c r="HJ23" s="283" t="str">
        <f>IF(AND((RIGHT($HJ$3,2)-'[1]Miter Profiles'!$AC$219-'[1]Outside Edges'!$B22)&gt;=5,'[1]Outside Edges'!$P22="Yes"),"Yes","No")</f>
        <v>No</v>
      </c>
      <c r="HK23" s="284" t="str">
        <f>IF(AND((RIGHT($HK$3,2)-'[1]Miter Profiles'!$AC$220-'[1]Outside Edges'!$B22)&gt;=5,'[1]Outside Edges'!$P22="Yes"),"Yes","No")</f>
        <v>No</v>
      </c>
      <c r="HL23" s="275" t="str">
        <f>IF(AND((RIGHT($HL$3,2)-'[1]Miter Profiles'!$AC$221-'[1]Outside Edges'!$B22)&gt;=5,'[1]Outside Edges'!$P22="Yes"),"Yes","No")</f>
        <v>No</v>
      </c>
      <c r="HM23" s="269" t="str">
        <f>IF(AND((RIGHT($HM$3,2)-'[1]Miter Profiles'!$AC$222-'[1]Outside Edges'!$B22)&gt;=5,'[1]Outside Edges'!$P22="Yes"),"Yes","No")</f>
        <v>No</v>
      </c>
      <c r="HN23" s="269" t="str">
        <f>IF(AND((RIGHT($HN$3,2)-'[1]Miter Profiles'!$AC$223-'[1]Outside Edges'!$B22)&gt;=5,'[1]Outside Edges'!$P22="Yes"),"Yes","No")</f>
        <v>No</v>
      </c>
      <c r="HO23" s="283" t="str">
        <f>IF(AND((RIGHT($HO$3,2)-'[1]Miter Profiles'!$AC$224-'[1]Outside Edges'!$B22)&gt;=5,'[1]Outside Edges'!$P22="Yes"),"Yes","No")</f>
        <v>No</v>
      </c>
      <c r="HP23" s="283" t="str">
        <f>IF(AND((RIGHT($HP$3,2)-'[1]Miter Profiles'!$AC$225-'[1]Outside Edges'!$B22)&gt;=5,'[1]Outside Edges'!$P22="Yes"),"Yes","No")</f>
        <v>No</v>
      </c>
      <c r="HQ23" s="283" t="str">
        <f>IF(AND((RIGHT($HQ$3,3)-'[1]Miter Profiles'!$AC$226-'[1]Outside Edges'!$B22)&gt;=5,'[1]Outside Edges'!$P22="Yes"),"Yes","No")</f>
        <v>No</v>
      </c>
      <c r="HR23" s="283" t="str">
        <f>IF(AND((RIGHT($HR$3,2)-'[1]Miter Profiles'!$AC$227-'[1]Outside Edges'!$B22)&gt;=5,'[1]Outside Edges'!$P22="Yes"),"Yes","No")</f>
        <v>No</v>
      </c>
      <c r="HS23" s="269" t="str">
        <f>IF(AND((RIGHT($HS$3,2)-'[1]Miter Profiles'!$AC$228-'[1]Outside Edges'!$B22)&gt;=5,'[1]Outside Edges'!$P22="Yes"),"Yes","No")</f>
        <v>No</v>
      </c>
      <c r="HT23" s="269" t="str">
        <f>IF(AND((RIGHT($HT$3,2)-'[1]Miter Profiles'!$AC$229-'[1]Outside Edges'!$B22)&gt;=5,'[1]Outside Edges'!$P22="Yes"),"Yes","No")</f>
        <v>No</v>
      </c>
      <c r="HU23" s="269" t="str">
        <f>IF(AND((RIGHT($HU$3,2)-'[1]Miter Profiles'!$AC$230-'[1]Outside Edges'!$B22)&gt;=5,'[1]Outside Edges'!$P22="Yes"),"Yes","No")</f>
        <v>No</v>
      </c>
      <c r="HV23" s="283" t="str">
        <f>IF(AND((RIGHT($HV$3,2)-'[1]Miter Profiles'!$AC$231-'[1]Outside Edges'!$B22)&gt;=5,'[1]Outside Edges'!$P22="Yes"),"Yes","No")</f>
        <v>No</v>
      </c>
      <c r="HW23" s="283" t="str">
        <f>IF(AND((RIGHT($HW$3,2)-'[1]Miter Profiles'!$AC$232-'[1]Outside Edges'!$B22)&gt;=5,'[1]Outside Edges'!$P22="Yes"),"Yes","No")</f>
        <v>No</v>
      </c>
      <c r="HX23" s="283" t="str">
        <f>IF(AND((RIGHT($HX$3,2)-'[1]Miter Profiles'!$AC$233-'[1]Outside Edges'!$B22)&gt;=5,'[1]Outside Edges'!$P22="Yes"),"Yes","No")</f>
        <v>No</v>
      </c>
      <c r="HY23" s="269" t="str">
        <f>IF(AND((RIGHT($HY$3,2)-'[1]Miter Profiles'!$AC$234-'[1]Outside Edges'!$B22)&gt;=5,'[1]Outside Edges'!$P22="Yes"),"Yes","No")</f>
        <v>No</v>
      </c>
      <c r="HZ23" s="269" t="str">
        <f>IF(AND((RIGHT($HZ$3,2)-'[1]Miter Profiles'!$AC$235-'[1]Outside Edges'!$B22)&gt;=5,'[1]Outside Edges'!$P22="Yes"),"Yes","No")</f>
        <v>No</v>
      </c>
      <c r="IA23" s="269" t="str">
        <f>IF(AND((RIGHT($IA$3,2)-'[1]Miter Profiles'!$AC$236-'[1]Outside Edges'!$B22)&gt;=5,'[1]Outside Edges'!$P22="Yes"),"Yes","No")</f>
        <v>No</v>
      </c>
      <c r="IB23" s="283" t="str">
        <f>IF(AND((RIGHT($IB$3,2)-'[1]Miter Profiles'!$AC$237-'[1]Outside Edges'!$B22)&gt;=5,'[1]Outside Edges'!$P22="Yes"),"Yes","No")</f>
        <v>No</v>
      </c>
      <c r="IC23" s="283" t="str">
        <f>IF(AND((RIGHT($IC$3,2)-'[1]Miter Profiles'!$AC$238-'[1]Outside Edges'!$B22)&gt;=5,'[1]Outside Edges'!$P22="Yes"),"Yes","No")</f>
        <v>No</v>
      </c>
      <c r="ID23" s="283" t="str">
        <f>IF(AND((RIGHT($ID$3,2)-'[1]Miter Profiles'!$AC$239-'[1]Outside Edges'!$B22)&gt;=5,'[1]Outside Edges'!$P22="Yes"),"Yes","No")</f>
        <v>No</v>
      </c>
      <c r="IE23" s="269" t="str">
        <f>IF(AND((RIGHT($IE$3,2)-'[1]Miter Profiles'!$AC$240-'[1]Outside Edges'!$B22)&gt;=5,'[1]Outside Edges'!$P22="Yes"),"Yes","No")</f>
        <v>No</v>
      </c>
      <c r="IF23" s="269" t="str">
        <f>IF(AND((RIGHT($IF$3,2)-'[1]Miter Profiles'!$AC$241-'[1]Outside Edges'!$B22)&gt;=5,'[1]Outside Edges'!$P22="Yes"),"Yes","No")</f>
        <v>No</v>
      </c>
      <c r="IG23" s="269" t="str">
        <f>IF(AND((RIGHT($IG$3,2)-'[1]Miter Profiles'!$AC$242-'[1]Outside Edges'!$B22)&gt;=5,'[1]Outside Edges'!$P22="Yes"),"Yes","No")</f>
        <v>No</v>
      </c>
      <c r="IH23" s="283" t="str">
        <f>IF(AND((RIGHT($IH$3,2)-'[1]Miter Profiles'!$AC$243-'[1]Outside Edges'!$B22)&gt;=5,'[1]Outside Edges'!$P22="Yes"),"Yes","No")</f>
        <v>No</v>
      </c>
      <c r="II23" s="283" t="str">
        <f>IF(AND((RIGHT($II$3,2)-'[1]Miter Profiles'!$AC$244-'[1]Outside Edges'!$B22)&gt;=5,'[1]Outside Edges'!$P22="Yes"),"Yes","No")</f>
        <v>No</v>
      </c>
      <c r="IJ23" s="283" t="str">
        <f>IF(AND((RIGHT($IJ$3,2)-'[1]Miter Profiles'!$AC$245-'[1]Outside Edges'!$B22)&gt;=5,'[1]Outside Edges'!$P22="Yes"),"Yes","No")</f>
        <v>No</v>
      </c>
      <c r="IK23" s="269" t="str">
        <f>IF(AND((RIGHT($IK$3,2)-'[1]Miter Profiles'!$AC$246-'[1]Outside Edges'!$B22)&gt;=5,'[1]Outside Edges'!$P22="Yes"),"Yes","No")</f>
        <v>No</v>
      </c>
      <c r="IL23" s="269" t="str">
        <f>IF(AND((RIGHT($IL$3,2)-'[1]Miter Profiles'!$AC$247-'[1]Outside Edges'!$B22)&gt;=5,'[1]Outside Edges'!$P22="Yes"),"Yes","No")</f>
        <v>No</v>
      </c>
      <c r="IM23" s="269" t="str">
        <f>IF(AND((RIGHT($IM$3,2)-'[1]Miter Profiles'!$AC$248-'[1]Outside Edges'!$B22)&gt;=5,'[1]Outside Edges'!$P22="Yes"),"Yes","No")</f>
        <v>No</v>
      </c>
      <c r="IN23" s="283" t="str">
        <f>IF(AND((RIGHT($IN$3,2)-'[1]Miter Profiles'!$AC$249-'[1]Outside Edges'!$B22)&gt;=5,'[1]Outside Edges'!$P22="Yes"),"Yes","No")</f>
        <v>No</v>
      </c>
      <c r="IO23" s="283" t="str">
        <f>IF(AND((RIGHT($IO$3,2)-'[1]Miter Profiles'!$AC$250-'[1]Outside Edges'!$B22)&gt;=5,'[1]Outside Edges'!$P22="Yes"),"Yes","No")</f>
        <v>No</v>
      </c>
      <c r="IP23" s="283" t="str">
        <f>IF(AND((RIGHT($IP$3,2)-'[1]Miter Profiles'!$AC$251-'[1]Outside Edges'!$B22)&gt;=5,'[1]Outside Edges'!$P22="Yes"),"Yes","No")</f>
        <v>No</v>
      </c>
      <c r="IQ23" s="269" t="str">
        <f>IF(AND((RIGHT($IQ$3,2)-'[1]Miter Profiles'!$AC$252-'[1]Outside Edges'!$B22)&gt;=5,'[1]Outside Edges'!$P22="Yes"),"Yes","No")</f>
        <v>No</v>
      </c>
      <c r="IR23" s="269" t="str">
        <f>IF(AND((RIGHT($IR$3,2)-'[1]Miter Profiles'!$AC$253-'[1]Outside Edges'!$B22)&gt;=5,'[1]Outside Edges'!$P22="Yes"),"Yes","No")</f>
        <v>No</v>
      </c>
      <c r="IS23" s="269" t="str">
        <f>IF(AND((RIGHT($IS$3,2)-'[1]Miter Profiles'!$AC$254-'[1]Outside Edges'!$B22)&gt;=5,'[1]Outside Edges'!$P22="Yes"),"Yes","No")</f>
        <v>No</v>
      </c>
      <c r="IT23" s="283" t="str">
        <f>IF(AND((RIGHT($IT$3,2)-'[1]Miter Profiles'!$AC$255-'[1]Outside Edges'!$B22)&gt;=5,'[1]Outside Edges'!$P22="Yes"),"Yes","No")</f>
        <v>No</v>
      </c>
      <c r="IU23" s="283" t="str">
        <f>IF(AND((RIGHT($IU$3,2)-'[1]Miter Profiles'!$AC$256-'[1]Outside Edges'!$B22)&gt;=5,'[1]Outside Edges'!$P22="Yes"),"Yes","No")</f>
        <v>No</v>
      </c>
      <c r="IV23" s="283" t="str">
        <f>IF(AND((RIGHT($IV$3,2)-'[1]Miter Profiles'!$AC$257-'[1]Outside Edges'!$B22)&gt;=5,'[1]Outside Edges'!$P22="Yes"),"Yes","No")</f>
        <v>No</v>
      </c>
      <c r="IW23" s="269" t="str">
        <f>IF(AND((RIGHT($IW$3,2)-'[1]Miter Profiles'!$AC$258-'[1]Outside Edges'!$B22)&gt;=5,'[1]Outside Edges'!$P22="Yes"),"Yes","No")</f>
        <v>No</v>
      </c>
      <c r="IX23" s="269" t="str">
        <f>IF(AND((RIGHT($IX$3,2)-'[1]Miter Profiles'!$AC$259-'[1]Outside Edges'!$B22)&gt;=5,'[1]Outside Edges'!$P22="Yes"),"Yes","No")</f>
        <v>No</v>
      </c>
      <c r="IY23" s="269" t="str">
        <f>IF(AND((RIGHT($IY$3,2)-'[1]Miter Profiles'!$AC$260-'[1]Outside Edges'!$B22)&gt;=5,'[1]Outside Edges'!$P22="Yes"),"Yes","No")</f>
        <v>No</v>
      </c>
      <c r="IZ23" s="283" t="str">
        <f>IF(AND((RIGHT($IZ$3,2)-'[1]Miter Profiles'!$AC$261-'[1]Outside Edges'!$B22)&gt;=5,'[1]Outside Edges'!$P22="Yes"),"Yes","No")</f>
        <v>No</v>
      </c>
      <c r="JA23" s="283" t="str">
        <f>IF(AND((RIGHT($JA$3,2)-'[1]Miter Profiles'!$AC$262-'[1]Outside Edges'!$B22)&gt;=5,'[1]Outside Edges'!$P22="Yes"),"Yes","No")</f>
        <v>No</v>
      </c>
      <c r="JB23" s="283" t="str">
        <f>IF(AND((RIGHT($JB$3,2)-'[1]Miter Profiles'!$AC$263-'[1]Outside Edges'!$B22)&gt;=5,'[1]Outside Edges'!$P22="Yes"),"Yes","No")</f>
        <v>No</v>
      </c>
      <c r="JC23" s="269" t="str">
        <f>IF(AND((RIGHT($JC$3,2)-'[1]Miter Profiles'!$AC$264-'[1]Outside Edges'!$B22)&gt;=5,'[1]Outside Edges'!$P22="Yes"),"Yes","No")</f>
        <v>No</v>
      </c>
      <c r="JD23" s="269" t="str">
        <f>IF(AND((RIGHT($JD$3,2)-'[1]Miter Profiles'!$AC$265-'[1]Outside Edges'!$B22)&gt;=5,'[1]Outside Edges'!$P22="Yes"),"Yes","No")</f>
        <v>No</v>
      </c>
      <c r="JE23" s="269" t="str">
        <f>IF(AND((RIGHT($JE$3,2)-'[1]Miter Profiles'!$AC$266-'[1]Outside Edges'!$B22)&gt;=5,'[1]Outside Edges'!$P22="Yes"),"Yes","No")</f>
        <v>No</v>
      </c>
      <c r="JF23" s="283" t="str">
        <f>IF(AND((RIGHT($JF$3,2)-'[1]Miter Profiles'!$AC$267-'[1]Outside Edges'!$B22)&gt;=5,'[1]Outside Edges'!$P22="Yes"),"Yes","No")</f>
        <v>No</v>
      </c>
      <c r="JG23" s="283" t="str">
        <f>IF(AND((RIGHT($JG$3,2)-'[1]Miter Profiles'!$AC$268-'[1]Outside Edges'!$B22)&gt;=5,'[1]Outside Edges'!$P22="Yes"),"Yes","No")</f>
        <v>No</v>
      </c>
      <c r="JH23" s="283" t="str">
        <f>IF(AND((RIGHT($JH$3,2)-'[1]Miter Profiles'!$AC$269-'[1]Outside Edges'!$B22)&gt;=5,'[1]Outside Edges'!$P22="Yes"),"Yes","No")</f>
        <v>No</v>
      </c>
      <c r="JI23" s="269" t="str">
        <f>IF(AND((RIGHT($JI$3,2)-'[1]Miter Profiles'!$AC$270-'[1]Outside Edges'!$B22)&gt;=5,'[1]Outside Edges'!$P22="Yes"),"Yes","No")</f>
        <v>No</v>
      </c>
      <c r="JJ23" s="269" t="str">
        <f>IF(AND((RIGHT($JJ$3,2)-'[1]Miter Profiles'!$AC$271-'[1]Outside Edges'!$B22)&gt;=5,'[1]Outside Edges'!$P22="Yes"),"Yes","No")</f>
        <v>No</v>
      </c>
      <c r="JK23" s="269" t="str">
        <f>IF(AND((RIGHT($JK$3,2)-'[1]Miter Profiles'!$AC$272-'[1]Outside Edges'!$B22)&gt;=5,'[1]Outside Edges'!$P22="Yes"),"Yes","No")</f>
        <v>No</v>
      </c>
      <c r="JL23" s="283" t="str">
        <f>IF(AND((RIGHT($JL$3,2)-'[1]Miter Profiles'!$AC$273-'[1]Outside Edges'!$B22)&gt;=5,'[1]Outside Edges'!$P22="Yes"),"Yes","No")</f>
        <v>No</v>
      </c>
      <c r="JM23" s="283" t="str">
        <f>IF(AND((RIGHT($JM$3,2)-'[1]Miter Profiles'!$AC$274-'[1]Outside Edges'!$B22)&gt;=5,'[1]Outside Edges'!$P22="Yes"),"Yes","No")</f>
        <v>No</v>
      </c>
      <c r="JN23" s="283" t="str">
        <f>IF(AND((RIGHT($JN$3,2)-'[1]Miter Profiles'!$AC$275-'[1]Outside Edges'!$B22)&gt;=5,'[1]Outside Edges'!$P22="Yes"),"Yes","No")</f>
        <v>No</v>
      </c>
      <c r="JO23" s="269" t="str">
        <f>IF(AND((RIGHT($JO$3,2)-'[1]Miter Profiles'!$AC$276-'[1]Outside Edges'!$B22)&gt;=5,'[1]Outside Edges'!$P22="Yes"),"Yes","No")</f>
        <v>No</v>
      </c>
      <c r="JP23" s="269" t="str">
        <f>IF(AND((RIGHT($JP$3,2)-'[1]Miter Profiles'!$AC$277-'[1]Outside Edges'!$B22)&gt;=5,'[1]Outside Edges'!$P22="Yes"),"Yes","No")</f>
        <v>No</v>
      </c>
      <c r="JQ23" s="269" t="str">
        <f>IF(AND((RIGHT($JQ$3,2)-'[1]Miter Profiles'!$AC$278-'[1]Outside Edges'!$B22)&gt;=5,'[1]Outside Edges'!$P22="Yes"),"Yes","No")</f>
        <v>No</v>
      </c>
      <c r="JR23" s="283" t="str">
        <f>IF(AND((RIGHT($JR$3,2)-'[1]Miter Profiles'!$AC$279-'[1]Outside Edges'!$B22)&gt;=5,'[1]Outside Edges'!$P22="Yes"),"Yes","No")</f>
        <v>No</v>
      </c>
      <c r="JS23" s="283" t="str">
        <f>IF(AND((RIGHT($JS$3,2)-'[1]Miter Profiles'!$AC$280-'[1]Outside Edges'!$B22)&gt;=5,'[1]Outside Edges'!$P22="Yes"),"Yes","No")</f>
        <v>No</v>
      </c>
      <c r="JT23" s="283" t="str">
        <f>IF(AND((RIGHT($JT$3,2)-'[1]Miter Profiles'!$AC$281-'[1]Outside Edges'!$B22)&gt;=5,'[1]Outside Edges'!$P22="Yes"),"Yes","No")</f>
        <v>No</v>
      </c>
      <c r="JU23" s="269" t="str">
        <f>IF(AND((RIGHT($JU$3,2)-'[1]Miter Profiles'!$AC$282-'[1]Outside Edges'!$B22)&gt;=5,'[1]Outside Edges'!$P22="Yes"),"Yes","No")</f>
        <v>No</v>
      </c>
      <c r="JV23" s="269" t="str">
        <f>IF(AND((RIGHT($JV$3,2)-'[1]Miter Profiles'!$AC$283-'[1]Outside Edges'!$B22)&gt;=5,'[1]Outside Edges'!$P22="Yes"),"Yes","No")</f>
        <v>No</v>
      </c>
      <c r="JW23" s="269" t="str">
        <f>IF(AND((RIGHT($JW$3,2)-'[1]Miter Profiles'!$AC$284-'[1]Outside Edges'!$B22)&gt;=5,'[1]Outside Edges'!$P22="Yes"),"Yes","No")</f>
        <v>No</v>
      </c>
      <c r="JX23" s="283" t="str">
        <f>IF(AND((RIGHT($JX$3,2)-'[1]Miter Profiles'!$AC$285-'[1]Outside Edges'!$B22)&gt;=5,'[1]Outside Edges'!$P22="Yes"),"Yes","No")</f>
        <v>No</v>
      </c>
      <c r="JY23" s="283" t="str">
        <f>IF(AND((RIGHT($JY$3,2)-'[1]Miter Profiles'!$AC$286-'[1]Outside Edges'!$B22)&gt;=5,'[1]Outside Edges'!$P22="Yes"),"Yes","No")</f>
        <v>No</v>
      </c>
      <c r="JZ23" s="283" t="str">
        <f>IF(AND((RIGHT($JZ$3,2)-'[1]Miter Profiles'!$AC$287-'[1]Outside Edges'!$B22)&gt;=5,'[1]Outside Edges'!$P22="Yes"),"Yes","No")</f>
        <v>No</v>
      </c>
      <c r="KA23" s="269" t="str">
        <f>IF(AND((RIGHT($KA$3,2)-'[1]Miter Profiles'!$AC$288-'[1]Outside Edges'!$B22)&gt;=5,'[1]Outside Edges'!$P22="Yes"),"Yes","No")</f>
        <v>No</v>
      </c>
      <c r="KB23" s="269" t="str">
        <f>IF(AND((RIGHT($KB$3,2)-'[1]Miter Profiles'!$AC$289-'[1]Outside Edges'!$B22)&gt;=5,'[1]Outside Edges'!$P22="Yes"),"Yes","No")</f>
        <v>No</v>
      </c>
      <c r="KC23" s="269" t="str">
        <f>IF(AND((RIGHT($KC$3,2)-'[1]Miter Profiles'!$AC$290-'[1]Outside Edges'!$B22)&gt;=5,'[1]Outside Edges'!$P22="Yes"),"Yes","No")</f>
        <v>No</v>
      </c>
      <c r="KD23" s="283" t="str">
        <f>IF(AND((RIGHT($KD$3,2)-'[1]Miter Profiles'!$AC$291-'[1]Outside Edges'!$B22)&gt;=5,'[1]Outside Edges'!$P22="Yes"),"Yes","No")</f>
        <v>No</v>
      </c>
      <c r="KE23" s="283" t="str">
        <f>IF(AND((RIGHT($KE$3,2)-'[1]Miter Profiles'!$AC$292-'[1]Outside Edges'!$B22)&gt;=5,'[1]Outside Edges'!$P22="Yes"),"Yes","No")</f>
        <v>No</v>
      </c>
      <c r="KF23" s="283" t="str">
        <f>IF(AND((RIGHT($KF$3,2)-'[1]Miter Profiles'!$AC$293-'[1]Outside Edges'!$B22)&gt;=5,'[1]Outside Edges'!$P22="Yes"),"Yes","No")</f>
        <v>No</v>
      </c>
      <c r="KG23" s="269" t="str">
        <f>IF(AND((RIGHT($KG$3,2)-'[1]Miter Profiles'!$AC$294-'[1]Outside Edges'!$B22)&gt;=5,'[1]Outside Edges'!$P22="Yes"),"Yes","No")</f>
        <v>No</v>
      </c>
      <c r="KH23" s="269" t="str">
        <f>IF(AND((RIGHT($KH$3,2)-'[1]Miter Profiles'!$AC$295-'[1]Outside Edges'!$B22)&gt;=5,'[1]Outside Edges'!$P22="Yes"),"Yes","No")</f>
        <v>No</v>
      </c>
      <c r="KI23" s="269" t="str">
        <f>IF(AND((RIGHT($KI$3,2)-'[1]Miter Profiles'!$AC$296-'[1]Outside Edges'!$B22)&gt;=5,'[1]Outside Edges'!$P22="Yes"),"Yes","No")</f>
        <v>No</v>
      </c>
      <c r="KJ23" s="283" t="str">
        <f>IF(AND((RIGHT($KJ$3,2)-'[1]Miter Profiles'!$AC$297-'[1]Outside Edges'!$B22)&gt;=5,'[1]Outside Edges'!$P22="Yes"),"Yes","No")</f>
        <v>No</v>
      </c>
      <c r="KK23" s="283" t="str">
        <f>IF(AND((RIGHT($KK$3,2)-'[1]Miter Profiles'!$AC$298-'[1]Outside Edges'!$B22)&gt;=5,'[1]Outside Edges'!$P22="Yes"),"Yes","No")</f>
        <v>No</v>
      </c>
      <c r="KL23" s="283" t="str">
        <f>IF(AND((RIGHT($KL$3,2)-'[1]Miter Profiles'!$AC$299-'[1]Outside Edges'!$B22)&gt;=5,'[1]Outside Edges'!$P22="Yes"),"Yes","No")</f>
        <v>No</v>
      </c>
      <c r="KM23" s="269" t="str">
        <f>IF(AND((RIGHT($KM$3,2)-'[1]Miter Profiles'!$AC$300-'[1]Outside Edges'!$B22)&gt;=5,'[1]Outside Edges'!$P22="Yes"),"Yes","No")</f>
        <v>No</v>
      </c>
      <c r="KN23" s="269" t="str">
        <f>IF(AND((RIGHT($KN$3,2)-'[1]Miter Profiles'!$AC$301-'[1]Outside Edges'!$B22)&gt;=5,'[1]Outside Edges'!$P22="Yes"),"Yes","No")</f>
        <v>No</v>
      </c>
      <c r="KO23" s="269" t="str">
        <f>IF(AND((RIGHT($KO$3,2)-'[1]Miter Profiles'!$AC$302-'[1]Outside Edges'!$B22)&gt;=5,'[1]Outside Edges'!$P22="Yes"),"Yes","No")</f>
        <v>No</v>
      </c>
      <c r="KP23" s="283" t="str">
        <f>IF(AND((RIGHT($KP$3,2)-'[1]Miter Profiles'!$AC$303-'[1]Outside Edges'!$B22)&gt;=5,'[1]Outside Edges'!$P22="Yes"),"Yes","No")</f>
        <v>No</v>
      </c>
      <c r="KQ23" s="283" t="str">
        <f>IF(AND((RIGHT($KQ$3,2)-'[1]Miter Profiles'!$AC$304-'[1]Outside Edges'!$B22)&gt;=5,'[1]Outside Edges'!$P22="Yes"),"Yes","No")</f>
        <v>No</v>
      </c>
      <c r="KR23" s="283" t="str">
        <f>IF(AND((RIGHT($KR$3,2)-'[1]Miter Profiles'!$AC$305-'[1]Outside Edges'!$B22)&gt;=5,'[1]Outside Edges'!$P22="Yes"),"Yes","No")</f>
        <v>No</v>
      </c>
      <c r="KS23" s="269" t="str">
        <f>IF(AND((RIGHT($KS$3,2)-'[1]Miter Profiles'!$AC$306-'[1]Outside Edges'!$B22)&gt;=5,'[1]Outside Edges'!$P22="Yes"),"Yes","No")</f>
        <v>No</v>
      </c>
      <c r="KT23" s="269" t="str">
        <f>IF(AND((RIGHT($KT$3,2)-'[1]Miter Profiles'!$AC$307-'[1]Outside Edges'!$B22)&gt;=5,'[1]Outside Edges'!$P22="Yes"),"Yes","No")</f>
        <v>No</v>
      </c>
      <c r="KU23" s="269" t="str">
        <f>IF(AND((RIGHT($KU$3,2)-'[1]Miter Profiles'!$AC$308-'[1]Outside Edges'!$B22)&gt;=5,'[1]Outside Edges'!$P22="Yes"),"Yes","No")</f>
        <v>No</v>
      </c>
      <c r="KV23" s="283" t="str">
        <f>IF(AND((RIGHT($KV$3,2)-'[1]Miter Profiles'!$AC$309-'[1]Outside Edges'!$B22)&gt;=5,'[1]Outside Edges'!$P22="Yes"),"Yes","No")</f>
        <v>No</v>
      </c>
      <c r="KW23" s="283" t="str">
        <f>IF(AND((RIGHT($KW$3,2)-'[1]Miter Profiles'!$AC$310-'[1]Outside Edges'!$B22)&gt;=5,'[1]Outside Edges'!$P22="Yes"),"Yes","No")</f>
        <v>No</v>
      </c>
      <c r="KX23" s="283" t="str">
        <f>IF(AND((RIGHT($KX$3,2)-'[1]Miter Profiles'!$AC$311-'[1]Outside Edges'!$B22)&gt;=5,'[1]Outside Edges'!$P22="Yes"),"Yes","No")</f>
        <v>No</v>
      </c>
      <c r="KY23" s="269" t="str">
        <f>IF(AND((RIGHT($KY$3,2)-'[1]Miter Profiles'!$AC$312-'[1]Outside Edges'!$B22)&gt;=5,'[1]Outside Edges'!$P22="Yes"),"Yes","No")</f>
        <v>No</v>
      </c>
      <c r="KZ23" s="269" t="str">
        <f>IF(AND((RIGHT($KZ$3,2)-'[1]Miter Profiles'!$AC$313-'[1]Outside Edges'!$B22)&gt;=5,'[1]Outside Edges'!$P22="Yes"),"Yes","No")</f>
        <v>No</v>
      </c>
      <c r="LA23" s="269" t="str">
        <f>IF(AND((RIGHT($LA$3,2)-'[1]Miter Profiles'!$AC$314-'[1]Outside Edges'!$B22)&gt;=5,'[1]Outside Edges'!$P22="Yes"),"Yes","No")</f>
        <v>No</v>
      </c>
      <c r="LB23" s="283" t="str">
        <f>IF(AND((RIGHT($LB$3,2)-'[1]Miter Profiles'!$AC$315-'[1]Outside Edges'!$B22)&gt;=5,'[1]Outside Edges'!$P22="Yes"),"Yes","No")</f>
        <v>No</v>
      </c>
      <c r="LC23" s="283" t="str">
        <f>IF(AND((RIGHT($LC$3,2)-'[1]Miter Profiles'!$AC$316-'[1]Outside Edges'!$B22)&gt;=5,'[1]Outside Edges'!$P22="Yes"),"Yes","No")</f>
        <v>No</v>
      </c>
      <c r="LD23" s="283" t="str">
        <f>IF(AND((RIGHT($LD$3,2)-'[1]Miter Profiles'!$AC$317-'[1]Outside Edges'!$B22)&gt;=5,'[1]Outside Edges'!$P22="Yes"),"Yes","No")</f>
        <v>No</v>
      </c>
      <c r="LE23" s="283" t="str">
        <f>IF(AND((RIGHT($LE$3,2)-'[1]Miter Profiles'!$AC$318-'[1]Outside Edges'!$B22)&gt;=5,'[1]Outside Edges'!$P22="Yes"),"Yes","No")</f>
        <v>No</v>
      </c>
      <c r="LF23" s="269" t="str">
        <f>IF(AND((RIGHT($LF$3,2)-'[1]Miter Profiles'!$AC$319-'[1]Outside Edges'!$B22)&gt;=5,'[1]Outside Edges'!$P22="Yes"),"Yes","No")</f>
        <v>No</v>
      </c>
      <c r="LG23" s="269" t="str">
        <f>IF(AND((RIGHT($LG$3,2)-'[1]Miter Profiles'!$AC$320-'[1]Outside Edges'!$B22)&gt;=5,'[1]Outside Edges'!$P22="Yes"),"Yes","No")</f>
        <v>No</v>
      </c>
      <c r="LH23" s="269" t="str">
        <f>IF(AND((RIGHT($LH$3,2)-'[1]Miter Profiles'!$AC$321-'[1]Outside Edges'!$B22)&gt;=5,'[1]Outside Edges'!$P22="Yes"),"Yes","No")</f>
        <v>No</v>
      </c>
      <c r="LI23" s="269" t="str">
        <f>IF(AND((RIGHT($LI$3,2)-'[1]Miter Profiles'!$AC$322-'[1]Outside Edges'!$B22)&gt;=5,'[1]Outside Edges'!$P22="Yes"),"Yes","No")</f>
        <v>No</v>
      </c>
      <c r="LJ23" s="283" t="str">
        <f>IF(AND((RIGHT($LJ$3,2)-'[1]Miter Profiles'!$AC$323-'[1]Outside Edges'!$B22)&gt;=5,'[1]Outside Edges'!$P22="Yes"),"Yes","No")</f>
        <v>No</v>
      </c>
      <c r="LK23" s="283" t="str">
        <f>IF(AND((RIGHT($LK$3,2)-'[1]Miter Profiles'!$AC$324-'[1]Outside Edges'!$B22)&gt;=5,'[1]Outside Edges'!$P22="Yes"),"Yes","No")</f>
        <v>No</v>
      </c>
      <c r="LL23" s="283" t="str">
        <f>IF(AND((RIGHT($LL$3,2)-'[1]Miter Profiles'!$AC$325-'[1]Outside Edges'!$B22)&gt;=5,'[1]Outside Edges'!$P22="Yes"),"Yes","No")</f>
        <v>No</v>
      </c>
      <c r="LM23" s="269" t="str">
        <f>IF(AND((RIGHT($LM$3,2)-'[1]Miter Profiles'!$AC$326-'[1]Outside Edges'!$B22)&gt;=5,'[1]Outside Edges'!$P22="Yes"),"Yes","No")</f>
        <v>No</v>
      </c>
      <c r="LN23" s="269" t="str">
        <f>IF(AND((RIGHT($LN$3,2)-'[1]Miter Profiles'!$AC$327-'[1]Outside Edges'!$B22)&gt;=5,'[1]Outside Edges'!$P22="Yes"),"Yes","No")</f>
        <v>No</v>
      </c>
      <c r="LO23" s="269" t="str">
        <f>IF(AND((RIGHT($LO$3,2)-'[1]Miter Profiles'!$AC$328-'[1]Outside Edges'!$B22)&gt;=5,'[1]Outside Edges'!$P22="Yes"),"Yes","No")</f>
        <v>No</v>
      </c>
      <c r="LP23" s="283" t="str">
        <f>IF(AND((RIGHT($LP$3,2)-'[1]Miter Profiles'!$AC$329-'[1]Outside Edges'!$B22)&gt;=5,'[1]Outside Edges'!$P22="Yes"),"Yes","No")</f>
        <v>No</v>
      </c>
      <c r="LQ23" s="283" t="str">
        <f>IF(AND((RIGHT($LQ$3,2)-'[1]Miter Profiles'!$AC$330-'[1]Outside Edges'!$B22)&gt;=5,'[1]Outside Edges'!$P22="Yes"),"Yes","No")</f>
        <v>No</v>
      </c>
      <c r="LR23" s="283" t="str">
        <f>IF(AND((RIGHT($LR$3,2)-'[1]Miter Profiles'!$AC$331-'[1]Outside Edges'!$B22)&gt;=5,'[1]Outside Edges'!$P22="Yes"),"Yes","No")</f>
        <v>No</v>
      </c>
      <c r="LS23" s="269" t="str">
        <f>IF(AND((RIGHT($LS$3,2)-'[1]Miter Profiles'!$AC$332-'[1]Outside Edges'!$B22)&gt;=5,'[1]Outside Edges'!$P22="Yes"),"Yes","No")</f>
        <v>No</v>
      </c>
      <c r="LT23" s="269" t="str">
        <f>IF(AND((RIGHT($LT$3,2)-'[1]Miter Profiles'!$AC$333-'[1]Outside Edges'!$B22)&gt;=5,'[1]Outside Edges'!$P22="Yes"),"Yes","No")</f>
        <v>No</v>
      </c>
      <c r="LU23" s="269" t="str">
        <f>IF(AND((RIGHT($LU$3,2)-'[1]Miter Profiles'!$AC$334-'[1]Outside Edges'!$B22)&gt;=5,'[1]Outside Edges'!$P22="Yes"),"Yes","No")</f>
        <v>No</v>
      </c>
      <c r="LV23" s="283" t="str">
        <f>IF(AND((RIGHT($LV$3,2)-'[1]Miter Profiles'!$AC$335-'[1]Outside Edges'!$B22)&gt;=5,'[1]Outside Edges'!$P22="Yes"),"Yes","No")</f>
        <v>No</v>
      </c>
      <c r="LW23" s="283" t="str">
        <f>IF(AND((RIGHT($LW$3,2)-'[1]Miter Profiles'!$AC$336-'[1]Outside Edges'!$B22)&gt;=5,'[1]Outside Edges'!$P22="Yes"),"Yes","No")</f>
        <v>No</v>
      </c>
      <c r="LX23" s="283" t="str">
        <f>IF(AND((RIGHT($LX$3,2)-'[1]Miter Profiles'!$AC$337-'[1]Outside Edges'!$B22)&gt;=5,'[1]Outside Edges'!$P22="Yes"),"Yes","No")</f>
        <v>No</v>
      </c>
      <c r="LY23" s="269" t="str">
        <f>IF(AND((RIGHT($LY$3,2)-'[1]Miter Profiles'!$AC$338-'[1]Outside Edges'!$B22)&gt;=5,'[1]Outside Edges'!$P22="Yes"),"Yes","No")</f>
        <v>No</v>
      </c>
      <c r="LZ23" s="269" t="str">
        <f>IF(AND((RIGHT($LZ$3,2)-'[1]Miter Profiles'!$AC$339-'[1]Outside Edges'!$B22)&gt;=5,'[1]Outside Edges'!$P22="Yes"),"Yes","No")</f>
        <v>No</v>
      </c>
      <c r="MA23" s="269" t="str">
        <f>IF(AND((RIGHT($MA$3,2)-'[1]Miter Profiles'!$AC$340-'[1]Outside Edges'!$B22)&gt;=5,'[1]Outside Edges'!$P22="Yes"),"Yes","No")</f>
        <v>No</v>
      </c>
      <c r="MB23" s="283" t="str">
        <f>IF(AND((RIGHT($MB$3,2)-'[1]Miter Profiles'!$AC$341-'[1]Outside Edges'!$B22)&gt;=5,'[1]Outside Edges'!$P22="Yes"),"Yes","No")</f>
        <v>No</v>
      </c>
      <c r="MC23" s="283" t="str">
        <f>IF(AND((RIGHT($MC$3,2)-'[1]Miter Profiles'!$AC$342-'[1]Outside Edges'!$B22)&gt;=5,'[1]Outside Edges'!$P22="Yes"),"Yes","No")</f>
        <v>No</v>
      </c>
      <c r="MD23" s="283" t="str">
        <f>IF(AND((RIGHT($MD$3,2)-'[1]Miter Profiles'!$AC$343-'[1]Outside Edges'!$B22)&gt;=5,'[1]Outside Edges'!$P22="Yes"),"Yes","No")</f>
        <v>No</v>
      </c>
      <c r="ME23" s="269" t="str">
        <f>IF(AND((RIGHT($ME$3,2)-'[1]Miter Profiles'!$AC$344-'[1]Outside Edges'!$B22)&gt;=5,'[1]Outside Edges'!$P22="Yes"),"Yes","No")</f>
        <v>No</v>
      </c>
      <c r="MF23" s="269" t="str">
        <f>IF(AND((RIGHT($MF$3,2)-'[1]Miter Profiles'!$AC$345-'[1]Outside Edges'!$B22)&gt;=5,'[1]Outside Edges'!$P22="Yes"),"Yes","No")</f>
        <v>No</v>
      </c>
      <c r="MG23" s="269" t="str">
        <f>IF(AND((RIGHT($MG$3,2)-'[1]Miter Profiles'!$AC$346-'[1]Outside Edges'!$B22)&gt;=5,'[1]Outside Edges'!$P22="Yes"),"Yes","No")</f>
        <v>No</v>
      </c>
      <c r="MH23" s="283" t="str">
        <f>IF(AND((RIGHT($MH$3,2)-'[1]Miter Profiles'!$AC$347-'[1]Outside Edges'!$B22)&gt;=5,'[1]Outside Edges'!$P22="Yes"),"Yes","No")</f>
        <v>No</v>
      </c>
      <c r="MI23" s="283" t="str">
        <f>IF(AND((RIGHT($MI$3,2)-'[1]Miter Profiles'!$AC$348-'[1]Outside Edges'!$B22)&gt;=5,'[1]Outside Edges'!$P22="Yes"),"Yes","No")</f>
        <v>No</v>
      </c>
      <c r="MJ23" s="283" t="str">
        <f>IF(AND((RIGHT($MJ$3,2)-'[1]Miter Profiles'!$AC$349-'[1]Outside Edges'!$B22)&gt;=5,'[1]Outside Edges'!$P22="Yes"),"Yes","No")</f>
        <v>No</v>
      </c>
      <c r="MK23" s="269" t="str">
        <f>IF(AND((RIGHT($MK$3,2)-'[1]Miter Profiles'!$AC$350-'[1]Outside Edges'!$B22)&gt;=5,'[1]Outside Edges'!$P22="Yes"),"Yes","No")</f>
        <v>No</v>
      </c>
      <c r="ML23" s="269" t="str">
        <f>IF(AND((RIGHT($ML$3,2)-'[1]Miter Profiles'!$AC$351-'[1]Outside Edges'!$B22)&gt;=5,'[1]Outside Edges'!$P22="Yes"),"Yes","No")</f>
        <v>No</v>
      </c>
      <c r="MM23" s="269" t="str">
        <f>IF(AND((RIGHT($MM$3,2)-'[1]Miter Profiles'!$AC$352-'[1]Outside Edges'!$B22)&gt;=5,'[1]Outside Edges'!$P22="Yes"),"Yes","No")</f>
        <v>No</v>
      </c>
      <c r="MN23" s="283" t="str">
        <f>IF(AND((RIGHT($MK$3,2)-'[1]Miter Profiles'!$AC$350-'[1]Outside Edges'!$B22)&gt;=5,'[1]Outside Edges'!$P22="Yes"),"Yes","No")</f>
        <v>No</v>
      </c>
      <c r="MO23" s="283" t="str">
        <f>IF(AND((RIGHT($ML$3,2)-'[1]Miter Profiles'!$AC$351-'[1]Outside Edges'!$B22)&gt;=5,'[1]Outside Edges'!$P22="Yes"),"Yes","No")</f>
        <v>No</v>
      </c>
      <c r="MP23" s="283" t="str">
        <f>IF(AND((RIGHT($MM$3,2)-'[1]Miter Profiles'!$AC$352-'[1]Outside Edges'!$B22)&gt;=5,'[1]Outside Edges'!$P22="Yes"),"Yes","No")</f>
        <v>No</v>
      </c>
    </row>
    <row r="24" spans="1:354" ht="15.75" customHeight="1" thickBot="1" x14ac:dyDescent="0.3">
      <c r="A24" s="8" t="str">
        <f>IF('[1]Outside Edges'!$A23&lt;&gt;"",'[1]Outside Edges'!$A23,"")</f>
        <v>D21</v>
      </c>
      <c r="B24" s="10" t="str">
        <f>IF(AND((RIGHT($B$3,2)-'[1]Miter Profiles'!$AC$3-'[1]Outside Edges'!$B23)&gt;=5,'[1]Outside Edges'!$P23="Yes"),"Yes","No")</f>
        <v>Yes</v>
      </c>
      <c r="C24" s="10" t="str">
        <f>IF(AND((RIGHT($C$3,2)-'[1]Miter Profiles'!$AC$4-'[1]Outside Edges'!$B23)&gt;=5,'[1]Outside Edges'!$P23="Yes"),"Yes","No")</f>
        <v>Yes</v>
      </c>
      <c r="D24" s="85" t="str">
        <f>IF(AND((RIGHT($D$3,2)-'[1]Miter Profiles'!$AC$5-'[1]Outside Edges'!$B23)&gt;=5,'[1]Outside Edges'!$P23="Yes"),"Yes","No")</f>
        <v>Yes</v>
      </c>
      <c r="E24" s="86" t="str">
        <f>IF(AND((RIGHT($E$3,2)-'[1]Miter Profiles'!$AC$6-'[1]Outside Edges'!$B23)&gt;=5,'[1]Outside Edges'!$P23="Yes"),"Yes","No")</f>
        <v>Yes</v>
      </c>
      <c r="F24" s="11" t="str">
        <f>IF(AND((RIGHT($F$3,2)-'[1]Miter Profiles'!$AC$7-'[1]Outside Edges'!$B23)&gt;=5,'[1]Outside Edges'!$P23="Yes"),"Yes","No")</f>
        <v>Yes</v>
      </c>
      <c r="G24" s="87" t="str">
        <f>IF(AND((RIGHT($G$3,2)-'[1]Miter Profiles'!$AC$8-'[1]Outside Edges'!$B23)&gt;=5,'[1]Outside Edges'!$P23="Yes"),"Yes","No")</f>
        <v>Yes</v>
      </c>
      <c r="H24" s="10" t="str">
        <f>IF(AND((RIGHT($H$3,2)-'[1]Miter Profiles'!$AC$9-'[1]Outside Edges'!$B23)&gt;=5,'[1]Outside Edges'!$P23="Yes"),"Yes","No")</f>
        <v>Yes</v>
      </c>
      <c r="I24" s="10" t="str">
        <f>IF(AND((RIGHT($I$3,2)-'[1]Miter Profiles'!$AC$10-'[1]Outside Edges'!$B23)&gt;=5,'[1]Outside Edges'!$P23="Yes"),"Yes","No")</f>
        <v>Yes</v>
      </c>
      <c r="J24" s="85" t="str">
        <f>IF(AND((RIGHT($J$3,2)-'[1]Miter Profiles'!$AC$11-'[1]Outside Edges'!$B23)&gt;=5,'[1]Outside Edges'!$P23="Yes"),"Yes","No")</f>
        <v>Yes</v>
      </c>
      <c r="K24" s="86" t="str">
        <f>IF(AND((RIGHT($K$3,2)-'[1]Miter Profiles'!$AC$12-'[1]Outside Edges'!$B23)&gt;=5,'[1]Outside Edges'!$P23="Yes"),"Yes","No")</f>
        <v>Yes</v>
      </c>
      <c r="L24" s="11" t="str">
        <f>IF(AND((RIGHT($L$3,2)-'[1]Miter Profiles'!$AC$13-'[1]Outside Edges'!$B23)&gt;=5,'[1]Outside Edges'!$P23="Yes"),"Yes","No")</f>
        <v>Yes</v>
      </c>
      <c r="M24" s="87" t="str">
        <f>IF(AND((RIGHT($M$3,2)-'[1]Miter Profiles'!$AC$14-'[1]Outside Edges'!$B23)&gt;=5,'[1]Outside Edges'!$P23="Yes"),"Yes","No")</f>
        <v>Yes</v>
      </c>
      <c r="N24" s="10" t="str">
        <f>IF(AND((RIGHT($N$3,2)-'[1]Miter Profiles'!$AC$15-'[1]Outside Edges'!$B23)&gt;=4,'[1]Outside Edges'!$P23="Yes"),"Yes","No")</f>
        <v>Yes</v>
      </c>
      <c r="O24" s="10" t="str">
        <f>IF(AND((RIGHT($O$3,2)-'[1]Miter Profiles'!$AC$16-'[1]Outside Edges'!$B23)&gt;=5,'[1]Outside Edges'!$P23="Yes"),"Yes","No")</f>
        <v>Yes</v>
      </c>
      <c r="P24" s="85" t="str">
        <f>IF(AND((RIGHT($P$3,2)-'[1]Miter Profiles'!$AC$17-'[1]Outside Edges'!$B23)&gt;=5,'[1]Outside Edges'!$P23="Yes"),"Yes","No")</f>
        <v>Yes</v>
      </c>
      <c r="Q24" s="86" t="str">
        <f>IF(AND((RIGHT($Q$3,2)-'[1]Miter Profiles'!$AC$18-'[1]Outside Edges'!$B23)&gt;=5,'[1]Outside Edges'!$P23="Yes"),"Yes","No")</f>
        <v>Yes</v>
      </c>
      <c r="R24" s="11" t="str">
        <f>IF(AND((RIGHT($R$3,2)-'[1]Miter Profiles'!$AC$19-'[1]Outside Edges'!$B23)&gt;=5,'[1]Outside Edges'!$P23="Yes"),"Yes","No")</f>
        <v>Yes</v>
      </c>
      <c r="S24" s="87" t="str">
        <f>IF(AND((RIGHT($S$3,2)-'[1]Miter Profiles'!$AC$20-'[1]Outside Edges'!$B23)&gt;=5,'[1]Outside Edges'!$P23="Yes"),"Yes","No")</f>
        <v>Yes</v>
      </c>
      <c r="T24" s="10" t="str">
        <f>IF(AND((RIGHT($T$3,2)-'[1]Miter Profiles'!$AC$21-'[1]Outside Edges'!$B23)&gt;=5,'[1]Outside Edges'!$P23="Yes"),"Yes","No")</f>
        <v>Yes</v>
      </c>
      <c r="U24" s="10" t="str">
        <f>IF(AND((RIGHT($U$3,2)-'[1]Miter Profiles'!$AC$22-'[1]Outside Edges'!$B23)&gt;=5,'[1]Outside Edges'!$P23="Yes"),"Yes","No")</f>
        <v>Yes</v>
      </c>
      <c r="V24" s="85" t="str">
        <f>IF(AND((RIGHT($V$3,2)-'[1]Miter Profiles'!$AC$23-'[1]Outside Edges'!$B23)&gt;=5,'[1]Outside Edges'!$P23="Yes"),"Yes","No")</f>
        <v>Yes</v>
      </c>
      <c r="W24" s="86" t="str">
        <f>IF(AND((RIGHT($W$3,2)-'[1]Miter Profiles'!$AC$24-'[1]Outside Edges'!$B23)&gt;=5,'[1]Outside Edges'!$P23="Yes"),"Yes","No")</f>
        <v>No</v>
      </c>
      <c r="X24" s="11" t="str">
        <f>IF(AND((RIGHT($X$3,2)-'[1]Miter Profiles'!$AC$25-'[1]Outside Edges'!$B23)&gt;=5,'[1]Outside Edges'!$P23="Yes"),"Yes","No")</f>
        <v>Yes</v>
      </c>
      <c r="Y24" s="87" t="str">
        <f>IF(AND((RIGHT($Y$3,2)-'[1]Miter Profiles'!$AC$26-'[1]Outside Edges'!$B23)&gt;=5,'[1]Outside Edges'!$P23="Yes"),"Yes","No")</f>
        <v>Yes</v>
      </c>
      <c r="Z24" s="10" t="str">
        <f>IF(AND((RIGHT($Z$3,2)-'[1]Miter Profiles'!$AC$27-'[1]Outside Edges'!$B23)&gt;=5,'[1]Outside Edges'!$P23="Yes"),"Yes","No")</f>
        <v>Yes</v>
      </c>
      <c r="AA24" s="10" t="str">
        <f>IF(AND((RIGHT($AA$3,2)-'[1]Miter Profiles'!$AC$28-'[1]Outside Edges'!$B23)&gt;=5,'[1]Outside Edges'!$P23="Yes"),"Yes","No")</f>
        <v>Yes</v>
      </c>
      <c r="AB24" s="85" t="str">
        <f>IF(AND((RIGHT($AB$3,2)-'[1]Miter Profiles'!$AC$29-'[1]Outside Edges'!$B23)&gt;=5,'[1]Outside Edges'!$P23="Yes"),"Yes","No")</f>
        <v>Yes</v>
      </c>
      <c r="AC24" s="86" t="str">
        <f>IF(AND((RIGHT($AC$3,2)-'[1]Miter Profiles'!$AC$30-'[1]Outside Edges'!$B23)&gt;=5,'[1]Outside Edges'!$P23="Yes"),"Yes","No")</f>
        <v>Yes</v>
      </c>
      <c r="AD24" s="11" t="str">
        <f>IF(AND((RIGHT($AD$3,2)-'[1]Miter Profiles'!$AC$31-'[1]Outside Edges'!$B23)&gt;=5,'[1]Outside Edges'!$P23="Yes"),"Yes","No")</f>
        <v>Yes</v>
      </c>
      <c r="AE24" s="87" t="str">
        <f>IF(AND((RIGHT($AE$3,2)-'[1]Miter Profiles'!$AC$32-'[1]Outside Edges'!$B23)&gt;=5,'[1]Outside Edges'!$P23="Yes"),"Yes","No")</f>
        <v>Yes</v>
      </c>
      <c r="AF24" s="10" t="str">
        <f>IF(AND((RIGHT($AF$3,2)-'[1]Miter Profiles'!$AC$33-'[1]Outside Edges'!$B23)&gt;=5,'[1]Outside Edges'!$P23="Yes"),"Yes","No")</f>
        <v>Yes</v>
      </c>
      <c r="AG24" s="10" t="str">
        <f>IF(AND((RIGHT($AG$3,2)-'[1]Miter Profiles'!$AC$34-'[1]Outside Edges'!$B23)&gt;=5,'[1]Outside Edges'!$P23="Yes"),"Yes","No")</f>
        <v>Yes</v>
      </c>
      <c r="AH24" s="85" t="str">
        <f>IF(AND((RIGHT($AH$3,2)-'[1]Miter Profiles'!$AC$35-'[1]Outside Edges'!$B23)&gt;=5,'[1]Outside Edges'!$P23="Yes"),"Yes","No")</f>
        <v>Yes</v>
      </c>
      <c r="AI24" s="86" t="str">
        <f>IF(AND((RIGHT($AI$3,2)-'[1]Miter Profiles'!$AC$36-'[1]Outside Edges'!$B23)&gt;=5,'[1]Outside Edges'!$P23="Yes"),"Yes","No")</f>
        <v>Yes</v>
      </c>
      <c r="AJ24" s="11" t="str">
        <f>IF(AND((RIGHT($AJ$3,2)-'[1]Miter Profiles'!$AC$37-'[1]Outside Edges'!$B23)&gt;=5,'[1]Outside Edges'!$P23="Yes"),"Yes","No")</f>
        <v>Yes</v>
      </c>
      <c r="AK24" s="87" t="str">
        <f>IF(AND((RIGHT($AK$3,2)-'[1]Miter Profiles'!$AC$38-'[1]Outside Edges'!$B23)&gt;=5,'[1]Outside Edges'!$P23="Yes"),"Yes","No")</f>
        <v>Yes</v>
      </c>
      <c r="AL24" s="10" t="str">
        <f>IF(AND((RIGHT($AL$3,2)-'[1]Miter Profiles'!$AC$39-'[1]Outside Edges'!$B23)&gt;=5,'[1]Outside Edges'!$P23="Yes"),"Yes","No")</f>
        <v>Yes</v>
      </c>
      <c r="AM24" s="10" t="str">
        <f>IF(AND((RIGHT($AM$3,2)-'[1]Miter Profiles'!$AC$40-'[1]Outside Edges'!$B23)&gt;=5,'[1]Outside Edges'!$P23="Yes"),"Yes","No")</f>
        <v>Yes</v>
      </c>
      <c r="AN24" s="85" t="str">
        <f>IF(AND((RIGHT($AN$3,2)-'[1]Miter Profiles'!$AC$41-'[1]Outside Edges'!$B23)&gt;=5,'[1]Outside Edges'!$P23="Yes"),"Yes","No")</f>
        <v>Yes</v>
      </c>
      <c r="AO24" s="86" t="str">
        <f>IF(AND((RIGHT($AO$3,2)-'[1]Miter Profiles'!$AC$42-'[1]Outside Edges'!$B23)&gt;=5,'[1]Outside Edges'!$P23="Yes"),"Yes","No")</f>
        <v>Yes</v>
      </c>
      <c r="AP24" s="11" t="str">
        <f>IF(AND((RIGHT($AP$3,2)-'[1]Miter Profiles'!$AC$43-'[1]Outside Edges'!$B23)&gt;=5,'[1]Outside Edges'!$P23="Yes"),"Yes","No")</f>
        <v>Yes</v>
      </c>
      <c r="AQ24" s="87" t="str">
        <f>IF(AND((RIGHT($AQ$3,2)-'[1]Miter Profiles'!$AC$44-'[1]Outside Edges'!$B23)&gt;=5,'[1]Outside Edges'!$P23="Yes"),"Yes","No")</f>
        <v>Yes</v>
      </c>
      <c r="AR24" s="10" t="str">
        <f>IF(AND((RIGHT($AR$3,2)-'[1]Miter Profiles'!$AC$45-'[1]Outside Edges'!$B23)&gt;=5,'[1]Outside Edges'!$P23="Yes"),"Yes","No")</f>
        <v>Yes</v>
      </c>
      <c r="AS24" s="10" t="str">
        <f>IF(AND((RIGHT($AS$3,2)-'[1]Miter Profiles'!$AC$46-'[1]Outside Edges'!$B23)&gt;=5,'[1]Outside Edges'!$P23="Yes"),"Yes","No")</f>
        <v>Yes</v>
      </c>
      <c r="AT24" s="85" t="str">
        <f>IF(AND((RIGHT($AT$3,2)-'[1]Miter Profiles'!$AC$47-'[1]Outside Edges'!$B23)&gt;=5,'[1]Outside Edges'!$P23="Yes"),"Yes","No")</f>
        <v>Yes</v>
      </c>
      <c r="AU24" s="86" t="str">
        <f>IF(AND((RIGHT($AU$3,2)-'[1]Miter Profiles'!$AC$48-'[1]Outside Edges'!$B23)&gt;=5,'[1]Outside Edges'!$P23="Yes"),"Yes","No")</f>
        <v>Yes</v>
      </c>
      <c r="AV24" s="11" t="str">
        <f>IF(AND((RIGHT($AV$3,2)-'[1]Miter Profiles'!$AC$49-'[1]Outside Edges'!$B23)&gt;=5,'[1]Outside Edges'!$P23="Yes"),"Yes","No")</f>
        <v>Yes</v>
      </c>
      <c r="AW24" s="87" t="str">
        <f>IF(AND((RIGHT($AW$3,2)-'[1]Miter Profiles'!$AC$50-'[1]Outside Edges'!$B23)&gt;=5,'[1]Outside Edges'!$P23="Yes"),"Yes","No")</f>
        <v>Yes</v>
      </c>
      <c r="AX24" s="10" t="str">
        <f>IF(AND((RIGHT($AX$3,2)-'[1]Miter Profiles'!$AC$51-'[1]Outside Edges'!$B23)&gt;=5,'[1]Outside Edges'!$P23="Yes"),"Yes","No")</f>
        <v>Yes</v>
      </c>
      <c r="AY24" s="10" t="str">
        <f>IF(AND((RIGHT($AY$3,2)-'[1]Miter Profiles'!$AC$52-'[1]Outside Edges'!$B23)&gt;=5,'[1]Outside Edges'!$P23="Yes"),"Yes","No")</f>
        <v>Yes</v>
      </c>
      <c r="AZ24" s="85" t="str">
        <f>IF(AND((RIGHT($AZ$3,2)-'[1]Miter Profiles'!$AC$53-'[1]Outside Edges'!$B23)&gt;=5,'[1]Outside Edges'!$P23="Yes"),"Yes","No")</f>
        <v>Yes</v>
      </c>
      <c r="BA24" s="86" t="str">
        <f>IF(AND((RIGHT($BA$3,2)-'[1]Miter Profiles'!$AC$54-'[1]Outside Edges'!$B23)&gt;=5,'[1]Outside Edges'!$P23="Yes"),"Yes","No")</f>
        <v>Yes</v>
      </c>
      <c r="BB24" s="11" t="str">
        <f>IF(AND((RIGHT($BB$3,2)-'[1]Miter Profiles'!$AC$55-'[1]Outside Edges'!$B23)&gt;=5,'[1]Outside Edges'!$P23="Yes"),"Yes","No")</f>
        <v>Yes</v>
      </c>
      <c r="BC24" s="87" t="str">
        <f>IF(AND((RIGHT($BC$3,2)-'[1]Miter Profiles'!$AC$56-'[1]Outside Edges'!$B23)&gt;=5,'[1]Outside Edges'!$P23="Yes"),"Yes","No")</f>
        <v>Yes</v>
      </c>
      <c r="BD24" s="10" t="str">
        <f>IF(AND((RIGHT($BD$3,2)-'[1]Miter Profiles'!$AC$57-'[1]Outside Edges'!$B23)&gt;=5,'[1]Outside Edges'!$P23="Yes"),"Yes","No")</f>
        <v>Yes</v>
      </c>
      <c r="BE24" s="10" t="str">
        <f>IF(AND((RIGHT($BE$3,2)-'[1]Miter Profiles'!$AC$58-'[1]Outside Edges'!$B23)&gt;=5,'[1]Outside Edges'!$P23="Yes"),"Yes","No")</f>
        <v>Yes</v>
      </c>
      <c r="BF24" s="85" t="str">
        <f>IF(AND((RIGHT($BF$3,2)-'[1]Miter Profiles'!$AC$59-'[1]Outside Edges'!$B23)&gt;=5,'[1]Outside Edges'!$P23="Yes"),"Yes","No")</f>
        <v>Yes</v>
      </c>
      <c r="BG24" s="86" t="str">
        <f>IF(AND((RIGHT($BG$3,2)-'[1]Miter Profiles'!$AC$60-'[1]Outside Edges'!$B23)&gt;=5,'[1]Outside Edges'!$P23="Yes"),"Yes","No")</f>
        <v>Yes</v>
      </c>
      <c r="BH24" s="11" t="str">
        <f>IF(AND((RIGHT($BH$3,2)-'[1]Miter Profiles'!$AC$61-'[1]Outside Edges'!$B23)&gt;=5,'[1]Outside Edges'!$P23="Yes"),"Yes","No")</f>
        <v>Yes</v>
      </c>
      <c r="BI24" s="87" t="str">
        <f>IF(AND((RIGHT($BI$3,2)-'[1]Miter Profiles'!$AC$62-'[1]Outside Edges'!$B23)&gt;=5,'[1]Outside Edges'!$P23="Yes"),"Yes","No")</f>
        <v>Yes</v>
      </c>
      <c r="BJ24" s="10" t="str">
        <f>IF(AND((RIGHT($BJ$3,2)-'[1]Miter Profiles'!$AC$63-'[1]Outside Edges'!$B23)&gt;=5,'[1]Outside Edges'!$P23="Yes"),"Yes","No")</f>
        <v>Yes</v>
      </c>
      <c r="BK24" s="10" t="str">
        <f>IF(AND((RIGHT($BK$3,2)-'[1]Miter Profiles'!$AC$64-'[1]Outside Edges'!$B23)&gt;=5,'[1]Outside Edges'!$P23="Yes"),"Yes","No")</f>
        <v>Yes</v>
      </c>
      <c r="BL24" s="85" t="str">
        <f>IF(AND((RIGHT($BL$3,2)-'[1]Miter Profiles'!$AC$65-'[1]Outside Edges'!$B23)&gt;=5,'[1]Outside Edges'!$P23="Yes"),"Yes","No")</f>
        <v>Yes</v>
      </c>
      <c r="BM24" s="86" t="str">
        <f>IF(AND((RIGHT($BM$3,2)-'[1]Miter Profiles'!$AC$66-'[1]Outside Edges'!$B23)&gt;=5,'[1]Outside Edges'!$P23="Yes"),"Yes","No")</f>
        <v>Yes</v>
      </c>
      <c r="BN24" s="11" t="str">
        <f>IF(AND((RIGHT($BN$3,2)-'[1]Miter Profiles'!$AC$67-'[1]Outside Edges'!$B23)&gt;=5,'[1]Outside Edges'!$P23="Yes"),"Yes","No")</f>
        <v>Yes</v>
      </c>
      <c r="BO24" s="87" t="str">
        <f>IF(AND((RIGHT($BO$3,2)-'[1]Miter Profiles'!$AC$68-'[1]Outside Edges'!$B23)&gt;=5,'[1]Outside Edges'!$P23="Yes"),"Yes","No")</f>
        <v>Yes</v>
      </c>
      <c r="BP24" s="10" t="str">
        <f>IF(AND((RIGHT($BP$3,2)-'[1]Miter Profiles'!$AC$69-'[1]Outside Edges'!$B23)&gt;=5,'[1]Outside Edges'!$P23="Yes"),"Yes","No")</f>
        <v>Yes</v>
      </c>
      <c r="BQ24" s="10" t="str">
        <f>IF(AND((RIGHT($BQ$3,2)-'[1]Miter Profiles'!$AC$70-'[1]Outside Edges'!$B23)&gt;=5,'[1]Outside Edges'!$P23="Yes"),"Yes","No")</f>
        <v>Yes</v>
      </c>
      <c r="BR24" s="85" t="str">
        <f>IF(AND((RIGHT($BR$3,2)-'[1]Miter Profiles'!$AC$71-'[1]Outside Edges'!$B23)&gt;=5,'[1]Outside Edges'!$P23="Yes"),"Yes","No")</f>
        <v>Yes</v>
      </c>
      <c r="BS24" s="86" t="str">
        <f>IF(AND((RIGHT($BS$3,2)-'[1]Miter Profiles'!$AC$72-'[1]Outside Edges'!$B23)&gt;=5,'[1]Outside Edges'!$P23="Yes"),"Yes","No")</f>
        <v>Yes</v>
      </c>
      <c r="BT24" s="11" t="str">
        <f>IF(AND((RIGHT($BT$3,2)-'[1]Miter Profiles'!$AC$73-'[1]Outside Edges'!$B23)&gt;=5,'[1]Outside Edges'!$P23="Yes"),"Yes","No")</f>
        <v>Yes</v>
      </c>
      <c r="BU24" s="87" t="str">
        <f>IF(AND((RIGHT($BU$3,2)-'[1]Miter Profiles'!$AC$74-'[1]Outside Edges'!$B23)&gt;=5,'[1]Outside Edges'!$P23="Yes"),"Yes","No")</f>
        <v>Yes</v>
      </c>
      <c r="BV24" s="10" t="str">
        <f>IF(AND((RIGHT($BV$3,2)-'[1]Miter Profiles'!$AC$75-'[1]Outside Edges'!$B23)&gt;=5,'[1]Outside Edges'!$P23="Yes"),"Yes","No")</f>
        <v>Yes</v>
      </c>
      <c r="BW24" s="10" t="str">
        <f>IF(AND((RIGHT($BW$3,2)-'[1]Miter Profiles'!$AC$76-'[1]Outside Edges'!$B23)&gt;=5,'[1]Outside Edges'!$P23="Yes"),"Yes","No")</f>
        <v>Yes</v>
      </c>
      <c r="BX24" s="85" t="str">
        <f>IF(AND((RIGHT($BX$3,2)-'[1]Miter Profiles'!$AC$77-'[1]Outside Edges'!$B23)&gt;=5,'[1]Outside Edges'!$P23="Yes"),"Yes","No")</f>
        <v>Yes</v>
      </c>
      <c r="BY24" s="86" t="str">
        <f>IF(AND((RIGHT($BY$3,2)-'[1]Miter Profiles'!$AC$78-'[1]Outside Edges'!$B23)&gt;=5,'[1]Outside Edges'!$P23="Yes"),"Yes","No")</f>
        <v>Yes</v>
      </c>
      <c r="BZ24" s="11" t="str">
        <f>IF(AND((RIGHT($BZ$3,2)-'[1]Miter Profiles'!$AC$79-'[1]Outside Edges'!$B23)&gt;=5,'[1]Outside Edges'!$P23="Yes"),"Yes","No")</f>
        <v>Yes</v>
      </c>
      <c r="CA24" s="87" t="str">
        <f>IF(AND((RIGHT($CA$3,2)-'[1]Miter Profiles'!$AC$80-'[1]Outside Edges'!$B23)&gt;=5,'[1]Outside Edges'!$P23="Yes"),"Yes","No")</f>
        <v>Yes</v>
      </c>
      <c r="CB24" s="10" t="str">
        <f>IF(AND((RIGHT($CB$3,2)-'[1]Miter Profiles'!$AC$81-'[1]Outside Edges'!$B23)&gt;=5,'[1]Outside Edges'!$P23="Yes"),"Yes","No")</f>
        <v>Yes</v>
      </c>
      <c r="CC24" s="10" t="str">
        <f>IF(AND((RIGHT($CC$3,2)-'[1]Miter Profiles'!$AC$82-'[1]Outside Edges'!$B23)&gt;=5,'[1]Outside Edges'!$P23="Yes"),"Yes","No")</f>
        <v>Yes</v>
      </c>
      <c r="CD24" s="85" t="str">
        <f>IF(AND((RIGHT($CD$3,2)-'[1]Miter Profiles'!$AC$83-'[1]Outside Edges'!$B23)&gt;=5,'[1]Outside Edges'!$P23="Yes"),"Yes","No")</f>
        <v>Yes</v>
      </c>
      <c r="CE24" s="86" t="str">
        <f>IF(AND((RIGHT($CE$3,2)-'[1]Miter Profiles'!$AC$84-'[1]Outside Edges'!$B23)&gt;=5,'[1]Outside Edges'!$P23="Yes"),"Yes","No")</f>
        <v>Yes</v>
      </c>
      <c r="CF24" s="11" t="str">
        <f>IF(AND((RIGHT($CF$3,2)-'[1]Miter Profiles'!$AC$85-'[1]Outside Edges'!$B23)&gt;=5,'[1]Outside Edges'!$P23="Yes"),"Yes","No")</f>
        <v>Yes</v>
      </c>
      <c r="CG24" s="87" t="str">
        <f>IF(AND((RIGHT($CG$3,2)-'[1]Miter Profiles'!$AC$86-'[1]Outside Edges'!$B23)&gt;=5,'[1]Outside Edges'!$P23="Yes"),"Yes","No")</f>
        <v>Yes</v>
      </c>
      <c r="CH24" s="10" t="str">
        <f>IF(AND((RIGHT($CH$3,2)-'[1]Miter Profiles'!$AC$87-'[1]Outside Edges'!$B23)&gt;=5,'[1]Outside Edges'!$P23="Yes"),"Yes","No")</f>
        <v>Yes</v>
      </c>
      <c r="CI24" s="10" t="str">
        <f>IF(AND((RIGHT($CI$3,2)-'[1]Miter Profiles'!$AC$88-'[1]Outside Edges'!$B23)&gt;=5,'[1]Outside Edges'!$P23="Yes"),"Yes","No")</f>
        <v>Yes</v>
      </c>
      <c r="CJ24" s="85" t="str">
        <f>IF(AND((RIGHT($CJ$3,2)-'[1]Miter Profiles'!$AC$89-'[1]Outside Edges'!$B23)&gt;=5,'[1]Outside Edges'!$P23="Yes"),"Yes","No")</f>
        <v>Yes</v>
      </c>
      <c r="CK24" s="86" t="str">
        <f>IF(AND((RIGHT($CK$3,2)-'[1]Miter Profiles'!$AC$90-'[1]Outside Edges'!$B23)&gt;=5,'[1]Outside Edges'!$P23="Yes"),"Yes","No")</f>
        <v>Yes</v>
      </c>
      <c r="CL24" s="11" t="str">
        <f>IF(AND((RIGHT($CL$3,2)-'[1]Miter Profiles'!$AC$91-'[1]Outside Edges'!$B23)&gt;=5,'[1]Outside Edges'!$P23="Yes"),"Yes","No")</f>
        <v>Yes</v>
      </c>
      <c r="CM24" s="87" t="str">
        <f>IF(AND((RIGHT($CM$3,2)-'[1]Miter Profiles'!$AC$92-'[1]Outside Edges'!$B23)&gt;=5,'[1]Outside Edges'!$P23="Yes"),"Yes","No")</f>
        <v>Yes</v>
      </c>
      <c r="CN24" s="10" t="str">
        <f>IF(AND((RIGHT(CN$3,2)-'[1]Miter Profiles'!$AC$93-'[1]Outside Edges'!$B23)&gt;=5,'[1]Outside Edges'!$P23="Yes"),"Yes","No")</f>
        <v>Yes</v>
      </c>
      <c r="CO24" s="10" t="str">
        <f>IF(AND((RIGHT(CO$3,2)-'[1]Miter Profiles'!$AC$94-'[1]Outside Edges'!$B23)&gt;=5,'[1]Outside Edges'!$P23="Yes"),"Yes","No")</f>
        <v>Yes</v>
      </c>
      <c r="CP24" s="85" t="str">
        <f>IF(AND((RIGHT(CP$3,2)-'[1]Miter Profiles'!$AC$95-'[1]Outside Edges'!$B23)&gt;=5,'[1]Outside Edges'!$P23="Yes"),"Yes","No")</f>
        <v>Yes</v>
      </c>
      <c r="CQ24" s="86" t="str">
        <f>IF(AND((RIGHT(CQ$3,2)-'[1]Miter Profiles'!$AC$96-'[1]Outside Edges'!$B23)&gt;=5,'[1]Outside Edges'!$P23="Yes"),"Yes","No")</f>
        <v>Yes</v>
      </c>
      <c r="CR24" s="11" t="str">
        <f>IF(AND((RIGHT(CR$3,2)-'[1]Miter Profiles'!$AC$97-'[1]Outside Edges'!$B23)&gt;=5,'[1]Outside Edges'!$P23="Yes"),"Yes","No")</f>
        <v>Yes</v>
      </c>
      <c r="CS24" s="87" t="str">
        <f>IF(AND((RIGHT(CS$3,2)-'[1]Miter Profiles'!$AC$98-'[1]Outside Edges'!$B23)&gt;=5,'[1]Outside Edges'!$P23="Yes"),"Yes","No")</f>
        <v>Yes</v>
      </c>
      <c r="CT24" s="10" t="str">
        <f>IF(AND((RIGHT($CT$3,2)-'[1]Miter Profiles'!$AC$99-'[1]Outside Edges'!$B23)&gt;=5,'[1]Outside Edges'!$P23="Yes"),"Yes","No")</f>
        <v>Yes</v>
      </c>
      <c r="CU24" s="10" t="str">
        <f>IF(AND((RIGHT($CU$3,2)-'[1]Miter Profiles'!$AC$100-'[1]Outside Edges'!$B23)&gt;=5,'[1]Outside Edges'!$P23="Yes"),"Yes","No")</f>
        <v>Yes</v>
      </c>
      <c r="CV24" s="85" t="str">
        <f>IF(AND((RIGHT($CV$3,2)-'[1]Miter Profiles'!$AC$101-'[1]Outside Edges'!$B23)&gt;=5,'[1]Outside Edges'!$P23="Yes"),"Yes","No")</f>
        <v>Yes</v>
      </c>
      <c r="CW24" s="86" t="str">
        <f>IF(AND((RIGHT($CW$3,2)-'[1]Miter Profiles'!$AC$102-'[1]Outside Edges'!$B23)&gt;=5,'[1]Outside Edges'!$P23="Yes"),"Yes","No")</f>
        <v>Yes</v>
      </c>
      <c r="CX24" s="11" t="str">
        <f>IF(AND((RIGHT($CX$3,2)-'[1]Miter Profiles'!$AC$103-'[1]Outside Edges'!$B23)&gt;=5,'[1]Outside Edges'!$P23="Yes"),"Yes","No")</f>
        <v>Yes</v>
      </c>
      <c r="CY24" s="87" t="str">
        <f>IF(AND((RIGHT($CY$3,2)-'[1]Miter Profiles'!$AC$104-'[1]Outside Edges'!$B23)&gt;=5,'[1]Outside Edges'!$P23="Yes"),"Yes","No")</f>
        <v>Yes</v>
      </c>
      <c r="CZ24" s="10" t="str">
        <f>IF(AND((RIGHT($CZ$3,2)-'[1]Miter Profiles'!$AC$105-'[1]Outside Edges'!$B23)&gt;=5,'[1]Outside Edges'!$P23="Yes"),"Yes","No")</f>
        <v>Yes</v>
      </c>
      <c r="DA24" s="10" t="str">
        <f>IF(AND((RIGHT($DA$3,2)-'[1]Miter Profiles'!$AC$106-'[1]Outside Edges'!$B23)&gt;=5,'[1]Outside Edges'!$P23="Yes"),"Yes","No")</f>
        <v>Yes</v>
      </c>
      <c r="DB24" s="85" t="str">
        <f>IF(AND((RIGHT($DB$3,2)-'[1]Miter Profiles'!$AC$107-'[1]Outside Edges'!$B23)&gt;=5,'[1]Outside Edges'!$P23="Yes"),"Yes","No")</f>
        <v>Yes</v>
      </c>
      <c r="DC24" s="86" t="str">
        <f>IF(AND((RIGHT($DC$3,2)-'[1]Miter Profiles'!$AC$108-'[1]Outside Edges'!$B23)&gt;=5,'[1]Outside Edges'!$P23="Yes"),"Yes","No")</f>
        <v>Yes</v>
      </c>
      <c r="DD24" s="11" t="str">
        <f>IF(AND((RIGHT($DD$3,2)-'[1]Miter Profiles'!$AC$109-'[1]Outside Edges'!$B23)&gt;=5,'[1]Outside Edges'!$P23="Yes"),"Yes","No")</f>
        <v>Yes</v>
      </c>
      <c r="DE24" s="87" t="str">
        <f>IF(AND((RIGHT($DE$3,2)-'[1]Miter Profiles'!$AC$110-'[1]Outside Edges'!$B23)&gt;=5,'[1]Outside Edges'!$P23="Yes"),"Yes","No")</f>
        <v>Yes</v>
      </c>
      <c r="DF24" s="10" t="str">
        <f>IF(AND((RIGHT($DF$3,2)-'[1]Miter Profiles'!$AC$111-'[1]Outside Edges'!$B23)&gt;=5,'[1]Outside Edges'!$P23="Yes"),"Yes","No")</f>
        <v>Yes</v>
      </c>
      <c r="DG24" s="10" t="str">
        <f>IF(AND((RIGHT($DG$3,2)-'[1]Miter Profiles'!$AC$112-'[1]Outside Edges'!$B23)&gt;=5,'[1]Outside Edges'!$P23="Yes"),"Yes","No")</f>
        <v>Yes</v>
      </c>
      <c r="DH24" s="85" t="str">
        <f>IF(AND((RIGHT($DH$3,2)-'[1]Miter Profiles'!$AC$113-'[1]Outside Edges'!$B23)&gt;=5,'[1]Outside Edges'!$P23="Yes"),"Yes","No")</f>
        <v>Yes</v>
      </c>
      <c r="DI24" s="86" t="str">
        <f>IF(AND((RIGHT($DI$3,2)-'[1]Miter Profiles'!$AC$114-'[1]Outside Edges'!$B23)&gt;=5,'[1]Outside Edges'!$P23="Yes"),"Yes","No")</f>
        <v>Yes</v>
      </c>
      <c r="DJ24" s="11" t="str">
        <f>IF(AND((RIGHT($DJ$3,2)-'[1]Miter Profiles'!$AC$115-'[1]Outside Edges'!$B23)&gt;=5,'[1]Outside Edges'!$P23="Yes"),"Yes","No")</f>
        <v>Yes</v>
      </c>
      <c r="DK24" s="87" t="str">
        <f>IF(AND((RIGHT($DK$3,2)-'[1]Miter Profiles'!$AC$116-'[1]Outside Edges'!$B23)&gt;=5,'[1]Outside Edges'!$P23="Yes"),"Yes","No")</f>
        <v>Yes</v>
      </c>
      <c r="DL24" s="10" t="str">
        <f>IF(AND((RIGHT($DL$3,2)-'[1]Miter Profiles'!$AC$117-'[1]Outside Edges'!$B23)&gt;=5,'[1]Outside Edges'!$P23="Yes"),"Yes","No")</f>
        <v>Yes</v>
      </c>
      <c r="DM24" s="10" t="str">
        <f>IF(AND((RIGHT($DM$3,2)-'[1]Miter Profiles'!$AC$118-'[1]Outside Edges'!$B23)&gt;=5,'[1]Outside Edges'!$P23="Yes"),"Yes","No")</f>
        <v>Yes</v>
      </c>
      <c r="DN24" s="85" t="str">
        <f>IF(AND((RIGHT($DN$3,2)-'[1]Miter Profiles'!$AC$119-'[1]Outside Edges'!$B23)&gt;=5,'[1]Outside Edges'!$P23="Yes"),"Yes","No")</f>
        <v>Yes</v>
      </c>
      <c r="DO24" s="86" t="str">
        <f>IF(AND((RIGHT($DO$3,2)-'[1]Miter Profiles'!$AC$120-'[1]Outside Edges'!$B23)&gt;=5,'[1]Outside Edges'!$P23="Yes"),"Yes","No")</f>
        <v>Yes</v>
      </c>
      <c r="DP24" s="11" t="str">
        <f>IF(AND((RIGHT($DP$3,2)-'[1]Miter Profiles'!$AC$121-'[1]Outside Edges'!$B23)&gt;=5,'[1]Outside Edges'!$P23="Yes"),"Yes","No")</f>
        <v>Yes</v>
      </c>
      <c r="DQ24" s="87" t="str">
        <f>IF(AND((RIGHT($DQ$3,2)-'[1]Miter Profiles'!$AC$122-'[1]Outside Edges'!$B23)&gt;=5,'[1]Outside Edges'!$P23="Yes"),"Yes","No")</f>
        <v>Yes</v>
      </c>
      <c r="DR24" s="10" t="str">
        <f>IF(AND((RIGHT($DR$3,2)-'[1]Miter Profiles'!$AC$123-'[1]Outside Edges'!$B23)&gt;=5,'[1]Outside Edges'!$P23="Yes"),"Yes","No")</f>
        <v>Yes</v>
      </c>
      <c r="DS24" s="10" t="str">
        <f>IF(AND((RIGHT($DS$3,2)-'[1]Miter Profiles'!$AC$124-'[1]Outside Edges'!$B23)&gt;=5,'[1]Outside Edges'!$P23="Yes"),"Yes","No")</f>
        <v>Yes</v>
      </c>
      <c r="DT24" s="85" t="str">
        <f>IF(AND((RIGHT($DT$3,2)-'[1]Miter Profiles'!$AC$125-'[1]Outside Edges'!$B23)&gt;=5,'[1]Outside Edges'!$P23="Yes"),"Yes","No")</f>
        <v>Yes</v>
      </c>
      <c r="DU24" s="86" t="str">
        <f>IF(AND((RIGHT($DU$3,2)-'[1]Miter Profiles'!$AC$126-'[1]Outside Edges'!$B23)&gt;=5,'[1]Outside Edges'!$P23="Yes"),"Yes","No")</f>
        <v>Yes</v>
      </c>
      <c r="DV24" s="11" t="str">
        <f>IF(AND((RIGHT($DV$3,2)-'[1]Miter Profiles'!$AC$127-'[1]Outside Edges'!$B23)&gt;=5,'[1]Outside Edges'!$P23="Yes"),"Yes","No")</f>
        <v>Yes</v>
      </c>
      <c r="DW24" s="87" t="str">
        <f>IF(AND((RIGHT($DW$3,2)-'[1]Miter Profiles'!$AC$128-'[1]Outside Edges'!$B23)&gt;=5,'[1]Outside Edges'!$P23="Yes"),"Yes","No")</f>
        <v>Yes</v>
      </c>
      <c r="DX24" s="10" t="str">
        <f>IF(AND((RIGHT($DX$3,2)-'[1]Miter Profiles'!$AC$129-'[1]Outside Edges'!$B23)&gt;=5,'[1]Outside Edges'!$P23="Yes"),"Yes","No")</f>
        <v>Yes</v>
      </c>
      <c r="DY24" s="10" t="str">
        <f>IF(AND((RIGHT($DY$3,2)-'[1]Miter Profiles'!$AC$130-'[1]Outside Edges'!$B23)&gt;=5,'[1]Outside Edges'!$P23="Yes"),"Yes","No")</f>
        <v>Yes</v>
      </c>
      <c r="DZ24" s="85" t="str">
        <f>IF(AND((RIGHT($DZ$3,2)-'[1]Miter Profiles'!$AC$131-'[1]Outside Edges'!$B23)&gt;=5,'[1]Outside Edges'!$P23="Yes"),"Yes","No")</f>
        <v>Yes</v>
      </c>
      <c r="EA24" s="90" t="str">
        <f>IF(AND((RIGHT($EA$3,2)-'[1]Miter Profiles'!$AC$132-'[1]Outside Edges'!$B23)&gt;=5,'[1]Outside Edges'!$P23="Yes"),"Yes","No")</f>
        <v>Yes</v>
      </c>
      <c r="EB24" s="104" t="str">
        <f>IF(AND((RIGHT($EB$3,2)-'[1]Miter Profiles'!$AC$133-'[1]Outside Edges'!$B23)&gt;=5,'[1]Outside Edges'!$P23="Yes"),"Yes","No")</f>
        <v>Yes</v>
      </c>
      <c r="EC24" s="109" t="str">
        <f>IF(AND((RIGHT($EC$3,2)-'[1]Miter Profiles'!$AC$134-'[1]Outside Edges'!$B23)&gt;=5,'[1]Outside Edges'!$P23="Yes"),"Yes","No")</f>
        <v>Yes</v>
      </c>
      <c r="ED24" s="115" t="str">
        <f>IF(AND((RIGHT($ED$3,2)-'[1]Miter Profiles'!$AC$135-'[1]Outside Edges'!$B23)&gt;=5,'[1]Outside Edges'!$P23="Yes"),"Yes","No")</f>
        <v>Yes</v>
      </c>
      <c r="EE24" s="112" t="str">
        <f>IF(AND((RIGHT($EE$3,2)-'[1]Miter Profiles'!$AC$136-'[1]Outside Edges'!$B23)&gt;=5,'[1]Outside Edges'!$P23="Yes"),"Yes","No")</f>
        <v>Yes</v>
      </c>
      <c r="EF24" s="85" t="str">
        <f>IF(AND((RIGHT($EF$3,2)-'[1]Miter Profiles'!$AC$137-'[1]Outside Edges'!$B23)&gt;=5,'[1]Outside Edges'!$P23="Yes"),"Yes","No")</f>
        <v>Yes</v>
      </c>
      <c r="EG24" s="10" t="str">
        <f>IF(AND((RIGHT($EG$3,2)-'[1]Miter Profiles'!$AC$138-'[1]Outside Edges'!$B23)&gt;=5,'[1]Outside Edges'!$P23="Yes"),"Yes","No")</f>
        <v>Yes</v>
      </c>
      <c r="EH24" s="90" t="str">
        <f>IF(AND((RIGHT($EH$3,2)-'[1]Miter Profiles'!$AC$139-'[1]Outside Edges'!$B23)&gt;=5,'[1]Outside Edges'!$P23="Yes"),"Yes","No")</f>
        <v>Yes</v>
      </c>
      <c r="EI24" s="120" t="str">
        <f>IF(AND((RIGHT($EI$3,2)-'[1]Miter Profiles'!$AC$140-'[1]Outside Edges'!$B23)&gt;=5,'[1]Outside Edges'!$P23="Yes"),"Yes","No")</f>
        <v>Yes</v>
      </c>
      <c r="EJ24" s="123" t="str">
        <f>IF(AND((RIGHT($EJ$3,2)-'[1]Miter Profiles'!$AC$141-'[1]Outside Edges'!$B23)&gt;=5,'[1]Outside Edges'!$P23="Yes"),"Yes","No")</f>
        <v>Yes</v>
      </c>
      <c r="EK24" s="123" t="str">
        <f>IF(AND((RIGHT($EK$3,2)-'[1]Miter Profiles'!$AC$142-'[1]Outside Edges'!$B23)&gt;=5,'[1]Outside Edges'!$P23="Yes"),"Yes","No")</f>
        <v>Yes</v>
      </c>
      <c r="EL24" s="115" t="str">
        <f>IF(AND((RIGHT($EL$3,2)-'[1]Miter Profiles'!$AC$143-'[1]Outside Edges'!$B23)&gt;=5,'[1]Outside Edges'!$P23="Yes"),"Yes","No")</f>
        <v>Yes</v>
      </c>
      <c r="EM24" s="128" t="str">
        <f>IF(AND((RIGHT($EM$3,2)-'[1]Miter Profiles'!$AC$144-'[1]Outside Edges'!$B23)&gt;=5,'[1]Outside Edges'!$P23="Yes"),"Yes","No")</f>
        <v>Yes</v>
      </c>
      <c r="EN24" s="10" t="str">
        <f>IF(AND((RIGHT($EN$3,2)-'[1]Miter Profiles'!$AC$145-'[1]Outside Edges'!$B23)&gt;=5,'[1]Outside Edges'!$P23="Yes"),"Yes","No")</f>
        <v>Yes</v>
      </c>
      <c r="EO24" s="90" t="str">
        <f>IF(AND((RIGHT($EO$3,2)-'[1]Miter Profiles'!$AC$146-'[1]Outside Edges'!$B23)&gt;=5,'[1]Outside Edges'!$P23="Yes"),"Yes","No")</f>
        <v>Yes</v>
      </c>
      <c r="EP24" s="123" t="str">
        <f>IF(AND((RIGHT($EP$3,2)-'[1]Miter Profiles'!$AC$147-'[1]Outside Edges'!$B23)&gt;=5,'[1]Outside Edges'!$P23="Yes"),"Yes","No")</f>
        <v>Yes</v>
      </c>
      <c r="EQ24" s="123" t="str">
        <f>IF(AND((RIGHT($EQ$3,2)-'[1]Miter Profiles'!$AC$148-'[1]Outside Edges'!$B23)&gt;=5,'[1]Outside Edges'!$P23="Yes"),"Yes","No")</f>
        <v>Yes</v>
      </c>
      <c r="ER24" s="115" t="str">
        <f>IF(AND((RIGHT($ER$3,2)-'[1]Miter Profiles'!$AC$149-'[1]Outside Edges'!$B23)&gt;=5,'[1]Outside Edges'!$P23="Yes"),"Yes","No")</f>
        <v>Yes</v>
      </c>
      <c r="ES24" s="128" t="str">
        <f>IF(AND((RIGHT($ES$3,2)-'[1]Miter Profiles'!$AC$150-'[1]Outside Edges'!$B23)&gt;=5,'[1]Outside Edges'!$P23="Yes"),"Yes","No")</f>
        <v>Yes</v>
      </c>
      <c r="ET24" s="10" t="str">
        <f>IF(AND((RIGHT($ET$3,2)-'[1]Miter Profiles'!$AC$151-'[1]Outside Edges'!$B23)&gt;=5,'[1]Outside Edges'!$P23="Yes"),"Yes","No")</f>
        <v>Yes</v>
      </c>
      <c r="EU24" s="90" t="str">
        <f>IF(AND((RIGHT($EU$3,2)-'[1]Miter Profiles'!$AC$152-'[1]Outside Edges'!$B23)&gt;=5,'[1]Outside Edges'!$P23="Yes"),"Yes","No")</f>
        <v>Yes</v>
      </c>
      <c r="EV24" s="123" t="str">
        <f>IF(AND((RIGHT($EV$3,2)-'[1]Miter Profiles'!$AC$153-'[1]Outside Edges'!$B23)&gt;=5,'[1]Outside Edges'!$P23="Yes"),"Yes","No")</f>
        <v>Yes</v>
      </c>
      <c r="EW24" s="123" t="str">
        <f>IF(AND((RIGHT($EW$3,2)-'[1]Miter Profiles'!$AC$154-'[1]Outside Edges'!$B23)&gt;=5,'[1]Outside Edges'!$P23="Yes"),"Yes","No")</f>
        <v>Yes</v>
      </c>
      <c r="EX24" s="115" t="str">
        <f>IF(AND((RIGHT($EX$3,2)-'[1]Miter Profiles'!$AC$155-'[1]Outside Edges'!$B23)&gt;=5,'[1]Outside Edges'!$P23="Yes"),"Yes","No")</f>
        <v>Yes</v>
      </c>
      <c r="EY24" s="128" t="str">
        <f>IF(AND((RIGHT($EY$3,2)-'[1]Miter Profiles'!$AC$156-'[1]Outside Edges'!$B23)&gt;=5,'[1]Outside Edges'!$P23="Yes"),"Yes","No")</f>
        <v>Yes</v>
      </c>
      <c r="EZ24" s="10" t="str">
        <f>IF(AND((RIGHT($EZ$3,2)-'[1]Miter Profiles'!$AC$157-'[1]Outside Edges'!$B23)&gt;=5,'[1]Outside Edges'!$P23="Yes"),"Yes","No")</f>
        <v>Yes</v>
      </c>
      <c r="FA24" s="90" t="str">
        <f>IF(AND((RIGHT($FA$3,2)-'[1]Miter Profiles'!$AC$158-'[1]Outside Edges'!$B23)&gt;=5,'[1]Outside Edges'!$P23="Yes"),"Yes","No")</f>
        <v>Yes</v>
      </c>
      <c r="FB24" s="123" t="str">
        <f>IF(AND((RIGHT($FB$3,2)-'[1]Miter Profiles'!$AC$159-'[1]Outside Edges'!$B23)&gt;=5,'[1]Outside Edges'!$P23="Yes"),"Yes","No")</f>
        <v>Yes</v>
      </c>
      <c r="FC24" s="123" t="str">
        <f>IF(AND((RIGHT($FC$3,2)-'[1]Miter Profiles'!$AC$160-'[1]Outside Edges'!$B23)&gt;=5,'[1]Outside Edges'!$P23="Yes"),"Yes","No")</f>
        <v>Yes</v>
      </c>
      <c r="FD24" s="115" t="str">
        <f>IF(AND((RIGHT($FD$3,2)-'[1]Miter Profiles'!$AC$161-'[1]Outside Edges'!$B23)&gt;=5,'[1]Outside Edges'!$P23="Yes"),"Yes","No")</f>
        <v>Yes</v>
      </c>
      <c r="FE24" s="128" t="str">
        <f>IF(AND((RIGHT($FE$3,2)-'[1]Miter Profiles'!$AC$162-'[1]Outside Edges'!$B23)&gt;=5,'[1]Outside Edges'!$P23="Yes"),"Yes","No")</f>
        <v>Yes</v>
      </c>
      <c r="FF24" s="10" t="str">
        <f>IF(AND((RIGHT($FF$3,2)-'[1]Miter Profiles'!$AC$163-'[1]Outside Edges'!$B23)&gt;=5,'[1]Outside Edges'!$P23="Yes"),"Yes","No")</f>
        <v>Yes</v>
      </c>
      <c r="FG24" s="90" t="str">
        <f>IF(AND((RIGHT($FG$3,2)-'[1]Miter Profiles'!$AC$164-'[1]Outside Edges'!$B23)&gt;=5,'[1]Outside Edges'!$P23="Yes"),"Yes","No")</f>
        <v>Yes</v>
      </c>
      <c r="FH24" s="123" t="str">
        <f>IF(AND((RIGHT($FH$3,2)-'[1]Miter Profiles'!$AC$165-'[1]Outside Edges'!$B23)&gt;=5,'[1]Outside Edges'!$P23="Yes"),"Yes","No")</f>
        <v>Yes</v>
      </c>
      <c r="FI24" s="123" t="str">
        <f>IF(AND((RIGHT($FI$3,2)-'[1]Miter Profiles'!$AC$166-'[1]Outside Edges'!$B23)&gt;=5,'[1]Outside Edges'!$P23="Yes"),"Yes","No")</f>
        <v>Yes</v>
      </c>
      <c r="FJ24" s="115" t="str">
        <f>IF(AND((RIGHT($FJ$3,2)-'[1]Miter Profiles'!$AC$167-'[1]Outside Edges'!$B23)&gt;=5,'[1]Outside Edges'!$P23="Yes"),"Yes","No")</f>
        <v>Yes</v>
      </c>
      <c r="FK24" s="128" t="str">
        <f>IF(AND((RIGHT($FK$3,2)-'[1]Miter Profiles'!$AC$168-'[1]Outside Edges'!$B23)&gt;=5,'[1]Outside Edges'!$P23="Yes"),"Yes","No")</f>
        <v>Yes</v>
      </c>
      <c r="FL24" s="10" t="str">
        <f>IF(AND((RIGHT($FL$3,2)-'[1]Miter Profiles'!$AC$169-'[1]Outside Edges'!$B23)&gt;=5,'[1]Outside Edges'!$P23="Yes"),"Yes","No")</f>
        <v>Yes</v>
      </c>
      <c r="FM24" s="90" t="str">
        <f>IF(AND((RIGHT($FM$3,2)-'[1]Miter Profiles'!$AC$170-'[1]Outside Edges'!$B23)&gt;=5,'[1]Outside Edges'!$P23="Yes"),"Yes","No")</f>
        <v>Yes</v>
      </c>
      <c r="FN24" s="123" t="str">
        <f>IF(AND((RIGHT($FN$3,2)-'[1]Miter Profiles'!$AC$171-'[1]Outside Edges'!$B23)&gt;=5,'[1]Outside Edges'!$P23="Yes"),"Yes","No")</f>
        <v>Yes</v>
      </c>
      <c r="FO24" s="123" t="str">
        <f>IF(AND((RIGHT($FO$3,2)-'[1]Miter Profiles'!$AC$172-'[1]Outside Edges'!$B23)&gt;=5,'[1]Outside Edges'!$P23="Yes"),"Yes","No")</f>
        <v>Yes</v>
      </c>
      <c r="FP24" s="115" t="str">
        <f>IF(AND((RIGHT($FP$3,2)-'[1]Miter Profiles'!$AC$173-'[1]Outside Edges'!$B23)&gt;=5,'[1]Outside Edges'!$P23="Yes"),"Yes","No")</f>
        <v>Yes</v>
      </c>
      <c r="FQ24" s="128" t="str">
        <f>IF(AND((RIGHT($FQ$3,2)-'[1]Miter Profiles'!$AC$174-'[1]Outside Edges'!$B23)&gt;=5,'[1]Outside Edges'!$P23="Yes"),"Yes","No")</f>
        <v>Yes</v>
      </c>
      <c r="FR24" s="10" t="str">
        <f>IF(AND((RIGHT($FR$3,2)-'[1]Miter Profiles'!$AC$175-'[1]Outside Edges'!$B23)&gt;=5,'[1]Outside Edges'!$P23="Yes"),"Yes","No")</f>
        <v>Yes</v>
      </c>
      <c r="FS24" s="90" t="str">
        <f>IF(AND((RIGHT($FS$3,2)-'[1]Miter Profiles'!$AC$176-'[1]Outside Edges'!$B23)&gt;=5,'[1]Outside Edges'!$P23="Yes"),"Yes","No")</f>
        <v>Yes</v>
      </c>
      <c r="FT24" s="123" t="str">
        <f>IF(AND((RIGHT($FT$3,2)-'[1]Miter Profiles'!$AC$177-'[1]Outside Edges'!$B23)&gt;=5,'[1]Outside Edges'!$P23="Yes"),"Yes","No")</f>
        <v>Yes</v>
      </c>
      <c r="FU24" s="123" t="str">
        <f>IF(AND((RIGHT($FU$3,2)-'[1]Miter Profiles'!$AC$178-'[1]Outside Edges'!$B23)&gt;=5,'[1]Outside Edges'!$P23="Yes"),"Yes","No")</f>
        <v>Yes</v>
      </c>
      <c r="FV24" s="115" t="str">
        <f>IF(AND((RIGHT($V$3,2)-'[1]Miter Profiles'!$AC$179-'[1]Outside Edges'!$B23)&gt;=5,'[1]Outside Edges'!$P23="Yes"),"Yes","No")</f>
        <v>Yes</v>
      </c>
      <c r="FW24" s="128" t="str">
        <f>IF(AND((RIGHT($FW$3,2)-'[1]Miter Profiles'!$AC$180-'[1]Outside Edges'!$B23)&gt;=5,'[1]Outside Edges'!$P23="Yes"),"Yes","No")</f>
        <v>No</v>
      </c>
      <c r="FX24" s="269" t="str">
        <f>IF(AND((RIGHT($FX$3,2)-'[1]Miter Profiles'!$AC$181-'[1]Outside Edges'!$B23)&gt;=5,'[1]Outside Edges'!$P23="Yes"),"Yes","No")</f>
        <v>Yes</v>
      </c>
      <c r="FY24" s="273" t="str">
        <f>IF(AND((RIGHT($FY$3,2)-'[1]Miter Profiles'!$AC$182-'[1]Outside Edges'!$B23)&gt;=5,'[1]Outside Edges'!$P23="Yes"),"Yes","No")</f>
        <v>Yes</v>
      </c>
      <c r="FZ24" s="282" t="str">
        <f>IF(AND((RIGHT($FZ$3,2)-'[1]Miter Profiles'!$AC$183-'[1]Outside Edges'!$B23)&gt;=5,'[1]Outside Edges'!$P23="Yes"),"Yes","No")</f>
        <v>Yes</v>
      </c>
      <c r="GA24" s="283" t="str">
        <f>IF(AND((RIGHT($GA$3,2)-'[1]Miter Profiles'!$AC$184-'[1]Outside Edges'!$B23)&gt;=5,'[1]Outside Edges'!$P23="Yes"),"Yes","No")</f>
        <v>Yes</v>
      </c>
      <c r="GB24" s="284" t="str">
        <f>IF(AND((RIGHT($GB$3,2)-'[1]Miter Profiles'!$AC$185-'[1]Outside Edges'!$B23)&gt;=5,'[1]Outside Edges'!$P23="Yes"),"Yes","No")</f>
        <v>Yes</v>
      </c>
      <c r="GC24" s="275" t="str">
        <f>IF(AND((RIGHT($GC$3,2)-'[1]Miter Profiles'!$AC$186-'[1]Outside Edges'!$B23)&gt;=5,'[1]Outside Edges'!$P23="Yes"),"Yes","No")</f>
        <v>Yes</v>
      </c>
      <c r="GD24" s="269" t="str">
        <f>IF(AND((RIGHT($GD$3,2)-'[1]Miter Profiles'!$AC$187-'[1]Outside Edges'!$B23)&gt;=5,'[1]Outside Edges'!$P23="Yes"),"Yes","No")</f>
        <v>Yes</v>
      </c>
      <c r="GE24" s="273" t="str">
        <f>IF(AND((RIGHT($GE$3,2)-'[1]Miter Profiles'!$AC$188-'[1]Outside Edges'!$B23)&gt;=5,'[1]Outside Edges'!$P23="Yes"),"Yes","No")</f>
        <v>Yes</v>
      </c>
      <c r="GF24" s="282" t="str">
        <f>IF(AND((RIGHT($GF$3,2)-'[1]Miter Profiles'!$AC$189-'[1]Outside Edges'!$B23)&gt;=5,'[1]Outside Edges'!$P23="Yes"),"Yes","No")</f>
        <v>Yes</v>
      </c>
      <c r="GG24" s="283" t="str">
        <f>IF(AND((RIGHT($GG$3,2)-'[1]Miter Profiles'!$AC$190-'[1]Outside Edges'!$B23)&gt;=5,'[1]Outside Edges'!$P23="Yes"),"Yes","No")</f>
        <v>Yes</v>
      </c>
      <c r="GH24" s="284" t="str">
        <f>IF(AND((RIGHT($GH$3,2)-'[1]Miter Profiles'!$AC$191-'[1]Outside Edges'!$B23)&gt;=5,'[1]Outside Edges'!$P23="Yes"),"Yes","No")</f>
        <v>Yes</v>
      </c>
      <c r="GI24" s="275" t="str">
        <f>IF(AND((RIGHT($GI$3,2)-'[1]Miter Profiles'!$AC$192-'[1]Outside Edges'!$B23)&gt;=5,'[1]Outside Edges'!$P23="Yes"),"Yes","No")</f>
        <v>Yes</v>
      </c>
      <c r="GJ24" s="269" t="str">
        <f>IF(AND((RIGHT($GJ$3,2)-'[1]Miter Profiles'!$AC$193-'[1]Outside Edges'!$B23)&gt;=5,'[1]Outside Edges'!$P23="Yes"),"Yes","No")</f>
        <v>Yes</v>
      </c>
      <c r="GK24" s="273" t="str">
        <f>IF(AND((RIGHT($GK$3,2)-'[1]Miter Profiles'!$AC$194-'[1]Outside Edges'!$B23)&gt;=5,'[1]Outside Edges'!$P23="Yes"),"Yes","No")</f>
        <v>Yes</v>
      </c>
      <c r="GL24" s="282" t="str">
        <f>IF(AND((RIGHT($GL$3,2)-'[1]Miter Profiles'!$AC$195-'[1]Outside Edges'!$B23)&gt;=5,'[1]Outside Edges'!$P23="Yes"),"Yes","No")</f>
        <v>Yes</v>
      </c>
      <c r="GM24" s="283" t="str">
        <f>IF(AND((RIGHT($GM$3,2)-'[1]Miter Profiles'!$AC$196-'[1]Outside Edges'!$B23)&gt;=5,'[1]Outside Edges'!$P23="Yes"),"Yes","No")</f>
        <v>Yes</v>
      </c>
      <c r="GN24" s="284" t="str">
        <f>IF(AND((RIGHT($GN$3,2)-'[1]Miter Profiles'!$AC$197-'[1]Outside Edges'!$B23)&gt;=5,'[1]Outside Edges'!$P23="Yes"),"Yes","No")</f>
        <v>Yes</v>
      </c>
      <c r="GO24" s="275" t="str">
        <f>IF(AND((RIGHT($GO$3,2)-'[1]Miter Profiles'!$AC$198-'[1]Outside Edges'!$B23)&gt;=5,'[1]Outside Edges'!$P23="Yes"),"Yes","No")</f>
        <v>Yes</v>
      </c>
      <c r="GP24" s="269" t="str">
        <f>IF(AND((RIGHT($GP$3,2)-'[1]Miter Profiles'!$AC$199-'[1]Outside Edges'!$B23)&gt;=5,'[1]Outside Edges'!$P23="Yes"),"Yes","No")</f>
        <v>Yes</v>
      </c>
      <c r="GQ24" s="273" t="str">
        <f>IF(AND((RIGHT($GQ$3,2)-'[1]Miter Profiles'!$AC$200-'[1]Outside Edges'!$B23)&gt;=5,'[1]Outside Edges'!$P23="Yes"),"Yes","No")</f>
        <v>Yes</v>
      </c>
      <c r="GR24" s="282" t="str">
        <f>IF(AND((RIGHT($GR$3,2)-'[1]Miter Profiles'!$AC$201-'[1]Outside Edges'!$B23)&gt;=5,'[1]Outside Edges'!$P23="Yes"),"Yes","No")</f>
        <v>Yes</v>
      </c>
      <c r="GS24" s="283" t="str">
        <f>IF(AND((RIGHT($GS$3,2)-'[1]Miter Profiles'!$AC$202-'[1]Outside Edges'!$B23)&gt;=5,'[1]Outside Edges'!$P23="Yes"),"Yes","No")</f>
        <v>Yes</v>
      </c>
      <c r="GT24" s="284" t="str">
        <f>IF(AND((RIGHT($GT$3,2)-'[1]Miter Profiles'!$AC$203-'[1]Outside Edges'!$B23)&gt;=5,'[1]Outside Edges'!$P23="Yes"),"Yes","No")</f>
        <v>Yes</v>
      </c>
      <c r="GU24" s="275" t="str">
        <f>IF(AND((RIGHT($GU$3,2)-'[1]Miter Profiles'!$AC$204-'[1]Outside Edges'!$B23)&gt;=5,'[1]Outside Edges'!$P23="Yes"),"Yes","No")</f>
        <v>Yes</v>
      </c>
      <c r="GV24" s="269" t="str">
        <f>IF(AND((RIGHT($GV$3,2)-'[1]Miter Profiles'!$AC$205-'[1]Outside Edges'!$B23)&gt;=5,'[1]Outside Edges'!$P23="Yes"),"Yes","No")</f>
        <v>Yes</v>
      </c>
      <c r="GW24" s="273" t="str">
        <f>IF(AND((RIGHT($GW$3,2)-'[1]Miter Profiles'!$AC$206-'[1]Outside Edges'!$B23)&gt;=5,'[1]Outside Edges'!$P23="Yes"),"Yes","No")</f>
        <v>Yes</v>
      </c>
      <c r="GX24" s="282" t="str">
        <f>IF(AND((RIGHT($GX$3,2)-'[1]Miter Profiles'!$AC$207-'[1]Outside Edges'!$B23)&gt;=5,'[1]Outside Edges'!$P23="Yes"),"Yes","No")</f>
        <v>Yes</v>
      </c>
      <c r="GY24" s="283" t="str">
        <f>IF(AND((RIGHT($GY$3,2)-'[1]Miter Profiles'!$AC$208-'[1]Outside Edges'!$B23)&gt;=5,'[1]Outside Edges'!$P23="Yes"),"Yes","No")</f>
        <v>Yes</v>
      </c>
      <c r="GZ24" s="284" t="str">
        <f>IF(AND((RIGHT($GZ$3,2)-'[1]Miter Profiles'!$AC$209-'[1]Outside Edges'!$B23)&gt;=5,'[1]Outside Edges'!$P23="Yes"),"Yes","No")</f>
        <v>Yes</v>
      </c>
      <c r="HA24" s="275" t="str">
        <f>IF(AND((RIGHT($HA$3,2)-'[1]Miter Profiles'!$AC$210-'[1]Outside Edges'!$B23)&gt;=5,'[1]Outside Edges'!$P23="Yes"),"Yes","No")</f>
        <v>Yes</v>
      </c>
      <c r="HB24" s="269" t="str">
        <f>IF(AND((RIGHT($HB$3,2)-'[1]Miter Profiles'!$AC$211-'[1]Outside Edges'!$B23)&gt;=5,'[1]Outside Edges'!$P23="Yes"),"Yes","No")</f>
        <v>Yes</v>
      </c>
      <c r="HC24" s="273" t="str">
        <f>IF(AND((RIGHT($HC$3,2)-'[1]Miter Profiles'!$AC$212-'[1]Outside Edges'!$B23)&gt;=5,'[1]Outside Edges'!$P23="Yes"),"Yes","No")</f>
        <v>Yes</v>
      </c>
      <c r="HD24" s="282" t="str">
        <f>IF(AND((RIGHT($HD$3,2)-'[1]Miter Profiles'!$AC$213-'[1]Outside Edges'!$B23)&gt;=5,'[1]Outside Edges'!$P23="Yes"),"Yes","No")</f>
        <v>Yes</v>
      </c>
      <c r="HE24" s="284" t="str">
        <f>IF(AND((RIGHT($HE$3,2)-'[1]Miter Profiles'!$AC$214-'[1]Outside Edges'!$B23)&gt;=5,'[1]Outside Edges'!$P23="Yes"),"Yes","No")</f>
        <v>Yes</v>
      </c>
      <c r="HF24" s="275" t="str">
        <f>IF(AND((RIGHT($HF$3,2)-'[1]Miter Profiles'!$AC$215-'[1]Outside Edges'!$B23)&gt;=5,'[1]Outside Edges'!$P23="Yes"),"Yes","No")</f>
        <v>Yes</v>
      </c>
      <c r="HG24" s="269" t="str">
        <f>IF(AND((RIGHT($HG$3,2)-'[1]Miter Profiles'!$AC$216-'[1]Outside Edges'!$B23)&gt;=5,'[1]Outside Edges'!$P23="Yes"),"Yes","No")</f>
        <v>Yes</v>
      </c>
      <c r="HH24" s="273" t="str">
        <f>IF(AND((RIGHT($HH$3,2)-'[1]Miter Profiles'!$AC$217-'[1]Outside Edges'!$B23)&gt;=5,'[1]Outside Edges'!$P23="Yes"),"Yes","No")</f>
        <v>Yes</v>
      </c>
      <c r="HI24" s="282" t="str">
        <f>IF(AND((RIGHT($HI$3,2)-'[1]Miter Profiles'!$AC$218-'[1]Outside Edges'!$B23)&gt;=5,'[1]Outside Edges'!$P23="Yes"),"Yes","No")</f>
        <v>Yes</v>
      </c>
      <c r="HJ24" s="283" t="str">
        <f>IF(AND((RIGHT($HJ$3,2)-'[1]Miter Profiles'!$AC$219-'[1]Outside Edges'!$B23)&gt;=5,'[1]Outside Edges'!$P23="Yes"),"Yes","No")</f>
        <v>Yes</v>
      </c>
      <c r="HK24" s="284" t="str">
        <f>IF(AND((RIGHT($HK$3,2)-'[1]Miter Profiles'!$AC$220-'[1]Outside Edges'!$B23)&gt;=5,'[1]Outside Edges'!$P23="Yes"),"Yes","No")</f>
        <v>Yes</v>
      </c>
      <c r="HL24" s="275" t="str">
        <f>IF(AND((RIGHT($HL$3,2)-'[1]Miter Profiles'!$AC$221-'[1]Outside Edges'!$B23)&gt;=5,'[1]Outside Edges'!$P23="Yes"),"Yes","No")</f>
        <v>Yes</v>
      </c>
      <c r="HM24" s="269" t="str">
        <f>IF(AND((RIGHT($HM$3,2)-'[1]Miter Profiles'!$AC$222-'[1]Outside Edges'!$B23)&gt;=5,'[1]Outside Edges'!$P23="Yes"),"Yes","No")</f>
        <v>Yes</v>
      </c>
      <c r="HN24" s="269" t="str">
        <f>IF(AND((RIGHT($HN$3,2)-'[1]Miter Profiles'!$AC$223-'[1]Outside Edges'!$B23)&gt;=5,'[1]Outside Edges'!$P23="Yes"),"Yes","No")</f>
        <v>Yes</v>
      </c>
      <c r="HO24" s="283" t="str">
        <f>IF(AND((RIGHT($HO$3,2)-'[1]Miter Profiles'!$AC$224-'[1]Outside Edges'!$B23)&gt;=5,'[1]Outside Edges'!$P23="Yes"),"Yes","No")</f>
        <v>Yes</v>
      </c>
      <c r="HP24" s="283" t="str">
        <f>IF(AND((RIGHT($HP$3,2)-'[1]Miter Profiles'!$AC$225-'[1]Outside Edges'!$B23)&gt;=5,'[1]Outside Edges'!$P23="Yes"),"Yes","No")</f>
        <v>Yes</v>
      </c>
      <c r="HQ24" s="283" t="str">
        <f>IF(AND((RIGHT($HQ$3,3)-'[1]Miter Profiles'!$AC$226-'[1]Outside Edges'!$B23)&gt;=5,'[1]Outside Edges'!$P23="Yes"),"Yes","No")</f>
        <v>No</v>
      </c>
      <c r="HR24" s="283" t="str">
        <f>IF(AND((RIGHT($HR$3,2)-'[1]Miter Profiles'!$AC$227-'[1]Outside Edges'!$B23)&gt;=5,'[1]Outside Edges'!$P23="Yes"),"Yes","No")</f>
        <v>No</v>
      </c>
      <c r="HS24" s="269" t="str">
        <f>IF(AND((RIGHT($HS$3,2)-'[1]Miter Profiles'!$AC$228-'[1]Outside Edges'!$B23)&gt;=5,'[1]Outside Edges'!$P23="Yes"),"Yes","No")</f>
        <v>Yes</v>
      </c>
      <c r="HT24" s="269" t="str">
        <f>IF(AND((RIGHT($HT$3,2)-'[1]Miter Profiles'!$AC$229-'[1]Outside Edges'!$B23)&gt;=5,'[1]Outside Edges'!$P23="Yes"),"Yes","No")</f>
        <v>Yes</v>
      </c>
      <c r="HU24" s="269" t="str">
        <f>IF(AND((RIGHT($HU$3,2)-'[1]Miter Profiles'!$AC$230-'[1]Outside Edges'!$B23)&gt;=5,'[1]Outside Edges'!$P23="Yes"),"Yes","No")</f>
        <v>Yes</v>
      </c>
      <c r="HV24" s="283" t="str">
        <f>IF(AND((RIGHT($HV$3,2)-'[1]Miter Profiles'!$AC$231-'[1]Outside Edges'!$B23)&gt;=5,'[1]Outside Edges'!$P23="Yes"),"Yes","No")</f>
        <v>Yes</v>
      </c>
      <c r="HW24" s="283" t="str">
        <f>IF(AND((RIGHT($HW$3,2)-'[1]Miter Profiles'!$AC$232-'[1]Outside Edges'!$B23)&gt;=5,'[1]Outside Edges'!$P23="Yes"),"Yes","No")</f>
        <v>Yes</v>
      </c>
      <c r="HX24" s="283" t="str">
        <f>IF(AND((RIGHT($HX$3,2)-'[1]Miter Profiles'!$AC$233-'[1]Outside Edges'!$B23)&gt;=5,'[1]Outside Edges'!$P23="Yes"),"Yes","No")</f>
        <v>Yes</v>
      </c>
      <c r="HY24" s="269" t="str">
        <f>IF(AND((RIGHT($HY$3,2)-'[1]Miter Profiles'!$AC$234-'[1]Outside Edges'!$B23)&gt;=5,'[1]Outside Edges'!$P23="Yes"),"Yes","No")</f>
        <v>Yes</v>
      </c>
      <c r="HZ24" s="269" t="str">
        <f>IF(AND((RIGHT($HZ$3,2)-'[1]Miter Profiles'!$AC$235-'[1]Outside Edges'!$B23)&gt;=5,'[1]Outside Edges'!$P23="Yes"),"Yes","No")</f>
        <v>Yes</v>
      </c>
      <c r="IA24" s="269" t="str">
        <f>IF(AND((RIGHT($IA$3,2)-'[1]Miter Profiles'!$AC$236-'[1]Outside Edges'!$B23)&gt;=5,'[1]Outside Edges'!$P23="Yes"),"Yes","No")</f>
        <v>Yes</v>
      </c>
      <c r="IB24" s="283" t="str">
        <f>IF(AND((RIGHT($IB$3,2)-'[1]Miter Profiles'!$AC$237-'[1]Outside Edges'!$B23)&gt;=5,'[1]Outside Edges'!$P23="Yes"),"Yes","No")</f>
        <v>Yes</v>
      </c>
      <c r="IC24" s="283" t="str">
        <f>IF(AND((RIGHT($IC$3,2)-'[1]Miter Profiles'!$AC$238-'[1]Outside Edges'!$B23)&gt;=5,'[1]Outside Edges'!$P23="Yes"),"Yes","No")</f>
        <v>Yes</v>
      </c>
      <c r="ID24" s="283" t="str">
        <f>IF(AND((RIGHT($ID$3,2)-'[1]Miter Profiles'!$AC$239-'[1]Outside Edges'!$B23)&gt;=5,'[1]Outside Edges'!$P23="Yes"),"Yes","No")</f>
        <v>Yes</v>
      </c>
      <c r="IE24" s="269" t="str">
        <f>IF(AND((RIGHT($IE$3,2)-'[1]Miter Profiles'!$AC$240-'[1]Outside Edges'!$B23)&gt;=5,'[1]Outside Edges'!$P23="Yes"),"Yes","No")</f>
        <v>Yes</v>
      </c>
      <c r="IF24" s="269" t="str">
        <f>IF(AND((RIGHT($IF$3,2)-'[1]Miter Profiles'!$AC$241-'[1]Outside Edges'!$B23)&gt;=5,'[1]Outside Edges'!$P23="Yes"),"Yes","No")</f>
        <v>Yes</v>
      </c>
      <c r="IG24" s="269" t="str">
        <f>IF(AND((RIGHT($IG$3,2)-'[1]Miter Profiles'!$AC$242-'[1]Outside Edges'!$B23)&gt;=5,'[1]Outside Edges'!$P23="Yes"),"Yes","No")</f>
        <v>Yes</v>
      </c>
      <c r="IH24" s="283" t="str">
        <f>IF(AND((RIGHT($IH$3,2)-'[1]Miter Profiles'!$AC$243-'[1]Outside Edges'!$B23)&gt;=5,'[1]Outside Edges'!$P23="Yes"),"Yes","No")</f>
        <v>Yes</v>
      </c>
      <c r="II24" s="283" t="str">
        <f>IF(AND((RIGHT($II$3,2)-'[1]Miter Profiles'!$AC$244-'[1]Outside Edges'!$B23)&gt;=5,'[1]Outside Edges'!$P23="Yes"),"Yes","No")</f>
        <v>Yes</v>
      </c>
      <c r="IJ24" s="283" t="str">
        <f>IF(AND((RIGHT($IJ$3,2)-'[1]Miter Profiles'!$AC$245-'[1]Outside Edges'!$B23)&gt;=5,'[1]Outside Edges'!$P23="Yes"),"Yes","No")</f>
        <v>Yes</v>
      </c>
      <c r="IK24" s="269" t="str">
        <f>IF(AND((RIGHT($IK$3,2)-'[1]Miter Profiles'!$AC$246-'[1]Outside Edges'!$B23)&gt;=5,'[1]Outside Edges'!$P23="Yes"),"Yes","No")</f>
        <v>Yes</v>
      </c>
      <c r="IL24" s="269" t="str">
        <f>IF(AND((RIGHT($IL$3,2)-'[1]Miter Profiles'!$AC$247-'[1]Outside Edges'!$B23)&gt;=5,'[1]Outside Edges'!$P23="Yes"),"Yes","No")</f>
        <v>Yes</v>
      </c>
      <c r="IM24" s="269" t="str">
        <f>IF(AND((RIGHT($IM$3,2)-'[1]Miter Profiles'!$AC$248-'[1]Outside Edges'!$B23)&gt;=5,'[1]Outside Edges'!$P23="Yes"),"Yes","No")</f>
        <v>Yes</v>
      </c>
      <c r="IN24" s="283" t="str">
        <f>IF(AND((RIGHT($IN$3,2)-'[1]Miter Profiles'!$AC$249-'[1]Outside Edges'!$B23)&gt;=5,'[1]Outside Edges'!$P23="Yes"),"Yes","No")</f>
        <v>Yes</v>
      </c>
      <c r="IO24" s="283" t="str">
        <f>IF(AND((RIGHT($IO$3,2)-'[1]Miter Profiles'!$AC$250-'[1]Outside Edges'!$B23)&gt;=5,'[1]Outside Edges'!$P23="Yes"),"Yes","No")</f>
        <v>Yes</v>
      </c>
      <c r="IP24" s="283" t="str">
        <f>IF(AND((RIGHT($IP$3,2)-'[1]Miter Profiles'!$AC$251-'[1]Outside Edges'!$B23)&gt;=5,'[1]Outside Edges'!$P23="Yes"),"Yes","No")</f>
        <v>Yes</v>
      </c>
      <c r="IQ24" s="269" t="str">
        <f>IF(AND((RIGHT($IQ$3,2)-'[1]Miter Profiles'!$AC$252-'[1]Outside Edges'!$B23)&gt;=5,'[1]Outside Edges'!$P23="Yes"),"Yes","No")</f>
        <v>Yes</v>
      </c>
      <c r="IR24" s="269" t="str">
        <f>IF(AND((RIGHT($IR$3,2)-'[1]Miter Profiles'!$AC$253-'[1]Outside Edges'!$B23)&gt;=5,'[1]Outside Edges'!$P23="Yes"),"Yes","No")</f>
        <v>Yes</v>
      </c>
      <c r="IS24" s="269" t="str">
        <f>IF(AND((RIGHT($IS$3,2)-'[1]Miter Profiles'!$AC$254-'[1]Outside Edges'!$B23)&gt;=5,'[1]Outside Edges'!$P23="Yes"),"Yes","No")</f>
        <v>Yes</v>
      </c>
      <c r="IT24" s="283" t="str">
        <f>IF(AND((RIGHT($IT$3,2)-'[1]Miter Profiles'!$AC$255-'[1]Outside Edges'!$B23)&gt;=5,'[1]Outside Edges'!$P23="Yes"),"Yes","No")</f>
        <v>Yes</v>
      </c>
      <c r="IU24" s="283" t="str">
        <f>IF(AND((RIGHT($IU$3,2)-'[1]Miter Profiles'!$AC$256-'[1]Outside Edges'!$B23)&gt;=5,'[1]Outside Edges'!$P23="Yes"),"Yes","No")</f>
        <v>Yes</v>
      </c>
      <c r="IV24" s="283" t="str">
        <f>IF(AND((RIGHT($IV$3,2)-'[1]Miter Profiles'!$AC$257-'[1]Outside Edges'!$B23)&gt;=5,'[1]Outside Edges'!$P23="Yes"),"Yes","No")</f>
        <v>Yes</v>
      </c>
      <c r="IW24" s="269" t="str">
        <f>IF(AND((RIGHT($IW$3,2)-'[1]Miter Profiles'!$AC$258-'[1]Outside Edges'!$B23)&gt;=5,'[1]Outside Edges'!$P23="Yes"),"Yes","No")</f>
        <v>Yes</v>
      </c>
      <c r="IX24" s="269" t="str">
        <f>IF(AND((RIGHT($IX$3,2)-'[1]Miter Profiles'!$AC$259-'[1]Outside Edges'!$B23)&gt;=5,'[1]Outside Edges'!$P23="Yes"),"Yes","No")</f>
        <v>Yes</v>
      </c>
      <c r="IY24" s="269" t="str">
        <f>IF(AND((RIGHT($IY$3,2)-'[1]Miter Profiles'!$AC$260-'[1]Outside Edges'!$B23)&gt;=5,'[1]Outside Edges'!$P23="Yes"),"Yes","No")</f>
        <v>Yes</v>
      </c>
      <c r="IZ24" s="283" t="str">
        <f>IF(AND((RIGHT($IZ$3,2)-'[1]Miter Profiles'!$AC$261-'[1]Outside Edges'!$B23)&gt;=5,'[1]Outside Edges'!$P23="Yes"),"Yes","No")</f>
        <v>Yes</v>
      </c>
      <c r="JA24" s="283" t="str">
        <f>IF(AND((RIGHT($JA$3,2)-'[1]Miter Profiles'!$AC$262-'[1]Outside Edges'!$B23)&gt;=5,'[1]Outside Edges'!$P23="Yes"),"Yes","No")</f>
        <v>Yes</v>
      </c>
      <c r="JB24" s="283" t="str">
        <f>IF(AND((RIGHT($JB$3,2)-'[1]Miter Profiles'!$AC$263-'[1]Outside Edges'!$B23)&gt;=5,'[1]Outside Edges'!$P23="Yes"),"Yes","No")</f>
        <v>Yes</v>
      </c>
      <c r="JC24" s="269" t="str">
        <f>IF(AND((RIGHT($JC$3,2)-'[1]Miter Profiles'!$AC$264-'[1]Outside Edges'!$B23)&gt;=5,'[1]Outside Edges'!$P23="Yes"),"Yes","No")</f>
        <v>Yes</v>
      </c>
      <c r="JD24" s="269" t="str">
        <f>IF(AND((RIGHT($JD$3,2)-'[1]Miter Profiles'!$AC$265-'[1]Outside Edges'!$B23)&gt;=5,'[1]Outside Edges'!$P23="Yes"),"Yes","No")</f>
        <v>Yes</v>
      </c>
      <c r="JE24" s="269" t="str">
        <f>IF(AND((RIGHT($JE$3,2)-'[1]Miter Profiles'!$AC$266-'[1]Outside Edges'!$B23)&gt;=5,'[1]Outside Edges'!$P23="Yes"),"Yes","No")</f>
        <v>Yes</v>
      </c>
      <c r="JF24" s="283" t="str">
        <f>IF(AND((RIGHT($JF$3,2)-'[1]Miter Profiles'!$AC$267-'[1]Outside Edges'!$B23)&gt;=5,'[1]Outside Edges'!$P23="Yes"),"Yes","No")</f>
        <v>Yes</v>
      </c>
      <c r="JG24" s="283" t="str">
        <f>IF(AND((RIGHT($JG$3,2)-'[1]Miter Profiles'!$AC$268-'[1]Outside Edges'!$B23)&gt;=5,'[1]Outside Edges'!$P23="Yes"),"Yes","No")</f>
        <v>Yes</v>
      </c>
      <c r="JH24" s="283" t="str">
        <f>IF(AND((RIGHT($JH$3,2)-'[1]Miter Profiles'!$AC$269-'[1]Outside Edges'!$B23)&gt;=5,'[1]Outside Edges'!$P23="Yes"),"Yes","No")</f>
        <v>Yes</v>
      </c>
      <c r="JI24" s="269" t="str">
        <f>IF(AND((RIGHT($JI$3,2)-'[1]Miter Profiles'!$AC$270-'[1]Outside Edges'!$B23)&gt;=5,'[1]Outside Edges'!$P23="Yes"),"Yes","No")</f>
        <v>Yes</v>
      </c>
      <c r="JJ24" s="269" t="str">
        <f>IF(AND((RIGHT($JJ$3,2)-'[1]Miter Profiles'!$AC$271-'[1]Outside Edges'!$B23)&gt;=5,'[1]Outside Edges'!$P23="Yes"),"Yes","No")</f>
        <v>Yes</v>
      </c>
      <c r="JK24" s="269" t="str">
        <f>IF(AND((RIGHT($JK$3,2)-'[1]Miter Profiles'!$AC$272-'[1]Outside Edges'!$B23)&gt;=5,'[1]Outside Edges'!$P23="Yes"),"Yes","No")</f>
        <v>Yes</v>
      </c>
      <c r="JL24" s="283" t="str">
        <f>IF(AND((RIGHT($JL$3,2)-'[1]Miter Profiles'!$AC$273-'[1]Outside Edges'!$B23)&gt;=5,'[1]Outside Edges'!$P23="Yes"),"Yes","No")</f>
        <v>Yes</v>
      </c>
      <c r="JM24" s="283" t="str">
        <f>IF(AND((RIGHT($JM$3,2)-'[1]Miter Profiles'!$AC$274-'[1]Outside Edges'!$B23)&gt;=5,'[1]Outside Edges'!$P23="Yes"),"Yes","No")</f>
        <v>Yes</v>
      </c>
      <c r="JN24" s="283" t="str">
        <f>IF(AND((RIGHT($JN$3,2)-'[1]Miter Profiles'!$AC$275-'[1]Outside Edges'!$B23)&gt;=5,'[1]Outside Edges'!$P23="Yes"),"Yes","No")</f>
        <v>Yes</v>
      </c>
      <c r="JO24" s="269" t="str">
        <f>IF(AND((RIGHT($JO$3,2)-'[1]Miter Profiles'!$AC$276-'[1]Outside Edges'!$B23)&gt;=5,'[1]Outside Edges'!$P23="Yes"),"Yes","No")</f>
        <v>Yes</v>
      </c>
      <c r="JP24" s="269" t="str">
        <f>IF(AND((RIGHT($JP$3,2)-'[1]Miter Profiles'!$AC$277-'[1]Outside Edges'!$B23)&gt;=5,'[1]Outside Edges'!$P23="Yes"),"Yes","No")</f>
        <v>Yes</v>
      </c>
      <c r="JQ24" s="269" t="str">
        <f>IF(AND((RIGHT($JQ$3,2)-'[1]Miter Profiles'!$AC$278-'[1]Outside Edges'!$B23)&gt;=5,'[1]Outside Edges'!$P23="Yes"),"Yes","No")</f>
        <v>Yes</v>
      </c>
      <c r="JR24" s="283" t="str">
        <f>IF(AND((RIGHT($JR$3,2)-'[1]Miter Profiles'!$AC$279-'[1]Outside Edges'!$B23)&gt;=5,'[1]Outside Edges'!$P23="Yes"),"Yes","No")</f>
        <v>No</v>
      </c>
      <c r="JS24" s="283" t="str">
        <f>IF(AND((RIGHT($JS$3,2)-'[1]Miter Profiles'!$AC$280-'[1]Outside Edges'!$B23)&gt;=5,'[1]Outside Edges'!$P23="Yes"),"Yes","No")</f>
        <v>Yes</v>
      </c>
      <c r="JT24" s="283" t="str">
        <f>IF(AND((RIGHT($JT$3,2)-'[1]Miter Profiles'!$AC$281-'[1]Outside Edges'!$B23)&gt;=5,'[1]Outside Edges'!$P23="Yes"),"Yes","No")</f>
        <v>Yes</v>
      </c>
      <c r="JU24" s="269" t="str">
        <f>IF(AND((RIGHT($JU$3,2)-'[1]Miter Profiles'!$AC$282-'[1]Outside Edges'!$B23)&gt;=5,'[1]Outside Edges'!$P23="Yes"),"Yes","No")</f>
        <v>No</v>
      </c>
      <c r="JV24" s="269" t="str">
        <f>IF(AND((RIGHT($JV$3,2)-'[1]Miter Profiles'!$AC$283-'[1]Outside Edges'!$B23)&gt;=5,'[1]Outside Edges'!$P23="Yes"),"Yes","No")</f>
        <v>Yes</v>
      </c>
      <c r="JW24" s="269" t="str">
        <f>IF(AND((RIGHT($JW$3,2)-'[1]Miter Profiles'!$AC$284-'[1]Outside Edges'!$B23)&gt;=5,'[1]Outside Edges'!$P23="Yes"),"Yes","No")</f>
        <v>Yes</v>
      </c>
      <c r="JX24" s="283" t="str">
        <f>IF(AND((RIGHT($JX$3,2)-'[1]Miter Profiles'!$AC$285-'[1]Outside Edges'!$B23)&gt;=5,'[1]Outside Edges'!$P23="Yes"),"Yes","No")</f>
        <v>Yes</v>
      </c>
      <c r="JY24" s="283" t="str">
        <f>IF(AND((RIGHT($JY$3,2)-'[1]Miter Profiles'!$AC$286-'[1]Outside Edges'!$B23)&gt;=5,'[1]Outside Edges'!$P23="Yes"),"Yes","No")</f>
        <v>Yes</v>
      </c>
      <c r="JZ24" s="283" t="str">
        <f>IF(AND((RIGHT($JZ$3,2)-'[1]Miter Profiles'!$AC$287-'[1]Outside Edges'!$B23)&gt;=5,'[1]Outside Edges'!$P23="Yes"),"Yes","No")</f>
        <v>Yes</v>
      </c>
      <c r="KA24" s="269" t="str">
        <f>IF(AND((RIGHT($KA$3,2)-'[1]Miter Profiles'!$AC$288-'[1]Outside Edges'!$B23)&gt;=5,'[1]Outside Edges'!$P23="Yes"),"Yes","No")</f>
        <v>Yes</v>
      </c>
      <c r="KB24" s="269" t="str">
        <f>IF(AND((RIGHT($KB$3,2)-'[1]Miter Profiles'!$AC$289-'[1]Outside Edges'!$B23)&gt;=5,'[1]Outside Edges'!$P23="Yes"),"Yes","No")</f>
        <v>Yes</v>
      </c>
      <c r="KC24" s="269" t="str">
        <f>IF(AND((RIGHT($KC$3,2)-'[1]Miter Profiles'!$AC$290-'[1]Outside Edges'!$B23)&gt;=5,'[1]Outside Edges'!$P23="Yes"),"Yes","No")</f>
        <v>Yes</v>
      </c>
      <c r="KD24" s="283" t="str">
        <f>IF(AND((RIGHT($KD$3,2)-'[1]Miter Profiles'!$AC$291-'[1]Outside Edges'!$B23)&gt;=5,'[1]Outside Edges'!$P23="Yes"),"Yes","No")</f>
        <v>Yes</v>
      </c>
      <c r="KE24" s="283" t="str">
        <f>IF(AND((RIGHT($KE$3,2)-'[1]Miter Profiles'!$AC$292-'[1]Outside Edges'!$B23)&gt;=5,'[1]Outside Edges'!$P23="Yes"),"Yes","No")</f>
        <v>Yes</v>
      </c>
      <c r="KF24" s="283" t="str">
        <f>IF(AND((RIGHT($KF$3,2)-'[1]Miter Profiles'!$AC$293-'[1]Outside Edges'!$B23)&gt;=5,'[1]Outside Edges'!$P23="Yes"),"Yes","No")</f>
        <v>Yes</v>
      </c>
      <c r="KG24" s="269" t="str">
        <f>IF(AND((RIGHT($KG$3,2)-'[1]Miter Profiles'!$AC$294-'[1]Outside Edges'!$B23)&gt;=5,'[1]Outside Edges'!$P23="Yes"),"Yes","No")</f>
        <v>Yes</v>
      </c>
      <c r="KH24" s="269" t="str">
        <f>IF(AND((RIGHT($KH$3,2)-'[1]Miter Profiles'!$AC$295-'[1]Outside Edges'!$B23)&gt;=5,'[1]Outside Edges'!$P23="Yes"),"Yes","No")</f>
        <v>Yes</v>
      </c>
      <c r="KI24" s="269" t="str">
        <f>IF(AND((RIGHT($KI$3,2)-'[1]Miter Profiles'!$AC$296-'[1]Outside Edges'!$B23)&gt;=5,'[1]Outside Edges'!$P23="Yes"),"Yes","No")</f>
        <v>Yes</v>
      </c>
      <c r="KJ24" s="283" t="str">
        <f>IF(AND((RIGHT($KJ$3,2)-'[1]Miter Profiles'!$AC$297-'[1]Outside Edges'!$B23)&gt;=5,'[1]Outside Edges'!$P23="Yes"),"Yes","No")</f>
        <v>Yes</v>
      </c>
      <c r="KK24" s="283" t="str">
        <f>IF(AND((RIGHT($KK$3,2)-'[1]Miter Profiles'!$AC$298-'[1]Outside Edges'!$B23)&gt;=5,'[1]Outside Edges'!$P23="Yes"),"Yes","No")</f>
        <v>Yes</v>
      </c>
      <c r="KL24" s="283" t="str">
        <f>IF(AND((RIGHT($KL$3,2)-'[1]Miter Profiles'!$AC$299-'[1]Outside Edges'!$B23)&gt;=5,'[1]Outside Edges'!$P23="Yes"),"Yes","No")</f>
        <v>Yes</v>
      </c>
      <c r="KM24" s="269" t="str">
        <f>IF(AND((RIGHT($KM$3,2)-'[1]Miter Profiles'!$AC$300-'[1]Outside Edges'!$B23)&gt;=5,'[1]Outside Edges'!$P23="Yes"),"Yes","No")</f>
        <v>Yes</v>
      </c>
      <c r="KN24" s="269" t="str">
        <f>IF(AND((RIGHT($KN$3,2)-'[1]Miter Profiles'!$AC$301-'[1]Outside Edges'!$B23)&gt;=5,'[1]Outside Edges'!$P23="Yes"),"Yes","No")</f>
        <v>Yes</v>
      </c>
      <c r="KO24" s="269" t="str">
        <f>IF(AND((RIGHT($KO$3,2)-'[1]Miter Profiles'!$AC$302-'[1]Outside Edges'!$B23)&gt;=5,'[1]Outside Edges'!$P23="Yes"),"Yes","No")</f>
        <v>Yes</v>
      </c>
      <c r="KP24" s="283" t="str">
        <f>IF(AND((RIGHT($KP$3,2)-'[1]Miter Profiles'!$AC$303-'[1]Outside Edges'!$B23)&gt;=5,'[1]Outside Edges'!$P23="Yes"),"Yes","No")</f>
        <v>Yes</v>
      </c>
      <c r="KQ24" s="283" t="str">
        <f>IF(AND((RIGHT($KQ$3,2)-'[1]Miter Profiles'!$AC$304-'[1]Outside Edges'!$B23)&gt;=5,'[1]Outside Edges'!$P23="Yes"),"Yes","No")</f>
        <v>Yes</v>
      </c>
      <c r="KR24" s="283" t="str">
        <f>IF(AND((RIGHT($KR$3,2)-'[1]Miter Profiles'!$AC$305-'[1]Outside Edges'!$B23)&gt;=5,'[1]Outside Edges'!$P23="Yes"),"Yes","No")</f>
        <v>Yes</v>
      </c>
      <c r="KS24" s="269" t="str">
        <f>IF(AND((RIGHT($KS$3,2)-'[1]Miter Profiles'!$AC$306-'[1]Outside Edges'!$B23)&gt;=5,'[1]Outside Edges'!$P23="Yes"),"Yes","No")</f>
        <v>Yes</v>
      </c>
      <c r="KT24" s="269" t="str">
        <f>IF(AND((RIGHT($KT$3,2)-'[1]Miter Profiles'!$AC$307-'[1]Outside Edges'!$B23)&gt;=5,'[1]Outside Edges'!$P23="Yes"),"Yes","No")</f>
        <v>Yes</v>
      </c>
      <c r="KU24" s="269" t="str">
        <f>IF(AND((RIGHT($KU$3,2)-'[1]Miter Profiles'!$AC$308-'[1]Outside Edges'!$B23)&gt;=5,'[1]Outside Edges'!$P23="Yes"),"Yes","No")</f>
        <v>Yes</v>
      </c>
      <c r="KV24" s="283" t="str">
        <f>IF(AND((RIGHT($KV$3,2)-'[1]Miter Profiles'!$AC$309-'[1]Outside Edges'!$B23)&gt;=5,'[1]Outside Edges'!$P23="Yes"),"Yes","No")</f>
        <v>Yes</v>
      </c>
      <c r="KW24" s="283" t="str">
        <f>IF(AND((RIGHT($KW$3,2)-'[1]Miter Profiles'!$AC$310-'[1]Outside Edges'!$B23)&gt;=5,'[1]Outside Edges'!$P23="Yes"),"Yes","No")</f>
        <v>Yes</v>
      </c>
      <c r="KX24" s="283" t="str">
        <f>IF(AND((RIGHT($KX$3,2)-'[1]Miter Profiles'!$AC$311-'[1]Outside Edges'!$B23)&gt;=5,'[1]Outside Edges'!$P23="Yes"),"Yes","No")</f>
        <v>Yes</v>
      </c>
      <c r="KY24" s="269" t="str">
        <f>IF(AND((RIGHT($KY$3,2)-'[1]Miter Profiles'!$AC$312-'[1]Outside Edges'!$B23)&gt;=5,'[1]Outside Edges'!$P23="Yes"),"Yes","No")</f>
        <v>Yes</v>
      </c>
      <c r="KZ24" s="269" t="str">
        <f>IF(AND((RIGHT($KZ$3,2)-'[1]Miter Profiles'!$AC$313-'[1]Outside Edges'!$B23)&gt;=5,'[1]Outside Edges'!$P23="Yes"),"Yes","No")</f>
        <v>Yes</v>
      </c>
      <c r="LA24" s="269" t="str">
        <f>IF(AND((RIGHT($LA$3,2)-'[1]Miter Profiles'!$AC$314-'[1]Outside Edges'!$B23)&gt;=5,'[1]Outside Edges'!$P23="Yes"),"Yes","No")</f>
        <v>Yes</v>
      </c>
      <c r="LB24" s="283" t="str">
        <f>IF(AND((RIGHT($LB$3,2)-'[1]Miter Profiles'!$AC$315-'[1]Outside Edges'!$B23)&gt;=5,'[1]Outside Edges'!$P23="Yes"),"Yes","No")</f>
        <v>Yes</v>
      </c>
      <c r="LC24" s="283" t="str">
        <f>IF(AND((RIGHT($LC$3,2)-'[1]Miter Profiles'!$AC$316-'[1]Outside Edges'!$B23)&gt;=5,'[1]Outside Edges'!$P23="Yes"),"Yes","No")</f>
        <v>Yes</v>
      </c>
      <c r="LD24" s="283" t="str">
        <f>IF(AND((RIGHT($LD$3,2)-'[1]Miter Profiles'!$AC$317-'[1]Outside Edges'!$B23)&gt;=5,'[1]Outside Edges'!$P23="Yes"),"Yes","No")</f>
        <v>Yes</v>
      </c>
      <c r="LE24" s="283" t="str">
        <f>IF(AND((RIGHT($LE$3,2)-'[1]Miter Profiles'!$AC$318-'[1]Outside Edges'!$B23)&gt;=5,'[1]Outside Edges'!$P23="Yes"),"Yes","No")</f>
        <v>Yes</v>
      </c>
      <c r="LF24" s="269" t="str">
        <f>IF(AND((RIGHT($LF$3,2)-'[1]Miter Profiles'!$AC$319-'[1]Outside Edges'!$B23)&gt;=5,'[1]Outside Edges'!$P23="Yes"),"Yes","No")</f>
        <v>Yes</v>
      </c>
      <c r="LG24" s="269" t="str">
        <f>IF(AND((RIGHT($LG$3,2)-'[1]Miter Profiles'!$AC$320-'[1]Outside Edges'!$B23)&gt;=5,'[1]Outside Edges'!$P23="Yes"),"Yes","No")</f>
        <v>Yes</v>
      </c>
      <c r="LH24" s="269" t="str">
        <f>IF(AND((RIGHT($LH$3,2)-'[1]Miter Profiles'!$AC$321-'[1]Outside Edges'!$B23)&gt;=5,'[1]Outside Edges'!$P23="Yes"),"Yes","No")</f>
        <v>Yes</v>
      </c>
      <c r="LI24" s="269" t="str">
        <f>IF(AND((RIGHT($LI$3,2)-'[1]Miter Profiles'!$AC$322-'[1]Outside Edges'!$B23)&gt;=5,'[1]Outside Edges'!$P23="Yes"),"Yes","No")</f>
        <v>Yes</v>
      </c>
      <c r="LJ24" s="283" t="str">
        <f>IF(AND((RIGHT($LJ$3,2)-'[1]Miter Profiles'!$AC$323-'[1]Outside Edges'!$B23)&gt;=5,'[1]Outside Edges'!$P23="Yes"),"Yes","No")</f>
        <v>Yes</v>
      </c>
      <c r="LK24" s="283" t="str">
        <f>IF(AND((RIGHT($LK$3,2)-'[1]Miter Profiles'!$AC$324-'[1]Outside Edges'!$B23)&gt;=5,'[1]Outside Edges'!$P23="Yes"),"Yes","No")</f>
        <v>Yes</v>
      </c>
      <c r="LL24" s="283" t="str">
        <f>IF(AND((RIGHT($LL$3,2)-'[1]Miter Profiles'!$AC$325-'[1]Outside Edges'!$B23)&gt;=5,'[1]Outside Edges'!$P23="Yes"),"Yes","No")</f>
        <v>Yes</v>
      </c>
      <c r="LM24" s="269" t="str">
        <f>IF(AND((RIGHT($LM$3,2)-'[1]Miter Profiles'!$AC$326-'[1]Outside Edges'!$B23)&gt;=5,'[1]Outside Edges'!$P23="Yes"),"Yes","No")</f>
        <v>Yes</v>
      </c>
      <c r="LN24" s="269" t="str">
        <f>IF(AND((RIGHT($LN$3,2)-'[1]Miter Profiles'!$AC$327-'[1]Outside Edges'!$B23)&gt;=5,'[1]Outside Edges'!$P23="Yes"),"Yes","No")</f>
        <v>Yes</v>
      </c>
      <c r="LO24" s="269" t="str">
        <f>IF(AND((RIGHT($LO$3,2)-'[1]Miter Profiles'!$AC$328-'[1]Outside Edges'!$B23)&gt;=5,'[1]Outside Edges'!$P23="Yes"),"Yes","No")</f>
        <v>Yes</v>
      </c>
      <c r="LP24" s="283" t="str">
        <f>IF(AND((RIGHT($LP$3,2)-'[1]Miter Profiles'!$AC$329-'[1]Outside Edges'!$B23)&gt;=5,'[1]Outside Edges'!$P23="Yes"),"Yes","No")</f>
        <v>Yes</v>
      </c>
      <c r="LQ24" s="283" t="str">
        <f>IF(AND((RIGHT($LQ$3,2)-'[1]Miter Profiles'!$AC$330-'[1]Outside Edges'!$B23)&gt;=5,'[1]Outside Edges'!$P23="Yes"),"Yes","No")</f>
        <v>Yes</v>
      </c>
      <c r="LR24" s="283" t="str">
        <f>IF(AND((RIGHT($LR$3,2)-'[1]Miter Profiles'!$AC$331-'[1]Outside Edges'!$B23)&gt;=5,'[1]Outside Edges'!$P23="Yes"),"Yes","No")</f>
        <v>Yes</v>
      </c>
      <c r="LS24" s="269" t="str">
        <f>IF(AND((RIGHT($LS$3,2)-'[1]Miter Profiles'!$AC$332-'[1]Outside Edges'!$B23)&gt;=5,'[1]Outside Edges'!$P23="Yes"),"Yes","No")</f>
        <v>Yes</v>
      </c>
      <c r="LT24" s="269" t="str">
        <f>IF(AND((RIGHT($LT$3,2)-'[1]Miter Profiles'!$AC$333-'[1]Outside Edges'!$B23)&gt;=5,'[1]Outside Edges'!$P23="Yes"),"Yes","No")</f>
        <v>Yes</v>
      </c>
      <c r="LU24" s="269" t="str">
        <f>IF(AND((RIGHT($LU$3,2)-'[1]Miter Profiles'!$AC$334-'[1]Outside Edges'!$B23)&gt;=5,'[1]Outside Edges'!$P23="Yes"),"Yes","No")</f>
        <v>Yes</v>
      </c>
      <c r="LV24" s="283" t="str">
        <f>IF(AND((RIGHT($LV$3,2)-'[1]Miter Profiles'!$AC$335-'[1]Outside Edges'!$B23)&gt;=5,'[1]Outside Edges'!$P23="Yes"),"Yes","No")</f>
        <v>Yes</v>
      </c>
      <c r="LW24" s="283" t="str">
        <f>IF(AND((RIGHT($LW$3,2)-'[1]Miter Profiles'!$AC$336-'[1]Outside Edges'!$B23)&gt;=5,'[1]Outside Edges'!$P23="Yes"),"Yes","No")</f>
        <v>Yes</v>
      </c>
      <c r="LX24" s="283" t="str">
        <f>IF(AND((RIGHT($LX$3,2)-'[1]Miter Profiles'!$AC$337-'[1]Outside Edges'!$B23)&gt;=5,'[1]Outside Edges'!$P23="Yes"),"Yes","No")</f>
        <v>Yes</v>
      </c>
      <c r="LY24" s="269" t="str">
        <f>IF(AND((RIGHT($LY$3,2)-'[1]Miter Profiles'!$AC$338-'[1]Outside Edges'!$B23)&gt;=5,'[1]Outside Edges'!$P23="Yes"),"Yes","No")</f>
        <v>Yes</v>
      </c>
      <c r="LZ24" s="269" t="str">
        <f>IF(AND((RIGHT($LZ$3,2)-'[1]Miter Profiles'!$AC$339-'[1]Outside Edges'!$B23)&gt;=5,'[1]Outside Edges'!$P23="Yes"),"Yes","No")</f>
        <v>Yes</v>
      </c>
      <c r="MA24" s="269" t="str">
        <f>IF(AND((RIGHT($MA$3,2)-'[1]Miter Profiles'!$AC$340-'[1]Outside Edges'!$B23)&gt;=5,'[1]Outside Edges'!$P23="Yes"),"Yes","No")</f>
        <v>Yes</v>
      </c>
      <c r="MB24" s="283" t="str">
        <f>IF(AND((RIGHT($MB$3,2)-'[1]Miter Profiles'!$AC$341-'[1]Outside Edges'!$B23)&gt;=5,'[1]Outside Edges'!$P23="Yes"),"Yes","No")</f>
        <v>Yes</v>
      </c>
      <c r="MC24" s="283" t="str">
        <f>IF(AND((RIGHT($MC$3,2)-'[1]Miter Profiles'!$AC$342-'[1]Outside Edges'!$B23)&gt;=5,'[1]Outside Edges'!$P23="Yes"),"Yes","No")</f>
        <v>Yes</v>
      </c>
      <c r="MD24" s="283" t="str">
        <f>IF(AND((RIGHT($MD$3,2)-'[1]Miter Profiles'!$AC$343-'[1]Outside Edges'!$B23)&gt;=5,'[1]Outside Edges'!$P23="Yes"),"Yes","No")</f>
        <v>Yes</v>
      </c>
      <c r="ME24" s="269" t="str">
        <f>IF(AND((RIGHT($ME$3,2)-'[1]Miter Profiles'!$AC$344-'[1]Outside Edges'!$B23)&gt;=5,'[1]Outside Edges'!$P23="Yes"),"Yes","No")</f>
        <v>Yes</v>
      </c>
      <c r="MF24" s="269" t="str">
        <f>IF(AND((RIGHT($MF$3,2)-'[1]Miter Profiles'!$AC$345-'[1]Outside Edges'!$B23)&gt;=5,'[1]Outside Edges'!$P23="Yes"),"Yes","No")</f>
        <v>Yes</v>
      </c>
      <c r="MG24" s="269" t="str">
        <f>IF(AND((RIGHT($MG$3,2)-'[1]Miter Profiles'!$AC$346-'[1]Outside Edges'!$B23)&gt;=5,'[1]Outside Edges'!$P23="Yes"),"Yes","No")</f>
        <v>Yes</v>
      </c>
      <c r="MH24" s="283" t="str">
        <f>IF(AND((RIGHT($MH$3,2)-'[1]Miter Profiles'!$AC$347-'[1]Outside Edges'!$B23)&gt;=5,'[1]Outside Edges'!$P23="Yes"),"Yes","No")</f>
        <v>Yes</v>
      </c>
      <c r="MI24" s="283" t="str">
        <f>IF(AND((RIGHT($MI$3,2)-'[1]Miter Profiles'!$AC$348-'[1]Outside Edges'!$B23)&gt;=5,'[1]Outside Edges'!$P23="Yes"),"Yes","No")</f>
        <v>Yes</v>
      </c>
      <c r="MJ24" s="283" t="str">
        <f>IF(AND((RIGHT($MJ$3,2)-'[1]Miter Profiles'!$AC$349-'[1]Outside Edges'!$B23)&gt;=5,'[1]Outside Edges'!$P23="Yes"),"Yes","No")</f>
        <v>Yes</v>
      </c>
      <c r="MK24" s="269" t="str">
        <f>IF(AND((RIGHT($MK$3,2)-'[1]Miter Profiles'!$AC$350-'[1]Outside Edges'!$B23)&gt;=5,'[1]Outside Edges'!$P23="Yes"),"Yes","No")</f>
        <v>Yes</v>
      </c>
      <c r="ML24" s="269" t="str">
        <f>IF(AND((RIGHT($ML$3,2)-'[1]Miter Profiles'!$AC$351-'[1]Outside Edges'!$B23)&gt;=5,'[1]Outside Edges'!$P23="Yes"),"Yes","No")</f>
        <v>Yes</v>
      </c>
      <c r="MM24" s="269" t="str">
        <f>IF(AND((RIGHT($MM$3,2)-'[1]Miter Profiles'!$AC$352-'[1]Outside Edges'!$B23)&gt;=5,'[1]Outside Edges'!$P23="Yes"),"Yes","No")</f>
        <v>Yes</v>
      </c>
      <c r="MN24" s="283" t="str">
        <f>IF(AND((RIGHT($MK$3,2)-'[1]Miter Profiles'!$AC$350-'[1]Outside Edges'!$B23)&gt;=5,'[1]Outside Edges'!$P23="Yes"),"Yes","No")</f>
        <v>Yes</v>
      </c>
      <c r="MO24" s="283" t="str">
        <f>IF(AND((RIGHT($ML$3,2)-'[1]Miter Profiles'!$AC$351-'[1]Outside Edges'!$B23)&gt;=5,'[1]Outside Edges'!$P23="Yes"),"Yes","No")</f>
        <v>Yes</v>
      </c>
      <c r="MP24" s="283" t="str">
        <f>IF(AND((RIGHT($MM$3,2)-'[1]Miter Profiles'!$AC$352-'[1]Outside Edges'!$B23)&gt;=5,'[1]Outside Edges'!$P23="Yes"),"Yes","No")</f>
        <v>Yes</v>
      </c>
    </row>
    <row r="25" spans="1:354" ht="15.75" customHeight="1" thickBot="1" x14ac:dyDescent="0.3">
      <c r="A25" s="8" t="str">
        <f>IF('[1]Outside Edges'!$A24&lt;&gt;"",'[1]Outside Edges'!$A24,"")</f>
        <v>D22</v>
      </c>
      <c r="B25" s="10" t="str">
        <f>IF(AND((RIGHT($B$3,2)-'[1]Miter Profiles'!$AC$3-'[1]Outside Edges'!$B24)&gt;=5,'[1]Outside Edges'!$P24="Yes"),"Yes","No")</f>
        <v>No</v>
      </c>
      <c r="C25" s="10" t="str">
        <f>IF(AND((RIGHT($C$3,2)-'[1]Miter Profiles'!$AC$4-'[1]Outside Edges'!$B24)&gt;=5,'[1]Outside Edges'!$P24="Yes"),"Yes","No")</f>
        <v>No</v>
      </c>
      <c r="D25" s="85" t="str">
        <f>IF(AND((RIGHT($D$3,2)-'[1]Miter Profiles'!$AC$5-'[1]Outside Edges'!$B24)&gt;=5,'[1]Outside Edges'!$P24="Yes"),"Yes","No")</f>
        <v>No</v>
      </c>
      <c r="E25" s="86" t="str">
        <f>IF(AND((RIGHT($E$3,2)-'[1]Miter Profiles'!$AC$6-'[1]Outside Edges'!$B24)&gt;=5,'[1]Outside Edges'!$P24="Yes"),"Yes","No")</f>
        <v>No</v>
      </c>
      <c r="F25" s="11" t="str">
        <f>IF(AND((RIGHT($F$3,2)-'[1]Miter Profiles'!$AC$7-'[1]Outside Edges'!$B24)&gt;=5,'[1]Outside Edges'!$P24="Yes"),"Yes","No")</f>
        <v>No</v>
      </c>
      <c r="G25" s="87" t="str">
        <f>IF(AND((RIGHT($G$3,2)-'[1]Miter Profiles'!$AC$8-'[1]Outside Edges'!$B24)&gt;=5,'[1]Outside Edges'!$P24="Yes"),"Yes","No")</f>
        <v>No</v>
      </c>
      <c r="H25" s="10" t="str">
        <f>IF(AND((RIGHT($H$3,2)-'[1]Miter Profiles'!$AC$9-'[1]Outside Edges'!$B24)&gt;=5,'[1]Outside Edges'!$P24="Yes"),"Yes","No")</f>
        <v>No</v>
      </c>
      <c r="I25" s="10" t="str">
        <f>IF(AND((RIGHT($I$3,2)-'[1]Miter Profiles'!$AC$10-'[1]Outside Edges'!$B24)&gt;=5,'[1]Outside Edges'!$P24="Yes"),"Yes","No")</f>
        <v>No</v>
      </c>
      <c r="J25" s="85" t="str">
        <f>IF(AND((RIGHT($J$3,2)-'[1]Miter Profiles'!$AC$11-'[1]Outside Edges'!$B24)&gt;=5,'[1]Outside Edges'!$P24="Yes"),"Yes","No")</f>
        <v>No</v>
      </c>
      <c r="K25" s="86" t="str">
        <f>IF(AND((RIGHT($K$3,2)-'[1]Miter Profiles'!$AC$12-'[1]Outside Edges'!$B24)&gt;=5,'[1]Outside Edges'!$P24="Yes"),"Yes","No")</f>
        <v>No</v>
      </c>
      <c r="L25" s="11" t="str">
        <f>IF(AND((RIGHT($L$3,2)-'[1]Miter Profiles'!$AC$13-'[1]Outside Edges'!$B24)&gt;=5,'[1]Outside Edges'!$P24="Yes"),"Yes","No")</f>
        <v>No</v>
      </c>
      <c r="M25" s="87" t="str">
        <f>IF(AND((RIGHT($M$3,2)-'[1]Miter Profiles'!$AC$14-'[1]Outside Edges'!$B24)&gt;=5,'[1]Outside Edges'!$P24="Yes"),"Yes","No")</f>
        <v>No</v>
      </c>
      <c r="N25" s="10" t="str">
        <f>IF(AND((RIGHT($N$3,2)-'[1]Miter Profiles'!$AC$15-'[1]Outside Edges'!$B24)&gt;=4,'[1]Outside Edges'!$P24="Yes"),"Yes","No")</f>
        <v>No</v>
      </c>
      <c r="O25" s="10" t="str">
        <f>IF(AND((RIGHT($O$3,2)-'[1]Miter Profiles'!$AC$16-'[1]Outside Edges'!$B24)&gt;=5,'[1]Outside Edges'!$P24="Yes"),"Yes","No")</f>
        <v>No</v>
      </c>
      <c r="P25" s="85" t="str">
        <f>IF(AND((RIGHT($P$3,2)-'[1]Miter Profiles'!$AC$17-'[1]Outside Edges'!$B24)&gt;=5,'[1]Outside Edges'!$P24="Yes"),"Yes","No")</f>
        <v>No</v>
      </c>
      <c r="Q25" s="86" t="str">
        <f>IF(AND((RIGHT($Q$3,2)-'[1]Miter Profiles'!$AC$18-'[1]Outside Edges'!$B24)&gt;=5,'[1]Outside Edges'!$P24="Yes"),"Yes","No")</f>
        <v>No</v>
      </c>
      <c r="R25" s="11" t="str">
        <f>IF(AND((RIGHT($R$3,2)-'[1]Miter Profiles'!$AC$19-'[1]Outside Edges'!$B24)&gt;=5,'[1]Outside Edges'!$P24="Yes"),"Yes","No")</f>
        <v>No</v>
      </c>
      <c r="S25" s="87" t="str">
        <f>IF(AND((RIGHT($S$3,2)-'[1]Miter Profiles'!$AC$20-'[1]Outside Edges'!$B24)&gt;=5,'[1]Outside Edges'!$P24="Yes"),"Yes","No")</f>
        <v>No</v>
      </c>
      <c r="T25" s="10" t="str">
        <f>IF(AND((RIGHT($T$3,2)-'[1]Miter Profiles'!$AC$21-'[1]Outside Edges'!$B24)&gt;=5,'[1]Outside Edges'!$P24="Yes"),"Yes","No")</f>
        <v>No</v>
      </c>
      <c r="U25" s="10" t="str">
        <f>IF(AND((RIGHT($U$3,2)-'[1]Miter Profiles'!$AC$22-'[1]Outside Edges'!$B24)&gt;=5,'[1]Outside Edges'!$P24="Yes"),"Yes","No")</f>
        <v>No</v>
      </c>
      <c r="V25" s="85" t="str">
        <f>IF(AND((RIGHT($V$3,2)-'[1]Miter Profiles'!$AC$23-'[1]Outside Edges'!$B24)&gt;=5,'[1]Outside Edges'!$P24="Yes"),"Yes","No")</f>
        <v>No</v>
      </c>
      <c r="W25" s="86" t="str">
        <f>IF(AND((RIGHT($W$3,2)-'[1]Miter Profiles'!$AC$24-'[1]Outside Edges'!$B24)&gt;=5,'[1]Outside Edges'!$P24="Yes"),"Yes","No")</f>
        <v>No</v>
      </c>
      <c r="X25" s="11" t="str">
        <f>IF(AND((RIGHT($X$3,2)-'[1]Miter Profiles'!$AC$25-'[1]Outside Edges'!$B24)&gt;=5,'[1]Outside Edges'!$P24="Yes"),"Yes","No")</f>
        <v>No</v>
      </c>
      <c r="Y25" s="87" t="str">
        <f>IF(AND((RIGHT($Y$3,2)-'[1]Miter Profiles'!$AC$26-'[1]Outside Edges'!$B24)&gt;=5,'[1]Outside Edges'!$P24="Yes"),"Yes","No")</f>
        <v>No</v>
      </c>
      <c r="Z25" s="10" t="str">
        <f>IF(AND((RIGHT($Z$3,2)-'[1]Miter Profiles'!$AC$27-'[1]Outside Edges'!$B24)&gt;=5,'[1]Outside Edges'!$P24="Yes"),"Yes","No")</f>
        <v>No</v>
      </c>
      <c r="AA25" s="10" t="str">
        <f>IF(AND((RIGHT($AA$3,2)-'[1]Miter Profiles'!$AC$28-'[1]Outside Edges'!$B24)&gt;=5,'[1]Outside Edges'!$P24="Yes"),"Yes","No")</f>
        <v>No</v>
      </c>
      <c r="AB25" s="85" t="str">
        <f>IF(AND((RIGHT($AB$3,2)-'[1]Miter Profiles'!$AC$29-'[1]Outside Edges'!$B24)&gt;=5,'[1]Outside Edges'!$P24="Yes"),"Yes","No")</f>
        <v>No</v>
      </c>
      <c r="AC25" s="86" t="str">
        <f>IF(AND((RIGHT($AC$3,2)-'[1]Miter Profiles'!$AC$30-'[1]Outside Edges'!$B24)&gt;=5,'[1]Outside Edges'!$P24="Yes"),"Yes","No")</f>
        <v>No</v>
      </c>
      <c r="AD25" s="11" t="str">
        <f>IF(AND((RIGHT($AD$3,2)-'[1]Miter Profiles'!$AC$31-'[1]Outside Edges'!$B24)&gt;=5,'[1]Outside Edges'!$P24="Yes"),"Yes","No")</f>
        <v>No</v>
      </c>
      <c r="AE25" s="87" t="str">
        <f>IF(AND((RIGHT($AE$3,2)-'[1]Miter Profiles'!$AC$32-'[1]Outside Edges'!$B24)&gt;=5,'[1]Outside Edges'!$P24="Yes"),"Yes","No")</f>
        <v>No</v>
      </c>
      <c r="AF25" s="10" t="str">
        <f>IF(AND((RIGHT($AF$3,2)-'[1]Miter Profiles'!$AC$33-'[1]Outside Edges'!$B24)&gt;=5,'[1]Outside Edges'!$P24="Yes"),"Yes","No")</f>
        <v>No</v>
      </c>
      <c r="AG25" s="10" t="str">
        <f>IF(AND((RIGHT($AG$3,2)-'[1]Miter Profiles'!$AC$34-'[1]Outside Edges'!$B24)&gt;=5,'[1]Outside Edges'!$P24="Yes"),"Yes","No")</f>
        <v>No</v>
      </c>
      <c r="AH25" s="85" t="str">
        <f>IF(AND((RIGHT($AH$3,2)-'[1]Miter Profiles'!$AC$35-'[1]Outside Edges'!$B24)&gt;=5,'[1]Outside Edges'!$P24="Yes"),"Yes","No")</f>
        <v>No</v>
      </c>
      <c r="AI25" s="86" t="str">
        <f>IF(AND((RIGHT($AI$3,2)-'[1]Miter Profiles'!$AC$36-'[1]Outside Edges'!$B24)&gt;=5,'[1]Outside Edges'!$P24="Yes"),"Yes","No")</f>
        <v>No</v>
      </c>
      <c r="AJ25" s="11" t="str">
        <f>IF(AND((RIGHT($AJ$3,2)-'[1]Miter Profiles'!$AC$37-'[1]Outside Edges'!$B24)&gt;=5,'[1]Outside Edges'!$P24="Yes"),"Yes","No")</f>
        <v>No</v>
      </c>
      <c r="AK25" s="87" t="str">
        <f>IF(AND((RIGHT($AK$3,2)-'[1]Miter Profiles'!$AC$38-'[1]Outside Edges'!$B24)&gt;=5,'[1]Outside Edges'!$P24="Yes"),"Yes","No")</f>
        <v>No</v>
      </c>
      <c r="AL25" s="10" t="str">
        <f>IF(AND((RIGHT($AL$3,2)-'[1]Miter Profiles'!$AC$39-'[1]Outside Edges'!$B24)&gt;=5,'[1]Outside Edges'!$P24="Yes"),"Yes","No")</f>
        <v>No</v>
      </c>
      <c r="AM25" s="10" t="str">
        <f>IF(AND((RIGHT($AM$3,2)-'[1]Miter Profiles'!$AC$40-'[1]Outside Edges'!$B24)&gt;=5,'[1]Outside Edges'!$P24="Yes"),"Yes","No")</f>
        <v>No</v>
      </c>
      <c r="AN25" s="85" t="str">
        <f>IF(AND((RIGHT($AN$3,2)-'[1]Miter Profiles'!$AC$41-'[1]Outside Edges'!$B24)&gt;=5,'[1]Outside Edges'!$P24="Yes"),"Yes","No")</f>
        <v>No</v>
      </c>
      <c r="AO25" s="86" t="str">
        <f>IF(AND((RIGHT($AO$3,2)-'[1]Miter Profiles'!$AC$42-'[1]Outside Edges'!$B24)&gt;=5,'[1]Outside Edges'!$P24="Yes"),"Yes","No")</f>
        <v>No</v>
      </c>
      <c r="AP25" s="11" t="str">
        <f>IF(AND((RIGHT($AP$3,2)-'[1]Miter Profiles'!$AC$43-'[1]Outside Edges'!$B24)&gt;=5,'[1]Outside Edges'!$P24="Yes"),"Yes","No")</f>
        <v>No</v>
      </c>
      <c r="AQ25" s="87" t="str">
        <f>IF(AND((RIGHT($AQ$3,2)-'[1]Miter Profiles'!$AC$44-'[1]Outside Edges'!$B24)&gt;=5,'[1]Outside Edges'!$P24="Yes"),"Yes","No")</f>
        <v>No</v>
      </c>
      <c r="AR25" s="10" t="str">
        <f>IF(AND((RIGHT($AR$3,2)-'[1]Miter Profiles'!$AC$45-'[1]Outside Edges'!$B24)&gt;=5,'[1]Outside Edges'!$P24="Yes"),"Yes","No")</f>
        <v>No</v>
      </c>
      <c r="AS25" s="10" t="str">
        <f>IF(AND((RIGHT($AS$3,2)-'[1]Miter Profiles'!$AC$46-'[1]Outside Edges'!$B24)&gt;=5,'[1]Outside Edges'!$P24="Yes"),"Yes","No")</f>
        <v>No</v>
      </c>
      <c r="AT25" s="85" t="str">
        <f>IF(AND((RIGHT($AT$3,2)-'[1]Miter Profiles'!$AC$47-'[1]Outside Edges'!$B24)&gt;=5,'[1]Outside Edges'!$P24="Yes"),"Yes","No")</f>
        <v>No</v>
      </c>
      <c r="AU25" s="86" t="str">
        <f>IF(AND((RIGHT($AU$3,2)-'[1]Miter Profiles'!$AC$48-'[1]Outside Edges'!$B24)&gt;=5,'[1]Outside Edges'!$P24="Yes"),"Yes","No")</f>
        <v>No</v>
      </c>
      <c r="AV25" s="11" t="str">
        <f>IF(AND((RIGHT($AV$3,2)-'[1]Miter Profiles'!$AC$49-'[1]Outside Edges'!$B24)&gt;=5,'[1]Outside Edges'!$P24="Yes"),"Yes","No")</f>
        <v>No</v>
      </c>
      <c r="AW25" s="87" t="str">
        <f>IF(AND((RIGHT($AW$3,2)-'[1]Miter Profiles'!$AC$50-'[1]Outside Edges'!$B24)&gt;=5,'[1]Outside Edges'!$P24="Yes"),"Yes","No")</f>
        <v>No</v>
      </c>
      <c r="AX25" s="10" t="str">
        <f>IF(AND((RIGHT($AX$3,2)-'[1]Miter Profiles'!$AC$51-'[1]Outside Edges'!$B24)&gt;=5,'[1]Outside Edges'!$P24="Yes"),"Yes","No")</f>
        <v>No</v>
      </c>
      <c r="AY25" s="10" t="str">
        <f>IF(AND((RIGHT($AY$3,2)-'[1]Miter Profiles'!$AC$52-'[1]Outside Edges'!$B24)&gt;=5,'[1]Outside Edges'!$P24="Yes"),"Yes","No")</f>
        <v>No</v>
      </c>
      <c r="AZ25" s="85" t="str">
        <f>IF(AND((RIGHT($AZ$3,2)-'[1]Miter Profiles'!$AC$53-'[1]Outside Edges'!$B24)&gt;=5,'[1]Outside Edges'!$P24="Yes"),"Yes","No")</f>
        <v>No</v>
      </c>
      <c r="BA25" s="86" t="str">
        <f>IF(AND((RIGHT($BA$3,2)-'[1]Miter Profiles'!$AC$54-'[1]Outside Edges'!$B24)&gt;=5,'[1]Outside Edges'!$P24="Yes"),"Yes","No")</f>
        <v>No</v>
      </c>
      <c r="BB25" s="11" t="str">
        <f>IF(AND((RIGHT($BB$3,2)-'[1]Miter Profiles'!$AC$55-'[1]Outside Edges'!$B24)&gt;=5,'[1]Outside Edges'!$P24="Yes"),"Yes","No")</f>
        <v>No</v>
      </c>
      <c r="BC25" s="87" t="str">
        <f>IF(AND((RIGHT($BC$3,2)-'[1]Miter Profiles'!$AC$56-'[1]Outside Edges'!$B24)&gt;=5,'[1]Outside Edges'!$P24="Yes"),"Yes","No")</f>
        <v>No</v>
      </c>
      <c r="BD25" s="10" t="str">
        <f>IF(AND((RIGHT($BD$3,2)-'[1]Miter Profiles'!$AC$57-'[1]Outside Edges'!$B24)&gt;=5,'[1]Outside Edges'!$P24="Yes"),"Yes","No")</f>
        <v>No</v>
      </c>
      <c r="BE25" s="10" t="str">
        <f>IF(AND((RIGHT($BE$3,2)-'[1]Miter Profiles'!$AC$58-'[1]Outside Edges'!$B24)&gt;=5,'[1]Outside Edges'!$P24="Yes"),"Yes","No")</f>
        <v>No</v>
      </c>
      <c r="BF25" s="85" t="str">
        <f>IF(AND((RIGHT($BF$3,2)-'[1]Miter Profiles'!$AC$59-'[1]Outside Edges'!$B24)&gt;=5,'[1]Outside Edges'!$P24="Yes"),"Yes","No")</f>
        <v>No</v>
      </c>
      <c r="BG25" s="86" t="str">
        <f>IF(AND((RIGHT($BG$3,2)-'[1]Miter Profiles'!$AC$60-'[1]Outside Edges'!$B24)&gt;=5,'[1]Outside Edges'!$P24="Yes"),"Yes","No")</f>
        <v>No</v>
      </c>
      <c r="BH25" s="11" t="str">
        <f>IF(AND((RIGHT($BH$3,2)-'[1]Miter Profiles'!$AC$61-'[1]Outside Edges'!$B24)&gt;=5,'[1]Outside Edges'!$P24="Yes"),"Yes","No")</f>
        <v>No</v>
      </c>
      <c r="BI25" s="87" t="str">
        <f>IF(AND((RIGHT($BI$3,2)-'[1]Miter Profiles'!$AC$62-'[1]Outside Edges'!$B24)&gt;=5,'[1]Outside Edges'!$P24="Yes"),"Yes","No")</f>
        <v>No</v>
      </c>
      <c r="BJ25" s="10" t="str">
        <f>IF(AND((RIGHT($BJ$3,2)-'[1]Miter Profiles'!$AC$63-'[1]Outside Edges'!$B24)&gt;=5,'[1]Outside Edges'!$P24="Yes"),"Yes","No")</f>
        <v>No</v>
      </c>
      <c r="BK25" s="10" t="str">
        <f>IF(AND((RIGHT($BK$3,2)-'[1]Miter Profiles'!$AC$64-'[1]Outside Edges'!$B24)&gt;=5,'[1]Outside Edges'!$P24="Yes"),"Yes","No")</f>
        <v>No</v>
      </c>
      <c r="BL25" s="85" t="str">
        <f>IF(AND((RIGHT($BL$3,2)-'[1]Miter Profiles'!$AC$65-'[1]Outside Edges'!$B24)&gt;=5,'[1]Outside Edges'!$P24="Yes"),"Yes","No")</f>
        <v>No</v>
      </c>
      <c r="BM25" s="86" t="str">
        <f>IF(AND((RIGHT($BM$3,2)-'[1]Miter Profiles'!$AC$66-'[1]Outside Edges'!$B24)&gt;=5,'[1]Outside Edges'!$P24="Yes"),"Yes","No")</f>
        <v>No</v>
      </c>
      <c r="BN25" s="11" t="str">
        <f>IF(AND((RIGHT($BN$3,2)-'[1]Miter Profiles'!$AC$67-'[1]Outside Edges'!$B24)&gt;=5,'[1]Outside Edges'!$P24="Yes"),"Yes","No")</f>
        <v>No</v>
      </c>
      <c r="BO25" s="87" t="str">
        <f>IF(AND((RIGHT($BO$3,2)-'[1]Miter Profiles'!$AC$68-'[1]Outside Edges'!$B24)&gt;=5,'[1]Outside Edges'!$P24="Yes"),"Yes","No")</f>
        <v>No</v>
      </c>
      <c r="BP25" s="10" t="str">
        <f>IF(AND((RIGHT($BP$3,2)-'[1]Miter Profiles'!$AC$69-'[1]Outside Edges'!$B24)&gt;=5,'[1]Outside Edges'!$P24="Yes"),"Yes","No")</f>
        <v>No</v>
      </c>
      <c r="BQ25" s="10" t="str">
        <f>IF(AND((RIGHT($BQ$3,2)-'[1]Miter Profiles'!$AC$70-'[1]Outside Edges'!$B24)&gt;=5,'[1]Outside Edges'!$P24="Yes"),"Yes","No")</f>
        <v>No</v>
      </c>
      <c r="BR25" s="85" t="str">
        <f>IF(AND((RIGHT($BR$3,2)-'[1]Miter Profiles'!$AC$71-'[1]Outside Edges'!$B24)&gt;=5,'[1]Outside Edges'!$P24="Yes"),"Yes","No")</f>
        <v>No</v>
      </c>
      <c r="BS25" s="86" t="str">
        <f>IF(AND((RIGHT($BS$3,2)-'[1]Miter Profiles'!$AC$72-'[1]Outside Edges'!$B24)&gt;=5,'[1]Outside Edges'!$P24="Yes"),"Yes","No")</f>
        <v>No</v>
      </c>
      <c r="BT25" s="11" t="str">
        <f>IF(AND((RIGHT($BT$3,2)-'[1]Miter Profiles'!$AC$73-'[1]Outside Edges'!$B24)&gt;=5,'[1]Outside Edges'!$P24="Yes"),"Yes","No")</f>
        <v>No</v>
      </c>
      <c r="BU25" s="87" t="str">
        <f>IF(AND((RIGHT($BU$3,2)-'[1]Miter Profiles'!$AC$74-'[1]Outside Edges'!$B24)&gt;=5,'[1]Outside Edges'!$P24="Yes"),"Yes","No")</f>
        <v>No</v>
      </c>
      <c r="BV25" s="10" t="str">
        <f>IF(AND((RIGHT($BV$3,2)-'[1]Miter Profiles'!$AC$75-'[1]Outside Edges'!$B24)&gt;=5,'[1]Outside Edges'!$P24="Yes"),"Yes","No")</f>
        <v>No</v>
      </c>
      <c r="BW25" s="10" t="str">
        <f>IF(AND((RIGHT($BW$3,2)-'[1]Miter Profiles'!$AC$76-'[1]Outside Edges'!$B24)&gt;=5,'[1]Outside Edges'!$P24="Yes"),"Yes","No")</f>
        <v>No</v>
      </c>
      <c r="BX25" s="85" t="str">
        <f>IF(AND((RIGHT($BX$3,2)-'[1]Miter Profiles'!$AC$77-'[1]Outside Edges'!$B24)&gt;=5,'[1]Outside Edges'!$P24="Yes"),"Yes","No")</f>
        <v>No</v>
      </c>
      <c r="BY25" s="86" t="str">
        <f>IF(AND((RIGHT($BY$3,2)-'[1]Miter Profiles'!$AC$78-'[1]Outside Edges'!$B24)&gt;=5,'[1]Outside Edges'!$P24="Yes"),"Yes","No")</f>
        <v>No</v>
      </c>
      <c r="BZ25" s="11" t="str">
        <f>IF(AND((RIGHT($BZ$3,2)-'[1]Miter Profiles'!$AC$79-'[1]Outside Edges'!$B24)&gt;=5,'[1]Outside Edges'!$P24="Yes"),"Yes","No")</f>
        <v>No</v>
      </c>
      <c r="CA25" s="87" t="str">
        <f>IF(AND((RIGHT($CA$3,2)-'[1]Miter Profiles'!$AC$80-'[1]Outside Edges'!$B24)&gt;=5,'[1]Outside Edges'!$P24="Yes"),"Yes","No")</f>
        <v>No</v>
      </c>
      <c r="CB25" s="10" t="str">
        <f>IF(AND((RIGHT($CB$3,2)-'[1]Miter Profiles'!$AC$81-'[1]Outside Edges'!$B24)&gt;=5,'[1]Outside Edges'!$P24="Yes"),"Yes","No")</f>
        <v>No</v>
      </c>
      <c r="CC25" s="10" t="str">
        <f>IF(AND((RIGHT($CC$3,2)-'[1]Miter Profiles'!$AC$82-'[1]Outside Edges'!$B24)&gt;=5,'[1]Outside Edges'!$P24="Yes"),"Yes","No")</f>
        <v>No</v>
      </c>
      <c r="CD25" s="85" t="str">
        <f>IF(AND((RIGHT($CD$3,2)-'[1]Miter Profiles'!$AC$83-'[1]Outside Edges'!$B24)&gt;=5,'[1]Outside Edges'!$P24="Yes"),"Yes","No")</f>
        <v>No</v>
      </c>
      <c r="CE25" s="86" t="str">
        <f>IF(AND((RIGHT($CE$3,2)-'[1]Miter Profiles'!$AC$84-'[1]Outside Edges'!$B24)&gt;=5,'[1]Outside Edges'!$P24="Yes"),"Yes","No")</f>
        <v>No</v>
      </c>
      <c r="CF25" s="11" t="str">
        <f>IF(AND((RIGHT($CF$3,2)-'[1]Miter Profiles'!$AC$85-'[1]Outside Edges'!$B24)&gt;=5,'[1]Outside Edges'!$P24="Yes"),"Yes","No")</f>
        <v>No</v>
      </c>
      <c r="CG25" s="87" t="str">
        <f>IF(AND((RIGHT($CG$3,2)-'[1]Miter Profiles'!$AC$86-'[1]Outside Edges'!$B24)&gt;=5,'[1]Outside Edges'!$P24="Yes"),"Yes","No")</f>
        <v>No</v>
      </c>
      <c r="CH25" s="10" t="str">
        <f>IF(AND((RIGHT($CH$3,2)-'[1]Miter Profiles'!$AC$87-'[1]Outside Edges'!$B24)&gt;=5,'[1]Outside Edges'!$P24="Yes"),"Yes","No")</f>
        <v>No</v>
      </c>
      <c r="CI25" s="10" t="str">
        <f>IF(AND((RIGHT($CI$3,2)-'[1]Miter Profiles'!$AC$88-'[1]Outside Edges'!$B24)&gt;=5,'[1]Outside Edges'!$P24="Yes"),"Yes","No")</f>
        <v>No</v>
      </c>
      <c r="CJ25" s="85" t="str">
        <f>IF(AND((RIGHT($CJ$3,2)-'[1]Miter Profiles'!$AC$89-'[1]Outside Edges'!$B24)&gt;=5,'[1]Outside Edges'!$P24="Yes"),"Yes","No")</f>
        <v>No</v>
      </c>
      <c r="CK25" s="86" t="str">
        <f>IF(AND((RIGHT($CK$3,2)-'[1]Miter Profiles'!$AC$90-'[1]Outside Edges'!$B24)&gt;=5,'[1]Outside Edges'!$P24="Yes"),"Yes","No")</f>
        <v>No</v>
      </c>
      <c r="CL25" s="11" t="str">
        <f>IF(AND((RIGHT($CL$3,2)-'[1]Miter Profiles'!$AC$91-'[1]Outside Edges'!$B24)&gt;=5,'[1]Outside Edges'!$P24="Yes"),"Yes","No")</f>
        <v>No</v>
      </c>
      <c r="CM25" s="87" t="str">
        <f>IF(AND((RIGHT($CM$3,2)-'[1]Miter Profiles'!$AC$92-'[1]Outside Edges'!$B24)&gt;=5,'[1]Outside Edges'!$P24="Yes"),"Yes","No")</f>
        <v>No</v>
      </c>
      <c r="CN25" s="10" t="str">
        <f>IF(AND((RIGHT(CN$3,2)-'[1]Miter Profiles'!$AC$93-'[1]Outside Edges'!$B24)&gt;=5,'[1]Outside Edges'!$P24="Yes"),"Yes","No")</f>
        <v>No</v>
      </c>
      <c r="CO25" s="10" t="str">
        <f>IF(AND((RIGHT(CO$3,2)-'[1]Miter Profiles'!$AC$94-'[1]Outside Edges'!$B24)&gt;=5,'[1]Outside Edges'!$P24="Yes"),"Yes","No")</f>
        <v>No</v>
      </c>
      <c r="CP25" s="85" t="str">
        <f>IF(AND((RIGHT(CP$3,2)-'[1]Miter Profiles'!$AC$95-'[1]Outside Edges'!$B24)&gt;=5,'[1]Outside Edges'!$P24="Yes"),"Yes","No")</f>
        <v>No</v>
      </c>
      <c r="CQ25" s="86" t="str">
        <f>IF(AND((RIGHT(CQ$3,2)-'[1]Miter Profiles'!$AC$96-'[1]Outside Edges'!$B24)&gt;=5,'[1]Outside Edges'!$P24="Yes"),"Yes","No")</f>
        <v>No</v>
      </c>
      <c r="CR25" s="11" t="str">
        <f>IF(AND((RIGHT(CR$3,2)-'[1]Miter Profiles'!$AC$97-'[1]Outside Edges'!$B24)&gt;=5,'[1]Outside Edges'!$P24="Yes"),"Yes","No")</f>
        <v>No</v>
      </c>
      <c r="CS25" s="87" t="str">
        <f>IF(AND((RIGHT(CS$3,2)-'[1]Miter Profiles'!$AC$98-'[1]Outside Edges'!$B24)&gt;=5,'[1]Outside Edges'!$P24="Yes"),"Yes","No")</f>
        <v>No</v>
      </c>
      <c r="CT25" s="10" t="str">
        <f>IF(AND((RIGHT($CT$3,2)-'[1]Miter Profiles'!$AC$99-'[1]Outside Edges'!$B24)&gt;=5,'[1]Outside Edges'!$P24="Yes"),"Yes","No")</f>
        <v>No</v>
      </c>
      <c r="CU25" s="10" t="str">
        <f>IF(AND((RIGHT($CU$3,2)-'[1]Miter Profiles'!$AC$100-'[1]Outside Edges'!$B24)&gt;=5,'[1]Outside Edges'!$P24="Yes"),"Yes","No")</f>
        <v>No</v>
      </c>
      <c r="CV25" s="85" t="str">
        <f>IF(AND((RIGHT($CV$3,2)-'[1]Miter Profiles'!$AC$101-'[1]Outside Edges'!$B24)&gt;=5,'[1]Outside Edges'!$P24="Yes"),"Yes","No")</f>
        <v>No</v>
      </c>
      <c r="CW25" s="86" t="str">
        <f>IF(AND((RIGHT($CW$3,2)-'[1]Miter Profiles'!$AC$102-'[1]Outside Edges'!$B24)&gt;=5,'[1]Outside Edges'!$P24="Yes"),"Yes","No")</f>
        <v>No</v>
      </c>
      <c r="CX25" s="11" t="str">
        <f>IF(AND((RIGHT($CX$3,2)-'[1]Miter Profiles'!$AC$103-'[1]Outside Edges'!$B24)&gt;=5,'[1]Outside Edges'!$P24="Yes"),"Yes","No")</f>
        <v>No</v>
      </c>
      <c r="CY25" s="87" t="str">
        <f>IF(AND((RIGHT($CY$3,2)-'[1]Miter Profiles'!$AC$104-'[1]Outside Edges'!$B24)&gt;=5,'[1]Outside Edges'!$P24="Yes"),"Yes","No")</f>
        <v>No</v>
      </c>
      <c r="CZ25" s="10" t="str">
        <f>IF(AND((RIGHT($CZ$3,2)-'[1]Miter Profiles'!$AC$105-'[1]Outside Edges'!$B24)&gt;=5,'[1]Outside Edges'!$P24="Yes"),"Yes","No")</f>
        <v>No</v>
      </c>
      <c r="DA25" s="10" t="str">
        <f>IF(AND((RIGHT($DA$3,2)-'[1]Miter Profiles'!$AC$106-'[1]Outside Edges'!$B24)&gt;=5,'[1]Outside Edges'!$P24="Yes"),"Yes","No")</f>
        <v>No</v>
      </c>
      <c r="DB25" s="85" t="str">
        <f>IF(AND((RIGHT($DB$3,2)-'[1]Miter Profiles'!$AC$107-'[1]Outside Edges'!$B24)&gt;=5,'[1]Outside Edges'!$P24="Yes"),"Yes","No")</f>
        <v>No</v>
      </c>
      <c r="DC25" s="86" t="str">
        <f>IF(AND((RIGHT($DC$3,2)-'[1]Miter Profiles'!$AC$108-'[1]Outside Edges'!$B24)&gt;=5,'[1]Outside Edges'!$P24="Yes"),"Yes","No")</f>
        <v>No</v>
      </c>
      <c r="DD25" s="11" t="str">
        <f>IF(AND((RIGHT($DD$3,2)-'[1]Miter Profiles'!$AC$109-'[1]Outside Edges'!$B24)&gt;=5,'[1]Outside Edges'!$P24="Yes"),"Yes","No")</f>
        <v>No</v>
      </c>
      <c r="DE25" s="87" t="str">
        <f>IF(AND((RIGHT($DE$3,2)-'[1]Miter Profiles'!$AC$110-'[1]Outside Edges'!$B24)&gt;=5,'[1]Outside Edges'!$P24="Yes"),"Yes","No")</f>
        <v>No</v>
      </c>
      <c r="DF25" s="10" t="str">
        <f>IF(AND((RIGHT($DF$3,2)-'[1]Miter Profiles'!$AC$111-'[1]Outside Edges'!$B24)&gt;=5,'[1]Outside Edges'!$P24="Yes"),"Yes","No")</f>
        <v>No</v>
      </c>
      <c r="DG25" s="10" t="str">
        <f>IF(AND((RIGHT($DG$3,2)-'[1]Miter Profiles'!$AC$112-'[1]Outside Edges'!$B24)&gt;=5,'[1]Outside Edges'!$P24="Yes"),"Yes","No")</f>
        <v>No</v>
      </c>
      <c r="DH25" s="85" t="str">
        <f>IF(AND((RIGHT($DH$3,2)-'[1]Miter Profiles'!$AC$113-'[1]Outside Edges'!$B24)&gt;=5,'[1]Outside Edges'!$P24="Yes"),"Yes","No")</f>
        <v>No</v>
      </c>
      <c r="DI25" s="86" t="str">
        <f>IF(AND((RIGHT($DI$3,2)-'[1]Miter Profiles'!$AC$114-'[1]Outside Edges'!$B24)&gt;=5,'[1]Outside Edges'!$P24="Yes"),"Yes","No")</f>
        <v>No</v>
      </c>
      <c r="DJ25" s="11" t="str">
        <f>IF(AND((RIGHT($DJ$3,2)-'[1]Miter Profiles'!$AC$115-'[1]Outside Edges'!$B24)&gt;=5,'[1]Outside Edges'!$P24="Yes"),"Yes","No")</f>
        <v>No</v>
      </c>
      <c r="DK25" s="87" t="str">
        <f>IF(AND((RIGHT($DK$3,2)-'[1]Miter Profiles'!$AC$116-'[1]Outside Edges'!$B24)&gt;=5,'[1]Outside Edges'!$P24="Yes"),"Yes","No")</f>
        <v>No</v>
      </c>
      <c r="DL25" s="10" t="str">
        <f>IF(AND((RIGHT($DL$3,2)-'[1]Miter Profiles'!$AC$117-'[1]Outside Edges'!$B24)&gt;=5,'[1]Outside Edges'!$P24="Yes"),"Yes","No")</f>
        <v>No</v>
      </c>
      <c r="DM25" s="10" t="str">
        <f>IF(AND((RIGHT($DM$3,2)-'[1]Miter Profiles'!$AC$118-'[1]Outside Edges'!$B24)&gt;=5,'[1]Outside Edges'!$P24="Yes"),"Yes","No")</f>
        <v>No</v>
      </c>
      <c r="DN25" s="85" t="str">
        <f>IF(AND((RIGHT($DN$3,2)-'[1]Miter Profiles'!$AC$119-'[1]Outside Edges'!$B24)&gt;=5,'[1]Outside Edges'!$P24="Yes"),"Yes","No")</f>
        <v>No</v>
      </c>
      <c r="DO25" s="86" t="str">
        <f>IF(AND((RIGHT($DO$3,2)-'[1]Miter Profiles'!$AC$120-'[1]Outside Edges'!$B24)&gt;=5,'[1]Outside Edges'!$P24="Yes"),"Yes","No")</f>
        <v>No</v>
      </c>
      <c r="DP25" s="11" t="str">
        <f>IF(AND((RIGHT($DP$3,2)-'[1]Miter Profiles'!$AC$121-'[1]Outside Edges'!$B24)&gt;=5,'[1]Outside Edges'!$P24="Yes"),"Yes","No")</f>
        <v>No</v>
      </c>
      <c r="DQ25" s="87" t="str">
        <f>IF(AND((RIGHT($DQ$3,2)-'[1]Miter Profiles'!$AC$122-'[1]Outside Edges'!$B24)&gt;=5,'[1]Outside Edges'!$P24="Yes"),"Yes","No")</f>
        <v>No</v>
      </c>
      <c r="DR25" s="10" t="str">
        <f>IF(AND((RIGHT($DR$3,2)-'[1]Miter Profiles'!$AC$123-'[1]Outside Edges'!$B24)&gt;=5,'[1]Outside Edges'!$P24="Yes"),"Yes","No")</f>
        <v>No</v>
      </c>
      <c r="DS25" s="10" t="str">
        <f>IF(AND((RIGHT($DS$3,2)-'[1]Miter Profiles'!$AC$124-'[1]Outside Edges'!$B24)&gt;=5,'[1]Outside Edges'!$P24="Yes"),"Yes","No")</f>
        <v>No</v>
      </c>
      <c r="DT25" s="85" t="str">
        <f>IF(AND((RIGHT($DT$3,2)-'[1]Miter Profiles'!$AC$125-'[1]Outside Edges'!$B24)&gt;=5,'[1]Outside Edges'!$P24="Yes"),"Yes","No")</f>
        <v>No</v>
      </c>
      <c r="DU25" s="86" t="str">
        <f>IF(AND((RIGHT($DU$3,2)-'[1]Miter Profiles'!$AC$126-'[1]Outside Edges'!$B24)&gt;=5,'[1]Outside Edges'!$P24="Yes"),"Yes","No")</f>
        <v>No</v>
      </c>
      <c r="DV25" s="11" t="str">
        <f>IF(AND((RIGHT($DV$3,2)-'[1]Miter Profiles'!$AC$127-'[1]Outside Edges'!$B24)&gt;=5,'[1]Outside Edges'!$P24="Yes"),"Yes","No")</f>
        <v>No</v>
      </c>
      <c r="DW25" s="87" t="str">
        <f>IF(AND((RIGHT($DW$3,2)-'[1]Miter Profiles'!$AC$128-'[1]Outside Edges'!$B24)&gt;=5,'[1]Outside Edges'!$P24="Yes"),"Yes","No")</f>
        <v>No</v>
      </c>
      <c r="DX25" s="10" t="str">
        <f>IF(AND((RIGHT($DX$3,2)-'[1]Miter Profiles'!$AC$129-'[1]Outside Edges'!$B24)&gt;=5,'[1]Outside Edges'!$P24="Yes"),"Yes","No")</f>
        <v>No</v>
      </c>
      <c r="DY25" s="10" t="str">
        <f>IF(AND((RIGHT($DY$3,2)-'[1]Miter Profiles'!$AC$130-'[1]Outside Edges'!$B24)&gt;=5,'[1]Outside Edges'!$P24="Yes"),"Yes","No")</f>
        <v>No</v>
      </c>
      <c r="DZ25" s="85" t="str">
        <f>IF(AND((RIGHT($DZ$3,2)-'[1]Miter Profiles'!$AC$131-'[1]Outside Edges'!$B24)&gt;=5,'[1]Outside Edges'!$P24="Yes"),"Yes","No")</f>
        <v>No</v>
      </c>
      <c r="EA25" s="90" t="str">
        <f>IF(AND((RIGHT($EA$3,2)-'[1]Miter Profiles'!$AC$132-'[1]Outside Edges'!$B24)&gt;=5,'[1]Outside Edges'!$P24="Yes"),"Yes","No")</f>
        <v>No</v>
      </c>
      <c r="EB25" s="104" t="str">
        <f>IF(AND((RIGHT($EB$3,2)-'[1]Miter Profiles'!$AC$133-'[1]Outside Edges'!$B24)&gt;=5,'[1]Outside Edges'!$P24="Yes"),"Yes","No")</f>
        <v>No</v>
      </c>
      <c r="EC25" s="109" t="str">
        <f>IF(AND((RIGHT($EC$3,2)-'[1]Miter Profiles'!$AC$134-'[1]Outside Edges'!$B24)&gt;=5,'[1]Outside Edges'!$P24="Yes"),"Yes","No")</f>
        <v>No</v>
      </c>
      <c r="ED25" s="115" t="str">
        <f>IF(AND((RIGHT($ED$3,2)-'[1]Miter Profiles'!$AC$135-'[1]Outside Edges'!$B24)&gt;=5,'[1]Outside Edges'!$P24="Yes"),"Yes","No")</f>
        <v>No</v>
      </c>
      <c r="EE25" s="112" t="str">
        <f>IF(AND((RIGHT($EE$3,2)-'[1]Miter Profiles'!$AC$136-'[1]Outside Edges'!$B24)&gt;=5,'[1]Outside Edges'!$P24="Yes"),"Yes","No")</f>
        <v>No</v>
      </c>
      <c r="EF25" s="85" t="str">
        <f>IF(AND((RIGHT($EF$3,2)-'[1]Miter Profiles'!$AC$137-'[1]Outside Edges'!$B24)&gt;=5,'[1]Outside Edges'!$P24="Yes"),"Yes","No")</f>
        <v>No</v>
      </c>
      <c r="EG25" s="10" t="str">
        <f>IF(AND((RIGHT($EG$3,2)-'[1]Miter Profiles'!$AC$138-'[1]Outside Edges'!$B24)&gt;=5,'[1]Outside Edges'!$P24="Yes"),"Yes","No")</f>
        <v>No</v>
      </c>
      <c r="EH25" s="90" t="str">
        <f>IF(AND((RIGHT($EH$3,2)-'[1]Miter Profiles'!$AC$139-'[1]Outside Edges'!$B24)&gt;=5,'[1]Outside Edges'!$P24="Yes"),"Yes","No")</f>
        <v>No</v>
      </c>
      <c r="EI25" s="120" t="str">
        <f>IF(AND((RIGHT($EI$3,2)-'[1]Miter Profiles'!$AC$140-'[1]Outside Edges'!$B24)&gt;=5,'[1]Outside Edges'!$P24="Yes"),"Yes","No")</f>
        <v>No</v>
      </c>
      <c r="EJ25" s="123" t="str">
        <f>IF(AND((RIGHT($EJ$3,2)-'[1]Miter Profiles'!$AC$141-'[1]Outside Edges'!$B24)&gt;=5,'[1]Outside Edges'!$P24="Yes"),"Yes","No")</f>
        <v>No</v>
      </c>
      <c r="EK25" s="123" t="str">
        <f>IF(AND((RIGHT($EK$3,2)-'[1]Miter Profiles'!$AC$142-'[1]Outside Edges'!$B24)&gt;=5,'[1]Outside Edges'!$P24="Yes"),"Yes","No")</f>
        <v>No</v>
      </c>
      <c r="EL25" s="115" t="str">
        <f>IF(AND((RIGHT($EL$3,2)-'[1]Miter Profiles'!$AC$143-'[1]Outside Edges'!$B24)&gt;=5,'[1]Outside Edges'!$P24="Yes"),"Yes","No")</f>
        <v>No</v>
      </c>
      <c r="EM25" s="128" t="str">
        <f>IF(AND((RIGHT($EM$3,2)-'[1]Miter Profiles'!$AC$144-'[1]Outside Edges'!$B24)&gt;=5,'[1]Outside Edges'!$P24="Yes"),"Yes","No")</f>
        <v>No</v>
      </c>
      <c r="EN25" s="10" t="str">
        <f>IF(AND((RIGHT($EN$3,2)-'[1]Miter Profiles'!$AC$145-'[1]Outside Edges'!$B24)&gt;=5,'[1]Outside Edges'!$P24="Yes"),"Yes","No")</f>
        <v>No</v>
      </c>
      <c r="EO25" s="90" t="str">
        <f>IF(AND((RIGHT($EO$3,2)-'[1]Miter Profiles'!$AC$146-'[1]Outside Edges'!$B24)&gt;=5,'[1]Outside Edges'!$P24="Yes"),"Yes","No")</f>
        <v>No</v>
      </c>
      <c r="EP25" s="123" t="str">
        <f>IF(AND((RIGHT($EP$3,2)-'[1]Miter Profiles'!$AC$147-'[1]Outside Edges'!$B24)&gt;=5,'[1]Outside Edges'!$P24="Yes"),"Yes","No")</f>
        <v>No</v>
      </c>
      <c r="EQ25" s="123" t="str">
        <f>IF(AND((RIGHT($EQ$3,2)-'[1]Miter Profiles'!$AC$148-'[1]Outside Edges'!$B24)&gt;=5,'[1]Outside Edges'!$P24="Yes"),"Yes","No")</f>
        <v>No</v>
      </c>
      <c r="ER25" s="115" t="str">
        <f>IF(AND((RIGHT($ER$3,2)-'[1]Miter Profiles'!$AC$149-'[1]Outside Edges'!$B24)&gt;=5,'[1]Outside Edges'!$P24="Yes"),"Yes","No")</f>
        <v>No</v>
      </c>
      <c r="ES25" s="128" t="str">
        <f>IF(AND((RIGHT($ES$3,2)-'[1]Miter Profiles'!$AC$150-'[1]Outside Edges'!$B24)&gt;=5,'[1]Outside Edges'!$P24="Yes"),"Yes","No")</f>
        <v>No</v>
      </c>
      <c r="ET25" s="10" t="str">
        <f>IF(AND((RIGHT($ET$3,2)-'[1]Miter Profiles'!$AC$151-'[1]Outside Edges'!$B24)&gt;=5,'[1]Outside Edges'!$P24="Yes"),"Yes","No")</f>
        <v>No</v>
      </c>
      <c r="EU25" s="90" t="str">
        <f>IF(AND((RIGHT($EU$3,2)-'[1]Miter Profiles'!$AC$152-'[1]Outside Edges'!$B24)&gt;=5,'[1]Outside Edges'!$P24="Yes"),"Yes","No")</f>
        <v>No</v>
      </c>
      <c r="EV25" s="123" t="str">
        <f>IF(AND((RIGHT($EV$3,2)-'[1]Miter Profiles'!$AC$153-'[1]Outside Edges'!$B24)&gt;=5,'[1]Outside Edges'!$P24="Yes"),"Yes","No")</f>
        <v>No</v>
      </c>
      <c r="EW25" s="123" t="str">
        <f>IF(AND((RIGHT($EW$3,2)-'[1]Miter Profiles'!$AC$154-'[1]Outside Edges'!$B24)&gt;=5,'[1]Outside Edges'!$P24="Yes"),"Yes","No")</f>
        <v>No</v>
      </c>
      <c r="EX25" s="115" t="str">
        <f>IF(AND((RIGHT($EX$3,2)-'[1]Miter Profiles'!$AC$155-'[1]Outside Edges'!$B24)&gt;=5,'[1]Outside Edges'!$P24="Yes"),"Yes","No")</f>
        <v>No</v>
      </c>
      <c r="EY25" s="128" t="str">
        <f>IF(AND((RIGHT($EY$3,2)-'[1]Miter Profiles'!$AC$156-'[1]Outside Edges'!$B24)&gt;=5,'[1]Outside Edges'!$P24="Yes"),"Yes","No")</f>
        <v>No</v>
      </c>
      <c r="EZ25" s="10" t="str">
        <f>IF(AND((RIGHT($EZ$3,2)-'[1]Miter Profiles'!$AC$157-'[1]Outside Edges'!$B24)&gt;=5,'[1]Outside Edges'!$P24="Yes"),"Yes","No")</f>
        <v>No</v>
      </c>
      <c r="FA25" s="90" t="str">
        <f>IF(AND((RIGHT($FA$3,2)-'[1]Miter Profiles'!$AC$158-'[1]Outside Edges'!$B24)&gt;=5,'[1]Outside Edges'!$P24="Yes"),"Yes","No")</f>
        <v>No</v>
      </c>
      <c r="FB25" s="123" t="str">
        <f>IF(AND((RIGHT($FB$3,2)-'[1]Miter Profiles'!$AC$159-'[1]Outside Edges'!$B24)&gt;=5,'[1]Outside Edges'!$P24="Yes"),"Yes","No")</f>
        <v>No</v>
      </c>
      <c r="FC25" s="123" t="str">
        <f>IF(AND((RIGHT($FC$3,2)-'[1]Miter Profiles'!$AC$160-'[1]Outside Edges'!$B24)&gt;=5,'[1]Outside Edges'!$P24="Yes"),"Yes","No")</f>
        <v>No</v>
      </c>
      <c r="FD25" s="115" t="str">
        <f>IF(AND((RIGHT($FD$3,2)-'[1]Miter Profiles'!$AC$161-'[1]Outside Edges'!$B24)&gt;=5,'[1]Outside Edges'!$P24="Yes"),"Yes","No")</f>
        <v>No</v>
      </c>
      <c r="FE25" s="128" t="str">
        <f>IF(AND((RIGHT($FE$3,2)-'[1]Miter Profiles'!$AC$162-'[1]Outside Edges'!$B24)&gt;=5,'[1]Outside Edges'!$P24="Yes"),"Yes","No")</f>
        <v>No</v>
      </c>
      <c r="FF25" s="10" t="str">
        <f>IF(AND((RIGHT($FF$3,2)-'[1]Miter Profiles'!$AC$163-'[1]Outside Edges'!$B24)&gt;=5,'[1]Outside Edges'!$P24="Yes"),"Yes","No")</f>
        <v>No</v>
      </c>
      <c r="FG25" s="90" t="str">
        <f>IF(AND((RIGHT($FG$3,2)-'[1]Miter Profiles'!$AC$164-'[1]Outside Edges'!$B24)&gt;=5,'[1]Outside Edges'!$P24="Yes"),"Yes","No")</f>
        <v>No</v>
      </c>
      <c r="FH25" s="123" t="str">
        <f>IF(AND((RIGHT($FH$3,2)-'[1]Miter Profiles'!$AC$165-'[1]Outside Edges'!$B24)&gt;=5,'[1]Outside Edges'!$P24="Yes"),"Yes","No")</f>
        <v>No</v>
      </c>
      <c r="FI25" s="123" t="str">
        <f>IF(AND((RIGHT($FI$3,2)-'[1]Miter Profiles'!$AC$166-'[1]Outside Edges'!$B24)&gt;=5,'[1]Outside Edges'!$P24="Yes"),"Yes","No")</f>
        <v>No</v>
      </c>
      <c r="FJ25" s="115" t="str">
        <f>IF(AND((RIGHT($FJ$3,2)-'[1]Miter Profiles'!$AC$167-'[1]Outside Edges'!$B24)&gt;=5,'[1]Outside Edges'!$P24="Yes"),"Yes","No")</f>
        <v>No</v>
      </c>
      <c r="FK25" s="128" t="str">
        <f>IF(AND((RIGHT($FK$3,2)-'[1]Miter Profiles'!$AC$168-'[1]Outside Edges'!$B24)&gt;=5,'[1]Outside Edges'!$P24="Yes"),"Yes","No")</f>
        <v>No</v>
      </c>
      <c r="FL25" s="10" t="str">
        <f>IF(AND((RIGHT($FL$3,2)-'[1]Miter Profiles'!$AC$169-'[1]Outside Edges'!$B24)&gt;=5,'[1]Outside Edges'!$P24="Yes"),"Yes","No")</f>
        <v>No</v>
      </c>
      <c r="FM25" s="90" t="str">
        <f>IF(AND((RIGHT($FM$3,2)-'[1]Miter Profiles'!$AC$170-'[1]Outside Edges'!$B24)&gt;=5,'[1]Outside Edges'!$P24="Yes"),"Yes","No")</f>
        <v>No</v>
      </c>
      <c r="FN25" s="123" t="str">
        <f>IF(AND((RIGHT($FN$3,2)-'[1]Miter Profiles'!$AC$171-'[1]Outside Edges'!$B24)&gt;=5,'[1]Outside Edges'!$P24="Yes"),"Yes","No")</f>
        <v>No</v>
      </c>
      <c r="FO25" s="123" t="str">
        <f>IF(AND((RIGHT($FO$3,2)-'[1]Miter Profiles'!$AC$172-'[1]Outside Edges'!$B24)&gt;=5,'[1]Outside Edges'!$P24="Yes"),"Yes","No")</f>
        <v>No</v>
      </c>
      <c r="FP25" s="115" t="str">
        <f>IF(AND((RIGHT($FP$3,2)-'[1]Miter Profiles'!$AC$173-'[1]Outside Edges'!$B24)&gt;=5,'[1]Outside Edges'!$P24="Yes"),"Yes","No")</f>
        <v>No</v>
      </c>
      <c r="FQ25" s="128" t="str">
        <f>IF(AND((RIGHT($FQ$3,2)-'[1]Miter Profiles'!$AC$174-'[1]Outside Edges'!$B24)&gt;=5,'[1]Outside Edges'!$P24="Yes"),"Yes","No")</f>
        <v>No</v>
      </c>
      <c r="FR25" s="10" t="str">
        <f>IF(AND((RIGHT($FR$3,2)-'[1]Miter Profiles'!$AC$175-'[1]Outside Edges'!$B24)&gt;=5,'[1]Outside Edges'!$P24="Yes"),"Yes","No")</f>
        <v>No</v>
      </c>
      <c r="FS25" s="90" t="str">
        <f>IF(AND((RIGHT($FS$3,2)-'[1]Miter Profiles'!$AC$176-'[1]Outside Edges'!$B24)&gt;=5,'[1]Outside Edges'!$P24="Yes"),"Yes","No")</f>
        <v>No</v>
      </c>
      <c r="FT25" s="123" t="str">
        <f>IF(AND((RIGHT($FT$3,2)-'[1]Miter Profiles'!$AC$177-'[1]Outside Edges'!$B24)&gt;=5,'[1]Outside Edges'!$P24="Yes"),"Yes","No")</f>
        <v>No</v>
      </c>
      <c r="FU25" s="123" t="str">
        <f>IF(AND((RIGHT($FU$3,2)-'[1]Miter Profiles'!$AC$178-'[1]Outside Edges'!$B24)&gt;=5,'[1]Outside Edges'!$P24="Yes"),"Yes","No")</f>
        <v>No</v>
      </c>
      <c r="FV25" s="115" t="str">
        <f>IF(AND((RIGHT($V$3,2)-'[1]Miter Profiles'!$AC$179-'[1]Outside Edges'!$B24)&gt;=5,'[1]Outside Edges'!$P24="Yes"),"Yes","No")</f>
        <v>No</v>
      </c>
      <c r="FW25" s="128" t="str">
        <f>IF(AND((RIGHT($FW$3,2)-'[1]Miter Profiles'!$AC$180-'[1]Outside Edges'!$B24)&gt;=5,'[1]Outside Edges'!$P24="Yes"),"Yes","No")</f>
        <v>No</v>
      </c>
      <c r="FX25" s="269" t="str">
        <f>IF(AND((RIGHT($FX$3,2)-'[1]Miter Profiles'!$AC$181-'[1]Outside Edges'!$B24)&gt;=5,'[1]Outside Edges'!$P24="Yes"),"Yes","No")</f>
        <v>No</v>
      </c>
      <c r="FY25" s="273" t="str">
        <f>IF(AND((RIGHT($FY$3,2)-'[1]Miter Profiles'!$AC$182-'[1]Outside Edges'!$B24)&gt;=5,'[1]Outside Edges'!$P24="Yes"),"Yes","No")</f>
        <v>No</v>
      </c>
      <c r="FZ25" s="282" t="str">
        <f>IF(AND((RIGHT($FZ$3,2)-'[1]Miter Profiles'!$AC$183-'[1]Outside Edges'!$B24)&gt;=5,'[1]Outside Edges'!$P24="Yes"),"Yes","No")</f>
        <v>No</v>
      </c>
      <c r="GA25" s="283" t="str">
        <f>IF(AND((RIGHT($GA$3,2)-'[1]Miter Profiles'!$AC$184-'[1]Outside Edges'!$B24)&gt;=5,'[1]Outside Edges'!$P24="Yes"),"Yes","No")</f>
        <v>No</v>
      </c>
      <c r="GB25" s="284" t="str">
        <f>IF(AND((RIGHT($GB$3,2)-'[1]Miter Profiles'!$AC$185-'[1]Outside Edges'!$B24)&gt;=5,'[1]Outside Edges'!$P24="Yes"),"Yes","No")</f>
        <v>No</v>
      </c>
      <c r="GC25" s="275" t="str">
        <f>IF(AND((RIGHT($GC$3,2)-'[1]Miter Profiles'!$AC$186-'[1]Outside Edges'!$B24)&gt;=5,'[1]Outside Edges'!$P24="Yes"),"Yes","No")</f>
        <v>No</v>
      </c>
      <c r="GD25" s="269" t="str">
        <f>IF(AND((RIGHT($GD$3,2)-'[1]Miter Profiles'!$AC$187-'[1]Outside Edges'!$B24)&gt;=5,'[1]Outside Edges'!$P24="Yes"),"Yes","No")</f>
        <v>No</v>
      </c>
      <c r="GE25" s="273" t="str">
        <f>IF(AND((RIGHT($GE$3,2)-'[1]Miter Profiles'!$AC$188-'[1]Outside Edges'!$B24)&gt;=5,'[1]Outside Edges'!$P24="Yes"),"Yes","No")</f>
        <v>No</v>
      </c>
      <c r="GF25" s="282" t="str">
        <f>IF(AND((RIGHT($GF$3,2)-'[1]Miter Profiles'!$AC$189-'[1]Outside Edges'!$B24)&gt;=5,'[1]Outside Edges'!$P24="Yes"),"Yes","No")</f>
        <v>No</v>
      </c>
      <c r="GG25" s="283" t="str">
        <f>IF(AND((RIGHT($GG$3,2)-'[1]Miter Profiles'!$AC$190-'[1]Outside Edges'!$B24)&gt;=5,'[1]Outside Edges'!$P24="Yes"),"Yes","No")</f>
        <v>No</v>
      </c>
      <c r="GH25" s="284" t="str">
        <f>IF(AND((RIGHT($GH$3,2)-'[1]Miter Profiles'!$AC$191-'[1]Outside Edges'!$B24)&gt;=5,'[1]Outside Edges'!$P24="Yes"),"Yes","No")</f>
        <v>No</v>
      </c>
      <c r="GI25" s="275" t="str">
        <f>IF(AND((RIGHT($GI$3,2)-'[1]Miter Profiles'!$AC$192-'[1]Outside Edges'!$B24)&gt;=5,'[1]Outside Edges'!$P24="Yes"),"Yes","No")</f>
        <v>No</v>
      </c>
      <c r="GJ25" s="269" t="str">
        <f>IF(AND((RIGHT($GJ$3,2)-'[1]Miter Profiles'!$AC$193-'[1]Outside Edges'!$B24)&gt;=5,'[1]Outside Edges'!$P24="Yes"),"Yes","No")</f>
        <v>No</v>
      </c>
      <c r="GK25" s="273" t="str">
        <f>IF(AND((RIGHT($GK$3,2)-'[1]Miter Profiles'!$AC$194-'[1]Outside Edges'!$B24)&gt;=5,'[1]Outside Edges'!$P24="Yes"),"Yes","No")</f>
        <v>No</v>
      </c>
      <c r="GL25" s="282" t="str">
        <f>IF(AND((RIGHT($GL$3,2)-'[1]Miter Profiles'!$AC$195-'[1]Outside Edges'!$B24)&gt;=5,'[1]Outside Edges'!$P24="Yes"),"Yes","No")</f>
        <v>No</v>
      </c>
      <c r="GM25" s="283" t="str">
        <f>IF(AND((RIGHT($GM$3,2)-'[1]Miter Profiles'!$AC$196-'[1]Outside Edges'!$B24)&gt;=5,'[1]Outside Edges'!$P24="Yes"),"Yes","No")</f>
        <v>No</v>
      </c>
      <c r="GN25" s="284" t="str">
        <f>IF(AND((RIGHT($GN$3,2)-'[1]Miter Profiles'!$AC$197-'[1]Outside Edges'!$B24)&gt;=5,'[1]Outside Edges'!$P24="Yes"),"Yes","No")</f>
        <v>No</v>
      </c>
      <c r="GO25" s="275" t="str">
        <f>IF(AND((RIGHT($GO$3,2)-'[1]Miter Profiles'!$AC$198-'[1]Outside Edges'!$B24)&gt;=5,'[1]Outside Edges'!$P24="Yes"),"Yes","No")</f>
        <v>No</v>
      </c>
      <c r="GP25" s="269" t="str">
        <f>IF(AND((RIGHT($GP$3,2)-'[1]Miter Profiles'!$AC$199-'[1]Outside Edges'!$B24)&gt;=5,'[1]Outside Edges'!$P24="Yes"),"Yes","No")</f>
        <v>No</v>
      </c>
      <c r="GQ25" s="273" t="str">
        <f>IF(AND((RIGHT($GQ$3,2)-'[1]Miter Profiles'!$AC$200-'[1]Outside Edges'!$B24)&gt;=5,'[1]Outside Edges'!$P24="Yes"),"Yes","No")</f>
        <v>No</v>
      </c>
      <c r="GR25" s="282" t="str">
        <f>IF(AND((RIGHT($GR$3,2)-'[1]Miter Profiles'!$AC$201-'[1]Outside Edges'!$B24)&gt;=5,'[1]Outside Edges'!$P24="Yes"),"Yes","No")</f>
        <v>No</v>
      </c>
      <c r="GS25" s="283" t="str">
        <f>IF(AND((RIGHT($GS$3,2)-'[1]Miter Profiles'!$AC$202-'[1]Outside Edges'!$B24)&gt;=5,'[1]Outside Edges'!$P24="Yes"),"Yes","No")</f>
        <v>No</v>
      </c>
      <c r="GT25" s="284" t="str">
        <f>IF(AND((RIGHT($GT$3,2)-'[1]Miter Profiles'!$AC$203-'[1]Outside Edges'!$B24)&gt;=5,'[1]Outside Edges'!$P24="Yes"),"Yes","No")</f>
        <v>No</v>
      </c>
      <c r="GU25" s="275" t="str">
        <f>IF(AND((RIGHT($GU$3,2)-'[1]Miter Profiles'!$AC$204-'[1]Outside Edges'!$B24)&gt;=5,'[1]Outside Edges'!$P24="Yes"),"Yes","No")</f>
        <v>No</v>
      </c>
      <c r="GV25" s="269" t="str">
        <f>IF(AND((RIGHT($GV$3,2)-'[1]Miter Profiles'!$AC$205-'[1]Outside Edges'!$B24)&gt;=5,'[1]Outside Edges'!$P24="Yes"),"Yes","No")</f>
        <v>No</v>
      </c>
      <c r="GW25" s="273" t="str">
        <f>IF(AND((RIGHT($GW$3,2)-'[1]Miter Profiles'!$AC$206-'[1]Outside Edges'!$B24)&gt;=5,'[1]Outside Edges'!$P24="Yes"),"Yes","No")</f>
        <v>No</v>
      </c>
      <c r="GX25" s="282" t="str">
        <f>IF(AND((RIGHT($GX$3,2)-'[1]Miter Profiles'!$AC$207-'[1]Outside Edges'!$B24)&gt;=5,'[1]Outside Edges'!$P24="Yes"),"Yes","No")</f>
        <v>No</v>
      </c>
      <c r="GY25" s="283" t="str">
        <f>IF(AND((RIGHT($GY$3,2)-'[1]Miter Profiles'!$AC$208-'[1]Outside Edges'!$B24)&gt;=5,'[1]Outside Edges'!$P24="Yes"),"Yes","No")</f>
        <v>No</v>
      </c>
      <c r="GZ25" s="284" t="str">
        <f>IF(AND((RIGHT($GZ$3,2)-'[1]Miter Profiles'!$AC$209-'[1]Outside Edges'!$B24)&gt;=5,'[1]Outside Edges'!$P24="Yes"),"Yes","No")</f>
        <v>No</v>
      </c>
      <c r="HA25" s="275" t="str">
        <f>IF(AND((RIGHT($HA$3,2)-'[1]Miter Profiles'!$AC$210-'[1]Outside Edges'!$B24)&gt;=5,'[1]Outside Edges'!$P24="Yes"),"Yes","No")</f>
        <v>No</v>
      </c>
      <c r="HB25" s="269" t="str">
        <f>IF(AND((RIGHT($HB$3,2)-'[1]Miter Profiles'!$AC$211-'[1]Outside Edges'!$B24)&gt;=5,'[1]Outside Edges'!$P24="Yes"),"Yes","No")</f>
        <v>No</v>
      </c>
      <c r="HC25" s="273" t="str">
        <f>IF(AND((RIGHT($HC$3,2)-'[1]Miter Profiles'!$AC$212-'[1]Outside Edges'!$B24)&gt;=5,'[1]Outside Edges'!$P24="Yes"),"Yes","No")</f>
        <v>No</v>
      </c>
      <c r="HD25" s="282" t="str">
        <f>IF(AND((RIGHT($HD$3,2)-'[1]Miter Profiles'!$AC$213-'[1]Outside Edges'!$B24)&gt;=5,'[1]Outside Edges'!$P24="Yes"),"Yes","No")</f>
        <v>No</v>
      </c>
      <c r="HE25" s="284" t="str">
        <f>IF(AND((RIGHT($HE$3,2)-'[1]Miter Profiles'!$AC$214-'[1]Outside Edges'!$B24)&gt;=5,'[1]Outside Edges'!$P24="Yes"),"Yes","No")</f>
        <v>No</v>
      </c>
      <c r="HF25" s="275" t="str">
        <f>IF(AND((RIGHT($HF$3,2)-'[1]Miter Profiles'!$AC$215-'[1]Outside Edges'!$B24)&gt;=5,'[1]Outside Edges'!$P24="Yes"),"Yes","No")</f>
        <v>No</v>
      </c>
      <c r="HG25" s="269" t="str">
        <f>IF(AND((RIGHT($HG$3,2)-'[1]Miter Profiles'!$AC$216-'[1]Outside Edges'!$B24)&gt;=5,'[1]Outside Edges'!$P24="Yes"),"Yes","No")</f>
        <v>No</v>
      </c>
      <c r="HH25" s="273" t="str">
        <f>IF(AND((RIGHT($HH$3,2)-'[1]Miter Profiles'!$AC$217-'[1]Outside Edges'!$B24)&gt;=5,'[1]Outside Edges'!$P24="Yes"),"Yes","No")</f>
        <v>No</v>
      </c>
      <c r="HI25" s="282" t="str">
        <f>IF(AND((RIGHT($HI$3,2)-'[1]Miter Profiles'!$AC$218-'[1]Outside Edges'!$B24)&gt;=5,'[1]Outside Edges'!$P24="Yes"),"Yes","No")</f>
        <v>No</v>
      </c>
      <c r="HJ25" s="283" t="str">
        <f>IF(AND((RIGHT($HJ$3,2)-'[1]Miter Profiles'!$AC$219-'[1]Outside Edges'!$B24)&gt;=5,'[1]Outside Edges'!$P24="Yes"),"Yes","No")</f>
        <v>No</v>
      </c>
      <c r="HK25" s="284" t="str">
        <f>IF(AND((RIGHT($HK$3,2)-'[1]Miter Profiles'!$AC$220-'[1]Outside Edges'!$B24)&gt;=5,'[1]Outside Edges'!$P24="Yes"),"Yes","No")</f>
        <v>No</v>
      </c>
      <c r="HL25" s="275" t="str">
        <f>IF(AND((RIGHT($HL$3,2)-'[1]Miter Profiles'!$AC$221-'[1]Outside Edges'!$B24)&gt;=5,'[1]Outside Edges'!$P24="Yes"),"Yes","No")</f>
        <v>No</v>
      </c>
      <c r="HM25" s="269" t="str">
        <f>IF(AND((RIGHT($HM$3,2)-'[1]Miter Profiles'!$AC$222-'[1]Outside Edges'!$B24)&gt;=5,'[1]Outside Edges'!$P24="Yes"),"Yes","No")</f>
        <v>No</v>
      </c>
      <c r="HN25" s="269" t="str">
        <f>IF(AND((RIGHT($HN$3,2)-'[1]Miter Profiles'!$AC$223-'[1]Outside Edges'!$B24)&gt;=5,'[1]Outside Edges'!$P24="Yes"),"Yes","No")</f>
        <v>No</v>
      </c>
      <c r="HO25" s="283" t="str">
        <f>IF(AND((RIGHT($HO$3,2)-'[1]Miter Profiles'!$AC$224-'[1]Outside Edges'!$B24)&gt;=5,'[1]Outside Edges'!$P24="Yes"),"Yes","No")</f>
        <v>No</v>
      </c>
      <c r="HP25" s="283" t="str">
        <f>IF(AND((RIGHT($HP$3,2)-'[1]Miter Profiles'!$AC$225-'[1]Outside Edges'!$B24)&gt;=5,'[1]Outside Edges'!$P24="Yes"),"Yes","No")</f>
        <v>No</v>
      </c>
      <c r="HQ25" s="283" t="str">
        <f>IF(AND((RIGHT($HQ$3,3)-'[1]Miter Profiles'!$AC$226-'[1]Outside Edges'!$B24)&gt;=5,'[1]Outside Edges'!$P24="Yes"),"Yes","No")</f>
        <v>No</v>
      </c>
      <c r="HR25" s="283" t="str">
        <f>IF(AND((RIGHT($HR$3,2)-'[1]Miter Profiles'!$AC$227-'[1]Outside Edges'!$B24)&gt;=5,'[1]Outside Edges'!$P24="Yes"),"Yes","No")</f>
        <v>No</v>
      </c>
      <c r="HS25" s="269" t="str">
        <f>IF(AND((RIGHT($HS$3,2)-'[1]Miter Profiles'!$AC$228-'[1]Outside Edges'!$B24)&gt;=5,'[1]Outside Edges'!$P24="Yes"),"Yes","No")</f>
        <v>No</v>
      </c>
      <c r="HT25" s="269" t="str">
        <f>IF(AND((RIGHT($HT$3,2)-'[1]Miter Profiles'!$AC$229-'[1]Outside Edges'!$B24)&gt;=5,'[1]Outside Edges'!$P24="Yes"),"Yes","No")</f>
        <v>No</v>
      </c>
      <c r="HU25" s="269" t="str">
        <f>IF(AND((RIGHT($HU$3,2)-'[1]Miter Profiles'!$AC$230-'[1]Outside Edges'!$B24)&gt;=5,'[1]Outside Edges'!$P24="Yes"),"Yes","No")</f>
        <v>No</v>
      </c>
      <c r="HV25" s="283" t="str">
        <f>IF(AND((RIGHT($HV$3,2)-'[1]Miter Profiles'!$AC$231-'[1]Outside Edges'!$B24)&gt;=5,'[1]Outside Edges'!$P24="Yes"),"Yes","No")</f>
        <v>No</v>
      </c>
      <c r="HW25" s="283" t="str">
        <f>IF(AND((RIGHT($HW$3,2)-'[1]Miter Profiles'!$AC$232-'[1]Outside Edges'!$B24)&gt;=5,'[1]Outside Edges'!$P24="Yes"),"Yes","No")</f>
        <v>No</v>
      </c>
      <c r="HX25" s="283" t="str">
        <f>IF(AND((RIGHT($HX$3,2)-'[1]Miter Profiles'!$AC$233-'[1]Outside Edges'!$B24)&gt;=5,'[1]Outside Edges'!$P24="Yes"),"Yes","No")</f>
        <v>No</v>
      </c>
      <c r="HY25" s="269" t="str">
        <f>IF(AND((RIGHT($HY$3,2)-'[1]Miter Profiles'!$AC$234-'[1]Outside Edges'!$B24)&gt;=5,'[1]Outside Edges'!$P24="Yes"),"Yes","No")</f>
        <v>No</v>
      </c>
      <c r="HZ25" s="269" t="str">
        <f>IF(AND((RIGHT($HZ$3,2)-'[1]Miter Profiles'!$AC$235-'[1]Outside Edges'!$B24)&gt;=5,'[1]Outside Edges'!$P24="Yes"),"Yes","No")</f>
        <v>No</v>
      </c>
      <c r="IA25" s="269" t="str">
        <f>IF(AND((RIGHT($IA$3,2)-'[1]Miter Profiles'!$AC$236-'[1]Outside Edges'!$B24)&gt;=5,'[1]Outside Edges'!$P24="Yes"),"Yes","No")</f>
        <v>No</v>
      </c>
      <c r="IB25" s="283" t="str">
        <f>IF(AND((RIGHT($IB$3,2)-'[1]Miter Profiles'!$AC$237-'[1]Outside Edges'!$B24)&gt;=5,'[1]Outside Edges'!$P24="Yes"),"Yes","No")</f>
        <v>No</v>
      </c>
      <c r="IC25" s="283" t="str">
        <f>IF(AND((RIGHT($IC$3,2)-'[1]Miter Profiles'!$AC$238-'[1]Outside Edges'!$B24)&gt;=5,'[1]Outside Edges'!$P24="Yes"),"Yes","No")</f>
        <v>No</v>
      </c>
      <c r="ID25" s="283" t="str">
        <f>IF(AND((RIGHT($ID$3,2)-'[1]Miter Profiles'!$AC$239-'[1]Outside Edges'!$B24)&gt;=5,'[1]Outside Edges'!$P24="Yes"),"Yes","No")</f>
        <v>No</v>
      </c>
      <c r="IE25" s="269" t="str">
        <f>IF(AND((RIGHT($IE$3,2)-'[1]Miter Profiles'!$AC$240-'[1]Outside Edges'!$B24)&gt;=5,'[1]Outside Edges'!$P24="Yes"),"Yes","No")</f>
        <v>No</v>
      </c>
      <c r="IF25" s="269" t="str">
        <f>IF(AND((RIGHT($IF$3,2)-'[1]Miter Profiles'!$AC$241-'[1]Outside Edges'!$B24)&gt;=5,'[1]Outside Edges'!$P24="Yes"),"Yes","No")</f>
        <v>No</v>
      </c>
      <c r="IG25" s="269" t="str">
        <f>IF(AND((RIGHT($IG$3,2)-'[1]Miter Profiles'!$AC$242-'[1]Outside Edges'!$B24)&gt;=5,'[1]Outside Edges'!$P24="Yes"),"Yes","No")</f>
        <v>No</v>
      </c>
      <c r="IH25" s="283" t="str">
        <f>IF(AND((RIGHT($IH$3,2)-'[1]Miter Profiles'!$AC$243-'[1]Outside Edges'!$B24)&gt;=5,'[1]Outside Edges'!$P24="Yes"),"Yes","No")</f>
        <v>No</v>
      </c>
      <c r="II25" s="283" t="str">
        <f>IF(AND((RIGHT($II$3,2)-'[1]Miter Profiles'!$AC$244-'[1]Outside Edges'!$B24)&gt;=5,'[1]Outside Edges'!$P24="Yes"),"Yes","No")</f>
        <v>No</v>
      </c>
      <c r="IJ25" s="283" t="str">
        <f>IF(AND((RIGHT($IJ$3,2)-'[1]Miter Profiles'!$AC$245-'[1]Outside Edges'!$B24)&gt;=5,'[1]Outside Edges'!$P24="Yes"),"Yes","No")</f>
        <v>No</v>
      </c>
      <c r="IK25" s="269" t="str">
        <f>IF(AND((RIGHT($IK$3,2)-'[1]Miter Profiles'!$AC$246-'[1]Outside Edges'!$B24)&gt;=5,'[1]Outside Edges'!$P24="Yes"),"Yes","No")</f>
        <v>No</v>
      </c>
      <c r="IL25" s="269" t="str">
        <f>IF(AND((RIGHT($IL$3,2)-'[1]Miter Profiles'!$AC$247-'[1]Outside Edges'!$B24)&gt;=5,'[1]Outside Edges'!$P24="Yes"),"Yes","No")</f>
        <v>No</v>
      </c>
      <c r="IM25" s="269" t="str">
        <f>IF(AND((RIGHT($IM$3,2)-'[1]Miter Profiles'!$AC$248-'[1]Outside Edges'!$B24)&gt;=5,'[1]Outside Edges'!$P24="Yes"),"Yes","No")</f>
        <v>No</v>
      </c>
      <c r="IN25" s="283" t="str">
        <f>IF(AND((RIGHT($IN$3,2)-'[1]Miter Profiles'!$AC$249-'[1]Outside Edges'!$B24)&gt;=5,'[1]Outside Edges'!$P24="Yes"),"Yes","No")</f>
        <v>No</v>
      </c>
      <c r="IO25" s="283" t="str">
        <f>IF(AND((RIGHT($IO$3,2)-'[1]Miter Profiles'!$AC$250-'[1]Outside Edges'!$B24)&gt;=5,'[1]Outside Edges'!$P24="Yes"),"Yes","No")</f>
        <v>No</v>
      </c>
      <c r="IP25" s="283" t="str">
        <f>IF(AND((RIGHT($IP$3,2)-'[1]Miter Profiles'!$AC$251-'[1]Outside Edges'!$B24)&gt;=5,'[1]Outside Edges'!$P24="Yes"),"Yes","No")</f>
        <v>No</v>
      </c>
      <c r="IQ25" s="269" t="str">
        <f>IF(AND((RIGHT($IQ$3,2)-'[1]Miter Profiles'!$AC$252-'[1]Outside Edges'!$B24)&gt;=5,'[1]Outside Edges'!$P24="Yes"),"Yes","No")</f>
        <v>No</v>
      </c>
      <c r="IR25" s="269" t="str">
        <f>IF(AND((RIGHT($IR$3,2)-'[1]Miter Profiles'!$AC$253-'[1]Outside Edges'!$B24)&gt;=5,'[1]Outside Edges'!$P24="Yes"),"Yes","No")</f>
        <v>No</v>
      </c>
      <c r="IS25" s="269" t="str">
        <f>IF(AND((RIGHT($IS$3,2)-'[1]Miter Profiles'!$AC$254-'[1]Outside Edges'!$B24)&gt;=5,'[1]Outside Edges'!$P24="Yes"),"Yes","No")</f>
        <v>No</v>
      </c>
      <c r="IT25" s="283" t="str">
        <f>IF(AND((RIGHT($IT$3,2)-'[1]Miter Profiles'!$AC$255-'[1]Outside Edges'!$B24)&gt;=5,'[1]Outside Edges'!$P24="Yes"),"Yes","No")</f>
        <v>No</v>
      </c>
      <c r="IU25" s="283" t="str">
        <f>IF(AND((RIGHT($IU$3,2)-'[1]Miter Profiles'!$AC$256-'[1]Outside Edges'!$B24)&gt;=5,'[1]Outside Edges'!$P24="Yes"),"Yes","No")</f>
        <v>No</v>
      </c>
      <c r="IV25" s="283" t="str">
        <f>IF(AND((RIGHT($IV$3,2)-'[1]Miter Profiles'!$AC$257-'[1]Outside Edges'!$B24)&gt;=5,'[1]Outside Edges'!$P24="Yes"),"Yes","No")</f>
        <v>No</v>
      </c>
      <c r="IW25" s="269" t="str">
        <f>IF(AND((RIGHT($IW$3,2)-'[1]Miter Profiles'!$AC$258-'[1]Outside Edges'!$B24)&gt;=5,'[1]Outside Edges'!$P24="Yes"),"Yes","No")</f>
        <v>No</v>
      </c>
      <c r="IX25" s="269" t="str">
        <f>IF(AND((RIGHT($IX$3,2)-'[1]Miter Profiles'!$AC$259-'[1]Outside Edges'!$B24)&gt;=5,'[1]Outside Edges'!$P24="Yes"),"Yes","No")</f>
        <v>No</v>
      </c>
      <c r="IY25" s="269" t="str">
        <f>IF(AND((RIGHT($IY$3,2)-'[1]Miter Profiles'!$AC$260-'[1]Outside Edges'!$B24)&gt;=5,'[1]Outside Edges'!$P24="Yes"),"Yes","No")</f>
        <v>No</v>
      </c>
      <c r="IZ25" s="283" t="str">
        <f>IF(AND((RIGHT($IZ$3,2)-'[1]Miter Profiles'!$AC$261-'[1]Outside Edges'!$B24)&gt;=5,'[1]Outside Edges'!$P24="Yes"),"Yes","No")</f>
        <v>No</v>
      </c>
      <c r="JA25" s="283" t="str">
        <f>IF(AND((RIGHT($JA$3,2)-'[1]Miter Profiles'!$AC$262-'[1]Outside Edges'!$B24)&gt;=5,'[1]Outside Edges'!$P24="Yes"),"Yes","No")</f>
        <v>No</v>
      </c>
      <c r="JB25" s="283" t="str">
        <f>IF(AND((RIGHT($JB$3,2)-'[1]Miter Profiles'!$AC$263-'[1]Outside Edges'!$B24)&gt;=5,'[1]Outside Edges'!$P24="Yes"),"Yes","No")</f>
        <v>No</v>
      </c>
      <c r="JC25" s="269" t="str">
        <f>IF(AND((RIGHT($JC$3,2)-'[1]Miter Profiles'!$AC$264-'[1]Outside Edges'!$B24)&gt;=5,'[1]Outside Edges'!$P24="Yes"),"Yes","No")</f>
        <v>No</v>
      </c>
      <c r="JD25" s="269" t="str">
        <f>IF(AND((RIGHT($JD$3,2)-'[1]Miter Profiles'!$AC$265-'[1]Outside Edges'!$B24)&gt;=5,'[1]Outside Edges'!$P24="Yes"),"Yes","No")</f>
        <v>No</v>
      </c>
      <c r="JE25" s="269" t="str">
        <f>IF(AND((RIGHT($JE$3,2)-'[1]Miter Profiles'!$AC$266-'[1]Outside Edges'!$B24)&gt;=5,'[1]Outside Edges'!$P24="Yes"),"Yes","No")</f>
        <v>No</v>
      </c>
      <c r="JF25" s="283" t="str">
        <f>IF(AND((RIGHT($JF$3,2)-'[1]Miter Profiles'!$AC$267-'[1]Outside Edges'!$B24)&gt;=5,'[1]Outside Edges'!$P24="Yes"),"Yes","No")</f>
        <v>No</v>
      </c>
      <c r="JG25" s="283" t="str">
        <f>IF(AND((RIGHT($JG$3,2)-'[1]Miter Profiles'!$AC$268-'[1]Outside Edges'!$B24)&gt;=5,'[1]Outside Edges'!$P24="Yes"),"Yes","No")</f>
        <v>No</v>
      </c>
      <c r="JH25" s="283" t="str">
        <f>IF(AND((RIGHT($JH$3,2)-'[1]Miter Profiles'!$AC$269-'[1]Outside Edges'!$B24)&gt;=5,'[1]Outside Edges'!$P24="Yes"),"Yes","No")</f>
        <v>No</v>
      </c>
      <c r="JI25" s="269" t="str">
        <f>IF(AND((RIGHT($JI$3,2)-'[1]Miter Profiles'!$AC$270-'[1]Outside Edges'!$B24)&gt;=5,'[1]Outside Edges'!$P24="Yes"),"Yes","No")</f>
        <v>No</v>
      </c>
      <c r="JJ25" s="269" t="str">
        <f>IF(AND((RIGHT($JJ$3,2)-'[1]Miter Profiles'!$AC$271-'[1]Outside Edges'!$B24)&gt;=5,'[1]Outside Edges'!$P24="Yes"),"Yes","No")</f>
        <v>No</v>
      </c>
      <c r="JK25" s="269" t="str">
        <f>IF(AND((RIGHT($JK$3,2)-'[1]Miter Profiles'!$AC$272-'[1]Outside Edges'!$B24)&gt;=5,'[1]Outside Edges'!$P24="Yes"),"Yes","No")</f>
        <v>No</v>
      </c>
      <c r="JL25" s="283" t="str">
        <f>IF(AND((RIGHT($JL$3,2)-'[1]Miter Profiles'!$AC$273-'[1]Outside Edges'!$B24)&gt;=5,'[1]Outside Edges'!$P24="Yes"),"Yes","No")</f>
        <v>No</v>
      </c>
      <c r="JM25" s="283" t="str">
        <f>IF(AND((RIGHT($JM$3,2)-'[1]Miter Profiles'!$AC$274-'[1]Outside Edges'!$B24)&gt;=5,'[1]Outside Edges'!$P24="Yes"),"Yes","No")</f>
        <v>No</v>
      </c>
      <c r="JN25" s="283" t="str">
        <f>IF(AND((RIGHT($JN$3,2)-'[1]Miter Profiles'!$AC$275-'[1]Outside Edges'!$B24)&gt;=5,'[1]Outside Edges'!$P24="Yes"),"Yes","No")</f>
        <v>No</v>
      </c>
      <c r="JO25" s="269" t="str">
        <f>IF(AND((RIGHT($JO$3,2)-'[1]Miter Profiles'!$AC$276-'[1]Outside Edges'!$B24)&gt;=5,'[1]Outside Edges'!$P24="Yes"),"Yes","No")</f>
        <v>No</v>
      </c>
      <c r="JP25" s="269" t="str">
        <f>IF(AND((RIGHT($JP$3,2)-'[1]Miter Profiles'!$AC$277-'[1]Outside Edges'!$B24)&gt;=5,'[1]Outside Edges'!$P24="Yes"),"Yes","No")</f>
        <v>No</v>
      </c>
      <c r="JQ25" s="269" t="str">
        <f>IF(AND((RIGHT($JQ$3,2)-'[1]Miter Profiles'!$AC$278-'[1]Outside Edges'!$B24)&gt;=5,'[1]Outside Edges'!$P24="Yes"),"Yes","No")</f>
        <v>No</v>
      </c>
      <c r="JR25" s="283" t="str">
        <f>IF(AND((RIGHT($JR$3,2)-'[1]Miter Profiles'!$AC$279-'[1]Outside Edges'!$B24)&gt;=5,'[1]Outside Edges'!$P24="Yes"),"Yes","No")</f>
        <v>No</v>
      </c>
      <c r="JS25" s="283" t="str">
        <f>IF(AND((RIGHT($JS$3,2)-'[1]Miter Profiles'!$AC$280-'[1]Outside Edges'!$B24)&gt;=5,'[1]Outside Edges'!$P24="Yes"),"Yes","No")</f>
        <v>No</v>
      </c>
      <c r="JT25" s="283" t="str">
        <f>IF(AND((RIGHT($JT$3,2)-'[1]Miter Profiles'!$AC$281-'[1]Outside Edges'!$B24)&gt;=5,'[1]Outside Edges'!$P24="Yes"),"Yes","No")</f>
        <v>No</v>
      </c>
      <c r="JU25" s="269" t="str">
        <f>IF(AND((RIGHT($JU$3,2)-'[1]Miter Profiles'!$AC$282-'[1]Outside Edges'!$B24)&gt;=5,'[1]Outside Edges'!$P24="Yes"),"Yes","No")</f>
        <v>No</v>
      </c>
      <c r="JV25" s="269" t="str">
        <f>IF(AND((RIGHT($JV$3,2)-'[1]Miter Profiles'!$AC$283-'[1]Outside Edges'!$B24)&gt;=5,'[1]Outside Edges'!$P24="Yes"),"Yes","No")</f>
        <v>No</v>
      </c>
      <c r="JW25" s="269" t="str">
        <f>IF(AND((RIGHT($JW$3,2)-'[1]Miter Profiles'!$AC$284-'[1]Outside Edges'!$B24)&gt;=5,'[1]Outside Edges'!$P24="Yes"),"Yes","No")</f>
        <v>No</v>
      </c>
      <c r="JX25" s="283" t="str">
        <f>IF(AND((RIGHT($JX$3,2)-'[1]Miter Profiles'!$AC$285-'[1]Outside Edges'!$B24)&gt;=5,'[1]Outside Edges'!$P24="Yes"),"Yes","No")</f>
        <v>No</v>
      </c>
      <c r="JY25" s="283" t="str">
        <f>IF(AND((RIGHT($JY$3,2)-'[1]Miter Profiles'!$AC$286-'[1]Outside Edges'!$B24)&gt;=5,'[1]Outside Edges'!$P24="Yes"),"Yes","No")</f>
        <v>No</v>
      </c>
      <c r="JZ25" s="283" t="str">
        <f>IF(AND((RIGHT($JZ$3,2)-'[1]Miter Profiles'!$AC$287-'[1]Outside Edges'!$B24)&gt;=5,'[1]Outside Edges'!$P24="Yes"),"Yes","No")</f>
        <v>No</v>
      </c>
      <c r="KA25" s="269" t="str">
        <f>IF(AND((RIGHT($KA$3,2)-'[1]Miter Profiles'!$AC$288-'[1]Outside Edges'!$B24)&gt;=5,'[1]Outside Edges'!$P24="Yes"),"Yes","No")</f>
        <v>No</v>
      </c>
      <c r="KB25" s="269" t="str">
        <f>IF(AND((RIGHT($KB$3,2)-'[1]Miter Profiles'!$AC$289-'[1]Outside Edges'!$B24)&gt;=5,'[1]Outside Edges'!$P24="Yes"),"Yes","No")</f>
        <v>No</v>
      </c>
      <c r="KC25" s="269" t="str">
        <f>IF(AND((RIGHT($KC$3,2)-'[1]Miter Profiles'!$AC$290-'[1]Outside Edges'!$B24)&gt;=5,'[1]Outside Edges'!$P24="Yes"),"Yes","No")</f>
        <v>No</v>
      </c>
      <c r="KD25" s="283" t="str">
        <f>IF(AND((RIGHT($KD$3,2)-'[1]Miter Profiles'!$AC$291-'[1]Outside Edges'!$B24)&gt;=5,'[1]Outside Edges'!$P24="Yes"),"Yes","No")</f>
        <v>No</v>
      </c>
      <c r="KE25" s="283" t="str">
        <f>IF(AND((RIGHT($KE$3,2)-'[1]Miter Profiles'!$AC$292-'[1]Outside Edges'!$B24)&gt;=5,'[1]Outside Edges'!$P24="Yes"),"Yes","No")</f>
        <v>No</v>
      </c>
      <c r="KF25" s="283" t="str">
        <f>IF(AND((RIGHT($KF$3,2)-'[1]Miter Profiles'!$AC$293-'[1]Outside Edges'!$B24)&gt;=5,'[1]Outside Edges'!$P24="Yes"),"Yes","No")</f>
        <v>No</v>
      </c>
      <c r="KG25" s="269" t="str">
        <f>IF(AND((RIGHT($KG$3,2)-'[1]Miter Profiles'!$AC$294-'[1]Outside Edges'!$B24)&gt;=5,'[1]Outside Edges'!$P24="Yes"),"Yes","No")</f>
        <v>No</v>
      </c>
      <c r="KH25" s="269" t="str">
        <f>IF(AND((RIGHT($KH$3,2)-'[1]Miter Profiles'!$AC$295-'[1]Outside Edges'!$B24)&gt;=5,'[1]Outside Edges'!$P24="Yes"),"Yes","No")</f>
        <v>No</v>
      </c>
      <c r="KI25" s="269" t="str">
        <f>IF(AND((RIGHT($KI$3,2)-'[1]Miter Profiles'!$AC$296-'[1]Outside Edges'!$B24)&gt;=5,'[1]Outside Edges'!$P24="Yes"),"Yes","No")</f>
        <v>No</v>
      </c>
      <c r="KJ25" s="283" t="str">
        <f>IF(AND((RIGHT($KJ$3,2)-'[1]Miter Profiles'!$AC$297-'[1]Outside Edges'!$B24)&gt;=5,'[1]Outside Edges'!$P24="Yes"),"Yes","No")</f>
        <v>No</v>
      </c>
      <c r="KK25" s="283" t="str">
        <f>IF(AND((RIGHT($KK$3,2)-'[1]Miter Profiles'!$AC$298-'[1]Outside Edges'!$B24)&gt;=5,'[1]Outside Edges'!$P24="Yes"),"Yes","No")</f>
        <v>No</v>
      </c>
      <c r="KL25" s="283" t="str">
        <f>IF(AND((RIGHT($KL$3,2)-'[1]Miter Profiles'!$AC$299-'[1]Outside Edges'!$B24)&gt;=5,'[1]Outside Edges'!$P24="Yes"),"Yes","No")</f>
        <v>No</v>
      </c>
      <c r="KM25" s="269" t="str">
        <f>IF(AND((RIGHT($KM$3,2)-'[1]Miter Profiles'!$AC$300-'[1]Outside Edges'!$B24)&gt;=5,'[1]Outside Edges'!$P24="Yes"),"Yes","No")</f>
        <v>No</v>
      </c>
      <c r="KN25" s="269" t="str">
        <f>IF(AND((RIGHT($KN$3,2)-'[1]Miter Profiles'!$AC$301-'[1]Outside Edges'!$B24)&gt;=5,'[1]Outside Edges'!$P24="Yes"),"Yes","No")</f>
        <v>No</v>
      </c>
      <c r="KO25" s="269" t="str">
        <f>IF(AND((RIGHT($KO$3,2)-'[1]Miter Profiles'!$AC$302-'[1]Outside Edges'!$B24)&gt;=5,'[1]Outside Edges'!$P24="Yes"),"Yes","No")</f>
        <v>No</v>
      </c>
      <c r="KP25" s="283" t="str">
        <f>IF(AND((RIGHT($KP$3,2)-'[1]Miter Profiles'!$AC$303-'[1]Outside Edges'!$B24)&gt;=5,'[1]Outside Edges'!$P24="Yes"),"Yes","No")</f>
        <v>No</v>
      </c>
      <c r="KQ25" s="283" t="str">
        <f>IF(AND((RIGHT($KQ$3,2)-'[1]Miter Profiles'!$AC$304-'[1]Outside Edges'!$B24)&gt;=5,'[1]Outside Edges'!$P24="Yes"),"Yes","No")</f>
        <v>No</v>
      </c>
      <c r="KR25" s="283" t="str">
        <f>IF(AND((RIGHT($KR$3,2)-'[1]Miter Profiles'!$AC$305-'[1]Outside Edges'!$B24)&gt;=5,'[1]Outside Edges'!$P24="Yes"),"Yes","No")</f>
        <v>No</v>
      </c>
      <c r="KS25" s="269" t="str">
        <f>IF(AND((RIGHT($KS$3,2)-'[1]Miter Profiles'!$AC$306-'[1]Outside Edges'!$B24)&gt;=5,'[1]Outside Edges'!$P24="Yes"),"Yes","No")</f>
        <v>No</v>
      </c>
      <c r="KT25" s="269" t="str">
        <f>IF(AND((RIGHT($KT$3,2)-'[1]Miter Profiles'!$AC$307-'[1]Outside Edges'!$B24)&gt;=5,'[1]Outside Edges'!$P24="Yes"),"Yes","No")</f>
        <v>No</v>
      </c>
      <c r="KU25" s="269" t="str">
        <f>IF(AND((RIGHT($KU$3,2)-'[1]Miter Profiles'!$AC$308-'[1]Outside Edges'!$B24)&gt;=5,'[1]Outside Edges'!$P24="Yes"),"Yes","No")</f>
        <v>No</v>
      </c>
      <c r="KV25" s="283" t="str">
        <f>IF(AND((RIGHT($KV$3,2)-'[1]Miter Profiles'!$AC$309-'[1]Outside Edges'!$B24)&gt;=5,'[1]Outside Edges'!$P24="Yes"),"Yes","No")</f>
        <v>No</v>
      </c>
      <c r="KW25" s="283" t="str">
        <f>IF(AND((RIGHT($KW$3,2)-'[1]Miter Profiles'!$AC$310-'[1]Outside Edges'!$B24)&gt;=5,'[1]Outside Edges'!$P24="Yes"),"Yes","No")</f>
        <v>No</v>
      </c>
      <c r="KX25" s="283" t="str">
        <f>IF(AND((RIGHT($KX$3,2)-'[1]Miter Profiles'!$AC$311-'[1]Outside Edges'!$B24)&gt;=5,'[1]Outside Edges'!$P24="Yes"),"Yes","No")</f>
        <v>No</v>
      </c>
      <c r="KY25" s="269" t="str">
        <f>IF(AND((RIGHT($KY$3,2)-'[1]Miter Profiles'!$AC$312-'[1]Outside Edges'!$B24)&gt;=5,'[1]Outside Edges'!$P24="Yes"),"Yes","No")</f>
        <v>No</v>
      </c>
      <c r="KZ25" s="269" t="str">
        <f>IF(AND((RIGHT($KZ$3,2)-'[1]Miter Profiles'!$AC$313-'[1]Outside Edges'!$B24)&gt;=5,'[1]Outside Edges'!$P24="Yes"),"Yes","No")</f>
        <v>No</v>
      </c>
      <c r="LA25" s="269" t="str">
        <f>IF(AND((RIGHT($LA$3,2)-'[1]Miter Profiles'!$AC$314-'[1]Outside Edges'!$B24)&gt;=5,'[1]Outside Edges'!$P24="Yes"),"Yes","No")</f>
        <v>No</v>
      </c>
      <c r="LB25" s="283" t="str">
        <f>IF(AND((RIGHT($LB$3,2)-'[1]Miter Profiles'!$AC$315-'[1]Outside Edges'!$B24)&gt;=5,'[1]Outside Edges'!$P24="Yes"),"Yes","No")</f>
        <v>No</v>
      </c>
      <c r="LC25" s="283" t="str">
        <f>IF(AND((RIGHT($LC$3,2)-'[1]Miter Profiles'!$AC$316-'[1]Outside Edges'!$B24)&gt;=5,'[1]Outside Edges'!$P24="Yes"),"Yes","No")</f>
        <v>No</v>
      </c>
      <c r="LD25" s="283" t="str">
        <f>IF(AND((RIGHT($LD$3,2)-'[1]Miter Profiles'!$AC$317-'[1]Outside Edges'!$B24)&gt;=5,'[1]Outside Edges'!$P24="Yes"),"Yes","No")</f>
        <v>No</v>
      </c>
      <c r="LE25" s="283" t="str">
        <f>IF(AND((RIGHT($LE$3,2)-'[1]Miter Profiles'!$AC$318-'[1]Outside Edges'!$B24)&gt;=5,'[1]Outside Edges'!$P24="Yes"),"Yes","No")</f>
        <v>No</v>
      </c>
      <c r="LF25" s="269" t="str">
        <f>IF(AND((RIGHT($LF$3,2)-'[1]Miter Profiles'!$AC$319-'[1]Outside Edges'!$B24)&gt;=5,'[1]Outside Edges'!$P24="Yes"),"Yes","No")</f>
        <v>No</v>
      </c>
      <c r="LG25" s="269" t="str">
        <f>IF(AND((RIGHT($LG$3,2)-'[1]Miter Profiles'!$AC$320-'[1]Outside Edges'!$B24)&gt;=5,'[1]Outside Edges'!$P24="Yes"),"Yes","No")</f>
        <v>No</v>
      </c>
      <c r="LH25" s="269" t="str">
        <f>IF(AND((RIGHT($LH$3,2)-'[1]Miter Profiles'!$AC$321-'[1]Outside Edges'!$B24)&gt;=5,'[1]Outside Edges'!$P24="Yes"),"Yes","No")</f>
        <v>No</v>
      </c>
      <c r="LI25" s="269" t="str">
        <f>IF(AND((RIGHT($LI$3,2)-'[1]Miter Profiles'!$AC$322-'[1]Outside Edges'!$B24)&gt;=5,'[1]Outside Edges'!$P24="Yes"),"Yes","No")</f>
        <v>No</v>
      </c>
      <c r="LJ25" s="283" t="str">
        <f>IF(AND((RIGHT($LJ$3,2)-'[1]Miter Profiles'!$AC$323-'[1]Outside Edges'!$B24)&gt;=5,'[1]Outside Edges'!$P24="Yes"),"Yes","No")</f>
        <v>No</v>
      </c>
      <c r="LK25" s="283" t="str">
        <f>IF(AND((RIGHT($LK$3,2)-'[1]Miter Profiles'!$AC$324-'[1]Outside Edges'!$B24)&gt;=5,'[1]Outside Edges'!$P24="Yes"),"Yes","No")</f>
        <v>No</v>
      </c>
      <c r="LL25" s="283" t="str">
        <f>IF(AND((RIGHT($LL$3,2)-'[1]Miter Profiles'!$AC$325-'[1]Outside Edges'!$B24)&gt;=5,'[1]Outside Edges'!$P24="Yes"),"Yes","No")</f>
        <v>No</v>
      </c>
      <c r="LM25" s="269" t="str">
        <f>IF(AND((RIGHT($LM$3,2)-'[1]Miter Profiles'!$AC$326-'[1]Outside Edges'!$B24)&gt;=5,'[1]Outside Edges'!$P24="Yes"),"Yes","No")</f>
        <v>No</v>
      </c>
      <c r="LN25" s="269" t="str">
        <f>IF(AND((RIGHT($LN$3,2)-'[1]Miter Profiles'!$AC$327-'[1]Outside Edges'!$B24)&gt;=5,'[1]Outside Edges'!$P24="Yes"),"Yes","No")</f>
        <v>No</v>
      </c>
      <c r="LO25" s="269" t="str">
        <f>IF(AND((RIGHT($LO$3,2)-'[1]Miter Profiles'!$AC$328-'[1]Outside Edges'!$B24)&gt;=5,'[1]Outside Edges'!$P24="Yes"),"Yes","No")</f>
        <v>No</v>
      </c>
      <c r="LP25" s="283" t="str">
        <f>IF(AND((RIGHT($LP$3,2)-'[1]Miter Profiles'!$AC$329-'[1]Outside Edges'!$B24)&gt;=5,'[1]Outside Edges'!$P24="Yes"),"Yes","No")</f>
        <v>No</v>
      </c>
      <c r="LQ25" s="283" t="str">
        <f>IF(AND((RIGHT($LQ$3,2)-'[1]Miter Profiles'!$AC$330-'[1]Outside Edges'!$B24)&gt;=5,'[1]Outside Edges'!$P24="Yes"),"Yes","No")</f>
        <v>No</v>
      </c>
      <c r="LR25" s="283" t="str">
        <f>IF(AND((RIGHT($LR$3,2)-'[1]Miter Profiles'!$AC$331-'[1]Outside Edges'!$B24)&gt;=5,'[1]Outside Edges'!$P24="Yes"),"Yes","No")</f>
        <v>No</v>
      </c>
      <c r="LS25" s="269" t="str">
        <f>IF(AND((RIGHT($LS$3,2)-'[1]Miter Profiles'!$AC$332-'[1]Outside Edges'!$B24)&gt;=5,'[1]Outside Edges'!$P24="Yes"),"Yes","No")</f>
        <v>No</v>
      </c>
      <c r="LT25" s="269" t="str">
        <f>IF(AND((RIGHT($LT$3,2)-'[1]Miter Profiles'!$AC$333-'[1]Outside Edges'!$B24)&gt;=5,'[1]Outside Edges'!$P24="Yes"),"Yes","No")</f>
        <v>No</v>
      </c>
      <c r="LU25" s="269" t="str">
        <f>IF(AND((RIGHT($LU$3,2)-'[1]Miter Profiles'!$AC$334-'[1]Outside Edges'!$B24)&gt;=5,'[1]Outside Edges'!$P24="Yes"),"Yes","No")</f>
        <v>No</v>
      </c>
      <c r="LV25" s="283" t="str">
        <f>IF(AND((RIGHT($LV$3,2)-'[1]Miter Profiles'!$AC$335-'[1]Outside Edges'!$B24)&gt;=5,'[1]Outside Edges'!$P24="Yes"),"Yes","No")</f>
        <v>No</v>
      </c>
      <c r="LW25" s="283" t="str">
        <f>IF(AND((RIGHT($LW$3,2)-'[1]Miter Profiles'!$AC$336-'[1]Outside Edges'!$B24)&gt;=5,'[1]Outside Edges'!$P24="Yes"),"Yes","No")</f>
        <v>No</v>
      </c>
      <c r="LX25" s="283" t="str">
        <f>IF(AND((RIGHT($LX$3,2)-'[1]Miter Profiles'!$AC$337-'[1]Outside Edges'!$B24)&gt;=5,'[1]Outside Edges'!$P24="Yes"),"Yes","No")</f>
        <v>No</v>
      </c>
      <c r="LY25" s="269" t="str">
        <f>IF(AND((RIGHT($LY$3,2)-'[1]Miter Profiles'!$AC$338-'[1]Outside Edges'!$B24)&gt;=5,'[1]Outside Edges'!$P24="Yes"),"Yes","No")</f>
        <v>No</v>
      </c>
      <c r="LZ25" s="269" t="str">
        <f>IF(AND((RIGHT($LZ$3,2)-'[1]Miter Profiles'!$AC$339-'[1]Outside Edges'!$B24)&gt;=5,'[1]Outside Edges'!$P24="Yes"),"Yes","No")</f>
        <v>No</v>
      </c>
      <c r="MA25" s="269" t="str">
        <f>IF(AND((RIGHT($MA$3,2)-'[1]Miter Profiles'!$AC$340-'[1]Outside Edges'!$B24)&gt;=5,'[1]Outside Edges'!$P24="Yes"),"Yes","No")</f>
        <v>No</v>
      </c>
      <c r="MB25" s="283" t="str">
        <f>IF(AND((RIGHT($MB$3,2)-'[1]Miter Profiles'!$AC$341-'[1]Outside Edges'!$B24)&gt;=5,'[1]Outside Edges'!$P24="Yes"),"Yes","No")</f>
        <v>No</v>
      </c>
      <c r="MC25" s="283" t="str">
        <f>IF(AND((RIGHT($MC$3,2)-'[1]Miter Profiles'!$AC$342-'[1]Outside Edges'!$B24)&gt;=5,'[1]Outside Edges'!$P24="Yes"),"Yes","No")</f>
        <v>No</v>
      </c>
      <c r="MD25" s="283" t="str">
        <f>IF(AND((RIGHT($MD$3,2)-'[1]Miter Profiles'!$AC$343-'[1]Outside Edges'!$B24)&gt;=5,'[1]Outside Edges'!$P24="Yes"),"Yes","No")</f>
        <v>No</v>
      </c>
      <c r="ME25" s="269" t="str">
        <f>IF(AND((RIGHT($ME$3,2)-'[1]Miter Profiles'!$AC$344-'[1]Outside Edges'!$B24)&gt;=5,'[1]Outside Edges'!$P24="Yes"),"Yes","No")</f>
        <v>No</v>
      </c>
      <c r="MF25" s="269" t="str">
        <f>IF(AND((RIGHT($MF$3,2)-'[1]Miter Profiles'!$AC$345-'[1]Outside Edges'!$B24)&gt;=5,'[1]Outside Edges'!$P24="Yes"),"Yes","No")</f>
        <v>No</v>
      </c>
      <c r="MG25" s="269" t="str">
        <f>IF(AND((RIGHT($MG$3,2)-'[1]Miter Profiles'!$AC$346-'[1]Outside Edges'!$B24)&gt;=5,'[1]Outside Edges'!$P24="Yes"),"Yes","No")</f>
        <v>No</v>
      </c>
      <c r="MH25" s="283" t="str">
        <f>IF(AND((RIGHT($MH$3,2)-'[1]Miter Profiles'!$AC$347-'[1]Outside Edges'!$B24)&gt;=5,'[1]Outside Edges'!$P24="Yes"),"Yes","No")</f>
        <v>No</v>
      </c>
      <c r="MI25" s="283" t="str">
        <f>IF(AND((RIGHT($MI$3,2)-'[1]Miter Profiles'!$AC$348-'[1]Outside Edges'!$B24)&gt;=5,'[1]Outside Edges'!$P24="Yes"),"Yes","No")</f>
        <v>No</v>
      </c>
      <c r="MJ25" s="283" t="str">
        <f>IF(AND((RIGHT($MJ$3,2)-'[1]Miter Profiles'!$AC$349-'[1]Outside Edges'!$B24)&gt;=5,'[1]Outside Edges'!$P24="Yes"),"Yes","No")</f>
        <v>No</v>
      </c>
      <c r="MK25" s="269" t="str">
        <f>IF(AND((RIGHT($MK$3,2)-'[1]Miter Profiles'!$AC$350-'[1]Outside Edges'!$B24)&gt;=5,'[1]Outside Edges'!$P24="Yes"),"Yes","No")</f>
        <v>No</v>
      </c>
      <c r="ML25" s="269" t="str">
        <f>IF(AND((RIGHT($ML$3,2)-'[1]Miter Profiles'!$AC$351-'[1]Outside Edges'!$B24)&gt;=5,'[1]Outside Edges'!$P24="Yes"),"Yes","No")</f>
        <v>No</v>
      </c>
      <c r="MM25" s="269" t="str">
        <f>IF(AND((RIGHT($MM$3,2)-'[1]Miter Profiles'!$AC$352-'[1]Outside Edges'!$B24)&gt;=5,'[1]Outside Edges'!$P24="Yes"),"Yes","No")</f>
        <v>No</v>
      </c>
      <c r="MN25" s="283" t="str">
        <f>IF(AND((RIGHT($MK$3,2)-'[1]Miter Profiles'!$AC$350-'[1]Outside Edges'!$B24)&gt;=5,'[1]Outside Edges'!$P24="Yes"),"Yes","No")</f>
        <v>No</v>
      </c>
      <c r="MO25" s="283" t="str">
        <f>IF(AND((RIGHT($ML$3,2)-'[1]Miter Profiles'!$AC$351-'[1]Outside Edges'!$B24)&gt;=5,'[1]Outside Edges'!$P24="Yes"),"Yes","No")</f>
        <v>No</v>
      </c>
      <c r="MP25" s="283" t="str">
        <f>IF(AND((RIGHT($MM$3,2)-'[1]Miter Profiles'!$AC$352-'[1]Outside Edges'!$B24)&gt;=5,'[1]Outside Edges'!$P24="Yes"),"Yes","No")</f>
        <v>No</v>
      </c>
    </row>
    <row r="26" spans="1:354" ht="15.75" customHeight="1" thickBot="1" x14ac:dyDescent="0.3">
      <c r="A26" s="8" t="str">
        <f>IF('[1]Outside Edges'!$A25&lt;&gt;"",'[1]Outside Edges'!$A25,"")</f>
        <v>D23</v>
      </c>
      <c r="B26" s="10" t="str">
        <f>IF(AND((RIGHT($B$3,2)-'[1]Miter Profiles'!$AC$3-'[1]Outside Edges'!$B25)&gt;=5,'[1]Outside Edges'!$P25="Yes"),"Yes","No")</f>
        <v>Yes</v>
      </c>
      <c r="C26" s="10" t="str">
        <f>IF(AND((RIGHT($C$3,2)-'[1]Miter Profiles'!$AC$4-'[1]Outside Edges'!$B25)&gt;=5,'[1]Outside Edges'!$P25="Yes"),"Yes","No")</f>
        <v>Yes</v>
      </c>
      <c r="D26" s="85" t="str">
        <f>IF(AND((RIGHT($D$3,2)-'[1]Miter Profiles'!$AC$5-'[1]Outside Edges'!$B25)&gt;=5,'[1]Outside Edges'!$P25="Yes"),"Yes","No")</f>
        <v>Yes</v>
      </c>
      <c r="E26" s="86" t="str">
        <f>IF(AND((RIGHT($E$3,2)-'[1]Miter Profiles'!$AC$6-'[1]Outside Edges'!$B25)&gt;=5,'[1]Outside Edges'!$P25="Yes"),"Yes","No")</f>
        <v>Yes</v>
      </c>
      <c r="F26" s="11" t="str">
        <f>IF(AND((RIGHT($F$3,2)-'[1]Miter Profiles'!$AC$7-'[1]Outside Edges'!$B25)&gt;=5,'[1]Outside Edges'!$P25="Yes"),"Yes","No")</f>
        <v>Yes</v>
      </c>
      <c r="G26" s="87" t="str">
        <f>IF(AND((RIGHT($G$3,2)-'[1]Miter Profiles'!$AC$8-'[1]Outside Edges'!$B25)&gt;=5,'[1]Outside Edges'!$P25="Yes"),"Yes","No")</f>
        <v>Yes</v>
      </c>
      <c r="H26" s="10" t="str">
        <f>IF(AND((RIGHT($H$3,2)-'[1]Miter Profiles'!$AC$9-'[1]Outside Edges'!$B25)&gt;=5,'[1]Outside Edges'!$P25="Yes"),"Yes","No")</f>
        <v>Yes</v>
      </c>
      <c r="I26" s="10" t="str">
        <f>IF(AND((RIGHT($I$3,2)-'[1]Miter Profiles'!$AC$10-'[1]Outside Edges'!$B25)&gt;=5,'[1]Outside Edges'!$P25="Yes"),"Yes","No")</f>
        <v>Yes</v>
      </c>
      <c r="J26" s="85" t="str">
        <f>IF(AND((RIGHT($J$3,2)-'[1]Miter Profiles'!$AC$11-'[1]Outside Edges'!$B25)&gt;=5,'[1]Outside Edges'!$P25="Yes"),"Yes","No")</f>
        <v>Yes</v>
      </c>
      <c r="K26" s="86" t="str">
        <f>IF(AND((RIGHT($K$3,2)-'[1]Miter Profiles'!$AC$12-'[1]Outside Edges'!$B25)&gt;=5,'[1]Outside Edges'!$P25="Yes"),"Yes","No")</f>
        <v>Yes</v>
      </c>
      <c r="L26" s="11" t="str">
        <f>IF(AND((RIGHT($L$3,2)-'[1]Miter Profiles'!$AC$13-'[1]Outside Edges'!$B25)&gt;=5,'[1]Outside Edges'!$P25="Yes"),"Yes","No")</f>
        <v>Yes</v>
      </c>
      <c r="M26" s="87" t="str">
        <f>IF(AND((RIGHT($M$3,2)-'[1]Miter Profiles'!$AC$14-'[1]Outside Edges'!$B25)&gt;=5,'[1]Outside Edges'!$P25="Yes"),"Yes","No")</f>
        <v>Yes</v>
      </c>
      <c r="N26" s="10" t="str">
        <f>IF(AND((RIGHT($N$3,2)-'[1]Miter Profiles'!$AC$15-'[1]Outside Edges'!$B25)&gt;=4,'[1]Outside Edges'!$P25="Yes"),"Yes","No")</f>
        <v>Yes</v>
      </c>
      <c r="O26" s="10" t="str">
        <f>IF(AND((RIGHT($O$3,2)-'[1]Miter Profiles'!$AC$16-'[1]Outside Edges'!$B25)&gt;=5,'[1]Outside Edges'!$P25="Yes"),"Yes","No")</f>
        <v>Yes</v>
      </c>
      <c r="P26" s="85" t="str">
        <f>IF(AND((RIGHT($P$3,2)-'[1]Miter Profiles'!$AC$17-'[1]Outside Edges'!$B25)&gt;=5,'[1]Outside Edges'!$P25="Yes"),"Yes","No")</f>
        <v>Yes</v>
      </c>
      <c r="Q26" s="86" t="str">
        <f>IF(AND((RIGHT($Q$3,2)-'[1]Miter Profiles'!$AC$18-'[1]Outside Edges'!$B25)&gt;=5,'[1]Outside Edges'!$P25="Yes"),"Yes","No")</f>
        <v>Yes</v>
      </c>
      <c r="R26" s="11" t="str">
        <f>IF(AND((RIGHT($R$3,2)-'[1]Miter Profiles'!$AC$19-'[1]Outside Edges'!$B25)&gt;=5,'[1]Outside Edges'!$P25="Yes"),"Yes","No")</f>
        <v>Yes</v>
      </c>
      <c r="S26" s="87" t="str">
        <f>IF(AND((RIGHT($S$3,2)-'[1]Miter Profiles'!$AC$20-'[1]Outside Edges'!$B25)&gt;=5,'[1]Outside Edges'!$P25="Yes"),"Yes","No")</f>
        <v>Yes</v>
      </c>
      <c r="T26" s="10" t="str">
        <f>IF(AND((RIGHT($T$3,2)-'[1]Miter Profiles'!$AC$21-'[1]Outside Edges'!$B25)&gt;=5,'[1]Outside Edges'!$P25="Yes"),"Yes","No")</f>
        <v>Yes</v>
      </c>
      <c r="U26" s="10" t="str">
        <f>IF(AND((RIGHT($U$3,2)-'[1]Miter Profiles'!$AC$22-'[1]Outside Edges'!$B25)&gt;=5,'[1]Outside Edges'!$P25="Yes"),"Yes","No")</f>
        <v>Yes</v>
      </c>
      <c r="V26" s="85" t="str">
        <f>IF(AND((RIGHT($V$3,2)-'[1]Miter Profiles'!$AC$23-'[1]Outside Edges'!$B25)&gt;=5,'[1]Outside Edges'!$P25="Yes"),"Yes","No")</f>
        <v>Yes</v>
      </c>
      <c r="W26" s="86" t="str">
        <f>IF(AND((RIGHT($W$3,2)-'[1]Miter Profiles'!$AC$24-'[1]Outside Edges'!$B25)&gt;=5,'[1]Outside Edges'!$P25="Yes"),"Yes","No")</f>
        <v>No</v>
      </c>
      <c r="X26" s="11" t="str">
        <f>IF(AND((RIGHT($X$3,2)-'[1]Miter Profiles'!$AC$25-'[1]Outside Edges'!$B25)&gt;=5,'[1]Outside Edges'!$P25="Yes"),"Yes","No")</f>
        <v>Yes</v>
      </c>
      <c r="Y26" s="87" t="str">
        <f>IF(AND((RIGHT($Y$3,2)-'[1]Miter Profiles'!$AC$26-'[1]Outside Edges'!$B25)&gt;=5,'[1]Outside Edges'!$P25="Yes"),"Yes","No")</f>
        <v>Yes</v>
      </c>
      <c r="Z26" s="10" t="str">
        <f>IF(AND((RIGHT($Z$3,2)-'[1]Miter Profiles'!$AC$27-'[1]Outside Edges'!$B25)&gt;=5,'[1]Outside Edges'!$P25="Yes"),"Yes","No")</f>
        <v>Yes</v>
      </c>
      <c r="AA26" s="10" t="str">
        <f>IF(AND((RIGHT($AA$3,2)-'[1]Miter Profiles'!$AC$28-'[1]Outside Edges'!$B25)&gt;=5,'[1]Outside Edges'!$P25="Yes"),"Yes","No")</f>
        <v>Yes</v>
      </c>
      <c r="AB26" s="85" t="str">
        <f>IF(AND((RIGHT($AB$3,2)-'[1]Miter Profiles'!$AC$29-'[1]Outside Edges'!$B25)&gt;=5,'[1]Outside Edges'!$P25="Yes"),"Yes","No")</f>
        <v>Yes</v>
      </c>
      <c r="AC26" s="86" t="str">
        <f>IF(AND((RIGHT($AC$3,2)-'[1]Miter Profiles'!$AC$30-'[1]Outside Edges'!$B25)&gt;=5,'[1]Outside Edges'!$P25="Yes"),"Yes","No")</f>
        <v>Yes</v>
      </c>
      <c r="AD26" s="11" t="str">
        <f>IF(AND((RIGHT($AD$3,2)-'[1]Miter Profiles'!$AC$31-'[1]Outside Edges'!$B25)&gt;=5,'[1]Outside Edges'!$P25="Yes"),"Yes","No")</f>
        <v>Yes</v>
      </c>
      <c r="AE26" s="87" t="str">
        <f>IF(AND((RIGHT($AE$3,2)-'[1]Miter Profiles'!$AC$32-'[1]Outside Edges'!$B25)&gt;=5,'[1]Outside Edges'!$P25="Yes"),"Yes","No")</f>
        <v>Yes</v>
      </c>
      <c r="AF26" s="10" t="str">
        <f>IF(AND((RIGHT($AF$3,2)-'[1]Miter Profiles'!$AC$33-'[1]Outside Edges'!$B25)&gt;=5,'[1]Outside Edges'!$P25="Yes"),"Yes","No")</f>
        <v>Yes</v>
      </c>
      <c r="AG26" s="10" t="str">
        <f>IF(AND((RIGHT($AG$3,2)-'[1]Miter Profiles'!$AC$34-'[1]Outside Edges'!$B25)&gt;=5,'[1]Outside Edges'!$P25="Yes"),"Yes","No")</f>
        <v>Yes</v>
      </c>
      <c r="AH26" s="85" t="str">
        <f>IF(AND((RIGHT($AH$3,2)-'[1]Miter Profiles'!$AC$35-'[1]Outside Edges'!$B25)&gt;=5,'[1]Outside Edges'!$P25="Yes"),"Yes","No")</f>
        <v>Yes</v>
      </c>
      <c r="AI26" s="86" t="str">
        <f>IF(AND((RIGHT($AI$3,2)-'[1]Miter Profiles'!$AC$36-'[1]Outside Edges'!$B25)&gt;=5,'[1]Outside Edges'!$P25="Yes"),"Yes","No")</f>
        <v>Yes</v>
      </c>
      <c r="AJ26" s="11" t="str">
        <f>IF(AND((RIGHT($AJ$3,2)-'[1]Miter Profiles'!$AC$37-'[1]Outside Edges'!$B25)&gt;=5,'[1]Outside Edges'!$P25="Yes"),"Yes","No")</f>
        <v>Yes</v>
      </c>
      <c r="AK26" s="87" t="str">
        <f>IF(AND((RIGHT($AK$3,2)-'[1]Miter Profiles'!$AC$38-'[1]Outside Edges'!$B25)&gt;=5,'[1]Outside Edges'!$P25="Yes"),"Yes","No")</f>
        <v>Yes</v>
      </c>
      <c r="AL26" s="10" t="str">
        <f>IF(AND((RIGHT($AL$3,2)-'[1]Miter Profiles'!$AC$39-'[1]Outside Edges'!$B25)&gt;=5,'[1]Outside Edges'!$P25="Yes"),"Yes","No")</f>
        <v>Yes</v>
      </c>
      <c r="AM26" s="10" t="str">
        <f>IF(AND((RIGHT($AM$3,2)-'[1]Miter Profiles'!$AC$40-'[1]Outside Edges'!$B25)&gt;=5,'[1]Outside Edges'!$P25="Yes"),"Yes","No")</f>
        <v>Yes</v>
      </c>
      <c r="AN26" s="85" t="str">
        <f>IF(AND((RIGHT($AN$3,2)-'[1]Miter Profiles'!$AC$41-'[1]Outside Edges'!$B25)&gt;=5,'[1]Outside Edges'!$P25="Yes"),"Yes","No")</f>
        <v>Yes</v>
      </c>
      <c r="AO26" s="86" t="str">
        <f>IF(AND((RIGHT($AO$3,2)-'[1]Miter Profiles'!$AC$42-'[1]Outside Edges'!$B25)&gt;=5,'[1]Outside Edges'!$P25="Yes"),"Yes","No")</f>
        <v>Yes</v>
      </c>
      <c r="AP26" s="11" t="str">
        <f>IF(AND((RIGHT($AP$3,2)-'[1]Miter Profiles'!$AC$43-'[1]Outside Edges'!$B25)&gt;=5,'[1]Outside Edges'!$P25="Yes"),"Yes","No")</f>
        <v>Yes</v>
      </c>
      <c r="AQ26" s="87" t="str">
        <f>IF(AND((RIGHT($AQ$3,2)-'[1]Miter Profiles'!$AC$44-'[1]Outside Edges'!$B25)&gt;=5,'[1]Outside Edges'!$P25="Yes"),"Yes","No")</f>
        <v>Yes</v>
      </c>
      <c r="AR26" s="10" t="str">
        <f>IF(AND((RIGHT($AR$3,2)-'[1]Miter Profiles'!$AC$45-'[1]Outside Edges'!$B25)&gt;=5,'[1]Outside Edges'!$P25="Yes"),"Yes","No")</f>
        <v>Yes</v>
      </c>
      <c r="AS26" s="10" t="str">
        <f>IF(AND((RIGHT($AS$3,2)-'[1]Miter Profiles'!$AC$46-'[1]Outside Edges'!$B25)&gt;=5,'[1]Outside Edges'!$P25="Yes"),"Yes","No")</f>
        <v>Yes</v>
      </c>
      <c r="AT26" s="85" t="str">
        <f>IF(AND((RIGHT($AT$3,2)-'[1]Miter Profiles'!$AC$47-'[1]Outside Edges'!$B25)&gt;=5,'[1]Outside Edges'!$P25="Yes"),"Yes","No")</f>
        <v>Yes</v>
      </c>
      <c r="AU26" s="86" t="str">
        <f>IF(AND((RIGHT($AU$3,2)-'[1]Miter Profiles'!$AC$48-'[1]Outside Edges'!$B25)&gt;=5,'[1]Outside Edges'!$P25="Yes"),"Yes","No")</f>
        <v>Yes</v>
      </c>
      <c r="AV26" s="11" t="str">
        <f>IF(AND((RIGHT($AV$3,2)-'[1]Miter Profiles'!$AC$49-'[1]Outside Edges'!$B25)&gt;=5,'[1]Outside Edges'!$P25="Yes"),"Yes","No")</f>
        <v>Yes</v>
      </c>
      <c r="AW26" s="87" t="str">
        <f>IF(AND((RIGHT($AW$3,2)-'[1]Miter Profiles'!$AC$50-'[1]Outside Edges'!$B25)&gt;=5,'[1]Outside Edges'!$P25="Yes"),"Yes","No")</f>
        <v>Yes</v>
      </c>
      <c r="AX26" s="10" t="str">
        <f>IF(AND((RIGHT($AX$3,2)-'[1]Miter Profiles'!$AC$51-'[1]Outside Edges'!$B25)&gt;=5,'[1]Outside Edges'!$P25="Yes"),"Yes","No")</f>
        <v>Yes</v>
      </c>
      <c r="AY26" s="10" t="str">
        <f>IF(AND((RIGHT($AY$3,2)-'[1]Miter Profiles'!$AC$52-'[1]Outside Edges'!$B25)&gt;=5,'[1]Outside Edges'!$P25="Yes"),"Yes","No")</f>
        <v>Yes</v>
      </c>
      <c r="AZ26" s="85" t="str">
        <f>IF(AND((RIGHT($AZ$3,2)-'[1]Miter Profiles'!$AC$53-'[1]Outside Edges'!$B25)&gt;=5,'[1]Outside Edges'!$P25="Yes"),"Yes","No")</f>
        <v>Yes</v>
      </c>
      <c r="BA26" s="86" t="str">
        <f>IF(AND((RIGHT($BA$3,2)-'[1]Miter Profiles'!$AC$54-'[1]Outside Edges'!$B25)&gt;=5,'[1]Outside Edges'!$P25="Yes"),"Yes","No")</f>
        <v>Yes</v>
      </c>
      <c r="BB26" s="11" t="str">
        <f>IF(AND((RIGHT($BB$3,2)-'[1]Miter Profiles'!$AC$55-'[1]Outside Edges'!$B25)&gt;=5,'[1]Outside Edges'!$P25="Yes"),"Yes","No")</f>
        <v>Yes</v>
      </c>
      <c r="BC26" s="87" t="str">
        <f>IF(AND((RIGHT($BC$3,2)-'[1]Miter Profiles'!$AC$56-'[1]Outside Edges'!$B25)&gt;=5,'[1]Outside Edges'!$P25="Yes"),"Yes","No")</f>
        <v>Yes</v>
      </c>
      <c r="BD26" s="10" t="str">
        <f>IF(AND((RIGHT($BD$3,2)-'[1]Miter Profiles'!$AC$57-'[1]Outside Edges'!$B25)&gt;=5,'[1]Outside Edges'!$P25="Yes"),"Yes","No")</f>
        <v>Yes</v>
      </c>
      <c r="BE26" s="10" t="str">
        <f>IF(AND((RIGHT($BE$3,2)-'[1]Miter Profiles'!$AC$58-'[1]Outside Edges'!$B25)&gt;=5,'[1]Outside Edges'!$P25="Yes"),"Yes","No")</f>
        <v>Yes</v>
      </c>
      <c r="BF26" s="85" t="str">
        <f>IF(AND((RIGHT($BF$3,2)-'[1]Miter Profiles'!$AC$59-'[1]Outside Edges'!$B25)&gt;=5,'[1]Outside Edges'!$P25="Yes"),"Yes","No")</f>
        <v>Yes</v>
      </c>
      <c r="BG26" s="86" t="str">
        <f>IF(AND((RIGHT($BG$3,2)-'[1]Miter Profiles'!$AC$60-'[1]Outside Edges'!$B25)&gt;=5,'[1]Outside Edges'!$P25="Yes"),"Yes","No")</f>
        <v>Yes</v>
      </c>
      <c r="BH26" s="11" t="str">
        <f>IF(AND((RIGHT($BH$3,2)-'[1]Miter Profiles'!$AC$61-'[1]Outside Edges'!$B25)&gt;=5,'[1]Outside Edges'!$P25="Yes"),"Yes","No")</f>
        <v>Yes</v>
      </c>
      <c r="BI26" s="87" t="str">
        <f>IF(AND((RIGHT($BI$3,2)-'[1]Miter Profiles'!$AC$62-'[1]Outside Edges'!$B25)&gt;=5,'[1]Outside Edges'!$P25="Yes"),"Yes","No")</f>
        <v>Yes</v>
      </c>
      <c r="BJ26" s="10" t="str">
        <f>IF(AND((RIGHT($BJ$3,2)-'[1]Miter Profiles'!$AC$63-'[1]Outside Edges'!$B25)&gt;=5,'[1]Outside Edges'!$P25="Yes"),"Yes","No")</f>
        <v>Yes</v>
      </c>
      <c r="BK26" s="10" t="str">
        <f>IF(AND((RIGHT($BK$3,2)-'[1]Miter Profiles'!$AC$64-'[1]Outside Edges'!$B25)&gt;=5,'[1]Outside Edges'!$P25="Yes"),"Yes","No")</f>
        <v>Yes</v>
      </c>
      <c r="BL26" s="85" t="str">
        <f>IF(AND((RIGHT($BL$3,2)-'[1]Miter Profiles'!$AC$65-'[1]Outside Edges'!$B25)&gt;=5,'[1]Outside Edges'!$P25="Yes"),"Yes","No")</f>
        <v>Yes</v>
      </c>
      <c r="BM26" s="86" t="str">
        <f>IF(AND((RIGHT($BM$3,2)-'[1]Miter Profiles'!$AC$66-'[1]Outside Edges'!$B25)&gt;=5,'[1]Outside Edges'!$P25="Yes"),"Yes","No")</f>
        <v>Yes</v>
      </c>
      <c r="BN26" s="11" t="str">
        <f>IF(AND((RIGHT($BN$3,2)-'[1]Miter Profiles'!$AC$67-'[1]Outside Edges'!$B25)&gt;=5,'[1]Outside Edges'!$P25="Yes"),"Yes","No")</f>
        <v>Yes</v>
      </c>
      <c r="BO26" s="87" t="str">
        <f>IF(AND((RIGHT($BO$3,2)-'[1]Miter Profiles'!$AC$68-'[1]Outside Edges'!$B25)&gt;=5,'[1]Outside Edges'!$P25="Yes"),"Yes","No")</f>
        <v>Yes</v>
      </c>
      <c r="BP26" s="10" t="str">
        <f>IF(AND((RIGHT($BP$3,2)-'[1]Miter Profiles'!$AC$69-'[1]Outside Edges'!$B25)&gt;=5,'[1]Outside Edges'!$P25="Yes"),"Yes","No")</f>
        <v>Yes</v>
      </c>
      <c r="BQ26" s="10" t="str">
        <f>IF(AND((RIGHT($BQ$3,2)-'[1]Miter Profiles'!$AC$70-'[1]Outside Edges'!$B25)&gt;=5,'[1]Outside Edges'!$P25="Yes"),"Yes","No")</f>
        <v>Yes</v>
      </c>
      <c r="BR26" s="85" t="str">
        <f>IF(AND((RIGHT($BR$3,2)-'[1]Miter Profiles'!$AC$71-'[1]Outside Edges'!$B25)&gt;=5,'[1]Outside Edges'!$P25="Yes"),"Yes","No")</f>
        <v>Yes</v>
      </c>
      <c r="BS26" s="86" t="str">
        <f>IF(AND((RIGHT($BS$3,2)-'[1]Miter Profiles'!$AC$72-'[1]Outside Edges'!$B25)&gt;=5,'[1]Outside Edges'!$P25="Yes"),"Yes","No")</f>
        <v>Yes</v>
      </c>
      <c r="BT26" s="11" t="str">
        <f>IF(AND((RIGHT($BT$3,2)-'[1]Miter Profiles'!$AC$73-'[1]Outside Edges'!$B25)&gt;=5,'[1]Outside Edges'!$P25="Yes"),"Yes","No")</f>
        <v>Yes</v>
      </c>
      <c r="BU26" s="87" t="str">
        <f>IF(AND((RIGHT($BU$3,2)-'[1]Miter Profiles'!$AC$74-'[1]Outside Edges'!$B25)&gt;=5,'[1]Outside Edges'!$P25="Yes"),"Yes","No")</f>
        <v>Yes</v>
      </c>
      <c r="BV26" s="10" t="str">
        <f>IF(AND((RIGHT($BV$3,2)-'[1]Miter Profiles'!$AC$75-'[1]Outside Edges'!$B25)&gt;=5,'[1]Outside Edges'!$P25="Yes"),"Yes","No")</f>
        <v>Yes</v>
      </c>
      <c r="BW26" s="10" t="str">
        <f>IF(AND((RIGHT($BW$3,2)-'[1]Miter Profiles'!$AC$76-'[1]Outside Edges'!$B25)&gt;=5,'[1]Outside Edges'!$P25="Yes"),"Yes","No")</f>
        <v>Yes</v>
      </c>
      <c r="BX26" s="85" t="str">
        <f>IF(AND((RIGHT($BX$3,2)-'[1]Miter Profiles'!$AC$77-'[1]Outside Edges'!$B25)&gt;=5,'[1]Outside Edges'!$P25="Yes"),"Yes","No")</f>
        <v>Yes</v>
      </c>
      <c r="BY26" s="86" t="str">
        <f>IF(AND((RIGHT($BY$3,2)-'[1]Miter Profiles'!$AC$78-'[1]Outside Edges'!$B25)&gt;=5,'[1]Outside Edges'!$P25="Yes"),"Yes","No")</f>
        <v>Yes</v>
      </c>
      <c r="BZ26" s="11" t="str">
        <f>IF(AND((RIGHT($BZ$3,2)-'[1]Miter Profiles'!$AC$79-'[1]Outside Edges'!$B25)&gt;=5,'[1]Outside Edges'!$P25="Yes"),"Yes","No")</f>
        <v>Yes</v>
      </c>
      <c r="CA26" s="87" t="str">
        <f>IF(AND((RIGHT($CA$3,2)-'[1]Miter Profiles'!$AC$80-'[1]Outside Edges'!$B25)&gt;=5,'[1]Outside Edges'!$P25="Yes"),"Yes","No")</f>
        <v>Yes</v>
      </c>
      <c r="CB26" s="10" t="str">
        <f>IF(AND((RIGHT($CB$3,2)-'[1]Miter Profiles'!$AC$81-'[1]Outside Edges'!$B25)&gt;=5,'[1]Outside Edges'!$P25="Yes"),"Yes","No")</f>
        <v>Yes</v>
      </c>
      <c r="CC26" s="10" t="str">
        <f>IF(AND((RIGHT($CC$3,2)-'[1]Miter Profiles'!$AC$82-'[1]Outside Edges'!$B25)&gt;=5,'[1]Outside Edges'!$P25="Yes"),"Yes","No")</f>
        <v>Yes</v>
      </c>
      <c r="CD26" s="85" t="str">
        <f>IF(AND((RIGHT($CD$3,2)-'[1]Miter Profiles'!$AC$83-'[1]Outside Edges'!$B25)&gt;=5,'[1]Outside Edges'!$P25="Yes"),"Yes","No")</f>
        <v>Yes</v>
      </c>
      <c r="CE26" s="86" t="str">
        <f>IF(AND((RIGHT($CE$3,2)-'[1]Miter Profiles'!$AC$84-'[1]Outside Edges'!$B25)&gt;=5,'[1]Outside Edges'!$P25="Yes"),"Yes","No")</f>
        <v>Yes</v>
      </c>
      <c r="CF26" s="11" t="str">
        <f>IF(AND((RIGHT($CF$3,2)-'[1]Miter Profiles'!$AC$85-'[1]Outside Edges'!$B25)&gt;=5,'[1]Outside Edges'!$P25="Yes"),"Yes","No")</f>
        <v>Yes</v>
      </c>
      <c r="CG26" s="87" t="str">
        <f>IF(AND((RIGHT($CG$3,2)-'[1]Miter Profiles'!$AC$86-'[1]Outside Edges'!$B25)&gt;=5,'[1]Outside Edges'!$P25="Yes"),"Yes","No")</f>
        <v>Yes</v>
      </c>
      <c r="CH26" s="10" t="str">
        <f>IF(AND((RIGHT($CH$3,2)-'[1]Miter Profiles'!$AC$87-'[1]Outside Edges'!$B25)&gt;=5,'[1]Outside Edges'!$P25="Yes"),"Yes","No")</f>
        <v>Yes</v>
      </c>
      <c r="CI26" s="10" t="str">
        <f>IF(AND((RIGHT($CI$3,2)-'[1]Miter Profiles'!$AC$88-'[1]Outside Edges'!$B25)&gt;=5,'[1]Outside Edges'!$P25="Yes"),"Yes","No")</f>
        <v>Yes</v>
      </c>
      <c r="CJ26" s="85" t="str">
        <f>IF(AND((RIGHT($CJ$3,2)-'[1]Miter Profiles'!$AC$89-'[1]Outside Edges'!$B25)&gt;=5,'[1]Outside Edges'!$P25="Yes"),"Yes","No")</f>
        <v>Yes</v>
      </c>
      <c r="CK26" s="86" t="str">
        <f>IF(AND((RIGHT($CK$3,2)-'[1]Miter Profiles'!$AC$90-'[1]Outside Edges'!$B25)&gt;=5,'[1]Outside Edges'!$P25="Yes"),"Yes","No")</f>
        <v>Yes</v>
      </c>
      <c r="CL26" s="11" t="str">
        <f>IF(AND((RIGHT($CL$3,2)-'[1]Miter Profiles'!$AC$91-'[1]Outside Edges'!$B25)&gt;=5,'[1]Outside Edges'!$P25="Yes"),"Yes","No")</f>
        <v>Yes</v>
      </c>
      <c r="CM26" s="87" t="str">
        <f>IF(AND((RIGHT($CM$3,2)-'[1]Miter Profiles'!$AC$92-'[1]Outside Edges'!$B25)&gt;=5,'[1]Outside Edges'!$P25="Yes"),"Yes","No")</f>
        <v>Yes</v>
      </c>
      <c r="CN26" s="10" t="str">
        <f>IF(AND((RIGHT(CN$3,2)-'[1]Miter Profiles'!$AC$93-'[1]Outside Edges'!$B25)&gt;=5,'[1]Outside Edges'!$P25="Yes"),"Yes","No")</f>
        <v>Yes</v>
      </c>
      <c r="CO26" s="10" t="str">
        <f>IF(AND((RIGHT(CO$3,2)-'[1]Miter Profiles'!$AC$94-'[1]Outside Edges'!$B25)&gt;=5,'[1]Outside Edges'!$P25="Yes"),"Yes","No")</f>
        <v>Yes</v>
      </c>
      <c r="CP26" s="85" t="str">
        <f>IF(AND((RIGHT(CP$3,2)-'[1]Miter Profiles'!$AC$95-'[1]Outside Edges'!$B25)&gt;=5,'[1]Outside Edges'!$P25="Yes"),"Yes","No")</f>
        <v>Yes</v>
      </c>
      <c r="CQ26" s="86" t="str">
        <f>IF(AND((RIGHT(CQ$3,2)-'[1]Miter Profiles'!$AC$96-'[1]Outside Edges'!$B25)&gt;=5,'[1]Outside Edges'!$P25="Yes"),"Yes","No")</f>
        <v>Yes</v>
      </c>
      <c r="CR26" s="11" t="str">
        <f>IF(AND((RIGHT(CR$3,2)-'[1]Miter Profiles'!$AC$97-'[1]Outside Edges'!$B25)&gt;=5,'[1]Outside Edges'!$P25="Yes"),"Yes","No")</f>
        <v>Yes</v>
      </c>
      <c r="CS26" s="87" t="str">
        <f>IF(AND((RIGHT(CS$3,2)-'[1]Miter Profiles'!$AC$98-'[1]Outside Edges'!$B25)&gt;=5,'[1]Outside Edges'!$P25="Yes"),"Yes","No")</f>
        <v>Yes</v>
      </c>
      <c r="CT26" s="10" t="str">
        <f>IF(AND((RIGHT($CT$3,2)-'[1]Miter Profiles'!$AC$99-'[1]Outside Edges'!$B25)&gt;=5,'[1]Outside Edges'!$P25="Yes"),"Yes","No")</f>
        <v>Yes</v>
      </c>
      <c r="CU26" s="10" t="str">
        <f>IF(AND((RIGHT($CU$3,2)-'[1]Miter Profiles'!$AC$100-'[1]Outside Edges'!$B25)&gt;=5,'[1]Outside Edges'!$P25="Yes"),"Yes","No")</f>
        <v>Yes</v>
      </c>
      <c r="CV26" s="85" t="str">
        <f>IF(AND((RIGHT($CV$3,2)-'[1]Miter Profiles'!$AC$101-'[1]Outside Edges'!$B25)&gt;=5,'[1]Outside Edges'!$P25="Yes"),"Yes","No")</f>
        <v>Yes</v>
      </c>
      <c r="CW26" s="86" t="str">
        <f>IF(AND((RIGHT($CW$3,2)-'[1]Miter Profiles'!$AC$102-'[1]Outside Edges'!$B25)&gt;=5,'[1]Outside Edges'!$P25="Yes"),"Yes","No")</f>
        <v>Yes</v>
      </c>
      <c r="CX26" s="11" t="str">
        <f>IF(AND((RIGHT($CX$3,2)-'[1]Miter Profiles'!$AC$103-'[1]Outside Edges'!$B25)&gt;=5,'[1]Outside Edges'!$P25="Yes"),"Yes","No")</f>
        <v>Yes</v>
      </c>
      <c r="CY26" s="87" t="str">
        <f>IF(AND((RIGHT($CY$3,2)-'[1]Miter Profiles'!$AC$104-'[1]Outside Edges'!$B25)&gt;=5,'[1]Outside Edges'!$P25="Yes"),"Yes","No")</f>
        <v>Yes</v>
      </c>
      <c r="CZ26" s="10" t="str">
        <f>IF(AND((RIGHT($CZ$3,2)-'[1]Miter Profiles'!$AC$105-'[1]Outside Edges'!$B25)&gt;=5,'[1]Outside Edges'!$P25="Yes"),"Yes","No")</f>
        <v>Yes</v>
      </c>
      <c r="DA26" s="10" t="str">
        <f>IF(AND((RIGHT($DA$3,2)-'[1]Miter Profiles'!$AC$106-'[1]Outside Edges'!$B25)&gt;=5,'[1]Outside Edges'!$P25="Yes"),"Yes","No")</f>
        <v>Yes</v>
      </c>
      <c r="DB26" s="85" t="str">
        <f>IF(AND((RIGHT($DB$3,2)-'[1]Miter Profiles'!$AC$107-'[1]Outside Edges'!$B25)&gt;=5,'[1]Outside Edges'!$P25="Yes"),"Yes","No")</f>
        <v>Yes</v>
      </c>
      <c r="DC26" s="86" t="str">
        <f>IF(AND((RIGHT($DC$3,2)-'[1]Miter Profiles'!$AC$108-'[1]Outside Edges'!$B25)&gt;=5,'[1]Outside Edges'!$P25="Yes"),"Yes","No")</f>
        <v>Yes</v>
      </c>
      <c r="DD26" s="11" t="str">
        <f>IF(AND((RIGHT($DD$3,2)-'[1]Miter Profiles'!$AC$109-'[1]Outside Edges'!$B25)&gt;=5,'[1]Outside Edges'!$P25="Yes"),"Yes","No")</f>
        <v>Yes</v>
      </c>
      <c r="DE26" s="87" t="str">
        <f>IF(AND((RIGHT($DE$3,2)-'[1]Miter Profiles'!$AC$110-'[1]Outside Edges'!$B25)&gt;=5,'[1]Outside Edges'!$P25="Yes"),"Yes","No")</f>
        <v>Yes</v>
      </c>
      <c r="DF26" s="10" t="str">
        <f>IF(AND((RIGHT($DF$3,2)-'[1]Miter Profiles'!$AC$111-'[1]Outside Edges'!$B25)&gt;=5,'[1]Outside Edges'!$P25="Yes"),"Yes","No")</f>
        <v>Yes</v>
      </c>
      <c r="DG26" s="10" t="str">
        <f>IF(AND((RIGHT($DG$3,2)-'[1]Miter Profiles'!$AC$112-'[1]Outside Edges'!$B25)&gt;=5,'[1]Outside Edges'!$P25="Yes"),"Yes","No")</f>
        <v>Yes</v>
      </c>
      <c r="DH26" s="85" t="str">
        <f>IF(AND((RIGHT($DH$3,2)-'[1]Miter Profiles'!$AC$113-'[1]Outside Edges'!$B25)&gt;=5,'[1]Outside Edges'!$P25="Yes"),"Yes","No")</f>
        <v>Yes</v>
      </c>
      <c r="DI26" s="86" t="str">
        <f>IF(AND((RIGHT($DI$3,2)-'[1]Miter Profiles'!$AC$114-'[1]Outside Edges'!$B25)&gt;=5,'[1]Outside Edges'!$P25="Yes"),"Yes","No")</f>
        <v>Yes</v>
      </c>
      <c r="DJ26" s="11" t="str">
        <f>IF(AND((RIGHT($DJ$3,2)-'[1]Miter Profiles'!$AC$115-'[1]Outside Edges'!$B25)&gt;=5,'[1]Outside Edges'!$P25="Yes"),"Yes","No")</f>
        <v>Yes</v>
      </c>
      <c r="DK26" s="87" t="str">
        <f>IF(AND((RIGHT($DK$3,2)-'[1]Miter Profiles'!$AC$116-'[1]Outside Edges'!$B25)&gt;=5,'[1]Outside Edges'!$P25="Yes"),"Yes","No")</f>
        <v>Yes</v>
      </c>
      <c r="DL26" s="10" t="str">
        <f>IF(AND((RIGHT($DL$3,2)-'[1]Miter Profiles'!$AC$117-'[1]Outside Edges'!$B25)&gt;=5,'[1]Outside Edges'!$P25="Yes"),"Yes","No")</f>
        <v>Yes</v>
      </c>
      <c r="DM26" s="10" t="str">
        <f>IF(AND((RIGHT($DM$3,2)-'[1]Miter Profiles'!$AC$118-'[1]Outside Edges'!$B25)&gt;=5,'[1]Outside Edges'!$P25="Yes"),"Yes","No")</f>
        <v>Yes</v>
      </c>
      <c r="DN26" s="85" t="str">
        <f>IF(AND((RIGHT($DN$3,2)-'[1]Miter Profiles'!$AC$119-'[1]Outside Edges'!$B25)&gt;=5,'[1]Outside Edges'!$P25="Yes"),"Yes","No")</f>
        <v>Yes</v>
      </c>
      <c r="DO26" s="86" t="str">
        <f>IF(AND((RIGHT($DO$3,2)-'[1]Miter Profiles'!$AC$120-'[1]Outside Edges'!$B25)&gt;=5,'[1]Outside Edges'!$P25="Yes"),"Yes","No")</f>
        <v>Yes</v>
      </c>
      <c r="DP26" s="11" t="str">
        <f>IF(AND((RIGHT($DP$3,2)-'[1]Miter Profiles'!$AC$121-'[1]Outside Edges'!$B25)&gt;=5,'[1]Outside Edges'!$P25="Yes"),"Yes","No")</f>
        <v>Yes</v>
      </c>
      <c r="DQ26" s="87" t="str">
        <f>IF(AND((RIGHT($DQ$3,2)-'[1]Miter Profiles'!$AC$122-'[1]Outside Edges'!$B25)&gt;=5,'[1]Outside Edges'!$P25="Yes"),"Yes","No")</f>
        <v>Yes</v>
      </c>
      <c r="DR26" s="10" t="str">
        <f>IF(AND((RIGHT($DR$3,2)-'[1]Miter Profiles'!$AC$123-'[1]Outside Edges'!$B25)&gt;=5,'[1]Outside Edges'!$P25="Yes"),"Yes","No")</f>
        <v>Yes</v>
      </c>
      <c r="DS26" s="10" t="str">
        <f>IF(AND((RIGHT($DS$3,2)-'[1]Miter Profiles'!$AC$124-'[1]Outside Edges'!$B25)&gt;=5,'[1]Outside Edges'!$P25="Yes"),"Yes","No")</f>
        <v>Yes</v>
      </c>
      <c r="DT26" s="85" t="str">
        <f>IF(AND((RIGHT($DT$3,2)-'[1]Miter Profiles'!$AC$125-'[1]Outside Edges'!$B25)&gt;=5,'[1]Outside Edges'!$P25="Yes"),"Yes","No")</f>
        <v>Yes</v>
      </c>
      <c r="DU26" s="86" t="str">
        <f>IF(AND((RIGHT($DU$3,2)-'[1]Miter Profiles'!$AC$126-'[1]Outside Edges'!$B25)&gt;=5,'[1]Outside Edges'!$P25="Yes"),"Yes","No")</f>
        <v>Yes</v>
      </c>
      <c r="DV26" s="11" t="str">
        <f>IF(AND((RIGHT($DV$3,2)-'[1]Miter Profiles'!$AC$127-'[1]Outside Edges'!$B25)&gt;=5,'[1]Outside Edges'!$P25="Yes"),"Yes","No")</f>
        <v>Yes</v>
      </c>
      <c r="DW26" s="87" t="str">
        <f>IF(AND((RIGHT($DW$3,2)-'[1]Miter Profiles'!$AC$128-'[1]Outside Edges'!$B25)&gt;=5,'[1]Outside Edges'!$P25="Yes"),"Yes","No")</f>
        <v>Yes</v>
      </c>
      <c r="DX26" s="10" t="str">
        <f>IF(AND((RIGHT($DX$3,2)-'[1]Miter Profiles'!$AC$129-'[1]Outside Edges'!$B25)&gt;=5,'[1]Outside Edges'!$P25="Yes"),"Yes","No")</f>
        <v>Yes</v>
      </c>
      <c r="DY26" s="10" t="str">
        <f>IF(AND((RIGHT($DY$3,2)-'[1]Miter Profiles'!$AC$130-'[1]Outside Edges'!$B25)&gt;=5,'[1]Outside Edges'!$P25="Yes"),"Yes","No")</f>
        <v>Yes</v>
      </c>
      <c r="DZ26" s="85" t="str">
        <f>IF(AND((RIGHT($DZ$3,2)-'[1]Miter Profiles'!$AC$131-'[1]Outside Edges'!$B25)&gt;=5,'[1]Outside Edges'!$P25="Yes"),"Yes","No")</f>
        <v>Yes</v>
      </c>
      <c r="EA26" s="90" t="str">
        <f>IF(AND((RIGHT($EA$3,2)-'[1]Miter Profiles'!$AC$132-'[1]Outside Edges'!$B25)&gt;=5,'[1]Outside Edges'!$P25="Yes"),"Yes","No")</f>
        <v>Yes</v>
      </c>
      <c r="EB26" s="104" t="str">
        <f>IF(AND((RIGHT($EB$3,2)-'[1]Miter Profiles'!$AC$133-'[1]Outside Edges'!$B25)&gt;=5,'[1]Outside Edges'!$P25="Yes"),"Yes","No")</f>
        <v>Yes</v>
      </c>
      <c r="EC26" s="109" t="str">
        <f>IF(AND((RIGHT($EC$3,2)-'[1]Miter Profiles'!$AC$134-'[1]Outside Edges'!$B25)&gt;=5,'[1]Outside Edges'!$P25="Yes"),"Yes","No")</f>
        <v>Yes</v>
      </c>
      <c r="ED26" s="115" t="str">
        <f>IF(AND((RIGHT($ED$3,2)-'[1]Miter Profiles'!$AC$135-'[1]Outside Edges'!$B25)&gt;=5,'[1]Outside Edges'!$P25="Yes"),"Yes","No")</f>
        <v>Yes</v>
      </c>
      <c r="EE26" s="112" t="str">
        <f>IF(AND((RIGHT($EE$3,2)-'[1]Miter Profiles'!$AC$136-'[1]Outside Edges'!$B25)&gt;=5,'[1]Outside Edges'!$P25="Yes"),"Yes","No")</f>
        <v>Yes</v>
      </c>
      <c r="EF26" s="85" t="str">
        <f>IF(AND((RIGHT($EF$3,2)-'[1]Miter Profiles'!$AC$137-'[1]Outside Edges'!$B25)&gt;=5,'[1]Outside Edges'!$P25="Yes"),"Yes","No")</f>
        <v>Yes</v>
      </c>
      <c r="EG26" s="10" t="str">
        <f>IF(AND((RIGHT($EG$3,2)-'[1]Miter Profiles'!$AC$138-'[1]Outside Edges'!$B25)&gt;=5,'[1]Outside Edges'!$P25="Yes"),"Yes","No")</f>
        <v>Yes</v>
      </c>
      <c r="EH26" s="90" t="str">
        <f>IF(AND((RIGHT($EH$3,2)-'[1]Miter Profiles'!$AC$139-'[1]Outside Edges'!$B25)&gt;=5,'[1]Outside Edges'!$P25="Yes"),"Yes","No")</f>
        <v>Yes</v>
      </c>
      <c r="EI26" s="120" t="str">
        <f>IF(AND((RIGHT($EI$3,2)-'[1]Miter Profiles'!$AC$140-'[1]Outside Edges'!$B25)&gt;=5,'[1]Outside Edges'!$P25="Yes"),"Yes","No")</f>
        <v>Yes</v>
      </c>
      <c r="EJ26" s="123" t="str">
        <f>IF(AND((RIGHT($EJ$3,2)-'[1]Miter Profiles'!$AC$141-'[1]Outside Edges'!$B25)&gt;=5,'[1]Outside Edges'!$P25="Yes"),"Yes","No")</f>
        <v>Yes</v>
      </c>
      <c r="EK26" s="123" t="str">
        <f>IF(AND((RIGHT($EK$3,2)-'[1]Miter Profiles'!$AC$142-'[1]Outside Edges'!$B25)&gt;=5,'[1]Outside Edges'!$P25="Yes"),"Yes","No")</f>
        <v>Yes</v>
      </c>
      <c r="EL26" s="115" t="str">
        <f>IF(AND((RIGHT($EL$3,2)-'[1]Miter Profiles'!$AC$143-'[1]Outside Edges'!$B25)&gt;=5,'[1]Outside Edges'!$P25="Yes"),"Yes","No")</f>
        <v>Yes</v>
      </c>
      <c r="EM26" s="128" t="str">
        <f>IF(AND((RIGHT($EM$3,2)-'[1]Miter Profiles'!$AC$144-'[1]Outside Edges'!$B25)&gt;=5,'[1]Outside Edges'!$P25="Yes"),"Yes","No")</f>
        <v>Yes</v>
      </c>
      <c r="EN26" s="10" t="str">
        <f>IF(AND((RIGHT($EN$3,2)-'[1]Miter Profiles'!$AC$145-'[1]Outside Edges'!$B25)&gt;=5,'[1]Outside Edges'!$P25="Yes"),"Yes","No")</f>
        <v>Yes</v>
      </c>
      <c r="EO26" s="90" t="str">
        <f>IF(AND((RIGHT($EO$3,2)-'[1]Miter Profiles'!$AC$146-'[1]Outside Edges'!$B25)&gt;=5,'[1]Outside Edges'!$P25="Yes"),"Yes","No")</f>
        <v>Yes</v>
      </c>
      <c r="EP26" s="123" t="str">
        <f>IF(AND((RIGHT($EP$3,2)-'[1]Miter Profiles'!$AC$147-'[1]Outside Edges'!$B25)&gt;=5,'[1]Outside Edges'!$P25="Yes"),"Yes","No")</f>
        <v>Yes</v>
      </c>
      <c r="EQ26" s="123" t="str">
        <f>IF(AND((RIGHT($EQ$3,2)-'[1]Miter Profiles'!$AC$148-'[1]Outside Edges'!$B25)&gt;=5,'[1]Outside Edges'!$P25="Yes"),"Yes","No")</f>
        <v>Yes</v>
      </c>
      <c r="ER26" s="115" t="str">
        <f>IF(AND((RIGHT($ER$3,2)-'[1]Miter Profiles'!$AC$149-'[1]Outside Edges'!$B25)&gt;=5,'[1]Outside Edges'!$P25="Yes"),"Yes","No")</f>
        <v>Yes</v>
      </c>
      <c r="ES26" s="128" t="str">
        <f>IF(AND((RIGHT($ES$3,2)-'[1]Miter Profiles'!$AC$150-'[1]Outside Edges'!$B25)&gt;=5,'[1]Outside Edges'!$P25="Yes"),"Yes","No")</f>
        <v>Yes</v>
      </c>
      <c r="ET26" s="10" t="str">
        <f>IF(AND((RIGHT($ET$3,2)-'[1]Miter Profiles'!$AC$151-'[1]Outside Edges'!$B25)&gt;=5,'[1]Outside Edges'!$P25="Yes"),"Yes","No")</f>
        <v>Yes</v>
      </c>
      <c r="EU26" s="90" t="str">
        <f>IF(AND((RIGHT($EU$3,2)-'[1]Miter Profiles'!$AC$152-'[1]Outside Edges'!$B25)&gt;=5,'[1]Outside Edges'!$P25="Yes"),"Yes","No")</f>
        <v>Yes</v>
      </c>
      <c r="EV26" s="123" t="str">
        <f>IF(AND((RIGHT($EV$3,2)-'[1]Miter Profiles'!$AC$153-'[1]Outside Edges'!$B25)&gt;=5,'[1]Outside Edges'!$P25="Yes"),"Yes","No")</f>
        <v>Yes</v>
      </c>
      <c r="EW26" s="123" t="str">
        <f>IF(AND((RIGHT($EW$3,2)-'[1]Miter Profiles'!$AC$154-'[1]Outside Edges'!$B25)&gt;=5,'[1]Outside Edges'!$P25="Yes"),"Yes","No")</f>
        <v>Yes</v>
      </c>
      <c r="EX26" s="115" t="str">
        <f>IF(AND((RIGHT($EX$3,2)-'[1]Miter Profiles'!$AC$155-'[1]Outside Edges'!$B25)&gt;=5,'[1]Outside Edges'!$P25="Yes"),"Yes","No")</f>
        <v>Yes</v>
      </c>
      <c r="EY26" s="128" t="str">
        <f>IF(AND((RIGHT($EY$3,2)-'[1]Miter Profiles'!$AC$156-'[1]Outside Edges'!$B25)&gt;=5,'[1]Outside Edges'!$P25="Yes"),"Yes","No")</f>
        <v>Yes</v>
      </c>
      <c r="EZ26" s="10" t="str">
        <f>IF(AND((RIGHT($EZ$3,2)-'[1]Miter Profiles'!$AC$157-'[1]Outside Edges'!$B25)&gt;=5,'[1]Outside Edges'!$P25="Yes"),"Yes","No")</f>
        <v>Yes</v>
      </c>
      <c r="FA26" s="90" t="str">
        <f>IF(AND((RIGHT($FA$3,2)-'[1]Miter Profiles'!$AC$158-'[1]Outside Edges'!$B25)&gt;=5,'[1]Outside Edges'!$P25="Yes"),"Yes","No")</f>
        <v>Yes</v>
      </c>
      <c r="FB26" s="123" t="str">
        <f>IF(AND((RIGHT($FB$3,2)-'[1]Miter Profiles'!$AC$159-'[1]Outside Edges'!$B25)&gt;=5,'[1]Outside Edges'!$P25="Yes"),"Yes","No")</f>
        <v>Yes</v>
      </c>
      <c r="FC26" s="123" t="str">
        <f>IF(AND((RIGHT($FC$3,2)-'[1]Miter Profiles'!$AC$160-'[1]Outside Edges'!$B25)&gt;=5,'[1]Outside Edges'!$P25="Yes"),"Yes","No")</f>
        <v>Yes</v>
      </c>
      <c r="FD26" s="115" t="str">
        <f>IF(AND((RIGHT($FD$3,2)-'[1]Miter Profiles'!$AC$161-'[1]Outside Edges'!$B25)&gt;=5,'[1]Outside Edges'!$P25="Yes"),"Yes","No")</f>
        <v>Yes</v>
      </c>
      <c r="FE26" s="128" t="str">
        <f>IF(AND((RIGHT($FE$3,2)-'[1]Miter Profiles'!$AC$162-'[1]Outside Edges'!$B25)&gt;=5,'[1]Outside Edges'!$P25="Yes"),"Yes","No")</f>
        <v>Yes</v>
      </c>
      <c r="FF26" s="10" t="str">
        <f>IF(AND((RIGHT($FF$3,2)-'[1]Miter Profiles'!$AC$163-'[1]Outside Edges'!$B25)&gt;=5,'[1]Outside Edges'!$P25="Yes"),"Yes","No")</f>
        <v>Yes</v>
      </c>
      <c r="FG26" s="90" t="str">
        <f>IF(AND((RIGHT($FG$3,2)-'[1]Miter Profiles'!$AC$164-'[1]Outside Edges'!$B25)&gt;=5,'[1]Outside Edges'!$P25="Yes"),"Yes","No")</f>
        <v>Yes</v>
      </c>
      <c r="FH26" s="123" t="str">
        <f>IF(AND((RIGHT($FH$3,2)-'[1]Miter Profiles'!$AC$165-'[1]Outside Edges'!$B25)&gt;=5,'[1]Outside Edges'!$P25="Yes"),"Yes","No")</f>
        <v>Yes</v>
      </c>
      <c r="FI26" s="123" t="str">
        <f>IF(AND((RIGHT($FI$3,2)-'[1]Miter Profiles'!$AC$166-'[1]Outside Edges'!$B25)&gt;=5,'[1]Outside Edges'!$P25="Yes"),"Yes","No")</f>
        <v>Yes</v>
      </c>
      <c r="FJ26" s="115" t="str">
        <f>IF(AND((RIGHT($FJ$3,2)-'[1]Miter Profiles'!$AC$167-'[1]Outside Edges'!$B25)&gt;=5,'[1]Outside Edges'!$P25="Yes"),"Yes","No")</f>
        <v>Yes</v>
      </c>
      <c r="FK26" s="128" t="str">
        <f>IF(AND((RIGHT($FK$3,2)-'[1]Miter Profiles'!$AC$168-'[1]Outside Edges'!$B25)&gt;=5,'[1]Outside Edges'!$P25="Yes"),"Yes","No")</f>
        <v>Yes</v>
      </c>
      <c r="FL26" s="10" t="str">
        <f>IF(AND((RIGHT($FL$3,2)-'[1]Miter Profiles'!$AC$169-'[1]Outside Edges'!$B25)&gt;=5,'[1]Outside Edges'!$P25="Yes"),"Yes","No")</f>
        <v>Yes</v>
      </c>
      <c r="FM26" s="90" t="str">
        <f>IF(AND((RIGHT($FM$3,2)-'[1]Miter Profiles'!$AC$170-'[1]Outside Edges'!$B25)&gt;=5,'[1]Outside Edges'!$P25="Yes"),"Yes","No")</f>
        <v>Yes</v>
      </c>
      <c r="FN26" s="123" t="str">
        <f>IF(AND((RIGHT($FN$3,2)-'[1]Miter Profiles'!$AC$171-'[1]Outside Edges'!$B25)&gt;=5,'[1]Outside Edges'!$P25="Yes"),"Yes","No")</f>
        <v>Yes</v>
      </c>
      <c r="FO26" s="123" t="str">
        <f>IF(AND((RIGHT($FO$3,2)-'[1]Miter Profiles'!$AC$172-'[1]Outside Edges'!$B25)&gt;=5,'[1]Outside Edges'!$P25="Yes"),"Yes","No")</f>
        <v>Yes</v>
      </c>
      <c r="FP26" s="115" t="str">
        <f>IF(AND((RIGHT($FP$3,2)-'[1]Miter Profiles'!$AC$173-'[1]Outside Edges'!$B25)&gt;=5,'[1]Outside Edges'!$P25="Yes"),"Yes","No")</f>
        <v>Yes</v>
      </c>
      <c r="FQ26" s="128" t="str">
        <f>IF(AND((RIGHT($FQ$3,2)-'[1]Miter Profiles'!$AC$174-'[1]Outside Edges'!$B25)&gt;=5,'[1]Outside Edges'!$P25="Yes"),"Yes","No")</f>
        <v>Yes</v>
      </c>
      <c r="FR26" s="10" t="str">
        <f>IF(AND((RIGHT($FR$3,2)-'[1]Miter Profiles'!$AC$175-'[1]Outside Edges'!$B25)&gt;=5,'[1]Outside Edges'!$P25="Yes"),"Yes","No")</f>
        <v>Yes</v>
      </c>
      <c r="FS26" s="90" t="str">
        <f>IF(AND((RIGHT($FS$3,2)-'[1]Miter Profiles'!$AC$176-'[1]Outside Edges'!$B25)&gt;=5,'[1]Outside Edges'!$P25="Yes"),"Yes","No")</f>
        <v>Yes</v>
      </c>
      <c r="FT26" s="123" t="str">
        <f>IF(AND((RIGHT($FT$3,2)-'[1]Miter Profiles'!$AC$177-'[1]Outside Edges'!$B25)&gt;=5,'[1]Outside Edges'!$P25="Yes"),"Yes","No")</f>
        <v>Yes</v>
      </c>
      <c r="FU26" s="123" t="str">
        <f>IF(AND((RIGHT($FU$3,2)-'[1]Miter Profiles'!$AC$178-'[1]Outside Edges'!$B25)&gt;=5,'[1]Outside Edges'!$P25="Yes"),"Yes","No")</f>
        <v>Yes</v>
      </c>
      <c r="FV26" s="115" t="str">
        <f>IF(AND((RIGHT($V$3,2)-'[1]Miter Profiles'!$AC$179-'[1]Outside Edges'!$B25)&gt;=5,'[1]Outside Edges'!$P25="Yes"),"Yes","No")</f>
        <v>Yes</v>
      </c>
      <c r="FW26" s="128" t="str">
        <f>IF(AND((RIGHT($FW$3,2)-'[1]Miter Profiles'!$AC$180-'[1]Outside Edges'!$B25)&gt;=5,'[1]Outside Edges'!$P25="Yes"),"Yes","No")</f>
        <v>No</v>
      </c>
      <c r="FX26" s="269" t="str">
        <f>IF(AND((RIGHT($FX$3,2)-'[1]Miter Profiles'!$AC$181-'[1]Outside Edges'!$B25)&gt;=5,'[1]Outside Edges'!$P25="Yes"),"Yes","No")</f>
        <v>Yes</v>
      </c>
      <c r="FY26" s="273" t="str">
        <f>IF(AND((RIGHT($FY$3,2)-'[1]Miter Profiles'!$AC$182-'[1]Outside Edges'!$B25)&gt;=5,'[1]Outside Edges'!$P25="Yes"),"Yes","No")</f>
        <v>Yes</v>
      </c>
      <c r="FZ26" s="282" t="str">
        <f>IF(AND((RIGHT($FZ$3,2)-'[1]Miter Profiles'!$AC$183-'[1]Outside Edges'!$B25)&gt;=5,'[1]Outside Edges'!$P25="Yes"),"Yes","No")</f>
        <v>Yes</v>
      </c>
      <c r="GA26" s="283" t="str">
        <f>IF(AND((RIGHT($GA$3,2)-'[1]Miter Profiles'!$AC$184-'[1]Outside Edges'!$B25)&gt;=5,'[1]Outside Edges'!$P25="Yes"),"Yes","No")</f>
        <v>Yes</v>
      </c>
      <c r="GB26" s="284" t="str">
        <f>IF(AND((RIGHT($GB$3,2)-'[1]Miter Profiles'!$AC$185-'[1]Outside Edges'!$B25)&gt;=5,'[1]Outside Edges'!$P25="Yes"),"Yes","No")</f>
        <v>Yes</v>
      </c>
      <c r="GC26" s="275" t="str">
        <f>IF(AND((RIGHT($GC$3,2)-'[1]Miter Profiles'!$AC$186-'[1]Outside Edges'!$B25)&gt;=5,'[1]Outside Edges'!$P25="Yes"),"Yes","No")</f>
        <v>Yes</v>
      </c>
      <c r="GD26" s="269" t="str">
        <f>IF(AND((RIGHT($GD$3,2)-'[1]Miter Profiles'!$AC$187-'[1]Outside Edges'!$B25)&gt;=5,'[1]Outside Edges'!$P25="Yes"),"Yes","No")</f>
        <v>Yes</v>
      </c>
      <c r="GE26" s="273" t="str">
        <f>IF(AND((RIGHT($GE$3,2)-'[1]Miter Profiles'!$AC$188-'[1]Outside Edges'!$B25)&gt;=5,'[1]Outside Edges'!$P25="Yes"),"Yes","No")</f>
        <v>Yes</v>
      </c>
      <c r="GF26" s="282" t="str">
        <f>IF(AND((RIGHT($GF$3,2)-'[1]Miter Profiles'!$AC$189-'[1]Outside Edges'!$B25)&gt;=5,'[1]Outside Edges'!$P25="Yes"),"Yes","No")</f>
        <v>Yes</v>
      </c>
      <c r="GG26" s="283" t="str">
        <f>IF(AND((RIGHT($GG$3,2)-'[1]Miter Profiles'!$AC$190-'[1]Outside Edges'!$B25)&gt;=5,'[1]Outside Edges'!$P25="Yes"),"Yes","No")</f>
        <v>Yes</v>
      </c>
      <c r="GH26" s="284" t="str">
        <f>IF(AND((RIGHT($GH$3,2)-'[1]Miter Profiles'!$AC$191-'[1]Outside Edges'!$B25)&gt;=5,'[1]Outside Edges'!$P25="Yes"),"Yes","No")</f>
        <v>Yes</v>
      </c>
      <c r="GI26" s="275" t="str">
        <f>IF(AND((RIGHT($GI$3,2)-'[1]Miter Profiles'!$AC$192-'[1]Outside Edges'!$B25)&gt;=5,'[1]Outside Edges'!$P25="Yes"),"Yes","No")</f>
        <v>Yes</v>
      </c>
      <c r="GJ26" s="269" t="str">
        <f>IF(AND((RIGHT($GJ$3,2)-'[1]Miter Profiles'!$AC$193-'[1]Outside Edges'!$B25)&gt;=5,'[1]Outside Edges'!$P25="Yes"),"Yes","No")</f>
        <v>Yes</v>
      </c>
      <c r="GK26" s="273" t="str">
        <f>IF(AND((RIGHT($GK$3,2)-'[1]Miter Profiles'!$AC$194-'[1]Outside Edges'!$B25)&gt;=5,'[1]Outside Edges'!$P25="Yes"),"Yes","No")</f>
        <v>Yes</v>
      </c>
      <c r="GL26" s="282" t="str">
        <f>IF(AND((RIGHT($GL$3,2)-'[1]Miter Profiles'!$AC$195-'[1]Outside Edges'!$B25)&gt;=5,'[1]Outside Edges'!$P25="Yes"),"Yes","No")</f>
        <v>Yes</v>
      </c>
      <c r="GM26" s="283" t="str">
        <f>IF(AND((RIGHT($GM$3,2)-'[1]Miter Profiles'!$AC$196-'[1]Outside Edges'!$B25)&gt;=5,'[1]Outside Edges'!$P25="Yes"),"Yes","No")</f>
        <v>Yes</v>
      </c>
      <c r="GN26" s="284" t="str">
        <f>IF(AND((RIGHT($GN$3,2)-'[1]Miter Profiles'!$AC$197-'[1]Outside Edges'!$B25)&gt;=5,'[1]Outside Edges'!$P25="Yes"),"Yes","No")</f>
        <v>Yes</v>
      </c>
      <c r="GO26" s="275" t="str">
        <f>IF(AND((RIGHT($GO$3,2)-'[1]Miter Profiles'!$AC$198-'[1]Outside Edges'!$B25)&gt;=5,'[1]Outside Edges'!$P25="Yes"),"Yes","No")</f>
        <v>Yes</v>
      </c>
      <c r="GP26" s="269" t="str">
        <f>IF(AND((RIGHT($GP$3,2)-'[1]Miter Profiles'!$AC$199-'[1]Outside Edges'!$B25)&gt;=5,'[1]Outside Edges'!$P25="Yes"),"Yes","No")</f>
        <v>Yes</v>
      </c>
      <c r="GQ26" s="273" t="str">
        <f>IF(AND((RIGHT($GQ$3,2)-'[1]Miter Profiles'!$AC$200-'[1]Outside Edges'!$B25)&gt;=5,'[1]Outside Edges'!$P25="Yes"),"Yes","No")</f>
        <v>Yes</v>
      </c>
      <c r="GR26" s="282" t="str">
        <f>IF(AND((RIGHT($GR$3,2)-'[1]Miter Profiles'!$AC$201-'[1]Outside Edges'!$B25)&gt;=5,'[1]Outside Edges'!$P25="Yes"),"Yes","No")</f>
        <v>Yes</v>
      </c>
      <c r="GS26" s="283" t="str">
        <f>IF(AND((RIGHT($GS$3,2)-'[1]Miter Profiles'!$AC$202-'[1]Outside Edges'!$B25)&gt;=5,'[1]Outside Edges'!$P25="Yes"),"Yes","No")</f>
        <v>Yes</v>
      </c>
      <c r="GT26" s="284" t="str">
        <f>IF(AND((RIGHT($GT$3,2)-'[1]Miter Profiles'!$AC$203-'[1]Outside Edges'!$B25)&gt;=5,'[1]Outside Edges'!$P25="Yes"),"Yes","No")</f>
        <v>Yes</v>
      </c>
      <c r="GU26" s="275" t="str">
        <f>IF(AND((RIGHT($GU$3,2)-'[1]Miter Profiles'!$AC$204-'[1]Outside Edges'!$B25)&gt;=5,'[1]Outside Edges'!$P25="Yes"),"Yes","No")</f>
        <v>Yes</v>
      </c>
      <c r="GV26" s="269" t="str">
        <f>IF(AND((RIGHT($GV$3,2)-'[1]Miter Profiles'!$AC$205-'[1]Outside Edges'!$B25)&gt;=5,'[1]Outside Edges'!$P25="Yes"),"Yes","No")</f>
        <v>Yes</v>
      </c>
      <c r="GW26" s="273" t="str">
        <f>IF(AND((RIGHT($GW$3,2)-'[1]Miter Profiles'!$AC$206-'[1]Outside Edges'!$B25)&gt;=5,'[1]Outside Edges'!$P25="Yes"),"Yes","No")</f>
        <v>Yes</v>
      </c>
      <c r="GX26" s="282" t="str">
        <f>IF(AND((RIGHT($GX$3,2)-'[1]Miter Profiles'!$AC$207-'[1]Outside Edges'!$B25)&gt;=5,'[1]Outside Edges'!$P25="Yes"),"Yes","No")</f>
        <v>Yes</v>
      </c>
      <c r="GY26" s="283" t="str">
        <f>IF(AND((RIGHT($GY$3,2)-'[1]Miter Profiles'!$AC$208-'[1]Outside Edges'!$B25)&gt;=5,'[1]Outside Edges'!$P25="Yes"),"Yes","No")</f>
        <v>Yes</v>
      </c>
      <c r="GZ26" s="284" t="str">
        <f>IF(AND((RIGHT($GZ$3,2)-'[1]Miter Profiles'!$AC$209-'[1]Outside Edges'!$B25)&gt;=5,'[1]Outside Edges'!$P25="Yes"),"Yes","No")</f>
        <v>Yes</v>
      </c>
      <c r="HA26" s="275" t="str">
        <f>IF(AND((RIGHT($HA$3,2)-'[1]Miter Profiles'!$AC$210-'[1]Outside Edges'!$B25)&gt;=5,'[1]Outside Edges'!$P25="Yes"),"Yes","No")</f>
        <v>Yes</v>
      </c>
      <c r="HB26" s="269" t="str">
        <f>IF(AND((RIGHT($HB$3,2)-'[1]Miter Profiles'!$AC$211-'[1]Outside Edges'!$B25)&gt;=5,'[1]Outside Edges'!$P25="Yes"),"Yes","No")</f>
        <v>Yes</v>
      </c>
      <c r="HC26" s="273" t="str">
        <f>IF(AND((RIGHT($HC$3,2)-'[1]Miter Profiles'!$AC$212-'[1]Outside Edges'!$B25)&gt;=5,'[1]Outside Edges'!$P25="Yes"),"Yes","No")</f>
        <v>Yes</v>
      </c>
      <c r="HD26" s="282" t="str">
        <f>IF(AND((RIGHT($HD$3,2)-'[1]Miter Profiles'!$AC$213-'[1]Outside Edges'!$B25)&gt;=5,'[1]Outside Edges'!$P25="Yes"),"Yes","No")</f>
        <v>Yes</v>
      </c>
      <c r="HE26" s="284" t="str">
        <f>IF(AND((RIGHT($HE$3,2)-'[1]Miter Profiles'!$AC$214-'[1]Outside Edges'!$B25)&gt;=5,'[1]Outside Edges'!$P25="Yes"),"Yes","No")</f>
        <v>Yes</v>
      </c>
      <c r="HF26" s="275" t="str">
        <f>IF(AND((RIGHT($HF$3,2)-'[1]Miter Profiles'!$AC$215-'[1]Outside Edges'!$B25)&gt;=5,'[1]Outside Edges'!$P25="Yes"),"Yes","No")</f>
        <v>Yes</v>
      </c>
      <c r="HG26" s="269" t="str">
        <f>IF(AND((RIGHT($HG$3,2)-'[1]Miter Profiles'!$AC$216-'[1]Outside Edges'!$B25)&gt;=5,'[1]Outside Edges'!$P25="Yes"),"Yes","No")</f>
        <v>Yes</v>
      </c>
      <c r="HH26" s="273" t="str">
        <f>IF(AND((RIGHT($HH$3,2)-'[1]Miter Profiles'!$AC$217-'[1]Outside Edges'!$B25)&gt;=5,'[1]Outside Edges'!$P25="Yes"),"Yes","No")</f>
        <v>Yes</v>
      </c>
      <c r="HI26" s="282" t="str">
        <f>IF(AND((RIGHT($HI$3,2)-'[1]Miter Profiles'!$AC$218-'[1]Outside Edges'!$B25)&gt;=5,'[1]Outside Edges'!$P25="Yes"),"Yes","No")</f>
        <v>Yes</v>
      </c>
      <c r="HJ26" s="283" t="str">
        <f>IF(AND((RIGHT($HJ$3,2)-'[1]Miter Profiles'!$AC$219-'[1]Outside Edges'!$B25)&gt;=5,'[1]Outside Edges'!$P25="Yes"),"Yes","No")</f>
        <v>Yes</v>
      </c>
      <c r="HK26" s="284" t="str">
        <f>IF(AND((RIGHT($HK$3,2)-'[1]Miter Profiles'!$AC$220-'[1]Outside Edges'!$B25)&gt;=5,'[1]Outside Edges'!$P25="Yes"),"Yes","No")</f>
        <v>Yes</v>
      </c>
      <c r="HL26" s="275" t="str">
        <f>IF(AND((RIGHT($HL$3,2)-'[1]Miter Profiles'!$AC$221-'[1]Outside Edges'!$B25)&gt;=5,'[1]Outside Edges'!$P25="Yes"),"Yes","No")</f>
        <v>Yes</v>
      </c>
      <c r="HM26" s="269" t="str">
        <f>IF(AND((RIGHT($HM$3,2)-'[1]Miter Profiles'!$AC$222-'[1]Outside Edges'!$B25)&gt;=5,'[1]Outside Edges'!$P25="Yes"),"Yes","No")</f>
        <v>Yes</v>
      </c>
      <c r="HN26" s="269" t="str">
        <f>IF(AND((RIGHT($HN$3,2)-'[1]Miter Profiles'!$AC$223-'[1]Outside Edges'!$B25)&gt;=5,'[1]Outside Edges'!$P25="Yes"),"Yes","No")</f>
        <v>Yes</v>
      </c>
      <c r="HO26" s="283" t="str">
        <f>IF(AND((RIGHT($HO$3,2)-'[1]Miter Profiles'!$AC$224-'[1]Outside Edges'!$B25)&gt;=5,'[1]Outside Edges'!$P25="Yes"),"Yes","No")</f>
        <v>Yes</v>
      </c>
      <c r="HP26" s="283" t="str">
        <f>IF(AND((RIGHT($HP$3,2)-'[1]Miter Profiles'!$AC$225-'[1]Outside Edges'!$B25)&gt;=5,'[1]Outside Edges'!$P25="Yes"),"Yes","No")</f>
        <v>Yes</v>
      </c>
      <c r="HQ26" s="283" t="str">
        <f>IF(AND((RIGHT($HQ$3,3)-'[1]Miter Profiles'!$AC$226-'[1]Outside Edges'!$B25)&gt;=5,'[1]Outside Edges'!$P25="Yes"),"Yes","No")</f>
        <v>No</v>
      </c>
      <c r="HR26" s="283" t="str">
        <f>IF(AND((RIGHT($HR$3,2)-'[1]Miter Profiles'!$AC$227-'[1]Outside Edges'!$B25)&gt;=5,'[1]Outside Edges'!$P25="Yes"),"Yes","No")</f>
        <v>No</v>
      </c>
      <c r="HS26" s="269" t="str">
        <f>IF(AND((RIGHT($HS$3,2)-'[1]Miter Profiles'!$AC$228-'[1]Outside Edges'!$B25)&gt;=5,'[1]Outside Edges'!$P25="Yes"),"Yes","No")</f>
        <v>Yes</v>
      </c>
      <c r="HT26" s="269" t="str">
        <f>IF(AND((RIGHT($HT$3,2)-'[1]Miter Profiles'!$AC$229-'[1]Outside Edges'!$B25)&gt;=5,'[1]Outside Edges'!$P25="Yes"),"Yes","No")</f>
        <v>Yes</v>
      </c>
      <c r="HU26" s="269" t="str">
        <f>IF(AND((RIGHT($HU$3,2)-'[1]Miter Profiles'!$AC$230-'[1]Outside Edges'!$B25)&gt;=5,'[1]Outside Edges'!$P25="Yes"),"Yes","No")</f>
        <v>Yes</v>
      </c>
      <c r="HV26" s="283" t="str">
        <f>IF(AND((RIGHT($HV$3,2)-'[1]Miter Profiles'!$AC$231-'[1]Outside Edges'!$B25)&gt;=5,'[1]Outside Edges'!$P25="Yes"),"Yes","No")</f>
        <v>Yes</v>
      </c>
      <c r="HW26" s="283" t="str">
        <f>IF(AND((RIGHT($HW$3,2)-'[1]Miter Profiles'!$AC$232-'[1]Outside Edges'!$B25)&gt;=5,'[1]Outside Edges'!$P25="Yes"),"Yes","No")</f>
        <v>Yes</v>
      </c>
      <c r="HX26" s="283" t="str">
        <f>IF(AND((RIGHT($HX$3,2)-'[1]Miter Profiles'!$AC$233-'[1]Outside Edges'!$B25)&gt;=5,'[1]Outside Edges'!$P25="Yes"),"Yes","No")</f>
        <v>Yes</v>
      </c>
      <c r="HY26" s="269" t="str">
        <f>IF(AND((RIGHT($HY$3,2)-'[1]Miter Profiles'!$AC$234-'[1]Outside Edges'!$B25)&gt;=5,'[1]Outside Edges'!$P25="Yes"),"Yes","No")</f>
        <v>Yes</v>
      </c>
      <c r="HZ26" s="269" t="str">
        <f>IF(AND((RIGHT($HZ$3,2)-'[1]Miter Profiles'!$AC$235-'[1]Outside Edges'!$B25)&gt;=5,'[1]Outside Edges'!$P25="Yes"),"Yes","No")</f>
        <v>Yes</v>
      </c>
      <c r="IA26" s="269" t="str">
        <f>IF(AND((RIGHT($IA$3,2)-'[1]Miter Profiles'!$AC$236-'[1]Outside Edges'!$B25)&gt;=5,'[1]Outside Edges'!$P25="Yes"),"Yes","No")</f>
        <v>Yes</v>
      </c>
      <c r="IB26" s="283" t="str">
        <f>IF(AND((RIGHT($IB$3,2)-'[1]Miter Profiles'!$AC$237-'[1]Outside Edges'!$B25)&gt;=5,'[1]Outside Edges'!$P25="Yes"),"Yes","No")</f>
        <v>Yes</v>
      </c>
      <c r="IC26" s="283" t="str">
        <f>IF(AND((RIGHT($IC$3,2)-'[1]Miter Profiles'!$AC$238-'[1]Outside Edges'!$B25)&gt;=5,'[1]Outside Edges'!$P25="Yes"),"Yes","No")</f>
        <v>Yes</v>
      </c>
      <c r="ID26" s="283" t="str">
        <f>IF(AND((RIGHT($ID$3,2)-'[1]Miter Profiles'!$AC$239-'[1]Outside Edges'!$B25)&gt;=5,'[1]Outside Edges'!$P25="Yes"),"Yes","No")</f>
        <v>Yes</v>
      </c>
      <c r="IE26" s="269" t="str">
        <f>IF(AND((RIGHT($IE$3,2)-'[1]Miter Profiles'!$AC$240-'[1]Outside Edges'!$B25)&gt;=5,'[1]Outside Edges'!$P25="Yes"),"Yes","No")</f>
        <v>Yes</v>
      </c>
      <c r="IF26" s="269" t="str">
        <f>IF(AND((RIGHT($IF$3,2)-'[1]Miter Profiles'!$AC$241-'[1]Outside Edges'!$B25)&gt;=5,'[1]Outside Edges'!$P25="Yes"),"Yes","No")</f>
        <v>Yes</v>
      </c>
      <c r="IG26" s="269" t="str">
        <f>IF(AND((RIGHT($IG$3,2)-'[1]Miter Profiles'!$AC$242-'[1]Outside Edges'!$B25)&gt;=5,'[1]Outside Edges'!$P25="Yes"),"Yes","No")</f>
        <v>Yes</v>
      </c>
      <c r="IH26" s="283" t="str">
        <f>IF(AND((RIGHT($IH$3,2)-'[1]Miter Profiles'!$AC$243-'[1]Outside Edges'!$B25)&gt;=5,'[1]Outside Edges'!$P25="Yes"),"Yes","No")</f>
        <v>Yes</v>
      </c>
      <c r="II26" s="283" t="str">
        <f>IF(AND((RIGHT($II$3,2)-'[1]Miter Profiles'!$AC$244-'[1]Outside Edges'!$B25)&gt;=5,'[1]Outside Edges'!$P25="Yes"),"Yes","No")</f>
        <v>Yes</v>
      </c>
      <c r="IJ26" s="283" t="str">
        <f>IF(AND((RIGHT($IJ$3,2)-'[1]Miter Profiles'!$AC$245-'[1]Outside Edges'!$B25)&gt;=5,'[1]Outside Edges'!$P25="Yes"),"Yes","No")</f>
        <v>Yes</v>
      </c>
      <c r="IK26" s="269" t="str">
        <f>IF(AND((RIGHT($IK$3,2)-'[1]Miter Profiles'!$AC$246-'[1]Outside Edges'!$B25)&gt;=5,'[1]Outside Edges'!$P25="Yes"),"Yes","No")</f>
        <v>Yes</v>
      </c>
      <c r="IL26" s="269" t="str">
        <f>IF(AND((RIGHT($IL$3,2)-'[1]Miter Profiles'!$AC$247-'[1]Outside Edges'!$B25)&gt;=5,'[1]Outside Edges'!$P25="Yes"),"Yes","No")</f>
        <v>Yes</v>
      </c>
      <c r="IM26" s="269" t="str">
        <f>IF(AND((RIGHT($IM$3,2)-'[1]Miter Profiles'!$AC$248-'[1]Outside Edges'!$B25)&gt;=5,'[1]Outside Edges'!$P25="Yes"),"Yes","No")</f>
        <v>Yes</v>
      </c>
      <c r="IN26" s="283" t="str">
        <f>IF(AND((RIGHT($IN$3,2)-'[1]Miter Profiles'!$AC$249-'[1]Outside Edges'!$B25)&gt;=5,'[1]Outside Edges'!$P25="Yes"),"Yes","No")</f>
        <v>Yes</v>
      </c>
      <c r="IO26" s="283" t="str">
        <f>IF(AND((RIGHT($IO$3,2)-'[1]Miter Profiles'!$AC$250-'[1]Outside Edges'!$B25)&gt;=5,'[1]Outside Edges'!$P25="Yes"),"Yes","No")</f>
        <v>Yes</v>
      </c>
      <c r="IP26" s="283" t="str">
        <f>IF(AND((RIGHT($IP$3,2)-'[1]Miter Profiles'!$AC$251-'[1]Outside Edges'!$B25)&gt;=5,'[1]Outside Edges'!$P25="Yes"),"Yes","No")</f>
        <v>Yes</v>
      </c>
      <c r="IQ26" s="269" t="str">
        <f>IF(AND((RIGHT($IQ$3,2)-'[1]Miter Profiles'!$AC$252-'[1]Outside Edges'!$B25)&gt;=5,'[1]Outside Edges'!$P25="Yes"),"Yes","No")</f>
        <v>Yes</v>
      </c>
      <c r="IR26" s="269" t="str">
        <f>IF(AND((RIGHT($IR$3,2)-'[1]Miter Profiles'!$AC$253-'[1]Outside Edges'!$B25)&gt;=5,'[1]Outside Edges'!$P25="Yes"),"Yes","No")</f>
        <v>Yes</v>
      </c>
      <c r="IS26" s="269" t="str">
        <f>IF(AND((RIGHT($IS$3,2)-'[1]Miter Profiles'!$AC$254-'[1]Outside Edges'!$B25)&gt;=5,'[1]Outside Edges'!$P25="Yes"),"Yes","No")</f>
        <v>Yes</v>
      </c>
      <c r="IT26" s="283" t="str">
        <f>IF(AND((RIGHT($IT$3,2)-'[1]Miter Profiles'!$AC$255-'[1]Outside Edges'!$B25)&gt;=5,'[1]Outside Edges'!$P25="Yes"),"Yes","No")</f>
        <v>Yes</v>
      </c>
      <c r="IU26" s="283" t="str">
        <f>IF(AND((RIGHT($IU$3,2)-'[1]Miter Profiles'!$AC$256-'[1]Outside Edges'!$B25)&gt;=5,'[1]Outside Edges'!$P25="Yes"),"Yes","No")</f>
        <v>Yes</v>
      </c>
      <c r="IV26" s="283" t="str">
        <f>IF(AND((RIGHT($IV$3,2)-'[1]Miter Profiles'!$AC$257-'[1]Outside Edges'!$B25)&gt;=5,'[1]Outside Edges'!$P25="Yes"),"Yes","No")</f>
        <v>Yes</v>
      </c>
      <c r="IW26" s="269" t="str">
        <f>IF(AND((RIGHT($IW$3,2)-'[1]Miter Profiles'!$AC$258-'[1]Outside Edges'!$B25)&gt;=5,'[1]Outside Edges'!$P25="Yes"),"Yes","No")</f>
        <v>Yes</v>
      </c>
      <c r="IX26" s="269" t="str">
        <f>IF(AND((RIGHT($IX$3,2)-'[1]Miter Profiles'!$AC$259-'[1]Outside Edges'!$B25)&gt;=5,'[1]Outside Edges'!$P25="Yes"),"Yes","No")</f>
        <v>Yes</v>
      </c>
      <c r="IY26" s="269" t="str">
        <f>IF(AND((RIGHT($IY$3,2)-'[1]Miter Profiles'!$AC$260-'[1]Outside Edges'!$B25)&gt;=5,'[1]Outside Edges'!$P25="Yes"),"Yes","No")</f>
        <v>Yes</v>
      </c>
      <c r="IZ26" s="283" t="str">
        <f>IF(AND((RIGHT($IZ$3,2)-'[1]Miter Profiles'!$AC$261-'[1]Outside Edges'!$B25)&gt;=5,'[1]Outside Edges'!$P25="Yes"),"Yes","No")</f>
        <v>Yes</v>
      </c>
      <c r="JA26" s="283" t="str">
        <f>IF(AND((RIGHT($JA$3,2)-'[1]Miter Profiles'!$AC$262-'[1]Outside Edges'!$B25)&gt;=5,'[1]Outside Edges'!$P25="Yes"),"Yes","No")</f>
        <v>Yes</v>
      </c>
      <c r="JB26" s="283" t="str">
        <f>IF(AND((RIGHT($JB$3,2)-'[1]Miter Profiles'!$AC$263-'[1]Outside Edges'!$B25)&gt;=5,'[1]Outside Edges'!$P25="Yes"),"Yes","No")</f>
        <v>Yes</v>
      </c>
      <c r="JC26" s="269" t="str">
        <f>IF(AND((RIGHT($JC$3,2)-'[1]Miter Profiles'!$AC$264-'[1]Outside Edges'!$B25)&gt;=5,'[1]Outside Edges'!$P25="Yes"),"Yes","No")</f>
        <v>Yes</v>
      </c>
      <c r="JD26" s="269" t="str">
        <f>IF(AND((RIGHT($JD$3,2)-'[1]Miter Profiles'!$AC$265-'[1]Outside Edges'!$B25)&gt;=5,'[1]Outside Edges'!$P25="Yes"),"Yes","No")</f>
        <v>Yes</v>
      </c>
      <c r="JE26" s="269" t="str">
        <f>IF(AND((RIGHT($JE$3,2)-'[1]Miter Profiles'!$AC$266-'[1]Outside Edges'!$B25)&gt;=5,'[1]Outside Edges'!$P25="Yes"),"Yes","No")</f>
        <v>Yes</v>
      </c>
      <c r="JF26" s="283" t="str">
        <f>IF(AND((RIGHT($JF$3,2)-'[1]Miter Profiles'!$AC$267-'[1]Outside Edges'!$B25)&gt;=5,'[1]Outside Edges'!$P25="Yes"),"Yes","No")</f>
        <v>Yes</v>
      </c>
      <c r="JG26" s="283" t="str">
        <f>IF(AND((RIGHT($JG$3,2)-'[1]Miter Profiles'!$AC$268-'[1]Outside Edges'!$B25)&gt;=5,'[1]Outside Edges'!$P25="Yes"),"Yes","No")</f>
        <v>Yes</v>
      </c>
      <c r="JH26" s="283" t="str">
        <f>IF(AND((RIGHT($JH$3,2)-'[1]Miter Profiles'!$AC$269-'[1]Outside Edges'!$B25)&gt;=5,'[1]Outside Edges'!$P25="Yes"),"Yes","No")</f>
        <v>Yes</v>
      </c>
      <c r="JI26" s="269" t="str">
        <f>IF(AND((RIGHT($JI$3,2)-'[1]Miter Profiles'!$AC$270-'[1]Outside Edges'!$B25)&gt;=5,'[1]Outside Edges'!$P25="Yes"),"Yes","No")</f>
        <v>Yes</v>
      </c>
      <c r="JJ26" s="269" t="str">
        <f>IF(AND((RIGHT($JJ$3,2)-'[1]Miter Profiles'!$AC$271-'[1]Outside Edges'!$B25)&gt;=5,'[1]Outside Edges'!$P25="Yes"),"Yes","No")</f>
        <v>Yes</v>
      </c>
      <c r="JK26" s="269" t="str">
        <f>IF(AND((RIGHT($JK$3,2)-'[1]Miter Profiles'!$AC$272-'[1]Outside Edges'!$B25)&gt;=5,'[1]Outside Edges'!$P25="Yes"),"Yes","No")</f>
        <v>Yes</v>
      </c>
      <c r="JL26" s="283" t="str">
        <f>IF(AND((RIGHT($JL$3,2)-'[1]Miter Profiles'!$AC$273-'[1]Outside Edges'!$B25)&gt;=5,'[1]Outside Edges'!$P25="Yes"),"Yes","No")</f>
        <v>Yes</v>
      </c>
      <c r="JM26" s="283" t="str">
        <f>IF(AND((RIGHT($JM$3,2)-'[1]Miter Profiles'!$AC$274-'[1]Outside Edges'!$B25)&gt;=5,'[1]Outside Edges'!$P25="Yes"),"Yes","No")</f>
        <v>Yes</v>
      </c>
      <c r="JN26" s="283" t="str">
        <f>IF(AND((RIGHT($JN$3,2)-'[1]Miter Profiles'!$AC$275-'[1]Outside Edges'!$B25)&gt;=5,'[1]Outside Edges'!$P25="Yes"),"Yes","No")</f>
        <v>Yes</v>
      </c>
      <c r="JO26" s="269" t="str">
        <f>IF(AND((RIGHT($JO$3,2)-'[1]Miter Profiles'!$AC$276-'[1]Outside Edges'!$B25)&gt;=5,'[1]Outside Edges'!$P25="Yes"),"Yes","No")</f>
        <v>Yes</v>
      </c>
      <c r="JP26" s="269" t="str">
        <f>IF(AND((RIGHT($JP$3,2)-'[1]Miter Profiles'!$AC$277-'[1]Outside Edges'!$B25)&gt;=5,'[1]Outside Edges'!$P25="Yes"),"Yes","No")</f>
        <v>Yes</v>
      </c>
      <c r="JQ26" s="269" t="str">
        <f>IF(AND((RIGHT($JQ$3,2)-'[1]Miter Profiles'!$AC$278-'[1]Outside Edges'!$B25)&gt;=5,'[1]Outside Edges'!$P25="Yes"),"Yes","No")</f>
        <v>Yes</v>
      </c>
      <c r="JR26" s="283" t="str">
        <f>IF(AND((RIGHT($JR$3,2)-'[1]Miter Profiles'!$AC$279-'[1]Outside Edges'!$B25)&gt;=5,'[1]Outside Edges'!$P25="Yes"),"Yes","No")</f>
        <v>No</v>
      </c>
      <c r="JS26" s="283" t="str">
        <f>IF(AND((RIGHT($JS$3,2)-'[1]Miter Profiles'!$AC$280-'[1]Outside Edges'!$B25)&gt;=5,'[1]Outside Edges'!$P25="Yes"),"Yes","No")</f>
        <v>Yes</v>
      </c>
      <c r="JT26" s="283" t="str">
        <f>IF(AND((RIGHT($JT$3,2)-'[1]Miter Profiles'!$AC$281-'[1]Outside Edges'!$B25)&gt;=5,'[1]Outside Edges'!$P25="Yes"),"Yes","No")</f>
        <v>Yes</v>
      </c>
      <c r="JU26" s="269" t="str">
        <f>IF(AND((RIGHT($JU$3,2)-'[1]Miter Profiles'!$AC$282-'[1]Outside Edges'!$B25)&gt;=5,'[1]Outside Edges'!$P25="Yes"),"Yes","No")</f>
        <v>No</v>
      </c>
      <c r="JV26" s="269" t="str">
        <f>IF(AND((RIGHT($JV$3,2)-'[1]Miter Profiles'!$AC$283-'[1]Outside Edges'!$B25)&gt;=5,'[1]Outside Edges'!$P25="Yes"),"Yes","No")</f>
        <v>Yes</v>
      </c>
      <c r="JW26" s="269" t="str">
        <f>IF(AND((RIGHT($JW$3,2)-'[1]Miter Profiles'!$AC$284-'[1]Outside Edges'!$B25)&gt;=5,'[1]Outside Edges'!$P25="Yes"),"Yes","No")</f>
        <v>Yes</v>
      </c>
      <c r="JX26" s="283" t="str">
        <f>IF(AND((RIGHT($JX$3,2)-'[1]Miter Profiles'!$AC$285-'[1]Outside Edges'!$B25)&gt;=5,'[1]Outside Edges'!$P25="Yes"),"Yes","No")</f>
        <v>Yes</v>
      </c>
      <c r="JY26" s="283" t="str">
        <f>IF(AND((RIGHT($JY$3,2)-'[1]Miter Profiles'!$AC$286-'[1]Outside Edges'!$B25)&gt;=5,'[1]Outside Edges'!$P25="Yes"),"Yes","No")</f>
        <v>Yes</v>
      </c>
      <c r="JZ26" s="283" t="str">
        <f>IF(AND((RIGHT($JZ$3,2)-'[1]Miter Profiles'!$AC$287-'[1]Outside Edges'!$B25)&gt;=5,'[1]Outside Edges'!$P25="Yes"),"Yes","No")</f>
        <v>Yes</v>
      </c>
      <c r="KA26" s="269" t="str">
        <f>IF(AND((RIGHT($KA$3,2)-'[1]Miter Profiles'!$AC$288-'[1]Outside Edges'!$B25)&gt;=5,'[1]Outside Edges'!$P25="Yes"),"Yes","No")</f>
        <v>Yes</v>
      </c>
      <c r="KB26" s="269" t="str">
        <f>IF(AND((RIGHT($KB$3,2)-'[1]Miter Profiles'!$AC$289-'[1]Outside Edges'!$B25)&gt;=5,'[1]Outside Edges'!$P25="Yes"),"Yes","No")</f>
        <v>Yes</v>
      </c>
      <c r="KC26" s="269" t="str">
        <f>IF(AND((RIGHT($KC$3,2)-'[1]Miter Profiles'!$AC$290-'[1]Outside Edges'!$B25)&gt;=5,'[1]Outside Edges'!$P25="Yes"),"Yes","No")</f>
        <v>Yes</v>
      </c>
      <c r="KD26" s="283" t="str">
        <f>IF(AND((RIGHT($KD$3,2)-'[1]Miter Profiles'!$AC$291-'[1]Outside Edges'!$B25)&gt;=5,'[1]Outside Edges'!$P25="Yes"),"Yes","No")</f>
        <v>Yes</v>
      </c>
      <c r="KE26" s="283" t="str">
        <f>IF(AND((RIGHT($KE$3,2)-'[1]Miter Profiles'!$AC$292-'[1]Outside Edges'!$B25)&gt;=5,'[1]Outside Edges'!$P25="Yes"),"Yes","No")</f>
        <v>Yes</v>
      </c>
      <c r="KF26" s="283" t="str">
        <f>IF(AND((RIGHT($KF$3,2)-'[1]Miter Profiles'!$AC$293-'[1]Outside Edges'!$B25)&gt;=5,'[1]Outside Edges'!$P25="Yes"),"Yes","No")</f>
        <v>Yes</v>
      </c>
      <c r="KG26" s="269" t="str">
        <f>IF(AND((RIGHT($KG$3,2)-'[1]Miter Profiles'!$AC$294-'[1]Outside Edges'!$B25)&gt;=5,'[1]Outside Edges'!$P25="Yes"),"Yes","No")</f>
        <v>Yes</v>
      </c>
      <c r="KH26" s="269" t="str">
        <f>IF(AND((RIGHT($KH$3,2)-'[1]Miter Profiles'!$AC$295-'[1]Outside Edges'!$B25)&gt;=5,'[1]Outside Edges'!$P25="Yes"),"Yes","No")</f>
        <v>Yes</v>
      </c>
      <c r="KI26" s="269" t="str">
        <f>IF(AND((RIGHT($KI$3,2)-'[1]Miter Profiles'!$AC$296-'[1]Outside Edges'!$B25)&gt;=5,'[1]Outside Edges'!$P25="Yes"),"Yes","No")</f>
        <v>Yes</v>
      </c>
      <c r="KJ26" s="283" t="str">
        <f>IF(AND((RIGHT($KJ$3,2)-'[1]Miter Profiles'!$AC$297-'[1]Outside Edges'!$B25)&gt;=5,'[1]Outside Edges'!$P25="Yes"),"Yes","No")</f>
        <v>Yes</v>
      </c>
      <c r="KK26" s="283" t="str">
        <f>IF(AND((RIGHT($KK$3,2)-'[1]Miter Profiles'!$AC$298-'[1]Outside Edges'!$B25)&gt;=5,'[1]Outside Edges'!$P25="Yes"),"Yes","No")</f>
        <v>Yes</v>
      </c>
      <c r="KL26" s="283" t="str">
        <f>IF(AND((RIGHT($KL$3,2)-'[1]Miter Profiles'!$AC$299-'[1]Outside Edges'!$B25)&gt;=5,'[1]Outside Edges'!$P25="Yes"),"Yes","No")</f>
        <v>Yes</v>
      </c>
      <c r="KM26" s="269" t="str">
        <f>IF(AND((RIGHT($KM$3,2)-'[1]Miter Profiles'!$AC$300-'[1]Outside Edges'!$B25)&gt;=5,'[1]Outside Edges'!$P25="Yes"),"Yes","No")</f>
        <v>Yes</v>
      </c>
      <c r="KN26" s="269" t="str">
        <f>IF(AND((RIGHT($KN$3,2)-'[1]Miter Profiles'!$AC$301-'[1]Outside Edges'!$B25)&gt;=5,'[1]Outside Edges'!$P25="Yes"),"Yes","No")</f>
        <v>Yes</v>
      </c>
      <c r="KO26" s="269" t="str">
        <f>IF(AND((RIGHT($KO$3,2)-'[1]Miter Profiles'!$AC$302-'[1]Outside Edges'!$B25)&gt;=5,'[1]Outside Edges'!$P25="Yes"),"Yes","No")</f>
        <v>Yes</v>
      </c>
      <c r="KP26" s="283" t="str">
        <f>IF(AND((RIGHT($KP$3,2)-'[1]Miter Profiles'!$AC$303-'[1]Outside Edges'!$B25)&gt;=5,'[1]Outside Edges'!$P25="Yes"),"Yes","No")</f>
        <v>Yes</v>
      </c>
      <c r="KQ26" s="283" t="str">
        <f>IF(AND((RIGHT($KQ$3,2)-'[1]Miter Profiles'!$AC$304-'[1]Outside Edges'!$B25)&gt;=5,'[1]Outside Edges'!$P25="Yes"),"Yes","No")</f>
        <v>Yes</v>
      </c>
      <c r="KR26" s="283" t="str">
        <f>IF(AND((RIGHT($KR$3,2)-'[1]Miter Profiles'!$AC$305-'[1]Outside Edges'!$B25)&gt;=5,'[1]Outside Edges'!$P25="Yes"),"Yes","No")</f>
        <v>Yes</v>
      </c>
      <c r="KS26" s="269" t="str">
        <f>IF(AND((RIGHT($KS$3,2)-'[1]Miter Profiles'!$AC$306-'[1]Outside Edges'!$B25)&gt;=5,'[1]Outside Edges'!$P25="Yes"),"Yes","No")</f>
        <v>Yes</v>
      </c>
      <c r="KT26" s="269" t="str">
        <f>IF(AND((RIGHT($KT$3,2)-'[1]Miter Profiles'!$AC$307-'[1]Outside Edges'!$B25)&gt;=5,'[1]Outside Edges'!$P25="Yes"),"Yes","No")</f>
        <v>Yes</v>
      </c>
      <c r="KU26" s="269" t="str">
        <f>IF(AND((RIGHT($KU$3,2)-'[1]Miter Profiles'!$AC$308-'[1]Outside Edges'!$B25)&gt;=5,'[1]Outside Edges'!$P25="Yes"),"Yes","No")</f>
        <v>Yes</v>
      </c>
      <c r="KV26" s="283" t="str">
        <f>IF(AND((RIGHT($KV$3,2)-'[1]Miter Profiles'!$AC$309-'[1]Outside Edges'!$B25)&gt;=5,'[1]Outside Edges'!$P25="Yes"),"Yes","No")</f>
        <v>Yes</v>
      </c>
      <c r="KW26" s="283" t="str">
        <f>IF(AND((RIGHT($KW$3,2)-'[1]Miter Profiles'!$AC$310-'[1]Outside Edges'!$B25)&gt;=5,'[1]Outside Edges'!$P25="Yes"),"Yes","No")</f>
        <v>Yes</v>
      </c>
      <c r="KX26" s="283" t="str">
        <f>IF(AND((RIGHT($KX$3,2)-'[1]Miter Profiles'!$AC$311-'[1]Outside Edges'!$B25)&gt;=5,'[1]Outside Edges'!$P25="Yes"),"Yes","No")</f>
        <v>Yes</v>
      </c>
      <c r="KY26" s="269" t="str">
        <f>IF(AND((RIGHT($KY$3,2)-'[1]Miter Profiles'!$AC$312-'[1]Outside Edges'!$B25)&gt;=5,'[1]Outside Edges'!$P25="Yes"),"Yes","No")</f>
        <v>Yes</v>
      </c>
      <c r="KZ26" s="269" t="str">
        <f>IF(AND((RIGHT($KZ$3,2)-'[1]Miter Profiles'!$AC$313-'[1]Outside Edges'!$B25)&gt;=5,'[1]Outside Edges'!$P25="Yes"),"Yes","No")</f>
        <v>Yes</v>
      </c>
      <c r="LA26" s="269" t="str">
        <f>IF(AND((RIGHT($LA$3,2)-'[1]Miter Profiles'!$AC$314-'[1]Outside Edges'!$B25)&gt;=5,'[1]Outside Edges'!$P25="Yes"),"Yes","No")</f>
        <v>Yes</v>
      </c>
      <c r="LB26" s="283" t="str">
        <f>IF(AND((RIGHT($LB$3,2)-'[1]Miter Profiles'!$AC$315-'[1]Outside Edges'!$B25)&gt;=5,'[1]Outside Edges'!$P25="Yes"),"Yes","No")</f>
        <v>Yes</v>
      </c>
      <c r="LC26" s="283" t="str">
        <f>IF(AND((RIGHT($LC$3,2)-'[1]Miter Profiles'!$AC$316-'[1]Outside Edges'!$B25)&gt;=5,'[1]Outside Edges'!$P25="Yes"),"Yes","No")</f>
        <v>Yes</v>
      </c>
      <c r="LD26" s="283" t="str">
        <f>IF(AND((RIGHT($LD$3,2)-'[1]Miter Profiles'!$AC$317-'[1]Outside Edges'!$B25)&gt;=5,'[1]Outside Edges'!$P25="Yes"),"Yes","No")</f>
        <v>Yes</v>
      </c>
      <c r="LE26" s="283" t="str">
        <f>IF(AND((RIGHT($LE$3,2)-'[1]Miter Profiles'!$AC$318-'[1]Outside Edges'!$B25)&gt;=5,'[1]Outside Edges'!$P25="Yes"),"Yes","No")</f>
        <v>Yes</v>
      </c>
      <c r="LF26" s="269" t="str">
        <f>IF(AND((RIGHT($LF$3,2)-'[1]Miter Profiles'!$AC$319-'[1]Outside Edges'!$B25)&gt;=5,'[1]Outside Edges'!$P25="Yes"),"Yes","No")</f>
        <v>Yes</v>
      </c>
      <c r="LG26" s="269" t="str">
        <f>IF(AND((RIGHT($LG$3,2)-'[1]Miter Profiles'!$AC$320-'[1]Outside Edges'!$B25)&gt;=5,'[1]Outside Edges'!$P25="Yes"),"Yes","No")</f>
        <v>Yes</v>
      </c>
      <c r="LH26" s="269" t="str">
        <f>IF(AND((RIGHT($LH$3,2)-'[1]Miter Profiles'!$AC$321-'[1]Outside Edges'!$B25)&gt;=5,'[1]Outside Edges'!$P25="Yes"),"Yes","No")</f>
        <v>Yes</v>
      </c>
      <c r="LI26" s="269" t="str">
        <f>IF(AND((RIGHT($LI$3,2)-'[1]Miter Profiles'!$AC$322-'[1]Outside Edges'!$B25)&gt;=5,'[1]Outside Edges'!$P25="Yes"),"Yes","No")</f>
        <v>Yes</v>
      </c>
      <c r="LJ26" s="283" t="str">
        <f>IF(AND((RIGHT($LJ$3,2)-'[1]Miter Profiles'!$AC$323-'[1]Outside Edges'!$B25)&gt;=5,'[1]Outside Edges'!$P25="Yes"),"Yes","No")</f>
        <v>Yes</v>
      </c>
      <c r="LK26" s="283" t="str">
        <f>IF(AND((RIGHT($LK$3,2)-'[1]Miter Profiles'!$AC$324-'[1]Outside Edges'!$B25)&gt;=5,'[1]Outside Edges'!$P25="Yes"),"Yes","No")</f>
        <v>Yes</v>
      </c>
      <c r="LL26" s="283" t="str">
        <f>IF(AND((RIGHT($LL$3,2)-'[1]Miter Profiles'!$AC$325-'[1]Outside Edges'!$B25)&gt;=5,'[1]Outside Edges'!$P25="Yes"),"Yes","No")</f>
        <v>Yes</v>
      </c>
      <c r="LM26" s="269" t="str">
        <f>IF(AND((RIGHT($LM$3,2)-'[1]Miter Profiles'!$AC$326-'[1]Outside Edges'!$B25)&gt;=5,'[1]Outside Edges'!$P25="Yes"),"Yes","No")</f>
        <v>Yes</v>
      </c>
      <c r="LN26" s="269" t="str">
        <f>IF(AND((RIGHT($LN$3,2)-'[1]Miter Profiles'!$AC$327-'[1]Outside Edges'!$B25)&gt;=5,'[1]Outside Edges'!$P25="Yes"),"Yes","No")</f>
        <v>Yes</v>
      </c>
      <c r="LO26" s="269" t="str">
        <f>IF(AND((RIGHT($LO$3,2)-'[1]Miter Profiles'!$AC$328-'[1]Outside Edges'!$B25)&gt;=5,'[1]Outside Edges'!$P25="Yes"),"Yes","No")</f>
        <v>Yes</v>
      </c>
      <c r="LP26" s="283" t="str">
        <f>IF(AND((RIGHT($LP$3,2)-'[1]Miter Profiles'!$AC$329-'[1]Outside Edges'!$B25)&gt;=5,'[1]Outside Edges'!$P25="Yes"),"Yes","No")</f>
        <v>Yes</v>
      </c>
      <c r="LQ26" s="283" t="str">
        <f>IF(AND((RIGHT($LQ$3,2)-'[1]Miter Profiles'!$AC$330-'[1]Outside Edges'!$B25)&gt;=5,'[1]Outside Edges'!$P25="Yes"),"Yes","No")</f>
        <v>Yes</v>
      </c>
      <c r="LR26" s="283" t="str">
        <f>IF(AND((RIGHT($LR$3,2)-'[1]Miter Profiles'!$AC$331-'[1]Outside Edges'!$B25)&gt;=5,'[1]Outside Edges'!$P25="Yes"),"Yes","No")</f>
        <v>Yes</v>
      </c>
      <c r="LS26" s="269" t="str">
        <f>IF(AND((RIGHT($LS$3,2)-'[1]Miter Profiles'!$AC$332-'[1]Outside Edges'!$B25)&gt;=5,'[1]Outside Edges'!$P25="Yes"),"Yes","No")</f>
        <v>Yes</v>
      </c>
      <c r="LT26" s="269" t="str">
        <f>IF(AND((RIGHT($LT$3,2)-'[1]Miter Profiles'!$AC$333-'[1]Outside Edges'!$B25)&gt;=5,'[1]Outside Edges'!$P25="Yes"),"Yes","No")</f>
        <v>Yes</v>
      </c>
      <c r="LU26" s="269" t="str">
        <f>IF(AND((RIGHT($LU$3,2)-'[1]Miter Profiles'!$AC$334-'[1]Outside Edges'!$B25)&gt;=5,'[1]Outside Edges'!$P25="Yes"),"Yes","No")</f>
        <v>Yes</v>
      </c>
      <c r="LV26" s="283" t="str">
        <f>IF(AND((RIGHT($LV$3,2)-'[1]Miter Profiles'!$AC$335-'[1]Outside Edges'!$B25)&gt;=5,'[1]Outside Edges'!$P25="Yes"),"Yes","No")</f>
        <v>Yes</v>
      </c>
      <c r="LW26" s="283" t="str">
        <f>IF(AND((RIGHT($LW$3,2)-'[1]Miter Profiles'!$AC$336-'[1]Outside Edges'!$B25)&gt;=5,'[1]Outside Edges'!$P25="Yes"),"Yes","No")</f>
        <v>Yes</v>
      </c>
      <c r="LX26" s="283" t="str">
        <f>IF(AND((RIGHT($LX$3,2)-'[1]Miter Profiles'!$AC$337-'[1]Outside Edges'!$B25)&gt;=5,'[1]Outside Edges'!$P25="Yes"),"Yes","No")</f>
        <v>Yes</v>
      </c>
      <c r="LY26" s="269" t="str">
        <f>IF(AND((RIGHT($LY$3,2)-'[1]Miter Profiles'!$AC$338-'[1]Outside Edges'!$B25)&gt;=5,'[1]Outside Edges'!$P25="Yes"),"Yes","No")</f>
        <v>Yes</v>
      </c>
      <c r="LZ26" s="269" t="str">
        <f>IF(AND((RIGHT($LZ$3,2)-'[1]Miter Profiles'!$AC$339-'[1]Outside Edges'!$B25)&gt;=5,'[1]Outside Edges'!$P25="Yes"),"Yes","No")</f>
        <v>Yes</v>
      </c>
      <c r="MA26" s="269" t="str">
        <f>IF(AND((RIGHT($MA$3,2)-'[1]Miter Profiles'!$AC$340-'[1]Outside Edges'!$B25)&gt;=5,'[1]Outside Edges'!$P25="Yes"),"Yes","No")</f>
        <v>Yes</v>
      </c>
      <c r="MB26" s="283" t="str">
        <f>IF(AND((RIGHT($MB$3,2)-'[1]Miter Profiles'!$AC$341-'[1]Outside Edges'!$B25)&gt;=5,'[1]Outside Edges'!$P25="Yes"),"Yes","No")</f>
        <v>Yes</v>
      </c>
      <c r="MC26" s="283" t="str">
        <f>IF(AND((RIGHT($MC$3,2)-'[1]Miter Profiles'!$AC$342-'[1]Outside Edges'!$B25)&gt;=5,'[1]Outside Edges'!$P25="Yes"),"Yes","No")</f>
        <v>Yes</v>
      </c>
      <c r="MD26" s="283" t="str">
        <f>IF(AND((RIGHT($MD$3,2)-'[1]Miter Profiles'!$AC$343-'[1]Outside Edges'!$B25)&gt;=5,'[1]Outside Edges'!$P25="Yes"),"Yes","No")</f>
        <v>Yes</v>
      </c>
      <c r="ME26" s="269" t="str">
        <f>IF(AND((RIGHT($ME$3,2)-'[1]Miter Profiles'!$AC$344-'[1]Outside Edges'!$B25)&gt;=5,'[1]Outside Edges'!$P25="Yes"),"Yes","No")</f>
        <v>Yes</v>
      </c>
      <c r="MF26" s="269" t="str">
        <f>IF(AND((RIGHT($MF$3,2)-'[1]Miter Profiles'!$AC$345-'[1]Outside Edges'!$B25)&gt;=5,'[1]Outside Edges'!$P25="Yes"),"Yes","No")</f>
        <v>Yes</v>
      </c>
      <c r="MG26" s="269" t="str">
        <f>IF(AND((RIGHT($MG$3,2)-'[1]Miter Profiles'!$AC$346-'[1]Outside Edges'!$B25)&gt;=5,'[1]Outside Edges'!$P25="Yes"),"Yes","No")</f>
        <v>Yes</v>
      </c>
      <c r="MH26" s="283" t="str">
        <f>IF(AND((RIGHT($MH$3,2)-'[1]Miter Profiles'!$AC$347-'[1]Outside Edges'!$B25)&gt;=5,'[1]Outside Edges'!$P25="Yes"),"Yes","No")</f>
        <v>Yes</v>
      </c>
      <c r="MI26" s="283" t="str">
        <f>IF(AND((RIGHT($MI$3,2)-'[1]Miter Profiles'!$AC$348-'[1]Outside Edges'!$B25)&gt;=5,'[1]Outside Edges'!$P25="Yes"),"Yes","No")</f>
        <v>Yes</v>
      </c>
      <c r="MJ26" s="283" t="str">
        <f>IF(AND((RIGHT($MJ$3,2)-'[1]Miter Profiles'!$AC$349-'[1]Outside Edges'!$B25)&gt;=5,'[1]Outside Edges'!$P25="Yes"),"Yes","No")</f>
        <v>Yes</v>
      </c>
      <c r="MK26" s="269" t="str">
        <f>IF(AND((RIGHT($MK$3,2)-'[1]Miter Profiles'!$AC$350-'[1]Outside Edges'!$B25)&gt;=5,'[1]Outside Edges'!$P25="Yes"),"Yes","No")</f>
        <v>Yes</v>
      </c>
      <c r="ML26" s="269" t="str">
        <f>IF(AND((RIGHT($ML$3,2)-'[1]Miter Profiles'!$AC$351-'[1]Outside Edges'!$B25)&gt;=5,'[1]Outside Edges'!$P25="Yes"),"Yes","No")</f>
        <v>Yes</v>
      </c>
      <c r="MM26" s="269" t="str">
        <f>IF(AND((RIGHT($MM$3,2)-'[1]Miter Profiles'!$AC$352-'[1]Outside Edges'!$B25)&gt;=5,'[1]Outside Edges'!$P25="Yes"),"Yes","No")</f>
        <v>Yes</v>
      </c>
      <c r="MN26" s="283" t="str">
        <f>IF(AND((RIGHT($MK$3,2)-'[1]Miter Profiles'!$AC$350-'[1]Outside Edges'!$B25)&gt;=5,'[1]Outside Edges'!$P25="Yes"),"Yes","No")</f>
        <v>Yes</v>
      </c>
      <c r="MO26" s="283" t="str">
        <f>IF(AND((RIGHT($ML$3,2)-'[1]Miter Profiles'!$AC$351-'[1]Outside Edges'!$B25)&gt;=5,'[1]Outside Edges'!$P25="Yes"),"Yes","No")</f>
        <v>Yes</v>
      </c>
      <c r="MP26" s="283" t="str">
        <f>IF(AND((RIGHT($MM$3,2)-'[1]Miter Profiles'!$AC$352-'[1]Outside Edges'!$B25)&gt;=5,'[1]Outside Edges'!$P25="Yes"),"Yes","No")</f>
        <v>Yes</v>
      </c>
    </row>
    <row r="27" spans="1:354" ht="15.75" customHeight="1" thickBot="1" x14ac:dyDescent="0.3">
      <c r="A27" s="8" t="str">
        <f>IF('[1]Outside Edges'!$A26&lt;&gt;"",'[1]Outside Edges'!$A26,"")</f>
        <v>D24</v>
      </c>
      <c r="B27" s="10" t="str">
        <f>IF(AND((RIGHT($B$3,2)-'[1]Miter Profiles'!$AC$3-'[1]Outside Edges'!$B26)&gt;=5,'[1]Outside Edges'!$P26="Yes"),"Yes","No")</f>
        <v>Yes</v>
      </c>
      <c r="C27" s="10" t="str">
        <f>IF(AND((RIGHT($C$3,2)-'[1]Miter Profiles'!$AC$4-'[1]Outside Edges'!$B26)&gt;=5,'[1]Outside Edges'!$P26="Yes"),"Yes","No")</f>
        <v>Yes</v>
      </c>
      <c r="D27" s="85" t="str">
        <f>IF(AND((RIGHT($D$3,2)-'[1]Miter Profiles'!$AC$5-'[1]Outside Edges'!$B26)&gt;=5,'[1]Outside Edges'!$P26="Yes"),"Yes","No")</f>
        <v>Yes</v>
      </c>
      <c r="E27" s="86" t="str">
        <f>IF(AND((RIGHT($E$3,2)-'[1]Miter Profiles'!$AC$6-'[1]Outside Edges'!$B26)&gt;=5,'[1]Outside Edges'!$P26="Yes"),"Yes","No")</f>
        <v>Yes</v>
      </c>
      <c r="F27" s="11" t="str">
        <f>IF(AND((RIGHT($F$3,2)-'[1]Miter Profiles'!$AC$7-'[1]Outside Edges'!$B26)&gt;=5,'[1]Outside Edges'!$P26="Yes"),"Yes","No")</f>
        <v>Yes</v>
      </c>
      <c r="G27" s="87" t="str">
        <f>IF(AND((RIGHT($G$3,2)-'[1]Miter Profiles'!$AC$8-'[1]Outside Edges'!$B26)&gt;=5,'[1]Outside Edges'!$P26="Yes"),"Yes","No")</f>
        <v>Yes</v>
      </c>
      <c r="H27" s="10" t="str">
        <f>IF(AND((RIGHT($H$3,2)-'[1]Miter Profiles'!$AC$9-'[1]Outside Edges'!$B26)&gt;=5,'[1]Outside Edges'!$P26="Yes"),"Yes","No")</f>
        <v>Yes</v>
      </c>
      <c r="I27" s="10" t="str">
        <f>IF(AND((RIGHT($I$3,2)-'[1]Miter Profiles'!$AC$10-'[1]Outside Edges'!$B26)&gt;=5,'[1]Outside Edges'!$P26="Yes"),"Yes","No")</f>
        <v>Yes</v>
      </c>
      <c r="J27" s="85" t="str">
        <f>IF(AND((RIGHT($J$3,2)-'[1]Miter Profiles'!$AC$11-'[1]Outside Edges'!$B26)&gt;=5,'[1]Outside Edges'!$P26="Yes"),"Yes","No")</f>
        <v>Yes</v>
      </c>
      <c r="K27" s="86" t="str">
        <f>IF(AND((RIGHT($K$3,2)-'[1]Miter Profiles'!$AC$12-'[1]Outside Edges'!$B26)&gt;=5,'[1]Outside Edges'!$P26="Yes"),"Yes","No")</f>
        <v>Yes</v>
      </c>
      <c r="L27" s="11" t="str">
        <f>IF(AND((RIGHT($L$3,2)-'[1]Miter Profiles'!$AC$13-'[1]Outside Edges'!$B26)&gt;=5,'[1]Outside Edges'!$P26="Yes"),"Yes","No")</f>
        <v>Yes</v>
      </c>
      <c r="M27" s="87" t="str">
        <f>IF(AND((RIGHT($M$3,2)-'[1]Miter Profiles'!$AC$14-'[1]Outside Edges'!$B26)&gt;=5,'[1]Outside Edges'!$P26="Yes"),"Yes","No")</f>
        <v>Yes</v>
      </c>
      <c r="N27" s="10" t="str">
        <f>IF(AND((RIGHT($N$3,2)-'[1]Miter Profiles'!$AC$15-'[1]Outside Edges'!$B26)&gt;=4,'[1]Outside Edges'!$P26="Yes"),"Yes","No")</f>
        <v>Yes</v>
      </c>
      <c r="O27" s="10" t="str">
        <f>IF(AND((RIGHT($O$3,2)-'[1]Miter Profiles'!$AC$16-'[1]Outside Edges'!$B26)&gt;=5,'[1]Outside Edges'!$P26="Yes"),"Yes","No")</f>
        <v>Yes</v>
      </c>
      <c r="P27" s="85" t="str">
        <f>IF(AND((RIGHT($P$3,2)-'[1]Miter Profiles'!$AC$17-'[1]Outside Edges'!$B26)&gt;=5,'[1]Outside Edges'!$P26="Yes"),"Yes","No")</f>
        <v>Yes</v>
      </c>
      <c r="Q27" s="86" t="str">
        <f>IF(AND((RIGHT($Q$3,2)-'[1]Miter Profiles'!$AC$18-'[1]Outside Edges'!$B26)&gt;=5,'[1]Outside Edges'!$P26="Yes"),"Yes","No")</f>
        <v>Yes</v>
      </c>
      <c r="R27" s="11" t="str">
        <f>IF(AND((RIGHT($R$3,2)-'[1]Miter Profiles'!$AC$19-'[1]Outside Edges'!$B26)&gt;=5,'[1]Outside Edges'!$P26="Yes"),"Yes","No")</f>
        <v>Yes</v>
      </c>
      <c r="S27" s="87" t="str">
        <f>IF(AND((RIGHT($S$3,2)-'[1]Miter Profiles'!$AC$20-'[1]Outside Edges'!$B26)&gt;=5,'[1]Outside Edges'!$P26="Yes"),"Yes","No")</f>
        <v>Yes</v>
      </c>
      <c r="T27" s="10" t="str">
        <f>IF(AND((RIGHT($T$3,2)-'[1]Miter Profiles'!$AC$21-'[1]Outside Edges'!$B26)&gt;=5,'[1]Outside Edges'!$P26="Yes"),"Yes","No")</f>
        <v>Yes</v>
      </c>
      <c r="U27" s="10" t="str">
        <f>IF(AND((RIGHT($U$3,2)-'[1]Miter Profiles'!$AC$22-'[1]Outside Edges'!$B26)&gt;=5,'[1]Outside Edges'!$P26="Yes"),"Yes","No")</f>
        <v>Yes</v>
      </c>
      <c r="V27" s="85" t="str">
        <f>IF(AND((RIGHT($V$3,2)-'[1]Miter Profiles'!$AC$23-'[1]Outside Edges'!$B26)&gt;=5,'[1]Outside Edges'!$P26="Yes"),"Yes","No")</f>
        <v>Yes</v>
      </c>
      <c r="W27" s="86" t="str">
        <f>IF(AND((RIGHT($W$3,2)-'[1]Miter Profiles'!$AC$24-'[1]Outside Edges'!$B26)&gt;=5,'[1]Outside Edges'!$P26="Yes"),"Yes","No")</f>
        <v>No</v>
      </c>
      <c r="X27" s="11" t="str">
        <f>IF(AND((RIGHT($X$3,2)-'[1]Miter Profiles'!$AC$25-'[1]Outside Edges'!$B26)&gt;=5,'[1]Outside Edges'!$P26="Yes"),"Yes","No")</f>
        <v>Yes</v>
      </c>
      <c r="Y27" s="87" t="str">
        <f>IF(AND((RIGHT($Y$3,2)-'[1]Miter Profiles'!$AC$26-'[1]Outside Edges'!$B26)&gt;=5,'[1]Outside Edges'!$P26="Yes"),"Yes","No")</f>
        <v>Yes</v>
      </c>
      <c r="Z27" s="10" t="str">
        <f>IF(AND((RIGHT($Z$3,2)-'[1]Miter Profiles'!$AC$27-'[1]Outside Edges'!$B26)&gt;=5,'[1]Outside Edges'!$P26="Yes"),"Yes","No")</f>
        <v>Yes</v>
      </c>
      <c r="AA27" s="10" t="str">
        <f>IF(AND((RIGHT($AA$3,2)-'[1]Miter Profiles'!$AC$28-'[1]Outside Edges'!$B26)&gt;=5,'[1]Outside Edges'!$P26="Yes"),"Yes","No")</f>
        <v>Yes</v>
      </c>
      <c r="AB27" s="85" t="str">
        <f>IF(AND((RIGHT($AB$3,2)-'[1]Miter Profiles'!$AC$29-'[1]Outside Edges'!$B26)&gt;=5,'[1]Outside Edges'!$P26="Yes"),"Yes","No")</f>
        <v>Yes</v>
      </c>
      <c r="AC27" s="86" t="str">
        <f>IF(AND((RIGHT($AC$3,2)-'[1]Miter Profiles'!$AC$30-'[1]Outside Edges'!$B26)&gt;=5,'[1]Outside Edges'!$P26="Yes"),"Yes","No")</f>
        <v>Yes</v>
      </c>
      <c r="AD27" s="11" t="str">
        <f>IF(AND((RIGHT($AD$3,2)-'[1]Miter Profiles'!$AC$31-'[1]Outside Edges'!$B26)&gt;=5,'[1]Outside Edges'!$P26="Yes"),"Yes","No")</f>
        <v>Yes</v>
      </c>
      <c r="AE27" s="87" t="str">
        <f>IF(AND((RIGHT($AE$3,2)-'[1]Miter Profiles'!$AC$32-'[1]Outside Edges'!$B26)&gt;=5,'[1]Outside Edges'!$P26="Yes"),"Yes","No")</f>
        <v>Yes</v>
      </c>
      <c r="AF27" s="10" t="str">
        <f>IF(AND((RIGHT($AF$3,2)-'[1]Miter Profiles'!$AC$33-'[1]Outside Edges'!$B26)&gt;=5,'[1]Outside Edges'!$P26="Yes"),"Yes","No")</f>
        <v>Yes</v>
      </c>
      <c r="AG27" s="10" t="str">
        <f>IF(AND((RIGHT($AG$3,2)-'[1]Miter Profiles'!$AC$34-'[1]Outside Edges'!$B26)&gt;=5,'[1]Outside Edges'!$P26="Yes"),"Yes","No")</f>
        <v>Yes</v>
      </c>
      <c r="AH27" s="85" t="str">
        <f>IF(AND((RIGHT($AH$3,2)-'[1]Miter Profiles'!$AC$35-'[1]Outside Edges'!$B26)&gt;=5,'[1]Outside Edges'!$P26="Yes"),"Yes","No")</f>
        <v>Yes</v>
      </c>
      <c r="AI27" s="86" t="str">
        <f>IF(AND((RIGHT($AI$3,2)-'[1]Miter Profiles'!$AC$36-'[1]Outside Edges'!$B26)&gt;=5,'[1]Outside Edges'!$P26="Yes"),"Yes","No")</f>
        <v>Yes</v>
      </c>
      <c r="AJ27" s="11" t="str">
        <f>IF(AND((RIGHT($AJ$3,2)-'[1]Miter Profiles'!$AC$37-'[1]Outside Edges'!$B26)&gt;=5,'[1]Outside Edges'!$P26="Yes"),"Yes","No")</f>
        <v>Yes</v>
      </c>
      <c r="AK27" s="87" t="str">
        <f>IF(AND((RIGHT($AK$3,2)-'[1]Miter Profiles'!$AC$38-'[1]Outside Edges'!$B26)&gt;=5,'[1]Outside Edges'!$P26="Yes"),"Yes","No")</f>
        <v>Yes</v>
      </c>
      <c r="AL27" s="10" t="str">
        <f>IF(AND((RIGHT($AL$3,2)-'[1]Miter Profiles'!$AC$39-'[1]Outside Edges'!$B26)&gt;=5,'[1]Outside Edges'!$P26="Yes"),"Yes","No")</f>
        <v>Yes</v>
      </c>
      <c r="AM27" s="10" t="str">
        <f>IF(AND((RIGHT($AM$3,2)-'[1]Miter Profiles'!$AC$40-'[1]Outside Edges'!$B26)&gt;=5,'[1]Outside Edges'!$P26="Yes"),"Yes","No")</f>
        <v>Yes</v>
      </c>
      <c r="AN27" s="85" t="str">
        <f>IF(AND((RIGHT($AN$3,2)-'[1]Miter Profiles'!$AC$41-'[1]Outside Edges'!$B26)&gt;=5,'[1]Outside Edges'!$P26="Yes"),"Yes","No")</f>
        <v>Yes</v>
      </c>
      <c r="AO27" s="86" t="str">
        <f>IF(AND((RIGHT($AO$3,2)-'[1]Miter Profiles'!$AC$42-'[1]Outside Edges'!$B26)&gt;=5,'[1]Outside Edges'!$P26="Yes"),"Yes","No")</f>
        <v>Yes</v>
      </c>
      <c r="AP27" s="11" t="str">
        <f>IF(AND((RIGHT($AP$3,2)-'[1]Miter Profiles'!$AC$43-'[1]Outside Edges'!$B26)&gt;=5,'[1]Outside Edges'!$P26="Yes"),"Yes","No")</f>
        <v>Yes</v>
      </c>
      <c r="AQ27" s="87" t="str">
        <f>IF(AND((RIGHT($AQ$3,2)-'[1]Miter Profiles'!$AC$44-'[1]Outside Edges'!$B26)&gt;=5,'[1]Outside Edges'!$P26="Yes"),"Yes","No")</f>
        <v>Yes</v>
      </c>
      <c r="AR27" s="10" t="str">
        <f>IF(AND((RIGHT($AR$3,2)-'[1]Miter Profiles'!$AC$45-'[1]Outside Edges'!$B26)&gt;=5,'[1]Outside Edges'!$P26="Yes"),"Yes","No")</f>
        <v>Yes</v>
      </c>
      <c r="AS27" s="10" t="str">
        <f>IF(AND((RIGHT($AS$3,2)-'[1]Miter Profiles'!$AC$46-'[1]Outside Edges'!$B26)&gt;=5,'[1]Outside Edges'!$P26="Yes"),"Yes","No")</f>
        <v>Yes</v>
      </c>
      <c r="AT27" s="85" t="str">
        <f>IF(AND((RIGHT($AT$3,2)-'[1]Miter Profiles'!$AC$47-'[1]Outside Edges'!$B26)&gt;=5,'[1]Outside Edges'!$P26="Yes"),"Yes","No")</f>
        <v>Yes</v>
      </c>
      <c r="AU27" s="86" t="str">
        <f>IF(AND((RIGHT($AU$3,2)-'[1]Miter Profiles'!$AC$48-'[1]Outside Edges'!$B26)&gt;=5,'[1]Outside Edges'!$P26="Yes"),"Yes","No")</f>
        <v>Yes</v>
      </c>
      <c r="AV27" s="11" t="str">
        <f>IF(AND((RIGHT($AV$3,2)-'[1]Miter Profiles'!$AC$49-'[1]Outside Edges'!$B26)&gt;=5,'[1]Outside Edges'!$P26="Yes"),"Yes","No")</f>
        <v>Yes</v>
      </c>
      <c r="AW27" s="87" t="str">
        <f>IF(AND((RIGHT($AW$3,2)-'[1]Miter Profiles'!$AC$50-'[1]Outside Edges'!$B26)&gt;=5,'[1]Outside Edges'!$P26="Yes"),"Yes","No")</f>
        <v>Yes</v>
      </c>
      <c r="AX27" s="10" t="str">
        <f>IF(AND((RIGHT($AX$3,2)-'[1]Miter Profiles'!$AC$51-'[1]Outside Edges'!$B26)&gt;=5,'[1]Outside Edges'!$P26="Yes"),"Yes","No")</f>
        <v>Yes</v>
      </c>
      <c r="AY27" s="10" t="str">
        <f>IF(AND((RIGHT($AY$3,2)-'[1]Miter Profiles'!$AC$52-'[1]Outside Edges'!$B26)&gt;=5,'[1]Outside Edges'!$P26="Yes"),"Yes","No")</f>
        <v>Yes</v>
      </c>
      <c r="AZ27" s="85" t="str">
        <f>IF(AND((RIGHT($AZ$3,2)-'[1]Miter Profiles'!$AC$53-'[1]Outside Edges'!$B26)&gt;=5,'[1]Outside Edges'!$P26="Yes"),"Yes","No")</f>
        <v>Yes</v>
      </c>
      <c r="BA27" s="86" t="str">
        <f>IF(AND((RIGHT($BA$3,2)-'[1]Miter Profiles'!$AC$54-'[1]Outside Edges'!$B26)&gt;=5,'[1]Outside Edges'!$P26="Yes"),"Yes","No")</f>
        <v>Yes</v>
      </c>
      <c r="BB27" s="11" t="str">
        <f>IF(AND((RIGHT($BB$3,2)-'[1]Miter Profiles'!$AC$55-'[1]Outside Edges'!$B26)&gt;=5,'[1]Outside Edges'!$P26="Yes"),"Yes","No")</f>
        <v>Yes</v>
      </c>
      <c r="BC27" s="87" t="str">
        <f>IF(AND((RIGHT($BC$3,2)-'[1]Miter Profiles'!$AC$56-'[1]Outside Edges'!$B26)&gt;=5,'[1]Outside Edges'!$P26="Yes"),"Yes","No")</f>
        <v>Yes</v>
      </c>
      <c r="BD27" s="10" t="str">
        <f>IF(AND((RIGHT($BD$3,2)-'[1]Miter Profiles'!$AC$57-'[1]Outside Edges'!$B26)&gt;=5,'[1]Outside Edges'!$P26="Yes"),"Yes","No")</f>
        <v>Yes</v>
      </c>
      <c r="BE27" s="10" t="str">
        <f>IF(AND((RIGHT($BE$3,2)-'[1]Miter Profiles'!$AC$58-'[1]Outside Edges'!$B26)&gt;=5,'[1]Outside Edges'!$P26="Yes"),"Yes","No")</f>
        <v>Yes</v>
      </c>
      <c r="BF27" s="85" t="str">
        <f>IF(AND((RIGHT($BF$3,2)-'[1]Miter Profiles'!$AC$59-'[1]Outside Edges'!$B26)&gt;=5,'[1]Outside Edges'!$P26="Yes"),"Yes","No")</f>
        <v>Yes</v>
      </c>
      <c r="BG27" s="86" t="str">
        <f>IF(AND((RIGHT($BG$3,2)-'[1]Miter Profiles'!$AC$60-'[1]Outside Edges'!$B26)&gt;=5,'[1]Outside Edges'!$P26="Yes"),"Yes","No")</f>
        <v>Yes</v>
      </c>
      <c r="BH27" s="11" t="str">
        <f>IF(AND((RIGHT($BH$3,2)-'[1]Miter Profiles'!$AC$61-'[1]Outside Edges'!$B26)&gt;=5,'[1]Outside Edges'!$P26="Yes"),"Yes","No")</f>
        <v>Yes</v>
      </c>
      <c r="BI27" s="87" t="str">
        <f>IF(AND((RIGHT($BI$3,2)-'[1]Miter Profiles'!$AC$62-'[1]Outside Edges'!$B26)&gt;=5,'[1]Outside Edges'!$P26="Yes"),"Yes","No")</f>
        <v>Yes</v>
      </c>
      <c r="BJ27" s="10" t="str">
        <f>IF(AND((RIGHT($BJ$3,2)-'[1]Miter Profiles'!$AC$63-'[1]Outside Edges'!$B26)&gt;=5,'[1]Outside Edges'!$P26="Yes"),"Yes","No")</f>
        <v>Yes</v>
      </c>
      <c r="BK27" s="10" t="str">
        <f>IF(AND((RIGHT($BK$3,2)-'[1]Miter Profiles'!$AC$64-'[1]Outside Edges'!$B26)&gt;=5,'[1]Outside Edges'!$P26="Yes"),"Yes","No")</f>
        <v>Yes</v>
      </c>
      <c r="BL27" s="85" t="str">
        <f>IF(AND((RIGHT($BL$3,2)-'[1]Miter Profiles'!$AC$65-'[1]Outside Edges'!$B26)&gt;=5,'[1]Outside Edges'!$P26="Yes"),"Yes","No")</f>
        <v>Yes</v>
      </c>
      <c r="BM27" s="86" t="str">
        <f>IF(AND((RIGHT($BM$3,2)-'[1]Miter Profiles'!$AC$66-'[1]Outside Edges'!$B26)&gt;=5,'[1]Outside Edges'!$P26="Yes"),"Yes","No")</f>
        <v>Yes</v>
      </c>
      <c r="BN27" s="11" t="str">
        <f>IF(AND((RIGHT($BN$3,2)-'[1]Miter Profiles'!$AC$67-'[1]Outside Edges'!$B26)&gt;=5,'[1]Outside Edges'!$P26="Yes"),"Yes","No")</f>
        <v>Yes</v>
      </c>
      <c r="BO27" s="87" t="str">
        <f>IF(AND((RIGHT($BO$3,2)-'[1]Miter Profiles'!$AC$68-'[1]Outside Edges'!$B26)&gt;=5,'[1]Outside Edges'!$P26="Yes"),"Yes","No")</f>
        <v>Yes</v>
      </c>
      <c r="BP27" s="10" t="str">
        <f>IF(AND((RIGHT($BP$3,2)-'[1]Miter Profiles'!$AC$69-'[1]Outside Edges'!$B26)&gt;=5,'[1]Outside Edges'!$P26="Yes"),"Yes","No")</f>
        <v>Yes</v>
      </c>
      <c r="BQ27" s="10" t="str">
        <f>IF(AND((RIGHT($BQ$3,2)-'[1]Miter Profiles'!$AC$70-'[1]Outside Edges'!$B26)&gt;=5,'[1]Outside Edges'!$P26="Yes"),"Yes","No")</f>
        <v>Yes</v>
      </c>
      <c r="BR27" s="85" t="str">
        <f>IF(AND((RIGHT($BR$3,2)-'[1]Miter Profiles'!$AC$71-'[1]Outside Edges'!$B26)&gt;=5,'[1]Outside Edges'!$P26="Yes"),"Yes","No")</f>
        <v>Yes</v>
      </c>
      <c r="BS27" s="86" t="str">
        <f>IF(AND((RIGHT($BS$3,2)-'[1]Miter Profiles'!$AC$72-'[1]Outside Edges'!$B26)&gt;=5,'[1]Outside Edges'!$P26="Yes"),"Yes","No")</f>
        <v>Yes</v>
      </c>
      <c r="BT27" s="11" t="str">
        <f>IF(AND((RIGHT($BT$3,2)-'[1]Miter Profiles'!$AC$73-'[1]Outside Edges'!$B26)&gt;=5,'[1]Outside Edges'!$P26="Yes"),"Yes","No")</f>
        <v>Yes</v>
      </c>
      <c r="BU27" s="87" t="str">
        <f>IF(AND((RIGHT($BU$3,2)-'[1]Miter Profiles'!$AC$74-'[1]Outside Edges'!$B26)&gt;=5,'[1]Outside Edges'!$P26="Yes"),"Yes","No")</f>
        <v>Yes</v>
      </c>
      <c r="BV27" s="10" t="str">
        <f>IF(AND((RIGHT($BV$3,2)-'[1]Miter Profiles'!$AC$75-'[1]Outside Edges'!$B26)&gt;=5,'[1]Outside Edges'!$P26="Yes"),"Yes","No")</f>
        <v>Yes</v>
      </c>
      <c r="BW27" s="10" t="str">
        <f>IF(AND((RIGHT($BW$3,2)-'[1]Miter Profiles'!$AC$76-'[1]Outside Edges'!$B26)&gt;=5,'[1]Outside Edges'!$P26="Yes"),"Yes","No")</f>
        <v>Yes</v>
      </c>
      <c r="BX27" s="85" t="str">
        <f>IF(AND((RIGHT($BX$3,2)-'[1]Miter Profiles'!$AC$77-'[1]Outside Edges'!$B26)&gt;=5,'[1]Outside Edges'!$P26="Yes"),"Yes","No")</f>
        <v>Yes</v>
      </c>
      <c r="BY27" s="86" t="str">
        <f>IF(AND((RIGHT($BY$3,2)-'[1]Miter Profiles'!$AC$78-'[1]Outside Edges'!$B26)&gt;=5,'[1]Outside Edges'!$P26="Yes"),"Yes","No")</f>
        <v>Yes</v>
      </c>
      <c r="BZ27" s="11" t="str">
        <f>IF(AND((RIGHT($BZ$3,2)-'[1]Miter Profiles'!$AC$79-'[1]Outside Edges'!$B26)&gt;=5,'[1]Outside Edges'!$P26="Yes"),"Yes","No")</f>
        <v>Yes</v>
      </c>
      <c r="CA27" s="87" t="str">
        <f>IF(AND((RIGHT($CA$3,2)-'[1]Miter Profiles'!$AC$80-'[1]Outside Edges'!$B26)&gt;=5,'[1]Outside Edges'!$P26="Yes"),"Yes","No")</f>
        <v>Yes</v>
      </c>
      <c r="CB27" s="10" t="str">
        <f>IF(AND((RIGHT($CB$3,2)-'[1]Miter Profiles'!$AC$81-'[1]Outside Edges'!$B26)&gt;=5,'[1]Outside Edges'!$P26="Yes"),"Yes","No")</f>
        <v>Yes</v>
      </c>
      <c r="CC27" s="10" t="str">
        <f>IF(AND((RIGHT($CC$3,2)-'[1]Miter Profiles'!$AC$82-'[1]Outside Edges'!$B26)&gt;=5,'[1]Outside Edges'!$P26="Yes"),"Yes","No")</f>
        <v>Yes</v>
      </c>
      <c r="CD27" s="85" t="str">
        <f>IF(AND((RIGHT($CD$3,2)-'[1]Miter Profiles'!$AC$83-'[1]Outside Edges'!$B26)&gt;=5,'[1]Outside Edges'!$P26="Yes"),"Yes","No")</f>
        <v>Yes</v>
      </c>
      <c r="CE27" s="86" t="str">
        <f>IF(AND((RIGHT($CE$3,2)-'[1]Miter Profiles'!$AC$84-'[1]Outside Edges'!$B26)&gt;=5,'[1]Outside Edges'!$P26="Yes"),"Yes","No")</f>
        <v>Yes</v>
      </c>
      <c r="CF27" s="11" t="str">
        <f>IF(AND((RIGHT($CF$3,2)-'[1]Miter Profiles'!$AC$85-'[1]Outside Edges'!$B26)&gt;=5,'[1]Outside Edges'!$P26="Yes"),"Yes","No")</f>
        <v>Yes</v>
      </c>
      <c r="CG27" s="87" t="str">
        <f>IF(AND((RIGHT($CG$3,2)-'[1]Miter Profiles'!$AC$86-'[1]Outside Edges'!$B26)&gt;=5,'[1]Outside Edges'!$P26="Yes"),"Yes","No")</f>
        <v>Yes</v>
      </c>
      <c r="CH27" s="10" t="str">
        <f>IF(AND((RIGHT($CH$3,2)-'[1]Miter Profiles'!$AC$87-'[1]Outside Edges'!$B26)&gt;=5,'[1]Outside Edges'!$P26="Yes"),"Yes","No")</f>
        <v>Yes</v>
      </c>
      <c r="CI27" s="10" t="str">
        <f>IF(AND((RIGHT($CI$3,2)-'[1]Miter Profiles'!$AC$88-'[1]Outside Edges'!$B26)&gt;=5,'[1]Outside Edges'!$P26="Yes"),"Yes","No")</f>
        <v>Yes</v>
      </c>
      <c r="CJ27" s="85" t="str">
        <f>IF(AND((RIGHT($CJ$3,2)-'[1]Miter Profiles'!$AC$89-'[1]Outside Edges'!$B26)&gt;=5,'[1]Outside Edges'!$P26="Yes"),"Yes","No")</f>
        <v>Yes</v>
      </c>
      <c r="CK27" s="86" t="str">
        <f>IF(AND((RIGHT($CK$3,2)-'[1]Miter Profiles'!$AC$90-'[1]Outside Edges'!$B26)&gt;=5,'[1]Outside Edges'!$P26="Yes"),"Yes","No")</f>
        <v>Yes</v>
      </c>
      <c r="CL27" s="11" t="str">
        <f>IF(AND((RIGHT($CL$3,2)-'[1]Miter Profiles'!$AC$91-'[1]Outside Edges'!$B26)&gt;=5,'[1]Outside Edges'!$P26="Yes"),"Yes","No")</f>
        <v>Yes</v>
      </c>
      <c r="CM27" s="87" t="str">
        <f>IF(AND((RIGHT($CM$3,2)-'[1]Miter Profiles'!$AC$92-'[1]Outside Edges'!$B26)&gt;=5,'[1]Outside Edges'!$P26="Yes"),"Yes","No")</f>
        <v>Yes</v>
      </c>
      <c r="CN27" s="10" t="str">
        <f>IF(AND((RIGHT(CN$3,2)-'[1]Miter Profiles'!$AC$93-'[1]Outside Edges'!$B26)&gt;=5,'[1]Outside Edges'!$P26="Yes"),"Yes","No")</f>
        <v>Yes</v>
      </c>
      <c r="CO27" s="10" t="str">
        <f>IF(AND((RIGHT(CO$3,2)-'[1]Miter Profiles'!$AC$94-'[1]Outside Edges'!$B26)&gt;=5,'[1]Outside Edges'!$P26="Yes"),"Yes","No")</f>
        <v>Yes</v>
      </c>
      <c r="CP27" s="85" t="str">
        <f>IF(AND((RIGHT(CP$3,2)-'[1]Miter Profiles'!$AC$95-'[1]Outside Edges'!$B26)&gt;=5,'[1]Outside Edges'!$P26="Yes"),"Yes","No")</f>
        <v>Yes</v>
      </c>
      <c r="CQ27" s="86" t="str">
        <f>IF(AND((RIGHT(CQ$3,2)-'[1]Miter Profiles'!$AC$96-'[1]Outside Edges'!$B26)&gt;=5,'[1]Outside Edges'!$P26="Yes"),"Yes","No")</f>
        <v>Yes</v>
      </c>
      <c r="CR27" s="11" t="str">
        <f>IF(AND((RIGHT(CR$3,2)-'[1]Miter Profiles'!$AC$97-'[1]Outside Edges'!$B26)&gt;=5,'[1]Outside Edges'!$P26="Yes"),"Yes","No")</f>
        <v>Yes</v>
      </c>
      <c r="CS27" s="87" t="str">
        <f>IF(AND((RIGHT(CS$3,2)-'[1]Miter Profiles'!$AC$98-'[1]Outside Edges'!$B26)&gt;=5,'[1]Outside Edges'!$P26="Yes"),"Yes","No")</f>
        <v>Yes</v>
      </c>
      <c r="CT27" s="10" t="str">
        <f>IF(AND((RIGHT($CT$3,2)-'[1]Miter Profiles'!$AC$99-'[1]Outside Edges'!$B26)&gt;=5,'[1]Outside Edges'!$P26="Yes"),"Yes","No")</f>
        <v>Yes</v>
      </c>
      <c r="CU27" s="10" t="str">
        <f>IF(AND((RIGHT($CU$3,2)-'[1]Miter Profiles'!$AC$100-'[1]Outside Edges'!$B26)&gt;=5,'[1]Outside Edges'!$P26="Yes"),"Yes","No")</f>
        <v>Yes</v>
      </c>
      <c r="CV27" s="85" t="str">
        <f>IF(AND((RIGHT($CV$3,2)-'[1]Miter Profiles'!$AC$101-'[1]Outside Edges'!$B26)&gt;=5,'[1]Outside Edges'!$P26="Yes"),"Yes","No")</f>
        <v>Yes</v>
      </c>
      <c r="CW27" s="86" t="str">
        <f>IF(AND((RIGHT($CW$3,2)-'[1]Miter Profiles'!$AC$102-'[1]Outside Edges'!$B26)&gt;=5,'[1]Outside Edges'!$P26="Yes"),"Yes","No")</f>
        <v>Yes</v>
      </c>
      <c r="CX27" s="11" t="str">
        <f>IF(AND((RIGHT($CX$3,2)-'[1]Miter Profiles'!$AC$103-'[1]Outside Edges'!$B26)&gt;=5,'[1]Outside Edges'!$P26="Yes"),"Yes","No")</f>
        <v>Yes</v>
      </c>
      <c r="CY27" s="87" t="str">
        <f>IF(AND((RIGHT($CY$3,2)-'[1]Miter Profiles'!$AC$104-'[1]Outside Edges'!$B26)&gt;=5,'[1]Outside Edges'!$P26="Yes"),"Yes","No")</f>
        <v>Yes</v>
      </c>
      <c r="CZ27" s="10" t="str">
        <f>IF(AND((RIGHT($CZ$3,2)-'[1]Miter Profiles'!$AC$105-'[1]Outside Edges'!$B26)&gt;=5,'[1]Outside Edges'!$P26="Yes"),"Yes","No")</f>
        <v>Yes</v>
      </c>
      <c r="DA27" s="10" t="str">
        <f>IF(AND((RIGHT($DA$3,2)-'[1]Miter Profiles'!$AC$106-'[1]Outside Edges'!$B26)&gt;=5,'[1]Outside Edges'!$P26="Yes"),"Yes","No")</f>
        <v>Yes</v>
      </c>
      <c r="DB27" s="85" t="str">
        <f>IF(AND((RIGHT($DB$3,2)-'[1]Miter Profiles'!$AC$107-'[1]Outside Edges'!$B26)&gt;=5,'[1]Outside Edges'!$P26="Yes"),"Yes","No")</f>
        <v>Yes</v>
      </c>
      <c r="DC27" s="86" t="str">
        <f>IF(AND((RIGHT($DC$3,2)-'[1]Miter Profiles'!$AC$108-'[1]Outside Edges'!$B26)&gt;=5,'[1]Outside Edges'!$P26="Yes"),"Yes","No")</f>
        <v>Yes</v>
      </c>
      <c r="DD27" s="11" t="str">
        <f>IF(AND((RIGHT($DD$3,2)-'[1]Miter Profiles'!$AC$109-'[1]Outside Edges'!$B26)&gt;=5,'[1]Outside Edges'!$P26="Yes"),"Yes","No")</f>
        <v>Yes</v>
      </c>
      <c r="DE27" s="87" t="str">
        <f>IF(AND((RIGHT($DE$3,2)-'[1]Miter Profiles'!$AC$110-'[1]Outside Edges'!$B26)&gt;=5,'[1]Outside Edges'!$P26="Yes"),"Yes","No")</f>
        <v>Yes</v>
      </c>
      <c r="DF27" s="10" t="str">
        <f>IF(AND((RIGHT($DF$3,2)-'[1]Miter Profiles'!$AC$111-'[1]Outside Edges'!$B26)&gt;=5,'[1]Outside Edges'!$P26="Yes"),"Yes","No")</f>
        <v>Yes</v>
      </c>
      <c r="DG27" s="10" t="str">
        <f>IF(AND((RIGHT($DG$3,2)-'[1]Miter Profiles'!$AC$112-'[1]Outside Edges'!$B26)&gt;=5,'[1]Outside Edges'!$P26="Yes"),"Yes","No")</f>
        <v>Yes</v>
      </c>
      <c r="DH27" s="85" t="str">
        <f>IF(AND((RIGHT($DH$3,2)-'[1]Miter Profiles'!$AC$113-'[1]Outside Edges'!$B26)&gt;=5,'[1]Outside Edges'!$P26="Yes"),"Yes","No")</f>
        <v>Yes</v>
      </c>
      <c r="DI27" s="86" t="str">
        <f>IF(AND((RIGHT($DI$3,2)-'[1]Miter Profiles'!$AC$114-'[1]Outside Edges'!$B26)&gt;=5,'[1]Outside Edges'!$P26="Yes"),"Yes","No")</f>
        <v>Yes</v>
      </c>
      <c r="DJ27" s="11" t="str">
        <f>IF(AND((RIGHT($DJ$3,2)-'[1]Miter Profiles'!$AC$115-'[1]Outside Edges'!$B26)&gt;=5,'[1]Outside Edges'!$P26="Yes"),"Yes","No")</f>
        <v>Yes</v>
      </c>
      <c r="DK27" s="87" t="str">
        <f>IF(AND((RIGHT($DK$3,2)-'[1]Miter Profiles'!$AC$116-'[1]Outside Edges'!$B26)&gt;=5,'[1]Outside Edges'!$P26="Yes"),"Yes","No")</f>
        <v>Yes</v>
      </c>
      <c r="DL27" s="10" t="str">
        <f>IF(AND((RIGHT($DL$3,2)-'[1]Miter Profiles'!$AC$117-'[1]Outside Edges'!$B26)&gt;=5,'[1]Outside Edges'!$P26="Yes"),"Yes","No")</f>
        <v>Yes</v>
      </c>
      <c r="DM27" s="10" t="str">
        <f>IF(AND((RIGHT($DM$3,2)-'[1]Miter Profiles'!$AC$118-'[1]Outside Edges'!$B26)&gt;=5,'[1]Outside Edges'!$P26="Yes"),"Yes","No")</f>
        <v>Yes</v>
      </c>
      <c r="DN27" s="85" t="str">
        <f>IF(AND((RIGHT($DN$3,2)-'[1]Miter Profiles'!$AC$119-'[1]Outside Edges'!$B26)&gt;=5,'[1]Outside Edges'!$P26="Yes"),"Yes","No")</f>
        <v>Yes</v>
      </c>
      <c r="DO27" s="86" t="str">
        <f>IF(AND((RIGHT($DO$3,2)-'[1]Miter Profiles'!$AC$120-'[1]Outside Edges'!$B26)&gt;=5,'[1]Outside Edges'!$P26="Yes"),"Yes","No")</f>
        <v>Yes</v>
      </c>
      <c r="DP27" s="11" t="str">
        <f>IF(AND((RIGHT($DP$3,2)-'[1]Miter Profiles'!$AC$121-'[1]Outside Edges'!$B26)&gt;=5,'[1]Outside Edges'!$P26="Yes"),"Yes","No")</f>
        <v>Yes</v>
      </c>
      <c r="DQ27" s="87" t="str">
        <f>IF(AND((RIGHT($DQ$3,2)-'[1]Miter Profiles'!$AC$122-'[1]Outside Edges'!$B26)&gt;=5,'[1]Outside Edges'!$P26="Yes"),"Yes","No")</f>
        <v>Yes</v>
      </c>
      <c r="DR27" s="10" t="str">
        <f>IF(AND((RIGHT($DR$3,2)-'[1]Miter Profiles'!$AC$123-'[1]Outside Edges'!$B26)&gt;=5,'[1]Outside Edges'!$P26="Yes"),"Yes","No")</f>
        <v>Yes</v>
      </c>
      <c r="DS27" s="10" t="str">
        <f>IF(AND((RIGHT($DS$3,2)-'[1]Miter Profiles'!$AC$124-'[1]Outside Edges'!$B26)&gt;=5,'[1]Outside Edges'!$P26="Yes"),"Yes","No")</f>
        <v>Yes</v>
      </c>
      <c r="DT27" s="85" t="str">
        <f>IF(AND((RIGHT($DT$3,2)-'[1]Miter Profiles'!$AC$125-'[1]Outside Edges'!$B26)&gt;=5,'[1]Outside Edges'!$P26="Yes"),"Yes","No")</f>
        <v>Yes</v>
      </c>
      <c r="DU27" s="86" t="str">
        <f>IF(AND((RIGHT($DU$3,2)-'[1]Miter Profiles'!$AC$126-'[1]Outside Edges'!$B26)&gt;=5,'[1]Outside Edges'!$P26="Yes"),"Yes","No")</f>
        <v>Yes</v>
      </c>
      <c r="DV27" s="11" t="str">
        <f>IF(AND((RIGHT($DV$3,2)-'[1]Miter Profiles'!$AC$127-'[1]Outside Edges'!$B26)&gt;=5,'[1]Outside Edges'!$P26="Yes"),"Yes","No")</f>
        <v>Yes</v>
      </c>
      <c r="DW27" s="87" t="str">
        <f>IF(AND((RIGHT($DW$3,2)-'[1]Miter Profiles'!$AC$128-'[1]Outside Edges'!$B26)&gt;=5,'[1]Outside Edges'!$P26="Yes"),"Yes","No")</f>
        <v>Yes</v>
      </c>
      <c r="DX27" s="10" t="str">
        <f>IF(AND((RIGHT($DX$3,2)-'[1]Miter Profiles'!$AC$129-'[1]Outside Edges'!$B26)&gt;=5,'[1]Outside Edges'!$P26="Yes"),"Yes","No")</f>
        <v>Yes</v>
      </c>
      <c r="DY27" s="10" t="str">
        <f>IF(AND((RIGHT($DY$3,2)-'[1]Miter Profiles'!$AC$130-'[1]Outside Edges'!$B26)&gt;=5,'[1]Outside Edges'!$P26="Yes"),"Yes","No")</f>
        <v>Yes</v>
      </c>
      <c r="DZ27" s="85" t="str">
        <f>IF(AND((RIGHT($DZ$3,2)-'[1]Miter Profiles'!$AC$131-'[1]Outside Edges'!$B26)&gt;=5,'[1]Outside Edges'!$P26="Yes"),"Yes","No")</f>
        <v>Yes</v>
      </c>
      <c r="EA27" s="90" t="str">
        <f>IF(AND((RIGHT($EA$3,2)-'[1]Miter Profiles'!$AC$132-'[1]Outside Edges'!$B26)&gt;=5,'[1]Outside Edges'!$P26="Yes"),"Yes","No")</f>
        <v>Yes</v>
      </c>
      <c r="EB27" s="104" t="str">
        <f>IF(AND((RIGHT($EB$3,2)-'[1]Miter Profiles'!$AC$133-'[1]Outside Edges'!$B26)&gt;=5,'[1]Outside Edges'!$P26="Yes"),"Yes","No")</f>
        <v>Yes</v>
      </c>
      <c r="EC27" s="109" t="str">
        <f>IF(AND((RIGHT($EC$3,2)-'[1]Miter Profiles'!$AC$134-'[1]Outside Edges'!$B26)&gt;=5,'[1]Outside Edges'!$P26="Yes"),"Yes","No")</f>
        <v>Yes</v>
      </c>
      <c r="ED27" s="115" t="str">
        <f>IF(AND((RIGHT($ED$3,2)-'[1]Miter Profiles'!$AC$135-'[1]Outside Edges'!$B26)&gt;=5,'[1]Outside Edges'!$P26="Yes"),"Yes","No")</f>
        <v>Yes</v>
      </c>
      <c r="EE27" s="112" t="str">
        <f>IF(AND((RIGHT($EE$3,2)-'[1]Miter Profiles'!$AC$136-'[1]Outside Edges'!$B26)&gt;=5,'[1]Outside Edges'!$P26="Yes"),"Yes","No")</f>
        <v>Yes</v>
      </c>
      <c r="EF27" s="85" t="str">
        <f>IF(AND((RIGHT($EF$3,2)-'[1]Miter Profiles'!$AC$137-'[1]Outside Edges'!$B26)&gt;=5,'[1]Outside Edges'!$P26="Yes"),"Yes","No")</f>
        <v>Yes</v>
      </c>
      <c r="EG27" s="10" t="str">
        <f>IF(AND((RIGHT($EG$3,2)-'[1]Miter Profiles'!$AC$138-'[1]Outside Edges'!$B26)&gt;=5,'[1]Outside Edges'!$P26="Yes"),"Yes","No")</f>
        <v>Yes</v>
      </c>
      <c r="EH27" s="90" t="str">
        <f>IF(AND((RIGHT($EH$3,2)-'[1]Miter Profiles'!$AC$139-'[1]Outside Edges'!$B26)&gt;=5,'[1]Outside Edges'!$P26="Yes"),"Yes","No")</f>
        <v>Yes</v>
      </c>
      <c r="EI27" s="120" t="str">
        <f>IF(AND((RIGHT($EI$3,2)-'[1]Miter Profiles'!$AC$140-'[1]Outside Edges'!$B26)&gt;=5,'[1]Outside Edges'!$P26="Yes"),"Yes","No")</f>
        <v>Yes</v>
      </c>
      <c r="EJ27" s="123" t="str">
        <f>IF(AND((RIGHT($EJ$3,2)-'[1]Miter Profiles'!$AC$141-'[1]Outside Edges'!$B26)&gt;=5,'[1]Outside Edges'!$P26="Yes"),"Yes","No")</f>
        <v>Yes</v>
      </c>
      <c r="EK27" s="123" t="str">
        <f>IF(AND((RIGHT($EK$3,2)-'[1]Miter Profiles'!$AC$142-'[1]Outside Edges'!$B26)&gt;=5,'[1]Outside Edges'!$P26="Yes"),"Yes","No")</f>
        <v>Yes</v>
      </c>
      <c r="EL27" s="115" t="str">
        <f>IF(AND((RIGHT($EL$3,2)-'[1]Miter Profiles'!$AC$143-'[1]Outside Edges'!$B26)&gt;=5,'[1]Outside Edges'!$P26="Yes"),"Yes","No")</f>
        <v>Yes</v>
      </c>
      <c r="EM27" s="128" t="str">
        <f>IF(AND((RIGHT($EM$3,2)-'[1]Miter Profiles'!$AC$144-'[1]Outside Edges'!$B26)&gt;=5,'[1]Outside Edges'!$P26="Yes"),"Yes","No")</f>
        <v>Yes</v>
      </c>
      <c r="EN27" s="10" t="str">
        <f>IF(AND((RIGHT($EN$3,2)-'[1]Miter Profiles'!$AC$145-'[1]Outside Edges'!$B26)&gt;=5,'[1]Outside Edges'!$P26="Yes"),"Yes","No")</f>
        <v>Yes</v>
      </c>
      <c r="EO27" s="90" t="str">
        <f>IF(AND((RIGHT($EO$3,2)-'[1]Miter Profiles'!$AC$146-'[1]Outside Edges'!$B26)&gt;=5,'[1]Outside Edges'!$P26="Yes"),"Yes","No")</f>
        <v>Yes</v>
      </c>
      <c r="EP27" s="123" t="str">
        <f>IF(AND((RIGHT($EP$3,2)-'[1]Miter Profiles'!$AC$147-'[1]Outside Edges'!$B26)&gt;=5,'[1]Outside Edges'!$P26="Yes"),"Yes","No")</f>
        <v>Yes</v>
      </c>
      <c r="EQ27" s="123" t="str">
        <f>IF(AND((RIGHT($EQ$3,2)-'[1]Miter Profiles'!$AC$148-'[1]Outside Edges'!$B26)&gt;=5,'[1]Outside Edges'!$P26="Yes"),"Yes","No")</f>
        <v>Yes</v>
      </c>
      <c r="ER27" s="115" t="str">
        <f>IF(AND((RIGHT($ER$3,2)-'[1]Miter Profiles'!$AC$149-'[1]Outside Edges'!$B26)&gt;=5,'[1]Outside Edges'!$P26="Yes"),"Yes","No")</f>
        <v>Yes</v>
      </c>
      <c r="ES27" s="128" t="str">
        <f>IF(AND((RIGHT($ES$3,2)-'[1]Miter Profiles'!$AC$150-'[1]Outside Edges'!$B26)&gt;=5,'[1]Outside Edges'!$P26="Yes"),"Yes","No")</f>
        <v>Yes</v>
      </c>
      <c r="ET27" s="10" t="str">
        <f>IF(AND((RIGHT($ET$3,2)-'[1]Miter Profiles'!$AC$151-'[1]Outside Edges'!$B26)&gt;=5,'[1]Outside Edges'!$P26="Yes"),"Yes","No")</f>
        <v>Yes</v>
      </c>
      <c r="EU27" s="90" t="str">
        <f>IF(AND((RIGHT($EU$3,2)-'[1]Miter Profiles'!$AC$152-'[1]Outside Edges'!$B26)&gt;=5,'[1]Outside Edges'!$P26="Yes"),"Yes","No")</f>
        <v>Yes</v>
      </c>
      <c r="EV27" s="123" t="str">
        <f>IF(AND((RIGHT($EV$3,2)-'[1]Miter Profiles'!$AC$153-'[1]Outside Edges'!$B26)&gt;=5,'[1]Outside Edges'!$P26="Yes"),"Yes","No")</f>
        <v>Yes</v>
      </c>
      <c r="EW27" s="123" t="str">
        <f>IF(AND((RIGHT($EW$3,2)-'[1]Miter Profiles'!$AC$154-'[1]Outside Edges'!$B26)&gt;=5,'[1]Outside Edges'!$P26="Yes"),"Yes","No")</f>
        <v>Yes</v>
      </c>
      <c r="EX27" s="115" t="str">
        <f>IF(AND((RIGHT($EX$3,2)-'[1]Miter Profiles'!$AC$155-'[1]Outside Edges'!$B26)&gt;=5,'[1]Outside Edges'!$P26="Yes"),"Yes","No")</f>
        <v>Yes</v>
      </c>
      <c r="EY27" s="128" t="str">
        <f>IF(AND((RIGHT($EY$3,2)-'[1]Miter Profiles'!$AC$156-'[1]Outside Edges'!$B26)&gt;=5,'[1]Outside Edges'!$P26="Yes"),"Yes","No")</f>
        <v>Yes</v>
      </c>
      <c r="EZ27" s="10" t="str">
        <f>IF(AND((RIGHT($EZ$3,2)-'[1]Miter Profiles'!$AC$157-'[1]Outside Edges'!$B26)&gt;=5,'[1]Outside Edges'!$P26="Yes"),"Yes","No")</f>
        <v>Yes</v>
      </c>
      <c r="FA27" s="90" t="str">
        <f>IF(AND((RIGHT($FA$3,2)-'[1]Miter Profiles'!$AC$158-'[1]Outside Edges'!$B26)&gt;=5,'[1]Outside Edges'!$P26="Yes"),"Yes","No")</f>
        <v>Yes</v>
      </c>
      <c r="FB27" s="123" t="str">
        <f>IF(AND((RIGHT($FB$3,2)-'[1]Miter Profiles'!$AC$159-'[1]Outside Edges'!$B26)&gt;=5,'[1]Outside Edges'!$P26="Yes"),"Yes","No")</f>
        <v>Yes</v>
      </c>
      <c r="FC27" s="123" t="str">
        <f>IF(AND((RIGHT($FC$3,2)-'[1]Miter Profiles'!$AC$160-'[1]Outside Edges'!$B26)&gt;=5,'[1]Outside Edges'!$P26="Yes"),"Yes","No")</f>
        <v>Yes</v>
      </c>
      <c r="FD27" s="115" t="str">
        <f>IF(AND((RIGHT($FD$3,2)-'[1]Miter Profiles'!$AC$161-'[1]Outside Edges'!$B26)&gt;=5,'[1]Outside Edges'!$P26="Yes"),"Yes","No")</f>
        <v>Yes</v>
      </c>
      <c r="FE27" s="128" t="str">
        <f>IF(AND((RIGHT($FE$3,2)-'[1]Miter Profiles'!$AC$162-'[1]Outside Edges'!$B26)&gt;=5,'[1]Outside Edges'!$P26="Yes"),"Yes","No")</f>
        <v>Yes</v>
      </c>
      <c r="FF27" s="10" t="str">
        <f>IF(AND((RIGHT($FF$3,2)-'[1]Miter Profiles'!$AC$163-'[1]Outside Edges'!$B26)&gt;=5,'[1]Outside Edges'!$P26="Yes"),"Yes","No")</f>
        <v>Yes</v>
      </c>
      <c r="FG27" s="90" t="str">
        <f>IF(AND((RIGHT($FG$3,2)-'[1]Miter Profiles'!$AC$164-'[1]Outside Edges'!$B26)&gt;=5,'[1]Outside Edges'!$P26="Yes"),"Yes","No")</f>
        <v>Yes</v>
      </c>
      <c r="FH27" s="123" t="str">
        <f>IF(AND((RIGHT($FH$3,2)-'[1]Miter Profiles'!$AC$165-'[1]Outside Edges'!$B26)&gt;=5,'[1]Outside Edges'!$P26="Yes"),"Yes","No")</f>
        <v>Yes</v>
      </c>
      <c r="FI27" s="123" t="str">
        <f>IF(AND((RIGHT($FI$3,2)-'[1]Miter Profiles'!$AC$166-'[1]Outside Edges'!$B26)&gt;=5,'[1]Outside Edges'!$P26="Yes"),"Yes","No")</f>
        <v>Yes</v>
      </c>
      <c r="FJ27" s="115" t="str">
        <f>IF(AND((RIGHT($FJ$3,2)-'[1]Miter Profiles'!$AC$167-'[1]Outside Edges'!$B26)&gt;=5,'[1]Outside Edges'!$P26="Yes"),"Yes","No")</f>
        <v>Yes</v>
      </c>
      <c r="FK27" s="128" t="str">
        <f>IF(AND((RIGHT($FK$3,2)-'[1]Miter Profiles'!$AC$168-'[1]Outside Edges'!$B26)&gt;=5,'[1]Outside Edges'!$P26="Yes"),"Yes","No")</f>
        <v>Yes</v>
      </c>
      <c r="FL27" s="10" t="str">
        <f>IF(AND((RIGHT($FL$3,2)-'[1]Miter Profiles'!$AC$169-'[1]Outside Edges'!$B26)&gt;=5,'[1]Outside Edges'!$P26="Yes"),"Yes","No")</f>
        <v>Yes</v>
      </c>
      <c r="FM27" s="90" t="str">
        <f>IF(AND((RIGHT($FM$3,2)-'[1]Miter Profiles'!$AC$170-'[1]Outside Edges'!$B26)&gt;=5,'[1]Outside Edges'!$P26="Yes"),"Yes","No")</f>
        <v>Yes</v>
      </c>
      <c r="FN27" s="123" t="str">
        <f>IF(AND((RIGHT($FN$3,2)-'[1]Miter Profiles'!$AC$171-'[1]Outside Edges'!$B26)&gt;=5,'[1]Outside Edges'!$P26="Yes"),"Yes","No")</f>
        <v>Yes</v>
      </c>
      <c r="FO27" s="123" t="str">
        <f>IF(AND((RIGHT($FO$3,2)-'[1]Miter Profiles'!$AC$172-'[1]Outside Edges'!$B26)&gt;=5,'[1]Outside Edges'!$P26="Yes"),"Yes","No")</f>
        <v>Yes</v>
      </c>
      <c r="FP27" s="115" t="str">
        <f>IF(AND((RIGHT($FP$3,2)-'[1]Miter Profiles'!$AC$173-'[1]Outside Edges'!$B26)&gt;=5,'[1]Outside Edges'!$P26="Yes"),"Yes","No")</f>
        <v>Yes</v>
      </c>
      <c r="FQ27" s="128" t="str">
        <f>IF(AND((RIGHT($FQ$3,2)-'[1]Miter Profiles'!$AC$174-'[1]Outside Edges'!$B26)&gt;=5,'[1]Outside Edges'!$P26="Yes"),"Yes","No")</f>
        <v>Yes</v>
      </c>
      <c r="FR27" s="10" t="str">
        <f>IF(AND((RIGHT($FR$3,2)-'[1]Miter Profiles'!$AC$175-'[1]Outside Edges'!$B26)&gt;=5,'[1]Outside Edges'!$P26="Yes"),"Yes","No")</f>
        <v>Yes</v>
      </c>
      <c r="FS27" s="90" t="str">
        <f>IF(AND((RIGHT($FS$3,2)-'[1]Miter Profiles'!$AC$176-'[1]Outside Edges'!$B26)&gt;=5,'[1]Outside Edges'!$P26="Yes"),"Yes","No")</f>
        <v>Yes</v>
      </c>
      <c r="FT27" s="123" t="str">
        <f>IF(AND((RIGHT($FT$3,2)-'[1]Miter Profiles'!$AC$177-'[1]Outside Edges'!$B26)&gt;=5,'[1]Outside Edges'!$P26="Yes"),"Yes","No")</f>
        <v>Yes</v>
      </c>
      <c r="FU27" s="123" t="str">
        <f>IF(AND((RIGHT($FU$3,2)-'[1]Miter Profiles'!$AC$178-'[1]Outside Edges'!$B26)&gt;=5,'[1]Outside Edges'!$P26="Yes"),"Yes","No")</f>
        <v>Yes</v>
      </c>
      <c r="FV27" s="115" t="str">
        <f>IF(AND((RIGHT($V$3,2)-'[1]Miter Profiles'!$AC$179-'[1]Outside Edges'!$B26)&gt;=5,'[1]Outside Edges'!$P26="Yes"),"Yes","No")</f>
        <v>Yes</v>
      </c>
      <c r="FW27" s="128" t="str">
        <f>IF(AND((RIGHT($FW$3,2)-'[1]Miter Profiles'!$AC$180-'[1]Outside Edges'!$B26)&gt;=5,'[1]Outside Edges'!$P26="Yes"),"Yes","No")</f>
        <v>No</v>
      </c>
      <c r="FX27" s="269" t="str">
        <f>IF(AND((RIGHT($FX$3,2)-'[1]Miter Profiles'!$AC$181-'[1]Outside Edges'!$B26)&gt;=5,'[1]Outside Edges'!$P26="Yes"),"Yes","No")</f>
        <v>Yes</v>
      </c>
      <c r="FY27" s="273" t="str">
        <f>IF(AND((RIGHT($FY$3,2)-'[1]Miter Profiles'!$AC$182-'[1]Outside Edges'!$B26)&gt;=5,'[1]Outside Edges'!$P26="Yes"),"Yes","No")</f>
        <v>Yes</v>
      </c>
      <c r="FZ27" s="282" t="str">
        <f>IF(AND((RIGHT($FZ$3,2)-'[1]Miter Profiles'!$AC$183-'[1]Outside Edges'!$B26)&gt;=5,'[1]Outside Edges'!$P26="Yes"),"Yes","No")</f>
        <v>Yes</v>
      </c>
      <c r="GA27" s="283" t="str">
        <f>IF(AND((RIGHT($GA$3,2)-'[1]Miter Profiles'!$AC$184-'[1]Outside Edges'!$B26)&gt;=5,'[1]Outside Edges'!$P26="Yes"),"Yes","No")</f>
        <v>Yes</v>
      </c>
      <c r="GB27" s="284" t="str">
        <f>IF(AND((RIGHT($GB$3,2)-'[1]Miter Profiles'!$AC$185-'[1]Outside Edges'!$B26)&gt;=5,'[1]Outside Edges'!$P26="Yes"),"Yes","No")</f>
        <v>Yes</v>
      </c>
      <c r="GC27" s="275" t="str">
        <f>IF(AND((RIGHT($GC$3,2)-'[1]Miter Profiles'!$AC$186-'[1]Outside Edges'!$B26)&gt;=5,'[1]Outside Edges'!$P26="Yes"),"Yes","No")</f>
        <v>Yes</v>
      </c>
      <c r="GD27" s="269" t="str">
        <f>IF(AND((RIGHT($GD$3,2)-'[1]Miter Profiles'!$AC$187-'[1]Outside Edges'!$B26)&gt;=5,'[1]Outside Edges'!$P26="Yes"),"Yes","No")</f>
        <v>Yes</v>
      </c>
      <c r="GE27" s="273" t="str">
        <f>IF(AND((RIGHT($GE$3,2)-'[1]Miter Profiles'!$AC$188-'[1]Outside Edges'!$B26)&gt;=5,'[1]Outside Edges'!$P26="Yes"),"Yes","No")</f>
        <v>Yes</v>
      </c>
      <c r="GF27" s="282" t="str">
        <f>IF(AND((RIGHT($GF$3,2)-'[1]Miter Profiles'!$AC$189-'[1]Outside Edges'!$B26)&gt;=5,'[1]Outside Edges'!$P26="Yes"),"Yes","No")</f>
        <v>Yes</v>
      </c>
      <c r="GG27" s="283" t="str">
        <f>IF(AND((RIGHT($GG$3,2)-'[1]Miter Profiles'!$AC$190-'[1]Outside Edges'!$B26)&gt;=5,'[1]Outside Edges'!$P26="Yes"),"Yes","No")</f>
        <v>Yes</v>
      </c>
      <c r="GH27" s="284" t="str">
        <f>IF(AND((RIGHT($GH$3,2)-'[1]Miter Profiles'!$AC$191-'[1]Outside Edges'!$B26)&gt;=5,'[1]Outside Edges'!$P26="Yes"),"Yes","No")</f>
        <v>Yes</v>
      </c>
      <c r="GI27" s="275" t="str">
        <f>IF(AND((RIGHT($GI$3,2)-'[1]Miter Profiles'!$AC$192-'[1]Outside Edges'!$B26)&gt;=5,'[1]Outside Edges'!$P26="Yes"),"Yes","No")</f>
        <v>Yes</v>
      </c>
      <c r="GJ27" s="269" t="str">
        <f>IF(AND((RIGHT($GJ$3,2)-'[1]Miter Profiles'!$AC$193-'[1]Outside Edges'!$B26)&gt;=5,'[1]Outside Edges'!$P26="Yes"),"Yes","No")</f>
        <v>Yes</v>
      </c>
      <c r="GK27" s="273" t="str">
        <f>IF(AND((RIGHT($GK$3,2)-'[1]Miter Profiles'!$AC$194-'[1]Outside Edges'!$B26)&gt;=5,'[1]Outside Edges'!$P26="Yes"),"Yes","No")</f>
        <v>Yes</v>
      </c>
      <c r="GL27" s="282" t="str">
        <f>IF(AND((RIGHT($GL$3,2)-'[1]Miter Profiles'!$AC$195-'[1]Outside Edges'!$B26)&gt;=5,'[1]Outside Edges'!$P26="Yes"),"Yes","No")</f>
        <v>Yes</v>
      </c>
      <c r="GM27" s="283" t="str">
        <f>IF(AND((RIGHT($GM$3,2)-'[1]Miter Profiles'!$AC$196-'[1]Outside Edges'!$B26)&gt;=5,'[1]Outside Edges'!$P26="Yes"),"Yes","No")</f>
        <v>Yes</v>
      </c>
      <c r="GN27" s="284" t="str">
        <f>IF(AND((RIGHT($GN$3,2)-'[1]Miter Profiles'!$AC$197-'[1]Outside Edges'!$B26)&gt;=5,'[1]Outside Edges'!$P26="Yes"),"Yes","No")</f>
        <v>Yes</v>
      </c>
      <c r="GO27" s="275" t="str">
        <f>IF(AND((RIGHT($GO$3,2)-'[1]Miter Profiles'!$AC$198-'[1]Outside Edges'!$B26)&gt;=5,'[1]Outside Edges'!$P26="Yes"),"Yes","No")</f>
        <v>Yes</v>
      </c>
      <c r="GP27" s="269" t="str">
        <f>IF(AND((RIGHT($GP$3,2)-'[1]Miter Profiles'!$AC$199-'[1]Outside Edges'!$B26)&gt;=5,'[1]Outside Edges'!$P26="Yes"),"Yes","No")</f>
        <v>Yes</v>
      </c>
      <c r="GQ27" s="273" t="str">
        <f>IF(AND((RIGHT($GQ$3,2)-'[1]Miter Profiles'!$AC$200-'[1]Outside Edges'!$B26)&gt;=5,'[1]Outside Edges'!$P26="Yes"),"Yes","No")</f>
        <v>Yes</v>
      </c>
      <c r="GR27" s="282" t="str">
        <f>IF(AND((RIGHT($GR$3,2)-'[1]Miter Profiles'!$AC$201-'[1]Outside Edges'!$B26)&gt;=5,'[1]Outside Edges'!$P26="Yes"),"Yes","No")</f>
        <v>Yes</v>
      </c>
      <c r="GS27" s="283" t="str">
        <f>IF(AND((RIGHT($GS$3,2)-'[1]Miter Profiles'!$AC$202-'[1]Outside Edges'!$B26)&gt;=5,'[1]Outside Edges'!$P26="Yes"),"Yes","No")</f>
        <v>Yes</v>
      </c>
      <c r="GT27" s="284" t="str">
        <f>IF(AND((RIGHT($GT$3,2)-'[1]Miter Profiles'!$AC$203-'[1]Outside Edges'!$B26)&gt;=5,'[1]Outside Edges'!$P26="Yes"),"Yes","No")</f>
        <v>Yes</v>
      </c>
      <c r="GU27" s="275" t="str">
        <f>IF(AND((RIGHT($GU$3,2)-'[1]Miter Profiles'!$AC$204-'[1]Outside Edges'!$B26)&gt;=5,'[1]Outside Edges'!$P26="Yes"),"Yes","No")</f>
        <v>Yes</v>
      </c>
      <c r="GV27" s="269" t="str">
        <f>IF(AND((RIGHT($GV$3,2)-'[1]Miter Profiles'!$AC$205-'[1]Outside Edges'!$B26)&gt;=5,'[1]Outside Edges'!$P26="Yes"),"Yes","No")</f>
        <v>Yes</v>
      </c>
      <c r="GW27" s="273" t="str">
        <f>IF(AND((RIGHT($GW$3,2)-'[1]Miter Profiles'!$AC$206-'[1]Outside Edges'!$B26)&gt;=5,'[1]Outside Edges'!$P26="Yes"),"Yes","No")</f>
        <v>Yes</v>
      </c>
      <c r="GX27" s="282" t="str">
        <f>IF(AND((RIGHT($GX$3,2)-'[1]Miter Profiles'!$AC$207-'[1]Outside Edges'!$B26)&gt;=5,'[1]Outside Edges'!$P26="Yes"),"Yes","No")</f>
        <v>Yes</v>
      </c>
      <c r="GY27" s="283" t="str">
        <f>IF(AND((RIGHT($GY$3,2)-'[1]Miter Profiles'!$AC$208-'[1]Outside Edges'!$B26)&gt;=5,'[1]Outside Edges'!$P26="Yes"),"Yes","No")</f>
        <v>Yes</v>
      </c>
      <c r="GZ27" s="284" t="str">
        <f>IF(AND((RIGHT($GZ$3,2)-'[1]Miter Profiles'!$AC$209-'[1]Outside Edges'!$B26)&gt;=5,'[1]Outside Edges'!$P26="Yes"),"Yes","No")</f>
        <v>Yes</v>
      </c>
      <c r="HA27" s="275" t="str">
        <f>IF(AND((RIGHT($HA$3,2)-'[1]Miter Profiles'!$AC$210-'[1]Outside Edges'!$B26)&gt;=5,'[1]Outside Edges'!$P26="Yes"),"Yes","No")</f>
        <v>Yes</v>
      </c>
      <c r="HB27" s="269" t="str">
        <f>IF(AND((RIGHT($HB$3,2)-'[1]Miter Profiles'!$AC$211-'[1]Outside Edges'!$B26)&gt;=5,'[1]Outside Edges'!$P26="Yes"),"Yes","No")</f>
        <v>Yes</v>
      </c>
      <c r="HC27" s="273" t="str">
        <f>IF(AND((RIGHT($HC$3,2)-'[1]Miter Profiles'!$AC$212-'[1]Outside Edges'!$B26)&gt;=5,'[1]Outside Edges'!$P26="Yes"),"Yes","No")</f>
        <v>Yes</v>
      </c>
      <c r="HD27" s="282" t="str">
        <f>IF(AND((RIGHT($HD$3,2)-'[1]Miter Profiles'!$AC$213-'[1]Outside Edges'!$B26)&gt;=5,'[1]Outside Edges'!$P26="Yes"),"Yes","No")</f>
        <v>Yes</v>
      </c>
      <c r="HE27" s="284" t="str">
        <f>IF(AND((RIGHT($HE$3,2)-'[1]Miter Profiles'!$AC$214-'[1]Outside Edges'!$B26)&gt;=5,'[1]Outside Edges'!$P26="Yes"),"Yes","No")</f>
        <v>Yes</v>
      </c>
      <c r="HF27" s="275" t="str">
        <f>IF(AND((RIGHT($HF$3,2)-'[1]Miter Profiles'!$AC$215-'[1]Outside Edges'!$B26)&gt;=5,'[1]Outside Edges'!$P26="Yes"),"Yes","No")</f>
        <v>Yes</v>
      </c>
      <c r="HG27" s="269" t="str">
        <f>IF(AND((RIGHT($HG$3,2)-'[1]Miter Profiles'!$AC$216-'[1]Outside Edges'!$B26)&gt;=5,'[1]Outside Edges'!$P26="Yes"),"Yes","No")</f>
        <v>Yes</v>
      </c>
      <c r="HH27" s="273" t="str">
        <f>IF(AND((RIGHT($HH$3,2)-'[1]Miter Profiles'!$AC$217-'[1]Outside Edges'!$B26)&gt;=5,'[1]Outside Edges'!$P26="Yes"),"Yes","No")</f>
        <v>Yes</v>
      </c>
      <c r="HI27" s="282" t="str">
        <f>IF(AND((RIGHT($HI$3,2)-'[1]Miter Profiles'!$AC$218-'[1]Outside Edges'!$B26)&gt;=5,'[1]Outside Edges'!$P26="Yes"),"Yes","No")</f>
        <v>Yes</v>
      </c>
      <c r="HJ27" s="283" t="str">
        <f>IF(AND((RIGHT($HJ$3,2)-'[1]Miter Profiles'!$AC$219-'[1]Outside Edges'!$B26)&gt;=5,'[1]Outside Edges'!$P26="Yes"),"Yes","No")</f>
        <v>Yes</v>
      </c>
      <c r="HK27" s="284" t="str">
        <f>IF(AND((RIGHT($HK$3,2)-'[1]Miter Profiles'!$AC$220-'[1]Outside Edges'!$B26)&gt;=5,'[1]Outside Edges'!$P26="Yes"),"Yes","No")</f>
        <v>Yes</v>
      </c>
      <c r="HL27" s="275" t="str">
        <f>IF(AND((RIGHT($HL$3,2)-'[1]Miter Profiles'!$AC$221-'[1]Outside Edges'!$B26)&gt;=5,'[1]Outside Edges'!$P26="Yes"),"Yes","No")</f>
        <v>Yes</v>
      </c>
      <c r="HM27" s="269" t="str">
        <f>IF(AND((RIGHT($HM$3,2)-'[1]Miter Profiles'!$AC$222-'[1]Outside Edges'!$B26)&gt;=5,'[1]Outside Edges'!$P26="Yes"),"Yes","No")</f>
        <v>Yes</v>
      </c>
      <c r="HN27" s="269" t="str">
        <f>IF(AND((RIGHT($HN$3,2)-'[1]Miter Profiles'!$AC$223-'[1]Outside Edges'!$B26)&gt;=5,'[1]Outside Edges'!$P26="Yes"),"Yes","No")</f>
        <v>Yes</v>
      </c>
      <c r="HO27" s="283" t="str">
        <f>IF(AND((RIGHT($HO$3,2)-'[1]Miter Profiles'!$AC$224-'[1]Outside Edges'!$B26)&gt;=5,'[1]Outside Edges'!$P26="Yes"),"Yes","No")</f>
        <v>Yes</v>
      </c>
      <c r="HP27" s="283" t="str">
        <f>IF(AND((RIGHT($HP$3,2)-'[1]Miter Profiles'!$AC$225-'[1]Outside Edges'!$B26)&gt;=5,'[1]Outside Edges'!$P26="Yes"),"Yes","No")</f>
        <v>Yes</v>
      </c>
      <c r="HQ27" s="283" t="str">
        <f>IF(AND((RIGHT($HQ$3,3)-'[1]Miter Profiles'!$AC$226-'[1]Outside Edges'!$B26)&gt;=5,'[1]Outside Edges'!$P26="Yes"),"Yes","No")</f>
        <v>No</v>
      </c>
      <c r="HR27" s="283" t="str">
        <f>IF(AND((RIGHT($HR$3,2)-'[1]Miter Profiles'!$AC$227-'[1]Outside Edges'!$B26)&gt;=5,'[1]Outside Edges'!$P26="Yes"),"Yes","No")</f>
        <v>No</v>
      </c>
      <c r="HS27" s="269" t="str">
        <f>IF(AND((RIGHT($HS$3,2)-'[1]Miter Profiles'!$AC$228-'[1]Outside Edges'!$B26)&gt;=5,'[1]Outside Edges'!$P26="Yes"),"Yes","No")</f>
        <v>Yes</v>
      </c>
      <c r="HT27" s="269" t="str">
        <f>IF(AND((RIGHT($HT$3,2)-'[1]Miter Profiles'!$AC$229-'[1]Outside Edges'!$B26)&gt;=5,'[1]Outside Edges'!$P26="Yes"),"Yes","No")</f>
        <v>Yes</v>
      </c>
      <c r="HU27" s="269" t="str">
        <f>IF(AND((RIGHT($HU$3,2)-'[1]Miter Profiles'!$AC$230-'[1]Outside Edges'!$B26)&gt;=5,'[1]Outside Edges'!$P26="Yes"),"Yes","No")</f>
        <v>Yes</v>
      </c>
      <c r="HV27" s="283" t="str">
        <f>IF(AND((RIGHT($HV$3,2)-'[1]Miter Profiles'!$AC$231-'[1]Outside Edges'!$B26)&gt;=5,'[1]Outside Edges'!$P26="Yes"),"Yes","No")</f>
        <v>Yes</v>
      </c>
      <c r="HW27" s="283" t="str">
        <f>IF(AND((RIGHT($HW$3,2)-'[1]Miter Profiles'!$AC$232-'[1]Outside Edges'!$B26)&gt;=5,'[1]Outside Edges'!$P26="Yes"),"Yes","No")</f>
        <v>Yes</v>
      </c>
      <c r="HX27" s="283" t="str">
        <f>IF(AND((RIGHT($HX$3,2)-'[1]Miter Profiles'!$AC$233-'[1]Outside Edges'!$B26)&gt;=5,'[1]Outside Edges'!$P26="Yes"),"Yes","No")</f>
        <v>Yes</v>
      </c>
      <c r="HY27" s="269" t="str">
        <f>IF(AND((RIGHT($HY$3,2)-'[1]Miter Profiles'!$AC$234-'[1]Outside Edges'!$B26)&gt;=5,'[1]Outside Edges'!$P26="Yes"),"Yes","No")</f>
        <v>Yes</v>
      </c>
      <c r="HZ27" s="269" t="str">
        <f>IF(AND((RIGHT($HZ$3,2)-'[1]Miter Profiles'!$AC$235-'[1]Outside Edges'!$B26)&gt;=5,'[1]Outside Edges'!$P26="Yes"),"Yes","No")</f>
        <v>Yes</v>
      </c>
      <c r="IA27" s="269" t="str">
        <f>IF(AND((RIGHT($IA$3,2)-'[1]Miter Profiles'!$AC$236-'[1]Outside Edges'!$B26)&gt;=5,'[1]Outside Edges'!$P26="Yes"),"Yes","No")</f>
        <v>Yes</v>
      </c>
      <c r="IB27" s="283" t="str">
        <f>IF(AND((RIGHT($IB$3,2)-'[1]Miter Profiles'!$AC$237-'[1]Outside Edges'!$B26)&gt;=5,'[1]Outside Edges'!$P26="Yes"),"Yes","No")</f>
        <v>Yes</v>
      </c>
      <c r="IC27" s="283" t="str">
        <f>IF(AND((RIGHT($IC$3,2)-'[1]Miter Profiles'!$AC$238-'[1]Outside Edges'!$B26)&gt;=5,'[1]Outside Edges'!$P26="Yes"),"Yes","No")</f>
        <v>Yes</v>
      </c>
      <c r="ID27" s="283" t="str">
        <f>IF(AND((RIGHT($ID$3,2)-'[1]Miter Profiles'!$AC$239-'[1]Outside Edges'!$B26)&gt;=5,'[1]Outside Edges'!$P26="Yes"),"Yes","No")</f>
        <v>Yes</v>
      </c>
      <c r="IE27" s="269" t="str">
        <f>IF(AND((RIGHT($IE$3,2)-'[1]Miter Profiles'!$AC$240-'[1]Outside Edges'!$B26)&gt;=5,'[1]Outside Edges'!$P26="Yes"),"Yes","No")</f>
        <v>Yes</v>
      </c>
      <c r="IF27" s="269" t="str">
        <f>IF(AND((RIGHT($IF$3,2)-'[1]Miter Profiles'!$AC$241-'[1]Outside Edges'!$B26)&gt;=5,'[1]Outside Edges'!$P26="Yes"),"Yes","No")</f>
        <v>Yes</v>
      </c>
      <c r="IG27" s="269" t="str">
        <f>IF(AND((RIGHT($IG$3,2)-'[1]Miter Profiles'!$AC$242-'[1]Outside Edges'!$B26)&gt;=5,'[1]Outside Edges'!$P26="Yes"),"Yes","No")</f>
        <v>Yes</v>
      </c>
      <c r="IH27" s="283" t="str">
        <f>IF(AND((RIGHT($IH$3,2)-'[1]Miter Profiles'!$AC$243-'[1]Outside Edges'!$B26)&gt;=5,'[1]Outside Edges'!$P26="Yes"),"Yes","No")</f>
        <v>Yes</v>
      </c>
      <c r="II27" s="283" t="str">
        <f>IF(AND((RIGHT($II$3,2)-'[1]Miter Profiles'!$AC$244-'[1]Outside Edges'!$B26)&gt;=5,'[1]Outside Edges'!$P26="Yes"),"Yes","No")</f>
        <v>Yes</v>
      </c>
      <c r="IJ27" s="283" t="str">
        <f>IF(AND((RIGHT($IJ$3,2)-'[1]Miter Profiles'!$AC$245-'[1]Outside Edges'!$B26)&gt;=5,'[1]Outside Edges'!$P26="Yes"),"Yes","No")</f>
        <v>Yes</v>
      </c>
      <c r="IK27" s="269" t="str">
        <f>IF(AND((RIGHT($IK$3,2)-'[1]Miter Profiles'!$AC$246-'[1]Outside Edges'!$B26)&gt;=5,'[1]Outside Edges'!$P26="Yes"),"Yes","No")</f>
        <v>Yes</v>
      </c>
      <c r="IL27" s="269" t="str">
        <f>IF(AND((RIGHT($IL$3,2)-'[1]Miter Profiles'!$AC$247-'[1]Outside Edges'!$B26)&gt;=5,'[1]Outside Edges'!$P26="Yes"),"Yes","No")</f>
        <v>Yes</v>
      </c>
      <c r="IM27" s="269" t="str">
        <f>IF(AND((RIGHT($IM$3,2)-'[1]Miter Profiles'!$AC$248-'[1]Outside Edges'!$B26)&gt;=5,'[1]Outside Edges'!$P26="Yes"),"Yes","No")</f>
        <v>Yes</v>
      </c>
      <c r="IN27" s="283" t="str">
        <f>IF(AND((RIGHT($IN$3,2)-'[1]Miter Profiles'!$AC$249-'[1]Outside Edges'!$B26)&gt;=5,'[1]Outside Edges'!$P26="Yes"),"Yes","No")</f>
        <v>Yes</v>
      </c>
      <c r="IO27" s="283" t="str">
        <f>IF(AND((RIGHT($IO$3,2)-'[1]Miter Profiles'!$AC$250-'[1]Outside Edges'!$B26)&gt;=5,'[1]Outside Edges'!$P26="Yes"),"Yes","No")</f>
        <v>Yes</v>
      </c>
      <c r="IP27" s="283" t="str">
        <f>IF(AND((RIGHT($IP$3,2)-'[1]Miter Profiles'!$AC$251-'[1]Outside Edges'!$B26)&gt;=5,'[1]Outside Edges'!$P26="Yes"),"Yes","No")</f>
        <v>Yes</v>
      </c>
      <c r="IQ27" s="269" t="str">
        <f>IF(AND((RIGHT($IQ$3,2)-'[1]Miter Profiles'!$AC$252-'[1]Outside Edges'!$B26)&gt;=5,'[1]Outside Edges'!$P26="Yes"),"Yes","No")</f>
        <v>Yes</v>
      </c>
      <c r="IR27" s="269" t="str">
        <f>IF(AND((RIGHT($IR$3,2)-'[1]Miter Profiles'!$AC$253-'[1]Outside Edges'!$B26)&gt;=5,'[1]Outside Edges'!$P26="Yes"),"Yes","No")</f>
        <v>Yes</v>
      </c>
      <c r="IS27" s="269" t="str">
        <f>IF(AND((RIGHT($IS$3,2)-'[1]Miter Profiles'!$AC$254-'[1]Outside Edges'!$B26)&gt;=5,'[1]Outside Edges'!$P26="Yes"),"Yes","No")</f>
        <v>Yes</v>
      </c>
      <c r="IT27" s="283" t="str">
        <f>IF(AND((RIGHT($IT$3,2)-'[1]Miter Profiles'!$AC$255-'[1]Outside Edges'!$B26)&gt;=5,'[1]Outside Edges'!$P26="Yes"),"Yes","No")</f>
        <v>Yes</v>
      </c>
      <c r="IU27" s="283" t="str">
        <f>IF(AND((RIGHT($IU$3,2)-'[1]Miter Profiles'!$AC$256-'[1]Outside Edges'!$B26)&gt;=5,'[1]Outside Edges'!$P26="Yes"),"Yes","No")</f>
        <v>Yes</v>
      </c>
      <c r="IV27" s="283" t="str">
        <f>IF(AND((RIGHT($IV$3,2)-'[1]Miter Profiles'!$AC$257-'[1]Outside Edges'!$B26)&gt;=5,'[1]Outside Edges'!$P26="Yes"),"Yes","No")</f>
        <v>Yes</v>
      </c>
      <c r="IW27" s="269" t="str">
        <f>IF(AND((RIGHT($IW$3,2)-'[1]Miter Profiles'!$AC$258-'[1]Outside Edges'!$B26)&gt;=5,'[1]Outside Edges'!$P26="Yes"),"Yes","No")</f>
        <v>Yes</v>
      </c>
      <c r="IX27" s="269" t="str">
        <f>IF(AND((RIGHT($IX$3,2)-'[1]Miter Profiles'!$AC$259-'[1]Outside Edges'!$B26)&gt;=5,'[1]Outside Edges'!$P26="Yes"),"Yes","No")</f>
        <v>Yes</v>
      </c>
      <c r="IY27" s="269" t="str">
        <f>IF(AND((RIGHT($IY$3,2)-'[1]Miter Profiles'!$AC$260-'[1]Outside Edges'!$B26)&gt;=5,'[1]Outside Edges'!$P26="Yes"),"Yes","No")</f>
        <v>Yes</v>
      </c>
      <c r="IZ27" s="283" t="str">
        <f>IF(AND((RIGHT($IZ$3,2)-'[1]Miter Profiles'!$AC$261-'[1]Outside Edges'!$B26)&gt;=5,'[1]Outside Edges'!$P26="Yes"),"Yes","No")</f>
        <v>Yes</v>
      </c>
      <c r="JA27" s="283" t="str">
        <f>IF(AND((RIGHT($JA$3,2)-'[1]Miter Profiles'!$AC$262-'[1]Outside Edges'!$B26)&gt;=5,'[1]Outside Edges'!$P26="Yes"),"Yes","No")</f>
        <v>Yes</v>
      </c>
      <c r="JB27" s="283" t="str">
        <f>IF(AND((RIGHT($JB$3,2)-'[1]Miter Profiles'!$AC$263-'[1]Outside Edges'!$B26)&gt;=5,'[1]Outside Edges'!$P26="Yes"),"Yes","No")</f>
        <v>Yes</v>
      </c>
      <c r="JC27" s="269" t="str">
        <f>IF(AND((RIGHT($JC$3,2)-'[1]Miter Profiles'!$AC$264-'[1]Outside Edges'!$B26)&gt;=5,'[1]Outside Edges'!$P26="Yes"),"Yes","No")</f>
        <v>Yes</v>
      </c>
      <c r="JD27" s="269" t="str">
        <f>IF(AND((RIGHT($JD$3,2)-'[1]Miter Profiles'!$AC$265-'[1]Outside Edges'!$B26)&gt;=5,'[1]Outside Edges'!$P26="Yes"),"Yes","No")</f>
        <v>Yes</v>
      </c>
      <c r="JE27" s="269" t="str">
        <f>IF(AND((RIGHT($JE$3,2)-'[1]Miter Profiles'!$AC$266-'[1]Outside Edges'!$B26)&gt;=5,'[1]Outside Edges'!$P26="Yes"),"Yes","No")</f>
        <v>Yes</v>
      </c>
      <c r="JF27" s="283" t="str">
        <f>IF(AND((RIGHT($JF$3,2)-'[1]Miter Profiles'!$AC$267-'[1]Outside Edges'!$B26)&gt;=5,'[1]Outside Edges'!$P26="Yes"),"Yes","No")</f>
        <v>Yes</v>
      </c>
      <c r="JG27" s="283" t="str">
        <f>IF(AND((RIGHT($JG$3,2)-'[1]Miter Profiles'!$AC$268-'[1]Outside Edges'!$B26)&gt;=5,'[1]Outside Edges'!$P26="Yes"),"Yes","No")</f>
        <v>Yes</v>
      </c>
      <c r="JH27" s="283" t="str">
        <f>IF(AND((RIGHT($JH$3,2)-'[1]Miter Profiles'!$AC$269-'[1]Outside Edges'!$B26)&gt;=5,'[1]Outside Edges'!$P26="Yes"),"Yes","No")</f>
        <v>Yes</v>
      </c>
      <c r="JI27" s="269" t="str">
        <f>IF(AND((RIGHT($JI$3,2)-'[1]Miter Profiles'!$AC$270-'[1]Outside Edges'!$B26)&gt;=5,'[1]Outside Edges'!$P26="Yes"),"Yes","No")</f>
        <v>Yes</v>
      </c>
      <c r="JJ27" s="269" t="str">
        <f>IF(AND((RIGHT($JJ$3,2)-'[1]Miter Profiles'!$AC$271-'[1]Outside Edges'!$B26)&gt;=5,'[1]Outside Edges'!$P26="Yes"),"Yes","No")</f>
        <v>Yes</v>
      </c>
      <c r="JK27" s="269" t="str">
        <f>IF(AND((RIGHT($JK$3,2)-'[1]Miter Profiles'!$AC$272-'[1]Outside Edges'!$B26)&gt;=5,'[1]Outside Edges'!$P26="Yes"),"Yes","No")</f>
        <v>Yes</v>
      </c>
      <c r="JL27" s="283" t="str">
        <f>IF(AND((RIGHT($JL$3,2)-'[1]Miter Profiles'!$AC$273-'[1]Outside Edges'!$B26)&gt;=5,'[1]Outside Edges'!$P26="Yes"),"Yes","No")</f>
        <v>Yes</v>
      </c>
      <c r="JM27" s="283" t="str">
        <f>IF(AND((RIGHT($JM$3,2)-'[1]Miter Profiles'!$AC$274-'[1]Outside Edges'!$B26)&gt;=5,'[1]Outside Edges'!$P26="Yes"),"Yes","No")</f>
        <v>Yes</v>
      </c>
      <c r="JN27" s="283" t="str">
        <f>IF(AND((RIGHT($JN$3,2)-'[1]Miter Profiles'!$AC$275-'[1]Outside Edges'!$B26)&gt;=5,'[1]Outside Edges'!$P26="Yes"),"Yes","No")</f>
        <v>Yes</v>
      </c>
      <c r="JO27" s="269" t="str">
        <f>IF(AND((RIGHT($JO$3,2)-'[1]Miter Profiles'!$AC$276-'[1]Outside Edges'!$B26)&gt;=5,'[1]Outside Edges'!$P26="Yes"),"Yes","No")</f>
        <v>Yes</v>
      </c>
      <c r="JP27" s="269" t="str">
        <f>IF(AND((RIGHT($JP$3,2)-'[1]Miter Profiles'!$AC$277-'[1]Outside Edges'!$B26)&gt;=5,'[1]Outside Edges'!$P26="Yes"),"Yes","No")</f>
        <v>Yes</v>
      </c>
      <c r="JQ27" s="269" t="str">
        <f>IF(AND((RIGHT($JQ$3,2)-'[1]Miter Profiles'!$AC$278-'[1]Outside Edges'!$B26)&gt;=5,'[1]Outside Edges'!$P26="Yes"),"Yes","No")</f>
        <v>Yes</v>
      </c>
      <c r="JR27" s="283" t="str">
        <f>IF(AND((RIGHT($JR$3,2)-'[1]Miter Profiles'!$AC$279-'[1]Outside Edges'!$B26)&gt;=5,'[1]Outside Edges'!$P26="Yes"),"Yes","No")</f>
        <v>No</v>
      </c>
      <c r="JS27" s="283" t="str">
        <f>IF(AND((RIGHT($JS$3,2)-'[1]Miter Profiles'!$AC$280-'[1]Outside Edges'!$B26)&gt;=5,'[1]Outside Edges'!$P26="Yes"),"Yes","No")</f>
        <v>Yes</v>
      </c>
      <c r="JT27" s="283" t="str">
        <f>IF(AND((RIGHT($JT$3,2)-'[1]Miter Profiles'!$AC$281-'[1]Outside Edges'!$B26)&gt;=5,'[1]Outside Edges'!$P26="Yes"),"Yes","No")</f>
        <v>Yes</v>
      </c>
      <c r="JU27" s="269" t="str">
        <f>IF(AND((RIGHT($JU$3,2)-'[1]Miter Profiles'!$AC$282-'[1]Outside Edges'!$B26)&gt;=5,'[1]Outside Edges'!$P26="Yes"),"Yes","No")</f>
        <v>No</v>
      </c>
      <c r="JV27" s="269" t="str">
        <f>IF(AND((RIGHT($JV$3,2)-'[1]Miter Profiles'!$AC$283-'[1]Outside Edges'!$B26)&gt;=5,'[1]Outside Edges'!$P26="Yes"),"Yes","No")</f>
        <v>Yes</v>
      </c>
      <c r="JW27" s="269" t="str">
        <f>IF(AND((RIGHT($JW$3,2)-'[1]Miter Profiles'!$AC$284-'[1]Outside Edges'!$B26)&gt;=5,'[1]Outside Edges'!$P26="Yes"),"Yes","No")</f>
        <v>Yes</v>
      </c>
      <c r="JX27" s="283" t="str">
        <f>IF(AND((RIGHT($JX$3,2)-'[1]Miter Profiles'!$AC$285-'[1]Outside Edges'!$B26)&gt;=5,'[1]Outside Edges'!$P26="Yes"),"Yes","No")</f>
        <v>Yes</v>
      </c>
      <c r="JY27" s="283" t="str">
        <f>IF(AND((RIGHT($JY$3,2)-'[1]Miter Profiles'!$AC$286-'[1]Outside Edges'!$B26)&gt;=5,'[1]Outside Edges'!$P26="Yes"),"Yes","No")</f>
        <v>Yes</v>
      </c>
      <c r="JZ27" s="283" t="str">
        <f>IF(AND((RIGHT($JZ$3,2)-'[1]Miter Profiles'!$AC$287-'[1]Outside Edges'!$B26)&gt;=5,'[1]Outside Edges'!$P26="Yes"),"Yes","No")</f>
        <v>Yes</v>
      </c>
      <c r="KA27" s="269" t="str">
        <f>IF(AND((RIGHT($KA$3,2)-'[1]Miter Profiles'!$AC$288-'[1]Outside Edges'!$B26)&gt;=5,'[1]Outside Edges'!$P26="Yes"),"Yes","No")</f>
        <v>Yes</v>
      </c>
      <c r="KB27" s="269" t="str">
        <f>IF(AND((RIGHT($KB$3,2)-'[1]Miter Profiles'!$AC$289-'[1]Outside Edges'!$B26)&gt;=5,'[1]Outside Edges'!$P26="Yes"),"Yes","No")</f>
        <v>Yes</v>
      </c>
      <c r="KC27" s="269" t="str">
        <f>IF(AND((RIGHT($KC$3,2)-'[1]Miter Profiles'!$AC$290-'[1]Outside Edges'!$B26)&gt;=5,'[1]Outside Edges'!$P26="Yes"),"Yes","No")</f>
        <v>Yes</v>
      </c>
      <c r="KD27" s="283" t="str">
        <f>IF(AND((RIGHT($KD$3,2)-'[1]Miter Profiles'!$AC$291-'[1]Outside Edges'!$B26)&gt;=5,'[1]Outside Edges'!$P26="Yes"),"Yes","No")</f>
        <v>Yes</v>
      </c>
      <c r="KE27" s="283" t="str">
        <f>IF(AND((RIGHT($KE$3,2)-'[1]Miter Profiles'!$AC$292-'[1]Outside Edges'!$B26)&gt;=5,'[1]Outside Edges'!$P26="Yes"),"Yes","No")</f>
        <v>Yes</v>
      </c>
      <c r="KF27" s="283" t="str">
        <f>IF(AND((RIGHT($KF$3,2)-'[1]Miter Profiles'!$AC$293-'[1]Outside Edges'!$B26)&gt;=5,'[1]Outside Edges'!$P26="Yes"),"Yes","No")</f>
        <v>Yes</v>
      </c>
      <c r="KG27" s="269" t="str">
        <f>IF(AND((RIGHT($KG$3,2)-'[1]Miter Profiles'!$AC$294-'[1]Outside Edges'!$B26)&gt;=5,'[1]Outside Edges'!$P26="Yes"),"Yes","No")</f>
        <v>Yes</v>
      </c>
      <c r="KH27" s="269" t="str">
        <f>IF(AND((RIGHT($KH$3,2)-'[1]Miter Profiles'!$AC$295-'[1]Outside Edges'!$B26)&gt;=5,'[1]Outside Edges'!$P26="Yes"),"Yes","No")</f>
        <v>Yes</v>
      </c>
      <c r="KI27" s="269" t="str">
        <f>IF(AND((RIGHT($KI$3,2)-'[1]Miter Profiles'!$AC$296-'[1]Outside Edges'!$B26)&gt;=5,'[1]Outside Edges'!$P26="Yes"),"Yes","No")</f>
        <v>Yes</v>
      </c>
      <c r="KJ27" s="283" t="str">
        <f>IF(AND((RIGHT($KJ$3,2)-'[1]Miter Profiles'!$AC$297-'[1]Outside Edges'!$B26)&gt;=5,'[1]Outside Edges'!$P26="Yes"),"Yes","No")</f>
        <v>Yes</v>
      </c>
      <c r="KK27" s="283" t="str">
        <f>IF(AND((RIGHT($KK$3,2)-'[1]Miter Profiles'!$AC$298-'[1]Outside Edges'!$B26)&gt;=5,'[1]Outside Edges'!$P26="Yes"),"Yes","No")</f>
        <v>Yes</v>
      </c>
      <c r="KL27" s="283" t="str">
        <f>IF(AND((RIGHT($KL$3,2)-'[1]Miter Profiles'!$AC$299-'[1]Outside Edges'!$B26)&gt;=5,'[1]Outside Edges'!$P26="Yes"),"Yes","No")</f>
        <v>Yes</v>
      </c>
      <c r="KM27" s="269" t="str">
        <f>IF(AND((RIGHT($KM$3,2)-'[1]Miter Profiles'!$AC$300-'[1]Outside Edges'!$B26)&gt;=5,'[1]Outside Edges'!$P26="Yes"),"Yes","No")</f>
        <v>Yes</v>
      </c>
      <c r="KN27" s="269" t="str">
        <f>IF(AND((RIGHT($KN$3,2)-'[1]Miter Profiles'!$AC$301-'[1]Outside Edges'!$B26)&gt;=5,'[1]Outside Edges'!$P26="Yes"),"Yes","No")</f>
        <v>Yes</v>
      </c>
      <c r="KO27" s="269" t="str">
        <f>IF(AND((RIGHT($KO$3,2)-'[1]Miter Profiles'!$AC$302-'[1]Outside Edges'!$B26)&gt;=5,'[1]Outside Edges'!$P26="Yes"),"Yes","No")</f>
        <v>Yes</v>
      </c>
      <c r="KP27" s="283" t="str">
        <f>IF(AND((RIGHT($KP$3,2)-'[1]Miter Profiles'!$AC$303-'[1]Outside Edges'!$B26)&gt;=5,'[1]Outside Edges'!$P26="Yes"),"Yes","No")</f>
        <v>Yes</v>
      </c>
      <c r="KQ27" s="283" t="str">
        <f>IF(AND((RIGHT($KQ$3,2)-'[1]Miter Profiles'!$AC$304-'[1]Outside Edges'!$B26)&gt;=5,'[1]Outside Edges'!$P26="Yes"),"Yes","No")</f>
        <v>Yes</v>
      </c>
      <c r="KR27" s="283" t="str">
        <f>IF(AND((RIGHT($KR$3,2)-'[1]Miter Profiles'!$AC$305-'[1]Outside Edges'!$B26)&gt;=5,'[1]Outside Edges'!$P26="Yes"),"Yes","No")</f>
        <v>Yes</v>
      </c>
      <c r="KS27" s="269" t="str">
        <f>IF(AND((RIGHT($KS$3,2)-'[1]Miter Profiles'!$AC$306-'[1]Outside Edges'!$B26)&gt;=5,'[1]Outside Edges'!$P26="Yes"),"Yes","No")</f>
        <v>Yes</v>
      </c>
      <c r="KT27" s="269" t="str">
        <f>IF(AND((RIGHT($KT$3,2)-'[1]Miter Profiles'!$AC$307-'[1]Outside Edges'!$B26)&gt;=5,'[1]Outside Edges'!$P26="Yes"),"Yes","No")</f>
        <v>Yes</v>
      </c>
      <c r="KU27" s="269" t="str">
        <f>IF(AND((RIGHT($KU$3,2)-'[1]Miter Profiles'!$AC$308-'[1]Outside Edges'!$B26)&gt;=5,'[1]Outside Edges'!$P26="Yes"),"Yes","No")</f>
        <v>Yes</v>
      </c>
      <c r="KV27" s="283" t="str">
        <f>IF(AND((RIGHT($KV$3,2)-'[1]Miter Profiles'!$AC$309-'[1]Outside Edges'!$B26)&gt;=5,'[1]Outside Edges'!$P26="Yes"),"Yes","No")</f>
        <v>Yes</v>
      </c>
      <c r="KW27" s="283" t="str">
        <f>IF(AND((RIGHT($KW$3,2)-'[1]Miter Profiles'!$AC$310-'[1]Outside Edges'!$B26)&gt;=5,'[1]Outside Edges'!$P26="Yes"),"Yes","No")</f>
        <v>Yes</v>
      </c>
      <c r="KX27" s="283" t="str">
        <f>IF(AND((RIGHT($KX$3,2)-'[1]Miter Profiles'!$AC$311-'[1]Outside Edges'!$B26)&gt;=5,'[1]Outside Edges'!$P26="Yes"),"Yes","No")</f>
        <v>Yes</v>
      </c>
      <c r="KY27" s="269" t="str">
        <f>IF(AND((RIGHT($KY$3,2)-'[1]Miter Profiles'!$AC$312-'[1]Outside Edges'!$B26)&gt;=5,'[1]Outside Edges'!$P26="Yes"),"Yes","No")</f>
        <v>Yes</v>
      </c>
      <c r="KZ27" s="269" t="str">
        <f>IF(AND((RIGHT($KZ$3,2)-'[1]Miter Profiles'!$AC$313-'[1]Outside Edges'!$B26)&gt;=5,'[1]Outside Edges'!$P26="Yes"),"Yes","No")</f>
        <v>Yes</v>
      </c>
      <c r="LA27" s="269" t="str">
        <f>IF(AND((RIGHT($LA$3,2)-'[1]Miter Profiles'!$AC$314-'[1]Outside Edges'!$B26)&gt;=5,'[1]Outside Edges'!$P26="Yes"),"Yes","No")</f>
        <v>Yes</v>
      </c>
      <c r="LB27" s="283" t="str">
        <f>IF(AND((RIGHT($LB$3,2)-'[1]Miter Profiles'!$AC$315-'[1]Outside Edges'!$B26)&gt;=5,'[1]Outside Edges'!$P26="Yes"),"Yes","No")</f>
        <v>Yes</v>
      </c>
      <c r="LC27" s="283" t="str">
        <f>IF(AND((RIGHT($LC$3,2)-'[1]Miter Profiles'!$AC$316-'[1]Outside Edges'!$B26)&gt;=5,'[1]Outside Edges'!$P26="Yes"),"Yes","No")</f>
        <v>Yes</v>
      </c>
      <c r="LD27" s="283" t="str">
        <f>IF(AND((RIGHT($LD$3,2)-'[1]Miter Profiles'!$AC$317-'[1]Outside Edges'!$B26)&gt;=5,'[1]Outside Edges'!$P26="Yes"),"Yes","No")</f>
        <v>Yes</v>
      </c>
      <c r="LE27" s="283" t="str">
        <f>IF(AND((RIGHT($LE$3,2)-'[1]Miter Profiles'!$AC$318-'[1]Outside Edges'!$B26)&gt;=5,'[1]Outside Edges'!$P26="Yes"),"Yes","No")</f>
        <v>Yes</v>
      </c>
      <c r="LF27" s="269" t="str">
        <f>IF(AND((RIGHT($LF$3,2)-'[1]Miter Profiles'!$AC$319-'[1]Outside Edges'!$B26)&gt;=5,'[1]Outside Edges'!$P26="Yes"),"Yes","No")</f>
        <v>Yes</v>
      </c>
      <c r="LG27" s="269" t="str">
        <f>IF(AND((RIGHT($LG$3,2)-'[1]Miter Profiles'!$AC$320-'[1]Outside Edges'!$B26)&gt;=5,'[1]Outside Edges'!$P26="Yes"),"Yes","No")</f>
        <v>Yes</v>
      </c>
      <c r="LH27" s="269" t="str">
        <f>IF(AND((RIGHT($LH$3,2)-'[1]Miter Profiles'!$AC$321-'[1]Outside Edges'!$B26)&gt;=5,'[1]Outside Edges'!$P26="Yes"),"Yes","No")</f>
        <v>Yes</v>
      </c>
      <c r="LI27" s="269" t="str">
        <f>IF(AND((RIGHT($LI$3,2)-'[1]Miter Profiles'!$AC$322-'[1]Outside Edges'!$B26)&gt;=5,'[1]Outside Edges'!$P26="Yes"),"Yes","No")</f>
        <v>Yes</v>
      </c>
      <c r="LJ27" s="283" t="str">
        <f>IF(AND((RIGHT($LJ$3,2)-'[1]Miter Profiles'!$AC$323-'[1]Outside Edges'!$B26)&gt;=5,'[1]Outside Edges'!$P26="Yes"),"Yes","No")</f>
        <v>Yes</v>
      </c>
      <c r="LK27" s="283" t="str">
        <f>IF(AND((RIGHT($LK$3,2)-'[1]Miter Profiles'!$AC$324-'[1]Outside Edges'!$B26)&gt;=5,'[1]Outside Edges'!$P26="Yes"),"Yes","No")</f>
        <v>Yes</v>
      </c>
      <c r="LL27" s="283" t="str">
        <f>IF(AND((RIGHT($LL$3,2)-'[1]Miter Profiles'!$AC$325-'[1]Outside Edges'!$B26)&gt;=5,'[1]Outside Edges'!$P26="Yes"),"Yes","No")</f>
        <v>Yes</v>
      </c>
      <c r="LM27" s="269" t="str">
        <f>IF(AND((RIGHT($LM$3,2)-'[1]Miter Profiles'!$AC$326-'[1]Outside Edges'!$B26)&gt;=5,'[1]Outside Edges'!$P26="Yes"),"Yes","No")</f>
        <v>Yes</v>
      </c>
      <c r="LN27" s="269" t="str">
        <f>IF(AND((RIGHT($LN$3,2)-'[1]Miter Profiles'!$AC$327-'[1]Outside Edges'!$B26)&gt;=5,'[1]Outside Edges'!$P26="Yes"),"Yes","No")</f>
        <v>Yes</v>
      </c>
      <c r="LO27" s="269" t="str">
        <f>IF(AND((RIGHT($LO$3,2)-'[1]Miter Profiles'!$AC$328-'[1]Outside Edges'!$B26)&gt;=5,'[1]Outside Edges'!$P26="Yes"),"Yes","No")</f>
        <v>Yes</v>
      </c>
      <c r="LP27" s="283" t="str">
        <f>IF(AND((RIGHT($LP$3,2)-'[1]Miter Profiles'!$AC$329-'[1]Outside Edges'!$B26)&gt;=5,'[1]Outside Edges'!$P26="Yes"),"Yes","No")</f>
        <v>Yes</v>
      </c>
      <c r="LQ27" s="283" t="str">
        <f>IF(AND((RIGHT($LQ$3,2)-'[1]Miter Profiles'!$AC$330-'[1]Outside Edges'!$B26)&gt;=5,'[1]Outside Edges'!$P26="Yes"),"Yes","No")</f>
        <v>Yes</v>
      </c>
      <c r="LR27" s="283" t="str">
        <f>IF(AND((RIGHT($LR$3,2)-'[1]Miter Profiles'!$AC$331-'[1]Outside Edges'!$B26)&gt;=5,'[1]Outside Edges'!$P26="Yes"),"Yes","No")</f>
        <v>Yes</v>
      </c>
      <c r="LS27" s="269" t="str">
        <f>IF(AND((RIGHT($LS$3,2)-'[1]Miter Profiles'!$AC$332-'[1]Outside Edges'!$B26)&gt;=5,'[1]Outside Edges'!$P26="Yes"),"Yes","No")</f>
        <v>Yes</v>
      </c>
      <c r="LT27" s="269" t="str">
        <f>IF(AND((RIGHT($LT$3,2)-'[1]Miter Profiles'!$AC$333-'[1]Outside Edges'!$B26)&gt;=5,'[1]Outside Edges'!$P26="Yes"),"Yes","No")</f>
        <v>Yes</v>
      </c>
      <c r="LU27" s="269" t="str">
        <f>IF(AND((RIGHT($LU$3,2)-'[1]Miter Profiles'!$AC$334-'[1]Outside Edges'!$B26)&gt;=5,'[1]Outside Edges'!$P26="Yes"),"Yes","No")</f>
        <v>Yes</v>
      </c>
      <c r="LV27" s="283" t="str">
        <f>IF(AND((RIGHT($LV$3,2)-'[1]Miter Profiles'!$AC$335-'[1]Outside Edges'!$B26)&gt;=5,'[1]Outside Edges'!$P26="Yes"),"Yes","No")</f>
        <v>Yes</v>
      </c>
      <c r="LW27" s="283" t="str">
        <f>IF(AND((RIGHT($LW$3,2)-'[1]Miter Profiles'!$AC$336-'[1]Outside Edges'!$B26)&gt;=5,'[1]Outside Edges'!$P26="Yes"),"Yes","No")</f>
        <v>Yes</v>
      </c>
      <c r="LX27" s="283" t="str">
        <f>IF(AND((RIGHT($LX$3,2)-'[1]Miter Profiles'!$AC$337-'[1]Outside Edges'!$B26)&gt;=5,'[1]Outside Edges'!$P26="Yes"),"Yes","No")</f>
        <v>Yes</v>
      </c>
      <c r="LY27" s="269" t="str">
        <f>IF(AND((RIGHT($LY$3,2)-'[1]Miter Profiles'!$AC$338-'[1]Outside Edges'!$B26)&gt;=5,'[1]Outside Edges'!$P26="Yes"),"Yes","No")</f>
        <v>Yes</v>
      </c>
      <c r="LZ27" s="269" t="str">
        <f>IF(AND((RIGHT($LZ$3,2)-'[1]Miter Profiles'!$AC$339-'[1]Outside Edges'!$B26)&gt;=5,'[1]Outside Edges'!$P26="Yes"),"Yes","No")</f>
        <v>Yes</v>
      </c>
      <c r="MA27" s="269" t="str">
        <f>IF(AND((RIGHT($MA$3,2)-'[1]Miter Profiles'!$AC$340-'[1]Outside Edges'!$B26)&gt;=5,'[1]Outside Edges'!$P26="Yes"),"Yes","No")</f>
        <v>Yes</v>
      </c>
      <c r="MB27" s="283" t="str">
        <f>IF(AND((RIGHT($MB$3,2)-'[1]Miter Profiles'!$AC$341-'[1]Outside Edges'!$B26)&gt;=5,'[1]Outside Edges'!$P26="Yes"),"Yes","No")</f>
        <v>Yes</v>
      </c>
      <c r="MC27" s="283" t="str">
        <f>IF(AND((RIGHT($MC$3,2)-'[1]Miter Profiles'!$AC$342-'[1]Outside Edges'!$B26)&gt;=5,'[1]Outside Edges'!$P26="Yes"),"Yes","No")</f>
        <v>Yes</v>
      </c>
      <c r="MD27" s="283" t="str">
        <f>IF(AND((RIGHT($MD$3,2)-'[1]Miter Profiles'!$AC$343-'[1]Outside Edges'!$B26)&gt;=5,'[1]Outside Edges'!$P26="Yes"),"Yes","No")</f>
        <v>Yes</v>
      </c>
      <c r="ME27" s="269" t="str">
        <f>IF(AND((RIGHT($ME$3,2)-'[1]Miter Profiles'!$AC$344-'[1]Outside Edges'!$B26)&gt;=5,'[1]Outside Edges'!$P26="Yes"),"Yes","No")</f>
        <v>Yes</v>
      </c>
      <c r="MF27" s="269" t="str">
        <f>IF(AND((RIGHT($MF$3,2)-'[1]Miter Profiles'!$AC$345-'[1]Outside Edges'!$B26)&gt;=5,'[1]Outside Edges'!$P26="Yes"),"Yes","No")</f>
        <v>Yes</v>
      </c>
      <c r="MG27" s="269" t="str">
        <f>IF(AND((RIGHT($MG$3,2)-'[1]Miter Profiles'!$AC$346-'[1]Outside Edges'!$B26)&gt;=5,'[1]Outside Edges'!$P26="Yes"),"Yes","No")</f>
        <v>Yes</v>
      </c>
      <c r="MH27" s="283" t="str">
        <f>IF(AND((RIGHT($MH$3,2)-'[1]Miter Profiles'!$AC$347-'[1]Outside Edges'!$B26)&gt;=5,'[1]Outside Edges'!$P26="Yes"),"Yes","No")</f>
        <v>Yes</v>
      </c>
      <c r="MI27" s="283" t="str">
        <f>IF(AND((RIGHT($MI$3,2)-'[1]Miter Profiles'!$AC$348-'[1]Outside Edges'!$B26)&gt;=5,'[1]Outside Edges'!$P26="Yes"),"Yes","No")</f>
        <v>Yes</v>
      </c>
      <c r="MJ27" s="283" t="str">
        <f>IF(AND((RIGHT($MJ$3,2)-'[1]Miter Profiles'!$AC$349-'[1]Outside Edges'!$B26)&gt;=5,'[1]Outside Edges'!$P26="Yes"),"Yes","No")</f>
        <v>Yes</v>
      </c>
      <c r="MK27" s="269" t="str">
        <f>IF(AND((RIGHT($MK$3,2)-'[1]Miter Profiles'!$AC$350-'[1]Outside Edges'!$B26)&gt;=5,'[1]Outside Edges'!$P26="Yes"),"Yes","No")</f>
        <v>Yes</v>
      </c>
      <c r="ML27" s="269" t="str">
        <f>IF(AND((RIGHT($ML$3,2)-'[1]Miter Profiles'!$AC$351-'[1]Outside Edges'!$B26)&gt;=5,'[1]Outside Edges'!$P26="Yes"),"Yes","No")</f>
        <v>Yes</v>
      </c>
      <c r="MM27" s="269" t="str">
        <f>IF(AND((RIGHT($MM$3,2)-'[1]Miter Profiles'!$AC$352-'[1]Outside Edges'!$B26)&gt;=5,'[1]Outside Edges'!$P26="Yes"),"Yes","No")</f>
        <v>Yes</v>
      </c>
      <c r="MN27" s="283" t="str">
        <f>IF(AND((RIGHT($MK$3,2)-'[1]Miter Profiles'!$AC$350-'[1]Outside Edges'!$B26)&gt;=5,'[1]Outside Edges'!$P26="Yes"),"Yes","No")</f>
        <v>Yes</v>
      </c>
      <c r="MO27" s="283" t="str">
        <f>IF(AND((RIGHT($ML$3,2)-'[1]Miter Profiles'!$AC$351-'[1]Outside Edges'!$B26)&gt;=5,'[1]Outside Edges'!$P26="Yes"),"Yes","No")</f>
        <v>Yes</v>
      </c>
      <c r="MP27" s="283" t="str">
        <f>IF(AND((RIGHT($MM$3,2)-'[1]Miter Profiles'!$AC$352-'[1]Outside Edges'!$B26)&gt;=5,'[1]Outside Edges'!$P26="Yes"),"Yes","No")</f>
        <v>Yes</v>
      </c>
    </row>
    <row r="28" spans="1:354" ht="15.75" customHeight="1" thickBot="1" x14ac:dyDescent="0.3">
      <c r="A28" s="8" t="str">
        <f>IF('[1]Outside Edges'!$A27&lt;&gt;"",'[1]Outside Edges'!$A27,"")</f>
        <v>D25</v>
      </c>
      <c r="B28" s="10" t="str">
        <f>IF(AND((RIGHT($B$3,2)-'[1]Miter Profiles'!$AC$3-'[1]Outside Edges'!$B27)&gt;=5,'[1]Outside Edges'!$P27="Yes"),"Yes","No")</f>
        <v>Yes</v>
      </c>
      <c r="C28" s="10" t="str">
        <f>IF(AND((RIGHT($C$3,2)-'[1]Miter Profiles'!$AC$4-'[1]Outside Edges'!$B27)&gt;=5,'[1]Outside Edges'!$P27="Yes"),"Yes","No")</f>
        <v>Yes</v>
      </c>
      <c r="D28" s="85" t="str">
        <f>IF(AND((RIGHT($D$3,2)-'[1]Miter Profiles'!$AC$5-'[1]Outside Edges'!$B27)&gt;=5,'[1]Outside Edges'!$P27="Yes"),"Yes","No")</f>
        <v>Yes</v>
      </c>
      <c r="E28" s="86" t="str">
        <f>IF(AND((RIGHT($E$3,2)-'[1]Miter Profiles'!$AC$6-'[1]Outside Edges'!$B27)&gt;=5,'[1]Outside Edges'!$P27="Yes"),"Yes","No")</f>
        <v>Yes</v>
      </c>
      <c r="F28" s="11" t="str">
        <f>IF(AND((RIGHT($F$3,2)-'[1]Miter Profiles'!$AC$7-'[1]Outside Edges'!$B27)&gt;=5,'[1]Outside Edges'!$P27="Yes"),"Yes","No")</f>
        <v>Yes</v>
      </c>
      <c r="G28" s="87" t="str">
        <f>IF(AND((RIGHT($G$3,2)-'[1]Miter Profiles'!$AC$8-'[1]Outside Edges'!$B27)&gt;=5,'[1]Outside Edges'!$P27="Yes"),"Yes","No")</f>
        <v>Yes</v>
      </c>
      <c r="H28" s="10" t="str">
        <f>IF(AND((RIGHT($H$3,2)-'[1]Miter Profiles'!$AC$9-'[1]Outside Edges'!$B27)&gt;=5,'[1]Outside Edges'!$P27="Yes"),"Yes","No")</f>
        <v>Yes</v>
      </c>
      <c r="I28" s="10" t="str">
        <f>IF(AND((RIGHT($I$3,2)-'[1]Miter Profiles'!$AC$10-'[1]Outside Edges'!$B27)&gt;=5,'[1]Outside Edges'!$P27="Yes"),"Yes","No")</f>
        <v>Yes</v>
      </c>
      <c r="J28" s="85" t="str">
        <f>IF(AND((RIGHT($J$3,2)-'[1]Miter Profiles'!$AC$11-'[1]Outside Edges'!$B27)&gt;=5,'[1]Outside Edges'!$P27="Yes"),"Yes","No")</f>
        <v>Yes</v>
      </c>
      <c r="K28" s="86" t="str">
        <f>IF(AND((RIGHT($K$3,2)-'[1]Miter Profiles'!$AC$12-'[1]Outside Edges'!$B27)&gt;=5,'[1]Outside Edges'!$P27="Yes"),"Yes","No")</f>
        <v>Yes</v>
      </c>
      <c r="L28" s="11" t="str">
        <f>IF(AND((RIGHT($L$3,2)-'[1]Miter Profiles'!$AC$13-'[1]Outside Edges'!$B27)&gt;=5,'[1]Outside Edges'!$P27="Yes"),"Yes","No")</f>
        <v>Yes</v>
      </c>
      <c r="M28" s="87" t="str">
        <f>IF(AND((RIGHT($M$3,2)-'[1]Miter Profiles'!$AC$14-'[1]Outside Edges'!$B27)&gt;=5,'[1]Outside Edges'!$P27="Yes"),"Yes","No")</f>
        <v>Yes</v>
      </c>
      <c r="N28" s="10" t="str">
        <f>IF(AND((RIGHT($N$3,2)-'[1]Miter Profiles'!$AC$15-'[1]Outside Edges'!$B27)&gt;=4,'[1]Outside Edges'!$P27="Yes"),"Yes","No")</f>
        <v>No</v>
      </c>
      <c r="O28" s="10" t="str">
        <f>IF(AND((RIGHT($O$3,2)-'[1]Miter Profiles'!$AC$16-'[1]Outside Edges'!$B27)&gt;=5,'[1]Outside Edges'!$P27="Yes"),"Yes","No")</f>
        <v>Yes</v>
      </c>
      <c r="P28" s="85" t="str">
        <f>IF(AND((RIGHT($P$3,2)-'[1]Miter Profiles'!$AC$17-'[1]Outside Edges'!$B27)&gt;=5,'[1]Outside Edges'!$P27="Yes"),"Yes","No")</f>
        <v>Yes</v>
      </c>
      <c r="Q28" s="86" t="str">
        <f>IF(AND((RIGHT($Q$3,2)-'[1]Miter Profiles'!$AC$18-'[1]Outside Edges'!$B27)&gt;=5,'[1]Outside Edges'!$P27="Yes"),"Yes","No")</f>
        <v>No</v>
      </c>
      <c r="R28" s="11" t="str">
        <f>IF(AND((RIGHT($R$3,2)-'[1]Miter Profiles'!$AC$19-'[1]Outside Edges'!$B27)&gt;=5,'[1]Outside Edges'!$P27="Yes"),"Yes","No")</f>
        <v>Yes</v>
      </c>
      <c r="S28" s="87" t="str">
        <f>IF(AND((RIGHT($S$3,2)-'[1]Miter Profiles'!$AC$20-'[1]Outside Edges'!$B27)&gt;=5,'[1]Outside Edges'!$P27="Yes"),"Yes","No")</f>
        <v>Yes</v>
      </c>
      <c r="T28" s="10" t="str">
        <f>IF(AND((RIGHT($T$3,2)-'[1]Miter Profiles'!$AC$21-'[1]Outside Edges'!$B27)&gt;=5,'[1]Outside Edges'!$P27="Yes"),"Yes","No")</f>
        <v>Yes</v>
      </c>
      <c r="U28" s="10" t="str">
        <f>IF(AND((RIGHT($U$3,2)-'[1]Miter Profiles'!$AC$22-'[1]Outside Edges'!$B27)&gt;=5,'[1]Outside Edges'!$P27="Yes"),"Yes","No")</f>
        <v>Yes</v>
      </c>
      <c r="V28" s="85" t="str">
        <f>IF(AND((RIGHT($V$3,2)-'[1]Miter Profiles'!$AC$23-'[1]Outside Edges'!$B27)&gt;=5,'[1]Outside Edges'!$P27="Yes"),"Yes","No")</f>
        <v>Yes</v>
      </c>
      <c r="W28" s="86" t="str">
        <f>IF(AND((RIGHT($W$3,2)-'[1]Miter Profiles'!$AC$24-'[1]Outside Edges'!$B27)&gt;=5,'[1]Outside Edges'!$P27="Yes"),"Yes","No")</f>
        <v>No</v>
      </c>
      <c r="X28" s="11" t="str">
        <f>IF(AND((RIGHT($X$3,2)-'[1]Miter Profiles'!$AC$25-'[1]Outside Edges'!$B27)&gt;=5,'[1]Outside Edges'!$P27="Yes"),"Yes","No")</f>
        <v>Yes</v>
      </c>
      <c r="Y28" s="87" t="str">
        <f>IF(AND((RIGHT($Y$3,2)-'[1]Miter Profiles'!$AC$26-'[1]Outside Edges'!$B27)&gt;=5,'[1]Outside Edges'!$P27="Yes"),"Yes","No")</f>
        <v>Yes</v>
      </c>
      <c r="Z28" s="10" t="str">
        <f>IF(AND((RIGHT($Z$3,2)-'[1]Miter Profiles'!$AC$27-'[1]Outside Edges'!$B27)&gt;=5,'[1]Outside Edges'!$P27="Yes"),"Yes","No")</f>
        <v>Yes</v>
      </c>
      <c r="AA28" s="10" t="str">
        <f>IF(AND((RIGHT($AA$3,2)-'[1]Miter Profiles'!$AC$28-'[1]Outside Edges'!$B27)&gt;=5,'[1]Outside Edges'!$P27="Yes"),"Yes","No")</f>
        <v>Yes</v>
      </c>
      <c r="AB28" s="85" t="str">
        <f>IF(AND((RIGHT($AB$3,2)-'[1]Miter Profiles'!$AC$29-'[1]Outside Edges'!$B27)&gt;=5,'[1]Outside Edges'!$P27="Yes"),"Yes","No")</f>
        <v>Yes</v>
      </c>
      <c r="AC28" s="86" t="str">
        <f>IF(AND((RIGHT($AC$3,2)-'[1]Miter Profiles'!$AC$30-'[1]Outside Edges'!$B27)&gt;=5,'[1]Outside Edges'!$P27="Yes"),"Yes","No")</f>
        <v>Yes</v>
      </c>
      <c r="AD28" s="11" t="str">
        <f>IF(AND((RIGHT($AD$3,2)-'[1]Miter Profiles'!$AC$31-'[1]Outside Edges'!$B27)&gt;=5,'[1]Outside Edges'!$P27="Yes"),"Yes","No")</f>
        <v>Yes</v>
      </c>
      <c r="AE28" s="87" t="str">
        <f>IF(AND((RIGHT($AE$3,2)-'[1]Miter Profiles'!$AC$32-'[1]Outside Edges'!$B27)&gt;=5,'[1]Outside Edges'!$P27="Yes"),"Yes","No")</f>
        <v>Yes</v>
      </c>
      <c r="AF28" s="10" t="str">
        <f>IF(AND((RIGHT($AF$3,2)-'[1]Miter Profiles'!$AC$33-'[1]Outside Edges'!$B27)&gt;=5,'[1]Outside Edges'!$P27="Yes"),"Yes","No")</f>
        <v>Yes</v>
      </c>
      <c r="AG28" s="10" t="str">
        <f>IF(AND((RIGHT($AG$3,2)-'[1]Miter Profiles'!$AC$34-'[1]Outside Edges'!$B27)&gt;=5,'[1]Outside Edges'!$P27="Yes"),"Yes","No")</f>
        <v>Yes</v>
      </c>
      <c r="AH28" s="85" t="str">
        <f>IF(AND((RIGHT($AH$3,2)-'[1]Miter Profiles'!$AC$35-'[1]Outside Edges'!$B27)&gt;=5,'[1]Outside Edges'!$P27="Yes"),"Yes","No")</f>
        <v>Yes</v>
      </c>
      <c r="AI28" s="86" t="str">
        <f>IF(AND((RIGHT($AI$3,2)-'[1]Miter Profiles'!$AC$36-'[1]Outside Edges'!$B27)&gt;=5,'[1]Outside Edges'!$P27="Yes"),"Yes","No")</f>
        <v>Yes</v>
      </c>
      <c r="AJ28" s="11" t="str">
        <f>IF(AND((RIGHT($AJ$3,2)-'[1]Miter Profiles'!$AC$37-'[1]Outside Edges'!$B27)&gt;=5,'[1]Outside Edges'!$P27="Yes"),"Yes","No")</f>
        <v>Yes</v>
      </c>
      <c r="AK28" s="87" t="str">
        <f>IF(AND((RIGHT($AK$3,2)-'[1]Miter Profiles'!$AC$38-'[1]Outside Edges'!$B27)&gt;=5,'[1]Outside Edges'!$P27="Yes"),"Yes","No")</f>
        <v>Yes</v>
      </c>
      <c r="AL28" s="10" t="str">
        <f>IF(AND((RIGHT($AL$3,2)-'[1]Miter Profiles'!$AC$39-'[1]Outside Edges'!$B27)&gt;=5,'[1]Outside Edges'!$P27="Yes"),"Yes","No")</f>
        <v>Yes</v>
      </c>
      <c r="AM28" s="10" t="str">
        <f>IF(AND((RIGHT($AM$3,2)-'[1]Miter Profiles'!$AC$40-'[1]Outside Edges'!$B27)&gt;=5,'[1]Outside Edges'!$P27="Yes"),"Yes","No")</f>
        <v>Yes</v>
      </c>
      <c r="AN28" s="85" t="str">
        <f>IF(AND((RIGHT($AN$3,2)-'[1]Miter Profiles'!$AC$41-'[1]Outside Edges'!$B27)&gt;=5,'[1]Outside Edges'!$P27="Yes"),"Yes","No")</f>
        <v>Yes</v>
      </c>
      <c r="AO28" s="86" t="str">
        <f>IF(AND((RIGHT($AO$3,2)-'[1]Miter Profiles'!$AC$42-'[1]Outside Edges'!$B27)&gt;=5,'[1]Outside Edges'!$P27="Yes"),"Yes","No")</f>
        <v>Yes</v>
      </c>
      <c r="AP28" s="11" t="str">
        <f>IF(AND((RIGHT($AP$3,2)-'[1]Miter Profiles'!$AC$43-'[1]Outside Edges'!$B27)&gt;=5,'[1]Outside Edges'!$P27="Yes"),"Yes","No")</f>
        <v>Yes</v>
      </c>
      <c r="AQ28" s="87" t="str">
        <f>IF(AND((RIGHT($AQ$3,2)-'[1]Miter Profiles'!$AC$44-'[1]Outside Edges'!$B27)&gt;=5,'[1]Outside Edges'!$P27="Yes"),"Yes","No")</f>
        <v>Yes</v>
      </c>
      <c r="AR28" s="10" t="str">
        <f>IF(AND((RIGHT($AR$3,2)-'[1]Miter Profiles'!$AC$45-'[1]Outside Edges'!$B27)&gt;=5,'[1]Outside Edges'!$P27="Yes"),"Yes","No")</f>
        <v>Yes</v>
      </c>
      <c r="AS28" s="10" t="str">
        <f>IF(AND((RIGHT($AS$3,2)-'[1]Miter Profiles'!$AC$46-'[1]Outside Edges'!$B27)&gt;=5,'[1]Outside Edges'!$P27="Yes"),"Yes","No")</f>
        <v>Yes</v>
      </c>
      <c r="AT28" s="85" t="str">
        <f>IF(AND((RIGHT($AT$3,2)-'[1]Miter Profiles'!$AC$47-'[1]Outside Edges'!$B27)&gt;=5,'[1]Outside Edges'!$P27="Yes"),"Yes","No")</f>
        <v>Yes</v>
      </c>
      <c r="AU28" s="86" t="str">
        <f>IF(AND((RIGHT($AU$3,2)-'[1]Miter Profiles'!$AC$48-'[1]Outside Edges'!$B27)&gt;=5,'[1]Outside Edges'!$P27="Yes"),"Yes","No")</f>
        <v>Yes</v>
      </c>
      <c r="AV28" s="11" t="str">
        <f>IF(AND((RIGHT($AV$3,2)-'[1]Miter Profiles'!$AC$49-'[1]Outside Edges'!$B27)&gt;=5,'[1]Outside Edges'!$P27="Yes"),"Yes","No")</f>
        <v>Yes</v>
      </c>
      <c r="AW28" s="87" t="str">
        <f>IF(AND((RIGHT($AW$3,2)-'[1]Miter Profiles'!$AC$50-'[1]Outside Edges'!$B27)&gt;=5,'[1]Outside Edges'!$P27="Yes"),"Yes","No")</f>
        <v>Yes</v>
      </c>
      <c r="AX28" s="10" t="str">
        <f>IF(AND((RIGHT($AX$3,2)-'[1]Miter Profiles'!$AC$51-'[1]Outside Edges'!$B27)&gt;=5,'[1]Outside Edges'!$P27="Yes"),"Yes","No")</f>
        <v>Yes</v>
      </c>
      <c r="AY28" s="10" t="str">
        <f>IF(AND((RIGHT($AY$3,2)-'[1]Miter Profiles'!$AC$52-'[1]Outside Edges'!$B27)&gt;=5,'[1]Outside Edges'!$P27="Yes"),"Yes","No")</f>
        <v>Yes</v>
      </c>
      <c r="AZ28" s="85" t="str">
        <f>IF(AND((RIGHT($AZ$3,2)-'[1]Miter Profiles'!$AC$53-'[1]Outside Edges'!$B27)&gt;=5,'[1]Outside Edges'!$P27="Yes"),"Yes","No")</f>
        <v>Yes</v>
      </c>
      <c r="BA28" s="86" t="str">
        <f>IF(AND((RIGHT($BA$3,2)-'[1]Miter Profiles'!$AC$54-'[1]Outside Edges'!$B27)&gt;=5,'[1]Outside Edges'!$P27="Yes"),"Yes","No")</f>
        <v>Yes</v>
      </c>
      <c r="BB28" s="11" t="str">
        <f>IF(AND((RIGHT($BB$3,2)-'[1]Miter Profiles'!$AC$55-'[1]Outside Edges'!$B27)&gt;=5,'[1]Outside Edges'!$P27="Yes"),"Yes","No")</f>
        <v>Yes</v>
      </c>
      <c r="BC28" s="87" t="str">
        <f>IF(AND((RIGHT($BC$3,2)-'[1]Miter Profiles'!$AC$56-'[1]Outside Edges'!$B27)&gt;=5,'[1]Outside Edges'!$P27="Yes"),"Yes","No")</f>
        <v>Yes</v>
      </c>
      <c r="BD28" s="10" t="str">
        <f>IF(AND((RIGHT($BD$3,2)-'[1]Miter Profiles'!$AC$57-'[1]Outside Edges'!$B27)&gt;=5,'[1]Outside Edges'!$P27="Yes"),"Yes","No")</f>
        <v>Yes</v>
      </c>
      <c r="BE28" s="10" t="str">
        <f>IF(AND((RIGHT($BE$3,2)-'[1]Miter Profiles'!$AC$58-'[1]Outside Edges'!$B27)&gt;=5,'[1]Outside Edges'!$P27="Yes"),"Yes","No")</f>
        <v>Yes</v>
      </c>
      <c r="BF28" s="85" t="str">
        <f>IF(AND((RIGHT($BF$3,2)-'[1]Miter Profiles'!$AC$59-'[1]Outside Edges'!$B27)&gt;=5,'[1]Outside Edges'!$P27="Yes"),"Yes","No")</f>
        <v>Yes</v>
      </c>
      <c r="BG28" s="86" t="str">
        <f>IF(AND((RIGHT($BG$3,2)-'[1]Miter Profiles'!$AC$60-'[1]Outside Edges'!$B27)&gt;=5,'[1]Outside Edges'!$P27="Yes"),"Yes","No")</f>
        <v>Yes</v>
      </c>
      <c r="BH28" s="11" t="str">
        <f>IF(AND((RIGHT($BH$3,2)-'[1]Miter Profiles'!$AC$61-'[1]Outside Edges'!$B27)&gt;=5,'[1]Outside Edges'!$P27="Yes"),"Yes","No")</f>
        <v>Yes</v>
      </c>
      <c r="BI28" s="87" t="str">
        <f>IF(AND((RIGHT($BI$3,2)-'[1]Miter Profiles'!$AC$62-'[1]Outside Edges'!$B27)&gt;=5,'[1]Outside Edges'!$P27="Yes"),"Yes","No")</f>
        <v>Yes</v>
      </c>
      <c r="BJ28" s="10" t="str">
        <f>IF(AND((RIGHT($BJ$3,2)-'[1]Miter Profiles'!$AC$63-'[1]Outside Edges'!$B27)&gt;=5,'[1]Outside Edges'!$P27="Yes"),"Yes","No")</f>
        <v>Yes</v>
      </c>
      <c r="BK28" s="10" t="str">
        <f>IF(AND((RIGHT($BK$3,2)-'[1]Miter Profiles'!$AC$64-'[1]Outside Edges'!$B27)&gt;=5,'[1]Outside Edges'!$P27="Yes"),"Yes","No")</f>
        <v>Yes</v>
      </c>
      <c r="BL28" s="85" t="str">
        <f>IF(AND((RIGHT($BL$3,2)-'[1]Miter Profiles'!$AC$65-'[1]Outside Edges'!$B27)&gt;=5,'[1]Outside Edges'!$P27="Yes"),"Yes","No")</f>
        <v>Yes</v>
      </c>
      <c r="BM28" s="86" t="str">
        <f>IF(AND((RIGHT($BM$3,2)-'[1]Miter Profiles'!$AC$66-'[1]Outside Edges'!$B27)&gt;=5,'[1]Outside Edges'!$P27="Yes"),"Yes","No")</f>
        <v>Yes</v>
      </c>
      <c r="BN28" s="11" t="str">
        <f>IF(AND((RIGHT($BN$3,2)-'[1]Miter Profiles'!$AC$67-'[1]Outside Edges'!$B27)&gt;=5,'[1]Outside Edges'!$P27="Yes"),"Yes","No")</f>
        <v>Yes</v>
      </c>
      <c r="BO28" s="87" t="str">
        <f>IF(AND((RIGHT($BO$3,2)-'[1]Miter Profiles'!$AC$68-'[1]Outside Edges'!$B27)&gt;=5,'[1]Outside Edges'!$P27="Yes"),"Yes","No")</f>
        <v>Yes</v>
      </c>
      <c r="BP28" s="10" t="str">
        <f>IF(AND((RIGHT($BP$3,2)-'[1]Miter Profiles'!$AC$69-'[1]Outside Edges'!$B27)&gt;=5,'[1]Outside Edges'!$P27="Yes"),"Yes","No")</f>
        <v>Yes</v>
      </c>
      <c r="BQ28" s="10" t="str">
        <f>IF(AND((RIGHT($BQ$3,2)-'[1]Miter Profiles'!$AC$70-'[1]Outside Edges'!$B27)&gt;=5,'[1]Outside Edges'!$P27="Yes"),"Yes","No")</f>
        <v>Yes</v>
      </c>
      <c r="BR28" s="85" t="str">
        <f>IF(AND((RIGHT($BR$3,2)-'[1]Miter Profiles'!$AC$71-'[1]Outside Edges'!$B27)&gt;=5,'[1]Outside Edges'!$P27="Yes"),"Yes","No")</f>
        <v>Yes</v>
      </c>
      <c r="BS28" s="86" t="str">
        <f>IF(AND((RIGHT($BS$3,2)-'[1]Miter Profiles'!$AC$72-'[1]Outside Edges'!$B27)&gt;=5,'[1]Outside Edges'!$P27="Yes"),"Yes","No")</f>
        <v>Yes</v>
      </c>
      <c r="BT28" s="11" t="str">
        <f>IF(AND((RIGHT($BT$3,2)-'[1]Miter Profiles'!$AC$73-'[1]Outside Edges'!$B27)&gt;=5,'[1]Outside Edges'!$P27="Yes"),"Yes","No")</f>
        <v>Yes</v>
      </c>
      <c r="BU28" s="87" t="str">
        <f>IF(AND((RIGHT($BU$3,2)-'[1]Miter Profiles'!$AC$74-'[1]Outside Edges'!$B27)&gt;=5,'[1]Outside Edges'!$P27="Yes"),"Yes","No")</f>
        <v>Yes</v>
      </c>
      <c r="BV28" s="10" t="str">
        <f>IF(AND((RIGHT($BV$3,2)-'[1]Miter Profiles'!$AC$75-'[1]Outside Edges'!$B27)&gt;=5,'[1]Outside Edges'!$P27="Yes"),"Yes","No")</f>
        <v>Yes</v>
      </c>
      <c r="BW28" s="10" t="str">
        <f>IF(AND((RIGHT($BW$3,2)-'[1]Miter Profiles'!$AC$76-'[1]Outside Edges'!$B27)&gt;=5,'[1]Outside Edges'!$P27="Yes"),"Yes","No")</f>
        <v>Yes</v>
      </c>
      <c r="BX28" s="85" t="str">
        <f>IF(AND((RIGHT($BX$3,2)-'[1]Miter Profiles'!$AC$77-'[1]Outside Edges'!$B27)&gt;=5,'[1]Outside Edges'!$P27="Yes"),"Yes","No")</f>
        <v>Yes</v>
      </c>
      <c r="BY28" s="86" t="str">
        <f>IF(AND((RIGHT($BY$3,2)-'[1]Miter Profiles'!$AC$78-'[1]Outside Edges'!$B27)&gt;=5,'[1]Outside Edges'!$P27="Yes"),"Yes","No")</f>
        <v>Yes</v>
      </c>
      <c r="BZ28" s="11" t="str">
        <f>IF(AND((RIGHT($BZ$3,2)-'[1]Miter Profiles'!$AC$79-'[1]Outside Edges'!$B27)&gt;=5,'[1]Outside Edges'!$P27="Yes"),"Yes","No")</f>
        <v>Yes</v>
      </c>
      <c r="CA28" s="87" t="str">
        <f>IF(AND((RIGHT($CA$3,2)-'[1]Miter Profiles'!$AC$80-'[1]Outside Edges'!$B27)&gt;=5,'[1]Outside Edges'!$P27="Yes"),"Yes","No")</f>
        <v>Yes</v>
      </c>
      <c r="CB28" s="10" t="str">
        <f>IF(AND((RIGHT($CB$3,2)-'[1]Miter Profiles'!$AC$81-'[1]Outside Edges'!$B27)&gt;=5,'[1]Outside Edges'!$P27="Yes"),"Yes","No")</f>
        <v>Yes</v>
      </c>
      <c r="CC28" s="10" t="str">
        <f>IF(AND((RIGHT($CC$3,2)-'[1]Miter Profiles'!$AC$82-'[1]Outside Edges'!$B27)&gt;=5,'[1]Outside Edges'!$P27="Yes"),"Yes","No")</f>
        <v>Yes</v>
      </c>
      <c r="CD28" s="85" t="str">
        <f>IF(AND((RIGHT($CD$3,2)-'[1]Miter Profiles'!$AC$83-'[1]Outside Edges'!$B27)&gt;=5,'[1]Outside Edges'!$P27="Yes"),"Yes","No")</f>
        <v>Yes</v>
      </c>
      <c r="CE28" s="86" t="str">
        <f>IF(AND((RIGHT($CE$3,2)-'[1]Miter Profiles'!$AC$84-'[1]Outside Edges'!$B27)&gt;=5,'[1]Outside Edges'!$P27="Yes"),"Yes","No")</f>
        <v>Yes</v>
      </c>
      <c r="CF28" s="11" t="str">
        <f>IF(AND((RIGHT($CF$3,2)-'[1]Miter Profiles'!$AC$85-'[1]Outside Edges'!$B27)&gt;=5,'[1]Outside Edges'!$P27="Yes"),"Yes","No")</f>
        <v>Yes</v>
      </c>
      <c r="CG28" s="87" t="str">
        <f>IF(AND((RIGHT($CG$3,2)-'[1]Miter Profiles'!$AC$86-'[1]Outside Edges'!$B27)&gt;=5,'[1]Outside Edges'!$P27="Yes"),"Yes","No")</f>
        <v>Yes</v>
      </c>
      <c r="CH28" s="10" t="str">
        <f>IF(AND((RIGHT($CH$3,2)-'[1]Miter Profiles'!$AC$87-'[1]Outside Edges'!$B27)&gt;=5,'[1]Outside Edges'!$P27="Yes"),"Yes","No")</f>
        <v>Yes</v>
      </c>
      <c r="CI28" s="10" t="str">
        <f>IF(AND((RIGHT($CI$3,2)-'[1]Miter Profiles'!$AC$88-'[1]Outside Edges'!$B27)&gt;=5,'[1]Outside Edges'!$P27="Yes"),"Yes","No")</f>
        <v>Yes</v>
      </c>
      <c r="CJ28" s="85" t="str">
        <f>IF(AND((RIGHT($CJ$3,2)-'[1]Miter Profiles'!$AC$89-'[1]Outside Edges'!$B27)&gt;=5,'[1]Outside Edges'!$P27="Yes"),"Yes","No")</f>
        <v>Yes</v>
      </c>
      <c r="CK28" s="86" t="str">
        <f>IF(AND((RIGHT($CK$3,2)-'[1]Miter Profiles'!$AC$90-'[1]Outside Edges'!$B27)&gt;=5,'[1]Outside Edges'!$P27="Yes"),"Yes","No")</f>
        <v>Yes</v>
      </c>
      <c r="CL28" s="11" t="str">
        <f>IF(AND((RIGHT($CL$3,2)-'[1]Miter Profiles'!$AC$91-'[1]Outside Edges'!$B27)&gt;=5,'[1]Outside Edges'!$P27="Yes"),"Yes","No")</f>
        <v>Yes</v>
      </c>
      <c r="CM28" s="87" t="str">
        <f>IF(AND((RIGHT($CM$3,2)-'[1]Miter Profiles'!$AC$92-'[1]Outside Edges'!$B27)&gt;=5,'[1]Outside Edges'!$P27="Yes"),"Yes","No")</f>
        <v>Yes</v>
      </c>
      <c r="CN28" s="10" t="str">
        <f>IF(AND((RIGHT(CN$3,2)-'[1]Miter Profiles'!$AC$93-'[1]Outside Edges'!$B27)&gt;=5,'[1]Outside Edges'!$P27="Yes"),"Yes","No")</f>
        <v>No</v>
      </c>
      <c r="CO28" s="10" t="str">
        <f>IF(AND((RIGHT(CO$3,2)-'[1]Miter Profiles'!$AC$94-'[1]Outside Edges'!$B27)&gt;=5,'[1]Outside Edges'!$P27="Yes"),"Yes","No")</f>
        <v>Yes</v>
      </c>
      <c r="CP28" s="85" t="str">
        <f>IF(AND((RIGHT(CP$3,2)-'[1]Miter Profiles'!$AC$95-'[1]Outside Edges'!$B27)&gt;=5,'[1]Outside Edges'!$P27="Yes"),"Yes","No")</f>
        <v>Yes</v>
      </c>
      <c r="CQ28" s="86" t="str">
        <f>IF(AND((RIGHT(CQ$3,2)-'[1]Miter Profiles'!$AC$96-'[1]Outside Edges'!$B27)&gt;=5,'[1]Outside Edges'!$P27="Yes"),"Yes","No")</f>
        <v>Yes</v>
      </c>
      <c r="CR28" s="11" t="str">
        <f>IF(AND((RIGHT(CR$3,2)-'[1]Miter Profiles'!$AC$97-'[1]Outside Edges'!$B27)&gt;=5,'[1]Outside Edges'!$P27="Yes"),"Yes","No")</f>
        <v>Yes</v>
      </c>
      <c r="CS28" s="87" t="str">
        <f>IF(AND((RIGHT(CS$3,2)-'[1]Miter Profiles'!$AC$98-'[1]Outside Edges'!$B27)&gt;=5,'[1]Outside Edges'!$P27="Yes"),"Yes","No")</f>
        <v>Yes</v>
      </c>
      <c r="CT28" s="10" t="str">
        <f>IF(AND((RIGHT($CT$3,2)-'[1]Miter Profiles'!$AC$99-'[1]Outside Edges'!$B27)&gt;=5,'[1]Outside Edges'!$P27="Yes"),"Yes","No")</f>
        <v>Yes</v>
      </c>
      <c r="CU28" s="10" t="str">
        <f>IF(AND((RIGHT($CU$3,2)-'[1]Miter Profiles'!$AC$100-'[1]Outside Edges'!$B27)&gt;=5,'[1]Outside Edges'!$P27="Yes"),"Yes","No")</f>
        <v>Yes</v>
      </c>
      <c r="CV28" s="85" t="str">
        <f>IF(AND((RIGHT($CV$3,2)-'[1]Miter Profiles'!$AC$101-'[1]Outside Edges'!$B27)&gt;=5,'[1]Outside Edges'!$P27="Yes"),"Yes","No")</f>
        <v>Yes</v>
      </c>
      <c r="CW28" s="86" t="str">
        <f>IF(AND((RIGHT($CW$3,2)-'[1]Miter Profiles'!$AC$102-'[1]Outside Edges'!$B27)&gt;=5,'[1]Outside Edges'!$P27="Yes"),"Yes","No")</f>
        <v>Yes</v>
      </c>
      <c r="CX28" s="11" t="str">
        <f>IF(AND((RIGHT($CX$3,2)-'[1]Miter Profiles'!$AC$103-'[1]Outside Edges'!$B27)&gt;=5,'[1]Outside Edges'!$P27="Yes"),"Yes","No")</f>
        <v>Yes</v>
      </c>
      <c r="CY28" s="87" t="str">
        <f>IF(AND((RIGHT($CY$3,2)-'[1]Miter Profiles'!$AC$104-'[1]Outside Edges'!$B27)&gt;=5,'[1]Outside Edges'!$P27="Yes"),"Yes","No")</f>
        <v>Yes</v>
      </c>
      <c r="CZ28" s="10" t="str">
        <f>IF(AND((RIGHT($CZ$3,2)-'[1]Miter Profiles'!$AC$105-'[1]Outside Edges'!$B27)&gt;=5,'[1]Outside Edges'!$P27="Yes"),"Yes","No")</f>
        <v>No</v>
      </c>
      <c r="DA28" s="10" t="str">
        <f>IF(AND((RIGHT($DA$3,2)-'[1]Miter Profiles'!$AC$106-'[1]Outside Edges'!$B27)&gt;=5,'[1]Outside Edges'!$P27="Yes"),"Yes","No")</f>
        <v>No</v>
      </c>
      <c r="DB28" s="85" t="str">
        <f>IF(AND((RIGHT($DB$3,2)-'[1]Miter Profiles'!$AC$107-'[1]Outside Edges'!$B27)&gt;=5,'[1]Outside Edges'!$P27="Yes"),"Yes","No")</f>
        <v>No</v>
      </c>
      <c r="DC28" s="86" t="str">
        <f>IF(AND((RIGHT($DC$3,2)-'[1]Miter Profiles'!$AC$108-'[1]Outside Edges'!$B27)&gt;=5,'[1]Outside Edges'!$P27="Yes"),"Yes","No")</f>
        <v>Yes</v>
      </c>
      <c r="DD28" s="11" t="str">
        <f>IF(AND((RIGHT($DD$3,2)-'[1]Miter Profiles'!$AC$109-'[1]Outside Edges'!$B27)&gt;=5,'[1]Outside Edges'!$P27="Yes"),"Yes","No")</f>
        <v>Yes</v>
      </c>
      <c r="DE28" s="87" t="str">
        <f>IF(AND((RIGHT($DE$3,2)-'[1]Miter Profiles'!$AC$110-'[1]Outside Edges'!$B27)&gt;=5,'[1]Outside Edges'!$P27="Yes"),"Yes","No")</f>
        <v>Yes</v>
      </c>
      <c r="DF28" s="10" t="str">
        <f>IF(AND((RIGHT($DF$3,2)-'[1]Miter Profiles'!$AC$111-'[1]Outside Edges'!$B27)&gt;=5,'[1]Outside Edges'!$P27="Yes"),"Yes","No")</f>
        <v>Yes</v>
      </c>
      <c r="DG28" s="10" t="str">
        <f>IF(AND((RIGHT($DG$3,2)-'[1]Miter Profiles'!$AC$112-'[1]Outside Edges'!$B27)&gt;=5,'[1]Outside Edges'!$P27="Yes"),"Yes","No")</f>
        <v>Yes</v>
      </c>
      <c r="DH28" s="85" t="str">
        <f>IF(AND((RIGHT($DH$3,2)-'[1]Miter Profiles'!$AC$113-'[1]Outside Edges'!$B27)&gt;=5,'[1]Outside Edges'!$P27="Yes"),"Yes","No")</f>
        <v>Yes</v>
      </c>
      <c r="DI28" s="86" t="str">
        <f>IF(AND((RIGHT($DI$3,2)-'[1]Miter Profiles'!$AC$114-'[1]Outside Edges'!$B27)&gt;=5,'[1]Outside Edges'!$P27="Yes"),"Yes","No")</f>
        <v>Yes</v>
      </c>
      <c r="DJ28" s="11" t="str">
        <f>IF(AND((RIGHT($DJ$3,2)-'[1]Miter Profiles'!$AC$115-'[1]Outside Edges'!$B27)&gt;=5,'[1]Outside Edges'!$P27="Yes"),"Yes","No")</f>
        <v>Yes</v>
      </c>
      <c r="DK28" s="87" t="str">
        <f>IF(AND((RIGHT($DK$3,2)-'[1]Miter Profiles'!$AC$116-'[1]Outside Edges'!$B27)&gt;=5,'[1]Outside Edges'!$P27="Yes"),"Yes","No")</f>
        <v>Yes</v>
      </c>
      <c r="DL28" s="10" t="str">
        <f>IF(AND((RIGHT($DL$3,2)-'[1]Miter Profiles'!$AC$117-'[1]Outside Edges'!$B27)&gt;=5,'[1]Outside Edges'!$P27="Yes"),"Yes","No")</f>
        <v>Yes</v>
      </c>
      <c r="DM28" s="10" t="str">
        <f>IF(AND((RIGHT($DM$3,2)-'[1]Miter Profiles'!$AC$118-'[1]Outside Edges'!$B27)&gt;=5,'[1]Outside Edges'!$P27="Yes"),"Yes","No")</f>
        <v>Yes</v>
      </c>
      <c r="DN28" s="85" t="str">
        <f>IF(AND((RIGHT($DN$3,2)-'[1]Miter Profiles'!$AC$119-'[1]Outside Edges'!$B27)&gt;=5,'[1]Outside Edges'!$P27="Yes"),"Yes","No")</f>
        <v>Yes</v>
      </c>
      <c r="DO28" s="86" t="str">
        <f>IF(AND((RIGHT($DO$3,2)-'[1]Miter Profiles'!$AC$120-'[1]Outside Edges'!$B27)&gt;=5,'[1]Outside Edges'!$P27="Yes"),"Yes","No")</f>
        <v>No</v>
      </c>
      <c r="DP28" s="11" t="str">
        <f>IF(AND((RIGHT($DP$3,2)-'[1]Miter Profiles'!$AC$121-'[1]Outside Edges'!$B27)&gt;=5,'[1]Outside Edges'!$P27="Yes"),"Yes","No")</f>
        <v>Yes</v>
      </c>
      <c r="DQ28" s="87" t="str">
        <f>IF(AND((RIGHT($DQ$3,2)-'[1]Miter Profiles'!$AC$122-'[1]Outside Edges'!$B27)&gt;=5,'[1]Outside Edges'!$P27="Yes"),"Yes","No")</f>
        <v>Yes</v>
      </c>
      <c r="DR28" s="10" t="str">
        <f>IF(AND((RIGHT($DR$3,2)-'[1]Miter Profiles'!$AC$123-'[1]Outside Edges'!$B27)&gt;=5,'[1]Outside Edges'!$P27="Yes"),"Yes","No")</f>
        <v>Yes</v>
      </c>
      <c r="DS28" s="10" t="str">
        <f>IF(AND((RIGHT($DS$3,2)-'[1]Miter Profiles'!$AC$124-'[1]Outside Edges'!$B27)&gt;=5,'[1]Outside Edges'!$P27="Yes"),"Yes","No")</f>
        <v>Yes</v>
      </c>
      <c r="DT28" s="85" t="str">
        <f>IF(AND((RIGHT($DT$3,2)-'[1]Miter Profiles'!$AC$125-'[1]Outside Edges'!$B27)&gt;=5,'[1]Outside Edges'!$P27="Yes"),"Yes","No")</f>
        <v>Yes</v>
      </c>
      <c r="DU28" s="86" t="str">
        <f>IF(AND((RIGHT($DU$3,2)-'[1]Miter Profiles'!$AC$126-'[1]Outside Edges'!$B27)&gt;=5,'[1]Outside Edges'!$P27="Yes"),"Yes","No")</f>
        <v>Yes</v>
      </c>
      <c r="DV28" s="11" t="str">
        <f>IF(AND((RIGHT($DV$3,2)-'[1]Miter Profiles'!$AC$127-'[1]Outside Edges'!$B27)&gt;=5,'[1]Outside Edges'!$P27="Yes"),"Yes","No")</f>
        <v>Yes</v>
      </c>
      <c r="DW28" s="87" t="str">
        <f>IF(AND((RIGHT($DW$3,2)-'[1]Miter Profiles'!$AC$128-'[1]Outside Edges'!$B27)&gt;=5,'[1]Outside Edges'!$P27="Yes"),"Yes","No")</f>
        <v>Yes</v>
      </c>
      <c r="DX28" s="10" t="str">
        <f>IF(AND((RIGHT($DX$3,2)-'[1]Miter Profiles'!$AC$129-'[1]Outside Edges'!$B27)&gt;=5,'[1]Outside Edges'!$P27="Yes"),"Yes","No")</f>
        <v>Yes</v>
      </c>
      <c r="DY28" s="10" t="str">
        <f>IF(AND((RIGHT($DY$3,2)-'[1]Miter Profiles'!$AC$130-'[1]Outside Edges'!$B27)&gt;=5,'[1]Outside Edges'!$P27="Yes"),"Yes","No")</f>
        <v>Yes</v>
      </c>
      <c r="DZ28" s="85" t="str">
        <f>IF(AND((RIGHT($DZ$3,2)-'[1]Miter Profiles'!$AC$131-'[1]Outside Edges'!$B27)&gt;=5,'[1]Outside Edges'!$P27="Yes"),"Yes","No")</f>
        <v>Yes</v>
      </c>
      <c r="EA28" s="90" t="str">
        <f>IF(AND((RIGHT($EA$3,2)-'[1]Miter Profiles'!$AC$132-'[1]Outside Edges'!$B27)&gt;=5,'[1]Outside Edges'!$P27="Yes"),"Yes","No")</f>
        <v>Yes</v>
      </c>
      <c r="EB28" s="104" t="str">
        <f>IF(AND((RIGHT($EB$3,2)-'[1]Miter Profiles'!$AC$133-'[1]Outside Edges'!$B27)&gt;=5,'[1]Outside Edges'!$P27="Yes"),"Yes","No")</f>
        <v>No</v>
      </c>
      <c r="EC28" s="109" t="str">
        <f>IF(AND((RIGHT($EC$3,2)-'[1]Miter Profiles'!$AC$134-'[1]Outside Edges'!$B27)&gt;=5,'[1]Outside Edges'!$P27="Yes"),"Yes","No")</f>
        <v>Yes</v>
      </c>
      <c r="ED28" s="115" t="str">
        <f>IF(AND((RIGHT($ED$3,2)-'[1]Miter Profiles'!$AC$135-'[1]Outside Edges'!$B27)&gt;=5,'[1]Outside Edges'!$P27="Yes"),"Yes","No")</f>
        <v>Yes</v>
      </c>
      <c r="EE28" s="112" t="str">
        <f>IF(AND((RIGHT($EE$3,2)-'[1]Miter Profiles'!$AC$136-'[1]Outside Edges'!$B27)&gt;=5,'[1]Outside Edges'!$P27="Yes"),"Yes","No")</f>
        <v>Yes</v>
      </c>
      <c r="EF28" s="85" t="str">
        <f>IF(AND((RIGHT($EF$3,2)-'[1]Miter Profiles'!$AC$137-'[1]Outside Edges'!$B27)&gt;=5,'[1]Outside Edges'!$P27="Yes"),"Yes","No")</f>
        <v>Yes</v>
      </c>
      <c r="EG28" s="10" t="str">
        <f>IF(AND((RIGHT($EG$3,2)-'[1]Miter Profiles'!$AC$138-'[1]Outside Edges'!$B27)&gt;=5,'[1]Outside Edges'!$P27="Yes"),"Yes","No")</f>
        <v>Yes</v>
      </c>
      <c r="EH28" s="90" t="str">
        <f>IF(AND((RIGHT($EH$3,2)-'[1]Miter Profiles'!$AC$139-'[1]Outside Edges'!$B27)&gt;=5,'[1]Outside Edges'!$P27="Yes"),"Yes","No")</f>
        <v>Yes</v>
      </c>
      <c r="EI28" s="120" t="str">
        <f>IF(AND((RIGHT($EI$3,2)-'[1]Miter Profiles'!$AC$140-'[1]Outside Edges'!$B27)&gt;=5,'[1]Outside Edges'!$P27="Yes"),"Yes","No")</f>
        <v>Yes</v>
      </c>
      <c r="EJ28" s="123" t="str">
        <f>IF(AND((RIGHT($EJ$3,2)-'[1]Miter Profiles'!$AC$141-'[1]Outside Edges'!$B27)&gt;=5,'[1]Outside Edges'!$P27="Yes"),"Yes","No")</f>
        <v>Yes</v>
      </c>
      <c r="EK28" s="123" t="str">
        <f>IF(AND((RIGHT($EK$3,2)-'[1]Miter Profiles'!$AC$142-'[1]Outside Edges'!$B27)&gt;=5,'[1]Outside Edges'!$P27="Yes"),"Yes","No")</f>
        <v>Yes</v>
      </c>
      <c r="EL28" s="115" t="str">
        <f>IF(AND((RIGHT($EL$3,2)-'[1]Miter Profiles'!$AC$143-'[1]Outside Edges'!$B27)&gt;=5,'[1]Outside Edges'!$P27="Yes"),"Yes","No")</f>
        <v>Yes</v>
      </c>
      <c r="EM28" s="128" t="str">
        <f>IF(AND((RIGHT($EM$3,2)-'[1]Miter Profiles'!$AC$144-'[1]Outside Edges'!$B27)&gt;=5,'[1]Outside Edges'!$P27="Yes"),"Yes","No")</f>
        <v>No</v>
      </c>
      <c r="EN28" s="10" t="str">
        <f>IF(AND((RIGHT($EN$3,2)-'[1]Miter Profiles'!$AC$145-'[1]Outside Edges'!$B27)&gt;=5,'[1]Outside Edges'!$P27="Yes"),"Yes","No")</f>
        <v>Yes</v>
      </c>
      <c r="EO28" s="90" t="str">
        <f>IF(AND((RIGHT($EO$3,2)-'[1]Miter Profiles'!$AC$146-'[1]Outside Edges'!$B27)&gt;=5,'[1]Outside Edges'!$P27="Yes"),"Yes","No")</f>
        <v>Yes</v>
      </c>
      <c r="EP28" s="123" t="str">
        <f>IF(AND((RIGHT($EP$3,2)-'[1]Miter Profiles'!$AC$147-'[1]Outside Edges'!$B27)&gt;=5,'[1]Outside Edges'!$P27="Yes"),"Yes","No")</f>
        <v>No</v>
      </c>
      <c r="EQ28" s="123" t="str">
        <f>IF(AND((RIGHT($EQ$3,2)-'[1]Miter Profiles'!$AC$148-'[1]Outside Edges'!$B27)&gt;=5,'[1]Outside Edges'!$P27="Yes"),"Yes","No")</f>
        <v>Yes</v>
      </c>
      <c r="ER28" s="115" t="str">
        <f>IF(AND((RIGHT($ER$3,2)-'[1]Miter Profiles'!$AC$149-'[1]Outside Edges'!$B27)&gt;=5,'[1]Outside Edges'!$P27="Yes"),"Yes","No")</f>
        <v>Yes</v>
      </c>
      <c r="ES28" s="128" t="str">
        <f>IF(AND((RIGHT($ES$3,2)-'[1]Miter Profiles'!$AC$150-'[1]Outside Edges'!$B27)&gt;=5,'[1]Outside Edges'!$P27="Yes"),"Yes","No")</f>
        <v>No</v>
      </c>
      <c r="ET28" s="10" t="str">
        <f>IF(AND((RIGHT($ET$3,2)-'[1]Miter Profiles'!$AC$151-'[1]Outside Edges'!$B27)&gt;=5,'[1]Outside Edges'!$P27="Yes"),"Yes","No")</f>
        <v>Yes</v>
      </c>
      <c r="EU28" s="90" t="str">
        <f>IF(AND((RIGHT($EU$3,2)-'[1]Miter Profiles'!$AC$152-'[1]Outside Edges'!$B27)&gt;=5,'[1]Outside Edges'!$P27="Yes"),"Yes","No")</f>
        <v>Yes</v>
      </c>
      <c r="EV28" s="123" t="str">
        <f>IF(AND((RIGHT($EV$3,2)-'[1]Miter Profiles'!$AC$153-'[1]Outside Edges'!$B27)&gt;=5,'[1]Outside Edges'!$P27="Yes"),"Yes","No")</f>
        <v>Yes</v>
      </c>
      <c r="EW28" s="123" t="str">
        <f>IF(AND((RIGHT($EW$3,2)-'[1]Miter Profiles'!$AC$154-'[1]Outside Edges'!$B27)&gt;=5,'[1]Outside Edges'!$P27="Yes"),"Yes","No")</f>
        <v>Yes</v>
      </c>
      <c r="EX28" s="115" t="str">
        <f>IF(AND((RIGHT($EX$3,2)-'[1]Miter Profiles'!$AC$155-'[1]Outside Edges'!$B27)&gt;=5,'[1]Outside Edges'!$P27="Yes"),"Yes","No")</f>
        <v>Yes</v>
      </c>
      <c r="EY28" s="128" t="str">
        <f>IF(AND((RIGHT($EY$3,2)-'[1]Miter Profiles'!$AC$156-'[1]Outside Edges'!$B27)&gt;=5,'[1]Outside Edges'!$P27="Yes"),"Yes","No")</f>
        <v>Yes</v>
      </c>
      <c r="EZ28" s="10" t="str">
        <f>IF(AND((RIGHT($EZ$3,2)-'[1]Miter Profiles'!$AC$157-'[1]Outside Edges'!$B27)&gt;=5,'[1]Outside Edges'!$P27="Yes"),"Yes","No")</f>
        <v>Yes</v>
      </c>
      <c r="FA28" s="90" t="str">
        <f>IF(AND((RIGHT($FA$3,2)-'[1]Miter Profiles'!$AC$158-'[1]Outside Edges'!$B27)&gt;=5,'[1]Outside Edges'!$P27="Yes"),"Yes","No")</f>
        <v>Yes</v>
      </c>
      <c r="FB28" s="123" t="str">
        <f>IF(AND((RIGHT($FB$3,2)-'[1]Miter Profiles'!$AC$159-'[1]Outside Edges'!$B27)&gt;=5,'[1]Outside Edges'!$P27="Yes"),"Yes","No")</f>
        <v>Yes</v>
      </c>
      <c r="FC28" s="123" t="str">
        <f>IF(AND((RIGHT($FC$3,2)-'[1]Miter Profiles'!$AC$160-'[1]Outside Edges'!$B27)&gt;=5,'[1]Outside Edges'!$P27="Yes"),"Yes","No")</f>
        <v>Yes</v>
      </c>
      <c r="FD28" s="115" t="str">
        <f>IF(AND((RIGHT($FD$3,2)-'[1]Miter Profiles'!$AC$161-'[1]Outside Edges'!$B27)&gt;=5,'[1]Outside Edges'!$P27="Yes"),"Yes","No")</f>
        <v>Yes</v>
      </c>
      <c r="FE28" s="128" t="str">
        <f>IF(AND((RIGHT($FE$3,2)-'[1]Miter Profiles'!$AC$162-'[1]Outside Edges'!$B27)&gt;=5,'[1]Outside Edges'!$P27="Yes"),"Yes","No")</f>
        <v>Yes</v>
      </c>
      <c r="FF28" s="10" t="str">
        <f>IF(AND((RIGHT($FF$3,2)-'[1]Miter Profiles'!$AC$163-'[1]Outside Edges'!$B27)&gt;=5,'[1]Outside Edges'!$P27="Yes"),"Yes","No")</f>
        <v>Yes</v>
      </c>
      <c r="FG28" s="90" t="str">
        <f>IF(AND((RIGHT($FG$3,2)-'[1]Miter Profiles'!$AC$164-'[1]Outside Edges'!$B27)&gt;=5,'[1]Outside Edges'!$P27="Yes"),"Yes","No")</f>
        <v>Yes</v>
      </c>
      <c r="FH28" s="123" t="str">
        <f>IF(AND((RIGHT($FH$3,2)-'[1]Miter Profiles'!$AC$165-'[1]Outside Edges'!$B27)&gt;=5,'[1]Outside Edges'!$P27="Yes"),"Yes","No")</f>
        <v>Yes</v>
      </c>
      <c r="FI28" s="123" t="str">
        <f>IF(AND((RIGHT($FI$3,2)-'[1]Miter Profiles'!$AC$166-'[1]Outside Edges'!$B27)&gt;=5,'[1]Outside Edges'!$P27="Yes"),"Yes","No")</f>
        <v>Yes</v>
      </c>
      <c r="FJ28" s="115" t="str">
        <f>IF(AND((RIGHT($FJ$3,2)-'[1]Miter Profiles'!$AC$167-'[1]Outside Edges'!$B27)&gt;=5,'[1]Outside Edges'!$P27="Yes"),"Yes","No")</f>
        <v>Yes</v>
      </c>
      <c r="FK28" s="128" t="str">
        <f>IF(AND((RIGHT($FK$3,2)-'[1]Miter Profiles'!$AC$168-'[1]Outside Edges'!$B27)&gt;=5,'[1]Outside Edges'!$P27="Yes"),"Yes","No")</f>
        <v>Yes</v>
      </c>
      <c r="FL28" s="10" t="str">
        <f>IF(AND((RIGHT($FL$3,2)-'[1]Miter Profiles'!$AC$169-'[1]Outside Edges'!$B27)&gt;=5,'[1]Outside Edges'!$P27="Yes"),"Yes","No")</f>
        <v>Yes</v>
      </c>
      <c r="FM28" s="90" t="str">
        <f>IF(AND((RIGHT($FM$3,2)-'[1]Miter Profiles'!$AC$170-'[1]Outside Edges'!$B27)&gt;=5,'[1]Outside Edges'!$P27="Yes"),"Yes","No")</f>
        <v>Yes</v>
      </c>
      <c r="FN28" s="123" t="str">
        <f>IF(AND((RIGHT($FN$3,2)-'[1]Miter Profiles'!$AC$171-'[1]Outside Edges'!$B27)&gt;=5,'[1]Outside Edges'!$P27="Yes"),"Yes","No")</f>
        <v>Yes</v>
      </c>
      <c r="FO28" s="123" t="str">
        <f>IF(AND((RIGHT($FO$3,2)-'[1]Miter Profiles'!$AC$172-'[1]Outside Edges'!$B27)&gt;=5,'[1]Outside Edges'!$P27="Yes"),"Yes","No")</f>
        <v>Yes</v>
      </c>
      <c r="FP28" s="115" t="str">
        <f>IF(AND((RIGHT($FP$3,2)-'[1]Miter Profiles'!$AC$173-'[1]Outside Edges'!$B27)&gt;=5,'[1]Outside Edges'!$P27="Yes"),"Yes","No")</f>
        <v>Yes</v>
      </c>
      <c r="FQ28" s="128" t="str">
        <f>IF(AND((RIGHT($FQ$3,2)-'[1]Miter Profiles'!$AC$174-'[1]Outside Edges'!$B27)&gt;=5,'[1]Outside Edges'!$P27="Yes"),"Yes","No")</f>
        <v>Yes</v>
      </c>
      <c r="FR28" s="10" t="str">
        <f>IF(AND((RIGHT($FR$3,2)-'[1]Miter Profiles'!$AC$175-'[1]Outside Edges'!$B27)&gt;=5,'[1]Outside Edges'!$P27="Yes"),"Yes","No")</f>
        <v>Yes</v>
      </c>
      <c r="FS28" s="90" t="str">
        <f>IF(AND((RIGHT($FS$3,2)-'[1]Miter Profiles'!$AC$176-'[1]Outside Edges'!$B27)&gt;=5,'[1]Outside Edges'!$P27="Yes"),"Yes","No")</f>
        <v>Yes</v>
      </c>
      <c r="FT28" s="123" t="str">
        <f>IF(AND((RIGHT($FT$3,2)-'[1]Miter Profiles'!$AC$177-'[1]Outside Edges'!$B27)&gt;=5,'[1]Outside Edges'!$P27="Yes"),"Yes","No")</f>
        <v>Yes</v>
      </c>
      <c r="FU28" s="123" t="str">
        <f>IF(AND((RIGHT($FU$3,2)-'[1]Miter Profiles'!$AC$178-'[1]Outside Edges'!$B27)&gt;=5,'[1]Outside Edges'!$P27="Yes"),"Yes","No")</f>
        <v>Yes</v>
      </c>
      <c r="FV28" s="115" t="str">
        <f>IF(AND((RIGHT($V$3,2)-'[1]Miter Profiles'!$AC$179-'[1]Outside Edges'!$B27)&gt;=5,'[1]Outside Edges'!$P27="Yes"),"Yes","No")</f>
        <v>Yes</v>
      </c>
      <c r="FW28" s="128" t="str">
        <f>IF(AND((RIGHT($FW$3,2)-'[1]Miter Profiles'!$AC$180-'[1]Outside Edges'!$B27)&gt;=5,'[1]Outside Edges'!$P27="Yes"),"Yes","No")</f>
        <v>No</v>
      </c>
      <c r="FX28" s="269" t="str">
        <f>IF(AND((RIGHT($FX$3,2)-'[1]Miter Profiles'!$AC$181-'[1]Outside Edges'!$B27)&gt;=5,'[1]Outside Edges'!$P27="Yes"),"Yes","No")</f>
        <v>Yes</v>
      </c>
      <c r="FY28" s="273" t="str">
        <f>IF(AND((RIGHT($FY$3,2)-'[1]Miter Profiles'!$AC$182-'[1]Outside Edges'!$B27)&gt;=5,'[1]Outside Edges'!$P27="Yes"),"Yes","No")</f>
        <v>Yes</v>
      </c>
      <c r="FZ28" s="282" t="str">
        <f>IF(AND((RIGHT($FZ$3,2)-'[1]Miter Profiles'!$AC$183-'[1]Outside Edges'!$B27)&gt;=5,'[1]Outside Edges'!$P27="Yes"),"Yes","No")</f>
        <v>Yes</v>
      </c>
      <c r="GA28" s="283" t="str">
        <f>IF(AND((RIGHT($GA$3,2)-'[1]Miter Profiles'!$AC$184-'[1]Outside Edges'!$B27)&gt;=5,'[1]Outside Edges'!$P27="Yes"),"Yes","No")</f>
        <v>Yes</v>
      </c>
      <c r="GB28" s="284" t="str">
        <f>IF(AND((RIGHT($GB$3,2)-'[1]Miter Profiles'!$AC$185-'[1]Outside Edges'!$B27)&gt;=5,'[1]Outside Edges'!$P27="Yes"),"Yes","No")</f>
        <v>Yes</v>
      </c>
      <c r="GC28" s="275" t="str">
        <f>IF(AND((RIGHT($GC$3,2)-'[1]Miter Profiles'!$AC$186-'[1]Outside Edges'!$B27)&gt;=5,'[1]Outside Edges'!$P27="Yes"),"Yes","No")</f>
        <v>No</v>
      </c>
      <c r="GD28" s="269" t="str">
        <f>IF(AND((RIGHT($GD$3,2)-'[1]Miter Profiles'!$AC$187-'[1]Outside Edges'!$B27)&gt;=5,'[1]Outside Edges'!$P27="Yes"),"Yes","No")</f>
        <v>Yes</v>
      </c>
      <c r="GE28" s="273" t="str">
        <f>IF(AND((RIGHT($GE$3,2)-'[1]Miter Profiles'!$AC$188-'[1]Outside Edges'!$B27)&gt;=5,'[1]Outside Edges'!$P27="Yes"),"Yes","No")</f>
        <v>Yes</v>
      </c>
      <c r="GF28" s="282" t="str">
        <f>IF(AND((RIGHT($GF$3,2)-'[1]Miter Profiles'!$AC$189-'[1]Outside Edges'!$B27)&gt;=5,'[1]Outside Edges'!$P27="Yes"),"Yes","No")</f>
        <v>Yes</v>
      </c>
      <c r="GG28" s="283" t="str">
        <f>IF(AND((RIGHT($GG$3,2)-'[1]Miter Profiles'!$AC$190-'[1]Outside Edges'!$B27)&gt;=5,'[1]Outside Edges'!$P27="Yes"),"Yes","No")</f>
        <v>Yes</v>
      </c>
      <c r="GH28" s="284" t="str">
        <f>IF(AND((RIGHT($GH$3,2)-'[1]Miter Profiles'!$AC$191-'[1]Outside Edges'!$B27)&gt;=5,'[1]Outside Edges'!$P27="Yes"),"Yes","No")</f>
        <v>Yes</v>
      </c>
      <c r="GI28" s="275" t="str">
        <f>IF(AND((RIGHT($GI$3,2)-'[1]Miter Profiles'!$AC$192-'[1]Outside Edges'!$B27)&gt;=5,'[1]Outside Edges'!$P27="Yes"),"Yes","No")</f>
        <v>Yes</v>
      </c>
      <c r="GJ28" s="269" t="str">
        <f>IF(AND((RIGHT($GJ$3,2)-'[1]Miter Profiles'!$AC$193-'[1]Outside Edges'!$B27)&gt;=5,'[1]Outside Edges'!$P27="Yes"),"Yes","No")</f>
        <v>Yes</v>
      </c>
      <c r="GK28" s="273" t="str">
        <f>IF(AND((RIGHT($GK$3,2)-'[1]Miter Profiles'!$AC$194-'[1]Outside Edges'!$B27)&gt;=5,'[1]Outside Edges'!$P27="Yes"),"Yes","No")</f>
        <v>Yes</v>
      </c>
      <c r="GL28" s="282" t="str">
        <f>IF(AND((RIGHT($GL$3,2)-'[1]Miter Profiles'!$AC$195-'[1]Outside Edges'!$B27)&gt;=5,'[1]Outside Edges'!$P27="Yes"),"Yes","No")</f>
        <v>Yes</v>
      </c>
      <c r="GM28" s="283" t="str">
        <f>IF(AND((RIGHT($GM$3,2)-'[1]Miter Profiles'!$AC$196-'[1]Outside Edges'!$B27)&gt;=5,'[1]Outside Edges'!$P27="Yes"),"Yes","No")</f>
        <v>Yes</v>
      </c>
      <c r="GN28" s="284" t="str">
        <f>IF(AND((RIGHT($GN$3,2)-'[1]Miter Profiles'!$AC$197-'[1]Outside Edges'!$B27)&gt;=5,'[1]Outside Edges'!$P27="Yes"),"Yes","No")</f>
        <v>Yes</v>
      </c>
      <c r="GO28" s="275" t="str">
        <f>IF(AND((RIGHT($GO$3,2)-'[1]Miter Profiles'!$AC$198-'[1]Outside Edges'!$B27)&gt;=5,'[1]Outside Edges'!$P27="Yes"),"Yes","No")</f>
        <v>No</v>
      </c>
      <c r="GP28" s="269" t="str">
        <f>IF(AND((RIGHT($GP$3,2)-'[1]Miter Profiles'!$AC$199-'[1]Outside Edges'!$B27)&gt;=5,'[1]Outside Edges'!$P27="Yes"),"Yes","No")</f>
        <v>Yes</v>
      </c>
      <c r="GQ28" s="273" t="str">
        <f>IF(AND((RIGHT($GQ$3,2)-'[1]Miter Profiles'!$AC$200-'[1]Outside Edges'!$B27)&gt;=5,'[1]Outside Edges'!$P27="Yes"),"Yes","No")</f>
        <v>Yes</v>
      </c>
      <c r="GR28" s="282" t="str">
        <f>IF(AND((RIGHT($GR$3,2)-'[1]Miter Profiles'!$AC$201-'[1]Outside Edges'!$B27)&gt;=5,'[1]Outside Edges'!$P27="Yes"),"Yes","No")</f>
        <v>Yes</v>
      </c>
      <c r="GS28" s="283" t="str">
        <f>IF(AND((RIGHT($GS$3,2)-'[1]Miter Profiles'!$AC$202-'[1]Outside Edges'!$B27)&gt;=5,'[1]Outside Edges'!$P27="Yes"),"Yes","No")</f>
        <v>Yes</v>
      </c>
      <c r="GT28" s="284" t="str">
        <f>IF(AND((RIGHT($GT$3,2)-'[1]Miter Profiles'!$AC$203-'[1]Outside Edges'!$B27)&gt;=5,'[1]Outside Edges'!$P27="Yes"),"Yes","No")</f>
        <v>Yes</v>
      </c>
      <c r="GU28" s="275" t="str">
        <f>IF(AND((RIGHT($GU$3,2)-'[1]Miter Profiles'!$AC$204-'[1]Outside Edges'!$B27)&gt;=5,'[1]Outside Edges'!$P27="Yes"),"Yes","No")</f>
        <v>Yes</v>
      </c>
      <c r="GV28" s="269" t="str">
        <f>IF(AND((RIGHT($GV$3,2)-'[1]Miter Profiles'!$AC$205-'[1]Outside Edges'!$B27)&gt;=5,'[1]Outside Edges'!$P27="Yes"),"Yes","No")</f>
        <v>Yes</v>
      </c>
      <c r="GW28" s="273" t="str">
        <f>IF(AND((RIGHT($GW$3,2)-'[1]Miter Profiles'!$AC$206-'[1]Outside Edges'!$B27)&gt;=5,'[1]Outside Edges'!$P27="Yes"),"Yes","No")</f>
        <v>Yes</v>
      </c>
      <c r="GX28" s="282" t="str">
        <f>IF(AND((RIGHT($GX$3,2)-'[1]Miter Profiles'!$AC$207-'[1]Outside Edges'!$B27)&gt;=5,'[1]Outside Edges'!$P27="Yes"),"Yes","No")</f>
        <v>No</v>
      </c>
      <c r="GY28" s="283" t="str">
        <f>IF(AND((RIGHT($GY$3,2)-'[1]Miter Profiles'!$AC$208-'[1]Outside Edges'!$B27)&gt;=5,'[1]Outside Edges'!$P27="Yes"),"Yes","No")</f>
        <v>Yes</v>
      </c>
      <c r="GZ28" s="284" t="str">
        <f>IF(AND((RIGHT($GZ$3,2)-'[1]Miter Profiles'!$AC$209-'[1]Outside Edges'!$B27)&gt;=5,'[1]Outside Edges'!$P27="Yes"),"Yes","No")</f>
        <v>Yes</v>
      </c>
      <c r="HA28" s="275" t="str">
        <f>IF(AND((RIGHT($HA$3,2)-'[1]Miter Profiles'!$AC$210-'[1]Outside Edges'!$B27)&gt;=5,'[1]Outside Edges'!$P27="Yes"),"Yes","No")</f>
        <v>Yes</v>
      </c>
      <c r="HB28" s="269" t="str">
        <f>IF(AND((RIGHT($HB$3,2)-'[1]Miter Profiles'!$AC$211-'[1]Outside Edges'!$B27)&gt;=5,'[1]Outside Edges'!$P27="Yes"),"Yes","No")</f>
        <v>Yes</v>
      </c>
      <c r="HC28" s="273" t="str">
        <f>IF(AND((RIGHT($HC$3,2)-'[1]Miter Profiles'!$AC$212-'[1]Outside Edges'!$B27)&gt;=5,'[1]Outside Edges'!$P27="Yes"),"Yes","No")</f>
        <v>Yes</v>
      </c>
      <c r="HD28" s="282" t="str">
        <f>IF(AND((RIGHT($HD$3,2)-'[1]Miter Profiles'!$AC$213-'[1]Outside Edges'!$B27)&gt;=5,'[1]Outside Edges'!$P27="Yes"),"Yes","No")</f>
        <v>No</v>
      </c>
      <c r="HE28" s="284" t="str">
        <f>IF(AND((RIGHT($HE$3,2)-'[1]Miter Profiles'!$AC$214-'[1]Outside Edges'!$B27)&gt;=5,'[1]Outside Edges'!$P27="Yes"),"Yes","No")</f>
        <v>No</v>
      </c>
      <c r="HF28" s="275" t="str">
        <f>IF(AND((RIGHT($HF$3,2)-'[1]Miter Profiles'!$AC$215-'[1]Outside Edges'!$B27)&gt;=5,'[1]Outside Edges'!$P27="Yes"),"Yes","No")</f>
        <v>Yes</v>
      </c>
      <c r="HG28" s="269" t="str">
        <f>IF(AND((RIGHT($HG$3,2)-'[1]Miter Profiles'!$AC$216-'[1]Outside Edges'!$B27)&gt;=5,'[1]Outside Edges'!$P27="Yes"),"Yes","No")</f>
        <v>Yes</v>
      </c>
      <c r="HH28" s="273" t="str">
        <f>IF(AND((RIGHT($HH$3,2)-'[1]Miter Profiles'!$AC$217-'[1]Outside Edges'!$B27)&gt;=5,'[1]Outside Edges'!$P27="Yes"),"Yes","No")</f>
        <v>Yes</v>
      </c>
      <c r="HI28" s="282" t="str">
        <f>IF(AND((RIGHT($HI$3,2)-'[1]Miter Profiles'!$AC$218-'[1]Outside Edges'!$B27)&gt;=5,'[1]Outside Edges'!$P27="Yes"),"Yes","No")</f>
        <v>Yes</v>
      </c>
      <c r="HJ28" s="283" t="str">
        <f>IF(AND((RIGHT($HJ$3,2)-'[1]Miter Profiles'!$AC$219-'[1]Outside Edges'!$B27)&gt;=5,'[1]Outside Edges'!$P27="Yes"),"Yes","No")</f>
        <v>Yes</v>
      </c>
      <c r="HK28" s="284" t="str">
        <f>IF(AND((RIGHT($HK$3,2)-'[1]Miter Profiles'!$AC$220-'[1]Outside Edges'!$B27)&gt;=5,'[1]Outside Edges'!$P27="Yes"),"Yes","No")</f>
        <v>Yes</v>
      </c>
      <c r="HL28" s="275" t="str">
        <f>IF(AND((RIGHT($HL$3,2)-'[1]Miter Profiles'!$AC$221-'[1]Outside Edges'!$B27)&gt;=5,'[1]Outside Edges'!$P27="Yes"),"Yes","No")</f>
        <v>Yes</v>
      </c>
      <c r="HM28" s="269" t="str">
        <f>IF(AND((RIGHT($HM$3,2)-'[1]Miter Profiles'!$AC$222-'[1]Outside Edges'!$B27)&gt;=5,'[1]Outside Edges'!$P27="Yes"),"Yes","No")</f>
        <v>Yes</v>
      </c>
      <c r="HN28" s="269" t="str">
        <f>IF(AND((RIGHT($HN$3,2)-'[1]Miter Profiles'!$AC$223-'[1]Outside Edges'!$B27)&gt;=5,'[1]Outside Edges'!$P27="Yes"),"Yes","No")</f>
        <v>Yes</v>
      </c>
      <c r="HO28" s="283" t="str">
        <f>IF(AND((RIGHT($HO$3,2)-'[1]Miter Profiles'!$AC$224-'[1]Outside Edges'!$B27)&gt;=5,'[1]Outside Edges'!$P27="Yes"),"Yes","No")</f>
        <v>No</v>
      </c>
      <c r="HP28" s="283" t="str">
        <f>IF(AND((RIGHT($HP$3,2)-'[1]Miter Profiles'!$AC$225-'[1]Outside Edges'!$B27)&gt;=5,'[1]Outside Edges'!$P27="Yes"),"Yes","No")</f>
        <v>Yes</v>
      </c>
      <c r="HQ28" s="283" t="str">
        <f>IF(AND((RIGHT($HQ$3,3)-'[1]Miter Profiles'!$AC$226-'[1]Outside Edges'!$B27)&gt;=5,'[1]Outside Edges'!$P27="Yes"),"Yes","No")</f>
        <v>No</v>
      </c>
      <c r="HR28" s="283" t="str">
        <f>IF(AND((RIGHT($HR$3,2)-'[1]Miter Profiles'!$AC$227-'[1]Outside Edges'!$B27)&gt;=5,'[1]Outside Edges'!$P27="Yes"),"Yes","No")</f>
        <v>No</v>
      </c>
      <c r="HS28" s="269" t="str">
        <f>IF(AND((RIGHT($HS$3,2)-'[1]Miter Profiles'!$AC$228-'[1]Outside Edges'!$B27)&gt;=5,'[1]Outside Edges'!$P27="Yes"),"Yes","No")</f>
        <v>Yes</v>
      </c>
      <c r="HT28" s="269" t="str">
        <f>IF(AND((RIGHT($HT$3,2)-'[1]Miter Profiles'!$AC$229-'[1]Outside Edges'!$B27)&gt;=5,'[1]Outside Edges'!$P27="Yes"),"Yes","No")</f>
        <v>Yes</v>
      </c>
      <c r="HU28" s="269" t="str">
        <f>IF(AND((RIGHT($HU$3,2)-'[1]Miter Profiles'!$AC$230-'[1]Outside Edges'!$B27)&gt;=5,'[1]Outside Edges'!$P27="Yes"),"Yes","No")</f>
        <v>Yes</v>
      </c>
      <c r="HV28" s="283" t="str">
        <f>IF(AND((RIGHT($HV$3,2)-'[1]Miter Profiles'!$AC$231-'[1]Outside Edges'!$B27)&gt;=5,'[1]Outside Edges'!$P27="Yes"),"Yes","No")</f>
        <v>Yes</v>
      </c>
      <c r="HW28" s="283" t="str">
        <f>IF(AND((RIGHT($HW$3,2)-'[1]Miter Profiles'!$AC$232-'[1]Outside Edges'!$B27)&gt;=5,'[1]Outside Edges'!$P27="Yes"),"Yes","No")</f>
        <v>Yes</v>
      </c>
      <c r="HX28" s="283" t="str">
        <f>IF(AND((RIGHT($HX$3,2)-'[1]Miter Profiles'!$AC$233-'[1]Outside Edges'!$B27)&gt;=5,'[1]Outside Edges'!$P27="Yes"),"Yes","No")</f>
        <v>Yes</v>
      </c>
      <c r="HY28" s="269" t="str">
        <f>IF(AND((RIGHT($HY$3,2)-'[1]Miter Profiles'!$AC$234-'[1]Outside Edges'!$B27)&gt;=5,'[1]Outside Edges'!$P27="Yes"),"Yes","No")</f>
        <v>No</v>
      </c>
      <c r="HZ28" s="269" t="str">
        <f>IF(AND((RIGHT($HZ$3,2)-'[1]Miter Profiles'!$AC$235-'[1]Outside Edges'!$B27)&gt;=5,'[1]Outside Edges'!$P27="Yes"),"Yes","No")</f>
        <v>Yes</v>
      </c>
      <c r="IA28" s="269" t="str">
        <f>IF(AND((RIGHT($IA$3,2)-'[1]Miter Profiles'!$AC$236-'[1]Outside Edges'!$B27)&gt;=5,'[1]Outside Edges'!$P27="Yes"),"Yes","No")</f>
        <v>Yes</v>
      </c>
      <c r="IB28" s="283" t="str">
        <f>IF(AND((RIGHT($IB$3,2)-'[1]Miter Profiles'!$AC$237-'[1]Outside Edges'!$B27)&gt;=5,'[1]Outside Edges'!$P27="Yes"),"Yes","No")</f>
        <v>Yes</v>
      </c>
      <c r="IC28" s="283" t="str">
        <f>IF(AND((RIGHT($IC$3,2)-'[1]Miter Profiles'!$AC$238-'[1]Outside Edges'!$B27)&gt;=5,'[1]Outside Edges'!$P27="Yes"),"Yes","No")</f>
        <v>Yes</v>
      </c>
      <c r="ID28" s="283" t="str">
        <f>IF(AND((RIGHT($ID$3,2)-'[1]Miter Profiles'!$AC$239-'[1]Outside Edges'!$B27)&gt;=5,'[1]Outside Edges'!$P27="Yes"),"Yes","No")</f>
        <v>Yes</v>
      </c>
      <c r="IE28" s="269" t="str">
        <f>IF(AND((RIGHT($IE$3,2)-'[1]Miter Profiles'!$AC$240-'[1]Outside Edges'!$B27)&gt;=5,'[1]Outside Edges'!$P27="Yes"),"Yes","No")</f>
        <v>Yes</v>
      </c>
      <c r="IF28" s="269" t="str">
        <f>IF(AND((RIGHT($IF$3,2)-'[1]Miter Profiles'!$AC$241-'[1]Outside Edges'!$B27)&gt;=5,'[1]Outside Edges'!$P27="Yes"),"Yes","No")</f>
        <v>Yes</v>
      </c>
      <c r="IG28" s="269" t="str">
        <f>IF(AND((RIGHT($IG$3,2)-'[1]Miter Profiles'!$AC$242-'[1]Outside Edges'!$B27)&gt;=5,'[1]Outside Edges'!$P27="Yes"),"Yes","No")</f>
        <v>Yes</v>
      </c>
      <c r="IH28" s="283" t="str">
        <f>IF(AND((RIGHT($IH$3,2)-'[1]Miter Profiles'!$AC$243-'[1]Outside Edges'!$B27)&gt;=5,'[1]Outside Edges'!$P27="Yes"),"Yes","No")</f>
        <v>Yes</v>
      </c>
      <c r="II28" s="283" t="str">
        <f>IF(AND((RIGHT($II$3,2)-'[1]Miter Profiles'!$AC$244-'[1]Outside Edges'!$B27)&gt;=5,'[1]Outside Edges'!$P27="Yes"),"Yes","No")</f>
        <v>Yes</v>
      </c>
      <c r="IJ28" s="283" t="str">
        <f>IF(AND((RIGHT($IJ$3,2)-'[1]Miter Profiles'!$AC$245-'[1]Outside Edges'!$B27)&gt;=5,'[1]Outside Edges'!$P27="Yes"),"Yes","No")</f>
        <v>Yes</v>
      </c>
      <c r="IK28" s="269" t="str">
        <f>IF(AND((RIGHT($IK$3,2)-'[1]Miter Profiles'!$AC$246-'[1]Outside Edges'!$B27)&gt;=5,'[1]Outside Edges'!$P27="Yes"),"Yes","No")</f>
        <v>Yes</v>
      </c>
      <c r="IL28" s="269" t="str">
        <f>IF(AND((RIGHT($IL$3,2)-'[1]Miter Profiles'!$AC$247-'[1]Outside Edges'!$B27)&gt;=5,'[1]Outside Edges'!$P27="Yes"),"Yes","No")</f>
        <v>Yes</v>
      </c>
      <c r="IM28" s="269" t="str">
        <f>IF(AND((RIGHT($IM$3,2)-'[1]Miter Profiles'!$AC$248-'[1]Outside Edges'!$B27)&gt;=5,'[1]Outside Edges'!$P27="Yes"),"Yes","No")</f>
        <v>Yes</v>
      </c>
      <c r="IN28" s="283" t="str">
        <f>IF(AND((RIGHT($IN$3,2)-'[1]Miter Profiles'!$AC$249-'[1]Outside Edges'!$B27)&gt;=5,'[1]Outside Edges'!$P27="Yes"),"Yes","No")</f>
        <v>No</v>
      </c>
      <c r="IO28" s="283" t="str">
        <f>IF(AND((RIGHT($IO$3,2)-'[1]Miter Profiles'!$AC$250-'[1]Outside Edges'!$B27)&gt;=5,'[1]Outside Edges'!$P27="Yes"),"Yes","No")</f>
        <v>Yes</v>
      </c>
      <c r="IP28" s="283" t="str">
        <f>IF(AND((RIGHT($IP$3,2)-'[1]Miter Profiles'!$AC$251-'[1]Outside Edges'!$B27)&gt;=5,'[1]Outside Edges'!$P27="Yes"),"Yes","No")</f>
        <v>Yes</v>
      </c>
      <c r="IQ28" s="269" t="str">
        <f>IF(AND((RIGHT($IQ$3,2)-'[1]Miter Profiles'!$AC$252-'[1]Outside Edges'!$B27)&gt;=5,'[1]Outside Edges'!$P27="Yes"),"Yes","No")</f>
        <v>No</v>
      </c>
      <c r="IR28" s="269" t="str">
        <f>IF(AND((RIGHT($IR$3,2)-'[1]Miter Profiles'!$AC$253-'[1]Outside Edges'!$B27)&gt;=5,'[1]Outside Edges'!$P27="Yes"),"Yes","No")</f>
        <v>Yes</v>
      </c>
      <c r="IS28" s="269" t="str">
        <f>IF(AND((RIGHT($IS$3,2)-'[1]Miter Profiles'!$AC$254-'[1]Outside Edges'!$B27)&gt;=5,'[1]Outside Edges'!$P27="Yes"),"Yes","No")</f>
        <v>Yes</v>
      </c>
      <c r="IT28" s="283" t="str">
        <f>IF(AND((RIGHT($IT$3,2)-'[1]Miter Profiles'!$AC$255-'[1]Outside Edges'!$B27)&gt;=5,'[1]Outside Edges'!$P27="Yes"),"Yes","No")</f>
        <v>Yes</v>
      </c>
      <c r="IU28" s="283" t="str">
        <f>IF(AND((RIGHT($IU$3,2)-'[1]Miter Profiles'!$AC$256-'[1]Outside Edges'!$B27)&gt;=5,'[1]Outside Edges'!$P27="Yes"),"Yes","No")</f>
        <v>Yes</v>
      </c>
      <c r="IV28" s="283" t="str">
        <f>IF(AND((RIGHT($IV$3,2)-'[1]Miter Profiles'!$AC$257-'[1]Outside Edges'!$B27)&gt;=5,'[1]Outside Edges'!$P27="Yes"),"Yes","No")</f>
        <v>Yes</v>
      </c>
      <c r="IW28" s="269" t="str">
        <f>IF(AND((RIGHT($IW$3,2)-'[1]Miter Profiles'!$AC$258-'[1]Outside Edges'!$B27)&gt;=5,'[1]Outside Edges'!$P27="Yes"),"Yes","No")</f>
        <v>Yes</v>
      </c>
      <c r="IX28" s="269" t="str">
        <f>IF(AND((RIGHT($IX$3,2)-'[1]Miter Profiles'!$AC$259-'[1]Outside Edges'!$B27)&gt;=5,'[1]Outside Edges'!$P27="Yes"),"Yes","No")</f>
        <v>Yes</v>
      </c>
      <c r="IY28" s="269" t="str">
        <f>IF(AND((RIGHT($IY$3,2)-'[1]Miter Profiles'!$AC$260-'[1]Outside Edges'!$B27)&gt;=5,'[1]Outside Edges'!$P27="Yes"),"Yes","No")</f>
        <v>Yes</v>
      </c>
      <c r="IZ28" s="283" t="str">
        <f>IF(AND((RIGHT($IZ$3,2)-'[1]Miter Profiles'!$AC$261-'[1]Outside Edges'!$B27)&gt;=5,'[1]Outside Edges'!$P27="Yes"),"Yes","No")</f>
        <v>Yes</v>
      </c>
      <c r="JA28" s="283" t="str">
        <f>IF(AND((RIGHT($JA$3,2)-'[1]Miter Profiles'!$AC$262-'[1]Outside Edges'!$B27)&gt;=5,'[1]Outside Edges'!$P27="Yes"),"Yes","No")</f>
        <v>Yes</v>
      </c>
      <c r="JB28" s="283" t="str">
        <f>IF(AND((RIGHT($JB$3,2)-'[1]Miter Profiles'!$AC$263-'[1]Outside Edges'!$B27)&gt;=5,'[1]Outside Edges'!$P27="Yes"),"Yes","No")</f>
        <v>Yes</v>
      </c>
      <c r="JC28" s="269" t="str">
        <f>IF(AND((RIGHT($JC$3,2)-'[1]Miter Profiles'!$AC$264-'[1]Outside Edges'!$B27)&gt;=5,'[1]Outside Edges'!$P27="Yes"),"Yes","No")</f>
        <v>Yes</v>
      </c>
      <c r="JD28" s="269" t="str">
        <f>IF(AND((RIGHT($JD$3,2)-'[1]Miter Profiles'!$AC$265-'[1]Outside Edges'!$B27)&gt;=5,'[1]Outside Edges'!$P27="Yes"),"Yes","No")</f>
        <v>Yes</v>
      </c>
      <c r="JE28" s="269" t="str">
        <f>IF(AND((RIGHT($JE$3,2)-'[1]Miter Profiles'!$AC$266-'[1]Outside Edges'!$B27)&gt;=5,'[1]Outside Edges'!$P27="Yes"),"Yes","No")</f>
        <v>Yes</v>
      </c>
      <c r="JF28" s="283" t="str">
        <f>IF(AND((RIGHT($JF$3,2)-'[1]Miter Profiles'!$AC$267-'[1]Outside Edges'!$B27)&gt;=5,'[1]Outside Edges'!$P27="Yes"),"Yes","No")</f>
        <v>No</v>
      </c>
      <c r="JG28" s="283" t="str">
        <f>IF(AND((RIGHT($JG$3,2)-'[1]Miter Profiles'!$AC$268-'[1]Outside Edges'!$B27)&gt;=5,'[1]Outside Edges'!$P27="Yes"),"Yes","No")</f>
        <v>Yes</v>
      </c>
      <c r="JH28" s="283" t="str">
        <f>IF(AND((RIGHT($JH$3,2)-'[1]Miter Profiles'!$AC$269-'[1]Outside Edges'!$B27)&gt;=5,'[1]Outside Edges'!$P27="Yes"),"Yes","No")</f>
        <v>Yes</v>
      </c>
      <c r="JI28" s="269" t="str">
        <f>IF(AND((RIGHT($JI$3,2)-'[1]Miter Profiles'!$AC$270-'[1]Outside Edges'!$B27)&gt;=5,'[1]Outside Edges'!$P27="Yes"),"Yes","No")</f>
        <v>Yes</v>
      </c>
      <c r="JJ28" s="269" t="str">
        <f>IF(AND((RIGHT($JJ$3,2)-'[1]Miter Profiles'!$AC$271-'[1]Outside Edges'!$B27)&gt;=5,'[1]Outside Edges'!$P27="Yes"),"Yes","No")</f>
        <v>Yes</v>
      </c>
      <c r="JK28" s="269" t="str">
        <f>IF(AND((RIGHT($JK$3,2)-'[1]Miter Profiles'!$AC$272-'[1]Outside Edges'!$B27)&gt;=5,'[1]Outside Edges'!$P27="Yes"),"Yes","No")</f>
        <v>Yes</v>
      </c>
      <c r="JL28" s="283" t="str">
        <f>IF(AND((RIGHT($JL$3,2)-'[1]Miter Profiles'!$AC$273-'[1]Outside Edges'!$B27)&gt;=5,'[1]Outside Edges'!$P27="Yes"),"Yes","No")</f>
        <v>Yes</v>
      </c>
      <c r="JM28" s="283" t="str">
        <f>IF(AND((RIGHT($JM$3,2)-'[1]Miter Profiles'!$AC$274-'[1]Outside Edges'!$B27)&gt;=5,'[1]Outside Edges'!$P27="Yes"),"Yes","No")</f>
        <v>Yes</v>
      </c>
      <c r="JN28" s="283" t="str">
        <f>IF(AND((RIGHT($JN$3,2)-'[1]Miter Profiles'!$AC$275-'[1]Outside Edges'!$B27)&gt;=5,'[1]Outside Edges'!$P27="Yes"),"Yes","No")</f>
        <v>Yes</v>
      </c>
      <c r="JO28" s="269" t="str">
        <f>IF(AND((RIGHT($JO$3,2)-'[1]Miter Profiles'!$AC$276-'[1]Outside Edges'!$B27)&gt;=5,'[1]Outside Edges'!$P27="Yes"),"Yes","No")</f>
        <v>Yes</v>
      </c>
      <c r="JP28" s="269" t="str">
        <f>IF(AND((RIGHT($JP$3,2)-'[1]Miter Profiles'!$AC$277-'[1]Outside Edges'!$B27)&gt;=5,'[1]Outside Edges'!$P27="Yes"),"Yes","No")</f>
        <v>Yes</v>
      </c>
      <c r="JQ28" s="269" t="str">
        <f>IF(AND((RIGHT($JQ$3,2)-'[1]Miter Profiles'!$AC$278-'[1]Outside Edges'!$B27)&gt;=5,'[1]Outside Edges'!$P27="Yes"),"Yes","No")</f>
        <v>Yes</v>
      </c>
      <c r="JR28" s="283" t="str">
        <f>IF(AND((RIGHT($JR$3,2)-'[1]Miter Profiles'!$AC$279-'[1]Outside Edges'!$B27)&gt;=5,'[1]Outside Edges'!$P27="Yes"),"Yes","No")</f>
        <v>No</v>
      </c>
      <c r="JS28" s="283" t="str">
        <f>IF(AND((RIGHT($JS$3,2)-'[1]Miter Profiles'!$AC$280-'[1]Outside Edges'!$B27)&gt;=5,'[1]Outside Edges'!$P27="Yes"),"Yes","No")</f>
        <v>Yes</v>
      </c>
      <c r="JT28" s="283" t="str">
        <f>IF(AND((RIGHT($JT$3,2)-'[1]Miter Profiles'!$AC$281-'[1]Outside Edges'!$B27)&gt;=5,'[1]Outside Edges'!$P27="Yes"),"Yes","No")</f>
        <v>Yes</v>
      </c>
      <c r="JU28" s="269" t="str">
        <f>IF(AND((RIGHT($JU$3,2)-'[1]Miter Profiles'!$AC$282-'[1]Outside Edges'!$B27)&gt;=5,'[1]Outside Edges'!$P27="Yes"),"Yes","No")</f>
        <v>No</v>
      </c>
      <c r="JV28" s="269" t="str">
        <f>IF(AND((RIGHT($JV$3,2)-'[1]Miter Profiles'!$AC$283-'[1]Outside Edges'!$B27)&gt;=5,'[1]Outside Edges'!$P27="Yes"),"Yes","No")</f>
        <v>Yes</v>
      </c>
      <c r="JW28" s="269" t="str">
        <f>IF(AND((RIGHT($JW$3,2)-'[1]Miter Profiles'!$AC$284-'[1]Outside Edges'!$B27)&gt;=5,'[1]Outside Edges'!$P27="Yes"),"Yes","No")</f>
        <v>Yes</v>
      </c>
      <c r="JX28" s="283" t="str">
        <f>IF(AND((RIGHT($JX$3,2)-'[1]Miter Profiles'!$AC$285-'[1]Outside Edges'!$B27)&gt;=5,'[1]Outside Edges'!$P27="Yes"),"Yes","No")</f>
        <v>Yes</v>
      </c>
      <c r="JY28" s="283" t="str">
        <f>IF(AND((RIGHT($JY$3,2)-'[1]Miter Profiles'!$AC$286-'[1]Outside Edges'!$B27)&gt;=5,'[1]Outside Edges'!$P27="Yes"),"Yes","No")</f>
        <v>Yes</v>
      </c>
      <c r="JZ28" s="283" t="str">
        <f>IF(AND((RIGHT($JZ$3,2)-'[1]Miter Profiles'!$AC$287-'[1]Outside Edges'!$B27)&gt;=5,'[1]Outside Edges'!$P27="Yes"),"Yes","No")</f>
        <v>Yes</v>
      </c>
      <c r="KA28" s="269" t="str">
        <f>IF(AND((RIGHT($KA$3,2)-'[1]Miter Profiles'!$AC$288-'[1]Outside Edges'!$B27)&gt;=5,'[1]Outside Edges'!$P27="Yes"),"Yes","No")</f>
        <v>Yes</v>
      </c>
      <c r="KB28" s="269" t="str">
        <f>IF(AND((RIGHT($KB$3,2)-'[1]Miter Profiles'!$AC$289-'[1]Outside Edges'!$B27)&gt;=5,'[1]Outside Edges'!$P27="Yes"),"Yes","No")</f>
        <v>Yes</v>
      </c>
      <c r="KC28" s="269" t="str">
        <f>IF(AND((RIGHT($KC$3,2)-'[1]Miter Profiles'!$AC$290-'[1]Outside Edges'!$B27)&gt;=5,'[1]Outside Edges'!$P27="Yes"),"Yes","No")</f>
        <v>Yes</v>
      </c>
      <c r="KD28" s="283" t="str">
        <f>IF(AND((RIGHT($KD$3,2)-'[1]Miter Profiles'!$AC$291-'[1]Outside Edges'!$B27)&gt;=5,'[1]Outside Edges'!$P27="Yes"),"Yes","No")</f>
        <v>Yes</v>
      </c>
      <c r="KE28" s="283" t="str">
        <f>IF(AND((RIGHT($KE$3,2)-'[1]Miter Profiles'!$AC$292-'[1]Outside Edges'!$B27)&gt;=5,'[1]Outside Edges'!$P27="Yes"),"Yes","No")</f>
        <v>Yes</v>
      </c>
      <c r="KF28" s="283" t="str">
        <f>IF(AND((RIGHT($KF$3,2)-'[1]Miter Profiles'!$AC$293-'[1]Outside Edges'!$B27)&gt;=5,'[1]Outside Edges'!$P27="Yes"),"Yes","No")</f>
        <v>Yes</v>
      </c>
      <c r="KG28" s="269" t="str">
        <f>IF(AND((RIGHT($KG$3,2)-'[1]Miter Profiles'!$AC$294-'[1]Outside Edges'!$B27)&gt;=5,'[1]Outside Edges'!$P27="Yes"),"Yes","No")</f>
        <v>Yes</v>
      </c>
      <c r="KH28" s="269" t="str">
        <f>IF(AND((RIGHT($KH$3,2)-'[1]Miter Profiles'!$AC$295-'[1]Outside Edges'!$B27)&gt;=5,'[1]Outside Edges'!$P27="Yes"),"Yes","No")</f>
        <v>Yes</v>
      </c>
      <c r="KI28" s="269" t="str">
        <f>IF(AND((RIGHT($KI$3,2)-'[1]Miter Profiles'!$AC$296-'[1]Outside Edges'!$B27)&gt;=5,'[1]Outside Edges'!$P27="Yes"),"Yes","No")</f>
        <v>Yes</v>
      </c>
      <c r="KJ28" s="283" t="str">
        <f>IF(AND((RIGHT($KJ$3,2)-'[1]Miter Profiles'!$AC$297-'[1]Outside Edges'!$B27)&gt;=5,'[1]Outside Edges'!$P27="Yes"),"Yes","No")</f>
        <v>Yes</v>
      </c>
      <c r="KK28" s="283" t="str">
        <f>IF(AND((RIGHT($KK$3,2)-'[1]Miter Profiles'!$AC$298-'[1]Outside Edges'!$B27)&gt;=5,'[1]Outside Edges'!$P27="Yes"),"Yes","No")</f>
        <v>Yes</v>
      </c>
      <c r="KL28" s="283" t="str">
        <f>IF(AND((RIGHT($KL$3,2)-'[1]Miter Profiles'!$AC$299-'[1]Outside Edges'!$B27)&gt;=5,'[1]Outside Edges'!$P27="Yes"),"Yes","No")</f>
        <v>Yes</v>
      </c>
      <c r="KM28" s="269" t="str">
        <f>IF(AND((RIGHT($KM$3,2)-'[1]Miter Profiles'!$AC$300-'[1]Outside Edges'!$B27)&gt;=5,'[1]Outside Edges'!$P27="Yes"),"Yes","No")</f>
        <v>Yes</v>
      </c>
      <c r="KN28" s="269" t="str">
        <f>IF(AND((RIGHT($KN$3,2)-'[1]Miter Profiles'!$AC$301-'[1]Outside Edges'!$B27)&gt;=5,'[1]Outside Edges'!$P27="Yes"),"Yes","No")</f>
        <v>Yes</v>
      </c>
      <c r="KO28" s="269" t="str">
        <f>IF(AND((RIGHT($KO$3,2)-'[1]Miter Profiles'!$AC$302-'[1]Outside Edges'!$B27)&gt;=5,'[1]Outside Edges'!$P27="Yes"),"Yes","No")</f>
        <v>Yes</v>
      </c>
      <c r="KP28" s="283" t="str">
        <f>IF(AND((RIGHT($KP$3,2)-'[1]Miter Profiles'!$AC$303-'[1]Outside Edges'!$B27)&gt;=5,'[1]Outside Edges'!$P27="Yes"),"Yes","No")</f>
        <v>Yes</v>
      </c>
      <c r="KQ28" s="283" t="str">
        <f>IF(AND((RIGHT($KQ$3,2)-'[1]Miter Profiles'!$AC$304-'[1]Outside Edges'!$B27)&gt;=5,'[1]Outside Edges'!$P27="Yes"),"Yes","No")</f>
        <v>Yes</v>
      </c>
      <c r="KR28" s="283" t="str">
        <f>IF(AND((RIGHT($KR$3,2)-'[1]Miter Profiles'!$AC$305-'[1]Outside Edges'!$B27)&gt;=5,'[1]Outside Edges'!$P27="Yes"),"Yes","No")</f>
        <v>Yes</v>
      </c>
      <c r="KS28" s="269" t="str">
        <f>IF(AND((RIGHT($KS$3,2)-'[1]Miter Profiles'!$AC$306-'[1]Outside Edges'!$B27)&gt;=5,'[1]Outside Edges'!$P27="Yes"),"Yes","No")</f>
        <v>Yes</v>
      </c>
      <c r="KT28" s="269" t="str">
        <f>IF(AND((RIGHT($KT$3,2)-'[1]Miter Profiles'!$AC$307-'[1]Outside Edges'!$B27)&gt;=5,'[1]Outside Edges'!$P27="Yes"),"Yes","No")</f>
        <v>Yes</v>
      </c>
      <c r="KU28" s="269" t="str">
        <f>IF(AND((RIGHT($KU$3,2)-'[1]Miter Profiles'!$AC$308-'[1]Outside Edges'!$B27)&gt;=5,'[1]Outside Edges'!$P27="Yes"),"Yes","No")</f>
        <v>Yes</v>
      </c>
      <c r="KV28" s="283" t="str">
        <f>IF(AND((RIGHT($KV$3,2)-'[1]Miter Profiles'!$AC$309-'[1]Outside Edges'!$B27)&gt;=5,'[1]Outside Edges'!$P27="Yes"),"Yes","No")</f>
        <v>No</v>
      </c>
      <c r="KW28" s="283" t="str">
        <f>IF(AND((RIGHT($KW$3,2)-'[1]Miter Profiles'!$AC$310-'[1]Outside Edges'!$B27)&gt;=5,'[1]Outside Edges'!$P27="Yes"),"Yes","No")</f>
        <v>Yes</v>
      </c>
      <c r="KX28" s="283" t="str">
        <f>IF(AND((RIGHT($KX$3,2)-'[1]Miter Profiles'!$AC$311-'[1]Outside Edges'!$B27)&gt;=5,'[1]Outside Edges'!$P27="Yes"),"Yes","No")</f>
        <v>Yes</v>
      </c>
      <c r="KY28" s="269" t="str">
        <f>IF(AND((RIGHT($KY$3,2)-'[1]Miter Profiles'!$AC$312-'[1]Outside Edges'!$B27)&gt;=5,'[1]Outside Edges'!$P27="Yes"),"Yes","No")</f>
        <v>Yes</v>
      </c>
      <c r="KZ28" s="269" t="str">
        <f>IF(AND((RIGHT($KZ$3,2)-'[1]Miter Profiles'!$AC$313-'[1]Outside Edges'!$B27)&gt;=5,'[1]Outside Edges'!$P27="Yes"),"Yes","No")</f>
        <v>Yes</v>
      </c>
      <c r="LA28" s="269" t="str">
        <f>IF(AND((RIGHT($LA$3,2)-'[1]Miter Profiles'!$AC$314-'[1]Outside Edges'!$B27)&gt;=5,'[1]Outside Edges'!$P27="Yes"),"Yes","No")</f>
        <v>Yes</v>
      </c>
      <c r="LB28" s="283" t="str">
        <f>IF(AND((RIGHT($LB$3,2)-'[1]Miter Profiles'!$AC$315-'[1]Outside Edges'!$B27)&gt;=5,'[1]Outside Edges'!$P27="Yes"),"Yes","No")</f>
        <v>Yes</v>
      </c>
      <c r="LC28" s="283" t="str">
        <f>IF(AND((RIGHT($LC$3,2)-'[1]Miter Profiles'!$AC$316-'[1]Outside Edges'!$B27)&gt;=5,'[1]Outside Edges'!$P27="Yes"),"Yes","No")</f>
        <v>Yes</v>
      </c>
      <c r="LD28" s="283" t="str">
        <f>IF(AND((RIGHT($LD$3,2)-'[1]Miter Profiles'!$AC$317-'[1]Outside Edges'!$B27)&gt;=5,'[1]Outside Edges'!$P27="Yes"),"Yes","No")</f>
        <v>Yes</v>
      </c>
      <c r="LE28" s="283" t="str">
        <f>IF(AND((RIGHT($LE$3,2)-'[1]Miter Profiles'!$AC$318-'[1]Outside Edges'!$B27)&gt;=5,'[1]Outside Edges'!$P27="Yes"),"Yes","No")</f>
        <v>Yes</v>
      </c>
      <c r="LF28" s="269" t="str">
        <f>IF(AND((RIGHT($LF$3,2)-'[1]Miter Profiles'!$AC$319-'[1]Outside Edges'!$B27)&gt;=5,'[1]Outside Edges'!$P27="Yes"),"Yes","No")</f>
        <v>Yes</v>
      </c>
      <c r="LG28" s="269" t="str">
        <f>IF(AND((RIGHT($LG$3,2)-'[1]Miter Profiles'!$AC$320-'[1]Outside Edges'!$B27)&gt;=5,'[1]Outside Edges'!$P27="Yes"),"Yes","No")</f>
        <v>Yes</v>
      </c>
      <c r="LH28" s="269" t="str">
        <f>IF(AND((RIGHT($LH$3,2)-'[1]Miter Profiles'!$AC$321-'[1]Outside Edges'!$B27)&gt;=5,'[1]Outside Edges'!$P27="Yes"),"Yes","No")</f>
        <v>Yes</v>
      </c>
      <c r="LI28" s="269" t="str">
        <f>IF(AND((RIGHT($LI$3,2)-'[1]Miter Profiles'!$AC$322-'[1]Outside Edges'!$B27)&gt;=5,'[1]Outside Edges'!$P27="Yes"),"Yes","No")</f>
        <v>Yes</v>
      </c>
      <c r="LJ28" s="283" t="str">
        <f>IF(AND((RIGHT($LJ$3,2)-'[1]Miter Profiles'!$AC$323-'[1]Outside Edges'!$B27)&gt;=5,'[1]Outside Edges'!$P27="Yes"),"Yes","No")</f>
        <v>No</v>
      </c>
      <c r="LK28" s="283" t="str">
        <f>IF(AND((RIGHT($LK$3,2)-'[1]Miter Profiles'!$AC$324-'[1]Outside Edges'!$B27)&gt;=5,'[1]Outside Edges'!$P27="Yes"),"Yes","No")</f>
        <v>Yes</v>
      </c>
      <c r="LL28" s="283" t="str">
        <f>IF(AND((RIGHT($LL$3,2)-'[1]Miter Profiles'!$AC$325-'[1]Outside Edges'!$B27)&gt;=5,'[1]Outside Edges'!$P27="Yes"),"Yes","No")</f>
        <v>Yes</v>
      </c>
      <c r="LM28" s="269" t="str">
        <f>IF(AND((RIGHT($LM$3,2)-'[1]Miter Profiles'!$AC$326-'[1]Outside Edges'!$B27)&gt;=5,'[1]Outside Edges'!$P27="Yes"),"Yes","No")</f>
        <v>Yes</v>
      </c>
      <c r="LN28" s="269" t="str">
        <f>IF(AND((RIGHT($LN$3,2)-'[1]Miter Profiles'!$AC$327-'[1]Outside Edges'!$B27)&gt;=5,'[1]Outside Edges'!$P27="Yes"),"Yes","No")</f>
        <v>Yes</v>
      </c>
      <c r="LO28" s="269" t="str">
        <f>IF(AND((RIGHT($LO$3,2)-'[1]Miter Profiles'!$AC$328-'[1]Outside Edges'!$B27)&gt;=5,'[1]Outside Edges'!$P27="Yes"),"Yes","No")</f>
        <v>Yes</v>
      </c>
      <c r="LP28" s="283" t="str">
        <f>IF(AND((RIGHT($LP$3,2)-'[1]Miter Profiles'!$AC$329-'[1]Outside Edges'!$B27)&gt;=5,'[1]Outside Edges'!$P27="Yes"),"Yes","No")</f>
        <v>No</v>
      </c>
      <c r="LQ28" s="283" t="str">
        <f>IF(AND((RIGHT($LQ$3,2)-'[1]Miter Profiles'!$AC$330-'[1]Outside Edges'!$B27)&gt;=5,'[1]Outside Edges'!$P27="Yes"),"Yes","No")</f>
        <v>Yes</v>
      </c>
      <c r="LR28" s="283" t="str">
        <f>IF(AND((RIGHT($LR$3,2)-'[1]Miter Profiles'!$AC$331-'[1]Outside Edges'!$B27)&gt;=5,'[1]Outside Edges'!$P27="Yes"),"Yes","No")</f>
        <v>Yes</v>
      </c>
      <c r="LS28" s="269" t="str">
        <f>IF(AND((RIGHT($LS$3,2)-'[1]Miter Profiles'!$AC$332-'[1]Outside Edges'!$B27)&gt;=5,'[1]Outside Edges'!$P27="Yes"),"Yes","No")</f>
        <v>No</v>
      </c>
      <c r="LT28" s="269" t="str">
        <f>IF(AND((RIGHT($LT$3,2)-'[1]Miter Profiles'!$AC$333-'[1]Outside Edges'!$B27)&gt;=5,'[1]Outside Edges'!$P27="Yes"),"Yes","No")</f>
        <v>Yes</v>
      </c>
      <c r="LU28" s="269" t="str">
        <f>IF(AND((RIGHT($LU$3,2)-'[1]Miter Profiles'!$AC$334-'[1]Outside Edges'!$B27)&gt;=5,'[1]Outside Edges'!$P27="Yes"),"Yes","No")</f>
        <v>Yes</v>
      </c>
      <c r="LV28" s="283" t="str">
        <f>IF(AND((RIGHT($LV$3,2)-'[1]Miter Profiles'!$AC$335-'[1]Outside Edges'!$B27)&gt;=5,'[1]Outside Edges'!$P27="Yes"),"Yes","No")</f>
        <v>Yes</v>
      </c>
      <c r="LW28" s="283" t="str">
        <f>IF(AND((RIGHT($LW$3,2)-'[1]Miter Profiles'!$AC$336-'[1]Outside Edges'!$B27)&gt;=5,'[1]Outside Edges'!$P27="Yes"),"Yes","No")</f>
        <v>Yes</v>
      </c>
      <c r="LX28" s="283" t="str">
        <f>IF(AND((RIGHT($LX$3,2)-'[1]Miter Profiles'!$AC$337-'[1]Outside Edges'!$B27)&gt;=5,'[1]Outside Edges'!$P27="Yes"),"Yes","No")</f>
        <v>Yes</v>
      </c>
      <c r="LY28" s="269" t="str">
        <f>IF(AND((RIGHT($LY$3,2)-'[1]Miter Profiles'!$AC$338-'[1]Outside Edges'!$B27)&gt;=5,'[1]Outside Edges'!$P27="Yes"),"Yes","No")</f>
        <v>Yes</v>
      </c>
      <c r="LZ28" s="269" t="str">
        <f>IF(AND((RIGHT($LZ$3,2)-'[1]Miter Profiles'!$AC$339-'[1]Outside Edges'!$B27)&gt;=5,'[1]Outside Edges'!$P27="Yes"),"Yes","No")</f>
        <v>Yes</v>
      </c>
      <c r="MA28" s="269" t="str">
        <f>IF(AND((RIGHT($MA$3,2)-'[1]Miter Profiles'!$AC$340-'[1]Outside Edges'!$B27)&gt;=5,'[1]Outside Edges'!$P27="Yes"),"Yes","No")</f>
        <v>Yes</v>
      </c>
      <c r="MB28" s="283" t="str">
        <f>IF(AND((RIGHT($MB$3,2)-'[1]Miter Profiles'!$AC$341-'[1]Outside Edges'!$B27)&gt;=5,'[1]Outside Edges'!$P27="Yes"),"Yes","No")</f>
        <v>Yes</v>
      </c>
      <c r="MC28" s="283" t="str">
        <f>IF(AND((RIGHT($MC$3,2)-'[1]Miter Profiles'!$AC$342-'[1]Outside Edges'!$B27)&gt;=5,'[1]Outside Edges'!$P27="Yes"),"Yes","No")</f>
        <v>Yes</v>
      </c>
      <c r="MD28" s="283" t="str">
        <f>IF(AND((RIGHT($MD$3,2)-'[1]Miter Profiles'!$AC$343-'[1]Outside Edges'!$B27)&gt;=5,'[1]Outside Edges'!$P27="Yes"),"Yes","No")</f>
        <v>Yes</v>
      </c>
      <c r="ME28" s="269" t="str">
        <f>IF(AND((RIGHT($ME$3,2)-'[1]Miter Profiles'!$AC$344-'[1]Outside Edges'!$B27)&gt;=5,'[1]Outside Edges'!$P27="Yes"),"Yes","No")</f>
        <v>Yes</v>
      </c>
      <c r="MF28" s="269" t="str">
        <f>IF(AND((RIGHT($MF$3,2)-'[1]Miter Profiles'!$AC$345-'[1]Outside Edges'!$B27)&gt;=5,'[1]Outside Edges'!$P27="Yes"),"Yes","No")</f>
        <v>Yes</v>
      </c>
      <c r="MG28" s="269" t="str">
        <f>IF(AND((RIGHT($MG$3,2)-'[1]Miter Profiles'!$AC$346-'[1]Outside Edges'!$B27)&gt;=5,'[1]Outside Edges'!$P27="Yes"),"Yes","No")</f>
        <v>Yes</v>
      </c>
      <c r="MH28" s="283" t="str">
        <f>IF(AND((RIGHT($MH$3,2)-'[1]Miter Profiles'!$AC$347-'[1]Outside Edges'!$B27)&gt;=5,'[1]Outside Edges'!$P27="Yes"),"Yes","No")</f>
        <v>Yes</v>
      </c>
      <c r="MI28" s="283" t="str">
        <f>IF(AND((RIGHT($MI$3,2)-'[1]Miter Profiles'!$AC$348-'[1]Outside Edges'!$B27)&gt;=5,'[1]Outside Edges'!$P27="Yes"),"Yes","No")</f>
        <v>Yes</v>
      </c>
      <c r="MJ28" s="283" t="str">
        <f>IF(AND((RIGHT($MJ$3,2)-'[1]Miter Profiles'!$AC$349-'[1]Outside Edges'!$B27)&gt;=5,'[1]Outside Edges'!$P27="Yes"),"Yes","No")</f>
        <v>Yes</v>
      </c>
      <c r="MK28" s="269" t="str">
        <f>IF(AND((RIGHT($MK$3,2)-'[1]Miter Profiles'!$AC$350-'[1]Outside Edges'!$B27)&gt;=5,'[1]Outside Edges'!$P27="Yes"),"Yes","No")</f>
        <v>Yes</v>
      </c>
      <c r="ML28" s="269" t="str">
        <f>IF(AND((RIGHT($ML$3,2)-'[1]Miter Profiles'!$AC$351-'[1]Outside Edges'!$B27)&gt;=5,'[1]Outside Edges'!$P27="Yes"),"Yes","No")</f>
        <v>Yes</v>
      </c>
      <c r="MM28" s="269" t="str">
        <f>IF(AND((RIGHT($MM$3,2)-'[1]Miter Profiles'!$AC$352-'[1]Outside Edges'!$B27)&gt;=5,'[1]Outside Edges'!$P27="Yes"),"Yes","No")</f>
        <v>Yes</v>
      </c>
      <c r="MN28" s="283" t="str">
        <f>IF(AND((RIGHT($MK$3,2)-'[1]Miter Profiles'!$AC$350-'[1]Outside Edges'!$B27)&gt;=5,'[1]Outside Edges'!$P27="Yes"),"Yes","No")</f>
        <v>Yes</v>
      </c>
      <c r="MO28" s="283" t="str">
        <f>IF(AND((RIGHT($ML$3,2)-'[1]Miter Profiles'!$AC$351-'[1]Outside Edges'!$B27)&gt;=5,'[1]Outside Edges'!$P27="Yes"),"Yes","No")</f>
        <v>Yes</v>
      </c>
      <c r="MP28" s="283" t="str">
        <f>IF(AND((RIGHT($MM$3,2)-'[1]Miter Profiles'!$AC$352-'[1]Outside Edges'!$B27)&gt;=5,'[1]Outside Edges'!$P27="Yes"),"Yes","No")</f>
        <v>Yes</v>
      </c>
    </row>
    <row r="29" spans="1:354" ht="15.75" customHeight="1" thickBot="1" x14ac:dyDescent="0.3">
      <c r="A29" s="8" t="str">
        <f>IF('[1]Outside Edges'!$A28&lt;&gt;"",'[1]Outside Edges'!$A28,"")</f>
        <v>D26</v>
      </c>
      <c r="B29" s="10" t="str">
        <f>IF(AND((RIGHT($B$3,2)-'[1]Miter Profiles'!$AC$3-'[1]Outside Edges'!$B28)&gt;=5,'[1]Outside Edges'!$P28="Yes"),"Yes","No")</f>
        <v>Yes</v>
      </c>
      <c r="C29" s="10" t="str">
        <f>IF(AND((RIGHT($C$3,2)-'[1]Miter Profiles'!$AC$4-'[1]Outside Edges'!$B28)&gt;=5,'[1]Outside Edges'!$P28="Yes"),"Yes","No")</f>
        <v>Yes</v>
      </c>
      <c r="D29" s="85" t="str">
        <f>IF(AND((RIGHT($D$3,2)-'[1]Miter Profiles'!$AC$5-'[1]Outside Edges'!$B28)&gt;=5,'[1]Outside Edges'!$P28="Yes"),"Yes","No")</f>
        <v>Yes</v>
      </c>
      <c r="E29" s="86" t="str">
        <f>IF(AND((RIGHT($E$3,2)-'[1]Miter Profiles'!$AC$6-'[1]Outside Edges'!$B28)&gt;=5,'[1]Outside Edges'!$P28="Yes"),"Yes","No")</f>
        <v>Yes</v>
      </c>
      <c r="F29" s="11" t="str">
        <f>IF(AND((RIGHT($F$3,2)-'[1]Miter Profiles'!$AC$7-'[1]Outside Edges'!$B28)&gt;=5,'[1]Outside Edges'!$P28="Yes"),"Yes","No")</f>
        <v>Yes</v>
      </c>
      <c r="G29" s="87" t="str">
        <f>IF(AND((RIGHT($G$3,2)-'[1]Miter Profiles'!$AC$8-'[1]Outside Edges'!$B28)&gt;=5,'[1]Outside Edges'!$P28="Yes"),"Yes","No")</f>
        <v>Yes</v>
      </c>
      <c r="H29" s="10" t="str">
        <f>IF(AND((RIGHT($H$3,2)-'[1]Miter Profiles'!$AC$9-'[1]Outside Edges'!$B28)&gt;=5,'[1]Outside Edges'!$P28="Yes"),"Yes","No")</f>
        <v>Yes</v>
      </c>
      <c r="I29" s="10" t="str">
        <f>IF(AND((RIGHT($I$3,2)-'[1]Miter Profiles'!$AC$10-'[1]Outside Edges'!$B28)&gt;=5,'[1]Outside Edges'!$P28="Yes"),"Yes","No")</f>
        <v>Yes</v>
      </c>
      <c r="J29" s="85" t="str">
        <f>IF(AND((RIGHT($J$3,2)-'[1]Miter Profiles'!$AC$11-'[1]Outside Edges'!$B28)&gt;=5,'[1]Outside Edges'!$P28="Yes"),"Yes","No")</f>
        <v>Yes</v>
      </c>
      <c r="K29" s="86" t="str">
        <f>IF(AND((RIGHT($K$3,2)-'[1]Miter Profiles'!$AC$12-'[1]Outside Edges'!$B28)&gt;=5,'[1]Outside Edges'!$P28="Yes"),"Yes","No")</f>
        <v>Yes</v>
      </c>
      <c r="L29" s="11" t="str">
        <f>IF(AND((RIGHT($L$3,2)-'[1]Miter Profiles'!$AC$13-'[1]Outside Edges'!$B28)&gt;=5,'[1]Outside Edges'!$P28="Yes"),"Yes","No")</f>
        <v>Yes</v>
      </c>
      <c r="M29" s="87" t="str">
        <f>IF(AND((RIGHT($M$3,2)-'[1]Miter Profiles'!$AC$14-'[1]Outside Edges'!$B28)&gt;=5,'[1]Outside Edges'!$P28="Yes"),"Yes","No")</f>
        <v>Yes</v>
      </c>
      <c r="N29" s="10" t="str">
        <f>IF(AND((RIGHT($N$3,2)-'[1]Miter Profiles'!$AC$15-'[1]Outside Edges'!$B28)&gt;=4,'[1]Outside Edges'!$P28="Yes"),"Yes","No")</f>
        <v>Yes</v>
      </c>
      <c r="O29" s="10" t="str">
        <f>IF(AND((RIGHT($O$3,2)-'[1]Miter Profiles'!$AC$16-'[1]Outside Edges'!$B28)&gt;=5,'[1]Outside Edges'!$P28="Yes"),"Yes","No")</f>
        <v>Yes</v>
      </c>
      <c r="P29" s="85" t="str">
        <f>IF(AND((RIGHT($P$3,2)-'[1]Miter Profiles'!$AC$17-'[1]Outside Edges'!$B28)&gt;=5,'[1]Outside Edges'!$P28="Yes"),"Yes","No")</f>
        <v>Yes</v>
      </c>
      <c r="Q29" s="86" t="str">
        <f>IF(AND((RIGHT($Q$3,2)-'[1]Miter Profiles'!$AC$18-'[1]Outside Edges'!$B28)&gt;=5,'[1]Outside Edges'!$P28="Yes"),"Yes","No")</f>
        <v>Yes</v>
      </c>
      <c r="R29" s="11" t="str">
        <f>IF(AND((RIGHT($R$3,2)-'[1]Miter Profiles'!$AC$19-'[1]Outside Edges'!$B28)&gt;=5,'[1]Outside Edges'!$P28="Yes"),"Yes","No")</f>
        <v>Yes</v>
      </c>
      <c r="S29" s="87" t="str">
        <f>IF(AND((RIGHT($S$3,2)-'[1]Miter Profiles'!$AC$20-'[1]Outside Edges'!$B28)&gt;=5,'[1]Outside Edges'!$P28="Yes"),"Yes","No")</f>
        <v>Yes</v>
      </c>
      <c r="T29" s="10" t="str">
        <f>IF(AND((RIGHT($T$3,2)-'[1]Miter Profiles'!$AC$21-'[1]Outside Edges'!$B28)&gt;=5,'[1]Outside Edges'!$P28="Yes"),"Yes","No")</f>
        <v>Yes</v>
      </c>
      <c r="U29" s="10" t="str">
        <f>IF(AND((RIGHT($U$3,2)-'[1]Miter Profiles'!$AC$22-'[1]Outside Edges'!$B28)&gt;=5,'[1]Outside Edges'!$P28="Yes"),"Yes","No")</f>
        <v>Yes</v>
      </c>
      <c r="V29" s="85" t="str">
        <f>IF(AND((RIGHT($V$3,2)-'[1]Miter Profiles'!$AC$23-'[1]Outside Edges'!$B28)&gt;=5,'[1]Outside Edges'!$P28="Yes"),"Yes","No")</f>
        <v>Yes</v>
      </c>
      <c r="W29" s="86" t="str">
        <f>IF(AND((RIGHT($W$3,2)-'[1]Miter Profiles'!$AC$24-'[1]Outside Edges'!$B28)&gt;=5,'[1]Outside Edges'!$P28="Yes"),"Yes","No")</f>
        <v>No</v>
      </c>
      <c r="X29" s="11" t="str">
        <f>IF(AND((RIGHT($X$3,2)-'[1]Miter Profiles'!$AC$25-'[1]Outside Edges'!$B28)&gt;=5,'[1]Outside Edges'!$P28="Yes"),"Yes","No")</f>
        <v>Yes</v>
      </c>
      <c r="Y29" s="87" t="str">
        <f>IF(AND((RIGHT($Y$3,2)-'[1]Miter Profiles'!$AC$26-'[1]Outside Edges'!$B28)&gt;=5,'[1]Outside Edges'!$P28="Yes"),"Yes","No")</f>
        <v>Yes</v>
      </c>
      <c r="Z29" s="10" t="str">
        <f>IF(AND((RIGHT($Z$3,2)-'[1]Miter Profiles'!$AC$27-'[1]Outside Edges'!$B28)&gt;=5,'[1]Outside Edges'!$P28="Yes"),"Yes","No")</f>
        <v>Yes</v>
      </c>
      <c r="AA29" s="10" t="str">
        <f>IF(AND((RIGHT($AA$3,2)-'[1]Miter Profiles'!$AC$28-'[1]Outside Edges'!$B28)&gt;=5,'[1]Outside Edges'!$P28="Yes"),"Yes","No")</f>
        <v>Yes</v>
      </c>
      <c r="AB29" s="85" t="str">
        <f>IF(AND((RIGHT($AB$3,2)-'[1]Miter Profiles'!$AC$29-'[1]Outside Edges'!$B28)&gt;=5,'[1]Outside Edges'!$P28="Yes"),"Yes","No")</f>
        <v>Yes</v>
      </c>
      <c r="AC29" s="86" t="str">
        <f>IF(AND((RIGHT($AC$3,2)-'[1]Miter Profiles'!$AC$30-'[1]Outside Edges'!$B28)&gt;=5,'[1]Outside Edges'!$P28="Yes"),"Yes","No")</f>
        <v>Yes</v>
      </c>
      <c r="AD29" s="11" t="str">
        <f>IF(AND((RIGHT($AD$3,2)-'[1]Miter Profiles'!$AC$31-'[1]Outside Edges'!$B28)&gt;=5,'[1]Outside Edges'!$P28="Yes"),"Yes","No")</f>
        <v>Yes</v>
      </c>
      <c r="AE29" s="87" t="str">
        <f>IF(AND((RIGHT($AE$3,2)-'[1]Miter Profiles'!$AC$32-'[1]Outside Edges'!$B28)&gt;=5,'[1]Outside Edges'!$P28="Yes"),"Yes","No")</f>
        <v>Yes</v>
      </c>
      <c r="AF29" s="10" t="str">
        <f>IF(AND((RIGHT($AF$3,2)-'[1]Miter Profiles'!$AC$33-'[1]Outside Edges'!$B28)&gt;=5,'[1]Outside Edges'!$P28="Yes"),"Yes","No")</f>
        <v>Yes</v>
      </c>
      <c r="AG29" s="10" t="str">
        <f>IF(AND((RIGHT($AG$3,2)-'[1]Miter Profiles'!$AC$34-'[1]Outside Edges'!$B28)&gt;=5,'[1]Outside Edges'!$P28="Yes"),"Yes","No")</f>
        <v>Yes</v>
      </c>
      <c r="AH29" s="85" t="str">
        <f>IF(AND((RIGHT($AH$3,2)-'[1]Miter Profiles'!$AC$35-'[1]Outside Edges'!$B28)&gt;=5,'[1]Outside Edges'!$P28="Yes"),"Yes","No")</f>
        <v>Yes</v>
      </c>
      <c r="AI29" s="86" t="str">
        <f>IF(AND((RIGHT($AI$3,2)-'[1]Miter Profiles'!$AC$36-'[1]Outside Edges'!$B28)&gt;=5,'[1]Outside Edges'!$P28="Yes"),"Yes","No")</f>
        <v>Yes</v>
      </c>
      <c r="AJ29" s="11" t="str">
        <f>IF(AND((RIGHT($AJ$3,2)-'[1]Miter Profiles'!$AC$37-'[1]Outside Edges'!$B28)&gt;=5,'[1]Outside Edges'!$P28="Yes"),"Yes","No")</f>
        <v>Yes</v>
      </c>
      <c r="AK29" s="87" t="str">
        <f>IF(AND((RIGHT($AK$3,2)-'[1]Miter Profiles'!$AC$38-'[1]Outside Edges'!$B28)&gt;=5,'[1]Outside Edges'!$P28="Yes"),"Yes","No")</f>
        <v>Yes</v>
      </c>
      <c r="AL29" s="10" t="str">
        <f>IF(AND((RIGHT($AL$3,2)-'[1]Miter Profiles'!$AC$39-'[1]Outside Edges'!$B28)&gt;=5,'[1]Outside Edges'!$P28="Yes"),"Yes","No")</f>
        <v>Yes</v>
      </c>
      <c r="AM29" s="10" t="str">
        <f>IF(AND((RIGHT($AM$3,2)-'[1]Miter Profiles'!$AC$40-'[1]Outside Edges'!$B28)&gt;=5,'[1]Outside Edges'!$P28="Yes"),"Yes","No")</f>
        <v>Yes</v>
      </c>
      <c r="AN29" s="85" t="str">
        <f>IF(AND((RIGHT($AN$3,2)-'[1]Miter Profiles'!$AC$41-'[1]Outside Edges'!$B28)&gt;=5,'[1]Outside Edges'!$P28="Yes"),"Yes","No")</f>
        <v>Yes</v>
      </c>
      <c r="AO29" s="86" t="str">
        <f>IF(AND((RIGHT($AO$3,2)-'[1]Miter Profiles'!$AC$42-'[1]Outside Edges'!$B28)&gt;=5,'[1]Outside Edges'!$P28="Yes"),"Yes","No")</f>
        <v>Yes</v>
      </c>
      <c r="AP29" s="11" t="str">
        <f>IF(AND((RIGHT($AP$3,2)-'[1]Miter Profiles'!$AC$43-'[1]Outside Edges'!$B28)&gt;=5,'[1]Outside Edges'!$P28="Yes"),"Yes","No")</f>
        <v>Yes</v>
      </c>
      <c r="AQ29" s="87" t="str">
        <f>IF(AND((RIGHT($AQ$3,2)-'[1]Miter Profiles'!$AC$44-'[1]Outside Edges'!$B28)&gt;=5,'[1]Outside Edges'!$P28="Yes"),"Yes","No")</f>
        <v>Yes</v>
      </c>
      <c r="AR29" s="10" t="str">
        <f>IF(AND((RIGHT($AR$3,2)-'[1]Miter Profiles'!$AC$45-'[1]Outside Edges'!$B28)&gt;=5,'[1]Outside Edges'!$P28="Yes"),"Yes","No")</f>
        <v>Yes</v>
      </c>
      <c r="AS29" s="10" t="str">
        <f>IF(AND((RIGHT($AS$3,2)-'[1]Miter Profiles'!$AC$46-'[1]Outside Edges'!$B28)&gt;=5,'[1]Outside Edges'!$P28="Yes"),"Yes","No")</f>
        <v>Yes</v>
      </c>
      <c r="AT29" s="85" t="str">
        <f>IF(AND((RIGHT($AT$3,2)-'[1]Miter Profiles'!$AC$47-'[1]Outside Edges'!$B28)&gt;=5,'[1]Outside Edges'!$P28="Yes"),"Yes","No")</f>
        <v>Yes</v>
      </c>
      <c r="AU29" s="86" t="str">
        <f>IF(AND((RIGHT($AU$3,2)-'[1]Miter Profiles'!$AC$48-'[1]Outside Edges'!$B28)&gt;=5,'[1]Outside Edges'!$P28="Yes"),"Yes","No")</f>
        <v>Yes</v>
      </c>
      <c r="AV29" s="11" t="str">
        <f>IF(AND((RIGHT($AV$3,2)-'[1]Miter Profiles'!$AC$49-'[1]Outside Edges'!$B28)&gt;=5,'[1]Outside Edges'!$P28="Yes"),"Yes","No")</f>
        <v>Yes</v>
      </c>
      <c r="AW29" s="87" t="str">
        <f>IF(AND((RIGHT($AW$3,2)-'[1]Miter Profiles'!$AC$50-'[1]Outside Edges'!$B28)&gt;=5,'[1]Outside Edges'!$P28="Yes"),"Yes","No")</f>
        <v>Yes</v>
      </c>
      <c r="AX29" s="10" t="str">
        <f>IF(AND((RIGHT($AX$3,2)-'[1]Miter Profiles'!$AC$51-'[1]Outside Edges'!$B28)&gt;=5,'[1]Outside Edges'!$P28="Yes"),"Yes","No")</f>
        <v>Yes</v>
      </c>
      <c r="AY29" s="10" t="str">
        <f>IF(AND((RIGHT($AY$3,2)-'[1]Miter Profiles'!$AC$52-'[1]Outside Edges'!$B28)&gt;=5,'[1]Outside Edges'!$P28="Yes"),"Yes","No")</f>
        <v>Yes</v>
      </c>
      <c r="AZ29" s="85" t="str">
        <f>IF(AND((RIGHT($AZ$3,2)-'[1]Miter Profiles'!$AC$53-'[1]Outside Edges'!$B28)&gt;=5,'[1]Outside Edges'!$P28="Yes"),"Yes","No")</f>
        <v>Yes</v>
      </c>
      <c r="BA29" s="86" t="str">
        <f>IF(AND((RIGHT($BA$3,2)-'[1]Miter Profiles'!$AC$54-'[1]Outside Edges'!$B28)&gt;=5,'[1]Outside Edges'!$P28="Yes"),"Yes","No")</f>
        <v>Yes</v>
      </c>
      <c r="BB29" s="11" t="str">
        <f>IF(AND((RIGHT($BB$3,2)-'[1]Miter Profiles'!$AC$55-'[1]Outside Edges'!$B28)&gt;=5,'[1]Outside Edges'!$P28="Yes"),"Yes","No")</f>
        <v>Yes</v>
      </c>
      <c r="BC29" s="87" t="str">
        <f>IF(AND((RIGHT($BC$3,2)-'[1]Miter Profiles'!$AC$56-'[1]Outside Edges'!$B28)&gt;=5,'[1]Outside Edges'!$P28="Yes"),"Yes","No")</f>
        <v>Yes</v>
      </c>
      <c r="BD29" s="10" t="str">
        <f>IF(AND((RIGHT($BD$3,2)-'[1]Miter Profiles'!$AC$57-'[1]Outside Edges'!$B28)&gt;=5,'[1]Outside Edges'!$P28="Yes"),"Yes","No")</f>
        <v>Yes</v>
      </c>
      <c r="BE29" s="10" t="str">
        <f>IF(AND((RIGHT($BE$3,2)-'[1]Miter Profiles'!$AC$58-'[1]Outside Edges'!$B28)&gt;=5,'[1]Outside Edges'!$P28="Yes"),"Yes","No")</f>
        <v>Yes</v>
      </c>
      <c r="BF29" s="85" t="str">
        <f>IF(AND((RIGHT($BF$3,2)-'[1]Miter Profiles'!$AC$59-'[1]Outside Edges'!$B28)&gt;=5,'[1]Outside Edges'!$P28="Yes"),"Yes","No")</f>
        <v>Yes</v>
      </c>
      <c r="BG29" s="86" t="str">
        <f>IF(AND((RIGHT($BG$3,2)-'[1]Miter Profiles'!$AC$60-'[1]Outside Edges'!$B28)&gt;=5,'[1]Outside Edges'!$P28="Yes"),"Yes","No")</f>
        <v>Yes</v>
      </c>
      <c r="BH29" s="11" t="str">
        <f>IF(AND((RIGHT($BH$3,2)-'[1]Miter Profiles'!$AC$61-'[1]Outside Edges'!$B28)&gt;=5,'[1]Outside Edges'!$P28="Yes"),"Yes","No")</f>
        <v>Yes</v>
      </c>
      <c r="BI29" s="87" t="str">
        <f>IF(AND((RIGHT($BI$3,2)-'[1]Miter Profiles'!$AC$62-'[1]Outside Edges'!$B28)&gt;=5,'[1]Outside Edges'!$P28="Yes"),"Yes","No")</f>
        <v>Yes</v>
      </c>
      <c r="BJ29" s="10" t="str">
        <f>IF(AND((RIGHT($BJ$3,2)-'[1]Miter Profiles'!$AC$63-'[1]Outside Edges'!$B28)&gt;=5,'[1]Outside Edges'!$P28="Yes"),"Yes","No")</f>
        <v>Yes</v>
      </c>
      <c r="BK29" s="10" t="str">
        <f>IF(AND((RIGHT($BK$3,2)-'[1]Miter Profiles'!$AC$64-'[1]Outside Edges'!$B28)&gt;=5,'[1]Outside Edges'!$P28="Yes"),"Yes","No")</f>
        <v>Yes</v>
      </c>
      <c r="BL29" s="85" t="str">
        <f>IF(AND((RIGHT($BL$3,2)-'[1]Miter Profiles'!$AC$65-'[1]Outside Edges'!$B28)&gt;=5,'[1]Outside Edges'!$P28="Yes"),"Yes","No")</f>
        <v>Yes</v>
      </c>
      <c r="BM29" s="86" t="str">
        <f>IF(AND((RIGHT($BM$3,2)-'[1]Miter Profiles'!$AC$66-'[1]Outside Edges'!$B28)&gt;=5,'[1]Outside Edges'!$P28="Yes"),"Yes","No")</f>
        <v>Yes</v>
      </c>
      <c r="BN29" s="11" t="str">
        <f>IF(AND((RIGHT($BN$3,2)-'[1]Miter Profiles'!$AC$67-'[1]Outside Edges'!$B28)&gt;=5,'[1]Outside Edges'!$P28="Yes"),"Yes","No")</f>
        <v>Yes</v>
      </c>
      <c r="BO29" s="87" t="str">
        <f>IF(AND((RIGHT($BO$3,2)-'[1]Miter Profiles'!$AC$68-'[1]Outside Edges'!$B28)&gt;=5,'[1]Outside Edges'!$P28="Yes"),"Yes","No")</f>
        <v>Yes</v>
      </c>
      <c r="BP29" s="10" t="str">
        <f>IF(AND((RIGHT($BP$3,2)-'[1]Miter Profiles'!$AC$69-'[1]Outside Edges'!$B28)&gt;=5,'[1]Outside Edges'!$P28="Yes"),"Yes","No")</f>
        <v>Yes</v>
      </c>
      <c r="BQ29" s="10" t="str">
        <f>IF(AND((RIGHT($BQ$3,2)-'[1]Miter Profiles'!$AC$70-'[1]Outside Edges'!$B28)&gt;=5,'[1]Outside Edges'!$P28="Yes"),"Yes","No")</f>
        <v>Yes</v>
      </c>
      <c r="BR29" s="85" t="str">
        <f>IF(AND((RIGHT($BR$3,2)-'[1]Miter Profiles'!$AC$71-'[1]Outside Edges'!$B28)&gt;=5,'[1]Outside Edges'!$P28="Yes"),"Yes","No")</f>
        <v>Yes</v>
      </c>
      <c r="BS29" s="86" t="str">
        <f>IF(AND((RIGHT($BS$3,2)-'[1]Miter Profiles'!$AC$72-'[1]Outside Edges'!$B28)&gt;=5,'[1]Outside Edges'!$P28="Yes"),"Yes","No")</f>
        <v>Yes</v>
      </c>
      <c r="BT29" s="11" t="str">
        <f>IF(AND((RIGHT($BT$3,2)-'[1]Miter Profiles'!$AC$73-'[1]Outside Edges'!$B28)&gt;=5,'[1]Outside Edges'!$P28="Yes"),"Yes","No")</f>
        <v>Yes</v>
      </c>
      <c r="BU29" s="87" t="str">
        <f>IF(AND((RIGHT($BU$3,2)-'[1]Miter Profiles'!$AC$74-'[1]Outside Edges'!$B28)&gt;=5,'[1]Outside Edges'!$P28="Yes"),"Yes","No")</f>
        <v>Yes</v>
      </c>
      <c r="BV29" s="10" t="str">
        <f>IF(AND((RIGHT($BV$3,2)-'[1]Miter Profiles'!$AC$75-'[1]Outside Edges'!$B28)&gt;=5,'[1]Outside Edges'!$P28="Yes"),"Yes","No")</f>
        <v>Yes</v>
      </c>
      <c r="BW29" s="10" t="str">
        <f>IF(AND((RIGHT($BW$3,2)-'[1]Miter Profiles'!$AC$76-'[1]Outside Edges'!$B28)&gt;=5,'[1]Outside Edges'!$P28="Yes"),"Yes","No")</f>
        <v>Yes</v>
      </c>
      <c r="BX29" s="85" t="str">
        <f>IF(AND((RIGHT($BX$3,2)-'[1]Miter Profiles'!$AC$77-'[1]Outside Edges'!$B28)&gt;=5,'[1]Outside Edges'!$P28="Yes"),"Yes","No")</f>
        <v>Yes</v>
      </c>
      <c r="BY29" s="86" t="str">
        <f>IF(AND((RIGHT($BY$3,2)-'[1]Miter Profiles'!$AC$78-'[1]Outside Edges'!$B28)&gt;=5,'[1]Outside Edges'!$P28="Yes"),"Yes","No")</f>
        <v>Yes</v>
      </c>
      <c r="BZ29" s="11" t="str">
        <f>IF(AND((RIGHT($BZ$3,2)-'[1]Miter Profiles'!$AC$79-'[1]Outside Edges'!$B28)&gt;=5,'[1]Outside Edges'!$P28="Yes"),"Yes","No")</f>
        <v>Yes</v>
      </c>
      <c r="CA29" s="87" t="str">
        <f>IF(AND((RIGHT($CA$3,2)-'[1]Miter Profiles'!$AC$80-'[1]Outside Edges'!$B28)&gt;=5,'[1]Outside Edges'!$P28="Yes"),"Yes","No")</f>
        <v>Yes</v>
      </c>
      <c r="CB29" s="10" t="str">
        <f>IF(AND((RIGHT($CB$3,2)-'[1]Miter Profiles'!$AC$81-'[1]Outside Edges'!$B28)&gt;=5,'[1]Outside Edges'!$P28="Yes"),"Yes","No")</f>
        <v>Yes</v>
      </c>
      <c r="CC29" s="10" t="str">
        <f>IF(AND((RIGHT($CC$3,2)-'[1]Miter Profiles'!$AC$82-'[1]Outside Edges'!$B28)&gt;=5,'[1]Outside Edges'!$P28="Yes"),"Yes","No")</f>
        <v>Yes</v>
      </c>
      <c r="CD29" s="85" t="str">
        <f>IF(AND((RIGHT($CD$3,2)-'[1]Miter Profiles'!$AC$83-'[1]Outside Edges'!$B28)&gt;=5,'[1]Outside Edges'!$P28="Yes"),"Yes","No")</f>
        <v>Yes</v>
      </c>
      <c r="CE29" s="86" t="str">
        <f>IF(AND((RIGHT($CE$3,2)-'[1]Miter Profiles'!$AC$84-'[1]Outside Edges'!$B28)&gt;=5,'[1]Outside Edges'!$P28="Yes"),"Yes","No")</f>
        <v>Yes</v>
      </c>
      <c r="CF29" s="11" t="str">
        <f>IF(AND((RIGHT($CF$3,2)-'[1]Miter Profiles'!$AC$85-'[1]Outside Edges'!$B28)&gt;=5,'[1]Outside Edges'!$P28="Yes"),"Yes","No")</f>
        <v>Yes</v>
      </c>
      <c r="CG29" s="87" t="str">
        <f>IF(AND((RIGHT($CG$3,2)-'[1]Miter Profiles'!$AC$86-'[1]Outside Edges'!$B28)&gt;=5,'[1]Outside Edges'!$P28="Yes"),"Yes","No")</f>
        <v>Yes</v>
      </c>
      <c r="CH29" s="10" t="str">
        <f>IF(AND((RIGHT($CH$3,2)-'[1]Miter Profiles'!$AC$87-'[1]Outside Edges'!$B28)&gt;=5,'[1]Outside Edges'!$P28="Yes"),"Yes","No")</f>
        <v>Yes</v>
      </c>
      <c r="CI29" s="10" t="str">
        <f>IF(AND((RIGHT($CI$3,2)-'[1]Miter Profiles'!$AC$88-'[1]Outside Edges'!$B28)&gt;=5,'[1]Outside Edges'!$P28="Yes"),"Yes","No")</f>
        <v>Yes</v>
      </c>
      <c r="CJ29" s="85" t="str">
        <f>IF(AND((RIGHT($CJ$3,2)-'[1]Miter Profiles'!$AC$89-'[1]Outside Edges'!$B28)&gt;=5,'[1]Outside Edges'!$P28="Yes"),"Yes","No")</f>
        <v>Yes</v>
      </c>
      <c r="CK29" s="86" t="str">
        <f>IF(AND((RIGHT($CK$3,2)-'[1]Miter Profiles'!$AC$90-'[1]Outside Edges'!$B28)&gt;=5,'[1]Outside Edges'!$P28="Yes"),"Yes","No")</f>
        <v>Yes</v>
      </c>
      <c r="CL29" s="11" t="str">
        <f>IF(AND((RIGHT($CL$3,2)-'[1]Miter Profiles'!$AC$91-'[1]Outside Edges'!$B28)&gt;=5,'[1]Outside Edges'!$P28="Yes"),"Yes","No")</f>
        <v>Yes</v>
      </c>
      <c r="CM29" s="87" t="str">
        <f>IF(AND((RIGHT($CM$3,2)-'[1]Miter Profiles'!$AC$92-'[1]Outside Edges'!$B28)&gt;=5,'[1]Outside Edges'!$P28="Yes"),"Yes","No")</f>
        <v>Yes</v>
      </c>
      <c r="CN29" s="10" t="str">
        <f>IF(AND((RIGHT(CN$3,2)-'[1]Miter Profiles'!$AC$93-'[1]Outside Edges'!$B28)&gt;=5,'[1]Outside Edges'!$P28="Yes"),"Yes","No")</f>
        <v>Yes</v>
      </c>
      <c r="CO29" s="10" t="str">
        <f>IF(AND((RIGHT(CO$3,2)-'[1]Miter Profiles'!$AC$94-'[1]Outside Edges'!$B28)&gt;=5,'[1]Outside Edges'!$P28="Yes"),"Yes","No")</f>
        <v>Yes</v>
      </c>
      <c r="CP29" s="85" t="str">
        <f>IF(AND((RIGHT(CP$3,2)-'[1]Miter Profiles'!$AC$95-'[1]Outside Edges'!$B28)&gt;=5,'[1]Outside Edges'!$P28="Yes"),"Yes","No")</f>
        <v>Yes</v>
      </c>
      <c r="CQ29" s="86" t="str">
        <f>IF(AND((RIGHT(CQ$3,2)-'[1]Miter Profiles'!$AC$96-'[1]Outside Edges'!$B28)&gt;=5,'[1]Outside Edges'!$P28="Yes"),"Yes","No")</f>
        <v>Yes</v>
      </c>
      <c r="CR29" s="11" t="str">
        <f>IF(AND((RIGHT(CR$3,2)-'[1]Miter Profiles'!$AC$97-'[1]Outside Edges'!$B28)&gt;=5,'[1]Outside Edges'!$P28="Yes"),"Yes","No")</f>
        <v>Yes</v>
      </c>
      <c r="CS29" s="87" t="str">
        <f>IF(AND((RIGHT(CS$3,2)-'[1]Miter Profiles'!$AC$98-'[1]Outside Edges'!$B28)&gt;=5,'[1]Outside Edges'!$P28="Yes"),"Yes","No")</f>
        <v>Yes</v>
      </c>
      <c r="CT29" s="10" t="str">
        <f>IF(AND((RIGHT($CT$3,2)-'[1]Miter Profiles'!$AC$99-'[1]Outside Edges'!$B28)&gt;=5,'[1]Outside Edges'!$P28="Yes"),"Yes","No")</f>
        <v>Yes</v>
      </c>
      <c r="CU29" s="10" t="str">
        <f>IF(AND((RIGHT($CU$3,2)-'[1]Miter Profiles'!$AC$100-'[1]Outside Edges'!$B28)&gt;=5,'[1]Outside Edges'!$P28="Yes"),"Yes","No")</f>
        <v>Yes</v>
      </c>
      <c r="CV29" s="85" t="str">
        <f>IF(AND((RIGHT($CV$3,2)-'[1]Miter Profiles'!$AC$101-'[1]Outside Edges'!$B28)&gt;=5,'[1]Outside Edges'!$P28="Yes"),"Yes","No")</f>
        <v>Yes</v>
      </c>
      <c r="CW29" s="86" t="str">
        <f>IF(AND((RIGHT($CW$3,2)-'[1]Miter Profiles'!$AC$102-'[1]Outside Edges'!$B28)&gt;=5,'[1]Outside Edges'!$P28="Yes"),"Yes","No")</f>
        <v>Yes</v>
      </c>
      <c r="CX29" s="11" t="str">
        <f>IF(AND((RIGHT($CX$3,2)-'[1]Miter Profiles'!$AC$103-'[1]Outside Edges'!$B28)&gt;=5,'[1]Outside Edges'!$P28="Yes"),"Yes","No")</f>
        <v>Yes</v>
      </c>
      <c r="CY29" s="87" t="str">
        <f>IF(AND((RIGHT($CY$3,2)-'[1]Miter Profiles'!$AC$104-'[1]Outside Edges'!$B28)&gt;=5,'[1]Outside Edges'!$P28="Yes"),"Yes","No")</f>
        <v>Yes</v>
      </c>
      <c r="CZ29" s="10" t="str">
        <f>IF(AND((RIGHT($CZ$3,2)-'[1]Miter Profiles'!$AC$105-'[1]Outside Edges'!$B28)&gt;=5,'[1]Outside Edges'!$P28="Yes"),"Yes","No")</f>
        <v>Yes</v>
      </c>
      <c r="DA29" s="10" t="str">
        <f>IF(AND((RIGHT($DA$3,2)-'[1]Miter Profiles'!$AC$106-'[1]Outside Edges'!$B28)&gt;=5,'[1]Outside Edges'!$P28="Yes"),"Yes","No")</f>
        <v>Yes</v>
      </c>
      <c r="DB29" s="85" t="str">
        <f>IF(AND((RIGHT($DB$3,2)-'[1]Miter Profiles'!$AC$107-'[1]Outside Edges'!$B28)&gt;=5,'[1]Outside Edges'!$P28="Yes"),"Yes","No")</f>
        <v>Yes</v>
      </c>
      <c r="DC29" s="86" t="str">
        <f>IF(AND((RIGHT($DC$3,2)-'[1]Miter Profiles'!$AC$108-'[1]Outside Edges'!$B28)&gt;=5,'[1]Outside Edges'!$P28="Yes"),"Yes","No")</f>
        <v>Yes</v>
      </c>
      <c r="DD29" s="11" t="str">
        <f>IF(AND((RIGHT($DD$3,2)-'[1]Miter Profiles'!$AC$109-'[1]Outside Edges'!$B28)&gt;=5,'[1]Outside Edges'!$P28="Yes"),"Yes","No")</f>
        <v>Yes</v>
      </c>
      <c r="DE29" s="87" t="str">
        <f>IF(AND((RIGHT($DE$3,2)-'[1]Miter Profiles'!$AC$110-'[1]Outside Edges'!$B28)&gt;=5,'[1]Outside Edges'!$P28="Yes"),"Yes","No")</f>
        <v>Yes</v>
      </c>
      <c r="DF29" s="10" t="str">
        <f>IF(AND((RIGHT($DF$3,2)-'[1]Miter Profiles'!$AC$111-'[1]Outside Edges'!$B28)&gt;=5,'[1]Outside Edges'!$P28="Yes"),"Yes","No")</f>
        <v>Yes</v>
      </c>
      <c r="DG29" s="10" t="str">
        <f>IF(AND((RIGHT($DG$3,2)-'[1]Miter Profiles'!$AC$112-'[1]Outside Edges'!$B28)&gt;=5,'[1]Outside Edges'!$P28="Yes"),"Yes","No")</f>
        <v>Yes</v>
      </c>
      <c r="DH29" s="85" t="str">
        <f>IF(AND((RIGHT($DH$3,2)-'[1]Miter Profiles'!$AC$113-'[1]Outside Edges'!$B28)&gt;=5,'[1]Outside Edges'!$P28="Yes"),"Yes","No")</f>
        <v>Yes</v>
      </c>
      <c r="DI29" s="86" t="str">
        <f>IF(AND((RIGHT($DI$3,2)-'[1]Miter Profiles'!$AC$114-'[1]Outside Edges'!$B28)&gt;=5,'[1]Outside Edges'!$P28="Yes"),"Yes","No")</f>
        <v>Yes</v>
      </c>
      <c r="DJ29" s="11" t="str">
        <f>IF(AND((RIGHT($DJ$3,2)-'[1]Miter Profiles'!$AC$115-'[1]Outside Edges'!$B28)&gt;=5,'[1]Outside Edges'!$P28="Yes"),"Yes","No")</f>
        <v>Yes</v>
      </c>
      <c r="DK29" s="87" t="str">
        <f>IF(AND((RIGHT($DK$3,2)-'[1]Miter Profiles'!$AC$116-'[1]Outside Edges'!$B28)&gt;=5,'[1]Outside Edges'!$P28="Yes"),"Yes","No")</f>
        <v>Yes</v>
      </c>
      <c r="DL29" s="10" t="str">
        <f>IF(AND((RIGHT($DL$3,2)-'[1]Miter Profiles'!$AC$117-'[1]Outside Edges'!$B28)&gt;=5,'[1]Outside Edges'!$P28="Yes"),"Yes","No")</f>
        <v>Yes</v>
      </c>
      <c r="DM29" s="10" t="str">
        <f>IF(AND((RIGHT($DM$3,2)-'[1]Miter Profiles'!$AC$118-'[1]Outside Edges'!$B28)&gt;=5,'[1]Outside Edges'!$P28="Yes"),"Yes","No")</f>
        <v>Yes</v>
      </c>
      <c r="DN29" s="85" t="str">
        <f>IF(AND((RIGHT($DN$3,2)-'[1]Miter Profiles'!$AC$119-'[1]Outside Edges'!$B28)&gt;=5,'[1]Outside Edges'!$P28="Yes"),"Yes","No")</f>
        <v>Yes</v>
      </c>
      <c r="DO29" s="86" t="str">
        <f>IF(AND((RIGHT($DO$3,2)-'[1]Miter Profiles'!$AC$120-'[1]Outside Edges'!$B28)&gt;=5,'[1]Outside Edges'!$P28="Yes"),"Yes","No")</f>
        <v>Yes</v>
      </c>
      <c r="DP29" s="11" t="str">
        <f>IF(AND((RIGHT($DP$3,2)-'[1]Miter Profiles'!$AC$121-'[1]Outside Edges'!$B28)&gt;=5,'[1]Outside Edges'!$P28="Yes"),"Yes","No")</f>
        <v>Yes</v>
      </c>
      <c r="DQ29" s="87" t="str">
        <f>IF(AND((RIGHT($DQ$3,2)-'[1]Miter Profiles'!$AC$122-'[1]Outside Edges'!$B28)&gt;=5,'[1]Outside Edges'!$P28="Yes"),"Yes","No")</f>
        <v>Yes</v>
      </c>
      <c r="DR29" s="10" t="str">
        <f>IF(AND((RIGHT($DR$3,2)-'[1]Miter Profiles'!$AC$123-'[1]Outside Edges'!$B28)&gt;=5,'[1]Outside Edges'!$P28="Yes"),"Yes","No")</f>
        <v>Yes</v>
      </c>
      <c r="DS29" s="10" t="str">
        <f>IF(AND((RIGHT($DS$3,2)-'[1]Miter Profiles'!$AC$124-'[1]Outside Edges'!$B28)&gt;=5,'[1]Outside Edges'!$P28="Yes"),"Yes","No")</f>
        <v>Yes</v>
      </c>
      <c r="DT29" s="85" t="str">
        <f>IF(AND((RIGHT($DT$3,2)-'[1]Miter Profiles'!$AC$125-'[1]Outside Edges'!$B28)&gt;=5,'[1]Outside Edges'!$P28="Yes"),"Yes","No")</f>
        <v>Yes</v>
      </c>
      <c r="DU29" s="86" t="str">
        <f>IF(AND((RIGHT($DU$3,2)-'[1]Miter Profiles'!$AC$126-'[1]Outside Edges'!$B28)&gt;=5,'[1]Outside Edges'!$P28="Yes"),"Yes","No")</f>
        <v>Yes</v>
      </c>
      <c r="DV29" s="11" t="str">
        <f>IF(AND((RIGHT($DV$3,2)-'[1]Miter Profiles'!$AC$127-'[1]Outside Edges'!$B28)&gt;=5,'[1]Outside Edges'!$P28="Yes"),"Yes","No")</f>
        <v>Yes</v>
      </c>
      <c r="DW29" s="87" t="str">
        <f>IF(AND((RIGHT($DW$3,2)-'[1]Miter Profiles'!$AC$128-'[1]Outside Edges'!$B28)&gt;=5,'[1]Outside Edges'!$P28="Yes"),"Yes","No")</f>
        <v>Yes</v>
      </c>
      <c r="DX29" s="10" t="str">
        <f>IF(AND((RIGHT($DX$3,2)-'[1]Miter Profiles'!$AC$129-'[1]Outside Edges'!$B28)&gt;=5,'[1]Outside Edges'!$P28="Yes"),"Yes","No")</f>
        <v>Yes</v>
      </c>
      <c r="DY29" s="10" t="str">
        <f>IF(AND((RIGHT($DY$3,2)-'[1]Miter Profiles'!$AC$130-'[1]Outside Edges'!$B28)&gt;=5,'[1]Outside Edges'!$P28="Yes"),"Yes","No")</f>
        <v>Yes</v>
      </c>
      <c r="DZ29" s="85" t="str">
        <f>IF(AND((RIGHT($DZ$3,2)-'[1]Miter Profiles'!$AC$131-'[1]Outside Edges'!$B28)&gt;=5,'[1]Outside Edges'!$P28="Yes"),"Yes","No")</f>
        <v>Yes</v>
      </c>
      <c r="EA29" s="90" t="str">
        <f>IF(AND((RIGHT($EA$3,2)-'[1]Miter Profiles'!$AC$132-'[1]Outside Edges'!$B28)&gt;=5,'[1]Outside Edges'!$P28="Yes"),"Yes","No")</f>
        <v>Yes</v>
      </c>
      <c r="EB29" s="104" t="str">
        <f>IF(AND((RIGHT($EB$3,2)-'[1]Miter Profiles'!$AC$133-'[1]Outside Edges'!$B28)&gt;=5,'[1]Outside Edges'!$P28="Yes"),"Yes","No")</f>
        <v>Yes</v>
      </c>
      <c r="EC29" s="109" t="str">
        <f>IF(AND((RIGHT($EC$3,2)-'[1]Miter Profiles'!$AC$134-'[1]Outside Edges'!$B28)&gt;=5,'[1]Outside Edges'!$P28="Yes"),"Yes","No")</f>
        <v>Yes</v>
      </c>
      <c r="ED29" s="115" t="str">
        <f>IF(AND((RIGHT($ED$3,2)-'[1]Miter Profiles'!$AC$135-'[1]Outside Edges'!$B28)&gt;=5,'[1]Outside Edges'!$P28="Yes"),"Yes","No")</f>
        <v>Yes</v>
      </c>
      <c r="EE29" s="112" t="str">
        <f>IF(AND((RIGHT($EE$3,2)-'[1]Miter Profiles'!$AC$136-'[1]Outside Edges'!$B28)&gt;=5,'[1]Outside Edges'!$P28="Yes"),"Yes","No")</f>
        <v>Yes</v>
      </c>
      <c r="EF29" s="85" t="str">
        <f>IF(AND((RIGHT($EF$3,2)-'[1]Miter Profiles'!$AC$137-'[1]Outside Edges'!$B28)&gt;=5,'[1]Outside Edges'!$P28="Yes"),"Yes","No")</f>
        <v>Yes</v>
      </c>
      <c r="EG29" s="10" t="str">
        <f>IF(AND((RIGHT($EG$3,2)-'[1]Miter Profiles'!$AC$138-'[1]Outside Edges'!$B28)&gt;=5,'[1]Outside Edges'!$P28="Yes"),"Yes","No")</f>
        <v>Yes</v>
      </c>
      <c r="EH29" s="90" t="str">
        <f>IF(AND((RIGHT($EH$3,2)-'[1]Miter Profiles'!$AC$139-'[1]Outside Edges'!$B28)&gt;=5,'[1]Outside Edges'!$P28="Yes"),"Yes","No")</f>
        <v>Yes</v>
      </c>
      <c r="EI29" s="120" t="str">
        <f>IF(AND((RIGHT($EI$3,2)-'[1]Miter Profiles'!$AC$140-'[1]Outside Edges'!$B28)&gt;=5,'[1]Outside Edges'!$P28="Yes"),"Yes","No")</f>
        <v>Yes</v>
      </c>
      <c r="EJ29" s="123" t="str">
        <f>IF(AND((RIGHT($EJ$3,2)-'[1]Miter Profiles'!$AC$141-'[1]Outside Edges'!$B28)&gt;=5,'[1]Outside Edges'!$P28="Yes"),"Yes","No")</f>
        <v>Yes</v>
      </c>
      <c r="EK29" s="123" t="str">
        <f>IF(AND((RIGHT($EK$3,2)-'[1]Miter Profiles'!$AC$142-'[1]Outside Edges'!$B28)&gt;=5,'[1]Outside Edges'!$P28="Yes"),"Yes","No")</f>
        <v>Yes</v>
      </c>
      <c r="EL29" s="115" t="str">
        <f>IF(AND((RIGHT($EL$3,2)-'[1]Miter Profiles'!$AC$143-'[1]Outside Edges'!$B28)&gt;=5,'[1]Outside Edges'!$P28="Yes"),"Yes","No")</f>
        <v>Yes</v>
      </c>
      <c r="EM29" s="128" t="str">
        <f>IF(AND((RIGHT($EM$3,2)-'[1]Miter Profiles'!$AC$144-'[1]Outside Edges'!$B28)&gt;=5,'[1]Outside Edges'!$P28="Yes"),"Yes","No")</f>
        <v>Yes</v>
      </c>
      <c r="EN29" s="10" t="str">
        <f>IF(AND((RIGHT($EN$3,2)-'[1]Miter Profiles'!$AC$145-'[1]Outside Edges'!$B28)&gt;=5,'[1]Outside Edges'!$P28="Yes"),"Yes","No")</f>
        <v>Yes</v>
      </c>
      <c r="EO29" s="90" t="str">
        <f>IF(AND((RIGHT($EO$3,2)-'[1]Miter Profiles'!$AC$146-'[1]Outside Edges'!$B28)&gt;=5,'[1]Outside Edges'!$P28="Yes"),"Yes","No")</f>
        <v>Yes</v>
      </c>
      <c r="EP29" s="123" t="str">
        <f>IF(AND((RIGHT($EP$3,2)-'[1]Miter Profiles'!$AC$147-'[1]Outside Edges'!$B28)&gt;=5,'[1]Outside Edges'!$P28="Yes"),"Yes","No")</f>
        <v>Yes</v>
      </c>
      <c r="EQ29" s="123" t="str">
        <f>IF(AND((RIGHT($EQ$3,2)-'[1]Miter Profiles'!$AC$148-'[1]Outside Edges'!$B28)&gt;=5,'[1]Outside Edges'!$P28="Yes"),"Yes","No")</f>
        <v>Yes</v>
      </c>
      <c r="ER29" s="115" t="str">
        <f>IF(AND((RIGHT($ER$3,2)-'[1]Miter Profiles'!$AC$149-'[1]Outside Edges'!$B28)&gt;=5,'[1]Outside Edges'!$P28="Yes"),"Yes","No")</f>
        <v>Yes</v>
      </c>
      <c r="ES29" s="128" t="str">
        <f>IF(AND((RIGHT($ES$3,2)-'[1]Miter Profiles'!$AC$150-'[1]Outside Edges'!$B28)&gt;=5,'[1]Outside Edges'!$P28="Yes"),"Yes","No")</f>
        <v>Yes</v>
      </c>
      <c r="ET29" s="10" t="str">
        <f>IF(AND((RIGHT($ET$3,2)-'[1]Miter Profiles'!$AC$151-'[1]Outside Edges'!$B28)&gt;=5,'[1]Outside Edges'!$P28="Yes"),"Yes","No")</f>
        <v>Yes</v>
      </c>
      <c r="EU29" s="90" t="str">
        <f>IF(AND((RIGHT($EU$3,2)-'[1]Miter Profiles'!$AC$152-'[1]Outside Edges'!$B28)&gt;=5,'[1]Outside Edges'!$P28="Yes"),"Yes","No")</f>
        <v>Yes</v>
      </c>
      <c r="EV29" s="123" t="str">
        <f>IF(AND((RIGHT($EV$3,2)-'[1]Miter Profiles'!$AC$153-'[1]Outside Edges'!$B28)&gt;=5,'[1]Outside Edges'!$P28="Yes"),"Yes","No")</f>
        <v>Yes</v>
      </c>
      <c r="EW29" s="123" t="str">
        <f>IF(AND((RIGHT($EW$3,2)-'[1]Miter Profiles'!$AC$154-'[1]Outside Edges'!$B28)&gt;=5,'[1]Outside Edges'!$P28="Yes"),"Yes","No")</f>
        <v>Yes</v>
      </c>
      <c r="EX29" s="115" t="str">
        <f>IF(AND((RIGHT($EX$3,2)-'[1]Miter Profiles'!$AC$155-'[1]Outside Edges'!$B28)&gt;=5,'[1]Outside Edges'!$P28="Yes"),"Yes","No")</f>
        <v>Yes</v>
      </c>
      <c r="EY29" s="128" t="str">
        <f>IF(AND((RIGHT($EY$3,2)-'[1]Miter Profiles'!$AC$156-'[1]Outside Edges'!$B28)&gt;=5,'[1]Outside Edges'!$P28="Yes"),"Yes","No")</f>
        <v>Yes</v>
      </c>
      <c r="EZ29" s="10" t="str">
        <f>IF(AND((RIGHT($EZ$3,2)-'[1]Miter Profiles'!$AC$157-'[1]Outside Edges'!$B28)&gt;=5,'[1]Outside Edges'!$P28="Yes"),"Yes","No")</f>
        <v>Yes</v>
      </c>
      <c r="FA29" s="90" t="str">
        <f>IF(AND((RIGHT($FA$3,2)-'[1]Miter Profiles'!$AC$158-'[1]Outside Edges'!$B28)&gt;=5,'[1]Outside Edges'!$P28="Yes"),"Yes","No")</f>
        <v>Yes</v>
      </c>
      <c r="FB29" s="123" t="str">
        <f>IF(AND((RIGHT($FB$3,2)-'[1]Miter Profiles'!$AC$159-'[1]Outside Edges'!$B28)&gt;=5,'[1]Outside Edges'!$P28="Yes"),"Yes","No")</f>
        <v>Yes</v>
      </c>
      <c r="FC29" s="123" t="str">
        <f>IF(AND((RIGHT($FC$3,2)-'[1]Miter Profiles'!$AC$160-'[1]Outside Edges'!$B28)&gt;=5,'[1]Outside Edges'!$P28="Yes"),"Yes","No")</f>
        <v>Yes</v>
      </c>
      <c r="FD29" s="115" t="str">
        <f>IF(AND((RIGHT($FD$3,2)-'[1]Miter Profiles'!$AC$161-'[1]Outside Edges'!$B28)&gt;=5,'[1]Outside Edges'!$P28="Yes"),"Yes","No")</f>
        <v>Yes</v>
      </c>
      <c r="FE29" s="128" t="str">
        <f>IF(AND((RIGHT($FE$3,2)-'[1]Miter Profiles'!$AC$162-'[1]Outside Edges'!$B28)&gt;=5,'[1]Outside Edges'!$P28="Yes"),"Yes","No")</f>
        <v>Yes</v>
      </c>
      <c r="FF29" s="10" t="str">
        <f>IF(AND((RIGHT($FF$3,2)-'[1]Miter Profiles'!$AC$163-'[1]Outside Edges'!$B28)&gt;=5,'[1]Outside Edges'!$P28="Yes"),"Yes","No")</f>
        <v>Yes</v>
      </c>
      <c r="FG29" s="90" t="str">
        <f>IF(AND((RIGHT($FG$3,2)-'[1]Miter Profiles'!$AC$164-'[1]Outside Edges'!$B28)&gt;=5,'[1]Outside Edges'!$P28="Yes"),"Yes","No")</f>
        <v>Yes</v>
      </c>
      <c r="FH29" s="123" t="str">
        <f>IF(AND((RIGHT($FH$3,2)-'[1]Miter Profiles'!$AC$165-'[1]Outside Edges'!$B28)&gt;=5,'[1]Outside Edges'!$P28="Yes"),"Yes","No")</f>
        <v>Yes</v>
      </c>
      <c r="FI29" s="123" t="str">
        <f>IF(AND((RIGHT($FI$3,2)-'[1]Miter Profiles'!$AC$166-'[1]Outside Edges'!$B28)&gt;=5,'[1]Outside Edges'!$P28="Yes"),"Yes","No")</f>
        <v>Yes</v>
      </c>
      <c r="FJ29" s="115" t="str">
        <f>IF(AND((RIGHT($FJ$3,2)-'[1]Miter Profiles'!$AC$167-'[1]Outside Edges'!$B28)&gt;=5,'[1]Outside Edges'!$P28="Yes"),"Yes","No")</f>
        <v>Yes</v>
      </c>
      <c r="FK29" s="128" t="str">
        <f>IF(AND((RIGHT($FK$3,2)-'[1]Miter Profiles'!$AC$168-'[1]Outside Edges'!$B28)&gt;=5,'[1]Outside Edges'!$P28="Yes"),"Yes","No")</f>
        <v>Yes</v>
      </c>
      <c r="FL29" s="10" t="str">
        <f>IF(AND((RIGHT($FL$3,2)-'[1]Miter Profiles'!$AC$169-'[1]Outside Edges'!$B28)&gt;=5,'[1]Outside Edges'!$P28="Yes"),"Yes","No")</f>
        <v>Yes</v>
      </c>
      <c r="FM29" s="90" t="str">
        <f>IF(AND((RIGHT($FM$3,2)-'[1]Miter Profiles'!$AC$170-'[1]Outside Edges'!$B28)&gt;=5,'[1]Outside Edges'!$P28="Yes"),"Yes","No")</f>
        <v>Yes</v>
      </c>
      <c r="FN29" s="123" t="str">
        <f>IF(AND((RIGHT($FN$3,2)-'[1]Miter Profiles'!$AC$171-'[1]Outside Edges'!$B28)&gt;=5,'[1]Outside Edges'!$P28="Yes"),"Yes","No")</f>
        <v>Yes</v>
      </c>
      <c r="FO29" s="123" t="str">
        <f>IF(AND((RIGHT($FO$3,2)-'[1]Miter Profiles'!$AC$172-'[1]Outside Edges'!$B28)&gt;=5,'[1]Outside Edges'!$P28="Yes"),"Yes","No")</f>
        <v>Yes</v>
      </c>
      <c r="FP29" s="115" t="str">
        <f>IF(AND((RIGHT($FP$3,2)-'[1]Miter Profiles'!$AC$173-'[1]Outside Edges'!$B28)&gt;=5,'[1]Outside Edges'!$P28="Yes"),"Yes","No")</f>
        <v>Yes</v>
      </c>
      <c r="FQ29" s="128" t="str">
        <f>IF(AND((RIGHT($FQ$3,2)-'[1]Miter Profiles'!$AC$174-'[1]Outside Edges'!$B28)&gt;=5,'[1]Outside Edges'!$P28="Yes"),"Yes","No")</f>
        <v>Yes</v>
      </c>
      <c r="FR29" s="10" t="str">
        <f>IF(AND((RIGHT($FR$3,2)-'[1]Miter Profiles'!$AC$175-'[1]Outside Edges'!$B28)&gt;=5,'[1]Outside Edges'!$P28="Yes"),"Yes","No")</f>
        <v>Yes</v>
      </c>
      <c r="FS29" s="90" t="str">
        <f>IF(AND((RIGHT($FS$3,2)-'[1]Miter Profiles'!$AC$176-'[1]Outside Edges'!$B28)&gt;=5,'[1]Outside Edges'!$P28="Yes"),"Yes","No")</f>
        <v>Yes</v>
      </c>
      <c r="FT29" s="123" t="str">
        <f>IF(AND((RIGHT($FT$3,2)-'[1]Miter Profiles'!$AC$177-'[1]Outside Edges'!$B28)&gt;=5,'[1]Outside Edges'!$P28="Yes"),"Yes","No")</f>
        <v>Yes</v>
      </c>
      <c r="FU29" s="123" t="str">
        <f>IF(AND((RIGHT($FU$3,2)-'[1]Miter Profiles'!$AC$178-'[1]Outside Edges'!$B28)&gt;=5,'[1]Outside Edges'!$P28="Yes"),"Yes","No")</f>
        <v>Yes</v>
      </c>
      <c r="FV29" s="115" t="str">
        <f>IF(AND((RIGHT($V$3,2)-'[1]Miter Profiles'!$AC$179-'[1]Outside Edges'!$B28)&gt;=5,'[1]Outside Edges'!$P28="Yes"),"Yes","No")</f>
        <v>Yes</v>
      </c>
      <c r="FW29" s="128" t="str">
        <f>IF(AND((RIGHT($FW$3,2)-'[1]Miter Profiles'!$AC$180-'[1]Outside Edges'!$B28)&gt;=5,'[1]Outside Edges'!$P28="Yes"),"Yes","No")</f>
        <v>No</v>
      </c>
      <c r="FX29" s="269" t="str">
        <f>IF(AND((RIGHT($FX$3,2)-'[1]Miter Profiles'!$AC$181-'[1]Outside Edges'!$B28)&gt;=5,'[1]Outside Edges'!$P28="Yes"),"Yes","No")</f>
        <v>Yes</v>
      </c>
      <c r="FY29" s="273" t="str">
        <f>IF(AND((RIGHT($FY$3,2)-'[1]Miter Profiles'!$AC$182-'[1]Outside Edges'!$B28)&gt;=5,'[1]Outside Edges'!$P28="Yes"),"Yes","No")</f>
        <v>Yes</v>
      </c>
      <c r="FZ29" s="282" t="str">
        <f>IF(AND((RIGHT($FZ$3,2)-'[1]Miter Profiles'!$AC$183-'[1]Outside Edges'!$B28)&gt;=5,'[1]Outside Edges'!$P28="Yes"),"Yes","No")</f>
        <v>Yes</v>
      </c>
      <c r="GA29" s="283" t="str">
        <f>IF(AND((RIGHT($GA$3,2)-'[1]Miter Profiles'!$AC$184-'[1]Outside Edges'!$B28)&gt;=5,'[1]Outside Edges'!$P28="Yes"),"Yes","No")</f>
        <v>Yes</v>
      </c>
      <c r="GB29" s="284" t="str">
        <f>IF(AND((RIGHT($GB$3,2)-'[1]Miter Profiles'!$AC$185-'[1]Outside Edges'!$B28)&gt;=5,'[1]Outside Edges'!$P28="Yes"),"Yes","No")</f>
        <v>Yes</v>
      </c>
      <c r="GC29" s="275" t="str">
        <f>IF(AND((RIGHT($GC$3,2)-'[1]Miter Profiles'!$AC$186-'[1]Outside Edges'!$B28)&gt;=5,'[1]Outside Edges'!$P28="Yes"),"Yes","No")</f>
        <v>Yes</v>
      </c>
      <c r="GD29" s="269" t="str">
        <f>IF(AND((RIGHT($GD$3,2)-'[1]Miter Profiles'!$AC$187-'[1]Outside Edges'!$B28)&gt;=5,'[1]Outside Edges'!$P28="Yes"),"Yes","No")</f>
        <v>Yes</v>
      </c>
      <c r="GE29" s="273" t="str">
        <f>IF(AND((RIGHT($GE$3,2)-'[1]Miter Profiles'!$AC$188-'[1]Outside Edges'!$B28)&gt;=5,'[1]Outside Edges'!$P28="Yes"),"Yes","No")</f>
        <v>Yes</v>
      </c>
      <c r="GF29" s="282" t="str">
        <f>IF(AND((RIGHT($GF$3,2)-'[1]Miter Profiles'!$AC$189-'[1]Outside Edges'!$B28)&gt;=5,'[1]Outside Edges'!$P28="Yes"),"Yes","No")</f>
        <v>Yes</v>
      </c>
      <c r="GG29" s="283" t="str">
        <f>IF(AND((RIGHT($GG$3,2)-'[1]Miter Profiles'!$AC$190-'[1]Outside Edges'!$B28)&gt;=5,'[1]Outside Edges'!$P28="Yes"),"Yes","No")</f>
        <v>Yes</v>
      </c>
      <c r="GH29" s="284" t="str">
        <f>IF(AND((RIGHT($GH$3,2)-'[1]Miter Profiles'!$AC$191-'[1]Outside Edges'!$B28)&gt;=5,'[1]Outside Edges'!$P28="Yes"),"Yes","No")</f>
        <v>Yes</v>
      </c>
      <c r="GI29" s="275" t="str">
        <f>IF(AND((RIGHT($GI$3,2)-'[1]Miter Profiles'!$AC$192-'[1]Outside Edges'!$B28)&gt;=5,'[1]Outside Edges'!$P28="Yes"),"Yes","No")</f>
        <v>Yes</v>
      </c>
      <c r="GJ29" s="269" t="str">
        <f>IF(AND((RIGHT($GJ$3,2)-'[1]Miter Profiles'!$AC$193-'[1]Outside Edges'!$B28)&gt;=5,'[1]Outside Edges'!$P28="Yes"),"Yes","No")</f>
        <v>Yes</v>
      </c>
      <c r="GK29" s="273" t="str">
        <f>IF(AND((RIGHT($GK$3,2)-'[1]Miter Profiles'!$AC$194-'[1]Outside Edges'!$B28)&gt;=5,'[1]Outside Edges'!$P28="Yes"),"Yes","No")</f>
        <v>Yes</v>
      </c>
      <c r="GL29" s="282" t="str">
        <f>IF(AND((RIGHT($GL$3,2)-'[1]Miter Profiles'!$AC$195-'[1]Outside Edges'!$B28)&gt;=5,'[1]Outside Edges'!$P28="Yes"),"Yes","No")</f>
        <v>Yes</v>
      </c>
      <c r="GM29" s="283" t="str">
        <f>IF(AND((RIGHT($GM$3,2)-'[1]Miter Profiles'!$AC$196-'[1]Outside Edges'!$B28)&gt;=5,'[1]Outside Edges'!$P28="Yes"),"Yes","No")</f>
        <v>Yes</v>
      </c>
      <c r="GN29" s="284" t="str">
        <f>IF(AND((RIGHT($GN$3,2)-'[1]Miter Profiles'!$AC$197-'[1]Outside Edges'!$B28)&gt;=5,'[1]Outside Edges'!$P28="Yes"),"Yes","No")</f>
        <v>Yes</v>
      </c>
      <c r="GO29" s="275" t="str">
        <f>IF(AND((RIGHT($GO$3,2)-'[1]Miter Profiles'!$AC$198-'[1]Outside Edges'!$B28)&gt;=5,'[1]Outside Edges'!$P28="Yes"),"Yes","No")</f>
        <v>Yes</v>
      </c>
      <c r="GP29" s="269" t="str">
        <f>IF(AND((RIGHT($GP$3,2)-'[1]Miter Profiles'!$AC$199-'[1]Outside Edges'!$B28)&gt;=5,'[1]Outside Edges'!$P28="Yes"),"Yes","No")</f>
        <v>Yes</v>
      </c>
      <c r="GQ29" s="273" t="str">
        <f>IF(AND((RIGHT($GQ$3,2)-'[1]Miter Profiles'!$AC$200-'[1]Outside Edges'!$B28)&gt;=5,'[1]Outside Edges'!$P28="Yes"),"Yes","No")</f>
        <v>Yes</v>
      </c>
      <c r="GR29" s="282" t="str">
        <f>IF(AND((RIGHT($GR$3,2)-'[1]Miter Profiles'!$AC$201-'[1]Outside Edges'!$B28)&gt;=5,'[1]Outside Edges'!$P28="Yes"),"Yes","No")</f>
        <v>Yes</v>
      </c>
      <c r="GS29" s="283" t="str">
        <f>IF(AND((RIGHT($GS$3,2)-'[1]Miter Profiles'!$AC$202-'[1]Outside Edges'!$B28)&gt;=5,'[1]Outside Edges'!$P28="Yes"),"Yes","No")</f>
        <v>Yes</v>
      </c>
      <c r="GT29" s="284" t="str">
        <f>IF(AND((RIGHT($GT$3,2)-'[1]Miter Profiles'!$AC$203-'[1]Outside Edges'!$B28)&gt;=5,'[1]Outside Edges'!$P28="Yes"),"Yes","No")</f>
        <v>Yes</v>
      </c>
      <c r="GU29" s="275" t="str">
        <f>IF(AND((RIGHT($GU$3,2)-'[1]Miter Profiles'!$AC$204-'[1]Outside Edges'!$B28)&gt;=5,'[1]Outside Edges'!$P28="Yes"),"Yes","No")</f>
        <v>Yes</v>
      </c>
      <c r="GV29" s="269" t="str">
        <f>IF(AND((RIGHT($GV$3,2)-'[1]Miter Profiles'!$AC$205-'[1]Outside Edges'!$B28)&gt;=5,'[1]Outside Edges'!$P28="Yes"),"Yes","No")</f>
        <v>Yes</v>
      </c>
      <c r="GW29" s="273" t="str">
        <f>IF(AND((RIGHT($GW$3,2)-'[1]Miter Profiles'!$AC$206-'[1]Outside Edges'!$B28)&gt;=5,'[1]Outside Edges'!$P28="Yes"),"Yes","No")</f>
        <v>Yes</v>
      </c>
      <c r="GX29" s="282" t="str">
        <f>IF(AND((RIGHT($GX$3,2)-'[1]Miter Profiles'!$AC$207-'[1]Outside Edges'!$B28)&gt;=5,'[1]Outside Edges'!$P28="Yes"),"Yes","No")</f>
        <v>Yes</v>
      </c>
      <c r="GY29" s="283" t="str">
        <f>IF(AND((RIGHT($GY$3,2)-'[1]Miter Profiles'!$AC$208-'[1]Outside Edges'!$B28)&gt;=5,'[1]Outside Edges'!$P28="Yes"),"Yes","No")</f>
        <v>Yes</v>
      </c>
      <c r="GZ29" s="284" t="str">
        <f>IF(AND((RIGHT($GZ$3,2)-'[1]Miter Profiles'!$AC$209-'[1]Outside Edges'!$B28)&gt;=5,'[1]Outside Edges'!$P28="Yes"),"Yes","No")</f>
        <v>Yes</v>
      </c>
      <c r="HA29" s="275" t="str">
        <f>IF(AND((RIGHT($HA$3,2)-'[1]Miter Profiles'!$AC$210-'[1]Outside Edges'!$B28)&gt;=5,'[1]Outside Edges'!$P28="Yes"),"Yes","No")</f>
        <v>Yes</v>
      </c>
      <c r="HB29" s="269" t="str">
        <f>IF(AND((RIGHT($HB$3,2)-'[1]Miter Profiles'!$AC$211-'[1]Outside Edges'!$B28)&gt;=5,'[1]Outside Edges'!$P28="Yes"),"Yes","No")</f>
        <v>Yes</v>
      </c>
      <c r="HC29" s="273" t="str">
        <f>IF(AND((RIGHT($HC$3,2)-'[1]Miter Profiles'!$AC$212-'[1]Outside Edges'!$B28)&gt;=5,'[1]Outside Edges'!$P28="Yes"),"Yes","No")</f>
        <v>Yes</v>
      </c>
      <c r="HD29" s="282" t="str">
        <f>IF(AND((RIGHT($HD$3,2)-'[1]Miter Profiles'!$AC$213-'[1]Outside Edges'!$B28)&gt;=5,'[1]Outside Edges'!$P28="Yes"),"Yes","No")</f>
        <v>Yes</v>
      </c>
      <c r="HE29" s="284" t="str">
        <f>IF(AND((RIGHT($HE$3,2)-'[1]Miter Profiles'!$AC$214-'[1]Outside Edges'!$B28)&gt;=5,'[1]Outside Edges'!$P28="Yes"),"Yes","No")</f>
        <v>Yes</v>
      </c>
      <c r="HF29" s="275" t="str">
        <f>IF(AND((RIGHT($HF$3,2)-'[1]Miter Profiles'!$AC$215-'[1]Outside Edges'!$B28)&gt;=5,'[1]Outside Edges'!$P28="Yes"),"Yes","No")</f>
        <v>Yes</v>
      </c>
      <c r="HG29" s="269" t="str">
        <f>IF(AND((RIGHT($HG$3,2)-'[1]Miter Profiles'!$AC$216-'[1]Outside Edges'!$B28)&gt;=5,'[1]Outside Edges'!$P28="Yes"),"Yes","No")</f>
        <v>Yes</v>
      </c>
      <c r="HH29" s="273" t="str">
        <f>IF(AND((RIGHT($HH$3,2)-'[1]Miter Profiles'!$AC$217-'[1]Outside Edges'!$B28)&gt;=5,'[1]Outside Edges'!$P28="Yes"),"Yes","No")</f>
        <v>Yes</v>
      </c>
      <c r="HI29" s="282" t="str">
        <f>IF(AND((RIGHT($HI$3,2)-'[1]Miter Profiles'!$AC$218-'[1]Outside Edges'!$B28)&gt;=5,'[1]Outside Edges'!$P28="Yes"),"Yes","No")</f>
        <v>Yes</v>
      </c>
      <c r="HJ29" s="283" t="str">
        <f>IF(AND((RIGHT($HJ$3,2)-'[1]Miter Profiles'!$AC$219-'[1]Outside Edges'!$B28)&gt;=5,'[1]Outside Edges'!$P28="Yes"),"Yes","No")</f>
        <v>Yes</v>
      </c>
      <c r="HK29" s="284" t="str">
        <f>IF(AND((RIGHT($HK$3,2)-'[1]Miter Profiles'!$AC$220-'[1]Outside Edges'!$B28)&gt;=5,'[1]Outside Edges'!$P28="Yes"),"Yes","No")</f>
        <v>Yes</v>
      </c>
      <c r="HL29" s="275" t="str">
        <f>IF(AND((RIGHT($HL$3,2)-'[1]Miter Profiles'!$AC$221-'[1]Outside Edges'!$B28)&gt;=5,'[1]Outside Edges'!$P28="Yes"),"Yes","No")</f>
        <v>Yes</v>
      </c>
      <c r="HM29" s="269" t="str">
        <f>IF(AND((RIGHT($HM$3,2)-'[1]Miter Profiles'!$AC$222-'[1]Outside Edges'!$B28)&gt;=5,'[1]Outside Edges'!$P28="Yes"),"Yes","No")</f>
        <v>Yes</v>
      </c>
      <c r="HN29" s="269" t="str">
        <f>IF(AND((RIGHT($HN$3,2)-'[1]Miter Profiles'!$AC$223-'[1]Outside Edges'!$B28)&gt;=5,'[1]Outside Edges'!$P28="Yes"),"Yes","No")</f>
        <v>Yes</v>
      </c>
      <c r="HO29" s="283" t="str">
        <f>IF(AND((RIGHT($HO$3,2)-'[1]Miter Profiles'!$AC$224-'[1]Outside Edges'!$B28)&gt;=5,'[1]Outside Edges'!$P28="Yes"),"Yes","No")</f>
        <v>Yes</v>
      </c>
      <c r="HP29" s="283" t="str">
        <f>IF(AND((RIGHT($HP$3,2)-'[1]Miter Profiles'!$AC$225-'[1]Outside Edges'!$B28)&gt;=5,'[1]Outside Edges'!$P28="Yes"),"Yes","No")</f>
        <v>Yes</v>
      </c>
      <c r="HQ29" s="283" t="str">
        <f>IF(AND((RIGHT($HQ$3,3)-'[1]Miter Profiles'!$AC$226-'[1]Outside Edges'!$B28)&gt;=5,'[1]Outside Edges'!$P28="Yes"),"Yes","No")</f>
        <v>No</v>
      </c>
      <c r="HR29" s="283" t="str">
        <f>IF(AND((RIGHT($HR$3,2)-'[1]Miter Profiles'!$AC$227-'[1]Outside Edges'!$B28)&gt;=5,'[1]Outside Edges'!$P28="Yes"),"Yes","No")</f>
        <v>No</v>
      </c>
      <c r="HS29" s="269" t="str">
        <f>IF(AND((RIGHT($HS$3,2)-'[1]Miter Profiles'!$AC$228-'[1]Outside Edges'!$B28)&gt;=5,'[1]Outside Edges'!$P28="Yes"),"Yes","No")</f>
        <v>Yes</v>
      </c>
      <c r="HT29" s="269" t="str">
        <f>IF(AND((RIGHT($HT$3,2)-'[1]Miter Profiles'!$AC$229-'[1]Outside Edges'!$B28)&gt;=5,'[1]Outside Edges'!$P28="Yes"),"Yes","No")</f>
        <v>Yes</v>
      </c>
      <c r="HU29" s="269" t="str">
        <f>IF(AND((RIGHT($HU$3,2)-'[1]Miter Profiles'!$AC$230-'[1]Outside Edges'!$B28)&gt;=5,'[1]Outside Edges'!$P28="Yes"),"Yes","No")</f>
        <v>Yes</v>
      </c>
      <c r="HV29" s="283" t="str">
        <f>IF(AND((RIGHT($HV$3,2)-'[1]Miter Profiles'!$AC$231-'[1]Outside Edges'!$B28)&gt;=5,'[1]Outside Edges'!$P28="Yes"),"Yes","No")</f>
        <v>Yes</v>
      </c>
      <c r="HW29" s="283" t="str">
        <f>IF(AND((RIGHT($HW$3,2)-'[1]Miter Profiles'!$AC$232-'[1]Outside Edges'!$B28)&gt;=5,'[1]Outside Edges'!$P28="Yes"),"Yes","No")</f>
        <v>Yes</v>
      </c>
      <c r="HX29" s="283" t="str">
        <f>IF(AND((RIGHT($HX$3,2)-'[1]Miter Profiles'!$AC$233-'[1]Outside Edges'!$B28)&gt;=5,'[1]Outside Edges'!$P28="Yes"),"Yes","No")</f>
        <v>Yes</v>
      </c>
      <c r="HY29" s="269" t="str">
        <f>IF(AND((RIGHT($HY$3,2)-'[1]Miter Profiles'!$AC$234-'[1]Outside Edges'!$B28)&gt;=5,'[1]Outside Edges'!$P28="Yes"),"Yes","No")</f>
        <v>Yes</v>
      </c>
      <c r="HZ29" s="269" t="str">
        <f>IF(AND((RIGHT($HZ$3,2)-'[1]Miter Profiles'!$AC$235-'[1]Outside Edges'!$B28)&gt;=5,'[1]Outside Edges'!$P28="Yes"),"Yes","No")</f>
        <v>Yes</v>
      </c>
      <c r="IA29" s="269" t="str">
        <f>IF(AND((RIGHT($IA$3,2)-'[1]Miter Profiles'!$AC$236-'[1]Outside Edges'!$B28)&gt;=5,'[1]Outside Edges'!$P28="Yes"),"Yes","No")</f>
        <v>Yes</v>
      </c>
      <c r="IB29" s="283" t="str">
        <f>IF(AND((RIGHT($IB$3,2)-'[1]Miter Profiles'!$AC$237-'[1]Outside Edges'!$B28)&gt;=5,'[1]Outside Edges'!$P28="Yes"),"Yes","No")</f>
        <v>Yes</v>
      </c>
      <c r="IC29" s="283" t="str">
        <f>IF(AND((RIGHT($IC$3,2)-'[1]Miter Profiles'!$AC$238-'[1]Outside Edges'!$B28)&gt;=5,'[1]Outside Edges'!$P28="Yes"),"Yes","No")</f>
        <v>Yes</v>
      </c>
      <c r="ID29" s="283" t="str">
        <f>IF(AND((RIGHT($ID$3,2)-'[1]Miter Profiles'!$AC$239-'[1]Outside Edges'!$B28)&gt;=5,'[1]Outside Edges'!$P28="Yes"),"Yes","No")</f>
        <v>Yes</v>
      </c>
      <c r="IE29" s="269" t="str">
        <f>IF(AND((RIGHT($IE$3,2)-'[1]Miter Profiles'!$AC$240-'[1]Outside Edges'!$B28)&gt;=5,'[1]Outside Edges'!$P28="Yes"),"Yes","No")</f>
        <v>Yes</v>
      </c>
      <c r="IF29" s="269" t="str">
        <f>IF(AND((RIGHT($IF$3,2)-'[1]Miter Profiles'!$AC$241-'[1]Outside Edges'!$B28)&gt;=5,'[1]Outside Edges'!$P28="Yes"),"Yes","No")</f>
        <v>Yes</v>
      </c>
      <c r="IG29" s="269" t="str">
        <f>IF(AND((RIGHT($IG$3,2)-'[1]Miter Profiles'!$AC$242-'[1]Outside Edges'!$B28)&gt;=5,'[1]Outside Edges'!$P28="Yes"),"Yes","No")</f>
        <v>Yes</v>
      </c>
      <c r="IH29" s="283" t="str">
        <f>IF(AND((RIGHT($IH$3,2)-'[1]Miter Profiles'!$AC$243-'[1]Outside Edges'!$B28)&gt;=5,'[1]Outside Edges'!$P28="Yes"),"Yes","No")</f>
        <v>Yes</v>
      </c>
      <c r="II29" s="283" t="str">
        <f>IF(AND((RIGHT($II$3,2)-'[1]Miter Profiles'!$AC$244-'[1]Outside Edges'!$B28)&gt;=5,'[1]Outside Edges'!$P28="Yes"),"Yes","No")</f>
        <v>Yes</v>
      </c>
      <c r="IJ29" s="283" t="str">
        <f>IF(AND((RIGHT($IJ$3,2)-'[1]Miter Profiles'!$AC$245-'[1]Outside Edges'!$B28)&gt;=5,'[1]Outside Edges'!$P28="Yes"),"Yes","No")</f>
        <v>Yes</v>
      </c>
      <c r="IK29" s="269" t="str">
        <f>IF(AND((RIGHT($IK$3,2)-'[1]Miter Profiles'!$AC$246-'[1]Outside Edges'!$B28)&gt;=5,'[1]Outside Edges'!$P28="Yes"),"Yes","No")</f>
        <v>Yes</v>
      </c>
      <c r="IL29" s="269" t="str">
        <f>IF(AND((RIGHT($IL$3,2)-'[1]Miter Profiles'!$AC$247-'[1]Outside Edges'!$B28)&gt;=5,'[1]Outside Edges'!$P28="Yes"),"Yes","No")</f>
        <v>Yes</v>
      </c>
      <c r="IM29" s="269" t="str">
        <f>IF(AND((RIGHT($IM$3,2)-'[1]Miter Profiles'!$AC$248-'[1]Outside Edges'!$B28)&gt;=5,'[1]Outside Edges'!$P28="Yes"),"Yes","No")</f>
        <v>Yes</v>
      </c>
      <c r="IN29" s="283" t="str">
        <f>IF(AND((RIGHT($IN$3,2)-'[1]Miter Profiles'!$AC$249-'[1]Outside Edges'!$B28)&gt;=5,'[1]Outside Edges'!$P28="Yes"),"Yes","No")</f>
        <v>Yes</v>
      </c>
      <c r="IO29" s="283" t="str">
        <f>IF(AND((RIGHT($IO$3,2)-'[1]Miter Profiles'!$AC$250-'[1]Outside Edges'!$B28)&gt;=5,'[1]Outside Edges'!$P28="Yes"),"Yes","No")</f>
        <v>Yes</v>
      </c>
      <c r="IP29" s="283" t="str">
        <f>IF(AND((RIGHT($IP$3,2)-'[1]Miter Profiles'!$AC$251-'[1]Outside Edges'!$B28)&gt;=5,'[1]Outside Edges'!$P28="Yes"),"Yes","No")</f>
        <v>Yes</v>
      </c>
      <c r="IQ29" s="269" t="str">
        <f>IF(AND((RIGHT($IQ$3,2)-'[1]Miter Profiles'!$AC$252-'[1]Outside Edges'!$B28)&gt;=5,'[1]Outside Edges'!$P28="Yes"),"Yes","No")</f>
        <v>Yes</v>
      </c>
      <c r="IR29" s="269" t="str">
        <f>IF(AND((RIGHT($IR$3,2)-'[1]Miter Profiles'!$AC$253-'[1]Outside Edges'!$B28)&gt;=5,'[1]Outside Edges'!$P28="Yes"),"Yes","No")</f>
        <v>Yes</v>
      </c>
      <c r="IS29" s="269" t="str">
        <f>IF(AND((RIGHT($IS$3,2)-'[1]Miter Profiles'!$AC$254-'[1]Outside Edges'!$B28)&gt;=5,'[1]Outside Edges'!$P28="Yes"),"Yes","No")</f>
        <v>Yes</v>
      </c>
      <c r="IT29" s="283" t="str">
        <f>IF(AND((RIGHT($IT$3,2)-'[1]Miter Profiles'!$AC$255-'[1]Outside Edges'!$B28)&gt;=5,'[1]Outside Edges'!$P28="Yes"),"Yes","No")</f>
        <v>Yes</v>
      </c>
      <c r="IU29" s="283" t="str">
        <f>IF(AND((RIGHT($IU$3,2)-'[1]Miter Profiles'!$AC$256-'[1]Outside Edges'!$B28)&gt;=5,'[1]Outside Edges'!$P28="Yes"),"Yes","No")</f>
        <v>Yes</v>
      </c>
      <c r="IV29" s="283" t="str">
        <f>IF(AND((RIGHT($IV$3,2)-'[1]Miter Profiles'!$AC$257-'[1]Outside Edges'!$B28)&gt;=5,'[1]Outside Edges'!$P28="Yes"),"Yes","No")</f>
        <v>Yes</v>
      </c>
      <c r="IW29" s="269" t="str">
        <f>IF(AND((RIGHT($IW$3,2)-'[1]Miter Profiles'!$AC$258-'[1]Outside Edges'!$B28)&gt;=5,'[1]Outside Edges'!$P28="Yes"),"Yes","No")</f>
        <v>Yes</v>
      </c>
      <c r="IX29" s="269" t="str">
        <f>IF(AND((RIGHT($IX$3,2)-'[1]Miter Profiles'!$AC$259-'[1]Outside Edges'!$B28)&gt;=5,'[1]Outside Edges'!$P28="Yes"),"Yes","No")</f>
        <v>Yes</v>
      </c>
      <c r="IY29" s="269" t="str">
        <f>IF(AND((RIGHT($IY$3,2)-'[1]Miter Profiles'!$AC$260-'[1]Outside Edges'!$B28)&gt;=5,'[1]Outside Edges'!$P28="Yes"),"Yes","No")</f>
        <v>Yes</v>
      </c>
      <c r="IZ29" s="283" t="str">
        <f>IF(AND((RIGHT($IZ$3,2)-'[1]Miter Profiles'!$AC$261-'[1]Outside Edges'!$B28)&gt;=5,'[1]Outside Edges'!$P28="Yes"),"Yes","No")</f>
        <v>Yes</v>
      </c>
      <c r="JA29" s="283" t="str">
        <f>IF(AND((RIGHT($JA$3,2)-'[1]Miter Profiles'!$AC$262-'[1]Outside Edges'!$B28)&gt;=5,'[1]Outside Edges'!$P28="Yes"),"Yes","No")</f>
        <v>Yes</v>
      </c>
      <c r="JB29" s="283" t="str">
        <f>IF(AND((RIGHT($JB$3,2)-'[1]Miter Profiles'!$AC$263-'[1]Outside Edges'!$B28)&gt;=5,'[1]Outside Edges'!$P28="Yes"),"Yes","No")</f>
        <v>Yes</v>
      </c>
      <c r="JC29" s="269" t="str">
        <f>IF(AND((RIGHT($JC$3,2)-'[1]Miter Profiles'!$AC$264-'[1]Outside Edges'!$B28)&gt;=5,'[1]Outside Edges'!$P28="Yes"),"Yes","No")</f>
        <v>Yes</v>
      </c>
      <c r="JD29" s="269" t="str">
        <f>IF(AND((RIGHT($JD$3,2)-'[1]Miter Profiles'!$AC$265-'[1]Outside Edges'!$B28)&gt;=5,'[1]Outside Edges'!$P28="Yes"),"Yes","No")</f>
        <v>Yes</v>
      </c>
      <c r="JE29" s="269" t="str">
        <f>IF(AND((RIGHT($JE$3,2)-'[1]Miter Profiles'!$AC$266-'[1]Outside Edges'!$B28)&gt;=5,'[1]Outside Edges'!$P28="Yes"),"Yes","No")</f>
        <v>Yes</v>
      </c>
      <c r="JF29" s="283" t="str">
        <f>IF(AND((RIGHT($JF$3,2)-'[1]Miter Profiles'!$AC$267-'[1]Outside Edges'!$B28)&gt;=5,'[1]Outside Edges'!$P28="Yes"),"Yes","No")</f>
        <v>Yes</v>
      </c>
      <c r="JG29" s="283" t="str">
        <f>IF(AND((RIGHT($JG$3,2)-'[1]Miter Profiles'!$AC$268-'[1]Outside Edges'!$B28)&gt;=5,'[1]Outside Edges'!$P28="Yes"),"Yes","No")</f>
        <v>Yes</v>
      </c>
      <c r="JH29" s="283" t="str">
        <f>IF(AND((RIGHT($JH$3,2)-'[1]Miter Profiles'!$AC$269-'[1]Outside Edges'!$B28)&gt;=5,'[1]Outside Edges'!$P28="Yes"),"Yes","No")</f>
        <v>Yes</v>
      </c>
      <c r="JI29" s="269" t="str">
        <f>IF(AND((RIGHT($JI$3,2)-'[1]Miter Profiles'!$AC$270-'[1]Outside Edges'!$B28)&gt;=5,'[1]Outside Edges'!$P28="Yes"),"Yes","No")</f>
        <v>Yes</v>
      </c>
      <c r="JJ29" s="269" t="str">
        <f>IF(AND((RIGHT($JJ$3,2)-'[1]Miter Profiles'!$AC$271-'[1]Outside Edges'!$B28)&gt;=5,'[1]Outside Edges'!$P28="Yes"),"Yes","No")</f>
        <v>Yes</v>
      </c>
      <c r="JK29" s="269" t="str">
        <f>IF(AND((RIGHT($JK$3,2)-'[1]Miter Profiles'!$AC$272-'[1]Outside Edges'!$B28)&gt;=5,'[1]Outside Edges'!$P28="Yes"),"Yes","No")</f>
        <v>Yes</v>
      </c>
      <c r="JL29" s="283" t="str">
        <f>IF(AND((RIGHT($JL$3,2)-'[1]Miter Profiles'!$AC$273-'[1]Outside Edges'!$B28)&gt;=5,'[1]Outside Edges'!$P28="Yes"),"Yes","No")</f>
        <v>Yes</v>
      </c>
      <c r="JM29" s="283" t="str">
        <f>IF(AND((RIGHT($JM$3,2)-'[1]Miter Profiles'!$AC$274-'[1]Outside Edges'!$B28)&gt;=5,'[1]Outside Edges'!$P28="Yes"),"Yes","No")</f>
        <v>Yes</v>
      </c>
      <c r="JN29" s="283" t="str">
        <f>IF(AND((RIGHT($JN$3,2)-'[1]Miter Profiles'!$AC$275-'[1]Outside Edges'!$B28)&gt;=5,'[1]Outside Edges'!$P28="Yes"),"Yes","No")</f>
        <v>Yes</v>
      </c>
      <c r="JO29" s="269" t="str">
        <f>IF(AND((RIGHT($JO$3,2)-'[1]Miter Profiles'!$AC$276-'[1]Outside Edges'!$B28)&gt;=5,'[1]Outside Edges'!$P28="Yes"),"Yes","No")</f>
        <v>Yes</v>
      </c>
      <c r="JP29" s="269" t="str">
        <f>IF(AND((RIGHT($JP$3,2)-'[1]Miter Profiles'!$AC$277-'[1]Outside Edges'!$B28)&gt;=5,'[1]Outside Edges'!$P28="Yes"),"Yes","No")</f>
        <v>Yes</v>
      </c>
      <c r="JQ29" s="269" t="str">
        <f>IF(AND((RIGHT($JQ$3,2)-'[1]Miter Profiles'!$AC$278-'[1]Outside Edges'!$B28)&gt;=5,'[1]Outside Edges'!$P28="Yes"),"Yes","No")</f>
        <v>Yes</v>
      </c>
      <c r="JR29" s="283" t="str">
        <f>IF(AND((RIGHT($JR$3,2)-'[1]Miter Profiles'!$AC$279-'[1]Outside Edges'!$B28)&gt;=5,'[1]Outside Edges'!$P28="Yes"),"Yes","No")</f>
        <v>No</v>
      </c>
      <c r="JS29" s="283" t="str">
        <f>IF(AND((RIGHT($JS$3,2)-'[1]Miter Profiles'!$AC$280-'[1]Outside Edges'!$B28)&gt;=5,'[1]Outside Edges'!$P28="Yes"),"Yes","No")</f>
        <v>Yes</v>
      </c>
      <c r="JT29" s="283" t="str">
        <f>IF(AND((RIGHT($JT$3,2)-'[1]Miter Profiles'!$AC$281-'[1]Outside Edges'!$B28)&gt;=5,'[1]Outside Edges'!$P28="Yes"),"Yes","No")</f>
        <v>Yes</v>
      </c>
      <c r="JU29" s="269" t="str">
        <f>IF(AND((RIGHT($JU$3,2)-'[1]Miter Profiles'!$AC$282-'[1]Outside Edges'!$B28)&gt;=5,'[1]Outside Edges'!$P28="Yes"),"Yes","No")</f>
        <v>No</v>
      </c>
      <c r="JV29" s="269" t="str">
        <f>IF(AND((RIGHT($JV$3,2)-'[1]Miter Profiles'!$AC$283-'[1]Outside Edges'!$B28)&gt;=5,'[1]Outside Edges'!$P28="Yes"),"Yes","No")</f>
        <v>Yes</v>
      </c>
      <c r="JW29" s="269" t="str">
        <f>IF(AND((RIGHT($JW$3,2)-'[1]Miter Profiles'!$AC$284-'[1]Outside Edges'!$B28)&gt;=5,'[1]Outside Edges'!$P28="Yes"),"Yes","No")</f>
        <v>Yes</v>
      </c>
      <c r="JX29" s="283" t="str">
        <f>IF(AND((RIGHT($JX$3,2)-'[1]Miter Profiles'!$AC$285-'[1]Outside Edges'!$B28)&gt;=5,'[1]Outside Edges'!$P28="Yes"),"Yes","No")</f>
        <v>Yes</v>
      </c>
      <c r="JY29" s="283" t="str">
        <f>IF(AND((RIGHT($JY$3,2)-'[1]Miter Profiles'!$AC$286-'[1]Outside Edges'!$B28)&gt;=5,'[1]Outside Edges'!$P28="Yes"),"Yes","No")</f>
        <v>Yes</v>
      </c>
      <c r="JZ29" s="283" t="str">
        <f>IF(AND((RIGHT($JZ$3,2)-'[1]Miter Profiles'!$AC$287-'[1]Outside Edges'!$B28)&gt;=5,'[1]Outside Edges'!$P28="Yes"),"Yes","No")</f>
        <v>Yes</v>
      </c>
      <c r="KA29" s="269" t="str">
        <f>IF(AND((RIGHT($KA$3,2)-'[1]Miter Profiles'!$AC$288-'[1]Outside Edges'!$B28)&gt;=5,'[1]Outside Edges'!$P28="Yes"),"Yes","No")</f>
        <v>Yes</v>
      </c>
      <c r="KB29" s="269" t="str">
        <f>IF(AND((RIGHT($KB$3,2)-'[1]Miter Profiles'!$AC$289-'[1]Outside Edges'!$B28)&gt;=5,'[1]Outside Edges'!$P28="Yes"),"Yes","No")</f>
        <v>Yes</v>
      </c>
      <c r="KC29" s="269" t="str">
        <f>IF(AND((RIGHT($KC$3,2)-'[1]Miter Profiles'!$AC$290-'[1]Outside Edges'!$B28)&gt;=5,'[1]Outside Edges'!$P28="Yes"),"Yes","No")</f>
        <v>Yes</v>
      </c>
      <c r="KD29" s="283" t="str">
        <f>IF(AND((RIGHT($KD$3,2)-'[1]Miter Profiles'!$AC$291-'[1]Outside Edges'!$B28)&gt;=5,'[1]Outside Edges'!$P28="Yes"),"Yes","No")</f>
        <v>Yes</v>
      </c>
      <c r="KE29" s="283" t="str">
        <f>IF(AND((RIGHT($KE$3,2)-'[1]Miter Profiles'!$AC$292-'[1]Outside Edges'!$B28)&gt;=5,'[1]Outside Edges'!$P28="Yes"),"Yes","No")</f>
        <v>Yes</v>
      </c>
      <c r="KF29" s="283" t="str">
        <f>IF(AND((RIGHT($KF$3,2)-'[1]Miter Profiles'!$AC$293-'[1]Outside Edges'!$B28)&gt;=5,'[1]Outside Edges'!$P28="Yes"),"Yes","No")</f>
        <v>Yes</v>
      </c>
      <c r="KG29" s="269" t="str">
        <f>IF(AND((RIGHT($KG$3,2)-'[1]Miter Profiles'!$AC$294-'[1]Outside Edges'!$B28)&gt;=5,'[1]Outside Edges'!$P28="Yes"),"Yes","No")</f>
        <v>Yes</v>
      </c>
      <c r="KH29" s="269" t="str">
        <f>IF(AND((RIGHT($KH$3,2)-'[1]Miter Profiles'!$AC$295-'[1]Outside Edges'!$B28)&gt;=5,'[1]Outside Edges'!$P28="Yes"),"Yes","No")</f>
        <v>Yes</v>
      </c>
      <c r="KI29" s="269" t="str">
        <f>IF(AND((RIGHT($KI$3,2)-'[1]Miter Profiles'!$AC$296-'[1]Outside Edges'!$B28)&gt;=5,'[1]Outside Edges'!$P28="Yes"),"Yes","No")</f>
        <v>Yes</v>
      </c>
      <c r="KJ29" s="283" t="str">
        <f>IF(AND((RIGHT($KJ$3,2)-'[1]Miter Profiles'!$AC$297-'[1]Outside Edges'!$B28)&gt;=5,'[1]Outside Edges'!$P28="Yes"),"Yes","No")</f>
        <v>Yes</v>
      </c>
      <c r="KK29" s="283" t="str">
        <f>IF(AND((RIGHT($KK$3,2)-'[1]Miter Profiles'!$AC$298-'[1]Outside Edges'!$B28)&gt;=5,'[1]Outside Edges'!$P28="Yes"),"Yes","No")</f>
        <v>Yes</v>
      </c>
      <c r="KL29" s="283" t="str">
        <f>IF(AND((RIGHT($KL$3,2)-'[1]Miter Profiles'!$AC$299-'[1]Outside Edges'!$B28)&gt;=5,'[1]Outside Edges'!$P28="Yes"),"Yes","No")</f>
        <v>Yes</v>
      </c>
      <c r="KM29" s="269" t="str">
        <f>IF(AND((RIGHT($KM$3,2)-'[1]Miter Profiles'!$AC$300-'[1]Outside Edges'!$B28)&gt;=5,'[1]Outside Edges'!$P28="Yes"),"Yes","No")</f>
        <v>Yes</v>
      </c>
      <c r="KN29" s="269" t="str">
        <f>IF(AND((RIGHT($KN$3,2)-'[1]Miter Profiles'!$AC$301-'[1]Outside Edges'!$B28)&gt;=5,'[1]Outside Edges'!$P28="Yes"),"Yes","No")</f>
        <v>Yes</v>
      </c>
      <c r="KO29" s="269" t="str">
        <f>IF(AND((RIGHT($KO$3,2)-'[1]Miter Profiles'!$AC$302-'[1]Outside Edges'!$B28)&gt;=5,'[1]Outside Edges'!$P28="Yes"),"Yes","No")</f>
        <v>Yes</v>
      </c>
      <c r="KP29" s="283" t="str">
        <f>IF(AND((RIGHT($KP$3,2)-'[1]Miter Profiles'!$AC$303-'[1]Outside Edges'!$B28)&gt;=5,'[1]Outside Edges'!$P28="Yes"),"Yes","No")</f>
        <v>Yes</v>
      </c>
      <c r="KQ29" s="283" t="str">
        <f>IF(AND((RIGHT($KQ$3,2)-'[1]Miter Profiles'!$AC$304-'[1]Outside Edges'!$B28)&gt;=5,'[1]Outside Edges'!$P28="Yes"),"Yes","No")</f>
        <v>Yes</v>
      </c>
      <c r="KR29" s="283" t="str">
        <f>IF(AND((RIGHT($KR$3,2)-'[1]Miter Profiles'!$AC$305-'[1]Outside Edges'!$B28)&gt;=5,'[1]Outside Edges'!$P28="Yes"),"Yes","No")</f>
        <v>Yes</v>
      </c>
      <c r="KS29" s="269" t="str">
        <f>IF(AND((RIGHT($KS$3,2)-'[1]Miter Profiles'!$AC$306-'[1]Outside Edges'!$B28)&gt;=5,'[1]Outside Edges'!$P28="Yes"),"Yes","No")</f>
        <v>Yes</v>
      </c>
      <c r="KT29" s="269" t="str">
        <f>IF(AND((RIGHT($KT$3,2)-'[1]Miter Profiles'!$AC$307-'[1]Outside Edges'!$B28)&gt;=5,'[1]Outside Edges'!$P28="Yes"),"Yes","No")</f>
        <v>Yes</v>
      </c>
      <c r="KU29" s="269" t="str">
        <f>IF(AND((RIGHT($KU$3,2)-'[1]Miter Profiles'!$AC$308-'[1]Outside Edges'!$B28)&gt;=5,'[1]Outside Edges'!$P28="Yes"),"Yes","No")</f>
        <v>Yes</v>
      </c>
      <c r="KV29" s="283" t="str">
        <f>IF(AND((RIGHT($KV$3,2)-'[1]Miter Profiles'!$AC$309-'[1]Outside Edges'!$B28)&gt;=5,'[1]Outside Edges'!$P28="Yes"),"Yes","No")</f>
        <v>Yes</v>
      </c>
      <c r="KW29" s="283" t="str">
        <f>IF(AND((RIGHT($KW$3,2)-'[1]Miter Profiles'!$AC$310-'[1]Outside Edges'!$B28)&gt;=5,'[1]Outside Edges'!$P28="Yes"),"Yes","No")</f>
        <v>Yes</v>
      </c>
      <c r="KX29" s="283" t="str">
        <f>IF(AND((RIGHT($KX$3,2)-'[1]Miter Profiles'!$AC$311-'[1]Outside Edges'!$B28)&gt;=5,'[1]Outside Edges'!$P28="Yes"),"Yes","No")</f>
        <v>Yes</v>
      </c>
      <c r="KY29" s="269" t="str">
        <f>IF(AND((RIGHT($KY$3,2)-'[1]Miter Profiles'!$AC$312-'[1]Outside Edges'!$B28)&gt;=5,'[1]Outside Edges'!$P28="Yes"),"Yes","No")</f>
        <v>Yes</v>
      </c>
      <c r="KZ29" s="269" t="str">
        <f>IF(AND((RIGHT($KZ$3,2)-'[1]Miter Profiles'!$AC$313-'[1]Outside Edges'!$B28)&gt;=5,'[1]Outside Edges'!$P28="Yes"),"Yes","No")</f>
        <v>Yes</v>
      </c>
      <c r="LA29" s="269" t="str">
        <f>IF(AND((RIGHT($LA$3,2)-'[1]Miter Profiles'!$AC$314-'[1]Outside Edges'!$B28)&gt;=5,'[1]Outside Edges'!$P28="Yes"),"Yes","No")</f>
        <v>Yes</v>
      </c>
      <c r="LB29" s="283" t="str">
        <f>IF(AND((RIGHT($LB$3,2)-'[1]Miter Profiles'!$AC$315-'[1]Outside Edges'!$B28)&gt;=5,'[1]Outside Edges'!$P28="Yes"),"Yes","No")</f>
        <v>Yes</v>
      </c>
      <c r="LC29" s="283" t="str">
        <f>IF(AND((RIGHT($LC$3,2)-'[1]Miter Profiles'!$AC$316-'[1]Outside Edges'!$B28)&gt;=5,'[1]Outside Edges'!$P28="Yes"),"Yes","No")</f>
        <v>Yes</v>
      </c>
      <c r="LD29" s="283" t="str">
        <f>IF(AND((RIGHT($LD$3,2)-'[1]Miter Profiles'!$AC$317-'[1]Outside Edges'!$B28)&gt;=5,'[1]Outside Edges'!$P28="Yes"),"Yes","No")</f>
        <v>Yes</v>
      </c>
      <c r="LE29" s="283" t="str">
        <f>IF(AND((RIGHT($LE$3,2)-'[1]Miter Profiles'!$AC$318-'[1]Outside Edges'!$B28)&gt;=5,'[1]Outside Edges'!$P28="Yes"),"Yes","No")</f>
        <v>Yes</v>
      </c>
      <c r="LF29" s="269" t="str">
        <f>IF(AND((RIGHT($LF$3,2)-'[1]Miter Profiles'!$AC$319-'[1]Outside Edges'!$B28)&gt;=5,'[1]Outside Edges'!$P28="Yes"),"Yes","No")</f>
        <v>Yes</v>
      </c>
      <c r="LG29" s="269" t="str">
        <f>IF(AND((RIGHT($LG$3,2)-'[1]Miter Profiles'!$AC$320-'[1]Outside Edges'!$B28)&gt;=5,'[1]Outside Edges'!$P28="Yes"),"Yes","No")</f>
        <v>Yes</v>
      </c>
      <c r="LH29" s="269" t="str">
        <f>IF(AND((RIGHT($LH$3,2)-'[1]Miter Profiles'!$AC$321-'[1]Outside Edges'!$B28)&gt;=5,'[1]Outside Edges'!$P28="Yes"),"Yes","No")</f>
        <v>Yes</v>
      </c>
      <c r="LI29" s="269" t="str">
        <f>IF(AND((RIGHT($LI$3,2)-'[1]Miter Profiles'!$AC$322-'[1]Outside Edges'!$B28)&gt;=5,'[1]Outside Edges'!$P28="Yes"),"Yes","No")</f>
        <v>Yes</v>
      </c>
      <c r="LJ29" s="283" t="str">
        <f>IF(AND((RIGHT($LJ$3,2)-'[1]Miter Profiles'!$AC$323-'[1]Outside Edges'!$B28)&gt;=5,'[1]Outside Edges'!$P28="Yes"),"Yes","No")</f>
        <v>Yes</v>
      </c>
      <c r="LK29" s="283" t="str">
        <f>IF(AND((RIGHT($LK$3,2)-'[1]Miter Profiles'!$AC$324-'[1]Outside Edges'!$B28)&gt;=5,'[1]Outside Edges'!$P28="Yes"),"Yes","No")</f>
        <v>Yes</v>
      </c>
      <c r="LL29" s="283" t="str">
        <f>IF(AND((RIGHT($LL$3,2)-'[1]Miter Profiles'!$AC$325-'[1]Outside Edges'!$B28)&gt;=5,'[1]Outside Edges'!$P28="Yes"),"Yes","No")</f>
        <v>Yes</v>
      </c>
      <c r="LM29" s="269" t="str">
        <f>IF(AND((RIGHT($LM$3,2)-'[1]Miter Profiles'!$AC$326-'[1]Outside Edges'!$B28)&gt;=5,'[1]Outside Edges'!$P28="Yes"),"Yes","No")</f>
        <v>Yes</v>
      </c>
      <c r="LN29" s="269" t="str">
        <f>IF(AND((RIGHT($LN$3,2)-'[1]Miter Profiles'!$AC$327-'[1]Outside Edges'!$B28)&gt;=5,'[1]Outside Edges'!$P28="Yes"),"Yes","No")</f>
        <v>Yes</v>
      </c>
      <c r="LO29" s="269" t="str">
        <f>IF(AND((RIGHT($LO$3,2)-'[1]Miter Profiles'!$AC$328-'[1]Outside Edges'!$B28)&gt;=5,'[1]Outside Edges'!$P28="Yes"),"Yes","No")</f>
        <v>Yes</v>
      </c>
      <c r="LP29" s="283" t="str">
        <f>IF(AND((RIGHT($LP$3,2)-'[1]Miter Profiles'!$AC$329-'[1]Outside Edges'!$B28)&gt;=5,'[1]Outside Edges'!$P28="Yes"),"Yes","No")</f>
        <v>Yes</v>
      </c>
      <c r="LQ29" s="283" t="str">
        <f>IF(AND((RIGHT($LQ$3,2)-'[1]Miter Profiles'!$AC$330-'[1]Outside Edges'!$B28)&gt;=5,'[1]Outside Edges'!$P28="Yes"),"Yes","No")</f>
        <v>Yes</v>
      </c>
      <c r="LR29" s="283" t="str">
        <f>IF(AND((RIGHT($LR$3,2)-'[1]Miter Profiles'!$AC$331-'[1]Outside Edges'!$B28)&gt;=5,'[1]Outside Edges'!$P28="Yes"),"Yes","No")</f>
        <v>Yes</v>
      </c>
      <c r="LS29" s="269" t="str">
        <f>IF(AND((RIGHT($LS$3,2)-'[1]Miter Profiles'!$AC$332-'[1]Outside Edges'!$B28)&gt;=5,'[1]Outside Edges'!$P28="Yes"),"Yes","No")</f>
        <v>Yes</v>
      </c>
      <c r="LT29" s="269" t="str">
        <f>IF(AND((RIGHT($LT$3,2)-'[1]Miter Profiles'!$AC$333-'[1]Outside Edges'!$B28)&gt;=5,'[1]Outside Edges'!$P28="Yes"),"Yes","No")</f>
        <v>Yes</v>
      </c>
      <c r="LU29" s="269" t="str">
        <f>IF(AND((RIGHT($LU$3,2)-'[1]Miter Profiles'!$AC$334-'[1]Outside Edges'!$B28)&gt;=5,'[1]Outside Edges'!$P28="Yes"),"Yes","No")</f>
        <v>Yes</v>
      </c>
      <c r="LV29" s="283" t="str">
        <f>IF(AND((RIGHT($LV$3,2)-'[1]Miter Profiles'!$AC$335-'[1]Outside Edges'!$B28)&gt;=5,'[1]Outside Edges'!$P28="Yes"),"Yes","No")</f>
        <v>Yes</v>
      </c>
      <c r="LW29" s="283" t="str">
        <f>IF(AND((RIGHT($LW$3,2)-'[1]Miter Profiles'!$AC$336-'[1]Outside Edges'!$B28)&gt;=5,'[1]Outside Edges'!$P28="Yes"),"Yes","No")</f>
        <v>Yes</v>
      </c>
      <c r="LX29" s="283" t="str">
        <f>IF(AND((RIGHT($LX$3,2)-'[1]Miter Profiles'!$AC$337-'[1]Outside Edges'!$B28)&gt;=5,'[1]Outside Edges'!$P28="Yes"),"Yes","No")</f>
        <v>Yes</v>
      </c>
      <c r="LY29" s="269" t="str">
        <f>IF(AND((RIGHT($LY$3,2)-'[1]Miter Profiles'!$AC$338-'[1]Outside Edges'!$B28)&gt;=5,'[1]Outside Edges'!$P28="Yes"),"Yes","No")</f>
        <v>Yes</v>
      </c>
      <c r="LZ29" s="269" t="str">
        <f>IF(AND((RIGHT($LZ$3,2)-'[1]Miter Profiles'!$AC$339-'[1]Outside Edges'!$B28)&gt;=5,'[1]Outside Edges'!$P28="Yes"),"Yes","No")</f>
        <v>Yes</v>
      </c>
      <c r="MA29" s="269" t="str">
        <f>IF(AND((RIGHT($MA$3,2)-'[1]Miter Profiles'!$AC$340-'[1]Outside Edges'!$B28)&gt;=5,'[1]Outside Edges'!$P28="Yes"),"Yes","No")</f>
        <v>Yes</v>
      </c>
      <c r="MB29" s="283" t="str">
        <f>IF(AND((RIGHT($MB$3,2)-'[1]Miter Profiles'!$AC$341-'[1]Outside Edges'!$B28)&gt;=5,'[1]Outside Edges'!$P28="Yes"),"Yes","No")</f>
        <v>Yes</v>
      </c>
      <c r="MC29" s="283" t="str">
        <f>IF(AND((RIGHT($MC$3,2)-'[1]Miter Profiles'!$AC$342-'[1]Outside Edges'!$B28)&gt;=5,'[1]Outside Edges'!$P28="Yes"),"Yes","No")</f>
        <v>Yes</v>
      </c>
      <c r="MD29" s="283" t="str">
        <f>IF(AND((RIGHT($MD$3,2)-'[1]Miter Profiles'!$AC$343-'[1]Outside Edges'!$B28)&gt;=5,'[1]Outside Edges'!$P28="Yes"),"Yes","No")</f>
        <v>Yes</v>
      </c>
      <c r="ME29" s="269" t="str">
        <f>IF(AND((RIGHT($ME$3,2)-'[1]Miter Profiles'!$AC$344-'[1]Outside Edges'!$B28)&gt;=5,'[1]Outside Edges'!$P28="Yes"),"Yes","No")</f>
        <v>Yes</v>
      </c>
      <c r="MF29" s="269" t="str">
        <f>IF(AND((RIGHT($MF$3,2)-'[1]Miter Profiles'!$AC$345-'[1]Outside Edges'!$B28)&gt;=5,'[1]Outside Edges'!$P28="Yes"),"Yes","No")</f>
        <v>Yes</v>
      </c>
      <c r="MG29" s="269" t="str">
        <f>IF(AND((RIGHT($MG$3,2)-'[1]Miter Profiles'!$AC$346-'[1]Outside Edges'!$B28)&gt;=5,'[1]Outside Edges'!$P28="Yes"),"Yes","No")</f>
        <v>Yes</v>
      </c>
      <c r="MH29" s="283" t="str">
        <f>IF(AND((RIGHT($MH$3,2)-'[1]Miter Profiles'!$AC$347-'[1]Outside Edges'!$B28)&gt;=5,'[1]Outside Edges'!$P28="Yes"),"Yes","No")</f>
        <v>Yes</v>
      </c>
      <c r="MI29" s="283" t="str">
        <f>IF(AND((RIGHT($MI$3,2)-'[1]Miter Profiles'!$AC$348-'[1]Outside Edges'!$B28)&gt;=5,'[1]Outside Edges'!$P28="Yes"),"Yes","No")</f>
        <v>Yes</v>
      </c>
      <c r="MJ29" s="283" t="str">
        <f>IF(AND((RIGHT($MJ$3,2)-'[1]Miter Profiles'!$AC$349-'[1]Outside Edges'!$B28)&gt;=5,'[1]Outside Edges'!$P28="Yes"),"Yes","No")</f>
        <v>Yes</v>
      </c>
      <c r="MK29" s="269" t="str">
        <f>IF(AND((RIGHT($MK$3,2)-'[1]Miter Profiles'!$AC$350-'[1]Outside Edges'!$B28)&gt;=5,'[1]Outside Edges'!$P28="Yes"),"Yes","No")</f>
        <v>Yes</v>
      </c>
      <c r="ML29" s="269" t="str">
        <f>IF(AND((RIGHT($ML$3,2)-'[1]Miter Profiles'!$AC$351-'[1]Outside Edges'!$B28)&gt;=5,'[1]Outside Edges'!$P28="Yes"),"Yes","No")</f>
        <v>Yes</v>
      </c>
      <c r="MM29" s="269" t="str">
        <f>IF(AND((RIGHT($MM$3,2)-'[1]Miter Profiles'!$AC$352-'[1]Outside Edges'!$B28)&gt;=5,'[1]Outside Edges'!$P28="Yes"),"Yes","No")</f>
        <v>Yes</v>
      </c>
      <c r="MN29" s="283" t="str">
        <f>IF(AND((RIGHT($MK$3,2)-'[1]Miter Profiles'!$AC$350-'[1]Outside Edges'!$B28)&gt;=5,'[1]Outside Edges'!$P28="Yes"),"Yes","No")</f>
        <v>Yes</v>
      </c>
      <c r="MO29" s="283" t="str">
        <f>IF(AND((RIGHT($ML$3,2)-'[1]Miter Profiles'!$AC$351-'[1]Outside Edges'!$B28)&gt;=5,'[1]Outside Edges'!$P28="Yes"),"Yes","No")</f>
        <v>Yes</v>
      </c>
      <c r="MP29" s="283" t="str">
        <f>IF(AND((RIGHT($MM$3,2)-'[1]Miter Profiles'!$AC$352-'[1]Outside Edges'!$B28)&gt;=5,'[1]Outside Edges'!$P28="Yes"),"Yes","No")</f>
        <v>Yes</v>
      </c>
    </row>
    <row r="30" spans="1:354" ht="15.75" customHeight="1" thickBot="1" x14ac:dyDescent="0.3">
      <c r="A30" s="8" t="str">
        <f>IF('[1]Outside Edges'!$A29&lt;&gt;"",'[1]Outside Edges'!$A29,"")</f>
        <v>D27</v>
      </c>
      <c r="B30" s="10" t="str">
        <f>IF(AND((RIGHT($B$3,2)-'[1]Miter Profiles'!$AC$3-'[1]Outside Edges'!$B29)&gt;=5,'[1]Outside Edges'!$P29="Yes"),"Yes","No")</f>
        <v>Yes</v>
      </c>
      <c r="C30" s="10" t="str">
        <f>IF(AND((RIGHT($C$3,2)-'[1]Miter Profiles'!$AC$4-'[1]Outside Edges'!$B29)&gt;=5,'[1]Outside Edges'!$P29="Yes"),"Yes","No")</f>
        <v>Yes</v>
      </c>
      <c r="D30" s="85" t="str">
        <f>IF(AND((RIGHT($D$3,2)-'[1]Miter Profiles'!$AC$5-'[1]Outside Edges'!$B29)&gt;=5,'[1]Outside Edges'!$P29="Yes"),"Yes","No")</f>
        <v>Yes</v>
      </c>
      <c r="E30" s="86" t="str">
        <f>IF(AND((RIGHT($E$3,2)-'[1]Miter Profiles'!$AC$6-'[1]Outside Edges'!$B29)&gt;=5,'[1]Outside Edges'!$P29="Yes"),"Yes","No")</f>
        <v>Yes</v>
      </c>
      <c r="F30" s="11" t="str">
        <f>IF(AND((RIGHT($F$3,2)-'[1]Miter Profiles'!$AC$7-'[1]Outside Edges'!$B29)&gt;=5,'[1]Outside Edges'!$P29="Yes"),"Yes","No")</f>
        <v>Yes</v>
      </c>
      <c r="G30" s="87" t="str">
        <f>IF(AND((RIGHT($G$3,2)-'[1]Miter Profiles'!$AC$8-'[1]Outside Edges'!$B29)&gt;=5,'[1]Outside Edges'!$P29="Yes"),"Yes","No")</f>
        <v>Yes</v>
      </c>
      <c r="H30" s="10" t="str">
        <f>IF(AND((RIGHT($H$3,2)-'[1]Miter Profiles'!$AC$9-'[1]Outside Edges'!$B29)&gt;=5,'[1]Outside Edges'!$P29="Yes"),"Yes","No")</f>
        <v>Yes</v>
      </c>
      <c r="I30" s="10" t="str">
        <f>IF(AND((RIGHT($I$3,2)-'[1]Miter Profiles'!$AC$10-'[1]Outside Edges'!$B29)&gt;=5,'[1]Outside Edges'!$P29="Yes"),"Yes","No")</f>
        <v>Yes</v>
      </c>
      <c r="J30" s="85" t="str">
        <f>IF(AND((RIGHT($J$3,2)-'[1]Miter Profiles'!$AC$11-'[1]Outside Edges'!$B29)&gt;=5,'[1]Outside Edges'!$P29="Yes"),"Yes","No")</f>
        <v>Yes</v>
      </c>
      <c r="K30" s="86" t="str">
        <f>IF(AND((RIGHT($K$3,2)-'[1]Miter Profiles'!$AC$12-'[1]Outside Edges'!$B29)&gt;=5,'[1]Outside Edges'!$P29="Yes"),"Yes","No")</f>
        <v>Yes</v>
      </c>
      <c r="L30" s="11" t="str">
        <f>IF(AND((RIGHT($L$3,2)-'[1]Miter Profiles'!$AC$13-'[1]Outside Edges'!$B29)&gt;=5,'[1]Outside Edges'!$P29="Yes"),"Yes","No")</f>
        <v>Yes</v>
      </c>
      <c r="M30" s="87" t="str">
        <f>IF(AND((RIGHT($M$3,2)-'[1]Miter Profiles'!$AC$14-'[1]Outside Edges'!$B29)&gt;=5,'[1]Outside Edges'!$P29="Yes"),"Yes","No")</f>
        <v>Yes</v>
      </c>
      <c r="N30" s="10" t="str">
        <f>IF(AND((RIGHT($N$3,2)-'[1]Miter Profiles'!$AC$15-'[1]Outside Edges'!$B29)&gt;=4,'[1]Outside Edges'!$P29="Yes"),"Yes","No")</f>
        <v>No</v>
      </c>
      <c r="O30" s="10" t="str">
        <f>IF(AND((RIGHT($O$3,2)-'[1]Miter Profiles'!$AC$16-'[1]Outside Edges'!$B29)&gt;=5,'[1]Outside Edges'!$P29="Yes"),"Yes","No")</f>
        <v>Yes</v>
      </c>
      <c r="P30" s="85" t="str">
        <f>IF(AND((RIGHT($P$3,2)-'[1]Miter Profiles'!$AC$17-'[1]Outside Edges'!$B29)&gt;=5,'[1]Outside Edges'!$P29="Yes"),"Yes","No")</f>
        <v>Yes</v>
      </c>
      <c r="Q30" s="86" t="str">
        <f>IF(AND((RIGHT($Q$3,2)-'[1]Miter Profiles'!$AC$18-'[1]Outside Edges'!$B29)&gt;=5,'[1]Outside Edges'!$P29="Yes"),"Yes","No")</f>
        <v>No</v>
      </c>
      <c r="R30" s="11" t="str">
        <f>IF(AND((RIGHT($R$3,2)-'[1]Miter Profiles'!$AC$19-'[1]Outside Edges'!$B29)&gt;=5,'[1]Outside Edges'!$P29="Yes"),"Yes","No")</f>
        <v>Yes</v>
      </c>
      <c r="S30" s="87" t="str">
        <f>IF(AND((RIGHT($S$3,2)-'[1]Miter Profiles'!$AC$20-'[1]Outside Edges'!$B29)&gt;=5,'[1]Outside Edges'!$P29="Yes"),"Yes","No")</f>
        <v>Yes</v>
      </c>
      <c r="T30" s="10" t="str">
        <f>IF(AND((RIGHT($T$3,2)-'[1]Miter Profiles'!$AC$21-'[1]Outside Edges'!$B29)&gt;=5,'[1]Outside Edges'!$P29="Yes"),"Yes","No")</f>
        <v>Yes</v>
      </c>
      <c r="U30" s="10" t="str">
        <f>IF(AND((RIGHT($U$3,2)-'[1]Miter Profiles'!$AC$22-'[1]Outside Edges'!$B29)&gt;=5,'[1]Outside Edges'!$P29="Yes"),"Yes","No")</f>
        <v>Yes</v>
      </c>
      <c r="V30" s="85" t="str">
        <f>IF(AND((RIGHT($V$3,2)-'[1]Miter Profiles'!$AC$23-'[1]Outside Edges'!$B29)&gt;=5,'[1]Outside Edges'!$P29="Yes"),"Yes","No")</f>
        <v>Yes</v>
      </c>
      <c r="W30" s="86" t="str">
        <f>IF(AND((RIGHT($W$3,2)-'[1]Miter Profiles'!$AC$24-'[1]Outside Edges'!$B29)&gt;=5,'[1]Outside Edges'!$P29="Yes"),"Yes","No")</f>
        <v>No</v>
      </c>
      <c r="X30" s="11" t="str">
        <f>IF(AND((RIGHT($X$3,2)-'[1]Miter Profiles'!$AC$25-'[1]Outside Edges'!$B29)&gt;=5,'[1]Outside Edges'!$P29="Yes"),"Yes","No")</f>
        <v>Yes</v>
      </c>
      <c r="Y30" s="87" t="str">
        <f>IF(AND((RIGHT($Y$3,2)-'[1]Miter Profiles'!$AC$26-'[1]Outside Edges'!$B29)&gt;=5,'[1]Outside Edges'!$P29="Yes"),"Yes","No")</f>
        <v>Yes</v>
      </c>
      <c r="Z30" s="10" t="str">
        <f>IF(AND((RIGHT($Z$3,2)-'[1]Miter Profiles'!$AC$27-'[1]Outside Edges'!$B29)&gt;=5,'[1]Outside Edges'!$P29="Yes"),"Yes","No")</f>
        <v>Yes</v>
      </c>
      <c r="AA30" s="10" t="str">
        <f>IF(AND((RIGHT($AA$3,2)-'[1]Miter Profiles'!$AC$28-'[1]Outside Edges'!$B29)&gt;=5,'[1]Outside Edges'!$P29="Yes"),"Yes","No")</f>
        <v>Yes</v>
      </c>
      <c r="AB30" s="85" t="str">
        <f>IF(AND((RIGHT($AB$3,2)-'[1]Miter Profiles'!$AC$29-'[1]Outside Edges'!$B29)&gt;=5,'[1]Outside Edges'!$P29="Yes"),"Yes","No")</f>
        <v>Yes</v>
      </c>
      <c r="AC30" s="86" t="str">
        <f>IF(AND((RIGHT($AC$3,2)-'[1]Miter Profiles'!$AC$30-'[1]Outside Edges'!$B29)&gt;=5,'[1]Outside Edges'!$P29="Yes"),"Yes","No")</f>
        <v>Yes</v>
      </c>
      <c r="AD30" s="11" t="str">
        <f>IF(AND((RIGHT($AD$3,2)-'[1]Miter Profiles'!$AC$31-'[1]Outside Edges'!$B29)&gt;=5,'[1]Outside Edges'!$P29="Yes"),"Yes","No")</f>
        <v>Yes</v>
      </c>
      <c r="AE30" s="87" t="str">
        <f>IF(AND((RIGHT($AE$3,2)-'[1]Miter Profiles'!$AC$32-'[1]Outside Edges'!$B29)&gt;=5,'[1]Outside Edges'!$P29="Yes"),"Yes","No")</f>
        <v>Yes</v>
      </c>
      <c r="AF30" s="10" t="str">
        <f>IF(AND((RIGHT($AF$3,2)-'[1]Miter Profiles'!$AC$33-'[1]Outside Edges'!$B29)&gt;=5,'[1]Outside Edges'!$P29="Yes"),"Yes","No")</f>
        <v>Yes</v>
      </c>
      <c r="AG30" s="10" t="str">
        <f>IF(AND((RIGHT($AG$3,2)-'[1]Miter Profiles'!$AC$34-'[1]Outside Edges'!$B29)&gt;=5,'[1]Outside Edges'!$P29="Yes"),"Yes","No")</f>
        <v>Yes</v>
      </c>
      <c r="AH30" s="85" t="str">
        <f>IF(AND((RIGHT($AH$3,2)-'[1]Miter Profiles'!$AC$35-'[1]Outside Edges'!$B29)&gt;=5,'[1]Outside Edges'!$P29="Yes"),"Yes","No")</f>
        <v>Yes</v>
      </c>
      <c r="AI30" s="86" t="str">
        <f>IF(AND((RIGHT($AI$3,2)-'[1]Miter Profiles'!$AC$36-'[1]Outside Edges'!$B29)&gt;=5,'[1]Outside Edges'!$P29="Yes"),"Yes","No")</f>
        <v>Yes</v>
      </c>
      <c r="AJ30" s="11" t="str">
        <f>IF(AND((RIGHT($AJ$3,2)-'[1]Miter Profiles'!$AC$37-'[1]Outside Edges'!$B29)&gt;=5,'[1]Outside Edges'!$P29="Yes"),"Yes","No")</f>
        <v>Yes</v>
      </c>
      <c r="AK30" s="87" t="str">
        <f>IF(AND((RIGHT($AK$3,2)-'[1]Miter Profiles'!$AC$38-'[1]Outside Edges'!$B29)&gt;=5,'[1]Outside Edges'!$P29="Yes"),"Yes","No")</f>
        <v>Yes</v>
      </c>
      <c r="AL30" s="10" t="str">
        <f>IF(AND((RIGHT($AL$3,2)-'[1]Miter Profiles'!$AC$39-'[1]Outside Edges'!$B29)&gt;=5,'[1]Outside Edges'!$P29="Yes"),"Yes","No")</f>
        <v>Yes</v>
      </c>
      <c r="AM30" s="10" t="str">
        <f>IF(AND((RIGHT($AM$3,2)-'[1]Miter Profiles'!$AC$40-'[1]Outside Edges'!$B29)&gt;=5,'[1]Outside Edges'!$P29="Yes"),"Yes","No")</f>
        <v>Yes</v>
      </c>
      <c r="AN30" s="85" t="str">
        <f>IF(AND((RIGHT($AN$3,2)-'[1]Miter Profiles'!$AC$41-'[1]Outside Edges'!$B29)&gt;=5,'[1]Outside Edges'!$P29="Yes"),"Yes","No")</f>
        <v>Yes</v>
      </c>
      <c r="AO30" s="86" t="str">
        <f>IF(AND((RIGHT($AO$3,2)-'[1]Miter Profiles'!$AC$42-'[1]Outside Edges'!$B29)&gt;=5,'[1]Outside Edges'!$P29="Yes"),"Yes","No")</f>
        <v>Yes</v>
      </c>
      <c r="AP30" s="11" t="str">
        <f>IF(AND((RIGHT($AP$3,2)-'[1]Miter Profiles'!$AC$43-'[1]Outside Edges'!$B29)&gt;=5,'[1]Outside Edges'!$P29="Yes"),"Yes","No")</f>
        <v>Yes</v>
      </c>
      <c r="AQ30" s="87" t="str">
        <f>IF(AND((RIGHT($AQ$3,2)-'[1]Miter Profiles'!$AC$44-'[1]Outside Edges'!$B29)&gt;=5,'[1]Outside Edges'!$P29="Yes"),"Yes","No")</f>
        <v>Yes</v>
      </c>
      <c r="AR30" s="10" t="str">
        <f>IF(AND((RIGHT($AR$3,2)-'[1]Miter Profiles'!$AC$45-'[1]Outside Edges'!$B29)&gt;=5,'[1]Outside Edges'!$P29="Yes"),"Yes","No")</f>
        <v>Yes</v>
      </c>
      <c r="AS30" s="10" t="str">
        <f>IF(AND((RIGHT($AS$3,2)-'[1]Miter Profiles'!$AC$46-'[1]Outside Edges'!$B29)&gt;=5,'[1]Outside Edges'!$P29="Yes"),"Yes","No")</f>
        <v>Yes</v>
      </c>
      <c r="AT30" s="85" t="str">
        <f>IF(AND((RIGHT($AT$3,2)-'[1]Miter Profiles'!$AC$47-'[1]Outside Edges'!$B29)&gt;=5,'[1]Outside Edges'!$P29="Yes"),"Yes","No")</f>
        <v>Yes</v>
      </c>
      <c r="AU30" s="86" t="str">
        <f>IF(AND((RIGHT($AU$3,2)-'[1]Miter Profiles'!$AC$48-'[1]Outside Edges'!$B29)&gt;=5,'[1]Outside Edges'!$P29="Yes"),"Yes","No")</f>
        <v>Yes</v>
      </c>
      <c r="AV30" s="11" t="str">
        <f>IF(AND((RIGHT($AV$3,2)-'[1]Miter Profiles'!$AC$49-'[1]Outside Edges'!$B29)&gt;=5,'[1]Outside Edges'!$P29="Yes"),"Yes","No")</f>
        <v>Yes</v>
      </c>
      <c r="AW30" s="87" t="str">
        <f>IF(AND((RIGHT($AW$3,2)-'[1]Miter Profiles'!$AC$50-'[1]Outside Edges'!$B29)&gt;=5,'[1]Outside Edges'!$P29="Yes"),"Yes","No")</f>
        <v>Yes</v>
      </c>
      <c r="AX30" s="10" t="str">
        <f>IF(AND((RIGHT($AX$3,2)-'[1]Miter Profiles'!$AC$51-'[1]Outside Edges'!$B29)&gt;=5,'[1]Outside Edges'!$P29="Yes"),"Yes","No")</f>
        <v>Yes</v>
      </c>
      <c r="AY30" s="10" t="str">
        <f>IF(AND((RIGHT($AY$3,2)-'[1]Miter Profiles'!$AC$52-'[1]Outside Edges'!$B29)&gt;=5,'[1]Outside Edges'!$P29="Yes"),"Yes","No")</f>
        <v>Yes</v>
      </c>
      <c r="AZ30" s="85" t="str">
        <f>IF(AND((RIGHT($AZ$3,2)-'[1]Miter Profiles'!$AC$53-'[1]Outside Edges'!$B29)&gt;=5,'[1]Outside Edges'!$P29="Yes"),"Yes","No")</f>
        <v>Yes</v>
      </c>
      <c r="BA30" s="86" t="str">
        <f>IF(AND((RIGHT($BA$3,2)-'[1]Miter Profiles'!$AC$54-'[1]Outside Edges'!$B29)&gt;=5,'[1]Outside Edges'!$P29="Yes"),"Yes","No")</f>
        <v>Yes</v>
      </c>
      <c r="BB30" s="11" t="str">
        <f>IF(AND((RIGHT($BB$3,2)-'[1]Miter Profiles'!$AC$55-'[1]Outside Edges'!$B29)&gt;=5,'[1]Outside Edges'!$P29="Yes"),"Yes","No")</f>
        <v>Yes</v>
      </c>
      <c r="BC30" s="87" t="str">
        <f>IF(AND((RIGHT($BC$3,2)-'[1]Miter Profiles'!$AC$56-'[1]Outside Edges'!$B29)&gt;=5,'[1]Outside Edges'!$P29="Yes"),"Yes","No")</f>
        <v>Yes</v>
      </c>
      <c r="BD30" s="10" t="str">
        <f>IF(AND((RIGHT($BD$3,2)-'[1]Miter Profiles'!$AC$57-'[1]Outside Edges'!$B29)&gt;=5,'[1]Outside Edges'!$P29="Yes"),"Yes","No")</f>
        <v>Yes</v>
      </c>
      <c r="BE30" s="10" t="str">
        <f>IF(AND((RIGHT($BE$3,2)-'[1]Miter Profiles'!$AC$58-'[1]Outside Edges'!$B29)&gt;=5,'[1]Outside Edges'!$P29="Yes"),"Yes","No")</f>
        <v>Yes</v>
      </c>
      <c r="BF30" s="85" t="str">
        <f>IF(AND((RIGHT($BF$3,2)-'[1]Miter Profiles'!$AC$59-'[1]Outside Edges'!$B29)&gt;=5,'[1]Outside Edges'!$P29="Yes"),"Yes","No")</f>
        <v>Yes</v>
      </c>
      <c r="BG30" s="86" t="str">
        <f>IF(AND((RIGHT($BG$3,2)-'[1]Miter Profiles'!$AC$60-'[1]Outside Edges'!$B29)&gt;=5,'[1]Outside Edges'!$P29="Yes"),"Yes","No")</f>
        <v>Yes</v>
      </c>
      <c r="BH30" s="11" t="str">
        <f>IF(AND((RIGHT($BH$3,2)-'[1]Miter Profiles'!$AC$61-'[1]Outside Edges'!$B29)&gt;=5,'[1]Outside Edges'!$P29="Yes"),"Yes","No")</f>
        <v>Yes</v>
      </c>
      <c r="BI30" s="87" t="str">
        <f>IF(AND((RIGHT($BI$3,2)-'[1]Miter Profiles'!$AC$62-'[1]Outside Edges'!$B29)&gt;=5,'[1]Outside Edges'!$P29="Yes"),"Yes","No")</f>
        <v>Yes</v>
      </c>
      <c r="BJ30" s="10" t="str">
        <f>IF(AND((RIGHT($BJ$3,2)-'[1]Miter Profiles'!$AC$63-'[1]Outside Edges'!$B29)&gt;=5,'[1]Outside Edges'!$P29="Yes"),"Yes","No")</f>
        <v>Yes</v>
      </c>
      <c r="BK30" s="10" t="str">
        <f>IF(AND((RIGHT($BK$3,2)-'[1]Miter Profiles'!$AC$64-'[1]Outside Edges'!$B29)&gt;=5,'[1]Outside Edges'!$P29="Yes"),"Yes","No")</f>
        <v>Yes</v>
      </c>
      <c r="BL30" s="85" t="str">
        <f>IF(AND((RIGHT($BL$3,2)-'[1]Miter Profiles'!$AC$65-'[1]Outside Edges'!$B29)&gt;=5,'[1]Outside Edges'!$P29="Yes"),"Yes","No")</f>
        <v>Yes</v>
      </c>
      <c r="BM30" s="86" t="str">
        <f>IF(AND((RIGHT($BM$3,2)-'[1]Miter Profiles'!$AC$66-'[1]Outside Edges'!$B29)&gt;=5,'[1]Outside Edges'!$P29="Yes"),"Yes","No")</f>
        <v>Yes</v>
      </c>
      <c r="BN30" s="11" t="str">
        <f>IF(AND((RIGHT($BN$3,2)-'[1]Miter Profiles'!$AC$67-'[1]Outside Edges'!$B29)&gt;=5,'[1]Outside Edges'!$P29="Yes"),"Yes","No")</f>
        <v>Yes</v>
      </c>
      <c r="BO30" s="87" t="str">
        <f>IF(AND((RIGHT($BO$3,2)-'[1]Miter Profiles'!$AC$68-'[1]Outside Edges'!$B29)&gt;=5,'[1]Outside Edges'!$P29="Yes"),"Yes","No")</f>
        <v>Yes</v>
      </c>
      <c r="BP30" s="10" t="str">
        <f>IF(AND((RIGHT($BP$3,2)-'[1]Miter Profiles'!$AC$69-'[1]Outside Edges'!$B29)&gt;=5,'[1]Outside Edges'!$P29="Yes"),"Yes","No")</f>
        <v>Yes</v>
      </c>
      <c r="BQ30" s="10" t="str">
        <f>IF(AND((RIGHT($BQ$3,2)-'[1]Miter Profiles'!$AC$70-'[1]Outside Edges'!$B29)&gt;=5,'[1]Outside Edges'!$P29="Yes"),"Yes","No")</f>
        <v>Yes</v>
      </c>
      <c r="BR30" s="85" t="str">
        <f>IF(AND((RIGHT($BR$3,2)-'[1]Miter Profiles'!$AC$71-'[1]Outside Edges'!$B29)&gt;=5,'[1]Outside Edges'!$P29="Yes"),"Yes","No")</f>
        <v>Yes</v>
      </c>
      <c r="BS30" s="86" t="str">
        <f>IF(AND((RIGHT($BS$3,2)-'[1]Miter Profiles'!$AC$72-'[1]Outside Edges'!$B29)&gt;=5,'[1]Outside Edges'!$P29="Yes"),"Yes","No")</f>
        <v>Yes</v>
      </c>
      <c r="BT30" s="11" t="str">
        <f>IF(AND((RIGHT($BT$3,2)-'[1]Miter Profiles'!$AC$73-'[1]Outside Edges'!$B29)&gt;=5,'[1]Outside Edges'!$P29="Yes"),"Yes","No")</f>
        <v>Yes</v>
      </c>
      <c r="BU30" s="87" t="str">
        <f>IF(AND((RIGHT($BU$3,2)-'[1]Miter Profiles'!$AC$74-'[1]Outside Edges'!$B29)&gt;=5,'[1]Outside Edges'!$P29="Yes"),"Yes","No")</f>
        <v>Yes</v>
      </c>
      <c r="BV30" s="10" t="str">
        <f>IF(AND((RIGHT($BV$3,2)-'[1]Miter Profiles'!$AC$75-'[1]Outside Edges'!$B29)&gt;=5,'[1]Outside Edges'!$P29="Yes"),"Yes","No")</f>
        <v>Yes</v>
      </c>
      <c r="BW30" s="10" t="str">
        <f>IF(AND((RIGHT($BW$3,2)-'[1]Miter Profiles'!$AC$76-'[1]Outside Edges'!$B29)&gt;=5,'[1]Outside Edges'!$P29="Yes"),"Yes","No")</f>
        <v>Yes</v>
      </c>
      <c r="BX30" s="85" t="str">
        <f>IF(AND((RIGHT($BX$3,2)-'[1]Miter Profiles'!$AC$77-'[1]Outside Edges'!$B29)&gt;=5,'[1]Outside Edges'!$P29="Yes"),"Yes","No")</f>
        <v>Yes</v>
      </c>
      <c r="BY30" s="86" t="str">
        <f>IF(AND((RIGHT($BY$3,2)-'[1]Miter Profiles'!$AC$78-'[1]Outside Edges'!$B29)&gt;=5,'[1]Outside Edges'!$P29="Yes"),"Yes","No")</f>
        <v>Yes</v>
      </c>
      <c r="BZ30" s="11" t="str">
        <f>IF(AND((RIGHT($BZ$3,2)-'[1]Miter Profiles'!$AC$79-'[1]Outside Edges'!$B29)&gt;=5,'[1]Outside Edges'!$P29="Yes"),"Yes","No")</f>
        <v>Yes</v>
      </c>
      <c r="CA30" s="87" t="str">
        <f>IF(AND((RIGHT($CA$3,2)-'[1]Miter Profiles'!$AC$80-'[1]Outside Edges'!$B29)&gt;=5,'[1]Outside Edges'!$P29="Yes"),"Yes","No")</f>
        <v>Yes</v>
      </c>
      <c r="CB30" s="10" t="str">
        <f>IF(AND((RIGHT($CB$3,2)-'[1]Miter Profiles'!$AC$81-'[1]Outside Edges'!$B29)&gt;=5,'[1]Outside Edges'!$P29="Yes"),"Yes","No")</f>
        <v>Yes</v>
      </c>
      <c r="CC30" s="10" t="str">
        <f>IF(AND((RIGHT($CC$3,2)-'[1]Miter Profiles'!$AC$82-'[1]Outside Edges'!$B29)&gt;=5,'[1]Outside Edges'!$P29="Yes"),"Yes","No")</f>
        <v>Yes</v>
      </c>
      <c r="CD30" s="85" t="str">
        <f>IF(AND((RIGHT($CD$3,2)-'[1]Miter Profiles'!$AC$83-'[1]Outside Edges'!$B29)&gt;=5,'[1]Outside Edges'!$P29="Yes"),"Yes","No")</f>
        <v>Yes</v>
      </c>
      <c r="CE30" s="86" t="str">
        <f>IF(AND((RIGHT($CE$3,2)-'[1]Miter Profiles'!$AC$84-'[1]Outside Edges'!$B29)&gt;=5,'[1]Outside Edges'!$P29="Yes"),"Yes","No")</f>
        <v>Yes</v>
      </c>
      <c r="CF30" s="11" t="str">
        <f>IF(AND((RIGHT($CF$3,2)-'[1]Miter Profiles'!$AC$85-'[1]Outside Edges'!$B29)&gt;=5,'[1]Outside Edges'!$P29="Yes"),"Yes","No")</f>
        <v>Yes</v>
      </c>
      <c r="CG30" s="87" t="str">
        <f>IF(AND((RIGHT($CG$3,2)-'[1]Miter Profiles'!$AC$86-'[1]Outside Edges'!$B29)&gt;=5,'[1]Outside Edges'!$P29="Yes"),"Yes","No")</f>
        <v>Yes</v>
      </c>
      <c r="CH30" s="10" t="str">
        <f>IF(AND((RIGHT($CH$3,2)-'[1]Miter Profiles'!$AC$87-'[1]Outside Edges'!$B29)&gt;=5,'[1]Outside Edges'!$P29="Yes"),"Yes","No")</f>
        <v>Yes</v>
      </c>
      <c r="CI30" s="10" t="str">
        <f>IF(AND((RIGHT($CI$3,2)-'[1]Miter Profiles'!$AC$88-'[1]Outside Edges'!$B29)&gt;=5,'[1]Outside Edges'!$P29="Yes"),"Yes","No")</f>
        <v>Yes</v>
      </c>
      <c r="CJ30" s="85" t="str">
        <f>IF(AND((RIGHT($CJ$3,2)-'[1]Miter Profiles'!$AC$89-'[1]Outside Edges'!$B29)&gt;=5,'[1]Outside Edges'!$P29="Yes"),"Yes","No")</f>
        <v>Yes</v>
      </c>
      <c r="CK30" s="86" t="str">
        <f>IF(AND((RIGHT($CK$3,2)-'[1]Miter Profiles'!$AC$90-'[1]Outside Edges'!$B29)&gt;=5,'[1]Outside Edges'!$P29="Yes"),"Yes","No")</f>
        <v>Yes</v>
      </c>
      <c r="CL30" s="11" t="str">
        <f>IF(AND((RIGHT($CL$3,2)-'[1]Miter Profiles'!$AC$91-'[1]Outside Edges'!$B29)&gt;=5,'[1]Outside Edges'!$P29="Yes"),"Yes","No")</f>
        <v>Yes</v>
      </c>
      <c r="CM30" s="87" t="str">
        <f>IF(AND((RIGHT($CM$3,2)-'[1]Miter Profiles'!$AC$92-'[1]Outside Edges'!$B29)&gt;=5,'[1]Outside Edges'!$P29="Yes"),"Yes","No")</f>
        <v>Yes</v>
      </c>
      <c r="CN30" s="10" t="str">
        <f>IF(AND((RIGHT(CN$3,2)-'[1]Miter Profiles'!$AC$93-'[1]Outside Edges'!$B29)&gt;=5,'[1]Outside Edges'!$P29="Yes"),"Yes","No")</f>
        <v>No</v>
      </c>
      <c r="CO30" s="10" t="str">
        <f>IF(AND((RIGHT(CO$3,2)-'[1]Miter Profiles'!$AC$94-'[1]Outside Edges'!$B29)&gt;=5,'[1]Outside Edges'!$P29="Yes"),"Yes","No")</f>
        <v>Yes</v>
      </c>
      <c r="CP30" s="85" t="str">
        <f>IF(AND((RIGHT(CP$3,2)-'[1]Miter Profiles'!$AC$95-'[1]Outside Edges'!$B29)&gt;=5,'[1]Outside Edges'!$P29="Yes"),"Yes","No")</f>
        <v>Yes</v>
      </c>
      <c r="CQ30" s="86" t="str">
        <f>IF(AND((RIGHT(CQ$3,2)-'[1]Miter Profiles'!$AC$96-'[1]Outside Edges'!$B29)&gt;=5,'[1]Outside Edges'!$P29="Yes"),"Yes","No")</f>
        <v>Yes</v>
      </c>
      <c r="CR30" s="11" t="str">
        <f>IF(AND((RIGHT(CR$3,2)-'[1]Miter Profiles'!$AC$97-'[1]Outside Edges'!$B29)&gt;=5,'[1]Outside Edges'!$P29="Yes"),"Yes","No")</f>
        <v>Yes</v>
      </c>
      <c r="CS30" s="87" t="str">
        <f>IF(AND((RIGHT(CS$3,2)-'[1]Miter Profiles'!$AC$98-'[1]Outside Edges'!$B29)&gt;=5,'[1]Outside Edges'!$P29="Yes"),"Yes","No")</f>
        <v>Yes</v>
      </c>
      <c r="CT30" s="10" t="str">
        <f>IF(AND((RIGHT($CT$3,2)-'[1]Miter Profiles'!$AC$99-'[1]Outside Edges'!$B29)&gt;=5,'[1]Outside Edges'!$P29="Yes"),"Yes","No")</f>
        <v>Yes</v>
      </c>
      <c r="CU30" s="10" t="str">
        <f>IF(AND((RIGHT($CU$3,2)-'[1]Miter Profiles'!$AC$100-'[1]Outside Edges'!$B29)&gt;=5,'[1]Outside Edges'!$P29="Yes"),"Yes","No")</f>
        <v>Yes</v>
      </c>
      <c r="CV30" s="85" t="str">
        <f>IF(AND((RIGHT($CV$3,2)-'[1]Miter Profiles'!$AC$101-'[1]Outside Edges'!$B29)&gt;=5,'[1]Outside Edges'!$P29="Yes"),"Yes","No")</f>
        <v>Yes</v>
      </c>
      <c r="CW30" s="86" t="str">
        <f>IF(AND((RIGHT($CW$3,2)-'[1]Miter Profiles'!$AC$102-'[1]Outside Edges'!$B29)&gt;=5,'[1]Outside Edges'!$P29="Yes"),"Yes","No")</f>
        <v>Yes</v>
      </c>
      <c r="CX30" s="11" t="str">
        <f>IF(AND((RIGHT($CX$3,2)-'[1]Miter Profiles'!$AC$103-'[1]Outside Edges'!$B29)&gt;=5,'[1]Outside Edges'!$P29="Yes"),"Yes","No")</f>
        <v>Yes</v>
      </c>
      <c r="CY30" s="87" t="str">
        <f>IF(AND((RIGHT($CY$3,2)-'[1]Miter Profiles'!$AC$104-'[1]Outside Edges'!$B29)&gt;=5,'[1]Outside Edges'!$P29="Yes"),"Yes","No")</f>
        <v>Yes</v>
      </c>
      <c r="CZ30" s="10" t="str">
        <f>IF(AND((RIGHT($CZ$3,2)-'[1]Miter Profiles'!$AC$105-'[1]Outside Edges'!$B29)&gt;=5,'[1]Outside Edges'!$P29="Yes"),"Yes","No")</f>
        <v>No</v>
      </c>
      <c r="DA30" s="10" t="str">
        <f>IF(AND((RIGHT($DA$3,2)-'[1]Miter Profiles'!$AC$106-'[1]Outside Edges'!$B29)&gt;=5,'[1]Outside Edges'!$P29="Yes"),"Yes","No")</f>
        <v>No</v>
      </c>
      <c r="DB30" s="85" t="str">
        <f>IF(AND((RIGHT($DB$3,2)-'[1]Miter Profiles'!$AC$107-'[1]Outside Edges'!$B29)&gt;=5,'[1]Outside Edges'!$P29="Yes"),"Yes","No")</f>
        <v>No</v>
      </c>
      <c r="DC30" s="86" t="str">
        <f>IF(AND((RIGHT($DC$3,2)-'[1]Miter Profiles'!$AC$108-'[1]Outside Edges'!$B29)&gt;=5,'[1]Outside Edges'!$P29="Yes"),"Yes","No")</f>
        <v>Yes</v>
      </c>
      <c r="DD30" s="11" t="str">
        <f>IF(AND((RIGHT($DD$3,2)-'[1]Miter Profiles'!$AC$109-'[1]Outside Edges'!$B29)&gt;=5,'[1]Outside Edges'!$P29="Yes"),"Yes","No")</f>
        <v>Yes</v>
      </c>
      <c r="DE30" s="87" t="str">
        <f>IF(AND((RIGHT($DE$3,2)-'[1]Miter Profiles'!$AC$110-'[1]Outside Edges'!$B29)&gt;=5,'[1]Outside Edges'!$P29="Yes"),"Yes","No")</f>
        <v>Yes</v>
      </c>
      <c r="DF30" s="10" t="str">
        <f>IF(AND((RIGHT($DF$3,2)-'[1]Miter Profiles'!$AC$111-'[1]Outside Edges'!$B29)&gt;=5,'[1]Outside Edges'!$P29="Yes"),"Yes","No")</f>
        <v>Yes</v>
      </c>
      <c r="DG30" s="10" t="str">
        <f>IF(AND((RIGHT($DG$3,2)-'[1]Miter Profiles'!$AC$112-'[1]Outside Edges'!$B29)&gt;=5,'[1]Outside Edges'!$P29="Yes"),"Yes","No")</f>
        <v>Yes</v>
      </c>
      <c r="DH30" s="85" t="str">
        <f>IF(AND((RIGHT($DH$3,2)-'[1]Miter Profiles'!$AC$113-'[1]Outside Edges'!$B29)&gt;=5,'[1]Outside Edges'!$P29="Yes"),"Yes","No")</f>
        <v>Yes</v>
      </c>
      <c r="DI30" s="86" t="str">
        <f>IF(AND((RIGHT($DI$3,2)-'[1]Miter Profiles'!$AC$114-'[1]Outside Edges'!$B29)&gt;=5,'[1]Outside Edges'!$P29="Yes"),"Yes","No")</f>
        <v>Yes</v>
      </c>
      <c r="DJ30" s="11" t="str">
        <f>IF(AND((RIGHT($DJ$3,2)-'[1]Miter Profiles'!$AC$115-'[1]Outside Edges'!$B29)&gt;=5,'[1]Outside Edges'!$P29="Yes"),"Yes","No")</f>
        <v>Yes</v>
      </c>
      <c r="DK30" s="87" t="str">
        <f>IF(AND((RIGHT($DK$3,2)-'[1]Miter Profiles'!$AC$116-'[1]Outside Edges'!$B29)&gt;=5,'[1]Outside Edges'!$P29="Yes"),"Yes","No")</f>
        <v>Yes</v>
      </c>
      <c r="DL30" s="10" t="str">
        <f>IF(AND((RIGHT($DL$3,2)-'[1]Miter Profiles'!$AC$117-'[1]Outside Edges'!$B29)&gt;=5,'[1]Outside Edges'!$P29="Yes"),"Yes","No")</f>
        <v>Yes</v>
      </c>
      <c r="DM30" s="10" t="str">
        <f>IF(AND((RIGHT($DM$3,2)-'[1]Miter Profiles'!$AC$118-'[1]Outside Edges'!$B29)&gt;=5,'[1]Outside Edges'!$P29="Yes"),"Yes","No")</f>
        <v>Yes</v>
      </c>
      <c r="DN30" s="85" t="str">
        <f>IF(AND((RIGHT($DN$3,2)-'[1]Miter Profiles'!$AC$119-'[1]Outside Edges'!$B29)&gt;=5,'[1]Outside Edges'!$P29="Yes"),"Yes","No")</f>
        <v>Yes</v>
      </c>
      <c r="DO30" s="86" t="str">
        <f>IF(AND((RIGHT($DO$3,2)-'[1]Miter Profiles'!$AC$120-'[1]Outside Edges'!$B29)&gt;=5,'[1]Outside Edges'!$P29="Yes"),"Yes","No")</f>
        <v>No</v>
      </c>
      <c r="DP30" s="11" t="str">
        <f>IF(AND((RIGHT($DP$3,2)-'[1]Miter Profiles'!$AC$121-'[1]Outside Edges'!$B29)&gt;=5,'[1]Outside Edges'!$P29="Yes"),"Yes","No")</f>
        <v>Yes</v>
      </c>
      <c r="DQ30" s="87" t="str">
        <f>IF(AND((RIGHT($DQ$3,2)-'[1]Miter Profiles'!$AC$122-'[1]Outside Edges'!$B29)&gt;=5,'[1]Outside Edges'!$P29="Yes"),"Yes","No")</f>
        <v>Yes</v>
      </c>
      <c r="DR30" s="10" t="str">
        <f>IF(AND((RIGHT($DR$3,2)-'[1]Miter Profiles'!$AC$123-'[1]Outside Edges'!$B29)&gt;=5,'[1]Outside Edges'!$P29="Yes"),"Yes","No")</f>
        <v>Yes</v>
      </c>
      <c r="DS30" s="10" t="str">
        <f>IF(AND((RIGHT($DS$3,2)-'[1]Miter Profiles'!$AC$124-'[1]Outside Edges'!$B29)&gt;=5,'[1]Outside Edges'!$P29="Yes"),"Yes","No")</f>
        <v>Yes</v>
      </c>
      <c r="DT30" s="85" t="str">
        <f>IF(AND((RIGHT($DT$3,2)-'[1]Miter Profiles'!$AC$125-'[1]Outside Edges'!$B29)&gt;=5,'[1]Outside Edges'!$P29="Yes"),"Yes","No")</f>
        <v>Yes</v>
      </c>
      <c r="DU30" s="86" t="str">
        <f>IF(AND((RIGHT($DU$3,2)-'[1]Miter Profiles'!$AC$126-'[1]Outside Edges'!$B29)&gt;=5,'[1]Outside Edges'!$P29="Yes"),"Yes","No")</f>
        <v>Yes</v>
      </c>
      <c r="DV30" s="11" t="str">
        <f>IF(AND((RIGHT($DV$3,2)-'[1]Miter Profiles'!$AC$127-'[1]Outside Edges'!$B29)&gt;=5,'[1]Outside Edges'!$P29="Yes"),"Yes","No")</f>
        <v>Yes</v>
      </c>
      <c r="DW30" s="87" t="str">
        <f>IF(AND((RIGHT($DW$3,2)-'[1]Miter Profiles'!$AC$128-'[1]Outside Edges'!$B29)&gt;=5,'[1]Outside Edges'!$P29="Yes"),"Yes","No")</f>
        <v>Yes</v>
      </c>
      <c r="DX30" s="10" t="str">
        <f>IF(AND((RIGHT($DX$3,2)-'[1]Miter Profiles'!$AC$129-'[1]Outside Edges'!$B29)&gt;=5,'[1]Outside Edges'!$P29="Yes"),"Yes","No")</f>
        <v>Yes</v>
      </c>
      <c r="DY30" s="10" t="str">
        <f>IF(AND((RIGHT($DY$3,2)-'[1]Miter Profiles'!$AC$130-'[1]Outside Edges'!$B29)&gt;=5,'[1]Outside Edges'!$P29="Yes"),"Yes","No")</f>
        <v>Yes</v>
      </c>
      <c r="DZ30" s="85" t="str">
        <f>IF(AND((RIGHT($DZ$3,2)-'[1]Miter Profiles'!$AC$131-'[1]Outside Edges'!$B29)&gt;=5,'[1]Outside Edges'!$P29="Yes"),"Yes","No")</f>
        <v>Yes</v>
      </c>
      <c r="EA30" s="90" t="str">
        <f>IF(AND((RIGHT($EA$3,2)-'[1]Miter Profiles'!$AC$132-'[1]Outside Edges'!$B29)&gt;=5,'[1]Outside Edges'!$P29="Yes"),"Yes","No")</f>
        <v>Yes</v>
      </c>
      <c r="EB30" s="104" t="str">
        <f>IF(AND((RIGHT($EB$3,2)-'[1]Miter Profiles'!$AC$133-'[1]Outside Edges'!$B29)&gt;=5,'[1]Outside Edges'!$P29="Yes"),"Yes","No")</f>
        <v>No</v>
      </c>
      <c r="EC30" s="109" t="str">
        <f>IF(AND((RIGHT($EC$3,2)-'[1]Miter Profiles'!$AC$134-'[1]Outside Edges'!$B29)&gt;=5,'[1]Outside Edges'!$P29="Yes"),"Yes","No")</f>
        <v>Yes</v>
      </c>
      <c r="ED30" s="115" t="str">
        <f>IF(AND((RIGHT($ED$3,2)-'[1]Miter Profiles'!$AC$135-'[1]Outside Edges'!$B29)&gt;=5,'[1]Outside Edges'!$P29="Yes"),"Yes","No")</f>
        <v>Yes</v>
      </c>
      <c r="EE30" s="112" t="str">
        <f>IF(AND((RIGHT($EE$3,2)-'[1]Miter Profiles'!$AC$136-'[1]Outside Edges'!$B29)&gt;=5,'[1]Outside Edges'!$P29="Yes"),"Yes","No")</f>
        <v>Yes</v>
      </c>
      <c r="EF30" s="85" t="str">
        <f>IF(AND((RIGHT($EF$3,2)-'[1]Miter Profiles'!$AC$137-'[1]Outside Edges'!$B29)&gt;=5,'[1]Outside Edges'!$P29="Yes"),"Yes","No")</f>
        <v>Yes</v>
      </c>
      <c r="EG30" s="10" t="str">
        <f>IF(AND((RIGHT($EG$3,2)-'[1]Miter Profiles'!$AC$138-'[1]Outside Edges'!$B29)&gt;=5,'[1]Outside Edges'!$P29="Yes"),"Yes","No")</f>
        <v>Yes</v>
      </c>
      <c r="EH30" s="90" t="str">
        <f>IF(AND((RIGHT($EH$3,2)-'[1]Miter Profiles'!$AC$139-'[1]Outside Edges'!$B29)&gt;=5,'[1]Outside Edges'!$P29="Yes"),"Yes","No")</f>
        <v>Yes</v>
      </c>
      <c r="EI30" s="120" t="str">
        <f>IF(AND((RIGHT($EI$3,2)-'[1]Miter Profiles'!$AC$140-'[1]Outside Edges'!$B29)&gt;=5,'[1]Outside Edges'!$P29="Yes"),"Yes","No")</f>
        <v>Yes</v>
      </c>
      <c r="EJ30" s="123" t="str">
        <f>IF(AND((RIGHT($EJ$3,2)-'[1]Miter Profiles'!$AC$141-'[1]Outside Edges'!$B29)&gt;=5,'[1]Outside Edges'!$P29="Yes"),"Yes","No")</f>
        <v>Yes</v>
      </c>
      <c r="EK30" s="123" t="str">
        <f>IF(AND((RIGHT($EK$3,2)-'[1]Miter Profiles'!$AC$142-'[1]Outside Edges'!$B29)&gt;=5,'[1]Outside Edges'!$P29="Yes"),"Yes","No")</f>
        <v>Yes</v>
      </c>
      <c r="EL30" s="115" t="str">
        <f>IF(AND((RIGHT($EL$3,2)-'[1]Miter Profiles'!$AC$143-'[1]Outside Edges'!$B29)&gt;=5,'[1]Outside Edges'!$P29="Yes"),"Yes","No")</f>
        <v>Yes</v>
      </c>
      <c r="EM30" s="128" t="str">
        <f>IF(AND((RIGHT($EM$3,2)-'[1]Miter Profiles'!$AC$144-'[1]Outside Edges'!$B29)&gt;=5,'[1]Outside Edges'!$P29="Yes"),"Yes","No")</f>
        <v>No</v>
      </c>
      <c r="EN30" s="10" t="str">
        <f>IF(AND((RIGHT($EN$3,2)-'[1]Miter Profiles'!$AC$145-'[1]Outside Edges'!$B29)&gt;=5,'[1]Outside Edges'!$P29="Yes"),"Yes","No")</f>
        <v>Yes</v>
      </c>
      <c r="EO30" s="90" t="str">
        <f>IF(AND((RIGHT($EO$3,2)-'[1]Miter Profiles'!$AC$146-'[1]Outside Edges'!$B29)&gt;=5,'[1]Outside Edges'!$P29="Yes"),"Yes","No")</f>
        <v>Yes</v>
      </c>
      <c r="EP30" s="123" t="str">
        <f>IF(AND((RIGHT($EP$3,2)-'[1]Miter Profiles'!$AC$147-'[1]Outside Edges'!$B29)&gt;=5,'[1]Outside Edges'!$P29="Yes"),"Yes","No")</f>
        <v>No</v>
      </c>
      <c r="EQ30" s="123" t="str">
        <f>IF(AND((RIGHT($EQ$3,2)-'[1]Miter Profiles'!$AC$148-'[1]Outside Edges'!$B29)&gt;=5,'[1]Outside Edges'!$P29="Yes"),"Yes","No")</f>
        <v>Yes</v>
      </c>
      <c r="ER30" s="115" t="str">
        <f>IF(AND((RIGHT($ER$3,2)-'[1]Miter Profiles'!$AC$149-'[1]Outside Edges'!$B29)&gt;=5,'[1]Outside Edges'!$P29="Yes"),"Yes","No")</f>
        <v>Yes</v>
      </c>
      <c r="ES30" s="128" t="str">
        <f>IF(AND((RIGHT($ES$3,2)-'[1]Miter Profiles'!$AC$150-'[1]Outside Edges'!$B29)&gt;=5,'[1]Outside Edges'!$P29="Yes"),"Yes","No")</f>
        <v>No</v>
      </c>
      <c r="ET30" s="10" t="str">
        <f>IF(AND((RIGHT($ET$3,2)-'[1]Miter Profiles'!$AC$151-'[1]Outside Edges'!$B29)&gt;=5,'[1]Outside Edges'!$P29="Yes"),"Yes","No")</f>
        <v>Yes</v>
      </c>
      <c r="EU30" s="90" t="str">
        <f>IF(AND((RIGHT($EU$3,2)-'[1]Miter Profiles'!$AC$152-'[1]Outside Edges'!$B29)&gt;=5,'[1]Outside Edges'!$P29="Yes"),"Yes","No")</f>
        <v>Yes</v>
      </c>
      <c r="EV30" s="123" t="str">
        <f>IF(AND((RIGHT($EV$3,2)-'[1]Miter Profiles'!$AC$153-'[1]Outside Edges'!$B29)&gt;=5,'[1]Outside Edges'!$P29="Yes"),"Yes","No")</f>
        <v>Yes</v>
      </c>
      <c r="EW30" s="123" t="str">
        <f>IF(AND((RIGHT($EW$3,2)-'[1]Miter Profiles'!$AC$154-'[1]Outside Edges'!$B29)&gt;=5,'[1]Outside Edges'!$P29="Yes"),"Yes","No")</f>
        <v>Yes</v>
      </c>
      <c r="EX30" s="115" t="str">
        <f>IF(AND((RIGHT($EX$3,2)-'[1]Miter Profiles'!$AC$155-'[1]Outside Edges'!$B29)&gt;=5,'[1]Outside Edges'!$P29="Yes"),"Yes","No")</f>
        <v>Yes</v>
      </c>
      <c r="EY30" s="128" t="str">
        <f>IF(AND((RIGHT($EY$3,2)-'[1]Miter Profiles'!$AC$156-'[1]Outside Edges'!$B29)&gt;=5,'[1]Outside Edges'!$P29="Yes"),"Yes","No")</f>
        <v>Yes</v>
      </c>
      <c r="EZ30" s="10" t="str">
        <f>IF(AND((RIGHT($EZ$3,2)-'[1]Miter Profiles'!$AC$157-'[1]Outside Edges'!$B29)&gt;=5,'[1]Outside Edges'!$P29="Yes"),"Yes","No")</f>
        <v>Yes</v>
      </c>
      <c r="FA30" s="90" t="str">
        <f>IF(AND((RIGHT($FA$3,2)-'[1]Miter Profiles'!$AC$158-'[1]Outside Edges'!$B29)&gt;=5,'[1]Outside Edges'!$P29="Yes"),"Yes","No")</f>
        <v>Yes</v>
      </c>
      <c r="FB30" s="123" t="str">
        <f>IF(AND((RIGHT($FB$3,2)-'[1]Miter Profiles'!$AC$159-'[1]Outside Edges'!$B29)&gt;=5,'[1]Outside Edges'!$P29="Yes"),"Yes","No")</f>
        <v>Yes</v>
      </c>
      <c r="FC30" s="123" t="str">
        <f>IF(AND((RIGHT($FC$3,2)-'[1]Miter Profiles'!$AC$160-'[1]Outside Edges'!$B29)&gt;=5,'[1]Outside Edges'!$P29="Yes"),"Yes","No")</f>
        <v>Yes</v>
      </c>
      <c r="FD30" s="115" t="str">
        <f>IF(AND((RIGHT($FD$3,2)-'[1]Miter Profiles'!$AC$161-'[1]Outside Edges'!$B29)&gt;=5,'[1]Outside Edges'!$P29="Yes"),"Yes","No")</f>
        <v>Yes</v>
      </c>
      <c r="FE30" s="128" t="str">
        <f>IF(AND((RIGHT($FE$3,2)-'[1]Miter Profiles'!$AC$162-'[1]Outside Edges'!$B29)&gt;=5,'[1]Outside Edges'!$P29="Yes"),"Yes","No")</f>
        <v>Yes</v>
      </c>
      <c r="FF30" s="10" t="str">
        <f>IF(AND((RIGHT($FF$3,2)-'[1]Miter Profiles'!$AC$163-'[1]Outside Edges'!$B29)&gt;=5,'[1]Outside Edges'!$P29="Yes"),"Yes","No")</f>
        <v>Yes</v>
      </c>
      <c r="FG30" s="90" t="str">
        <f>IF(AND((RIGHT($FG$3,2)-'[1]Miter Profiles'!$AC$164-'[1]Outside Edges'!$B29)&gt;=5,'[1]Outside Edges'!$P29="Yes"),"Yes","No")</f>
        <v>Yes</v>
      </c>
      <c r="FH30" s="123" t="str">
        <f>IF(AND((RIGHT($FH$3,2)-'[1]Miter Profiles'!$AC$165-'[1]Outside Edges'!$B29)&gt;=5,'[1]Outside Edges'!$P29="Yes"),"Yes","No")</f>
        <v>Yes</v>
      </c>
      <c r="FI30" s="123" t="str">
        <f>IF(AND((RIGHT($FI$3,2)-'[1]Miter Profiles'!$AC$166-'[1]Outside Edges'!$B29)&gt;=5,'[1]Outside Edges'!$P29="Yes"),"Yes","No")</f>
        <v>Yes</v>
      </c>
      <c r="FJ30" s="115" t="str">
        <f>IF(AND((RIGHT($FJ$3,2)-'[1]Miter Profiles'!$AC$167-'[1]Outside Edges'!$B29)&gt;=5,'[1]Outside Edges'!$P29="Yes"),"Yes","No")</f>
        <v>Yes</v>
      </c>
      <c r="FK30" s="128" t="str">
        <f>IF(AND((RIGHT($FK$3,2)-'[1]Miter Profiles'!$AC$168-'[1]Outside Edges'!$B29)&gt;=5,'[1]Outside Edges'!$P29="Yes"),"Yes","No")</f>
        <v>Yes</v>
      </c>
      <c r="FL30" s="10" t="str">
        <f>IF(AND((RIGHT($FL$3,2)-'[1]Miter Profiles'!$AC$169-'[1]Outside Edges'!$B29)&gt;=5,'[1]Outside Edges'!$P29="Yes"),"Yes","No")</f>
        <v>Yes</v>
      </c>
      <c r="FM30" s="90" t="str">
        <f>IF(AND((RIGHT($FM$3,2)-'[1]Miter Profiles'!$AC$170-'[1]Outside Edges'!$B29)&gt;=5,'[1]Outside Edges'!$P29="Yes"),"Yes","No")</f>
        <v>Yes</v>
      </c>
      <c r="FN30" s="123" t="str">
        <f>IF(AND((RIGHT($FN$3,2)-'[1]Miter Profiles'!$AC$171-'[1]Outside Edges'!$B29)&gt;=5,'[1]Outside Edges'!$P29="Yes"),"Yes","No")</f>
        <v>Yes</v>
      </c>
      <c r="FO30" s="123" t="str">
        <f>IF(AND((RIGHT($FO$3,2)-'[1]Miter Profiles'!$AC$172-'[1]Outside Edges'!$B29)&gt;=5,'[1]Outside Edges'!$P29="Yes"),"Yes","No")</f>
        <v>Yes</v>
      </c>
      <c r="FP30" s="115" t="str">
        <f>IF(AND((RIGHT($FP$3,2)-'[1]Miter Profiles'!$AC$173-'[1]Outside Edges'!$B29)&gt;=5,'[1]Outside Edges'!$P29="Yes"),"Yes","No")</f>
        <v>Yes</v>
      </c>
      <c r="FQ30" s="128" t="str">
        <f>IF(AND((RIGHT($FQ$3,2)-'[1]Miter Profiles'!$AC$174-'[1]Outside Edges'!$B29)&gt;=5,'[1]Outside Edges'!$P29="Yes"),"Yes","No")</f>
        <v>Yes</v>
      </c>
      <c r="FR30" s="10" t="str">
        <f>IF(AND((RIGHT($FR$3,2)-'[1]Miter Profiles'!$AC$175-'[1]Outside Edges'!$B29)&gt;=5,'[1]Outside Edges'!$P29="Yes"),"Yes","No")</f>
        <v>Yes</v>
      </c>
      <c r="FS30" s="90" t="str">
        <f>IF(AND((RIGHT($FS$3,2)-'[1]Miter Profiles'!$AC$176-'[1]Outside Edges'!$B29)&gt;=5,'[1]Outside Edges'!$P29="Yes"),"Yes","No")</f>
        <v>Yes</v>
      </c>
      <c r="FT30" s="123" t="str">
        <f>IF(AND((RIGHT($FT$3,2)-'[1]Miter Profiles'!$AC$177-'[1]Outside Edges'!$B29)&gt;=5,'[1]Outside Edges'!$P29="Yes"),"Yes","No")</f>
        <v>Yes</v>
      </c>
      <c r="FU30" s="123" t="str">
        <f>IF(AND((RIGHT($FU$3,2)-'[1]Miter Profiles'!$AC$178-'[1]Outside Edges'!$B29)&gt;=5,'[1]Outside Edges'!$P29="Yes"),"Yes","No")</f>
        <v>Yes</v>
      </c>
      <c r="FV30" s="115" t="str">
        <f>IF(AND((RIGHT($V$3,2)-'[1]Miter Profiles'!$AC$179-'[1]Outside Edges'!$B29)&gt;=5,'[1]Outside Edges'!$P29="Yes"),"Yes","No")</f>
        <v>Yes</v>
      </c>
      <c r="FW30" s="128" t="str">
        <f>IF(AND((RIGHT($FW$3,2)-'[1]Miter Profiles'!$AC$180-'[1]Outside Edges'!$B29)&gt;=5,'[1]Outside Edges'!$P29="Yes"),"Yes","No")</f>
        <v>No</v>
      </c>
      <c r="FX30" s="269" t="str">
        <f>IF(AND((RIGHT($FX$3,2)-'[1]Miter Profiles'!$AC$181-'[1]Outside Edges'!$B29)&gt;=5,'[1]Outside Edges'!$P29="Yes"),"Yes","No")</f>
        <v>Yes</v>
      </c>
      <c r="FY30" s="273" t="str">
        <f>IF(AND((RIGHT($FY$3,2)-'[1]Miter Profiles'!$AC$182-'[1]Outside Edges'!$B29)&gt;=5,'[1]Outside Edges'!$P29="Yes"),"Yes","No")</f>
        <v>Yes</v>
      </c>
      <c r="FZ30" s="282" t="str">
        <f>IF(AND((RIGHT($FZ$3,2)-'[1]Miter Profiles'!$AC$183-'[1]Outside Edges'!$B29)&gt;=5,'[1]Outside Edges'!$P29="Yes"),"Yes","No")</f>
        <v>Yes</v>
      </c>
      <c r="GA30" s="283" t="str">
        <f>IF(AND((RIGHT($GA$3,2)-'[1]Miter Profiles'!$AC$184-'[1]Outside Edges'!$B29)&gt;=5,'[1]Outside Edges'!$P29="Yes"),"Yes","No")</f>
        <v>Yes</v>
      </c>
      <c r="GB30" s="284" t="str">
        <f>IF(AND((RIGHT($GB$3,2)-'[1]Miter Profiles'!$AC$185-'[1]Outside Edges'!$B29)&gt;=5,'[1]Outside Edges'!$P29="Yes"),"Yes","No")</f>
        <v>Yes</v>
      </c>
      <c r="GC30" s="275" t="str">
        <f>IF(AND((RIGHT($GC$3,2)-'[1]Miter Profiles'!$AC$186-'[1]Outside Edges'!$B29)&gt;=5,'[1]Outside Edges'!$P29="Yes"),"Yes","No")</f>
        <v>Yes</v>
      </c>
      <c r="GD30" s="269" t="str">
        <f>IF(AND((RIGHT($GD$3,2)-'[1]Miter Profiles'!$AC$187-'[1]Outside Edges'!$B29)&gt;=5,'[1]Outside Edges'!$P29="Yes"),"Yes","No")</f>
        <v>Yes</v>
      </c>
      <c r="GE30" s="273" t="str">
        <f>IF(AND((RIGHT($GE$3,2)-'[1]Miter Profiles'!$AC$188-'[1]Outside Edges'!$B29)&gt;=5,'[1]Outside Edges'!$P29="Yes"),"Yes","No")</f>
        <v>Yes</v>
      </c>
      <c r="GF30" s="282" t="str">
        <f>IF(AND((RIGHT($GF$3,2)-'[1]Miter Profiles'!$AC$189-'[1]Outside Edges'!$B29)&gt;=5,'[1]Outside Edges'!$P29="Yes"),"Yes","No")</f>
        <v>Yes</v>
      </c>
      <c r="GG30" s="283" t="str">
        <f>IF(AND((RIGHT($GG$3,2)-'[1]Miter Profiles'!$AC$190-'[1]Outside Edges'!$B29)&gt;=5,'[1]Outside Edges'!$P29="Yes"),"Yes","No")</f>
        <v>Yes</v>
      </c>
      <c r="GH30" s="284" t="str">
        <f>IF(AND((RIGHT($GH$3,2)-'[1]Miter Profiles'!$AC$191-'[1]Outside Edges'!$B29)&gt;=5,'[1]Outside Edges'!$P29="Yes"),"Yes","No")</f>
        <v>Yes</v>
      </c>
      <c r="GI30" s="275" t="str">
        <f>IF(AND((RIGHT($GI$3,2)-'[1]Miter Profiles'!$AC$192-'[1]Outside Edges'!$B29)&gt;=5,'[1]Outside Edges'!$P29="Yes"),"Yes","No")</f>
        <v>Yes</v>
      </c>
      <c r="GJ30" s="269" t="str">
        <f>IF(AND((RIGHT($GJ$3,2)-'[1]Miter Profiles'!$AC$193-'[1]Outside Edges'!$B29)&gt;=5,'[1]Outside Edges'!$P29="Yes"),"Yes","No")</f>
        <v>Yes</v>
      </c>
      <c r="GK30" s="273" t="str">
        <f>IF(AND((RIGHT($GK$3,2)-'[1]Miter Profiles'!$AC$194-'[1]Outside Edges'!$B29)&gt;=5,'[1]Outside Edges'!$P29="Yes"),"Yes","No")</f>
        <v>Yes</v>
      </c>
      <c r="GL30" s="282" t="str">
        <f>IF(AND((RIGHT($GL$3,2)-'[1]Miter Profiles'!$AC$195-'[1]Outside Edges'!$B29)&gt;=5,'[1]Outside Edges'!$P29="Yes"),"Yes","No")</f>
        <v>Yes</v>
      </c>
      <c r="GM30" s="283" t="str">
        <f>IF(AND((RIGHT($GM$3,2)-'[1]Miter Profiles'!$AC$196-'[1]Outside Edges'!$B29)&gt;=5,'[1]Outside Edges'!$P29="Yes"),"Yes","No")</f>
        <v>Yes</v>
      </c>
      <c r="GN30" s="284" t="str">
        <f>IF(AND((RIGHT($GN$3,2)-'[1]Miter Profiles'!$AC$197-'[1]Outside Edges'!$B29)&gt;=5,'[1]Outside Edges'!$P29="Yes"),"Yes","No")</f>
        <v>Yes</v>
      </c>
      <c r="GO30" s="275" t="str">
        <f>IF(AND((RIGHT($GO$3,2)-'[1]Miter Profiles'!$AC$198-'[1]Outside Edges'!$B29)&gt;=5,'[1]Outside Edges'!$P29="Yes"),"Yes","No")</f>
        <v>No</v>
      </c>
      <c r="GP30" s="269" t="str">
        <f>IF(AND((RIGHT($GP$3,2)-'[1]Miter Profiles'!$AC$199-'[1]Outside Edges'!$B29)&gt;=5,'[1]Outside Edges'!$P29="Yes"),"Yes","No")</f>
        <v>Yes</v>
      </c>
      <c r="GQ30" s="273" t="str">
        <f>IF(AND((RIGHT($GQ$3,2)-'[1]Miter Profiles'!$AC$200-'[1]Outside Edges'!$B29)&gt;=5,'[1]Outside Edges'!$P29="Yes"),"Yes","No")</f>
        <v>Yes</v>
      </c>
      <c r="GR30" s="282" t="str">
        <f>IF(AND((RIGHT($GR$3,2)-'[1]Miter Profiles'!$AC$201-'[1]Outside Edges'!$B29)&gt;=5,'[1]Outside Edges'!$P29="Yes"),"Yes","No")</f>
        <v>Yes</v>
      </c>
      <c r="GS30" s="283" t="str">
        <f>IF(AND((RIGHT($GS$3,2)-'[1]Miter Profiles'!$AC$202-'[1]Outside Edges'!$B29)&gt;=5,'[1]Outside Edges'!$P29="Yes"),"Yes","No")</f>
        <v>Yes</v>
      </c>
      <c r="GT30" s="284" t="str">
        <f>IF(AND((RIGHT($GT$3,2)-'[1]Miter Profiles'!$AC$203-'[1]Outside Edges'!$B29)&gt;=5,'[1]Outside Edges'!$P29="Yes"),"Yes","No")</f>
        <v>Yes</v>
      </c>
      <c r="GU30" s="275" t="str">
        <f>IF(AND((RIGHT($GU$3,2)-'[1]Miter Profiles'!$AC$204-'[1]Outside Edges'!$B29)&gt;=5,'[1]Outside Edges'!$P29="Yes"),"Yes","No")</f>
        <v>Yes</v>
      </c>
      <c r="GV30" s="269" t="str">
        <f>IF(AND((RIGHT($GV$3,2)-'[1]Miter Profiles'!$AC$205-'[1]Outside Edges'!$B29)&gt;=5,'[1]Outside Edges'!$P29="Yes"),"Yes","No")</f>
        <v>Yes</v>
      </c>
      <c r="GW30" s="273" t="str">
        <f>IF(AND((RIGHT($GW$3,2)-'[1]Miter Profiles'!$AC$206-'[1]Outside Edges'!$B29)&gt;=5,'[1]Outside Edges'!$P29="Yes"),"Yes","No")</f>
        <v>Yes</v>
      </c>
      <c r="GX30" s="282" t="str">
        <f>IF(AND((RIGHT($GX$3,2)-'[1]Miter Profiles'!$AC$207-'[1]Outside Edges'!$B29)&gt;=5,'[1]Outside Edges'!$P29="Yes"),"Yes","No")</f>
        <v>No</v>
      </c>
      <c r="GY30" s="283" t="str">
        <f>IF(AND((RIGHT($GY$3,2)-'[1]Miter Profiles'!$AC$208-'[1]Outside Edges'!$B29)&gt;=5,'[1]Outside Edges'!$P29="Yes"),"Yes","No")</f>
        <v>Yes</v>
      </c>
      <c r="GZ30" s="284" t="str">
        <f>IF(AND((RIGHT($GZ$3,2)-'[1]Miter Profiles'!$AC$209-'[1]Outside Edges'!$B29)&gt;=5,'[1]Outside Edges'!$P29="Yes"),"Yes","No")</f>
        <v>Yes</v>
      </c>
      <c r="HA30" s="275" t="str">
        <f>IF(AND((RIGHT($HA$3,2)-'[1]Miter Profiles'!$AC$210-'[1]Outside Edges'!$B29)&gt;=5,'[1]Outside Edges'!$P29="Yes"),"Yes","No")</f>
        <v>Yes</v>
      </c>
      <c r="HB30" s="269" t="str">
        <f>IF(AND((RIGHT($HB$3,2)-'[1]Miter Profiles'!$AC$211-'[1]Outside Edges'!$B29)&gt;=5,'[1]Outside Edges'!$P29="Yes"),"Yes","No")</f>
        <v>Yes</v>
      </c>
      <c r="HC30" s="273" t="str">
        <f>IF(AND((RIGHT($HC$3,2)-'[1]Miter Profiles'!$AC$212-'[1]Outside Edges'!$B29)&gt;=5,'[1]Outside Edges'!$P29="Yes"),"Yes","No")</f>
        <v>Yes</v>
      </c>
      <c r="HD30" s="282" t="str">
        <f>IF(AND((RIGHT($HD$3,2)-'[1]Miter Profiles'!$AC$213-'[1]Outside Edges'!$B29)&gt;=5,'[1]Outside Edges'!$P29="Yes"),"Yes","No")</f>
        <v>No</v>
      </c>
      <c r="HE30" s="284" t="str">
        <f>IF(AND((RIGHT($HE$3,2)-'[1]Miter Profiles'!$AC$214-'[1]Outside Edges'!$B29)&gt;=5,'[1]Outside Edges'!$P29="Yes"),"Yes","No")</f>
        <v>No</v>
      </c>
      <c r="HF30" s="275" t="str">
        <f>IF(AND((RIGHT($HF$3,2)-'[1]Miter Profiles'!$AC$215-'[1]Outside Edges'!$B29)&gt;=5,'[1]Outside Edges'!$P29="Yes"),"Yes","No")</f>
        <v>Yes</v>
      </c>
      <c r="HG30" s="269" t="str">
        <f>IF(AND((RIGHT($HG$3,2)-'[1]Miter Profiles'!$AC$216-'[1]Outside Edges'!$B29)&gt;=5,'[1]Outside Edges'!$P29="Yes"),"Yes","No")</f>
        <v>Yes</v>
      </c>
      <c r="HH30" s="273" t="str">
        <f>IF(AND((RIGHT($HH$3,2)-'[1]Miter Profiles'!$AC$217-'[1]Outside Edges'!$B29)&gt;=5,'[1]Outside Edges'!$P29="Yes"),"Yes","No")</f>
        <v>Yes</v>
      </c>
      <c r="HI30" s="282" t="str">
        <f>IF(AND((RIGHT($HI$3,2)-'[1]Miter Profiles'!$AC$218-'[1]Outside Edges'!$B29)&gt;=5,'[1]Outside Edges'!$P29="Yes"),"Yes","No")</f>
        <v>Yes</v>
      </c>
      <c r="HJ30" s="283" t="str">
        <f>IF(AND((RIGHT($HJ$3,2)-'[1]Miter Profiles'!$AC$219-'[1]Outside Edges'!$B29)&gt;=5,'[1]Outside Edges'!$P29="Yes"),"Yes","No")</f>
        <v>Yes</v>
      </c>
      <c r="HK30" s="284" t="str">
        <f>IF(AND((RIGHT($HK$3,2)-'[1]Miter Profiles'!$AC$220-'[1]Outside Edges'!$B29)&gt;=5,'[1]Outside Edges'!$P29="Yes"),"Yes","No")</f>
        <v>Yes</v>
      </c>
      <c r="HL30" s="275" t="str">
        <f>IF(AND((RIGHT($HL$3,2)-'[1]Miter Profiles'!$AC$221-'[1]Outside Edges'!$B29)&gt;=5,'[1]Outside Edges'!$P29="Yes"),"Yes","No")</f>
        <v>Yes</v>
      </c>
      <c r="HM30" s="269" t="str">
        <f>IF(AND((RIGHT($HM$3,2)-'[1]Miter Profiles'!$AC$222-'[1]Outside Edges'!$B29)&gt;=5,'[1]Outside Edges'!$P29="Yes"),"Yes","No")</f>
        <v>Yes</v>
      </c>
      <c r="HN30" s="269" t="str">
        <f>IF(AND((RIGHT($HN$3,2)-'[1]Miter Profiles'!$AC$223-'[1]Outside Edges'!$B29)&gt;=5,'[1]Outside Edges'!$P29="Yes"),"Yes","No")</f>
        <v>Yes</v>
      </c>
      <c r="HO30" s="283" t="str">
        <f>IF(AND((RIGHT($HO$3,2)-'[1]Miter Profiles'!$AC$224-'[1]Outside Edges'!$B29)&gt;=5,'[1]Outside Edges'!$P29="Yes"),"Yes","No")</f>
        <v>No</v>
      </c>
      <c r="HP30" s="283" t="str">
        <f>IF(AND((RIGHT($HP$3,2)-'[1]Miter Profiles'!$AC$225-'[1]Outside Edges'!$B29)&gt;=5,'[1]Outside Edges'!$P29="Yes"),"Yes","No")</f>
        <v>Yes</v>
      </c>
      <c r="HQ30" s="283" t="str">
        <f>IF(AND((RIGHT($HQ$3,3)-'[1]Miter Profiles'!$AC$226-'[1]Outside Edges'!$B29)&gt;=5,'[1]Outside Edges'!$P29="Yes"),"Yes","No")</f>
        <v>No</v>
      </c>
      <c r="HR30" s="283" t="str">
        <f>IF(AND((RIGHT($HR$3,2)-'[1]Miter Profiles'!$AC$227-'[1]Outside Edges'!$B29)&gt;=5,'[1]Outside Edges'!$P29="Yes"),"Yes","No")</f>
        <v>No</v>
      </c>
      <c r="HS30" s="269" t="str">
        <f>IF(AND((RIGHT($HS$3,2)-'[1]Miter Profiles'!$AC$228-'[1]Outside Edges'!$B29)&gt;=5,'[1]Outside Edges'!$P29="Yes"),"Yes","No")</f>
        <v>Yes</v>
      </c>
      <c r="HT30" s="269" t="str">
        <f>IF(AND((RIGHT($HT$3,2)-'[1]Miter Profiles'!$AC$229-'[1]Outside Edges'!$B29)&gt;=5,'[1]Outside Edges'!$P29="Yes"),"Yes","No")</f>
        <v>Yes</v>
      </c>
      <c r="HU30" s="269" t="str">
        <f>IF(AND((RIGHT($HU$3,2)-'[1]Miter Profiles'!$AC$230-'[1]Outside Edges'!$B29)&gt;=5,'[1]Outside Edges'!$P29="Yes"),"Yes","No")</f>
        <v>Yes</v>
      </c>
      <c r="HV30" s="283" t="str">
        <f>IF(AND((RIGHT($HV$3,2)-'[1]Miter Profiles'!$AC$231-'[1]Outside Edges'!$B29)&gt;=5,'[1]Outside Edges'!$P29="Yes"),"Yes","No")</f>
        <v>Yes</v>
      </c>
      <c r="HW30" s="283" t="str">
        <f>IF(AND((RIGHT($HW$3,2)-'[1]Miter Profiles'!$AC$232-'[1]Outside Edges'!$B29)&gt;=5,'[1]Outside Edges'!$P29="Yes"),"Yes","No")</f>
        <v>Yes</v>
      </c>
      <c r="HX30" s="283" t="str">
        <f>IF(AND((RIGHT($HX$3,2)-'[1]Miter Profiles'!$AC$233-'[1]Outside Edges'!$B29)&gt;=5,'[1]Outside Edges'!$P29="Yes"),"Yes","No")</f>
        <v>Yes</v>
      </c>
      <c r="HY30" s="269" t="str">
        <f>IF(AND((RIGHT($HY$3,2)-'[1]Miter Profiles'!$AC$234-'[1]Outside Edges'!$B29)&gt;=5,'[1]Outside Edges'!$P29="Yes"),"Yes","No")</f>
        <v>No</v>
      </c>
      <c r="HZ30" s="269" t="str">
        <f>IF(AND((RIGHT($HZ$3,2)-'[1]Miter Profiles'!$AC$235-'[1]Outside Edges'!$B29)&gt;=5,'[1]Outside Edges'!$P29="Yes"),"Yes","No")</f>
        <v>Yes</v>
      </c>
      <c r="IA30" s="269" t="str">
        <f>IF(AND((RIGHT($IA$3,2)-'[1]Miter Profiles'!$AC$236-'[1]Outside Edges'!$B29)&gt;=5,'[1]Outside Edges'!$P29="Yes"),"Yes","No")</f>
        <v>Yes</v>
      </c>
      <c r="IB30" s="283" t="str">
        <f>IF(AND((RIGHT($IB$3,2)-'[1]Miter Profiles'!$AC$237-'[1]Outside Edges'!$B29)&gt;=5,'[1]Outside Edges'!$P29="Yes"),"Yes","No")</f>
        <v>Yes</v>
      </c>
      <c r="IC30" s="283" t="str">
        <f>IF(AND((RIGHT($IC$3,2)-'[1]Miter Profiles'!$AC$238-'[1]Outside Edges'!$B29)&gt;=5,'[1]Outside Edges'!$P29="Yes"),"Yes","No")</f>
        <v>Yes</v>
      </c>
      <c r="ID30" s="283" t="str">
        <f>IF(AND((RIGHT($ID$3,2)-'[1]Miter Profiles'!$AC$239-'[1]Outside Edges'!$B29)&gt;=5,'[1]Outside Edges'!$P29="Yes"),"Yes","No")</f>
        <v>Yes</v>
      </c>
      <c r="IE30" s="269" t="str">
        <f>IF(AND((RIGHT($IE$3,2)-'[1]Miter Profiles'!$AC$240-'[1]Outside Edges'!$B29)&gt;=5,'[1]Outside Edges'!$P29="Yes"),"Yes","No")</f>
        <v>Yes</v>
      </c>
      <c r="IF30" s="269" t="str">
        <f>IF(AND((RIGHT($IF$3,2)-'[1]Miter Profiles'!$AC$241-'[1]Outside Edges'!$B29)&gt;=5,'[1]Outside Edges'!$P29="Yes"),"Yes","No")</f>
        <v>Yes</v>
      </c>
      <c r="IG30" s="269" t="str">
        <f>IF(AND((RIGHT($IG$3,2)-'[1]Miter Profiles'!$AC$242-'[1]Outside Edges'!$B29)&gt;=5,'[1]Outside Edges'!$P29="Yes"),"Yes","No")</f>
        <v>Yes</v>
      </c>
      <c r="IH30" s="283" t="str">
        <f>IF(AND((RIGHT($IH$3,2)-'[1]Miter Profiles'!$AC$243-'[1]Outside Edges'!$B29)&gt;=5,'[1]Outside Edges'!$P29="Yes"),"Yes","No")</f>
        <v>Yes</v>
      </c>
      <c r="II30" s="283" t="str">
        <f>IF(AND((RIGHT($II$3,2)-'[1]Miter Profiles'!$AC$244-'[1]Outside Edges'!$B29)&gt;=5,'[1]Outside Edges'!$P29="Yes"),"Yes","No")</f>
        <v>Yes</v>
      </c>
      <c r="IJ30" s="283" t="str">
        <f>IF(AND((RIGHT($IJ$3,2)-'[1]Miter Profiles'!$AC$245-'[1]Outside Edges'!$B29)&gt;=5,'[1]Outside Edges'!$P29="Yes"),"Yes","No")</f>
        <v>Yes</v>
      </c>
      <c r="IK30" s="269" t="str">
        <f>IF(AND((RIGHT($IK$3,2)-'[1]Miter Profiles'!$AC$246-'[1]Outside Edges'!$B29)&gt;=5,'[1]Outside Edges'!$P29="Yes"),"Yes","No")</f>
        <v>Yes</v>
      </c>
      <c r="IL30" s="269" t="str">
        <f>IF(AND((RIGHT($IL$3,2)-'[1]Miter Profiles'!$AC$247-'[1]Outside Edges'!$B29)&gt;=5,'[1]Outside Edges'!$P29="Yes"),"Yes","No")</f>
        <v>Yes</v>
      </c>
      <c r="IM30" s="269" t="str">
        <f>IF(AND((RIGHT($IM$3,2)-'[1]Miter Profiles'!$AC$248-'[1]Outside Edges'!$B29)&gt;=5,'[1]Outside Edges'!$P29="Yes"),"Yes","No")</f>
        <v>Yes</v>
      </c>
      <c r="IN30" s="283" t="str">
        <f>IF(AND((RIGHT($IN$3,2)-'[1]Miter Profiles'!$AC$249-'[1]Outside Edges'!$B29)&gt;=5,'[1]Outside Edges'!$P29="Yes"),"Yes","No")</f>
        <v>No</v>
      </c>
      <c r="IO30" s="283" t="str">
        <f>IF(AND((RIGHT($IO$3,2)-'[1]Miter Profiles'!$AC$250-'[1]Outside Edges'!$B29)&gt;=5,'[1]Outside Edges'!$P29="Yes"),"Yes","No")</f>
        <v>Yes</v>
      </c>
      <c r="IP30" s="283" t="str">
        <f>IF(AND((RIGHT($IP$3,2)-'[1]Miter Profiles'!$AC$251-'[1]Outside Edges'!$B29)&gt;=5,'[1]Outside Edges'!$P29="Yes"),"Yes","No")</f>
        <v>Yes</v>
      </c>
      <c r="IQ30" s="269" t="str">
        <f>IF(AND((RIGHT($IQ$3,2)-'[1]Miter Profiles'!$AC$252-'[1]Outside Edges'!$B29)&gt;=5,'[1]Outside Edges'!$P29="Yes"),"Yes","No")</f>
        <v>No</v>
      </c>
      <c r="IR30" s="269" t="str">
        <f>IF(AND((RIGHT($IR$3,2)-'[1]Miter Profiles'!$AC$253-'[1]Outside Edges'!$B29)&gt;=5,'[1]Outside Edges'!$P29="Yes"),"Yes","No")</f>
        <v>Yes</v>
      </c>
      <c r="IS30" s="269" t="str">
        <f>IF(AND((RIGHT($IS$3,2)-'[1]Miter Profiles'!$AC$254-'[1]Outside Edges'!$B29)&gt;=5,'[1]Outside Edges'!$P29="Yes"),"Yes","No")</f>
        <v>Yes</v>
      </c>
      <c r="IT30" s="283" t="str">
        <f>IF(AND((RIGHT($IT$3,2)-'[1]Miter Profiles'!$AC$255-'[1]Outside Edges'!$B29)&gt;=5,'[1]Outside Edges'!$P29="Yes"),"Yes","No")</f>
        <v>Yes</v>
      </c>
      <c r="IU30" s="283" t="str">
        <f>IF(AND((RIGHT($IU$3,2)-'[1]Miter Profiles'!$AC$256-'[1]Outside Edges'!$B29)&gt;=5,'[1]Outside Edges'!$P29="Yes"),"Yes","No")</f>
        <v>Yes</v>
      </c>
      <c r="IV30" s="283" t="str">
        <f>IF(AND((RIGHT($IV$3,2)-'[1]Miter Profiles'!$AC$257-'[1]Outside Edges'!$B29)&gt;=5,'[1]Outside Edges'!$P29="Yes"),"Yes","No")</f>
        <v>Yes</v>
      </c>
      <c r="IW30" s="269" t="str">
        <f>IF(AND((RIGHT($IW$3,2)-'[1]Miter Profiles'!$AC$258-'[1]Outside Edges'!$B29)&gt;=5,'[1]Outside Edges'!$P29="Yes"),"Yes","No")</f>
        <v>Yes</v>
      </c>
      <c r="IX30" s="269" t="str">
        <f>IF(AND((RIGHT($IX$3,2)-'[1]Miter Profiles'!$AC$259-'[1]Outside Edges'!$B29)&gt;=5,'[1]Outside Edges'!$P29="Yes"),"Yes","No")</f>
        <v>Yes</v>
      </c>
      <c r="IY30" s="269" t="str">
        <f>IF(AND((RIGHT($IY$3,2)-'[1]Miter Profiles'!$AC$260-'[1]Outside Edges'!$B29)&gt;=5,'[1]Outside Edges'!$P29="Yes"),"Yes","No")</f>
        <v>Yes</v>
      </c>
      <c r="IZ30" s="283" t="str">
        <f>IF(AND((RIGHT($IZ$3,2)-'[1]Miter Profiles'!$AC$261-'[1]Outside Edges'!$B29)&gt;=5,'[1]Outside Edges'!$P29="Yes"),"Yes","No")</f>
        <v>Yes</v>
      </c>
      <c r="JA30" s="283" t="str">
        <f>IF(AND((RIGHT($JA$3,2)-'[1]Miter Profiles'!$AC$262-'[1]Outside Edges'!$B29)&gt;=5,'[1]Outside Edges'!$P29="Yes"),"Yes","No")</f>
        <v>Yes</v>
      </c>
      <c r="JB30" s="283" t="str">
        <f>IF(AND((RIGHT($JB$3,2)-'[1]Miter Profiles'!$AC$263-'[1]Outside Edges'!$B29)&gt;=5,'[1]Outside Edges'!$P29="Yes"),"Yes","No")</f>
        <v>Yes</v>
      </c>
      <c r="JC30" s="269" t="str">
        <f>IF(AND((RIGHT($JC$3,2)-'[1]Miter Profiles'!$AC$264-'[1]Outside Edges'!$B29)&gt;=5,'[1]Outside Edges'!$P29="Yes"),"Yes","No")</f>
        <v>Yes</v>
      </c>
      <c r="JD30" s="269" t="str">
        <f>IF(AND((RIGHT($JD$3,2)-'[1]Miter Profiles'!$AC$265-'[1]Outside Edges'!$B29)&gt;=5,'[1]Outside Edges'!$P29="Yes"),"Yes","No")</f>
        <v>Yes</v>
      </c>
      <c r="JE30" s="269" t="str">
        <f>IF(AND((RIGHT($JE$3,2)-'[1]Miter Profiles'!$AC$266-'[1]Outside Edges'!$B29)&gt;=5,'[1]Outside Edges'!$P29="Yes"),"Yes","No")</f>
        <v>Yes</v>
      </c>
      <c r="JF30" s="283" t="str">
        <f>IF(AND((RIGHT($JF$3,2)-'[1]Miter Profiles'!$AC$267-'[1]Outside Edges'!$B29)&gt;=5,'[1]Outside Edges'!$P29="Yes"),"Yes","No")</f>
        <v>No</v>
      </c>
      <c r="JG30" s="283" t="str">
        <f>IF(AND((RIGHT($JG$3,2)-'[1]Miter Profiles'!$AC$268-'[1]Outside Edges'!$B29)&gt;=5,'[1]Outside Edges'!$P29="Yes"),"Yes","No")</f>
        <v>Yes</v>
      </c>
      <c r="JH30" s="283" t="str">
        <f>IF(AND((RIGHT($JH$3,2)-'[1]Miter Profiles'!$AC$269-'[1]Outside Edges'!$B29)&gt;=5,'[1]Outside Edges'!$P29="Yes"),"Yes","No")</f>
        <v>Yes</v>
      </c>
      <c r="JI30" s="269" t="str">
        <f>IF(AND((RIGHT($JI$3,2)-'[1]Miter Profiles'!$AC$270-'[1]Outside Edges'!$B29)&gt;=5,'[1]Outside Edges'!$P29="Yes"),"Yes","No")</f>
        <v>Yes</v>
      </c>
      <c r="JJ30" s="269" t="str">
        <f>IF(AND((RIGHT($JJ$3,2)-'[1]Miter Profiles'!$AC$271-'[1]Outside Edges'!$B29)&gt;=5,'[1]Outside Edges'!$P29="Yes"),"Yes","No")</f>
        <v>Yes</v>
      </c>
      <c r="JK30" s="269" t="str">
        <f>IF(AND((RIGHT($JK$3,2)-'[1]Miter Profiles'!$AC$272-'[1]Outside Edges'!$B29)&gt;=5,'[1]Outside Edges'!$P29="Yes"),"Yes","No")</f>
        <v>Yes</v>
      </c>
      <c r="JL30" s="283" t="str">
        <f>IF(AND((RIGHT($JL$3,2)-'[1]Miter Profiles'!$AC$273-'[1]Outside Edges'!$B29)&gt;=5,'[1]Outside Edges'!$P29="Yes"),"Yes","No")</f>
        <v>Yes</v>
      </c>
      <c r="JM30" s="283" t="str">
        <f>IF(AND((RIGHT($JM$3,2)-'[1]Miter Profiles'!$AC$274-'[1]Outside Edges'!$B29)&gt;=5,'[1]Outside Edges'!$P29="Yes"),"Yes","No")</f>
        <v>Yes</v>
      </c>
      <c r="JN30" s="283" t="str">
        <f>IF(AND((RIGHT($JN$3,2)-'[1]Miter Profiles'!$AC$275-'[1]Outside Edges'!$B29)&gt;=5,'[1]Outside Edges'!$P29="Yes"),"Yes","No")</f>
        <v>Yes</v>
      </c>
      <c r="JO30" s="269" t="str">
        <f>IF(AND((RIGHT($JO$3,2)-'[1]Miter Profiles'!$AC$276-'[1]Outside Edges'!$B29)&gt;=5,'[1]Outside Edges'!$P29="Yes"),"Yes","No")</f>
        <v>Yes</v>
      </c>
      <c r="JP30" s="269" t="str">
        <f>IF(AND((RIGHT($JP$3,2)-'[1]Miter Profiles'!$AC$277-'[1]Outside Edges'!$B29)&gt;=5,'[1]Outside Edges'!$P29="Yes"),"Yes","No")</f>
        <v>Yes</v>
      </c>
      <c r="JQ30" s="269" t="str">
        <f>IF(AND((RIGHT($JQ$3,2)-'[1]Miter Profiles'!$AC$278-'[1]Outside Edges'!$B29)&gt;=5,'[1]Outside Edges'!$P29="Yes"),"Yes","No")</f>
        <v>Yes</v>
      </c>
      <c r="JR30" s="283" t="str">
        <f>IF(AND((RIGHT($JR$3,2)-'[1]Miter Profiles'!$AC$279-'[1]Outside Edges'!$B29)&gt;=5,'[1]Outside Edges'!$P29="Yes"),"Yes","No")</f>
        <v>No</v>
      </c>
      <c r="JS30" s="283" t="str">
        <f>IF(AND((RIGHT($JS$3,2)-'[1]Miter Profiles'!$AC$280-'[1]Outside Edges'!$B29)&gt;=5,'[1]Outside Edges'!$P29="Yes"),"Yes","No")</f>
        <v>Yes</v>
      </c>
      <c r="JT30" s="283" t="str">
        <f>IF(AND((RIGHT($JT$3,2)-'[1]Miter Profiles'!$AC$281-'[1]Outside Edges'!$B29)&gt;=5,'[1]Outside Edges'!$P29="Yes"),"Yes","No")</f>
        <v>Yes</v>
      </c>
      <c r="JU30" s="269" t="str">
        <f>IF(AND((RIGHT($JU$3,2)-'[1]Miter Profiles'!$AC$282-'[1]Outside Edges'!$B29)&gt;=5,'[1]Outside Edges'!$P29="Yes"),"Yes","No")</f>
        <v>No</v>
      </c>
      <c r="JV30" s="269" t="str">
        <f>IF(AND((RIGHT($JV$3,2)-'[1]Miter Profiles'!$AC$283-'[1]Outside Edges'!$B29)&gt;=5,'[1]Outside Edges'!$P29="Yes"),"Yes","No")</f>
        <v>Yes</v>
      </c>
      <c r="JW30" s="269" t="str">
        <f>IF(AND((RIGHT($JW$3,2)-'[1]Miter Profiles'!$AC$284-'[1]Outside Edges'!$B29)&gt;=5,'[1]Outside Edges'!$P29="Yes"),"Yes","No")</f>
        <v>Yes</v>
      </c>
      <c r="JX30" s="283" t="str">
        <f>IF(AND((RIGHT($JX$3,2)-'[1]Miter Profiles'!$AC$285-'[1]Outside Edges'!$B29)&gt;=5,'[1]Outside Edges'!$P29="Yes"),"Yes","No")</f>
        <v>Yes</v>
      </c>
      <c r="JY30" s="283" t="str">
        <f>IF(AND((RIGHT($JY$3,2)-'[1]Miter Profiles'!$AC$286-'[1]Outside Edges'!$B29)&gt;=5,'[1]Outside Edges'!$P29="Yes"),"Yes","No")</f>
        <v>Yes</v>
      </c>
      <c r="JZ30" s="283" t="str">
        <f>IF(AND((RIGHT($JZ$3,2)-'[1]Miter Profiles'!$AC$287-'[1]Outside Edges'!$B29)&gt;=5,'[1]Outside Edges'!$P29="Yes"),"Yes","No")</f>
        <v>Yes</v>
      </c>
      <c r="KA30" s="269" t="str">
        <f>IF(AND((RIGHT($KA$3,2)-'[1]Miter Profiles'!$AC$288-'[1]Outside Edges'!$B29)&gt;=5,'[1]Outside Edges'!$P29="Yes"),"Yes","No")</f>
        <v>Yes</v>
      </c>
      <c r="KB30" s="269" t="str">
        <f>IF(AND((RIGHT($KB$3,2)-'[1]Miter Profiles'!$AC$289-'[1]Outside Edges'!$B29)&gt;=5,'[1]Outside Edges'!$P29="Yes"),"Yes","No")</f>
        <v>Yes</v>
      </c>
      <c r="KC30" s="269" t="str">
        <f>IF(AND((RIGHT($KC$3,2)-'[1]Miter Profiles'!$AC$290-'[1]Outside Edges'!$B29)&gt;=5,'[1]Outside Edges'!$P29="Yes"),"Yes","No")</f>
        <v>Yes</v>
      </c>
      <c r="KD30" s="283" t="str">
        <f>IF(AND((RIGHT($KD$3,2)-'[1]Miter Profiles'!$AC$291-'[1]Outside Edges'!$B29)&gt;=5,'[1]Outside Edges'!$P29="Yes"),"Yes","No")</f>
        <v>Yes</v>
      </c>
      <c r="KE30" s="283" t="str">
        <f>IF(AND((RIGHT($KE$3,2)-'[1]Miter Profiles'!$AC$292-'[1]Outside Edges'!$B29)&gt;=5,'[1]Outside Edges'!$P29="Yes"),"Yes","No")</f>
        <v>Yes</v>
      </c>
      <c r="KF30" s="283" t="str">
        <f>IF(AND((RIGHT($KF$3,2)-'[1]Miter Profiles'!$AC$293-'[1]Outside Edges'!$B29)&gt;=5,'[1]Outside Edges'!$P29="Yes"),"Yes","No")</f>
        <v>Yes</v>
      </c>
      <c r="KG30" s="269" t="str">
        <f>IF(AND((RIGHT($KG$3,2)-'[1]Miter Profiles'!$AC$294-'[1]Outside Edges'!$B29)&gt;=5,'[1]Outside Edges'!$P29="Yes"),"Yes","No")</f>
        <v>Yes</v>
      </c>
      <c r="KH30" s="269" t="str">
        <f>IF(AND((RIGHT($KH$3,2)-'[1]Miter Profiles'!$AC$295-'[1]Outside Edges'!$B29)&gt;=5,'[1]Outside Edges'!$P29="Yes"),"Yes","No")</f>
        <v>Yes</v>
      </c>
      <c r="KI30" s="269" t="str">
        <f>IF(AND((RIGHT($KI$3,2)-'[1]Miter Profiles'!$AC$296-'[1]Outside Edges'!$B29)&gt;=5,'[1]Outside Edges'!$P29="Yes"),"Yes","No")</f>
        <v>Yes</v>
      </c>
      <c r="KJ30" s="283" t="str">
        <f>IF(AND((RIGHT($KJ$3,2)-'[1]Miter Profiles'!$AC$297-'[1]Outside Edges'!$B29)&gt;=5,'[1]Outside Edges'!$P29="Yes"),"Yes","No")</f>
        <v>Yes</v>
      </c>
      <c r="KK30" s="283" t="str">
        <f>IF(AND((RIGHT($KK$3,2)-'[1]Miter Profiles'!$AC$298-'[1]Outside Edges'!$B29)&gt;=5,'[1]Outside Edges'!$P29="Yes"),"Yes","No")</f>
        <v>Yes</v>
      </c>
      <c r="KL30" s="283" t="str">
        <f>IF(AND((RIGHT($KL$3,2)-'[1]Miter Profiles'!$AC$299-'[1]Outside Edges'!$B29)&gt;=5,'[1]Outside Edges'!$P29="Yes"),"Yes","No")</f>
        <v>Yes</v>
      </c>
      <c r="KM30" s="269" t="str">
        <f>IF(AND((RIGHT($KM$3,2)-'[1]Miter Profiles'!$AC$300-'[1]Outside Edges'!$B29)&gt;=5,'[1]Outside Edges'!$P29="Yes"),"Yes","No")</f>
        <v>Yes</v>
      </c>
      <c r="KN30" s="269" t="str">
        <f>IF(AND((RIGHT($KN$3,2)-'[1]Miter Profiles'!$AC$301-'[1]Outside Edges'!$B29)&gt;=5,'[1]Outside Edges'!$P29="Yes"),"Yes","No")</f>
        <v>Yes</v>
      </c>
      <c r="KO30" s="269" t="str">
        <f>IF(AND((RIGHT($KO$3,2)-'[1]Miter Profiles'!$AC$302-'[1]Outside Edges'!$B29)&gt;=5,'[1]Outside Edges'!$P29="Yes"),"Yes","No")</f>
        <v>Yes</v>
      </c>
      <c r="KP30" s="283" t="str">
        <f>IF(AND((RIGHT($KP$3,2)-'[1]Miter Profiles'!$AC$303-'[1]Outside Edges'!$B29)&gt;=5,'[1]Outside Edges'!$P29="Yes"),"Yes","No")</f>
        <v>Yes</v>
      </c>
      <c r="KQ30" s="283" t="str">
        <f>IF(AND((RIGHT($KQ$3,2)-'[1]Miter Profiles'!$AC$304-'[1]Outside Edges'!$B29)&gt;=5,'[1]Outside Edges'!$P29="Yes"),"Yes","No")</f>
        <v>Yes</v>
      </c>
      <c r="KR30" s="283" t="str">
        <f>IF(AND((RIGHT($KR$3,2)-'[1]Miter Profiles'!$AC$305-'[1]Outside Edges'!$B29)&gt;=5,'[1]Outside Edges'!$P29="Yes"),"Yes","No")</f>
        <v>Yes</v>
      </c>
      <c r="KS30" s="269" t="str">
        <f>IF(AND((RIGHT($KS$3,2)-'[1]Miter Profiles'!$AC$306-'[1]Outside Edges'!$B29)&gt;=5,'[1]Outside Edges'!$P29="Yes"),"Yes","No")</f>
        <v>Yes</v>
      </c>
      <c r="KT30" s="269" t="str">
        <f>IF(AND((RIGHT($KT$3,2)-'[1]Miter Profiles'!$AC$307-'[1]Outside Edges'!$B29)&gt;=5,'[1]Outside Edges'!$P29="Yes"),"Yes","No")</f>
        <v>Yes</v>
      </c>
      <c r="KU30" s="269" t="str">
        <f>IF(AND((RIGHT($KU$3,2)-'[1]Miter Profiles'!$AC$308-'[1]Outside Edges'!$B29)&gt;=5,'[1]Outside Edges'!$P29="Yes"),"Yes","No")</f>
        <v>Yes</v>
      </c>
      <c r="KV30" s="283" t="str">
        <f>IF(AND((RIGHT($KV$3,2)-'[1]Miter Profiles'!$AC$309-'[1]Outside Edges'!$B29)&gt;=5,'[1]Outside Edges'!$P29="Yes"),"Yes","No")</f>
        <v>No</v>
      </c>
      <c r="KW30" s="283" t="str">
        <f>IF(AND((RIGHT($KW$3,2)-'[1]Miter Profiles'!$AC$310-'[1]Outside Edges'!$B29)&gt;=5,'[1]Outside Edges'!$P29="Yes"),"Yes","No")</f>
        <v>Yes</v>
      </c>
      <c r="KX30" s="283" t="str">
        <f>IF(AND((RIGHT($KX$3,2)-'[1]Miter Profiles'!$AC$311-'[1]Outside Edges'!$B29)&gt;=5,'[1]Outside Edges'!$P29="Yes"),"Yes","No")</f>
        <v>Yes</v>
      </c>
      <c r="KY30" s="269" t="str">
        <f>IF(AND((RIGHT($KY$3,2)-'[1]Miter Profiles'!$AC$312-'[1]Outside Edges'!$B29)&gt;=5,'[1]Outside Edges'!$P29="Yes"),"Yes","No")</f>
        <v>Yes</v>
      </c>
      <c r="KZ30" s="269" t="str">
        <f>IF(AND((RIGHT($KZ$3,2)-'[1]Miter Profiles'!$AC$313-'[1]Outside Edges'!$B29)&gt;=5,'[1]Outside Edges'!$P29="Yes"),"Yes","No")</f>
        <v>Yes</v>
      </c>
      <c r="LA30" s="269" t="str">
        <f>IF(AND((RIGHT($LA$3,2)-'[1]Miter Profiles'!$AC$314-'[1]Outside Edges'!$B29)&gt;=5,'[1]Outside Edges'!$P29="Yes"),"Yes","No")</f>
        <v>Yes</v>
      </c>
      <c r="LB30" s="283" t="str">
        <f>IF(AND((RIGHT($LB$3,2)-'[1]Miter Profiles'!$AC$315-'[1]Outside Edges'!$B29)&gt;=5,'[1]Outside Edges'!$P29="Yes"),"Yes","No")</f>
        <v>Yes</v>
      </c>
      <c r="LC30" s="283" t="str">
        <f>IF(AND((RIGHT($LC$3,2)-'[1]Miter Profiles'!$AC$316-'[1]Outside Edges'!$B29)&gt;=5,'[1]Outside Edges'!$P29="Yes"),"Yes","No")</f>
        <v>Yes</v>
      </c>
      <c r="LD30" s="283" t="str">
        <f>IF(AND((RIGHT($LD$3,2)-'[1]Miter Profiles'!$AC$317-'[1]Outside Edges'!$B29)&gt;=5,'[1]Outside Edges'!$P29="Yes"),"Yes","No")</f>
        <v>Yes</v>
      </c>
      <c r="LE30" s="283" t="str">
        <f>IF(AND((RIGHT($LE$3,2)-'[1]Miter Profiles'!$AC$318-'[1]Outside Edges'!$B29)&gt;=5,'[1]Outside Edges'!$P29="Yes"),"Yes","No")</f>
        <v>Yes</v>
      </c>
      <c r="LF30" s="269" t="str">
        <f>IF(AND((RIGHT($LF$3,2)-'[1]Miter Profiles'!$AC$319-'[1]Outside Edges'!$B29)&gt;=5,'[1]Outside Edges'!$P29="Yes"),"Yes","No")</f>
        <v>Yes</v>
      </c>
      <c r="LG30" s="269" t="str">
        <f>IF(AND((RIGHT($LG$3,2)-'[1]Miter Profiles'!$AC$320-'[1]Outside Edges'!$B29)&gt;=5,'[1]Outside Edges'!$P29="Yes"),"Yes","No")</f>
        <v>Yes</v>
      </c>
      <c r="LH30" s="269" t="str">
        <f>IF(AND((RIGHT($LH$3,2)-'[1]Miter Profiles'!$AC$321-'[1]Outside Edges'!$B29)&gt;=5,'[1]Outside Edges'!$P29="Yes"),"Yes","No")</f>
        <v>Yes</v>
      </c>
      <c r="LI30" s="269" t="str">
        <f>IF(AND((RIGHT($LI$3,2)-'[1]Miter Profiles'!$AC$322-'[1]Outside Edges'!$B29)&gt;=5,'[1]Outside Edges'!$P29="Yes"),"Yes","No")</f>
        <v>Yes</v>
      </c>
      <c r="LJ30" s="283" t="str">
        <f>IF(AND((RIGHT($LJ$3,2)-'[1]Miter Profiles'!$AC$323-'[1]Outside Edges'!$B29)&gt;=5,'[1]Outside Edges'!$P29="Yes"),"Yes","No")</f>
        <v>No</v>
      </c>
      <c r="LK30" s="283" t="str">
        <f>IF(AND((RIGHT($LK$3,2)-'[1]Miter Profiles'!$AC$324-'[1]Outside Edges'!$B29)&gt;=5,'[1]Outside Edges'!$P29="Yes"),"Yes","No")</f>
        <v>Yes</v>
      </c>
      <c r="LL30" s="283" t="str">
        <f>IF(AND((RIGHT($LL$3,2)-'[1]Miter Profiles'!$AC$325-'[1]Outside Edges'!$B29)&gt;=5,'[1]Outside Edges'!$P29="Yes"),"Yes","No")</f>
        <v>Yes</v>
      </c>
      <c r="LM30" s="269" t="str">
        <f>IF(AND((RIGHT($LM$3,2)-'[1]Miter Profiles'!$AC$326-'[1]Outside Edges'!$B29)&gt;=5,'[1]Outside Edges'!$P29="Yes"),"Yes","No")</f>
        <v>Yes</v>
      </c>
      <c r="LN30" s="269" t="str">
        <f>IF(AND((RIGHT($LN$3,2)-'[1]Miter Profiles'!$AC$327-'[1]Outside Edges'!$B29)&gt;=5,'[1]Outside Edges'!$P29="Yes"),"Yes","No")</f>
        <v>Yes</v>
      </c>
      <c r="LO30" s="269" t="str">
        <f>IF(AND((RIGHT($LO$3,2)-'[1]Miter Profiles'!$AC$328-'[1]Outside Edges'!$B29)&gt;=5,'[1]Outside Edges'!$P29="Yes"),"Yes","No")</f>
        <v>Yes</v>
      </c>
      <c r="LP30" s="283" t="str">
        <f>IF(AND((RIGHT($LP$3,2)-'[1]Miter Profiles'!$AC$329-'[1]Outside Edges'!$B29)&gt;=5,'[1]Outside Edges'!$P29="Yes"),"Yes","No")</f>
        <v>No</v>
      </c>
      <c r="LQ30" s="283" t="str">
        <f>IF(AND((RIGHT($LQ$3,2)-'[1]Miter Profiles'!$AC$330-'[1]Outside Edges'!$B29)&gt;=5,'[1]Outside Edges'!$P29="Yes"),"Yes","No")</f>
        <v>Yes</v>
      </c>
      <c r="LR30" s="283" t="str">
        <f>IF(AND((RIGHT($LR$3,2)-'[1]Miter Profiles'!$AC$331-'[1]Outside Edges'!$B29)&gt;=5,'[1]Outside Edges'!$P29="Yes"),"Yes","No")</f>
        <v>Yes</v>
      </c>
      <c r="LS30" s="269" t="str">
        <f>IF(AND((RIGHT($LS$3,2)-'[1]Miter Profiles'!$AC$332-'[1]Outside Edges'!$B29)&gt;=5,'[1]Outside Edges'!$P29="Yes"),"Yes","No")</f>
        <v>No</v>
      </c>
      <c r="LT30" s="269" t="str">
        <f>IF(AND((RIGHT($LT$3,2)-'[1]Miter Profiles'!$AC$333-'[1]Outside Edges'!$B29)&gt;=5,'[1]Outside Edges'!$P29="Yes"),"Yes","No")</f>
        <v>Yes</v>
      </c>
      <c r="LU30" s="269" t="str">
        <f>IF(AND((RIGHT($LU$3,2)-'[1]Miter Profiles'!$AC$334-'[1]Outside Edges'!$B29)&gt;=5,'[1]Outside Edges'!$P29="Yes"),"Yes","No")</f>
        <v>Yes</v>
      </c>
      <c r="LV30" s="283" t="str">
        <f>IF(AND((RIGHT($LV$3,2)-'[1]Miter Profiles'!$AC$335-'[1]Outside Edges'!$B29)&gt;=5,'[1]Outside Edges'!$P29="Yes"),"Yes","No")</f>
        <v>Yes</v>
      </c>
      <c r="LW30" s="283" t="str">
        <f>IF(AND((RIGHT($LW$3,2)-'[1]Miter Profiles'!$AC$336-'[1]Outside Edges'!$B29)&gt;=5,'[1]Outside Edges'!$P29="Yes"),"Yes","No")</f>
        <v>Yes</v>
      </c>
      <c r="LX30" s="283" t="str">
        <f>IF(AND((RIGHT($LX$3,2)-'[1]Miter Profiles'!$AC$337-'[1]Outside Edges'!$B29)&gt;=5,'[1]Outside Edges'!$P29="Yes"),"Yes","No")</f>
        <v>Yes</v>
      </c>
      <c r="LY30" s="269" t="str">
        <f>IF(AND((RIGHT($LY$3,2)-'[1]Miter Profiles'!$AC$338-'[1]Outside Edges'!$B29)&gt;=5,'[1]Outside Edges'!$P29="Yes"),"Yes","No")</f>
        <v>Yes</v>
      </c>
      <c r="LZ30" s="269" t="str">
        <f>IF(AND((RIGHT($LZ$3,2)-'[1]Miter Profiles'!$AC$339-'[1]Outside Edges'!$B29)&gt;=5,'[1]Outside Edges'!$P29="Yes"),"Yes","No")</f>
        <v>Yes</v>
      </c>
      <c r="MA30" s="269" t="str">
        <f>IF(AND((RIGHT($MA$3,2)-'[1]Miter Profiles'!$AC$340-'[1]Outside Edges'!$B29)&gt;=5,'[1]Outside Edges'!$P29="Yes"),"Yes","No")</f>
        <v>Yes</v>
      </c>
      <c r="MB30" s="283" t="str">
        <f>IF(AND((RIGHT($MB$3,2)-'[1]Miter Profiles'!$AC$341-'[1]Outside Edges'!$B29)&gt;=5,'[1]Outside Edges'!$P29="Yes"),"Yes","No")</f>
        <v>Yes</v>
      </c>
      <c r="MC30" s="283" t="str">
        <f>IF(AND((RIGHT($MC$3,2)-'[1]Miter Profiles'!$AC$342-'[1]Outside Edges'!$B29)&gt;=5,'[1]Outside Edges'!$P29="Yes"),"Yes","No")</f>
        <v>Yes</v>
      </c>
      <c r="MD30" s="283" t="str">
        <f>IF(AND((RIGHT($MD$3,2)-'[1]Miter Profiles'!$AC$343-'[1]Outside Edges'!$B29)&gt;=5,'[1]Outside Edges'!$P29="Yes"),"Yes","No")</f>
        <v>Yes</v>
      </c>
      <c r="ME30" s="269" t="str">
        <f>IF(AND((RIGHT($ME$3,2)-'[1]Miter Profiles'!$AC$344-'[1]Outside Edges'!$B29)&gt;=5,'[1]Outside Edges'!$P29="Yes"),"Yes","No")</f>
        <v>Yes</v>
      </c>
      <c r="MF30" s="269" t="str">
        <f>IF(AND((RIGHT($MF$3,2)-'[1]Miter Profiles'!$AC$345-'[1]Outside Edges'!$B29)&gt;=5,'[1]Outside Edges'!$P29="Yes"),"Yes","No")</f>
        <v>Yes</v>
      </c>
      <c r="MG30" s="269" t="str">
        <f>IF(AND((RIGHT($MG$3,2)-'[1]Miter Profiles'!$AC$346-'[1]Outside Edges'!$B29)&gt;=5,'[1]Outside Edges'!$P29="Yes"),"Yes","No")</f>
        <v>Yes</v>
      </c>
      <c r="MH30" s="283" t="str">
        <f>IF(AND((RIGHT($MH$3,2)-'[1]Miter Profiles'!$AC$347-'[1]Outside Edges'!$B29)&gt;=5,'[1]Outside Edges'!$P29="Yes"),"Yes","No")</f>
        <v>Yes</v>
      </c>
      <c r="MI30" s="283" t="str">
        <f>IF(AND((RIGHT($MI$3,2)-'[1]Miter Profiles'!$AC$348-'[1]Outside Edges'!$B29)&gt;=5,'[1]Outside Edges'!$P29="Yes"),"Yes","No")</f>
        <v>Yes</v>
      </c>
      <c r="MJ30" s="283" t="str">
        <f>IF(AND((RIGHT($MJ$3,2)-'[1]Miter Profiles'!$AC$349-'[1]Outside Edges'!$B29)&gt;=5,'[1]Outside Edges'!$P29="Yes"),"Yes","No")</f>
        <v>Yes</v>
      </c>
      <c r="MK30" s="269" t="str">
        <f>IF(AND((RIGHT($MK$3,2)-'[1]Miter Profiles'!$AC$350-'[1]Outside Edges'!$B29)&gt;=5,'[1]Outside Edges'!$P29="Yes"),"Yes","No")</f>
        <v>Yes</v>
      </c>
      <c r="ML30" s="269" t="str">
        <f>IF(AND((RIGHT($ML$3,2)-'[1]Miter Profiles'!$AC$351-'[1]Outside Edges'!$B29)&gt;=5,'[1]Outside Edges'!$P29="Yes"),"Yes","No")</f>
        <v>Yes</v>
      </c>
      <c r="MM30" s="269" t="str">
        <f>IF(AND((RIGHT($MM$3,2)-'[1]Miter Profiles'!$AC$352-'[1]Outside Edges'!$B29)&gt;=5,'[1]Outside Edges'!$P29="Yes"),"Yes","No")</f>
        <v>Yes</v>
      </c>
      <c r="MN30" s="283" t="str">
        <f>IF(AND((RIGHT($MK$3,2)-'[1]Miter Profiles'!$AC$350-'[1]Outside Edges'!$B29)&gt;=5,'[1]Outside Edges'!$P29="Yes"),"Yes","No")</f>
        <v>Yes</v>
      </c>
      <c r="MO30" s="283" t="str">
        <f>IF(AND((RIGHT($ML$3,2)-'[1]Miter Profiles'!$AC$351-'[1]Outside Edges'!$B29)&gt;=5,'[1]Outside Edges'!$P29="Yes"),"Yes","No")</f>
        <v>Yes</v>
      </c>
      <c r="MP30" s="283" t="str">
        <f>IF(AND((RIGHT($MM$3,2)-'[1]Miter Profiles'!$AC$352-'[1]Outside Edges'!$B29)&gt;=5,'[1]Outside Edges'!$P29="Yes"),"Yes","No")</f>
        <v>Yes</v>
      </c>
    </row>
    <row r="31" spans="1:354" ht="15.75" customHeight="1" thickBot="1" x14ac:dyDescent="0.3">
      <c r="A31" s="8" t="str">
        <f>IF('[1]Outside Edges'!$A30&lt;&gt;"",'[1]Outside Edges'!$A30,"")</f>
        <v>D28</v>
      </c>
      <c r="B31" s="10" t="str">
        <f>IF(AND((RIGHT($B$3,2)-'[1]Miter Profiles'!$AC$3-'[1]Outside Edges'!$B30)&gt;=5,'[1]Outside Edges'!$P30="Yes"),"Yes","No")</f>
        <v>Yes</v>
      </c>
      <c r="C31" s="10" t="str">
        <f>IF(AND((RIGHT($C$3,2)-'[1]Miter Profiles'!$AC$4-'[1]Outside Edges'!$B30)&gt;=5,'[1]Outside Edges'!$P30="Yes"),"Yes","No")</f>
        <v>Yes</v>
      </c>
      <c r="D31" s="85" t="str">
        <f>IF(AND((RIGHT($D$3,2)-'[1]Miter Profiles'!$AC$5-'[1]Outside Edges'!$B30)&gt;=5,'[1]Outside Edges'!$P30="Yes"),"Yes","No")</f>
        <v>Yes</v>
      </c>
      <c r="E31" s="86" t="str">
        <f>IF(AND((RIGHT($E$3,2)-'[1]Miter Profiles'!$AC$6-'[1]Outside Edges'!$B30)&gt;=5,'[1]Outside Edges'!$P30="Yes"),"Yes","No")</f>
        <v>Yes</v>
      </c>
      <c r="F31" s="11" t="str">
        <f>IF(AND((RIGHT($F$3,2)-'[1]Miter Profiles'!$AC$7-'[1]Outside Edges'!$B30)&gt;=5,'[1]Outside Edges'!$P30="Yes"),"Yes","No")</f>
        <v>Yes</v>
      </c>
      <c r="G31" s="87" t="str">
        <f>IF(AND((RIGHT($G$3,2)-'[1]Miter Profiles'!$AC$8-'[1]Outside Edges'!$B30)&gt;=5,'[1]Outside Edges'!$P30="Yes"),"Yes","No")</f>
        <v>Yes</v>
      </c>
      <c r="H31" s="10" t="str">
        <f>IF(AND((RIGHT($H$3,2)-'[1]Miter Profiles'!$AC$9-'[1]Outside Edges'!$B30)&gt;=5,'[1]Outside Edges'!$P30="Yes"),"Yes","No")</f>
        <v>Yes</v>
      </c>
      <c r="I31" s="10" t="str">
        <f>IF(AND((RIGHT($I$3,2)-'[1]Miter Profiles'!$AC$10-'[1]Outside Edges'!$B30)&gt;=5,'[1]Outside Edges'!$P30="Yes"),"Yes","No")</f>
        <v>Yes</v>
      </c>
      <c r="J31" s="85" t="str">
        <f>IF(AND((RIGHT($J$3,2)-'[1]Miter Profiles'!$AC$11-'[1]Outside Edges'!$B30)&gt;=5,'[1]Outside Edges'!$P30="Yes"),"Yes","No")</f>
        <v>Yes</v>
      </c>
      <c r="K31" s="86" t="str">
        <f>IF(AND((RIGHT($K$3,2)-'[1]Miter Profiles'!$AC$12-'[1]Outside Edges'!$B30)&gt;=5,'[1]Outside Edges'!$P30="Yes"),"Yes","No")</f>
        <v>Yes</v>
      </c>
      <c r="L31" s="11" t="str">
        <f>IF(AND((RIGHT($L$3,2)-'[1]Miter Profiles'!$AC$13-'[1]Outside Edges'!$B30)&gt;=5,'[1]Outside Edges'!$P30="Yes"),"Yes","No")</f>
        <v>Yes</v>
      </c>
      <c r="M31" s="87" t="str">
        <f>IF(AND((RIGHT($M$3,2)-'[1]Miter Profiles'!$AC$14-'[1]Outside Edges'!$B30)&gt;=5,'[1]Outside Edges'!$P30="Yes"),"Yes","No")</f>
        <v>Yes</v>
      </c>
      <c r="N31" s="10" t="str">
        <f>IF(AND((RIGHT($N$3,2)-'[1]Miter Profiles'!$AC$15-'[1]Outside Edges'!$B30)&gt;=4,'[1]Outside Edges'!$P30="Yes"),"Yes","No")</f>
        <v>No</v>
      </c>
      <c r="O31" s="10" t="str">
        <f>IF(AND((RIGHT($O$3,2)-'[1]Miter Profiles'!$AC$16-'[1]Outside Edges'!$B30)&gt;=5,'[1]Outside Edges'!$P30="Yes"),"Yes","No")</f>
        <v>Yes</v>
      </c>
      <c r="P31" s="85" t="str">
        <f>IF(AND((RIGHT($P$3,2)-'[1]Miter Profiles'!$AC$17-'[1]Outside Edges'!$B30)&gt;=5,'[1]Outside Edges'!$P30="Yes"),"Yes","No")</f>
        <v>Yes</v>
      </c>
      <c r="Q31" s="86" t="str">
        <f>IF(AND((RIGHT($Q$3,2)-'[1]Miter Profiles'!$AC$18-'[1]Outside Edges'!$B30)&gt;=5,'[1]Outside Edges'!$P30="Yes"),"Yes","No")</f>
        <v>No</v>
      </c>
      <c r="R31" s="11" t="str">
        <f>IF(AND((RIGHT($R$3,2)-'[1]Miter Profiles'!$AC$19-'[1]Outside Edges'!$B30)&gt;=5,'[1]Outside Edges'!$P30="Yes"),"Yes","No")</f>
        <v>Yes</v>
      </c>
      <c r="S31" s="87" t="str">
        <f>IF(AND((RIGHT($S$3,2)-'[1]Miter Profiles'!$AC$20-'[1]Outside Edges'!$B30)&gt;=5,'[1]Outside Edges'!$P30="Yes"),"Yes","No")</f>
        <v>Yes</v>
      </c>
      <c r="T31" s="10" t="str">
        <f>IF(AND((RIGHT($T$3,2)-'[1]Miter Profiles'!$AC$21-'[1]Outside Edges'!$B30)&gt;=5,'[1]Outside Edges'!$P30="Yes"),"Yes","No")</f>
        <v>Yes</v>
      </c>
      <c r="U31" s="10" t="str">
        <f>IF(AND((RIGHT($U$3,2)-'[1]Miter Profiles'!$AC$22-'[1]Outside Edges'!$B30)&gt;=5,'[1]Outside Edges'!$P30="Yes"),"Yes","No")</f>
        <v>Yes</v>
      </c>
      <c r="V31" s="85" t="str">
        <f>IF(AND((RIGHT($V$3,2)-'[1]Miter Profiles'!$AC$23-'[1]Outside Edges'!$B30)&gt;=5,'[1]Outside Edges'!$P30="Yes"),"Yes","No")</f>
        <v>Yes</v>
      </c>
      <c r="W31" s="86" t="str">
        <f>IF(AND((RIGHT($W$3,2)-'[1]Miter Profiles'!$AC$24-'[1]Outside Edges'!$B30)&gt;=5,'[1]Outside Edges'!$P30="Yes"),"Yes","No")</f>
        <v>No</v>
      </c>
      <c r="X31" s="11" t="str">
        <f>IF(AND((RIGHT($X$3,2)-'[1]Miter Profiles'!$AC$25-'[1]Outside Edges'!$B30)&gt;=5,'[1]Outside Edges'!$P30="Yes"),"Yes","No")</f>
        <v>Yes</v>
      </c>
      <c r="Y31" s="87" t="str">
        <f>IF(AND((RIGHT($Y$3,2)-'[1]Miter Profiles'!$AC$26-'[1]Outside Edges'!$B30)&gt;=5,'[1]Outside Edges'!$P30="Yes"),"Yes","No")</f>
        <v>Yes</v>
      </c>
      <c r="Z31" s="10" t="str">
        <f>IF(AND((RIGHT($Z$3,2)-'[1]Miter Profiles'!$AC$27-'[1]Outside Edges'!$B30)&gt;=5,'[1]Outside Edges'!$P30="Yes"),"Yes","No")</f>
        <v>Yes</v>
      </c>
      <c r="AA31" s="10" t="str">
        <f>IF(AND((RIGHT($AA$3,2)-'[1]Miter Profiles'!$AC$28-'[1]Outside Edges'!$B30)&gt;=5,'[1]Outside Edges'!$P30="Yes"),"Yes","No")</f>
        <v>Yes</v>
      </c>
      <c r="AB31" s="85" t="str">
        <f>IF(AND((RIGHT($AB$3,2)-'[1]Miter Profiles'!$AC$29-'[1]Outside Edges'!$B30)&gt;=5,'[1]Outside Edges'!$P30="Yes"),"Yes","No")</f>
        <v>Yes</v>
      </c>
      <c r="AC31" s="86" t="str">
        <f>IF(AND((RIGHT($AC$3,2)-'[1]Miter Profiles'!$AC$30-'[1]Outside Edges'!$B30)&gt;=5,'[1]Outside Edges'!$P30="Yes"),"Yes","No")</f>
        <v>Yes</v>
      </c>
      <c r="AD31" s="11" t="str">
        <f>IF(AND((RIGHT($AD$3,2)-'[1]Miter Profiles'!$AC$31-'[1]Outside Edges'!$B30)&gt;=5,'[1]Outside Edges'!$P30="Yes"),"Yes","No")</f>
        <v>Yes</v>
      </c>
      <c r="AE31" s="87" t="str">
        <f>IF(AND((RIGHT($AE$3,2)-'[1]Miter Profiles'!$AC$32-'[1]Outside Edges'!$B30)&gt;=5,'[1]Outside Edges'!$P30="Yes"),"Yes","No")</f>
        <v>Yes</v>
      </c>
      <c r="AF31" s="10" t="str">
        <f>IF(AND((RIGHT($AF$3,2)-'[1]Miter Profiles'!$AC$33-'[1]Outside Edges'!$B30)&gt;=5,'[1]Outside Edges'!$P30="Yes"),"Yes","No")</f>
        <v>Yes</v>
      </c>
      <c r="AG31" s="10" t="str">
        <f>IF(AND((RIGHT($AG$3,2)-'[1]Miter Profiles'!$AC$34-'[1]Outside Edges'!$B30)&gt;=5,'[1]Outside Edges'!$P30="Yes"),"Yes","No")</f>
        <v>Yes</v>
      </c>
      <c r="AH31" s="85" t="str">
        <f>IF(AND((RIGHT($AH$3,2)-'[1]Miter Profiles'!$AC$35-'[1]Outside Edges'!$B30)&gt;=5,'[1]Outside Edges'!$P30="Yes"),"Yes","No")</f>
        <v>Yes</v>
      </c>
      <c r="AI31" s="86" t="str">
        <f>IF(AND((RIGHT($AI$3,2)-'[1]Miter Profiles'!$AC$36-'[1]Outside Edges'!$B30)&gt;=5,'[1]Outside Edges'!$P30="Yes"),"Yes","No")</f>
        <v>Yes</v>
      </c>
      <c r="AJ31" s="11" t="str">
        <f>IF(AND((RIGHT($AJ$3,2)-'[1]Miter Profiles'!$AC$37-'[1]Outside Edges'!$B30)&gt;=5,'[1]Outside Edges'!$P30="Yes"),"Yes","No")</f>
        <v>Yes</v>
      </c>
      <c r="AK31" s="87" t="str">
        <f>IF(AND((RIGHT($AK$3,2)-'[1]Miter Profiles'!$AC$38-'[1]Outside Edges'!$B30)&gt;=5,'[1]Outside Edges'!$P30="Yes"),"Yes","No")</f>
        <v>Yes</v>
      </c>
      <c r="AL31" s="10" t="str">
        <f>IF(AND((RIGHT($AL$3,2)-'[1]Miter Profiles'!$AC$39-'[1]Outside Edges'!$B30)&gt;=5,'[1]Outside Edges'!$P30="Yes"),"Yes","No")</f>
        <v>Yes</v>
      </c>
      <c r="AM31" s="10" t="str">
        <f>IF(AND((RIGHT($AM$3,2)-'[1]Miter Profiles'!$AC$40-'[1]Outside Edges'!$B30)&gt;=5,'[1]Outside Edges'!$P30="Yes"),"Yes","No")</f>
        <v>Yes</v>
      </c>
      <c r="AN31" s="85" t="str">
        <f>IF(AND((RIGHT($AN$3,2)-'[1]Miter Profiles'!$AC$41-'[1]Outside Edges'!$B30)&gt;=5,'[1]Outside Edges'!$P30="Yes"),"Yes","No")</f>
        <v>Yes</v>
      </c>
      <c r="AO31" s="86" t="str">
        <f>IF(AND((RIGHT($AO$3,2)-'[1]Miter Profiles'!$AC$42-'[1]Outside Edges'!$B30)&gt;=5,'[1]Outside Edges'!$P30="Yes"),"Yes","No")</f>
        <v>Yes</v>
      </c>
      <c r="AP31" s="11" t="str">
        <f>IF(AND((RIGHT($AP$3,2)-'[1]Miter Profiles'!$AC$43-'[1]Outside Edges'!$B30)&gt;=5,'[1]Outside Edges'!$P30="Yes"),"Yes","No")</f>
        <v>Yes</v>
      </c>
      <c r="AQ31" s="87" t="str">
        <f>IF(AND((RIGHT($AQ$3,2)-'[1]Miter Profiles'!$AC$44-'[1]Outside Edges'!$B30)&gt;=5,'[1]Outside Edges'!$P30="Yes"),"Yes","No")</f>
        <v>Yes</v>
      </c>
      <c r="AR31" s="10" t="str">
        <f>IF(AND((RIGHT($AR$3,2)-'[1]Miter Profiles'!$AC$45-'[1]Outside Edges'!$B30)&gt;=5,'[1]Outside Edges'!$P30="Yes"),"Yes","No")</f>
        <v>Yes</v>
      </c>
      <c r="AS31" s="10" t="str">
        <f>IF(AND((RIGHT($AS$3,2)-'[1]Miter Profiles'!$AC$46-'[1]Outside Edges'!$B30)&gt;=5,'[1]Outside Edges'!$P30="Yes"),"Yes","No")</f>
        <v>Yes</v>
      </c>
      <c r="AT31" s="85" t="str">
        <f>IF(AND((RIGHT($AT$3,2)-'[1]Miter Profiles'!$AC$47-'[1]Outside Edges'!$B30)&gt;=5,'[1]Outside Edges'!$P30="Yes"),"Yes","No")</f>
        <v>Yes</v>
      </c>
      <c r="AU31" s="86" t="str">
        <f>IF(AND((RIGHT($AU$3,2)-'[1]Miter Profiles'!$AC$48-'[1]Outside Edges'!$B30)&gt;=5,'[1]Outside Edges'!$P30="Yes"),"Yes","No")</f>
        <v>Yes</v>
      </c>
      <c r="AV31" s="11" t="str">
        <f>IF(AND((RIGHT($AV$3,2)-'[1]Miter Profiles'!$AC$49-'[1]Outside Edges'!$B30)&gt;=5,'[1]Outside Edges'!$P30="Yes"),"Yes","No")</f>
        <v>Yes</v>
      </c>
      <c r="AW31" s="87" t="str">
        <f>IF(AND((RIGHT($AW$3,2)-'[1]Miter Profiles'!$AC$50-'[1]Outside Edges'!$B30)&gt;=5,'[1]Outside Edges'!$P30="Yes"),"Yes","No")</f>
        <v>Yes</v>
      </c>
      <c r="AX31" s="10" t="str">
        <f>IF(AND((RIGHT($AX$3,2)-'[1]Miter Profiles'!$AC$51-'[1]Outside Edges'!$B30)&gt;=5,'[1]Outside Edges'!$P30="Yes"),"Yes","No")</f>
        <v>Yes</v>
      </c>
      <c r="AY31" s="10" t="str">
        <f>IF(AND((RIGHT($AY$3,2)-'[1]Miter Profiles'!$AC$52-'[1]Outside Edges'!$B30)&gt;=5,'[1]Outside Edges'!$P30="Yes"),"Yes","No")</f>
        <v>Yes</v>
      </c>
      <c r="AZ31" s="85" t="str">
        <f>IF(AND((RIGHT($AZ$3,2)-'[1]Miter Profiles'!$AC$53-'[1]Outside Edges'!$B30)&gt;=5,'[1]Outside Edges'!$P30="Yes"),"Yes","No")</f>
        <v>Yes</v>
      </c>
      <c r="BA31" s="86" t="str">
        <f>IF(AND((RIGHT($BA$3,2)-'[1]Miter Profiles'!$AC$54-'[1]Outside Edges'!$B30)&gt;=5,'[1]Outside Edges'!$P30="Yes"),"Yes","No")</f>
        <v>Yes</v>
      </c>
      <c r="BB31" s="11" t="str">
        <f>IF(AND((RIGHT($BB$3,2)-'[1]Miter Profiles'!$AC$55-'[1]Outside Edges'!$B30)&gt;=5,'[1]Outside Edges'!$P30="Yes"),"Yes","No")</f>
        <v>Yes</v>
      </c>
      <c r="BC31" s="87" t="str">
        <f>IF(AND((RIGHT($BC$3,2)-'[1]Miter Profiles'!$AC$56-'[1]Outside Edges'!$B30)&gt;=5,'[1]Outside Edges'!$P30="Yes"),"Yes","No")</f>
        <v>Yes</v>
      </c>
      <c r="BD31" s="10" t="str">
        <f>IF(AND((RIGHT($BD$3,2)-'[1]Miter Profiles'!$AC$57-'[1]Outside Edges'!$B30)&gt;=5,'[1]Outside Edges'!$P30="Yes"),"Yes","No")</f>
        <v>Yes</v>
      </c>
      <c r="BE31" s="10" t="str">
        <f>IF(AND((RIGHT($BE$3,2)-'[1]Miter Profiles'!$AC$58-'[1]Outside Edges'!$B30)&gt;=5,'[1]Outside Edges'!$P30="Yes"),"Yes","No")</f>
        <v>Yes</v>
      </c>
      <c r="BF31" s="85" t="str">
        <f>IF(AND((RIGHT($BF$3,2)-'[1]Miter Profiles'!$AC$59-'[1]Outside Edges'!$B30)&gt;=5,'[1]Outside Edges'!$P30="Yes"),"Yes","No")</f>
        <v>Yes</v>
      </c>
      <c r="BG31" s="86" t="str">
        <f>IF(AND((RIGHT($BG$3,2)-'[1]Miter Profiles'!$AC$60-'[1]Outside Edges'!$B30)&gt;=5,'[1]Outside Edges'!$P30="Yes"),"Yes","No")</f>
        <v>Yes</v>
      </c>
      <c r="BH31" s="11" t="str">
        <f>IF(AND((RIGHT($BH$3,2)-'[1]Miter Profiles'!$AC$61-'[1]Outside Edges'!$B30)&gt;=5,'[1]Outside Edges'!$P30="Yes"),"Yes","No")</f>
        <v>Yes</v>
      </c>
      <c r="BI31" s="87" t="str">
        <f>IF(AND((RIGHT($BI$3,2)-'[1]Miter Profiles'!$AC$62-'[1]Outside Edges'!$B30)&gt;=5,'[1]Outside Edges'!$P30="Yes"),"Yes","No")</f>
        <v>Yes</v>
      </c>
      <c r="BJ31" s="10" t="str">
        <f>IF(AND((RIGHT($BJ$3,2)-'[1]Miter Profiles'!$AC$63-'[1]Outside Edges'!$B30)&gt;=5,'[1]Outside Edges'!$P30="Yes"),"Yes","No")</f>
        <v>Yes</v>
      </c>
      <c r="BK31" s="10" t="str">
        <f>IF(AND((RIGHT($BK$3,2)-'[1]Miter Profiles'!$AC$64-'[1]Outside Edges'!$B30)&gt;=5,'[1]Outside Edges'!$P30="Yes"),"Yes","No")</f>
        <v>Yes</v>
      </c>
      <c r="BL31" s="85" t="str">
        <f>IF(AND((RIGHT($BL$3,2)-'[1]Miter Profiles'!$AC$65-'[1]Outside Edges'!$B30)&gt;=5,'[1]Outside Edges'!$P30="Yes"),"Yes","No")</f>
        <v>Yes</v>
      </c>
      <c r="BM31" s="86" t="str">
        <f>IF(AND((RIGHT($BM$3,2)-'[1]Miter Profiles'!$AC$66-'[1]Outside Edges'!$B30)&gt;=5,'[1]Outside Edges'!$P30="Yes"),"Yes","No")</f>
        <v>Yes</v>
      </c>
      <c r="BN31" s="11" t="str">
        <f>IF(AND((RIGHT($BN$3,2)-'[1]Miter Profiles'!$AC$67-'[1]Outside Edges'!$B30)&gt;=5,'[1]Outside Edges'!$P30="Yes"),"Yes","No")</f>
        <v>Yes</v>
      </c>
      <c r="BO31" s="87" t="str">
        <f>IF(AND((RIGHT($BO$3,2)-'[1]Miter Profiles'!$AC$68-'[1]Outside Edges'!$B30)&gt;=5,'[1]Outside Edges'!$P30="Yes"),"Yes","No")</f>
        <v>Yes</v>
      </c>
      <c r="BP31" s="10" t="str">
        <f>IF(AND((RIGHT($BP$3,2)-'[1]Miter Profiles'!$AC$69-'[1]Outside Edges'!$B30)&gt;=5,'[1]Outside Edges'!$P30="Yes"),"Yes","No")</f>
        <v>Yes</v>
      </c>
      <c r="BQ31" s="10" t="str">
        <f>IF(AND((RIGHT($BQ$3,2)-'[1]Miter Profiles'!$AC$70-'[1]Outside Edges'!$B30)&gt;=5,'[1]Outside Edges'!$P30="Yes"),"Yes","No")</f>
        <v>Yes</v>
      </c>
      <c r="BR31" s="85" t="str">
        <f>IF(AND((RIGHT($BR$3,2)-'[1]Miter Profiles'!$AC$71-'[1]Outside Edges'!$B30)&gt;=5,'[1]Outside Edges'!$P30="Yes"),"Yes","No")</f>
        <v>Yes</v>
      </c>
      <c r="BS31" s="86" t="str">
        <f>IF(AND((RIGHT($BS$3,2)-'[1]Miter Profiles'!$AC$72-'[1]Outside Edges'!$B30)&gt;=5,'[1]Outside Edges'!$P30="Yes"),"Yes","No")</f>
        <v>Yes</v>
      </c>
      <c r="BT31" s="11" t="str">
        <f>IF(AND((RIGHT($BT$3,2)-'[1]Miter Profiles'!$AC$73-'[1]Outside Edges'!$B30)&gt;=5,'[1]Outside Edges'!$P30="Yes"),"Yes","No")</f>
        <v>Yes</v>
      </c>
      <c r="BU31" s="87" t="str">
        <f>IF(AND((RIGHT($BU$3,2)-'[1]Miter Profiles'!$AC$74-'[1]Outside Edges'!$B30)&gt;=5,'[1]Outside Edges'!$P30="Yes"),"Yes","No")</f>
        <v>Yes</v>
      </c>
      <c r="BV31" s="10" t="str">
        <f>IF(AND((RIGHT($BV$3,2)-'[1]Miter Profiles'!$AC$75-'[1]Outside Edges'!$B30)&gt;=5,'[1]Outside Edges'!$P30="Yes"),"Yes","No")</f>
        <v>Yes</v>
      </c>
      <c r="BW31" s="10" t="str">
        <f>IF(AND((RIGHT($BW$3,2)-'[1]Miter Profiles'!$AC$76-'[1]Outside Edges'!$B30)&gt;=5,'[1]Outside Edges'!$P30="Yes"),"Yes","No")</f>
        <v>Yes</v>
      </c>
      <c r="BX31" s="85" t="str">
        <f>IF(AND((RIGHT($BX$3,2)-'[1]Miter Profiles'!$AC$77-'[1]Outside Edges'!$B30)&gt;=5,'[1]Outside Edges'!$P30="Yes"),"Yes","No")</f>
        <v>Yes</v>
      </c>
      <c r="BY31" s="86" t="str">
        <f>IF(AND((RIGHT($BY$3,2)-'[1]Miter Profiles'!$AC$78-'[1]Outside Edges'!$B30)&gt;=5,'[1]Outside Edges'!$P30="Yes"),"Yes","No")</f>
        <v>Yes</v>
      </c>
      <c r="BZ31" s="11" t="str">
        <f>IF(AND((RIGHT($BZ$3,2)-'[1]Miter Profiles'!$AC$79-'[1]Outside Edges'!$B30)&gt;=5,'[1]Outside Edges'!$P30="Yes"),"Yes","No")</f>
        <v>Yes</v>
      </c>
      <c r="CA31" s="87" t="str">
        <f>IF(AND((RIGHT($CA$3,2)-'[1]Miter Profiles'!$AC$80-'[1]Outside Edges'!$B30)&gt;=5,'[1]Outside Edges'!$P30="Yes"),"Yes","No")</f>
        <v>Yes</v>
      </c>
      <c r="CB31" s="10" t="str">
        <f>IF(AND((RIGHT($CB$3,2)-'[1]Miter Profiles'!$AC$81-'[1]Outside Edges'!$B30)&gt;=5,'[1]Outside Edges'!$P30="Yes"),"Yes","No")</f>
        <v>Yes</v>
      </c>
      <c r="CC31" s="10" t="str">
        <f>IF(AND((RIGHT($CC$3,2)-'[1]Miter Profiles'!$AC$82-'[1]Outside Edges'!$B30)&gt;=5,'[1]Outside Edges'!$P30="Yes"),"Yes","No")</f>
        <v>Yes</v>
      </c>
      <c r="CD31" s="85" t="str">
        <f>IF(AND((RIGHT($CD$3,2)-'[1]Miter Profiles'!$AC$83-'[1]Outside Edges'!$B30)&gt;=5,'[1]Outside Edges'!$P30="Yes"),"Yes","No")</f>
        <v>Yes</v>
      </c>
      <c r="CE31" s="86" t="str">
        <f>IF(AND((RIGHT($CE$3,2)-'[1]Miter Profiles'!$AC$84-'[1]Outside Edges'!$B30)&gt;=5,'[1]Outside Edges'!$P30="Yes"),"Yes","No")</f>
        <v>Yes</v>
      </c>
      <c r="CF31" s="11" t="str">
        <f>IF(AND((RIGHT($CF$3,2)-'[1]Miter Profiles'!$AC$85-'[1]Outside Edges'!$B30)&gt;=5,'[1]Outside Edges'!$P30="Yes"),"Yes","No")</f>
        <v>Yes</v>
      </c>
      <c r="CG31" s="87" t="str">
        <f>IF(AND((RIGHT($CG$3,2)-'[1]Miter Profiles'!$AC$86-'[1]Outside Edges'!$B30)&gt;=5,'[1]Outside Edges'!$P30="Yes"),"Yes","No")</f>
        <v>Yes</v>
      </c>
      <c r="CH31" s="10" t="str">
        <f>IF(AND((RIGHT($CH$3,2)-'[1]Miter Profiles'!$AC$87-'[1]Outside Edges'!$B30)&gt;=5,'[1]Outside Edges'!$P30="Yes"),"Yes","No")</f>
        <v>Yes</v>
      </c>
      <c r="CI31" s="10" t="str">
        <f>IF(AND((RIGHT($CI$3,2)-'[1]Miter Profiles'!$AC$88-'[1]Outside Edges'!$B30)&gt;=5,'[1]Outside Edges'!$P30="Yes"),"Yes","No")</f>
        <v>Yes</v>
      </c>
      <c r="CJ31" s="85" t="str">
        <f>IF(AND((RIGHT($CJ$3,2)-'[1]Miter Profiles'!$AC$89-'[1]Outside Edges'!$B30)&gt;=5,'[1]Outside Edges'!$P30="Yes"),"Yes","No")</f>
        <v>Yes</v>
      </c>
      <c r="CK31" s="86" t="str">
        <f>IF(AND((RIGHT($CK$3,2)-'[1]Miter Profiles'!$AC$90-'[1]Outside Edges'!$B30)&gt;=5,'[1]Outside Edges'!$P30="Yes"),"Yes","No")</f>
        <v>Yes</v>
      </c>
      <c r="CL31" s="11" t="str">
        <f>IF(AND((RIGHT($CL$3,2)-'[1]Miter Profiles'!$AC$91-'[1]Outside Edges'!$B30)&gt;=5,'[1]Outside Edges'!$P30="Yes"),"Yes","No")</f>
        <v>Yes</v>
      </c>
      <c r="CM31" s="87" t="str">
        <f>IF(AND((RIGHT($CM$3,2)-'[1]Miter Profiles'!$AC$92-'[1]Outside Edges'!$B30)&gt;=5,'[1]Outside Edges'!$P30="Yes"),"Yes","No")</f>
        <v>Yes</v>
      </c>
      <c r="CN31" s="10" t="str">
        <f>IF(AND((RIGHT(CN$3,2)-'[1]Miter Profiles'!$AC$93-'[1]Outside Edges'!$B30)&gt;=5,'[1]Outside Edges'!$P30="Yes"),"Yes","No")</f>
        <v>No</v>
      </c>
      <c r="CO31" s="10" t="str">
        <f>IF(AND((RIGHT(CO$3,2)-'[1]Miter Profiles'!$AC$94-'[1]Outside Edges'!$B30)&gt;=5,'[1]Outside Edges'!$P30="Yes"),"Yes","No")</f>
        <v>Yes</v>
      </c>
      <c r="CP31" s="85" t="str">
        <f>IF(AND((RIGHT(CP$3,2)-'[1]Miter Profiles'!$AC$95-'[1]Outside Edges'!$B30)&gt;=5,'[1]Outside Edges'!$P30="Yes"),"Yes","No")</f>
        <v>Yes</v>
      </c>
      <c r="CQ31" s="86" t="str">
        <f>IF(AND((RIGHT(CQ$3,2)-'[1]Miter Profiles'!$AC$96-'[1]Outside Edges'!$B30)&gt;=5,'[1]Outside Edges'!$P30="Yes"),"Yes","No")</f>
        <v>No</v>
      </c>
      <c r="CR31" s="11" t="str">
        <f>IF(AND((RIGHT(CR$3,2)-'[1]Miter Profiles'!$AC$97-'[1]Outside Edges'!$B30)&gt;=5,'[1]Outside Edges'!$P30="Yes"),"Yes","No")</f>
        <v>Yes</v>
      </c>
      <c r="CS31" s="87" t="str">
        <f>IF(AND((RIGHT(CS$3,2)-'[1]Miter Profiles'!$AC$98-'[1]Outside Edges'!$B30)&gt;=5,'[1]Outside Edges'!$P30="Yes"),"Yes","No")</f>
        <v>Yes</v>
      </c>
      <c r="CT31" s="10" t="str">
        <f>IF(AND((RIGHT($CT$3,2)-'[1]Miter Profiles'!$AC$99-'[1]Outside Edges'!$B30)&gt;=5,'[1]Outside Edges'!$P30="Yes"),"Yes","No")</f>
        <v>No</v>
      </c>
      <c r="CU31" s="10" t="str">
        <f>IF(AND((RIGHT($CU$3,2)-'[1]Miter Profiles'!$AC$100-'[1]Outside Edges'!$B30)&gt;=5,'[1]Outside Edges'!$P30="Yes"),"Yes","No")</f>
        <v>Yes</v>
      </c>
      <c r="CV31" s="85" t="str">
        <f>IF(AND((RIGHT($CV$3,2)-'[1]Miter Profiles'!$AC$101-'[1]Outside Edges'!$B30)&gt;=5,'[1]Outside Edges'!$P30="Yes"),"Yes","No")</f>
        <v>Yes</v>
      </c>
      <c r="CW31" s="86" t="str">
        <f>IF(AND((RIGHT($CW$3,2)-'[1]Miter Profiles'!$AC$102-'[1]Outside Edges'!$B30)&gt;=5,'[1]Outside Edges'!$P30="Yes"),"Yes","No")</f>
        <v>Yes</v>
      </c>
      <c r="CX31" s="11" t="str">
        <f>IF(AND((RIGHT($CX$3,2)-'[1]Miter Profiles'!$AC$103-'[1]Outside Edges'!$B30)&gt;=5,'[1]Outside Edges'!$P30="Yes"),"Yes","No")</f>
        <v>Yes</v>
      </c>
      <c r="CY31" s="87" t="str">
        <f>IF(AND((RIGHT($CY$3,2)-'[1]Miter Profiles'!$AC$104-'[1]Outside Edges'!$B30)&gt;=5,'[1]Outside Edges'!$P30="Yes"),"Yes","No")</f>
        <v>Yes</v>
      </c>
      <c r="CZ31" s="10" t="str">
        <f>IF(AND((RIGHT($CZ$3,2)-'[1]Miter Profiles'!$AC$105-'[1]Outside Edges'!$B30)&gt;=5,'[1]Outside Edges'!$P30="Yes"),"Yes","No")</f>
        <v>No</v>
      </c>
      <c r="DA31" s="10" t="str">
        <f>IF(AND((RIGHT($DA$3,2)-'[1]Miter Profiles'!$AC$106-'[1]Outside Edges'!$B30)&gt;=5,'[1]Outside Edges'!$P30="Yes"),"Yes","No")</f>
        <v>No</v>
      </c>
      <c r="DB31" s="85" t="str">
        <f>IF(AND((RIGHT($DB$3,2)-'[1]Miter Profiles'!$AC$107-'[1]Outside Edges'!$B30)&gt;=5,'[1]Outside Edges'!$P30="Yes"),"Yes","No")</f>
        <v>No</v>
      </c>
      <c r="DC31" s="86" t="str">
        <f>IF(AND((RIGHT($DC$3,2)-'[1]Miter Profiles'!$AC$108-'[1]Outside Edges'!$B30)&gt;=5,'[1]Outside Edges'!$P30="Yes"),"Yes","No")</f>
        <v>No</v>
      </c>
      <c r="DD31" s="11" t="str">
        <f>IF(AND((RIGHT($DD$3,2)-'[1]Miter Profiles'!$AC$109-'[1]Outside Edges'!$B30)&gt;=5,'[1]Outside Edges'!$P30="Yes"),"Yes","No")</f>
        <v>Yes</v>
      </c>
      <c r="DE31" s="87" t="str">
        <f>IF(AND((RIGHT($DE$3,2)-'[1]Miter Profiles'!$AC$110-'[1]Outside Edges'!$B30)&gt;=5,'[1]Outside Edges'!$P30="Yes"),"Yes","No")</f>
        <v>Yes</v>
      </c>
      <c r="DF31" s="10" t="str">
        <f>IF(AND((RIGHT($DF$3,2)-'[1]Miter Profiles'!$AC$111-'[1]Outside Edges'!$B30)&gt;=5,'[1]Outside Edges'!$P30="Yes"),"Yes","No")</f>
        <v>Yes</v>
      </c>
      <c r="DG31" s="10" t="str">
        <f>IF(AND((RIGHT($DG$3,2)-'[1]Miter Profiles'!$AC$112-'[1]Outside Edges'!$B30)&gt;=5,'[1]Outside Edges'!$P30="Yes"),"Yes","No")</f>
        <v>Yes</v>
      </c>
      <c r="DH31" s="85" t="str">
        <f>IF(AND((RIGHT($DH$3,2)-'[1]Miter Profiles'!$AC$113-'[1]Outside Edges'!$B30)&gt;=5,'[1]Outside Edges'!$P30="Yes"),"Yes","No")</f>
        <v>Yes</v>
      </c>
      <c r="DI31" s="86" t="str">
        <f>IF(AND((RIGHT($DI$3,2)-'[1]Miter Profiles'!$AC$114-'[1]Outside Edges'!$B30)&gt;=5,'[1]Outside Edges'!$P30="Yes"),"Yes","No")</f>
        <v>Yes</v>
      </c>
      <c r="DJ31" s="11" t="str">
        <f>IF(AND((RIGHT($DJ$3,2)-'[1]Miter Profiles'!$AC$115-'[1]Outside Edges'!$B30)&gt;=5,'[1]Outside Edges'!$P30="Yes"),"Yes","No")</f>
        <v>Yes</v>
      </c>
      <c r="DK31" s="87" t="str">
        <f>IF(AND((RIGHT($DK$3,2)-'[1]Miter Profiles'!$AC$116-'[1]Outside Edges'!$B30)&gt;=5,'[1]Outside Edges'!$P30="Yes"),"Yes","No")</f>
        <v>Yes</v>
      </c>
      <c r="DL31" s="10" t="str">
        <f>IF(AND((RIGHT($DL$3,2)-'[1]Miter Profiles'!$AC$117-'[1]Outside Edges'!$B30)&gt;=5,'[1]Outside Edges'!$P30="Yes"),"Yes","No")</f>
        <v>Yes</v>
      </c>
      <c r="DM31" s="10" t="str">
        <f>IF(AND((RIGHT($DM$3,2)-'[1]Miter Profiles'!$AC$118-'[1]Outside Edges'!$B30)&gt;=5,'[1]Outside Edges'!$P30="Yes"),"Yes","No")</f>
        <v>Yes</v>
      </c>
      <c r="DN31" s="85" t="str">
        <f>IF(AND((RIGHT($DN$3,2)-'[1]Miter Profiles'!$AC$119-'[1]Outside Edges'!$B30)&gt;=5,'[1]Outside Edges'!$P30="Yes"),"Yes","No")</f>
        <v>Yes</v>
      </c>
      <c r="DO31" s="86" t="str">
        <f>IF(AND((RIGHT($DO$3,2)-'[1]Miter Profiles'!$AC$120-'[1]Outside Edges'!$B30)&gt;=5,'[1]Outside Edges'!$P30="Yes"),"Yes","No")</f>
        <v>No</v>
      </c>
      <c r="DP31" s="11" t="str">
        <f>IF(AND((RIGHT($DP$3,2)-'[1]Miter Profiles'!$AC$121-'[1]Outside Edges'!$B30)&gt;=5,'[1]Outside Edges'!$P30="Yes"),"Yes","No")</f>
        <v>No</v>
      </c>
      <c r="DQ31" s="87" t="str">
        <f>IF(AND((RIGHT($DQ$3,2)-'[1]Miter Profiles'!$AC$122-'[1]Outside Edges'!$B30)&gt;=5,'[1]Outside Edges'!$P30="Yes"),"Yes","No")</f>
        <v>Yes</v>
      </c>
      <c r="DR31" s="10" t="str">
        <f>IF(AND((RIGHT($DR$3,2)-'[1]Miter Profiles'!$AC$123-'[1]Outside Edges'!$B30)&gt;=5,'[1]Outside Edges'!$P30="Yes"),"Yes","No")</f>
        <v>Yes</v>
      </c>
      <c r="DS31" s="10" t="str">
        <f>IF(AND((RIGHT($DS$3,2)-'[1]Miter Profiles'!$AC$124-'[1]Outside Edges'!$B30)&gt;=5,'[1]Outside Edges'!$P30="Yes"),"Yes","No")</f>
        <v>Yes</v>
      </c>
      <c r="DT31" s="85" t="str">
        <f>IF(AND((RIGHT($DT$3,2)-'[1]Miter Profiles'!$AC$125-'[1]Outside Edges'!$B30)&gt;=5,'[1]Outside Edges'!$P30="Yes"),"Yes","No")</f>
        <v>Yes</v>
      </c>
      <c r="DU31" s="86" t="str">
        <f>IF(AND((RIGHT($DU$3,2)-'[1]Miter Profiles'!$AC$126-'[1]Outside Edges'!$B30)&gt;=5,'[1]Outside Edges'!$P30="Yes"),"Yes","No")</f>
        <v>Yes</v>
      </c>
      <c r="DV31" s="11" t="str">
        <f>IF(AND((RIGHT($DV$3,2)-'[1]Miter Profiles'!$AC$127-'[1]Outside Edges'!$B30)&gt;=5,'[1]Outside Edges'!$P30="Yes"),"Yes","No")</f>
        <v>Yes</v>
      </c>
      <c r="DW31" s="87" t="str">
        <f>IF(AND((RIGHT($DW$3,2)-'[1]Miter Profiles'!$AC$128-'[1]Outside Edges'!$B30)&gt;=5,'[1]Outside Edges'!$P30="Yes"),"Yes","No")</f>
        <v>Yes</v>
      </c>
      <c r="DX31" s="10" t="str">
        <f>IF(AND((RIGHT($DX$3,2)-'[1]Miter Profiles'!$AC$129-'[1]Outside Edges'!$B30)&gt;=5,'[1]Outside Edges'!$P30="Yes"),"Yes","No")</f>
        <v>Yes</v>
      </c>
      <c r="DY31" s="10" t="str">
        <f>IF(AND((RIGHT($DY$3,2)-'[1]Miter Profiles'!$AC$130-'[1]Outside Edges'!$B30)&gt;=5,'[1]Outside Edges'!$P30="Yes"),"Yes","No")</f>
        <v>Yes</v>
      </c>
      <c r="DZ31" s="85" t="str">
        <f>IF(AND((RIGHT($DZ$3,2)-'[1]Miter Profiles'!$AC$131-'[1]Outside Edges'!$B30)&gt;=5,'[1]Outside Edges'!$P30="Yes"),"Yes","No")</f>
        <v>Yes</v>
      </c>
      <c r="EA31" s="90" t="str">
        <f>IF(AND((RIGHT($EA$3,2)-'[1]Miter Profiles'!$AC$132-'[1]Outside Edges'!$B30)&gt;=5,'[1]Outside Edges'!$P30="Yes"),"Yes","No")</f>
        <v>Yes</v>
      </c>
      <c r="EB31" s="104" t="str">
        <f>IF(AND((RIGHT($EB$3,2)-'[1]Miter Profiles'!$AC$133-'[1]Outside Edges'!$B30)&gt;=5,'[1]Outside Edges'!$P30="Yes"),"Yes","No")</f>
        <v>No</v>
      </c>
      <c r="EC31" s="109" t="str">
        <f>IF(AND((RIGHT($EC$3,2)-'[1]Miter Profiles'!$AC$134-'[1]Outside Edges'!$B30)&gt;=5,'[1]Outside Edges'!$P30="Yes"),"Yes","No")</f>
        <v>Yes</v>
      </c>
      <c r="ED31" s="115" t="str">
        <f>IF(AND((RIGHT($ED$3,2)-'[1]Miter Profiles'!$AC$135-'[1]Outside Edges'!$B30)&gt;=5,'[1]Outside Edges'!$P30="Yes"),"Yes","No")</f>
        <v>Yes</v>
      </c>
      <c r="EE31" s="112" t="str">
        <f>IF(AND((RIGHT($EE$3,2)-'[1]Miter Profiles'!$AC$136-'[1]Outside Edges'!$B30)&gt;=5,'[1]Outside Edges'!$P30="Yes"),"Yes","No")</f>
        <v>Yes</v>
      </c>
      <c r="EF31" s="85" t="str">
        <f>IF(AND((RIGHT($EF$3,2)-'[1]Miter Profiles'!$AC$137-'[1]Outside Edges'!$B30)&gt;=5,'[1]Outside Edges'!$P30="Yes"),"Yes","No")</f>
        <v>Yes</v>
      </c>
      <c r="EG31" s="10" t="str">
        <f>IF(AND((RIGHT($EG$3,2)-'[1]Miter Profiles'!$AC$138-'[1]Outside Edges'!$B30)&gt;=5,'[1]Outside Edges'!$P30="Yes"),"Yes","No")</f>
        <v>Yes</v>
      </c>
      <c r="EH31" s="90" t="str">
        <f>IF(AND((RIGHT($EH$3,2)-'[1]Miter Profiles'!$AC$139-'[1]Outside Edges'!$B30)&gt;=5,'[1]Outside Edges'!$P30="Yes"),"Yes","No")</f>
        <v>Yes</v>
      </c>
      <c r="EI31" s="120" t="str">
        <f>IF(AND((RIGHT($EI$3,2)-'[1]Miter Profiles'!$AC$140-'[1]Outside Edges'!$B30)&gt;=5,'[1]Outside Edges'!$P30="Yes"),"Yes","No")</f>
        <v>Yes</v>
      </c>
      <c r="EJ31" s="123" t="str">
        <f>IF(AND((RIGHT($EJ$3,2)-'[1]Miter Profiles'!$AC$141-'[1]Outside Edges'!$B30)&gt;=5,'[1]Outside Edges'!$P30="Yes"),"Yes","No")</f>
        <v>Yes</v>
      </c>
      <c r="EK31" s="123" t="str">
        <f>IF(AND((RIGHT($EK$3,2)-'[1]Miter Profiles'!$AC$142-'[1]Outside Edges'!$B30)&gt;=5,'[1]Outside Edges'!$P30="Yes"),"Yes","No")</f>
        <v>Yes</v>
      </c>
      <c r="EL31" s="115" t="str">
        <f>IF(AND((RIGHT($EL$3,2)-'[1]Miter Profiles'!$AC$143-'[1]Outside Edges'!$B30)&gt;=5,'[1]Outside Edges'!$P30="Yes"),"Yes","No")</f>
        <v>Yes</v>
      </c>
      <c r="EM31" s="128" t="str">
        <f>IF(AND((RIGHT($EM$3,2)-'[1]Miter Profiles'!$AC$144-'[1]Outside Edges'!$B30)&gt;=5,'[1]Outside Edges'!$P30="Yes"),"Yes","No")</f>
        <v>No</v>
      </c>
      <c r="EN31" s="10" t="str">
        <f>IF(AND((RIGHT($EN$3,2)-'[1]Miter Profiles'!$AC$145-'[1]Outside Edges'!$B30)&gt;=5,'[1]Outside Edges'!$P30="Yes"),"Yes","No")</f>
        <v>Yes</v>
      </c>
      <c r="EO31" s="90" t="str">
        <f>IF(AND((RIGHT($EO$3,2)-'[1]Miter Profiles'!$AC$146-'[1]Outside Edges'!$B30)&gt;=5,'[1]Outside Edges'!$P30="Yes"),"Yes","No")</f>
        <v>Yes</v>
      </c>
      <c r="EP31" s="123" t="str">
        <f>IF(AND((RIGHT($EP$3,2)-'[1]Miter Profiles'!$AC$147-'[1]Outside Edges'!$B30)&gt;=5,'[1]Outside Edges'!$P30="Yes"),"Yes","No")</f>
        <v>No</v>
      </c>
      <c r="EQ31" s="123" t="str">
        <f>IF(AND((RIGHT($EQ$3,2)-'[1]Miter Profiles'!$AC$148-'[1]Outside Edges'!$B30)&gt;=5,'[1]Outside Edges'!$P30="Yes"),"Yes","No")</f>
        <v>Yes</v>
      </c>
      <c r="ER31" s="115" t="str">
        <f>IF(AND((RIGHT($ER$3,2)-'[1]Miter Profiles'!$AC$149-'[1]Outside Edges'!$B30)&gt;=5,'[1]Outside Edges'!$P30="Yes"),"Yes","No")</f>
        <v>Yes</v>
      </c>
      <c r="ES31" s="128" t="str">
        <f>IF(AND((RIGHT($ES$3,2)-'[1]Miter Profiles'!$AC$150-'[1]Outside Edges'!$B30)&gt;=5,'[1]Outside Edges'!$P30="Yes"),"Yes","No")</f>
        <v>No</v>
      </c>
      <c r="ET31" s="10" t="str">
        <f>IF(AND((RIGHT($ET$3,2)-'[1]Miter Profiles'!$AC$151-'[1]Outside Edges'!$B30)&gt;=5,'[1]Outside Edges'!$P30="Yes"),"Yes","No")</f>
        <v>Yes</v>
      </c>
      <c r="EU31" s="90" t="str">
        <f>IF(AND((RIGHT($EU$3,2)-'[1]Miter Profiles'!$AC$152-'[1]Outside Edges'!$B30)&gt;=5,'[1]Outside Edges'!$P30="Yes"),"Yes","No")</f>
        <v>Yes</v>
      </c>
      <c r="EV31" s="123" t="str">
        <f>IF(AND((RIGHT($EV$3,2)-'[1]Miter Profiles'!$AC$153-'[1]Outside Edges'!$B30)&gt;=5,'[1]Outside Edges'!$P30="Yes"),"Yes","No")</f>
        <v>No</v>
      </c>
      <c r="EW31" s="123" t="str">
        <f>IF(AND((RIGHT($EW$3,2)-'[1]Miter Profiles'!$AC$154-'[1]Outside Edges'!$B30)&gt;=5,'[1]Outside Edges'!$P30="Yes"),"Yes","No")</f>
        <v>Yes</v>
      </c>
      <c r="EX31" s="115" t="str">
        <f>IF(AND((RIGHT($EX$3,2)-'[1]Miter Profiles'!$AC$155-'[1]Outside Edges'!$B30)&gt;=5,'[1]Outside Edges'!$P30="Yes"),"Yes","No")</f>
        <v>Yes</v>
      </c>
      <c r="EY31" s="128" t="str">
        <f>IF(AND((RIGHT($EY$3,2)-'[1]Miter Profiles'!$AC$156-'[1]Outside Edges'!$B30)&gt;=5,'[1]Outside Edges'!$P30="Yes"),"Yes","No")</f>
        <v>Yes</v>
      </c>
      <c r="EZ31" s="10" t="str">
        <f>IF(AND((RIGHT($EZ$3,2)-'[1]Miter Profiles'!$AC$157-'[1]Outside Edges'!$B30)&gt;=5,'[1]Outside Edges'!$P30="Yes"),"Yes","No")</f>
        <v>Yes</v>
      </c>
      <c r="FA31" s="90" t="str">
        <f>IF(AND((RIGHT($FA$3,2)-'[1]Miter Profiles'!$AC$158-'[1]Outside Edges'!$B30)&gt;=5,'[1]Outside Edges'!$P30="Yes"),"Yes","No")</f>
        <v>Yes</v>
      </c>
      <c r="FB31" s="123" t="str">
        <f>IF(AND((RIGHT($FB$3,2)-'[1]Miter Profiles'!$AC$159-'[1]Outside Edges'!$B30)&gt;=5,'[1]Outside Edges'!$P30="Yes"),"Yes","No")</f>
        <v>Yes</v>
      </c>
      <c r="FC31" s="123" t="str">
        <f>IF(AND((RIGHT($FC$3,2)-'[1]Miter Profiles'!$AC$160-'[1]Outside Edges'!$B30)&gt;=5,'[1]Outside Edges'!$P30="Yes"),"Yes","No")</f>
        <v>Yes</v>
      </c>
      <c r="FD31" s="115" t="str">
        <f>IF(AND((RIGHT($FD$3,2)-'[1]Miter Profiles'!$AC$161-'[1]Outside Edges'!$B30)&gt;=5,'[1]Outside Edges'!$P30="Yes"),"Yes","No")</f>
        <v>Yes</v>
      </c>
      <c r="FE31" s="128" t="str">
        <f>IF(AND((RIGHT($FE$3,2)-'[1]Miter Profiles'!$AC$162-'[1]Outside Edges'!$B30)&gt;=5,'[1]Outside Edges'!$P30="Yes"),"Yes","No")</f>
        <v>Yes</v>
      </c>
      <c r="FF31" s="10" t="str">
        <f>IF(AND((RIGHT($FF$3,2)-'[1]Miter Profiles'!$AC$163-'[1]Outside Edges'!$B30)&gt;=5,'[1]Outside Edges'!$P30="Yes"),"Yes","No")</f>
        <v>Yes</v>
      </c>
      <c r="FG31" s="90" t="str">
        <f>IF(AND((RIGHT($FG$3,2)-'[1]Miter Profiles'!$AC$164-'[1]Outside Edges'!$B30)&gt;=5,'[1]Outside Edges'!$P30="Yes"),"Yes","No")</f>
        <v>Yes</v>
      </c>
      <c r="FH31" s="123" t="str">
        <f>IF(AND((RIGHT($FH$3,2)-'[1]Miter Profiles'!$AC$165-'[1]Outside Edges'!$B30)&gt;=5,'[1]Outside Edges'!$P30="Yes"),"Yes","No")</f>
        <v>Yes</v>
      </c>
      <c r="FI31" s="123" t="str">
        <f>IF(AND((RIGHT($FI$3,2)-'[1]Miter Profiles'!$AC$166-'[1]Outside Edges'!$B30)&gt;=5,'[1]Outside Edges'!$P30="Yes"),"Yes","No")</f>
        <v>Yes</v>
      </c>
      <c r="FJ31" s="115" t="str">
        <f>IF(AND((RIGHT($FJ$3,2)-'[1]Miter Profiles'!$AC$167-'[1]Outside Edges'!$B30)&gt;=5,'[1]Outside Edges'!$P30="Yes"),"Yes","No")</f>
        <v>Yes</v>
      </c>
      <c r="FK31" s="128" t="str">
        <f>IF(AND((RIGHT($FK$3,2)-'[1]Miter Profiles'!$AC$168-'[1]Outside Edges'!$B30)&gt;=5,'[1]Outside Edges'!$P30="Yes"),"Yes","No")</f>
        <v>Yes</v>
      </c>
      <c r="FL31" s="10" t="str">
        <f>IF(AND((RIGHT($FL$3,2)-'[1]Miter Profiles'!$AC$169-'[1]Outside Edges'!$B30)&gt;=5,'[1]Outside Edges'!$P30="Yes"),"Yes","No")</f>
        <v>Yes</v>
      </c>
      <c r="FM31" s="90" t="str">
        <f>IF(AND((RIGHT($FM$3,2)-'[1]Miter Profiles'!$AC$170-'[1]Outside Edges'!$B30)&gt;=5,'[1]Outside Edges'!$P30="Yes"),"Yes","No")</f>
        <v>Yes</v>
      </c>
      <c r="FN31" s="123" t="str">
        <f>IF(AND((RIGHT($FN$3,2)-'[1]Miter Profiles'!$AC$171-'[1]Outside Edges'!$B30)&gt;=5,'[1]Outside Edges'!$P30="Yes"),"Yes","No")</f>
        <v>Yes</v>
      </c>
      <c r="FO31" s="123" t="str">
        <f>IF(AND((RIGHT($FO$3,2)-'[1]Miter Profiles'!$AC$172-'[1]Outside Edges'!$B30)&gt;=5,'[1]Outside Edges'!$P30="Yes"),"Yes","No")</f>
        <v>Yes</v>
      </c>
      <c r="FP31" s="115" t="str">
        <f>IF(AND((RIGHT($FP$3,2)-'[1]Miter Profiles'!$AC$173-'[1]Outside Edges'!$B30)&gt;=5,'[1]Outside Edges'!$P30="Yes"),"Yes","No")</f>
        <v>Yes</v>
      </c>
      <c r="FQ31" s="128" t="str">
        <f>IF(AND((RIGHT($FQ$3,2)-'[1]Miter Profiles'!$AC$174-'[1]Outside Edges'!$B30)&gt;=5,'[1]Outside Edges'!$P30="Yes"),"Yes","No")</f>
        <v>Yes</v>
      </c>
      <c r="FR31" s="10" t="str">
        <f>IF(AND((RIGHT($FR$3,2)-'[1]Miter Profiles'!$AC$175-'[1]Outside Edges'!$B30)&gt;=5,'[1]Outside Edges'!$P30="Yes"),"Yes","No")</f>
        <v>Yes</v>
      </c>
      <c r="FS31" s="90" t="str">
        <f>IF(AND((RIGHT($FS$3,2)-'[1]Miter Profiles'!$AC$176-'[1]Outside Edges'!$B30)&gt;=5,'[1]Outside Edges'!$P30="Yes"),"Yes","No")</f>
        <v>Yes</v>
      </c>
      <c r="FT31" s="123" t="str">
        <f>IF(AND((RIGHT($FT$3,2)-'[1]Miter Profiles'!$AC$177-'[1]Outside Edges'!$B30)&gt;=5,'[1]Outside Edges'!$P30="Yes"),"Yes","No")</f>
        <v>Yes</v>
      </c>
      <c r="FU31" s="123" t="str">
        <f>IF(AND((RIGHT($FU$3,2)-'[1]Miter Profiles'!$AC$178-'[1]Outside Edges'!$B30)&gt;=5,'[1]Outside Edges'!$P30="Yes"),"Yes","No")</f>
        <v>Yes</v>
      </c>
      <c r="FV31" s="115" t="str">
        <f>IF(AND((RIGHT($V$3,2)-'[1]Miter Profiles'!$AC$179-'[1]Outside Edges'!$B30)&gt;=5,'[1]Outside Edges'!$P30="Yes"),"Yes","No")</f>
        <v>Yes</v>
      </c>
      <c r="FW31" s="128" t="str">
        <f>IF(AND((RIGHT($FW$3,2)-'[1]Miter Profiles'!$AC$180-'[1]Outside Edges'!$B30)&gt;=5,'[1]Outside Edges'!$P30="Yes"),"Yes","No")</f>
        <v>No</v>
      </c>
      <c r="FX31" s="269" t="str">
        <f>IF(AND((RIGHT($FX$3,2)-'[1]Miter Profiles'!$AC$181-'[1]Outside Edges'!$B30)&gt;=5,'[1]Outside Edges'!$P30="Yes"),"Yes","No")</f>
        <v>Yes</v>
      </c>
      <c r="FY31" s="273" t="str">
        <f>IF(AND((RIGHT($FY$3,2)-'[1]Miter Profiles'!$AC$182-'[1]Outside Edges'!$B30)&gt;=5,'[1]Outside Edges'!$P30="Yes"),"Yes","No")</f>
        <v>Yes</v>
      </c>
      <c r="FZ31" s="282" t="str">
        <f>IF(AND((RIGHT($FZ$3,2)-'[1]Miter Profiles'!$AC$183-'[1]Outside Edges'!$B30)&gt;=5,'[1]Outside Edges'!$P30="Yes"),"Yes","No")</f>
        <v>No</v>
      </c>
      <c r="GA31" s="283" t="str">
        <f>IF(AND((RIGHT($GA$3,2)-'[1]Miter Profiles'!$AC$184-'[1]Outside Edges'!$B30)&gt;=5,'[1]Outside Edges'!$P30="Yes"),"Yes","No")</f>
        <v>Yes</v>
      </c>
      <c r="GB31" s="284" t="str">
        <f>IF(AND((RIGHT($GB$3,2)-'[1]Miter Profiles'!$AC$185-'[1]Outside Edges'!$B30)&gt;=5,'[1]Outside Edges'!$P30="Yes"),"Yes","No")</f>
        <v>Yes</v>
      </c>
      <c r="GC31" s="275" t="str">
        <f>IF(AND((RIGHT($GC$3,2)-'[1]Miter Profiles'!$AC$186-'[1]Outside Edges'!$B30)&gt;=5,'[1]Outside Edges'!$P30="Yes"),"Yes","No")</f>
        <v>No</v>
      </c>
      <c r="GD31" s="269" t="str">
        <f>IF(AND((RIGHT($GD$3,2)-'[1]Miter Profiles'!$AC$187-'[1]Outside Edges'!$B30)&gt;=5,'[1]Outside Edges'!$P30="Yes"),"Yes","No")</f>
        <v>Yes</v>
      </c>
      <c r="GE31" s="273" t="str">
        <f>IF(AND((RIGHT($GE$3,2)-'[1]Miter Profiles'!$AC$188-'[1]Outside Edges'!$B30)&gt;=5,'[1]Outside Edges'!$P30="Yes"),"Yes","No")</f>
        <v>Yes</v>
      </c>
      <c r="GF31" s="282" t="str">
        <f>IF(AND((RIGHT($GF$3,2)-'[1]Miter Profiles'!$AC$189-'[1]Outside Edges'!$B30)&gt;=5,'[1]Outside Edges'!$P30="Yes"),"Yes","No")</f>
        <v>Yes</v>
      </c>
      <c r="GG31" s="283" t="str">
        <f>IF(AND((RIGHT($GG$3,2)-'[1]Miter Profiles'!$AC$190-'[1]Outside Edges'!$B30)&gt;=5,'[1]Outside Edges'!$P30="Yes"),"Yes","No")</f>
        <v>Yes</v>
      </c>
      <c r="GH31" s="284" t="str">
        <f>IF(AND((RIGHT($GH$3,2)-'[1]Miter Profiles'!$AC$191-'[1]Outside Edges'!$B30)&gt;=5,'[1]Outside Edges'!$P30="Yes"),"Yes","No")</f>
        <v>Yes</v>
      </c>
      <c r="GI31" s="275" t="str">
        <f>IF(AND((RIGHT($GI$3,2)-'[1]Miter Profiles'!$AC$192-'[1]Outside Edges'!$B30)&gt;=5,'[1]Outside Edges'!$P30="Yes"),"Yes","No")</f>
        <v>Yes</v>
      </c>
      <c r="GJ31" s="269" t="str">
        <f>IF(AND((RIGHT($GJ$3,2)-'[1]Miter Profiles'!$AC$193-'[1]Outside Edges'!$B30)&gt;=5,'[1]Outside Edges'!$P30="Yes"),"Yes","No")</f>
        <v>Yes</v>
      </c>
      <c r="GK31" s="273" t="str">
        <f>IF(AND((RIGHT($GK$3,2)-'[1]Miter Profiles'!$AC$194-'[1]Outside Edges'!$B30)&gt;=5,'[1]Outside Edges'!$P30="Yes"),"Yes","No")</f>
        <v>Yes</v>
      </c>
      <c r="GL31" s="282" t="str">
        <f>IF(AND((RIGHT($GL$3,2)-'[1]Miter Profiles'!$AC$195-'[1]Outside Edges'!$B30)&gt;=5,'[1]Outside Edges'!$P30="Yes"),"Yes","No")</f>
        <v>Yes</v>
      </c>
      <c r="GM31" s="283" t="str">
        <f>IF(AND((RIGHT($GM$3,2)-'[1]Miter Profiles'!$AC$196-'[1]Outside Edges'!$B30)&gt;=5,'[1]Outside Edges'!$P30="Yes"),"Yes","No")</f>
        <v>Yes</v>
      </c>
      <c r="GN31" s="284" t="str">
        <f>IF(AND((RIGHT($GN$3,2)-'[1]Miter Profiles'!$AC$197-'[1]Outside Edges'!$B30)&gt;=5,'[1]Outside Edges'!$P30="Yes"),"Yes","No")</f>
        <v>Yes</v>
      </c>
      <c r="GO31" s="275" t="str">
        <f>IF(AND((RIGHT($GO$3,2)-'[1]Miter Profiles'!$AC$198-'[1]Outside Edges'!$B30)&gt;=5,'[1]Outside Edges'!$P30="Yes"),"Yes","No")</f>
        <v>No</v>
      </c>
      <c r="GP31" s="269" t="str">
        <f>IF(AND((RIGHT($GP$3,2)-'[1]Miter Profiles'!$AC$199-'[1]Outside Edges'!$B30)&gt;=5,'[1]Outside Edges'!$P30="Yes"),"Yes","No")</f>
        <v>Yes</v>
      </c>
      <c r="GQ31" s="273" t="str">
        <f>IF(AND((RIGHT($GQ$3,2)-'[1]Miter Profiles'!$AC$200-'[1]Outside Edges'!$B30)&gt;=5,'[1]Outside Edges'!$P30="Yes"),"Yes","No")</f>
        <v>Yes</v>
      </c>
      <c r="GR31" s="282" t="str">
        <f>IF(AND((RIGHT($GR$3,2)-'[1]Miter Profiles'!$AC$201-'[1]Outside Edges'!$B30)&gt;=5,'[1]Outside Edges'!$P30="Yes"),"Yes","No")</f>
        <v>Yes</v>
      </c>
      <c r="GS31" s="283" t="str">
        <f>IF(AND((RIGHT($GS$3,2)-'[1]Miter Profiles'!$AC$202-'[1]Outside Edges'!$B30)&gt;=5,'[1]Outside Edges'!$P30="Yes"),"Yes","No")</f>
        <v>Yes</v>
      </c>
      <c r="GT31" s="284" t="str">
        <f>IF(AND((RIGHT($GT$3,2)-'[1]Miter Profiles'!$AC$203-'[1]Outside Edges'!$B30)&gt;=5,'[1]Outside Edges'!$P30="Yes"),"Yes","No")</f>
        <v>Yes</v>
      </c>
      <c r="GU31" s="275" t="str">
        <f>IF(AND((RIGHT($GU$3,2)-'[1]Miter Profiles'!$AC$204-'[1]Outside Edges'!$B30)&gt;=5,'[1]Outside Edges'!$P30="Yes"),"Yes","No")</f>
        <v>No</v>
      </c>
      <c r="GV31" s="269" t="str">
        <f>IF(AND((RIGHT($GV$3,2)-'[1]Miter Profiles'!$AC$205-'[1]Outside Edges'!$B30)&gt;=5,'[1]Outside Edges'!$P30="Yes"),"Yes","No")</f>
        <v>Yes</v>
      </c>
      <c r="GW31" s="273" t="str">
        <f>IF(AND((RIGHT($GW$3,2)-'[1]Miter Profiles'!$AC$206-'[1]Outside Edges'!$B30)&gt;=5,'[1]Outside Edges'!$P30="Yes"),"Yes","No")</f>
        <v>Yes</v>
      </c>
      <c r="GX31" s="282" t="str">
        <f>IF(AND((RIGHT($GX$3,2)-'[1]Miter Profiles'!$AC$207-'[1]Outside Edges'!$B30)&gt;=5,'[1]Outside Edges'!$P30="Yes"),"Yes","No")</f>
        <v>No</v>
      </c>
      <c r="GY31" s="283" t="str">
        <f>IF(AND((RIGHT($GY$3,2)-'[1]Miter Profiles'!$AC$208-'[1]Outside Edges'!$B30)&gt;=5,'[1]Outside Edges'!$P30="Yes"),"Yes","No")</f>
        <v>Yes</v>
      </c>
      <c r="GZ31" s="284" t="str">
        <f>IF(AND((RIGHT($GZ$3,2)-'[1]Miter Profiles'!$AC$209-'[1]Outside Edges'!$B30)&gt;=5,'[1]Outside Edges'!$P30="Yes"),"Yes","No")</f>
        <v>Yes</v>
      </c>
      <c r="HA31" s="275" t="str">
        <f>IF(AND((RIGHT($HA$3,2)-'[1]Miter Profiles'!$AC$210-'[1]Outside Edges'!$B30)&gt;=5,'[1]Outside Edges'!$P30="Yes"),"Yes","No")</f>
        <v>No</v>
      </c>
      <c r="HB31" s="269" t="str">
        <f>IF(AND((RIGHT($HB$3,2)-'[1]Miter Profiles'!$AC$211-'[1]Outside Edges'!$B30)&gt;=5,'[1]Outside Edges'!$P30="Yes"),"Yes","No")</f>
        <v>Yes</v>
      </c>
      <c r="HC31" s="273" t="str">
        <f>IF(AND((RIGHT($HC$3,2)-'[1]Miter Profiles'!$AC$212-'[1]Outside Edges'!$B30)&gt;=5,'[1]Outside Edges'!$P30="Yes"),"Yes","No")</f>
        <v>Yes</v>
      </c>
      <c r="HD31" s="282" t="str">
        <f>IF(AND((RIGHT($HD$3,2)-'[1]Miter Profiles'!$AC$213-'[1]Outside Edges'!$B30)&gt;=5,'[1]Outside Edges'!$P30="Yes"),"Yes","No")</f>
        <v>No</v>
      </c>
      <c r="HE31" s="284" t="str">
        <f>IF(AND((RIGHT($HE$3,2)-'[1]Miter Profiles'!$AC$214-'[1]Outside Edges'!$B30)&gt;=5,'[1]Outside Edges'!$P30="Yes"),"Yes","No")</f>
        <v>No</v>
      </c>
      <c r="HF31" s="275" t="str">
        <f>IF(AND((RIGHT($HF$3,2)-'[1]Miter Profiles'!$AC$215-'[1]Outside Edges'!$B30)&gt;=5,'[1]Outside Edges'!$P30="Yes"),"Yes","No")</f>
        <v>Yes</v>
      </c>
      <c r="HG31" s="269" t="str">
        <f>IF(AND((RIGHT($HG$3,2)-'[1]Miter Profiles'!$AC$216-'[1]Outside Edges'!$B30)&gt;=5,'[1]Outside Edges'!$P30="Yes"),"Yes","No")</f>
        <v>Yes</v>
      </c>
      <c r="HH31" s="273" t="str">
        <f>IF(AND((RIGHT($HH$3,2)-'[1]Miter Profiles'!$AC$217-'[1]Outside Edges'!$B30)&gt;=5,'[1]Outside Edges'!$P30="Yes"),"Yes","No")</f>
        <v>Yes</v>
      </c>
      <c r="HI31" s="282" t="str">
        <f>IF(AND((RIGHT($HI$3,2)-'[1]Miter Profiles'!$AC$218-'[1]Outside Edges'!$B30)&gt;=5,'[1]Outside Edges'!$P30="Yes"),"Yes","No")</f>
        <v>Yes</v>
      </c>
      <c r="HJ31" s="283" t="str">
        <f>IF(AND((RIGHT($HJ$3,2)-'[1]Miter Profiles'!$AC$219-'[1]Outside Edges'!$B30)&gt;=5,'[1]Outside Edges'!$P30="Yes"),"Yes","No")</f>
        <v>Yes</v>
      </c>
      <c r="HK31" s="284" t="str">
        <f>IF(AND((RIGHT($HK$3,2)-'[1]Miter Profiles'!$AC$220-'[1]Outside Edges'!$B30)&gt;=5,'[1]Outside Edges'!$P30="Yes"),"Yes","No")</f>
        <v>Yes</v>
      </c>
      <c r="HL31" s="275" t="str">
        <f>IF(AND((RIGHT($HL$3,2)-'[1]Miter Profiles'!$AC$221-'[1]Outside Edges'!$B30)&gt;=5,'[1]Outside Edges'!$P30="Yes"),"Yes","No")</f>
        <v>No</v>
      </c>
      <c r="HM31" s="269" t="str">
        <f>IF(AND((RIGHT($HM$3,2)-'[1]Miter Profiles'!$AC$222-'[1]Outside Edges'!$B30)&gt;=5,'[1]Outside Edges'!$P30="Yes"),"Yes","No")</f>
        <v>Yes</v>
      </c>
      <c r="HN31" s="269" t="str">
        <f>IF(AND((RIGHT($HN$3,2)-'[1]Miter Profiles'!$AC$223-'[1]Outside Edges'!$B30)&gt;=5,'[1]Outside Edges'!$P30="Yes"),"Yes","No")</f>
        <v>Yes</v>
      </c>
      <c r="HO31" s="283" t="str">
        <f>IF(AND((RIGHT($HO$3,2)-'[1]Miter Profiles'!$AC$224-'[1]Outside Edges'!$B30)&gt;=5,'[1]Outside Edges'!$P30="Yes"),"Yes","No")</f>
        <v>No</v>
      </c>
      <c r="HP31" s="283" t="str">
        <f>IF(AND((RIGHT($HP$3,2)-'[1]Miter Profiles'!$AC$225-'[1]Outside Edges'!$B30)&gt;=5,'[1]Outside Edges'!$P30="Yes"),"Yes","No")</f>
        <v>Yes</v>
      </c>
      <c r="HQ31" s="283" t="str">
        <f>IF(AND((RIGHT($HQ$3,3)-'[1]Miter Profiles'!$AC$226-'[1]Outside Edges'!$B30)&gt;=5,'[1]Outside Edges'!$P30="Yes"),"Yes","No")</f>
        <v>No</v>
      </c>
      <c r="HR31" s="283" t="str">
        <f>IF(AND((RIGHT($HR$3,2)-'[1]Miter Profiles'!$AC$227-'[1]Outside Edges'!$B30)&gt;=5,'[1]Outside Edges'!$P30="Yes"),"Yes","No")</f>
        <v>No</v>
      </c>
      <c r="HS31" s="269" t="str">
        <f>IF(AND((RIGHT($HS$3,2)-'[1]Miter Profiles'!$AC$228-'[1]Outside Edges'!$B30)&gt;=5,'[1]Outside Edges'!$P30="Yes"),"Yes","No")</f>
        <v>Yes</v>
      </c>
      <c r="HT31" s="269" t="str">
        <f>IF(AND((RIGHT($HT$3,2)-'[1]Miter Profiles'!$AC$229-'[1]Outside Edges'!$B30)&gt;=5,'[1]Outside Edges'!$P30="Yes"),"Yes","No")</f>
        <v>Yes</v>
      </c>
      <c r="HU31" s="269" t="str">
        <f>IF(AND((RIGHT($HU$3,2)-'[1]Miter Profiles'!$AC$230-'[1]Outside Edges'!$B30)&gt;=5,'[1]Outside Edges'!$P30="Yes"),"Yes","No")</f>
        <v>Yes</v>
      </c>
      <c r="HV31" s="283" t="str">
        <f>IF(AND((RIGHT($HV$3,2)-'[1]Miter Profiles'!$AC$231-'[1]Outside Edges'!$B30)&gt;=5,'[1]Outside Edges'!$P30="Yes"),"Yes","No")</f>
        <v>No</v>
      </c>
      <c r="HW31" s="283" t="str">
        <f>IF(AND((RIGHT($HW$3,2)-'[1]Miter Profiles'!$AC$232-'[1]Outside Edges'!$B30)&gt;=5,'[1]Outside Edges'!$P30="Yes"),"Yes","No")</f>
        <v>Yes</v>
      </c>
      <c r="HX31" s="283" t="str">
        <f>IF(AND((RIGHT($HX$3,2)-'[1]Miter Profiles'!$AC$233-'[1]Outside Edges'!$B30)&gt;=5,'[1]Outside Edges'!$P30="Yes"),"Yes","No")</f>
        <v>Yes</v>
      </c>
      <c r="HY31" s="269" t="str">
        <f>IF(AND((RIGHT($HY$3,2)-'[1]Miter Profiles'!$AC$234-'[1]Outside Edges'!$B30)&gt;=5,'[1]Outside Edges'!$P30="Yes"),"Yes","No")</f>
        <v>No</v>
      </c>
      <c r="HZ31" s="269" t="str">
        <f>IF(AND((RIGHT($HZ$3,2)-'[1]Miter Profiles'!$AC$235-'[1]Outside Edges'!$B30)&gt;=5,'[1]Outside Edges'!$P30="Yes"),"Yes","No")</f>
        <v>Yes</v>
      </c>
      <c r="IA31" s="269" t="str">
        <f>IF(AND((RIGHT($IA$3,2)-'[1]Miter Profiles'!$AC$236-'[1]Outside Edges'!$B30)&gt;=5,'[1]Outside Edges'!$P30="Yes"),"Yes","No")</f>
        <v>Yes</v>
      </c>
      <c r="IB31" s="283" t="str">
        <f>IF(AND((RIGHT($IB$3,2)-'[1]Miter Profiles'!$AC$237-'[1]Outside Edges'!$B30)&gt;=5,'[1]Outside Edges'!$P30="Yes"),"Yes","No")</f>
        <v>Yes</v>
      </c>
      <c r="IC31" s="283" t="str">
        <f>IF(AND((RIGHT($IC$3,2)-'[1]Miter Profiles'!$AC$238-'[1]Outside Edges'!$B30)&gt;=5,'[1]Outside Edges'!$P30="Yes"),"Yes","No")</f>
        <v>Yes</v>
      </c>
      <c r="ID31" s="283" t="str">
        <f>IF(AND((RIGHT($ID$3,2)-'[1]Miter Profiles'!$AC$239-'[1]Outside Edges'!$B30)&gt;=5,'[1]Outside Edges'!$P30="Yes"),"Yes","No")</f>
        <v>Yes</v>
      </c>
      <c r="IE31" s="269" t="str">
        <f>IF(AND((RIGHT($IE$3,2)-'[1]Miter Profiles'!$AC$240-'[1]Outside Edges'!$B30)&gt;=5,'[1]Outside Edges'!$P30="Yes"),"Yes","No")</f>
        <v>Yes</v>
      </c>
      <c r="IF31" s="269" t="str">
        <f>IF(AND((RIGHT($IF$3,2)-'[1]Miter Profiles'!$AC$241-'[1]Outside Edges'!$B30)&gt;=5,'[1]Outside Edges'!$P30="Yes"),"Yes","No")</f>
        <v>Yes</v>
      </c>
      <c r="IG31" s="269" t="str">
        <f>IF(AND((RIGHT($IG$3,2)-'[1]Miter Profiles'!$AC$242-'[1]Outside Edges'!$B30)&gt;=5,'[1]Outside Edges'!$P30="Yes"),"Yes","No")</f>
        <v>Yes</v>
      </c>
      <c r="IH31" s="283" t="str">
        <f>IF(AND((RIGHT($IH$3,2)-'[1]Miter Profiles'!$AC$243-'[1]Outside Edges'!$B30)&gt;=5,'[1]Outside Edges'!$P30="Yes"),"Yes","No")</f>
        <v>Yes</v>
      </c>
      <c r="II31" s="283" t="str">
        <f>IF(AND((RIGHT($II$3,2)-'[1]Miter Profiles'!$AC$244-'[1]Outside Edges'!$B30)&gt;=5,'[1]Outside Edges'!$P30="Yes"),"Yes","No")</f>
        <v>Yes</v>
      </c>
      <c r="IJ31" s="283" t="str">
        <f>IF(AND((RIGHT($IJ$3,2)-'[1]Miter Profiles'!$AC$245-'[1]Outside Edges'!$B30)&gt;=5,'[1]Outside Edges'!$P30="Yes"),"Yes","No")</f>
        <v>Yes</v>
      </c>
      <c r="IK31" s="269" t="str">
        <f>IF(AND((RIGHT($IK$3,2)-'[1]Miter Profiles'!$AC$246-'[1]Outside Edges'!$B30)&gt;=5,'[1]Outside Edges'!$P30="Yes"),"Yes","No")</f>
        <v>Yes</v>
      </c>
      <c r="IL31" s="269" t="str">
        <f>IF(AND((RIGHT($IL$3,2)-'[1]Miter Profiles'!$AC$247-'[1]Outside Edges'!$B30)&gt;=5,'[1]Outside Edges'!$P30="Yes"),"Yes","No")</f>
        <v>Yes</v>
      </c>
      <c r="IM31" s="269" t="str">
        <f>IF(AND((RIGHT($IM$3,2)-'[1]Miter Profiles'!$AC$248-'[1]Outside Edges'!$B30)&gt;=5,'[1]Outside Edges'!$P30="Yes"),"Yes","No")</f>
        <v>Yes</v>
      </c>
      <c r="IN31" s="283" t="str">
        <f>IF(AND((RIGHT($IN$3,2)-'[1]Miter Profiles'!$AC$249-'[1]Outside Edges'!$B30)&gt;=5,'[1]Outside Edges'!$P30="Yes"),"Yes","No")</f>
        <v>No</v>
      </c>
      <c r="IO31" s="283" t="str">
        <f>IF(AND((RIGHT($IO$3,2)-'[1]Miter Profiles'!$AC$250-'[1]Outside Edges'!$B30)&gt;=5,'[1]Outside Edges'!$P30="Yes"),"Yes","No")</f>
        <v>Yes</v>
      </c>
      <c r="IP31" s="283" t="str">
        <f>IF(AND((RIGHT($IP$3,2)-'[1]Miter Profiles'!$AC$251-'[1]Outside Edges'!$B30)&gt;=5,'[1]Outside Edges'!$P30="Yes"),"Yes","No")</f>
        <v>Yes</v>
      </c>
      <c r="IQ31" s="269" t="str">
        <f>IF(AND((RIGHT($IQ$3,2)-'[1]Miter Profiles'!$AC$252-'[1]Outside Edges'!$B30)&gt;=5,'[1]Outside Edges'!$P30="Yes"),"Yes","No")</f>
        <v>No</v>
      </c>
      <c r="IR31" s="269" t="str">
        <f>IF(AND((RIGHT($IR$3,2)-'[1]Miter Profiles'!$AC$253-'[1]Outside Edges'!$B30)&gt;=5,'[1]Outside Edges'!$P30="Yes"),"Yes","No")</f>
        <v>Yes</v>
      </c>
      <c r="IS31" s="269" t="str">
        <f>IF(AND((RIGHT($IS$3,2)-'[1]Miter Profiles'!$AC$254-'[1]Outside Edges'!$B30)&gt;=5,'[1]Outside Edges'!$P30="Yes"),"Yes","No")</f>
        <v>Yes</v>
      </c>
      <c r="IT31" s="283" t="str">
        <f>IF(AND((RIGHT($IT$3,2)-'[1]Miter Profiles'!$AC$255-'[1]Outside Edges'!$B30)&gt;=5,'[1]Outside Edges'!$P30="Yes"),"Yes","No")</f>
        <v>No</v>
      </c>
      <c r="IU31" s="283" t="str">
        <f>IF(AND((RIGHT($IU$3,2)-'[1]Miter Profiles'!$AC$256-'[1]Outside Edges'!$B30)&gt;=5,'[1]Outside Edges'!$P30="Yes"),"Yes","No")</f>
        <v>Yes</v>
      </c>
      <c r="IV31" s="283" t="str">
        <f>IF(AND((RIGHT($IV$3,2)-'[1]Miter Profiles'!$AC$257-'[1]Outside Edges'!$B30)&gt;=5,'[1]Outside Edges'!$P30="Yes"),"Yes","No")</f>
        <v>Yes</v>
      </c>
      <c r="IW31" s="269" t="str">
        <f>IF(AND((RIGHT($IW$3,2)-'[1]Miter Profiles'!$AC$258-'[1]Outside Edges'!$B30)&gt;=5,'[1]Outside Edges'!$P30="Yes"),"Yes","No")</f>
        <v>Yes</v>
      </c>
      <c r="IX31" s="269" t="str">
        <f>IF(AND((RIGHT($IX$3,2)-'[1]Miter Profiles'!$AC$259-'[1]Outside Edges'!$B30)&gt;=5,'[1]Outside Edges'!$P30="Yes"),"Yes","No")</f>
        <v>Yes</v>
      </c>
      <c r="IY31" s="269" t="str">
        <f>IF(AND((RIGHT($IY$3,2)-'[1]Miter Profiles'!$AC$260-'[1]Outside Edges'!$B30)&gt;=5,'[1]Outside Edges'!$P30="Yes"),"Yes","No")</f>
        <v>Yes</v>
      </c>
      <c r="IZ31" s="283" t="str">
        <f>IF(AND((RIGHT($IZ$3,2)-'[1]Miter Profiles'!$AC$261-'[1]Outside Edges'!$B30)&gt;=5,'[1]Outside Edges'!$P30="Yes"),"Yes","No")</f>
        <v>Yes</v>
      </c>
      <c r="JA31" s="283" t="str">
        <f>IF(AND((RIGHT($JA$3,2)-'[1]Miter Profiles'!$AC$262-'[1]Outside Edges'!$B30)&gt;=5,'[1]Outside Edges'!$P30="Yes"),"Yes","No")</f>
        <v>Yes</v>
      </c>
      <c r="JB31" s="283" t="str">
        <f>IF(AND((RIGHT($JB$3,2)-'[1]Miter Profiles'!$AC$263-'[1]Outside Edges'!$B30)&gt;=5,'[1]Outside Edges'!$P30="Yes"),"Yes","No")</f>
        <v>Yes</v>
      </c>
      <c r="JC31" s="269" t="str">
        <f>IF(AND((RIGHT($JC$3,2)-'[1]Miter Profiles'!$AC$264-'[1]Outside Edges'!$B30)&gt;=5,'[1]Outside Edges'!$P30="Yes"),"Yes","No")</f>
        <v>Yes</v>
      </c>
      <c r="JD31" s="269" t="str">
        <f>IF(AND((RIGHT($JD$3,2)-'[1]Miter Profiles'!$AC$265-'[1]Outside Edges'!$B30)&gt;=5,'[1]Outside Edges'!$P30="Yes"),"Yes","No")</f>
        <v>Yes</v>
      </c>
      <c r="JE31" s="269" t="str">
        <f>IF(AND((RIGHT($JE$3,2)-'[1]Miter Profiles'!$AC$266-'[1]Outside Edges'!$B30)&gt;=5,'[1]Outside Edges'!$P30="Yes"),"Yes","No")</f>
        <v>Yes</v>
      </c>
      <c r="JF31" s="283" t="str">
        <f>IF(AND((RIGHT($JF$3,2)-'[1]Miter Profiles'!$AC$267-'[1]Outside Edges'!$B30)&gt;=5,'[1]Outside Edges'!$P30="Yes"),"Yes","No")</f>
        <v>No</v>
      </c>
      <c r="JG31" s="283" t="str">
        <f>IF(AND((RIGHT($JG$3,2)-'[1]Miter Profiles'!$AC$268-'[1]Outside Edges'!$B30)&gt;=5,'[1]Outside Edges'!$P30="Yes"),"Yes","No")</f>
        <v>Yes</v>
      </c>
      <c r="JH31" s="283" t="str">
        <f>IF(AND((RIGHT($JH$3,2)-'[1]Miter Profiles'!$AC$269-'[1]Outside Edges'!$B30)&gt;=5,'[1]Outside Edges'!$P30="Yes"),"Yes","No")</f>
        <v>Yes</v>
      </c>
      <c r="JI31" s="269" t="str">
        <f>IF(AND((RIGHT($JI$3,2)-'[1]Miter Profiles'!$AC$270-'[1]Outside Edges'!$B30)&gt;=5,'[1]Outside Edges'!$P30="Yes"),"Yes","No")</f>
        <v>Yes</v>
      </c>
      <c r="JJ31" s="269" t="str">
        <f>IF(AND((RIGHT($JJ$3,2)-'[1]Miter Profiles'!$AC$271-'[1]Outside Edges'!$B30)&gt;=5,'[1]Outside Edges'!$P30="Yes"),"Yes","No")</f>
        <v>Yes</v>
      </c>
      <c r="JK31" s="269" t="str">
        <f>IF(AND((RIGHT($JK$3,2)-'[1]Miter Profiles'!$AC$272-'[1]Outside Edges'!$B30)&gt;=5,'[1]Outside Edges'!$P30="Yes"),"Yes","No")</f>
        <v>Yes</v>
      </c>
      <c r="JL31" s="283" t="str">
        <f>IF(AND((RIGHT($JL$3,2)-'[1]Miter Profiles'!$AC$273-'[1]Outside Edges'!$B30)&gt;=5,'[1]Outside Edges'!$P30="Yes"),"Yes","No")</f>
        <v>Yes</v>
      </c>
      <c r="JM31" s="283" t="str">
        <f>IF(AND((RIGHT($JM$3,2)-'[1]Miter Profiles'!$AC$274-'[1]Outside Edges'!$B30)&gt;=5,'[1]Outside Edges'!$P30="Yes"),"Yes","No")</f>
        <v>Yes</v>
      </c>
      <c r="JN31" s="283" t="str">
        <f>IF(AND((RIGHT($JN$3,2)-'[1]Miter Profiles'!$AC$275-'[1]Outside Edges'!$B30)&gt;=5,'[1]Outside Edges'!$P30="Yes"),"Yes","No")</f>
        <v>Yes</v>
      </c>
      <c r="JO31" s="269" t="str">
        <f>IF(AND((RIGHT($JO$3,2)-'[1]Miter Profiles'!$AC$276-'[1]Outside Edges'!$B30)&gt;=5,'[1]Outside Edges'!$P30="Yes"),"Yes","No")</f>
        <v>Yes</v>
      </c>
      <c r="JP31" s="269" t="str">
        <f>IF(AND((RIGHT($JP$3,2)-'[1]Miter Profiles'!$AC$277-'[1]Outside Edges'!$B30)&gt;=5,'[1]Outside Edges'!$P30="Yes"),"Yes","No")</f>
        <v>Yes</v>
      </c>
      <c r="JQ31" s="269" t="str">
        <f>IF(AND((RIGHT($JQ$3,2)-'[1]Miter Profiles'!$AC$278-'[1]Outside Edges'!$B30)&gt;=5,'[1]Outside Edges'!$P30="Yes"),"Yes","No")</f>
        <v>Yes</v>
      </c>
      <c r="JR31" s="283" t="str">
        <f>IF(AND((RIGHT($JR$3,2)-'[1]Miter Profiles'!$AC$279-'[1]Outside Edges'!$B30)&gt;=5,'[1]Outside Edges'!$P30="Yes"),"Yes","No")</f>
        <v>No</v>
      </c>
      <c r="JS31" s="283" t="str">
        <f>IF(AND((RIGHT($JS$3,2)-'[1]Miter Profiles'!$AC$280-'[1]Outside Edges'!$B30)&gt;=5,'[1]Outside Edges'!$P30="Yes"),"Yes","No")</f>
        <v>No</v>
      </c>
      <c r="JT31" s="283" t="str">
        <f>IF(AND((RIGHT($JT$3,2)-'[1]Miter Profiles'!$AC$281-'[1]Outside Edges'!$B30)&gt;=5,'[1]Outside Edges'!$P30="Yes"),"Yes","No")</f>
        <v>Yes</v>
      </c>
      <c r="JU31" s="269" t="str">
        <f>IF(AND((RIGHT($JU$3,2)-'[1]Miter Profiles'!$AC$282-'[1]Outside Edges'!$B30)&gt;=5,'[1]Outside Edges'!$P30="Yes"),"Yes","No")</f>
        <v>No</v>
      </c>
      <c r="JV31" s="269" t="str">
        <f>IF(AND((RIGHT($JV$3,2)-'[1]Miter Profiles'!$AC$283-'[1]Outside Edges'!$B30)&gt;=5,'[1]Outside Edges'!$P30="Yes"),"Yes","No")</f>
        <v>No</v>
      </c>
      <c r="JW31" s="269" t="str">
        <f>IF(AND((RIGHT($JW$3,2)-'[1]Miter Profiles'!$AC$284-'[1]Outside Edges'!$B30)&gt;=5,'[1]Outside Edges'!$P30="Yes"),"Yes","No")</f>
        <v>Yes</v>
      </c>
      <c r="JX31" s="283" t="str">
        <f>IF(AND((RIGHT($JX$3,2)-'[1]Miter Profiles'!$AC$285-'[1]Outside Edges'!$B30)&gt;=5,'[1]Outside Edges'!$P30="Yes"),"Yes","No")</f>
        <v>Yes</v>
      </c>
      <c r="JY31" s="283" t="str">
        <f>IF(AND((RIGHT($JY$3,2)-'[1]Miter Profiles'!$AC$286-'[1]Outside Edges'!$B30)&gt;=5,'[1]Outside Edges'!$P30="Yes"),"Yes","No")</f>
        <v>Yes</v>
      </c>
      <c r="JZ31" s="283" t="str">
        <f>IF(AND((RIGHT($JZ$3,2)-'[1]Miter Profiles'!$AC$287-'[1]Outside Edges'!$B30)&gt;=5,'[1]Outside Edges'!$P30="Yes"),"Yes","No")</f>
        <v>Yes</v>
      </c>
      <c r="KA31" s="269" t="str">
        <f>IF(AND((RIGHT($KA$3,2)-'[1]Miter Profiles'!$AC$288-'[1]Outside Edges'!$B30)&gt;=5,'[1]Outside Edges'!$P30="Yes"),"Yes","No")</f>
        <v>Yes</v>
      </c>
      <c r="KB31" s="269" t="str">
        <f>IF(AND((RIGHT($KB$3,2)-'[1]Miter Profiles'!$AC$289-'[1]Outside Edges'!$B30)&gt;=5,'[1]Outside Edges'!$P30="Yes"),"Yes","No")</f>
        <v>Yes</v>
      </c>
      <c r="KC31" s="269" t="str">
        <f>IF(AND((RIGHT($KC$3,2)-'[1]Miter Profiles'!$AC$290-'[1]Outside Edges'!$B30)&gt;=5,'[1]Outside Edges'!$P30="Yes"),"Yes","No")</f>
        <v>Yes</v>
      </c>
      <c r="KD31" s="283" t="str">
        <f>IF(AND((RIGHT($KD$3,2)-'[1]Miter Profiles'!$AC$291-'[1]Outside Edges'!$B30)&gt;=5,'[1]Outside Edges'!$P30="Yes"),"Yes","No")</f>
        <v>No</v>
      </c>
      <c r="KE31" s="283" t="str">
        <f>IF(AND((RIGHT($KE$3,2)-'[1]Miter Profiles'!$AC$292-'[1]Outside Edges'!$B30)&gt;=5,'[1]Outside Edges'!$P30="Yes"),"Yes","No")</f>
        <v>Yes</v>
      </c>
      <c r="KF31" s="283" t="str">
        <f>IF(AND((RIGHT($KF$3,2)-'[1]Miter Profiles'!$AC$293-'[1]Outside Edges'!$B30)&gt;=5,'[1]Outside Edges'!$P30="Yes"),"Yes","No")</f>
        <v>Yes</v>
      </c>
      <c r="KG31" s="269" t="str">
        <f>IF(AND((RIGHT($KG$3,2)-'[1]Miter Profiles'!$AC$294-'[1]Outside Edges'!$B30)&gt;=5,'[1]Outside Edges'!$P30="Yes"),"Yes","No")</f>
        <v>Yes</v>
      </c>
      <c r="KH31" s="269" t="str">
        <f>IF(AND((RIGHT($KH$3,2)-'[1]Miter Profiles'!$AC$295-'[1]Outside Edges'!$B30)&gt;=5,'[1]Outside Edges'!$P30="Yes"),"Yes","No")</f>
        <v>Yes</v>
      </c>
      <c r="KI31" s="269" t="str">
        <f>IF(AND((RIGHT($KI$3,2)-'[1]Miter Profiles'!$AC$296-'[1]Outside Edges'!$B30)&gt;=5,'[1]Outside Edges'!$P30="Yes"),"Yes","No")</f>
        <v>Yes</v>
      </c>
      <c r="KJ31" s="283" t="str">
        <f>IF(AND((RIGHT($KJ$3,2)-'[1]Miter Profiles'!$AC$297-'[1]Outside Edges'!$B30)&gt;=5,'[1]Outside Edges'!$P30="Yes"),"Yes","No")</f>
        <v>Yes</v>
      </c>
      <c r="KK31" s="283" t="str">
        <f>IF(AND((RIGHT($KK$3,2)-'[1]Miter Profiles'!$AC$298-'[1]Outside Edges'!$B30)&gt;=5,'[1]Outside Edges'!$P30="Yes"),"Yes","No")</f>
        <v>Yes</v>
      </c>
      <c r="KL31" s="283" t="str">
        <f>IF(AND((RIGHT($KL$3,2)-'[1]Miter Profiles'!$AC$299-'[1]Outside Edges'!$B30)&gt;=5,'[1]Outside Edges'!$P30="Yes"),"Yes","No")</f>
        <v>Yes</v>
      </c>
      <c r="KM31" s="269" t="str">
        <f>IF(AND((RIGHT($KM$3,2)-'[1]Miter Profiles'!$AC$300-'[1]Outside Edges'!$B30)&gt;=5,'[1]Outside Edges'!$P30="Yes"),"Yes","No")</f>
        <v>Yes</v>
      </c>
      <c r="KN31" s="269" t="str">
        <f>IF(AND((RIGHT($KN$3,2)-'[1]Miter Profiles'!$AC$301-'[1]Outside Edges'!$B30)&gt;=5,'[1]Outside Edges'!$P30="Yes"),"Yes","No")</f>
        <v>Yes</v>
      </c>
      <c r="KO31" s="269" t="str">
        <f>IF(AND((RIGHT($KO$3,2)-'[1]Miter Profiles'!$AC$302-'[1]Outside Edges'!$B30)&gt;=5,'[1]Outside Edges'!$P30="Yes"),"Yes","No")</f>
        <v>Yes</v>
      </c>
      <c r="KP31" s="283" t="str">
        <f>IF(AND((RIGHT($KP$3,2)-'[1]Miter Profiles'!$AC$303-'[1]Outside Edges'!$B30)&gt;=5,'[1]Outside Edges'!$P30="Yes"),"Yes","No")</f>
        <v>Yes</v>
      </c>
      <c r="KQ31" s="283" t="str">
        <f>IF(AND((RIGHT($KQ$3,2)-'[1]Miter Profiles'!$AC$304-'[1]Outside Edges'!$B30)&gt;=5,'[1]Outside Edges'!$P30="Yes"),"Yes","No")</f>
        <v>Yes</v>
      </c>
      <c r="KR31" s="283" t="str">
        <f>IF(AND((RIGHT($KR$3,2)-'[1]Miter Profiles'!$AC$305-'[1]Outside Edges'!$B30)&gt;=5,'[1]Outside Edges'!$P30="Yes"),"Yes","No")</f>
        <v>Yes</v>
      </c>
      <c r="KS31" s="269" t="str">
        <f>IF(AND((RIGHT($KS$3,2)-'[1]Miter Profiles'!$AC$306-'[1]Outside Edges'!$B30)&gt;=5,'[1]Outside Edges'!$P30="Yes"),"Yes","No")</f>
        <v>Yes</v>
      </c>
      <c r="KT31" s="269" t="str">
        <f>IF(AND((RIGHT($KT$3,2)-'[1]Miter Profiles'!$AC$307-'[1]Outside Edges'!$B30)&gt;=5,'[1]Outside Edges'!$P30="Yes"),"Yes","No")</f>
        <v>Yes</v>
      </c>
      <c r="KU31" s="269" t="str">
        <f>IF(AND((RIGHT($KU$3,2)-'[1]Miter Profiles'!$AC$308-'[1]Outside Edges'!$B30)&gt;=5,'[1]Outside Edges'!$P30="Yes"),"Yes","No")</f>
        <v>Yes</v>
      </c>
      <c r="KV31" s="283" t="str">
        <f>IF(AND((RIGHT($KV$3,2)-'[1]Miter Profiles'!$AC$309-'[1]Outside Edges'!$B30)&gt;=5,'[1]Outside Edges'!$P30="Yes"),"Yes","No")</f>
        <v>No</v>
      </c>
      <c r="KW31" s="283" t="str">
        <f>IF(AND((RIGHT($KW$3,2)-'[1]Miter Profiles'!$AC$310-'[1]Outside Edges'!$B30)&gt;=5,'[1]Outside Edges'!$P30="Yes"),"Yes","No")</f>
        <v>Yes</v>
      </c>
      <c r="KX31" s="283" t="str">
        <f>IF(AND((RIGHT($KX$3,2)-'[1]Miter Profiles'!$AC$311-'[1]Outside Edges'!$B30)&gt;=5,'[1]Outside Edges'!$P30="Yes"),"Yes","No")</f>
        <v>Yes</v>
      </c>
      <c r="KY31" s="269" t="str">
        <f>IF(AND((RIGHT($KY$3,2)-'[1]Miter Profiles'!$AC$312-'[1]Outside Edges'!$B30)&gt;=5,'[1]Outside Edges'!$P30="Yes"),"Yes","No")</f>
        <v>No</v>
      </c>
      <c r="KZ31" s="269" t="str">
        <f>IF(AND((RIGHT($KZ$3,2)-'[1]Miter Profiles'!$AC$313-'[1]Outside Edges'!$B30)&gt;=5,'[1]Outside Edges'!$P30="Yes"),"Yes","No")</f>
        <v>Yes</v>
      </c>
      <c r="LA31" s="269" t="str">
        <f>IF(AND((RIGHT($LA$3,2)-'[1]Miter Profiles'!$AC$314-'[1]Outside Edges'!$B30)&gt;=5,'[1]Outside Edges'!$P30="Yes"),"Yes","No")</f>
        <v>Yes</v>
      </c>
      <c r="LB31" s="283" t="str">
        <f>IF(AND((RIGHT($LB$3,2)-'[1]Miter Profiles'!$AC$315-'[1]Outside Edges'!$B30)&gt;=5,'[1]Outside Edges'!$P30="Yes"),"Yes","No")</f>
        <v>No</v>
      </c>
      <c r="LC31" s="283" t="str">
        <f>IF(AND((RIGHT($LC$3,2)-'[1]Miter Profiles'!$AC$316-'[1]Outside Edges'!$B30)&gt;=5,'[1]Outside Edges'!$P30="Yes"),"Yes","No")</f>
        <v>No</v>
      </c>
      <c r="LD31" s="283" t="str">
        <f>IF(AND((RIGHT($LD$3,2)-'[1]Miter Profiles'!$AC$317-'[1]Outside Edges'!$B30)&gt;=5,'[1]Outside Edges'!$P30="Yes"),"Yes","No")</f>
        <v>No</v>
      </c>
      <c r="LE31" s="283" t="str">
        <f>IF(AND((RIGHT($LE$3,2)-'[1]Miter Profiles'!$AC$318-'[1]Outside Edges'!$B30)&gt;=5,'[1]Outside Edges'!$P30="Yes"),"Yes","No")</f>
        <v>No</v>
      </c>
      <c r="LF31" s="269" t="str">
        <f>IF(AND((RIGHT($LF$3,2)-'[1]Miter Profiles'!$AC$319-'[1]Outside Edges'!$B30)&gt;=5,'[1]Outside Edges'!$P30="Yes"),"Yes","No")</f>
        <v>No</v>
      </c>
      <c r="LG31" s="269" t="str">
        <f>IF(AND((RIGHT($LG$3,2)-'[1]Miter Profiles'!$AC$320-'[1]Outside Edges'!$B30)&gt;=5,'[1]Outside Edges'!$P30="Yes"),"Yes","No")</f>
        <v>No</v>
      </c>
      <c r="LH31" s="269" t="str">
        <f>IF(AND((RIGHT($LH$3,2)-'[1]Miter Profiles'!$AC$321-'[1]Outside Edges'!$B30)&gt;=5,'[1]Outside Edges'!$P30="Yes"),"Yes","No")</f>
        <v>No</v>
      </c>
      <c r="LI31" s="269" t="str">
        <f>IF(AND((RIGHT($LI$3,2)-'[1]Miter Profiles'!$AC$322-'[1]Outside Edges'!$B30)&gt;=5,'[1]Outside Edges'!$P30="Yes"),"Yes","No")</f>
        <v>No</v>
      </c>
      <c r="LJ31" s="283" t="str">
        <f>IF(AND((RIGHT($LJ$3,2)-'[1]Miter Profiles'!$AC$323-'[1]Outside Edges'!$B30)&gt;=5,'[1]Outside Edges'!$P30="Yes"),"Yes","No")</f>
        <v>No</v>
      </c>
      <c r="LK31" s="283" t="str">
        <f>IF(AND((RIGHT($LK$3,2)-'[1]Miter Profiles'!$AC$324-'[1]Outside Edges'!$B30)&gt;=5,'[1]Outside Edges'!$P30="Yes"),"Yes","No")</f>
        <v>Yes</v>
      </c>
      <c r="LL31" s="283" t="str">
        <f>IF(AND((RIGHT($LL$3,2)-'[1]Miter Profiles'!$AC$325-'[1]Outside Edges'!$B30)&gt;=5,'[1]Outside Edges'!$P30="Yes"),"Yes","No")</f>
        <v>Yes</v>
      </c>
      <c r="LM31" s="269" t="str">
        <f>IF(AND((RIGHT($LM$3,2)-'[1]Miter Profiles'!$AC$326-'[1]Outside Edges'!$B30)&gt;=5,'[1]Outside Edges'!$P30="Yes"),"Yes","No")</f>
        <v>Yes</v>
      </c>
      <c r="LN31" s="269" t="str">
        <f>IF(AND((RIGHT($LN$3,2)-'[1]Miter Profiles'!$AC$327-'[1]Outside Edges'!$B30)&gt;=5,'[1]Outside Edges'!$P30="Yes"),"Yes","No")</f>
        <v>Yes</v>
      </c>
      <c r="LO31" s="269" t="str">
        <f>IF(AND((RIGHT($LO$3,2)-'[1]Miter Profiles'!$AC$328-'[1]Outside Edges'!$B30)&gt;=5,'[1]Outside Edges'!$P30="Yes"),"Yes","No")</f>
        <v>Yes</v>
      </c>
      <c r="LP31" s="283" t="str">
        <f>IF(AND((RIGHT($LP$3,2)-'[1]Miter Profiles'!$AC$329-'[1]Outside Edges'!$B30)&gt;=5,'[1]Outside Edges'!$P30="Yes"),"Yes","No")</f>
        <v>No</v>
      </c>
      <c r="LQ31" s="283" t="str">
        <f>IF(AND((RIGHT($LQ$3,2)-'[1]Miter Profiles'!$AC$330-'[1]Outside Edges'!$B30)&gt;=5,'[1]Outside Edges'!$P30="Yes"),"Yes","No")</f>
        <v>Yes</v>
      </c>
      <c r="LR31" s="283" t="str">
        <f>IF(AND((RIGHT($LR$3,2)-'[1]Miter Profiles'!$AC$331-'[1]Outside Edges'!$B30)&gt;=5,'[1]Outside Edges'!$P30="Yes"),"Yes","No")</f>
        <v>Yes</v>
      </c>
      <c r="LS31" s="269" t="str">
        <f>IF(AND((RIGHT($LS$3,2)-'[1]Miter Profiles'!$AC$332-'[1]Outside Edges'!$B30)&gt;=5,'[1]Outside Edges'!$P30="Yes"),"Yes","No")</f>
        <v>No</v>
      </c>
      <c r="LT31" s="269" t="str">
        <f>IF(AND((RIGHT($LT$3,2)-'[1]Miter Profiles'!$AC$333-'[1]Outside Edges'!$B30)&gt;=5,'[1]Outside Edges'!$P30="Yes"),"Yes","No")</f>
        <v>Yes</v>
      </c>
      <c r="LU31" s="269" t="str">
        <f>IF(AND((RIGHT($LU$3,2)-'[1]Miter Profiles'!$AC$334-'[1]Outside Edges'!$B30)&gt;=5,'[1]Outside Edges'!$P30="Yes"),"Yes","No")</f>
        <v>Yes</v>
      </c>
      <c r="LV31" s="283" t="str">
        <f>IF(AND((RIGHT($LV$3,2)-'[1]Miter Profiles'!$AC$335-'[1]Outside Edges'!$B30)&gt;=5,'[1]Outside Edges'!$P30="Yes"),"Yes","No")</f>
        <v>No</v>
      </c>
      <c r="LW31" s="283" t="str">
        <f>IF(AND((RIGHT($LW$3,2)-'[1]Miter Profiles'!$AC$336-'[1]Outside Edges'!$B30)&gt;=5,'[1]Outside Edges'!$P30="Yes"),"Yes","No")</f>
        <v>Yes</v>
      </c>
      <c r="LX31" s="283" t="str">
        <f>IF(AND((RIGHT($LX$3,2)-'[1]Miter Profiles'!$AC$337-'[1]Outside Edges'!$B30)&gt;=5,'[1]Outside Edges'!$P30="Yes"),"Yes","No")</f>
        <v>Yes</v>
      </c>
      <c r="LY31" s="269" t="str">
        <f>IF(AND((RIGHT($LY$3,2)-'[1]Miter Profiles'!$AC$338-'[1]Outside Edges'!$B30)&gt;=5,'[1]Outside Edges'!$P30="Yes"),"Yes","No")</f>
        <v>Yes</v>
      </c>
      <c r="LZ31" s="269" t="str">
        <f>IF(AND((RIGHT($LZ$3,2)-'[1]Miter Profiles'!$AC$339-'[1]Outside Edges'!$B30)&gt;=5,'[1]Outside Edges'!$P30="Yes"),"Yes","No")</f>
        <v>Yes</v>
      </c>
      <c r="MA31" s="269" t="str">
        <f>IF(AND((RIGHT($MA$3,2)-'[1]Miter Profiles'!$AC$340-'[1]Outside Edges'!$B30)&gt;=5,'[1]Outside Edges'!$P30="Yes"),"Yes","No")</f>
        <v>Yes</v>
      </c>
      <c r="MB31" s="283" t="str">
        <f>IF(AND((RIGHT($MB$3,2)-'[1]Miter Profiles'!$AC$341-'[1]Outside Edges'!$B30)&gt;=5,'[1]Outside Edges'!$P30="Yes"),"Yes","No")</f>
        <v>No</v>
      </c>
      <c r="MC31" s="283" t="str">
        <f>IF(AND((RIGHT($MC$3,2)-'[1]Miter Profiles'!$AC$342-'[1]Outside Edges'!$B30)&gt;=5,'[1]Outside Edges'!$P30="Yes"),"Yes","No")</f>
        <v>Yes</v>
      </c>
      <c r="MD31" s="283" t="str">
        <f>IF(AND((RIGHT($MD$3,2)-'[1]Miter Profiles'!$AC$343-'[1]Outside Edges'!$B30)&gt;=5,'[1]Outside Edges'!$P30="Yes"),"Yes","No")</f>
        <v>Yes</v>
      </c>
      <c r="ME31" s="269" t="str">
        <f>IF(AND((RIGHT($ME$3,2)-'[1]Miter Profiles'!$AC$344-'[1]Outside Edges'!$B30)&gt;=5,'[1]Outside Edges'!$P30="Yes"),"Yes","No")</f>
        <v>Yes</v>
      </c>
      <c r="MF31" s="269" t="str">
        <f>IF(AND((RIGHT($MF$3,2)-'[1]Miter Profiles'!$AC$345-'[1]Outside Edges'!$B30)&gt;=5,'[1]Outside Edges'!$P30="Yes"),"Yes","No")</f>
        <v>Yes</v>
      </c>
      <c r="MG31" s="269" t="str">
        <f>IF(AND((RIGHT($MG$3,2)-'[1]Miter Profiles'!$AC$346-'[1]Outside Edges'!$B30)&gt;=5,'[1]Outside Edges'!$P30="Yes"),"Yes","No")</f>
        <v>Yes</v>
      </c>
      <c r="MH31" s="283" t="str">
        <f>IF(AND((RIGHT($MH$3,2)-'[1]Miter Profiles'!$AC$347-'[1]Outside Edges'!$B30)&gt;=5,'[1]Outside Edges'!$P30="Yes"),"Yes","No")</f>
        <v>Yes</v>
      </c>
      <c r="MI31" s="283" t="str">
        <f>IF(AND((RIGHT($MI$3,2)-'[1]Miter Profiles'!$AC$348-'[1]Outside Edges'!$B30)&gt;=5,'[1]Outside Edges'!$P30="Yes"),"Yes","No")</f>
        <v>Yes</v>
      </c>
      <c r="MJ31" s="283" t="str">
        <f>IF(AND((RIGHT($MJ$3,2)-'[1]Miter Profiles'!$AC$349-'[1]Outside Edges'!$B30)&gt;=5,'[1]Outside Edges'!$P30="Yes"),"Yes","No")</f>
        <v>Yes</v>
      </c>
      <c r="MK31" s="269" t="str">
        <f>IF(AND((RIGHT($MK$3,2)-'[1]Miter Profiles'!$AC$350-'[1]Outside Edges'!$B30)&gt;=5,'[1]Outside Edges'!$P30="Yes"),"Yes","No")</f>
        <v>Yes</v>
      </c>
      <c r="ML31" s="269" t="str">
        <f>IF(AND((RIGHT($ML$3,2)-'[1]Miter Profiles'!$AC$351-'[1]Outside Edges'!$B30)&gt;=5,'[1]Outside Edges'!$P30="Yes"),"Yes","No")</f>
        <v>Yes</v>
      </c>
      <c r="MM31" s="269" t="str">
        <f>IF(AND((RIGHT($MM$3,2)-'[1]Miter Profiles'!$AC$352-'[1]Outside Edges'!$B30)&gt;=5,'[1]Outside Edges'!$P30="Yes"),"Yes","No")</f>
        <v>Yes</v>
      </c>
      <c r="MN31" s="283" t="str">
        <f>IF(AND((RIGHT($MK$3,2)-'[1]Miter Profiles'!$AC$350-'[1]Outside Edges'!$B30)&gt;=5,'[1]Outside Edges'!$P30="Yes"),"Yes","No")</f>
        <v>Yes</v>
      </c>
      <c r="MO31" s="283" t="str">
        <f>IF(AND((RIGHT($ML$3,2)-'[1]Miter Profiles'!$AC$351-'[1]Outside Edges'!$B30)&gt;=5,'[1]Outside Edges'!$P30="Yes"),"Yes","No")</f>
        <v>Yes</v>
      </c>
      <c r="MP31" s="283" t="str">
        <f>IF(AND((RIGHT($MM$3,2)-'[1]Miter Profiles'!$AC$352-'[1]Outside Edges'!$B30)&gt;=5,'[1]Outside Edges'!$P30="Yes"),"Yes","No")</f>
        <v>Yes</v>
      </c>
    </row>
    <row r="32" spans="1:354" ht="15.75" customHeight="1" thickBot="1" x14ac:dyDescent="0.3">
      <c r="A32" s="8" t="str">
        <f>IF('[1]Outside Edges'!$A31&lt;&gt;"",'[1]Outside Edges'!$A31,"")</f>
        <v>D29</v>
      </c>
      <c r="B32" s="10" t="str">
        <f>IF(AND((RIGHT($B$3,2)-'[1]Miter Profiles'!$AC$3-'[1]Outside Edges'!$B31)&gt;=5,'[1]Outside Edges'!$P31="Yes"),"Yes","No")</f>
        <v>Yes</v>
      </c>
      <c r="C32" s="10" t="str">
        <f>IF(AND((RIGHT($C$3,2)-'[1]Miter Profiles'!$AC$4-'[1]Outside Edges'!$B31)&gt;=5,'[1]Outside Edges'!$P31="Yes"),"Yes","No")</f>
        <v>Yes</v>
      </c>
      <c r="D32" s="85" t="str">
        <f>IF(AND((RIGHT($D$3,2)-'[1]Miter Profiles'!$AC$5-'[1]Outside Edges'!$B31)&gt;=5,'[1]Outside Edges'!$P31="Yes"),"Yes","No")</f>
        <v>Yes</v>
      </c>
      <c r="E32" s="86" t="str">
        <f>IF(AND((RIGHT($E$3,2)-'[1]Miter Profiles'!$AC$6-'[1]Outside Edges'!$B31)&gt;=5,'[1]Outside Edges'!$P31="Yes"),"Yes","No")</f>
        <v>Yes</v>
      </c>
      <c r="F32" s="11" t="str">
        <f>IF(AND((RIGHT($F$3,2)-'[1]Miter Profiles'!$AC$7-'[1]Outside Edges'!$B31)&gt;=5,'[1]Outside Edges'!$P31="Yes"),"Yes","No")</f>
        <v>Yes</v>
      </c>
      <c r="G32" s="87" t="str">
        <f>IF(AND((RIGHT($G$3,2)-'[1]Miter Profiles'!$AC$8-'[1]Outside Edges'!$B31)&gt;=5,'[1]Outside Edges'!$P31="Yes"),"Yes","No")</f>
        <v>Yes</v>
      </c>
      <c r="H32" s="10" t="str">
        <f>IF(AND((RIGHT($H$3,2)-'[1]Miter Profiles'!$AC$9-'[1]Outside Edges'!$B31)&gt;=5,'[1]Outside Edges'!$P31="Yes"),"Yes","No")</f>
        <v>Yes</v>
      </c>
      <c r="I32" s="10" t="str">
        <f>IF(AND((RIGHT($I$3,2)-'[1]Miter Profiles'!$AC$10-'[1]Outside Edges'!$B31)&gt;=5,'[1]Outside Edges'!$P31="Yes"),"Yes","No")</f>
        <v>Yes</v>
      </c>
      <c r="J32" s="85" t="str">
        <f>IF(AND((RIGHT($J$3,2)-'[1]Miter Profiles'!$AC$11-'[1]Outside Edges'!$B31)&gt;=5,'[1]Outside Edges'!$P31="Yes"),"Yes","No")</f>
        <v>Yes</v>
      </c>
      <c r="K32" s="86" t="str">
        <f>IF(AND((RIGHT($K$3,2)-'[1]Miter Profiles'!$AC$12-'[1]Outside Edges'!$B31)&gt;=5,'[1]Outside Edges'!$P31="Yes"),"Yes","No")</f>
        <v>Yes</v>
      </c>
      <c r="L32" s="11" t="str">
        <f>IF(AND((RIGHT($L$3,2)-'[1]Miter Profiles'!$AC$13-'[1]Outside Edges'!$B31)&gt;=5,'[1]Outside Edges'!$P31="Yes"),"Yes","No")</f>
        <v>Yes</v>
      </c>
      <c r="M32" s="87" t="str">
        <f>IF(AND((RIGHT($M$3,2)-'[1]Miter Profiles'!$AC$14-'[1]Outside Edges'!$B31)&gt;=5,'[1]Outside Edges'!$P31="Yes"),"Yes","No")</f>
        <v>Yes</v>
      </c>
      <c r="N32" s="10" t="str">
        <f>IF(AND((RIGHT($N$3,2)-'[1]Miter Profiles'!$AC$15-'[1]Outside Edges'!$B31)&gt;=4,'[1]Outside Edges'!$P31="Yes"),"Yes","No")</f>
        <v>Yes</v>
      </c>
      <c r="O32" s="10" t="str">
        <f>IF(AND((RIGHT($O$3,2)-'[1]Miter Profiles'!$AC$16-'[1]Outside Edges'!$B31)&gt;=5,'[1]Outside Edges'!$P31="Yes"),"Yes","No")</f>
        <v>Yes</v>
      </c>
      <c r="P32" s="85" t="str">
        <f>IF(AND((RIGHT($P$3,2)-'[1]Miter Profiles'!$AC$17-'[1]Outside Edges'!$B31)&gt;=5,'[1]Outside Edges'!$P31="Yes"),"Yes","No")</f>
        <v>Yes</v>
      </c>
      <c r="Q32" s="86" t="str">
        <f>IF(AND((RIGHT($Q$3,2)-'[1]Miter Profiles'!$AC$18-'[1]Outside Edges'!$B31)&gt;=5,'[1]Outside Edges'!$P31="Yes"),"Yes","No")</f>
        <v>Yes</v>
      </c>
      <c r="R32" s="11" t="str">
        <f>IF(AND((RIGHT($R$3,2)-'[1]Miter Profiles'!$AC$19-'[1]Outside Edges'!$B31)&gt;=5,'[1]Outside Edges'!$P31="Yes"),"Yes","No")</f>
        <v>Yes</v>
      </c>
      <c r="S32" s="87" t="str">
        <f>IF(AND((RIGHT($S$3,2)-'[1]Miter Profiles'!$AC$20-'[1]Outside Edges'!$B31)&gt;=5,'[1]Outside Edges'!$P31="Yes"),"Yes","No")</f>
        <v>Yes</v>
      </c>
      <c r="T32" s="10" t="str">
        <f>IF(AND((RIGHT($T$3,2)-'[1]Miter Profiles'!$AC$21-'[1]Outside Edges'!$B31)&gt;=5,'[1]Outside Edges'!$P31="Yes"),"Yes","No")</f>
        <v>Yes</v>
      </c>
      <c r="U32" s="10" t="str">
        <f>IF(AND((RIGHT($U$3,2)-'[1]Miter Profiles'!$AC$22-'[1]Outside Edges'!$B31)&gt;=5,'[1]Outside Edges'!$P31="Yes"),"Yes","No")</f>
        <v>Yes</v>
      </c>
      <c r="V32" s="85" t="str">
        <f>IF(AND((RIGHT($V$3,2)-'[1]Miter Profiles'!$AC$23-'[1]Outside Edges'!$B31)&gt;=5,'[1]Outside Edges'!$P31="Yes"),"Yes","No")</f>
        <v>Yes</v>
      </c>
      <c r="W32" s="86" t="str">
        <f>IF(AND((RIGHT($W$3,2)-'[1]Miter Profiles'!$AC$24-'[1]Outside Edges'!$B31)&gt;=5,'[1]Outside Edges'!$P31="Yes"),"Yes","No")</f>
        <v>No</v>
      </c>
      <c r="X32" s="11" t="str">
        <f>IF(AND((RIGHT($X$3,2)-'[1]Miter Profiles'!$AC$25-'[1]Outside Edges'!$B31)&gt;=5,'[1]Outside Edges'!$P31="Yes"),"Yes","No")</f>
        <v>Yes</v>
      </c>
      <c r="Y32" s="87" t="str">
        <f>IF(AND((RIGHT($Y$3,2)-'[1]Miter Profiles'!$AC$26-'[1]Outside Edges'!$B31)&gt;=5,'[1]Outside Edges'!$P31="Yes"),"Yes","No")</f>
        <v>Yes</v>
      </c>
      <c r="Z32" s="10" t="str">
        <f>IF(AND((RIGHT($Z$3,2)-'[1]Miter Profiles'!$AC$27-'[1]Outside Edges'!$B31)&gt;=5,'[1]Outside Edges'!$P31="Yes"),"Yes","No")</f>
        <v>Yes</v>
      </c>
      <c r="AA32" s="10" t="str">
        <f>IF(AND((RIGHT($AA$3,2)-'[1]Miter Profiles'!$AC$28-'[1]Outside Edges'!$B31)&gt;=5,'[1]Outside Edges'!$P31="Yes"),"Yes","No")</f>
        <v>Yes</v>
      </c>
      <c r="AB32" s="85" t="str">
        <f>IF(AND((RIGHT($AB$3,2)-'[1]Miter Profiles'!$AC$29-'[1]Outside Edges'!$B31)&gt;=5,'[1]Outside Edges'!$P31="Yes"),"Yes","No")</f>
        <v>Yes</v>
      </c>
      <c r="AC32" s="86" t="str">
        <f>IF(AND((RIGHT($AC$3,2)-'[1]Miter Profiles'!$AC$30-'[1]Outside Edges'!$B31)&gt;=5,'[1]Outside Edges'!$P31="Yes"),"Yes","No")</f>
        <v>Yes</v>
      </c>
      <c r="AD32" s="11" t="str">
        <f>IF(AND((RIGHT($AD$3,2)-'[1]Miter Profiles'!$AC$31-'[1]Outside Edges'!$B31)&gt;=5,'[1]Outside Edges'!$P31="Yes"),"Yes","No")</f>
        <v>Yes</v>
      </c>
      <c r="AE32" s="87" t="str">
        <f>IF(AND((RIGHT($AE$3,2)-'[1]Miter Profiles'!$AC$32-'[1]Outside Edges'!$B31)&gt;=5,'[1]Outside Edges'!$P31="Yes"),"Yes","No")</f>
        <v>Yes</v>
      </c>
      <c r="AF32" s="10" t="str">
        <f>IF(AND((RIGHT($AF$3,2)-'[1]Miter Profiles'!$AC$33-'[1]Outside Edges'!$B31)&gt;=5,'[1]Outside Edges'!$P31="Yes"),"Yes","No")</f>
        <v>Yes</v>
      </c>
      <c r="AG32" s="10" t="str">
        <f>IF(AND((RIGHT($AG$3,2)-'[1]Miter Profiles'!$AC$34-'[1]Outside Edges'!$B31)&gt;=5,'[1]Outside Edges'!$P31="Yes"),"Yes","No")</f>
        <v>Yes</v>
      </c>
      <c r="AH32" s="85" t="str">
        <f>IF(AND((RIGHT($AH$3,2)-'[1]Miter Profiles'!$AC$35-'[1]Outside Edges'!$B31)&gt;=5,'[1]Outside Edges'!$P31="Yes"),"Yes","No")</f>
        <v>Yes</v>
      </c>
      <c r="AI32" s="86" t="str">
        <f>IF(AND((RIGHT($AI$3,2)-'[1]Miter Profiles'!$AC$36-'[1]Outside Edges'!$B31)&gt;=5,'[1]Outside Edges'!$P31="Yes"),"Yes","No")</f>
        <v>Yes</v>
      </c>
      <c r="AJ32" s="11" t="str">
        <f>IF(AND((RIGHT($AJ$3,2)-'[1]Miter Profiles'!$AC$37-'[1]Outside Edges'!$B31)&gt;=5,'[1]Outside Edges'!$P31="Yes"),"Yes","No")</f>
        <v>Yes</v>
      </c>
      <c r="AK32" s="87" t="str">
        <f>IF(AND((RIGHT($AK$3,2)-'[1]Miter Profiles'!$AC$38-'[1]Outside Edges'!$B31)&gt;=5,'[1]Outside Edges'!$P31="Yes"),"Yes","No")</f>
        <v>Yes</v>
      </c>
      <c r="AL32" s="10" t="str">
        <f>IF(AND((RIGHT($AL$3,2)-'[1]Miter Profiles'!$AC$39-'[1]Outside Edges'!$B31)&gt;=5,'[1]Outside Edges'!$P31="Yes"),"Yes","No")</f>
        <v>Yes</v>
      </c>
      <c r="AM32" s="10" t="str">
        <f>IF(AND((RIGHT($AM$3,2)-'[1]Miter Profiles'!$AC$40-'[1]Outside Edges'!$B31)&gt;=5,'[1]Outside Edges'!$P31="Yes"),"Yes","No")</f>
        <v>Yes</v>
      </c>
      <c r="AN32" s="85" t="str">
        <f>IF(AND((RIGHT($AN$3,2)-'[1]Miter Profiles'!$AC$41-'[1]Outside Edges'!$B31)&gt;=5,'[1]Outside Edges'!$P31="Yes"),"Yes","No")</f>
        <v>Yes</v>
      </c>
      <c r="AO32" s="86" t="str">
        <f>IF(AND((RIGHT($AO$3,2)-'[1]Miter Profiles'!$AC$42-'[1]Outside Edges'!$B31)&gt;=5,'[1]Outside Edges'!$P31="Yes"),"Yes","No")</f>
        <v>Yes</v>
      </c>
      <c r="AP32" s="11" t="str">
        <f>IF(AND((RIGHT($AP$3,2)-'[1]Miter Profiles'!$AC$43-'[1]Outside Edges'!$B31)&gt;=5,'[1]Outside Edges'!$P31="Yes"),"Yes","No")</f>
        <v>Yes</v>
      </c>
      <c r="AQ32" s="87" t="str">
        <f>IF(AND((RIGHT($AQ$3,2)-'[1]Miter Profiles'!$AC$44-'[1]Outside Edges'!$B31)&gt;=5,'[1]Outside Edges'!$P31="Yes"),"Yes","No")</f>
        <v>Yes</v>
      </c>
      <c r="AR32" s="10" t="str">
        <f>IF(AND((RIGHT($AR$3,2)-'[1]Miter Profiles'!$AC$45-'[1]Outside Edges'!$B31)&gt;=5,'[1]Outside Edges'!$P31="Yes"),"Yes","No")</f>
        <v>Yes</v>
      </c>
      <c r="AS32" s="10" t="str">
        <f>IF(AND((RIGHT($AS$3,2)-'[1]Miter Profiles'!$AC$46-'[1]Outside Edges'!$B31)&gt;=5,'[1]Outside Edges'!$P31="Yes"),"Yes","No")</f>
        <v>Yes</v>
      </c>
      <c r="AT32" s="85" t="str">
        <f>IF(AND((RIGHT($AT$3,2)-'[1]Miter Profiles'!$AC$47-'[1]Outside Edges'!$B31)&gt;=5,'[1]Outside Edges'!$P31="Yes"),"Yes","No")</f>
        <v>Yes</v>
      </c>
      <c r="AU32" s="86" t="str">
        <f>IF(AND((RIGHT($AU$3,2)-'[1]Miter Profiles'!$AC$48-'[1]Outside Edges'!$B31)&gt;=5,'[1]Outside Edges'!$P31="Yes"),"Yes","No")</f>
        <v>Yes</v>
      </c>
      <c r="AV32" s="11" t="str">
        <f>IF(AND((RIGHT($AV$3,2)-'[1]Miter Profiles'!$AC$49-'[1]Outside Edges'!$B31)&gt;=5,'[1]Outside Edges'!$P31="Yes"),"Yes","No")</f>
        <v>Yes</v>
      </c>
      <c r="AW32" s="87" t="str">
        <f>IF(AND((RIGHT($AW$3,2)-'[1]Miter Profiles'!$AC$50-'[1]Outside Edges'!$B31)&gt;=5,'[1]Outside Edges'!$P31="Yes"),"Yes","No")</f>
        <v>Yes</v>
      </c>
      <c r="AX32" s="10" t="str">
        <f>IF(AND((RIGHT($AX$3,2)-'[1]Miter Profiles'!$AC$51-'[1]Outside Edges'!$B31)&gt;=5,'[1]Outside Edges'!$P31="Yes"),"Yes","No")</f>
        <v>Yes</v>
      </c>
      <c r="AY32" s="10" t="str">
        <f>IF(AND((RIGHT($AY$3,2)-'[1]Miter Profiles'!$AC$52-'[1]Outside Edges'!$B31)&gt;=5,'[1]Outside Edges'!$P31="Yes"),"Yes","No")</f>
        <v>Yes</v>
      </c>
      <c r="AZ32" s="85" t="str">
        <f>IF(AND((RIGHT($AZ$3,2)-'[1]Miter Profiles'!$AC$53-'[1]Outside Edges'!$B31)&gt;=5,'[1]Outside Edges'!$P31="Yes"),"Yes","No")</f>
        <v>Yes</v>
      </c>
      <c r="BA32" s="86" t="str">
        <f>IF(AND((RIGHT($BA$3,2)-'[1]Miter Profiles'!$AC$54-'[1]Outside Edges'!$B31)&gt;=5,'[1]Outside Edges'!$P31="Yes"),"Yes","No")</f>
        <v>Yes</v>
      </c>
      <c r="BB32" s="11" t="str">
        <f>IF(AND((RIGHT($BB$3,2)-'[1]Miter Profiles'!$AC$55-'[1]Outside Edges'!$B31)&gt;=5,'[1]Outside Edges'!$P31="Yes"),"Yes","No")</f>
        <v>Yes</v>
      </c>
      <c r="BC32" s="87" t="str">
        <f>IF(AND((RIGHT($BC$3,2)-'[1]Miter Profiles'!$AC$56-'[1]Outside Edges'!$B31)&gt;=5,'[1]Outside Edges'!$P31="Yes"),"Yes","No")</f>
        <v>Yes</v>
      </c>
      <c r="BD32" s="10" t="str">
        <f>IF(AND((RIGHT($BD$3,2)-'[1]Miter Profiles'!$AC$57-'[1]Outside Edges'!$B31)&gt;=5,'[1]Outside Edges'!$P31="Yes"),"Yes","No")</f>
        <v>Yes</v>
      </c>
      <c r="BE32" s="10" t="str">
        <f>IF(AND((RIGHT($BE$3,2)-'[1]Miter Profiles'!$AC$58-'[1]Outside Edges'!$B31)&gt;=5,'[1]Outside Edges'!$P31="Yes"),"Yes","No")</f>
        <v>Yes</v>
      </c>
      <c r="BF32" s="85" t="str">
        <f>IF(AND((RIGHT($BF$3,2)-'[1]Miter Profiles'!$AC$59-'[1]Outside Edges'!$B31)&gt;=5,'[1]Outside Edges'!$P31="Yes"),"Yes","No")</f>
        <v>Yes</v>
      </c>
      <c r="BG32" s="86" t="str">
        <f>IF(AND((RIGHT($BG$3,2)-'[1]Miter Profiles'!$AC$60-'[1]Outside Edges'!$B31)&gt;=5,'[1]Outside Edges'!$P31="Yes"),"Yes","No")</f>
        <v>Yes</v>
      </c>
      <c r="BH32" s="11" t="str">
        <f>IF(AND((RIGHT($BH$3,2)-'[1]Miter Profiles'!$AC$61-'[1]Outside Edges'!$B31)&gt;=5,'[1]Outside Edges'!$P31="Yes"),"Yes","No")</f>
        <v>Yes</v>
      </c>
      <c r="BI32" s="87" t="str">
        <f>IF(AND((RIGHT($BI$3,2)-'[1]Miter Profiles'!$AC$62-'[1]Outside Edges'!$B31)&gt;=5,'[1]Outside Edges'!$P31="Yes"),"Yes","No")</f>
        <v>Yes</v>
      </c>
      <c r="BJ32" s="10" t="str">
        <f>IF(AND((RIGHT($BJ$3,2)-'[1]Miter Profiles'!$AC$63-'[1]Outside Edges'!$B31)&gt;=5,'[1]Outside Edges'!$P31="Yes"),"Yes","No")</f>
        <v>Yes</v>
      </c>
      <c r="BK32" s="10" t="str">
        <f>IF(AND((RIGHT($BK$3,2)-'[1]Miter Profiles'!$AC$64-'[1]Outside Edges'!$B31)&gt;=5,'[1]Outside Edges'!$P31="Yes"),"Yes","No")</f>
        <v>Yes</v>
      </c>
      <c r="BL32" s="85" t="str">
        <f>IF(AND((RIGHT($BL$3,2)-'[1]Miter Profiles'!$AC$65-'[1]Outside Edges'!$B31)&gt;=5,'[1]Outside Edges'!$P31="Yes"),"Yes","No")</f>
        <v>Yes</v>
      </c>
      <c r="BM32" s="86" t="str">
        <f>IF(AND((RIGHT($BM$3,2)-'[1]Miter Profiles'!$AC$66-'[1]Outside Edges'!$B31)&gt;=5,'[1]Outside Edges'!$P31="Yes"),"Yes","No")</f>
        <v>Yes</v>
      </c>
      <c r="BN32" s="11" t="str">
        <f>IF(AND((RIGHT($BN$3,2)-'[1]Miter Profiles'!$AC$67-'[1]Outside Edges'!$B31)&gt;=5,'[1]Outside Edges'!$P31="Yes"),"Yes","No")</f>
        <v>Yes</v>
      </c>
      <c r="BO32" s="87" t="str">
        <f>IF(AND((RIGHT($BO$3,2)-'[1]Miter Profiles'!$AC$68-'[1]Outside Edges'!$B31)&gt;=5,'[1]Outside Edges'!$P31="Yes"),"Yes","No")</f>
        <v>Yes</v>
      </c>
      <c r="BP32" s="10" t="str">
        <f>IF(AND((RIGHT($BP$3,2)-'[1]Miter Profiles'!$AC$69-'[1]Outside Edges'!$B31)&gt;=5,'[1]Outside Edges'!$P31="Yes"),"Yes","No")</f>
        <v>Yes</v>
      </c>
      <c r="BQ32" s="10" t="str">
        <f>IF(AND((RIGHT($BQ$3,2)-'[1]Miter Profiles'!$AC$70-'[1]Outside Edges'!$B31)&gt;=5,'[1]Outside Edges'!$P31="Yes"),"Yes","No")</f>
        <v>Yes</v>
      </c>
      <c r="BR32" s="85" t="str">
        <f>IF(AND((RIGHT($BR$3,2)-'[1]Miter Profiles'!$AC$71-'[1]Outside Edges'!$B31)&gt;=5,'[1]Outside Edges'!$P31="Yes"),"Yes","No")</f>
        <v>Yes</v>
      </c>
      <c r="BS32" s="86" t="str">
        <f>IF(AND((RIGHT($BS$3,2)-'[1]Miter Profiles'!$AC$72-'[1]Outside Edges'!$B31)&gt;=5,'[1]Outside Edges'!$P31="Yes"),"Yes","No")</f>
        <v>Yes</v>
      </c>
      <c r="BT32" s="11" t="str">
        <f>IF(AND((RIGHT($BT$3,2)-'[1]Miter Profiles'!$AC$73-'[1]Outside Edges'!$B31)&gt;=5,'[1]Outside Edges'!$P31="Yes"),"Yes","No")</f>
        <v>Yes</v>
      </c>
      <c r="BU32" s="87" t="str">
        <f>IF(AND((RIGHT($BU$3,2)-'[1]Miter Profiles'!$AC$74-'[1]Outside Edges'!$B31)&gt;=5,'[1]Outside Edges'!$P31="Yes"),"Yes","No")</f>
        <v>Yes</v>
      </c>
      <c r="BV32" s="10" t="str">
        <f>IF(AND((RIGHT($BV$3,2)-'[1]Miter Profiles'!$AC$75-'[1]Outside Edges'!$B31)&gt;=5,'[1]Outside Edges'!$P31="Yes"),"Yes","No")</f>
        <v>Yes</v>
      </c>
      <c r="BW32" s="10" t="str">
        <f>IF(AND((RIGHT($BW$3,2)-'[1]Miter Profiles'!$AC$76-'[1]Outside Edges'!$B31)&gt;=5,'[1]Outside Edges'!$P31="Yes"),"Yes","No")</f>
        <v>Yes</v>
      </c>
      <c r="BX32" s="85" t="str">
        <f>IF(AND((RIGHT($BX$3,2)-'[1]Miter Profiles'!$AC$77-'[1]Outside Edges'!$B31)&gt;=5,'[1]Outside Edges'!$P31="Yes"),"Yes","No")</f>
        <v>Yes</v>
      </c>
      <c r="BY32" s="86" t="str">
        <f>IF(AND((RIGHT($BY$3,2)-'[1]Miter Profiles'!$AC$78-'[1]Outside Edges'!$B31)&gt;=5,'[1]Outside Edges'!$P31="Yes"),"Yes","No")</f>
        <v>Yes</v>
      </c>
      <c r="BZ32" s="11" t="str">
        <f>IF(AND((RIGHT($BZ$3,2)-'[1]Miter Profiles'!$AC$79-'[1]Outside Edges'!$B31)&gt;=5,'[1]Outside Edges'!$P31="Yes"),"Yes","No")</f>
        <v>Yes</v>
      </c>
      <c r="CA32" s="87" t="str">
        <f>IF(AND((RIGHT($CA$3,2)-'[1]Miter Profiles'!$AC$80-'[1]Outside Edges'!$B31)&gt;=5,'[1]Outside Edges'!$P31="Yes"),"Yes","No")</f>
        <v>Yes</v>
      </c>
      <c r="CB32" s="10" t="str">
        <f>IF(AND((RIGHT($CB$3,2)-'[1]Miter Profiles'!$AC$81-'[1]Outside Edges'!$B31)&gt;=5,'[1]Outside Edges'!$P31="Yes"),"Yes","No")</f>
        <v>Yes</v>
      </c>
      <c r="CC32" s="10" t="str">
        <f>IF(AND((RIGHT($CC$3,2)-'[1]Miter Profiles'!$AC$82-'[1]Outside Edges'!$B31)&gt;=5,'[1]Outside Edges'!$P31="Yes"),"Yes","No")</f>
        <v>Yes</v>
      </c>
      <c r="CD32" s="85" t="str">
        <f>IF(AND((RIGHT($CD$3,2)-'[1]Miter Profiles'!$AC$83-'[1]Outside Edges'!$B31)&gt;=5,'[1]Outside Edges'!$P31="Yes"),"Yes","No")</f>
        <v>Yes</v>
      </c>
      <c r="CE32" s="86" t="str">
        <f>IF(AND((RIGHT($CE$3,2)-'[1]Miter Profiles'!$AC$84-'[1]Outside Edges'!$B31)&gt;=5,'[1]Outside Edges'!$P31="Yes"),"Yes","No")</f>
        <v>Yes</v>
      </c>
      <c r="CF32" s="11" t="str">
        <f>IF(AND((RIGHT($CF$3,2)-'[1]Miter Profiles'!$AC$85-'[1]Outside Edges'!$B31)&gt;=5,'[1]Outside Edges'!$P31="Yes"),"Yes","No")</f>
        <v>Yes</v>
      </c>
      <c r="CG32" s="87" t="str">
        <f>IF(AND((RIGHT($CG$3,2)-'[1]Miter Profiles'!$AC$86-'[1]Outside Edges'!$B31)&gt;=5,'[1]Outside Edges'!$P31="Yes"),"Yes","No")</f>
        <v>Yes</v>
      </c>
      <c r="CH32" s="10" t="str">
        <f>IF(AND((RIGHT($CH$3,2)-'[1]Miter Profiles'!$AC$87-'[1]Outside Edges'!$B31)&gt;=5,'[1]Outside Edges'!$P31="Yes"),"Yes","No")</f>
        <v>Yes</v>
      </c>
      <c r="CI32" s="10" t="str">
        <f>IF(AND((RIGHT($CI$3,2)-'[1]Miter Profiles'!$AC$88-'[1]Outside Edges'!$B31)&gt;=5,'[1]Outside Edges'!$P31="Yes"),"Yes","No")</f>
        <v>Yes</v>
      </c>
      <c r="CJ32" s="85" t="str">
        <f>IF(AND((RIGHT($CJ$3,2)-'[1]Miter Profiles'!$AC$89-'[1]Outside Edges'!$B31)&gt;=5,'[1]Outside Edges'!$P31="Yes"),"Yes","No")</f>
        <v>Yes</v>
      </c>
      <c r="CK32" s="86" t="str">
        <f>IF(AND((RIGHT($CK$3,2)-'[1]Miter Profiles'!$AC$90-'[1]Outside Edges'!$B31)&gt;=5,'[1]Outside Edges'!$P31="Yes"),"Yes","No")</f>
        <v>Yes</v>
      </c>
      <c r="CL32" s="11" t="str">
        <f>IF(AND((RIGHT($CL$3,2)-'[1]Miter Profiles'!$AC$91-'[1]Outside Edges'!$B31)&gt;=5,'[1]Outside Edges'!$P31="Yes"),"Yes","No")</f>
        <v>Yes</v>
      </c>
      <c r="CM32" s="87" t="str">
        <f>IF(AND((RIGHT($CM$3,2)-'[1]Miter Profiles'!$AC$92-'[1]Outside Edges'!$B31)&gt;=5,'[1]Outside Edges'!$P31="Yes"),"Yes","No")</f>
        <v>Yes</v>
      </c>
      <c r="CN32" s="10" t="str">
        <f>IF(AND((RIGHT(CN$3,2)-'[1]Miter Profiles'!$AC$93-'[1]Outside Edges'!$B31)&gt;=5,'[1]Outside Edges'!$P31="Yes"),"Yes","No")</f>
        <v>Yes</v>
      </c>
      <c r="CO32" s="10" t="str">
        <f>IF(AND((RIGHT(CO$3,2)-'[1]Miter Profiles'!$AC$94-'[1]Outside Edges'!$B31)&gt;=5,'[1]Outside Edges'!$P31="Yes"),"Yes","No")</f>
        <v>Yes</v>
      </c>
      <c r="CP32" s="85" t="str">
        <f>IF(AND((RIGHT(CP$3,2)-'[1]Miter Profiles'!$AC$95-'[1]Outside Edges'!$B31)&gt;=5,'[1]Outside Edges'!$P31="Yes"),"Yes","No")</f>
        <v>Yes</v>
      </c>
      <c r="CQ32" s="86" t="str">
        <f>IF(AND((RIGHT(CQ$3,2)-'[1]Miter Profiles'!$AC$96-'[1]Outside Edges'!$B31)&gt;=5,'[1]Outside Edges'!$P31="Yes"),"Yes","No")</f>
        <v>Yes</v>
      </c>
      <c r="CR32" s="11" t="str">
        <f>IF(AND((RIGHT(CR$3,2)-'[1]Miter Profiles'!$AC$97-'[1]Outside Edges'!$B31)&gt;=5,'[1]Outside Edges'!$P31="Yes"),"Yes","No")</f>
        <v>Yes</v>
      </c>
      <c r="CS32" s="87" t="str">
        <f>IF(AND((RIGHT(CS$3,2)-'[1]Miter Profiles'!$AC$98-'[1]Outside Edges'!$B31)&gt;=5,'[1]Outside Edges'!$P31="Yes"),"Yes","No")</f>
        <v>Yes</v>
      </c>
      <c r="CT32" s="10" t="str">
        <f>IF(AND((RIGHT($CT$3,2)-'[1]Miter Profiles'!$AC$99-'[1]Outside Edges'!$B31)&gt;=5,'[1]Outside Edges'!$P31="Yes"),"Yes","No")</f>
        <v>Yes</v>
      </c>
      <c r="CU32" s="10" t="str">
        <f>IF(AND((RIGHT($CU$3,2)-'[1]Miter Profiles'!$AC$100-'[1]Outside Edges'!$B31)&gt;=5,'[1]Outside Edges'!$P31="Yes"),"Yes","No")</f>
        <v>Yes</v>
      </c>
      <c r="CV32" s="85" t="str">
        <f>IF(AND((RIGHT($CV$3,2)-'[1]Miter Profiles'!$AC$101-'[1]Outside Edges'!$B31)&gt;=5,'[1]Outside Edges'!$P31="Yes"),"Yes","No")</f>
        <v>Yes</v>
      </c>
      <c r="CW32" s="86" t="str">
        <f>IF(AND((RIGHT($CW$3,2)-'[1]Miter Profiles'!$AC$102-'[1]Outside Edges'!$B31)&gt;=5,'[1]Outside Edges'!$P31="Yes"),"Yes","No")</f>
        <v>Yes</v>
      </c>
      <c r="CX32" s="11" t="str">
        <f>IF(AND((RIGHT($CX$3,2)-'[1]Miter Profiles'!$AC$103-'[1]Outside Edges'!$B31)&gt;=5,'[1]Outside Edges'!$P31="Yes"),"Yes","No")</f>
        <v>Yes</v>
      </c>
      <c r="CY32" s="87" t="str">
        <f>IF(AND((RIGHT($CY$3,2)-'[1]Miter Profiles'!$AC$104-'[1]Outside Edges'!$B31)&gt;=5,'[1]Outside Edges'!$P31="Yes"),"Yes","No")</f>
        <v>Yes</v>
      </c>
      <c r="CZ32" s="10" t="str">
        <f>IF(AND((RIGHT($CZ$3,2)-'[1]Miter Profiles'!$AC$105-'[1]Outside Edges'!$B31)&gt;=5,'[1]Outside Edges'!$P31="Yes"),"Yes","No")</f>
        <v>Yes</v>
      </c>
      <c r="DA32" s="10" t="str">
        <f>IF(AND((RIGHT($DA$3,2)-'[1]Miter Profiles'!$AC$106-'[1]Outside Edges'!$B31)&gt;=5,'[1]Outside Edges'!$P31="Yes"),"Yes","No")</f>
        <v>Yes</v>
      </c>
      <c r="DB32" s="85" t="str">
        <f>IF(AND((RIGHT($DB$3,2)-'[1]Miter Profiles'!$AC$107-'[1]Outside Edges'!$B31)&gt;=5,'[1]Outside Edges'!$P31="Yes"),"Yes","No")</f>
        <v>Yes</v>
      </c>
      <c r="DC32" s="86" t="str">
        <f>IF(AND((RIGHT($DC$3,2)-'[1]Miter Profiles'!$AC$108-'[1]Outside Edges'!$B31)&gt;=5,'[1]Outside Edges'!$P31="Yes"),"Yes","No")</f>
        <v>Yes</v>
      </c>
      <c r="DD32" s="11" t="str">
        <f>IF(AND((RIGHT($DD$3,2)-'[1]Miter Profiles'!$AC$109-'[1]Outside Edges'!$B31)&gt;=5,'[1]Outside Edges'!$P31="Yes"),"Yes","No")</f>
        <v>Yes</v>
      </c>
      <c r="DE32" s="87" t="str">
        <f>IF(AND((RIGHT($DE$3,2)-'[1]Miter Profiles'!$AC$110-'[1]Outside Edges'!$B31)&gt;=5,'[1]Outside Edges'!$P31="Yes"),"Yes","No")</f>
        <v>Yes</v>
      </c>
      <c r="DF32" s="10" t="str">
        <f>IF(AND((RIGHT($DF$3,2)-'[1]Miter Profiles'!$AC$111-'[1]Outside Edges'!$B31)&gt;=5,'[1]Outside Edges'!$P31="Yes"),"Yes","No")</f>
        <v>Yes</v>
      </c>
      <c r="DG32" s="10" t="str">
        <f>IF(AND((RIGHT($DG$3,2)-'[1]Miter Profiles'!$AC$112-'[1]Outside Edges'!$B31)&gt;=5,'[1]Outside Edges'!$P31="Yes"),"Yes","No")</f>
        <v>Yes</v>
      </c>
      <c r="DH32" s="85" t="str">
        <f>IF(AND((RIGHT($DH$3,2)-'[1]Miter Profiles'!$AC$113-'[1]Outside Edges'!$B31)&gt;=5,'[1]Outside Edges'!$P31="Yes"),"Yes","No")</f>
        <v>Yes</v>
      </c>
      <c r="DI32" s="86" t="str">
        <f>IF(AND((RIGHT($DI$3,2)-'[1]Miter Profiles'!$AC$114-'[1]Outside Edges'!$B31)&gt;=5,'[1]Outside Edges'!$P31="Yes"),"Yes","No")</f>
        <v>Yes</v>
      </c>
      <c r="DJ32" s="11" t="str">
        <f>IF(AND((RIGHT($DJ$3,2)-'[1]Miter Profiles'!$AC$115-'[1]Outside Edges'!$B31)&gt;=5,'[1]Outside Edges'!$P31="Yes"),"Yes","No")</f>
        <v>Yes</v>
      </c>
      <c r="DK32" s="87" t="str">
        <f>IF(AND((RIGHT($DK$3,2)-'[1]Miter Profiles'!$AC$116-'[1]Outside Edges'!$B31)&gt;=5,'[1]Outside Edges'!$P31="Yes"),"Yes","No")</f>
        <v>Yes</v>
      </c>
      <c r="DL32" s="10" t="str">
        <f>IF(AND((RIGHT($DL$3,2)-'[1]Miter Profiles'!$AC$117-'[1]Outside Edges'!$B31)&gt;=5,'[1]Outside Edges'!$P31="Yes"),"Yes","No")</f>
        <v>Yes</v>
      </c>
      <c r="DM32" s="10" t="str">
        <f>IF(AND((RIGHT($DM$3,2)-'[1]Miter Profiles'!$AC$118-'[1]Outside Edges'!$B31)&gt;=5,'[1]Outside Edges'!$P31="Yes"),"Yes","No")</f>
        <v>Yes</v>
      </c>
      <c r="DN32" s="85" t="str">
        <f>IF(AND((RIGHT($DN$3,2)-'[1]Miter Profiles'!$AC$119-'[1]Outside Edges'!$B31)&gt;=5,'[1]Outside Edges'!$P31="Yes"),"Yes","No")</f>
        <v>Yes</v>
      </c>
      <c r="DO32" s="86" t="str">
        <f>IF(AND((RIGHT($DO$3,2)-'[1]Miter Profiles'!$AC$120-'[1]Outside Edges'!$B31)&gt;=5,'[1]Outside Edges'!$P31="Yes"),"Yes","No")</f>
        <v>Yes</v>
      </c>
      <c r="DP32" s="11" t="str">
        <f>IF(AND((RIGHT($DP$3,2)-'[1]Miter Profiles'!$AC$121-'[1]Outside Edges'!$B31)&gt;=5,'[1]Outside Edges'!$P31="Yes"),"Yes","No")</f>
        <v>Yes</v>
      </c>
      <c r="DQ32" s="87" t="str">
        <f>IF(AND((RIGHT($DQ$3,2)-'[1]Miter Profiles'!$AC$122-'[1]Outside Edges'!$B31)&gt;=5,'[1]Outside Edges'!$P31="Yes"),"Yes","No")</f>
        <v>Yes</v>
      </c>
      <c r="DR32" s="10" t="str">
        <f>IF(AND((RIGHT($DR$3,2)-'[1]Miter Profiles'!$AC$123-'[1]Outside Edges'!$B31)&gt;=5,'[1]Outside Edges'!$P31="Yes"),"Yes","No")</f>
        <v>Yes</v>
      </c>
      <c r="DS32" s="10" t="str">
        <f>IF(AND((RIGHT($DS$3,2)-'[1]Miter Profiles'!$AC$124-'[1]Outside Edges'!$B31)&gt;=5,'[1]Outside Edges'!$P31="Yes"),"Yes","No")</f>
        <v>Yes</v>
      </c>
      <c r="DT32" s="85" t="str">
        <f>IF(AND((RIGHT($DT$3,2)-'[1]Miter Profiles'!$AC$125-'[1]Outside Edges'!$B31)&gt;=5,'[1]Outside Edges'!$P31="Yes"),"Yes","No")</f>
        <v>Yes</v>
      </c>
      <c r="DU32" s="86" t="str">
        <f>IF(AND((RIGHT($DU$3,2)-'[1]Miter Profiles'!$AC$126-'[1]Outside Edges'!$B31)&gt;=5,'[1]Outside Edges'!$P31="Yes"),"Yes","No")</f>
        <v>Yes</v>
      </c>
      <c r="DV32" s="11" t="str">
        <f>IF(AND((RIGHT($DV$3,2)-'[1]Miter Profiles'!$AC$127-'[1]Outside Edges'!$B31)&gt;=5,'[1]Outside Edges'!$P31="Yes"),"Yes","No")</f>
        <v>Yes</v>
      </c>
      <c r="DW32" s="87" t="str">
        <f>IF(AND((RIGHT($DW$3,2)-'[1]Miter Profiles'!$AC$128-'[1]Outside Edges'!$B31)&gt;=5,'[1]Outside Edges'!$P31="Yes"),"Yes","No")</f>
        <v>Yes</v>
      </c>
      <c r="DX32" s="10" t="str">
        <f>IF(AND((RIGHT($DX$3,2)-'[1]Miter Profiles'!$AC$129-'[1]Outside Edges'!$B31)&gt;=5,'[1]Outside Edges'!$P31="Yes"),"Yes","No")</f>
        <v>Yes</v>
      </c>
      <c r="DY32" s="10" t="str">
        <f>IF(AND((RIGHT($DY$3,2)-'[1]Miter Profiles'!$AC$130-'[1]Outside Edges'!$B31)&gt;=5,'[1]Outside Edges'!$P31="Yes"),"Yes","No")</f>
        <v>Yes</v>
      </c>
      <c r="DZ32" s="85" t="str">
        <f>IF(AND((RIGHT($DZ$3,2)-'[1]Miter Profiles'!$AC$131-'[1]Outside Edges'!$B31)&gt;=5,'[1]Outside Edges'!$P31="Yes"),"Yes","No")</f>
        <v>Yes</v>
      </c>
      <c r="EA32" s="90" t="str">
        <f>IF(AND((RIGHT($EA$3,2)-'[1]Miter Profiles'!$AC$132-'[1]Outside Edges'!$B31)&gt;=5,'[1]Outside Edges'!$P31="Yes"),"Yes","No")</f>
        <v>Yes</v>
      </c>
      <c r="EB32" s="104" t="str">
        <f>IF(AND((RIGHT($EB$3,2)-'[1]Miter Profiles'!$AC$133-'[1]Outside Edges'!$B31)&gt;=5,'[1]Outside Edges'!$P31="Yes"),"Yes","No")</f>
        <v>Yes</v>
      </c>
      <c r="EC32" s="109" t="str">
        <f>IF(AND((RIGHT($EC$3,2)-'[1]Miter Profiles'!$AC$134-'[1]Outside Edges'!$B31)&gt;=5,'[1]Outside Edges'!$P31="Yes"),"Yes","No")</f>
        <v>Yes</v>
      </c>
      <c r="ED32" s="115" t="str">
        <f>IF(AND((RIGHT($ED$3,2)-'[1]Miter Profiles'!$AC$135-'[1]Outside Edges'!$B31)&gt;=5,'[1]Outside Edges'!$P31="Yes"),"Yes","No")</f>
        <v>Yes</v>
      </c>
      <c r="EE32" s="112" t="str">
        <f>IF(AND((RIGHT($EE$3,2)-'[1]Miter Profiles'!$AC$136-'[1]Outside Edges'!$B31)&gt;=5,'[1]Outside Edges'!$P31="Yes"),"Yes","No")</f>
        <v>Yes</v>
      </c>
      <c r="EF32" s="85" t="str">
        <f>IF(AND((RIGHT($EF$3,2)-'[1]Miter Profiles'!$AC$137-'[1]Outside Edges'!$B31)&gt;=5,'[1]Outside Edges'!$P31="Yes"),"Yes","No")</f>
        <v>Yes</v>
      </c>
      <c r="EG32" s="10" t="str">
        <f>IF(AND((RIGHT($EG$3,2)-'[1]Miter Profiles'!$AC$138-'[1]Outside Edges'!$B31)&gt;=5,'[1]Outside Edges'!$P31="Yes"),"Yes","No")</f>
        <v>Yes</v>
      </c>
      <c r="EH32" s="90" t="str">
        <f>IF(AND((RIGHT($EH$3,2)-'[1]Miter Profiles'!$AC$139-'[1]Outside Edges'!$B31)&gt;=5,'[1]Outside Edges'!$P31="Yes"),"Yes","No")</f>
        <v>Yes</v>
      </c>
      <c r="EI32" s="120" t="str">
        <f>IF(AND((RIGHT($EI$3,2)-'[1]Miter Profiles'!$AC$140-'[1]Outside Edges'!$B31)&gt;=5,'[1]Outside Edges'!$P31="Yes"),"Yes","No")</f>
        <v>Yes</v>
      </c>
      <c r="EJ32" s="123" t="str">
        <f>IF(AND((RIGHT($EJ$3,2)-'[1]Miter Profiles'!$AC$141-'[1]Outside Edges'!$B31)&gt;=5,'[1]Outside Edges'!$P31="Yes"),"Yes","No")</f>
        <v>Yes</v>
      </c>
      <c r="EK32" s="123" t="str">
        <f>IF(AND((RIGHT($EK$3,2)-'[1]Miter Profiles'!$AC$142-'[1]Outside Edges'!$B31)&gt;=5,'[1]Outside Edges'!$P31="Yes"),"Yes","No")</f>
        <v>Yes</v>
      </c>
      <c r="EL32" s="115" t="str">
        <f>IF(AND((RIGHT($EL$3,2)-'[1]Miter Profiles'!$AC$143-'[1]Outside Edges'!$B31)&gt;=5,'[1]Outside Edges'!$P31="Yes"),"Yes","No")</f>
        <v>Yes</v>
      </c>
      <c r="EM32" s="128" t="str">
        <f>IF(AND((RIGHT($EM$3,2)-'[1]Miter Profiles'!$AC$144-'[1]Outside Edges'!$B31)&gt;=5,'[1]Outside Edges'!$P31="Yes"),"Yes","No")</f>
        <v>Yes</v>
      </c>
      <c r="EN32" s="10" t="str">
        <f>IF(AND((RIGHT($EN$3,2)-'[1]Miter Profiles'!$AC$145-'[1]Outside Edges'!$B31)&gt;=5,'[1]Outside Edges'!$P31="Yes"),"Yes","No")</f>
        <v>Yes</v>
      </c>
      <c r="EO32" s="90" t="str">
        <f>IF(AND((RIGHT($EO$3,2)-'[1]Miter Profiles'!$AC$146-'[1]Outside Edges'!$B31)&gt;=5,'[1]Outside Edges'!$P31="Yes"),"Yes","No")</f>
        <v>Yes</v>
      </c>
      <c r="EP32" s="123" t="str">
        <f>IF(AND((RIGHT($EP$3,2)-'[1]Miter Profiles'!$AC$147-'[1]Outside Edges'!$B31)&gt;=5,'[1]Outside Edges'!$P31="Yes"),"Yes","No")</f>
        <v>Yes</v>
      </c>
      <c r="EQ32" s="123" t="str">
        <f>IF(AND((RIGHT($EQ$3,2)-'[1]Miter Profiles'!$AC$148-'[1]Outside Edges'!$B31)&gt;=5,'[1]Outside Edges'!$P31="Yes"),"Yes","No")</f>
        <v>Yes</v>
      </c>
      <c r="ER32" s="115" t="str">
        <f>IF(AND((RIGHT($ER$3,2)-'[1]Miter Profiles'!$AC$149-'[1]Outside Edges'!$B31)&gt;=5,'[1]Outside Edges'!$P31="Yes"),"Yes","No")</f>
        <v>Yes</v>
      </c>
      <c r="ES32" s="128" t="str">
        <f>IF(AND((RIGHT($ES$3,2)-'[1]Miter Profiles'!$AC$150-'[1]Outside Edges'!$B31)&gt;=5,'[1]Outside Edges'!$P31="Yes"),"Yes","No")</f>
        <v>Yes</v>
      </c>
      <c r="ET32" s="10" t="str">
        <f>IF(AND((RIGHT($ET$3,2)-'[1]Miter Profiles'!$AC$151-'[1]Outside Edges'!$B31)&gt;=5,'[1]Outside Edges'!$P31="Yes"),"Yes","No")</f>
        <v>Yes</v>
      </c>
      <c r="EU32" s="90" t="str">
        <f>IF(AND((RIGHT($EU$3,2)-'[1]Miter Profiles'!$AC$152-'[1]Outside Edges'!$B31)&gt;=5,'[1]Outside Edges'!$P31="Yes"),"Yes","No")</f>
        <v>Yes</v>
      </c>
      <c r="EV32" s="123" t="str">
        <f>IF(AND((RIGHT($EV$3,2)-'[1]Miter Profiles'!$AC$153-'[1]Outside Edges'!$B31)&gt;=5,'[1]Outside Edges'!$P31="Yes"),"Yes","No")</f>
        <v>Yes</v>
      </c>
      <c r="EW32" s="123" t="str">
        <f>IF(AND((RIGHT($EW$3,2)-'[1]Miter Profiles'!$AC$154-'[1]Outside Edges'!$B31)&gt;=5,'[1]Outside Edges'!$P31="Yes"),"Yes","No")</f>
        <v>Yes</v>
      </c>
      <c r="EX32" s="115" t="str">
        <f>IF(AND((RIGHT($EX$3,2)-'[1]Miter Profiles'!$AC$155-'[1]Outside Edges'!$B31)&gt;=5,'[1]Outside Edges'!$P31="Yes"),"Yes","No")</f>
        <v>Yes</v>
      </c>
      <c r="EY32" s="128" t="str">
        <f>IF(AND((RIGHT($EY$3,2)-'[1]Miter Profiles'!$AC$156-'[1]Outside Edges'!$B31)&gt;=5,'[1]Outside Edges'!$P31="Yes"),"Yes","No")</f>
        <v>Yes</v>
      </c>
      <c r="EZ32" s="10" t="str">
        <f>IF(AND((RIGHT($EZ$3,2)-'[1]Miter Profiles'!$AC$157-'[1]Outside Edges'!$B31)&gt;=5,'[1]Outside Edges'!$P31="Yes"),"Yes","No")</f>
        <v>Yes</v>
      </c>
      <c r="FA32" s="90" t="str">
        <f>IF(AND((RIGHT($FA$3,2)-'[1]Miter Profiles'!$AC$158-'[1]Outside Edges'!$B31)&gt;=5,'[1]Outside Edges'!$P31="Yes"),"Yes","No")</f>
        <v>Yes</v>
      </c>
      <c r="FB32" s="123" t="str">
        <f>IF(AND((RIGHT($FB$3,2)-'[1]Miter Profiles'!$AC$159-'[1]Outside Edges'!$B31)&gt;=5,'[1]Outside Edges'!$P31="Yes"),"Yes","No")</f>
        <v>Yes</v>
      </c>
      <c r="FC32" s="123" t="str">
        <f>IF(AND((RIGHT($FC$3,2)-'[1]Miter Profiles'!$AC$160-'[1]Outside Edges'!$B31)&gt;=5,'[1]Outside Edges'!$P31="Yes"),"Yes","No")</f>
        <v>Yes</v>
      </c>
      <c r="FD32" s="115" t="str">
        <f>IF(AND((RIGHT($FD$3,2)-'[1]Miter Profiles'!$AC$161-'[1]Outside Edges'!$B31)&gt;=5,'[1]Outside Edges'!$P31="Yes"),"Yes","No")</f>
        <v>Yes</v>
      </c>
      <c r="FE32" s="128" t="str">
        <f>IF(AND((RIGHT($FE$3,2)-'[1]Miter Profiles'!$AC$162-'[1]Outside Edges'!$B31)&gt;=5,'[1]Outside Edges'!$P31="Yes"),"Yes","No")</f>
        <v>Yes</v>
      </c>
      <c r="FF32" s="10" t="str">
        <f>IF(AND((RIGHT($FF$3,2)-'[1]Miter Profiles'!$AC$163-'[1]Outside Edges'!$B31)&gt;=5,'[1]Outside Edges'!$P31="Yes"),"Yes","No")</f>
        <v>Yes</v>
      </c>
      <c r="FG32" s="90" t="str">
        <f>IF(AND((RIGHT($FG$3,2)-'[1]Miter Profiles'!$AC$164-'[1]Outside Edges'!$B31)&gt;=5,'[1]Outside Edges'!$P31="Yes"),"Yes","No")</f>
        <v>Yes</v>
      </c>
      <c r="FH32" s="123" t="str">
        <f>IF(AND((RIGHT($FH$3,2)-'[1]Miter Profiles'!$AC$165-'[1]Outside Edges'!$B31)&gt;=5,'[1]Outside Edges'!$P31="Yes"),"Yes","No")</f>
        <v>Yes</v>
      </c>
      <c r="FI32" s="123" t="str">
        <f>IF(AND((RIGHT($FI$3,2)-'[1]Miter Profiles'!$AC$166-'[1]Outside Edges'!$B31)&gt;=5,'[1]Outside Edges'!$P31="Yes"),"Yes","No")</f>
        <v>Yes</v>
      </c>
      <c r="FJ32" s="115" t="str">
        <f>IF(AND((RIGHT($FJ$3,2)-'[1]Miter Profiles'!$AC$167-'[1]Outside Edges'!$B31)&gt;=5,'[1]Outside Edges'!$P31="Yes"),"Yes","No")</f>
        <v>Yes</v>
      </c>
      <c r="FK32" s="128" t="str">
        <f>IF(AND((RIGHT($FK$3,2)-'[1]Miter Profiles'!$AC$168-'[1]Outside Edges'!$B31)&gt;=5,'[1]Outside Edges'!$P31="Yes"),"Yes","No")</f>
        <v>Yes</v>
      </c>
      <c r="FL32" s="10" t="str">
        <f>IF(AND((RIGHT($FL$3,2)-'[1]Miter Profiles'!$AC$169-'[1]Outside Edges'!$B31)&gt;=5,'[1]Outside Edges'!$P31="Yes"),"Yes","No")</f>
        <v>Yes</v>
      </c>
      <c r="FM32" s="90" t="str">
        <f>IF(AND((RIGHT($FM$3,2)-'[1]Miter Profiles'!$AC$170-'[1]Outside Edges'!$B31)&gt;=5,'[1]Outside Edges'!$P31="Yes"),"Yes","No")</f>
        <v>Yes</v>
      </c>
      <c r="FN32" s="123" t="str">
        <f>IF(AND((RIGHT($FN$3,2)-'[1]Miter Profiles'!$AC$171-'[1]Outside Edges'!$B31)&gt;=5,'[1]Outside Edges'!$P31="Yes"),"Yes","No")</f>
        <v>Yes</v>
      </c>
      <c r="FO32" s="123" t="str">
        <f>IF(AND((RIGHT($FO$3,2)-'[1]Miter Profiles'!$AC$172-'[1]Outside Edges'!$B31)&gt;=5,'[1]Outside Edges'!$P31="Yes"),"Yes","No")</f>
        <v>Yes</v>
      </c>
      <c r="FP32" s="115" t="str">
        <f>IF(AND((RIGHT($FP$3,2)-'[1]Miter Profiles'!$AC$173-'[1]Outside Edges'!$B31)&gt;=5,'[1]Outside Edges'!$P31="Yes"),"Yes","No")</f>
        <v>Yes</v>
      </c>
      <c r="FQ32" s="128" t="str">
        <f>IF(AND((RIGHT($FQ$3,2)-'[1]Miter Profiles'!$AC$174-'[1]Outside Edges'!$B31)&gt;=5,'[1]Outside Edges'!$P31="Yes"),"Yes","No")</f>
        <v>Yes</v>
      </c>
      <c r="FR32" s="10" t="str">
        <f>IF(AND((RIGHT($FR$3,2)-'[1]Miter Profiles'!$AC$175-'[1]Outside Edges'!$B31)&gt;=5,'[1]Outside Edges'!$P31="Yes"),"Yes","No")</f>
        <v>Yes</v>
      </c>
      <c r="FS32" s="90" t="str">
        <f>IF(AND((RIGHT($FS$3,2)-'[1]Miter Profiles'!$AC$176-'[1]Outside Edges'!$B31)&gt;=5,'[1]Outside Edges'!$P31="Yes"),"Yes","No")</f>
        <v>Yes</v>
      </c>
      <c r="FT32" s="123" t="str">
        <f>IF(AND((RIGHT($FT$3,2)-'[1]Miter Profiles'!$AC$177-'[1]Outside Edges'!$B31)&gt;=5,'[1]Outside Edges'!$P31="Yes"),"Yes","No")</f>
        <v>Yes</v>
      </c>
      <c r="FU32" s="123" t="str">
        <f>IF(AND((RIGHT($FU$3,2)-'[1]Miter Profiles'!$AC$178-'[1]Outside Edges'!$B31)&gt;=5,'[1]Outside Edges'!$P31="Yes"),"Yes","No")</f>
        <v>Yes</v>
      </c>
      <c r="FV32" s="115" t="str">
        <f>IF(AND((RIGHT($V$3,2)-'[1]Miter Profiles'!$AC$179-'[1]Outside Edges'!$B31)&gt;=5,'[1]Outside Edges'!$P31="Yes"),"Yes","No")</f>
        <v>Yes</v>
      </c>
      <c r="FW32" s="128" t="str">
        <f>IF(AND((RIGHT($FW$3,2)-'[1]Miter Profiles'!$AC$180-'[1]Outside Edges'!$B31)&gt;=5,'[1]Outside Edges'!$P31="Yes"),"Yes","No")</f>
        <v>No</v>
      </c>
      <c r="FX32" s="269" t="str">
        <f>IF(AND((RIGHT($FX$3,2)-'[1]Miter Profiles'!$AC$181-'[1]Outside Edges'!$B31)&gt;=5,'[1]Outside Edges'!$P31="Yes"),"Yes","No")</f>
        <v>Yes</v>
      </c>
      <c r="FY32" s="273" t="str">
        <f>IF(AND((RIGHT($FY$3,2)-'[1]Miter Profiles'!$AC$182-'[1]Outside Edges'!$B31)&gt;=5,'[1]Outside Edges'!$P31="Yes"),"Yes","No")</f>
        <v>Yes</v>
      </c>
      <c r="FZ32" s="282" t="str">
        <f>IF(AND((RIGHT($FZ$3,2)-'[1]Miter Profiles'!$AC$183-'[1]Outside Edges'!$B31)&gt;=5,'[1]Outside Edges'!$P31="Yes"),"Yes","No")</f>
        <v>Yes</v>
      </c>
      <c r="GA32" s="283" t="str">
        <f>IF(AND((RIGHT($GA$3,2)-'[1]Miter Profiles'!$AC$184-'[1]Outside Edges'!$B31)&gt;=5,'[1]Outside Edges'!$P31="Yes"),"Yes","No")</f>
        <v>Yes</v>
      </c>
      <c r="GB32" s="284" t="str">
        <f>IF(AND((RIGHT($GB$3,2)-'[1]Miter Profiles'!$AC$185-'[1]Outside Edges'!$B31)&gt;=5,'[1]Outside Edges'!$P31="Yes"),"Yes","No")</f>
        <v>Yes</v>
      </c>
      <c r="GC32" s="275" t="str">
        <f>IF(AND((RIGHT($GC$3,2)-'[1]Miter Profiles'!$AC$186-'[1]Outside Edges'!$B31)&gt;=5,'[1]Outside Edges'!$P31="Yes"),"Yes","No")</f>
        <v>Yes</v>
      </c>
      <c r="GD32" s="269" t="str">
        <f>IF(AND((RIGHT($GD$3,2)-'[1]Miter Profiles'!$AC$187-'[1]Outside Edges'!$B31)&gt;=5,'[1]Outside Edges'!$P31="Yes"),"Yes","No")</f>
        <v>Yes</v>
      </c>
      <c r="GE32" s="273" t="str">
        <f>IF(AND((RIGHT($GE$3,2)-'[1]Miter Profiles'!$AC$188-'[1]Outside Edges'!$B31)&gt;=5,'[1]Outside Edges'!$P31="Yes"),"Yes","No")</f>
        <v>Yes</v>
      </c>
      <c r="GF32" s="282" t="str">
        <f>IF(AND((RIGHT($GF$3,2)-'[1]Miter Profiles'!$AC$189-'[1]Outside Edges'!$B31)&gt;=5,'[1]Outside Edges'!$P31="Yes"),"Yes","No")</f>
        <v>Yes</v>
      </c>
      <c r="GG32" s="283" t="str">
        <f>IF(AND((RIGHT($GG$3,2)-'[1]Miter Profiles'!$AC$190-'[1]Outside Edges'!$B31)&gt;=5,'[1]Outside Edges'!$P31="Yes"),"Yes","No")</f>
        <v>Yes</v>
      </c>
      <c r="GH32" s="284" t="str">
        <f>IF(AND((RIGHT($GH$3,2)-'[1]Miter Profiles'!$AC$191-'[1]Outside Edges'!$B31)&gt;=5,'[1]Outside Edges'!$P31="Yes"),"Yes","No")</f>
        <v>Yes</v>
      </c>
      <c r="GI32" s="275" t="str">
        <f>IF(AND((RIGHT($GI$3,2)-'[1]Miter Profiles'!$AC$192-'[1]Outside Edges'!$B31)&gt;=5,'[1]Outside Edges'!$P31="Yes"),"Yes","No")</f>
        <v>Yes</v>
      </c>
      <c r="GJ32" s="269" t="str">
        <f>IF(AND((RIGHT($GJ$3,2)-'[1]Miter Profiles'!$AC$193-'[1]Outside Edges'!$B31)&gt;=5,'[1]Outside Edges'!$P31="Yes"),"Yes","No")</f>
        <v>Yes</v>
      </c>
      <c r="GK32" s="273" t="str">
        <f>IF(AND((RIGHT($GK$3,2)-'[1]Miter Profiles'!$AC$194-'[1]Outside Edges'!$B31)&gt;=5,'[1]Outside Edges'!$P31="Yes"),"Yes","No")</f>
        <v>Yes</v>
      </c>
      <c r="GL32" s="282" t="str">
        <f>IF(AND((RIGHT($GL$3,2)-'[1]Miter Profiles'!$AC$195-'[1]Outside Edges'!$B31)&gt;=5,'[1]Outside Edges'!$P31="Yes"),"Yes","No")</f>
        <v>Yes</v>
      </c>
      <c r="GM32" s="283" t="str">
        <f>IF(AND((RIGHT($GM$3,2)-'[1]Miter Profiles'!$AC$196-'[1]Outside Edges'!$B31)&gt;=5,'[1]Outside Edges'!$P31="Yes"),"Yes","No")</f>
        <v>Yes</v>
      </c>
      <c r="GN32" s="284" t="str">
        <f>IF(AND((RIGHT($GN$3,2)-'[1]Miter Profiles'!$AC$197-'[1]Outside Edges'!$B31)&gt;=5,'[1]Outside Edges'!$P31="Yes"),"Yes","No")</f>
        <v>Yes</v>
      </c>
      <c r="GO32" s="275" t="str">
        <f>IF(AND((RIGHT($GO$3,2)-'[1]Miter Profiles'!$AC$198-'[1]Outside Edges'!$B31)&gt;=5,'[1]Outside Edges'!$P31="Yes"),"Yes","No")</f>
        <v>Yes</v>
      </c>
      <c r="GP32" s="269" t="str">
        <f>IF(AND((RIGHT($GP$3,2)-'[1]Miter Profiles'!$AC$199-'[1]Outside Edges'!$B31)&gt;=5,'[1]Outside Edges'!$P31="Yes"),"Yes","No")</f>
        <v>Yes</v>
      </c>
      <c r="GQ32" s="273" t="str">
        <f>IF(AND((RIGHT($GQ$3,2)-'[1]Miter Profiles'!$AC$200-'[1]Outside Edges'!$B31)&gt;=5,'[1]Outside Edges'!$P31="Yes"),"Yes","No")</f>
        <v>Yes</v>
      </c>
      <c r="GR32" s="282" t="str">
        <f>IF(AND((RIGHT($GR$3,2)-'[1]Miter Profiles'!$AC$201-'[1]Outside Edges'!$B31)&gt;=5,'[1]Outside Edges'!$P31="Yes"),"Yes","No")</f>
        <v>Yes</v>
      </c>
      <c r="GS32" s="283" t="str">
        <f>IF(AND((RIGHT($GS$3,2)-'[1]Miter Profiles'!$AC$202-'[1]Outside Edges'!$B31)&gt;=5,'[1]Outside Edges'!$P31="Yes"),"Yes","No")</f>
        <v>Yes</v>
      </c>
      <c r="GT32" s="284" t="str">
        <f>IF(AND((RIGHT($GT$3,2)-'[1]Miter Profiles'!$AC$203-'[1]Outside Edges'!$B31)&gt;=5,'[1]Outside Edges'!$P31="Yes"),"Yes","No")</f>
        <v>Yes</v>
      </c>
      <c r="GU32" s="275" t="str">
        <f>IF(AND((RIGHT($GU$3,2)-'[1]Miter Profiles'!$AC$204-'[1]Outside Edges'!$B31)&gt;=5,'[1]Outside Edges'!$P31="Yes"),"Yes","No")</f>
        <v>Yes</v>
      </c>
      <c r="GV32" s="269" t="str">
        <f>IF(AND((RIGHT($GV$3,2)-'[1]Miter Profiles'!$AC$205-'[1]Outside Edges'!$B31)&gt;=5,'[1]Outside Edges'!$P31="Yes"),"Yes","No")</f>
        <v>Yes</v>
      </c>
      <c r="GW32" s="273" t="str">
        <f>IF(AND((RIGHT($GW$3,2)-'[1]Miter Profiles'!$AC$206-'[1]Outside Edges'!$B31)&gt;=5,'[1]Outside Edges'!$P31="Yes"),"Yes","No")</f>
        <v>Yes</v>
      </c>
      <c r="GX32" s="282" t="str">
        <f>IF(AND((RIGHT($GX$3,2)-'[1]Miter Profiles'!$AC$207-'[1]Outside Edges'!$B31)&gt;=5,'[1]Outside Edges'!$P31="Yes"),"Yes","No")</f>
        <v>Yes</v>
      </c>
      <c r="GY32" s="283" t="str">
        <f>IF(AND((RIGHT($GY$3,2)-'[1]Miter Profiles'!$AC$208-'[1]Outside Edges'!$B31)&gt;=5,'[1]Outside Edges'!$P31="Yes"),"Yes","No")</f>
        <v>Yes</v>
      </c>
      <c r="GZ32" s="284" t="str">
        <f>IF(AND((RIGHT($GZ$3,2)-'[1]Miter Profiles'!$AC$209-'[1]Outside Edges'!$B31)&gt;=5,'[1]Outside Edges'!$P31="Yes"),"Yes","No")</f>
        <v>Yes</v>
      </c>
      <c r="HA32" s="275" t="str">
        <f>IF(AND((RIGHT($HA$3,2)-'[1]Miter Profiles'!$AC$210-'[1]Outside Edges'!$B31)&gt;=5,'[1]Outside Edges'!$P31="Yes"),"Yes","No")</f>
        <v>Yes</v>
      </c>
      <c r="HB32" s="269" t="str">
        <f>IF(AND((RIGHT($HB$3,2)-'[1]Miter Profiles'!$AC$211-'[1]Outside Edges'!$B31)&gt;=5,'[1]Outside Edges'!$P31="Yes"),"Yes","No")</f>
        <v>Yes</v>
      </c>
      <c r="HC32" s="273" t="str">
        <f>IF(AND((RIGHT($HC$3,2)-'[1]Miter Profiles'!$AC$212-'[1]Outside Edges'!$B31)&gt;=5,'[1]Outside Edges'!$P31="Yes"),"Yes","No")</f>
        <v>Yes</v>
      </c>
      <c r="HD32" s="282" t="str">
        <f>IF(AND((RIGHT($HD$3,2)-'[1]Miter Profiles'!$AC$213-'[1]Outside Edges'!$B31)&gt;=5,'[1]Outside Edges'!$P31="Yes"),"Yes","No")</f>
        <v>Yes</v>
      </c>
      <c r="HE32" s="284" t="str">
        <f>IF(AND((RIGHT($HE$3,2)-'[1]Miter Profiles'!$AC$214-'[1]Outside Edges'!$B31)&gt;=5,'[1]Outside Edges'!$P31="Yes"),"Yes","No")</f>
        <v>Yes</v>
      </c>
      <c r="HF32" s="275" t="str">
        <f>IF(AND((RIGHT($HF$3,2)-'[1]Miter Profiles'!$AC$215-'[1]Outside Edges'!$B31)&gt;=5,'[1]Outside Edges'!$P31="Yes"),"Yes","No")</f>
        <v>Yes</v>
      </c>
      <c r="HG32" s="269" t="str">
        <f>IF(AND((RIGHT($HG$3,2)-'[1]Miter Profiles'!$AC$216-'[1]Outside Edges'!$B31)&gt;=5,'[1]Outside Edges'!$P31="Yes"),"Yes","No")</f>
        <v>Yes</v>
      </c>
      <c r="HH32" s="273" t="str">
        <f>IF(AND((RIGHT($HH$3,2)-'[1]Miter Profiles'!$AC$217-'[1]Outside Edges'!$B31)&gt;=5,'[1]Outside Edges'!$P31="Yes"),"Yes","No")</f>
        <v>Yes</v>
      </c>
      <c r="HI32" s="282" t="str">
        <f>IF(AND((RIGHT($HI$3,2)-'[1]Miter Profiles'!$AC$218-'[1]Outside Edges'!$B31)&gt;=5,'[1]Outside Edges'!$P31="Yes"),"Yes","No")</f>
        <v>Yes</v>
      </c>
      <c r="HJ32" s="283" t="str">
        <f>IF(AND((RIGHT($HJ$3,2)-'[1]Miter Profiles'!$AC$219-'[1]Outside Edges'!$B31)&gt;=5,'[1]Outside Edges'!$P31="Yes"),"Yes","No")</f>
        <v>Yes</v>
      </c>
      <c r="HK32" s="284" t="str">
        <f>IF(AND((RIGHT($HK$3,2)-'[1]Miter Profiles'!$AC$220-'[1]Outside Edges'!$B31)&gt;=5,'[1]Outside Edges'!$P31="Yes"),"Yes","No")</f>
        <v>Yes</v>
      </c>
      <c r="HL32" s="275" t="str">
        <f>IF(AND((RIGHT($HL$3,2)-'[1]Miter Profiles'!$AC$221-'[1]Outside Edges'!$B31)&gt;=5,'[1]Outside Edges'!$P31="Yes"),"Yes","No")</f>
        <v>Yes</v>
      </c>
      <c r="HM32" s="269" t="str">
        <f>IF(AND((RIGHT($HM$3,2)-'[1]Miter Profiles'!$AC$222-'[1]Outside Edges'!$B31)&gt;=5,'[1]Outside Edges'!$P31="Yes"),"Yes","No")</f>
        <v>Yes</v>
      </c>
      <c r="HN32" s="269" t="str">
        <f>IF(AND((RIGHT($HN$3,2)-'[1]Miter Profiles'!$AC$223-'[1]Outside Edges'!$B31)&gt;=5,'[1]Outside Edges'!$P31="Yes"),"Yes","No")</f>
        <v>Yes</v>
      </c>
      <c r="HO32" s="283" t="str">
        <f>IF(AND((RIGHT($HO$3,2)-'[1]Miter Profiles'!$AC$224-'[1]Outside Edges'!$B31)&gt;=5,'[1]Outside Edges'!$P31="Yes"),"Yes","No")</f>
        <v>Yes</v>
      </c>
      <c r="HP32" s="283" t="str">
        <f>IF(AND((RIGHT($HP$3,2)-'[1]Miter Profiles'!$AC$225-'[1]Outside Edges'!$B31)&gt;=5,'[1]Outside Edges'!$P31="Yes"),"Yes","No")</f>
        <v>Yes</v>
      </c>
      <c r="HQ32" s="283" t="str">
        <f>IF(AND((RIGHT($HQ$3,3)-'[1]Miter Profiles'!$AC$226-'[1]Outside Edges'!$B31)&gt;=5,'[1]Outside Edges'!$P31="Yes"),"Yes","No")</f>
        <v>No</v>
      </c>
      <c r="HR32" s="283" t="str">
        <f>IF(AND((RIGHT($HR$3,2)-'[1]Miter Profiles'!$AC$227-'[1]Outside Edges'!$B31)&gt;=5,'[1]Outside Edges'!$P31="Yes"),"Yes","No")</f>
        <v>No</v>
      </c>
      <c r="HS32" s="269" t="str">
        <f>IF(AND((RIGHT($HS$3,2)-'[1]Miter Profiles'!$AC$228-'[1]Outside Edges'!$B31)&gt;=5,'[1]Outside Edges'!$P31="Yes"),"Yes","No")</f>
        <v>Yes</v>
      </c>
      <c r="HT32" s="269" t="str">
        <f>IF(AND((RIGHT($HT$3,2)-'[1]Miter Profiles'!$AC$229-'[1]Outside Edges'!$B31)&gt;=5,'[1]Outside Edges'!$P31="Yes"),"Yes","No")</f>
        <v>Yes</v>
      </c>
      <c r="HU32" s="269" t="str">
        <f>IF(AND((RIGHT($HU$3,2)-'[1]Miter Profiles'!$AC$230-'[1]Outside Edges'!$B31)&gt;=5,'[1]Outside Edges'!$P31="Yes"),"Yes","No")</f>
        <v>Yes</v>
      </c>
      <c r="HV32" s="283" t="str">
        <f>IF(AND((RIGHT($HV$3,2)-'[1]Miter Profiles'!$AC$231-'[1]Outside Edges'!$B31)&gt;=5,'[1]Outside Edges'!$P31="Yes"),"Yes","No")</f>
        <v>Yes</v>
      </c>
      <c r="HW32" s="283" t="str">
        <f>IF(AND((RIGHT($HW$3,2)-'[1]Miter Profiles'!$AC$232-'[1]Outside Edges'!$B31)&gt;=5,'[1]Outside Edges'!$P31="Yes"),"Yes","No")</f>
        <v>Yes</v>
      </c>
      <c r="HX32" s="283" t="str">
        <f>IF(AND((RIGHT($HX$3,2)-'[1]Miter Profiles'!$AC$233-'[1]Outside Edges'!$B31)&gt;=5,'[1]Outside Edges'!$P31="Yes"),"Yes","No")</f>
        <v>Yes</v>
      </c>
      <c r="HY32" s="269" t="str">
        <f>IF(AND((RIGHT($HY$3,2)-'[1]Miter Profiles'!$AC$234-'[1]Outside Edges'!$B31)&gt;=5,'[1]Outside Edges'!$P31="Yes"),"Yes","No")</f>
        <v>Yes</v>
      </c>
      <c r="HZ32" s="269" t="str">
        <f>IF(AND((RIGHT($HZ$3,2)-'[1]Miter Profiles'!$AC$235-'[1]Outside Edges'!$B31)&gt;=5,'[1]Outside Edges'!$P31="Yes"),"Yes","No")</f>
        <v>Yes</v>
      </c>
      <c r="IA32" s="269" t="str">
        <f>IF(AND((RIGHT($IA$3,2)-'[1]Miter Profiles'!$AC$236-'[1]Outside Edges'!$B31)&gt;=5,'[1]Outside Edges'!$P31="Yes"),"Yes","No")</f>
        <v>Yes</v>
      </c>
      <c r="IB32" s="283" t="str">
        <f>IF(AND((RIGHT($IB$3,2)-'[1]Miter Profiles'!$AC$237-'[1]Outside Edges'!$B31)&gt;=5,'[1]Outside Edges'!$P31="Yes"),"Yes","No")</f>
        <v>Yes</v>
      </c>
      <c r="IC32" s="283" t="str">
        <f>IF(AND((RIGHT($IC$3,2)-'[1]Miter Profiles'!$AC$238-'[1]Outside Edges'!$B31)&gt;=5,'[1]Outside Edges'!$P31="Yes"),"Yes","No")</f>
        <v>Yes</v>
      </c>
      <c r="ID32" s="283" t="str">
        <f>IF(AND((RIGHT($ID$3,2)-'[1]Miter Profiles'!$AC$239-'[1]Outside Edges'!$B31)&gt;=5,'[1]Outside Edges'!$P31="Yes"),"Yes","No")</f>
        <v>Yes</v>
      </c>
      <c r="IE32" s="269" t="str">
        <f>IF(AND((RIGHT($IE$3,2)-'[1]Miter Profiles'!$AC$240-'[1]Outside Edges'!$B31)&gt;=5,'[1]Outside Edges'!$P31="Yes"),"Yes","No")</f>
        <v>Yes</v>
      </c>
      <c r="IF32" s="269" t="str">
        <f>IF(AND((RIGHT($IF$3,2)-'[1]Miter Profiles'!$AC$241-'[1]Outside Edges'!$B31)&gt;=5,'[1]Outside Edges'!$P31="Yes"),"Yes","No")</f>
        <v>Yes</v>
      </c>
      <c r="IG32" s="269" t="str">
        <f>IF(AND((RIGHT($IG$3,2)-'[1]Miter Profiles'!$AC$242-'[1]Outside Edges'!$B31)&gt;=5,'[1]Outside Edges'!$P31="Yes"),"Yes","No")</f>
        <v>Yes</v>
      </c>
      <c r="IH32" s="283" t="str">
        <f>IF(AND((RIGHT($IH$3,2)-'[1]Miter Profiles'!$AC$243-'[1]Outside Edges'!$B31)&gt;=5,'[1]Outside Edges'!$P31="Yes"),"Yes","No")</f>
        <v>Yes</v>
      </c>
      <c r="II32" s="283" t="str">
        <f>IF(AND((RIGHT($II$3,2)-'[1]Miter Profiles'!$AC$244-'[1]Outside Edges'!$B31)&gt;=5,'[1]Outside Edges'!$P31="Yes"),"Yes","No")</f>
        <v>Yes</v>
      </c>
      <c r="IJ32" s="283" t="str">
        <f>IF(AND((RIGHT($IJ$3,2)-'[1]Miter Profiles'!$AC$245-'[1]Outside Edges'!$B31)&gt;=5,'[1]Outside Edges'!$P31="Yes"),"Yes","No")</f>
        <v>Yes</v>
      </c>
      <c r="IK32" s="269" t="str">
        <f>IF(AND((RIGHT($IK$3,2)-'[1]Miter Profiles'!$AC$246-'[1]Outside Edges'!$B31)&gt;=5,'[1]Outside Edges'!$P31="Yes"),"Yes","No")</f>
        <v>Yes</v>
      </c>
      <c r="IL32" s="269" t="str">
        <f>IF(AND((RIGHT($IL$3,2)-'[1]Miter Profiles'!$AC$247-'[1]Outside Edges'!$B31)&gt;=5,'[1]Outside Edges'!$P31="Yes"),"Yes","No")</f>
        <v>Yes</v>
      </c>
      <c r="IM32" s="269" t="str">
        <f>IF(AND((RIGHT($IM$3,2)-'[1]Miter Profiles'!$AC$248-'[1]Outside Edges'!$B31)&gt;=5,'[1]Outside Edges'!$P31="Yes"),"Yes","No")</f>
        <v>Yes</v>
      </c>
      <c r="IN32" s="283" t="str">
        <f>IF(AND((RIGHT($IN$3,2)-'[1]Miter Profiles'!$AC$249-'[1]Outside Edges'!$B31)&gt;=5,'[1]Outside Edges'!$P31="Yes"),"Yes","No")</f>
        <v>Yes</v>
      </c>
      <c r="IO32" s="283" t="str">
        <f>IF(AND((RIGHT($IO$3,2)-'[1]Miter Profiles'!$AC$250-'[1]Outside Edges'!$B31)&gt;=5,'[1]Outside Edges'!$P31="Yes"),"Yes","No")</f>
        <v>Yes</v>
      </c>
      <c r="IP32" s="283" t="str">
        <f>IF(AND((RIGHT($IP$3,2)-'[1]Miter Profiles'!$AC$251-'[1]Outside Edges'!$B31)&gt;=5,'[1]Outside Edges'!$P31="Yes"),"Yes","No")</f>
        <v>Yes</v>
      </c>
      <c r="IQ32" s="269" t="str">
        <f>IF(AND((RIGHT($IQ$3,2)-'[1]Miter Profiles'!$AC$252-'[1]Outside Edges'!$B31)&gt;=5,'[1]Outside Edges'!$P31="Yes"),"Yes","No")</f>
        <v>Yes</v>
      </c>
      <c r="IR32" s="269" t="str">
        <f>IF(AND((RIGHT($IR$3,2)-'[1]Miter Profiles'!$AC$253-'[1]Outside Edges'!$B31)&gt;=5,'[1]Outside Edges'!$P31="Yes"),"Yes","No")</f>
        <v>Yes</v>
      </c>
      <c r="IS32" s="269" t="str">
        <f>IF(AND((RIGHT($IS$3,2)-'[1]Miter Profiles'!$AC$254-'[1]Outside Edges'!$B31)&gt;=5,'[1]Outside Edges'!$P31="Yes"),"Yes","No")</f>
        <v>Yes</v>
      </c>
      <c r="IT32" s="283" t="str">
        <f>IF(AND((RIGHT($IT$3,2)-'[1]Miter Profiles'!$AC$255-'[1]Outside Edges'!$B31)&gt;=5,'[1]Outside Edges'!$P31="Yes"),"Yes","No")</f>
        <v>Yes</v>
      </c>
      <c r="IU32" s="283" t="str">
        <f>IF(AND((RIGHT($IU$3,2)-'[1]Miter Profiles'!$AC$256-'[1]Outside Edges'!$B31)&gt;=5,'[1]Outside Edges'!$P31="Yes"),"Yes","No")</f>
        <v>Yes</v>
      </c>
      <c r="IV32" s="283" t="str">
        <f>IF(AND((RIGHT($IV$3,2)-'[1]Miter Profiles'!$AC$257-'[1]Outside Edges'!$B31)&gt;=5,'[1]Outside Edges'!$P31="Yes"),"Yes","No")</f>
        <v>Yes</v>
      </c>
      <c r="IW32" s="269" t="str">
        <f>IF(AND((RIGHT($IW$3,2)-'[1]Miter Profiles'!$AC$258-'[1]Outside Edges'!$B31)&gt;=5,'[1]Outside Edges'!$P31="Yes"),"Yes","No")</f>
        <v>Yes</v>
      </c>
      <c r="IX32" s="269" t="str">
        <f>IF(AND((RIGHT($IX$3,2)-'[1]Miter Profiles'!$AC$259-'[1]Outside Edges'!$B31)&gt;=5,'[1]Outside Edges'!$P31="Yes"),"Yes","No")</f>
        <v>Yes</v>
      </c>
      <c r="IY32" s="269" t="str">
        <f>IF(AND((RIGHT($IY$3,2)-'[1]Miter Profiles'!$AC$260-'[1]Outside Edges'!$B31)&gt;=5,'[1]Outside Edges'!$P31="Yes"),"Yes","No")</f>
        <v>Yes</v>
      </c>
      <c r="IZ32" s="283" t="str">
        <f>IF(AND((RIGHT($IZ$3,2)-'[1]Miter Profiles'!$AC$261-'[1]Outside Edges'!$B31)&gt;=5,'[1]Outside Edges'!$P31="Yes"),"Yes","No")</f>
        <v>Yes</v>
      </c>
      <c r="JA32" s="283" t="str">
        <f>IF(AND((RIGHT($JA$3,2)-'[1]Miter Profiles'!$AC$262-'[1]Outside Edges'!$B31)&gt;=5,'[1]Outside Edges'!$P31="Yes"),"Yes","No")</f>
        <v>Yes</v>
      </c>
      <c r="JB32" s="283" t="str">
        <f>IF(AND((RIGHT($JB$3,2)-'[1]Miter Profiles'!$AC$263-'[1]Outside Edges'!$B31)&gt;=5,'[1]Outside Edges'!$P31="Yes"),"Yes","No")</f>
        <v>Yes</v>
      </c>
      <c r="JC32" s="269" t="str">
        <f>IF(AND((RIGHT($JC$3,2)-'[1]Miter Profiles'!$AC$264-'[1]Outside Edges'!$B31)&gt;=5,'[1]Outside Edges'!$P31="Yes"),"Yes","No")</f>
        <v>Yes</v>
      </c>
      <c r="JD32" s="269" t="str">
        <f>IF(AND((RIGHT($JD$3,2)-'[1]Miter Profiles'!$AC$265-'[1]Outside Edges'!$B31)&gt;=5,'[1]Outside Edges'!$P31="Yes"),"Yes","No")</f>
        <v>Yes</v>
      </c>
      <c r="JE32" s="269" t="str">
        <f>IF(AND((RIGHT($JE$3,2)-'[1]Miter Profiles'!$AC$266-'[1]Outside Edges'!$B31)&gt;=5,'[1]Outside Edges'!$P31="Yes"),"Yes","No")</f>
        <v>Yes</v>
      </c>
      <c r="JF32" s="283" t="str">
        <f>IF(AND((RIGHT($JF$3,2)-'[1]Miter Profiles'!$AC$267-'[1]Outside Edges'!$B31)&gt;=5,'[1]Outside Edges'!$P31="Yes"),"Yes","No")</f>
        <v>Yes</v>
      </c>
      <c r="JG32" s="283" t="str">
        <f>IF(AND((RIGHT($JG$3,2)-'[1]Miter Profiles'!$AC$268-'[1]Outside Edges'!$B31)&gt;=5,'[1]Outside Edges'!$P31="Yes"),"Yes","No")</f>
        <v>Yes</v>
      </c>
      <c r="JH32" s="283" t="str">
        <f>IF(AND((RIGHT($JH$3,2)-'[1]Miter Profiles'!$AC$269-'[1]Outside Edges'!$B31)&gt;=5,'[1]Outside Edges'!$P31="Yes"),"Yes","No")</f>
        <v>Yes</v>
      </c>
      <c r="JI32" s="269" t="str">
        <f>IF(AND((RIGHT($JI$3,2)-'[1]Miter Profiles'!$AC$270-'[1]Outside Edges'!$B31)&gt;=5,'[1]Outside Edges'!$P31="Yes"),"Yes","No")</f>
        <v>Yes</v>
      </c>
      <c r="JJ32" s="269" t="str">
        <f>IF(AND((RIGHT($JJ$3,2)-'[1]Miter Profiles'!$AC$271-'[1]Outside Edges'!$B31)&gt;=5,'[1]Outside Edges'!$P31="Yes"),"Yes","No")</f>
        <v>Yes</v>
      </c>
      <c r="JK32" s="269" t="str">
        <f>IF(AND((RIGHT($JK$3,2)-'[1]Miter Profiles'!$AC$272-'[1]Outside Edges'!$B31)&gt;=5,'[1]Outside Edges'!$P31="Yes"),"Yes","No")</f>
        <v>Yes</v>
      </c>
      <c r="JL32" s="283" t="str">
        <f>IF(AND((RIGHT($JL$3,2)-'[1]Miter Profiles'!$AC$273-'[1]Outside Edges'!$B31)&gt;=5,'[1]Outside Edges'!$P31="Yes"),"Yes","No")</f>
        <v>Yes</v>
      </c>
      <c r="JM32" s="283" t="str">
        <f>IF(AND((RIGHT($JM$3,2)-'[1]Miter Profiles'!$AC$274-'[1]Outside Edges'!$B31)&gt;=5,'[1]Outside Edges'!$P31="Yes"),"Yes","No")</f>
        <v>Yes</v>
      </c>
      <c r="JN32" s="283" t="str">
        <f>IF(AND((RIGHT($JN$3,2)-'[1]Miter Profiles'!$AC$275-'[1]Outside Edges'!$B31)&gt;=5,'[1]Outside Edges'!$P31="Yes"),"Yes","No")</f>
        <v>Yes</v>
      </c>
      <c r="JO32" s="269" t="str">
        <f>IF(AND((RIGHT($JO$3,2)-'[1]Miter Profiles'!$AC$276-'[1]Outside Edges'!$B31)&gt;=5,'[1]Outside Edges'!$P31="Yes"),"Yes","No")</f>
        <v>Yes</v>
      </c>
      <c r="JP32" s="269" t="str">
        <f>IF(AND((RIGHT($JP$3,2)-'[1]Miter Profiles'!$AC$277-'[1]Outside Edges'!$B31)&gt;=5,'[1]Outside Edges'!$P31="Yes"),"Yes","No")</f>
        <v>Yes</v>
      </c>
      <c r="JQ32" s="269" t="str">
        <f>IF(AND((RIGHT($JQ$3,2)-'[1]Miter Profiles'!$AC$278-'[1]Outside Edges'!$B31)&gt;=5,'[1]Outside Edges'!$P31="Yes"),"Yes","No")</f>
        <v>Yes</v>
      </c>
      <c r="JR32" s="283" t="str">
        <f>IF(AND((RIGHT($JR$3,2)-'[1]Miter Profiles'!$AC$279-'[1]Outside Edges'!$B31)&gt;=5,'[1]Outside Edges'!$P31="Yes"),"Yes","No")</f>
        <v>No</v>
      </c>
      <c r="JS32" s="283" t="str">
        <f>IF(AND((RIGHT($JS$3,2)-'[1]Miter Profiles'!$AC$280-'[1]Outside Edges'!$B31)&gt;=5,'[1]Outside Edges'!$P31="Yes"),"Yes","No")</f>
        <v>Yes</v>
      </c>
      <c r="JT32" s="283" t="str">
        <f>IF(AND((RIGHT($JT$3,2)-'[1]Miter Profiles'!$AC$281-'[1]Outside Edges'!$B31)&gt;=5,'[1]Outside Edges'!$P31="Yes"),"Yes","No")</f>
        <v>Yes</v>
      </c>
      <c r="JU32" s="269" t="str">
        <f>IF(AND((RIGHT($JU$3,2)-'[1]Miter Profiles'!$AC$282-'[1]Outside Edges'!$B31)&gt;=5,'[1]Outside Edges'!$P31="Yes"),"Yes","No")</f>
        <v>No</v>
      </c>
      <c r="JV32" s="269" t="str">
        <f>IF(AND((RIGHT($JV$3,2)-'[1]Miter Profiles'!$AC$283-'[1]Outside Edges'!$B31)&gt;=5,'[1]Outside Edges'!$P31="Yes"),"Yes","No")</f>
        <v>Yes</v>
      </c>
      <c r="JW32" s="269" t="str">
        <f>IF(AND((RIGHT($JW$3,2)-'[1]Miter Profiles'!$AC$284-'[1]Outside Edges'!$B31)&gt;=5,'[1]Outside Edges'!$P31="Yes"),"Yes","No")</f>
        <v>Yes</v>
      </c>
      <c r="JX32" s="283" t="str">
        <f>IF(AND((RIGHT($JX$3,2)-'[1]Miter Profiles'!$AC$285-'[1]Outside Edges'!$B31)&gt;=5,'[1]Outside Edges'!$P31="Yes"),"Yes","No")</f>
        <v>Yes</v>
      </c>
      <c r="JY32" s="283" t="str">
        <f>IF(AND((RIGHT($JY$3,2)-'[1]Miter Profiles'!$AC$286-'[1]Outside Edges'!$B31)&gt;=5,'[1]Outside Edges'!$P31="Yes"),"Yes","No")</f>
        <v>Yes</v>
      </c>
      <c r="JZ32" s="283" t="str">
        <f>IF(AND((RIGHT($JZ$3,2)-'[1]Miter Profiles'!$AC$287-'[1]Outside Edges'!$B31)&gt;=5,'[1]Outside Edges'!$P31="Yes"),"Yes","No")</f>
        <v>Yes</v>
      </c>
      <c r="KA32" s="269" t="str">
        <f>IF(AND((RIGHT($KA$3,2)-'[1]Miter Profiles'!$AC$288-'[1]Outside Edges'!$B31)&gt;=5,'[1]Outside Edges'!$P31="Yes"),"Yes","No")</f>
        <v>Yes</v>
      </c>
      <c r="KB32" s="269" t="str">
        <f>IF(AND((RIGHT($KB$3,2)-'[1]Miter Profiles'!$AC$289-'[1]Outside Edges'!$B31)&gt;=5,'[1]Outside Edges'!$P31="Yes"),"Yes","No")</f>
        <v>Yes</v>
      </c>
      <c r="KC32" s="269" t="str">
        <f>IF(AND((RIGHT($KC$3,2)-'[1]Miter Profiles'!$AC$290-'[1]Outside Edges'!$B31)&gt;=5,'[1]Outside Edges'!$P31="Yes"),"Yes","No")</f>
        <v>Yes</v>
      </c>
      <c r="KD32" s="283" t="str">
        <f>IF(AND((RIGHT($KD$3,2)-'[1]Miter Profiles'!$AC$291-'[1]Outside Edges'!$B31)&gt;=5,'[1]Outside Edges'!$P31="Yes"),"Yes","No")</f>
        <v>Yes</v>
      </c>
      <c r="KE32" s="283" t="str">
        <f>IF(AND((RIGHT($KE$3,2)-'[1]Miter Profiles'!$AC$292-'[1]Outside Edges'!$B31)&gt;=5,'[1]Outside Edges'!$P31="Yes"),"Yes","No")</f>
        <v>Yes</v>
      </c>
      <c r="KF32" s="283" t="str">
        <f>IF(AND((RIGHT($KF$3,2)-'[1]Miter Profiles'!$AC$293-'[1]Outside Edges'!$B31)&gt;=5,'[1]Outside Edges'!$P31="Yes"),"Yes","No")</f>
        <v>Yes</v>
      </c>
      <c r="KG32" s="269" t="str">
        <f>IF(AND((RIGHT($KG$3,2)-'[1]Miter Profiles'!$AC$294-'[1]Outside Edges'!$B31)&gt;=5,'[1]Outside Edges'!$P31="Yes"),"Yes","No")</f>
        <v>Yes</v>
      </c>
      <c r="KH32" s="269" t="str">
        <f>IF(AND((RIGHT($KH$3,2)-'[1]Miter Profiles'!$AC$295-'[1]Outside Edges'!$B31)&gt;=5,'[1]Outside Edges'!$P31="Yes"),"Yes","No")</f>
        <v>Yes</v>
      </c>
      <c r="KI32" s="269" t="str">
        <f>IF(AND((RIGHT($KI$3,2)-'[1]Miter Profiles'!$AC$296-'[1]Outside Edges'!$B31)&gt;=5,'[1]Outside Edges'!$P31="Yes"),"Yes","No")</f>
        <v>Yes</v>
      </c>
      <c r="KJ32" s="283" t="str">
        <f>IF(AND((RIGHT($KJ$3,2)-'[1]Miter Profiles'!$AC$297-'[1]Outside Edges'!$B31)&gt;=5,'[1]Outside Edges'!$P31="Yes"),"Yes","No")</f>
        <v>Yes</v>
      </c>
      <c r="KK32" s="283" t="str">
        <f>IF(AND((RIGHT($KK$3,2)-'[1]Miter Profiles'!$AC$298-'[1]Outside Edges'!$B31)&gt;=5,'[1]Outside Edges'!$P31="Yes"),"Yes","No")</f>
        <v>Yes</v>
      </c>
      <c r="KL32" s="283" t="str">
        <f>IF(AND((RIGHT($KL$3,2)-'[1]Miter Profiles'!$AC$299-'[1]Outside Edges'!$B31)&gt;=5,'[1]Outside Edges'!$P31="Yes"),"Yes","No")</f>
        <v>Yes</v>
      </c>
      <c r="KM32" s="269" t="str">
        <f>IF(AND((RIGHT($KM$3,2)-'[1]Miter Profiles'!$AC$300-'[1]Outside Edges'!$B31)&gt;=5,'[1]Outside Edges'!$P31="Yes"),"Yes","No")</f>
        <v>Yes</v>
      </c>
      <c r="KN32" s="269" t="str">
        <f>IF(AND((RIGHT($KN$3,2)-'[1]Miter Profiles'!$AC$301-'[1]Outside Edges'!$B31)&gt;=5,'[1]Outside Edges'!$P31="Yes"),"Yes","No")</f>
        <v>Yes</v>
      </c>
      <c r="KO32" s="269" t="str">
        <f>IF(AND((RIGHT($KO$3,2)-'[1]Miter Profiles'!$AC$302-'[1]Outside Edges'!$B31)&gt;=5,'[1]Outside Edges'!$P31="Yes"),"Yes","No")</f>
        <v>Yes</v>
      </c>
      <c r="KP32" s="283" t="str">
        <f>IF(AND((RIGHT($KP$3,2)-'[1]Miter Profiles'!$AC$303-'[1]Outside Edges'!$B31)&gt;=5,'[1]Outside Edges'!$P31="Yes"),"Yes","No")</f>
        <v>Yes</v>
      </c>
      <c r="KQ32" s="283" t="str">
        <f>IF(AND((RIGHT($KQ$3,2)-'[1]Miter Profiles'!$AC$304-'[1]Outside Edges'!$B31)&gt;=5,'[1]Outside Edges'!$P31="Yes"),"Yes","No")</f>
        <v>Yes</v>
      </c>
      <c r="KR32" s="283" t="str">
        <f>IF(AND((RIGHT($KR$3,2)-'[1]Miter Profiles'!$AC$305-'[1]Outside Edges'!$B31)&gt;=5,'[1]Outside Edges'!$P31="Yes"),"Yes","No")</f>
        <v>Yes</v>
      </c>
      <c r="KS32" s="269" t="str">
        <f>IF(AND((RIGHT($KS$3,2)-'[1]Miter Profiles'!$AC$306-'[1]Outside Edges'!$B31)&gt;=5,'[1]Outside Edges'!$P31="Yes"),"Yes","No")</f>
        <v>Yes</v>
      </c>
      <c r="KT32" s="269" t="str">
        <f>IF(AND((RIGHT($KT$3,2)-'[1]Miter Profiles'!$AC$307-'[1]Outside Edges'!$B31)&gt;=5,'[1]Outside Edges'!$P31="Yes"),"Yes","No")</f>
        <v>Yes</v>
      </c>
      <c r="KU32" s="269" t="str">
        <f>IF(AND((RIGHT($KU$3,2)-'[1]Miter Profiles'!$AC$308-'[1]Outside Edges'!$B31)&gt;=5,'[1]Outside Edges'!$P31="Yes"),"Yes","No")</f>
        <v>Yes</v>
      </c>
      <c r="KV32" s="283" t="str">
        <f>IF(AND((RIGHT($KV$3,2)-'[1]Miter Profiles'!$AC$309-'[1]Outside Edges'!$B31)&gt;=5,'[1]Outside Edges'!$P31="Yes"),"Yes","No")</f>
        <v>Yes</v>
      </c>
      <c r="KW32" s="283" t="str">
        <f>IF(AND((RIGHT($KW$3,2)-'[1]Miter Profiles'!$AC$310-'[1]Outside Edges'!$B31)&gt;=5,'[1]Outside Edges'!$P31="Yes"),"Yes","No")</f>
        <v>Yes</v>
      </c>
      <c r="KX32" s="283" t="str">
        <f>IF(AND((RIGHT($KX$3,2)-'[1]Miter Profiles'!$AC$311-'[1]Outside Edges'!$B31)&gt;=5,'[1]Outside Edges'!$P31="Yes"),"Yes","No")</f>
        <v>Yes</v>
      </c>
      <c r="KY32" s="269" t="str">
        <f>IF(AND((RIGHT($KY$3,2)-'[1]Miter Profiles'!$AC$312-'[1]Outside Edges'!$B31)&gt;=5,'[1]Outside Edges'!$P31="Yes"),"Yes","No")</f>
        <v>Yes</v>
      </c>
      <c r="KZ32" s="269" t="str">
        <f>IF(AND((RIGHT($KZ$3,2)-'[1]Miter Profiles'!$AC$313-'[1]Outside Edges'!$B31)&gt;=5,'[1]Outside Edges'!$P31="Yes"),"Yes","No")</f>
        <v>Yes</v>
      </c>
      <c r="LA32" s="269" t="str">
        <f>IF(AND((RIGHT($LA$3,2)-'[1]Miter Profiles'!$AC$314-'[1]Outside Edges'!$B31)&gt;=5,'[1]Outside Edges'!$P31="Yes"),"Yes","No")</f>
        <v>Yes</v>
      </c>
      <c r="LB32" s="283" t="str">
        <f>IF(AND((RIGHT($LB$3,2)-'[1]Miter Profiles'!$AC$315-'[1]Outside Edges'!$B31)&gt;=5,'[1]Outside Edges'!$P31="Yes"),"Yes","No")</f>
        <v>Yes</v>
      </c>
      <c r="LC32" s="283" t="str">
        <f>IF(AND((RIGHT($LC$3,2)-'[1]Miter Profiles'!$AC$316-'[1]Outside Edges'!$B31)&gt;=5,'[1]Outside Edges'!$P31="Yes"),"Yes","No")</f>
        <v>Yes</v>
      </c>
      <c r="LD32" s="283" t="str">
        <f>IF(AND((RIGHT($LD$3,2)-'[1]Miter Profiles'!$AC$317-'[1]Outside Edges'!$B31)&gt;=5,'[1]Outside Edges'!$P31="Yes"),"Yes","No")</f>
        <v>Yes</v>
      </c>
      <c r="LE32" s="283" t="str">
        <f>IF(AND((RIGHT($LE$3,2)-'[1]Miter Profiles'!$AC$318-'[1]Outside Edges'!$B31)&gt;=5,'[1]Outside Edges'!$P31="Yes"),"Yes","No")</f>
        <v>Yes</v>
      </c>
      <c r="LF32" s="269" t="str">
        <f>IF(AND((RIGHT($LF$3,2)-'[1]Miter Profiles'!$AC$319-'[1]Outside Edges'!$B31)&gt;=5,'[1]Outside Edges'!$P31="Yes"),"Yes","No")</f>
        <v>Yes</v>
      </c>
      <c r="LG32" s="269" t="str">
        <f>IF(AND((RIGHT($LG$3,2)-'[1]Miter Profiles'!$AC$320-'[1]Outside Edges'!$B31)&gt;=5,'[1]Outside Edges'!$P31="Yes"),"Yes","No")</f>
        <v>Yes</v>
      </c>
      <c r="LH32" s="269" t="str">
        <f>IF(AND((RIGHT($LH$3,2)-'[1]Miter Profiles'!$AC$321-'[1]Outside Edges'!$B31)&gt;=5,'[1]Outside Edges'!$P31="Yes"),"Yes","No")</f>
        <v>Yes</v>
      </c>
      <c r="LI32" s="269" t="str">
        <f>IF(AND((RIGHT($LI$3,2)-'[1]Miter Profiles'!$AC$322-'[1]Outside Edges'!$B31)&gt;=5,'[1]Outside Edges'!$P31="Yes"),"Yes","No")</f>
        <v>Yes</v>
      </c>
      <c r="LJ32" s="283" t="str">
        <f>IF(AND((RIGHT($LJ$3,2)-'[1]Miter Profiles'!$AC$323-'[1]Outside Edges'!$B31)&gt;=5,'[1]Outside Edges'!$P31="Yes"),"Yes","No")</f>
        <v>Yes</v>
      </c>
      <c r="LK32" s="283" t="str">
        <f>IF(AND((RIGHT($LK$3,2)-'[1]Miter Profiles'!$AC$324-'[1]Outside Edges'!$B31)&gt;=5,'[1]Outside Edges'!$P31="Yes"),"Yes","No")</f>
        <v>Yes</v>
      </c>
      <c r="LL32" s="283" t="str">
        <f>IF(AND((RIGHT($LL$3,2)-'[1]Miter Profiles'!$AC$325-'[1]Outside Edges'!$B31)&gt;=5,'[1]Outside Edges'!$P31="Yes"),"Yes","No")</f>
        <v>Yes</v>
      </c>
      <c r="LM32" s="269" t="str">
        <f>IF(AND((RIGHT($LM$3,2)-'[1]Miter Profiles'!$AC$326-'[1]Outside Edges'!$B31)&gt;=5,'[1]Outside Edges'!$P31="Yes"),"Yes","No")</f>
        <v>Yes</v>
      </c>
      <c r="LN32" s="269" t="str">
        <f>IF(AND((RIGHT($LN$3,2)-'[1]Miter Profiles'!$AC$327-'[1]Outside Edges'!$B31)&gt;=5,'[1]Outside Edges'!$P31="Yes"),"Yes","No")</f>
        <v>Yes</v>
      </c>
      <c r="LO32" s="269" t="str">
        <f>IF(AND((RIGHT($LO$3,2)-'[1]Miter Profiles'!$AC$328-'[1]Outside Edges'!$B31)&gt;=5,'[1]Outside Edges'!$P31="Yes"),"Yes","No")</f>
        <v>Yes</v>
      </c>
      <c r="LP32" s="283" t="str">
        <f>IF(AND((RIGHT($LP$3,2)-'[1]Miter Profiles'!$AC$329-'[1]Outside Edges'!$B31)&gt;=5,'[1]Outside Edges'!$P31="Yes"),"Yes","No")</f>
        <v>Yes</v>
      </c>
      <c r="LQ32" s="283" t="str">
        <f>IF(AND((RIGHT($LQ$3,2)-'[1]Miter Profiles'!$AC$330-'[1]Outside Edges'!$B31)&gt;=5,'[1]Outside Edges'!$P31="Yes"),"Yes","No")</f>
        <v>Yes</v>
      </c>
      <c r="LR32" s="283" t="str">
        <f>IF(AND((RIGHT($LR$3,2)-'[1]Miter Profiles'!$AC$331-'[1]Outside Edges'!$B31)&gt;=5,'[1]Outside Edges'!$P31="Yes"),"Yes","No")</f>
        <v>Yes</v>
      </c>
      <c r="LS32" s="269" t="str">
        <f>IF(AND((RIGHT($LS$3,2)-'[1]Miter Profiles'!$AC$332-'[1]Outside Edges'!$B31)&gt;=5,'[1]Outside Edges'!$P31="Yes"),"Yes","No")</f>
        <v>Yes</v>
      </c>
      <c r="LT32" s="269" t="str">
        <f>IF(AND((RIGHT($LT$3,2)-'[1]Miter Profiles'!$AC$333-'[1]Outside Edges'!$B31)&gt;=5,'[1]Outside Edges'!$P31="Yes"),"Yes","No")</f>
        <v>Yes</v>
      </c>
      <c r="LU32" s="269" t="str">
        <f>IF(AND((RIGHT($LU$3,2)-'[1]Miter Profiles'!$AC$334-'[1]Outside Edges'!$B31)&gt;=5,'[1]Outside Edges'!$P31="Yes"),"Yes","No")</f>
        <v>Yes</v>
      </c>
      <c r="LV32" s="283" t="str">
        <f>IF(AND((RIGHT($LV$3,2)-'[1]Miter Profiles'!$AC$335-'[1]Outside Edges'!$B31)&gt;=5,'[1]Outside Edges'!$P31="Yes"),"Yes","No")</f>
        <v>Yes</v>
      </c>
      <c r="LW32" s="283" t="str">
        <f>IF(AND((RIGHT($LW$3,2)-'[1]Miter Profiles'!$AC$336-'[1]Outside Edges'!$B31)&gt;=5,'[1]Outside Edges'!$P31="Yes"),"Yes","No")</f>
        <v>Yes</v>
      </c>
      <c r="LX32" s="283" t="str">
        <f>IF(AND((RIGHT($LX$3,2)-'[1]Miter Profiles'!$AC$337-'[1]Outside Edges'!$B31)&gt;=5,'[1]Outside Edges'!$P31="Yes"),"Yes","No")</f>
        <v>Yes</v>
      </c>
      <c r="LY32" s="269" t="str">
        <f>IF(AND((RIGHT($LY$3,2)-'[1]Miter Profiles'!$AC$338-'[1]Outside Edges'!$B31)&gt;=5,'[1]Outside Edges'!$P31="Yes"),"Yes","No")</f>
        <v>Yes</v>
      </c>
      <c r="LZ32" s="269" t="str">
        <f>IF(AND((RIGHT($LZ$3,2)-'[1]Miter Profiles'!$AC$339-'[1]Outside Edges'!$B31)&gt;=5,'[1]Outside Edges'!$P31="Yes"),"Yes","No")</f>
        <v>Yes</v>
      </c>
      <c r="MA32" s="269" t="str">
        <f>IF(AND((RIGHT($MA$3,2)-'[1]Miter Profiles'!$AC$340-'[1]Outside Edges'!$B31)&gt;=5,'[1]Outside Edges'!$P31="Yes"),"Yes","No")</f>
        <v>Yes</v>
      </c>
      <c r="MB32" s="283" t="str">
        <f>IF(AND((RIGHT($MB$3,2)-'[1]Miter Profiles'!$AC$341-'[1]Outside Edges'!$B31)&gt;=5,'[1]Outside Edges'!$P31="Yes"),"Yes","No")</f>
        <v>Yes</v>
      </c>
      <c r="MC32" s="283" t="str">
        <f>IF(AND((RIGHT($MC$3,2)-'[1]Miter Profiles'!$AC$342-'[1]Outside Edges'!$B31)&gt;=5,'[1]Outside Edges'!$P31="Yes"),"Yes","No")</f>
        <v>Yes</v>
      </c>
      <c r="MD32" s="283" t="str">
        <f>IF(AND((RIGHT($MD$3,2)-'[1]Miter Profiles'!$AC$343-'[1]Outside Edges'!$B31)&gt;=5,'[1]Outside Edges'!$P31="Yes"),"Yes","No")</f>
        <v>Yes</v>
      </c>
      <c r="ME32" s="269" t="str">
        <f>IF(AND((RIGHT($ME$3,2)-'[1]Miter Profiles'!$AC$344-'[1]Outside Edges'!$B31)&gt;=5,'[1]Outside Edges'!$P31="Yes"),"Yes","No")</f>
        <v>Yes</v>
      </c>
      <c r="MF32" s="269" t="str">
        <f>IF(AND((RIGHT($MF$3,2)-'[1]Miter Profiles'!$AC$345-'[1]Outside Edges'!$B31)&gt;=5,'[1]Outside Edges'!$P31="Yes"),"Yes","No")</f>
        <v>Yes</v>
      </c>
      <c r="MG32" s="269" t="str">
        <f>IF(AND((RIGHT($MG$3,2)-'[1]Miter Profiles'!$AC$346-'[1]Outside Edges'!$B31)&gt;=5,'[1]Outside Edges'!$P31="Yes"),"Yes","No")</f>
        <v>Yes</v>
      </c>
      <c r="MH32" s="283" t="str">
        <f>IF(AND((RIGHT($MH$3,2)-'[1]Miter Profiles'!$AC$347-'[1]Outside Edges'!$B31)&gt;=5,'[1]Outside Edges'!$P31="Yes"),"Yes","No")</f>
        <v>Yes</v>
      </c>
      <c r="MI32" s="283" t="str">
        <f>IF(AND((RIGHT($MI$3,2)-'[1]Miter Profiles'!$AC$348-'[1]Outside Edges'!$B31)&gt;=5,'[1]Outside Edges'!$P31="Yes"),"Yes","No")</f>
        <v>Yes</v>
      </c>
      <c r="MJ32" s="283" t="str">
        <f>IF(AND((RIGHT($MJ$3,2)-'[1]Miter Profiles'!$AC$349-'[1]Outside Edges'!$B31)&gt;=5,'[1]Outside Edges'!$P31="Yes"),"Yes","No")</f>
        <v>Yes</v>
      </c>
      <c r="MK32" s="269" t="str">
        <f>IF(AND((RIGHT($MK$3,2)-'[1]Miter Profiles'!$AC$350-'[1]Outside Edges'!$B31)&gt;=5,'[1]Outside Edges'!$P31="Yes"),"Yes","No")</f>
        <v>Yes</v>
      </c>
      <c r="ML32" s="269" t="str">
        <f>IF(AND((RIGHT($ML$3,2)-'[1]Miter Profiles'!$AC$351-'[1]Outside Edges'!$B31)&gt;=5,'[1]Outside Edges'!$P31="Yes"),"Yes","No")</f>
        <v>Yes</v>
      </c>
      <c r="MM32" s="269" t="str">
        <f>IF(AND((RIGHT($MM$3,2)-'[1]Miter Profiles'!$AC$352-'[1]Outside Edges'!$B31)&gt;=5,'[1]Outside Edges'!$P31="Yes"),"Yes","No")</f>
        <v>Yes</v>
      </c>
      <c r="MN32" s="283" t="str">
        <f>IF(AND((RIGHT($MK$3,2)-'[1]Miter Profiles'!$AC$350-'[1]Outside Edges'!$B31)&gt;=5,'[1]Outside Edges'!$P31="Yes"),"Yes","No")</f>
        <v>Yes</v>
      </c>
      <c r="MO32" s="283" t="str">
        <f>IF(AND((RIGHT($ML$3,2)-'[1]Miter Profiles'!$AC$351-'[1]Outside Edges'!$B31)&gt;=5,'[1]Outside Edges'!$P31="Yes"),"Yes","No")</f>
        <v>Yes</v>
      </c>
      <c r="MP32" s="283" t="str">
        <f>IF(AND((RIGHT($MM$3,2)-'[1]Miter Profiles'!$AC$352-'[1]Outside Edges'!$B31)&gt;=5,'[1]Outside Edges'!$P31="Yes"),"Yes","No")</f>
        <v>Yes</v>
      </c>
    </row>
    <row r="33" spans="1:354" ht="15.75" customHeight="1" thickBot="1" x14ac:dyDescent="0.3">
      <c r="A33" s="8" t="str">
        <f>IF('[1]Outside Edges'!$A32&lt;&gt;"",'[1]Outside Edges'!$A32,"")</f>
        <v>D30</v>
      </c>
      <c r="B33" s="10" t="str">
        <f>IF(AND((RIGHT($B$3,2)-'[1]Miter Profiles'!$AC$3-'[1]Outside Edges'!$B32)&gt;=5,'[1]Outside Edges'!$P32="Yes"),"Yes","No")</f>
        <v>Yes</v>
      </c>
      <c r="C33" s="10" t="str">
        <f>IF(AND((RIGHT($C$3,2)-'[1]Miter Profiles'!$AC$4-'[1]Outside Edges'!$B32)&gt;=5,'[1]Outside Edges'!$P32="Yes"),"Yes","No")</f>
        <v>Yes</v>
      </c>
      <c r="D33" s="85" t="str">
        <f>IF(AND((RIGHT($D$3,2)-'[1]Miter Profiles'!$AC$5-'[1]Outside Edges'!$B32)&gt;=5,'[1]Outside Edges'!$P32="Yes"),"Yes","No")</f>
        <v>Yes</v>
      </c>
      <c r="E33" s="86" t="str">
        <f>IF(AND((RIGHT($E$3,2)-'[1]Miter Profiles'!$AC$6-'[1]Outside Edges'!$B32)&gt;=5,'[1]Outside Edges'!$P32="Yes"),"Yes","No")</f>
        <v>Yes</v>
      </c>
      <c r="F33" s="11" t="str">
        <f>IF(AND((RIGHT($F$3,2)-'[1]Miter Profiles'!$AC$7-'[1]Outside Edges'!$B32)&gt;=5,'[1]Outside Edges'!$P32="Yes"),"Yes","No")</f>
        <v>Yes</v>
      </c>
      <c r="G33" s="87" t="str">
        <f>IF(AND((RIGHT($G$3,2)-'[1]Miter Profiles'!$AC$8-'[1]Outside Edges'!$B32)&gt;=5,'[1]Outside Edges'!$P32="Yes"),"Yes","No")</f>
        <v>Yes</v>
      </c>
      <c r="H33" s="10" t="str">
        <f>IF(AND((RIGHT($H$3,2)-'[1]Miter Profiles'!$AC$9-'[1]Outside Edges'!$B32)&gt;=5,'[1]Outside Edges'!$P32="Yes"),"Yes","No")</f>
        <v>Yes</v>
      </c>
      <c r="I33" s="10" t="str">
        <f>IF(AND((RIGHT($I$3,2)-'[1]Miter Profiles'!$AC$10-'[1]Outside Edges'!$B32)&gt;=5,'[1]Outside Edges'!$P32="Yes"),"Yes","No")</f>
        <v>Yes</v>
      </c>
      <c r="J33" s="85" t="str">
        <f>IF(AND((RIGHT($J$3,2)-'[1]Miter Profiles'!$AC$11-'[1]Outside Edges'!$B32)&gt;=5,'[1]Outside Edges'!$P32="Yes"),"Yes","No")</f>
        <v>Yes</v>
      </c>
      <c r="K33" s="86" t="str">
        <f>IF(AND((RIGHT($K$3,2)-'[1]Miter Profiles'!$AC$12-'[1]Outside Edges'!$B32)&gt;=5,'[1]Outside Edges'!$P32="Yes"),"Yes","No")</f>
        <v>Yes</v>
      </c>
      <c r="L33" s="11" t="str">
        <f>IF(AND((RIGHT($L$3,2)-'[1]Miter Profiles'!$AC$13-'[1]Outside Edges'!$B32)&gt;=5,'[1]Outside Edges'!$P32="Yes"),"Yes","No")</f>
        <v>Yes</v>
      </c>
      <c r="M33" s="87" t="str">
        <f>IF(AND((RIGHT($M$3,2)-'[1]Miter Profiles'!$AC$14-'[1]Outside Edges'!$B32)&gt;=5,'[1]Outside Edges'!$P32="Yes"),"Yes","No")</f>
        <v>Yes</v>
      </c>
      <c r="N33" s="10" t="str">
        <f>IF(AND((RIGHT($N$3,2)-'[1]Miter Profiles'!$AC$15-'[1]Outside Edges'!$B32)&gt;=4,'[1]Outside Edges'!$P32="Yes"),"Yes","No")</f>
        <v>No</v>
      </c>
      <c r="O33" s="10" t="str">
        <f>IF(AND((RIGHT($O$3,2)-'[1]Miter Profiles'!$AC$16-'[1]Outside Edges'!$B32)&gt;=5,'[1]Outside Edges'!$P32="Yes"),"Yes","No")</f>
        <v>Yes</v>
      </c>
      <c r="P33" s="85" t="str">
        <f>IF(AND((RIGHT($P$3,2)-'[1]Miter Profiles'!$AC$17-'[1]Outside Edges'!$B32)&gt;=5,'[1]Outside Edges'!$P32="Yes"),"Yes","No")</f>
        <v>Yes</v>
      </c>
      <c r="Q33" s="86" t="str">
        <f>IF(AND((RIGHT($Q$3,2)-'[1]Miter Profiles'!$AC$18-'[1]Outside Edges'!$B32)&gt;=5,'[1]Outside Edges'!$P32="Yes"),"Yes","No")</f>
        <v>No</v>
      </c>
      <c r="R33" s="11" t="str">
        <f>IF(AND((RIGHT($R$3,2)-'[1]Miter Profiles'!$AC$19-'[1]Outside Edges'!$B32)&gt;=5,'[1]Outside Edges'!$P32="Yes"),"Yes","No")</f>
        <v>Yes</v>
      </c>
      <c r="S33" s="87" t="str">
        <f>IF(AND((RIGHT($S$3,2)-'[1]Miter Profiles'!$AC$20-'[1]Outside Edges'!$B32)&gt;=5,'[1]Outside Edges'!$P32="Yes"),"Yes","No")</f>
        <v>Yes</v>
      </c>
      <c r="T33" s="10" t="str">
        <f>IF(AND((RIGHT($T$3,2)-'[1]Miter Profiles'!$AC$21-'[1]Outside Edges'!$B32)&gt;=5,'[1]Outside Edges'!$P32="Yes"),"Yes","No")</f>
        <v>Yes</v>
      </c>
      <c r="U33" s="10" t="str">
        <f>IF(AND((RIGHT($U$3,2)-'[1]Miter Profiles'!$AC$22-'[1]Outside Edges'!$B32)&gt;=5,'[1]Outside Edges'!$P32="Yes"),"Yes","No")</f>
        <v>Yes</v>
      </c>
      <c r="V33" s="85" t="str">
        <f>IF(AND((RIGHT($V$3,2)-'[1]Miter Profiles'!$AC$23-'[1]Outside Edges'!$B32)&gt;=5,'[1]Outside Edges'!$P32="Yes"),"Yes","No")</f>
        <v>Yes</v>
      </c>
      <c r="W33" s="86" t="str">
        <f>IF(AND((RIGHT($W$3,2)-'[1]Miter Profiles'!$AC$24-'[1]Outside Edges'!$B32)&gt;=5,'[1]Outside Edges'!$P32="Yes"),"Yes","No")</f>
        <v>No</v>
      </c>
      <c r="X33" s="11" t="str">
        <f>IF(AND((RIGHT($X$3,2)-'[1]Miter Profiles'!$AC$25-'[1]Outside Edges'!$B32)&gt;=5,'[1]Outside Edges'!$P32="Yes"),"Yes","No")</f>
        <v>Yes</v>
      </c>
      <c r="Y33" s="87" t="str">
        <f>IF(AND((RIGHT($Y$3,2)-'[1]Miter Profiles'!$AC$26-'[1]Outside Edges'!$B32)&gt;=5,'[1]Outside Edges'!$P32="Yes"),"Yes","No")</f>
        <v>Yes</v>
      </c>
      <c r="Z33" s="10" t="str">
        <f>IF(AND((RIGHT($Z$3,2)-'[1]Miter Profiles'!$AC$27-'[1]Outside Edges'!$B32)&gt;=5,'[1]Outside Edges'!$P32="Yes"),"Yes","No")</f>
        <v>Yes</v>
      </c>
      <c r="AA33" s="10" t="str">
        <f>IF(AND((RIGHT($AA$3,2)-'[1]Miter Profiles'!$AC$28-'[1]Outside Edges'!$B32)&gt;=5,'[1]Outside Edges'!$P32="Yes"),"Yes","No")</f>
        <v>Yes</v>
      </c>
      <c r="AB33" s="85" t="str">
        <f>IF(AND((RIGHT($AB$3,2)-'[1]Miter Profiles'!$AC$29-'[1]Outside Edges'!$B32)&gt;=5,'[1]Outside Edges'!$P32="Yes"),"Yes","No")</f>
        <v>Yes</v>
      </c>
      <c r="AC33" s="86" t="str">
        <f>IF(AND((RIGHT($AC$3,2)-'[1]Miter Profiles'!$AC$30-'[1]Outside Edges'!$B32)&gt;=5,'[1]Outside Edges'!$P32="Yes"),"Yes","No")</f>
        <v>Yes</v>
      </c>
      <c r="AD33" s="11" t="str">
        <f>IF(AND((RIGHT($AD$3,2)-'[1]Miter Profiles'!$AC$31-'[1]Outside Edges'!$B32)&gt;=5,'[1]Outside Edges'!$P32="Yes"),"Yes","No")</f>
        <v>Yes</v>
      </c>
      <c r="AE33" s="87" t="str">
        <f>IF(AND((RIGHT($AE$3,2)-'[1]Miter Profiles'!$AC$32-'[1]Outside Edges'!$B32)&gt;=5,'[1]Outside Edges'!$P32="Yes"),"Yes","No")</f>
        <v>Yes</v>
      </c>
      <c r="AF33" s="10" t="str">
        <f>IF(AND((RIGHT($AF$3,2)-'[1]Miter Profiles'!$AC$33-'[1]Outside Edges'!$B32)&gt;=5,'[1]Outside Edges'!$P32="Yes"),"Yes","No")</f>
        <v>Yes</v>
      </c>
      <c r="AG33" s="10" t="str">
        <f>IF(AND((RIGHT($AG$3,2)-'[1]Miter Profiles'!$AC$34-'[1]Outside Edges'!$B32)&gt;=5,'[1]Outside Edges'!$P32="Yes"),"Yes","No")</f>
        <v>Yes</v>
      </c>
      <c r="AH33" s="85" t="str">
        <f>IF(AND((RIGHT($AH$3,2)-'[1]Miter Profiles'!$AC$35-'[1]Outside Edges'!$B32)&gt;=5,'[1]Outside Edges'!$P32="Yes"),"Yes","No")</f>
        <v>Yes</v>
      </c>
      <c r="AI33" s="86" t="str">
        <f>IF(AND((RIGHT($AI$3,2)-'[1]Miter Profiles'!$AC$36-'[1]Outside Edges'!$B32)&gt;=5,'[1]Outside Edges'!$P32="Yes"),"Yes","No")</f>
        <v>Yes</v>
      </c>
      <c r="AJ33" s="11" t="str">
        <f>IF(AND((RIGHT($AJ$3,2)-'[1]Miter Profiles'!$AC$37-'[1]Outside Edges'!$B32)&gt;=5,'[1]Outside Edges'!$P32="Yes"),"Yes","No")</f>
        <v>Yes</v>
      </c>
      <c r="AK33" s="87" t="str">
        <f>IF(AND((RIGHT($AK$3,2)-'[1]Miter Profiles'!$AC$38-'[1]Outside Edges'!$B32)&gt;=5,'[1]Outside Edges'!$P32="Yes"),"Yes","No")</f>
        <v>Yes</v>
      </c>
      <c r="AL33" s="10" t="str">
        <f>IF(AND((RIGHT($AL$3,2)-'[1]Miter Profiles'!$AC$39-'[1]Outside Edges'!$B32)&gt;=5,'[1]Outside Edges'!$P32="Yes"),"Yes","No")</f>
        <v>Yes</v>
      </c>
      <c r="AM33" s="10" t="str">
        <f>IF(AND((RIGHT($AM$3,2)-'[1]Miter Profiles'!$AC$40-'[1]Outside Edges'!$B32)&gt;=5,'[1]Outside Edges'!$P32="Yes"),"Yes","No")</f>
        <v>Yes</v>
      </c>
      <c r="AN33" s="85" t="str">
        <f>IF(AND((RIGHT($AN$3,2)-'[1]Miter Profiles'!$AC$41-'[1]Outside Edges'!$B32)&gt;=5,'[1]Outside Edges'!$P32="Yes"),"Yes","No")</f>
        <v>Yes</v>
      </c>
      <c r="AO33" s="86" t="str">
        <f>IF(AND((RIGHT($AO$3,2)-'[1]Miter Profiles'!$AC$42-'[1]Outside Edges'!$B32)&gt;=5,'[1]Outside Edges'!$P32="Yes"),"Yes","No")</f>
        <v>Yes</v>
      </c>
      <c r="AP33" s="11" t="str">
        <f>IF(AND((RIGHT($AP$3,2)-'[1]Miter Profiles'!$AC$43-'[1]Outside Edges'!$B32)&gt;=5,'[1]Outside Edges'!$P32="Yes"),"Yes","No")</f>
        <v>Yes</v>
      </c>
      <c r="AQ33" s="87" t="str">
        <f>IF(AND((RIGHT($AQ$3,2)-'[1]Miter Profiles'!$AC$44-'[1]Outside Edges'!$B32)&gt;=5,'[1]Outside Edges'!$P32="Yes"),"Yes","No")</f>
        <v>Yes</v>
      </c>
      <c r="AR33" s="10" t="str">
        <f>IF(AND((RIGHT($AR$3,2)-'[1]Miter Profiles'!$AC$45-'[1]Outside Edges'!$B32)&gt;=5,'[1]Outside Edges'!$P32="Yes"),"Yes","No")</f>
        <v>Yes</v>
      </c>
      <c r="AS33" s="10" t="str">
        <f>IF(AND((RIGHT($AS$3,2)-'[1]Miter Profiles'!$AC$46-'[1]Outside Edges'!$B32)&gt;=5,'[1]Outside Edges'!$P32="Yes"),"Yes","No")</f>
        <v>Yes</v>
      </c>
      <c r="AT33" s="85" t="str">
        <f>IF(AND((RIGHT($AT$3,2)-'[1]Miter Profiles'!$AC$47-'[1]Outside Edges'!$B32)&gt;=5,'[1]Outside Edges'!$P32="Yes"),"Yes","No")</f>
        <v>Yes</v>
      </c>
      <c r="AU33" s="86" t="str">
        <f>IF(AND((RIGHT($AU$3,2)-'[1]Miter Profiles'!$AC$48-'[1]Outside Edges'!$B32)&gt;=5,'[1]Outside Edges'!$P32="Yes"),"Yes","No")</f>
        <v>Yes</v>
      </c>
      <c r="AV33" s="11" t="str">
        <f>IF(AND((RIGHT($AV$3,2)-'[1]Miter Profiles'!$AC$49-'[1]Outside Edges'!$B32)&gt;=5,'[1]Outside Edges'!$P32="Yes"),"Yes","No")</f>
        <v>Yes</v>
      </c>
      <c r="AW33" s="87" t="str">
        <f>IF(AND((RIGHT($AW$3,2)-'[1]Miter Profiles'!$AC$50-'[1]Outside Edges'!$B32)&gt;=5,'[1]Outside Edges'!$P32="Yes"),"Yes","No")</f>
        <v>Yes</v>
      </c>
      <c r="AX33" s="10" t="str">
        <f>IF(AND((RIGHT($AX$3,2)-'[1]Miter Profiles'!$AC$51-'[1]Outside Edges'!$B32)&gt;=5,'[1]Outside Edges'!$P32="Yes"),"Yes","No")</f>
        <v>Yes</v>
      </c>
      <c r="AY33" s="10" t="str">
        <f>IF(AND((RIGHT($AY$3,2)-'[1]Miter Profiles'!$AC$52-'[1]Outside Edges'!$B32)&gt;=5,'[1]Outside Edges'!$P32="Yes"),"Yes","No")</f>
        <v>Yes</v>
      </c>
      <c r="AZ33" s="85" t="str">
        <f>IF(AND((RIGHT($AZ$3,2)-'[1]Miter Profiles'!$AC$53-'[1]Outside Edges'!$B32)&gt;=5,'[1]Outside Edges'!$P32="Yes"),"Yes","No")</f>
        <v>Yes</v>
      </c>
      <c r="BA33" s="86" t="str">
        <f>IF(AND((RIGHT($BA$3,2)-'[1]Miter Profiles'!$AC$54-'[1]Outside Edges'!$B32)&gt;=5,'[1]Outside Edges'!$P32="Yes"),"Yes","No")</f>
        <v>Yes</v>
      </c>
      <c r="BB33" s="11" t="str">
        <f>IF(AND((RIGHT($BB$3,2)-'[1]Miter Profiles'!$AC$55-'[1]Outside Edges'!$B32)&gt;=5,'[1]Outside Edges'!$P32="Yes"),"Yes","No")</f>
        <v>Yes</v>
      </c>
      <c r="BC33" s="87" t="str">
        <f>IF(AND((RIGHT($BC$3,2)-'[1]Miter Profiles'!$AC$56-'[1]Outside Edges'!$B32)&gt;=5,'[1]Outside Edges'!$P32="Yes"),"Yes","No")</f>
        <v>Yes</v>
      </c>
      <c r="BD33" s="10" t="str">
        <f>IF(AND((RIGHT($BD$3,2)-'[1]Miter Profiles'!$AC$57-'[1]Outside Edges'!$B32)&gt;=5,'[1]Outside Edges'!$P32="Yes"),"Yes","No")</f>
        <v>Yes</v>
      </c>
      <c r="BE33" s="10" t="str">
        <f>IF(AND((RIGHT($BE$3,2)-'[1]Miter Profiles'!$AC$58-'[1]Outside Edges'!$B32)&gt;=5,'[1]Outside Edges'!$P32="Yes"),"Yes","No")</f>
        <v>Yes</v>
      </c>
      <c r="BF33" s="85" t="str">
        <f>IF(AND((RIGHT($BF$3,2)-'[1]Miter Profiles'!$AC$59-'[1]Outside Edges'!$B32)&gt;=5,'[1]Outside Edges'!$P32="Yes"),"Yes","No")</f>
        <v>Yes</v>
      </c>
      <c r="BG33" s="86" t="str">
        <f>IF(AND((RIGHT($BG$3,2)-'[1]Miter Profiles'!$AC$60-'[1]Outside Edges'!$B32)&gt;=5,'[1]Outside Edges'!$P32="Yes"),"Yes","No")</f>
        <v>Yes</v>
      </c>
      <c r="BH33" s="11" t="str">
        <f>IF(AND((RIGHT($BH$3,2)-'[1]Miter Profiles'!$AC$61-'[1]Outside Edges'!$B32)&gt;=5,'[1]Outside Edges'!$P32="Yes"),"Yes","No")</f>
        <v>Yes</v>
      </c>
      <c r="BI33" s="87" t="str">
        <f>IF(AND((RIGHT($BI$3,2)-'[1]Miter Profiles'!$AC$62-'[1]Outside Edges'!$B32)&gt;=5,'[1]Outside Edges'!$P32="Yes"),"Yes","No")</f>
        <v>Yes</v>
      </c>
      <c r="BJ33" s="10" t="str">
        <f>IF(AND((RIGHT($BJ$3,2)-'[1]Miter Profiles'!$AC$63-'[1]Outside Edges'!$B32)&gt;=5,'[1]Outside Edges'!$P32="Yes"),"Yes","No")</f>
        <v>Yes</v>
      </c>
      <c r="BK33" s="10" t="str">
        <f>IF(AND((RIGHT($BK$3,2)-'[1]Miter Profiles'!$AC$64-'[1]Outside Edges'!$B32)&gt;=5,'[1]Outside Edges'!$P32="Yes"),"Yes","No")</f>
        <v>Yes</v>
      </c>
      <c r="BL33" s="85" t="str">
        <f>IF(AND((RIGHT($BL$3,2)-'[1]Miter Profiles'!$AC$65-'[1]Outside Edges'!$B32)&gt;=5,'[1]Outside Edges'!$P32="Yes"),"Yes","No")</f>
        <v>Yes</v>
      </c>
      <c r="BM33" s="86" t="str">
        <f>IF(AND((RIGHT($BM$3,2)-'[1]Miter Profiles'!$AC$66-'[1]Outside Edges'!$B32)&gt;=5,'[1]Outside Edges'!$P32="Yes"),"Yes","No")</f>
        <v>Yes</v>
      </c>
      <c r="BN33" s="11" t="str">
        <f>IF(AND((RIGHT($BN$3,2)-'[1]Miter Profiles'!$AC$67-'[1]Outside Edges'!$B32)&gt;=5,'[1]Outside Edges'!$P32="Yes"),"Yes","No")</f>
        <v>Yes</v>
      </c>
      <c r="BO33" s="87" t="str">
        <f>IF(AND((RIGHT($BO$3,2)-'[1]Miter Profiles'!$AC$68-'[1]Outside Edges'!$B32)&gt;=5,'[1]Outside Edges'!$P32="Yes"),"Yes","No")</f>
        <v>Yes</v>
      </c>
      <c r="BP33" s="10" t="str">
        <f>IF(AND((RIGHT($BP$3,2)-'[1]Miter Profiles'!$AC$69-'[1]Outside Edges'!$B32)&gt;=5,'[1]Outside Edges'!$P32="Yes"),"Yes","No")</f>
        <v>Yes</v>
      </c>
      <c r="BQ33" s="10" t="str">
        <f>IF(AND((RIGHT($BQ$3,2)-'[1]Miter Profiles'!$AC$70-'[1]Outside Edges'!$B32)&gt;=5,'[1]Outside Edges'!$P32="Yes"),"Yes","No")</f>
        <v>Yes</v>
      </c>
      <c r="BR33" s="85" t="str">
        <f>IF(AND((RIGHT($BR$3,2)-'[1]Miter Profiles'!$AC$71-'[1]Outside Edges'!$B32)&gt;=5,'[1]Outside Edges'!$P32="Yes"),"Yes","No")</f>
        <v>Yes</v>
      </c>
      <c r="BS33" s="86" t="str">
        <f>IF(AND((RIGHT($BS$3,2)-'[1]Miter Profiles'!$AC$72-'[1]Outside Edges'!$B32)&gt;=5,'[1]Outside Edges'!$P32="Yes"),"Yes","No")</f>
        <v>Yes</v>
      </c>
      <c r="BT33" s="11" t="str">
        <f>IF(AND((RIGHT($BT$3,2)-'[1]Miter Profiles'!$AC$73-'[1]Outside Edges'!$B32)&gt;=5,'[1]Outside Edges'!$P32="Yes"),"Yes","No")</f>
        <v>Yes</v>
      </c>
      <c r="BU33" s="87" t="str">
        <f>IF(AND((RIGHT($BU$3,2)-'[1]Miter Profiles'!$AC$74-'[1]Outside Edges'!$B32)&gt;=5,'[1]Outside Edges'!$P32="Yes"),"Yes","No")</f>
        <v>Yes</v>
      </c>
      <c r="BV33" s="10" t="str">
        <f>IF(AND((RIGHT($BV$3,2)-'[1]Miter Profiles'!$AC$75-'[1]Outside Edges'!$B32)&gt;=5,'[1]Outside Edges'!$P32="Yes"),"Yes","No")</f>
        <v>Yes</v>
      </c>
      <c r="BW33" s="10" t="str">
        <f>IF(AND((RIGHT($BW$3,2)-'[1]Miter Profiles'!$AC$76-'[1]Outside Edges'!$B32)&gt;=5,'[1]Outside Edges'!$P32="Yes"),"Yes","No")</f>
        <v>Yes</v>
      </c>
      <c r="BX33" s="85" t="str">
        <f>IF(AND((RIGHT($BX$3,2)-'[1]Miter Profiles'!$AC$77-'[1]Outside Edges'!$B32)&gt;=5,'[1]Outside Edges'!$P32="Yes"),"Yes","No")</f>
        <v>Yes</v>
      </c>
      <c r="BY33" s="86" t="str">
        <f>IF(AND((RIGHT($BY$3,2)-'[1]Miter Profiles'!$AC$78-'[1]Outside Edges'!$B32)&gt;=5,'[1]Outside Edges'!$P32="Yes"),"Yes","No")</f>
        <v>Yes</v>
      </c>
      <c r="BZ33" s="11" t="str">
        <f>IF(AND((RIGHT($BZ$3,2)-'[1]Miter Profiles'!$AC$79-'[1]Outside Edges'!$B32)&gt;=5,'[1]Outside Edges'!$P32="Yes"),"Yes","No")</f>
        <v>Yes</v>
      </c>
      <c r="CA33" s="87" t="str">
        <f>IF(AND((RIGHT($CA$3,2)-'[1]Miter Profiles'!$AC$80-'[1]Outside Edges'!$B32)&gt;=5,'[1]Outside Edges'!$P32="Yes"),"Yes","No")</f>
        <v>Yes</v>
      </c>
      <c r="CB33" s="10" t="str">
        <f>IF(AND((RIGHT($CB$3,2)-'[1]Miter Profiles'!$AC$81-'[1]Outside Edges'!$B32)&gt;=5,'[1]Outside Edges'!$P32="Yes"),"Yes","No")</f>
        <v>Yes</v>
      </c>
      <c r="CC33" s="10" t="str">
        <f>IF(AND((RIGHT($CC$3,2)-'[1]Miter Profiles'!$AC$82-'[1]Outside Edges'!$B32)&gt;=5,'[1]Outside Edges'!$P32="Yes"),"Yes","No")</f>
        <v>Yes</v>
      </c>
      <c r="CD33" s="85" t="str">
        <f>IF(AND((RIGHT($CD$3,2)-'[1]Miter Profiles'!$AC$83-'[1]Outside Edges'!$B32)&gt;=5,'[1]Outside Edges'!$P32="Yes"),"Yes","No")</f>
        <v>Yes</v>
      </c>
      <c r="CE33" s="86" t="str">
        <f>IF(AND((RIGHT($CE$3,2)-'[1]Miter Profiles'!$AC$84-'[1]Outside Edges'!$B32)&gt;=5,'[1]Outside Edges'!$P32="Yes"),"Yes","No")</f>
        <v>Yes</v>
      </c>
      <c r="CF33" s="11" t="str">
        <f>IF(AND((RIGHT($CF$3,2)-'[1]Miter Profiles'!$AC$85-'[1]Outside Edges'!$B32)&gt;=5,'[1]Outside Edges'!$P32="Yes"),"Yes","No")</f>
        <v>Yes</v>
      </c>
      <c r="CG33" s="87" t="str">
        <f>IF(AND((RIGHT($CG$3,2)-'[1]Miter Profiles'!$AC$86-'[1]Outside Edges'!$B32)&gt;=5,'[1]Outside Edges'!$P32="Yes"),"Yes","No")</f>
        <v>Yes</v>
      </c>
      <c r="CH33" s="10" t="str">
        <f>IF(AND((RIGHT($CH$3,2)-'[1]Miter Profiles'!$AC$87-'[1]Outside Edges'!$B32)&gt;=5,'[1]Outside Edges'!$P32="Yes"),"Yes","No")</f>
        <v>Yes</v>
      </c>
      <c r="CI33" s="10" t="str">
        <f>IF(AND((RIGHT($CI$3,2)-'[1]Miter Profiles'!$AC$88-'[1]Outside Edges'!$B32)&gt;=5,'[1]Outside Edges'!$P32="Yes"),"Yes","No")</f>
        <v>Yes</v>
      </c>
      <c r="CJ33" s="85" t="str">
        <f>IF(AND((RIGHT($CJ$3,2)-'[1]Miter Profiles'!$AC$89-'[1]Outside Edges'!$B32)&gt;=5,'[1]Outside Edges'!$P32="Yes"),"Yes","No")</f>
        <v>Yes</v>
      </c>
      <c r="CK33" s="86" t="str">
        <f>IF(AND((RIGHT($CK$3,2)-'[1]Miter Profiles'!$AC$90-'[1]Outside Edges'!$B32)&gt;=5,'[1]Outside Edges'!$P32="Yes"),"Yes","No")</f>
        <v>Yes</v>
      </c>
      <c r="CL33" s="11" t="str">
        <f>IF(AND((RIGHT($CL$3,2)-'[1]Miter Profiles'!$AC$91-'[1]Outside Edges'!$B32)&gt;=5,'[1]Outside Edges'!$P32="Yes"),"Yes","No")</f>
        <v>Yes</v>
      </c>
      <c r="CM33" s="87" t="str">
        <f>IF(AND((RIGHT($CM$3,2)-'[1]Miter Profiles'!$AC$92-'[1]Outside Edges'!$B32)&gt;=5,'[1]Outside Edges'!$P32="Yes"),"Yes","No")</f>
        <v>Yes</v>
      </c>
      <c r="CN33" s="10" t="str">
        <f>IF(AND((RIGHT(CN$3,2)-'[1]Miter Profiles'!$AC$93-'[1]Outside Edges'!$B32)&gt;=5,'[1]Outside Edges'!$P32="Yes"),"Yes","No")</f>
        <v>No</v>
      </c>
      <c r="CO33" s="10" t="str">
        <f>IF(AND((RIGHT(CO$3,2)-'[1]Miter Profiles'!$AC$94-'[1]Outside Edges'!$B32)&gt;=5,'[1]Outside Edges'!$P32="Yes"),"Yes","No")</f>
        <v>Yes</v>
      </c>
      <c r="CP33" s="85" t="str">
        <f>IF(AND((RIGHT(CP$3,2)-'[1]Miter Profiles'!$AC$95-'[1]Outside Edges'!$B32)&gt;=5,'[1]Outside Edges'!$P32="Yes"),"Yes","No")</f>
        <v>Yes</v>
      </c>
      <c r="CQ33" s="86" t="str">
        <f>IF(AND((RIGHT(CQ$3,2)-'[1]Miter Profiles'!$AC$96-'[1]Outside Edges'!$B32)&gt;=5,'[1]Outside Edges'!$P32="Yes"),"Yes","No")</f>
        <v>Yes</v>
      </c>
      <c r="CR33" s="11" t="str">
        <f>IF(AND((RIGHT(CR$3,2)-'[1]Miter Profiles'!$AC$97-'[1]Outside Edges'!$B32)&gt;=5,'[1]Outside Edges'!$P32="Yes"),"Yes","No")</f>
        <v>Yes</v>
      </c>
      <c r="CS33" s="87" t="str">
        <f>IF(AND((RIGHT(CS$3,2)-'[1]Miter Profiles'!$AC$98-'[1]Outside Edges'!$B32)&gt;=5,'[1]Outside Edges'!$P32="Yes"),"Yes","No")</f>
        <v>Yes</v>
      </c>
      <c r="CT33" s="10" t="str">
        <f>IF(AND((RIGHT($CT$3,2)-'[1]Miter Profiles'!$AC$99-'[1]Outside Edges'!$B32)&gt;=5,'[1]Outside Edges'!$P32="Yes"),"Yes","No")</f>
        <v>Yes</v>
      </c>
      <c r="CU33" s="10" t="str">
        <f>IF(AND((RIGHT($CU$3,2)-'[1]Miter Profiles'!$AC$100-'[1]Outside Edges'!$B32)&gt;=5,'[1]Outside Edges'!$P32="Yes"),"Yes","No")</f>
        <v>Yes</v>
      </c>
      <c r="CV33" s="85" t="str">
        <f>IF(AND((RIGHT($CV$3,2)-'[1]Miter Profiles'!$AC$101-'[1]Outside Edges'!$B32)&gt;=5,'[1]Outside Edges'!$P32="Yes"),"Yes","No")</f>
        <v>Yes</v>
      </c>
      <c r="CW33" s="86" t="str">
        <f>IF(AND((RIGHT($CW$3,2)-'[1]Miter Profiles'!$AC$102-'[1]Outside Edges'!$B32)&gt;=5,'[1]Outside Edges'!$P32="Yes"),"Yes","No")</f>
        <v>Yes</v>
      </c>
      <c r="CX33" s="11" t="str">
        <f>IF(AND((RIGHT($CX$3,2)-'[1]Miter Profiles'!$AC$103-'[1]Outside Edges'!$B32)&gt;=5,'[1]Outside Edges'!$P32="Yes"),"Yes","No")</f>
        <v>Yes</v>
      </c>
      <c r="CY33" s="87" t="str">
        <f>IF(AND((RIGHT($CY$3,2)-'[1]Miter Profiles'!$AC$104-'[1]Outside Edges'!$B32)&gt;=5,'[1]Outside Edges'!$P32="Yes"),"Yes","No")</f>
        <v>Yes</v>
      </c>
      <c r="CZ33" s="10" t="str">
        <f>IF(AND((RIGHT($CZ$3,2)-'[1]Miter Profiles'!$AC$105-'[1]Outside Edges'!$B32)&gt;=5,'[1]Outside Edges'!$P32="Yes"),"Yes","No")</f>
        <v>No</v>
      </c>
      <c r="DA33" s="10" t="str">
        <f>IF(AND((RIGHT($DA$3,2)-'[1]Miter Profiles'!$AC$106-'[1]Outside Edges'!$B32)&gt;=5,'[1]Outside Edges'!$P32="Yes"),"Yes","No")</f>
        <v>No</v>
      </c>
      <c r="DB33" s="85" t="str">
        <f>IF(AND((RIGHT($DB$3,2)-'[1]Miter Profiles'!$AC$107-'[1]Outside Edges'!$B32)&gt;=5,'[1]Outside Edges'!$P32="Yes"),"Yes","No")</f>
        <v>No</v>
      </c>
      <c r="DC33" s="86" t="str">
        <f>IF(AND((RIGHT($DC$3,2)-'[1]Miter Profiles'!$AC$108-'[1]Outside Edges'!$B32)&gt;=5,'[1]Outside Edges'!$P32="Yes"),"Yes","No")</f>
        <v>Yes</v>
      </c>
      <c r="DD33" s="11" t="str">
        <f>IF(AND((RIGHT($DD$3,2)-'[1]Miter Profiles'!$AC$109-'[1]Outside Edges'!$B32)&gt;=5,'[1]Outside Edges'!$P32="Yes"),"Yes","No")</f>
        <v>Yes</v>
      </c>
      <c r="DE33" s="87" t="str">
        <f>IF(AND((RIGHT($DE$3,2)-'[1]Miter Profiles'!$AC$110-'[1]Outside Edges'!$B32)&gt;=5,'[1]Outside Edges'!$P32="Yes"),"Yes","No")</f>
        <v>Yes</v>
      </c>
      <c r="DF33" s="10" t="str">
        <f>IF(AND((RIGHT($DF$3,2)-'[1]Miter Profiles'!$AC$111-'[1]Outside Edges'!$B32)&gt;=5,'[1]Outside Edges'!$P32="Yes"),"Yes","No")</f>
        <v>Yes</v>
      </c>
      <c r="DG33" s="10" t="str">
        <f>IF(AND((RIGHT($DG$3,2)-'[1]Miter Profiles'!$AC$112-'[1]Outside Edges'!$B32)&gt;=5,'[1]Outside Edges'!$P32="Yes"),"Yes","No")</f>
        <v>Yes</v>
      </c>
      <c r="DH33" s="85" t="str">
        <f>IF(AND((RIGHT($DH$3,2)-'[1]Miter Profiles'!$AC$113-'[1]Outside Edges'!$B32)&gt;=5,'[1]Outside Edges'!$P32="Yes"),"Yes","No")</f>
        <v>Yes</v>
      </c>
      <c r="DI33" s="86" t="str">
        <f>IF(AND((RIGHT($DI$3,2)-'[1]Miter Profiles'!$AC$114-'[1]Outside Edges'!$B32)&gt;=5,'[1]Outside Edges'!$P32="Yes"),"Yes","No")</f>
        <v>Yes</v>
      </c>
      <c r="DJ33" s="11" t="str">
        <f>IF(AND((RIGHT($DJ$3,2)-'[1]Miter Profiles'!$AC$115-'[1]Outside Edges'!$B32)&gt;=5,'[1]Outside Edges'!$P32="Yes"),"Yes","No")</f>
        <v>Yes</v>
      </c>
      <c r="DK33" s="87" t="str">
        <f>IF(AND((RIGHT($DK$3,2)-'[1]Miter Profiles'!$AC$116-'[1]Outside Edges'!$B32)&gt;=5,'[1]Outside Edges'!$P32="Yes"),"Yes","No")</f>
        <v>Yes</v>
      </c>
      <c r="DL33" s="10" t="str">
        <f>IF(AND((RIGHT($DL$3,2)-'[1]Miter Profiles'!$AC$117-'[1]Outside Edges'!$B32)&gt;=5,'[1]Outside Edges'!$P32="Yes"),"Yes","No")</f>
        <v>Yes</v>
      </c>
      <c r="DM33" s="10" t="str">
        <f>IF(AND((RIGHT($DM$3,2)-'[1]Miter Profiles'!$AC$118-'[1]Outside Edges'!$B32)&gt;=5,'[1]Outside Edges'!$P32="Yes"),"Yes","No")</f>
        <v>Yes</v>
      </c>
      <c r="DN33" s="85" t="str">
        <f>IF(AND((RIGHT($DN$3,2)-'[1]Miter Profiles'!$AC$119-'[1]Outside Edges'!$B32)&gt;=5,'[1]Outside Edges'!$P32="Yes"),"Yes","No")</f>
        <v>Yes</v>
      </c>
      <c r="DO33" s="86" t="str">
        <f>IF(AND((RIGHT($DO$3,2)-'[1]Miter Profiles'!$AC$120-'[1]Outside Edges'!$B32)&gt;=5,'[1]Outside Edges'!$P32="Yes"),"Yes","No")</f>
        <v>No</v>
      </c>
      <c r="DP33" s="11" t="str">
        <f>IF(AND((RIGHT($DP$3,2)-'[1]Miter Profiles'!$AC$121-'[1]Outside Edges'!$B32)&gt;=5,'[1]Outside Edges'!$P32="Yes"),"Yes","No")</f>
        <v>Yes</v>
      </c>
      <c r="DQ33" s="87" t="str">
        <f>IF(AND((RIGHT($DQ$3,2)-'[1]Miter Profiles'!$AC$122-'[1]Outside Edges'!$B32)&gt;=5,'[1]Outside Edges'!$P32="Yes"),"Yes","No")</f>
        <v>Yes</v>
      </c>
      <c r="DR33" s="10" t="str">
        <f>IF(AND((RIGHT($DR$3,2)-'[1]Miter Profiles'!$AC$123-'[1]Outside Edges'!$B32)&gt;=5,'[1]Outside Edges'!$P32="Yes"),"Yes","No")</f>
        <v>Yes</v>
      </c>
      <c r="DS33" s="10" t="str">
        <f>IF(AND((RIGHT($DS$3,2)-'[1]Miter Profiles'!$AC$124-'[1]Outside Edges'!$B32)&gt;=5,'[1]Outside Edges'!$P32="Yes"),"Yes","No")</f>
        <v>Yes</v>
      </c>
      <c r="DT33" s="85" t="str">
        <f>IF(AND((RIGHT($DT$3,2)-'[1]Miter Profiles'!$AC$125-'[1]Outside Edges'!$B32)&gt;=5,'[1]Outside Edges'!$P32="Yes"),"Yes","No")</f>
        <v>Yes</v>
      </c>
      <c r="DU33" s="86" t="str">
        <f>IF(AND((RIGHT($DU$3,2)-'[1]Miter Profiles'!$AC$126-'[1]Outside Edges'!$B32)&gt;=5,'[1]Outside Edges'!$P32="Yes"),"Yes","No")</f>
        <v>Yes</v>
      </c>
      <c r="DV33" s="11" t="str">
        <f>IF(AND((RIGHT($DV$3,2)-'[1]Miter Profiles'!$AC$127-'[1]Outside Edges'!$B32)&gt;=5,'[1]Outside Edges'!$P32="Yes"),"Yes","No")</f>
        <v>Yes</v>
      </c>
      <c r="DW33" s="87" t="str">
        <f>IF(AND((RIGHT($DW$3,2)-'[1]Miter Profiles'!$AC$128-'[1]Outside Edges'!$B32)&gt;=5,'[1]Outside Edges'!$P32="Yes"),"Yes","No")</f>
        <v>Yes</v>
      </c>
      <c r="DX33" s="10" t="str">
        <f>IF(AND((RIGHT($DX$3,2)-'[1]Miter Profiles'!$AC$129-'[1]Outside Edges'!$B32)&gt;=5,'[1]Outside Edges'!$P32="Yes"),"Yes","No")</f>
        <v>Yes</v>
      </c>
      <c r="DY33" s="10" t="str">
        <f>IF(AND((RIGHT($DY$3,2)-'[1]Miter Profiles'!$AC$130-'[1]Outside Edges'!$B32)&gt;=5,'[1]Outside Edges'!$P32="Yes"),"Yes","No")</f>
        <v>Yes</v>
      </c>
      <c r="DZ33" s="85" t="str">
        <f>IF(AND((RIGHT($DZ$3,2)-'[1]Miter Profiles'!$AC$131-'[1]Outside Edges'!$B32)&gt;=5,'[1]Outside Edges'!$P32="Yes"),"Yes","No")</f>
        <v>Yes</v>
      </c>
      <c r="EA33" s="90" t="str">
        <f>IF(AND((RIGHT($EA$3,2)-'[1]Miter Profiles'!$AC$132-'[1]Outside Edges'!$B32)&gt;=5,'[1]Outside Edges'!$P32="Yes"),"Yes","No")</f>
        <v>Yes</v>
      </c>
      <c r="EB33" s="104" t="str">
        <f>IF(AND((RIGHT($EB$3,2)-'[1]Miter Profiles'!$AC$133-'[1]Outside Edges'!$B32)&gt;=5,'[1]Outside Edges'!$P32="Yes"),"Yes","No")</f>
        <v>No</v>
      </c>
      <c r="EC33" s="109" t="str">
        <f>IF(AND((RIGHT($EC$3,2)-'[1]Miter Profiles'!$AC$134-'[1]Outside Edges'!$B32)&gt;=5,'[1]Outside Edges'!$P32="Yes"),"Yes","No")</f>
        <v>Yes</v>
      </c>
      <c r="ED33" s="115" t="str">
        <f>IF(AND((RIGHT($ED$3,2)-'[1]Miter Profiles'!$AC$135-'[1]Outside Edges'!$B32)&gt;=5,'[1]Outside Edges'!$P32="Yes"),"Yes","No")</f>
        <v>Yes</v>
      </c>
      <c r="EE33" s="112" t="str">
        <f>IF(AND((RIGHT($EE$3,2)-'[1]Miter Profiles'!$AC$136-'[1]Outside Edges'!$B32)&gt;=5,'[1]Outside Edges'!$P32="Yes"),"Yes","No")</f>
        <v>Yes</v>
      </c>
      <c r="EF33" s="85" t="str">
        <f>IF(AND((RIGHT($EF$3,2)-'[1]Miter Profiles'!$AC$137-'[1]Outside Edges'!$B32)&gt;=5,'[1]Outside Edges'!$P32="Yes"),"Yes","No")</f>
        <v>Yes</v>
      </c>
      <c r="EG33" s="10" t="str">
        <f>IF(AND((RIGHT($EG$3,2)-'[1]Miter Profiles'!$AC$138-'[1]Outside Edges'!$B32)&gt;=5,'[1]Outside Edges'!$P32="Yes"),"Yes","No")</f>
        <v>Yes</v>
      </c>
      <c r="EH33" s="90" t="str">
        <f>IF(AND((RIGHT($EH$3,2)-'[1]Miter Profiles'!$AC$139-'[1]Outside Edges'!$B32)&gt;=5,'[1]Outside Edges'!$P32="Yes"),"Yes","No")</f>
        <v>Yes</v>
      </c>
      <c r="EI33" s="120" t="str">
        <f>IF(AND((RIGHT($EI$3,2)-'[1]Miter Profiles'!$AC$140-'[1]Outside Edges'!$B32)&gt;=5,'[1]Outside Edges'!$P32="Yes"),"Yes","No")</f>
        <v>Yes</v>
      </c>
      <c r="EJ33" s="123" t="str">
        <f>IF(AND((RIGHT($EJ$3,2)-'[1]Miter Profiles'!$AC$141-'[1]Outside Edges'!$B32)&gt;=5,'[1]Outside Edges'!$P32="Yes"),"Yes","No")</f>
        <v>Yes</v>
      </c>
      <c r="EK33" s="123" t="str">
        <f>IF(AND((RIGHT($EK$3,2)-'[1]Miter Profiles'!$AC$142-'[1]Outside Edges'!$B32)&gt;=5,'[1]Outside Edges'!$P32="Yes"),"Yes","No")</f>
        <v>Yes</v>
      </c>
      <c r="EL33" s="115" t="str">
        <f>IF(AND((RIGHT($EL$3,2)-'[1]Miter Profiles'!$AC$143-'[1]Outside Edges'!$B32)&gt;=5,'[1]Outside Edges'!$P32="Yes"),"Yes","No")</f>
        <v>Yes</v>
      </c>
      <c r="EM33" s="128" t="str">
        <f>IF(AND((RIGHT($EM$3,2)-'[1]Miter Profiles'!$AC$144-'[1]Outside Edges'!$B32)&gt;=5,'[1]Outside Edges'!$P32="Yes"),"Yes","No")</f>
        <v>No</v>
      </c>
      <c r="EN33" s="10" t="str">
        <f>IF(AND((RIGHT($EN$3,2)-'[1]Miter Profiles'!$AC$145-'[1]Outside Edges'!$B32)&gt;=5,'[1]Outside Edges'!$P32="Yes"),"Yes","No")</f>
        <v>Yes</v>
      </c>
      <c r="EO33" s="90" t="str">
        <f>IF(AND((RIGHT($EO$3,2)-'[1]Miter Profiles'!$AC$146-'[1]Outside Edges'!$B32)&gt;=5,'[1]Outside Edges'!$P32="Yes"),"Yes","No")</f>
        <v>Yes</v>
      </c>
      <c r="EP33" s="123" t="str">
        <f>IF(AND((RIGHT($EP$3,2)-'[1]Miter Profiles'!$AC$147-'[1]Outside Edges'!$B32)&gt;=5,'[1]Outside Edges'!$P32="Yes"),"Yes","No")</f>
        <v>Yes</v>
      </c>
      <c r="EQ33" s="123" t="str">
        <f>IF(AND((RIGHT($EQ$3,2)-'[1]Miter Profiles'!$AC$148-'[1]Outside Edges'!$B32)&gt;=5,'[1]Outside Edges'!$P32="Yes"),"Yes","No")</f>
        <v>Yes</v>
      </c>
      <c r="ER33" s="115" t="str">
        <f>IF(AND((RIGHT($ER$3,2)-'[1]Miter Profiles'!$AC$149-'[1]Outside Edges'!$B32)&gt;=5,'[1]Outside Edges'!$P32="Yes"),"Yes","No")</f>
        <v>Yes</v>
      </c>
      <c r="ES33" s="128" t="str">
        <f>IF(AND((RIGHT($ES$3,2)-'[1]Miter Profiles'!$AC$150-'[1]Outside Edges'!$B32)&gt;=5,'[1]Outside Edges'!$P32="Yes"),"Yes","No")</f>
        <v>Yes</v>
      </c>
      <c r="ET33" s="10" t="str">
        <f>IF(AND((RIGHT($ET$3,2)-'[1]Miter Profiles'!$AC$151-'[1]Outside Edges'!$B32)&gt;=5,'[1]Outside Edges'!$P32="Yes"),"Yes","No")</f>
        <v>Yes</v>
      </c>
      <c r="EU33" s="90" t="str">
        <f>IF(AND((RIGHT($EU$3,2)-'[1]Miter Profiles'!$AC$152-'[1]Outside Edges'!$B32)&gt;=5,'[1]Outside Edges'!$P32="Yes"),"Yes","No")</f>
        <v>Yes</v>
      </c>
      <c r="EV33" s="123" t="str">
        <f>IF(AND((RIGHT($EV$3,2)-'[1]Miter Profiles'!$AC$153-'[1]Outside Edges'!$B32)&gt;=5,'[1]Outside Edges'!$P32="Yes"),"Yes","No")</f>
        <v>Yes</v>
      </c>
      <c r="EW33" s="123" t="str">
        <f>IF(AND((RIGHT($EW$3,2)-'[1]Miter Profiles'!$AC$154-'[1]Outside Edges'!$B32)&gt;=5,'[1]Outside Edges'!$P32="Yes"),"Yes","No")</f>
        <v>Yes</v>
      </c>
      <c r="EX33" s="115" t="str">
        <f>IF(AND((RIGHT($EX$3,2)-'[1]Miter Profiles'!$AC$155-'[1]Outside Edges'!$B32)&gt;=5,'[1]Outside Edges'!$P32="Yes"),"Yes","No")</f>
        <v>Yes</v>
      </c>
      <c r="EY33" s="128" t="str">
        <f>IF(AND((RIGHT($EY$3,2)-'[1]Miter Profiles'!$AC$156-'[1]Outside Edges'!$B32)&gt;=5,'[1]Outside Edges'!$P32="Yes"),"Yes","No")</f>
        <v>Yes</v>
      </c>
      <c r="EZ33" s="10" t="str">
        <f>IF(AND((RIGHT($EZ$3,2)-'[1]Miter Profiles'!$AC$157-'[1]Outside Edges'!$B32)&gt;=5,'[1]Outside Edges'!$P32="Yes"),"Yes","No")</f>
        <v>Yes</v>
      </c>
      <c r="FA33" s="90" t="str">
        <f>IF(AND((RIGHT($FA$3,2)-'[1]Miter Profiles'!$AC$158-'[1]Outside Edges'!$B32)&gt;=5,'[1]Outside Edges'!$P32="Yes"),"Yes","No")</f>
        <v>Yes</v>
      </c>
      <c r="FB33" s="123" t="str">
        <f>IF(AND((RIGHT($FB$3,2)-'[1]Miter Profiles'!$AC$159-'[1]Outside Edges'!$B32)&gt;=5,'[1]Outside Edges'!$P32="Yes"),"Yes","No")</f>
        <v>Yes</v>
      </c>
      <c r="FC33" s="123" t="str">
        <f>IF(AND((RIGHT($FC$3,2)-'[1]Miter Profiles'!$AC$160-'[1]Outside Edges'!$B32)&gt;=5,'[1]Outside Edges'!$P32="Yes"),"Yes","No")</f>
        <v>Yes</v>
      </c>
      <c r="FD33" s="115" t="str">
        <f>IF(AND((RIGHT($FD$3,2)-'[1]Miter Profiles'!$AC$161-'[1]Outside Edges'!$B32)&gt;=5,'[1]Outside Edges'!$P32="Yes"),"Yes","No")</f>
        <v>Yes</v>
      </c>
      <c r="FE33" s="128" t="str">
        <f>IF(AND((RIGHT($FE$3,2)-'[1]Miter Profiles'!$AC$162-'[1]Outside Edges'!$B32)&gt;=5,'[1]Outside Edges'!$P32="Yes"),"Yes","No")</f>
        <v>Yes</v>
      </c>
      <c r="FF33" s="10" t="str">
        <f>IF(AND((RIGHT($FF$3,2)-'[1]Miter Profiles'!$AC$163-'[1]Outside Edges'!$B32)&gt;=5,'[1]Outside Edges'!$P32="Yes"),"Yes","No")</f>
        <v>Yes</v>
      </c>
      <c r="FG33" s="90" t="str">
        <f>IF(AND((RIGHT($FG$3,2)-'[1]Miter Profiles'!$AC$164-'[1]Outside Edges'!$B32)&gt;=5,'[1]Outside Edges'!$P32="Yes"),"Yes","No")</f>
        <v>Yes</v>
      </c>
      <c r="FH33" s="123" t="str">
        <f>IF(AND((RIGHT($FH$3,2)-'[1]Miter Profiles'!$AC$165-'[1]Outside Edges'!$B32)&gt;=5,'[1]Outside Edges'!$P32="Yes"),"Yes","No")</f>
        <v>Yes</v>
      </c>
      <c r="FI33" s="123" t="str">
        <f>IF(AND((RIGHT($FI$3,2)-'[1]Miter Profiles'!$AC$166-'[1]Outside Edges'!$B32)&gt;=5,'[1]Outside Edges'!$P32="Yes"),"Yes","No")</f>
        <v>Yes</v>
      </c>
      <c r="FJ33" s="115" t="str">
        <f>IF(AND((RIGHT($FJ$3,2)-'[1]Miter Profiles'!$AC$167-'[1]Outside Edges'!$B32)&gt;=5,'[1]Outside Edges'!$P32="Yes"),"Yes","No")</f>
        <v>Yes</v>
      </c>
      <c r="FK33" s="128" t="str">
        <f>IF(AND((RIGHT($FK$3,2)-'[1]Miter Profiles'!$AC$168-'[1]Outside Edges'!$B32)&gt;=5,'[1]Outside Edges'!$P32="Yes"),"Yes","No")</f>
        <v>Yes</v>
      </c>
      <c r="FL33" s="10" t="str">
        <f>IF(AND((RIGHT($FL$3,2)-'[1]Miter Profiles'!$AC$169-'[1]Outside Edges'!$B32)&gt;=5,'[1]Outside Edges'!$P32="Yes"),"Yes","No")</f>
        <v>Yes</v>
      </c>
      <c r="FM33" s="90" t="str">
        <f>IF(AND((RIGHT($FM$3,2)-'[1]Miter Profiles'!$AC$170-'[1]Outside Edges'!$B32)&gt;=5,'[1]Outside Edges'!$P32="Yes"),"Yes","No")</f>
        <v>Yes</v>
      </c>
      <c r="FN33" s="123" t="str">
        <f>IF(AND((RIGHT($FN$3,2)-'[1]Miter Profiles'!$AC$171-'[1]Outside Edges'!$B32)&gt;=5,'[1]Outside Edges'!$P32="Yes"),"Yes","No")</f>
        <v>Yes</v>
      </c>
      <c r="FO33" s="123" t="str">
        <f>IF(AND((RIGHT($FO$3,2)-'[1]Miter Profiles'!$AC$172-'[1]Outside Edges'!$B32)&gt;=5,'[1]Outside Edges'!$P32="Yes"),"Yes","No")</f>
        <v>Yes</v>
      </c>
      <c r="FP33" s="115" t="str">
        <f>IF(AND((RIGHT($FP$3,2)-'[1]Miter Profiles'!$AC$173-'[1]Outside Edges'!$B32)&gt;=5,'[1]Outside Edges'!$P32="Yes"),"Yes","No")</f>
        <v>Yes</v>
      </c>
      <c r="FQ33" s="128" t="str">
        <f>IF(AND((RIGHT($FQ$3,2)-'[1]Miter Profiles'!$AC$174-'[1]Outside Edges'!$B32)&gt;=5,'[1]Outside Edges'!$P32="Yes"),"Yes","No")</f>
        <v>Yes</v>
      </c>
      <c r="FR33" s="10" t="str">
        <f>IF(AND((RIGHT($FR$3,2)-'[1]Miter Profiles'!$AC$175-'[1]Outside Edges'!$B32)&gt;=5,'[1]Outside Edges'!$P32="Yes"),"Yes","No")</f>
        <v>Yes</v>
      </c>
      <c r="FS33" s="90" t="str">
        <f>IF(AND((RIGHT($FS$3,2)-'[1]Miter Profiles'!$AC$176-'[1]Outside Edges'!$B32)&gt;=5,'[1]Outside Edges'!$P32="Yes"),"Yes","No")</f>
        <v>Yes</v>
      </c>
      <c r="FT33" s="123" t="str">
        <f>IF(AND((RIGHT($FT$3,2)-'[1]Miter Profiles'!$AC$177-'[1]Outside Edges'!$B32)&gt;=5,'[1]Outside Edges'!$P32="Yes"),"Yes","No")</f>
        <v>Yes</v>
      </c>
      <c r="FU33" s="123" t="str">
        <f>IF(AND((RIGHT($FU$3,2)-'[1]Miter Profiles'!$AC$178-'[1]Outside Edges'!$B32)&gt;=5,'[1]Outside Edges'!$P32="Yes"),"Yes","No")</f>
        <v>Yes</v>
      </c>
      <c r="FV33" s="115" t="str">
        <f>IF(AND((RIGHT($V$3,2)-'[1]Miter Profiles'!$AC$179-'[1]Outside Edges'!$B32)&gt;=5,'[1]Outside Edges'!$P32="Yes"),"Yes","No")</f>
        <v>Yes</v>
      </c>
      <c r="FW33" s="128" t="str">
        <f>IF(AND((RIGHT($FW$3,2)-'[1]Miter Profiles'!$AC$180-'[1]Outside Edges'!$B32)&gt;=5,'[1]Outside Edges'!$P32="Yes"),"Yes","No")</f>
        <v>No</v>
      </c>
      <c r="FX33" s="269" t="str">
        <f>IF(AND((RIGHT($FX$3,2)-'[1]Miter Profiles'!$AC$181-'[1]Outside Edges'!$B32)&gt;=5,'[1]Outside Edges'!$P32="Yes"),"Yes","No")</f>
        <v>Yes</v>
      </c>
      <c r="FY33" s="273" t="str">
        <f>IF(AND((RIGHT($FY$3,2)-'[1]Miter Profiles'!$AC$182-'[1]Outside Edges'!$B32)&gt;=5,'[1]Outside Edges'!$P32="Yes"),"Yes","No")</f>
        <v>Yes</v>
      </c>
      <c r="FZ33" s="282" t="str">
        <f>IF(AND((RIGHT($FZ$3,2)-'[1]Miter Profiles'!$AC$183-'[1]Outside Edges'!$B32)&gt;=5,'[1]Outside Edges'!$P32="Yes"),"Yes","No")</f>
        <v>Yes</v>
      </c>
      <c r="GA33" s="283" t="str">
        <f>IF(AND((RIGHT($GA$3,2)-'[1]Miter Profiles'!$AC$184-'[1]Outside Edges'!$B32)&gt;=5,'[1]Outside Edges'!$P32="Yes"),"Yes","No")</f>
        <v>Yes</v>
      </c>
      <c r="GB33" s="284" t="str">
        <f>IF(AND((RIGHT($GB$3,2)-'[1]Miter Profiles'!$AC$185-'[1]Outside Edges'!$B32)&gt;=5,'[1]Outside Edges'!$P32="Yes"),"Yes","No")</f>
        <v>Yes</v>
      </c>
      <c r="GC33" s="275" t="str">
        <f>IF(AND((RIGHT($GC$3,2)-'[1]Miter Profiles'!$AC$186-'[1]Outside Edges'!$B32)&gt;=5,'[1]Outside Edges'!$P32="Yes"),"Yes","No")</f>
        <v>Yes</v>
      </c>
      <c r="GD33" s="269" t="str">
        <f>IF(AND((RIGHT($GD$3,2)-'[1]Miter Profiles'!$AC$187-'[1]Outside Edges'!$B32)&gt;=5,'[1]Outside Edges'!$P32="Yes"),"Yes","No")</f>
        <v>Yes</v>
      </c>
      <c r="GE33" s="273" t="str">
        <f>IF(AND((RIGHT($GE$3,2)-'[1]Miter Profiles'!$AC$188-'[1]Outside Edges'!$B32)&gt;=5,'[1]Outside Edges'!$P32="Yes"),"Yes","No")</f>
        <v>Yes</v>
      </c>
      <c r="GF33" s="282" t="str">
        <f>IF(AND((RIGHT($GF$3,2)-'[1]Miter Profiles'!$AC$189-'[1]Outside Edges'!$B32)&gt;=5,'[1]Outside Edges'!$P32="Yes"),"Yes","No")</f>
        <v>Yes</v>
      </c>
      <c r="GG33" s="283" t="str">
        <f>IF(AND((RIGHT($GG$3,2)-'[1]Miter Profiles'!$AC$190-'[1]Outside Edges'!$B32)&gt;=5,'[1]Outside Edges'!$P32="Yes"),"Yes","No")</f>
        <v>Yes</v>
      </c>
      <c r="GH33" s="284" t="str">
        <f>IF(AND((RIGHT($GH$3,2)-'[1]Miter Profiles'!$AC$191-'[1]Outside Edges'!$B32)&gt;=5,'[1]Outside Edges'!$P32="Yes"),"Yes","No")</f>
        <v>Yes</v>
      </c>
      <c r="GI33" s="275" t="str">
        <f>IF(AND((RIGHT($GI$3,2)-'[1]Miter Profiles'!$AC$192-'[1]Outside Edges'!$B32)&gt;=5,'[1]Outside Edges'!$P32="Yes"),"Yes","No")</f>
        <v>Yes</v>
      </c>
      <c r="GJ33" s="269" t="str">
        <f>IF(AND((RIGHT($GJ$3,2)-'[1]Miter Profiles'!$AC$193-'[1]Outside Edges'!$B32)&gt;=5,'[1]Outside Edges'!$P32="Yes"),"Yes","No")</f>
        <v>Yes</v>
      </c>
      <c r="GK33" s="273" t="str">
        <f>IF(AND((RIGHT($GK$3,2)-'[1]Miter Profiles'!$AC$194-'[1]Outside Edges'!$B32)&gt;=5,'[1]Outside Edges'!$P32="Yes"),"Yes","No")</f>
        <v>Yes</v>
      </c>
      <c r="GL33" s="282" t="str">
        <f>IF(AND((RIGHT($GL$3,2)-'[1]Miter Profiles'!$AC$195-'[1]Outside Edges'!$B32)&gt;=5,'[1]Outside Edges'!$P32="Yes"),"Yes","No")</f>
        <v>Yes</v>
      </c>
      <c r="GM33" s="283" t="str">
        <f>IF(AND((RIGHT($GM$3,2)-'[1]Miter Profiles'!$AC$196-'[1]Outside Edges'!$B32)&gt;=5,'[1]Outside Edges'!$P32="Yes"),"Yes","No")</f>
        <v>Yes</v>
      </c>
      <c r="GN33" s="284" t="str">
        <f>IF(AND((RIGHT($GN$3,2)-'[1]Miter Profiles'!$AC$197-'[1]Outside Edges'!$B32)&gt;=5,'[1]Outside Edges'!$P32="Yes"),"Yes","No")</f>
        <v>Yes</v>
      </c>
      <c r="GO33" s="275" t="str">
        <f>IF(AND((RIGHT($GO$3,2)-'[1]Miter Profiles'!$AC$198-'[1]Outside Edges'!$B32)&gt;=5,'[1]Outside Edges'!$P32="Yes"),"Yes","No")</f>
        <v>No</v>
      </c>
      <c r="GP33" s="269" t="str">
        <f>IF(AND((RIGHT($GP$3,2)-'[1]Miter Profiles'!$AC$199-'[1]Outside Edges'!$B32)&gt;=5,'[1]Outside Edges'!$P32="Yes"),"Yes","No")</f>
        <v>Yes</v>
      </c>
      <c r="GQ33" s="273" t="str">
        <f>IF(AND((RIGHT($GQ$3,2)-'[1]Miter Profiles'!$AC$200-'[1]Outside Edges'!$B32)&gt;=5,'[1]Outside Edges'!$P32="Yes"),"Yes","No")</f>
        <v>Yes</v>
      </c>
      <c r="GR33" s="282" t="str">
        <f>IF(AND((RIGHT($GR$3,2)-'[1]Miter Profiles'!$AC$201-'[1]Outside Edges'!$B32)&gt;=5,'[1]Outside Edges'!$P32="Yes"),"Yes","No")</f>
        <v>Yes</v>
      </c>
      <c r="GS33" s="283" t="str">
        <f>IF(AND((RIGHT($GS$3,2)-'[1]Miter Profiles'!$AC$202-'[1]Outside Edges'!$B32)&gt;=5,'[1]Outside Edges'!$P32="Yes"),"Yes","No")</f>
        <v>Yes</v>
      </c>
      <c r="GT33" s="284" t="str">
        <f>IF(AND((RIGHT($GT$3,2)-'[1]Miter Profiles'!$AC$203-'[1]Outside Edges'!$B32)&gt;=5,'[1]Outside Edges'!$P32="Yes"),"Yes","No")</f>
        <v>Yes</v>
      </c>
      <c r="GU33" s="275" t="str">
        <f>IF(AND((RIGHT($GU$3,2)-'[1]Miter Profiles'!$AC$204-'[1]Outside Edges'!$B32)&gt;=5,'[1]Outside Edges'!$P32="Yes"),"Yes","No")</f>
        <v>Yes</v>
      </c>
      <c r="GV33" s="269" t="str">
        <f>IF(AND((RIGHT($GV$3,2)-'[1]Miter Profiles'!$AC$205-'[1]Outside Edges'!$B32)&gt;=5,'[1]Outside Edges'!$P32="Yes"),"Yes","No")</f>
        <v>Yes</v>
      </c>
      <c r="GW33" s="273" t="str">
        <f>IF(AND((RIGHT($GW$3,2)-'[1]Miter Profiles'!$AC$206-'[1]Outside Edges'!$B32)&gt;=5,'[1]Outside Edges'!$P32="Yes"),"Yes","No")</f>
        <v>Yes</v>
      </c>
      <c r="GX33" s="282" t="str">
        <f>IF(AND((RIGHT($GX$3,2)-'[1]Miter Profiles'!$AC$207-'[1]Outside Edges'!$B32)&gt;=5,'[1]Outside Edges'!$P32="Yes"),"Yes","No")</f>
        <v>No</v>
      </c>
      <c r="GY33" s="283" t="str">
        <f>IF(AND((RIGHT($GY$3,2)-'[1]Miter Profiles'!$AC$208-'[1]Outside Edges'!$B32)&gt;=5,'[1]Outside Edges'!$P32="Yes"),"Yes","No")</f>
        <v>Yes</v>
      </c>
      <c r="GZ33" s="284" t="str">
        <f>IF(AND((RIGHT($GZ$3,2)-'[1]Miter Profiles'!$AC$209-'[1]Outside Edges'!$B32)&gt;=5,'[1]Outside Edges'!$P32="Yes"),"Yes","No")</f>
        <v>Yes</v>
      </c>
      <c r="HA33" s="275" t="str">
        <f>IF(AND((RIGHT($HA$3,2)-'[1]Miter Profiles'!$AC$210-'[1]Outside Edges'!$B32)&gt;=5,'[1]Outside Edges'!$P32="Yes"),"Yes","No")</f>
        <v>Yes</v>
      </c>
      <c r="HB33" s="269" t="str">
        <f>IF(AND((RIGHT($HB$3,2)-'[1]Miter Profiles'!$AC$211-'[1]Outside Edges'!$B32)&gt;=5,'[1]Outside Edges'!$P32="Yes"),"Yes","No")</f>
        <v>Yes</v>
      </c>
      <c r="HC33" s="273" t="str">
        <f>IF(AND((RIGHT($HC$3,2)-'[1]Miter Profiles'!$AC$212-'[1]Outside Edges'!$B32)&gt;=5,'[1]Outside Edges'!$P32="Yes"),"Yes","No")</f>
        <v>Yes</v>
      </c>
      <c r="HD33" s="282" t="str">
        <f>IF(AND((RIGHT($HD$3,2)-'[1]Miter Profiles'!$AC$213-'[1]Outside Edges'!$B32)&gt;=5,'[1]Outside Edges'!$P32="Yes"),"Yes","No")</f>
        <v>No</v>
      </c>
      <c r="HE33" s="284" t="str">
        <f>IF(AND((RIGHT($HE$3,2)-'[1]Miter Profiles'!$AC$214-'[1]Outside Edges'!$B32)&gt;=5,'[1]Outside Edges'!$P32="Yes"),"Yes","No")</f>
        <v>No</v>
      </c>
      <c r="HF33" s="275" t="str">
        <f>IF(AND((RIGHT($HF$3,2)-'[1]Miter Profiles'!$AC$215-'[1]Outside Edges'!$B32)&gt;=5,'[1]Outside Edges'!$P32="Yes"),"Yes","No")</f>
        <v>Yes</v>
      </c>
      <c r="HG33" s="269" t="str">
        <f>IF(AND((RIGHT($HG$3,2)-'[1]Miter Profiles'!$AC$216-'[1]Outside Edges'!$B32)&gt;=5,'[1]Outside Edges'!$P32="Yes"),"Yes","No")</f>
        <v>Yes</v>
      </c>
      <c r="HH33" s="273" t="str">
        <f>IF(AND((RIGHT($HH$3,2)-'[1]Miter Profiles'!$AC$217-'[1]Outside Edges'!$B32)&gt;=5,'[1]Outside Edges'!$P32="Yes"),"Yes","No")</f>
        <v>Yes</v>
      </c>
      <c r="HI33" s="282" t="str">
        <f>IF(AND((RIGHT($HI$3,2)-'[1]Miter Profiles'!$AC$218-'[1]Outside Edges'!$B32)&gt;=5,'[1]Outside Edges'!$P32="Yes"),"Yes","No")</f>
        <v>Yes</v>
      </c>
      <c r="HJ33" s="283" t="str">
        <f>IF(AND((RIGHT($HJ$3,2)-'[1]Miter Profiles'!$AC$219-'[1]Outside Edges'!$B32)&gt;=5,'[1]Outside Edges'!$P32="Yes"),"Yes","No")</f>
        <v>Yes</v>
      </c>
      <c r="HK33" s="284" t="str">
        <f>IF(AND((RIGHT($HK$3,2)-'[1]Miter Profiles'!$AC$220-'[1]Outside Edges'!$B32)&gt;=5,'[1]Outside Edges'!$P32="Yes"),"Yes","No")</f>
        <v>Yes</v>
      </c>
      <c r="HL33" s="275" t="str">
        <f>IF(AND((RIGHT($HL$3,2)-'[1]Miter Profiles'!$AC$221-'[1]Outside Edges'!$B32)&gt;=5,'[1]Outside Edges'!$P32="Yes"),"Yes","No")</f>
        <v>Yes</v>
      </c>
      <c r="HM33" s="269" t="str">
        <f>IF(AND((RIGHT($HM$3,2)-'[1]Miter Profiles'!$AC$222-'[1]Outside Edges'!$B32)&gt;=5,'[1]Outside Edges'!$P32="Yes"),"Yes","No")</f>
        <v>Yes</v>
      </c>
      <c r="HN33" s="269" t="str">
        <f>IF(AND((RIGHT($HN$3,2)-'[1]Miter Profiles'!$AC$223-'[1]Outside Edges'!$B32)&gt;=5,'[1]Outside Edges'!$P32="Yes"),"Yes","No")</f>
        <v>Yes</v>
      </c>
      <c r="HO33" s="283" t="str">
        <f>IF(AND((RIGHT($HO$3,2)-'[1]Miter Profiles'!$AC$224-'[1]Outside Edges'!$B32)&gt;=5,'[1]Outside Edges'!$P32="Yes"),"Yes","No")</f>
        <v>No</v>
      </c>
      <c r="HP33" s="283" t="str">
        <f>IF(AND((RIGHT($HP$3,2)-'[1]Miter Profiles'!$AC$225-'[1]Outside Edges'!$B32)&gt;=5,'[1]Outside Edges'!$P32="Yes"),"Yes","No")</f>
        <v>Yes</v>
      </c>
      <c r="HQ33" s="283" t="str">
        <f>IF(AND((RIGHT($HQ$3,3)-'[1]Miter Profiles'!$AC$226-'[1]Outside Edges'!$B32)&gt;=5,'[1]Outside Edges'!$P32="Yes"),"Yes","No")</f>
        <v>No</v>
      </c>
      <c r="HR33" s="283" t="str">
        <f>IF(AND((RIGHT($HR$3,2)-'[1]Miter Profiles'!$AC$227-'[1]Outside Edges'!$B32)&gt;=5,'[1]Outside Edges'!$P32="Yes"),"Yes","No")</f>
        <v>No</v>
      </c>
      <c r="HS33" s="269" t="str">
        <f>IF(AND((RIGHT($HS$3,2)-'[1]Miter Profiles'!$AC$228-'[1]Outside Edges'!$B32)&gt;=5,'[1]Outside Edges'!$P32="Yes"),"Yes","No")</f>
        <v>Yes</v>
      </c>
      <c r="HT33" s="269" t="str">
        <f>IF(AND((RIGHT($HT$3,2)-'[1]Miter Profiles'!$AC$229-'[1]Outside Edges'!$B32)&gt;=5,'[1]Outside Edges'!$P32="Yes"),"Yes","No")</f>
        <v>Yes</v>
      </c>
      <c r="HU33" s="269" t="str">
        <f>IF(AND((RIGHT($HU$3,2)-'[1]Miter Profiles'!$AC$230-'[1]Outside Edges'!$B32)&gt;=5,'[1]Outside Edges'!$P32="Yes"),"Yes","No")</f>
        <v>Yes</v>
      </c>
      <c r="HV33" s="283" t="str">
        <f>IF(AND((RIGHT($HV$3,2)-'[1]Miter Profiles'!$AC$231-'[1]Outside Edges'!$B32)&gt;=5,'[1]Outside Edges'!$P32="Yes"),"Yes","No")</f>
        <v>Yes</v>
      </c>
      <c r="HW33" s="283" t="str">
        <f>IF(AND((RIGHT($HW$3,2)-'[1]Miter Profiles'!$AC$232-'[1]Outside Edges'!$B32)&gt;=5,'[1]Outside Edges'!$P32="Yes"),"Yes","No")</f>
        <v>Yes</v>
      </c>
      <c r="HX33" s="283" t="str">
        <f>IF(AND((RIGHT($HX$3,2)-'[1]Miter Profiles'!$AC$233-'[1]Outside Edges'!$B32)&gt;=5,'[1]Outside Edges'!$P32="Yes"),"Yes","No")</f>
        <v>Yes</v>
      </c>
      <c r="HY33" s="269" t="str">
        <f>IF(AND((RIGHT($HY$3,2)-'[1]Miter Profiles'!$AC$234-'[1]Outside Edges'!$B32)&gt;=5,'[1]Outside Edges'!$P32="Yes"),"Yes","No")</f>
        <v>No</v>
      </c>
      <c r="HZ33" s="269" t="str">
        <f>IF(AND((RIGHT($HZ$3,2)-'[1]Miter Profiles'!$AC$235-'[1]Outside Edges'!$B32)&gt;=5,'[1]Outside Edges'!$P32="Yes"),"Yes","No")</f>
        <v>Yes</v>
      </c>
      <c r="IA33" s="269" t="str">
        <f>IF(AND((RIGHT($IA$3,2)-'[1]Miter Profiles'!$AC$236-'[1]Outside Edges'!$B32)&gt;=5,'[1]Outside Edges'!$P32="Yes"),"Yes","No")</f>
        <v>Yes</v>
      </c>
      <c r="IB33" s="283" t="str">
        <f>IF(AND((RIGHT($IB$3,2)-'[1]Miter Profiles'!$AC$237-'[1]Outside Edges'!$B32)&gt;=5,'[1]Outside Edges'!$P32="Yes"),"Yes","No")</f>
        <v>Yes</v>
      </c>
      <c r="IC33" s="283" t="str">
        <f>IF(AND((RIGHT($IC$3,2)-'[1]Miter Profiles'!$AC$238-'[1]Outside Edges'!$B32)&gt;=5,'[1]Outside Edges'!$P32="Yes"),"Yes","No")</f>
        <v>Yes</v>
      </c>
      <c r="ID33" s="283" t="str">
        <f>IF(AND((RIGHT($ID$3,2)-'[1]Miter Profiles'!$AC$239-'[1]Outside Edges'!$B32)&gt;=5,'[1]Outside Edges'!$P32="Yes"),"Yes","No")</f>
        <v>Yes</v>
      </c>
      <c r="IE33" s="269" t="str">
        <f>IF(AND((RIGHT($IE$3,2)-'[1]Miter Profiles'!$AC$240-'[1]Outside Edges'!$B32)&gt;=5,'[1]Outside Edges'!$P32="Yes"),"Yes","No")</f>
        <v>Yes</v>
      </c>
      <c r="IF33" s="269" t="str">
        <f>IF(AND((RIGHT($IF$3,2)-'[1]Miter Profiles'!$AC$241-'[1]Outside Edges'!$B32)&gt;=5,'[1]Outside Edges'!$P32="Yes"),"Yes","No")</f>
        <v>Yes</v>
      </c>
      <c r="IG33" s="269" t="str">
        <f>IF(AND((RIGHT($IG$3,2)-'[1]Miter Profiles'!$AC$242-'[1]Outside Edges'!$B32)&gt;=5,'[1]Outside Edges'!$P32="Yes"),"Yes","No")</f>
        <v>Yes</v>
      </c>
      <c r="IH33" s="283" t="str">
        <f>IF(AND((RIGHT($IH$3,2)-'[1]Miter Profiles'!$AC$243-'[1]Outside Edges'!$B32)&gt;=5,'[1]Outside Edges'!$P32="Yes"),"Yes","No")</f>
        <v>Yes</v>
      </c>
      <c r="II33" s="283" t="str">
        <f>IF(AND((RIGHT($II$3,2)-'[1]Miter Profiles'!$AC$244-'[1]Outside Edges'!$B32)&gt;=5,'[1]Outside Edges'!$P32="Yes"),"Yes","No")</f>
        <v>Yes</v>
      </c>
      <c r="IJ33" s="283" t="str">
        <f>IF(AND((RIGHT($IJ$3,2)-'[1]Miter Profiles'!$AC$245-'[1]Outside Edges'!$B32)&gt;=5,'[1]Outside Edges'!$P32="Yes"),"Yes","No")</f>
        <v>Yes</v>
      </c>
      <c r="IK33" s="269" t="str">
        <f>IF(AND((RIGHT($IK$3,2)-'[1]Miter Profiles'!$AC$246-'[1]Outside Edges'!$B32)&gt;=5,'[1]Outside Edges'!$P32="Yes"),"Yes","No")</f>
        <v>Yes</v>
      </c>
      <c r="IL33" s="269" t="str">
        <f>IF(AND((RIGHT($IL$3,2)-'[1]Miter Profiles'!$AC$247-'[1]Outside Edges'!$B32)&gt;=5,'[1]Outside Edges'!$P32="Yes"),"Yes","No")</f>
        <v>Yes</v>
      </c>
      <c r="IM33" s="269" t="str">
        <f>IF(AND((RIGHT($IM$3,2)-'[1]Miter Profiles'!$AC$248-'[1]Outside Edges'!$B32)&gt;=5,'[1]Outside Edges'!$P32="Yes"),"Yes","No")</f>
        <v>Yes</v>
      </c>
      <c r="IN33" s="283" t="str">
        <f>IF(AND((RIGHT($IN$3,2)-'[1]Miter Profiles'!$AC$249-'[1]Outside Edges'!$B32)&gt;=5,'[1]Outside Edges'!$P32="Yes"),"Yes","No")</f>
        <v>Yes</v>
      </c>
      <c r="IO33" s="283" t="str">
        <f>IF(AND((RIGHT($IO$3,2)-'[1]Miter Profiles'!$AC$250-'[1]Outside Edges'!$B32)&gt;=5,'[1]Outside Edges'!$P32="Yes"),"Yes","No")</f>
        <v>Yes</v>
      </c>
      <c r="IP33" s="283" t="str">
        <f>IF(AND((RIGHT($IP$3,2)-'[1]Miter Profiles'!$AC$251-'[1]Outside Edges'!$B32)&gt;=5,'[1]Outside Edges'!$P32="Yes"),"Yes","No")</f>
        <v>Yes</v>
      </c>
      <c r="IQ33" s="269" t="str">
        <f>IF(AND((RIGHT($IQ$3,2)-'[1]Miter Profiles'!$AC$252-'[1]Outside Edges'!$B32)&gt;=5,'[1]Outside Edges'!$P32="Yes"),"Yes","No")</f>
        <v>Yes</v>
      </c>
      <c r="IR33" s="269" t="str">
        <f>IF(AND((RIGHT($IR$3,2)-'[1]Miter Profiles'!$AC$253-'[1]Outside Edges'!$B32)&gt;=5,'[1]Outside Edges'!$P32="Yes"),"Yes","No")</f>
        <v>Yes</v>
      </c>
      <c r="IS33" s="269" t="str">
        <f>IF(AND((RIGHT($IS$3,2)-'[1]Miter Profiles'!$AC$254-'[1]Outside Edges'!$B32)&gt;=5,'[1]Outside Edges'!$P32="Yes"),"Yes","No")</f>
        <v>Yes</v>
      </c>
      <c r="IT33" s="283" t="str">
        <f>IF(AND((RIGHT($IT$3,2)-'[1]Miter Profiles'!$AC$255-'[1]Outside Edges'!$B32)&gt;=5,'[1]Outside Edges'!$P32="Yes"),"Yes","No")</f>
        <v>Yes</v>
      </c>
      <c r="IU33" s="283" t="str">
        <f>IF(AND((RIGHT($IU$3,2)-'[1]Miter Profiles'!$AC$256-'[1]Outside Edges'!$B32)&gt;=5,'[1]Outside Edges'!$P32="Yes"),"Yes","No")</f>
        <v>Yes</v>
      </c>
      <c r="IV33" s="283" t="str">
        <f>IF(AND((RIGHT($IV$3,2)-'[1]Miter Profiles'!$AC$257-'[1]Outside Edges'!$B32)&gt;=5,'[1]Outside Edges'!$P32="Yes"),"Yes","No")</f>
        <v>Yes</v>
      </c>
      <c r="IW33" s="269" t="str">
        <f>IF(AND((RIGHT($IW$3,2)-'[1]Miter Profiles'!$AC$258-'[1]Outside Edges'!$B32)&gt;=5,'[1]Outside Edges'!$P32="Yes"),"Yes","No")</f>
        <v>Yes</v>
      </c>
      <c r="IX33" s="269" t="str">
        <f>IF(AND((RIGHT($IX$3,2)-'[1]Miter Profiles'!$AC$259-'[1]Outside Edges'!$B32)&gt;=5,'[1]Outside Edges'!$P32="Yes"),"Yes","No")</f>
        <v>Yes</v>
      </c>
      <c r="IY33" s="269" t="str">
        <f>IF(AND((RIGHT($IY$3,2)-'[1]Miter Profiles'!$AC$260-'[1]Outside Edges'!$B32)&gt;=5,'[1]Outside Edges'!$P32="Yes"),"Yes","No")</f>
        <v>Yes</v>
      </c>
      <c r="IZ33" s="283" t="str">
        <f>IF(AND((RIGHT($IZ$3,2)-'[1]Miter Profiles'!$AC$261-'[1]Outside Edges'!$B32)&gt;=5,'[1]Outside Edges'!$P32="Yes"),"Yes","No")</f>
        <v>Yes</v>
      </c>
      <c r="JA33" s="283" t="str">
        <f>IF(AND((RIGHT($JA$3,2)-'[1]Miter Profiles'!$AC$262-'[1]Outside Edges'!$B32)&gt;=5,'[1]Outside Edges'!$P32="Yes"),"Yes","No")</f>
        <v>Yes</v>
      </c>
      <c r="JB33" s="283" t="str">
        <f>IF(AND((RIGHT($JB$3,2)-'[1]Miter Profiles'!$AC$263-'[1]Outside Edges'!$B32)&gt;=5,'[1]Outside Edges'!$P32="Yes"),"Yes","No")</f>
        <v>Yes</v>
      </c>
      <c r="JC33" s="269" t="str">
        <f>IF(AND((RIGHT($JC$3,2)-'[1]Miter Profiles'!$AC$264-'[1]Outside Edges'!$B32)&gt;=5,'[1]Outside Edges'!$P32="Yes"),"Yes","No")</f>
        <v>Yes</v>
      </c>
      <c r="JD33" s="269" t="str">
        <f>IF(AND((RIGHT($JD$3,2)-'[1]Miter Profiles'!$AC$265-'[1]Outside Edges'!$B32)&gt;=5,'[1]Outside Edges'!$P32="Yes"),"Yes","No")</f>
        <v>Yes</v>
      </c>
      <c r="JE33" s="269" t="str">
        <f>IF(AND((RIGHT($JE$3,2)-'[1]Miter Profiles'!$AC$266-'[1]Outside Edges'!$B32)&gt;=5,'[1]Outside Edges'!$P32="Yes"),"Yes","No")</f>
        <v>Yes</v>
      </c>
      <c r="JF33" s="283" t="str">
        <f>IF(AND((RIGHT($JF$3,2)-'[1]Miter Profiles'!$AC$267-'[1]Outside Edges'!$B32)&gt;=5,'[1]Outside Edges'!$P32="Yes"),"Yes","No")</f>
        <v>No</v>
      </c>
      <c r="JG33" s="283" t="str">
        <f>IF(AND((RIGHT($JG$3,2)-'[1]Miter Profiles'!$AC$268-'[1]Outside Edges'!$B32)&gt;=5,'[1]Outside Edges'!$P32="Yes"),"Yes","No")</f>
        <v>Yes</v>
      </c>
      <c r="JH33" s="283" t="str">
        <f>IF(AND((RIGHT($JH$3,2)-'[1]Miter Profiles'!$AC$269-'[1]Outside Edges'!$B32)&gt;=5,'[1]Outside Edges'!$P32="Yes"),"Yes","No")</f>
        <v>Yes</v>
      </c>
      <c r="JI33" s="269" t="str">
        <f>IF(AND((RIGHT($JI$3,2)-'[1]Miter Profiles'!$AC$270-'[1]Outside Edges'!$B32)&gt;=5,'[1]Outside Edges'!$P32="Yes"),"Yes","No")</f>
        <v>Yes</v>
      </c>
      <c r="JJ33" s="269" t="str">
        <f>IF(AND((RIGHT($JJ$3,2)-'[1]Miter Profiles'!$AC$271-'[1]Outside Edges'!$B32)&gt;=5,'[1]Outside Edges'!$P32="Yes"),"Yes","No")</f>
        <v>Yes</v>
      </c>
      <c r="JK33" s="269" t="str">
        <f>IF(AND((RIGHT($JK$3,2)-'[1]Miter Profiles'!$AC$272-'[1]Outside Edges'!$B32)&gt;=5,'[1]Outside Edges'!$P32="Yes"),"Yes","No")</f>
        <v>Yes</v>
      </c>
      <c r="JL33" s="283" t="str">
        <f>IF(AND((RIGHT($JL$3,2)-'[1]Miter Profiles'!$AC$273-'[1]Outside Edges'!$B32)&gt;=5,'[1]Outside Edges'!$P32="Yes"),"Yes","No")</f>
        <v>Yes</v>
      </c>
      <c r="JM33" s="283" t="str">
        <f>IF(AND((RIGHT($JM$3,2)-'[1]Miter Profiles'!$AC$274-'[1]Outside Edges'!$B32)&gt;=5,'[1]Outside Edges'!$P32="Yes"),"Yes","No")</f>
        <v>Yes</v>
      </c>
      <c r="JN33" s="283" t="str">
        <f>IF(AND((RIGHT($JN$3,2)-'[1]Miter Profiles'!$AC$275-'[1]Outside Edges'!$B32)&gt;=5,'[1]Outside Edges'!$P32="Yes"),"Yes","No")</f>
        <v>Yes</v>
      </c>
      <c r="JO33" s="269" t="str">
        <f>IF(AND((RIGHT($JO$3,2)-'[1]Miter Profiles'!$AC$276-'[1]Outside Edges'!$B32)&gt;=5,'[1]Outside Edges'!$P32="Yes"),"Yes","No")</f>
        <v>Yes</v>
      </c>
      <c r="JP33" s="269" t="str">
        <f>IF(AND((RIGHT($JP$3,2)-'[1]Miter Profiles'!$AC$277-'[1]Outside Edges'!$B32)&gt;=5,'[1]Outside Edges'!$P32="Yes"),"Yes","No")</f>
        <v>Yes</v>
      </c>
      <c r="JQ33" s="269" t="str">
        <f>IF(AND((RIGHT($JQ$3,2)-'[1]Miter Profiles'!$AC$278-'[1]Outside Edges'!$B32)&gt;=5,'[1]Outside Edges'!$P32="Yes"),"Yes","No")</f>
        <v>Yes</v>
      </c>
      <c r="JR33" s="283" t="str">
        <f>IF(AND((RIGHT($JR$3,2)-'[1]Miter Profiles'!$AC$279-'[1]Outside Edges'!$B32)&gt;=5,'[1]Outside Edges'!$P32="Yes"),"Yes","No")</f>
        <v>No</v>
      </c>
      <c r="JS33" s="283" t="str">
        <f>IF(AND((RIGHT($JS$3,2)-'[1]Miter Profiles'!$AC$280-'[1]Outside Edges'!$B32)&gt;=5,'[1]Outside Edges'!$P32="Yes"),"Yes","No")</f>
        <v>Yes</v>
      </c>
      <c r="JT33" s="283" t="str">
        <f>IF(AND((RIGHT($JT$3,2)-'[1]Miter Profiles'!$AC$281-'[1]Outside Edges'!$B32)&gt;=5,'[1]Outside Edges'!$P32="Yes"),"Yes","No")</f>
        <v>Yes</v>
      </c>
      <c r="JU33" s="269" t="str">
        <f>IF(AND((RIGHT($JU$3,2)-'[1]Miter Profiles'!$AC$282-'[1]Outside Edges'!$B32)&gt;=5,'[1]Outside Edges'!$P32="Yes"),"Yes","No")</f>
        <v>No</v>
      </c>
      <c r="JV33" s="269" t="str">
        <f>IF(AND((RIGHT($JV$3,2)-'[1]Miter Profiles'!$AC$283-'[1]Outside Edges'!$B32)&gt;=5,'[1]Outside Edges'!$P32="Yes"),"Yes","No")</f>
        <v>Yes</v>
      </c>
      <c r="JW33" s="269" t="str">
        <f>IF(AND((RIGHT($JW$3,2)-'[1]Miter Profiles'!$AC$284-'[1]Outside Edges'!$B32)&gt;=5,'[1]Outside Edges'!$P32="Yes"),"Yes","No")</f>
        <v>Yes</v>
      </c>
      <c r="JX33" s="283" t="str">
        <f>IF(AND((RIGHT($JX$3,2)-'[1]Miter Profiles'!$AC$285-'[1]Outside Edges'!$B32)&gt;=5,'[1]Outside Edges'!$P32="Yes"),"Yes","No")</f>
        <v>Yes</v>
      </c>
      <c r="JY33" s="283" t="str">
        <f>IF(AND((RIGHT($JY$3,2)-'[1]Miter Profiles'!$AC$286-'[1]Outside Edges'!$B32)&gt;=5,'[1]Outside Edges'!$P32="Yes"),"Yes","No")</f>
        <v>Yes</v>
      </c>
      <c r="JZ33" s="283" t="str">
        <f>IF(AND((RIGHT($JZ$3,2)-'[1]Miter Profiles'!$AC$287-'[1]Outside Edges'!$B32)&gt;=5,'[1]Outside Edges'!$P32="Yes"),"Yes","No")</f>
        <v>Yes</v>
      </c>
      <c r="KA33" s="269" t="str">
        <f>IF(AND((RIGHT($KA$3,2)-'[1]Miter Profiles'!$AC$288-'[1]Outside Edges'!$B32)&gt;=5,'[1]Outside Edges'!$P32="Yes"),"Yes","No")</f>
        <v>Yes</v>
      </c>
      <c r="KB33" s="269" t="str">
        <f>IF(AND((RIGHT($KB$3,2)-'[1]Miter Profiles'!$AC$289-'[1]Outside Edges'!$B32)&gt;=5,'[1]Outside Edges'!$P32="Yes"),"Yes","No")</f>
        <v>Yes</v>
      </c>
      <c r="KC33" s="269" t="str">
        <f>IF(AND((RIGHT($KC$3,2)-'[1]Miter Profiles'!$AC$290-'[1]Outside Edges'!$B32)&gt;=5,'[1]Outside Edges'!$P32="Yes"),"Yes","No")</f>
        <v>Yes</v>
      </c>
      <c r="KD33" s="283" t="str">
        <f>IF(AND((RIGHT($KD$3,2)-'[1]Miter Profiles'!$AC$291-'[1]Outside Edges'!$B32)&gt;=5,'[1]Outside Edges'!$P32="Yes"),"Yes","No")</f>
        <v>Yes</v>
      </c>
      <c r="KE33" s="283" t="str">
        <f>IF(AND((RIGHT($KE$3,2)-'[1]Miter Profiles'!$AC$292-'[1]Outside Edges'!$B32)&gt;=5,'[1]Outside Edges'!$P32="Yes"),"Yes","No")</f>
        <v>Yes</v>
      </c>
      <c r="KF33" s="283" t="str">
        <f>IF(AND((RIGHT($KF$3,2)-'[1]Miter Profiles'!$AC$293-'[1]Outside Edges'!$B32)&gt;=5,'[1]Outside Edges'!$P32="Yes"),"Yes","No")</f>
        <v>Yes</v>
      </c>
      <c r="KG33" s="269" t="str">
        <f>IF(AND((RIGHT($KG$3,2)-'[1]Miter Profiles'!$AC$294-'[1]Outside Edges'!$B32)&gt;=5,'[1]Outside Edges'!$P32="Yes"),"Yes","No")</f>
        <v>Yes</v>
      </c>
      <c r="KH33" s="269" t="str">
        <f>IF(AND((RIGHT($KH$3,2)-'[1]Miter Profiles'!$AC$295-'[1]Outside Edges'!$B32)&gt;=5,'[1]Outside Edges'!$P32="Yes"),"Yes","No")</f>
        <v>Yes</v>
      </c>
      <c r="KI33" s="269" t="str">
        <f>IF(AND((RIGHT($KI$3,2)-'[1]Miter Profiles'!$AC$296-'[1]Outside Edges'!$B32)&gt;=5,'[1]Outside Edges'!$P32="Yes"),"Yes","No")</f>
        <v>Yes</v>
      </c>
      <c r="KJ33" s="283" t="str">
        <f>IF(AND((RIGHT($KJ$3,2)-'[1]Miter Profiles'!$AC$297-'[1]Outside Edges'!$B32)&gt;=5,'[1]Outside Edges'!$P32="Yes"),"Yes","No")</f>
        <v>Yes</v>
      </c>
      <c r="KK33" s="283" t="str">
        <f>IF(AND((RIGHT($KK$3,2)-'[1]Miter Profiles'!$AC$298-'[1]Outside Edges'!$B32)&gt;=5,'[1]Outside Edges'!$P32="Yes"),"Yes","No")</f>
        <v>Yes</v>
      </c>
      <c r="KL33" s="283" t="str">
        <f>IF(AND((RIGHT($KL$3,2)-'[1]Miter Profiles'!$AC$299-'[1]Outside Edges'!$B32)&gt;=5,'[1]Outside Edges'!$P32="Yes"),"Yes","No")</f>
        <v>Yes</v>
      </c>
      <c r="KM33" s="269" t="str">
        <f>IF(AND((RIGHT($KM$3,2)-'[1]Miter Profiles'!$AC$300-'[1]Outside Edges'!$B32)&gt;=5,'[1]Outside Edges'!$P32="Yes"),"Yes","No")</f>
        <v>Yes</v>
      </c>
      <c r="KN33" s="269" t="str">
        <f>IF(AND((RIGHT($KN$3,2)-'[1]Miter Profiles'!$AC$301-'[1]Outside Edges'!$B32)&gt;=5,'[1]Outside Edges'!$P32="Yes"),"Yes","No")</f>
        <v>Yes</v>
      </c>
      <c r="KO33" s="269" t="str">
        <f>IF(AND((RIGHT($KO$3,2)-'[1]Miter Profiles'!$AC$302-'[1]Outside Edges'!$B32)&gt;=5,'[1]Outside Edges'!$P32="Yes"),"Yes","No")</f>
        <v>Yes</v>
      </c>
      <c r="KP33" s="283" t="str">
        <f>IF(AND((RIGHT($KP$3,2)-'[1]Miter Profiles'!$AC$303-'[1]Outside Edges'!$B32)&gt;=5,'[1]Outside Edges'!$P32="Yes"),"Yes","No")</f>
        <v>Yes</v>
      </c>
      <c r="KQ33" s="283" t="str">
        <f>IF(AND((RIGHT($KQ$3,2)-'[1]Miter Profiles'!$AC$304-'[1]Outside Edges'!$B32)&gt;=5,'[1]Outside Edges'!$P32="Yes"),"Yes","No")</f>
        <v>Yes</v>
      </c>
      <c r="KR33" s="283" t="str">
        <f>IF(AND((RIGHT($KR$3,2)-'[1]Miter Profiles'!$AC$305-'[1]Outside Edges'!$B32)&gt;=5,'[1]Outside Edges'!$P32="Yes"),"Yes","No")</f>
        <v>Yes</v>
      </c>
      <c r="KS33" s="269" t="str">
        <f>IF(AND((RIGHT($KS$3,2)-'[1]Miter Profiles'!$AC$306-'[1]Outside Edges'!$B32)&gt;=5,'[1]Outside Edges'!$P32="Yes"),"Yes","No")</f>
        <v>Yes</v>
      </c>
      <c r="KT33" s="269" t="str">
        <f>IF(AND((RIGHT($KT$3,2)-'[1]Miter Profiles'!$AC$307-'[1]Outside Edges'!$B32)&gt;=5,'[1]Outside Edges'!$P32="Yes"),"Yes","No")</f>
        <v>Yes</v>
      </c>
      <c r="KU33" s="269" t="str">
        <f>IF(AND((RIGHT($KU$3,2)-'[1]Miter Profiles'!$AC$308-'[1]Outside Edges'!$B32)&gt;=5,'[1]Outside Edges'!$P32="Yes"),"Yes","No")</f>
        <v>Yes</v>
      </c>
      <c r="KV33" s="283" t="str">
        <f>IF(AND((RIGHT($KV$3,2)-'[1]Miter Profiles'!$AC$309-'[1]Outside Edges'!$B32)&gt;=5,'[1]Outside Edges'!$P32="Yes"),"Yes","No")</f>
        <v>Yes</v>
      </c>
      <c r="KW33" s="283" t="str">
        <f>IF(AND((RIGHT($KW$3,2)-'[1]Miter Profiles'!$AC$310-'[1]Outside Edges'!$B32)&gt;=5,'[1]Outside Edges'!$P32="Yes"),"Yes","No")</f>
        <v>Yes</v>
      </c>
      <c r="KX33" s="283" t="str">
        <f>IF(AND((RIGHT($KX$3,2)-'[1]Miter Profiles'!$AC$311-'[1]Outside Edges'!$B32)&gt;=5,'[1]Outside Edges'!$P32="Yes"),"Yes","No")</f>
        <v>Yes</v>
      </c>
      <c r="KY33" s="269" t="str">
        <f>IF(AND((RIGHT($KY$3,2)-'[1]Miter Profiles'!$AC$312-'[1]Outside Edges'!$B32)&gt;=5,'[1]Outside Edges'!$P32="Yes"),"Yes","No")</f>
        <v>Yes</v>
      </c>
      <c r="KZ33" s="269" t="str">
        <f>IF(AND((RIGHT($KZ$3,2)-'[1]Miter Profiles'!$AC$313-'[1]Outside Edges'!$B32)&gt;=5,'[1]Outside Edges'!$P32="Yes"),"Yes","No")</f>
        <v>Yes</v>
      </c>
      <c r="LA33" s="269" t="str">
        <f>IF(AND((RIGHT($LA$3,2)-'[1]Miter Profiles'!$AC$314-'[1]Outside Edges'!$B32)&gt;=5,'[1]Outside Edges'!$P32="Yes"),"Yes","No")</f>
        <v>Yes</v>
      </c>
      <c r="LB33" s="283" t="str">
        <f>IF(AND((RIGHT($LB$3,2)-'[1]Miter Profiles'!$AC$315-'[1]Outside Edges'!$B32)&gt;=5,'[1]Outside Edges'!$P32="Yes"),"Yes","No")</f>
        <v>Yes</v>
      </c>
      <c r="LC33" s="283" t="str">
        <f>IF(AND((RIGHT($LC$3,2)-'[1]Miter Profiles'!$AC$316-'[1]Outside Edges'!$B32)&gt;=5,'[1]Outside Edges'!$P32="Yes"),"Yes","No")</f>
        <v>Yes</v>
      </c>
      <c r="LD33" s="283" t="str">
        <f>IF(AND((RIGHT($LD$3,2)-'[1]Miter Profiles'!$AC$317-'[1]Outside Edges'!$B32)&gt;=5,'[1]Outside Edges'!$P32="Yes"),"Yes","No")</f>
        <v>Yes</v>
      </c>
      <c r="LE33" s="283" t="str">
        <f>IF(AND((RIGHT($LE$3,2)-'[1]Miter Profiles'!$AC$318-'[1]Outside Edges'!$B32)&gt;=5,'[1]Outside Edges'!$P32="Yes"),"Yes","No")</f>
        <v>Yes</v>
      </c>
      <c r="LF33" s="269" t="str">
        <f>IF(AND((RIGHT($LF$3,2)-'[1]Miter Profiles'!$AC$319-'[1]Outside Edges'!$B32)&gt;=5,'[1]Outside Edges'!$P32="Yes"),"Yes","No")</f>
        <v>Yes</v>
      </c>
      <c r="LG33" s="269" t="str">
        <f>IF(AND((RIGHT($LG$3,2)-'[1]Miter Profiles'!$AC$320-'[1]Outside Edges'!$B32)&gt;=5,'[1]Outside Edges'!$P32="Yes"),"Yes","No")</f>
        <v>Yes</v>
      </c>
      <c r="LH33" s="269" t="str">
        <f>IF(AND((RIGHT($LH$3,2)-'[1]Miter Profiles'!$AC$321-'[1]Outside Edges'!$B32)&gt;=5,'[1]Outside Edges'!$P32="Yes"),"Yes","No")</f>
        <v>Yes</v>
      </c>
      <c r="LI33" s="269" t="str">
        <f>IF(AND((RIGHT($LI$3,2)-'[1]Miter Profiles'!$AC$322-'[1]Outside Edges'!$B32)&gt;=5,'[1]Outside Edges'!$P32="Yes"),"Yes","No")</f>
        <v>Yes</v>
      </c>
      <c r="LJ33" s="283" t="str">
        <f>IF(AND((RIGHT($LJ$3,2)-'[1]Miter Profiles'!$AC$323-'[1]Outside Edges'!$B32)&gt;=5,'[1]Outside Edges'!$P32="Yes"),"Yes","No")</f>
        <v>No</v>
      </c>
      <c r="LK33" s="283" t="str">
        <f>IF(AND((RIGHT($LK$3,2)-'[1]Miter Profiles'!$AC$324-'[1]Outside Edges'!$B32)&gt;=5,'[1]Outside Edges'!$P32="Yes"),"Yes","No")</f>
        <v>Yes</v>
      </c>
      <c r="LL33" s="283" t="str">
        <f>IF(AND((RIGHT($LL$3,2)-'[1]Miter Profiles'!$AC$325-'[1]Outside Edges'!$B32)&gt;=5,'[1]Outside Edges'!$P32="Yes"),"Yes","No")</f>
        <v>Yes</v>
      </c>
      <c r="LM33" s="269" t="str">
        <f>IF(AND((RIGHT($LM$3,2)-'[1]Miter Profiles'!$AC$326-'[1]Outside Edges'!$B32)&gt;=5,'[1]Outside Edges'!$P32="Yes"),"Yes","No")</f>
        <v>Yes</v>
      </c>
      <c r="LN33" s="269" t="str">
        <f>IF(AND((RIGHT($LN$3,2)-'[1]Miter Profiles'!$AC$327-'[1]Outside Edges'!$B32)&gt;=5,'[1]Outside Edges'!$P32="Yes"),"Yes","No")</f>
        <v>Yes</v>
      </c>
      <c r="LO33" s="269" t="str">
        <f>IF(AND((RIGHT($LO$3,2)-'[1]Miter Profiles'!$AC$328-'[1]Outside Edges'!$B32)&gt;=5,'[1]Outside Edges'!$P32="Yes"),"Yes","No")</f>
        <v>Yes</v>
      </c>
      <c r="LP33" s="283" t="str">
        <f>IF(AND((RIGHT($LP$3,2)-'[1]Miter Profiles'!$AC$329-'[1]Outside Edges'!$B32)&gt;=5,'[1]Outside Edges'!$P32="Yes"),"Yes","No")</f>
        <v>No</v>
      </c>
      <c r="LQ33" s="283" t="str">
        <f>IF(AND((RIGHT($LQ$3,2)-'[1]Miter Profiles'!$AC$330-'[1]Outside Edges'!$B32)&gt;=5,'[1]Outside Edges'!$P32="Yes"),"Yes","No")</f>
        <v>Yes</v>
      </c>
      <c r="LR33" s="283" t="str">
        <f>IF(AND((RIGHT($LR$3,2)-'[1]Miter Profiles'!$AC$331-'[1]Outside Edges'!$B32)&gt;=5,'[1]Outside Edges'!$P32="Yes"),"Yes","No")</f>
        <v>Yes</v>
      </c>
      <c r="LS33" s="269" t="str">
        <f>IF(AND((RIGHT($LS$3,2)-'[1]Miter Profiles'!$AC$332-'[1]Outside Edges'!$B32)&gt;=5,'[1]Outside Edges'!$P32="Yes"),"Yes","No")</f>
        <v>No</v>
      </c>
      <c r="LT33" s="269" t="str">
        <f>IF(AND((RIGHT($LT$3,2)-'[1]Miter Profiles'!$AC$333-'[1]Outside Edges'!$B32)&gt;=5,'[1]Outside Edges'!$P32="Yes"),"Yes","No")</f>
        <v>Yes</v>
      </c>
      <c r="LU33" s="269" t="str">
        <f>IF(AND((RIGHT($LU$3,2)-'[1]Miter Profiles'!$AC$334-'[1]Outside Edges'!$B32)&gt;=5,'[1]Outside Edges'!$P32="Yes"),"Yes","No")</f>
        <v>Yes</v>
      </c>
      <c r="LV33" s="283" t="str">
        <f>IF(AND((RIGHT($LV$3,2)-'[1]Miter Profiles'!$AC$335-'[1]Outside Edges'!$B32)&gt;=5,'[1]Outside Edges'!$P32="Yes"),"Yes","No")</f>
        <v>Yes</v>
      </c>
      <c r="LW33" s="283" t="str">
        <f>IF(AND((RIGHT($LW$3,2)-'[1]Miter Profiles'!$AC$336-'[1]Outside Edges'!$B32)&gt;=5,'[1]Outside Edges'!$P32="Yes"),"Yes","No")</f>
        <v>Yes</v>
      </c>
      <c r="LX33" s="283" t="str">
        <f>IF(AND((RIGHT($LX$3,2)-'[1]Miter Profiles'!$AC$337-'[1]Outside Edges'!$B32)&gt;=5,'[1]Outside Edges'!$P32="Yes"),"Yes","No")</f>
        <v>Yes</v>
      </c>
      <c r="LY33" s="269" t="str">
        <f>IF(AND((RIGHT($LY$3,2)-'[1]Miter Profiles'!$AC$338-'[1]Outside Edges'!$B32)&gt;=5,'[1]Outside Edges'!$P32="Yes"),"Yes","No")</f>
        <v>Yes</v>
      </c>
      <c r="LZ33" s="269" t="str">
        <f>IF(AND((RIGHT($LZ$3,2)-'[1]Miter Profiles'!$AC$339-'[1]Outside Edges'!$B32)&gt;=5,'[1]Outside Edges'!$P32="Yes"),"Yes","No")</f>
        <v>Yes</v>
      </c>
      <c r="MA33" s="269" t="str">
        <f>IF(AND((RIGHT($MA$3,2)-'[1]Miter Profiles'!$AC$340-'[1]Outside Edges'!$B32)&gt;=5,'[1]Outside Edges'!$P32="Yes"),"Yes","No")</f>
        <v>Yes</v>
      </c>
      <c r="MB33" s="283" t="str">
        <f>IF(AND((RIGHT($MB$3,2)-'[1]Miter Profiles'!$AC$341-'[1]Outside Edges'!$B32)&gt;=5,'[1]Outside Edges'!$P32="Yes"),"Yes","No")</f>
        <v>Yes</v>
      </c>
      <c r="MC33" s="283" t="str">
        <f>IF(AND((RIGHT($MC$3,2)-'[1]Miter Profiles'!$AC$342-'[1]Outside Edges'!$B32)&gt;=5,'[1]Outside Edges'!$P32="Yes"),"Yes","No")</f>
        <v>Yes</v>
      </c>
      <c r="MD33" s="283" t="str">
        <f>IF(AND((RIGHT($MD$3,2)-'[1]Miter Profiles'!$AC$343-'[1]Outside Edges'!$B32)&gt;=5,'[1]Outside Edges'!$P32="Yes"),"Yes","No")</f>
        <v>Yes</v>
      </c>
      <c r="ME33" s="269" t="str">
        <f>IF(AND((RIGHT($ME$3,2)-'[1]Miter Profiles'!$AC$344-'[1]Outside Edges'!$B32)&gt;=5,'[1]Outside Edges'!$P32="Yes"),"Yes","No")</f>
        <v>Yes</v>
      </c>
      <c r="MF33" s="269" t="str">
        <f>IF(AND((RIGHT($MF$3,2)-'[1]Miter Profiles'!$AC$345-'[1]Outside Edges'!$B32)&gt;=5,'[1]Outside Edges'!$P32="Yes"),"Yes","No")</f>
        <v>Yes</v>
      </c>
      <c r="MG33" s="269" t="str">
        <f>IF(AND((RIGHT($MG$3,2)-'[1]Miter Profiles'!$AC$346-'[1]Outside Edges'!$B32)&gt;=5,'[1]Outside Edges'!$P32="Yes"),"Yes","No")</f>
        <v>Yes</v>
      </c>
      <c r="MH33" s="283" t="str">
        <f>IF(AND((RIGHT($MH$3,2)-'[1]Miter Profiles'!$AC$347-'[1]Outside Edges'!$B32)&gt;=5,'[1]Outside Edges'!$P32="Yes"),"Yes","No")</f>
        <v>Yes</v>
      </c>
      <c r="MI33" s="283" t="str">
        <f>IF(AND((RIGHT($MI$3,2)-'[1]Miter Profiles'!$AC$348-'[1]Outside Edges'!$B32)&gt;=5,'[1]Outside Edges'!$P32="Yes"),"Yes","No")</f>
        <v>Yes</v>
      </c>
      <c r="MJ33" s="283" t="str">
        <f>IF(AND((RIGHT($MJ$3,2)-'[1]Miter Profiles'!$AC$349-'[1]Outside Edges'!$B32)&gt;=5,'[1]Outside Edges'!$P32="Yes"),"Yes","No")</f>
        <v>Yes</v>
      </c>
      <c r="MK33" s="269" t="str">
        <f>IF(AND((RIGHT($MK$3,2)-'[1]Miter Profiles'!$AC$350-'[1]Outside Edges'!$B32)&gt;=5,'[1]Outside Edges'!$P32="Yes"),"Yes","No")</f>
        <v>Yes</v>
      </c>
      <c r="ML33" s="269" t="str">
        <f>IF(AND((RIGHT($ML$3,2)-'[1]Miter Profiles'!$AC$351-'[1]Outside Edges'!$B32)&gt;=5,'[1]Outside Edges'!$P32="Yes"),"Yes","No")</f>
        <v>Yes</v>
      </c>
      <c r="MM33" s="269" t="str">
        <f>IF(AND((RIGHT($MM$3,2)-'[1]Miter Profiles'!$AC$352-'[1]Outside Edges'!$B32)&gt;=5,'[1]Outside Edges'!$P32="Yes"),"Yes","No")</f>
        <v>Yes</v>
      </c>
      <c r="MN33" s="283" t="str">
        <f>IF(AND((RIGHT($MK$3,2)-'[1]Miter Profiles'!$AC$350-'[1]Outside Edges'!$B32)&gt;=5,'[1]Outside Edges'!$P32="Yes"),"Yes","No")</f>
        <v>Yes</v>
      </c>
      <c r="MO33" s="283" t="str">
        <f>IF(AND((RIGHT($ML$3,2)-'[1]Miter Profiles'!$AC$351-'[1]Outside Edges'!$B32)&gt;=5,'[1]Outside Edges'!$P32="Yes"),"Yes","No")</f>
        <v>Yes</v>
      </c>
      <c r="MP33" s="283" t="str">
        <f>IF(AND((RIGHT($MM$3,2)-'[1]Miter Profiles'!$AC$352-'[1]Outside Edges'!$B32)&gt;=5,'[1]Outside Edges'!$P32="Yes"),"Yes","No")</f>
        <v>Yes</v>
      </c>
    </row>
    <row r="34" spans="1:354" ht="15.75" customHeight="1" thickBot="1" x14ac:dyDescent="0.3">
      <c r="A34" s="8" t="str">
        <f>IF('[1]Outside Edges'!$A33&lt;&gt;"",'[1]Outside Edges'!$A33,"")</f>
        <v>D31</v>
      </c>
      <c r="B34" s="10" t="str">
        <f>IF(AND((RIGHT($B$3,2)-'[1]Miter Profiles'!$AC$3-'[1]Outside Edges'!$B33)&gt;=5,'[1]Outside Edges'!$P33="Yes"),"Yes","No")</f>
        <v>Yes</v>
      </c>
      <c r="C34" s="10" t="str">
        <f>IF(AND((RIGHT($C$3,2)-'[1]Miter Profiles'!$AC$4-'[1]Outside Edges'!$B33)&gt;=5,'[1]Outside Edges'!$P33="Yes"),"Yes","No")</f>
        <v>Yes</v>
      </c>
      <c r="D34" s="85" t="str">
        <f>IF(AND((RIGHT($D$3,2)-'[1]Miter Profiles'!$AC$5-'[1]Outside Edges'!$B33)&gt;=5,'[1]Outside Edges'!$P33="Yes"),"Yes","No")</f>
        <v>Yes</v>
      </c>
      <c r="E34" s="86" t="str">
        <f>IF(AND((RIGHT($E$3,2)-'[1]Miter Profiles'!$AC$6-'[1]Outside Edges'!$B33)&gt;=5,'[1]Outside Edges'!$P33="Yes"),"Yes","No")</f>
        <v>Yes</v>
      </c>
      <c r="F34" s="11" t="str">
        <f>IF(AND((RIGHT($F$3,2)-'[1]Miter Profiles'!$AC$7-'[1]Outside Edges'!$B33)&gt;=5,'[1]Outside Edges'!$P33="Yes"),"Yes","No")</f>
        <v>Yes</v>
      </c>
      <c r="G34" s="87" t="str">
        <f>IF(AND((RIGHT($G$3,2)-'[1]Miter Profiles'!$AC$8-'[1]Outside Edges'!$B33)&gt;=5,'[1]Outside Edges'!$P33="Yes"),"Yes","No")</f>
        <v>Yes</v>
      </c>
      <c r="H34" s="10" t="str">
        <f>IF(AND((RIGHT($H$3,2)-'[1]Miter Profiles'!$AC$9-'[1]Outside Edges'!$B33)&gt;=5,'[1]Outside Edges'!$P33="Yes"),"Yes","No")</f>
        <v>Yes</v>
      </c>
      <c r="I34" s="10" t="str">
        <f>IF(AND((RIGHT($I$3,2)-'[1]Miter Profiles'!$AC$10-'[1]Outside Edges'!$B33)&gt;=5,'[1]Outside Edges'!$P33="Yes"),"Yes","No")</f>
        <v>Yes</v>
      </c>
      <c r="J34" s="85" t="str">
        <f>IF(AND((RIGHT($J$3,2)-'[1]Miter Profiles'!$AC$11-'[1]Outside Edges'!$B33)&gt;=5,'[1]Outside Edges'!$P33="Yes"),"Yes","No")</f>
        <v>Yes</v>
      </c>
      <c r="K34" s="86" t="str">
        <f>IF(AND((RIGHT($K$3,2)-'[1]Miter Profiles'!$AC$12-'[1]Outside Edges'!$B33)&gt;=5,'[1]Outside Edges'!$P33="Yes"),"Yes","No")</f>
        <v>Yes</v>
      </c>
      <c r="L34" s="11" t="str">
        <f>IF(AND((RIGHT($L$3,2)-'[1]Miter Profiles'!$AC$13-'[1]Outside Edges'!$B33)&gt;=5,'[1]Outside Edges'!$P33="Yes"),"Yes","No")</f>
        <v>Yes</v>
      </c>
      <c r="M34" s="87" t="str">
        <f>IF(AND((RIGHT($M$3,2)-'[1]Miter Profiles'!$AC$14-'[1]Outside Edges'!$B33)&gt;=5,'[1]Outside Edges'!$P33="Yes"),"Yes","No")</f>
        <v>Yes</v>
      </c>
      <c r="N34" s="10" t="str">
        <f>IF(AND((RIGHT($N$3,2)-'[1]Miter Profiles'!$AC$15-'[1]Outside Edges'!$B33)&gt;=4,'[1]Outside Edges'!$P33="Yes"),"Yes","No")</f>
        <v>No</v>
      </c>
      <c r="O34" s="10" t="str">
        <f>IF(AND((RIGHT($O$3,2)-'[1]Miter Profiles'!$AC$16-'[1]Outside Edges'!$B33)&gt;=5,'[1]Outside Edges'!$P33="Yes"),"Yes","No")</f>
        <v>Yes</v>
      </c>
      <c r="P34" s="85" t="str">
        <f>IF(AND((RIGHT($P$3,2)-'[1]Miter Profiles'!$AC$17-'[1]Outside Edges'!$B33)&gt;=5,'[1]Outside Edges'!$P33="Yes"),"Yes","No")</f>
        <v>Yes</v>
      </c>
      <c r="Q34" s="86" t="str">
        <f>IF(AND((RIGHT($Q$3,2)-'[1]Miter Profiles'!$AC$18-'[1]Outside Edges'!$B33)&gt;=5,'[1]Outside Edges'!$P33="Yes"),"Yes","No")</f>
        <v>No</v>
      </c>
      <c r="R34" s="11" t="str">
        <f>IF(AND((RIGHT($R$3,2)-'[1]Miter Profiles'!$AC$19-'[1]Outside Edges'!$B33)&gt;=5,'[1]Outside Edges'!$P33="Yes"),"Yes","No")</f>
        <v>Yes</v>
      </c>
      <c r="S34" s="87" t="str">
        <f>IF(AND((RIGHT($S$3,2)-'[1]Miter Profiles'!$AC$20-'[1]Outside Edges'!$B33)&gt;=5,'[1]Outside Edges'!$P33="Yes"),"Yes","No")</f>
        <v>Yes</v>
      </c>
      <c r="T34" s="10" t="str">
        <f>IF(AND((RIGHT($T$3,2)-'[1]Miter Profiles'!$AC$21-'[1]Outside Edges'!$B33)&gt;=5,'[1]Outside Edges'!$P33="Yes"),"Yes","No")</f>
        <v>Yes</v>
      </c>
      <c r="U34" s="10" t="str">
        <f>IF(AND((RIGHT($U$3,2)-'[1]Miter Profiles'!$AC$22-'[1]Outside Edges'!$B33)&gt;=5,'[1]Outside Edges'!$P33="Yes"),"Yes","No")</f>
        <v>Yes</v>
      </c>
      <c r="V34" s="85" t="str">
        <f>IF(AND((RIGHT($V$3,2)-'[1]Miter Profiles'!$AC$23-'[1]Outside Edges'!$B33)&gt;=5,'[1]Outside Edges'!$P33="Yes"),"Yes","No")</f>
        <v>Yes</v>
      </c>
      <c r="W34" s="86" t="str">
        <f>IF(AND((RIGHT($W$3,2)-'[1]Miter Profiles'!$AC$24-'[1]Outside Edges'!$B33)&gt;=5,'[1]Outside Edges'!$P33="Yes"),"Yes","No")</f>
        <v>No</v>
      </c>
      <c r="X34" s="11" t="str">
        <f>IF(AND((RIGHT($X$3,2)-'[1]Miter Profiles'!$AC$25-'[1]Outside Edges'!$B33)&gt;=5,'[1]Outside Edges'!$P33="Yes"),"Yes","No")</f>
        <v>Yes</v>
      </c>
      <c r="Y34" s="87" t="str">
        <f>IF(AND((RIGHT($Y$3,2)-'[1]Miter Profiles'!$AC$26-'[1]Outside Edges'!$B33)&gt;=5,'[1]Outside Edges'!$P33="Yes"),"Yes","No")</f>
        <v>Yes</v>
      </c>
      <c r="Z34" s="10" t="str">
        <f>IF(AND((RIGHT($Z$3,2)-'[1]Miter Profiles'!$AC$27-'[1]Outside Edges'!$B33)&gt;=5,'[1]Outside Edges'!$P33="Yes"),"Yes","No")</f>
        <v>Yes</v>
      </c>
      <c r="AA34" s="10" t="str">
        <f>IF(AND((RIGHT($AA$3,2)-'[1]Miter Profiles'!$AC$28-'[1]Outside Edges'!$B33)&gt;=5,'[1]Outside Edges'!$P33="Yes"),"Yes","No")</f>
        <v>Yes</v>
      </c>
      <c r="AB34" s="85" t="str">
        <f>IF(AND((RIGHT($AB$3,2)-'[1]Miter Profiles'!$AC$29-'[1]Outside Edges'!$B33)&gt;=5,'[1]Outside Edges'!$P33="Yes"),"Yes","No")</f>
        <v>Yes</v>
      </c>
      <c r="AC34" s="86" t="str">
        <f>IF(AND((RIGHT($AC$3,2)-'[1]Miter Profiles'!$AC$30-'[1]Outside Edges'!$B33)&gt;=5,'[1]Outside Edges'!$P33="Yes"),"Yes","No")</f>
        <v>Yes</v>
      </c>
      <c r="AD34" s="11" t="str">
        <f>IF(AND((RIGHT($AD$3,2)-'[1]Miter Profiles'!$AC$31-'[1]Outside Edges'!$B33)&gt;=5,'[1]Outside Edges'!$P33="Yes"),"Yes","No")</f>
        <v>Yes</v>
      </c>
      <c r="AE34" s="87" t="str">
        <f>IF(AND((RIGHT($AE$3,2)-'[1]Miter Profiles'!$AC$32-'[1]Outside Edges'!$B33)&gt;=5,'[1]Outside Edges'!$P33="Yes"),"Yes","No")</f>
        <v>Yes</v>
      </c>
      <c r="AF34" s="10" t="str">
        <f>IF(AND((RIGHT($AF$3,2)-'[1]Miter Profiles'!$AC$33-'[1]Outside Edges'!$B33)&gt;=5,'[1]Outside Edges'!$P33="Yes"),"Yes","No")</f>
        <v>Yes</v>
      </c>
      <c r="AG34" s="10" t="str">
        <f>IF(AND((RIGHT($AG$3,2)-'[1]Miter Profiles'!$AC$34-'[1]Outside Edges'!$B33)&gt;=5,'[1]Outside Edges'!$P33="Yes"),"Yes","No")</f>
        <v>Yes</v>
      </c>
      <c r="AH34" s="85" t="str">
        <f>IF(AND((RIGHT($AH$3,2)-'[1]Miter Profiles'!$AC$35-'[1]Outside Edges'!$B33)&gt;=5,'[1]Outside Edges'!$P33="Yes"),"Yes","No")</f>
        <v>Yes</v>
      </c>
      <c r="AI34" s="86" t="str">
        <f>IF(AND((RIGHT($AI$3,2)-'[1]Miter Profiles'!$AC$36-'[1]Outside Edges'!$B33)&gt;=5,'[1]Outside Edges'!$P33="Yes"),"Yes","No")</f>
        <v>Yes</v>
      </c>
      <c r="AJ34" s="11" t="str">
        <f>IF(AND((RIGHT($AJ$3,2)-'[1]Miter Profiles'!$AC$37-'[1]Outside Edges'!$B33)&gt;=5,'[1]Outside Edges'!$P33="Yes"),"Yes","No")</f>
        <v>Yes</v>
      </c>
      <c r="AK34" s="87" t="str">
        <f>IF(AND((RIGHT($AK$3,2)-'[1]Miter Profiles'!$AC$38-'[1]Outside Edges'!$B33)&gt;=5,'[1]Outside Edges'!$P33="Yes"),"Yes","No")</f>
        <v>Yes</v>
      </c>
      <c r="AL34" s="10" t="str">
        <f>IF(AND((RIGHT($AL$3,2)-'[1]Miter Profiles'!$AC$39-'[1]Outside Edges'!$B33)&gt;=5,'[1]Outside Edges'!$P33="Yes"),"Yes","No")</f>
        <v>Yes</v>
      </c>
      <c r="AM34" s="10" t="str">
        <f>IF(AND((RIGHT($AM$3,2)-'[1]Miter Profiles'!$AC$40-'[1]Outside Edges'!$B33)&gt;=5,'[1]Outside Edges'!$P33="Yes"),"Yes","No")</f>
        <v>Yes</v>
      </c>
      <c r="AN34" s="85" t="str">
        <f>IF(AND((RIGHT($AN$3,2)-'[1]Miter Profiles'!$AC$41-'[1]Outside Edges'!$B33)&gt;=5,'[1]Outside Edges'!$P33="Yes"),"Yes","No")</f>
        <v>Yes</v>
      </c>
      <c r="AO34" s="86" t="str">
        <f>IF(AND((RIGHT($AO$3,2)-'[1]Miter Profiles'!$AC$42-'[1]Outside Edges'!$B33)&gt;=5,'[1]Outside Edges'!$P33="Yes"),"Yes","No")</f>
        <v>Yes</v>
      </c>
      <c r="AP34" s="11" t="str">
        <f>IF(AND((RIGHT($AP$3,2)-'[1]Miter Profiles'!$AC$43-'[1]Outside Edges'!$B33)&gt;=5,'[1]Outside Edges'!$P33="Yes"),"Yes","No")</f>
        <v>Yes</v>
      </c>
      <c r="AQ34" s="87" t="str">
        <f>IF(AND((RIGHT($AQ$3,2)-'[1]Miter Profiles'!$AC$44-'[1]Outside Edges'!$B33)&gt;=5,'[1]Outside Edges'!$P33="Yes"),"Yes","No")</f>
        <v>Yes</v>
      </c>
      <c r="AR34" s="10" t="str">
        <f>IF(AND((RIGHT($AR$3,2)-'[1]Miter Profiles'!$AC$45-'[1]Outside Edges'!$B33)&gt;=5,'[1]Outside Edges'!$P33="Yes"),"Yes","No")</f>
        <v>Yes</v>
      </c>
      <c r="AS34" s="10" t="str">
        <f>IF(AND((RIGHT($AS$3,2)-'[1]Miter Profiles'!$AC$46-'[1]Outside Edges'!$B33)&gt;=5,'[1]Outside Edges'!$P33="Yes"),"Yes","No")</f>
        <v>Yes</v>
      </c>
      <c r="AT34" s="85" t="str">
        <f>IF(AND((RIGHT($AT$3,2)-'[1]Miter Profiles'!$AC$47-'[1]Outside Edges'!$B33)&gt;=5,'[1]Outside Edges'!$P33="Yes"),"Yes","No")</f>
        <v>Yes</v>
      </c>
      <c r="AU34" s="86" t="str">
        <f>IF(AND((RIGHT($AU$3,2)-'[1]Miter Profiles'!$AC$48-'[1]Outside Edges'!$B33)&gt;=5,'[1]Outside Edges'!$P33="Yes"),"Yes","No")</f>
        <v>Yes</v>
      </c>
      <c r="AV34" s="11" t="str">
        <f>IF(AND((RIGHT($AV$3,2)-'[1]Miter Profiles'!$AC$49-'[1]Outside Edges'!$B33)&gt;=5,'[1]Outside Edges'!$P33="Yes"),"Yes","No")</f>
        <v>Yes</v>
      </c>
      <c r="AW34" s="87" t="str">
        <f>IF(AND((RIGHT($AW$3,2)-'[1]Miter Profiles'!$AC$50-'[1]Outside Edges'!$B33)&gt;=5,'[1]Outside Edges'!$P33="Yes"),"Yes","No")</f>
        <v>Yes</v>
      </c>
      <c r="AX34" s="10" t="str">
        <f>IF(AND((RIGHT($AX$3,2)-'[1]Miter Profiles'!$AC$51-'[1]Outside Edges'!$B33)&gt;=5,'[1]Outside Edges'!$P33="Yes"),"Yes","No")</f>
        <v>Yes</v>
      </c>
      <c r="AY34" s="10" t="str">
        <f>IF(AND((RIGHT($AY$3,2)-'[1]Miter Profiles'!$AC$52-'[1]Outside Edges'!$B33)&gt;=5,'[1]Outside Edges'!$P33="Yes"),"Yes","No")</f>
        <v>Yes</v>
      </c>
      <c r="AZ34" s="85" t="str">
        <f>IF(AND((RIGHT($AZ$3,2)-'[1]Miter Profiles'!$AC$53-'[1]Outside Edges'!$B33)&gt;=5,'[1]Outside Edges'!$P33="Yes"),"Yes","No")</f>
        <v>Yes</v>
      </c>
      <c r="BA34" s="86" t="str">
        <f>IF(AND((RIGHT($BA$3,2)-'[1]Miter Profiles'!$AC$54-'[1]Outside Edges'!$B33)&gt;=5,'[1]Outside Edges'!$P33="Yes"),"Yes","No")</f>
        <v>Yes</v>
      </c>
      <c r="BB34" s="11" t="str">
        <f>IF(AND((RIGHT($BB$3,2)-'[1]Miter Profiles'!$AC$55-'[1]Outside Edges'!$B33)&gt;=5,'[1]Outside Edges'!$P33="Yes"),"Yes","No")</f>
        <v>Yes</v>
      </c>
      <c r="BC34" s="87" t="str">
        <f>IF(AND((RIGHT($BC$3,2)-'[1]Miter Profiles'!$AC$56-'[1]Outside Edges'!$B33)&gt;=5,'[1]Outside Edges'!$P33="Yes"),"Yes","No")</f>
        <v>Yes</v>
      </c>
      <c r="BD34" s="10" t="str">
        <f>IF(AND((RIGHT($BD$3,2)-'[1]Miter Profiles'!$AC$57-'[1]Outside Edges'!$B33)&gt;=5,'[1]Outside Edges'!$P33="Yes"),"Yes","No")</f>
        <v>Yes</v>
      </c>
      <c r="BE34" s="10" t="str">
        <f>IF(AND((RIGHT($BE$3,2)-'[1]Miter Profiles'!$AC$58-'[1]Outside Edges'!$B33)&gt;=5,'[1]Outside Edges'!$P33="Yes"),"Yes","No")</f>
        <v>Yes</v>
      </c>
      <c r="BF34" s="85" t="str">
        <f>IF(AND((RIGHT($BF$3,2)-'[1]Miter Profiles'!$AC$59-'[1]Outside Edges'!$B33)&gt;=5,'[1]Outside Edges'!$P33="Yes"),"Yes","No")</f>
        <v>Yes</v>
      </c>
      <c r="BG34" s="86" t="str">
        <f>IF(AND((RIGHT($BG$3,2)-'[1]Miter Profiles'!$AC$60-'[1]Outside Edges'!$B33)&gt;=5,'[1]Outside Edges'!$P33="Yes"),"Yes","No")</f>
        <v>Yes</v>
      </c>
      <c r="BH34" s="11" t="str">
        <f>IF(AND((RIGHT($BH$3,2)-'[1]Miter Profiles'!$AC$61-'[1]Outside Edges'!$B33)&gt;=5,'[1]Outside Edges'!$P33="Yes"),"Yes","No")</f>
        <v>Yes</v>
      </c>
      <c r="BI34" s="87" t="str">
        <f>IF(AND((RIGHT($BI$3,2)-'[1]Miter Profiles'!$AC$62-'[1]Outside Edges'!$B33)&gt;=5,'[1]Outside Edges'!$P33="Yes"),"Yes","No")</f>
        <v>Yes</v>
      </c>
      <c r="BJ34" s="10" t="str">
        <f>IF(AND((RIGHT($BJ$3,2)-'[1]Miter Profiles'!$AC$63-'[1]Outside Edges'!$B33)&gt;=5,'[1]Outside Edges'!$P33="Yes"),"Yes","No")</f>
        <v>Yes</v>
      </c>
      <c r="BK34" s="10" t="str">
        <f>IF(AND((RIGHT($BK$3,2)-'[1]Miter Profiles'!$AC$64-'[1]Outside Edges'!$B33)&gt;=5,'[1]Outside Edges'!$P33="Yes"),"Yes","No")</f>
        <v>Yes</v>
      </c>
      <c r="BL34" s="85" t="str">
        <f>IF(AND((RIGHT($BL$3,2)-'[1]Miter Profiles'!$AC$65-'[1]Outside Edges'!$B33)&gt;=5,'[1]Outside Edges'!$P33="Yes"),"Yes","No")</f>
        <v>Yes</v>
      </c>
      <c r="BM34" s="86" t="str">
        <f>IF(AND((RIGHT($BM$3,2)-'[1]Miter Profiles'!$AC$66-'[1]Outside Edges'!$B33)&gt;=5,'[1]Outside Edges'!$P33="Yes"),"Yes","No")</f>
        <v>Yes</v>
      </c>
      <c r="BN34" s="11" t="str">
        <f>IF(AND((RIGHT($BN$3,2)-'[1]Miter Profiles'!$AC$67-'[1]Outside Edges'!$B33)&gt;=5,'[1]Outside Edges'!$P33="Yes"),"Yes","No")</f>
        <v>Yes</v>
      </c>
      <c r="BO34" s="87" t="str">
        <f>IF(AND((RIGHT($BO$3,2)-'[1]Miter Profiles'!$AC$68-'[1]Outside Edges'!$B33)&gt;=5,'[1]Outside Edges'!$P33="Yes"),"Yes","No")</f>
        <v>Yes</v>
      </c>
      <c r="BP34" s="10" t="str">
        <f>IF(AND((RIGHT($BP$3,2)-'[1]Miter Profiles'!$AC$69-'[1]Outside Edges'!$B33)&gt;=5,'[1]Outside Edges'!$P33="Yes"),"Yes","No")</f>
        <v>Yes</v>
      </c>
      <c r="BQ34" s="10" t="str">
        <f>IF(AND((RIGHT($BQ$3,2)-'[1]Miter Profiles'!$AC$70-'[1]Outside Edges'!$B33)&gt;=5,'[1]Outside Edges'!$P33="Yes"),"Yes","No")</f>
        <v>Yes</v>
      </c>
      <c r="BR34" s="85" t="str">
        <f>IF(AND((RIGHT($BR$3,2)-'[1]Miter Profiles'!$AC$71-'[1]Outside Edges'!$B33)&gt;=5,'[1]Outside Edges'!$P33="Yes"),"Yes","No")</f>
        <v>Yes</v>
      </c>
      <c r="BS34" s="86" t="str">
        <f>IF(AND((RIGHT($BS$3,2)-'[1]Miter Profiles'!$AC$72-'[1]Outside Edges'!$B33)&gt;=5,'[1]Outside Edges'!$P33="Yes"),"Yes","No")</f>
        <v>Yes</v>
      </c>
      <c r="BT34" s="11" t="str">
        <f>IF(AND((RIGHT($BT$3,2)-'[1]Miter Profiles'!$AC$73-'[1]Outside Edges'!$B33)&gt;=5,'[1]Outside Edges'!$P33="Yes"),"Yes","No")</f>
        <v>Yes</v>
      </c>
      <c r="BU34" s="87" t="str">
        <f>IF(AND((RIGHT($BU$3,2)-'[1]Miter Profiles'!$AC$74-'[1]Outside Edges'!$B33)&gt;=5,'[1]Outside Edges'!$P33="Yes"),"Yes","No")</f>
        <v>Yes</v>
      </c>
      <c r="BV34" s="10" t="str">
        <f>IF(AND((RIGHT($BV$3,2)-'[1]Miter Profiles'!$AC$75-'[1]Outside Edges'!$B33)&gt;=5,'[1]Outside Edges'!$P33="Yes"),"Yes","No")</f>
        <v>Yes</v>
      </c>
      <c r="BW34" s="10" t="str">
        <f>IF(AND((RIGHT($BW$3,2)-'[1]Miter Profiles'!$AC$76-'[1]Outside Edges'!$B33)&gt;=5,'[1]Outside Edges'!$P33="Yes"),"Yes","No")</f>
        <v>Yes</v>
      </c>
      <c r="BX34" s="85" t="str">
        <f>IF(AND((RIGHT($BX$3,2)-'[1]Miter Profiles'!$AC$77-'[1]Outside Edges'!$B33)&gt;=5,'[1]Outside Edges'!$P33="Yes"),"Yes","No")</f>
        <v>Yes</v>
      </c>
      <c r="BY34" s="86" t="str">
        <f>IF(AND((RIGHT($BY$3,2)-'[1]Miter Profiles'!$AC$78-'[1]Outside Edges'!$B33)&gt;=5,'[1]Outside Edges'!$P33="Yes"),"Yes","No")</f>
        <v>Yes</v>
      </c>
      <c r="BZ34" s="11" t="str">
        <f>IF(AND((RIGHT($BZ$3,2)-'[1]Miter Profiles'!$AC$79-'[1]Outside Edges'!$B33)&gt;=5,'[1]Outside Edges'!$P33="Yes"),"Yes","No")</f>
        <v>Yes</v>
      </c>
      <c r="CA34" s="87" t="str">
        <f>IF(AND((RIGHT($CA$3,2)-'[1]Miter Profiles'!$AC$80-'[1]Outside Edges'!$B33)&gt;=5,'[1]Outside Edges'!$P33="Yes"),"Yes","No")</f>
        <v>Yes</v>
      </c>
      <c r="CB34" s="10" t="str">
        <f>IF(AND((RIGHT($CB$3,2)-'[1]Miter Profiles'!$AC$81-'[1]Outside Edges'!$B33)&gt;=5,'[1]Outside Edges'!$P33="Yes"),"Yes","No")</f>
        <v>Yes</v>
      </c>
      <c r="CC34" s="10" t="str">
        <f>IF(AND((RIGHT($CC$3,2)-'[1]Miter Profiles'!$AC$82-'[1]Outside Edges'!$B33)&gt;=5,'[1]Outside Edges'!$P33="Yes"),"Yes","No")</f>
        <v>Yes</v>
      </c>
      <c r="CD34" s="85" t="str">
        <f>IF(AND((RIGHT($CD$3,2)-'[1]Miter Profiles'!$AC$83-'[1]Outside Edges'!$B33)&gt;=5,'[1]Outside Edges'!$P33="Yes"),"Yes","No")</f>
        <v>Yes</v>
      </c>
      <c r="CE34" s="86" t="str">
        <f>IF(AND((RIGHT($CE$3,2)-'[1]Miter Profiles'!$AC$84-'[1]Outside Edges'!$B33)&gt;=5,'[1]Outside Edges'!$P33="Yes"),"Yes","No")</f>
        <v>Yes</v>
      </c>
      <c r="CF34" s="11" t="str">
        <f>IF(AND((RIGHT($CF$3,2)-'[1]Miter Profiles'!$AC$85-'[1]Outside Edges'!$B33)&gt;=5,'[1]Outside Edges'!$P33="Yes"),"Yes","No")</f>
        <v>Yes</v>
      </c>
      <c r="CG34" s="87" t="str">
        <f>IF(AND((RIGHT($CG$3,2)-'[1]Miter Profiles'!$AC$86-'[1]Outside Edges'!$B33)&gt;=5,'[1]Outside Edges'!$P33="Yes"),"Yes","No")</f>
        <v>Yes</v>
      </c>
      <c r="CH34" s="10" t="str">
        <f>IF(AND((RIGHT($CH$3,2)-'[1]Miter Profiles'!$AC$87-'[1]Outside Edges'!$B33)&gt;=5,'[1]Outside Edges'!$P33="Yes"),"Yes","No")</f>
        <v>Yes</v>
      </c>
      <c r="CI34" s="10" t="str">
        <f>IF(AND((RIGHT($CI$3,2)-'[1]Miter Profiles'!$AC$88-'[1]Outside Edges'!$B33)&gt;=5,'[1]Outside Edges'!$P33="Yes"),"Yes","No")</f>
        <v>Yes</v>
      </c>
      <c r="CJ34" s="85" t="str">
        <f>IF(AND((RIGHT($CJ$3,2)-'[1]Miter Profiles'!$AC$89-'[1]Outside Edges'!$B33)&gt;=5,'[1]Outside Edges'!$P33="Yes"),"Yes","No")</f>
        <v>Yes</v>
      </c>
      <c r="CK34" s="86" t="str">
        <f>IF(AND((RIGHT($CK$3,2)-'[1]Miter Profiles'!$AC$90-'[1]Outside Edges'!$B33)&gt;=5,'[1]Outside Edges'!$P33="Yes"),"Yes","No")</f>
        <v>Yes</v>
      </c>
      <c r="CL34" s="11" t="str">
        <f>IF(AND((RIGHT($CL$3,2)-'[1]Miter Profiles'!$AC$91-'[1]Outside Edges'!$B33)&gt;=5,'[1]Outside Edges'!$P33="Yes"),"Yes","No")</f>
        <v>Yes</v>
      </c>
      <c r="CM34" s="87" t="str">
        <f>IF(AND((RIGHT($CM$3,2)-'[1]Miter Profiles'!$AC$92-'[1]Outside Edges'!$B33)&gt;=5,'[1]Outside Edges'!$P33="Yes"),"Yes","No")</f>
        <v>Yes</v>
      </c>
      <c r="CN34" s="10" t="str">
        <f>IF(AND((RIGHT(CN$3,2)-'[1]Miter Profiles'!$AC$93-'[1]Outside Edges'!$B33)&gt;=5,'[1]Outside Edges'!$P33="Yes"),"Yes","No")</f>
        <v>No</v>
      </c>
      <c r="CO34" s="10" t="str">
        <f>IF(AND((RIGHT(CO$3,2)-'[1]Miter Profiles'!$AC$94-'[1]Outside Edges'!$B33)&gt;=5,'[1]Outside Edges'!$P33="Yes"),"Yes","No")</f>
        <v>Yes</v>
      </c>
      <c r="CP34" s="85" t="str">
        <f>IF(AND((RIGHT(CP$3,2)-'[1]Miter Profiles'!$AC$95-'[1]Outside Edges'!$B33)&gt;=5,'[1]Outside Edges'!$P33="Yes"),"Yes","No")</f>
        <v>Yes</v>
      </c>
      <c r="CQ34" s="86" t="str">
        <f>IF(AND((RIGHT(CQ$3,2)-'[1]Miter Profiles'!$AC$96-'[1]Outside Edges'!$B33)&gt;=5,'[1]Outside Edges'!$P33="Yes"),"Yes","No")</f>
        <v>Yes</v>
      </c>
      <c r="CR34" s="11" t="str">
        <f>IF(AND((RIGHT(CR$3,2)-'[1]Miter Profiles'!$AC$97-'[1]Outside Edges'!$B33)&gt;=5,'[1]Outside Edges'!$P33="Yes"),"Yes","No")</f>
        <v>Yes</v>
      </c>
      <c r="CS34" s="87" t="str">
        <f>IF(AND((RIGHT(CS$3,2)-'[1]Miter Profiles'!$AC$98-'[1]Outside Edges'!$B33)&gt;=5,'[1]Outside Edges'!$P33="Yes"),"Yes","No")</f>
        <v>Yes</v>
      </c>
      <c r="CT34" s="10" t="str">
        <f>IF(AND((RIGHT($CT$3,2)-'[1]Miter Profiles'!$AC$99-'[1]Outside Edges'!$B33)&gt;=5,'[1]Outside Edges'!$P33="Yes"),"Yes","No")</f>
        <v>Yes</v>
      </c>
      <c r="CU34" s="10" t="str">
        <f>IF(AND((RIGHT($CU$3,2)-'[1]Miter Profiles'!$AC$100-'[1]Outside Edges'!$B33)&gt;=5,'[1]Outside Edges'!$P33="Yes"),"Yes","No")</f>
        <v>Yes</v>
      </c>
      <c r="CV34" s="85" t="str">
        <f>IF(AND((RIGHT($CV$3,2)-'[1]Miter Profiles'!$AC$101-'[1]Outside Edges'!$B33)&gt;=5,'[1]Outside Edges'!$P33="Yes"),"Yes","No")</f>
        <v>Yes</v>
      </c>
      <c r="CW34" s="86" t="str">
        <f>IF(AND((RIGHT($CW$3,2)-'[1]Miter Profiles'!$AC$102-'[1]Outside Edges'!$B33)&gt;=5,'[1]Outside Edges'!$P33="Yes"),"Yes","No")</f>
        <v>Yes</v>
      </c>
      <c r="CX34" s="11" t="str">
        <f>IF(AND((RIGHT($CX$3,2)-'[1]Miter Profiles'!$AC$103-'[1]Outside Edges'!$B33)&gt;=5,'[1]Outside Edges'!$P33="Yes"),"Yes","No")</f>
        <v>Yes</v>
      </c>
      <c r="CY34" s="87" t="str">
        <f>IF(AND((RIGHT($CY$3,2)-'[1]Miter Profiles'!$AC$104-'[1]Outside Edges'!$B33)&gt;=5,'[1]Outside Edges'!$P33="Yes"),"Yes","No")</f>
        <v>Yes</v>
      </c>
      <c r="CZ34" s="10" t="str">
        <f>IF(AND((RIGHT($CZ$3,2)-'[1]Miter Profiles'!$AC$105-'[1]Outside Edges'!$B33)&gt;=5,'[1]Outside Edges'!$P33="Yes"),"Yes","No")</f>
        <v>No</v>
      </c>
      <c r="DA34" s="10" t="str">
        <f>IF(AND((RIGHT($DA$3,2)-'[1]Miter Profiles'!$AC$106-'[1]Outside Edges'!$B33)&gt;=5,'[1]Outside Edges'!$P33="Yes"),"Yes","No")</f>
        <v>No</v>
      </c>
      <c r="DB34" s="85" t="str">
        <f>IF(AND((RIGHT($DB$3,2)-'[1]Miter Profiles'!$AC$107-'[1]Outside Edges'!$B33)&gt;=5,'[1]Outside Edges'!$P33="Yes"),"Yes","No")</f>
        <v>No</v>
      </c>
      <c r="DC34" s="86" t="str">
        <f>IF(AND((RIGHT($DC$3,2)-'[1]Miter Profiles'!$AC$108-'[1]Outside Edges'!$B33)&gt;=5,'[1]Outside Edges'!$P33="Yes"),"Yes","No")</f>
        <v>Yes</v>
      </c>
      <c r="DD34" s="11" t="str">
        <f>IF(AND((RIGHT($DD$3,2)-'[1]Miter Profiles'!$AC$109-'[1]Outside Edges'!$B33)&gt;=5,'[1]Outside Edges'!$P33="Yes"),"Yes","No")</f>
        <v>Yes</v>
      </c>
      <c r="DE34" s="87" t="str">
        <f>IF(AND((RIGHT($DE$3,2)-'[1]Miter Profiles'!$AC$110-'[1]Outside Edges'!$B33)&gt;=5,'[1]Outside Edges'!$P33="Yes"),"Yes","No")</f>
        <v>Yes</v>
      </c>
      <c r="DF34" s="10" t="str">
        <f>IF(AND((RIGHT($DF$3,2)-'[1]Miter Profiles'!$AC$111-'[1]Outside Edges'!$B33)&gt;=5,'[1]Outside Edges'!$P33="Yes"),"Yes","No")</f>
        <v>Yes</v>
      </c>
      <c r="DG34" s="10" t="str">
        <f>IF(AND((RIGHT($DG$3,2)-'[1]Miter Profiles'!$AC$112-'[1]Outside Edges'!$B33)&gt;=5,'[1]Outside Edges'!$P33="Yes"),"Yes","No")</f>
        <v>Yes</v>
      </c>
      <c r="DH34" s="85" t="str">
        <f>IF(AND((RIGHT($DH$3,2)-'[1]Miter Profiles'!$AC$113-'[1]Outside Edges'!$B33)&gt;=5,'[1]Outside Edges'!$P33="Yes"),"Yes","No")</f>
        <v>Yes</v>
      </c>
      <c r="DI34" s="86" t="str">
        <f>IF(AND((RIGHT($DI$3,2)-'[1]Miter Profiles'!$AC$114-'[1]Outside Edges'!$B33)&gt;=5,'[1]Outside Edges'!$P33="Yes"),"Yes","No")</f>
        <v>Yes</v>
      </c>
      <c r="DJ34" s="11" t="str">
        <f>IF(AND((RIGHT($DJ$3,2)-'[1]Miter Profiles'!$AC$115-'[1]Outside Edges'!$B33)&gt;=5,'[1]Outside Edges'!$P33="Yes"),"Yes","No")</f>
        <v>Yes</v>
      </c>
      <c r="DK34" s="87" t="str">
        <f>IF(AND((RIGHT($DK$3,2)-'[1]Miter Profiles'!$AC$116-'[1]Outside Edges'!$B33)&gt;=5,'[1]Outside Edges'!$P33="Yes"),"Yes","No")</f>
        <v>Yes</v>
      </c>
      <c r="DL34" s="10" t="str">
        <f>IF(AND((RIGHT($DL$3,2)-'[1]Miter Profiles'!$AC$117-'[1]Outside Edges'!$B33)&gt;=5,'[1]Outside Edges'!$P33="Yes"),"Yes","No")</f>
        <v>Yes</v>
      </c>
      <c r="DM34" s="10" t="str">
        <f>IF(AND((RIGHT($DM$3,2)-'[1]Miter Profiles'!$AC$118-'[1]Outside Edges'!$B33)&gt;=5,'[1]Outside Edges'!$P33="Yes"),"Yes","No")</f>
        <v>Yes</v>
      </c>
      <c r="DN34" s="85" t="str">
        <f>IF(AND((RIGHT($DN$3,2)-'[1]Miter Profiles'!$AC$119-'[1]Outside Edges'!$B33)&gt;=5,'[1]Outside Edges'!$P33="Yes"),"Yes","No")</f>
        <v>Yes</v>
      </c>
      <c r="DO34" s="86" t="str">
        <f>IF(AND((RIGHT($DO$3,2)-'[1]Miter Profiles'!$AC$120-'[1]Outside Edges'!$B33)&gt;=5,'[1]Outside Edges'!$P33="Yes"),"Yes","No")</f>
        <v>No</v>
      </c>
      <c r="DP34" s="11" t="str">
        <f>IF(AND((RIGHT($DP$3,2)-'[1]Miter Profiles'!$AC$121-'[1]Outside Edges'!$B33)&gt;=5,'[1]Outside Edges'!$P33="Yes"),"Yes","No")</f>
        <v>Yes</v>
      </c>
      <c r="DQ34" s="87" t="str">
        <f>IF(AND((RIGHT($DQ$3,2)-'[1]Miter Profiles'!$AC$122-'[1]Outside Edges'!$B33)&gt;=5,'[1]Outside Edges'!$P33="Yes"),"Yes","No")</f>
        <v>Yes</v>
      </c>
      <c r="DR34" s="10" t="str">
        <f>IF(AND((RIGHT($DR$3,2)-'[1]Miter Profiles'!$AC$123-'[1]Outside Edges'!$B33)&gt;=5,'[1]Outside Edges'!$P33="Yes"),"Yes","No")</f>
        <v>Yes</v>
      </c>
      <c r="DS34" s="10" t="str">
        <f>IF(AND((RIGHT($DS$3,2)-'[1]Miter Profiles'!$AC$124-'[1]Outside Edges'!$B33)&gt;=5,'[1]Outside Edges'!$P33="Yes"),"Yes","No")</f>
        <v>Yes</v>
      </c>
      <c r="DT34" s="85" t="str">
        <f>IF(AND((RIGHT($DT$3,2)-'[1]Miter Profiles'!$AC$125-'[1]Outside Edges'!$B33)&gt;=5,'[1]Outside Edges'!$P33="Yes"),"Yes","No")</f>
        <v>Yes</v>
      </c>
      <c r="DU34" s="86" t="str">
        <f>IF(AND((RIGHT($DU$3,2)-'[1]Miter Profiles'!$AC$126-'[1]Outside Edges'!$B33)&gt;=5,'[1]Outside Edges'!$P33="Yes"),"Yes","No")</f>
        <v>Yes</v>
      </c>
      <c r="DV34" s="11" t="str">
        <f>IF(AND((RIGHT($DV$3,2)-'[1]Miter Profiles'!$AC$127-'[1]Outside Edges'!$B33)&gt;=5,'[1]Outside Edges'!$P33="Yes"),"Yes","No")</f>
        <v>Yes</v>
      </c>
      <c r="DW34" s="87" t="str">
        <f>IF(AND((RIGHT($DW$3,2)-'[1]Miter Profiles'!$AC$128-'[1]Outside Edges'!$B33)&gt;=5,'[1]Outside Edges'!$P33="Yes"),"Yes","No")</f>
        <v>Yes</v>
      </c>
      <c r="DX34" s="10" t="str">
        <f>IF(AND((RIGHT($DX$3,2)-'[1]Miter Profiles'!$AC$129-'[1]Outside Edges'!$B33)&gt;=5,'[1]Outside Edges'!$P33="Yes"),"Yes","No")</f>
        <v>Yes</v>
      </c>
      <c r="DY34" s="10" t="str">
        <f>IF(AND((RIGHT($DY$3,2)-'[1]Miter Profiles'!$AC$130-'[1]Outside Edges'!$B33)&gt;=5,'[1]Outside Edges'!$P33="Yes"),"Yes","No")</f>
        <v>Yes</v>
      </c>
      <c r="DZ34" s="85" t="str">
        <f>IF(AND((RIGHT($DZ$3,2)-'[1]Miter Profiles'!$AC$131-'[1]Outside Edges'!$B33)&gt;=5,'[1]Outside Edges'!$P33="Yes"),"Yes","No")</f>
        <v>Yes</v>
      </c>
      <c r="EA34" s="90" t="str">
        <f>IF(AND((RIGHT($EA$3,2)-'[1]Miter Profiles'!$AC$132-'[1]Outside Edges'!$B33)&gt;=5,'[1]Outside Edges'!$P33="Yes"),"Yes","No")</f>
        <v>Yes</v>
      </c>
      <c r="EB34" s="104" t="str">
        <f>IF(AND((RIGHT($EB$3,2)-'[1]Miter Profiles'!$AC$133-'[1]Outside Edges'!$B33)&gt;=5,'[1]Outside Edges'!$P33="Yes"),"Yes","No")</f>
        <v>No</v>
      </c>
      <c r="EC34" s="109" t="str">
        <f>IF(AND((RIGHT($EC$3,2)-'[1]Miter Profiles'!$AC$134-'[1]Outside Edges'!$B33)&gt;=5,'[1]Outside Edges'!$P33="Yes"),"Yes","No")</f>
        <v>Yes</v>
      </c>
      <c r="ED34" s="115" t="str">
        <f>IF(AND((RIGHT($ED$3,2)-'[1]Miter Profiles'!$AC$135-'[1]Outside Edges'!$B33)&gt;=5,'[1]Outside Edges'!$P33="Yes"),"Yes","No")</f>
        <v>Yes</v>
      </c>
      <c r="EE34" s="112" t="str">
        <f>IF(AND((RIGHT($EE$3,2)-'[1]Miter Profiles'!$AC$136-'[1]Outside Edges'!$B33)&gt;=5,'[1]Outside Edges'!$P33="Yes"),"Yes","No")</f>
        <v>Yes</v>
      </c>
      <c r="EF34" s="85" t="str">
        <f>IF(AND((RIGHT($EF$3,2)-'[1]Miter Profiles'!$AC$137-'[1]Outside Edges'!$B33)&gt;=5,'[1]Outside Edges'!$P33="Yes"),"Yes","No")</f>
        <v>Yes</v>
      </c>
      <c r="EG34" s="10" t="str">
        <f>IF(AND((RIGHT($EG$3,2)-'[1]Miter Profiles'!$AC$138-'[1]Outside Edges'!$B33)&gt;=5,'[1]Outside Edges'!$P33="Yes"),"Yes","No")</f>
        <v>Yes</v>
      </c>
      <c r="EH34" s="90" t="str">
        <f>IF(AND((RIGHT($EH$3,2)-'[1]Miter Profiles'!$AC$139-'[1]Outside Edges'!$B33)&gt;=5,'[1]Outside Edges'!$P33="Yes"),"Yes","No")</f>
        <v>Yes</v>
      </c>
      <c r="EI34" s="120" t="str">
        <f>IF(AND((RIGHT($EI$3,2)-'[1]Miter Profiles'!$AC$140-'[1]Outside Edges'!$B33)&gt;=5,'[1]Outside Edges'!$P33="Yes"),"Yes","No")</f>
        <v>Yes</v>
      </c>
      <c r="EJ34" s="123" t="str">
        <f>IF(AND((RIGHT($EJ$3,2)-'[1]Miter Profiles'!$AC$141-'[1]Outside Edges'!$B33)&gt;=5,'[1]Outside Edges'!$P33="Yes"),"Yes","No")</f>
        <v>Yes</v>
      </c>
      <c r="EK34" s="123" t="str">
        <f>IF(AND((RIGHT($EK$3,2)-'[1]Miter Profiles'!$AC$142-'[1]Outside Edges'!$B33)&gt;=5,'[1]Outside Edges'!$P33="Yes"),"Yes","No")</f>
        <v>Yes</v>
      </c>
      <c r="EL34" s="115" t="str">
        <f>IF(AND((RIGHT($EL$3,2)-'[1]Miter Profiles'!$AC$143-'[1]Outside Edges'!$B33)&gt;=5,'[1]Outside Edges'!$P33="Yes"),"Yes","No")</f>
        <v>Yes</v>
      </c>
      <c r="EM34" s="128" t="str">
        <f>IF(AND((RIGHT($EM$3,2)-'[1]Miter Profiles'!$AC$144-'[1]Outside Edges'!$B33)&gt;=5,'[1]Outside Edges'!$P33="Yes"),"Yes","No")</f>
        <v>No</v>
      </c>
      <c r="EN34" s="10" t="str">
        <f>IF(AND((RIGHT($EN$3,2)-'[1]Miter Profiles'!$AC$145-'[1]Outside Edges'!$B33)&gt;=5,'[1]Outside Edges'!$P33="Yes"),"Yes","No")</f>
        <v>Yes</v>
      </c>
      <c r="EO34" s="90" t="str">
        <f>IF(AND((RIGHT($EO$3,2)-'[1]Miter Profiles'!$AC$146-'[1]Outside Edges'!$B33)&gt;=5,'[1]Outside Edges'!$P33="Yes"),"Yes","No")</f>
        <v>Yes</v>
      </c>
      <c r="EP34" s="123" t="str">
        <f>IF(AND((RIGHT($EP$3,2)-'[1]Miter Profiles'!$AC$147-'[1]Outside Edges'!$B33)&gt;=5,'[1]Outside Edges'!$P33="Yes"),"Yes","No")</f>
        <v>No</v>
      </c>
      <c r="EQ34" s="123" t="str">
        <f>IF(AND((RIGHT($EQ$3,2)-'[1]Miter Profiles'!$AC$148-'[1]Outside Edges'!$B33)&gt;=5,'[1]Outside Edges'!$P33="Yes"),"Yes","No")</f>
        <v>Yes</v>
      </c>
      <c r="ER34" s="115" t="str">
        <f>IF(AND((RIGHT($ER$3,2)-'[1]Miter Profiles'!$AC$149-'[1]Outside Edges'!$B33)&gt;=5,'[1]Outside Edges'!$P33="Yes"),"Yes","No")</f>
        <v>Yes</v>
      </c>
      <c r="ES34" s="128" t="str">
        <f>IF(AND((RIGHT($ES$3,2)-'[1]Miter Profiles'!$AC$150-'[1]Outside Edges'!$B33)&gt;=5,'[1]Outside Edges'!$P33="Yes"),"Yes","No")</f>
        <v>No</v>
      </c>
      <c r="ET34" s="10" t="str">
        <f>IF(AND((RIGHT($ET$3,2)-'[1]Miter Profiles'!$AC$151-'[1]Outside Edges'!$B33)&gt;=5,'[1]Outside Edges'!$P33="Yes"),"Yes","No")</f>
        <v>Yes</v>
      </c>
      <c r="EU34" s="90" t="str">
        <f>IF(AND((RIGHT($EU$3,2)-'[1]Miter Profiles'!$AC$152-'[1]Outside Edges'!$B33)&gt;=5,'[1]Outside Edges'!$P33="Yes"),"Yes","No")</f>
        <v>Yes</v>
      </c>
      <c r="EV34" s="123" t="str">
        <f>IF(AND((RIGHT($EV$3,2)-'[1]Miter Profiles'!$AC$153-'[1]Outside Edges'!$B33)&gt;=5,'[1]Outside Edges'!$P33="Yes"),"Yes","No")</f>
        <v>Yes</v>
      </c>
      <c r="EW34" s="123" t="str">
        <f>IF(AND((RIGHT($EW$3,2)-'[1]Miter Profiles'!$AC$154-'[1]Outside Edges'!$B33)&gt;=5,'[1]Outside Edges'!$P33="Yes"),"Yes","No")</f>
        <v>Yes</v>
      </c>
      <c r="EX34" s="115" t="str">
        <f>IF(AND((RIGHT($EX$3,2)-'[1]Miter Profiles'!$AC$155-'[1]Outside Edges'!$B33)&gt;=5,'[1]Outside Edges'!$P33="Yes"),"Yes","No")</f>
        <v>Yes</v>
      </c>
      <c r="EY34" s="128" t="str">
        <f>IF(AND((RIGHT($EY$3,2)-'[1]Miter Profiles'!$AC$156-'[1]Outside Edges'!$B33)&gt;=5,'[1]Outside Edges'!$P33="Yes"),"Yes","No")</f>
        <v>Yes</v>
      </c>
      <c r="EZ34" s="10" t="str">
        <f>IF(AND((RIGHT($EZ$3,2)-'[1]Miter Profiles'!$AC$157-'[1]Outside Edges'!$B33)&gt;=5,'[1]Outside Edges'!$P33="Yes"),"Yes","No")</f>
        <v>Yes</v>
      </c>
      <c r="FA34" s="90" t="str">
        <f>IF(AND((RIGHT($FA$3,2)-'[1]Miter Profiles'!$AC$158-'[1]Outside Edges'!$B33)&gt;=5,'[1]Outside Edges'!$P33="Yes"),"Yes","No")</f>
        <v>Yes</v>
      </c>
      <c r="FB34" s="123" t="str">
        <f>IF(AND((RIGHT($FB$3,2)-'[1]Miter Profiles'!$AC$159-'[1]Outside Edges'!$B33)&gt;=5,'[1]Outside Edges'!$P33="Yes"),"Yes","No")</f>
        <v>Yes</v>
      </c>
      <c r="FC34" s="123" t="str">
        <f>IF(AND((RIGHT($FC$3,2)-'[1]Miter Profiles'!$AC$160-'[1]Outside Edges'!$B33)&gt;=5,'[1]Outside Edges'!$P33="Yes"),"Yes","No")</f>
        <v>Yes</v>
      </c>
      <c r="FD34" s="115" t="str">
        <f>IF(AND((RIGHT($FD$3,2)-'[1]Miter Profiles'!$AC$161-'[1]Outside Edges'!$B33)&gt;=5,'[1]Outside Edges'!$P33="Yes"),"Yes","No")</f>
        <v>Yes</v>
      </c>
      <c r="FE34" s="128" t="str">
        <f>IF(AND((RIGHT($FE$3,2)-'[1]Miter Profiles'!$AC$162-'[1]Outside Edges'!$B33)&gt;=5,'[1]Outside Edges'!$P33="Yes"),"Yes","No")</f>
        <v>Yes</v>
      </c>
      <c r="FF34" s="10" t="str">
        <f>IF(AND((RIGHT($FF$3,2)-'[1]Miter Profiles'!$AC$163-'[1]Outside Edges'!$B33)&gt;=5,'[1]Outside Edges'!$P33="Yes"),"Yes","No")</f>
        <v>Yes</v>
      </c>
      <c r="FG34" s="90" t="str">
        <f>IF(AND((RIGHT($FG$3,2)-'[1]Miter Profiles'!$AC$164-'[1]Outside Edges'!$B33)&gt;=5,'[1]Outside Edges'!$P33="Yes"),"Yes","No")</f>
        <v>Yes</v>
      </c>
      <c r="FH34" s="123" t="str">
        <f>IF(AND((RIGHT($FH$3,2)-'[1]Miter Profiles'!$AC$165-'[1]Outside Edges'!$B33)&gt;=5,'[1]Outside Edges'!$P33="Yes"),"Yes","No")</f>
        <v>Yes</v>
      </c>
      <c r="FI34" s="123" t="str">
        <f>IF(AND((RIGHT($FI$3,2)-'[1]Miter Profiles'!$AC$166-'[1]Outside Edges'!$B33)&gt;=5,'[1]Outside Edges'!$P33="Yes"),"Yes","No")</f>
        <v>Yes</v>
      </c>
      <c r="FJ34" s="115" t="str">
        <f>IF(AND((RIGHT($FJ$3,2)-'[1]Miter Profiles'!$AC$167-'[1]Outside Edges'!$B33)&gt;=5,'[1]Outside Edges'!$P33="Yes"),"Yes","No")</f>
        <v>Yes</v>
      </c>
      <c r="FK34" s="128" t="str">
        <f>IF(AND((RIGHT($FK$3,2)-'[1]Miter Profiles'!$AC$168-'[1]Outside Edges'!$B33)&gt;=5,'[1]Outside Edges'!$P33="Yes"),"Yes","No")</f>
        <v>Yes</v>
      </c>
      <c r="FL34" s="10" t="str">
        <f>IF(AND((RIGHT($FL$3,2)-'[1]Miter Profiles'!$AC$169-'[1]Outside Edges'!$B33)&gt;=5,'[1]Outside Edges'!$P33="Yes"),"Yes","No")</f>
        <v>Yes</v>
      </c>
      <c r="FM34" s="90" t="str">
        <f>IF(AND((RIGHT($FM$3,2)-'[1]Miter Profiles'!$AC$170-'[1]Outside Edges'!$B33)&gt;=5,'[1]Outside Edges'!$P33="Yes"),"Yes","No")</f>
        <v>Yes</v>
      </c>
      <c r="FN34" s="123" t="str">
        <f>IF(AND((RIGHT($FN$3,2)-'[1]Miter Profiles'!$AC$171-'[1]Outside Edges'!$B33)&gt;=5,'[1]Outside Edges'!$P33="Yes"),"Yes","No")</f>
        <v>Yes</v>
      </c>
      <c r="FO34" s="123" t="str">
        <f>IF(AND((RIGHT($FO$3,2)-'[1]Miter Profiles'!$AC$172-'[1]Outside Edges'!$B33)&gt;=5,'[1]Outside Edges'!$P33="Yes"),"Yes","No")</f>
        <v>Yes</v>
      </c>
      <c r="FP34" s="115" t="str">
        <f>IF(AND((RIGHT($FP$3,2)-'[1]Miter Profiles'!$AC$173-'[1]Outside Edges'!$B33)&gt;=5,'[1]Outside Edges'!$P33="Yes"),"Yes","No")</f>
        <v>Yes</v>
      </c>
      <c r="FQ34" s="128" t="str">
        <f>IF(AND((RIGHT($FQ$3,2)-'[1]Miter Profiles'!$AC$174-'[1]Outside Edges'!$B33)&gt;=5,'[1]Outside Edges'!$P33="Yes"),"Yes","No")</f>
        <v>Yes</v>
      </c>
      <c r="FR34" s="10" t="str">
        <f>IF(AND((RIGHT($FR$3,2)-'[1]Miter Profiles'!$AC$175-'[1]Outside Edges'!$B33)&gt;=5,'[1]Outside Edges'!$P33="Yes"),"Yes","No")</f>
        <v>Yes</v>
      </c>
      <c r="FS34" s="90" t="str">
        <f>IF(AND((RIGHT($FS$3,2)-'[1]Miter Profiles'!$AC$176-'[1]Outside Edges'!$B33)&gt;=5,'[1]Outside Edges'!$P33="Yes"),"Yes","No")</f>
        <v>Yes</v>
      </c>
      <c r="FT34" s="123" t="str">
        <f>IF(AND((RIGHT($FT$3,2)-'[1]Miter Profiles'!$AC$177-'[1]Outside Edges'!$B33)&gt;=5,'[1]Outside Edges'!$P33="Yes"),"Yes","No")</f>
        <v>Yes</v>
      </c>
      <c r="FU34" s="123" t="str">
        <f>IF(AND((RIGHT($FU$3,2)-'[1]Miter Profiles'!$AC$178-'[1]Outside Edges'!$B33)&gt;=5,'[1]Outside Edges'!$P33="Yes"),"Yes","No")</f>
        <v>Yes</v>
      </c>
      <c r="FV34" s="115" t="str">
        <f>IF(AND((RIGHT($V$3,2)-'[1]Miter Profiles'!$AC$179-'[1]Outside Edges'!$B33)&gt;=5,'[1]Outside Edges'!$P33="Yes"),"Yes","No")</f>
        <v>Yes</v>
      </c>
      <c r="FW34" s="128" t="str">
        <f>IF(AND((RIGHT($FW$3,2)-'[1]Miter Profiles'!$AC$180-'[1]Outside Edges'!$B33)&gt;=5,'[1]Outside Edges'!$P33="Yes"),"Yes","No")</f>
        <v>No</v>
      </c>
      <c r="FX34" s="269" t="str">
        <f>IF(AND((RIGHT($FX$3,2)-'[1]Miter Profiles'!$AC$181-'[1]Outside Edges'!$B33)&gt;=5,'[1]Outside Edges'!$P33="Yes"),"Yes","No")</f>
        <v>Yes</v>
      </c>
      <c r="FY34" s="273" t="str">
        <f>IF(AND((RIGHT($FY$3,2)-'[1]Miter Profiles'!$AC$182-'[1]Outside Edges'!$B33)&gt;=5,'[1]Outside Edges'!$P33="Yes"),"Yes","No")</f>
        <v>Yes</v>
      </c>
      <c r="FZ34" s="282" t="str">
        <f>IF(AND((RIGHT($FZ$3,2)-'[1]Miter Profiles'!$AC$183-'[1]Outside Edges'!$B33)&gt;=5,'[1]Outside Edges'!$P33="Yes"),"Yes","No")</f>
        <v>Yes</v>
      </c>
      <c r="GA34" s="283" t="str">
        <f>IF(AND((RIGHT($GA$3,2)-'[1]Miter Profiles'!$AC$184-'[1]Outside Edges'!$B33)&gt;=5,'[1]Outside Edges'!$P33="Yes"),"Yes","No")</f>
        <v>Yes</v>
      </c>
      <c r="GB34" s="284" t="str">
        <f>IF(AND((RIGHT($GB$3,2)-'[1]Miter Profiles'!$AC$185-'[1]Outside Edges'!$B33)&gt;=5,'[1]Outside Edges'!$P33="Yes"),"Yes","No")</f>
        <v>Yes</v>
      </c>
      <c r="GC34" s="275" t="str">
        <f>IF(AND((RIGHT($GC$3,2)-'[1]Miter Profiles'!$AC$186-'[1]Outside Edges'!$B33)&gt;=5,'[1]Outside Edges'!$P33="Yes"),"Yes","No")</f>
        <v>Yes</v>
      </c>
      <c r="GD34" s="269" t="str">
        <f>IF(AND((RIGHT($GD$3,2)-'[1]Miter Profiles'!$AC$187-'[1]Outside Edges'!$B33)&gt;=5,'[1]Outside Edges'!$P33="Yes"),"Yes","No")</f>
        <v>Yes</v>
      </c>
      <c r="GE34" s="273" t="str">
        <f>IF(AND((RIGHT($GE$3,2)-'[1]Miter Profiles'!$AC$188-'[1]Outside Edges'!$B33)&gt;=5,'[1]Outside Edges'!$P33="Yes"),"Yes","No")</f>
        <v>Yes</v>
      </c>
      <c r="GF34" s="282" t="str">
        <f>IF(AND((RIGHT($GF$3,2)-'[1]Miter Profiles'!$AC$189-'[1]Outside Edges'!$B33)&gt;=5,'[1]Outside Edges'!$P33="Yes"),"Yes","No")</f>
        <v>Yes</v>
      </c>
      <c r="GG34" s="283" t="str">
        <f>IF(AND((RIGHT($GG$3,2)-'[1]Miter Profiles'!$AC$190-'[1]Outside Edges'!$B33)&gt;=5,'[1]Outside Edges'!$P33="Yes"),"Yes","No")</f>
        <v>Yes</v>
      </c>
      <c r="GH34" s="284" t="str">
        <f>IF(AND((RIGHT($GH$3,2)-'[1]Miter Profiles'!$AC$191-'[1]Outside Edges'!$B33)&gt;=5,'[1]Outside Edges'!$P33="Yes"),"Yes","No")</f>
        <v>Yes</v>
      </c>
      <c r="GI34" s="275" t="str">
        <f>IF(AND((RIGHT($GI$3,2)-'[1]Miter Profiles'!$AC$192-'[1]Outside Edges'!$B33)&gt;=5,'[1]Outside Edges'!$P33="Yes"),"Yes","No")</f>
        <v>Yes</v>
      </c>
      <c r="GJ34" s="269" t="str">
        <f>IF(AND((RIGHT($GJ$3,2)-'[1]Miter Profiles'!$AC$193-'[1]Outside Edges'!$B33)&gt;=5,'[1]Outside Edges'!$P33="Yes"),"Yes","No")</f>
        <v>Yes</v>
      </c>
      <c r="GK34" s="273" t="str">
        <f>IF(AND((RIGHT($GK$3,2)-'[1]Miter Profiles'!$AC$194-'[1]Outside Edges'!$B33)&gt;=5,'[1]Outside Edges'!$P33="Yes"),"Yes","No")</f>
        <v>Yes</v>
      </c>
      <c r="GL34" s="282" t="str">
        <f>IF(AND((RIGHT($GL$3,2)-'[1]Miter Profiles'!$AC$195-'[1]Outside Edges'!$B33)&gt;=5,'[1]Outside Edges'!$P33="Yes"),"Yes","No")</f>
        <v>Yes</v>
      </c>
      <c r="GM34" s="283" t="str">
        <f>IF(AND((RIGHT($GM$3,2)-'[1]Miter Profiles'!$AC$196-'[1]Outside Edges'!$B33)&gt;=5,'[1]Outside Edges'!$P33="Yes"),"Yes","No")</f>
        <v>Yes</v>
      </c>
      <c r="GN34" s="284" t="str">
        <f>IF(AND((RIGHT($GN$3,2)-'[1]Miter Profiles'!$AC$197-'[1]Outside Edges'!$B33)&gt;=5,'[1]Outside Edges'!$P33="Yes"),"Yes","No")</f>
        <v>Yes</v>
      </c>
      <c r="GO34" s="275" t="str">
        <f>IF(AND((RIGHT($GO$3,2)-'[1]Miter Profiles'!$AC$198-'[1]Outside Edges'!$B33)&gt;=5,'[1]Outside Edges'!$P33="Yes"),"Yes","No")</f>
        <v>No</v>
      </c>
      <c r="GP34" s="269" t="str">
        <f>IF(AND((RIGHT($GP$3,2)-'[1]Miter Profiles'!$AC$199-'[1]Outside Edges'!$B33)&gt;=5,'[1]Outside Edges'!$P33="Yes"),"Yes","No")</f>
        <v>Yes</v>
      </c>
      <c r="GQ34" s="273" t="str">
        <f>IF(AND((RIGHT($GQ$3,2)-'[1]Miter Profiles'!$AC$200-'[1]Outside Edges'!$B33)&gt;=5,'[1]Outside Edges'!$P33="Yes"),"Yes","No")</f>
        <v>Yes</v>
      </c>
      <c r="GR34" s="282" t="str">
        <f>IF(AND((RIGHT($GR$3,2)-'[1]Miter Profiles'!$AC$201-'[1]Outside Edges'!$B33)&gt;=5,'[1]Outside Edges'!$P33="Yes"),"Yes","No")</f>
        <v>Yes</v>
      </c>
      <c r="GS34" s="283" t="str">
        <f>IF(AND((RIGHT($GS$3,2)-'[1]Miter Profiles'!$AC$202-'[1]Outside Edges'!$B33)&gt;=5,'[1]Outside Edges'!$P33="Yes"),"Yes","No")</f>
        <v>Yes</v>
      </c>
      <c r="GT34" s="284" t="str">
        <f>IF(AND((RIGHT($GT$3,2)-'[1]Miter Profiles'!$AC$203-'[1]Outside Edges'!$B33)&gt;=5,'[1]Outside Edges'!$P33="Yes"),"Yes","No")</f>
        <v>Yes</v>
      </c>
      <c r="GU34" s="275" t="str">
        <f>IF(AND((RIGHT($GU$3,2)-'[1]Miter Profiles'!$AC$204-'[1]Outside Edges'!$B33)&gt;=5,'[1]Outside Edges'!$P33="Yes"),"Yes","No")</f>
        <v>Yes</v>
      </c>
      <c r="GV34" s="269" t="str">
        <f>IF(AND((RIGHT($GV$3,2)-'[1]Miter Profiles'!$AC$205-'[1]Outside Edges'!$B33)&gt;=5,'[1]Outside Edges'!$P33="Yes"),"Yes","No")</f>
        <v>Yes</v>
      </c>
      <c r="GW34" s="273" t="str">
        <f>IF(AND((RIGHT($GW$3,2)-'[1]Miter Profiles'!$AC$206-'[1]Outside Edges'!$B33)&gt;=5,'[1]Outside Edges'!$P33="Yes"),"Yes","No")</f>
        <v>Yes</v>
      </c>
      <c r="GX34" s="282" t="str">
        <f>IF(AND((RIGHT($GX$3,2)-'[1]Miter Profiles'!$AC$207-'[1]Outside Edges'!$B33)&gt;=5,'[1]Outside Edges'!$P33="Yes"),"Yes","No")</f>
        <v>No</v>
      </c>
      <c r="GY34" s="283" t="str">
        <f>IF(AND((RIGHT($GY$3,2)-'[1]Miter Profiles'!$AC$208-'[1]Outside Edges'!$B33)&gt;=5,'[1]Outside Edges'!$P33="Yes"),"Yes","No")</f>
        <v>Yes</v>
      </c>
      <c r="GZ34" s="284" t="str">
        <f>IF(AND((RIGHT($GZ$3,2)-'[1]Miter Profiles'!$AC$209-'[1]Outside Edges'!$B33)&gt;=5,'[1]Outside Edges'!$P33="Yes"),"Yes","No")</f>
        <v>Yes</v>
      </c>
      <c r="HA34" s="275" t="str">
        <f>IF(AND((RIGHT($HA$3,2)-'[1]Miter Profiles'!$AC$210-'[1]Outside Edges'!$B33)&gt;=5,'[1]Outside Edges'!$P33="Yes"),"Yes","No")</f>
        <v>Yes</v>
      </c>
      <c r="HB34" s="269" t="str">
        <f>IF(AND((RIGHT($HB$3,2)-'[1]Miter Profiles'!$AC$211-'[1]Outside Edges'!$B33)&gt;=5,'[1]Outside Edges'!$P33="Yes"),"Yes","No")</f>
        <v>Yes</v>
      </c>
      <c r="HC34" s="273" t="str">
        <f>IF(AND((RIGHT($HC$3,2)-'[1]Miter Profiles'!$AC$212-'[1]Outside Edges'!$B33)&gt;=5,'[1]Outside Edges'!$P33="Yes"),"Yes","No")</f>
        <v>Yes</v>
      </c>
      <c r="HD34" s="282" t="str">
        <f>IF(AND((RIGHT($HD$3,2)-'[1]Miter Profiles'!$AC$213-'[1]Outside Edges'!$B33)&gt;=5,'[1]Outside Edges'!$P33="Yes"),"Yes","No")</f>
        <v>No</v>
      </c>
      <c r="HE34" s="284" t="str">
        <f>IF(AND((RIGHT($HE$3,2)-'[1]Miter Profiles'!$AC$214-'[1]Outside Edges'!$B33)&gt;=5,'[1]Outside Edges'!$P33="Yes"),"Yes","No")</f>
        <v>No</v>
      </c>
      <c r="HF34" s="275" t="str">
        <f>IF(AND((RIGHT($HF$3,2)-'[1]Miter Profiles'!$AC$215-'[1]Outside Edges'!$B33)&gt;=5,'[1]Outside Edges'!$P33="Yes"),"Yes","No")</f>
        <v>Yes</v>
      </c>
      <c r="HG34" s="269" t="str">
        <f>IF(AND((RIGHT($HG$3,2)-'[1]Miter Profiles'!$AC$216-'[1]Outside Edges'!$B33)&gt;=5,'[1]Outside Edges'!$P33="Yes"),"Yes","No")</f>
        <v>Yes</v>
      </c>
      <c r="HH34" s="273" t="str">
        <f>IF(AND((RIGHT($HH$3,2)-'[1]Miter Profiles'!$AC$217-'[1]Outside Edges'!$B33)&gt;=5,'[1]Outside Edges'!$P33="Yes"),"Yes","No")</f>
        <v>Yes</v>
      </c>
      <c r="HI34" s="282" t="str">
        <f>IF(AND((RIGHT($HI$3,2)-'[1]Miter Profiles'!$AC$218-'[1]Outside Edges'!$B33)&gt;=5,'[1]Outside Edges'!$P33="Yes"),"Yes","No")</f>
        <v>Yes</v>
      </c>
      <c r="HJ34" s="283" t="str">
        <f>IF(AND((RIGHT($HJ$3,2)-'[1]Miter Profiles'!$AC$219-'[1]Outside Edges'!$B33)&gt;=5,'[1]Outside Edges'!$P33="Yes"),"Yes","No")</f>
        <v>Yes</v>
      </c>
      <c r="HK34" s="284" t="str">
        <f>IF(AND((RIGHT($HK$3,2)-'[1]Miter Profiles'!$AC$220-'[1]Outside Edges'!$B33)&gt;=5,'[1]Outside Edges'!$P33="Yes"),"Yes","No")</f>
        <v>Yes</v>
      </c>
      <c r="HL34" s="275" t="str">
        <f>IF(AND((RIGHT($HL$3,2)-'[1]Miter Profiles'!$AC$221-'[1]Outside Edges'!$B33)&gt;=5,'[1]Outside Edges'!$P33="Yes"),"Yes","No")</f>
        <v>Yes</v>
      </c>
      <c r="HM34" s="269" t="str">
        <f>IF(AND((RIGHT($HM$3,2)-'[1]Miter Profiles'!$AC$222-'[1]Outside Edges'!$B33)&gt;=5,'[1]Outside Edges'!$P33="Yes"),"Yes","No")</f>
        <v>Yes</v>
      </c>
      <c r="HN34" s="269" t="str">
        <f>IF(AND((RIGHT($HN$3,2)-'[1]Miter Profiles'!$AC$223-'[1]Outside Edges'!$B33)&gt;=5,'[1]Outside Edges'!$P33="Yes"),"Yes","No")</f>
        <v>Yes</v>
      </c>
      <c r="HO34" s="283" t="str">
        <f>IF(AND((RIGHT($HO$3,2)-'[1]Miter Profiles'!$AC$224-'[1]Outside Edges'!$B33)&gt;=5,'[1]Outside Edges'!$P33="Yes"),"Yes","No")</f>
        <v>No</v>
      </c>
      <c r="HP34" s="283" t="str">
        <f>IF(AND((RIGHT($HP$3,2)-'[1]Miter Profiles'!$AC$225-'[1]Outside Edges'!$B33)&gt;=5,'[1]Outside Edges'!$P33="Yes"),"Yes","No")</f>
        <v>Yes</v>
      </c>
      <c r="HQ34" s="283" t="str">
        <f>IF(AND((RIGHT($HQ$3,3)-'[1]Miter Profiles'!$AC$226-'[1]Outside Edges'!$B33)&gt;=5,'[1]Outside Edges'!$P33="Yes"),"Yes","No")</f>
        <v>No</v>
      </c>
      <c r="HR34" s="283" t="str">
        <f>IF(AND((RIGHT($HR$3,2)-'[1]Miter Profiles'!$AC$227-'[1]Outside Edges'!$B33)&gt;=5,'[1]Outside Edges'!$P33="Yes"),"Yes","No")</f>
        <v>No</v>
      </c>
      <c r="HS34" s="269" t="str">
        <f>IF(AND((RIGHT($HS$3,2)-'[1]Miter Profiles'!$AC$228-'[1]Outside Edges'!$B33)&gt;=5,'[1]Outside Edges'!$P33="Yes"),"Yes","No")</f>
        <v>Yes</v>
      </c>
      <c r="HT34" s="269" t="str">
        <f>IF(AND((RIGHT($HT$3,2)-'[1]Miter Profiles'!$AC$229-'[1]Outside Edges'!$B33)&gt;=5,'[1]Outside Edges'!$P33="Yes"),"Yes","No")</f>
        <v>Yes</v>
      </c>
      <c r="HU34" s="269" t="str">
        <f>IF(AND((RIGHT($HU$3,2)-'[1]Miter Profiles'!$AC$230-'[1]Outside Edges'!$B33)&gt;=5,'[1]Outside Edges'!$P33="Yes"),"Yes","No")</f>
        <v>Yes</v>
      </c>
      <c r="HV34" s="283" t="str">
        <f>IF(AND((RIGHT($HV$3,2)-'[1]Miter Profiles'!$AC$231-'[1]Outside Edges'!$B33)&gt;=5,'[1]Outside Edges'!$P33="Yes"),"Yes","No")</f>
        <v>Yes</v>
      </c>
      <c r="HW34" s="283" t="str">
        <f>IF(AND((RIGHT($HW$3,2)-'[1]Miter Profiles'!$AC$232-'[1]Outside Edges'!$B33)&gt;=5,'[1]Outside Edges'!$P33="Yes"),"Yes","No")</f>
        <v>Yes</v>
      </c>
      <c r="HX34" s="283" t="str">
        <f>IF(AND((RIGHT($HX$3,2)-'[1]Miter Profiles'!$AC$233-'[1]Outside Edges'!$B33)&gt;=5,'[1]Outside Edges'!$P33="Yes"),"Yes","No")</f>
        <v>Yes</v>
      </c>
      <c r="HY34" s="269" t="str">
        <f>IF(AND((RIGHT($HY$3,2)-'[1]Miter Profiles'!$AC$234-'[1]Outside Edges'!$B33)&gt;=5,'[1]Outside Edges'!$P33="Yes"),"Yes","No")</f>
        <v>No</v>
      </c>
      <c r="HZ34" s="269" t="str">
        <f>IF(AND((RIGHT($HZ$3,2)-'[1]Miter Profiles'!$AC$235-'[1]Outside Edges'!$B33)&gt;=5,'[1]Outside Edges'!$P33="Yes"),"Yes","No")</f>
        <v>Yes</v>
      </c>
      <c r="IA34" s="269" t="str">
        <f>IF(AND((RIGHT($IA$3,2)-'[1]Miter Profiles'!$AC$236-'[1]Outside Edges'!$B33)&gt;=5,'[1]Outside Edges'!$P33="Yes"),"Yes","No")</f>
        <v>Yes</v>
      </c>
      <c r="IB34" s="283" t="str">
        <f>IF(AND((RIGHT($IB$3,2)-'[1]Miter Profiles'!$AC$237-'[1]Outside Edges'!$B33)&gt;=5,'[1]Outside Edges'!$P33="Yes"),"Yes","No")</f>
        <v>Yes</v>
      </c>
      <c r="IC34" s="283" t="str">
        <f>IF(AND((RIGHT($IC$3,2)-'[1]Miter Profiles'!$AC$238-'[1]Outside Edges'!$B33)&gt;=5,'[1]Outside Edges'!$P33="Yes"),"Yes","No")</f>
        <v>Yes</v>
      </c>
      <c r="ID34" s="283" t="str">
        <f>IF(AND((RIGHT($ID$3,2)-'[1]Miter Profiles'!$AC$239-'[1]Outside Edges'!$B33)&gt;=5,'[1]Outside Edges'!$P33="Yes"),"Yes","No")</f>
        <v>Yes</v>
      </c>
      <c r="IE34" s="269" t="str">
        <f>IF(AND((RIGHT($IE$3,2)-'[1]Miter Profiles'!$AC$240-'[1]Outside Edges'!$B33)&gt;=5,'[1]Outside Edges'!$P33="Yes"),"Yes","No")</f>
        <v>Yes</v>
      </c>
      <c r="IF34" s="269" t="str">
        <f>IF(AND((RIGHT($IF$3,2)-'[1]Miter Profiles'!$AC$241-'[1]Outside Edges'!$B33)&gt;=5,'[1]Outside Edges'!$P33="Yes"),"Yes","No")</f>
        <v>Yes</v>
      </c>
      <c r="IG34" s="269" t="str">
        <f>IF(AND((RIGHT($IG$3,2)-'[1]Miter Profiles'!$AC$242-'[1]Outside Edges'!$B33)&gt;=5,'[1]Outside Edges'!$P33="Yes"),"Yes","No")</f>
        <v>Yes</v>
      </c>
      <c r="IH34" s="283" t="str">
        <f>IF(AND((RIGHT($IH$3,2)-'[1]Miter Profiles'!$AC$243-'[1]Outside Edges'!$B33)&gt;=5,'[1]Outside Edges'!$P33="Yes"),"Yes","No")</f>
        <v>Yes</v>
      </c>
      <c r="II34" s="283" t="str">
        <f>IF(AND((RIGHT($II$3,2)-'[1]Miter Profiles'!$AC$244-'[1]Outside Edges'!$B33)&gt;=5,'[1]Outside Edges'!$P33="Yes"),"Yes","No")</f>
        <v>Yes</v>
      </c>
      <c r="IJ34" s="283" t="str">
        <f>IF(AND((RIGHT($IJ$3,2)-'[1]Miter Profiles'!$AC$245-'[1]Outside Edges'!$B33)&gt;=5,'[1]Outside Edges'!$P33="Yes"),"Yes","No")</f>
        <v>Yes</v>
      </c>
      <c r="IK34" s="269" t="str">
        <f>IF(AND((RIGHT($IK$3,2)-'[1]Miter Profiles'!$AC$246-'[1]Outside Edges'!$B33)&gt;=5,'[1]Outside Edges'!$P33="Yes"),"Yes","No")</f>
        <v>Yes</v>
      </c>
      <c r="IL34" s="269" t="str">
        <f>IF(AND((RIGHT($IL$3,2)-'[1]Miter Profiles'!$AC$247-'[1]Outside Edges'!$B33)&gt;=5,'[1]Outside Edges'!$P33="Yes"),"Yes","No")</f>
        <v>Yes</v>
      </c>
      <c r="IM34" s="269" t="str">
        <f>IF(AND((RIGHT($IM$3,2)-'[1]Miter Profiles'!$AC$248-'[1]Outside Edges'!$B33)&gt;=5,'[1]Outside Edges'!$P33="Yes"),"Yes","No")</f>
        <v>Yes</v>
      </c>
      <c r="IN34" s="283" t="str">
        <f>IF(AND((RIGHT($IN$3,2)-'[1]Miter Profiles'!$AC$249-'[1]Outside Edges'!$B33)&gt;=5,'[1]Outside Edges'!$P33="Yes"),"Yes","No")</f>
        <v>No</v>
      </c>
      <c r="IO34" s="283" t="str">
        <f>IF(AND((RIGHT($IO$3,2)-'[1]Miter Profiles'!$AC$250-'[1]Outside Edges'!$B33)&gt;=5,'[1]Outside Edges'!$P33="Yes"),"Yes","No")</f>
        <v>Yes</v>
      </c>
      <c r="IP34" s="283" t="str">
        <f>IF(AND((RIGHT($IP$3,2)-'[1]Miter Profiles'!$AC$251-'[1]Outside Edges'!$B33)&gt;=5,'[1]Outside Edges'!$P33="Yes"),"Yes","No")</f>
        <v>Yes</v>
      </c>
      <c r="IQ34" s="269" t="str">
        <f>IF(AND((RIGHT($IQ$3,2)-'[1]Miter Profiles'!$AC$252-'[1]Outside Edges'!$B33)&gt;=5,'[1]Outside Edges'!$P33="Yes"),"Yes","No")</f>
        <v>No</v>
      </c>
      <c r="IR34" s="269" t="str">
        <f>IF(AND((RIGHT($IR$3,2)-'[1]Miter Profiles'!$AC$253-'[1]Outside Edges'!$B33)&gt;=5,'[1]Outside Edges'!$P33="Yes"),"Yes","No")</f>
        <v>Yes</v>
      </c>
      <c r="IS34" s="269" t="str">
        <f>IF(AND((RIGHT($IS$3,2)-'[1]Miter Profiles'!$AC$254-'[1]Outside Edges'!$B33)&gt;=5,'[1]Outside Edges'!$P33="Yes"),"Yes","No")</f>
        <v>Yes</v>
      </c>
      <c r="IT34" s="283" t="str">
        <f>IF(AND((RIGHT($IT$3,2)-'[1]Miter Profiles'!$AC$255-'[1]Outside Edges'!$B33)&gt;=5,'[1]Outside Edges'!$P33="Yes"),"Yes","No")</f>
        <v>Yes</v>
      </c>
      <c r="IU34" s="283" t="str">
        <f>IF(AND((RIGHT($IU$3,2)-'[1]Miter Profiles'!$AC$256-'[1]Outside Edges'!$B33)&gt;=5,'[1]Outside Edges'!$P33="Yes"),"Yes","No")</f>
        <v>Yes</v>
      </c>
      <c r="IV34" s="283" t="str">
        <f>IF(AND((RIGHT($IV$3,2)-'[1]Miter Profiles'!$AC$257-'[1]Outside Edges'!$B33)&gt;=5,'[1]Outside Edges'!$P33="Yes"),"Yes","No")</f>
        <v>Yes</v>
      </c>
      <c r="IW34" s="269" t="str">
        <f>IF(AND((RIGHT($IW$3,2)-'[1]Miter Profiles'!$AC$258-'[1]Outside Edges'!$B33)&gt;=5,'[1]Outside Edges'!$P33="Yes"),"Yes","No")</f>
        <v>Yes</v>
      </c>
      <c r="IX34" s="269" t="str">
        <f>IF(AND((RIGHT($IX$3,2)-'[1]Miter Profiles'!$AC$259-'[1]Outside Edges'!$B33)&gt;=5,'[1]Outside Edges'!$P33="Yes"),"Yes","No")</f>
        <v>Yes</v>
      </c>
      <c r="IY34" s="269" t="str">
        <f>IF(AND((RIGHT($IY$3,2)-'[1]Miter Profiles'!$AC$260-'[1]Outside Edges'!$B33)&gt;=5,'[1]Outside Edges'!$P33="Yes"),"Yes","No")</f>
        <v>Yes</v>
      </c>
      <c r="IZ34" s="283" t="str">
        <f>IF(AND((RIGHT($IZ$3,2)-'[1]Miter Profiles'!$AC$261-'[1]Outside Edges'!$B33)&gt;=5,'[1]Outside Edges'!$P33="Yes"),"Yes","No")</f>
        <v>Yes</v>
      </c>
      <c r="JA34" s="283" t="str">
        <f>IF(AND((RIGHT($JA$3,2)-'[1]Miter Profiles'!$AC$262-'[1]Outside Edges'!$B33)&gt;=5,'[1]Outside Edges'!$P33="Yes"),"Yes","No")</f>
        <v>Yes</v>
      </c>
      <c r="JB34" s="283" t="str">
        <f>IF(AND((RIGHT($JB$3,2)-'[1]Miter Profiles'!$AC$263-'[1]Outside Edges'!$B33)&gt;=5,'[1]Outside Edges'!$P33="Yes"),"Yes","No")</f>
        <v>Yes</v>
      </c>
      <c r="JC34" s="269" t="str">
        <f>IF(AND((RIGHT($JC$3,2)-'[1]Miter Profiles'!$AC$264-'[1]Outside Edges'!$B33)&gt;=5,'[1]Outside Edges'!$P33="Yes"),"Yes","No")</f>
        <v>Yes</v>
      </c>
      <c r="JD34" s="269" t="str">
        <f>IF(AND((RIGHT($JD$3,2)-'[1]Miter Profiles'!$AC$265-'[1]Outside Edges'!$B33)&gt;=5,'[1]Outside Edges'!$P33="Yes"),"Yes","No")</f>
        <v>Yes</v>
      </c>
      <c r="JE34" s="269" t="str">
        <f>IF(AND((RIGHT($JE$3,2)-'[1]Miter Profiles'!$AC$266-'[1]Outside Edges'!$B33)&gt;=5,'[1]Outside Edges'!$P33="Yes"),"Yes","No")</f>
        <v>Yes</v>
      </c>
      <c r="JF34" s="283" t="str">
        <f>IF(AND((RIGHT($JF$3,2)-'[1]Miter Profiles'!$AC$267-'[1]Outside Edges'!$B33)&gt;=5,'[1]Outside Edges'!$P33="Yes"),"Yes","No")</f>
        <v>No</v>
      </c>
      <c r="JG34" s="283" t="str">
        <f>IF(AND((RIGHT($JG$3,2)-'[1]Miter Profiles'!$AC$268-'[1]Outside Edges'!$B33)&gt;=5,'[1]Outside Edges'!$P33="Yes"),"Yes","No")</f>
        <v>Yes</v>
      </c>
      <c r="JH34" s="283" t="str">
        <f>IF(AND((RIGHT($JH$3,2)-'[1]Miter Profiles'!$AC$269-'[1]Outside Edges'!$B33)&gt;=5,'[1]Outside Edges'!$P33="Yes"),"Yes","No")</f>
        <v>Yes</v>
      </c>
      <c r="JI34" s="269" t="str">
        <f>IF(AND((RIGHT($JI$3,2)-'[1]Miter Profiles'!$AC$270-'[1]Outside Edges'!$B33)&gt;=5,'[1]Outside Edges'!$P33="Yes"),"Yes","No")</f>
        <v>Yes</v>
      </c>
      <c r="JJ34" s="269" t="str">
        <f>IF(AND((RIGHT($JJ$3,2)-'[1]Miter Profiles'!$AC$271-'[1]Outside Edges'!$B33)&gt;=5,'[1]Outside Edges'!$P33="Yes"),"Yes","No")</f>
        <v>Yes</v>
      </c>
      <c r="JK34" s="269" t="str">
        <f>IF(AND((RIGHT($JK$3,2)-'[1]Miter Profiles'!$AC$272-'[1]Outside Edges'!$B33)&gt;=5,'[1]Outside Edges'!$P33="Yes"),"Yes","No")</f>
        <v>Yes</v>
      </c>
      <c r="JL34" s="283" t="str">
        <f>IF(AND((RIGHT($JL$3,2)-'[1]Miter Profiles'!$AC$273-'[1]Outside Edges'!$B33)&gt;=5,'[1]Outside Edges'!$P33="Yes"),"Yes","No")</f>
        <v>Yes</v>
      </c>
      <c r="JM34" s="283" t="str">
        <f>IF(AND((RIGHT($JM$3,2)-'[1]Miter Profiles'!$AC$274-'[1]Outside Edges'!$B33)&gt;=5,'[1]Outside Edges'!$P33="Yes"),"Yes","No")</f>
        <v>Yes</v>
      </c>
      <c r="JN34" s="283" t="str">
        <f>IF(AND((RIGHT($JN$3,2)-'[1]Miter Profiles'!$AC$275-'[1]Outside Edges'!$B33)&gt;=5,'[1]Outside Edges'!$P33="Yes"),"Yes","No")</f>
        <v>Yes</v>
      </c>
      <c r="JO34" s="269" t="str">
        <f>IF(AND((RIGHT($JO$3,2)-'[1]Miter Profiles'!$AC$276-'[1]Outside Edges'!$B33)&gt;=5,'[1]Outside Edges'!$P33="Yes"),"Yes","No")</f>
        <v>Yes</v>
      </c>
      <c r="JP34" s="269" t="str">
        <f>IF(AND((RIGHT($JP$3,2)-'[1]Miter Profiles'!$AC$277-'[1]Outside Edges'!$B33)&gt;=5,'[1]Outside Edges'!$P33="Yes"),"Yes","No")</f>
        <v>Yes</v>
      </c>
      <c r="JQ34" s="269" t="str">
        <f>IF(AND((RIGHT($JQ$3,2)-'[1]Miter Profiles'!$AC$278-'[1]Outside Edges'!$B33)&gt;=5,'[1]Outside Edges'!$P33="Yes"),"Yes","No")</f>
        <v>Yes</v>
      </c>
      <c r="JR34" s="283" t="str">
        <f>IF(AND((RIGHT($JR$3,2)-'[1]Miter Profiles'!$AC$279-'[1]Outside Edges'!$B33)&gt;=5,'[1]Outside Edges'!$P33="Yes"),"Yes","No")</f>
        <v>No</v>
      </c>
      <c r="JS34" s="283" t="str">
        <f>IF(AND((RIGHT($JS$3,2)-'[1]Miter Profiles'!$AC$280-'[1]Outside Edges'!$B33)&gt;=5,'[1]Outside Edges'!$P33="Yes"),"Yes","No")</f>
        <v>Yes</v>
      </c>
      <c r="JT34" s="283" t="str">
        <f>IF(AND((RIGHT($JT$3,2)-'[1]Miter Profiles'!$AC$281-'[1]Outside Edges'!$B33)&gt;=5,'[1]Outside Edges'!$P33="Yes"),"Yes","No")</f>
        <v>Yes</v>
      </c>
      <c r="JU34" s="269" t="str">
        <f>IF(AND((RIGHT($JU$3,2)-'[1]Miter Profiles'!$AC$282-'[1]Outside Edges'!$B33)&gt;=5,'[1]Outside Edges'!$P33="Yes"),"Yes","No")</f>
        <v>No</v>
      </c>
      <c r="JV34" s="269" t="str">
        <f>IF(AND((RIGHT($JV$3,2)-'[1]Miter Profiles'!$AC$283-'[1]Outside Edges'!$B33)&gt;=5,'[1]Outside Edges'!$P33="Yes"),"Yes","No")</f>
        <v>Yes</v>
      </c>
      <c r="JW34" s="269" t="str">
        <f>IF(AND((RIGHT($JW$3,2)-'[1]Miter Profiles'!$AC$284-'[1]Outside Edges'!$B33)&gt;=5,'[1]Outside Edges'!$P33="Yes"),"Yes","No")</f>
        <v>Yes</v>
      </c>
      <c r="JX34" s="283" t="str">
        <f>IF(AND((RIGHT($JX$3,2)-'[1]Miter Profiles'!$AC$285-'[1]Outside Edges'!$B33)&gt;=5,'[1]Outside Edges'!$P33="Yes"),"Yes","No")</f>
        <v>Yes</v>
      </c>
      <c r="JY34" s="283" t="str">
        <f>IF(AND((RIGHT($JY$3,2)-'[1]Miter Profiles'!$AC$286-'[1]Outside Edges'!$B33)&gt;=5,'[1]Outside Edges'!$P33="Yes"),"Yes","No")</f>
        <v>Yes</v>
      </c>
      <c r="JZ34" s="283" t="str">
        <f>IF(AND((RIGHT($JZ$3,2)-'[1]Miter Profiles'!$AC$287-'[1]Outside Edges'!$B33)&gt;=5,'[1]Outside Edges'!$P33="Yes"),"Yes","No")</f>
        <v>Yes</v>
      </c>
      <c r="KA34" s="269" t="str">
        <f>IF(AND((RIGHT($KA$3,2)-'[1]Miter Profiles'!$AC$288-'[1]Outside Edges'!$B33)&gt;=5,'[1]Outside Edges'!$P33="Yes"),"Yes","No")</f>
        <v>Yes</v>
      </c>
      <c r="KB34" s="269" t="str">
        <f>IF(AND((RIGHT($KB$3,2)-'[1]Miter Profiles'!$AC$289-'[1]Outside Edges'!$B33)&gt;=5,'[1]Outside Edges'!$P33="Yes"),"Yes","No")</f>
        <v>Yes</v>
      </c>
      <c r="KC34" s="269" t="str">
        <f>IF(AND((RIGHT($KC$3,2)-'[1]Miter Profiles'!$AC$290-'[1]Outside Edges'!$B33)&gt;=5,'[1]Outside Edges'!$P33="Yes"),"Yes","No")</f>
        <v>Yes</v>
      </c>
      <c r="KD34" s="283" t="str">
        <f>IF(AND((RIGHT($KD$3,2)-'[1]Miter Profiles'!$AC$291-'[1]Outside Edges'!$B33)&gt;=5,'[1]Outside Edges'!$P33="Yes"),"Yes","No")</f>
        <v>Yes</v>
      </c>
      <c r="KE34" s="283" t="str">
        <f>IF(AND((RIGHT($KE$3,2)-'[1]Miter Profiles'!$AC$292-'[1]Outside Edges'!$B33)&gt;=5,'[1]Outside Edges'!$P33="Yes"),"Yes","No")</f>
        <v>Yes</v>
      </c>
      <c r="KF34" s="283" t="str">
        <f>IF(AND((RIGHT($KF$3,2)-'[1]Miter Profiles'!$AC$293-'[1]Outside Edges'!$B33)&gt;=5,'[1]Outside Edges'!$P33="Yes"),"Yes","No")</f>
        <v>Yes</v>
      </c>
      <c r="KG34" s="269" t="str">
        <f>IF(AND((RIGHT($KG$3,2)-'[1]Miter Profiles'!$AC$294-'[1]Outside Edges'!$B33)&gt;=5,'[1]Outside Edges'!$P33="Yes"),"Yes","No")</f>
        <v>Yes</v>
      </c>
      <c r="KH34" s="269" t="str">
        <f>IF(AND((RIGHT($KH$3,2)-'[1]Miter Profiles'!$AC$295-'[1]Outside Edges'!$B33)&gt;=5,'[1]Outside Edges'!$P33="Yes"),"Yes","No")</f>
        <v>Yes</v>
      </c>
      <c r="KI34" s="269" t="str">
        <f>IF(AND((RIGHT($KI$3,2)-'[1]Miter Profiles'!$AC$296-'[1]Outside Edges'!$B33)&gt;=5,'[1]Outside Edges'!$P33="Yes"),"Yes","No")</f>
        <v>Yes</v>
      </c>
      <c r="KJ34" s="283" t="str">
        <f>IF(AND((RIGHT($KJ$3,2)-'[1]Miter Profiles'!$AC$297-'[1]Outside Edges'!$B33)&gt;=5,'[1]Outside Edges'!$P33="Yes"),"Yes","No")</f>
        <v>Yes</v>
      </c>
      <c r="KK34" s="283" t="str">
        <f>IF(AND((RIGHT($KK$3,2)-'[1]Miter Profiles'!$AC$298-'[1]Outside Edges'!$B33)&gt;=5,'[1]Outside Edges'!$P33="Yes"),"Yes","No")</f>
        <v>Yes</v>
      </c>
      <c r="KL34" s="283" t="str">
        <f>IF(AND((RIGHT($KL$3,2)-'[1]Miter Profiles'!$AC$299-'[1]Outside Edges'!$B33)&gt;=5,'[1]Outside Edges'!$P33="Yes"),"Yes","No")</f>
        <v>Yes</v>
      </c>
      <c r="KM34" s="269" t="str">
        <f>IF(AND((RIGHT($KM$3,2)-'[1]Miter Profiles'!$AC$300-'[1]Outside Edges'!$B33)&gt;=5,'[1]Outside Edges'!$P33="Yes"),"Yes","No")</f>
        <v>Yes</v>
      </c>
      <c r="KN34" s="269" t="str">
        <f>IF(AND((RIGHT($KN$3,2)-'[1]Miter Profiles'!$AC$301-'[1]Outside Edges'!$B33)&gt;=5,'[1]Outside Edges'!$P33="Yes"),"Yes","No")</f>
        <v>Yes</v>
      </c>
      <c r="KO34" s="269" t="str">
        <f>IF(AND((RIGHT($KO$3,2)-'[1]Miter Profiles'!$AC$302-'[1]Outside Edges'!$B33)&gt;=5,'[1]Outside Edges'!$P33="Yes"),"Yes","No")</f>
        <v>Yes</v>
      </c>
      <c r="KP34" s="283" t="str">
        <f>IF(AND((RIGHT($KP$3,2)-'[1]Miter Profiles'!$AC$303-'[1]Outside Edges'!$B33)&gt;=5,'[1]Outside Edges'!$P33="Yes"),"Yes","No")</f>
        <v>Yes</v>
      </c>
      <c r="KQ34" s="283" t="str">
        <f>IF(AND((RIGHT($KQ$3,2)-'[1]Miter Profiles'!$AC$304-'[1]Outside Edges'!$B33)&gt;=5,'[1]Outside Edges'!$P33="Yes"),"Yes","No")</f>
        <v>Yes</v>
      </c>
      <c r="KR34" s="283" t="str">
        <f>IF(AND((RIGHT($KR$3,2)-'[1]Miter Profiles'!$AC$305-'[1]Outside Edges'!$B33)&gt;=5,'[1]Outside Edges'!$P33="Yes"),"Yes","No")</f>
        <v>Yes</v>
      </c>
      <c r="KS34" s="269" t="str">
        <f>IF(AND((RIGHT($KS$3,2)-'[1]Miter Profiles'!$AC$306-'[1]Outside Edges'!$B33)&gt;=5,'[1]Outside Edges'!$P33="Yes"),"Yes","No")</f>
        <v>Yes</v>
      </c>
      <c r="KT34" s="269" t="str">
        <f>IF(AND((RIGHT($KT$3,2)-'[1]Miter Profiles'!$AC$307-'[1]Outside Edges'!$B33)&gt;=5,'[1]Outside Edges'!$P33="Yes"),"Yes","No")</f>
        <v>Yes</v>
      </c>
      <c r="KU34" s="269" t="str">
        <f>IF(AND((RIGHT($KU$3,2)-'[1]Miter Profiles'!$AC$308-'[1]Outside Edges'!$B33)&gt;=5,'[1]Outside Edges'!$P33="Yes"),"Yes","No")</f>
        <v>Yes</v>
      </c>
      <c r="KV34" s="283" t="str">
        <f>IF(AND((RIGHT($KV$3,2)-'[1]Miter Profiles'!$AC$309-'[1]Outside Edges'!$B33)&gt;=5,'[1]Outside Edges'!$P33="Yes"),"Yes","No")</f>
        <v>No</v>
      </c>
      <c r="KW34" s="283" t="str">
        <f>IF(AND((RIGHT($KW$3,2)-'[1]Miter Profiles'!$AC$310-'[1]Outside Edges'!$B33)&gt;=5,'[1]Outside Edges'!$P33="Yes"),"Yes","No")</f>
        <v>Yes</v>
      </c>
      <c r="KX34" s="283" t="str">
        <f>IF(AND((RIGHT($KX$3,2)-'[1]Miter Profiles'!$AC$311-'[1]Outside Edges'!$B33)&gt;=5,'[1]Outside Edges'!$P33="Yes"),"Yes","No")</f>
        <v>Yes</v>
      </c>
      <c r="KY34" s="269" t="str">
        <f>IF(AND((RIGHT($KY$3,2)-'[1]Miter Profiles'!$AC$312-'[1]Outside Edges'!$B33)&gt;=5,'[1]Outside Edges'!$P33="Yes"),"Yes","No")</f>
        <v>Yes</v>
      </c>
      <c r="KZ34" s="269" t="str">
        <f>IF(AND((RIGHT($KZ$3,2)-'[1]Miter Profiles'!$AC$313-'[1]Outside Edges'!$B33)&gt;=5,'[1]Outside Edges'!$P33="Yes"),"Yes","No")</f>
        <v>Yes</v>
      </c>
      <c r="LA34" s="269" t="str">
        <f>IF(AND((RIGHT($LA$3,2)-'[1]Miter Profiles'!$AC$314-'[1]Outside Edges'!$B33)&gt;=5,'[1]Outside Edges'!$P33="Yes"),"Yes","No")</f>
        <v>Yes</v>
      </c>
      <c r="LB34" s="283" t="str">
        <f>IF(AND((RIGHT($LB$3,2)-'[1]Miter Profiles'!$AC$315-'[1]Outside Edges'!$B33)&gt;=5,'[1]Outside Edges'!$P33="Yes"),"Yes","No")</f>
        <v>Yes</v>
      </c>
      <c r="LC34" s="283" t="str">
        <f>IF(AND((RIGHT($LC$3,2)-'[1]Miter Profiles'!$AC$316-'[1]Outside Edges'!$B33)&gt;=5,'[1]Outside Edges'!$P33="Yes"),"Yes","No")</f>
        <v>Yes</v>
      </c>
      <c r="LD34" s="283" t="str">
        <f>IF(AND((RIGHT($LD$3,2)-'[1]Miter Profiles'!$AC$317-'[1]Outside Edges'!$B33)&gt;=5,'[1]Outside Edges'!$P33="Yes"),"Yes","No")</f>
        <v>Yes</v>
      </c>
      <c r="LE34" s="283" t="str">
        <f>IF(AND((RIGHT($LE$3,2)-'[1]Miter Profiles'!$AC$318-'[1]Outside Edges'!$B33)&gt;=5,'[1]Outside Edges'!$P33="Yes"),"Yes","No")</f>
        <v>Yes</v>
      </c>
      <c r="LF34" s="269" t="str">
        <f>IF(AND((RIGHT($LF$3,2)-'[1]Miter Profiles'!$AC$319-'[1]Outside Edges'!$B33)&gt;=5,'[1]Outside Edges'!$P33="Yes"),"Yes","No")</f>
        <v>Yes</v>
      </c>
      <c r="LG34" s="269" t="str">
        <f>IF(AND((RIGHT($LG$3,2)-'[1]Miter Profiles'!$AC$320-'[1]Outside Edges'!$B33)&gt;=5,'[1]Outside Edges'!$P33="Yes"),"Yes","No")</f>
        <v>Yes</v>
      </c>
      <c r="LH34" s="269" t="str">
        <f>IF(AND((RIGHT($LH$3,2)-'[1]Miter Profiles'!$AC$321-'[1]Outside Edges'!$B33)&gt;=5,'[1]Outside Edges'!$P33="Yes"),"Yes","No")</f>
        <v>Yes</v>
      </c>
      <c r="LI34" s="269" t="str">
        <f>IF(AND((RIGHT($LI$3,2)-'[1]Miter Profiles'!$AC$322-'[1]Outside Edges'!$B33)&gt;=5,'[1]Outside Edges'!$P33="Yes"),"Yes","No")</f>
        <v>Yes</v>
      </c>
      <c r="LJ34" s="283" t="str">
        <f>IF(AND((RIGHT($LJ$3,2)-'[1]Miter Profiles'!$AC$323-'[1]Outside Edges'!$B33)&gt;=5,'[1]Outside Edges'!$P33="Yes"),"Yes","No")</f>
        <v>No</v>
      </c>
      <c r="LK34" s="283" t="str">
        <f>IF(AND((RIGHT($LK$3,2)-'[1]Miter Profiles'!$AC$324-'[1]Outside Edges'!$B33)&gt;=5,'[1]Outside Edges'!$P33="Yes"),"Yes","No")</f>
        <v>Yes</v>
      </c>
      <c r="LL34" s="283" t="str">
        <f>IF(AND((RIGHT($LL$3,2)-'[1]Miter Profiles'!$AC$325-'[1]Outside Edges'!$B33)&gt;=5,'[1]Outside Edges'!$P33="Yes"),"Yes","No")</f>
        <v>Yes</v>
      </c>
      <c r="LM34" s="269" t="str">
        <f>IF(AND((RIGHT($LM$3,2)-'[1]Miter Profiles'!$AC$326-'[1]Outside Edges'!$B33)&gt;=5,'[1]Outside Edges'!$P33="Yes"),"Yes","No")</f>
        <v>Yes</v>
      </c>
      <c r="LN34" s="269" t="str">
        <f>IF(AND((RIGHT($LN$3,2)-'[1]Miter Profiles'!$AC$327-'[1]Outside Edges'!$B33)&gt;=5,'[1]Outside Edges'!$P33="Yes"),"Yes","No")</f>
        <v>Yes</v>
      </c>
      <c r="LO34" s="269" t="str">
        <f>IF(AND((RIGHT($LO$3,2)-'[1]Miter Profiles'!$AC$328-'[1]Outside Edges'!$B33)&gt;=5,'[1]Outside Edges'!$P33="Yes"),"Yes","No")</f>
        <v>Yes</v>
      </c>
      <c r="LP34" s="283" t="str">
        <f>IF(AND((RIGHT($LP$3,2)-'[1]Miter Profiles'!$AC$329-'[1]Outside Edges'!$B33)&gt;=5,'[1]Outside Edges'!$P33="Yes"),"Yes","No")</f>
        <v>No</v>
      </c>
      <c r="LQ34" s="283" t="str">
        <f>IF(AND((RIGHT($LQ$3,2)-'[1]Miter Profiles'!$AC$330-'[1]Outside Edges'!$B33)&gt;=5,'[1]Outside Edges'!$P33="Yes"),"Yes","No")</f>
        <v>Yes</v>
      </c>
      <c r="LR34" s="283" t="str">
        <f>IF(AND((RIGHT($LR$3,2)-'[1]Miter Profiles'!$AC$331-'[1]Outside Edges'!$B33)&gt;=5,'[1]Outside Edges'!$P33="Yes"),"Yes","No")</f>
        <v>Yes</v>
      </c>
      <c r="LS34" s="269" t="str">
        <f>IF(AND((RIGHT($LS$3,2)-'[1]Miter Profiles'!$AC$332-'[1]Outside Edges'!$B33)&gt;=5,'[1]Outside Edges'!$P33="Yes"),"Yes","No")</f>
        <v>No</v>
      </c>
      <c r="LT34" s="269" t="str">
        <f>IF(AND((RIGHT($LT$3,2)-'[1]Miter Profiles'!$AC$333-'[1]Outside Edges'!$B33)&gt;=5,'[1]Outside Edges'!$P33="Yes"),"Yes","No")</f>
        <v>Yes</v>
      </c>
      <c r="LU34" s="269" t="str">
        <f>IF(AND((RIGHT($LU$3,2)-'[1]Miter Profiles'!$AC$334-'[1]Outside Edges'!$B33)&gt;=5,'[1]Outside Edges'!$P33="Yes"),"Yes","No")</f>
        <v>Yes</v>
      </c>
      <c r="LV34" s="283" t="str">
        <f>IF(AND((RIGHT($LV$3,2)-'[1]Miter Profiles'!$AC$335-'[1]Outside Edges'!$B33)&gt;=5,'[1]Outside Edges'!$P33="Yes"),"Yes","No")</f>
        <v>Yes</v>
      </c>
      <c r="LW34" s="283" t="str">
        <f>IF(AND((RIGHT($LW$3,2)-'[1]Miter Profiles'!$AC$336-'[1]Outside Edges'!$B33)&gt;=5,'[1]Outside Edges'!$P33="Yes"),"Yes","No")</f>
        <v>Yes</v>
      </c>
      <c r="LX34" s="283" t="str">
        <f>IF(AND((RIGHT($LX$3,2)-'[1]Miter Profiles'!$AC$337-'[1]Outside Edges'!$B33)&gt;=5,'[1]Outside Edges'!$P33="Yes"),"Yes","No")</f>
        <v>Yes</v>
      </c>
      <c r="LY34" s="269" t="str">
        <f>IF(AND((RIGHT($LY$3,2)-'[1]Miter Profiles'!$AC$338-'[1]Outside Edges'!$B33)&gt;=5,'[1]Outside Edges'!$P33="Yes"),"Yes","No")</f>
        <v>Yes</v>
      </c>
      <c r="LZ34" s="269" t="str">
        <f>IF(AND((RIGHT($LZ$3,2)-'[1]Miter Profiles'!$AC$339-'[1]Outside Edges'!$B33)&gt;=5,'[1]Outside Edges'!$P33="Yes"),"Yes","No")</f>
        <v>Yes</v>
      </c>
      <c r="MA34" s="269" t="str">
        <f>IF(AND((RIGHT($MA$3,2)-'[1]Miter Profiles'!$AC$340-'[1]Outside Edges'!$B33)&gt;=5,'[1]Outside Edges'!$P33="Yes"),"Yes","No")</f>
        <v>Yes</v>
      </c>
      <c r="MB34" s="283" t="str">
        <f>IF(AND((RIGHT($MB$3,2)-'[1]Miter Profiles'!$AC$341-'[1]Outside Edges'!$B33)&gt;=5,'[1]Outside Edges'!$P33="Yes"),"Yes","No")</f>
        <v>Yes</v>
      </c>
      <c r="MC34" s="283" t="str">
        <f>IF(AND((RIGHT($MC$3,2)-'[1]Miter Profiles'!$AC$342-'[1]Outside Edges'!$B33)&gt;=5,'[1]Outside Edges'!$P33="Yes"),"Yes","No")</f>
        <v>Yes</v>
      </c>
      <c r="MD34" s="283" t="str">
        <f>IF(AND((RIGHT($MD$3,2)-'[1]Miter Profiles'!$AC$343-'[1]Outside Edges'!$B33)&gt;=5,'[1]Outside Edges'!$P33="Yes"),"Yes","No")</f>
        <v>Yes</v>
      </c>
      <c r="ME34" s="269" t="str">
        <f>IF(AND((RIGHT($ME$3,2)-'[1]Miter Profiles'!$AC$344-'[1]Outside Edges'!$B33)&gt;=5,'[1]Outside Edges'!$P33="Yes"),"Yes","No")</f>
        <v>Yes</v>
      </c>
      <c r="MF34" s="269" t="str">
        <f>IF(AND((RIGHT($MF$3,2)-'[1]Miter Profiles'!$AC$345-'[1]Outside Edges'!$B33)&gt;=5,'[1]Outside Edges'!$P33="Yes"),"Yes","No")</f>
        <v>Yes</v>
      </c>
      <c r="MG34" s="269" t="str">
        <f>IF(AND((RIGHT($MG$3,2)-'[1]Miter Profiles'!$AC$346-'[1]Outside Edges'!$B33)&gt;=5,'[1]Outside Edges'!$P33="Yes"),"Yes","No")</f>
        <v>Yes</v>
      </c>
      <c r="MH34" s="283" t="str">
        <f>IF(AND((RIGHT($MH$3,2)-'[1]Miter Profiles'!$AC$347-'[1]Outside Edges'!$B33)&gt;=5,'[1]Outside Edges'!$P33="Yes"),"Yes","No")</f>
        <v>Yes</v>
      </c>
      <c r="MI34" s="283" t="str">
        <f>IF(AND((RIGHT($MI$3,2)-'[1]Miter Profiles'!$AC$348-'[1]Outside Edges'!$B33)&gt;=5,'[1]Outside Edges'!$P33="Yes"),"Yes","No")</f>
        <v>Yes</v>
      </c>
      <c r="MJ34" s="283" t="str">
        <f>IF(AND((RIGHT($MJ$3,2)-'[1]Miter Profiles'!$AC$349-'[1]Outside Edges'!$B33)&gt;=5,'[1]Outside Edges'!$P33="Yes"),"Yes","No")</f>
        <v>Yes</v>
      </c>
      <c r="MK34" s="269" t="str">
        <f>IF(AND((RIGHT($MK$3,2)-'[1]Miter Profiles'!$AC$350-'[1]Outside Edges'!$B33)&gt;=5,'[1]Outside Edges'!$P33="Yes"),"Yes","No")</f>
        <v>Yes</v>
      </c>
      <c r="ML34" s="269" t="str">
        <f>IF(AND((RIGHT($ML$3,2)-'[1]Miter Profiles'!$AC$351-'[1]Outside Edges'!$B33)&gt;=5,'[1]Outside Edges'!$P33="Yes"),"Yes","No")</f>
        <v>Yes</v>
      </c>
      <c r="MM34" s="269" t="str">
        <f>IF(AND((RIGHT($MM$3,2)-'[1]Miter Profiles'!$AC$352-'[1]Outside Edges'!$B33)&gt;=5,'[1]Outside Edges'!$P33="Yes"),"Yes","No")</f>
        <v>Yes</v>
      </c>
      <c r="MN34" s="283" t="str">
        <f>IF(AND((RIGHT($MK$3,2)-'[1]Miter Profiles'!$AC$350-'[1]Outside Edges'!$B33)&gt;=5,'[1]Outside Edges'!$P33="Yes"),"Yes","No")</f>
        <v>Yes</v>
      </c>
      <c r="MO34" s="283" t="str">
        <f>IF(AND((RIGHT($ML$3,2)-'[1]Miter Profiles'!$AC$351-'[1]Outside Edges'!$B33)&gt;=5,'[1]Outside Edges'!$P33="Yes"),"Yes","No")</f>
        <v>Yes</v>
      </c>
      <c r="MP34" s="283" t="str">
        <f>IF(AND((RIGHT($MM$3,2)-'[1]Miter Profiles'!$AC$352-'[1]Outside Edges'!$B33)&gt;=5,'[1]Outside Edges'!$P33="Yes"),"Yes","No")</f>
        <v>Yes</v>
      </c>
    </row>
    <row r="35" spans="1:354" ht="15.75" customHeight="1" thickBot="1" x14ac:dyDescent="0.3">
      <c r="A35" s="8" t="str">
        <f>IF('[1]Outside Edges'!$A34&lt;&gt;"",'[1]Outside Edges'!$A34,"")</f>
        <v>D32</v>
      </c>
      <c r="B35" s="10" t="str">
        <f>IF(AND((RIGHT($B$3,2)-'[1]Miter Profiles'!$AC$3-'[1]Outside Edges'!$B34)&gt;=5,'[1]Outside Edges'!$P34="Yes"),"Yes","No")</f>
        <v>Yes</v>
      </c>
      <c r="C35" s="10" t="str">
        <f>IF(AND((RIGHT($C$3,2)-'[1]Miter Profiles'!$AC$4-'[1]Outside Edges'!$B34)&gt;=5,'[1]Outside Edges'!$P34="Yes"),"Yes","No")</f>
        <v>Yes</v>
      </c>
      <c r="D35" s="85" t="str">
        <f>IF(AND((RIGHT($D$3,2)-'[1]Miter Profiles'!$AC$5-'[1]Outside Edges'!$B34)&gt;=5,'[1]Outside Edges'!$P34="Yes"),"Yes","No")</f>
        <v>Yes</v>
      </c>
      <c r="E35" s="86" t="str">
        <f>IF(AND((RIGHT($E$3,2)-'[1]Miter Profiles'!$AC$6-'[1]Outside Edges'!$B34)&gt;=5,'[1]Outside Edges'!$P34="Yes"),"Yes","No")</f>
        <v>Yes</v>
      </c>
      <c r="F35" s="11" t="str">
        <f>IF(AND((RIGHT($F$3,2)-'[1]Miter Profiles'!$AC$7-'[1]Outside Edges'!$B34)&gt;=5,'[1]Outside Edges'!$P34="Yes"),"Yes","No")</f>
        <v>Yes</v>
      </c>
      <c r="G35" s="87" t="str">
        <f>IF(AND((RIGHT($G$3,2)-'[1]Miter Profiles'!$AC$8-'[1]Outside Edges'!$B34)&gt;=5,'[1]Outside Edges'!$P34="Yes"),"Yes","No")</f>
        <v>Yes</v>
      </c>
      <c r="H35" s="10" t="str">
        <f>IF(AND((RIGHT($H$3,2)-'[1]Miter Profiles'!$AC$9-'[1]Outside Edges'!$B34)&gt;=5,'[1]Outside Edges'!$P34="Yes"),"Yes","No")</f>
        <v>Yes</v>
      </c>
      <c r="I35" s="10" t="str">
        <f>IF(AND((RIGHT($I$3,2)-'[1]Miter Profiles'!$AC$10-'[1]Outside Edges'!$B34)&gt;=5,'[1]Outside Edges'!$P34="Yes"),"Yes","No")</f>
        <v>Yes</v>
      </c>
      <c r="J35" s="85" t="str">
        <f>IF(AND((RIGHT($J$3,2)-'[1]Miter Profiles'!$AC$11-'[1]Outside Edges'!$B34)&gt;=5,'[1]Outside Edges'!$P34="Yes"),"Yes","No")</f>
        <v>Yes</v>
      </c>
      <c r="K35" s="86" t="str">
        <f>IF(AND((RIGHT($K$3,2)-'[1]Miter Profiles'!$AC$12-'[1]Outside Edges'!$B34)&gt;=5,'[1]Outside Edges'!$P34="Yes"),"Yes","No")</f>
        <v>Yes</v>
      </c>
      <c r="L35" s="11" t="str">
        <f>IF(AND((RIGHT($L$3,2)-'[1]Miter Profiles'!$AC$13-'[1]Outside Edges'!$B34)&gt;=5,'[1]Outside Edges'!$P34="Yes"),"Yes","No")</f>
        <v>Yes</v>
      </c>
      <c r="M35" s="87" t="str">
        <f>IF(AND((RIGHT($M$3,2)-'[1]Miter Profiles'!$AC$14-'[1]Outside Edges'!$B34)&gt;=5,'[1]Outside Edges'!$P34="Yes"),"Yes","No")</f>
        <v>Yes</v>
      </c>
      <c r="N35" s="10" t="str">
        <f>IF(AND((RIGHT($N$3,2)-'[1]Miter Profiles'!$AC$15-'[1]Outside Edges'!$B34)&gt;=4,'[1]Outside Edges'!$P34="Yes"),"Yes","No")</f>
        <v>Yes</v>
      </c>
      <c r="O35" s="10" t="str">
        <f>IF(AND((RIGHT($O$3,2)-'[1]Miter Profiles'!$AC$16-'[1]Outside Edges'!$B34)&gt;=5,'[1]Outside Edges'!$P34="Yes"),"Yes","No")</f>
        <v>Yes</v>
      </c>
      <c r="P35" s="85" t="str">
        <f>IF(AND((RIGHT($P$3,2)-'[1]Miter Profiles'!$AC$17-'[1]Outside Edges'!$B34)&gt;=5,'[1]Outside Edges'!$P34="Yes"),"Yes","No")</f>
        <v>Yes</v>
      </c>
      <c r="Q35" s="86" t="str">
        <f>IF(AND((RIGHT($Q$3,2)-'[1]Miter Profiles'!$AC$18-'[1]Outside Edges'!$B34)&gt;=5,'[1]Outside Edges'!$P34="Yes"),"Yes","No")</f>
        <v>Yes</v>
      </c>
      <c r="R35" s="11" t="str">
        <f>IF(AND((RIGHT($R$3,2)-'[1]Miter Profiles'!$AC$19-'[1]Outside Edges'!$B34)&gt;=5,'[1]Outside Edges'!$P34="Yes"),"Yes","No")</f>
        <v>Yes</v>
      </c>
      <c r="S35" s="87" t="str">
        <f>IF(AND((RIGHT($S$3,2)-'[1]Miter Profiles'!$AC$20-'[1]Outside Edges'!$B34)&gt;=5,'[1]Outside Edges'!$P34="Yes"),"Yes","No")</f>
        <v>Yes</v>
      </c>
      <c r="T35" s="10" t="str">
        <f>IF(AND((RIGHT($T$3,2)-'[1]Miter Profiles'!$AC$21-'[1]Outside Edges'!$B34)&gt;=5,'[1]Outside Edges'!$P34="Yes"),"Yes","No")</f>
        <v>Yes</v>
      </c>
      <c r="U35" s="10" t="str">
        <f>IF(AND((RIGHT($U$3,2)-'[1]Miter Profiles'!$AC$22-'[1]Outside Edges'!$B34)&gt;=5,'[1]Outside Edges'!$P34="Yes"),"Yes","No")</f>
        <v>Yes</v>
      </c>
      <c r="V35" s="85" t="str">
        <f>IF(AND((RIGHT($V$3,2)-'[1]Miter Profiles'!$AC$23-'[1]Outside Edges'!$B34)&gt;=5,'[1]Outside Edges'!$P34="Yes"),"Yes","No")</f>
        <v>Yes</v>
      </c>
      <c r="W35" s="86" t="str">
        <f>IF(AND((RIGHT($W$3,2)-'[1]Miter Profiles'!$AC$24-'[1]Outside Edges'!$B34)&gt;=5,'[1]Outside Edges'!$P34="Yes"),"Yes","No")</f>
        <v>No</v>
      </c>
      <c r="X35" s="11" t="str">
        <f>IF(AND((RIGHT($X$3,2)-'[1]Miter Profiles'!$AC$25-'[1]Outside Edges'!$B34)&gt;=5,'[1]Outside Edges'!$P34="Yes"),"Yes","No")</f>
        <v>Yes</v>
      </c>
      <c r="Y35" s="87" t="str">
        <f>IF(AND((RIGHT($Y$3,2)-'[1]Miter Profiles'!$AC$26-'[1]Outside Edges'!$B34)&gt;=5,'[1]Outside Edges'!$P34="Yes"),"Yes","No")</f>
        <v>Yes</v>
      </c>
      <c r="Z35" s="10" t="str">
        <f>IF(AND((RIGHT($Z$3,2)-'[1]Miter Profiles'!$AC$27-'[1]Outside Edges'!$B34)&gt;=5,'[1]Outside Edges'!$P34="Yes"),"Yes","No")</f>
        <v>Yes</v>
      </c>
      <c r="AA35" s="10" t="str">
        <f>IF(AND((RIGHT($AA$3,2)-'[1]Miter Profiles'!$AC$28-'[1]Outside Edges'!$B34)&gt;=5,'[1]Outside Edges'!$P34="Yes"),"Yes","No")</f>
        <v>Yes</v>
      </c>
      <c r="AB35" s="85" t="str">
        <f>IF(AND((RIGHT($AB$3,2)-'[1]Miter Profiles'!$AC$29-'[1]Outside Edges'!$B34)&gt;=5,'[1]Outside Edges'!$P34="Yes"),"Yes","No")</f>
        <v>Yes</v>
      </c>
      <c r="AC35" s="86" t="str">
        <f>IF(AND((RIGHT($AC$3,2)-'[1]Miter Profiles'!$AC$30-'[1]Outside Edges'!$B34)&gt;=5,'[1]Outside Edges'!$P34="Yes"),"Yes","No")</f>
        <v>Yes</v>
      </c>
      <c r="AD35" s="11" t="str">
        <f>IF(AND((RIGHT($AD$3,2)-'[1]Miter Profiles'!$AC$31-'[1]Outside Edges'!$B34)&gt;=5,'[1]Outside Edges'!$P34="Yes"),"Yes","No")</f>
        <v>Yes</v>
      </c>
      <c r="AE35" s="87" t="str">
        <f>IF(AND((RIGHT($AE$3,2)-'[1]Miter Profiles'!$AC$32-'[1]Outside Edges'!$B34)&gt;=5,'[1]Outside Edges'!$P34="Yes"),"Yes","No")</f>
        <v>Yes</v>
      </c>
      <c r="AF35" s="10" t="str">
        <f>IF(AND((RIGHT($AF$3,2)-'[1]Miter Profiles'!$AC$33-'[1]Outside Edges'!$B34)&gt;=5,'[1]Outside Edges'!$P34="Yes"),"Yes","No")</f>
        <v>Yes</v>
      </c>
      <c r="AG35" s="10" t="str">
        <f>IF(AND((RIGHT($AG$3,2)-'[1]Miter Profiles'!$AC$34-'[1]Outside Edges'!$B34)&gt;=5,'[1]Outside Edges'!$P34="Yes"),"Yes","No")</f>
        <v>Yes</v>
      </c>
      <c r="AH35" s="85" t="str">
        <f>IF(AND((RIGHT($AH$3,2)-'[1]Miter Profiles'!$AC$35-'[1]Outside Edges'!$B34)&gt;=5,'[1]Outside Edges'!$P34="Yes"),"Yes","No")</f>
        <v>Yes</v>
      </c>
      <c r="AI35" s="86" t="str">
        <f>IF(AND((RIGHT($AI$3,2)-'[1]Miter Profiles'!$AC$36-'[1]Outside Edges'!$B34)&gt;=5,'[1]Outside Edges'!$P34="Yes"),"Yes","No")</f>
        <v>Yes</v>
      </c>
      <c r="AJ35" s="11" t="str">
        <f>IF(AND((RIGHT($AJ$3,2)-'[1]Miter Profiles'!$AC$37-'[1]Outside Edges'!$B34)&gt;=5,'[1]Outside Edges'!$P34="Yes"),"Yes","No")</f>
        <v>Yes</v>
      </c>
      <c r="AK35" s="87" t="str">
        <f>IF(AND((RIGHT($AK$3,2)-'[1]Miter Profiles'!$AC$38-'[1]Outside Edges'!$B34)&gt;=5,'[1]Outside Edges'!$P34="Yes"),"Yes","No")</f>
        <v>Yes</v>
      </c>
      <c r="AL35" s="10" t="str">
        <f>IF(AND((RIGHT($AL$3,2)-'[1]Miter Profiles'!$AC$39-'[1]Outside Edges'!$B34)&gt;=5,'[1]Outside Edges'!$P34="Yes"),"Yes","No")</f>
        <v>Yes</v>
      </c>
      <c r="AM35" s="10" t="str">
        <f>IF(AND((RIGHT($AM$3,2)-'[1]Miter Profiles'!$AC$40-'[1]Outside Edges'!$B34)&gt;=5,'[1]Outside Edges'!$P34="Yes"),"Yes","No")</f>
        <v>Yes</v>
      </c>
      <c r="AN35" s="85" t="str">
        <f>IF(AND((RIGHT($AN$3,2)-'[1]Miter Profiles'!$AC$41-'[1]Outside Edges'!$B34)&gt;=5,'[1]Outside Edges'!$P34="Yes"),"Yes","No")</f>
        <v>Yes</v>
      </c>
      <c r="AO35" s="86" t="str">
        <f>IF(AND((RIGHT($AO$3,2)-'[1]Miter Profiles'!$AC$42-'[1]Outside Edges'!$B34)&gt;=5,'[1]Outside Edges'!$P34="Yes"),"Yes","No")</f>
        <v>Yes</v>
      </c>
      <c r="AP35" s="11" t="str">
        <f>IF(AND((RIGHT($AP$3,2)-'[1]Miter Profiles'!$AC$43-'[1]Outside Edges'!$B34)&gt;=5,'[1]Outside Edges'!$P34="Yes"),"Yes","No")</f>
        <v>Yes</v>
      </c>
      <c r="AQ35" s="87" t="str">
        <f>IF(AND((RIGHT($AQ$3,2)-'[1]Miter Profiles'!$AC$44-'[1]Outside Edges'!$B34)&gt;=5,'[1]Outside Edges'!$P34="Yes"),"Yes","No")</f>
        <v>Yes</v>
      </c>
      <c r="AR35" s="10" t="str">
        <f>IF(AND((RIGHT($AR$3,2)-'[1]Miter Profiles'!$AC$45-'[1]Outside Edges'!$B34)&gt;=5,'[1]Outside Edges'!$P34="Yes"),"Yes","No")</f>
        <v>Yes</v>
      </c>
      <c r="AS35" s="10" t="str">
        <f>IF(AND((RIGHT($AS$3,2)-'[1]Miter Profiles'!$AC$46-'[1]Outside Edges'!$B34)&gt;=5,'[1]Outside Edges'!$P34="Yes"),"Yes","No")</f>
        <v>Yes</v>
      </c>
      <c r="AT35" s="85" t="str">
        <f>IF(AND((RIGHT($AT$3,2)-'[1]Miter Profiles'!$AC$47-'[1]Outside Edges'!$B34)&gt;=5,'[1]Outside Edges'!$P34="Yes"),"Yes","No")</f>
        <v>Yes</v>
      </c>
      <c r="AU35" s="86" t="str">
        <f>IF(AND((RIGHT($AU$3,2)-'[1]Miter Profiles'!$AC$48-'[1]Outside Edges'!$B34)&gt;=5,'[1]Outside Edges'!$P34="Yes"),"Yes","No")</f>
        <v>Yes</v>
      </c>
      <c r="AV35" s="11" t="str">
        <f>IF(AND((RIGHT($AV$3,2)-'[1]Miter Profiles'!$AC$49-'[1]Outside Edges'!$B34)&gt;=5,'[1]Outside Edges'!$P34="Yes"),"Yes","No")</f>
        <v>Yes</v>
      </c>
      <c r="AW35" s="87" t="str">
        <f>IF(AND((RIGHT($AW$3,2)-'[1]Miter Profiles'!$AC$50-'[1]Outside Edges'!$B34)&gt;=5,'[1]Outside Edges'!$P34="Yes"),"Yes","No")</f>
        <v>Yes</v>
      </c>
      <c r="AX35" s="10" t="str">
        <f>IF(AND((RIGHT($AX$3,2)-'[1]Miter Profiles'!$AC$51-'[1]Outside Edges'!$B34)&gt;=5,'[1]Outside Edges'!$P34="Yes"),"Yes","No")</f>
        <v>Yes</v>
      </c>
      <c r="AY35" s="10" t="str">
        <f>IF(AND((RIGHT($AY$3,2)-'[1]Miter Profiles'!$AC$52-'[1]Outside Edges'!$B34)&gt;=5,'[1]Outside Edges'!$P34="Yes"),"Yes","No")</f>
        <v>Yes</v>
      </c>
      <c r="AZ35" s="85" t="str">
        <f>IF(AND((RIGHT($AZ$3,2)-'[1]Miter Profiles'!$AC$53-'[1]Outside Edges'!$B34)&gt;=5,'[1]Outside Edges'!$P34="Yes"),"Yes","No")</f>
        <v>Yes</v>
      </c>
      <c r="BA35" s="86" t="str">
        <f>IF(AND((RIGHT($BA$3,2)-'[1]Miter Profiles'!$AC$54-'[1]Outside Edges'!$B34)&gt;=5,'[1]Outside Edges'!$P34="Yes"),"Yes","No")</f>
        <v>Yes</v>
      </c>
      <c r="BB35" s="11" t="str">
        <f>IF(AND((RIGHT($BB$3,2)-'[1]Miter Profiles'!$AC$55-'[1]Outside Edges'!$B34)&gt;=5,'[1]Outside Edges'!$P34="Yes"),"Yes","No")</f>
        <v>Yes</v>
      </c>
      <c r="BC35" s="87" t="str">
        <f>IF(AND((RIGHT($BC$3,2)-'[1]Miter Profiles'!$AC$56-'[1]Outside Edges'!$B34)&gt;=5,'[1]Outside Edges'!$P34="Yes"),"Yes","No")</f>
        <v>Yes</v>
      </c>
      <c r="BD35" s="10" t="str">
        <f>IF(AND((RIGHT($BD$3,2)-'[1]Miter Profiles'!$AC$57-'[1]Outside Edges'!$B34)&gt;=5,'[1]Outside Edges'!$P34="Yes"),"Yes","No")</f>
        <v>Yes</v>
      </c>
      <c r="BE35" s="10" t="str">
        <f>IF(AND((RIGHT($BE$3,2)-'[1]Miter Profiles'!$AC$58-'[1]Outside Edges'!$B34)&gt;=5,'[1]Outside Edges'!$P34="Yes"),"Yes","No")</f>
        <v>Yes</v>
      </c>
      <c r="BF35" s="85" t="str">
        <f>IF(AND((RIGHT($BF$3,2)-'[1]Miter Profiles'!$AC$59-'[1]Outside Edges'!$B34)&gt;=5,'[1]Outside Edges'!$P34="Yes"),"Yes","No")</f>
        <v>Yes</v>
      </c>
      <c r="BG35" s="86" t="str">
        <f>IF(AND((RIGHT($BG$3,2)-'[1]Miter Profiles'!$AC$60-'[1]Outside Edges'!$B34)&gt;=5,'[1]Outside Edges'!$P34="Yes"),"Yes","No")</f>
        <v>Yes</v>
      </c>
      <c r="BH35" s="11" t="str">
        <f>IF(AND((RIGHT($BH$3,2)-'[1]Miter Profiles'!$AC$61-'[1]Outside Edges'!$B34)&gt;=5,'[1]Outside Edges'!$P34="Yes"),"Yes","No")</f>
        <v>Yes</v>
      </c>
      <c r="BI35" s="87" t="str">
        <f>IF(AND((RIGHT($BI$3,2)-'[1]Miter Profiles'!$AC$62-'[1]Outside Edges'!$B34)&gt;=5,'[1]Outside Edges'!$P34="Yes"),"Yes","No")</f>
        <v>Yes</v>
      </c>
      <c r="BJ35" s="10" t="str">
        <f>IF(AND((RIGHT($BJ$3,2)-'[1]Miter Profiles'!$AC$63-'[1]Outside Edges'!$B34)&gt;=5,'[1]Outside Edges'!$P34="Yes"),"Yes","No")</f>
        <v>Yes</v>
      </c>
      <c r="BK35" s="10" t="str">
        <f>IF(AND((RIGHT($BK$3,2)-'[1]Miter Profiles'!$AC$64-'[1]Outside Edges'!$B34)&gt;=5,'[1]Outside Edges'!$P34="Yes"),"Yes","No")</f>
        <v>Yes</v>
      </c>
      <c r="BL35" s="85" t="str">
        <f>IF(AND((RIGHT($BL$3,2)-'[1]Miter Profiles'!$AC$65-'[1]Outside Edges'!$B34)&gt;=5,'[1]Outside Edges'!$P34="Yes"),"Yes","No")</f>
        <v>Yes</v>
      </c>
      <c r="BM35" s="86" t="str">
        <f>IF(AND((RIGHT($BM$3,2)-'[1]Miter Profiles'!$AC$66-'[1]Outside Edges'!$B34)&gt;=5,'[1]Outside Edges'!$P34="Yes"),"Yes","No")</f>
        <v>Yes</v>
      </c>
      <c r="BN35" s="11" t="str">
        <f>IF(AND((RIGHT($BN$3,2)-'[1]Miter Profiles'!$AC$67-'[1]Outside Edges'!$B34)&gt;=5,'[1]Outside Edges'!$P34="Yes"),"Yes","No")</f>
        <v>Yes</v>
      </c>
      <c r="BO35" s="87" t="str">
        <f>IF(AND((RIGHT($BO$3,2)-'[1]Miter Profiles'!$AC$68-'[1]Outside Edges'!$B34)&gt;=5,'[1]Outside Edges'!$P34="Yes"),"Yes","No")</f>
        <v>Yes</v>
      </c>
      <c r="BP35" s="10" t="str">
        <f>IF(AND((RIGHT($BP$3,2)-'[1]Miter Profiles'!$AC$69-'[1]Outside Edges'!$B34)&gt;=5,'[1]Outside Edges'!$P34="Yes"),"Yes","No")</f>
        <v>Yes</v>
      </c>
      <c r="BQ35" s="10" t="str">
        <f>IF(AND((RIGHT($BQ$3,2)-'[1]Miter Profiles'!$AC$70-'[1]Outside Edges'!$B34)&gt;=5,'[1]Outside Edges'!$P34="Yes"),"Yes","No")</f>
        <v>Yes</v>
      </c>
      <c r="BR35" s="85" t="str">
        <f>IF(AND((RIGHT($BR$3,2)-'[1]Miter Profiles'!$AC$71-'[1]Outside Edges'!$B34)&gt;=5,'[1]Outside Edges'!$P34="Yes"),"Yes","No")</f>
        <v>Yes</v>
      </c>
      <c r="BS35" s="86" t="str">
        <f>IF(AND((RIGHT($BS$3,2)-'[1]Miter Profiles'!$AC$72-'[1]Outside Edges'!$B34)&gt;=5,'[1]Outside Edges'!$P34="Yes"),"Yes","No")</f>
        <v>Yes</v>
      </c>
      <c r="BT35" s="11" t="str">
        <f>IF(AND((RIGHT($BT$3,2)-'[1]Miter Profiles'!$AC$73-'[1]Outside Edges'!$B34)&gt;=5,'[1]Outside Edges'!$P34="Yes"),"Yes","No")</f>
        <v>Yes</v>
      </c>
      <c r="BU35" s="87" t="str">
        <f>IF(AND((RIGHT($BU$3,2)-'[1]Miter Profiles'!$AC$74-'[1]Outside Edges'!$B34)&gt;=5,'[1]Outside Edges'!$P34="Yes"),"Yes","No")</f>
        <v>Yes</v>
      </c>
      <c r="BV35" s="10" t="str">
        <f>IF(AND((RIGHT($BV$3,2)-'[1]Miter Profiles'!$AC$75-'[1]Outside Edges'!$B34)&gt;=5,'[1]Outside Edges'!$P34="Yes"),"Yes","No")</f>
        <v>Yes</v>
      </c>
      <c r="BW35" s="10" t="str">
        <f>IF(AND((RIGHT($BW$3,2)-'[1]Miter Profiles'!$AC$76-'[1]Outside Edges'!$B34)&gt;=5,'[1]Outside Edges'!$P34="Yes"),"Yes","No")</f>
        <v>Yes</v>
      </c>
      <c r="BX35" s="85" t="str">
        <f>IF(AND((RIGHT($BX$3,2)-'[1]Miter Profiles'!$AC$77-'[1]Outside Edges'!$B34)&gt;=5,'[1]Outside Edges'!$P34="Yes"),"Yes","No")</f>
        <v>Yes</v>
      </c>
      <c r="BY35" s="86" t="str">
        <f>IF(AND((RIGHT($BY$3,2)-'[1]Miter Profiles'!$AC$78-'[1]Outside Edges'!$B34)&gt;=5,'[1]Outside Edges'!$P34="Yes"),"Yes","No")</f>
        <v>Yes</v>
      </c>
      <c r="BZ35" s="11" t="str">
        <f>IF(AND((RIGHT($BZ$3,2)-'[1]Miter Profiles'!$AC$79-'[1]Outside Edges'!$B34)&gt;=5,'[1]Outside Edges'!$P34="Yes"),"Yes","No")</f>
        <v>Yes</v>
      </c>
      <c r="CA35" s="87" t="str">
        <f>IF(AND((RIGHT($CA$3,2)-'[1]Miter Profiles'!$AC$80-'[1]Outside Edges'!$B34)&gt;=5,'[1]Outside Edges'!$P34="Yes"),"Yes","No")</f>
        <v>Yes</v>
      </c>
      <c r="CB35" s="10" t="str">
        <f>IF(AND((RIGHT($CB$3,2)-'[1]Miter Profiles'!$AC$81-'[1]Outside Edges'!$B34)&gt;=5,'[1]Outside Edges'!$P34="Yes"),"Yes","No")</f>
        <v>Yes</v>
      </c>
      <c r="CC35" s="10" t="str">
        <f>IF(AND((RIGHT($CC$3,2)-'[1]Miter Profiles'!$AC$82-'[1]Outside Edges'!$B34)&gt;=5,'[1]Outside Edges'!$P34="Yes"),"Yes","No")</f>
        <v>Yes</v>
      </c>
      <c r="CD35" s="85" t="str">
        <f>IF(AND((RIGHT($CD$3,2)-'[1]Miter Profiles'!$AC$83-'[1]Outside Edges'!$B34)&gt;=5,'[1]Outside Edges'!$P34="Yes"),"Yes","No")</f>
        <v>Yes</v>
      </c>
      <c r="CE35" s="86" t="str">
        <f>IF(AND((RIGHT($CE$3,2)-'[1]Miter Profiles'!$AC$84-'[1]Outside Edges'!$B34)&gt;=5,'[1]Outside Edges'!$P34="Yes"),"Yes","No")</f>
        <v>Yes</v>
      </c>
      <c r="CF35" s="11" t="str">
        <f>IF(AND((RIGHT($CF$3,2)-'[1]Miter Profiles'!$AC$85-'[1]Outside Edges'!$B34)&gt;=5,'[1]Outside Edges'!$P34="Yes"),"Yes","No")</f>
        <v>Yes</v>
      </c>
      <c r="CG35" s="87" t="str">
        <f>IF(AND((RIGHT($CG$3,2)-'[1]Miter Profiles'!$AC$86-'[1]Outside Edges'!$B34)&gt;=5,'[1]Outside Edges'!$P34="Yes"),"Yes","No")</f>
        <v>Yes</v>
      </c>
      <c r="CH35" s="10" t="str">
        <f>IF(AND((RIGHT($CH$3,2)-'[1]Miter Profiles'!$AC$87-'[1]Outside Edges'!$B34)&gt;=5,'[1]Outside Edges'!$P34="Yes"),"Yes","No")</f>
        <v>Yes</v>
      </c>
      <c r="CI35" s="10" t="str">
        <f>IF(AND((RIGHT($CI$3,2)-'[1]Miter Profiles'!$AC$88-'[1]Outside Edges'!$B34)&gt;=5,'[1]Outside Edges'!$P34="Yes"),"Yes","No")</f>
        <v>Yes</v>
      </c>
      <c r="CJ35" s="85" t="str">
        <f>IF(AND((RIGHT($CJ$3,2)-'[1]Miter Profiles'!$AC$89-'[1]Outside Edges'!$B34)&gt;=5,'[1]Outside Edges'!$P34="Yes"),"Yes","No")</f>
        <v>Yes</v>
      </c>
      <c r="CK35" s="86" t="str">
        <f>IF(AND((RIGHT($CK$3,2)-'[1]Miter Profiles'!$AC$90-'[1]Outside Edges'!$B34)&gt;=5,'[1]Outside Edges'!$P34="Yes"),"Yes","No")</f>
        <v>Yes</v>
      </c>
      <c r="CL35" s="11" t="str">
        <f>IF(AND((RIGHT($CL$3,2)-'[1]Miter Profiles'!$AC$91-'[1]Outside Edges'!$B34)&gt;=5,'[1]Outside Edges'!$P34="Yes"),"Yes","No")</f>
        <v>Yes</v>
      </c>
      <c r="CM35" s="87" t="str">
        <f>IF(AND((RIGHT($CM$3,2)-'[1]Miter Profiles'!$AC$92-'[1]Outside Edges'!$B34)&gt;=5,'[1]Outside Edges'!$P34="Yes"),"Yes","No")</f>
        <v>Yes</v>
      </c>
      <c r="CN35" s="10" t="str">
        <f>IF(AND((RIGHT(CN$3,2)-'[1]Miter Profiles'!$AC$93-'[1]Outside Edges'!$B34)&gt;=5,'[1]Outside Edges'!$P34="Yes"),"Yes","No")</f>
        <v>Yes</v>
      </c>
      <c r="CO35" s="10" t="str">
        <f>IF(AND((RIGHT(CO$3,2)-'[1]Miter Profiles'!$AC$94-'[1]Outside Edges'!$B34)&gt;=5,'[1]Outside Edges'!$P34="Yes"),"Yes","No")</f>
        <v>Yes</v>
      </c>
      <c r="CP35" s="85" t="str">
        <f>IF(AND((RIGHT(CP$3,2)-'[1]Miter Profiles'!$AC$95-'[1]Outside Edges'!$B34)&gt;=5,'[1]Outside Edges'!$P34="Yes"),"Yes","No")</f>
        <v>Yes</v>
      </c>
      <c r="CQ35" s="86" t="str">
        <f>IF(AND((RIGHT(CQ$3,2)-'[1]Miter Profiles'!$AC$96-'[1]Outside Edges'!$B34)&gt;=5,'[1]Outside Edges'!$P34="Yes"),"Yes","No")</f>
        <v>Yes</v>
      </c>
      <c r="CR35" s="11" t="str">
        <f>IF(AND((RIGHT(CR$3,2)-'[1]Miter Profiles'!$AC$97-'[1]Outside Edges'!$B34)&gt;=5,'[1]Outside Edges'!$P34="Yes"),"Yes","No")</f>
        <v>Yes</v>
      </c>
      <c r="CS35" s="87" t="str">
        <f>IF(AND((RIGHT(CS$3,2)-'[1]Miter Profiles'!$AC$98-'[1]Outside Edges'!$B34)&gt;=5,'[1]Outside Edges'!$P34="Yes"),"Yes","No")</f>
        <v>Yes</v>
      </c>
      <c r="CT35" s="10" t="str">
        <f>IF(AND((RIGHT($CT$3,2)-'[1]Miter Profiles'!$AC$99-'[1]Outside Edges'!$B34)&gt;=5,'[1]Outside Edges'!$P34="Yes"),"Yes","No")</f>
        <v>Yes</v>
      </c>
      <c r="CU35" s="10" t="str">
        <f>IF(AND((RIGHT($CU$3,2)-'[1]Miter Profiles'!$AC$100-'[1]Outside Edges'!$B34)&gt;=5,'[1]Outside Edges'!$P34="Yes"),"Yes","No")</f>
        <v>Yes</v>
      </c>
      <c r="CV35" s="85" t="str">
        <f>IF(AND((RIGHT($CV$3,2)-'[1]Miter Profiles'!$AC$101-'[1]Outside Edges'!$B34)&gt;=5,'[1]Outside Edges'!$P34="Yes"),"Yes","No")</f>
        <v>Yes</v>
      </c>
      <c r="CW35" s="86" t="str">
        <f>IF(AND((RIGHT($CW$3,2)-'[1]Miter Profiles'!$AC$102-'[1]Outside Edges'!$B34)&gt;=5,'[1]Outside Edges'!$P34="Yes"),"Yes","No")</f>
        <v>Yes</v>
      </c>
      <c r="CX35" s="11" t="str">
        <f>IF(AND((RIGHT($CX$3,2)-'[1]Miter Profiles'!$AC$103-'[1]Outside Edges'!$B34)&gt;=5,'[1]Outside Edges'!$P34="Yes"),"Yes","No")</f>
        <v>Yes</v>
      </c>
      <c r="CY35" s="87" t="str">
        <f>IF(AND((RIGHT($CY$3,2)-'[1]Miter Profiles'!$AC$104-'[1]Outside Edges'!$B34)&gt;=5,'[1]Outside Edges'!$P34="Yes"),"Yes","No")</f>
        <v>Yes</v>
      </c>
      <c r="CZ35" s="10" t="str">
        <f>IF(AND((RIGHT($CZ$3,2)-'[1]Miter Profiles'!$AC$105-'[1]Outside Edges'!$B34)&gt;=5,'[1]Outside Edges'!$P34="Yes"),"Yes","No")</f>
        <v>Yes</v>
      </c>
      <c r="DA35" s="10" t="str">
        <f>IF(AND((RIGHT($DA$3,2)-'[1]Miter Profiles'!$AC$106-'[1]Outside Edges'!$B34)&gt;=5,'[1]Outside Edges'!$P34="Yes"),"Yes","No")</f>
        <v>Yes</v>
      </c>
      <c r="DB35" s="85" t="str">
        <f>IF(AND((RIGHT($DB$3,2)-'[1]Miter Profiles'!$AC$107-'[1]Outside Edges'!$B34)&gt;=5,'[1]Outside Edges'!$P34="Yes"),"Yes","No")</f>
        <v>Yes</v>
      </c>
      <c r="DC35" s="86" t="str">
        <f>IF(AND((RIGHT($DC$3,2)-'[1]Miter Profiles'!$AC$108-'[1]Outside Edges'!$B34)&gt;=5,'[1]Outside Edges'!$P34="Yes"),"Yes","No")</f>
        <v>Yes</v>
      </c>
      <c r="DD35" s="11" t="str">
        <f>IF(AND((RIGHT($DD$3,2)-'[1]Miter Profiles'!$AC$109-'[1]Outside Edges'!$B34)&gt;=5,'[1]Outside Edges'!$P34="Yes"),"Yes","No")</f>
        <v>Yes</v>
      </c>
      <c r="DE35" s="87" t="str">
        <f>IF(AND((RIGHT($DE$3,2)-'[1]Miter Profiles'!$AC$110-'[1]Outside Edges'!$B34)&gt;=5,'[1]Outside Edges'!$P34="Yes"),"Yes","No")</f>
        <v>Yes</v>
      </c>
      <c r="DF35" s="10" t="str">
        <f>IF(AND((RIGHT($DF$3,2)-'[1]Miter Profiles'!$AC$111-'[1]Outside Edges'!$B34)&gt;=5,'[1]Outside Edges'!$P34="Yes"),"Yes","No")</f>
        <v>Yes</v>
      </c>
      <c r="DG35" s="10" t="str">
        <f>IF(AND((RIGHT($DG$3,2)-'[1]Miter Profiles'!$AC$112-'[1]Outside Edges'!$B34)&gt;=5,'[1]Outside Edges'!$P34="Yes"),"Yes","No")</f>
        <v>Yes</v>
      </c>
      <c r="DH35" s="85" t="str">
        <f>IF(AND((RIGHT($DH$3,2)-'[1]Miter Profiles'!$AC$113-'[1]Outside Edges'!$B34)&gt;=5,'[1]Outside Edges'!$P34="Yes"),"Yes","No")</f>
        <v>Yes</v>
      </c>
      <c r="DI35" s="86" t="str">
        <f>IF(AND((RIGHT($DI$3,2)-'[1]Miter Profiles'!$AC$114-'[1]Outside Edges'!$B34)&gt;=5,'[1]Outside Edges'!$P34="Yes"),"Yes","No")</f>
        <v>Yes</v>
      </c>
      <c r="DJ35" s="11" t="str">
        <f>IF(AND((RIGHT($DJ$3,2)-'[1]Miter Profiles'!$AC$115-'[1]Outside Edges'!$B34)&gt;=5,'[1]Outside Edges'!$P34="Yes"),"Yes","No")</f>
        <v>Yes</v>
      </c>
      <c r="DK35" s="87" t="str">
        <f>IF(AND((RIGHT($DK$3,2)-'[1]Miter Profiles'!$AC$116-'[1]Outside Edges'!$B34)&gt;=5,'[1]Outside Edges'!$P34="Yes"),"Yes","No")</f>
        <v>Yes</v>
      </c>
      <c r="DL35" s="10" t="str">
        <f>IF(AND((RIGHT($DL$3,2)-'[1]Miter Profiles'!$AC$117-'[1]Outside Edges'!$B34)&gt;=5,'[1]Outside Edges'!$P34="Yes"),"Yes","No")</f>
        <v>Yes</v>
      </c>
      <c r="DM35" s="10" t="str">
        <f>IF(AND((RIGHT($DM$3,2)-'[1]Miter Profiles'!$AC$118-'[1]Outside Edges'!$B34)&gt;=5,'[1]Outside Edges'!$P34="Yes"),"Yes","No")</f>
        <v>Yes</v>
      </c>
      <c r="DN35" s="85" t="str">
        <f>IF(AND((RIGHT($DN$3,2)-'[1]Miter Profiles'!$AC$119-'[1]Outside Edges'!$B34)&gt;=5,'[1]Outside Edges'!$P34="Yes"),"Yes","No")</f>
        <v>Yes</v>
      </c>
      <c r="DO35" s="86" t="str">
        <f>IF(AND((RIGHT($DO$3,2)-'[1]Miter Profiles'!$AC$120-'[1]Outside Edges'!$B34)&gt;=5,'[1]Outside Edges'!$P34="Yes"),"Yes","No")</f>
        <v>Yes</v>
      </c>
      <c r="DP35" s="11" t="str">
        <f>IF(AND((RIGHT($DP$3,2)-'[1]Miter Profiles'!$AC$121-'[1]Outside Edges'!$B34)&gt;=5,'[1]Outside Edges'!$P34="Yes"),"Yes","No")</f>
        <v>Yes</v>
      </c>
      <c r="DQ35" s="87" t="str">
        <f>IF(AND((RIGHT($DQ$3,2)-'[1]Miter Profiles'!$AC$122-'[1]Outside Edges'!$B34)&gt;=5,'[1]Outside Edges'!$P34="Yes"),"Yes","No")</f>
        <v>Yes</v>
      </c>
      <c r="DR35" s="10" t="str">
        <f>IF(AND((RIGHT($DR$3,2)-'[1]Miter Profiles'!$AC$123-'[1]Outside Edges'!$B34)&gt;=5,'[1]Outside Edges'!$P34="Yes"),"Yes","No")</f>
        <v>Yes</v>
      </c>
      <c r="DS35" s="10" t="str">
        <f>IF(AND((RIGHT($DS$3,2)-'[1]Miter Profiles'!$AC$124-'[1]Outside Edges'!$B34)&gt;=5,'[1]Outside Edges'!$P34="Yes"),"Yes","No")</f>
        <v>Yes</v>
      </c>
      <c r="DT35" s="85" t="str">
        <f>IF(AND((RIGHT($DT$3,2)-'[1]Miter Profiles'!$AC$125-'[1]Outside Edges'!$B34)&gt;=5,'[1]Outside Edges'!$P34="Yes"),"Yes","No")</f>
        <v>Yes</v>
      </c>
      <c r="DU35" s="86" t="str">
        <f>IF(AND((RIGHT($DU$3,2)-'[1]Miter Profiles'!$AC$126-'[1]Outside Edges'!$B34)&gt;=5,'[1]Outside Edges'!$P34="Yes"),"Yes","No")</f>
        <v>Yes</v>
      </c>
      <c r="DV35" s="11" t="str">
        <f>IF(AND((RIGHT($DV$3,2)-'[1]Miter Profiles'!$AC$127-'[1]Outside Edges'!$B34)&gt;=5,'[1]Outside Edges'!$P34="Yes"),"Yes","No")</f>
        <v>Yes</v>
      </c>
      <c r="DW35" s="87" t="str">
        <f>IF(AND((RIGHT($DW$3,2)-'[1]Miter Profiles'!$AC$128-'[1]Outside Edges'!$B34)&gt;=5,'[1]Outside Edges'!$P34="Yes"),"Yes","No")</f>
        <v>Yes</v>
      </c>
      <c r="DX35" s="10" t="str">
        <f>IF(AND((RIGHT($DX$3,2)-'[1]Miter Profiles'!$AC$129-'[1]Outside Edges'!$B34)&gt;=5,'[1]Outside Edges'!$P34="Yes"),"Yes","No")</f>
        <v>Yes</v>
      </c>
      <c r="DY35" s="10" t="str">
        <f>IF(AND((RIGHT($DY$3,2)-'[1]Miter Profiles'!$AC$130-'[1]Outside Edges'!$B34)&gt;=5,'[1]Outside Edges'!$P34="Yes"),"Yes","No")</f>
        <v>Yes</v>
      </c>
      <c r="DZ35" s="85" t="str">
        <f>IF(AND((RIGHT($DZ$3,2)-'[1]Miter Profiles'!$AC$131-'[1]Outside Edges'!$B34)&gt;=5,'[1]Outside Edges'!$P34="Yes"),"Yes","No")</f>
        <v>Yes</v>
      </c>
      <c r="EA35" s="90" t="str">
        <f>IF(AND((RIGHT($EA$3,2)-'[1]Miter Profiles'!$AC$132-'[1]Outside Edges'!$B34)&gt;=5,'[1]Outside Edges'!$P34="Yes"),"Yes","No")</f>
        <v>Yes</v>
      </c>
      <c r="EB35" s="104" t="str">
        <f>IF(AND((RIGHT($EB$3,2)-'[1]Miter Profiles'!$AC$133-'[1]Outside Edges'!$B34)&gt;=5,'[1]Outside Edges'!$P34="Yes"),"Yes","No")</f>
        <v>Yes</v>
      </c>
      <c r="EC35" s="109" t="str">
        <f>IF(AND((RIGHT($EC$3,2)-'[1]Miter Profiles'!$AC$134-'[1]Outside Edges'!$B34)&gt;=5,'[1]Outside Edges'!$P34="Yes"),"Yes","No")</f>
        <v>Yes</v>
      </c>
      <c r="ED35" s="115" t="str">
        <f>IF(AND((RIGHT($ED$3,2)-'[1]Miter Profiles'!$AC$135-'[1]Outside Edges'!$B34)&gt;=5,'[1]Outside Edges'!$P34="Yes"),"Yes","No")</f>
        <v>Yes</v>
      </c>
      <c r="EE35" s="112" t="str">
        <f>IF(AND((RIGHT($EE$3,2)-'[1]Miter Profiles'!$AC$136-'[1]Outside Edges'!$B34)&gt;=5,'[1]Outside Edges'!$P34="Yes"),"Yes","No")</f>
        <v>Yes</v>
      </c>
      <c r="EF35" s="85" t="str">
        <f>IF(AND((RIGHT($EF$3,2)-'[1]Miter Profiles'!$AC$137-'[1]Outside Edges'!$B34)&gt;=5,'[1]Outside Edges'!$P34="Yes"),"Yes","No")</f>
        <v>Yes</v>
      </c>
      <c r="EG35" s="10" t="str">
        <f>IF(AND((RIGHT($EG$3,2)-'[1]Miter Profiles'!$AC$138-'[1]Outside Edges'!$B34)&gt;=5,'[1]Outside Edges'!$P34="Yes"),"Yes","No")</f>
        <v>Yes</v>
      </c>
      <c r="EH35" s="90" t="str">
        <f>IF(AND((RIGHT($EH$3,2)-'[1]Miter Profiles'!$AC$139-'[1]Outside Edges'!$B34)&gt;=5,'[1]Outside Edges'!$P34="Yes"),"Yes","No")</f>
        <v>Yes</v>
      </c>
      <c r="EI35" s="120" t="str">
        <f>IF(AND((RIGHT($EI$3,2)-'[1]Miter Profiles'!$AC$140-'[1]Outside Edges'!$B34)&gt;=5,'[1]Outside Edges'!$P34="Yes"),"Yes","No")</f>
        <v>Yes</v>
      </c>
      <c r="EJ35" s="123" t="str">
        <f>IF(AND((RIGHT($EJ$3,2)-'[1]Miter Profiles'!$AC$141-'[1]Outside Edges'!$B34)&gt;=5,'[1]Outside Edges'!$P34="Yes"),"Yes","No")</f>
        <v>Yes</v>
      </c>
      <c r="EK35" s="123" t="str">
        <f>IF(AND((RIGHT($EK$3,2)-'[1]Miter Profiles'!$AC$142-'[1]Outside Edges'!$B34)&gt;=5,'[1]Outside Edges'!$P34="Yes"),"Yes","No")</f>
        <v>Yes</v>
      </c>
      <c r="EL35" s="115" t="str">
        <f>IF(AND((RIGHT($EL$3,2)-'[1]Miter Profiles'!$AC$143-'[1]Outside Edges'!$B34)&gt;=5,'[1]Outside Edges'!$P34="Yes"),"Yes","No")</f>
        <v>Yes</v>
      </c>
      <c r="EM35" s="128" t="str">
        <f>IF(AND((RIGHT($EM$3,2)-'[1]Miter Profiles'!$AC$144-'[1]Outside Edges'!$B34)&gt;=5,'[1]Outside Edges'!$P34="Yes"),"Yes","No")</f>
        <v>Yes</v>
      </c>
      <c r="EN35" s="10" t="str">
        <f>IF(AND((RIGHT($EN$3,2)-'[1]Miter Profiles'!$AC$145-'[1]Outside Edges'!$B34)&gt;=5,'[1]Outside Edges'!$P34="Yes"),"Yes","No")</f>
        <v>Yes</v>
      </c>
      <c r="EO35" s="90" t="str">
        <f>IF(AND((RIGHT($EO$3,2)-'[1]Miter Profiles'!$AC$146-'[1]Outside Edges'!$B34)&gt;=5,'[1]Outside Edges'!$P34="Yes"),"Yes","No")</f>
        <v>Yes</v>
      </c>
      <c r="EP35" s="123" t="str">
        <f>IF(AND((RIGHT($EP$3,2)-'[1]Miter Profiles'!$AC$147-'[1]Outside Edges'!$B34)&gt;=5,'[1]Outside Edges'!$P34="Yes"),"Yes","No")</f>
        <v>Yes</v>
      </c>
      <c r="EQ35" s="123" t="str">
        <f>IF(AND((RIGHT($EQ$3,2)-'[1]Miter Profiles'!$AC$148-'[1]Outside Edges'!$B34)&gt;=5,'[1]Outside Edges'!$P34="Yes"),"Yes","No")</f>
        <v>Yes</v>
      </c>
      <c r="ER35" s="115" t="str">
        <f>IF(AND((RIGHT($ER$3,2)-'[1]Miter Profiles'!$AC$149-'[1]Outside Edges'!$B34)&gt;=5,'[1]Outside Edges'!$P34="Yes"),"Yes","No")</f>
        <v>Yes</v>
      </c>
      <c r="ES35" s="128" t="str">
        <f>IF(AND((RIGHT($ES$3,2)-'[1]Miter Profiles'!$AC$150-'[1]Outside Edges'!$B34)&gt;=5,'[1]Outside Edges'!$P34="Yes"),"Yes","No")</f>
        <v>Yes</v>
      </c>
      <c r="ET35" s="10" t="str">
        <f>IF(AND((RIGHT($ET$3,2)-'[1]Miter Profiles'!$AC$151-'[1]Outside Edges'!$B34)&gt;=5,'[1]Outside Edges'!$P34="Yes"),"Yes","No")</f>
        <v>Yes</v>
      </c>
      <c r="EU35" s="90" t="str">
        <f>IF(AND((RIGHT($EU$3,2)-'[1]Miter Profiles'!$AC$152-'[1]Outside Edges'!$B34)&gt;=5,'[1]Outside Edges'!$P34="Yes"),"Yes","No")</f>
        <v>Yes</v>
      </c>
      <c r="EV35" s="123" t="str">
        <f>IF(AND((RIGHT($EV$3,2)-'[1]Miter Profiles'!$AC$153-'[1]Outside Edges'!$B34)&gt;=5,'[1]Outside Edges'!$P34="Yes"),"Yes","No")</f>
        <v>Yes</v>
      </c>
      <c r="EW35" s="123" t="str">
        <f>IF(AND((RIGHT($EW$3,2)-'[1]Miter Profiles'!$AC$154-'[1]Outside Edges'!$B34)&gt;=5,'[1]Outside Edges'!$P34="Yes"),"Yes","No")</f>
        <v>Yes</v>
      </c>
      <c r="EX35" s="115" t="str">
        <f>IF(AND((RIGHT($EX$3,2)-'[1]Miter Profiles'!$AC$155-'[1]Outside Edges'!$B34)&gt;=5,'[1]Outside Edges'!$P34="Yes"),"Yes","No")</f>
        <v>Yes</v>
      </c>
      <c r="EY35" s="128" t="str">
        <f>IF(AND((RIGHT($EY$3,2)-'[1]Miter Profiles'!$AC$156-'[1]Outside Edges'!$B34)&gt;=5,'[1]Outside Edges'!$P34="Yes"),"Yes","No")</f>
        <v>Yes</v>
      </c>
      <c r="EZ35" s="10" t="str">
        <f>IF(AND((RIGHT($EZ$3,2)-'[1]Miter Profiles'!$AC$157-'[1]Outside Edges'!$B34)&gt;=5,'[1]Outside Edges'!$P34="Yes"),"Yes","No")</f>
        <v>Yes</v>
      </c>
      <c r="FA35" s="90" t="str">
        <f>IF(AND((RIGHT($FA$3,2)-'[1]Miter Profiles'!$AC$158-'[1]Outside Edges'!$B34)&gt;=5,'[1]Outside Edges'!$P34="Yes"),"Yes","No")</f>
        <v>Yes</v>
      </c>
      <c r="FB35" s="123" t="str">
        <f>IF(AND((RIGHT($FB$3,2)-'[1]Miter Profiles'!$AC$159-'[1]Outside Edges'!$B34)&gt;=5,'[1]Outside Edges'!$P34="Yes"),"Yes","No")</f>
        <v>Yes</v>
      </c>
      <c r="FC35" s="123" t="str">
        <f>IF(AND((RIGHT($FC$3,2)-'[1]Miter Profiles'!$AC$160-'[1]Outside Edges'!$B34)&gt;=5,'[1]Outside Edges'!$P34="Yes"),"Yes","No")</f>
        <v>Yes</v>
      </c>
      <c r="FD35" s="115" t="str">
        <f>IF(AND((RIGHT($FD$3,2)-'[1]Miter Profiles'!$AC$161-'[1]Outside Edges'!$B34)&gt;=5,'[1]Outside Edges'!$P34="Yes"),"Yes","No")</f>
        <v>Yes</v>
      </c>
      <c r="FE35" s="128" t="str">
        <f>IF(AND((RIGHT($FE$3,2)-'[1]Miter Profiles'!$AC$162-'[1]Outside Edges'!$B34)&gt;=5,'[1]Outside Edges'!$P34="Yes"),"Yes","No")</f>
        <v>Yes</v>
      </c>
      <c r="FF35" s="10" t="str">
        <f>IF(AND((RIGHT($FF$3,2)-'[1]Miter Profiles'!$AC$163-'[1]Outside Edges'!$B34)&gt;=5,'[1]Outside Edges'!$P34="Yes"),"Yes","No")</f>
        <v>Yes</v>
      </c>
      <c r="FG35" s="90" t="str">
        <f>IF(AND((RIGHT($FG$3,2)-'[1]Miter Profiles'!$AC$164-'[1]Outside Edges'!$B34)&gt;=5,'[1]Outside Edges'!$P34="Yes"),"Yes","No")</f>
        <v>Yes</v>
      </c>
      <c r="FH35" s="123" t="str">
        <f>IF(AND((RIGHT($FH$3,2)-'[1]Miter Profiles'!$AC$165-'[1]Outside Edges'!$B34)&gt;=5,'[1]Outside Edges'!$P34="Yes"),"Yes","No")</f>
        <v>Yes</v>
      </c>
      <c r="FI35" s="123" t="str">
        <f>IF(AND((RIGHT($FI$3,2)-'[1]Miter Profiles'!$AC$166-'[1]Outside Edges'!$B34)&gt;=5,'[1]Outside Edges'!$P34="Yes"),"Yes","No")</f>
        <v>Yes</v>
      </c>
      <c r="FJ35" s="115" t="str">
        <f>IF(AND((RIGHT($FJ$3,2)-'[1]Miter Profiles'!$AC$167-'[1]Outside Edges'!$B34)&gt;=5,'[1]Outside Edges'!$P34="Yes"),"Yes","No")</f>
        <v>Yes</v>
      </c>
      <c r="FK35" s="128" t="str">
        <f>IF(AND((RIGHT($FK$3,2)-'[1]Miter Profiles'!$AC$168-'[1]Outside Edges'!$B34)&gt;=5,'[1]Outside Edges'!$P34="Yes"),"Yes","No")</f>
        <v>Yes</v>
      </c>
      <c r="FL35" s="10" t="str">
        <f>IF(AND((RIGHT($FL$3,2)-'[1]Miter Profiles'!$AC$169-'[1]Outside Edges'!$B34)&gt;=5,'[1]Outside Edges'!$P34="Yes"),"Yes","No")</f>
        <v>Yes</v>
      </c>
      <c r="FM35" s="90" t="str">
        <f>IF(AND((RIGHT($FM$3,2)-'[1]Miter Profiles'!$AC$170-'[1]Outside Edges'!$B34)&gt;=5,'[1]Outside Edges'!$P34="Yes"),"Yes","No")</f>
        <v>Yes</v>
      </c>
      <c r="FN35" s="123" t="str">
        <f>IF(AND((RIGHT($FN$3,2)-'[1]Miter Profiles'!$AC$171-'[1]Outside Edges'!$B34)&gt;=5,'[1]Outside Edges'!$P34="Yes"),"Yes","No")</f>
        <v>Yes</v>
      </c>
      <c r="FO35" s="123" t="str">
        <f>IF(AND((RIGHT($FO$3,2)-'[1]Miter Profiles'!$AC$172-'[1]Outside Edges'!$B34)&gt;=5,'[1]Outside Edges'!$P34="Yes"),"Yes","No")</f>
        <v>Yes</v>
      </c>
      <c r="FP35" s="115" t="str">
        <f>IF(AND((RIGHT($FP$3,2)-'[1]Miter Profiles'!$AC$173-'[1]Outside Edges'!$B34)&gt;=5,'[1]Outside Edges'!$P34="Yes"),"Yes","No")</f>
        <v>Yes</v>
      </c>
      <c r="FQ35" s="128" t="str">
        <f>IF(AND((RIGHT($FQ$3,2)-'[1]Miter Profiles'!$AC$174-'[1]Outside Edges'!$B34)&gt;=5,'[1]Outside Edges'!$P34="Yes"),"Yes","No")</f>
        <v>Yes</v>
      </c>
      <c r="FR35" s="10" t="str">
        <f>IF(AND((RIGHT($FR$3,2)-'[1]Miter Profiles'!$AC$175-'[1]Outside Edges'!$B34)&gt;=5,'[1]Outside Edges'!$P34="Yes"),"Yes","No")</f>
        <v>Yes</v>
      </c>
      <c r="FS35" s="90" t="str">
        <f>IF(AND((RIGHT($FS$3,2)-'[1]Miter Profiles'!$AC$176-'[1]Outside Edges'!$B34)&gt;=5,'[1]Outside Edges'!$P34="Yes"),"Yes","No")</f>
        <v>Yes</v>
      </c>
      <c r="FT35" s="123" t="str">
        <f>IF(AND((RIGHT($FT$3,2)-'[1]Miter Profiles'!$AC$177-'[1]Outside Edges'!$B34)&gt;=5,'[1]Outside Edges'!$P34="Yes"),"Yes","No")</f>
        <v>Yes</v>
      </c>
      <c r="FU35" s="123" t="str">
        <f>IF(AND((RIGHT($FU$3,2)-'[1]Miter Profiles'!$AC$178-'[1]Outside Edges'!$B34)&gt;=5,'[1]Outside Edges'!$P34="Yes"),"Yes","No")</f>
        <v>Yes</v>
      </c>
      <c r="FV35" s="115" t="str">
        <f>IF(AND((RIGHT($V$3,2)-'[1]Miter Profiles'!$AC$179-'[1]Outside Edges'!$B34)&gt;=5,'[1]Outside Edges'!$P34="Yes"),"Yes","No")</f>
        <v>Yes</v>
      </c>
      <c r="FW35" s="128" t="str">
        <f>IF(AND((RIGHT($FW$3,2)-'[1]Miter Profiles'!$AC$180-'[1]Outside Edges'!$B34)&gt;=5,'[1]Outside Edges'!$P34="Yes"),"Yes","No")</f>
        <v>No</v>
      </c>
      <c r="FX35" s="269" t="str">
        <f>IF(AND((RIGHT($FX$3,2)-'[1]Miter Profiles'!$AC$181-'[1]Outside Edges'!$B34)&gt;=5,'[1]Outside Edges'!$P34="Yes"),"Yes","No")</f>
        <v>Yes</v>
      </c>
      <c r="FY35" s="273" t="str">
        <f>IF(AND((RIGHT($FY$3,2)-'[1]Miter Profiles'!$AC$182-'[1]Outside Edges'!$B34)&gt;=5,'[1]Outside Edges'!$P34="Yes"),"Yes","No")</f>
        <v>Yes</v>
      </c>
      <c r="FZ35" s="282" t="str">
        <f>IF(AND((RIGHT($FZ$3,2)-'[1]Miter Profiles'!$AC$183-'[1]Outside Edges'!$B34)&gt;=5,'[1]Outside Edges'!$P34="Yes"),"Yes","No")</f>
        <v>Yes</v>
      </c>
      <c r="GA35" s="283" t="str">
        <f>IF(AND((RIGHT($GA$3,2)-'[1]Miter Profiles'!$AC$184-'[1]Outside Edges'!$B34)&gt;=5,'[1]Outside Edges'!$P34="Yes"),"Yes","No")</f>
        <v>Yes</v>
      </c>
      <c r="GB35" s="284" t="str">
        <f>IF(AND((RIGHT($GB$3,2)-'[1]Miter Profiles'!$AC$185-'[1]Outside Edges'!$B34)&gt;=5,'[1]Outside Edges'!$P34="Yes"),"Yes","No")</f>
        <v>Yes</v>
      </c>
      <c r="GC35" s="275" t="str">
        <f>IF(AND((RIGHT($GC$3,2)-'[1]Miter Profiles'!$AC$186-'[1]Outside Edges'!$B34)&gt;=5,'[1]Outside Edges'!$P34="Yes"),"Yes","No")</f>
        <v>Yes</v>
      </c>
      <c r="GD35" s="269" t="str">
        <f>IF(AND((RIGHT($GD$3,2)-'[1]Miter Profiles'!$AC$187-'[1]Outside Edges'!$B34)&gt;=5,'[1]Outside Edges'!$P34="Yes"),"Yes","No")</f>
        <v>Yes</v>
      </c>
      <c r="GE35" s="273" t="str">
        <f>IF(AND((RIGHT($GE$3,2)-'[1]Miter Profiles'!$AC$188-'[1]Outside Edges'!$B34)&gt;=5,'[1]Outside Edges'!$P34="Yes"),"Yes","No")</f>
        <v>Yes</v>
      </c>
      <c r="GF35" s="282" t="str">
        <f>IF(AND((RIGHT($GF$3,2)-'[1]Miter Profiles'!$AC$189-'[1]Outside Edges'!$B34)&gt;=5,'[1]Outside Edges'!$P34="Yes"),"Yes","No")</f>
        <v>Yes</v>
      </c>
      <c r="GG35" s="283" t="str">
        <f>IF(AND((RIGHT($GG$3,2)-'[1]Miter Profiles'!$AC$190-'[1]Outside Edges'!$B34)&gt;=5,'[1]Outside Edges'!$P34="Yes"),"Yes","No")</f>
        <v>Yes</v>
      </c>
      <c r="GH35" s="284" t="str">
        <f>IF(AND((RIGHT($GH$3,2)-'[1]Miter Profiles'!$AC$191-'[1]Outside Edges'!$B34)&gt;=5,'[1]Outside Edges'!$P34="Yes"),"Yes","No")</f>
        <v>Yes</v>
      </c>
      <c r="GI35" s="275" t="str">
        <f>IF(AND((RIGHT($GI$3,2)-'[1]Miter Profiles'!$AC$192-'[1]Outside Edges'!$B34)&gt;=5,'[1]Outside Edges'!$P34="Yes"),"Yes","No")</f>
        <v>Yes</v>
      </c>
      <c r="GJ35" s="269" t="str">
        <f>IF(AND((RIGHT($GJ$3,2)-'[1]Miter Profiles'!$AC$193-'[1]Outside Edges'!$B34)&gt;=5,'[1]Outside Edges'!$P34="Yes"),"Yes","No")</f>
        <v>Yes</v>
      </c>
      <c r="GK35" s="273" t="str">
        <f>IF(AND((RIGHT($GK$3,2)-'[1]Miter Profiles'!$AC$194-'[1]Outside Edges'!$B34)&gt;=5,'[1]Outside Edges'!$P34="Yes"),"Yes","No")</f>
        <v>Yes</v>
      </c>
      <c r="GL35" s="282" t="str">
        <f>IF(AND((RIGHT($GL$3,2)-'[1]Miter Profiles'!$AC$195-'[1]Outside Edges'!$B34)&gt;=5,'[1]Outside Edges'!$P34="Yes"),"Yes","No")</f>
        <v>Yes</v>
      </c>
      <c r="GM35" s="283" t="str">
        <f>IF(AND((RIGHT($GM$3,2)-'[1]Miter Profiles'!$AC$196-'[1]Outside Edges'!$B34)&gt;=5,'[1]Outside Edges'!$P34="Yes"),"Yes","No")</f>
        <v>Yes</v>
      </c>
      <c r="GN35" s="284" t="str">
        <f>IF(AND((RIGHT($GN$3,2)-'[1]Miter Profiles'!$AC$197-'[1]Outside Edges'!$B34)&gt;=5,'[1]Outside Edges'!$P34="Yes"),"Yes","No")</f>
        <v>Yes</v>
      </c>
      <c r="GO35" s="275" t="str">
        <f>IF(AND((RIGHT($GO$3,2)-'[1]Miter Profiles'!$AC$198-'[1]Outside Edges'!$B34)&gt;=5,'[1]Outside Edges'!$P34="Yes"),"Yes","No")</f>
        <v>Yes</v>
      </c>
      <c r="GP35" s="269" t="str">
        <f>IF(AND((RIGHT($GP$3,2)-'[1]Miter Profiles'!$AC$199-'[1]Outside Edges'!$B34)&gt;=5,'[1]Outside Edges'!$P34="Yes"),"Yes","No")</f>
        <v>Yes</v>
      </c>
      <c r="GQ35" s="273" t="str">
        <f>IF(AND((RIGHT($GQ$3,2)-'[1]Miter Profiles'!$AC$200-'[1]Outside Edges'!$B34)&gt;=5,'[1]Outside Edges'!$P34="Yes"),"Yes","No")</f>
        <v>Yes</v>
      </c>
      <c r="GR35" s="282" t="str">
        <f>IF(AND((RIGHT($GR$3,2)-'[1]Miter Profiles'!$AC$201-'[1]Outside Edges'!$B34)&gt;=5,'[1]Outside Edges'!$P34="Yes"),"Yes","No")</f>
        <v>Yes</v>
      </c>
      <c r="GS35" s="283" t="str">
        <f>IF(AND((RIGHT($GS$3,2)-'[1]Miter Profiles'!$AC$202-'[1]Outside Edges'!$B34)&gt;=5,'[1]Outside Edges'!$P34="Yes"),"Yes","No")</f>
        <v>Yes</v>
      </c>
      <c r="GT35" s="284" t="str">
        <f>IF(AND((RIGHT($GT$3,2)-'[1]Miter Profiles'!$AC$203-'[1]Outside Edges'!$B34)&gt;=5,'[1]Outside Edges'!$P34="Yes"),"Yes","No")</f>
        <v>Yes</v>
      </c>
      <c r="GU35" s="275" t="str">
        <f>IF(AND((RIGHT($GU$3,2)-'[1]Miter Profiles'!$AC$204-'[1]Outside Edges'!$B34)&gt;=5,'[1]Outside Edges'!$P34="Yes"),"Yes","No")</f>
        <v>Yes</v>
      </c>
      <c r="GV35" s="269" t="str">
        <f>IF(AND((RIGHT($GV$3,2)-'[1]Miter Profiles'!$AC$205-'[1]Outside Edges'!$B34)&gt;=5,'[1]Outside Edges'!$P34="Yes"),"Yes","No")</f>
        <v>Yes</v>
      </c>
      <c r="GW35" s="273" t="str">
        <f>IF(AND((RIGHT($GW$3,2)-'[1]Miter Profiles'!$AC$206-'[1]Outside Edges'!$B34)&gt;=5,'[1]Outside Edges'!$P34="Yes"),"Yes","No")</f>
        <v>Yes</v>
      </c>
      <c r="GX35" s="282" t="str">
        <f>IF(AND((RIGHT($GX$3,2)-'[1]Miter Profiles'!$AC$207-'[1]Outside Edges'!$B34)&gt;=5,'[1]Outside Edges'!$P34="Yes"),"Yes","No")</f>
        <v>Yes</v>
      </c>
      <c r="GY35" s="283" t="str">
        <f>IF(AND((RIGHT($GY$3,2)-'[1]Miter Profiles'!$AC$208-'[1]Outside Edges'!$B34)&gt;=5,'[1]Outside Edges'!$P34="Yes"),"Yes","No")</f>
        <v>Yes</v>
      </c>
      <c r="GZ35" s="284" t="str">
        <f>IF(AND((RIGHT($GZ$3,2)-'[1]Miter Profiles'!$AC$209-'[1]Outside Edges'!$B34)&gt;=5,'[1]Outside Edges'!$P34="Yes"),"Yes","No")</f>
        <v>Yes</v>
      </c>
      <c r="HA35" s="275" t="str">
        <f>IF(AND((RIGHT($HA$3,2)-'[1]Miter Profiles'!$AC$210-'[1]Outside Edges'!$B34)&gt;=5,'[1]Outside Edges'!$P34="Yes"),"Yes","No")</f>
        <v>Yes</v>
      </c>
      <c r="HB35" s="269" t="str">
        <f>IF(AND((RIGHT($HB$3,2)-'[1]Miter Profiles'!$AC$211-'[1]Outside Edges'!$B34)&gt;=5,'[1]Outside Edges'!$P34="Yes"),"Yes","No")</f>
        <v>Yes</v>
      </c>
      <c r="HC35" s="273" t="str">
        <f>IF(AND((RIGHT($HC$3,2)-'[1]Miter Profiles'!$AC$212-'[1]Outside Edges'!$B34)&gt;=5,'[1]Outside Edges'!$P34="Yes"),"Yes","No")</f>
        <v>Yes</v>
      </c>
      <c r="HD35" s="282" t="str">
        <f>IF(AND((RIGHT($HD$3,2)-'[1]Miter Profiles'!$AC$213-'[1]Outside Edges'!$B34)&gt;=5,'[1]Outside Edges'!$P34="Yes"),"Yes","No")</f>
        <v>Yes</v>
      </c>
      <c r="HE35" s="284" t="str">
        <f>IF(AND((RIGHT($HE$3,2)-'[1]Miter Profiles'!$AC$214-'[1]Outside Edges'!$B34)&gt;=5,'[1]Outside Edges'!$P34="Yes"),"Yes","No")</f>
        <v>Yes</v>
      </c>
      <c r="HF35" s="275" t="str">
        <f>IF(AND((RIGHT($HF$3,2)-'[1]Miter Profiles'!$AC$215-'[1]Outside Edges'!$B34)&gt;=5,'[1]Outside Edges'!$P34="Yes"),"Yes","No")</f>
        <v>Yes</v>
      </c>
      <c r="HG35" s="269" t="str">
        <f>IF(AND((RIGHT($HG$3,2)-'[1]Miter Profiles'!$AC$216-'[1]Outside Edges'!$B34)&gt;=5,'[1]Outside Edges'!$P34="Yes"),"Yes","No")</f>
        <v>Yes</v>
      </c>
      <c r="HH35" s="273" t="str">
        <f>IF(AND((RIGHT($HH$3,2)-'[1]Miter Profiles'!$AC$217-'[1]Outside Edges'!$B34)&gt;=5,'[1]Outside Edges'!$P34="Yes"),"Yes","No")</f>
        <v>Yes</v>
      </c>
      <c r="HI35" s="282" t="str">
        <f>IF(AND((RIGHT($HI$3,2)-'[1]Miter Profiles'!$AC$218-'[1]Outside Edges'!$B34)&gt;=5,'[1]Outside Edges'!$P34="Yes"),"Yes","No")</f>
        <v>Yes</v>
      </c>
      <c r="HJ35" s="283" t="str">
        <f>IF(AND((RIGHT($HJ$3,2)-'[1]Miter Profiles'!$AC$219-'[1]Outside Edges'!$B34)&gt;=5,'[1]Outside Edges'!$P34="Yes"),"Yes","No")</f>
        <v>Yes</v>
      </c>
      <c r="HK35" s="284" t="str">
        <f>IF(AND((RIGHT($HK$3,2)-'[1]Miter Profiles'!$AC$220-'[1]Outside Edges'!$B34)&gt;=5,'[1]Outside Edges'!$P34="Yes"),"Yes","No")</f>
        <v>Yes</v>
      </c>
      <c r="HL35" s="275" t="str">
        <f>IF(AND((RIGHT($HL$3,2)-'[1]Miter Profiles'!$AC$221-'[1]Outside Edges'!$B34)&gt;=5,'[1]Outside Edges'!$P34="Yes"),"Yes","No")</f>
        <v>Yes</v>
      </c>
      <c r="HM35" s="269" t="str">
        <f>IF(AND((RIGHT($HM$3,2)-'[1]Miter Profiles'!$AC$222-'[1]Outside Edges'!$B34)&gt;=5,'[1]Outside Edges'!$P34="Yes"),"Yes","No")</f>
        <v>Yes</v>
      </c>
      <c r="HN35" s="269" t="str">
        <f>IF(AND((RIGHT($HN$3,2)-'[1]Miter Profiles'!$AC$223-'[1]Outside Edges'!$B34)&gt;=5,'[1]Outside Edges'!$P34="Yes"),"Yes","No")</f>
        <v>Yes</v>
      </c>
      <c r="HO35" s="283" t="str">
        <f>IF(AND((RIGHT($HO$3,2)-'[1]Miter Profiles'!$AC$224-'[1]Outside Edges'!$B34)&gt;=5,'[1]Outside Edges'!$P34="Yes"),"Yes","No")</f>
        <v>Yes</v>
      </c>
      <c r="HP35" s="283" t="str">
        <f>IF(AND((RIGHT($HP$3,2)-'[1]Miter Profiles'!$AC$225-'[1]Outside Edges'!$B34)&gt;=5,'[1]Outside Edges'!$P34="Yes"),"Yes","No")</f>
        <v>Yes</v>
      </c>
      <c r="HQ35" s="283" t="str">
        <f>IF(AND((RIGHT($HQ$3,3)-'[1]Miter Profiles'!$AC$226-'[1]Outside Edges'!$B34)&gt;=5,'[1]Outside Edges'!$P34="Yes"),"Yes","No")</f>
        <v>No</v>
      </c>
      <c r="HR35" s="283" t="str">
        <f>IF(AND((RIGHT($HR$3,2)-'[1]Miter Profiles'!$AC$227-'[1]Outside Edges'!$B34)&gt;=5,'[1]Outside Edges'!$P34="Yes"),"Yes","No")</f>
        <v>No</v>
      </c>
      <c r="HS35" s="269" t="str">
        <f>IF(AND((RIGHT($HS$3,2)-'[1]Miter Profiles'!$AC$228-'[1]Outside Edges'!$B34)&gt;=5,'[1]Outside Edges'!$P34="Yes"),"Yes","No")</f>
        <v>Yes</v>
      </c>
      <c r="HT35" s="269" t="str">
        <f>IF(AND((RIGHT($HT$3,2)-'[1]Miter Profiles'!$AC$229-'[1]Outside Edges'!$B34)&gt;=5,'[1]Outside Edges'!$P34="Yes"),"Yes","No")</f>
        <v>Yes</v>
      </c>
      <c r="HU35" s="269" t="str">
        <f>IF(AND((RIGHT($HU$3,2)-'[1]Miter Profiles'!$AC$230-'[1]Outside Edges'!$B34)&gt;=5,'[1]Outside Edges'!$P34="Yes"),"Yes","No")</f>
        <v>Yes</v>
      </c>
      <c r="HV35" s="283" t="str">
        <f>IF(AND((RIGHT($HV$3,2)-'[1]Miter Profiles'!$AC$231-'[1]Outside Edges'!$B34)&gt;=5,'[1]Outside Edges'!$P34="Yes"),"Yes","No")</f>
        <v>Yes</v>
      </c>
      <c r="HW35" s="283" t="str">
        <f>IF(AND((RIGHT($HW$3,2)-'[1]Miter Profiles'!$AC$232-'[1]Outside Edges'!$B34)&gt;=5,'[1]Outside Edges'!$P34="Yes"),"Yes","No")</f>
        <v>Yes</v>
      </c>
      <c r="HX35" s="283" t="str">
        <f>IF(AND((RIGHT($HX$3,2)-'[1]Miter Profiles'!$AC$233-'[1]Outside Edges'!$B34)&gt;=5,'[1]Outside Edges'!$P34="Yes"),"Yes","No")</f>
        <v>Yes</v>
      </c>
      <c r="HY35" s="269" t="str">
        <f>IF(AND((RIGHT($HY$3,2)-'[1]Miter Profiles'!$AC$234-'[1]Outside Edges'!$B34)&gt;=5,'[1]Outside Edges'!$P34="Yes"),"Yes","No")</f>
        <v>Yes</v>
      </c>
      <c r="HZ35" s="269" t="str">
        <f>IF(AND((RIGHT($HZ$3,2)-'[1]Miter Profiles'!$AC$235-'[1]Outside Edges'!$B34)&gt;=5,'[1]Outside Edges'!$P34="Yes"),"Yes","No")</f>
        <v>Yes</v>
      </c>
      <c r="IA35" s="269" t="str">
        <f>IF(AND((RIGHT($IA$3,2)-'[1]Miter Profiles'!$AC$236-'[1]Outside Edges'!$B34)&gt;=5,'[1]Outside Edges'!$P34="Yes"),"Yes","No")</f>
        <v>Yes</v>
      </c>
      <c r="IB35" s="283" t="str">
        <f>IF(AND((RIGHT($IB$3,2)-'[1]Miter Profiles'!$AC$237-'[1]Outside Edges'!$B34)&gt;=5,'[1]Outside Edges'!$P34="Yes"),"Yes","No")</f>
        <v>Yes</v>
      </c>
      <c r="IC35" s="283" t="str">
        <f>IF(AND((RIGHT($IC$3,2)-'[1]Miter Profiles'!$AC$238-'[1]Outside Edges'!$B34)&gt;=5,'[1]Outside Edges'!$P34="Yes"),"Yes","No")</f>
        <v>Yes</v>
      </c>
      <c r="ID35" s="283" t="str">
        <f>IF(AND((RIGHT($ID$3,2)-'[1]Miter Profiles'!$AC$239-'[1]Outside Edges'!$B34)&gt;=5,'[1]Outside Edges'!$P34="Yes"),"Yes","No")</f>
        <v>Yes</v>
      </c>
      <c r="IE35" s="269" t="str">
        <f>IF(AND((RIGHT($IE$3,2)-'[1]Miter Profiles'!$AC$240-'[1]Outside Edges'!$B34)&gt;=5,'[1]Outside Edges'!$P34="Yes"),"Yes","No")</f>
        <v>Yes</v>
      </c>
      <c r="IF35" s="269" t="str">
        <f>IF(AND((RIGHT($IF$3,2)-'[1]Miter Profiles'!$AC$241-'[1]Outside Edges'!$B34)&gt;=5,'[1]Outside Edges'!$P34="Yes"),"Yes","No")</f>
        <v>Yes</v>
      </c>
      <c r="IG35" s="269" t="str">
        <f>IF(AND((RIGHT($IG$3,2)-'[1]Miter Profiles'!$AC$242-'[1]Outside Edges'!$B34)&gt;=5,'[1]Outside Edges'!$P34="Yes"),"Yes","No")</f>
        <v>Yes</v>
      </c>
      <c r="IH35" s="283" t="str">
        <f>IF(AND((RIGHT($IH$3,2)-'[1]Miter Profiles'!$AC$243-'[1]Outside Edges'!$B34)&gt;=5,'[1]Outside Edges'!$P34="Yes"),"Yes","No")</f>
        <v>Yes</v>
      </c>
      <c r="II35" s="283" t="str">
        <f>IF(AND((RIGHT($II$3,2)-'[1]Miter Profiles'!$AC$244-'[1]Outside Edges'!$B34)&gt;=5,'[1]Outside Edges'!$P34="Yes"),"Yes","No")</f>
        <v>Yes</v>
      </c>
      <c r="IJ35" s="283" t="str">
        <f>IF(AND((RIGHT($IJ$3,2)-'[1]Miter Profiles'!$AC$245-'[1]Outside Edges'!$B34)&gt;=5,'[1]Outside Edges'!$P34="Yes"),"Yes","No")</f>
        <v>Yes</v>
      </c>
      <c r="IK35" s="269" t="str">
        <f>IF(AND((RIGHT($IK$3,2)-'[1]Miter Profiles'!$AC$246-'[1]Outside Edges'!$B34)&gt;=5,'[1]Outside Edges'!$P34="Yes"),"Yes","No")</f>
        <v>Yes</v>
      </c>
      <c r="IL35" s="269" t="str">
        <f>IF(AND((RIGHT($IL$3,2)-'[1]Miter Profiles'!$AC$247-'[1]Outside Edges'!$B34)&gt;=5,'[1]Outside Edges'!$P34="Yes"),"Yes","No")</f>
        <v>Yes</v>
      </c>
      <c r="IM35" s="269" t="str">
        <f>IF(AND((RIGHT($IM$3,2)-'[1]Miter Profiles'!$AC$248-'[1]Outside Edges'!$B34)&gt;=5,'[1]Outside Edges'!$P34="Yes"),"Yes","No")</f>
        <v>Yes</v>
      </c>
      <c r="IN35" s="283" t="str">
        <f>IF(AND((RIGHT($IN$3,2)-'[1]Miter Profiles'!$AC$249-'[1]Outside Edges'!$B34)&gt;=5,'[1]Outside Edges'!$P34="Yes"),"Yes","No")</f>
        <v>Yes</v>
      </c>
      <c r="IO35" s="283" t="str">
        <f>IF(AND((RIGHT($IO$3,2)-'[1]Miter Profiles'!$AC$250-'[1]Outside Edges'!$B34)&gt;=5,'[1]Outside Edges'!$P34="Yes"),"Yes","No")</f>
        <v>Yes</v>
      </c>
      <c r="IP35" s="283" t="str">
        <f>IF(AND((RIGHT($IP$3,2)-'[1]Miter Profiles'!$AC$251-'[1]Outside Edges'!$B34)&gt;=5,'[1]Outside Edges'!$P34="Yes"),"Yes","No")</f>
        <v>Yes</v>
      </c>
      <c r="IQ35" s="269" t="str">
        <f>IF(AND((RIGHT($IQ$3,2)-'[1]Miter Profiles'!$AC$252-'[1]Outside Edges'!$B34)&gt;=5,'[1]Outside Edges'!$P34="Yes"),"Yes","No")</f>
        <v>Yes</v>
      </c>
      <c r="IR35" s="269" t="str">
        <f>IF(AND((RIGHT($IR$3,2)-'[1]Miter Profiles'!$AC$253-'[1]Outside Edges'!$B34)&gt;=5,'[1]Outside Edges'!$P34="Yes"),"Yes","No")</f>
        <v>Yes</v>
      </c>
      <c r="IS35" s="269" t="str">
        <f>IF(AND((RIGHT($IS$3,2)-'[1]Miter Profiles'!$AC$254-'[1]Outside Edges'!$B34)&gt;=5,'[1]Outside Edges'!$P34="Yes"),"Yes","No")</f>
        <v>Yes</v>
      </c>
      <c r="IT35" s="283" t="str">
        <f>IF(AND((RIGHT($IT$3,2)-'[1]Miter Profiles'!$AC$255-'[1]Outside Edges'!$B34)&gt;=5,'[1]Outside Edges'!$P34="Yes"),"Yes","No")</f>
        <v>Yes</v>
      </c>
      <c r="IU35" s="283" t="str">
        <f>IF(AND((RIGHT($IU$3,2)-'[1]Miter Profiles'!$AC$256-'[1]Outside Edges'!$B34)&gt;=5,'[1]Outside Edges'!$P34="Yes"),"Yes","No")</f>
        <v>Yes</v>
      </c>
      <c r="IV35" s="283" t="str">
        <f>IF(AND((RIGHT($IV$3,2)-'[1]Miter Profiles'!$AC$257-'[1]Outside Edges'!$B34)&gt;=5,'[1]Outside Edges'!$P34="Yes"),"Yes","No")</f>
        <v>Yes</v>
      </c>
      <c r="IW35" s="269" t="str">
        <f>IF(AND((RIGHT($IW$3,2)-'[1]Miter Profiles'!$AC$258-'[1]Outside Edges'!$B34)&gt;=5,'[1]Outside Edges'!$P34="Yes"),"Yes","No")</f>
        <v>Yes</v>
      </c>
      <c r="IX35" s="269" t="str">
        <f>IF(AND((RIGHT($IX$3,2)-'[1]Miter Profiles'!$AC$259-'[1]Outside Edges'!$B34)&gt;=5,'[1]Outside Edges'!$P34="Yes"),"Yes","No")</f>
        <v>Yes</v>
      </c>
      <c r="IY35" s="269" t="str">
        <f>IF(AND((RIGHT($IY$3,2)-'[1]Miter Profiles'!$AC$260-'[1]Outside Edges'!$B34)&gt;=5,'[1]Outside Edges'!$P34="Yes"),"Yes","No")</f>
        <v>Yes</v>
      </c>
      <c r="IZ35" s="283" t="str">
        <f>IF(AND((RIGHT($IZ$3,2)-'[1]Miter Profiles'!$AC$261-'[1]Outside Edges'!$B34)&gt;=5,'[1]Outside Edges'!$P34="Yes"),"Yes","No")</f>
        <v>Yes</v>
      </c>
      <c r="JA35" s="283" t="str">
        <f>IF(AND((RIGHT($JA$3,2)-'[1]Miter Profiles'!$AC$262-'[1]Outside Edges'!$B34)&gt;=5,'[1]Outside Edges'!$P34="Yes"),"Yes","No")</f>
        <v>Yes</v>
      </c>
      <c r="JB35" s="283" t="str">
        <f>IF(AND((RIGHT($JB$3,2)-'[1]Miter Profiles'!$AC$263-'[1]Outside Edges'!$B34)&gt;=5,'[1]Outside Edges'!$P34="Yes"),"Yes","No")</f>
        <v>Yes</v>
      </c>
      <c r="JC35" s="269" t="str">
        <f>IF(AND((RIGHT($JC$3,2)-'[1]Miter Profiles'!$AC$264-'[1]Outside Edges'!$B34)&gt;=5,'[1]Outside Edges'!$P34="Yes"),"Yes","No")</f>
        <v>Yes</v>
      </c>
      <c r="JD35" s="269" t="str">
        <f>IF(AND((RIGHT($JD$3,2)-'[1]Miter Profiles'!$AC$265-'[1]Outside Edges'!$B34)&gt;=5,'[1]Outside Edges'!$P34="Yes"),"Yes","No")</f>
        <v>Yes</v>
      </c>
      <c r="JE35" s="269" t="str">
        <f>IF(AND((RIGHT($JE$3,2)-'[1]Miter Profiles'!$AC$266-'[1]Outside Edges'!$B34)&gt;=5,'[1]Outside Edges'!$P34="Yes"),"Yes","No")</f>
        <v>Yes</v>
      </c>
      <c r="JF35" s="283" t="str">
        <f>IF(AND((RIGHT($JF$3,2)-'[1]Miter Profiles'!$AC$267-'[1]Outside Edges'!$B34)&gt;=5,'[1]Outside Edges'!$P34="Yes"),"Yes","No")</f>
        <v>Yes</v>
      </c>
      <c r="JG35" s="283" t="str">
        <f>IF(AND((RIGHT($JG$3,2)-'[1]Miter Profiles'!$AC$268-'[1]Outside Edges'!$B34)&gt;=5,'[1]Outside Edges'!$P34="Yes"),"Yes","No")</f>
        <v>Yes</v>
      </c>
      <c r="JH35" s="283" t="str">
        <f>IF(AND((RIGHT($JH$3,2)-'[1]Miter Profiles'!$AC$269-'[1]Outside Edges'!$B34)&gt;=5,'[1]Outside Edges'!$P34="Yes"),"Yes","No")</f>
        <v>Yes</v>
      </c>
      <c r="JI35" s="269" t="str">
        <f>IF(AND((RIGHT($JI$3,2)-'[1]Miter Profiles'!$AC$270-'[1]Outside Edges'!$B34)&gt;=5,'[1]Outside Edges'!$P34="Yes"),"Yes","No")</f>
        <v>Yes</v>
      </c>
      <c r="JJ35" s="269" t="str">
        <f>IF(AND((RIGHT($JJ$3,2)-'[1]Miter Profiles'!$AC$271-'[1]Outside Edges'!$B34)&gt;=5,'[1]Outside Edges'!$P34="Yes"),"Yes","No")</f>
        <v>Yes</v>
      </c>
      <c r="JK35" s="269" t="str">
        <f>IF(AND((RIGHT($JK$3,2)-'[1]Miter Profiles'!$AC$272-'[1]Outside Edges'!$B34)&gt;=5,'[1]Outside Edges'!$P34="Yes"),"Yes","No")</f>
        <v>Yes</v>
      </c>
      <c r="JL35" s="283" t="str">
        <f>IF(AND((RIGHT($JL$3,2)-'[1]Miter Profiles'!$AC$273-'[1]Outside Edges'!$B34)&gt;=5,'[1]Outside Edges'!$P34="Yes"),"Yes","No")</f>
        <v>Yes</v>
      </c>
      <c r="JM35" s="283" t="str">
        <f>IF(AND((RIGHT($JM$3,2)-'[1]Miter Profiles'!$AC$274-'[1]Outside Edges'!$B34)&gt;=5,'[1]Outside Edges'!$P34="Yes"),"Yes","No")</f>
        <v>Yes</v>
      </c>
      <c r="JN35" s="283" t="str">
        <f>IF(AND((RIGHT($JN$3,2)-'[1]Miter Profiles'!$AC$275-'[1]Outside Edges'!$B34)&gt;=5,'[1]Outside Edges'!$P34="Yes"),"Yes","No")</f>
        <v>Yes</v>
      </c>
      <c r="JO35" s="269" t="str">
        <f>IF(AND((RIGHT($JO$3,2)-'[1]Miter Profiles'!$AC$276-'[1]Outside Edges'!$B34)&gt;=5,'[1]Outside Edges'!$P34="Yes"),"Yes","No")</f>
        <v>Yes</v>
      </c>
      <c r="JP35" s="269" t="str">
        <f>IF(AND((RIGHT($JP$3,2)-'[1]Miter Profiles'!$AC$277-'[1]Outside Edges'!$B34)&gt;=5,'[1]Outside Edges'!$P34="Yes"),"Yes","No")</f>
        <v>Yes</v>
      </c>
      <c r="JQ35" s="269" t="str">
        <f>IF(AND((RIGHT($JQ$3,2)-'[1]Miter Profiles'!$AC$278-'[1]Outside Edges'!$B34)&gt;=5,'[1]Outside Edges'!$P34="Yes"),"Yes","No")</f>
        <v>Yes</v>
      </c>
      <c r="JR35" s="283" t="str">
        <f>IF(AND((RIGHT($JR$3,2)-'[1]Miter Profiles'!$AC$279-'[1]Outside Edges'!$B34)&gt;=5,'[1]Outside Edges'!$P34="Yes"),"Yes","No")</f>
        <v>No</v>
      </c>
      <c r="JS35" s="283" t="str">
        <f>IF(AND((RIGHT($JS$3,2)-'[1]Miter Profiles'!$AC$280-'[1]Outside Edges'!$B34)&gt;=5,'[1]Outside Edges'!$P34="Yes"),"Yes","No")</f>
        <v>Yes</v>
      </c>
      <c r="JT35" s="283" t="str">
        <f>IF(AND((RIGHT($JT$3,2)-'[1]Miter Profiles'!$AC$281-'[1]Outside Edges'!$B34)&gt;=5,'[1]Outside Edges'!$P34="Yes"),"Yes","No")</f>
        <v>Yes</v>
      </c>
      <c r="JU35" s="269" t="str">
        <f>IF(AND((RIGHT($JU$3,2)-'[1]Miter Profiles'!$AC$282-'[1]Outside Edges'!$B34)&gt;=5,'[1]Outside Edges'!$P34="Yes"),"Yes","No")</f>
        <v>No</v>
      </c>
      <c r="JV35" s="269" t="str">
        <f>IF(AND((RIGHT($JV$3,2)-'[1]Miter Profiles'!$AC$283-'[1]Outside Edges'!$B34)&gt;=5,'[1]Outside Edges'!$P34="Yes"),"Yes","No")</f>
        <v>Yes</v>
      </c>
      <c r="JW35" s="269" t="str">
        <f>IF(AND((RIGHT($JW$3,2)-'[1]Miter Profiles'!$AC$284-'[1]Outside Edges'!$B34)&gt;=5,'[1]Outside Edges'!$P34="Yes"),"Yes","No")</f>
        <v>Yes</v>
      </c>
      <c r="JX35" s="283" t="str">
        <f>IF(AND((RIGHT($JX$3,2)-'[1]Miter Profiles'!$AC$285-'[1]Outside Edges'!$B34)&gt;=5,'[1]Outside Edges'!$P34="Yes"),"Yes","No")</f>
        <v>Yes</v>
      </c>
      <c r="JY35" s="283" t="str">
        <f>IF(AND((RIGHT($JY$3,2)-'[1]Miter Profiles'!$AC$286-'[1]Outside Edges'!$B34)&gt;=5,'[1]Outside Edges'!$P34="Yes"),"Yes","No")</f>
        <v>Yes</v>
      </c>
      <c r="JZ35" s="283" t="str">
        <f>IF(AND((RIGHT($JZ$3,2)-'[1]Miter Profiles'!$AC$287-'[1]Outside Edges'!$B34)&gt;=5,'[1]Outside Edges'!$P34="Yes"),"Yes","No")</f>
        <v>Yes</v>
      </c>
      <c r="KA35" s="269" t="str">
        <f>IF(AND((RIGHT($KA$3,2)-'[1]Miter Profiles'!$AC$288-'[1]Outside Edges'!$B34)&gt;=5,'[1]Outside Edges'!$P34="Yes"),"Yes","No")</f>
        <v>Yes</v>
      </c>
      <c r="KB35" s="269" t="str">
        <f>IF(AND((RIGHT($KB$3,2)-'[1]Miter Profiles'!$AC$289-'[1]Outside Edges'!$B34)&gt;=5,'[1]Outside Edges'!$P34="Yes"),"Yes","No")</f>
        <v>Yes</v>
      </c>
      <c r="KC35" s="269" t="str">
        <f>IF(AND((RIGHT($KC$3,2)-'[1]Miter Profiles'!$AC$290-'[1]Outside Edges'!$B34)&gt;=5,'[1]Outside Edges'!$P34="Yes"),"Yes","No")</f>
        <v>Yes</v>
      </c>
      <c r="KD35" s="283" t="str">
        <f>IF(AND((RIGHT($KD$3,2)-'[1]Miter Profiles'!$AC$291-'[1]Outside Edges'!$B34)&gt;=5,'[1]Outside Edges'!$P34="Yes"),"Yes","No")</f>
        <v>Yes</v>
      </c>
      <c r="KE35" s="283" t="str">
        <f>IF(AND((RIGHT($KE$3,2)-'[1]Miter Profiles'!$AC$292-'[1]Outside Edges'!$B34)&gt;=5,'[1]Outside Edges'!$P34="Yes"),"Yes","No")</f>
        <v>Yes</v>
      </c>
      <c r="KF35" s="283" t="str">
        <f>IF(AND((RIGHT($KF$3,2)-'[1]Miter Profiles'!$AC$293-'[1]Outside Edges'!$B34)&gt;=5,'[1]Outside Edges'!$P34="Yes"),"Yes","No")</f>
        <v>Yes</v>
      </c>
      <c r="KG35" s="269" t="str">
        <f>IF(AND((RIGHT($KG$3,2)-'[1]Miter Profiles'!$AC$294-'[1]Outside Edges'!$B34)&gt;=5,'[1]Outside Edges'!$P34="Yes"),"Yes","No")</f>
        <v>Yes</v>
      </c>
      <c r="KH35" s="269" t="str">
        <f>IF(AND((RIGHT($KH$3,2)-'[1]Miter Profiles'!$AC$295-'[1]Outside Edges'!$B34)&gt;=5,'[1]Outside Edges'!$P34="Yes"),"Yes","No")</f>
        <v>Yes</v>
      </c>
      <c r="KI35" s="269" t="str">
        <f>IF(AND((RIGHT($KI$3,2)-'[1]Miter Profiles'!$AC$296-'[1]Outside Edges'!$B34)&gt;=5,'[1]Outside Edges'!$P34="Yes"),"Yes","No")</f>
        <v>Yes</v>
      </c>
      <c r="KJ35" s="283" t="str">
        <f>IF(AND((RIGHT($KJ$3,2)-'[1]Miter Profiles'!$AC$297-'[1]Outside Edges'!$B34)&gt;=5,'[1]Outside Edges'!$P34="Yes"),"Yes","No")</f>
        <v>Yes</v>
      </c>
      <c r="KK35" s="283" t="str">
        <f>IF(AND((RIGHT($KK$3,2)-'[1]Miter Profiles'!$AC$298-'[1]Outside Edges'!$B34)&gt;=5,'[1]Outside Edges'!$P34="Yes"),"Yes","No")</f>
        <v>Yes</v>
      </c>
      <c r="KL35" s="283" t="str">
        <f>IF(AND((RIGHT($KL$3,2)-'[1]Miter Profiles'!$AC$299-'[1]Outside Edges'!$B34)&gt;=5,'[1]Outside Edges'!$P34="Yes"),"Yes","No")</f>
        <v>Yes</v>
      </c>
      <c r="KM35" s="269" t="str">
        <f>IF(AND((RIGHT($KM$3,2)-'[1]Miter Profiles'!$AC$300-'[1]Outside Edges'!$B34)&gt;=5,'[1]Outside Edges'!$P34="Yes"),"Yes","No")</f>
        <v>Yes</v>
      </c>
      <c r="KN35" s="269" t="str">
        <f>IF(AND((RIGHT($KN$3,2)-'[1]Miter Profiles'!$AC$301-'[1]Outside Edges'!$B34)&gt;=5,'[1]Outside Edges'!$P34="Yes"),"Yes","No")</f>
        <v>Yes</v>
      </c>
      <c r="KO35" s="269" t="str">
        <f>IF(AND((RIGHT($KO$3,2)-'[1]Miter Profiles'!$AC$302-'[1]Outside Edges'!$B34)&gt;=5,'[1]Outside Edges'!$P34="Yes"),"Yes","No")</f>
        <v>Yes</v>
      </c>
      <c r="KP35" s="283" t="str">
        <f>IF(AND((RIGHT($KP$3,2)-'[1]Miter Profiles'!$AC$303-'[1]Outside Edges'!$B34)&gt;=5,'[1]Outside Edges'!$P34="Yes"),"Yes","No")</f>
        <v>Yes</v>
      </c>
      <c r="KQ35" s="283" t="str">
        <f>IF(AND((RIGHT($KQ$3,2)-'[1]Miter Profiles'!$AC$304-'[1]Outside Edges'!$B34)&gt;=5,'[1]Outside Edges'!$P34="Yes"),"Yes","No")</f>
        <v>Yes</v>
      </c>
      <c r="KR35" s="283" t="str">
        <f>IF(AND((RIGHT($KR$3,2)-'[1]Miter Profiles'!$AC$305-'[1]Outside Edges'!$B34)&gt;=5,'[1]Outside Edges'!$P34="Yes"),"Yes","No")</f>
        <v>Yes</v>
      </c>
      <c r="KS35" s="269" t="str">
        <f>IF(AND((RIGHT($KS$3,2)-'[1]Miter Profiles'!$AC$306-'[1]Outside Edges'!$B34)&gt;=5,'[1]Outside Edges'!$P34="Yes"),"Yes","No")</f>
        <v>Yes</v>
      </c>
      <c r="KT35" s="269" t="str">
        <f>IF(AND((RIGHT($KT$3,2)-'[1]Miter Profiles'!$AC$307-'[1]Outside Edges'!$B34)&gt;=5,'[1]Outside Edges'!$P34="Yes"),"Yes","No")</f>
        <v>Yes</v>
      </c>
      <c r="KU35" s="269" t="str">
        <f>IF(AND((RIGHT($KU$3,2)-'[1]Miter Profiles'!$AC$308-'[1]Outside Edges'!$B34)&gt;=5,'[1]Outside Edges'!$P34="Yes"),"Yes","No")</f>
        <v>Yes</v>
      </c>
      <c r="KV35" s="283" t="str">
        <f>IF(AND((RIGHT($KV$3,2)-'[1]Miter Profiles'!$AC$309-'[1]Outside Edges'!$B34)&gt;=5,'[1]Outside Edges'!$P34="Yes"),"Yes","No")</f>
        <v>Yes</v>
      </c>
      <c r="KW35" s="283" t="str">
        <f>IF(AND((RIGHT($KW$3,2)-'[1]Miter Profiles'!$AC$310-'[1]Outside Edges'!$B34)&gt;=5,'[1]Outside Edges'!$P34="Yes"),"Yes","No")</f>
        <v>Yes</v>
      </c>
      <c r="KX35" s="283" t="str">
        <f>IF(AND((RIGHT($KX$3,2)-'[1]Miter Profiles'!$AC$311-'[1]Outside Edges'!$B34)&gt;=5,'[1]Outside Edges'!$P34="Yes"),"Yes","No")</f>
        <v>Yes</v>
      </c>
      <c r="KY35" s="269" t="str">
        <f>IF(AND((RIGHT($KY$3,2)-'[1]Miter Profiles'!$AC$312-'[1]Outside Edges'!$B34)&gt;=5,'[1]Outside Edges'!$P34="Yes"),"Yes","No")</f>
        <v>Yes</v>
      </c>
      <c r="KZ35" s="269" t="str">
        <f>IF(AND((RIGHT($KZ$3,2)-'[1]Miter Profiles'!$AC$313-'[1]Outside Edges'!$B34)&gt;=5,'[1]Outside Edges'!$P34="Yes"),"Yes","No")</f>
        <v>Yes</v>
      </c>
      <c r="LA35" s="269" t="str">
        <f>IF(AND((RIGHT($LA$3,2)-'[1]Miter Profiles'!$AC$314-'[1]Outside Edges'!$B34)&gt;=5,'[1]Outside Edges'!$P34="Yes"),"Yes","No")</f>
        <v>Yes</v>
      </c>
      <c r="LB35" s="283" t="str">
        <f>IF(AND((RIGHT($LB$3,2)-'[1]Miter Profiles'!$AC$315-'[1]Outside Edges'!$B34)&gt;=5,'[1]Outside Edges'!$P34="Yes"),"Yes","No")</f>
        <v>Yes</v>
      </c>
      <c r="LC35" s="283" t="str">
        <f>IF(AND((RIGHT($LC$3,2)-'[1]Miter Profiles'!$AC$316-'[1]Outside Edges'!$B34)&gt;=5,'[1]Outside Edges'!$P34="Yes"),"Yes","No")</f>
        <v>Yes</v>
      </c>
      <c r="LD35" s="283" t="str">
        <f>IF(AND((RIGHT($LD$3,2)-'[1]Miter Profiles'!$AC$317-'[1]Outside Edges'!$B34)&gt;=5,'[1]Outside Edges'!$P34="Yes"),"Yes","No")</f>
        <v>Yes</v>
      </c>
      <c r="LE35" s="283" t="str">
        <f>IF(AND((RIGHT($LE$3,2)-'[1]Miter Profiles'!$AC$318-'[1]Outside Edges'!$B34)&gt;=5,'[1]Outside Edges'!$P34="Yes"),"Yes","No")</f>
        <v>Yes</v>
      </c>
      <c r="LF35" s="269" t="str">
        <f>IF(AND((RIGHT($LF$3,2)-'[1]Miter Profiles'!$AC$319-'[1]Outside Edges'!$B34)&gt;=5,'[1]Outside Edges'!$P34="Yes"),"Yes","No")</f>
        <v>Yes</v>
      </c>
      <c r="LG35" s="269" t="str">
        <f>IF(AND((RIGHT($LG$3,2)-'[1]Miter Profiles'!$AC$320-'[1]Outside Edges'!$B34)&gt;=5,'[1]Outside Edges'!$P34="Yes"),"Yes","No")</f>
        <v>Yes</v>
      </c>
      <c r="LH35" s="269" t="str">
        <f>IF(AND((RIGHT($LH$3,2)-'[1]Miter Profiles'!$AC$321-'[1]Outside Edges'!$B34)&gt;=5,'[1]Outside Edges'!$P34="Yes"),"Yes","No")</f>
        <v>Yes</v>
      </c>
      <c r="LI35" s="269" t="str">
        <f>IF(AND((RIGHT($LI$3,2)-'[1]Miter Profiles'!$AC$322-'[1]Outside Edges'!$B34)&gt;=5,'[1]Outside Edges'!$P34="Yes"),"Yes","No")</f>
        <v>Yes</v>
      </c>
      <c r="LJ35" s="283" t="str">
        <f>IF(AND((RIGHT($LJ$3,2)-'[1]Miter Profiles'!$AC$323-'[1]Outside Edges'!$B34)&gt;=5,'[1]Outside Edges'!$P34="Yes"),"Yes","No")</f>
        <v>Yes</v>
      </c>
      <c r="LK35" s="283" t="str">
        <f>IF(AND((RIGHT($LK$3,2)-'[1]Miter Profiles'!$AC$324-'[1]Outside Edges'!$B34)&gt;=5,'[1]Outside Edges'!$P34="Yes"),"Yes","No")</f>
        <v>Yes</v>
      </c>
      <c r="LL35" s="283" t="str">
        <f>IF(AND((RIGHT($LL$3,2)-'[1]Miter Profiles'!$AC$325-'[1]Outside Edges'!$B34)&gt;=5,'[1]Outside Edges'!$P34="Yes"),"Yes","No")</f>
        <v>Yes</v>
      </c>
      <c r="LM35" s="269" t="str">
        <f>IF(AND((RIGHT($LM$3,2)-'[1]Miter Profiles'!$AC$326-'[1]Outside Edges'!$B34)&gt;=5,'[1]Outside Edges'!$P34="Yes"),"Yes","No")</f>
        <v>Yes</v>
      </c>
      <c r="LN35" s="269" t="str">
        <f>IF(AND((RIGHT($LN$3,2)-'[1]Miter Profiles'!$AC$327-'[1]Outside Edges'!$B34)&gt;=5,'[1]Outside Edges'!$P34="Yes"),"Yes","No")</f>
        <v>Yes</v>
      </c>
      <c r="LO35" s="269" t="str">
        <f>IF(AND((RIGHT($LO$3,2)-'[1]Miter Profiles'!$AC$328-'[1]Outside Edges'!$B34)&gt;=5,'[1]Outside Edges'!$P34="Yes"),"Yes","No")</f>
        <v>Yes</v>
      </c>
      <c r="LP35" s="283" t="str">
        <f>IF(AND((RIGHT($LP$3,2)-'[1]Miter Profiles'!$AC$329-'[1]Outside Edges'!$B34)&gt;=5,'[1]Outside Edges'!$P34="Yes"),"Yes","No")</f>
        <v>Yes</v>
      </c>
      <c r="LQ35" s="283" t="str">
        <f>IF(AND((RIGHT($LQ$3,2)-'[1]Miter Profiles'!$AC$330-'[1]Outside Edges'!$B34)&gt;=5,'[1]Outside Edges'!$P34="Yes"),"Yes","No")</f>
        <v>Yes</v>
      </c>
      <c r="LR35" s="283" t="str">
        <f>IF(AND((RIGHT($LR$3,2)-'[1]Miter Profiles'!$AC$331-'[1]Outside Edges'!$B34)&gt;=5,'[1]Outside Edges'!$P34="Yes"),"Yes","No")</f>
        <v>Yes</v>
      </c>
      <c r="LS35" s="269" t="str">
        <f>IF(AND((RIGHT($LS$3,2)-'[1]Miter Profiles'!$AC$332-'[1]Outside Edges'!$B34)&gt;=5,'[1]Outside Edges'!$P34="Yes"),"Yes","No")</f>
        <v>Yes</v>
      </c>
      <c r="LT35" s="269" t="str">
        <f>IF(AND((RIGHT($LT$3,2)-'[1]Miter Profiles'!$AC$333-'[1]Outside Edges'!$B34)&gt;=5,'[1]Outside Edges'!$P34="Yes"),"Yes","No")</f>
        <v>Yes</v>
      </c>
      <c r="LU35" s="269" t="str">
        <f>IF(AND((RIGHT($LU$3,2)-'[1]Miter Profiles'!$AC$334-'[1]Outside Edges'!$B34)&gt;=5,'[1]Outside Edges'!$P34="Yes"),"Yes","No")</f>
        <v>Yes</v>
      </c>
      <c r="LV35" s="283" t="str">
        <f>IF(AND((RIGHT($LV$3,2)-'[1]Miter Profiles'!$AC$335-'[1]Outside Edges'!$B34)&gt;=5,'[1]Outside Edges'!$P34="Yes"),"Yes","No")</f>
        <v>Yes</v>
      </c>
      <c r="LW35" s="283" t="str">
        <f>IF(AND((RIGHT($LW$3,2)-'[1]Miter Profiles'!$AC$336-'[1]Outside Edges'!$B34)&gt;=5,'[1]Outside Edges'!$P34="Yes"),"Yes","No")</f>
        <v>Yes</v>
      </c>
      <c r="LX35" s="283" t="str">
        <f>IF(AND((RIGHT($LX$3,2)-'[1]Miter Profiles'!$AC$337-'[1]Outside Edges'!$B34)&gt;=5,'[1]Outside Edges'!$P34="Yes"),"Yes","No")</f>
        <v>Yes</v>
      </c>
      <c r="LY35" s="269" t="str">
        <f>IF(AND((RIGHT($LY$3,2)-'[1]Miter Profiles'!$AC$338-'[1]Outside Edges'!$B34)&gt;=5,'[1]Outside Edges'!$P34="Yes"),"Yes","No")</f>
        <v>Yes</v>
      </c>
      <c r="LZ35" s="269" t="str">
        <f>IF(AND((RIGHT($LZ$3,2)-'[1]Miter Profiles'!$AC$339-'[1]Outside Edges'!$B34)&gt;=5,'[1]Outside Edges'!$P34="Yes"),"Yes","No")</f>
        <v>Yes</v>
      </c>
      <c r="MA35" s="269" t="str">
        <f>IF(AND((RIGHT($MA$3,2)-'[1]Miter Profiles'!$AC$340-'[1]Outside Edges'!$B34)&gt;=5,'[1]Outside Edges'!$P34="Yes"),"Yes","No")</f>
        <v>Yes</v>
      </c>
      <c r="MB35" s="283" t="str">
        <f>IF(AND((RIGHT($MB$3,2)-'[1]Miter Profiles'!$AC$341-'[1]Outside Edges'!$B34)&gt;=5,'[1]Outside Edges'!$P34="Yes"),"Yes","No")</f>
        <v>Yes</v>
      </c>
      <c r="MC35" s="283" t="str">
        <f>IF(AND((RIGHT($MC$3,2)-'[1]Miter Profiles'!$AC$342-'[1]Outside Edges'!$B34)&gt;=5,'[1]Outside Edges'!$P34="Yes"),"Yes","No")</f>
        <v>Yes</v>
      </c>
      <c r="MD35" s="283" t="str">
        <f>IF(AND((RIGHT($MD$3,2)-'[1]Miter Profiles'!$AC$343-'[1]Outside Edges'!$B34)&gt;=5,'[1]Outside Edges'!$P34="Yes"),"Yes","No")</f>
        <v>Yes</v>
      </c>
      <c r="ME35" s="269" t="str">
        <f>IF(AND((RIGHT($ME$3,2)-'[1]Miter Profiles'!$AC$344-'[1]Outside Edges'!$B34)&gt;=5,'[1]Outside Edges'!$P34="Yes"),"Yes","No")</f>
        <v>Yes</v>
      </c>
      <c r="MF35" s="269" t="str">
        <f>IF(AND((RIGHT($MF$3,2)-'[1]Miter Profiles'!$AC$345-'[1]Outside Edges'!$B34)&gt;=5,'[1]Outside Edges'!$P34="Yes"),"Yes","No")</f>
        <v>Yes</v>
      </c>
      <c r="MG35" s="269" t="str">
        <f>IF(AND((RIGHT($MG$3,2)-'[1]Miter Profiles'!$AC$346-'[1]Outside Edges'!$B34)&gt;=5,'[1]Outside Edges'!$P34="Yes"),"Yes","No")</f>
        <v>Yes</v>
      </c>
      <c r="MH35" s="283" t="str">
        <f>IF(AND((RIGHT($MH$3,2)-'[1]Miter Profiles'!$AC$347-'[1]Outside Edges'!$B34)&gt;=5,'[1]Outside Edges'!$P34="Yes"),"Yes","No")</f>
        <v>Yes</v>
      </c>
      <c r="MI35" s="283" t="str">
        <f>IF(AND((RIGHT($MI$3,2)-'[1]Miter Profiles'!$AC$348-'[1]Outside Edges'!$B34)&gt;=5,'[1]Outside Edges'!$P34="Yes"),"Yes","No")</f>
        <v>Yes</v>
      </c>
      <c r="MJ35" s="283" t="str">
        <f>IF(AND((RIGHT($MJ$3,2)-'[1]Miter Profiles'!$AC$349-'[1]Outside Edges'!$B34)&gt;=5,'[1]Outside Edges'!$P34="Yes"),"Yes","No")</f>
        <v>Yes</v>
      </c>
      <c r="MK35" s="269" t="str">
        <f>IF(AND((RIGHT($MK$3,2)-'[1]Miter Profiles'!$AC$350-'[1]Outside Edges'!$B34)&gt;=5,'[1]Outside Edges'!$P34="Yes"),"Yes","No")</f>
        <v>Yes</v>
      </c>
      <c r="ML35" s="269" t="str">
        <f>IF(AND((RIGHT($ML$3,2)-'[1]Miter Profiles'!$AC$351-'[1]Outside Edges'!$B34)&gt;=5,'[1]Outside Edges'!$P34="Yes"),"Yes","No")</f>
        <v>Yes</v>
      </c>
      <c r="MM35" s="269" t="str">
        <f>IF(AND((RIGHT($MM$3,2)-'[1]Miter Profiles'!$AC$352-'[1]Outside Edges'!$B34)&gt;=5,'[1]Outside Edges'!$P34="Yes"),"Yes","No")</f>
        <v>Yes</v>
      </c>
      <c r="MN35" s="283" t="str">
        <f>IF(AND((RIGHT($MK$3,2)-'[1]Miter Profiles'!$AC$350-'[1]Outside Edges'!$B34)&gt;=5,'[1]Outside Edges'!$P34="Yes"),"Yes","No")</f>
        <v>Yes</v>
      </c>
      <c r="MO35" s="283" t="str">
        <f>IF(AND((RIGHT($ML$3,2)-'[1]Miter Profiles'!$AC$351-'[1]Outside Edges'!$B34)&gt;=5,'[1]Outside Edges'!$P34="Yes"),"Yes","No")</f>
        <v>Yes</v>
      </c>
      <c r="MP35" s="283" t="str">
        <f>IF(AND((RIGHT($MM$3,2)-'[1]Miter Profiles'!$AC$352-'[1]Outside Edges'!$B34)&gt;=5,'[1]Outside Edges'!$P34="Yes"),"Yes","No")</f>
        <v>Yes</v>
      </c>
    </row>
    <row r="36" spans="1:354" ht="15.75" customHeight="1" thickBot="1" x14ac:dyDescent="0.3">
      <c r="A36" s="8" t="str">
        <f>IF('[1]Outside Edges'!$A35&lt;&gt;"",'[1]Outside Edges'!$A35,"")</f>
        <v>D33</v>
      </c>
      <c r="B36" s="10" t="str">
        <f>IF(AND((RIGHT($B$3,2)-'[1]Miter Profiles'!$AC$3-'[1]Outside Edges'!$B35)&gt;=5,'[1]Outside Edges'!$P35="Yes"),"Yes","No")</f>
        <v>Yes</v>
      </c>
      <c r="C36" s="10" t="str">
        <f>IF(AND((RIGHT($C$3,2)-'[1]Miter Profiles'!$AC$4-'[1]Outside Edges'!$B35)&gt;=5,'[1]Outside Edges'!$P35="Yes"),"Yes","No")</f>
        <v>Yes</v>
      </c>
      <c r="D36" s="85" t="str">
        <f>IF(AND((RIGHT($D$3,2)-'[1]Miter Profiles'!$AC$5-'[1]Outside Edges'!$B35)&gt;=5,'[1]Outside Edges'!$P35="Yes"),"Yes","No")</f>
        <v>Yes</v>
      </c>
      <c r="E36" s="86" t="str">
        <f>IF(AND((RIGHT($E$3,2)-'[1]Miter Profiles'!$AC$6-'[1]Outside Edges'!$B35)&gt;=5,'[1]Outside Edges'!$P35="Yes"),"Yes","No")</f>
        <v>Yes</v>
      </c>
      <c r="F36" s="11" t="str">
        <f>IF(AND((RIGHT($F$3,2)-'[1]Miter Profiles'!$AC$7-'[1]Outside Edges'!$B35)&gt;=5,'[1]Outside Edges'!$P35="Yes"),"Yes","No")</f>
        <v>Yes</v>
      </c>
      <c r="G36" s="87" t="str">
        <f>IF(AND((RIGHT($G$3,2)-'[1]Miter Profiles'!$AC$8-'[1]Outside Edges'!$B35)&gt;=5,'[1]Outside Edges'!$P35="Yes"),"Yes","No")</f>
        <v>Yes</v>
      </c>
      <c r="H36" s="10" t="str">
        <f>IF(AND((RIGHT($H$3,2)-'[1]Miter Profiles'!$AC$9-'[1]Outside Edges'!$B35)&gt;=5,'[1]Outside Edges'!$P35="Yes"),"Yes","No")</f>
        <v>Yes</v>
      </c>
      <c r="I36" s="10" t="str">
        <f>IF(AND((RIGHT($I$3,2)-'[1]Miter Profiles'!$AC$10-'[1]Outside Edges'!$B35)&gt;=5,'[1]Outside Edges'!$P35="Yes"),"Yes","No")</f>
        <v>Yes</v>
      </c>
      <c r="J36" s="85" t="str">
        <f>IF(AND((RIGHT($J$3,2)-'[1]Miter Profiles'!$AC$11-'[1]Outside Edges'!$B35)&gt;=5,'[1]Outside Edges'!$P35="Yes"),"Yes","No")</f>
        <v>Yes</v>
      </c>
      <c r="K36" s="86" t="str">
        <f>IF(AND((RIGHT($K$3,2)-'[1]Miter Profiles'!$AC$12-'[1]Outside Edges'!$B35)&gt;=5,'[1]Outside Edges'!$P35="Yes"),"Yes","No")</f>
        <v>Yes</v>
      </c>
      <c r="L36" s="11" t="str">
        <f>IF(AND((RIGHT($L$3,2)-'[1]Miter Profiles'!$AC$13-'[1]Outside Edges'!$B35)&gt;=5,'[1]Outside Edges'!$P35="Yes"),"Yes","No")</f>
        <v>Yes</v>
      </c>
      <c r="M36" s="87" t="str">
        <f>IF(AND((RIGHT($M$3,2)-'[1]Miter Profiles'!$AC$14-'[1]Outside Edges'!$B35)&gt;=5,'[1]Outside Edges'!$P35="Yes"),"Yes","No")</f>
        <v>Yes</v>
      </c>
      <c r="N36" s="10" t="str">
        <f>IF(AND((RIGHT($N$3,2)-'[1]Miter Profiles'!$AC$15-'[1]Outside Edges'!$B35)&gt;=4,'[1]Outside Edges'!$P35="Yes"),"Yes","No")</f>
        <v>Yes</v>
      </c>
      <c r="O36" s="10" t="str">
        <f>IF(AND((RIGHT($O$3,2)-'[1]Miter Profiles'!$AC$16-'[1]Outside Edges'!$B35)&gt;=5,'[1]Outside Edges'!$P35="Yes"),"Yes","No")</f>
        <v>Yes</v>
      </c>
      <c r="P36" s="85" t="str">
        <f>IF(AND((RIGHT($P$3,2)-'[1]Miter Profiles'!$AC$17-'[1]Outside Edges'!$B35)&gt;=5,'[1]Outside Edges'!$P35="Yes"),"Yes","No")</f>
        <v>Yes</v>
      </c>
      <c r="Q36" s="86" t="str">
        <f>IF(AND((RIGHT($Q$3,2)-'[1]Miter Profiles'!$AC$18-'[1]Outside Edges'!$B35)&gt;=5,'[1]Outside Edges'!$P35="Yes"),"Yes","No")</f>
        <v>Yes</v>
      </c>
      <c r="R36" s="11" t="str">
        <f>IF(AND((RIGHT($R$3,2)-'[1]Miter Profiles'!$AC$19-'[1]Outside Edges'!$B35)&gt;=5,'[1]Outside Edges'!$P35="Yes"),"Yes","No")</f>
        <v>Yes</v>
      </c>
      <c r="S36" s="87" t="str">
        <f>IF(AND((RIGHT($S$3,2)-'[1]Miter Profiles'!$AC$20-'[1]Outside Edges'!$B35)&gt;=5,'[1]Outside Edges'!$P35="Yes"),"Yes","No")</f>
        <v>Yes</v>
      </c>
      <c r="T36" s="10" t="str">
        <f>IF(AND((RIGHT($T$3,2)-'[1]Miter Profiles'!$AC$21-'[1]Outside Edges'!$B35)&gt;=5,'[1]Outside Edges'!$P35="Yes"),"Yes","No")</f>
        <v>Yes</v>
      </c>
      <c r="U36" s="10" t="str">
        <f>IF(AND((RIGHT($U$3,2)-'[1]Miter Profiles'!$AC$22-'[1]Outside Edges'!$B35)&gt;=5,'[1]Outside Edges'!$P35="Yes"),"Yes","No")</f>
        <v>Yes</v>
      </c>
      <c r="V36" s="85" t="str">
        <f>IF(AND((RIGHT($V$3,2)-'[1]Miter Profiles'!$AC$23-'[1]Outside Edges'!$B35)&gt;=5,'[1]Outside Edges'!$P35="Yes"),"Yes","No")</f>
        <v>Yes</v>
      </c>
      <c r="W36" s="86" t="str">
        <f>IF(AND((RIGHT($W$3,2)-'[1]Miter Profiles'!$AC$24-'[1]Outside Edges'!$B35)&gt;=5,'[1]Outside Edges'!$P35="Yes"),"Yes","No")</f>
        <v>No</v>
      </c>
      <c r="X36" s="11" t="str">
        <f>IF(AND((RIGHT($X$3,2)-'[1]Miter Profiles'!$AC$25-'[1]Outside Edges'!$B35)&gt;=5,'[1]Outside Edges'!$P35="Yes"),"Yes","No")</f>
        <v>Yes</v>
      </c>
      <c r="Y36" s="87" t="str">
        <f>IF(AND((RIGHT($Y$3,2)-'[1]Miter Profiles'!$AC$26-'[1]Outside Edges'!$B35)&gt;=5,'[1]Outside Edges'!$P35="Yes"),"Yes","No")</f>
        <v>Yes</v>
      </c>
      <c r="Z36" s="10" t="str">
        <f>IF(AND((RIGHT($Z$3,2)-'[1]Miter Profiles'!$AC$27-'[1]Outside Edges'!$B35)&gt;=5,'[1]Outside Edges'!$P35="Yes"),"Yes","No")</f>
        <v>Yes</v>
      </c>
      <c r="AA36" s="10" t="str">
        <f>IF(AND((RIGHT($AA$3,2)-'[1]Miter Profiles'!$AC$28-'[1]Outside Edges'!$B35)&gt;=5,'[1]Outside Edges'!$P35="Yes"),"Yes","No")</f>
        <v>Yes</v>
      </c>
      <c r="AB36" s="85" t="str">
        <f>IF(AND((RIGHT($AB$3,2)-'[1]Miter Profiles'!$AC$29-'[1]Outside Edges'!$B35)&gt;=5,'[1]Outside Edges'!$P35="Yes"),"Yes","No")</f>
        <v>Yes</v>
      </c>
      <c r="AC36" s="86" t="str">
        <f>IF(AND((RIGHT($AC$3,2)-'[1]Miter Profiles'!$AC$30-'[1]Outside Edges'!$B35)&gt;=5,'[1]Outside Edges'!$P35="Yes"),"Yes","No")</f>
        <v>Yes</v>
      </c>
      <c r="AD36" s="11" t="str">
        <f>IF(AND((RIGHT($AD$3,2)-'[1]Miter Profiles'!$AC$31-'[1]Outside Edges'!$B35)&gt;=5,'[1]Outside Edges'!$P35="Yes"),"Yes","No")</f>
        <v>Yes</v>
      </c>
      <c r="AE36" s="87" t="str">
        <f>IF(AND((RIGHT($AE$3,2)-'[1]Miter Profiles'!$AC$32-'[1]Outside Edges'!$B35)&gt;=5,'[1]Outside Edges'!$P35="Yes"),"Yes","No")</f>
        <v>Yes</v>
      </c>
      <c r="AF36" s="10" t="str">
        <f>IF(AND((RIGHT($AF$3,2)-'[1]Miter Profiles'!$AC$33-'[1]Outside Edges'!$B35)&gt;=5,'[1]Outside Edges'!$P35="Yes"),"Yes","No")</f>
        <v>Yes</v>
      </c>
      <c r="AG36" s="10" t="str">
        <f>IF(AND((RIGHT($AG$3,2)-'[1]Miter Profiles'!$AC$34-'[1]Outside Edges'!$B35)&gt;=5,'[1]Outside Edges'!$P35="Yes"),"Yes","No")</f>
        <v>Yes</v>
      </c>
      <c r="AH36" s="85" t="str">
        <f>IF(AND((RIGHT($AH$3,2)-'[1]Miter Profiles'!$AC$35-'[1]Outside Edges'!$B35)&gt;=5,'[1]Outside Edges'!$P35="Yes"),"Yes","No")</f>
        <v>Yes</v>
      </c>
      <c r="AI36" s="86" t="str">
        <f>IF(AND((RIGHT($AI$3,2)-'[1]Miter Profiles'!$AC$36-'[1]Outside Edges'!$B35)&gt;=5,'[1]Outside Edges'!$P35="Yes"),"Yes","No")</f>
        <v>Yes</v>
      </c>
      <c r="AJ36" s="11" t="str">
        <f>IF(AND((RIGHT($AJ$3,2)-'[1]Miter Profiles'!$AC$37-'[1]Outside Edges'!$B35)&gt;=5,'[1]Outside Edges'!$P35="Yes"),"Yes","No")</f>
        <v>Yes</v>
      </c>
      <c r="AK36" s="87" t="str">
        <f>IF(AND((RIGHT($AK$3,2)-'[1]Miter Profiles'!$AC$38-'[1]Outside Edges'!$B35)&gt;=5,'[1]Outside Edges'!$P35="Yes"),"Yes","No")</f>
        <v>Yes</v>
      </c>
      <c r="AL36" s="10" t="str">
        <f>IF(AND((RIGHT($AL$3,2)-'[1]Miter Profiles'!$AC$39-'[1]Outside Edges'!$B35)&gt;=5,'[1]Outside Edges'!$P35="Yes"),"Yes","No")</f>
        <v>Yes</v>
      </c>
      <c r="AM36" s="10" t="str">
        <f>IF(AND((RIGHT($AM$3,2)-'[1]Miter Profiles'!$AC$40-'[1]Outside Edges'!$B35)&gt;=5,'[1]Outside Edges'!$P35="Yes"),"Yes","No")</f>
        <v>Yes</v>
      </c>
      <c r="AN36" s="85" t="str">
        <f>IF(AND((RIGHT($AN$3,2)-'[1]Miter Profiles'!$AC$41-'[1]Outside Edges'!$B35)&gt;=5,'[1]Outside Edges'!$P35="Yes"),"Yes","No")</f>
        <v>Yes</v>
      </c>
      <c r="AO36" s="86" t="str">
        <f>IF(AND((RIGHT($AO$3,2)-'[1]Miter Profiles'!$AC$42-'[1]Outside Edges'!$B35)&gt;=5,'[1]Outside Edges'!$P35="Yes"),"Yes","No")</f>
        <v>Yes</v>
      </c>
      <c r="AP36" s="11" t="str">
        <f>IF(AND((RIGHT($AP$3,2)-'[1]Miter Profiles'!$AC$43-'[1]Outside Edges'!$B35)&gt;=5,'[1]Outside Edges'!$P35="Yes"),"Yes","No")</f>
        <v>Yes</v>
      </c>
      <c r="AQ36" s="87" t="str">
        <f>IF(AND((RIGHT($AQ$3,2)-'[1]Miter Profiles'!$AC$44-'[1]Outside Edges'!$B35)&gt;=5,'[1]Outside Edges'!$P35="Yes"),"Yes","No")</f>
        <v>Yes</v>
      </c>
      <c r="AR36" s="10" t="str">
        <f>IF(AND((RIGHT($AR$3,2)-'[1]Miter Profiles'!$AC$45-'[1]Outside Edges'!$B35)&gt;=5,'[1]Outside Edges'!$P35="Yes"),"Yes","No")</f>
        <v>Yes</v>
      </c>
      <c r="AS36" s="10" t="str">
        <f>IF(AND((RIGHT($AS$3,2)-'[1]Miter Profiles'!$AC$46-'[1]Outside Edges'!$B35)&gt;=5,'[1]Outside Edges'!$P35="Yes"),"Yes","No")</f>
        <v>Yes</v>
      </c>
      <c r="AT36" s="85" t="str">
        <f>IF(AND((RIGHT($AT$3,2)-'[1]Miter Profiles'!$AC$47-'[1]Outside Edges'!$B35)&gt;=5,'[1]Outside Edges'!$P35="Yes"),"Yes","No")</f>
        <v>Yes</v>
      </c>
      <c r="AU36" s="86" t="str">
        <f>IF(AND((RIGHT($AU$3,2)-'[1]Miter Profiles'!$AC$48-'[1]Outside Edges'!$B35)&gt;=5,'[1]Outside Edges'!$P35="Yes"),"Yes","No")</f>
        <v>Yes</v>
      </c>
      <c r="AV36" s="11" t="str">
        <f>IF(AND((RIGHT($AV$3,2)-'[1]Miter Profiles'!$AC$49-'[1]Outside Edges'!$B35)&gt;=5,'[1]Outside Edges'!$P35="Yes"),"Yes","No")</f>
        <v>Yes</v>
      </c>
      <c r="AW36" s="87" t="str">
        <f>IF(AND((RIGHT($AW$3,2)-'[1]Miter Profiles'!$AC$50-'[1]Outside Edges'!$B35)&gt;=5,'[1]Outside Edges'!$P35="Yes"),"Yes","No")</f>
        <v>Yes</v>
      </c>
      <c r="AX36" s="10" t="str">
        <f>IF(AND((RIGHT($AX$3,2)-'[1]Miter Profiles'!$AC$51-'[1]Outside Edges'!$B35)&gt;=5,'[1]Outside Edges'!$P35="Yes"),"Yes","No")</f>
        <v>Yes</v>
      </c>
      <c r="AY36" s="10" t="str">
        <f>IF(AND((RIGHT($AY$3,2)-'[1]Miter Profiles'!$AC$52-'[1]Outside Edges'!$B35)&gt;=5,'[1]Outside Edges'!$P35="Yes"),"Yes","No")</f>
        <v>Yes</v>
      </c>
      <c r="AZ36" s="85" t="str">
        <f>IF(AND((RIGHT($AZ$3,2)-'[1]Miter Profiles'!$AC$53-'[1]Outside Edges'!$B35)&gt;=5,'[1]Outside Edges'!$P35="Yes"),"Yes","No")</f>
        <v>Yes</v>
      </c>
      <c r="BA36" s="86" t="str">
        <f>IF(AND((RIGHT($BA$3,2)-'[1]Miter Profiles'!$AC$54-'[1]Outside Edges'!$B35)&gt;=5,'[1]Outside Edges'!$P35="Yes"),"Yes","No")</f>
        <v>Yes</v>
      </c>
      <c r="BB36" s="11" t="str">
        <f>IF(AND((RIGHT($BB$3,2)-'[1]Miter Profiles'!$AC$55-'[1]Outside Edges'!$B35)&gt;=5,'[1]Outside Edges'!$P35="Yes"),"Yes","No")</f>
        <v>Yes</v>
      </c>
      <c r="BC36" s="87" t="str">
        <f>IF(AND((RIGHT($BC$3,2)-'[1]Miter Profiles'!$AC$56-'[1]Outside Edges'!$B35)&gt;=5,'[1]Outside Edges'!$P35="Yes"),"Yes","No")</f>
        <v>Yes</v>
      </c>
      <c r="BD36" s="10" t="str">
        <f>IF(AND((RIGHT($BD$3,2)-'[1]Miter Profiles'!$AC$57-'[1]Outside Edges'!$B35)&gt;=5,'[1]Outside Edges'!$P35="Yes"),"Yes","No")</f>
        <v>Yes</v>
      </c>
      <c r="BE36" s="10" t="str">
        <f>IF(AND((RIGHT($BE$3,2)-'[1]Miter Profiles'!$AC$58-'[1]Outside Edges'!$B35)&gt;=5,'[1]Outside Edges'!$P35="Yes"),"Yes","No")</f>
        <v>Yes</v>
      </c>
      <c r="BF36" s="85" t="str">
        <f>IF(AND((RIGHT($BF$3,2)-'[1]Miter Profiles'!$AC$59-'[1]Outside Edges'!$B35)&gt;=5,'[1]Outside Edges'!$P35="Yes"),"Yes","No")</f>
        <v>Yes</v>
      </c>
      <c r="BG36" s="86" t="str">
        <f>IF(AND((RIGHT($BG$3,2)-'[1]Miter Profiles'!$AC$60-'[1]Outside Edges'!$B35)&gt;=5,'[1]Outside Edges'!$P35="Yes"),"Yes","No")</f>
        <v>Yes</v>
      </c>
      <c r="BH36" s="11" t="str">
        <f>IF(AND((RIGHT($BH$3,2)-'[1]Miter Profiles'!$AC$61-'[1]Outside Edges'!$B35)&gt;=5,'[1]Outside Edges'!$P35="Yes"),"Yes","No")</f>
        <v>Yes</v>
      </c>
      <c r="BI36" s="87" t="str">
        <f>IF(AND((RIGHT($BI$3,2)-'[1]Miter Profiles'!$AC$62-'[1]Outside Edges'!$B35)&gt;=5,'[1]Outside Edges'!$P35="Yes"),"Yes","No")</f>
        <v>Yes</v>
      </c>
      <c r="BJ36" s="10" t="str">
        <f>IF(AND((RIGHT($BJ$3,2)-'[1]Miter Profiles'!$AC$63-'[1]Outside Edges'!$B35)&gt;=5,'[1]Outside Edges'!$P35="Yes"),"Yes","No")</f>
        <v>Yes</v>
      </c>
      <c r="BK36" s="10" t="str">
        <f>IF(AND((RIGHT($BK$3,2)-'[1]Miter Profiles'!$AC$64-'[1]Outside Edges'!$B35)&gt;=5,'[1]Outside Edges'!$P35="Yes"),"Yes","No")</f>
        <v>Yes</v>
      </c>
      <c r="BL36" s="85" t="str">
        <f>IF(AND((RIGHT($BL$3,2)-'[1]Miter Profiles'!$AC$65-'[1]Outside Edges'!$B35)&gt;=5,'[1]Outside Edges'!$P35="Yes"),"Yes","No")</f>
        <v>Yes</v>
      </c>
      <c r="BM36" s="86" t="str">
        <f>IF(AND((RIGHT($BM$3,2)-'[1]Miter Profiles'!$AC$66-'[1]Outside Edges'!$B35)&gt;=5,'[1]Outside Edges'!$P35="Yes"),"Yes","No")</f>
        <v>Yes</v>
      </c>
      <c r="BN36" s="11" t="str">
        <f>IF(AND((RIGHT($BN$3,2)-'[1]Miter Profiles'!$AC$67-'[1]Outside Edges'!$B35)&gt;=5,'[1]Outside Edges'!$P35="Yes"),"Yes","No")</f>
        <v>Yes</v>
      </c>
      <c r="BO36" s="87" t="str">
        <f>IF(AND((RIGHT($BO$3,2)-'[1]Miter Profiles'!$AC$68-'[1]Outside Edges'!$B35)&gt;=5,'[1]Outside Edges'!$P35="Yes"),"Yes","No")</f>
        <v>Yes</v>
      </c>
      <c r="BP36" s="10" t="str">
        <f>IF(AND((RIGHT($BP$3,2)-'[1]Miter Profiles'!$AC$69-'[1]Outside Edges'!$B35)&gt;=5,'[1]Outside Edges'!$P35="Yes"),"Yes","No")</f>
        <v>Yes</v>
      </c>
      <c r="BQ36" s="10" t="str">
        <f>IF(AND((RIGHT($BQ$3,2)-'[1]Miter Profiles'!$AC$70-'[1]Outside Edges'!$B35)&gt;=5,'[1]Outside Edges'!$P35="Yes"),"Yes","No")</f>
        <v>Yes</v>
      </c>
      <c r="BR36" s="85" t="str">
        <f>IF(AND((RIGHT($BR$3,2)-'[1]Miter Profiles'!$AC$71-'[1]Outside Edges'!$B35)&gt;=5,'[1]Outside Edges'!$P35="Yes"),"Yes","No")</f>
        <v>Yes</v>
      </c>
      <c r="BS36" s="86" t="str">
        <f>IF(AND((RIGHT($BS$3,2)-'[1]Miter Profiles'!$AC$72-'[1]Outside Edges'!$B35)&gt;=5,'[1]Outside Edges'!$P35="Yes"),"Yes","No")</f>
        <v>Yes</v>
      </c>
      <c r="BT36" s="11" t="str">
        <f>IF(AND((RIGHT($BT$3,2)-'[1]Miter Profiles'!$AC$73-'[1]Outside Edges'!$B35)&gt;=5,'[1]Outside Edges'!$P35="Yes"),"Yes","No")</f>
        <v>Yes</v>
      </c>
      <c r="BU36" s="87" t="str">
        <f>IF(AND((RIGHT($BU$3,2)-'[1]Miter Profiles'!$AC$74-'[1]Outside Edges'!$B35)&gt;=5,'[1]Outside Edges'!$P35="Yes"),"Yes","No")</f>
        <v>Yes</v>
      </c>
      <c r="BV36" s="10" t="str">
        <f>IF(AND((RIGHT($BV$3,2)-'[1]Miter Profiles'!$AC$75-'[1]Outside Edges'!$B35)&gt;=5,'[1]Outside Edges'!$P35="Yes"),"Yes","No")</f>
        <v>Yes</v>
      </c>
      <c r="BW36" s="10" t="str">
        <f>IF(AND((RIGHT($BW$3,2)-'[1]Miter Profiles'!$AC$76-'[1]Outside Edges'!$B35)&gt;=5,'[1]Outside Edges'!$P35="Yes"),"Yes","No")</f>
        <v>Yes</v>
      </c>
      <c r="BX36" s="85" t="str">
        <f>IF(AND((RIGHT($BX$3,2)-'[1]Miter Profiles'!$AC$77-'[1]Outside Edges'!$B35)&gt;=5,'[1]Outside Edges'!$P35="Yes"),"Yes","No")</f>
        <v>Yes</v>
      </c>
      <c r="BY36" s="86" t="str">
        <f>IF(AND((RIGHT($BY$3,2)-'[1]Miter Profiles'!$AC$78-'[1]Outside Edges'!$B35)&gt;=5,'[1]Outside Edges'!$P35="Yes"),"Yes","No")</f>
        <v>Yes</v>
      </c>
      <c r="BZ36" s="11" t="str">
        <f>IF(AND((RIGHT($BZ$3,2)-'[1]Miter Profiles'!$AC$79-'[1]Outside Edges'!$B35)&gt;=5,'[1]Outside Edges'!$P35="Yes"),"Yes","No")</f>
        <v>Yes</v>
      </c>
      <c r="CA36" s="87" t="str">
        <f>IF(AND((RIGHT($CA$3,2)-'[1]Miter Profiles'!$AC$80-'[1]Outside Edges'!$B35)&gt;=5,'[1]Outside Edges'!$P35="Yes"),"Yes","No")</f>
        <v>Yes</v>
      </c>
      <c r="CB36" s="10" t="str">
        <f>IF(AND((RIGHT($CB$3,2)-'[1]Miter Profiles'!$AC$81-'[1]Outside Edges'!$B35)&gt;=5,'[1]Outside Edges'!$P35="Yes"),"Yes","No")</f>
        <v>Yes</v>
      </c>
      <c r="CC36" s="10" t="str">
        <f>IF(AND((RIGHT($CC$3,2)-'[1]Miter Profiles'!$AC$82-'[1]Outside Edges'!$B35)&gt;=5,'[1]Outside Edges'!$P35="Yes"),"Yes","No")</f>
        <v>Yes</v>
      </c>
      <c r="CD36" s="85" t="str">
        <f>IF(AND((RIGHT($CD$3,2)-'[1]Miter Profiles'!$AC$83-'[1]Outside Edges'!$B35)&gt;=5,'[1]Outside Edges'!$P35="Yes"),"Yes","No")</f>
        <v>Yes</v>
      </c>
      <c r="CE36" s="86" t="str">
        <f>IF(AND((RIGHT($CE$3,2)-'[1]Miter Profiles'!$AC$84-'[1]Outside Edges'!$B35)&gt;=5,'[1]Outside Edges'!$P35="Yes"),"Yes","No")</f>
        <v>Yes</v>
      </c>
      <c r="CF36" s="11" t="str">
        <f>IF(AND((RIGHT($CF$3,2)-'[1]Miter Profiles'!$AC$85-'[1]Outside Edges'!$B35)&gt;=5,'[1]Outside Edges'!$P35="Yes"),"Yes","No")</f>
        <v>Yes</v>
      </c>
      <c r="CG36" s="87" t="str">
        <f>IF(AND((RIGHT($CG$3,2)-'[1]Miter Profiles'!$AC$86-'[1]Outside Edges'!$B35)&gt;=5,'[1]Outside Edges'!$P35="Yes"),"Yes","No")</f>
        <v>Yes</v>
      </c>
      <c r="CH36" s="10" t="str">
        <f>IF(AND((RIGHT($CH$3,2)-'[1]Miter Profiles'!$AC$87-'[1]Outside Edges'!$B35)&gt;=5,'[1]Outside Edges'!$P35="Yes"),"Yes","No")</f>
        <v>Yes</v>
      </c>
      <c r="CI36" s="10" t="str">
        <f>IF(AND((RIGHT($CI$3,2)-'[1]Miter Profiles'!$AC$88-'[1]Outside Edges'!$B35)&gt;=5,'[1]Outside Edges'!$P35="Yes"),"Yes","No")</f>
        <v>Yes</v>
      </c>
      <c r="CJ36" s="85" t="str">
        <f>IF(AND((RIGHT($CJ$3,2)-'[1]Miter Profiles'!$AC$89-'[1]Outside Edges'!$B35)&gt;=5,'[1]Outside Edges'!$P35="Yes"),"Yes","No")</f>
        <v>Yes</v>
      </c>
      <c r="CK36" s="86" t="str">
        <f>IF(AND((RIGHT($CK$3,2)-'[1]Miter Profiles'!$AC$90-'[1]Outside Edges'!$B35)&gt;=5,'[1]Outside Edges'!$P35="Yes"),"Yes","No")</f>
        <v>Yes</v>
      </c>
      <c r="CL36" s="11" t="str">
        <f>IF(AND((RIGHT($CL$3,2)-'[1]Miter Profiles'!$AC$91-'[1]Outside Edges'!$B35)&gt;=5,'[1]Outside Edges'!$P35="Yes"),"Yes","No")</f>
        <v>Yes</v>
      </c>
      <c r="CM36" s="87" t="str">
        <f>IF(AND((RIGHT($CM$3,2)-'[1]Miter Profiles'!$AC$92-'[1]Outside Edges'!$B35)&gt;=5,'[1]Outside Edges'!$P35="Yes"),"Yes","No")</f>
        <v>Yes</v>
      </c>
      <c r="CN36" s="10" t="str">
        <f>IF(AND((RIGHT(CN$3,2)-'[1]Miter Profiles'!$AC$93-'[1]Outside Edges'!$B35)&gt;=5,'[1]Outside Edges'!$P35="Yes"),"Yes","No")</f>
        <v>Yes</v>
      </c>
      <c r="CO36" s="10" t="str">
        <f>IF(AND((RIGHT(CO$3,2)-'[1]Miter Profiles'!$AC$94-'[1]Outside Edges'!$B35)&gt;=5,'[1]Outside Edges'!$P35="Yes"),"Yes","No")</f>
        <v>Yes</v>
      </c>
      <c r="CP36" s="85" t="str">
        <f>IF(AND((RIGHT(CP$3,2)-'[1]Miter Profiles'!$AC$95-'[1]Outside Edges'!$B35)&gt;=5,'[1]Outside Edges'!$P35="Yes"),"Yes","No")</f>
        <v>Yes</v>
      </c>
      <c r="CQ36" s="86" t="str">
        <f>IF(AND((RIGHT(CQ$3,2)-'[1]Miter Profiles'!$AC$96-'[1]Outside Edges'!$B35)&gt;=5,'[1]Outside Edges'!$P35="Yes"),"Yes","No")</f>
        <v>Yes</v>
      </c>
      <c r="CR36" s="11" t="str">
        <f>IF(AND((RIGHT(CR$3,2)-'[1]Miter Profiles'!$AC$97-'[1]Outside Edges'!$B35)&gt;=5,'[1]Outside Edges'!$P35="Yes"),"Yes","No")</f>
        <v>Yes</v>
      </c>
      <c r="CS36" s="87" t="str">
        <f>IF(AND((RIGHT(CS$3,2)-'[1]Miter Profiles'!$AC$98-'[1]Outside Edges'!$B35)&gt;=5,'[1]Outside Edges'!$P35="Yes"),"Yes","No")</f>
        <v>Yes</v>
      </c>
      <c r="CT36" s="10" t="str">
        <f>IF(AND((RIGHT($CT$3,2)-'[1]Miter Profiles'!$AC$99-'[1]Outside Edges'!$B35)&gt;=5,'[1]Outside Edges'!$P35="Yes"),"Yes","No")</f>
        <v>Yes</v>
      </c>
      <c r="CU36" s="10" t="str">
        <f>IF(AND((RIGHT($CU$3,2)-'[1]Miter Profiles'!$AC$100-'[1]Outside Edges'!$B35)&gt;=5,'[1]Outside Edges'!$P35="Yes"),"Yes","No")</f>
        <v>Yes</v>
      </c>
      <c r="CV36" s="85" t="str">
        <f>IF(AND((RIGHT($CV$3,2)-'[1]Miter Profiles'!$AC$101-'[1]Outside Edges'!$B35)&gt;=5,'[1]Outside Edges'!$P35="Yes"),"Yes","No")</f>
        <v>Yes</v>
      </c>
      <c r="CW36" s="86" t="str">
        <f>IF(AND((RIGHT($CW$3,2)-'[1]Miter Profiles'!$AC$102-'[1]Outside Edges'!$B35)&gt;=5,'[1]Outside Edges'!$P35="Yes"),"Yes","No")</f>
        <v>Yes</v>
      </c>
      <c r="CX36" s="11" t="str">
        <f>IF(AND((RIGHT($CX$3,2)-'[1]Miter Profiles'!$AC$103-'[1]Outside Edges'!$B35)&gt;=5,'[1]Outside Edges'!$P35="Yes"),"Yes","No")</f>
        <v>Yes</v>
      </c>
      <c r="CY36" s="87" t="str">
        <f>IF(AND((RIGHT($CY$3,2)-'[1]Miter Profiles'!$AC$104-'[1]Outside Edges'!$B35)&gt;=5,'[1]Outside Edges'!$P35="Yes"),"Yes","No")</f>
        <v>Yes</v>
      </c>
      <c r="CZ36" s="10" t="str">
        <f>IF(AND((RIGHT($CZ$3,2)-'[1]Miter Profiles'!$AC$105-'[1]Outside Edges'!$B35)&gt;=5,'[1]Outside Edges'!$P35="Yes"),"Yes","No")</f>
        <v>Yes</v>
      </c>
      <c r="DA36" s="10" t="str">
        <f>IF(AND((RIGHT($DA$3,2)-'[1]Miter Profiles'!$AC$106-'[1]Outside Edges'!$B35)&gt;=5,'[1]Outside Edges'!$P35="Yes"),"Yes","No")</f>
        <v>Yes</v>
      </c>
      <c r="DB36" s="85" t="str">
        <f>IF(AND((RIGHT($DB$3,2)-'[1]Miter Profiles'!$AC$107-'[1]Outside Edges'!$B35)&gt;=5,'[1]Outside Edges'!$P35="Yes"),"Yes","No")</f>
        <v>Yes</v>
      </c>
      <c r="DC36" s="86" t="str">
        <f>IF(AND((RIGHT($DC$3,2)-'[1]Miter Profiles'!$AC$108-'[1]Outside Edges'!$B35)&gt;=5,'[1]Outside Edges'!$P35="Yes"),"Yes","No")</f>
        <v>Yes</v>
      </c>
      <c r="DD36" s="11" t="str">
        <f>IF(AND((RIGHT($DD$3,2)-'[1]Miter Profiles'!$AC$109-'[1]Outside Edges'!$B35)&gt;=5,'[1]Outside Edges'!$P35="Yes"),"Yes","No")</f>
        <v>Yes</v>
      </c>
      <c r="DE36" s="87" t="str">
        <f>IF(AND((RIGHT($DE$3,2)-'[1]Miter Profiles'!$AC$110-'[1]Outside Edges'!$B35)&gt;=5,'[1]Outside Edges'!$P35="Yes"),"Yes","No")</f>
        <v>Yes</v>
      </c>
      <c r="DF36" s="10" t="str">
        <f>IF(AND((RIGHT($DF$3,2)-'[1]Miter Profiles'!$AC$111-'[1]Outside Edges'!$B35)&gt;=5,'[1]Outside Edges'!$P35="Yes"),"Yes","No")</f>
        <v>Yes</v>
      </c>
      <c r="DG36" s="10" t="str">
        <f>IF(AND((RIGHT($DG$3,2)-'[1]Miter Profiles'!$AC$112-'[1]Outside Edges'!$B35)&gt;=5,'[1]Outside Edges'!$P35="Yes"),"Yes","No")</f>
        <v>Yes</v>
      </c>
      <c r="DH36" s="85" t="str">
        <f>IF(AND((RIGHT($DH$3,2)-'[1]Miter Profiles'!$AC$113-'[1]Outside Edges'!$B35)&gt;=5,'[1]Outside Edges'!$P35="Yes"),"Yes","No")</f>
        <v>Yes</v>
      </c>
      <c r="DI36" s="86" t="str">
        <f>IF(AND((RIGHT($DI$3,2)-'[1]Miter Profiles'!$AC$114-'[1]Outside Edges'!$B35)&gt;=5,'[1]Outside Edges'!$P35="Yes"),"Yes","No")</f>
        <v>Yes</v>
      </c>
      <c r="DJ36" s="11" t="str">
        <f>IF(AND((RIGHT($DJ$3,2)-'[1]Miter Profiles'!$AC$115-'[1]Outside Edges'!$B35)&gt;=5,'[1]Outside Edges'!$P35="Yes"),"Yes","No")</f>
        <v>Yes</v>
      </c>
      <c r="DK36" s="87" t="str">
        <f>IF(AND((RIGHT($DK$3,2)-'[1]Miter Profiles'!$AC$116-'[1]Outside Edges'!$B35)&gt;=5,'[1]Outside Edges'!$P35="Yes"),"Yes","No")</f>
        <v>Yes</v>
      </c>
      <c r="DL36" s="10" t="str">
        <f>IF(AND((RIGHT($DL$3,2)-'[1]Miter Profiles'!$AC$117-'[1]Outside Edges'!$B35)&gt;=5,'[1]Outside Edges'!$P35="Yes"),"Yes","No")</f>
        <v>Yes</v>
      </c>
      <c r="DM36" s="10" t="str">
        <f>IF(AND((RIGHT($DM$3,2)-'[1]Miter Profiles'!$AC$118-'[1]Outside Edges'!$B35)&gt;=5,'[1]Outside Edges'!$P35="Yes"),"Yes","No")</f>
        <v>Yes</v>
      </c>
      <c r="DN36" s="85" t="str">
        <f>IF(AND((RIGHT($DN$3,2)-'[1]Miter Profiles'!$AC$119-'[1]Outside Edges'!$B35)&gt;=5,'[1]Outside Edges'!$P35="Yes"),"Yes","No")</f>
        <v>Yes</v>
      </c>
      <c r="DO36" s="86" t="str">
        <f>IF(AND((RIGHT($DO$3,2)-'[1]Miter Profiles'!$AC$120-'[1]Outside Edges'!$B35)&gt;=5,'[1]Outside Edges'!$P35="Yes"),"Yes","No")</f>
        <v>Yes</v>
      </c>
      <c r="DP36" s="11" t="str">
        <f>IF(AND((RIGHT($DP$3,2)-'[1]Miter Profiles'!$AC$121-'[1]Outside Edges'!$B35)&gt;=5,'[1]Outside Edges'!$P35="Yes"),"Yes","No")</f>
        <v>Yes</v>
      </c>
      <c r="DQ36" s="87" t="str">
        <f>IF(AND((RIGHT($DQ$3,2)-'[1]Miter Profiles'!$AC$122-'[1]Outside Edges'!$B35)&gt;=5,'[1]Outside Edges'!$P35="Yes"),"Yes","No")</f>
        <v>Yes</v>
      </c>
      <c r="DR36" s="10" t="str">
        <f>IF(AND((RIGHT($DR$3,2)-'[1]Miter Profiles'!$AC$123-'[1]Outside Edges'!$B35)&gt;=5,'[1]Outside Edges'!$P35="Yes"),"Yes","No")</f>
        <v>Yes</v>
      </c>
      <c r="DS36" s="10" t="str">
        <f>IF(AND((RIGHT($DS$3,2)-'[1]Miter Profiles'!$AC$124-'[1]Outside Edges'!$B35)&gt;=5,'[1]Outside Edges'!$P35="Yes"),"Yes","No")</f>
        <v>Yes</v>
      </c>
      <c r="DT36" s="85" t="str">
        <f>IF(AND((RIGHT($DT$3,2)-'[1]Miter Profiles'!$AC$125-'[1]Outside Edges'!$B35)&gt;=5,'[1]Outside Edges'!$P35="Yes"),"Yes","No")</f>
        <v>Yes</v>
      </c>
      <c r="DU36" s="86" t="str">
        <f>IF(AND((RIGHT($DU$3,2)-'[1]Miter Profiles'!$AC$126-'[1]Outside Edges'!$B35)&gt;=5,'[1]Outside Edges'!$P35="Yes"),"Yes","No")</f>
        <v>Yes</v>
      </c>
      <c r="DV36" s="11" t="str">
        <f>IF(AND((RIGHT($DV$3,2)-'[1]Miter Profiles'!$AC$127-'[1]Outside Edges'!$B35)&gt;=5,'[1]Outside Edges'!$P35="Yes"),"Yes","No")</f>
        <v>Yes</v>
      </c>
      <c r="DW36" s="87" t="str">
        <f>IF(AND((RIGHT($DW$3,2)-'[1]Miter Profiles'!$AC$128-'[1]Outside Edges'!$B35)&gt;=5,'[1]Outside Edges'!$P35="Yes"),"Yes","No")</f>
        <v>Yes</v>
      </c>
      <c r="DX36" s="10" t="str">
        <f>IF(AND((RIGHT($DX$3,2)-'[1]Miter Profiles'!$AC$129-'[1]Outside Edges'!$B35)&gt;=5,'[1]Outside Edges'!$P35="Yes"),"Yes","No")</f>
        <v>Yes</v>
      </c>
      <c r="DY36" s="10" t="str">
        <f>IF(AND((RIGHT($DY$3,2)-'[1]Miter Profiles'!$AC$130-'[1]Outside Edges'!$B35)&gt;=5,'[1]Outside Edges'!$P35="Yes"),"Yes","No")</f>
        <v>Yes</v>
      </c>
      <c r="DZ36" s="85" t="str">
        <f>IF(AND((RIGHT($DZ$3,2)-'[1]Miter Profiles'!$AC$131-'[1]Outside Edges'!$B35)&gt;=5,'[1]Outside Edges'!$P35="Yes"),"Yes","No")</f>
        <v>Yes</v>
      </c>
      <c r="EA36" s="90" t="str">
        <f>IF(AND((RIGHT($EA$3,2)-'[1]Miter Profiles'!$AC$132-'[1]Outside Edges'!$B35)&gt;=5,'[1]Outside Edges'!$P35="Yes"),"Yes","No")</f>
        <v>Yes</v>
      </c>
      <c r="EB36" s="104" t="str">
        <f>IF(AND((RIGHT($EB$3,2)-'[1]Miter Profiles'!$AC$133-'[1]Outside Edges'!$B35)&gt;=5,'[1]Outside Edges'!$P35="Yes"),"Yes","No")</f>
        <v>Yes</v>
      </c>
      <c r="EC36" s="109" t="str">
        <f>IF(AND((RIGHT($EC$3,2)-'[1]Miter Profiles'!$AC$134-'[1]Outside Edges'!$B35)&gt;=5,'[1]Outside Edges'!$P35="Yes"),"Yes","No")</f>
        <v>Yes</v>
      </c>
      <c r="ED36" s="115" t="str">
        <f>IF(AND((RIGHT($ED$3,2)-'[1]Miter Profiles'!$AC$135-'[1]Outside Edges'!$B35)&gt;=5,'[1]Outside Edges'!$P35="Yes"),"Yes","No")</f>
        <v>Yes</v>
      </c>
      <c r="EE36" s="112" t="str">
        <f>IF(AND((RIGHT($EE$3,2)-'[1]Miter Profiles'!$AC$136-'[1]Outside Edges'!$B35)&gt;=5,'[1]Outside Edges'!$P35="Yes"),"Yes","No")</f>
        <v>Yes</v>
      </c>
      <c r="EF36" s="85" t="str">
        <f>IF(AND((RIGHT($EF$3,2)-'[1]Miter Profiles'!$AC$137-'[1]Outside Edges'!$B35)&gt;=5,'[1]Outside Edges'!$P35="Yes"),"Yes","No")</f>
        <v>Yes</v>
      </c>
      <c r="EG36" s="10" t="str">
        <f>IF(AND((RIGHT($EG$3,2)-'[1]Miter Profiles'!$AC$138-'[1]Outside Edges'!$B35)&gt;=5,'[1]Outside Edges'!$P35="Yes"),"Yes","No")</f>
        <v>Yes</v>
      </c>
      <c r="EH36" s="90" t="str">
        <f>IF(AND((RIGHT($EH$3,2)-'[1]Miter Profiles'!$AC$139-'[1]Outside Edges'!$B35)&gt;=5,'[1]Outside Edges'!$P35="Yes"),"Yes","No")</f>
        <v>Yes</v>
      </c>
      <c r="EI36" s="120" t="str">
        <f>IF(AND((RIGHT($EI$3,2)-'[1]Miter Profiles'!$AC$140-'[1]Outside Edges'!$B35)&gt;=5,'[1]Outside Edges'!$P35="Yes"),"Yes","No")</f>
        <v>Yes</v>
      </c>
      <c r="EJ36" s="123" t="str">
        <f>IF(AND((RIGHT($EJ$3,2)-'[1]Miter Profiles'!$AC$141-'[1]Outside Edges'!$B35)&gt;=5,'[1]Outside Edges'!$P35="Yes"),"Yes","No")</f>
        <v>Yes</v>
      </c>
      <c r="EK36" s="123" t="str">
        <f>IF(AND((RIGHT($EK$3,2)-'[1]Miter Profiles'!$AC$142-'[1]Outside Edges'!$B35)&gt;=5,'[1]Outside Edges'!$P35="Yes"),"Yes","No")</f>
        <v>Yes</v>
      </c>
      <c r="EL36" s="115" t="str">
        <f>IF(AND((RIGHT($EL$3,2)-'[1]Miter Profiles'!$AC$143-'[1]Outside Edges'!$B35)&gt;=5,'[1]Outside Edges'!$P35="Yes"),"Yes","No")</f>
        <v>Yes</v>
      </c>
      <c r="EM36" s="128" t="str">
        <f>IF(AND((RIGHT($EM$3,2)-'[1]Miter Profiles'!$AC$144-'[1]Outside Edges'!$B35)&gt;=5,'[1]Outside Edges'!$P35="Yes"),"Yes","No")</f>
        <v>Yes</v>
      </c>
      <c r="EN36" s="10" t="str">
        <f>IF(AND((RIGHT($EN$3,2)-'[1]Miter Profiles'!$AC$145-'[1]Outside Edges'!$B35)&gt;=5,'[1]Outside Edges'!$P35="Yes"),"Yes","No")</f>
        <v>Yes</v>
      </c>
      <c r="EO36" s="90" t="str">
        <f>IF(AND((RIGHT($EO$3,2)-'[1]Miter Profiles'!$AC$146-'[1]Outside Edges'!$B35)&gt;=5,'[1]Outside Edges'!$P35="Yes"),"Yes","No")</f>
        <v>Yes</v>
      </c>
      <c r="EP36" s="123" t="str">
        <f>IF(AND((RIGHT($EP$3,2)-'[1]Miter Profiles'!$AC$147-'[1]Outside Edges'!$B35)&gt;=5,'[1]Outside Edges'!$P35="Yes"),"Yes","No")</f>
        <v>Yes</v>
      </c>
      <c r="EQ36" s="123" t="str">
        <f>IF(AND((RIGHT($EQ$3,2)-'[1]Miter Profiles'!$AC$148-'[1]Outside Edges'!$B35)&gt;=5,'[1]Outside Edges'!$P35="Yes"),"Yes","No")</f>
        <v>Yes</v>
      </c>
      <c r="ER36" s="115" t="str">
        <f>IF(AND((RIGHT($ER$3,2)-'[1]Miter Profiles'!$AC$149-'[1]Outside Edges'!$B35)&gt;=5,'[1]Outside Edges'!$P35="Yes"),"Yes","No")</f>
        <v>Yes</v>
      </c>
      <c r="ES36" s="128" t="str">
        <f>IF(AND((RIGHT($ES$3,2)-'[1]Miter Profiles'!$AC$150-'[1]Outside Edges'!$B35)&gt;=5,'[1]Outside Edges'!$P35="Yes"),"Yes","No")</f>
        <v>Yes</v>
      </c>
      <c r="ET36" s="10" t="str">
        <f>IF(AND((RIGHT($ET$3,2)-'[1]Miter Profiles'!$AC$151-'[1]Outside Edges'!$B35)&gt;=5,'[1]Outside Edges'!$P35="Yes"),"Yes","No")</f>
        <v>Yes</v>
      </c>
      <c r="EU36" s="90" t="str">
        <f>IF(AND((RIGHT($EU$3,2)-'[1]Miter Profiles'!$AC$152-'[1]Outside Edges'!$B35)&gt;=5,'[1]Outside Edges'!$P35="Yes"),"Yes","No")</f>
        <v>Yes</v>
      </c>
      <c r="EV36" s="123" t="str">
        <f>IF(AND((RIGHT($EV$3,2)-'[1]Miter Profiles'!$AC$153-'[1]Outside Edges'!$B35)&gt;=5,'[1]Outside Edges'!$P35="Yes"),"Yes","No")</f>
        <v>Yes</v>
      </c>
      <c r="EW36" s="123" t="str">
        <f>IF(AND((RIGHT($EW$3,2)-'[1]Miter Profiles'!$AC$154-'[1]Outside Edges'!$B35)&gt;=5,'[1]Outside Edges'!$P35="Yes"),"Yes","No")</f>
        <v>Yes</v>
      </c>
      <c r="EX36" s="115" t="str">
        <f>IF(AND((RIGHT($EX$3,2)-'[1]Miter Profiles'!$AC$155-'[1]Outside Edges'!$B35)&gt;=5,'[1]Outside Edges'!$P35="Yes"),"Yes","No")</f>
        <v>Yes</v>
      </c>
      <c r="EY36" s="128" t="str">
        <f>IF(AND((RIGHT($EY$3,2)-'[1]Miter Profiles'!$AC$156-'[1]Outside Edges'!$B35)&gt;=5,'[1]Outside Edges'!$P35="Yes"),"Yes","No")</f>
        <v>Yes</v>
      </c>
      <c r="EZ36" s="10" t="str">
        <f>IF(AND((RIGHT($EZ$3,2)-'[1]Miter Profiles'!$AC$157-'[1]Outside Edges'!$B35)&gt;=5,'[1]Outside Edges'!$P35="Yes"),"Yes","No")</f>
        <v>Yes</v>
      </c>
      <c r="FA36" s="90" t="str">
        <f>IF(AND((RIGHT($FA$3,2)-'[1]Miter Profiles'!$AC$158-'[1]Outside Edges'!$B35)&gt;=5,'[1]Outside Edges'!$P35="Yes"),"Yes","No")</f>
        <v>Yes</v>
      </c>
      <c r="FB36" s="123" t="str">
        <f>IF(AND((RIGHT($FB$3,2)-'[1]Miter Profiles'!$AC$159-'[1]Outside Edges'!$B35)&gt;=5,'[1]Outside Edges'!$P35="Yes"),"Yes","No")</f>
        <v>Yes</v>
      </c>
      <c r="FC36" s="123" t="str">
        <f>IF(AND((RIGHT($FC$3,2)-'[1]Miter Profiles'!$AC$160-'[1]Outside Edges'!$B35)&gt;=5,'[1]Outside Edges'!$P35="Yes"),"Yes","No")</f>
        <v>Yes</v>
      </c>
      <c r="FD36" s="115" t="str">
        <f>IF(AND((RIGHT($FD$3,2)-'[1]Miter Profiles'!$AC$161-'[1]Outside Edges'!$B35)&gt;=5,'[1]Outside Edges'!$P35="Yes"),"Yes","No")</f>
        <v>Yes</v>
      </c>
      <c r="FE36" s="128" t="str">
        <f>IF(AND((RIGHT($FE$3,2)-'[1]Miter Profiles'!$AC$162-'[1]Outside Edges'!$B35)&gt;=5,'[1]Outside Edges'!$P35="Yes"),"Yes","No")</f>
        <v>Yes</v>
      </c>
      <c r="FF36" s="10" t="str">
        <f>IF(AND((RIGHT($FF$3,2)-'[1]Miter Profiles'!$AC$163-'[1]Outside Edges'!$B35)&gt;=5,'[1]Outside Edges'!$P35="Yes"),"Yes","No")</f>
        <v>Yes</v>
      </c>
      <c r="FG36" s="90" t="str">
        <f>IF(AND((RIGHT($FG$3,2)-'[1]Miter Profiles'!$AC$164-'[1]Outside Edges'!$B35)&gt;=5,'[1]Outside Edges'!$P35="Yes"),"Yes","No")</f>
        <v>Yes</v>
      </c>
      <c r="FH36" s="123" t="str">
        <f>IF(AND((RIGHT($FH$3,2)-'[1]Miter Profiles'!$AC$165-'[1]Outside Edges'!$B35)&gt;=5,'[1]Outside Edges'!$P35="Yes"),"Yes","No")</f>
        <v>Yes</v>
      </c>
      <c r="FI36" s="123" t="str">
        <f>IF(AND((RIGHT($FI$3,2)-'[1]Miter Profiles'!$AC$166-'[1]Outside Edges'!$B35)&gt;=5,'[1]Outside Edges'!$P35="Yes"),"Yes","No")</f>
        <v>Yes</v>
      </c>
      <c r="FJ36" s="115" t="str">
        <f>IF(AND((RIGHT($FJ$3,2)-'[1]Miter Profiles'!$AC$167-'[1]Outside Edges'!$B35)&gt;=5,'[1]Outside Edges'!$P35="Yes"),"Yes","No")</f>
        <v>Yes</v>
      </c>
      <c r="FK36" s="128" t="str">
        <f>IF(AND((RIGHT($FK$3,2)-'[1]Miter Profiles'!$AC$168-'[1]Outside Edges'!$B35)&gt;=5,'[1]Outside Edges'!$P35="Yes"),"Yes","No")</f>
        <v>Yes</v>
      </c>
      <c r="FL36" s="10" t="str">
        <f>IF(AND((RIGHT($FL$3,2)-'[1]Miter Profiles'!$AC$169-'[1]Outside Edges'!$B35)&gt;=5,'[1]Outside Edges'!$P35="Yes"),"Yes","No")</f>
        <v>Yes</v>
      </c>
      <c r="FM36" s="90" t="str">
        <f>IF(AND((RIGHT($FM$3,2)-'[1]Miter Profiles'!$AC$170-'[1]Outside Edges'!$B35)&gt;=5,'[1]Outside Edges'!$P35="Yes"),"Yes","No")</f>
        <v>Yes</v>
      </c>
      <c r="FN36" s="123" t="str">
        <f>IF(AND((RIGHT($FN$3,2)-'[1]Miter Profiles'!$AC$171-'[1]Outside Edges'!$B35)&gt;=5,'[1]Outside Edges'!$P35="Yes"),"Yes","No")</f>
        <v>Yes</v>
      </c>
      <c r="FO36" s="123" t="str">
        <f>IF(AND((RIGHT($FO$3,2)-'[1]Miter Profiles'!$AC$172-'[1]Outside Edges'!$B35)&gt;=5,'[1]Outside Edges'!$P35="Yes"),"Yes","No")</f>
        <v>Yes</v>
      </c>
      <c r="FP36" s="115" t="str">
        <f>IF(AND((RIGHT($FP$3,2)-'[1]Miter Profiles'!$AC$173-'[1]Outside Edges'!$B35)&gt;=5,'[1]Outside Edges'!$P35="Yes"),"Yes","No")</f>
        <v>Yes</v>
      </c>
      <c r="FQ36" s="128" t="str">
        <f>IF(AND((RIGHT($FQ$3,2)-'[1]Miter Profiles'!$AC$174-'[1]Outside Edges'!$B35)&gt;=5,'[1]Outside Edges'!$P35="Yes"),"Yes","No")</f>
        <v>Yes</v>
      </c>
      <c r="FR36" s="10" t="str">
        <f>IF(AND((RIGHT($FR$3,2)-'[1]Miter Profiles'!$AC$175-'[1]Outside Edges'!$B35)&gt;=5,'[1]Outside Edges'!$P35="Yes"),"Yes","No")</f>
        <v>Yes</v>
      </c>
      <c r="FS36" s="90" t="str">
        <f>IF(AND((RIGHT($FS$3,2)-'[1]Miter Profiles'!$AC$176-'[1]Outside Edges'!$B35)&gt;=5,'[1]Outside Edges'!$P35="Yes"),"Yes","No")</f>
        <v>Yes</v>
      </c>
      <c r="FT36" s="123" t="str">
        <f>IF(AND((RIGHT($FT$3,2)-'[1]Miter Profiles'!$AC$177-'[1]Outside Edges'!$B35)&gt;=5,'[1]Outside Edges'!$P35="Yes"),"Yes","No")</f>
        <v>Yes</v>
      </c>
      <c r="FU36" s="123" t="str">
        <f>IF(AND((RIGHT($FU$3,2)-'[1]Miter Profiles'!$AC$178-'[1]Outside Edges'!$B35)&gt;=5,'[1]Outside Edges'!$P35="Yes"),"Yes","No")</f>
        <v>Yes</v>
      </c>
      <c r="FV36" s="115" t="str">
        <f>IF(AND((RIGHT($V$3,2)-'[1]Miter Profiles'!$AC$179-'[1]Outside Edges'!$B35)&gt;=5,'[1]Outside Edges'!$P35="Yes"),"Yes","No")</f>
        <v>Yes</v>
      </c>
      <c r="FW36" s="128" t="str">
        <f>IF(AND((RIGHT($FW$3,2)-'[1]Miter Profiles'!$AC$180-'[1]Outside Edges'!$B35)&gt;=5,'[1]Outside Edges'!$P35="Yes"),"Yes","No")</f>
        <v>Yes</v>
      </c>
      <c r="FX36" s="269" t="str">
        <f>IF(AND((RIGHT($FX$3,2)-'[1]Miter Profiles'!$AC$181-'[1]Outside Edges'!$B35)&gt;=5,'[1]Outside Edges'!$P35="Yes"),"Yes","No")</f>
        <v>Yes</v>
      </c>
      <c r="FY36" s="273" t="str">
        <f>IF(AND((RIGHT($FY$3,2)-'[1]Miter Profiles'!$AC$182-'[1]Outside Edges'!$B35)&gt;=5,'[1]Outside Edges'!$P35="Yes"),"Yes","No")</f>
        <v>Yes</v>
      </c>
      <c r="FZ36" s="282" t="str">
        <f>IF(AND((RIGHT($FZ$3,2)-'[1]Miter Profiles'!$AC$183-'[1]Outside Edges'!$B35)&gt;=5,'[1]Outside Edges'!$P35="Yes"),"Yes","No")</f>
        <v>Yes</v>
      </c>
      <c r="GA36" s="283" t="str">
        <f>IF(AND((RIGHT($GA$3,2)-'[1]Miter Profiles'!$AC$184-'[1]Outside Edges'!$B35)&gt;=5,'[1]Outside Edges'!$P35="Yes"),"Yes","No")</f>
        <v>Yes</v>
      </c>
      <c r="GB36" s="284" t="str">
        <f>IF(AND((RIGHT($GB$3,2)-'[1]Miter Profiles'!$AC$185-'[1]Outside Edges'!$B35)&gt;=5,'[1]Outside Edges'!$P35="Yes"),"Yes","No")</f>
        <v>Yes</v>
      </c>
      <c r="GC36" s="275" t="str">
        <f>IF(AND((RIGHT($GC$3,2)-'[1]Miter Profiles'!$AC$186-'[1]Outside Edges'!$B35)&gt;=5,'[1]Outside Edges'!$P35="Yes"),"Yes","No")</f>
        <v>Yes</v>
      </c>
      <c r="GD36" s="269" t="str">
        <f>IF(AND((RIGHT($GD$3,2)-'[1]Miter Profiles'!$AC$187-'[1]Outside Edges'!$B35)&gt;=5,'[1]Outside Edges'!$P35="Yes"),"Yes","No")</f>
        <v>Yes</v>
      </c>
      <c r="GE36" s="273" t="str">
        <f>IF(AND((RIGHT($GE$3,2)-'[1]Miter Profiles'!$AC$188-'[1]Outside Edges'!$B35)&gt;=5,'[1]Outside Edges'!$P35="Yes"),"Yes","No")</f>
        <v>Yes</v>
      </c>
      <c r="GF36" s="282" t="str">
        <f>IF(AND((RIGHT($GF$3,2)-'[1]Miter Profiles'!$AC$189-'[1]Outside Edges'!$B35)&gt;=5,'[1]Outside Edges'!$P35="Yes"),"Yes","No")</f>
        <v>Yes</v>
      </c>
      <c r="GG36" s="283" t="str">
        <f>IF(AND((RIGHT($GG$3,2)-'[1]Miter Profiles'!$AC$190-'[1]Outside Edges'!$B35)&gt;=5,'[1]Outside Edges'!$P35="Yes"),"Yes","No")</f>
        <v>Yes</v>
      </c>
      <c r="GH36" s="284" t="str">
        <f>IF(AND((RIGHT($GH$3,2)-'[1]Miter Profiles'!$AC$191-'[1]Outside Edges'!$B35)&gt;=5,'[1]Outside Edges'!$P35="Yes"),"Yes","No")</f>
        <v>Yes</v>
      </c>
      <c r="GI36" s="275" t="str">
        <f>IF(AND((RIGHT($GI$3,2)-'[1]Miter Profiles'!$AC$192-'[1]Outside Edges'!$B35)&gt;=5,'[1]Outside Edges'!$P35="Yes"),"Yes","No")</f>
        <v>Yes</v>
      </c>
      <c r="GJ36" s="269" t="str">
        <f>IF(AND((RIGHT($GJ$3,2)-'[1]Miter Profiles'!$AC$193-'[1]Outside Edges'!$B35)&gt;=5,'[1]Outside Edges'!$P35="Yes"),"Yes","No")</f>
        <v>Yes</v>
      </c>
      <c r="GK36" s="273" t="str">
        <f>IF(AND((RIGHT($GK$3,2)-'[1]Miter Profiles'!$AC$194-'[1]Outside Edges'!$B35)&gt;=5,'[1]Outside Edges'!$P35="Yes"),"Yes","No")</f>
        <v>Yes</v>
      </c>
      <c r="GL36" s="282" t="str">
        <f>IF(AND((RIGHT($GL$3,2)-'[1]Miter Profiles'!$AC$195-'[1]Outside Edges'!$B35)&gt;=5,'[1]Outside Edges'!$P35="Yes"),"Yes","No")</f>
        <v>Yes</v>
      </c>
      <c r="GM36" s="283" t="str">
        <f>IF(AND((RIGHT($GM$3,2)-'[1]Miter Profiles'!$AC$196-'[1]Outside Edges'!$B35)&gt;=5,'[1]Outside Edges'!$P35="Yes"),"Yes","No")</f>
        <v>Yes</v>
      </c>
      <c r="GN36" s="284" t="str">
        <f>IF(AND((RIGHT($GN$3,2)-'[1]Miter Profiles'!$AC$197-'[1]Outside Edges'!$B35)&gt;=5,'[1]Outside Edges'!$P35="Yes"),"Yes","No")</f>
        <v>Yes</v>
      </c>
      <c r="GO36" s="275" t="str">
        <f>IF(AND((RIGHT($GO$3,2)-'[1]Miter Profiles'!$AC$198-'[1]Outside Edges'!$B35)&gt;=5,'[1]Outside Edges'!$P35="Yes"),"Yes","No")</f>
        <v>Yes</v>
      </c>
      <c r="GP36" s="269" t="str">
        <f>IF(AND((RIGHT($GP$3,2)-'[1]Miter Profiles'!$AC$199-'[1]Outside Edges'!$B35)&gt;=5,'[1]Outside Edges'!$P35="Yes"),"Yes","No")</f>
        <v>Yes</v>
      </c>
      <c r="GQ36" s="273" t="str">
        <f>IF(AND((RIGHT($GQ$3,2)-'[1]Miter Profiles'!$AC$200-'[1]Outside Edges'!$B35)&gt;=5,'[1]Outside Edges'!$P35="Yes"),"Yes","No")</f>
        <v>Yes</v>
      </c>
      <c r="GR36" s="282" t="str">
        <f>IF(AND((RIGHT($GR$3,2)-'[1]Miter Profiles'!$AC$201-'[1]Outside Edges'!$B35)&gt;=5,'[1]Outside Edges'!$P35="Yes"),"Yes","No")</f>
        <v>Yes</v>
      </c>
      <c r="GS36" s="283" t="str">
        <f>IF(AND((RIGHT($GS$3,2)-'[1]Miter Profiles'!$AC$202-'[1]Outside Edges'!$B35)&gt;=5,'[1]Outside Edges'!$P35="Yes"),"Yes","No")</f>
        <v>Yes</v>
      </c>
      <c r="GT36" s="284" t="str">
        <f>IF(AND((RIGHT($GT$3,2)-'[1]Miter Profiles'!$AC$203-'[1]Outside Edges'!$B35)&gt;=5,'[1]Outside Edges'!$P35="Yes"),"Yes","No")</f>
        <v>Yes</v>
      </c>
      <c r="GU36" s="275" t="str">
        <f>IF(AND((RIGHT($GU$3,2)-'[1]Miter Profiles'!$AC$204-'[1]Outside Edges'!$B35)&gt;=5,'[1]Outside Edges'!$P35="Yes"),"Yes","No")</f>
        <v>Yes</v>
      </c>
      <c r="GV36" s="269" t="str">
        <f>IF(AND((RIGHT($GV$3,2)-'[1]Miter Profiles'!$AC$205-'[1]Outside Edges'!$B35)&gt;=5,'[1]Outside Edges'!$P35="Yes"),"Yes","No")</f>
        <v>Yes</v>
      </c>
      <c r="GW36" s="273" t="str">
        <f>IF(AND((RIGHT($GW$3,2)-'[1]Miter Profiles'!$AC$206-'[1]Outside Edges'!$B35)&gt;=5,'[1]Outside Edges'!$P35="Yes"),"Yes","No")</f>
        <v>Yes</v>
      </c>
      <c r="GX36" s="282" t="str">
        <f>IF(AND((RIGHT($GX$3,2)-'[1]Miter Profiles'!$AC$207-'[1]Outside Edges'!$B35)&gt;=5,'[1]Outside Edges'!$P35="Yes"),"Yes","No")</f>
        <v>Yes</v>
      </c>
      <c r="GY36" s="283" t="str">
        <f>IF(AND((RIGHT($GY$3,2)-'[1]Miter Profiles'!$AC$208-'[1]Outside Edges'!$B35)&gt;=5,'[1]Outside Edges'!$P35="Yes"),"Yes","No")</f>
        <v>Yes</v>
      </c>
      <c r="GZ36" s="284" t="str">
        <f>IF(AND((RIGHT($GZ$3,2)-'[1]Miter Profiles'!$AC$209-'[1]Outside Edges'!$B35)&gt;=5,'[1]Outside Edges'!$P35="Yes"),"Yes","No")</f>
        <v>Yes</v>
      </c>
      <c r="HA36" s="275" t="str">
        <f>IF(AND((RIGHT($HA$3,2)-'[1]Miter Profiles'!$AC$210-'[1]Outside Edges'!$B35)&gt;=5,'[1]Outside Edges'!$P35="Yes"),"Yes","No")</f>
        <v>Yes</v>
      </c>
      <c r="HB36" s="269" t="str">
        <f>IF(AND((RIGHT($HB$3,2)-'[1]Miter Profiles'!$AC$211-'[1]Outside Edges'!$B35)&gt;=5,'[1]Outside Edges'!$P35="Yes"),"Yes","No")</f>
        <v>Yes</v>
      </c>
      <c r="HC36" s="273" t="str">
        <f>IF(AND((RIGHT($HC$3,2)-'[1]Miter Profiles'!$AC$212-'[1]Outside Edges'!$B35)&gt;=5,'[1]Outside Edges'!$P35="Yes"),"Yes","No")</f>
        <v>Yes</v>
      </c>
      <c r="HD36" s="282" t="str">
        <f>IF(AND((RIGHT($HD$3,2)-'[1]Miter Profiles'!$AC$213-'[1]Outside Edges'!$B35)&gt;=5,'[1]Outside Edges'!$P35="Yes"),"Yes","No")</f>
        <v>Yes</v>
      </c>
      <c r="HE36" s="284" t="str">
        <f>IF(AND((RIGHT($HE$3,2)-'[1]Miter Profiles'!$AC$214-'[1]Outside Edges'!$B35)&gt;=5,'[1]Outside Edges'!$P35="Yes"),"Yes","No")</f>
        <v>Yes</v>
      </c>
      <c r="HF36" s="275" t="str">
        <f>IF(AND((RIGHT($HF$3,2)-'[1]Miter Profiles'!$AC$215-'[1]Outside Edges'!$B35)&gt;=5,'[1]Outside Edges'!$P35="Yes"),"Yes","No")</f>
        <v>Yes</v>
      </c>
      <c r="HG36" s="269" t="str">
        <f>IF(AND((RIGHT($HG$3,2)-'[1]Miter Profiles'!$AC$216-'[1]Outside Edges'!$B35)&gt;=5,'[1]Outside Edges'!$P35="Yes"),"Yes","No")</f>
        <v>Yes</v>
      </c>
      <c r="HH36" s="273" t="str">
        <f>IF(AND((RIGHT($HH$3,2)-'[1]Miter Profiles'!$AC$217-'[1]Outside Edges'!$B35)&gt;=5,'[1]Outside Edges'!$P35="Yes"),"Yes","No")</f>
        <v>Yes</v>
      </c>
      <c r="HI36" s="282" t="str">
        <f>IF(AND((RIGHT($HI$3,2)-'[1]Miter Profiles'!$AC$218-'[1]Outside Edges'!$B35)&gt;=5,'[1]Outside Edges'!$P35="Yes"),"Yes","No")</f>
        <v>Yes</v>
      </c>
      <c r="HJ36" s="283" t="str">
        <f>IF(AND((RIGHT($HJ$3,2)-'[1]Miter Profiles'!$AC$219-'[1]Outside Edges'!$B35)&gt;=5,'[1]Outside Edges'!$P35="Yes"),"Yes","No")</f>
        <v>Yes</v>
      </c>
      <c r="HK36" s="284" t="str">
        <f>IF(AND((RIGHT($HK$3,2)-'[1]Miter Profiles'!$AC$220-'[1]Outside Edges'!$B35)&gt;=5,'[1]Outside Edges'!$P35="Yes"),"Yes","No")</f>
        <v>Yes</v>
      </c>
      <c r="HL36" s="275" t="str">
        <f>IF(AND((RIGHT($HL$3,2)-'[1]Miter Profiles'!$AC$221-'[1]Outside Edges'!$B35)&gt;=5,'[1]Outside Edges'!$P35="Yes"),"Yes","No")</f>
        <v>Yes</v>
      </c>
      <c r="HM36" s="269" t="str">
        <f>IF(AND((RIGHT($HM$3,2)-'[1]Miter Profiles'!$AC$222-'[1]Outside Edges'!$B35)&gt;=5,'[1]Outside Edges'!$P35="Yes"),"Yes","No")</f>
        <v>Yes</v>
      </c>
      <c r="HN36" s="269" t="str">
        <f>IF(AND((RIGHT($HN$3,2)-'[1]Miter Profiles'!$AC$223-'[1]Outside Edges'!$B35)&gt;=5,'[1]Outside Edges'!$P35="Yes"),"Yes","No")</f>
        <v>Yes</v>
      </c>
      <c r="HO36" s="283" t="str">
        <f>IF(AND((RIGHT($HO$3,2)-'[1]Miter Profiles'!$AC$224-'[1]Outside Edges'!$B35)&gt;=5,'[1]Outside Edges'!$P35="Yes"),"Yes","No")</f>
        <v>Yes</v>
      </c>
      <c r="HP36" s="283" t="str">
        <f>IF(AND((RIGHT($HP$3,2)-'[1]Miter Profiles'!$AC$225-'[1]Outside Edges'!$B35)&gt;=5,'[1]Outside Edges'!$P35="Yes"),"Yes","No")</f>
        <v>Yes</v>
      </c>
      <c r="HQ36" s="283" t="str">
        <f>IF(AND((RIGHT($HQ$3,3)-'[1]Miter Profiles'!$AC$226-'[1]Outside Edges'!$B35)&gt;=5,'[1]Outside Edges'!$P35="Yes"),"Yes","No")</f>
        <v>No</v>
      </c>
      <c r="HR36" s="283" t="str">
        <f>IF(AND((RIGHT($HR$3,2)-'[1]Miter Profiles'!$AC$227-'[1]Outside Edges'!$B35)&gt;=5,'[1]Outside Edges'!$P35="Yes"),"Yes","No")</f>
        <v>No</v>
      </c>
      <c r="HS36" s="269" t="str">
        <f>IF(AND((RIGHT($HS$3,2)-'[1]Miter Profiles'!$AC$228-'[1]Outside Edges'!$B35)&gt;=5,'[1]Outside Edges'!$P35="Yes"),"Yes","No")</f>
        <v>Yes</v>
      </c>
      <c r="HT36" s="269" t="str">
        <f>IF(AND((RIGHT($HT$3,2)-'[1]Miter Profiles'!$AC$229-'[1]Outside Edges'!$B35)&gt;=5,'[1]Outside Edges'!$P35="Yes"),"Yes","No")</f>
        <v>Yes</v>
      </c>
      <c r="HU36" s="269" t="str">
        <f>IF(AND((RIGHT($HU$3,2)-'[1]Miter Profiles'!$AC$230-'[1]Outside Edges'!$B35)&gt;=5,'[1]Outside Edges'!$P35="Yes"),"Yes","No")</f>
        <v>Yes</v>
      </c>
      <c r="HV36" s="283" t="str">
        <f>IF(AND((RIGHT($HV$3,2)-'[1]Miter Profiles'!$AC$231-'[1]Outside Edges'!$B35)&gt;=5,'[1]Outside Edges'!$P35="Yes"),"Yes","No")</f>
        <v>Yes</v>
      </c>
      <c r="HW36" s="283" t="str">
        <f>IF(AND((RIGHT($HW$3,2)-'[1]Miter Profiles'!$AC$232-'[1]Outside Edges'!$B35)&gt;=5,'[1]Outside Edges'!$P35="Yes"),"Yes","No")</f>
        <v>Yes</v>
      </c>
      <c r="HX36" s="283" t="str">
        <f>IF(AND((RIGHT($HX$3,2)-'[1]Miter Profiles'!$AC$233-'[1]Outside Edges'!$B35)&gt;=5,'[1]Outside Edges'!$P35="Yes"),"Yes","No")</f>
        <v>Yes</v>
      </c>
      <c r="HY36" s="269" t="str">
        <f>IF(AND((RIGHT($HY$3,2)-'[1]Miter Profiles'!$AC$234-'[1]Outside Edges'!$B35)&gt;=5,'[1]Outside Edges'!$P35="Yes"),"Yes","No")</f>
        <v>Yes</v>
      </c>
      <c r="HZ36" s="269" t="str">
        <f>IF(AND((RIGHT($HZ$3,2)-'[1]Miter Profiles'!$AC$235-'[1]Outside Edges'!$B35)&gt;=5,'[1]Outside Edges'!$P35="Yes"),"Yes","No")</f>
        <v>Yes</v>
      </c>
      <c r="IA36" s="269" t="str">
        <f>IF(AND((RIGHT($IA$3,2)-'[1]Miter Profiles'!$AC$236-'[1]Outside Edges'!$B35)&gt;=5,'[1]Outside Edges'!$P35="Yes"),"Yes","No")</f>
        <v>Yes</v>
      </c>
      <c r="IB36" s="283" t="str">
        <f>IF(AND((RIGHT($IB$3,2)-'[1]Miter Profiles'!$AC$237-'[1]Outside Edges'!$B35)&gt;=5,'[1]Outside Edges'!$P35="Yes"),"Yes","No")</f>
        <v>Yes</v>
      </c>
      <c r="IC36" s="283" t="str">
        <f>IF(AND((RIGHT($IC$3,2)-'[1]Miter Profiles'!$AC$238-'[1]Outside Edges'!$B35)&gt;=5,'[1]Outside Edges'!$P35="Yes"),"Yes","No")</f>
        <v>Yes</v>
      </c>
      <c r="ID36" s="283" t="str">
        <f>IF(AND((RIGHT($ID$3,2)-'[1]Miter Profiles'!$AC$239-'[1]Outside Edges'!$B35)&gt;=5,'[1]Outside Edges'!$P35="Yes"),"Yes","No")</f>
        <v>Yes</v>
      </c>
      <c r="IE36" s="269" t="str">
        <f>IF(AND((RIGHT($IE$3,2)-'[1]Miter Profiles'!$AC$240-'[1]Outside Edges'!$B35)&gt;=5,'[1]Outside Edges'!$P35="Yes"),"Yes","No")</f>
        <v>Yes</v>
      </c>
      <c r="IF36" s="269" t="str">
        <f>IF(AND((RIGHT($IF$3,2)-'[1]Miter Profiles'!$AC$241-'[1]Outside Edges'!$B35)&gt;=5,'[1]Outside Edges'!$P35="Yes"),"Yes","No")</f>
        <v>Yes</v>
      </c>
      <c r="IG36" s="269" t="str">
        <f>IF(AND((RIGHT($IG$3,2)-'[1]Miter Profiles'!$AC$242-'[1]Outside Edges'!$B35)&gt;=5,'[1]Outside Edges'!$P35="Yes"),"Yes","No")</f>
        <v>Yes</v>
      </c>
      <c r="IH36" s="283" t="str">
        <f>IF(AND((RIGHT($IH$3,2)-'[1]Miter Profiles'!$AC$243-'[1]Outside Edges'!$B35)&gt;=5,'[1]Outside Edges'!$P35="Yes"),"Yes","No")</f>
        <v>Yes</v>
      </c>
      <c r="II36" s="283" t="str">
        <f>IF(AND((RIGHT($II$3,2)-'[1]Miter Profiles'!$AC$244-'[1]Outside Edges'!$B35)&gt;=5,'[1]Outside Edges'!$P35="Yes"),"Yes","No")</f>
        <v>Yes</v>
      </c>
      <c r="IJ36" s="283" t="str">
        <f>IF(AND((RIGHT($IJ$3,2)-'[1]Miter Profiles'!$AC$245-'[1]Outside Edges'!$B35)&gt;=5,'[1]Outside Edges'!$P35="Yes"),"Yes","No")</f>
        <v>Yes</v>
      </c>
      <c r="IK36" s="269" t="str">
        <f>IF(AND((RIGHT($IK$3,2)-'[1]Miter Profiles'!$AC$246-'[1]Outside Edges'!$B35)&gt;=5,'[1]Outside Edges'!$P35="Yes"),"Yes","No")</f>
        <v>Yes</v>
      </c>
      <c r="IL36" s="269" t="str">
        <f>IF(AND((RIGHT($IL$3,2)-'[1]Miter Profiles'!$AC$247-'[1]Outside Edges'!$B35)&gt;=5,'[1]Outside Edges'!$P35="Yes"),"Yes","No")</f>
        <v>Yes</v>
      </c>
      <c r="IM36" s="269" t="str">
        <f>IF(AND((RIGHT($IM$3,2)-'[1]Miter Profiles'!$AC$248-'[1]Outside Edges'!$B35)&gt;=5,'[1]Outside Edges'!$P35="Yes"),"Yes","No")</f>
        <v>Yes</v>
      </c>
      <c r="IN36" s="283" t="str">
        <f>IF(AND((RIGHT($IN$3,2)-'[1]Miter Profiles'!$AC$249-'[1]Outside Edges'!$B35)&gt;=5,'[1]Outside Edges'!$P35="Yes"),"Yes","No")</f>
        <v>Yes</v>
      </c>
      <c r="IO36" s="283" t="str">
        <f>IF(AND((RIGHT($IO$3,2)-'[1]Miter Profiles'!$AC$250-'[1]Outside Edges'!$B35)&gt;=5,'[1]Outside Edges'!$P35="Yes"),"Yes","No")</f>
        <v>Yes</v>
      </c>
      <c r="IP36" s="283" t="str">
        <f>IF(AND((RIGHT($IP$3,2)-'[1]Miter Profiles'!$AC$251-'[1]Outside Edges'!$B35)&gt;=5,'[1]Outside Edges'!$P35="Yes"),"Yes","No")</f>
        <v>Yes</v>
      </c>
      <c r="IQ36" s="269" t="str">
        <f>IF(AND((RIGHT($IQ$3,2)-'[1]Miter Profiles'!$AC$252-'[1]Outside Edges'!$B35)&gt;=5,'[1]Outside Edges'!$P35="Yes"),"Yes","No")</f>
        <v>Yes</v>
      </c>
      <c r="IR36" s="269" t="str">
        <f>IF(AND((RIGHT($IR$3,2)-'[1]Miter Profiles'!$AC$253-'[1]Outside Edges'!$B35)&gt;=5,'[1]Outside Edges'!$P35="Yes"),"Yes","No")</f>
        <v>Yes</v>
      </c>
      <c r="IS36" s="269" t="str">
        <f>IF(AND((RIGHT($IS$3,2)-'[1]Miter Profiles'!$AC$254-'[1]Outside Edges'!$B35)&gt;=5,'[1]Outside Edges'!$P35="Yes"),"Yes","No")</f>
        <v>Yes</v>
      </c>
      <c r="IT36" s="283" t="str">
        <f>IF(AND((RIGHT($IT$3,2)-'[1]Miter Profiles'!$AC$255-'[1]Outside Edges'!$B35)&gt;=5,'[1]Outside Edges'!$P35="Yes"),"Yes","No")</f>
        <v>Yes</v>
      </c>
      <c r="IU36" s="283" t="str">
        <f>IF(AND((RIGHT($IU$3,2)-'[1]Miter Profiles'!$AC$256-'[1]Outside Edges'!$B35)&gt;=5,'[1]Outside Edges'!$P35="Yes"),"Yes","No")</f>
        <v>Yes</v>
      </c>
      <c r="IV36" s="283" t="str">
        <f>IF(AND((RIGHT($IV$3,2)-'[1]Miter Profiles'!$AC$257-'[1]Outside Edges'!$B35)&gt;=5,'[1]Outside Edges'!$P35="Yes"),"Yes","No")</f>
        <v>Yes</v>
      </c>
      <c r="IW36" s="269" t="str">
        <f>IF(AND((RIGHT($IW$3,2)-'[1]Miter Profiles'!$AC$258-'[1]Outside Edges'!$B35)&gt;=5,'[1]Outside Edges'!$P35="Yes"),"Yes","No")</f>
        <v>Yes</v>
      </c>
      <c r="IX36" s="269" t="str">
        <f>IF(AND((RIGHT($IX$3,2)-'[1]Miter Profiles'!$AC$259-'[1]Outside Edges'!$B35)&gt;=5,'[1]Outside Edges'!$P35="Yes"),"Yes","No")</f>
        <v>Yes</v>
      </c>
      <c r="IY36" s="269" t="str">
        <f>IF(AND((RIGHT($IY$3,2)-'[1]Miter Profiles'!$AC$260-'[1]Outside Edges'!$B35)&gt;=5,'[1]Outside Edges'!$P35="Yes"),"Yes","No")</f>
        <v>Yes</v>
      </c>
      <c r="IZ36" s="283" t="str">
        <f>IF(AND((RIGHT($IZ$3,2)-'[1]Miter Profiles'!$AC$261-'[1]Outside Edges'!$B35)&gt;=5,'[1]Outside Edges'!$P35="Yes"),"Yes","No")</f>
        <v>Yes</v>
      </c>
      <c r="JA36" s="283" t="str">
        <f>IF(AND((RIGHT($JA$3,2)-'[1]Miter Profiles'!$AC$262-'[1]Outside Edges'!$B35)&gt;=5,'[1]Outside Edges'!$P35="Yes"),"Yes","No")</f>
        <v>Yes</v>
      </c>
      <c r="JB36" s="283" t="str">
        <f>IF(AND((RIGHT($JB$3,2)-'[1]Miter Profiles'!$AC$263-'[1]Outside Edges'!$B35)&gt;=5,'[1]Outside Edges'!$P35="Yes"),"Yes","No")</f>
        <v>Yes</v>
      </c>
      <c r="JC36" s="269" t="str">
        <f>IF(AND((RIGHT($JC$3,2)-'[1]Miter Profiles'!$AC$264-'[1]Outside Edges'!$B35)&gt;=5,'[1]Outside Edges'!$P35="Yes"),"Yes","No")</f>
        <v>Yes</v>
      </c>
      <c r="JD36" s="269" t="str">
        <f>IF(AND((RIGHT($JD$3,2)-'[1]Miter Profiles'!$AC$265-'[1]Outside Edges'!$B35)&gt;=5,'[1]Outside Edges'!$P35="Yes"),"Yes","No")</f>
        <v>Yes</v>
      </c>
      <c r="JE36" s="269" t="str">
        <f>IF(AND((RIGHT($JE$3,2)-'[1]Miter Profiles'!$AC$266-'[1]Outside Edges'!$B35)&gt;=5,'[1]Outside Edges'!$P35="Yes"),"Yes","No")</f>
        <v>Yes</v>
      </c>
      <c r="JF36" s="283" t="str">
        <f>IF(AND((RIGHT($JF$3,2)-'[1]Miter Profiles'!$AC$267-'[1]Outside Edges'!$B35)&gt;=5,'[1]Outside Edges'!$P35="Yes"),"Yes","No")</f>
        <v>Yes</v>
      </c>
      <c r="JG36" s="283" t="str">
        <f>IF(AND((RIGHT($JG$3,2)-'[1]Miter Profiles'!$AC$268-'[1]Outside Edges'!$B35)&gt;=5,'[1]Outside Edges'!$P35="Yes"),"Yes","No")</f>
        <v>Yes</v>
      </c>
      <c r="JH36" s="283" t="str">
        <f>IF(AND((RIGHT($JH$3,2)-'[1]Miter Profiles'!$AC$269-'[1]Outside Edges'!$B35)&gt;=5,'[1]Outside Edges'!$P35="Yes"),"Yes","No")</f>
        <v>Yes</v>
      </c>
      <c r="JI36" s="269" t="str">
        <f>IF(AND((RIGHT($JI$3,2)-'[1]Miter Profiles'!$AC$270-'[1]Outside Edges'!$B35)&gt;=5,'[1]Outside Edges'!$P35="Yes"),"Yes","No")</f>
        <v>Yes</v>
      </c>
      <c r="JJ36" s="269" t="str">
        <f>IF(AND((RIGHT($JJ$3,2)-'[1]Miter Profiles'!$AC$271-'[1]Outside Edges'!$B35)&gt;=5,'[1]Outside Edges'!$P35="Yes"),"Yes","No")</f>
        <v>Yes</v>
      </c>
      <c r="JK36" s="269" t="str">
        <f>IF(AND((RIGHT($JK$3,2)-'[1]Miter Profiles'!$AC$272-'[1]Outside Edges'!$B35)&gt;=5,'[1]Outside Edges'!$P35="Yes"),"Yes","No")</f>
        <v>Yes</v>
      </c>
      <c r="JL36" s="283" t="str">
        <f>IF(AND((RIGHT($JL$3,2)-'[1]Miter Profiles'!$AC$273-'[1]Outside Edges'!$B35)&gt;=5,'[1]Outside Edges'!$P35="Yes"),"Yes","No")</f>
        <v>Yes</v>
      </c>
      <c r="JM36" s="283" t="str">
        <f>IF(AND((RIGHT($JM$3,2)-'[1]Miter Profiles'!$AC$274-'[1]Outside Edges'!$B35)&gt;=5,'[1]Outside Edges'!$P35="Yes"),"Yes","No")</f>
        <v>Yes</v>
      </c>
      <c r="JN36" s="283" t="str">
        <f>IF(AND((RIGHT($JN$3,2)-'[1]Miter Profiles'!$AC$275-'[1]Outside Edges'!$B35)&gt;=5,'[1]Outside Edges'!$P35="Yes"),"Yes","No")</f>
        <v>Yes</v>
      </c>
      <c r="JO36" s="269" t="str">
        <f>IF(AND((RIGHT($JO$3,2)-'[1]Miter Profiles'!$AC$276-'[1]Outside Edges'!$B35)&gt;=5,'[1]Outside Edges'!$P35="Yes"),"Yes","No")</f>
        <v>Yes</v>
      </c>
      <c r="JP36" s="269" t="str">
        <f>IF(AND((RIGHT($JP$3,2)-'[1]Miter Profiles'!$AC$277-'[1]Outside Edges'!$B35)&gt;=5,'[1]Outside Edges'!$P35="Yes"),"Yes","No")</f>
        <v>Yes</v>
      </c>
      <c r="JQ36" s="269" t="str">
        <f>IF(AND((RIGHT($JQ$3,2)-'[1]Miter Profiles'!$AC$278-'[1]Outside Edges'!$B35)&gt;=5,'[1]Outside Edges'!$P35="Yes"),"Yes","No")</f>
        <v>Yes</v>
      </c>
      <c r="JR36" s="283" t="str">
        <f>IF(AND((RIGHT($JR$3,2)-'[1]Miter Profiles'!$AC$279-'[1]Outside Edges'!$B35)&gt;=5,'[1]Outside Edges'!$P35="Yes"),"Yes","No")</f>
        <v>No</v>
      </c>
      <c r="JS36" s="283" t="str">
        <f>IF(AND((RIGHT($JS$3,2)-'[1]Miter Profiles'!$AC$280-'[1]Outside Edges'!$B35)&gt;=5,'[1]Outside Edges'!$P35="Yes"),"Yes","No")</f>
        <v>Yes</v>
      </c>
      <c r="JT36" s="283" t="str">
        <f>IF(AND((RIGHT($JT$3,2)-'[1]Miter Profiles'!$AC$281-'[1]Outside Edges'!$B35)&gt;=5,'[1]Outside Edges'!$P35="Yes"),"Yes","No")</f>
        <v>Yes</v>
      </c>
      <c r="JU36" s="269" t="str">
        <f>IF(AND((RIGHT($JU$3,2)-'[1]Miter Profiles'!$AC$282-'[1]Outside Edges'!$B35)&gt;=5,'[1]Outside Edges'!$P35="Yes"),"Yes","No")</f>
        <v>No</v>
      </c>
      <c r="JV36" s="269" t="str">
        <f>IF(AND((RIGHT($JV$3,2)-'[1]Miter Profiles'!$AC$283-'[1]Outside Edges'!$B35)&gt;=5,'[1]Outside Edges'!$P35="Yes"),"Yes","No")</f>
        <v>Yes</v>
      </c>
      <c r="JW36" s="269" t="str">
        <f>IF(AND((RIGHT($JW$3,2)-'[1]Miter Profiles'!$AC$284-'[1]Outside Edges'!$B35)&gt;=5,'[1]Outside Edges'!$P35="Yes"),"Yes","No")</f>
        <v>Yes</v>
      </c>
      <c r="JX36" s="283" t="str">
        <f>IF(AND((RIGHT($JX$3,2)-'[1]Miter Profiles'!$AC$285-'[1]Outside Edges'!$B35)&gt;=5,'[1]Outside Edges'!$P35="Yes"),"Yes","No")</f>
        <v>Yes</v>
      </c>
      <c r="JY36" s="283" t="str">
        <f>IF(AND((RIGHT($JY$3,2)-'[1]Miter Profiles'!$AC$286-'[1]Outside Edges'!$B35)&gt;=5,'[1]Outside Edges'!$P35="Yes"),"Yes","No")</f>
        <v>Yes</v>
      </c>
      <c r="JZ36" s="283" t="str">
        <f>IF(AND((RIGHT($JZ$3,2)-'[1]Miter Profiles'!$AC$287-'[1]Outside Edges'!$B35)&gt;=5,'[1]Outside Edges'!$P35="Yes"),"Yes","No")</f>
        <v>Yes</v>
      </c>
      <c r="KA36" s="269" t="str">
        <f>IF(AND((RIGHT($KA$3,2)-'[1]Miter Profiles'!$AC$288-'[1]Outside Edges'!$B35)&gt;=5,'[1]Outside Edges'!$P35="Yes"),"Yes","No")</f>
        <v>Yes</v>
      </c>
      <c r="KB36" s="269" t="str">
        <f>IF(AND((RIGHT($KB$3,2)-'[1]Miter Profiles'!$AC$289-'[1]Outside Edges'!$B35)&gt;=5,'[1]Outside Edges'!$P35="Yes"),"Yes","No")</f>
        <v>Yes</v>
      </c>
      <c r="KC36" s="269" t="str">
        <f>IF(AND((RIGHT($KC$3,2)-'[1]Miter Profiles'!$AC$290-'[1]Outside Edges'!$B35)&gt;=5,'[1]Outside Edges'!$P35="Yes"),"Yes","No")</f>
        <v>Yes</v>
      </c>
      <c r="KD36" s="283" t="str">
        <f>IF(AND((RIGHT($KD$3,2)-'[1]Miter Profiles'!$AC$291-'[1]Outside Edges'!$B35)&gt;=5,'[1]Outside Edges'!$P35="Yes"),"Yes","No")</f>
        <v>Yes</v>
      </c>
      <c r="KE36" s="283" t="str">
        <f>IF(AND((RIGHT($KE$3,2)-'[1]Miter Profiles'!$AC$292-'[1]Outside Edges'!$B35)&gt;=5,'[1]Outside Edges'!$P35="Yes"),"Yes","No")</f>
        <v>Yes</v>
      </c>
      <c r="KF36" s="283" t="str">
        <f>IF(AND((RIGHT($KF$3,2)-'[1]Miter Profiles'!$AC$293-'[1]Outside Edges'!$B35)&gt;=5,'[1]Outside Edges'!$P35="Yes"),"Yes","No")</f>
        <v>Yes</v>
      </c>
      <c r="KG36" s="269" t="str">
        <f>IF(AND((RIGHT($KG$3,2)-'[1]Miter Profiles'!$AC$294-'[1]Outside Edges'!$B35)&gt;=5,'[1]Outside Edges'!$P35="Yes"),"Yes","No")</f>
        <v>Yes</v>
      </c>
      <c r="KH36" s="269" t="str">
        <f>IF(AND((RIGHT($KH$3,2)-'[1]Miter Profiles'!$AC$295-'[1]Outside Edges'!$B35)&gt;=5,'[1]Outside Edges'!$P35="Yes"),"Yes","No")</f>
        <v>Yes</v>
      </c>
      <c r="KI36" s="269" t="str">
        <f>IF(AND((RIGHT($KI$3,2)-'[1]Miter Profiles'!$AC$296-'[1]Outside Edges'!$B35)&gt;=5,'[1]Outside Edges'!$P35="Yes"),"Yes","No")</f>
        <v>Yes</v>
      </c>
      <c r="KJ36" s="283" t="str">
        <f>IF(AND((RIGHT($KJ$3,2)-'[1]Miter Profiles'!$AC$297-'[1]Outside Edges'!$B35)&gt;=5,'[1]Outside Edges'!$P35="Yes"),"Yes","No")</f>
        <v>Yes</v>
      </c>
      <c r="KK36" s="283" t="str">
        <f>IF(AND((RIGHT($KK$3,2)-'[1]Miter Profiles'!$AC$298-'[1]Outside Edges'!$B35)&gt;=5,'[1]Outside Edges'!$P35="Yes"),"Yes","No")</f>
        <v>Yes</v>
      </c>
      <c r="KL36" s="283" t="str">
        <f>IF(AND((RIGHT($KL$3,2)-'[1]Miter Profiles'!$AC$299-'[1]Outside Edges'!$B35)&gt;=5,'[1]Outside Edges'!$P35="Yes"),"Yes","No")</f>
        <v>Yes</v>
      </c>
      <c r="KM36" s="269" t="str">
        <f>IF(AND((RIGHT($KM$3,2)-'[1]Miter Profiles'!$AC$300-'[1]Outside Edges'!$B35)&gt;=5,'[1]Outside Edges'!$P35="Yes"),"Yes","No")</f>
        <v>Yes</v>
      </c>
      <c r="KN36" s="269" t="str">
        <f>IF(AND((RIGHT($KN$3,2)-'[1]Miter Profiles'!$AC$301-'[1]Outside Edges'!$B35)&gt;=5,'[1]Outside Edges'!$P35="Yes"),"Yes","No")</f>
        <v>Yes</v>
      </c>
      <c r="KO36" s="269" t="str">
        <f>IF(AND((RIGHT($KO$3,2)-'[1]Miter Profiles'!$AC$302-'[1]Outside Edges'!$B35)&gt;=5,'[1]Outside Edges'!$P35="Yes"),"Yes","No")</f>
        <v>Yes</v>
      </c>
      <c r="KP36" s="283" t="str">
        <f>IF(AND((RIGHT($KP$3,2)-'[1]Miter Profiles'!$AC$303-'[1]Outside Edges'!$B35)&gt;=5,'[1]Outside Edges'!$P35="Yes"),"Yes","No")</f>
        <v>Yes</v>
      </c>
      <c r="KQ36" s="283" t="str">
        <f>IF(AND((RIGHT($KQ$3,2)-'[1]Miter Profiles'!$AC$304-'[1]Outside Edges'!$B35)&gt;=5,'[1]Outside Edges'!$P35="Yes"),"Yes","No")</f>
        <v>Yes</v>
      </c>
      <c r="KR36" s="283" t="str">
        <f>IF(AND((RIGHT($KR$3,2)-'[1]Miter Profiles'!$AC$305-'[1]Outside Edges'!$B35)&gt;=5,'[1]Outside Edges'!$P35="Yes"),"Yes","No")</f>
        <v>Yes</v>
      </c>
      <c r="KS36" s="269" t="str">
        <f>IF(AND((RIGHT($KS$3,2)-'[1]Miter Profiles'!$AC$306-'[1]Outside Edges'!$B35)&gt;=5,'[1]Outside Edges'!$P35="Yes"),"Yes","No")</f>
        <v>Yes</v>
      </c>
      <c r="KT36" s="269" t="str">
        <f>IF(AND((RIGHT($KT$3,2)-'[1]Miter Profiles'!$AC$307-'[1]Outside Edges'!$B35)&gt;=5,'[1]Outside Edges'!$P35="Yes"),"Yes","No")</f>
        <v>Yes</v>
      </c>
      <c r="KU36" s="269" t="str">
        <f>IF(AND((RIGHT($KU$3,2)-'[1]Miter Profiles'!$AC$308-'[1]Outside Edges'!$B35)&gt;=5,'[1]Outside Edges'!$P35="Yes"),"Yes","No")</f>
        <v>Yes</v>
      </c>
      <c r="KV36" s="283" t="str">
        <f>IF(AND((RIGHT($KV$3,2)-'[1]Miter Profiles'!$AC$309-'[1]Outside Edges'!$B35)&gt;=5,'[1]Outside Edges'!$P35="Yes"),"Yes","No")</f>
        <v>Yes</v>
      </c>
      <c r="KW36" s="283" t="str">
        <f>IF(AND((RIGHT($KW$3,2)-'[1]Miter Profiles'!$AC$310-'[1]Outside Edges'!$B35)&gt;=5,'[1]Outside Edges'!$P35="Yes"),"Yes","No")</f>
        <v>Yes</v>
      </c>
      <c r="KX36" s="283" t="str">
        <f>IF(AND((RIGHT($KX$3,2)-'[1]Miter Profiles'!$AC$311-'[1]Outside Edges'!$B35)&gt;=5,'[1]Outside Edges'!$P35="Yes"),"Yes","No")</f>
        <v>Yes</v>
      </c>
      <c r="KY36" s="269" t="str">
        <f>IF(AND((RIGHT($KY$3,2)-'[1]Miter Profiles'!$AC$312-'[1]Outside Edges'!$B35)&gt;=5,'[1]Outside Edges'!$P35="Yes"),"Yes","No")</f>
        <v>Yes</v>
      </c>
      <c r="KZ36" s="269" t="str">
        <f>IF(AND((RIGHT($KZ$3,2)-'[1]Miter Profiles'!$AC$313-'[1]Outside Edges'!$B35)&gt;=5,'[1]Outside Edges'!$P35="Yes"),"Yes","No")</f>
        <v>Yes</v>
      </c>
      <c r="LA36" s="269" t="str">
        <f>IF(AND((RIGHT($LA$3,2)-'[1]Miter Profiles'!$AC$314-'[1]Outside Edges'!$B35)&gt;=5,'[1]Outside Edges'!$P35="Yes"),"Yes","No")</f>
        <v>Yes</v>
      </c>
      <c r="LB36" s="283" t="str">
        <f>IF(AND((RIGHT($LB$3,2)-'[1]Miter Profiles'!$AC$315-'[1]Outside Edges'!$B35)&gt;=5,'[1]Outside Edges'!$P35="Yes"),"Yes","No")</f>
        <v>Yes</v>
      </c>
      <c r="LC36" s="283" t="str">
        <f>IF(AND((RIGHT($LC$3,2)-'[1]Miter Profiles'!$AC$316-'[1]Outside Edges'!$B35)&gt;=5,'[1]Outside Edges'!$P35="Yes"),"Yes","No")</f>
        <v>Yes</v>
      </c>
      <c r="LD36" s="283" t="str">
        <f>IF(AND((RIGHT($LD$3,2)-'[1]Miter Profiles'!$AC$317-'[1]Outside Edges'!$B35)&gt;=5,'[1]Outside Edges'!$P35="Yes"),"Yes","No")</f>
        <v>Yes</v>
      </c>
      <c r="LE36" s="283" t="str">
        <f>IF(AND((RIGHT($LE$3,2)-'[1]Miter Profiles'!$AC$318-'[1]Outside Edges'!$B35)&gt;=5,'[1]Outside Edges'!$P35="Yes"),"Yes","No")</f>
        <v>Yes</v>
      </c>
      <c r="LF36" s="269" t="str">
        <f>IF(AND((RIGHT($LF$3,2)-'[1]Miter Profiles'!$AC$319-'[1]Outside Edges'!$B35)&gt;=5,'[1]Outside Edges'!$P35="Yes"),"Yes","No")</f>
        <v>Yes</v>
      </c>
      <c r="LG36" s="269" t="str">
        <f>IF(AND((RIGHT($LG$3,2)-'[1]Miter Profiles'!$AC$320-'[1]Outside Edges'!$B35)&gt;=5,'[1]Outside Edges'!$P35="Yes"),"Yes","No")</f>
        <v>Yes</v>
      </c>
      <c r="LH36" s="269" t="str">
        <f>IF(AND((RIGHT($LH$3,2)-'[1]Miter Profiles'!$AC$321-'[1]Outside Edges'!$B35)&gt;=5,'[1]Outside Edges'!$P35="Yes"),"Yes","No")</f>
        <v>Yes</v>
      </c>
      <c r="LI36" s="269" t="str">
        <f>IF(AND((RIGHT($LI$3,2)-'[1]Miter Profiles'!$AC$322-'[1]Outside Edges'!$B35)&gt;=5,'[1]Outside Edges'!$P35="Yes"),"Yes","No")</f>
        <v>Yes</v>
      </c>
      <c r="LJ36" s="283" t="str">
        <f>IF(AND((RIGHT($LJ$3,2)-'[1]Miter Profiles'!$AC$323-'[1]Outside Edges'!$B35)&gt;=5,'[1]Outside Edges'!$P35="Yes"),"Yes","No")</f>
        <v>Yes</v>
      </c>
      <c r="LK36" s="283" t="str">
        <f>IF(AND((RIGHT($LK$3,2)-'[1]Miter Profiles'!$AC$324-'[1]Outside Edges'!$B35)&gt;=5,'[1]Outside Edges'!$P35="Yes"),"Yes","No")</f>
        <v>Yes</v>
      </c>
      <c r="LL36" s="283" t="str">
        <f>IF(AND((RIGHT($LL$3,2)-'[1]Miter Profiles'!$AC$325-'[1]Outside Edges'!$B35)&gt;=5,'[1]Outside Edges'!$P35="Yes"),"Yes","No")</f>
        <v>Yes</v>
      </c>
      <c r="LM36" s="269" t="str">
        <f>IF(AND((RIGHT($LM$3,2)-'[1]Miter Profiles'!$AC$326-'[1]Outside Edges'!$B35)&gt;=5,'[1]Outside Edges'!$P35="Yes"),"Yes","No")</f>
        <v>Yes</v>
      </c>
      <c r="LN36" s="269" t="str">
        <f>IF(AND((RIGHT($LN$3,2)-'[1]Miter Profiles'!$AC$327-'[1]Outside Edges'!$B35)&gt;=5,'[1]Outside Edges'!$P35="Yes"),"Yes","No")</f>
        <v>Yes</v>
      </c>
      <c r="LO36" s="269" t="str">
        <f>IF(AND((RIGHT($LO$3,2)-'[1]Miter Profiles'!$AC$328-'[1]Outside Edges'!$B35)&gt;=5,'[1]Outside Edges'!$P35="Yes"),"Yes","No")</f>
        <v>Yes</v>
      </c>
      <c r="LP36" s="283" t="str">
        <f>IF(AND((RIGHT($LP$3,2)-'[1]Miter Profiles'!$AC$329-'[1]Outside Edges'!$B35)&gt;=5,'[1]Outside Edges'!$P35="Yes"),"Yes","No")</f>
        <v>Yes</v>
      </c>
      <c r="LQ36" s="283" t="str">
        <f>IF(AND((RIGHT($LQ$3,2)-'[1]Miter Profiles'!$AC$330-'[1]Outside Edges'!$B35)&gt;=5,'[1]Outside Edges'!$P35="Yes"),"Yes","No")</f>
        <v>Yes</v>
      </c>
      <c r="LR36" s="283" t="str">
        <f>IF(AND((RIGHT($LR$3,2)-'[1]Miter Profiles'!$AC$331-'[1]Outside Edges'!$B35)&gt;=5,'[1]Outside Edges'!$P35="Yes"),"Yes","No")</f>
        <v>Yes</v>
      </c>
      <c r="LS36" s="269" t="str">
        <f>IF(AND((RIGHT($LS$3,2)-'[1]Miter Profiles'!$AC$332-'[1]Outside Edges'!$B35)&gt;=5,'[1]Outside Edges'!$P35="Yes"),"Yes","No")</f>
        <v>Yes</v>
      </c>
      <c r="LT36" s="269" t="str">
        <f>IF(AND((RIGHT($LT$3,2)-'[1]Miter Profiles'!$AC$333-'[1]Outside Edges'!$B35)&gt;=5,'[1]Outside Edges'!$P35="Yes"),"Yes","No")</f>
        <v>Yes</v>
      </c>
      <c r="LU36" s="269" t="str">
        <f>IF(AND((RIGHT($LU$3,2)-'[1]Miter Profiles'!$AC$334-'[1]Outside Edges'!$B35)&gt;=5,'[1]Outside Edges'!$P35="Yes"),"Yes","No")</f>
        <v>Yes</v>
      </c>
      <c r="LV36" s="283" t="str">
        <f>IF(AND((RIGHT($LV$3,2)-'[1]Miter Profiles'!$AC$335-'[1]Outside Edges'!$B35)&gt;=5,'[1]Outside Edges'!$P35="Yes"),"Yes","No")</f>
        <v>Yes</v>
      </c>
      <c r="LW36" s="283" t="str">
        <f>IF(AND((RIGHT($LW$3,2)-'[1]Miter Profiles'!$AC$336-'[1]Outside Edges'!$B35)&gt;=5,'[1]Outside Edges'!$P35="Yes"),"Yes","No")</f>
        <v>Yes</v>
      </c>
      <c r="LX36" s="283" t="str">
        <f>IF(AND((RIGHT($LX$3,2)-'[1]Miter Profiles'!$AC$337-'[1]Outside Edges'!$B35)&gt;=5,'[1]Outside Edges'!$P35="Yes"),"Yes","No")</f>
        <v>Yes</v>
      </c>
      <c r="LY36" s="269" t="str">
        <f>IF(AND((RIGHT($LY$3,2)-'[1]Miter Profiles'!$AC$338-'[1]Outside Edges'!$B35)&gt;=5,'[1]Outside Edges'!$P35="Yes"),"Yes","No")</f>
        <v>Yes</v>
      </c>
      <c r="LZ36" s="269" t="str">
        <f>IF(AND((RIGHT($LZ$3,2)-'[1]Miter Profiles'!$AC$339-'[1]Outside Edges'!$B35)&gt;=5,'[1]Outside Edges'!$P35="Yes"),"Yes","No")</f>
        <v>Yes</v>
      </c>
      <c r="MA36" s="269" t="str">
        <f>IF(AND((RIGHT($MA$3,2)-'[1]Miter Profiles'!$AC$340-'[1]Outside Edges'!$B35)&gt;=5,'[1]Outside Edges'!$P35="Yes"),"Yes","No")</f>
        <v>Yes</v>
      </c>
      <c r="MB36" s="283" t="str">
        <f>IF(AND((RIGHT($MB$3,2)-'[1]Miter Profiles'!$AC$341-'[1]Outside Edges'!$B35)&gt;=5,'[1]Outside Edges'!$P35="Yes"),"Yes","No")</f>
        <v>Yes</v>
      </c>
      <c r="MC36" s="283" t="str">
        <f>IF(AND((RIGHT($MC$3,2)-'[1]Miter Profiles'!$AC$342-'[1]Outside Edges'!$B35)&gt;=5,'[1]Outside Edges'!$P35="Yes"),"Yes","No")</f>
        <v>Yes</v>
      </c>
      <c r="MD36" s="283" t="str">
        <f>IF(AND((RIGHT($MD$3,2)-'[1]Miter Profiles'!$AC$343-'[1]Outside Edges'!$B35)&gt;=5,'[1]Outside Edges'!$P35="Yes"),"Yes","No")</f>
        <v>Yes</v>
      </c>
      <c r="ME36" s="269" t="str">
        <f>IF(AND((RIGHT($ME$3,2)-'[1]Miter Profiles'!$AC$344-'[1]Outside Edges'!$B35)&gt;=5,'[1]Outside Edges'!$P35="Yes"),"Yes","No")</f>
        <v>Yes</v>
      </c>
      <c r="MF36" s="269" t="str">
        <f>IF(AND((RIGHT($MF$3,2)-'[1]Miter Profiles'!$AC$345-'[1]Outside Edges'!$B35)&gt;=5,'[1]Outside Edges'!$P35="Yes"),"Yes","No")</f>
        <v>Yes</v>
      </c>
      <c r="MG36" s="269" t="str">
        <f>IF(AND((RIGHT($MG$3,2)-'[1]Miter Profiles'!$AC$346-'[1]Outside Edges'!$B35)&gt;=5,'[1]Outside Edges'!$P35="Yes"),"Yes","No")</f>
        <v>Yes</v>
      </c>
      <c r="MH36" s="283" t="str">
        <f>IF(AND((RIGHT($MH$3,2)-'[1]Miter Profiles'!$AC$347-'[1]Outside Edges'!$B35)&gt;=5,'[1]Outside Edges'!$P35="Yes"),"Yes","No")</f>
        <v>Yes</v>
      </c>
      <c r="MI36" s="283" t="str">
        <f>IF(AND((RIGHT($MI$3,2)-'[1]Miter Profiles'!$AC$348-'[1]Outside Edges'!$B35)&gt;=5,'[1]Outside Edges'!$P35="Yes"),"Yes","No")</f>
        <v>Yes</v>
      </c>
      <c r="MJ36" s="283" t="str">
        <f>IF(AND((RIGHT($MJ$3,2)-'[1]Miter Profiles'!$AC$349-'[1]Outside Edges'!$B35)&gt;=5,'[1]Outside Edges'!$P35="Yes"),"Yes","No")</f>
        <v>Yes</v>
      </c>
      <c r="MK36" s="269" t="str">
        <f>IF(AND((RIGHT($MK$3,2)-'[1]Miter Profiles'!$AC$350-'[1]Outside Edges'!$B35)&gt;=5,'[1]Outside Edges'!$P35="Yes"),"Yes","No")</f>
        <v>Yes</v>
      </c>
      <c r="ML36" s="269" t="str">
        <f>IF(AND((RIGHT($ML$3,2)-'[1]Miter Profiles'!$AC$351-'[1]Outside Edges'!$B35)&gt;=5,'[1]Outside Edges'!$P35="Yes"),"Yes","No")</f>
        <v>Yes</v>
      </c>
      <c r="MM36" s="269" t="str">
        <f>IF(AND((RIGHT($MM$3,2)-'[1]Miter Profiles'!$AC$352-'[1]Outside Edges'!$B35)&gt;=5,'[1]Outside Edges'!$P35="Yes"),"Yes","No")</f>
        <v>Yes</v>
      </c>
      <c r="MN36" s="283" t="str">
        <f>IF(AND((RIGHT($MK$3,2)-'[1]Miter Profiles'!$AC$350-'[1]Outside Edges'!$B35)&gt;=5,'[1]Outside Edges'!$P35="Yes"),"Yes","No")</f>
        <v>Yes</v>
      </c>
      <c r="MO36" s="283" t="str">
        <f>IF(AND((RIGHT($ML$3,2)-'[1]Miter Profiles'!$AC$351-'[1]Outside Edges'!$B35)&gt;=5,'[1]Outside Edges'!$P35="Yes"),"Yes","No")</f>
        <v>Yes</v>
      </c>
      <c r="MP36" s="283" t="str">
        <f>IF(AND((RIGHT($MM$3,2)-'[1]Miter Profiles'!$AC$352-'[1]Outside Edges'!$B35)&gt;=5,'[1]Outside Edges'!$P35="Yes"),"Yes","No")</f>
        <v>Yes</v>
      </c>
    </row>
    <row r="37" spans="1:354" ht="15.75" customHeight="1" thickBot="1" x14ac:dyDescent="0.3">
      <c r="A37" s="8" t="str">
        <f>IF('[1]Outside Edges'!$A36&lt;&gt;"",'[1]Outside Edges'!$A36,"")</f>
        <v>D34</v>
      </c>
      <c r="B37" s="10" t="str">
        <f>IF(AND((RIGHT($B$3,2)-'[1]Miter Profiles'!$AC$3-'[1]Outside Edges'!$B36)&gt;=5,'[1]Outside Edges'!$P36="Yes"),"Yes","No")</f>
        <v>Yes</v>
      </c>
      <c r="C37" s="10" t="str">
        <f>IF(AND((RIGHT($C$3,2)-'[1]Miter Profiles'!$AC$4-'[1]Outside Edges'!$B36)&gt;=5,'[1]Outside Edges'!$P36="Yes"),"Yes","No")</f>
        <v>Yes</v>
      </c>
      <c r="D37" s="85" t="str">
        <f>IF(AND((RIGHT($D$3,2)-'[1]Miter Profiles'!$AC$5-'[1]Outside Edges'!$B36)&gt;=5,'[1]Outside Edges'!$P36="Yes"),"Yes","No")</f>
        <v>Yes</v>
      </c>
      <c r="E37" s="86" t="str">
        <f>IF(AND((RIGHT($E$3,2)-'[1]Miter Profiles'!$AC$6-'[1]Outside Edges'!$B36)&gt;=5,'[1]Outside Edges'!$P36="Yes"),"Yes","No")</f>
        <v>Yes</v>
      </c>
      <c r="F37" s="11" t="str">
        <f>IF(AND((RIGHT($F$3,2)-'[1]Miter Profiles'!$AC$7-'[1]Outside Edges'!$B36)&gt;=5,'[1]Outside Edges'!$P36="Yes"),"Yes","No")</f>
        <v>Yes</v>
      </c>
      <c r="G37" s="87" t="str">
        <f>IF(AND((RIGHT($G$3,2)-'[1]Miter Profiles'!$AC$8-'[1]Outside Edges'!$B36)&gt;=5,'[1]Outside Edges'!$P36="Yes"),"Yes","No")</f>
        <v>Yes</v>
      </c>
      <c r="H37" s="10" t="str">
        <f>IF(AND((RIGHT($H$3,2)-'[1]Miter Profiles'!$AC$9-'[1]Outside Edges'!$B36)&gt;=5,'[1]Outside Edges'!$P36="Yes"),"Yes","No")</f>
        <v>Yes</v>
      </c>
      <c r="I37" s="10" t="str">
        <f>IF(AND((RIGHT($I$3,2)-'[1]Miter Profiles'!$AC$10-'[1]Outside Edges'!$B36)&gt;=5,'[1]Outside Edges'!$P36="Yes"),"Yes","No")</f>
        <v>Yes</v>
      </c>
      <c r="J37" s="85" t="str">
        <f>IF(AND((RIGHT($J$3,2)-'[1]Miter Profiles'!$AC$11-'[1]Outside Edges'!$B36)&gt;=5,'[1]Outside Edges'!$P36="Yes"),"Yes","No")</f>
        <v>Yes</v>
      </c>
      <c r="K37" s="86" t="str">
        <f>IF(AND((RIGHT($K$3,2)-'[1]Miter Profiles'!$AC$12-'[1]Outside Edges'!$B36)&gt;=5,'[1]Outside Edges'!$P36="Yes"),"Yes","No")</f>
        <v>Yes</v>
      </c>
      <c r="L37" s="11" t="str">
        <f>IF(AND((RIGHT($L$3,2)-'[1]Miter Profiles'!$AC$13-'[1]Outside Edges'!$B36)&gt;=5,'[1]Outside Edges'!$P36="Yes"),"Yes","No")</f>
        <v>Yes</v>
      </c>
      <c r="M37" s="87" t="str">
        <f>IF(AND((RIGHT($M$3,2)-'[1]Miter Profiles'!$AC$14-'[1]Outside Edges'!$B36)&gt;=5,'[1]Outside Edges'!$P36="Yes"),"Yes","No")</f>
        <v>Yes</v>
      </c>
      <c r="N37" s="10" t="str">
        <f>IF(AND((RIGHT($N$3,2)-'[1]Miter Profiles'!$AC$15-'[1]Outside Edges'!$B36)&gt;=4,'[1]Outside Edges'!$P36="Yes"),"Yes","No")</f>
        <v>No</v>
      </c>
      <c r="O37" s="10" t="str">
        <f>IF(AND((RIGHT($O$3,2)-'[1]Miter Profiles'!$AC$16-'[1]Outside Edges'!$B36)&gt;=5,'[1]Outside Edges'!$P36="Yes"),"Yes","No")</f>
        <v>Yes</v>
      </c>
      <c r="P37" s="85" t="str">
        <f>IF(AND((RIGHT($P$3,2)-'[1]Miter Profiles'!$AC$17-'[1]Outside Edges'!$B36)&gt;=5,'[1]Outside Edges'!$P36="Yes"),"Yes","No")</f>
        <v>Yes</v>
      </c>
      <c r="Q37" s="86" t="str">
        <f>IF(AND((RIGHT($Q$3,2)-'[1]Miter Profiles'!$AC$18-'[1]Outside Edges'!$B36)&gt;=5,'[1]Outside Edges'!$P36="Yes"),"Yes","No")</f>
        <v>No</v>
      </c>
      <c r="R37" s="11" t="str">
        <f>IF(AND((RIGHT($R$3,2)-'[1]Miter Profiles'!$AC$19-'[1]Outside Edges'!$B36)&gt;=5,'[1]Outside Edges'!$P36="Yes"),"Yes","No")</f>
        <v>Yes</v>
      </c>
      <c r="S37" s="87" t="str">
        <f>IF(AND((RIGHT($S$3,2)-'[1]Miter Profiles'!$AC$20-'[1]Outside Edges'!$B36)&gt;=5,'[1]Outside Edges'!$P36="Yes"),"Yes","No")</f>
        <v>Yes</v>
      </c>
      <c r="T37" s="10" t="str">
        <f>IF(AND((RIGHT($T$3,2)-'[1]Miter Profiles'!$AC$21-'[1]Outside Edges'!$B36)&gt;=5,'[1]Outside Edges'!$P36="Yes"),"Yes","No")</f>
        <v>Yes</v>
      </c>
      <c r="U37" s="10" t="str">
        <f>IF(AND((RIGHT($U$3,2)-'[1]Miter Profiles'!$AC$22-'[1]Outside Edges'!$B36)&gt;=5,'[1]Outside Edges'!$P36="Yes"),"Yes","No")</f>
        <v>Yes</v>
      </c>
      <c r="V37" s="85" t="str">
        <f>IF(AND((RIGHT($V$3,2)-'[1]Miter Profiles'!$AC$23-'[1]Outside Edges'!$B36)&gt;=5,'[1]Outside Edges'!$P36="Yes"),"Yes","No")</f>
        <v>Yes</v>
      </c>
      <c r="W37" s="86" t="str">
        <f>IF(AND((RIGHT($W$3,2)-'[1]Miter Profiles'!$AC$24-'[1]Outside Edges'!$B36)&gt;=5,'[1]Outside Edges'!$P36="Yes"),"Yes","No")</f>
        <v>No</v>
      </c>
      <c r="X37" s="11" t="str">
        <f>IF(AND((RIGHT($X$3,2)-'[1]Miter Profiles'!$AC$25-'[1]Outside Edges'!$B36)&gt;=5,'[1]Outside Edges'!$P36="Yes"),"Yes","No")</f>
        <v>Yes</v>
      </c>
      <c r="Y37" s="87" t="str">
        <f>IF(AND((RIGHT($Y$3,2)-'[1]Miter Profiles'!$AC$26-'[1]Outside Edges'!$B36)&gt;=5,'[1]Outside Edges'!$P36="Yes"),"Yes","No")</f>
        <v>Yes</v>
      </c>
      <c r="Z37" s="10" t="str">
        <f>IF(AND((RIGHT($Z$3,2)-'[1]Miter Profiles'!$AC$27-'[1]Outside Edges'!$B36)&gt;=5,'[1]Outside Edges'!$P36="Yes"),"Yes","No")</f>
        <v>Yes</v>
      </c>
      <c r="AA37" s="10" t="str">
        <f>IF(AND((RIGHT($AA$3,2)-'[1]Miter Profiles'!$AC$28-'[1]Outside Edges'!$B36)&gt;=5,'[1]Outside Edges'!$P36="Yes"),"Yes","No")</f>
        <v>Yes</v>
      </c>
      <c r="AB37" s="85" t="str">
        <f>IF(AND((RIGHT($AB$3,2)-'[1]Miter Profiles'!$AC$29-'[1]Outside Edges'!$B36)&gt;=5,'[1]Outside Edges'!$P36="Yes"),"Yes","No")</f>
        <v>Yes</v>
      </c>
      <c r="AC37" s="86" t="str">
        <f>IF(AND((RIGHT($AC$3,2)-'[1]Miter Profiles'!$AC$30-'[1]Outside Edges'!$B36)&gt;=5,'[1]Outside Edges'!$P36="Yes"),"Yes","No")</f>
        <v>Yes</v>
      </c>
      <c r="AD37" s="11" t="str">
        <f>IF(AND((RIGHT($AD$3,2)-'[1]Miter Profiles'!$AC$31-'[1]Outside Edges'!$B36)&gt;=5,'[1]Outside Edges'!$P36="Yes"),"Yes","No")</f>
        <v>Yes</v>
      </c>
      <c r="AE37" s="87" t="str">
        <f>IF(AND((RIGHT($AE$3,2)-'[1]Miter Profiles'!$AC$32-'[1]Outside Edges'!$B36)&gt;=5,'[1]Outside Edges'!$P36="Yes"),"Yes","No")</f>
        <v>Yes</v>
      </c>
      <c r="AF37" s="10" t="str">
        <f>IF(AND((RIGHT($AF$3,2)-'[1]Miter Profiles'!$AC$33-'[1]Outside Edges'!$B36)&gt;=5,'[1]Outside Edges'!$P36="Yes"),"Yes","No")</f>
        <v>Yes</v>
      </c>
      <c r="AG37" s="10" t="str">
        <f>IF(AND((RIGHT($AG$3,2)-'[1]Miter Profiles'!$AC$34-'[1]Outside Edges'!$B36)&gt;=5,'[1]Outside Edges'!$P36="Yes"),"Yes","No")</f>
        <v>Yes</v>
      </c>
      <c r="AH37" s="85" t="str">
        <f>IF(AND((RIGHT($AH$3,2)-'[1]Miter Profiles'!$AC$35-'[1]Outside Edges'!$B36)&gt;=5,'[1]Outside Edges'!$P36="Yes"),"Yes","No")</f>
        <v>Yes</v>
      </c>
      <c r="AI37" s="86" t="str">
        <f>IF(AND((RIGHT($AI$3,2)-'[1]Miter Profiles'!$AC$36-'[1]Outside Edges'!$B36)&gt;=5,'[1]Outside Edges'!$P36="Yes"),"Yes","No")</f>
        <v>Yes</v>
      </c>
      <c r="AJ37" s="11" t="str">
        <f>IF(AND((RIGHT($AJ$3,2)-'[1]Miter Profiles'!$AC$37-'[1]Outside Edges'!$B36)&gt;=5,'[1]Outside Edges'!$P36="Yes"),"Yes","No")</f>
        <v>Yes</v>
      </c>
      <c r="AK37" s="87" t="str">
        <f>IF(AND((RIGHT($AK$3,2)-'[1]Miter Profiles'!$AC$38-'[1]Outside Edges'!$B36)&gt;=5,'[1]Outside Edges'!$P36="Yes"),"Yes","No")</f>
        <v>Yes</v>
      </c>
      <c r="AL37" s="10" t="str">
        <f>IF(AND((RIGHT($AL$3,2)-'[1]Miter Profiles'!$AC$39-'[1]Outside Edges'!$B36)&gt;=5,'[1]Outside Edges'!$P36="Yes"),"Yes","No")</f>
        <v>Yes</v>
      </c>
      <c r="AM37" s="10" t="str">
        <f>IF(AND((RIGHT($AM$3,2)-'[1]Miter Profiles'!$AC$40-'[1]Outside Edges'!$B36)&gt;=5,'[1]Outside Edges'!$P36="Yes"),"Yes","No")</f>
        <v>Yes</v>
      </c>
      <c r="AN37" s="85" t="str">
        <f>IF(AND((RIGHT($AN$3,2)-'[1]Miter Profiles'!$AC$41-'[1]Outside Edges'!$B36)&gt;=5,'[1]Outside Edges'!$P36="Yes"),"Yes","No")</f>
        <v>Yes</v>
      </c>
      <c r="AO37" s="86" t="str">
        <f>IF(AND((RIGHT($AO$3,2)-'[1]Miter Profiles'!$AC$42-'[1]Outside Edges'!$B36)&gt;=5,'[1]Outside Edges'!$P36="Yes"),"Yes","No")</f>
        <v>Yes</v>
      </c>
      <c r="AP37" s="11" t="str">
        <f>IF(AND((RIGHT($AP$3,2)-'[1]Miter Profiles'!$AC$43-'[1]Outside Edges'!$B36)&gt;=5,'[1]Outside Edges'!$P36="Yes"),"Yes","No")</f>
        <v>Yes</v>
      </c>
      <c r="AQ37" s="87" t="str">
        <f>IF(AND((RIGHT($AQ$3,2)-'[1]Miter Profiles'!$AC$44-'[1]Outside Edges'!$B36)&gt;=5,'[1]Outside Edges'!$P36="Yes"),"Yes","No")</f>
        <v>Yes</v>
      </c>
      <c r="AR37" s="10" t="str">
        <f>IF(AND((RIGHT($AR$3,2)-'[1]Miter Profiles'!$AC$45-'[1]Outside Edges'!$B36)&gt;=5,'[1]Outside Edges'!$P36="Yes"),"Yes","No")</f>
        <v>Yes</v>
      </c>
      <c r="AS37" s="10" t="str">
        <f>IF(AND((RIGHT($AS$3,2)-'[1]Miter Profiles'!$AC$46-'[1]Outside Edges'!$B36)&gt;=5,'[1]Outside Edges'!$P36="Yes"),"Yes","No")</f>
        <v>Yes</v>
      </c>
      <c r="AT37" s="85" t="str">
        <f>IF(AND((RIGHT($AT$3,2)-'[1]Miter Profiles'!$AC$47-'[1]Outside Edges'!$B36)&gt;=5,'[1]Outside Edges'!$P36="Yes"),"Yes","No")</f>
        <v>Yes</v>
      </c>
      <c r="AU37" s="86" t="str">
        <f>IF(AND((RIGHT($AU$3,2)-'[1]Miter Profiles'!$AC$48-'[1]Outside Edges'!$B36)&gt;=5,'[1]Outside Edges'!$P36="Yes"),"Yes","No")</f>
        <v>Yes</v>
      </c>
      <c r="AV37" s="11" t="str">
        <f>IF(AND((RIGHT($AV$3,2)-'[1]Miter Profiles'!$AC$49-'[1]Outside Edges'!$B36)&gt;=5,'[1]Outside Edges'!$P36="Yes"),"Yes","No")</f>
        <v>Yes</v>
      </c>
      <c r="AW37" s="87" t="str">
        <f>IF(AND((RIGHT($AW$3,2)-'[1]Miter Profiles'!$AC$50-'[1]Outside Edges'!$B36)&gt;=5,'[1]Outside Edges'!$P36="Yes"),"Yes","No")</f>
        <v>Yes</v>
      </c>
      <c r="AX37" s="10" t="str">
        <f>IF(AND((RIGHT($AX$3,2)-'[1]Miter Profiles'!$AC$51-'[1]Outside Edges'!$B36)&gt;=5,'[1]Outside Edges'!$P36="Yes"),"Yes","No")</f>
        <v>Yes</v>
      </c>
      <c r="AY37" s="10" t="str">
        <f>IF(AND((RIGHT($AY$3,2)-'[1]Miter Profiles'!$AC$52-'[1]Outside Edges'!$B36)&gt;=5,'[1]Outside Edges'!$P36="Yes"),"Yes","No")</f>
        <v>Yes</v>
      </c>
      <c r="AZ37" s="85" t="str">
        <f>IF(AND((RIGHT($AZ$3,2)-'[1]Miter Profiles'!$AC$53-'[1]Outside Edges'!$B36)&gt;=5,'[1]Outside Edges'!$P36="Yes"),"Yes","No")</f>
        <v>Yes</v>
      </c>
      <c r="BA37" s="86" t="str">
        <f>IF(AND((RIGHT($BA$3,2)-'[1]Miter Profiles'!$AC$54-'[1]Outside Edges'!$B36)&gt;=5,'[1]Outside Edges'!$P36="Yes"),"Yes","No")</f>
        <v>Yes</v>
      </c>
      <c r="BB37" s="11" t="str">
        <f>IF(AND((RIGHT($BB$3,2)-'[1]Miter Profiles'!$AC$55-'[1]Outside Edges'!$B36)&gt;=5,'[1]Outside Edges'!$P36="Yes"),"Yes","No")</f>
        <v>Yes</v>
      </c>
      <c r="BC37" s="87" t="str">
        <f>IF(AND((RIGHT($BC$3,2)-'[1]Miter Profiles'!$AC$56-'[1]Outside Edges'!$B36)&gt;=5,'[1]Outside Edges'!$P36="Yes"),"Yes","No")</f>
        <v>Yes</v>
      </c>
      <c r="BD37" s="10" t="str">
        <f>IF(AND((RIGHT($BD$3,2)-'[1]Miter Profiles'!$AC$57-'[1]Outside Edges'!$B36)&gt;=5,'[1]Outside Edges'!$P36="Yes"),"Yes","No")</f>
        <v>Yes</v>
      </c>
      <c r="BE37" s="10" t="str">
        <f>IF(AND((RIGHT($BE$3,2)-'[1]Miter Profiles'!$AC$58-'[1]Outside Edges'!$B36)&gt;=5,'[1]Outside Edges'!$P36="Yes"),"Yes","No")</f>
        <v>Yes</v>
      </c>
      <c r="BF37" s="85" t="str">
        <f>IF(AND((RIGHT($BF$3,2)-'[1]Miter Profiles'!$AC$59-'[1]Outside Edges'!$B36)&gt;=5,'[1]Outside Edges'!$P36="Yes"),"Yes","No")</f>
        <v>Yes</v>
      </c>
      <c r="BG37" s="86" t="str">
        <f>IF(AND((RIGHT($BG$3,2)-'[1]Miter Profiles'!$AC$60-'[1]Outside Edges'!$B36)&gt;=5,'[1]Outside Edges'!$P36="Yes"),"Yes","No")</f>
        <v>Yes</v>
      </c>
      <c r="BH37" s="11" t="str">
        <f>IF(AND((RIGHT($BH$3,2)-'[1]Miter Profiles'!$AC$61-'[1]Outside Edges'!$B36)&gt;=5,'[1]Outside Edges'!$P36="Yes"),"Yes","No")</f>
        <v>Yes</v>
      </c>
      <c r="BI37" s="87" t="str">
        <f>IF(AND((RIGHT($BI$3,2)-'[1]Miter Profiles'!$AC$62-'[1]Outside Edges'!$B36)&gt;=5,'[1]Outside Edges'!$P36="Yes"),"Yes","No")</f>
        <v>Yes</v>
      </c>
      <c r="BJ37" s="10" t="str">
        <f>IF(AND((RIGHT($BJ$3,2)-'[1]Miter Profiles'!$AC$63-'[1]Outside Edges'!$B36)&gt;=5,'[1]Outside Edges'!$P36="Yes"),"Yes","No")</f>
        <v>Yes</v>
      </c>
      <c r="BK37" s="10" t="str">
        <f>IF(AND((RIGHT($BK$3,2)-'[1]Miter Profiles'!$AC$64-'[1]Outside Edges'!$B36)&gt;=5,'[1]Outside Edges'!$P36="Yes"),"Yes","No")</f>
        <v>Yes</v>
      </c>
      <c r="BL37" s="85" t="str">
        <f>IF(AND((RIGHT($BL$3,2)-'[1]Miter Profiles'!$AC$65-'[1]Outside Edges'!$B36)&gt;=5,'[1]Outside Edges'!$P36="Yes"),"Yes","No")</f>
        <v>Yes</v>
      </c>
      <c r="BM37" s="86" t="str">
        <f>IF(AND((RIGHT($BM$3,2)-'[1]Miter Profiles'!$AC$66-'[1]Outside Edges'!$B36)&gt;=5,'[1]Outside Edges'!$P36="Yes"),"Yes","No")</f>
        <v>Yes</v>
      </c>
      <c r="BN37" s="11" t="str">
        <f>IF(AND((RIGHT($BN$3,2)-'[1]Miter Profiles'!$AC$67-'[1]Outside Edges'!$B36)&gt;=5,'[1]Outside Edges'!$P36="Yes"),"Yes","No")</f>
        <v>Yes</v>
      </c>
      <c r="BO37" s="87" t="str">
        <f>IF(AND((RIGHT($BO$3,2)-'[1]Miter Profiles'!$AC$68-'[1]Outside Edges'!$B36)&gt;=5,'[1]Outside Edges'!$P36="Yes"),"Yes","No")</f>
        <v>Yes</v>
      </c>
      <c r="BP37" s="10" t="str">
        <f>IF(AND((RIGHT($BP$3,2)-'[1]Miter Profiles'!$AC$69-'[1]Outside Edges'!$B36)&gt;=5,'[1]Outside Edges'!$P36="Yes"),"Yes","No")</f>
        <v>Yes</v>
      </c>
      <c r="BQ37" s="10" t="str">
        <f>IF(AND((RIGHT($BQ$3,2)-'[1]Miter Profiles'!$AC$70-'[1]Outside Edges'!$B36)&gt;=5,'[1]Outside Edges'!$P36="Yes"),"Yes","No")</f>
        <v>Yes</v>
      </c>
      <c r="BR37" s="85" t="str">
        <f>IF(AND((RIGHT($BR$3,2)-'[1]Miter Profiles'!$AC$71-'[1]Outside Edges'!$B36)&gt;=5,'[1]Outside Edges'!$P36="Yes"),"Yes","No")</f>
        <v>Yes</v>
      </c>
      <c r="BS37" s="86" t="str">
        <f>IF(AND((RIGHT($BS$3,2)-'[1]Miter Profiles'!$AC$72-'[1]Outside Edges'!$B36)&gt;=5,'[1]Outside Edges'!$P36="Yes"),"Yes","No")</f>
        <v>Yes</v>
      </c>
      <c r="BT37" s="11" t="str">
        <f>IF(AND((RIGHT($BT$3,2)-'[1]Miter Profiles'!$AC$73-'[1]Outside Edges'!$B36)&gt;=5,'[1]Outside Edges'!$P36="Yes"),"Yes","No")</f>
        <v>Yes</v>
      </c>
      <c r="BU37" s="87" t="str">
        <f>IF(AND((RIGHT($BU$3,2)-'[1]Miter Profiles'!$AC$74-'[1]Outside Edges'!$B36)&gt;=5,'[1]Outside Edges'!$P36="Yes"),"Yes","No")</f>
        <v>Yes</v>
      </c>
      <c r="BV37" s="10" t="str">
        <f>IF(AND((RIGHT($BV$3,2)-'[1]Miter Profiles'!$AC$75-'[1]Outside Edges'!$B36)&gt;=5,'[1]Outside Edges'!$P36="Yes"),"Yes","No")</f>
        <v>Yes</v>
      </c>
      <c r="BW37" s="10" t="str">
        <f>IF(AND((RIGHT($BW$3,2)-'[1]Miter Profiles'!$AC$76-'[1]Outside Edges'!$B36)&gt;=5,'[1]Outside Edges'!$P36="Yes"),"Yes","No")</f>
        <v>Yes</v>
      </c>
      <c r="BX37" s="85" t="str">
        <f>IF(AND((RIGHT($BX$3,2)-'[1]Miter Profiles'!$AC$77-'[1]Outside Edges'!$B36)&gt;=5,'[1]Outside Edges'!$P36="Yes"),"Yes","No")</f>
        <v>Yes</v>
      </c>
      <c r="BY37" s="86" t="str">
        <f>IF(AND((RIGHT($BY$3,2)-'[1]Miter Profiles'!$AC$78-'[1]Outside Edges'!$B36)&gt;=5,'[1]Outside Edges'!$P36="Yes"),"Yes","No")</f>
        <v>Yes</v>
      </c>
      <c r="BZ37" s="11" t="str">
        <f>IF(AND((RIGHT($BZ$3,2)-'[1]Miter Profiles'!$AC$79-'[1]Outside Edges'!$B36)&gt;=5,'[1]Outside Edges'!$P36="Yes"),"Yes","No")</f>
        <v>Yes</v>
      </c>
      <c r="CA37" s="87" t="str">
        <f>IF(AND((RIGHT($CA$3,2)-'[1]Miter Profiles'!$AC$80-'[1]Outside Edges'!$B36)&gt;=5,'[1]Outside Edges'!$P36="Yes"),"Yes","No")</f>
        <v>Yes</v>
      </c>
      <c r="CB37" s="10" t="str">
        <f>IF(AND((RIGHT($CB$3,2)-'[1]Miter Profiles'!$AC$81-'[1]Outside Edges'!$B36)&gt;=5,'[1]Outside Edges'!$P36="Yes"),"Yes","No")</f>
        <v>Yes</v>
      </c>
      <c r="CC37" s="10" t="str">
        <f>IF(AND((RIGHT($CC$3,2)-'[1]Miter Profiles'!$AC$82-'[1]Outside Edges'!$B36)&gt;=5,'[1]Outside Edges'!$P36="Yes"),"Yes","No")</f>
        <v>Yes</v>
      </c>
      <c r="CD37" s="85" t="str">
        <f>IF(AND((RIGHT($CD$3,2)-'[1]Miter Profiles'!$AC$83-'[1]Outside Edges'!$B36)&gt;=5,'[1]Outside Edges'!$P36="Yes"),"Yes","No")</f>
        <v>Yes</v>
      </c>
      <c r="CE37" s="86" t="str">
        <f>IF(AND((RIGHT($CE$3,2)-'[1]Miter Profiles'!$AC$84-'[1]Outside Edges'!$B36)&gt;=5,'[1]Outside Edges'!$P36="Yes"),"Yes","No")</f>
        <v>Yes</v>
      </c>
      <c r="CF37" s="11" t="str">
        <f>IF(AND((RIGHT($CF$3,2)-'[1]Miter Profiles'!$AC$85-'[1]Outside Edges'!$B36)&gt;=5,'[1]Outside Edges'!$P36="Yes"),"Yes","No")</f>
        <v>Yes</v>
      </c>
      <c r="CG37" s="87" t="str">
        <f>IF(AND((RIGHT($CG$3,2)-'[1]Miter Profiles'!$AC$86-'[1]Outside Edges'!$B36)&gt;=5,'[1]Outside Edges'!$P36="Yes"),"Yes","No")</f>
        <v>Yes</v>
      </c>
      <c r="CH37" s="10" t="str">
        <f>IF(AND((RIGHT($CH$3,2)-'[1]Miter Profiles'!$AC$87-'[1]Outside Edges'!$B36)&gt;=5,'[1]Outside Edges'!$P36="Yes"),"Yes","No")</f>
        <v>Yes</v>
      </c>
      <c r="CI37" s="10" t="str">
        <f>IF(AND((RIGHT($CI$3,2)-'[1]Miter Profiles'!$AC$88-'[1]Outside Edges'!$B36)&gt;=5,'[1]Outside Edges'!$P36="Yes"),"Yes","No")</f>
        <v>Yes</v>
      </c>
      <c r="CJ37" s="85" t="str">
        <f>IF(AND((RIGHT($CJ$3,2)-'[1]Miter Profiles'!$AC$89-'[1]Outside Edges'!$B36)&gt;=5,'[1]Outside Edges'!$P36="Yes"),"Yes","No")</f>
        <v>Yes</v>
      </c>
      <c r="CK37" s="86" t="str">
        <f>IF(AND((RIGHT($CK$3,2)-'[1]Miter Profiles'!$AC$90-'[1]Outside Edges'!$B36)&gt;=5,'[1]Outside Edges'!$P36="Yes"),"Yes","No")</f>
        <v>Yes</v>
      </c>
      <c r="CL37" s="11" t="str">
        <f>IF(AND((RIGHT($CL$3,2)-'[1]Miter Profiles'!$AC$91-'[1]Outside Edges'!$B36)&gt;=5,'[1]Outside Edges'!$P36="Yes"),"Yes","No")</f>
        <v>Yes</v>
      </c>
      <c r="CM37" s="87" t="str">
        <f>IF(AND((RIGHT($CM$3,2)-'[1]Miter Profiles'!$AC$92-'[1]Outside Edges'!$B36)&gt;=5,'[1]Outside Edges'!$P36="Yes"),"Yes","No")</f>
        <v>Yes</v>
      </c>
      <c r="CN37" s="10" t="str">
        <f>IF(AND((RIGHT(CN$3,2)-'[1]Miter Profiles'!$AC$93-'[1]Outside Edges'!$B36)&gt;=5,'[1]Outside Edges'!$P36="Yes"),"Yes","No")</f>
        <v>No</v>
      </c>
      <c r="CO37" s="10" t="str">
        <f>IF(AND((RIGHT(CO$3,2)-'[1]Miter Profiles'!$AC$94-'[1]Outside Edges'!$B36)&gt;=5,'[1]Outside Edges'!$P36="Yes"),"Yes","No")</f>
        <v>Yes</v>
      </c>
      <c r="CP37" s="85" t="str">
        <f>IF(AND((RIGHT(CP$3,2)-'[1]Miter Profiles'!$AC$95-'[1]Outside Edges'!$B36)&gt;=5,'[1]Outside Edges'!$P36="Yes"),"Yes","No")</f>
        <v>Yes</v>
      </c>
      <c r="CQ37" s="86" t="str">
        <f>IF(AND((RIGHT(CQ$3,2)-'[1]Miter Profiles'!$AC$96-'[1]Outside Edges'!$B36)&gt;=5,'[1]Outside Edges'!$P36="Yes"),"Yes","No")</f>
        <v>Yes</v>
      </c>
      <c r="CR37" s="11" t="str">
        <f>IF(AND((RIGHT(CR$3,2)-'[1]Miter Profiles'!$AC$97-'[1]Outside Edges'!$B36)&gt;=5,'[1]Outside Edges'!$P36="Yes"),"Yes","No")</f>
        <v>Yes</v>
      </c>
      <c r="CS37" s="87" t="str">
        <f>IF(AND((RIGHT(CS$3,2)-'[1]Miter Profiles'!$AC$98-'[1]Outside Edges'!$B36)&gt;=5,'[1]Outside Edges'!$P36="Yes"),"Yes","No")</f>
        <v>Yes</v>
      </c>
      <c r="CT37" s="10" t="str">
        <f>IF(AND((RIGHT($CT$3,2)-'[1]Miter Profiles'!$AC$99-'[1]Outside Edges'!$B36)&gt;=5,'[1]Outside Edges'!$P36="Yes"),"Yes","No")</f>
        <v>Yes</v>
      </c>
      <c r="CU37" s="10" t="str">
        <f>IF(AND((RIGHT($CU$3,2)-'[1]Miter Profiles'!$AC$100-'[1]Outside Edges'!$B36)&gt;=5,'[1]Outside Edges'!$P36="Yes"),"Yes","No")</f>
        <v>Yes</v>
      </c>
      <c r="CV37" s="85" t="str">
        <f>IF(AND((RIGHT($CV$3,2)-'[1]Miter Profiles'!$AC$101-'[1]Outside Edges'!$B36)&gt;=5,'[1]Outside Edges'!$P36="Yes"),"Yes","No")</f>
        <v>Yes</v>
      </c>
      <c r="CW37" s="86" t="str">
        <f>IF(AND((RIGHT($CW$3,2)-'[1]Miter Profiles'!$AC$102-'[1]Outside Edges'!$B36)&gt;=5,'[1]Outside Edges'!$P36="Yes"),"Yes","No")</f>
        <v>Yes</v>
      </c>
      <c r="CX37" s="11" t="str">
        <f>IF(AND((RIGHT($CX$3,2)-'[1]Miter Profiles'!$AC$103-'[1]Outside Edges'!$B36)&gt;=5,'[1]Outside Edges'!$P36="Yes"),"Yes","No")</f>
        <v>Yes</v>
      </c>
      <c r="CY37" s="87" t="str">
        <f>IF(AND((RIGHT($CY$3,2)-'[1]Miter Profiles'!$AC$104-'[1]Outside Edges'!$B36)&gt;=5,'[1]Outside Edges'!$P36="Yes"),"Yes","No")</f>
        <v>Yes</v>
      </c>
      <c r="CZ37" s="10" t="str">
        <f>IF(AND((RIGHT($CZ$3,2)-'[1]Miter Profiles'!$AC$105-'[1]Outside Edges'!$B36)&gt;=5,'[1]Outside Edges'!$P36="Yes"),"Yes","No")</f>
        <v>Yes</v>
      </c>
      <c r="DA37" s="10" t="str">
        <f>IF(AND((RIGHT($DA$3,2)-'[1]Miter Profiles'!$AC$106-'[1]Outside Edges'!$B36)&gt;=5,'[1]Outside Edges'!$P36="Yes"),"Yes","No")</f>
        <v>Yes</v>
      </c>
      <c r="DB37" s="85" t="str">
        <f>IF(AND((RIGHT($DB$3,2)-'[1]Miter Profiles'!$AC$107-'[1]Outside Edges'!$B36)&gt;=5,'[1]Outside Edges'!$P36="Yes"),"Yes","No")</f>
        <v>Yes</v>
      </c>
      <c r="DC37" s="86" t="str">
        <f>IF(AND((RIGHT($DC$3,2)-'[1]Miter Profiles'!$AC$108-'[1]Outside Edges'!$B36)&gt;=5,'[1]Outside Edges'!$P36="Yes"),"Yes","No")</f>
        <v>Yes</v>
      </c>
      <c r="DD37" s="11" t="str">
        <f>IF(AND((RIGHT($DD$3,2)-'[1]Miter Profiles'!$AC$109-'[1]Outside Edges'!$B36)&gt;=5,'[1]Outside Edges'!$P36="Yes"),"Yes","No")</f>
        <v>Yes</v>
      </c>
      <c r="DE37" s="87" t="str">
        <f>IF(AND((RIGHT($DE$3,2)-'[1]Miter Profiles'!$AC$110-'[1]Outside Edges'!$B36)&gt;=5,'[1]Outside Edges'!$P36="Yes"),"Yes","No")</f>
        <v>Yes</v>
      </c>
      <c r="DF37" s="10" t="str">
        <f>IF(AND((RIGHT($DF$3,2)-'[1]Miter Profiles'!$AC$111-'[1]Outside Edges'!$B36)&gt;=5,'[1]Outside Edges'!$P36="Yes"),"Yes","No")</f>
        <v>Yes</v>
      </c>
      <c r="DG37" s="10" t="str">
        <f>IF(AND((RIGHT($DG$3,2)-'[1]Miter Profiles'!$AC$112-'[1]Outside Edges'!$B36)&gt;=5,'[1]Outside Edges'!$P36="Yes"),"Yes","No")</f>
        <v>Yes</v>
      </c>
      <c r="DH37" s="85" t="str">
        <f>IF(AND((RIGHT($DH$3,2)-'[1]Miter Profiles'!$AC$113-'[1]Outside Edges'!$B36)&gt;=5,'[1]Outside Edges'!$P36="Yes"),"Yes","No")</f>
        <v>Yes</v>
      </c>
      <c r="DI37" s="86" t="str">
        <f>IF(AND((RIGHT($DI$3,2)-'[1]Miter Profiles'!$AC$114-'[1]Outside Edges'!$B36)&gt;=5,'[1]Outside Edges'!$P36="Yes"),"Yes","No")</f>
        <v>Yes</v>
      </c>
      <c r="DJ37" s="11" t="str">
        <f>IF(AND((RIGHT($DJ$3,2)-'[1]Miter Profiles'!$AC$115-'[1]Outside Edges'!$B36)&gt;=5,'[1]Outside Edges'!$P36="Yes"),"Yes","No")</f>
        <v>Yes</v>
      </c>
      <c r="DK37" s="87" t="str">
        <f>IF(AND((RIGHT($DK$3,2)-'[1]Miter Profiles'!$AC$116-'[1]Outside Edges'!$B36)&gt;=5,'[1]Outside Edges'!$P36="Yes"),"Yes","No")</f>
        <v>Yes</v>
      </c>
      <c r="DL37" s="10" t="str">
        <f>IF(AND((RIGHT($DL$3,2)-'[1]Miter Profiles'!$AC$117-'[1]Outside Edges'!$B36)&gt;=5,'[1]Outside Edges'!$P36="Yes"),"Yes","No")</f>
        <v>Yes</v>
      </c>
      <c r="DM37" s="10" t="str">
        <f>IF(AND((RIGHT($DM$3,2)-'[1]Miter Profiles'!$AC$118-'[1]Outside Edges'!$B36)&gt;=5,'[1]Outside Edges'!$P36="Yes"),"Yes","No")</f>
        <v>Yes</v>
      </c>
      <c r="DN37" s="85" t="str">
        <f>IF(AND((RIGHT($DN$3,2)-'[1]Miter Profiles'!$AC$119-'[1]Outside Edges'!$B36)&gt;=5,'[1]Outside Edges'!$P36="Yes"),"Yes","No")</f>
        <v>Yes</v>
      </c>
      <c r="DO37" s="86" t="str">
        <f>IF(AND((RIGHT($DO$3,2)-'[1]Miter Profiles'!$AC$120-'[1]Outside Edges'!$B36)&gt;=5,'[1]Outside Edges'!$P36="Yes"),"Yes","No")</f>
        <v>No</v>
      </c>
      <c r="DP37" s="11" t="str">
        <f>IF(AND((RIGHT($DP$3,2)-'[1]Miter Profiles'!$AC$121-'[1]Outside Edges'!$B36)&gt;=5,'[1]Outside Edges'!$P36="Yes"),"Yes","No")</f>
        <v>Yes</v>
      </c>
      <c r="DQ37" s="87" t="str">
        <f>IF(AND((RIGHT($DQ$3,2)-'[1]Miter Profiles'!$AC$122-'[1]Outside Edges'!$B36)&gt;=5,'[1]Outside Edges'!$P36="Yes"),"Yes","No")</f>
        <v>Yes</v>
      </c>
      <c r="DR37" s="10" t="str">
        <f>IF(AND((RIGHT($DR$3,2)-'[1]Miter Profiles'!$AC$123-'[1]Outside Edges'!$B36)&gt;=5,'[1]Outside Edges'!$P36="Yes"),"Yes","No")</f>
        <v>Yes</v>
      </c>
      <c r="DS37" s="10" t="str">
        <f>IF(AND((RIGHT($DS$3,2)-'[1]Miter Profiles'!$AC$124-'[1]Outside Edges'!$B36)&gt;=5,'[1]Outside Edges'!$P36="Yes"),"Yes","No")</f>
        <v>Yes</v>
      </c>
      <c r="DT37" s="85" t="str">
        <f>IF(AND((RIGHT($DT$3,2)-'[1]Miter Profiles'!$AC$125-'[1]Outside Edges'!$B36)&gt;=5,'[1]Outside Edges'!$P36="Yes"),"Yes","No")</f>
        <v>Yes</v>
      </c>
      <c r="DU37" s="86" t="str">
        <f>IF(AND((RIGHT($DU$3,2)-'[1]Miter Profiles'!$AC$126-'[1]Outside Edges'!$B36)&gt;=5,'[1]Outside Edges'!$P36="Yes"),"Yes","No")</f>
        <v>Yes</v>
      </c>
      <c r="DV37" s="11" t="str">
        <f>IF(AND((RIGHT($DV$3,2)-'[1]Miter Profiles'!$AC$127-'[1]Outside Edges'!$B36)&gt;=5,'[1]Outside Edges'!$P36="Yes"),"Yes","No")</f>
        <v>Yes</v>
      </c>
      <c r="DW37" s="87" t="str">
        <f>IF(AND((RIGHT($DW$3,2)-'[1]Miter Profiles'!$AC$128-'[1]Outside Edges'!$B36)&gt;=5,'[1]Outside Edges'!$P36="Yes"),"Yes","No")</f>
        <v>Yes</v>
      </c>
      <c r="DX37" s="10" t="str">
        <f>IF(AND((RIGHT($DX$3,2)-'[1]Miter Profiles'!$AC$129-'[1]Outside Edges'!$B36)&gt;=5,'[1]Outside Edges'!$P36="Yes"),"Yes","No")</f>
        <v>Yes</v>
      </c>
      <c r="DY37" s="10" t="str">
        <f>IF(AND((RIGHT($DY$3,2)-'[1]Miter Profiles'!$AC$130-'[1]Outside Edges'!$B36)&gt;=5,'[1]Outside Edges'!$P36="Yes"),"Yes","No")</f>
        <v>Yes</v>
      </c>
      <c r="DZ37" s="85" t="str">
        <f>IF(AND((RIGHT($DZ$3,2)-'[1]Miter Profiles'!$AC$131-'[1]Outside Edges'!$B36)&gt;=5,'[1]Outside Edges'!$P36="Yes"),"Yes","No")</f>
        <v>Yes</v>
      </c>
      <c r="EA37" s="90" t="str">
        <f>IF(AND((RIGHT($EA$3,2)-'[1]Miter Profiles'!$AC$132-'[1]Outside Edges'!$B36)&gt;=5,'[1]Outside Edges'!$P36="Yes"),"Yes","No")</f>
        <v>Yes</v>
      </c>
      <c r="EB37" s="104" t="str">
        <f>IF(AND((RIGHT($EB$3,2)-'[1]Miter Profiles'!$AC$133-'[1]Outside Edges'!$B36)&gt;=5,'[1]Outside Edges'!$P36="Yes"),"Yes","No")</f>
        <v>No</v>
      </c>
      <c r="EC37" s="109" t="str">
        <f>IF(AND((RIGHT($EC$3,2)-'[1]Miter Profiles'!$AC$134-'[1]Outside Edges'!$B36)&gt;=5,'[1]Outside Edges'!$P36="Yes"),"Yes","No")</f>
        <v>Yes</v>
      </c>
      <c r="ED37" s="115" t="str">
        <f>IF(AND((RIGHT($ED$3,2)-'[1]Miter Profiles'!$AC$135-'[1]Outside Edges'!$B36)&gt;=5,'[1]Outside Edges'!$P36="Yes"),"Yes","No")</f>
        <v>Yes</v>
      </c>
      <c r="EE37" s="112" t="str">
        <f>IF(AND((RIGHT($EE$3,2)-'[1]Miter Profiles'!$AC$136-'[1]Outside Edges'!$B36)&gt;=5,'[1]Outside Edges'!$P36="Yes"),"Yes","No")</f>
        <v>Yes</v>
      </c>
      <c r="EF37" s="85" t="str">
        <f>IF(AND((RIGHT($EF$3,2)-'[1]Miter Profiles'!$AC$137-'[1]Outside Edges'!$B36)&gt;=5,'[1]Outside Edges'!$P36="Yes"),"Yes","No")</f>
        <v>Yes</v>
      </c>
      <c r="EG37" s="10" t="str">
        <f>IF(AND((RIGHT($EG$3,2)-'[1]Miter Profiles'!$AC$138-'[1]Outside Edges'!$B36)&gt;=5,'[1]Outside Edges'!$P36="Yes"),"Yes","No")</f>
        <v>Yes</v>
      </c>
      <c r="EH37" s="90" t="str">
        <f>IF(AND((RIGHT($EH$3,2)-'[1]Miter Profiles'!$AC$139-'[1]Outside Edges'!$B36)&gt;=5,'[1]Outside Edges'!$P36="Yes"),"Yes","No")</f>
        <v>Yes</v>
      </c>
      <c r="EI37" s="120" t="str">
        <f>IF(AND((RIGHT($EI$3,2)-'[1]Miter Profiles'!$AC$140-'[1]Outside Edges'!$B36)&gt;=5,'[1]Outside Edges'!$P36="Yes"),"Yes","No")</f>
        <v>Yes</v>
      </c>
      <c r="EJ37" s="123" t="str">
        <f>IF(AND((RIGHT($EJ$3,2)-'[1]Miter Profiles'!$AC$141-'[1]Outside Edges'!$B36)&gt;=5,'[1]Outside Edges'!$P36="Yes"),"Yes","No")</f>
        <v>Yes</v>
      </c>
      <c r="EK37" s="123" t="str">
        <f>IF(AND((RIGHT($EK$3,2)-'[1]Miter Profiles'!$AC$142-'[1]Outside Edges'!$B36)&gt;=5,'[1]Outside Edges'!$P36="Yes"),"Yes","No")</f>
        <v>Yes</v>
      </c>
      <c r="EL37" s="115" t="str">
        <f>IF(AND((RIGHT($EL$3,2)-'[1]Miter Profiles'!$AC$143-'[1]Outside Edges'!$B36)&gt;=5,'[1]Outside Edges'!$P36="Yes"),"Yes","No")</f>
        <v>Yes</v>
      </c>
      <c r="EM37" s="128" t="str">
        <f>IF(AND((RIGHT($EM$3,2)-'[1]Miter Profiles'!$AC$144-'[1]Outside Edges'!$B36)&gt;=5,'[1]Outside Edges'!$P36="Yes"),"Yes","No")</f>
        <v>No</v>
      </c>
      <c r="EN37" s="10" t="str">
        <f>IF(AND((RIGHT($EN$3,2)-'[1]Miter Profiles'!$AC$145-'[1]Outside Edges'!$B36)&gt;=5,'[1]Outside Edges'!$P36="Yes"),"Yes","No")</f>
        <v>Yes</v>
      </c>
      <c r="EO37" s="90" t="str">
        <f>IF(AND((RIGHT($EO$3,2)-'[1]Miter Profiles'!$AC$146-'[1]Outside Edges'!$B36)&gt;=5,'[1]Outside Edges'!$P36="Yes"),"Yes","No")</f>
        <v>Yes</v>
      </c>
      <c r="EP37" s="123" t="str">
        <f>IF(AND((RIGHT($EP$3,2)-'[1]Miter Profiles'!$AC$147-'[1]Outside Edges'!$B36)&gt;=5,'[1]Outside Edges'!$P36="Yes"),"Yes","No")</f>
        <v>Yes</v>
      </c>
      <c r="EQ37" s="123" t="str">
        <f>IF(AND((RIGHT($EQ$3,2)-'[1]Miter Profiles'!$AC$148-'[1]Outside Edges'!$B36)&gt;=5,'[1]Outside Edges'!$P36="Yes"),"Yes","No")</f>
        <v>Yes</v>
      </c>
      <c r="ER37" s="115" t="str">
        <f>IF(AND((RIGHT($ER$3,2)-'[1]Miter Profiles'!$AC$149-'[1]Outside Edges'!$B36)&gt;=5,'[1]Outside Edges'!$P36="Yes"),"Yes","No")</f>
        <v>Yes</v>
      </c>
      <c r="ES37" s="128" t="str">
        <f>IF(AND((RIGHT($ES$3,2)-'[1]Miter Profiles'!$AC$150-'[1]Outside Edges'!$B36)&gt;=5,'[1]Outside Edges'!$P36="Yes"),"Yes","No")</f>
        <v>Yes</v>
      </c>
      <c r="ET37" s="10" t="str">
        <f>IF(AND((RIGHT($ET$3,2)-'[1]Miter Profiles'!$AC$151-'[1]Outside Edges'!$B36)&gt;=5,'[1]Outside Edges'!$P36="Yes"),"Yes","No")</f>
        <v>Yes</v>
      </c>
      <c r="EU37" s="90" t="str">
        <f>IF(AND((RIGHT($EU$3,2)-'[1]Miter Profiles'!$AC$152-'[1]Outside Edges'!$B36)&gt;=5,'[1]Outside Edges'!$P36="Yes"),"Yes","No")</f>
        <v>Yes</v>
      </c>
      <c r="EV37" s="123" t="str">
        <f>IF(AND((RIGHT($EV$3,2)-'[1]Miter Profiles'!$AC$153-'[1]Outside Edges'!$B36)&gt;=5,'[1]Outside Edges'!$P36="Yes"),"Yes","No")</f>
        <v>Yes</v>
      </c>
      <c r="EW37" s="123" t="str">
        <f>IF(AND((RIGHT($EW$3,2)-'[1]Miter Profiles'!$AC$154-'[1]Outside Edges'!$B36)&gt;=5,'[1]Outside Edges'!$P36="Yes"),"Yes","No")</f>
        <v>Yes</v>
      </c>
      <c r="EX37" s="115" t="str">
        <f>IF(AND((RIGHT($EX$3,2)-'[1]Miter Profiles'!$AC$155-'[1]Outside Edges'!$B36)&gt;=5,'[1]Outside Edges'!$P36="Yes"),"Yes","No")</f>
        <v>Yes</v>
      </c>
      <c r="EY37" s="128" t="str">
        <f>IF(AND((RIGHT($EY$3,2)-'[1]Miter Profiles'!$AC$156-'[1]Outside Edges'!$B36)&gt;=5,'[1]Outside Edges'!$P36="Yes"),"Yes","No")</f>
        <v>Yes</v>
      </c>
      <c r="EZ37" s="10" t="str">
        <f>IF(AND((RIGHT($EZ$3,2)-'[1]Miter Profiles'!$AC$157-'[1]Outside Edges'!$B36)&gt;=5,'[1]Outside Edges'!$P36="Yes"),"Yes","No")</f>
        <v>Yes</v>
      </c>
      <c r="FA37" s="90" t="str">
        <f>IF(AND((RIGHT($FA$3,2)-'[1]Miter Profiles'!$AC$158-'[1]Outside Edges'!$B36)&gt;=5,'[1]Outside Edges'!$P36="Yes"),"Yes","No")</f>
        <v>Yes</v>
      </c>
      <c r="FB37" s="123" t="str">
        <f>IF(AND((RIGHT($FB$3,2)-'[1]Miter Profiles'!$AC$159-'[1]Outside Edges'!$B36)&gt;=5,'[1]Outside Edges'!$P36="Yes"),"Yes","No")</f>
        <v>Yes</v>
      </c>
      <c r="FC37" s="123" t="str">
        <f>IF(AND((RIGHT($FC$3,2)-'[1]Miter Profiles'!$AC$160-'[1]Outside Edges'!$B36)&gt;=5,'[1]Outside Edges'!$P36="Yes"),"Yes","No")</f>
        <v>Yes</v>
      </c>
      <c r="FD37" s="115" t="str">
        <f>IF(AND((RIGHT($FD$3,2)-'[1]Miter Profiles'!$AC$161-'[1]Outside Edges'!$B36)&gt;=5,'[1]Outside Edges'!$P36="Yes"),"Yes","No")</f>
        <v>Yes</v>
      </c>
      <c r="FE37" s="128" t="str">
        <f>IF(AND((RIGHT($FE$3,2)-'[1]Miter Profiles'!$AC$162-'[1]Outside Edges'!$B36)&gt;=5,'[1]Outside Edges'!$P36="Yes"),"Yes","No")</f>
        <v>Yes</v>
      </c>
      <c r="FF37" s="10" t="str">
        <f>IF(AND((RIGHT($FF$3,2)-'[1]Miter Profiles'!$AC$163-'[1]Outside Edges'!$B36)&gt;=5,'[1]Outside Edges'!$P36="Yes"),"Yes","No")</f>
        <v>Yes</v>
      </c>
      <c r="FG37" s="90" t="str">
        <f>IF(AND((RIGHT($FG$3,2)-'[1]Miter Profiles'!$AC$164-'[1]Outside Edges'!$B36)&gt;=5,'[1]Outside Edges'!$P36="Yes"),"Yes","No")</f>
        <v>Yes</v>
      </c>
      <c r="FH37" s="123" t="str">
        <f>IF(AND((RIGHT($FH$3,2)-'[1]Miter Profiles'!$AC$165-'[1]Outside Edges'!$B36)&gt;=5,'[1]Outside Edges'!$P36="Yes"),"Yes","No")</f>
        <v>Yes</v>
      </c>
      <c r="FI37" s="123" t="str">
        <f>IF(AND((RIGHT($FI$3,2)-'[1]Miter Profiles'!$AC$166-'[1]Outside Edges'!$B36)&gt;=5,'[1]Outside Edges'!$P36="Yes"),"Yes","No")</f>
        <v>Yes</v>
      </c>
      <c r="FJ37" s="115" t="str">
        <f>IF(AND((RIGHT($FJ$3,2)-'[1]Miter Profiles'!$AC$167-'[1]Outside Edges'!$B36)&gt;=5,'[1]Outside Edges'!$P36="Yes"),"Yes","No")</f>
        <v>Yes</v>
      </c>
      <c r="FK37" s="128" t="str">
        <f>IF(AND((RIGHT($FK$3,2)-'[1]Miter Profiles'!$AC$168-'[1]Outside Edges'!$B36)&gt;=5,'[1]Outside Edges'!$P36="Yes"),"Yes","No")</f>
        <v>Yes</v>
      </c>
      <c r="FL37" s="10" t="str">
        <f>IF(AND((RIGHT($FL$3,2)-'[1]Miter Profiles'!$AC$169-'[1]Outside Edges'!$B36)&gt;=5,'[1]Outside Edges'!$P36="Yes"),"Yes","No")</f>
        <v>Yes</v>
      </c>
      <c r="FM37" s="90" t="str">
        <f>IF(AND((RIGHT($FM$3,2)-'[1]Miter Profiles'!$AC$170-'[1]Outside Edges'!$B36)&gt;=5,'[1]Outside Edges'!$P36="Yes"),"Yes","No")</f>
        <v>Yes</v>
      </c>
      <c r="FN37" s="123" t="str">
        <f>IF(AND((RIGHT($FN$3,2)-'[1]Miter Profiles'!$AC$171-'[1]Outside Edges'!$B36)&gt;=5,'[1]Outside Edges'!$P36="Yes"),"Yes","No")</f>
        <v>Yes</v>
      </c>
      <c r="FO37" s="123" t="str">
        <f>IF(AND((RIGHT($FO$3,2)-'[1]Miter Profiles'!$AC$172-'[1]Outside Edges'!$B36)&gt;=5,'[1]Outside Edges'!$P36="Yes"),"Yes","No")</f>
        <v>Yes</v>
      </c>
      <c r="FP37" s="115" t="str">
        <f>IF(AND((RIGHT($FP$3,2)-'[1]Miter Profiles'!$AC$173-'[1]Outside Edges'!$B36)&gt;=5,'[1]Outside Edges'!$P36="Yes"),"Yes","No")</f>
        <v>Yes</v>
      </c>
      <c r="FQ37" s="128" t="str">
        <f>IF(AND((RIGHT($FQ$3,2)-'[1]Miter Profiles'!$AC$174-'[1]Outside Edges'!$B36)&gt;=5,'[1]Outside Edges'!$P36="Yes"),"Yes","No")</f>
        <v>Yes</v>
      </c>
      <c r="FR37" s="10" t="str">
        <f>IF(AND((RIGHT($FR$3,2)-'[1]Miter Profiles'!$AC$175-'[1]Outside Edges'!$B36)&gt;=5,'[1]Outside Edges'!$P36="Yes"),"Yes","No")</f>
        <v>Yes</v>
      </c>
      <c r="FS37" s="90" t="str">
        <f>IF(AND((RIGHT($FS$3,2)-'[1]Miter Profiles'!$AC$176-'[1]Outside Edges'!$B36)&gt;=5,'[1]Outside Edges'!$P36="Yes"),"Yes","No")</f>
        <v>Yes</v>
      </c>
      <c r="FT37" s="123" t="str">
        <f>IF(AND((RIGHT($FT$3,2)-'[1]Miter Profiles'!$AC$177-'[1]Outside Edges'!$B36)&gt;=5,'[1]Outside Edges'!$P36="Yes"),"Yes","No")</f>
        <v>Yes</v>
      </c>
      <c r="FU37" s="123" t="str">
        <f>IF(AND((RIGHT($FU$3,2)-'[1]Miter Profiles'!$AC$178-'[1]Outside Edges'!$B36)&gt;=5,'[1]Outside Edges'!$P36="Yes"),"Yes","No")</f>
        <v>Yes</v>
      </c>
      <c r="FV37" s="115" t="str">
        <f>IF(AND((RIGHT($V$3,2)-'[1]Miter Profiles'!$AC$179-'[1]Outside Edges'!$B36)&gt;=5,'[1]Outside Edges'!$P36="Yes"),"Yes","No")</f>
        <v>Yes</v>
      </c>
      <c r="FW37" s="128" t="str">
        <f>IF(AND((RIGHT($FW$3,2)-'[1]Miter Profiles'!$AC$180-'[1]Outside Edges'!$B36)&gt;=5,'[1]Outside Edges'!$P36="Yes"),"Yes","No")</f>
        <v>No</v>
      </c>
      <c r="FX37" s="269" t="str">
        <f>IF(AND((RIGHT($FX$3,2)-'[1]Miter Profiles'!$AC$181-'[1]Outside Edges'!$B36)&gt;=5,'[1]Outside Edges'!$P36="Yes"),"Yes","No")</f>
        <v>Yes</v>
      </c>
      <c r="FY37" s="273" t="str">
        <f>IF(AND((RIGHT($FY$3,2)-'[1]Miter Profiles'!$AC$182-'[1]Outside Edges'!$B36)&gt;=5,'[1]Outside Edges'!$P36="Yes"),"Yes","No")</f>
        <v>Yes</v>
      </c>
      <c r="FZ37" s="282" t="str">
        <f>IF(AND((RIGHT($FZ$3,2)-'[1]Miter Profiles'!$AC$183-'[1]Outside Edges'!$B36)&gt;=5,'[1]Outside Edges'!$P36="Yes"),"Yes","No")</f>
        <v>Yes</v>
      </c>
      <c r="GA37" s="283" t="str">
        <f>IF(AND((RIGHT($GA$3,2)-'[1]Miter Profiles'!$AC$184-'[1]Outside Edges'!$B36)&gt;=5,'[1]Outside Edges'!$P36="Yes"),"Yes","No")</f>
        <v>Yes</v>
      </c>
      <c r="GB37" s="284" t="str">
        <f>IF(AND((RIGHT($GB$3,2)-'[1]Miter Profiles'!$AC$185-'[1]Outside Edges'!$B36)&gt;=5,'[1]Outside Edges'!$P36="Yes"),"Yes","No")</f>
        <v>Yes</v>
      </c>
      <c r="GC37" s="275" t="str">
        <f>IF(AND((RIGHT($GC$3,2)-'[1]Miter Profiles'!$AC$186-'[1]Outside Edges'!$B36)&gt;=5,'[1]Outside Edges'!$P36="Yes"),"Yes","No")</f>
        <v>Yes</v>
      </c>
      <c r="GD37" s="269" t="str">
        <f>IF(AND((RIGHT($GD$3,2)-'[1]Miter Profiles'!$AC$187-'[1]Outside Edges'!$B36)&gt;=5,'[1]Outside Edges'!$P36="Yes"),"Yes","No")</f>
        <v>Yes</v>
      </c>
      <c r="GE37" s="273" t="str">
        <f>IF(AND((RIGHT($GE$3,2)-'[1]Miter Profiles'!$AC$188-'[1]Outside Edges'!$B36)&gt;=5,'[1]Outside Edges'!$P36="Yes"),"Yes","No")</f>
        <v>Yes</v>
      </c>
      <c r="GF37" s="282" t="str">
        <f>IF(AND((RIGHT($GF$3,2)-'[1]Miter Profiles'!$AC$189-'[1]Outside Edges'!$B36)&gt;=5,'[1]Outside Edges'!$P36="Yes"),"Yes","No")</f>
        <v>Yes</v>
      </c>
      <c r="GG37" s="283" t="str">
        <f>IF(AND((RIGHT($GG$3,2)-'[1]Miter Profiles'!$AC$190-'[1]Outside Edges'!$B36)&gt;=5,'[1]Outside Edges'!$P36="Yes"),"Yes","No")</f>
        <v>Yes</v>
      </c>
      <c r="GH37" s="284" t="str">
        <f>IF(AND((RIGHT($GH$3,2)-'[1]Miter Profiles'!$AC$191-'[1]Outside Edges'!$B36)&gt;=5,'[1]Outside Edges'!$P36="Yes"),"Yes","No")</f>
        <v>Yes</v>
      </c>
      <c r="GI37" s="275" t="str">
        <f>IF(AND((RIGHT($GI$3,2)-'[1]Miter Profiles'!$AC$192-'[1]Outside Edges'!$B36)&gt;=5,'[1]Outside Edges'!$P36="Yes"),"Yes","No")</f>
        <v>Yes</v>
      </c>
      <c r="GJ37" s="269" t="str">
        <f>IF(AND((RIGHT($GJ$3,2)-'[1]Miter Profiles'!$AC$193-'[1]Outside Edges'!$B36)&gt;=5,'[1]Outside Edges'!$P36="Yes"),"Yes","No")</f>
        <v>Yes</v>
      </c>
      <c r="GK37" s="273" t="str">
        <f>IF(AND((RIGHT($GK$3,2)-'[1]Miter Profiles'!$AC$194-'[1]Outside Edges'!$B36)&gt;=5,'[1]Outside Edges'!$P36="Yes"),"Yes","No")</f>
        <v>Yes</v>
      </c>
      <c r="GL37" s="282" t="str">
        <f>IF(AND((RIGHT($GL$3,2)-'[1]Miter Profiles'!$AC$195-'[1]Outside Edges'!$B36)&gt;=5,'[1]Outside Edges'!$P36="Yes"),"Yes","No")</f>
        <v>Yes</v>
      </c>
      <c r="GM37" s="283" t="str">
        <f>IF(AND((RIGHT($GM$3,2)-'[1]Miter Profiles'!$AC$196-'[1]Outside Edges'!$B36)&gt;=5,'[1]Outside Edges'!$P36="Yes"),"Yes","No")</f>
        <v>Yes</v>
      </c>
      <c r="GN37" s="284" t="str">
        <f>IF(AND((RIGHT($GN$3,2)-'[1]Miter Profiles'!$AC$197-'[1]Outside Edges'!$B36)&gt;=5,'[1]Outside Edges'!$P36="Yes"),"Yes","No")</f>
        <v>Yes</v>
      </c>
      <c r="GO37" s="275" t="str">
        <f>IF(AND((RIGHT($GO$3,2)-'[1]Miter Profiles'!$AC$198-'[1]Outside Edges'!$B36)&gt;=5,'[1]Outside Edges'!$P36="Yes"),"Yes","No")</f>
        <v>No</v>
      </c>
      <c r="GP37" s="269" t="str">
        <f>IF(AND((RIGHT($GP$3,2)-'[1]Miter Profiles'!$AC$199-'[1]Outside Edges'!$B36)&gt;=5,'[1]Outside Edges'!$P36="Yes"),"Yes","No")</f>
        <v>Yes</v>
      </c>
      <c r="GQ37" s="273" t="str">
        <f>IF(AND((RIGHT($GQ$3,2)-'[1]Miter Profiles'!$AC$200-'[1]Outside Edges'!$B36)&gt;=5,'[1]Outside Edges'!$P36="Yes"),"Yes","No")</f>
        <v>Yes</v>
      </c>
      <c r="GR37" s="282" t="str">
        <f>IF(AND((RIGHT($GR$3,2)-'[1]Miter Profiles'!$AC$201-'[1]Outside Edges'!$B36)&gt;=5,'[1]Outside Edges'!$P36="Yes"),"Yes","No")</f>
        <v>Yes</v>
      </c>
      <c r="GS37" s="283" t="str">
        <f>IF(AND((RIGHT($GS$3,2)-'[1]Miter Profiles'!$AC$202-'[1]Outside Edges'!$B36)&gt;=5,'[1]Outside Edges'!$P36="Yes"),"Yes","No")</f>
        <v>Yes</v>
      </c>
      <c r="GT37" s="284" t="str">
        <f>IF(AND((RIGHT($GT$3,2)-'[1]Miter Profiles'!$AC$203-'[1]Outside Edges'!$B36)&gt;=5,'[1]Outside Edges'!$P36="Yes"),"Yes","No")</f>
        <v>Yes</v>
      </c>
      <c r="GU37" s="275" t="str">
        <f>IF(AND((RIGHT($GU$3,2)-'[1]Miter Profiles'!$AC$204-'[1]Outside Edges'!$B36)&gt;=5,'[1]Outside Edges'!$P36="Yes"),"Yes","No")</f>
        <v>Yes</v>
      </c>
      <c r="GV37" s="269" t="str">
        <f>IF(AND((RIGHT($GV$3,2)-'[1]Miter Profiles'!$AC$205-'[1]Outside Edges'!$B36)&gt;=5,'[1]Outside Edges'!$P36="Yes"),"Yes","No")</f>
        <v>Yes</v>
      </c>
      <c r="GW37" s="273" t="str">
        <f>IF(AND((RIGHT($GW$3,2)-'[1]Miter Profiles'!$AC$206-'[1]Outside Edges'!$B36)&gt;=5,'[1]Outside Edges'!$P36="Yes"),"Yes","No")</f>
        <v>Yes</v>
      </c>
      <c r="GX37" s="282" t="str">
        <f>IF(AND((RIGHT($GX$3,2)-'[1]Miter Profiles'!$AC$207-'[1]Outside Edges'!$B36)&gt;=5,'[1]Outside Edges'!$P36="Yes"),"Yes","No")</f>
        <v>No</v>
      </c>
      <c r="GY37" s="283" t="str">
        <f>IF(AND((RIGHT($GY$3,2)-'[1]Miter Profiles'!$AC$208-'[1]Outside Edges'!$B36)&gt;=5,'[1]Outside Edges'!$P36="Yes"),"Yes","No")</f>
        <v>Yes</v>
      </c>
      <c r="GZ37" s="284" t="str">
        <f>IF(AND((RIGHT($GZ$3,2)-'[1]Miter Profiles'!$AC$209-'[1]Outside Edges'!$B36)&gt;=5,'[1]Outside Edges'!$P36="Yes"),"Yes","No")</f>
        <v>Yes</v>
      </c>
      <c r="HA37" s="275" t="str">
        <f>IF(AND((RIGHT($HA$3,2)-'[1]Miter Profiles'!$AC$210-'[1]Outside Edges'!$B36)&gt;=5,'[1]Outside Edges'!$P36="Yes"),"Yes","No")</f>
        <v>Yes</v>
      </c>
      <c r="HB37" s="269" t="str">
        <f>IF(AND((RIGHT($HB$3,2)-'[1]Miter Profiles'!$AC$211-'[1]Outside Edges'!$B36)&gt;=5,'[1]Outside Edges'!$P36="Yes"),"Yes","No")</f>
        <v>Yes</v>
      </c>
      <c r="HC37" s="273" t="str">
        <f>IF(AND((RIGHT($HC$3,2)-'[1]Miter Profiles'!$AC$212-'[1]Outside Edges'!$B36)&gt;=5,'[1]Outside Edges'!$P36="Yes"),"Yes","No")</f>
        <v>Yes</v>
      </c>
      <c r="HD37" s="282" t="str">
        <f>IF(AND((RIGHT($HD$3,2)-'[1]Miter Profiles'!$AC$213-'[1]Outside Edges'!$B36)&gt;=5,'[1]Outside Edges'!$P36="Yes"),"Yes","No")</f>
        <v>No</v>
      </c>
      <c r="HE37" s="284" t="str">
        <f>IF(AND((RIGHT($HE$3,2)-'[1]Miter Profiles'!$AC$214-'[1]Outside Edges'!$B36)&gt;=5,'[1]Outside Edges'!$P36="Yes"),"Yes","No")</f>
        <v>No</v>
      </c>
      <c r="HF37" s="275" t="str">
        <f>IF(AND((RIGHT($HF$3,2)-'[1]Miter Profiles'!$AC$215-'[1]Outside Edges'!$B36)&gt;=5,'[1]Outside Edges'!$P36="Yes"),"Yes","No")</f>
        <v>Yes</v>
      </c>
      <c r="HG37" s="269" t="str">
        <f>IF(AND((RIGHT($HG$3,2)-'[1]Miter Profiles'!$AC$216-'[1]Outside Edges'!$B36)&gt;=5,'[1]Outside Edges'!$P36="Yes"),"Yes","No")</f>
        <v>Yes</v>
      </c>
      <c r="HH37" s="273" t="str">
        <f>IF(AND((RIGHT($HH$3,2)-'[1]Miter Profiles'!$AC$217-'[1]Outside Edges'!$B36)&gt;=5,'[1]Outside Edges'!$P36="Yes"),"Yes","No")</f>
        <v>Yes</v>
      </c>
      <c r="HI37" s="282" t="str">
        <f>IF(AND((RIGHT($HI$3,2)-'[1]Miter Profiles'!$AC$218-'[1]Outside Edges'!$B36)&gt;=5,'[1]Outside Edges'!$P36="Yes"),"Yes","No")</f>
        <v>Yes</v>
      </c>
      <c r="HJ37" s="283" t="str">
        <f>IF(AND((RIGHT($HJ$3,2)-'[1]Miter Profiles'!$AC$219-'[1]Outside Edges'!$B36)&gt;=5,'[1]Outside Edges'!$P36="Yes"),"Yes","No")</f>
        <v>Yes</v>
      </c>
      <c r="HK37" s="284" t="str">
        <f>IF(AND((RIGHT($HK$3,2)-'[1]Miter Profiles'!$AC$220-'[1]Outside Edges'!$B36)&gt;=5,'[1]Outside Edges'!$P36="Yes"),"Yes","No")</f>
        <v>Yes</v>
      </c>
      <c r="HL37" s="275" t="str">
        <f>IF(AND((RIGHT($HL$3,2)-'[1]Miter Profiles'!$AC$221-'[1]Outside Edges'!$B36)&gt;=5,'[1]Outside Edges'!$P36="Yes"),"Yes","No")</f>
        <v>Yes</v>
      </c>
      <c r="HM37" s="269" t="str">
        <f>IF(AND((RIGHT($HM$3,2)-'[1]Miter Profiles'!$AC$222-'[1]Outside Edges'!$B36)&gt;=5,'[1]Outside Edges'!$P36="Yes"),"Yes","No")</f>
        <v>Yes</v>
      </c>
      <c r="HN37" s="269" t="str">
        <f>IF(AND((RIGHT($HN$3,2)-'[1]Miter Profiles'!$AC$223-'[1]Outside Edges'!$B36)&gt;=5,'[1]Outside Edges'!$P36="Yes"),"Yes","No")</f>
        <v>Yes</v>
      </c>
      <c r="HO37" s="283" t="str">
        <f>IF(AND((RIGHT($HO$3,2)-'[1]Miter Profiles'!$AC$224-'[1]Outside Edges'!$B36)&gt;=5,'[1]Outside Edges'!$P36="Yes"),"Yes","No")</f>
        <v>No</v>
      </c>
      <c r="HP37" s="283" t="str">
        <f>IF(AND((RIGHT($HP$3,2)-'[1]Miter Profiles'!$AC$225-'[1]Outside Edges'!$B36)&gt;=5,'[1]Outside Edges'!$P36="Yes"),"Yes","No")</f>
        <v>Yes</v>
      </c>
      <c r="HQ37" s="283" t="str">
        <f>IF(AND((RIGHT($HQ$3,3)-'[1]Miter Profiles'!$AC$226-'[1]Outside Edges'!$B36)&gt;=5,'[1]Outside Edges'!$P36="Yes"),"Yes","No")</f>
        <v>No</v>
      </c>
      <c r="HR37" s="283" t="str">
        <f>IF(AND((RIGHT($HR$3,2)-'[1]Miter Profiles'!$AC$227-'[1]Outside Edges'!$B36)&gt;=5,'[1]Outside Edges'!$P36="Yes"),"Yes","No")</f>
        <v>No</v>
      </c>
      <c r="HS37" s="269" t="str">
        <f>IF(AND((RIGHT($HS$3,2)-'[1]Miter Profiles'!$AC$228-'[1]Outside Edges'!$B36)&gt;=5,'[1]Outside Edges'!$P36="Yes"),"Yes","No")</f>
        <v>Yes</v>
      </c>
      <c r="HT37" s="269" t="str">
        <f>IF(AND((RIGHT($HT$3,2)-'[1]Miter Profiles'!$AC$229-'[1]Outside Edges'!$B36)&gt;=5,'[1]Outside Edges'!$P36="Yes"),"Yes","No")</f>
        <v>Yes</v>
      </c>
      <c r="HU37" s="269" t="str">
        <f>IF(AND((RIGHT($HU$3,2)-'[1]Miter Profiles'!$AC$230-'[1]Outside Edges'!$B36)&gt;=5,'[1]Outside Edges'!$P36="Yes"),"Yes","No")</f>
        <v>Yes</v>
      </c>
      <c r="HV37" s="283" t="str">
        <f>IF(AND((RIGHT($HV$3,2)-'[1]Miter Profiles'!$AC$231-'[1]Outside Edges'!$B36)&gt;=5,'[1]Outside Edges'!$P36="Yes"),"Yes","No")</f>
        <v>Yes</v>
      </c>
      <c r="HW37" s="283" t="str">
        <f>IF(AND((RIGHT($HW$3,2)-'[1]Miter Profiles'!$AC$232-'[1]Outside Edges'!$B36)&gt;=5,'[1]Outside Edges'!$P36="Yes"),"Yes","No")</f>
        <v>Yes</v>
      </c>
      <c r="HX37" s="283" t="str">
        <f>IF(AND((RIGHT($HX$3,2)-'[1]Miter Profiles'!$AC$233-'[1]Outside Edges'!$B36)&gt;=5,'[1]Outside Edges'!$P36="Yes"),"Yes","No")</f>
        <v>Yes</v>
      </c>
      <c r="HY37" s="269" t="str">
        <f>IF(AND((RIGHT($HY$3,2)-'[1]Miter Profiles'!$AC$234-'[1]Outside Edges'!$B36)&gt;=5,'[1]Outside Edges'!$P36="Yes"),"Yes","No")</f>
        <v>No</v>
      </c>
      <c r="HZ37" s="269" t="str">
        <f>IF(AND((RIGHT($HZ$3,2)-'[1]Miter Profiles'!$AC$235-'[1]Outside Edges'!$B36)&gt;=5,'[1]Outside Edges'!$P36="Yes"),"Yes","No")</f>
        <v>Yes</v>
      </c>
      <c r="IA37" s="269" t="str">
        <f>IF(AND((RIGHT($IA$3,2)-'[1]Miter Profiles'!$AC$236-'[1]Outside Edges'!$B36)&gt;=5,'[1]Outside Edges'!$P36="Yes"),"Yes","No")</f>
        <v>Yes</v>
      </c>
      <c r="IB37" s="283" t="str">
        <f>IF(AND((RIGHT($IB$3,2)-'[1]Miter Profiles'!$AC$237-'[1]Outside Edges'!$B36)&gt;=5,'[1]Outside Edges'!$P36="Yes"),"Yes","No")</f>
        <v>Yes</v>
      </c>
      <c r="IC37" s="283" t="str">
        <f>IF(AND((RIGHT($IC$3,2)-'[1]Miter Profiles'!$AC$238-'[1]Outside Edges'!$B36)&gt;=5,'[1]Outside Edges'!$P36="Yes"),"Yes","No")</f>
        <v>Yes</v>
      </c>
      <c r="ID37" s="283" t="str">
        <f>IF(AND((RIGHT($ID$3,2)-'[1]Miter Profiles'!$AC$239-'[1]Outside Edges'!$B36)&gt;=5,'[1]Outside Edges'!$P36="Yes"),"Yes","No")</f>
        <v>Yes</v>
      </c>
      <c r="IE37" s="269" t="str">
        <f>IF(AND((RIGHT($IE$3,2)-'[1]Miter Profiles'!$AC$240-'[1]Outside Edges'!$B36)&gt;=5,'[1]Outside Edges'!$P36="Yes"),"Yes","No")</f>
        <v>Yes</v>
      </c>
      <c r="IF37" s="269" t="str">
        <f>IF(AND((RIGHT($IF$3,2)-'[1]Miter Profiles'!$AC$241-'[1]Outside Edges'!$B36)&gt;=5,'[1]Outside Edges'!$P36="Yes"),"Yes","No")</f>
        <v>Yes</v>
      </c>
      <c r="IG37" s="269" t="str">
        <f>IF(AND((RIGHT($IG$3,2)-'[1]Miter Profiles'!$AC$242-'[1]Outside Edges'!$B36)&gt;=5,'[1]Outside Edges'!$P36="Yes"),"Yes","No")</f>
        <v>Yes</v>
      </c>
      <c r="IH37" s="283" t="str">
        <f>IF(AND((RIGHT($IH$3,2)-'[1]Miter Profiles'!$AC$243-'[1]Outside Edges'!$B36)&gt;=5,'[1]Outside Edges'!$P36="Yes"),"Yes","No")</f>
        <v>Yes</v>
      </c>
      <c r="II37" s="283" t="str">
        <f>IF(AND((RIGHT($II$3,2)-'[1]Miter Profiles'!$AC$244-'[1]Outside Edges'!$B36)&gt;=5,'[1]Outside Edges'!$P36="Yes"),"Yes","No")</f>
        <v>Yes</v>
      </c>
      <c r="IJ37" s="283" t="str">
        <f>IF(AND((RIGHT($IJ$3,2)-'[1]Miter Profiles'!$AC$245-'[1]Outside Edges'!$B36)&gt;=5,'[1]Outside Edges'!$P36="Yes"),"Yes","No")</f>
        <v>Yes</v>
      </c>
      <c r="IK37" s="269" t="str">
        <f>IF(AND((RIGHT($IK$3,2)-'[1]Miter Profiles'!$AC$246-'[1]Outside Edges'!$B36)&gt;=5,'[1]Outside Edges'!$P36="Yes"),"Yes","No")</f>
        <v>Yes</v>
      </c>
      <c r="IL37" s="269" t="str">
        <f>IF(AND((RIGHT($IL$3,2)-'[1]Miter Profiles'!$AC$247-'[1]Outside Edges'!$B36)&gt;=5,'[1]Outside Edges'!$P36="Yes"),"Yes","No")</f>
        <v>Yes</v>
      </c>
      <c r="IM37" s="269" t="str">
        <f>IF(AND((RIGHT($IM$3,2)-'[1]Miter Profiles'!$AC$248-'[1]Outside Edges'!$B36)&gt;=5,'[1]Outside Edges'!$P36="Yes"),"Yes","No")</f>
        <v>Yes</v>
      </c>
      <c r="IN37" s="283" t="str">
        <f>IF(AND((RIGHT($IN$3,2)-'[1]Miter Profiles'!$AC$249-'[1]Outside Edges'!$B36)&gt;=5,'[1]Outside Edges'!$P36="Yes"),"Yes","No")</f>
        <v>Yes</v>
      </c>
      <c r="IO37" s="283" t="str">
        <f>IF(AND((RIGHT($IO$3,2)-'[1]Miter Profiles'!$AC$250-'[1]Outside Edges'!$B36)&gt;=5,'[1]Outside Edges'!$P36="Yes"),"Yes","No")</f>
        <v>Yes</v>
      </c>
      <c r="IP37" s="283" t="str">
        <f>IF(AND((RIGHT($IP$3,2)-'[1]Miter Profiles'!$AC$251-'[1]Outside Edges'!$B36)&gt;=5,'[1]Outside Edges'!$P36="Yes"),"Yes","No")</f>
        <v>Yes</v>
      </c>
      <c r="IQ37" s="269" t="str">
        <f>IF(AND((RIGHT($IQ$3,2)-'[1]Miter Profiles'!$AC$252-'[1]Outside Edges'!$B36)&gt;=5,'[1]Outside Edges'!$P36="Yes"),"Yes","No")</f>
        <v>Yes</v>
      </c>
      <c r="IR37" s="269" t="str">
        <f>IF(AND((RIGHT($IR$3,2)-'[1]Miter Profiles'!$AC$253-'[1]Outside Edges'!$B36)&gt;=5,'[1]Outside Edges'!$P36="Yes"),"Yes","No")</f>
        <v>Yes</v>
      </c>
      <c r="IS37" s="269" t="str">
        <f>IF(AND((RIGHT($IS$3,2)-'[1]Miter Profiles'!$AC$254-'[1]Outside Edges'!$B36)&gt;=5,'[1]Outside Edges'!$P36="Yes"),"Yes","No")</f>
        <v>Yes</v>
      </c>
      <c r="IT37" s="283" t="str">
        <f>IF(AND((RIGHT($IT$3,2)-'[1]Miter Profiles'!$AC$255-'[1]Outside Edges'!$B36)&gt;=5,'[1]Outside Edges'!$P36="Yes"),"Yes","No")</f>
        <v>Yes</v>
      </c>
      <c r="IU37" s="283" t="str">
        <f>IF(AND((RIGHT($IU$3,2)-'[1]Miter Profiles'!$AC$256-'[1]Outside Edges'!$B36)&gt;=5,'[1]Outside Edges'!$P36="Yes"),"Yes","No")</f>
        <v>Yes</v>
      </c>
      <c r="IV37" s="283" t="str">
        <f>IF(AND((RIGHT($IV$3,2)-'[1]Miter Profiles'!$AC$257-'[1]Outside Edges'!$B36)&gt;=5,'[1]Outside Edges'!$P36="Yes"),"Yes","No")</f>
        <v>Yes</v>
      </c>
      <c r="IW37" s="269" t="str">
        <f>IF(AND((RIGHT($IW$3,2)-'[1]Miter Profiles'!$AC$258-'[1]Outside Edges'!$B36)&gt;=5,'[1]Outside Edges'!$P36="Yes"),"Yes","No")</f>
        <v>Yes</v>
      </c>
      <c r="IX37" s="269" t="str">
        <f>IF(AND((RIGHT($IX$3,2)-'[1]Miter Profiles'!$AC$259-'[1]Outside Edges'!$B36)&gt;=5,'[1]Outside Edges'!$P36="Yes"),"Yes","No")</f>
        <v>Yes</v>
      </c>
      <c r="IY37" s="269" t="str">
        <f>IF(AND((RIGHT($IY$3,2)-'[1]Miter Profiles'!$AC$260-'[1]Outside Edges'!$B36)&gt;=5,'[1]Outside Edges'!$P36="Yes"),"Yes","No")</f>
        <v>Yes</v>
      </c>
      <c r="IZ37" s="283" t="str">
        <f>IF(AND((RIGHT($IZ$3,2)-'[1]Miter Profiles'!$AC$261-'[1]Outside Edges'!$B36)&gt;=5,'[1]Outside Edges'!$P36="Yes"),"Yes","No")</f>
        <v>Yes</v>
      </c>
      <c r="JA37" s="283" t="str">
        <f>IF(AND((RIGHT($JA$3,2)-'[1]Miter Profiles'!$AC$262-'[1]Outside Edges'!$B36)&gt;=5,'[1]Outside Edges'!$P36="Yes"),"Yes","No")</f>
        <v>Yes</v>
      </c>
      <c r="JB37" s="283" t="str">
        <f>IF(AND((RIGHT($JB$3,2)-'[1]Miter Profiles'!$AC$263-'[1]Outside Edges'!$B36)&gt;=5,'[1]Outside Edges'!$P36="Yes"),"Yes","No")</f>
        <v>Yes</v>
      </c>
      <c r="JC37" s="269" t="str">
        <f>IF(AND((RIGHT($JC$3,2)-'[1]Miter Profiles'!$AC$264-'[1]Outside Edges'!$B36)&gt;=5,'[1]Outside Edges'!$P36="Yes"),"Yes","No")</f>
        <v>Yes</v>
      </c>
      <c r="JD37" s="269" t="str">
        <f>IF(AND((RIGHT($JD$3,2)-'[1]Miter Profiles'!$AC$265-'[1]Outside Edges'!$B36)&gt;=5,'[1]Outside Edges'!$P36="Yes"),"Yes","No")</f>
        <v>Yes</v>
      </c>
      <c r="JE37" s="269" t="str">
        <f>IF(AND((RIGHT($JE$3,2)-'[1]Miter Profiles'!$AC$266-'[1]Outside Edges'!$B36)&gt;=5,'[1]Outside Edges'!$P36="Yes"),"Yes","No")</f>
        <v>Yes</v>
      </c>
      <c r="JF37" s="283" t="str">
        <f>IF(AND((RIGHT($JF$3,2)-'[1]Miter Profiles'!$AC$267-'[1]Outside Edges'!$B36)&gt;=5,'[1]Outside Edges'!$P36="Yes"),"Yes","No")</f>
        <v>No</v>
      </c>
      <c r="JG37" s="283" t="str">
        <f>IF(AND((RIGHT($JG$3,2)-'[1]Miter Profiles'!$AC$268-'[1]Outside Edges'!$B36)&gt;=5,'[1]Outside Edges'!$P36="Yes"),"Yes","No")</f>
        <v>Yes</v>
      </c>
      <c r="JH37" s="283" t="str">
        <f>IF(AND((RIGHT($JH$3,2)-'[1]Miter Profiles'!$AC$269-'[1]Outside Edges'!$B36)&gt;=5,'[1]Outside Edges'!$P36="Yes"),"Yes","No")</f>
        <v>Yes</v>
      </c>
      <c r="JI37" s="269" t="str">
        <f>IF(AND((RIGHT($JI$3,2)-'[1]Miter Profiles'!$AC$270-'[1]Outside Edges'!$B36)&gt;=5,'[1]Outside Edges'!$P36="Yes"),"Yes","No")</f>
        <v>Yes</v>
      </c>
      <c r="JJ37" s="269" t="str">
        <f>IF(AND((RIGHT($JJ$3,2)-'[1]Miter Profiles'!$AC$271-'[1]Outside Edges'!$B36)&gt;=5,'[1]Outside Edges'!$P36="Yes"),"Yes","No")</f>
        <v>Yes</v>
      </c>
      <c r="JK37" s="269" t="str">
        <f>IF(AND((RIGHT($JK$3,2)-'[1]Miter Profiles'!$AC$272-'[1]Outside Edges'!$B36)&gt;=5,'[1]Outside Edges'!$P36="Yes"),"Yes","No")</f>
        <v>Yes</v>
      </c>
      <c r="JL37" s="283" t="str">
        <f>IF(AND((RIGHT($JL$3,2)-'[1]Miter Profiles'!$AC$273-'[1]Outside Edges'!$B36)&gt;=5,'[1]Outside Edges'!$P36="Yes"),"Yes","No")</f>
        <v>Yes</v>
      </c>
      <c r="JM37" s="283" t="str">
        <f>IF(AND((RIGHT($JM$3,2)-'[1]Miter Profiles'!$AC$274-'[1]Outside Edges'!$B36)&gt;=5,'[1]Outside Edges'!$P36="Yes"),"Yes","No")</f>
        <v>Yes</v>
      </c>
      <c r="JN37" s="283" t="str">
        <f>IF(AND((RIGHT($JN$3,2)-'[1]Miter Profiles'!$AC$275-'[1]Outside Edges'!$B36)&gt;=5,'[1]Outside Edges'!$P36="Yes"),"Yes","No")</f>
        <v>Yes</v>
      </c>
      <c r="JO37" s="269" t="str">
        <f>IF(AND((RIGHT($JO$3,2)-'[1]Miter Profiles'!$AC$276-'[1]Outside Edges'!$B36)&gt;=5,'[1]Outside Edges'!$P36="Yes"),"Yes","No")</f>
        <v>Yes</v>
      </c>
      <c r="JP37" s="269" t="str">
        <f>IF(AND((RIGHT($JP$3,2)-'[1]Miter Profiles'!$AC$277-'[1]Outside Edges'!$B36)&gt;=5,'[1]Outside Edges'!$P36="Yes"),"Yes","No")</f>
        <v>Yes</v>
      </c>
      <c r="JQ37" s="269" t="str">
        <f>IF(AND((RIGHT($JQ$3,2)-'[1]Miter Profiles'!$AC$278-'[1]Outside Edges'!$B36)&gt;=5,'[1]Outside Edges'!$P36="Yes"),"Yes","No")</f>
        <v>Yes</v>
      </c>
      <c r="JR37" s="283" t="str">
        <f>IF(AND((RIGHT($JR$3,2)-'[1]Miter Profiles'!$AC$279-'[1]Outside Edges'!$B36)&gt;=5,'[1]Outside Edges'!$P36="Yes"),"Yes","No")</f>
        <v>No</v>
      </c>
      <c r="JS37" s="283" t="str">
        <f>IF(AND((RIGHT($JS$3,2)-'[1]Miter Profiles'!$AC$280-'[1]Outside Edges'!$B36)&gt;=5,'[1]Outside Edges'!$P36="Yes"),"Yes","No")</f>
        <v>Yes</v>
      </c>
      <c r="JT37" s="283" t="str">
        <f>IF(AND((RIGHT($JT$3,2)-'[1]Miter Profiles'!$AC$281-'[1]Outside Edges'!$B36)&gt;=5,'[1]Outside Edges'!$P36="Yes"),"Yes","No")</f>
        <v>Yes</v>
      </c>
      <c r="JU37" s="269" t="str">
        <f>IF(AND((RIGHT($JU$3,2)-'[1]Miter Profiles'!$AC$282-'[1]Outside Edges'!$B36)&gt;=5,'[1]Outside Edges'!$P36="Yes"),"Yes","No")</f>
        <v>No</v>
      </c>
      <c r="JV37" s="269" t="str">
        <f>IF(AND((RIGHT($JV$3,2)-'[1]Miter Profiles'!$AC$283-'[1]Outside Edges'!$B36)&gt;=5,'[1]Outside Edges'!$P36="Yes"),"Yes","No")</f>
        <v>Yes</v>
      </c>
      <c r="JW37" s="269" t="str">
        <f>IF(AND((RIGHT($JW$3,2)-'[1]Miter Profiles'!$AC$284-'[1]Outside Edges'!$B36)&gt;=5,'[1]Outside Edges'!$P36="Yes"),"Yes","No")</f>
        <v>Yes</v>
      </c>
      <c r="JX37" s="283" t="str">
        <f>IF(AND((RIGHT($JX$3,2)-'[1]Miter Profiles'!$AC$285-'[1]Outside Edges'!$B36)&gt;=5,'[1]Outside Edges'!$P36="Yes"),"Yes","No")</f>
        <v>Yes</v>
      </c>
      <c r="JY37" s="283" t="str">
        <f>IF(AND((RIGHT($JY$3,2)-'[1]Miter Profiles'!$AC$286-'[1]Outside Edges'!$B36)&gt;=5,'[1]Outside Edges'!$P36="Yes"),"Yes","No")</f>
        <v>Yes</v>
      </c>
      <c r="JZ37" s="283" t="str">
        <f>IF(AND((RIGHT($JZ$3,2)-'[1]Miter Profiles'!$AC$287-'[1]Outside Edges'!$B36)&gt;=5,'[1]Outside Edges'!$P36="Yes"),"Yes","No")</f>
        <v>Yes</v>
      </c>
      <c r="KA37" s="269" t="str">
        <f>IF(AND((RIGHT($KA$3,2)-'[1]Miter Profiles'!$AC$288-'[1]Outside Edges'!$B36)&gt;=5,'[1]Outside Edges'!$P36="Yes"),"Yes","No")</f>
        <v>Yes</v>
      </c>
      <c r="KB37" s="269" t="str">
        <f>IF(AND((RIGHT($KB$3,2)-'[1]Miter Profiles'!$AC$289-'[1]Outside Edges'!$B36)&gt;=5,'[1]Outside Edges'!$P36="Yes"),"Yes","No")</f>
        <v>Yes</v>
      </c>
      <c r="KC37" s="269" t="str">
        <f>IF(AND((RIGHT($KC$3,2)-'[1]Miter Profiles'!$AC$290-'[1]Outside Edges'!$B36)&gt;=5,'[1]Outside Edges'!$P36="Yes"),"Yes","No")</f>
        <v>Yes</v>
      </c>
      <c r="KD37" s="283" t="str">
        <f>IF(AND((RIGHT($KD$3,2)-'[1]Miter Profiles'!$AC$291-'[1]Outside Edges'!$B36)&gt;=5,'[1]Outside Edges'!$P36="Yes"),"Yes","No")</f>
        <v>Yes</v>
      </c>
      <c r="KE37" s="283" t="str">
        <f>IF(AND((RIGHT($KE$3,2)-'[1]Miter Profiles'!$AC$292-'[1]Outside Edges'!$B36)&gt;=5,'[1]Outside Edges'!$P36="Yes"),"Yes","No")</f>
        <v>Yes</v>
      </c>
      <c r="KF37" s="283" t="str">
        <f>IF(AND((RIGHT($KF$3,2)-'[1]Miter Profiles'!$AC$293-'[1]Outside Edges'!$B36)&gt;=5,'[1]Outside Edges'!$P36="Yes"),"Yes","No")</f>
        <v>Yes</v>
      </c>
      <c r="KG37" s="269" t="str">
        <f>IF(AND((RIGHT($KG$3,2)-'[1]Miter Profiles'!$AC$294-'[1]Outside Edges'!$B36)&gt;=5,'[1]Outside Edges'!$P36="Yes"),"Yes","No")</f>
        <v>Yes</v>
      </c>
      <c r="KH37" s="269" t="str">
        <f>IF(AND((RIGHT($KH$3,2)-'[1]Miter Profiles'!$AC$295-'[1]Outside Edges'!$B36)&gt;=5,'[1]Outside Edges'!$P36="Yes"),"Yes","No")</f>
        <v>Yes</v>
      </c>
      <c r="KI37" s="269" t="str">
        <f>IF(AND((RIGHT($KI$3,2)-'[1]Miter Profiles'!$AC$296-'[1]Outside Edges'!$B36)&gt;=5,'[1]Outside Edges'!$P36="Yes"),"Yes","No")</f>
        <v>Yes</v>
      </c>
      <c r="KJ37" s="283" t="str">
        <f>IF(AND((RIGHT($KJ$3,2)-'[1]Miter Profiles'!$AC$297-'[1]Outside Edges'!$B36)&gt;=5,'[1]Outside Edges'!$P36="Yes"),"Yes","No")</f>
        <v>Yes</v>
      </c>
      <c r="KK37" s="283" t="str">
        <f>IF(AND((RIGHT($KK$3,2)-'[1]Miter Profiles'!$AC$298-'[1]Outside Edges'!$B36)&gt;=5,'[1]Outside Edges'!$P36="Yes"),"Yes","No")</f>
        <v>Yes</v>
      </c>
      <c r="KL37" s="283" t="str">
        <f>IF(AND((RIGHT($KL$3,2)-'[1]Miter Profiles'!$AC$299-'[1]Outside Edges'!$B36)&gt;=5,'[1]Outside Edges'!$P36="Yes"),"Yes","No")</f>
        <v>Yes</v>
      </c>
      <c r="KM37" s="269" t="str">
        <f>IF(AND((RIGHT($KM$3,2)-'[1]Miter Profiles'!$AC$300-'[1]Outside Edges'!$B36)&gt;=5,'[1]Outside Edges'!$P36="Yes"),"Yes","No")</f>
        <v>Yes</v>
      </c>
      <c r="KN37" s="269" t="str">
        <f>IF(AND((RIGHT($KN$3,2)-'[1]Miter Profiles'!$AC$301-'[1]Outside Edges'!$B36)&gt;=5,'[1]Outside Edges'!$P36="Yes"),"Yes","No")</f>
        <v>Yes</v>
      </c>
      <c r="KO37" s="269" t="str">
        <f>IF(AND((RIGHT($KO$3,2)-'[1]Miter Profiles'!$AC$302-'[1]Outside Edges'!$B36)&gt;=5,'[1]Outside Edges'!$P36="Yes"),"Yes","No")</f>
        <v>Yes</v>
      </c>
      <c r="KP37" s="283" t="str">
        <f>IF(AND((RIGHT($KP$3,2)-'[1]Miter Profiles'!$AC$303-'[1]Outside Edges'!$B36)&gt;=5,'[1]Outside Edges'!$P36="Yes"),"Yes","No")</f>
        <v>Yes</v>
      </c>
      <c r="KQ37" s="283" t="str">
        <f>IF(AND((RIGHT($KQ$3,2)-'[1]Miter Profiles'!$AC$304-'[1]Outside Edges'!$B36)&gt;=5,'[1]Outside Edges'!$P36="Yes"),"Yes","No")</f>
        <v>Yes</v>
      </c>
      <c r="KR37" s="283" t="str">
        <f>IF(AND((RIGHT($KR$3,2)-'[1]Miter Profiles'!$AC$305-'[1]Outside Edges'!$B36)&gt;=5,'[1]Outside Edges'!$P36="Yes"),"Yes","No")</f>
        <v>Yes</v>
      </c>
      <c r="KS37" s="269" t="str">
        <f>IF(AND((RIGHT($KS$3,2)-'[1]Miter Profiles'!$AC$306-'[1]Outside Edges'!$B36)&gt;=5,'[1]Outside Edges'!$P36="Yes"),"Yes","No")</f>
        <v>Yes</v>
      </c>
      <c r="KT37" s="269" t="str">
        <f>IF(AND((RIGHT($KT$3,2)-'[1]Miter Profiles'!$AC$307-'[1]Outside Edges'!$B36)&gt;=5,'[1]Outside Edges'!$P36="Yes"),"Yes","No")</f>
        <v>Yes</v>
      </c>
      <c r="KU37" s="269" t="str">
        <f>IF(AND((RIGHT($KU$3,2)-'[1]Miter Profiles'!$AC$308-'[1]Outside Edges'!$B36)&gt;=5,'[1]Outside Edges'!$P36="Yes"),"Yes","No")</f>
        <v>Yes</v>
      </c>
      <c r="KV37" s="283" t="str">
        <f>IF(AND((RIGHT($KV$3,2)-'[1]Miter Profiles'!$AC$309-'[1]Outside Edges'!$B36)&gt;=5,'[1]Outside Edges'!$P36="Yes"),"Yes","No")</f>
        <v>Yes</v>
      </c>
      <c r="KW37" s="283" t="str">
        <f>IF(AND((RIGHT($KW$3,2)-'[1]Miter Profiles'!$AC$310-'[1]Outside Edges'!$B36)&gt;=5,'[1]Outside Edges'!$P36="Yes"),"Yes","No")</f>
        <v>Yes</v>
      </c>
      <c r="KX37" s="283" t="str">
        <f>IF(AND((RIGHT($KX$3,2)-'[1]Miter Profiles'!$AC$311-'[1]Outside Edges'!$B36)&gt;=5,'[1]Outside Edges'!$P36="Yes"),"Yes","No")</f>
        <v>Yes</v>
      </c>
      <c r="KY37" s="269" t="str">
        <f>IF(AND((RIGHT($KY$3,2)-'[1]Miter Profiles'!$AC$312-'[1]Outside Edges'!$B36)&gt;=5,'[1]Outside Edges'!$P36="Yes"),"Yes","No")</f>
        <v>Yes</v>
      </c>
      <c r="KZ37" s="269" t="str">
        <f>IF(AND((RIGHT($KZ$3,2)-'[1]Miter Profiles'!$AC$313-'[1]Outside Edges'!$B36)&gt;=5,'[1]Outside Edges'!$P36="Yes"),"Yes","No")</f>
        <v>Yes</v>
      </c>
      <c r="LA37" s="269" t="str">
        <f>IF(AND((RIGHT($LA$3,2)-'[1]Miter Profiles'!$AC$314-'[1]Outside Edges'!$B36)&gt;=5,'[1]Outside Edges'!$P36="Yes"),"Yes","No")</f>
        <v>Yes</v>
      </c>
      <c r="LB37" s="283" t="str">
        <f>IF(AND((RIGHT($LB$3,2)-'[1]Miter Profiles'!$AC$315-'[1]Outside Edges'!$B36)&gt;=5,'[1]Outside Edges'!$P36="Yes"),"Yes","No")</f>
        <v>Yes</v>
      </c>
      <c r="LC37" s="283" t="str">
        <f>IF(AND((RIGHT($LC$3,2)-'[1]Miter Profiles'!$AC$316-'[1]Outside Edges'!$B36)&gt;=5,'[1]Outside Edges'!$P36="Yes"),"Yes","No")</f>
        <v>Yes</v>
      </c>
      <c r="LD37" s="283" t="str">
        <f>IF(AND((RIGHT($LD$3,2)-'[1]Miter Profiles'!$AC$317-'[1]Outside Edges'!$B36)&gt;=5,'[1]Outside Edges'!$P36="Yes"),"Yes","No")</f>
        <v>Yes</v>
      </c>
      <c r="LE37" s="283" t="str">
        <f>IF(AND((RIGHT($LE$3,2)-'[1]Miter Profiles'!$AC$318-'[1]Outside Edges'!$B36)&gt;=5,'[1]Outside Edges'!$P36="Yes"),"Yes","No")</f>
        <v>Yes</v>
      </c>
      <c r="LF37" s="269" t="str">
        <f>IF(AND((RIGHT($LF$3,2)-'[1]Miter Profiles'!$AC$319-'[1]Outside Edges'!$B36)&gt;=5,'[1]Outside Edges'!$P36="Yes"),"Yes","No")</f>
        <v>Yes</v>
      </c>
      <c r="LG37" s="269" t="str">
        <f>IF(AND((RIGHT($LG$3,2)-'[1]Miter Profiles'!$AC$320-'[1]Outside Edges'!$B36)&gt;=5,'[1]Outside Edges'!$P36="Yes"),"Yes","No")</f>
        <v>Yes</v>
      </c>
      <c r="LH37" s="269" t="str">
        <f>IF(AND((RIGHT($LH$3,2)-'[1]Miter Profiles'!$AC$321-'[1]Outside Edges'!$B36)&gt;=5,'[1]Outside Edges'!$P36="Yes"),"Yes","No")</f>
        <v>Yes</v>
      </c>
      <c r="LI37" s="269" t="str">
        <f>IF(AND((RIGHT($LI$3,2)-'[1]Miter Profiles'!$AC$322-'[1]Outside Edges'!$B36)&gt;=5,'[1]Outside Edges'!$P36="Yes"),"Yes","No")</f>
        <v>Yes</v>
      </c>
      <c r="LJ37" s="283" t="str">
        <f>IF(AND((RIGHT($LJ$3,2)-'[1]Miter Profiles'!$AC$323-'[1]Outside Edges'!$B36)&gt;=5,'[1]Outside Edges'!$P36="Yes"),"Yes","No")</f>
        <v>No</v>
      </c>
      <c r="LK37" s="283" t="str">
        <f>IF(AND((RIGHT($LK$3,2)-'[1]Miter Profiles'!$AC$324-'[1]Outside Edges'!$B36)&gt;=5,'[1]Outside Edges'!$P36="Yes"),"Yes","No")</f>
        <v>Yes</v>
      </c>
      <c r="LL37" s="283" t="str">
        <f>IF(AND((RIGHT($LL$3,2)-'[1]Miter Profiles'!$AC$325-'[1]Outside Edges'!$B36)&gt;=5,'[1]Outside Edges'!$P36="Yes"),"Yes","No")</f>
        <v>Yes</v>
      </c>
      <c r="LM37" s="269" t="str">
        <f>IF(AND((RIGHT($LM$3,2)-'[1]Miter Profiles'!$AC$326-'[1]Outside Edges'!$B36)&gt;=5,'[1]Outside Edges'!$P36="Yes"),"Yes","No")</f>
        <v>Yes</v>
      </c>
      <c r="LN37" s="269" t="str">
        <f>IF(AND((RIGHT($LN$3,2)-'[1]Miter Profiles'!$AC$327-'[1]Outside Edges'!$B36)&gt;=5,'[1]Outside Edges'!$P36="Yes"),"Yes","No")</f>
        <v>Yes</v>
      </c>
      <c r="LO37" s="269" t="str">
        <f>IF(AND((RIGHT($LO$3,2)-'[1]Miter Profiles'!$AC$328-'[1]Outside Edges'!$B36)&gt;=5,'[1]Outside Edges'!$P36="Yes"),"Yes","No")</f>
        <v>Yes</v>
      </c>
      <c r="LP37" s="283" t="str">
        <f>IF(AND((RIGHT($LP$3,2)-'[1]Miter Profiles'!$AC$329-'[1]Outside Edges'!$B36)&gt;=5,'[1]Outside Edges'!$P36="Yes"),"Yes","No")</f>
        <v>No</v>
      </c>
      <c r="LQ37" s="283" t="str">
        <f>IF(AND((RIGHT($LQ$3,2)-'[1]Miter Profiles'!$AC$330-'[1]Outside Edges'!$B36)&gt;=5,'[1]Outside Edges'!$P36="Yes"),"Yes","No")</f>
        <v>Yes</v>
      </c>
      <c r="LR37" s="283" t="str">
        <f>IF(AND((RIGHT($LR$3,2)-'[1]Miter Profiles'!$AC$331-'[1]Outside Edges'!$B36)&gt;=5,'[1]Outside Edges'!$P36="Yes"),"Yes","No")</f>
        <v>Yes</v>
      </c>
      <c r="LS37" s="269" t="str">
        <f>IF(AND((RIGHT($LS$3,2)-'[1]Miter Profiles'!$AC$332-'[1]Outside Edges'!$B36)&gt;=5,'[1]Outside Edges'!$P36="Yes"),"Yes","No")</f>
        <v>No</v>
      </c>
      <c r="LT37" s="269" t="str">
        <f>IF(AND((RIGHT($LT$3,2)-'[1]Miter Profiles'!$AC$333-'[1]Outside Edges'!$B36)&gt;=5,'[1]Outside Edges'!$P36="Yes"),"Yes","No")</f>
        <v>Yes</v>
      </c>
      <c r="LU37" s="269" t="str">
        <f>IF(AND((RIGHT($LU$3,2)-'[1]Miter Profiles'!$AC$334-'[1]Outside Edges'!$B36)&gt;=5,'[1]Outside Edges'!$P36="Yes"),"Yes","No")</f>
        <v>Yes</v>
      </c>
      <c r="LV37" s="283" t="str">
        <f>IF(AND((RIGHT($LV$3,2)-'[1]Miter Profiles'!$AC$335-'[1]Outside Edges'!$B36)&gt;=5,'[1]Outside Edges'!$P36="Yes"),"Yes","No")</f>
        <v>Yes</v>
      </c>
      <c r="LW37" s="283" t="str">
        <f>IF(AND((RIGHT($LW$3,2)-'[1]Miter Profiles'!$AC$336-'[1]Outside Edges'!$B36)&gt;=5,'[1]Outside Edges'!$P36="Yes"),"Yes","No")</f>
        <v>Yes</v>
      </c>
      <c r="LX37" s="283" t="str">
        <f>IF(AND((RIGHT($LX$3,2)-'[1]Miter Profiles'!$AC$337-'[1]Outside Edges'!$B36)&gt;=5,'[1]Outside Edges'!$P36="Yes"),"Yes","No")</f>
        <v>Yes</v>
      </c>
      <c r="LY37" s="269" t="str">
        <f>IF(AND((RIGHT($LY$3,2)-'[1]Miter Profiles'!$AC$338-'[1]Outside Edges'!$B36)&gt;=5,'[1]Outside Edges'!$P36="Yes"),"Yes","No")</f>
        <v>Yes</v>
      </c>
      <c r="LZ37" s="269" t="str">
        <f>IF(AND((RIGHT($LZ$3,2)-'[1]Miter Profiles'!$AC$339-'[1]Outside Edges'!$B36)&gt;=5,'[1]Outside Edges'!$P36="Yes"),"Yes","No")</f>
        <v>Yes</v>
      </c>
      <c r="MA37" s="269" t="str">
        <f>IF(AND((RIGHT($MA$3,2)-'[1]Miter Profiles'!$AC$340-'[1]Outside Edges'!$B36)&gt;=5,'[1]Outside Edges'!$P36="Yes"),"Yes","No")</f>
        <v>Yes</v>
      </c>
      <c r="MB37" s="283" t="str">
        <f>IF(AND((RIGHT($MB$3,2)-'[1]Miter Profiles'!$AC$341-'[1]Outside Edges'!$B36)&gt;=5,'[1]Outside Edges'!$P36="Yes"),"Yes","No")</f>
        <v>Yes</v>
      </c>
      <c r="MC37" s="283" t="str">
        <f>IF(AND((RIGHT($MC$3,2)-'[1]Miter Profiles'!$AC$342-'[1]Outside Edges'!$B36)&gt;=5,'[1]Outside Edges'!$P36="Yes"),"Yes","No")</f>
        <v>Yes</v>
      </c>
      <c r="MD37" s="283" t="str">
        <f>IF(AND((RIGHT($MD$3,2)-'[1]Miter Profiles'!$AC$343-'[1]Outside Edges'!$B36)&gt;=5,'[1]Outside Edges'!$P36="Yes"),"Yes","No")</f>
        <v>Yes</v>
      </c>
      <c r="ME37" s="269" t="str">
        <f>IF(AND((RIGHT($ME$3,2)-'[1]Miter Profiles'!$AC$344-'[1]Outside Edges'!$B36)&gt;=5,'[1]Outside Edges'!$P36="Yes"),"Yes","No")</f>
        <v>Yes</v>
      </c>
      <c r="MF37" s="269" t="str">
        <f>IF(AND((RIGHT($MF$3,2)-'[1]Miter Profiles'!$AC$345-'[1]Outside Edges'!$B36)&gt;=5,'[1]Outside Edges'!$P36="Yes"),"Yes","No")</f>
        <v>Yes</v>
      </c>
      <c r="MG37" s="269" t="str">
        <f>IF(AND((RIGHT($MG$3,2)-'[1]Miter Profiles'!$AC$346-'[1]Outside Edges'!$B36)&gt;=5,'[1]Outside Edges'!$P36="Yes"),"Yes","No")</f>
        <v>Yes</v>
      </c>
      <c r="MH37" s="283" t="str">
        <f>IF(AND((RIGHT($MH$3,2)-'[1]Miter Profiles'!$AC$347-'[1]Outside Edges'!$B36)&gt;=5,'[1]Outside Edges'!$P36="Yes"),"Yes","No")</f>
        <v>Yes</v>
      </c>
      <c r="MI37" s="283" t="str">
        <f>IF(AND((RIGHT($MI$3,2)-'[1]Miter Profiles'!$AC$348-'[1]Outside Edges'!$B36)&gt;=5,'[1]Outside Edges'!$P36="Yes"),"Yes","No")</f>
        <v>Yes</v>
      </c>
      <c r="MJ37" s="283" t="str">
        <f>IF(AND((RIGHT($MJ$3,2)-'[1]Miter Profiles'!$AC$349-'[1]Outside Edges'!$B36)&gt;=5,'[1]Outside Edges'!$P36="Yes"),"Yes","No")</f>
        <v>Yes</v>
      </c>
      <c r="MK37" s="269" t="str">
        <f>IF(AND((RIGHT($MK$3,2)-'[1]Miter Profiles'!$AC$350-'[1]Outside Edges'!$B36)&gt;=5,'[1]Outside Edges'!$P36="Yes"),"Yes","No")</f>
        <v>Yes</v>
      </c>
      <c r="ML37" s="269" t="str">
        <f>IF(AND((RIGHT($ML$3,2)-'[1]Miter Profiles'!$AC$351-'[1]Outside Edges'!$B36)&gt;=5,'[1]Outside Edges'!$P36="Yes"),"Yes","No")</f>
        <v>Yes</v>
      </c>
      <c r="MM37" s="269" t="str">
        <f>IF(AND((RIGHT($MM$3,2)-'[1]Miter Profiles'!$AC$352-'[1]Outside Edges'!$B36)&gt;=5,'[1]Outside Edges'!$P36="Yes"),"Yes","No")</f>
        <v>Yes</v>
      </c>
      <c r="MN37" s="283" t="str">
        <f>IF(AND((RIGHT($MK$3,2)-'[1]Miter Profiles'!$AC$350-'[1]Outside Edges'!$B36)&gt;=5,'[1]Outside Edges'!$P36="Yes"),"Yes","No")</f>
        <v>Yes</v>
      </c>
      <c r="MO37" s="283" t="str">
        <f>IF(AND((RIGHT($ML$3,2)-'[1]Miter Profiles'!$AC$351-'[1]Outside Edges'!$B36)&gt;=5,'[1]Outside Edges'!$P36="Yes"),"Yes","No")</f>
        <v>Yes</v>
      </c>
      <c r="MP37" s="283" t="str">
        <f>IF(AND((RIGHT($MM$3,2)-'[1]Miter Profiles'!$AC$352-'[1]Outside Edges'!$B36)&gt;=5,'[1]Outside Edges'!$P36="Yes"),"Yes","No")</f>
        <v>Yes</v>
      </c>
    </row>
    <row r="38" spans="1:354" ht="15.75" customHeight="1" thickBot="1" x14ac:dyDescent="0.3">
      <c r="A38" s="8" t="str">
        <f>IF('[1]Outside Edges'!$A37&lt;&gt;"",'[1]Outside Edges'!$A37,"")</f>
        <v>D35</v>
      </c>
      <c r="B38" s="10" t="str">
        <f>IF(AND((RIGHT($B$3,2)-'[1]Miter Profiles'!$AC$3-'[1]Outside Edges'!$B37)&gt;=5,'[1]Outside Edges'!$P37="Yes"),"Yes","No")</f>
        <v>Yes</v>
      </c>
      <c r="C38" s="10" t="str">
        <f>IF(AND((RIGHT($C$3,2)-'[1]Miter Profiles'!$AC$4-'[1]Outside Edges'!$B37)&gt;=5,'[1]Outside Edges'!$P37="Yes"),"Yes","No")</f>
        <v>Yes</v>
      </c>
      <c r="D38" s="85" t="str">
        <f>IF(AND((RIGHT($D$3,2)-'[1]Miter Profiles'!$AC$5-'[1]Outside Edges'!$B37)&gt;=5,'[1]Outside Edges'!$P37="Yes"),"Yes","No")</f>
        <v>Yes</v>
      </c>
      <c r="E38" s="86" t="str">
        <f>IF(AND((RIGHT($E$3,2)-'[1]Miter Profiles'!$AC$6-'[1]Outside Edges'!$B37)&gt;=5,'[1]Outside Edges'!$P37="Yes"),"Yes","No")</f>
        <v>Yes</v>
      </c>
      <c r="F38" s="11" t="str">
        <f>IF(AND((RIGHT($F$3,2)-'[1]Miter Profiles'!$AC$7-'[1]Outside Edges'!$B37)&gt;=5,'[1]Outside Edges'!$P37="Yes"),"Yes","No")</f>
        <v>Yes</v>
      </c>
      <c r="G38" s="87" t="str">
        <f>IF(AND((RIGHT($G$3,2)-'[1]Miter Profiles'!$AC$8-'[1]Outside Edges'!$B37)&gt;=5,'[1]Outside Edges'!$P37="Yes"),"Yes","No")</f>
        <v>Yes</v>
      </c>
      <c r="H38" s="10" t="str">
        <f>IF(AND((RIGHT($H$3,2)-'[1]Miter Profiles'!$AC$9-'[1]Outside Edges'!$B37)&gt;=5,'[1]Outside Edges'!$P37="Yes"),"Yes","No")</f>
        <v>Yes</v>
      </c>
      <c r="I38" s="10" t="str">
        <f>IF(AND((RIGHT($I$3,2)-'[1]Miter Profiles'!$AC$10-'[1]Outside Edges'!$B37)&gt;=5,'[1]Outside Edges'!$P37="Yes"),"Yes","No")</f>
        <v>Yes</v>
      </c>
      <c r="J38" s="85" t="str">
        <f>IF(AND((RIGHT($J$3,2)-'[1]Miter Profiles'!$AC$11-'[1]Outside Edges'!$B37)&gt;=5,'[1]Outside Edges'!$P37="Yes"),"Yes","No")</f>
        <v>Yes</v>
      </c>
      <c r="K38" s="86" t="str">
        <f>IF(AND((RIGHT($K$3,2)-'[1]Miter Profiles'!$AC$12-'[1]Outside Edges'!$B37)&gt;=5,'[1]Outside Edges'!$P37="Yes"),"Yes","No")</f>
        <v>Yes</v>
      </c>
      <c r="L38" s="11" t="str">
        <f>IF(AND((RIGHT($L$3,2)-'[1]Miter Profiles'!$AC$13-'[1]Outside Edges'!$B37)&gt;=5,'[1]Outside Edges'!$P37="Yes"),"Yes","No")</f>
        <v>Yes</v>
      </c>
      <c r="M38" s="87" t="str">
        <f>IF(AND((RIGHT($M$3,2)-'[1]Miter Profiles'!$AC$14-'[1]Outside Edges'!$B37)&gt;=5,'[1]Outside Edges'!$P37="Yes"),"Yes","No")</f>
        <v>Yes</v>
      </c>
      <c r="N38" s="10" t="str">
        <f>IF(AND((RIGHT($N$3,2)-'[1]Miter Profiles'!$AC$15-'[1]Outside Edges'!$B37)&gt;=4,'[1]Outside Edges'!$P37="Yes"),"Yes","No")</f>
        <v>Yes</v>
      </c>
      <c r="O38" s="10" t="str">
        <f>IF(AND((RIGHT($O$3,2)-'[1]Miter Profiles'!$AC$16-'[1]Outside Edges'!$B37)&gt;=5,'[1]Outside Edges'!$P37="Yes"),"Yes","No")</f>
        <v>Yes</v>
      </c>
      <c r="P38" s="85" t="str">
        <f>IF(AND((RIGHT($P$3,2)-'[1]Miter Profiles'!$AC$17-'[1]Outside Edges'!$B37)&gt;=5,'[1]Outside Edges'!$P37="Yes"),"Yes","No")</f>
        <v>Yes</v>
      </c>
      <c r="Q38" s="86" t="str">
        <f>IF(AND((RIGHT($Q$3,2)-'[1]Miter Profiles'!$AC$18-'[1]Outside Edges'!$B37)&gt;=5,'[1]Outside Edges'!$P37="Yes"),"Yes","No")</f>
        <v>No</v>
      </c>
      <c r="R38" s="11" t="str">
        <f>IF(AND((RIGHT($R$3,2)-'[1]Miter Profiles'!$AC$19-'[1]Outside Edges'!$B37)&gt;=5,'[1]Outside Edges'!$P37="Yes"),"Yes","No")</f>
        <v>Yes</v>
      </c>
      <c r="S38" s="87" t="str">
        <f>IF(AND((RIGHT($S$3,2)-'[1]Miter Profiles'!$AC$20-'[1]Outside Edges'!$B37)&gt;=5,'[1]Outside Edges'!$P37="Yes"),"Yes","No")</f>
        <v>Yes</v>
      </c>
      <c r="T38" s="10" t="str">
        <f>IF(AND((RIGHT($T$3,2)-'[1]Miter Profiles'!$AC$21-'[1]Outside Edges'!$B37)&gt;=5,'[1]Outside Edges'!$P37="Yes"),"Yes","No")</f>
        <v>Yes</v>
      </c>
      <c r="U38" s="10" t="str">
        <f>IF(AND((RIGHT($U$3,2)-'[1]Miter Profiles'!$AC$22-'[1]Outside Edges'!$B37)&gt;=5,'[1]Outside Edges'!$P37="Yes"),"Yes","No")</f>
        <v>Yes</v>
      </c>
      <c r="V38" s="85" t="str">
        <f>IF(AND((RIGHT($V$3,2)-'[1]Miter Profiles'!$AC$23-'[1]Outside Edges'!$B37)&gt;=5,'[1]Outside Edges'!$P37="Yes"),"Yes","No")</f>
        <v>Yes</v>
      </c>
      <c r="W38" s="86" t="str">
        <f>IF(AND((RIGHT($W$3,2)-'[1]Miter Profiles'!$AC$24-'[1]Outside Edges'!$B37)&gt;=5,'[1]Outside Edges'!$P37="Yes"),"Yes","No")</f>
        <v>No</v>
      </c>
      <c r="X38" s="11" t="str">
        <f>IF(AND((RIGHT($X$3,2)-'[1]Miter Profiles'!$AC$25-'[1]Outside Edges'!$B37)&gt;=5,'[1]Outside Edges'!$P37="Yes"),"Yes","No")</f>
        <v>Yes</v>
      </c>
      <c r="Y38" s="87" t="str">
        <f>IF(AND((RIGHT($Y$3,2)-'[1]Miter Profiles'!$AC$26-'[1]Outside Edges'!$B37)&gt;=5,'[1]Outside Edges'!$P37="Yes"),"Yes","No")</f>
        <v>Yes</v>
      </c>
      <c r="Z38" s="10" t="str">
        <f>IF(AND((RIGHT($Z$3,2)-'[1]Miter Profiles'!$AC$27-'[1]Outside Edges'!$B37)&gt;=5,'[1]Outside Edges'!$P37="Yes"),"Yes","No")</f>
        <v>Yes</v>
      </c>
      <c r="AA38" s="10" t="str">
        <f>IF(AND((RIGHT($AA$3,2)-'[1]Miter Profiles'!$AC$28-'[1]Outside Edges'!$B37)&gt;=5,'[1]Outside Edges'!$P37="Yes"),"Yes","No")</f>
        <v>Yes</v>
      </c>
      <c r="AB38" s="85" t="str">
        <f>IF(AND((RIGHT($AB$3,2)-'[1]Miter Profiles'!$AC$29-'[1]Outside Edges'!$B37)&gt;=5,'[1]Outside Edges'!$P37="Yes"),"Yes","No")</f>
        <v>Yes</v>
      </c>
      <c r="AC38" s="86" t="str">
        <f>IF(AND((RIGHT($AC$3,2)-'[1]Miter Profiles'!$AC$30-'[1]Outside Edges'!$B37)&gt;=5,'[1]Outside Edges'!$P37="Yes"),"Yes","No")</f>
        <v>Yes</v>
      </c>
      <c r="AD38" s="11" t="str">
        <f>IF(AND((RIGHT($AD$3,2)-'[1]Miter Profiles'!$AC$31-'[1]Outside Edges'!$B37)&gt;=5,'[1]Outside Edges'!$P37="Yes"),"Yes","No")</f>
        <v>Yes</v>
      </c>
      <c r="AE38" s="87" t="str">
        <f>IF(AND((RIGHT($AE$3,2)-'[1]Miter Profiles'!$AC$32-'[1]Outside Edges'!$B37)&gt;=5,'[1]Outside Edges'!$P37="Yes"),"Yes","No")</f>
        <v>Yes</v>
      </c>
      <c r="AF38" s="10" t="str">
        <f>IF(AND((RIGHT($AF$3,2)-'[1]Miter Profiles'!$AC$33-'[1]Outside Edges'!$B37)&gt;=5,'[1]Outside Edges'!$P37="Yes"),"Yes","No")</f>
        <v>Yes</v>
      </c>
      <c r="AG38" s="10" t="str">
        <f>IF(AND((RIGHT($AG$3,2)-'[1]Miter Profiles'!$AC$34-'[1]Outside Edges'!$B37)&gt;=5,'[1]Outside Edges'!$P37="Yes"),"Yes","No")</f>
        <v>Yes</v>
      </c>
      <c r="AH38" s="85" t="str">
        <f>IF(AND((RIGHT($AH$3,2)-'[1]Miter Profiles'!$AC$35-'[1]Outside Edges'!$B37)&gt;=5,'[1]Outside Edges'!$P37="Yes"),"Yes","No")</f>
        <v>Yes</v>
      </c>
      <c r="AI38" s="86" t="str">
        <f>IF(AND((RIGHT($AI$3,2)-'[1]Miter Profiles'!$AC$36-'[1]Outside Edges'!$B37)&gt;=5,'[1]Outside Edges'!$P37="Yes"),"Yes","No")</f>
        <v>Yes</v>
      </c>
      <c r="AJ38" s="11" t="str">
        <f>IF(AND((RIGHT($AJ$3,2)-'[1]Miter Profiles'!$AC$37-'[1]Outside Edges'!$B37)&gt;=5,'[1]Outside Edges'!$P37="Yes"),"Yes","No")</f>
        <v>Yes</v>
      </c>
      <c r="AK38" s="87" t="str">
        <f>IF(AND((RIGHT($AK$3,2)-'[1]Miter Profiles'!$AC$38-'[1]Outside Edges'!$B37)&gt;=5,'[1]Outside Edges'!$P37="Yes"),"Yes","No")</f>
        <v>Yes</v>
      </c>
      <c r="AL38" s="10" t="str">
        <f>IF(AND((RIGHT($AL$3,2)-'[1]Miter Profiles'!$AC$39-'[1]Outside Edges'!$B37)&gt;=5,'[1]Outside Edges'!$P37="Yes"),"Yes","No")</f>
        <v>Yes</v>
      </c>
      <c r="AM38" s="10" t="str">
        <f>IF(AND((RIGHT($AM$3,2)-'[1]Miter Profiles'!$AC$40-'[1]Outside Edges'!$B37)&gt;=5,'[1]Outside Edges'!$P37="Yes"),"Yes","No")</f>
        <v>Yes</v>
      </c>
      <c r="AN38" s="85" t="str">
        <f>IF(AND((RIGHT($AN$3,2)-'[1]Miter Profiles'!$AC$41-'[1]Outside Edges'!$B37)&gt;=5,'[1]Outside Edges'!$P37="Yes"),"Yes","No")</f>
        <v>Yes</v>
      </c>
      <c r="AO38" s="86" t="str">
        <f>IF(AND((RIGHT($AO$3,2)-'[1]Miter Profiles'!$AC$42-'[1]Outside Edges'!$B37)&gt;=5,'[1]Outside Edges'!$P37="Yes"),"Yes","No")</f>
        <v>Yes</v>
      </c>
      <c r="AP38" s="11" t="str">
        <f>IF(AND((RIGHT($AP$3,2)-'[1]Miter Profiles'!$AC$43-'[1]Outside Edges'!$B37)&gt;=5,'[1]Outside Edges'!$P37="Yes"),"Yes","No")</f>
        <v>Yes</v>
      </c>
      <c r="AQ38" s="87" t="str">
        <f>IF(AND((RIGHT($AQ$3,2)-'[1]Miter Profiles'!$AC$44-'[1]Outside Edges'!$B37)&gt;=5,'[1]Outside Edges'!$P37="Yes"),"Yes","No")</f>
        <v>Yes</v>
      </c>
      <c r="AR38" s="10" t="str">
        <f>IF(AND((RIGHT($AR$3,2)-'[1]Miter Profiles'!$AC$45-'[1]Outside Edges'!$B37)&gt;=5,'[1]Outside Edges'!$P37="Yes"),"Yes","No")</f>
        <v>Yes</v>
      </c>
      <c r="AS38" s="10" t="str">
        <f>IF(AND((RIGHT($AS$3,2)-'[1]Miter Profiles'!$AC$46-'[1]Outside Edges'!$B37)&gt;=5,'[1]Outside Edges'!$P37="Yes"),"Yes","No")</f>
        <v>Yes</v>
      </c>
      <c r="AT38" s="85" t="str">
        <f>IF(AND((RIGHT($AT$3,2)-'[1]Miter Profiles'!$AC$47-'[1]Outside Edges'!$B37)&gt;=5,'[1]Outside Edges'!$P37="Yes"),"Yes","No")</f>
        <v>Yes</v>
      </c>
      <c r="AU38" s="86" t="str">
        <f>IF(AND((RIGHT($AU$3,2)-'[1]Miter Profiles'!$AC$48-'[1]Outside Edges'!$B37)&gt;=5,'[1]Outside Edges'!$P37="Yes"),"Yes","No")</f>
        <v>Yes</v>
      </c>
      <c r="AV38" s="11" t="str">
        <f>IF(AND((RIGHT($AV$3,2)-'[1]Miter Profiles'!$AC$49-'[1]Outside Edges'!$B37)&gt;=5,'[1]Outside Edges'!$P37="Yes"),"Yes","No")</f>
        <v>Yes</v>
      </c>
      <c r="AW38" s="87" t="str">
        <f>IF(AND((RIGHT($AW$3,2)-'[1]Miter Profiles'!$AC$50-'[1]Outside Edges'!$B37)&gt;=5,'[1]Outside Edges'!$P37="Yes"),"Yes","No")</f>
        <v>Yes</v>
      </c>
      <c r="AX38" s="10" t="str">
        <f>IF(AND((RIGHT($AX$3,2)-'[1]Miter Profiles'!$AC$51-'[1]Outside Edges'!$B37)&gt;=5,'[1]Outside Edges'!$P37="Yes"),"Yes","No")</f>
        <v>Yes</v>
      </c>
      <c r="AY38" s="10" t="str">
        <f>IF(AND((RIGHT($AY$3,2)-'[1]Miter Profiles'!$AC$52-'[1]Outside Edges'!$B37)&gt;=5,'[1]Outside Edges'!$P37="Yes"),"Yes","No")</f>
        <v>Yes</v>
      </c>
      <c r="AZ38" s="85" t="str">
        <f>IF(AND((RIGHT($AZ$3,2)-'[1]Miter Profiles'!$AC$53-'[1]Outside Edges'!$B37)&gt;=5,'[1]Outside Edges'!$P37="Yes"),"Yes","No")</f>
        <v>Yes</v>
      </c>
      <c r="BA38" s="86" t="str">
        <f>IF(AND((RIGHT($BA$3,2)-'[1]Miter Profiles'!$AC$54-'[1]Outside Edges'!$B37)&gt;=5,'[1]Outside Edges'!$P37="Yes"),"Yes","No")</f>
        <v>Yes</v>
      </c>
      <c r="BB38" s="11" t="str">
        <f>IF(AND((RIGHT($BB$3,2)-'[1]Miter Profiles'!$AC$55-'[1]Outside Edges'!$B37)&gt;=5,'[1]Outside Edges'!$P37="Yes"),"Yes","No")</f>
        <v>Yes</v>
      </c>
      <c r="BC38" s="87" t="str">
        <f>IF(AND((RIGHT($BC$3,2)-'[1]Miter Profiles'!$AC$56-'[1]Outside Edges'!$B37)&gt;=5,'[1]Outside Edges'!$P37="Yes"),"Yes","No")</f>
        <v>Yes</v>
      </c>
      <c r="BD38" s="10" t="str">
        <f>IF(AND((RIGHT($BD$3,2)-'[1]Miter Profiles'!$AC$57-'[1]Outside Edges'!$B37)&gt;=5,'[1]Outside Edges'!$P37="Yes"),"Yes","No")</f>
        <v>Yes</v>
      </c>
      <c r="BE38" s="10" t="str">
        <f>IF(AND((RIGHT($BE$3,2)-'[1]Miter Profiles'!$AC$58-'[1]Outside Edges'!$B37)&gt;=5,'[1]Outside Edges'!$P37="Yes"),"Yes","No")</f>
        <v>Yes</v>
      </c>
      <c r="BF38" s="85" t="str">
        <f>IF(AND((RIGHT($BF$3,2)-'[1]Miter Profiles'!$AC$59-'[1]Outside Edges'!$B37)&gt;=5,'[1]Outside Edges'!$P37="Yes"),"Yes","No")</f>
        <v>Yes</v>
      </c>
      <c r="BG38" s="86" t="str">
        <f>IF(AND((RIGHT($BG$3,2)-'[1]Miter Profiles'!$AC$60-'[1]Outside Edges'!$B37)&gt;=5,'[1]Outside Edges'!$P37="Yes"),"Yes","No")</f>
        <v>Yes</v>
      </c>
      <c r="BH38" s="11" t="str">
        <f>IF(AND((RIGHT($BH$3,2)-'[1]Miter Profiles'!$AC$61-'[1]Outside Edges'!$B37)&gt;=5,'[1]Outside Edges'!$P37="Yes"),"Yes","No")</f>
        <v>Yes</v>
      </c>
      <c r="BI38" s="87" t="str">
        <f>IF(AND((RIGHT($BI$3,2)-'[1]Miter Profiles'!$AC$62-'[1]Outside Edges'!$B37)&gt;=5,'[1]Outside Edges'!$P37="Yes"),"Yes","No")</f>
        <v>Yes</v>
      </c>
      <c r="BJ38" s="10" t="str">
        <f>IF(AND((RIGHT($BJ$3,2)-'[1]Miter Profiles'!$AC$63-'[1]Outside Edges'!$B37)&gt;=5,'[1]Outside Edges'!$P37="Yes"),"Yes","No")</f>
        <v>Yes</v>
      </c>
      <c r="BK38" s="10" t="str">
        <f>IF(AND((RIGHT($BK$3,2)-'[1]Miter Profiles'!$AC$64-'[1]Outside Edges'!$B37)&gt;=5,'[1]Outside Edges'!$P37="Yes"),"Yes","No")</f>
        <v>Yes</v>
      </c>
      <c r="BL38" s="85" t="str">
        <f>IF(AND((RIGHT($BL$3,2)-'[1]Miter Profiles'!$AC$65-'[1]Outside Edges'!$B37)&gt;=5,'[1]Outside Edges'!$P37="Yes"),"Yes","No")</f>
        <v>Yes</v>
      </c>
      <c r="BM38" s="86" t="str">
        <f>IF(AND((RIGHT($BM$3,2)-'[1]Miter Profiles'!$AC$66-'[1]Outside Edges'!$B37)&gt;=5,'[1]Outside Edges'!$P37="Yes"),"Yes","No")</f>
        <v>Yes</v>
      </c>
      <c r="BN38" s="11" t="str">
        <f>IF(AND((RIGHT($BN$3,2)-'[1]Miter Profiles'!$AC$67-'[1]Outside Edges'!$B37)&gt;=5,'[1]Outside Edges'!$P37="Yes"),"Yes","No")</f>
        <v>Yes</v>
      </c>
      <c r="BO38" s="87" t="str">
        <f>IF(AND((RIGHT($BO$3,2)-'[1]Miter Profiles'!$AC$68-'[1]Outside Edges'!$B37)&gt;=5,'[1]Outside Edges'!$P37="Yes"),"Yes","No")</f>
        <v>Yes</v>
      </c>
      <c r="BP38" s="10" t="str">
        <f>IF(AND((RIGHT($BP$3,2)-'[1]Miter Profiles'!$AC$69-'[1]Outside Edges'!$B37)&gt;=5,'[1]Outside Edges'!$P37="Yes"),"Yes","No")</f>
        <v>Yes</v>
      </c>
      <c r="BQ38" s="10" t="str">
        <f>IF(AND((RIGHT($BQ$3,2)-'[1]Miter Profiles'!$AC$70-'[1]Outside Edges'!$B37)&gt;=5,'[1]Outside Edges'!$P37="Yes"),"Yes","No")</f>
        <v>Yes</v>
      </c>
      <c r="BR38" s="85" t="str">
        <f>IF(AND((RIGHT($BR$3,2)-'[1]Miter Profiles'!$AC$71-'[1]Outside Edges'!$B37)&gt;=5,'[1]Outside Edges'!$P37="Yes"),"Yes","No")</f>
        <v>Yes</v>
      </c>
      <c r="BS38" s="86" t="str">
        <f>IF(AND((RIGHT($BS$3,2)-'[1]Miter Profiles'!$AC$72-'[1]Outside Edges'!$B37)&gt;=5,'[1]Outside Edges'!$P37="Yes"),"Yes","No")</f>
        <v>Yes</v>
      </c>
      <c r="BT38" s="11" t="str">
        <f>IF(AND((RIGHT($BT$3,2)-'[1]Miter Profiles'!$AC$73-'[1]Outside Edges'!$B37)&gt;=5,'[1]Outside Edges'!$P37="Yes"),"Yes","No")</f>
        <v>Yes</v>
      </c>
      <c r="BU38" s="87" t="str">
        <f>IF(AND((RIGHT($BU$3,2)-'[1]Miter Profiles'!$AC$74-'[1]Outside Edges'!$B37)&gt;=5,'[1]Outside Edges'!$P37="Yes"),"Yes","No")</f>
        <v>Yes</v>
      </c>
      <c r="BV38" s="10" t="str">
        <f>IF(AND((RIGHT($BV$3,2)-'[1]Miter Profiles'!$AC$75-'[1]Outside Edges'!$B37)&gt;=5,'[1]Outside Edges'!$P37="Yes"),"Yes","No")</f>
        <v>Yes</v>
      </c>
      <c r="BW38" s="10" t="str">
        <f>IF(AND((RIGHT($BW$3,2)-'[1]Miter Profiles'!$AC$76-'[1]Outside Edges'!$B37)&gt;=5,'[1]Outside Edges'!$P37="Yes"),"Yes","No")</f>
        <v>Yes</v>
      </c>
      <c r="BX38" s="85" t="str">
        <f>IF(AND((RIGHT($BX$3,2)-'[1]Miter Profiles'!$AC$77-'[1]Outside Edges'!$B37)&gt;=5,'[1]Outside Edges'!$P37="Yes"),"Yes","No")</f>
        <v>Yes</v>
      </c>
      <c r="BY38" s="86" t="str">
        <f>IF(AND((RIGHT($BY$3,2)-'[1]Miter Profiles'!$AC$78-'[1]Outside Edges'!$B37)&gt;=5,'[1]Outside Edges'!$P37="Yes"),"Yes","No")</f>
        <v>Yes</v>
      </c>
      <c r="BZ38" s="11" t="str">
        <f>IF(AND((RIGHT($BZ$3,2)-'[1]Miter Profiles'!$AC$79-'[1]Outside Edges'!$B37)&gt;=5,'[1]Outside Edges'!$P37="Yes"),"Yes","No")</f>
        <v>Yes</v>
      </c>
      <c r="CA38" s="87" t="str">
        <f>IF(AND((RIGHT($CA$3,2)-'[1]Miter Profiles'!$AC$80-'[1]Outside Edges'!$B37)&gt;=5,'[1]Outside Edges'!$P37="Yes"),"Yes","No")</f>
        <v>Yes</v>
      </c>
      <c r="CB38" s="10" t="str">
        <f>IF(AND((RIGHT($CB$3,2)-'[1]Miter Profiles'!$AC$81-'[1]Outside Edges'!$B37)&gt;=5,'[1]Outside Edges'!$P37="Yes"),"Yes","No")</f>
        <v>Yes</v>
      </c>
      <c r="CC38" s="10" t="str">
        <f>IF(AND((RIGHT($CC$3,2)-'[1]Miter Profiles'!$AC$82-'[1]Outside Edges'!$B37)&gt;=5,'[1]Outside Edges'!$P37="Yes"),"Yes","No")</f>
        <v>Yes</v>
      </c>
      <c r="CD38" s="85" t="str">
        <f>IF(AND((RIGHT($CD$3,2)-'[1]Miter Profiles'!$AC$83-'[1]Outside Edges'!$B37)&gt;=5,'[1]Outside Edges'!$P37="Yes"),"Yes","No")</f>
        <v>Yes</v>
      </c>
      <c r="CE38" s="86" t="str">
        <f>IF(AND((RIGHT($CE$3,2)-'[1]Miter Profiles'!$AC$84-'[1]Outside Edges'!$B37)&gt;=5,'[1]Outside Edges'!$P37="Yes"),"Yes","No")</f>
        <v>Yes</v>
      </c>
      <c r="CF38" s="11" t="str">
        <f>IF(AND((RIGHT($CF$3,2)-'[1]Miter Profiles'!$AC$85-'[1]Outside Edges'!$B37)&gt;=5,'[1]Outside Edges'!$P37="Yes"),"Yes","No")</f>
        <v>Yes</v>
      </c>
      <c r="CG38" s="87" t="str">
        <f>IF(AND((RIGHT($CG$3,2)-'[1]Miter Profiles'!$AC$86-'[1]Outside Edges'!$B37)&gt;=5,'[1]Outside Edges'!$P37="Yes"),"Yes","No")</f>
        <v>Yes</v>
      </c>
      <c r="CH38" s="10" t="str">
        <f>IF(AND((RIGHT($CH$3,2)-'[1]Miter Profiles'!$AC$87-'[1]Outside Edges'!$B37)&gt;=5,'[1]Outside Edges'!$P37="Yes"),"Yes","No")</f>
        <v>Yes</v>
      </c>
      <c r="CI38" s="10" t="str">
        <f>IF(AND((RIGHT($CI$3,2)-'[1]Miter Profiles'!$AC$88-'[1]Outside Edges'!$B37)&gt;=5,'[1]Outside Edges'!$P37="Yes"),"Yes","No")</f>
        <v>Yes</v>
      </c>
      <c r="CJ38" s="85" t="str">
        <f>IF(AND((RIGHT($CJ$3,2)-'[1]Miter Profiles'!$AC$89-'[1]Outside Edges'!$B37)&gt;=5,'[1]Outside Edges'!$P37="Yes"),"Yes","No")</f>
        <v>Yes</v>
      </c>
      <c r="CK38" s="86" t="str">
        <f>IF(AND((RIGHT($CK$3,2)-'[1]Miter Profiles'!$AC$90-'[1]Outside Edges'!$B37)&gt;=5,'[1]Outside Edges'!$P37="Yes"),"Yes","No")</f>
        <v>Yes</v>
      </c>
      <c r="CL38" s="11" t="str">
        <f>IF(AND((RIGHT($CL$3,2)-'[1]Miter Profiles'!$AC$91-'[1]Outside Edges'!$B37)&gt;=5,'[1]Outside Edges'!$P37="Yes"),"Yes","No")</f>
        <v>Yes</v>
      </c>
      <c r="CM38" s="87" t="str">
        <f>IF(AND((RIGHT($CM$3,2)-'[1]Miter Profiles'!$AC$92-'[1]Outside Edges'!$B37)&gt;=5,'[1]Outside Edges'!$P37="Yes"),"Yes","No")</f>
        <v>Yes</v>
      </c>
      <c r="CN38" s="10" t="str">
        <f>IF(AND((RIGHT(CN$3,2)-'[1]Miter Profiles'!$AC$93-'[1]Outside Edges'!$B37)&gt;=5,'[1]Outside Edges'!$P37="Yes"),"Yes","No")</f>
        <v>Yes</v>
      </c>
      <c r="CO38" s="10" t="str">
        <f>IF(AND((RIGHT(CO$3,2)-'[1]Miter Profiles'!$AC$94-'[1]Outside Edges'!$B37)&gt;=5,'[1]Outside Edges'!$P37="Yes"),"Yes","No")</f>
        <v>Yes</v>
      </c>
      <c r="CP38" s="85" t="str">
        <f>IF(AND((RIGHT(CP$3,2)-'[1]Miter Profiles'!$AC$95-'[1]Outside Edges'!$B37)&gt;=5,'[1]Outside Edges'!$P37="Yes"),"Yes","No")</f>
        <v>Yes</v>
      </c>
      <c r="CQ38" s="86" t="str">
        <f>IF(AND((RIGHT(CQ$3,2)-'[1]Miter Profiles'!$AC$96-'[1]Outside Edges'!$B37)&gt;=5,'[1]Outside Edges'!$P37="Yes"),"Yes","No")</f>
        <v>Yes</v>
      </c>
      <c r="CR38" s="11" t="str">
        <f>IF(AND((RIGHT(CR$3,2)-'[1]Miter Profiles'!$AC$97-'[1]Outside Edges'!$B37)&gt;=5,'[1]Outside Edges'!$P37="Yes"),"Yes","No")</f>
        <v>Yes</v>
      </c>
      <c r="CS38" s="87" t="str">
        <f>IF(AND((RIGHT(CS$3,2)-'[1]Miter Profiles'!$AC$98-'[1]Outside Edges'!$B37)&gt;=5,'[1]Outside Edges'!$P37="Yes"),"Yes","No")</f>
        <v>Yes</v>
      </c>
      <c r="CT38" s="10" t="str">
        <f>IF(AND((RIGHT($CT$3,2)-'[1]Miter Profiles'!$AC$99-'[1]Outside Edges'!$B37)&gt;=5,'[1]Outside Edges'!$P37="Yes"),"Yes","No")</f>
        <v>Yes</v>
      </c>
      <c r="CU38" s="10" t="str">
        <f>IF(AND((RIGHT($CU$3,2)-'[1]Miter Profiles'!$AC$100-'[1]Outside Edges'!$B37)&gt;=5,'[1]Outside Edges'!$P37="Yes"),"Yes","No")</f>
        <v>Yes</v>
      </c>
      <c r="CV38" s="85" t="str">
        <f>IF(AND((RIGHT($CV$3,2)-'[1]Miter Profiles'!$AC$101-'[1]Outside Edges'!$B37)&gt;=5,'[1]Outside Edges'!$P37="Yes"),"Yes","No")</f>
        <v>Yes</v>
      </c>
      <c r="CW38" s="86" t="str">
        <f>IF(AND((RIGHT($CW$3,2)-'[1]Miter Profiles'!$AC$102-'[1]Outside Edges'!$B37)&gt;=5,'[1]Outside Edges'!$P37="Yes"),"Yes","No")</f>
        <v>Yes</v>
      </c>
      <c r="CX38" s="11" t="str">
        <f>IF(AND((RIGHT($CX$3,2)-'[1]Miter Profiles'!$AC$103-'[1]Outside Edges'!$B37)&gt;=5,'[1]Outside Edges'!$P37="Yes"),"Yes","No")</f>
        <v>Yes</v>
      </c>
      <c r="CY38" s="87" t="str">
        <f>IF(AND((RIGHT($CY$3,2)-'[1]Miter Profiles'!$AC$104-'[1]Outside Edges'!$B37)&gt;=5,'[1]Outside Edges'!$P37="Yes"),"Yes","No")</f>
        <v>Yes</v>
      </c>
      <c r="CZ38" s="10" t="str">
        <f>IF(AND((RIGHT($CZ$3,2)-'[1]Miter Profiles'!$AC$105-'[1]Outside Edges'!$B37)&gt;=5,'[1]Outside Edges'!$P37="Yes"),"Yes","No")</f>
        <v>Yes</v>
      </c>
      <c r="DA38" s="10" t="str">
        <f>IF(AND((RIGHT($DA$3,2)-'[1]Miter Profiles'!$AC$106-'[1]Outside Edges'!$B37)&gt;=5,'[1]Outside Edges'!$P37="Yes"),"Yes","No")</f>
        <v>Yes</v>
      </c>
      <c r="DB38" s="85" t="str">
        <f>IF(AND((RIGHT($DB$3,2)-'[1]Miter Profiles'!$AC$107-'[1]Outside Edges'!$B37)&gt;=5,'[1]Outside Edges'!$P37="Yes"),"Yes","No")</f>
        <v>Yes</v>
      </c>
      <c r="DC38" s="86" t="str">
        <f>IF(AND((RIGHT($DC$3,2)-'[1]Miter Profiles'!$AC$108-'[1]Outside Edges'!$B37)&gt;=5,'[1]Outside Edges'!$P37="Yes"),"Yes","No")</f>
        <v>Yes</v>
      </c>
      <c r="DD38" s="11" t="str">
        <f>IF(AND((RIGHT($DD$3,2)-'[1]Miter Profiles'!$AC$109-'[1]Outside Edges'!$B37)&gt;=5,'[1]Outside Edges'!$P37="Yes"),"Yes","No")</f>
        <v>Yes</v>
      </c>
      <c r="DE38" s="87" t="str">
        <f>IF(AND((RIGHT($DE$3,2)-'[1]Miter Profiles'!$AC$110-'[1]Outside Edges'!$B37)&gt;=5,'[1]Outside Edges'!$P37="Yes"),"Yes","No")</f>
        <v>Yes</v>
      </c>
      <c r="DF38" s="10" t="str">
        <f>IF(AND((RIGHT($DF$3,2)-'[1]Miter Profiles'!$AC$111-'[1]Outside Edges'!$B37)&gt;=5,'[1]Outside Edges'!$P37="Yes"),"Yes","No")</f>
        <v>Yes</v>
      </c>
      <c r="DG38" s="10" t="str">
        <f>IF(AND((RIGHT($DG$3,2)-'[1]Miter Profiles'!$AC$112-'[1]Outside Edges'!$B37)&gt;=5,'[1]Outside Edges'!$P37="Yes"),"Yes","No")</f>
        <v>Yes</v>
      </c>
      <c r="DH38" s="85" t="str">
        <f>IF(AND((RIGHT($DH$3,2)-'[1]Miter Profiles'!$AC$113-'[1]Outside Edges'!$B37)&gt;=5,'[1]Outside Edges'!$P37="Yes"),"Yes","No")</f>
        <v>Yes</v>
      </c>
      <c r="DI38" s="86" t="str">
        <f>IF(AND((RIGHT($DI$3,2)-'[1]Miter Profiles'!$AC$114-'[1]Outside Edges'!$B37)&gt;=5,'[1]Outside Edges'!$P37="Yes"),"Yes","No")</f>
        <v>Yes</v>
      </c>
      <c r="DJ38" s="11" t="str">
        <f>IF(AND((RIGHT($DJ$3,2)-'[1]Miter Profiles'!$AC$115-'[1]Outside Edges'!$B37)&gt;=5,'[1]Outside Edges'!$P37="Yes"),"Yes","No")</f>
        <v>Yes</v>
      </c>
      <c r="DK38" s="87" t="str">
        <f>IF(AND((RIGHT($DK$3,2)-'[1]Miter Profiles'!$AC$116-'[1]Outside Edges'!$B37)&gt;=5,'[1]Outside Edges'!$P37="Yes"),"Yes","No")</f>
        <v>Yes</v>
      </c>
      <c r="DL38" s="10" t="str">
        <f>IF(AND((RIGHT($DL$3,2)-'[1]Miter Profiles'!$AC$117-'[1]Outside Edges'!$B37)&gt;=5,'[1]Outside Edges'!$P37="Yes"),"Yes","No")</f>
        <v>Yes</v>
      </c>
      <c r="DM38" s="10" t="str">
        <f>IF(AND((RIGHT($DM$3,2)-'[1]Miter Profiles'!$AC$118-'[1]Outside Edges'!$B37)&gt;=5,'[1]Outside Edges'!$P37="Yes"),"Yes","No")</f>
        <v>Yes</v>
      </c>
      <c r="DN38" s="85" t="str">
        <f>IF(AND((RIGHT($DN$3,2)-'[1]Miter Profiles'!$AC$119-'[1]Outside Edges'!$B37)&gt;=5,'[1]Outside Edges'!$P37="Yes"),"Yes","No")</f>
        <v>Yes</v>
      </c>
      <c r="DO38" s="86" t="str">
        <f>IF(AND((RIGHT($DO$3,2)-'[1]Miter Profiles'!$AC$120-'[1]Outside Edges'!$B37)&gt;=5,'[1]Outside Edges'!$P37="Yes"),"Yes","No")</f>
        <v>No</v>
      </c>
      <c r="DP38" s="11" t="str">
        <f>IF(AND((RIGHT($DP$3,2)-'[1]Miter Profiles'!$AC$121-'[1]Outside Edges'!$B37)&gt;=5,'[1]Outside Edges'!$P37="Yes"),"Yes","No")</f>
        <v>Yes</v>
      </c>
      <c r="DQ38" s="87" t="str">
        <f>IF(AND((RIGHT($DQ$3,2)-'[1]Miter Profiles'!$AC$122-'[1]Outside Edges'!$B37)&gt;=5,'[1]Outside Edges'!$P37="Yes"),"Yes","No")</f>
        <v>Yes</v>
      </c>
      <c r="DR38" s="10" t="str">
        <f>IF(AND((RIGHT($DR$3,2)-'[1]Miter Profiles'!$AC$123-'[1]Outside Edges'!$B37)&gt;=5,'[1]Outside Edges'!$P37="Yes"),"Yes","No")</f>
        <v>Yes</v>
      </c>
      <c r="DS38" s="10" t="str">
        <f>IF(AND((RIGHT($DS$3,2)-'[1]Miter Profiles'!$AC$124-'[1]Outside Edges'!$B37)&gt;=5,'[1]Outside Edges'!$P37="Yes"),"Yes","No")</f>
        <v>Yes</v>
      </c>
      <c r="DT38" s="85" t="str">
        <f>IF(AND((RIGHT($DT$3,2)-'[1]Miter Profiles'!$AC$125-'[1]Outside Edges'!$B37)&gt;=5,'[1]Outside Edges'!$P37="Yes"),"Yes","No")</f>
        <v>Yes</v>
      </c>
      <c r="DU38" s="86" t="str">
        <f>IF(AND((RIGHT($DU$3,2)-'[1]Miter Profiles'!$AC$126-'[1]Outside Edges'!$B37)&gt;=5,'[1]Outside Edges'!$P37="Yes"),"Yes","No")</f>
        <v>Yes</v>
      </c>
      <c r="DV38" s="11" t="str">
        <f>IF(AND((RIGHT($DV$3,2)-'[1]Miter Profiles'!$AC$127-'[1]Outside Edges'!$B37)&gt;=5,'[1]Outside Edges'!$P37="Yes"),"Yes","No")</f>
        <v>Yes</v>
      </c>
      <c r="DW38" s="87" t="str">
        <f>IF(AND((RIGHT($DW$3,2)-'[1]Miter Profiles'!$AC$128-'[1]Outside Edges'!$B37)&gt;=5,'[1]Outside Edges'!$P37="Yes"),"Yes","No")</f>
        <v>Yes</v>
      </c>
      <c r="DX38" s="10" t="str">
        <f>IF(AND((RIGHT($DX$3,2)-'[1]Miter Profiles'!$AC$129-'[1]Outside Edges'!$B37)&gt;=5,'[1]Outside Edges'!$P37="Yes"),"Yes","No")</f>
        <v>Yes</v>
      </c>
      <c r="DY38" s="10" t="str">
        <f>IF(AND((RIGHT($DY$3,2)-'[1]Miter Profiles'!$AC$130-'[1]Outside Edges'!$B37)&gt;=5,'[1]Outside Edges'!$P37="Yes"),"Yes","No")</f>
        <v>Yes</v>
      </c>
      <c r="DZ38" s="85" t="str">
        <f>IF(AND((RIGHT($DZ$3,2)-'[1]Miter Profiles'!$AC$131-'[1]Outside Edges'!$B37)&gt;=5,'[1]Outside Edges'!$P37="Yes"),"Yes","No")</f>
        <v>Yes</v>
      </c>
      <c r="EA38" s="90" t="str">
        <f>IF(AND((RIGHT($EA$3,2)-'[1]Miter Profiles'!$AC$132-'[1]Outside Edges'!$B37)&gt;=5,'[1]Outside Edges'!$P37="Yes"),"Yes","No")</f>
        <v>Yes</v>
      </c>
      <c r="EB38" s="104" t="str">
        <f>IF(AND((RIGHT($EB$3,2)-'[1]Miter Profiles'!$AC$133-'[1]Outside Edges'!$B37)&gt;=5,'[1]Outside Edges'!$P37="Yes"),"Yes","No")</f>
        <v>Yes</v>
      </c>
      <c r="EC38" s="109" t="str">
        <f>IF(AND((RIGHT($EC$3,2)-'[1]Miter Profiles'!$AC$134-'[1]Outside Edges'!$B37)&gt;=5,'[1]Outside Edges'!$P37="Yes"),"Yes","No")</f>
        <v>Yes</v>
      </c>
      <c r="ED38" s="115" t="str">
        <f>IF(AND((RIGHT($ED$3,2)-'[1]Miter Profiles'!$AC$135-'[1]Outside Edges'!$B37)&gt;=5,'[1]Outside Edges'!$P37="Yes"),"Yes","No")</f>
        <v>Yes</v>
      </c>
      <c r="EE38" s="112" t="str">
        <f>IF(AND((RIGHT($EE$3,2)-'[1]Miter Profiles'!$AC$136-'[1]Outside Edges'!$B37)&gt;=5,'[1]Outside Edges'!$P37="Yes"),"Yes","No")</f>
        <v>Yes</v>
      </c>
      <c r="EF38" s="85" t="str">
        <f>IF(AND((RIGHT($EF$3,2)-'[1]Miter Profiles'!$AC$137-'[1]Outside Edges'!$B37)&gt;=5,'[1]Outside Edges'!$P37="Yes"),"Yes","No")</f>
        <v>Yes</v>
      </c>
      <c r="EG38" s="10" t="str">
        <f>IF(AND((RIGHT($EG$3,2)-'[1]Miter Profiles'!$AC$138-'[1]Outside Edges'!$B37)&gt;=5,'[1]Outside Edges'!$P37="Yes"),"Yes","No")</f>
        <v>Yes</v>
      </c>
      <c r="EH38" s="90" t="str">
        <f>IF(AND((RIGHT($EH$3,2)-'[1]Miter Profiles'!$AC$139-'[1]Outside Edges'!$B37)&gt;=5,'[1]Outside Edges'!$P37="Yes"),"Yes","No")</f>
        <v>Yes</v>
      </c>
      <c r="EI38" s="120" t="str">
        <f>IF(AND((RIGHT($EI$3,2)-'[1]Miter Profiles'!$AC$140-'[1]Outside Edges'!$B37)&gt;=5,'[1]Outside Edges'!$P37="Yes"),"Yes","No")</f>
        <v>Yes</v>
      </c>
      <c r="EJ38" s="123" t="str">
        <f>IF(AND((RIGHT($EJ$3,2)-'[1]Miter Profiles'!$AC$141-'[1]Outside Edges'!$B37)&gt;=5,'[1]Outside Edges'!$P37="Yes"),"Yes","No")</f>
        <v>Yes</v>
      </c>
      <c r="EK38" s="123" t="str">
        <f>IF(AND((RIGHT($EK$3,2)-'[1]Miter Profiles'!$AC$142-'[1]Outside Edges'!$B37)&gt;=5,'[1]Outside Edges'!$P37="Yes"),"Yes","No")</f>
        <v>Yes</v>
      </c>
      <c r="EL38" s="115" t="str">
        <f>IF(AND((RIGHT($EL$3,2)-'[1]Miter Profiles'!$AC$143-'[1]Outside Edges'!$B37)&gt;=5,'[1]Outside Edges'!$P37="Yes"),"Yes","No")</f>
        <v>Yes</v>
      </c>
      <c r="EM38" s="128" t="str">
        <f>IF(AND((RIGHT($EM$3,2)-'[1]Miter Profiles'!$AC$144-'[1]Outside Edges'!$B37)&gt;=5,'[1]Outside Edges'!$P37="Yes"),"Yes","No")</f>
        <v>No</v>
      </c>
      <c r="EN38" s="10" t="str">
        <f>IF(AND((RIGHT($EN$3,2)-'[1]Miter Profiles'!$AC$145-'[1]Outside Edges'!$B37)&gt;=5,'[1]Outside Edges'!$P37="Yes"),"Yes","No")</f>
        <v>Yes</v>
      </c>
      <c r="EO38" s="90" t="str">
        <f>IF(AND((RIGHT($EO$3,2)-'[1]Miter Profiles'!$AC$146-'[1]Outside Edges'!$B37)&gt;=5,'[1]Outside Edges'!$P37="Yes"),"Yes","No")</f>
        <v>Yes</v>
      </c>
      <c r="EP38" s="123" t="str">
        <f>IF(AND((RIGHT($EP$3,2)-'[1]Miter Profiles'!$AC$147-'[1]Outside Edges'!$B37)&gt;=5,'[1]Outside Edges'!$P37="Yes"),"Yes","No")</f>
        <v>Yes</v>
      </c>
      <c r="EQ38" s="123" t="str">
        <f>IF(AND((RIGHT($EQ$3,2)-'[1]Miter Profiles'!$AC$148-'[1]Outside Edges'!$B37)&gt;=5,'[1]Outside Edges'!$P37="Yes"),"Yes","No")</f>
        <v>Yes</v>
      </c>
      <c r="ER38" s="115" t="str">
        <f>IF(AND((RIGHT($ER$3,2)-'[1]Miter Profiles'!$AC$149-'[1]Outside Edges'!$B37)&gt;=5,'[1]Outside Edges'!$P37="Yes"),"Yes","No")</f>
        <v>Yes</v>
      </c>
      <c r="ES38" s="128" t="str">
        <f>IF(AND((RIGHT($ES$3,2)-'[1]Miter Profiles'!$AC$150-'[1]Outside Edges'!$B37)&gt;=5,'[1]Outside Edges'!$P37="Yes"),"Yes","No")</f>
        <v>Yes</v>
      </c>
      <c r="ET38" s="10" t="str">
        <f>IF(AND((RIGHT($ET$3,2)-'[1]Miter Profiles'!$AC$151-'[1]Outside Edges'!$B37)&gt;=5,'[1]Outside Edges'!$P37="Yes"),"Yes","No")</f>
        <v>Yes</v>
      </c>
      <c r="EU38" s="90" t="str">
        <f>IF(AND((RIGHT($EU$3,2)-'[1]Miter Profiles'!$AC$152-'[1]Outside Edges'!$B37)&gt;=5,'[1]Outside Edges'!$P37="Yes"),"Yes","No")</f>
        <v>Yes</v>
      </c>
      <c r="EV38" s="123" t="str">
        <f>IF(AND((RIGHT($EV$3,2)-'[1]Miter Profiles'!$AC$153-'[1]Outside Edges'!$B37)&gt;=5,'[1]Outside Edges'!$P37="Yes"),"Yes","No")</f>
        <v>Yes</v>
      </c>
      <c r="EW38" s="123" t="str">
        <f>IF(AND((RIGHT($EW$3,2)-'[1]Miter Profiles'!$AC$154-'[1]Outside Edges'!$B37)&gt;=5,'[1]Outside Edges'!$P37="Yes"),"Yes","No")</f>
        <v>Yes</v>
      </c>
      <c r="EX38" s="115" t="str">
        <f>IF(AND((RIGHT($EX$3,2)-'[1]Miter Profiles'!$AC$155-'[1]Outside Edges'!$B37)&gt;=5,'[1]Outside Edges'!$P37="Yes"),"Yes","No")</f>
        <v>Yes</v>
      </c>
      <c r="EY38" s="128" t="str">
        <f>IF(AND((RIGHT($EY$3,2)-'[1]Miter Profiles'!$AC$156-'[1]Outside Edges'!$B37)&gt;=5,'[1]Outside Edges'!$P37="Yes"),"Yes","No")</f>
        <v>Yes</v>
      </c>
      <c r="EZ38" s="10" t="str">
        <f>IF(AND((RIGHT($EZ$3,2)-'[1]Miter Profiles'!$AC$157-'[1]Outside Edges'!$B37)&gt;=5,'[1]Outside Edges'!$P37="Yes"),"Yes","No")</f>
        <v>Yes</v>
      </c>
      <c r="FA38" s="90" t="str">
        <f>IF(AND((RIGHT($FA$3,2)-'[1]Miter Profiles'!$AC$158-'[1]Outside Edges'!$B37)&gt;=5,'[1]Outside Edges'!$P37="Yes"),"Yes","No")</f>
        <v>Yes</v>
      </c>
      <c r="FB38" s="123" t="str">
        <f>IF(AND((RIGHT($FB$3,2)-'[1]Miter Profiles'!$AC$159-'[1]Outside Edges'!$B37)&gt;=5,'[1]Outside Edges'!$P37="Yes"),"Yes","No")</f>
        <v>Yes</v>
      </c>
      <c r="FC38" s="123" t="str">
        <f>IF(AND((RIGHT($FC$3,2)-'[1]Miter Profiles'!$AC$160-'[1]Outside Edges'!$B37)&gt;=5,'[1]Outside Edges'!$P37="Yes"),"Yes","No")</f>
        <v>Yes</v>
      </c>
      <c r="FD38" s="115" t="str">
        <f>IF(AND((RIGHT($FD$3,2)-'[1]Miter Profiles'!$AC$161-'[1]Outside Edges'!$B37)&gt;=5,'[1]Outside Edges'!$P37="Yes"),"Yes","No")</f>
        <v>Yes</v>
      </c>
      <c r="FE38" s="128" t="str">
        <f>IF(AND((RIGHT($FE$3,2)-'[1]Miter Profiles'!$AC$162-'[1]Outside Edges'!$B37)&gt;=5,'[1]Outside Edges'!$P37="Yes"),"Yes","No")</f>
        <v>Yes</v>
      </c>
      <c r="FF38" s="10" t="str">
        <f>IF(AND((RIGHT($FF$3,2)-'[1]Miter Profiles'!$AC$163-'[1]Outside Edges'!$B37)&gt;=5,'[1]Outside Edges'!$P37="Yes"),"Yes","No")</f>
        <v>Yes</v>
      </c>
      <c r="FG38" s="90" t="str">
        <f>IF(AND((RIGHT($FG$3,2)-'[1]Miter Profiles'!$AC$164-'[1]Outside Edges'!$B37)&gt;=5,'[1]Outside Edges'!$P37="Yes"),"Yes","No")</f>
        <v>Yes</v>
      </c>
      <c r="FH38" s="123" t="str">
        <f>IF(AND((RIGHT($FH$3,2)-'[1]Miter Profiles'!$AC$165-'[1]Outside Edges'!$B37)&gt;=5,'[1]Outside Edges'!$P37="Yes"),"Yes","No")</f>
        <v>Yes</v>
      </c>
      <c r="FI38" s="123" t="str">
        <f>IF(AND((RIGHT($FI$3,2)-'[1]Miter Profiles'!$AC$166-'[1]Outside Edges'!$B37)&gt;=5,'[1]Outside Edges'!$P37="Yes"),"Yes","No")</f>
        <v>Yes</v>
      </c>
      <c r="FJ38" s="115" t="str">
        <f>IF(AND((RIGHT($FJ$3,2)-'[1]Miter Profiles'!$AC$167-'[1]Outside Edges'!$B37)&gt;=5,'[1]Outside Edges'!$P37="Yes"),"Yes","No")</f>
        <v>Yes</v>
      </c>
      <c r="FK38" s="128" t="str">
        <f>IF(AND((RIGHT($FK$3,2)-'[1]Miter Profiles'!$AC$168-'[1]Outside Edges'!$B37)&gt;=5,'[1]Outside Edges'!$P37="Yes"),"Yes","No")</f>
        <v>Yes</v>
      </c>
      <c r="FL38" s="10" t="str">
        <f>IF(AND((RIGHT($FL$3,2)-'[1]Miter Profiles'!$AC$169-'[1]Outside Edges'!$B37)&gt;=5,'[1]Outside Edges'!$P37="Yes"),"Yes","No")</f>
        <v>Yes</v>
      </c>
      <c r="FM38" s="90" t="str">
        <f>IF(AND((RIGHT($FM$3,2)-'[1]Miter Profiles'!$AC$170-'[1]Outside Edges'!$B37)&gt;=5,'[1]Outside Edges'!$P37="Yes"),"Yes","No")</f>
        <v>Yes</v>
      </c>
      <c r="FN38" s="123" t="str">
        <f>IF(AND((RIGHT($FN$3,2)-'[1]Miter Profiles'!$AC$171-'[1]Outside Edges'!$B37)&gt;=5,'[1]Outside Edges'!$P37="Yes"),"Yes","No")</f>
        <v>Yes</v>
      </c>
      <c r="FO38" s="123" t="str">
        <f>IF(AND((RIGHT($FO$3,2)-'[1]Miter Profiles'!$AC$172-'[1]Outside Edges'!$B37)&gt;=5,'[1]Outside Edges'!$P37="Yes"),"Yes","No")</f>
        <v>Yes</v>
      </c>
      <c r="FP38" s="115" t="str">
        <f>IF(AND((RIGHT($FP$3,2)-'[1]Miter Profiles'!$AC$173-'[1]Outside Edges'!$B37)&gt;=5,'[1]Outside Edges'!$P37="Yes"),"Yes","No")</f>
        <v>Yes</v>
      </c>
      <c r="FQ38" s="128" t="str">
        <f>IF(AND((RIGHT($FQ$3,2)-'[1]Miter Profiles'!$AC$174-'[1]Outside Edges'!$B37)&gt;=5,'[1]Outside Edges'!$P37="Yes"),"Yes","No")</f>
        <v>Yes</v>
      </c>
      <c r="FR38" s="10" t="str">
        <f>IF(AND((RIGHT($FR$3,2)-'[1]Miter Profiles'!$AC$175-'[1]Outside Edges'!$B37)&gt;=5,'[1]Outside Edges'!$P37="Yes"),"Yes","No")</f>
        <v>Yes</v>
      </c>
      <c r="FS38" s="90" t="str">
        <f>IF(AND((RIGHT($FS$3,2)-'[1]Miter Profiles'!$AC$176-'[1]Outside Edges'!$B37)&gt;=5,'[1]Outside Edges'!$P37="Yes"),"Yes","No")</f>
        <v>Yes</v>
      </c>
      <c r="FT38" s="123" t="str">
        <f>IF(AND((RIGHT($FT$3,2)-'[1]Miter Profiles'!$AC$177-'[1]Outside Edges'!$B37)&gt;=5,'[1]Outside Edges'!$P37="Yes"),"Yes","No")</f>
        <v>Yes</v>
      </c>
      <c r="FU38" s="123" t="str">
        <f>IF(AND((RIGHT($FU$3,2)-'[1]Miter Profiles'!$AC$178-'[1]Outside Edges'!$B37)&gt;=5,'[1]Outside Edges'!$P37="Yes"),"Yes","No")</f>
        <v>Yes</v>
      </c>
      <c r="FV38" s="115" t="str">
        <f>IF(AND((RIGHT($V$3,2)-'[1]Miter Profiles'!$AC$179-'[1]Outside Edges'!$B37)&gt;=5,'[1]Outside Edges'!$P37="Yes"),"Yes","No")</f>
        <v>Yes</v>
      </c>
      <c r="FW38" s="128" t="str">
        <f>IF(AND((RIGHT($FW$3,2)-'[1]Miter Profiles'!$AC$180-'[1]Outside Edges'!$B37)&gt;=5,'[1]Outside Edges'!$P37="Yes"),"Yes","No")</f>
        <v>No</v>
      </c>
      <c r="FX38" s="269" t="str">
        <f>IF(AND((RIGHT($FX$3,2)-'[1]Miter Profiles'!$AC$181-'[1]Outside Edges'!$B37)&gt;=5,'[1]Outside Edges'!$P37="Yes"),"Yes","No")</f>
        <v>Yes</v>
      </c>
      <c r="FY38" s="273" t="str">
        <f>IF(AND((RIGHT($FY$3,2)-'[1]Miter Profiles'!$AC$182-'[1]Outside Edges'!$B37)&gt;=5,'[1]Outside Edges'!$P37="Yes"),"Yes","No")</f>
        <v>Yes</v>
      </c>
      <c r="FZ38" s="282" t="str">
        <f>IF(AND((RIGHT($FZ$3,2)-'[1]Miter Profiles'!$AC$183-'[1]Outside Edges'!$B37)&gt;=5,'[1]Outside Edges'!$P37="Yes"),"Yes","No")</f>
        <v>Yes</v>
      </c>
      <c r="GA38" s="283" t="str">
        <f>IF(AND((RIGHT($GA$3,2)-'[1]Miter Profiles'!$AC$184-'[1]Outside Edges'!$B37)&gt;=5,'[1]Outside Edges'!$P37="Yes"),"Yes","No")</f>
        <v>Yes</v>
      </c>
      <c r="GB38" s="284" t="str">
        <f>IF(AND((RIGHT($GB$3,2)-'[1]Miter Profiles'!$AC$185-'[1]Outside Edges'!$B37)&gt;=5,'[1]Outside Edges'!$P37="Yes"),"Yes","No")</f>
        <v>Yes</v>
      </c>
      <c r="GC38" s="275" t="str">
        <f>IF(AND((RIGHT($GC$3,2)-'[1]Miter Profiles'!$AC$186-'[1]Outside Edges'!$B37)&gt;=5,'[1]Outside Edges'!$P37="Yes"),"Yes","No")</f>
        <v>Yes</v>
      </c>
      <c r="GD38" s="269" t="str">
        <f>IF(AND((RIGHT($GD$3,2)-'[1]Miter Profiles'!$AC$187-'[1]Outside Edges'!$B37)&gt;=5,'[1]Outside Edges'!$P37="Yes"),"Yes","No")</f>
        <v>Yes</v>
      </c>
      <c r="GE38" s="273" t="str">
        <f>IF(AND((RIGHT($GE$3,2)-'[1]Miter Profiles'!$AC$188-'[1]Outside Edges'!$B37)&gt;=5,'[1]Outside Edges'!$P37="Yes"),"Yes","No")</f>
        <v>Yes</v>
      </c>
      <c r="GF38" s="282" t="str">
        <f>IF(AND((RIGHT($GF$3,2)-'[1]Miter Profiles'!$AC$189-'[1]Outside Edges'!$B37)&gt;=5,'[1]Outside Edges'!$P37="Yes"),"Yes","No")</f>
        <v>Yes</v>
      </c>
      <c r="GG38" s="283" t="str">
        <f>IF(AND((RIGHT($GG$3,2)-'[1]Miter Profiles'!$AC$190-'[1]Outside Edges'!$B37)&gt;=5,'[1]Outside Edges'!$P37="Yes"),"Yes","No")</f>
        <v>Yes</v>
      </c>
      <c r="GH38" s="284" t="str">
        <f>IF(AND((RIGHT($GH$3,2)-'[1]Miter Profiles'!$AC$191-'[1]Outside Edges'!$B37)&gt;=5,'[1]Outside Edges'!$P37="Yes"),"Yes","No")</f>
        <v>Yes</v>
      </c>
      <c r="GI38" s="275" t="str">
        <f>IF(AND((RIGHT($GI$3,2)-'[1]Miter Profiles'!$AC$192-'[1]Outside Edges'!$B37)&gt;=5,'[1]Outside Edges'!$P37="Yes"),"Yes","No")</f>
        <v>Yes</v>
      </c>
      <c r="GJ38" s="269" t="str">
        <f>IF(AND((RIGHT($GJ$3,2)-'[1]Miter Profiles'!$AC$193-'[1]Outside Edges'!$B37)&gt;=5,'[1]Outside Edges'!$P37="Yes"),"Yes","No")</f>
        <v>Yes</v>
      </c>
      <c r="GK38" s="273" t="str">
        <f>IF(AND((RIGHT($GK$3,2)-'[1]Miter Profiles'!$AC$194-'[1]Outside Edges'!$B37)&gt;=5,'[1]Outside Edges'!$P37="Yes"),"Yes","No")</f>
        <v>Yes</v>
      </c>
      <c r="GL38" s="282" t="str">
        <f>IF(AND((RIGHT($GL$3,2)-'[1]Miter Profiles'!$AC$195-'[1]Outside Edges'!$B37)&gt;=5,'[1]Outside Edges'!$P37="Yes"),"Yes","No")</f>
        <v>Yes</v>
      </c>
      <c r="GM38" s="283" t="str">
        <f>IF(AND((RIGHT($GM$3,2)-'[1]Miter Profiles'!$AC$196-'[1]Outside Edges'!$B37)&gt;=5,'[1]Outside Edges'!$P37="Yes"),"Yes","No")</f>
        <v>Yes</v>
      </c>
      <c r="GN38" s="284" t="str">
        <f>IF(AND((RIGHT($GN$3,2)-'[1]Miter Profiles'!$AC$197-'[1]Outside Edges'!$B37)&gt;=5,'[1]Outside Edges'!$P37="Yes"),"Yes","No")</f>
        <v>Yes</v>
      </c>
      <c r="GO38" s="275" t="str">
        <f>IF(AND((RIGHT($GO$3,2)-'[1]Miter Profiles'!$AC$198-'[1]Outside Edges'!$B37)&gt;=5,'[1]Outside Edges'!$P37="Yes"),"Yes","No")</f>
        <v>Yes</v>
      </c>
      <c r="GP38" s="269" t="str">
        <f>IF(AND((RIGHT($GP$3,2)-'[1]Miter Profiles'!$AC$199-'[1]Outside Edges'!$B37)&gt;=5,'[1]Outside Edges'!$P37="Yes"),"Yes","No")</f>
        <v>Yes</v>
      </c>
      <c r="GQ38" s="273" t="str">
        <f>IF(AND((RIGHT($GQ$3,2)-'[1]Miter Profiles'!$AC$200-'[1]Outside Edges'!$B37)&gt;=5,'[1]Outside Edges'!$P37="Yes"),"Yes","No")</f>
        <v>Yes</v>
      </c>
      <c r="GR38" s="282" t="str">
        <f>IF(AND((RIGHT($GR$3,2)-'[1]Miter Profiles'!$AC$201-'[1]Outside Edges'!$B37)&gt;=5,'[1]Outside Edges'!$P37="Yes"),"Yes","No")</f>
        <v>Yes</v>
      </c>
      <c r="GS38" s="283" t="str">
        <f>IF(AND((RIGHT($GS$3,2)-'[1]Miter Profiles'!$AC$202-'[1]Outside Edges'!$B37)&gt;=5,'[1]Outside Edges'!$P37="Yes"),"Yes","No")</f>
        <v>Yes</v>
      </c>
      <c r="GT38" s="284" t="str">
        <f>IF(AND((RIGHT($GT$3,2)-'[1]Miter Profiles'!$AC$203-'[1]Outside Edges'!$B37)&gt;=5,'[1]Outside Edges'!$P37="Yes"),"Yes","No")</f>
        <v>Yes</v>
      </c>
      <c r="GU38" s="275" t="str">
        <f>IF(AND((RIGHT($GU$3,2)-'[1]Miter Profiles'!$AC$204-'[1]Outside Edges'!$B37)&gt;=5,'[1]Outside Edges'!$P37="Yes"),"Yes","No")</f>
        <v>Yes</v>
      </c>
      <c r="GV38" s="269" t="str">
        <f>IF(AND((RIGHT($GV$3,2)-'[1]Miter Profiles'!$AC$205-'[1]Outside Edges'!$B37)&gt;=5,'[1]Outside Edges'!$P37="Yes"),"Yes","No")</f>
        <v>Yes</v>
      </c>
      <c r="GW38" s="273" t="str">
        <f>IF(AND((RIGHT($GW$3,2)-'[1]Miter Profiles'!$AC$206-'[1]Outside Edges'!$B37)&gt;=5,'[1]Outside Edges'!$P37="Yes"),"Yes","No")</f>
        <v>Yes</v>
      </c>
      <c r="GX38" s="282" t="str">
        <f>IF(AND((RIGHT($GX$3,2)-'[1]Miter Profiles'!$AC$207-'[1]Outside Edges'!$B37)&gt;=5,'[1]Outside Edges'!$P37="Yes"),"Yes","No")</f>
        <v>No</v>
      </c>
      <c r="GY38" s="283" t="str">
        <f>IF(AND((RIGHT($GY$3,2)-'[1]Miter Profiles'!$AC$208-'[1]Outside Edges'!$B37)&gt;=5,'[1]Outside Edges'!$P37="Yes"),"Yes","No")</f>
        <v>Yes</v>
      </c>
      <c r="GZ38" s="284" t="str">
        <f>IF(AND((RIGHT($GZ$3,2)-'[1]Miter Profiles'!$AC$209-'[1]Outside Edges'!$B37)&gt;=5,'[1]Outside Edges'!$P37="Yes"),"Yes","No")</f>
        <v>Yes</v>
      </c>
      <c r="HA38" s="275" t="str">
        <f>IF(AND((RIGHT($HA$3,2)-'[1]Miter Profiles'!$AC$210-'[1]Outside Edges'!$B37)&gt;=5,'[1]Outside Edges'!$P37="Yes"),"Yes","No")</f>
        <v>Yes</v>
      </c>
      <c r="HB38" s="269" t="str">
        <f>IF(AND((RIGHT($HB$3,2)-'[1]Miter Profiles'!$AC$211-'[1]Outside Edges'!$B37)&gt;=5,'[1]Outside Edges'!$P37="Yes"),"Yes","No")</f>
        <v>Yes</v>
      </c>
      <c r="HC38" s="273" t="str">
        <f>IF(AND((RIGHT($HC$3,2)-'[1]Miter Profiles'!$AC$212-'[1]Outside Edges'!$B37)&gt;=5,'[1]Outside Edges'!$P37="Yes"),"Yes","No")</f>
        <v>Yes</v>
      </c>
      <c r="HD38" s="282" t="str">
        <f>IF(AND((RIGHT($HD$3,2)-'[1]Miter Profiles'!$AC$213-'[1]Outside Edges'!$B37)&gt;=5,'[1]Outside Edges'!$P37="Yes"),"Yes","No")</f>
        <v>No</v>
      </c>
      <c r="HE38" s="284" t="str">
        <f>IF(AND((RIGHT($HE$3,2)-'[1]Miter Profiles'!$AC$214-'[1]Outside Edges'!$B37)&gt;=5,'[1]Outside Edges'!$P37="Yes"),"Yes","No")</f>
        <v>No</v>
      </c>
      <c r="HF38" s="275" t="str">
        <f>IF(AND((RIGHT($HF$3,2)-'[1]Miter Profiles'!$AC$215-'[1]Outside Edges'!$B37)&gt;=5,'[1]Outside Edges'!$P37="Yes"),"Yes","No")</f>
        <v>Yes</v>
      </c>
      <c r="HG38" s="269" t="str">
        <f>IF(AND((RIGHT($HG$3,2)-'[1]Miter Profiles'!$AC$216-'[1]Outside Edges'!$B37)&gt;=5,'[1]Outside Edges'!$P37="Yes"),"Yes","No")</f>
        <v>Yes</v>
      </c>
      <c r="HH38" s="273" t="str">
        <f>IF(AND((RIGHT($HH$3,2)-'[1]Miter Profiles'!$AC$217-'[1]Outside Edges'!$B37)&gt;=5,'[1]Outside Edges'!$P37="Yes"),"Yes","No")</f>
        <v>Yes</v>
      </c>
      <c r="HI38" s="282" t="str">
        <f>IF(AND((RIGHT($HI$3,2)-'[1]Miter Profiles'!$AC$218-'[1]Outside Edges'!$B37)&gt;=5,'[1]Outside Edges'!$P37="Yes"),"Yes","No")</f>
        <v>Yes</v>
      </c>
      <c r="HJ38" s="283" t="str">
        <f>IF(AND((RIGHT($HJ$3,2)-'[1]Miter Profiles'!$AC$219-'[1]Outside Edges'!$B37)&gt;=5,'[1]Outside Edges'!$P37="Yes"),"Yes","No")</f>
        <v>Yes</v>
      </c>
      <c r="HK38" s="284" t="str">
        <f>IF(AND((RIGHT($HK$3,2)-'[1]Miter Profiles'!$AC$220-'[1]Outside Edges'!$B37)&gt;=5,'[1]Outside Edges'!$P37="Yes"),"Yes","No")</f>
        <v>Yes</v>
      </c>
      <c r="HL38" s="275" t="str">
        <f>IF(AND((RIGHT($HL$3,2)-'[1]Miter Profiles'!$AC$221-'[1]Outside Edges'!$B37)&gt;=5,'[1]Outside Edges'!$P37="Yes"),"Yes","No")</f>
        <v>Yes</v>
      </c>
      <c r="HM38" s="269" t="str">
        <f>IF(AND((RIGHT($HM$3,2)-'[1]Miter Profiles'!$AC$222-'[1]Outside Edges'!$B37)&gt;=5,'[1]Outside Edges'!$P37="Yes"),"Yes","No")</f>
        <v>Yes</v>
      </c>
      <c r="HN38" s="269" t="str">
        <f>IF(AND((RIGHT($HN$3,2)-'[1]Miter Profiles'!$AC$223-'[1]Outside Edges'!$B37)&gt;=5,'[1]Outside Edges'!$P37="Yes"),"Yes","No")</f>
        <v>Yes</v>
      </c>
      <c r="HO38" s="283" t="str">
        <f>IF(AND((RIGHT($HO$3,2)-'[1]Miter Profiles'!$AC$224-'[1]Outside Edges'!$B37)&gt;=5,'[1]Outside Edges'!$P37="Yes"),"Yes","No")</f>
        <v>Yes</v>
      </c>
      <c r="HP38" s="283" t="str">
        <f>IF(AND((RIGHT($HP$3,2)-'[1]Miter Profiles'!$AC$225-'[1]Outside Edges'!$B37)&gt;=5,'[1]Outside Edges'!$P37="Yes"),"Yes","No")</f>
        <v>Yes</v>
      </c>
      <c r="HQ38" s="283" t="str">
        <f>IF(AND((RIGHT($HQ$3,3)-'[1]Miter Profiles'!$AC$226-'[1]Outside Edges'!$B37)&gt;=5,'[1]Outside Edges'!$P37="Yes"),"Yes","No")</f>
        <v>No</v>
      </c>
      <c r="HR38" s="283" t="str">
        <f>IF(AND((RIGHT($HR$3,2)-'[1]Miter Profiles'!$AC$227-'[1]Outside Edges'!$B37)&gt;=5,'[1]Outside Edges'!$P37="Yes"),"Yes","No")</f>
        <v>No</v>
      </c>
      <c r="HS38" s="269" t="str">
        <f>IF(AND((RIGHT($HS$3,2)-'[1]Miter Profiles'!$AC$228-'[1]Outside Edges'!$B37)&gt;=5,'[1]Outside Edges'!$P37="Yes"),"Yes","No")</f>
        <v>Yes</v>
      </c>
      <c r="HT38" s="269" t="str">
        <f>IF(AND((RIGHT($HT$3,2)-'[1]Miter Profiles'!$AC$229-'[1]Outside Edges'!$B37)&gt;=5,'[1]Outside Edges'!$P37="Yes"),"Yes","No")</f>
        <v>Yes</v>
      </c>
      <c r="HU38" s="269" t="str">
        <f>IF(AND((RIGHT($HU$3,2)-'[1]Miter Profiles'!$AC$230-'[1]Outside Edges'!$B37)&gt;=5,'[1]Outside Edges'!$P37="Yes"),"Yes","No")</f>
        <v>Yes</v>
      </c>
      <c r="HV38" s="283" t="str">
        <f>IF(AND((RIGHT($HV$3,2)-'[1]Miter Profiles'!$AC$231-'[1]Outside Edges'!$B37)&gt;=5,'[1]Outside Edges'!$P37="Yes"),"Yes","No")</f>
        <v>Yes</v>
      </c>
      <c r="HW38" s="283" t="str">
        <f>IF(AND((RIGHT($HW$3,2)-'[1]Miter Profiles'!$AC$232-'[1]Outside Edges'!$B37)&gt;=5,'[1]Outside Edges'!$P37="Yes"),"Yes","No")</f>
        <v>Yes</v>
      </c>
      <c r="HX38" s="283" t="str">
        <f>IF(AND((RIGHT($HX$3,2)-'[1]Miter Profiles'!$AC$233-'[1]Outside Edges'!$B37)&gt;=5,'[1]Outside Edges'!$P37="Yes"),"Yes","No")</f>
        <v>Yes</v>
      </c>
      <c r="HY38" s="269" t="str">
        <f>IF(AND((RIGHT($HY$3,2)-'[1]Miter Profiles'!$AC$234-'[1]Outside Edges'!$B37)&gt;=5,'[1]Outside Edges'!$P37="Yes"),"Yes","No")</f>
        <v>No</v>
      </c>
      <c r="HZ38" s="269" t="str">
        <f>IF(AND((RIGHT($HZ$3,2)-'[1]Miter Profiles'!$AC$235-'[1]Outside Edges'!$B37)&gt;=5,'[1]Outside Edges'!$P37="Yes"),"Yes","No")</f>
        <v>Yes</v>
      </c>
      <c r="IA38" s="269" t="str">
        <f>IF(AND((RIGHT($IA$3,2)-'[1]Miter Profiles'!$AC$236-'[1]Outside Edges'!$B37)&gt;=5,'[1]Outside Edges'!$P37="Yes"),"Yes","No")</f>
        <v>Yes</v>
      </c>
      <c r="IB38" s="283" t="str">
        <f>IF(AND((RIGHT($IB$3,2)-'[1]Miter Profiles'!$AC$237-'[1]Outside Edges'!$B37)&gt;=5,'[1]Outside Edges'!$P37="Yes"),"Yes","No")</f>
        <v>Yes</v>
      </c>
      <c r="IC38" s="283" t="str">
        <f>IF(AND((RIGHT($IC$3,2)-'[1]Miter Profiles'!$AC$238-'[1]Outside Edges'!$B37)&gt;=5,'[1]Outside Edges'!$P37="Yes"),"Yes","No")</f>
        <v>Yes</v>
      </c>
      <c r="ID38" s="283" t="str">
        <f>IF(AND((RIGHT($ID$3,2)-'[1]Miter Profiles'!$AC$239-'[1]Outside Edges'!$B37)&gt;=5,'[1]Outside Edges'!$P37="Yes"),"Yes","No")</f>
        <v>Yes</v>
      </c>
      <c r="IE38" s="269" t="str">
        <f>IF(AND((RIGHT($IE$3,2)-'[1]Miter Profiles'!$AC$240-'[1]Outside Edges'!$B37)&gt;=5,'[1]Outside Edges'!$P37="Yes"),"Yes","No")</f>
        <v>Yes</v>
      </c>
      <c r="IF38" s="269" t="str">
        <f>IF(AND((RIGHT($IF$3,2)-'[1]Miter Profiles'!$AC$241-'[1]Outside Edges'!$B37)&gt;=5,'[1]Outside Edges'!$P37="Yes"),"Yes","No")</f>
        <v>Yes</v>
      </c>
      <c r="IG38" s="269" t="str">
        <f>IF(AND((RIGHT($IG$3,2)-'[1]Miter Profiles'!$AC$242-'[1]Outside Edges'!$B37)&gt;=5,'[1]Outside Edges'!$P37="Yes"),"Yes","No")</f>
        <v>Yes</v>
      </c>
      <c r="IH38" s="283" t="str">
        <f>IF(AND((RIGHT($IH$3,2)-'[1]Miter Profiles'!$AC$243-'[1]Outside Edges'!$B37)&gt;=5,'[1]Outside Edges'!$P37="Yes"),"Yes","No")</f>
        <v>Yes</v>
      </c>
      <c r="II38" s="283" t="str">
        <f>IF(AND((RIGHT($II$3,2)-'[1]Miter Profiles'!$AC$244-'[1]Outside Edges'!$B37)&gt;=5,'[1]Outside Edges'!$P37="Yes"),"Yes","No")</f>
        <v>Yes</v>
      </c>
      <c r="IJ38" s="283" t="str">
        <f>IF(AND((RIGHT($IJ$3,2)-'[1]Miter Profiles'!$AC$245-'[1]Outside Edges'!$B37)&gt;=5,'[1]Outside Edges'!$P37="Yes"),"Yes","No")</f>
        <v>Yes</v>
      </c>
      <c r="IK38" s="269" t="str">
        <f>IF(AND((RIGHT($IK$3,2)-'[1]Miter Profiles'!$AC$246-'[1]Outside Edges'!$B37)&gt;=5,'[1]Outside Edges'!$P37="Yes"),"Yes","No")</f>
        <v>Yes</v>
      </c>
      <c r="IL38" s="269" t="str">
        <f>IF(AND((RIGHT($IL$3,2)-'[1]Miter Profiles'!$AC$247-'[1]Outside Edges'!$B37)&gt;=5,'[1]Outside Edges'!$P37="Yes"),"Yes","No")</f>
        <v>Yes</v>
      </c>
      <c r="IM38" s="269" t="str">
        <f>IF(AND((RIGHT($IM$3,2)-'[1]Miter Profiles'!$AC$248-'[1]Outside Edges'!$B37)&gt;=5,'[1]Outside Edges'!$P37="Yes"),"Yes","No")</f>
        <v>Yes</v>
      </c>
      <c r="IN38" s="283" t="str">
        <f>IF(AND((RIGHT($IN$3,2)-'[1]Miter Profiles'!$AC$249-'[1]Outside Edges'!$B37)&gt;=5,'[1]Outside Edges'!$P37="Yes"),"Yes","No")</f>
        <v>Yes</v>
      </c>
      <c r="IO38" s="283" t="str">
        <f>IF(AND((RIGHT($IO$3,2)-'[1]Miter Profiles'!$AC$250-'[1]Outside Edges'!$B37)&gt;=5,'[1]Outside Edges'!$P37="Yes"),"Yes","No")</f>
        <v>Yes</v>
      </c>
      <c r="IP38" s="283" t="str">
        <f>IF(AND((RIGHT($IP$3,2)-'[1]Miter Profiles'!$AC$251-'[1]Outside Edges'!$B37)&gt;=5,'[1]Outside Edges'!$P37="Yes"),"Yes","No")</f>
        <v>Yes</v>
      </c>
      <c r="IQ38" s="269" t="str">
        <f>IF(AND((RIGHT($IQ$3,2)-'[1]Miter Profiles'!$AC$252-'[1]Outside Edges'!$B37)&gt;=5,'[1]Outside Edges'!$P37="Yes"),"Yes","No")</f>
        <v>Yes</v>
      </c>
      <c r="IR38" s="269" t="str">
        <f>IF(AND((RIGHT($IR$3,2)-'[1]Miter Profiles'!$AC$253-'[1]Outside Edges'!$B37)&gt;=5,'[1]Outside Edges'!$P37="Yes"),"Yes","No")</f>
        <v>Yes</v>
      </c>
      <c r="IS38" s="269" t="str">
        <f>IF(AND((RIGHT($IS$3,2)-'[1]Miter Profiles'!$AC$254-'[1]Outside Edges'!$B37)&gt;=5,'[1]Outside Edges'!$P37="Yes"),"Yes","No")</f>
        <v>Yes</v>
      </c>
      <c r="IT38" s="283" t="str">
        <f>IF(AND((RIGHT($IT$3,2)-'[1]Miter Profiles'!$AC$255-'[1]Outside Edges'!$B37)&gt;=5,'[1]Outside Edges'!$P37="Yes"),"Yes","No")</f>
        <v>Yes</v>
      </c>
      <c r="IU38" s="283" t="str">
        <f>IF(AND((RIGHT($IU$3,2)-'[1]Miter Profiles'!$AC$256-'[1]Outside Edges'!$B37)&gt;=5,'[1]Outside Edges'!$P37="Yes"),"Yes","No")</f>
        <v>Yes</v>
      </c>
      <c r="IV38" s="283" t="str">
        <f>IF(AND((RIGHT($IV$3,2)-'[1]Miter Profiles'!$AC$257-'[1]Outside Edges'!$B37)&gt;=5,'[1]Outside Edges'!$P37="Yes"),"Yes","No")</f>
        <v>Yes</v>
      </c>
      <c r="IW38" s="269" t="str">
        <f>IF(AND((RIGHT($IW$3,2)-'[1]Miter Profiles'!$AC$258-'[1]Outside Edges'!$B37)&gt;=5,'[1]Outside Edges'!$P37="Yes"),"Yes","No")</f>
        <v>Yes</v>
      </c>
      <c r="IX38" s="269" t="str">
        <f>IF(AND((RIGHT($IX$3,2)-'[1]Miter Profiles'!$AC$259-'[1]Outside Edges'!$B37)&gt;=5,'[1]Outside Edges'!$P37="Yes"),"Yes","No")</f>
        <v>Yes</v>
      </c>
      <c r="IY38" s="269" t="str">
        <f>IF(AND((RIGHT($IY$3,2)-'[1]Miter Profiles'!$AC$260-'[1]Outside Edges'!$B37)&gt;=5,'[1]Outside Edges'!$P37="Yes"),"Yes","No")</f>
        <v>Yes</v>
      </c>
      <c r="IZ38" s="283" t="str">
        <f>IF(AND((RIGHT($IZ$3,2)-'[1]Miter Profiles'!$AC$261-'[1]Outside Edges'!$B37)&gt;=5,'[1]Outside Edges'!$P37="Yes"),"Yes","No")</f>
        <v>Yes</v>
      </c>
      <c r="JA38" s="283" t="str">
        <f>IF(AND((RIGHT($JA$3,2)-'[1]Miter Profiles'!$AC$262-'[1]Outside Edges'!$B37)&gt;=5,'[1]Outside Edges'!$P37="Yes"),"Yes","No")</f>
        <v>Yes</v>
      </c>
      <c r="JB38" s="283" t="str">
        <f>IF(AND((RIGHT($JB$3,2)-'[1]Miter Profiles'!$AC$263-'[1]Outside Edges'!$B37)&gt;=5,'[1]Outside Edges'!$P37="Yes"),"Yes","No")</f>
        <v>Yes</v>
      </c>
      <c r="JC38" s="269" t="str">
        <f>IF(AND((RIGHT($JC$3,2)-'[1]Miter Profiles'!$AC$264-'[1]Outside Edges'!$B37)&gt;=5,'[1]Outside Edges'!$P37="Yes"),"Yes","No")</f>
        <v>Yes</v>
      </c>
      <c r="JD38" s="269" t="str">
        <f>IF(AND((RIGHT($JD$3,2)-'[1]Miter Profiles'!$AC$265-'[1]Outside Edges'!$B37)&gt;=5,'[1]Outside Edges'!$P37="Yes"),"Yes","No")</f>
        <v>Yes</v>
      </c>
      <c r="JE38" s="269" t="str">
        <f>IF(AND((RIGHT($JE$3,2)-'[1]Miter Profiles'!$AC$266-'[1]Outside Edges'!$B37)&gt;=5,'[1]Outside Edges'!$P37="Yes"),"Yes","No")</f>
        <v>Yes</v>
      </c>
      <c r="JF38" s="283" t="str">
        <f>IF(AND((RIGHT($JF$3,2)-'[1]Miter Profiles'!$AC$267-'[1]Outside Edges'!$B37)&gt;=5,'[1]Outside Edges'!$P37="Yes"),"Yes","No")</f>
        <v>No</v>
      </c>
      <c r="JG38" s="283" t="str">
        <f>IF(AND((RIGHT($JG$3,2)-'[1]Miter Profiles'!$AC$268-'[1]Outside Edges'!$B37)&gt;=5,'[1]Outside Edges'!$P37="Yes"),"Yes","No")</f>
        <v>Yes</v>
      </c>
      <c r="JH38" s="283" t="str">
        <f>IF(AND((RIGHT($JH$3,2)-'[1]Miter Profiles'!$AC$269-'[1]Outside Edges'!$B37)&gt;=5,'[1]Outside Edges'!$P37="Yes"),"Yes","No")</f>
        <v>Yes</v>
      </c>
      <c r="JI38" s="269" t="str">
        <f>IF(AND((RIGHT($JI$3,2)-'[1]Miter Profiles'!$AC$270-'[1]Outside Edges'!$B37)&gt;=5,'[1]Outside Edges'!$P37="Yes"),"Yes","No")</f>
        <v>Yes</v>
      </c>
      <c r="JJ38" s="269" t="str">
        <f>IF(AND((RIGHT($JJ$3,2)-'[1]Miter Profiles'!$AC$271-'[1]Outside Edges'!$B37)&gt;=5,'[1]Outside Edges'!$P37="Yes"),"Yes","No")</f>
        <v>Yes</v>
      </c>
      <c r="JK38" s="269" t="str">
        <f>IF(AND((RIGHT($JK$3,2)-'[1]Miter Profiles'!$AC$272-'[1]Outside Edges'!$B37)&gt;=5,'[1]Outside Edges'!$P37="Yes"),"Yes","No")</f>
        <v>Yes</v>
      </c>
      <c r="JL38" s="283" t="str">
        <f>IF(AND((RIGHT($JL$3,2)-'[1]Miter Profiles'!$AC$273-'[1]Outside Edges'!$B37)&gt;=5,'[1]Outside Edges'!$P37="Yes"),"Yes","No")</f>
        <v>Yes</v>
      </c>
      <c r="JM38" s="283" t="str">
        <f>IF(AND((RIGHT($JM$3,2)-'[1]Miter Profiles'!$AC$274-'[1]Outside Edges'!$B37)&gt;=5,'[1]Outside Edges'!$P37="Yes"),"Yes","No")</f>
        <v>Yes</v>
      </c>
      <c r="JN38" s="283" t="str">
        <f>IF(AND((RIGHT($JN$3,2)-'[1]Miter Profiles'!$AC$275-'[1]Outside Edges'!$B37)&gt;=5,'[1]Outside Edges'!$P37="Yes"),"Yes","No")</f>
        <v>Yes</v>
      </c>
      <c r="JO38" s="269" t="str">
        <f>IF(AND((RIGHT($JO$3,2)-'[1]Miter Profiles'!$AC$276-'[1]Outside Edges'!$B37)&gt;=5,'[1]Outside Edges'!$P37="Yes"),"Yes","No")</f>
        <v>Yes</v>
      </c>
      <c r="JP38" s="269" t="str">
        <f>IF(AND((RIGHT($JP$3,2)-'[1]Miter Profiles'!$AC$277-'[1]Outside Edges'!$B37)&gt;=5,'[1]Outside Edges'!$P37="Yes"),"Yes","No")</f>
        <v>Yes</v>
      </c>
      <c r="JQ38" s="269" t="str">
        <f>IF(AND((RIGHT($JQ$3,2)-'[1]Miter Profiles'!$AC$278-'[1]Outside Edges'!$B37)&gt;=5,'[1]Outside Edges'!$P37="Yes"),"Yes","No")</f>
        <v>Yes</v>
      </c>
      <c r="JR38" s="283" t="str">
        <f>IF(AND((RIGHT($JR$3,2)-'[1]Miter Profiles'!$AC$279-'[1]Outside Edges'!$B37)&gt;=5,'[1]Outside Edges'!$P37="Yes"),"Yes","No")</f>
        <v>No</v>
      </c>
      <c r="JS38" s="283" t="str">
        <f>IF(AND((RIGHT($JS$3,2)-'[1]Miter Profiles'!$AC$280-'[1]Outside Edges'!$B37)&gt;=5,'[1]Outside Edges'!$P37="Yes"),"Yes","No")</f>
        <v>Yes</v>
      </c>
      <c r="JT38" s="283" t="str">
        <f>IF(AND((RIGHT($JT$3,2)-'[1]Miter Profiles'!$AC$281-'[1]Outside Edges'!$B37)&gt;=5,'[1]Outside Edges'!$P37="Yes"),"Yes","No")</f>
        <v>Yes</v>
      </c>
      <c r="JU38" s="269" t="str">
        <f>IF(AND((RIGHT($JU$3,2)-'[1]Miter Profiles'!$AC$282-'[1]Outside Edges'!$B37)&gt;=5,'[1]Outside Edges'!$P37="Yes"),"Yes","No")</f>
        <v>No</v>
      </c>
      <c r="JV38" s="269" t="str">
        <f>IF(AND((RIGHT($JV$3,2)-'[1]Miter Profiles'!$AC$283-'[1]Outside Edges'!$B37)&gt;=5,'[1]Outside Edges'!$P37="Yes"),"Yes","No")</f>
        <v>Yes</v>
      </c>
      <c r="JW38" s="269" t="str">
        <f>IF(AND((RIGHT($JW$3,2)-'[1]Miter Profiles'!$AC$284-'[1]Outside Edges'!$B37)&gt;=5,'[1]Outside Edges'!$P37="Yes"),"Yes","No")</f>
        <v>Yes</v>
      </c>
      <c r="JX38" s="283" t="str">
        <f>IF(AND((RIGHT($JX$3,2)-'[1]Miter Profiles'!$AC$285-'[1]Outside Edges'!$B37)&gt;=5,'[1]Outside Edges'!$P37="Yes"),"Yes","No")</f>
        <v>Yes</v>
      </c>
      <c r="JY38" s="283" t="str">
        <f>IF(AND((RIGHT($JY$3,2)-'[1]Miter Profiles'!$AC$286-'[1]Outside Edges'!$B37)&gt;=5,'[1]Outside Edges'!$P37="Yes"),"Yes","No")</f>
        <v>Yes</v>
      </c>
      <c r="JZ38" s="283" t="str">
        <f>IF(AND((RIGHT($JZ$3,2)-'[1]Miter Profiles'!$AC$287-'[1]Outside Edges'!$B37)&gt;=5,'[1]Outside Edges'!$P37="Yes"),"Yes","No")</f>
        <v>Yes</v>
      </c>
      <c r="KA38" s="269" t="str">
        <f>IF(AND((RIGHT($KA$3,2)-'[1]Miter Profiles'!$AC$288-'[1]Outside Edges'!$B37)&gt;=5,'[1]Outside Edges'!$P37="Yes"),"Yes","No")</f>
        <v>Yes</v>
      </c>
      <c r="KB38" s="269" t="str">
        <f>IF(AND((RIGHT($KB$3,2)-'[1]Miter Profiles'!$AC$289-'[1]Outside Edges'!$B37)&gt;=5,'[1]Outside Edges'!$P37="Yes"),"Yes","No")</f>
        <v>Yes</v>
      </c>
      <c r="KC38" s="269" t="str">
        <f>IF(AND((RIGHT($KC$3,2)-'[1]Miter Profiles'!$AC$290-'[1]Outside Edges'!$B37)&gt;=5,'[1]Outside Edges'!$P37="Yes"),"Yes","No")</f>
        <v>Yes</v>
      </c>
      <c r="KD38" s="283" t="str">
        <f>IF(AND((RIGHT($KD$3,2)-'[1]Miter Profiles'!$AC$291-'[1]Outside Edges'!$B37)&gt;=5,'[1]Outside Edges'!$P37="Yes"),"Yes","No")</f>
        <v>Yes</v>
      </c>
      <c r="KE38" s="283" t="str">
        <f>IF(AND((RIGHT($KE$3,2)-'[1]Miter Profiles'!$AC$292-'[1]Outside Edges'!$B37)&gt;=5,'[1]Outside Edges'!$P37="Yes"),"Yes","No")</f>
        <v>Yes</v>
      </c>
      <c r="KF38" s="283" t="str">
        <f>IF(AND((RIGHT($KF$3,2)-'[1]Miter Profiles'!$AC$293-'[1]Outside Edges'!$B37)&gt;=5,'[1]Outside Edges'!$P37="Yes"),"Yes","No")</f>
        <v>Yes</v>
      </c>
      <c r="KG38" s="269" t="str">
        <f>IF(AND((RIGHT($KG$3,2)-'[1]Miter Profiles'!$AC$294-'[1]Outside Edges'!$B37)&gt;=5,'[1]Outside Edges'!$P37="Yes"),"Yes","No")</f>
        <v>Yes</v>
      </c>
      <c r="KH38" s="269" t="str">
        <f>IF(AND((RIGHT($KH$3,2)-'[1]Miter Profiles'!$AC$295-'[1]Outside Edges'!$B37)&gt;=5,'[1]Outside Edges'!$P37="Yes"),"Yes","No")</f>
        <v>Yes</v>
      </c>
      <c r="KI38" s="269" t="str">
        <f>IF(AND((RIGHT($KI$3,2)-'[1]Miter Profiles'!$AC$296-'[1]Outside Edges'!$B37)&gt;=5,'[1]Outside Edges'!$P37="Yes"),"Yes","No")</f>
        <v>Yes</v>
      </c>
      <c r="KJ38" s="283" t="str">
        <f>IF(AND((RIGHT($KJ$3,2)-'[1]Miter Profiles'!$AC$297-'[1]Outside Edges'!$B37)&gt;=5,'[1]Outside Edges'!$P37="Yes"),"Yes","No")</f>
        <v>Yes</v>
      </c>
      <c r="KK38" s="283" t="str">
        <f>IF(AND((RIGHT($KK$3,2)-'[1]Miter Profiles'!$AC$298-'[1]Outside Edges'!$B37)&gt;=5,'[1]Outside Edges'!$P37="Yes"),"Yes","No")</f>
        <v>Yes</v>
      </c>
      <c r="KL38" s="283" t="str">
        <f>IF(AND((RIGHT($KL$3,2)-'[1]Miter Profiles'!$AC$299-'[1]Outside Edges'!$B37)&gt;=5,'[1]Outside Edges'!$P37="Yes"),"Yes","No")</f>
        <v>Yes</v>
      </c>
      <c r="KM38" s="269" t="str">
        <f>IF(AND((RIGHT($KM$3,2)-'[1]Miter Profiles'!$AC$300-'[1]Outside Edges'!$B37)&gt;=5,'[1]Outside Edges'!$P37="Yes"),"Yes","No")</f>
        <v>Yes</v>
      </c>
      <c r="KN38" s="269" t="str">
        <f>IF(AND((RIGHT($KN$3,2)-'[1]Miter Profiles'!$AC$301-'[1]Outside Edges'!$B37)&gt;=5,'[1]Outside Edges'!$P37="Yes"),"Yes","No")</f>
        <v>Yes</v>
      </c>
      <c r="KO38" s="269" t="str">
        <f>IF(AND((RIGHT($KO$3,2)-'[1]Miter Profiles'!$AC$302-'[1]Outside Edges'!$B37)&gt;=5,'[1]Outside Edges'!$P37="Yes"),"Yes","No")</f>
        <v>Yes</v>
      </c>
      <c r="KP38" s="283" t="str">
        <f>IF(AND((RIGHT($KP$3,2)-'[1]Miter Profiles'!$AC$303-'[1]Outside Edges'!$B37)&gt;=5,'[1]Outside Edges'!$P37="Yes"),"Yes","No")</f>
        <v>Yes</v>
      </c>
      <c r="KQ38" s="283" t="str">
        <f>IF(AND((RIGHT($KQ$3,2)-'[1]Miter Profiles'!$AC$304-'[1]Outside Edges'!$B37)&gt;=5,'[1]Outside Edges'!$P37="Yes"),"Yes","No")</f>
        <v>Yes</v>
      </c>
      <c r="KR38" s="283" t="str">
        <f>IF(AND((RIGHT($KR$3,2)-'[1]Miter Profiles'!$AC$305-'[1]Outside Edges'!$B37)&gt;=5,'[1]Outside Edges'!$P37="Yes"),"Yes","No")</f>
        <v>Yes</v>
      </c>
      <c r="KS38" s="269" t="str">
        <f>IF(AND((RIGHT($KS$3,2)-'[1]Miter Profiles'!$AC$306-'[1]Outside Edges'!$B37)&gt;=5,'[1]Outside Edges'!$P37="Yes"),"Yes","No")</f>
        <v>Yes</v>
      </c>
      <c r="KT38" s="269" t="str">
        <f>IF(AND((RIGHT($KT$3,2)-'[1]Miter Profiles'!$AC$307-'[1]Outside Edges'!$B37)&gt;=5,'[1]Outside Edges'!$P37="Yes"),"Yes","No")</f>
        <v>Yes</v>
      </c>
      <c r="KU38" s="269" t="str">
        <f>IF(AND((RIGHT($KU$3,2)-'[1]Miter Profiles'!$AC$308-'[1]Outside Edges'!$B37)&gt;=5,'[1]Outside Edges'!$P37="Yes"),"Yes","No")</f>
        <v>Yes</v>
      </c>
      <c r="KV38" s="283" t="str">
        <f>IF(AND((RIGHT($KV$3,2)-'[1]Miter Profiles'!$AC$309-'[1]Outside Edges'!$B37)&gt;=5,'[1]Outside Edges'!$P37="Yes"),"Yes","No")</f>
        <v>Yes</v>
      </c>
      <c r="KW38" s="283" t="str">
        <f>IF(AND((RIGHT($KW$3,2)-'[1]Miter Profiles'!$AC$310-'[1]Outside Edges'!$B37)&gt;=5,'[1]Outside Edges'!$P37="Yes"),"Yes","No")</f>
        <v>Yes</v>
      </c>
      <c r="KX38" s="283" t="str">
        <f>IF(AND((RIGHT($KX$3,2)-'[1]Miter Profiles'!$AC$311-'[1]Outside Edges'!$B37)&gt;=5,'[1]Outside Edges'!$P37="Yes"),"Yes","No")</f>
        <v>Yes</v>
      </c>
      <c r="KY38" s="269" t="str">
        <f>IF(AND((RIGHT($KY$3,2)-'[1]Miter Profiles'!$AC$312-'[1]Outside Edges'!$B37)&gt;=5,'[1]Outside Edges'!$P37="Yes"),"Yes","No")</f>
        <v>Yes</v>
      </c>
      <c r="KZ38" s="269" t="str">
        <f>IF(AND((RIGHT($KZ$3,2)-'[1]Miter Profiles'!$AC$313-'[1]Outside Edges'!$B37)&gt;=5,'[1]Outside Edges'!$P37="Yes"),"Yes","No")</f>
        <v>Yes</v>
      </c>
      <c r="LA38" s="269" t="str">
        <f>IF(AND((RIGHT($LA$3,2)-'[1]Miter Profiles'!$AC$314-'[1]Outside Edges'!$B37)&gt;=5,'[1]Outside Edges'!$P37="Yes"),"Yes","No")</f>
        <v>Yes</v>
      </c>
      <c r="LB38" s="283" t="str">
        <f>IF(AND((RIGHT($LB$3,2)-'[1]Miter Profiles'!$AC$315-'[1]Outside Edges'!$B37)&gt;=5,'[1]Outside Edges'!$P37="Yes"),"Yes","No")</f>
        <v>Yes</v>
      </c>
      <c r="LC38" s="283" t="str">
        <f>IF(AND((RIGHT($LC$3,2)-'[1]Miter Profiles'!$AC$316-'[1]Outside Edges'!$B37)&gt;=5,'[1]Outside Edges'!$P37="Yes"),"Yes","No")</f>
        <v>Yes</v>
      </c>
      <c r="LD38" s="283" t="str">
        <f>IF(AND((RIGHT($LD$3,2)-'[1]Miter Profiles'!$AC$317-'[1]Outside Edges'!$B37)&gt;=5,'[1]Outside Edges'!$P37="Yes"),"Yes","No")</f>
        <v>Yes</v>
      </c>
      <c r="LE38" s="283" t="str">
        <f>IF(AND((RIGHT($LE$3,2)-'[1]Miter Profiles'!$AC$318-'[1]Outside Edges'!$B37)&gt;=5,'[1]Outside Edges'!$P37="Yes"),"Yes","No")</f>
        <v>Yes</v>
      </c>
      <c r="LF38" s="269" t="str">
        <f>IF(AND((RIGHT($LF$3,2)-'[1]Miter Profiles'!$AC$319-'[1]Outside Edges'!$B37)&gt;=5,'[1]Outside Edges'!$P37="Yes"),"Yes","No")</f>
        <v>Yes</v>
      </c>
      <c r="LG38" s="269" t="str">
        <f>IF(AND((RIGHT($LG$3,2)-'[1]Miter Profiles'!$AC$320-'[1]Outside Edges'!$B37)&gt;=5,'[1]Outside Edges'!$P37="Yes"),"Yes","No")</f>
        <v>Yes</v>
      </c>
      <c r="LH38" s="269" t="str">
        <f>IF(AND((RIGHT($LH$3,2)-'[1]Miter Profiles'!$AC$321-'[1]Outside Edges'!$B37)&gt;=5,'[1]Outside Edges'!$P37="Yes"),"Yes","No")</f>
        <v>Yes</v>
      </c>
      <c r="LI38" s="269" t="str">
        <f>IF(AND((RIGHT($LI$3,2)-'[1]Miter Profiles'!$AC$322-'[1]Outside Edges'!$B37)&gt;=5,'[1]Outside Edges'!$P37="Yes"),"Yes","No")</f>
        <v>Yes</v>
      </c>
      <c r="LJ38" s="283" t="str">
        <f>IF(AND((RIGHT($LJ$3,2)-'[1]Miter Profiles'!$AC$323-'[1]Outside Edges'!$B37)&gt;=5,'[1]Outside Edges'!$P37="Yes"),"Yes","No")</f>
        <v>No</v>
      </c>
      <c r="LK38" s="283" t="str">
        <f>IF(AND((RIGHT($LK$3,2)-'[1]Miter Profiles'!$AC$324-'[1]Outside Edges'!$B37)&gt;=5,'[1]Outside Edges'!$P37="Yes"),"Yes","No")</f>
        <v>Yes</v>
      </c>
      <c r="LL38" s="283" t="str">
        <f>IF(AND((RIGHT($LL$3,2)-'[1]Miter Profiles'!$AC$325-'[1]Outside Edges'!$B37)&gt;=5,'[1]Outside Edges'!$P37="Yes"),"Yes","No")</f>
        <v>Yes</v>
      </c>
      <c r="LM38" s="269" t="str">
        <f>IF(AND((RIGHT($LM$3,2)-'[1]Miter Profiles'!$AC$326-'[1]Outside Edges'!$B37)&gt;=5,'[1]Outside Edges'!$P37="Yes"),"Yes","No")</f>
        <v>Yes</v>
      </c>
      <c r="LN38" s="269" t="str">
        <f>IF(AND((RIGHT($LN$3,2)-'[1]Miter Profiles'!$AC$327-'[1]Outside Edges'!$B37)&gt;=5,'[1]Outside Edges'!$P37="Yes"),"Yes","No")</f>
        <v>Yes</v>
      </c>
      <c r="LO38" s="269" t="str">
        <f>IF(AND((RIGHT($LO$3,2)-'[1]Miter Profiles'!$AC$328-'[1]Outside Edges'!$B37)&gt;=5,'[1]Outside Edges'!$P37="Yes"),"Yes","No")</f>
        <v>Yes</v>
      </c>
      <c r="LP38" s="283" t="str">
        <f>IF(AND((RIGHT($LP$3,2)-'[1]Miter Profiles'!$AC$329-'[1]Outside Edges'!$B37)&gt;=5,'[1]Outside Edges'!$P37="Yes"),"Yes","No")</f>
        <v>No</v>
      </c>
      <c r="LQ38" s="283" t="str">
        <f>IF(AND((RIGHT($LQ$3,2)-'[1]Miter Profiles'!$AC$330-'[1]Outside Edges'!$B37)&gt;=5,'[1]Outside Edges'!$P37="Yes"),"Yes","No")</f>
        <v>Yes</v>
      </c>
      <c r="LR38" s="283" t="str">
        <f>IF(AND((RIGHT($LR$3,2)-'[1]Miter Profiles'!$AC$331-'[1]Outside Edges'!$B37)&gt;=5,'[1]Outside Edges'!$P37="Yes"),"Yes","No")</f>
        <v>Yes</v>
      </c>
      <c r="LS38" s="269" t="str">
        <f>IF(AND((RIGHT($LS$3,2)-'[1]Miter Profiles'!$AC$332-'[1]Outside Edges'!$B37)&gt;=5,'[1]Outside Edges'!$P37="Yes"),"Yes","No")</f>
        <v>No</v>
      </c>
      <c r="LT38" s="269" t="str">
        <f>IF(AND((RIGHT($LT$3,2)-'[1]Miter Profiles'!$AC$333-'[1]Outside Edges'!$B37)&gt;=5,'[1]Outside Edges'!$P37="Yes"),"Yes","No")</f>
        <v>Yes</v>
      </c>
      <c r="LU38" s="269" t="str">
        <f>IF(AND((RIGHT($LU$3,2)-'[1]Miter Profiles'!$AC$334-'[1]Outside Edges'!$B37)&gt;=5,'[1]Outside Edges'!$P37="Yes"),"Yes","No")</f>
        <v>Yes</v>
      </c>
      <c r="LV38" s="283" t="str">
        <f>IF(AND((RIGHT($LV$3,2)-'[1]Miter Profiles'!$AC$335-'[1]Outside Edges'!$B37)&gt;=5,'[1]Outside Edges'!$P37="Yes"),"Yes","No")</f>
        <v>Yes</v>
      </c>
      <c r="LW38" s="283" t="str">
        <f>IF(AND((RIGHT($LW$3,2)-'[1]Miter Profiles'!$AC$336-'[1]Outside Edges'!$B37)&gt;=5,'[1]Outside Edges'!$P37="Yes"),"Yes","No")</f>
        <v>Yes</v>
      </c>
      <c r="LX38" s="283" t="str">
        <f>IF(AND((RIGHT($LX$3,2)-'[1]Miter Profiles'!$AC$337-'[1]Outside Edges'!$B37)&gt;=5,'[1]Outside Edges'!$P37="Yes"),"Yes","No")</f>
        <v>Yes</v>
      </c>
      <c r="LY38" s="269" t="str">
        <f>IF(AND((RIGHT($LY$3,2)-'[1]Miter Profiles'!$AC$338-'[1]Outside Edges'!$B37)&gt;=5,'[1]Outside Edges'!$P37="Yes"),"Yes","No")</f>
        <v>Yes</v>
      </c>
      <c r="LZ38" s="269" t="str">
        <f>IF(AND((RIGHT($LZ$3,2)-'[1]Miter Profiles'!$AC$339-'[1]Outside Edges'!$B37)&gt;=5,'[1]Outside Edges'!$P37="Yes"),"Yes","No")</f>
        <v>Yes</v>
      </c>
      <c r="MA38" s="269" t="str">
        <f>IF(AND((RIGHT($MA$3,2)-'[1]Miter Profiles'!$AC$340-'[1]Outside Edges'!$B37)&gt;=5,'[1]Outside Edges'!$P37="Yes"),"Yes","No")</f>
        <v>Yes</v>
      </c>
      <c r="MB38" s="283" t="str">
        <f>IF(AND((RIGHT($MB$3,2)-'[1]Miter Profiles'!$AC$341-'[1]Outside Edges'!$B37)&gt;=5,'[1]Outside Edges'!$P37="Yes"),"Yes","No")</f>
        <v>Yes</v>
      </c>
      <c r="MC38" s="283" t="str">
        <f>IF(AND((RIGHT($MC$3,2)-'[1]Miter Profiles'!$AC$342-'[1]Outside Edges'!$B37)&gt;=5,'[1]Outside Edges'!$P37="Yes"),"Yes","No")</f>
        <v>Yes</v>
      </c>
      <c r="MD38" s="283" t="str">
        <f>IF(AND((RIGHT($MD$3,2)-'[1]Miter Profiles'!$AC$343-'[1]Outside Edges'!$B37)&gt;=5,'[1]Outside Edges'!$P37="Yes"),"Yes","No")</f>
        <v>Yes</v>
      </c>
      <c r="ME38" s="269" t="str">
        <f>IF(AND((RIGHT($ME$3,2)-'[1]Miter Profiles'!$AC$344-'[1]Outside Edges'!$B37)&gt;=5,'[1]Outside Edges'!$P37="Yes"),"Yes","No")</f>
        <v>Yes</v>
      </c>
      <c r="MF38" s="269" t="str">
        <f>IF(AND((RIGHT($MF$3,2)-'[1]Miter Profiles'!$AC$345-'[1]Outside Edges'!$B37)&gt;=5,'[1]Outside Edges'!$P37="Yes"),"Yes","No")</f>
        <v>Yes</v>
      </c>
      <c r="MG38" s="269" t="str">
        <f>IF(AND((RIGHT($MG$3,2)-'[1]Miter Profiles'!$AC$346-'[1]Outside Edges'!$B37)&gt;=5,'[1]Outside Edges'!$P37="Yes"),"Yes","No")</f>
        <v>Yes</v>
      </c>
      <c r="MH38" s="283" t="str">
        <f>IF(AND((RIGHT($MH$3,2)-'[1]Miter Profiles'!$AC$347-'[1]Outside Edges'!$B37)&gt;=5,'[1]Outside Edges'!$P37="Yes"),"Yes","No")</f>
        <v>Yes</v>
      </c>
      <c r="MI38" s="283" t="str">
        <f>IF(AND((RIGHT($MI$3,2)-'[1]Miter Profiles'!$AC$348-'[1]Outside Edges'!$B37)&gt;=5,'[1]Outside Edges'!$P37="Yes"),"Yes","No")</f>
        <v>Yes</v>
      </c>
      <c r="MJ38" s="283" t="str">
        <f>IF(AND((RIGHT($MJ$3,2)-'[1]Miter Profiles'!$AC$349-'[1]Outside Edges'!$B37)&gt;=5,'[1]Outside Edges'!$P37="Yes"),"Yes","No")</f>
        <v>Yes</v>
      </c>
      <c r="MK38" s="269" t="str">
        <f>IF(AND((RIGHT($MK$3,2)-'[1]Miter Profiles'!$AC$350-'[1]Outside Edges'!$B37)&gt;=5,'[1]Outside Edges'!$P37="Yes"),"Yes","No")</f>
        <v>Yes</v>
      </c>
      <c r="ML38" s="269" t="str">
        <f>IF(AND((RIGHT($ML$3,2)-'[1]Miter Profiles'!$AC$351-'[1]Outside Edges'!$B37)&gt;=5,'[1]Outside Edges'!$P37="Yes"),"Yes","No")</f>
        <v>Yes</v>
      </c>
      <c r="MM38" s="269" t="str">
        <f>IF(AND((RIGHT($MM$3,2)-'[1]Miter Profiles'!$AC$352-'[1]Outside Edges'!$B37)&gt;=5,'[1]Outside Edges'!$P37="Yes"),"Yes","No")</f>
        <v>Yes</v>
      </c>
      <c r="MN38" s="283" t="str">
        <f>IF(AND((RIGHT($MK$3,2)-'[1]Miter Profiles'!$AC$350-'[1]Outside Edges'!$B37)&gt;=5,'[1]Outside Edges'!$P37="Yes"),"Yes","No")</f>
        <v>Yes</v>
      </c>
      <c r="MO38" s="283" t="str">
        <f>IF(AND((RIGHT($ML$3,2)-'[1]Miter Profiles'!$AC$351-'[1]Outside Edges'!$B37)&gt;=5,'[1]Outside Edges'!$P37="Yes"),"Yes","No")</f>
        <v>Yes</v>
      </c>
      <c r="MP38" s="283" t="str">
        <f>IF(AND((RIGHT($MM$3,2)-'[1]Miter Profiles'!$AC$352-'[1]Outside Edges'!$B37)&gt;=5,'[1]Outside Edges'!$P37="Yes"),"Yes","No")</f>
        <v>Yes</v>
      </c>
    </row>
    <row r="39" spans="1:354" ht="15.75" customHeight="1" thickBot="1" x14ac:dyDescent="0.3">
      <c r="A39" s="8" t="str">
        <f>IF('[1]Outside Edges'!$A38&lt;&gt;"",'[1]Outside Edges'!$A38,"")</f>
        <v>D36</v>
      </c>
      <c r="B39" s="10" t="str">
        <f>IF(AND((RIGHT($B$3,2)-'[1]Miter Profiles'!$AC$3-'[1]Outside Edges'!$B38)&gt;=5,'[1]Outside Edges'!$P38="Yes"),"Yes","No")</f>
        <v>No</v>
      </c>
      <c r="C39" s="10" t="str">
        <f>IF(AND((RIGHT($C$3,2)-'[1]Miter Profiles'!$AC$4-'[1]Outside Edges'!$B38)&gt;=5,'[1]Outside Edges'!$P38="Yes"),"Yes","No")</f>
        <v>No</v>
      </c>
      <c r="D39" s="85" t="str">
        <f>IF(AND((RIGHT($D$3,2)-'[1]Miter Profiles'!$AC$5-'[1]Outside Edges'!$B38)&gt;=5,'[1]Outside Edges'!$P38="Yes"),"Yes","No")</f>
        <v>No</v>
      </c>
      <c r="E39" s="86" t="str">
        <f>IF(AND((RIGHT($E$3,2)-'[1]Miter Profiles'!$AC$6-'[1]Outside Edges'!$B38)&gt;=5,'[1]Outside Edges'!$P38="Yes"),"Yes","No")</f>
        <v>No</v>
      </c>
      <c r="F39" s="11" t="str">
        <f>IF(AND((RIGHT($F$3,2)-'[1]Miter Profiles'!$AC$7-'[1]Outside Edges'!$B38)&gt;=5,'[1]Outside Edges'!$P38="Yes"),"Yes","No")</f>
        <v>No</v>
      </c>
      <c r="G39" s="87" t="str">
        <f>IF(AND((RIGHT($G$3,2)-'[1]Miter Profiles'!$AC$8-'[1]Outside Edges'!$B38)&gt;=5,'[1]Outside Edges'!$P38="Yes"),"Yes","No")</f>
        <v>No</v>
      </c>
      <c r="H39" s="10" t="str">
        <f>IF(AND((RIGHT($H$3,2)-'[1]Miter Profiles'!$AC$9-'[1]Outside Edges'!$B38)&gt;=5,'[1]Outside Edges'!$P38="Yes"),"Yes","No")</f>
        <v>No</v>
      </c>
      <c r="I39" s="10" t="str">
        <f>IF(AND((RIGHT($I$3,2)-'[1]Miter Profiles'!$AC$10-'[1]Outside Edges'!$B38)&gt;=5,'[1]Outside Edges'!$P38="Yes"),"Yes","No")</f>
        <v>No</v>
      </c>
      <c r="J39" s="85" t="str">
        <f>IF(AND((RIGHT($J$3,2)-'[1]Miter Profiles'!$AC$11-'[1]Outside Edges'!$B38)&gt;=5,'[1]Outside Edges'!$P38="Yes"),"Yes","No")</f>
        <v>No</v>
      </c>
      <c r="K39" s="86" t="str">
        <f>IF(AND((RIGHT($K$3,2)-'[1]Miter Profiles'!$AC$12-'[1]Outside Edges'!$B38)&gt;=5,'[1]Outside Edges'!$P38="Yes"),"Yes","No")</f>
        <v>No</v>
      </c>
      <c r="L39" s="11" t="str">
        <f>IF(AND((RIGHT($L$3,2)-'[1]Miter Profiles'!$AC$13-'[1]Outside Edges'!$B38)&gt;=5,'[1]Outside Edges'!$P38="Yes"),"Yes","No")</f>
        <v>No</v>
      </c>
      <c r="M39" s="87" t="str">
        <f>IF(AND((RIGHT($M$3,2)-'[1]Miter Profiles'!$AC$14-'[1]Outside Edges'!$B38)&gt;=5,'[1]Outside Edges'!$P38="Yes"),"Yes","No")</f>
        <v>No</v>
      </c>
      <c r="N39" s="10" t="str">
        <f>IF(AND((RIGHT($N$3,2)-'[1]Miter Profiles'!$AC$15-'[1]Outside Edges'!$B38)&gt;=4,'[1]Outside Edges'!$P38="Yes"),"Yes","No")</f>
        <v>No</v>
      </c>
      <c r="O39" s="10" t="str">
        <f>IF(AND((RIGHT($O$3,2)-'[1]Miter Profiles'!$AC$16-'[1]Outside Edges'!$B38)&gt;=5,'[1]Outside Edges'!$P38="Yes"),"Yes","No")</f>
        <v>No</v>
      </c>
      <c r="P39" s="85" t="str">
        <f>IF(AND((RIGHT($P$3,2)-'[1]Miter Profiles'!$AC$17-'[1]Outside Edges'!$B38)&gt;=5,'[1]Outside Edges'!$P38="Yes"),"Yes","No")</f>
        <v>No</v>
      </c>
      <c r="Q39" s="86" t="str">
        <f>IF(AND((RIGHT($Q$3,2)-'[1]Miter Profiles'!$AC$18-'[1]Outside Edges'!$B38)&gt;=5,'[1]Outside Edges'!$P38="Yes"),"Yes","No")</f>
        <v>No</v>
      </c>
      <c r="R39" s="11" t="str">
        <f>IF(AND((RIGHT($R$3,2)-'[1]Miter Profiles'!$AC$19-'[1]Outside Edges'!$B38)&gt;=5,'[1]Outside Edges'!$P38="Yes"),"Yes","No")</f>
        <v>No</v>
      </c>
      <c r="S39" s="87" t="str">
        <f>IF(AND((RIGHT($S$3,2)-'[1]Miter Profiles'!$AC$20-'[1]Outside Edges'!$B38)&gt;=5,'[1]Outside Edges'!$P38="Yes"),"Yes","No")</f>
        <v>No</v>
      </c>
      <c r="T39" s="10" t="str">
        <f>IF(AND((RIGHT($T$3,2)-'[1]Miter Profiles'!$AC$21-'[1]Outside Edges'!$B38)&gt;=5,'[1]Outside Edges'!$P38="Yes"),"Yes","No")</f>
        <v>No</v>
      </c>
      <c r="U39" s="10" t="str">
        <f>IF(AND((RIGHT($U$3,2)-'[1]Miter Profiles'!$AC$22-'[1]Outside Edges'!$B38)&gt;=5,'[1]Outside Edges'!$P38="Yes"),"Yes","No")</f>
        <v>No</v>
      </c>
      <c r="V39" s="85" t="str">
        <f>IF(AND((RIGHT($V$3,2)-'[1]Miter Profiles'!$AC$23-'[1]Outside Edges'!$B38)&gt;=5,'[1]Outside Edges'!$P38="Yes"),"Yes","No")</f>
        <v>No</v>
      </c>
      <c r="W39" s="86" t="str">
        <f>IF(AND((RIGHT($W$3,2)-'[1]Miter Profiles'!$AC$24-'[1]Outside Edges'!$B38)&gt;=5,'[1]Outside Edges'!$P38="Yes"),"Yes","No")</f>
        <v>No</v>
      </c>
      <c r="X39" s="11" t="str">
        <f>IF(AND((RIGHT($X$3,2)-'[1]Miter Profiles'!$AC$25-'[1]Outside Edges'!$B38)&gt;=5,'[1]Outside Edges'!$P38="Yes"),"Yes","No")</f>
        <v>No</v>
      </c>
      <c r="Y39" s="87" t="str">
        <f>IF(AND((RIGHT($Y$3,2)-'[1]Miter Profiles'!$AC$26-'[1]Outside Edges'!$B38)&gt;=5,'[1]Outside Edges'!$P38="Yes"),"Yes","No")</f>
        <v>No</v>
      </c>
      <c r="Z39" s="10" t="str">
        <f>IF(AND((RIGHT($Z$3,2)-'[1]Miter Profiles'!$AC$27-'[1]Outside Edges'!$B38)&gt;=5,'[1]Outside Edges'!$P38="Yes"),"Yes","No")</f>
        <v>No</v>
      </c>
      <c r="AA39" s="10" t="str">
        <f>IF(AND((RIGHT($AA$3,2)-'[1]Miter Profiles'!$AC$28-'[1]Outside Edges'!$B38)&gt;=5,'[1]Outside Edges'!$P38="Yes"),"Yes","No")</f>
        <v>No</v>
      </c>
      <c r="AB39" s="85" t="str">
        <f>IF(AND((RIGHT($AB$3,2)-'[1]Miter Profiles'!$AC$29-'[1]Outside Edges'!$B38)&gt;=5,'[1]Outside Edges'!$P38="Yes"),"Yes","No")</f>
        <v>No</v>
      </c>
      <c r="AC39" s="86" t="str">
        <f>IF(AND((RIGHT($AC$3,2)-'[1]Miter Profiles'!$AC$30-'[1]Outside Edges'!$B38)&gt;=5,'[1]Outside Edges'!$P38="Yes"),"Yes","No")</f>
        <v>No</v>
      </c>
      <c r="AD39" s="11" t="str">
        <f>IF(AND((RIGHT($AD$3,2)-'[1]Miter Profiles'!$AC$31-'[1]Outside Edges'!$B38)&gt;=5,'[1]Outside Edges'!$P38="Yes"),"Yes","No")</f>
        <v>No</v>
      </c>
      <c r="AE39" s="87" t="str">
        <f>IF(AND((RIGHT($AE$3,2)-'[1]Miter Profiles'!$AC$32-'[1]Outside Edges'!$B38)&gt;=5,'[1]Outside Edges'!$P38="Yes"),"Yes","No")</f>
        <v>No</v>
      </c>
      <c r="AF39" s="10" t="str">
        <f>IF(AND((RIGHT($AF$3,2)-'[1]Miter Profiles'!$AC$33-'[1]Outside Edges'!$B38)&gt;=5,'[1]Outside Edges'!$P38="Yes"),"Yes","No")</f>
        <v>No</v>
      </c>
      <c r="AG39" s="10" t="str">
        <f>IF(AND((RIGHT($AG$3,2)-'[1]Miter Profiles'!$AC$34-'[1]Outside Edges'!$B38)&gt;=5,'[1]Outside Edges'!$P38="Yes"),"Yes","No")</f>
        <v>No</v>
      </c>
      <c r="AH39" s="85" t="str">
        <f>IF(AND((RIGHT($AH$3,2)-'[1]Miter Profiles'!$AC$35-'[1]Outside Edges'!$B38)&gt;=5,'[1]Outside Edges'!$P38="Yes"),"Yes","No")</f>
        <v>No</v>
      </c>
      <c r="AI39" s="86" t="str">
        <f>IF(AND((RIGHT($AI$3,2)-'[1]Miter Profiles'!$AC$36-'[1]Outside Edges'!$B38)&gt;=5,'[1]Outside Edges'!$P38="Yes"),"Yes","No")</f>
        <v>No</v>
      </c>
      <c r="AJ39" s="11" t="str">
        <f>IF(AND((RIGHT($AJ$3,2)-'[1]Miter Profiles'!$AC$37-'[1]Outside Edges'!$B38)&gt;=5,'[1]Outside Edges'!$P38="Yes"),"Yes","No")</f>
        <v>No</v>
      </c>
      <c r="AK39" s="87" t="str">
        <f>IF(AND((RIGHT($AK$3,2)-'[1]Miter Profiles'!$AC$38-'[1]Outside Edges'!$B38)&gt;=5,'[1]Outside Edges'!$P38="Yes"),"Yes","No")</f>
        <v>No</v>
      </c>
      <c r="AL39" s="10" t="str">
        <f>IF(AND((RIGHT($AL$3,2)-'[1]Miter Profiles'!$AC$39-'[1]Outside Edges'!$B38)&gt;=5,'[1]Outside Edges'!$P38="Yes"),"Yes","No")</f>
        <v>No</v>
      </c>
      <c r="AM39" s="10" t="str">
        <f>IF(AND((RIGHT($AM$3,2)-'[1]Miter Profiles'!$AC$40-'[1]Outside Edges'!$B38)&gt;=5,'[1]Outside Edges'!$P38="Yes"),"Yes","No")</f>
        <v>No</v>
      </c>
      <c r="AN39" s="85" t="str">
        <f>IF(AND((RIGHT($AN$3,2)-'[1]Miter Profiles'!$AC$41-'[1]Outside Edges'!$B38)&gt;=5,'[1]Outside Edges'!$P38="Yes"),"Yes","No")</f>
        <v>No</v>
      </c>
      <c r="AO39" s="86" t="str">
        <f>IF(AND((RIGHT($AO$3,2)-'[1]Miter Profiles'!$AC$42-'[1]Outside Edges'!$B38)&gt;=5,'[1]Outside Edges'!$P38="Yes"),"Yes","No")</f>
        <v>No</v>
      </c>
      <c r="AP39" s="11" t="str">
        <f>IF(AND((RIGHT($AP$3,2)-'[1]Miter Profiles'!$AC$43-'[1]Outside Edges'!$B38)&gt;=5,'[1]Outside Edges'!$P38="Yes"),"Yes","No")</f>
        <v>No</v>
      </c>
      <c r="AQ39" s="87" t="str">
        <f>IF(AND((RIGHT($AQ$3,2)-'[1]Miter Profiles'!$AC$44-'[1]Outside Edges'!$B38)&gt;=5,'[1]Outside Edges'!$P38="Yes"),"Yes","No")</f>
        <v>No</v>
      </c>
      <c r="AR39" s="10" t="str">
        <f>IF(AND((RIGHT($AR$3,2)-'[1]Miter Profiles'!$AC$45-'[1]Outside Edges'!$B38)&gt;=5,'[1]Outside Edges'!$P38="Yes"),"Yes","No")</f>
        <v>No</v>
      </c>
      <c r="AS39" s="10" t="str">
        <f>IF(AND((RIGHT($AS$3,2)-'[1]Miter Profiles'!$AC$46-'[1]Outside Edges'!$B38)&gt;=5,'[1]Outside Edges'!$P38="Yes"),"Yes","No")</f>
        <v>No</v>
      </c>
      <c r="AT39" s="85" t="str">
        <f>IF(AND((RIGHT($AT$3,2)-'[1]Miter Profiles'!$AC$47-'[1]Outside Edges'!$B38)&gt;=5,'[1]Outside Edges'!$P38="Yes"),"Yes","No")</f>
        <v>No</v>
      </c>
      <c r="AU39" s="86" t="str">
        <f>IF(AND((RIGHT($AU$3,2)-'[1]Miter Profiles'!$AC$48-'[1]Outside Edges'!$B38)&gt;=5,'[1]Outside Edges'!$P38="Yes"),"Yes","No")</f>
        <v>No</v>
      </c>
      <c r="AV39" s="11" t="str">
        <f>IF(AND((RIGHT($AV$3,2)-'[1]Miter Profiles'!$AC$49-'[1]Outside Edges'!$B38)&gt;=5,'[1]Outside Edges'!$P38="Yes"),"Yes","No")</f>
        <v>No</v>
      </c>
      <c r="AW39" s="87" t="str">
        <f>IF(AND((RIGHT($AW$3,2)-'[1]Miter Profiles'!$AC$50-'[1]Outside Edges'!$B38)&gt;=5,'[1]Outside Edges'!$P38="Yes"),"Yes","No")</f>
        <v>No</v>
      </c>
      <c r="AX39" s="10" t="str">
        <f>IF(AND((RIGHT($AX$3,2)-'[1]Miter Profiles'!$AC$51-'[1]Outside Edges'!$B38)&gt;=5,'[1]Outside Edges'!$P38="Yes"),"Yes","No")</f>
        <v>No</v>
      </c>
      <c r="AY39" s="10" t="str">
        <f>IF(AND((RIGHT($AY$3,2)-'[1]Miter Profiles'!$AC$52-'[1]Outside Edges'!$B38)&gt;=5,'[1]Outside Edges'!$P38="Yes"),"Yes","No")</f>
        <v>No</v>
      </c>
      <c r="AZ39" s="85" t="str">
        <f>IF(AND((RIGHT($AZ$3,2)-'[1]Miter Profiles'!$AC$53-'[1]Outside Edges'!$B38)&gt;=5,'[1]Outside Edges'!$P38="Yes"),"Yes","No")</f>
        <v>No</v>
      </c>
      <c r="BA39" s="86" t="str">
        <f>IF(AND((RIGHT($BA$3,2)-'[1]Miter Profiles'!$AC$54-'[1]Outside Edges'!$B38)&gt;=5,'[1]Outside Edges'!$P38="Yes"),"Yes","No")</f>
        <v>No</v>
      </c>
      <c r="BB39" s="11" t="str">
        <f>IF(AND((RIGHT($BB$3,2)-'[1]Miter Profiles'!$AC$55-'[1]Outside Edges'!$B38)&gt;=5,'[1]Outside Edges'!$P38="Yes"),"Yes","No")</f>
        <v>No</v>
      </c>
      <c r="BC39" s="87" t="str">
        <f>IF(AND((RIGHT($BC$3,2)-'[1]Miter Profiles'!$AC$56-'[1]Outside Edges'!$B38)&gt;=5,'[1]Outside Edges'!$P38="Yes"),"Yes","No")</f>
        <v>No</v>
      </c>
      <c r="BD39" s="10" t="str">
        <f>IF(AND((RIGHT($BD$3,2)-'[1]Miter Profiles'!$AC$57-'[1]Outside Edges'!$B38)&gt;=5,'[1]Outside Edges'!$P38="Yes"),"Yes","No")</f>
        <v>No</v>
      </c>
      <c r="BE39" s="10" t="str">
        <f>IF(AND((RIGHT($BE$3,2)-'[1]Miter Profiles'!$AC$58-'[1]Outside Edges'!$B38)&gt;=5,'[1]Outside Edges'!$P38="Yes"),"Yes","No")</f>
        <v>No</v>
      </c>
      <c r="BF39" s="85" t="str">
        <f>IF(AND((RIGHT($BF$3,2)-'[1]Miter Profiles'!$AC$59-'[1]Outside Edges'!$B38)&gt;=5,'[1]Outside Edges'!$P38="Yes"),"Yes","No")</f>
        <v>No</v>
      </c>
      <c r="BG39" s="86" t="str">
        <f>IF(AND((RIGHT($BG$3,2)-'[1]Miter Profiles'!$AC$60-'[1]Outside Edges'!$B38)&gt;=5,'[1]Outside Edges'!$P38="Yes"),"Yes","No")</f>
        <v>No</v>
      </c>
      <c r="BH39" s="11" t="str">
        <f>IF(AND((RIGHT($BH$3,2)-'[1]Miter Profiles'!$AC$61-'[1]Outside Edges'!$B38)&gt;=5,'[1]Outside Edges'!$P38="Yes"),"Yes","No")</f>
        <v>No</v>
      </c>
      <c r="BI39" s="87" t="str">
        <f>IF(AND((RIGHT($BI$3,2)-'[1]Miter Profiles'!$AC$62-'[1]Outside Edges'!$B38)&gt;=5,'[1]Outside Edges'!$P38="Yes"),"Yes","No")</f>
        <v>No</v>
      </c>
      <c r="BJ39" s="10" t="str">
        <f>IF(AND((RIGHT($BJ$3,2)-'[1]Miter Profiles'!$AC$63-'[1]Outside Edges'!$B38)&gt;=5,'[1]Outside Edges'!$P38="Yes"),"Yes","No")</f>
        <v>No</v>
      </c>
      <c r="BK39" s="10" t="str">
        <f>IF(AND((RIGHT($BK$3,2)-'[1]Miter Profiles'!$AC$64-'[1]Outside Edges'!$B38)&gt;=5,'[1]Outside Edges'!$P38="Yes"),"Yes","No")</f>
        <v>No</v>
      </c>
      <c r="BL39" s="85" t="str">
        <f>IF(AND((RIGHT($BL$3,2)-'[1]Miter Profiles'!$AC$65-'[1]Outside Edges'!$B38)&gt;=5,'[1]Outside Edges'!$P38="Yes"),"Yes","No")</f>
        <v>No</v>
      </c>
      <c r="BM39" s="86" t="str">
        <f>IF(AND((RIGHT($BM$3,2)-'[1]Miter Profiles'!$AC$66-'[1]Outside Edges'!$B38)&gt;=5,'[1]Outside Edges'!$P38="Yes"),"Yes","No")</f>
        <v>No</v>
      </c>
      <c r="BN39" s="11" t="str">
        <f>IF(AND((RIGHT($BN$3,2)-'[1]Miter Profiles'!$AC$67-'[1]Outside Edges'!$B38)&gt;=5,'[1]Outside Edges'!$P38="Yes"),"Yes","No")</f>
        <v>No</v>
      </c>
      <c r="BO39" s="87" t="str">
        <f>IF(AND((RIGHT($BO$3,2)-'[1]Miter Profiles'!$AC$68-'[1]Outside Edges'!$B38)&gt;=5,'[1]Outside Edges'!$P38="Yes"),"Yes","No")</f>
        <v>No</v>
      </c>
      <c r="BP39" s="10" t="str">
        <f>IF(AND((RIGHT($BP$3,2)-'[1]Miter Profiles'!$AC$69-'[1]Outside Edges'!$B38)&gt;=5,'[1]Outside Edges'!$P38="Yes"),"Yes","No")</f>
        <v>No</v>
      </c>
      <c r="BQ39" s="10" t="str">
        <f>IF(AND((RIGHT($BQ$3,2)-'[1]Miter Profiles'!$AC$70-'[1]Outside Edges'!$B38)&gt;=5,'[1]Outside Edges'!$P38="Yes"),"Yes","No")</f>
        <v>No</v>
      </c>
      <c r="BR39" s="85" t="str">
        <f>IF(AND((RIGHT($BR$3,2)-'[1]Miter Profiles'!$AC$71-'[1]Outside Edges'!$B38)&gt;=5,'[1]Outside Edges'!$P38="Yes"),"Yes","No")</f>
        <v>No</v>
      </c>
      <c r="BS39" s="86" t="str">
        <f>IF(AND((RIGHT($BS$3,2)-'[1]Miter Profiles'!$AC$72-'[1]Outside Edges'!$B38)&gt;=5,'[1]Outside Edges'!$P38="Yes"),"Yes","No")</f>
        <v>No</v>
      </c>
      <c r="BT39" s="11" t="str">
        <f>IF(AND((RIGHT($BT$3,2)-'[1]Miter Profiles'!$AC$73-'[1]Outside Edges'!$B38)&gt;=5,'[1]Outside Edges'!$P38="Yes"),"Yes","No")</f>
        <v>No</v>
      </c>
      <c r="BU39" s="87" t="str">
        <f>IF(AND((RIGHT($BU$3,2)-'[1]Miter Profiles'!$AC$74-'[1]Outside Edges'!$B38)&gt;=5,'[1]Outside Edges'!$P38="Yes"),"Yes","No")</f>
        <v>No</v>
      </c>
      <c r="BV39" s="10" t="str">
        <f>IF(AND((RIGHT($BV$3,2)-'[1]Miter Profiles'!$AC$75-'[1]Outside Edges'!$B38)&gt;=5,'[1]Outside Edges'!$P38="Yes"),"Yes","No")</f>
        <v>No</v>
      </c>
      <c r="BW39" s="10" t="str">
        <f>IF(AND((RIGHT($BW$3,2)-'[1]Miter Profiles'!$AC$76-'[1]Outside Edges'!$B38)&gt;=5,'[1]Outside Edges'!$P38="Yes"),"Yes","No")</f>
        <v>No</v>
      </c>
      <c r="BX39" s="85" t="str">
        <f>IF(AND((RIGHT($BX$3,2)-'[1]Miter Profiles'!$AC$77-'[1]Outside Edges'!$B38)&gt;=5,'[1]Outside Edges'!$P38="Yes"),"Yes","No")</f>
        <v>No</v>
      </c>
      <c r="BY39" s="86" t="str">
        <f>IF(AND((RIGHT($BY$3,2)-'[1]Miter Profiles'!$AC$78-'[1]Outside Edges'!$B38)&gt;=5,'[1]Outside Edges'!$P38="Yes"),"Yes","No")</f>
        <v>No</v>
      </c>
      <c r="BZ39" s="11" t="str">
        <f>IF(AND((RIGHT($BZ$3,2)-'[1]Miter Profiles'!$AC$79-'[1]Outside Edges'!$B38)&gt;=5,'[1]Outside Edges'!$P38="Yes"),"Yes","No")</f>
        <v>No</v>
      </c>
      <c r="CA39" s="87" t="str">
        <f>IF(AND((RIGHT($CA$3,2)-'[1]Miter Profiles'!$AC$80-'[1]Outside Edges'!$B38)&gt;=5,'[1]Outside Edges'!$P38="Yes"),"Yes","No")</f>
        <v>No</v>
      </c>
      <c r="CB39" s="10" t="str">
        <f>IF(AND((RIGHT($CB$3,2)-'[1]Miter Profiles'!$AC$81-'[1]Outside Edges'!$B38)&gt;=5,'[1]Outside Edges'!$P38="Yes"),"Yes","No")</f>
        <v>No</v>
      </c>
      <c r="CC39" s="10" t="str">
        <f>IF(AND((RIGHT($CC$3,2)-'[1]Miter Profiles'!$AC$82-'[1]Outside Edges'!$B38)&gt;=5,'[1]Outside Edges'!$P38="Yes"),"Yes","No")</f>
        <v>No</v>
      </c>
      <c r="CD39" s="85" t="str">
        <f>IF(AND((RIGHT($CD$3,2)-'[1]Miter Profiles'!$AC$83-'[1]Outside Edges'!$B38)&gt;=5,'[1]Outside Edges'!$P38="Yes"),"Yes","No")</f>
        <v>No</v>
      </c>
      <c r="CE39" s="86" t="str">
        <f>IF(AND((RIGHT($CE$3,2)-'[1]Miter Profiles'!$AC$84-'[1]Outside Edges'!$B38)&gt;=5,'[1]Outside Edges'!$P38="Yes"),"Yes","No")</f>
        <v>No</v>
      </c>
      <c r="CF39" s="11" t="str">
        <f>IF(AND((RIGHT($CF$3,2)-'[1]Miter Profiles'!$AC$85-'[1]Outside Edges'!$B38)&gt;=5,'[1]Outside Edges'!$P38="Yes"),"Yes","No")</f>
        <v>No</v>
      </c>
      <c r="CG39" s="87" t="str">
        <f>IF(AND((RIGHT($CG$3,2)-'[1]Miter Profiles'!$AC$86-'[1]Outside Edges'!$B38)&gt;=5,'[1]Outside Edges'!$P38="Yes"),"Yes","No")</f>
        <v>No</v>
      </c>
      <c r="CH39" s="10" t="str">
        <f>IF(AND((RIGHT($CH$3,2)-'[1]Miter Profiles'!$AC$87-'[1]Outside Edges'!$B38)&gt;=5,'[1]Outside Edges'!$P38="Yes"),"Yes","No")</f>
        <v>No</v>
      </c>
      <c r="CI39" s="10" t="str">
        <f>IF(AND((RIGHT($CI$3,2)-'[1]Miter Profiles'!$AC$88-'[1]Outside Edges'!$B38)&gt;=5,'[1]Outside Edges'!$P38="Yes"),"Yes","No")</f>
        <v>No</v>
      </c>
      <c r="CJ39" s="85" t="str">
        <f>IF(AND((RIGHT($CJ$3,2)-'[1]Miter Profiles'!$AC$89-'[1]Outside Edges'!$B38)&gt;=5,'[1]Outside Edges'!$P38="Yes"),"Yes","No")</f>
        <v>No</v>
      </c>
      <c r="CK39" s="86" t="str">
        <f>IF(AND((RIGHT($CK$3,2)-'[1]Miter Profiles'!$AC$90-'[1]Outside Edges'!$B38)&gt;=5,'[1]Outside Edges'!$P38="Yes"),"Yes","No")</f>
        <v>No</v>
      </c>
      <c r="CL39" s="11" t="str">
        <f>IF(AND((RIGHT($CL$3,2)-'[1]Miter Profiles'!$AC$91-'[1]Outside Edges'!$B38)&gt;=5,'[1]Outside Edges'!$P38="Yes"),"Yes","No")</f>
        <v>No</v>
      </c>
      <c r="CM39" s="87" t="str">
        <f>IF(AND((RIGHT($CM$3,2)-'[1]Miter Profiles'!$AC$92-'[1]Outside Edges'!$B38)&gt;=5,'[1]Outside Edges'!$P38="Yes"),"Yes","No")</f>
        <v>No</v>
      </c>
      <c r="CN39" s="10" t="str">
        <f>IF(AND((RIGHT(CN$3,2)-'[1]Miter Profiles'!$AC$93-'[1]Outside Edges'!$B38)&gt;=5,'[1]Outside Edges'!$P38="Yes"),"Yes","No")</f>
        <v>No</v>
      </c>
      <c r="CO39" s="10" t="str">
        <f>IF(AND((RIGHT(CO$3,2)-'[1]Miter Profiles'!$AC$94-'[1]Outside Edges'!$B38)&gt;=5,'[1]Outside Edges'!$P38="Yes"),"Yes","No")</f>
        <v>No</v>
      </c>
      <c r="CP39" s="85" t="str">
        <f>IF(AND((RIGHT(CP$3,2)-'[1]Miter Profiles'!$AC$95-'[1]Outside Edges'!$B38)&gt;=5,'[1]Outside Edges'!$P38="Yes"),"Yes","No")</f>
        <v>No</v>
      </c>
      <c r="CQ39" s="86" t="str">
        <f>IF(AND((RIGHT(CQ$3,2)-'[1]Miter Profiles'!$AC$96-'[1]Outside Edges'!$B38)&gt;=5,'[1]Outside Edges'!$P38="Yes"),"Yes","No")</f>
        <v>No</v>
      </c>
      <c r="CR39" s="11" t="str">
        <f>IF(AND((RIGHT(CR$3,2)-'[1]Miter Profiles'!$AC$97-'[1]Outside Edges'!$B38)&gt;=5,'[1]Outside Edges'!$P38="Yes"),"Yes","No")</f>
        <v>No</v>
      </c>
      <c r="CS39" s="87" t="str">
        <f>IF(AND((RIGHT(CS$3,2)-'[1]Miter Profiles'!$AC$98-'[1]Outside Edges'!$B38)&gt;=5,'[1]Outside Edges'!$P38="Yes"),"Yes","No")</f>
        <v>No</v>
      </c>
      <c r="CT39" s="10" t="str">
        <f>IF(AND((RIGHT($CT$3,2)-'[1]Miter Profiles'!$AC$99-'[1]Outside Edges'!$B38)&gt;=5,'[1]Outside Edges'!$P38="Yes"),"Yes","No")</f>
        <v>No</v>
      </c>
      <c r="CU39" s="10" t="str">
        <f>IF(AND((RIGHT($CU$3,2)-'[1]Miter Profiles'!$AC$100-'[1]Outside Edges'!$B38)&gt;=5,'[1]Outside Edges'!$P38="Yes"),"Yes","No")</f>
        <v>No</v>
      </c>
      <c r="CV39" s="85" t="str">
        <f>IF(AND((RIGHT($CV$3,2)-'[1]Miter Profiles'!$AC$101-'[1]Outside Edges'!$B38)&gt;=5,'[1]Outside Edges'!$P38="Yes"),"Yes","No")</f>
        <v>No</v>
      </c>
      <c r="CW39" s="86" t="str">
        <f>IF(AND((RIGHT($CW$3,2)-'[1]Miter Profiles'!$AC$102-'[1]Outside Edges'!$B38)&gt;=5,'[1]Outside Edges'!$P38="Yes"),"Yes","No")</f>
        <v>No</v>
      </c>
      <c r="CX39" s="11" t="str">
        <f>IF(AND((RIGHT($CX$3,2)-'[1]Miter Profiles'!$AC$103-'[1]Outside Edges'!$B38)&gt;=5,'[1]Outside Edges'!$P38="Yes"),"Yes","No")</f>
        <v>No</v>
      </c>
      <c r="CY39" s="87" t="str">
        <f>IF(AND((RIGHT($CY$3,2)-'[1]Miter Profiles'!$AC$104-'[1]Outside Edges'!$B38)&gt;=5,'[1]Outside Edges'!$P38="Yes"),"Yes","No")</f>
        <v>No</v>
      </c>
      <c r="CZ39" s="10" t="str">
        <f>IF(AND((RIGHT($CZ$3,2)-'[1]Miter Profiles'!$AC$105-'[1]Outside Edges'!$B38)&gt;=5,'[1]Outside Edges'!$P38="Yes"),"Yes","No")</f>
        <v>No</v>
      </c>
      <c r="DA39" s="10" t="str">
        <f>IF(AND((RIGHT($DA$3,2)-'[1]Miter Profiles'!$AC$106-'[1]Outside Edges'!$B38)&gt;=5,'[1]Outside Edges'!$P38="Yes"),"Yes","No")</f>
        <v>No</v>
      </c>
      <c r="DB39" s="85" t="str">
        <f>IF(AND((RIGHT($DB$3,2)-'[1]Miter Profiles'!$AC$107-'[1]Outside Edges'!$B38)&gt;=5,'[1]Outside Edges'!$P38="Yes"),"Yes","No")</f>
        <v>No</v>
      </c>
      <c r="DC39" s="86" t="str">
        <f>IF(AND((RIGHT($DC$3,2)-'[1]Miter Profiles'!$AC$108-'[1]Outside Edges'!$B38)&gt;=5,'[1]Outside Edges'!$P38="Yes"),"Yes","No")</f>
        <v>No</v>
      </c>
      <c r="DD39" s="11" t="str">
        <f>IF(AND((RIGHT($DD$3,2)-'[1]Miter Profiles'!$AC$109-'[1]Outside Edges'!$B38)&gt;=5,'[1]Outside Edges'!$P38="Yes"),"Yes","No")</f>
        <v>No</v>
      </c>
      <c r="DE39" s="87" t="str">
        <f>IF(AND((RIGHT($DE$3,2)-'[1]Miter Profiles'!$AC$110-'[1]Outside Edges'!$B38)&gt;=5,'[1]Outside Edges'!$P38="Yes"),"Yes","No")</f>
        <v>No</v>
      </c>
      <c r="DF39" s="10" t="str">
        <f>IF(AND((RIGHT($DF$3,2)-'[1]Miter Profiles'!$AC$111-'[1]Outside Edges'!$B38)&gt;=5,'[1]Outside Edges'!$P38="Yes"),"Yes","No")</f>
        <v>No</v>
      </c>
      <c r="DG39" s="10" t="str">
        <f>IF(AND((RIGHT($DG$3,2)-'[1]Miter Profiles'!$AC$112-'[1]Outside Edges'!$B38)&gt;=5,'[1]Outside Edges'!$P38="Yes"),"Yes","No")</f>
        <v>No</v>
      </c>
      <c r="DH39" s="85" t="str">
        <f>IF(AND((RIGHT($DH$3,2)-'[1]Miter Profiles'!$AC$113-'[1]Outside Edges'!$B38)&gt;=5,'[1]Outside Edges'!$P38="Yes"),"Yes","No")</f>
        <v>No</v>
      </c>
      <c r="DI39" s="86" t="str">
        <f>IF(AND((RIGHT($DI$3,2)-'[1]Miter Profiles'!$AC$114-'[1]Outside Edges'!$B38)&gt;=5,'[1]Outside Edges'!$P38="Yes"),"Yes","No")</f>
        <v>No</v>
      </c>
      <c r="DJ39" s="11" t="str">
        <f>IF(AND((RIGHT($DJ$3,2)-'[1]Miter Profiles'!$AC$115-'[1]Outside Edges'!$B38)&gt;=5,'[1]Outside Edges'!$P38="Yes"),"Yes","No")</f>
        <v>No</v>
      </c>
      <c r="DK39" s="87" t="str">
        <f>IF(AND((RIGHT($DK$3,2)-'[1]Miter Profiles'!$AC$116-'[1]Outside Edges'!$B38)&gt;=5,'[1]Outside Edges'!$P38="Yes"),"Yes","No")</f>
        <v>No</v>
      </c>
      <c r="DL39" s="10" t="str">
        <f>IF(AND((RIGHT($DL$3,2)-'[1]Miter Profiles'!$AC$117-'[1]Outside Edges'!$B38)&gt;=5,'[1]Outside Edges'!$P38="Yes"),"Yes","No")</f>
        <v>No</v>
      </c>
      <c r="DM39" s="10" t="str">
        <f>IF(AND((RIGHT($DM$3,2)-'[1]Miter Profiles'!$AC$118-'[1]Outside Edges'!$B38)&gt;=5,'[1]Outside Edges'!$P38="Yes"),"Yes","No")</f>
        <v>No</v>
      </c>
      <c r="DN39" s="85" t="str">
        <f>IF(AND((RIGHT($DN$3,2)-'[1]Miter Profiles'!$AC$119-'[1]Outside Edges'!$B38)&gt;=5,'[1]Outside Edges'!$P38="Yes"),"Yes","No")</f>
        <v>No</v>
      </c>
      <c r="DO39" s="86" t="str">
        <f>IF(AND((RIGHT($DO$3,2)-'[1]Miter Profiles'!$AC$120-'[1]Outside Edges'!$B38)&gt;=5,'[1]Outside Edges'!$P38="Yes"),"Yes","No")</f>
        <v>No</v>
      </c>
      <c r="DP39" s="11" t="str">
        <f>IF(AND((RIGHT($DP$3,2)-'[1]Miter Profiles'!$AC$121-'[1]Outside Edges'!$B38)&gt;=5,'[1]Outside Edges'!$P38="Yes"),"Yes","No")</f>
        <v>No</v>
      </c>
      <c r="DQ39" s="87" t="str">
        <f>IF(AND((RIGHT($DQ$3,2)-'[1]Miter Profiles'!$AC$122-'[1]Outside Edges'!$B38)&gt;=5,'[1]Outside Edges'!$P38="Yes"),"Yes","No")</f>
        <v>No</v>
      </c>
      <c r="DR39" s="10" t="str">
        <f>IF(AND((RIGHT($DR$3,2)-'[1]Miter Profiles'!$AC$123-'[1]Outside Edges'!$B38)&gt;=5,'[1]Outside Edges'!$P38="Yes"),"Yes","No")</f>
        <v>No</v>
      </c>
      <c r="DS39" s="10" t="str">
        <f>IF(AND((RIGHT($DS$3,2)-'[1]Miter Profiles'!$AC$124-'[1]Outside Edges'!$B38)&gt;=5,'[1]Outside Edges'!$P38="Yes"),"Yes","No")</f>
        <v>No</v>
      </c>
      <c r="DT39" s="85" t="str">
        <f>IF(AND((RIGHT($DT$3,2)-'[1]Miter Profiles'!$AC$125-'[1]Outside Edges'!$B38)&gt;=5,'[1]Outside Edges'!$P38="Yes"),"Yes","No")</f>
        <v>No</v>
      </c>
      <c r="DU39" s="86" t="str">
        <f>IF(AND((RIGHT($DU$3,2)-'[1]Miter Profiles'!$AC$126-'[1]Outside Edges'!$B38)&gt;=5,'[1]Outside Edges'!$P38="Yes"),"Yes","No")</f>
        <v>No</v>
      </c>
      <c r="DV39" s="11" t="str">
        <f>IF(AND((RIGHT($DV$3,2)-'[1]Miter Profiles'!$AC$127-'[1]Outside Edges'!$B38)&gt;=5,'[1]Outside Edges'!$P38="Yes"),"Yes","No")</f>
        <v>No</v>
      </c>
      <c r="DW39" s="87" t="str">
        <f>IF(AND((RIGHT($DW$3,2)-'[1]Miter Profiles'!$AC$128-'[1]Outside Edges'!$B38)&gt;=5,'[1]Outside Edges'!$P38="Yes"),"Yes","No")</f>
        <v>No</v>
      </c>
      <c r="DX39" s="10" t="str">
        <f>IF(AND((RIGHT($DX$3,2)-'[1]Miter Profiles'!$AC$129-'[1]Outside Edges'!$B38)&gt;=5,'[1]Outside Edges'!$P38="Yes"),"Yes","No")</f>
        <v>No</v>
      </c>
      <c r="DY39" s="10" t="str">
        <f>IF(AND((RIGHT($DY$3,2)-'[1]Miter Profiles'!$AC$130-'[1]Outside Edges'!$B38)&gt;=5,'[1]Outside Edges'!$P38="Yes"),"Yes","No")</f>
        <v>No</v>
      </c>
      <c r="DZ39" s="85" t="str">
        <f>IF(AND((RIGHT($DZ$3,2)-'[1]Miter Profiles'!$AC$131-'[1]Outside Edges'!$B38)&gt;=5,'[1]Outside Edges'!$P38="Yes"),"Yes","No")</f>
        <v>No</v>
      </c>
      <c r="EA39" s="90" t="str">
        <f>IF(AND((RIGHT($EA$3,2)-'[1]Miter Profiles'!$AC$132-'[1]Outside Edges'!$B38)&gt;=5,'[1]Outside Edges'!$P38="Yes"),"Yes","No")</f>
        <v>No</v>
      </c>
      <c r="EB39" s="104" t="str">
        <f>IF(AND((RIGHT($EB$3,2)-'[1]Miter Profiles'!$AC$133-'[1]Outside Edges'!$B38)&gt;=5,'[1]Outside Edges'!$P38="Yes"),"Yes","No")</f>
        <v>No</v>
      </c>
      <c r="EC39" s="109" t="str">
        <f>IF(AND((RIGHT($EC$3,2)-'[1]Miter Profiles'!$AC$134-'[1]Outside Edges'!$B38)&gt;=5,'[1]Outside Edges'!$P38="Yes"),"Yes","No")</f>
        <v>No</v>
      </c>
      <c r="ED39" s="115" t="str">
        <f>IF(AND((RIGHT($ED$3,2)-'[1]Miter Profiles'!$AC$135-'[1]Outside Edges'!$B38)&gt;=5,'[1]Outside Edges'!$P38="Yes"),"Yes","No")</f>
        <v>No</v>
      </c>
      <c r="EE39" s="112" t="str">
        <f>IF(AND((RIGHT($EE$3,2)-'[1]Miter Profiles'!$AC$136-'[1]Outside Edges'!$B38)&gt;=5,'[1]Outside Edges'!$P38="Yes"),"Yes","No")</f>
        <v>No</v>
      </c>
      <c r="EF39" s="85" t="str">
        <f>IF(AND((RIGHT($EF$3,2)-'[1]Miter Profiles'!$AC$137-'[1]Outside Edges'!$B38)&gt;=5,'[1]Outside Edges'!$P38="Yes"),"Yes","No")</f>
        <v>No</v>
      </c>
      <c r="EG39" s="10" t="str">
        <f>IF(AND((RIGHT($EG$3,2)-'[1]Miter Profiles'!$AC$138-'[1]Outside Edges'!$B38)&gt;=5,'[1]Outside Edges'!$P38="Yes"),"Yes","No")</f>
        <v>No</v>
      </c>
      <c r="EH39" s="90" t="str">
        <f>IF(AND((RIGHT($EH$3,2)-'[1]Miter Profiles'!$AC$139-'[1]Outside Edges'!$B38)&gt;=5,'[1]Outside Edges'!$P38="Yes"),"Yes","No")</f>
        <v>No</v>
      </c>
      <c r="EI39" s="120" t="str">
        <f>IF(AND((RIGHT($EI$3,2)-'[1]Miter Profiles'!$AC$140-'[1]Outside Edges'!$B38)&gt;=5,'[1]Outside Edges'!$P38="Yes"),"Yes","No")</f>
        <v>No</v>
      </c>
      <c r="EJ39" s="123" t="str">
        <f>IF(AND((RIGHT($EJ$3,2)-'[1]Miter Profiles'!$AC$141-'[1]Outside Edges'!$B38)&gt;=5,'[1]Outside Edges'!$P38="Yes"),"Yes","No")</f>
        <v>No</v>
      </c>
      <c r="EK39" s="123" t="str">
        <f>IF(AND((RIGHT($EK$3,2)-'[1]Miter Profiles'!$AC$142-'[1]Outside Edges'!$B38)&gt;=5,'[1]Outside Edges'!$P38="Yes"),"Yes","No")</f>
        <v>No</v>
      </c>
      <c r="EL39" s="115" t="str">
        <f>IF(AND((RIGHT($EL$3,2)-'[1]Miter Profiles'!$AC$143-'[1]Outside Edges'!$B38)&gt;=5,'[1]Outside Edges'!$P38="Yes"),"Yes","No")</f>
        <v>No</v>
      </c>
      <c r="EM39" s="128" t="str">
        <f>IF(AND((RIGHT($EM$3,2)-'[1]Miter Profiles'!$AC$144-'[1]Outside Edges'!$B38)&gt;=5,'[1]Outside Edges'!$P38="Yes"),"Yes","No")</f>
        <v>No</v>
      </c>
      <c r="EN39" s="10" t="str">
        <f>IF(AND((RIGHT($EN$3,2)-'[1]Miter Profiles'!$AC$145-'[1]Outside Edges'!$B38)&gt;=5,'[1]Outside Edges'!$P38="Yes"),"Yes","No")</f>
        <v>No</v>
      </c>
      <c r="EO39" s="90" t="str">
        <f>IF(AND((RIGHT($EO$3,2)-'[1]Miter Profiles'!$AC$146-'[1]Outside Edges'!$B38)&gt;=5,'[1]Outside Edges'!$P38="Yes"),"Yes","No")</f>
        <v>No</v>
      </c>
      <c r="EP39" s="123" t="str">
        <f>IF(AND((RIGHT($EP$3,2)-'[1]Miter Profiles'!$AC$147-'[1]Outside Edges'!$B38)&gt;=5,'[1]Outside Edges'!$P38="Yes"),"Yes","No")</f>
        <v>No</v>
      </c>
      <c r="EQ39" s="123" t="str">
        <f>IF(AND((RIGHT($EQ$3,2)-'[1]Miter Profiles'!$AC$148-'[1]Outside Edges'!$B38)&gt;=5,'[1]Outside Edges'!$P38="Yes"),"Yes","No")</f>
        <v>No</v>
      </c>
      <c r="ER39" s="115" t="str">
        <f>IF(AND((RIGHT($ER$3,2)-'[1]Miter Profiles'!$AC$149-'[1]Outside Edges'!$B38)&gt;=5,'[1]Outside Edges'!$P38="Yes"),"Yes","No")</f>
        <v>No</v>
      </c>
      <c r="ES39" s="128" t="str">
        <f>IF(AND((RIGHT($ES$3,2)-'[1]Miter Profiles'!$AC$150-'[1]Outside Edges'!$B38)&gt;=5,'[1]Outside Edges'!$P38="Yes"),"Yes","No")</f>
        <v>No</v>
      </c>
      <c r="ET39" s="10" t="str">
        <f>IF(AND((RIGHT($ET$3,2)-'[1]Miter Profiles'!$AC$151-'[1]Outside Edges'!$B38)&gt;=5,'[1]Outside Edges'!$P38="Yes"),"Yes","No")</f>
        <v>No</v>
      </c>
      <c r="EU39" s="90" t="str">
        <f>IF(AND((RIGHT($EU$3,2)-'[1]Miter Profiles'!$AC$152-'[1]Outside Edges'!$B38)&gt;=5,'[1]Outside Edges'!$P38="Yes"),"Yes","No")</f>
        <v>No</v>
      </c>
      <c r="EV39" s="123" t="str">
        <f>IF(AND((RIGHT($EV$3,2)-'[1]Miter Profiles'!$AC$153-'[1]Outside Edges'!$B38)&gt;=5,'[1]Outside Edges'!$P38="Yes"),"Yes","No")</f>
        <v>No</v>
      </c>
      <c r="EW39" s="123" t="str">
        <f>IF(AND((RIGHT($EW$3,2)-'[1]Miter Profiles'!$AC$154-'[1]Outside Edges'!$B38)&gt;=5,'[1]Outside Edges'!$P38="Yes"),"Yes","No")</f>
        <v>No</v>
      </c>
      <c r="EX39" s="115" t="str">
        <f>IF(AND((RIGHT($EX$3,2)-'[1]Miter Profiles'!$AC$155-'[1]Outside Edges'!$B38)&gt;=5,'[1]Outside Edges'!$P38="Yes"),"Yes","No")</f>
        <v>No</v>
      </c>
      <c r="EY39" s="128" t="str">
        <f>IF(AND((RIGHT($EY$3,2)-'[1]Miter Profiles'!$AC$156-'[1]Outside Edges'!$B38)&gt;=5,'[1]Outside Edges'!$P38="Yes"),"Yes","No")</f>
        <v>No</v>
      </c>
      <c r="EZ39" s="10" t="str">
        <f>IF(AND((RIGHT($EZ$3,2)-'[1]Miter Profiles'!$AC$157-'[1]Outside Edges'!$B38)&gt;=5,'[1]Outside Edges'!$P38="Yes"),"Yes","No")</f>
        <v>No</v>
      </c>
      <c r="FA39" s="90" t="str">
        <f>IF(AND((RIGHT($FA$3,2)-'[1]Miter Profiles'!$AC$158-'[1]Outside Edges'!$B38)&gt;=5,'[1]Outside Edges'!$P38="Yes"),"Yes","No")</f>
        <v>No</v>
      </c>
      <c r="FB39" s="123" t="str">
        <f>IF(AND((RIGHT($FB$3,2)-'[1]Miter Profiles'!$AC$159-'[1]Outside Edges'!$B38)&gt;=5,'[1]Outside Edges'!$P38="Yes"),"Yes","No")</f>
        <v>No</v>
      </c>
      <c r="FC39" s="123" t="str">
        <f>IF(AND((RIGHT($FC$3,2)-'[1]Miter Profiles'!$AC$160-'[1]Outside Edges'!$B38)&gt;=5,'[1]Outside Edges'!$P38="Yes"),"Yes","No")</f>
        <v>No</v>
      </c>
      <c r="FD39" s="115" t="str">
        <f>IF(AND((RIGHT($FD$3,2)-'[1]Miter Profiles'!$AC$161-'[1]Outside Edges'!$B38)&gt;=5,'[1]Outside Edges'!$P38="Yes"),"Yes","No")</f>
        <v>No</v>
      </c>
      <c r="FE39" s="128" t="str">
        <f>IF(AND((RIGHT($FE$3,2)-'[1]Miter Profiles'!$AC$162-'[1]Outside Edges'!$B38)&gt;=5,'[1]Outside Edges'!$P38="Yes"),"Yes","No")</f>
        <v>No</v>
      </c>
      <c r="FF39" s="10" t="str">
        <f>IF(AND((RIGHT($FF$3,2)-'[1]Miter Profiles'!$AC$163-'[1]Outside Edges'!$B38)&gt;=5,'[1]Outside Edges'!$P38="Yes"),"Yes","No")</f>
        <v>No</v>
      </c>
      <c r="FG39" s="90" t="str">
        <f>IF(AND((RIGHT($FG$3,2)-'[1]Miter Profiles'!$AC$164-'[1]Outside Edges'!$B38)&gt;=5,'[1]Outside Edges'!$P38="Yes"),"Yes","No")</f>
        <v>No</v>
      </c>
      <c r="FH39" s="123" t="str">
        <f>IF(AND((RIGHT($FH$3,2)-'[1]Miter Profiles'!$AC$165-'[1]Outside Edges'!$B38)&gt;=5,'[1]Outside Edges'!$P38="Yes"),"Yes","No")</f>
        <v>No</v>
      </c>
      <c r="FI39" s="123" t="str">
        <f>IF(AND((RIGHT($FI$3,2)-'[1]Miter Profiles'!$AC$166-'[1]Outside Edges'!$B38)&gt;=5,'[1]Outside Edges'!$P38="Yes"),"Yes","No")</f>
        <v>No</v>
      </c>
      <c r="FJ39" s="115" t="str">
        <f>IF(AND((RIGHT($FJ$3,2)-'[1]Miter Profiles'!$AC$167-'[1]Outside Edges'!$B38)&gt;=5,'[1]Outside Edges'!$P38="Yes"),"Yes","No")</f>
        <v>No</v>
      </c>
      <c r="FK39" s="128" t="str">
        <f>IF(AND((RIGHT($FK$3,2)-'[1]Miter Profiles'!$AC$168-'[1]Outside Edges'!$B38)&gt;=5,'[1]Outside Edges'!$P38="Yes"),"Yes","No")</f>
        <v>No</v>
      </c>
      <c r="FL39" s="10" t="str">
        <f>IF(AND((RIGHT($FL$3,2)-'[1]Miter Profiles'!$AC$169-'[1]Outside Edges'!$B38)&gt;=5,'[1]Outside Edges'!$P38="Yes"),"Yes","No")</f>
        <v>No</v>
      </c>
      <c r="FM39" s="90" t="str">
        <f>IF(AND((RIGHT($FM$3,2)-'[1]Miter Profiles'!$AC$170-'[1]Outside Edges'!$B38)&gt;=5,'[1]Outside Edges'!$P38="Yes"),"Yes","No")</f>
        <v>No</v>
      </c>
      <c r="FN39" s="123" t="str">
        <f>IF(AND((RIGHT($FN$3,2)-'[1]Miter Profiles'!$AC$171-'[1]Outside Edges'!$B38)&gt;=5,'[1]Outside Edges'!$P38="Yes"),"Yes","No")</f>
        <v>No</v>
      </c>
      <c r="FO39" s="123" t="str">
        <f>IF(AND((RIGHT($FO$3,2)-'[1]Miter Profiles'!$AC$172-'[1]Outside Edges'!$B38)&gt;=5,'[1]Outside Edges'!$P38="Yes"),"Yes","No")</f>
        <v>No</v>
      </c>
      <c r="FP39" s="115" t="str">
        <f>IF(AND((RIGHT($FP$3,2)-'[1]Miter Profiles'!$AC$173-'[1]Outside Edges'!$B38)&gt;=5,'[1]Outside Edges'!$P38="Yes"),"Yes","No")</f>
        <v>No</v>
      </c>
      <c r="FQ39" s="128" t="str">
        <f>IF(AND((RIGHT($FQ$3,2)-'[1]Miter Profiles'!$AC$174-'[1]Outside Edges'!$B38)&gt;=5,'[1]Outside Edges'!$P38="Yes"),"Yes","No")</f>
        <v>No</v>
      </c>
      <c r="FR39" s="10" t="str">
        <f>IF(AND((RIGHT($FR$3,2)-'[1]Miter Profiles'!$AC$175-'[1]Outside Edges'!$B38)&gt;=5,'[1]Outside Edges'!$P38="Yes"),"Yes","No")</f>
        <v>No</v>
      </c>
      <c r="FS39" s="90" t="str">
        <f>IF(AND((RIGHT($FS$3,2)-'[1]Miter Profiles'!$AC$176-'[1]Outside Edges'!$B38)&gt;=5,'[1]Outside Edges'!$P38="Yes"),"Yes","No")</f>
        <v>No</v>
      </c>
      <c r="FT39" s="123" t="str">
        <f>IF(AND((RIGHT($FT$3,2)-'[1]Miter Profiles'!$AC$177-'[1]Outside Edges'!$B38)&gt;=5,'[1]Outside Edges'!$P38="Yes"),"Yes","No")</f>
        <v>No</v>
      </c>
      <c r="FU39" s="123" t="str">
        <f>IF(AND((RIGHT($FU$3,2)-'[1]Miter Profiles'!$AC$178-'[1]Outside Edges'!$B38)&gt;=5,'[1]Outside Edges'!$P38="Yes"),"Yes","No")</f>
        <v>No</v>
      </c>
      <c r="FV39" s="115" t="str">
        <f>IF(AND((RIGHT($V$3,2)-'[1]Miter Profiles'!$AC$179-'[1]Outside Edges'!$B38)&gt;=5,'[1]Outside Edges'!$P38="Yes"),"Yes","No")</f>
        <v>No</v>
      </c>
      <c r="FW39" s="128" t="str">
        <f>IF(AND((RIGHT($FW$3,2)-'[1]Miter Profiles'!$AC$180-'[1]Outside Edges'!$B38)&gt;=5,'[1]Outside Edges'!$P38="Yes"),"Yes","No")</f>
        <v>No</v>
      </c>
      <c r="FX39" s="269" t="str">
        <f>IF(AND((RIGHT($FX$3,2)-'[1]Miter Profiles'!$AC$181-'[1]Outside Edges'!$B38)&gt;=5,'[1]Outside Edges'!$P38="Yes"),"Yes","No")</f>
        <v>No</v>
      </c>
      <c r="FY39" s="273" t="str">
        <f>IF(AND((RIGHT($FY$3,2)-'[1]Miter Profiles'!$AC$182-'[1]Outside Edges'!$B38)&gt;=5,'[1]Outside Edges'!$P38="Yes"),"Yes","No")</f>
        <v>No</v>
      </c>
      <c r="FZ39" s="282" t="str">
        <f>IF(AND((RIGHT($FZ$3,2)-'[1]Miter Profiles'!$AC$183-'[1]Outside Edges'!$B38)&gt;=5,'[1]Outside Edges'!$P38="Yes"),"Yes","No")</f>
        <v>No</v>
      </c>
      <c r="GA39" s="283" t="str">
        <f>IF(AND((RIGHT($GA$3,2)-'[1]Miter Profiles'!$AC$184-'[1]Outside Edges'!$B38)&gt;=5,'[1]Outside Edges'!$P38="Yes"),"Yes","No")</f>
        <v>No</v>
      </c>
      <c r="GB39" s="284" t="str">
        <f>IF(AND((RIGHT($GB$3,2)-'[1]Miter Profiles'!$AC$185-'[1]Outside Edges'!$B38)&gt;=5,'[1]Outside Edges'!$P38="Yes"),"Yes","No")</f>
        <v>No</v>
      </c>
      <c r="GC39" s="275" t="str">
        <f>IF(AND((RIGHT($GC$3,2)-'[1]Miter Profiles'!$AC$186-'[1]Outside Edges'!$B38)&gt;=5,'[1]Outside Edges'!$P38="Yes"),"Yes","No")</f>
        <v>No</v>
      </c>
      <c r="GD39" s="269" t="str">
        <f>IF(AND((RIGHT($GD$3,2)-'[1]Miter Profiles'!$AC$187-'[1]Outside Edges'!$B38)&gt;=5,'[1]Outside Edges'!$P38="Yes"),"Yes","No")</f>
        <v>No</v>
      </c>
      <c r="GE39" s="273" t="str">
        <f>IF(AND((RIGHT($GE$3,2)-'[1]Miter Profiles'!$AC$188-'[1]Outside Edges'!$B38)&gt;=5,'[1]Outside Edges'!$P38="Yes"),"Yes","No")</f>
        <v>No</v>
      </c>
      <c r="GF39" s="282" t="str">
        <f>IF(AND((RIGHT($GF$3,2)-'[1]Miter Profiles'!$AC$189-'[1]Outside Edges'!$B38)&gt;=5,'[1]Outside Edges'!$P38="Yes"),"Yes","No")</f>
        <v>No</v>
      </c>
      <c r="GG39" s="283" t="str">
        <f>IF(AND((RIGHT($GG$3,2)-'[1]Miter Profiles'!$AC$190-'[1]Outside Edges'!$B38)&gt;=5,'[1]Outside Edges'!$P38="Yes"),"Yes","No")</f>
        <v>No</v>
      </c>
      <c r="GH39" s="284" t="str">
        <f>IF(AND((RIGHT($GH$3,2)-'[1]Miter Profiles'!$AC$191-'[1]Outside Edges'!$B38)&gt;=5,'[1]Outside Edges'!$P38="Yes"),"Yes","No")</f>
        <v>No</v>
      </c>
      <c r="GI39" s="275" t="str">
        <f>IF(AND((RIGHT($GI$3,2)-'[1]Miter Profiles'!$AC$192-'[1]Outside Edges'!$B38)&gt;=5,'[1]Outside Edges'!$P38="Yes"),"Yes","No")</f>
        <v>No</v>
      </c>
      <c r="GJ39" s="269" t="str">
        <f>IF(AND((RIGHT($GJ$3,2)-'[1]Miter Profiles'!$AC$193-'[1]Outside Edges'!$B38)&gt;=5,'[1]Outside Edges'!$P38="Yes"),"Yes","No")</f>
        <v>No</v>
      </c>
      <c r="GK39" s="273" t="str">
        <f>IF(AND((RIGHT($GK$3,2)-'[1]Miter Profiles'!$AC$194-'[1]Outside Edges'!$B38)&gt;=5,'[1]Outside Edges'!$P38="Yes"),"Yes","No")</f>
        <v>No</v>
      </c>
      <c r="GL39" s="282" t="str">
        <f>IF(AND((RIGHT($GL$3,2)-'[1]Miter Profiles'!$AC$195-'[1]Outside Edges'!$B38)&gt;=5,'[1]Outside Edges'!$P38="Yes"),"Yes","No")</f>
        <v>No</v>
      </c>
      <c r="GM39" s="283" t="str">
        <f>IF(AND((RIGHT($GM$3,2)-'[1]Miter Profiles'!$AC$196-'[1]Outside Edges'!$B38)&gt;=5,'[1]Outside Edges'!$P38="Yes"),"Yes","No")</f>
        <v>No</v>
      </c>
      <c r="GN39" s="284" t="str">
        <f>IF(AND((RIGHT($GN$3,2)-'[1]Miter Profiles'!$AC$197-'[1]Outside Edges'!$B38)&gt;=5,'[1]Outside Edges'!$P38="Yes"),"Yes","No")</f>
        <v>No</v>
      </c>
      <c r="GO39" s="275" t="str">
        <f>IF(AND((RIGHT($GO$3,2)-'[1]Miter Profiles'!$AC$198-'[1]Outside Edges'!$B38)&gt;=5,'[1]Outside Edges'!$P38="Yes"),"Yes","No")</f>
        <v>No</v>
      </c>
      <c r="GP39" s="269" t="str">
        <f>IF(AND((RIGHT($GP$3,2)-'[1]Miter Profiles'!$AC$199-'[1]Outside Edges'!$B38)&gt;=5,'[1]Outside Edges'!$P38="Yes"),"Yes","No")</f>
        <v>No</v>
      </c>
      <c r="GQ39" s="273" t="str">
        <f>IF(AND((RIGHT($GQ$3,2)-'[1]Miter Profiles'!$AC$200-'[1]Outside Edges'!$B38)&gt;=5,'[1]Outside Edges'!$P38="Yes"),"Yes","No")</f>
        <v>No</v>
      </c>
      <c r="GR39" s="282" t="str">
        <f>IF(AND((RIGHT($GR$3,2)-'[1]Miter Profiles'!$AC$201-'[1]Outside Edges'!$B38)&gt;=5,'[1]Outside Edges'!$P38="Yes"),"Yes","No")</f>
        <v>No</v>
      </c>
      <c r="GS39" s="283" t="str">
        <f>IF(AND((RIGHT($GS$3,2)-'[1]Miter Profiles'!$AC$202-'[1]Outside Edges'!$B38)&gt;=5,'[1]Outside Edges'!$P38="Yes"),"Yes","No")</f>
        <v>No</v>
      </c>
      <c r="GT39" s="284" t="str">
        <f>IF(AND((RIGHT($GT$3,2)-'[1]Miter Profiles'!$AC$203-'[1]Outside Edges'!$B38)&gt;=5,'[1]Outside Edges'!$P38="Yes"),"Yes","No")</f>
        <v>No</v>
      </c>
      <c r="GU39" s="275" t="str">
        <f>IF(AND((RIGHT($GU$3,2)-'[1]Miter Profiles'!$AC$204-'[1]Outside Edges'!$B38)&gt;=5,'[1]Outside Edges'!$P38="Yes"),"Yes","No")</f>
        <v>No</v>
      </c>
      <c r="GV39" s="269" t="str">
        <f>IF(AND((RIGHT($GV$3,2)-'[1]Miter Profiles'!$AC$205-'[1]Outside Edges'!$B38)&gt;=5,'[1]Outside Edges'!$P38="Yes"),"Yes","No")</f>
        <v>No</v>
      </c>
      <c r="GW39" s="273" t="str">
        <f>IF(AND((RIGHT($GW$3,2)-'[1]Miter Profiles'!$AC$206-'[1]Outside Edges'!$B38)&gt;=5,'[1]Outside Edges'!$P38="Yes"),"Yes","No")</f>
        <v>No</v>
      </c>
      <c r="GX39" s="282" t="str">
        <f>IF(AND((RIGHT($GX$3,2)-'[1]Miter Profiles'!$AC$207-'[1]Outside Edges'!$B38)&gt;=5,'[1]Outside Edges'!$P38="Yes"),"Yes","No")</f>
        <v>No</v>
      </c>
      <c r="GY39" s="283" t="str">
        <f>IF(AND((RIGHT($GY$3,2)-'[1]Miter Profiles'!$AC$208-'[1]Outside Edges'!$B38)&gt;=5,'[1]Outside Edges'!$P38="Yes"),"Yes","No")</f>
        <v>No</v>
      </c>
      <c r="GZ39" s="284" t="str">
        <f>IF(AND((RIGHT($GZ$3,2)-'[1]Miter Profiles'!$AC$209-'[1]Outside Edges'!$B38)&gt;=5,'[1]Outside Edges'!$P38="Yes"),"Yes","No")</f>
        <v>No</v>
      </c>
      <c r="HA39" s="275" t="str">
        <f>IF(AND((RIGHT($HA$3,2)-'[1]Miter Profiles'!$AC$210-'[1]Outside Edges'!$B38)&gt;=5,'[1]Outside Edges'!$P38="Yes"),"Yes","No")</f>
        <v>No</v>
      </c>
      <c r="HB39" s="269" t="str">
        <f>IF(AND((RIGHT($HB$3,2)-'[1]Miter Profiles'!$AC$211-'[1]Outside Edges'!$B38)&gt;=5,'[1]Outside Edges'!$P38="Yes"),"Yes","No")</f>
        <v>No</v>
      </c>
      <c r="HC39" s="273" t="str">
        <f>IF(AND((RIGHT($HC$3,2)-'[1]Miter Profiles'!$AC$212-'[1]Outside Edges'!$B38)&gt;=5,'[1]Outside Edges'!$P38="Yes"),"Yes","No")</f>
        <v>No</v>
      </c>
      <c r="HD39" s="282" t="str">
        <f>IF(AND((RIGHT($HD$3,2)-'[1]Miter Profiles'!$AC$213-'[1]Outside Edges'!$B38)&gt;=5,'[1]Outside Edges'!$P38="Yes"),"Yes","No")</f>
        <v>No</v>
      </c>
      <c r="HE39" s="284" t="str">
        <f>IF(AND((RIGHT($HE$3,2)-'[1]Miter Profiles'!$AC$214-'[1]Outside Edges'!$B38)&gt;=5,'[1]Outside Edges'!$P38="Yes"),"Yes","No")</f>
        <v>No</v>
      </c>
      <c r="HF39" s="275" t="str">
        <f>IF(AND((RIGHT($HF$3,2)-'[1]Miter Profiles'!$AC$215-'[1]Outside Edges'!$B38)&gt;=5,'[1]Outside Edges'!$P38="Yes"),"Yes","No")</f>
        <v>No</v>
      </c>
      <c r="HG39" s="269" t="str">
        <f>IF(AND((RIGHT($HG$3,2)-'[1]Miter Profiles'!$AC$216-'[1]Outside Edges'!$B38)&gt;=5,'[1]Outside Edges'!$P38="Yes"),"Yes","No")</f>
        <v>No</v>
      </c>
      <c r="HH39" s="273" t="str">
        <f>IF(AND((RIGHT($HH$3,2)-'[1]Miter Profiles'!$AC$217-'[1]Outside Edges'!$B38)&gt;=5,'[1]Outside Edges'!$P38="Yes"),"Yes","No")</f>
        <v>No</v>
      </c>
      <c r="HI39" s="282" t="str">
        <f>IF(AND((RIGHT($HI$3,2)-'[1]Miter Profiles'!$AC$218-'[1]Outside Edges'!$B38)&gt;=5,'[1]Outside Edges'!$P38="Yes"),"Yes","No")</f>
        <v>No</v>
      </c>
      <c r="HJ39" s="283" t="str">
        <f>IF(AND((RIGHT($HJ$3,2)-'[1]Miter Profiles'!$AC$219-'[1]Outside Edges'!$B38)&gt;=5,'[1]Outside Edges'!$P38="Yes"),"Yes","No")</f>
        <v>No</v>
      </c>
      <c r="HK39" s="284" t="str">
        <f>IF(AND((RIGHT($HK$3,2)-'[1]Miter Profiles'!$AC$220-'[1]Outside Edges'!$B38)&gt;=5,'[1]Outside Edges'!$P38="Yes"),"Yes","No")</f>
        <v>No</v>
      </c>
      <c r="HL39" s="275" t="str">
        <f>IF(AND((RIGHT($HL$3,2)-'[1]Miter Profiles'!$AC$221-'[1]Outside Edges'!$B38)&gt;=5,'[1]Outside Edges'!$P38="Yes"),"Yes","No")</f>
        <v>No</v>
      </c>
      <c r="HM39" s="269" t="str">
        <f>IF(AND((RIGHT($HM$3,2)-'[1]Miter Profiles'!$AC$222-'[1]Outside Edges'!$B38)&gt;=5,'[1]Outside Edges'!$P38="Yes"),"Yes","No")</f>
        <v>No</v>
      </c>
      <c r="HN39" s="269" t="str">
        <f>IF(AND((RIGHT($HN$3,2)-'[1]Miter Profiles'!$AC$223-'[1]Outside Edges'!$B38)&gt;=5,'[1]Outside Edges'!$P38="Yes"),"Yes","No")</f>
        <v>No</v>
      </c>
      <c r="HO39" s="283" t="str">
        <f>IF(AND((RIGHT($HO$3,2)-'[1]Miter Profiles'!$AC$224-'[1]Outside Edges'!$B38)&gt;=5,'[1]Outside Edges'!$P38="Yes"),"Yes","No")</f>
        <v>No</v>
      </c>
      <c r="HP39" s="283" t="str">
        <f>IF(AND((RIGHT($HP$3,2)-'[1]Miter Profiles'!$AC$225-'[1]Outside Edges'!$B38)&gt;=5,'[1]Outside Edges'!$P38="Yes"),"Yes","No")</f>
        <v>No</v>
      </c>
      <c r="HQ39" s="283" t="str">
        <f>IF(AND((RIGHT($HQ$3,3)-'[1]Miter Profiles'!$AC$226-'[1]Outside Edges'!$B38)&gt;=5,'[1]Outside Edges'!$P38="Yes"),"Yes","No")</f>
        <v>No</v>
      </c>
      <c r="HR39" s="283" t="str">
        <f>IF(AND((RIGHT($HR$3,2)-'[1]Miter Profiles'!$AC$227-'[1]Outside Edges'!$B38)&gt;=5,'[1]Outside Edges'!$P38="Yes"),"Yes","No")</f>
        <v>No</v>
      </c>
      <c r="HS39" s="269" t="str">
        <f>IF(AND((RIGHT($HS$3,2)-'[1]Miter Profiles'!$AC$228-'[1]Outside Edges'!$B38)&gt;=5,'[1]Outside Edges'!$P38="Yes"),"Yes","No")</f>
        <v>No</v>
      </c>
      <c r="HT39" s="269" t="str">
        <f>IF(AND((RIGHT($HT$3,2)-'[1]Miter Profiles'!$AC$229-'[1]Outside Edges'!$B38)&gt;=5,'[1]Outside Edges'!$P38="Yes"),"Yes","No")</f>
        <v>No</v>
      </c>
      <c r="HU39" s="269" t="str">
        <f>IF(AND((RIGHT($HU$3,2)-'[1]Miter Profiles'!$AC$230-'[1]Outside Edges'!$B38)&gt;=5,'[1]Outside Edges'!$P38="Yes"),"Yes","No")</f>
        <v>No</v>
      </c>
      <c r="HV39" s="283" t="str">
        <f>IF(AND((RIGHT($HV$3,2)-'[1]Miter Profiles'!$AC$231-'[1]Outside Edges'!$B38)&gt;=5,'[1]Outside Edges'!$P38="Yes"),"Yes","No")</f>
        <v>No</v>
      </c>
      <c r="HW39" s="283" t="str">
        <f>IF(AND((RIGHT($HW$3,2)-'[1]Miter Profiles'!$AC$232-'[1]Outside Edges'!$B38)&gt;=5,'[1]Outside Edges'!$P38="Yes"),"Yes","No")</f>
        <v>No</v>
      </c>
      <c r="HX39" s="283" t="str">
        <f>IF(AND((RIGHT($HX$3,2)-'[1]Miter Profiles'!$AC$233-'[1]Outside Edges'!$B38)&gt;=5,'[1]Outside Edges'!$P38="Yes"),"Yes","No")</f>
        <v>No</v>
      </c>
      <c r="HY39" s="269" t="str">
        <f>IF(AND((RIGHT($HY$3,2)-'[1]Miter Profiles'!$AC$234-'[1]Outside Edges'!$B38)&gt;=5,'[1]Outside Edges'!$P38="Yes"),"Yes","No")</f>
        <v>No</v>
      </c>
      <c r="HZ39" s="269" t="str">
        <f>IF(AND((RIGHT($HZ$3,2)-'[1]Miter Profiles'!$AC$235-'[1]Outside Edges'!$B38)&gt;=5,'[1]Outside Edges'!$P38="Yes"),"Yes","No")</f>
        <v>No</v>
      </c>
      <c r="IA39" s="269" t="str">
        <f>IF(AND((RIGHT($IA$3,2)-'[1]Miter Profiles'!$AC$236-'[1]Outside Edges'!$B38)&gt;=5,'[1]Outside Edges'!$P38="Yes"),"Yes","No")</f>
        <v>No</v>
      </c>
      <c r="IB39" s="283" t="str">
        <f>IF(AND((RIGHT($IB$3,2)-'[1]Miter Profiles'!$AC$237-'[1]Outside Edges'!$B38)&gt;=5,'[1]Outside Edges'!$P38="Yes"),"Yes","No")</f>
        <v>No</v>
      </c>
      <c r="IC39" s="283" t="str">
        <f>IF(AND((RIGHT($IC$3,2)-'[1]Miter Profiles'!$AC$238-'[1]Outside Edges'!$B38)&gt;=5,'[1]Outside Edges'!$P38="Yes"),"Yes","No")</f>
        <v>No</v>
      </c>
      <c r="ID39" s="283" t="str">
        <f>IF(AND((RIGHT($ID$3,2)-'[1]Miter Profiles'!$AC$239-'[1]Outside Edges'!$B38)&gt;=5,'[1]Outside Edges'!$P38="Yes"),"Yes","No")</f>
        <v>No</v>
      </c>
      <c r="IE39" s="269" t="str">
        <f>IF(AND((RIGHT($IE$3,2)-'[1]Miter Profiles'!$AC$240-'[1]Outside Edges'!$B38)&gt;=5,'[1]Outside Edges'!$P38="Yes"),"Yes","No")</f>
        <v>No</v>
      </c>
      <c r="IF39" s="269" t="str">
        <f>IF(AND((RIGHT($IF$3,2)-'[1]Miter Profiles'!$AC$241-'[1]Outside Edges'!$B38)&gt;=5,'[1]Outside Edges'!$P38="Yes"),"Yes","No")</f>
        <v>No</v>
      </c>
      <c r="IG39" s="269" t="str">
        <f>IF(AND((RIGHT($IG$3,2)-'[1]Miter Profiles'!$AC$242-'[1]Outside Edges'!$B38)&gt;=5,'[1]Outside Edges'!$P38="Yes"),"Yes","No")</f>
        <v>No</v>
      </c>
      <c r="IH39" s="283" t="str">
        <f>IF(AND((RIGHT($IH$3,2)-'[1]Miter Profiles'!$AC$243-'[1]Outside Edges'!$B38)&gt;=5,'[1]Outside Edges'!$P38="Yes"),"Yes","No")</f>
        <v>No</v>
      </c>
      <c r="II39" s="283" t="str">
        <f>IF(AND((RIGHT($II$3,2)-'[1]Miter Profiles'!$AC$244-'[1]Outside Edges'!$B38)&gt;=5,'[1]Outside Edges'!$P38="Yes"),"Yes","No")</f>
        <v>No</v>
      </c>
      <c r="IJ39" s="283" t="str">
        <f>IF(AND((RIGHT($IJ$3,2)-'[1]Miter Profiles'!$AC$245-'[1]Outside Edges'!$B38)&gt;=5,'[1]Outside Edges'!$P38="Yes"),"Yes","No")</f>
        <v>No</v>
      </c>
      <c r="IK39" s="269" t="str">
        <f>IF(AND((RIGHT($IK$3,2)-'[1]Miter Profiles'!$AC$246-'[1]Outside Edges'!$B38)&gt;=5,'[1]Outside Edges'!$P38="Yes"),"Yes","No")</f>
        <v>No</v>
      </c>
      <c r="IL39" s="269" t="str">
        <f>IF(AND((RIGHT($IL$3,2)-'[1]Miter Profiles'!$AC$247-'[1]Outside Edges'!$B38)&gt;=5,'[1]Outside Edges'!$P38="Yes"),"Yes","No")</f>
        <v>No</v>
      </c>
      <c r="IM39" s="269" t="str">
        <f>IF(AND((RIGHT($IM$3,2)-'[1]Miter Profiles'!$AC$248-'[1]Outside Edges'!$B38)&gt;=5,'[1]Outside Edges'!$P38="Yes"),"Yes","No")</f>
        <v>No</v>
      </c>
      <c r="IN39" s="283" t="str">
        <f>IF(AND((RIGHT($IN$3,2)-'[1]Miter Profiles'!$AC$249-'[1]Outside Edges'!$B38)&gt;=5,'[1]Outside Edges'!$P38="Yes"),"Yes","No")</f>
        <v>No</v>
      </c>
      <c r="IO39" s="283" t="str">
        <f>IF(AND((RIGHT($IO$3,2)-'[1]Miter Profiles'!$AC$250-'[1]Outside Edges'!$B38)&gt;=5,'[1]Outside Edges'!$P38="Yes"),"Yes","No")</f>
        <v>No</v>
      </c>
      <c r="IP39" s="283" t="str">
        <f>IF(AND((RIGHT($IP$3,2)-'[1]Miter Profiles'!$AC$251-'[1]Outside Edges'!$B38)&gt;=5,'[1]Outside Edges'!$P38="Yes"),"Yes","No")</f>
        <v>No</v>
      </c>
      <c r="IQ39" s="269" t="str">
        <f>IF(AND((RIGHT($IQ$3,2)-'[1]Miter Profiles'!$AC$252-'[1]Outside Edges'!$B38)&gt;=5,'[1]Outside Edges'!$P38="Yes"),"Yes","No")</f>
        <v>No</v>
      </c>
      <c r="IR39" s="269" t="str">
        <f>IF(AND((RIGHT($IR$3,2)-'[1]Miter Profiles'!$AC$253-'[1]Outside Edges'!$B38)&gt;=5,'[1]Outside Edges'!$P38="Yes"),"Yes","No")</f>
        <v>No</v>
      </c>
      <c r="IS39" s="269" t="str">
        <f>IF(AND((RIGHT($IS$3,2)-'[1]Miter Profiles'!$AC$254-'[1]Outside Edges'!$B38)&gt;=5,'[1]Outside Edges'!$P38="Yes"),"Yes","No")</f>
        <v>No</v>
      </c>
      <c r="IT39" s="283" t="str">
        <f>IF(AND((RIGHT($IT$3,2)-'[1]Miter Profiles'!$AC$255-'[1]Outside Edges'!$B38)&gt;=5,'[1]Outside Edges'!$P38="Yes"),"Yes","No")</f>
        <v>No</v>
      </c>
      <c r="IU39" s="283" t="str">
        <f>IF(AND((RIGHT($IU$3,2)-'[1]Miter Profiles'!$AC$256-'[1]Outside Edges'!$B38)&gt;=5,'[1]Outside Edges'!$P38="Yes"),"Yes","No")</f>
        <v>No</v>
      </c>
      <c r="IV39" s="283" t="str">
        <f>IF(AND((RIGHT($IV$3,2)-'[1]Miter Profiles'!$AC$257-'[1]Outside Edges'!$B38)&gt;=5,'[1]Outside Edges'!$P38="Yes"),"Yes","No")</f>
        <v>No</v>
      </c>
      <c r="IW39" s="269" t="str">
        <f>IF(AND((RIGHT($IW$3,2)-'[1]Miter Profiles'!$AC$258-'[1]Outside Edges'!$B38)&gt;=5,'[1]Outside Edges'!$P38="Yes"),"Yes","No")</f>
        <v>No</v>
      </c>
      <c r="IX39" s="269" t="str">
        <f>IF(AND((RIGHT($IX$3,2)-'[1]Miter Profiles'!$AC$259-'[1]Outside Edges'!$B38)&gt;=5,'[1]Outside Edges'!$P38="Yes"),"Yes","No")</f>
        <v>No</v>
      </c>
      <c r="IY39" s="269" t="str">
        <f>IF(AND((RIGHT($IY$3,2)-'[1]Miter Profiles'!$AC$260-'[1]Outside Edges'!$B38)&gt;=5,'[1]Outside Edges'!$P38="Yes"),"Yes","No")</f>
        <v>No</v>
      </c>
      <c r="IZ39" s="283" t="str">
        <f>IF(AND((RIGHT($IZ$3,2)-'[1]Miter Profiles'!$AC$261-'[1]Outside Edges'!$B38)&gt;=5,'[1]Outside Edges'!$P38="Yes"),"Yes","No")</f>
        <v>No</v>
      </c>
      <c r="JA39" s="283" t="str">
        <f>IF(AND((RIGHT($JA$3,2)-'[1]Miter Profiles'!$AC$262-'[1]Outside Edges'!$B38)&gt;=5,'[1]Outside Edges'!$P38="Yes"),"Yes","No")</f>
        <v>No</v>
      </c>
      <c r="JB39" s="283" t="str">
        <f>IF(AND((RIGHT($JB$3,2)-'[1]Miter Profiles'!$AC$263-'[1]Outside Edges'!$B38)&gt;=5,'[1]Outside Edges'!$P38="Yes"),"Yes","No")</f>
        <v>No</v>
      </c>
      <c r="JC39" s="269" t="str">
        <f>IF(AND((RIGHT($JC$3,2)-'[1]Miter Profiles'!$AC$264-'[1]Outside Edges'!$B38)&gt;=5,'[1]Outside Edges'!$P38="Yes"),"Yes","No")</f>
        <v>No</v>
      </c>
      <c r="JD39" s="269" t="str">
        <f>IF(AND((RIGHT($JD$3,2)-'[1]Miter Profiles'!$AC$265-'[1]Outside Edges'!$B38)&gt;=5,'[1]Outside Edges'!$P38="Yes"),"Yes","No")</f>
        <v>No</v>
      </c>
      <c r="JE39" s="269" t="str">
        <f>IF(AND((RIGHT($JE$3,2)-'[1]Miter Profiles'!$AC$266-'[1]Outside Edges'!$B38)&gt;=5,'[1]Outside Edges'!$P38="Yes"),"Yes","No")</f>
        <v>No</v>
      </c>
      <c r="JF39" s="283" t="str">
        <f>IF(AND((RIGHT($JF$3,2)-'[1]Miter Profiles'!$AC$267-'[1]Outside Edges'!$B38)&gt;=5,'[1]Outside Edges'!$P38="Yes"),"Yes","No")</f>
        <v>No</v>
      </c>
      <c r="JG39" s="283" t="str">
        <f>IF(AND((RIGHT($JG$3,2)-'[1]Miter Profiles'!$AC$268-'[1]Outside Edges'!$B38)&gt;=5,'[1]Outside Edges'!$P38="Yes"),"Yes","No")</f>
        <v>No</v>
      </c>
      <c r="JH39" s="283" t="str">
        <f>IF(AND((RIGHT($JH$3,2)-'[1]Miter Profiles'!$AC$269-'[1]Outside Edges'!$B38)&gt;=5,'[1]Outside Edges'!$P38="Yes"),"Yes","No")</f>
        <v>No</v>
      </c>
      <c r="JI39" s="269" t="str">
        <f>IF(AND((RIGHT($JI$3,2)-'[1]Miter Profiles'!$AC$270-'[1]Outside Edges'!$B38)&gt;=5,'[1]Outside Edges'!$P38="Yes"),"Yes","No")</f>
        <v>No</v>
      </c>
      <c r="JJ39" s="269" t="str">
        <f>IF(AND((RIGHT($JJ$3,2)-'[1]Miter Profiles'!$AC$271-'[1]Outside Edges'!$B38)&gt;=5,'[1]Outside Edges'!$P38="Yes"),"Yes","No")</f>
        <v>No</v>
      </c>
      <c r="JK39" s="269" t="str">
        <f>IF(AND((RIGHT($JK$3,2)-'[1]Miter Profiles'!$AC$272-'[1]Outside Edges'!$B38)&gt;=5,'[1]Outside Edges'!$P38="Yes"),"Yes","No")</f>
        <v>No</v>
      </c>
      <c r="JL39" s="283" t="str">
        <f>IF(AND((RIGHT($JL$3,2)-'[1]Miter Profiles'!$AC$273-'[1]Outside Edges'!$B38)&gt;=5,'[1]Outside Edges'!$P38="Yes"),"Yes","No")</f>
        <v>No</v>
      </c>
      <c r="JM39" s="283" t="str">
        <f>IF(AND((RIGHT($JM$3,2)-'[1]Miter Profiles'!$AC$274-'[1]Outside Edges'!$B38)&gt;=5,'[1]Outside Edges'!$P38="Yes"),"Yes","No")</f>
        <v>No</v>
      </c>
      <c r="JN39" s="283" t="str">
        <f>IF(AND((RIGHT($JN$3,2)-'[1]Miter Profiles'!$AC$275-'[1]Outside Edges'!$B38)&gt;=5,'[1]Outside Edges'!$P38="Yes"),"Yes","No")</f>
        <v>No</v>
      </c>
      <c r="JO39" s="269" t="str">
        <f>IF(AND((RIGHT($JO$3,2)-'[1]Miter Profiles'!$AC$276-'[1]Outside Edges'!$B38)&gt;=5,'[1]Outside Edges'!$P38="Yes"),"Yes","No")</f>
        <v>No</v>
      </c>
      <c r="JP39" s="269" t="str">
        <f>IF(AND((RIGHT($JP$3,2)-'[1]Miter Profiles'!$AC$277-'[1]Outside Edges'!$B38)&gt;=5,'[1]Outside Edges'!$P38="Yes"),"Yes","No")</f>
        <v>No</v>
      </c>
      <c r="JQ39" s="269" t="str">
        <f>IF(AND((RIGHT($JQ$3,2)-'[1]Miter Profiles'!$AC$278-'[1]Outside Edges'!$B38)&gt;=5,'[1]Outside Edges'!$P38="Yes"),"Yes","No")</f>
        <v>No</v>
      </c>
      <c r="JR39" s="283" t="str">
        <f>IF(AND((RIGHT($JR$3,2)-'[1]Miter Profiles'!$AC$279-'[1]Outside Edges'!$B38)&gt;=5,'[1]Outside Edges'!$P38="Yes"),"Yes","No")</f>
        <v>No</v>
      </c>
      <c r="JS39" s="283" t="str">
        <f>IF(AND((RIGHT($JS$3,2)-'[1]Miter Profiles'!$AC$280-'[1]Outside Edges'!$B38)&gt;=5,'[1]Outside Edges'!$P38="Yes"),"Yes","No")</f>
        <v>No</v>
      </c>
      <c r="JT39" s="283" t="str">
        <f>IF(AND((RIGHT($JT$3,2)-'[1]Miter Profiles'!$AC$281-'[1]Outside Edges'!$B38)&gt;=5,'[1]Outside Edges'!$P38="Yes"),"Yes","No")</f>
        <v>No</v>
      </c>
      <c r="JU39" s="269" t="str">
        <f>IF(AND((RIGHT($JU$3,2)-'[1]Miter Profiles'!$AC$282-'[1]Outside Edges'!$B38)&gt;=5,'[1]Outside Edges'!$P38="Yes"),"Yes","No")</f>
        <v>No</v>
      </c>
      <c r="JV39" s="269" t="str">
        <f>IF(AND((RIGHT($JV$3,2)-'[1]Miter Profiles'!$AC$283-'[1]Outside Edges'!$B38)&gt;=5,'[1]Outside Edges'!$P38="Yes"),"Yes","No")</f>
        <v>No</v>
      </c>
      <c r="JW39" s="269" t="str">
        <f>IF(AND((RIGHT($JW$3,2)-'[1]Miter Profiles'!$AC$284-'[1]Outside Edges'!$B38)&gt;=5,'[1]Outside Edges'!$P38="Yes"),"Yes","No")</f>
        <v>No</v>
      </c>
      <c r="JX39" s="283" t="str">
        <f>IF(AND((RIGHT($JX$3,2)-'[1]Miter Profiles'!$AC$285-'[1]Outside Edges'!$B38)&gt;=5,'[1]Outside Edges'!$P38="Yes"),"Yes","No")</f>
        <v>No</v>
      </c>
      <c r="JY39" s="283" t="str">
        <f>IF(AND((RIGHT($JY$3,2)-'[1]Miter Profiles'!$AC$286-'[1]Outside Edges'!$B38)&gt;=5,'[1]Outside Edges'!$P38="Yes"),"Yes","No")</f>
        <v>No</v>
      </c>
      <c r="JZ39" s="283" t="str">
        <f>IF(AND((RIGHT($JZ$3,2)-'[1]Miter Profiles'!$AC$287-'[1]Outside Edges'!$B38)&gt;=5,'[1]Outside Edges'!$P38="Yes"),"Yes","No")</f>
        <v>No</v>
      </c>
      <c r="KA39" s="269" t="str">
        <f>IF(AND((RIGHT($KA$3,2)-'[1]Miter Profiles'!$AC$288-'[1]Outside Edges'!$B38)&gt;=5,'[1]Outside Edges'!$P38="Yes"),"Yes","No")</f>
        <v>No</v>
      </c>
      <c r="KB39" s="269" t="str">
        <f>IF(AND((RIGHT($KB$3,2)-'[1]Miter Profiles'!$AC$289-'[1]Outside Edges'!$B38)&gt;=5,'[1]Outside Edges'!$P38="Yes"),"Yes","No")</f>
        <v>No</v>
      </c>
      <c r="KC39" s="269" t="str">
        <f>IF(AND((RIGHT($KC$3,2)-'[1]Miter Profiles'!$AC$290-'[1]Outside Edges'!$B38)&gt;=5,'[1]Outside Edges'!$P38="Yes"),"Yes","No")</f>
        <v>No</v>
      </c>
      <c r="KD39" s="283" t="str">
        <f>IF(AND((RIGHT($KD$3,2)-'[1]Miter Profiles'!$AC$291-'[1]Outside Edges'!$B38)&gt;=5,'[1]Outside Edges'!$P38="Yes"),"Yes","No")</f>
        <v>No</v>
      </c>
      <c r="KE39" s="283" t="str">
        <f>IF(AND((RIGHT($KE$3,2)-'[1]Miter Profiles'!$AC$292-'[1]Outside Edges'!$B38)&gt;=5,'[1]Outside Edges'!$P38="Yes"),"Yes","No")</f>
        <v>No</v>
      </c>
      <c r="KF39" s="283" t="str">
        <f>IF(AND((RIGHT($KF$3,2)-'[1]Miter Profiles'!$AC$293-'[1]Outside Edges'!$B38)&gt;=5,'[1]Outside Edges'!$P38="Yes"),"Yes","No")</f>
        <v>No</v>
      </c>
      <c r="KG39" s="269" t="str">
        <f>IF(AND((RIGHT($KG$3,2)-'[1]Miter Profiles'!$AC$294-'[1]Outside Edges'!$B38)&gt;=5,'[1]Outside Edges'!$P38="Yes"),"Yes","No")</f>
        <v>No</v>
      </c>
      <c r="KH39" s="269" t="str">
        <f>IF(AND((RIGHT($KH$3,2)-'[1]Miter Profiles'!$AC$295-'[1]Outside Edges'!$B38)&gt;=5,'[1]Outside Edges'!$P38="Yes"),"Yes","No")</f>
        <v>No</v>
      </c>
      <c r="KI39" s="269" t="str">
        <f>IF(AND((RIGHT($KI$3,2)-'[1]Miter Profiles'!$AC$296-'[1]Outside Edges'!$B38)&gt;=5,'[1]Outside Edges'!$P38="Yes"),"Yes","No")</f>
        <v>No</v>
      </c>
      <c r="KJ39" s="283" t="str">
        <f>IF(AND((RIGHT($KJ$3,2)-'[1]Miter Profiles'!$AC$297-'[1]Outside Edges'!$B38)&gt;=5,'[1]Outside Edges'!$P38="Yes"),"Yes","No")</f>
        <v>No</v>
      </c>
      <c r="KK39" s="283" t="str">
        <f>IF(AND((RIGHT($KK$3,2)-'[1]Miter Profiles'!$AC$298-'[1]Outside Edges'!$B38)&gt;=5,'[1]Outside Edges'!$P38="Yes"),"Yes","No")</f>
        <v>No</v>
      </c>
      <c r="KL39" s="283" t="str">
        <f>IF(AND((RIGHT($KL$3,2)-'[1]Miter Profiles'!$AC$299-'[1]Outside Edges'!$B38)&gt;=5,'[1]Outside Edges'!$P38="Yes"),"Yes","No")</f>
        <v>No</v>
      </c>
      <c r="KM39" s="269" t="str">
        <f>IF(AND((RIGHT($KM$3,2)-'[1]Miter Profiles'!$AC$300-'[1]Outside Edges'!$B38)&gt;=5,'[1]Outside Edges'!$P38="Yes"),"Yes","No")</f>
        <v>No</v>
      </c>
      <c r="KN39" s="269" t="str">
        <f>IF(AND((RIGHT($KN$3,2)-'[1]Miter Profiles'!$AC$301-'[1]Outside Edges'!$B38)&gt;=5,'[1]Outside Edges'!$P38="Yes"),"Yes","No")</f>
        <v>No</v>
      </c>
      <c r="KO39" s="269" t="str">
        <f>IF(AND((RIGHT($KO$3,2)-'[1]Miter Profiles'!$AC$302-'[1]Outside Edges'!$B38)&gt;=5,'[1]Outside Edges'!$P38="Yes"),"Yes","No")</f>
        <v>No</v>
      </c>
      <c r="KP39" s="283" t="str">
        <f>IF(AND((RIGHT($KP$3,2)-'[1]Miter Profiles'!$AC$303-'[1]Outside Edges'!$B38)&gt;=5,'[1]Outside Edges'!$P38="Yes"),"Yes","No")</f>
        <v>No</v>
      </c>
      <c r="KQ39" s="283" t="str">
        <f>IF(AND((RIGHT($KQ$3,2)-'[1]Miter Profiles'!$AC$304-'[1]Outside Edges'!$B38)&gt;=5,'[1]Outside Edges'!$P38="Yes"),"Yes","No")</f>
        <v>No</v>
      </c>
      <c r="KR39" s="283" t="str">
        <f>IF(AND((RIGHT($KR$3,2)-'[1]Miter Profiles'!$AC$305-'[1]Outside Edges'!$B38)&gt;=5,'[1]Outside Edges'!$P38="Yes"),"Yes","No")</f>
        <v>No</v>
      </c>
      <c r="KS39" s="269" t="str">
        <f>IF(AND((RIGHT($KS$3,2)-'[1]Miter Profiles'!$AC$306-'[1]Outside Edges'!$B38)&gt;=5,'[1]Outside Edges'!$P38="Yes"),"Yes","No")</f>
        <v>No</v>
      </c>
      <c r="KT39" s="269" t="str">
        <f>IF(AND((RIGHT($KT$3,2)-'[1]Miter Profiles'!$AC$307-'[1]Outside Edges'!$B38)&gt;=5,'[1]Outside Edges'!$P38="Yes"),"Yes","No")</f>
        <v>No</v>
      </c>
      <c r="KU39" s="269" t="str">
        <f>IF(AND((RIGHT($KU$3,2)-'[1]Miter Profiles'!$AC$308-'[1]Outside Edges'!$B38)&gt;=5,'[1]Outside Edges'!$P38="Yes"),"Yes","No")</f>
        <v>No</v>
      </c>
      <c r="KV39" s="283" t="str">
        <f>IF(AND((RIGHT($KV$3,2)-'[1]Miter Profiles'!$AC$309-'[1]Outside Edges'!$B38)&gt;=5,'[1]Outside Edges'!$P38="Yes"),"Yes","No")</f>
        <v>No</v>
      </c>
      <c r="KW39" s="283" t="str">
        <f>IF(AND((RIGHT($KW$3,2)-'[1]Miter Profiles'!$AC$310-'[1]Outside Edges'!$B38)&gt;=5,'[1]Outside Edges'!$P38="Yes"),"Yes","No")</f>
        <v>No</v>
      </c>
      <c r="KX39" s="283" t="str">
        <f>IF(AND((RIGHT($KX$3,2)-'[1]Miter Profiles'!$AC$311-'[1]Outside Edges'!$B38)&gt;=5,'[1]Outside Edges'!$P38="Yes"),"Yes","No")</f>
        <v>No</v>
      </c>
      <c r="KY39" s="269" t="str">
        <f>IF(AND((RIGHT($KY$3,2)-'[1]Miter Profiles'!$AC$312-'[1]Outside Edges'!$B38)&gt;=5,'[1]Outside Edges'!$P38="Yes"),"Yes","No")</f>
        <v>No</v>
      </c>
      <c r="KZ39" s="269" t="str">
        <f>IF(AND((RIGHT($KZ$3,2)-'[1]Miter Profiles'!$AC$313-'[1]Outside Edges'!$B38)&gt;=5,'[1]Outside Edges'!$P38="Yes"),"Yes","No")</f>
        <v>No</v>
      </c>
      <c r="LA39" s="269" t="str">
        <f>IF(AND((RIGHT($LA$3,2)-'[1]Miter Profiles'!$AC$314-'[1]Outside Edges'!$B38)&gt;=5,'[1]Outside Edges'!$P38="Yes"),"Yes","No")</f>
        <v>No</v>
      </c>
      <c r="LB39" s="283" t="str">
        <f>IF(AND((RIGHT($LB$3,2)-'[1]Miter Profiles'!$AC$315-'[1]Outside Edges'!$B38)&gt;=5,'[1]Outside Edges'!$P38="Yes"),"Yes","No")</f>
        <v>No</v>
      </c>
      <c r="LC39" s="283" t="str">
        <f>IF(AND((RIGHT($LC$3,2)-'[1]Miter Profiles'!$AC$316-'[1]Outside Edges'!$B38)&gt;=5,'[1]Outside Edges'!$P38="Yes"),"Yes","No")</f>
        <v>No</v>
      </c>
      <c r="LD39" s="283" t="str">
        <f>IF(AND((RIGHT($LD$3,2)-'[1]Miter Profiles'!$AC$317-'[1]Outside Edges'!$B38)&gt;=5,'[1]Outside Edges'!$P38="Yes"),"Yes","No")</f>
        <v>No</v>
      </c>
      <c r="LE39" s="283" t="str">
        <f>IF(AND((RIGHT($LE$3,2)-'[1]Miter Profiles'!$AC$318-'[1]Outside Edges'!$B38)&gt;=5,'[1]Outside Edges'!$P38="Yes"),"Yes","No")</f>
        <v>No</v>
      </c>
      <c r="LF39" s="269" t="str">
        <f>IF(AND((RIGHT($LF$3,2)-'[1]Miter Profiles'!$AC$319-'[1]Outside Edges'!$B38)&gt;=5,'[1]Outside Edges'!$P38="Yes"),"Yes","No")</f>
        <v>No</v>
      </c>
      <c r="LG39" s="269" t="str">
        <f>IF(AND((RIGHT($LG$3,2)-'[1]Miter Profiles'!$AC$320-'[1]Outside Edges'!$B38)&gt;=5,'[1]Outside Edges'!$P38="Yes"),"Yes","No")</f>
        <v>No</v>
      </c>
      <c r="LH39" s="269" t="str">
        <f>IF(AND((RIGHT($LH$3,2)-'[1]Miter Profiles'!$AC$321-'[1]Outside Edges'!$B38)&gt;=5,'[1]Outside Edges'!$P38="Yes"),"Yes","No")</f>
        <v>No</v>
      </c>
      <c r="LI39" s="269" t="str">
        <f>IF(AND((RIGHT($LI$3,2)-'[1]Miter Profiles'!$AC$322-'[1]Outside Edges'!$B38)&gt;=5,'[1]Outside Edges'!$P38="Yes"),"Yes","No")</f>
        <v>No</v>
      </c>
      <c r="LJ39" s="283" t="str">
        <f>IF(AND((RIGHT($LJ$3,2)-'[1]Miter Profiles'!$AC$323-'[1]Outside Edges'!$B38)&gt;=5,'[1]Outside Edges'!$P38="Yes"),"Yes","No")</f>
        <v>No</v>
      </c>
      <c r="LK39" s="283" t="str">
        <f>IF(AND((RIGHT($LK$3,2)-'[1]Miter Profiles'!$AC$324-'[1]Outside Edges'!$B38)&gt;=5,'[1]Outside Edges'!$P38="Yes"),"Yes","No")</f>
        <v>No</v>
      </c>
      <c r="LL39" s="283" t="str">
        <f>IF(AND((RIGHT($LL$3,2)-'[1]Miter Profiles'!$AC$325-'[1]Outside Edges'!$B38)&gt;=5,'[1]Outside Edges'!$P38="Yes"),"Yes","No")</f>
        <v>No</v>
      </c>
      <c r="LM39" s="269" t="str">
        <f>IF(AND((RIGHT($LM$3,2)-'[1]Miter Profiles'!$AC$326-'[1]Outside Edges'!$B38)&gt;=5,'[1]Outside Edges'!$P38="Yes"),"Yes","No")</f>
        <v>No</v>
      </c>
      <c r="LN39" s="269" t="str">
        <f>IF(AND((RIGHT($LN$3,2)-'[1]Miter Profiles'!$AC$327-'[1]Outside Edges'!$B38)&gt;=5,'[1]Outside Edges'!$P38="Yes"),"Yes","No")</f>
        <v>No</v>
      </c>
      <c r="LO39" s="269" t="str">
        <f>IF(AND((RIGHT($LO$3,2)-'[1]Miter Profiles'!$AC$328-'[1]Outside Edges'!$B38)&gt;=5,'[1]Outside Edges'!$P38="Yes"),"Yes","No")</f>
        <v>No</v>
      </c>
      <c r="LP39" s="283" t="str">
        <f>IF(AND((RIGHT($LP$3,2)-'[1]Miter Profiles'!$AC$329-'[1]Outside Edges'!$B38)&gt;=5,'[1]Outside Edges'!$P38="Yes"),"Yes","No")</f>
        <v>No</v>
      </c>
      <c r="LQ39" s="283" t="str">
        <f>IF(AND((RIGHT($LQ$3,2)-'[1]Miter Profiles'!$AC$330-'[1]Outside Edges'!$B38)&gt;=5,'[1]Outside Edges'!$P38="Yes"),"Yes","No")</f>
        <v>No</v>
      </c>
      <c r="LR39" s="283" t="str">
        <f>IF(AND((RIGHT($LR$3,2)-'[1]Miter Profiles'!$AC$331-'[1]Outside Edges'!$B38)&gt;=5,'[1]Outside Edges'!$P38="Yes"),"Yes","No")</f>
        <v>No</v>
      </c>
      <c r="LS39" s="269" t="str">
        <f>IF(AND((RIGHT($LS$3,2)-'[1]Miter Profiles'!$AC$332-'[1]Outside Edges'!$B38)&gt;=5,'[1]Outside Edges'!$P38="Yes"),"Yes","No")</f>
        <v>No</v>
      </c>
      <c r="LT39" s="269" t="str">
        <f>IF(AND((RIGHT($LT$3,2)-'[1]Miter Profiles'!$AC$333-'[1]Outside Edges'!$B38)&gt;=5,'[1]Outside Edges'!$P38="Yes"),"Yes","No")</f>
        <v>No</v>
      </c>
      <c r="LU39" s="269" t="str">
        <f>IF(AND((RIGHT($LU$3,2)-'[1]Miter Profiles'!$AC$334-'[1]Outside Edges'!$B38)&gt;=5,'[1]Outside Edges'!$P38="Yes"),"Yes","No")</f>
        <v>No</v>
      </c>
      <c r="LV39" s="283" t="str">
        <f>IF(AND((RIGHT($LV$3,2)-'[1]Miter Profiles'!$AC$335-'[1]Outside Edges'!$B38)&gt;=5,'[1]Outside Edges'!$P38="Yes"),"Yes","No")</f>
        <v>No</v>
      </c>
      <c r="LW39" s="283" t="str">
        <f>IF(AND((RIGHT($LW$3,2)-'[1]Miter Profiles'!$AC$336-'[1]Outside Edges'!$B38)&gt;=5,'[1]Outside Edges'!$P38="Yes"),"Yes","No")</f>
        <v>No</v>
      </c>
      <c r="LX39" s="283" t="str">
        <f>IF(AND((RIGHT($LX$3,2)-'[1]Miter Profiles'!$AC$337-'[1]Outside Edges'!$B38)&gt;=5,'[1]Outside Edges'!$P38="Yes"),"Yes","No")</f>
        <v>No</v>
      </c>
      <c r="LY39" s="269" t="str">
        <f>IF(AND((RIGHT($LY$3,2)-'[1]Miter Profiles'!$AC$338-'[1]Outside Edges'!$B38)&gt;=5,'[1]Outside Edges'!$P38="Yes"),"Yes","No")</f>
        <v>No</v>
      </c>
      <c r="LZ39" s="269" t="str">
        <f>IF(AND((RIGHT($LZ$3,2)-'[1]Miter Profiles'!$AC$339-'[1]Outside Edges'!$B38)&gt;=5,'[1]Outside Edges'!$P38="Yes"),"Yes","No")</f>
        <v>No</v>
      </c>
      <c r="MA39" s="269" t="str">
        <f>IF(AND((RIGHT($MA$3,2)-'[1]Miter Profiles'!$AC$340-'[1]Outside Edges'!$B38)&gt;=5,'[1]Outside Edges'!$P38="Yes"),"Yes","No")</f>
        <v>No</v>
      </c>
      <c r="MB39" s="283" t="str">
        <f>IF(AND((RIGHT($MB$3,2)-'[1]Miter Profiles'!$AC$341-'[1]Outside Edges'!$B38)&gt;=5,'[1]Outside Edges'!$P38="Yes"),"Yes","No")</f>
        <v>No</v>
      </c>
      <c r="MC39" s="283" t="str">
        <f>IF(AND((RIGHT($MC$3,2)-'[1]Miter Profiles'!$AC$342-'[1]Outside Edges'!$B38)&gt;=5,'[1]Outside Edges'!$P38="Yes"),"Yes","No")</f>
        <v>No</v>
      </c>
      <c r="MD39" s="283" t="str">
        <f>IF(AND((RIGHT($MD$3,2)-'[1]Miter Profiles'!$AC$343-'[1]Outside Edges'!$B38)&gt;=5,'[1]Outside Edges'!$P38="Yes"),"Yes","No")</f>
        <v>No</v>
      </c>
      <c r="ME39" s="269" t="str">
        <f>IF(AND((RIGHT($ME$3,2)-'[1]Miter Profiles'!$AC$344-'[1]Outside Edges'!$B38)&gt;=5,'[1]Outside Edges'!$P38="Yes"),"Yes","No")</f>
        <v>No</v>
      </c>
      <c r="MF39" s="269" t="str">
        <f>IF(AND((RIGHT($MF$3,2)-'[1]Miter Profiles'!$AC$345-'[1]Outside Edges'!$B38)&gt;=5,'[1]Outside Edges'!$P38="Yes"),"Yes","No")</f>
        <v>No</v>
      </c>
      <c r="MG39" s="269" t="str">
        <f>IF(AND((RIGHT($MG$3,2)-'[1]Miter Profiles'!$AC$346-'[1]Outside Edges'!$B38)&gt;=5,'[1]Outside Edges'!$P38="Yes"),"Yes","No")</f>
        <v>No</v>
      </c>
      <c r="MH39" s="283" t="str">
        <f>IF(AND((RIGHT($MH$3,2)-'[1]Miter Profiles'!$AC$347-'[1]Outside Edges'!$B38)&gt;=5,'[1]Outside Edges'!$P38="Yes"),"Yes","No")</f>
        <v>No</v>
      </c>
      <c r="MI39" s="283" t="str">
        <f>IF(AND((RIGHT($MI$3,2)-'[1]Miter Profiles'!$AC$348-'[1]Outside Edges'!$B38)&gt;=5,'[1]Outside Edges'!$P38="Yes"),"Yes","No")</f>
        <v>No</v>
      </c>
      <c r="MJ39" s="283" t="str">
        <f>IF(AND((RIGHT($MJ$3,2)-'[1]Miter Profiles'!$AC$349-'[1]Outside Edges'!$B38)&gt;=5,'[1]Outside Edges'!$P38="Yes"),"Yes","No")</f>
        <v>No</v>
      </c>
      <c r="MK39" s="269" t="str">
        <f>IF(AND((RIGHT($MK$3,2)-'[1]Miter Profiles'!$AC$350-'[1]Outside Edges'!$B38)&gt;=5,'[1]Outside Edges'!$P38="Yes"),"Yes","No")</f>
        <v>No</v>
      </c>
      <c r="ML39" s="269" t="str">
        <f>IF(AND((RIGHT($ML$3,2)-'[1]Miter Profiles'!$AC$351-'[1]Outside Edges'!$B38)&gt;=5,'[1]Outside Edges'!$P38="Yes"),"Yes","No")</f>
        <v>No</v>
      </c>
      <c r="MM39" s="269" t="str">
        <f>IF(AND((RIGHT($MM$3,2)-'[1]Miter Profiles'!$AC$352-'[1]Outside Edges'!$B38)&gt;=5,'[1]Outside Edges'!$P38="Yes"),"Yes","No")</f>
        <v>No</v>
      </c>
      <c r="MN39" s="283" t="str">
        <f>IF(AND((RIGHT($MK$3,2)-'[1]Miter Profiles'!$AC$350-'[1]Outside Edges'!$B38)&gt;=5,'[1]Outside Edges'!$P38="Yes"),"Yes","No")</f>
        <v>No</v>
      </c>
      <c r="MO39" s="283" t="str">
        <f>IF(AND((RIGHT($ML$3,2)-'[1]Miter Profiles'!$AC$351-'[1]Outside Edges'!$B38)&gt;=5,'[1]Outside Edges'!$P38="Yes"),"Yes","No")</f>
        <v>No</v>
      </c>
      <c r="MP39" s="283" t="str">
        <f>IF(AND((RIGHT($MM$3,2)-'[1]Miter Profiles'!$AC$352-'[1]Outside Edges'!$B38)&gt;=5,'[1]Outside Edges'!$P38="Yes"),"Yes","No")</f>
        <v>No</v>
      </c>
    </row>
    <row r="40" spans="1:354" ht="15.75" customHeight="1" thickBot="1" x14ac:dyDescent="0.3">
      <c r="A40" s="8" t="str">
        <f>IF('[1]Outside Edges'!$A39&lt;&gt;"",'[1]Outside Edges'!$A39,"")</f>
        <v>D37</v>
      </c>
      <c r="B40" s="10" t="str">
        <f>IF(AND((RIGHT($B$3,2)-'[1]Miter Profiles'!$AC$3-'[1]Outside Edges'!$B39)&gt;=5,'[1]Outside Edges'!$P39="Yes"),"Yes","No")</f>
        <v>Yes</v>
      </c>
      <c r="C40" s="10" t="str">
        <f>IF(AND((RIGHT($C$3,2)-'[1]Miter Profiles'!$AC$4-'[1]Outside Edges'!$B39)&gt;=5,'[1]Outside Edges'!$P39="Yes"),"Yes","No")</f>
        <v>Yes</v>
      </c>
      <c r="D40" s="85" t="str">
        <f>IF(AND((RIGHT($D$3,2)-'[1]Miter Profiles'!$AC$5-'[1]Outside Edges'!$B39)&gt;=5,'[1]Outside Edges'!$P39="Yes"),"Yes","No")</f>
        <v>Yes</v>
      </c>
      <c r="E40" s="86" t="str">
        <f>IF(AND((RIGHT($E$3,2)-'[1]Miter Profiles'!$AC$6-'[1]Outside Edges'!$B39)&gt;=5,'[1]Outside Edges'!$P39="Yes"),"Yes","No")</f>
        <v>Yes</v>
      </c>
      <c r="F40" s="11" t="str">
        <f>IF(AND((RIGHT($F$3,2)-'[1]Miter Profiles'!$AC$7-'[1]Outside Edges'!$B39)&gt;=5,'[1]Outside Edges'!$P39="Yes"),"Yes","No")</f>
        <v>Yes</v>
      </c>
      <c r="G40" s="87" t="str">
        <f>IF(AND((RIGHT($G$3,2)-'[1]Miter Profiles'!$AC$8-'[1]Outside Edges'!$B39)&gt;=5,'[1]Outside Edges'!$P39="Yes"),"Yes","No")</f>
        <v>Yes</v>
      </c>
      <c r="H40" s="10" t="str">
        <f>IF(AND((RIGHT($H$3,2)-'[1]Miter Profiles'!$AC$9-'[1]Outside Edges'!$B39)&gt;=5,'[1]Outside Edges'!$P39="Yes"),"Yes","No")</f>
        <v>Yes</v>
      </c>
      <c r="I40" s="10" t="str">
        <f>IF(AND((RIGHT($I$3,2)-'[1]Miter Profiles'!$AC$10-'[1]Outside Edges'!$B39)&gt;=5,'[1]Outside Edges'!$P39="Yes"),"Yes","No")</f>
        <v>Yes</v>
      </c>
      <c r="J40" s="85" t="str">
        <f>IF(AND((RIGHT($J$3,2)-'[1]Miter Profiles'!$AC$11-'[1]Outside Edges'!$B39)&gt;=5,'[1]Outside Edges'!$P39="Yes"),"Yes","No")</f>
        <v>Yes</v>
      </c>
      <c r="K40" s="86" t="str">
        <f>IF(AND((RIGHT($K$3,2)-'[1]Miter Profiles'!$AC$12-'[1]Outside Edges'!$B39)&gt;=5,'[1]Outside Edges'!$P39="Yes"),"Yes","No")</f>
        <v>Yes</v>
      </c>
      <c r="L40" s="11" t="str">
        <f>IF(AND((RIGHT($L$3,2)-'[1]Miter Profiles'!$AC$13-'[1]Outside Edges'!$B39)&gt;=5,'[1]Outside Edges'!$P39="Yes"),"Yes","No")</f>
        <v>Yes</v>
      </c>
      <c r="M40" s="87" t="str">
        <f>IF(AND((RIGHT($M$3,2)-'[1]Miter Profiles'!$AC$14-'[1]Outside Edges'!$B39)&gt;=5,'[1]Outside Edges'!$P39="Yes"),"Yes","No")</f>
        <v>Yes</v>
      </c>
      <c r="N40" s="10" t="str">
        <f>IF(AND((RIGHT($N$3,2)-'[1]Miter Profiles'!$AC$15-'[1]Outside Edges'!$B39)&gt;=4,'[1]Outside Edges'!$P39="Yes"),"Yes","No")</f>
        <v>No</v>
      </c>
      <c r="O40" s="10" t="str">
        <f>IF(AND((RIGHT($O$3,2)-'[1]Miter Profiles'!$AC$16-'[1]Outside Edges'!$B39)&gt;=5,'[1]Outside Edges'!$P39="Yes"),"Yes","No")</f>
        <v>Yes</v>
      </c>
      <c r="P40" s="85" t="str">
        <f>IF(AND((RIGHT($P$3,2)-'[1]Miter Profiles'!$AC$17-'[1]Outside Edges'!$B39)&gt;=5,'[1]Outside Edges'!$P39="Yes"),"Yes","No")</f>
        <v>Yes</v>
      </c>
      <c r="Q40" s="86" t="str">
        <f>IF(AND((RIGHT($Q$3,2)-'[1]Miter Profiles'!$AC$18-'[1]Outside Edges'!$B39)&gt;=5,'[1]Outside Edges'!$P39="Yes"),"Yes","No")</f>
        <v>No</v>
      </c>
      <c r="R40" s="11" t="str">
        <f>IF(AND((RIGHT($R$3,2)-'[1]Miter Profiles'!$AC$19-'[1]Outside Edges'!$B39)&gt;=5,'[1]Outside Edges'!$P39="Yes"),"Yes","No")</f>
        <v>Yes</v>
      </c>
      <c r="S40" s="87" t="str">
        <f>IF(AND((RIGHT($S$3,2)-'[1]Miter Profiles'!$AC$20-'[1]Outside Edges'!$B39)&gt;=5,'[1]Outside Edges'!$P39="Yes"),"Yes","No")</f>
        <v>Yes</v>
      </c>
      <c r="T40" s="10" t="str">
        <f>IF(AND((RIGHT($T$3,2)-'[1]Miter Profiles'!$AC$21-'[1]Outside Edges'!$B39)&gt;=5,'[1]Outside Edges'!$P39="Yes"),"Yes","No")</f>
        <v>Yes</v>
      </c>
      <c r="U40" s="10" t="str">
        <f>IF(AND((RIGHT($U$3,2)-'[1]Miter Profiles'!$AC$22-'[1]Outside Edges'!$B39)&gt;=5,'[1]Outside Edges'!$P39="Yes"),"Yes","No")</f>
        <v>Yes</v>
      </c>
      <c r="V40" s="85" t="str">
        <f>IF(AND((RIGHT($V$3,2)-'[1]Miter Profiles'!$AC$23-'[1]Outside Edges'!$B39)&gt;=5,'[1]Outside Edges'!$P39="Yes"),"Yes","No")</f>
        <v>Yes</v>
      </c>
      <c r="W40" s="86" t="str">
        <f>IF(AND((RIGHT($W$3,2)-'[1]Miter Profiles'!$AC$24-'[1]Outside Edges'!$B39)&gt;=5,'[1]Outside Edges'!$P39="Yes"),"Yes","No")</f>
        <v>No</v>
      </c>
      <c r="X40" s="11" t="str">
        <f>IF(AND((RIGHT($X$3,2)-'[1]Miter Profiles'!$AC$25-'[1]Outside Edges'!$B39)&gt;=5,'[1]Outside Edges'!$P39="Yes"),"Yes","No")</f>
        <v>Yes</v>
      </c>
      <c r="Y40" s="87" t="str">
        <f>IF(AND((RIGHT($Y$3,2)-'[1]Miter Profiles'!$AC$26-'[1]Outside Edges'!$B39)&gt;=5,'[1]Outside Edges'!$P39="Yes"),"Yes","No")</f>
        <v>Yes</v>
      </c>
      <c r="Z40" s="10" t="str">
        <f>IF(AND((RIGHT($Z$3,2)-'[1]Miter Profiles'!$AC$27-'[1]Outside Edges'!$B39)&gt;=5,'[1]Outside Edges'!$P39="Yes"),"Yes","No")</f>
        <v>Yes</v>
      </c>
      <c r="AA40" s="10" t="str">
        <f>IF(AND((RIGHT($AA$3,2)-'[1]Miter Profiles'!$AC$28-'[1]Outside Edges'!$B39)&gt;=5,'[1]Outside Edges'!$P39="Yes"),"Yes","No")</f>
        <v>Yes</v>
      </c>
      <c r="AB40" s="85" t="str">
        <f>IF(AND((RIGHT($AB$3,2)-'[1]Miter Profiles'!$AC$29-'[1]Outside Edges'!$B39)&gt;=5,'[1]Outside Edges'!$P39="Yes"),"Yes","No")</f>
        <v>Yes</v>
      </c>
      <c r="AC40" s="86" t="str">
        <f>IF(AND((RIGHT($AC$3,2)-'[1]Miter Profiles'!$AC$30-'[1]Outside Edges'!$B39)&gt;=5,'[1]Outside Edges'!$P39="Yes"),"Yes","No")</f>
        <v>Yes</v>
      </c>
      <c r="AD40" s="11" t="str">
        <f>IF(AND((RIGHT($AD$3,2)-'[1]Miter Profiles'!$AC$31-'[1]Outside Edges'!$B39)&gt;=5,'[1]Outside Edges'!$P39="Yes"),"Yes","No")</f>
        <v>Yes</v>
      </c>
      <c r="AE40" s="87" t="str">
        <f>IF(AND((RIGHT($AE$3,2)-'[1]Miter Profiles'!$AC$32-'[1]Outside Edges'!$B39)&gt;=5,'[1]Outside Edges'!$P39="Yes"),"Yes","No")</f>
        <v>Yes</v>
      </c>
      <c r="AF40" s="10" t="str">
        <f>IF(AND((RIGHT($AF$3,2)-'[1]Miter Profiles'!$AC$33-'[1]Outside Edges'!$B39)&gt;=5,'[1]Outside Edges'!$P39="Yes"),"Yes","No")</f>
        <v>Yes</v>
      </c>
      <c r="AG40" s="10" t="str">
        <f>IF(AND((RIGHT($AG$3,2)-'[1]Miter Profiles'!$AC$34-'[1]Outside Edges'!$B39)&gt;=5,'[1]Outside Edges'!$P39="Yes"),"Yes","No")</f>
        <v>Yes</v>
      </c>
      <c r="AH40" s="85" t="str">
        <f>IF(AND((RIGHT($AH$3,2)-'[1]Miter Profiles'!$AC$35-'[1]Outside Edges'!$B39)&gt;=5,'[1]Outside Edges'!$P39="Yes"),"Yes","No")</f>
        <v>Yes</v>
      </c>
      <c r="AI40" s="86" t="str">
        <f>IF(AND((RIGHT($AI$3,2)-'[1]Miter Profiles'!$AC$36-'[1]Outside Edges'!$B39)&gt;=5,'[1]Outside Edges'!$P39="Yes"),"Yes","No")</f>
        <v>Yes</v>
      </c>
      <c r="AJ40" s="11" t="str">
        <f>IF(AND((RIGHT($AJ$3,2)-'[1]Miter Profiles'!$AC$37-'[1]Outside Edges'!$B39)&gt;=5,'[1]Outside Edges'!$P39="Yes"),"Yes","No")</f>
        <v>Yes</v>
      </c>
      <c r="AK40" s="87" t="str">
        <f>IF(AND((RIGHT($AK$3,2)-'[1]Miter Profiles'!$AC$38-'[1]Outside Edges'!$B39)&gt;=5,'[1]Outside Edges'!$P39="Yes"),"Yes","No")</f>
        <v>Yes</v>
      </c>
      <c r="AL40" s="10" t="str">
        <f>IF(AND((RIGHT($AL$3,2)-'[1]Miter Profiles'!$AC$39-'[1]Outside Edges'!$B39)&gt;=5,'[1]Outside Edges'!$P39="Yes"),"Yes","No")</f>
        <v>Yes</v>
      </c>
      <c r="AM40" s="10" t="str">
        <f>IF(AND((RIGHT($AM$3,2)-'[1]Miter Profiles'!$AC$40-'[1]Outside Edges'!$B39)&gt;=5,'[1]Outside Edges'!$P39="Yes"),"Yes","No")</f>
        <v>Yes</v>
      </c>
      <c r="AN40" s="85" t="str">
        <f>IF(AND((RIGHT($AN$3,2)-'[1]Miter Profiles'!$AC$41-'[1]Outside Edges'!$B39)&gt;=5,'[1]Outside Edges'!$P39="Yes"),"Yes","No")</f>
        <v>Yes</v>
      </c>
      <c r="AO40" s="86" t="str">
        <f>IF(AND((RIGHT($AO$3,2)-'[1]Miter Profiles'!$AC$42-'[1]Outside Edges'!$B39)&gt;=5,'[1]Outside Edges'!$P39="Yes"),"Yes","No")</f>
        <v>Yes</v>
      </c>
      <c r="AP40" s="11" t="str">
        <f>IF(AND((RIGHT($AP$3,2)-'[1]Miter Profiles'!$AC$43-'[1]Outside Edges'!$B39)&gt;=5,'[1]Outside Edges'!$P39="Yes"),"Yes","No")</f>
        <v>Yes</v>
      </c>
      <c r="AQ40" s="87" t="str">
        <f>IF(AND((RIGHT($AQ$3,2)-'[1]Miter Profiles'!$AC$44-'[1]Outside Edges'!$B39)&gt;=5,'[1]Outside Edges'!$P39="Yes"),"Yes","No")</f>
        <v>Yes</v>
      </c>
      <c r="AR40" s="10" t="str">
        <f>IF(AND((RIGHT($AR$3,2)-'[1]Miter Profiles'!$AC$45-'[1]Outside Edges'!$B39)&gt;=5,'[1]Outside Edges'!$P39="Yes"),"Yes","No")</f>
        <v>Yes</v>
      </c>
      <c r="AS40" s="10" t="str">
        <f>IF(AND((RIGHT($AS$3,2)-'[1]Miter Profiles'!$AC$46-'[1]Outside Edges'!$B39)&gt;=5,'[1]Outside Edges'!$P39="Yes"),"Yes","No")</f>
        <v>Yes</v>
      </c>
      <c r="AT40" s="85" t="str">
        <f>IF(AND((RIGHT($AT$3,2)-'[1]Miter Profiles'!$AC$47-'[1]Outside Edges'!$B39)&gt;=5,'[1]Outside Edges'!$P39="Yes"),"Yes","No")</f>
        <v>Yes</v>
      </c>
      <c r="AU40" s="86" t="str">
        <f>IF(AND((RIGHT($AU$3,2)-'[1]Miter Profiles'!$AC$48-'[1]Outside Edges'!$B39)&gt;=5,'[1]Outside Edges'!$P39="Yes"),"Yes","No")</f>
        <v>Yes</v>
      </c>
      <c r="AV40" s="11" t="str">
        <f>IF(AND((RIGHT($AV$3,2)-'[1]Miter Profiles'!$AC$49-'[1]Outside Edges'!$B39)&gt;=5,'[1]Outside Edges'!$P39="Yes"),"Yes","No")</f>
        <v>Yes</v>
      </c>
      <c r="AW40" s="87" t="str">
        <f>IF(AND((RIGHT($AW$3,2)-'[1]Miter Profiles'!$AC$50-'[1]Outside Edges'!$B39)&gt;=5,'[1]Outside Edges'!$P39="Yes"),"Yes","No")</f>
        <v>Yes</v>
      </c>
      <c r="AX40" s="10" t="str">
        <f>IF(AND((RIGHT($AX$3,2)-'[1]Miter Profiles'!$AC$51-'[1]Outside Edges'!$B39)&gt;=5,'[1]Outside Edges'!$P39="Yes"),"Yes","No")</f>
        <v>Yes</v>
      </c>
      <c r="AY40" s="10" t="str">
        <f>IF(AND((RIGHT($AY$3,2)-'[1]Miter Profiles'!$AC$52-'[1]Outside Edges'!$B39)&gt;=5,'[1]Outside Edges'!$P39="Yes"),"Yes","No")</f>
        <v>Yes</v>
      </c>
      <c r="AZ40" s="85" t="str">
        <f>IF(AND((RIGHT($AZ$3,2)-'[1]Miter Profiles'!$AC$53-'[1]Outside Edges'!$B39)&gt;=5,'[1]Outside Edges'!$P39="Yes"),"Yes","No")</f>
        <v>Yes</v>
      </c>
      <c r="BA40" s="86" t="str">
        <f>IF(AND((RIGHT($BA$3,2)-'[1]Miter Profiles'!$AC$54-'[1]Outside Edges'!$B39)&gt;=5,'[1]Outside Edges'!$P39="Yes"),"Yes","No")</f>
        <v>Yes</v>
      </c>
      <c r="BB40" s="11" t="str">
        <f>IF(AND((RIGHT($BB$3,2)-'[1]Miter Profiles'!$AC$55-'[1]Outside Edges'!$B39)&gt;=5,'[1]Outside Edges'!$P39="Yes"),"Yes","No")</f>
        <v>Yes</v>
      </c>
      <c r="BC40" s="87" t="str">
        <f>IF(AND((RIGHT($BC$3,2)-'[1]Miter Profiles'!$AC$56-'[1]Outside Edges'!$B39)&gt;=5,'[1]Outside Edges'!$P39="Yes"),"Yes","No")</f>
        <v>Yes</v>
      </c>
      <c r="BD40" s="10" t="str">
        <f>IF(AND((RIGHT($BD$3,2)-'[1]Miter Profiles'!$AC$57-'[1]Outside Edges'!$B39)&gt;=5,'[1]Outside Edges'!$P39="Yes"),"Yes","No")</f>
        <v>Yes</v>
      </c>
      <c r="BE40" s="10" t="str">
        <f>IF(AND((RIGHT($BE$3,2)-'[1]Miter Profiles'!$AC$58-'[1]Outside Edges'!$B39)&gt;=5,'[1]Outside Edges'!$P39="Yes"),"Yes","No")</f>
        <v>Yes</v>
      </c>
      <c r="BF40" s="85" t="str">
        <f>IF(AND((RIGHT($BF$3,2)-'[1]Miter Profiles'!$AC$59-'[1]Outside Edges'!$B39)&gt;=5,'[1]Outside Edges'!$P39="Yes"),"Yes","No")</f>
        <v>Yes</v>
      </c>
      <c r="BG40" s="86" t="str">
        <f>IF(AND((RIGHT($BG$3,2)-'[1]Miter Profiles'!$AC$60-'[1]Outside Edges'!$B39)&gt;=5,'[1]Outside Edges'!$P39="Yes"),"Yes","No")</f>
        <v>Yes</v>
      </c>
      <c r="BH40" s="11" t="str">
        <f>IF(AND((RIGHT($BH$3,2)-'[1]Miter Profiles'!$AC$61-'[1]Outside Edges'!$B39)&gt;=5,'[1]Outside Edges'!$P39="Yes"),"Yes","No")</f>
        <v>Yes</v>
      </c>
      <c r="BI40" s="87" t="str">
        <f>IF(AND((RIGHT($BI$3,2)-'[1]Miter Profiles'!$AC$62-'[1]Outside Edges'!$B39)&gt;=5,'[1]Outside Edges'!$P39="Yes"),"Yes","No")</f>
        <v>Yes</v>
      </c>
      <c r="BJ40" s="10" t="str">
        <f>IF(AND((RIGHT($BJ$3,2)-'[1]Miter Profiles'!$AC$63-'[1]Outside Edges'!$B39)&gt;=5,'[1]Outside Edges'!$P39="Yes"),"Yes","No")</f>
        <v>Yes</v>
      </c>
      <c r="BK40" s="10" t="str">
        <f>IF(AND((RIGHT($BK$3,2)-'[1]Miter Profiles'!$AC$64-'[1]Outside Edges'!$B39)&gt;=5,'[1]Outside Edges'!$P39="Yes"),"Yes","No")</f>
        <v>Yes</v>
      </c>
      <c r="BL40" s="85" t="str">
        <f>IF(AND((RIGHT($BL$3,2)-'[1]Miter Profiles'!$AC$65-'[1]Outside Edges'!$B39)&gt;=5,'[1]Outside Edges'!$P39="Yes"),"Yes","No")</f>
        <v>Yes</v>
      </c>
      <c r="BM40" s="86" t="str">
        <f>IF(AND((RIGHT($BM$3,2)-'[1]Miter Profiles'!$AC$66-'[1]Outside Edges'!$B39)&gt;=5,'[1]Outside Edges'!$P39="Yes"),"Yes","No")</f>
        <v>Yes</v>
      </c>
      <c r="BN40" s="11" t="str">
        <f>IF(AND((RIGHT($BN$3,2)-'[1]Miter Profiles'!$AC$67-'[1]Outside Edges'!$B39)&gt;=5,'[1]Outside Edges'!$P39="Yes"),"Yes","No")</f>
        <v>Yes</v>
      </c>
      <c r="BO40" s="87" t="str">
        <f>IF(AND((RIGHT($BO$3,2)-'[1]Miter Profiles'!$AC$68-'[1]Outside Edges'!$B39)&gt;=5,'[1]Outside Edges'!$P39="Yes"),"Yes","No")</f>
        <v>Yes</v>
      </c>
      <c r="BP40" s="10" t="str">
        <f>IF(AND((RIGHT($BP$3,2)-'[1]Miter Profiles'!$AC$69-'[1]Outside Edges'!$B39)&gt;=5,'[1]Outside Edges'!$P39="Yes"),"Yes","No")</f>
        <v>Yes</v>
      </c>
      <c r="BQ40" s="10" t="str">
        <f>IF(AND((RIGHT($BQ$3,2)-'[1]Miter Profiles'!$AC$70-'[1]Outside Edges'!$B39)&gt;=5,'[1]Outside Edges'!$P39="Yes"),"Yes","No")</f>
        <v>Yes</v>
      </c>
      <c r="BR40" s="85" t="str">
        <f>IF(AND((RIGHT($BR$3,2)-'[1]Miter Profiles'!$AC$71-'[1]Outside Edges'!$B39)&gt;=5,'[1]Outside Edges'!$P39="Yes"),"Yes","No")</f>
        <v>Yes</v>
      </c>
      <c r="BS40" s="86" t="str">
        <f>IF(AND((RIGHT($BS$3,2)-'[1]Miter Profiles'!$AC$72-'[1]Outside Edges'!$B39)&gt;=5,'[1]Outside Edges'!$P39="Yes"),"Yes","No")</f>
        <v>Yes</v>
      </c>
      <c r="BT40" s="11" t="str">
        <f>IF(AND((RIGHT($BT$3,2)-'[1]Miter Profiles'!$AC$73-'[1]Outside Edges'!$B39)&gt;=5,'[1]Outside Edges'!$P39="Yes"),"Yes","No")</f>
        <v>Yes</v>
      </c>
      <c r="BU40" s="87" t="str">
        <f>IF(AND((RIGHT($BU$3,2)-'[1]Miter Profiles'!$AC$74-'[1]Outside Edges'!$B39)&gt;=5,'[1]Outside Edges'!$P39="Yes"),"Yes","No")</f>
        <v>Yes</v>
      </c>
      <c r="BV40" s="10" t="str">
        <f>IF(AND((RIGHT($BV$3,2)-'[1]Miter Profiles'!$AC$75-'[1]Outside Edges'!$B39)&gt;=5,'[1]Outside Edges'!$P39="Yes"),"Yes","No")</f>
        <v>Yes</v>
      </c>
      <c r="BW40" s="10" t="str">
        <f>IF(AND((RIGHT($BW$3,2)-'[1]Miter Profiles'!$AC$76-'[1]Outside Edges'!$B39)&gt;=5,'[1]Outside Edges'!$P39="Yes"),"Yes","No")</f>
        <v>Yes</v>
      </c>
      <c r="BX40" s="85" t="str">
        <f>IF(AND((RIGHT($BX$3,2)-'[1]Miter Profiles'!$AC$77-'[1]Outside Edges'!$B39)&gt;=5,'[1]Outside Edges'!$P39="Yes"),"Yes","No")</f>
        <v>Yes</v>
      </c>
      <c r="BY40" s="86" t="str">
        <f>IF(AND((RIGHT($BY$3,2)-'[1]Miter Profiles'!$AC$78-'[1]Outside Edges'!$B39)&gt;=5,'[1]Outside Edges'!$P39="Yes"),"Yes","No")</f>
        <v>Yes</v>
      </c>
      <c r="BZ40" s="11" t="str">
        <f>IF(AND((RIGHT($BZ$3,2)-'[1]Miter Profiles'!$AC$79-'[1]Outside Edges'!$B39)&gt;=5,'[1]Outside Edges'!$P39="Yes"),"Yes","No")</f>
        <v>Yes</v>
      </c>
      <c r="CA40" s="87" t="str">
        <f>IF(AND((RIGHT($CA$3,2)-'[1]Miter Profiles'!$AC$80-'[1]Outside Edges'!$B39)&gt;=5,'[1]Outside Edges'!$P39="Yes"),"Yes","No")</f>
        <v>Yes</v>
      </c>
      <c r="CB40" s="10" t="str">
        <f>IF(AND((RIGHT($CB$3,2)-'[1]Miter Profiles'!$AC$81-'[1]Outside Edges'!$B39)&gt;=5,'[1]Outside Edges'!$P39="Yes"),"Yes","No")</f>
        <v>Yes</v>
      </c>
      <c r="CC40" s="10" t="str">
        <f>IF(AND((RIGHT($CC$3,2)-'[1]Miter Profiles'!$AC$82-'[1]Outside Edges'!$B39)&gt;=5,'[1]Outside Edges'!$P39="Yes"),"Yes","No")</f>
        <v>Yes</v>
      </c>
      <c r="CD40" s="85" t="str">
        <f>IF(AND((RIGHT($CD$3,2)-'[1]Miter Profiles'!$AC$83-'[1]Outside Edges'!$B39)&gt;=5,'[1]Outside Edges'!$P39="Yes"),"Yes","No")</f>
        <v>Yes</v>
      </c>
      <c r="CE40" s="86" t="str">
        <f>IF(AND((RIGHT($CE$3,2)-'[1]Miter Profiles'!$AC$84-'[1]Outside Edges'!$B39)&gt;=5,'[1]Outside Edges'!$P39="Yes"),"Yes","No")</f>
        <v>Yes</v>
      </c>
      <c r="CF40" s="11" t="str">
        <f>IF(AND((RIGHT($CF$3,2)-'[1]Miter Profiles'!$AC$85-'[1]Outside Edges'!$B39)&gt;=5,'[1]Outside Edges'!$P39="Yes"),"Yes","No")</f>
        <v>Yes</v>
      </c>
      <c r="CG40" s="87" t="str">
        <f>IF(AND((RIGHT($CG$3,2)-'[1]Miter Profiles'!$AC$86-'[1]Outside Edges'!$B39)&gt;=5,'[1]Outside Edges'!$P39="Yes"),"Yes","No")</f>
        <v>Yes</v>
      </c>
      <c r="CH40" s="10" t="str">
        <f>IF(AND((RIGHT($CH$3,2)-'[1]Miter Profiles'!$AC$87-'[1]Outside Edges'!$B39)&gt;=5,'[1]Outside Edges'!$P39="Yes"),"Yes","No")</f>
        <v>Yes</v>
      </c>
      <c r="CI40" s="10" t="str">
        <f>IF(AND((RIGHT($CI$3,2)-'[1]Miter Profiles'!$AC$88-'[1]Outside Edges'!$B39)&gt;=5,'[1]Outside Edges'!$P39="Yes"),"Yes","No")</f>
        <v>Yes</v>
      </c>
      <c r="CJ40" s="85" t="str">
        <f>IF(AND((RIGHT($CJ$3,2)-'[1]Miter Profiles'!$AC$89-'[1]Outside Edges'!$B39)&gt;=5,'[1]Outside Edges'!$P39="Yes"),"Yes","No")</f>
        <v>Yes</v>
      </c>
      <c r="CK40" s="86" t="str">
        <f>IF(AND((RIGHT($CK$3,2)-'[1]Miter Profiles'!$AC$90-'[1]Outside Edges'!$B39)&gt;=5,'[1]Outside Edges'!$P39="Yes"),"Yes","No")</f>
        <v>Yes</v>
      </c>
      <c r="CL40" s="11" t="str">
        <f>IF(AND((RIGHT($CL$3,2)-'[1]Miter Profiles'!$AC$91-'[1]Outside Edges'!$B39)&gt;=5,'[1]Outside Edges'!$P39="Yes"),"Yes","No")</f>
        <v>Yes</v>
      </c>
      <c r="CM40" s="87" t="str">
        <f>IF(AND((RIGHT($CM$3,2)-'[1]Miter Profiles'!$AC$92-'[1]Outside Edges'!$B39)&gt;=5,'[1]Outside Edges'!$P39="Yes"),"Yes","No")</f>
        <v>Yes</v>
      </c>
      <c r="CN40" s="10" t="str">
        <f>IF(AND((RIGHT(CN$3,2)-'[1]Miter Profiles'!$AC$93-'[1]Outside Edges'!$B39)&gt;=5,'[1]Outside Edges'!$P39="Yes"),"Yes","No")</f>
        <v>No</v>
      </c>
      <c r="CO40" s="10" t="str">
        <f>IF(AND((RIGHT(CO$3,2)-'[1]Miter Profiles'!$AC$94-'[1]Outside Edges'!$B39)&gt;=5,'[1]Outside Edges'!$P39="Yes"),"Yes","No")</f>
        <v>Yes</v>
      </c>
      <c r="CP40" s="85" t="str">
        <f>IF(AND((RIGHT(CP$3,2)-'[1]Miter Profiles'!$AC$95-'[1]Outside Edges'!$B39)&gt;=5,'[1]Outside Edges'!$P39="Yes"),"Yes","No")</f>
        <v>Yes</v>
      </c>
      <c r="CQ40" s="86" t="str">
        <f>IF(AND((RIGHT(CQ$3,2)-'[1]Miter Profiles'!$AC$96-'[1]Outside Edges'!$B39)&gt;=5,'[1]Outside Edges'!$P39="Yes"),"Yes","No")</f>
        <v>No</v>
      </c>
      <c r="CR40" s="11" t="str">
        <f>IF(AND((RIGHT(CR$3,2)-'[1]Miter Profiles'!$AC$97-'[1]Outside Edges'!$B39)&gt;=5,'[1]Outside Edges'!$P39="Yes"),"Yes","No")</f>
        <v>Yes</v>
      </c>
      <c r="CS40" s="87" t="str">
        <f>IF(AND((RIGHT(CS$3,2)-'[1]Miter Profiles'!$AC$98-'[1]Outside Edges'!$B39)&gt;=5,'[1]Outside Edges'!$P39="Yes"),"Yes","No")</f>
        <v>Yes</v>
      </c>
      <c r="CT40" s="10" t="str">
        <f>IF(AND((RIGHT($CT$3,2)-'[1]Miter Profiles'!$AC$99-'[1]Outside Edges'!$B39)&gt;=5,'[1]Outside Edges'!$P39="Yes"),"Yes","No")</f>
        <v>No</v>
      </c>
      <c r="CU40" s="10" t="str">
        <f>IF(AND((RIGHT($CU$3,2)-'[1]Miter Profiles'!$AC$100-'[1]Outside Edges'!$B39)&gt;=5,'[1]Outside Edges'!$P39="Yes"),"Yes","No")</f>
        <v>Yes</v>
      </c>
      <c r="CV40" s="85" t="str">
        <f>IF(AND((RIGHT($CV$3,2)-'[1]Miter Profiles'!$AC$101-'[1]Outside Edges'!$B39)&gt;=5,'[1]Outside Edges'!$P39="Yes"),"Yes","No")</f>
        <v>Yes</v>
      </c>
      <c r="CW40" s="86" t="str">
        <f>IF(AND((RIGHT($CW$3,2)-'[1]Miter Profiles'!$AC$102-'[1]Outside Edges'!$B39)&gt;=5,'[1]Outside Edges'!$P39="Yes"),"Yes","No")</f>
        <v>Yes</v>
      </c>
      <c r="CX40" s="11" t="str">
        <f>IF(AND((RIGHT($CX$3,2)-'[1]Miter Profiles'!$AC$103-'[1]Outside Edges'!$B39)&gt;=5,'[1]Outside Edges'!$P39="Yes"),"Yes","No")</f>
        <v>Yes</v>
      </c>
      <c r="CY40" s="87" t="str">
        <f>IF(AND((RIGHT($CY$3,2)-'[1]Miter Profiles'!$AC$104-'[1]Outside Edges'!$B39)&gt;=5,'[1]Outside Edges'!$P39="Yes"),"Yes","No")</f>
        <v>Yes</v>
      </c>
      <c r="CZ40" s="10" t="str">
        <f>IF(AND((RIGHT($CZ$3,2)-'[1]Miter Profiles'!$AC$105-'[1]Outside Edges'!$B39)&gt;=5,'[1]Outside Edges'!$P39="Yes"),"Yes","No")</f>
        <v>No</v>
      </c>
      <c r="DA40" s="10" t="str">
        <f>IF(AND((RIGHT($DA$3,2)-'[1]Miter Profiles'!$AC$106-'[1]Outside Edges'!$B39)&gt;=5,'[1]Outside Edges'!$P39="Yes"),"Yes","No")</f>
        <v>No</v>
      </c>
      <c r="DB40" s="85" t="str">
        <f>IF(AND((RIGHT($DB$3,2)-'[1]Miter Profiles'!$AC$107-'[1]Outside Edges'!$B39)&gt;=5,'[1]Outside Edges'!$P39="Yes"),"Yes","No")</f>
        <v>No</v>
      </c>
      <c r="DC40" s="86" t="str">
        <f>IF(AND((RIGHT($DC$3,2)-'[1]Miter Profiles'!$AC$108-'[1]Outside Edges'!$B39)&gt;=5,'[1]Outside Edges'!$P39="Yes"),"Yes","No")</f>
        <v>No</v>
      </c>
      <c r="DD40" s="11" t="str">
        <f>IF(AND((RIGHT($DD$3,2)-'[1]Miter Profiles'!$AC$109-'[1]Outside Edges'!$B39)&gt;=5,'[1]Outside Edges'!$P39="Yes"),"Yes","No")</f>
        <v>Yes</v>
      </c>
      <c r="DE40" s="87" t="str">
        <f>IF(AND((RIGHT($DE$3,2)-'[1]Miter Profiles'!$AC$110-'[1]Outside Edges'!$B39)&gt;=5,'[1]Outside Edges'!$P39="Yes"),"Yes","No")</f>
        <v>Yes</v>
      </c>
      <c r="DF40" s="10" t="str">
        <f>IF(AND((RIGHT($DF$3,2)-'[1]Miter Profiles'!$AC$111-'[1]Outside Edges'!$B39)&gt;=5,'[1]Outside Edges'!$P39="Yes"),"Yes","No")</f>
        <v>Yes</v>
      </c>
      <c r="DG40" s="10" t="str">
        <f>IF(AND((RIGHT($DG$3,2)-'[1]Miter Profiles'!$AC$112-'[1]Outside Edges'!$B39)&gt;=5,'[1]Outside Edges'!$P39="Yes"),"Yes","No")</f>
        <v>Yes</v>
      </c>
      <c r="DH40" s="85" t="str">
        <f>IF(AND((RIGHT($DH$3,2)-'[1]Miter Profiles'!$AC$113-'[1]Outside Edges'!$B39)&gt;=5,'[1]Outside Edges'!$P39="Yes"),"Yes","No")</f>
        <v>Yes</v>
      </c>
      <c r="DI40" s="86" t="str">
        <f>IF(AND((RIGHT($DI$3,2)-'[1]Miter Profiles'!$AC$114-'[1]Outside Edges'!$B39)&gt;=5,'[1]Outside Edges'!$P39="Yes"),"Yes","No")</f>
        <v>Yes</v>
      </c>
      <c r="DJ40" s="11" t="str">
        <f>IF(AND((RIGHT($DJ$3,2)-'[1]Miter Profiles'!$AC$115-'[1]Outside Edges'!$B39)&gt;=5,'[1]Outside Edges'!$P39="Yes"),"Yes","No")</f>
        <v>Yes</v>
      </c>
      <c r="DK40" s="87" t="str">
        <f>IF(AND((RIGHT($DK$3,2)-'[1]Miter Profiles'!$AC$116-'[1]Outside Edges'!$B39)&gt;=5,'[1]Outside Edges'!$P39="Yes"),"Yes","No")</f>
        <v>Yes</v>
      </c>
      <c r="DL40" s="10" t="str">
        <f>IF(AND((RIGHT($DL$3,2)-'[1]Miter Profiles'!$AC$117-'[1]Outside Edges'!$B39)&gt;=5,'[1]Outside Edges'!$P39="Yes"),"Yes","No")</f>
        <v>Yes</v>
      </c>
      <c r="DM40" s="10" t="str">
        <f>IF(AND((RIGHT($DM$3,2)-'[1]Miter Profiles'!$AC$118-'[1]Outside Edges'!$B39)&gt;=5,'[1]Outside Edges'!$P39="Yes"),"Yes","No")</f>
        <v>Yes</v>
      </c>
      <c r="DN40" s="85" t="str">
        <f>IF(AND((RIGHT($DN$3,2)-'[1]Miter Profiles'!$AC$119-'[1]Outside Edges'!$B39)&gt;=5,'[1]Outside Edges'!$P39="Yes"),"Yes","No")</f>
        <v>Yes</v>
      </c>
      <c r="DO40" s="86" t="str">
        <f>IF(AND((RIGHT($DO$3,2)-'[1]Miter Profiles'!$AC$120-'[1]Outside Edges'!$B39)&gt;=5,'[1]Outside Edges'!$P39="Yes"),"Yes","No")</f>
        <v>No</v>
      </c>
      <c r="DP40" s="11" t="str">
        <f>IF(AND((RIGHT($DP$3,2)-'[1]Miter Profiles'!$AC$121-'[1]Outside Edges'!$B39)&gt;=5,'[1]Outside Edges'!$P39="Yes"),"Yes","No")</f>
        <v>No</v>
      </c>
      <c r="DQ40" s="87" t="str">
        <f>IF(AND((RIGHT($DQ$3,2)-'[1]Miter Profiles'!$AC$122-'[1]Outside Edges'!$B39)&gt;=5,'[1]Outside Edges'!$P39="Yes"),"Yes","No")</f>
        <v>Yes</v>
      </c>
      <c r="DR40" s="10" t="str">
        <f>IF(AND((RIGHT($DR$3,2)-'[1]Miter Profiles'!$AC$123-'[1]Outside Edges'!$B39)&gt;=5,'[1]Outside Edges'!$P39="Yes"),"Yes","No")</f>
        <v>Yes</v>
      </c>
      <c r="DS40" s="10" t="str">
        <f>IF(AND((RIGHT($DS$3,2)-'[1]Miter Profiles'!$AC$124-'[1]Outside Edges'!$B39)&gt;=5,'[1]Outside Edges'!$P39="Yes"),"Yes","No")</f>
        <v>Yes</v>
      </c>
      <c r="DT40" s="85" t="str">
        <f>IF(AND((RIGHT($DT$3,2)-'[1]Miter Profiles'!$AC$125-'[1]Outside Edges'!$B39)&gt;=5,'[1]Outside Edges'!$P39="Yes"),"Yes","No")</f>
        <v>Yes</v>
      </c>
      <c r="DU40" s="86" t="str">
        <f>IF(AND((RIGHT($DU$3,2)-'[1]Miter Profiles'!$AC$126-'[1]Outside Edges'!$B39)&gt;=5,'[1]Outside Edges'!$P39="Yes"),"Yes","No")</f>
        <v>Yes</v>
      </c>
      <c r="DV40" s="11" t="str">
        <f>IF(AND((RIGHT($DV$3,2)-'[1]Miter Profiles'!$AC$127-'[1]Outside Edges'!$B39)&gt;=5,'[1]Outside Edges'!$P39="Yes"),"Yes","No")</f>
        <v>Yes</v>
      </c>
      <c r="DW40" s="87" t="str">
        <f>IF(AND((RIGHT($DW$3,2)-'[1]Miter Profiles'!$AC$128-'[1]Outside Edges'!$B39)&gt;=5,'[1]Outside Edges'!$P39="Yes"),"Yes","No")</f>
        <v>Yes</v>
      </c>
      <c r="DX40" s="10" t="str">
        <f>IF(AND((RIGHT($DX$3,2)-'[1]Miter Profiles'!$AC$129-'[1]Outside Edges'!$B39)&gt;=5,'[1]Outside Edges'!$P39="Yes"),"Yes","No")</f>
        <v>Yes</v>
      </c>
      <c r="DY40" s="10" t="str">
        <f>IF(AND((RIGHT($DY$3,2)-'[1]Miter Profiles'!$AC$130-'[1]Outside Edges'!$B39)&gt;=5,'[1]Outside Edges'!$P39="Yes"),"Yes","No")</f>
        <v>Yes</v>
      </c>
      <c r="DZ40" s="85" t="str">
        <f>IF(AND((RIGHT($DZ$3,2)-'[1]Miter Profiles'!$AC$131-'[1]Outside Edges'!$B39)&gt;=5,'[1]Outside Edges'!$P39="Yes"),"Yes","No")</f>
        <v>Yes</v>
      </c>
      <c r="EA40" s="90" t="str">
        <f>IF(AND((RIGHT($EA$3,2)-'[1]Miter Profiles'!$AC$132-'[1]Outside Edges'!$B39)&gt;=5,'[1]Outside Edges'!$P39="Yes"),"Yes","No")</f>
        <v>Yes</v>
      </c>
      <c r="EB40" s="104" t="str">
        <f>IF(AND((RIGHT($EB$3,2)-'[1]Miter Profiles'!$AC$133-'[1]Outside Edges'!$B39)&gt;=5,'[1]Outside Edges'!$P39="Yes"),"Yes","No")</f>
        <v>No</v>
      </c>
      <c r="EC40" s="109" t="str">
        <f>IF(AND((RIGHT($EC$3,2)-'[1]Miter Profiles'!$AC$134-'[1]Outside Edges'!$B39)&gt;=5,'[1]Outside Edges'!$P39="Yes"),"Yes","No")</f>
        <v>Yes</v>
      </c>
      <c r="ED40" s="115" t="str">
        <f>IF(AND((RIGHT($ED$3,2)-'[1]Miter Profiles'!$AC$135-'[1]Outside Edges'!$B39)&gt;=5,'[1]Outside Edges'!$P39="Yes"),"Yes","No")</f>
        <v>Yes</v>
      </c>
      <c r="EE40" s="112" t="str">
        <f>IF(AND((RIGHT($EE$3,2)-'[1]Miter Profiles'!$AC$136-'[1]Outside Edges'!$B39)&gt;=5,'[1]Outside Edges'!$P39="Yes"),"Yes","No")</f>
        <v>Yes</v>
      </c>
      <c r="EF40" s="85" t="str">
        <f>IF(AND((RIGHT($EF$3,2)-'[1]Miter Profiles'!$AC$137-'[1]Outside Edges'!$B39)&gt;=5,'[1]Outside Edges'!$P39="Yes"),"Yes","No")</f>
        <v>Yes</v>
      </c>
      <c r="EG40" s="10" t="str">
        <f>IF(AND((RIGHT($EG$3,2)-'[1]Miter Profiles'!$AC$138-'[1]Outside Edges'!$B39)&gt;=5,'[1]Outside Edges'!$P39="Yes"),"Yes","No")</f>
        <v>Yes</v>
      </c>
      <c r="EH40" s="90" t="str">
        <f>IF(AND((RIGHT($EH$3,2)-'[1]Miter Profiles'!$AC$139-'[1]Outside Edges'!$B39)&gt;=5,'[1]Outside Edges'!$P39="Yes"),"Yes","No")</f>
        <v>Yes</v>
      </c>
      <c r="EI40" s="120" t="str">
        <f>IF(AND((RIGHT($EI$3,2)-'[1]Miter Profiles'!$AC$140-'[1]Outside Edges'!$B39)&gt;=5,'[1]Outside Edges'!$P39="Yes"),"Yes","No")</f>
        <v>Yes</v>
      </c>
      <c r="EJ40" s="123" t="str">
        <f>IF(AND((RIGHT($EJ$3,2)-'[1]Miter Profiles'!$AC$141-'[1]Outside Edges'!$B39)&gt;=5,'[1]Outside Edges'!$P39="Yes"),"Yes","No")</f>
        <v>Yes</v>
      </c>
      <c r="EK40" s="123" t="str">
        <f>IF(AND((RIGHT($EK$3,2)-'[1]Miter Profiles'!$AC$142-'[1]Outside Edges'!$B39)&gt;=5,'[1]Outside Edges'!$P39="Yes"),"Yes","No")</f>
        <v>Yes</v>
      </c>
      <c r="EL40" s="115" t="str">
        <f>IF(AND((RIGHT($EL$3,2)-'[1]Miter Profiles'!$AC$143-'[1]Outside Edges'!$B39)&gt;=5,'[1]Outside Edges'!$P39="Yes"),"Yes","No")</f>
        <v>Yes</v>
      </c>
      <c r="EM40" s="128" t="str">
        <f>IF(AND((RIGHT($EM$3,2)-'[1]Miter Profiles'!$AC$144-'[1]Outside Edges'!$B39)&gt;=5,'[1]Outside Edges'!$P39="Yes"),"Yes","No")</f>
        <v>No</v>
      </c>
      <c r="EN40" s="10" t="str">
        <f>IF(AND((RIGHT($EN$3,2)-'[1]Miter Profiles'!$AC$145-'[1]Outside Edges'!$B39)&gt;=5,'[1]Outside Edges'!$P39="Yes"),"Yes","No")</f>
        <v>Yes</v>
      </c>
      <c r="EO40" s="90" t="str">
        <f>IF(AND((RIGHT($EO$3,2)-'[1]Miter Profiles'!$AC$146-'[1]Outside Edges'!$B39)&gt;=5,'[1]Outside Edges'!$P39="Yes"),"Yes","No")</f>
        <v>Yes</v>
      </c>
      <c r="EP40" s="123" t="str">
        <f>IF(AND((RIGHT($EP$3,2)-'[1]Miter Profiles'!$AC$147-'[1]Outside Edges'!$B39)&gt;=5,'[1]Outside Edges'!$P39="Yes"),"Yes","No")</f>
        <v>No</v>
      </c>
      <c r="EQ40" s="123" t="str">
        <f>IF(AND((RIGHT($EQ$3,2)-'[1]Miter Profiles'!$AC$148-'[1]Outside Edges'!$B39)&gt;=5,'[1]Outside Edges'!$P39="Yes"),"Yes","No")</f>
        <v>Yes</v>
      </c>
      <c r="ER40" s="115" t="str">
        <f>IF(AND((RIGHT($ER$3,2)-'[1]Miter Profiles'!$AC$149-'[1]Outside Edges'!$B39)&gt;=5,'[1]Outside Edges'!$P39="Yes"),"Yes","No")</f>
        <v>Yes</v>
      </c>
      <c r="ES40" s="128" t="str">
        <f>IF(AND((RIGHT($ES$3,2)-'[1]Miter Profiles'!$AC$150-'[1]Outside Edges'!$B39)&gt;=5,'[1]Outside Edges'!$P39="Yes"),"Yes","No")</f>
        <v>No</v>
      </c>
      <c r="ET40" s="10" t="str">
        <f>IF(AND((RIGHT($ET$3,2)-'[1]Miter Profiles'!$AC$151-'[1]Outside Edges'!$B39)&gt;=5,'[1]Outside Edges'!$P39="Yes"),"Yes","No")</f>
        <v>Yes</v>
      </c>
      <c r="EU40" s="90" t="str">
        <f>IF(AND((RIGHT($EU$3,2)-'[1]Miter Profiles'!$AC$152-'[1]Outside Edges'!$B39)&gt;=5,'[1]Outside Edges'!$P39="Yes"),"Yes","No")</f>
        <v>Yes</v>
      </c>
      <c r="EV40" s="123" t="str">
        <f>IF(AND((RIGHT($EV$3,2)-'[1]Miter Profiles'!$AC$153-'[1]Outside Edges'!$B39)&gt;=5,'[1]Outside Edges'!$P39="Yes"),"Yes","No")</f>
        <v>No</v>
      </c>
      <c r="EW40" s="123" t="str">
        <f>IF(AND((RIGHT($EW$3,2)-'[1]Miter Profiles'!$AC$154-'[1]Outside Edges'!$B39)&gt;=5,'[1]Outside Edges'!$P39="Yes"),"Yes","No")</f>
        <v>Yes</v>
      </c>
      <c r="EX40" s="115" t="str">
        <f>IF(AND((RIGHT($EX$3,2)-'[1]Miter Profiles'!$AC$155-'[1]Outside Edges'!$B39)&gt;=5,'[1]Outside Edges'!$P39="Yes"),"Yes","No")</f>
        <v>Yes</v>
      </c>
      <c r="EY40" s="128" t="str">
        <f>IF(AND((RIGHT($EY$3,2)-'[1]Miter Profiles'!$AC$156-'[1]Outside Edges'!$B39)&gt;=5,'[1]Outside Edges'!$P39="Yes"),"Yes","No")</f>
        <v>Yes</v>
      </c>
      <c r="EZ40" s="10" t="str">
        <f>IF(AND((RIGHT($EZ$3,2)-'[1]Miter Profiles'!$AC$157-'[1]Outside Edges'!$B39)&gt;=5,'[1]Outside Edges'!$P39="Yes"),"Yes","No")</f>
        <v>Yes</v>
      </c>
      <c r="FA40" s="90" t="str">
        <f>IF(AND((RIGHT($FA$3,2)-'[1]Miter Profiles'!$AC$158-'[1]Outside Edges'!$B39)&gt;=5,'[1]Outside Edges'!$P39="Yes"),"Yes","No")</f>
        <v>Yes</v>
      </c>
      <c r="FB40" s="123" t="str">
        <f>IF(AND((RIGHT($FB$3,2)-'[1]Miter Profiles'!$AC$159-'[1]Outside Edges'!$B39)&gt;=5,'[1]Outside Edges'!$P39="Yes"),"Yes","No")</f>
        <v>Yes</v>
      </c>
      <c r="FC40" s="123" t="str">
        <f>IF(AND((RIGHT($FC$3,2)-'[1]Miter Profiles'!$AC$160-'[1]Outside Edges'!$B39)&gt;=5,'[1]Outside Edges'!$P39="Yes"),"Yes","No")</f>
        <v>Yes</v>
      </c>
      <c r="FD40" s="115" t="str">
        <f>IF(AND((RIGHT($FD$3,2)-'[1]Miter Profiles'!$AC$161-'[1]Outside Edges'!$B39)&gt;=5,'[1]Outside Edges'!$P39="Yes"),"Yes","No")</f>
        <v>Yes</v>
      </c>
      <c r="FE40" s="128" t="str">
        <f>IF(AND((RIGHT($FE$3,2)-'[1]Miter Profiles'!$AC$162-'[1]Outside Edges'!$B39)&gt;=5,'[1]Outside Edges'!$P39="Yes"),"Yes","No")</f>
        <v>Yes</v>
      </c>
      <c r="FF40" s="10" t="str">
        <f>IF(AND((RIGHT($FF$3,2)-'[1]Miter Profiles'!$AC$163-'[1]Outside Edges'!$B39)&gt;=5,'[1]Outside Edges'!$P39="Yes"),"Yes","No")</f>
        <v>Yes</v>
      </c>
      <c r="FG40" s="90" t="str">
        <f>IF(AND((RIGHT($FG$3,2)-'[1]Miter Profiles'!$AC$164-'[1]Outside Edges'!$B39)&gt;=5,'[1]Outside Edges'!$P39="Yes"),"Yes","No")</f>
        <v>Yes</v>
      </c>
      <c r="FH40" s="123" t="str">
        <f>IF(AND((RIGHT($FH$3,2)-'[1]Miter Profiles'!$AC$165-'[1]Outside Edges'!$B39)&gt;=5,'[1]Outside Edges'!$P39="Yes"),"Yes","No")</f>
        <v>Yes</v>
      </c>
      <c r="FI40" s="123" t="str">
        <f>IF(AND((RIGHT($FI$3,2)-'[1]Miter Profiles'!$AC$166-'[1]Outside Edges'!$B39)&gt;=5,'[1]Outside Edges'!$P39="Yes"),"Yes","No")</f>
        <v>Yes</v>
      </c>
      <c r="FJ40" s="115" t="str">
        <f>IF(AND((RIGHT($FJ$3,2)-'[1]Miter Profiles'!$AC$167-'[1]Outside Edges'!$B39)&gt;=5,'[1]Outside Edges'!$P39="Yes"),"Yes","No")</f>
        <v>Yes</v>
      </c>
      <c r="FK40" s="128" t="str">
        <f>IF(AND((RIGHT($FK$3,2)-'[1]Miter Profiles'!$AC$168-'[1]Outside Edges'!$B39)&gt;=5,'[1]Outside Edges'!$P39="Yes"),"Yes","No")</f>
        <v>Yes</v>
      </c>
      <c r="FL40" s="10" t="str">
        <f>IF(AND((RIGHT($FL$3,2)-'[1]Miter Profiles'!$AC$169-'[1]Outside Edges'!$B39)&gt;=5,'[1]Outside Edges'!$P39="Yes"),"Yes","No")</f>
        <v>Yes</v>
      </c>
      <c r="FM40" s="90" t="str">
        <f>IF(AND((RIGHT($FM$3,2)-'[1]Miter Profiles'!$AC$170-'[1]Outside Edges'!$B39)&gt;=5,'[1]Outside Edges'!$P39="Yes"),"Yes","No")</f>
        <v>Yes</v>
      </c>
      <c r="FN40" s="123" t="str">
        <f>IF(AND((RIGHT($FN$3,2)-'[1]Miter Profiles'!$AC$171-'[1]Outside Edges'!$B39)&gt;=5,'[1]Outside Edges'!$P39="Yes"),"Yes","No")</f>
        <v>Yes</v>
      </c>
      <c r="FO40" s="123" t="str">
        <f>IF(AND((RIGHT($FO$3,2)-'[1]Miter Profiles'!$AC$172-'[1]Outside Edges'!$B39)&gt;=5,'[1]Outside Edges'!$P39="Yes"),"Yes","No")</f>
        <v>Yes</v>
      </c>
      <c r="FP40" s="115" t="str">
        <f>IF(AND((RIGHT($FP$3,2)-'[1]Miter Profiles'!$AC$173-'[1]Outside Edges'!$B39)&gt;=5,'[1]Outside Edges'!$P39="Yes"),"Yes","No")</f>
        <v>Yes</v>
      </c>
      <c r="FQ40" s="128" t="str">
        <f>IF(AND((RIGHT($FQ$3,2)-'[1]Miter Profiles'!$AC$174-'[1]Outside Edges'!$B39)&gt;=5,'[1]Outside Edges'!$P39="Yes"),"Yes","No")</f>
        <v>Yes</v>
      </c>
      <c r="FR40" s="10" t="str">
        <f>IF(AND((RIGHT($FR$3,2)-'[1]Miter Profiles'!$AC$175-'[1]Outside Edges'!$B39)&gt;=5,'[1]Outside Edges'!$P39="Yes"),"Yes","No")</f>
        <v>Yes</v>
      </c>
      <c r="FS40" s="90" t="str">
        <f>IF(AND((RIGHT($FS$3,2)-'[1]Miter Profiles'!$AC$176-'[1]Outside Edges'!$B39)&gt;=5,'[1]Outside Edges'!$P39="Yes"),"Yes","No")</f>
        <v>Yes</v>
      </c>
      <c r="FT40" s="123" t="str">
        <f>IF(AND((RIGHT($FT$3,2)-'[1]Miter Profiles'!$AC$177-'[1]Outside Edges'!$B39)&gt;=5,'[1]Outside Edges'!$P39="Yes"),"Yes","No")</f>
        <v>Yes</v>
      </c>
      <c r="FU40" s="123" t="str">
        <f>IF(AND((RIGHT($FU$3,2)-'[1]Miter Profiles'!$AC$178-'[1]Outside Edges'!$B39)&gt;=5,'[1]Outside Edges'!$P39="Yes"),"Yes","No")</f>
        <v>Yes</v>
      </c>
      <c r="FV40" s="115" t="str">
        <f>IF(AND((RIGHT($V$3,2)-'[1]Miter Profiles'!$AC$179-'[1]Outside Edges'!$B39)&gt;=5,'[1]Outside Edges'!$P39="Yes"),"Yes","No")</f>
        <v>Yes</v>
      </c>
      <c r="FW40" s="128" t="str">
        <f>IF(AND((RIGHT($FW$3,2)-'[1]Miter Profiles'!$AC$180-'[1]Outside Edges'!$B39)&gt;=5,'[1]Outside Edges'!$P39="Yes"),"Yes","No")</f>
        <v>No</v>
      </c>
      <c r="FX40" s="269" t="str">
        <f>IF(AND((RIGHT($FX$3,2)-'[1]Miter Profiles'!$AC$181-'[1]Outside Edges'!$B39)&gt;=5,'[1]Outside Edges'!$P39="Yes"),"Yes","No")</f>
        <v>Yes</v>
      </c>
      <c r="FY40" s="273" t="str">
        <f>IF(AND((RIGHT($FY$3,2)-'[1]Miter Profiles'!$AC$182-'[1]Outside Edges'!$B39)&gt;=5,'[1]Outside Edges'!$P39="Yes"),"Yes","No")</f>
        <v>Yes</v>
      </c>
      <c r="FZ40" s="282" t="str">
        <f>IF(AND((RIGHT($FZ$3,2)-'[1]Miter Profiles'!$AC$183-'[1]Outside Edges'!$B39)&gt;=5,'[1]Outside Edges'!$P39="Yes"),"Yes","No")</f>
        <v>No</v>
      </c>
      <c r="GA40" s="283" t="str">
        <f>IF(AND((RIGHT($GA$3,2)-'[1]Miter Profiles'!$AC$184-'[1]Outside Edges'!$B39)&gt;=5,'[1]Outside Edges'!$P39="Yes"),"Yes","No")</f>
        <v>Yes</v>
      </c>
      <c r="GB40" s="284" t="str">
        <f>IF(AND((RIGHT($GB$3,2)-'[1]Miter Profiles'!$AC$185-'[1]Outside Edges'!$B39)&gt;=5,'[1]Outside Edges'!$P39="Yes"),"Yes","No")</f>
        <v>Yes</v>
      </c>
      <c r="GC40" s="275" t="str">
        <f>IF(AND((RIGHT($GC$3,2)-'[1]Miter Profiles'!$AC$186-'[1]Outside Edges'!$B39)&gt;=5,'[1]Outside Edges'!$P39="Yes"),"Yes","No")</f>
        <v>No</v>
      </c>
      <c r="GD40" s="269" t="str">
        <f>IF(AND((RIGHT($GD$3,2)-'[1]Miter Profiles'!$AC$187-'[1]Outside Edges'!$B39)&gt;=5,'[1]Outside Edges'!$P39="Yes"),"Yes","No")</f>
        <v>Yes</v>
      </c>
      <c r="GE40" s="273" t="str">
        <f>IF(AND((RIGHT($GE$3,2)-'[1]Miter Profiles'!$AC$188-'[1]Outside Edges'!$B39)&gt;=5,'[1]Outside Edges'!$P39="Yes"),"Yes","No")</f>
        <v>Yes</v>
      </c>
      <c r="GF40" s="282" t="str">
        <f>IF(AND((RIGHT($GF$3,2)-'[1]Miter Profiles'!$AC$189-'[1]Outside Edges'!$B39)&gt;=5,'[1]Outside Edges'!$P39="Yes"),"Yes","No")</f>
        <v>Yes</v>
      </c>
      <c r="GG40" s="283" t="str">
        <f>IF(AND((RIGHT($GG$3,2)-'[1]Miter Profiles'!$AC$190-'[1]Outside Edges'!$B39)&gt;=5,'[1]Outside Edges'!$P39="Yes"),"Yes","No")</f>
        <v>Yes</v>
      </c>
      <c r="GH40" s="284" t="str">
        <f>IF(AND((RIGHT($GH$3,2)-'[1]Miter Profiles'!$AC$191-'[1]Outside Edges'!$B39)&gt;=5,'[1]Outside Edges'!$P39="Yes"),"Yes","No")</f>
        <v>Yes</v>
      </c>
      <c r="GI40" s="275" t="str">
        <f>IF(AND((RIGHT($GI$3,2)-'[1]Miter Profiles'!$AC$192-'[1]Outside Edges'!$B39)&gt;=5,'[1]Outside Edges'!$P39="Yes"),"Yes","No")</f>
        <v>Yes</v>
      </c>
      <c r="GJ40" s="269" t="str">
        <f>IF(AND((RIGHT($GJ$3,2)-'[1]Miter Profiles'!$AC$193-'[1]Outside Edges'!$B39)&gt;=5,'[1]Outside Edges'!$P39="Yes"),"Yes","No")</f>
        <v>Yes</v>
      </c>
      <c r="GK40" s="273" t="str">
        <f>IF(AND((RIGHT($GK$3,2)-'[1]Miter Profiles'!$AC$194-'[1]Outside Edges'!$B39)&gt;=5,'[1]Outside Edges'!$P39="Yes"),"Yes","No")</f>
        <v>Yes</v>
      </c>
      <c r="GL40" s="282" t="str">
        <f>IF(AND((RIGHT($GL$3,2)-'[1]Miter Profiles'!$AC$195-'[1]Outside Edges'!$B39)&gt;=5,'[1]Outside Edges'!$P39="Yes"),"Yes","No")</f>
        <v>Yes</v>
      </c>
      <c r="GM40" s="283" t="str">
        <f>IF(AND((RIGHT($GM$3,2)-'[1]Miter Profiles'!$AC$196-'[1]Outside Edges'!$B39)&gt;=5,'[1]Outside Edges'!$P39="Yes"),"Yes","No")</f>
        <v>Yes</v>
      </c>
      <c r="GN40" s="284" t="str">
        <f>IF(AND((RIGHT($GN$3,2)-'[1]Miter Profiles'!$AC$197-'[1]Outside Edges'!$B39)&gt;=5,'[1]Outside Edges'!$P39="Yes"),"Yes","No")</f>
        <v>Yes</v>
      </c>
      <c r="GO40" s="275" t="str">
        <f>IF(AND((RIGHT($GO$3,2)-'[1]Miter Profiles'!$AC$198-'[1]Outside Edges'!$B39)&gt;=5,'[1]Outside Edges'!$P39="Yes"),"Yes","No")</f>
        <v>No</v>
      </c>
      <c r="GP40" s="269" t="str">
        <f>IF(AND((RIGHT($GP$3,2)-'[1]Miter Profiles'!$AC$199-'[1]Outside Edges'!$B39)&gt;=5,'[1]Outside Edges'!$P39="Yes"),"Yes","No")</f>
        <v>Yes</v>
      </c>
      <c r="GQ40" s="273" t="str">
        <f>IF(AND((RIGHT($GQ$3,2)-'[1]Miter Profiles'!$AC$200-'[1]Outside Edges'!$B39)&gt;=5,'[1]Outside Edges'!$P39="Yes"),"Yes","No")</f>
        <v>Yes</v>
      </c>
      <c r="GR40" s="282" t="str">
        <f>IF(AND((RIGHT($GR$3,2)-'[1]Miter Profiles'!$AC$201-'[1]Outside Edges'!$B39)&gt;=5,'[1]Outside Edges'!$P39="Yes"),"Yes","No")</f>
        <v>Yes</v>
      </c>
      <c r="GS40" s="283" t="str">
        <f>IF(AND((RIGHT($GS$3,2)-'[1]Miter Profiles'!$AC$202-'[1]Outside Edges'!$B39)&gt;=5,'[1]Outside Edges'!$P39="Yes"),"Yes","No")</f>
        <v>Yes</v>
      </c>
      <c r="GT40" s="284" t="str">
        <f>IF(AND((RIGHT($GT$3,2)-'[1]Miter Profiles'!$AC$203-'[1]Outside Edges'!$B39)&gt;=5,'[1]Outside Edges'!$P39="Yes"),"Yes","No")</f>
        <v>Yes</v>
      </c>
      <c r="GU40" s="275" t="str">
        <f>IF(AND((RIGHT($GU$3,2)-'[1]Miter Profiles'!$AC$204-'[1]Outside Edges'!$B39)&gt;=5,'[1]Outside Edges'!$P39="Yes"),"Yes","No")</f>
        <v>No</v>
      </c>
      <c r="GV40" s="269" t="str">
        <f>IF(AND((RIGHT($GV$3,2)-'[1]Miter Profiles'!$AC$205-'[1]Outside Edges'!$B39)&gt;=5,'[1]Outside Edges'!$P39="Yes"),"Yes","No")</f>
        <v>Yes</v>
      </c>
      <c r="GW40" s="273" t="str">
        <f>IF(AND((RIGHT($GW$3,2)-'[1]Miter Profiles'!$AC$206-'[1]Outside Edges'!$B39)&gt;=5,'[1]Outside Edges'!$P39="Yes"),"Yes","No")</f>
        <v>Yes</v>
      </c>
      <c r="GX40" s="282" t="str">
        <f>IF(AND((RIGHT($GX$3,2)-'[1]Miter Profiles'!$AC$207-'[1]Outside Edges'!$B39)&gt;=5,'[1]Outside Edges'!$P39="Yes"),"Yes","No")</f>
        <v>No</v>
      </c>
      <c r="GY40" s="283" t="str">
        <f>IF(AND((RIGHT($GY$3,2)-'[1]Miter Profiles'!$AC$208-'[1]Outside Edges'!$B39)&gt;=5,'[1]Outside Edges'!$P39="Yes"),"Yes","No")</f>
        <v>Yes</v>
      </c>
      <c r="GZ40" s="284" t="str">
        <f>IF(AND((RIGHT($GZ$3,2)-'[1]Miter Profiles'!$AC$209-'[1]Outside Edges'!$B39)&gt;=5,'[1]Outside Edges'!$P39="Yes"),"Yes","No")</f>
        <v>Yes</v>
      </c>
      <c r="HA40" s="275" t="str">
        <f>IF(AND((RIGHT($HA$3,2)-'[1]Miter Profiles'!$AC$210-'[1]Outside Edges'!$B39)&gt;=5,'[1]Outside Edges'!$P39="Yes"),"Yes","No")</f>
        <v>No</v>
      </c>
      <c r="HB40" s="269" t="str">
        <f>IF(AND((RIGHT($HB$3,2)-'[1]Miter Profiles'!$AC$211-'[1]Outside Edges'!$B39)&gt;=5,'[1]Outside Edges'!$P39="Yes"),"Yes","No")</f>
        <v>Yes</v>
      </c>
      <c r="HC40" s="273" t="str">
        <f>IF(AND((RIGHT($HC$3,2)-'[1]Miter Profiles'!$AC$212-'[1]Outside Edges'!$B39)&gt;=5,'[1]Outside Edges'!$P39="Yes"),"Yes","No")</f>
        <v>Yes</v>
      </c>
      <c r="HD40" s="282" t="str">
        <f>IF(AND((RIGHT($HD$3,2)-'[1]Miter Profiles'!$AC$213-'[1]Outside Edges'!$B39)&gt;=5,'[1]Outside Edges'!$P39="Yes"),"Yes","No")</f>
        <v>No</v>
      </c>
      <c r="HE40" s="284" t="str">
        <f>IF(AND((RIGHT($HE$3,2)-'[1]Miter Profiles'!$AC$214-'[1]Outside Edges'!$B39)&gt;=5,'[1]Outside Edges'!$P39="Yes"),"Yes","No")</f>
        <v>No</v>
      </c>
      <c r="HF40" s="275" t="str">
        <f>IF(AND((RIGHT($HF$3,2)-'[1]Miter Profiles'!$AC$215-'[1]Outside Edges'!$B39)&gt;=5,'[1]Outside Edges'!$P39="Yes"),"Yes","No")</f>
        <v>Yes</v>
      </c>
      <c r="HG40" s="269" t="str">
        <f>IF(AND((RIGHT($HG$3,2)-'[1]Miter Profiles'!$AC$216-'[1]Outside Edges'!$B39)&gt;=5,'[1]Outside Edges'!$P39="Yes"),"Yes","No")</f>
        <v>Yes</v>
      </c>
      <c r="HH40" s="273" t="str">
        <f>IF(AND((RIGHT($HH$3,2)-'[1]Miter Profiles'!$AC$217-'[1]Outside Edges'!$B39)&gt;=5,'[1]Outside Edges'!$P39="Yes"),"Yes","No")</f>
        <v>Yes</v>
      </c>
      <c r="HI40" s="282" t="str">
        <f>IF(AND((RIGHT($HI$3,2)-'[1]Miter Profiles'!$AC$218-'[1]Outside Edges'!$B39)&gt;=5,'[1]Outside Edges'!$P39="Yes"),"Yes","No")</f>
        <v>Yes</v>
      </c>
      <c r="HJ40" s="283" t="str">
        <f>IF(AND((RIGHT($HJ$3,2)-'[1]Miter Profiles'!$AC$219-'[1]Outside Edges'!$B39)&gt;=5,'[1]Outside Edges'!$P39="Yes"),"Yes","No")</f>
        <v>Yes</v>
      </c>
      <c r="HK40" s="284" t="str">
        <f>IF(AND((RIGHT($HK$3,2)-'[1]Miter Profiles'!$AC$220-'[1]Outside Edges'!$B39)&gt;=5,'[1]Outside Edges'!$P39="Yes"),"Yes","No")</f>
        <v>Yes</v>
      </c>
      <c r="HL40" s="275" t="str">
        <f>IF(AND((RIGHT($HL$3,2)-'[1]Miter Profiles'!$AC$221-'[1]Outside Edges'!$B39)&gt;=5,'[1]Outside Edges'!$P39="Yes"),"Yes","No")</f>
        <v>No</v>
      </c>
      <c r="HM40" s="269" t="str">
        <f>IF(AND((RIGHT($HM$3,2)-'[1]Miter Profiles'!$AC$222-'[1]Outside Edges'!$B39)&gt;=5,'[1]Outside Edges'!$P39="Yes"),"Yes","No")</f>
        <v>Yes</v>
      </c>
      <c r="HN40" s="269" t="str">
        <f>IF(AND((RIGHT($HN$3,2)-'[1]Miter Profiles'!$AC$223-'[1]Outside Edges'!$B39)&gt;=5,'[1]Outside Edges'!$P39="Yes"),"Yes","No")</f>
        <v>Yes</v>
      </c>
      <c r="HO40" s="283" t="str">
        <f>IF(AND((RIGHT($HO$3,2)-'[1]Miter Profiles'!$AC$224-'[1]Outside Edges'!$B39)&gt;=5,'[1]Outside Edges'!$P39="Yes"),"Yes","No")</f>
        <v>No</v>
      </c>
      <c r="HP40" s="283" t="str">
        <f>IF(AND((RIGHT($HP$3,2)-'[1]Miter Profiles'!$AC$225-'[1]Outside Edges'!$B39)&gt;=5,'[1]Outside Edges'!$P39="Yes"),"Yes","No")</f>
        <v>Yes</v>
      </c>
      <c r="HQ40" s="283" t="str">
        <f>IF(AND((RIGHT($HQ$3,3)-'[1]Miter Profiles'!$AC$226-'[1]Outside Edges'!$B39)&gt;=5,'[1]Outside Edges'!$P39="Yes"),"Yes","No")</f>
        <v>No</v>
      </c>
      <c r="HR40" s="283" t="str">
        <f>IF(AND((RIGHT($HR$3,2)-'[1]Miter Profiles'!$AC$227-'[1]Outside Edges'!$B39)&gt;=5,'[1]Outside Edges'!$P39="Yes"),"Yes","No")</f>
        <v>No</v>
      </c>
      <c r="HS40" s="269" t="str">
        <f>IF(AND((RIGHT($HS$3,2)-'[1]Miter Profiles'!$AC$228-'[1]Outside Edges'!$B39)&gt;=5,'[1]Outside Edges'!$P39="Yes"),"Yes","No")</f>
        <v>Yes</v>
      </c>
      <c r="HT40" s="269" t="str">
        <f>IF(AND((RIGHT($HT$3,2)-'[1]Miter Profiles'!$AC$229-'[1]Outside Edges'!$B39)&gt;=5,'[1]Outside Edges'!$P39="Yes"),"Yes","No")</f>
        <v>Yes</v>
      </c>
      <c r="HU40" s="269" t="str">
        <f>IF(AND((RIGHT($HU$3,2)-'[1]Miter Profiles'!$AC$230-'[1]Outside Edges'!$B39)&gt;=5,'[1]Outside Edges'!$P39="Yes"),"Yes","No")</f>
        <v>Yes</v>
      </c>
      <c r="HV40" s="283" t="str">
        <f>IF(AND((RIGHT($HV$3,2)-'[1]Miter Profiles'!$AC$231-'[1]Outside Edges'!$B39)&gt;=5,'[1]Outside Edges'!$P39="Yes"),"Yes","No")</f>
        <v>No</v>
      </c>
      <c r="HW40" s="283" t="str">
        <f>IF(AND((RIGHT($HW$3,2)-'[1]Miter Profiles'!$AC$232-'[1]Outside Edges'!$B39)&gt;=5,'[1]Outside Edges'!$P39="Yes"),"Yes","No")</f>
        <v>Yes</v>
      </c>
      <c r="HX40" s="283" t="str">
        <f>IF(AND((RIGHT($HX$3,2)-'[1]Miter Profiles'!$AC$233-'[1]Outside Edges'!$B39)&gt;=5,'[1]Outside Edges'!$P39="Yes"),"Yes","No")</f>
        <v>Yes</v>
      </c>
      <c r="HY40" s="269" t="str">
        <f>IF(AND((RIGHT($HY$3,2)-'[1]Miter Profiles'!$AC$234-'[1]Outside Edges'!$B39)&gt;=5,'[1]Outside Edges'!$P39="Yes"),"Yes","No")</f>
        <v>No</v>
      </c>
      <c r="HZ40" s="269" t="str">
        <f>IF(AND((RIGHT($HZ$3,2)-'[1]Miter Profiles'!$AC$235-'[1]Outside Edges'!$B39)&gt;=5,'[1]Outside Edges'!$P39="Yes"),"Yes","No")</f>
        <v>Yes</v>
      </c>
      <c r="IA40" s="269" t="str">
        <f>IF(AND((RIGHT($IA$3,2)-'[1]Miter Profiles'!$AC$236-'[1]Outside Edges'!$B39)&gt;=5,'[1]Outside Edges'!$P39="Yes"),"Yes","No")</f>
        <v>Yes</v>
      </c>
      <c r="IB40" s="283" t="str">
        <f>IF(AND((RIGHT($IB$3,2)-'[1]Miter Profiles'!$AC$237-'[1]Outside Edges'!$B39)&gt;=5,'[1]Outside Edges'!$P39="Yes"),"Yes","No")</f>
        <v>Yes</v>
      </c>
      <c r="IC40" s="283" t="str">
        <f>IF(AND((RIGHT($IC$3,2)-'[1]Miter Profiles'!$AC$238-'[1]Outside Edges'!$B39)&gt;=5,'[1]Outside Edges'!$P39="Yes"),"Yes","No")</f>
        <v>Yes</v>
      </c>
      <c r="ID40" s="283" t="str">
        <f>IF(AND((RIGHT($ID$3,2)-'[1]Miter Profiles'!$AC$239-'[1]Outside Edges'!$B39)&gt;=5,'[1]Outside Edges'!$P39="Yes"),"Yes","No")</f>
        <v>Yes</v>
      </c>
      <c r="IE40" s="269" t="str">
        <f>IF(AND((RIGHT($IE$3,2)-'[1]Miter Profiles'!$AC$240-'[1]Outside Edges'!$B39)&gt;=5,'[1]Outside Edges'!$P39="Yes"),"Yes","No")</f>
        <v>Yes</v>
      </c>
      <c r="IF40" s="269" t="str">
        <f>IF(AND((RIGHT($IF$3,2)-'[1]Miter Profiles'!$AC$241-'[1]Outside Edges'!$B39)&gt;=5,'[1]Outside Edges'!$P39="Yes"),"Yes","No")</f>
        <v>Yes</v>
      </c>
      <c r="IG40" s="269" t="str">
        <f>IF(AND((RIGHT($IG$3,2)-'[1]Miter Profiles'!$AC$242-'[1]Outside Edges'!$B39)&gt;=5,'[1]Outside Edges'!$P39="Yes"),"Yes","No")</f>
        <v>Yes</v>
      </c>
      <c r="IH40" s="283" t="str">
        <f>IF(AND((RIGHT($IH$3,2)-'[1]Miter Profiles'!$AC$243-'[1]Outside Edges'!$B39)&gt;=5,'[1]Outside Edges'!$P39="Yes"),"Yes","No")</f>
        <v>Yes</v>
      </c>
      <c r="II40" s="283" t="str">
        <f>IF(AND((RIGHT($II$3,2)-'[1]Miter Profiles'!$AC$244-'[1]Outside Edges'!$B39)&gt;=5,'[1]Outside Edges'!$P39="Yes"),"Yes","No")</f>
        <v>Yes</v>
      </c>
      <c r="IJ40" s="283" t="str">
        <f>IF(AND((RIGHT($IJ$3,2)-'[1]Miter Profiles'!$AC$245-'[1]Outside Edges'!$B39)&gt;=5,'[1]Outside Edges'!$P39="Yes"),"Yes","No")</f>
        <v>Yes</v>
      </c>
      <c r="IK40" s="269" t="str">
        <f>IF(AND((RIGHT($IK$3,2)-'[1]Miter Profiles'!$AC$246-'[1]Outside Edges'!$B39)&gt;=5,'[1]Outside Edges'!$P39="Yes"),"Yes","No")</f>
        <v>Yes</v>
      </c>
      <c r="IL40" s="269" t="str">
        <f>IF(AND((RIGHT($IL$3,2)-'[1]Miter Profiles'!$AC$247-'[1]Outside Edges'!$B39)&gt;=5,'[1]Outside Edges'!$P39="Yes"),"Yes","No")</f>
        <v>Yes</v>
      </c>
      <c r="IM40" s="269" t="str">
        <f>IF(AND((RIGHT($IM$3,2)-'[1]Miter Profiles'!$AC$248-'[1]Outside Edges'!$B39)&gt;=5,'[1]Outside Edges'!$P39="Yes"),"Yes","No")</f>
        <v>Yes</v>
      </c>
      <c r="IN40" s="283" t="str">
        <f>IF(AND((RIGHT($IN$3,2)-'[1]Miter Profiles'!$AC$249-'[1]Outside Edges'!$B39)&gt;=5,'[1]Outside Edges'!$P39="Yes"),"Yes","No")</f>
        <v>No</v>
      </c>
      <c r="IO40" s="283" t="str">
        <f>IF(AND((RIGHT($IO$3,2)-'[1]Miter Profiles'!$AC$250-'[1]Outside Edges'!$B39)&gt;=5,'[1]Outside Edges'!$P39="Yes"),"Yes","No")</f>
        <v>Yes</v>
      </c>
      <c r="IP40" s="283" t="str">
        <f>IF(AND((RIGHT($IP$3,2)-'[1]Miter Profiles'!$AC$251-'[1]Outside Edges'!$B39)&gt;=5,'[1]Outside Edges'!$P39="Yes"),"Yes","No")</f>
        <v>Yes</v>
      </c>
      <c r="IQ40" s="269" t="str">
        <f>IF(AND((RIGHT($IQ$3,2)-'[1]Miter Profiles'!$AC$252-'[1]Outside Edges'!$B39)&gt;=5,'[1]Outside Edges'!$P39="Yes"),"Yes","No")</f>
        <v>No</v>
      </c>
      <c r="IR40" s="269" t="str">
        <f>IF(AND((RIGHT($IR$3,2)-'[1]Miter Profiles'!$AC$253-'[1]Outside Edges'!$B39)&gt;=5,'[1]Outside Edges'!$P39="Yes"),"Yes","No")</f>
        <v>Yes</v>
      </c>
      <c r="IS40" s="269" t="str">
        <f>IF(AND((RIGHT($IS$3,2)-'[1]Miter Profiles'!$AC$254-'[1]Outside Edges'!$B39)&gt;=5,'[1]Outside Edges'!$P39="Yes"),"Yes","No")</f>
        <v>Yes</v>
      </c>
      <c r="IT40" s="283" t="str">
        <f>IF(AND((RIGHT($IT$3,2)-'[1]Miter Profiles'!$AC$255-'[1]Outside Edges'!$B39)&gt;=5,'[1]Outside Edges'!$P39="Yes"),"Yes","No")</f>
        <v>No</v>
      </c>
      <c r="IU40" s="283" t="str">
        <f>IF(AND((RIGHT($IU$3,2)-'[1]Miter Profiles'!$AC$256-'[1]Outside Edges'!$B39)&gt;=5,'[1]Outside Edges'!$P39="Yes"),"Yes","No")</f>
        <v>Yes</v>
      </c>
      <c r="IV40" s="283" t="str">
        <f>IF(AND((RIGHT($IV$3,2)-'[1]Miter Profiles'!$AC$257-'[1]Outside Edges'!$B39)&gt;=5,'[1]Outside Edges'!$P39="Yes"),"Yes","No")</f>
        <v>Yes</v>
      </c>
      <c r="IW40" s="269" t="str">
        <f>IF(AND((RIGHT($IW$3,2)-'[1]Miter Profiles'!$AC$258-'[1]Outside Edges'!$B39)&gt;=5,'[1]Outside Edges'!$P39="Yes"),"Yes","No")</f>
        <v>Yes</v>
      </c>
      <c r="IX40" s="269" t="str">
        <f>IF(AND((RIGHT($IX$3,2)-'[1]Miter Profiles'!$AC$259-'[1]Outside Edges'!$B39)&gt;=5,'[1]Outside Edges'!$P39="Yes"),"Yes","No")</f>
        <v>Yes</v>
      </c>
      <c r="IY40" s="269" t="str">
        <f>IF(AND((RIGHT($IY$3,2)-'[1]Miter Profiles'!$AC$260-'[1]Outside Edges'!$B39)&gt;=5,'[1]Outside Edges'!$P39="Yes"),"Yes","No")</f>
        <v>Yes</v>
      </c>
      <c r="IZ40" s="283" t="str">
        <f>IF(AND((RIGHT($IZ$3,2)-'[1]Miter Profiles'!$AC$261-'[1]Outside Edges'!$B39)&gt;=5,'[1]Outside Edges'!$P39="Yes"),"Yes","No")</f>
        <v>Yes</v>
      </c>
      <c r="JA40" s="283" t="str">
        <f>IF(AND((RIGHT($JA$3,2)-'[1]Miter Profiles'!$AC$262-'[1]Outside Edges'!$B39)&gt;=5,'[1]Outside Edges'!$P39="Yes"),"Yes","No")</f>
        <v>Yes</v>
      </c>
      <c r="JB40" s="283" t="str">
        <f>IF(AND((RIGHT($JB$3,2)-'[1]Miter Profiles'!$AC$263-'[1]Outside Edges'!$B39)&gt;=5,'[1]Outside Edges'!$P39="Yes"),"Yes","No")</f>
        <v>Yes</v>
      </c>
      <c r="JC40" s="269" t="str">
        <f>IF(AND((RIGHT($JC$3,2)-'[1]Miter Profiles'!$AC$264-'[1]Outside Edges'!$B39)&gt;=5,'[1]Outside Edges'!$P39="Yes"),"Yes","No")</f>
        <v>Yes</v>
      </c>
      <c r="JD40" s="269" t="str">
        <f>IF(AND((RIGHT($JD$3,2)-'[1]Miter Profiles'!$AC$265-'[1]Outside Edges'!$B39)&gt;=5,'[1]Outside Edges'!$P39="Yes"),"Yes","No")</f>
        <v>Yes</v>
      </c>
      <c r="JE40" s="269" t="str">
        <f>IF(AND((RIGHT($JE$3,2)-'[1]Miter Profiles'!$AC$266-'[1]Outside Edges'!$B39)&gt;=5,'[1]Outside Edges'!$P39="Yes"),"Yes","No")</f>
        <v>Yes</v>
      </c>
      <c r="JF40" s="283" t="str">
        <f>IF(AND((RIGHT($JF$3,2)-'[1]Miter Profiles'!$AC$267-'[1]Outside Edges'!$B39)&gt;=5,'[1]Outside Edges'!$P39="Yes"),"Yes","No")</f>
        <v>No</v>
      </c>
      <c r="JG40" s="283" t="str">
        <f>IF(AND((RIGHT($JG$3,2)-'[1]Miter Profiles'!$AC$268-'[1]Outside Edges'!$B39)&gt;=5,'[1]Outside Edges'!$P39="Yes"),"Yes","No")</f>
        <v>Yes</v>
      </c>
      <c r="JH40" s="283" t="str">
        <f>IF(AND((RIGHT($JH$3,2)-'[1]Miter Profiles'!$AC$269-'[1]Outside Edges'!$B39)&gt;=5,'[1]Outside Edges'!$P39="Yes"),"Yes","No")</f>
        <v>Yes</v>
      </c>
      <c r="JI40" s="269" t="str">
        <f>IF(AND((RIGHT($JI$3,2)-'[1]Miter Profiles'!$AC$270-'[1]Outside Edges'!$B39)&gt;=5,'[1]Outside Edges'!$P39="Yes"),"Yes","No")</f>
        <v>Yes</v>
      </c>
      <c r="JJ40" s="269" t="str">
        <f>IF(AND((RIGHT($JJ$3,2)-'[1]Miter Profiles'!$AC$271-'[1]Outside Edges'!$B39)&gt;=5,'[1]Outside Edges'!$P39="Yes"),"Yes","No")</f>
        <v>Yes</v>
      </c>
      <c r="JK40" s="269" t="str">
        <f>IF(AND((RIGHT($JK$3,2)-'[1]Miter Profiles'!$AC$272-'[1]Outside Edges'!$B39)&gt;=5,'[1]Outside Edges'!$P39="Yes"),"Yes","No")</f>
        <v>Yes</v>
      </c>
      <c r="JL40" s="283" t="str">
        <f>IF(AND((RIGHT($JL$3,2)-'[1]Miter Profiles'!$AC$273-'[1]Outside Edges'!$B39)&gt;=5,'[1]Outside Edges'!$P39="Yes"),"Yes","No")</f>
        <v>Yes</v>
      </c>
      <c r="JM40" s="283" t="str">
        <f>IF(AND((RIGHT($JM$3,2)-'[1]Miter Profiles'!$AC$274-'[1]Outside Edges'!$B39)&gt;=5,'[1]Outside Edges'!$P39="Yes"),"Yes","No")</f>
        <v>Yes</v>
      </c>
      <c r="JN40" s="283" t="str">
        <f>IF(AND((RIGHT($JN$3,2)-'[1]Miter Profiles'!$AC$275-'[1]Outside Edges'!$B39)&gt;=5,'[1]Outside Edges'!$P39="Yes"),"Yes","No")</f>
        <v>Yes</v>
      </c>
      <c r="JO40" s="269" t="str">
        <f>IF(AND((RIGHT($JO$3,2)-'[1]Miter Profiles'!$AC$276-'[1]Outside Edges'!$B39)&gt;=5,'[1]Outside Edges'!$P39="Yes"),"Yes","No")</f>
        <v>Yes</v>
      </c>
      <c r="JP40" s="269" t="str">
        <f>IF(AND((RIGHT($JP$3,2)-'[1]Miter Profiles'!$AC$277-'[1]Outside Edges'!$B39)&gt;=5,'[1]Outside Edges'!$P39="Yes"),"Yes","No")</f>
        <v>Yes</v>
      </c>
      <c r="JQ40" s="269" t="str">
        <f>IF(AND((RIGHT($JQ$3,2)-'[1]Miter Profiles'!$AC$278-'[1]Outside Edges'!$B39)&gt;=5,'[1]Outside Edges'!$P39="Yes"),"Yes","No")</f>
        <v>Yes</v>
      </c>
      <c r="JR40" s="283" t="str">
        <f>IF(AND((RIGHT($JR$3,2)-'[1]Miter Profiles'!$AC$279-'[1]Outside Edges'!$B39)&gt;=5,'[1]Outside Edges'!$P39="Yes"),"Yes","No")</f>
        <v>No</v>
      </c>
      <c r="JS40" s="283" t="str">
        <f>IF(AND((RIGHT($JS$3,2)-'[1]Miter Profiles'!$AC$280-'[1]Outside Edges'!$B39)&gt;=5,'[1]Outside Edges'!$P39="Yes"),"Yes","No")</f>
        <v>No</v>
      </c>
      <c r="JT40" s="283" t="str">
        <f>IF(AND((RIGHT($JT$3,2)-'[1]Miter Profiles'!$AC$281-'[1]Outside Edges'!$B39)&gt;=5,'[1]Outside Edges'!$P39="Yes"),"Yes","No")</f>
        <v>Yes</v>
      </c>
      <c r="JU40" s="269" t="str">
        <f>IF(AND((RIGHT($JU$3,2)-'[1]Miter Profiles'!$AC$282-'[1]Outside Edges'!$B39)&gt;=5,'[1]Outside Edges'!$P39="Yes"),"Yes","No")</f>
        <v>No</v>
      </c>
      <c r="JV40" s="269" t="str">
        <f>IF(AND((RIGHT($JV$3,2)-'[1]Miter Profiles'!$AC$283-'[1]Outside Edges'!$B39)&gt;=5,'[1]Outside Edges'!$P39="Yes"),"Yes","No")</f>
        <v>No</v>
      </c>
      <c r="JW40" s="269" t="str">
        <f>IF(AND((RIGHT($JW$3,2)-'[1]Miter Profiles'!$AC$284-'[1]Outside Edges'!$B39)&gt;=5,'[1]Outside Edges'!$P39="Yes"),"Yes","No")</f>
        <v>Yes</v>
      </c>
      <c r="JX40" s="283" t="str">
        <f>IF(AND((RIGHT($JX$3,2)-'[1]Miter Profiles'!$AC$285-'[1]Outside Edges'!$B39)&gt;=5,'[1]Outside Edges'!$P39="Yes"),"Yes","No")</f>
        <v>Yes</v>
      </c>
      <c r="JY40" s="283" t="str">
        <f>IF(AND((RIGHT($JY$3,2)-'[1]Miter Profiles'!$AC$286-'[1]Outside Edges'!$B39)&gt;=5,'[1]Outside Edges'!$P39="Yes"),"Yes","No")</f>
        <v>Yes</v>
      </c>
      <c r="JZ40" s="283" t="str">
        <f>IF(AND((RIGHT($JZ$3,2)-'[1]Miter Profiles'!$AC$287-'[1]Outside Edges'!$B39)&gt;=5,'[1]Outside Edges'!$P39="Yes"),"Yes","No")</f>
        <v>Yes</v>
      </c>
      <c r="KA40" s="269" t="str">
        <f>IF(AND((RIGHT($KA$3,2)-'[1]Miter Profiles'!$AC$288-'[1]Outside Edges'!$B39)&gt;=5,'[1]Outside Edges'!$P39="Yes"),"Yes","No")</f>
        <v>Yes</v>
      </c>
      <c r="KB40" s="269" t="str">
        <f>IF(AND((RIGHT($KB$3,2)-'[1]Miter Profiles'!$AC$289-'[1]Outside Edges'!$B39)&gt;=5,'[1]Outside Edges'!$P39="Yes"),"Yes","No")</f>
        <v>Yes</v>
      </c>
      <c r="KC40" s="269" t="str">
        <f>IF(AND((RIGHT($KC$3,2)-'[1]Miter Profiles'!$AC$290-'[1]Outside Edges'!$B39)&gt;=5,'[1]Outside Edges'!$P39="Yes"),"Yes","No")</f>
        <v>Yes</v>
      </c>
      <c r="KD40" s="283" t="str">
        <f>IF(AND((RIGHT($KD$3,2)-'[1]Miter Profiles'!$AC$291-'[1]Outside Edges'!$B39)&gt;=5,'[1]Outside Edges'!$P39="Yes"),"Yes","No")</f>
        <v>No</v>
      </c>
      <c r="KE40" s="283" t="str">
        <f>IF(AND((RIGHT($KE$3,2)-'[1]Miter Profiles'!$AC$292-'[1]Outside Edges'!$B39)&gt;=5,'[1]Outside Edges'!$P39="Yes"),"Yes","No")</f>
        <v>Yes</v>
      </c>
      <c r="KF40" s="283" t="str">
        <f>IF(AND((RIGHT($KF$3,2)-'[1]Miter Profiles'!$AC$293-'[1]Outside Edges'!$B39)&gt;=5,'[1]Outside Edges'!$P39="Yes"),"Yes","No")</f>
        <v>Yes</v>
      </c>
      <c r="KG40" s="269" t="str">
        <f>IF(AND((RIGHT($KG$3,2)-'[1]Miter Profiles'!$AC$294-'[1]Outside Edges'!$B39)&gt;=5,'[1]Outside Edges'!$P39="Yes"),"Yes","No")</f>
        <v>Yes</v>
      </c>
      <c r="KH40" s="269" t="str">
        <f>IF(AND((RIGHT($KH$3,2)-'[1]Miter Profiles'!$AC$295-'[1]Outside Edges'!$B39)&gt;=5,'[1]Outside Edges'!$P39="Yes"),"Yes","No")</f>
        <v>Yes</v>
      </c>
      <c r="KI40" s="269" t="str">
        <f>IF(AND((RIGHT($KI$3,2)-'[1]Miter Profiles'!$AC$296-'[1]Outside Edges'!$B39)&gt;=5,'[1]Outside Edges'!$P39="Yes"),"Yes","No")</f>
        <v>Yes</v>
      </c>
      <c r="KJ40" s="283" t="str">
        <f>IF(AND((RIGHT($KJ$3,2)-'[1]Miter Profiles'!$AC$297-'[1]Outside Edges'!$B39)&gt;=5,'[1]Outside Edges'!$P39="Yes"),"Yes","No")</f>
        <v>Yes</v>
      </c>
      <c r="KK40" s="283" t="str">
        <f>IF(AND((RIGHT($KK$3,2)-'[1]Miter Profiles'!$AC$298-'[1]Outside Edges'!$B39)&gt;=5,'[1]Outside Edges'!$P39="Yes"),"Yes","No")</f>
        <v>Yes</v>
      </c>
      <c r="KL40" s="283" t="str">
        <f>IF(AND((RIGHT($KL$3,2)-'[1]Miter Profiles'!$AC$299-'[1]Outside Edges'!$B39)&gt;=5,'[1]Outside Edges'!$P39="Yes"),"Yes","No")</f>
        <v>Yes</v>
      </c>
      <c r="KM40" s="269" t="str">
        <f>IF(AND((RIGHT($KM$3,2)-'[1]Miter Profiles'!$AC$300-'[1]Outside Edges'!$B39)&gt;=5,'[1]Outside Edges'!$P39="Yes"),"Yes","No")</f>
        <v>Yes</v>
      </c>
      <c r="KN40" s="269" t="str">
        <f>IF(AND((RIGHT($KN$3,2)-'[1]Miter Profiles'!$AC$301-'[1]Outside Edges'!$B39)&gt;=5,'[1]Outside Edges'!$P39="Yes"),"Yes","No")</f>
        <v>Yes</v>
      </c>
      <c r="KO40" s="269" t="str">
        <f>IF(AND((RIGHT($KO$3,2)-'[1]Miter Profiles'!$AC$302-'[1]Outside Edges'!$B39)&gt;=5,'[1]Outside Edges'!$P39="Yes"),"Yes","No")</f>
        <v>Yes</v>
      </c>
      <c r="KP40" s="283" t="str">
        <f>IF(AND((RIGHT($KP$3,2)-'[1]Miter Profiles'!$AC$303-'[1]Outside Edges'!$B39)&gt;=5,'[1]Outside Edges'!$P39="Yes"),"Yes","No")</f>
        <v>Yes</v>
      </c>
      <c r="KQ40" s="283" t="str">
        <f>IF(AND((RIGHT($KQ$3,2)-'[1]Miter Profiles'!$AC$304-'[1]Outside Edges'!$B39)&gt;=5,'[1]Outside Edges'!$P39="Yes"),"Yes","No")</f>
        <v>Yes</v>
      </c>
      <c r="KR40" s="283" t="str">
        <f>IF(AND((RIGHT($KR$3,2)-'[1]Miter Profiles'!$AC$305-'[1]Outside Edges'!$B39)&gt;=5,'[1]Outside Edges'!$P39="Yes"),"Yes","No")</f>
        <v>Yes</v>
      </c>
      <c r="KS40" s="269" t="str">
        <f>IF(AND((RIGHT($KS$3,2)-'[1]Miter Profiles'!$AC$306-'[1]Outside Edges'!$B39)&gt;=5,'[1]Outside Edges'!$P39="Yes"),"Yes","No")</f>
        <v>Yes</v>
      </c>
      <c r="KT40" s="269" t="str">
        <f>IF(AND((RIGHT($KT$3,2)-'[1]Miter Profiles'!$AC$307-'[1]Outside Edges'!$B39)&gt;=5,'[1]Outside Edges'!$P39="Yes"),"Yes","No")</f>
        <v>Yes</v>
      </c>
      <c r="KU40" s="269" t="str">
        <f>IF(AND((RIGHT($KU$3,2)-'[1]Miter Profiles'!$AC$308-'[1]Outside Edges'!$B39)&gt;=5,'[1]Outside Edges'!$P39="Yes"),"Yes","No")</f>
        <v>Yes</v>
      </c>
      <c r="KV40" s="283" t="str">
        <f>IF(AND((RIGHT($KV$3,2)-'[1]Miter Profiles'!$AC$309-'[1]Outside Edges'!$B39)&gt;=5,'[1]Outside Edges'!$P39="Yes"),"Yes","No")</f>
        <v>No</v>
      </c>
      <c r="KW40" s="283" t="str">
        <f>IF(AND((RIGHT($KW$3,2)-'[1]Miter Profiles'!$AC$310-'[1]Outside Edges'!$B39)&gt;=5,'[1]Outside Edges'!$P39="Yes"),"Yes","No")</f>
        <v>Yes</v>
      </c>
      <c r="KX40" s="283" t="str">
        <f>IF(AND((RIGHT($KX$3,2)-'[1]Miter Profiles'!$AC$311-'[1]Outside Edges'!$B39)&gt;=5,'[1]Outside Edges'!$P39="Yes"),"Yes","No")</f>
        <v>Yes</v>
      </c>
      <c r="KY40" s="269" t="str">
        <f>IF(AND((RIGHT($KY$3,2)-'[1]Miter Profiles'!$AC$312-'[1]Outside Edges'!$B39)&gt;=5,'[1]Outside Edges'!$P39="Yes"),"Yes","No")</f>
        <v>No</v>
      </c>
      <c r="KZ40" s="269" t="str">
        <f>IF(AND((RIGHT($KZ$3,2)-'[1]Miter Profiles'!$AC$313-'[1]Outside Edges'!$B39)&gt;=5,'[1]Outside Edges'!$P39="Yes"),"Yes","No")</f>
        <v>Yes</v>
      </c>
      <c r="LA40" s="269" t="str">
        <f>IF(AND((RIGHT($LA$3,2)-'[1]Miter Profiles'!$AC$314-'[1]Outside Edges'!$B39)&gt;=5,'[1]Outside Edges'!$P39="Yes"),"Yes","No")</f>
        <v>Yes</v>
      </c>
      <c r="LB40" s="283" t="str">
        <f>IF(AND((RIGHT($LB$3,2)-'[1]Miter Profiles'!$AC$315-'[1]Outside Edges'!$B39)&gt;=5,'[1]Outside Edges'!$P39="Yes"),"Yes","No")</f>
        <v>No</v>
      </c>
      <c r="LC40" s="283" t="str">
        <f>IF(AND((RIGHT($LC$3,2)-'[1]Miter Profiles'!$AC$316-'[1]Outside Edges'!$B39)&gt;=5,'[1]Outside Edges'!$P39="Yes"),"Yes","No")</f>
        <v>No</v>
      </c>
      <c r="LD40" s="283" t="str">
        <f>IF(AND((RIGHT($LD$3,2)-'[1]Miter Profiles'!$AC$317-'[1]Outside Edges'!$B39)&gt;=5,'[1]Outside Edges'!$P39="Yes"),"Yes","No")</f>
        <v>No</v>
      </c>
      <c r="LE40" s="283" t="str">
        <f>IF(AND((RIGHT($LE$3,2)-'[1]Miter Profiles'!$AC$318-'[1]Outside Edges'!$B39)&gt;=5,'[1]Outside Edges'!$P39="Yes"),"Yes","No")</f>
        <v>No</v>
      </c>
      <c r="LF40" s="269" t="str">
        <f>IF(AND((RIGHT($LF$3,2)-'[1]Miter Profiles'!$AC$319-'[1]Outside Edges'!$B39)&gt;=5,'[1]Outside Edges'!$P39="Yes"),"Yes","No")</f>
        <v>No</v>
      </c>
      <c r="LG40" s="269" t="str">
        <f>IF(AND((RIGHT($LG$3,2)-'[1]Miter Profiles'!$AC$320-'[1]Outside Edges'!$B39)&gt;=5,'[1]Outside Edges'!$P39="Yes"),"Yes","No")</f>
        <v>No</v>
      </c>
      <c r="LH40" s="269" t="str">
        <f>IF(AND((RIGHT($LH$3,2)-'[1]Miter Profiles'!$AC$321-'[1]Outside Edges'!$B39)&gt;=5,'[1]Outside Edges'!$P39="Yes"),"Yes","No")</f>
        <v>No</v>
      </c>
      <c r="LI40" s="269" t="str">
        <f>IF(AND((RIGHT($LI$3,2)-'[1]Miter Profiles'!$AC$322-'[1]Outside Edges'!$B39)&gt;=5,'[1]Outside Edges'!$P39="Yes"),"Yes","No")</f>
        <v>No</v>
      </c>
      <c r="LJ40" s="283" t="str">
        <f>IF(AND((RIGHT($LJ$3,2)-'[1]Miter Profiles'!$AC$323-'[1]Outside Edges'!$B39)&gt;=5,'[1]Outside Edges'!$P39="Yes"),"Yes","No")</f>
        <v>No</v>
      </c>
      <c r="LK40" s="283" t="str">
        <f>IF(AND((RIGHT($LK$3,2)-'[1]Miter Profiles'!$AC$324-'[1]Outside Edges'!$B39)&gt;=5,'[1]Outside Edges'!$P39="Yes"),"Yes","No")</f>
        <v>Yes</v>
      </c>
      <c r="LL40" s="283" t="str">
        <f>IF(AND((RIGHT($LL$3,2)-'[1]Miter Profiles'!$AC$325-'[1]Outside Edges'!$B39)&gt;=5,'[1]Outside Edges'!$P39="Yes"),"Yes","No")</f>
        <v>Yes</v>
      </c>
      <c r="LM40" s="269" t="str">
        <f>IF(AND((RIGHT($LM$3,2)-'[1]Miter Profiles'!$AC$326-'[1]Outside Edges'!$B39)&gt;=5,'[1]Outside Edges'!$P39="Yes"),"Yes","No")</f>
        <v>Yes</v>
      </c>
      <c r="LN40" s="269" t="str">
        <f>IF(AND((RIGHT($LN$3,2)-'[1]Miter Profiles'!$AC$327-'[1]Outside Edges'!$B39)&gt;=5,'[1]Outside Edges'!$P39="Yes"),"Yes","No")</f>
        <v>Yes</v>
      </c>
      <c r="LO40" s="269" t="str">
        <f>IF(AND((RIGHT($LO$3,2)-'[1]Miter Profiles'!$AC$328-'[1]Outside Edges'!$B39)&gt;=5,'[1]Outside Edges'!$P39="Yes"),"Yes","No")</f>
        <v>Yes</v>
      </c>
      <c r="LP40" s="283" t="str">
        <f>IF(AND((RIGHT($LP$3,2)-'[1]Miter Profiles'!$AC$329-'[1]Outside Edges'!$B39)&gt;=5,'[1]Outside Edges'!$P39="Yes"),"Yes","No")</f>
        <v>No</v>
      </c>
      <c r="LQ40" s="283" t="str">
        <f>IF(AND((RIGHT($LQ$3,2)-'[1]Miter Profiles'!$AC$330-'[1]Outside Edges'!$B39)&gt;=5,'[1]Outside Edges'!$P39="Yes"),"Yes","No")</f>
        <v>Yes</v>
      </c>
      <c r="LR40" s="283" t="str">
        <f>IF(AND((RIGHT($LR$3,2)-'[1]Miter Profiles'!$AC$331-'[1]Outside Edges'!$B39)&gt;=5,'[1]Outside Edges'!$P39="Yes"),"Yes","No")</f>
        <v>Yes</v>
      </c>
      <c r="LS40" s="269" t="str">
        <f>IF(AND((RIGHT($LS$3,2)-'[1]Miter Profiles'!$AC$332-'[1]Outside Edges'!$B39)&gt;=5,'[1]Outside Edges'!$P39="Yes"),"Yes","No")</f>
        <v>No</v>
      </c>
      <c r="LT40" s="269" t="str">
        <f>IF(AND((RIGHT($LT$3,2)-'[1]Miter Profiles'!$AC$333-'[1]Outside Edges'!$B39)&gt;=5,'[1]Outside Edges'!$P39="Yes"),"Yes","No")</f>
        <v>Yes</v>
      </c>
      <c r="LU40" s="269" t="str">
        <f>IF(AND((RIGHT($LU$3,2)-'[1]Miter Profiles'!$AC$334-'[1]Outside Edges'!$B39)&gt;=5,'[1]Outside Edges'!$P39="Yes"),"Yes","No")</f>
        <v>Yes</v>
      </c>
      <c r="LV40" s="283" t="str">
        <f>IF(AND((RIGHT($LV$3,2)-'[1]Miter Profiles'!$AC$335-'[1]Outside Edges'!$B39)&gt;=5,'[1]Outside Edges'!$P39="Yes"),"Yes","No")</f>
        <v>No</v>
      </c>
      <c r="LW40" s="283" t="str">
        <f>IF(AND((RIGHT($LW$3,2)-'[1]Miter Profiles'!$AC$336-'[1]Outside Edges'!$B39)&gt;=5,'[1]Outside Edges'!$P39="Yes"),"Yes","No")</f>
        <v>Yes</v>
      </c>
      <c r="LX40" s="283" t="str">
        <f>IF(AND((RIGHT($LX$3,2)-'[1]Miter Profiles'!$AC$337-'[1]Outside Edges'!$B39)&gt;=5,'[1]Outside Edges'!$P39="Yes"),"Yes","No")</f>
        <v>Yes</v>
      </c>
      <c r="LY40" s="269" t="str">
        <f>IF(AND((RIGHT($LY$3,2)-'[1]Miter Profiles'!$AC$338-'[1]Outside Edges'!$B39)&gt;=5,'[1]Outside Edges'!$P39="Yes"),"Yes","No")</f>
        <v>Yes</v>
      </c>
      <c r="LZ40" s="269" t="str">
        <f>IF(AND((RIGHT($LZ$3,2)-'[1]Miter Profiles'!$AC$339-'[1]Outside Edges'!$B39)&gt;=5,'[1]Outside Edges'!$P39="Yes"),"Yes","No")</f>
        <v>Yes</v>
      </c>
      <c r="MA40" s="269" t="str">
        <f>IF(AND((RIGHT($MA$3,2)-'[1]Miter Profiles'!$AC$340-'[1]Outside Edges'!$B39)&gt;=5,'[1]Outside Edges'!$P39="Yes"),"Yes","No")</f>
        <v>Yes</v>
      </c>
      <c r="MB40" s="283" t="str">
        <f>IF(AND((RIGHT($MB$3,2)-'[1]Miter Profiles'!$AC$341-'[1]Outside Edges'!$B39)&gt;=5,'[1]Outside Edges'!$P39="Yes"),"Yes","No")</f>
        <v>No</v>
      </c>
      <c r="MC40" s="283" t="str">
        <f>IF(AND((RIGHT($MC$3,2)-'[1]Miter Profiles'!$AC$342-'[1]Outside Edges'!$B39)&gt;=5,'[1]Outside Edges'!$P39="Yes"),"Yes","No")</f>
        <v>Yes</v>
      </c>
      <c r="MD40" s="283" t="str">
        <f>IF(AND((RIGHT($MD$3,2)-'[1]Miter Profiles'!$AC$343-'[1]Outside Edges'!$B39)&gt;=5,'[1]Outside Edges'!$P39="Yes"),"Yes","No")</f>
        <v>Yes</v>
      </c>
      <c r="ME40" s="269" t="str">
        <f>IF(AND((RIGHT($ME$3,2)-'[1]Miter Profiles'!$AC$344-'[1]Outside Edges'!$B39)&gt;=5,'[1]Outside Edges'!$P39="Yes"),"Yes","No")</f>
        <v>Yes</v>
      </c>
      <c r="MF40" s="269" t="str">
        <f>IF(AND((RIGHT($MF$3,2)-'[1]Miter Profiles'!$AC$345-'[1]Outside Edges'!$B39)&gt;=5,'[1]Outside Edges'!$P39="Yes"),"Yes","No")</f>
        <v>Yes</v>
      </c>
      <c r="MG40" s="269" t="str">
        <f>IF(AND((RIGHT($MG$3,2)-'[1]Miter Profiles'!$AC$346-'[1]Outside Edges'!$B39)&gt;=5,'[1]Outside Edges'!$P39="Yes"),"Yes","No")</f>
        <v>Yes</v>
      </c>
      <c r="MH40" s="283" t="str">
        <f>IF(AND((RIGHT($MH$3,2)-'[1]Miter Profiles'!$AC$347-'[1]Outside Edges'!$B39)&gt;=5,'[1]Outside Edges'!$P39="Yes"),"Yes","No")</f>
        <v>Yes</v>
      </c>
      <c r="MI40" s="283" t="str">
        <f>IF(AND((RIGHT($MI$3,2)-'[1]Miter Profiles'!$AC$348-'[1]Outside Edges'!$B39)&gt;=5,'[1]Outside Edges'!$P39="Yes"),"Yes","No")</f>
        <v>Yes</v>
      </c>
      <c r="MJ40" s="283" t="str">
        <f>IF(AND((RIGHT($MJ$3,2)-'[1]Miter Profiles'!$AC$349-'[1]Outside Edges'!$B39)&gt;=5,'[1]Outside Edges'!$P39="Yes"),"Yes","No")</f>
        <v>Yes</v>
      </c>
      <c r="MK40" s="269" t="str">
        <f>IF(AND((RIGHT($MK$3,2)-'[1]Miter Profiles'!$AC$350-'[1]Outside Edges'!$B39)&gt;=5,'[1]Outside Edges'!$P39="Yes"),"Yes","No")</f>
        <v>Yes</v>
      </c>
      <c r="ML40" s="269" t="str">
        <f>IF(AND((RIGHT($ML$3,2)-'[1]Miter Profiles'!$AC$351-'[1]Outside Edges'!$B39)&gt;=5,'[1]Outside Edges'!$P39="Yes"),"Yes","No")</f>
        <v>Yes</v>
      </c>
      <c r="MM40" s="269" t="str">
        <f>IF(AND((RIGHT($MM$3,2)-'[1]Miter Profiles'!$AC$352-'[1]Outside Edges'!$B39)&gt;=5,'[1]Outside Edges'!$P39="Yes"),"Yes","No")</f>
        <v>Yes</v>
      </c>
      <c r="MN40" s="283" t="str">
        <f>IF(AND((RIGHT($MK$3,2)-'[1]Miter Profiles'!$AC$350-'[1]Outside Edges'!$B39)&gt;=5,'[1]Outside Edges'!$P39="Yes"),"Yes","No")</f>
        <v>Yes</v>
      </c>
      <c r="MO40" s="283" t="str">
        <f>IF(AND((RIGHT($ML$3,2)-'[1]Miter Profiles'!$AC$351-'[1]Outside Edges'!$B39)&gt;=5,'[1]Outside Edges'!$P39="Yes"),"Yes","No")</f>
        <v>Yes</v>
      </c>
      <c r="MP40" s="283" t="str">
        <f>IF(AND((RIGHT($MM$3,2)-'[1]Miter Profiles'!$AC$352-'[1]Outside Edges'!$B39)&gt;=5,'[1]Outside Edges'!$P39="Yes"),"Yes","No")</f>
        <v>Yes</v>
      </c>
    </row>
    <row r="41" spans="1:354" ht="15.75" customHeight="1" thickBot="1" x14ac:dyDescent="0.3">
      <c r="A41" s="8" t="str">
        <f>IF('[1]Outside Edges'!$A40&lt;&gt;"",'[1]Outside Edges'!$A40,"")</f>
        <v>D38</v>
      </c>
      <c r="B41" s="10" t="str">
        <f>IF(AND((RIGHT($B$3,2)-'[1]Miter Profiles'!$AC$3-'[1]Outside Edges'!$B40)&gt;=5,'[1]Outside Edges'!$P40="Yes"),"Yes","No")</f>
        <v>Yes</v>
      </c>
      <c r="C41" s="10" t="str">
        <f>IF(AND((RIGHT($C$3,2)-'[1]Miter Profiles'!$AC$4-'[1]Outside Edges'!$B40)&gt;=5,'[1]Outside Edges'!$P40="Yes"),"Yes","No")</f>
        <v>Yes</v>
      </c>
      <c r="D41" s="85" t="str">
        <f>IF(AND((RIGHT($D$3,2)-'[1]Miter Profiles'!$AC$5-'[1]Outside Edges'!$B40)&gt;=5,'[1]Outside Edges'!$P40="Yes"),"Yes","No")</f>
        <v>Yes</v>
      </c>
      <c r="E41" s="86" t="str">
        <f>IF(AND((RIGHT($E$3,2)-'[1]Miter Profiles'!$AC$6-'[1]Outside Edges'!$B40)&gt;=5,'[1]Outside Edges'!$P40="Yes"),"Yes","No")</f>
        <v>Yes</v>
      </c>
      <c r="F41" s="11" t="str">
        <f>IF(AND((RIGHT($F$3,2)-'[1]Miter Profiles'!$AC$7-'[1]Outside Edges'!$B40)&gt;=5,'[1]Outside Edges'!$P40="Yes"),"Yes","No")</f>
        <v>Yes</v>
      </c>
      <c r="G41" s="87" t="str">
        <f>IF(AND((RIGHT($G$3,2)-'[1]Miter Profiles'!$AC$8-'[1]Outside Edges'!$B40)&gt;=5,'[1]Outside Edges'!$P40="Yes"),"Yes","No")</f>
        <v>Yes</v>
      </c>
      <c r="H41" s="10" t="str">
        <f>IF(AND((RIGHT($H$3,2)-'[1]Miter Profiles'!$AC$9-'[1]Outside Edges'!$B40)&gt;=5,'[1]Outside Edges'!$P40="Yes"),"Yes","No")</f>
        <v>Yes</v>
      </c>
      <c r="I41" s="10" t="str">
        <f>IF(AND((RIGHT($I$3,2)-'[1]Miter Profiles'!$AC$10-'[1]Outside Edges'!$B40)&gt;=5,'[1]Outside Edges'!$P40="Yes"),"Yes","No")</f>
        <v>Yes</v>
      </c>
      <c r="J41" s="85" t="str">
        <f>IF(AND((RIGHT($J$3,2)-'[1]Miter Profiles'!$AC$11-'[1]Outside Edges'!$B40)&gt;=5,'[1]Outside Edges'!$P40="Yes"),"Yes","No")</f>
        <v>Yes</v>
      </c>
      <c r="K41" s="86" t="str">
        <f>IF(AND((RIGHT($K$3,2)-'[1]Miter Profiles'!$AC$12-'[1]Outside Edges'!$B40)&gt;=5,'[1]Outside Edges'!$P40="Yes"),"Yes","No")</f>
        <v>Yes</v>
      </c>
      <c r="L41" s="11" t="str">
        <f>IF(AND((RIGHT($L$3,2)-'[1]Miter Profiles'!$AC$13-'[1]Outside Edges'!$B40)&gt;=5,'[1]Outside Edges'!$P40="Yes"),"Yes","No")</f>
        <v>Yes</v>
      </c>
      <c r="M41" s="87" t="str">
        <f>IF(AND((RIGHT($M$3,2)-'[1]Miter Profiles'!$AC$14-'[1]Outside Edges'!$B40)&gt;=5,'[1]Outside Edges'!$P40="Yes"),"Yes","No")</f>
        <v>Yes</v>
      </c>
      <c r="N41" s="10" t="str">
        <f>IF(AND((RIGHT($N$3,2)-'[1]Miter Profiles'!$AC$15-'[1]Outside Edges'!$B40)&gt;=4,'[1]Outside Edges'!$P40="Yes"),"Yes","No")</f>
        <v>No</v>
      </c>
      <c r="O41" s="10" t="str">
        <f>IF(AND((RIGHT($O$3,2)-'[1]Miter Profiles'!$AC$16-'[1]Outside Edges'!$B40)&gt;=5,'[1]Outside Edges'!$P40="Yes"),"Yes","No")</f>
        <v>Yes</v>
      </c>
      <c r="P41" s="85" t="str">
        <f>IF(AND((RIGHT($P$3,2)-'[1]Miter Profiles'!$AC$17-'[1]Outside Edges'!$B40)&gt;=5,'[1]Outside Edges'!$P40="Yes"),"Yes","No")</f>
        <v>Yes</v>
      </c>
      <c r="Q41" s="86" t="str">
        <f>IF(AND((RIGHT($Q$3,2)-'[1]Miter Profiles'!$AC$18-'[1]Outside Edges'!$B40)&gt;=5,'[1]Outside Edges'!$P40="Yes"),"Yes","No")</f>
        <v>No</v>
      </c>
      <c r="R41" s="11" t="str">
        <f>IF(AND((RIGHT($R$3,2)-'[1]Miter Profiles'!$AC$19-'[1]Outside Edges'!$B40)&gt;=5,'[1]Outside Edges'!$P40="Yes"),"Yes","No")</f>
        <v>Yes</v>
      </c>
      <c r="S41" s="87" t="str">
        <f>IF(AND((RIGHT($S$3,2)-'[1]Miter Profiles'!$AC$20-'[1]Outside Edges'!$B40)&gt;=5,'[1]Outside Edges'!$P40="Yes"),"Yes","No")</f>
        <v>Yes</v>
      </c>
      <c r="T41" s="10" t="str">
        <f>IF(AND((RIGHT($T$3,2)-'[1]Miter Profiles'!$AC$21-'[1]Outside Edges'!$B40)&gt;=5,'[1]Outside Edges'!$P40="Yes"),"Yes","No")</f>
        <v>Yes</v>
      </c>
      <c r="U41" s="10" t="str">
        <f>IF(AND((RIGHT($U$3,2)-'[1]Miter Profiles'!$AC$22-'[1]Outside Edges'!$B40)&gt;=5,'[1]Outside Edges'!$P40="Yes"),"Yes","No")</f>
        <v>Yes</v>
      </c>
      <c r="V41" s="85" t="str">
        <f>IF(AND((RIGHT($V$3,2)-'[1]Miter Profiles'!$AC$23-'[1]Outside Edges'!$B40)&gt;=5,'[1]Outside Edges'!$P40="Yes"),"Yes","No")</f>
        <v>Yes</v>
      </c>
      <c r="W41" s="86" t="str">
        <f>IF(AND((RIGHT($W$3,2)-'[1]Miter Profiles'!$AC$24-'[1]Outside Edges'!$B40)&gt;=5,'[1]Outside Edges'!$P40="Yes"),"Yes","No")</f>
        <v>No</v>
      </c>
      <c r="X41" s="11" t="str">
        <f>IF(AND((RIGHT($X$3,2)-'[1]Miter Profiles'!$AC$25-'[1]Outside Edges'!$B40)&gt;=5,'[1]Outside Edges'!$P40="Yes"),"Yes","No")</f>
        <v>Yes</v>
      </c>
      <c r="Y41" s="87" t="str">
        <f>IF(AND((RIGHT($Y$3,2)-'[1]Miter Profiles'!$AC$26-'[1]Outside Edges'!$B40)&gt;=5,'[1]Outside Edges'!$P40="Yes"),"Yes","No")</f>
        <v>Yes</v>
      </c>
      <c r="Z41" s="10" t="str">
        <f>IF(AND((RIGHT($Z$3,2)-'[1]Miter Profiles'!$AC$27-'[1]Outside Edges'!$B40)&gt;=5,'[1]Outside Edges'!$P40="Yes"),"Yes","No")</f>
        <v>Yes</v>
      </c>
      <c r="AA41" s="10" t="str">
        <f>IF(AND((RIGHT($AA$3,2)-'[1]Miter Profiles'!$AC$28-'[1]Outside Edges'!$B40)&gt;=5,'[1]Outside Edges'!$P40="Yes"),"Yes","No")</f>
        <v>Yes</v>
      </c>
      <c r="AB41" s="85" t="str">
        <f>IF(AND((RIGHT($AB$3,2)-'[1]Miter Profiles'!$AC$29-'[1]Outside Edges'!$B40)&gt;=5,'[1]Outside Edges'!$P40="Yes"),"Yes","No")</f>
        <v>Yes</v>
      </c>
      <c r="AC41" s="86" t="str">
        <f>IF(AND((RIGHT($AC$3,2)-'[1]Miter Profiles'!$AC$30-'[1]Outside Edges'!$B40)&gt;=5,'[1]Outside Edges'!$P40="Yes"),"Yes","No")</f>
        <v>Yes</v>
      </c>
      <c r="AD41" s="11" t="str">
        <f>IF(AND((RIGHT($AD$3,2)-'[1]Miter Profiles'!$AC$31-'[1]Outside Edges'!$B40)&gt;=5,'[1]Outside Edges'!$P40="Yes"),"Yes","No")</f>
        <v>Yes</v>
      </c>
      <c r="AE41" s="87" t="str">
        <f>IF(AND((RIGHT($AE$3,2)-'[1]Miter Profiles'!$AC$32-'[1]Outside Edges'!$B40)&gt;=5,'[1]Outside Edges'!$P40="Yes"),"Yes","No")</f>
        <v>Yes</v>
      </c>
      <c r="AF41" s="10" t="str">
        <f>IF(AND((RIGHT($AF$3,2)-'[1]Miter Profiles'!$AC$33-'[1]Outside Edges'!$B40)&gt;=5,'[1]Outside Edges'!$P40="Yes"),"Yes","No")</f>
        <v>Yes</v>
      </c>
      <c r="AG41" s="10" t="str">
        <f>IF(AND((RIGHT($AG$3,2)-'[1]Miter Profiles'!$AC$34-'[1]Outside Edges'!$B40)&gt;=5,'[1]Outside Edges'!$P40="Yes"),"Yes","No")</f>
        <v>Yes</v>
      </c>
      <c r="AH41" s="85" t="str">
        <f>IF(AND((RIGHT($AH$3,2)-'[1]Miter Profiles'!$AC$35-'[1]Outside Edges'!$B40)&gt;=5,'[1]Outside Edges'!$P40="Yes"),"Yes","No")</f>
        <v>Yes</v>
      </c>
      <c r="AI41" s="86" t="str">
        <f>IF(AND((RIGHT($AI$3,2)-'[1]Miter Profiles'!$AC$36-'[1]Outside Edges'!$B40)&gt;=5,'[1]Outside Edges'!$P40="Yes"),"Yes","No")</f>
        <v>Yes</v>
      </c>
      <c r="AJ41" s="11" t="str">
        <f>IF(AND((RIGHT($AJ$3,2)-'[1]Miter Profiles'!$AC$37-'[1]Outside Edges'!$B40)&gt;=5,'[1]Outside Edges'!$P40="Yes"),"Yes","No")</f>
        <v>Yes</v>
      </c>
      <c r="AK41" s="87" t="str">
        <f>IF(AND((RIGHT($AK$3,2)-'[1]Miter Profiles'!$AC$38-'[1]Outside Edges'!$B40)&gt;=5,'[1]Outside Edges'!$P40="Yes"),"Yes","No")</f>
        <v>Yes</v>
      </c>
      <c r="AL41" s="10" t="str">
        <f>IF(AND((RIGHT($AL$3,2)-'[1]Miter Profiles'!$AC$39-'[1]Outside Edges'!$B40)&gt;=5,'[1]Outside Edges'!$P40="Yes"),"Yes","No")</f>
        <v>Yes</v>
      </c>
      <c r="AM41" s="10" t="str">
        <f>IF(AND((RIGHT($AM$3,2)-'[1]Miter Profiles'!$AC$40-'[1]Outside Edges'!$B40)&gt;=5,'[1]Outside Edges'!$P40="Yes"),"Yes","No")</f>
        <v>Yes</v>
      </c>
      <c r="AN41" s="85" t="str">
        <f>IF(AND((RIGHT($AN$3,2)-'[1]Miter Profiles'!$AC$41-'[1]Outside Edges'!$B40)&gt;=5,'[1]Outside Edges'!$P40="Yes"),"Yes","No")</f>
        <v>Yes</v>
      </c>
      <c r="AO41" s="86" t="str">
        <f>IF(AND((RIGHT($AO$3,2)-'[1]Miter Profiles'!$AC$42-'[1]Outside Edges'!$B40)&gt;=5,'[1]Outside Edges'!$P40="Yes"),"Yes","No")</f>
        <v>Yes</v>
      </c>
      <c r="AP41" s="11" t="str">
        <f>IF(AND((RIGHT($AP$3,2)-'[1]Miter Profiles'!$AC$43-'[1]Outside Edges'!$B40)&gt;=5,'[1]Outside Edges'!$P40="Yes"),"Yes","No")</f>
        <v>Yes</v>
      </c>
      <c r="AQ41" s="87" t="str">
        <f>IF(AND((RIGHT($AQ$3,2)-'[1]Miter Profiles'!$AC$44-'[1]Outside Edges'!$B40)&gt;=5,'[1]Outside Edges'!$P40="Yes"),"Yes","No")</f>
        <v>Yes</v>
      </c>
      <c r="AR41" s="10" t="str">
        <f>IF(AND((RIGHT($AR$3,2)-'[1]Miter Profiles'!$AC$45-'[1]Outside Edges'!$B40)&gt;=5,'[1]Outside Edges'!$P40="Yes"),"Yes","No")</f>
        <v>Yes</v>
      </c>
      <c r="AS41" s="10" t="str">
        <f>IF(AND((RIGHT($AS$3,2)-'[1]Miter Profiles'!$AC$46-'[1]Outside Edges'!$B40)&gt;=5,'[1]Outside Edges'!$P40="Yes"),"Yes","No")</f>
        <v>Yes</v>
      </c>
      <c r="AT41" s="85" t="str">
        <f>IF(AND((RIGHT($AT$3,2)-'[1]Miter Profiles'!$AC$47-'[1]Outside Edges'!$B40)&gt;=5,'[1]Outside Edges'!$P40="Yes"),"Yes","No")</f>
        <v>Yes</v>
      </c>
      <c r="AU41" s="86" t="str">
        <f>IF(AND((RIGHT($AU$3,2)-'[1]Miter Profiles'!$AC$48-'[1]Outside Edges'!$B40)&gt;=5,'[1]Outside Edges'!$P40="Yes"),"Yes","No")</f>
        <v>Yes</v>
      </c>
      <c r="AV41" s="11" t="str">
        <f>IF(AND((RIGHT($AV$3,2)-'[1]Miter Profiles'!$AC$49-'[1]Outside Edges'!$B40)&gt;=5,'[1]Outside Edges'!$P40="Yes"),"Yes","No")</f>
        <v>Yes</v>
      </c>
      <c r="AW41" s="87" t="str">
        <f>IF(AND((RIGHT($AW$3,2)-'[1]Miter Profiles'!$AC$50-'[1]Outside Edges'!$B40)&gt;=5,'[1]Outside Edges'!$P40="Yes"),"Yes","No")</f>
        <v>Yes</v>
      </c>
      <c r="AX41" s="10" t="str">
        <f>IF(AND((RIGHT($AX$3,2)-'[1]Miter Profiles'!$AC$51-'[1]Outside Edges'!$B40)&gt;=5,'[1]Outside Edges'!$P40="Yes"),"Yes","No")</f>
        <v>Yes</v>
      </c>
      <c r="AY41" s="10" t="str">
        <f>IF(AND((RIGHT($AY$3,2)-'[1]Miter Profiles'!$AC$52-'[1]Outside Edges'!$B40)&gt;=5,'[1]Outside Edges'!$P40="Yes"),"Yes","No")</f>
        <v>Yes</v>
      </c>
      <c r="AZ41" s="85" t="str">
        <f>IF(AND((RIGHT($AZ$3,2)-'[1]Miter Profiles'!$AC$53-'[1]Outside Edges'!$B40)&gt;=5,'[1]Outside Edges'!$P40="Yes"),"Yes","No")</f>
        <v>Yes</v>
      </c>
      <c r="BA41" s="86" t="str">
        <f>IF(AND((RIGHT($BA$3,2)-'[1]Miter Profiles'!$AC$54-'[1]Outside Edges'!$B40)&gt;=5,'[1]Outside Edges'!$P40="Yes"),"Yes","No")</f>
        <v>Yes</v>
      </c>
      <c r="BB41" s="11" t="str">
        <f>IF(AND((RIGHT($BB$3,2)-'[1]Miter Profiles'!$AC$55-'[1]Outside Edges'!$B40)&gt;=5,'[1]Outside Edges'!$P40="Yes"),"Yes","No")</f>
        <v>Yes</v>
      </c>
      <c r="BC41" s="87" t="str">
        <f>IF(AND((RIGHT($BC$3,2)-'[1]Miter Profiles'!$AC$56-'[1]Outside Edges'!$B40)&gt;=5,'[1]Outside Edges'!$P40="Yes"),"Yes","No")</f>
        <v>Yes</v>
      </c>
      <c r="BD41" s="10" t="str">
        <f>IF(AND((RIGHT($BD$3,2)-'[1]Miter Profiles'!$AC$57-'[1]Outside Edges'!$B40)&gt;=5,'[1]Outside Edges'!$P40="Yes"),"Yes","No")</f>
        <v>Yes</v>
      </c>
      <c r="BE41" s="10" t="str">
        <f>IF(AND((RIGHT($BE$3,2)-'[1]Miter Profiles'!$AC$58-'[1]Outside Edges'!$B40)&gt;=5,'[1]Outside Edges'!$P40="Yes"),"Yes","No")</f>
        <v>Yes</v>
      </c>
      <c r="BF41" s="85" t="str">
        <f>IF(AND((RIGHT($BF$3,2)-'[1]Miter Profiles'!$AC$59-'[1]Outside Edges'!$B40)&gt;=5,'[1]Outside Edges'!$P40="Yes"),"Yes","No")</f>
        <v>Yes</v>
      </c>
      <c r="BG41" s="86" t="str">
        <f>IF(AND((RIGHT($BG$3,2)-'[1]Miter Profiles'!$AC$60-'[1]Outside Edges'!$B40)&gt;=5,'[1]Outside Edges'!$P40="Yes"),"Yes","No")</f>
        <v>Yes</v>
      </c>
      <c r="BH41" s="11" t="str">
        <f>IF(AND((RIGHT($BH$3,2)-'[1]Miter Profiles'!$AC$61-'[1]Outside Edges'!$B40)&gt;=5,'[1]Outside Edges'!$P40="Yes"),"Yes","No")</f>
        <v>Yes</v>
      </c>
      <c r="BI41" s="87" t="str">
        <f>IF(AND((RIGHT($BI$3,2)-'[1]Miter Profiles'!$AC$62-'[1]Outside Edges'!$B40)&gt;=5,'[1]Outside Edges'!$P40="Yes"),"Yes","No")</f>
        <v>Yes</v>
      </c>
      <c r="BJ41" s="10" t="str">
        <f>IF(AND((RIGHT($BJ$3,2)-'[1]Miter Profiles'!$AC$63-'[1]Outside Edges'!$B40)&gt;=5,'[1]Outside Edges'!$P40="Yes"),"Yes","No")</f>
        <v>Yes</v>
      </c>
      <c r="BK41" s="10" t="str">
        <f>IF(AND((RIGHT($BK$3,2)-'[1]Miter Profiles'!$AC$64-'[1]Outside Edges'!$B40)&gt;=5,'[1]Outside Edges'!$P40="Yes"),"Yes","No")</f>
        <v>Yes</v>
      </c>
      <c r="BL41" s="85" t="str">
        <f>IF(AND((RIGHT($BL$3,2)-'[1]Miter Profiles'!$AC$65-'[1]Outside Edges'!$B40)&gt;=5,'[1]Outside Edges'!$P40="Yes"),"Yes","No")</f>
        <v>Yes</v>
      </c>
      <c r="BM41" s="86" t="str">
        <f>IF(AND((RIGHT($BM$3,2)-'[1]Miter Profiles'!$AC$66-'[1]Outside Edges'!$B40)&gt;=5,'[1]Outside Edges'!$P40="Yes"),"Yes","No")</f>
        <v>Yes</v>
      </c>
      <c r="BN41" s="11" t="str">
        <f>IF(AND((RIGHT($BN$3,2)-'[1]Miter Profiles'!$AC$67-'[1]Outside Edges'!$B40)&gt;=5,'[1]Outside Edges'!$P40="Yes"),"Yes","No")</f>
        <v>Yes</v>
      </c>
      <c r="BO41" s="87" t="str">
        <f>IF(AND((RIGHT($BO$3,2)-'[1]Miter Profiles'!$AC$68-'[1]Outside Edges'!$B40)&gt;=5,'[1]Outside Edges'!$P40="Yes"),"Yes","No")</f>
        <v>Yes</v>
      </c>
      <c r="BP41" s="10" t="str">
        <f>IF(AND((RIGHT($BP$3,2)-'[1]Miter Profiles'!$AC$69-'[1]Outside Edges'!$B40)&gt;=5,'[1]Outside Edges'!$P40="Yes"),"Yes","No")</f>
        <v>Yes</v>
      </c>
      <c r="BQ41" s="10" t="str">
        <f>IF(AND((RIGHT($BQ$3,2)-'[1]Miter Profiles'!$AC$70-'[1]Outside Edges'!$B40)&gt;=5,'[1]Outside Edges'!$P40="Yes"),"Yes","No")</f>
        <v>Yes</v>
      </c>
      <c r="BR41" s="85" t="str">
        <f>IF(AND((RIGHT($BR$3,2)-'[1]Miter Profiles'!$AC$71-'[1]Outside Edges'!$B40)&gt;=5,'[1]Outside Edges'!$P40="Yes"),"Yes","No")</f>
        <v>Yes</v>
      </c>
      <c r="BS41" s="86" t="str">
        <f>IF(AND((RIGHT($BS$3,2)-'[1]Miter Profiles'!$AC$72-'[1]Outside Edges'!$B40)&gt;=5,'[1]Outside Edges'!$P40="Yes"),"Yes","No")</f>
        <v>Yes</v>
      </c>
      <c r="BT41" s="11" t="str">
        <f>IF(AND((RIGHT($BT$3,2)-'[1]Miter Profiles'!$AC$73-'[1]Outside Edges'!$B40)&gt;=5,'[1]Outside Edges'!$P40="Yes"),"Yes","No")</f>
        <v>Yes</v>
      </c>
      <c r="BU41" s="87" t="str">
        <f>IF(AND((RIGHT($BU$3,2)-'[1]Miter Profiles'!$AC$74-'[1]Outside Edges'!$B40)&gt;=5,'[1]Outside Edges'!$P40="Yes"),"Yes","No")</f>
        <v>Yes</v>
      </c>
      <c r="BV41" s="10" t="str">
        <f>IF(AND((RIGHT($BV$3,2)-'[1]Miter Profiles'!$AC$75-'[1]Outside Edges'!$B40)&gt;=5,'[1]Outside Edges'!$P40="Yes"),"Yes","No")</f>
        <v>Yes</v>
      </c>
      <c r="BW41" s="10" t="str">
        <f>IF(AND((RIGHT($BW$3,2)-'[1]Miter Profiles'!$AC$76-'[1]Outside Edges'!$B40)&gt;=5,'[1]Outside Edges'!$P40="Yes"),"Yes","No")</f>
        <v>Yes</v>
      </c>
      <c r="BX41" s="85" t="str">
        <f>IF(AND((RIGHT($BX$3,2)-'[1]Miter Profiles'!$AC$77-'[1]Outside Edges'!$B40)&gt;=5,'[1]Outside Edges'!$P40="Yes"),"Yes","No")</f>
        <v>Yes</v>
      </c>
      <c r="BY41" s="86" t="str">
        <f>IF(AND((RIGHT($BY$3,2)-'[1]Miter Profiles'!$AC$78-'[1]Outside Edges'!$B40)&gt;=5,'[1]Outside Edges'!$P40="Yes"),"Yes","No")</f>
        <v>Yes</v>
      </c>
      <c r="BZ41" s="11" t="str">
        <f>IF(AND((RIGHT($BZ$3,2)-'[1]Miter Profiles'!$AC$79-'[1]Outside Edges'!$B40)&gt;=5,'[1]Outside Edges'!$P40="Yes"),"Yes","No")</f>
        <v>Yes</v>
      </c>
      <c r="CA41" s="87" t="str">
        <f>IF(AND((RIGHT($CA$3,2)-'[1]Miter Profiles'!$AC$80-'[1]Outside Edges'!$B40)&gt;=5,'[1]Outside Edges'!$P40="Yes"),"Yes","No")</f>
        <v>Yes</v>
      </c>
      <c r="CB41" s="10" t="str">
        <f>IF(AND((RIGHT($CB$3,2)-'[1]Miter Profiles'!$AC$81-'[1]Outside Edges'!$B40)&gt;=5,'[1]Outside Edges'!$P40="Yes"),"Yes","No")</f>
        <v>Yes</v>
      </c>
      <c r="CC41" s="10" t="str">
        <f>IF(AND((RIGHT($CC$3,2)-'[1]Miter Profiles'!$AC$82-'[1]Outside Edges'!$B40)&gt;=5,'[1]Outside Edges'!$P40="Yes"),"Yes","No")</f>
        <v>Yes</v>
      </c>
      <c r="CD41" s="85" t="str">
        <f>IF(AND((RIGHT($CD$3,2)-'[1]Miter Profiles'!$AC$83-'[1]Outside Edges'!$B40)&gt;=5,'[1]Outside Edges'!$P40="Yes"),"Yes","No")</f>
        <v>Yes</v>
      </c>
      <c r="CE41" s="86" t="str">
        <f>IF(AND((RIGHT($CE$3,2)-'[1]Miter Profiles'!$AC$84-'[1]Outside Edges'!$B40)&gt;=5,'[1]Outside Edges'!$P40="Yes"),"Yes","No")</f>
        <v>Yes</v>
      </c>
      <c r="CF41" s="11" t="str">
        <f>IF(AND((RIGHT($CF$3,2)-'[1]Miter Profiles'!$AC$85-'[1]Outside Edges'!$B40)&gt;=5,'[1]Outside Edges'!$P40="Yes"),"Yes","No")</f>
        <v>Yes</v>
      </c>
      <c r="CG41" s="87" t="str">
        <f>IF(AND((RIGHT($CG$3,2)-'[1]Miter Profiles'!$AC$86-'[1]Outside Edges'!$B40)&gt;=5,'[1]Outside Edges'!$P40="Yes"),"Yes","No")</f>
        <v>Yes</v>
      </c>
      <c r="CH41" s="10" t="str">
        <f>IF(AND((RIGHT($CH$3,2)-'[1]Miter Profiles'!$AC$87-'[1]Outside Edges'!$B40)&gt;=5,'[1]Outside Edges'!$P40="Yes"),"Yes","No")</f>
        <v>Yes</v>
      </c>
      <c r="CI41" s="10" t="str">
        <f>IF(AND((RIGHT($CI$3,2)-'[1]Miter Profiles'!$AC$88-'[1]Outside Edges'!$B40)&gt;=5,'[1]Outside Edges'!$P40="Yes"),"Yes","No")</f>
        <v>Yes</v>
      </c>
      <c r="CJ41" s="85" t="str">
        <f>IF(AND((RIGHT($CJ$3,2)-'[1]Miter Profiles'!$AC$89-'[1]Outside Edges'!$B40)&gt;=5,'[1]Outside Edges'!$P40="Yes"),"Yes","No")</f>
        <v>Yes</v>
      </c>
      <c r="CK41" s="86" t="str">
        <f>IF(AND((RIGHT($CK$3,2)-'[1]Miter Profiles'!$AC$90-'[1]Outside Edges'!$B40)&gt;=5,'[1]Outside Edges'!$P40="Yes"),"Yes","No")</f>
        <v>Yes</v>
      </c>
      <c r="CL41" s="11" t="str">
        <f>IF(AND((RIGHT($CL$3,2)-'[1]Miter Profiles'!$AC$91-'[1]Outside Edges'!$B40)&gt;=5,'[1]Outside Edges'!$P40="Yes"),"Yes","No")</f>
        <v>Yes</v>
      </c>
      <c r="CM41" s="87" t="str">
        <f>IF(AND((RIGHT($CM$3,2)-'[1]Miter Profiles'!$AC$92-'[1]Outside Edges'!$B40)&gt;=5,'[1]Outside Edges'!$P40="Yes"),"Yes","No")</f>
        <v>Yes</v>
      </c>
      <c r="CN41" s="10" t="str">
        <f>IF(AND((RIGHT(CN$3,2)-'[1]Miter Profiles'!$AC$93-'[1]Outside Edges'!$B40)&gt;=5,'[1]Outside Edges'!$P40="Yes"),"Yes","No")</f>
        <v>No</v>
      </c>
      <c r="CO41" s="10" t="str">
        <f>IF(AND((RIGHT(CO$3,2)-'[1]Miter Profiles'!$AC$94-'[1]Outside Edges'!$B40)&gt;=5,'[1]Outside Edges'!$P40="Yes"),"Yes","No")</f>
        <v>Yes</v>
      </c>
      <c r="CP41" s="85" t="str">
        <f>IF(AND((RIGHT(CP$3,2)-'[1]Miter Profiles'!$AC$95-'[1]Outside Edges'!$B40)&gt;=5,'[1]Outside Edges'!$P40="Yes"),"Yes","No")</f>
        <v>Yes</v>
      </c>
      <c r="CQ41" s="86" t="str">
        <f>IF(AND((RIGHT(CQ$3,2)-'[1]Miter Profiles'!$AC$96-'[1]Outside Edges'!$B40)&gt;=5,'[1]Outside Edges'!$P40="Yes"),"Yes","No")</f>
        <v>Yes</v>
      </c>
      <c r="CR41" s="11" t="str">
        <f>IF(AND((RIGHT(CR$3,2)-'[1]Miter Profiles'!$AC$97-'[1]Outside Edges'!$B40)&gt;=5,'[1]Outside Edges'!$P40="Yes"),"Yes","No")</f>
        <v>Yes</v>
      </c>
      <c r="CS41" s="87" t="str">
        <f>IF(AND((RIGHT(CS$3,2)-'[1]Miter Profiles'!$AC$98-'[1]Outside Edges'!$B40)&gt;=5,'[1]Outside Edges'!$P40="Yes"),"Yes","No")</f>
        <v>Yes</v>
      </c>
      <c r="CT41" s="10" t="str">
        <f>IF(AND((RIGHT($CT$3,2)-'[1]Miter Profiles'!$AC$99-'[1]Outside Edges'!$B40)&gt;=5,'[1]Outside Edges'!$P40="Yes"),"Yes","No")</f>
        <v>Yes</v>
      </c>
      <c r="CU41" s="10" t="str">
        <f>IF(AND((RIGHT($CU$3,2)-'[1]Miter Profiles'!$AC$100-'[1]Outside Edges'!$B40)&gt;=5,'[1]Outside Edges'!$P40="Yes"),"Yes","No")</f>
        <v>Yes</v>
      </c>
      <c r="CV41" s="85" t="str">
        <f>IF(AND((RIGHT($CV$3,2)-'[1]Miter Profiles'!$AC$101-'[1]Outside Edges'!$B40)&gt;=5,'[1]Outside Edges'!$P40="Yes"),"Yes","No")</f>
        <v>Yes</v>
      </c>
      <c r="CW41" s="86" t="str">
        <f>IF(AND((RIGHT($CW$3,2)-'[1]Miter Profiles'!$AC$102-'[1]Outside Edges'!$B40)&gt;=5,'[1]Outside Edges'!$P40="Yes"),"Yes","No")</f>
        <v>Yes</v>
      </c>
      <c r="CX41" s="11" t="str">
        <f>IF(AND((RIGHT($CX$3,2)-'[1]Miter Profiles'!$AC$103-'[1]Outside Edges'!$B40)&gt;=5,'[1]Outside Edges'!$P40="Yes"),"Yes","No")</f>
        <v>Yes</v>
      </c>
      <c r="CY41" s="87" t="str">
        <f>IF(AND((RIGHT($CY$3,2)-'[1]Miter Profiles'!$AC$104-'[1]Outside Edges'!$B40)&gt;=5,'[1]Outside Edges'!$P40="Yes"),"Yes","No")</f>
        <v>Yes</v>
      </c>
      <c r="CZ41" s="10" t="str">
        <f>IF(AND((RIGHT($CZ$3,2)-'[1]Miter Profiles'!$AC$105-'[1]Outside Edges'!$B40)&gt;=5,'[1]Outside Edges'!$P40="Yes"),"Yes","No")</f>
        <v>No</v>
      </c>
      <c r="DA41" s="10" t="str">
        <f>IF(AND((RIGHT($DA$3,2)-'[1]Miter Profiles'!$AC$106-'[1]Outside Edges'!$B40)&gt;=5,'[1]Outside Edges'!$P40="Yes"),"Yes","No")</f>
        <v>No</v>
      </c>
      <c r="DB41" s="85" t="str">
        <f>IF(AND((RIGHT($DB$3,2)-'[1]Miter Profiles'!$AC$107-'[1]Outside Edges'!$B40)&gt;=5,'[1]Outside Edges'!$P40="Yes"),"Yes","No")</f>
        <v>No</v>
      </c>
      <c r="DC41" s="86" t="str">
        <f>IF(AND((RIGHT($DC$3,2)-'[1]Miter Profiles'!$AC$108-'[1]Outside Edges'!$B40)&gt;=5,'[1]Outside Edges'!$P40="Yes"),"Yes","No")</f>
        <v>No</v>
      </c>
      <c r="DD41" s="11" t="str">
        <f>IF(AND((RIGHT($DD$3,2)-'[1]Miter Profiles'!$AC$109-'[1]Outside Edges'!$B40)&gt;=5,'[1]Outside Edges'!$P40="Yes"),"Yes","No")</f>
        <v>Yes</v>
      </c>
      <c r="DE41" s="87" t="str">
        <f>IF(AND((RIGHT($DE$3,2)-'[1]Miter Profiles'!$AC$110-'[1]Outside Edges'!$B40)&gt;=5,'[1]Outside Edges'!$P40="Yes"),"Yes","No")</f>
        <v>Yes</v>
      </c>
      <c r="DF41" s="10" t="str">
        <f>IF(AND((RIGHT($DF$3,2)-'[1]Miter Profiles'!$AC$111-'[1]Outside Edges'!$B40)&gt;=5,'[1]Outside Edges'!$P40="Yes"),"Yes","No")</f>
        <v>Yes</v>
      </c>
      <c r="DG41" s="10" t="str">
        <f>IF(AND((RIGHT($DG$3,2)-'[1]Miter Profiles'!$AC$112-'[1]Outside Edges'!$B40)&gt;=5,'[1]Outside Edges'!$P40="Yes"),"Yes","No")</f>
        <v>Yes</v>
      </c>
      <c r="DH41" s="85" t="str">
        <f>IF(AND((RIGHT($DH$3,2)-'[1]Miter Profiles'!$AC$113-'[1]Outside Edges'!$B40)&gt;=5,'[1]Outside Edges'!$P40="Yes"),"Yes","No")</f>
        <v>Yes</v>
      </c>
      <c r="DI41" s="86" t="str">
        <f>IF(AND((RIGHT($DI$3,2)-'[1]Miter Profiles'!$AC$114-'[1]Outside Edges'!$B40)&gt;=5,'[1]Outside Edges'!$P40="Yes"),"Yes","No")</f>
        <v>Yes</v>
      </c>
      <c r="DJ41" s="11" t="str">
        <f>IF(AND((RIGHT($DJ$3,2)-'[1]Miter Profiles'!$AC$115-'[1]Outside Edges'!$B40)&gt;=5,'[1]Outside Edges'!$P40="Yes"),"Yes","No")</f>
        <v>Yes</v>
      </c>
      <c r="DK41" s="87" t="str">
        <f>IF(AND((RIGHT($DK$3,2)-'[1]Miter Profiles'!$AC$116-'[1]Outside Edges'!$B40)&gt;=5,'[1]Outside Edges'!$P40="Yes"),"Yes","No")</f>
        <v>Yes</v>
      </c>
      <c r="DL41" s="10" t="str">
        <f>IF(AND((RIGHT($DL$3,2)-'[1]Miter Profiles'!$AC$117-'[1]Outside Edges'!$B40)&gt;=5,'[1]Outside Edges'!$P40="Yes"),"Yes","No")</f>
        <v>Yes</v>
      </c>
      <c r="DM41" s="10" t="str">
        <f>IF(AND((RIGHT($DM$3,2)-'[1]Miter Profiles'!$AC$118-'[1]Outside Edges'!$B40)&gt;=5,'[1]Outside Edges'!$P40="Yes"),"Yes","No")</f>
        <v>Yes</v>
      </c>
      <c r="DN41" s="85" t="str">
        <f>IF(AND((RIGHT($DN$3,2)-'[1]Miter Profiles'!$AC$119-'[1]Outside Edges'!$B40)&gt;=5,'[1]Outside Edges'!$P40="Yes"),"Yes","No")</f>
        <v>Yes</v>
      </c>
      <c r="DO41" s="86" t="str">
        <f>IF(AND((RIGHT($DO$3,2)-'[1]Miter Profiles'!$AC$120-'[1]Outside Edges'!$B40)&gt;=5,'[1]Outside Edges'!$P40="Yes"),"Yes","No")</f>
        <v>No</v>
      </c>
      <c r="DP41" s="11" t="str">
        <f>IF(AND((RIGHT($DP$3,2)-'[1]Miter Profiles'!$AC$121-'[1]Outside Edges'!$B40)&gt;=5,'[1]Outside Edges'!$P40="Yes"),"Yes","No")</f>
        <v>Yes</v>
      </c>
      <c r="DQ41" s="87" t="str">
        <f>IF(AND((RIGHT($DQ$3,2)-'[1]Miter Profiles'!$AC$122-'[1]Outside Edges'!$B40)&gt;=5,'[1]Outside Edges'!$P40="Yes"),"Yes","No")</f>
        <v>Yes</v>
      </c>
      <c r="DR41" s="10" t="str">
        <f>IF(AND((RIGHT($DR$3,2)-'[1]Miter Profiles'!$AC$123-'[1]Outside Edges'!$B40)&gt;=5,'[1]Outside Edges'!$P40="Yes"),"Yes","No")</f>
        <v>Yes</v>
      </c>
      <c r="DS41" s="10" t="str">
        <f>IF(AND((RIGHT($DS$3,2)-'[1]Miter Profiles'!$AC$124-'[1]Outside Edges'!$B40)&gt;=5,'[1]Outside Edges'!$P40="Yes"),"Yes","No")</f>
        <v>Yes</v>
      </c>
      <c r="DT41" s="85" t="str">
        <f>IF(AND((RIGHT($DT$3,2)-'[1]Miter Profiles'!$AC$125-'[1]Outside Edges'!$B40)&gt;=5,'[1]Outside Edges'!$P40="Yes"),"Yes","No")</f>
        <v>Yes</v>
      </c>
      <c r="DU41" s="86" t="str">
        <f>IF(AND((RIGHT($DU$3,2)-'[1]Miter Profiles'!$AC$126-'[1]Outside Edges'!$B40)&gt;=5,'[1]Outside Edges'!$P40="Yes"),"Yes","No")</f>
        <v>Yes</v>
      </c>
      <c r="DV41" s="11" t="str">
        <f>IF(AND((RIGHT($DV$3,2)-'[1]Miter Profiles'!$AC$127-'[1]Outside Edges'!$B40)&gt;=5,'[1]Outside Edges'!$P40="Yes"),"Yes","No")</f>
        <v>Yes</v>
      </c>
      <c r="DW41" s="87" t="str">
        <f>IF(AND((RIGHT($DW$3,2)-'[1]Miter Profiles'!$AC$128-'[1]Outside Edges'!$B40)&gt;=5,'[1]Outside Edges'!$P40="Yes"),"Yes","No")</f>
        <v>Yes</v>
      </c>
      <c r="DX41" s="10" t="str">
        <f>IF(AND((RIGHT($DX$3,2)-'[1]Miter Profiles'!$AC$129-'[1]Outside Edges'!$B40)&gt;=5,'[1]Outside Edges'!$P40="Yes"),"Yes","No")</f>
        <v>Yes</v>
      </c>
      <c r="DY41" s="10" t="str">
        <f>IF(AND((RIGHT($DY$3,2)-'[1]Miter Profiles'!$AC$130-'[1]Outside Edges'!$B40)&gt;=5,'[1]Outside Edges'!$P40="Yes"),"Yes","No")</f>
        <v>Yes</v>
      </c>
      <c r="DZ41" s="85" t="str">
        <f>IF(AND((RIGHT($DZ$3,2)-'[1]Miter Profiles'!$AC$131-'[1]Outside Edges'!$B40)&gt;=5,'[1]Outside Edges'!$P40="Yes"),"Yes","No")</f>
        <v>Yes</v>
      </c>
      <c r="EA41" s="90" t="str">
        <f>IF(AND((RIGHT($EA$3,2)-'[1]Miter Profiles'!$AC$132-'[1]Outside Edges'!$B40)&gt;=5,'[1]Outside Edges'!$P40="Yes"),"Yes","No")</f>
        <v>Yes</v>
      </c>
      <c r="EB41" s="104" t="str">
        <f>IF(AND((RIGHT($EB$3,2)-'[1]Miter Profiles'!$AC$133-'[1]Outside Edges'!$B40)&gt;=5,'[1]Outside Edges'!$P40="Yes"),"Yes","No")</f>
        <v>No</v>
      </c>
      <c r="EC41" s="109" t="str">
        <f>IF(AND((RIGHT($EC$3,2)-'[1]Miter Profiles'!$AC$134-'[1]Outside Edges'!$B40)&gt;=5,'[1]Outside Edges'!$P40="Yes"),"Yes","No")</f>
        <v>Yes</v>
      </c>
      <c r="ED41" s="115" t="str">
        <f>IF(AND((RIGHT($ED$3,2)-'[1]Miter Profiles'!$AC$135-'[1]Outside Edges'!$B40)&gt;=5,'[1]Outside Edges'!$P40="Yes"),"Yes","No")</f>
        <v>Yes</v>
      </c>
      <c r="EE41" s="112" t="str">
        <f>IF(AND((RIGHT($EE$3,2)-'[1]Miter Profiles'!$AC$136-'[1]Outside Edges'!$B40)&gt;=5,'[1]Outside Edges'!$P40="Yes"),"Yes","No")</f>
        <v>Yes</v>
      </c>
      <c r="EF41" s="85" t="str">
        <f>IF(AND((RIGHT($EF$3,2)-'[1]Miter Profiles'!$AC$137-'[1]Outside Edges'!$B40)&gt;=5,'[1]Outside Edges'!$P40="Yes"),"Yes","No")</f>
        <v>Yes</v>
      </c>
      <c r="EG41" s="10" t="str">
        <f>IF(AND((RIGHT($EG$3,2)-'[1]Miter Profiles'!$AC$138-'[1]Outside Edges'!$B40)&gt;=5,'[1]Outside Edges'!$P40="Yes"),"Yes","No")</f>
        <v>Yes</v>
      </c>
      <c r="EH41" s="90" t="str">
        <f>IF(AND((RIGHT($EH$3,2)-'[1]Miter Profiles'!$AC$139-'[1]Outside Edges'!$B40)&gt;=5,'[1]Outside Edges'!$P40="Yes"),"Yes","No")</f>
        <v>Yes</v>
      </c>
      <c r="EI41" s="120" t="str">
        <f>IF(AND((RIGHT($EI$3,2)-'[1]Miter Profiles'!$AC$140-'[1]Outside Edges'!$B40)&gt;=5,'[1]Outside Edges'!$P40="Yes"),"Yes","No")</f>
        <v>Yes</v>
      </c>
      <c r="EJ41" s="123" t="str">
        <f>IF(AND((RIGHT($EJ$3,2)-'[1]Miter Profiles'!$AC$141-'[1]Outside Edges'!$B40)&gt;=5,'[1]Outside Edges'!$P40="Yes"),"Yes","No")</f>
        <v>Yes</v>
      </c>
      <c r="EK41" s="123" t="str">
        <f>IF(AND((RIGHT($EK$3,2)-'[1]Miter Profiles'!$AC$142-'[1]Outside Edges'!$B40)&gt;=5,'[1]Outside Edges'!$P40="Yes"),"Yes","No")</f>
        <v>Yes</v>
      </c>
      <c r="EL41" s="115" t="str">
        <f>IF(AND((RIGHT($EL$3,2)-'[1]Miter Profiles'!$AC$143-'[1]Outside Edges'!$B40)&gt;=5,'[1]Outside Edges'!$P40="Yes"),"Yes","No")</f>
        <v>Yes</v>
      </c>
      <c r="EM41" s="128" t="str">
        <f>IF(AND((RIGHT($EM$3,2)-'[1]Miter Profiles'!$AC$144-'[1]Outside Edges'!$B40)&gt;=5,'[1]Outside Edges'!$P40="Yes"),"Yes","No")</f>
        <v>No</v>
      </c>
      <c r="EN41" s="10" t="str">
        <f>IF(AND((RIGHT($EN$3,2)-'[1]Miter Profiles'!$AC$145-'[1]Outside Edges'!$B40)&gt;=5,'[1]Outside Edges'!$P40="Yes"),"Yes","No")</f>
        <v>Yes</v>
      </c>
      <c r="EO41" s="90" t="str">
        <f>IF(AND((RIGHT($EO$3,2)-'[1]Miter Profiles'!$AC$146-'[1]Outside Edges'!$B40)&gt;=5,'[1]Outside Edges'!$P40="Yes"),"Yes","No")</f>
        <v>Yes</v>
      </c>
      <c r="EP41" s="123" t="str">
        <f>IF(AND((RIGHT($EP$3,2)-'[1]Miter Profiles'!$AC$147-'[1]Outside Edges'!$B40)&gt;=5,'[1]Outside Edges'!$P40="Yes"),"Yes","No")</f>
        <v>No</v>
      </c>
      <c r="EQ41" s="123" t="str">
        <f>IF(AND((RIGHT($EQ$3,2)-'[1]Miter Profiles'!$AC$148-'[1]Outside Edges'!$B40)&gt;=5,'[1]Outside Edges'!$P40="Yes"),"Yes","No")</f>
        <v>Yes</v>
      </c>
      <c r="ER41" s="115" t="str">
        <f>IF(AND((RIGHT($ER$3,2)-'[1]Miter Profiles'!$AC$149-'[1]Outside Edges'!$B40)&gt;=5,'[1]Outside Edges'!$P40="Yes"),"Yes","No")</f>
        <v>Yes</v>
      </c>
      <c r="ES41" s="128" t="str">
        <f>IF(AND((RIGHT($ES$3,2)-'[1]Miter Profiles'!$AC$150-'[1]Outside Edges'!$B40)&gt;=5,'[1]Outside Edges'!$P40="Yes"),"Yes","No")</f>
        <v>No</v>
      </c>
      <c r="ET41" s="10" t="str">
        <f>IF(AND((RIGHT($ET$3,2)-'[1]Miter Profiles'!$AC$151-'[1]Outside Edges'!$B40)&gt;=5,'[1]Outside Edges'!$P40="Yes"),"Yes","No")</f>
        <v>Yes</v>
      </c>
      <c r="EU41" s="90" t="str">
        <f>IF(AND((RIGHT($EU$3,2)-'[1]Miter Profiles'!$AC$152-'[1]Outside Edges'!$B40)&gt;=5,'[1]Outside Edges'!$P40="Yes"),"Yes","No")</f>
        <v>Yes</v>
      </c>
      <c r="EV41" s="123" t="str">
        <f>IF(AND((RIGHT($EV$3,2)-'[1]Miter Profiles'!$AC$153-'[1]Outside Edges'!$B40)&gt;=5,'[1]Outside Edges'!$P40="Yes"),"Yes","No")</f>
        <v>Yes</v>
      </c>
      <c r="EW41" s="123" t="str">
        <f>IF(AND((RIGHT($EW$3,2)-'[1]Miter Profiles'!$AC$154-'[1]Outside Edges'!$B40)&gt;=5,'[1]Outside Edges'!$P40="Yes"),"Yes","No")</f>
        <v>Yes</v>
      </c>
      <c r="EX41" s="115" t="str">
        <f>IF(AND((RIGHT($EX$3,2)-'[1]Miter Profiles'!$AC$155-'[1]Outside Edges'!$B40)&gt;=5,'[1]Outside Edges'!$P40="Yes"),"Yes","No")</f>
        <v>Yes</v>
      </c>
      <c r="EY41" s="128" t="str">
        <f>IF(AND((RIGHT($EY$3,2)-'[1]Miter Profiles'!$AC$156-'[1]Outside Edges'!$B40)&gt;=5,'[1]Outside Edges'!$P40="Yes"),"Yes","No")</f>
        <v>Yes</v>
      </c>
      <c r="EZ41" s="10" t="str">
        <f>IF(AND((RIGHT($EZ$3,2)-'[1]Miter Profiles'!$AC$157-'[1]Outside Edges'!$B40)&gt;=5,'[1]Outside Edges'!$P40="Yes"),"Yes","No")</f>
        <v>Yes</v>
      </c>
      <c r="FA41" s="90" t="str">
        <f>IF(AND((RIGHT($FA$3,2)-'[1]Miter Profiles'!$AC$158-'[1]Outside Edges'!$B40)&gt;=5,'[1]Outside Edges'!$P40="Yes"),"Yes","No")</f>
        <v>Yes</v>
      </c>
      <c r="FB41" s="123" t="str">
        <f>IF(AND((RIGHT($FB$3,2)-'[1]Miter Profiles'!$AC$159-'[1]Outside Edges'!$B40)&gt;=5,'[1]Outside Edges'!$P40="Yes"),"Yes","No")</f>
        <v>Yes</v>
      </c>
      <c r="FC41" s="123" t="str">
        <f>IF(AND((RIGHT($FC$3,2)-'[1]Miter Profiles'!$AC$160-'[1]Outside Edges'!$B40)&gt;=5,'[1]Outside Edges'!$P40="Yes"),"Yes","No")</f>
        <v>Yes</v>
      </c>
      <c r="FD41" s="115" t="str">
        <f>IF(AND((RIGHT($FD$3,2)-'[1]Miter Profiles'!$AC$161-'[1]Outside Edges'!$B40)&gt;=5,'[1]Outside Edges'!$P40="Yes"),"Yes","No")</f>
        <v>Yes</v>
      </c>
      <c r="FE41" s="128" t="str">
        <f>IF(AND((RIGHT($FE$3,2)-'[1]Miter Profiles'!$AC$162-'[1]Outside Edges'!$B40)&gt;=5,'[1]Outside Edges'!$P40="Yes"),"Yes","No")</f>
        <v>Yes</v>
      </c>
      <c r="FF41" s="10" t="str">
        <f>IF(AND((RIGHT($FF$3,2)-'[1]Miter Profiles'!$AC$163-'[1]Outside Edges'!$B40)&gt;=5,'[1]Outside Edges'!$P40="Yes"),"Yes","No")</f>
        <v>Yes</v>
      </c>
      <c r="FG41" s="90" t="str">
        <f>IF(AND((RIGHT($FG$3,2)-'[1]Miter Profiles'!$AC$164-'[1]Outside Edges'!$B40)&gt;=5,'[1]Outside Edges'!$P40="Yes"),"Yes","No")</f>
        <v>Yes</v>
      </c>
      <c r="FH41" s="123" t="str">
        <f>IF(AND((RIGHT($FH$3,2)-'[1]Miter Profiles'!$AC$165-'[1]Outside Edges'!$B40)&gt;=5,'[1]Outside Edges'!$P40="Yes"),"Yes","No")</f>
        <v>Yes</v>
      </c>
      <c r="FI41" s="123" t="str">
        <f>IF(AND((RIGHT($FI$3,2)-'[1]Miter Profiles'!$AC$166-'[1]Outside Edges'!$B40)&gt;=5,'[1]Outside Edges'!$P40="Yes"),"Yes","No")</f>
        <v>Yes</v>
      </c>
      <c r="FJ41" s="115" t="str">
        <f>IF(AND((RIGHT($FJ$3,2)-'[1]Miter Profiles'!$AC$167-'[1]Outside Edges'!$B40)&gt;=5,'[1]Outside Edges'!$P40="Yes"),"Yes","No")</f>
        <v>Yes</v>
      </c>
      <c r="FK41" s="128" t="str">
        <f>IF(AND((RIGHT($FK$3,2)-'[1]Miter Profiles'!$AC$168-'[1]Outside Edges'!$B40)&gt;=5,'[1]Outside Edges'!$P40="Yes"),"Yes","No")</f>
        <v>Yes</v>
      </c>
      <c r="FL41" s="10" t="str">
        <f>IF(AND((RIGHT($FL$3,2)-'[1]Miter Profiles'!$AC$169-'[1]Outside Edges'!$B40)&gt;=5,'[1]Outside Edges'!$P40="Yes"),"Yes","No")</f>
        <v>Yes</v>
      </c>
      <c r="FM41" s="90" t="str">
        <f>IF(AND((RIGHT($FM$3,2)-'[1]Miter Profiles'!$AC$170-'[1]Outside Edges'!$B40)&gt;=5,'[1]Outside Edges'!$P40="Yes"),"Yes","No")</f>
        <v>Yes</v>
      </c>
      <c r="FN41" s="123" t="str">
        <f>IF(AND((RIGHT($FN$3,2)-'[1]Miter Profiles'!$AC$171-'[1]Outside Edges'!$B40)&gt;=5,'[1]Outside Edges'!$P40="Yes"),"Yes","No")</f>
        <v>Yes</v>
      </c>
      <c r="FO41" s="123" t="str">
        <f>IF(AND((RIGHT($FO$3,2)-'[1]Miter Profiles'!$AC$172-'[1]Outside Edges'!$B40)&gt;=5,'[1]Outside Edges'!$P40="Yes"),"Yes","No")</f>
        <v>Yes</v>
      </c>
      <c r="FP41" s="115" t="str">
        <f>IF(AND((RIGHT($FP$3,2)-'[1]Miter Profiles'!$AC$173-'[1]Outside Edges'!$B40)&gt;=5,'[1]Outside Edges'!$P40="Yes"),"Yes","No")</f>
        <v>Yes</v>
      </c>
      <c r="FQ41" s="128" t="str">
        <f>IF(AND((RIGHT($FQ$3,2)-'[1]Miter Profiles'!$AC$174-'[1]Outside Edges'!$B40)&gt;=5,'[1]Outside Edges'!$P40="Yes"),"Yes","No")</f>
        <v>Yes</v>
      </c>
      <c r="FR41" s="10" t="str">
        <f>IF(AND((RIGHT($FR$3,2)-'[1]Miter Profiles'!$AC$175-'[1]Outside Edges'!$B40)&gt;=5,'[1]Outside Edges'!$P40="Yes"),"Yes","No")</f>
        <v>Yes</v>
      </c>
      <c r="FS41" s="90" t="str">
        <f>IF(AND((RIGHT($FS$3,2)-'[1]Miter Profiles'!$AC$176-'[1]Outside Edges'!$B40)&gt;=5,'[1]Outside Edges'!$P40="Yes"),"Yes","No")</f>
        <v>Yes</v>
      </c>
      <c r="FT41" s="123" t="str">
        <f>IF(AND((RIGHT($FT$3,2)-'[1]Miter Profiles'!$AC$177-'[1]Outside Edges'!$B40)&gt;=5,'[1]Outside Edges'!$P40="Yes"),"Yes","No")</f>
        <v>Yes</v>
      </c>
      <c r="FU41" s="123" t="str">
        <f>IF(AND((RIGHT($FU$3,2)-'[1]Miter Profiles'!$AC$178-'[1]Outside Edges'!$B40)&gt;=5,'[1]Outside Edges'!$P40="Yes"),"Yes","No")</f>
        <v>Yes</v>
      </c>
      <c r="FV41" s="115" t="str">
        <f>IF(AND((RIGHT($V$3,2)-'[1]Miter Profiles'!$AC$179-'[1]Outside Edges'!$B40)&gt;=5,'[1]Outside Edges'!$P40="Yes"),"Yes","No")</f>
        <v>Yes</v>
      </c>
      <c r="FW41" s="128" t="str">
        <f>IF(AND((RIGHT($FW$3,2)-'[1]Miter Profiles'!$AC$180-'[1]Outside Edges'!$B40)&gt;=5,'[1]Outside Edges'!$P40="Yes"),"Yes","No")</f>
        <v>No</v>
      </c>
      <c r="FX41" s="269" t="str">
        <f>IF(AND((RIGHT($FX$3,2)-'[1]Miter Profiles'!$AC$181-'[1]Outside Edges'!$B40)&gt;=5,'[1]Outside Edges'!$P40="Yes"),"Yes","No")</f>
        <v>Yes</v>
      </c>
      <c r="FY41" s="273" t="str">
        <f>IF(AND((RIGHT($FY$3,2)-'[1]Miter Profiles'!$AC$182-'[1]Outside Edges'!$B40)&gt;=5,'[1]Outside Edges'!$P40="Yes"),"Yes","No")</f>
        <v>Yes</v>
      </c>
      <c r="FZ41" s="282" t="str">
        <f>IF(AND((RIGHT($FZ$3,2)-'[1]Miter Profiles'!$AC$183-'[1]Outside Edges'!$B40)&gt;=5,'[1]Outside Edges'!$P40="Yes"),"Yes","No")</f>
        <v>Yes</v>
      </c>
      <c r="GA41" s="283" t="str">
        <f>IF(AND((RIGHT($GA$3,2)-'[1]Miter Profiles'!$AC$184-'[1]Outside Edges'!$B40)&gt;=5,'[1]Outside Edges'!$P40="Yes"),"Yes","No")</f>
        <v>Yes</v>
      </c>
      <c r="GB41" s="284" t="str">
        <f>IF(AND((RIGHT($GB$3,2)-'[1]Miter Profiles'!$AC$185-'[1]Outside Edges'!$B40)&gt;=5,'[1]Outside Edges'!$P40="Yes"),"Yes","No")</f>
        <v>Yes</v>
      </c>
      <c r="GC41" s="275" t="str">
        <f>IF(AND((RIGHT($GC$3,2)-'[1]Miter Profiles'!$AC$186-'[1]Outside Edges'!$B40)&gt;=5,'[1]Outside Edges'!$P40="Yes"),"Yes","No")</f>
        <v>No</v>
      </c>
      <c r="GD41" s="269" t="str">
        <f>IF(AND((RIGHT($GD$3,2)-'[1]Miter Profiles'!$AC$187-'[1]Outside Edges'!$B40)&gt;=5,'[1]Outside Edges'!$P40="Yes"),"Yes","No")</f>
        <v>Yes</v>
      </c>
      <c r="GE41" s="273" t="str">
        <f>IF(AND((RIGHT($GE$3,2)-'[1]Miter Profiles'!$AC$188-'[1]Outside Edges'!$B40)&gt;=5,'[1]Outside Edges'!$P40="Yes"),"Yes","No")</f>
        <v>Yes</v>
      </c>
      <c r="GF41" s="282" t="str">
        <f>IF(AND((RIGHT($GF$3,2)-'[1]Miter Profiles'!$AC$189-'[1]Outside Edges'!$B40)&gt;=5,'[1]Outside Edges'!$P40="Yes"),"Yes","No")</f>
        <v>Yes</v>
      </c>
      <c r="GG41" s="283" t="str">
        <f>IF(AND((RIGHT($GG$3,2)-'[1]Miter Profiles'!$AC$190-'[1]Outside Edges'!$B40)&gt;=5,'[1]Outside Edges'!$P40="Yes"),"Yes","No")</f>
        <v>Yes</v>
      </c>
      <c r="GH41" s="284" t="str">
        <f>IF(AND((RIGHT($GH$3,2)-'[1]Miter Profiles'!$AC$191-'[1]Outside Edges'!$B40)&gt;=5,'[1]Outside Edges'!$P40="Yes"),"Yes","No")</f>
        <v>Yes</v>
      </c>
      <c r="GI41" s="275" t="str">
        <f>IF(AND((RIGHT($GI$3,2)-'[1]Miter Profiles'!$AC$192-'[1]Outside Edges'!$B40)&gt;=5,'[1]Outside Edges'!$P40="Yes"),"Yes","No")</f>
        <v>Yes</v>
      </c>
      <c r="GJ41" s="269" t="str">
        <f>IF(AND((RIGHT($GJ$3,2)-'[1]Miter Profiles'!$AC$193-'[1]Outside Edges'!$B40)&gt;=5,'[1]Outside Edges'!$P40="Yes"),"Yes","No")</f>
        <v>Yes</v>
      </c>
      <c r="GK41" s="273" t="str">
        <f>IF(AND((RIGHT($GK$3,2)-'[1]Miter Profiles'!$AC$194-'[1]Outside Edges'!$B40)&gt;=5,'[1]Outside Edges'!$P40="Yes"),"Yes","No")</f>
        <v>Yes</v>
      </c>
      <c r="GL41" s="282" t="str">
        <f>IF(AND((RIGHT($GL$3,2)-'[1]Miter Profiles'!$AC$195-'[1]Outside Edges'!$B40)&gt;=5,'[1]Outside Edges'!$P40="Yes"),"Yes","No")</f>
        <v>Yes</v>
      </c>
      <c r="GM41" s="283" t="str">
        <f>IF(AND((RIGHT($GM$3,2)-'[1]Miter Profiles'!$AC$196-'[1]Outside Edges'!$B40)&gt;=5,'[1]Outside Edges'!$P40="Yes"),"Yes","No")</f>
        <v>Yes</v>
      </c>
      <c r="GN41" s="284" t="str">
        <f>IF(AND((RIGHT($GN$3,2)-'[1]Miter Profiles'!$AC$197-'[1]Outside Edges'!$B40)&gt;=5,'[1]Outside Edges'!$P40="Yes"),"Yes","No")</f>
        <v>Yes</v>
      </c>
      <c r="GO41" s="275" t="str">
        <f>IF(AND((RIGHT($GO$3,2)-'[1]Miter Profiles'!$AC$198-'[1]Outside Edges'!$B40)&gt;=5,'[1]Outside Edges'!$P40="Yes"),"Yes","No")</f>
        <v>No</v>
      </c>
      <c r="GP41" s="269" t="str">
        <f>IF(AND((RIGHT($GP$3,2)-'[1]Miter Profiles'!$AC$199-'[1]Outside Edges'!$B40)&gt;=5,'[1]Outside Edges'!$P40="Yes"),"Yes","No")</f>
        <v>Yes</v>
      </c>
      <c r="GQ41" s="273" t="str">
        <f>IF(AND((RIGHT($GQ$3,2)-'[1]Miter Profiles'!$AC$200-'[1]Outside Edges'!$B40)&gt;=5,'[1]Outside Edges'!$P40="Yes"),"Yes","No")</f>
        <v>Yes</v>
      </c>
      <c r="GR41" s="282" t="str">
        <f>IF(AND((RIGHT($GR$3,2)-'[1]Miter Profiles'!$AC$201-'[1]Outside Edges'!$B40)&gt;=5,'[1]Outside Edges'!$P40="Yes"),"Yes","No")</f>
        <v>Yes</v>
      </c>
      <c r="GS41" s="283" t="str">
        <f>IF(AND((RIGHT($GS$3,2)-'[1]Miter Profiles'!$AC$202-'[1]Outside Edges'!$B40)&gt;=5,'[1]Outside Edges'!$P40="Yes"),"Yes","No")</f>
        <v>Yes</v>
      </c>
      <c r="GT41" s="284" t="str">
        <f>IF(AND((RIGHT($GT$3,2)-'[1]Miter Profiles'!$AC$203-'[1]Outside Edges'!$B40)&gt;=5,'[1]Outside Edges'!$P40="Yes"),"Yes","No")</f>
        <v>Yes</v>
      </c>
      <c r="GU41" s="275" t="str">
        <f>IF(AND((RIGHT($GU$3,2)-'[1]Miter Profiles'!$AC$204-'[1]Outside Edges'!$B40)&gt;=5,'[1]Outside Edges'!$P40="Yes"),"Yes","No")</f>
        <v>Yes</v>
      </c>
      <c r="GV41" s="269" t="str">
        <f>IF(AND((RIGHT($GV$3,2)-'[1]Miter Profiles'!$AC$205-'[1]Outside Edges'!$B40)&gt;=5,'[1]Outside Edges'!$P40="Yes"),"Yes","No")</f>
        <v>Yes</v>
      </c>
      <c r="GW41" s="273" t="str">
        <f>IF(AND((RIGHT($GW$3,2)-'[1]Miter Profiles'!$AC$206-'[1]Outside Edges'!$B40)&gt;=5,'[1]Outside Edges'!$P40="Yes"),"Yes","No")</f>
        <v>Yes</v>
      </c>
      <c r="GX41" s="282" t="str">
        <f>IF(AND((RIGHT($GX$3,2)-'[1]Miter Profiles'!$AC$207-'[1]Outside Edges'!$B40)&gt;=5,'[1]Outside Edges'!$P40="Yes"),"Yes","No")</f>
        <v>No</v>
      </c>
      <c r="GY41" s="283" t="str">
        <f>IF(AND((RIGHT($GY$3,2)-'[1]Miter Profiles'!$AC$208-'[1]Outside Edges'!$B40)&gt;=5,'[1]Outside Edges'!$P40="Yes"),"Yes","No")</f>
        <v>Yes</v>
      </c>
      <c r="GZ41" s="284" t="str">
        <f>IF(AND((RIGHT($GZ$3,2)-'[1]Miter Profiles'!$AC$209-'[1]Outside Edges'!$B40)&gt;=5,'[1]Outside Edges'!$P40="Yes"),"Yes","No")</f>
        <v>Yes</v>
      </c>
      <c r="HA41" s="275" t="str">
        <f>IF(AND((RIGHT($HA$3,2)-'[1]Miter Profiles'!$AC$210-'[1]Outside Edges'!$B40)&gt;=5,'[1]Outside Edges'!$P40="Yes"),"Yes","No")</f>
        <v>Yes</v>
      </c>
      <c r="HB41" s="269" t="str">
        <f>IF(AND((RIGHT($HB$3,2)-'[1]Miter Profiles'!$AC$211-'[1]Outside Edges'!$B40)&gt;=5,'[1]Outside Edges'!$P40="Yes"),"Yes","No")</f>
        <v>Yes</v>
      </c>
      <c r="HC41" s="273" t="str">
        <f>IF(AND((RIGHT($HC$3,2)-'[1]Miter Profiles'!$AC$212-'[1]Outside Edges'!$B40)&gt;=5,'[1]Outside Edges'!$P40="Yes"),"Yes","No")</f>
        <v>Yes</v>
      </c>
      <c r="HD41" s="282" t="str">
        <f>IF(AND((RIGHT($HD$3,2)-'[1]Miter Profiles'!$AC$213-'[1]Outside Edges'!$B40)&gt;=5,'[1]Outside Edges'!$P40="Yes"),"Yes","No")</f>
        <v>No</v>
      </c>
      <c r="HE41" s="284" t="str">
        <f>IF(AND((RIGHT($HE$3,2)-'[1]Miter Profiles'!$AC$214-'[1]Outside Edges'!$B40)&gt;=5,'[1]Outside Edges'!$P40="Yes"),"Yes","No")</f>
        <v>No</v>
      </c>
      <c r="HF41" s="275" t="str">
        <f>IF(AND((RIGHT($HF$3,2)-'[1]Miter Profiles'!$AC$215-'[1]Outside Edges'!$B40)&gt;=5,'[1]Outside Edges'!$P40="Yes"),"Yes","No")</f>
        <v>Yes</v>
      </c>
      <c r="HG41" s="269" t="str">
        <f>IF(AND((RIGHT($HG$3,2)-'[1]Miter Profiles'!$AC$216-'[1]Outside Edges'!$B40)&gt;=5,'[1]Outside Edges'!$P40="Yes"),"Yes","No")</f>
        <v>Yes</v>
      </c>
      <c r="HH41" s="273" t="str">
        <f>IF(AND((RIGHT($HH$3,2)-'[1]Miter Profiles'!$AC$217-'[1]Outside Edges'!$B40)&gt;=5,'[1]Outside Edges'!$P40="Yes"),"Yes","No")</f>
        <v>Yes</v>
      </c>
      <c r="HI41" s="282" t="str">
        <f>IF(AND((RIGHT($HI$3,2)-'[1]Miter Profiles'!$AC$218-'[1]Outside Edges'!$B40)&gt;=5,'[1]Outside Edges'!$P40="Yes"),"Yes","No")</f>
        <v>Yes</v>
      </c>
      <c r="HJ41" s="283" t="str">
        <f>IF(AND((RIGHT($HJ$3,2)-'[1]Miter Profiles'!$AC$219-'[1]Outside Edges'!$B40)&gt;=5,'[1]Outside Edges'!$P40="Yes"),"Yes","No")</f>
        <v>Yes</v>
      </c>
      <c r="HK41" s="284" t="str">
        <f>IF(AND((RIGHT($HK$3,2)-'[1]Miter Profiles'!$AC$220-'[1]Outside Edges'!$B40)&gt;=5,'[1]Outside Edges'!$P40="Yes"),"Yes","No")</f>
        <v>Yes</v>
      </c>
      <c r="HL41" s="275" t="str">
        <f>IF(AND((RIGHT($HL$3,2)-'[1]Miter Profiles'!$AC$221-'[1]Outside Edges'!$B40)&gt;=5,'[1]Outside Edges'!$P40="Yes"),"Yes","No")</f>
        <v>Yes</v>
      </c>
      <c r="HM41" s="269" t="str">
        <f>IF(AND((RIGHT($HM$3,2)-'[1]Miter Profiles'!$AC$222-'[1]Outside Edges'!$B40)&gt;=5,'[1]Outside Edges'!$P40="Yes"),"Yes","No")</f>
        <v>Yes</v>
      </c>
      <c r="HN41" s="269" t="str">
        <f>IF(AND((RIGHT($HN$3,2)-'[1]Miter Profiles'!$AC$223-'[1]Outside Edges'!$B40)&gt;=5,'[1]Outside Edges'!$P40="Yes"),"Yes","No")</f>
        <v>Yes</v>
      </c>
      <c r="HO41" s="283" t="str">
        <f>IF(AND((RIGHT($HO$3,2)-'[1]Miter Profiles'!$AC$224-'[1]Outside Edges'!$B40)&gt;=5,'[1]Outside Edges'!$P40="Yes"),"Yes","No")</f>
        <v>No</v>
      </c>
      <c r="HP41" s="283" t="str">
        <f>IF(AND((RIGHT($HP$3,2)-'[1]Miter Profiles'!$AC$225-'[1]Outside Edges'!$B40)&gt;=5,'[1]Outside Edges'!$P40="Yes"),"Yes","No")</f>
        <v>Yes</v>
      </c>
      <c r="HQ41" s="283" t="str">
        <f>IF(AND((RIGHT($HQ$3,3)-'[1]Miter Profiles'!$AC$226-'[1]Outside Edges'!$B40)&gt;=5,'[1]Outside Edges'!$P40="Yes"),"Yes","No")</f>
        <v>No</v>
      </c>
      <c r="HR41" s="283" t="str">
        <f>IF(AND((RIGHT($HR$3,2)-'[1]Miter Profiles'!$AC$227-'[1]Outside Edges'!$B40)&gt;=5,'[1]Outside Edges'!$P40="Yes"),"Yes","No")</f>
        <v>No</v>
      </c>
      <c r="HS41" s="269" t="str">
        <f>IF(AND((RIGHT($HS$3,2)-'[1]Miter Profiles'!$AC$228-'[1]Outside Edges'!$B40)&gt;=5,'[1]Outside Edges'!$P40="Yes"),"Yes","No")</f>
        <v>Yes</v>
      </c>
      <c r="HT41" s="269" t="str">
        <f>IF(AND((RIGHT($HT$3,2)-'[1]Miter Profiles'!$AC$229-'[1]Outside Edges'!$B40)&gt;=5,'[1]Outside Edges'!$P40="Yes"),"Yes","No")</f>
        <v>Yes</v>
      </c>
      <c r="HU41" s="269" t="str">
        <f>IF(AND((RIGHT($HU$3,2)-'[1]Miter Profiles'!$AC$230-'[1]Outside Edges'!$B40)&gt;=5,'[1]Outside Edges'!$P40="Yes"),"Yes","No")</f>
        <v>Yes</v>
      </c>
      <c r="HV41" s="283" t="str">
        <f>IF(AND((RIGHT($HV$3,2)-'[1]Miter Profiles'!$AC$231-'[1]Outside Edges'!$B40)&gt;=5,'[1]Outside Edges'!$P40="Yes"),"Yes","No")</f>
        <v>Yes</v>
      </c>
      <c r="HW41" s="283" t="str">
        <f>IF(AND((RIGHT($HW$3,2)-'[1]Miter Profiles'!$AC$232-'[1]Outside Edges'!$B40)&gt;=5,'[1]Outside Edges'!$P40="Yes"),"Yes","No")</f>
        <v>Yes</v>
      </c>
      <c r="HX41" s="283" t="str">
        <f>IF(AND((RIGHT($HX$3,2)-'[1]Miter Profiles'!$AC$233-'[1]Outside Edges'!$B40)&gt;=5,'[1]Outside Edges'!$P40="Yes"),"Yes","No")</f>
        <v>Yes</v>
      </c>
      <c r="HY41" s="269" t="str">
        <f>IF(AND((RIGHT($HY$3,2)-'[1]Miter Profiles'!$AC$234-'[1]Outside Edges'!$B40)&gt;=5,'[1]Outside Edges'!$P40="Yes"),"Yes","No")</f>
        <v>No</v>
      </c>
      <c r="HZ41" s="269" t="str">
        <f>IF(AND((RIGHT($HZ$3,2)-'[1]Miter Profiles'!$AC$235-'[1]Outside Edges'!$B40)&gt;=5,'[1]Outside Edges'!$P40="Yes"),"Yes","No")</f>
        <v>Yes</v>
      </c>
      <c r="IA41" s="269" t="str">
        <f>IF(AND((RIGHT($IA$3,2)-'[1]Miter Profiles'!$AC$236-'[1]Outside Edges'!$B40)&gt;=5,'[1]Outside Edges'!$P40="Yes"),"Yes","No")</f>
        <v>Yes</v>
      </c>
      <c r="IB41" s="283" t="str">
        <f>IF(AND((RIGHT($IB$3,2)-'[1]Miter Profiles'!$AC$237-'[1]Outside Edges'!$B40)&gt;=5,'[1]Outside Edges'!$P40="Yes"),"Yes","No")</f>
        <v>Yes</v>
      </c>
      <c r="IC41" s="283" t="str">
        <f>IF(AND((RIGHT($IC$3,2)-'[1]Miter Profiles'!$AC$238-'[1]Outside Edges'!$B40)&gt;=5,'[1]Outside Edges'!$P40="Yes"),"Yes","No")</f>
        <v>Yes</v>
      </c>
      <c r="ID41" s="283" t="str">
        <f>IF(AND((RIGHT($ID$3,2)-'[1]Miter Profiles'!$AC$239-'[1]Outside Edges'!$B40)&gt;=5,'[1]Outside Edges'!$P40="Yes"),"Yes","No")</f>
        <v>Yes</v>
      </c>
      <c r="IE41" s="269" t="str">
        <f>IF(AND((RIGHT($IE$3,2)-'[1]Miter Profiles'!$AC$240-'[1]Outside Edges'!$B40)&gt;=5,'[1]Outside Edges'!$P40="Yes"),"Yes","No")</f>
        <v>Yes</v>
      </c>
      <c r="IF41" s="269" t="str">
        <f>IF(AND((RIGHT($IF$3,2)-'[1]Miter Profiles'!$AC$241-'[1]Outside Edges'!$B40)&gt;=5,'[1]Outside Edges'!$P40="Yes"),"Yes","No")</f>
        <v>Yes</v>
      </c>
      <c r="IG41" s="269" t="str">
        <f>IF(AND((RIGHT($IG$3,2)-'[1]Miter Profiles'!$AC$242-'[1]Outside Edges'!$B40)&gt;=5,'[1]Outside Edges'!$P40="Yes"),"Yes","No")</f>
        <v>Yes</v>
      </c>
      <c r="IH41" s="283" t="str">
        <f>IF(AND((RIGHT($IH$3,2)-'[1]Miter Profiles'!$AC$243-'[1]Outside Edges'!$B40)&gt;=5,'[1]Outside Edges'!$P40="Yes"),"Yes","No")</f>
        <v>Yes</v>
      </c>
      <c r="II41" s="283" t="str">
        <f>IF(AND((RIGHT($II$3,2)-'[1]Miter Profiles'!$AC$244-'[1]Outside Edges'!$B40)&gt;=5,'[1]Outside Edges'!$P40="Yes"),"Yes","No")</f>
        <v>Yes</v>
      </c>
      <c r="IJ41" s="283" t="str">
        <f>IF(AND((RIGHT($IJ$3,2)-'[1]Miter Profiles'!$AC$245-'[1]Outside Edges'!$B40)&gt;=5,'[1]Outside Edges'!$P40="Yes"),"Yes","No")</f>
        <v>Yes</v>
      </c>
      <c r="IK41" s="269" t="str">
        <f>IF(AND((RIGHT($IK$3,2)-'[1]Miter Profiles'!$AC$246-'[1]Outside Edges'!$B40)&gt;=5,'[1]Outside Edges'!$P40="Yes"),"Yes","No")</f>
        <v>Yes</v>
      </c>
      <c r="IL41" s="269" t="str">
        <f>IF(AND((RIGHT($IL$3,2)-'[1]Miter Profiles'!$AC$247-'[1]Outside Edges'!$B40)&gt;=5,'[1]Outside Edges'!$P40="Yes"),"Yes","No")</f>
        <v>Yes</v>
      </c>
      <c r="IM41" s="269" t="str">
        <f>IF(AND((RIGHT($IM$3,2)-'[1]Miter Profiles'!$AC$248-'[1]Outside Edges'!$B40)&gt;=5,'[1]Outside Edges'!$P40="Yes"),"Yes","No")</f>
        <v>Yes</v>
      </c>
      <c r="IN41" s="283" t="str">
        <f>IF(AND((RIGHT($IN$3,2)-'[1]Miter Profiles'!$AC$249-'[1]Outside Edges'!$B40)&gt;=5,'[1]Outside Edges'!$P40="Yes"),"Yes","No")</f>
        <v>No</v>
      </c>
      <c r="IO41" s="283" t="str">
        <f>IF(AND((RIGHT($IO$3,2)-'[1]Miter Profiles'!$AC$250-'[1]Outside Edges'!$B40)&gt;=5,'[1]Outside Edges'!$P40="Yes"),"Yes","No")</f>
        <v>Yes</v>
      </c>
      <c r="IP41" s="283" t="str">
        <f>IF(AND((RIGHT($IP$3,2)-'[1]Miter Profiles'!$AC$251-'[1]Outside Edges'!$B40)&gt;=5,'[1]Outside Edges'!$P40="Yes"),"Yes","No")</f>
        <v>Yes</v>
      </c>
      <c r="IQ41" s="269" t="str">
        <f>IF(AND((RIGHT($IQ$3,2)-'[1]Miter Profiles'!$AC$252-'[1]Outside Edges'!$B40)&gt;=5,'[1]Outside Edges'!$P40="Yes"),"Yes","No")</f>
        <v>No</v>
      </c>
      <c r="IR41" s="269" t="str">
        <f>IF(AND((RIGHT($IR$3,2)-'[1]Miter Profiles'!$AC$253-'[1]Outside Edges'!$B40)&gt;=5,'[1]Outside Edges'!$P40="Yes"),"Yes","No")</f>
        <v>Yes</v>
      </c>
      <c r="IS41" s="269" t="str">
        <f>IF(AND((RIGHT($IS$3,2)-'[1]Miter Profiles'!$AC$254-'[1]Outside Edges'!$B40)&gt;=5,'[1]Outside Edges'!$P40="Yes"),"Yes","No")</f>
        <v>Yes</v>
      </c>
      <c r="IT41" s="283" t="str">
        <f>IF(AND((RIGHT($IT$3,2)-'[1]Miter Profiles'!$AC$255-'[1]Outside Edges'!$B40)&gt;=5,'[1]Outside Edges'!$P40="Yes"),"Yes","No")</f>
        <v>Yes</v>
      </c>
      <c r="IU41" s="283" t="str">
        <f>IF(AND((RIGHT($IU$3,2)-'[1]Miter Profiles'!$AC$256-'[1]Outside Edges'!$B40)&gt;=5,'[1]Outside Edges'!$P40="Yes"),"Yes","No")</f>
        <v>Yes</v>
      </c>
      <c r="IV41" s="283" t="str">
        <f>IF(AND((RIGHT($IV$3,2)-'[1]Miter Profiles'!$AC$257-'[1]Outside Edges'!$B40)&gt;=5,'[1]Outside Edges'!$P40="Yes"),"Yes","No")</f>
        <v>Yes</v>
      </c>
      <c r="IW41" s="269" t="str">
        <f>IF(AND((RIGHT($IW$3,2)-'[1]Miter Profiles'!$AC$258-'[1]Outside Edges'!$B40)&gt;=5,'[1]Outside Edges'!$P40="Yes"),"Yes","No")</f>
        <v>Yes</v>
      </c>
      <c r="IX41" s="269" t="str">
        <f>IF(AND((RIGHT($IX$3,2)-'[1]Miter Profiles'!$AC$259-'[1]Outside Edges'!$B40)&gt;=5,'[1]Outside Edges'!$P40="Yes"),"Yes","No")</f>
        <v>Yes</v>
      </c>
      <c r="IY41" s="269" t="str">
        <f>IF(AND((RIGHT($IY$3,2)-'[1]Miter Profiles'!$AC$260-'[1]Outside Edges'!$B40)&gt;=5,'[1]Outside Edges'!$P40="Yes"),"Yes","No")</f>
        <v>Yes</v>
      </c>
      <c r="IZ41" s="283" t="str">
        <f>IF(AND((RIGHT($IZ$3,2)-'[1]Miter Profiles'!$AC$261-'[1]Outside Edges'!$B40)&gt;=5,'[1]Outside Edges'!$P40="Yes"),"Yes","No")</f>
        <v>Yes</v>
      </c>
      <c r="JA41" s="283" t="str">
        <f>IF(AND((RIGHT($JA$3,2)-'[1]Miter Profiles'!$AC$262-'[1]Outside Edges'!$B40)&gt;=5,'[1]Outside Edges'!$P40="Yes"),"Yes","No")</f>
        <v>Yes</v>
      </c>
      <c r="JB41" s="283" t="str">
        <f>IF(AND((RIGHT($JB$3,2)-'[1]Miter Profiles'!$AC$263-'[1]Outside Edges'!$B40)&gt;=5,'[1]Outside Edges'!$P40="Yes"),"Yes","No")</f>
        <v>Yes</v>
      </c>
      <c r="JC41" s="269" t="str">
        <f>IF(AND((RIGHT($JC$3,2)-'[1]Miter Profiles'!$AC$264-'[1]Outside Edges'!$B40)&gt;=5,'[1]Outside Edges'!$P40="Yes"),"Yes","No")</f>
        <v>Yes</v>
      </c>
      <c r="JD41" s="269" t="str">
        <f>IF(AND((RIGHT($JD$3,2)-'[1]Miter Profiles'!$AC$265-'[1]Outside Edges'!$B40)&gt;=5,'[1]Outside Edges'!$P40="Yes"),"Yes","No")</f>
        <v>Yes</v>
      </c>
      <c r="JE41" s="269" t="str">
        <f>IF(AND((RIGHT($JE$3,2)-'[1]Miter Profiles'!$AC$266-'[1]Outside Edges'!$B40)&gt;=5,'[1]Outside Edges'!$P40="Yes"),"Yes","No")</f>
        <v>Yes</v>
      </c>
      <c r="JF41" s="283" t="str">
        <f>IF(AND((RIGHT($JF$3,2)-'[1]Miter Profiles'!$AC$267-'[1]Outside Edges'!$B40)&gt;=5,'[1]Outside Edges'!$P40="Yes"),"Yes","No")</f>
        <v>No</v>
      </c>
      <c r="JG41" s="283" t="str">
        <f>IF(AND((RIGHT($JG$3,2)-'[1]Miter Profiles'!$AC$268-'[1]Outside Edges'!$B40)&gt;=5,'[1]Outside Edges'!$P40="Yes"),"Yes","No")</f>
        <v>Yes</v>
      </c>
      <c r="JH41" s="283" t="str">
        <f>IF(AND((RIGHT($JH$3,2)-'[1]Miter Profiles'!$AC$269-'[1]Outside Edges'!$B40)&gt;=5,'[1]Outside Edges'!$P40="Yes"),"Yes","No")</f>
        <v>Yes</v>
      </c>
      <c r="JI41" s="269" t="str">
        <f>IF(AND((RIGHT($JI$3,2)-'[1]Miter Profiles'!$AC$270-'[1]Outside Edges'!$B40)&gt;=5,'[1]Outside Edges'!$P40="Yes"),"Yes","No")</f>
        <v>Yes</v>
      </c>
      <c r="JJ41" s="269" t="str">
        <f>IF(AND((RIGHT($JJ$3,2)-'[1]Miter Profiles'!$AC$271-'[1]Outside Edges'!$B40)&gt;=5,'[1]Outside Edges'!$P40="Yes"),"Yes","No")</f>
        <v>Yes</v>
      </c>
      <c r="JK41" s="269" t="str">
        <f>IF(AND((RIGHT($JK$3,2)-'[1]Miter Profiles'!$AC$272-'[1]Outside Edges'!$B40)&gt;=5,'[1]Outside Edges'!$P40="Yes"),"Yes","No")</f>
        <v>Yes</v>
      </c>
      <c r="JL41" s="283" t="str">
        <f>IF(AND((RIGHT($JL$3,2)-'[1]Miter Profiles'!$AC$273-'[1]Outside Edges'!$B40)&gt;=5,'[1]Outside Edges'!$P40="Yes"),"Yes","No")</f>
        <v>Yes</v>
      </c>
      <c r="JM41" s="283" t="str">
        <f>IF(AND((RIGHT($JM$3,2)-'[1]Miter Profiles'!$AC$274-'[1]Outside Edges'!$B40)&gt;=5,'[1]Outside Edges'!$P40="Yes"),"Yes","No")</f>
        <v>Yes</v>
      </c>
      <c r="JN41" s="283" t="str">
        <f>IF(AND((RIGHT($JN$3,2)-'[1]Miter Profiles'!$AC$275-'[1]Outside Edges'!$B40)&gt;=5,'[1]Outside Edges'!$P40="Yes"),"Yes","No")</f>
        <v>Yes</v>
      </c>
      <c r="JO41" s="269" t="str">
        <f>IF(AND((RIGHT($JO$3,2)-'[1]Miter Profiles'!$AC$276-'[1]Outside Edges'!$B40)&gt;=5,'[1]Outside Edges'!$P40="Yes"),"Yes","No")</f>
        <v>Yes</v>
      </c>
      <c r="JP41" s="269" t="str">
        <f>IF(AND((RIGHT($JP$3,2)-'[1]Miter Profiles'!$AC$277-'[1]Outside Edges'!$B40)&gt;=5,'[1]Outside Edges'!$P40="Yes"),"Yes","No")</f>
        <v>Yes</v>
      </c>
      <c r="JQ41" s="269" t="str">
        <f>IF(AND((RIGHT($JQ$3,2)-'[1]Miter Profiles'!$AC$278-'[1]Outside Edges'!$B40)&gt;=5,'[1]Outside Edges'!$P40="Yes"),"Yes","No")</f>
        <v>Yes</v>
      </c>
      <c r="JR41" s="283" t="str">
        <f>IF(AND((RIGHT($JR$3,2)-'[1]Miter Profiles'!$AC$279-'[1]Outside Edges'!$B40)&gt;=5,'[1]Outside Edges'!$P40="Yes"),"Yes","No")</f>
        <v>No</v>
      </c>
      <c r="JS41" s="283" t="str">
        <f>IF(AND((RIGHT($JS$3,2)-'[1]Miter Profiles'!$AC$280-'[1]Outside Edges'!$B40)&gt;=5,'[1]Outside Edges'!$P40="Yes"),"Yes","No")</f>
        <v>Yes</v>
      </c>
      <c r="JT41" s="283" t="str">
        <f>IF(AND((RIGHT($JT$3,2)-'[1]Miter Profiles'!$AC$281-'[1]Outside Edges'!$B40)&gt;=5,'[1]Outside Edges'!$P40="Yes"),"Yes","No")</f>
        <v>Yes</v>
      </c>
      <c r="JU41" s="269" t="str">
        <f>IF(AND((RIGHT($JU$3,2)-'[1]Miter Profiles'!$AC$282-'[1]Outside Edges'!$B40)&gt;=5,'[1]Outside Edges'!$P40="Yes"),"Yes","No")</f>
        <v>No</v>
      </c>
      <c r="JV41" s="269" t="str">
        <f>IF(AND((RIGHT($JV$3,2)-'[1]Miter Profiles'!$AC$283-'[1]Outside Edges'!$B40)&gt;=5,'[1]Outside Edges'!$P40="Yes"),"Yes","No")</f>
        <v>Yes</v>
      </c>
      <c r="JW41" s="269" t="str">
        <f>IF(AND((RIGHT($JW$3,2)-'[1]Miter Profiles'!$AC$284-'[1]Outside Edges'!$B40)&gt;=5,'[1]Outside Edges'!$P40="Yes"),"Yes","No")</f>
        <v>Yes</v>
      </c>
      <c r="JX41" s="283" t="str">
        <f>IF(AND((RIGHT($JX$3,2)-'[1]Miter Profiles'!$AC$285-'[1]Outside Edges'!$B40)&gt;=5,'[1]Outside Edges'!$P40="Yes"),"Yes","No")</f>
        <v>Yes</v>
      </c>
      <c r="JY41" s="283" t="str">
        <f>IF(AND((RIGHT($JY$3,2)-'[1]Miter Profiles'!$AC$286-'[1]Outside Edges'!$B40)&gt;=5,'[1]Outside Edges'!$P40="Yes"),"Yes","No")</f>
        <v>Yes</v>
      </c>
      <c r="JZ41" s="283" t="str">
        <f>IF(AND((RIGHT($JZ$3,2)-'[1]Miter Profiles'!$AC$287-'[1]Outside Edges'!$B40)&gt;=5,'[1]Outside Edges'!$P40="Yes"),"Yes","No")</f>
        <v>Yes</v>
      </c>
      <c r="KA41" s="269" t="str">
        <f>IF(AND((RIGHT($KA$3,2)-'[1]Miter Profiles'!$AC$288-'[1]Outside Edges'!$B40)&gt;=5,'[1]Outside Edges'!$P40="Yes"),"Yes","No")</f>
        <v>Yes</v>
      </c>
      <c r="KB41" s="269" t="str">
        <f>IF(AND((RIGHT($KB$3,2)-'[1]Miter Profiles'!$AC$289-'[1]Outside Edges'!$B40)&gt;=5,'[1]Outside Edges'!$P40="Yes"),"Yes","No")</f>
        <v>Yes</v>
      </c>
      <c r="KC41" s="269" t="str">
        <f>IF(AND((RIGHT($KC$3,2)-'[1]Miter Profiles'!$AC$290-'[1]Outside Edges'!$B40)&gt;=5,'[1]Outside Edges'!$P40="Yes"),"Yes","No")</f>
        <v>Yes</v>
      </c>
      <c r="KD41" s="283" t="str">
        <f>IF(AND((RIGHT($KD$3,2)-'[1]Miter Profiles'!$AC$291-'[1]Outside Edges'!$B40)&gt;=5,'[1]Outside Edges'!$P40="Yes"),"Yes","No")</f>
        <v>Yes</v>
      </c>
      <c r="KE41" s="283" t="str">
        <f>IF(AND((RIGHT($KE$3,2)-'[1]Miter Profiles'!$AC$292-'[1]Outside Edges'!$B40)&gt;=5,'[1]Outside Edges'!$P40="Yes"),"Yes","No")</f>
        <v>Yes</v>
      </c>
      <c r="KF41" s="283" t="str">
        <f>IF(AND((RIGHT($KF$3,2)-'[1]Miter Profiles'!$AC$293-'[1]Outside Edges'!$B40)&gt;=5,'[1]Outside Edges'!$P40="Yes"),"Yes","No")</f>
        <v>Yes</v>
      </c>
      <c r="KG41" s="269" t="str">
        <f>IF(AND((RIGHT($KG$3,2)-'[1]Miter Profiles'!$AC$294-'[1]Outside Edges'!$B40)&gt;=5,'[1]Outside Edges'!$P40="Yes"),"Yes","No")</f>
        <v>Yes</v>
      </c>
      <c r="KH41" s="269" t="str">
        <f>IF(AND((RIGHT($KH$3,2)-'[1]Miter Profiles'!$AC$295-'[1]Outside Edges'!$B40)&gt;=5,'[1]Outside Edges'!$P40="Yes"),"Yes","No")</f>
        <v>Yes</v>
      </c>
      <c r="KI41" s="269" t="str">
        <f>IF(AND((RIGHT($KI$3,2)-'[1]Miter Profiles'!$AC$296-'[1]Outside Edges'!$B40)&gt;=5,'[1]Outside Edges'!$P40="Yes"),"Yes","No")</f>
        <v>Yes</v>
      </c>
      <c r="KJ41" s="283" t="str">
        <f>IF(AND((RIGHT($KJ$3,2)-'[1]Miter Profiles'!$AC$297-'[1]Outside Edges'!$B40)&gt;=5,'[1]Outside Edges'!$P40="Yes"),"Yes","No")</f>
        <v>Yes</v>
      </c>
      <c r="KK41" s="283" t="str">
        <f>IF(AND((RIGHT($KK$3,2)-'[1]Miter Profiles'!$AC$298-'[1]Outside Edges'!$B40)&gt;=5,'[1]Outside Edges'!$P40="Yes"),"Yes","No")</f>
        <v>Yes</v>
      </c>
      <c r="KL41" s="283" t="str">
        <f>IF(AND((RIGHT($KL$3,2)-'[1]Miter Profiles'!$AC$299-'[1]Outside Edges'!$B40)&gt;=5,'[1]Outside Edges'!$P40="Yes"),"Yes","No")</f>
        <v>Yes</v>
      </c>
      <c r="KM41" s="269" t="str">
        <f>IF(AND((RIGHT($KM$3,2)-'[1]Miter Profiles'!$AC$300-'[1]Outside Edges'!$B40)&gt;=5,'[1]Outside Edges'!$P40="Yes"),"Yes","No")</f>
        <v>Yes</v>
      </c>
      <c r="KN41" s="269" t="str">
        <f>IF(AND((RIGHT($KN$3,2)-'[1]Miter Profiles'!$AC$301-'[1]Outside Edges'!$B40)&gt;=5,'[1]Outside Edges'!$P40="Yes"),"Yes","No")</f>
        <v>Yes</v>
      </c>
      <c r="KO41" s="269" t="str">
        <f>IF(AND((RIGHT($KO$3,2)-'[1]Miter Profiles'!$AC$302-'[1]Outside Edges'!$B40)&gt;=5,'[1]Outside Edges'!$P40="Yes"),"Yes","No")</f>
        <v>Yes</v>
      </c>
      <c r="KP41" s="283" t="str">
        <f>IF(AND((RIGHT($KP$3,2)-'[1]Miter Profiles'!$AC$303-'[1]Outside Edges'!$B40)&gt;=5,'[1]Outside Edges'!$P40="Yes"),"Yes","No")</f>
        <v>Yes</v>
      </c>
      <c r="KQ41" s="283" t="str">
        <f>IF(AND((RIGHT($KQ$3,2)-'[1]Miter Profiles'!$AC$304-'[1]Outside Edges'!$B40)&gt;=5,'[1]Outside Edges'!$P40="Yes"),"Yes","No")</f>
        <v>Yes</v>
      </c>
      <c r="KR41" s="283" t="str">
        <f>IF(AND((RIGHT($KR$3,2)-'[1]Miter Profiles'!$AC$305-'[1]Outside Edges'!$B40)&gt;=5,'[1]Outside Edges'!$P40="Yes"),"Yes","No")</f>
        <v>Yes</v>
      </c>
      <c r="KS41" s="269" t="str">
        <f>IF(AND((RIGHT($KS$3,2)-'[1]Miter Profiles'!$AC$306-'[1]Outside Edges'!$B40)&gt;=5,'[1]Outside Edges'!$P40="Yes"),"Yes","No")</f>
        <v>Yes</v>
      </c>
      <c r="KT41" s="269" t="str">
        <f>IF(AND((RIGHT($KT$3,2)-'[1]Miter Profiles'!$AC$307-'[1]Outside Edges'!$B40)&gt;=5,'[1]Outside Edges'!$P40="Yes"),"Yes","No")</f>
        <v>Yes</v>
      </c>
      <c r="KU41" s="269" t="str">
        <f>IF(AND((RIGHT($KU$3,2)-'[1]Miter Profiles'!$AC$308-'[1]Outside Edges'!$B40)&gt;=5,'[1]Outside Edges'!$P40="Yes"),"Yes","No")</f>
        <v>Yes</v>
      </c>
      <c r="KV41" s="283" t="str">
        <f>IF(AND((RIGHT($KV$3,2)-'[1]Miter Profiles'!$AC$309-'[1]Outside Edges'!$B40)&gt;=5,'[1]Outside Edges'!$P40="Yes"),"Yes","No")</f>
        <v>No</v>
      </c>
      <c r="KW41" s="283" t="str">
        <f>IF(AND((RIGHT($KW$3,2)-'[1]Miter Profiles'!$AC$310-'[1]Outside Edges'!$B40)&gt;=5,'[1]Outside Edges'!$P40="Yes"),"Yes","No")</f>
        <v>Yes</v>
      </c>
      <c r="KX41" s="283" t="str">
        <f>IF(AND((RIGHT($KX$3,2)-'[1]Miter Profiles'!$AC$311-'[1]Outside Edges'!$B40)&gt;=5,'[1]Outside Edges'!$P40="Yes"),"Yes","No")</f>
        <v>Yes</v>
      </c>
      <c r="KY41" s="269" t="str">
        <f>IF(AND((RIGHT($KY$3,2)-'[1]Miter Profiles'!$AC$312-'[1]Outside Edges'!$B40)&gt;=5,'[1]Outside Edges'!$P40="Yes"),"Yes","No")</f>
        <v>Yes</v>
      </c>
      <c r="KZ41" s="269" t="str">
        <f>IF(AND((RIGHT($KZ$3,2)-'[1]Miter Profiles'!$AC$313-'[1]Outside Edges'!$B40)&gt;=5,'[1]Outside Edges'!$P40="Yes"),"Yes","No")</f>
        <v>Yes</v>
      </c>
      <c r="LA41" s="269" t="str">
        <f>IF(AND((RIGHT($LA$3,2)-'[1]Miter Profiles'!$AC$314-'[1]Outside Edges'!$B40)&gt;=5,'[1]Outside Edges'!$P40="Yes"),"Yes","No")</f>
        <v>Yes</v>
      </c>
      <c r="LB41" s="283" t="str">
        <f>IF(AND((RIGHT($LB$3,2)-'[1]Miter Profiles'!$AC$315-'[1]Outside Edges'!$B40)&gt;=5,'[1]Outside Edges'!$P40="Yes"),"Yes","No")</f>
        <v>Yes</v>
      </c>
      <c r="LC41" s="283" t="str">
        <f>IF(AND((RIGHT($LC$3,2)-'[1]Miter Profiles'!$AC$316-'[1]Outside Edges'!$B40)&gt;=5,'[1]Outside Edges'!$P40="Yes"),"Yes","No")</f>
        <v>Yes</v>
      </c>
      <c r="LD41" s="283" t="str">
        <f>IF(AND((RIGHT($LD$3,2)-'[1]Miter Profiles'!$AC$317-'[1]Outside Edges'!$B40)&gt;=5,'[1]Outside Edges'!$P40="Yes"),"Yes","No")</f>
        <v>Yes</v>
      </c>
      <c r="LE41" s="283" t="str">
        <f>IF(AND((RIGHT($LE$3,2)-'[1]Miter Profiles'!$AC$318-'[1]Outside Edges'!$B40)&gt;=5,'[1]Outside Edges'!$P40="Yes"),"Yes","No")</f>
        <v>Yes</v>
      </c>
      <c r="LF41" s="269" t="str">
        <f>IF(AND((RIGHT($LF$3,2)-'[1]Miter Profiles'!$AC$319-'[1]Outside Edges'!$B40)&gt;=5,'[1]Outside Edges'!$P40="Yes"),"Yes","No")</f>
        <v>Yes</v>
      </c>
      <c r="LG41" s="269" t="str">
        <f>IF(AND((RIGHT($LG$3,2)-'[1]Miter Profiles'!$AC$320-'[1]Outside Edges'!$B40)&gt;=5,'[1]Outside Edges'!$P40="Yes"),"Yes","No")</f>
        <v>Yes</v>
      </c>
      <c r="LH41" s="269" t="str">
        <f>IF(AND((RIGHT($LH$3,2)-'[1]Miter Profiles'!$AC$321-'[1]Outside Edges'!$B40)&gt;=5,'[1]Outside Edges'!$P40="Yes"),"Yes","No")</f>
        <v>Yes</v>
      </c>
      <c r="LI41" s="269" t="str">
        <f>IF(AND((RIGHT($LI$3,2)-'[1]Miter Profiles'!$AC$322-'[1]Outside Edges'!$B40)&gt;=5,'[1]Outside Edges'!$P40="Yes"),"Yes","No")</f>
        <v>Yes</v>
      </c>
      <c r="LJ41" s="283" t="str">
        <f>IF(AND((RIGHT($LJ$3,2)-'[1]Miter Profiles'!$AC$323-'[1]Outside Edges'!$B40)&gt;=5,'[1]Outside Edges'!$P40="Yes"),"Yes","No")</f>
        <v>No</v>
      </c>
      <c r="LK41" s="283" t="str">
        <f>IF(AND((RIGHT($LK$3,2)-'[1]Miter Profiles'!$AC$324-'[1]Outside Edges'!$B40)&gt;=5,'[1]Outside Edges'!$P40="Yes"),"Yes","No")</f>
        <v>Yes</v>
      </c>
      <c r="LL41" s="283" t="str">
        <f>IF(AND((RIGHT($LL$3,2)-'[1]Miter Profiles'!$AC$325-'[1]Outside Edges'!$B40)&gt;=5,'[1]Outside Edges'!$P40="Yes"),"Yes","No")</f>
        <v>Yes</v>
      </c>
      <c r="LM41" s="269" t="str">
        <f>IF(AND((RIGHT($LM$3,2)-'[1]Miter Profiles'!$AC$326-'[1]Outside Edges'!$B40)&gt;=5,'[1]Outside Edges'!$P40="Yes"),"Yes","No")</f>
        <v>Yes</v>
      </c>
      <c r="LN41" s="269" t="str">
        <f>IF(AND((RIGHT($LN$3,2)-'[1]Miter Profiles'!$AC$327-'[1]Outside Edges'!$B40)&gt;=5,'[1]Outside Edges'!$P40="Yes"),"Yes","No")</f>
        <v>Yes</v>
      </c>
      <c r="LO41" s="269" t="str">
        <f>IF(AND((RIGHT($LO$3,2)-'[1]Miter Profiles'!$AC$328-'[1]Outside Edges'!$B40)&gt;=5,'[1]Outside Edges'!$P40="Yes"),"Yes","No")</f>
        <v>Yes</v>
      </c>
      <c r="LP41" s="283" t="str">
        <f>IF(AND((RIGHT($LP$3,2)-'[1]Miter Profiles'!$AC$329-'[1]Outside Edges'!$B40)&gt;=5,'[1]Outside Edges'!$P40="Yes"),"Yes","No")</f>
        <v>No</v>
      </c>
      <c r="LQ41" s="283" t="str">
        <f>IF(AND((RIGHT($LQ$3,2)-'[1]Miter Profiles'!$AC$330-'[1]Outside Edges'!$B40)&gt;=5,'[1]Outside Edges'!$P40="Yes"),"Yes","No")</f>
        <v>Yes</v>
      </c>
      <c r="LR41" s="283" t="str">
        <f>IF(AND((RIGHT($LR$3,2)-'[1]Miter Profiles'!$AC$331-'[1]Outside Edges'!$B40)&gt;=5,'[1]Outside Edges'!$P40="Yes"),"Yes","No")</f>
        <v>Yes</v>
      </c>
      <c r="LS41" s="269" t="str">
        <f>IF(AND((RIGHT($LS$3,2)-'[1]Miter Profiles'!$AC$332-'[1]Outside Edges'!$B40)&gt;=5,'[1]Outside Edges'!$P40="Yes"),"Yes","No")</f>
        <v>No</v>
      </c>
      <c r="LT41" s="269" t="str">
        <f>IF(AND((RIGHT($LT$3,2)-'[1]Miter Profiles'!$AC$333-'[1]Outside Edges'!$B40)&gt;=5,'[1]Outside Edges'!$P40="Yes"),"Yes","No")</f>
        <v>Yes</v>
      </c>
      <c r="LU41" s="269" t="str">
        <f>IF(AND((RIGHT($LU$3,2)-'[1]Miter Profiles'!$AC$334-'[1]Outside Edges'!$B40)&gt;=5,'[1]Outside Edges'!$P40="Yes"),"Yes","No")</f>
        <v>Yes</v>
      </c>
      <c r="LV41" s="283" t="str">
        <f>IF(AND((RIGHT($LV$3,2)-'[1]Miter Profiles'!$AC$335-'[1]Outside Edges'!$B40)&gt;=5,'[1]Outside Edges'!$P40="Yes"),"Yes","No")</f>
        <v>Yes</v>
      </c>
      <c r="LW41" s="283" t="str">
        <f>IF(AND((RIGHT($LW$3,2)-'[1]Miter Profiles'!$AC$336-'[1]Outside Edges'!$B40)&gt;=5,'[1]Outside Edges'!$P40="Yes"),"Yes","No")</f>
        <v>Yes</v>
      </c>
      <c r="LX41" s="283" t="str">
        <f>IF(AND((RIGHT($LX$3,2)-'[1]Miter Profiles'!$AC$337-'[1]Outside Edges'!$B40)&gt;=5,'[1]Outside Edges'!$P40="Yes"),"Yes","No")</f>
        <v>Yes</v>
      </c>
      <c r="LY41" s="269" t="str">
        <f>IF(AND((RIGHT($LY$3,2)-'[1]Miter Profiles'!$AC$338-'[1]Outside Edges'!$B40)&gt;=5,'[1]Outside Edges'!$P40="Yes"),"Yes","No")</f>
        <v>Yes</v>
      </c>
      <c r="LZ41" s="269" t="str">
        <f>IF(AND((RIGHT($LZ$3,2)-'[1]Miter Profiles'!$AC$339-'[1]Outside Edges'!$B40)&gt;=5,'[1]Outside Edges'!$P40="Yes"),"Yes","No")</f>
        <v>Yes</v>
      </c>
      <c r="MA41" s="269" t="str">
        <f>IF(AND((RIGHT($MA$3,2)-'[1]Miter Profiles'!$AC$340-'[1]Outside Edges'!$B40)&gt;=5,'[1]Outside Edges'!$P40="Yes"),"Yes","No")</f>
        <v>Yes</v>
      </c>
      <c r="MB41" s="283" t="str">
        <f>IF(AND((RIGHT($MB$3,2)-'[1]Miter Profiles'!$AC$341-'[1]Outside Edges'!$B40)&gt;=5,'[1]Outside Edges'!$P40="Yes"),"Yes","No")</f>
        <v>Yes</v>
      </c>
      <c r="MC41" s="283" t="str">
        <f>IF(AND((RIGHT($MC$3,2)-'[1]Miter Profiles'!$AC$342-'[1]Outside Edges'!$B40)&gt;=5,'[1]Outside Edges'!$P40="Yes"),"Yes","No")</f>
        <v>Yes</v>
      </c>
      <c r="MD41" s="283" t="str">
        <f>IF(AND((RIGHT($MD$3,2)-'[1]Miter Profiles'!$AC$343-'[1]Outside Edges'!$B40)&gt;=5,'[1]Outside Edges'!$P40="Yes"),"Yes","No")</f>
        <v>Yes</v>
      </c>
      <c r="ME41" s="269" t="str">
        <f>IF(AND((RIGHT($ME$3,2)-'[1]Miter Profiles'!$AC$344-'[1]Outside Edges'!$B40)&gt;=5,'[1]Outside Edges'!$P40="Yes"),"Yes","No")</f>
        <v>Yes</v>
      </c>
      <c r="MF41" s="269" t="str">
        <f>IF(AND((RIGHT($MF$3,2)-'[1]Miter Profiles'!$AC$345-'[1]Outside Edges'!$B40)&gt;=5,'[1]Outside Edges'!$P40="Yes"),"Yes","No")</f>
        <v>Yes</v>
      </c>
      <c r="MG41" s="269" t="str">
        <f>IF(AND((RIGHT($MG$3,2)-'[1]Miter Profiles'!$AC$346-'[1]Outside Edges'!$B40)&gt;=5,'[1]Outside Edges'!$P40="Yes"),"Yes","No")</f>
        <v>Yes</v>
      </c>
      <c r="MH41" s="283" t="str">
        <f>IF(AND((RIGHT($MH$3,2)-'[1]Miter Profiles'!$AC$347-'[1]Outside Edges'!$B40)&gt;=5,'[1]Outside Edges'!$P40="Yes"),"Yes","No")</f>
        <v>Yes</v>
      </c>
      <c r="MI41" s="283" t="str">
        <f>IF(AND((RIGHT($MI$3,2)-'[1]Miter Profiles'!$AC$348-'[1]Outside Edges'!$B40)&gt;=5,'[1]Outside Edges'!$P40="Yes"),"Yes","No")</f>
        <v>Yes</v>
      </c>
      <c r="MJ41" s="283" t="str">
        <f>IF(AND((RIGHT($MJ$3,2)-'[1]Miter Profiles'!$AC$349-'[1]Outside Edges'!$B40)&gt;=5,'[1]Outside Edges'!$P40="Yes"),"Yes","No")</f>
        <v>Yes</v>
      </c>
      <c r="MK41" s="269" t="str">
        <f>IF(AND((RIGHT($MK$3,2)-'[1]Miter Profiles'!$AC$350-'[1]Outside Edges'!$B40)&gt;=5,'[1]Outside Edges'!$P40="Yes"),"Yes","No")</f>
        <v>Yes</v>
      </c>
      <c r="ML41" s="269" t="str">
        <f>IF(AND((RIGHT($ML$3,2)-'[1]Miter Profiles'!$AC$351-'[1]Outside Edges'!$B40)&gt;=5,'[1]Outside Edges'!$P40="Yes"),"Yes","No")</f>
        <v>Yes</v>
      </c>
      <c r="MM41" s="269" t="str">
        <f>IF(AND((RIGHT($MM$3,2)-'[1]Miter Profiles'!$AC$352-'[1]Outside Edges'!$B40)&gt;=5,'[1]Outside Edges'!$P40="Yes"),"Yes","No")</f>
        <v>Yes</v>
      </c>
      <c r="MN41" s="283" t="str">
        <f>IF(AND((RIGHT($MK$3,2)-'[1]Miter Profiles'!$AC$350-'[1]Outside Edges'!$B40)&gt;=5,'[1]Outside Edges'!$P40="Yes"),"Yes","No")</f>
        <v>Yes</v>
      </c>
      <c r="MO41" s="283" t="str">
        <f>IF(AND((RIGHT($ML$3,2)-'[1]Miter Profiles'!$AC$351-'[1]Outside Edges'!$B40)&gt;=5,'[1]Outside Edges'!$P40="Yes"),"Yes","No")</f>
        <v>Yes</v>
      </c>
      <c r="MP41" s="283" t="str">
        <f>IF(AND((RIGHT($MM$3,2)-'[1]Miter Profiles'!$AC$352-'[1]Outside Edges'!$B40)&gt;=5,'[1]Outside Edges'!$P40="Yes"),"Yes","No")</f>
        <v>Yes</v>
      </c>
    </row>
    <row r="42" spans="1:354" ht="15.75" customHeight="1" thickBot="1" x14ac:dyDescent="0.3">
      <c r="A42" s="8" t="str">
        <f>IF('[1]Outside Edges'!$A41&lt;&gt;"",'[1]Outside Edges'!$A41,"")</f>
        <v>D39</v>
      </c>
      <c r="B42" s="10" t="str">
        <f>IF(AND((RIGHT($B$3,2)-'[1]Miter Profiles'!$AC$3-'[1]Outside Edges'!$B41)&gt;=5,'[1]Outside Edges'!$P41="Yes"),"Yes","No")</f>
        <v>Yes</v>
      </c>
      <c r="C42" s="10" t="str">
        <f>IF(AND((RIGHT($C$3,2)-'[1]Miter Profiles'!$AC$4-'[1]Outside Edges'!$B41)&gt;=5,'[1]Outside Edges'!$P41="Yes"),"Yes","No")</f>
        <v>Yes</v>
      </c>
      <c r="D42" s="85" t="str">
        <f>IF(AND((RIGHT($D$3,2)-'[1]Miter Profiles'!$AC$5-'[1]Outside Edges'!$B41)&gt;=5,'[1]Outside Edges'!$P41="Yes"),"Yes","No")</f>
        <v>Yes</v>
      </c>
      <c r="E42" s="86" t="str">
        <f>IF(AND((RIGHT($E$3,2)-'[1]Miter Profiles'!$AC$6-'[1]Outside Edges'!$B41)&gt;=5,'[1]Outside Edges'!$P41="Yes"),"Yes","No")</f>
        <v>Yes</v>
      </c>
      <c r="F42" s="11" t="str">
        <f>IF(AND((RIGHT($F$3,2)-'[1]Miter Profiles'!$AC$7-'[1]Outside Edges'!$B41)&gt;=5,'[1]Outside Edges'!$P41="Yes"),"Yes","No")</f>
        <v>Yes</v>
      </c>
      <c r="G42" s="87" t="str">
        <f>IF(AND((RIGHT($G$3,2)-'[1]Miter Profiles'!$AC$8-'[1]Outside Edges'!$B41)&gt;=5,'[1]Outside Edges'!$P41="Yes"),"Yes","No")</f>
        <v>Yes</v>
      </c>
      <c r="H42" s="10" t="str">
        <f>IF(AND((RIGHT($H$3,2)-'[1]Miter Profiles'!$AC$9-'[1]Outside Edges'!$B41)&gt;=5,'[1]Outside Edges'!$P41="Yes"),"Yes","No")</f>
        <v>Yes</v>
      </c>
      <c r="I42" s="10" t="str">
        <f>IF(AND((RIGHT($I$3,2)-'[1]Miter Profiles'!$AC$10-'[1]Outside Edges'!$B41)&gt;=5,'[1]Outside Edges'!$P41="Yes"),"Yes","No")</f>
        <v>Yes</v>
      </c>
      <c r="J42" s="85" t="str">
        <f>IF(AND((RIGHT($J$3,2)-'[1]Miter Profiles'!$AC$11-'[1]Outside Edges'!$B41)&gt;=5,'[1]Outside Edges'!$P41="Yes"),"Yes","No")</f>
        <v>Yes</v>
      </c>
      <c r="K42" s="86" t="str">
        <f>IF(AND((RIGHT($K$3,2)-'[1]Miter Profiles'!$AC$12-'[1]Outside Edges'!$B41)&gt;=5,'[1]Outside Edges'!$P41="Yes"),"Yes","No")</f>
        <v>Yes</v>
      </c>
      <c r="L42" s="11" t="str">
        <f>IF(AND((RIGHT($L$3,2)-'[1]Miter Profiles'!$AC$13-'[1]Outside Edges'!$B41)&gt;=5,'[1]Outside Edges'!$P41="Yes"),"Yes","No")</f>
        <v>Yes</v>
      </c>
      <c r="M42" s="87" t="str">
        <f>IF(AND((RIGHT($M$3,2)-'[1]Miter Profiles'!$AC$14-'[1]Outside Edges'!$B41)&gt;=5,'[1]Outside Edges'!$P41="Yes"),"Yes","No")</f>
        <v>Yes</v>
      </c>
      <c r="N42" s="10" t="str">
        <f>IF(AND((RIGHT($N$3,2)-'[1]Miter Profiles'!$AC$15-'[1]Outside Edges'!$B41)&gt;=4,'[1]Outside Edges'!$P41="Yes"),"Yes","No")</f>
        <v>Yes</v>
      </c>
      <c r="O42" s="10" t="str">
        <f>IF(AND((RIGHT($O$3,2)-'[1]Miter Profiles'!$AC$16-'[1]Outside Edges'!$B41)&gt;=5,'[1]Outside Edges'!$P41="Yes"),"Yes","No")</f>
        <v>Yes</v>
      </c>
      <c r="P42" s="85" t="str">
        <f>IF(AND((RIGHT($P$3,2)-'[1]Miter Profiles'!$AC$17-'[1]Outside Edges'!$B41)&gt;=5,'[1]Outside Edges'!$P41="Yes"),"Yes","No")</f>
        <v>Yes</v>
      </c>
      <c r="Q42" s="86" t="str">
        <f>IF(AND((RIGHT($Q$3,2)-'[1]Miter Profiles'!$AC$18-'[1]Outside Edges'!$B41)&gt;=5,'[1]Outside Edges'!$P41="Yes"),"Yes","No")</f>
        <v>Yes</v>
      </c>
      <c r="R42" s="11" t="str">
        <f>IF(AND((RIGHT($R$3,2)-'[1]Miter Profiles'!$AC$19-'[1]Outside Edges'!$B41)&gt;=5,'[1]Outside Edges'!$P41="Yes"),"Yes","No")</f>
        <v>Yes</v>
      </c>
      <c r="S42" s="87" t="str">
        <f>IF(AND((RIGHT($S$3,2)-'[1]Miter Profiles'!$AC$20-'[1]Outside Edges'!$B41)&gt;=5,'[1]Outside Edges'!$P41="Yes"),"Yes","No")</f>
        <v>Yes</v>
      </c>
      <c r="T42" s="10" t="str">
        <f>IF(AND((RIGHT($T$3,2)-'[1]Miter Profiles'!$AC$21-'[1]Outside Edges'!$B41)&gt;=5,'[1]Outside Edges'!$P41="Yes"),"Yes","No")</f>
        <v>Yes</v>
      </c>
      <c r="U42" s="10" t="str">
        <f>IF(AND((RIGHT($U$3,2)-'[1]Miter Profiles'!$AC$22-'[1]Outside Edges'!$B41)&gt;=5,'[1]Outside Edges'!$P41="Yes"),"Yes","No")</f>
        <v>Yes</v>
      </c>
      <c r="V42" s="85" t="str">
        <f>IF(AND((RIGHT($V$3,2)-'[1]Miter Profiles'!$AC$23-'[1]Outside Edges'!$B41)&gt;=5,'[1]Outside Edges'!$P41="Yes"),"Yes","No")</f>
        <v>Yes</v>
      </c>
      <c r="W42" s="86" t="str">
        <f>IF(AND((RIGHT($W$3,2)-'[1]Miter Profiles'!$AC$24-'[1]Outside Edges'!$B41)&gt;=5,'[1]Outside Edges'!$P41="Yes"),"Yes","No")</f>
        <v>No</v>
      </c>
      <c r="X42" s="11" t="str">
        <f>IF(AND((RIGHT($X$3,2)-'[1]Miter Profiles'!$AC$25-'[1]Outside Edges'!$B41)&gt;=5,'[1]Outside Edges'!$P41="Yes"),"Yes","No")</f>
        <v>Yes</v>
      </c>
      <c r="Y42" s="87" t="str">
        <f>IF(AND((RIGHT($Y$3,2)-'[1]Miter Profiles'!$AC$26-'[1]Outside Edges'!$B41)&gt;=5,'[1]Outside Edges'!$P41="Yes"),"Yes","No")</f>
        <v>Yes</v>
      </c>
      <c r="Z42" s="10" t="str">
        <f>IF(AND((RIGHT($Z$3,2)-'[1]Miter Profiles'!$AC$27-'[1]Outside Edges'!$B41)&gt;=5,'[1]Outside Edges'!$P41="Yes"),"Yes","No")</f>
        <v>Yes</v>
      </c>
      <c r="AA42" s="10" t="str">
        <f>IF(AND((RIGHT($AA$3,2)-'[1]Miter Profiles'!$AC$28-'[1]Outside Edges'!$B41)&gt;=5,'[1]Outside Edges'!$P41="Yes"),"Yes","No")</f>
        <v>Yes</v>
      </c>
      <c r="AB42" s="85" t="str">
        <f>IF(AND((RIGHT($AB$3,2)-'[1]Miter Profiles'!$AC$29-'[1]Outside Edges'!$B41)&gt;=5,'[1]Outside Edges'!$P41="Yes"),"Yes","No")</f>
        <v>Yes</v>
      </c>
      <c r="AC42" s="86" t="str">
        <f>IF(AND((RIGHT($AC$3,2)-'[1]Miter Profiles'!$AC$30-'[1]Outside Edges'!$B41)&gt;=5,'[1]Outside Edges'!$P41="Yes"),"Yes","No")</f>
        <v>Yes</v>
      </c>
      <c r="AD42" s="11" t="str">
        <f>IF(AND((RIGHT($AD$3,2)-'[1]Miter Profiles'!$AC$31-'[1]Outside Edges'!$B41)&gt;=5,'[1]Outside Edges'!$P41="Yes"),"Yes","No")</f>
        <v>Yes</v>
      </c>
      <c r="AE42" s="87" t="str">
        <f>IF(AND((RIGHT($AE$3,2)-'[1]Miter Profiles'!$AC$32-'[1]Outside Edges'!$B41)&gt;=5,'[1]Outside Edges'!$P41="Yes"),"Yes","No")</f>
        <v>Yes</v>
      </c>
      <c r="AF42" s="10" t="str">
        <f>IF(AND((RIGHT($AF$3,2)-'[1]Miter Profiles'!$AC$33-'[1]Outside Edges'!$B41)&gt;=5,'[1]Outside Edges'!$P41="Yes"),"Yes","No")</f>
        <v>Yes</v>
      </c>
      <c r="AG42" s="10" t="str">
        <f>IF(AND((RIGHT($AG$3,2)-'[1]Miter Profiles'!$AC$34-'[1]Outside Edges'!$B41)&gt;=5,'[1]Outside Edges'!$P41="Yes"),"Yes","No")</f>
        <v>Yes</v>
      </c>
      <c r="AH42" s="85" t="str">
        <f>IF(AND((RIGHT($AH$3,2)-'[1]Miter Profiles'!$AC$35-'[1]Outside Edges'!$B41)&gt;=5,'[1]Outside Edges'!$P41="Yes"),"Yes","No")</f>
        <v>Yes</v>
      </c>
      <c r="AI42" s="86" t="str">
        <f>IF(AND((RIGHT($AI$3,2)-'[1]Miter Profiles'!$AC$36-'[1]Outside Edges'!$B41)&gt;=5,'[1]Outside Edges'!$P41="Yes"),"Yes","No")</f>
        <v>Yes</v>
      </c>
      <c r="AJ42" s="11" t="str">
        <f>IF(AND((RIGHT($AJ$3,2)-'[1]Miter Profiles'!$AC$37-'[1]Outside Edges'!$B41)&gt;=5,'[1]Outside Edges'!$P41="Yes"),"Yes","No")</f>
        <v>Yes</v>
      </c>
      <c r="AK42" s="87" t="str">
        <f>IF(AND((RIGHT($AK$3,2)-'[1]Miter Profiles'!$AC$38-'[1]Outside Edges'!$B41)&gt;=5,'[1]Outside Edges'!$P41="Yes"),"Yes","No")</f>
        <v>Yes</v>
      </c>
      <c r="AL42" s="10" t="str">
        <f>IF(AND((RIGHT($AL$3,2)-'[1]Miter Profiles'!$AC$39-'[1]Outside Edges'!$B41)&gt;=5,'[1]Outside Edges'!$P41="Yes"),"Yes","No")</f>
        <v>Yes</v>
      </c>
      <c r="AM42" s="10" t="str">
        <f>IF(AND((RIGHT($AM$3,2)-'[1]Miter Profiles'!$AC$40-'[1]Outside Edges'!$B41)&gt;=5,'[1]Outside Edges'!$P41="Yes"),"Yes","No")</f>
        <v>Yes</v>
      </c>
      <c r="AN42" s="85" t="str">
        <f>IF(AND((RIGHT($AN$3,2)-'[1]Miter Profiles'!$AC$41-'[1]Outside Edges'!$B41)&gt;=5,'[1]Outside Edges'!$P41="Yes"),"Yes","No")</f>
        <v>Yes</v>
      </c>
      <c r="AO42" s="86" t="str">
        <f>IF(AND((RIGHT($AO$3,2)-'[1]Miter Profiles'!$AC$42-'[1]Outside Edges'!$B41)&gt;=5,'[1]Outside Edges'!$P41="Yes"),"Yes","No")</f>
        <v>Yes</v>
      </c>
      <c r="AP42" s="11" t="str">
        <f>IF(AND((RIGHT($AP$3,2)-'[1]Miter Profiles'!$AC$43-'[1]Outside Edges'!$B41)&gt;=5,'[1]Outside Edges'!$P41="Yes"),"Yes","No")</f>
        <v>Yes</v>
      </c>
      <c r="AQ42" s="87" t="str">
        <f>IF(AND((RIGHT($AQ$3,2)-'[1]Miter Profiles'!$AC$44-'[1]Outside Edges'!$B41)&gt;=5,'[1]Outside Edges'!$P41="Yes"),"Yes","No")</f>
        <v>Yes</v>
      </c>
      <c r="AR42" s="10" t="str">
        <f>IF(AND((RIGHT($AR$3,2)-'[1]Miter Profiles'!$AC$45-'[1]Outside Edges'!$B41)&gt;=5,'[1]Outside Edges'!$P41="Yes"),"Yes","No")</f>
        <v>Yes</v>
      </c>
      <c r="AS42" s="10" t="str">
        <f>IF(AND((RIGHT($AS$3,2)-'[1]Miter Profiles'!$AC$46-'[1]Outside Edges'!$B41)&gt;=5,'[1]Outside Edges'!$P41="Yes"),"Yes","No")</f>
        <v>Yes</v>
      </c>
      <c r="AT42" s="85" t="str">
        <f>IF(AND((RIGHT($AT$3,2)-'[1]Miter Profiles'!$AC$47-'[1]Outside Edges'!$B41)&gt;=5,'[1]Outside Edges'!$P41="Yes"),"Yes","No")</f>
        <v>Yes</v>
      </c>
      <c r="AU42" s="86" t="str">
        <f>IF(AND((RIGHT($AU$3,2)-'[1]Miter Profiles'!$AC$48-'[1]Outside Edges'!$B41)&gt;=5,'[1]Outside Edges'!$P41="Yes"),"Yes","No")</f>
        <v>Yes</v>
      </c>
      <c r="AV42" s="11" t="str">
        <f>IF(AND((RIGHT($AV$3,2)-'[1]Miter Profiles'!$AC$49-'[1]Outside Edges'!$B41)&gt;=5,'[1]Outside Edges'!$P41="Yes"),"Yes","No")</f>
        <v>Yes</v>
      </c>
      <c r="AW42" s="87" t="str">
        <f>IF(AND((RIGHT($AW$3,2)-'[1]Miter Profiles'!$AC$50-'[1]Outside Edges'!$B41)&gt;=5,'[1]Outside Edges'!$P41="Yes"),"Yes","No")</f>
        <v>Yes</v>
      </c>
      <c r="AX42" s="10" t="str">
        <f>IF(AND((RIGHT($AX$3,2)-'[1]Miter Profiles'!$AC$51-'[1]Outside Edges'!$B41)&gt;=5,'[1]Outside Edges'!$P41="Yes"),"Yes","No")</f>
        <v>Yes</v>
      </c>
      <c r="AY42" s="10" t="str">
        <f>IF(AND((RIGHT($AY$3,2)-'[1]Miter Profiles'!$AC$52-'[1]Outside Edges'!$B41)&gt;=5,'[1]Outside Edges'!$P41="Yes"),"Yes","No")</f>
        <v>Yes</v>
      </c>
      <c r="AZ42" s="85" t="str">
        <f>IF(AND((RIGHT($AZ$3,2)-'[1]Miter Profiles'!$AC$53-'[1]Outside Edges'!$B41)&gt;=5,'[1]Outside Edges'!$P41="Yes"),"Yes","No")</f>
        <v>Yes</v>
      </c>
      <c r="BA42" s="86" t="str">
        <f>IF(AND((RIGHT($BA$3,2)-'[1]Miter Profiles'!$AC$54-'[1]Outside Edges'!$B41)&gt;=5,'[1]Outside Edges'!$P41="Yes"),"Yes","No")</f>
        <v>Yes</v>
      </c>
      <c r="BB42" s="11" t="str">
        <f>IF(AND((RIGHT($BB$3,2)-'[1]Miter Profiles'!$AC$55-'[1]Outside Edges'!$B41)&gt;=5,'[1]Outside Edges'!$P41="Yes"),"Yes","No")</f>
        <v>Yes</v>
      </c>
      <c r="BC42" s="87" t="str">
        <f>IF(AND((RIGHT($BC$3,2)-'[1]Miter Profiles'!$AC$56-'[1]Outside Edges'!$B41)&gt;=5,'[1]Outside Edges'!$P41="Yes"),"Yes","No")</f>
        <v>Yes</v>
      </c>
      <c r="BD42" s="10" t="str">
        <f>IF(AND((RIGHT($BD$3,2)-'[1]Miter Profiles'!$AC$57-'[1]Outside Edges'!$B41)&gt;=5,'[1]Outside Edges'!$P41="Yes"),"Yes","No")</f>
        <v>Yes</v>
      </c>
      <c r="BE42" s="10" t="str">
        <f>IF(AND((RIGHT($BE$3,2)-'[1]Miter Profiles'!$AC$58-'[1]Outside Edges'!$B41)&gt;=5,'[1]Outside Edges'!$P41="Yes"),"Yes","No")</f>
        <v>Yes</v>
      </c>
      <c r="BF42" s="85" t="str">
        <f>IF(AND((RIGHT($BF$3,2)-'[1]Miter Profiles'!$AC$59-'[1]Outside Edges'!$B41)&gt;=5,'[1]Outside Edges'!$P41="Yes"),"Yes","No")</f>
        <v>Yes</v>
      </c>
      <c r="BG42" s="86" t="str">
        <f>IF(AND((RIGHT($BG$3,2)-'[1]Miter Profiles'!$AC$60-'[1]Outside Edges'!$B41)&gt;=5,'[1]Outside Edges'!$P41="Yes"),"Yes","No")</f>
        <v>Yes</v>
      </c>
      <c r="BH42" s="11" t="str">
        <f>IF(AND((RIGHT($BH$3,2)-'[1]Miter Profiles'!$AC$61-'[1]Outside Edges'!$B41)&gt;=5,'[1]Outside Edges'!$P41="Yes"),"Yes","No")</f>
        <v>Yes</v>
      </c>
      <c r="BI42" s="87" t="str">
        <f>IF(AND((RIGHT($BI$3,2)-'[1]Miter Profiles'!$AC$62-'[1]Outside Edges'!$B41)&gt;=5,'[1]Outside Edges'!$P41="Yes"),"Yes","No")</f>
        <v>Yes</v>
      </c>
      <c r="BJ42" s="10" t="str">
        <f>IF(AND((RIGHT($BJ$3,2)-'[1]Miter Profiles'!$AC$63-'[1]Outside Edges'!$B41)&gt;=5,'[1]Outside Edges'!$P41="Yes"),"Yes","No")</f>
        <v>Yes</v>
      </c>
      <c r="BK42" s="10" t="str">
        <f>IF(AND((RIGHT($BK$3,2)-'[1]Miter Profiles'!$AC$64-'[1]Outside Edges'!$B41)&gt;=5,'[1]Outside Edges'!$P41="Yes"),"Yes","No")</f>
        <v>Yes</v>
      </c>
      <c r="BL42" s="85" t="str">
        <f>IF(AND((RIGHT($BL$3,2)-'[1]Miter Profiles'!$AC$65-'[1]Outside Edges'!$B41)&gt;=5,'[1]Outside Edges'!$P41="Yes"),"Yes","No")</f>
        <v>Yes</v>
      </c>
      <c r="BM42" s="86" t="str">
        <f>IF(AND((RIGHT($BM$3,2)-'[1]Miter Profiles'!$AC$66-'[1]Outside Edges'!$B41)&gt;=5,'[1]Outside Edges'!$P41="Yes"),"Yes","No")</f>
        <v>Yes</v>
      </c>
      <c r="BN42" s="11" t="str">
        <f>IF(AND((RIGHT($BN$3,2)-'[1]Miter Profiles'!$AC$67-'[1]Outside Edges'!$B41)&gt;=5,'[1]Outside Edges'!$P41="Yes"),"Yes","No")</f>
        <v>Yes</v>
      </c>
      <c r="BO42" s="87" t="str">
        <f>IF(AND((RIGHT($BO$3,2)-'[1]Miter Profiles'!$AC$68-'[1]Outside Edges'!$B41)&gt;=5,'[1]Outside Edges'!$P41="Yes"),"Yes","No")</f>
        <v>Yes</v>
      </c>
      <c r="BP42" s="10" t="str">
        <f>IF(AND((RIGHT($BP$3,2)-'[1]Miter Profiles'!$AC$69-'[1]Outside Edges'!$B41)&gt;=5,'[1]Outside Edges'!$P41="Yes"),"Yes","No")</f>
        <v>Yes</v>
      </c>
      <c r="BQ42" s="10" t="str">
        <f>IF(AND((RIGHT($BQ$3,2)-'[1]Miter Profiles'!$AC$70-'[1]Outside Edges'!$B41)&gt;=5,'[1]Outside Edges'!$P41="Yes"),"Yes","No")</f>
        <v>Yes</v>
      </c>
      <c r="BR42" s="85" t="str">
        <f>IF(AND((RIGHT($BR$3,2)-'[1]Miter Profiles'!$AC$71-'[1]Outside Edges'!$B41)&gt;=5,'[1]Outside Edges'!$P41="Yes"),"Yes","No")</f>
        <v>Yes</v>
      </c>
      <c r="BS42" s="86" t="str">
        <f>IF(AND((RIGHT($BS$3,2)-'[1]Miter Profiles'!$AC$72-'[1]Outside Edges'!$B41)&gt;=5,'[1]Outside Edges'!$P41="Yes"),"Yes","No")</f>
        <v>Yes</v>
      </c>
      <c r="BT42" s="11" t="str">
        <f>IF(AND((RIGHT($BT$3,2)-'[1]Miter Profiles'!$AC$73-'[1]Outside Edges'!$B41)&gt;=5,'[1]Outside Edges'!$P41="Yes"),"Yes","No")</f>
        <v>Yes</v>
      </c>
      <c r="BU42" s="87" t="str">
        <f>IF(AND((RIGHT($BU$3,2)-'[1]Miter Profiles'!$AC$74-'[1]Outside Edges'!$B41)&gt;=5,'[1]Outside Edges'!$P41="Yes"),"Yes","No")</f>
        <v>Yes</v>
      </c>
      <c r="BV42" s="10" t="str">
        <f>IF(AND((RIGHT($BV$3,2)-'[1]Miter Profiles'!$AC$75-'[1]Outside Edges'!$B41)&gt;=5,'[1]Outside Edges'!$P41="Yes"),"Yes","No")</f>
        <v>Yes</v>
      </c>
      <c r="BW42" s="10" t="str">
        <f>IF(AND((RIGHT($BW$3,2)-'[1]Miter Profiles'!$AC$76-'[1]Outside Edges'!$B41)&gt;=5,'[1]Outside Edges'!$P41="Yes"),"Yes","No")</f>
        <v>Yes</v>
      </c>
      <c r="BX42" s="85" t="str">
        <f>IF(AND((RIGHT($BX$3,2)-'[1]Miter Profiles'!$AC$77-'[1]Outside Edges'!$B41)&gt;=5,'[1]Outside Edges'!$P41="Yes"),"Yes","No")</f>
        <v>Yes</v>
      </c>
      <c r="BY42" s="86" t="str">
        <f>IF(AND((RIGHT($BY$3,2)-'[1]Miter Profiles'!$AC$78-'[1]Outside Edges'!$B41)&gt;=5,'[1]Outside Edges'!$P41="Yes"),"Yes","No")</f>
        <v>Yes</v>
      </c>
      <c r="BZ42" s="11" t="str">
        <f>IF(AND((RIGHT($BZ$3,2)-'[1]Miter Profiles'!$AC$79-'[1]Outside Edges'!$B41)&gt;=5,'[1]Outside Edges'!$P41="Yes"),"Yes","No")</f>
        <v>Yes</v>
      </c>
      <c r="CA42" s="87" t="str">
        <f>IF(AND((RIGHT($CA$3,2)-'[1]Miter Profiles'!$AC$80-'[1]Outside Edges'!$B41)&gt;=5,'[1]Outside Edges'!$P41="Yes"),"Yes","No")</f>
        <v>Yes</v>
      </c>
      <c r="CB42" s="10" t="str">
        <f>IF(AND((RIGHT($CB$3,2)-'[1]Miter Profiles'!$AC$81-'[1]Outside Edges'!$B41)&gt;=5,'[1]Outside Edges'!$P41="Yes"),"Yes","No")</f>
        <v>Yes</v>
      </c>
      <c r="CC42" s="10" t="str">
        <f>IF(AND((RIGHT($CC$3,2)-'[1]Miter Profiles'!$AC$82-'[1]Outside Edges'!$B41)&gt;=5,'[1]Outside Edges'!$P41="Yes"),"Yes","No")</f>
        <v>Yes</v>
      </c>
      <c r="CD42" s="85" t="str">
        <f>IF(AND((RIGHT($CD$3,2)-'[1]Miter Profiles'!$AC$83-'[1]Outside Edges'!$B41)&gt;=5,'[1]Outside Edges'!$P41="Yes"),"Yes","No")</f>
        <v>Yes</v>
      </c>
      <c r="CE42" s="86" t="str">
        <f>IF(AND((RIGHT($CE$3,2)-'[1]Miter Profiles'!$AC$84-'[1]Outside Edges'!$B41)&gt;=5,'[1]Outside Edges'!$P41="Yes"),"Yes","No")</f>
        <v>Yes</v>
      </c>
      <c r="CF42" s="11" t="str">
        <f>IF(AND((RIGHT($CF$3,2)-'[1]Miter Profiles'!$AC$85-'[1]Outside Edges'!$B41)&gt;=5,'[1]Outside Edges'!$P41="Yes"),"Yes","No")</f>
        <v>Yes</v>
      </c>
      <c r="CG42" s="87" t="str">
        <f>IF(AND((RIGHT($CG$3,2)-'[1]Miter Profiles'!$AC$86-'[1]Outside Edges'!$B41)&gt;=5,'[1]Outside Edges'!$P41="Yes"),"Yes","No")</f>
        <v>Yes</v>
      </c>
      <c r="CH42" s="10" t="str">
        <f>IF(AND((RIGHT($CH$3,2)-'[1]Miter Profiles'!$AC$87-'[1]Outside Edges'!$B41)&gt;=5,'[1]Outside Edges'!$P41="Yes"),"Yes","No")</f>
        <v>Yes</v>
      </c>
      <c r="CI42" s="10" t="str">
        <f>IF(AND((RIGHT($CI$3,2)-'[1]Miter Profiles'!$AC$88-'[1]Outside Edges'!$B41)&gt;=5,'[1]Outside Edges'!$P41="Yes"),"Yes","No")</f>
        <v>Yes</v>
      </c>
      <c r="CJ42" s="85" t="str">
        <f>IF(AND((RIGHT($CJ$3,2)-'[1]Miter Profiles'!$AC$89-'[1]Outside Edges'!$B41)&gt;=5,'[1]Outside Edges'!$P41="Yes"),"Yes","No")</f>
        <v>Yes</v>
      </c>
      <c r="CK42" s="86" t="str">
        <f>IF(AND((RIGHT($CK$3,2)-'[1]Miter Profiles'!$AC$90-'[1]Outside Edges'!$B41)&gt;=5,'[1]Outside Edges'!$P41="Yes"),"Yes","No")</f>
        <v>Yes</v>
      </c>
      <c r="CL42" s="11" t="str">
        <f>IF(AND((RIGHT($CL$3,2)-'[1]Miter Profiles'!$AC$91-'[1]Outside Edges'!$B41)&gt;=5,'[1]Outside Edges'!$P41="Yes"),"Yes","No")</f>
        <v>Yes</v>
      </c>
      <c r="CM42" s="87" t="str">
        <f>IF(AND((RIGHT($CM$3,2)-'[1]Miter Profiles'!$AC$92-'[1]Outside Edges'!$B41)&gt;=5,'[1]Outside Edges'!$P41="Yes"),"Yes","No")</f>
        <v>Yes</v>
      </c>
      <c r="CN42" s="10" t="str">
        <f>IF(AND((RIGHT(CN$3,2)-'[1]Miter Profiles'!$AC$93-'[1]Outside Edges'!$B41)&gt;=5,'[1]Outside Edges'!$P41="Yes"),"Yes","No")</f>
        <v>Yes</v>
      </c>
      <c r="CO42" s="10" t="str">
        <f>IF(AND((RIGHT(CO$3,2)-'[1]Miter Profiles'!$AC$94-'[1]Outside Edges'!$B41)&gt;=5,'[1]Outside Edges'!$P41="Yes"),"Yes","No")</f>
        <v>Yes</v>
      </c>
      <c r="CP42" s="85" t="str">
        <f>IF(AND((RIGHT(CP$3,2)-'[1]Miter Profiles'!$AC$95-'[1]Outside Edges'!$B41)&gt;=5,'[1]Outside Edges'!$P41="Yes"),"Yes","No")</f>
        <v>Yes</v>
      </c>
      <c r="CQ42" s="86" t="str">
        <f>IF(AND((RIGHT(CQ$3,2)-'[1]Miter Profiles'!$AC$96-'[1]Outside Edges'!$B41)&gt;=5,'[1]Outside Edges'!$P41="Yes"),"Yes","No")</f>
        <v>Yes</v>
      </c>
      <c r="CR42" s="11" t="str">
        <f>IF(AND((RIGHT(CR$3,2)-'[1]Miter Profiles'!$AC$97-'[1]Outside Edges'!$B41)&gt;=5,'[1]Outside Edges'!$P41="Yes"),"Yes","No")</f>
        <v>Yes</v>
      </c>
      <c r="CS42" s="87" t="str">
        <f>IF(AND((RIGHT(CS$3,2)-'[1]Miter Profiles'!$AC$98-'[1]Outside Edges'!$B41)&gt;=5,'[1]Outside Edges'!$P41="Yes"),"Yes","No")</f>
        <v>Yes</v>
      </c>
      <c r="CT42" s="10" t="str">
        <f>IF(AND((RIGHT($CT$3,2)-'[1]Miter Profiles'!$AC$99-'[1]Outside Edges'!$B41)&gt;=5,'[1]Outside Edges'!$P41="Yes"),"Yes","No")</f>
        <v>Yes</v>
      </c>
      <c r="CU42" s="10" t="str">
        <f>IF(AND((RIGHT($CU$3,2)-'[1]Miter Profiles'!$AC$100-'[1]Outside Edges'!$B41)&gt;=5,'[1]Outside Edges'!$P41="Yes"),"Yes","No")</f>
        <v>Yes</v>
      </c>
      <c r="CV42" s="85" t="str">
        <f>IF(AND((RIGHT($CV$3,2)-'[1]Miter Profiles'!$AC$101-'[1]Outside Edges'!$B41)&gt;=5,'[1]Outside Edges'!$P41="Yes"),"Yes","No")</f>
        <v>Yes</v>
      </c>
      <c r="CW42" s="86" t="str">
        <f>IF(AND((RIGHT($CW$3,2)-'[1]Miter Profiles'!$AC$102-'[1]Outside Edges'!$B41)&gt;=5,'[1]Outside Edges'!$P41="Yes"),"Yes","No")</f>
        <v>Yes</v>
      </c>
      <c r="CX42" s="11" t="str">
        <f>IF(AND((RIGHT($CX$3,2)-'[1]Miter Profiles'!$AC$103-'[1]Outside Edges'!$B41)&gt;=5,'[1]Outside Edges'!$P41="Yes"),"Yes","No")</f>
        <v>Yes</v>
      </c>
      <c r="CY42" s="87" t="str">
        <f>IF(AND((RIGHT($CY$3,2)-'[1]Miter Profiles'!$AC$104-'[1]Outside Edges'!$B41)&gt;=5,'[1]Outside Edges'!$P41="Yes"),"Yes","No")</f>
        <v>Yes</v>
      </c>
      <c r="CZ42" s="10" t="str">
        <f>IF(AND((RIGHT($CZ$3,2)-'[1]Miter Profiles'!$AC$105-'[1]Outside Edges'!$B41)&gt;=5,'[1]Outside Edges'!$P41="Yes"),"Yes","No")</f>
        <v>Yes</v>
      </c>
      <c r="DA42" s="10" t="str">
        <f>IF(AND((RIGHT($DA$3,2)-'[1]Miter Profiles'!$AC$106-'[1]Outside Edges'!$B41)&gt;=5,'[1]Outside Edges'!$P41="Yes"),"Yes","No")</f>
        <v>Yes</v>
      </c>
      <c r="DB42" s="85" t="str">
        <f>IF(AND((RIGHT($DB$3,2)-'[1]Miter Profiles'!$AC$107-'[1]Outside Edges'!$B41)&gt;=5,'[1]Outside Edges'!$P41="Yes"),"Yes","No")</f>
        <v>Yes</v>
      </c>
      <c r="DC42" s="86" t="str">
        <f>IF(AND((RIGHT($DC$3,2)-'[1]Miter Profiles'!$AC$108-'[1]Outside Edges'!$B41)&gt;=5,'[1]Outside Edges'!$P41="Yes"),"Yes","No")</f>
        <v>Yes</v>
      </c>
      <c r="DD42" s="11" t="str">
        <f>IF(AND((RIGHT($DD$3,2)-'[1]Miter Profiles'!$AC$109-'[1]Outside Edges'!$B41)&gt;=5,'[1]Outside Edges'!$P41="Yes"),"Yes","No")</f>
        <v>Yes</v>
      </c>
      <c r="DE42" s="87" t="str">
        <f>IF(AND((RIGHT($DE$3,2)-'[1]Miter Profiles'!$AC$110-'[1]Outside Edges'!$B41)&gt;=5,'[1]Outside Edges'!$P41="Yes"),"Yes","No")</f>
        <v>Yes</v>
      </c>
      <c r="DF42" s="10" t="str">
        <f>IF(AND((RIGHT($DF$3,2)-'[1]Miter Profiles'!$AC$111-'[1]Outside Edges'!$B41)&gt;=5,'[1]Outside Edges'!$P41="Yes"),"Yes","No")</f>
        <v>Yes</v>
      </c>
      <c r="DG42" s="10" t="str">
        <f>IF(AND((RIGHT($DG$3,2)-'[1]Miter Profiles'!$AC$112-'[1]Outside Edges'!$B41)&gt;=5,'[1]Outside Edges'!$P41="Yes"),"Yes","No")</f>
        <v>Yes</v>
      </c>
      <c r="DH42" s="85" t="str">
        <f>IF(AND((RIGHT($DH$3,2)-'[1]Miter Profiles'!$AC$113-'[1]Outside Edges'!$B41)&gt;=5,'[1]Outside Edges'!$P41="Yes"),"Yes","No")</f>
        <v>Yes</v>
      </c>
      <c r="DI42" s="86" t="str">
        <f>IF(AND((RIGHT($DI$3,2)-'[1]Miter Profiles'!$AC$114-'[1]Outside Edges'!$B41)&gt;=5,'[1]Outside Edges'!$P41="Yes"),"Yes","No")</f>
        <v>Yes</v>
      </c>
      <c r="DJ42" s="11" t="str">
        <f>IF(AND((RIGHT($DJ$3,2)-'[1]Miter Profiles'!$AC$115-'[1]Outside Edges'!$B41)&gt;=5,'[1]Outside Edges'!$P41="Yes"),"Yes","No")</f>
        <v>Yes</v>
      </c>
      <c r="DK42" s="87" t="str">
        <f>IF(AND((RIGHT($DK$3,2)-'[1]Miter Profiles'!$AC$116-'[1]Outside Edges'!$B41)&gt;=5,'[1]Outside Edges'!$P41="Yes"),"Yes","No")</f>
        <v>Yes</v>
      </c>
      <c r="DL42" s="10" t="str">
        <f>IF(AND((RIGHT($DL$3,2)-'[1]Miter Profiles'!$AC$117-'[1]Outside Edges'!$B41)&gt;=5,'[1]Outside Edges'!$P41="Yes"),"Yes","No")</f>
        <v>Yes</v>
      </c>
      <c r="DM42" s="10" t="str">
        <f>IF(AND((RIGHT($DM$3,2)-'[1]Miter Profiles'!$AC$118-'[1]Outside Edges'!$B41)&gt;=5,'[1]Outside Edges'!$P41="Yes"),"Yes","No")</f>
        <v>Yes</v>
      </c>
      <c r="DN42" s="85" t="str">
        <f>IF(AND((RIGHT($DN$3,2)-'[1]Miter Profiles'!$AC$119-'[1]Outside Edges'!$B41)&gt;=5,'[1]Outside Edges'!$P41="Yes"),"Yes","No")</f>
        <v>Yes</v>
      </c>
      <c r="DO42" s="86" t="str">
        <f>IF(AND((RIGHT($DO$3,2)-'[1]Miter Profiles'!$AC$120-'[1]Outside Edges'!$B41)&gt;=5,'[1]Outside Edges'!$P41="Yes"),"Yes","No")</f>
        <v>Yes</v>
      </c>
      <c r="DP42" s="11" t="str">
        <f>IF(AND((RIGHT($DP$3,2)-'[1]Miter Profiles'!$AC$121-'[1]Outside Edges'!$B41)&gt;=5,'[1]Outside Edges'!$P41="Yes"),"Yes","No")</f>
        <v>Yes</v>
      </c>
      <c r="DQ42" s="87" t="str">
        <f>IF(AND((RIGHT($DQ$3,2)-'[1]Miter Profiles'!$AC$122-'[1]Outside Edges'!$B41)&gt;=5,'[1]Outside Edges'!$P41="Yes"),"Yes","No")</f>
        <v>Yes</v>
      </c>
      <c r="DR42" s="10" t="str">
        <f>IF(AND((RIGHT($DR$3,2)-'[1]Miter Profiles'!$AC$123-'[1]Outside Edges'!$B41)&gt;=5,'[1]Outside Edges'!$P41="Yes"),"Yes","No")</f>
        <v>Yes</v>
      </c>
      <c r="DS42" s="10" t="str">
        <f>IF(AND((RIGHT($DS$3,2)-'[1]Miter Profiles'!$AC$124-'[1]Outside Edges'!$B41)&gt;=5,'[1]Outside Edges'!$P41="Yes"),"Yes","No")</f>
        <v>Yes</v>
      </c>
      <c r="DT42" s="85" t="str">
        <f>IF(AND((RIGHT($DT$3,2)-'[1]Miter Profiles'!$AC$125-'[1]Outside Edges'!$B41)&gt;=5,'[1]Outside Edges'!$P41="Yes"),"Yes","No")</f>
        <v>Yes</v>
      </c>
      <c r="DU42" s="86" t="str">
        <f>IF(AND((RIGHT($DU$3,2)-'[1]Miter Profiles'!$AC$126-'[1]Outside Edges'!$B41)&gt;=5,'[1]Outside Edges'!$P41="Yes"),"Yes","No")</f>
        <v>Yes</v>
      </c>
      <c r="DV42" s="11" t="str">
        <f>IF(AND((RIGHT($DV$3,2)-'[1]Miter Profiles'!$AC$127-'[1]Outside Edges'!$B41)&gt;=5,'[1]Outside Edges'!$P41="Yes"),"Yes","No")</f>
        <v>Yes</v>
      </c>
      <c r="DW42" s="87" t="str">
        <f>IF(AND((RIGHT($DW$3,2)-'[1]Miter Profiles'!$AC$128-'[1]Outside Edges'!$B41)&gt;=5,'[1]Outside Edges'!$P41="Yes"),"Yes","No")</f>
        <v>Yes</v>
      </c>
      <c r="DX42" s="10" t="str">
        <f>IF(AND((RIGHT($DX$3,2)-'[1]Miter Profiles'!$AC$129-'[1]Outside Edges'!$B41)&gt;=5,'[1]Outside Edges'!$P41="Yes"),"Yes","No")</f>
        <v>Yes</v>
      </c>
      <c r="DY42" s="10" t="str">
        <f>IF(AND((RIGHT($DY$3,2)-'[1]Miter Profiles'!$AC$130-'[1]Outside Edges'!$B41)&gt;=5,'[1]Outside Edges'!$P41="Yes"),"Yes","No")</f>
        <v>Yes</v>
      </c>
      <c r="DZ42" s="85" t="str">
        <f>IF(AND((RIGHT($DZ$3,2)-'[1]Miter Profiles'!$AC$131-'[1]Outside Edges'!$B41)&gt;=5,'[1]Outside Edges'!$P41="Yes"),"Yes","No")</f>
        <v>Yes</v>
      </c>
      <c r="EA42" s="90" t="str">
        <f>IF(AND((RIGHT($EA$3,2)-'[1]Miter Profiles'!$AC$132-'[1]Outside Edges'!$B41)&gt;=5,'[1]Outside Edges'!$P41="Yes"),"Yes","No")</f>
        <v>Yes</v>
      </c>
      <c r="EB42" s="104" t="str">
        <f>IF(AND((RIGHT($EB$3,2)-'[1]Miter Profiles'!$AC$133-'[1]Outside Edges'!$B41)&gt;=5,'[1]Outside Edges'!$P41="Yes"),"Yes","No")</f>
        <v>Yes</v>
      </c>
      <c r="EC42" s="109" t="str">
        <f>IF(AND((RIGHT($EC$3,2)-'[1]Miter Profiles'!$AC$134-'[1]Outside Edges'!$B41)&gt;=5,'[1]Outside Edges'!$P41="Yes"),"Yes","No")</f>
        <v>Yes</v>
      </c>
      <c r="ED42" s="115" t="str">
        <f>IF(AND((RIGHT($ED$3,2)-'[1]Miter Profiles'!$AC$135-'[1]Outside Edges'!$B41)&gt;=5,'[1]Outside Edges'!$P41="Yes"),"Yes","No")</f>
        <v>Yes</v>
      </c>
      <c r="EE42" s="112" t="str">
        <f>IF(AND((RIGHT($EE$3,2)-'[1]Miter Profiles'!$AC$136-'[1]Outside Edges'!$B41)&gt;=5,'[1]Outside Edges'!$P41="Yes"),"Yes","No")</f>
        <v>Yes</v>
      </c>
      <c r="EF42" s="85" t="str">
        <f>IF(AND((RIGHT($EF$3,2)-'[1]Miter Profiles'!$AC$137-'[1]Outside Edges'!$B41)&gt;=5,'[1]Outside Edges'!$P41="Yes"),"Yes","No")</f>
        <v>Yes</v>
      </c>
      <c r="EG42" s="10" t="str">
        <f>IF(AND((RIGHT($EG$3,2)-'[1]Miter Profiles'!$AC$138-'[1]Outside Edges'!$B41)&gt;=5,'[1]Outside Edges'!$P41="Yes"),"Yes","No")</f>
        <v>Yes</v>
      </c>
      <c r="EH42" s="90" t="str">
        <f>IF(AND((RIGHT($EH$3,2)-'[1]Miter Profiles'!$AC$139-'[1]Outside Edges'!$B41)&gt;=5,'[1]Outside Edges'!$P41="Yes"),"Yes","No")</f>
        <v>Yes</v>
      </c>
      <c r="EI42" s="120" t="str">
        <f>IF(AND((RIGHT($EI$3,2)-'[1]Miter Profiles'!$AC$140-'[1]Outside Edges'!$B41)&gt;=5,'[1]Outside Edges'!$P41="Yes"),"Yes","No")</f>
        <v>Yes</v>
      </c>
      <c r="EJ42" s="123" t="str">
        <f>IF(AND((RIGHT($EJ$3,2)-'[1]Miter Profiles'!$AC$141-'[1]Outside Edges'!$B41)&gt;=5,'[1]Outside Edges'!$P41="Yes"),"Yes","No")</f>
        <v>Yes</v>
      </c>
      <c r="EK42" s="123" t="str">
        <f>IF(AND((RIGHT($EK$3,2)-'[1]Miter Profiles'!$AC$142-'[1]Outside Edges'!$B41)&gt;=5,'[1]Outside Edges'!$P41="Yes"),"Yes","No")</f>
        <v>Yes</v>
      </c>
      <c r="EL42" s="115" t="str">
        <f>IF(AND((RIGHT($EL$3,2)-'[1]Miter Profiles'!$AC$143-'[1]Outside Edges'!$B41)&gt;=5,'[1]Outside Edges'!$P41="Yes"),"Yes","No")</f>
        <v>Yes</v>
      </c>
      <c r="EM42" s="128" t="str">
        <f>IF(AND((RIGHT($EM$3,2)-'[1]Miter Profiles'!$AC$144-'[1]Outside Edges'!$B41)&gt;=5,'[1]Outside Edges'!$P41="Yes"),"Yes","No")</f>
        <v>Yes</v>
      </c>
      <c r="EN42" s="10" t="str">
        <f>IF(AND((RIGHT($EN$3,2)-'[1]Miter Profiles'!$AC$145-'[1]Outside Edges'!$B41)&gt;=5,'[1]Outside Edges'!$P41="Yes"),"Yes","No")</f>
        <v>Yes</v>
      </c>
      <c r="EO42" s="90" t="str">
        <f>IF(AND((RIGHT($EO$3,2)-'[1]Miter Profiles'!$AC$146-'[1]Outside Edges'!$B41)&gt;=5,'[1]Outside Edges'!$P41="Yes"),"Yes","No")</f>
        <v>Yes</v>
      </c>
      <c r="EP42" s="123" t="str">
        <f>IF(AND((RIGHT($EP$3,2)-'[1]Miter Profiles'!$AC$147-'[1]Outside Edges'!$B41)&gt;=5,'[1]Outside Edges'!$P41="Yes"),"Yes","No")</f>
        <v>Yes</v>
      </c>
      <c r="EQ42" s="123" t="str">
        <f>IF(AND((RIGHT($EQ$3,2)-'[1]Miter Profiles'!$AC$148-'[1]Outside Edges'!$B41)&gt;=5,'[1]Outside Edges'!$P41="Yes"),"Yes","No")</f>
        <v>Yes</v>
      </c>
      <c r="ER42" s="115" t="str">
        <f>IF(AND((RIGHT($ER$3,2)-'[1]Miter Profiles'!$AC$149-'[1]Outside Edges'!$B41)&gt;=5,'[1]Outside Edges'!$P41="Yes"),"Yes","No")</f>
        <v>Yes</v>
      </c>
      <c r="ES42" s="128" t="str">
        <f>IF(AND((RIGHT($ES$3,2)-'[1]Miter Profiles'!$AC$150-'[1]Outside Edges'!$B41)&gt;=5,'[1]Outside Edges'!$P41="Yes"),"Yes","No")</f>
        <v>Yes</v>
      </c>
      <c r="ET42" s="10" t="str">
        <f>IF(AND((RIGHT($ET$3,2)-'[1]Miter Profiles'!$AC$151-'[1]Outside Edges'!$B41)&gt;=5,'[1]Outside Edges'!$P41="Yes"),"Yes","No")</f>
        <v>Yes</v>
      </c>
      <c r="EU42" s="90" t="str">
        <f>IF(AND((RIGHT($EU$3,2)-'[1]Miter Profiles'!$AC$152-'[1]Outside Edges'!$B41)&gt;=5,'[1]Outside Edges'!$P41="Yes"),"Yes","No")</f>
        <v>Yes</v>
      </c>
      <c r="EV42" s="123" t="str">
        <f>IF(AND((RIGHT($EV$3,2)-'[1]Miter Profiles'!$AC$153-'[1]Outside Edges'!$B41)&gt;=5,'[1]Outside Edges'!$P41="Yes"),"Yes","No")</f>
        <v>Yes</v>
      </c>
      <c r="EW42" s="123" t="str">
        <f>IF(AND((RIGHT($EW$3,2)-'[1]Miter Profiles'!$AC$154-'[1]Outside Edges'!$B41)&gt;=5,'[1]Outside Edges'!$P41="Yes"),"Yes","No")</f>
        <v>Yes</v>
      </c>
      <c r="EX42" s="115" t="str">
        <f>IF(AND((RIGHT($EX$3,2)-'[1]Miter Profiles'!$AC$155-'[1]Outside Edges'!$B41)&gt;=5,'[1]Outside Edges'!$P41="Yes"),"Yes","No")</f>
        <v>Yes</v>
      </c>
      <c r="EY42" s="128" t="str">
        <f>IF(AND((RIGHT($EY$3,2)-'[1]Miter Profiles'!$AC$156-'[1]Outside Edges'!$B41)&gt;=5,'[1]Outside Edges'!$P41="Yes"),"Yes","No")</f>
        <v>Yes</v>
      </c>
      <c r="EZ42" s="10" t="str">
        <f>IF(AND((RIGHT($EZ$3,2)-'[1]Miter Profiles'!$AC$157-'[1]Outside Edges'!$B41)&gt;=5,'[1]Outside Edges'!$P41="Yes"),"Yes","No")</f>
        <v>Yes</v>
      </c>
      <c r="FA42" s="90" t="str">
        <f>IF(AND((RIGHT($FA$3,2)-'[1]Miter Profiles'!$AC$158-'[1]Outside Edges'!$B41)&gt;=5,'[1]Outside Edges'!$P41="Yes"),"Yes","No")</f>
        <v>Yes</v>
      </c>
      <c r="FB42" s="123" t="str">
        <f>IF(AND((RIGHT($FB$3,2)-'[1]Miter Profiles'!$AC$159-'[1]Outside Edges'!$B41)&gt;=5,'[1]Outside Edges'!$P41="Yes"),"Yes","No")</f>
        <v>Yes</v>
      </c>
      <c r="FC42" s="123" t="str">
        <f>IF(AND((RIGHT($FC$3,2)-'[1]Miter Profiles'!$AC$160-'[1]Outside Edges'!$B41)&gt;=5,'[1]Outside Edges'!$P41="Yes"),"Yes","No")</f>
        <v>Yes</v>
      </c>
      <c r="FD42" s="115" t="str">
        <f>IF(AND((RIGHT($FD$3,2)-'[1]Miter Profiles'!$AC$161-'[1]Outside Edges'!$B41)&gt;=5,'[1]Outside Edges'!$P41="Yes"),"Yes","No")</f>
        <v>Yes</v>
      </c>
      <c r="FE42" s="128" t="str">
        <f>IF(AND((RIGHT($FE$3,2)-'[1]Miter Profiles'!$AC$162-'[1]Outside Edges'!$B41)&gt;=5,'[1]Outside Edges'!$P41="Yes"),"Yes","No")</f>
        <v>Yes</v>
      </c>
      <c r="FF42" s="10" t="str">
        <f>IF(AND((RIGHT($FF$3,2)-'[1]Miter Profiles'!$AC$163-'[1]Outside Edges'!$B41)&gt;=5,'[1]Outside Edges'!$P41="Yes"),"Yes","No")</f>
        <v>Yes</v>
      </c>
      <c r="FG42" s="90" t="str">
        <f>IF(AND((RIGHT($FG$3,2)-'[1]Miter Profiles'!$AC$164-'[1]Outside Edges'!$B41)&gt;=5,'[1]Outside Edges'!$P41="Yes"),"Yes","No")</f>
        <v>Yes</v>
      </c>
      <c r="FH42" s="123" t="str">
        <f>IF(AND((RIGHT($FH$3,2)-'[1]Miter Profiles'!$AC$165-'[1]Outside Edges'!$B41)&gt;=5,'[1]Outside Edges'!$P41="Yes"),"Yes","No")</f>
        <v>Yes</v>
      </c>
      <c r="FI42" s="123" t="str">
        <f>IF(AND((RIGHT($FI$3,2)-'[1]Miter Profiles'!$AC$166-'[1]Outside Edges'!$B41)&gt;=5,'[1]Outside Edges'!$P41="Yes"),"Yes","No")</f>
        <v>Yes</v>
      </c>
      <c r="FJ42" s="115" t="str">
        <f>IF(AND((RIGHT($FJ$3,2)-'[1]Miter Profiles'!$AC$167-'[1]Outside Edges'!$B41)&gt;=5,'[1]Outside Edges'!$P41="Yes"),"Yes","No")</f>
        <v>Yes</v>
      </c>
      <c r="FK42" s="128" t="str">
        <f>IF(AND((RIGHT($FK$3,2)-'[1]Miter Profiles'!$AC$168-'[1]Outside Edges'!$B41)&gt;=5,'[1]Outside Edges'!$P41="Yes"),"Yes","No")</f>
        <v>Yes</v>
      </c>
      <c r="FL42" s="10" t="str">
        <f>IF(AND((RIGHT($FL$3,2)-'[1]Miter Profiles'!$AC$169-'[1]Outside Edges'!$B41)&gt;=5,'[1]Outside Edges'!$P41="Yes"),"Yes","No")</f>
        <v>Yes</v>
      </c>
      <c r="FM42" s="90" t="str">
        <f>IF(AND((RIGHT($FM$3,2)-'[1]Miter Profiles'!$AC$170-'[1]Outside Edges'!$B41)&gt;=5,'[1]Outside Edges'!$P41="Yes"),"Yes","No")</f>
        <v>Yes</v>
      </c>
      <c r="FN42" s="123" t="str">
        <f>IF(AND((RIGHT($FN$3,2)-'[1]Miter Profiles'!$AC$171-'[1]Outside Edges'!$B41)&gt;=5,'[1]Outside Edges'!$P41="Yes"),"Yes","No")</f>
        <v>Yes</v>
      </c>
      <c r="FO42" s="123" t="str">
        <f>IF(AND((RIGHT($FO$3,2)-'[1]Miter Profiles'!$AC$172-'[1]Outside Edges'!$B41)&gt;=5,'[1]Outside Edges'!$P41="Yes"),"Yes","No")</f>
        <v>Yes</v>
      </c>
      <c r="FP42" s="115" t="str">
        <f>IF(AND((RIGHT($FP$3,2)-'[1]Miter Profiles'!$AC$173-'[1]Outside Edges'!$B41)&gt;=5,'[1]Outside Edges'!$P41="Yes"),"Yes","No")</f>
        <v>Yes</v>
      </c>
      <c r="FQ42" s="128" t="str">
        <f>IF(AND((RIGHT($FQ$3,2)-'[1]Miter Profiles'!$AC$174-'[1]Outside Edges'!$B41)&gt;=5,'[1]Outside Edges'!$P41="Yes"),"Yes","No")</f>
        <v>Yes</v>
      </c>
      <c r="FR42" s="10" t="str">
        <f>IF(AND((RIGHT($FR$3,2)-'[1]Miter Profiles'!$AC$175-'[1]Outside Edges'!$B41)&gt;=5,'[1]Outside Edges'!$P41="Yes"),"Yes","No")</f>
        <v>Yes</v>
      </c>
      <c r="FS42" s="90" t="str">
        <f>IF(AND((RIGHT($FS$3,2)-'[1]Miter Profiles'!$AC$176-'[1]Outside Edges'!$B41)&gt;=5,'[1]Outside Edges'!$P41="Yes"),"Yes","No")</f>
        <v>Yes</v>
      </c>
      <c r="FT42" s="123" t="str">
        <f>IF(AND((RIGHT($FT$3,2)-'[1]Miter Profiles'!$AC$177-'[1]Outside Edges'!$B41)&gt;=5,'[1]Outside Edges'!$P41="Yes"),"Yes","No")</f>
        <v>Yes</v>
      </c>
      <c r="FU42" s="123" t="str">
        <f>IF(AND((RIGHT($FU$3,2)-'[1]Miter Profiles'!$AC$178-'[1]Outside Edges'!$B41)&gt;=5,'[1]Outside Edges'!$P41="Yes"),"Yes","No")</f>
        <v>Yes</v>
      </c>
      <c r="FV42" s="115" t="str">
        <f>IF(AND((RIGHT($V$3,2)-'[1]Miter Profiles'!$AC$179-'[1]Outside Edges'!$B41)&gt;=5,'[1]Outside Edges'!$P41="Yes"),"Yes","No")</f>
        <v>Yes</v>
      </c>
      <c r="FW42" s="128" t="str">
        <f>IF(AND((RIGHT($FW$3,2)-'[1]Miter Profiles'!$AC$180-'[1]Outside Edges'!$B41)&gt;=5,'[1]Outside Edges'!$P41="Yes"),"Yes","No")</f>
        <v>No</v>
      </c>
      <c r="FX42" s="269" t="str">
        <f>IF(AND((RIGHT($FX$3,2)-'[1]Miter Profiles'!$AC$181-'[1]Outside Edges'!$B41)&gt;=5,'[1]Outside Edges'!$P41="Yes"),"Yes","No")</f>
        <v>Yes</v>
      </c>
      <c r="FY42" s="273" t="str">
        <f>IF(AND((RIGHT($FY$3,2)-'[1]Miter Profiles'!$AC$182-'[1]Outside Edges'!$B41)&gt;=5,'[1]Outside Edges'!$P41="Yes"),"Yes","No")</f>
        <v>Yes</v>
      </c>
      <c r="FZ42" s="282" t="str">
        <f>IF(AND((RIGHT($FZ$3,2)-'[1]Miter Profiles'!$AC$183-'[1]Outside Edges'!$B41)&gt;=5,'[1]Outside Edges'!$P41="Yes"),"Yes","No")</f>
        <v>Yes</v>
      </c>
      <c r="GA42" s="283" t="str">
        <f>IF(AND((RIGHT($GA$3,2)-'[1]Miter Profiles'!$AC$184-'[1]Outside Edges'!$B41)&gt;=5,'[1]Outside Edges'!$P41="Yes"),"Yes","No")</f>
        <v>Yes</v>
      </c>
      <c r="GB42" s="284" t="str">
        <f>IF(AND((RIGHT($GB$3,2)-'[1]Miter Profiles'!$AC$185-'[1]Outside Edges'!$B41)&gt;=5,'[1]Outside Edges'!$P41="Yes"),"Yes","No")</f>
        <v>Yes</v>
      </c>
      <c r="GC42" s="275" t="str">
        <f>IF(AND((RIGHT($GC$3,2)-'[1]Miter Profiles'!$AC$186-'[1]Outside Edges'!$B41)&gt;=5,'[1]Outside Edges'!$P41="Yes"),"Yes","No")</f>
        <v>Yes</v>
      </c>
      <c r="GD42" s="269" t="str">
        <f>IF(AND((RIGHT($GD$3,2)-'[1]Miter Profiles'!$AC$187-'[1]Outside Edges'!$B41)&gt;=5,'[1]Outside Edges'!$P41="Yes"),"Yes","No")</f>
        <v>Yes</v>
      </c>
      <c r="GE42" s="273" t="str">
        <f>IF(AND((RIGHT($GE$3,2)-'[1]Miter Profiles'!$AC$188-'[1]Outside Edges'!$B41)&gt;=5,'[1]Outside Edges'!$P41="Yes"),"Yes","No")</f>
        <v>Yes</v>
      </c>
      <c r="GF42" s="282" t="str">
        <f>IF(AND((RIGHT($GF$3,2)-'[1]Miter Profiles'!$AC$189-'[1]Outside Edges'!$B41)&gt;=5,'[1]Outside Edges'!$P41="Yes"),"Yes","No")</f>
        <v>Yes</v>
      </c>
      <c r="GG42" s="283" t="str">
        <f>IF(AND((RIGHT($GG$3,2)-'[1]Miter Profiles'!$AC$190-'[1]Outside Edges'!$B41)&gt;=5,'[1]Outside Edges'!$P41="Yes"),"Yes","No")</f>
        <v>Yes</v>
      </c>
      <c r="GH42" s="284" t="str">
        <f>IF(AND((RIGHT($GH$3,2)-'[1]Miter Profiles'!$AC$191-'[1]Outside Edges'!$B41)&gt;=5,'[1]Outside Edges'!$P41="Yes"),"Yes","No")</f>
        <v>Yes</v>
      </c>
      <c r="GI42" s="275" t="str">
        <f>IF(AND((RIGHT($GI$3,2)-'[1]Miter Profiles'!$AC$192-'[1]Outside Edges'!$B41)&gt;=5,'[1]Outside Edges'!$P41="Yes"),"Yes","No")</f>
        <v>Yes</v>
      </c>
      <c r="GJ42" s="269" t="str">
        <f>IF(AND((RIGHT($GJ$3,2)-'[1]Miter Profiles'!$AC$193-'[1]Outside Edges'!$B41)&gt;=5,'[1]Outside Edges'!$P41="Yes"),"Yes","No")</f>
        <v>Yes</v>
      </c>
      <c r="GK42" s="273" t="str">
        <f>IF(AND((RIGHT($GK$3,2)-'[1]Miter Profiles'!$AC$194-'[1]Outside Edges'!$B41)&gt;=5,'[1]Outside Edges'!$P41="Yes"),"Yes","No")</f>
        <v>Yes</v>
      </c>
      <c r="GL42" s="282" t="str">
        <f>IF(AND((RIGHT($GL$3,2)-'[1]Miter Profiles'!$AC$195-'[1]Outside Edges'!$B41)&gt;=5,'[1]Outside Edges'!$P41="Yes"),"Yes","No")</f>
        <v>Yes</v>
      </c>
      <c r="GM42" s="283" t="str">
        <f>IF(AND((RIGHT($GM$3,2)-'[1]Miter Profiles'!$AC$196-'[1]Outside Edges'!$B41)&gt;=5,'[1]Outside Edges'!$P41="Yes"),"Yes","No")</f>
        <v>Yes</v>
      </c>
      <c r="GN42" s="284" t="str">
        <f>IF(AND((RIGHT($GN$3,2)-'[1]Miter Profiles'!$AC$197-'[1]Outside Edges'!$B41)&gt;=5,'[1]Outside Edges'!$P41="Yes"),"Yes","No")</f>
        <v>Yes</v>
      </c>
      <c r="GO42" s="275" t="str">
        <f>IF(AND((RIGHT($GO$3,2)-'[1]Miter Profiles'!$AC$198-'[1]Outside Edges'!$B41)&gt;=5,'[1]Outside Edges'!$P41="Yes"),"Yes","No")</f>
        <v>Yes</v>
      </c>
      <c r="GP42" s="269" t="str">
        <f>IF(AND((RIGHT($GP$3,2)-'[1]Miter Profiles'!$AC$199-'[1]Outside Edges'!$B41)&gt;=5,'[1]Outside Edges'!$P41="Yes"),"Yes","No")</f>
        <v>Yes</v>
      </c>
      <c r="GQ42" s="273" t="str">
        <f>IF(AND((RIGHT($GQ$3,2)-'[1]Miter Profiles'!$AC$200-'[1]Outside Edges'!$B41)&gt;=5,'[1]Outside Edges'!$P41="Yes"),"Yes","No")</f>
        <v>Yes</v>
      </c>
      <c r="GR42" s="282" t="str">
        <f>IF(AND((RIGHT($GR$3,2)-'[1]Miter Profiles'!$AC$201-'[1]Outside Edges'!$B41)&gt;=5,'[1]Outside Edges'!$P41="Yes"),"Yes","No")</f>
        <v>Yes</v>
      </c>
      <c r="GS42" s="283" t="str">
        <f>IF(AND((RIGHT($GS$3,2)-'[1]Miter Profiles'!$AC$202-'[1]Outside Edges'!$B41)&gt;=5,'[1]Outside Edges'!$P41="Yes"),"Yes","No")</f>
        <v>Yes</v>
      </c>
      <c r="GT42" s="284" t="str">
        <f>IF(AND((RIGHT($GT$3,2)-'[1]Miter Profiles'!$AC$203-'[1]Outside Edges'!$B41)&gt;=5,'[1]Outside Edges'!$P41="Yes"),"Yes","No")</f>
        <v>Yes</v>
      </c>
      <c r="GU42" s="275" t="str">
        <f>IF(AND((RIGHT($GU$3,2)-'[1]Miter Profiles'!$AC$204-'[1]Outside Edges'!$B41)&gt;=5,'[1]Outside Edges'!$P41="Yes"),"Yes","No")</f>
        <v>Yes</v>
      </c>
      <c r="GV42" s="269" t="str">
        <f>IF(AND((RIGHT($GV$3,2)-'[1]Miter Profiles'!$AC$205-'[1]Outside Edges'!$B41)&gt;=5,'[1]Outside Edges'!$P41="Yes"),"Yes","No")</f>
        <v>Yes</v>
      </c>
      <c r="GW42" s="273" t="str">
        <f>IF(AND((RIGHT($GW$3,2)-'[1]Miter Profiles'!$AC$206-'[1]Outside Edges'!$B41)&gt;=5,'[1]Outside Edges'!$P41="Yes"),"Yes","No")</f>
        <v>Yes</v>
      </c>
      <c r="GX42" s="282" t="str">
        <f>IF(AND((RIGHT($GX$3,2)-'[1]Miter Profiles'!$AC$207-'[1]Outside Edges'!$B41)&gt;=5,'[1]Outside Edges'!$P41="Yes"),"Yes","No")</f>
        <v>Yes</v>
      </c>
      <c r="GY42" s="283" t="str">
        <f>IF(AND((RIGHT($GY$3,2)-'[1]Miter Profiles'!$AC$208-'[1]Outside Edges'!$B41)&gt;=5,'[1]Outside Edges'!$P41="Yes"),"Yes","No")</f>
        <v>Yes</v>
      </c>
      <c r="GZ42" s="284" t="str">
        <f>IF(AND((RIGHT($GZ$3,2)-'[1]Miter Profiles'!$AC$209-'[1]Outside Edges'!$B41)&gt;=5,'[1]Outside Edges'!$P41="Yes"),"Yes","No")</f>
        <v>Yes</v>
      </c>
      <c r="HA42" s="275" t="str">
        <f>IF(AND((RIGHT($HA$3,2)-'[1]Miter Profiles'!$AC$210-'[1]Outside Edges'!$B41)&gt;=5,'[1]Outside Edges'!$P41="Yes"),"Yes","No")</f>
        <v>Yes</v>
      </c>
      <c r="HB42" s="269" t="str">
        <f>IF(AND((RIGHT($HB$3,2)-'[1]Miter Profiles'!$AC$211-'[1]Outside Edges'!$B41)&gt;=5,'[1]Outside Edges'!$P41="Yes"),"Yes","No")</f>
        <v>Yes</v>
      </c>
      <c r="HC42" s="273" t="str">
        <f>IF(AND((RIGHT($HC$3,2)-'[1]Miter Profiles'!$AC$212-'[1]Outside Edges'!$B41)&gt;=5,'[1]Outside Edges'!$P41="Yes"),"Yes","No")</f>
        <v>Yes</v>
      </c>
      <c r="HD42" s="282" t="str">
        <f>IF(AND((RIGHT($HD$3,2)-'[1]Miter Profiles'!$AC$213-'[1]Outside Edges'!$B41)&gt;=5,'[1]Outside Edges'!$P41="Yes"),"Yes","No")</f>
        <v>Yes</v>
      </c>
      <c r="HE42" s="284" t="str">
        <f>IF(AND((RIGHT($HE$3,2)-'[1]Miter Profiles'!$AC$214-'[1]Outside Edges'!$B41)&gt;=5,'[1]Outside Edges'!$P41="Yes"),"Yes","No")</f>
        <v>Yes</v>
      </c>
      <c r="HF42" s="275" t="str">
        <f>IF(AND((RIGHT($HF$3,2)-'[1]Miter Profiles'!$AC$215-'[1]Outside Edges'!$B41)&gt;=5,'[1]Outside Edges'!$P41="Yes"),"Yes","No")</f>
        <v>Yes</v>
      </c>
      <c r="HG42" s="269" t="str">
        <f>IF(AND((RIGHT($HG$3,2)-'[1]Miter Profiles'!$AC$216-'[1]Outside Edges'!$B41)&gt;=5,'[1]Outside Edges'!$P41="Yes"),"Yes","No")</f>
        <v>Yes</v>
      </c>
      <c r="HH42" s="273" t="str">
        <f>IF(AND((RIGHT($HH$3,2)-'[1]Miter Profiles'!$AC$217-'[1]Outside Edges'!$B41)&gt;=5,'[1]Outside Edges'!$P41="Yes"),"Yes","No")</f>
        <v>Yes</v>
      </c>
      <c r="HI42" s="282" t="str">
        <f>IF(AND((RIGHT($HI$3,2)-'[1]Miter Profiles'!$AC$218-'[1]Outside Edges'!$B41)&gt;=5,'[1]Outside Edges'!$P41="Yes"),"Yes","No")</f>
        <v>Yes</v>
      </c>
      <c r="HJ42" s="283" t="str">
        <f>IF(AND((RIGHT($HJ$3,2)-'[1]Miter Profiles'!$AC$219-'[1]Outside Edges'!$B41)&gt;=5,'[1]Outside Edges'!$P41="Yes"),"Yes","No")</f>
        <v>Yes</v>
      </c>
      <c r="HK42" s="284" t="str">
        <f>IF(AND((RIGHT($HK$3,2)-'[1]Miter Profiles'!$AC$220-'[1]Outside Edges'!$B41)&gt;=5,'[1]Outside Edges'!$P41="Yes"),"Yes","No")</f>
        <v>Yes</v>
      </c>
      <c r="HL42" s="275" t="str">
        <f>IF(AND((RIGHT($HL$3,2)-'[1]Miter Profiles'!$AC$221-'[1]Outside Edges'!$B41)&gt;=5,'[1]Outside Edges'!$P41="Yes"),"Yes","No")</f>
        <v>Yes</v>
      </c>
      <c r="HM42" s="269" t="str">
        <f>IF(AND((RIGHT($HM$3,2)-'[1]Miter Profiles'!$AC$222-'[1]Outside Edges'!$B41)&gt;=5,'[1]Outside Edges'!$P41="Yes"),"Yes","No")</f>
        <v>Yes</v>
      </c>
      <c r="HN42" s="269" t="str">
        <f>IF(AND((RIGHT($HN$3,2)-'[1]Miter Profiles'!$AC$223-'[1]Outside Edges'!$B41)&gt;=5,'[1]Outside Edges'!$P41="Yes"),"Yes","No")</f>
        <v>Yes</v>
      </c>
      <c r="HO42" s="283" t="str">
        <f>IF(AND((RIGHT($HO$3,2)-'[1]Miter Profiles'!$AC$224-'[1]Outside Edges'!$B41)&gt;=5,'[1]Outside Edges'!$P41="Yes"),"Yes","No")</f>
        <v>Yes</v>
      </c>
      <c r="HP42" s="283" t="str">
        <f>IF(AND((RIGHT($HP$3,2)-'[1]Miter Profiles'!$AC$225-'[1]Outside Edges'!$B41)&gt;=5,'[1]Outside Edges'!$P41="Yes"),"Yes","No")</f>
        <v>Yes</v>
      </c>
      <c r="HQ42" s="283" t="str">
        <f>IF(AND((RIGHT($HQ$3,3)-'[1]Miter Profiles'!$AC$226-'[1]Outside Edges'!$B41)&gt;=5,'[1]Outside Edges'!$P41="Yes"),"Yes","No")</f>
        <v>No</v>
      </c>
      <c r="HR42" s="283" t="str">
        <f>IF(AND((RIGHT($HR$3,2)-'[1]Miter Profiles'!$AC$227-'[1]Outside Edges'!$B41)&gt;=5,'[1]Outside Edges'!$P41="Yes"),"Yes","No")</f>
        <v>No</v>
      </c>
      <c r="HS42" s="269" t="str">
        <f>IF(AND((RIGHT($HS$3,2)-'[1]Miter Profiles'!$AC$228-'[1]Outside Edges'!$B41)&gt;=5,'[1]Outside Edges'!$P41="Yes"),"Yes","No")</f>
        <v>Yes</v>
      </c>
      <c r="HT42" s="269" t="str">
        <f>IF(AND((RIGHT($HT$3,2)-'[1]Miter Profiles'!$AC$229-'[1]Outside Edges'!$B41)&gt;=5,'[1]Outside Edges'!$P41="Yes"),"Yes","No")</f>
        <v>Yes</v>
      </c>
      <c r="HU42" s="269" t="str">
        <f>IF(AND((RIGHT($HU$3,2)-'[1]Miter Profiles'!$AC$230-'[1]Outside Edges'!$B41)&gt;=5,'[1]Outside Edges'!$P41="Yes"),"Yes","No")</f>
        <v>Yes</v>
      </c>
      <c r="HV42" s="283" t="str">
        <f>IF(AND((RIGHT($HV$3,2)-'[1]Miter Profiles'!$AC$231-'[1]Outside Edges'!$B41)&gt;=5,'[1]Outside Edges'!$P41="Yes"),"Yes","No")</f>
        <v>Yes</v>
      </c>
      <c r="HW42" s="283" t="str">
        <f>IF(AND((RIGHT($HW$3,2)-'[1]Miter Profiles'!$AC$232-'[1]Outside Edges'!$B41)&gt;=5,'[1]Outside Edges'!$P41="Yes"),"Yes","No")</f>
        <v>Yes</v>
      </c>
      <c r="HX42" s="283" t="str">
        <f>IF(AND((RIGHT($HX$3,2)-'[1]Miter Profiles'!$AC$233-'[1]Outside Edges'!$B41)&gt;=5,'[1]Outside Edges'!$P41="Yes"),"Yes","No")</f>
        <v>Yes</v>
      </c>
      <c r="HY42" s="269" t="str">
        <f>IF(AND((RIGHT($HY$3,2)-'[1]Miter Profiles'!$AC$234-'[1]Outside Edges'!$B41)&gt;=5,'[1]Outside Edges'!$P41="Yes"),"Yes","No")</f>
        <v>Yes</v>
      </c>
      <c r="HZ42" s="269" t="str">
        <f>IF(AND((RIGHT($HZ$3,2)-'[1]Miter Profiles'!$AC$235-'[1]Outside Edges'!$B41)&gt;=5,'[1]Outside Edges'!$P41="Yes"),"Yes","No")</f>
        <v>Yes</v>
      </c>
      <c r="IA42" s="269" t="str">
        <f>IF(AND((RIGHT($IA$3,2)-'[1]Miter Profiles'!$AC$236-'[1]Outside Edges'!$B41)&gt;=5,'[1]Outside Edges'!$P41="Yes"),"Yes","No")</f>
        <v>Yes</v>
      </c>
      <c r="IB42" s="283" t="str">
        <f>IF(AND((RIGHT($IB$3,2)-'[1]Miter Profiles'!$AC$237-'[1]Outside Edges'!$B41)&gt;=5,'[1]Outside Edges'!$P41="Yes"),"Yes","No")</f>
        <v>Yes</v>
      </c>
      <c r="IC42" s="283" t="str">
        <f>IF(AND((RIGHT($IC$3,2)-'[1]Miter Profiles'!$AC$238-'[1]Outside Edges'!$B41)&gt;=5,'[1]Outside Edges'!$P41="Yes"),"Yes","No")</f>
        <v>Yes</v>
      </c>
      <c r="ID42" s="283" t="str">
        <f>IF(AND((RIGHT($ID$3,2)-'[1]Miter Profiles'!$AC$239-'[1]Outside Edges'!$B41)&gt;=5,'[1]Outside Edges'!$P41="Yes"),"Yes","No")</f>
        <v>Yes</v>
      </c>
      <c r="IE42" s="269" t="str">
        <f>IF(AND((RIGHT($IE$3,2)-'[1]Miter Profiles'!$AC$240-'[1]Outside Edges'!$B41)&gt;=5,'[1]Outside Edges'!$P41="Yes"),"Yes","No")</f>
        <v>Yes</v>
      </c>
      <c r="IF42" s="269" t="str">
        <f>IF(AND((RIGHT($IF$3,2)-'[1]Miter Profiles'!$AC$241-'[1]Outside Edges'!$B41)&gt;=5,'[1]Outside Edges'!$P41="Yes"),"Yes","No")</f>
        <v>Yes</v>
      </c>
      <c r="IG42" s="269" t="str">
        <f>IF(AND((RIGHT($IG$3,2)-'[1]Miter Profiles'!$AC$242-'[1]Outside Edges'!$B41)&gt;=5,'[1]Outside Edges'!$P41="Yes"),"Yes","No")</f>
        <v>Yes</v>
      </c>
      <c r="IH42" s="283" t="str">
        <f>IF(AND((RIGHT($IH$3,2)-'[1]Miter Profiles'!$AC$243-'[1]Outside Edges'!$B41)&gt;=5,'[1]Outside Edges'!$P41="Yes"),"Yes","No")</f>
        <v>Yes</v>
      </c>
      <c r="II42" s="283" t="str">
        <f>IF(AND((RIGHT($II$3,2)-'[1]Miter Profiles'!$AC$244-'[1]Outside Edges'!$B41)&gt;=5,'[1]Outside Edges'!$P41="Yes"),"Yes","No")</f>
        <v>Yes</v>
      </c>
      <c r="IJ42" s="283" t="str">
        <f>IF(AND((RIGHT($IJ$3,2)-'[1]Miter Profiles'!$AC$245-'[1]Outside Edges'!$B41)&gt;=5,'[1]Outside Edges'!$P41="Yes"),"Yes","No")</f>
        <v>Yes</v>
      </c>
      <c r="IK42" s="269" t="str">
        <f>IF(AND((RIGHT($IK$3,2)-'[1]Miter Profiles'!$AC$246-'[1]Outside Edges'!$B41)&gt;=5,'[1]Outside Edges'!$P41="Yes"),"Yes","No")</f>
        <v>Yes</v>
      </c>
      <c r="IL42" s="269" t="str">
        <f>IF(AND((RIGHT($IL$3,2)-'[1]Miter Profiles'!$AC$247-'[1]Outside Edges'!$B41)&gt;=5,'[1]Outside Edges'!$P41="Yes"),"Yes","No")</f>
        <v>Yes</v>
      </c>
      <c r="IM42" s="269" t="str">
        <f>IF(AND((RIGHT($IM$3,2)-'[1]Miter Profiles'!$AC$248-'[1]Outside Edges'!$B41)&gt;=5,'[1]Outside Edges'!$P41="Yes"),"Yes","No")</f>
        <v>Yes</v>
      </c>
      <c r="IN42" s="283" t="str">
        <f>IF(AND((RIGHT($IN$3,2)-'[1]Miter Profiles'!$AC$249-'[1]Outside Edges'!$B41)&gt;=5,'[1]Outside Edges'!$P41="Yes"),"Yes","No")</f>
        <v>Yes</v>
      </c>
      <c r="IO42" s="283" t="str">
        <f>IF(AND((RIGHT($IO$3,2)-'[1]Miter Profiles'!$AC$250-'[1]Outside Edges'!$B41)&gt;=5,'[1]Outside Edges'!$P41="Yes"),"Yes","No")</f>
        <v>Yes</v>
      </c>
      <c r="IP42" s="283" t="str">
        <f>IF(AND((RIGHT($IP$3,2)-'[1]Miter Profiles'!$AC$251-'[1]Outside Edges'!$B41)&gt;=5,'[1]Outside Edges'!$P41="Yes"),"Yes","No")</f>
        <v>Yes</v>
      </c>
      <c r="IQ42" s="269" t="str">
        <f>IF(AND((RIGHT($IQ$3,2)-'[1]Miter Profiles'!$AC$252-'[1]Outside Edges'!$B41)&gt;=5,'[1]Outside Edges'!$P41="Yes"),"Yes","No")</f>
        <v>Yes</v>
      </c>
      <c r="IR42" s="269" t="str">
        <f>IF(AND((RIGHT($IR$3,2)-'[1]Miter Profiles'!$AC$253-'[1]Outside Edges'!$B41)&gt;=5,'[1]Outside Edges'!$P41="Yes"),"Yes","No")</f>
        <v>Yes</v>
      </c>
      <c r="IS42" s="269" t="str">
        <f>IF(AND((RIGHT($IS$3,2)-'[1]Miter Profiles'!$AC$254-'[1]Outside Edges'!$B41)&gt;=5,'[1]Outside Edges'!$P41="Yes"),"Yes","No")</f>
        <v>Yes</v>
      </c>
      <c r="IT42" s="283" t="str">
        <f>IF(AND((RIGHT($IT$3,2)-'[1]Miter Profiles'!$AC$255-'[1]Outside Edges'!$B41)&gt;=5,'[1]Outside Edges'!$P41="Yes"),"Yes","No")</f>
        <v>Yes</v>
      </c>
      <c r="IU42" s="283" t="str">
        <f>IF(AND((RIGHT($IU$3,2)-'[1]Miter Profiles'!$AC$256-'[1]Outside Edges'!$B41)&gt;=5,'[1]Outside Edges'!$P41="Yes"),"Yes","No")</f>
        <v>Yes</v>
      </c>
      <c r="IV42" s="283" t="str">
        <f>IF(AND((RIGHT($IV$3,2)-'[1]Miter Profiles'!$AC$257-'[1]Outside Edges'!$B41)&gt;=5,'[1]Outside Edges'!$P41="Yes"),"Yes","No")</f>
        <v>Yes</v>
      </c>
      <c r="IW42" s="269" t="str">
        <f>IF(AND((RIGHT($IW$3,2)-'[1]Miter Profiles'!$AC$258-'[1]Outside Edges'!$B41)&gt;=5,'[1]Outside Edges'!$P41="Yes"),"Yes","No")</f>
        <v>Yes</v>
      </c>
      <c r="IX42" s="269" t="str">
        <f>IF(AND((RIGHT($IX$3,2)-'[1]Miter Profiles'!$AC$259-'[1]Outside Edges'!$B41)&gt;=5,'[1]Outside Edges'!$P41="Yes"),"Yes","No")</f>
        <v>Yes</v>
      </c>
      <c r="IY42" s="269" t="str">
        <f>IF(AND((RIGHT($IY$3,2)-'[1]Miter Profiles'!$AC$260-'[1]Outside Edges'!$B41)&gt;=5,'[1]Outside Edges'!$P41="Yes"),"Yes","No")</f>
        <v>Yes</v>
      </c>
      <c r="IZ42" s="283" t="str">
        <f>IF(AND((RIGHT($IZ$3,2)-'[1]Miter Profiles'!$AC$261-'[1]Outside Edges'!$B41)&gt;=5,'[1]Outside Edges'!$P41="Yes"),"Yes","No")</f>
        <v>Yes</v>
      </c>
      <c r="JA42" s="283" t="str">
        <f>IF(AND((RIGHT($JA$3,2)-'[1]Miter Profiles'!$AC$262-'[1]Outside Edges'!$B41)&gt;=5,'[1]Outside Edges'!$P41="Yes"),"Yes","No")</f>
        <v>Yes</v>
      </c>
      <c r="JB42" s="283" t="str">
        <f>IF(AND((RIGHT($JB$3,2)-'[1]Miter Profiles'!$AC$263-'[1]Outside Edges'!$B41)&gt;=5,'[1]Outside Edges'!$P41="Yes"),"Yes","No")</f>
        <v>Yes</v>
      </c>
      <c r="JC42" s="269" t="str">
        <f>IF(AND((RIGHT($JC$3,2)-'[1]Miter Profiles'!$AC$264-'[1]Outside Edges'!$B41)&gt;=5,'[1]Outside Edges'!$P41="Yes"),"Yes","No")</f>
        <v>Yes</v>
      </c>
      <c r="JD42" s="269" t="str">
        <f>IF(AND((RIGHT($JD$3,2)-'[1]Miter Profiles'!$AC$265-'[1]Outside Edges'!$B41)&gt;=5,'[1]Outside Edges'!$P41="Yes"),"Yes","No")</f>
        <v>Yes</v>
      </c>
      <c r="JE42" s="269" t="str">
        <f>IF(AND((RIGHT($JE$3,2)-'[1]Miter Profiles'!$AC$266-'[1]Outside Edges'!$B41)&gt;=5,'[1]Outside Edges'!$P41="Yes"),"Yes","No")</f>
        <v>Yes</v>
      </c>
      <c r="JF42" s="283" t="str">
        <f>IF(AND((RIGHT($JF$3,2)-'[1]Miter Profiles'!$AC$267-'[1]Outside Edges'!$B41)&gt;=5,'[1]Outside Edges'!$P41="Yes"),"Yes","No")</f>
        <v>Yes</v>
      </c>
      <c r="JG42" s="283" t="str">
        <f>IF(AND((RIGHT($JG$3,2)-'[1]Miter Profiles'!$AC$268-'[1]Outside Edges'!$B41)&gt;=5,'[1]Outside Edges'!$P41="Yes"),"Yes","No")</f>
        <v>Yes</v>
      </c>
      <c r="JH42" s="283" t="str">
        <f>IF(AND((RIGHT($JH$3,2)-'[1]Miter Profiles'!$AC$269-'[1]Outside Edges'!$B41)&gt;=5,'[1]Outside Edges'!$P41="Yes"),"Yes","No")</f>
        <v>Yes</v>
      </c>
      <c r="JI42" s="269" t="str">
        <f>IF(AND((RIGHT($JI$3,2)-'[1]Miter Profiles'!$AC$270-'[1]Outside Edges'!$B41)&gt;=5,'[1]Outside Edges'!$P41="Yes"),"Yes","No")</f>
        <v>Yes</v>
      </c>
      <c r="JJ42" s="269" t="str">
        <f>IF(AND((RIGHT($JJ$3,2)-'[1]Miter Profiles'!$AC$271-'[1]Outside Edges'!$B41)&gt;=5,'[1]Outside Edges'!$P41="Yes"),"Yes","No")</f>
        <v>Yes</v>
      </c>
      <c r="JK42" s="269" t="str">
        <f>IF(AND((RIGHT($JK$3,2)-'[1]Miter Profiles'!$AC$272-'[1]Outside Edges'!$B41)&gt;=5,'[1]Outside Edges'!$P41="Yes"),"Yes","No")</f>
        <v>Yes</v>
      </c>
      <c r="JL42" s="283" t="str">
        <f>IF(AND((RIGHT($JL$3,2)-'[1]Miter Profiles'!$AC$273-'[1]Outside Edges'!$B41)&gt;=5,'[1]Outside Edges'!$P41="Yes"),"Yes","No")</f>
        <v>Yes</v>
      </c>
      <c r="JM42" s="283" t="str">
        <f>IF(AND((RIGHT($JM$3,2)-'[1]Miter Profiles'!$AC$274-'[1]Outside Edges'!$B41)&gt;=5,'[1]Outside Edges'!$P41="Yes"),"Yes","No")</f>
        <v>Yes</v>
      </c>
      <c r="JN42" s="283" t="str">
        <f>IF(AND((RIGHT($JN$3,2)-'[1]Miter Profiles'!$AC$275-'[1]Outside Edges'!$B41)&gt;=5,'[1]Outside Edges'!$P41="Yes"),"Yes","No")</f>
        <v>Yes</v>
      </c>
      <c r="JO42" s="269" t="str">
        <f>IF(AND((RIGHT($JO$3,2)-'[1]Miter Profiles'!$AC$276-'[1]Outside Edges'!$B41)&gt;=5,'[1]Outside Edges'!$P41="Yes"),"Yes","No")</f>
        <v>Yes</v>
      </c>
      <c r="JP42" s="269" t="str">
        <f>IF(AND((RIGHT($JP$3,2)-'[1]Miter Profiles'!$AC$277-'[1]Outside Edges'!$B41)&gt;=5,'[1]Outside Edges'!$P41="Yes"),"Yes","No")</f>
        <v>Yes</v>
      </c>
      <c r="JQ42" s="269" t="str">
        <f>IF(AND((RIGHT($JQ$3,2)-'[1]Miter Profiles'!$AC$278-'[1]Outside Edges'!$B41)&gt;=5,'[1]Outside Edges'!$P41="Yes"),"Yes","No")</f>
        <v>Yes</v>
      </c>
      <c r="JR42" s="283" t="str">
        <f>IF(AND((RIGHT($JR$3,2)-'[1]Miter Profiles'!$AC$279-'[1]Outside Edges'!$B41)&gt;=5,'[1]Outside Edges'!$P41="Yes"),"Yes","No")</f>
        <v>No</v>
      </c>
      <c r="JS42" s="283" t="str">
        <f>IF(AND((RIGHT($JS$3,2)-'[1]Miter Profiles'!$AC$280-'[1]Outside Edges'!$B41)&gt;=5,'[1]Outside Edges'!$P41="Yes"),"Yes","No")</f>
        <v>Yes</v>
      </c>
      <c r="JT42" s="283" t="str">
        <f>IF(AND((RIGHT($JT$3,2)-'[1]Miter Profiles'!$AC$281-'[1]Outside Edges'!$B41)&gt;=5,'[1]Outside Edges'!$P41="Yes"),"Yes","No")</f>
        <v>Yes</v>
      </c>
      <c r="JU42" s="269" t="str">
        <f>IF(AND((RIGHT($JU$3,2)-'[1]Miter Profiles'!$AC$282-'[1]Outside Edges'!$B41)&gt;=5,'[1]Outside Edges'!$P41="Yes"),"Yes","No")</f>
        <v>No</v>
      </c>
      <c r="JV42" s="269" t="str">
        <f>IF(AND((RIGHT($JV$3,2)-'[1]Miter Profiles'!$AC$283-'[1]Outside Edges'!$B41)&gt;=5,'[1]Outside Edges'!$P41="Yes"),"Yes","No")</f>
        <v>Yes</v>
      </c>
      <c r="JW42" s="269" t="str">
        <f>IF(AND((RIGHT($JW$3,2)-'[1]Miter Profiles'!$AC$284-'[1]Outside Edges'!$B41)&gt;=5,'[1]Outside Edges'!$P41="Yes"),"Yes","No")</f>
        <v>Yes</v>
      </c>
      <c r="JX42" s="283" t="str">
        <f>IF(AND((RIGHT($JX$3,2)-'[1]Miter Profiles'!$AC$285-'[1]Outside Edges'!$B41)&gt;=5,'[1]Outside Edges'!$P41="Yes"),"Yes","No")</f>
        <v>Yes</v>
      </c>
      <c r="JY42" s="283" t="str">
        <f>IF(AND((RIGHT($JY$3,2)-'[1]Miter Profiles'!$AC$286-'[1]Outside Edges'!$B41)&gt;=5,'[1]Outside Edges'!$P41="Yes"),"Yes","No")</f>
        <v>Yes</v>
      </c>
      <c r="JZ42" s="283" t="str">
        <f>IF(AND((RIGHT($JZ$3,2)-'[1]Miter Profiles'!$AC$287-'[1]Outside Edges'!$B41)&gt;=5,'[1]Outside Edges'!$P41="Yes"),"Yes","No")</f>
        <v>Yes</v>
      </c>
      <c r="KA42" s="269" t="str">
        <f>IF(AND((RIGHT($KA$3,2)-'[1]Miter Profiles'!$AC$288-'[1]Outside Edges'!$B41)&gt;=5,'[1]Outside Edges'!$P41="Yes"),"Yes","No")</f>
        <v>Yes</v>
      </c>
      <c r="KB42" s="269" t="str">
        <f>IF(AND((RIGHT($KB$3,2)-'[1]Miter Profiles'!$AC$289-'[1]Outside Edges'!$B41)&gt;=5,'[1]Outside Edges'!$P41="Yes"),"Yes","No")</f>
        <v>Yes</v>
      </c>
      <c r="KC42" s="269" t="str">
        <f>IF(AND((RIGHT($KC$3,2)-'[1]Miter Profiles'!$AC$290-'[1]Outside Edges'!$B41)&gt;=5,'[1]Outside Edges'!$P41="Yes"),"Yes","No")</f>
        <v>Yes</v>
      </c>
      <c r="KD42" s="283" t="str">
        <f>IF(AND((RIGHT($KD$3,2)-'[1]Miter Profiles'!$AC$291-'[1]Outside Edges'!$B41)&gt;=5,'[1]Outside Edges'!$P41="Yes"),"Yes","No")</f>
        <v>Yes</v>
      </c>
      <c r="KE42" s="283" t="str">
        <f>IF(AND((RIGHT($KE$3,2)-'[1]Miter Profiles'!$AC$292-'[1]Outside Edges'!$B41)&gt;=5,'[1]Outside Edges'!$P41="Yes"),"Yes","No")</f>
        <v>Yes</v>
      </c>
      <c r="KF42" s="283" t="str">
        <f>IF(AND((RIGHT($KF$3,2)-'[1]Miter Profiles'!$AC$293-'[1]Outside Edges'!$B41)&gt;=5,'[1]Outside Edges'!$P41="Yes"),"Yes","No")</f>
        <v>Yes</v>
      </c>
      <c r="KG42" s="269" t="str">
        <f>IF(AND((RIGHT($KG$3,2)-'[1]Miter Profiles'!$AC$294-'[1]Outside Edges'!$B41)&gt;=5,'[1]Outside Edges'!$P41="Yes"),"Yes","No")</f>
        <v>Yes</v>
      </c>
      <c r="KH42" s="269" t="str">
        <f>IF(AND((RIGHT($KH$3,2)-'[1]Miter Profiles'!$AC$295-'[1]Outside Edges'!$B41)&gt;=5,'[1]Outside Edges'!$P41="Yes"),"Yes","No")</f>
        <v>Yes</v>
      </c>
      <c r="KI42" s="269" t="str">
        <f>IF(AND((RIGHT($KI$3,2)-'[1]Miter Profiles'!$AC$296-'[1]Outside Edges'!$B41)&gt;=5,'[1]Outside Edges'!$P41="Yes"),"Yes","No")</f>
        <v>Yes</v>
      </c>
      <c r="KJ42" s="283" t="str">
        <f>IF(AND((RIGHT($KJ$3,2)-'[1]Miter Profiles'!$AC$297-'[1]Outside Edges'!$B41)&gt;=5,'[1]Outside Edges'!$P41="Yes"),"Yes","No")</f>
        <v>Yes</v>
      </c>
      <c r="KK42" s="283" t="str">
        <f>IF(AND((RIGHT($KK$3,2)-'[1]Miter Profiles'!$AC$298-'[1]Outside Edges'!$B41)&gt;=5,'[1]Outside Edges'!$P41="Yes"),"Yes","No")</f>
        <v>Yes</v>
      </c>
      <c r="KL42" s="283" t="str">
        <f>IF(AND((RIGHT($KL$3,2)-'[1]Miter Profiles'!$AC$299-'[1]Outside Edges'!$B41)&gt;=5,'[1]Outside Edges'!$P41="Yes"),"Yes","No")</f>
        <v>Yes</v>
      </c>
      <c r="KM42" s="269" t="str">
        <f>IF(AND((RIGHT($KM$3,2)-'[1]Miter Profiles'!$AC$300-'[1]Outside Edges'!$B41)&gt;=5,'[1]Outside Edges'!$P41="Yes"),"Yes","No")</f>
        <v>Yes</v>
      </c>
      <c r="KN42" s="269" t="str">
        <f>IF(AND((RIGHT($KN$3,2)-'[1]Miter Profiles'!$AC$301-'[1]Outside Edges'!$B41)&gt;=5,'[1]Outside Edges'!$P41="Yes"),"Yes","No")</f>
        <v>Yes</v>
      </c>
      <c r="KO42" s="269" t="str">
        <f>IF(AND((RIGHT($KO$3,2)-'[1]Miter Profiles'!$AC$302-'[1]Outside Edges'!$B41)&gt;=5,'[1]Outside Edges'!$P41="Yes"),"Yes","No")</f>
        <v>Yes</v>
      </c>
      <c r="KP42" s="283" t="str">
        <f>IF(AND((RIGHT($KP$3,2)-'[1]Miter Profiles'!$AC$303-'[1]Outside Edges'!$B41)&gt;=5,'[1]Outside Edges'!$P41="Yes"),"Yes","No")</f>
        <v>Yes</v>
      </c>
      <c r="KQ42" s="283" t="str">
        <f>IF(AND((RIGHT($KQ$3,2)-'[1]Miter Profiles'!$AC$304-'[1]Outside Edges'!$B41)&gt;=5,'[1]Outside Edges'!$P41="Yes"),"Yes","No")</f>
        <v>Yes</v>
      </c>
      <c r="KR42" s="283" t="str">
        <f>IF(AND((RIGHT($KR$3,2)-'[1]Miter Profiles'!$AC$305-'[1]Outside Edges'!$B41)&gt;=5,'[1]Outside Edges'!$P41="Yes"),"Yes","No")</f>
        <v>Yes</v>
      </c>
      <c r="KS42" s="269" t="str">
        <f>IF(AND((RIGHT($KS$3,2)-'[1]Miter Profiles'!$AC$306-'[1]Outside Edges'!$B41)&gt;=5,'[1]Outside Edges'!$P41="Yes"),"Yes","No")</f>
        <v>Yes</v>
      </c>
      <c r="KT42" s="269" t="str">
        <f>IF(AND((RIGHT($KT$3,2)-'[1]Miter Profiles'!$AC$307-'[1]Outside Edges'!$B41)&gt;=5,'[1]Outside Edges'!$P41="Yes"),"Yes","No")</f>
        <v>Yes</v>
      </c>
      <c r="KU42" s="269" t="str">
        <f>IF(AND((RIGHT($KU$3,2)-'[1]Miter Profiles'!$AC$308-'[1]Outside Edges'!$B41)&gt;=5,'[1]Outside Edges'!$P41="Yes"),"Yes","No")</f>
        <v>Yes</v>
      </c>
      <c r="KV42" s="283" t="str">
        <f>IF(AND((RIGHT($KV$3,2)-'[1]Miter Profiles'!$AC$309-'[1]Outside Edges'!$B41)&gt;=5,'[1]Outside Edges'!$P41="Yes"),"Yes","No")</f>
        <v>Yes</v>
      </c>
      <c r="KW42" s="283" t="str">
        <f>IF(AND((RIGHT($KW$3,2)-'[1]Miter Profiles'!$AC$310-'[1]Outside Edges'!$B41)&gt;=5,'[1]Outside Edges'!$P41="Yes"),"Yes","No")</f>
        <v>Yes</v>
      </c>
      <c r="KX42" s="283" t="str">
        <f>IF(AND((RIGHT($KX$3,2)-'[1]Miter Profiles'!$AC$311-'[1]Outside Edges'!$B41)&gt;=5,'[1]Outside Edges'!$P41="Yes"),"Yes","No")</f>
        <v>Yes</v>
      </c>
      <c r="KY42" s="269" t="str">
        <f>IF(AND((RIGHT($KY$3,2)-'[1]Miter Profiles'!$AC$312-'[1]Outside Edges'!$B41)&gt;=5,'[1]Outside Edges'!$P41="Yes"),"Yes","No")</f>
        <v>Yes</v>
      </c>
      <c r="KZ42" s="269" t="str">
        <f>IF(AND((RIGHT($KZ$3,2)-'[1]Miter Profiles'!$AC$313-'[1]Outside Edges'!$B41)&gt;=5,'[1]Outside Edges'!$P41="Yes"),"Yes","No")</f>
        <v>Yes</v>
      </c>
      <c r="LA42" s="269" t="str">
        <f>IF(AND((RIGHT($LA$3,2)-'[1]Miter Profiles'!$AC$314-'[1]Outside Edges'!$B41)&gt;=5,'[1]Outside Edges'!$P41="Yes"),"Yes","No")</f>
        <v>Yes</v>
      </c>
      <c r="LB42" s="283" t="str">
        <f>IF(AND((RIGHT($LB$3,2)-'[1]Miter Profiles'!$AC$315-'[1]Outside Edges'!$B41)&gt;=5,'[1]Outside Edges'!$P41="Yes"),"Yes","No")</f>
        <v>Yes</v>
      </c>
      <c r="LC42" s="283" t="str">
        <f>IF(AND((RIGHT($LC$3,2)-'[1]Miter Profiles'!$AC$316-'[1]Outside Edges'!$B41)&gt;=5,'[1]Outside Edges'!$P41="Yes"),"Yes","No")</f>
        <v>Yes</v>
      </c>
      <c r="LD42" s="283" t="str">
        <f>IF(AND((RIGHT($LD$3,2)-'[1]Miter Profiles'!$AC$317-'[1]Outside Edges'!$B41)&gt;=5,'[1]Outside Edges'!$P41="Yes"),"Yes","No")</f>
        <v>Yes</v>
      </c>
      <c r="LE42" s="283" t="str">
        <f>IF(AND((RIGHT($LE$3,2)-'[1]Miter Profiles'!$AC$318-'[1]Outside Edges'!$B41)&gt;=5,'[1]Outside Edges'!$P41="Yes"),"Yes","No")</f>
        <v>Yes</v>
      </c>
      <c r="LF42" s="269" t="str">
        <f>IF(AND((RIGHT($LF$3,2)-'[1]Miter Profiles'!$AC$319-'[1]Outside Edges'!$B41)&gt;=5,'[1]Outside Edges'!$P41="Yes"),"Yes","No")</f>
        <v>Yes</v>
      </c>
      <c r="LG42" s="269" t="str">
        <f>IF(AND((RIGHT($LG$3,2)-'[1]Miter Profiles'!$AC$320-'[1]Outside Edges'!$B41)&gt;=5,'[1]Outside Edges'!$P41="Yes"),"Yes","No")</f>
        <v>Yes</v>
      </c>
      <c r="LH42" s="269" t="str">
        <f>IF(AND((RIGHT($LH$3,2)-'[1]Miter Profiles'!$AC$321-'[1]Outside Edges'!$B41)&gt;=5,'[1]Outside Edges'!$P41="Yes"),"Yes","No")</f>
        <v>Yes</v>
      </c>
      <c r="LI42" s="269" t="str">
        <f>IF(AND((RIGHT($LI$3,2)-'[1]Miter Profiles'!$AC$322-'[1]Outside Edges'!$B41)&gt;=5,'[1]Outside Edges'!$P41="Yes"),"Yes","No")</f>
        <v>Yes</v>
      </c>
      <c r="LJ42" s="283" t="str">
        <f>IF(AND((RIGHT($LJ$3,2)-'[1]Miter Profiles'!$AC$323-'[1]Outside Edges'!$B41)&gt;=5,'[1]Outside Edges'!$P41="Yes"),"Yes","No")</f>
        <v>Yes</v>
      </c>
      <c r="LK42" s="283" t="str">
        <f>IF(AND((RIGHT($LK$3,2)-'[1]Miter Profiles'!$AC$324-'[1]Outside Edges'!$B41)&gt;=5,'[1]Outside Edges'!$P41="Yes"),"Yes","No")</f>
        <v>Yes</v>
      </c>
      <c r="LL42" s="283" t="str">
        <f>IF(AND((RIGHT($LL$3,2)-'[1]Miter Profiles'!$AC$325-'[1]Outside Edges'!$B41)&gt;=5,'[1]Outside Edges'!$P41="Yes"),"Yes","No")</f>
        <v>Yes</v>
      </c>
      <c r="LM42" s="269" t="str">
        <f>IF(AND((RIGHT($LM$3,2)-'[1]Miter Profiles'!$AC$326-'[1]Outside Edges'!$B41)&gt;=5,'[1]Outside Edges'!$P41="Yes"),"Yes","No")</f>
        <v>Yes</v>
      </c>
      <c r="LN42" s="269" t="str">
        <f>IF(AND((RIGHT($LN$3,2)-'[1]Miter Profiles'!$AC$327-'[1]Outside Edges'!$B41)&gt;=5,'[1]Outside Edges'!$P41="Yes"),"Yes","No")</f>
        <v>Yes</v>
      </c>
      <c r="LO42" s="269" t="str">
        <f>IF(AND((RIGHT($LO$3,2)-'[1]Miter Profiles'!$AC$328-'[1]Outside Edges'!$B41)&gt;=5,'[1]Outside Edges'!$P41="Yes"),"Yes","No")</f>
        <v>Yes</v>
      </c>
      <c r="LP42" s="283" t="str">
        <f>IF(AND((RIGHT($LP$3,2)-'[1]Miter Profiles'!$AC$329-'[1]Outside Edges'!$B41)&gt;=5,'[1]Outside Edges'!$P41="Yes"),"Yes","No")</f>
        <v>Yes</v>
      </c>
      <c r="LQ42" s="283" t="str">
        <f>IF(AND((RIGHT($LQ$3,2)-'[1]Miter Profiles'!$AC$330-'[1]Outside Edges'!$B41)&gt;=5,'[1]Outside Edges'!$P41="Yes"),"Yes","No")</f>
        <v>Yes</v>
      </c>
      <c r="LR42" s="283" t="str">
        <f>IF(AND((RIGHT($LR$3,2)-'[1]Miter Profiles'!$AC$331-'[1]Outside Edges'!$B41)&gt;=5,'[1]Outside Edges'!$P41="Yes"),"Yes","No")</f>
        <v>Yes</v>
      </c>
      <c r="LS42" s="269" t="str">
        <f>IF(AND((RIGHT($LS$3,2)-'[1]Miter Profiles'!$AC$332-'[1]Outside Edges'!$B41)&gt;=5,'[1]Outside Edges'!$P41="Yes"),"Yes","No")</f>
        <v>Yes</v>
      </c>
      <c r="LT42" s="269" t="str">
        <f>IF(AND((RIGHT($LT$3,2)-'[1]Miter Profiles'!$AC$333-'[1]Outside Edges'!$B41)&gt;=5,'[1]Outside Edges'!$P41="Yes"),"Yes","No")</f>
        <v>Yes</v>
      </c>
      <c r="LU42" s="269" t="str">
        <f>IF(AND((RIGHT($LU$3,2)-'[1]Miter Profiles'!$AC$334-'[1]Outside Edges'!$B41)&gt;=5,'[1]Outside Edges'!$P41="Yes"),"Yes","No")</f>
        <v>Yes</v>
      </c>
      <c r="LV42" s="283" t="str">
        <f>IF(AND((RIGHT($LV$3,2)-'[1]Miter Profiles'!$AC$335-'[1]Outside Edges'!$B41)&gt;=5,'[1]Outside Edges'!$P41="Yes"),"Yes","No")</f>
        <v>Yes</v>
      </c>
      <c r="LW42" s="283" t="str">
        <f>IF(AND((RIGHT($LW$3,2)-'[1]Miter Profiles'!$AC$336-'[1]Outside Edges'!$B41)&gt;=5,'[1]Outside Edges'!$P41="Yes"),"Yes","No")</f>
        <v>Yes</v>
      </c>
      <c r="LX42" s="283" t="str">
        <f>IF(AND((RIGHT($LX$3,2)-'[1]Miter Profiles'!$AC$337-'[1]Outside Edges'!$B41)&gt;=5,'[1]Outside Edges'!$P41="Yes"),"Yes","No")</f>
        <v>Yes</v>
      </c>
      <c r="LY42" s="269" t="str">
        <f>IF(AND((RIGHT($LY$3,2)-'[1]Miter Profiles'!$AC$338-'[1]Outside Edges'!$B41)&gt;=5,'[1]Outside Edges'!$P41="Yes"),"Yes","No")</f>
        <v>Yes</v>
      </c>
      <c r="LZ42" s="269" t="str">
        <f>IF(AND((RIGHT($LZ$3,2)-'[1]Miter Profiles'!$AC$339-'[1]Outside Edges'!$B41)&gt;=5,'[1]Outside Edges'!$P41="Yes"),"Yes","No")</f>
        <v>Yes</v>
      </c>
      <c r="MA42" s="269" t="str">
        <f>IF(AND((RIGHT($MA$3,2)-'[1]Miter Profiles'!$AC$340-'[1]Outside Edges'!$B41)&gt;=5,'[1]Outside Edges'!$P41="Yes"),"Yes","No")</f>
        <v>Yes</v>
      </c>
      <c r="MB42" s="283" t="str">
        <f>IF(AND((RIGHT($MB$3,2)-'[1]Miter Profiles'!$AC$341-'[1]Outside Edges'!$B41)&gt;=5,'[1]Outside Edges'!$P41="Yes"),"Yes","No")</f>
        <v>Yes</v>
      </c>
      <c r="MC42" s="283" t="str">
        <f>IF(AND((RIGHT($MC$3,2)-'[1]Miter Profiles'!$AC$342-'[1]Outside Edges'!$B41)&gt;=5,'[1]Outside Edges'!$P41="Yes"),"Yes","No")</f>
        <v>Yes</v>
      </c>
      <c r="MD42" s="283" t="str">
        <f>IF(AND((RIGHT($MD$3,2)-'[1]Miter Profiles'!$AC$343-'[1]Outside Edges'!$B41)&gt;=5,'[1]Outside Edges'!$P41="Yes"),"Yes","No")</f>
        <v>Yes</v>
      </c>
      <c r="ME42" s="269" t="str">
        <f>IF(AND((RIGHT($ME$3,2)-'[1]Miter Profiles'!$AC$344-'[1]Outside Edges'!$B41)&gt;=5,'[1]Outside Edges'!$P41="Yes"),"Yes","No")</f>
        <v>Yes</v>
      </c>
      <c r="MF42" s="269" t="str">
        <f>IF(AND((RIGHT($MF$3,2)-'[1]Miter Profiles'!$AC$345-'[1]Outside Edges'!$B41)&gt;=5,'[1]Outside Edges'!$P41="Yes"),"Yes","No")</f>
        <v>Yes</v>
      </c>
      <c r="MG42" s="269" t="str">
        <f>IF(AND((RIGHT($MG$3,2)-'[1]Miter Profiles'!$AC$346-'[1]Outside Edges'!$B41)&gt;=5,'[1]Outside Edges'!$P41="Yes"),"Yes","No")</f>
        <v>Yes</v>
      </c>
      <c r="MH42" s="283" t="str">
        <f>IF(AND((RIGHT($MH$3,2)-'[1]Miter Profiles'!$AC$347-'[1]Outside Edges'!$B41)&gt;=5,'[1]Outside Edges'!$P41="Yes"),"Yes","No")</f>
        <v>Yes</v>
      </c>
      <c r="MI42" s="283" t="str">
        <f>IF(AND((RIGHT($MI$3,2)-'[1]Miter Profiles'!$AC$348-'[1]Outside Edges'!$B41)&gt;=5,'[1]Outside Edges'!$P41="Yes"),"Yes","No")</f>
        <v>Yes</v>
      </c>
      <c r="MJ42" s="283" t="str">
        <f>IF(AND((RIGHT($MJ$3,2)-'[1]Miter Profiles'!$AC$349-'[1]Outside Edges'!$B41)&gt;=5,'[1]Outside Edges'!$P41="Yes"),"Yes","No")</f>
        <v>Yes</v>
      </c>
      <c r="MK42" s="269" t="str">
        <f>IF(AND((RIGHT($MK$3,2)-'[1]Miter Profiles'!$AC$350-'[1]Outside Edges'!$B41)&gt;=5,'[1]Outside Edges'!$P41="Yes"),"Yes","No")</f>
        <v>Yes</v>
      </c>
      <c r="ML42" s="269" t="str">
        <f>IF(AND((RIGHT($ML$3,2)-'[1]Miter Profiles'!$AC$351-'[1]Outside Edges'!$B41)&gt;=5,'[1]Outside Edges'!$P41="Yes"),"Yes","No")</f>
        <v>Yes</v>
      </c>
      <c r="MM42" s="269" t="str">
        <f>IF(AND((RIGHT($MM$3,2)-'[1]Miter Profiles'!$AC$352-'[1]Outside Edges'!$B41)&gt;=5,'[1]Outside Edges'!$P41="Yes"),"Yes","No")</f>
        <v>Yes</v>
      </c>
      <c r="MN42" s="283" t="str">
        <f>IF(AND((RIGHT($MK$3,2)-'[1]Miter Profiles'!$AC$350-'[1]Outside Edges'!$B41)&gt;=5,'[1]Outside Edges'!$P41="Yes"),"Yes","No")</f>
        <v>Yes</v>
      </c>
      <c r="MO42" s="283" t="str">
        <f>IF(AND((RIGHT($ML$3,2)-'[1]Miter Profiles'!$AC$351-'[1]Outside Edges'!$B41)&gt;=5,'[1]Outside Edges'!$P41="Yes"),"Yes","No")</f>
        <v>Yes</v>
      </c>
      <c r="MP42" s="283" t="str">
        <f>IF(AND((RIGHT($MM$3,2)-'[1]Miter Profiles'!$AC$352-'[1]Outside Edges'!$B41)&gt;=5,'[1]Outside Edges'!$P41="Yes"),"Yes","No")</f>
        <v>Yes</v>
      </c>
    </row>
    <row r="43" spans="1:354" ht="15.75" customHeight="1" thickBot="1" x14ac:dyDescent="0.3">
      <c r="A43" s="8" t="str">
        <f>IF('[1]Outside Edges'!$A42&lt;&gt;"",'[1]Outside Edges'!$A42,"")</f>
        <v>D40</v>
      </c>
      <c r="B43" s="10" t="str">
        <f>IF(AND((RIGHT($B$3,2)-'[1]Miter Profiles'!$AC$3-'[1]Outside Edges'!$B42)&gt;=5,'[1]Outside Edges'!$P42="Yes"),"Yes","No")</f>
        <v>No</v>
      </c>
      <c r="C43" s="10" t="str">
        <f>IF(AND((RIGHT($C$3,2)-'[1]Miter Profiles'!$AC$4-'[1]Outside Edges'!$B42)&gt;=5,'[1]Outside Edges'!$P42="Yes"),"Yes","No")</f>
        <v>Yes</v>
      </c>
      <c r="D43" s="85" t="str">
        <f>IF(AND((RIGHT($D$3,2)-'[1]Miter Profiles'!$AC$5-'[1]Outside Edges'!$B42)&gt;=5,'[1]Outside Edges'!$P42="Yes"),"Yes","No")</f>
        <v>Yes</v>
      </c>
      <c r="E43" s="86" t="str">
        <f>IF(AND((RIGHT($E$3,2)-'[1]Miter Profiles'!$AC$6-'[1]Outside Edges'!$B42)&gt;=5,'[1]Outside Edges'!$P42="Yes"),"Yes","No")</f>
        <v>No</v>
      </c>
      <c r="F43" s="11" t="str">
        <f>IF(AND((RIGHT($F$3,2)-'[1]Miter Profiles'!$AC$7-'[1]Outside Edges'!$B42)&gt;=5,'[1]Outside Edges'!$P42="Yes"),"Yes","No")</f>
        <v>Yes</v>
      </c>
      <c r="G43" s="87" t="str">
        <f>IF(AND((RIGHT($G$3,2)-'[1]Miter Profiles'!$AC$8-'[1]Outside Edges'!$B42)&gt;=5,'[1]Outside Edges'!$P42="Yes"),"Yes","No")</f>
        <v>Yes</v>
      </c>
      <c r="H43" s="10" t="str">
        <f>IF(AND((RIGHT($H$3,2)-'[1]Miter Profiles'!$AC$9-'[1]Outside Edges'!$B42)&gt;=5,'[1]Outside Edges'!$P42="Yes"),"Yes","No")</f>
        <v>No</v>
      </c>
      <c r="I43" s="10" t="str">
        <f>IF(AND((RIGHT($I$3,2)-'[1]Miter Profiles'!$AC$10-'[1]Outside Edges'!$B42)&gt;=5,'[1]Outside Edges'!$P42="Yes"),"Yes","No")</f>
        <v>Yes</v>
      </c>
      <c r="J43" s="85" t="str">
        <f>IF(AND((RIGHT($J$3,2)-'[1]Miter Profiles'!$AC$11-'[1]Outside Edges'!$B42)&gt;=5,'[1]Outside Edges'!$P42="Yes"),"Yes","No")</f>
        <v>Yes</v>
      </c>
      <c r="K43" s="86" t="str">
        <f>IF(AND((RIGHT($K$3,2)-'[1]Miter Profiles'!$AC$12-'[1]Outside Edges'!$B42)&gt;=5,'[1]Outside Edges'!$P42="Yes"),"Yes","No")</f>
        <v>No</v>
      </c>
      <c r="L43" s="11" t="str">
        <f>IF(AND((RIGHT($L$3,2)-'[1]Miter Profiles'!$AC$13-'[1]Outside Edges'!$B42)&gt;=5,'[1]Outside Edges'!$P42="Yes"),"Yes","No")</f>
        <v>Yes</v>
      </c>
      <c r="M43" s="87" t="str">
        <f>IF(AND((RIGHT($M$3,2)-'[1]Miter Profiles'!$AC$14-'[1]Outside Edges'!$B42)&gt;=5,'[1]Outside Edges'!$P42="Yes"),"Yes","No")</f>
        <v>Yes</v>
      </c>
      <c r="N43" s="10" t="str">
        <f>IF(AND((RIGHT($N$3,2)-'[1]Miter Profiles'!$AC$15-'[1]Outside Edges'!$B42)&gt;=4,'[1]Outside Edges'!$P42="Yes"),"Yes","No")</f>
        <v>No</v>
      </c>
      <c r="O43" s="10" t="str">
        <f>IF(AND((RIGHT($O$3,2)-'[1]Miter Profiles'!$AC$16-'[1]Outside Edges'!$B42)&gt;=5,'[1]Outside Edges'!$P42="Yes"),"Yes","No")</f>
        <v>Yes</v>
      </c>
      <c r="P43" s="85" t="str">
        <f>IF(AND((RIGHT($P$3,2)-'[1]Miter Profiles'!$AC$17-'[1]Outside Edges'!$B42)&gt;=5,'[1]Outside Edges'!$P42="Yes"),"Yes","No")</f>
        <v>Yes</v>
      </c>
      <c r="Q43" s="86" t="str">
        <f>IF(AND((RIGHT($Q$3,2)-'[1]Miter Profiles'!$AC$18-'[1]Outside Edges'!$B42)&gt;=5,'[1]Outside Edges'!$P42="Yes"),"Yes","No")</f>
        <v>No</v>
      </c>
      <c r="R43" s="11" t="str">
        <f>IF(AND((RIGHT($R$3,2)-'[1]Miter Profiles'!$AC$19-'[1]Outside Edges'!$B42)&gt;=5,'[1]Outside Edges'!$P42="Yes"),"Yes","No")</f>
        <v>Yes</v>
      </c>
      <c r="S43" s="87" t="str">
        <f>IF(AND((RIGHT($S$3,2)-'[1]Miter Profiles'!$AC$20-'[1]Outside Edges'!$B42)&gt;=5,'[1]Outside Edges'!$P42="Yes"),"Yes","No")</f>
        <v>Yes</v>
      </c>
      <c r="T43" s="10" t="str">
        <f>IF(AND((RIGHT($T$3,2)-'[1]Miter Profiles'!$AC$21-'[1]Outside Edges'!$B42)&gt;=5,'[1]Outside Edges'!$P42="Yes"),"Yes","No")</f>
        <v>No</v>
      </c>
      <c r="U43" s="10" t="str">
        <f>IF(AND((RIGHT($U$3,2)-'[1]Miter Profiles'!$AC$22-'[1]Outside Edges'!$B42)&gt;=5,'[1]Outside Edges'!$P42="Yes"),"Yes","No")</f>
        <v>Yes</v>
      </c>
      <c r="V43" s="85" t="str">
        <f>IF(AND((RIGHT($V$3,2)-'[1]Miter Profiles'!$AC$23-'[1]Outside Edges'!$B42)&gt;=5,'[1]Outside Edges'!$P42="Yes"),"Yes","No")</f>
        <v>Yes</v>
      </c>
      <c r="W43" s="86" t="str">
        <f>IF(AND((RIGHT($W$3,2)-'[1]Miter Profiles'!$AC$24-'[1]Outside Edges'!$B42)&gt;=5,'[1]Outside Edges'!$P42="Yes"),"Yes","No")</f>
        <v>No</v>
      </c>
      <c r="X43" s="11" t="str">
        <f>IF(AND((RIGHT($X$3,2)-'[1]Miter Profiles'!$AC$25-'[1]Outside Edges'!$B42)&gt;=5,'[1]Outside Edges'!$P42="Yes"),"Yes","No")</f>
        <v>No</v>
      </c>
      <c r="Y43" s="87" t="str">
        <f>IF(AND((RIGHT($Y$3,2)-'[1]Miter Profiles'!$AC$26-'[1]Outside Edges'!$B42)&gt;=5,'[1]Outside Edges'!$P42="Yes"),"Yes","No")</f>
        <v>Yes</v>
      </c>
      <c r="Z43" s="10" t="str">
        <f>IF(AND((RIGHT($Z$3,2)-'[1]Miter Profiles'!$AC$27-'[1]Outside Edges'!$B42)&gt;=5,'[1]Outside Edges'!$P42="Yes"),"Yes","No")</f>
        <v>No</v>
      </c>
      <c r="AA43" s="10" t="str">
        <f>IF(AND((RIGHT($AA$3,2)-'[1]Miter Profiles'!$AC$28-'[1]Outside Edges'!$B42)&gt;=5,'[1]Outside Edges'!$P42="Yes"),"Yes","No")</f>
        <v>Yes</v>
      </c>
      <c r="AB43" s="85" t="str">
        <f>IF(AND((RIGHT($AB$3,2)-'[1]Miter Profiles'!$AC$29-'[1]Outside Edges'!$B42)&gt;=5,'[1]Outside Edges'!$P42="Yes"),"Yes","No")</f>
        <v>Yes</v>
      </c>
      <c r="AC43" s="86" t="str">
        <f>IF(AND((RIGHT($AC$3,2)-'[1]Miter Profiles'!$AC$30-'[1]Outside Edges'!$B42)&gt;=5,'[1]Outside Edges'!$P42="Yes"),"Yes","No")</f>
        <v>Yes</v>
      </c>
      <c r="AD43" s="11" t="str">
        <f>IF(AND((RIGHT($AD$3,2)-'[1]Miter Profiles'!$AC$31-'[1]Outside Edges'!$B42)&gt;=5,'[1]Outside Edges'!$P42="Yes"),"Yes","No")</f>
        <v>Yes</v>
      </c>
      <c r="AE43" s="87" t="str">
        <f>IF(AND((RIGHT($AE$3,2)-'[1]Miter Profiles'!$AC$32-'[1]Outside Edges'!$B42)&gt;=5,'[1]Outside Edges'!$P42="Yes"),"Yes","No")</f>
        <v>Yes</v>
      </c>
      <c r="AF43" s="10" t="str">
        <f>IF(AND((RIGHT($AF$3,2)-'[1]Miter Profiles'!$AC$33-'[1]Outside Edges'!$B42)&gt;=5,'[1]Outside Edges'!$P42="Yes"),"Yes","No")</f>
        <v>Yes</v>
      </c>
      <c r="AG43" s="10" t="str">
        <f>IF(AND((RIGHT($AG$3,2)-'[1]Miter Profiles'!$AC$34-'[1]Outside Edges'!$B42)&gt;=5,'[1]Outside Edges'!$P42="Yes"),"Yes","No")</f>
        <v>Yes</v>
      </c>
      <c r="AH43" s="85" t="str">
        <f>IF(AND((RIGHT($AH$3,2)-'[1]Miter Profiles'!$AC$35-'[1]Outside Edges'!$B42)&gt;=5,'[1]Outside Edges'!$P42="Yes"),"Yes","No")</f>
        <v>Yes</v>
      </c>
      <c r="AI43" s="86" t="str">
        <f>IF(AND((RIGHT($AI$3,2)-'[1]Miter Profiles'!$AC$36-'[1]Outside Edges'!$B42)&gt;=5,'[1]Outside Edges'!$P42="Yes"),"Yes","No")</f>
        <v>No</v>
      </c>
      <c r="AJ43" s="11" t="str">
        <f>IF(AND((RIGHT($AJ$3,2)-'[1]Miter Profiles'!$AC$37-'[1]Outside Edges'!$B42)&gt;=5,'[1]Outside Edges'!$P42="Yes"),"Yes","No")</f>
        <v>Yes</v>
      </c>
      <c r="AK43" s="87" t="str">
        <f>IF(AND((RIGHT($AK$3,2)-'[1]Miter Profiles'!$AC$38-'[1]Outside Edges'!$B42)&gt;=5,'[1]Outside Edges'!$P42="Yes"),"Yes","No")</f>
        <v>Yes</v>
      </c>
      <c r="AL43" s="10" t="str">
        <f>IF(AND((RIGHT($AL$3,2)-'[1]Miter Profiles'!$AC$39-'[1]Outside Edges'!$B42)&gt;=5,'[1]Outside Edges'!$P42="Yes"),"Yes","No")</f>
        <v>Yes</v>
      </c>
      <c r="AM43" s="10" t="str">
        <f>IF(AND((RIGHT($AM$3,2)-'[1]Miter Profiles'!$AC$40-'[1]Outside Edges'!$B42)&gt;=5,'[1]Outside Edges'!$P42="Yes"),"Yes","No")</f>
        <v>Yes</v>
      </c>
      <c r="AN43" s="85" t="str">
        <f>IF(AND((RIGHT($AN$3,2)-'[1]Miter Profiles'!$AC$41-'[1]Outside Edges'!$B42)&gt;=5,'[1]Outside Edges'!$P42="Yes"),"Yes","No")</f>
        <v>Yes</v>
      </c>
      <c r="AO43" s="86" t="str">
        <f>IF(AND((RIGHT($AO$3,2)-'[1]Miter Profiles'!$AC$42-'[1]Outside Edges'!$B42)&gt;=5,'[1]Outside Edges'!$P42="Yes"),"Yes","No")</f>
        <v>No</v>
      </c>
      <c r="AP43" s="11" t="str">
        <f>IF(AND((RIGHT($AP$3,2)-'[1]Miter Profiles'!$AC$43-'[1]Outside Edges'!$B42)&gt;=5,'[1]Outside Edges'!$P42="Yes"),"Yes","No")</f>
        <v>Yes</v>
      </c>
      <c r="AQ43" s="87" t="str">
        <f>IF(AND((RIGHT($AQ$3,2)-'[1]Miter Profiles'!$AC$44-'[1]Outside Edges'!$B42)&gt;=5,'[1]Outside Edges'!$P42="Yes"),"Yes","No")</f>
        <v>Yes</v>
      </c>
      <c r="AR43" s="10" t="str">
        <f>IF(AND((RIGHT($AR$3,2)-'[1]Miter Profiles'!$AC$45-'[1]Outside Edges'!$B42)&gt;=5,'[1]Outside Edges'!$P42="Yes"),"Yes","No")</f>
        <v>Yes</v>
      </c>
      <c r="AS43" s="10" t="str">
        <f>IF(AND((RIGHT($AS$3,2)-'[1]Miter Profiles'!$AC$46-'[1]Outside Edges'!$B42)&gt;=5,'[1]Outside Edges'!$P42="Yes"),"Yes","No")</f>
        <v>Yes</v>
      </c>
      <c r="AT43" s="85" t="str">
        <f>IF(AND((RIGHT($AT$3,2)-'[1]Miter Profiles'!$AC$47-'[1]Outside Edges'!$B42)&gt;=5,'[1]Outside Edges'!$P42="Yes"),"Yes","No")</f>
        <v>Yes</v>
      </c>
      <c r="AU43" s="86" t="str">
        <f>IF(AND((RIGHT($AU$3,2)-'[1]Miter Profiles'!$AC$48-'[1]Outside Edges'!$B42)&gt;=5,'[1]Outside Edges'!$P42="Yes"),"Yes","No")</f>
        <v>No</v>
      </c>
      <c r="AV43" s="11" t="str">
        <f>IF(AND((RIGHT($AV$3,2)-'[1]Miter Profiles'!$AC$49-'[1]Outside Edges'!$B42)&gt;=5,'[1]Outside Edges'!$P42="Yes"),"Yes","No")</f>
        <v>Yes</v>
      </c>
      <c r="AW43" s="87" t="str">
        <f>IF(AND((RIGHT($AW$3,2)-'[1]Miter Profiles'!$AC$50-'[1]Outside Edges'!$B42)&gt;=5,'[1]Outside Edges'!$P42="Yes"),"Yes","No")</f>
        <v>Yes</v>
      </c>
      <c r="AX43" s="10" t="str">
        <f>IF(AND((RIGHT($AX$3,2)-'[1]Miter Profiles'!$AC$51-'[1]Outside Edges'!$B42)&gt;=5,'[1]Outside Edges'!$P42="Yes"),"Yes","No")</f>
        <v>Yes</v>
      </c>
      <c r="AY43" s="10" t="str">
        <f>IF(AND((RIGHT($AY$3,2)-'[1]Miter Profiles'!$AC$52-'[1]Outside Edges'!$B42)&gt;=5,'[1]Outside Edges'!$P42="Yes"),"Yes","No")</f>
        <v>Yes</v>
      </c>
      <c r="AZ43" s="85" t="str">
        <f>IF(AND((RIGHT($AZ$3,2)-'[1]Miter Profiles'!$AC$53-'[1]Outside Edges'!$B42)&gt;=5,'[1]Outside Edges'!$P42="Yes"),"Yes","No")</f>
        <v>Yes</v>
      </c>
      <c r="BA43" s="86" t="str">
        <f>IF(AND((RIGHT($BA$3,2)-'[1]Miter Profiles'!$AC$54-'[1]Outside Edges'!$B42)&gt;=5,'[1]Outside Edges'!$P42="Yes"),"Yes","No")</f>
        <v>Yes</v>
      </c>
      <c r="BB43" s="11" t="str">
        <f>IF(AND((RIGHT($BB$3,2)-'[1]Miter Profiles'!$AC$55-'[1]Outside Edges'!$B42)&gt;=5,'[1]Outside Edges'!$P42="Yes"),"Yes","No")</f>
        <v>Yes</v>
      </c>
      <c r="BC43" s="87" t="str">
        <f>IF(AND((RIGHT($BC$3,2)-'[1]Miter Profiles'!$AC$56-'[1]Outside Edges'!$B42)&gt;=5,'[1]Outside Edges'!$P42="Yes"),"Yes","No")</f>
        <v>Yes</v>
      </c>
      <c r="BD43" s="10" t="str">
        <f>IF(AND((RIGHT($BD$3,2)-'[1]Miter Profiles'!$AC$57-'[1]Outside Edges'!$B42)&gt;=5,'[1]Outside Edges'!$P42="Yes"),"Yes","No")</f>
        <v>Yes</v>
      </c>
      <c r="BE43" s="10" t="str">
        <f>IF(AND((RIGHT($BE$3,2)-'[1]Miter Profiles'!$AC$58-'[1]Outside Edges'!$B42)&gt;=5,'[1]Outside Edges'!$P42="Yes"),"Yes","No")</f>
        <v>Yes</v>
      </c>
      <c r="BF43" s="85" t="str">
        <f>IF(AND((RIGHT($BF$3,2)-'[1]Miter Profiles'!$AC$59-'[1]Outside Edges'!$B42)&gt;=5,'[1]Outside Edges'!$P42="Yes"),"Yes","No")</f>
        <v>Yes</v>
      </c>
      <c r="BG43" s="86" t="str">
        <f>IF(AND((RIGHT($BG$3,2)-'[1]Miter Profiles'!$AC$60-'[1]Outside Edges'!$B42)&gt;=5,'[1]Outside Edges'!$P42="Yes"),"Yes","No")</f>
        <v>Yes</v>
      </c>
      <c r="BH43" s="11" t="str">
        <f>IF(AND((RIGHT($BH$3,2)-'[1]Miter Profiles'!$AC$61-'[1]Outside Edges'!$B42)&gt;=5,'[1]Outside Edges'!$P42="Yes"),"Yes","No")</f>
        <v>Yes</v>
      </c>
      <c r="BI43" s="87" t="str">
        <f>IF(AND((RIGHT($BI$3,2)-'[1]Miter Profiles'!$AC$62-'[1]Outside Edges'!$B42)&gt;=5,'[1]Outside Edges'!$P42="Yes"),"Yes","No")</f>
        <v>Yes</v>
      </c>
      <c r="BJ43" s="10" t="str">
        <f>IF(AND((RIGHT($BJ$3,2)-'[1]Miter Profiles'!$AC$63-'[1]Outside Edges'!$B42)&gt;=5,'[1]Outside Edges'!$P42="Yes"),"Yes","No")</f>
        <v>Yes</v>
      </c>
      <c r="BK43" s="10" t="str">
        <f>IF(AND((RIGHT($BK$3,2)-'[1]Miter Profiles'!$AC$64-'[1]Outside Edges'!$B42)&gt;=5,'[1]Outside Edges'!$P42="Yes"),"Yes","No")</f>
        <v>Yes</v>
      </c>
      <c r="BL43" s="85" t="str">
        <f>IF(AND((RIGHT($BL$3,2)-'[1]Miter Profiles'!$AC$65-'[1]Outside Edges'!$B42)&gt;=5,'[1]Outside Edges'!$P42="Yes"),"Yes","No")</f>
        <v>Yes</v>
      </c>
      <c r="BM43" s="86" t="str">
        <f>IF(AND((RIGHT($BM$3,2)-'[1]Miter Profiles'!$AC$66-'[1]Outside Edges'!$B42)&gt;=5,'[1]Outside Edges'!$P42="Yes"),"Yes","No")</f>
        <v>No</v>
      </c>
      <c r="BN43" s="11" t="str">
        <f>IF(AND((RIGHT($BN$3,2)-'[1]Miter Profiles'!$AC$67-'[1]Outside Edges'!$B42)&gt;=5,'[1]Outside Edges'!$P42="Yes"),"Yes","No")</f>
        <v>Yes</v>
      </c>
      <c r="BO43" s="87" t="str">
        <f>IF(AND((RIGHT($BO$3,2)-'[1]Miter Profiles'!$AC$68-'[1]Outside Edges'!$B42)&gt;=5,'[1]Outside Edges'!$P42="Yes"),"Yes","No")</f>
        <v>Yes</v>
      </c>
      <c r="BP43" s="10" t="str">
        <f>IF(AND((RIGHT($BP$3,2)-'[1]Miter Profiles'!$AC$69-'[1]Outside Edges'!$B42)&gt;=5,'[1]Outside Edges'!$P42="Yes"),"Yes","No")</f>
        <v>No</v>
      </c>
      <c r="BQ43" s="10" t="str">
        <f>IF(AND((RIGHT($BQ$3,2)-'[1]Miter Profiles'!$AC$70-'[1]Outside Edges'!$B42)&gt;=5,'[1]Outside Edges'!$P42="Yes"),"Yes","No")</f>
        <v>Yes</v>
      </c>
      <c r="BR43" s="85" t="str">
        <f>IF(AND((RIGHT($BR$3,2)-'[1]Miter Profiles'!$AC$71-'[1]Outside Edges'!$B42)&gt;=5,'[1]Outside Edges'!$P42="Yes"),"Yes","No")</f>
        <v>Yes</v>
      </c>
      <c r="BS43" s="86" t="str">
        <f>IF(AND((RIGHT($BS$3,2)-'[1]Miter Profiles'!$AC$72-'[1]Outside Edges'!$B42)&gt;=5,'[1]Outside Edges'!$P42="Yes"),"Yes","No")</f>
        <v>Yes</v>
      </c>
      <c r="BT43" s="11" t="str">
        <f>IF(AND((RIGHT($BT$3,2)-'[1]Miter Profiles'!$AC$73-'[1]Outside Edges'!$B42)&gt;=5,'[1]Outside Edges'!$P42="Yes"),"Yes","No")</f>
        <v>Yes</v>
      </c>
      <c r="BU43" s="87" t="str">
        <f>IF(AND((RIGHT($BU$3,2)-'[1]Miter Profiles'!$AC$74-'[1]Outside Edges'!$B42)&gt;=5,'[1]Outside Edges'!$P42="Yes"),"Yes","No")</f>
        <v>Yes</v>
      </c>
      <c r="BV43" s="10" t="str">
        <f>IF(AND((RIGHT($BV$3,2)-'[1]Miter Profiles'!$AC$75-'[1]Outside Edges'!$B42)&gt;=5,'[1]Outside Edges'!$P42="Yes"),"Yes","No")</f>
        <v>Yes</v>
      </c>
      <c r="BW43" s="10" t="str">
        <f>IF(AND((RIGHT($BW$3,2)-'[1]Miter Profiles'!$AC$76-'[1]Outside Edges'!$B42)&gt;=5,'[1]Outside Edges'!$P42="Yes"),"Yes","No")</f>
        <v>Yes</v>
      </c>
      <c r="BX43" s="85" t="str">
        <f>IF(AND((RIGHT($BX$3,2)-'[1]Miter Profiles'!$AC$77-'[1]Outside Edges'!$B42)&gt;=5,'[1]Outside Edges'!$P42="Yes"),"Yes","No")</f>
        <v>Yes</v>
      </c>
      <c r="BY43" s="86" t="str">
        <f>IF(AND((RIGHT($BY$3,2)-'[1]Miter Profiles'!$AC$78-'[1]Outside Edges'!$B42)&gt;=5,'[1]Outside Edges'!$P42="Yes"),"Yes","No")</f>
        <v>No</v>
      </c>
      <c r="BZ43" s="11" t="str">
        <f>IF(AND((RIGHT($BZ$3,2)-'[1]Miter Profiles'!$AC$79-'[1]Outside Edges'!$B42)&gt;=5,'[1]Outside Edges'!$P42="Yes"),"Yes","No")</f>
        <v>Yes</v>
      </c>
      <c r="CA43" s="87" t="str">
        <f>IF(AND((RIGHT($CA$3,2)-'[1]Miter Profiles'!$AC$80-'[1]Outside Edges'!$B42)&gt;=5,'[1]Outside Edges'!$P42="Yes"),"Yes","No")</f>
        <v>Yes</v>
      </c>
      <c r="CB43" s="10" t="str">
        <f>IF(AND((RIGHT($CB$3,2)-'[1]Miter Profiles'!$AC$81-'[1]Outside Edges'!$B42)&gt;=5,'[1]Outside Edges'!$P42="Yes"),"Yes","No")</f>
        <v>No</v>
      </c>
      <c r="CC43" s="10" t="str">
        <f>IF(AND((RIGHT($CC$3,2)-'[1]Miter Profiles'!$AC$82-'[1]Outside Edges'!$B42)&gt;=5,'[1]Outside Edges'!$P42="Yes"),"Yes","No")</f>
        <v>Yes</v>
      </c>
      <c r="CD43" s="85" t="str">
        <f>IF(AND((RIGHT($CD$3,2)-'[1]Miter Profiles'!$AC$83-'[1]Outside Edges'!$B42)&gt;=5,'[1]Outside Edges'!$P42="Yes"),"Yes","No")</f>
        <v>Yes</v>
      </c>
      <c r="CE43" s="86" t="str">
        <f>IF(AND((RIGHT($CE$3,2)-'[1]Miter Profiles'!$AC$84-'[1]Outside Edges'!$B42)&gt;=5,'[1]Outside Edges'!$P42="Yes"),"Yes","No")</f>
        <v>No</v>
      </c>
      <c r="CF43" s="11" t="str">
        <f>IF(AND((RIGHT($CF$3,2)-'[1]Miter Profiles'!$AC$85-'[1]Outside Edges'!$B42)&gt;=5,'[1]Outside Edges'!$P42="Yes"),"Yes","No")</f>
        <v>Yes</v>
      </c>
      <c r="CG43" s="87" t="str">
        <f>IF(AND((RIGHT($CG$3,2)-'[1]Miter Profiles'!$AC$86-'[1]Outside Edges'!$B42)&gt;=5,'[1]Outside Edges'!$P42="Yes"),"Yes","No")</f>
        <v>Yes</v>
      </c>
      <c r="CH43" s="10" t="str">
        <f>IF(AND((RIGHT($CH$3,2)-'[1]Miter Profiles'!$AC$87-'[1]Outside Edges'!$B42)&gt;=5,'[1]Outside Edges'!$P42="Yes"),"Yes","No")</f>
        <v>Yes</v>
      </c>
      <c r="CI43" s="10" t="str">
        <f>IF(AND((RIGHT($CI$3,2)-'[1]Miter Profiles'!$AC$88-'[1]Outside Edges'!$B42)&gt;=5,'[1]Outside Edges'!$P42="Yes"),"Yes","No")</f>
        <v>Yes</v>
      </c>
      <c r="CJ43" s="85" t="str">
        <f>IF(AND((RIGHT($CJ$3,2)-'[1]Miter Profiles'!$AC$89-'[1]Outside Edges'!$B42)&gt;=5,'[1]Outside Edges'!$P42="Yes"),"Yes","No")</f>
        <v>Yes</v>
      </c>
      <c r="CK43" s="86" t="str">
        <f>IF(AND((RIGHT($CK$3,2)-'[1]Miter Profiles'!$AC$90-'[1]Outside Edges'!$B42)&gt;=5,'[1]Outside Edges'!$P42="Yes"),"Yes","No")</f>
        <v>Yes</v>
      </c>
      <c r="CL43" s="11" t="str">
        <f>IF(AND((RIGHT($CL$3,2)-'[1]Miter Profiles'!$AC$91-'[1]Outside Edges'!$B42)&gt;=5,'[1]Outside Edges'!$P42="Yes"),"Yes","No")</f>
        <v>Yes</v>
      </c>
      <c r="CM43" s="87" t="str">
        <f>IF(AND((RIGHT($CM$3,2)-'[1]Miter Profiles'!$AC$92-'[1]Outside Edges'!$B42)&gt;=5,'[1]Outside Edges'!$P42="Yes"),"Yes","No")</f>
        <v>Yes</v>
      </c>
      <c r="CN43" s="10" t="str">
        <f>IF(AND((RIGHT(CN$3,2)-'[1]Miter Profiles'!$AC$93-'[1]Outside Edges'!$B42)&gt;=5,'[1]Outside Edges'!$P42="Yes"),"Yes","No")</f>
        <v>No</v>
      </c>
      <c r="CO43" s="10" t="str">
        <f>IF(AND((RIGHT(CO$3,2)-'[1]Miter Profiles'!$AC$94-'[1]Outside Edges'!$B42)&gt;=5,'[1]Outside Edges'!$P42="Yes"),"Yes","No")</f>
        <v>No</v>
      </c>
      <c r="CP43" s="85" t="str">
        <f>IF(AND((RIGHT(CP$3,2)-'[1]Miter Profiles'!$AC$95-'[1]Outside Edges'!$B42)&gt;=5,'[1]Outside Edges'!$P42="Yes"),"Yes","No")</f>
        <v>Yes</v>
      </c>
      <c r="CQ43" s="86" t="str">
        <f>IF(AND((RIGHT(CQ$3,2)-'[1]Miter Profiles'!$AC$96-'[1]Outside Edges'!$B42)&gt;=5,'[1]Outside Edges'!$P42="Yes"),"Yes","No")</f>
        <v>No</v>
      </c>
      <c r="CR43" s="11" t="str">
        <f>IF(AND((RIGHT(CR$3,2)-'[1]Miter Profiles'!$AC$97-'[1]Outside Edges'!$B42)&gt;=5,'[1]Outside Edges'!$P42="Yes"),"Yes","No")</f>
        <v>Yes</v>
      </c>
      <c r="CS43" s="87" t="str">
        <f>IF(AND((RIGHT(CS$3,2)-'[1]Miter Profiles'!$AC$98-'[1]Outside Edges'!$B42)&gt;=5,'[1]Outside Edges'!$P42="Yes"),"Yes","No")</f>
        <v>Yes</v>
      </c>
      <c r="CT43" s="10" t="str">
        <f>IF(AND((RIGHT($CT$3,2)-'[1]Miter Profiles'!$AC$99-'[1]Outside Edges'!$B42)&gt;=5,'[1]Outside Edges'!$P42="Yes"),"Yes","No")</f>
        <v>No</v>
      </c>
      <c r="CU43" s="10" t="str">
        <f>IF(AND((RIGHT($CU$3,2)-'[1]Miter Profiles'!$AC$100-'[1]Outside Edges'!$B42)&gt;=5,'[1]Outside Edges'!$P42="Yes"),"Yes","No")</f>
        <v>Yes</v>
      </c>
      <c r="CV43" s="85" t="str">
        <f>IF(AND((RIGHT($CV$3,2)-'[1]Miter Profiles'!$AC$101-'[1]Outside Edges'!$B42)&gt;=5,'[1]Outside Edges'!$P42="Yes"),"Yes","No")</f>
        <v>Yes</v>
      </c>
      <c r="CW43" s="86" t="str">
        <f>IF(AND((RIGHT($CW$3,2)-'[1]Miter Profiles'!$AC$102-'[1]Outside Edges'!$B42)&gt;=5,'[1]Outside Edges'!$P42="Yes"),"Yes","No")</f>
        <v>Yes</v>
      </c>
      <c r="CX43" s="11" t="str">
        <f>IF(AND((RIGHT($CX$3,2)-'[1]Miter Profiles'!$AC$103-'[1]Outside Edges'!$B42)&gt;=5,'[1]Outside Edges'!$P42="Yes"),"Yes","No")</f>
        <v>Yes</v>
      </c>
      <c r="CY43" s="87" t="str">
        <f>IF(AND((RIGHT($CY$3,2)-'[1]Miter Profiles'!$AC$104-'[1]Outside Edges'!$B42)&gt;=5,'[1]Outside Edges'!$P42="Yes"),"Yes","No")</f>
        <v>Yes</v>
      </c>
      <c r="CZ43" s="10" t="str">
        <f>IF(AND((RIGHT($CZ$3,2)-'[1]Miter Profiles'!$AC$105-'[1]Outside Edges'!$B42)&gt;=5,'[1]Outside Edges'!$P42="Yes"),"Yes","No")</f>
        <v>No</v>
      </c>
      <c r="DA43" s="10" t="str">
        <f>IF(AND((RIGHT($DA$3,2)-'[1]Miter Profiles'!$AC$106-'[1]Outside Edges'!$B42)&gt;=5,'[1]Outside Edges'!$P42="Yes"),"Yes","No")</f>
        <v>No</v>
      </c>
      <c r="DB43" s="85" t="str">
        <f>IF(AND((RIGHT($DB$3,2)-'[1]Miter Profiles'!$AC$107-'[1]Outside Edges'!$B42)&gt;=5,'[1]Outside Edges'!$P42="Yes"),"Yes","No")</f>
        <v>No</v>
      </c>
      <c r="DC43" s="86" t="str">
        <f>IF(AND((RIGHT($DC$3,2)-'[1]Miter Profiles'!$AC$108-'[1]Outside Edges'!$B42)&gt;=5,'[1]Outside Edges'!$P42="Yes"),"Yes","No")</f>
        <v>No</v>
      </c>
      <c r="DD43" s="11" t="str">
        <f>IF(AND((RIGHT($DD$3,2)-'[1]Miter Profiles'!$AC$109-'[1]Outside Edges'!$B42)&gt;=5,'[1]Outside Edges'!$P42="Yes"),"Yes","No")</f>
        <v>Yes</v>
      </c>
      <c r="DE43" s="87" t="str">
        <f>IF(AND((RIGHT($DE$3,2)-'[1]Miter Profiles'!$AC$110-'[1]Outside Edges'!$B42)&gt;=5,'[1]Outside Edges'!$P42="Yes"),"Yes","No")</f>
        <v>Yes</v>
      </c>
      <c r="DF43" s="10" t="str">
        <f>IF(AND((RIGHT($DF$3,2)-'[1]Miter Profiles'!$AC$111-'[1]Outside Edges'!$B42)&gt;=5,'[1]Outside Edges'!$P42="Yes"),"Yes","No")</f>
        <v>No</v>
      </c>
      <c r="DG43" s="10" t="str">
        <f>IF(AND((RIGHT($DG$3,2)-'[1]Miter Profiles'!$AC$112-'[1]Outside Edges'!$B42)&gt;=5,'[1]Outside Edges'!$P42="Yes"),"Yes","No")</f>
        <v>Yes</v>
      </c>
      <c r="DH43" s="85" t="str">
        <f>IF(AND((RIGHT($DH$3,2)-'[1]Miter Profiles'!$AC$113-'[1]Outside Edges'!$B42)&gt;=5,'[1]Outside Edges'!$P42="Yes"),"Yes","No")</f>
        <v>Yes</v>
      </c>
      <c r="DI43" s="86" t="str">
        <f>IF(AND((RIGHT($DI$3,2)-'[1]Miter Profiles'!$AC$114-'[1]Outside Edges'!$B42)&gt;=5,'[1]Outside Edges'!$P42="Yes"),"Yes","No")</f>
        <v>No</v>
      </c>
      <c r="DJ43" s="11" t="str">
        <f>IF(AND((RIGHT($DJ$3,2)-'[1]Miter Profiles'!$AC$115-'[1]Outside Edges'!$B42)&gt;=5,'[1]Outside Edges'!$P42="Yes"),"Yes","No")</f>
        <v>Yes</v>
      </c>
      <c r="DK43" s="87" t="str">
        <f>IF(AND((RIGHT($DK$3,2)-'[1]Miter Profiles'!$AC$116-'[1]Outside Edges'!$B42)&gt;=5,'[1]Outside Edges'!$P42="Yes"),"Yes","No")</f>
        <v>Yes</v>
      </c>
      <c r="DL43" s="10" t="str">
        <f>IF(AND((RIGHT($DL$3,2)-'[1]Miter Profiles'!$AC$117-'[1]Outside Edges'!$B42)&gt;=5,'[1]Outside Edges'!$P42="Yes"),"Yes","No")</f>
        <v>Yes</v>
      </c>
      <c r="DM43" s="10" t="str">
        <f>IF(AND((RIGHT($DM$3,2)-'[1]Miter Profiles'!$AC$118-'[1]Outside Edges'!$B42)&gt;=5,'[1]Outside Edges'!$P42="Yes"),"Yes","No")</f>
        <v>Yes</v>
      </c>
      <c r="DN43" s="85" t="str">
        <f>IF(AND((RIGHT($DN$3,2)-'[1]Miter Profiles'!$AC$119-'[1]Outside Edges'!$B42)&gt;=5,'[1]Outside Edges'!$P42="Yes"),"Yes","No")</f>
        <v>Yes</v>
      </c>
      <c r="DO43" s="86" t="str">
        <f>IF(AND((RIGHT($DO$3,2)-'[1]Miter Profiles'!$AC$120-'[1]Outside Edges'!$B42)&gt;=5,'[1]Outside Edges'!$P42="Yes"),"Yes","No")</f>
        <v>No</v>
      </c>
      <c r="DP43" s="11" t="str">
        <f>IF(AND((RIGHT($DP$3,2)-'[1]Miter Profiles'!$AC$121-'[1]Outside Edges'!$B42)&gt;=5,'[1]Outside Edges'!$P42="Yes"),"Yes","No")</f>
        <v>No</v>
      </c>
      <c r="DQ43" s="87" t="str">
        <f>IF(AND((RIGHT($DQ$3,2)-'[1]Miter Profiles'!$AC$122-'[1]Outside Edges'!$B42)&gt;=5,'[1]Outside Edges'!$P42="Yes"),"Yes","No")</f>
        <v>Yes</v>
      </c>
      <c r="DR43" s="10" t="str">
        <f>IF(AND((RIGHT($DR$3,2)-'[1]Miter Profiles'!$AC$123-'[1]Outside Edges'!$B42)&gt;=5,'[1]Outside Edges'!$P42="Yes"),"Yes","No")</f>
        <v>No</v>
      </c>
      <c r="DS43" s="10" t="str">
        <f>IF(AND((RIGHT($DS$3,2)-'[1]Miter Profiles'!$AC$124-'[1]Outside Edges'!$B42)&gt;=5,'[1]Outside Edges'!$P42="Yes"),"Yes","No")</f>
        <v>Yes</v>
      </c>
      <c r="DT43" s="85" t="str">
        <f>IF(AND((RIGHT($DT$3,2)-'[1]Miter Profiles'!$AC$125-'[1]Outside Edges'!$B42)&gt;=5,'[1]Outside Edges'!$P42="Yes"),"Yes","No")</f>
        <v>Yes</v>
      </c>
      <c r="DU43" s="86" t="str">
        <f>IF(AND((RIGHT($DU$3,2)-'[1]Miter Profiles'!$AC$126-'[1]Outside Edges'!$B42)&gt;=5,'[1]Outside Edges'!$P42="Yes"),"Yes","No")</f>
        <v>No</v>
      </c>
      <c r="DV43" s="11" t="str">
        <f>IF(AND((RIGHT($DV$3,2)-'[1]Miter Profiles'!$AC$127-'[1]Outside Edges'!$B42)&gt;=5,'[1]Outside Edges'!$P42="Yes"),"Yes","No")</f>
        <v>Yes</v>
      </c>
      <c r="DW43" s="87" t="str">
        <f>IF(AND((RIGHT($DW$3,2)-'[1]Miter Profiles'!$AC$128-'[1]Outside Edges'!$B42)&gt;=5,'[1]Outside Edges'!$P42="Yes"),"Yes","No")</f>
        <v>Yes</v>
      </c>
      <c r="DX43" s="10" t="str">
        <f>IF(AND((RIGHT($DX$3,2)-'[1]Miter Profiles'!$AC$129-'[1]Outside Edges'!$B42)&gt;=5,'[1]Outside Edges'!$P42="Yes"),"Yes","No")</f>
        <v>No</v>
      </c>
      <c r="DY43" s="10" t="str">
        <f>IF(AND((RIGHT($DY$3,2)-'[1]Miter Profiles'!$AC$130-'[1]Outside Edges'!$B42)&gt;=5,'[1]Outside Edges'!$P42="Yes"),"Yes","No")</f>
        <v>No</v>
      </c>
      <c r="DZ43" s="85" t="str">
        <f>IF(AND((RIGHT($DZ$3,2)-'[1]Miter Profiles'!$AC$131-'[1]Outside Edges'!$B42)&gt;=5,'[1]Outside Edges'!$P42="Yes"),"Yes","No")</f>
        <v>No</v>
      </c>
      <c r="EA43" s="90" t="str">
        <f>IF(AND((RIGHT($EA$3,2)-'[1]Miter Profiles'!$AC$132-'[1]Outside Edges'!$B42)&gt;=5,'[1]Outside Edges'!$P42="Yes"),"Yes","No")</f>
        <v>No</v>
      </c>
      <c r="EB43" s="104" t="str">
        <f>IF(AND((RIGHT($EB$3,2)-'[1]Miter Profiles'!$AC$133-'[1]Outside Edges'!$B42)&gt;=5,'[1]Outside Edges'!$P42="Yes"),"Yes","No")</f>
        <v>No</v>
      </c>
      <c r="EC43" s="109" t="str">
        <f>IF(AND((RIGHT($EC$3,2)-'[1]Miter Profiles'!$AC$134-'[1]Outside Edges'!$B42)&gt;=5,'[1]Outside Edges'!$P42="Yes"),"Yes","No")</f>
        <v>Yes</v>
      </c>
      <c r="ED43" s="115" t="str">
        <f>IF(AND((RIGHT($ED$3,2)-'[1]Miter Profiles'!$AC$135-'[1]Outside Edges'!$B42)&gt;=5,'[1]Outside Edges'!$P42="Yes"),"Yes","No")</f>
        <v>Yes</v>
      </c>
      <c r="EE43" s="112" t="str">
        <f>IF(AND((RIGHT($EE$3,2)-'[1]Miter Profiles'!$AC$136-'[1]Outside Edges'!$B42)&gt;=5,'[1]Outside Edges'!$P42="Yes"),"Yes","No")</f>
        <v>Yes</v>
      </c>
      <c r="EF43" s="85" t="str">
        <f>IF(AND((RIGHT($EF$3,2)-'[1]Miter Profiles'!$AC$137-'[1]Outside Edges'!$B42)&gt;=5,'[1]Outside Edges'!$P42="Yes"),"Yes","No")</f>
        <v>Yes</v>
      </c>
      <c r="EG43" s="10" t="str">
        <f>IF(AND((RIGHT($EG$3,2)-'[1]Miter Profiles'!$AC$138-'[1]Outside Edges'!$B42)&gt;=5,'[1]Outside Edges'!$P42="Yes"),"Yes","No")</f>
        <v>Yes</v>
      </c>
      <c r="EH43" s="90" t="str">
        <f>IF(AND((RIGHT($EH$3,2)-'[1]Miter Profiles'!$AC$139-'[1]Outside Edges'!$B42)&gt;=5,'[1]Outside Edges'!$P42="Yes"),"Yes","No")</f>
        <v>Yes</v>
      </c>
      <c r="EI43" s="120" t="str">
        <f>IF(AND((RIGHT($EI$3,2)-'[1]Miter Profiles'!$AC$140-'[1]Outside Edges'!$B42)&gt;=5,'[1]Outside Edges'!$P42="Yes"),"Yes","No")</f>
        <v>Yes</v>
      </c>
      <c r="EJ43" s="123" t="str">
        <f>IF(AND((RIGHT($EJ$3,2)-'[1]Miter Profiles'!$AC$141-'[1]Outside Edges'!$B42)&gt;=5,'[1]Outside Edges'!$P42="Yes"),"Yes","No")</f>
        <v>Yes</v>
      </c>
      <c r="EK43" s="123" t="str">
        <f>IF(AND((RIGHT($EK$3,2)-'[1]Miter Profiles'!$AC$142-'[1]Outside Edges'!$B42)&gt;=5,'[1]Outside Edges'!$P42="Yes"),"Yes","No")</f>
        <v>Yes</v>
      </c>
      <c r="EL43" s="115" t="str">
        <f>IF(AND((RIGHT($EL$3,2)-'[1]Miter Profiles'!$AC$143-'[1]Outside Edges'!$B42)&gt;=5,'[1]Outside Edges'!$P42="Yes"),"Yes","No")</f>
        <v>Yes</v>
      </c>
      <c r="EM43" s="128" t="str">
        <f>IF(AND((RIGHT($EM$3,2)-'[1]Miter Profiles'!$AC$144-'[1]Outside Edges'!$B42)&gt;=5,'[1]Outside Edges'!$P42="Yes"),"Yes","No")</f>
        <v>No</v>
      </c>
      <c r="EN43" s="10" t="str">
        <f>IF(AND((RIGHT($EN$3,2)-'[1]Miter Profiles'!$AC$145-'[1]Outside Edges'!$B42)&gt;=5,'[1]Outside Edges'!$P42="Yes"),"Yes","No")</f>
        <v>Yes</v>
      </c>
      <c r="EO43" s="90" t="str">
        <f>IF(AND((RIGHT($EO$3,2)-'[1]Miter Profiles'!$AC$146-'[1]Outside Edges'!$B42)&gt;=5,'[1]Outside Edges'!$P42="Yes"),"Yes","No")</f>
        <v>Yes</v>
      </c>
      <c r="EP43" s="123" t="str">
        <f>IF(AND((RIGHT($EP$3,2)-'[1]Miter Profiles'!$AC$147-'[1]Outside Edges'!$B42)&gt;=5,'[1]Outside Edges'!$P42="Yes"),"Yes","No")</f>
        <v>No</v>
      </c>
      <c r="EQ43" s="123" t="str">
        <f>IF(AND((RIGHT($EQ$3,2)-'[1]Miter Profiles'!$AC$148-'[1]Outside Edges'!$B42)&gt;=5,'[1]Outside Edges'!$P42="Yes"),"Yes","No")</f>
        <v>No</v>
      </c>
      <c r="ER43" s="115" t="str">
        <f>IF(AND((RIGHT($ER$3,2)-'[1]Miter Profiles'!$AC$149-'[1]Outside Edges'!$B42)&gt;=5,'[1]Outside Edges'!$P42="Yes"),"Yes","No")</f>
        <v>Yes</v>
      </c>
      <c r="ES43" s="128" t="str">
        <f>IF(AND((RIGHT($ES$3,2)-'[1]Miter Profiles'!$AC$150-'[1]Outside Edges'!$B42)&gt;=5,'[1]Outside Edges'!$P42="Yes"),"Yes","No")</f>
        <v>No</v>
      </c>
      <c r="ET43" s="10" t="str">
        <f>IF(AND((RIGHT($ET$3,2)-'[1]Miter Profiles'!$AC$151-'[1]Outside Edges'!$B42)&gt;=5,'[1]Outside Edges'!$P42="Yes"),"Yes","No")</f>
        <v>Yes</v>
      </c>
      <c r="EU43" s="90" t="str">
        <f>IF(AND((RIGHT($EU$3,2)-'[1]Miter Profiles'!$AC$152-'[1]Outside Edges'!$B42)&gt;=5,'[1]Outside Edges'!$P42="Yes"),"Yes","No")</f>
        <v>Yes</v>
      </c>
      <c r="EV43" s="123" t="str">
        <f>IF(AND((RIGHT($EV$3,2)-'[1]Miter Profiles'!$AC$153-'[1]Outside Edges'!$B42)&gt;=5,'[1]Outside Edges'!$P42="Yes"),"Yes","No")</f>
        <v>No</v>
      </c>
      <c r="EW43" s="123" t="str">
        <f>IF(AND((RIGHT($EW$3,2)-'[1]Miter Profiles'!$AC$154-'[1]Outside Edges'!$B42)&gt;=5,'[1]Outside Edges'!$P42="Yes"),"Yes","No")</f>
        <v>Yes</v>
      </c>
      <c r="EX43" s="115" t="str">
        <f>IF(AND((RIGHT($EX$3,2)-'[1]Miter Profiles'!$AC$155-'[1]Outside Edges'!$B42)&gt;=5,'[1]Outside Edges'!$P42="Yes"),"Yes","No")</f>
        <v>Yes</v>
      </c>
      <c r="EY43" s="128" t="str">
        <f>IF(AND((RIGHT($EY$3,2)-'[1]Miter Profiles'!$AC$156-'[1]Outside Edges'!$B42)&gt;=5,'[1]Outside Edges'!$P42="Yes"),"Yes","No")</f>
        <v>No</v>
      </c>
      <c r="EZ43" s="10" t="str">
        <f>IF(AND((RIGHT($EZ$3,2)-'[1]Miter Profiles'!$AC$157-'[1]Outside Edges'!$B42)&gt;=5,'[1]Outside Edges'!$P42="Yes"),"Yes","No")</f>
        <v>Yes</v>
      </c>
      <c r="FA43" s="90" t="str">
        <f>IF(AND((RIGHT($FA$3,2)-'[1]Miter Profiles'!$AC$158-'[1]Outside Edges'!$B42)&gt;=5,'[1]Outside Edges'!$P42="Yes"),"Yes","No")</f>
        <v>Yes</v>
      </c>
      <c r="FB43" s="123" t="str">
        <f>IF(AND((RIGHT($FB$3,2)-'[1]Miter Profiles'!$AC$159-'[1]Outside Edges'!$B42)&gt;=5,'[1]Outside Edges'!$P42="Yes"),"Yes","No")</f>
        <v>Yes</v>
      </c>
      <c r="FC43" s="123" t="str">
        <f>IF(AND((RIGHT($FC$3,2)-'[1]Miter Profiles'!$AC$160-'[1]Outside Edges'!$B42)&gt;=5,'[1]Outside Edges'!$P42="Yes"),"Yes","No")</f>
        <v>Yes</v>
      </c>
      <c r="FD43" s="115" t="str">
        <f>IF(AND((RIGHT($FD$3,2)-'[1]Miter Profiles'!$AC$161-'[1]Outside Edges'!$B42)&gt;=5,'[1]Outside Edges'!$P42="Yes"),"Yes","No")</f>
        <v>Yes</v>
      </c>
      <c r="FE43" s="128" t="str">
        <f>IF(AND((RIGHT($FE$3,2)-'[1]Miter Profiles'!$AC$162-'[1]Outside Edges'!$B42)&gt;=5,'[1]Outside Edges'!$P42="Yes"),"Yes","No")</f>
        <v>No</v>
      </c>
      <c r="FF43" s="10" t="str">
        <f>IF(AND((RIGHT($FF$3,2)-'[1]Miter Profiles'!$AC$163-'[1]Outside Edges'!$B42)&gt;=5,'[1]Outside Edges'!$P42="Yes"),"Yes","No")</f>
        <v>Yes</v>
      </c>
      <c r="FG43" s="90" t="str">
        <f>IF(AND((RIGHT($FG$3,2)-'[1]Miter Profiles'!$AC$164-'[1]Outside Edges'!$B42)&gt;=5,'[1]Outside Edges'!$P42="Yes"),"Yes","No")</f>
        <v>Yes</v>
      </c>
      <c r="FH43" s="123" t="str">
        <f>IF(AND((RIGHT($FH$3,2)-'[1]Miter Profiles'!$AC$165-'[1]Outside Edges'!$B42)&gt;=5,'[1]Outside Edges'!$P42="Yes"),"Yes","No")</f>
        <v>Yes</v>
      </c>
      <c r="FI43" s="123" t="str">
        <f>IF(AND((RIGHT($FI$3,2)-'[1]Miter Profiles'!$AC$166-'[1]Outside Edges'!$B42)&gt;=5,'[1]Outside Edges'!$P42="Yes"),"Yes","No")</f>
        <v>Yes</v>
      </c>
      <c r="FJ43" s="115" t="str">
        <f>IF(AND((RIGHT($FJ$3,2)-'[1]Miter Profiles'!$AC$167-'[1]Outside Edges'!$B42)&gt;=5,'[1]Outside Edges'!$P42="Yes"),"Yes","No")</f>
        <v>Yes</v>
      </c>
      <c r="FK43" s="128" t="str">
        <f>IF(AND((RIGHT($FK$3,2)-'[1]Miter Profiles'!$AC$168-'[1]Outside Edges'!$B42)&gt;=5,'[1]Outside Edges'!$P42="Yes"),"Yes","No")</f>
        <v>Yes</v>
      </c>
      <c r="FL43" s="10" t="str">
        <f>IF(AND((RIGHT($FL$3,2)-'[1]Miter Profiles'!$AC$169-'[1]Outside Edges'!$B42)&gt;=5,'[1]Outside Edges'!$P42="Yes"),"Yes","No")</f>
        <v>Yes</v>
      </c>
      <c r="FM43" s="90" t="str">
        <f>IF(AND((RIGHT($FM$3,2)-'[1]Miter Profiles'!$AC$170-'[1]Outside Edges'!$B42)&gt;=5,'[1]Outside Edges'!$P42="Yes"),"Yes","No")</f>
        <v>Yes</v>
      </c>
      <c r="FN43" s="123" t="str">
        <f>IF(AND((RIGHT($FN$3,2)-'[1]Miter Profiles'!$AC$171-'[1]Outside Edges'!$B42)&gt;=5,'[1]Outside Edges'!$P42="Yes"),"Yes","No")</f>
        <v>Yes</v>
      </c>
      <c r="FO43" s="123" t="str">
        <f>IF(AND((RIGHT($FO$3,2)-'[1]Miter Profiles'!$AC$172-'[1]Outside Edges'!$B42)&gt;=5,'[1]Outside Edges'!$P42="Yes"),"Yes","No")</f>
        <v>Yes</v>
      </c>
      <c r="FP43" s="115" t="str">
        <f>IF(AND((RIGHT($FP$3,2)-'[1]Miter Profiles'!$AC$173-'[1]Outside Edges'!$B42)&gt;=5,'[1]Outside Edges'!$P42="Yes"),"Yes","No")</f>
        <v>Yes</v>
      </c>
      <c r="FQ43" s="128" t="str">
        <f>IF(AND((RIGHT($FQ$3,2)-'[1]Miter Profiles'!$AC$174-'[1]Outside Edges'!$B42)&gt;=5,'[1]Outside Edges'!$P42="Yes"),"Yes","No")</f>
        <v>No</v>
      </c>
      <c r="FR43" s="10" t="str">
        <f>IF(AND((RIGHT($FR$3,2)-'[1]Miter Profiles'!$AC$175-'[1]Outside Edges'!$B42)&gt;=5,'[1]Outside Edges'!$P42="Yes"),"Yes","No")</f>
        <v>Yes</v>
      </c>
      <c r="FS43" s="90" t="str">
        <f>IF(AND((RIGHT($FS$3,2)-'[1]Miter Profiles'!$AC$176-'[1]Outside Edges'!$B42)&gt;=5,'[1]Outside Edges'!$P42="Yes"),"Yes","No")</f>
        <v>Yes</v>
      </c>
      <c r="FT43" s="123" t="str">
        <f>IF(AND((RIGHT($FT$3,2)-'[1]Miter Profiles'!$AC$177-'[1]Outside Edges'!$B42)&gt;=5,'[1]Outside Edges'!$P42="Yes"),"Yes","No")</f>
        <v>No</v>
      </c>
      <c r="FU43" s="123" t="str">
        <f>IF(AND((RIGHT($FU$3,2)-'[1]Miter Profiles'!$AC$178-'[1]Outside Edges'!$B42)&gt;=5,'[1]Outside Edges'!$P42="Yes"),"Yes","No")</f>
        <v>Yes</v>
      </c>
      <c r="FV43" s="115" t="str">
        <f>IF(AND((RIGHT($V$3,2)-'[1]Miter Profiles'!$AC$179-'[1]Outside Edges'!$B42)&gt;=5,'[1]Outside Edges'!$P42="Yes"),"Yes","No")</f>
        <v>Yes</v>
      </c>
      <c r="FW43" s="128" t="str">
        <f>IF(AND((RIGHT($FW$3,2)-'[1]Miter Profiles'!$AC$180-'[1]Outside Edges'!$B42)&gt;=5,'[1]Outside Edges'!$P42="Yes"),"Yes","No")</f>
        <v>No</v>
      </c>
      <c r="FX43" s="269" t="str">
        <f>IF(AND((RIGHT($FX$3,2)-'[1]Miter Profiles'!$AC$181-'[1]Outside Edges'!$B42)&gt;=5,'[1]Outside Edges'!$P42="Yes"),"Yes","No")</f>
        <v>No</v>
      </c>
      <c r="FY43" s="273" t="str">
        <f>IF(AND((RIGHT($FY$3,2)-'[1]Miter Profiles'!$AC$182-'[1]Outside Edges'!$B42)&gt;=5,'[1]Outside Edges'!$P42="Yes"),"Yes","No")</f>
        <v>Yes</v>
      </c>
      <c r="FZ43" s="282" t="str">
        <f>IF(AND((RIGHT($FZ$3,2)-'[1]Miter Profiles'!$AC$183-'[1]Outside Edges'!$B42)&gt;=5,'[1]Outside Edges'!$P42="Yes"),"Yes","No")</f>
        <v>No</v>
      </c>
      <c r="GA43" s="283" t="str">
        <f>IF(AND((RIGHT($GA$3,2)-'[1]Miter Profiles'!$AC$184-'[1]Outside Edges'!$B42)&gt;=5,'[1]Outside Edges'!$P42="Yes"),"Yes","No")</f>
        <v>Yes</v>
      </c>
      <c r="GB43" s="284" t="str">
        <f>IF(AND((RIGHT($GB$3,2)-'[1]Miter Profiles'!$AC$185-'[1]Outside Edges'!$B42)&gt;=5,'[1]Outside Edges'!$P42="Yes"),"Yes","No")</f>
        <v>Yes</v>
      </c>
      <c r="GC43" s="275" t="str">
        <f>IF(AND((RIGHT($GC$3,2)-'[1]Miter Profiles'!$AC$186-'[1]Outside Edges'!$B42)&gt;=5,'[1]Outside Edges'!$P42="Yes"),"Yes","No")</f>
        <v>No</v>
      </c>
      <c r="GD43" s="269" t="str">
        <f>IF(AND((RIGHT($GD$3,2)-'[1]Miter Profiles'!$AC$187-'[1]Outside Edges'!$B42)&gt;=5,'[1]Outside Edges'!$P42="Yes"),"Yes","No")</f>
        <v>Yes</v>
      </c>
      <c r="GE43" s="273" t="str">
        <f>IF(AND((RIGHT($GE$3,2)-'[1]Miter Profiles'!$AC$188-'[1]Outside Edges'!$B42)&gt;=5,'[1]Outside Edges'!$P42="Yes"),"Yes","No")</f>
        <v>Yes</v>
      </c>
      <c r="GF43" s="282" t="str">
        <f>IF(AND((RIGHT($GF$3,2)-'[1]Miter Profiles'!$AC$189-'[1]Outside Edges'!$B42)&gt;=5,'[1]Outside Edges'!$P42="Yes"),"Yes","No")</f>
        <v>Yes</v>
      </c>
      <c r="GG43" s="283" t="str">
        <f>IF(AND((RIGHT($GG$3,2)-'[1]Miter Profiles'!$AC$190-'[1]Outside Edges'!$B42)&gt;=5,'[1]Outside Edges'!$P42="Yes"),"Yes","No")</f>
        <v>Yes</v>
      </c>
      <c r="GH43" s="284" t="str">
        <f>IF(AND((RIGHT($GH$3,2)-'[1]Miter Profiles'!$AC$191-'[1]Outside Edges'!$B42)&gt;=5,'[1]Outside Edges'!$P42="Yes"),"Yes","No")</f>
        <v>Yes</v>
      </c>
      <c r="GI43" s="275" t="str">
        <f>IF(AND((RIGHT($GI$3,2)-'[1]Miter Profiles'!$AC$192-'[1]Outside Edges'!$B42)&gt;=5,'[1]Outside Edges'!$P42="Yes"),"Yes","No")</f>
        <v>No</v>
      </c>
      <c r="GJ43" s="269" t="str">
        <f>IF(AND((RIGHT($GJ$3,2)-'[1]Miter Profiles'!$AC$193-'[1]Outside Edges'!$B42)&gt;=5,'[1]Outside Edges'!$P42="Yes"),"Yes","No")</f>
        <v>Yes</v>
      </c>
      <c r="GK43" s="273" t="str">
        <f>IF(AND((RIGHT($GK$3,2)-'[1]Miter Profiles'!$AC$194-'[1]Outside Edges'!$B42)&gt;=5,'[1]Outside Edges'!$P42="Yes"),"Yes","No")</f>
        <v>Yes</v>
      </c>
      <c r="GL43" s="282" t="str">
        <f>IF(AND((RIGHT($GL$3,2)-'[1]Miter Profiles'!$AC$195-'[1]Outside Edges'!$B42)&gt;=5,'[1]Outside Edges'!$P42="Yes"),"Yes","No")</f>
        <v>No</v>
      </c>
      <c r="GM43" s="283" t="str">
        <f>IF(AND((RIGHT($GM$3,2)-'[1]Miter Profiles'!$AC$196-'[1]Outside Edges'!$B42)&gt;=5,'[1]Outside Edges'!$P42="Yes"),"Yes","No")</f>
        <v>Yes</v>
      </c>
      <c r="GN43" s="284" t="str">
        <f>IF(AND((RIGHT($GN$3,2)-'[1]Miter Profiles'!$AC$197-'[1]Outside Edges'!$B42)&gt;=5,'[1]Outside Edges'!$P42="Yes"),"Yes","No")</f>
        <v>Yes</v>
      </c>
      <c r="GO43" s="275" t="str">
        <f>IF(AND((RIGHT($GO$3,2)-'[1]Miter Profiles'!$AC$198-'[1]Outside Edges'!$B42)&gt;=5,'[1]Outside Edges'!$P42="Yes"),"Yes","No")</f>
        <v>No</v>
      </c>
      <c r="GP43" s="269" t="str">
        <f>IF(AND((RIGHT($GP$3,2)-'[1]Miter Profiles'!$AC$199-'[1]Outside Edges'!$B42)&gt;=5,'[1]Outside Edges'!$P42="Yes"),"Yes","No")</f>
        <v>No</v>
      </c>
      <c r="GQ43" s="273" t="str">
        <f>IF(AND((RIGHT($GQ$3,2)-'[1]Miter Profiles'!$AC$200-'[1]Outside Edges'!$B42)&gt;=5,'[1]Outside Edges'!$P42="Yes"),"Yes","No")</f>
        <v>Yes</v>
      </c>
      <c r="GR43" s="282" t="str">
        <f>IF(AND((RIGHT($GR$3,2)-'[1]Miter Profiles'!$AC$201-'[1]Outside Edges'!$B42)&gt;=5,'[1]Outside Edges'!$P42="Yes"),"Yes","No")</f>
        <v>No</v>
      </c>
      <c r="GS43" s="283" t="str">
        <f>IF(AND((RIGHT($GS$3,2)-'[1]Miter Profiles'!$AC$202-'[1]Outside Edges'!$B42)&gt;=5,'[1]Outside Edges'!$P42="Yes"),"Yes","No")</f>
        <v>Yes</v>
      </c>
      <c r="GT43" s="284" t="str">
        <f>IF(AND((RIGHT($GT$3,2)-'[1]Miter Profiles'!$AC$203-'[1]Outside Edges'!$B42)&gt;=5,'[1]Outside Edges'!$P42="Yes"),"Yes","No")</f>
        <v>Yes</v>
      </c>
      <c r="GU43" s="275" t="str">
        <f>IF(AND((RIGHT($GU$3,2)-'[1]Miter Profiles'!$AC$204-'[1]Outside Edges'!$B42)&gt;=5,'[1]Outside Edges'!$P42="Yes"),"Yes","No")</f>
        <v>No</v>
      </c>
      <c r="GV43" s="269" t="str">
        <f>IF(AND((RIGHT($GV$3,2)-'[1]Miter Profiles'!$AC$205-'[1]Outside Edges'!$B42)&gt;=5,'[1]Outside Edges'!$P42="Yes"),"Yes","No")</f>
        <v>Yes</v>
      </c>
      <c r="GW43" s="273" t="str">
        <f>IF(AND((RIGHT($GW$3,2)-'[1]Miter Profiles'!$AC$206-'[1]Outside Edges'!$B42)&gt;=5,'[1]Outside Edges'!$P42="Yes"),"Yes","No")</f>
        <v>Yes</v>
      </c>
      <c r="GX43" s="282" t="str">
        <f>IF(AND((RIGHT($GX$3,2)-'[1]Miter Profiles'!$AC$207-'[1]Outside Edges'!$B42)&gt;=5,'[1]Outside Edges'!$P42="Yes"),"Yes","No")</f>
        <v>No</v>
      </c>
      <c r="GY43" s="283" t="str">
        <f>IF(AND((RIGHT($GY$3,2)-'[1]Miter Profiles'!$AC$208-'[1]Outside Edges'!$B42)&gt;=5,'[1]Outside Edges'!$P42="Yes"),"Yes","No")</f>
        <v>Yes</v>
      </c>
      <c r="GZ43" s="284" t="str">
        <f>IF(AND((RIGHT($GZ$3,2)-'[1]Miter Profiles'!$AC$209-'[1]Outside Edges'!$B42)&gt;=5,'[1]Outside Edges'!$P42="Yes"),"Yes","No")</f>
        <v>Yes</v>
      </c>
      <c r="HA43" s="275" t="str">
        <f>IF(AND((RIGHT($HA$3,2)-'[1]Miter Profiles'!$AC$210-'[1]Outside Edges'!$B42)&gt;=5,'[1]Outside Edges'!$P42="Yes"),"Yes","No")</f>
        <v>No</v>
      </c>
      <c r="HB43" s="269" t="str">
        <f>IF(AND((RIGHT($HB$3,2)-'[1]Miter Profiles'!$AC$211-'[1]Outside Edges'!$B42)&gt;=5,'[1]Outside Edges'!$P42="Yes"),"Yes","No")</f>
        <v>Yes</v>
      </c>
      <c r="HC43" s="273" t="str">
        <f>IF(AND((RIGHT($HC$3,2)-'[1]Miter Profiles'!$AC$212-'[1]Outside Edges'!$B42)&gt;=5,'[1]Outside Edges'!$P42="Yes"),"Yes","No")</f>
        <v>Yes</v>
      </c>
      <c r="HD43" s="282" t="str">
        <f>IF(AND((RIGHT($HD$3,2)-'[1]Miter Profiles'!$AC$213-'[1]Outside Edges'!$B42)&gt;=5,'[1]Outside Edges'!$P42="Yes"),"Yes","No")</f>
        <v>No</v>
      </c>
      <c r="HE43" s="284" t="str">
        <f>IF(AND((RIGHT($HE$3,2)-'[1]Miter Profiles'!$AC$214-'[1]Outside Edges'!$B42)&gt;=5,'[1]Outside Edges'!$P42="Yes"),"Yes","No")</f>
        <v>No</v>
      </c>
      <c r="HF43" s="275" t="str">
        <f>IF(AND((RIGHT($HF$3,2)-'[1]Miter Profiles'!$AC$215-'[1]Outside Edges'!$B42)&gt;=5,'[1]Outside Edges'!$P42="Yes"),"Yes","No")</f>
        <v>No</v>
      </c>
      <c r="HG43" s="269" t="str">
        <f>IF(AND((RIGHT($HG$3,2)-'[1]Miter Profiles'!$AC$216-'[1]Outside Edges'!$B42)&gt;=5,'[1]Outside Edges'!$P42="Yes"),"Yes","No")</f>
        <v>No</v>
      </c>
      <c r="HH43" s="273" t="str">
        <f>IF(AND((RIGHT($HH$3,2)-'[1]Miter Profiles'!$AC$217-'[1]Outside Edges'!$B42)&gt;=5,'[1]Outside Edges'!$P42="Yes"),"Yes","No")</f>
        <v>No</v>
      </c>
      <c r="HI43" s="282" t="str">
        <f>IF(AND((RIGHT($HI$3,2)-'[1]Miter Profiles'!$AC$218-'[1]Outside Edges'!$B42)&gt;=5,'[1]Outside Edges'!$P42="Yes"),"Yes","No")</f>
        <v>No</v>
      </c>
      <c r="HJ43" s="283" t="str">
        <f>IF(AND((RIGHT($HJ$3,2)-'[1]Miter Profiles'!$AC$219-'[1]Outside Edges'!$B42)&gt;=5,'[1]Outside Edges'!$P42="Yes"),"Yes","No")</f>
        <v>Yes</v>
      </c>
      <c r="HK43" s="284" t="str">
        <f>IF(AND((RIGHT($HK$3,2)-'[1]Miter Profiles'!$AC$220-'[1]Outside Edges'!$B42)&gt;=5,'[1]Outside Edges'!$P42="Yes"),"Yes","No")</f>
        <v>Yes</v>
      </c>
      <c r="HL43" s="275" t="str">
        <f>IF(AND((RIGHT($HL$3,2)-'[1]Miter Profiles'!$AC$221-'[1]Outside Edges'!$B42)&gt;=5,'[1]Outside Edges'!$P42="Yes"),"Yes","No")</f>
        <v>No</v>
      </c>
      <c r="HM43" s="269" t="str">
        <f>IF(AND((RIGHT($HM$3,2)-'[1]Miter Profiles'!$AC$222-'[1]Outside Edges'!$B42)&gt;=5,'[1]Outside Edges'!$P42="Yes"),"Yes","No")</f>
        <v>Yes</v>
      </c>
      <c r="HN43" s="269" t="str">
        <f>IF(AND((RIGHT($HN$3,2)-'[1]Miter Profiles'!$AC$223-'[1]Outside Edges'!$B42)&gt;=5,'[1]Outside Edges'!$P42="Yes"),"Yes","No")</f>
        <v>Yes</v>
      </c>
      <c r="HO43" s="283" t="str">
        <f>IF(AND((RIGHT($HO$3,2)-'[1]Miter Profiles'!$AC$224-'[1]Outside Edges'!$B42)&gt;=5,'[1]Outside Edges'!$P42="Yes"),"Yes","No")</f>
        <v>No</v>
      </c>
      <c r="HP43" s="283" t="str">
        <f>IF(AND((RIGHT($HP$3,2)-'[1]Miter Profiles'!$AC$225-'[1]Outside Edges'!$B42)&gt;=5,'[1]Outside Edges'!$P42="Yes"),"Yes","No")</f>
        <v>No</v>
      </c>
      <c r="HQ43" s="283" t="str">
        <f>IF(AND((RIGHT($HQ$3,3)-'[1]Miter Profiles'!$AC$226-'[1]Outside Edges'!$B42)&gt;=5,'[1]Outside Edges'!$P42="Yes"),"Yes","No")</f>
        <v>No</v>
      </c>
      <c r="HR43" s="283" t="str">
        <f>IF(AND((RIGHT($HR$3,2)-'[1]Miter Profiles'!$AC$227-'[1]Outside Edges'!$B42)&gt;=5,'[1]Outside Edges'!$P42="Yes"),"Yes","No")</f>
        <v>No</v>
      </c>
      <c r="HS43" s="269" t="str">
        <f>IF(AND((RIGHT($HS$3,2)-'[1]Miter Profiles'!$AC$228-'[1]Outside Edges'!$B42)&gt;=5,'[1]Outside Edges'!$P42="Yes"),"Yes","No")</f>
        <v>No</v>
      </c>
      <c r="HT43" s="269" t="str">
        <f>IF(AND((RIGHT($HT$3,2)-'[1]Miter Profiles'!$AC$229-'[1]Outside Edges'!$B42)&gt;=5,'[1]Outside Edges'!$P42="Yes"),"Yes","No")</f>
        <v>Yes</v>
      </c>
      <c r="HU43" s="269" t="str">
        <f>IF(AND((RIGHT($HU$3,2)-'[1]Miter Profiles'!$AC$230-'[1]Outside Edges'!$B42)&gt;=5,'[1]Outside Edges'!$P42="Yes"),"Yes","No")</f>
        <v>Yes</v>
      </c>
      <c r="HV43" s="283" t="str">
        <f>IF(AND((RIGHT($HV$3,2)-'[1]Miter Profiles'!$AC$231-'[1]Outside Edges'!$B42)&gt;=5,'[1]Outside Edges'!$P42="Yes"),"Yes","No")</f>
        <v>No</v>
      </c>
      <c r="HW43" s="283" t="str">
        <f>IF(AND((RIGHT($HW$3,2)-'[1]Miter Profiles'!$AC$232-'[1]Outside Edges'!$B42)&gt;=5,'[1]Outside Edges'!$P42="Yes"),"Yes","No")</f>
        <v>Yes</v>
      </c>
      <c r="HX43" s="283" t="str">
        <f>IF(AND((RIGHT($HX$3,2)-'[1]Miter Profiles'!$AC$233-'[1]Outside Edges'!$B42)&gt;=5,'[1]Outside Edges'!$P42="Yes"),"Yes","No")</f>
        <v>Yes</v>
      </c>
      <c r="HY43" s="269" t="str">
        <f>IF(AND((RIGHT($HY$3,2)-'[1]Miter Profiles'!$AC$234-'[1]Outside Edges'!$B42)&gt;=5,'[1]Outside Edges'!$P42="Yes"),"Yes","No")</f>
        <v>No</v>
      </c>
      <c r="HZ43" s="269" t="str">
        <f>IF(AND((RIGHT($HZ$3,2)-'[1]Miter Profiles'!$AC$235-'[1]Outside Edges'!$B42)&gt;=5,'[1]Outside Edges'!$P42="Yes"),"Yes","No")</f>
        <v>Yes</v>
      </c>
      <c r="IA43" s="269" t="str">
        <f>IF(AND((RIGHT($IA$3,2)-'[1]Miter Profiles'!$AC$236-'[1]Outside Edges'!$B42)&gt;=5,'[1]Outside Edges'!$P42="Yes"),"Yes","No")</f>
        <v>Yes</v>
      </c>
      <c r="IB43" s="283" t="str">
        <f>IF(AND((RIGHT($IB$3,2)-'[1]Miter Profiles'!$AC$237-'[1]Outside Edges'!$B42)&gt;=5,'[1]Outside Edges'!$P42="Yes"),"Yes","No")</f>
        <v>No</v>
      </c>
      <c r="IC43" s="283" t="str">
        <f>IF(AND((RIGHT($IC$3,2)-'[1]Miter Profiles'!$AC$238-'[1]Outside Edges'!$B42)&gt;=5,'[1]Outside Edges'!$P42="Yes"),"Yes","No")</f>
        <v>Yes</v>
      </c>
      <c r="ID43" s="283" t="str">
        <f>IF(AND((RIGHT($ID$3,2)-'[1]Miter Profiles'!$AC$239-'[1]Outside Edges'!$B42)&gt;=5,'[1]Outside Edges'!$P42="Yes"),"Yes","No")</f>
        <v>Yes</v>
      </c>
      <c r="IE43" s="269" t="str">
        <f>IF(AND((RIGHT($IE$3,2)-'[1]Miter Profiles'!$AC$240-'[1]Outside Edges'!$B42)&gt;=5,'[1]Outside Edges'!$P42="Yes"),"Yes","No")</f>
        <v>No</v>
      </c>
      <c r="IF43" s="269" t="str">
        <f>IF(AND((RIGHT($IF$3,2)-'[1]Miter Profiles'!$AC$241-'[1]Outside Edges'!$B42)&gt;=5,'[1]Outside Edges'!$P42="Yes"),"Yes","No")</f>
        <v>Yes</v>
      </c>
      <c r="IG43" s="269" t="str">
        <f>IF(AND((RIGHT($IG$3,2)-'[1]Miter Profiles'!$AC$242-'[1]Outside Edges'!$B42)&gt;=5,'[1]Outside Edges'!$P42="Yes"),"Yes","No")</f>
        <v>Yes</v>
      </c>
      <c r="IH43" s="283" t="str">
        <f>IF(AND((RIGHT($IH$3,2)-'[1]Miter Profiles'!$AC$243-'[1]Outside Edges'!$B42)&gt;=5,'[1]Outside Edges'!$P42="Yes"),"Yes","No")</f>
        <v>No</v>
      </c>
      <c r="II43" s="283" t="str">
        <f>IF(AND((RIGHT($II$3,2)-'[1]Miter Profiles'!$AC$244-'[1]Outside Edges'!$B42)&gt;=5,'[1]Outside Edges'!$P42="Yes"),"Yes","No")</f>
        <v>Yes</v>
      </c>
      <c r="IJ43" s="283" t="str">
        <f>IF(AND((RIGHT($IJ$3,2)-'[1]Miter Profiles'!$AC$245-'[1]Outside Edges'!$B42)&gt;=5,'[1]Outside Edges'!$P42="Yes"),"Yes","No")</f>
        <v>Yes</v>
      </c>
      <c r="IK43" s="269" t="str">
        <f>IF(AND((RIGHT($IK$3,2)-'[1]Miter Profiles'!$AC$246-'[1]Outside Edges'!$B42)&gt;=5,'[1]Outside Edges'!$P42="Yes"),"Yes","No")</f>
        <v>No</v>
      </c>
      <c r="IL43" s="269" t="str">
        <f>IF(AND((RIGHT($IL$3,2)-'[1]Miter Profiles'!$AC$247-'[1]Outside Edges'!$B42)&gt;=5,'[1]Outside Edges'!$P42="Yes"),"Yes","No")</f>
        <v>Yes</v>
      </c>
      <c r="IM43" s="269" t="str">
        <f>IF(AND((RIGHT($IM$3,2)-'[1]Miter Profiles'!$AC$248-'[1]Outside Edges'!$B42)&gt;=5,'[1]Outside Edges'!$P42="Yes"),"Yes","No")</f>
        <v>Yes</v>
      </c>
      <c r="IN43" s="283" t="str">
        <f>IF(AND((RIGHT($IN$3,2)-'[1]Miter Profiles'!$AC$249-'[1]Outside Edges'!$B42)&gt;=5,'[1]Outside Edges'!$P42="Yes"),"Yes","No")</f>
        <v>No</v>
      </c>
      <c r="IO43" s="283" t="str">
        <f>IF(AND((RIGHT($IO$3,2)-'[1]Miter Profiles'!$AC$250-'[1]Outside Edges'!$B42)&gt;=5,'[1]Outside Edges'!$P42="Yes"),"Yes","No")</f>
        <v>Yes</v>
      </c>
      <c r="IP43" s="283" t="str">
        <f>IF(AND((RIGHT($IP$3,2)-'[1]Miter Profiles'!$AC$251-'[1]Outside Edges'!$B42)&gt;=5,'[1]Outside Edges'!$P42="Yes"),"Yes","No")</f>
        <v>Yes</v>
      </c>
      <c r="IQ43" s="269" t="str">
        <f>IF(AND((RIGHT($IQ$3,2)-'[1]Miter Profiles'!$AC$252-'[1]Outside Edges'!$B42)&gt;=5,'[1]Outside Edges'!$P42="Yes"),"Yes","No")</f>
        <v>No</v>
      </c>
      <c r="IR43" s="269" t="str">
        <f>IF(AND((RIGHT($IR$3,2)-'[1]Miter Profiles'!$AC$253-'[1]Outside Edges'!$B42)&gt;=5,'[1]Outside Edges'!$P42="Yes"),"Yes","No")</f>
        <v>No</v>
      </c>
      <c r="IS43" s="269" t="str">
        <f>IF(AND((RIGHT($IS$3,2)-'[1]Miter Profiles'!$AC$254-'[1]Outside Edges'!$B42)&gt;=5,'[1]Outside Edges'!$P42="Yes"),"Yes","No")</f>
        <v>Yes</v>
      </c>
      <c r="IT43" s="283" t="str">
        <f>IF(AND((RIGHT($IT$3,2)-'[1]Miter Profiles'!$AC$255-'[1]Outside Edges'!$B42)&gt;=5,'[1]Outside Edges'!$P42="Yes"),"Yes","No")</f>
        <v>No</v>
      </c>
      <c r="IU43" s="283" t="str">
        <f>IF(AND((RIGHT($IU$3,2)-'[1]Miter Profiles'!$AC$256-'[1]Outside Edges'!$B42)&gt;=5,'[1]Outside Edges'!$P42="Yes"),"Yes","No")</f>
        <v>Yes</v>
      </c>
      <c r="IV43" s="283" t="str">
        <f>IF(AND((RIGHT($IV$3,2)-'[1]Miter Profiles'!$AC$257-'[1]Outside Edges'!$B42)&gt;=5,'[1]Outside Edges'!$P42="Yes"),"Yes","No")</f>
        <v>Yes</v>
      </c>
      <c r="IW43" s="269" t="str">
        <f>IF(AND((RIGHT($IW$3,2)-'[1]Miter Profiles'!$AC$258-'[1]Outside Edges'!$B42)&gt;=5,'[1]Outside Edges'!$P42="Yes"),"Yes","No")</f>
        <v>No</v>
      </c>
      <c r="IX43" s="269" t="str">
        <f>IF(AND((RIGHT($IX$3,2)-'[1]Miter Profiles'!$AC$259-'[1]Outside Edges'!$B42)&gt;=5,'[1]Outside Edges'!$P42="Yes"),"Yes","No")</f>
        <v>Yes</v>
      </c>
      <c r="IY43" s="269" t="str">
        <f>IF(AND((RIGHT($IY$3,2)-'[1]Miter Profiles'!$AC$260-'[1]Outside Edges'!$B42)&gt;=5,'[1]Outside Edges'!$P42="Yes"),"Yes","No")</f>
        <v>Yes</v>
      </c>
      <c r="IZ43" s="283" t="str">
        <f>IF(AND((RIGHT($IZ$3,2)-'[1]Miter Profiles'!$AC$261-'[1]Outside Edges'!$B42)&gt;=5,'[1]Outside Edges'!$P42="Yes"),"Yes","No")</f>
        <v>No</v>
      </c>
      <c r="JA43" s="283" t="str">
        <f>IF(AND((RIGHT($JA$3,2)-'[1]Miter Profiles'!$AC$262-'[1]Outside Edges'!$B42)&gt;=5,'[1]Outside Edges'!$P42="Yes"),"Yes","No")</f>
        <v>Yes</v>
      </c>
      <c r="JB43" s="283" t="str">
        <f>IF(AND((RIGHT($JB$3,2)-'[1]Miter Profiles'!$AC$263-'[1]Outside Edges'!$B42)&gt;=5,'[1]Outside Edges'!$P42="Yes"),"Yes","No")</f>
        <v>Yes</v>
      </c>
      <c r="JC43" s="269" t="str">
        <f>IF(AND((RIGHT($JC$3,2)-'[1]Miter Profiles'!$AC$264-'[1]Outside Edges'!$B42)&gt;=5,'[1]Outside Edges'!$P42="Yes"),"Yes","No")</f>
        <v>No</v>
      </c>
      <c r="JD43" s="269" t="str">
        <f>IF(AND((RIGHT($JD$3,2)-'[1]Miter Profiles'!$AC$265-'[1]Outside Edges'!$B42)&gt;=5,'[1]Outside Edges'!$P42="Yes"),"Yes","No")</f>
        <v>Yes</v>
      </c>
      <c r="JE43" s="269" t="str">
        <f>IF(AND((RIGHT($JE$3,2)-'[1]Miter Profiles'!$AC$266-'[1]Outside Edges'!$B42)&gt;=5,'[1]Outside Edges'!$P42="Yes"),"Yes","No")</f>
        <v>Yes</v>
      </c>
      <c r="JF43" s="283" t="str">
        <f>IF(AND((RIGHT($JF$3,2)-'[1]Miter Profiles'!$AC$267-'[1]Outside Edges'!$B42)&gt;=5,'[1]Outside Edges'!$P42="Yes"),"Yes","No")</f>
        <v>No</v>
      </c>
      <c r="JG43" s="283" t="str">
        <f>IF(AND((RIGHT($JG$3,2)-'[1]Miter Profiles'!$AC$268-'[1]Outside Edges'!$B42)&gt;=5,'[1]Outside Edges'!$P42="Yes"),"Yes","No")</f>
        <v>Yes</v>
      </c>
      <c r="JH43" s="283" t="str">
        <f>IF(AND((RIGHT($JH$3,2)-'[1]Miter Profiles'!$AC$269-'[1]Outside Edges'!$B42)&gt;=5,'[1]Outside Edges'!$P42="Yes"),"Yes","No")</f>
        <v>Yes</v>
      </c>
      <c r="JI43" s="269" t="str">
        <f>IF(AND((RIGHT($JI$3,2)-'[1]Miter Profiles'!$AC$270-'[1]Outside Edges'!$B42)&gt;=5,'[1]Outside Edges'!$P42="Yes"),"Yes","No")</f>
        <v>No</v>
      </c>
      <c r="JJ43" s="269" t="str">
        <f>IF(AND((RIGHT($JJ$3,2)-'[1]Miter Profiles'!$AC$271-'[1]Outside Edges'!$B42)&gt;=5,'[1]Outside Edges'!$P42="Yes"),"Yes","No")</f>
        <v>Yes</v>
      </c>
      <c r="JK43" s="269" t="str">
        <f>IF(AND((RIGHT($JK$3,2)-'[1]Miter Profiles'!$AC$272-'[1]Outside Edges'!$B42)&gt;=5,'[1]Outside Edges'!$P42="Yes"),"Yes","No")</f>
        <v>Yes</v>
      </c>
      <c r="JL43" s="283" t="str">
        <f>IF(AND((RIGHT($JL$3,2)-'[1]Miter Profiles'!$AC$273-'[1]Outside Edges'!$B42)&gt;=5,'[1]Outside Edges'!$P42="Yes"),"Yes","No")</f>
        <v>No</v>
      </c>
      <c r="JM43" s="283" t="str">
        <f>IF(AND((RIGHT($JM$3,2)-'[1]Miter Profiles'!$AC$274-'[1]Outside Edges'!$B42)&gt;=5,'[1]Outside Edges'!$P42="Yes"),"Yes","No")</f>
        <v>Yes</v>
      </c>
      <c r="JN43" s="283" t="str">
        <f>IF(AND((RIGHT($JN$3,2)-'[1]Miter Profiles'!$AC$275-'[1]Outside Edges'!$B42)&gt;=5,'[1]Outside Edges'!$P42="Yes"),"Yes","No")</f>
        <v>No</v>
      </c>
      <c r="JO43" s="269" t="str">
        <f>IF(AND((RIGHT($JO$3,2)-'[1]Miter Profiles'!$AC$276-'[1]Outside Edges'!$B42)&gt;=5,'[1]Outside Edges'!$P42="Yes"),"Yes","No")</f>
        <v>Yes</v>
      </c>
      <c r="JP43" s="269" t="str">
        <f>IF(AND((RIGHT($JP$3,2)-'[1]Miter Profiles'!$AC$277-'[1]Outside Edges'!$B42)&gt;=5,'[1]Outside Edges'!$P42="Yes"),"Yes","No")</f>
        <v>Yes</v>
      </c>
      <c r="JQ43" s="269" t="str">
        <f>IF(AND((RIGHT($JQ$3,2)-'[1]Miter Profiles'!$AC$278-'[1]Outside Edges'!$B42)&gt;=5,'[1]Outside Edges'!$P42="Yes"),"Yes","No")</f>
        <v>Yes</v>
      </c>
      <c r="JR43" s="283" t="str">
        <f>IF(AND((RIGHT($JR$3,2)-'[1]Miter Profiles'!$AC$279-'[1]Outside Edges'!$B42)&gt;=5,'[1]Outside Edges'!$P42="Yes"),"Yes","No")</f>
        <v>No</v>
      </c>
      <c r="JS43" s="283" t="str">
        <f>IF(AND((RIGHT($JS$3,2)-'[1]Miter Profiles'!$AC$280-'[1]Outside Edges'!$B42)&gt;=5,'[1]Outside Edges'!$P42="Yes"),"Yes","No")</f>
        <v>No</v>
      </c>
      <c r="JT43" s="283" t="str">
        <f>IF(AND((RIGHT($JT$3,2)-'[1]Miter Profiles'!$AC$281-'[1]Outside Edges'!$B42)&gt;=5,'[1]Outside Edges'!$P42="Yes"),"Yes","No")</f>
        <v>Yes</v>
      </c>
      <c r="JU43" s="269" t="str">
        <f>IF(AND((RIGHT($JU$3,2)-'[1]Miter Profiles'!$AC$282-'[1]Outside Edges'!$B42)&gt;=5,'[1]Outside Edges'!$P42="Yes"),"Yes","No")</f>
        <v>No</v>
      </c>
      <c r="JV43" s="269" t="str">
        <f>IF(AND((RIGHT($JV$3,2)-'[1]Miter Profiles'!$AC$283-'[1]Outside Edges'!$B42)&gt;=5,'[1]Outside Edges'!$P42="Yes"),"Yes","No")</f>
        <v>No</v>
      </c>
      <c r="JW43" s="269" t="str">
        <f>IF(AND((RIGHT($JW$3,2)-'[1]Miter Profiles'!$AC$284-'[1]Outside Edges'!$B42)&gt;=5,'[1]Outside Edges'!$P42="Yes"),"Yes","No")</f>
        <v>Yes</v>
      </c>
      <c r="JX43" s="283" t="str">
        <f>IF(AND((RIGHT($JX$3,2)-'[1]Miter Profiles'!$AC$285-'[1]Outside Edges'!$B42)&gt;=5,'[1]Outside Edges'!$P42="Yes"),"Yes","No")</f>
        <v>Yes</v>
      </c>
      <c r="JY43" s="283" t="str">
        <f>IF(AND((RIGHT($JY$3,2)-'[1]Miter Profiles'!$AC$286-'[1]Outside Edges'!$B42)&gt;=5,'[1]Outside Edges'!$P42="Yes"),"Yes","No")</f>
        <v>Yes</v>
      </c>
      <c r="JZ43" s="283" t="str">
        <f>IF(AND((RIGHT($JZ$3,2)-'[1]Miter Profiles'!$AC$287-'[1]Outside Edges'!$B42)&gt;=5,'[1]Outside Edges'!$P42="Yes"),"Yes","No")</f>
        <v>Yes</v>
      </c>
      <c r="KA43" s="269" t="str">
        <f>IF(AND((RIGHT($KA$3,2)-'[1]Miter Profiles'!$AC$288-'[1]Outside Edges'!$B42)&gt;=5,'[1]Outside Edges'!$P42="Yes"),"Yes","No")</f>
        <v>No</v>
      </c>
      <c r="KB43" s="269" t="str">
        <f>IF(AND((RIGHT($KB$3,2)-'[1]Miter Profiles'!$AC$289-'[1]Outside Edges'!$B42)&gt;=5,'[1]Outside Edges'!$P42="Yes"),"Yes","No")</f>
        <v>Yes</v>
      </c>
      <c r="KC43" s="269" t="str">
        <f>IF(AND((RIGHT($KC$3,2)-'[1]Miter Profiles'!$AC$290-'[1]Outside Edges'!$B42)&gt;=5,'[1]Outside Edges'!$P42="Yes"),"Yes","No")</f>
        <v>Yes</v>
      </c>
      <c r="KD43" s="283" t="str">
        <f>IF(AND((RIGHT($KD$3,2)-'[1]Miter Profiles'!$AC$291-'[1]Outside Edges'!$B42)&gt;=5,'[1]Outside Edges'!$P42="Yes"),"Yes","No")</f>
        <v>No</v>
      </c>
      <c r="KE43" s="283" t="str">
        <f>IF(AND((RIGHT($KE$3,2)-'[1]Miter Profiles'!$AC$292-'[1]Outside Edges'!$B42)&gt;=5,'[1]Outside Edges'!$P42="Yes"),"Yes","No")</f>
        <v>Yes</v>
      </c>
      <c r="KF43" s="283" t="str">
        <f>IF(AND((RIGHT($KF$3,2)-'[1]Miter Profiles'!$AC$293-'[1]Outside Edges'!$B42)&gt;=5,'[1]Outside Edges'!$P42="Yes"),"Yes","No")</f>
        <v>Yes</v>
      </c>
      <c r="KG43" s="269" t="str">
        <f>IF(AND((RIGHT($KG$3,2)-'[1]Miter Profiles'!$AC$294-'[1]Outside Edges'!$B42)&gt;=5,'[1]Outside Edges'!$P42="Yes"),"Yes","No")</f>
        <v>Yes</v>
      </c>
      <c r="KH43" s="269" t="str">
        <f>IF(AND((RIGHT($KH$3,2)-'[1]Miter Profiles'!$AC$295-'[1]Outside Edges'!$B42)&gt;=5,'[1]Outside Edges'!$P42="Yes"),"Yes","No")</f>
        <v>Yes</v>
      </c>
      <c r="KI43" s="269" t="str">
        <f>IF(AND((RIGHT($KI$3,2)-'[1]Miter Profiles'!$AC$296-'[1]Outside Edges'!$B42)&gt;=5,'[1]Outside Edges'!$P42="Yes"),"Yes","No")</f>
        <v>Yes</v>
      </c>
      <c r="KJ43" s="283" t="str">
        <f>IF(AND((RIGHT($KJ$3,2)-'[1]Miter Profiles'!$AC$297-'[1]Outside Edges'!$B42)&gt;=5,'[1]Outside Edges'!$P42="Yes"),"Yes","No")</f>
        <v>Yes</v>
      </c>
      <c r="KK43" s="283" t="str">
        <f>IF(AND((RIGHT($KK$3,2)-'[1]Miter Profiles'!$AC$298-'[1]Outside Edges'!$B42)&gt;=5,'[1]Outside Edges'!$P42="Yes"),"Yes","No")</f>
        <v>Yes</v>
      </c>
      <c r="KL43" s="283" t="str">
        <f>IF(AND((RIGHT($KL$3,2)-'[1]Miter Profiles'!$AC$299-'[1]Outside Edges'!$B42)&gt;=5,'[1]Outside Edges'!$P42="Yes"),"Yes","No")</f>
        <v>Yes</v>
      </c>
      <c r="KM43" s="269" t="str">
        <f>IF(AND((RIGHT($KM$3,2)-'[1]Miter Profiles'!$AC$300-'[1]Outside Edges'!$B42)&gt;=5,'[1]Outside Edges'!$P42="Yes"),"Yes","No")</f>
        <v>No</v>
      </c>
      <c r="KN43" s="269" t="str">
        <f>IF(AND((RIGHT($KN$3,2)-'[1]Miter Profiles'!$AC$301-'[1]Outside Edges'!$B42)&gt;=5,'[1]Outside Edges'!$P42="Yes"),"Yes","No")</f>
        <v>Yes</v>
      </c>
      <c r="KO43" s="269" t="str">
        <f>IF(AND((RIGHT($KO$3,2)-'[1]Miter Profiles'!$AC$302-'[1]Outside Edges'!$B42)&gt;=5,'[1]Outside Edges'!$P42="Yes"),"Yes","No")</f>
        <v>Yes</v>
      </c>
      <c r="KP43" s="283" t="str">
        <f>IF(AND((RIGHT($KP$3,2)-'[1]Miter Profiles'!$AC$303-'[1]Outside Edges'!$B42)&gt;=5,'[1]Outside Edges'!$P42="Yes"),"Yes","No")</f>
        <v>No</v>
      </c>
      <c r="KQ43" s="283" t="str">
        <f>IF(AND((RIGHT($KQ$3,2)-'[1]Miter Profiles'!$AC$304-'[1]Outside Edges'!$B42)&gt;=5,'[1]Outside Edges'!$P42="Yes"),"Yes","No")</f>
        <v>Yes</v>
      </c>
      <c r="KR43" s="283" t="str">
        <f>IF(AND((RIGHT($KR$3,2)-'[1]Miter Profiles'!$AC$305-'[1]Outside Edges'!$B42)&gt;=5,'[1]Outside Edges'!$P42="Yes"),"Yes","No")</f>
        <v>Yes</v>
      </c>
      <c r="KS43" s="269" t="str">
        <f>IF(AND((RIGHT($KS$3,2)-'[1]Miter Profiles'!$AC$306-'[1]Outside Edges'!$B42)&gt;=5,'[1]Outside Edges'!$P42="Yes"),"Yes","No")</f>
        <v>No</v>
      </c>
      <c r="KT43" s="269" t="str">
        <f>IF(AND((RIGHT($KT$3,2)-'[1]Miter Profiles'!$AC$307-'[1]Outside Edges'!$B42)&gt;=5,'[1]Outside Edges'!$P42="Yes"),"Yes","No")</f>
        <v>Yes</v>
      </c>
      <c r="KU43" s="269" t="str">
        <f>IF(AND((RIGHT($KU$3,2)-'[1]Miter Profiles'!$AC$308-'[1]Outside Edges'!$B42)&gt;=5,'[1]Outside Edges'!$P42="Yes"),"Yes","No")</f>
        <v>Yes</v>
      </c>
      <c r="KV43" s="283" t="str">
        <f>IF(AND((RIGHT($KV$3,2)-'[1]Miter Profiles'!$AC$309-'[1]Outside Edges'!$B42)&gt;=5,'[1]Outside Edges'!$P42="Yes"),"Yes","No")</f>
        <v>No</v>
      </c>
      <c r="KW43" s="283" t="str">
        <f>IF(AND((RIGHT($KW$3,2)-'[1]Miter Profiles'!$AC$310-'[1]Outside Edges'!$B42)&gt;=5,'[1]Outside Edges'!$P42="Yes"),"Yes","No")</f>
        <v>Yes</v>
      </c>
      <c r="KX43" s="283" t="str">
        <f>IF(AND((RIGHT($KX$3,2)-'[1]Miter Profiles'!$AC$311-'[1]Outside Edges'!$B42)&gt;=5,'[1]Outside Edges'!$P42="Yes"),"Yes","No")</f>
        <v>Yes</v>
      </c>
      <c r="KY43" s="269" t="str">
        <f>IF(AND((RIGHT($KY$3,2)-'[1]Miter Profiles'!$AC$312-'[1]Outside Edges'!$B42)&gt;=5,'[1]Outside Edges'!$P42="Yes"),"Yes","No")</f>
        <v>No</v>
      </c>
      <c r="KZ43" s="269" t="str">
        <f>IF(AND((RIGHT($KZ$3,2)-'[1]Miter Profiles'!$AC$313-'[1]Outside Edges'!$B42)&gt;=5,'[1]Outside Edges'!$P42="Yes"),"Yes","No")</f>
        <v>Yes</v>
      </c>
      <c r="LA43" s="269" t="str">
        <f>IF(AND((RIGHT($LA$3,2)-'[1]Miter Profiles'!$AC$314-'[1]Outside Edges'!$B42)&gt;=5,'[1]Outside Edges'!$P42="Yes"),"Yes","No")</f>
        <v>Yes</v>
      </c>
      <c r="LB43" s="283" t="str">
        <f>IF(AND((RIGHT($LB$3,2)-'[1]Miter Profiles'!$AC$315-'[1]Outside Edges'!$B42)&gt;=5,'[1]Outside Edges'!$P42="Yes"),"Yes","No")</f>
        <v>No</v>
      </c>
      <c r="LC43" s="283" t="str">
        <f>IF(AND((RIGHT($LC$3,2)-'[1]Miter Profiles'!$AC$316-'[1]Outside Edges'!$B42)&gt;=5,'[1]Outside Edges'!$P42="Yes"),"Yes","No")</f>
        <v>No</v>
      </c>
      <c r="LD43" s="283" t="str">
        <f>IF(AND((RIGHT($LD$3,2)-'[1]Miter Profiles'!$AC$317-'[1]Outside Edges'!$B42)&gt;=5,'[1]Outside Edges'!$P42="Yes"),"Yes","No")</f>
        <v>No</v>
      </c>
      <c r="LE43" s="283" t="str">
        <f>IF(AND((RIGHT($LE$3,2)-'[1]Miter Profiles'!$AC$318-'[1]Outside Edges'!$B42)&gt;=5,'[1]Outside Edges'!$P42="Yes"),"Yes","No")</f>
        <v>No</v>
      </c>
      <c r="LF43" s="269" t="str">
        <f>IF(AND((RIGHT($LF$3,2)-'[1]Miter Profiles'!$AC$319-'[1]Outside Edges'!$B42)&gt;=5,'[1]Outside Edges'!$P42="Yes"),"Yes","No")</f>
        <v>No</v>
      </c>
      <c r="LG43" s="269" t="str">
        <f>IF(AND((RIGHT($LG$3,2)-'[1]Miter Profiles'!$AC$320-'[1]Outside Edges'!$B42)&gt;=5,'[1]Outside Edges'!$P42="Yes"),"Yes","No")</f>
        <v>No</v>
      </c>
      <c r="LH43" s="269" t="str">
        <f>IF(AND((RIGHT($LH$3,2)-'[1]Miter Profiles'!$AC$321-'[1]Outside Edges'!$B42)&gt;=5,'[1]Outside Edges'!$P42="Yes"),"Yes","No")</f>
        <v>No</v>
      </c>
      <c r="LI43" s="269" t="str">
        <f>IF(AND((RIGHT($LI$3,2)-'[1]Miter Profiles'!$AC$322-'[1]Outside Edges'!$B42)&gt;=5,'[1]Outside Edges'!$P42="Yes"),"Yes","No")</f>
        <v>No</v>
      </c>
      <c r="LJ43" s="283" t="str">
        <f>IF(AND((RIGHT($LJ$3,2)-'[1]Miter Profiles'!$AC$323-'[1]Outside Edges'!$B42)&gt;=5,'[1]Outside Edges'!$P42="Yes"),"Yes","No")</f>
        <v>No</v>
      </c>
      <c r="LK43" s="283" t="str">
        <f>IF(AND((RIGHT($LK$3,2)-'[1]Miter Profiles'!$AC$324-'[1]Outside Edges'!$B42)&gt;=5,'[1]Outside Edges'!$P42="Yes"),"Yes","No")</f>
        <v>Yes</v>
      </c>
      <c r="LL43" s="283" t="str">
        <f>IF(AND((RIGHT($LL$3,2)-'[1]Miter Profiles'!$AC$325-'[1]Outside Edges'!$B42)&gt;=5,'[1]Outside Edges'!$P42="Yes"),"Yes","No")</f>
        <v>Yes</v>
      </c>
      <c r="LM43" s="269" t="str">
        <f>IF(AND((RIGHT($LM$3,2)-'[1]Miter Profiles'!$AC$326-'[1]Outside Edges'!$B42)&gt;=5,'[1]Outside Edges'!$P42="Yes"),"Yes","No")</f>
        <v>No</v>
      </c>
      <c r="LN43" s="269" t="str">
        <f>IF(AND((RIGHT($LN$3,2)-'[1]Miter Profiles'!$AC$327-'[1]Outside Edges'!$B42)&gt;=5,'[1]Outside Edges'!$P42="Yes"),"Yes","No")</f>
        <v>Yes</v>
      </c>
      <c r="LO43" s="269" t="str">
        <f>IF(AND((RIGHT($LO$3,2)-'[1]Miter Profiles'!$AC$328-'[1]Outside Edges'!$B42)&gt;=5,'[1]Outside Edges'!$P42="Yes"),"Yes","No")</f>
        <v>Yes</v>
      </c>
      <c r="LP43" s="283" t="str">
        <f>IF(AND((RIGHT($LP$3,2)-'[1]Miter Profiles'!$AC$329-'[1]Outside Edges'!$B42)&gt;=5,'[1]Outside Edges'!$P42="Yes"),"Yes","No")</f>
        <v>No</v>
      </c>
      <c r="LQ43" s="283" t="str">
        <f>IF(AND((RIGHT($LQ$3,2)-'[1]Miter Profiles'!$AC$330-'[1]Outside Edges'!$B42)&gt;=5,'[1]Outside Edges'!$P42="Yes"),"Yes","No")</f>
        <v>Yes</v>
      </c>
      <c r="LR43" s="283" t="str">
        <f>IF(AND((RIGHT($LR$3,2)-'[1]Miter Profiles'!$AC$331-'[1]Outside Edges'!$B42)&gt;=5,'[1]Outside Edges'!$P42="Yes"),"Yes","No")</f>
        <v>Yes</v>
      </c>
      <c r="LS43" s="269" t="str">
        <f>IF(AND((RIGHT($LS$3,2)-'[1]Miter Profiles'!$AC$332-'[1]Outside Edges'!$B42)&gt;=5,'[1]Outside Edges'!$P42="Yes"),"Yes","No")</f>
        <v>No</v>
      </c>
      <c r="LT43" s="269" t="str">
        <f>IF(AND((RIGHT($LT$3,2)-'[1]Miter Profiles'!$AC$333-'[1]Outside Edges'!$B42)&gt;=5,'[1]Outside Edges'!$P42="Yes"),"Yes","No")</f>
        <v>Yes</v>
      </c>
      <c r="LU43" s="269" t="str">
        <f>IF(AND((RIGHT($LU$3,2)-'[1]Miter Profiles'!$AC$334-'[1]Outside Edges'!$B42)&gt;=5,'[1]Outside Edges'!$P42="Yes"),"Yes","No")</f>
        <v>Yes</v>
      </c>
      <c r="LV43" s="283" t="str">
        <f>IF(AND((RIGHT($LV$3,2)-'[1]Miter Profiles'!$AC$335-'[1]Outside Edges'!$B42)&gt;=5,'[1]Outside Edges'!$P42="Yes"),"Yes","No")</f>
        <v>No</v>
      </c>
      <c r="LW43" s="283" t="str">
        <f>IF(AND((RIGHT($LW$3,2)-'[1]Miter Profiles'!$AC$336-'[1]Outside Edges'!$B42)&gt;=5,'[1]Outside Edges'!$P42="Yes"),"Yes","No")</f>
        <v>Yes</v>
      </c>
      <c r="LX43" s="283" t="str">
        <f>IF(AND((RIGHT($LX$3,2)-'[1]Miter Profiles'!$AC$337-'[1]Outside Edges'!$B42)&gt;=5,'[1]Outside Edges'!$P42="Yes"),"Yes","No")</f>
        <v>Yes</v>
      </c>
      <c r="LY43" s="269" t="str">
        <f>IF(AND((RIGHT($LY$3,2)-'[1]Miter Profiles'!$AC$338-'[1]Outside Edges'!$B42)&gt;=5,'[1]Outside Edges'!$P42="Yes"),"Yes","No")</f>
        <v>No</v>
      </c>
      <c r="LZ43" s="269" t="str">
        <f>IF(AND((RIGHT($LZ$3,2)-'[1]Miter Profiles'!$AC$339-'[1]Outside Edges'!$B42)&gt;=5,'[1]Outside Edges'!$P42="Yes"),"Yes","No")</f>
        <v>Yes</v>
      </c>
      <c r="MA43" s="269" t="str">
        <f>IF(AND((RIGHT($MA$3,2)-'[1]Miter Profiles'!$AC$340-'[1]Outside Edges'!$B42)&gt;=5,'[1]Outside Edges'!$P42="Yes"),"Yes","No")</f>
        <v>Yes</v>
      </c>
      <c r="MB43" s="283" t="str">
        <f>IF(AND((RIGHT($MB$3,2)-'[1]Miter Profiles'!$AC$341-'[1]Outside Edges'!$B42)&gt;=5,'[1]Outside Edges'!$P42="Yes"),"Yes","No")</f>
        <v>No</v>
      </c>
      <c r="MC43" s="283" t="str">
        <f>IF(AND((RIGHT($MC$3,2)-'[1]Miter Profiles'!$AC$342-'[1]Outside Edges'!$B42)&gt;=5,'[1]Outside Edges'!$P42="Yes"),"Yes","No")</f>
        <v>Yes</v>
      </c>
      <c r="MD43" s="283" t="str">
        <f>IF(AND((RIGHT($MD$3,2)-'[1]Miter Profiles'!$AC$343-'[1]Outside Edges'!$B42)&gt;=5,'[1]Outside Edges'!$P42="Yes"),"Yes","No")</f>
        <v>Yes</v>
      </c>
      <c r="ME43" s="269" t="str">
        <f>IF(AND((RIGHT($ME$3,2)-'[1]Miter Profiles'!$AC$344-'[1]Outside Edges'!$B42)&gt;=5,'[1]Outside Edges'!$P42="Yes"),"Yes","No")</f>
        <v>Yes</v>
      </c>
      <c r="MF43" s="269" t="str">
        <f>IF(AND((RIGHT($MF$3,2)-'[1]Miter Profiles'!$AC$345-'[1]Outside Edges'!$B42)&gt;=5,'[1]Outside Edges'!$P42="Yes"),"Yes","No")</f>
        <v>Yes</v>
      </c>
      <c r="MG43" s="269" t="str">
        <f>IF(AND((RIGHT($MG$3,2)-'[1]Miter Profiles'!$AC$346-'[1]Outside Edges'!$B42)&gt;=5,'[1]Outside Edges'!$P42="Yes"),"Yes","No")</f>
        <v>Yes</v>
      </c>
      <c r="MH43" s="283" t="str">
        <f>IF(AND((RIGHT($MH$3,2)-'[1]Miter Profiles'!$AC$347-'[1]Outside Edges'!$B42)&gt;=5,'[1]Outside Edges'!$P42="Yes"),"Yes","No")</f>
        <v>Yes</v>
      </c>
      <c r="MI43" s="283" t="str">
        <f>IF(AND((RIGHT($MI$3,2)-'[1]Miter Profiles'!$AC$348-'[1]Outside Edges'!$B42)&gt;=5,'[1]Outside Edges'!$P42="Yes"),"Yes","No")</f>
        <v>Yes</v>
      </c>
      <c r="MJ43" s="283" t="str">
        <f>IF(AND((RIGHT($MJ$3,2)-'[1]Miter Profiles'!$AC$349-'[1]Outside Edges'!$B42)&gt;=5,'[1]Outside Edges'!$P42="Yes"),"Yes","No")</f>
        <v>Yes</v>
      </c>
      <c r="MK43" s="269" t="str">
        <f>IF(AND((RIGHT($MK$3,2)-'[1]Miter Profiles'!$AC$350-'[1]Outside Edges'!$B42)&gt;=5,'[1]Outside Edges'!$P42="Yes"),"Yes","No")</f>
        <v>Yes</v>
      </c>
      <c r="ML43" s="269" t="str">
        <f>IF(AND((RIGHT($ML$3,2)-'[1]Miter Profiles'!$AC$351-'[1]Outside Edges'!$B42)&gt;=5,'[1]Outside Edges'!$P42="Yes"),"Yes","No")</f>
        <v>Yes</v>
      </c>
      <c r="MM43" s="269" t="str">
        <f>IF(AND((RIGHT($MM$3,2)-'[1]Miter Profiles'!$AC$352-'[1]Outside Edges'!$B42)&gt;=5,'[1]Outside Edges'!$P42="Yes"),"Yes","No")</f>
        <v>Yes</v>
      </c>
      <c r="MN43" s="283" t="str">
        <f>IF(AND((RIGHT($MK$3,2)-'[1]Miter Profiles'!$AC$350-'[1]Outside Edges'!$B42)&gt;=5,'[1]Outside Edges'!$P42="Yes"),"Yes","No")</f>
        <v>Yes</v>
      </c>
      <c r="MO43" s="283" t="str">
        <f>IF(AND((RIGHT($ML$3,2)-'[1]Miter Profiles'!$AC$351-'[1]Outside Edges'!$B42)&gt;=5,'[1]Outside Edges'!$P42="Yes"),"Yes","No")</f>
        <v>Yes</v>
      </c>
      <c r="MP43" s="283" t="str">
        <f>IF(AND((RIGHT($MM$3,2)-'[1]Miter Profiles'!$AC$352-'[1]Outside Edges'!$B42)&gt;=5,'[1]Outside Edges'!$P42="Yes"),"Yes","No")</f>
        <v>Yes</v>
      </c>
    </row>
    <row r="44" spans="1:354" ht="15.75" customHeight="1" thickBot="1" x14ac:dyDescent="0.3">
      <c r="A44" s="8" t="str">
        <f>IF('[1]Outside Edges'!$A43&lt;&gt;"",'[1]Outside Edges'!$A43,"")</f>
        <v>D41</v>
      </c>
      <c r="B44" s="10" t="str">
        <f>IF(AND((RIGHT($B$3,2)-'[1]Miter Profiles'!$AC$3-'[1]Outside Edges'!$B43)&gt;=5,'[1]Outside Edges'!$P43="Yes"),"Yes","No")</f>
        <v>Yes</v>
      </c>
      <c r="C44" s="10" t="str">
        <f>IF(AND((RIGHT($C$3,2)-'[1]Miter Profiles'!$AC$4-'[1]Outside Edges'!$B43)&gt;=5,'[1]Outside Edges'!$P43="Yes"),"Yes","No")</f>
        <v>Yes</v>
      </c>
      <c r="D44" s="85" t="str">
        <f>IF(AND((RIGHT($D$3,2)-'[1]Miter Profiles'!$AC$5-'[1]Outside Edges'!$B43)&gt;=5,'[1]Outside Edges'!$P43="Yes"),"Yes","No")</f>
        <v>Yes</v>
      </c>
      <c r="E44" s="86" t="str">
        <f>IF(AND((RIGHT($E$3,2)-'[1]Miter Profiles'!$AC$6-'[1]Outside Edges'!$B43)&gt;=5,'[1]Outside Edges'!$P43="Yes"),"Yes","No")</f>
        <v>Yes</v>
      </c>
      <c r="F44" s="11" t="str">
        <f>IF(AND((RIGHT($F$3,2)-'[1]Miter Profiles'!$AC$7-'[1]Outside Edges'!$B43)&gt;=5,'[1]Outside Edges'!$P43="Yes"),"Yes","No")</f>
        <v>Yes</v>
      </c>
      <c r="G44" s="87" t="str">
        <f>IF(AND((RIGHT($G$3,2)-'[1]Miter Profiles'!$AC$8-'[1]Outside Edges'!$B43)&gt;=5,'[1]Outside Edges'!$P43="Yes"),"Yes","No")</f>
        <v>Yes</v>
      </c>
      <c r="H44" s="10" t="str">
        <f>IF(AND((RIGHT($H$3,2)-'[1]Miter Profiles'!$AC$9-'[1]Outside Edges'!$B43)&gt;=5,'[1]Outside Edges'!$P43="Yes"),"Yes","No")</f>
        <v>Yes</v>
      </c>
      <c r="I44" s="10" t="str">
        <f>IF(AND((RIGHT($I$3,2)-'[1]Miter Profiles'!$AC$10-'[1]Outside Edges'!$B43)&gt;=5,'[1]Outside Edges'!$P43="Yes"),"Yes","No")</f>
        <v>Yes</v>
      </c>
      <c r="J44" s="85" t="str">
        <f>IF(AND((RIGHT($J$3,2)-'[1]Miter Profiles'!$AC$11-'[1]Outside Edges'!$B43)&gt;=5,'[1]Outside Edges'!$P43="Yes"),"Yes","No")</f>
        <v>Yes</v>
      </c>
      <c r="K44" s="86" t="str">
        <f>IF(AND((RIGHT($K$3,2)-'[1]Miter Profiles'!$AC$12-'[1]Outside Edges'!$B43)&gt;=5,'[1]Outside Edges'!$P43="Yes"),"Yes","No")</f>
        <v>Yes</v>
      </c>
      <c r="L44" s="11" t="str">
        <f>IF(AND((RIGHT($L$3,2)-'[1]Miter Profiles'!$AC$13-'[1]Outside Edges'!$B43)&gt;=5,'[1]Outside Edges'!$P43="Yes"),"Yes","No")</f>
        <v>Yes</v>
      </c>
      <c r="M44" s="87" t="str">
        <f>IF(AND((RIGHT($M$3,2)-'[1]Miter Profiles'!$AC$14-'[1]Outside Edges'!$B43)&gt;=5,'[1]Outside Edges'!$P43="Yes"),"Yes","No")</f>
        <v>Yes</v>
      </c>
      <c r="N44" s="10" t="str">
        <f>IF(AND((RIGHT($N$3,2)-'[1]Miter Profiles'!$AC$15-'[1]Outside Edges'!$B43)&gt;=4,'[1]Outside Edges'!$P43="Yes"),"Yes","No")</f>
        <v>Yes</v>
      </c>
      <c r="O44" s="10" t="str">
        <f>IF(AND((RIGHT($O$3,2)-'[1]Miter Profiles'!$AC$16-'[1]Outside Edges'!$B43)&gt;=5,'[1]Outside Edges'!$P43="Yes"),"Yes","No")</f>
        <v>Yes</v>
      </c>
      <c r="P44" s="85" t="str">
        <f>IF(AND((RIGHT($P$3,2)-'[1]Miter Profiles'!$AC$17-'[1]Outside Edges'!$B43)&gt;=5,'[1]Outside Edges'!$P43="Yes"),"Yes","No")</f>
        <v>Yes</v>
      </c>
      <c r="Q44" s="86" t="str">
        <f>IF(AND((RIGHT($Q$3,2)-'[1]Miter Profiles'!$AC$18-'[1]Outside Edges'!$B43)&gt;=5,'[1]Outside Edges'!$P43="Yes"),"Yes","No")</f>
        <v>Yes</v>
      </c>
      <c r="R44" s="11" t="str">
        <f>IF(AND((RIGHT($R$3,2)-'[1]Miter Profiles'!$AC$19-'[1]Outside Edges'!$B43)&gt;=5,'[1]Outside Edges'!$P43="Yes"),"Yes","No")</f>
        <v>Yes</v>
      </c>
      <c r="S44" s="87" t="str">
        <f>IF(AND((RIGHT($S$3,2)-'[1]Miter Profiles'!$AC$20-'[1]Outside Edges'!$B43)&gt;=5,'[1]Outside Edges'!$P43="Yes"),"Yes","No")</f>
        <v>Yes</v>
      </c>
      <c r="T44" s="10" t="str">
        <f>IF(AND((RIGHT($T$3,2)-'[1]Miter Profiles'!$AC$21-'[1]Outside Edges'!$B43)&gt;=5,'[1]Outside Edges'!$P43="Yes"),"Yes","No")</f>
        <v>Yes</v>
      </c>
      <c r="U44" s="10" t="str">
        <f>IF(AND((RIGHT($U$3,2)-'[1]Miter Profiles'!$AC$22-'[1]Outside Edges'!$B43)&gt;=5,'[1]Outside Edges'!$P43="Yes"),"Yes","No")</f>
        <v>Yes</v>
      </c>
      <c r="V44" s="85" t="str">
        <f>IF(AND((RIGHT($V$3,2)-'[1]Miter Profiles'!$AC$23-'[1]Outside Edges'!$B43)&gt;=5,'[1]Outside Edges'!$P43="Yes"),"Yes","No")</f>
        <v>Yes</v>
      </c>
      <c r="W44" s="86" t="str">
        <f>IF(AND((RIGHT($W$3,2)-'[1]Miter Profiles'!$AC$24-'[1]Outside Edges'!$B43)&gt;=5,'[1]Outside Edges'!$P43="Yes"),"Yes","No")</f>
        <v>No</v>
      </c>
      <c r="X44" s="11" t="str">
        <f>IF(AND((RIGHT($X$3,2)-'[1]Miter Profiles'!$AC$25-'[1]Outside Edges'!$B43)&gt;=5,'[1]Outside Edges'!$P43="Yes"),"Yes","No")</f>
        <v>Yes</v>
      </c>
      <c r="Y44" s="87" t="str">
        <f>IF(AND((RIGHT($Y$3,2)-'[1]Miter Profiles'!$AC$26-'[1]Outside Edges'!$B43)&gt;=5,'[1]Outside Edges'!$P43="Yes"),"Yes","No")</f>
        <v>Yes</v>
      </c>
      <c r="Z44" s="10" t="str">
        <f>IF(AND((RIGHT($Z$3,2)-'[1]Miter Profiles'!$AC$27-'[1]Outside Edges'!$B43)&gt;=5,'[1]Outside Edges'!$P43="Yes"),"Yes","No")</f>
        <v>Yes</v>
      </c>
      <c r="AA44" s="10" t="str">
        <f>IF(AND((RIGHT($AA$3,2)-'[1]Miter Profiles'!$AC$28-'[1]Outside Edges'!$B43)&gt;=5,'[1]Outside Edges'!$P43="Yes"),"Yes","No")</f>
        <v>Yes</v>
      </c>
      <c r="AB44" s="85" t="str">
        <f>IF(AND((RIGHT($AB$3,2)-'[1]Miter Profiles'!$AC$29-'[1]Outside Edges'!$B43)&gt;=5,'[1]Outside Edges'!$P43="Yes"),"Yes","No")</f>
        <v>Yes</v>
      </c>
      <c r="AC44" s="86" t="str">
        <f>IF(AND((RIGHT($AC$3,2)-'[1]Miter Profiles'!$AC$30-'[1]Outside Edges'!$B43)&gt;=5,'[1]Outside Edges'!$P43="Yes"),"Yes","No")</f>
        <v>Yes</v>
      </c>
      <c r="AD44" s="11" t="str">
        <f>IF(AND((RIGHT($AD$3,2)-'[1]Miter Profiles'!$AC$31-'[1]Outside Edges'!$B43)&gt;=5,'[1]Outside Edges'!$P43="Yes"),"Yes","No")</f>
        <v>Yes</v>
      </c>
      <c r="AE44" s="87" t="str">
        <f>IF(AND((RIGHT($AE$3,2)-'[1]Miter Profiles'!$AC$32-'[1]Outside Edges'!$B43)&gt;=5,'[1]Outside Edges'!$P43="Yes"),"Yes","No")</f>
        <v>Yes</v>
      </c>
      <c r="AF44" s="10" t="str">
        <f>IF(AND((RIGHT($AF$3,2)-'[1]Miter Profiles'!$AC$33-'[1]Outside Edges'!$B43)&gt;=5,'[1]Outside Edges'!$P43="Yes"),"Yes","No")</f>
        <v>Yes</v>
      </c>
      <c r="AG44" s="10" t="str">
        <f>IF(AND((RIGHT($AG$3,2)-'[1]Miter Profiles'!$AC$34-'[1]Outside Edges'!$B43)&gt;=5,'[1]Outside Edges'!$P43="Yes"),"Yes","No")</f>
        <v>Yes</v>
      </c>
      <c r="AH44" s="85" t="str">
        <f>IF(AND((RIGHT($AH$3,2)-'[1]Miter Profiles'!$AC$35-'[1]Outside Edges'!$B43)&gt;=5,'[1]Outside Edges'!$P43="Yes"),"Yes","No")</f>
        <v>Yes</v>
      </c>
      <c r="AI44" s="86" t="str">
        <f>IF(AND((RIGHT($AI$3,2)-'[1]Miter Profiles'!$AC$36-'[1]Outside Edges'!$B43)&gt;=5,'[1]Outside Edges'!$P43="Yes"),"Yes","No")</f>
        <v>Yes</v>
      </c>
      <c r="AJ44" s="11" t="str">
        <f>IF(AND((RIGHT($AJ$3,2)-'[1]Miter Profiles'!$AC$37-'[1]Outside Edges'!$B43)&gt;=5,'[1]Outside Edges'!$P43="Yes"),"Yes","No")</f>
        <v>Yes</v>
      </c>
      <c r="AK44" s="87" t="str">
        <f>IF(AND((RIGHT($AK$3,2)-'[1]Miter Profiles'!$AC$38-'[1]Outside Edges'!$B43)&gt;=5,'[1]Outside Edges'!$P43="Yes"),"Yes","No")</f>
        <v>Yes</v>
      </c>
      <c r="AL44" s="10" t="str">
        <f>IF(AND((RIGHT($AL$3,2)-'[1]Miter Profiles'!$AC$39-'[1]Outside Edges'!$B43)&gt;=5,'[1]Outside Edges'!$P43="Yes"),"Yes","No")</f>
        <v>Yes</v>
      </c>
      <c r="AM44" s="10" t="str">
        <f>IF(AND((RIGHT($AM$3,2)-'[1]Miter Profiles'!$AC$40-'[1]Outside Edges'!$B43)&gt;=5,'[1]Outside Edges'!$P43="Yes"),"Yes","No")</f>
        <v>Yes</v>
      </c>
      <c r="AN44" s="85" t="str">
        <f>IF(AND((RIGHT($AN$3,2)-'[1]Miter Profiles'!$AC$41-'[1]Outside Edges'!$B43)&gt;=5,'[1]Outside Edges'!$P43="Yes"),"Yes","No")</f>
        <v>Yes</v>
      </c>
      <c r="AO44" s="86" t="str">
        <f>IF(AND((RIGHT($AO$3,2)-'[1]Miter Profiles'!$AC$42-'[1]Outside Edges'!$B43)&gt;=5,'[1]Outside Edges'!$P43="Yes"),"Yes","No")</f>
        <v>Yes</v>
      </c>
      <c r="AP44" s="11" t="str">
        <f>IF(AND((RIGHT($AP$3,2)-'[1]Miter Profiles'!$AC$43-'[1]Outside Edges'!$B43)&gt;=5,'[1]Outside Edges'!$P43="Yes"),"Yes","No")</f>
        <v>Yes</v>
      </c>
      <c r="AQ44" s="87" t="str">
        <f>IF(AND((RIGHT($AQ$3,2)-'[1]Miter Profiles'!$AC$44-'[1]Outside Edges'!$B43)&gt;=5,'[1]Outside Edges'!$P43="Yes"),"Yes","No")</f>
        <v>Yes</v>
      </c>
      <c r="AR44" s="10" t="str">
        <f>IF(AND((RIGHT($AR$3,2)-'[1]Miter Profiles'!$AC$45-'[1]Outside Edges'!$B43)&gt;=5,'[1]Outside Edges'!$P43="Yes"),"Yes","No")</f>
        <v>Yes</v>
      </c>
      <c r="AS44" s="10" t="str">
        <f>IF(AND((RIGHT($AS$3,2)-'[1]Miter Profiles'!$AC$46-'[1]Outside Edges'!$B43)&gt;=5,'[1]Outside Edges'!$P43="Yes"),"Yes","No")</f>
        <v>Yes</v>
      </c>
      <c r="AT44" s="85" t="str">
        <f>IF(AND((RIGHT($AT$3,2)-'[1]Miter Profiles'!$AC$47-'[1]Outside Edges'!$B43)&gt;=5,'[1]Outside Edges'!$P43="Yes"),"Yes","No")</f>
        <v>Yes</v>
      </c>
      <c r="AU44" s="86" t="str">
        <f>IF(AND((RIGHT($AU$3,2)-'[1]Miter Profiles'!$AC$48-'[1]Outside Edges'!$B43)&gt;=5,'[1]Outside Edges'!$P43="Yes"),"Yes","No")</f>
        <v>Yes</v>
      </c>
      <c r="AV44" s="11" t="str">
        <f>IF(AND((RIGHT($AV$3,2)-'[1]Miter Profiles'!$AC$49-'[1]Outside Edges'!$B43)&gt;=5,'[1]Outside Edges'!$P43="Yes"),"Yes","No")</f>
        <v>Yes</v>
      </c>
      <c r="AW44" s="87" t="str">
        <f>IF(AND((RIGHT($AW$3,2)-'[1]Miter Profiles'!$AC$50-'[1]Outside Edges'!$B43)&gt;=5,'[1]Outside Edges'!$P43="Yes"),"Yes","No")</f>
        <v>Yes</v>
      </c>
      <c r="AX44" s="10" t="str">
        <f>IF(AND((RIGHT($AX$3,2)-'[1]Miter Profiles'!$AC$51-'[1]Outside Edges'!$B43)&gt;=5,'[1]Outside Edges'!$P43="Yes"),"Yes","No")</f>
        <v>Yes</v>
      </c>
      <c r="AY44" s="10" t="str">
        <f>IF(AND((RIGHT($AY$3,2)-'[1]Miter Profiles'!$AC$52-'[1]Outside Edges'!$B43)&gt;=5,'[1]Outside Edges'!$P43="Yes"),"Yes","No")</f>
        <v>Yes</v>
      </c>
      <c r="AZ44" s="85" t="str">
        <f>IF(AND((RIGHT($AZ$3,2)-'[1]Miter Profiles'!$AC$53-'[1]Outside Edges'!$B43)&gt;=5,'[1]Outside Edges'!$P43="Yes"),"Yes","No")</f>
        <v>Yes</v>
      </c>
      <c r="BA44" s="86" t="str">
        <f>IF(AND((RIGHT($BA$3,2)-'[1]Miter Profiles'!$AC$54-'[1]Outside Edges'!$B43)&gt;=5,'[1]Outside Edges'!$P43="Yes"),"Yes","No")</f>
        <v>Yes</v>
      </c>
      <c r="BB44" s="11" t="str">
        <f>IF(AND((RIGHT($BB$3,2)-'[1]Miter Profiles'!$AC$55-'[1]Outside Edges'!$B43)&gt;=5,'[1]Outside Edges'!$P43="Yes"),"Yes","No")</f>
        <v>Yes</v>
      </c>
      <c r="BC44" s="87" t="str">
        <f>IF(AND((RIGHT($BC$3,2)-'[1]Miter Profiles'!$AC$56-'[1]Outside Edges'!$B43)&gt;=5,'[1]Outside Edges'!$P43="Yes"),"Yes","No")</f>
        <v>Yes</v>
      </c>
      <c r="BD44" s="10" t="str">
        <f>IF(AND((RIGHT($BD$3,2)-'[1]Miter Profiles'!$AC$57-'[1]Outside Edges'!$B43)&gt;=5,'[1]Outside Edges'!$P43="Yes"),"Yes","No")</f>
        <v>Yes</v>
      </c>
      <c r="BE44" s="10" t="str">
        <f>IF(AND((RIGHT($BE$3,2)-'[1]Miter Profiles'!$AC$58-'[1]Outside Edges'!$B43)&gt;=5,'[1]Outside Edges'!$P43="Yes"),"Yes","No")</f>
        <v>Yes</v>
      </c>
      <c r="BF44" s="85" t="str">
        <f>IF(AND((RIGHT($BF$3,2)-'[1]Miter Profiles'!$AC$59-'[1]Outside Edges'!$B43)&gt;=5,'[1]Outside Edges'!$P43="Yes"),"Yes","No")</f>
        <v>Yes</v>
      </c>
      <c r="BG44" s="86" t="str">
        <f>IF(AND((RIGHT($BG$3,2)-'[1]Miter Profiles'!$AC$60-'[1]Outside Edges'!$B43)&gt;=5,'[1]Outside Edges'!$P43="Yes"),"Yes","No")</f>
        <v>Yes</v>
      </c>
      <c r="BH44" s="11" t="str">
        <f>IF(AND((RIGHT($BH$3,2)-'[1]Miter Profiles'!$AC$61-'[1]Outside Edges'!$B43)&gt;=5,'[1]Outside Edges'!$P43="Yes"),"Yes","No")</f>
        <v>Yes</v>
      </c>
      <c r="BI44" s="87" t="str">
        <f>IF(AND((RIGHT($BI$3,2)-'[1]Miter Profiles'!$AC$62-'[1]Outside Edges'!$B43)&gt;=5,'[1]Outside Edges'!$P43="Yes"),"Yes","No")</f>
        <v>Yes</v>
      </c>
      <c r="BJ44" s="10" t="str">
        <f>IF(AND((RIGHT($BJ$3,2)-'[1]Miter Profiles'!$AC$63-'[1]Outside Edges'!$B43)&gt;=5,'[1]Outside Edges'!$P43="Yes"),"Yes","No")</f>
        <v>Yes</v>
      </c>
      <c r="BK44" s="10" t="str">
        <f>IF(AND((RIGHT($BK$3,2)-'[1]Miter Profiles'!$AC$64-'[1]Outside Edges'!$B43)&gt;=5,'[1]Outside Edges'!$P43="Yes"),"Yes","No")</f>
        <v>Yes</v>
      </c>
      <c r="BL44" s="85" t="str">
        <f>IF(AND((RIGHT($BL$3,2)-'[1]Miter Profiles'!$AC$65-'[1]Outside Edges'!$B43)&gt;=5,'[1]Outside Edges'!$P43="Yes"),"Yes","No")</f>
        <v>Yes</v>
      </c>
      <c r="BM44" s="86" t="str">
        <f>IF(AND((RIGHT($BM$3,2)-'[1]Miter Profiles'!$AC$66-'[1]Outside Edges'!$B43)&gt;=5,'[1]Outside Edges'!$P43="Yes"),"Yes","No")</f>
        <v>Yes</v>
      </c>
      <c r="BN44" s="11" t="str">
        <f>IF(AND((RIGHT($BN$3,2)-'[1]Miter Profiles'!$AC$67-'[1]Outside Edges'!$B43)&gt;=5,'[1]Outside Edges'!$P43="Yes"),"Yes","No")</f>
        <v>Yes</v>
      </c>
      <c r="BO44" s="87" t="str">
        <f>IF(AND((RIGHT($BO$3,2)-'[1]Miter Profiles'!$AC$68-'[1]Outside Edges'!$B43)&gt;=5,'[1]Outside Edges'!$P43="Yes"),"Yes","No")</f>
        <v>Yes</v>
      </c>
      <c r="BP44" s="10" t="str">
        <f>IF(AND((RIGHT($BP$3,2)-'[1]Miter Profiles'!$AC$69-'[1]Outside Edges'!$B43)&gt;=5,'[1]Outside Edges'!$P43="Yes"),"Yes","No")</f>
        <v>Yes</v>
      </c>
      <c r="BQ44" s="10" t="str">
        <f>IF(AND((RIGHT($BQ$3,2)-'[1]Miter Profiles'!$AC$70-'[1]Outside Edges'!$B43)&gt;=5,'[1]Outside Edges'!$P43="Yes"),"Yes","No")</f>
        <v>Yes</v>
      </c>
      <c r="BR44" s="85" t="str">
        <f>IF(AND((RIGHT($BR$3,2)-'[1]Miter Profiles'!$AC$71-'[1]Outside Edges'!$B43)&gt;=5,'[1]Outside Edges'!$P43="Yes"),"Yes","No")</f>
        <v>Yes</v>
      </c>
      <c r="BS44" s="86" t="str">
        <f>IF(AND((RIGHT($BS$3,2)-'[1]Miter Profiles'!$AC$72-'[1]Outside Edges'!$B43)&gt;=5,'[1]Outside Edges'!$P43="Yes"),"Yes","No")</f>
        <v>Yes</v>
      </c>
      <c r="BT44" s="11" t="str">
        <f>IF(AND((RIGHT($BT$3,2)-'[1]Miter Profiles'!$AC$73-'[1]Outside Edges'!$B43)&gt;=5,'[1]Outside Edges'!$P43="Yes"),"Yes","No")</f>
        <v>Yes</v>
      </c>
      <c r="BU44" s="87" t="str">
        <f>IF(AND((RIGHT($BU$3,2)-'[1]Miter Profiles'!$AC$74-'[1]Outside Edges'!$B43)&gt;=5,'[1]Outside Edges'!$P43="Yes"),"Yes","No")</f>
        <v>Yes</v>
      </c>
      <c r="BV44" s="10" t="str">
        <f>IF(AND((RIGHT($BV$3,2)-'[1]Miter Profiles'!$AC$75-'[1]Outside Edges'!$B43)&gt;=5,'[1]Outside Edges'!$P43="Yes"),"Yes","No")</f>
        <v>Yes</v>
      </c>
      <c r="BW44" s="10" t="str">
        <f>IF(AND((RIGHT($BW$3,2)-'[1]Miter Profiles'!$AC$76-'[1]Outside Edges'!$B43)&gt;=5,'[1]Outside Edges'!$P43="Yes"),"Yes","No")</f>
        <v>Yes</v>
      </c>
      <c r="BX44" s="85" t="str">
        <f>IF(AND((RIGHT($BX$3,2)-'[1]Miter Profiles'!$AC$77-'[1]Outside Edges'!$B43)&gt;=5,'[1]Outside Edges'!$P43="Yes"),"Yes","No")</f>
        <v>Yes</v>
      </c>
      <c r="BY44" s="86" t="str">
        <f>IF(AND((RIGHT($BY$3,2)-'[1]Miter Profiles'!$AC$78-'[1]Outside Edges'!$B43)&gt;=5,'[1]Outside Edges'!$P43="Yes"),"Yes","No")</f>
        <v>Yes</v>
      </c>
      <c r="BZ44" s="11" t="str">
        <f>IF(AND((RIGHT($BZ$3,2)-'[1]Miter Profiles'!$AC$79-'[1]Outside Edges'!$B43)&gt;=5,'[1]Outside Edges'!$P43="Yes"),"Yes","No")</f>
        <v>Yes</v>
      </c>
      <c r="CA44" s="87" t="str">
        <f>IF(AND((RIGHT($CA$3,2)-'[1]Miter Profiles'!$AC$80-'[1]Outside Edges'!$B43)&gt;=5,'[1]Outside Edges'!$P43="Yes"),"Yes","No")</f>
        <v>Yes</v>
      </c>
      <c r="CB44" s="10" t="str">
        <f>IF(AND((RIGHT($CB$3,2)-'[1]Miter Profiles'!$AC$81-'[1]Outside Edges'!$B43)&gt;=5,'[1]Outside Edges'!$P43="Yes"),"Yes","No")</f>
        <v>Yes</v>
      </c>
      <c r="CC44" s="10" t="str">
        <f>IF(AND((RIGHT($CC$3,2)-'[1]Miter Profiles'!$AC$82-'[1]Outside Edges'!$B43)&gt;=5,'[1]Outside Edges'!$P43="Yes"),"Yes","No")</f>
        <v>Yes</v>
      </c>
      <c r="CD44" s="85" t="str">
        <f>IF(AND((RIGHT($CD$3,2)-'[1]Miter Profiles'!$AC$83-'[1]Outside Edges'!$B43)&gt;=5,'[1]Outside Edges'!$P43="Yes"),"Yes","No")</f>
        <v>Yes</v>
      </c>
      <c r="CE44" s="86" t="str">
        <f>IF(AND((RIGHT($CE$3,2)-'[1]Miter Profiles'!$AC$84-'[1]Outside Edges'!$B43)&gt;=5,'[1]Outside Edges'!$P43="Yes"),"Yes","No")</f>
        <v>Yes</v>
      </c>
      <c r="CF44" s="11" t="str">
        <f>IF(AND((RIGHT($CF$3,2)-'[1]Miter Profiles'!$AC$85-'[1]Outside Edges'!$B43)&gt;=5,'[1]Outside Edges'!$P43="Yes"),"Yes","No")</f>
        <v>Yes</v>
      </c>
      <c r="CG44" s="87" t="str">
        <f>IF(AND((RIGHT($CG$3,2)-'[1]Miter Profiles'!$AC$86-'[1]Outside Edges'!$B43)&gt;=5,'[1]Outside Edges'!$P43="Yes"),"Yes","No")</f>
        <v>Yes</v>
      </c>
      <c r="CH44" s="10" t="str">
        <f>IF(AND((RIGHT($CH$3,2)-'[1]Miter Profiles'!$AC$87-'[1]Outside Edges'!$B43)&gt;=5,'[1]Outside Edges'!$P43="Yes"),"Yes","No")</f>
        <v>Yes</v>
      </c>
      <c r="CI44" s="10" t="str">
        <f>IF(AND((RIGHT($CI$3,2)-'[1]Miter Profiles'!$AC$88-'[1]Outside Edges'!$B43)&gt;=5,'[1]Outside Edges'!$P43="Yes"),"Yes","No")</f>
        <v>Yes</v>
      </c>
      <c r="CJ44" s="85" t="str">
        <f>IF(AND((RIGHT($CJ$3,2)-'[1]Miter Profiles'!$AC$89-'[1]Outside Edges'!$B43)&gt;=5,'[1]Outside Edges'!$P43="Yes"),"Yes","No")</f>
        <v>Yes</v>
      </c>
      <c r="CK44" s="86" t="str">
        <f>IF(AND((RIGHT($CK$3,2)-'[1]Miter Profiles'!$AC$90-'[1]Outside Edges'!$B43)&gt;=5,'[1]Outside Edges'!$P43="Yes"),"Yes","No")</f>
        <v>Yes</v>
      </c>
      <c r="CL44" s="11" t="str">
        <f>IF(AND((RIGHT($CL$3,2)-'[1]Miter Profiles'!$AC$91-'[1]Outside Edges'!$B43)&gt;=5,'[1]Outside Edges'!$P43="Yes"),"Yes","No")</f>
        <v>Yes</v>
      </c>
      <c r="CM44" s="87" t="str">
        <f>IF(AND((RIGHT($CM$3,2)-'[1]Miter Profiles'!$AC$92-'[1]Outside Edges'!$B43)&gt;=5,'[1]Outside Edges'!$P43="Yes"),"Yes","No")</f>
        <v>Yes</v>
      </c>
      <c r="CN44" s="10" t="str">
        <f>IF(AND((RIGHT(CN$3,2)-'[1]Miter Profiles'!$AC$93-'[1]Outside Edges'!$B43)&gt;=5,'[1]Outside Edges'!$P43="Yes"),"Yes","No")</f>
        <v>Yes</v>
      </c>
      <c r="CO44" s="10" t="str">
        <f>IF(AND((RIGHT(CO$3,2)-'[1]Miter Profiles'!$AC$94-'[1]Outside Edges'!$B43)&gt;=5,'[1]Outside Edges'!$P43="Yes"),"Yes","No")</f>
        <v>Yes</v>
      </c>
      <c r="CP44" s="85" t="str">
        <f>IF(AND((RIGHT(CP$3,2)-'[1]Miter Profiles'!$AC$95-'[1]Outside Edges'!$B43)&gt;=5,'[1]Outside Edges'!$P43="Yes"),"Yes","No")</f>
        <v>Yes</v>
      </c>
      <c r="CQ44" s="86" t="str">
        <f>IF(AND((RIGHT(CQ$3,2)-'[1]Miter Profiles'!$AC$96-'[1]Outside Edges'!$B43)&gt;=5,'[1]Outside Edges'!$P43="Yes"),"Yes","No")</f>
        <v>Yes</v>
      </c>
      <c r="CR44" s="11" t="str">
        <f>IF(AND((RIGHT(CR$3,2)-'[1]Miter Profiles'!$AC$97-'[1]Outside Edges'!$B43)&gt;=5,'[1]Outside Edges'!$P43="Yes"),"Yes","No")</f>
        <v>Yes</v>
      </c>
      <c r="CS44" s="87" t="str">
        <f>IF(AND((RIGHT(CS$3,2)-'[1]Miter Profiles'!$AC$98-'[1]Outside Edges'!$B43)&gt;=5,'[1]Outside Edges'!$P43="Yes"),"Yes","No")</f>
        <v>Yes</v>
      </c>
      <c r="CT44" s="10" t="str">
        <f>IF(AND((RIGHT($CT$3,2)-'[1]Miter Profiles'!$AC$99-'[1]Outside Edges'!$B43)&gt;=5,'[1]Outside Edges'!$P43="Yes"),"Yes","No")</f>
        <v>Yes</v>
      </c>
      <c r="CU44" s="10" t="str">
        <f>IF(AND((RIGHT($CU$3,2)-'[1]Miter Profiles'!$AC$100-'[1]Outside Edges'!$B43)&gt;=5,'[1]Outside Edges'!$P43="Yes"),"Yes","No")</f>
        <v>Yes</v>
      </c>
      <c r="CV44" s="85" t="str">
        <f>IF(AND((RIGHT($CV$3,2)-'[1]Miter Profiles'!$AC$101-'[1]Outside Edges'!$B43)&gt;=5,'[1]Outside Edges'!$P43="Yes"),"Yes","No")</f>
        <v>Yes</v>
      </c>
      <c r="CW44" s="86" t="str">
        <f>IF(AND((RIGHT($CW$3,2)-'[1]Miter Profiles'!$AC$102-'[1]Outside Edges'!$B43)&gt;=5,'[1]Outside Edges'!$P43="Yes"),"Yes","No")</f>
        <v>Yes</v>
      </c>
      <c r="CX44" s="11" t="str">
        <f>IF(AND((RIGHT($CX$3,2)-'[1]Miter Profiles'!$AC$103-'[1]Outside Edges'!$B43)&gt;=5,'[1]Outside Edges'!$P43="Yes"),"Yes","No")</f>
        <v>Yes</v>
      </c>
      <c r="CY44" s="87" t="str">
        <f>IF(AND((RIGHT($CY$3,2)-'[1]Miter Profiles'!$AC$104-'[1]Outside Edges'!$B43)&gt;=5,'[1]Outside Edges'!$P43="Yes"),"Yes","No")</f>
        <v>Yes</v>
      </c>
      <c r="CZ44" s="10" t="str">
        <f>IF(AND((RIGHT($CZ$3,2)-'[1]Miter Profiles'!$AC$105-'[1]Outside Edges'!$B43)&gt;=5,'[1]Outside Edges'!$P43="Yes"),"Yes","No")</f>
        <v>Yes</v>
      </c>
      <c r="DA44" s="10" t="str">
        <f>IF(AND((RIGHT($DA$3,2)-'[1]Miter Profiles'!$AC$106-'[1]Outside Edges'!$B43)&gt;=5,'[1]Outside Edges'!$P43="Yes"),"Yes","No")</f>
        <v>Yes</v>
      </c>
      <c r="DB44" s="85" t="str">
        <f>IF(AND((RIGHT($DB$3,2)-'[1]Miter Profiles'!$AC$107-'[1]Outside Edges'!$B43)&gt;=5,'[1]Outside Edges'!$P43="Yes"),"Yes","No")</f>
        <v>Yes</v>
      </c>
      <c r="DC44" s="86" t="str">
        <f>IF(AND((RIGHT($DC$3,2)-'[1]Miter Profiles'!$AC$108-'[1]Outside Edges'!$B43)&gt;=5,'[1]Outside Edges'!$P43="Yes"),"Yes","No")</f>
        <v>Yes</v>
      </c>
      <c r="DD44" s="11" t="str">
        <f>IF(AND((RIGHT($DD$3,2)-'[1]Miter Profiles'!$AC$109-'[1]Outside Edges'!$B43)&gt;=5,'[1]Outside Edges'!$P43="Yes"),"Yes","No")</f>
        <v>Yes</v>
      </c>
      <c r="DE44" s="87" t="str">
        <f>IF(AND((RIGHT($DE$3,2)-'[1]Miter Profiles'!$AC$110-'[1]Outside Edges'!$B43)&gt;=5,'[1]Outside Edges'!$P43="Yes"),"Yes","No")</f>
        <v>Yes</v>
      </c>
      <c r="DF44" s="10" t="str">
        <f>IF(AND((RIGHT($DF$3,2)-'[1]Miter Profiles'!$AC$111-'[1]Outside Edges'!$B43)&gt;=5,'[1]Outside Edges'!$P43="Yes"),"Yes","No")</f>
        <v>Yes</v>
      </c>
      <c r="DG44" s="10" t="str">
        <f>IF(AND((RIGHT($DG$3,2)-'[1]Miter Profiles'!$AC$112-'[1]Outside Edges'!$B43)&gt;=5,'[1]Outside Edges'!$P43="Yes"),"Yes","No")</f>
        <v>Yes</v>
      </c>
      <c r="DH44" s="85" t="str">
        <f>IF(AND((RIGHT($DH$3,2)-'[1]Miter Profiles'!$AC$113-'[1]Outside Edges'!$B43)&gt;=5,'[1]Outside Edges'!$P43="Yes"),"Yes","No")</f>
        <v>Yes</v>
      </c>
      <c r="DI44" s="86" t="str">
        <f>IF(AND((RIGHT($DI$3,2)-'[1]Miter Profiles'!$AC$114-'[1]Outside Edges'!$B43)&gt;=5,'[1]Outside Edges'!$P43="Yes"),"Yes","No")</f>
        <v>Yes</v>
      </c>
      <c r="DJ44" s="11" t="str">
        <f>IF(AND((RIGHT($DJ$3,2)-'[1]Miter Profiles'!$AC$115-'[1]Outside Edges'!$B43)&gt;=5,'[1]Outside Edges'!$P43="Yes"),"Yes","No")</f>
        <v>Yes</v>
      </c>
      <c r="DK44" s="87" t="str">
        <f>IF(AND((RIGHT($DK$3,2)-'[1]Miter Profiles'!$AC$116-'[1]Outside Edges'!$B43)&gt;=5,'[1]Outside Edges'!$P43="Yes"),"Yes","No")</f>
        <v>Yes</v>
      </c>
      <c r="DL44" s="10" t="str">
        <f>IF(AND((RIGHT($DL$3,2)-'[1]Miter Profiles'!$AC$117-'[1]Outside Edges'!$B43)&gt;=5,'[1]Outside Edges'!$P43="Yes"),"Yes","No")</f>
        <v>Yes</v>
      </c>
      <c r="DM44" s="10" t="str">
        <f>IF(AND((RIGHT($DM$3,2)-'[1]Miter Profiles'!$AC$118-'[1]Outside Edges'!$B43)&gt;=5,'[1]Outside Edges'!$P43="Yes"),"Yes","No")</f>
        <v>Yes</v>
      </c>
      <c r="DN44" s="85" t="str">
        <f>IF(AND((RIGHT($DN$3,2)-'[1]Miter Profiles'!$AC$119-'[1]Outside Edges'!$B43)&gt;=5,'[1]Outside Edges'!$P43="Yes"),"Yes","No")</f>
        <v>Yes</v>
      </c>
      <c r="DO44" s="86" t="str">
        <f>IF(AND((RIGHT($DO$3,2)-'[1]Miter Profiles'!$AC$120-'[1]Outside Edges'!$B43)&gt;=5,'[1]Outside Edges'!$P43="Yes"),"Yes","No")</f>
        <v>Yes</v>
      </c>
      <c r="DP44" s="11" t="str">
        <f>IF(AND((RIGHT($DP$3,2)-'[1]Miter Profiles'!$AC$121-'[1]Outside Edges'!$B43)&gt;=5,'[1]Outside Edges'!$P43="Yes"),"Yes","No")</f>
        <v>Yes</v>
      </c>
      <c r="DQ44" s="87" t="str">
        <f>IF(AND((RIGHT($DQ$3,2)-'[1]Miter Profiles'!$AC$122-'[1]Outside Edges'!$B43)&gt;=5,'[1]Outside Edges'!$P43="Yes"),"Yes","No")</f>
        <v>Yes</v>
      </c>
      <c r="DR44" s="10" t="str">
        <f>IF(AND((RIGHT($DR$3,2)-'[1]Miter Profiles'!$AC$123-'[1]Outside Edges'!$B43)&gt;=5,'[1]Outside Edges'!$P43="Yes"),"Yes","No")</f>
        <v>Yes</v>
      </c>
      <c r="DS44" s="10" t="str">
        <f>IF(AND((RIGHT($DS$3,2)-'[1]Miter Profiles'!$AC$124-'[1]Outside Edges'!$B43)&gt;=5,'[1]Outside Edges'!$P43="Yes"),"Yes","No")</f>
        <v>Yes</v>
      </c>
      <c r="DT44" s="85" t="str">
        <f>IF(AND((RIGHT($DT$3,2)-'[1]Miter Profiles'!$AC$125-'[1]Outside Edges'!$B43)&gt;=5,'[1]Outside Edges'!$P43="Yes"),"Yes","No")</f>
        <v>Yes</v>
      </c>
      <c r="DU44" s="86" t="str">
        <f>IF(AND((RIGHT($DU$3,2)-'[1]Miter Profiles'!$AC$126-'[1]Outside Edges'!$B43)&gt;=5,'[1]Outside Edges'!$P43="Yes"),"Yes","No")</f>
        <v>Yes</v>
      </c>
      <c r="DV44" s="11" t="str">
        <f>IF(AND((RIGHT($DV$3,2)-'[1]Miter Profiles'!$AC$127-'[1]Outside Edges'!$B43)&gt;=5,'[1]Outside Edges'!$P43="Yes"),"Yes","No")</f>
        <v>Yes</v>
      </c>
      <c r="DW44" s="87" t="str">
        <f>IF(AND((RIGHT($DW$3,2)-'[1]Miter Profiles'!$AC$128-'[1]Outside Edges'!$B43)&gt;=5,'[1]Outside Edges'!$P43="Yes"),"Yes","No")</f>
        <v>Yes</v>
      </c>
      <c r="DX44" s="10" t="str">
        <f>IF(AND((RIGHT($DX$3,2)-'[1]Miter Profiles'!$AC$129-'[1]Outside Edges'!$B43)&gt;=5,'[1]Outside Edges'!$P43="Yes"),"Yes","No")</f>
        <v>Yes</v>
      </c>
      <c r="DY44" s="10" t="str">
        <f>IF(AND((RIGHT($DY$3,2)-'[1]Miter Profiles'!$AC$130-'[1]Outside Edges'!$B43)&gt;=5,'[1]Outside Edges'!$P43="Yes"),"Yes","No")</f>
        <v>Yes</v>
      </c>
      <c r="DZ44" s="85" t="str">
        <f>IF(AND((RIGHT($DZ$3,2)-'[1]Miter Profiles'!$AC$131-'[1]Outside Edges'!$B43)&gt;=5,'[1]Outside Edges'!$P43="Yes"),"Yes","No")</f>
        <v>Yes</v>
      </c>
      <c r="EA44" s="90" t="str">
        <f>IF(AND((RIGHT($EA$3,2)-'[1]Miter Profiles'!$AC$132-'[1]Outside Edges'!$B43)&gt;=5,'[1]Outside Edges'!$P43="Yes"),"Yes","No")</f>
        <v>Yes</v>
      </c>
      <c r="EB44" s="104" t="str">
        <f>IF(AND((RIGHT($EB$3,2)-'[1]Miter Profiles'!$AC$133-'[1]Outside Edges'!$B43)&gt;=5,'[1]Outside Edges'!$P43="Yes"),"Yes","No")</f>
        <v>Yes</v>
      </c>
      <c r="EC44" s="109" t="str">
        <f>IF(AND((RIGHT($EC$3,2)-'[1]Miter Profiles'!$AC$134-'[1]Outside Edges'!$B43)&gt;=5,'[1]Outside Edges'!$P43="Yes"),"Yes","No")</f>
        <v>Yes</v>
      </c>
      <c r="ED44" s="115" t="str">
        <f>IF(AND((RIGHT($ED$3,2)-'[1]Miter Profiles'!$AC$135-'[1]Outside Edges'!$B43)&gt;=5,'[1]Outside Edges'!$P43="Yes"),"Yes","No")</f>
        <v>Yes</v>
      </c>
      <c r="EE44" s="112" t="str">
        <f>IF(AND((RIGHT($EE$3,2)-'[1]Miter Profiles'!$AC$136-'[1]Outside Edges'!$B43)&gt;=5,'[1]Outside Edges'!$P43="Yes"),"Yes","No")</f>
        <v>Yes</v>
      </c>
      <c r="EF44" s="85" t="str">
        <f>IF(AND((RIGHT($EF$3,2)-'[1]Miter Profiles'!$AC$137-'[1]Outside Edges'!$B43)&gt;=5,'[1]Outside Edges'!$P43="Yes"),"Yes","No")</f>
        <v>Yes</v>
      </c>
      <c r="EG44" s="10" t="str">
        <f>IF(AND((RIGHT($EG$3,2)-'[1]Miter Profiles'!$AC$138-'[1]Outside Edges'!$B43)&gt;=5,'[1]Outside Edges'!$P43="Yes"),"Yes","No")</f>
        <v>Yes</v>
      </c>
      <c r="EH44" s="90" t="str">
        <f>IF(AND((RIGHT($EH$3,2)-'[1]Miter Profiles'!$AC$139-'[1]Outside Edges'!$B43)&gt;=5,'[1]Outside Edges'!$P43="Yes"),"Yes","No")</f>
        <v>Yes</v>
      </c>
      <c r="EI44" s="120" t="str">
        <f>IF(AND((RIGHT($EI$3,2)-'[1]Miter Profiles'!$AC$140-'[1]Outside Edges'!$B43)&gt;=5,'[1]Outside Edges'!$P43="Yes"),"Yes","No")</f>
        <v>Yes</v>
      </c>
      <c r="EJ44" s="123" t="str">
        <f>IF(AND((RIGHT($EJ$3,2)-'[1]Miter Profiles'!$AC$141-'[1]Outside Edges'!$B43)&gt;=5,'[1]Outside Edges'!$P43="Yes"),"Yes","No")</f>
        <v>Yes</v>
      </c>
      <c r="EK44" s="123" t="str">
        <f>IF(AND((RIGHT($EK$3,2)-'[1]Miter Profiles'!$AC$142-'[1]Outside Edges'!$B43)&gt;=5,'[1]Outside Edges'!$P43="Yes"),"Yes","No")</f>
        <v>Yes</v>
      </c>
      <c r="EL44" s="115" t="str">
        <f>IF(AND((RIGHT($EL$3,2)-'[1]Miter Profiles'!$AC$143-'[1]Outside Edges'!$B43)&gt;=5,'[1]Outside Edges'!$P43="Yes"),"Yes","No")</f>
        <v>Yes</v>
      </c>
      <c r="EM44" s="128" t="str">
        <f>IF(AND((RIGHT($EM$3,2)-'[1]Miter Profiles'!$AC$144-'[1]Outside Edges'!$B43)&gt;=5,'[1]Outside Edges'!$P43="Yes"),"Yes","No")</f>
        <v>Yes</v>
      </c>
      <c r="EN44" s="10" t="str">
        <f>IF(AND((RIGHT($EN$3,2)-'[1]Miter Profiles'!$AC$145-'[1]Outside Edges'!$B43)&gt;=5,'[1]Outside Edges'!$P43="Yes"),"Yes","No")</f>
        <v>Yes</v>
      </c>
      <c r="EO44" s="90" t="str">
        <f>IF(AND((RIGHT($EO$3,2)-'[1]Miter Profiles'!$AC$146-'[1]Outside Edges'!$B43)&gt;=5,'[1]Outside Edges'!$P43="Yes"),"Yes","No")</f>
        <v>Yes</v>
      </c>
      <c r="EP44" s="123" t="str">
        <f>IF(AND((RIGHT($EP$3,2)-'[1]Miter Profiles'!$AC$147-'[1]Outside Edges'!$B43)&gt;=5,'[1]Outside Edges'!$P43="Yes"),"Yes","No")</f>
        <v>Yes</v>
      </c>
      <c r="EQ44" s="123" t="str">
        <f>IF(AND((RIGHT($EQ$3,2)-'[1]Miter Profiles'!$AC$148-'[1]Outside Edges'!$B43)&gt;=5,'[1]Outside Edges'!$P43="Yes"),"Yes","No")</f>
        <v>Yes</v>
      </c>
      <c r="ER44" s="115" t="str">
        <f>IF(AND((RIGHT($ER$3,2)-'[1]Miter Profiles'!$AC$149-'[1]Outside Edges'!$B43)&gt;=5,'[1]Outside Edges'!$P43="Yes"),"Yes","No")</f>
        <v>Yes</v>
      </c>
      <c r="ES44" s="128" t="str">
        <f>IF(AND((RIGHT($ES$3,2)-'[1]Miter Profiles'!$AC$150-'[1]Outside Edges'!$B43)&gt;=5,'[1]Outside Edges'!$P43="Yes"),"Yes","No")</f>
        <v>Yes</v>
      </c>
      <c r="ET44" s="10" t="str">
        <f>IF(AND((RIGHT($ET$3,2)-'[1]Miter Profiles'!$AC$151-'[1]Outside Edges'!$B43)&gt;=5,'[1]Outside Edges'!$P43="Yes"),"Yes","No")</f>
        <v>Yes</v>
      </c>
      <c r="EU44" s="90" t="str">
        <f>IF(AND((RIGHT($EU$3,2)-'[1]Miter Profiles'!$AC$152-'[1]Outside Edges'!$B43)&gt;=5,'[1]Outside Edges'!$P43="Yes"),"Yes","No")</f>
        <v>Yes</v>
      </c>
      <c r="EV44" s="123" t="str">
        <f>IF(AND((RIGHT($EV$3,2)-'[1]Miter Profiles'!$AC$153-'[1]Outside Edges'!$B43)&gt;=5,'[1]Outside Edges'!$P43="Yes"),"Yes","No")</f>
        <v>Yes</v>
      </c>
      <c r="EW44" s="123" t="str">
        <f>IF(AND((RIGHT($EW$3,2)-'[1]Miter Profiles'!$AC$154-'[1]Outside Edges'!$B43)&gt;=5,'[1]Outside Edges'!$P43="Yes"),"Yes","No")</f>
        <v>Yes</v>
      </c>
      <c r="EX44" s="115" t="str">
        <f>IF(AND((RIGHT($EX$3,2)-'[1]Miter Profiles'!$AC$155-'[1]Outside Edges'!$B43)&gt;=5,'[1]Outside Edges'!$P43="Yes"),"Yes","No")</f>
        <v>Yes</v>
      </c>
      <c r="EY44" s="128" t="str">
        <f>IF(AND((RIGHT($EY$3,2)-'[1]Miter Profiles'!$AC$156-'[1]Outside Edges'!$B43)&gt;=5,'[1]Outside Edges'!$P43="Yes"),"Yes","No")</f>
        <v>Yes</v>
      </c>
      <c r="EZ44" s="10" t="str">
        <f>IF(AND((RIGHT($EZ$3,2)-'[1]Miter Profiles'!$AC$157-'[1]Outside Edges'!$B43)&gt;=5,'[1]Outside Edges'!$P43="Yes"),"Yes","No")</f>
        <v>Yes</v>
      </c>
      <c r="FA44" s="90" t="str">
        <f>IF(AND((RIGHT($FA$3,2)-'[1]Miter Profiles'!$AC$158-'[1]Outside Edges'!$B43)&gt;=5,'[1]Outside Edges'!$P43="Yes"),"Yes","No")</f>
        <v>Yes</v>
      </c>
      <c r="FB44" s="123" t="str">
        <f>IF(AND((RIGHT($FB$3,2)-'[1]Miter Profiles'!$AC$159-'[1]Outside Edges'!$B43)&gt;=5,'[1]Outside Edges'!$P43="Yes"),"Yes","No")</f>
        <v>Yes</v>
      </c>
      <c r="FC44" s="123" t="str">
        <f>IF(AND((RIGHT($FC$3,2)-'[1]Miter Profiles'!$AC$160-'[1]Outside Edges'!$B43)&gt;=5,'[1]Outside Edges'!$P43="Yes"),"Yes","No")</f>
        <v>Yes</v>
      </c>
      <c r="FD44" s="115" t="str">
        <f>IF(AND((RIGHT($FD$3,2)-'[1]Miter Profiles'!$AC$161-'[1]Outside Edges'!$B43)&gt;=5,'[1]Outside Edges'!$P43="Yes"),"Yes","No")</f>
        <v>Yes</v>
      </c>
      <c r="FE44" s="128" t="str">
        <f>IF(AND((RIGHT($FE$3,2)-'[1]Miter Profiles'!$AC$162-'[1]Outside Edges'!$B43)&gt;=5,'[1]Outside Edges'!$P43="Yes"),"Yes","No")</f>
        <v>Yes</v>
      </c>
      <c r="FF44" s="10" t="str">
        <f>IF(AND((RIGHT($FF$3,2)-'[1]Miter Profiles'!$AC$163-'[1]Outside Edges'!$B43)&gt;=5,'[1]Outside Edges'!$P43="Yes"),"Yes","No")</f>
        <v>Yes</v>
      </c>
      <c r="FG44" s="90" t="str">
        <f>IF(AND((RIGHT($FG$3,2)-'[1]Miter Profiles'!$AC$164-'[1]Outside Edges'!$B43)&gt;=5,'[1]Outside Edges'!$P43="Yes"),"Yes","No")</f>
        <v>Yes</v>
      </c>
      <c r="FH44" s="123" t="str">
        <f>IF(AND((RIGHT($FH$3,2)-'[1]Miter Profiles'!$AC$165-'[1]Outside Edges'!$B43)&gt;=5,'[1]Outside Edges'!$P43="Yes"),"Yes","No")</f>
        <v>Yes</v>
      </c>
      <c r="FI44" s="123" t="str">
        <f>IF(AND((RIGHT($FI$3,2)-'[1]Miter Profiles'!$AC$166-'[1]Outside Edges'!$B43)&gt;=5,'[1]Outside Edges'!$P43="Yes"),"Yes","No")</f>
        <v>Yes</v>
      </c>
      <c r="FJ44" s="115" t="str">
        <f>IF(AND((RIGHT($FJ$3,2)-'[1]Miter Profiles'!$AC$167-'[1]Outside Edges'!$B43)&gt;=5,'[1]Outside Edges'!$P43="Yes"),"Yes","No")</f>
        <v>Yes</v>
      </c>
      <c r="FK44" s="128" t="str">
        <f>IF(AND((RIGHT($FK$3,2)-'[1]Miter Profiles'!$AC$168-'[1]Outside Edges'!$B43)&gt;=5,'[1]Outside Edges'!$P43="Yes"),"Yes","No")</f>
        <v>Yes</v>
      </c>
      <c r="FL44" s="10" t="str">
        <f>IF(AND((RIGHT($FL$3,2)-'[1]Miter Profiles'!$AC$169-'[1]Outside Edges'!$B43)&gt;=5,'[1]Outside Edges'!$P43="Yes"),"Yes","No")</f>
        <v>Yes</v>
      </c>
      <c r="FM44" s="90" t="str">
        <f>IF(AND((RIGHT($FM$3,2)-'[1]Miter Profiles'!$AC$170-'[1]Outside Edges'!$B43)&gt;=5,'[1]Outside Edges'!$P43="Yes"),"Yes","No")</f>
        <v>Yes</v>
      </c>
      <c r="FN44" s="123" t="str">
        <f>IF(AND((RIGHT($FN$3,2)-'[1]Miter Profiles'!$AC$171-'[1]Outside Edges'!$B43)&gt;=5,'[1]Outside Edges'!$P43="Yes"),"Yes","No")</f>
        <v>Yes</v>
      </c>
      <c r="FO44" s="123" t="str">
        <f>IF(AND((RIGHT($FO$3,2)-'[1]Miter Profiles'!$AC$172-'[1]Outside Edges'!$B43)&gt;=5,'[1]Outside Edges'!$P43="Yes"),"Yes","No")</f>
        <v>Yes</v>
      </c>
      <c r="FP44" s="115" t="str">
        <f>IF(AND((RIGHT($FP$3,2)-'[1]Miter Profiles'!$AC$173-'[1]Outside Edges'!$B43)&gt;=5,'[1]Outside Edges'!$P43="Yes"),"Yes","No")</f>
        <v>Yes</v>
      </c>
      <c r="FQ44" s="128" t="str">
        <f>IF(AND((RIGHT($FQ$3,2)-'[1]Miter Profiles'!$AC$174-'[1]Outside Edges'!$B43)&gt;=5,'[1]Outside Edges'!$P43="Yes"),"Yes","No")</f>
        <v>Yes</v>
      </c>
      <c r="FR44" s="10" t="str">
        <f>IF(AND((RIGHT($FR$3,2)-'[1]Miter Profiles'!$AC$175-'[1]Outside Edges'!$B43)&gt;=5,'[1]Outside Edges'!$P43="Yes"),"Yes","No")</f>
        <v>Yes</v>
      </c>
      <c r="FS44" s="90" t="str">
        <f>IF(AND((RIGHT($FS$3,2)-'[1]Miter Profiles'!$AC$176-'[1]Outside Edges'!$B43)&gt;=5,'[1]Outside Edges'!$P43="Yes"),"Yes","No")</f>
        <v>Yes</v>
      </c>
      <c r="FT44" s="123" t="str">
        <f>IF(AND((RIGHT($FT$3,2)-'[1]Miter Profiles'!$AC$177-'[1]Outside Edges'!$B43)&gt;=5,'[1]Outside Edges'!$P43="Yes"),"Yes","No")</f>
        <v>Yes</v>
      </c>
      <c r="FU44" s="123" t="str">
        <f>IF(AND((RIGHT($FU$3,2)-'[1]Miter Profiles'!$AC$178-'[1]Outside Edges'!$B43)&gt;=5,'[1]Outside Edges'!$P43="Yes"),"Yes","No")</f>
        <v>Yes</v>
      </c>
      <c r="FV44" s="115" t="str">
        <f>IF(AND((RIGHT($V$3,2)-'[1]Miter Profiles'!$AC$179-'[1]Outside Edges'!$B43)&gt;=5,'[1]Outside Edges'!$P43="Yes"),"Yes","No")</f>
        <v>Yes</v>
      </c>
      <c r="FW44" s="128" t="str">
        <f>IF(AND((RIGHT($FW$3,2)-'[1]Miter Profiles'!$AC$180-'[1]Outside Edges'!$B43)&gt;=5,'[1]Outside Edges'!$P43="Yes"),"Yes","No")</f>
        <v>No</v>
      </c>
      <c r="FX44" s="269" t="str">
        <f>IF(AND((RIGHT($FX$3,2)-'[1]Miter Profiles'!$AC$181-'[1]Outside Edges'!$B43)&gt;=5,'[1]Outside Edges'!$P43="Yes"),"Yes","No")</f>
        <v>Yes</v>
      </c>
      <c r="FY44" s="273" t="str">
        <f>IF(AND((RIGHT($FY$3,2)-'[1]Miter Profiles'!$AC$182-'[1]Outside Edges'!$B43)&gt;=5,'[1]Outside Edges'!$P43="Yes"),"Yes","No")</f>
        <v>Yes</v>
      </c>
      <c r="FZ44" s="282" t="str">
        <f>IF(AND((RIGHT($FZ$3,2)-'[1]Miter Profiles'!$AC$183-'[1]Outside Edges'!$B43)&gt;=5,'[1]Outside Edges'!$P43="Yes"),"Yes","No")</f>
        <v>Yes</v>
      </c>
      <c r="GA44" s="283" t="str">
        <f>IF(AND((RIGHT($GA$3,2)-'[1]Miter Profiles'!$AC$184-'[1]Outside Edges'!$B43)&gt;=5,'[1]Outside Edges'!$P43="Yes"),"Yes","No")</f>
        <v>Yes</v>
      </c>
      <c r="GB44" s="284" t="str">
        <f>IF(AND((RIGHT($GB$3,2)-'[1]Miter Profiles'!$AC$185-'[1]Outside Edges'!$B43)&gt;=5,'[1]Outside Edges'!$P43="Yes"),"Yes","No")</f>
        <v>Yes</v>
      </c>
      <c r="GC44" s="275" t="str">
        <f>IF(AND((RIGHT($GC$3,2)-'[1]Miter Profiles'!$AC$186-'[1]Outside Edges'!$B43)&gt;=5,'[1]Outside Edges'!$P43="Yes"),"Yes","No")</f>
        <v>Yes</v>
      </c>
      <c r="GD44" s="269" t="str">
        <f>IF(AND((RIGHT($GD$3,2)-'[1]Miter Profiles'!$AC$187-'[1]Outside Edges'!$B43)&gt;=5,'[1]Outside Edges'!$P43="Yes"),"Yes","No")</f>
        <v>Yes</v>
      </c>
      <c r="GE44" s="273" t="str">
        <f>IF(AND((RIGHT($GE$3,2)-'[1]Miter Profiles'!$AC$188-'[1]Outside Edges'!$B43)&gt;=5,'[1]Outside Edges'!$P43="Yes"),"Yes","No")</f>
        <v>Yes</v>
      </c>
      <c r="GF44" s="282" t="str">
        <f>IF(AND((RIGHT($GF$3,2)-'[1]Miter Profiles'!$AC$189-'[1]Outside Edges'!$B43)&gt;=5,'[1]Outside Edges'!$P43="Yes"),"Yes","No")</f>
        <v>Yes</v>
      </c>
      <c r="GG44" s="283" t="str">
        <f>IF(AND((RIGHT($GG$3,2)-'[1]Miter Profiles'!$AC$190-'[1]Outside Edges'!$B43)&gt;=5,'[1]Outside Edges'!$P43="Yes"),"Yes","No")</f>
        <v>Yes</v>
      </c>
      <c r="GH44" s="284" t="str">
        <f>IF(AND((RIGHT($GH$3,2)-'[1]Miter Profiles'!$AC$191-'[1]Outside Edges'!$B43)&gt;=5,'[1]Outside Edges'!$P43="Yes"),"Yes","No")</f>
        <v>Yes</v>
      </c>
      <c r="GI44" s="275" t="str">
        <f>IF(AND((RIGHT($GI$3,2)-'[1]Miter Profiles'!$AC$192-'[1]Outside Edges'!$B43)&gt;=5,'[1]Outside Edges'!$P43="Yes"),"Yes","No")</f>
        <v>Yes</v>
      </c>
      <c r="GJ44" s="269" t="str">
        <f>IF(AND((RIGHT($GJ$3,2)-'[1]Miter Profiles'!$AC$193-'[1]Outside Edges'!$B43)&gt;=5,'[1]Outside Edges'!$P43="Yes"),"Yes","No")</f>
        <v>Yes</v>
      </c>
      <c r="GK44" s="273" t="str">
        <f>IF(AND((RIGHT($GK$3,2)-'[1]Miter Profiles'!$AC$194-'[1]Outside Edges'!$B43)&gt;=5,'[1]Outside Edges'!$P43="Yes"),"Yes","No")</f>
        <v>Yes</v>
      </c>
      <c r="GL44" s="282" t="str">
        <f>IF(AND((RIGHT($GL$3,2)-'[1]Miter Profiles'!$AC$195-'[1]Outside Edges'!$B43)&gt;=5,'[1]Outside Edges'!$P43="Yes"),"Yes","No")</f>
        <v>Yes</v>
      </c>
      <c r="GM44" s="283" t="str">
        <f>IF(AND((RIGHT($GM$3,2)-'[1]Miter Profiles'!$AC$196-'[1]Outside Edges'!$B43)&gt;=5,'[1]Outside Edges'!$P43="Yes"),"Yes","No")</f>
        <v>Yes</v>
      </c>
      <c r="GN44" s="284" t="str">
        <f>IF(AND((RIGHT($GN$3,2)-'[1]Miter Profiles'!$AC$197-'[1]Outside Edges'!$B43)&gt;=5,'[1]Outside Edges'!$P43="Yes"),"Yes","No")</f>
        <v>Yes</v>
      </c>
      <c r="GO44" s="275" t="str">
        <f>IF(AND((RIGHT($GO$3,2)-'[1]Miter Profiles'!$AC$198-'[1]Outside Edges'!$B43)&gt;=5,'[1]Outside Edges'!$P43="Yes"),"Yes","No")</f>
        <v>Yes</v>
      </c>
      <c r="GP44" s="269" t="str">
        <f>IF(AND((RIGHT($GP$3,2)-'[1]Miter Profiles'!$AC$199-'[1]Outside Edges'!$B43)&gt;=5,'[1]Outside Edges'!$P43="Yes"),"Yes","No")</f>
        <v>Yes</v>
      </c>
      <c r="GQ44" s="273" t="str">
        <f>IF(AND((RIGHT($GQ$3,2)-'[1]Miter Profiles'!$AC$200-'[1]Outside Edges'!$B43)&gt;=5,'[1]Outside Edges'!$P43="Yes"),"Yes","No")</f>
        <v>Yes</v>
      </c>
      <c r="GR44" s="282" t="str">
        <f>IF(AND((RIGHT($GR$3,2)-'[1]Miter Profiles'!$AC$201-'[1]Outside Edges'!$B43)&gt;=5,'[1]Outside Edges'!$P43="Yes"),"Yes","No")</f>
        <v>Yes</v>
      </c>
      <c r="GS44" s="283" t="str">
        <f>IF(AND((RIGHT($GS$3,2)-'[1]Miter Profiles'!$AC$202-'[1]Outside Edges'!$B43)&gt;=5,'[1]Outside Edges'!$P43="Yes"),"Yes","No")</f>
        <v>Yes</v>
      </c>
      <c r="GT44" s="284" t="str">
        <f>IF(AND((RIGHT($GT$3,2)-'[1]Miter Profiles'!$AC$203-'[1]Outside Edges'!$B43)&gt;=5,'[1]Outside Edges'!$P43="Yes"),"Yes","No")</f>
        <v>Yes</v>
      </c>
      <c r="GU44" s="275" t="str">
        <f>IF(AND((RIGHT($GU$3,2)-'[1]Miter Profiles'!$AC$204-'[1]Outside Edges'!$B43)&gt;=5,'[1]Outside Edges'!$P43="Yes"),"Yes","No")</f>
        <v>Yes</v>
      </c>
      <c r="GV44" s="269" t="str">
        <f>IF(AND((RIGHT($GV$3,2)-'[1]Miter Profiles'!$AC$205-'[1]Outside Edges'!$B43)&gt;=5,'[1]Outside Edges'!$P43="Yes"),"Yes","No")</f>
        <v>Yes</v>
      </c>
      <c r="GW44" s="273" t="str">
        <f>IF(AND((RIGHT($GW$3,2)-'[1]Miter Profiles'!$AC$206-'[1]Outside Edges'!$B43)&gt;=5,'[1]Outside Edges'!$P43="Yes"),"Yes","No")</f>
        <v>Yes</v>
      </c>
      <c r="GX44" s="282" t="str">
        <f>IF(AND((RIGHT($GX$3,2)-'[1]Miter Profiles'!$AC$207-'[1]Outside Edges'!$B43)&gt;=5,'[1]Outside Edges'!$P43="Yes"),"Yes","No")</f>
        <v>Yes</v>
      </c>
      <c r="GY44" s="283" t="str">
        <f>IF(AND((RIGHT($GY$3,2)-'[1]Miter Profiles'!$AC$208-'[1]Outside Edges'!$B43)&gt;=5,'[1]Outside Edges'!$P43="Yes"),"Yes","No")</f>
        <v>Yes</v>
      </c>
      <c r="GZ44" s="284" t="str">
        <f>IF(AND((RIGHT($GZ$3,2)-'[1]Miter Profiles'!$AC$209-'[1]Outside Edges'!$B43)&gt;=5,'[1]Outside Edges'!$P43="Yes"),"Yes","No")</f>
        <v>Yes</v>
      </c>
      <c r="HA44" s="275" t="str">
        <f>IF(AND((RIGHT($HA$3,2)-'[1]Miter Profiles'!$AC$210-'[1]Outside Edges'!$B43)&gt;=5,'[1]Outside Edges'!$P43="Yes"),"Yes","No")</f>
        <v>Yes</v>
      </c>
      <c r="HB44" s="269" t="str">
        <f>IF(AND((RIGHT($HB$3,2)-'[1]Miter Profiles'!$AC$211-'[1]Outside Edges'!$B43)&gt;=5,'[1]Outside Edges'!$P43="Yes"),"Yes","No")</f>
        <v>Yes</v>
      </c>
      <c r="HC44" s="273" t="str">
        <f>IF(AND((RIGHT($HC$3,2)-'[1]Miter Profiles'!$AC$212-'[1]Outside Edges'!$B43)&gt;=5,'[1]Outside Edges'!$P43="Yes"),"Yes","No")</f>
        <v>Yes</v>
      </c>
      <c r="HD44" s="282" t="str">
        <f>IF(AND((RIGHT($HD$3,2)-'[1]Miter Profiles'!$AC$213-'[1]Outside Edges'!$B43)&gt;=5,'[1]Outside Edges'!$P43="Yes"),"Yes","No")</f>
        <v>Yes</v>
      </c>
      <c r="HE44" s="284" t="str">
        <f>IF(AND((RIGHT($HE$3,2)-'[1]Miter Profiles'!$AC$214-'[1]Outside Edges'!$B43)&gt;=5,'[1]Outside Edges'!$P43="Yes"),"Yes","No")</f>
        <v>Yes</v>
      </c>
      <c r="HF44" s="275" t="str">
        <f>IF(AND((RIGHT($HF$3,2)-'[1]Miter Profiles'!$AC$215-'[1]Outside Edges'!$B43)&gt;=5,'[1]Outside Edges'!$P43="Yes"),"Yes","No")</f>
        <v>Yes</v>
      </c>
      <c r="HG44" s="269" t="str">
        <f>IF(AND((RIGHT($HG$3,2)-'[1]Miter Profiles'!$AC$216-'[1]Outside Edges'!$B43)&gt;=5,'[1]Outside Edges'!$P43="Yes"),"Yes","No")</f>
        <v>Yes</v>
      </c>
      <c r="HH44" s="273" t="str">
        <f>IF(AND((RIGHT($HH$3,2)-'[1]Miter Profiles'!$AC$217-'[1]Outside Edges'!$B43)&gt;=5,'[1]Outside Edges'!$P43="Yes"),"Yes","No")</f>
        <v>Yes</v>
      </c>
      <c r="HI44" s="282" t="str">
        <f>IF(AND((RIGHT($HI$3,2)-'[1]Miter Profiles'!$AC$218-'[1]Outside Edges'!$B43)&gt;=5,'[1]Outside Edges'!$P43="Yes"),"Yes","No")</f>
        <v>Yes</v>
      </c>
      <c r="HJ44" s="283" t="str">
        <f>IF(AND((RIGHT($HJ$3,2)-'[1]Miter Profiles'!$AC$219-'[1]Outside Edges'!$B43)&gt;=5,'[1]Outside Edges'!$P43="Yes"),"Yes","No")</f>
        <v>Yes</v>
      </c>
      <c r="HK44" s="284" t="str">
        <f>IF(AND((RIGHT($HK$3,2)-'[1]Miter Profiles'!$AC$220-'[1]Outside Edges'!$B43)&gt;=5,'[1]Outside Edges'!$P43="Yes"),"Yes","No")</f>
        <v>Yes</v>
      </c>
      <c r="HL44" s="275" t="str">
        <f>IF(AND((RIGHT($HL$3,2)-'[1]Miter Profiles'!$AC$221-'[1]Outside Edges'!$B43)&gt;=5,'[1]Outside Edges'!$P43="Yes"),"Yes","No")</f>
        <v>Yes</v>
      </c>
      <c r="HM44" s="269" t="str">
        <f>IF(AND((RIGHT($HM$3,2)-'[1]Miter Profiles'!$AC$222-'[1]Outside Edges'!$B43)&gt;=5,'[1]Outside Edges'!$P43="Yes"),"Yes","No")</f>
        <v>Yes</v>
      </c>
      <c r="HN44" s="269" t="str">
        <f>IF(AND((RIGHT($HN$3,2)-'[1]Miter Profiles'!$AC$223-'[1]Outside Edges'!$B43)&gt;=5,'[1]Outside Edges'!$P43="Yes"),"Yes","No")</f>
        <v>Yes</v>
      </c>
      <c r="HO44" s="283" t="str">
        <f>IF(AND((RIGHT($HO$3,2)-'[1]Miter Profiles'!$AC$224-'[1]Outside Edges'!$B43)&gt;=5,'[1]Outside Edges'!$P43="Yes"),"Yes","No")</f>
        <v>Yes</v>
      </c>
      <c r="HP44" s="283" t="str">
        <f>IF(AND((RIGHT($HP$3,2)-'[1]Miter Profiles'!$AC$225-'[1]Outside Edges'!$B43)&gt;=5,'[1]Outside Edges'!$P43="Yes"),"Yes","No")</f>
        <v>Yes</v>
      </c>
      <c r="HQ44" s="283" t="str">
        <f>IF(AND((RIGHT($HQ$3,3)-'[1]Miter Profiles'!$AC$226-'[1]Outside Edges'!$B43)&gt;=5,'[1]Outside Edges'!$P43="Yes"),"Yes","No")</f>
        <v>No</v>
      </c>
      <c r="HR44" s="283" t="str">
        <f>IF(AND((RIGHT($HR$3,2)-'[1]Miter Profiles'!$AC$227-'[1]Outside Edges'!$B43)&gt;=5,'[1]Outside Edges'!$P43="Yes"),"Yes","No")</f>
        <v>No</v>
      </c>
      <c r="HS44" s="269" t="str">
        <f>IF(AND((RIGHT($HS$3,2)-'[1]Miter Profiles'!$AC$228-'[1]Outside Edges'!$B43)&gt;=5,'[1]Outside Edges'!$P43="Yes"),"Yes","No")</f>
        <v>Yes</v>
      </c>
      <c r="HT44" s="269" t="str">
        <f>IF(AND((RIGHT($HT$3,2)-'[1]Miter Profiles'!$AC$229-'[1]Outside Edges'!$B43)&gt;=5,'[1]Outside Edges'!$P43="Yes"),"Yes","No")</f>
        <v>Yes</v>
      </c>
      <c r="HU44" s="269" t="str">
        <f>IF(AND((RIGHT($HU$3,2)-'[1]Miter Profiles'!$AC$230-'[1]Outside Edges'!$B43)&gt;=5,'[1]Outside Edges'!$P43="Yes"),"Yes","No")</f>
        <v>Yes</v>
      </c>
      <c r="HV44" s="283" t="str">
        <f>IF(AND((RIGHT($HV$3,2)-'[1]Miter Profiles'!$AC$231-'[1]Outside Edges'!$B43)&gt;=5,'[1]Outside Edges'!$P43="Yes"),"Yes","No")</f>
        <v>Yes</v>
      </c>
      <c r="HW44" s="283" t="str">
        <f>IF(AND((RIGHT($HW$3,2)-'[1]Miter Profiles'!$AC$232-'[1]Outside Edges'!$B43)&gt;=5,'[1]Outside Edges'!$P43="Yes"),"Yes","No")</f>
        <v>Yes</v>
      </c>
      <c r="HX44" s="283" t="str">
        <f>IF(AND((RIGHT($HX$3,2)-'[1]Miter Profiles'!$AC$233-'[1]Outside Edges'!$B43)&gt;=5,'[1]Outside Edges'!$P43="Yes"),"Yes","No")</f>
        <v>Yes</v>
      </c>
      <c r="HY44" s="269" t="str">
        <f>IF(AND((RIGHT($HY$3,2)-'[1]Miter Profiles'!$AC$234-'[1]Outside Edges'!$B43)&gt;=5,'[1]Outside Edges'!$P43="Yes"),"Yes","No")</f>
        <v>Yes</v>
      </c>
      <c r="HZ44" s="269" t="str">
        <f>IF(AND((RIGHT($HZ$3,2)-'[1]Miter Profiles'!$AC$235-'[1]Outside Edges'!$B43)&gt;=5,'[1]Outside Edges'!$P43="Yes"),"Yes","No")</f>
        <v>Yes</v>
      </c>
      <c r="IA44" s="269" t="str">
        <f>IF(AND((RIGHT($IA$3,2)-'[1]Miter Profiles'!$AC$236-'[1]Outside Edges'!$B43)&gt;=5,'[1]Outside Edges'!$P43="Yes"),"Yes","No")</f>
        <v>Yes</v>
      </c>
      <c r="IB44" s="283" t="str">
        <f>IF(AND((RIGHT($IB$3,2)-'[1]Miter Profiles'!$AC$237-'[1]Outside Edges'!$B43)&gt;=5,'[1]Outside Edges'!$P43="Yes"),"Yes","No")</f>
        <v>Yes</v>
      </c>
      <c r="IC44" s="283" t="str">
        <f>IF(AND((RIGHT($IC$3,2)-'[1]Miter Profiles'!$AC$238-'[1]Outside Edges'!$B43)&gt;=5,'[1]Outside Edges'!$P43="Yes"),"Yes","No")</f>
        <v>Yes</v>
      </c>
      <c r="ID44" s="283" t="str">
        <f>IF(AND((RIGHT($ID$3,2)-'[1]Miter Profiles'!$AC$239-'[1]Outside Edges'!$B43)&gt;=5,'[1]Outside Edges'!$P43="Yes"),"Yes","No")</f>
        <v>Yes</v>
      </c>
      <c r="IE44" s="269" t="str">
        <f>IF(AND((RIGHT($IE$3,2)-'[1]Miter Profiles'!$AC$240-'[1]Outside Edges'!$B43)&gt;=5,'[1]Outside Edges'!$P43="Yes"),"Yes","No")</f>
        <v>Yes</v>
      </c>
      <c r="IF44" s="269" t="str">
        <f>IF(AND((RIGHT($IF$3,2)-'[1]Miter Profiles'!$AC$241-'[1]Outside Edges'!$B43)&gt;=5,'[1]Outside Edges'!$P43="Yes"),"Yes","No")</f>
        <v>Yes</v>
      </c>
      <c r="IG44" s="269" t="str">
        <f>IF(AND((RIGHT($IG$3,2)-'[1]Miter Profiles'!$AC$242-'[1]Outside Edges'!$B43)&gt;=5,'[1]Outside Edges'!$P43="Yes"),"Yes","No")</f>
        <v>Yes</v>
      </c>
      <c r="IH44" s="283" t="str">
        <f>IF(AND((RIGHT($IH$3,2)-'[1]Miter Profiles'!$AC$243-'[1]Outside Edges'!$B43)&gt;=5,'[1]Outside Edges'!$P43="Yes"),"Yes","No")</f>
        <v>Yes</v>
      </c>
      <c r="II44" s="283" t="str">
        <f>IF(AND((RIGHT($II$3,2)-'[1]Miter Profiles'!$AC$244-'[1]Outside Edges'!$B43)&gt;=5,'[1]Outside Edges'!$P43="Yes"),"Yes","No")</f>
        <v>Yes</v>
      </c>
      <c r="IJ44" s="283" t="str">
        <f>IF(AND((RIGHT($IJ$3,2)-'[1]Miter Profiles'!$AC$245-'[1]Outside Edges'!$B43)&gt;=5,'[1]Outside Edges'!$P43="Yes"),"Yes","No")</f>
        <v>Yes</v>
      </c>
      <c r="IK44" s="269" t="str">
        <f>IF(AND((RIGHT($IK$3,2)-'[1]Miter Profiles'!$AC$246-'[1]Outside Edges'!$B43)&gt;=5,'[1]Outside Edges'!$P43="Yes"),"Yes","No")</f>
        <v>Yes</v>
      </c>
      <c r="IL44" s="269" t="str">
        <f>IF(AND((RIGHT($IL$3,2)-'[1]Miter Profiles'!$AC$247-'[1]Outside Edges'!$B43)&gt;=5,'[1]Outside Edges'!$P43="Yes"),"Yes","No")</f>
        <v>Yes</v>
      </c>
      <c r="IM44" s="269" t="str">
        <f>IF(AND((RIGHT($IM$3,2)-'[1]Miter Profiles'!$AC$248-'[1]Outside Edges'!$B43)&gt;=5,'[1]Outside Edges'!$P43="Yes"),"Yes","No")</f>
        <v>Yes</v>
      </c>
      <c r="IN44" s="283" t="str">
        <f>IF(AND((RIGHT($IN$3,2)-'[1]Miter Profiles'!$AC$249-'[1]Outside Edges'!$B43)&gt;=5,'[1]Outside Edges'!$P43="Yes"),"Yes","No")</f>
        <v>Yes</v>
      </c>
      <c r="IO44" s="283" t="str">
        <f>IF(AND((RIGHT($IO$3,2)-'[1]Miter Profiles'!$AC$250-'[1]Outside Edges'!$B43)&gt;=5,'[1]Outside Edges'!$P43="Yes"),"Yes","No")</f>
        <v>Yes</v>
      </c>
      <c r="IP44" s="283" t="str">
        <f>IF(AND((RIGHT($IP$3,2)-'[1]Miter Profiles'!$AC$251-'[1]Outside Edges'!$B43)&gt;=5,'[1]Outside Edges'!$P43="Yes"),"Yes","No")</f>
        <v>Yes</v>
      </c>
      <c r="IQ44" s="269" t="str">
        <f>IF(AND((RIGHT($IQ$3,2)-'[1]Miter Profiles'!$AC$252-'[1]Outside Edges'!$B43)&gt;=5,'[1]Outside Edges'!$P43="Yes"),"Yes","No")</f>
        <v>Yes</v>
      </c>
      <c r="IR44" s="269" t="str">
        <f>IF(AND((RIGHT($IR$3,2)-'[1]Miter Profiles'!$AC$253-'[1]Outside Edges'!$B43)&gt;=5,'[1]Outside Edges'!$P43="Yes"),"Yes","No")</f>
        <v>Yes</v>
      </c>
      <c r="IS44" s="269" t="str">
        <f>IF(AND((RIGHT($IS$3,2)-'[1]Miter Profiles'!$AC$254-'[1]Outside Edges'!$B43)&gt;=5,'[1]Outside Edges'!$P43="Yes"),"Yes","No")</f>
        <v>Yes</v>
      </c>
      <c r="IT44" s="283" t="str">
        <f>IF(AND((RIGHT($IT$3,2)-'[1]Miter Profiles'!$AC$255-'[1]Outside Edges'!$B43)&gt;=5,'[1]Outside Edges'!$P43="Yes"),"Yes","No")</f>
        <v>Yes</v>
      </c>
      <c r="IU44" s="283" t="str">
        <f>IF(AND((RIGHT($IU$3,2)-'[1]Miter Profiles'!$AC$256-'[1]Outside Edges'!$B43)&gt;=5,'[1]Outside Edges'!$P43="Yes"),"Yes","No")</f>
        <v>Yes</v>
      </c>
      <c r="IV44" s="283" t="str">
        <f>IF(AND((RIGHT($IV$3,2)-'[1]Miter Profiles'!$AC$257-'[1]Outside Edges'!$B43)&gt;=5,'[1]Outside Edges'!$P43="Yes"),"Yes","No")</f>
        <v>Yes</v>
      </c>
      <c r="IW44" s="269" t="str">
        <f>IF(AND((RIGHT($IW$3,2)-'[1]Miter Profiles'!$AC$258-'[1]Outside Edges'!$B43)&gt;=5,'[1]Outside Edges'!$P43="Yes"),"Yes","No")</f>
        <v>Yes</v>
      </c>
      <c r="IX44" s="269" t="str">
        <f>IF(AND((RIGHT($IX$3,2)-'[1]Miter Profiles'!$AC$259-'[1]Outside Edges'!$B43)&gt;=5,'[1]Outside Edges'!$P43="Yes"),"Yes","No")</f>
        <v>Yes</v>
      </c>
      <c r="IY44" s="269" t="str">
        <f>IF(AND((RIGHT($IY$3,2)-'[1]Miter Profiles'!$AC$260-'[1]Outside Edges'!$B43)&gt;=5,'[1]Outside Edges'!$P43="Yes"),"Yes","No")</f>
        <v>Yes</v>
      </c>
      <c r="IZ44" s="283" t="str">
        <f>IF(AND((RIGHT($IZ$3,2)-'[1]Miter Profiles'!$AC$261-'[1]Outside Edges'!$B43)&gt;=5,'[1]Outside Edges'!$P43="Yes"),"Yes","No")</f>
        <v>Yes</v>
      </c>
      <c r="JA44" s="283" t="str">
        <f>IF(AND((RIGHT($JA$3,2)-'[1]Miter Profiles'!$AC$262-'[1]Outside Edges'!$B43)&gt;=5,'[1]Outside Edges'!$P43="Yes"),"Yes","No")</f>
        <v>Yes</v>
      </c>
      <c r="JB44" s="283" t="str">
        <f>IF(AND((RIGHT($JB$3,2)-'[1]Miter Profiles'!$AC$263-'[1]Outside Edges'!$B43)&gt;=5,'[1]Outside Edges'!$P43="Yes"),"Yes","No")</f>
        <v>Yes</v>
      </c>
      <c r="JC44" s="269" t="str">
        <f>IF(AND((RIGHT($JC$3,2)-'[1]Miter Profiles'!$AC$264-'[1]Outside Edges'!$B43)&gt;=5,'[1]Outside Edges'!$P43="Yes"),"Yes","No")</f>
        <v>Yes</v>
      </c>
      <c r="JD44" s="269" t="str">
        <f>IF(AND((RIGHT($JD$3,2)-'[1]Miter Profiles'!$AC$265-'[1]Outside Edges'!$B43)&gt;=5,'[1]Outside Edges'!$P43="Yes"),"Yes","No")</f>
        <v>Yes</v>
      </c>
      <c r="JE44" s="269" t="str">
        <f>IF(AND((RIGHT($JE$3,2)-'[1]Miter Profiles'!$AC$266-'[1]Outside Edges'!$B43)&gt;=5,'[1]Outside Edges'!$P43="Yes"),"Yes","No")</f>
        <v>Yes</v>
      </c>
      <c r="JF44" s="283" t="str">
        <f>IF(AND((RIGHT($JF$3,2)-'[1]Miter Profiles'!$AC$267-'[1]Outside Edges'!$B43)&gt;=5,'[1]Outside Edges'!$P43="Yes"),"Yes","No")</f>
        <v>Yes</v>
      </c>
      <c r="JG44" s="283" t="str">
        <f>IF(AND((RIGHT($JG$3,2)-'[1]Miter Profiles'!$AC$268-'[1]Outside Edges'!$B43)&gt;=5,'[1]Outside Edges'!$P43="Yes"),"Yes","No")</f>
        <v>Yes</v>
      </c>
      <c r="JH44" s="283" t="str">
        <f>IF(AND((RIGHT($JH$3,2)-'[1]Miter Profiles'!$AC$269-'[1]Outside Edges'!$B43)&gt;=5,'[1]Outside Edges'!$P43="Yes"),"Yes","No")</f>
        <v>Yes</v>
      </c>
      <c r="JI44" s="269" t="str">
        <f>IF(AND((RIGHT($JI$3,2)-'[1]Miter Profiles'!$AC$270-'[1]Outside Edges'!$B43)&gt;=5,'[1]Outside Edges'!$P43="Yes"),"Yes","No")</f>
        <v>Yes</v>
      </c>
      <c r="JJ44" s="269" t="str">
        <f>IF(AND((RIGHT($JJ$3,2)-'[1]Miter Profiles'!$AC$271-'[1]Outside Edges'!$B43)&gt;=5,'[1]Outside Edges'!$P43="Yes"),"Yes","No")</f>
        <v>Yes</v>
      </c>
      <c r="JK44" s="269" t="str">
        <f>IF(AND((RIGHT($JK$3,2)-'[1]Miter Profiles'!$AC$272-'[1]Outside Edges'!$B43)&gt;=5,'[1]Outside Edges'!$P43="Yes"),"Yes","No")</f>
        <v>Yes</v>
      </c>
      <c r="JL44" s="283" t="str">
        <f>IF(AND((RIGHT($JL$3,2)-'[1]Miter Profiles'!$AC$273-'[1]Outside Edges'!$B43)&gt;=5,'[1]Outside Edges'!$P43="Yes"),"Yes","No")</f>
        <v>Yes</v>
      </c>
      <c r="JM44" s="283" t="str">
        <f>IF(AND((RIGHT($JM$3,2)-'[1]Miter Profiles'!$AC$274-'[1]Outside Edges'!$B43)&gt;=5,'[1]Outside Edges'!$P43="Yes"),"Yes","No")</f>
        <v>Yes</v>
      </c>
      <c r="JN44" s="283" t="str">
        <f>IF(AND((RIGHT($JN$3,2)-'[1]Miter Profiles'!$AC$275-'[1]Outside Edges'!$B43)&gt;=5,'[1]Outside Edges'!$P43="Yes"),"Yes","No")</f>
        <v>Yes</v>
      </c>
      <c r="JO44" s="269" t="str">
        <f>IF(AND((RIGHT($JO$3,2)-'[1]Miter Profiles'!$AC$276-'[1]Outside Edges'!$B43)&gt;=5,'[1]Outside Edges'!$P43="Yes"),"Yes","No")</f>
        <v>Yes</v>
      </c>
      <c r="JP44" s="269" t="str">
        <f>IF(AND((RIGHT($JP$3,2)-'[1]Miter Profiles'!$AC$277-'[1]Outside Edges'!$B43)&gt;=5,'[1]Outside Edges'!$P43="Yes"),"Yes","No")</f>
        <v>Yes</v>
      </c>
      <c r="JQ44" s="269" t="str">
        <f>IF(AND((RIGHT($JQ$3,2)-'[1]Miter Profiles'!$AC$278-'[1]Outside Edges'!$B43)&gt;=5,'[1]Outside Edges'!$P43="Yes"),"Yes","No")</f>
        <v>Yes</v>
      </c>
      <c r="JR44" s="283" t="str">
        <f>IF(AND((RIGHT($JR$3,2)-'[1]Miter Profiles'!$AC$279-'[1]Outside Edges'!$B43)&gt;=5,'[1]Outside Edges'!$P43="Yes"),"Yes","No")</f>
        <v>No</v>
      </c>
      <c r="JS44" s="283" t="str">
        <f>IF(AND((RIGHT($JS$3,2)-'[1]Miter Profiles'!$AC$280-'[1]Outside Edges'!$B43)&gt;=5,'[1]Outside Edges'!$P43="Yes"),"Yes","No")</f>
        <v>Yes</v>
      </c>
      <c r="JT44" s="283" t="str">
        <f>IF(AND((RIGHT($JT$3,2)-'[1]Miter Profiles'!$AC$281-'[1]Outside Edges'!$B43)&gt;=5,'[1]Outside Edges'!$P43="Yes"),"Yes","No")</f>
        <v>Yes</v>
      </c>
      <c r="JU44" s="269" t="str">
        <f>IF(AND((RIGHT($JU$3,2)-'[1]Miter Profiles'!$AC$282-'[1]Outside Edges'!$B43)&gt;=5,'[1]Outside Edges'!$P43="Yes"),"Yes","No")</f>
        <v>No</v>
      </c>
      <c r="JV44" s="269" t="str">
        <f>IF(AND((RIGHT($JV$3,2)-'[1]Miter Profiles'!$AC$283-'[1]Outside Edges'!$B43)&gt;=5,'[1]Outside Edges'!$P43="Yes"),"Yes","No")</f>
        <v>Yes</v>
      </c>
      <c r="JW44" s="269" t="str">
        <f>IF(AND((RIGHT($JW$3,2)-'[1]Miter Profiles'!$AC$284-'[1]Outside Edges'!$B43)&gt;=5,'[1]Outside Edges'!$P43="Yes"),"Yes","No")</f>
        <v>Yes</v>
      </c>
      <c r="JX44" s="283" t="str">
        <f>IF(AND((RIGHT($JX$3,2)-'[1]Miter Profiles'!$AC$285-'[1]Outside Edges'!$B43)&gt;=5,'[1]Outside Edges'!$P43="Yes"),"Yes","No")</f>
        <v>Yes</v>
      </c>
      <c r="JY44" s="283" t="str">
        <f>IF(AND((RIGHT($JY$3,2)-'[1]Miter Profiles'!$AC$286-'[1]Outside Edges'!$B43)&gt;=5,'[1]Outside Edges'!$P43="Yes"),"Yes","No")</f>
        <v>Yes</v>
      </c>
      <c r="JZ44" s="283" t="str">
        <f>IF(AND((RIGHT($JZ$3,2)-'[1]Miter Profiles'!$AC$287-'[1]Outside Edges'!$B43)&gt;=5,'[1]Outside Edges'!$P43="Yes"),"Yes","No")</f>
        <v>Yes</v>
      </c>
      <c r="KA44" s="269" t="str">
        <f>IF(AND((RIGHT($KA$3,2)-'[1]Miter Profiles'!$AC$288-'[1]Outside Edges'!$B43)&gt;=5,'[1]Outside Edges'!$P43="Yes"),"Yes","No")</f>
        <v>Yes</v>
      </c>
      <c r="KB44" s="269" t="str">
        <f>IF(AND((RIGHT($KB$3,2)-'[1]Miter Profiles'!$AC$289-'[1]Outside Edges'!$B43)&gt;=5,'[1]Outside Edges'!$P43="Yes"),"Yes","No")</f>
        <v>Yes</v>
      </c>
      <c r="KC44" s="269" t="str">
        <f>IF(AND((RIGHT($KC$3,2)-'[1]Miter Profiles'!$AC$290-'[1]Outside Edges'!$B43)&gt;=5,'[1]Outside Edges'!$P43="Yes"),"Yes","No")</f>
        <v>Yes</v>
      </c>
      <c r="KD44" s="283" t="str">
        <f>IF(AND((RIGHT($KD$3,2)-'[1]Miter Profiles'!$AC$291-'[1]Outside Edges'!$B43)&gt;=5,'[1]Outside Edges'!$P43="Yes"),"Yes","No")</f>
        <v>Yes</v>
      </c>
      <c r="KE44" s="283" t="str">
        <f>IF(AND((RIGHT($KE$3,2)-'[1]Miter Profiles'!$AC$292-'[1]Outside Edges'!$B43)&gt;=5,'[1]Outside Edges'!$P43="Yes"),"Yes","No")</f>
        <v>Yes</v>
      </c>
      <c r="KF44" s="283" t="str">
        <f>IF(AND((RIGHT($KF$3,2)-'[1]Miter Profiles'!$AC$293-'[1]Outside Edges'!$B43)&gt;=5,'[1]Outside Edges'!$P43="Yes"),"Yes","No")</f>
        <v>Yes</v>
      </c>
      <c r="KG44" s="269" t="str">
        <f>IF(AND((RIGHT($KG$3,2)-'[1]Miter Profiles'!$AC$294-'[1]Outside Edges'!$B43)&gt;=5,'[1]Outside Edges'!$P43="Yes"),"Yes","No")</f>
        <v>Yes</v>
      </c>
      <c r="KH44" s="269" t="str">
        <f>IF(AND((RIGHT($KH$3,2)-'[1]Miter Profiles'!$AC$295-'[1]Outside Edges'!$B43)&gt;=5,'[1]Outside Edges'!$P43="Yes"),"Yes","No")</f>
        <v>Yes</v>
      </c>
      <c r="KI44" s="269" t="str">
        <f>IF(AND((RIGHT($KI$3,2)-'[1]Miter Profiles'!$AC$296-'[1]Outside Edges'!$B43)&gt;=5,'[1]Outside Edges'!$P43="Yes"),"Yes","No")</f>
        <v>Yes</v>
      </c>
      <c r="KJ44" s="283" t="str">
        <f>IF(AND((RIGHT($KJ$3,2)-'[1]Miter Profiles'!$AC$297-'[1]Outside Edges'!$B43)&gt;=5,'[1]Outside Edges'!$P43="Yes"),"Yes","No")</f>
        <v>Yes</v>
      </c>
      <c r="KK44" s="283" t="str">
        <f>IF(AND((RIGHT($KK$3,2)-'[1]Miter Profiles'!$AC$298-'[1]Outside Edges'!$B43)&gt;=5,'[1]Outside Edges'!$P43="Yes"),"Yes","No")</f>
        <v>Yes</v>
      </c>
      <c r="KL44" s="283" t="str">
        <f>IF(AND((RIGHT($KL$3,2)-'[1]Miter Profiles'!$AC$299-'[1]Outside Edges'!$B43)&gt;=5,'[1]Outside Edges'!$P43="Yes"),"Yes","No")</f>
        <v>Yes</v>
      </c>
      <c r="KM44" s="269" t="str">
        <f>IF(AND((RIGHT($KM$3,2)-'[1]Miter Profiles'!$AC$300-'[1]Outside Edges'!$B43)&gt;=5,'[1]Outside Edges'!$P43="Yes"),"Yes","No")</f>
        <v>Yes</v>
      </c>
      <c r="KN44" s="269" t="str">
        <f>IF(AND((RIGHT($KN$3,2)-'[1]Miter Profiles'!$AC$301-'[1]Outside Edges'!$B43)&gt;=5,'[1]Outside Edges'!$P43="Yes"),"Yes","No")</f>
        <v>Yes</v>
      </c>
      <c r="KO44" s="269" t="str">
        <f>IF(AND((RIGHT($KO$3,2)-'[1]Miter Profiles'!$AC$302-'[1]Outside Edges'!$B43)&gt;=5,'[1]Outside Edges'!$P43="Yes"),"Yes","No")</f>
        <v>Yes</v>
      </c>
      <c r="KP44" s="283" t="str">
        <f>IF(AND((RIGHT($KP$3,2)-'[1]Miter Profiles'!$AC$303-'[1]Outside Edges'!$B43)&gt;=5,'[1]Outside Edges'!$P43="Yes"),"Yes","No")</f>
        <v>Yes</v>
      </c>
      <c r="KQ44" s="283" t="str">
        <f>IF(AND((RIGHT($KQ$3,2)-'[1]Miter Profiles'!$AC$304-'[1]Outside Edges'!$B43)&gt;=5,'[1]Outside Edges'!$P43="Yes"),"Yes","No")</f>
        <v>Yes</v>
      </c>
      <c r="KR44" s="283" t="str">
        <f>IF(AND((RIGHT($KR$3,2)-'[1]Miter Profiles'!$AC$305-'[1]Outside Edges'!$B43)&gt;=5,'[1]Outside Edges'!$P43="Yes"),"Yes","No")</f>
        <v>Yes</v>
      </c>
      <c r="KS44" s="269" t="str">
        <f>IF(AND((RIGHT($KS$3,2)-'[1]Miter Profiles'!$AC$306-'[1]Outside Edges'!$B43)&gt;=5,'[1]Outside Edges'!$P43="Yes"),"Yes","No")</f>
        <v>Yes</v>
      </c>
      <c r="KT44" s="269" t="str">
        <f>IF(AND((RIGHT($KT$3,2)-'[1]Miter Profiles'!$AC$307-'[1]Outside Edges'!$B43)&gt;=5,'[1]Outside Edges'!$P43="Yes"),"Yes","No")</f>
        <v>Yes</v>
      </c>
      <c r="KU44" s="269" t="str">
        <f>IF(AND((RIGHT($KU$3,2)-'[1]Miter Profiles'!$AC$308-'[1]Outside Edges'!$B43)&gt;=5,'[1]Outside Edges'!$P43="Yes"),"Yes","No")</f>
        <v>Yes</v>
      </c>
      <c r="KV44" s="283" t="str">
        <f>IF(AND((RIGHT($KV$3,2)-'[1]Miter Profiles'!$AC$309-'[1]Outside Edges'!$B43)&gt;=5,'[1]Outside Edges'!$P43="Yes"),"Yes","No")</f>
        <v>Yes</v>
      </c>
      <c r="KW44" s="283" t="str">
        <f>IF(AND((RIGHT($KW$3,2)-'[1]Miter Profiles'!$AC$310-'[1]Outside Edges'!$B43)&gt;=5,'[1]Outside Edges'!$P43="Yes"),"Yes","No")</f>
        <v>Yes</v>
      </c>
      <c r="KX44" s="283" t="str">
        <f>IF(AND((RIGHT($KX$3,2)-'[1]Miter Profiles'!$AC$311-'[1]Outside Edges'!$B43)&gt;=5,'[1]Outside Edges'!$P43="Yes"),"Yes","No")</f>
        <v>Yes</v>
      </c>
      <c r="KY44" s="269" t="str">
        <f>IF(AND((RIGHT($KY$3,2)-'[1]Miter Profiles'!$AC$312-'[1]Outside Edges'!$B43)&gt;=5,'[1]Outside Edges'!$P43="Yes"),"Yes","No")</f>
        <v>Yes</v>
      </c>
      <c r="KZ44" s="269" t="str">
        <f>IF(AND((RIGHT($KZ$3,2)-'[1]Miter Profiles'!$AC$313-'[1]Outside Edges'!$B43)&gt;=5,'[1]Outside Edges'!$P43="Yes"),"Yes","No")</f>
        <v>Yes</v>
      </c>
      <c r="LA44" s="269" t="str">
        <f>IF(AND((RIGHT($LA$3,2)-'[1]Miter Profiles'!$AC$314-'[1]Outside Edges'!$B43)&gt;=5,'[1]Outside Edges'!$P43="Yes"),"Yes","No")</f>
        <v>Yes</v>
      </c>
      <c r="LB44" s="283" t="str">
        <f>IF(AND((RIGHT($LB$3,2)-'[1]Miter Profiles'!$AC$315-'[1]Outside Edges'!$B43)&gt;=5,'[1]Outside Edges'!$P43="Yes"),"Yes","No")</f>
        <v>Yes</v>
      </c>
      <c r="LC44" s="283" t="str">
        <f>IF(AND((RIGHT($LC$3,2)-'[1]Miter Profiles'!$AC$316-'[1]Outside Edges'!$B43)&gt;=5,'[1]Outside Edges'!$P43="Yes"),"Yes","No")</f>
        <v>Yes</v>
      </c>
      <c r="LD44" s="283" t="str">
        <f>IF(AND((RIGHT($LD$3,2)-'[1]Miter Profiles'!$AC$317-'[1]Outside Edges'!$B43)&gt;=5,'[1]Outside Edges'!$P43="Yes"),"Yes","No")</f>
        <v>Yes</v>
      </c>
      <c r="LE44" s="283" t="str">
        <f>IF(AND((RIGHT($LE$3,2)-'[1]Miter Profiles'!$AC$318-'[1]Outside Edges'!$B43)&gt;=5,'[1]Outside Edges'!$P43="Yes"),"Yes","No")</f>
        <v>Yes</v>
      </c>
      <c r="LF44" s="269" t="str">
        <f>IF(AND((RIGHT($LF$3,2)-'[1]Miter Profiles'!$AC$319-'[1]Outside Edges'!$B43)&gt;=5,'[1]Outside Edges'!$P43="Yes"),"Yes","No")</f>
        <v>Yes</v>
      </c>
      <c r="LG44" s="269" t="str">
        <f>IF(AND((RIGHT($LG$3,2)-'[1]Miter Profiles'!$AC$320-'[1]Outside Edges'!$B43)&gt;=5,'[1]Outside Edges'!$P43="Yes"),"Yes","No")</f>
        <v>Yes</v>
      </c>
      <c r="LH44" s="269" t="str">
        <f>IF(AND((RIGHT($LH$3,2)-'[1]Miter Profiles'!$AC$321-'[1]Outside Edges'!$B43)&gt;=5,'[1]Outside Edges'!$P43="Yes"),"Yes","No")</f>
        <v>Yes</v>
      </c>
      <c r="LI44" s="269" t="str">
        <f>IF(AND((RIGHT($LI$3,2)-'[1]Miter Profiles'!$AC$322-'[1]Outside Edges'!$B43)&gt;=5,'[1]Outside Edges'!$P43="Yes"),"Yes","No")</f>
        <v>Yes</v>
      </c>
      <c r="LJ44" s="283" t="str">
        <f>IF(AND((RIGHT($LJ$3,2)-'[1]Miter Profiles'!$AC$323-'[1]Outside Edges'!$B43)&gt;=5,'[1]Outside Edges'!$P43="Yes"),"Yes","No")</f>
        <v>Yes</v>
      </c>
      <c r="LK44" s="283" t="str">
        <f>IF(AND((RIGHT($LK$3,2)-'[1]Miter Profiles'!$AC$324-'[1]Outside Edges'!$B43)&gt;=5,'[1]Outside Edges'!$P43="Yes"),"Yes","No")</f>
        <v>Yes</v>
      </c>
      <c r="LL44" s="283" t="str">
        <f>IF(AND((RIGHT($LL$3,2)-'[1]Miter Profiles'!$AC$325-'[1]Outside Edges'!$B43)&gt;=5,'[1]Outside Edges'!$P43="Yes"),"Yes","No")</f>
        <v>Yes</v>
      </c>
      <c r="LM44" s="269" t="str">
        <f>IF(AND((RIGHT($LM$3,2)-'[1]Miter Profiles'!$AC$326-'[1]Outside Edges'!$B43)&gt;=5,'[1]Outside Edges'!$P43="Yes"),"Yes","No")</f>
        <v>Yes</v>
      </c>
      <c r="LN44" s="269" t="str">
        <f>IF(AND((RIGHT($LN$3,2)-'[1]Miter Profiles'!$AC$327-'[1]Outside Edges'!$B43)&gt;=5,'[1]Outside Edges'!$P43="Yes"),"Yes","No")</f>
        <v>Yes</v>
      </c>
      <c r="LO44" s="269" t="str">
        <f>IF(AND((RIGHT($LO$3,2)-'[1]Miter Profiles'!$AC$328-'[1]Outside Edges'!$B43)&gt;=5,'[1]Outside Edges'!$P43="Yes"),"Yes","No")</f>
        <v>Yes</v>
      </c>
      <c r="LP44" s="283" t="str">
        <f>IF(AND((RIGHT($LP$3,2)-'[1]Miter Profiles'!$AC$329-'[1]Outside Edges'!$B43)&gt;=5,'[1]Outside Edges'!$P43="Yes"),"Yes","No")</f>
        <v>Yes</v>
      </c>
      <c r="LQ44" s="283" t="str">
        <f>IF(AND((RIGHT($LQ$3,2)-'[1]Miter Profiles'!$AC$330-'[1]Outside Edges'!$B43)&gt;=5,'[1]Outside Edges'!$P43="Yes"),"Yes","No")</f>
        <v>Yes</v>
      </c>
      <c r="LR44" s="283" t="str">
        <f>IF(AND((RIGHT($LR$3,2)-'[1]Miter Profiles'!$AC$331-'[1]Outside Edges'!$B43)&gt;=5,'[1]Outside Edges'!$P43="Yes"),"Yes","No")</f>
        <v>Yes</v>
      </c>
      <c r="LS44" s="269" t="str">
        <f>IF(AND((RIGHT($LS$3,2)-'[1]Miter Profiles'!$AC$332-'[1]Outside Edges'!$B43)&gt;=5,'[1]Outside Edges'!$P43="Yes"),"Yes","No")</f>
        <v>Yes</v>
      </c>
      <c r="LT44" s="269" t="str">
        <f>IF(AND((RIGHT($LT$3,2)-'[1]Miter Profiles'!$AC$333-'[1]Outside Edges'!$B43)&gt;=5,'[1]Outside Edges'!$P43="Yes"),"Yes","No")</f>
        <v>Yes</v>
      </c>
      <c r="LU44" s="269" t="str">
        <f>IF(AND((RIGHT($LU$3,2)-'[1]Miter Profiles'!$AC$334-'[1]Outside Edges'!$B43)&gt;=5,'[1]Outside Edges'!$P43="Yes"),"Yes","No")</f>
        <v>Yes</v>
      </c>
      <c r="LV44" s="283" t="str">
        <f>IF(AND((RIGHT($LV$3,2)-'[1]Miter Profiles'!$AC$335-'[1]Outside Edges'!$B43)&gt;=5,'[1]Outside Edges'!$P43="Yes"),"Yes","No")</f>
        <v>Yes</v>
      </c>
      <c r="LW44" s="283" t="str">
        <f>IF(AND((RIGHT($LW$3,2)-'[1]Miter Profiles'!$AC$336-'[1]Outside Edges'!$B43)&gt;=5,'[1]Outside Edges'!$P43="Yes"),"Yes","No")</f>
        <v>Yes</v>
      </c>
      <c r="LX44" s="283" t="str">
        <f>IF(AND((RIGHT($LX$3,2)-'[1]Miter Profiles'!$AC$337-'[1]Outside Edges'!$B43)&gt;=5,'[1]Outside Edges'!$P43="Yes"),"Yes","No")</f>
        <v>Yes</v>
      </c>
      <c r="LY44" s="269" t="str">
        <f>IF(AND((RIGHT($LY$3,2)-'[1]Miter Profiles'!$AC$338-'[1]Outside Edges'!$B43)&gt;=5,'[1]Outside Edges'!$P43="Yes"),"Yes","No")</f>
        <v>Yes</v>
      </c>
      <c r="LZ44" s="269" t="str">
        <f>IF(AND((RIGHT($LZ$3,2)-'[1]Miter Profiles'!$AC$339-'[1]Outside Edges'!$B43)&gt;=5,'[1]Outside Edges'!$P43="Yes"),"Yes","No")</f>
        <v>Yes</v>
      </c>
      <c r="MA44" s="269" t="str">
        <f>IF(AND((RIGHT($MA$3,2)-'[1]Miter Profiles'!$AC$340-'[1]Outside Edges'!$B43)&gt;=5,'[1]Outside Edges'!$P43="Yes"),"Yes","No")</f>
        <v>Yes</v>
      </c>
      <c r="MB44" s="283" t="str">
        <f>IF(AND((RIGHT($MB$3,2)-'[1]Miter Profiles'!$AC$341-'[1]Outside Edges'!$B43)&gt;=5,'[1]Outside Edges'!$P43="Yes"),"Yes","No")</f>
        <v>Yes</v>
      </c>
      <c r="MC44" s="283" t="str">
        <f>IF(AND((RIGHT($MC$3,2)-'[1]Miter Profiles'!$AC$342-'[1]Outside Edges'!$B43)&gt;=5,'[1]Outside Edges'!$P43="Yes"),"Yes","No")</f>
        <v>Yes</v>
      </c>
      <c r="MD44" s="283" t="str">
        <f>IF(AND((RIGHT($MD$3,2)-'[1]Miter Profiles'!$AC$343-'[1]Outside Edges'!$B43)&gt;=5,'[1]Outside Edges'!$P43="Yes"),"Yes","No")</f>
        <v>Yes</v>
      </c>
      <c r="ME44" s="269" t="str">
        <f>IF(AND((RIGHT($ME$3,2)-'[1]Miter Profiles'!$AC$344-'[1]Outside Edges'!$B43)&gt;=5,'[1]Outside Edges'!$P43="Yes"),"Yes","No")</f>
        <v>Yes</v>
      </c>
      <c r="MF44" s="269" t="str">
        <f>IF(AND((RIGHT($MF$3,2)-'[1]Miter Profiles'!$AC$345-'[1]Outside Edges'!$B43)&gt;=5,'[1]Outside Edges'!$P43="Yes"),"Yes","No")</f>
        <v>Yes</v>
      </c>
      <c r="MG44" s="269" t="str">
        <f>IF(AND((RIGHT($MG$3,2)-'[1]Miter Profiles'!$AC$346-'[1]Outside Edges'!$B43)&gt;=5,'[1]Outside Edges'!$P43="Yes"),"Yes","No")</f>
        <v>Yes</v>
      </c>
      <c r="MH44" s="283" t="str">
        <f>IF(AND((RIGHT($MH$3,2)-'[1]Miter Profiles'!$AC$347-'[1]Outside Edges'!$B43)&gt;=5,'[1]Outside Edges'!$P43="Yes"),"Yes","No")</f>
        <v>Yes</v>
      </c>
      <c r="MI44" s="283" t="str">
        <f>IF(AND((RIGHT($MI$3,2)-'[1]Miter Profiles'!$AC$348-'[1]Outside Edges'!$B43)&gt;=5,'[1]Outside Edges'!$P43="Yes"),"Yes","No")</f>
        <v>Yes</v>
      </c>
      <c r="MJ44" s="283" t="str">
        <f>IF(AND((RIGHT($MJ$3,2)-'[1]Miter Profiles'!$AC$349-'[1]Outside Edges'!$B43)&gt;=5,'[1]Outside Edges'!$P43="Yes"),"Yes","No")</f>
        <v>Yes</v>
      </c>
      <c r="MK44" s="269" t="str">
        <f>IF(AND((RIGHT($MK$3,2)-'[1]Miter Profiles'!$AC$350-'[1]Outside Edges'!$B43)&gt;=5,'[1]Outside Edges'!$P43="Yes"),"Yes","No")</f>
        <v>Yes</v>
      </c>
      <c r="ML44" s="269" t="str">
        <f>IF(AND((RIGHT($ML$3,2)-'[1]Miter Profiles'!$AC$351-'[1]Outside Edges'!$B43)&gt;=5,'[1]Outside Edges'!$P43="Yes"),"Yes","No")</f>
        <v>Yes</v>
      </c>
      <c r="MM44" s="269" t="str">
        <f>IF(AND((RIGHT($MM$3,2)-'[1]Miter Profiles'!$AC$352-'[1]Outside Edges'!$B43)&gt;=5,'[1]Outside Edges'!$P43="Yes"),"Yes","No")</f>
        <v>Yes</v>
      </c>
      <c r="MN44" s="283" t="str">
        <f>IF(AND((RIGHT($MK$3,2)-'[1]Miter Profiles'!$AC$350-'[1]Outside Edges'!$B43)&gt;=5,'[1]Outside Edges'!$P43="Yes"),"Yes","No")</f>
        <v>Yes</v>
      </c>
      <c r="MO44" s="283" t="str">
        <f>IF(AND((RIGHT($ML$3,2)-'[1]Miter Profiles'!$AC$351-'[1]Outside Edges'!$B43)&gt;=5,'[1]Outside Edges'!$P43="Yes"),"Yes","No")</f>
        <v>Yes</v>
      </c>
      <c r="MP44" s="283" t="str">
        <f>IF(AND((RIGHT($MM$3,2)-'[1]Miter Profiles'!$AC$352-'[1]Outside Edges'!$B43)&gt;=5,'[1]Outside Edges'!$P43="Yes"),"Yes","No")</f>
        <v>Yes</v>
      </c>
    </row>
    <row r="45" spans="1:354" ht="15.75" customHeight="1" thickBot="1" x14ac:dyDescent="0.3">
      <c r="A45" s="8" t="str">
        <f>IF('[1]Outside Edges'!$A44&lt;&gt;"",'[1]Outside Edges'!$A44,"")</f>
        <v>D42</v>
      </c>
      <c r="B45" s="10" t="str">
        <f>IF(AND((RIGHT($B$3,2)-'[1]Miter Profiles'!$AC$3-'[1]Outside Edges'!$B44)&gt;=5,'[1]Outside Edges'!$P44="Yes"),"Yes","No")</f>
        <v>Yes</v>
      </c>
      <c r="C45" s="10" t="str">
        <f>IF(AND((RIGHT($C$3,2)-'[1]Miter Profiles'!$AC$4-'[1]Outside Edges'!$B44)&gt;=5,'[1]Outside Edges'!$P44="Yes"),"Yes","No")</f>
        <v>Yes</v>
      </c>
      <c r="D45" s="85" t="str">
        <f>IF(AND((RIGHT($D$3,2)-'[1]Miter Profiles'!$AC$5-'[1]Outside Edges'!$B44)&gt;=5,'[1]Outside Edges'!$P44="Yes"),"Yes","No")</f>
        <v>Yes</v>
      </c>
      <c r="E45" s="86" t="str">
        <f>IF(AND((RIGHT($E$3,2)-'[1]Miter Profiles'!$AC$6-'[1]Outside Edges'!$B44)&gt;=5,'[1]Outside Edges'!$P44="Yes"),"Yes","No")</f>
        <v>No</v>
      </c>
      <c r="F45" s="11" t="str">
        <f>IF(AND((RIGHT($F$3,2)-'[1]Miter Profiles'!$AC$7-'[1]Outside Edges'!$B44)&gt;=5,'[1]Outside Edges'!$P44="Yes"),"Yes","No")</f>
        <v>Yes</v>
      </c>
      <c r="G45" s="87" t="str">
        <f>IF(AND((RIGHT($G$3,2)-'[1]Miter Profiles'!$AC$8-'[1]Outside Edges'!$B44)&gt;=5,'[1]Outside Edges'!$P44="Yes"),"Yes","No")</f>
        <v>Yes</v>
      </c>
      <c r="H45" s="10" t="str">
        <f>IF(AND((RIGHT($H$3,2)-'[1]Miter Profiles'!$AC$9-'[1]Outside Edges'!$B44)&gt;=5,'[1]Outside Edges'!$P44="Yes"),"Yes","No")</f>
        <v>Yes</v>
      </c>
      <c r="I45" s="10" t="str">
        <f>IF(AND((RIGHT($I$3,2)-'[1]Miter Profiles'!$AC$10-'[1]Outside Edges'!$B44)&gt;=5,'[1]Outside Edges'!$P44="Yes"),"Yes","No")</f>
        <v>Yes</v>
      </c>
      <c r="J45" s="85" t="str">
        <f>IF(AND((RIGHT($J$3,2)-'[1]Miter Profiles'!$AC$11-'[1]Outside Edges'!$B44)&gt;=5,'[1]Outside Edges'!$P44="Yes"),"Yes","No")</f>
        <v>Yes</v>
      </c>
      <c r="K45" s="86" t="str">
        <f>IF(AND((RIGHT($K$3,2)-'[1]Miter Profiles'!$AC$12-'[1]Outside Edges'!$B44)&gt;=5,'[1]Outside Edges'!$P44="Yes"),"Yes","No")</f>
        <v>Yes</v>
      </c>
      <c r="L45" s="11" t="str">
        <f>IF(AND((RIGHT($L$3,2)-'[1]Miter Profiles'!$AC$13-'[1]Outside Edges'!$B44)&gt;=5,'[1]Outside Edges'!$P44="Yes"),"Yes","No")</f>
        <v>Yes</v>
      </c>
      <c r="M45" s="87" t="str">
        <f>IF(AND((RIGHT($M$3,2)-'[1]Miter Profiles'!$AC$14-'[1]Outside Edges'!$B44)&gt;=5,'[1]Outside Edges'!$P44="Yes"),"Yes","No")</f>
        <v>Yes</v>
      </c>
      <c r="N45" s="10" t="str">
        <f>IF(AND((RIGHT($N$3,2)-'[1]Miter Profiles'!$AC$15-'[1]Outside Edges'!$B44)&gt;=4,'[1]Outside Edges'!$P44="Yes"),"Yes","No")</f>
        <v>No</v>
      </c>
      <c r="O45" s="10" t="str">
        <f>IF(AND((RIGHT($O$3,2)-'[1]Miter Profiles'!$AC$16-'[1]Outside Edges'!$B44)&gt;=5,'[1]Outside Edges'!$P44="Yes"),"Yes","No")</f>
        <v>Yes</v>
      </c>
      <c r="P45" s="85" t="str">
        <f>IF(AND((RIGHT($P$3,2)-'[1]Miter Profiles'!$AC$17-'[1]Outside Edges'!$B44)&gt;=5,'[1]Outside Edges'!$P44="Yes"),"Yes","No")</f>
        <v>Yes</v>
      </c>
      <c r="Q45" s="86" t="str">
        <f>IF(AND((RIGHT($Q$3,2)-'[1]Miter Profiles'!$AC$18-'[1]Outside Edges'!$B44)&gt;=5,'[1]Outside Edges'!$P44="Yes"),"Yes","No")</f>
        <v>No</v>
      </c>
      <c r="R45" s="11" t="str">
        <f>IF(AND((RIGHT($R$3,2)-'[1]Miter Profiles'!$AC$19-'[1]Outside Edges'!$B44)&gt;=5,'[1]Outside Edges'!$P44="Yes"),"Yes","No")</f>
        <v>Yes</v>
      </c>
      <c r="S45" s="87" t="str">
        <f>IF(AND((RIGHT($S$3,2)-'[1]Miter Profiles'!$AC$20-'[1]Outside Edges'!$B44)&gt;=5,'[1]Outside Edges'!$P44="Yes"),"Yes","No")</f>
        <v>Yes</v>
      </c>
      <c r="T45" s="10" t="str">
        <f>IF(AND((RIGHT($T$3,2)-'[1]Miter Profiles'!$AC$21-'[1]Outside Edges'!$B44)&gt;=5,'[1]Outside Edges'!$P44="Yes"),"Yes","No")</f>
        <v>Yes</v>
      </c>
      <c r="U45" s="10" t="str">
        <f>IF(AND((RIGHT($U$3,2)-'[1]Miter Profiles'!$AC$22-'[1]Outside Edges'!$B44)&gt;=5,'[1]Outside Edges'!$P44="Yes"),"Yes","No")</f>
        <v>Yes</v>
      </c>
      <c r="V45" s="85" t="str">
        <f>IF(AND((RIGHT($V$3,2)-'[1]Miter Profiles'!$AC$23-'[1]Outside Edges'!$B44)&gt;=5,'[1]Outside Edges'!$P44="Yes"),"Yes","No")</f>
        <v>Yes</v>
      </c>
      <c r="W45" s="86" t="str">
        <f>IF(AND((RIGHT($W$3,2)-'[1]Miter Profiles'!$AC$24-'[1]Outside Edges'!$B44)&gt;=5,'[1]Outside Edges'!$P44="Yes"),"Yes","No")</f>
        <v>No</v>
      </c>
      <c r="X45" s="11" t="str">
        <f>IF(AND((RIGHT($X$3,2)-'[1]Miter Profiles'!$AC$25-'[1]Outside Edges'!$B44)&gt;=5,'[1]Outside Edges'!$P44="Yes"),"Yes","No")</f>
        <v>Yes</v>
      </c>
      <c r="Y45" s="87" t="str">
        <f>IF(AND((RIGHT($Y$3,2)-'[1]Miter Profiles'!$AC$26-'[1]Outside Edges'!$B44)&gt;=5,'[1]Outside Edges'!$P44="Yes"),"Yes","No")</f>
        <v>Yes</v>
      </c>
      <c r="Z45" s="10" t="str">
        <f>IF(AND((RIGHT($Z$3,2)-'[1]Miter Profiles'!$AC$27-'[1]Outside Edges'!$B44)&gt;=5,'[1]Outside Edges'!$P44="Yes"),"Yes","No")</f>
        <v>No</v>
      </c>
      <c r="AA45" s="10" t="str">
        <f>IF(AND((RIGHT($AA$3,2)-'[1]Miter Profiles'!$AC$28-'[1]Outside Edges'!$B44)&gt;=5,'[1]Outside Edges'!$P44="Yes"),"Yes","No")</f>
        <v>Yes</v>
      </c>
      <c r="AB45" s="85" t="str">
        <f>IF(AND((RIGHT($AB$3,2)-'[1]Miter Profiles'!$AC$29-'[1]Outside Edges'!$B44)&gt;=5,'[1]Outside Edges'!$P44="Yes"),"Yes","No")</f>
        <v>Yes</v>
      </c>
      <c r="AC45" s="86" t="str">
        <f>IF(AND((RIGHT($AC$3,2)-'[1]Miter Profiles'!$AC$30-'[1]Outside Edges'!$B44)&gt;=5,'[1]Outside Edges'!$P44="Yes"),"Yes","No")</f>
        <v>Yes</v>
      </c>
      <c r="AD45" s="11" t="str">
        <f>IF(AND((RIGHT($AD$3,2)-'[1]Miter Profiles'!$AC$31-'[1]Outside Edges'!$B44)&gt;=5,'[1]Outside Edges'!$P44="Yes"),"Yes","No")</f>
        <v>Yes</v>
      </c>
      <c r="AE45" s="87" t="str">
        <f>IF(AND((RIGHT($AE$3,2)-'[1]Miter Profiles'!$AC$32-'[1]Outside Edges'!$B44)&gt;=5,'[1]Outside Edges'!$P44="Yes"),"Yes","No")</f>
        <v>Yes</v>
      </c>
      <c r="AF45" s="10" t="str">
        <f>IF(AND((RIGHT($AF$3,2)-'[1]Miter Profiles'!$AC$33-'[1]Outside Edges'!$B44)&gt;=5,'[1]Outside Edges'!$P44="Yes"),"Yes","No")</f>
        <v>Yes</v>
      </c>
      <c r="AG45" s="10" t="str">
        <f>IF(AND((RIGHT($AG$3,2)-'[1]Miter Profiles'!$AC$34-'[1]Outside Edges'!$B44)&gt;=5,'[1]Outside Edges'!$P44="Yes"),"Yes","No")</f>
        <v>Yes</v>
      </c>
      <c r="AH45" s="85" t="str">
        <f>IF(AND((RIGHT($AH$3,2)-'[1]Miter Profiles'!$AC$35-'[1]Outside Edges'!$B44)&gt;=5,'[1]Outside Edges'!$P44="Yes"),"Yes","No")</f>
        <v>Yes</v>
      </c>
      <c r="AI45" s="86" t="str">
        <f>IF(AND((RIGHT($AI$3,2)-'[1]Miter Profiles'!$AC$36-'[1]Outside Edges'!$B44)&gt;=5,'[1]Outside Edges'!$P44="Yes"),"Yes","No")</f>
        <v>Yes</v>
      </c>
      <c r="AJ45" s="11" t="str">
        <f>IF(AND((RIGHT($AJ$3,2)-'[1]Miter Profiles'!$AC$37-'[1]Outside Edges'!$B44)&gt;=5,'[1]Outside Edges'!$P44="Yes"),"Yes","No")</f>
        <v>Yes</v>
      </c>
      <c r="AK45" s="87" t="str">
        <f>IF(AND((RIGHT($AK$3,2)-'[1]Miter Profiles'!$AC$38-'[1]Outside Edges'!$B44)&gt;=5,'[1]Outside Edges'!$P44="Yes"),"Yes","No")</f>
        <v>Yes</v>
      </c>
      <c r="AL45" s="10" t="str">
        <f>IF(AND((RIGHT($AL$3,2)-'[1]Miter Profiles'!$AC$39-'[1]Outside Edges'!$B44)&gt;=5,'[1]Outside Edges'!$P44="Yes"),"Yes","No")</f>
        <v>Yes</v>
      </c>
      <c r="AM45" s="10" t="str">
        <f>IF(AND((RIGHT($AM$3,2)-'[1]Miter Profiles'!$AC$40-'[1]Outside Edges'!$B44)&gt;=5,'[1]Outside Edges'!$P44="Yes"),"Yes","No")</f>
        <v>Yes</v>
      </c>
      <c r="AN45" s="85" t="str">
        <f>IF(AND((RIGHT($AN$3,2)-'[1]Miter Profiles'!$AC$41-'[1]Outside Edges'!$B44)&gt;=5,'[1]Outside Edges'!$P44="Yes"),"Yes","No")</f>
        <v>Yes</v>
      </c>
      <c r="AO45" s="86" t="str">
        <f>IF(AND((RIGHT($AO$3,2)-'[1]Miter Profiles'!$AC$42-'[1]Outside Edges'!$B44)&gt;=5,'[1]Outside Edges'!$P44="Yes"),"Yes","No")</f>
        <v>Yes</v>
      </c>
      <c r="AP45" s="11" t="str">
        <f>IF(AND((RIGHT($AP$3,2)-'[1]Miter Profiles'!$AC$43-'[1]Outside Edges'!$B44)&gt;=5,'[1]Outside Edges'!$P44="Yes"),"Yes","No")</f>
        <v>Yes</v>
      </c>
      <c r="AQ45" s="87" t="str">
        <f>IF(AND((RIGHT($AQ$3,2)-'[1]Miter Profiles'!$AC$44-'[1]Outside Edges'!$B44)&gt;=5,'[1]Outside Edges'!$P44="Yes"),"Yes","No")</f>
        <v>Yes</v>
      </c>
      <c r="AR45" s="10" t="str">
        <f>IF(AND((RIGHT($AR$3,2)-'[1]Miter Profiles'!$AC$45-'[1]Outside Edges'!$B44)&gt;=5,'[1]Outside Edges'!$P44="Yes"),"Yes","No")</f>
        <v>Yes</v>
      </c>
      <c r="AS45" s="10" t="str">
        <f>IF(AND((RIGHT($AS$3,2)-'[1]Miter Profiles'!$AC$46-'[1]Outside Edges'!$B44)&gt;=5,'[1]Outside Edges'!$P44="Yes"),"Yes","No")</f>
        <v>Yes</v>
      </c>
      <c r="AT45" s="85" t="str">
        <f>IF(AND((RIGHT($AT$3,2)-'[1]Miter Profiles'!$AC$47-'[1]Outside Edges'!$B44)&gt;=5,'[1]Outside Edges'!$P44="Yes"),"Yes","No")</f>
        <v>Yes</v>
      </c>
      <c r="AU45" s="86" t="str">
        <f>IF(AND((RIGHT($AU$3,2)-'[1]Miter Profiles'!$AC$48-'[1]Outside Edges'!$B44)&gt;=5,'[1]Outside Edges'!$P44="Yes"),"Yes","No")</f>
        <v>Yes</v>
      </c>
      <c r="AV45" s="11" t="str">
        <f>IF(AND((RIGHT($AV$3,2)-'[1]Miter Profiles'!$AC$49-'[1]Outside Edges'!$B44)&gt;=5,'[1]Outside Edges'!$P44="Yes"),"Yes","No")</f>
        <v>Yes</v>
      </c>
      <c r="AW45" s="87" t="str">
        <f>IF(AND((RIGHT($AW$3,2)-'[1]Miter Profiles'!$AC$50-'[1]Outside Edges'!$B44)&gt;=5,'[1]Outside Edges'!$P44="Yes"),"Yes","No")</f>
        <v>Yes</v>
      </c>
      <c r="AX45" s="10" t="str">
        <f>IF(AND((RIGHT($AX$3,2)-'[1]Miter Profiles'!$AC$51-'[1]Outside Edges'!$B44)&gt;=5,'[1]Outside Edges'!$P44="Yes"),"Yes","No")</f>
        <v>Yes</v>
      </c>
      <c r="AY45" s="10" t="str">
        <f>IF(AND((RIGHT($AY$3,2)-'[1]Miter Profiles'!$AC$52-'[1]Outside Edges'!$B44)&gt;=5,'[1]Outside Edges'!$P44="Yes"),"Yes","No")</f>
        <v>Yes</v>
      </c>
      <c r="AZ45" s="85" t="str">
        <f>IF(AND((RIGHT($AZ$3,2)-'[1]Miter Profiles'!$AC$53-'[1]Outside Edges'!$B44)&gt;=5,'[1]Outside Edges'!$P44="Yes"),"Yes","No")</f>
        <v>Yes</v>
      </c>
      <c r="BA45" s="86" t="str">
        <f>IF(AND((RIGHT($BA$3,2)-'[1]Miter Profiles'!$AC$54-'[1]Outside Edges'!$B44)&gt;=5,'[1]Outside Edges'!$P44="Yes"),"Yes","No")</f>
        <v>Yes</v>
      </c>
      <c r="BB45" s="11" t="str">
        <f>IF(AND((RIGHT($BB$3,2)-'[1]Miter Profiles'!$AC$55-'[1]Outside Edges'!$B44)&gt;=5,'[1]Outside Edges'!$P44="Yes"),"Yes","No")</f>
        <v>Yes</v>
      </c>
      <c r="BC45" s="87" t="str">
        <f>IF(AND((RIGHT($BC$3,2)-'[1]Miter Profiles'!$AC$56-'[1]Outside Edges'!$B44)&gt;=5,'[1]Outside Edges'!$P44="Yes"),"Yes","No")</f>
        <v>Yes</v>
      </c>
      <c r="BD45" s="10" t="str">
        <f>IF(AND((RIGHT($BD$3,2)-'[1]Miter Profiles'!$AC$57-'[1]Outside Edges'!$B44)&gt;=5,'[1]Outside Edges'!$P44="Yes"),"Yes","No")</f>
        <v>Yes</v>
      </c>
      <c r="BE45" s="10" t="str">
        <f>IF(AND((RIGHT($BE$3,2)-'[1]Miter Profiles'!$AC$58-'[1]Outside Edges'!$B44)&gt;=5,'[1]Outside Edges'!$P44="Yes"),"Yes","No")</f>
        <v>Yes</v>
      </c>
      <c r="BF45" s="85" t="str">
        <f>IF(AND((RIGHT($BF$3,2)-'[1]Miter Profiles'!$AC$59-'[1]Outside Edges'!$B44)&gt;=5,'[1]Outside Edges'!$P44="Yes"),"Yes","No")</f>
        <v>Yes</v>
      </c>
      <c r="BG45" s="86" t="str">
        <f>IF(AND((RIGHT($BG$3,2)-'[1]Miter Profiles'!$AC$60-'[1]Outside Edges'!$B44)&gt;=5,'[1]Outside Edges'!$P44="Yes"),"Yes","No")</f>
        <v>Yes</v>
      </c>
      <c r="BH45" s="11" t="str">
        <f>IF(AND((RIGHT($BH$3,2)-'[1]Miter Profiles'!$AC$61-'[1]Outside Edges'!$B44)&gt;=5,'[1]Outside Edges'!$P44="Yes"),"Yes","No")</f>
        <v>Yes</v>
      </c>
      <c r="BI45" s="87" t="str">
        <f>IF(AND((RIGHT($BI$3,2)-'[1]Miter Profiles'!$AC$62-'[1]Outside Edges'!$B44)&gt;=5,'[1]Outside Edges'!$P44="Yes"),"Yes","No")</f>
        <v>Yes</v>
      </c>
      <c r="BJ45" s="10" t="str">
        <f>IF(AND((RIGHT($BJ$3,2)-'[1]Miter Profiles'!$AC$63-'[1]Outside Edges'!$B44)&gt;=5,'[1]Outside Edges'!$P44="Yes"),"Yes","No")</f>
        <v>Yes</v>
      </c>
      <c r="BK45" s="10" t="str">
        <f>IF(AND((RIGHT($BK$3,2)-'[1]Miter Profiles'!$AC$64-'[1]Outside Edges'!$B44)&gt;=5,'[1]Outside Edges'!$P44="Yes"),"Yes","No")</f>
        <v>Yes</v>
      </c>
      <c r="BL45" s="85" t="str">
        <f>IF(AND((RIGHT($BL$3,2)-'[1]Miter Profiles'!$AC$65-'[1]Outside Edges'!$B44)&gt;=5,'[1]Outside Edges'!$P44="Yes"),"Yes","No")</f>
        <v>Yes</v>
      </c>
      <c r="BM45" s="86" t="str">
        <f>IF(AND((RIGHT($BM$3,2)-'[1]Miter Profiles'!$AC$66-'[1]Outside Edges'!$B44)&gt;=5,'[1]Outside Edges'!$P44="Yes"),"Yes","No")</f>
        <v>Yes</v>
      </c>
      <c r="BN45" s="11" t="str">
        <f>IF(AND((RIGHT($BN$3,2)-'[1]Miter Profiles'!$AC$67-'[1]Outside Edges'!$B44)&gt;=5,'[1]Outside Edges'!$P44="Yes"),"Yes","No")</f>
        <v>Yes</v>
      </c>
      <c r="BO45" s="87" t="str">
        <f>IF(AND((RIGHT($BO$3,2)-'[1]Miter Profiles'!$AC$68-'[1]Outside Edges'!$B44)&gt;=5,'[1]Outside Edges'!$P44="Yes"),"Yes","No")</f>
        <v>Yes</v>
      </c>
      <c r="BP45" s="10" t="str">
        <f>IF(AND((RIGHT($BP$3,2)-'[1]Miter Profiles'!$AC$69-'[1]Outside Edges'!$B44)&gt;=5,'[1]Outside Edges'!$P44="Yes"),"Yes","No")</f>
        <v>No</v>
      </c>
      <c r="BQ45" s="10" t="str">
        <f>IF(AND((RIGHT($BQ$3,2)-'[1]Miter Profiles'!$AC$70-'[1]Outside Edges'!$B44)&gt;=5,'[1]Outside Edges'!$P44="Yes"),"Yes","No")</f>
        <v>Yes</v>
      </c>
      <c r="BR45" s="85" t="str">
        <f>IF(AND((RIGHT($BR$3,2)-'[1]Miter Profiles'!$AC$71-'[1]Outside Edges'!$B44)&gt;=5,'[1]Outside Edges'!$P44="Yes"),"Yes","No")</f>
        <v>Yes</v>
      </c>
      <c r="BS45" s="86" t="str">
        <f>IF(AND((RIGHT($BS$3,2)-'[1]Miter Profiles'!$AC$72-'[1]Outside Edges'!$B44)&gt;=5,'[1]Outside Edges'!$P44="Yes"),"Yes","No")</f>
        <v>Yes</v>
      </c>
      <c r="BT45" s="11" t="str">
        <f>IF(AND((RIGHT($BT$3,2)-'[1]Miter Profiles'!$AC$73-'[1]Outside Edges'!$B44)&gt;=5,'[1]Outside Edges'!$P44="Yes"),"Yes","No")</f>
        <v>Yes</v>
      </c>
      <c r="BU45" s="87" t="str">
        <f>IF(AND((RIGHT($BU$3,2)-'[1]Miter Profiles'!$AC$74-'[1]Outside Edges'!$B44)&gt;=5,'[1]Outside Edges'!$P44="Yes"),"Yes","No")</f>
        <v>Yes</v>
      </c>
      <c r="BV45" s="10" t="str">
        <f>IF(AND((RIGHT($BV$3,2)-'[1]Miter Profiles'!$AC$75-'[1]Outside Edges'!$B44)&gt;=5,'[1]Outside Edges'!$P44="Yes"),"Yes","No")</f>
        <v>Yes</v>
      </c>
      <c r="BW45" s="10" t="str">
        <f>IF(AND((RIGHT($BW$3,2)-'[1]Miter Profiles'!$AC$76-'[1]Outside Edges'!$B44)&gt;=5,'[1]Outside Edges'!$P44="Yes"),"Yes","No")</f>
        <v>Yes</v>
      </c>
      <c r="BX45" s="85" t="str">
        <f>IF(AND((RIGHT($BX$3,2)-'[1]Miter Profiles'!$AC$77-'[1]Outside Edges'!$B44)&gt;=5,'[1]Outside Edges'!$P44="Yes"),"Yes","No")</f>
        <v>Yes</v>
      </c>
      <c r="BY45" s="86" t="str">
        <f>IF(AND((RIGHT($BY$3,2)-'[1]Miter Profiles'!$AC$78-'[1]Outside Edges'!$B44)&gt;=5,'[1]Outside Edges'!$P44="Yes"),"Yes","No")</f>
        <v>Yes</v>
      </c>
      <c r="BZ45" s="11" t="str">
        <f>IF(AND((RIGHT($BZ$3,2)-'[1]Miter Profiles'!$AC$79-'[1]Outside Edges'!$B44)&gt;=5,'[1]Outside Edges'!$P44="Yes"),"Yes","No")</f>
        <v>Yes</v>
      </c>
      <c r="CA45" s="87" t="str">
        <f>IF(AND((RIGHT($CA$3,2)-'[1]Miter Profiles'!$AC$80-'[1]Outside Edges'!$B44)&gt;=5,'[1]Outside Edges'!$P44="Yes"),"Yes","No")</f>
        <v>Yes</v>
      </c>
      <c r="CB45" s="10" t="str">
        <f>IF(AND((RIGHT($CB$3,2)-'[1]Miter Profiles'!$AC$81-'[1]Outside Edges'!$B44)&gt;=5,'[1]Outside Edges'!$P44="Yes"),"Yes","No")</f>
        <v>Yes</v>
      </c>
      <c r="CC45" s="10" t="str">
        <f>IF(AND((RIGHT($CC$3,2)-'[1]Miter Profiles'!$AC$82-'[1]Outside Edges'!$B44)&gt;=5,'[1]Outside Edges'!$P44="Yes"),"Yes","No")</f>
        <v>Yes</v>
      </c>
      <c r="CD45" s="85" t="str">
        <f>IF(AND((RIGHT($CD$3,2)-'[1]Miter Profiles'!$AC$83-'[1]Outside Edges'!$B44)&gt;=5,'[1]Outside Edges'!$P44="Yes"),"Yes","No")</f>
        <v>Yes</v>
      </c>
      <c r="CE45" s="86" t="str">
        <f>IF(AND((RIGHT($CE$3,2)-'[1]Miter Profiles'!$AC$84-'[1]Outside Edges'!$B44)&gt;=5,'[1]Outside Edges'!$P44="Yes"),"Yes","No")</f>
        <v>Yes</v>
      </c>
      <c r="CF45" s="11" t="str">
        <f>IF(AND((RIGHT($CF$3,2)-'[1]Miter Profiles'!$AC$85-'[1]Outside Edges'!$B44)&gt;=5,'[1]Outside Edges'!$P44="Yes"),"Yes","No")</f>
        <v>Yes</v>
      </c>
      <c r="CG45" s="87" t="str">
        <f>IF(AND((RIGHT($CG$3,2)-'[1]Miter Profiles'!$AC$86-'[1]Outside Edges'!$B44)&gt;=5,'[1]Outside Edges'!$P44="Yes"),"Yes","No")</f>
        <v>Yes</v>
      </c>
      <c r="CH45" s="10" t="str">
        <f>IF(AND((RIGHT($CH$3,2)-'[1]Miter Profiles'!$AC$87-'[1]Outside Edges'!$B44)&gt;=5,'[1]Outside Edges'!$P44="Yes"),"Yes","No")</f>
        <v>Yes</v>
      </c>
      <c r="CI45" s="10" t="str">
        <f>IF(AND((RIGHT($CI$3,2)-'[1]Miter Profiles'!$AC$88-'[1]Outside Edges'!$B44)&gt;=5,'[1]Outside Edges'!$P44="Yes"),"Yes","No")</f>
        <v>Yes</v>
      </c>
      <c r="CJ45" s="85" t="str">
        <f>IF(AND((RIGHT($CJ$3,2)-'[1]Miter Profiles'!$AC$89-'[1]Outside Edges'!$B44)&gt;=5,'[1]Outside Edges'!$P44="Yes"),"Yes","No")</f>
        <v>Yes</v>
      </c>
      <c r="CK45" s="86" t="str">
        <f>IF(AND((RIGHT($CK$3,2)-'[1]Miter Profiles'!$AC$90-'[1]Outside Edges'!$B44)&gt;=5,'[1]Outside Edges'!$P44="Yes"),"Yes","No")</f>
        <v>Yes</v>
      </c>
      <c r="CL45" s="11" t="str">
        <f>IF(AND((RIGHT($CL$3,2)-'[1]Miter Profiles'!$AC$91-'[1]Outside Edges'!$B44)&gt;=5,'[1]Outside Edges'!$P44="Yes"),"Yes","No")</f>
        <v>Yes</v>
      </c>
      <c r="CM45" s="87" t="str">
        <f>IF(AND((RIGHT($CM$3,2)-'[1]Miter Profiles'!$AC$92-'[1]Outside Edges'!$B44)&gt;=5,'[1]Outside Edges'!$P44="Yes"),"Yes","No")</f>
        <v>Yes</v>
      </c>
      <c r="CN45" s="10" t="str">
        <f>IF(AND((RIGHT(CN$3,2)-'[1]Miter Profiles'!$AC$93-'[1]Outside Edges'!$B44)&gt;=5,'[1]Outside Edges'!$P44="Yes"),"Yes","No")</f>
        <v>No</v>
      </c>
      <c r="CO45" s="10" t="str">
        <f>IF(AND((RIGHT(CO$3,2)-'[1]Miter Profiles'!$AC$94-'[1]Outside Edges'!$B44)&gt;=5,'[1]Outside Edges'!$P44="Yes"),"Yes","No")</f>
        <v>No</v>
      </c>
      <c r="CP45" s="85" t="str">
        <f>IF(AND((RIGHT(CP$3,2)-'[1]Miter Profiles'!$AC$95-'[1]Outside Edges'!$B44)&gt;=5,'[1]Outside Edges'!$P44="Yes"),"Yes","No")</f>
        <v>Yes</v>
      </c>
      <c r="CQ45" s="86" t="str">
        <f>IF(AND((RIGHT(CQ$3,2)-'[1]Miter Profiles'!$AC$96-'[1]Outside Edges'!$B44)&gt;=5,'[1]Outside Edges'!$P44="Yes"),"Yes","No")</f>
        <v>No</v>
      </c>
      <c r="CR45" s="11" t="str">
        <f>IF(AND((RIGHT(CR$3,2)-'[1]Miter Profiles'!$AC$97-'[1]Outside Edges'!$B44)&gt;=5,'[1]Outside Edges'!$P44="Yes"),"Yes","No")</f>
        <v>Yes</v>
      </c>
      <c r="CS45" s="87" t="str">
        <f>IF(AND((RIGHT(CS$3,2)-'[1]Miter Profiles'!$AC$98-'[1]Outside Edges'!$B44)&gt;=5,'[1]Outside Edges'!$P44="Yes"),"Yes","No")</f>
        <v>Yes</v>
      </c>
      <c r="CT45" s="10" t="str">
        <f>IF(AND((RIGHT($CT$3,2)-'[1]Miter Profiles'!$AC$99-'[1]Outside Edges'!$B44)&gt;=5,'[1]Outside Edges'!$P44="Yes"),"Yes","No")</f>
        <v>No</v>
      </c>
      <c r="CU45" s="10" t="str">
        <f>IF(AND((RIGHT($CU$3,2)-'[1]Miter Profiles'!$AC$100-'[1]Outside Edges'!$B44)&gt;=5,'[1]Outside Edges'!$P44="Yes"),"Yes","No")</f>
        <v>Yes</v>
      </c>
      <c r="CV45" s="85" t="str">
        <f>IF(AND((RIGHT($CV$3,2)-'[1]Miter Profiles'!$AC$101-'[1]Outside Edges'!$B44)&gt;=5,'[1]Outside Edges'!$P44="Yes"),"Yes","No")</f>
        <v>Yes</v>
      </c>
      <c r="CW45" s="86" t="str">
        <f>IF(AND((RIGHT($CW$3,2)-'[1]Miter Profiles'!$AC$102-'[1]Outside Edges'!$B44)&gt;=5,'[1]Outside Edges'!$P44="Yes"),"Yes","No")</f>
        <v>Yes</v>
      </c>
      <c r="CX45" s="11" t="str">
        <f>IF(AND((RIGHT($CX$3,2)-'[1]Miter Profiles'!$AC$103-'[1]Outside Edges'!$B44)&gt;=5,'[1]Outside Edges'!$P44="Yes"),"Yes","No")</f>
        <v>Yes</v>
      </c>
      <c r="CY45" s="87" t="str">
        <f>IF(AND((RIGHT($CY$3,2)-'[1]Miter Profiles'!$AC$104-'[1]Outside Edges'!$B44)&gt;=5,'[1]Outside Edges'!$P44="Yes"),"Yes","No")</f>
        <v>Yes</v>
      </c>
      <c r="CZ45" s="10" t="str">
        <f>IF(AND((RIGHT($CZ$3,2)-'[1]Miter Profiles'!$AC$105-'[1]Outside Edges'!$B44)&gt;=5,'[1]Outside Edges'!$P44="Yes"),"Yes","No")</f>
        <v>No</v>
      </c>
      <c r="DA45" s="10" t="str">
        <f>IF(AND((RIGHT($DA$3,2)-'[1]Miter Profiles'!$AC$106-'[1]Outside Edges'!$B44)&gt;=5,'[1]Outside Edges'!$P44="Yes"),"Yes","No")</f>
        <v>No</v>
      </c>
      <c r="DB45" s="85" t="str">
        <f>IF(AND((RIGHT($DB$3,2)-'[1]Miter Profiles'!$AC$107-'[1]Outside Edges'!$B44)&gt;=5,'[1]Outside Edges'!$P44="Yes"),"Yes","No")</f>
        <v>No</v>
      </c>
      <c r="DC45" s="86" t="str">
        <f>IF(AND((RIGHT($DC$3,2)-'[1]Miter Profiles'!$AC$108-'[1]Outside Edges'!$B44)&gt;=5,'[1]Outside Edges'!$P44="Yes"),"Yes","No")</f>
        <v>No</v>
      </c>
      <c r="DD45" s="11" t="str">
        <f>IF(AND((RIGHT($DD$3,2)-'[1]Miter Profiles'!$AC$109-'[1]Outside Edges'!$B44)&gt;=5,'[1]Outside Edges'!$P44="Yes"),"Yes","No")</f>
        <v>Yes</v>
      </c>
      <c r="DE45" s="87" t="str">
        <f>IF(AND((RIGHT($DE$3,2)-'[1]Miter Profiles'!$AC$110-'[1]Outside Edges'!$B44)&gt;=5,'[1]Outside Edges'!$P44="Yes"),"Yes","No")</f>
        <v>Yes</v>
      </c>
      <c r="DF45" s="10" t="str">
        <f>IF(AND((RIGHT($DF$3,2)-'[1]Miter Profiles'!$AC$111-'[1]Outside Edges'!$B44)&gt;=5,'[1]Outside Edges'!$P44="Yes"),"Yes","No")</f>
        <v>Yes</v>
      </c>
      <c r="DG45" s="10" t="str">
        <f>IF(AND((RIGHT($DG$3,2)-'[1]Miter Profiles'!$AC$112-'[1]Outside Edges'!$B44)&gt;=5,'[1]Outside Edges'!$P44="Yes"),"Yes","No")</f>
        <v>Yes</v>
      </c>
      <c r="DH45" s="85" t="str">
        <f>IF(AND((RIGHT($DH$3,2)-'[1]Miter Profiles'!$AC$113-'[1]Outside Edges'!$B44)&gt;=5,'[1]Outside Edges'!$P44="Yes"),"Yes","No")</f>
        <v>Yes</v>
      </c>
      <c r="DI45" s="86" t="str">
        <f>IF(AND((RIGHT($DI$3,2)-'[1]Miter Profiles'!$AC$114-'[1]Outside Edges'!$B44)&gt;=5,'[1]Outside Edges'!$P44="Yes"),"Yes","No")</f>
        <v>Yes</v>
      </c>
      <c r="DJ45" s="11" t="str">
        <f>IF(AND((RIGHT($DJ$3,2)-'[1]Miter Profiles'!$AC$115-'[1]Outside Edges'!$B44)&gt;=5,'[1]Outside Edges'!$P44="Yes"),"Yes","No")</f>
        <v>Yes</v>
      </c>
      <c r="DK45" s="87" t="str">
        <f>IF(AND((RIGHT($DK$3,2)-'[1]Miter Profiles'!$AC$116-'[1]Outside Edges'!$B44)&gt;=5,'[1]Outside Edges'!$P44="Yes"),"Yes","No")</f>
        <v>Yes</v>
      </c>
      <c r="DL45" s="10" t="str">
        <f>IF(AND((RIGHT($DL$3,2)-'[1]Miter Profiles'!$AC$117-'[1]Outside Edges'!$B44)&gt;=5,'[1]Outside Edges'!$P44="Yes"),"Yes","No")</f>
        <v>Yes</v>
      </c>
      <c r="DM45" s="10" t="str">
        <f>IF(AND((RIGHT($DM$3,2)-'[1]Miter Profiles'!$AC$118-'[1]Outside Edges'!$B44)&gt;=5,'[1]Outside Edges'!$P44="Yes"),"Yes","No")</f>
        <v>Yes</v>
      </c>
      <c r="DN45" s="85" t="str">
        <f>IF(AND((RIGHT($DN$3,2)-'[1]Miter Profiles'!$AC$119-'[1]Outside Edges'!$B44)&gt;=5,'[1]Outside Edges'!$P44="Yes"),"Yes","No")</f>
        <v>Yes</v>
      </c>
      <c r="DO45" s="86" t="str">
        <f>IF(AND((RIGHT($DO$3,2)-'[1]Miter Profiles'!$AC$120-'[1]Outside Edges'!$B44)&gt;=5,'[1]Outside Edges'!$P44="Yes"),"Yes","No")</f>
        <v>No</v>
      </c>
      <c r="DP45" s="11" t="str">
        <f>IF(AND((RIGHT($DP$3,2)-'[1]Miter Profiles'!$AC$121-'[1]Outside Edges'!$B44)&gt;=5,'[1]Outside Edges'!$P44="Yes"),"Yes","No")</f>
        <v>No</v>
      </c>
      <c r="DQ45" s="87" t="str">
        <f>IF(AND((RIGHT($DQ$3,2)-'[1]Miter Profiles'!$AC$122-'[1]Outside Edges'!$B44)&gt;=5,'[1]Outside Edges'!$P44="Yes"),"Yes","No")</f>
        <v>Yes</v>
      </c>
      <c r="DR45" s="10" t="str">
        <f>IF(AND((RIGHT($DR$3,2)-'[1]Miter Profiles'!$AC$123-'[1]Outside Edges'!$B44)&gt;=5,'[1]Outside Edges'!$P44="Yes"),"Yes","No")</f>
        <v>Yes</v>
      </c>
      <c r="DS45" s="10" t="str">
        <f>IF(AND((RIGHT($DS$3,2)-'[1]Miter Profiles'!$AC$124-'[1]Outside Edges'!$B44)&gt;=5,'[1]Outside Edges'!$P44="Yes"),"Yes","No")</f>
        <v>Yes</v>
      </c>
      <c r="DT45" s="85" t="str">
        <f>IF(AND((RIGHT($DT$3,2)-'[1]Miter Profiles'!$AC$125-'[1]Outside Edges'!$B44)&gt;=5,'[1]Outside Edges'!$P44="Yes"),"Yes","No")</f>
        <v>Yes</v>
      </c>
      <c r="DU45" s="86" t="str">
        <f>IF(AND((RIGHT($DU$3,2)-'[1]Miter Profiles'!$AC$126-'[1]Outside Edges'!$B44)&gt;=5,'[1]Outside Edges'!$P44="Yes"),"Yes","No")</f>
        <v>Yes</v>
      </c>
      <c r="DV45" s="11" t="str">
        <f>IF(AND((RIGHT($DV$3,2)-'[1]Miter Profiles'!$AC$127-'[1]Outside Edges'!$B44)&gt;=5,'[1]Outside Edges'!$P44="Yes"),"Yes","No")</f>
        <v>Yes</v>
      </c>
      <c r="DW45" s="87" t="str">
        <f>IF(AND((RIGHT($DW$3,2)-'[1]Miter Profiles'!$AC$128-'[1]Outside Edges'!$B44)&gt;=5,'[1]Outside Edges'!$P44="Yes"),"Yes","No")</f>
        <v>Yes</v>
      </c>
      <c r="DX45" s="10" t="str">
        <f>IF(AND((RIGHT($DX$3,2)-'[1]Miter Profiles'!$AC$129-'[1]Outside Edges'!$B44)&gt;=5,'[1]Outside Edges'!$P44="Yes"),"Yes","No")</f>
        <v>Yes</v>
      </c>
      <c r="DY45" s="10" t="str">
        <f>IF(AND((RIGHT($DY$3,2)-'[1]Miter Profiles'!$AC$130-'[1]Outside Edges'!$B44)&gt;=5,'[1]Outside Edges'!$P44="Yes"),"Yes","No")</f>
        <v>Yes</v>
      </c>
      <c r="DZ45" s="85" t="str">
        <f>IF(AND((RIGHT($DZ$3,2)-'[1]Miter Profiles'!$AC$131-'[1]Outside Edges'!$B44)&gt;=5,'[1]Outside Edges'!$P44="Yes"),"Yes","No")</f>
        <v>Yes</v>
      </c>
      <c r="EA45" s="90" t="str">
        <f>IF(AND((RIGHT($EA$3,2)-'[1]Miter Profiles'!$AC$132-'[1]Outside Edges'!$B44)&gt;=5,'[1]Outside Edges'!$P44="Yes"),"Yes","No")</f>
        <v>Yes</v>
      </c>
      <c r="EB45" s="104" t="str">
        <f>IF(AND((RIGHT($EB$3,2)-'[1]Miter Profiles'!$AC$133-'[1]Outside Edges'!$B44)&gt;=5,'[1]Outside Edges'!$P44="Yes"),"Yes","No")</f>
        <v>No</v>
      </c>
      <c r="EC45" s="109" t="str">
        <f>IF(AND((RIGHT($EC$3,2)-'[1]Miter Profiles'!$AC$134-'[1]Outside Edges'!$B44)&gt;=5,'[1]Outside Edges'!$P44="Yes"),"Yes","No")</f>
        <v>Yes</v>
      </c>
      <c r="ED45" s="115" t="str">
        <f>IF(AND((RIGHT($ED$3,2)-'[1]Miter Profiles'!$AC$135-'[1]Outside Edges'!$B44)&gt;=5,'[1]Outside Edges'!$P44="Yes"),"Yes","No")</f>
        <v>Yes</v>
      </c>
      <c r="EE45" s="112" t="str">
        <f>IF(AND((RIGHT($EE$3,2)-'[1]Miter Profiles'!$AC$136-'[1]Outside Edges'!$B44)&gt;=5,'[1]Outside Edges'!$P44="Yes"),"Yes","No")</f>
        <v>Yes</v>
      </c>
      <c r="EF45" s="85" t="str">
        <f>IF(AND((RIGHT($EF$3,2)-'[1]Miter Profiles'!$AC$137-'[1]Outside Edges'!$B44)&gt;=5,'[1]Outside Edges'!$P44="Yes"),"Yes","No")</f>
        <v>Yes</v>
      </c>
      <c r="EG45" s="10" t="str">
        <f>IF(AND((RIGHT($EG$3,2)-'[1]Miter Profiles'!$AC$138-'[1]Outside Edges'!$B44)&gt;=5,'[1]Outside Edges'!$P44="Yes"),"Yes","No")</f>
        <v>Yes</v>
      </c>
      <c r="EH45" s="90" t="str">
        <f>IF(AND((RIGHT($EH$3,2)-'[1]Miter Profiles'!$AC$139-'[1]Outside Edges'!$B44)&gt;=5,'[1]Outside Edges'!$P44="Yes"),"Yes","No")</f>
        <v>Yes</v>
      </c>
      <c r="EI45" s="120" t="str">
        <f>IF(AND((RIGHT($EI$3,2)-'[1]Miter Profiles'!$AC$140-'[1]Outside Edges'!$B44)&gt;=5,'[1]Outside Edges'!$P44="Yes"),"Yes","No")</f>
        <v>Yes</v>
      </c>
      <c r="EJ45" s="123" t="str">
        <f>IF(AND((RIGHT($EJ$3,2)-'[1]Miter Profiles'!$AC$141-'[1]Outside Edges'!$B44)&gt;=5,'[1]Outside Edges'!$P44="Yes"),"Yes","No")</f>
        <v>Yes</v>
      </c>
      <c r="EK45" s="123" t="str">
        <f>IF(AND((RIGHT($EK$3,2)-'[1]Miter Profiles'!$AC$142-'[1]Outside Edges'!$B44)&gt;=5,'[1]Outside Edges'!$P44="Yes"),"Yes","No")</f>
        <v>Yes</v>
      </c>
      <c r="EL45" s="115" t="str">
        <f>IF(AND((RIGHT($EL$3,2)-'[1]Miter Profiles'!$AC$143-'[1]Outside Edges'!$B44)&gt;=5,'[1]Outside Edges'!$P44="Yes"),"Yes","No")</f>
        <v>Yes</v>
      </c>
      <c r="EM45" s="128" t="str">
        <f>IF(AND((RIGHT($EM$3,2)-'[1]Miter Profiles'!$AC$144-'[1]Outside Edges'!$B44)&gt;=5,'[1]Outside Edges'!$P44="Yes"),"Yes","No")</f>
        <v>No</v>
      </c>
      <c r="EN45" s="10" t="str">
        <f>IF(AND((RIGHT($EN$3,2)-'[1]Miter Profiles'!$AC$145-'[1]Outside Edges'!$B44)&gt;=5,'[1]Outside Edges'!$P44="Yes"),"Yes","No")</f>
        <v>Yes</v>
      </c>
      <c r="EO45" s="90" t="str">
        <f>IF(AND((RIGHT($EO$3,2)-'[1]Miter Profiles'!$AC$146-'[1]Outside Edges'!$B44)&gt;=5,'[1]Outside Edges'!$P44="Yes"),"Yes","No")</f>
        <v>Yes</v>
      </c>
      <c r="EP45" s="123" t="str">
        <f>IF(AND((RIGHT($EP$3,2)-'[1]Miter Profiles'!$AC$147-'[1]Outside Edges'!$B44)&gt;=5,'[1]Outside Edges'!$P44="Yes"),"Yes","No")</f>
        <v>No</v>
      </c>
      <c r="EQ45" s="123" t="str">
        <f>IF(AND((RIGHT($EQ$3,2)-'[1]Miter Profiles'!$AC$148-'[1]Outside Edges'!$B44)&gt;=5,'[1]Outside Edges'!$P44="Yes"),"Yes","No")</f>
        <v>Yes</v>
      </c>
      <c r="ER45" s="115" t="str">
        <f>IF(AND((RIGHT($ER$3,2)-'[1]Miter Profiles'!$AC$149-'[1]Outside Edges'!$B44)&gt;=5,'[1]Outside Edges'!$P44="Yes"),"Yes","No")</f>
        <v>Yes</v>
      </c>
      <c r="ES45" s="128" t="str">
        <f>IF(AND((RIGHT($ES$3,2)-'[1]Miter Profiles'!$AC$150-'[1]Outside Edges'!$B44)&gt;=5,'[1]Outside Edges'!$P44="Yes"),"Yes","No")</f>
        <v>No</v>
      </c>
      <c r="ET45" s="10" t="str">
        <f>IF(AND((RIGHT($ET$3,2)-'[1]Miter Profiles'!$AC$151-'[1]Outside Edges'!$B44)&gt;=5,'[1]Outside Edges'!$P44="Yes"),"Yes","No")</f>
        <v>Yes</v>
      </c>
      <c r="EU45" s="90" t="str">
        <f>IF(AND((RIGHT($EU$3,2)-'[1]Miter Profiles'!$AC$152-'[1]Outside Edges'!$B44)&gt;=5,'[1]Outside Edges'!$P44="Yes"),"Yes","No")</f>
        <v>Yes</v>
      </c>
      <c r="EV45" s="123" t="str">
        <f>IF(AND((RIGHT($EV$3,2)-'[1]Miter Profiles'!$AC$153-'[1]Outside Edges'!$B44)&gt;=5,'[1]Outside Edges'!$P44="Yes"),"Yes","No")</f>
        <v>No</v>
      </c>
      <c r="EW45" s="123" t="str">
        <f>IF(AND((RIGHT($EW$3,2)-'[1]Miter Profiles'!$AC$154-'[1]Outside Edges'!$B44)&gt;=5,'[1]Outside Edges'!$P44="Yes"),"Yes","No")</f>
        <v>Yes</v>
      </c>
      <c r="EX45" s="115" t="str">
        <f>IF(AND((RIGHT($EX$3,2)-'[1]Miter Profiles'!$AC$155-'[1]Outside Edges'!$B44)&gt;=5,'[1]Outside Edges'!$P44="Yes"),"Yes","No")</f>
        <v>Yes</v>
      </c>
      <c r="EY45" s="128" t="str">
        <f>IF(AND((RIGHT($EY$3,2)-'[1]Miter Profiles'!$AC$156-'[1]Outside Edges'!$B44)&gt;=5,'[1]Outside Edges'!$P44="Yes"),"Yes","No")</f>
        <v>Yes</v>
      </c>
      <c r="EZ45" s="10" t="str">
        <f>IF(AND((RIGHT($EZ$3,2)-'[1]Miter Profiles'!$AC$157-'[1]Outside Edges'!$B44)&gt;=5,'[1]Outside Edges'!$P44="Yes"),"Yes","No")</f>
        <v>Yes</v>
      </c>
      <c r="FA45" s="90" t="str">
        <f>IF(AND((RIGHT($FA$3,2)-'[1]Miter Profiles'!$AC$158-'[1]Outside Edges'!$B44)&gt;=5,'[1]Outside Edges'!$P44="Yes"),"Yes","No")</f>
        <v>Yes</v>
      </c>
      <c r="FB45" s="123" t="str">
        <f>IF(AND((RIGHT($FB$3,2)-'[1]Miter Profiles'!$AC$159-'[1]Outside Edges'!$B44)&gt;=5,'[1]Outside Edges'!$P44="Yes"),"Yes","No")</f>
        <v>Yes</v>
      </c>
      <c r="FC45" s="123" t="str">
        <f>IF(AND((RIGHT($FC$3,2)-'[1]Miter Profiles'!$AC$160-'[1]Outside Edges'!$B44)&gt;=5,'[1]Outside Edges'!$P44="Yes"),"Yes","No")</f>
        <v>Yes</v>
      </c>
      <c r="FD45" s="115" t="str">
        <f>IF(AND((RIGHT($FD$3,2)-'[1]Miter Profiles'!$AC$161-'[1]Outside Edges'!$B44)&gt;=5,'[1]Outside Edges'!$P44="Yes"),"Yes","No")</f>
        <v>Yes</v>
      </c>
      <c r="FE45" s="128" t="str">
        <f>IF(AND((RIGHT($FE$3,2)-'[1]Miter Profiles'!$AC$162-'[1]Outside Edges'!$B44)&gt;=5,'[1]Outside Edges'!$P44="Yes"),"Yes","No")</f>
        <v>Yes</v>
      </c>
      <c r="FF45" s="10" t="str">
        <f>IF(AND((RIGHT($FF$3,2)-'[1]Miter Profiles'!$AC$163-'[1]Outside Edges'!$B44)&gt;=5,'[1]Outside Edges'!$P44="Yes"),"Yes","No")</f>
        <v>Yes</v>
      </c>
      <c r="FG45" s="90" t="str">
        <f>IF(AND((RIGHT($FG$3,2)-'[1]Miter Profiles'!$AC$164-'[1]Outside Edges'!$B44)&gt;=5,'[1]Outside Edges'!$P44="Yes"),"Yes","No")</f>
        <v>Yes</v>
      </c>
      <c r="FH45" s="123" t="str">
        <f>IF(AND((RIGHT($FH$3,2)-'[1]Miter Profiles'!$AC$165-'[1]Outside Edges'!$B44)&gt;=5,'[1]Outside Edges'!$P44="Yes"),"Yes","No")</f>
        <v>Yes</v>
      </c>
      <c r="FI45" s="123" t="str">
        <f>IF(AND((RIGHT($FI$3,2)-'[1]Miter Profiles'!$AC$166-'[1]Outside Edges'!$B44)&gt;=5,'[1]Outside Edges'!$P44="Yes"),"Yes","No")</f>
        <v>Yes</v>
      </c>
      <c r="FJ45" s="115" t="str">
        <f>IF(AND((RIGHT($FJ$3,2)-'[1]Miter Profiles'!$AC$167-'[1]Outside Edges'!$B44)&gt;=5,'[1]Outside Edges'!$P44="Yes"),"Yes","No")</f>
        <v>Yes</v>
      </c>
      <c r="FK45" s="128" t="str">
        <f>IF(AND((RIGHT($FK$3,2)-'[1]Miter Profiles'!$AC$168-'[1]Outside Edges'!$B44)&gt;=5,'[1]Outside Edges'!$P44="Yes"),"Yes","No")</f>
        <v>Yes</v>
      </c>
      <c r="FL45" s="10" t="str">
        <f>IF(AND((RIGHT($FL$3,2)-'[1]Miter Profiles'!$AC$169-'[1]Outside Edges'!$B44)&gt;=5,'[1]Outside Edges'!$P44="Yes"),"Yes","No")</f>
        <v>Yes</v>
      </c>
      <c r="FM45" s="90" t="str">
        <f>IF(AND((RIGHT($FM$3,2)-'[1]Miter Profiles'!$AC$170-'[1]Outside Edges'!$B44)&gt;=5,'[1]Outside Edges'!$P44="Yes"),"Yes","No")</f>
        <v>Yes</v>
      </c>
      <c r="FN45" s="123" t="str">
        <f>IF(AND((RIGHT($FN$3,2)-'[1]Miter Profiles'!$AC$171-'[1]Outside Edges'!$B44)&gt;=5,'[1]Outside Edges'!$P44="Yes"),"Yes","No")</f>
        <v>Yes</v>
      </c>
      <c r="FO45" s="123" t="str">
        <f>IF(AND((RIGHT($FO$3,2)-'[1]Miter Profiles'!$AC$172-'[1]Outside Edges'!$B44)&gt;=5,'[1]Outside Edges'!$P44="Yes"),"Yes","No")</f>
        <v>Yes</v>
      </c>
      <c r="FP45" s="115" t="str">
        <f>IF(AND((RIGHT($FP$3,2)-'[1]Miter Profiles'!$AC$173-'[1]Outside Edges'!$B44)&gt;=5,'[1]Outside Edges'!$P44="Yes"),"Yes","No")</f>
        <v>Yes</v>
      </c>
      <c r="FQ45" s="128" t="str">
        <f>IF(AND((RIGHT($FQ$3,2)-'[1]Miter Profiles'!$AC$174-'[1]Outside Edges'!$B44)&gt;=5,'[1]Outside Edges'!$P44="Yes"),"Yes","No")</f>
        <v>Yes</v>
      </c>
      <c r="FR45" s="10" t="str">
        <f>IF(AND((RIGHT($FR$3,2)-'[1]Miter Profiles'!$AC$175-'[1]Outside Edges'!$B44)&gt;=5,'[1]Outside Edges'!$P44="Yes"),"Yes","No")</f>
        <v>Yes</v>
      </c>
      <c r="FS45" s="90" t="str">
        <f>IF(AND((RIGHT($FS$3,2)-'[1]Miter Profiles'!$AC$176-'[1]Outside Edges'!$B44)&gt;=5,'[1]Outside Edges'!$P44="Yes"),"Yes","No")</f>
        <v>Yes</v>
      </c>
      <c r="FT45" s="123" t="str">
        <f>IF(AND((RIGHT($FT$3,2)-'[1]Miter Profiles'!$AC$177-'[1]Outside Edges'!$B44)&gt;=5,'[1]Outside Edges'!$P44="Yes"),"Yes","No")</f>
        <v>Yes</v>
      </c>
      <c r="FU45" s="123" t="str">
        <f>IF(AND((RIGHT($FU$3,2)-'[1]Miter Profiles'!$AC$178-'[1]Outside Edges'!$B44)&gt;=5,'[1]Outside Edges'!$P44="Yes"),"Yes","No")</f>
        <v>Yes</v>
      </c>
      <c r="FV45" s="115" t="str">
        <f>IF(AND((RIGHT($V$3,2)-'[1]Miter Profiles'!$AC$179-'[1]Outside Edges'!$B44)&gt;=5,'[1]Outside Edges'!$P44="Yes"),"Yes","No")</f>
        <v>Yes</v>
      </c>
      <c r="FW45" s="128" t="str">
        <f>IF(AND((RIGHT($FW$3,2)-'[1]Miter Profiles'!$AC$180-'[1]Outside Edges'!$B44)&gt;=5,'[1]Outside Edges'!$P44="Yes"),"Yes","No")</f>
        <v>No</v>
      </c>
      <c r="FX45" s="269" t="str">
        <f>IF(AND((RIGHT($FX$3,2)-'[1]Miter Profiles'!$AC$181-'[1]Outside Edges'!$B44)&gt;=5,'[1]Outside Edges'!$P44="Yes"),"Yes","No")</f>
        <v>Yes</v>
      </c>
      <c r="FY45" s="273" t="str">
        <f>IF(AND((RIGHT($FY$3,2)-'[1]Miter Profiles'!$AC$182-'[1]Outside Edges'!$B44)&gt;=5,'[1]Outside Edges'!$P44="Yes"),"Yes","No")</f>
        <v>Yes</v>
      </c>
      <c r="FZ45" s="282" t="str">
        <f>IF(AND((RIGHT($FZ$3,2)-'[1]Miter Profiles'!$AC$183-'[1]Outside Edges'!$B44)&gt;=5,'[1]Outside Edges'!$P44="Yes"),"Yes","No")</f>
        <v>No</v>
      </c>
      <c r="GA45" s="283" t="str">
        <f>IF(AND((RIGHT($GA$3,2)-'[1]Miter Profiles'!$AC$184-'[1]Outside Edges'!$B44)&gt;=5,'[1]Outside Edges'!$P44="Yes"),"Yes","No")</f>
        <v>Yes</v>
      </c>
      <c r="GB45" s="284" t="str">
        <f>IF(AND((RIGHT($GB$3,2)-'[1]Miter Profiles'!$AC$185-'[1]Outside Edges'!$B44)&gt;=5,'[1]Outside Edges'!$P44="Yes"),"Yes","No")</f>
        <v>Yes</v>
      </c>
      <c r="GC45" s="275" t="str">
        <f>IF(AND((RIGHT($GC$3,2)-'[1]Miter Profiles'!$AC$186-'[1]Outside Edges'!$B44)&gt;=5,'[1]Outside Edges'!$P44="Yes"),"Yes","No")</f>
        <v>No</v>
      </c>
      <c r="GD45" s="269" t="str">
        <f>IF(AND((RIGHT($GD$3,2)-'[1]Miter Profiles'!$AC$187-'[1]Outside Edges'!$B44)&gt;=5,'[1]Outside Edges'!$P44="Yes"),"Yes","No")</f>
        <v>Yes</v>
      </c>
      <c r="GE45" s="273" t="str">
        <f>IF(AND((RIGHT($GE$3,2)-'[1]Miter Profiles'!$AC$188-'[1]Outside Edges'!$B44)&gt;=5,'[1]Outside Edges'!$P44="Yes"),"Yes","No")</f>
        <v>Yes</v>
      </c>
      <c r="GF45" s="282" t="str">
        <f>IF(AND((RIGHT($GF$3,2)-'[1]Miter Profiles'!$AC$189-'[1]Outside Edges'!$B44)&gt;=5,'[1]Outside Edges'!$P44="Yes"),"Yes","No")</f>
        <v>Yes</v>
      </c>
      <c r="GG45" s="283" t="str">
        <f>IF(AND((RIGHT($GG$3,2)-'[1]Miter Profiles'!$AC$190-'[1]Outside Edges'!$B44)&gt;=5,'[1]Outside Edges'!$P44="Yes"),"Yes","No")</f>
        <v>Yes</v>
      </c>
      <c r="GH45" s="284" t="str">
        <f>IF(AND((RIGHT($GH$3,2)-'[1]Miter Profiles'!$AC$191-'[1]Outside Edges'!$B44)&gt;=5,'[1]Outside Edges'!$P44="Yes"),"Yes","No")</f>
        <v>Yes</v>
      </c>
      <c r="GI45" s="275" t="str">
        <f>IF(AND((RIGHT($GI$3,2)-'[1]Miter Profiles'!$AC$192-'[1]Outside Edges'!$B44)&gt;=5,'[1]Outside Edges'!$P44="Yes"),"Yes","No")</f>
        <v>Yes</v>
      </c>
      <c r="GJ45" s="269" t="str">
        <f>IF(AND((RIGHT($GJ$3,2)-'[1]Miter Profiles'!$AC$193-'[1]Outside Edges'!$B44)&gt;=5,'[1]Outside Edges'!$P44="Yes"),"Yes","No")</f>
        <v>Yes</v>
      </c>
      <c r="GK45" s="273" t="str">
        <f>IF(AND((RIGHT($GK$3,2)-'[1]Miter Profiles'!$AC$194-'[1]Outside Edges'!$B44)&gt;=5,'[1]Outside Edges'!$P44="Yes"),"Yes","No")</f>
        <v>Yes</v>
      </c>
      <c r="GL45" s="282" t="str">
        <f>IF(AND((RIGHT($GL$3,2)-'[1]Miter Profiles'!$AC$195-'[1]Outside Edges'!$B44)&gt;=5,'[1]Outside Edges'!$P44="Yes"),"Yes","No")</f>
        <v>Yes</v>
      </c>
      <c r="GM45" s="283" t="str">
        <f>IF(AND((RIGHT($GM$3,2)-'[1]Miter Profiles'!$AC$196-'[1]Outside Edges'!$B44)&gt;=5,'[1]Outside Edges'!$P44="Yes"),"Yes","No")</f>
        <v>Yes</v>
      </c>
      <c r="GN45" s="284" t="str">
        <f>IF(AND((RIGHT($GN$3,2)-'[1]Miter Profiles'!$AC$197-'[1]Outside Edges'!$B44)&gt;=5,'[1]Outside Edges'!$P44="Yes"),"Yes","No")</f>
        <v>Yes</v>
      </c>
      <c r="GO45" s="275" t="str">
        <f>IF(AND((RIGHT($GO$3,2)-'[1]Miter Profiles'!$AC$198-'[1]Outside Edges'!$B44)&gt;=5,'[1]Outside Edges'!$P44="Yes"),"Yes","No")</f>
        <v>No</v>
      </c>
      <c r="GP45" s="269" t="str">
        <f>IF(AND((RIGHT($GP$3,2)-'[1]Miter Profiles'!$AC$199-'[1]Outside Edges'!$B44)&gt;=5,'[1]Outside Edges'!$P44="Yes"),"Yes","No")</f>
        <v>Yes</v>
      </c>
      <c r="GQ45" s="273" t="str">
        <f>IF(AND((RIGHT($GQ$3,2)-'[1]Miter Profiles'!$AC$200-'[1]Outside Edges'!$B44)&gt;=5,'[1]Outside Edges'!$P44="Yes"),"Yes","No")</f>
        <v>Yes</v>
      </c>
      <c r="GR45" s="282" t="str">
        <f>IF(AND((RIGHT($GR$3,2)-'[1]Miter Profiles'!$AC$201-'[1]Outside Edges'!$B44)&gt;=5,'[1]Outside Edges'!$P44="Yes"),"Yes","No")</f>
        <v>Yes</v>
      </c>
      <c r="GS45" s="283" t="str">
        <f>IF(AND((RIGHT($GS$3,2)-'[1]Miter Profiles'!$AC$202-'[1]Outside Edges'!$B44)&gt;=5,'[1]Outside Edges'!$P44="Yes"),"Yes","No")</f>
        <v>Yes</v>
      </c>
      <c r="GT45" s="284" t="str">
        <f>IF(AND((RIGHT($GT$3,2)-'[1]Miter Profiles'!$AC$203-'[1]Outside Edges'!$B44)&gt;=5,'[1]Outside Edges'!$P44="Yes"),"Yes","No")</f>
        <v>Yes</v>
      </c>
      <c r="GU45" s="275" t="str">
        <f>IF(AND((RIGHT($GU$3,2)-'[1]Miter Profiles'!$AC$204-'[1]Outside Edges'!$B44)&gt;=5,'[1]Outside Edges'!$P44="Yes"),"Yes","No")</f>
        <v>No</v>
      </c>
      <c r="GV45" s="269" t="str">
        <f>IF(AND((RIGHT($GV$3,2)-'[1]Miter Profiles'!$AC$205-'[1]Outside Edges'!$B44)&gt;=5,'[1]Outside Edges'!$P44="Yes"),"Yes","No")</f>
        <v>Yes</v>
      </c>
      <c r="GW45" s="273" t="str">
        <f>IF(AND((RIGHT($GW$3,2)-'[1]Miter Profiles'!$AC$206-'[1]Outside Edges'!$B44)&gt;=5,'[1]Outside Edges'!$P44="Yes"),"Yes","No")</f>
        <v>Yes</v>
      </c>
      <c r="GX45" s="282" t="str">
        <f>IF(AND((RIGHT($GX$3,2)-'[1]Miter Profiles'!$AC$207-'[1]Outside Edges'!$B44)&gt;=5,'[1]Outside Edges'!$P44="Yes"),"Yes","No")</f>
        <v>No</v>
      </c>
      <c r="GY45" s="283" t="str">
        <f>IF(AND((RIGHT($GY$3,2)-'[1]Miter Profiles'!$AC$208-'[1]Outside Edges'!$B44)&gt;=5,'[1]Outside Edges'!$P44="Yes"),"Yes","No")</f>
        <v>Yes</v>
      </c>
      <c r="GZ45" s="284" t="str">
        <f>IF(AND((RIGHT($GZ$3,2)-'[1]Miter Profiles'!$AC$209-'[1]Outside Edges'!$B44)&gt;=5,'[1]Outside Edges'!$P44="Yes"),"Yes","No")</f>
        <v>Yes</v>
      </c>
      <c r="HA45" s="275" t="str">
        <f>IF(AND((RIGHT($HA$3,2)-'[1]Miter Profiles'!$AC$210-'[1]Outside Edges'!$B44)&gt;=5,'[1]Outside Edges'!$P44="Yes"),"Yes","No")</f>
        <v>No</v>
      </c>
      <c r="HB45" s="269" t="str">
        <f>IF(AND((RIGHT($HB$3,2)-'[1]Miter Profiles'!$AC$211-'[1]Outside Edges'!$B44)&gt;=5,'[1]Outside Edges'!$P44="Yes"),"Yes","No")</f>
        <v>Yes</v>
      </c>
      <c r="HC45" s="273" t="str">
        <f>IF(AND((RIGHT($HC$3,2)-'[1]Miter Profiles'!$AC$212-'[1]Outside Edges'!$B44)&gt;=5,'[1]Outside Edges'!$P44="Yes"),"Yes","No")</f>
        <v>Yes</v>
      </c>
      <c r="HD45" s="282" t="str">
        <f>IF(AND((RIGHT($HD$3,2)-'[1]Miter Profiles'!$AC$213-'[1]Outside Edges'!$B44)&gt;=5,'[1]Outside Edges'!$P44="Yes"),"Yes","No")</f>
        <v>No</v>
      </c>
      <c r="HE45" s="284" t="str">
        <f>IF(AND((RIGHT($HE$3,2)-'[1]Miter Profiles'!$AC$214-'[1]Outside Edges'!$B44)&gt;=5,'[1]Outside Edges'!$P44="Yes"),"Yes","No")</f>
        <v>No</v>
      </c>
      <c r="HF45" s="275" t="str">
        <f>IF(AND((RIGHT($HF$3,2)-'[1]Miter Profiles'!$AC$215-'[1]Outside Edges'!$B44)&gt;=5,'[1]Outside Edges'!$P44="Yes"),"Yes","No")</f>
        <v>No</v>
      </c>
      <c r="HG45" s="269" t="str">
        <f>IF(AND((RIGHT($HG$3,2)-'[1]Miter Profiles'!$AC$216-'[1]Outside Edges'!$B44)&gt;=5,'[1]Outside Edges'!$P44="Yes"),"Yes","No")</f>
        <v>Yes</v>
      </c>
      <c r="HH45" s="273" t="str">
        <f>IF(AND((RIGHT($HH$3,2)-'[1]Miter Profiles'!$AC$217-'[1]Outside Edges'!$B44)&gt;=5,'[1]Outside Edges'!$P44="Yes"),"Yes","No")</f>
        <v>Yes</v>
      </c>
      <c r="HI45" s="282" t="str">
        <f>IF(AND((RIGHT($HI$3,2)-'[1]Miter Profiles'!$AC$218-'[1]Outside Edges'!$B44)&gt;=5,'[1]Outside Edges'!$P44="Yes"),"Yes","No")</f>
        <v>Yes</v>
      </c>
      <c r="HJ45" s="283" t="str">
        <f>IF(AND((RIGHT($HJ$3,2)-'[1]Miter Profiles'!$AC$219-'[1]Outside Edges'!$B44)&gt;=5,'[1]Outside Edges'!$P44="Yes"),"Yes","No")</f>
        <v>Yes</v>
      </c>
      <c r="HK45" s="284" t="str">
        <f>IF(AND((RIGHT($HK$3,2)-'[1]Miter Profiles'!$AC$220-'[1]Outside Edges'!$B44)&gt;=5,'[1]Outside Edges'!$P44="Yes"),"Yes","No")</f>
        <v>Yes</v>
      </c>
      <c r="HL45" s="275" t="str">
        <f>IF(AND((RIGHT($HL$3,2)-'[1]Miter Profiles'!$AC$221-'[1]Outside Edges'!$B44)&gt;=5,'[1]Outside Edges'!$P44="Yes"),"Yes","No")</f>
        <v>No</v>
      </c>
      <c r="HM45" s="269" t="str">
        <f>IF(AND((RIGHT($HM$3,2)-'[1]Miter Profiles'!$AC$222-'[1]Outside Edges'!$B44)&gt;=5,'[1]Outside Edges'!$P44="Yes"),"Yes","No")</f>
        <v>Yes</v>
      </c>
      <c r="HN45" s="269" t="str">
        <f>IF(AND((RIGHT($HN$3,2)-'[1]Miter Profiles'!$AC$223-'[1]Outside Edges'!$B44)&gt;=5,'[1]Outside Edges'!$P44="Yes"),"Yes","No")</f>
        <v>Yes</v>
      </c>
      <c r="HO45" s="283" t="str">
        <f>IF(AND((RIGHT($HO$3,2)-'[1]Miter Profiles'!$AC$224-'[1]Outside Edges'!$B44)&gt;=5,'[1]Outside Edges'!$P44="Yes"),"Yes","No")</f>
        <v>No</v>
      </c>
      <c r="HP45" s="283" t="str">
        <f>IF(AND((RIGHT($HP$3,2)-'[1]Miter Profiles'!$AC$225-'[1]Outside Edges'!$B44)&gt;=5,'[1]Outside Edges'!$P44="Yes"),"Yes","No")</f>
        <v>Yes</v>
      </c>
      <c r="HQ45" s="283" t="str">
        <f>IF(AND((RIGHT($HQ$3,3)-'[1]Miter Profiles'!$AC$226-'[1]Outside Edges'!$B44)&gt;=5,'[1]Outside Edges'!$P44="Yes"),"Yes","No")</f>
        <v>No</v>
      </c>
      <c r="HR45" s="283" t="str">
        <f>IF(AND((RIGHT($HR$3,2)-'[1]Miter Profiles'!$AC$227-'[1]Outside Edges'!$B44)&gt;=5,'[1]Outside Edges'!$P44="Yes"),"Yes","No")</f>
        <v>No</v>
      </c>
      <c r="HS45" s="269" t="str">
        <f>IF(AND((RIGHT($HS$3,2)-'[1]Miter Profiles'!$AC$228-'[1]Outside Edges'!$B44)&gt;=5,'[1]Outside Edges'!$P44="Yes"),"Yes","No")</f>
        <v>Yes</v>
      </c>
      <c r="HT45" s="269" t="str">
        <f>IF(AND((RIGHT($HT$3,2)-'[1]Miter Profiles'!$AC$229-'[1]Outside Edges'!$B44)&gt;=5,'[1]Outside Edges'!$P44="Yes"),"Yes","No")</f>
        <v>Yes</v>
      </c>
      <c r="HU45" s="269" t="str">
        <f>IF(AND((RIGHT($HU$3,2)-'[1]Miter Profiles'!$AC$230-'[1]Outside Edges'!$B44)&gt;=5,'[1]Outside Edges'!$P44="Yes"),"Yes","No")</f>
        <v>Yes</v>
      </c>
      <c r="HV45" s="283" t="str">
        <f>IF(AND((RIGHT($HV$3,2)-'[1]Miter Profiles'!$AC$231-'[1]Outside Edges'!$B44)&gt;=5,'[1]Outside Edges'!$P44="Yes"),"Yes","No")</f>
        <v>No</v>
      </c>
      <c r="HW45" s="283" t="str">
        <f>IF(AND((RIGHT($HW$3,2)-'[1]Miter Profiles'!$AC$232-'[1]Outside Edges'!$B44)&gt;=5,'[1]Outside Edges'!$P44="Yes"),"Yes","No")</f>
        <v>Yes</v>
      </c>
      <c r="HX45" s="283" t="str">
        <f>IF(AND((RIGHT($HX$3,2)-'[1]Miter Profiles'!$AC$233-'[1]Outside Edges'!$B44)&gt;=5,'[1]Outside Edges'!$P44="Yes"),"Yes","No")</f>
        <v>Yes</v>
      </c>
      <c r="HY45" s="269" t="str">
        <f>IF(AND((RIGHT($HY$3,2)-'[1]Miter Profiles'!$AC$234-'[1]Outside Edges'!$B44)&gt;=5,'[1]Outside Edges'!$P44="Yes"),"Yes","No")</f>
        <v>No</v>
      </c>
      <c r="HZ45" s="269" t="str">
        <f>IF(AND((RIGHT($HZ$3,2)-'[1]Miter Profiles'!$AC$235-'[1]Outside Edges'!$B44)&gt;=5,'[1]Outside Edges'!$P44="Yes"),"Yes","No")</f>
        <v>Yes</v>
      </c>
      <c r="IA45" s="269" t="str">
        <f>IF(AND((RIGHT($IA$3,2)-'[1]Miter Profiles'!$AC$236-'[1]Outside Edges'!$B44)&gt;=5,'[1]Outside Edges'!$P44="Yes"),"Yes","No")</f>
        <v>Yes</v>
      </c>
      <c r="IB45" s="283" t="str">
        <f>IF(AND((RIGHT($IB$3,2)-'[1]Miter Profiles'!$AC$237-'[1]Outside Edges'!$B44)&gt;=5,'[1]Outside Edges'!$P44="Yes"),"Yes","No")</f>
        <v>Yes</v>
      </c>
      <c r="IC45" s="283" t="str">
        <f>IF(AND((RIGHT($IC$3,2)-'[1]Miter Profiles'!$AC$238-'[1]Outside Edges'!$B44)&gt;=5,'[1]Outside Edges'!$P44="Yes"),"Yes","No")</f>
        <v>Yes</v>
      </c>
      <c r="ID45" s="283" t="str">
        <f>IF(AND((RIGHT($ID$3,2)-'[1]Miter Profiles'!$AC$239-'[1]Outside Edges'!$B44)&gt;=5,'[1]Outside Edges'!$P44="Yes"),"Yes","No")</f>
        <v>Yes</v>
      </c>
      <c r="IE45" s="269" t="str">
        <f>IF(AND((RIGHT($IE$3,2)-'[1]Miter Profiles'!$AC$240-'[1]Outside Edges'!$B44)&gt;=5,'[1]Outside Edges'!$P44="Yes"),"Yes","No")</f>
        <v>No</v>
      </c>
      <c r="IF45" s="269" t="str">
        <f>IF(AND((RIGHT($IF$3,2)-'[1]Miter Profiles'!$AC$241-'[1]Outside Edges'!$B44)&gt;=5,'[1]Outside Edges'!$P44="Yes"),"Yes","No")</f>
        <v>Yes</v>
      </c>
      <c r="IG45" s="269" t="str">
        <f>IF(AND((RIGHT($IG$3,2)-'[1]Miter Profiles'!$AC$242-'[1]Outside Edges'!$B44)&gt;=5,'[1]Outside Edges'!$P44="Yes"),"Yes","No")</f>
        <v>Yes</v>
      </c>
      <c r="IH45" s="283" t="str">
        <f>IF(AND((RIGHT($IH$3,2)-'[1]Miter Profiles'!$AC$243-'[1]Outside Edges'!$B44)&gt;=5,'[1]Outside Edges'!$P44="Yes"),"Yes","No")</f>
        <v>Yes</v>
      </c>
      <c r="II45" s="283" t="str">
        <f>IF(AND((RIGHT($II$3,2)-'[1]Miter Profiles'!$AC$244-'[1]Outside Edges'!$B44)&gt;=5,'[1]Outside Edges'!$P44="Yes"),"Yes","No")</f>
        <v>Yes</v>
      </c>
      <c r="IJ45" s="283" t="str">
        <f>IF(AND((RIGHT($IJ$3,2)-'[1]Miter Profiles'!$AC$245-'[1]Outside Edges'!$B44)&gt;=5,'[1]Outside Edges'!$P44="Yes"),"Yes","No")</f>
        <v>Yes</v>
      </c>
      <c r="IK45" s="269" t="str">
        <f>IF(AND((RIGHT($IK$3,2)-'[1]Miter Profiles'!$AC$246-'[1]Outside Edges'!$B44)&gt;=5,'[1]Outside Edges'!$P44="Yes"),"Yes","No")</f>
        <v>Yes</v>
      </c>
      <c r="IL45" s="269" t="str">
        <f>IF(AND((RIGHT($IL$3,2)-'[1]Miter Profiles'!$AC$247-'[1]Outside Edges'!$B44)&gt;=5,'[1]Outside Edges'!$P44="Yes"),"Yes","No")</f>
        <v>Yes</v>
      </c>
      <c r="IM45" s="269" t="str">
        <f>IF(AND((RIGHT($IM$3,2)-'[1]Miter Profiles'!$AC$248-'[1]Outside Edges'!$B44)&gt;=5,'[1]Outside Edges'!$P44="Yes"),"Yes","No")</f>
        <v>Yes</v>
      </c>
      <c r="IN45" s="283" t="str">
        <f>IF(AND((RIGHT($IN$3,2)-'[1]Miter Profiles'!$AC$249-'[1]Outside Edges'!$B44)&gt;=5,'[1]Outside Edges'!$P44="Yes"),"Yes","No")</f>
        <v>No</v>
      </c>
      <c r="IO45" s="283" t="str">
        <f>IF(AND((RIGHT($IO$3,2)-'[1]Miter Profiles'!$AC$250-'[1]Outside Edges'!$B44)&gt;=5,'[1]Outside Edges'!$P44="Yes"),"Yes","No")</f>
        <v>Yes</v>
      </c>
      <c r="IP45" s="283" t="str">
        <f>IF(AND((RIGHT($IP$3,2)-'[1]Miter Profiles'!$AC$251-'[1]Outside Edges'!$B44)&gt;=5,'[1]Outside Edges'!$P44="Yes"),"Yes","No")</f>
        <v>Yes</v>
      </c>
      <c r="IQ45" s="269" t="str">
        <f>IF(AND((RIGHT($IQ$3,2)-'[1]Miter Profiles'!$AC$252-'[1]Outside Edges'!$B44)&gt;=5,'[1]Outside Edges'!$P44="Yes"),"Yes","No")</f>
        <v>No</v>
      </c>
      <c r="IR45" s="269" t="str">
        <f>IF(AND((RIGHT($IR$3,2)-'[1]Miter Profiles'!$AC$253-'[1]Outside Edges'!$B44)&gt;=5,'[1]Outside Edges'!$P44="Yes"),"Yes","No")</f>
        <v>Yes</v>
      </c>
      <c r="IS45" s="269" t="str">
        <f>IF(AND((RIGHT($IS$3,2)-'[1]Miter Profiles'!$AC$254-'[1]Outside Edges'!$B44)&gt;=5,'[1]Outside Edges'!$P44="Yes"),"Yes","No")</f>
        <v>Yes</v>
      </c>
      <c r="IT45" s="283" t="str">
        <f>IF(AND((RIGHT($IT$3,2)-'[1]Miter Profiles'!$AC$255-'[1]Outside Edges'!$B44)&gt;=5,'[1]Outside Edges'!$P44="Yes"),"Yes","No")</f>
        <v>No</v>
      </c>
      <c r="IU45" s="283" t="str">
        <f>IF(AND((RIGHT($IU$3,2)-'[1]Miter Profiles'!$AC$256-'[1]Outside Edges'!$B44)&gt;=5,'[1]Outside Edges'!$P44="Yes"),"Yes","No")</f>
        <v>Yes</v>
      </c>
      <c r="IV45" s="283" t="str">
        <f>IF(AND((RIGHT($IV$3,2)-'[1]Miter Profiles'!$AC$257-'[1]Outside Edges'!$B44)&gt;=5,'[1]Outside Edges'!$P44="Yes"),"Yes","No")</f>
        <v>Yes</v>
      </c>
      <c r="IW45" s="269" t="str">
        <f>IF(AND((RIGHT($IW$3,2)-'[1]Miter Profiles'!$AC$258-'[1]Outside Edges'!$B44)&gt;=5,'[1]Outside Edges'!$P44="Yes"),"Yes","No")</f>
        <v>Yes</v>
      </c>
      <c r="IX45" s="269" t="str">
        <f>IF(AND((RIGHT($IX$3,2)-'[1]Miter Profiles'!$AC$259-'[1]Outside Edges'!$B44)&gt;=5,'[1]Outside Edges'!$P44="Yes"),"Yes","No")</f>
        <v>Yes</v>
      </c>
      <c r="IY45" s="269" t="str">
        <f>IF(AND((RIGHT($IY$3,2)-'[1]Miter Profiles'!$AC$260-'[1]Outside Edges'!$B44)&gt;=5,'[1]Outside Edges'!$P44="Yes"),"Yes","No")</f>
        <v>Yes</v>
      </c>
      <c r="IZ45" s="283" t="str">
        <f>IF(AND((RIGHT($IZ$3,2)-'[1]Miter Profiles'!$AC$261-'[1]Outside Edges'!$B44)&gt;=5,'[1]Outside Edges'!$P44="Yes"),"Yes","No")</f>
        <v>No</v>
      </c>
      <c r="JA45" s="283" t="str">
        <f>IF(AND((RIGHT($JA$3,2)-'[1]Miter Profiles'!$AC$262-'[1]Outside Edges'!$B44)&gt;=5,'[1]Outside Edges'!$P44="Yes"),"Yes","No")</f>
        <v>Yes</v>
      </c>
      <c r="JB45" s="283" t="str">
        <f>IF(AND((RIGHT($JB$3,2)-'[1]Miter Profiles'!$AC$263-'[1]Outside Edges'!$B44)&gt;=5,'[1]Outside Edges'!$P44="Yes"),"Yes","No")</f>
        <v>Yes</v>
      </c>
      <c r="JC45" s="269" t="str">
        <f>IF(AND((RIGHT($JC$3,2)-'[1]Miter Profiles'!$AC$264-'[1]Outside Edges'!$B44)&gt;=5,'[1]Outside Edges'!$P44="Yes"),"Yes","No")</f>
        <v>Yes</v>
      </c>
      <c r="JD45" s="269" t="str">
        <f>IF(AND((RIGHT($JD$3,2)-'[1]Miter Profiles'!$AC$265-'[1]Outside Edges'!$B44)&gt;=5,'[1]Outside Edges'!$P44="Yes"),"Yes","No")</f>
        <v>Yes</v>
      </c>
      <c r="JE45" s="269" t="str">
        <f>IF(AND((RIGHT($JE$3,2)-'[1]Miter Profiles'!$AC$266-'[1]Outside Edges'!$B44)&gt;=5,'[1]Outside Edges'!$P44="Yes"),"Yes","No")</f>
        <v>Yes</v>
      </c>
      <c r="JF45" s="283" t="str">
        <f>IF(AND((RIGHT($JF$3,2)-'[1]Miter Profiles'!$AC$267-'[1]Outside Edges'!$B44)&gt;=5,'[1]Outside Edges'!$P44="Yes"),"Yes","No")</f>
        <v>No</v>
      </c>
      <c r="JG45" s="283" t="str">
        <f>IF(AND((RIGHT($JG$3,2)-'[1]Miter Profiles'!$AC$268-'[1]Outside Edges'!$B44)&gt;=5,'[1]Outside Edges'!$P44="Yes"),"Yes","No")</f>
        <v>Yes</v>
      </c>
      <c r="JH45" s="283" t="str">
        <f>IF(AND((RIGHT($JH$3,2)-'[1]Miter Profiles'!$AC$269-'[1]Outside Edges'!$B44)&gt;=5,'[1]Outside Edges'!$P44="Yes"),"Yes","No")</f>
        <v>Yes</v>
      </c>
      <c r="JI45" s="269" t="str">
        <f>IF(AND((RIGHT($JI$3,2)-'[1]Miter Profiles'!$AC$270-'[1]Outside Edges'!$B44)&gt;=5,'[1]Outside Edges'!$P44="Yes"),"Yes","No")</f>
        <v>Yes</v>
      </c>
      <c r="JJ45" s="269" t="str">
        <f>IF(AND((RIGHT($JJ$3,2)-'[1]Miter Profiles'!$AC$271-'[1]Outside Edges'!$B44)&gt;=5,'[1]Outside Edges'!$P44="Yes"),"Yes","No")</f>
        <v>Yes</v>
      </c>
      <c r="JK45" s="269" t="str">
        <f>IF(AND((RIGHT($JK$3,2)-'[1]Miter Profiles'!$AC$272-'[1]Outside Edges'!$B44)&gt;=5,'[1]Outside Edges'!$P44="Yes"),"Yes","No")</f>
        <v>Yes</v>
      </c>
      <c r="JL45" s="283" t="str">
        <f>IF(AND((RIGHT($JL$3,2)-'[1]Miter Profiles'!$AC$273-'[1]Outside Edges'!$B44)&gt;=5,'[1]Outside Edges'!$P44="Yes"),"Yes","No")</f>
        <v>Yes</v>
      </c>
      <c r="JM45" s="283" t="str">
        <f>IF(AND((RIGHT($JM$3,2)-'[1]Miter Profiles'!$AC$274-'[1]Outside Edges'!$B44)&gt;=5,'[1]Outside Edges'!$P44="Yes"),"Yes","No")</f>
        <v>Yes</v>
      </c>
      <c r="JN45" s="283" t="str">
        <f>IF(AND((RIGHT($JN$3,2)-'[1]Miter Profiles'!$AC$275-'[1]Outside Edges'!$B44)&gt;=5,'[1]Outside Edges'!$P44="Yes"),"Yes","No")</f>
        <v>Yes</v>
      </c>
      <c r="JO45" s="269" t="str">
        <f>IF(AND((RIGHT($JO$3,2)-'[1]Miter Profiles'!$AC$276-'[1]Outside Edges'!$B44)&gt;=5,'[1]Outside Edges'!$P44="Yes"),"Yes","No")</f>
        <v>Yes</v>
      </c>
      <c r="JP45" s="269" t="str">
        <f>IF(AND((RIGHT($JP$3,2)-'[1]Miter Profiles'!$AC$277-'[1]Outside Edges'!$B44)&gt;=5,'[1]Outside Edges'!$P44="Yes"),"Yes","No")</f>
        <v>Yes</v>
      </c>
      <c r="JQ45" s="269" t="str">
        <f>IF(AND((RIGHT($JQ$3,2)-'[1]Miter Profiles'!$AC$278-'[1]Outside Edges'!$B44)&gt;=5,'[1]Outside Edges'!$P44="Yes"),"Yes","No")</f>
        <v>Yes</v>
      </c>
      <c r="JR45" s="283" t="str">
        <f>IF(AND((RIGHT($JR$3,2)-'[1]Miter Profiles'!$AC$279-'[1]Outside Edges'!$B44)&gt;=5,'[1]Outside Edges'!$P44="Yes"),"Yes","No")</f>
        <v>No</v>
      </c>
      <c r="JS45" s="283" t="str">
        <f>IF(AND((RIGHT($JS$3,2)-'[1]Miter Profiles'!$AC$280-'[1]Outside Edges'!$B44)&gt;=5,'[1]Outside Edges'!$P44="Yes"),"Yes","No")</f>
        <v>No</v>
      </c>
      <c r="JT45" s="283" t="str">
        <f>IF(AND((RIGHT($JT$3,2)-'[1]Miter Profiles'!$AC$281-'[1]Outside Edges'!$B44)&gt;=5,'[1]Outside Edges'!$P44="Yes"),"Yes","No")</f>
        <v>Yes</v>
      </c>
      <c r="JU45" s="269" t="str">
        <f>IF(AND((RIGHT($JU$3,2)-'[1]Miter Profiles'!$AC$282-'[1]Outside Edges'!$B44)&gt;=5,'[1]Outside Edges'!$P44="Yes"),"Yes","No")</f>
        <v>No</v>
      </c>
      <c r="JV45" s="269" t="str">
        <f>IF(AND((RIGHT($JV$3,2)-'[1]Miter Profiles'!$AC$283-'[1]Outside Edges'!$B44)&gt;=5,'[1]Outside Edges'!$P44="Yes"),"Yes","No")</f>
        <v>No</v>
      </c>
      <c r="JW45" s="269" t="str">
        <f>IF(AND((RIGHT($JW$3,2)-'[1]Miter Profiles'!$AC$284-'[1]Outside Edges'!$B44)&gt;=5,'[1]Outside Edges'!$P44="Yes"),"Yes","No")</f>
        <v>Yes</v>
      </c>
      <c r="JX45" s="283" t="str">
        <f>IF(AND((RIGHT($JX$3,2)-'[1]Miter Profiles'!$AC$285-'[1]Outside Edges'!$B44)&gt;=5,'[1]Outside Edges'!$P44="Yes"),"Yes","No")</f>
        <v>Yes</v>
      </c>
      <c r="JY45" s="283" t="str">
        <f>IF(AND((RIGHT($JY$3,2)-'[1]Miter Profiles'!$AC$286-'[1]Outside Edges'!$B44)&gt;=5,'[1]Outside Edges'!$P44="Yes"),"Yes","No")</f>
        <v>Yes</v>
      </c>
      <c r="JZ45" s="283" t="str">
        <f>IF(AND((RIGHT($JZ$3,2)-'[1]Miter Profiles'!$AC$287-'[1]Outside Edges'!$B44)&gt;=5,'[1]Outside Edges'!$P44="Yes"),"Yes","No")</f>
        <v>Yes</v>
      </c>
      <c r="KA45" s="269" t="str">
        <f>IF(AND((RIGHT($KA$3,2)-'[1]Miter Profiles'!$AC$288-'[1]Outside Edges'!$B44)&gt;=5,'[1]Outside Edges'!$P44="Yes"),"Yes","No")</f>
        <v>Yes</v>
      </c>
      <c r="KB45" s="269" t="str">
        <f>IF(AND((RIGHT($KB$3,2)-'[1]Miter Profiles'!$AC$289-'[1]Outside Edges'!$B44)&gt;=5,'[1]Outside Edges'!$P44="Yes"),"Yes","No")</f>
        <v>Yes</v>
      </c>
      <c r="KC45" s="269" t="str">
        <f>IF(AND((RIGHT($KC$3,2)-'[1]Miter Profiles'!$AC$290-'[1]Outside Edges'!$B44)&gt;=5,'[1]Outside Edges'!$P44="Yes"),"Yes","No")</f>
        <v>Yes</v>
      </c>
      <c r="KD45" s="283" t="str">
        <f>IF(AND((RIGHT($KD$3,2)-'[1]Miter Profiles'!$AC$291-'[1]Outside Edges'!$B44)&gt;=5,'[1]Outside Edges'!$P44="Yes"),"Yes","No")</f>
        <v>No</v>
      </c>
      <c r="KE45" s="283" t="str">
        <f>IF(AND((RIGHT($KE$3,2)-'[1]Miter Profiles'!$AC$292-'[1]Outside Edges'!$B44)&gt;=5,'[1]Outside Edges'!$P44="Yes"),"Yes","No")</f>
        <v>Yes</v>
      </c>
      <c r="KF45" s="283" t="str">
        <f>IF(AND((RIGHT($KF$3,2)-'[1]Miter Profiles'!$AC$293-'[1]Outside Edges'!$B44)&gt;=5,'[1]Outside Edges'!$P44="Yes"),"Yes","No")</f>
        <v>Yes</v>
      </c>
      <c r="KG45" s="269" t="str">
        <f>IF(AND((RIGHT($KG$3,2)-'[1]Miter Profiles'!$AC$294-'[1]Outside Edges'!$B44)&gt;=5,'[1]Outside Edges'!$P44="Yes"),"Yes","No")</f>
        <v>Yes</v>
      </c>
      <c r="KH45" s="269" t="str">
        <f>IF(AND((RIGHT($KH$3,2)-'[1]Miter Profiles'!$AC$295-'[1]Outside Edges'!$B44)&gt;=5,'[1]Outside Edges'!$P44="Yes"),"Yes","No")</f>
        <v>Yes</v>
      </c>
      <c r="KI45" s="269" t="str">
        <f>IF(AND((RIGHT($KI$3,2)-'[1]Miter Profiles'!$AC$296-'[1]Outside Edges'!$B44)&gt;=5,'[1]Outside Edges'!$P44="Yes"),"Yes","No")</f>
        <v>Yes</v>
      </c>
      <c r="KJ45" s="283" t="str">
        <f>IF(AND((RIGHT($KJ$3,2)-'[1]Miter Profiles'!$AC$297-'[1]Outside Edges'!$B44)&gt;=5,'[1]Outside Edges'!$P44="Yes"),"Yes","No")</f>
        <v>Yes</v>
      </c>
      <c r="KK45" s="283" t="str">
        <f>IF(AND((RIGHT($KK$3,2)-'[1]Miter Profiles'!$AC$298-'[1]Outside Edges'!$B44)&gt;=5,'[1]Outside Edges'!$P44="Yes"),"Yes","No")</f>
        <v>Yes</v>
      </c>
      <c r="KL45" s="283" t="str">
        <f>IF(AND((RIGHT($KL$3,2)-'[1]Miter Profiles'!$AC$299-'[1]Outside Edges'!$B44)&gt;=5,'[1]Outside Edges'!$P44="Yes"),"Yes","No")</f>
        <v>Yes</v>
      </c>
      <c r="KM45" s="269" t="str">
        <f>IF(AND((RIGHT($KM$3,2)-'[1]Miter Profiles'!$AC$300-'[1]Outside Edges'!$B44)&gt;=5,'[1]Outside Edges'!$P44="Yes"),"Yes","No")</f>
        <v>Yes</v>
      </c>
      <c r="KN45" s="269" t="str">
        <f>IF(AND((RIGHT($KN$3,2)-'[1]Miter Profiles'!$AC$301-'[1]Outside Edges'!$B44)&gt;=5,'[1]Outside Edges'!$P44="Yes"),"Yes","No")</f>
        <v>Yes</v>
      </c>
      <c r="KO45" s="269" t="str">
        <f>IF(AND((RIGHT($KO$3,2)-'[1]Miter Profiles'!$AC$302-'[1]Outside Edges'!$B44)&gt;=5,'[1]Outside Edges'!$P44="Yes"),"Yes","No")</f>
        <v>Yes</v>
      </c>
      <c r="KP45" s="283" t="str">
        <f>IF(AND((RIGHT($KP$3,2)-'[1]Miter Profiles'!$AC$303-'[1]Outside Edges'!$B44)&gt;=5,'[1]Outside Edges'!$P44="Yes"),"Yes","No")</f>
        <v>Yes</v>
      </c>
      <c r="KQ45" s="283" t="str">
        <f>IF(AND((RIGHT($KQ$3,2)-'[1]Miter Profiles'!$AC$304-'[1]Outside Edges'!$B44)&gt;=5,'[1]Outside Edges'!$P44="Yes"),"Yes","No")</f>
        <v>Yes</v>
      </c>
      <c r="KR45" s="283" t="str">
        <f>IF(AND((RIGHT($KR$3,2)-'[1]Miter Profiles'!$AC$305-'[1]Outside Edges'!$B44)&gt;=5,'[1]Outside Edges'!$P44="Yes"),"Yes","No")</f>
        <v>Yes</v>
      </c>
      <c r="KS45" s="269" t="str">
        <f>IF(AND((RIGHT($KS$3,2)-'[1]Miter Profiles'!$AC$306-'[1]Outside Edges'!$B44)&gt;=5,'[1]Outside Edges'!$P44="Yes"),"Yes","No")</f>
        <v>Yes</v>
      </c>
      <c r="KT45" s="269" t="str">
        <f>IF(AND((RIGHT($KT$3,2)-'[1]Miter Profiles'!$AC$307-'[1]Outside Edges'!$B44)&gt;=5,'[1]Outside Edges'!$P44="Yes"),"Yes","No")</f>
        <v>Yes</v>
      </c>
      <c r="KU45" s="269" t="str">
        <f>IF(AND((RIGHT($KU$3,2)-'[1]Miter Profiles'!$AC$308-'[1]Outside Edges'!$B44)&gt;=5,'[1]Outside Edges'!$P44="Yes"),"Yes","No")</f>
        <v>Yes</v>
      </c>
      <c r="KV45" s="283" t="str">
        <f>IF(AND((RIGHT($KV$3,2)-'[1]Miter Profiles'!$AC$309-'[1]Outside Edges'!$B44)&gt;=5,'[1]Outside Edges'!$P44="Yes"),"Yes","No")</f>
        <v>No</v>
      </c>
      <c r="KW45" s="283" t="str">
        <f>IF(AND((RIGHT($KW$3,2)-'[1]Miter Profiles'!$AC$310-'[1]Outside Edges'!$B44)&gt;=5,'[1]Outside Edges'!$P44="Yes"),"Yes","No")</f>
        <v>Yes</v>
      </c>
      <c r="KX45" s="283" t="str">
        <f>IF(AND((RIGHT($KX$3,2)-'[1]Miter Profiles'!$AC$311-'[1]Outside Edges'!$B44)&gt;=5,'[1]Outside Edges'!$P44="Yes"),"Yes","No")</f>
        <v>Yes</v>
      </c>
      <c r="KY45" s="269" t="str">
        <f>IF(AND((RIGHT($KY$3,2)-'[1]Miter Profiles'!$AC$312-'[1]Outside Edges'!$B44)&gt;=5,'[1]Outside Edges'!$P44="Yes"),"Yes","No")</f>
        <v>No</v>
      </c>
      <c r="KZ45" s="269" t="str">
        <f>IF(AND((RIGHT($KZ$3,2)-'[1]Miter Profiles'!$AC$313-'[1]Outside Edges'!$B44)&gt;=5,'[1]Outside Edges'!$P44="Yes"),"Yes","No")</f>
        <v>Yes</v>
      </c>
      <c r="LA45" s="269" t="str">
        <f>IF(AND((RIGHT($LA$3,2)-'[1]Miter Profiles'!$AC$314-'[1]Outside Edges'!$B44)&gt;=5,'[1]Outside Edges'!$P44="Yes"),"Yes","No")</f>
        <v>Yes</v>
      </c>
      <c r="LB45" s="283" t="str">
        <f>IF(AND((RIGHT($LB$3,2)-'[1]Miter Profiles'!$AC$315-'[1]Outside Edges'!$B44)&gt;=5,'[1]Outside Edges'!$P44="Yes"),"Yes","No")</f>
        <v>No</v>
      </c>
      <c r="LC45" s="283" t="str">
        <f>IF(AND((RIGHT($LC$3,2)-'[1]Miter Profiles'!$AC$316-'[1]Outside Edges'!$B44)&gt;=5,'[1]Outside Edges'!$P44="Yes"),"Yes","No")</f>
        <v>No</v>
      </c>
      <c r="LD45" s="283" t="str">
        <f>IF(AND((RIGHT($LD$3,2)-'[1]Miter Profiles'!$AC$317-'[1]Outside Edges'!$B44)&gt;=5,'[1]Outside Edges'!$P44="Yes"),"Yes","No")</f>
        <v>No</v>
      </c>
      <c r="LE45" s="283" t="str">
        <f>IF(AND((RIGHT($LE$3,2)-'[1]Miter Profiles'!$AC$318-'[1]Outside Edges'!$B44)&gt;=5,'[1]Outside Edges'!$P44="Yes"),"Yes","No")</f>
        <v>No</v>
      </c>
      <c r="LF45" s="269" t="str">
        <f>IF(AND((RIGHT($LF$3,2)-'[1]Miter Profiles'!$AC$319-'[1]Outside Edges'!$B44)&gt;=5,'[1]Outside Edges'!$P44="Yes"),"Yes","No")</f>
        <v>No</v>
      </c>
      <c r="LG45" s="269" t="str">
        <f>IF(AND((RIGHT($LG$3,2)-'[1]Miter Profiles'!$AC$320-'[1]Outside Edges'!$B44)&gt;=5,'[1]Outside Edges'!$P44="Yes"),"Yes","No")</f>
        <v>No</v>
      </c>
      <c r="LH45" s="269" t="str">
        <f>IF(AND((RIGHT($LH$3,2)-'[1]Miter Profiles'!$AC$321-'[1]Outside Edges'!$B44)&gt;=5,'[1]Outside Edges'!$P44="Yes"),"Yes","No")</f>
        <v>No</v>
      </c>
      <c r="LI45" s="269" t="str">
        <f>IF(AND((RIGHT($LI$3,2)-'[1]Miter Profiles'!$AC$322-'[1]Outside Edges'!$B44)&gt;=5,'[1]Outside Edges'!$P44="Yes"),"Yes","No")</f>
        <v>No</v>
      </c>
      <c r="LJ45" s="283" t="str">
        <f>IF(AND((RIGHT($LJ$3,2)-'[1]Miter Profiles'!$AC$323-'[1]Outside Edges'!$B44)&gt;=5,'[1]Outside Edges'!$P44="Yes"),"Yes","No")</f>
        <v>No</v>
      </c>
      <c r="LK45" s="283" t="str">
        <f>IF(AND((RIGHT($LK$3,2)-'[1]Miter Profiles'!$AC$324-'[1]Outside Edges'!$B44)&gt;=5,'[1]Outside Edges'!$P44="Yes"),"Yes","No")</f>
        <v>Yes</v>
      </c>
      <c r="LL45" s="283" t="str">
        <f>IF(AND((RIGHT($LL$3,2)-'[1]Miter Profiles'!$AC$325-'[1]Outside Edges'!$B44)&gt;=5,'[1]Outside Edges'!$P44="Yes"),"Yes","No")</f>
        <v>Yes</v>
      </c>
      <c r="LM45" s="269" t="str">
        <f>IF(AND((RIGHT($LM$3,2)-'[1]Miter Profiles'!$AC$326-'[1]Outside Edges'!$B44)&gt;=5,'[1]Outside Edges'!$P44="Yes"),"Yes","No")</f>
        <v>Yes</v>
      </c>
      <c r="LN45" s="269" t="str">
        <f>IF(AND((RIGHT($LN$3,2)-'[1]Miter Profiles'!$AC$327-'[1]Outside Edges'!$B44)&gt;=5,'[1]Outside Edges'!$P44="Yes"),"Yes","No")</f>
        <v>Yes</v>
      </c>
      <c r="LO45" s="269" t="str">
        <f>IF(AND((RIGHT($LO$3,2)-'[1]Miter Profiles'!$AC$328-'[1]Outside Edges'!$B44)&gt;=5,'[1]Outside Edges'!$P44="Yes"),"Yes","No")</f>
        <v>Yes</v>
      </c>
      <c r="LP45" s="283" t="str">
        <f>IF(AND((RIGHT($LP$3,2)-'[1]Miter Profiles'!$AC$329-'[1]Outside Edges'!$B44)&gt;=5,'[1]Outside Edges'!$P44="Yes"),"Yes","No")</f>
        <v>No</v>
      </c>
      <c r="LQ45" s="283" t="str">
        <f>IF(AND((RIGHT($LQ$3,2)-'[1]Miter Profiles'!$AC$330-'[1]Outside Edges'!$B44)&gt;=5,'[1]Outside Edges'!$P44="Yes"),"Yes","No")</f>
        <v>Yes</v>
      </c>
      <c r="LR45" s="283" t="str">
        <f>IF(AND((RIGHT($LR$3,2)-'[1]Miter Profiles'!$AC$331-'[1]Outside Edges'!$B44)&gt;=5,'[1]Outside Edges'!$P44="Yes"),"Yes","No")</f>
        <v>Yes</v>
      </c>
      <c r="LS45" s="269" t="str">
        <f>IF(AND((RIGHT($LS$3,2)-'[1]Miter Profiles'!$AC$332-'[1]Outside Edges'!$B44)&gt;=5,'[1]Outside Edges'!$P44="Yes"),"Yes","No")</f>
        <v>No</v>
      </c>
      <c r="LT45" s="269" t="str">
        <f>IF(AND((RIGHT($LT$3,2)-'[1]Miter Profiles'!$AC$333-'[1]Outside Edges'!$B44)&gt;=5,'[1]Outside Edges'!$P44="Yes"),"Yes","No")</f>
        <v>Yes</v>
      </c>
      <c r="LU45" s="269" t="str">
        <f>IF(AND((RIGHT($LU$3,2)-'[1]Miter Profiles'!$AC$334-'[1]Outside Edges'!$B44)&gt;=5,'[1]Outside Edges'!$P44="Yes"),"Yes","No")</f>
        <v>Yes</v>
      </c>
      <c r="LV45" s="283" t="str">
        <f>IF(AND((RIGHT($LV$3,2)-'[1]Miter Profiles'!$AC$335-'[1]Outside Edges'!$B44)&gt;=5,'[1]Outside Edges'!$P44="Yes"),"Yes","No")</f>
        <v>No</v>
      </c>
      <c r="LW45" s="283" t="str">
        <f>IF(AND((RIGHT($LW$3,2)-'[1]Miter Profiles'!$AC$336-'[1]Outside Edges'!$B44)&gt;=5,'[1]Outside Edges'!$P44="Yes"),"Yes","No")</f>
        <v>Yes</v>
      </c>
      <c r="LX45" s="283" t="str">
        <f>IF(AND((RIGHT($LX$3,2)-'[1]Miter Profiles'!$AC$337-'[1]Outside Edges'!$B44)&gt;=5,'[1]Outside Edges'!$P44="Yes"),"Yes","No")</f>
        <v>Yes</v>
      </c>
      <c r="LY45" s="269" t="str">
        <f>IF(AND((RIGHT($LY$3,2)-'[1]Miter Profiles'!$AC$338-'[1]Outside Edges'!$B44)&gt;=5,'[1]Outside Edges'!$P44="Yes"),"Yes","No")</f>
        <v>No</v>
      </c>
      <c r="LZ45" s="269" t="str">
        <f>IF(AND((RIGHT($LZ$3,2)-'[1]Miter Profiles'!$AC$339-'[1]Outside Edges'!$B44)&gt;=5,'[1]Outside Edges'!$P44="Yes"),"Yes","No")</f>
        <v>Yes</v>
      </c>
      <c r="MA45" s="269" t="str">
        <f>IF(AND((RIGHT($MA$3,2)-'[1]Miter Profiles'!$AC$340-'[1]Outside Edges'!$B44)&gt;=5,'[1]Outside Edges'!$P44="Yes"),"Yes","No")</f>
        <v>Yes</v>
      </c>
      <c r="MB45" s="283" t="str">
        <f>IF(AND((RIGHT($MB$3,2)-'[1]Miter Profiles'!$AC$341-'[1]Outside Edges'!$B44)&gt;=5,'[1]Outside Edges'!$P44="Yes"),"Yes","No")</f>
        <v>No</v>
      </c>
      <c r="MC45" s="283" t="str">
        <f>IF(AND((RIGHT($MC$3,2)-'[1]Miter Profiles'!$AC$342-'[1]Outside Edges'!$B44)&gt;=5,'[1]Outside Edges'!$P44="Yes"),"Yes","No")</f>
        <v>Yes</v>
      </c>
      <c r="MD45" s="283" t="str">
        <f>IF(AND((RIGHT($MD$3,2)-'[1]Miter Profiles'!$AC$343-'[1]Outside Edges'!$B44)&gt;=5,'[1]Outside Edges'!$P44="Yes"),"Yes","No")</f>
        <v>Yes</v>
      </c>
      <c r="ME45" s="269" t="str">
        <f>IF(AND((RIGHT($ME$3,2)-'[1]Miter Profiles'!$AC$344-'[1]Outside Edges'!$B44)&gt;=5,'[1]Outside Edges'!$P44="Yes"),"Yes","No")</f>
        <v>Yes</v>
      </c>
      <c r="MF45" s="269" t="str">
        <f>IF(AND((RIGHT($MF$3,2)-'[1]Miter Profiles'!$AC$345-'[1]Outside Edges'!$B44)&gt;=5,'[1]Outside Edges'!$P44="Yes"),"Yes","No")</f>
        <v>Yes</v>
      </c>
      <c r="MG45" s="269" t="str">
        <f>IF(AND((RIGHT($MG$3,2)-'[1]Miter Profiles'!$AC$346-'[1]Outside Edges'!$B44)&gt;=5,'[1]Outside Edges'!$P44="Yes"),"Yes","No")</f>
        <v>Yes</v>
      </c>
      <c r="MH45" s="283" t="str">
        <f>IF(AND((RIGHT($MH$3,2)-'[1]Miter Profiles'!$AC$347-'[1]Outside Edges'!$B44)&gt;=5,'[1]Outside Edges'!$P44="Yes"),"Yes","No")</f>
        <v>Yes</v>
      </c>
      <c r="MI45" s="283" t="str">
        <f>IF(AND((RIGHT($MI$3,2)-'[1]Miter Profiles'!$AC$348-'[1]Outside Edges'!$B44)&gt;=5,'[1]Outside Edges'!$P44="Yes"),"Yes","No")</f>
        <v>Yes</v>
      </c>
      <c r="MJ45" s="283" t="str">
        <f>IF(AND((RIGHT($MJ$3,2)-'[1]Miter Profiles'!$AC$349-'[1]Outside Edges'!$B44)&gt;=5,'[1]Outside Edges'!$P44="Yes"),"Yes","No")</f>
        <v>Yes</v>
      </c>
      <c r="MK45" s="269" t="str">
        <f>IF(AND((RIGHT($MK$3,2)-'[1]Miter Profiles'!$AC$350-'[1]Outside Edges'!$B44)&gt;=5,'[1]Outside Edges'!$P44="Yes"),"Yes","No")</f>
        <v>Yes</v>
      </c>
      <c r="ML45" s="269" t="str">
        <f>IF(AND((RIGHT($ML$3,2)-'[1]Miter Profiles'!$AC$351-'[1]Outside Edges'!$B44)&gt;=5,'[1]Outside Edges'!$P44="Yes"),"Yes","No")</f>
        <v>Yes</v>
      </c>
      <c r="MM45" s="269" t="str">
        <f>IF(AND((RIGHT($MM$3,2)-'[1]Miter Profiles'!$AC$352-'[1]Outside Edges'!$B44)&gt;=5,'[1]Outside Edges'!$P44="Yes"),"Yes","No")</f>
        <v>Yes</v>
      </c>
      <c r="MN45" s="283" t="str">
        <f>IF(AND((RIGHT($MK$3,2)-'[1]Miter Profiles'!$AC$350-'[1]Outside Edges'!$B44)&gt;=5,'[1]Outside Edges'!$P44="Yes"),"Yes","No")</f>
        <v>Yes</v>
      </c>
      <c r="MO45" s="283" t="str">
        <f>IF(AND((RIGHT($ML$3,2)-'[1]Miter Profiles'!$AC$351-'[1]Outside Edges'!$B44)&gt;=5,'[1]Outside Edges'!$P44="Yes"),"Yes","No")</f>
        <v>Yes</v>
      </c>
      <c r="MP45" s="283" t="str">
        <f>IF(AND((RIGHT($MM$3,2)-'[1]Miter Profiles'!$AC$352-'[1]Outside Edges'!$B44)&gt;=5,'[1]Outside Edges'!$P44="Yes"),"Yes","No")</f>
        <v>Yes</v>
      </c>
    </row>
    <row r="46" spans="1:354" ht="15.75" customHeight="1" thickBot="1" x14ac:dyDescent="0.3">
      <c r="A46" s="8" t="str">
        <f>IF('[1]Outside Edges'!$A45&lt;&gt;"",'[1]Outside Edges'!$A45,"")</f>
        <v>D43</v>
      </c>
      <c r="B46" s="10" t="str">
        <f>IF(AND((RIGHT($B$3,2)-'[1]Miter Profiles'!$AC$3-'[1]Outside Edges'!$B45)&gt;=5,'[1]Outside Edges'!$P45="Yes"),"Yes","No")</f>
        <v>Yes</v>
      </c>
      <c r="C46" s="10" t="str">
        <f>IF(AND((RIGHT($C$3,2)-'[1]Miter Profiles'!$AC$4-'[1]Outside Edges'!$B45)&gt;=5,'[1]Outside Edges'!$P45="Yes"),"Yes","No")</f>
        <v>Yes</v>
      </c>
      <c r="D46" s="85" t="str">
        <f>IF(AND((RIGHT($D$3,2)-'[1]Miter Profiles'!$AC$5-'[1]Outside Edges'!$B45)&gt;=5,'[1]Outside Edges'!$P45="Yes"),"Yes","No")</f>
        <v>Yes</v>
      </c>
      <c r="E46" s="86" t="str">
        <f>IF(AND((RIGHT($E$3,2)-'[1]Miter Profiles'!$AC$6-'[1]Outside Edges'!$B45)&gt;=5,'[1]Outside Edges'!$P45="Yes"),"Yes","No")</f>
        <v>Yes</v>
      </c>
      <c r="F46" s="11" t="str">
        <f>IF(AND((RIGHT($F$3,2)-'[1]Miter Profiles'!$AC$7-'[1]Outside Edges'!$B45)&gt;=5,'[1]Outside Edges'!$P45="Yes"),"Yes","No")</f>
        <v>Yes</v>
      </c>
      <c r="G46" s="87" t="str">
        <f>IF(AND((RIGHT($G$3,2)-'[1]Miter Profiles'!$AC$8-'[1]Outside Edges'!$B45)&gt;=5,'[1]Outside Edges'!$P45="Yes"),"Yes","No")</f>
        <v>Yes</v>
      </c>
      <c r="H46" s="10" t="str">
        <f>IF(AND((RIGHT($H$3,2)-'[1]Miter Profiles'!$AC$9-'[1]Outside Edges'!$B45)&gt;=5,'[1]Outside Edges'!$P45="Yes"),"Yes","No")</f>
        <v>Yes</v>
      </c>
      <c r="I46" s="10" t="str">
        <f>IF(AND((RIGHT($I$3,2)-'[1]Miter Profiles'!$AC$10-'[1]Outside Edges'!$B45)&gt;=5,'[1]Outside Edges'!$P45="Yes"),"Yes","No")</f>
        <v>Yes</v>
      </c>
      <c r="J46" s="85" t="str">
        <f>IF(AND((RIGHT($J$3,2)-'[1]Miter Profiles'!$AC$11-'[1]Outside Edges'!$B45)&gt;=5,'[1]Outside Edges'!$P45="Yes"),"Yes","No")</f>
        <v>Yes</v>
      </c>
      <c r="K46" s="86" t="str">
        <f>IF(AND((RIGHT($K$3,2)-'[1]Miter Profiles'!$AC$12-'[1]Outside Edges'!$B45)&gt;=5,'[1]Outside Edges'!$P45="Yes"),"Yes","No")</f>
        <v>Yes</v>
      </c>
      <c r="L46" s="11" t="str">
        <f>IF(AND((RIGHT($L$3,2)-'[1]Miter Profiles'!$AC$13-'[1]Outside Edges'!$B45)&gt;=5,'[1]Outside Edges'!$P45="Yes"),"Yes","No")</f>
        <v>Yes</v>
      </c>
      <c r="M46" s="87" t="str">
        <f>IF(AND((RIGHT($M$3,2)-'[1]Miter Profiles'!$AC$14-'[1]Outside Edges'!$B45)&gt;=5,'[1]Outside Edges'!$P45="Yes"),"Yes","No")</f>
        <v>Yes</v>
      </c>
      <c r="N46" s="10" t="str">
        <f>IF(AND((RIGHT($N$3,2)-'[1]Miter Profiles'!$AC$15-'[1]Outside Edges'!$B45)&gt;=4,'[1]Outside Edges'!$P45="Yes"),"Yes","No")</f>
        <v>No</v>
      </c>
      <c r="O46" s="10" t="str">
        <f>IF(AND((RIGHT($O$3,2)-'[1]Miter Profiles'!$AC$16-'[1]Outside Edges'!$B45)&gt;=5,'[1]Outside Edges'!$P45="Yes"),"Yes","No")</f>
        <v>Yes</v>
      </c>
      <c r="P46" s="85" t="str">
        <f>IF(AND((RIGHT($P$3,2)-'[1]Miter Profiles'!$AC$17-'[1]Outside Edges'!$B45)&gt;=5,'[1]Outside Edges'!$P45="Yes"),"Yes","No")</f>
        <v>Yes</v>
      </c>
      <c r="Q46" s="86" t="str">
        <f>IF(AND((RIGHT($Q$3,2)-'[1]Miter Profiles'!$AC$18-'[1]Outside Edges'!$B45)&gt;=5,'[1]Outside Edges'!$P45="Yes"),"Yes","No")</f>
        <v>No</v>
      </c>
      <c r="R46" s="11" t="str">
        <f>IF(AND((RIGHT($R$3,2)-'[1]Miter Profiles'!$AC$19-'[1]Outside Edges'!$B45)&gt;=5,'[1]Outside Edges'!$P45="Yes"),"Yes","No")</f>
        <v>Yes</v>
      </c>
      <c r="S46" s="87" t="str">
        <f>IF(AND((RIGHT($S$3,2)-'[1]Miter Profiles'!$AC$20-'[1]Outside Edges'!$B45)&gt;=5,'[1]Outside Edges'!$P45="Yes"),"Yes","No")</f>
        <v>Yes</v>
      </c>
      <c r="T46" s="10" t="str">
        <f>IF(AND((RIGHT($T$3,2)-'[1]Miter Profiles'!$AC$21-'[1]Outside Edges'!$B45)&gt;=5,'[1]Outside Edges'!$P45="Yes"),"Yes","No")</f>
        <v>Yes</v>
      </c>
      <c r="U46" s="10" t="str">
        <f>IF(AND((RIGHT($U$3,2)-'[1]Miter Profiles'!$AC$22-'[1]Outside Edges'!$B45)&gt;=5,'[1]Outside Edges'!$P45="Yes"),"Yes","No")</f>
        <v>Yes</v>
      </c>
      <c r="V46" s="85" t="str">
        <f>IF(AND((RIGHT($V$3,2)-'[1]Miter Profiles'!$AC$23-'[1]Outside Edges'!$B45)&gt;=5,'[1]Outside Edges'!$P45="Yes"),"Yes","No")</f>
        <v>Yes</v>
      </c>
      <c r="W46" s="86" t="str">
        <f>IF(AND((RIGHT($W$3,2)-'[1]Miter Profiles'!$AC$24-'[1]Outside Edges'!$B45)&gt;=5,'[1]Outside Edges'!$P45="Yes"),"Yes","No")</f>
        <v>No</v>
      </c>
      <c r="X46" s="11" t="str">
        <f>IF(AND((RIGHT($X$3,2)-'[1]Miter Profiles'!$AC$25-'[1]Outside Edges'!$B45)&gt;=5,'[1]Outside Edges'!$P45="Yes"),"Yes","No")</f>
        <v>Yes</v>
      </c>
      <c r="Y46" s="87" t="str">
        <f>IF(AND((RIGHT($Y$3,2)-'[1]Miter Profiles'!$AC$26-'[1]Outside Edges'!$B45)&gt;=5,'[1]Outside Edges'!$P45="Yes"),"Yes","No")</f>
        <v>Yes</v>
      </c>
      <c r="Z46" s="10" t="str">
        <f>IF(AND((RIGHT($Z$3,2)-'[1]Miter Profiles'!$AC$27-'[1]Outside Edges'!$B45)&gt;=5,'[1]Outside Edges'!$P45="Yes"),"Yes","No")</f>
        <v>Yes</v>
      </c>
      <c r="AA46" s="10" t="str">
        <f>IF(AND((RIGHT($AA$3,2)-'[1]Miter Profiles'!$AC$28-'[1]Outside Edges'!$B45)&gt;=5,'[1]Outside Edges'!$P45="Yes"),"Yes","No")</f>
        <v>Yes</v>
      </c>
      <c r="AB46" s="85" t="str">
        <f>IF(AND((RIGHT($AB$3,2)-'[1]Miter Profiles'!$AC$29-'[1]Outside Edges'!$B45)&gt;=5,'[1]Outside Edges'!$P45="Yes"),"Yes","No")</f>
        <v>Yes</v>
      </c>
      <c r="AC46" s="86" t="str">
        <f>IF(AND((RIGHT($AC$3,2)-'[1]Miter Profiles'!$AC$30-'[1]Outside Edges'!$B45)&gt;=5,'[1]Outside Edges'!$P45="Yes"),"Yes","No")</f>
        <v>Yes</v>
      </c>
      <c r="AD46" s="11" t="str">
        <f>IF(AND((RIGHT($AD$3,2)-'[1]Miter Profiles'!$AC$31-'[1]Outside Edges'!$B45)&gt;=5,'[1]Outside Edges'!$P45="Yes"),"Yes","No")</f>
        <v>Yes</v>
      </c>
      <c r="AE46" s="87" t="str">
        <f>IF(AND((RIGHT($AE$3,2)-'[1]Miter Profiles'!$AC$32-'[1]Outside Edges'!$B45)&gt;=5,'[1]Outside Edges'!$P45="Yes"),"Yes","No")</f>
        <v>Yes</v>
      </c>
      <c r="AF46" s="10" t="str">
        <f>IF(AND((RIGHT($AF$3,2)-'[1]Miter Profiles'!$AC$33-'[1]Outside Edges'!$B45)&gt;=5,'[1]Outside Edges'!$P45="Yes"),"Yes","No")</f>
        <v>Yes</v>
      </c>
      <c r="AG46" s="10" t="str">
        <f>IF(AND((RIGHT($AG$3,2)-'[1]Miter Profiles'!$AC$34-'[1]Outside Edges'!$B45)&gt;=5,'[1]Outside Edges'!$P45="Yes"),"Yes","No")</f>
        <v>Yes</v>
      </c>
      <c r="AH46" s="85" t="str">
        <f>IF(AND((RIGHT($AH$3,2)-'[1]Miter Profiles'!$AC$35-'[1]Outside Edges'!$B45)&gt;=5,'[1]Outside Edges'!$P45="Yes"),"Yes","No")</f>
        <v>Yes</v>
      </c>
      <c r="AI46" s="86" t="str">
        <f>IF(AND((RIGHT($AI$3,2)-'[1]Miter Profiles'!$AC$36-'[1]Outside Edges'!$B45)&gt;=5,'[1]Outside Edges'!$P45="Yes"),"Yes","No")</f>
        <v>Yes</v>
      </c>
      <c r="AJ46" s="11" t="str">
        <f>IF(AND((RIGHT($AJ$3,2)-'[1]Miter Profiles'!$AC$37-'[1]Outside Edges'!$B45)&gt;=5,'[1]Outside Edges'!$P45="Yes"),"Yes","No")</f>
        <v>Yes</v>
      </c>
      <c r="AK46" s="87" t="str">
        <f>IF(AND((RIGHT($AK$3,2)-'[1]Miter Profiles'!$AC$38-'[1]Outside Edges'!$B45)&gt;=5,'[1]Outside Edges'!$P45="Yes"),"Yes","No")</f>
        <v>Yes</v>
      </c>
      <c r="AL46" s="10" t="str">
        <f>IF(AND((RIGHT($AL$3,2)-'[1]Miter Profiles'!$AC$39-'[1]Outside Edges'!$B45)&gt;=5,'[1]Outside Edges'!$P45="Yes"),"Yes","No")</f>
        <v>Yes</v>
      </c>
      <c r="AM46" s="10" t="str">
        <f>IF(AND((RIGHT($AM$3,2)-'[1]Miter Profiles'!$AC$40-'[1]Outside Edges'!$B45)&gt;=5,'[1]Outside Edges'!$P45="Yes"),"Yes","No")</f>
        <v>Yes</v>
      </c>
      <c r="AN46" s="85" t="str">
        <f>IF(AND((RIGHT($AN$3,2)-'[1]Miter Profiles'!$AC$41-'[1]Outside Edges'!$B45)&gt;=5,'[1]Outside Edges'!$P45="Yes"),"Yes","No")</f>
        <v>Yes</v>
      </c>
      <c r="AO46" s="86" t="str">
        <f>IF(AND((RIGHT($AO$3,2)-'[1]Miter Profiles'!$AC$42-'[1]Outside Edges'!$B45)&gt;=5,'[1]Outside Edges'!$P45="Yes"),"Yes","No")</f>
        <v>Yes</v>
      </c>
      <c r="AP46" s="11" t="str">
        <f>IF(AND((RIGHT($AP$3,2)-'[1]Miter Profiles'!$AC$43-'[1]Outside Edges'!$B45)&gt;=5,'[1]Outside Edges'!$P45="Yes"),"Yes","No")</f>
        <v>Yes</v>
      </c>
      <c r="AQ46" s="87" t="str">
        <f>IF(AND((RIGHT($AQ$3,2)-'[1]Miter Profiles'!$AC$44-'[1]Outside Edges'!$B45)&gt;=5,'[1]Outside Edges'!$P45="Yes"),"Yes","No")</f>
        <v>Yes</v>
      </c>
      <c r="AR46" s="10" t="str">
        <f>IF(AND((RIGHT($AR$3,2)-'[1]Miter Profiles'!$AC$45-'[1]Outside Edges'!$B45)&gt;=5,'[1]Outside Edges'!$P45="Yes"),"Yes","No")</f>
        <v>Yes</v>
      </c>
      <c r="AS46" s="10" t="str">
        <f>IF(AND((RIGHT($AS$3,2)-'[1]Miter Profiles'!$AC$46-'[1]Outside Edges'!$B45)&gt;=5,'[1]Outside Edges'!$P45="Yes"),"Yes","No")</f>
        <v>Yes</v>
      </c>
      <c r="AT46" s="85" t="str">
        <f>IF(AND((RIGHT($AT$3,2)-'[1]Miter Profiles'!$AC$47-'[1]Outside Edges'!$B45)&gt;=5,'[1]Outside Edges'!$P45="Yes"),"Yes","No")</f>
        <v>Yes</v>
      </c>
      <c r="AU46" s="86" t="str">
        <f>IF(AND((RIGHT($AU$3,2)-'[1]Miter Profiles'!$AC$48-'[1]Outside Edges'!$B45)&gt;=5,'[1]Outside Edges'!$P45="Yes"),"Yes","No")</f>
        <v>Yes</v>
      </c>
      <c r="AV46" s="11" t="str">
        <f>IF(AND((RIGHT($AV$3,2)-'[1]Miter Profiles'!$AC$49-'[1]Outside Edges'!$B45)&gt;=5,'[1]Outside Edges'!$P45="Yes"),"Yes","No")</f>
        <v>Yes</v>
      </c>
      <c r="AW46" s="87" t="str">
        <f>IF(AND((RIGHT($AW$3,2)-'[1]Miter Profiles'!$AC$50-'[1]Outside Edges'!$B45)&gt;=5,'[1]Outside Edges'!$P45="Yes"),"Yes","No")</f>
        <v>Yes</v>
      </c>
      <c r="AX46" s="10" t="str">
        <f>IF(AND((RIGHT($AX$3,2)-'[1]Miter Profiles'!$AC$51-'[1]Outside Edges'!$B45)&gt;=5,'[1]Outside Edges'!$P45="Yes"),"Yes","No")</f>
        <v>Yes</v>
      </c>
      <c r="AY46" s="10" t="str">
        <f>IF(AND((RIGHT($AY$3,2)-'[1]Miter Profiles'!$AC$52-'[1]Outside Edges'!$B45)&gt;=5,'[1]Outside Edges'!$P45="Yes"),"Yes","No")</f>
        <v>Yes</v>
      </c>
      <c r="AZ46" s="85" t="str">
        <f>IF(AND((RIGHT($AZ$3,2)-'[1]Miter Profiles'!$AC$53-'[1]Outside Edges'!$B45)&gt;=5,'[1]Outside Edges'!$P45="Yes"),"Yes","No")</f>
        <v>Yes</v>
      </c>
      <c r="BA46" s="86" t="str">
        <f>IF(AND((RIGHT($BA$3,2)-'[1]Miter Profiles'!$AC$54-'[1]Outside Edges'!$B45)&gt;=5,'[1]Outside Edges'!$P45="Yes"),"Yes","No")</f>
        <v>Yes</v>
      </c>
      <c r="BB46" s="11" t="str">
        <f>IF(AND((RIGHT($BB$3,2)-'[1]Miter Profiles'!$AC$55-'[1]Outside Edges'!$B45)&gt;=5,'[1]Outside Edges'!$P45="Yes"),"Yes","No")</f>
        <v>Yes</v>
      </c>
      <c r="BC46" s="87" t="str">
        <f>IF(AND((RIGHT($BC$3,2)-'[1]Miter Profiles'!$AC$56-'[1]Outside Edges'!$B45)&gt;=5,'[1]Outside Edges'!$P45="Yes"),"Yes","No")</f>
        <v>Yes</v>
      </c>
      <c r="BD46" s="10" t="str">
        <f>IF(AND((RIGHT($BD$3,2)-'[1]Miter Profiles'!$AC$57-'[1]Outside Edges'!$B45)&gt;=5,'[1]Outside Edges'!$P45="Yes"),"Yes","No")</f>
        <v>Yes</v>
      </c>
      <c r="BE46" s="10" t="str">
        <f>IF(AND((RIGHT($BE$3,2)-'[1]Miter Profiles'!$AC$58-'[1]Outside Edges'!$B45)&gt;=5,'[1]Outside Edges'!$P45="Yes"),"Yes","No")</f>
        <v>Yes</v>
      </c>
      <c r="BF46" s="85" t="str">
        <f>IF(AND((RIGHT($BF$3,2)-'[1]Miter Profiles'!$AC$59-'[1]Outside Edges'!$B45)&gt;=5,'[1]Outside Edges'!$P45="Yes"),"Yes","No")</f>
        <v>Yes</v>
      </c>
      <c r="BG46" s="86" t="str">
        <f>IF(AND((RIGHT($BG$3,2)-'[1]Miter Profiles'!$AC$60-'[1]Outside Edges'!$B45)&gt;=5,'[1]Outside Edges'!$P45="Yes"),"Yes","No")</f>
        <v>Yes</v>
      </c>
      <c r="BH46" s="11" t="str">
        <f>IF(AND((RIGHT($BH$3,2)-'[1]Miter Profiles'!$AC$61-'[1]Outside Edges'!$B45)&gt;=5,'[1]Outside Edges'!$P45="Yes"),"Yes","No")</f>
        <v>Yes</v>
      </c>
      <c r="BI46" s="87" t="str">
        <f>IF(AND((RIGHT($BI$3,2)-'[1]Miter Profiles'!$AC$62-'[1]Outside Edges'!$B45)&gt;=5,'[1]Outside Edges'!$P45="Yes"),"Yes","No")</f>
        <v>Yes</v>
      </c>
      <c r="BJ46" s="10" t="str">
        <f>IF(AND((RIGHT($BJ$3,2)-'[1]Miter Profiles'!$AC$63-'[1]Outside Edges'!$B45)&gt;=5,'[1]Outside Edges'!$P45="Yes"),"Yes","No")</f>
        <v>Yes</v>
      </c>
      <c r="BK46" s="10" t="str">
        <f>IF(AND((RIGHT($BK$3,2)-'[1]Miter Profiles'!$AC$64-'[1]Outside Edges'!$B45)&gt;=5,'[1]Outside Edges'!$P45="Yes"),"Yes","No")</f>
        <v>Yes</v>
      </c>
      <c r="BL46" s="85" t="str">
        <f>IF(AND((RIGHT($BL$3,2)-'[1]Miter Profiles'!$AC$65-'[1]Outside Edges'!$B45)&gt;=5,'[1]Outside Edges'!$P45="Yes"),"Yes","No")</f>
        <v>Yes</v>
      </c>
      <c r="BM46" s="86" t="str">
        <f>IF(AND((RIGHT($BM$3,2)-'[1]Miter Profiles'!$AC$66-'[1]Outside Edges'!$B45)&gt;=5,'[1]Outside Edges'!$P45="Yes"),"Yes","No")</f>
        <v>Yes</v>
      </c>
      <c r="BN46" s="11" t="str">
        <f>IF(AND((RIGHT($BN$3,2)-'[1]Miter Profiles'!$AC$67-'[1]Outside Edges'!$B45)&gt;=5,'[1]Outside Edges'!$P45="Yes"),"Yes","No")</f>
        <v>Yes</v>
      </c>
      <c r="BO46" s="87" t="str">
        <f>IF(AND((RIGHT($BO$3,2)-'[1]Miter Profiles'!$AC$68-'[1]Outside Edges'!$B45)&gt;=5,'[1]Outside Edges'!$P45="Yes"),"Yes","No")</f>
        <v>Yes</v>
      </c>
      <c r="BP46" s="10" t="str">
        <f>IF(AND((RIGHT($BP$3,2)-'[1]Miter Profiles'!$AC$69-'[1]Outside Edges'!$B45)&gt;=5,'[1]Outside Edges'!$P45="Yes"),"Yes","No")</f>
        <v>Yes</v>
      </c>
      <c r="BQ46" s="10" t="str">
        <f>IF(AND((RIGHT($BQ$3,2)-'[1]Miter Profiles'!$AC$70-'[1]Outside Edges'!$B45)&gt;=5,'[1]Outside Edges'!$P45="Yes"),"Yes","No")</f>
        <v>Yes</v>
      </c>
      <c r="BR46" s="85" t="str">
        <f>IF(AND((RIGHT($BR$3,2)-'[1]Miter Profiles'!$AC$71-'[1]Outside Edges'!$B45)&gt;=5,'[1]Outside Edges'!$P45="Yes"),"Yes","No")</f>
        <v>Yes</v>
      </c>
      <c r="BS46" s="86" t="str">
        <f>IF(AND((RIGHT($BS$3,2)-'[1]Miter Profiles'!$AC$72-'[1]Outside Edges'!$B45)&gt;=5,'[1]Outside Edges'!$P45="Yes"),"Yes","No")</f>
        <v>Yes</v>
      </c>
      <c r="BT46" s="11" t="str">
        <f>IF(AND((RIGHT($BT$3,2)-'[1]Miter Profiles'!$AC$73-'[1]Outside Edges'!$B45)&gt;=5,'[1]Outside Edges'!$P45="Yes"),"Yes","No")</f>
        <v>Yes</v>
      </c>
      <c r="BU46" s="87" t="str">
        <f>IF(AND((RIGHT($BU$3,2)-'[1]Miter Profiles'!$AC$74-'[1]Outside Edges'!$B45)&gt;=5,'[1]Outside Edges'!$P45="Yes"),"Yes","No")</f>
        <v>Yes</v>
      </c>
      <c r="BV46" s="10" t="str">
        <f>IF(AND((RIGHT($BV$3,2)-'[1]Miter Profiles'!$AC$75-'[1]Outside Edges'!$B45)&gt;=5,'[1]Outside Edges'!$P45="Yes"),"Yes","No")</f>
        <v>Yes</v>
      </c>
      <c r="BW46" s="10" t="str">
        <f>IF(AND((RIGHT($BW$3,2)-'[1]Miter Profiles'!$AC$76-'[1]Outside Edges'!$B45)&gt;=5,'[1]Outside Edges'!$P45="Yes"),"Yes","No")</f>
        <v>Yes</v>
      </c>
      <c r="BX46" s="85" t="str">
        <f>IF(AND((RIGHT($BX$3,2)-'[1]Miter Profiles'!$AC$77-'[1]Outside Edges'!$B45)&gt;=5,'[1]Outside Edges'!$P45="Yes"),"Yes","No")</f>
        <v>Yes</v>
      </c>
      <c r="BY46" s="86" t="str">
        <f>IF(AND((RIGHT($BY$3,2)-'[1]Miter Profiles'!$AC$78-'[1]Outside Edges'!$B45)&gt;=5,'[1]Outside Edges'!$P45="Yes"),"Yes","No")</f>
        <v>Yes</v>
      </c>
      <c r="BZ46" s="11" t="str">
        <f>IF(AND((RIGHT($BZ$3,2)-'[1]Miter Profiles'!$AC$79-'[1]Outside Edges'!$B45)&gt;=5,'[1]Outside Edges'!$P45="Yes"),"Yes","No")</f>
        <v>Yes</v>
      </c>
      <c r="CA46" s="87" t="str">
        <f>IF(AND((RIGHT($CA$3,2)-'[1]Miter Profiles'!$AC$80-'[1]Outside Edges'!$B45)&gt;=5,'[1]Outside Edges'!$P45="Yes"),"Yes","No")</f>
        <v>Yes</v>
      </c>
      <c r="CB46" s="10" t="str">
        <f>IF(AND((RIGHT($CB$3,2)-'[1]Miter Profiles'!$AC$81-'[1]Outside Edges'!$B45)&gt;=5,'[1]Outside Edges'!$P45="Yes"),"Yes","No")</f>
        <v>Yes</v>
      </c>
      <c r="CC46" s="10" t="str">
        <f>IF(AND((RIGHT($CC$3,2)-'[1]Miter Profiles'!$AC$82-'[1]Outside Edges'!$B45)&gt;=5,'[1]Outside Edges'!$P45="Yes"),"Yes","No")</f>
        <v>Yes</v>
      </c>
      <c r="CD46" s="85" t="str">
        <f>IF(AND((RIGHT($CD$3,2)-'[1]Miter Profiles'!$AC$83-'[1]Outside Edges'!$B45)&gt;=5,'[1]Outside Edges'!$P45="Yes"),"Yes","No")</f>
        <v>Yes</v>
      </c>
      <c r="CE46" s="86" t="str">
        <f>IF(AND((RIGHT($CE$3,2)-'[1]Miter Profiles'!$AC$84-'[1]Outside Edges'!$B45)&gt;=5,'[1]Outside Edges'!$P45="Yes"),"Yes","No")</f>
        <v>Yes</v>
      </c>
      <c r="CF46" s="11" t="str">
        <f>IF(AND((RIGHT($CF$3,2)-'[1]Miter Profiles'!$AC$85-'[1]Outside Edges'!$B45)&gt;=5,'[1]Outside Edges'!$P45="Yes"),"Yes","No")</f>
        <v>Yes</v>
      </c>
      <c r="CG46" s="87" t="str">
        <f>IF(AND((RIGHT($CG$3,2)-'[1]Miter Profiles'!$AC$86-'[1]Outside Edges'!$B45)&gt;=5,'[1]Outside Edges'!$P45="Yes"),"Yes","No")</f>
        <v>Yes</v>
      </c>
      <c r="CH46" s="10" t="str">
        <f>IF(AND((RIGHT($CH$3,2)-'[1]Miter Profiles'!$AC$87-'[1]Outside Edges'!$B45)&gt;=5,'[1]Outside Edges'!$P45="Yes"),"Yes","No")</f>
        <v>Yes</v>
      </c>
      <c r="CI46" s="10" t="str">
        <f>IF(AND((RIGHT($CI$3,2)-'[1]Miter Profiles'!$AC$88-'[1]Outside Edges'!$B45)&gt;=5,'[1]Outside Edges'!$P45="Yes"),"Yes","No")</f>
        <v>Yes</v>
      </c>
      <c r="CJ46" s="85" t="str">
        <f>IF(AND((RIGHT($CJ$3,2)-'[1]Miter Profiles'!$AC$89-'[1]Outside Edges'!$B45)&gt;=5,'[1]Outside Edges'!$P45="Yes"),"Yes","No")</f>
        <v>Yes</v>
      </c>
      <c r="CK46" s="86" t="str">
        <f>IF(AND((RIGHT($CK$3,2)-'[1]Miter Profiles'!$AC$90-'[1]Outside Edges'!$B45)&gt;=5,'[1]Outside Edges'!$P45="Yes"),"Yes","No")</f>
        <v>Yes</v>
      </c>
      <c r="CL46" s="11" t="str">
        <f>IF(AND((RIGHT($CL$3,2)-'[1]Miter Profiles'!$AC$91-'[1]Outside Edges'!$B45)&gt;=5,'[1]Outside Edges'!$P45="Yes"),"Yes","No")</f>
        <v>Yes</v>
      </c>
      <c r="CM46" s="87" t="str">
        <f>IF(AND((RIGHT($CM$3,2)-'[1]Miter Profiles'!$AC$92-'[1]Outside Edges'!$B45)&gt;=5,'[1]Outside Edges'!$P45="Yes"),"Yes","No")</f>
        <v>Yes</v>
      </c>
      <c r="CN46" s="10" t="str">
        <f>IF(AND((RIGHT(CN$3,2)-'[1]Miter Profiles'!$AC$93-'[1]Outside Edges'!$B45)&gt;=5,'[1]Outside Edges'!$P45="Yes"),"Yes","No")</f>
        <v>No</v>
      </c>
      <c r="CO46" s="10" t="str">
        <f>IF(AND((RIGHT(CO$3,2)-'[1]Miter Profiles'!$AC$94-'[1]Outside Edges'!$B45)&gt;=5,'[1]Outside Edges'!$P45="Yes"),"Yes","No")</f>
        <v>Yes</v>
      </c>
      <c r="CP46" s="85" t="str">
        <f>IF(AND((RIGHT(CP$3,2)-'[1]Miter Profiles'!$AC$95-'[1]Outside Edges'!$B45)&gt;=5,'[1]Outside Edges'!$P45="Yes"),"Yes","No")</f>
        <v>Yes</v>
      </c>
      <c r="CQ46" s="86" t="str">
        <f>IF(AND((RIGHT(CQ$3,2)-'[1]Miter Profiles'!$AC$96-'[1]Outside Edges'!$B45)&gt;=5,'[1]Outside Edges'!$P45="Yes"),"Yes","No")</f>
        <v>Yes</v>
      </c>
      <c r="CR46" s="11" t="str">
        <f>IF(AND((RIGHT(CR$3,2)-'[1]Miter Profiles'!$AC$97-'[1]Outside Edges'!$B45)&gt;=5,'[1]Outside Edges'!$P45="Yes"),"Yes","No")</f>
        <v>Yes</v>
      </c>
      <c r="CS46" s="87" t="str">
        <f>IF(AND((RIGHT(CS$3,2)-'[1]Miter Profiles'!$AC$98-'[1]Outside Edges'!$B45)&gt;=5,'[1]Outside Edges'!$P45="Yes"),"Yes","No")</f>
        <v>Yes</v>
      </c>
      <c r="CT46" s="10" t="str">
        <f>IF(AND((RIGHT($CT$3,2)-'[1]Miter Profiles'!$AC$99-'[1]Outside Edges'!$B45)&gt;=5,'[1]Outside Edges'!$P45="Yes"),"Yes","No")</f>
        <v>Yes</v>
      </c>
      <c r="CU46" s="10" t="str">
        <f>IF(AND((RIGHT($CU$3,2)-'[1]Miter Profiles'!$AC$100-'[1]Outside Edges'!$B45)&gt;=5,'[1]Outside Edges'!$P45="Yes"),"Yes","No")</f>
        <v>Yes</v>
      </c>
      <c r="CV46" s="85" t="str">
        <f>IF(AND((RIGHT($CV$3,2)-'[1]Miter Profiles'!$AC$101-'[1]Outside Edges'!$B45)&gt;=5,'[1]Outside Edges'!$P45="Yes"),"Yes","No")</f>
        <v>Yes</v>
      </c>
      <c r="CW46" s="86" t="str">
        <f>IF(AND((RIGHT($CW$3,2)-'[1]Miter Profiles'!$AC$102-'[1]Outside Edges'!$B45)&gt;=5,'[1]Outside Edges'!$P45="Yes"),"Yes","No")</f>
        <v>Yes</v>
      </c>
      <c r="CX46" s="11" t="str">
        <f>IF(AND((RIGHT($CX$3,2)-'[1]Miter Profiles'!$AC$103-'[1]Outside Edges'!$B45)&gt;=5,'[1]Outside Edges'!$P45="Yes"),"Yes","No")</f>
        <v>Yes</v>
      </c>
      <c r="CY46" s="87" t="str">
        <f>IF(AND((RIGHT($CY$3,2)-'[1]Miter Profiles'!$AC$104-'[1]Outside Edges'!$B45)&gt;=5,'[1]Outside Edges'!$P45="Yes"),"Yes","No")</f>
        <v>Yes</v>
      </c>
      <c r="CZ46" s="10" t="str">
        <f>IF(AND((RIGHT($CZ$3,2)-'[1]Miter Profiles'!$AC$105-'[1]Outside Edges'!$B45)&gt;=5,'[1]Outside Edges'!$P45="Yes"),"Yes","No")</f>
        <v>No</v>
      </c>
      <c r="DA46" s="10" t="str">
        <f>IF(AND((RIGHT($DA$3,2)-'[1]Miter Profiles'!$AC$106-'[1]Outside Edges'!$B45)&gt;=5,'[1]Outside Edges'!$P45="Yes"),"Yes","No")</f>
        <v>No</v>
      </c>
      <c r="DB46" s="85" t="str">
        <f>IF(AND((RIGHT($DB$3,2)-'[1]Miter Profiles'!$AC$107-'[1]Outside Edges'!$B45)&gt;=5,'[1]Outside Edges'!$P45="Yes"),"Yes","No")</f>
        <v>No</v>
      </c>
      <c r="DC46" s="86" t="str">
        <f>IF(AND((RIGHT($DC$3,2)-'[1]Miter Profiles'!$AC$108-'[1]Outside Edges'!$B45)&gt;=5,'[1]Outside Edges'!$P45="Yes"),"Yes","No")</f>
        <v>No</v>
      </c>
      <c r="DD46" s="11" t="str">
        <f>IF(AND((RIGHT($DD$3,2)-'[1]Miter Profiles'!$AC$109-'[1]Outside Edges'!$B45)&gt;=5,'[1]Outside Edges'!$P45="Yes"),"Yes","No")</f>
        <v>Yes</v>
      </c>
      <c r="DE46" s="87" t="str">
        <f>IF(AND((RIGHT($DE$3,2)-'[1]Miter Profiles'!$AC$110-'[1]Outside Edges'!$B45)&gt;=5,'[1]Outside Edges'!$P45="Yes"),"Yes","No")</f>
        <v>Yes</v>
      </c>
      <c r="DF46" s="10" t="str">
        <f>IF(AND((RIGHT($DF$3,2)-'[1]Miter Profiles'!$AC$111-'[1]Outside Edges'!$B45)&gt;=5,'[1]Outside Edges'!$P45="Yes"),"Yes","No")</f>
        <v>Yes</v>
      </c>
      <c r="DG46" s="10" t="str">
        <f>IF(AND((RIGHT($DG$3,2)-'[1]Miter Profiles'!$AC$112-'[1]Outside Edges'!$B45)&gt;=5,'[1]Outside Edges'!$P45="Yes"),"Yes","No")</f>
        <v>Yes</v>
      </c>
      <c r="DH46" s="85" t="str">
        <f>IF(AND((RIGHT($DH$3,2)-'[1]Miter Profiles'!$AC$113-'[1]Outside Edges'!$B45)&gt;=5,'[1]Outside Edges'!$P45="Yes"),"Yes","No")</f>
        <v>Yes</v>
      </c>
      <c r="DI46" s="86" t="str">
        <f>IF(AND((RIGHT($DI$3,2)-'[1]Miter Profiles'!$AC$114-'[1]Outside Edges'!$B45)&gt;=5,'[1]Outside Edges'!$P45="Yes"),"Yes","No")</f>
        <v>Yes</v>
      </c>
      <c r="DJ46" s="11" t="str">
        <f>IF(AND((RIGHT($DJ$3,2)-'[1]Miter Profiles'!$AC$115-'[1]Outside Edges'!$B45)&gt;=5,'[1]Outside Edges'!$P45="Yes"),"Yes","No")</f>
        <v>Yes</v>
      </c>
      <c r="DK46" s="87" t="str">
        <f>IF(AND((RIGHT($DK$3,2)-'[1]Miter Profiles'!$AC$116-'[1]Outside Edges'!$B45)&gt;=5,'[1]Outside Edges'!$P45="Yes"),"Yes","No")</f>
        <v>Yes</v>
      </c>
      <c r="DL46" s="10" t="str">
        <f>IF(AND((RIGHT($DL$3,2)-'[1]Miter Profiles'!$AC$117-'[1]Outside Edges'!$B45)&gt;=5,'[1]Outside Edges'!$P45="Yes"),"Yes","No")</f>
        <v>Yes</v>
      </c>
      <c r="DM46" s="10" t="str">
        <f>IF(AND((RIGHT($DM$3,2)-'[1]Miter Profiles'!$AC$118-'[1]Outside Edges'!$B45)&gt;=5,'[1]Outside Edges'!$P45="Yes"),"Yes","No")</f>
        <v>Yes</v>
      </c>
      <c r="DN46" s="85" t="str">
        <f>IF(AND((RIGHT($DN$3,2)-'[1]Miter Profiles'!$AC$119-'[1]Outside Edges'!$B45)&gt;=5,'[1]Outside Edges'!$P45="Yes"),"Yes","No")</f>
        <v>Yes</v>
      </c>
      <c r="DO46" s="86" t="str">
        <f>IF(AND((RIGHT($DO$3,2)-'[1]Miter Profiles'!$AC$120-'[1]Outside Edges'!$B45)&gt;=5,'[1]Outside Edges'!$P45="Yes"),"Yes","No")</f>
        <v>No</v>
      </c>
      <c r="DP46" s="11" t="str">
        <f>IF(AND((RIGHT($DP$3,2)-'[1]Miter Profiles'!$AC$121-'[1]Outside Edges'!$B45)&gt;=5,'[1]Outside Edges'!$P45="Yes"),"Yes","No")</f>
        <v>Yes</v>
      </c>
      <c r="DQ46" s="87" t="str">
        <f>IF(AND((RIGHT($DQ$3,2)-'[1]Miter Profiles'!$AC$122-'[1]Outside Edges'!$B45)&gt;=5,'[1]Outside Edges'!$P45="Yes"),"Yes","No")</f>
        <v>Yes</v>
      </c>
      <c r="DR46" s="10" t="str">
        <f>IF(AND((RIGHT($DR$3,2)-'[1]Miter Profiles'!$AC$123-'[1]Outside Edges'!$B45)&gt;=5,'[1]Outside Edges'!$P45="Yes"),"Yes","No")</f>
        <v>Yes</v>
      </c>
      <c r="DS46" s="10" t="str">
        <f>IF(AND((RIGHT($DS$3,2)-'[1]Miter Profiles'!$AC$124-'[1]Outside Edges'!$B45)&gt;=5,'[1]Outside Edges'!$P45="Yes"),"Yes","No")</f>
        <v>Yes</v>
      </c>
      <c r="DT46" s="85" t="str">
        <f>IF(AND((RIGHT($DT$3,2)-'[1]Miter Profiles'!$AC$125-'[1]Outside Edges'!$B45)&gt;=5,'[1]Outside Edges'!$P45="Yes"),"Yes","No")</f>
        <v>Yes</v>
      </c>
      <c r="DU46" s="86" t="str">
        <f>IF(AND((RIGHT($DU$3,2)-'[1]Miter Profiles'!$AC$126-'[1]Outside Edges'!$B45)&gt;=5,'[1]Outside Edges'!$P45="Yes"),"Yes","No")</f>
        <v>Yes</v>
      </c>
      <c r="DV46" s="11" t="str">
        <f>IF(AND((RIGHT($DV$3,2)-'[1]Miter Profiles'!$AC$127-'[1]Outside Edges'!$B45)&gt;=5,'[1]Outside Edges'!$P45="Yes"),"Yes","No")</f>
        <v>Yes</v>
      </c>
      <c r="DW46" s="87" t="str">
        <f>IF(AND((RIGHT($DW$3,2)-'[1]Miter Profiles'!$AC$128-'[1]Outside Edges'!$B45)&gt;=5,'[1]Outside Edges'!$P45="Yes"),"Yes","No")</f>
        <v>Yes</v>
      </c>
      <c r="DX46" s="10" t="str">
        <f>IF(AND((RIGHT($DX$3,2)-'[1]Miter Profiles'!$AC$129-'[1]Outside Edges'!$B45)&gt;=5,'[1]Outside Edges'!$P45="Yes"),"Yes","No")</f>
        <v>Yes</v>
      </c>
      <c r="DY46" s="10" t="str">
        <f>IF(AND((RIGHT($DY$3,2)-'[1]Miter Profiles'!$AC$130-'[1]Outside Edges'!$B45)&gt;=5,'[1]Outside Edges'!$P45="Yes"),"Yes","No")</f>
        <v>Yes</v>
      </c>
      <c r="DZ46" s="85" t="str">
        <f>IF(AND((RIGHT($DZ$3,2)-'[1]Miter Profiles'!$AC$131-'[1]Outside Edges'!$B45)&gt;=5,'[1]Outside Edges'!$P45="Yes"),"Yes","No")</f>
        <v>Yes</v>
      </c>
      <c r="EA46" s="90" t="str">
        <f>IF(AND((RIGHT($EA$3,2)-'[1]Miter Profiles'!$AC$132-'[1]Outside Edges'!$B45)&gt;=5,'[1]Outside Edges'!$P45="Yes"),"Yes","No")</f>
        <v>Yes</v>
      </c>
      <c r="EB46" s="104" t="str">
        <f>IF(AND((RIGHT($EB$3,2)-'[1]Miter Profiles'!$AC$133-'[1]Outside Edges'!$B45)&gt;=5,'[1]Outside Edges'!$P45="Yes"),"Yes","No")</f>
        <v>No</v>
      </c>
      <c r="EC46" s="109" t="str">
        <f>IF(AND((RIGHT($EC$3,2)-'[1]Miter Profiles'!$AC$134-'[1]Outside Edges'!$B45)&gt;=5,'[1]Outside Edges'!$P45="Yes"),"Yes","No")</f>
        <v>Yes</v>
      </c>
      <c r="ED46" s="115" t="str">
        <f>IF(AND((RIGHT($ED$3,2)-'[1]Miter Profiles'!$AC$135-'[1]Outside Edges'!$B45)&gt;=5,'[1]Outside Edges'!$P45="Yes"),"Yes","No")</f>
        <v>Yes</v>
      </c>
      <c r="EE46" s="112" t="str">
        <f>IF(AND((RIGHT($EE$3,2)-'[1]Miter Profiles'!$AC$136-'[1]Outside Edges'!$B45)&gt;=5,'[1]Outside Edges'!$P45="Yes"),"Yes","No")</f>
        <v>Yes</v>
      </c>
      <c r="EF46" s="85" t="str">
        <f>IF(AND((RIGHT($EF$3,2)-'[1]Miter Profiles'!$AC$137-'[1]Outside Edges'!$B45)&gt;=5,'[1]Outside Edges'!$P45="Yes"),"Yes","No")</f>
        <v>Yes</v>
      </c>
      <c r="EG46" s="10" t="str">
        <f>IF(AND((RIGHT($EG$3,2)-'[1]Miter Profiles'!$AC$138-'[1]Outside Edges'!$B45)&gt;=5,'[1]Outside Edges'!$P45="Yes"),"Yes","No")</f>
        <v>Yes</v>
      </c>
      <c r="EH46" s="90" t="str">
        <f>IF(AND((RIGHT($EH$3,2)-'[1]Miter Profiles'!$AC$139-'[1]Outside Edges'!$B45)&gt;=5,'[1]Outside Edges'!$P45="Yes"),"Yes","No")</f>
        <v>Yes</v>
      </c>
      <c r="EI46" s="120" t="str">
        <f>IF(AND((RIGHT($EI$3,2)-'[1]Miter Profiles'!$AC$140-'[1]Outside Edges'!$B45)&gt;=5,'[1]Outside Edges'!$P45="Yes"),"Yes","No")</f>
        <v>Yes</v>
      </c>
      <c r="EJ46" s="123" t="str">
        <f>IF(AND((RIGHT($EJ$3,2)-'[1]Miter Profiles'!$AC$141-'[1]Outside Edges'!$B45)&gt;=5,'[1]Outside Edges'!$P45="Yes"),"Yes","No")</f>
        <v>Yes</v>
      </c>
      <c r="EK46" s="123" t="str">
        <f>IF(AND((RIGHT($EK$3,2)-'[1]Miter Profiles'!$AC$142-'[1]Outside Edges'!$B45)&gt;=5,'[1]Outside Edges'!$P45="Yes"),"Yes","No")</f>
        <v>Yes</v>
      </c>
      <c r="EL46" s="115" t="str">
        <f>IF(AND((RIGHT($EL$3,2)-'[1]Miter Profiles'!$AC$143-'[1]Outside Edges'!$B45)&gt;=5,'[1]Outside Edges'!$P45="Yes"),"Yes","No")</f>
        <v>Yes</v>
      </c>
      <c r="EM46" s="128" t="str">
        <f>IF(AND((RIGHT($EM$3,2)-'[1]Miter Profiles'!$AC$144-'[1]Outside Edges'!$B45)&gt;=5,'[1]Outside Edges'!$P45="Yes"),"Yes","No")</f>
        <v>No</v>
      </c>
      <c r="EN46" s="10" t="str">
        <f>IF(AND((RIGHT($EN$3,2)-'[1]Miter Profiles'!$AC$145-'[1]Outside Edges'!$B45)&gt;=5,'[1]Outside Edges'!$P45="Yes"),"Yes","No")</f>
        <v>Yes</v>
      </c>
      <c r="EO46" s="90" t="str">
        <f>IF(AND((RIGHT($EO$3,2)-'[1]Miter Profiles'!$AC$146-'[1]Outside Edges'!$B45)&gt;=5,'[1]Outside Edges'!$P45="Yes"),"Yes","No")</f>
        <v>Yes</v>
      </c>
      <c r="EP46" s="123" t="str">
        <f>IF(AND((RIGHT($EP$3,2)-'[1]Miter Profiles'!$AC$147-'[1]Outside Edges'!$B45)&gt;=5,'[1]Outside Edges'!$P45="Yes"),"Yes","No")</f>
        <v>No</v>
      </c>
      <c r="EQ46" s="123" t="str">
        <f>IF(AND((RIGHT($EQ$3,2)-'[1]Miter Profiles'!$AC$148-'[1]Outside Edges'!$B45)&gt;=5,'[1]Outside Edges'!$P45="Yes"),"Yes","No")</f>
        <v>Yes</v>
      </c>
      <c r="ER46" s="115" t="str">
        <f>IF(AND((RIGHT($ER$3,2)-'[1]Miter Profiles'!$AC$149-'[1]Outside Edges'!$B45)&gt;=5,'[1]Outside Edges'!$P45="Yes"),"Yes","No")</f>
        <v>Yes</v>
      </c>
      <c r="ES46" s="128" t="str">
        <f>IF(AND((RIGHT($ES$3,2)-'[1]Miter Profiles'!$AC$150-'[1]Outside Edges'!$B45)&gt;=5,'[1]Outside Edges'!$P45="Yes"),"Yes","No")</f>
        <v>No</v>
      </c>
      <c r="ET46" s="10" t="str">
        <f>IF(AND((RIGHT($ET$3,2)-'[1]Miter Profiles'!$AC$151-'[1]Outside Edges'!$B45)&gt;=5,'[1]Outside Edges'!$P45="Yes"),"Yes","No")</f>
        <v>Yes</v>
      </c>
      <c r="EU46" s="90" t="str">
        <f>IF(AND((RIGHT($EU$3,2)-'[1]Miter Profiles'!$AC$152-'[1]Outside Edges'!$B45)&gt;=5,'[1]Outside Edges'!$P45="Yes"),"Yes","No")</f>
        <v>Yes</v>
      </c>
      <c r="EV46" s="123" t="str">
        <f>IF(AND((RIGHT($EV$3,2)-'[1]Miter Profiles'!$AC$153-'[1]Outside Edges'!$B45)&gt;=5,'[1]Outside Edges'!$P45="Yes"),"Yes","No")</f>
        <v>Yes</v>
      </c>
      <c r="EW46" s="123" t="str">
        <f>IF(AND((RIGHT($EW$3,2)-'[1]Miter Profiles'!$AC$154-'[1]Outside Edges'!$B45)&gt;=5,'[1]Outside Edges'!$P45="Yes"),"Yes","No")</f>
        <v>Yes</v>
      </c>
      <c r="EX46" s="115" t="str">
        <f>IF(AND((RIGHT($EX$3,2)-'[1]Miter Profiles'!$AC$155-'[1]Outside Edges'!$B45)&gt;=5,'[1]Outside Edges'!$P45="Yes"),"Yes","No")</f>
        <v>Yes</v>
      </c>
      <c r="EY46" s="128" t="str">
        <f>IF(AND((RIGHT($EY$3,2)-'[1]Miter Profiles'!$AC$156-'[1]Outside Edges'!$B45)&gt;=5,'[1]Outside Edges'!$P45="Yes"),"Yes","No")</f>
        <v>Yes</v>
      </c>
      <c r="EZ46" s="10" t="str">
        <f>IF(AND((RIGHT($EZ$3,2)-'[1]Miter Profiles'!$AC$157-'[1]Outside Edges'!$B45)&gt;=5,'[1]Outside Edges'!$P45="Yes"),"Yes","No")</f>
        <v>Yes</v>
      </c>
      <c r="FA46" s="90" t="str">
        <f>IF(AND((RIGHT($FA$3,2)-'[1]Miter Profiles'!$AC$158-'[1]Outside Edges'!$B45)&gt;=5,'[1]Outside Edges'!$P45="Yes"),"Yes","No")</f>
        <v>Yes</v>
      </c>
      <c r="FB46" s="123" t="str">
        <f>IF(AND((RIGHT($FB$3,2)-'[1]Miter Profiles'!$AC$159-'[1]Outside Edges'!$B45)&gt;=5,'[1]Outside Edges'!$P45="Yes"),"Yes","No")</f>
        <v>Yes</v>
      </c>
      <c r="FC46" s="123" t="str">
        <f>IF(AND((RIGHT($FC$3,2)-'[1]Miter Profiles'!$AC$160-'[1]Outside Edges'!$B45)&gt;=5,'[1]Outside Edges'!$P45="Yes"),"Yes","No")</f>
        <v>Yes</v>
      </c>
      <c r="FD46" s="115" t="str">
        <f>IF(AND((RIGHT($FD$3,2)-'[1]Miter Profiles'!$AC$161-'[1]Outside Edges'!$B45)&gt;=5,'[1]Outside Edges'!$P45="Yes"),"Yes","No")</f>
        <v>Yes</v>
      </c>
      <c r="FE46" s="128" t="str">
        <f>IF(AND((RIGHT($FE$3,2)-'[1]Miter Profiles'!$AC$162-'[1]Outside Edges'!$B45)&gt;=5,'[1]Outside Edges'!$P45="Yes"),"Yes","No")</f>
        <v>Yes</v>
      </c>
      <c r="FF46" s="10" t="str">
        <f>IF(AND((RIGHT($FF$3,2)-'[1]Miter Profiles'!$AC$163-'[1]Outside Edges'!$B45)&gt;=5,'[1]Outside Edges'!$P45="Yes"),"Yes","No")</f>
        <v>Yes</v>
      </c>
      <c r="FG46" s="90" t="str">
        <f>IF(AND((RIGHT($FG$3,2)-'[1]Miter Profiles'!$AC$164-'[1]Outside Edges'!$B45)&gt;=5,'[1]Outside Edges'!$P45="Yes"),"Yes","No")</f>
        <v>Yes</v>
      </c>
      <c r="FH46" s="123" t="str">
        <f>IF(AND((RIGHT($FH$3,2)-'[1]Miter Profiles'!$AC$165-'[1]Outside Edges'!$B45)&gt;=5,'[1]Outside Edges'!$P45="Yes"),"Yes","No")</f>
        <v>Yes</v>
      </c>
      <c r="FI46" s="123" t="str">
        <f>IF(AND((RIGHT($FI$3,2)-'[1]Miter Profiles'!$AC$166-'[1]Outside Edges'!$B45)&gt;=5,'[1]Outside Edges'!$P45="Yes"),"Yes","No")</f>
        <v>Yes</v>
      </c>
      <c r="FJ46" s="115" t="str">
        <f>IF(AND((RIGHT($FJ$3,2)-'[1]Miter Profiles'!$AC$167-'[1]Outside Edges'!$B45)&gt;=5,'[1]Outside Edges'!$P45="Yes"),"Yes","No")</f>
        <v>Yes</v>
      </c>
      <c r="FK46" s="128" t="str">
        <f>IF(AND((RIGHT($FK$3,2)-'[1]Miter Profiles'!$AC$168-'[1]Outside Edges'!$B45)&gt;=5,'[1]Outside Edges'!$P45="Yes"),"Yes","No")</f>
        <v>Yes</v>
      </c>
      <c r="FL46" s="10" t="str">
        <f>IF(AND((RIGHT($FL$3,2)-'[1]Miter Profiles'!$AC$169-'[1]Outside Edges'!$B45)&gt;=5,'[1]Outside Edges'!$P45="Yes"),"Yes","No")</f>
        <v>Yes</v>
      </c>
      <c r="FM46" s="90" t="str">
        <f>IF(AND((RIGHT($FM$3,2)-'[1]Miter Profiles'!$AC$170-'[1]Outside Edges'!$B45)&gt;=5,'[1]Outside Edges'!$P45="Yes"),"Yes","No")</f>
        <v>Yes</v>
      </c>
      <c r="FN46" s="123" t="str">
        <f>IF(AND((RIGHT($FN$3,2)-'[1]Miter Profiles'!$AC$171-'[1]Outside Edges'!$B45)&gt;=5,'[1]Outside Edges'!$P45="Yes"),"Yes","No")</f>
        <v>Yes</v>
      </c>
      <c r="FO46" s="123" t="str">
        <f>IF(AND((RIGHT($FO$3,2)-'[1]Miter Profiles'!$AC$172-'[1]Outside Edges'!$B45)&gt;=5,'[1]Outside Edges'!$P45="Yes"),"Yes","No")</f>
        <v>Yes</v>
      </c>
      <c r="FP46" s="115" t="str">
        <f>IF(AND((RIGHT($FP$3,2)-'[1]Miter Profiles'!$AC$173-'[1]Outside Edges'!$B45)&gt;=5,'[1]Outside Edges'!$P45="Yes"),"Yes","No")</f>
        <v>Yes</v>
      </c>
      <c r="FQ46" s="128" t="str">
        <f>IF(AND((RIGHT($FQ$3,2)-'[1]Miter Profiles'!$AC$174-'[1]Outside Edges'!$B45)&gt;=5,'[1]Outside Edges'!$P45="Yes"),"Yes","No")</f>
        <v>Yes</v>
      </c>
      <c r="FR46" s="10" t="str">
        <f>IF(AND((RIGHT($FR$3,2)-'[1]Miter Profiles'!$AC$175-'[1]Outside Edges'!$B45)&gt;=5,'[1]Outside Edges'!$P45="Yes"),"Yes","No")</f>
        <v>Yes</v>
      </c>
      <c r="FS46" s="90" t="str">
        <f>IF(AND((RIGHT($FS$3,2)-'[1]Miter Profiles'!$AC$176-'[1]Outside Edges'!$B45)&gt;=5,'[1]Outside Edges'!$P45="Yes"),"Yes","No")</f>
        <v>Yes</v>
      </c>
      <c r="FT46" s="123" t="str">
        <f>IF(AND((RIGHT($FT$3,2)-'[1]Miter Profiles'!$AC$177-'[1]Outside Edges'!$B45)&gt;=5,'[1]Outside Edges'!$P45="Yes"),"Yes","No")</f>
        <v>Yes</v>
      </c>
      <c r="FU46" s="123" t="str">
        <f>IF(AND((RIGHT($FU$3,2)-'[1]Miter Profiles'!$AC$178-'[1]Outside Edges'!$B45)&gt;=5,'[1]Outside Edges'!$P45="Yes"),"Yes","No")</f>
        <v>Yes</v>
      </c>
      <c r="FV46" s="115" t="str">
        <f>IF(AND((RIGHT($V$3,2)-'[1]Miter Profiles'!$AC$179-'[1]Outside Edges'!$B45)&gt;=5,'[1]Outside Edges'!$P45="Yes"),"Yes","No")</f>
        <v>Yes</v>
      </c>
      <c r="FW46" s="128" t="str">
        <f>IF(AND((RIGHT($FW$3,2)-'[1]Miter Profiles'!$AC$180-'[1]Outside Edges'!$B45)&gt;=5,'[1]Outside Edges'!$P45="Yes"),"Yes","No")</f>
        <v>No</v>
      </c>
      <c r="FX46" s="269" t="str">
        <f>IF(AND((RIGHT($FX$3,2)-'[1]Miter Profiles'!$AC$181-'[1]Outside Edges'!$B45)&gt;=5,'[1]Outside Edges'!$P45="Yes"),"Yes","No")</f>
        <v>Yes</v>
      </c>
      <c r="FY46" s="273" t="str">
        <f>IF(AND((RIGHT($FY$3,2)-'[1]Miter Profiles'!$AC$182-'[1]Outside Edges'!$B45)&gt;=5,'[1]Outside Edges'!$P45="Yes"),"Yes","No")</f>
        <v>Yes</v>
      </c>
      <c r="FZ46" s="282" t="str">
        <f>IF(AND((RIGHT($FZ$3,2)-'[1]Miter Profiles'!$AC$183-'[1]Outside Edges'!$B45)&gt;=5,'[1]Outside Edges'!$P45="Yes"),"Yes","No")</f>
        <v>Yes</v>
      </c>
      <c r="GA46" s="283" t="str">
        <f>IF(AND((RIGHT($GA$3,2)-'[1]Miter Profiles'!$AC$184-'[1]Outside Edges'!$B45)&gt;=5,'[1]Outside Edges'!$P45="Yes"),"Yes","No")</f>
        <v>Yes</v>
      </c>
      <c r="GB46" s="284" t="str">
        <f>IF(AND((RIGHT($GB$3,2)-'[1]Miter Profiles'!$AC$185-'[1]Outside Edges'!$B45)&gt;=5,'[1]Outside Edges'!$P45="Yes"),"Yes","No")</f>
        <v>Yes</v>
      </c>
      <c r="GC46" s="275" t="str">
        <f>IF(AND((RIGHT($GC$3,2)-'[1]Miter Profiles'!$AC$186-'[1]Outside Edges'!$B45)&gt;=5,'[1]Outside Edges'!$P45="Yes"),"Yes","No")</f>
        <v>No</v>
      </c>
      <c r="GD46" s="269" t="str">
        <f>IF(AND((RIGHT($GD$3,2)-'[1]Miter Profiles'!$AC$187-'[1]Outside Edges'!$B45)&gt;=5,'[1]Outside Edges'!$P45="Yes"),"Yes","No")</f>
        <v>Yes</v>
      </c>
      <c r="GE46" s="273" t="str">
        <f>IF(AND((RIGHT($GE$3,2)-'[1]Miter Profiles'!$AC$188-'[1]Outside Edges'!$B45)&gt;=5,'[1]Outside Edges'!$P45="Yes"),"Yes","No")</f>
        <v>Yes</v>
      </c>
      <c r="GF46" s="282" t="str">
        <f>IF(AND((RIGHT($GF$3,2)-'[1]Miter Profiles'!$AC$189-'[1]Outside Edges'!$B45)&gt;=5,'[1]Outside Edges'!$P45="Yes"),"Yes","No")</f>
        <v>Yes</v>
      </c>
      <c r="GG46" s="283" t="str">
        <f>IF(AND((RIGHT($GG$3,2)-'[1]Miter Profiles'!$AC$190-'[1]Outside Edges'!$B45)&gt;=5,'[1]Outside Edges'!$P45="Yes"),"Yes","No")</f>
        <v>Yes</v>
      </c>
      <c r="GH46" s="284" t="str">
        <f>IF(AND((RIGHT($GH$3,2)-'[1]Miter Profiles'!$AC$191-'[1]Outside Edges'!$B45)&gt;=5,'[1]Outside Edges'!$P45="Yes"),"Yes","No")</f>
        <v>Yes</v>
      </c>
      <c r="GI46" s="275" t="str">
        <f>IF(AND((RIGHT($GI$3,2)-'[1]Miter Profiles'!$AC$192-'[1]Outside Edges'!$B45)&gt;=5,'[1]Outside Edges'!$P45="Yes"),"Yes","No")</f>
        <v>Yes</v>
      </c>
      <c r="GJ46" s="269" t="str">
        <f>IF(AND((RIGHT($GJ$3,2)-'[1]Miter Profiles'!$AC$193-'[1]Outside Edges'!$B45)&gt;=5,'[1]Outside Edges'!$P45="Yes"),"Yes","No")</f>
        <v>Yes</v>
      </c>
      <c r="GK46" s="273" t="str">
        <f>IF(AND((RIGHT($GK$3,2)-'[1]Miter Profiles'!$AC$194-'[1]Outside Edges'!$B45)&gt;=5,'[1]Outside Edges'!$P45="Yes"),"Yes","No")</f>
        <v>Yes</v>
      </c>
      <c r="GL46" s="282" t="str">
        <f>IF(AND((RIGHT($GL$3,2)-'[1]Miter Profiles'!$AC$195-'[1]Outside Edges'!$B45)&gt;=5,'[1]Outside Edges'!$P45="Yes"),"Yes","No")</f>
        <v>Yes</v>
      </c>
      <c r="GM46" s="283" t="str">
        <f>IF(AND((RIGHT($GM$3,2)-'[1]Miter Profiles'!$AC$196-'[1]Outside Edges'!$B45)&gt;=5,'[1]Outside Edges'!$P45="Yes"),"Yes","No")</f>
        <v>Yes</v>
      </c>
      <c r="GN46" s="284" t="str">
        <f>IF(AND((RIGHT($GN$3,2)-'[1]Miter Profiles'!$AC$197-'[1]Outside Edges'!$B45)&gt;=5,'[1]Outside Edges'!$P45="Yes"),"Yes","No")</f>
        <v>Yes</v>
      </c>
      <c r="GO46" s="275" t="str">
        <f>IF(AND((RIGHT($GO$3,2)-'[1]Miter Profiles'!$AC$198-'[1]Outside Edges'!$B45)&gt;=5,'[1]Outside Edges'!$P45="Yes"),"Yes","No")</f>
        <v>No</v>
      </c>
      <c r="GP46" s="269" t="str">
        <f>IF(AND((RIGHT($GP$3,2)-'[1]Miter Profiles'!$AC$199-'[1]Outside Edges'!$B45)&gt;=5,'[1]Outside Edges'!$P45="Yes"),"Yes","No")</f>
        <v>Yes</v>
      </c>
      <c r="GQ46" s="273" t="str">
        <f>IF(AND((RIGHT($GQ$3,2)-'[1]Miter Profiles'!$AC$200-'[1]Outside Edges'!$B45)&gt;=5,'[1]Outside Edges'!$P45="Yes"),"Yes","No")</f>
        <v>Yes</v>
      </c>
      <c r="GR46" s="282" t="str">
        <f>IF(AND((RIGHT($GR$3,2)-'[1]Miter Profiles'!$AC$201-'[1]Outside Edges'!$B45)&gt;=5,'[1]Outside Edges'!$P45="Yes"),"Yes","No")</f>
        <v>Yes</v>
      </c>
      <c r="GS46" s="283" t="str">
        <f>IF(AND((RIGHT($GS$3,2)-'[1]Miter Profiles'!$AC$202-'[1]Outside Edges'!$B45)&gt;=5,'[1]Outside Edges'!$P45="Yes"),"Yes","No")</f>
        <v>Yes</v>
      </c>
      <c r="GT46" s="284" t="str">
        <f>IF(AND((RIGHT($GT$3,2)-'[1]Miter Profiles'!$AC$203-'[1]Outside Edges'!$B45)&gt;=5,'[1]Outside Edges'!$P45="Yes"),"Yes","No")</f>
        <v>Yes</v>
      </c>
      <c r="GU46" s="275" t="str">
        <f>IF(AND((RIGHT($GU$3,2)-'[1]Miter Profiles'!$AC$204-'[1]Outside Edges'!$B45)&gt;=5,'[1]Outside Edges'!$P45="Yes"),"Yes","No")</f>
        <v>Yes</v>
      </c>
      <c r="GV46" s="269" t="str">
        <f>IF(AND((RIGHT($GV$3,2)-'[1]Miter Profiles'!$AC$205-'[1]Outside Edges'!$B45)&gt;=5,'[1]Outside Edges'!$P45="Yes"),"Yes","No")</f>
        <v>Yes</v>
      </c>
      <c r="GW46" s="273" t="str">
        <f>IF(AND((RIGHT($GW$3,2)-'[1]Miter Profiles'!$AC$206-'[1]Outside Edges'!$B45)&gt;=5,'[1]Outside Edges'!$P45="Yes"),"Yes","No")</f>
        <v>Yes</v>
      </c>
      <c r="GX46" s="282" t="str">
        <f>IF(AND((RIGHT($GX$3,2)-'[1]Miter Profiles'!$AC$207-'[1]Outside Edges'!$B45)&gt;=5,'[1]Outside Edges'!$P45="Yes"),"Yes","No")</f>
        <v>No</v>
      </c>
      <c r="GY46" s="283" t="str">
        <f>IF(AND((RIGHT($GY$3,2)-'[1]Miter Profiles'!$AC$208-'[1]Outside Edges'!$B45)&gt;=5,'[1]Outside Edges'!$P45="Yes"),"Yes","No")</f>
        <v>Yes</v>
      </c>
      <c r="GZ46" s="284" t="str">
        <f>IF(AND((RIGHT($GZ$3,2)-'[1]Miter Profiles'!$AC$209-'[1]Outside Edges'!$B45)&gt;=5,'[1]Outside Edges'!$P45="Yes"),"Yes","No")</f>
        <v>Yes</v>
      </c>
      <c r="HA46" s="275" t="str">
        <f>IF(AND((RIGHT($HA$3,2)-'[1]Miter Profiles'!$AC$210-'[1]Outside Edges'!$B45)&gt;=5,'[1]Outside Edges'!$P45="Yes"),"Yes","No")</f>
        <v>Yes</v>
      </c>
      <c r="HB46" s="269" t="str">
        <f>IF(AND((RIGHT($HB$3,2)-'[1]Miter Profiles'!$AC$211-'[1]Outside Edges'!$B45)&gt;=5,'[1]Outside Edges'!$P45="Yes"),"Yes","No")</f>
        <v>Yes</v>
      </c>
      <c r="HC46" s="273" t="str">
        <f>IF(AND((RIGHT($HC$3,2)-'[1]Miter Profiles'!$AC$212-'[1]Outside Edges'!$B45)&gt;=5,'[1]Outside Edges'!$P45="Yes"),"Yes","No")</f>
        <v>Yes</v>
      </c>
      <c r="HD46" s="282" t="str">
        <f>IF(AND((RIGHT($HD$3,2)-'[1]Miter Profiles'!$AC$213-'[1]Outside Edges'!$B45)&gt;=5,'[1]Outside Edges'!$P45="Yes"),"Yes","No")</f>
        <v>No</v>
      </c>
      <c r="HE46" s="284" t="str">
        <f>IF(AND((RIGHT($HE$3,2)-'[1]Miter Profiles'!$AC$214-'[1]Outside Edges'!$B45)&gt;=5,'[1]Outside Edges'!$P45="Yes"),"Yes","No")</f>
        <v>No</v>
      </c>
      <c r="HF46" s="275" t="str">
        <f>IF(AND((RIGHT($HF$3,2)-'[1]Miter Profiles'!$AC$215-'[1]Outside Edges'!$B45)&gt;=5,'[1]Outside Edges'!$P45="Yes"),"Yes","No")</f>
        <v>Yes</v>
      </c>
      <c r="HG46" s="269" t="str">
        <f>IF(AND((RIGHT($HG$3,2)-'[1]Miter Profiles'!$AC$216-'[1]Outside Edges'!$B45)&gt;=5,'[1]Outside Edges'!$P45="Yes"),"Yes","No")</f>
        <v>Yes</v>
      </c>
      <c r="HH46" s="273" t="str">
        <f>IF(AND((RIGHT($HH$3,2)-'[1]Miter Profiles'!$AC$217-'[1]Outside Edges'!$B45)&gt;=5,'[1]Outside Edges'!$P45="Yes"),"Yes","No")</f>
        <v>Yes</v>
      </c>
      <c r="HI46" s="282" t="str">
        <f>IF(AND((RIGHT($HI$3,2)-'[1]Miter Profiles'!$AC$218-'[1]Outside Edges'!$B45)&gt;=5,'[1]Outside Edges'!$P45="Yes"),"Yes","No")</f>
        <v>Yes</v>
      </c>
      <c r="HJ46" s="283" t="str">
        <f>IF(AND((RIGHT($HJ$3,2)-'[1]Miter Profiles'!$AC$219-'[1]Outside Edges'!$B45)&gt;=5,'[1]Outside Edges'!$P45="Yes"),"Yes","No")</f>
        <v>Yes</v>
      </c>
      <c r="HK46" s="284" t="str">
        <f>IF(AND((RIGHT($HK$3,2)-'[1]Miter Profiles'!$AC$220-'[1]Outside Edges'!$B45)&gt;=5,'[1]Outside Edges'!$P45="Yes"),"Yes","No")</f>
        <v>Yes</v>
      </c>
      <c r="HL46" s="275" t="str">
        <f>IF(AND((RIGHT($HL$3,2)-'[1]Miter Profiles'!$AC$221-'[1]Outside Edges'!$B45)&gt;=5,'[1]Outside Edges'!$P45="Yes"),"Yes","No")</f>
        <v>Yes</v>
      </c>
      <c r="HM46" s="269" t="str">
        <f>IF(AND((RIGHT($HM$3,2)-'[1]Miter Profiles'!$AC$222-'[1]Outside Edges'!$B45)&gt;=5,'[1]Outside Edges'!$P45="Yes"),"Yes","No")</f>
        <v>Yes</v>
      </c>
      <c r="HN46" s="269" t="str">
        <f>IF(AND((RIGHT($HN$3,2)-'[1]Miter Profiles'!$AC$223-'[1]Outside Edges'!$B45)&gt;=5,'[1]Outside Edges'!$P45="Yes"),"Yes","No")</f>
        <v>Yes</v>
      </c>
      <c r="HO46" s="283" t="str">
        <f>IF(AND((RIGHT($HO$3,2)-'[1]Miter Profiles'!$AC$224-'[1]Outside Edges'!$B45)&gt;=5,'[1]Outside Edges'!$P45="Yes"),"Yes","No")</f>
        <v>No</v>
      </c>
      <c r="HP46" s="283" t="str">
        <f>IF(AND((RIGHT($HP$3,2)-'[1]Miter Profiles'!$AC$225-'[1]Outside Edges'!$B45)&gt;=5,'[1]Outside Edges'!$P45="Yes"),"Yes","No")</f>
        <v>Yes</v>
      </c>
      <c r="HQ46" s="283" t="str">
        <f>IF(AND((RIGHT($HQ$3,3)-'[1]Miter Profiles'!$AC$226-'[1]Outside Edges'!$B45)&gt;=5,'[1]Outside Edges'!$P45="Yes"),"Yes","No")</f>
        <v>No</v>
      </c>
      <c r="HR46" s="283" t="str">
        <f>IF(AND((RIGHT($HR$3,2)-'[1]Miter Profiles'!$AC$227-'[1]Outside Edges'!$B45)&gt;=5,'[1]Outside Edges'!$P45="Yes"),"Yes","No")</f>
        <v>No</v>
      </c>
      <c r="HS46" s="269" t="str">
        <f>IF(AND((RIGHT($HS$3,2)-'[1]Miter Profiles'!$AC$228-'[1]Outside Edges'!$B45)&gt;=5,'[1]Outside Edges'!$P45="Yes"),"Yes","No")</f>
        <v>Yes</v>
      </c>
      <c r="HT46" s="269" t="str">
        <f>IF(AND((RIGHT($HT$3,2)-'[1]Miter Profiles'!$AC$229-'[1]Outside Edges'!$B45)&gt;=5,'[1]Outside Edges'!$P45="Yes"),"Yes","No")</f>
        <v>Yes</v>
      </c>
      <c r="HU46" s="269" t="str">
        <f>IF(AND((RIGHT($HU$3,2)-'[1]Miter Profiles'!$AC$230-'[1]Outside Edges'!$B45)&gt;=5,'[1]Outside Edges'!$P45="Yes"),"Yes","No")</f>
        <v>Yes</v>
      </c>
      <c r="HV46" s="283" t="str">
        <f>IF(AND((RIGHT($HV$3,2)-'[1]Miter Profiles'!$AC$231-'[1]Outside Edges'!$B45)&gt;=5,'[1]Outside Edges'!$P45="Yes"),"Yes","No")</f>
        <v>Yes</v>
      </c>
      <c r="HW46" s="283" t="str">
        <f>IF(AND((RIGHT($HW$3,2)-'[1]Miter Profiles'!$AC$232-'[1]Outside Edges'!$B45)&gt;=5,'[1]Outside Edges'!$P45="Yes"),"Yes","No")</f>
        <v>Yes</v>
      </c>
      <c r="HX46" s="283" t="str">
        <f>IF(AND((RIGHT($HX$3,2)-'[1]Miter Profiles'!$AC$233-'[1]Outside Edges'!$B45)&gt;=5,'[1]Outside Edges'!$P45="Yes"),"Yes","No")</f>
        <v>Yes</v>
      </c>
      <c r="HY46" s="269" t="str">
        <f>IF(AND((RIGHT($HY$3,2)-'[1]Miter Profiles'!$AC$234-'[1]Outside Edges'!$B45)&gt;=5,'[1]Outside Edges'!$P45="Yes"),"Yes","No")</f>
        <v>No</v>
      </c>
      <c r="HZ46" s="269" t="str">
        <f>IF(AND((RIGHT($HZ$3,2)-'[1]Miter Profiles'!$AC$235-'[1]Outside Edges'!$B45)&gt;=5,'[1]Outside Edges'!$P45="Yes"),"Yes","No")</f>
        <v>Yes</v>
      </c>
      <c r="IA46" s="269" t="str">
        <f>IF(AND((RIGHT($IA$3,2)-'[1]Miter Profiles'!$AC$236-'[1]Outside Edges'!$B45)&gt;=5,'[1]Outside Edges'!$P45="Yes"),"Yes","No")</f>
        <v>Yes</v>
      </c>
      <c r="IB46" s="283" t="str">
        <f>IF(AND((RIGHT($IB$3,2)-'[1]Miter Profiles'!$AC$237-'[1]Outside Edges'!$B45)&gt;=5,'[1]Outside Edges'!$P45="Yes"),"Yes","No")</f>
        <v>Yes</v>
      </c>
      <c r="IC46" s="283" t="str">
        <f>IF(AND((RIGHT($IC$3,2)-'[1]Miter Profiles'!$AC$238-'[1]Outside Edges'!$B45)&gt;=5,'[1]Outside Edges'!$P45="Yes"),"Yes","No")</f>
        <v>Yes</v>
      </c>
      <c r="ID46" s="283" t="str">
        <f>IF(AND((RIGHT($ID$3,2)-'[1]Miter Profiles'!$AC$239-'[1]Outside Edges'!$B45)&gt;=5,'[1]Outside Edges'!$P45="Yes"),"Yes","No")</f>
        <v>Yes</v>
      </c>
      <c r="IE46" s="269" t="str">
        <f>IF(AND((RIGHT($IE$3,2)-'[1]Miter Profiles'!$AC$240-'[1]Outside Edges'!$B45)&gt;=5,'[1]Outside Edges'!$P45="Yes"),"Yes","No")</f>
        <v>Yes</v>
      </c>
      <c r="IF46" s="269" t="str">
        <f>IF(AND((RIGHT($IF$3,2)-'[1]Miter Profiles'!$AC$241-'[1]Outside Edges'!$B45)&gt;=5,'[1]Outside Edges'!$P45="Yes"),"Yes","No")</f>
        <v>Yes</v>
      </c>
      <c r="IG46" s="269" t="str">
        <f>IF(AND((RIGHT($IG$3,2)-'[1]Miter Profiles'!$AC$242-'[1]Outside Edges'!$B45)&gt;=5,'[1]Outside Edges'!$P45="Yes"),"Yes","No")</f>
        <v>Yes</v>
      </c>
      <c r="IH46" s="283" t="str">
        <f>IF(AND((RIGHT($IH$3,2)-'[1]Miter Profiles'!$AC$243-'[1]Outside Edges'!$B45)&gt;=5,'[1]Outside Edges'!$P45="Yes"),"Yes","No")</f>
        <v>Yes</v>
      </c>
      <c r="II46" s="283" t="str">
        <f>IF(AND((RIGHT($II$3,2)-'[1]Miter Profiles'!$AC$244-'[1]Outside Edges'!$B45)&gt;=5,'[1]Outside Edges'!$P45="Yes"),"Yes","No")</f>
        <v>Yes</v>
      </c>
      <c r="IJ46" s="283" t="str">
        <f>IF(AND((RIGHT($IJ$3,2)-'[1]Miter Profiles'!$AC$245-'[1]Outside Edges'!$B45)&gt;=5,'[1]Outside Edges'!$P45="Yes"),"Yes","No")</f>
        <v>Yes</v>
      </c>
      <c r="IK46" s="269" t="str">
        <f>IF(AND((RIGHT($IK$3,2)-'[1]Miter Profiles'!$AC$246-'[1]Outside Edges'!$B45)&gt;=5,'[1]Outside Edges'!$P45="Yes"),"Yes","No")</f>
        <v>Yes</v>
      </c>
      <c r="IL46" s="269" t="str">
        <f>IF(AND((RIGHT($IL$3,2)-'[1]Miter Profiles'!$AC$247-'[1]Outside Edges'!$B45)&gt;=5,'[1]Outside Edges'!$P45="Yes"),"Yes","No")</f>
        <v>Yes</v>
      </c>
      <c r="IM46" s="269" t="str">
        <f>IF(AND((RIGHT($IM$3,2)-'[1]Miter Profiles'!$AC$248-'[1]Outside Edges'!$B45)&gt;=5,'[1]Outside Edges'!$P45="Yes"),"Yes","No")</f>
        <v>Yes</v>
      </c>
      <c r="IN46" s="283" t="str">
        <f>IF(AND((RIGHT($IN$3,2)-'[1]Miter Profiles'!$AC$249-'[1]Outside Edges'!$B45)&gt;=5,'[1]Outside Edges'!$P45="Yes"),"Yes","No")</f>
        <v>No</v>
      </c>
      <c r="IO46" s="283" t="str">
        <f>IF(AND((RIGHT($IO$3,2)-'[1]Miter Profiles'!$AC$250-'[1]Outside Edges'!$B45)&gt;=5,'[1]Outside Edges'!$P45="Yes"),"Yes","No")</f>
        <v>Yes</v>
      </c>
      <c r="IP46" s="283" t="str">
        <f>IF(AND((RIGHT($IP$3,2)-'[1]Miter Profiles'!$AC$251-'[1]Outside Edges'!$B45)&gt;=5,'[1]Outside Edges'!$P45="Yes"),"Yes","No")</f>
        <v>Yes</v>
      </c>
      <c r="IQ46" s="269" t="str">
        <f>IF(AND((RIGHT($IQ$3,2)-'[1]Miter Profiles'!$AC$252-'[1]Outside Edges'!$B45)&gt;=5,'[1]Outside Edges'!$P45="Yes"),"Yes","No")</f>
        <v>No</v>
      </c>
      <c r="IR46" s="269" t="str">
        <f>IF(AND((RIGHT($IR$3,2)-'[1]Miter Profiles'!$AC$253-'[1]Outside Edges'!$B45)&gt;=5,'[1]Outside Edges'!$P45="Yes"),"Yes","No")</f>
        <v>Yes</v>
      </c>
      <c r="IS46" s="269" t="str">
        <f>IF(AND((RIGHT($IS$3,2)-'[1]Miter Profiles'!$AC$254-'[1]Outside Edges'!$B45)&gt;=5,'[1]Outside Edges'!$P45="Yes"),"Yes","No")</f>
        <v>Yes</v>
      </c>
      <c r="IT46" s="283" t="str">
        <f>IF(AND((RIGHT($IT$3,2)-'[1]Miter Profiles'!$AC$255-'[1]Outside Edges'!$B45)&gt;=5,'[1]Outside Edges'!$P45="Yes"),"Yes","No")</f>
        <v>Yes</v>
      </c>
      <c r="IU46" s="283" t="str">
        <f>IF(AND((RIGHT($IU$3,2)-'[1]Miter Profiles'!$AC$256-'[1]Outside Edges'!$B45)&gt;=5,'[1]Outside Edges'!$P45="Yes"),"Yes","No")</f>
        <v>Yes</v>
      </c>
      <c r="IV46" s="283" t="str">
        <f>IF(AND((RIGHT($IV$3,2)-'[1]Miter Profiles'!$AC$257-'[1]Outside Edges'!$B45)&gt;=5,'[1]Outside Edges'!$P45="Yes"),"Yes","No")</f>
        <v>Yes</v>
      </c>
      <c r="IW46" s="269" t="str">
        <f>IF(AND((RIGHT($IW$3,2)-'[1]Miter Profiles'!$AC$258-'[1]Outside Edges'!$B45)&gt;=5,'[1]Outside Edges'!$P45="Yes"),"Yes","No")</f>
        <v>Yes</v>
      </c>
      <c r="IX46" s="269" t="str">
        <f>IF(AND((RIGHT($IX$3,2)-'[1]Miter Profiles'!$AC$259-'[1]Outside Edges'!$B45)&gt;=5,'[1]Outside Edges'!$P45="Yes"),"Yes","No")</f>
        <v>Yes</v>
      </c>
      <c r="IY46" s="269" t="str">
        <f>IF(AND((RIGHT($IY$3,2)-'[1]Miter Profiles'!$AC$260-'[1]Outside Edges'!$B45)&gt;=5,'[1]Outside Edges'!$P45="Yes"),"Yes","No")</f>
        <v>Yes</v>
      </c>
      <c r="IZ46" s="283" t="str">
        <f>IF(AND((RIGHT($IZ$3,2)-'[1]Miter Profiles'!$AC$261-'[1]Outside Edges'!$B45)&gt;=5,'[1]Outside Edges'!$P45="Yes"),"Yes","No")</f>
        <v>Yes</v>
      </c>
      <c r="JA46" s="283" t="str">
        <f>IF(AND((RIGHT($JA$3,2)-'[1]Miter Profiles'!$AC$262-'[1]Outside Edges'!$B45)&gt;=5,'[1]Outside Edges'!$P45="Yes"),"Yes","No")</f>
        <v>Yes</v>
      </c>
      <c r="JB46" s="283" t="str">
        <f>IF(AND((RIGHT($JB$3,2)-'[1]Miter Profiles'!$AC$263-'[1]Outside Edges'!$B45)&gt;=5,'[1]Outside Edges'!$P45="Yes"),"Yes","No")</f>
        <v>Yes</v>
      </c>
      <c r="JC46" s="269" t="str">
        <f>IF(AND((RIGHT($JC$3,2)-'[1]Miter Profiles'!$AC$264-'[1]Outside Edges'!$B45)&gt;=5,'[1]Outside Edges'!$P45="Yes"),"Yes","No")</f>
        <v>Yes</v>
      </c>
      <c r="JD46" s="269" t="str">
        <f>IF(AND((RIGHT($JD$3,2)-'[1]Miter Profiles'!$AC$265-'[1]Outside Edges'!$B45)&gt;=5,'[1]Outside Edges'!$P45="Yes"),"Yes","No")</f>
        <v>Yes</v>
      </c>
      <c r="JE46" s="269" t="str">
        <f>IF(AND((RIGHT($JE$3,2)-'[1]Miter Profiles'!$AC$266-'[1]Outside Edges'!$B45)&gt;=5,'[1]Outside Edges'!$P45="Yes"),"Yes","No")</f>
        <v>Yes</v>
      </c>
      <c r="JF46" s="283" t="str">
        <f>IF(AND((RIGHT($JF$3,2)-'[1]Miter Profiles'!$AC$267-'[1]Outside Edges'!$B45)&gt;=5,'[1]Outside Edges'!$P45="Yes"),"Yes","No")</f>
        <v>No</v>
      </c>
      <c r="JG46" s="283" t="str">
        <f>IF(AND((RIGHT($JG$3,2)-'[1]Miter Profiles'!$AC$268-'[1]Outside Edges'!$B45)&gt;=5,'[1]Outside Edges'!$P45="Yes"),"Yes","No")</f>
        <v>Yes</v>
      </c>
      <c r="JH46" s="283" t="str">
        <f>IF(AND((RIGHT($JH$3,2)-'[1]Miter Profiles'!$AC$269-'[1]Outside Edges'!$B45)&gt;=5,'[1]Outside Edges'!$P45="Yes"),"Yes","No")</f>
        <v>Yes</v>
      </c>
      <c r="JI46" s="269" t="str">
        <f>IF(AND((RIGHT($JI$3,2)-'[1]Miter Profiles'!$AC$270-'[1]Outside Edges'!$B45)&gt;=5,'[1]Outside Edges'!$P45="Yes"),"Yes","No")</f>
        <v>Yes</v>
      </c>
      <c r="JJ46" s="269" t="str">
        <f>IF(AND((RIGHT($JJ$3,2)-'[1]Miter Profiles'!$AC$271-'[1]Outside Edges'!$B45)&gt;=5,'[1]Outside Edges'!$P45="Yes"),"Yes","No")</f>
        <v>Yes</v>
      </c>
      <c r="JK46" s="269" t="str">
        <f>IF(AND((RIGHT($JK$3,2)-'[1]Miter Profiles'!$AC$272-'[1]Outside Edges'!$B45)&gt;=5,'[1]Outside Edges'!$P45="Yes"),"Yes","No")</f>
        <v>Yes</v>
      </c>
      <c r="JL46" s="283" t="str">
        <f>IF(AND((RIGHT($JL$3,2)-'[1]Miter Profiles'!$AC$273-'[1]Outside Edges'!$B45)&gt;=5,'[1]Outside Edges'!$P45="Yes"),"Yes","No")</f>
        <v>Yes</v>
      </c>
      <c r="JM46" s="283" t="str">
        <f>IF(AND((RIGHT($JM$3,2)-'[1]Miter Profiles'!$AC$274-'[1]Outside Edges'!$B45)&gt;=5,'[1]Outside Edges'!$P45="Yes"),"Yes","No")</f>
        <v>Yes</v>
      </c>
      <c r="JN46" s="283" t="str">
        <f>IF(AND((RIGHT($JN$3,2)-'[1]Miter Profiles'!$AC$275-'[1]Outside Edges'!$B45)&gt;=5,'[1]Outside Edges'!$P45="Yes"),"Yes","No")</f>
        <v>Yes</v>
      </c>
      <c r="JO46" s="269" t="str">
        <f>IF(AND((RIGHT($JO$3,2)-'[1]Miter Profiles'!$AC$276-'[1]Outside Edges'!$B45)&gt;=5,'[1]Outside Edges'!$P45="Yes"),"Yes","No")</f>
        <v>Yes</v>
      </c>
      <c r="JP46" s="269" t="str">
        <f>IF(AND((RIGHT($JP$3,2)-'[1]Miter Profiles'!$AC$277-'[1]Outside Edges'!$B45)&gt;=5,'[1]Outside Edges'!$P45="Yes"),"Yes","No")</f>
        <v>Yes</v>
      </c>
      <c r="JQ46" s="269" t="str">
        <f>IF(AND((RIGHT($JQ$3,2)-'[1]Miter Profiles'!$AC$278-'[1]Outside Edges'!$B45)&gt;=5,'[1]Outside Edges'!$P45="Yes"),"Yes","No")</f>
        <v>Yes</v>
      </c>
      <c r="JR46" s="283" t="str">
        <f>IF(AND((RIGHT($JR$3,2)-'[1]Miter Profiles'!$AC$279-'[1]Outside Edges'!$B45)&gt;=5,'[1]Outside Edges'!$P45="Yes"),"Yes","No")</f>
        <v>No</v>
      </c>
      <c r="JS46" s="283" t="str">
        <f>IF(AND((RIGHT($JS$3,2)-'[1]Miter Profiles'!$AC$280-'[1]Outside Edges'!$B45)&gt;=5,'[1]Outside Edges'!$P45="Yes"),"Yes","No")</f>
        <v>Yes</v>
      </c>
      <c r="JT46" s="283" t="str">
        <f>IF(AND((RIGHT($JT$3,2)-'[1]Miter Profiles'!$AC$281-'[1]Outside Edges'!$B45)&gt;=5,'[1]Outside Edges'!$P45="Yes"),"Yes","No")</f>
        <v>Yes</v>
      </c>
      <c r="JU46" s="269" t="str">
        <f>IF(AND((RIGHT($JU$3,2)-'[1]Miter Profiles'!$AC$282-'[1]Outside Edges'!$B45)&gt;=5,'[1]Outside Edges'!$P45="Yes"),"Yes","No")</f>
        <v>No</v>
      </c>
      <c r="JV46" s="269" t="str">
        <f>IF(AND((RIGHT($JV$3,2)-'[1]Miter Profiles'!$AC$283-'[1]Outside Edges'!$B45)&gt;=5,'[1]Outside Edges'!$P45="Yes"),"Yes","No")</f>
        <v>Yes</v>
      </c>
      <c r="JW46" s="269" t="str">
        <f>IF(AND((RIGHT($JW$3,2)-'[1]Miter Profiles'!$AC$284-'[1]Outside Edges'!$B45)&gt;=5,'[1]Outside Edges'!$P45="Yes"),"Yes","No")</f>
        <v>Yes</v>
      </c>
      <c r="JX46" s="283" t="str">
        <f>IF(AND((RIGHT($JX$3,2)-'[1]Miter Profiles'!$AC$285-'[1]Outside Edges'!$B45)&gt;=5,'[1]Outside Edges'!$P45="Yes"),"Yes","No")</f>
        <v>Yes</v>
      </c>
      <c r="JY46" s="283" t="str">
        <f>IF(AND((RIGHT($JY$3,2)-'[1]Miter Profiles'!$AC$286-'[1]Outside Edges'!$B45)&gt;=5,'[1]Outside Edges'!$P45="Yes"),"Yes","No")</f>
        <v>Yes</v>
      </c>
      <c r="JZ46" s="283" t="str">
        <f>IF(AND((RIGHT($JZ$3,2)-'[1]Miter Profiles'!$AC$287-'[1]Outside Edges'!$B45)&gt;=5,'[1]Outside Edges'!$P45="Yes"),"Yes","No")</f>
        <v>Yes</v>
      </c>
      <c r="KA46" s="269" t="str">
        <f>IF(AND((RIGHT($KA$3,2)-'[1]Miter Profiles'!$AC$288-'[1]Outside Edges'!$B45)&gt;=5,'[1]Outside Edges'!$P45="Yes"),"Yes","No")</f>
        <v>Yes</v>
      </c>
      <c r="KB46" s="269" t="str">
        <f>IF(AND((RIGHT($KB$3,2)-'[1]Miter Profiles'!$AC$289-'[1]Outside Edges'!$B45)&gt;=5,'[1]Outside Edges'!$P45="Yes"),"Yes","No")</f>
        <v>Yes</v>
      </c>
      <c r="KC46" s="269" t="str">
        <f>IF(AND((RIGHT($KC$3,2)-'[1]Miter Profiles'!$AC$290-'[1]Outside Edges'!$B45)&gt;=5,'[1]Outside Edges'!$P45="Yes"),"Yes","No")</f>
        <v>Yes</v>
      </c>
      <c r="KD46" s="283" t="str">
        <f>IF(AND((RIGHT($KD$3,2)-'[1]Miter Profiles'!$AC$291-'[1]Outside Edges'!$B45)&gt;=5,'[1]Outside Edges'!$P45="Yes"),"Yes","No")</f>
        <v>Yes</v>
      </c>
      <c r="KE46" s="283" t="str">
        <f>IF(AND((RIGHT($KE$3,2)-'[1]Miter Profiles'!$AC$292-'[1]Outside Edges'!$B45)&gt;=5,'[1]Outside Edges'!$P45="Yes"),"Yes","No")</f>
        <v>Yes</v>
      </c>
      <c r="KF46" s="283" t="str">
        <f>IF(AND((RIGHT($KF$3,2)-'[1]Miter Profiles'!$AC$293-'[1]Outside Edges'!$B45)&gt;=5,'[1]Outside Edges'!$P45="Yes"),"Yes","No")</f>
        <v>Yes</v>
      </c>
      <c r="KG46" s="269" t="str">
        <f>IF(AND((RIGHT($KG$3,2)-'[1]Miter Profiles'!$AC$294-'[1]Outside Edges'!$B45)&gt;=5,'[1]Outside Edges'!$P45="Yes"),"Yes","No")</f>
        <v>Yes</v>
      </c>
      <c r="KH46" s="269" t="str">
        <f>IF(AND((RIGHT($KH$3,2)-'[1]Miter Profiles'!$AC$295-'[1]Outside Edges'!$B45)&gt;=5,'[1]Outside Edges'!$P45="Yes"),"Yes","No")</f>
        <v>Yes</v>
      </c>
      <c r="KI46" s="269" t="str">
        <f>IF(AND((RIGHT($KI$3,2)-'[1]Miter Profiles'!$AC$296-'[1]Outside Edges'!$B45)&gt;=5,'[1]Outside Edges'!$P45="Yes"),"Yes","No")</f>
        <v>Yes</v>
      </c>
      <c r="KJ46" s="283" t="str">
        <f>IF(AND((RIGHT($KJ$3,2)-'[1]Miter Profiles'!$AC$297-'[1]Outside Edges'!$B45)&gt;=5,'[1]Outside Edges'!$P45="Yes"),"Yes","No")</f>
        <v>Yes</v>
      </c>
      <c r="KK46" s="283" t="str">
        <f>IF(AND((RIGHT($KK$3,2)-'[1]Miter Profiles'!$AC$298-'[1]Outside Edges'!$B45)&gt;=5,'[1]Outside Edges'!$P45="Yes"),"Yes","No")</f>
        <v>Yes</v>
      </c>
      <c r="KL46" s="283" t="str">
        <f>IF(AND((RIGHT($KL$3,2)-'[1]Miter Profiles'!$AC$299-'[1]Outside Edges'!$B45)&gt;=5,'[1]Outside Edges'!$P45="Yes"),"Yes","No")</f>
        <v>Yes</v>
      </c>
      <c r="KM46" s="269" t="str">
        <f>IF(AND((RIGHT($KM$3,2)-'[1]Miter Profiles'!$AC$300-'[1]Outside Edges'!$B45)&gt;=5,'[1]Outside Edges'!$P45="Yes"),"Yes","No")</f>
        <v>Yes</v>
      </c>
      <c r="KN46" s="269" t="str">
        <f>IF(AND((RIGHT($KN$3,2)-'[1]Miter Profiles'!$AC$301-'[1]Outside Edges'!$B45)&gt;=5,'[1]Outside Edges'!$P45="Yes"),"Yes","No")</f>
        <v>Yes</v>
      </c>
      <c r="KO46" s="269" t="str">
        <f>IF(AND((RIGHT($KO$3,2)-'[1]Miter Profiles'!$AC$302-'[1]Outside Edges'!$B45)&gt;=5,'[1]Outside Edges'!$P45="Yes"),"Yes","No")</f>
        <v>Yes</v>
      </c>
      <c r="KP46" s="283" t="str">
        <f>IF(AND((RIGHT($KP$3,2)-'[1]Miter Profiles'!$AC$303-'[1]Outside Edges'!$B45)&gt;=5,'[1]Outside Edges'!$P45="Yes"),"Yes","No")</f>
        <v>Yes</v>
      </c>
      <c r="KQ46" s="283" t="str">
        <f>IF(AND((RIGHT($KQ$3,2)-'[1]Miter Profiles'!$AC$304-'[1]Outside Edges'!$B45)&gt;=5,'[1]Outside Edges'!$P45="Yes"),"Yes","No")</f>
        <v>Yes</v>
      </c>
      <c r="KR46" s="283" t="str">
        <f>IF(AND((RIGHT($KR$3,2)-'[1]Miter Profiles'!$AC$305-'[1]Outside Edges'!$B45)&gt;=5,'[1]Outside Edges'!$P45="Yes"),"Yes","No")</f>
        <v>Yes</v>
      </c>
      <c r="KS46" s="269" t="str">
        <f>IF(AND((RIGHT($KS$3,2)-'[1]Miter Profiles'!$AC$306-'[1]Outside Edges'!$B45)&gt;=5,'[1]Outside Edges'!$P45="Yes"),"Yes","No")</f>
        <v>Yes</v>
      </c>
      <c r="KT46" s="269" t="str">
        <f>IF(AND((RIGHT($KT$3,2)-'[1]Miter Profiles'!$AC$307-'[1]Outside Edges'!$B45)&gt;=5,'[1]Outside Edges'!$P45="Yes"),"Yes","No")</f>
        <v>Yes</v>
      </c>
      <c r="KU46" s="269" t="str">
        <f>IF(AND((RIGHT($KU$3,2)-'[1]Miter Profiles'!$AC$308-'[1]Outside Edges'!$B45)&gt;=5,'[1]Outside Edges'!$P45="Yes"),"Yes","No")</f>
        <v>Yes</v>
      </c>
      <c r="KV46" s="283" t="str">
        <f>IF(AND((RIGHT($KV$3,2)-'[1]Miter Profiles'!$AC$309-'[1]Outside Edges'!$B45)&gt;=5,'[1]Outside Edges'!$P45="Yes"),"Yes","No")</f>
        <v>No</v>
      </c>
      <c r="KW46" s="283" t="str">
        <f>IF(AND((RIGHT($KW$3,2)-'[1]Miter Profiles'!$AC$310-'[1]Outside Edges'!$B45)&gt;=5,'[1]Outside Edges'!$P45="Yes"),"Yes","No")</f>
        <v>Yes</v>
      </c>
      <c r="KX46" s="283" t="str">
        <f>IF(AND((RIGHT($KX$3,2)-'[1]Miter Profiles'!$AC$311-'[1]Outside Edges'!$B45)&gt;=5,'[1]Outside Edges'!$P45="Yes"),"Yes","No")</f>
        <v>Yes</v>
      </c>
      <c r="KY46" s="269" t="str">
        <f>IF(AND((RIGHT($KY$3,2)-'[1]Miter Profiles'!$AC$312-'[1]Outside Edges'!$B45)&gt;=5,'[1]Outside Edges'!$P45="Yes"),"Yes","No")</f>
        <v>Yes</v>
      </c>
      <c r="KZ46" s="269" t="str">
        <f>IF(AND((RIGHT($KZ$3,2)-'[1]Miter Profiles'!$AC$313-'[1]Outside Edges'!$B45)&gt;=5,'[1]Outside Edges'!$P45="Yes"),"Yes","No")</f>
        <v>Yes</v>
      </c>
      <c r="LA46" s="269" t="str">
        <f>IF(AND((RIGHT($LA$3,2)-'[1]Miter Profiles'!$AC$314-'[1]Outside Edges'!$B45)&gt;=5,'[1]Outside Edges'!$P45="Yes"),"Yes","No")</f>
        <v>Yes</v>
      </c>
      <c r="LB46" s="283" t="str">
        <f>IF(AND((RIGHT($LB$3,2)-'[1]Miter Profiles'!$AC$315-'[1]Outside Edges'!$B45)&gt;=5,'[1]Outside Edges'!$P45="Yes"),"Yes","No")</f>
        <v>Yes</v>
      </c>
      <c r="LC46" s="283" t="str">
        <f>IF(AND((RIGHT($LC$3,2)-'[1]Miter Profiles'!$AC$316-'[1]Outside Edges'!$B45)&gt;=5,'[1]Outside Edges'!$P45="Yes"),"Yes","No")</f>
        <v>Yes</v>
      </c>
      <c r="LD46" s="283" t="str">
        <f>IF(AND((RIGHT($LD$3,2)-'[1]Miter Profiles'!$AC$317-'[1]Outside Edges'!$B45)&gt;=5,'[1]Outside Edges'!$P45="Yes"),"Yes","No")</f>
        <v>Yes</v>
      </c>
      <c r="LE46" s="283" t="str">
        <f>IF(AND((RIGHT($LE$3,2)-'[1]Miter Profiles'!$AC$318-'[1]Outside Edges'!$B45)&gt;=5,'[1]Outside Edges'!$P45="Yes"),"Yes","No")</f>
        <v>Yes</v>
      </c>
      <c r="LF46" s="269" t="str">
        <f>IF(AND((RIGHT($LF$3,2)-'[1]Miter Profiles'!$AC$319-'[1]Outside Edges'!$B45)&gt;=5,'[1]Outside Edges'!$P45="Yes"),"Yes","No")</f>
        <v>Yes</v>
      </c>
      <c r="LG46" s="269" t="str">
        <f>IF(AND((RIGHT($LG$3,2)-'[1]Miter Profiles'!$AC$320-'[1]Outside Edges'!$B45)&gt;=5,'[1]Outside Edges'!$P45="Yes"),"Yes","No")</f>
        <v>Yes</v>
      </c>
      <c r="LH46" s="269" t="str">
        <f>IF(AND((RIGHT($LH$3,2)-'[1]Miter Profiles'!$AC$321-'[1]Outside Edges'!$B45)&gt;=5,'[1]Outside Edges'!$P45="Yes"),"Yes","No")</f>
        <v>Yes</v>
      </c>
      <c r="LI46" s="269" t="str">
        <f>IF(AND((RIGHT($LI$3,2)-'[1]Miter Profiles'!$AC$322-'[1]Outside Edges'!$B45)&gt;=5,'[1]Outside Edges'!$P45="Yes"),"Yes","No")</f>
        <v>Yes</v>
      </c>
      <c r="LJ46" s="283" t="str">
        <f>IF(AND((RIGHT($LJ$3,2)-'[1]Miter Profiles'!$AC$323-'[1]Outside Edges'!$B45)&gt;=5,'[1]Outside Edges'!$P45="Yes"),"Yes","No")</f>
        <v>No</v>
      </c>
      <c r="LK46" s="283" t="str">
        <f>IF(AND((RIGHT($LK$3,2)-'[1]Miter Profiles'!$AC$324-'[1]Outside Edges'!$B45)&gt;=5,'[1]Outside Edges'!$P45="Yes"),"Yes","No")</f>
        <v>Yes</v>
      </c>
      <c r="LL46" s="283" t="str">
        <f>IF(AND((RIGHT($LL$3,2)-'[1]Miter Profiles'!$AC$325-'[1]Outside Edges'!$B45)&gt;=5,'[1]Outside Edges'!$P45="Yes"),"Yes","No")</f>
        <v>Yes</v>
      </c>
      <c r="LM46" s="269" t="str">
        <f>IF(AND((RIGHT($LM$3,2)-'[1]Miter Profiles'!$AC$326-'[1]Outside Edges'!$B45)&gt;=5,'[1]Outside Edges'!$P45="Yes"),"Yes","No")</f>
        <v>Yes</v>
      </c>
      <c r="LN46" s="269" t="str">
        <f>IF(AND((RIGHT($LN$3,2)-'[1]Miter Profiles'!$AC$327-'[1]Outside Edges'!$B45)&gt;=5,'[1]Outside Edges'!$P45="Yes"),"Yes","No")</f>
        <v>Yes</v>
      </c>
      <c r="LO46" s="269" t="str">
        <f>IF(AND((RIGHT($LO$3,2)-'[1]Miter Profiles'!$AC$328-'[1]Outside Edges'!$B45)&gt;=5,'[1]Outside Edges'!$P45="Yes"),"Yes","No")</f>
        <v>Yes</v>
      </c>
      <c r="LP46" s="283" t="str">
        <f>IF(AND((RIGHT($LP$3,2)-'[1]Miter Profiles'!$AC$329-'[1]Outside Edges'!$B45)&gt;=5,'[1]Outside Edges'!$P45="Yes"),"Yes","No")</f>
        <v>No</v>
      </c>
      <c r="LQ46" s="283" t="str">
        <f>IF(AND((RIGHT($LQ$3,2)-'[1]Miter Profiles'!$AC$330-'[1]Outside Edges'!$B45)&gt;=5,'[1]Outside Edges'!$P45="Yes"),"Yes","No")</f>
        <v>Yes</v>
      </c>
      <c r="LR46" s="283" t="str">
        <f>IF(AND((RIGHT($LR$3,2)-'[1]Miter Profiles'!$AC$331-'[1]Outside Edges'!$B45)&gt;=5,'[1]Outside Edges'!$P45="Yes"),"Yes","No")</f>
        <v>Yes</v>
      </c>
      <c r="LS46" s="269" t="str">
        <f>IF(AND((RIGHT($LS$3,2)-'[1]Miter Profiles'!$AC$332-'[1]Outside Edges'!$B45)&gt;=5,'[1]Outside Edges'!$P45="Yes"),"Yes","No")</f>
        <v>No</v>
      </c>
      <c r="LT46" s="269" t="str">
        <f>IF(AND((RIGHT($LT$3,2)-'[1]Miter Profiles'!$AC$333-'[1]Outside Edges'!$B45)&gt;=5,'[1]Outside Edges'!$P45="Yes"),"Yes","No")</f>
        <v>Yes</v>
      </c>
      <c r="LU46" s="269" t="str">
        <f>IF(AND((RIGHT($LU$3,2)-'[1]Miter Profiles'!$AC$334-'[1]Outside Edges'!$B45)&gt;=5,'[1]Outside Edges'!$P45="Yes"),"Yes","No")</f>
        <v>Yes</v>
      </c>
      <c r="LV46" s="283" t="str">
        <f>IF(AND((RIGHT($LV$3,2)-'[1]Miter Profiles'!$AC$335-'[1]Outside Edges'!$B45)&gt;=5,'[1]Outside Edges'!$P45="Yes"),"Yes","No")</f>
        <v>Yes</v>
      </c>
      <c r="LW46" s="283" t="str">
        <f>IF(AND((RIGHT($LW$3,2)-'[1]Miter Profiles'!$AC$336-'[1]Outside Edges'!$B45)&gt;=5,'[1]Outside Edges'!$P45="Yes"),"Yes","No")</f>
        <v>Yes</v>
      </c>
      <c r="LX46" s="283" t="str">
        <f>IF(AND((RIGHT($LX$3,2)-'[1]Miter Profiles'!$AC$337-'[1]Outside Edges'!$B45)&gt;=5,'[1]Outside Edges'!$P45="Yes"),"Yes","No")</f>
        <v>Yes</v>
      </c>
      <c r="LY46" s="269" t="str">
        <f>IF(AND((RIGHT($LY$3,2)-'[1]Miter Profiles'!$AC$338-'[1]Outside Edges'!$B45)&gt;=5,'[1]Outside Edges'!$P45="Yes"),"Yes","No")</f>
        <v>Yes</v>
      </c>
      <c r="LZ46" s="269" t="str">
        <f>IF(AND((RIGHT($LZ$3,2)-'[1]Miter Profiles'!$AC$339-'[1]Outside Edges'!$B45)&gt;=5,'[1]Outside Edges'!$P45="Yes"),"Yes","No")</f>
        <v>Yes</v>
      </c>
      <c r="MA46" s="269" t="str">
        <f>IF(AND((RIGHT($MA$3,2)-'[1]Miter Profiles'!$AC$340-'[1]Outside Edges'!$B45)&gt;=5,'[1]Outside Edges'!$P45="Yes"),"Yes","No")</f>
        <v>Yes</v>
      </c>
      <c r="MB46" s="283" t="str">
        <f>IF(AND((RIGHT($MB$3,2)-'[1]Miter Profiles'!$AC$341-'[1]Outside Edges'!$B45)&gt;=5,'[1]Outside Edges'!$P45="Yes"),"Yes","No")</f>
        <v>Yes</v>
      </c>
      <c r="MC46" s="283" t="str">
        <f>IF(AND((RIGHT($MC$3,2)-'[1]Miter Profiles'!$AC$342-'[1]Outside Edges'!$B45)&gt;=5,'[1]Outside Edges'!$P45="Yes"),"Yes","No")</f>
        <v>Yes</v>
      </c>
      <c r="MD46" s="283" t="str">
        <f>IF(AND((RIGHT($MD$3,2)-'[1]Miter Profiles'!$AC$343-'[1]Outside Edges'!$B45)&gt;=5,'[1]Outside Edges'!$P45="Yes"),"Yes","No")</f>
        <v>Yes</v>
      </c>
      <c r="ME46" s="269" t="str">
        <f>IF(AND((RIGHT($ME$3,2)-'[1]Miter Profiles'!$AC$344-'[1]Outside Edges'!$B45)&gt;=5,'[1]Outside Edges'!$P45="Yes"),"Yes","No")</f>
        <v>Yes</v>
      </c>
      <c r="MF46" s="269" t="str">
        <f>IF(AND((RIGHT($MF$3,2)-'[1]Miter Profiles'!$AC$345-'[1]Outside Edges'!$B45)&gt;=5,'[1]Outside Edges'!$P45="Yes"),"Yes","No")</f>
        <v>Yes</v>
      </c>
      <c r="MG46" s="269" t="str">
        <f>IF(AND((RIGHT($MG$3,2)-'[1]Miter Profiles'!$AC$346-'[1]Outside Edges'!$B45)&gt;=5,'[1]Outside Edges'!$P45="Yes"),"Yes","No")</f>
        <v>Yes</v>
      </c>
      <c r="MH46" s="283" t="str">
        <f>IF(AND((RIGHT($MH$3,2)-'[1]Miter Profiles'!$AC$347-'[1]Outside Edges'!$B45)&gt;=5,'[1]Outside Edges'!$P45="Yes"),"Yes","No")</f>
        <v>Yes</v>
      </c>
      <c r="MI46" s="283" t="str">
        <f>IF(AND((RIGHT($MI$3,2)-'[1]Miter Profiles'!$AC$348-'[1]Outside Edges'!$B45)&gt;=5,'[1]Outside Edges'!$P45="Yes"),"Yes","No")</f>
        <v>Yes</v>
      </c>
      <c r="MJ46" s="283" t="str">
        <f>IF(AND((RIGHT($MJ$3,2)-'[1]Miter Profiles'!$AC$349-'[1]Outside Edges'!$B45)&gt;=5,'[1]Outside Edges'!$P45="Yes"),"Yes","No")</f>
        <v>Yes</v>
      </c>
      <c r="MK46" s="269" t="str">
        <f>IF(AND((RIGHT($MK$3,2)-'[1]Miter Profiles'!$AC$350-'[1]Outside Edges'!$B45)&gt;=5,'[1]Outside Edges'!$P45="Yes"),"Yes","No")</f>
        <v>Yes</v>
      </c>
      <c r="ML46" s="269" t="str">
        <f>IF(AND((RIGHT($ML$3,2)-'[1]Miter Profiles'!$AC$351-'[1]Outside Edges'!$B45)&gt;=5,'[1]Outside Edges'!$P45="Yes"),"Yes","No")</f>
        <v>Yes</v>
      </c>
      <c r="MM46" s="269" t="str">
        <f>IF(AND((RIGHT($MM$3,2)-'[1]Miter Profiles'!$AC$352-'[1]Outside Edges'!$B45)&gt;=5,'[1]Outside Edges'!$P45="Yes"),"Yes","No")</f>
        <v>Yes</v>
      </c>
      <c r="MN46" s="283" t="str">
        <f>IF(AND((RIGHT($MK$3,2)-'[1]Miter Profiles'!$AC$350-'[1]Outside Edges'!$B45)&gt;=5,'[1]Outside Edges'!$P45="Yes"),"Yes","No")</f>
        <v>Yes</v>
      </c>
      <c r="MO46" s="283" t="str">
        <f>IF(AND((RIGHT($ML$3,2)-'[1]Miter Profiles'!$AC$351-'[1]Outside Edges'!$B45)&gt;=5,'[1]Outside Edges'!$P45="Yes"),"Yes","No")</f>
        <v>Yes</v>
      </c>
      <c r="MP46" s="283" t="str">
        <f>IF(AND((RIGHT($MM$3,2)-'[1]Miter Profiles'!$AC$352-'[1]Outside Edges'!$B45)&gt;=5,'[1]Outside Edges'!$P45="Yes"),"Yes","No")</f>
        <v>Yes</v>
      </c>
    </row>
    <row r="47" spans="1:354" ht="15.75" customHeight="1" thickBot="1" x14ac:dyDescent="0.3">
      <c r="A47" s="8" t="str">
        <f>IF('[1]Outside Edges'!$A46&lt;&gt;"",'[1]Outside Edges'!$A46,"")</f>
        <v>D44</v>
      </c>
      <c r="B47" s="10" t="str">
        <f>IF(AND((RIGHT($B$3,2)-'[1]Miter Profiles'!$AC$3-'[1]Outside Edges'!$B46)&gt;=5,'[1]Outside Edges'!$P46="Yes"),"Yes","No")</f>
        <v>No</v>
      </c>
      <c r="C47" s="10" t="str">
        <f>IF(AND((RIGHT($C$3,2)-'[1]Miter Profiles'!$AC$4-'[1]Outside Edges'!$B46)&gt;=5,'[1]Outside Edges'!$P46="Yes"),"Yes","No")</f>
        <v>No</v>
      </c>
      <c r="D47" s="85" t="str">
        <f>IF(AND((RIGHT($D$3,2)-'[1]Miter Profiles'!$AC$5-'[1]Outside Edges'!$B46)&gt;=5,'[1]Outside Edges'!$P46="Yes"),"Yes","No")</f>
        <v>No</v>
      </c>
      <c r="E47" s="86" t="str">
        <f>IF(AND((RIGHT($E$3,2)-'[1]Miter Profiles'!$AC$6-'[1]Outside Edges'!$B46)&gt;=5,'[1]Outside Edges'!$P46="Yes"),"Yes","No")</f>
        <v>No</v>
      </c>
      <c r="F47" s="11" t="str">
        <f>IF(AND((RIGHT($F$3,2)-'[1]Miter Profiles'!$AC$7-'[1]Outside Edges'!$B46)&gt;=5,'[1]Outside Edges'!$P46="Yes"),"Yes","No")</f>
        <v>No</v>
      </c>
      <c r="G47" s="87" t="str">
        <f>IF(AND((RIGHT($G$3,2)-'[1]Miter Profiles'!$AC$8-'[1]Outside Edges'!$B46)&gt;=5,'[1]Outside Edges'!$P46="Yes"),"Yes","No")</f>
        <v>No</v>
      </c>
      <c r="H47" s="10" t="str">
        <f>IF(AND((RIGHT($H$3,2)-'[1]Miter Profiles'!$AC$9-'[1]Outside Edges'!$B46)&gt;=5,'[1]Outside Edges'!$P46="Yes"),"Yes","No")</f>
        <v>No</v>
      </c>
      <c r="I47" s="10" t="str">
        <f>IF(AND((RIGHT($I$3,2)-'[1]Miter Profiles'!$AC$10-'[1]Outside Edges'!$B46)&gt;=5,'[1]Outside Edges'!$P46="Yes"),"Yes","No")</f>
        <v>No</v>
      </c>
      <c r="J47" s="85" t="str">
        <f>IF(AND((RIGHT($J$3,2)-'[1]Miter Profiles'!$AC$11-'[1]Outside Edges'!$B46)&gt;=5,'[1]Outside Edges'!$P46="Yes"),"Yes","No")</f>
        <v>No</v>
      </c>
      <c r="K47" s="86" t="str">
        <f>IF(AND((RIGHT($K$3,2)-'[1]Miter Profiles'!$AC$12-'[1]Outside Edges'!$B46)&gt;=5,'[1]Outside Edges'!$P46="Yes"),"Yes","No")</f>
        <v>No</v>
      </c>
      <c r="L47" s="11" t="str">
        <f>IF(AND((RIGHT($L$3,2)-'[1]Miter Profiles'!$AC$13-'[1]Outside Edges'!$B46)&gt;=5,'[1]Outside Edges'!$P46="Yes"),"Yes","No")</f>
        <v>No</v>
      </c>
      <c r="M47" s="87" t="str">
        <f>IF(AND((RIGHT($M$3,2)-'[1]Miter Profiles'!$AC$14-'[1]Outside Edges'!$B46)&gt;=5,'[1]Outside Edges'!$P46="Yes"),"Yes","No")</f>
        <v>No</v>
      </c>
      <c r="N47" s="10" t="str">
        <f>IF(AND((RIGHT($N$3,2)-'[1]Miter Profiles'!$AC$15-'[1]Outside Edges'!$B46)&gt;=4,'[1]Outside Edges'!$P46="Yes"),"Yes","No")</f>
        <v>No</v>
      </c>
      <c r="O47" s="10" t="str">
        <f>IF(AND((RIGHT($O$3,2)-'[1]Miter Profiles'!$AC$16-'[1]Outside Edges'!$B46)&gt;=5,'[1]Outside Edges'!$P46="Yes"),"Yes","No")</f>
        <v>No</v>
      </c>
      <c r="P47" s="85" t="str">
        <f>IF(AND((RIGHT($P$3,2)-'[1]Miter Profiles'!$AC$17-'[1]Outside Edges'!$B46)&gt;=5,'[1]Outside Edges'!$P46="Yes"),"Yes","No")</f>
        <v>No</v>
      </c>
      <c r="Q47" s="86" t="str">
        <f>IF(AND((RIGHT($Q$3,2)-'[1]Miter Profiles'!$AC$18-'[1]Outside Edges'!$B46)&gt;=5,'[1]Outside Edges'!$P46="Yes"),"Yes","No")</f>
        <v>No</v>
      </c>
      <c r="R47" s="11" t="str">
        <f>IF(AND((RIGHT($R$3,2)-'[1]Miter Profiles'!$AC$19-'[1]Outside Edges'!$B46)&gt;=5,'[1]Outside Edges'!$P46="Yes"),"Yes","No")</f>
        <v>No</v>
      </c>
      <c r="S47" s="87" t="str">
        <f>IF(AND((RIGHT($S$3,2)-'[1]Miter Profiles'!$AC$20-'[1]Outside Edges'!$B46)&gt;=5,'[1]Outside Edges'!$P46="Yes"),"Yes","No")</f>
        <v>No</v>
      </c>
      <c r="T47" s="10" t="str">
        <f>IF(AND((RIGHT($T$3,2)-'[1]Miter Profiles'!$AC$21-'[1]Outside Edges'!$B46)&gt;=5,'[1]Outside Edges'!$P46="Yes"),"Yes","No")</f>
        <v>No</v>
      </c>
      <c r="U47" s="10" t="str">
        <f>IF(AND((RIGHT($U$3,2)-'[1]Miter Profiles'!$AC$22-'[1]Outside Edges'!$B46)&gt;=5,'[1]Outside Edges'!$P46="Yes"),"Yes","No")</f>
        <v>No</v>
      </c>
      <c r="V47" s="85" t="str">
        <f>IF(AND((RIGHT($V$3,2)-'[1]Miter Profiles'!$AC$23-'[1]Outside Edges'!$B46)&gt;=5,'[1]Outside Edges'!$P46="Yes"),"Yes","No")</f>
        <v>No</v>
      </c>
      <c r="W47" s="86" t="str">
        <f>IF(AND((RIGHT($W$3,2)-'[1]Miter Profiles'!$AC$24-'[1]Outside Edges'!$B46)&gt;=5,'[1]Outside Edges'!$P46="Yes"),"Yes","No")</f>
        <v>No</v>
      </c>
      <c r="X47" s="11" t="str">
        <f>IF(AND((RIGHT($X$3,2)-'[1]Miter Profiles'!$AC$25-'[1]Outside Edges'!$B46)&gt;=5,'[1]Outside Edges'!$P46="Yes"),"Yes","No")</f>
        <v>No</v>
      </c>
      <c r="Y47" s="87" t="str">
        <f>IF(AND((RIGHT($Y$3,2)-'[1]Miter Profiles'!$AC$26-'[1]Outside Edges'!$B46)&gt;=5,'[1]Outside Edges'!$P46="Yes"),"Yes","No")</f>
        <v>No</v>
      </c>
      <c r="Z47" s="10" t="str">
        <f>IF(AND((RIGHT($Z$3,2)-'[1]Miter Profiles'!$AC$27-'[1]Outside Edges'!$B46)&gt;=5,'[1]Outside Edges'!$P46="Yes"),"Yes","No")</f>
        <v>No</v>
      </c>
      <c r="AA47" s="10" t="str">
        <f>IF(AND((RIGHT($AA$3,2)-'[1]Miter Profiles'!$AC$28-'[1]Outside Edges'!$B46)&gt;=5,'[1]Outside Edges'!$P46="Yes"),"Yes","No")</f>
        <v>No</v>
      </c>
      <c r="AB47" s="85" t="str">
        <f>IF(AND((RIGHT($AB$3,2)-'[1]Miter Profiles'!$AC$29-'[1]Outside Edges'!$B46)&gt;=5,'[1]Outside Edges'!$P46="Yes"),"Yes","No")</f>
        <v>No</v>
      </c>
      <c r="AC47" s="86" t="str">
        <f>IF(AND((RIGHT($AC$3,2)-'[1]Miter Profiles'!$AC$30-'[1]Outside Edges'!$B46)&gt;=5,'[1]Outside Edges'!$P46="Yes"),"Yes","No")</f>
        <v>No</v>
      </c>
      <c r="AD47" s="11" t="str">
        <f>IF(AND((RIGHT($AD$3,2)-'[1]Miter Profiles'!$AC$31-'[1]Outside Edges'!$B46)&gt;=5,'[1]Outside Edges'!$P46="Yes"),"Yes","No")</f>
        <v>No</v>
      </c>
      <c r="AE47" s="87" t="str">
        <f>IF(AND((RIGHT($AE$3,2)-'[1]Miter Profiles'!$AC$32-'[1]Outside Edges'!$B46)&gt;=5,'[1]Outside Edges'!$P46="Yes"),"Yes","No")</f>
        <v>No</v>
      </c>
      <c r="AF47" s="10" t="str">
        <f>IF(AND((RIGHT($AF$3,2)-'[1]Miter Profiles'!$AC$33-'[1]Outside Edges'!$B46)&gt;=5,'[1]Outside Edges'!$P46="Yes"),"Yes","No")</f>
        <v>No</v>
      </c>
      <c r="AG47" s="10" t="str">
        <f>IF(AND((RIGHT($AG$3,2)-'[1]Miter Profiles'!$AC$34-'[1]Outside Edges'!$B46)&gt;=5,'[1]Outside Edges'!$P46="Yes"),"Yes","No")</f>
        <v>No</v>
      </c>
      <c r="AH47" s="85" t="str">
        <f>IF(AND((RIGHT($AH$3,2)-'[1]Miter Profiles'!$AC$35-'[1]Outside Edges'!$B46)&gt;=5,'[1]Outside Edges'!$P46="Yes"),"Yes","No")</f>
        <v>No</v>
      </c>
      <c r="AI47" s="86" t="str">
        <f>IF(AND((RIGHT($AI$3,2)-'[1]Miter Profiles'!$AC$36-'[1]Outside Edges'!$B46)&gt;=5,'[1]Outside Edges'!$P46="Yes"),"Yes","No")</f>
        <v>No</v>
      </c>
      <c r="AJ47" s="11" t="str">
        <f>IF(AND((RIGHT($AJ$3,2)-'[1]Miter Profiles'!$AC$37-'[1]Outside Edges'!$B46)&gt;=5,'[1]Outside Edges'!$P46="Yes"),"Yes","No")</f>
        <v>No</v>
      </c>
      <c r="AK47" s="87" t="str">
        <f>IF(AND((RIGHT($AK$3,2)-'[1]Miter Profiles'!$AC$38-'[1]Outside Edges'!$B46)&gt;=5,'[1]Outside Edges'!$P46="Yes"),"Yes","No")</f>
        <v>No</v>
      </c>
      <c r="AL47" s="10" t="str">
        <f>IF(AND((RIGHT($AL$3,2)-'[1]Miter Profiles'!$AC$39-'[1]Outside Edges'!$B46)&gt;=5,'[1]Outside Edges'!$P46="Yes"),"Yes","No")</f>
        <v>No</v>
      </c>
      <c r="AM47" s="10" t="str">
        <f>IF(AND((RIGHT($AM$3,2)-'[1]Miter Profiles'!$AC$40-'[1]Outside Edges'!$B46)&gt;=5,'[1]Outside Edges'!$P46="Yes"),"Yes","No")</f>
        <v>No</v>
      </c>
      <c r="AN47" s="85" t="str">
        <f>IF(AND((RIGHT($AN$3,2)-'[1]Miter Profiles'!$AC$41-'[1]Outside Edges'!$B46)&gt;=5,'[1]Outside Edges'!$P46="Yes"),"Yes","No")</f>
        <v>No</v>
      </c>
      <c r="AO47" s="86" t="str">
        <f>IF(AND((RIGHT($AO$3,2)-'[1]Miter Profiles'!$AC$42-'[1]Outside Edges'!$B46)&gt;=5,'[1]Outside Edges'!$P46="Yes"),"Yes","No")</f>
        <v>No</v>
      </c>
      <c r="AP47" s="11" t="str">
        <f>IF(AND((RIGHT($AP$3,2)-'[1]Miter Profiles'!$AC$43-'[1]Outside Edges'!$B46)&gt;=5,'[1]Outside Edges'!$P46="Yes"),"Yes","No")</f>
        <v>No</v>
      </c>
      <c r="AQ47" s="87" t="str">
        <f>IF(AND((RIGHT($AQ$3,2)-'[1]Miter Profiles'!$AC$44-'[1]Outside Edges'!$B46)&gt;=5,'[1]Outside Edges'!$P46="Yes"),"Yes","No")</f>
        <v>No</v>
      </c>
      <c r="AR47" s="10" t="str">
        <f>IF(AND((RIGHT($AR$3,2)-'[1]Miter Profiles'!$AC$45-'[1]Outside Edges'!$B46)&gt;=5,'[1]Outside Edges'!$P46="Yes"),"Yes","No")</f>
        <v>No</v>
      </c>
      <c r="AS47" s="10" t="str">
        <f>IF(AND((RIGHT($AS$3,2)-'[1]Miter Profiles'!$AC$46-'[1]Outside Edges'!$B46)&gt;=5,'[1]Outside Edges'!$P46="Yes"),"Yes","No")</f>
        <v>No</v>
      </c>
      <c r="AT47" s="85" t="str">
        <f>IF(AND((RIGHT($AT$3,2)-'[1]Miter Profiles'!$AC$47-'[1]Outside Edges'!$B46)&gt;=5,'[1]Outside Edges'!$P46="Yes"),"Yes","No")</f>
        <v>No</v>
      </c>
      <c r="AU47" s="86" t="str">
        <f>IF(AND((RIGHT($AU$3,2)-'[1]Miter Profiles'!$AC$48-'[1]Outside Edges'!$B46)&gt;=5,'[1]Outside Edges'!$P46="Yes"),"Yes","No")</f>
        <v>No</v>
      </c>
      <c r="AV47" s="11" t="str">
        <f>IF(AND((RIGHT($AV$3,2)-'[1]Miter Profiles'!$AC$49-'[1]Outside Edges'!$B46)&gt;=5,'[1]Outside Edges'!$P46="Yes"),"Yes","No")</f>
        <v>No</v>
      </c>
      <c r="AW47" s="87" t="str">
        <f>IF(AND((RIGHT($AW$3,2)-'[1]Miter Profiles'!$AC$50-'[1]Outside Edges'!$B46)&gt;=5,'[1]Outside Edges'!$P46="Yes"),"Yes","No")</f>
        <v>No</v>
      </c>
      <c r="AX47" s="10" t="str">
        <f>IF(AND((RIGHT($AX$3,2)-'[1]Miter Profiles'!$AC$51-'[1]Outside Edges'!$B46)&gt;=5,'[1]Outside Edges'!$P46="Yes"),"Yes","No")</f>
        <v>No</v>
      </c>
      <c r="AY47" s="10" t="str">
        <f>IF(AND((RIGHT($AY$3,2)-'[1]Miter Profiles'!$AC$52-'[1]Outside Edges'!$B46)&gt;=5,'[1]Outside Edges'!$P46="Yes"),"Yes","No")</f>
        <v>No</v>
      </c>
      <c r="AZ47" s="85" t="str">
        <f>IF(AND((RIGHT($AZ$3,2)-'[1]Miter Profiles'!$AC$53-'[1]Outside Edges'!$B46)&gt;=5,'[1]Outside Edges'!$P46="Yes"),"Yes","No")</f>
        <v>No</v>
      </c>
      <c r="BA47" s="86" t="str">
        <f>IF(AND((RIGHT($BA$3,2)-'[1]Miter Profiles'!$AC$54-'[1]Outside Edges'!$B46)&gt;=5,'[1]Outside Edges'!$P46="Yes"),"Yes","No")</f>
        <v>No</v>
      </c>
      <c r="BB47" s="11" t="str">
        <f>IF(AND((RIGHT($BB$3,2)-'[1]Miter Profiles'!$AC$55-'[1]Outside Edges'!$B46)&gt;=5,'[1]Outside Edges'!$P46="Yes"),"Yes","No")</f>
        <v>No</v>
      </c>
      <c r="BC47" s="87" t="str">
        <f>IF(AND((RIGHT($BC$3,2)-'[1]Miter Profiles'!$AC$56-'[1]Outside Edges'!$B46)&gt;=5,'[1]Outside Edges'!$P46="Yes"),"Yes","No")</f>
        <v>No</v>
      </c>
      <c r="BD47" s="10" t="str">
        <f>IF(AND((RIGHT($BD$3,2)-'[1]Miter Profiles'!$AC$57-'[1]Outside Edges'!$B46)&gt;=5,'[1]Outside Edges'!$P46="Yes"),"Yes","No")</f>
        <v>No</v>
      </c>
      <c r="BE47" s="10" t="str">
        <f>IF(AND((RIGHT($BE$3,2)-'[1]Miter Profiles'!$AC$58-'[1]Outside Edges'!$B46)&gt;=5,'[1]Outside Edges'!$P46="Yes"),"Yes","No")</f>
        <v>No</v>
      </c>
      <c r="BF47" s="85" t="str">
        <f>IF(AND((RIGHT($BF$3,2)-'[1]Miter Profiles'!$AC$59-'[1]Outside Edges'!$B46)&gt;=5,'[1]Outside Edges'!$P46="Yes"),"Yes","No")</f>
        <v>No</v>
      </c>
      <c r="BG47" s="86" t="str">
        <f>IF(AND((RIGHT($BG$3,2)-'[1]Miter Profiles'!$AC$60-'[1]Outside Edges'!$B46)&gt;=5,'[1]Outside Edges'!$P46="Yes"),"Yes","No")</f>
        <v>No</v>
      </c>
      <c r="BH47" s="11" t="str">
        <f>IF(AND((RIGHT($BH$3,2)-'[1]Miter Profiles'!$AC$61-'[1]Outside Edges'!$B46)&gt;=5,'[1]Outside Edges'!$P46="Yes"),"Yes","No")</f>
        <v>No</v>
      </c>
      <c r="BI47" s="87" t="str">
        <f>IF(AND((RIGHT($BI$3,2)-'[1]Miter Profiles'!$AC$62-'[1]Outside Edges'!$B46)&gt;=5,'[1]Outside Edges'!$P46="Yes"),"Yes","No")</f>
        <v>No</v>
      </c>
      <c r="BJ47" s="10" t="str">
        <f>IF(AND((RIGHT($BJ$3,2)-'[1]Miter Profiles'!$AC$63-'[1]Outside Edges'!$B46)&gt;=5,'[1]Outside Edges'!$P46="Yes"),"Yes","No")</f>
        <v>No</v>
      </c>
      <c r="BK47" s="10" t="str">
        <f>IF(AND((RIGHT($BK$3,2)-'[1]Miter Profiles'!$AC$64-'[1]Outside Edges'!$B46)&gt;=5,'[1]Outside Edges'!$P46="Yes"),"Yes","No")</f>
        <v>No</v>
      </c>
      <c r="BL47" s="85" t="str">
        <f>IF(AND((RIGHT($BL$3,2)-'[1]Miter Profiles'!$AC$65-'[1]Outside Edges'!$B46)&gt;=5,'[1]Outside Edges'!$P46="Yes"),"Yes","No")</f>
        <v>No</v>
      </c>
      <c r="BM47" s="86" t="str">
        <f>IF(AND((RIGHT($BM$3,2)-'[1]Miter Profiles'!$AC$66-'[1]Outside Edges'!$B46)&gt;=5,'[1]Outside Edges'!$P46="Yes"),"Yes","No")</f>
        <v>No</v>
      </c>
      <c r="BN47" s="11" t="str">
        <f>IF(AND((RIGHT($BN$3,2)-'[1]Miter Profiles'!$AC$67-'[1]Outside Edges'!$B46)&gt;=5,'[1]Outside Edges'!$P46="Yes"),"Yes","No")</f>
        <v>No</v>
      </c>
      <c r="BO47" s="87" t="str">
        <f>IF(AND((RIGHT($BO$3,2)-'[1]Miter Profiles'!$AC$68-'[1]Outside Edges'!$B46)&gt;=5,'[1]Outside Edges'!$P46="Yes"),"Yes","No")</f>
        <v>No</v>
      </c>
      <c r="BP47" s="10" t="str">
        <f>IF(AND((RIGHT($BP$3,2)-'[1]Miter Profiles'!$AC$69-'[1]Outside Edges'!$B46)&gt;=5,'[1]Outside Edges'!$P46="Yes"),"Yes","No")</f>
        <v>No</v>
      </c>
      <c r="BQ47" s="10" t="str">
        <f>IF(AND((RIGHT($BQ$3,2)-'[1]Miter Profiles'!$AC$70-'[1]Outside Edges'!$B46)&gt;=5,'[1]Outside Edges'!$P46="Yes"),"Yes","No")</f>
        <v>No</v>
      </c>
      <c r="BR47" s="85" t="str">
        <f>IF(AND((RIGHT($BR$3,2)-'[1]Miter Profiles'!$AC$71-'[1]Outside Edges'!$B46)&gt;=5,'[1]Outside Edges'!$P46="Yes"),"Yes","No")</f>
        <v>No</v>
      </c>
      <c r="BS47" s="86" t="str">
        <f>IF(AND((RIGHT($BS$3,2)-'[1]Miter Profiles'!$AC$72-'[1]Outside Edges'!$B46)&gt;=5,'[1]Outside Edges'!$P46="Yes"),"Yes","No")</f>
        <v>No</v>
      </c>
      <c r="BT47" s="11" t="str">
        <f>IF(AND((RIGHT($BT$3,2)-'[1]Miter Profiles'!$AC$73-'[1]Outside Edges'!$B46)&gt;=5,'[1]Outside Edges'!$P46="Yes"),"Yes","No")</f>
        <v>No</v>
      </c>
      <c r="BU47" s="87" t="str">
        <f>IF(AND((RIGHT($BU$3,2)-'[1]Miter Profiles'!$AC$74-'[1]Outside Edges'!$B46)&gt;=5,'[1]Outside Edges'!$P46="Yes"),"Yes","No")</f>
        <v>No</v>
      </c>
      <c r="BV47" s="10" t="str">
        <f>IF(AND((RIGHT($BV$3,2)-'[1]Miter Profiles'!$AC$75-'[1]Outside Edges'!$B46)&gt;=5,'[1]Outside Edges'!$P46="Yes"),"Yes","No")</f>
        <v>No</v>
      </c>
      <c r="BW47" s="10" t="str">
        <f>IF(AND((RIGHT($BW$3,2)-'[1]Miter Profiles'!$AC$76-'[1]Outside Edges'!$B46)&gt;=5,'[1]Outside Edges'!$P46="Yes"),"Yes","No")</f>
        <v>No</v>
      </c>
      <c r="BX47" s="85" t="str">
        <f>IF(AND((RIGHT($BX$3,2)-'[1]Miter Profiles'!$AC$77-'[1]Outside Edges'!$B46)&gt;=5,'[1]Outside Edges'!$P46="Yes"),"Yes","No")</f>
        <v>No</v>
      </c>
      <c r="BY47" s="86" t="str">
        <f>IF(AND((RIGHT($BY$3,2)-'[1]Miter Profiles'!$AC$78-'[1]Outside Edges'!$B46)&gt;=5,'[1]Outside Edges'!$P46="Yes"),"Yes","No")</f>
        <v>No</v>
      </c>
      <c r="BZ47" s="11" t="str">
        <f>IF(AND((RIGHT($BZ$3,2)-'[1]Miter Profiles'!$AC$79-'[1]Outside Edges'!$B46)&gt;=5,'[1]Outside Edges'!$P46="Yes"),"Yes","No")</f>
        <v>No</v>
      </c>
      <c r="CA47" s="87" t="str">
        <f>IF(AND((RIGHT($CA$3,2)-'[1]Miter Profiles'!$AC$80-'[1]Outside Edges'!$B46)&gt;=5,'[1]Outside Edges'!$P46="Yes"),"Yes","No")</f>
        <v>No</v>
      </c>
      <c r="CB47" s="10" t="str">
        <f>IF(AND((RIGHT($CB$3,2)-'[1]Miter Profiles'!$AC$81-'[1]Outside Edges'!$B46)&gt;=5,'[1]Outside Edges'!$P46="Yes"),"Yes","No")</f>
        <v>No</v>
      </c>
      <c r="CC47" s="10" t="str">
        <f>IF(AND((RIGHT($CC$3,2)-'[1]Miter Profiles'!$AC$82-'[1]Outside Edges'!$B46)&gt;=5,'[1]Outside Edges'!$P46="Yes"),"Yes","No")</f>
        <v>No</v>
      </c>
      <c r="CD47" s="85" t="str">
        <f>IF(AND((RIGHT($CD$3,2)-'[1]Miter Profiles'!$AC$83-'[1]Outside Edges'!$B46)&gt;=5,'[1]Outside Edges'!$P46="Yes"),"Yes","No")</f>
        <v>No</v>
      </c>
      <c r="CE47" s="86" t="str">
        <f>IF(AND((RIGHT($CE$3,2)-'[1]Miter Profiles'!$AC$84-'[1]Outside Edges'!$B46)&gt;=5,'[1]Outside Edges'!$P46="Yes"),"Yes","No")</f>
        <v>No</v>
      </c>
      <c r="CF47" s="11" t="str">
        <f>IF(AND((RIGHT($CF$3,2)-'[1]Miter Profiles'!$AC$85-'[1]Outside Edges'!$B46)&gt;=5,'[1]Outside Edges'!$P46="Yes"),"Yes","No")</f>
        <v>No</v>
      </c>
      <c r="CG47" s="87" t="str">
        <f>IF(AND((RIGHT($CG$3,2)-'[1]Miter Profiles'!$AC$86-'[1]Outside Edges'!$B46)&gt;=5,'[1]Outside Edges'!$P46="Yes"),"Yes","No")</f>
        <v>No</v>
      </c>
      <c r="CH47" s="10" t="str">
        <f>IF(AND((RIGHT($CH$3,2)-'[1]Miter Profiles'!$AC$87-'[1]Outside Edges'!$B46)&gt;=5,'[1]Outside Edges'!$P46="Yes"),"Yes","No")</f>
        <v>No</v>
      </c>
      <c r="CI47" s="10" t="str">
        <f>IF(AND((RIGHT($CI$3,2)-'[1]Miter Profiles'!$AC$88-'[1]Outside Edges'!$B46)&gt;=5,'[1]Outside Edges'!$P46="Yes"),"Yes","No")</f>
        <v>No</v>
      </c>
      <c r="CJ47" s="85" t="str">
        <f>IF(AND((RIGHT($CJ$3,2)-'[1]Miter Profiles'!$AC$89-'[1]Outside Edges'!$B46)&gt;=5,'[1]Outside Edges'!$P46="Yes"),"Yes","No")</f>
        <v>No</v>
      </c>
      <c r="CK47" s="86" t="str">
        <f>IF(AND((RIGHT($CK$3,2)-'[1]Miter Profiles'!$AC$90-'[1]Outside Edges'!$B46)&gt;=5,'[1]Outside Edges'!$P46="Yes"),"Yes","No")</f>
        <v>No</v>
      </c>
      <c r="CL47" s="11" t="str">
        <f>IF(AND((RIGHT($CL$3,2)-'[1]Miter Profiles'!$AC$91-'[1]Outside Edges'!$B46)&gt;=5,'[1]Outside Edges'!$P46="Yes"),"Yes","No")</f>
        <v>No</v>
      </c>
      <c r="CM47" s="87" t="str">
        <f>IF(AND((RIGHT($CM$3,2)-'[1]Miter Profiles'!$AC$92-'[1]Outside Edges'!$B46)&gt;=5,'[1]Outside Edges'!$P46="Yes"),"Yes","No")</f>
        <v>No</v>
      </c>
      <c r="CN47" s="10" t="str">
        <f>IF(AND((RIGHT(CN$3,2)-'[1]Miter Profiles'!$AC$93-'[1]Outside Edges'!$B46)&gt;=5,'[1]Outside Edges'!$P46="Yes"),"Yes","No")</f>
        <v>No</v>
      </c>
      <c r="CO47" s="10" t="str">
        <f>IF(AND((RIGHT(CO$3,2)-'[1]Miter Profiles'!$AC$94-'[1]Outside Edges'!$B46)&gt;=5,'[1]Outside Edges'!$P46="Yes"),"Yes","No")</f>
        <v>No</v>
      </c>
      <c r="CP47" s="85" t="str">
        <f>IF(AND((RIGHT(CP$3,2)-'[1]Miter Profiles'!$AC$95-'[1]Outside Edges'!$B46)&gt;=5,'[1]Outside Edges'!$P46="Yes"),"Yes","No")</f>
        <v>No</v>
      </c>
      <c r="CQ47" s="86" t="str">
        <f>IF(AND((RIGHT(CQ$3,2)-'[1]Miter Profiles'!$AC$96-'[1]Outside Edges'!$B46)&gt;=5,'[1]Outside Edges'!$P46="Yes"),"Yes","No")</f>
        <v>No</v>
      </c>
      <c r="CR47" s="11" t="str">
        <f>IF(AND((RIGHT(CR$3,2)-'[1]Miter Profiles'!$AC$97-'[1]Outside Edges'!$B46)&gt;=5,'[1]Outside Edges'!$P46="Yes"),"Yes","No")</f>
        <v>No</v>
      </c>
      <c r="CS47" s="87" t="str">
        <f>IF(AND((RIGHT(CS$3,2)-'[1]Miter Profiles'!$AC$98-'[1]Outside Edges'!$B46)&gt;=5,'[1]Outside Edges'!$P46="Yes"),"Yes","No")</f>
        <v>No</v>
      </c>
      <c r="CT47" s="10" t="str">
        <f>IF(AND((RIGHT($CT$3,2)-'[1]Miter Profiles'!$AC$99-'[1]Outside Edges'!$B46)&gt;=5,'[1]Outside Edges'!$P46="Yes"),"Yes","No")</f>
        <v>No</v>
      </c>
      <c r="CU47" s="10" t="str">
        <f>IF(AND((RIGHT($CU$3,2)-'[1]Miter Profiles'!$AC$100-'[1]Outside Edges'!$B46)&gt;=5,'[1]Outside Edges'!$P46="Yes"),"Yes","No")</f>
        <v>No</v>
      </c>
      <c r="CV47" s="85" t="str">
        <f>IF(AND((RIGHT($CV$3,2)-'[1]Miter Profiles'!$AC$101-'[1]Outside Edges'!$B46)&gt;=5,'[1]Outside Edges'!$P46="Yes"),"Yes","No")</f>
        <v>No</v>
      </c>
      <c r="CW47" s="86" t="str">
        <f>IF(AND((RIGHT($CW$3,2)-'[1]Miter Profiles'!$AC$102-'[1]Outside Edges'!$B46)&gt;=5,'[1]Outside Edges'!$P46="Yes"),"Yes","No")</f>
        <v>No</v>
      </c>
      <c r="CX47" s="11" t="str">
        <f>IF(AND((RIGHT($CX$3,2)-'[1]Miter Profiles'!$AC$103-'[1]Outside Edges'!$B46)&gt;=5,'[1]Outside Edges'!$P46="Yes"),"Yes","No")</f>
        <v>No</v>
      </c>
      <c r="CY47" s="87" t="str">
        <f>IF(AND((RIGHT($CY$3,2)-'[1]Miter Profiles'!$AC$104-'[1]Outside Edges'!$B46)&gt;=5,'[1]Outside Edges'!$P46="Yes"),"Yes","No")</f>
        <v>No</v>
      </c>
      <c r="CZ47" s="10" t="str">
        <f>IF(AND((RIGHT($CZ$3,2)-'[1]Miter Profiles'!$AC$105-'[1]Outside Edges'!$B46)&gt;=5,'[1]Outside Edges'!$P46="Yes"),"Yes","No")</f>
        <v>No</v>
      </c>
      <c r="DA47" s="10" t="str">
        <f>IF(AND((RIGHT($DA$3,2)-'[1]Miter Profiles'!$AC$106-'[1]Outside Edges'!$B46)&gt;=5,'[1]Outside Edges'!$P46="Yes"),"Yes","No")</f>
        <v>No</v>
      </c>
      <c r="DB47" s="85" t="str">
        <f>IF(AND((RIGHT($DB$3,2)-'[1]Miter Profiles'!$AC$107-'[1]Outside Edges'!$B46)&gt;=5,'[1]Outside Edges'!$P46="Yes"),"Yes","No")</f>
        <v>No</v>
      </c>
      <c r="DC47" s="86" t="str">
        <f>IF(AND((RIGHT($DC$3,2)-'[1]Miter Profiles'!$AC$108-'[1]Outside Edges'!$B46)&gt;=5,'[1]Outside Edges'!$P46="Yes"),"Yes","No")</f>
        <v>No</v>
      </c>
      <c r="DD47" s="11" t="str">
        <f>IF(AND((RIGHT($DD$3,2)-'[1]Miter Profiles'!$AC$109-'[1]Outside Edges'!$B46)&gt;=5,'[1]Outside Edges'!$P46="Yes"),"Yes","No")</f>
        <v>No</v>
      </c>
      <c r="DE47" s="87" t="str">
        <f>IF(AND((RIGHT($DE$3,2)-'[1]Miter Profiles'!$AC$110-'[1]Outside Edges'!$B46)&gt;=5,'[1]Outside Edges'!$P46="Yes"),"Yes","No")</f>
        <v>No</v>
      </c>
      <c r="DF47" s="10" t="str">
        <f>IF(AND((RIGHT($DF$3,2)-'[1]Miter Profiles'!$AC$111-'[1]Outside Edges'!$B46)&gt;=5,'[1]Outside Edges'!$P46="Yes"),"Yes","No")</f>
        <v>No</v>
      </c>
      <c r="DG47" s="10" t="str">
        <f>IF(AND((RIGHT($DG$3,2)-'[1]Miter Profiles'!$AC$112-'[1]Outside Edges'!$B46)&gt;=5,'[1]Outside Edges'!$P46="Yes"),"Yes","No")</f>
        <v>No</v>
      </c>
      <c r="DH47" s="85" t="str">
        <f>IF(AND((RIGHT($DH$3,2)-'[1]Miter Profiles'!$AC$113-'[1]Outside Edges'!$B46)&gt;=5,'[1]Outside Edges'!$P46="Yes"),"Yes","No")</f>
        <v>No</v>
      </c>
      <c r="DI47" s="86" t="str">
        <f>IF(AND((RIGHT($DI$3,2)-'[1]Miter Profiles'!$AC$114-'[1]Outside Edges'!$B46)&gt;=5,'[1]Outside Edges'!$P46="Yes"),"Yes","No")</f>
        <v>No</v>
      </c>
      <c r="DJ47" s="11" t="str">
        <f>IF(AND((RIGHT($DJ$3,2)-'[1]Miter Profiles'!$AC$115-'[1]Outside Edges'!$B46)&gt;=5,'[1]Outside Edges'!$P46="Yes"),"Yes","No")</f>
        <v>No</v>
      </c>
      <c r="DK47" s="87" t="str">
        <f>IF(AND((RIGHT($DK$3,2)-'[1]Miter Profiles'!$AC$116-'[1]Outside Edges'!$B46)&gt;=5,'[1]Outside Edges'!$P46="Yes"),"Yes","No")</f>
        <v>No</v>
      </c>
      <c r="DL47" s="10" t="str">
        <f>IF(AND((RIGHT($DL$3,2)-'[1]Miter Profiles'!$AC$117-'[1]Outside Edges'!$B46)&gt;=5,'[1]Outside Edges'!$P46="Yes"),"Yes","No")</f>
        <v>No</v>
      </c>
      <c r="DM47" s="10" t="str">
        <f>IF(AND((RIGHT($DM$3,2)-'[1]Miter Profiles'!$AC$118-'[1]Outside Edges'!$B46)&gt;=5,'[1]Outside Edges'!$P46="Yes"),"Yes","No")</f>
        <v>No</v>
      </c>
      <c r="DN47" s="85" t="str">
        <f>IF(AND((RIGHT($DN$3,2)-'[1]Miter Profiles'!$AC$119-'[1]Outside Edges'!$B46)&gt;=5,'[1]Outside Edges'!$P46="Yes"),"Yes","No")</f>
        <v>No</v>
      </c>
      <c r="DO47" s="86" t="str">
        <f>IF(AND((RIGHT($DO$3,2)-'[1]Miter Profiles'!$AC$120-'[1]Outside Edges'!$B46)&gt;=5,'[1]Outside Edges'!$P46="Yes"),"Yes","No")</f>
        <v>No</v>
      </c>
      <c r="DP47" s="11" t="str">
        <f>IF(AND((RIGHT($DP$3,2)-'[1]Miter Profiles'!$AC$121-'[1]Outside Edges'!$B46)&gt;=5,'[1]Outside Edges'!$P46="Yes"),"Yes","No")</f>
        <v>No</v>
      </c>
      <c r="DQ47" s="87" t="str">
        <f>IF(AND((RIGHT($DQ$3,2)-'[1]Miter Profiles'!$AC$122-'[1]Outside Edges'!$B46)&gt;=5,'[1]Outside Edges'!$P46="Yes"),"Yes","No")</f>
        <v>No</v>
      </c>
      <c r="DR47" s="10" t="str">
        <f>IF(AND((RIGHT($DR$3,2)-'[1]Miter Profiles'!$AC$123-'[1]Outside Edges'!$B46)&gt;=5,'[1]Outside Edges'!$P46="Yes"),"Yes","No")</f>
        <v>No</v>
      </c>
      <c r="DS47" s="10" t="str">
        <f>IF(AND((RIGHT($DS$3,2)-'[1]Miter Profiles'!$AC$124-'[1]Outside Edges'!$B46)&gt;=5,'[1]Outside Edges'!$P46="Yes"),"Yes","No")</f>
        <v>No</v>
      </c>
      <c r="DT47" s="85" t="str">
        <f>IF(AND((RIGHT($DT$3,2)-'[1]Miter Profiles'!$AC$125-'[1]Outside Edges'!$B46)&gt;=5,'[1]Outside Edges'!$P46="Yes"),"Yes","No")</f>
        <v>No</v>
      </c>
      <c r="DU47" s="86" t="str">
        <f>IF(AND((RIGHT($DU$3,2)-'[1]Miter Profiles'!$AC$126-'[1]Outside Edges'!$B46)&gt;=5,'[1]Outside Edges'!$P46="Yes"),"Yes","No")</f>
        <v>No</v>
      </c>
      <c r="DV47" s="11" t="str">
        <f>IF(AND((RIGHT($DV$3,2)-'[1]Miter Profiles'!$AC$127-'[1]Outside Edges'!$B46)&gt;=5,'[1]Outside Edges'!$P46="Yes"),"Yes","No")</f>
        <v>No</v>
      </c>
      <c r="DW47" s="87" t="str">
        <f>IF(AND((RIGHT($DW$3,2)-'[1]Miter Profiles'!$AC$128-'[1]Outside Edges'!$B46)&gt;=5,'[1]Outside Edges'!$P46="Yes"),"Yes","No")</f>
        <v>No</v>
      </c>
      <c r="DX47" s="10" t="str">
        <f>IF(AND((RIGHT($DX$3,2)-'[1]Miter Profiles'!$AC$129-'[1]Outside Edges'!$B46)&gt;=5,'[1]Outside Edges'!$P46="Yes"),"Yes","No")</f>
        <v>No</v>
      </c>
      <c r="DY47" s="10" t="str">
        <f>IF(AND((RIGHT($DY$3,2)-'[1]Miter Profiles'!$AC$130-'[1]Outside Edges'!$B46)&gt;=5,'[1]Outside Edges'!$P46="Yes"),"Yes","No")</f>
        <v>No</v>
      </c>
      <c r="DZ47" s="85" t="str">
        <f>IF(AND((RIGHT($DZ$3,2)-'[1]Miter Profiles'!$AC$131-'[1]Outside Edges'!$B46)&gt;=5,'[1]Outside Edges'!$P46="Yes"),"Yes","No")</f>
        <v>No</v>
      </c>
      <c r="EA47" s="90" t="str">
        <f>IF(AND((RIGHT($EA$3,2)-'[1]Miter Profiles'!$AC$132-'[1]Outside Edges'!$B46)&gt;=5,'[1]Outside Edges'!$P46="Yes"),"Yes","No")</f>
        <v>No</v>
      </c>
      <c r="EB47" s="104" t="str">
        <f>IF(AND((RIGHT($EB$3,2)-'[1]Miter Profiles'!$AC$133-'[1]Outside Edges'!$B46)&gt;=5,'[1]Outside Edges'!$P46="Yes"),"Yes","No")</f>
        <v>No</v>
      </c>
      <c r="EC47" s="109" t="str">
        <f>IF(AND((RIGHT($EC$3,2)-'[1]Miter Profiles'!$AC$134-'[1]Outside Edges'!$B46)&gt;=5,'[1]Outside Edges'!$P46="Yes"),"Yes","No")</f>
        <v>No</v>
      </c>
      <c r="ED47" s="115" t="str">
        <f>IF(AND((RIGHT($ED$3,2)-'[1]Miter Profiles'!$AC$135-'[1]Outside Edges'!$B46)&gt;=5,'[1]Outside Edges'!$P46="Yes"),"Yes","No")</f>
        <v>No</v>
      </c>
      <c r="EE47" s="112" t="str">
        <f>IF(AND((RIGHT($EE$3,2)-'[1]Miter Profiles'!$AC$136-'[1]Outside Edges'!$B46)&gt;=5,'[1]Outside Edges'!$P46="Yes"),"Yes","No")</f>
        <v>No</v>
      </c>
      <c r="EF47" s="85" t="str">
        <f>IF(AND((RIGHT($EF$3,2)-'[1]Miter Profiles'!$AC$137-'[1]Outside Edges'!$B46)&gt;=5,'[1]Outside Edges'!$P46="Yes"),"Yes","No")</f>
        <v>No</v>
      </c>
      <c r="EG47" s="10" t="str">
        <f>IF(AND((RIGHT($EG$3,2)-'[1]Miter Profiles'!$AC$138-'[1]Outside Edges'!$B46)&gt;=5,'[1]Outside Edges'!$P46="Yes"),"Yes","No")</f>
        <v>No</v>
      </c>
      <c r="EH47" s="90" t="str">
        <f>IF(AND((RIGHT($EH$3,2)-'[1]Miter Profiles'!$AC$139-'[1]Outside Edges'!$B46)&gt;=5,'[1]Outside Edges'!$P46="Yes"),"Yes","No")</f>
        <v>No</v>
      </c>
      <c r="EI47" s="120" t="str">
        <f>IF(AND((RIGHT($EI$3,2)-'[1]Miter Profiles'!$AC$140-'[1]Outside Edges'!$B46)&gt;=5,'[1]Outside Edges'!$P46="Yes"),"Yes","No")</f>
        <v>No</v>
      </c>
      <c r="EJ47" s="123" t="str">
        <f>IF(AND((RIGHT($EJ$3,2)-'[1]Miter Profiles'!$AC$141-'[1]Outside Edges'!$B46)&gt;=5,'[1]Outside Edges'!$P46="Yes"),"Yes","No")</f>
        <v>No</v>
      </c>
      <c r="EK47" s="123" t="str">
        <f>IF(AND((RIGHT($EK$3,2)-'[1]Miter Profiles'!$AC$142-'[1]Outside Edges'!$B46)&gt;=5,'[1]Outside Edges'!$P46="Yes"),"Yes","No")</f>
        <v>No</v>
      </c>
      <c r="EL47" s="115" t="str">
        <f>IF(AND((RIGHT($EL$3,2)-'[1]Miter Profiles'!$AC$143-'[1]Outside Edges'!$B46)&gt;=5,'[1]Outside Edges'!$P46="Yes"),"Yes","No")</f>
        <v>No</v>
      </c>
      <c r="EM47" s="128" t="str">
        <f>IF(AND((RIGHT($EM$3,2)-'[1]Miter Profiles'!$AC$144-'[1]Outside Edges'!$B46)&gt;=5,'[1]Outside Edges'!$P46="Yes"),"Yes","No")</f>
        <v>No</v>
      </c>
      <c r="EN47" s="10" t="str">
        <f>IF(AND((RIGHT($EN$3,2)-'[1]Miter Profiles'!$AC$145-'[1]Outside Edges'!$B46)&gt;=5,'[1]Outside Edges'!$P46="Yes"),"Yes","No")</f>
        <v>No</v>
      </c>
      <c r="EO47" s="90" t="str">
        <f>IF(AND((RIGHT($EO$3,2)-'[1]Miter Profiles'!$AC$146-'[1]Outside Edges'!$B46)&gt;=5,'[1]Outside Edges'!$P46="Yes"),"Yes","No")</f>
        <v>No</v>
      </c>
      <c r="EP47" s="123" t="str">
        <f>IF(AND((RIGHT($EP$3,2)-'[1]Miter Profiles'!$AC$147-'[1]Outside Edges'!$B46)&gt;=5,'[1]Outside Edges'!$P46="Yes"),"Yes","No")</f>
        <v>No</v>
      </c>
      <c r="EQ47" s="123" t="str">
        <f>IF(AND((RIGHT($EQ$3,2)-'[1]Miter Profiles'!$AC$148-'[1]Outside Edges'!$B46)&gt;=5,'[1]Outside Edges'!$P46="Yes"),"Yes","No")</f>
        <v>No</v>
      </c>
      <c r="ER47" s="115" t="str">
        <f>IF(AND((RIGHT($ER$3,2)-'[1]Miter Profiles'!$AC$149-'[1]Outside Edges'!$B46)&gt;=5,'[1]Outside Edges'!$P46="Yes"),"Yes","No")</f>
        <v>No</v>
      </c>
      <c r="ES47" s="128" t="str">
        <f>IF(AND((RIGHT($ES$3,2)-'[1]Miter Profiles'!$AC$150-'[1]Outside Edges'!$B46)&gt;=5,'[1]Outside Edges'!$P46="Yes"),"Yes","No")</f>
        <v>No</v>
      </c>
      <c r="ET47" s="10" t="str">
        <f>IF(AND((RIGHT($ET$3,2)-'[1]Miter Profiles'!$AC$151-'[1]Outside Edges'!$B46)&gt;=5,'[1]Outside Edges'!$P46="Yes"),"Yes","No")</f>
        <v>No</v>
      </c>
      <c r="EU47" s="90" t="str">
        <f>IF(AND((RIGHT($EU$3,2)-'[1]Miter Profiles'!$AC$152-'[1]Outside Edges'!$B46)&gt;=5,'[1]Outside Edges'!$P46="Yes"),"Yes","No")</f>
        <v>No</v>
      </c>
      <c r="EV47" s="123" t="str">
        <f>IF(AND((RIGHT($EV$3,2)-'[1]Miter Profiles'!$AC$153-'[1]Outside Edges'!$B46)&gt;=5,'[1]Outside Edges'!$P46="Yes"),"Yes","No")</f>
        <v>No</v>
      </c>
      <c r="EW47" s="123" t="str">
        <f>IF(AND((RIGHT($EW$3,2)-'[1]Miter Profiles'!$AC$154-'[1]Outside Edges'!$B46)&gt;=5,'[1]Outside Edges'!$P46="Yes"),"Yes","No")</f>
        <v>No</v>
      </c>
      <c r="EX47" s="115" t="str">
        <f>IF(AND((RIGHT($EX$3,2)-'[1]Miter Profiles'!$AC$155-'[1]Outside Edges'!$B46)&gt;=5,'[1]Outside Edges'!$P46="Yes"),"Yes","No")</f>
        <v>No</v>
      </c>
      <c r="EY47" s="128" t="str">
        <f>IF(AND((RIGHT($EY$3,2)-'[1]Miter Profiles'!$AC$156-'[1]Outside Edges'!$B46)&gt;=5,'[1]Outside Edges'!$P46="Yes"),"Yes","No")</f>
        <v>No</v>
      </c>
      <c r="EZ47" s="10" t="str">
        <f>IF(AND((RIGHT($EZ$3,2)-'[1]Miter Profiles'!$AC$157-'[1]Outside Edges'!$B46)&gt;=5,'[1]Outside Edges'!$P46="Yes"),"Yes","No")</f>
        <v>No</v>
      </c>
      <c r="FA47" s="90" t="str">
        <f>IF(AND((RIGHT($FA$3,2)-'[1]Miter Profiles'!$AC$158-'[1]Outside Edges'!$B46)&gt;=5,'[1]Outside Edges'!$P46="Yes"),"Yes","No")</f>
        <v>No</v>
      </c>
      <c r="FB47" s="123" t="str">
        <f>IF(AND((RIGHT($FB$3,2)-'[1]Miter Profiles'!$AC$159-'[1]Outside Edges'!$B46)&gt;=5,'[1]Outside Edges'!$P46="Yes"),"Yes","No")</f>
        <v>No</v>
      </c>
      <c r="FC47" s="123" t="str">
        <f>IF(AND((RIGHT($FC$3,2)-'[1]Miter Profiles'!$AC$160-'[1]Outside Edges'!$B46)&gt;=5,'[1]Outside Edges'!$P46="Yes"),"Yes","No")</f>
        <v>No</v>
      </c>
      <c r="FD47" s="115" t="str">
        <f>IF(AND((RIGHT($FD$3,2)-'[1]Miter Profiles'!$AC$161-'[1]Outside Edges'!$B46)&gt;=5,'[1]Outside Edges'!$P46="Yes"),"Yes","No")</f>
        <v>No</v>
      </c>
      <c r="FE47" s="128" t="str">
        <f>IF(AND((RIGHT($FE$3,2)-'[1]Miter Profiles'!$AC$162-'[1]Outside Edges'!$B46)&gt;=5,'[1]Outside Edges'!$P46="Yes"),"Yes","No")</f>
        <v>No</v>
      </c>
      <c r="FF47" s="10" t="str">
        <f>IF(AND((RIGHT($FF$3,2)-'[1]Miter Profiles'!$AC$163-'[1]Outside Edges'!$B46)&gt;=5,'[1]Outside Edges'!$P46="Yes"),"Yes","No")</f>
        <v>No</v>
      </c>
      <c r="FG47" s="90" t="str">
        <f>IF(AND((RIGHT($FG$3,2)-'[1]Miter Profiles'!$AC$164-'[1]Outside Edges'!$B46)&gt;=5,'[1]Outside Edges'!$P46="Yes"),"Yes","No")</f>
        <v>No</v>
      </c>
      <c r="FH47" s="123" t="str">
        <f>IF(AND((RIGHT($FH$3,2)-'[1]Miter Profiles'!$AC$165-'[1]Outside Edges'!$B46)&gt;=5,'[1]Outside Edges'!$P46="Yes"),"Yes","No")</f>
        <v>No</v>
      </c>
      <c r="FI47" s="123" t="str">
        <f>IF(AND((RIGHT($FI$3,2)-'[1]Miter Profiles'!$AC$166-'[1]Outside Edges'!$B46)&gt;=5,'[1]Outside Edges'!$P46="Yes"),"Yes","No")</f>
        <v>No</v>
      </c>
      <c r="FJ47" s="115" t="str">
        <f>IF(AND((RIGHT($FJ$3,2)-'[1]Miter Profiles'!$AC$167-'[1]Outside Edges'!$B46)&gt;=5,'[1]Outside Edges'!$P46="Yes"),"Yes","No")</f>
        <v>No</v>
      </c>
      <c r="FK47" s="128" t="str">
        <f>IF(AND((RIGHT($FK$3,2)-'[1]Miter Profiles'!$AC$168-'[1]Outside Edges'!$B46)&gt;=5,'[1]Outside Edges'!$P46="Yes"),"Yes","No")</f>
        <v>No</v>
      </c>
      <c r="FL47" s="10" t="str">
        <f>IF(AND((RIGHT($FL$3,2)-'[1]Miter Profiles'!$AC$169-'[1]Outside Edges'!$B46)&gt;=5,'[1]Outside Edges'!$P46="Yes"),"Yes","No")</f>
        <v>No</v>
      </c>
      <c r="FM47" s="90" t="str">
        <f>IF(AND((RIGHT($FM$3,2)-'[1]Miter Profiles'!$AC$170-'[1]Outside Edges'!$B46)&gt;=5,'[1]Outside Edges'!$P46="Yes"),"Yes","No")</f>
        <v>No</v>
      </c>
      <c r="FN47" s="123" t="str">
        <f>IF(AND((RIGHT($FN$3,2)-'[1]Miter Profiles'!$AC$171-'[1]Outside Edges'!$B46)&gt;=5,'[1]Outside Edges'!$P46="Yes"),"Yes","No")</f>
        <v>No</v>
      </c>
      <c r="FO47" s="123" t="str">
        <f>IF(AND((RIGHT($FO$3,2)-'[1]Miter Profiles'!$AC$172-'[1]Outside Edges'!$B46)&gt;=5,'[1]Outside Edges'!$P46="Yes"),"Yes","No")</f>
        <v>No</v>
      </c>
      <c r="FP47" s="115" t="str">
        <f>IF(AND((RIGHT($FP$3,2)-'[1]Miter Profiles'!$AC$173-'[1]Outside Edges'!$B46)&gt;=5,'[1]Outside Edges'!$P46="Yes"),"Yes","No")</f>
        <v>No</v>
      </c>
      <c r="FQ47" s="128" t="str">
        <f>IF(AND((RIGHT($FQ$3,2)-'[1]Miter Profiles'!$AC$174-'[1]Outside Edges'!$B46)&gt;=5,'[1]Outside Edges'!$P46="Yes"),"Yes","No")</f>
        <v>No</v>
      </c>
      <c r="FR47" s="10" t="str">
        <f>IF(AND((RIGHT($FR$3,2)-'[1]Miter Profiles'!$AC$175-'[1]Outside Edges'!$B46)&gt;=5,'[1]Outside Edges'!$P46="Yes"),"Yes","No")</f>
        <v>No</v>
      </c>
      <c r="FS47" s="90" t="str">
        <f>IF(AND((RIGHT($FS$3,2)-'[1]Miter Profiles'!$AC$176-'[1]Outside Edges'!$B46)&gt;=5,'[1]Outside Edges'!$P46="Yes"),"Yes","No")</f>
        <v>No</v>
      </c>
      <c r="FT47" s="123" t="str">
        <f>IF(AND((RIGHT($FT$3,2)-'[1]Miter Profiles'!$AC$177-'[1]Outside Edges'!$B46)&gt;=5,'[1]Outside Edges'!$P46="Yes"),"Yes","No")</f>
        <v>No</v>
      </c>
      <c r="FU47" s="123" t="str">
        <f>IF(AND((RIGHT($FU$3,2)-'[1]Miter Profiles'!$AC$178-'[1]Outside Edges'!$B46)&gt;=5,'[1]Outside Edges'!$P46="Yes"),"Yes","No")</f>
        <v>No</v>
      </c>
      <c r="FV47" s="115" t="str">
        <f>IF(AND((RIGHT($V$3,2)-'[1]Miter Profiles'!$AC$179-'[1]Outside Edges'!$B46)&gt;=5,'[1]Outside Edges'!$P46="Yes"),"Yes","No")</f>
        <v>No</v>
      </c>
      <c r="FW47" s="128" t="str">
        <f>IF(AND((RIGHT($FW$3,2)-'[1]Miter Profiles'!$AC$180-'[1]Outside Edges'!$B46)&gt;=5,'[1]Outside Edges'!$P46="Yes"),"Yes","No")</f>
        <v>No</v>
      </c>
      <c r="FX47" s="269" t="str">
        <f>IF(AND((RIGHT($FX$3,2)-'[1]Miter Profiles'!$AC$181-'[1]Outside Edges'!$B46)&gt;=5,'[1]Outside Edges'!$P46="Yes"),"Yes","No")</f>
        <v>No</v>
      </c>
      <c r="FY47" s="273" t="str">
        <f>IF(AND((RIGHT($FY$3,2)-'[1]Miter Profiles'!$AC$182-'[1]Outside Edges'!$B46)&gt;=5,'[1]Outside Edges'!$P46="Yes"),"Yes","No")</f>
        <v>No</v>
      </c>
      <c r="FZ47" s="282" t="str">
        <f>IF(AND((RIGHT($FZ$3,2)-'[1]Miter Profiles'!$AC$183-'[1]Outside Edges'!$B46)&gt;=5,'[1]Outside Edges'!$P46="Yes"),"Yes","No")</f>
        <v>No</v>
      </c>
      <c r="GA47" s="283" t="str">
        <f>IF(AND((RIGHT($GA$3,2)-'[1]Miter Profiles'!$AC$184-'[1]Outside Edges'!$B46)&gt;=5,'[1]Outside Edges'!$P46="Yes"),"Yes","No")</f>
        <v>No</v>
      </c>
      <c r="GB47" s="284" t="str">
        <f>IF(AND((RIGHT($GB$3,2)-'[1]Miter Profiles'!$AC$185-'[1]Outside Edges'!$B46)&gt;=5,'[1]Outside Edges'!$P46="Yes"),"Yes","No")</f>
        <v>No</v>
      </c>
      <c r="GC47" s="275" t="str">
        <f>IF(AND((RIGHT($GC$3,2)-'[1]Miter Profiles'!$AC$186-'[1]Outside Edges'!$B46)&gt;=5,'[1]Outside Edges'!$P46="Yes"),"Yes","No")</f>
        <v>No</v>
      </c>
      <c r="GD47" s="269" t="str">
        <f>IF(AND((RIGHT($GD$3,2)-'[1]Miter Profiles'!$AC$187-'[1]Outside Edges'!$B46)&gt;=5,'[1]Outside Edges'!$P46="Yes"),"Yes","No")</f>
        <v>No</v>
      </c>
      <c r="GE47" s="273" t="str">
        <f>IF(AND((RIGHT($GE$3,2)-'[1]Miter Profiles'!$AC$188-'[1]Outside Edges'!$B46)&gt;=5,'[1]Outside Edges'!$P46="Yes"),"Yes","No")</f>
        <v>No</v>
      </c>
      <c r="GF47" s="282" t="str">
        <f>IF(AND((RIGHT($GF$3,2)-'[1]Miter Profiles'!$AC$189-'[1]Outside Edges'!$B46)&gt;=5,'[1]Outside Edges'!$P46="Yes"),"Yes","No")</f>
        <v>No</v>
      </c>
      <c r="GG47" s="283" t="str">
        <f>IF(AND((RIGHT($GG$3,2)-'[1]Miter Profiles'!$AC$190-'[1]Outside Edges'!$B46)&gt;=5,'[1]Outside Edges'!$P46="Yes"),"Yes","No")</f>
        <v>No</v>
      </c>
      <c r="GH47" s="284" t="str">
        <f>IF(AND((RIGHT($GH$3,2)-'[1]Miter Profiles'!$AC$191-'[1]Outside Edges'!$B46)&gt;=5,'[1]Outside Edges'!$P46="Yes"),"Yes","No")</f>
        <v>No</v>
      </c>
      <c r="GI47" s="275" t="str">
        <f>IF(AND((RIGHT($GI$3,2)-'[1]Miter Profiles'!$AC$192-'[1]Outside Edges'!$B46)&gt;=5,'[1]Outside Edges'!$P46="Yes"),"Yes","No")</f>
        <v>No</v>
      </c>
      <c r="GJ47" s="269" t="str">
        <f>IF(AND((RIGHT($GJ$3,2)-'[1]Miter Profiles'!$AC$193-'[1]Outside Edges'!$B46)&gt;=5,'[1]Outside Edges'!$P46="Yes"),"Yes","No")</f>
        <v>No</v>
      </c>
      <c r="GK47" s="273" t="str">
        <f>IF(AND((RIGHT($GK$3,2)-'[1]Miter Profiles'!$AC$194-'[1]Outside Edges'!$B46)&gt;=5,'[1]Outside Edges'!$P46="Yes"),"Yes","No")</f>
        <v>No</v>
      </c>
      <c r="GL47" s="282" t="str">
        <f>IF(AND((RIGHT($GL$3,2)-'[1]Miter Profiles'!$AC$195-'[1]Outside Edges'!$B46)&gt;=5,'[1]Outside Edges'!$P46="Yes"),"Yes","No")</f>
        <v>No</v>
      </c>
      <c r="GM47" s="283" t="str">
        <f>IF(AND((RIGHT($GM$3,2)-'[1]Miter Profiles'!$AC$196-'[1]Outside Edges'!$B46)&gt;=5,'[1]Outside Edges'!$P46="Yes"),"Yes","No")</f>
        <v>No</v>
      </c>
      <c r="GN47" s="284" t="str">
        <f>IF(AND((RIGHT($GN$3,2)-'[1]Miter Profiles'!$AC$197-'[1]Outside Edges'!$B46)&gt;=5,'[1]Outside Edges'!$P46="Yes"),"Yes","No")</f>
        <v>No</v>
      </c>
      <c r="GO47" s="275" t="str">
        <f>IF(AND((RIGHT($GO$3,2)-'[1]Miter Profiles'!$AC$198-'[1]Outside Edges'!$B46)&gt;=5,'[1]Outside Edges'!$P46="Yes"),"Yes","No")</f>
        <v>No</v>
      </c>
      <c r="GP47" s="269" t="str">
        <f>IF(AND((RIGHT($GP$3,2)-'[1]Miter Profiles'!$AC$199-'[1]Outside Edges'!$B46)&gt;=5,'[1]Outside Edges'!$P46="Yes"),"Yes","No")</f>
        <v>No</v>
      </c>
      <c r="GQ47" s="273" t="str">
        <f>IF(AND((RIGHT($GQ$3,2)-'[1]Miter Profiles'!$AC$200-'[1]Outside Edges'!$B46)&gt;=5,'[1]Outside Edges'!$P46="Yes"),"Yes","No")</f>
        <v>No</v>
      </c>
      <c r="GR47" s="282" t="str">
        <f>IF(AND((RIGHT($GR$3,2)-'[1]Miter Profiles'!$AC$201-'[1]Outside Edges'!$B46)&gt;=5,'[1]Outside Edges'!$P46="Yes"),"Yes","No")</f>
        <v>No</v>
      </c>
      <c r="GS47" s="283" t="str">
        <f>IF(AND((RIGHT($GS$3,2)-'[1]Miter Profiles'!$AC$202-'[1]Outside Edges'!$B46)&gt;=5,'[1]Outside Edges'!$P46="Yes"),"Yes","No")</f>
        <v>No</v>
      </c>
      <c r="GT47" s="284" t="str">
        <f>IF(AND((RIGHT($GT$3,2)-'[1]Miter Profiles'!$AC$203-'[1]Outside Edges'!$B46)&gt;=5,'[1]Outside Edges'!$P46="Yes"),"Yes","No")</f>
        <v>No</v>
      </c>
      <c r="GU47" s="275" t="str">
        <f>IF(AND((RIGHT($GU$3,2)-'[1]Miter Profiles'!$AC$204-'[1]Outside Edges'!$B46)&gt;=5,'[1]Outside Edges'!$P46="Yes"),"Yes","No")</f>
        <v>No</v>
      </c>
      <c r="GV47" s="269" t="str">
        <f>IF(AND((RIGHT($GV$3,2)-'[1]Miter Profiles'!$AC$205-'[1]Outside Edges'!$B46)&gt;=5,'[1]Outside Edges'!$P46="Yes"),"Yes","No")</f>
        <v>No</v>
      </c>
      <c r="GW47" s="273" t="str">
        <f>IF(AND((RIGHT($GW$3,2)-'[1]Miter Profiles'!$AC$206-'[1]Outside Edges'!$B46)&gt;=5,'[1]Outside Edges'!$P46="Yes"),"Yes","No")</f>
        <v>No</v>
      </c>
      <c r="GX47" s="282" t="str">
        <f>IF(AND((RIGHT($GX$3,2)-'[1]Miter Profiles'!$AC$207-'[1]Outside Edges'!$B46)&gt;=5,'[1]Outside Edges'!$P46="Yes"),"Yes","No")</f>
        <v>No</v>
      </c>
      <c r="GY47" s="283" t="str">
        <f>IF(AND((RIGHT($GY$3,2)-'[1]Miter Profiles'!$AC$208-'[1]Outside Edges'!$B46)&gt;=5,'[1]Outside Edges'!$P46="Yes"),"Yes","No")</f>
        <v>No</v>
      </c>
      <c r="GZ47" s="284" t="str">
        <f>IF(AND((RIGHT($GZ$3,2)-'[1]Miter Profiles'!$AC$209-'[1]Outside Edges'!$B46)&gt;=5,'[1]Outside Edges'!$P46="Yes"),"Yes","No")</f>
        <v>No</v>
      </c>
      <c r="HA47" s="275" t="str">
        <f>IF(AND((RIGHT($HA$3,2)-'[1]Miter Profiles'!$AC$210-'[1]Outside Edges'!$B46)&gt;=5,'[1]Outside Edges'!$P46="Yes"),"Yes","No")</f>
        <v>No</v>
      </c>
      <c r="HB47" s="269" t="str">
        <f>IF(AND((RIGHT($HB$3,2)-'[1]Miter Profiles'!$AC$211-'[1]Outside Edges'!$B46)&gt;=5,'[1]Outside Edges'!$P46="Yes"),"Yes","No")</f>
        <v>No</v>
      </c>
      <c r="HC47" s="273" t="str">
        <f>IF(AND((RIGHT($HC$3,2)-'[1]Miter Profiles'!$AC$212-'[1]Outside Edges'!$B46)&gt;=5,'[1]Outside Edges'!$P46="Yes"),"Yes","No")</f>
        <v>No</v>
      </c>
      <c r="HD47" s="282" t="str">
        <f>IF(AND((RIGHT($HD$3,2)-'[1]Miter Profiles'!$AC$213-'[1]Outside Edges'!$B46)&gt;=5,'[1]Outside Edges'!$P46="Yes"),"Yes","No")</f>
        <v>No</v>
      </c>
      <c r="HE47" s="284" t="str">
        <f>IF(AND((RIGHT($HE$3,2)-'[1]Miter Profiles'!$AC$214-'[1]Outside Edges'!$B46)&gt;=5,'[1]Outside Edges'!$P46="Yes"),"Yes","No")</f>
        <v>No</v>
      </c>
      <c r="HF47" s="275" t="str">
        <f>IF(AND((RIGHT($HF$3,2)-'[1]Miter Profiles'!$AC$215-'[1]Outside Edges'!$B46)&gt;=5,'[1]Outside Edges'!$P46="Yes"),"Yes","No")</f>
        <v>No</v>
      </c>
      <c r="HG47" s="269" t="str">
        <f>IF(AND((RIGHT($HG$3,2)-'[1]Miter Profiles'!$AC$216-'[1]Outside Edges'!$B46)&gt;=5,'[1]Outside Edges'!$P46="Yes"),"Yes","No")</f>
        <v>No</v>
      </c>
      <c r="HH47" s="273" t="str">
        <f>IF(AND((RIGHT($HH$3,2)-'[1]Miter Profiles'!$AC$217-'[1]Outside Edges'!$B46)&gt;=5,'[1]Outside Edges'!$P46="Yes"),"Yes","No")</f>
        <v>No</v>
      </c>
      <c r="HI47" s="282" t="str">
        <f>IF(AND((RIGHT($HI$3,2)-'[1]Miter Profiles'!$AC$218-'[1]Outside Edges'!$B46)&gt;=5,'[1]Outside Edges'!$P46="Yes"),"Yes","No")</f>
        <v>No</v>
      </c>
      <c r="HJ47" s="283" t="str">
        <f>IF(AND((RIGHT($HJ$3,2)-'[1]Miter Profiles'!$AC$219-'[1]Outside Edges'!$B46)&gt;=5,'[1]Outside Edges'!$P46="Yes"),"Yes","No")</f>
        <v>No</v>
      </c>
      <c r="HK47" s="284" t="str">
        <f>IF(AND((RIGHT($HK$3,2)-'[1]Miter Profiles'!$AC$220-'[1]Outside Edges'!$B46)&gt;=5,'[1]Outside Edges'!$P46="Yes"),"Yes","No")</f>
        <v>No</v>
      </c>
      <c r="HL47" s="275" t="str">
        <f>IF(AND((RIGHT($HL$3,2)-'[1]Miter Profiles'!$AC$221-'[1]Outside Edges'!$B46)&gt;=5,'[1]Outside Edges'!$P46="Yes"),"Yes","No")</f>
        <v>No</v>
      </c>
      <c r="HM47" s="269" t="str">
        <f>IF(AND((RIGHT($HM$3,2)-'[1]Miter Profiles'!$AC$222-'[1]Outside Edges'!$B46)&gt;=5,'[1]Outside Edges'!$P46="Yes"),"Yes","No")</f>
        <v>No</v>
      </c>
      <c r="HN47" s="269" t="str">
        <f>IF(AND((RIGHT($HN$3,2)-'[1]Miter Profiles'!$AC$223-'[1]Outside Edges'!$B46)&gt;=5,'[1]Outside Edges'!$P46="Yes"),"Yes","No")</f>
        <v>No</v>
      </c>
      <c r="HO47" s="283" t="str">
        <f>IF(AND((RIGHT($HO$3,2)-'[1]Miter Profiles'!$AC$224-'[1]Outside Edges'!$B46)&gt;=5,'[1]Outside Edges'!$P46="Yes"),"Yes","No")</f>
        <v>No</v>
      </c>
      <c r="HP47" s="283" t="str">
        <f>IF(AND((RIGHT($HP$3,2)-'[1]Miter Profiles'!$AC$225-'[1]Outside Edges'!$B46)&gt;=5,'[1]Outside Edges'!$P46="Yes"),"Yes","No")</f>
        <v>No</v>
      </c>
      <c r="HQ47" s="283" t="str">
        <f>IF(AND((RIGHT($HQ$3,3)-'[1]Miter Profiles'!$AC$226-'[1]Outside Edges'!$B46)&gt;=5,'[1]Outside Edges'!$P46="Yes"),"Yes","No")</f>
        <v>No</v>
      </c>
      <c r="HR47" s="283" t="str">
        <f>IF(AND((RIGHT($HR$3,2)-'[1]Miter Profiles'!$AC$227-'[1]Outside Edges'!$B46)&gt;=5,'[1]Outside Edges'!$P46="Yes"),"Yes","No")</f>
        <v>No</v>
      </c>
      <c r="HS47" s="269" t="str">
        <f>IF(AND((RIGHT($HS$3,2)-'[1]Miter Profiles'!$AC$228-'[1]Outside Edges'!$B46)&gt;=5,'[1]Outside Edges'!$P46="Yes"),"Yes","No")</f>
        <v>No</v>
      </c>
      <c r="HT47" s="269" t="str">
        <f>IF(AND((RIGHT($HT$3,2)-'[1]Miter Profiles'!$AC$229-'[1]Outside Edges'!$B46)&gt;=5,'[1]Outside Edges'!$P46="Yes"),"Yes","No")</f>
        <v>No</v>
      </c>
      <c r="HU47" s="269" t="str">
        <f>IF(AND((RIGHT($HU$3,2)-'[1]Miter Profiles'!$AC$230-'[1]Outside Edges'!$B46)&gt;=5,'[1]Outside Edges'!$P46="Yes"),"Yes","No")</f>
        <v>No</v>
      </c>
      <c r="HV47" s="283" t="str">
        <f>IF(AND((RIGHT($HV$3,2)-'[1]Miter Profiles'!$AC$231-'[1]Outside Edges'!$B46)&gt;=5,'[1]Outside Edges'!$P46="Yes"),"Yes","No")</f>
        <v>No</v>
      </c>
      <c r="HW47" s="283" t="str">
        <f>IF(AND((RIGHT($HW$3,2)-'[1]Miter Profiles'!$AC$232-'[1]Outside Edges'!$B46)&gt;=5,'[1]Outside Edges'!$P46="Yes"),"Yes","No")</f>
        <v>No</v>
      </c>
      <c r="HX47" s="283" t="str">
        <f>IF(AND((RIGHT($HX$3,2)-'[1]Miter Profiles'!$AC$233-'[1]Outside Edges'!$B46)&gt;=5,'[1]Outside Edges'!$P46="Yes"),"Yes","No")</f>
        <v>No</v>
      </c>
      <c r="HY47" s="269" t="str">
        <f>IF(AND((RIGHT($HY$3,2)-'[1]Miter Profiles'!$AC$234-'[1]Outside Edges'!$B46)&gt;=5,'[1]Outside Edges'!$P46="Yes"),"Yes","No")</f>
        <v>No</v>
      </c>
      <c r="HZ47" s="269" t="str">
        <f>IF(AND((RIGHT($HZ$3,2)-'[1]Miter Profiles'!$AC$235-'[1]Outside Edges'!$B46)&gt;=5,'[1]Outside Edges'!$P46="Yes"),"Yes","No")</f>
        <v>No</v>
      </c>
      <c r="IA47" s="269" t="str">
        <f>IF(AND((RIGHT($IA$3,2)-'[1]Miter Profiles'!$AC$236-'[1]Outside Edges'!$B46)&gt;=5,'[1]Outside Edges'!$P46="Yes"),"Yes","No")</f>
        <v>No</v>
      </c>
      <c r="IB47" s="283" t="str">
        <f>IF(AND((RIGHT($IB$3,2)-'[1]Miter Profiles'!$AC$237-'[1]Outside Edges'!$B46)&gt;=5,'[1]Outside Edges'!$P46="Yes"),"Yes","No")</f>
        <v>No</v>
      </c>
      <c r="IC47" s="283" t="str">
        <f>IF(AND((RIGHT($IC$3,2)-'[1]Miter Profiles'!$AC$238-'[1]Outside Edges'!$B46)&gt;=5,'[1]Outside Edges'!$P46="Yes"),"Yes","No")</f>
        <v>No</v>
      </c>
      <c r="ID47" s="283" t="str">
        <f>IF(AND((RIGHT($ID$3,2)-'[1]Miter Profiles'!$AC$239-'[1]Outside Edges'!$B46)&gt;=5,'[1]Outside Edges'!$P46="Yes"),"Yes","No")</f>
        <v>No</v>
      </c>
      <c r="IE47" s="269" t="str">
        <f>IF(AND((RIGHT($IE$3,2)-'[1]Miter Profiles'!$AC$240-'[1]Outside Edges'!$B46)&gt;=5,'[1]Outside Edges'!$P46="Yes"),"Yes","No")</f>
        <v>No</v>
      </c>
      <c r="IF47" s="269" t="str">
        <f>IF(AND((RIGHT($IF$3,2)-'[1]Miter Profiles'!$AC$241-'[1]Outside Edges'!$B46)&gt;=5,'[1]Outside Edges'!$P46="Yes"),"Yes","No")</f>
        <v>No</v>
      </c>
      <c r="IG47" s="269" t="str">
        <f>IF(AND((RIGHT($IG$3,2)-'[1]Miter Profiles'!$AC$242-'[1]Outside Edges'!$B46)&gt;=5,'[1]Outside Edges'!$P46="Yes"),"Yes","No")</f>
        <v>No</v>
      </c>
      <c r="IH47" s="283" t="str">
        <f>IF(AND((RIGHT($IH$3,2)-'[1]Miter Profiles'!$AC$243-'[1]Outside Edges'!$B46)&gt;=5,'[1]Outside Edges'!$P46="Yes"),"Yes","No")</f>
        <v>No</v>
      </c>
      <c r="II47" s="283" t="str">
        <f>IF(AND((RIGHT($II$3,2)-'[1]Miter Profiles'!$AC$244-'[1]Outside Edges'!$B46)&gt;=5,'[1]Outside Edges'!$P46="Yes"),"Yes","No")</f>
        <v>No</v>
      </c>
      <c r="IJ47" s="283" t="str">
        <f>IF(AND((RIGHT($IJ$3,2)-'[1]Miter Profiles'!$AC$245-'[1]Outside Edges'!$B46)&gt;=5,'[1]Outside Edges'!$P46="Yes"),"Yes","No")</f>
        <v>No</v>
      </c>
      <c r="IK47" s="269" t="str">
        <f>IF(AND((RIGHT($IK$3,2)-'[1]Miter Profiles'!$AC$246-'[1]Outside Edges'!$B46)&gt;=5,'[1]Outside Edges'!$P46="Yes"),"Yes","No")</f>
        <v>No</v>
      </c>
      <c r="IL47" s="269" t="str">
        <f>IF(AND((RIGHT($IL$3,2)-'[1]Miter Profiles'!$AC$247-'[1]Outside Edges'!$B46)&gt;=5,'[1]Outside Edges'!$P46="Yes"),"Yes","No")</f>
        <v>No</v>
      </c>
      <c r="IM47" s="269" t="str">
        <f>IF(AND((RIGHT($IM$3,2)-'[1]Miter Profiles'!$AC$248-'[1]Outside Edges'!$B46)&gt;=5,'[1]Outside Edges'!$P46="Yes"),"Yes","No")</f>
        <v>No</v>
      </c>
      <c r="IN47" s="283" t="str">
        <f>IF(AND((RIGHT($IN$3,2)-'[1]Miter Profiles'!$AC$249-'[1]Outside Edges'!$B46)&gt;=5,'[1]Outside Edges'!$P46="Yes"),"Yes","No")</f>
        <v>No</v>
      </c>
      <c r="IO47" s="283" t="str">
        <f>IF(AND((RIGHT($IO$3,2)-'[1]Miter Profiles'!$AC$250-'[1]Outside Edges'!$B46)&gt;=5,'[1]Outside Edges'!$P46="Yes"),"Yes","No")</f>
        <v>No</v>
      </c>
      <c r="IP47" s="283" t="str">
        <f>IF(AND((RIGHT($IP$3,2)-'[1]Miter Profiles'!$AC$251-'[1]Outside Edges'!$B46)&gt;=5,'[1]Outside Edges'!$P46="Yes"),"Yes","No")</f>
        <v>No</v>
      </c>
      <c r="IQ47" s="269" t="str">
        <f>IF(AND((RIGHT($IQ$3,2)-'[1]Miter Profiles'!$AC$252-'[1]Outside Edges'!$B46)&gt;=5,'[1]Outside Edges'!$P46="Yes"),"Yes","No")</f>
        <v>No</v>
      </c>
      <c r="IR47" s="269" t="str">
        <f>IF(AND((RIGHT($IR$3,2)-'[1]Miter Profiles'!$AC$253-'[1]Outside Edges'!$B46)&gt;=5,'[1]Outside Edges'!$P46="Yes"),"Yes","No")</f>
        <v>No</v>
      </c>
      <c r="IS47" s="269" t="str">
        <f>IF(AND((RIGHT($IS$3,2)-'[1]Miter Profiles'!$AC$254-'[1]Outside Edges'!$B46)&gt;=5,'[1]Outside Edges'!$P46="Yes"),"Yes","No")</f>
        <v>No</v>
      </c>
      <c r="IT47" s="283" t="str">
        <f>IF(AND((RIGHT($IT$3,2)-'[1]Miter Profiles'!$AC$255-'[1]Outside Edges'!$B46)&gt;=5,'[1]Outside Edges'!$P46="Yes"),"Yes","No")</f>
        <v>No</v>
      </c>
      <c r="IU47" s="283" t="str">
        <f>IF(AND((RIGHT($IU$3,2)-'[1]Miter Profiles'!$AC$256-'[1]Outside Edges'!$B46)&gt;=5,'[1]Outside Edges'!$P46="Yes"),"Yes","No")</f>
        <v>No</v>
      </c>
      <c r="IV47" s="283" t="str">
        <f>IF(AND((RIGHT($IV$3,2)-'[1]Miter Profiles'!$AC$257-'[1]Outside Edges'!$B46)&gt;=5,'[1]Outside Edges'!$P46="Yes"),"Yes","No")</f>
        <v>No</v>
      </c>
      <c r="IW47" s="269" t="str">
        <f>IF(AND((RIGHT($IW$3,2)-'[1]Miter Profiles'!$AC$258-'[1]Outside Edges'!$B46)&gt;=5,'[1]Outside Edges'!$P46="Yes"),"Yes","No")</f>
        <v>No</v>
      </c>
      <c r="IX47" s="269" t="str">
        <f>IF(AND((RIGHT($IX$3,2)-'[1]Miter Profiles'!$AC$259-'[1]Outside Edges'!$B46)&gt;=5,'[1]Outside Edges'!$P46="Yes"),"Yes","No")</f>
        <v>No</v>
      </c>
      <c r="IY47" s="269" t="str">
        <f>IF(AND((RIGHT($IY$3,2)-'[1]Miter Profiles'!$AC$260-'[1]Outside Edges'!$B46)&gt;=5,'[1]Outside Edges'!$P46="Yes"),"Yes","No")</f>
        <v>No</v>
      </c>
      <c r="IZ47" s="283" t="str">
        <f>IF(AND((RIGHT($IZ$3,2)-'[1]Miter Profiles'!$AC$261-'[1]Outside Edges'!$B46)&gt;=5,'[1]Outside Edges'!$P46="Yes"),"Yes","No")</f>
        <v>No</v>
      </c>
      <c r="JA47" s="283" t="str">
        <f>IF(AND((RIGHT($JA$3,2)-'[1]Miter Profiles'!$AC$262-'[1]Outside Edges'!$B46)&gt;=5,'[1]Outside Edges'!$P46="Yes"),"Yes","No")</f>
        <v>No</v>
      </c>
      <c r="JB47" s="283" t="str">
        <f>IF(AND((RIGHT($JB$3,2)-'[1]Miter Profiles'!$AC$263-'[1]Outside Edges'!$B46)&gt;=5,'[1]Outside Edges'!$P46="Yes"),"Yes","No")</f>
        <v>No</v>
      </c>
      <c r="JC47" s="269" t="str">
        <f>IF(AND((RIGHT($JC$3,2)-'[1]Miter Profiles'!$AC$264-'[1]Outside Edges'!$B46)&gt;=5,'[1]Outside Edges'!$P46="Yes"),"Yes","No")</f>
        <v>No</v>
      </c>
      <c r="JD47" s="269" t="str">
        <f>IF(AND((RIGHT($JD$3,2)-'[1]Miter Profiles'!$AC$265-'[1]Outside Edges'!$B46)&gt;=5,'[1]Outside Edges'!$P46="Yes"),"Yes","No")</f>
        <v>No</v>
      </c>
      <c r="JE47" s="269" t="str">
        <f>IF(AND((RIGHT($JE$3,2)-'[1]Miter Profiles'!$AC$266-'[1]Outside Edges'!$B46)&gt;=5,'[1]Outside Edges'!$P46="Yes"),"Yes","No")</f>
        <v>No</v>
      </c>
      <c r="JF47" s="283" t="str">
        <f>IF(AND((RIGHT($JF$3,2)-'[1]Miter Profiles'!$AC$267-'[1]Outside Edges'!$B46)&gt;=5,'[1]Outside Edges'!$P46="Yes"),"Yes","No")</f>
        <v>No</v>
      </c>
      <c r="JG47" s="283" t="str">
        <f>IF(AND((RIGHT($JG$3,2)-'[1]Miter Profiles'!$AC$268-'[1]Outside Edges'!$B46)&gt;=5,'[1]Outside Edges'!$P46="Yes"),"Yes","No")</f>
        <v>No</v>
      </c>
      <c r="JH47" s="283" t="str">
        <f>IF(AND((RIGHT($JH$3,2)-'[1]Miter Profiles'!$AC$269-'[1]Outside Edges'!$B46)&gt;=5,'[1]Outside Edges'!$P46="Yes"),"Yes","No")</f>
        <v>No</v>
      </c>
      <c r="JI47" s="269" t="str">
        <f>IF(AND((RIGHT($JI$3,2)-'[1]Miter Profiles'!$AC$270-'[1]Outside Edges'!$B46)&gt;=5,'[1]Outside Edges'!$P46="Yes"),"Yes","No")</f>
        <v>No</v>
      </c>
      <c r="JJ47" s="269" t="str">
        <f>IF(AND((RIGHT($JJ$3,2)-'[1]Miter Profiles'!$AC$271-'[1]Outside Edges'!$B46)&gt;=5,'[1]Outside Edges'!$P46="Yes"),"Yes","No")</f>
        <v>No</v>
      </c>
      <c r="JK47" s="269" t="str">
        <f>IF(AND((RIGHT($JK$3,2)-'[1]Miter Profiles'!$AC$272-'[1]Outside Edges'!$B46)&gt;=5,'[1]Outside Edges'!$P46="Yes"),"Yes","No")</f>
        <v>No</v>
      </c>
      <c r="JL47" s="283" t="str">
        <f>IF(AND((RIGHT($JL$3,2)-'[1]Miter Profiles'!$AC$273-'[1]Outside Edges'!$B46)&gt;=5,'[1]Outside Edges'!$P46="Yes"),"Yes","No")</f>
        <v>No</v>
      </c>
      <c r="JM47" s="283" t="str">
        <f>IF(AND((RIGHT($JM$3,2)-'[1]Miter Profiles'!$AC$274-'[1]Outside Edges'!$B46)&gt;=5,'[1]Outside Edges'!$P46="Yes"),"Yes","No")</f>
        <v>No</v>
      </c>
      <c r="JN47" s="283" t="str">
        <f>IF(AND((RIGHT($JN$3,2)-'[1]Miter Profiles'!$AC$275-'[1]Outside Edges'!$B46)&gt;=5,'[1]Outside Edges'!$P46="Yes"),"Yes","No")</f>
        <v>No</v>
      </c>
      <c r="JO47" s="269" t="str">
        <f>IF(AND((RIGHT($JO$3,2)-'[1]Miter Profiles'!$AC$276-'[1]Outside Edges'!$B46)&gt;=5,'[1]Outside Edges'!$P46="Yes"),"Yes","No")</f>
        <v>No</v>
      </c>
      <c r="JP47" s="269" t="str">
        <f>IF(AND((RIGHT($JP$3,2)-'[1]Miter Profiles'!$AC$277-'[1]Outside Edges'!$B46)&gt;=5,'[1]Outside Edges'!$P46="Yes"),"Yes","No")</f>
        <v>No</v>
      </c>
      <c r="JQ47" s="269" t="str">
        <f>IF(AND((RIGHT($JQ$3,2)-'[1]Miter Profiles'!$AC$278-'[1]Outside Edges'!$B46)&gt;=5,'[1]Outside Edges'!$P46="Yes"),"Yes","No")</f>
        <v>No</v>
      </c>
      <c r="JR47" s="283" t="str">
        <f>IF(AND((RIGHT($JR$3,2)-'[1]Miter Profiles'!$AC$279-'[1]Outside Edges'!$B46)&gt;=5,'[1]Outside Edges'!$P46="Yes"),"Yes","No")</f>
        <v>No</v>
      </c>
      <c r="JS47" s="283" t="str">
        <f>IF(AND((RIGHT($JS$3,2)-'[1]Miter Profiles'!$AC$280-'[1]Outside Edges'!$B46)&gt;=5,'[1]Outside Edges'!$P46="Yes"),"Yes","No")</f>
        <v>No</v>
      </c>
      <c r="JT47" s="283" t="str">
        <f>IF(AND((RIGHT($JT$3,2)-'[1]Miter Profiles'!$AC$281-'[1]Outside Edges'!$B46)&gt;=5,'[1]Outside Edges'!$P46="Yes"),"Yes","No")</f>
        <v>No</v>
      </c>
      <c r="JU47" s="269" t="str">
        <f>IF(AND((RIGHT($JU$3,2)-'[1]Miter Profiles'!$AC$282-'[1]Outside Edges'!$B46)&gt;=5,'[1]Outside Edges'!$P46="Yes"),"Yes","No")</f>
        <v>No</v>
      </c>
      <c r="JV47" s="269" t="str">
        <f>IF(AND((RIGHT($JV$3,2)-'[1]Miter Profiles'!$AC$283-'[1]Outside Edges'!$B46)&gt;=5,'[1]Outside Edges'!$P46="Yes"),"Yes","No")</f>
        <v>No</v>
      </c>
      <c r="JW47" s="269" t="str">
        <f>IF(AND((RIGHT($JW$3,2)-'[1]Miter Profiles'!$AC$284-'[1]Outside Edges'!$B46)&gt;=5,'[1]Outside Edges'!$P46="Yes"),"Yes","No")</f>
        <v>No</v>
      </c>
      <c r="JX47" s="283" t="str">
        <f>IF(AND((RIGHT($JX$3,2)-'[1]Miter Profiles'!$AC$285-'[1]Outside Edges'!$B46)&gt;=5,'[1]Outside Edges'!$P46="Yes"),"Yes","No")</f>
        <v>No</v>
      </c>
      <c r="JY47" s="283" t="str">
        <f>IF(AND((RIGHT($JY$3,2)-'[1]Miter Profiles'!$AC$286-'[1]Outside Edges'!$B46)&gt;=5,'[1]Outside Edges'!$P46="Yes"),"Yes","No")</f>
        <v>No</v>
      </c>
      <c r="JZ47" s="283" t="str">
        <f>IF(AND((RIGHT($JZ$3,2)-'[1]Miter Profiles'!$AC$287-'[1]Outside Edges'!$B46)&gt;=5,'[1]Outside Edges'!$P46="Yes"),"Yes","No")</f>
        <v>No</v>
      </c>
      <c r="KA47" s="269" t="str">
        <f>IF(AND((RIGHT($KA$3,2)-'[1]Miter Profiles'!$AC$288-'[1]Outside Edges'!$B46)&gt;=5,'[1]Outside Edges'!$P46="Yes"),"Yes","No")</f>
        <v>No</v>
      </c>
      <c r="KB47" s="269" t="str">
        <f>IF(AND((RIGHT($KB$3,2)-'[1]Miter Profiles'!$AC$289-'[1]Outside Edges'!$B46)&gt;=5,'[1]Outside Edges'!$P46="Yes"),"Yes","No")</f>
        <v>No</v>
      </c>
      <c r="KC47" s="269" t="str">
        <f>IF(AND((RIGHT($KC$3,2)-'[1]Miter Profiles'!$AC$290-'[1]Outside Edges'!$B46)&gt;=5,'[1]Outside Edges'!$P46="Yes"),"Yes","No")</f>
        <v>No</v>
      </c>
      <c r="KD47" s="283" t="str">
        <f>IF(AND((RIGHT($KD$3,2)-'[1]Miter Profiles'!$AC$291-'[1]Outside Edges'!$B46)&gt;=5,'[1]Outside Edges'!$P46="Yes"),"Yes","No")</f>
        <v>No</v>
      </c>
      <c r="KE47" s="283" t="str">
        <f>IF(AND((RIGHT($KE$3,2)-'[1]Miter Profiles'!$AC$292-'[1]Outside Edges'!$B46)&gt;=5,'[1]Outside Edges'!$P46="Yes"),"Yes","No")</f>
        <v>No</v>
      </c>
      <c r="KF47" s="283" t="str">
        <f>IF(AND((RIGHT($KF$3,2)-'[1]Miter Profiles'!$AC$293-'[1]Outside Edges'!$B46)&gt;=5,'[1]Outside Edges'!$P46="Yes"),"Yes","No")</f>
        <v>No</v>
      </c>
      <c r="KG47" s="269" t="str">
        <f>IF(AND((RIGHT($KG$3,2)-'[1]Miter Profiles'!$AC$294-'[1]Outside Edges'!$B46)&gt;=5,'[1]Outside Edges'!$P46="Yes"),"Yes","No")</f>
        <v>No</v>
      </c>
      <c r="KH47" s="269" t="str">
        <f>IF(AND((RIGHT($KH$3,2)-'[1]Miter Profiles'!$AC$295-'[1]Outside Edges'!$B46)&gt;=5,'[1]Outside Edges'!$P46="Yes"),"Yes","No")</f>
        <v>No</v>
      </c>
      <c r="KI47" s="269" t="str">
        <f>IF(AND((RIGHT($KI$3,2)-'[1]Miter Profiles'!$AC$296-'[1]Outside Edges'!$B46)&gt;=5,'[1]Outside Edges'!$P46="Yes"),"Yes","No")</f>
        <v>No</v>
      </c>
      <c r="KJ47" s="283" t="str">
        <f>IF(AND((RIGHT($KJ$3,2)-'[1]Miter Profiles'!$AC$297-'[1]Outside Edges'!$B46)&gt;=5,'[1]Outside Edges'!$P46="Yes"),"Yes","No")</f>
        <v>No</v>
      </c>
      <c r="KK47" s="283" t="str">
        <f>IF(AND((RIGHT($KK$3,2)-'[1]Miter Profiles'!$AC$298-'[1]Outside Edges'!$B46)&gt;=5,'[1]Outside Edges'!$P46="Yes"),"Yes","No")</f>
        <v>No</v>
      </c>
      <c r="KL47" s="283" t="str">
        <f>IF(AND((RIGHT($KL$3,2)-'[1]Miter Profiles'!$AC$299-'[1]Outside Edges'!$B46)&gt;=5,'[1]Outside Edges'!$P46="Yes"),"Yes","No")</f>
        <v>No</v>
      </c>
      <c r="KM47" s="269" t="str">
        <f>IF(AND((RIGHT($KM$3,2)-'[1]Miter Profiles'!$AC$300-'[1]Outside Edges'!$B46)&gt;=5,'[1]Outside Edges'!$P46="Yes"),"Yes","No")</f>
        <v>No</v>
      </c>
      <c r="KN47" s="269" t="str">
        <f>IF(AND((RIGHT($KN$3,2)-'[1]Miter Profiles'!$AC$301-'[1]Outside Edges'!$B46)&gt;=5,'[1]Outside Edges'!$P46="Yes"),"Yes","No")</f>
        <v>No</v>
      </c>
      <c r="KO47" s="269" t="str">
        <f>IF(AND((RIGHT($KO$3,2)-'[1]Miter Profiles'!$AC$302-'[1]Outside Edges'!$B46)&gt;=5,'[1]Outside Edges'!$P46="Yes"),"Yes","No")</f>
        <v>No</v>
      </c>
      <c r="KP47" s="283" t="str">
        <f>IF(AND((RIGHT($KP$3,2)-'[1]Miter Profiles'!$AC$303-'[1]Outside Edges'!$B46)&gt;=5,'[1]Outside Edges'!$P46="Yes"),"Yes","No")</f>
        <v>No</v>
      </c>
      <c r="KQ47" s="283" t="str">
        <f>IF(AND((RIGHT($KQ$3,2)-'[1]Miter Profiles'!$AC$304-'[1]Outside Edges'!$B46)&gt;=5,'[1]Outside Edges'!$P46="Yes"),"Yes","No")</f>
        <v>No</v>
      </c>
      <c r="KR47" s="283" t="str">
        <f>IF(AND((RIGHT($KR$3,2)-'[1]Miter Profiles'!$AC$305-'[1]Outside Edges'!$B46)&gt;=5,'[1]Outside Edges'!$P46="Yes"),"Yes","No")</f>
        <v>No</v>
      </c>
      <c r="KS47" s="269" t="str">
        <f>IF(AND((RIGHT($KS$3,2)-'[1]Miter Profiles'!$AC$306-'[1]Outside Edges'!$B46)&gt;=5,'[1]Outside Edges'!$P46="Yes"),"Yes","No")</f>
        <v>No</v>
      </c>
      <c r="KT47" s="269" t="str">
        <f>IF(AND((RIGHT($KT$3,2)-'[1]Miter Profiles'!$AC$307-'[1]Outside Edges'!$B46)&gt;=5,'[1]Outside Edges'!$P46="Yes"),"Yes","No")</f>
        <v>No</v>
      </c>
      <c r="KU47" s="269" t="str">
        <f>IF(AND((RIGHT($KU$3,2)-'[1]Miter Profiles'!$AC$308-'[1]Outside Edges'!$B46)&gt;=5,'[1]Outside Edges'!$P46="Yes"),"Yes","No")</f>
        <v>No</v>
      </c>
      <c r="KV47" s="283" t="str">
        <f>IF(AND((RIGHT($KV$3,2)-'[1]Miter Profiles'!$AC$309-'[1]Outside Edges'!$B46)&gt;=5,'[1]Outside Edges'!$P46="Yes"),"Yes","No")</f>
        <v>No</v>
      </c>
      <c r="KW47" s="283" t="str">
        <f>IF(AND((RIGHT($KW$3,2)-'[1]Miter Profiles'!$AC$310-'[1]Outside Edges'!$B46)&gt;=5,'[1]Outside Edges'!$P46="Yes"),"Yes","No")</f>
        <v>No</v>
      </c>
      <c r="KX47" s="283" t="str">
        <f>IF(AND((RIGHT($KX$3,2)-'[1]Miter Profiles'!$AC$311-'[1]Outside Edges'!$B46)&gt;=5,'[1]Outside Edges'!$P46="Yes"),"Yes","No")</f>
        <v>No</v>
      </c>
      <c r="KY47" s="269" t="str">
        <f>IF(AND((RIGHT($KY$3,2)-'[1]Miter Profiles'!$AC$312-'[1]Outside Edges'!$B46)&gt;=5,'[1]Outside Edges'!$P46="Yes"),"Yes","No")</f>
        <v>No</v>
      </c>
      <c r="KZ47" s="269" t="str">
        <f>IF(AND((RIGHT($KZ$3,2)-'[1]Miter Profiles'!$AC$313-'[1]Outside Edges'!$B46)&gt;=5,'[1]Outside Edges'!$P46="Yes"),"Yes","No")</f>
        <v>No</v>
      </c>
      <c r="LA47" s="269" t="str">
        <f>IF(AND((RIGHT($LA$3,2)-'[1]Miter Profiles'!$AC$314-'[1]Outside Edges'!$B46)&gt;=5,'[1]Outside Edges'!$P46="Yes"),"Yes","No")</f>
        <v>No</v>
      </c>
      <c r="LB47" s="283" t="str">
        <f>IF(AND((RIGHT($LB$3,2)-'[1]Miter Profiles'!$AC$315-'[1]Outside Edges'!$B46)&gt;=5,'[1]Outside Edges'!$P46="Yes"),"Yes","No")</f>
        <v>No</v>
      </c>
      <c r="LC47" s="283" t="str">
        <f>IF(AND((RIGHT($LC$3,2)-'[1]Miter Profiles'!$AC$316-'[1]Outside Edges'!$B46)&gt;=5,'[1]Outside Edges'!$P46="Yes"),"Yes","No")</f>
        <v>No</v>
      </c>
      <c r="LD47" s="283" t="str">
        <f>IF(AND((RIGHT($LD$3,2)-'[1]Miter Profiles'!$AC$317-'[1]Outside Edges'!$B46)&gt;=5,'[1]Outside Edges'!$P46="Yes"),"Yes","No")</f>
        <v>No</v>
      </c>
      <c r="LE47" s="283" t="str">
        <f>IF(AND((RIGHT($LE$3,2)-'[1]Miter Profiles'!$AC$318-'[1]Outside Edges'!$B46)&gt;=5,'[1]Outside Edges'!$P46="Yes"),"Yes","No")</f>
        <v>No</v>
      </c>
      <c r="LF47" s="269" t="str">
        <f>IF(AND((RIGHT($LF$3,2)-'[1]Miter Profiles'!$AC$319-'[1]Outside Edges'!$B46)&gt;=5,'[1]Outside Edges'!$P46="Yes"),"Yes","No")</f>
        <v>No</v>
      </c>
      <c r="LG47" s="269" t="str">
        <f>IF(AND((RIGHT($LG$3,2)-'[1]Miter Profiles'!$AC$320-'[1]Outside Edges'!$B46)&gt;=5,'[1]Outside Edges'!$P46="Yes"),"Yes","No")</f>
        <v>No</v>
      </c>
      <c r="LH47" s="269" t="str">
        <f>IF(AND((RIGHT($LH$3,2)-'[1]Miter Profiles'!$AC$321-'[1]Outside Edges'!$B46)&gt;=5,'[1]Outside Edges'!$P46="Yes"),"Yes","No")</f>
        <v>No</v>
      </c>
      <c r="LI47" s="269" t="str">
        <f>IF(AND((RIGHT($LI$3,2)-'[1]Miter Profiles'!$AC$322-'[1]Outside Edges'!$B46)&gt;=5,'[1]Outside Edges'!$P46="Yes"),"Yes","No")</f>
        <v>No</v>
      </c>
      <c r="LJ47" s="283" t="str">
        <f>IF(AND((RIGHT($LJ$3,2)-'[1]Miter Profiles'!$AC$323-'[1]Outside Edges'!$B46)&gt;=5,'[1]Outside Edges'!$P46="Yes"),"Yes","No")</f>
        <v>No</v>
      </c>
      <c r="LK47" s="283" t="str">
        <f>IF(AND((RIGHT($LK$3,2)-'[1]Miter Profiles'!$AC$324-'[1]Outside Edges'!$B46)&gt;=5,'[1]Outside Edges'!$P46="Yes"),"Yes","No")</f>
        <v>No</v>
      </c>
      <c r="LL47" s="283" t="str">
        <f>IF(AND((RIGHT($LL$3,2)-'[1]Miter Profiles'!$AC$325-'[1]Outside Edges'!$B46)&gt;=5,'[1]Outside Edges'!$P46="Yes"),"Yes","No")</f>
        <v>No</v>
      </c>
      <c r="LM47" s="269" t="str">
        <f>IF(AND((RIGHT($LM$3,2)-'[1]Miter Profiles'!$AC$326-'[1]Outside Edges'!$B46)&gt;=5,'[1]Outside Edges'!$P46="Yes"),"Yes","No")</f>
        <v>No</v>
      </c>
      <c r="LN47" s="269" t="str">
        <f>IF(AND((RIGHT($LN$3,2)-'[1]Miter Profiles'!$AC$327-'[1]Outside Edges'!$B46)&gt;=5,'[1]Outside Edges'!$P46="Yes"),"Yes","No")</f>
        <v>No</v>
      </c>
      <c r="LO47" s="269" t="str">
        <f>IF(AND((RIGHT($LO$3,2)-'[1]Miter Profiles'!$AC$328-'[1]Outside Edges'!$B46)&gt;=5,'[1]Outside Edges'!$P46="Yes"),"Yes","No")</f>
        <v>No</v>
      </c>
      <c r="LP47" s="283" t="str">
        <f>IF(AND((RIGHT($LP$3,2)-'[1]Miter Profiles'!$AC$329-'[1]Outside Edges'!$B46)&gt;=5,'[1]Outside Edges'!$P46="Yes"),"Yes","No")</f>
        <v>No</v>
      </c>
      <c r="LQ47" s="283" t="str">
        <f>IF(AND((RIGHT($LQ$3,2)-'[1]Miter Profiles'!$AC$330-'[1]Outside Edges'!$B46)&gt;=5,'[1]Outside Edges'!$P46="Yes"),"Yes","No")</f>
        <v>No</v>
      </c>
      <c r="LR47" s="283" t="str">
        <f>IF(AND((RIGHT($LR$3,2)-'[1]Miter Profiles'!$AC$331-'[1]Outside Edges'!$B46)&gt;=5,'[1]Outside Edges'!$P46="Yes"),"Yes","No")</f>
        <v>No</v>
      </c>
      <c r="LS47" s="269" t="str">
        <f>IF(AND((RIGHT($LS$3,2)-'[1]Miter Profiles'!$AC$332-'[1]Outside Edges'!$B46)&gt;=5,'[1]Outside Edges'!$P46="Yes"),"Yes","No")</f>
        <v>No</v>
      </c>
      <c r="LT47" s="269" t="str">
        <f>IF(AND((RIGHT($LT$3,2)-'[1]Miter Profiles'!$AC$333-'[1]Outside Edges'!$B46)&gt;=5,'[1]Outside Edges'!$P46="Yes"),"Yes","No")</f>
        <v>No</v>
      </c>
      <c r="LU47" s="269" t="str">
        <f>IF(AND((RIGHT($LU$3,2)-'[1]Miter Profiles'!$AC$334-'[1]Outside Edges'!$B46)&gt;=5,'[1]Outside Edges'!$P46="Yes"),"Yes","No")</f>
        <v>No</v>
      </c>
      <c r="LV47" s="283" t="str">
        <f>IF(AND((RIGHT($LV$3,2)-'[1]Miter Profiles'!$AC$335-'[1]Outside Edges'!$B46)&gt;=5,'[1]Outside Edges'!$P46="Yes"),"Yes","No")</f>
        <v>No</v>
      </c>
      <c r="LW47" s="283" t="str">
        <f>IF(AND((RIGHT($LW$3,2)-'[1]Miter Profiles'!$AC$336-'[1]Outside Edges'!$B46)&gt;=5,'[1]Outside Edges'!$P46="Yes"),"Yes","No")</f>
        <v>No</v>
      </c>
      <c r="LX47" s="283" t="str">
        <f>IF(AND((RIGHT($LX$3,2)-'[1]Miter Profiles'!$AC$337-'[1]Outside Edges'!$B46)&gt;=5,'[1]Outside Edges'!$P46="Yes"),"Yes","No")</f>
        <v>No</v>
      </c>
      <c r="LY47" s="269" t="str">
        <f>IF(AND((RIGHT($LY$3,2)-'[1]Miter Profiles'!$AC$338-'[1]Outside Edges'!$B46)&gt;=5,'[1]Outside Edges'!$P46="Yes"),"Yes","No")</f>
        <v>No</v>
      </c>
      <c r="LZ47" s="269" t="str">
        <f>IF(AND((RIGHT($LZ$3,2)-'[1]Miter Profiles'!$AC$339-'[1]Outside Edges'!$B46)&gt;=5,'[1]Outside Edges'!$P46="Yes"),"Yes","No")</f>
        <v>No</v>
      </c>
      <c r="MA47" s="269" t="str">
        <f>IF(AND((RIGHT($MA$3,2)-'[1]Miter Profiles'!$AC$340-'[1]Outside Edges'!$B46)&gt;=5,'[1]Outside Edges'!$P46="Yes"),"Yes","No")</f>
        <v>No</v>
      </c>
      <c r="MB47" s="283" t="str">
        <f>IF(AND((RIGHT($MB$3,2)-'[1]Miter Profiles'!$AC$341-'[1]Outside Edges'!$B46)&gt;=5,'[1]Outside Edges'!$P46="Yes"),"Yes","No")</f>
        <v>No</v>
      </c>
      <c r="MC47" s="283" t="str">
        <f>IF(AND((RIGHT($MC$3,2)-'[1]Miter Profiles'!$AC$342-'[1]Outside Edges'!$B46)&gt;=5,'[1]Outside Edges'!$P46="Yes"),"Yes","No")</f>
        <v>No</v>
      </c>
      <c r="MD47" s="283" t="str">
        <f>IF(AND((RIGHT($MD$3,2)-'[1]Miter Profiles'!$AC$343-'[1]Outside Edges'!$B46)&gt;=5,'[1]Outside Edges'!$P46="Yes"),"Yes","No")</f>
        <v>No</v>
      </c>
      <c r="ME47" s="269" t="str">
        <f>IF(AND((RIGHT($ME$3,2)-'[1]Miter Profiles'!$AC$344-'[1]Outside Edges'!$B46)&gt;=5,'[1]Outside Edges'!$P46="Yes"),"Yes","No")</f>
        <v>No</v>
      </c>
      <c r="MF47" s="269" t="str">
        <f>IF(AND((RIGHT($MF$3,2)-'[1]Miter Profiles'!$AC$345-'[1]Outside Edges'!$B46)&gt;=5,'[1]Outside Edges'!$P46="Yes"),"Yes","No")</f>
        <v>No</v>
      </c>
      <c r="MG47" s="269" t="str">
        <f>IF(AND((RIGHT($MG$3,2)-'[1]Miter Profiles'!$AC$346-'[1]Outside Edges'!$B46)&gt;=5,'[1]Outside Edges'!$P46="Yes"),"Yes","No")</f>
        <v>No</v>
      </c>
      <c r="MH47" s="283" t="str">
        <f>IF(AND((RIGHT($MH$3,2)-'[1]Miter Profiles'!$AC$347-'[1]Outside Edges'!$B46)&gt;=5,'[1]Outside Edges'!$P46="Yes"),"Yes","No")</f>
        <v>No</v>
      </c>
      <c r="MI47" s="283" t="str">
        <f>IF(AND((RIGHT($MI$3,2)-'[1]Miter Profiles'!$AC$348-'[1]Outside Edges'!$B46)&gt;=5,'[1]Outside Edges'!$P46="Yes"),"Yes","No")</f>
        <v>No</v>
      </c>
      <c r="MJ47" s="283" t="str">
        <f>IF(AND((RIGHT($MJ$3,2)-'[1]Miter Profiles'!$AC$349-'[1]Outside Edges'!$B46)&gt;=5,'[1]Outside Edges'!$P46="Yes"),"Yes","No")</f>
        <v>No</v>
      </c>
      <c r="MK47" s="269" t="str">
        <f>IF(AND((RIGHT($MK$3,2)-'[1]Miter Profiles'!$AC$350-'[1]Outside Edges'!$B46)&gt;=5,'[1]Outside Edges'!$P46="Yes"),"Yes","No")</f>
        <v>No</v>
      </c>
      <c r="ML47" s="269" t="str">
        <f>IF(AND((RIGHT($ML$3,2)-'[1]Miter Profiles'!$AC$351-'[1]Outside Edges'!$B46)&gt;=5,'[1]Outside Edges'!$P46="Yes"),"Yes","No")</f>
        <v>No</v>
      </c>
      <c r="MM47" s="269" t="str">
        <f>IF(AND((RIGHT($MM$3,2)-'[1]Miter Profiles'!$AC$352-'[1]Outside Edges'!$B46)&gt;=5,'[1]Outside Edges'!$P46="Yes"),"Yes","No")</f>
        <v>No</v>
      </c>
      <c r="MN47" s="283" t="str">
        <f>IF(AND((RIGHT($MK$3,2)-'[1]Miter Profiles'!$AC$350-'[1]Outside Edges'!$B46)&gt;=5,'[1]Outside Edges'!$P46="Yes"),"Yes","No")</f>
        <v>No</v>
      </c>
      <c r="MO47" s="283" t="str">
        <f>IF(AND((RIGHT($ML$3,2)-'[1]Miter Profiles'!$AC$351-'[1]Outside Edges'!$B46)&gt;=5,'[1]Outside Edges'!$P46="Yes"),"Yes","No")</f>
        <v>No</v>
      </c>
      <c r="MP47" s="283" t="str">
        <f>IF(AND((RIGHT($MM$3,2)-'[1]Miter Profiles'!$AC$352-'[1]Outside Edges'!$B46)&gt;=5,'[1]Outside Edges'!$P46="Yes"),"Yes","No")</f>
        <v>No</v>
      </c>
    </row>
    <row r="48" spans="1:354" ht="15.75" customHeight="1" thickBot="1" x14ac:dyDescent="0.3">
      <c r="A48" s="8" t="str">
        <f>IF('[1]Outside Edges'!$A47&lt;&gt;"",'[1]Outside Edges'!$A47,"")</f>
        <v>D45</v>
      </c>
      <c r="B48" s="10" t="str">
        <f>IF(AND((RIGHT($B$3,2)-'[1]Miter Profiles'!$AC$3-'[1]Outside Edges'!$B47)&gt;=5,'[1]Outside Edges'!$P47="Yes"),"Yes","No")</f>
        <v>Yes</v>
      </c>
      <c r="C48" s="10" t="str">
        <f>IF(AND((RIGHT($C$3,2)-'[1]Miter Profiles'!$AC$4-'[1]Outside Edges'!$B47)&gt;=5,'[1]Outside Edges'!$P47="Yes"),"Yes","No")</f>
        <v>Yes</v>
      </c>
      <c r="D48" s="85" t="str">
        <f>IF(AND((RIGHT($D$3,2)-'[1]Miter Profiles'!$AC$5-'[1]Outside Edges'!$B47)&gt;=5,'[1]Outside Edges'!$P47="Yes"),"Yes","No")</f>
        <v>Yes</v>
      </c>
      <c r="E48" s="86" t="str">
        <f>IF(AND((RIGHT($E$3,2)-'[1]Miter Profiles'!$AC$6-'[1]Outside Edges'!$B47)&gt;=5,'[1]Outside Edges'!$P47="Yes"),"Yes","No")</f>
        <v>Yes</v>
      </c>
      <c r="F48" s="11" t="str">
        <f>IF(AND((RIGHT($F$3,2)-'[1]Miter Profiles'!$AC$7-'[1]Outside Edges'!$B47)&gt;=5,'[1]Outside Edges'!$P47="Yes"),"Yes","No")</f>
        <v>Yes</v>
      </c>
      <c r="G48" s="87" t="str">
        <f>IF(AND((RIGHT($G$3,2)-'[1]Miter Profiles'!$AC$8-'[1]Outside Edges'!$B47)&gt;=5,'[1]Outside Edges'!$P47="Yes"),"Yes","No")</f>
        <v>Yes</v>
      </c>
      <c r="H48" s="10" t="str">
        <f>IF(AND((RIGHT($H$3,2)-'[1]Miter Profiles'!$AC$9-'[1]Outside Edges'!$B47)&gt;=5,'[1]Outside Edges'!$P47="Yes"),"Yes","No")</f>
        <v>Yes</v>
      </c>
      <c r="I48" s="10" t="str">
        <f>IF(AND((RIGHT($I$3,2)-'[1]Miter Profiles'!$AC$10-'[1]Outside Edges'!$B47)&gt;=5,'[1]Outside Edges'!$P47="Yes"),"Yes","No")</f>
        <v>Yes</v>
      </c>
      <c r="J48" s="85" t="str">
        <f>IF(AND((RIGHT($J$3,2)-'[1]Miter Profiles'!$AC$11-'[1]Outside Edges'!$B47)&gt;=5,'[1]Outside Edges'!$P47="Yes"),"Yes","No")</f>
        <v>Yes</v>
      </c>
      <c r="K48" s="86" t="str">
        <f>IF(AND((RIGHT($K$3,2)-'[1]Miter Profiles'!$AC$12-'[1]Outside Edges'!$B47)&gt;=5,'[1]Outside Edges'!$P47="Yes"),"Yes","No")</f>
        <v>Yes</v>
      </c>
      <c r="L48" s="11" t="str">
        <f>IF(AND((RIGHT($L$3,2)-'[1]Miter Profiles'!$AC$13-'[1]Outside Edges'!$B47)&gt;=5,'[1]Outside Edges'!$P47="Yes"),"Yes","No")</f>
        <v>Yes</v>
      </c>
      <c r="M48" s="87" t="str">
        <f>IF(AND((RIGHT($M$3,2)-'[1]Miter Profiles'!$AC$14-'[1]Outside Edges'!$B47)&gt;=5,'[1]Outside Edges'!$P47="Yes"),"Yes","No")</f>
        <v>Yes</v>
      </c>
      <c r="N48" s="10" t="str">
        <f>IF(AND((RIGHT($N$3,2)-'[1]Miter Profiles'!$AC$15-'[1]Outside Edges'!$B47)&gt;=4,'[1]Outside Edges'!$P47="Yes"),"Yes","No")</f>
        <v>No</v>
      </c>
      <c r="O48" s="10" t="str">
        <f>IF(AND((RIGHT($O$3,2)-'[1]Miter Profiles'!$AC$16-'[1]Outside Edges'!$B47)&gt;=5,'[1]Outside Edges'!$P47="Yes"),"Yes","No")</f>
        <v>Yes</v>
      </c>
      <c r="P48" s="85" t="str">
        <f>IF(AND((RIGHT($P$3,2)-'[1]Miter Profiles'!$AC$17-'[1]Outside Edges'!$B47)&gt;=5,'[1]Outside Edges'!$P47="Yes"),"Yes","No")</f>
        <v>Yes</v>
      </c>
      <c r="Q48" s="86" t="str">
        <f>IF(AND((RIGHT($Q$3,2)-'[1]Miter Profiles'!$AC$18-'[1]Outside Edges'!$B47)&gt;=5,'[1]Outside Edges'!$P47="Yes"),"Yes","No")</f>
        <v>No</v>
      </c>
      <c r="R48" s="11" t="str">
        <f>IF(AND((RIGHT($R$3,2)-'[1]Miter Profiles'!$AC$19-'[1]Outside Edges'!$B47)&gt;=5,'[1]Outside Edges'!$P47="Yes"),"Yes","No")</f>
        <v>Yes</v>
      </c>
      <c r="S48" s="87" t="str">
        <f>IF(AND((RIGHT($S$3,2)-'[1]Miter Profiles'!$AC$20-'[1]Outside Edges'!$B47)&gt;=5,'[1]Outside Edges'!$P47="Yes"),"Yes","No")</f>
        <v>Yes</v>
      </c>
      <c r="T48" s="10" t="str">
        <f>IF(AND((RIGHT($T$3,2)-'[1]Miter Profiles'!$AC$21-'[1]Outside Edges'!$B47)&gt;=5,'[1]Outside Edges'!$P47="Yes"),"Yes","No")</f>
        <v>Yes</v>
      </c>
      <c r="U48" s="10" t="str">
        <f>IF(AND((RIGHT($U$3,2)-'[1]Miter Profiles'!$AC$22-'[1]Outside Edges'!$B47)&gt;=5,'[1]Outside Edges'!$P47="Yes"),"Yes","No")</f>
        <v>Yes</v>
      </c>
      <c r="V48" s="85" t="str">
        <f>IF(AND((RIGHT($V$3,2)-'[1]Miter Profiles'!$AC$23-'[1]Outside Edges'!$B47)&gt;=5,'[1]Outside Edges'!$P47="Yes"),"Yes","No")</f>
        <v>Yes</v>
      </c>
      <c r="W48" s="86" t="str">
        <f>IF(AND((RIGHT($W$3,2)-'[1]Miter Profiles'!$AC$24-'[1]Outside Edges'!$B47)&gt;=5,'[1]Outside Edges'!$P47="Yes"),"Yes","No")</f>
        <v>No</v>
      </c>
      <c r="X48" s="11" t="str">
        <f>IF(AND((RIGHT($X$3,2)-'[1]Miter Profiles'!$AC$25-'[1]Outside Edges'!$B47)&gt;=5,'[1]Outside Edges'!$P47="Yes"),"Yes","No")</f>
        <v>Yes</v>
      </c>
      <c r="Y48" s="87" t="str">
        <f>IF(AND((RIGHT($Y$3,2)-'[1]Miter Profiles'!$AC$26-'[1]Outside Edges'!$B47)&gt;=5,'[1]Outside Edges'!$P47="Yes"),"Yes","No")</f>
        <v>Yes</v>
      </c>
      <c r="Z48" s="10" t="str">
        <f>IF(AND((RIGHT($Z$3,2)-'[1]Miter Profiles'!$AC$27-'[1]Outside Edges'!$B47)&gt;=5,'[1]Outside Edges'!$P47="Yes"),"Yes","No")</f>
        <v>Yes</v>
      </c>
      <c r="AA48" s="10" t="str">
        <f>IF(AND((RIGHT($AA$3,2)-'[1]Miter Profiles'!$AC$28-'[1]Outside Edges'!$B47)&gt;=5,'[1]Outside Edges'!$P47="Yes"),"Yes","No")</f>
        <v>Yes</v>
      </c>
      <c r="AB48" s="85" t="str">
        <f>IF(AND((RIGHT($AB$3,2)-'[1]Miter Profiles'!$AC$29-'[1]Outside Edges'!$B47)&gt;=5,'[1]Outside Edges'!$P47="Yes"),"Yes","No")</f>
        <v>Yes</v>
      </c>
      <c r="AC48" s="86" t="str">
        <f>IF(AND((RIGHT($AC$3,2)-'[1]Miter Profiles'!$AC$30-'[1]Outside Edges'!$B47)&gt;=5,'[1]Outside Edges'!$P47="Yes"),"Yes","No")</f>
        <v>Yes</v>
      </c>
      <c r="AD48" s="11" t="str">
        <f>IF(AND((RIGHT($AD$3,2)-'[1]Miter Profiles'!$AC$31-'[1]Outside Edges'!$B47)&gt;=5,'[1]Outside Edges'!$P47="Yes"),"Yes","No")</f>
        <v>Yes</v>
      </c>
      <c r="AE48" s="87" t="str">
        <f>IF(AND((RIGHT($AE$3,2)-'[1]Miter Profiles'!$AC$32-'[1]Outside Edges'!$B47)&gt;=5,'[1]Outside Edges'!$P47="Yes"),"Yes","No")</f>
        <v>Yes</v>
      </c>
      <c r="AF48" s="10" t="str">
        <f>IF(AND((RIGHT($AF$3,2)-'[1]Miter Profiles'!$AC$33-'[1]Outside Edges'!$B47)&gt;=5,'[1]Outside Edges'!$P47="Yes"),"Yes","No")</f>
        <v>Yes</v>
      </c>
      <c r="AG48" s="10" t="str">
        <f>IF(AND((RIGHT($AG$3,2)-'[1]Miter Profiles'!$AC$34-'[1]Outside Edges'!$B47)&gt;=5,'[1]Outside Edges'!$P47="Yes"),"Yes","No")</f>
        <v>Yes</v>
      </c>
      <c r="AH48" s="85" t="str">
        <f>IF(AND((RIGHT($AH$3,2)-'[1]Miter Profiles'!$AC$35-'[1]Outside Edges'!$B47)&gt;=5,'[1]Outside Edges'!$P47="Yes"),"Yes","No")</f>
        <v>Yes</v>
      </c>
      <c r="AI48" s="86" t="str">
        <f>IF(AND((RIGHT($AI$3,2)-'[1]Miter Profiles'!$AC$36-'[1]Outside Edges'!$B47)&gt;=5,'[1]Outside Edges'!$P47="Yes"),"Yes","No")</f>
        <v>Yes</v>
      </c>
      <c r="AJ48" s="11" t="str">
        <f>IF(AND((RIGHT($AJ$3,2)-'[1]Miter Profiles'!$AC$37-'[1]Outside Edges'!$B47)&gt;=5,'[1]Outside Edges'!$P47="Yes"),"Yes","No")</f>
        <v>Yes</v>
      </c>
      <c r="AK48" s="87" t="str">
        <f>IF(AND((RIGHT($AK$3,2)-'[1]Miter Profiles'!$AC$38-'[1]Outside Edges'!$B47)&gt;=5,'[1]Outside Edges'!$P47="Yes"),"Yes","No")</f>
        <v>Yes</v>
      </c>
      <c r="AL48" s="10" t="str">
        <f>IF(AND((RIGHT($AL$3,2)-'[1]Miter Profiles'!$AC$39-'[1]Outside Edges'!$B47)&gt;=5,'[1]Outside Edges'!$P47="Yes"),"Yes","No")</f>
        <v>Yes</v>
      </c>
      <c r="AM48" s="10" t="str">
        <f>IF(AND((RIGHT($AM$3,2)-'[1]Miter Profiles'!$AC$40-'[1]Outside Edges'!$B47)&gt;=5,'[1]Outside Edges'!$P47="Yes"),"Yes","No")</f>
        <v>Yes</v>
      </c>
      <c r="AN48" s="85" t="str">
        <f>IF(AND((RIGHT($AN$3,2)-'[1]Miter Profiles'!$AC$41-'[1]Outside Edges'!$B47)&gt;=5,'[1]Outside Edges'!$P47="Yes"),"Yes","No")</f>
        <v>Yes</v>
      </c>
      <c r="AO48" s="86" t="str">
        <f>IF(AND((RIGHT($AO$3,2)-'[1]Miter Profiles'!$AC$42-'[1]Outside Edges'!$B47)&gt;=5,'[1]Outside Edges'!$P47="Yes"),"Yes","No")</f>
        <v>Yes</v>
      </c>
      <c r="AP48" s="11" t="str">
        <f>IF(AND((RIGHT($AP$3,2)-'[1]Miter Profiles'!$AC$43-'[1]Outside Edges'!$B47)&gt;=5,'[1]Outside Edges'!$P47="Yes"),"Yes","No")</f>
        <v>Yes</v>
      </c>
      <c r="AQ48" s="87" t="str">
        <f>IF(AND((RIGHT($AQ$3,2)-'[1]Miter Profiles'!$AC$44-'[1]Outside Edges'!$B47)&gt;=5,'[1]Outside Edges'!$P47="Yes"),"Yes","No")</f>
        <v>Yes</v>
      </c>
      <c r="AR48" s="10" t="str">
        <f>IF(AND((RIGHT($AR$3,2)-'[1]Miter Profiles'!$AC$45-'[1]Outside Edges'!$B47)&gt;=5,'[1]Outside Edges'!$P47="Yes"),"Yes","No")</f>
        <v>Yes</v>
      </c>
      <c r="AS48" s="10" t="str">
        <f>IF(AND((RIGHT($AS$3,2)-'[1]Miter Profiles'!$AC$46-'[1]Outside Edges'!$B47)&gt;=5,'[1]Outside Edges'!$P47="Yes"),"Yes","No")</f>
        <v>Yes</v>
      </c>
      <c r="AT48" s="85" t="str">
        <f>IF(AND((RIGHT($AT$3,2)-'[1]Miter Profiles'!$AC$47-'[1]Outside Edges'!$B47)&gt;=5,'[1]Outside Edges'!$P47="Yes"),"Yes","No")</f>
        <v>Yes</v>
      </c>
      <c r="AU48" s="86" t="str">
        <f>IF(AND((RIGHT($AU$3,2)-'[1]Miter Profiles'!$AC$48-'[1]Outside Edges'!$B47)&gt;=5,'[1]Outside Edges'!$P47="Yes"),"Yes","No")</f>
        <v>Yes</v>
      </c>
      <c r="AV48" s="11" t="str">
        <f>IF(AND((RIGHT($AV$3,2)-'[1]Miter Profiles'!$AC$49-'[1]Outside Edges'!$B47)&gt;=5,'[1]Outside Edges'!$P47="Yes"),"Yes","No")</f>
        <v>Yes</v>
      </c>
      <c r="AW48" s="87" t="str">
        <f>IF(AND((RIGHT($AW$3,2)-'[1]Miter Profiles'!$AC$50-'[1]Outside Edges'!$B47)&gt;=5,'[1]Outside Edges'!$P47="Yes"),"Yes","No")</f>
        <v>Yes</v>
      </c>
      <c r="AX48" s="10" t="str">
        <f>IF(AND((RIGHT($AX$3,2)-'[1]Miter Profiles'!$AC$51-'[1]Outside Edges'!$B47)&gt;=5,'[1]Outside Edges'!$P47="Yes"),"Yes","No")</f>
        <v>Yes</v>
      </c>
      <c r="AY48" s="10" t="str">
        <f>IF(AND((RIGHT($AY$3,2)-'[1]Miter Profiles'!$AC$52-'[1]Outside Edges'!$B47)&gt;=5,'[1]Outside Edges'!$P47="Yes"),"Yes","No")</f>
        <v>Yes</v>
      </c>
      <c r="AZ48" s="85" t="str">
        <f>IF(AND((RIGHT($AZ$3,2)-'[1]Miter Profiles'!$AC$53-'[1]Outside Edges'!$B47)&gt;=5,'[1]Outside Edges'!$P47="Yes"),"Yes","No")</f>
        <v>Yes</v>
      </c>
      <c r="BA48" s="86" t="str">
        <f>IF(AND((RIGHT($BA$3,2)-'[1]Miter Profiles'!$AC$54-'[1]Outside Edges'!$B47)&gt;=5,'[1]Outside Edges'!$P47="Yes"),"Yes","No")</f>
        <v>Yes</v>
      </c>
      <c r="BB48" s="11" t="str">
        <f>IF(AND((RIGHT($BB$3,2)-'[1]Miter Profiles'!$AC$55-'[1]Outside Edges'!$B47)&gt;=5,'[1]Outside Edges'!$P47="Yes"),"Yes","No")</f>
        <v>Yes</v>
      </c>
      <c r="BC48" s="87" t="str">
        <f>IF(AND((RIGHT($BC$3,2)-'[1]Miter Profiles'!$AC$56-'[1]Outside Edges'!$B47)&gt;=5,'[1]Outside Edges'!$P47="Yes"),"Yes","No")</f>
        <v>Yes</v>
      </c>
      <c r="BD48" s="10" t="str">
        <f>IF(AND((RIGHT($BD$3,2)-'[1]Miter Profiles'!$AC$57-'[1]Outside Edges'!$B47)&gt;=5,'[1]Outside Edges'!$P47="Yes"),"Yes","No")</f>
        <v>Yes</v>
      </c>
      <c r="BE48" s="10" t="str">
        <f>IF(AND((RIGHT($BE$3,2)-'[1]Miter Profiles'!$AC$58-'[1]Outside Edges'!$B47)&gt;=5,'[1]Outside Edges'!$P47="Yes"),"Yes","No")</f>
        <v>Yes</v>
      </c>
      <c r="BF48" s="85" t="str">
        <f>IF(AND((RIGHT($BF$3,2)-'[1]Miter Profiles'!$AC$59-'[1]Outside Edges'!$B47)&gt;=5,'[1]Outside Edges'!$P47="Yes"),"Yes","No")</f>
        <v>Yes</v>
      </c>
      <c r="BG48" s="86" t="str">
        <f>IF(AND((RIGHT($BG$3,2)-'[1]Miter Profiles'!$AC$60-'[1]Outside Edges'!$B47)&gt;=5,'[1]Outside Edges'!$P47="Yes"),"Yes","No")</f>
        <v>Yes</v>
      </c>
      <c r="BH48" s="11" t="str">
        <f>IF(AND((RIGHT($BH$3,2)-'[1]Miter Profiles'!$AC$61-'[1]Outside Edges'!$B47)&gt;=5,'[1]Outside Edges'!$P47="Yes"),"Yes","No")</f>
        <v>Yes</v>
      </c>
      <c r="BI48" s="87" t="str">
        <f>IF(AND((RIGHT($BI$3,2)-'[1]Miter Profiles'!$AC$62-'[1]Outside Edges'!$B47)&gt;=5,'[1]Outside Edges'!$P47="Yes"),"Yes","No")</f>
        <v>Yes</v>
      </c>
      <c r="BJ48" s="10" t="str">
        <f>IF(AND((RIGHT($BJ$3,2)-'[1]Miter Profiles'!$AC$63-'[1]Outside Edges'!$B47)&gt;=5,'[1]Outside Edges'!$P47="Yes"),"Yes","No")</f>
        <v>Yes</v>
      </c>
      <c r="BK48" s="10" t="str">
        <f>IF(AND((RIGHT($BK$3,2)-'[1]Miter Profiles'!$AC$64-'[1]Outside Edges'!$B47)&gt;=5,'[1]Outside Edges'!$P47="Yes"),"Yes","No")</f>
        <v>Yes</v>
      </c>
      <c r="BL48" s="85" t="str">
        <f>IF(AND((RIGHT($BL$3,2)-'[1]Miter Profiles'!$AC$65-'[1]Outside Edges'!$B47)&gt;=5,'[1]Outside Edges'!$P47="Yes"),"Yes","No")</f>
        <v>Yes</v>
      </c>
      <c r="BM48" s="86" t="str">
        <f>IF(AND((RIGHT($BM$3,2)-'[1]Miter Profiles'!$AC$66-'[1]Outside Edges'!$B47)&gt;=5,'[1]Outside Edges'!$P47="Yes"),"Yes","No")</f>
        <v>Yes</v>
      </c>
      <c r="BN48" s="11" t="str">
        <f>IF(AND((RIGHT($BN$3,2)-'[1]Miter Profiles'!$AC$67-'[1]Outside Edges'!$B47)&gt;=5,'[1]Outside Edges'!$P47="Yes"),"Yes","No")</f>
        <v>Yes</v>
      </c>
      <c r="BO48" s="87" t="str">
        <f>IF(AND((RIGHT($BO$3,2)-'[1]Miter Profiles'!$AC$68-'[1]Outside Edges'!$B47)&gt;=5,'[1]Outside Edges'!$P47="Yes"),"Yes","No")</f>
        <v>Yes</v>
      </c>
      <c r="BP48" s="10" t="str">
        <f>IF(AND((RIGHT($BP$3,2)-'[1]Miter Profiles'!$AC$69-'[1]Outside Edges'!$B47)&gt;=5,'[1]Outside Edges'!$P47="Yes"),"Yes","No")</f>
        <v>Yes</v>
      </c>
      <c r="BQ48" s="10" t="str">
        <f>IF(AND((RIGHT($BQ$3,2)-'[1]Miter Profiles'!$AC$70-'[1]Outside Edges'!$B47)&gt;=5,'[1]Outside Edges'!$P47="Yes"),"Yes","No")</f>
        <v>Yes</v>
      </c>
      <c r="BR48" s="85" t="str">
        <f>IF(AND((RIGHT($BR$3,2)-'[1]Miter Profiles'!$AC$71-'[1]Outside Edges'!$B47)&gt;=5,'[1]Outside Edges'!$P47="Yes"),"Yes","No")</f>
        <v>Yes</v>
      </c>
      <c r="BS48" s="86" t="str">
        <f>IF(AND((RIGHT($BS$3,2)-'[1]Miter Profiles'!$AC$72-'[1]Outside Edges'!$B47)&gt;=5,'[1]Outside Edges'!$P47="Yes"),"Yes","No")</f>
        <v>Yes</v>
      </c>
      <c r="BT48" s="11" t="str">
        <f>IF(AND((RIGHT($BT$3,2)-'[1]Miter Profiles'!$AC$73-'[1]Outside Edges'!$B47)&gt;=5,'[1]Outside Edges'!$P47="Yes"),"Yes","No")</f>
        <v>Yes</v>
      </c>
      <c r="BU48" s="87" t="str">
        <f>IF(AND((RIGHT($BU$3,2)-'[1]Miter Profiles'!$AC$74-'[1]Outside Edges'!$B47)&gt;=5,'[1]Outside Edges'!$P47="Yes"),"Yes","No")</f>
        <v>Yes</v>
      </c>
      <c r="BV48" s="10" t="str">
        <f>IF(AND((RIGHT($BV$3,2)-'[1]Miter Profiles'!$AC$75-'[1]Outside Edges'!$B47)&gt;=5,'[1]Outside Edges'!$P47="Yes"),"Yes","No")</f>
        <v>Yes</v>
      </c>
      <c r="BW48" s="10" t="str">
        <f>IF(AND((RIGHT($BW$3,2)-'[1]Miter Profiles'!$AC$76-'[1]Outside Edges'!$B47)&gt;=5,'[1]Outside Edges'!$P47="Yes"),"Yes","No")</f>
        <v>Yes</v>
      </c>
      <c r="BX48" s="85" t="str">
        <f>IF(AND((RIGHT($BX$3,2)-'[1]Miter Profiles'!$AC$77-'[1]Outside Edges'!$B47)&gt;=5,'[1]Outside Edges'!$P47="Yes"),"Yes","No")</f>
        <v>Yes</v>
      </c>
      <c r="BY48" s="86" t="str">
        <f>IF(AND((RIGHT($BY$3,2)-'[1]Miter Profiles'!$AC$78-'[1]Outside Edges'!$B47)&gt;=5,'[1]Outside Edges'!$P47="Yes"),"Yes","No")</f>
        <v>Yes</v>
      </c>
      <c r="BZ48" s="11" t="str">
        <f>IF(AND((RIGHT($BZ$3,2)-'[1]Miter Profiles'!$AC$79-'[1]Outside Edges'!$B47)&gt;=5,'[1]Outside Edges'!$P47="Yes"),"Yes","No")</f>
        <v>Yes</v>
      </c>
      <c r="CA48" s="87" t="str">
        <f>IF(AND((RIGHT($CA$3,2)-'[1]Miter Profiles'!$AC$80-'[1]Outside Edges'!$B47)&gt;=5,'[1]Outside Edges'!$P47="Yes"),"Yes","No")</f>
        <v>Yes</v>
      </c>
      <c r="CB48" s="10" t="str">
        <f>IF(AND((RIGHT($CB$3,2)-'[1]Miter Profiles'!$AC$81-'[1]Outside Edges'!$B47)&gt;=5,'[1]Outside Edges'!$P47="Yes"),"Yes","No")</f>
        <v>Yes</v>
      </c>
      <c r="CC48" s="10" t="str">
        <f>IF(AND((RIGHT($CC$3,2)-'[1]Miter Profiles'!$AC$82-'[1]Outside Edges'!$B47)&gt;=5,'[1]Outside Edges'!$P47="Yes"),"Yes","No")</f>
        <v>Yes</v>
      </c>
      <c r="CD48" s="85" t="str">
        <f>IF(AND((RIGHT($CD$3,2)-'[1]Miter Profiles'!$AC$83-'[1]Outside Edges'!$B47)&gt;=5,'[1]Outside Edges'!$P47="Yes"),"Yes","No")</f>
        <v>Yes</v>
      </c>
      <c r="CE48" s="86" t="str">
        <f>IF(AND((RIGHT($CE$3,2)-'[1]Miter Profiles'!$AC$84-'[1]Outside Edges'!$B47)&gt;=5,'[1]Outside Edges'!$P47="Yes"),"Yes","No")</f>
        <v>Yes</v>
      </c>
      <c r="CF48" s="11" t="str">
        <f>IF(AND((RIGHT($CF$3,2)-'[1]Miter Profiles'!$AC$85-'[1]Outside Edges'!$B47)&gt;=5,'[1]Outside Edges'!$P47="Yes"),"Yes","No")</f>
        <v>Yes</v>
      </c>
      <c r="CG48" s="87" t="str">
        <f>IF(AND((RIGHT($CG$3,2)-'[1]Miter Profiles'!$AC$86-'[1]Outside Edges'!$B47)&gt;=5,'[1]Outside Edges'!$P47="Yes"),"Yes","No")</f>
        <v>Yes</v>
      </c>
      <c r="CH48" s="10" t="str">
        <f>IF(AND((RIGHT($CH$3,2)-'[1]Miter Profiles'!$AC$87-'[1]Outside Edges'!$B47)&gt;=5,'[1]Outside Edges'!$P47="Yes"),"Yes","No")</f>
        <v>Yes</v>
      </c>
      <c r="CI48" s="10" t="str">
        <f>IF(AND((RIGHT($CI$3,2)-'[1]Miter Profiles'!$AC$88-'[1]Outside Edges'!$B47)&gt;=5,'[1]Outside Edges'!$P47="Yes"),"Yes","No")</f>
        <v>Yes</v>
      </c>
      <c r="CJ48" s="85" t="str">
        <f>IF(AND((RIGHT($CJ$3,2)-'[1]Miter Profiles'!$AC$89-'[1]Outside Edges'!$B47)&gt;=5,'[1]Outside Edges'!$P47="Yes"),"Yes","No")</f>
        <v>Yes</v>
      </c>
      <c r="CK48" s="86" t="str">
        <f>IF(AND((RIGHT($CK$3,2)-'[1]Miter Profiles'!$AC$90-'[1]Outside Edges'!$B47)&gt;=5,'[1]Outside Edges'!$P47="Yes"),"Yes","No")</f>
        <v>Yes</v>
      </c>
      <c r="CL48" s="11" t="str">
        <f>IF(AND((RIGHT($CL$3,2)-'[1]Miter Profiles'!$AC$91-'[1]Outside Edges'!$B47)&gt;=5,'[1]Outside Edges'!$P47="Yes"),"Yes","No")</f>
        <v>Yes</v>
      </c>
      <c r="CM48" s="87" t="str">
        <f>IF(AND((RIGHT($CM$3,2)-'[1]Miter Profiles'!$AC$92-'[1]Outside Edges'!$B47)&gt;=5,'[1]Outside Edges'!$P47="Yes"),"Yes","No")</f>
        <v>Yes</v>
      </c>
      <c r="CN48" s="10" t="str">
        <f>IF(AND((RIGHT(CN$3,2)-'[1]Miter Profiles'!$AC$93-'[1]Outside Edges'!$B47)&gt;=5,'[1]Outside Edges'!$P47="Yes"),"Yes","No")</f>
        <v>No</v>
      </c>
      <c r="CO48" s="10" t="str">
        <f>IF(AND((RIGHT(CO$3,2)-'[1]Miter Profiles'!$AC$94-'[1]Outside Edges'!$B47)&gt;=5,'[1]Outside Edges'!$P47="Yes"),"Yes","No")</f>
        <v>Yes</v>
      </c>
      <c r="CP48" s="85" t="str">
        <f>IF(AND((RIGHT(CP$3,2)-'[1]Miter Profiles'!$AC$95-'[1]Outside Edges'!$B47)&gt;=5,'[1]Outside Edges'!$P47="Yes"),"Yes","No")</f>
        <v>Yes</v>
      </c>
      <c r="CQ48" s="86" t="str">
        <f>IF(AND((RIGHT(CQ$3,2)-'[1]Miter Profiles'!$AC$96-'[1]Outside Edges'!$B47)&gt;=5,'[1]Outside Edges'!$P47="Yes"),"Yes","No")</f>
        <v>No</v>
      </c>
      <c r="CR48" s="11" t="str">
        <f>IF(AND((RIGHT(CR$3,2)-'[1]Miter Profiles'!$AC$97-'[1]Outside Edges'!$B47)&gt;=5,'[1]Outside Edges'!$P47="Yes"),"Yes","No")</f>
        <v>Yes</v>
      </c>
      <c r="CS48" s="87" t="str">
        <f>IF(AND((RIGHT(CS$3,2)-'[1]Miter Profiles'!$AC$98-'[1]Outside Edges'!$B47)&gt;=5,'[1]Outside Edges'!$P47="Yes"),"Yes","No")</f>
        <v>Yes</v>
      </c>
      <c r="CT48" s="10" t="str">
        <f>IF(AND((RIGHT($CT$3,2)-'[1]Miter Profiles'!$AC$99-'[1]Outside Edges'!$B47)&gt;=5,'[1]Outside Edges'!$P47="Yes"),"Yes","No")</f>
        <v>No</v>
      </c>
      <c r="CU48" s="10" t="str">
        <f>IF(AND((RIGHT($CU$3,2)-'[1]Miter Profiles'!$AC$100-'[1]Outside Edges'!$B47)&gt;=5,'[1]Outside Edges'!$P47="Yes"),"Yes","No")</f>
        <v>Yes</v>
      </c>
      <c r="CV48" s="85" t="str">
        <f>IF(AND((RIGHT($CV$3,2)-'[1]Miter Profiles'!$AC$101-'[1]Outside Edges'!$B47)&gt;=5,'[1]Outside Edges'!$P47="Yes"),"Yes","No")</f>
        <v>Yes</v>
      </c>
      <c r="CW48" s="86" t="str">
        <f>IF(AND((RIGHT($CW$3,2)-'[1]Miter Profiles'!$AC$102-'[1]Outside Edges'!$B47)&gt;=5,'[1]Outside Edges'!$P47="Yes"),"Yes","No")</f>
        <v>Yes</v>
      </c>
      <c r="CX48" s="11" t="str">
        <f>IF(AND((RIGHT($CX$3,2)-'[1]Miter Profiles'!$AC$103-'[1]Outside Edges'!$B47)&gt;=5,'[1]Outside Edges'!$P47="Yes"),"Yes","No")</f>
        <v>Yes</v>
      </c>
      <c r="CY48" s="87" t="str">
        <f>IF(AND((RIGHT($CY$3,2)-'[1]Miter Profiles'!$AC$104-'[1]Outside Edges'!$B47)&gt;=5,'[1]Outside Edges'!$P47="Yes"),"Yes","No")</f>
        <v>Yes</v>
      </c>
      <c r="CZ48" s="10" t="str">
        <f>IF(AND((RIGHT($CZ$3,2)-'[1]Miter Profiles'!$AC$105-'[1]Outside Edges'!$B47)&gt;=5,'[1]Outside Edges'!$P47="Yes"),"Yes","No")</f>
        <v>No</v>
      </c>
      <c r="DA48" s="10" t="str">
        <f>IF(AND((RIGHT($DA$3,2)-'[1]Miter Profiles'!$AC$106-'[1]Outside Edges'!$B47)&gt;=5,'[1]Outside Edges'!$P47="Yes"),"Yes","No")</f>
        <v>No</v>
      </c>
      <c r="DB48" s="85" t="str">
        <f>IF(AND((RIGHT($DB$3,2)-'[1]Miter Profiles'!$AC$107-'[1]Outside Edges'!$B47)&gt;=5,'[1]Outside Edges'!$P47="Yes"),"Yes","No")</f>
        <v>No</v>
      </c>
      <c r="DC48" s="86" t="str">
        <f>IF(AND((RIGHT($DC$3,2)-'[1]Miter Profiles'!$AC$108-'[1]Outside Edges'!$B47)&gt;=5,'[1]Outside Edges'!$P47="Yes"),"Yes","No")</f>
        <v>No</v>
      </c>
      <c r="DD48" s="11" t="str">
        <f>IF(AND((RIGHT($DD$3,2)-'[1]Miter Profiles'!$AC$109-'[1]Outside Edges'!$B47)&gt;=5,'[1]Outside Edges'!$P47="Yes"),"Yes","No")</f>
        <v>Yes</v>
      </c>
      <c r="DE48" s="87" t="str">
        <f>IF(AND((RIGHT($DE$3,2)-'[1]Miter Profiles'!$AC$110-'[1]Outside Edges'!$B47)&gt;=5,'[1]Outside Edges'!$P47="Yes"),"Yes","No")</f>
        <v>Yes</v>
      </c>
      <c r="DF48" s="10" t="str">
        <f>IF(AND((RIGHT($DF$3,2)-'[1]Miter Profiles'!$AC$111-'[1]Outside Edges'!$B47)&gt;=5,'[1]Outside Edges'!$P47="Yes"),"Yes","No")</f>
        <v>Yes</v>
      </c>
      <c r="DG48" s="10" t="str">
        <f>IF(AND((RIGHT($DG$3,2)-'[1]Miter Profiles'!$AC$112-'[1]Outside Edges'!$B47)&gt;=5,'[1]Outside Edges'!$P47="Yes"),"Yes","No")</f>
        <v>Yes</v>
      </c>
      <c r="DH48" s="85" t="str">
        <f>IF(AND((RIGHT($DH$3,2)-'[1]Miter Profiles'!$AC$113-'[1]Outside Edges'!$B47)&gt;=5,'[1]Outside Edges'!$P47="Yes"),"Yes","No")</f>
        <v>Yes</v>
      </c>
      <c r="DI48" s="86" t="str">
        <f>IF(AND((RIGHT($DI$3,2)-'[1]Miter Profiles'!$AC$114-'[1]Outside Edges'!$B47)&gt;=5,'[1]Outside Edges'!$P47="Yes"),"Yes","No")</f>
        <v>Yes</v>
      </c>
      <c r="DJ48" s="11" t="str">
        <f>IF(AND((RIGHT($DJ$3,2)-'[1]Miter Profiles'!$AC$115-'[1]Outside Edges'!$B47)&gt;=5,'[1]Outside Edges'!$P47="Yes"),"Yes","No")</f>
        <v>Yes</v>
      </c>
      <c r="DK48" s="87" t="str">
        <f>IF(AND((RIGHT($DK$3,2)-'[1]Miter Profiles'!$AC$116-'[1]Outside Edges'!$B47)&gt;=5,'[1]Outside Edges'!$P47="Yes"),"Yes","No")</f>
        <v>Yes</v>
      </c>
      <c r="DL48" s="10" t="str">
        <f>IF(AND((RIGHT($DL$3,2)-'[1]Miter Profiles'!$AC$117-'[1]Outside Edges'!$B47)&gt;=5,'[1]Outside Edges'!$P47="Yes"),"Yes","No")</f>
        <v>Yes</v>
      </c>
      <c r="DM48" s="10" t="str">
        <f>IF(AND((RIGHT($DM$3,2)-'[1]Miter Profiles'!$AC$118-'[1]Outside Edges'!$B47)&gt;=5,'[1]Outside Edges'!$P47="Yes"),"Yes","No")</f>
        <v>Yes</v>
      </c>
      <c r="DN48" s="85" t="str">
        <f>IF(AND((RIGHT($DN$3,2)-'[1]Miter Profiles'!$AC$119-'[1]Outside Edges'!$B47)&gt;=5,'[1]Outside Edges'!$P47="Yes"),"Yes","No")</f>
        <v>Yes</v>
      </c>
      <c r="DO48" s="86" t="str">
        <f>IF(AND((RIGHT($DO$3,2)-'[1]Miter Profiles'!$AC$120-'[1]Outside Edges'!$B47)&gt;=5,'[1]Outside Edges'!$P47="Yes"),"Yes","No")</f>
        <v>No</v>
      </c>
      <c r="DP48" s="11" t="str">
        <f>IF(AND((RIGHT($DP$3,2)-'[1]Miter Profiles'!$AC$121-'[1]Outside Edges'!$B47)&gt;=5,'[1]Outside Edges'!$P47="Yes"),"Yes","No")</f>
        <v>No</v>
      </c>
      <c r="DQ48" s="87" t="str">
        <f>IF(AND((RIGHT($DQ$3,2)-'[1]Miter Profiles'!$AC$122-'[1]Outside Edges'!$B47)&gt;=5,'[1]Outside Edges'!$P47="Yes"),"Yes","No")</f>
        <v>Yes</v>
      </c>
      <c r="DR48" s="10" t="str">
        <f>IF(AND((RIGHT($DR$3,2)-'[1]Miter Profiles'!$AC$123-'[1]Outside Edges'!$B47)&gt;=5,'[1]Outside Edges'!$P47="Yes"),"Yes","No")</f>
        <v>Yes</v>
      </c>
      <c r="DS48" s="10" t="str">
        <f>IF(AND((RIGHT($DS$3,2)-'[1]Miter Profiles'!$AC$124-'[1]Outside Edges'!$B47)&gt;=5,'[1]Outside Edges'!$P47="Yes"),"Yes","No")</f>
        <v>Yes</v>
      </c>
      <c r="DT48" s="85" t="str">
        <f>IF(AND((RIGHT($DT$3,2)-'[1]Miter Profiles'!$AC$125-'[1]Outside Edges'!$B47)&gt;=5,'[1]Outside Edges'!$P47="Yes"),"Yes","No")</f>
        <v>Yes</v>
      </c>
      <c r="DU48" s="86" t="str">
        <f>IF(AND((RIGHT($DU$3,2)-'[1]Miter Profiles'!$AC$126-'[1]Outside Edges'!$B47)&gt;=5,'[1]Outside Edges'!$P47="Yes"),"Yes","No")</f>
        <v>Yes</v>
      </c>
      <c r="DV48" s="11" t="str">
        <f>IF(AND((RIGHT($DV$3,2)-'[1]Miter Profiles'!$AC$127-'[1]Outside Edges'!$B47)&gt;=5,'[1]Outside Edges'!$P47="Yes"),"Yes","No")</f>
        <v>Yes</v>
      </c>
      <c r="DW48" s="87" t="str">
        <f>IF(AND((RIGHT($DW$3,2)-'[1]Miter Profiles'!$AC$128-'[1]Outside Edges'!$B47)&gt;=5,'[1]Outside Edges'!$P47="Yes"),"Yes","No")</f>
        <v>Yes</v>
      </c>
      <c r="DX48" s="10" t="str">
        <f>IF(AND((RIGHT($DX$3,2)-'[1]Miter Profiles'!$AC$129-'[1]Outside Edges'!$B47)&gt;=5,'[1]Outside Edges'!$P47="Yes"),"Yes","No")</f>
        <v>Yes</v>
      </c>
      <c r="DY48" s="10" t="str">
        <f>IF(AND((RIGHT($DY$3,2)-'[1]Miter Profiles'!$AC$130-'[1]Outside Edges'!$B47)&gt;=5,'[1]Outside Edges'!$P47="Yes"),"Yes","No")</f>
        <v>Yes</v>
      </c>
      <c r="DZ48" s="85" t="str">
        <f>IF(AND((RIGHT($DZ$3,2)-'[1]Miter Profiles'!$AC$131-'[1]Outside Edges'!$B47)&gt;=5,'[1]Outside Edges'!$P47="Yes"),"Yes","No")</f>
        <v>Yes</v>
      </c>
      <c r="EA48" s="90" t="str">
        <f>IF(AND((RIGHT($EA$3,2)-'[1]Miter Profiles'!$AC$132-'[1]Outside Edges'!$B47)&gt;=5,'[1]Outside Edges'!$P47="Yes"),"Yes","No")</f>
        <v>Yes</v>
      </c>
      <c r="EB48" s="104" t="str">
        <f>IF(AND((RIGHT($EB$3,2)-'[1]Miter Profiles'!$AC$133-'[1]Outside Edges'!$B47)&gt;=5,'[1]Outside Edges'!$P47="Yes"),"Yes","No")</f>
        <v>No</v>
      </c>
      <c r="EC48" s="109" t="str">
        <f>IF(AND((RIGHT($EC$3,2)-'[1]Miter Profiles'!$AC$134-'[1]Outside Edges'!$B47)&gt;=5,'[1]Outside Edges'!$P47="Yes"),"Yes","No")</f>
        <v>Yes</v>
      </c>
      <c r="ED48" s="115" t="str">
        <f>IF(AND((RIGHT($ED$3,2)-'[1]Miter Profiles'!$AC$135-'[1]Outside Edges'!$B47)&gt;=5,'[1]Outside Edges'!$P47="Yes"),"Yes","No")</f>
        <v>Yes</v>
      </c>
      <c r="EE48" s="112" t="str">
        <f>IF(AND((RIGHT($EE$3,2)-'[1]Miter Profiles'!$AC$136-'[1]Outside Edges'!$B47)&gt;=5,'[1]Outside Edges'!$P47="Yes"),"Yes","No")</f>
        <v>Yes</v>
      </c>
      <c r="EF48" s="85" t="str">
        <f>IF(AND((RIGHT($EF$3,2)-'[1]Miter Profiles'!$AC$137-'[1]Outside Edges'!$B47)&gt;=5,'[1]Outside Edges'!$P47="Yes"),"Yes","No")</f>
        <v>Yes</v>
      </c>
      <c r="EG48" s="10" t="str">
        <f>IF(AND((RIGHT($EG$3,2)-'[1]Miter Profiles'!$AC$138-'[1]Outside Edges'!$B47)&gt;=5,'[1]Outside Edges'!$P47="Yes"),"Yes","No")</f>
        <v>Yes</v>
      </c>
      <c r="EH48" s="90" t="str">
        <f>IF(AND((RIGHT($EH$3,2)-'[1]Miter Profiles'!$AC$139-'[1]Outside Edges'!$B47)&gt;=5,'[1]Outside Edges'!$P47="Yes"),"Yes","No")</f>
        <v>Yes</v>
      </c>
      <c r="EI48" s="120" t="str">
        <f>IF(AND((RIGHT($EI$3,2)-'[1]Miter Profiles'!$AC$140-'[1]Outside Edges'!$B47)&gt;=5,'[1]Outside Edges'!$P47="Yes"),"Yes","No")</f>
        <v>Yes</v>
      </c>
      <c r="EJ48" s="123" t="str">
        <f>IF(AND((RIGHT($EJ$3,2)-'[1]Miter Profiles'!$AC$141-'[1]Outside Edges'!$B47)&gt;=5,'[1]Outside Edges'!$P47="Yes"),"Yes","No")</f>
        <v>Yes</v>
      </c>
      <c r="EK48" s="123" t="str">
        <f>IF(AND((RIGHT($EK$3,2)-'[1]Miter Profiles'!$AC$142-'[1]Outside Edges'!$B47)&gt;=5,'[1]Outside Edges'!$P47="Yes"),"Yes","No")</f>
        <v>Yes</v>
      </c>
      <c r="EL48" s="115" t="str">
        <f>IF(AND((RIGHT($EL$3,2)-'[1]Miter Profiles'!$AC$143-'[1]Outside Edges'!$B47)&gt;=5,'[1]Outside Edges'!$P47="Yes"),"Yes","No")</f>
        <v>Yes</v>
      </c>
      <c r="EM48" s="128" t="str">
        <f>IF(AND((RIGHT($EM$3,2)-'[1]Miter Profiles'!$AC$144-'[1]Outside Edges'!$B47)&gt;=5,'[1]Outside Edges'!$P47="Yes"),"Yes","No")</f>
        <v>No</v>
      </c>
      <c r="EN48" s="10" t="str">
        <f>IF(AND((RIGHT($EN$3,2)-'[1]Miter Profiles'!$AC$145-'[1]Outside Edges'!$B47)&gt;=5,'[1]Outside Edges'!$P47="Yes"),"Yes","No")</f>
        <v>Yes</v>
      </c>
      <c r="EO48" s="90" t="str">
        <f>IF(AND((RIGHT($EO$3,2)-'[1]Miter Profiles'!$AC$146-'[1]Outside Edges'!$B47)&gt;=5,'[1]Outside Edges'!$P47="Yes"),"Yes","No")</f>
        <v>Yes</v>
      </c>
      <c r="EP48" s="123" t="str">
        <f>IF(AND((RIGHT($EP$3,2)-'[1]Miter Profiles'!$AC$147-'[1]Outside Edges'!$B47)&gt;=5,'[1]Outside Edges'!$P47="Yes"),"Yes","No")</f>
        <v>No</v>
      </c>
      <c r="EQ48" s="123" t="str">
        <f>IF(AND((RIGHT($EQ$3,2)-'[1]Miter Profiles'!$AC$148-'[1]Outside Edges'!$B47)&gt;=5,'[1]Outside Edges'!$P47="Yes"),"Yes","No")</f>
        <v>Yes</v>
      </c>
      <c r="ER48" s="115" t="str">
        <f>IF(AND((RIGHT($ER$3,2)-'[1]Miter Profiles'!$AC$149-'[1]Outside Edges'!$B47)&gt;=5,'[1]Outside Edges'!$P47="Yes"),"Yes","No")</f>
        <v>Yes</v>
      </c>
      <c r="ES48" s="128" t="str">
        <f>IF(AND((RIGHT($ES$3,2)-'[1]Miter Profiles'!$AC$150-'[1]Outside Edges'!$B47)&gt;=5,'[1]Outside Edges'!$P47="Yes"),"Yes","No")</f>
        <v>No</v>
      </c>
      <c r="ET48" s="10" t="str">
        <f>IF(AND((RIGHT($ET$3,2)-'[1]Miter Profiles'!$AC$151-'[1]Outside Edges'!$B47)&gt;=5,'[1]Outside Edges'!$P47="Yes"),"Yes","No")</f>
        <v>Yes</v>
      </c>
      <c r="EU48" s="90" t="str">
        <f>IF(AND((RIGHT($EU$3,2)-'[1]Miter Profiles'!$AC$152-'[1]Outside Edges'!$B47)&gt;=5,'[1]Outside Edges'!$P47="Yes"),"Yes","No")</f>
        <v>Yes</v>
      </c>
      <c r="EV48" s="123" t="str">
        <f>IF(AND((RIGHT($EV$3,2)-'[1]Miter Profiles'!$AC$153-'[1]Outside Edges'!$B47)&gt;=5,'[1]Outside Edges'!$P47="Yes"),"Yes","No")</f>
        <v>No</v>
      </c>
      <c r="EW48" s="123" t="str">
        <f>IF(AND((RIGHT($EW$3,2)-'[1]Miter Profiles'!$AC$154-'[1]Outside Edges'!$B47)&gt;=5,'[1]Outside Edges'!$P47="Yes"),"Yes","No")</f>
        <v>Yes</v>
      </c>
      <c r="EX48" s="115" t="str">
        <f>IF(AND((RIGHT($EX$3,2)-'[1]Miter Profiles'!$AC$155-'[1]Outside Edges'!$B47)&gt;=5,'[1]Outside Edges'!$P47="Yes"),"Yes","No")</f>
        <v>Yes</v>
      </c>
      <c r="EY48" s="128" t="str">
        <f>IF(AND((RIGHT($EY$3,2)-'[1]Miter Profiles'!$AC$156-'[1]Outside Edges'!$B47)&gt;=5,'[1]Outside Edges'!$P47="Yes"),"Yes","No")</f>
        <v>Yes</v>
      </c>
      <c r="EZ48" s="10" t="str">
        <f>IF(AND((RIGHT($EZ$3,2)-'[1]Miter Profiles'!$AC$157-'[1]Outside Edges'!$B47)&gt;=5,'[1]Outside Edges'!$P47="Yes"),"Yes","No")</f>
        <v>Yes</v>
      </c>
      <c r="FA48" s="90" t="str">
        <f>IF(AND((RIGHT($FA$3,2)-'[1]Miter Profiles'!$AC$158-'[1]Outside Edges'!$B47)&gt;=5,'[1]Outside Edges'!$P47="Yes"),"Yes","No")</f>
        <v>Yes</v>
      </c>
      <c r="FB48" s="123" t="str">
        <f>IF(AND((RIGHT($FB$3,2)-'[1]Miter Profiles'!$AC$159-'[1]Outside Edges'!$B47)&gt;=5,'[1]Outside Edges'!$P47="Yes"),"Yes","No")</f>
        <v>Yes</v>
      </c>
      <c r="FC48" s="123" t="str">
        <f>IF(AND((RIGHT($FC$3,2)-'[1]Miter Profiles'!$AC$160-'[1]Outside Edges'!$B47)&gt;=5,'[1]Outside Edges'!$P47="Yes"),"Yes","No")</f>
        <v>Yes</v>
      </c>
      <c r="FD48" s="115" t="str">
        <f>IF(AND((RIGHT($FD$3,2)-'[1]Miter Profiles'!$AC$161-'[1]Outside Edges'!$B47)&gt;=5,'[1]Outside Edges'!$P47="Yes"),"Yes","No")</f>
        <v>Yes</v>
      </c>
      <c r="FE48" s="128" t="str">
        <f>IF(AND((RIGHT($FE$3,2)-'[1]Miter Profiles'!$AC$162-'[1]Outside Edges'!$B47)&gt;=5,'[1]Outside Edges'!$P47="Yes"),"Yes","No")</f>
        <v>Yes</v>
      </c>
      <c r="FF48" s="10" t="str">
        <f>IF(AND((RIGHT($FF$3,2)-'[1]Miter Profiles'!$AC$163-'[1]Outside Edges'!$B47)&gt;=5,'[1]Outside Edges'!$P47="Yes"),"Yes","No")</f>
        <v>Yes</v>
      </c>
      <c r="FG48" s="90" t="str">
        <f>IF(AND((RIGHT($FG$3,2)-'[1]Miter Profiles'!$AC$164-'[1]Outside Edges'!$B47)&gt;=5,'[1]Outside Edges'!$P47="Yes"),"Yes","No")</f>
        <v>Yes</v>
      </c>
      <c r="FH48" s="123" t="str">
        <f>IF(AND((RIGHT($FH$3,2)-'[1]Miter Profiles'!$AC$165-'[1]Outside Edges'!$B47)&gt;=5,'[1]Outside Edges'!$P47="Yes"),"Yes","No")</f>
        <v>Yes</v>
      </c>
      <c r="FI48" s="123" t="str">
        <f>IF(AND((RIGHT($FI$3,2)-'[1]Miter Profiles'!$AC$166-'[1]Outside Edges'!$B47)&gt;=5,'[1]Outside Edges'!$P47="Yes"),"Yes","No")</f>
        <v>Yes</v>
      </c>
      <c r="FJ48" s="115" t="str">
        <f>IF(AND((RIGHT($FJ$3,2)-'[1]Miter Profiles'!$AC$167-'[1]Outside Edges'!$B47)&gt;=5,'[1]Outside Edges'!$P47="Yes"),"Yes","No")</f>
        <v>Yes</v>
      </c>
      <c r="FK48" s="128" t="str">
        <f>IF(AND((RIGHT($FK$3,2)-'[1]Miter Profiles'!$AC$168-'[1]Outside Edges'!$B47)&gt;=5,'[1]Outside Edges'!$P47="Yes"),"Yes","No")</f>
        <v>Yes</v>
      </c>
      <c r="FL48" s="10" t="str">
        <f>IF(AND((RIGHT($FL$3,2)-'[1]Miter Profiles'!$AC$169-'[1]Outside Edges'!$B47)&gt;=5,'[1]Outside Edges'!$P47="Yes"),"Yes","No")</f>
        <v>Yes</v>
      </c>
      <c r="FM48" s="90" t="str">
        <f>IF(AND((RIGHT($FM$3,2)-'[1]Miter Profiles'!$AC$170-'[1]Outside Edges'!$B47)&gt;=5,'[1]Outside Edges'!$P47="Yes"),"Yes","No")</f>
        <v>Yes</v>
      </c>
      <c r="FN48" s="123" t="str">
        <f>IF(AND((RIGHT($FN$3,2)-'[1]Miter Profiles'!$AC$171-'[1]Outside Edges'!$B47)&gt;=5,'[1]Outside Edges'!$P47="Yes"),"Yes","No")</f>
        <v>Yes</v>
      </c>
      <c r="FO48" s="123" t="str">
        <f>IF(AND((RIGHT($FO$3,2)-'[1]Miter Profiles'!$AC$172-'[1]Outside Edges'!$B47)&gt;=5,'[1]Outside Edges'!$P47="Yes"),"Yes","No")</f>
        <v>Yes</v>
      </c>
      <c r="FP48" s="115" t="str">
        <f>IF(AND((RIGHT($FP$3,2)-'[1]Miter Profiles'!$AC$173-'[1]Outside Edges'!$B47)&gt;=5,'[1]Outside Edges'!$P47="Yes"),"Yes","No")</f>
        <v>Yes</v>
      </c>
      <c r="FQ48" s="128" t="str">
        <f>IF(AND((RIGHT($FQ$3,2)-'[1]Miter Profiles'!$AC$174-'[1]Outside Edges'!$B47)&gt;=5,'[1]Outside Edges'!$P47="Yes"),"Yes","No")</f>
        <v>Yes</v>
      </c>
      <c r="FR48" s="10" t="str">
        <f>IF(AND((RIGHT($FR$3,2)-'[1]Miter Profiles'!$AC$175-'[1]Outside Edges'!$B47)&gt;=5,'[1]Outside Edges'!$P47="Yes"),"Yes","No")</f>
        <v>Yes</v>
      </c>
      <c r="FS48" s="90" t="str">
        <f>IF(AND((RIGHT($FS$3,2)-'[1]Miter Profiles'!$AC$176-'[1]Outside Edges'!$B47)&gt;=5,'[1]Outside Edges'!$P47="Yes"),"Yes","No")</f>
        <v>Yes</v>
      </c>
      <c r="FT48" s="123" t="str">
        <f>IF(AND((RIGHT($FT$3,2)-'[1]Miter Profiles'!$AC$177-'[1]Outside Edges'!$B47)&gt;=5,'[1]Outside Edges'!$P47="Yes"),"Yes","No")</f>
        <v>Yes</v>
      </c>
      <c r="FU48" s="123" t="str">
        <f>IF(AND((RIGHT($FU$3,2)-'[1]Miter Profiles'!$AC$178-'[1]Outside Edges'!$B47)&gt;=5,'[1]Outside Edges'!$P47="Yes"),"Yes","No")</f>
        <v>Yes</v>
      </c>
      <c r="FV48" s="115" t="str">
        <f>IF(AND((RIGHT($V$3,2)-'[1]Miter Profiles'!$AC$179-'[1]Outside Edges'!$B47)&gt;=5,'[1]Outside Edges'!$P47="Yes"),"Yes","No")</f>
        <v>Yes</v>
      </c>
      <c r="FW48" s="128" t="str">
        <f>IF(AND((RIGHT($FW$3,2)-'[1]Miter Profiles'!$AC$180-'[1]Outside Edges'!$B47)&gt;=5,'[1]Outside Edges'!$P47="Yes"),"Yes","No")</f>
        <v>No</v>
      </c>
      <c r="FX48" s="269" t="str">
        <f>IF(AND((RIGHT($FX$3,2)-'[1]Miter Profiles'!$AC$181-'[1]Outside Edges'!$B47)&gt;=5,'[1]Outside Edges'!$P47="Yes"),"Yes","No")</f>
        <v>Yes</v>
      </c>
      <c r="FY48" s="273" t="str">
        <f>IF(AND((RIGHT($FY$3,2)-'[1]Miter Profiles'!$AC$182-'[1]Outside Edges'!$B47)&gt;=5,'[1]Outside Edges'!$P47="Yes"),"Yes","No")</f>
        <v>Yes</v>
      </c>
      <c r="FZ48" s="282" t="str">
        <f>IF(AND((RIGHT($FZ$3,2)-'[1]Miter Profiles'!$AC$183-'[1]Outside Edges'!$B47)&gt;=5,'[1]Outside Edges'!$P47="Yes"),"Yes","No")</f>
        <v>No</v>
      </c>
      <c r="GA48" s="283" t="str">
        <f>IF(AND((RIGHT($GA$3,2)-'[1]Miter Profiles'!$AC$184-'[1]Outside Edges'!$B47)&gt;=5,'[1]Outside Edges'!$P47="Yes"),"Yes","No")</f>
        <v>Yes</v>
      </c>
      <c r="GB48" s="284" t="str">
        <f>IF(AND((RIGHT($GB$3,2)-'[1]Miter Profiles'!$AC$185-'[1]Outside Edges'!$B47)&gt;=5,'[1]Outside Edges'!$P47="Yes"),"Yes","No")</f>
        <v>Yes</v>
      </c>
      <c r="GC48" s="275" t="str">
        <f>IF(AND((RIGHT($GC$3,2)-'[1]Miter Profiles'!$AC$186-'[1]Outside Edges'!$B47)&gt;=5,'[1]Outside Edges'!$P47="Yes"),"Yes","No")</f>
        <v>No</v>
      </c>
      <c r="GD48" s="269" t="str">
        <f>IF(AND((RIGHT($GD$3,2)-'[1]Miter Profiles'!$AC$187-'[1]Outside Edges'!$B47)&gt;=5,'[1]Outside Edges'!$P47="Yes"),"Yes","No")</f>
        <v>Yes</v>
      </c>
      <c r="GE48" s="273" t="str">
        <f>IF(AND((RIGHT($GE$3,2)-'[1]Miter Profiles'!$AC$188-'[1]Outside Edges'!$B47)&gt;=5,'[1]Outside Edges'!$P47="Yes"),"Yes","No")</f>
        <v>Yes</v>
      </c>
      <c r="GF48" s="282" t="str">
        <f>IF(AND((RIGHT($GF$3,2)-'[1]Miter Profiles'!$AC$189-'[1]Outside Edges'!$B47)&gt;=5,'[1]Outside Edges'!$P47="Yes"),"Yes","No")</f>
        <v>Yes</v>
      </c>
      <c r="GG48" s="283" t="str">
        <f>IF(AND((RIGHT($GG$3,2)-'[1]Miter Profiles'!$AC$190-'[1]Outside Edges'!$B47)&gt;=5,'[1]Outside Edges'!$P47="Yes"),"Yes","No")</f>
        <v>Yes</v>
      </c>
      <c r="GH48" s="284" t="str">
        <f>IF(AND((RIGHT($GH$3,2)-'[1]Miter Profiles'!$AC$191-'[1]Outside Edges'!$B47)&gt;=5,'[1]Outside Edges'!$P47="Yes"),"Yes","No")</f>
        <v>Yes</v>
      </c>
      <c r="GI48" s="275" t="str">
        <f>IF(AND((RIGHT($GI$3,2)-'[1]Miter Profiles'!$AC$192-'[1]Outside Edges'!$B47)&gt;=5,'[1]Outside Edges'!$P47="Yes"),"Yes","No")</f>
        <v>Yes</v>
      </c>
      <c r="GJ48" s="269" t="str">
        <f>IF(AND((RIGHT($GJ$3,2)-'[1]Miter Profiles'!$AC$193-'[1]Outside Edges'!$B47)&gt;=5,'[1]Outside Edges'!$P47="Yes"),"Yes","No")</f>
        <v>Yes</v>
      </c>
      <c r="GK48" s="273" t="str">
        <f>IF(AND((RIGHT($GK$3,2)-'[1]Miter Profiles'!$AC$194-'[1]Outside Edges'!$B47)&gt;=5,'[1]Outside Edges'!$P47="Yes"),"Yes","No")</f>
        <v>Yes</v>
      </c>
      <c r="GL48" s="282" t="str">
        <f>IF(AND((RIGHT($GL$3,2)-'[1]Miter Profiles'!$AC$195-'[1]Outside Edges'!$B47)&gt;=5,'[1]Outside Edges'!$P47="Yes"),"Yes","No")</f>
        <v>Yes</v>
      </c>
      <c r="GM48" s="283" t="str">
        <f>IF(AND((RIGHT($GM$3,2)-'[1]Miter Profiles'!$AC$196-'[1]Outside Edges'!$B47)&gt;=5,'[1]Outside Edges'!$P47="Yes"),"Yes","No")</f>
        <v>Yes</v>
      </c>
      <c r="GN48" s="284" t="str">
        <f>IF(AND((RIGHT($GN$3,2)-'[1]Miter Profiles'!$AC$197-'[1]Outside Edges'!$B47)&gt;=5,'[1]Outside Edges'!$P47="Yes"),"Yes","No")</f>
        <v>Yes</v>
      </c>
      <c r="GO48" s="275" t="str">
        <f>IF(AND((RIGHT($GO$3,2)-'[1]Miter Profiles'!$AC$198-'[1]Outside Edges'!$B47)&gt;=5,'[1]Outside Edges'!$P47="Yes"),"Yes","No")</f>
        <v>No</v>
      </c>
      <c r="GP48" s="269" t="str">
        <f>IF(AND((RIGHT($GP$3,2)-'[1]Miter Profiles'!$AC$199-'[1]Outside Edges'!$B47)&gt;=5,'[1]Outside Edges'!$P47="Yes"),"Yes","No")</f>
        <v>Yes</v>
      </c>
      <c r="GQ48" s="273" t="str">
        <f>IF(AND((RIGHT($GQ$3,2)-'[1]Miter Profiles'!$AC$200-'[1]Outside Edges'!$B47)&gt;=5,'[1]Outside Edges'!$P47="Yes"),"Yes","No")</f>
        <v>Yes</v>
      </c>
      <c r="GR48" s="282" t="str">
        <f>IF(AND((RIGHT($GR$3,2)-'[1]Miter Profiles'!$AC$201-'[1]Outside Edges'!$B47)&gt;=5,'[1]Outside Edges'!$P47="Yes"),"Yes","No")</f>
        <v>Yes</v>
      </c>
      <c r="GS48" s="283" t="str">
        <f>IF(AND((RIGHT($GS$3,2)-'[1]Miter Profiles'!$AC$202-'[1]Outside Edges'!$B47)&gt;=5,'[1]Outside Edges'!$P47="Yes"),"Yes","No")</f>
        <v>Yes</v>
      </c>
      <c r="GT48" s="284" t="str">
        <f>IF(AND((RIGHT($GT$3,2)-'[1]Miter Profiles'!$AC$203-'[1]Outside Edges'!$B47)&gt;=5,'[1]Outside Edges'!$P47="Yes"),"Yes","No")</f>
        <v>Yes</v>
      </c>
      <c r="GU48" s="275" t="str">
        <f>IF(AND((RIGHT($GU$3,2)-'[1]Miter Profiles'!$AC$204-'[1]Outside Edges'!$B47)&gt;=5,'[1]Outside Edges'!$P47="Yes"),"Yes","No")</f>
        <v>No</v>
      </c>
      <c r="GV48" s="269" t="str">
        <f>IF(AND((RIGHT($GV$3,2)-'[1]Miter Profiles'!$AC$205-'[1]Outside Edges'!$B47)&gt;=5,'[1]Outside Edges'!$P47="Yes"),"Yes","No")</f>
        <v>Yes</v>
      </c>
      <c r="GW48" s="273" t="str">
        <f>IF(AND((RIGHT($GW$3,2)-'[1]Miter Profiles'!$AC$206-'[1]Outside Edges'!$B47)&gt;=5,'[1]Outside Edges'!$P47="Yes"),"Yes","No")</f>
        <v>Yes</v>
      </c>
      <c r="GX48" s="282" t="str">
        <f>IF(AND((RIGHT($GX$3,2)-'[1]Miter Profiles'!$AC$207-'[1]Outside Edges'!$B47)&gt;=5,'[1]Outside Edges'!$P47="Yes"),"Yes","No")</f>
        <v>No</v>
      </c>
      <c r="GY48" s="283" t="str">
        <f>IF(AND((RIGHT($GY$3,2)-'[1]Miter Profiles'!$AC$208-'[1]Outside Edges'!$B47)&gt;=5,'[1]Outside Edges'!$P47="Yes"),"Yes","No")</f>
        <v>Yes</v>
      </c>
      <c r="GZ48" s="284" t="str">
        <f>IF(AND((RIGHT($GZ$3,2)-'[1]Miter Profiles'!$AC$209-'[1]Outside Edges'!$B47)&gt;=5,'[1]Outside Edges'!$P47="Yes"),"Yes","No")</f>
        <v>Yes</v>
      </c>
      <c r="HA48" s="275" t="str">
        <f>IF(AND((RIGHT($HA$3,2)-'[1]Miter Profiles'!$AC$210-'[1]Outside Edges'!$B47)&gt;=5,'[1]Outside Edges'!$P47="Yes"),"Yes","No")</f>
        <v>No</v>
      </c>
      <c r="HB48" s="269" t="str">
        <f>IF(AND((RIGHT($HB$3,2)-'[1]Miter Profiles'!$AC$211-'[1]Outside Edges'!$B47)&gt;=5,'[1]Outside Edges'!$P47="Yes"),"Yes","No")</f>
        <v>Yes</v>
      </c>
      <c r="HC48" s="273" t="str">
        <f>IF(AND((RIGHT($HC$3,2)-'[1]Miter Profiles'!$AC$212-'[1]Outside Edges'!$B47)&gt;=5,'[1]Outside Edges'!$P47="Yes"),"Yes","No")</f>
        <v>Yes</v>
      </c>
      <c r="HD48" s="282" t="str">
        <f>IF(AND((RIGHT($HD$3,2)-'[1]Miter Profiles'!$AC$213-'[1]Outside Edges'!$B47)&gt;=5,'[1]Outside Edges'!$P47="Yes"),"Yes","No")</f>
        <v>No</v>
      </c>
      <c r="HE48" s="284" t="str">
        <f>IF(AND((RIGHT($HE$3,2)-'[1]Miter Profiles'!$AC$214-'[1]Outside Edges'!$B47)&gt;=5,'[1]Outside Edges'!$P47="Yes"),"Yes","No")</f>
        <v>No</v>
      </c>
      <c r="HF48" s="275" t="str">
        <f>IF(AND((RIGHT($HF$3,2)-'[1]Miter Profiles'!$AC$215-'[1]Outside Edges'!$B47)&gt;=5,'[1]Outside Edges'!$P47="Yes"),"Yes","No")</f>
        <v>Yes</v>
      </c>
      <c r="HG48" s="269" t="str">
        <f>IF(AND((RIGHT($HG$3,2)-'[1]Miter Profiles'!$AC$216-'[1]Outside Edges'!$B47)&gt;=5,'[1]Outside Edges'!$P47="Yes"),"Yes","No")</f>
        <v>Yes</v>
      </c>
      <c r="HH48" s="273" t="str">
        <f>IF(AND((RIGHT($HH$3,2)-'[1]Miter Profiles'!$AC$217-'[1]Outside Edges'!$B47)&gt;=5,'[1]Outside Edges'!$P47="Yes"),"Yes","No")</f>
        <v>Yes</v>
      </c>
      <c r="HI48" s="282" t="str">
        <f>IF(AND((RIGHT($HI$3,2)-'[1]Miter Profiles'!$AC$218-'[1]Outside Edges'!$B47)&gt;=5,'[1]Outside Edges'!$P47="Yes"),"Yes","No")</f>
        <v>Yes</v>
      </c>
      <c r="HJ48" s="283" t="str">
        <f>IF(AND((RIGHT($HJ$3,2)-'[1]Miter Profiles'!$AC$219-'[1]Outside Edges'!$B47)&gt;=5,'[1]Outside Edges'!$P47="Yes"),"Yes","No")</f>
        <v>Yes</v>
      </c>
      <c r="HK48" s="284" t="str">
        <f>IF(AND((RIGHT($HK$3,2)-'[1]Miter Profiles'!$AC$220-'[1]Outside Edges'!$B47)&gt;=5,'[1]Outside Edges'!$P47="Yes"),"Yes","No")</f>
        <v>Yes</v>
      </c>
      <c r="HL48" s="275" t="str">
        <f>IF(AND((RIGHT($HL$3,2)-'[1]Miter Profiles'!$AC$221-'[1]Outside Edges'!$B47)&gt;=5,'[1]Outside Edges'!$P47="Yes"),"Yes","No")</f>
        <v>No</v>
      </c>
      <c r="HM48" s="269" t="str">
        <f>IF(AND((RIGHT($HM$3,2)-'[1]Miter Profiles'!$AC$222-'[1]Outside Edges'!$B47)&gt;=5,'[1]Outside Edges'!$P47="Yes"),"Yes","No")</f>
        <v>Yes</v>
      </c>
      <c r="HN48" s="269" t="str">
        <f>IF(AND((RIGHT($HN$3,2)-'[1]Miter Profiles'!$AC$223-'[1]Outside Edges'!$B47)&gt;=5,'[1]Outside Edges'!$P47="Yes"),"Yes","No")</f>
        <v>Yes</v>
      </c>
      <c r="HO48" s="283" t="str">
        <f>IF(AND((RIGHT($HO$3,2)-'[1]Miter Profiles'!$AC$224-'[1]Outside Edges'!$B47)&gt;=5,'[1]Outside Edges'!$P47="Yes"),"Yes","No")</f>
        <v>No</v>
      </c>
      <c r="HP48" s="283" t="str">
        <f>IF(AND((RIGHT($HP$3,2)-'[1]Miter Profiles'!$AC$225-'[1]Outside Edges'!$B47)&gt;=5,'[1]Outside Edges'!$P47="Yes"),"Yes","No")</f>
        <v>Yes</v>
      </c>
      <c r="HQ48" s="283" t="str">
        <f>IF(AND((RIGHT($HQ$3,3)-'[1]Miter Profiles'!$AC$226-'[1]Outside Edges'!$B47)&gt;=5,'[1]Outside Edges'!$P47="Yes"),"Yes","No")</f>
        <v>No</v>
      </c>
      <c r="HR48" s="283" t="str">
        <f>IF(AND((RIGHT($HR$3,2)-'[1]Miter Profiles'!$AC$227-'[1]Outside Edges'!$B47)&gt;=5,'[1]Outside Edges'!$P47="Yes"),"Yes","No")</f>
        <v>No</v>
      </c>
      <c r="HS48" s="269" t="str">
        <f>IF(AND((RIGHT($HS$3,2)-'[1]Miter Profiles'!$AC$228-'[1]Outside Edges'!$B47)&gt;=5,'[1]Outside Edges'!$P47="Yes"),"Yes","No")</f>
        <v>Yes</v>
      </c>
      <c r="HT48" s="269" t="str">
        <f>IF(AND((RIGHT($HT$3,2)-'[1]Miter Profiles'!$AC$229-'[1]Outside Edges'!$B47)&gt;=5,'[1]Outside Edges'!$P47="Yes"),"Yes","No")</f>
        <v>Yes</v>
      </c>
      <c r="HU48" s="269" t="str">
        <f>IF(AND((RIGHT($HU$3,2)-'[1]Miter Profiles'!$AC$230-'[1]Outside Edges'!$B47)&gt;=5,'[1]Outside Edges'!$P47="Yes"),"Yes","No")</f>
        <v>Yes</v>
      </c>
      <c r="HV48" s="283" t="str">
        <f>IF(AND((RIGHT($HV$3,2)-'[1]Miter Profiles'!$AC$231-'[1]Outside Edges'!$B47)&gt;=5,'[1]Outside Edges'!$P47="Yes"),"Yes","No")</f>
        <v>No</v>
      </c>
      <c r="HW48" s="283" t="str">
        <f>IF(AND((RIGHT($HW$3,2)-'[1]Miter Profiles'!$AC$232-'[1]Outside Edges'!$B47)&gt;=5,'[1]Outside Edges'!$P47="Yes"),"Yes","No")</f>
        <v>Yes</v>
      </c>
      <c r="HX48" s="283" t="str">
        <f>IF(AND((RIGHT($HX$3,2)-'[1]Miter Profiles'!$AC$233-'[1]Outside Edges'!$B47)&gt;=5,'[1]Outside Edges'!$P47="Yes"),"Yes","No")</f>
        <v>Yes</v>
      </c>
      <c r="HY48" s="269" t="str">
        <f>IF(AND((RIGHT($HY$3,2)-'[1]Miter Profiles'!$AC$234-'[1]Outside Edges'!$B47)&gt;=5,'[1]Outside Edges'!$P47="Yes"),"Yes","No")</f>
        <v>No</v>
      </c>
      <c r="HZ48" s="269" t="str">
        <f>IF(AND((RIGHT($HZ$3,2)-'[1]Miter Profiles'!$AC$235-'[1]Outside Edges'!$B47)&gt;=5,'[1]Outside Edges'!$P47="Yes"),"Yes","No")</f>
        <v>Yes</v>
      </c>
      <c r="IA48" s="269" t="str">
        <f>IF(AND((RIGHT($IA$3,2)-'[1]Miter Profiles'!$AC$236-'[1]Outside Edges'!$B47)&gt;=5,'[1]Outside Edges'!$P47="Yes"),"Yes","No")</f>
        <v>Yes</v>
      </c>
      <c r="IB48" s="283" t="str">
        <f>IF(AND((RIGHT($IB$3,2)-'[1]Miter Profiles'!$AC$237-'[1]Outside Edges'!$B47)&gt;=5,'[1]Outside Edges'!$P47="Yes"),"Yes","No")</f>
        <v>Yes</v>
      </c>
      <c r="IC48" s="283" t="str">
        <f>IF(AND((RIGHT($IC$3,2)-'[1]Miter Profiles'!$AC$238-'[1]Outside Edges'!$B47)&gt;=5,'[1]Outside Edges'!$P47="Yes"),"Yes","No")</f>
        <v>Yes</v>
      </c>
      <c r="ID48" s="283" t="str">
        <f>IF(AND((RIGHT($ID$3,2)-'[1]Miter Profiles'!$AC$239-'[1]Outside Edges'!$B47)&gt;=5,'[1]Outside Edges'!$P47="Yes"),"Yes","No")</f>
        <v>Yes</v>
      </c>
      <c r="IE48" s="269" t="str">
        <f>IF(AND((RIGHT($IE$3,2)-'[1]Miter Profiles'!$AC$240-'[1]Outside Edges'!$B47)&gt;=5,'[1]Outside Edges'!$P47="Yes"),"Yes","No")</f>
        <v>Yes</v>
      </c>
      <c r="IF48" s="269" t="str">
        <f>IF(AND((RIGHT($IF$3,2)-'[1]Miter Profiles'!$AC$241-'[1]Outside Edges'!$B47)&gt;=5,'[1]Outside Edges'!$P47="Yes"),"Yes","No")</f>
        <v>Yes</v>
      </c>
      <c r="IG48" s="269" t="str">
        <f>IF(AND((RIGHT($IG$3,2)-'[1]Miter Profiles'!$AC$242-'[1]Outside Edges'!$B47)&gt;=5,'[1]Outside Edges'!$P47="Yes"),"Yes","No")</f>
        <v>Yes</v>
      </c>
      <c r="IH48" s="283" t="str">
        <f>IF(AND((RIGHT($IH$3,2)-'[1]Miter Profiles'!$AC$243-'[1]Outside Edges'!$B47)&gt;=5,'[1]Outside Edges'!$P47="Yes"),"Yes","No")</f>
        <v>Yes</v>
      </c>
      <c r="II48" s="283" t="str">
        <f>IF(AND((RIGHT($II$3,2)-'[1]Miter Profiles'!$AC$244-'[1]Outside Edges'!$B47)&gt;=5,'[1]Outside Edges'!$P47="Yes"),"Yes","No")</f>
        <v>Yes</v>
      </c>
      <c r="IJ48" s="283" t="str">
        <f>IF(AND((RIGHT($IJ$3,2)-'[1]Miter Profiles'!$AC$245-'[1]Outside Edges'!$B47)&gt;=5,'[1]Outside Edges'!$P47="Yes"),"Yes","No")</f>
        <v>Yes</v>
      </c>
      <c r="IK48" s="269" t="str">
        <f>IF(AND((RIGHT($IK$3,2)-'[1]Miter Profiles'!$AC$246-'[1]Outside Edges'!$B47)&gt;=5,'[1]Outside Edges'!$P47="Yes"),"Yes","No")</f>
        <v>Yes</v>
      </c>
      <c r="IL48" s="269" t="str">
        <f>IF(AND((RIGHT($IL$3,2)-'[1]Miter Profiles'!$AC$247-'[1]Outside Edges'!$B47)&gt;=5,'[1]Outside Edges'!$P47="Yes"),"Yes","No")</f>
        <v>Yes</v>
      </c>
      <c r="IM48" s="269" t="str">
        <f>IF(AND((RIGHT($IM$3,2)-'[1]Miter Profiles'!$AC$248-'[1]Outside Edges'!$B47)&gt;=5,'[1]Outside Edges'!$P47="Yes"),"Yes","No")</f>
        <v>Yes</v>
      </c>
      <c r="IN48" s="283" t="str">
        <f>IF(AND((RIGHT($IN$3,2)-'[1]Miter Profiles'!$AC$249-'[1]Outside Edges'!$B47)&gt;=5,'[1]Outside Edges'!$P47="Yes"),"Yes","No")</f>
        <v>No</v>
      </c>
      <c r="IO48" s="283" t="str">
        <f>IF(AND((RIGHT($IO$3,2)-'[1]Miter Profiles'!$AC$250-'[1]Outside Edges'!$B47)&gt;=5,'[1]Outside Edges'!$P47="Yes"),"Yes","No")</f>
        <v>Yes</v>
      </c>
      <c r="IP48" s="283" t="str">
        <f>IF(AND((RIGHT($IP$3,2)-'[1]Miter Profiles'!$AC$251-'[1]Outside Edges'!$B47)&gt;=5,'[1]Outside Edges'!$P47="Yes"),"Yes","No")</f>
        <v>Yes</v>
      </c>
      <c r="IQ48" s="269" t="str">
        <f>IF(AND((RIGHT($IQ$3,2)-'[1]Miter Profiles'!$AC$252-'[1]Outside Edges'!$B47)&gt;=5,'[1]Outside Edges'!$P47="Yes"),"Yes","No")</f>
        <v>No</v>
      </c>
      <c r="IR48" s="269" t="str">
        <f>IF(AND((RIGHT($IR$3,2)-'[1]Miter Profiles'!$AC$253-'[1]Outside Edges'!$B47)&gt;=5,'[1]Outside Edges'!$P47="Yes"),"Yes","No")</f>
        <v>Yes</v>
      </c>
      <c r="IS48" s="269" t="str">
        <f>IF(AND((RIGHT($IS$3,2)-'[1]Miter Profiles'!$AC$254-'[1]Outside Edges'!$B47)&gt;=5,'[1]Outside Edges'!$P47="Yes"),"Yes","No")</f>
        <v>Yes</v>
      </c>
      <c r="IT48" s="283" t="str">
        <f>IF(AND((RIGHT($IT$3,2)-'[1]Miter Profiles'!$AC$255-'[1]Outside Edges'!$B47)&gt;=5,'[1]Outside Edges'!$P47="Yes"),"Yes","No")</f>
        <v>No</v>
      </c>
      <c r="IU48" s="283" t="str">
        <f>IF(AND((RIGHT($IU$3,2)-'[1]Miter Profiles'!$AC$256-'[1]Outside Edges'!$B47)&gt;=5,'[1]Outside Edges'!$P47="Yes"),"Yes","No")</f>
        <v>Yes</v>
      </c>
      <c r="IV48" s="283" t="str">
        <f>IF(AND((RIGHT($IV$3,2)-'[1]Miter Profiles'!$AC$257-'[1]Outside Edges'!$B47)&gt;=5,'[1]Outside Edges'!$P47="Yes"),"Yes","No")</f>
        <v>Yes</v>
      </c>
      <c r="IW48" s="269" t="str">
        <f>IF(AND((RIGHT($IW$3,2)-'[1]Miter Profiles'!$AC$258-'[1]Outside Edges'!$B47)&gt;=5,'[1]Outside Edges'!$P47="Yes"),"Yes","No")</f>
        <v>Yes</v>
      </c>
      <c r="IX48" s="269" t="str">
        <f>IF(AND((RIGHT($IX$3,2)-'[1]Miter Profiles'!$AC$259-'[1]Outside Edges'!$B47)&gt;=5,'[1]Outside Edges'!$P47="Yes"),"Yes","No")</f>
        <v>Yes</v>
      </c>
      <c r="IY48" s="269" t="str">
        <f>IF(AND((RIGHT($IY$3,2)-'[1]Miter Profiles'!$AC$260-'[1]Outside Edges'!$B47)&gt;=5,'[1]Outside Edges'!$P47="Yes"),"Yes","No")</f>
        <v>Yes</v>
      </c>
      <c r="IZ48" s="283" t="str">
        <f>IF(AND((RIGHT($IZ$3,2)-'[1]Miter Profiles'!$AC$261-'[1]Outside Edges'!$B47)&gt;=5,'[1]Outside Edges'!$P47="Yes"),"Yes","No")</f>
        <v>Yes</v>
      </c>
      <c r="JA48" s="283" t="str">
        <f>IF(AND((RIGHT($JA$3,2)-'[1]Miter Profiles'!$AC$262-'[1]Outside Edges'!$B47)&gt;=5,'[1]Outside Edges'!$P47="Yes"),"Yes","No")</f>
        <v>Yes</v>
      </c>
      <c r="JB48" s="283" t="str">
        <f>IF(AND((RIGHT($JB$3,2)-'[1]Miter Profiles'!$AC$263-'[1]Outside Edges'!$B47)&gt;=5,'[1]Outside Edges'!$P47="Yes"),"Yes","No")</f>
        <v>Yes</v>
      </c>
      <c r="JC48" s="269" t="str">
        <f>IF(AND((RIGHT($JC$3,2)-'[1]Miter Profiles'!$AC$264-'[1]Outside Edges'!$B47)&gt;=5,'[1]Outside Edges'!$P47="Yes"),"Yes","No")</f>
        <v>Yes</v>
      </c>
      <c r="JD48" s="269" t="str">
        <f>IF(AND((RIGHT($JD$3,2)-'[1]Miter Profiles'!$AC$265-'[1]Outside Edges'!$B47)&gt;=5,'[1]Outside Edges'!$P47="Yes"),"Yes","No")</f>
        <v>Yes</v>
      </c>
      <c r="JE48" s="269" t="str">
        <f>IF(AND((RIGHT($JE$3,2)-'[1]Miter Profiles'!$AC$266-'[1]Outside Edges'!$B47)&gt;=5,'[1]Outside Edges'!$P47="Yes"),"Yes","No")</f>
        <v>Yes</v>
      </c>
      <c r="JF48" s="283" t="str">
        <f>IF(AND((RIGHT($JF$3,2)-'[1]Miter Profiles'!$AC$267-'[1]Outside Edges'!$B47)&gt;=5,'[1]Outside Edges'!$P47="Yes"),"Yes","No")</f>
        <v>No</v>
      </c>
      <c r="JG48" s="283" t="str">
        <f>IF(AND((RIGHT($JG$3,2)-'[1]Miter Profiles'!$AC$268-'[1]Outside Edges'!$B47)&gt;=5,'[1]Outside Edges'!$P47="Yes"),"Yes","No")</f>
        <v>Yes</v>
      </c>
      <c r="JH48" s="283" t="str">
        <f>IF(AND((RIGHT($JH$3,2)-'[1]Miter Profiles'!$AC$269-'[1]Outside Edges'!$B47)&gt;=5,'[1]Outside Edges'!$P47="Yes"),"Yes","No")</f>
        <v>Yes</v>
      </c>
      <c r="JI48" s="269" t="str">
        <f>IF(AND((RIGHT($JI$3,2)-'[1]Miter Profiles'!$AC$270-'[1]Outside Edges'!$B47)&gt;=5,'[1]Outside Edges'!$P47="Yes"),"Yes","No")</f>
        <v>Yes</v>
      </c>
      <c r="JJ48" s="269" t="str">
        <f>IF(AND((RIGHT($JJ$3,2)-'[1]Miter Profiles'!$AC$271-'[1]Outside Edges'!$B47)&gt;=5,'[1]Outside Edges'!$P47="Yes"),"Yes","No")</f>
        <v>Yes</v>
      </c>
      <c r="JK48" s="269" t="str">
        <f>IF(AND((RIGHT($JK$3,2)-'[1]Miter Profiles'!$AC$272-'[1]Outside Edges'!$B47)&gt;=5,'[1]Outside Edges'!$P47="Yes"),"Yes","No")</f>
        <v>Yes</v>
      </c>
      <c r="JL48" s="283" t="str">
        <f>IF(AND((RIGHT($JL$3,2)-'[1]Miter Profiles'!$AC$273-'[1]Outside Edges'!$B47)&gt;=5,'[1]Outside Edges'!$P47="Yes"),"Yes","No")</f>
        <v>Yes</v>
      </c>
      <c r="JM48" s="283" t="str">
        <f>IF(AND((RIGHT($JM$3,2)-'[1]Miter Profiles'!$AC$274-'[1]Outside Edges'!$B47)&gt;=5,'[1]Outside Edges'!$P47="Yes"),"Yes","No")</f>
        <v>Yes</v>
      </c>
      <c r="JN48" s="283" t="str">
        <f>IF(AND((RIGHT($JN$3,2)-'[1]Miter Profiles'!$AC$275-'[1]Outside Edges'!$B47)&gt;=5,'[1]Outside Edges'!$P47="Yes"),"Yes","No")</f>
        <v>Yes</v>
      </c>
      <c r="JO48" s="269" t="str">
        <f>IF(AND((RIGHT($JO$3,2)-'[1]Miter Profiles'!$AC$276-'[1]Outside Edges'!$B47)&gt;=5,'[1]Outside Edges'!$P47="Yes"),"Yes","No")</f>
        <v>Yes</v>
      </c>
      <c r="JP48" s="269" t="str">
        <f>IF(AND((RIGHT($JP$3,2)-'[1]Miter Profiles'!$AC$277-'[1]Outside Edges'!$B47)&gt;=5,'[1]Outside Edges'!$P47="Yes"),"Yes","No")</f>
        <v>Yes</v>
      </c>
      <c r="JQ48" s="269" t="str">
        <f>IF(AND((RIGHT($JQ$3,2)-'[1]Miter Profiles'!$AC$278-'[1]Outside Edges'!$B47)&gt;=5,'[1]Outside Edges'!$P47="Yes"),"Yes","No")</f>
        <v>Yes</v>
      </c>
      <c r="JR48" s="283" t="str">
        <f>IF(AND((RIGHT($JR$3,2)-'[1]Miter Profiles'!$AC$279-'[1]Outside Edges'!$B47)&gt;=5,'[1]Outside Edges'!$P47="Yes"),"Yes","No")</f>
        <v>No</v>
      </c>
      <c r="JS48" s="283" t="str">
        <f>IF(AND((RIGHT($JS$3,2)-'[1]Miter Profiles'!$AC$280-'[1]Outside Edges'!$B47)&gt;=5,'[1]Outside Edges'!$P47="Yes"),"Yes","No")</f>
        <v>No</v>
      </c>
      <c r="JT48" s="283" t="str">
        <f>IF(AND((RIGHT($JT$3,2)-'[1]Miter Profiles'!$AC$281-'[1]Outside Edges'!$B47)&gt;=5,'[1]Outside Edges'!$P47="Yes"),"Yes","No")</f>
        <v>Yes</v>
      </c>
      <c r="JU48" s="269" t="str">
        <f>IF(AND((RIGHT($JU$3,2)-'[1]Miter Profiles'!$AC$282-'[1]Outside Edges'!$B47)&gt;=5,'[1]Outside Edges'!$P47="Yes"),"Yes","No")</f>
        <v>No</v>
      </c>
      <c r="JV48" s="269" t="str">
        <f>IF(AND((RIGHT($JV$3,2)-'[1]Miter Profiles'!$AC$283-'[1]Outside Edges'!$B47)&gt;=5,'[1]Outside Edges'!$P47="Yes"),"Yes","No")</f>
        <v>No</v>
      </c>
      <c r="JW48" s="269" t="str">
        <f>IF(AND((RIGHT($JW$3,2)-'[1]Miter Profiles'!$AC$284-'[1]Outside Edges'!$B47)&gt;=5,'[1]Outside Edges'!$P47="Yes"),"Yes","No")</f>
        <v>Yes</v>
      </c>
      <c r="JX48" s="283" t="str">
        <f>IF(AND((RIGHT($JX$3,2)-'[1]Miter Profiles'!$AC$285-'[1]Outside Edges'!$B47)&gt;=5,'[1]Outside Edges'!$P47="Yes"),"Yes","No")</f>
        <v>Yes</v>
      </c>
      <c r="JY48" s="283" t="str">
        <f>IF(AND((RIGHT($JY$3,2)-'[1]Miter Profiles'!$AC$286-'[1]Outside Edges'!$B47)&gt;=5,'[1]Outside Edges'!$P47="Yes"),"Yes","No")</f>
        <v>Yes</v>
      </c>
      <c r="JZ48" s="283" t="str">
        <f>IF(AND((RIGHT($JZ$3,2)-'[1]Miter Profiles'!$AC$287-'[1]Outside Edges'!$B47)&gt;=5,'[1]Outside Edges'!$P47="Yes"),"Yes","No")</f>
        <v>Yes</v>
      </c>
      <c r="KA48" s="269" t="str">
        <f>IF(AND((RIGHT($KA$3,2)-'[1]Miter Profiles'!$AC$288-'[1]Outside Edges'!$B47)&gt;=5,'[1]Outside Edges'!$P47="Yes"),"Yes","No")</f>
        <v>Yes</v>
      </c>
      <c r="KB48" s="269" t="str">
        <f>IF(AND((RIGHT($KB$3,2)-'[1]Miter Profiles'!$AC$289-'[1]Outside Edges'!$B47)&gt;=5,'[1]Outside Edges'!$P47="Yes"),"Yes","No")</f>
        <v>Yes</v>
      </c>
      <c r="KC48" s="269" t="str">
        <f>IF(AND((RIGHT($KC$3,2)-'[1]Miter Profiles'!$AC$290-'[1]Outside Edges'!$B47)&gt;=5,'[1]Outside Edges'!$P47="Yes"),"Yes","No")</f>
        <v>Yes</v>
      </c>
      <c r="KD48" s="283" t="str">
        <f>IF(AND((RIGHT($KD$3,2)-'[1]Miter Profiles'!$AC$291-'[1]Outside Edges'!$B47)&gt;=5,'[1]Outside Edges'!$P47="Yes"),"Yes","No")</f>
        <v>No</v>
      </c>
      <c r="KE48" s="283" t="str">
        <f>IF(AND((RIGHT($KE$3,2)-'[1]Miter Profiles'!$AC$292-'[1]Outside Edges'!$B47)&gt;=5,'[1]Outside Edges'!$P47="Yes"),"Yes","No")</f>
        <v>Yes</v>
      </c>
      <c r="KF48" s="283" t="str">
        <f>IF(AND((RIGHT($KF$3,2)-'[1]Miter Profiles'!$AC$293-'[1]Outside Edges'!$B47)&gt;=5,'[1]Outside Edges'!$P47="Yes"),"Yes","No")</f>
        <v>Yes</v>
      </c>
      <c r="KG48" s="269" t="str">
        <f>IF(AND((RIGHT($KG$3,2)-'[1]Miter Profiles'!$AC$294-'[1]Outside Edges'!$B47)&gt;=5,'[1]Outside Edges'!$P47="Yes"),"Yes","No")</f>
        <v>Yes</v>
      </c>
      <c r="KH48" s="269" t="str">
        <f>IF(AND((RIGHT($KH$3,2)-'[1]Miter Profiles'!$AC$295-'[1]Outside Edges'!$B47)&gt;=5,'[1]Outside Edges'!$P47="Yes"),"Yes","No")</f>
        <v>Yes</v>
      </c>
      <c r="KI48" s="269" t="str">
        <f>IF(AND((RIGHT($KI$3,2)-'[1]Miter Profiles'!$AC$296-'[1]Outside Edges'!$B47)&gt;=5,'[1]Outside Edges'!$P47="Yes"),"Yes","No")</f>
        <v>Yes</v>
      </c>
      <c r="KJ48" s="283" t="str">
        <f>IF(AND((RIGHT($KJ$3,2)-'[1]Miter Profiles'!$AC$297-'[1]Outside Edges'!$B47)&gt;=5,'[1]Outside Edges'!$P47="Yes"),"Yes","No")</f>
        <v>Yes</v>
      </c>
      <c r="KK48" s="283" t="str">
        <f>IF(AND((RIGHT($KK$3,2)-'[1]Miter Profiles'!$AC$298-'[1]Outside Edges'!$B47)&gt;=5,'[1]Outside Edges'!$P47="Yes"),"Yes","No")</f>
        <v>Yes</v>
      </c>
      <c r="KL48" s="283" t="str">
        <f>IF(AND((RIGHT($KL$3,2)-'[1]Miter Profiles'!$AC$299-'[1]Outside Edges'!$B47)&gt;=5,'[1]Outside Edges'!$P47="Yes"),"Yes","No")</f>
        <v>Yes</v>
      </c>
      <c r="KM48" s="269" t="str">
        <f>IF(AND((RIGHT($KM$3,2)-'[1]Miter Profiles'!$AC$300-'[1]Outside Edges'!$B47)&gt;=5,'[1]Outside Edges'!$P47="Yes"),"Yes","No")</f>
        <v>Yes</v>
      </c>
      <c r="KN48" s="269" t="str">
        <f>IF(AND((RIGHT($KN$3,2)-'[1]Miter Profiles'!$AC$301-'[1]Outside Edges'!$B47)&gt;=5,'[1]Outside Edges'!$P47="Yes"),"Yes","No")</f>
        <v>Yes</v>
      </c>
      <c r="KO48" s="269" t="str">
        <f>IF(AND((RIGHT($KO$3,2)-'[1]Miter Profiles'!$AC$302-'[1]Outside Edges'!$B47)&gt;=5,'[1]Outside Edges'!$P47="Yes"),"Yes","No")</f>
        <v>Yes</v>
      </c>
      <c r="KP48" s="283" t="str">
        <f>IF(AND((RIGHT($KP$3,2)-'[1]Miter Profiles'!$AC$303-'[1]Outside Edges'!$B47)&gt;=5,'[1]Outside Edges'!$P47="Yes"),"Yes","No")</f>
        <v>Yes</v>
      </c>
      <c r="KQ48" s="283" t="str">
        <f>IF(AND((RIGHT($KQ$3,2)-'[1]Miter Profiles'!$AC$304-'[1]Outside Edges'!$B47)&gt;=5,'[1]Outside Edges'!$P47="Yes"),"Yes","No")</f>
        <v>Yes</v>
      </c>
      <c r="KR48" s="283" t="str">
        <f>IF(AND((RIGHT($KR$3,2)-'[1]Miter Profiles'!$AC$305-'[1]Outside Edges'!$B47)&gt;=5,'[1]Outside Edges'!$P47="Yes"),"Yes","No")</f>
        <v>Yes</v>
      </c>
      <c r="KS48" s="269" t="str">
        <f>IF(AND((RIGHT($KS$3,2)-'[1]Miter Profiles'!$AC$306-'[1]Outside Edges'!$B47)&gt;=5,'[1]Outside Edges'!$P47="Yes"),"Yes","No")</f>
        <v>Yes</v>
      </c>
      <c r="KT48" s="269" t="str">
        <f>IF(AND((RIGHT($KT$3,2)-'[1]Miter Profiles'!$AC$307-'[1]Outside Edges'!$B47)&gt;=5,'[1]Outside Edges'!$P47="Yes"),"Yes","No")</f>
        <v>Yes</v>
      </c>
      <c r="KU48" s="269" t="str">
        <f>IF(AND((RIGHT($KU$3,2)-'[1]Miter Profiles'!$AC$308-'[1]Outside Edges'!$B47)&gt;=5,'[1]Outside Edges'!$P47="Yes"),"Yes","No")</f>
        <v>Yes</v>
      </c>
      <c r="KV48" s="283" t="str">
        <f>IF(AND((RIGHT($KV$3,2)-'[1]Miter Profiles'!$AC$309-'[1]Outside Edges'!$B47)&gt;=5,'[1]Outside Edges'!$P47="Yes"),"Yes","No")</f>
        <v>No</v>
      </c>
      <c r="KW48" s="283" t="str">
        <f>IF(AND((RIGHT($KW$3,2)-'[1]Miter Profiles'!$AC$310-'[1]Outside Edges'!$B47)&gt;=5,'[1]Outside Edges'!$P47="Yes"),"Yes","No")</f>
        <v>Yes</v>
      </c>
      <c r="KX48" s="283" t="str">
        <f>IF(AND((RIGHT($KX$3,2)-'[1]Miter Profiles'!$AC$311-'[1]Outside Edges'!$B47)&gt;=5,'[1]Outside Edges'!$P47="Yes"),"Yes","No")</f>
        <v>Yes</v>
      </c>
      <c r="KY48" s="269" t="str">
        <f>IF(AND((RIGHT($KY$3,2)-'[1]Miter Profiles'!$AC$312-'[1]Outside Edges'!$B47)&gt;=5,'[1]Outside Edges'!$P47="Yes"),"Yes","No")</f>
        <v>No</v>
      </c>
      <c r="KZ48" s="269" t="str">
        <f>IF(AND((RIGHT($KZ$3,2)-'[1]Miter Profiles'!$AC$313-'[1]Outside Edges'!$B47)&gt;=5,'[1]Outside Edges'!$P47="Yes"),"Yes","No")</f>
        <v>Yes</v>
      </c>
      <c r="LA48" s="269" t="str">
        <f>IF(AND((RIGHT($LA$3,2)-'[1]Miter Profiles'!$AC$314-'[1]Outside Edges'!$B47)&gt;=5,'[1]Outside Edges'!$P47="Yes"),"Yes","No")</f>
        <v>Yes</v>
      </c>
      <c r="LB48" s="283" t="str">
        <f>IF(AND((RIGHT($LB$3,2)-'[1]Miter Profiles'!$AC$315-'[1]Outside Edges'!$B47)&gt;=5,'[1]Outside Edges'!$P47="Yes"),"Yes","No")</f>
        <v>No</v>
      </c>
      <c r="LC48" s="283" t="str">
        <f>IF(AND((RIGHT($LC$3,2)-'[1]Miter Profiles'!$AC$316-'[1]Outside Edges'!$B47)&gt;=5,'[1]Outside Edges'!$P47="Yes"),"Yes","No")</f>
        <v>No</v>
      </c>
      <c r="LD48" s="283" t="str">
        <f>IF(AND((RIGHT($LD$3,2)-'[1]Miter Profiles'!$AC$317-'[1]Outside Edges'!$B47)&gt;=5,'[1]Outside Edges'!$P47="Yes"),"Yes","No")</f>
        <v>No</v>
      </c>
      <c r="LE48" s="283" t="str">
        <f>IF(AND((RIGHT($LE$3,2)-'[1]Miter Profiles'!$AC$318-'[1]Outside Edges'!$B47)&gt;=5,'[1]Outside Edges'!$P47="Yes"),"Yes","No")</f>
        <v>No</v>
      </c>
      <c r="LF48" s="269" t="str">
        <f>IF(AND((RIGHT($LF$3,2)-'[1]Miter Profiles'!$AC$319-'[1]Outside Edges'!$B47)&gt;=5,'[1]Outside Edges'!$P47="Yes"),"Yes","No")</f>
        <v>No</v>
      </c>
      <c r="LG48" s="269" t="str">
        <f>IF(AND((RIGHT($LG$3,2)-'[1]Miter Profiles'!$AC$320-'[1]Outside Edges'!$B47)&gt;=5,'[1]Outside Edges'!$P47="Yes"),"Yes","No")</f>
        <v>No</v>
      </c>
      <c r="LH48" s="269" t="str">
        <f>IF(AND((RIGHT($LH$3,2)-'[1]Miter Profiles'!$AC$321-'[1]Outside Edges'!$B47)&gt;=5,'[1]Outside Edges'!$P47="Yes"),"Yes","No")</f>
        <v>No</v>
      </c>
      <c r="LI48" s="269" t="str">
        <f>IF(AND((RIGHT($LI$3,2)-'[1]Miter Profiles'!$AC$322-'[1]Outside Edges'!$B47)&gt;=5,'[1]Outside Edges'!$P47="Yes"),"Yes","No")</f>
        <v>No</v>
      </c>
      <c r="LJ48" s="283" t="str">
        <f>IF(AND((RIGHT($LJ$3,2)-'[1]Miter Profiles'!$AC$323-'[1]Outside Edges'!$B47)&gt;=5,'[1]Outside Edges'!$P47="Yes"),"Yes","No")</f>
        <v>No</v>
      </c>
      <c r="LK48" s="283" t="str">
        <f>IF(AND((RIGHT($LK$3,2)-'[1]Miter Profiles'!$AC$324-'[1]Outside Edges'!$B47)&gt;=5,'[1]Outside Edges'!$P47="Yes"),"Yes","No")</f>
        <v>Yes</v>
      </c>
      <c r="LL48" s="283" t="str">
        <f>IF(AND((RIGHT($LL$3,2)-'[1]Miter Profiles'!$AC$325-'[1]Outside Edges'!$B47)&gt;=5,'[1]Outside Edges'!$P47="Yes"),"Yes","No")</f>
        <v>Yes</v>
      </c>
      <c r="LM48" s="269" t="str">
        <f>IF(AND((RIGHT($LM$3,2)-'[1]Miter Profiles'!$AC$326-'[1]Outside Edges'!$B47)&gt;=5,'[1]Outside Edges'!$P47="Yes"),"Yes","No")</f>
        <v>Yes</v>
      </c>
      <c r="LN48" s="269" t="str">
        <f>IF(AND((RIGHT($LN$3,2)-'[1]Miter Profiles'!$AC$327-'[1]Outside Edges'!$B47)&gt;=5,'[1]Outside Edges'!$P47="Yes"),"Yes","No")</f>
        <v>Yes</v>
      </c>
      <c r="LO48" s="269" t="str">
        <f>IF(AND((RIGHT($LO$3,2)-'[1]Miter Profiles'!$AC$328-'[1]Outside Edges'!$B47)&gt;=5,'[1]Outside Edges'!$P47="Yes"),"Yes","No")</f>
        <v>Yes</v>
      </c>
      <c r="LP48" s="283" t="str">
        <f>IF(AND((RIGHT($LP$3,2)-'[1]Miter Profiles'!$AC$329-'[1]Outside Edges'!$B47)&gt;=5,'[1]Outside Edges'!$P47="Yes"),"Yes","No")</f>
        <v>No</v>
      </c>
      <c r="LQ48" s="283" t="str">
        <f>IF(AND((RIGHT($LQ$3,2)-'[1]Miter Profiles'!$AC$330-'[1]Outside Edges'!$B47)&gt;=5,'[1]Outside Edges'!$P47="Yes"),"Yes","No")</f>
        <v>Yes</v>
      </c>
      <c r="LR48" s="283" t="str">
        <f>IF(AND((RIGHT($LR$3,2)-'[1]Miter Profiles'!$AC$331-'[1]Outside Edges'!$B47)&gt;=5,'[1]Outside Edges'!$P47="Yes"),"Yes","No")</f>
        <v>Yes</v>
      </c>
      <c r="LS48" s="269" t="str">
        <f>IF(AND((RIGHT($LS$3,2)-'[1]Miter Profiles'!$AC$332-'[1]Outside Edges'!$B47)&gt;=5,'[1]Outside Edges'!$P47="Yes"),"Yes","No")</f>
        <v>No</v>
      </c>
      <c r="LT48" s="269" t="str">
        <f>IF(AND((RIGHT($LT$3,2)-'[1]Miter Profiles'!$AC$333-'[1]Outside Edges'!$B47)&gt;=5,'[1]Outside Edges'!$P47="Yes"),"Yes","No")</f>
        <v>Yes</v>
      </c>
      <c r="LU48" s="269" t="str">
        <f>IF(AND((RIGHT($LU$3,2)-'[1]Miter Profiles'!$AC$334-'[1]Outside Edges'!$B47)&gt;=5,'[1]Outside Edges'!$P47="Yes"),"Yes","No")</f>
        <v>Yes</v>
      </c>
      <c r="LV48" s="283" t="str">
        <f>IF(AND((RIGHT($LV$3,2)-'[1]Miter Profiles'!$AC$335-'[1]Outside Edges'!$B47)&gt;=5,'[1]Outside Edges'!$P47="Yes"),"Yes","No")</f>
        <v>No</v>
      </c>
      <c r="LW48" s="283" t="str">
        <f>IF(AND((RIGHT($LW$3,2)-'[1]Miter Profiles'!$AC$336-'[1]Outside Edges'!$B47)&gt;=5,'[1]Outside Edges'!$P47="Yes"),"Yes","No")</f>
        <v>Yes</v>
      </c>
      <c r="LX48" s="283" t="str">
        <f>IF(AND((RIGHT($LX$3,2)-'[1]Miter Profiles'!$AC$337-'[1]Outside Edges'!$B47)&gt;=5,'[1]Outside Edges'!$P47="Yes"),"Yes","No")</f>
        <v>Yes</v>
      </c>
      <c r="LY48" s="269" t="str">
        <f>IF(AND((RIGHT($LY$3,2)-'[1]Miter Profiles'!$AC$338-'[1]Outside Edges'!$B47)&gt;=5,'[1]Outside Edges'!$P47="Yes"),"Yes","No")</f>
        <v>Yes</v>
      </c>
      <c r="LZ48" s="269" t="str">
        <f>IF(AND((RIGHT($LZ$3,2)-'[1]Miter Profiles'!$AC$339-'[1]Outside Edges'!$B47)&gt;=5,'[1]Outside Edges'!$P47="Yes"),"Yes","No")</f>
        <v>Yes</v>
      </c>
      <c r="MA48" s="269" t="str">
        <f>IF(AND((RIGHT($MA$3,2)-'[1]Miter Profiles'!$AC$340-'[1]Outside Edges'!$B47)&gt;=5,'[1]Outside Edges'!$P47="Yes"),"Yes","No")</f>
        <v>Yes</v>
      </c>
      <c r="MB48" s="283" t="str">
        <f>IF(AND((RIGHT($MB$3,2)-'[1]Miter Profiles'!$AC$341-'[1]Outside Edges'!$B47)&gt;=5,'[1]Outside Edges'!$P47="Yes"),"Yes","No")</f>
        <v>No</v>
      </c>
      <c r="MC48" s="283" t="str">
        <f>IF(AND((RIGHT($MC$3,2)-'[1]Miter Profiles'!$AC$342-'[1]Outside Edges'!$B47)&gt;=5,'[1]Outside Edges'!$P47="Yes"),"Yes","No")</f>
        <v>Yes</v>
      </c>
      <c r="MD48" s="283" t="str">
        <f>IF(AND((RIGHT($MD$3,2)-'[1]Miter Profiles'!$AC$343-'[1]Outside Edges'!$B47)&gt;=5,'[1]Outside Edges'!$P47="Yes"),"Yes","No")</f>
        <v>Yes</v>
      </c>
      <c r="ME48" s="269" t="str">
        <f>IF(AND((RIGHT($ME$3,2)-'[1]Miter Profiles'!$AC$344-'[1]Outside Edges'!$B47)&gt;=5,'[1]Outside Edges'!$P47="Yes"),"Yes","No")</f>
        <v>Yes</v>
      </c>
      <c r="MF48" s="269" t="str">
        <f>IF(AND((RIGHT($MF$3,2)-'[1]Miter Profiles'!$AC$345-'[1]Outside Edges'!$B47)&gt;=5,'[1]Outside Edges'!$P47="Yes"),"Yes","No")</f>
        <v>Yes</v>
      </c>
      <c r="MG48" s="269" t="str">
        <f>IF(AND((RIGHT($MG$3,2)-'[1]Miter Profiles'!$AC$346-'[1]Outside Edges'!$B47)&gt;=5,'[1]Outside Edges'!$P47="Yes"),"Yes","No")</f>
        <v>Yes</v>
      </c>
      <c r="MH48" s="283" t="str">
        <f>IF(AND((RIGHT($MH$3,2)-'[1]Miter Profiles'!$AC$347-'[1]Outside Edges'!$B47)&gt;=5,'[1]Outside Edges'!$P47="Yes"),"Yes","No")</f>
        <v>Yes</v>
      </c>
      <c r="MI48" s="283" t="str">
        <f>IF(AND((RIGHT($MI$3,2)-'[1]Miter Profiles'!$AC$348-'[1]Outside Edges'!$B47)&gt;=5,'[1]Outside Edges'!$P47="Yes"),"Yes","No")</f>
        <v>Yes</v>
      </c>
      <c r="MJ48" s="283" t="str">
        <f>IF(AND((RIGHT($MJ$3,2)-'[1]Miter Profiles'!$AC$349-'[1]Outside Edges'!$B47)&gt;=5,'[1]Outside Edges'!$P47="Yes"),"Yes","No")</f>
        <v>Yes</v>
      </c>
      <c r="MK48" s="269" t="str">
        <f>IF(AND((RIGHT($MK$3,2)-'[1]Miter Profiles'!$AC$350-'[1]Outside Edges'!$B47)&gt;=5,'[1]Outside Edges'!$P47="Yes"),"Yes","No")</f>
        <v>Yes</v>
      </c>
      <c r="ML48" s="269" t="str">
        <f>IF(AND((RIGHT($ML$3,2)-'[1]Miter Profiles'!$AC$351-'[1]Outside Edges'!$B47)&gt;=5,'[1]Outside Edges'!$P47="Yes"),"Yes","No")</f>
        <v>Yes</v>
      </c>
      <c r="MM48" s="269" t="str">
        <f>IF(AND((RIGHT($MM$3,2)-'[1]Miter Profiles'!$AC$352-'[1]Outside Edges'!$B47)&gt;=5,'[1]Outside Edges'!$P47="Yes"),"Yes","No")</f>
        <v>Yes</v>
      </c>
      <c r="MN48" s="283" t="str">
        <f>IF(AND((RIGHT($MK$3,2)-'[1]Miter Profiles'!$AC$350-'[1]Outside Edges'!$B47)&gt;=5,'[1]Outside Edges'!$P47="Yes"),"Yes","No")</f>
        <v>Yes</v>
      </c>
      <c r="MO48" s="283" t="str">
        <f>IF(AND((RIGHT($ML$3,2)-'[1]Miter Profiles'!$AC$351-'[1]Outside Edges'!$B47)&gt;=5,'[1]Outside Edges'!$P47="Yes"),"Yes","No")</f>
        <v>Yes</v>
      </c>
      <c r="MP48" s="283" t="str">
        <f>IF(AND((RIGHT($MM$3,2)-'[1]Miter Profiles'!$AC$352-'[1]Outside Edges'!$B47)&gt;=5,'[1]Outside Edges'!$P47="Yes"),"Yes","No")</f>
        <v>Yes</v>
      </c>
    </row>
    <row r="49" spans="1:354" ht="15.75" customHeight="1" thickBot="1" x14ac:dyDescent="0.3">
      <c r="A49" s="8" t="str">
        <f>IF('[1]Outside Edges'!$A48&lt;&gt;"",'[1]Outside Edges'!$A48,"")</f>
        <v>D46</v>
      </c>
      <c r="B49" s="10" t="str">
        <f>IF(AND((RIGHT($B$3,2)-'[1]Miter Profiles'!$AC$3-'[1]Outside Edges'!$B48)&gt;=5,'[1]Outside Edges'!$P48="Yes"),"Yes","No")</f>
        <v>Yes</v>
      </c>
      <c r="C49" s="10" t="str">
        <f>IF(AND((RIGHT($C$3,2)-'[1]Miter Profiles'!$AC$4-'[1]Outside Edges'!$B48)&gt;=5,'[1]Outside Edges'!$P48="Yes"),"Yes","No")</f>
        <v>Yes</v>
      </c>
      <c r="D49" s="85" t="str">
        <f>IF(AND((RIGHT($D$3,2)-'[1]Miter Profiles'!$AC$5-'[1]Outside Edges'!$B48)&gt;=5,'[1]Outside Edges'!$P48="Yes"),"Yes","No")</f>
        <v>Yes</v>
      </c>
      <c r="E49" s="86" t="str">
        <f>IF(AND((RIGHT($E$3,2)-'[1]Miter Profiles'!$AC$6-'[1]Outside Edges'!$B48)&gt;=5,'[1]Outside Edges'!$P48="Yes"),"Yes","No")</f>
        <v>Yes</v>
      </c>
      <c r="F49" s="11" t="str">
        <f>IF(AND((RIGHT($F$3,2)-'[1]Miter Profiles'!$AC$7-'[1]Outside Edges'!$B48)&gt;=5,'[1]Outside Edges'!$P48="Yes"),"Yes","No")</f>
        <v>Yes</v>
      </c>
      <c r="G49" s="87" t="str">
        <f>IF(AND((RIGHT($G$3,2)-'[1]Miter Profiles'!$AC$8-'[1]Outside Edges'!$B48)&gt;=5,'[1]Outside Edges'!$P48="Yes"),"Yes","No")</f>
        <v>Yes</v>
      </c>
      <c r="H49" s="10" t="str">
        <f>IF(AND((RIGHT($H$3,2)-'[1]Miter Profiles'!$AC$9-'[1]Outside Edges'!$B48)&gt;=5,'[1]Outside Edges'!$P48="Yes"),"Yes","No")</f>
        <v>Yes</v>
      </c>
      <c r="I49" s="10" t="str">
        <f>IF(AND((RIGHT($I$3,2)-'[1]Miter Profiles'!$AC$10-'[1]Outside Edges'!$B48)&gt;=5,'[1]Outside Edges'!$P48="Yes"),"Yes","No")</f>
        <v>Yes</v>
      </c>
      <c r="J49" s="85" t="str">
        <f>IF(AND((RIGHT($J$3,2)-'[1]Miter Profiles'!$AC$11-'[1]Outside Edges'!$B48)&gt;=5,'[1]Outside Edges'!$P48="Yes"),"Yes","No")</f>
        <v>Yes</v>
      </c>
      <c r="K49" s="86" t="str">
        <f>IF(AND((RIGHT($K$3,2)-'[1]Miter Profiles'!$AC$12-'[1]Outside Edges'!$B48)&gt;=5,'[1]Outside Edges'!$P48="Yes"),"Yes","No")</f>
        <v>Yes</v>
      </c>
      <c r="L49" s="11" t="str">
        <f>IF(AND((RIGHT($L$3,2)-'[1]Miter Profiles'!$AC$13-'[1]Outside Edges'!$B48)&gt;=5,'[1]Outside Edges'!$P48="Yes"),"Yes","No")</f>
        <v>Yes</v>
      </c>
      <c r="M49" s="87" t="str">
        <f>IF(AND((RIGHT($M$3,2)-'[1]Miter Profiles'!$AC$14-'[1]Outside Edges'!$B48)&gt;=5,'[1]Outside Edges'!$P48="Yes"),"Yes","No")</f>
        <v>Yes</v>
      </c>
      <c r="N49" s="10" t="str">
        <f>IF(AND((RIGHT($N$3,2)-'[1]Miter Profiles'!$AC$15-'[1]Outside Edges'!$B48)&gt;=4,'[1]Outside Edges'!$P48="Yes"),"Yes","No")</f>
        <v>No</v>
      </c>
      <c r="O49" s="10" t="str">
        <f>IF(AND((RIGHT($O$3,2)-'[1]Miter Profiles'!$AC$16-'[1]Outside Edges'!$B48)&gt;=5,'[1]Outside Edges'!$P48="Yes"),"Yes","No")</f>
        <v>Yes</v>
      </c>
      <c r="P49" s="85" t="str">
        <f>IF(AND((RIGHT($P$3,2)-'[1]Miter Profiles'!$AC$17-'[1]Outside Edges'!$B48)&gt;=5,'[1]Outside Edges'!$P48="Yes"),"Yes","No")</f>
        <v>Yes</v>
      </c>
      <c r="Q49" s="86" t="str">
        <f>IF(AND((RIGHT($Q$3,2)-'[1]Miter Profiles'!$AC$18-'[1]Outside Edges'!$B48)&gt;=5,'[1]Outside Edges'!$P48="Yes"),"Yes","No")</f>
        <v>No</v>
      </c>
      <c r="R49" s="11" t="str">
        <f>IF(AND((RIGHT($R$3,2)-'[1]Miter Profiles'!$AC$19-'[1]Outside Edges'!$B48)&gt;=5,'[1]Outside Edges'!$P48="Yes"),"Yes","No")</f>
        <v>Yes</v>
      </c>
      <c r="S49" s="87" t="str">
        <f>IF(AND((RIGHT($S$3,2)-'[1]Miter Profiles'!$AC$20-'[1]Outside Edges'!$B48)&gt;=5,'[1]Outside Edges'!$P48="Yes"),"Yes","No")</f>
        <v>Yes</v>
      </c>
      <c r="T49" s="10" t="str">
        <f>IF(AND((RIGHT($T$3,2)-'[1]Miter Profiles'!$AC$21-'[1]Outside Edges'!$B48)&gt;=5,'[1]Outside Edges'!$P48="Yes"),"Yes","No")</f>
        <v>Yes</v>
      </c>
      <c r="U49" s="10" t="str">
        <f>IF(AND((RIGHT($U$3,2)-'[1]Miter Profiles'!$AC$22-'[1]Outside Edges'!$B48)&gt;=5,'[1]Outside Edges'!$P48="Yes"),"Yes","No")</f>
        <v>Yes</v>
      </c>
      <c r="V49" s="85" t="str">
        <f>IF(AND((RIGHT($V$3,2)-'[1]Miter Profiles'!$AC$23-'[1]Outside Edges'!$B48)&gt;=5,'[1]Outside Edges'!$P48="Yes"),"Yes","No")</f>
        <v>Yes</v>
      </c>
      <c r="W49" s="86" t="str">
        <f>IF(AND((RIGHT($W$3,2)-'[1]Miter Profiles'!$AC$24-'[1]Outside Edges'!$B48)&gt;=5,'[1]Outside Edges'!$P48="Yes"),"Yes","No")</f>
        <v>No</v>
      </c>
      <c r="X49" s="11" t="str">
        <f>IF(AND((RIGHT($X$3,2)-'[1]Miter Profiles'!$AC$25-'[1]Outside Edges'!$B48)&gt;=5,'[1]Outside Edges'!$P48="Yes"),"Yes","No")</f>
        <v>Yes</v>
      </c>
      <c r="Y49" s="87" t="str">
        <f>IF(AND((RIGHT($Y$3,2)-'[1]Miter Profiles'!$AC$26-'[1]Outside Edges'!$B48)&gt;=5,'[1]Outside Edges'!$P48="Yes"),"Yes","No")</f>
        <v>Yes</v>
      </c>
      <c r="Z49" s="10" t="str">
        <f>IF(AND((RIGHT($Z$3,2)-'[1]Miter Profiles'!$AC$27-'[1]Outside Edges'!$B48)&gt;=5,'[1]Outside Edges'!$P48="Yes"),"Yes","No")</f>
        <v>Yes</v>
      </c>
      <c r="AA49" s="10" t="str">
        <f>IF(AND((RIGHT($AA$3,2)-'[1]Miter Profiles'!$AC$28-'[1]Outside Edges'!$B48)&gt;=5,'[1]Outside Edges'!$P48="Yes"),"Yes","No")</f>
        <v>Yes</v>
      </c>
      <c r="AB49" s="85" t="str">
        <f>IF(AND((RIGHT($AB$3,2)-'[1]Miter Profiles'!$AC$29-'[1]Outside Edges'!$B48)&gt;=5,'[1]Outside Edges'!$P48="Yes"),"Yes","No")</f>
        <v>Yes</v>
      </c>
      <c r="AC49" s="86" t="str">
        <f>IF(AND((RIGHT($AC$3,2)-'[1]Miter Profiles'!$AC$30-'[1]Outside Edges'!$B48)&gt;=5,'[1]Outside Edges'!$P48="Yes"),"Yes","No")</f>
        <v>Yes</v>
      </c>
      <c r="AD49" s="11" t="str">
        <f>IF(AND((RIGHT($AD$3,2)-'[1]Miter Profiles'!$AC$31-'[1]Outside Edges'!$B48)&gt;=5,'[1]Outside Edges'!$P48="Yes"),"Yes","No")</f>
        <v>Yes</v>
      </c>
      <c r="AE49" s="87" t="str">
        <f>IF(AND((RIGHT($AE$3,2)-'[1]Miter Profiles'!$AC$32-'[1]Outside Edges'!$B48)&gt;=5,'[1]Outside Edges'!$P48="Yes"),"Yes","No")</f>
        <v>Yes</v>
      </c>
      <c r="AF49" s="10" t="str">
        <f>IF(AND((RIGHT($AF$3,2)-'[1]Miter Profiles'!$AC$33-'[1]Outside Edges'!$B48)&gt;=5,'[1]Outside Edges'!$P48="Yes"),"Yes","No")</f>
        <v>Yes</v>
      </c>
      <c r="AG49" s="10" t="str">
        <f>IF(AND((RIGHT($AG$3,2)-'[1]Miter Profiles'!$AC$34-'[1]Outside Edges'!$B48)&gt;=5,'[1]Outside Edges'!$P48="Yes"),"Yes","No")</f>
        <v>Yes</v>
      </c>
      <c r="AH49" s="85" t="str">
        <f>IF(AND((RIGHT($AH$3,2)-'[1]Miter Profiles'!$AC$35-'[1]Outside Edges'!$B48)&gt;=5,'[1]Outside Edges'!$P48="Yes"),"Yes","No")</f>
        <v>Yes</v>
      </c>
      <c r="AI49" s="86" t="str">
        <f>IF(AND((RIGHT($AI$3,2)-'[1]Miter Profiles'!$AC$36-'[1]Outside Edges'!$B48)&gt;=5,'[1]Outside Edges'!$P48="Yes"),"Yes","No")</f>
        <v>Yes</v>
      </c>
      <c r="AJ49" s="11" t="str">
        <f>IF(AND((RIGHT($AJ$3,2)-'[1]Miter Profiles'!$AC$37-'[1]Outside Edges'!$B48)&gt;=5,'[1]Outside Edges'!$P48="Yes"),"Yes","No")</f>
        <v>Yes</v>
      </c>
      <c r="AK49" s="87" t="str">
        <f>IF(AND((RIGHT($AK$3,2)-'[1]Miter Profiles'!$AC$38-'[1]Outside Edges'!$B48)&gt;=5,'[1]Outside Edges'!$P48="Yes"),"Yes","No")</f>
        <v>Yes</v>
      </c>
      <c r="AL49" s="10" t="str">
        <f>IF(AND((RIGHT($AL$3,2)-'[1]Miter Profiles'!$AC$39-'[1]Outside Edges'!$B48)&gt;=5,'[1]Outside Edges'!$P48="Yes"),"Yes","No")</f>
        <v>Yes</v>
      </c>
      <c r="AM49" s="10" t="str">
        <f>IF(AND((RIGHT($AM$3,2)-'[1]Miter Profiles'!$AC$40-'[1]Outside Edges'!$B48)&gt;=5,'[1]Outside Edges'!$P48="Yes"),"Yes","No")</f>
        <v>Yes</v>
      </c>
      <c r="AN49" s="85" t="str">
        <f>IF(AND((RIGHT($AN$3,2)-'[1]Miter Profiles'!$AC$41-'[1]Outside Edges'!$B48)&gt;=5,'[1]Outside Edges'!$P48="Yes"),"Yes","No")</f>
        <v>Yes</v>
      </c>
      <c r="AO49" s="86" t="str">
        <f>IF(AND((RIGHT($AO$3,2)-'[1]Miter Profiles'!$AC$42-'[1]Outside Edges'!$B48)&gt;=5,'[1]Outside Edges'!$P48="Yes"),"Yes","No")</f>
        <v>Yes</v>
      </c>
      <c r="AP49" s="11" t="str">
        <f>IF(AND((RIGHT($AP$3,2)-'[1]Miter Profiles'!$AC$43-'[1]Outside Edges'!$B48)&gt;=5,'[1]Outside Edges'!$P48="Yes"),"Yes","No")</f>
        <v>Yes</v>
      </c>
      <c r="AQ49" s="87" t="str">
        <f>IF(AND((RIGHT($AQ$3,2)-'[1]Miter Profiles'!$AC$44-'[1]Outside Edges'!$B48)&gt;=5,'[1]Outside Edges'!$P48="Yes"),"Yes","No")</f>
        <v>Yes</v>
      </c>
      <c r="AR49" s="10" t="str">
        <f>IF(AND((RIGHT($AR$3,2)-'[1]Miter Profiles'!$AC$45-'[1]Outside Edges'!$B48)&gt;=5,'[1]Outside Edges'!$P48="Yes"),"Yes","No")</f>
        <v>Yes</v>
      </c>
      <c r="AS49" s="10" t="str">
        <f>IF(AND((RIGHT($AS$3,2)-'[1]Miter Profiles'!$AC$46-'[1]Outside Edges'!$B48)&gt;=5,'[1]Outside Edges'!$P48="Yes"),"Yes","No")</f>
        <v>Yes</v>
      </c>
      <c r="AT49" s="85" t="str">
        <f>IF(AND((RIGHT($AT$3,2)-'[1]Miter Profiles'!$AC$47-'[1]Outside Edges'!$B48)&gt;=5,'[1]Outside Edges'!$P48="Yes"),"Yes","No")</f>
        <v>Yes</v>
      </c>
      <c r="AU49" s="86" t="str">
        <f>IF(AND((RIGHT($AU$3,2)-'[1]Miter Profiles'!$AC$48-'[1]Outside Edges'!$B48)&gt;=5,'[1]Outside Edges'!$P48="Yes"),"Yes","No")</f>
        <v>Yes</v>
      </c>
      <c r="AV49" s="11" t="str">
        <f>IF(AND((RIGHT($AV$3,2)-'[1]Miter Profiles'!$AC$49-'[1]Outside Edges'!$B48)&gt;=5,'[1]Outside Edges'!$P48="Yes"),"Yes","No")</f>
        <v>Yes</v>
      </c>
      <c r="AW49" s="87" t="str">
        <f>IF(AND((RIGHT($AW$3,2)-'[1]Miter Profiles'!$AC$50-'[1]Outside Edges'!$B48)&gt;=5,'[1]Outside Edges'!$P48="Yes"),"Yes","No")</f>
        <v>Yes</v>
      </c>
      <c r="AX49" s="10" t="str">
        <f>IF(AND((RIGHT($AX$3,2)-'[1]Miter Profiles'!$AC$51-'[1]Outside Edges'!$B48)&gt;=5,'[1]Outside Edges'!$P48="Yes"),"Yes","No")</f>
        <v>Yes</v>
      </c>
      <c r="AY49" s="10" t="str">
        <f>IF(AND((RIGHT($AY$3,2)-'[1]Miter Profiles'!$AC$52-'[1]Outside Edges'!$B48)&gt;=5,'[1]Outside Edges'!$P48="Yes"),"Yes","No")</f>
        <v>Yes</v>
      </c>
      <c r="AZ49" s="85" t="str">
        <f>IF(AND((RIGHT($AZ$3,2)-'[1]Miter Profiles'!$AC$53-'[1]Outside Edges'!$B48)&gt;=5,'[1]Outside Edges'!$P48="Yes"),"Yes","No")</f>
        <v>Yes</v>
      </c>
      <c r="BA49" s="86" t="str">
        <f>IF(AND((RIGHT($BA$3,2)-'[1]Miter Profiles'!$AC$54-'[1]Outside Edges'!$B48)&gt;=5,'[1]Outside Edges'!$P48="Yes"),"Yes","No")</f>
        <v>Yes</v>
      </c>
      <c r="BB49" s="11" t="str">
        <f>IF(AND((RIGHT($BB$3,2)-'[1]Miter Profiles'!$AC$55-'[1]Outside Edges'!$B48)&gt;=5,'[1]Outside Edges'!$P48="Yes"),"Yes","No")</f>
        <v>Yes</v>
      </c>
      <c r="BC49" s="87" t="str">
        <f>IF(AND((RIGHT($BC$3,2)-'[1]Miter Profiles'!$AC$56-'[1]Outside Edges'!$B48)&gt;=5,'[1]Outside Edges'!$P48="Yes"),"Yes","No")</f>
        <v>Yes</v>
      </c>
      <c r="BD49" s="10" t="str">
        <f>IF(AND((RIGHT($BD$3,2)-'[1]Miter Profiles'!$AC$57-'[1]Outside Edges'!$B48)&gt;=5,'[1]Outside Edges'!$P48="Yes"),"Yes","No")</f>
        <v>Yes</v>
      </c>
      <c r="BE49" s="10" t="str">
        <f>IF(AND((RIGHT($BE$3,2)-'[1]Miter Profiles'!$AC$58-'[1]Outside Edges'!$B48)&gt;=5,'[1]Outside Edges'!$P48="Yes"),"Yes","No")</f>
        <v>Yes</v>
      </c>
      <c r="BF49" s="85" t="str">
        <f>IF(AND((RIGHT($BF$3,2)-'[1]Miter Profiles'!$AC$59-'[1]Outside Edges'!$B48)&gt;=5,'[1]Outside Edges'!$P48="Yes"),"Yes","No")</f>
        <v>Yes</v>
      </c>
      <c r="BG49" s="86" t="str">
        <f>IF(AND((RIGHT($BG$3,2)-'[1]Miter Profiles'!$AC$60-'[1]Outside Edges'!$B48)&gt;=5,'[1]Outside Edges'!$P48="Yes"),"Yes","No")</f>
        <v>Yes</v>
      </c>
      <c r="BH49" s="11" t="str">
        <f>IF(AND((RIGHT($BH$3,2)-'[1]Miter Profiles'!$AC$61-'[1]Outside Edges'!$B48)&gt;=5,'[1]Outside Edges'!$P48="Yes"),"Yes","No")</f>
        <v>Yes</v>
      </c>
      <c r="BI49" s="87" t="str">
        <f>IF(AND((RIGHT($BI$3,2)-'[1]Miter Profiles'!$AC$62-'[1]Outside Edges'!$B48)&gt;=5,'[1]Outside Edges'!$P48="Yes"),"Yes","No")</f>
        <v>Yes</v>
      </c>
      <c r="BJ49" s="10" t="str">
        <f>IF(AND((RIGHT($BJ$3,2)-'[1]Miter Profiles'!$AC$63-'[1]Outside Edges'!$B48)&gt;=5,'[1]Outside Edges'!$P48="Yes"),"Yes","No")</f>
        <v>Yes</v>
      </c>
      <c r="BK49" s="10" t="str">
        <f>IF(AND((RIGHT($BK$3,2)-'[1]Miter Profiles'!$AC$64-'[1]Outside Edges'!$B48)&gt;=5,'[1]Outside Edges'!$P48="Yes"),"Yes","No")</f>
        <v>Yes</v>
      </c>
      <c r="BL49" s="85" t="str">
        <f>IF(AND((RIGHT($BL$3,2)-'[1]Miter Profiles'!$AC$65-'[1]Outside Edges'!$B48)&gt;=5,'[1]Outside Edges'!$P48="Yes"),"Yes","No")</f>
        <v>Yes</v>
      </c>
      <c r="BM49" s="86" t="str">
        <f>IF(AND((RIGHT($BM$3,2)-'[1]Miter Profiles'!$AC$66-'[1]Outside Edges'!$B48)&gt;=5,'[1]Outside Edges'!$P48="Yes"),"Yes","No")</f>
        <v>Yes</v>
      </c>
      <c r="BN49" s="11" t="str">
        <f>IF(AND((RIGHT($BN$3,2)-'[1]Miter Profiles'!$AC$67-'[1]Outside Edges'!$B48)&gt;=5,'[1]Outside Edges'!$P48="Yes"),"Yes","No")</f>
        <v>Yes</v>
      </c>
      <c r="BO49" s="87" t="str">
        <f>IF(AND((RIGHT($BO$3,2)-'[1]Miter Profiles'!$AC$68-'[1]Outside Edges'!$B48)&gt;=5,'[1]Outside Edges'!$P48="Yes"),"Yes","No")</f>
        <v>Yes</v>
      </c>
      <c r="BP49" s="10" t="str">
        <f>IF(AND((RIGHT($BP$3,2)-'[1]Miter Profiles'!$AC$69-'[1]Outside Edges'!$B48)&gt;=5,'[1]Outside Edges'!$P48="Yes"),"Yes","No")</f>
        <v>Yes</v>
      </c>
      <c r="BQ49" s="10" t="str">
        <f>IF(AND((RIGHT($BQ$3,2)-'[1]Miter Profiles'!$AC$70-'[1]Outside Edges'!$B48)&gt;=5,'[1]Outside Edges'!$P48="Yes"),"Yes","No")</f>
        <v>Yes</v>
      </c>
      <c r="BR49" s="85" t="str">
        <f>IF(AND((RIGHT($BR$3,2)-'[1]Miter Profiles'!$AC$71-'[1]Outside Edges'!$B48)&gt;=5,'[1]Outside Edges'!$P48="Yes"),"Yes","No")</f>
        <v>Yes</v>
      </c>
      <c r="BS49" s="86" t="str">
        <f>IF(AND((RIGHT($BS$3,2)-'[1]Miter Profiles'!$AC$72-'[1]Outside Edges'!$B48)&gt;=5,'[1]Outside Edges'!$P48="Yes"),"Yes","No")</f>
        <v>Yes</v>
      </c>
      <c r="BT49" s="11" t="str">
        <f>IF(AND((RIGHT($BT$3,2)-'[1]Miter Profiles'!$AC$73-'[1]Outside Edges'!$B48)&gt;=5,'[1]Outside Edges'!$P48="Yes"),"Yes","No")</f>
        <v>Yes</v>
      </c>
      <c r="BU49" s="87" t="str">
        <f>IF(AND((RIGHT($BU$3,2)-'[1]Miter Profiles'!$AC$74-'[1]Outside Edges'!$B48)&gt;=5,'[1]Outside Edges'!$P48="Yes"),"Yes","No")</f>
        <v>Yes</v>
      </c>
      <c r="BV49" s="10" t="str">
        <f>IF(AND((RIGHT($BV$3,2)-'[1]Miter Profiles'!$AC$75-'[1]Outside Edges'!$B48)&gt;=5,'[1]Outside Edges'!$P48="Yes"),"Yes","No")</f>
        <v>Yes</v>
      </c>
      <c r="BW49" s="10" t="str">
        <f>IF(AND((RIGHT($BW$3,2)-'[1]Miter Profiles'!$AC$76-'[1]Outside Edges'!$B48)&gt;=5,'[1]Outside Edges'!$P48="Yes"),"Yes","No")</f>
        <v>Yes</v>
      </c>
      <c r="BX49" s="85" t="str">
        <f>IF(AND((RIGHT($BX$3,2)-'[1]Miter Profiles'!$AC$77-'[1]Outside Edges'!$B48)&gt;=5,'[1]Outside Edges'!$P48="Yes"),"Yes","No")</f>
        <v>Yes</v>
      </c>
      <c r="BY49" s="86" t="str">
        <f>IF(AND((RIGHT($BY$3,2)-'[1]Miter Profiles'!$AC$78-'[1]Outside Edges'!$B48)&gt;=5,'[1]Outside Edges'!$P48="Yes"),"Yes","No")</f>
        <v>Yes</v>
      </c>
      <c r="BZ49" s="11" t="str">
        <f>IF(AND((RIGHT($BZ$3,2)-'[1]Miter Profiles'!$AC$79-'[1]Outside Edges'!$B48)&gt;=5,'[1]Outside Edges'!$P48="Yes"),"Yes","No")</f>
        <v>Yes</v>
      </c>
      <c r="CA49" s="87" t="str">
        <f>IF(AND((RIGHT($CA$3,2)-'[1]Miter Profiles'!$AC$80-'[1]Outside Edges'!$B48)&gt;=5,'[1]Outside Edges'!$P48="Yes"),"Yes","No")</f>
        <v>Yes</v>
      </c>
      <c r="CB49" s="10" t="str">
        <f>IF(AND((RIGHT($CB$3,2)-'[1]Miter Profiles'!$AC$81-'[1]Outside Edges'!$B48)&gt;=5,'[1]Outside Edges'!$P48="Yes"),"Yes","No")</f>
        <v>Yes</v>
      </c>
      <c r="CC49" s="10" t="str">
        <f>IF(AND((RIGHT($CC$3,2)-'[1]Miter Profiles'!$AC$82-'[1]Outside Edges'!$B48)&gt;=5,'[1]Outside Edges'!$P48="Yes"),"Yes","No")</f>
        <v>Yes</v>
      </c>
      <c r="CD49" s="85" t="str">
        <f>IF(AND((RIGHT($CD$3,2)-'[1]Miter Profiles'!$AC$83-'[1]Outside Edges'!$B48)&gt;=5,'[1]Outside Edges'!$P48="Yes"),"Yes","No")</f>
        <v>Yes</v>
      </c>
      <c r="CE49" s="86" t="str">
        <f>IF(AND((RIGHT($CE$3,2)-'[1]Miter Profiles'!$AC$84-'[1]Outside Edges'!$B48)&gt;=5,'[1]Outside Edges'!$P48="Yes"),"Yes","No")</f>
        <v>Yes</v>
      </c>
      <c r="CF49" s="11" t="str">
        <f>IF(AND((RIGHT($CF$3,2)-'[1]Miter Profiles'!$AC$85-'[1]Outside Edges'!$B48)&gt;=5,'[1]Outside Edges'!$P48="Yes"),"Yes","No")</f>
        <v>Yes</v>
      </c>
      <c r="CG49" s="87" t="str">
        <f>IF(AND((RIGHT($CG$3,2)-'[1]Miter Profiles'!$AC$86-'[1]Outside Edges'!$B48)&gt;=5,'[1]Outside Edges'!$P48="Yes"),"Yes","No")</f>
        <v>Yes</v>
      </c>
      <c r="CH49" s="10" t="str">
        <f>IF(AND((RIGHT($CH$3,2)-'[1]Miter Profiles'!$AC$87-'[1]Outside Edges'!$B48)&gt;=5,'[1]Outside Edges'!$P48="Yes"),"Yes","No")</f>
        <v>Yes</v>
      </c>
      <c r="CI49" s="10" t="str">
        <f>IF(AND((RIGHT($CI$3,2)-'[1]Miter Profiles'!$AC$88-'[1]Outside Edges'!$B48)&gt;=5,'[1]Outside Edges'!$P48="Yes"),"Yes","No")</f>
        <v>Yes</v>
      </c>
      <c r="CJ49" s="85" t="str">
        <f>IF(AND((RIGHT($CJ$3,2)-'[1]Miter Profiles'!$AC$89-'[1]Outside Edges'!$B48)&gt;=5,'[1]Outside Edges'!$P48="Yes"),"Yes","No")</f>
        <v>Yes</v>
      </c>
      <c r="CK49" s="86" t="str">
        <f>IF(AND((RIGHT($CK$3,2)-'[1]Miter Profiles'!$AC$90-'[1]Outside Edges'!$B48)&gt;=5,'[1]Outside Edges'!$P48="Yes"),"Yes","No")</f>
        <v>Yes</v>
      </c>
      <c r="CL49" s="11" t="str">
        <f>IF(AND((RIGHT($CL$3,2)-'[1]Miter Profiles'!$AC$91-'[1]Outside Edges'!$B48)&gt;=5,'[1]Outside Edges'!$P48="Yes"),"Yes","No")</f>
        <v>Yes</v>
      </c>
      <c r="CM49" s="87" t="str">
        <f>IF(AND((RIGHT($CM$3,2)-'[1]Miter Profiles'!$AC$92-'[1]Outside Edges'!$B48)&gt;=5,'[1]Outside Edges'!$P48="Yes"),"Yes","No")</f>
        <v>Yes</v>
      </c>
      <c r="CN49" s="10" t="str">
        <f>IF(AND((RIGHT(CN$3,2)-'[1]Miter Profiles'!$AC$93-'[1]Outside Edges'!$B48)&gt;=5,'[1]Outside Edges'!$P48="Yes"),"Yes","No")</f>
        <v>No</v>
      </c>
      <c r="CO49" s="10" t="str">
        <f>IF(AND((RIGHT(CO$3,2)-'[1]Miter Profiles'!$AC$94-'[1]Outside Edges'!$B48)&gt;=5,'[1]Outside Edges'!$P48="Yes"),"Yes","No")</f>
        <v>Yes</v>
      </c>
      <c r="CP49" s="85" t="str">
        <f>IF(AND((RIGHT(CP$3,2)-'[1]Miter Profiles'!$AC$95-'[1]Outside Edges'!$B48)&gt;=5,'[1]Outside Edges'!$P48="Yes"),"Yes","No")</f>
        <v>Yes</v>
      </c>
      <c r="CQ49" s="86" t="str">
        <f>IF(AND((RIGHT(CQ$3,2)-'[1]Miter Profiles'!$AC$96-'[1]Outside Edges'!$B48)&gt;=5,'[1]Outside Edges'!$P48="Yes"),"Yes","No")</f>
        <v>No</v>
      </c>
      <c r="CR49" s="11" t="str">
        <f>IF(AND((RIGHT(CR$3,2)-'[1]Miter Profiles'!$AC$97-'[1]Outside Edges'!$B48)&gt;=5,'[1]Outside Edges'!$P48="Yes"),"Yes","No")</f>
        <v>Yes</v>
      </c>
      <c r="CS49" s="87" t="str">
        <f>IF(AND((RIGHT(CS$3,2)-'[1]Miter Profiles'!$AC$98-'[1]Outside Edges'!$B48)&gt;=5,'[1]Outside Edges'!$P48="Yes"),"Yes","No")</f>
        <v>Yes</v>
      </c>
      <c r="CT49" s="10" t="str">
        <f>IF(AND((RIGHT($CT$3,2)-'[1]Miter Profiles'!$AC$99-'[1]Outside Edges'!$B48)&gt;=5,'[1]Outside Edges'!$P48="Yes"),"Yes","No")</f>
        <v>No</v>
      </c>
      <c r="CU49" s="10" t="str">
        <f>IF(AND((RIGHT($CU$3,2)-'[1]Miter Profiles'!$AC$100-'[1]Outside Edges'!$B48)&gt;=5,'[1]Outside Edges'!$P48="Yes"),"Yes","No")</f>
        <v>Yes</v>
      </c>
      <c r="CV49" s="85" t="str">
        <f>IF(AND((RIGHT($CV$3,2)-'[1]Miter Profiles'!$AC$101-'[1]Outside Edges'!$B48)&gt;=5,'[1]Outside Edges'!$P48="Yes"),"Yes","No")</f>
        <v>Yes</v>
      </c>
      <c r="CW49" s="86" t="str">
        <f>IF(AND((RIGHT($CW$3,2)-'[1]Miter Profiles'!$AC$102-'[1]Outside Edges'!$B48)&gt;=5,'[1]Outside Edges'!$P48="Yes"),"Yes","No")</f>
        <v>Yes</v>
      </c>
      <c r="CX49" s="11" t="str">
        <f>IF(AND((RIGHT($CX$3,2)-'[1]Miter Profiles'!$AC$103-'[1]Outside Edges'!$B48)&gt;=5,'[1]Outside Edges'!$P48="Yes"),"Yes","No")</f>
        <v>Yes</v>
      </c>
      <c r="CY49" s="87" t="str">
        <f>IF(AND((RIGHT($CY$3,2)-'[1]Miter Profiles'!$AC$104-'[1]Outside Edges'!$B48)&gt;=5,'[1]Outside Edges'!$P48="Yes"),"Yes","No")</f>
        <v>Yes</v>
      </c>
      <c r="CZ49" s="10" t="str">
        <f>IF(AND((RIGHT($CZ$3,2)-'[1]Miter Profiles'!$AC$105-'[1]Outside Edges'!$B48)&gt;=5,'[1]Outside Edges'!$P48="Yes"),"Yes","No")</f>
        <v>No</v>
      </c>
      <c r="DA49" s="10" t="str">
        <f>IF(AND((RIGHT($DA$3,2)-'[1]Miter Profiles'!$AC$106-'[1]Outside Edges'!$B48)&gt;=5,'[1]Outside Edges'!$P48="Yes"),"Yes","No")</f>
        <v>No</v>
      </c>
      <c r="DB49" s="85" t="str">
        <f>IF(AND((RIGHT($DB$3,2)-'[1]Miter Profiles'!$AC$107-'[1]Outside Edges'!$B48)&gt;=5,'[1]Outside Edges'!$P48="Yes"),"Yes","No")</f>
        <v>No</v>
      </c>
      <c r="DC49" s="86" t="str">
        <f>IF(AND((RIGHT($DC$3,2)-'[1]Miter Profiles'!$AC$108-'[1]Outside Edges'!$B48)&gt;=5,'[1]Outside Edges'!$P48="Yes"),"Yes","No")</f>
        <v>No</v>
      </c>
      <c r="DD49" s="11" t="str">
        <f>IF(AND((RIGHT($DD$3,2)-'[1]Miter Profiles'!$AC$109-'[1]Outside Edges'!$B48)&gt;=5,'[1]Outside Edges'!$P48="Yes"),"Yes","No")</f>
        <v>Yes</v>
      </c>
      <c r="DE49" s="87" t="str">
        <f>IF(AND((RIGHT($DE$3,2)-'[1]Miter Profiles'!$AC$110-'[1]Outside Edges'!$B48)&gt;=5,'[1]Outside Edges'!$P48="Yes"),"Yes","No")</f>
        <v>Yes</v>
      </c>
      <c r="DF49" s="10" t="str">
        <f>IF(AND((RIGHT($DF$3,2)-'[1]Miter Profiles'!$AC$111-'[1]Outside Edges'!$B48)&gt;=5,'[1]Outside Edges'!$P48="Yes"),"Yes","No")</f>
        <v>Yes</v>
      </c>
      <c r="DG49" s="10" t="str">
        <f>IF(AND((RIGHT($DG$3,2)-'[1]Miter Profiles'!$AC$112-'[1]Outside Edges'!$B48)&gt;=5,'[1]Outside Edges'!$P48="Yes"),"Yes","No")</f>
        <v>Yes</v>
      </c>
      <c r="DH49" s="85" t="str">
        <f>IF(AND((RIGHT($DH$3,2)-'[1]Miter Profiles'!$AC$113-'[1]Outside Edges'!$B48)&gt;=5,'[1]Outside Edges'!$P48="Yes"),"Yes","No")</f>
        <v>Yes</v>
      </c>
      <c r="DI49" s="86" t="str">
        <f>IF(AND((RIGHT($DI$3,2)-'[1]Miter Profiles'!$AC$114-'[1]Outside Edges'!$B48)&gt;=5,'[1]Outside Edges'!$P48="Yes"),"Yes","No")</f>
        <v>Yes</v>
      </c>
      <c r="DJ49" s="11" t="str">
        <f>IF(AND((RIGHT($DJ$3,2)-'[1]Miter Profiles'!$AC$115-'[1]Outside Edges'!$B48)&gt;=5,'[1]Outside Edges'!$P48="Yes"),"Yes","No")</f>
        <v>Yes</v>
      </c>
      <c r="DK49" s="87" t="str">
        <f>IF(AND((RIGHT($DK$3,2)-'[1]Miter Profiles'!$AC$116-'[1]Outside Edges'!$B48)&gt;=5,'[1]Outside Edges'!$P48="Yes"),"Yes","No")</f>
        <v>Yes</v>
      </c>
      <c r="DL49" s="10" t="str">
        <f>IF(AND((RIGHT($DL$3,2)-'[1]Miter Profiles'!$AC$117-'[1]Outside Edges'!$B48)&gt;=5,'[1]Outside Edges'!$P48="Yes"),"Yes","No")</f>
        <v>Yes</v>
      </c>
      <c r="DM49" s="10" t="str">
        <f>IF(AND((RIGHT($DM$3,2)-'[1]Miter Profiles'!$AC$118-'[1]Outside Edges'!$B48)&gt;=5,'[1]Outside Edges'!$P48="Yes"),"Yes","No")</f>
        <v>Yes</v>
      </c>
      <c r="DN49" s="85" t="str">
        <f>IF(AND((RIGHT($DN$3,2)-'[1]Miter Profiles'!$AC$119-'[1]Outside Edges'!$B48)&gt;=5,'[1]Outside Edges'!$P48="Yes"),"Yes","No")</f>
        <v>Yes</v>
      </c>
      <c r="DO49" s="86" t="str">
        <f>IF(AND((RIGHT($DO$3,2)-'[1]Miter Profiles'!$AC$120-'[1]Outside Edges'!$B48)&gt;=5,'[1]Outside Edges'!$P48="Yes"),"Yes","No")</f>
        <v>No</v>
      </c>
      <c r="DP49" s="11" t="str">
        <f>IF(AND((RIGHT($DP$3,2)-'[1]Miter Profiles'!$AC$121-'[1]Outside Edges'!$B48)&gt;=5,'[1]Outside Edges'!$P48="Yes"),"Yes","No")</f>
        <v>No</v>
      </c>
      <c r="DQ49" s="87" t="str">
        <f>IF(AND((RIGHT($DQ$3,2)-'[1]Miter Profiles'!$AC$122-'[1]Outside Edges'!$B48)&gt;=5,'[1]Outside Edges'!$P48="Yes"),"Yes","No")</f>
        <v>Yes</v>
      </c>
      <c r="DR49" s="10" t="str">
        <f>IF(AND((RIGHT($DR$3,2)-'[1]Miter Profiles'!$AC$123-'[1]Outside Edges'!$B48)&gt;=5,'[1]Outside Edges'!$P48="Yes"),"Yes","No")</f>
        <v>Yes</v>
      </c>
      <c r="DS49" s="10" t="str">
        <f>IF(AND((RIGHT($DS$3,2)-'[1]Miter Profiles'!$AC$124-'[1]Outside Edges'!$B48)&gt;=5,'[1]Outside Edges'!$P48="Yes"),"Yes","No")</f>
        <v>Yes</v>
      </c>
      <c r="DT49" s="85" t="str">
        <f>IF(AND((RIGHT($DT$3,2)-'[1]Miter Profiles'!$AC$125-'[1]Outside Edges'!$B48)&gt;=5,'[1]Outside Edges'!$P48="Yes"),"Yes","No")</f>
        <v>Yes</v>
      </c>
      <c r="DU49" s="86" t="str">
        <f>IF(AND((RIGHT($DU$3,2)-'[1]Miter Profiles'!$AC$126-'[1]Outside Edges'!$B48)&gt;=5,'[1]Outside Edges'!$P48="Yes"),"Yes","No")</f>
        <v>Yes</v>
      </c>
      <c r="DV49" s="11" t="str">
        <f>IF(AND((RIGHT($DV$3,2)-'[1]Miter Profiles'!$AC$127-'[1]Outside Edges'!$B48)&gt;=5,'[1]Outside Edges'!$P48="Yes"),"Yes","No")</f>
        <v>Yes</v>
      </c>
      <c r="DW49" s="87" t="str">
        <f>IF(AND((RIGHT($DW$3,2)-'[1]Miter Profiles'!$AC$128-'[1]Outside Edges'!$B48)&gt;=5,'[1]Outside Edges'!$P48="Yes"),"Yes","No")</f>
        <v>Yes</v>
      </c>
      <c r="DX49" s="10" t="str">
        <f>IF(AND((RIGHT($DX$3,2)-'[1]Miter Profiles'!$AC$129-'[1]Outside Edges'!$B48)&gt;=5,'[1]Outside Edges'!$P48="Yes"),"Yes","No")</f>
        <v>Yes</v>
      </c>
      <c r="DY49" s="10" t="str">
        <f>IF(AND((RIGHT($DY$3,2)-'[1]Miter Profiles'!$AC$130-'[1]Outside Edges'!$B48)&gt;=5,'[1]Outside Edges'!$P48="Yes"),"Yes","No")</f>
        <v>Yes</v>
      </c>
      <c r="DZ49" s="85" t="str">
        <f>IF(AND((RIGHT($DZ$3,2)-'[1]Miter Profiles'!$AC$131-'[1]Outside Edges'!$B48)&gt;=5,'[1]Outside Edges'!$P48="Yes"),"Yes","No")</f>
        <v>Yes</v>
      </c>
      <c r="EA49" s="90" t="str">
        <f>IF(AND((RIGHT($EA$3,2)-'[1]Miter Profiles'!$AC$132-'[1]Outside Edges'!$B48)&gt;=5,'[1]Outside Edges'!$P48="Yes"),"Yes","No")</f>
        <v>Yes</v>
      </c>
      <c r="EB49" s="104" t="str">
        <f>IF(AND((RIGHT($EB$3,2)-'[1]Miter Profiles'!$AC$133-'[1]Outside Edges'!$B48)&gt;=5,'[1]Outside Edges'!$P48="Yes"),"Yes","No")</f>
        <v>No</v>
      </c>
      <c r="EC49" s="109" t="str">
        <f>IF(AND((RIGHT($EC$3,2)-'[1]Miter Profiles'!$AC$134-'[1]Outside Edges'!$B48)&gt;=5,'[1]Outside Edges'!$P48="Yes"),"Yes","No")</f>
        <v>Yes</v>
      </c>
      <c r="ED49" s="115" t="str">
        <f>IF(AND((RIGHT($ED$3,2)-'[1]Miter Profiles'!$AC$135-'[1]Outside Edges'!$B48)&gt;=5,'[1]Outside Edges'!$P48="Yes"),"Yes","No")</f>
        <v>Yes</v>
      </c>
      <c r="EE49" s="112" t="str">
        <f>IF(AND((RIGHT($EE$3,2)-'[1]Miter Profiles'!$AC$136-'[1]Outside Edges'!$B48)&gt;=5,'[1]Outside Edges'!$P48="Yes"),"Yes","No")</f>
        <v>Yes</v>
      </c>
      <c r="EF49" s="85" t="str">
        <f>IF(AND((RIGHT($EF$3,2)-'[1]Miter Profiles'!$AC$137-'[1]Outside Edges'!$B48)&gt;=5,'[1]Outside Edges'!$P48="Yes"),"Yes","No")</f>
        <v>Yes</v>
      </c>
      <c r="EG49" s="10" t="str">
        <f>IF(AND((RIGHT($EG$3,2)-'[1]Miter Profiles'!$AC$138-'[1]Outside Edges'!$B48)&gt;=5,'[1]Outside Edges'!$P48="Yes"),"Yes","No")</f>
        <v>Yes</v>
      </c>
      <c r="EH49" s="90" t="str">
        <f>IF(AND((RIGHT($EH$3,2)-'[1]Miter Profiles'!$AC$139-'[1]Outside Edges'!$B48)&gt;=5,'[1]Outside Edges'!$P48="Yes"),"Yes","No")</f>
        <v>Yes</v>
      </c>
      <c r="EI49" s="120" t="str">
        <f>IF(AND((RIGHT($EI$3,2)-'[1]Miter Profiles'!$AC$140-'[1]Outside Edges'!$B48)&gt;=5,'[1]Outside Edges'!$P48="Yes"),"Yes","No")</f>
        <v>Yes</v>
      </c>
      <c r="EJ49" s="123" t="str">
        <f>IF(AND((RIGHT($EJ$3,2)-'[1]Miter Profiles'!$AC$141-'[1]Outside Edges'!$B48)&gt;=5,'[1]Outside Edges'!$P48="Yes"),"Yes","No")</f>
        <v>Yes</v>
      </c>
      <c r="EK49" s="123" t="str">
        <f>IF(AND((RIGHT($EK$3,2)-'[1]Miter Profiles'!$AC$142-'[1]Outside Edges'!$B48)&gt;=5,'[1]Outside Edges'!$P48="Yes"),"Yes","No")</f>
        <v>Yes</v>
      </c>
      <c r="EL49" s="115" t="str">
        <f>IF(AND((RIGHT($EL$3,2)-'[1]Miter Profiles'!$AC$143-'[1]Outside Edges'!$B48)&gt;=5,'[1]Outside Edges'!$P48="Yes"),"Yes","No")</f>
        <v>Yes</v>
      </c>
      <c r="EM49" s="128" t="str">
        <f>IF(AND((RIGHT($EM$3,2)-'[1]Miter Profiles'!$AC$144-'[1]Outside Edges'!$B48)&gt;=5,'[1]Outside Edges'!$P48="Yes"),"Yes","No")</f>
        <v>No</v>
      </c>
      <c r="EN49" s="10" t="str">
        <f>IF(AND((RIGHT($EN$3,2)-'[1]Miter Profiles'!$AC$145-'[1]Outside Edges'!$B48)&gt;=5,'[1]Outside Edges'!$P48="Yes"),"Yes","No")</f>
        <v>Yes</v>
      </c>
      <c r="EO49" s="90" t="str">
        <f>IF(AND((RIGHT($EO$3,2)-'[1]Miter Profiles'!$AC$146-'[1]Outside Edges'!$B48)&gt;=5,'[1]Outside Edges'!$P48="Yes"),"Yes","No")</f>
        <v>Yes</v>
      </c>
      <c r="EP49" s="123" t="str">
        <f>IF(AND((RIGHT($EP$3,2)-'[1]Miter Profiles'!$AC$147-'[1]Outside Edges'!$B48)&gt;=5,'[1]Outside Edges'!$P48="Yes"),"Yes","No")</f>
        <v>No</v>
      </c>
      <c r="EQ49" s="123" t="str">
        <f>IF(AND((RIGHT($EQ$3,2)-'[1]Miter Profiles'!$AC$148-'[1]Outside Edges'!$B48)&gt;=5,'[1]Outside Edges'!$P48="Yes"),"Yes","No")</f>
        <v>Yes</v>
      </c>
      <c r="ER49" s="115" t="str">
        <f>IF(AND((RIGHT($ER$3,2)-'[1]Miter Profiles'!$AC$149-'[1]Outside Edges'!$B48)&gt;=5,'[1]Outside Edges'!$P48="Yes"),"Yes","No")</f>
        <v>Yes</v>
      </c>
      <c r="ES49" s="128" t="str">
        <f>IF(AND((RIGHT($ES$3,2)-'[1]Miter Profiles'!$AC$150-'[1]Outside Edges'!$B48)&gt;=5,'[1]Outside Edges'!$P48="Yes"),"Yes","No")</f>
        <v>No</v>
      </c>
      <c r="ET49" s="10" t="str">
        <f>IF(AND((RIGHT($ET$3,2)-'[1]Miter Profiles'!$AC$151-'[1]Outside Edges'!$B48)&gt;=5,'[1]Outside Edges'!$P48="Yes"),"Yes","No")</f>
        <v>Yes</v>
      </c>
      <c r="EU49" s="90" t="str">
        <f>IF(AND((RIGHT($EU$3,2)-'[1]Miter Profiles'!$AC$152-'[1]Outside Edges'!$B48)&gt;=5,'[1]Outside Edges'!$P48="Yes"),"Yes","No")</f>
        <v>Yes</v>
      </c>
      <c r="EV49" s="123" t="str">
        <f>IF(AND((RIGHT($EV$3,2)-'[1]Miter Profiles'!$AC$153-'[1]Outside Edges'!$B48)&gt;=5,'[1]Outside Edges'!$P48="Yes"),"Yes","No")</f>
        <v>No</v>
      </c>
      <c r="EW49" s="123" t="str">
        <f>IF(AND((RIGHT($EW$3,2)-'[1]Miter Profiles'!$AC$154-'[1]Outside Edges'!$B48)&gt;=5,'[1]Outside Edges'!$P48="Yes"),"Yes","No")</f>
        <v>Yes</v>
      </c>
      <c r="EX49" s="115" t="str">
        <f>IF(AND((RIGHT($EX$3,2)-'[1]Miter Profiles'!$AC$155-'[1]Outside Edges'!$B48)&gt;=5,'[1]Outside Edges'!$P48="Yes"),"Yes","No")</f>
        <v>Yes</v>
      </c>
      <c r="EY49" s="128" t="str">
        <f>IF(AND((RIGHT($EY$3,2)-'[1]Miter Profiles'!$AC$156-'[1]Outside Edges'!$B48)&gt;=5,'[1]Outside Edges'!$P48="Yes"),"Yes","No")</f>
        <v>Yes</v>
      </c>
      <c r="EZ49" s="10" t="str">
        <f>IF(AND((RIGHT($EZ$3,2)-'[1]Miter Profiles'!$AC$157-'[1]Outside Edges'!$B48)&gt;=5,'[1]Outside Edges'!$P48="Yes"),"Yes","No")</f>
        <v>Yes</v>
      </c>
      <c r="FA49" s="90" t="str">
        <f>IF(AND((RIGHT($FA$3,2)-'[1]Miter Profiles'!$AC$158-'[1]Outside Edges'!$B48)&gt;=5,'[1]Outside Edges'!$P48="Yes"),"Yes","No")</f>
        <v>Yes</v>
      </c>
      <c r="FB49" s="123" t="str">
        <f>IF(AND((RIGHT($FB$3,2)-'[1]Miter Profiles'!$AC$159-'[1]Outside Edges'!$B48)&gt;=5,'[1]Outside Edges'!$P48="Yes"),"Yes","No")</f>
        <v>Yes</v>
      </c>
      <c r="FC49" s="123" t="str">
        <f>IF(AND((RIGHT($FC$3,2)-'[1]Miter Profiles'!$AC$160-'[1]Outside Edges'!$B48)&gt;=5,'[1]Outside Edges'!$P48="Yes"),"Yes","No")</f>
        <v>Yes</v>
      </c>
      <c r="FD49" s="115" t="str">
        <f>IF(AND((RIGHT($FD$3,2)-'[1]Miter Profiles'!$AC$161-'[1]Outside Edges'!$B48)&gt;=5,'[1]Outside Edges'!$P48="Yes"),"Yes","No")</f>
        <v>Yes</v>
      </c>
      <c r="FE49" s="128" t="str">
        <f>IF(AND((RIGHT($FE$3,2)-'[1]Miter Profiles'!$AC$162-'[1]Outside Edges'!$B48)&gt;=5,'[1]Outside Edges'!$P48="Yes"),"Yes","No")</f>
        <v>Yes</v>
      </c>
      <c r="FF49" s="10" t="str">
        <f>IF(AND((RIGHT($FF$3,2)-'[1]Miter Profiles'!$AC$163-'[1]Outside Edges'!$B48)&gt;=5,'[1]Outside Edges'!$P48="Yes"),"Yes","No")</f>
        <v>Yes</v>
      </c>
      <c r="FG49" s="90" t="str">
        <f>IF(AND((RIGHT($FG$3,2)-'[1]Miter Profiles'!$AC$164-'[1]Outside Edges'!$B48)&gt;=5,'[1]Outside Edges'!$P48="Yes"),"Yes","No")</f>
        <v>Yes</v>
      </c>
      <c r="FH49" s="123" t="str">
        <f>IF(AND((RIGHT($FH$3,2)-'[1]Miter Profiles'!$AC$165-'[1]Outside Edges'!$B48)&gt;=5,'[1]Outside Edges'!$P48="Yes"),"Yes","No")</f>
        <v>Yes</v>
      </c>
      <c r="FI49" s="123" t="str">
        <f>IF(AND((RIGHT($FI$3,2)-'[1]Miter Profiles'!$AC$166-'[1]Outside Edges'!$B48)&gt;=5,'[1]Outside Edges'!$P48="Yes"),"Yes","No")</f>
        <v>Yes</v>
      </c>
      <c r="FJ49" s="115" t="str">
        <f>IF(AND((RIGHT($FJ$3,2)-'[1]Miter Profiles'!$AC$167-'[1]Outside Edges'!$B48)&gt;=5,'[1]Outside Edges'!$P48="Yes"),"Yes","No")</f>
        <v>Yes</v>
      </c>
      <c r="FK49" s="128" t="str">
        <f>IF(AND((RIGHT($FK$3,2)-'[1]Miter Profiles'!$AC$168-'[1]Outside Edges'!$B48)&gt;=5,'[1]Outside Edges'!$P48="Yes"),"Yes","No")</f>
        <v>Yes</v>
      </c>
      <c r="FL49" s="10" t="str">
        <f>IF(AND((RIGHT($FL$3,2)-'[1]Miter Profiles'!$AC$169-'[1]Outside Edges'!$B48)&gt;=5,'[1]Outside Edges'!$P48="Yes"),"Yes","No")</f>
        <v>Yes</v>
      </c>
      <c r="FM49" s="90" t="str">
        <f>IF(AND((RIGHT($FM$3,2)-'[1]Miter Profiles'!$AC$170-'[1]Outside Edges'!$B48)&gt;=5,'[1]Outside Edges'!$P48="Yes"),"Yes","No")</f>
        <v>Yes</v>
      </c>
      <c r="FN49" s="123" t="str">
        <f>IF(AND((RIGHT($FN$3,2)-'[1]Miter Profiles'!$AC$171-'[1]Outside Edges'!$B48)&gt;=5,'[1]Outside Edges'!$P48="Yes"),"Yes","No")</f>
        <v>Yes</v>
      </c>
      <c r="FO49" s="123" t="str">
        <f>IF(AND((RIGHT($FO$3,2)-'[1]Miter Profiles'!$AC$172-'[1]Outside Edges'!$B48)&gt;=5,'[1]Outside Edges'!$P48="Yes"),"Yes","No")</f>
        <v>Yes</v>
      </c>
      <c r="FP49" s="115" t="str">
        <f>IF(AND((RIGHT($FP$3,2)-'[1]Miter Profiles'!$AC$173-'[1]Outside Edges'!$B48)&gt;=5,'[1]Outside Edges'!$P48="Yes"),"Yes","No")</f>
        <v>Yes</v>
      </c>
      <c r="FQ49" s="128" t="str">
        <f>IF(AND((RIGHT($FQ$3,2)-'[1]Miter Profiles'!$AC$174-'[1]Outside Edges'!$B48)&gt;=5,'[1]Outside Edges'!$P48="Yes"),"Yes","No")</f>
        <v>Yes</v>
      </c>
      <c r="FR49" s="10" t="str">
        <f>IF(AND((RIGHT($FR$3,2)-'[1]Miter Profiles'!$AC$175-'[1]Outside Edges'!$B48)&gt;=5,'[1]Outside Edges'!$P48="Yes"),"Yes","No")</f>
        <v>Yes</v>
      </c>
      <c r="FS49" s="90" t="str">
        <f>IF(AND((RIGHT($FS$3,2)-'[1]Miter Profiles'!$AC$176-'[1]Outside Edges'!$B48)&gt;=5,'[1]Outside Edges'!$P48="Yes"),"Yes","No")</f>
        <v>Yes</v>
      </c>
      <c r="FT49" s="123" t="str">
        <f>IF(AND((RIGHT($FT$3,2)-'[1]Miter Profiles'!$AC$177-'[1]Outside Edges'!$B48)&gt;=5,'[1]Outside Edges'!$P48="Yes"),"Yes","No")</f>
        <v>Yes</v>
      </c>
      <c r="FU49" s="123" t="str">
        <f>IF(AND((RIGHT($FU$3,2)-'[1]Miter Profiles'!$AC$178-'[1]Outside Edges'!$B48)&gt;=5,'[1]Outside Edges'!$P48="Yes"),"Yes","No")</f>
        <v>Yes</v>
      </c>
      <c r="FV49" s="115" t="str">
        <f>IF(AND((RIGHT($V$3,2)-'[1]Miter Profiles'!$AC$179-'[1]Outside Edges'!$B48)&gt;=5,'[1]Outside Edges'!$P48="Yes"),"Yes","No")</f>
        <v>Yes</v>
      </c>
      <c r="FW49" s="128" t="str">
        <f>IF(AND((RIGHT($FW$3,2)-'[1]Miter Profiles'!$AC$180-'[1]Outside Edges'!$B48)&gt;=5,'[1]Outside Edges'!$P48="Yes"),"Yes","No")</f>
        <v>No</v>
      </c>
      <c r="FX49" s="269" t="str">
        <f>IF(AND((RIGHT($FX$3,2)-'[1]Miter Profiles'!$AC$181-'[1]Outside Edges'!$B48)&gt;=5,'[1]Outside Edges'!$P48="Yes"),"Yes","No")</f>
        <v>Yes</v>
      </c>
      <c r="FY49" s="273" t="str">
        <f>IF(AND((RIGHT($FY$3,2)-'[1]Miter Profiles'!$AC$182-'[1]Outside Edges'!$B48)&gt;=5,'[1]Outside Edges'!$P48="Yes"),"Yes","No")</f>
        <v>Yes</v>
      </c>
      <c r="FZ49" s="282" t="str">
        <f>IF(AND((RIGHT($FZ$3,2)-'[1]Miter Profiles'!$AC$183-'[1]Outside Edges'!$B48)&gt;=5,'[1]Outside Edges'!$P48="Yes"),"Yes","No")</f>
        <v>No</v>
      </c>
      <c r="GA49" s="283" t="str">
        <f>IF(AND((RIGHT($GA$3,2)-'[1]Miter Profiles'!$AC$184-'[1]Outside Edges'!$B48)&gt;=5,'[1]Outside Edges'!$P48="Yes"),"Yes","No")</f>
        <v>Yes</v>
      </c>
      <c r="GB49" s="284" t="str">
        <f>IF(AND((RIGHT($GB$3,2)-'[1]Miter Profiles'!$AC$185-'[1]Outside Edges'!$B48)&gt;=5,'[1]Outside Edges'!$P48="Yes"),"Yes","No")</f>
        <v>Yes</v>
      </c>
      <c r="GC49" s="275" t="str">
        <f>IF(AND((RIGHT($GC$3,2)-'[1]Miter Profiles'!$AC$186-'[1]Outside Edges'!$B48)&gt;=5,'[1]Outside Edges'!$P48="Yes"),"Yes","No")</f>
        <v>No</v>
      </c>
      <c r="GD49" s="269" t="str">
        <f>IF(AND((RIGHT($GD$3,2)-'[1]Miter Profiles'!$AC$187-'[1]Outside Edges'!$B48)&gt;=5,'[1]Outside Edges'!$P48="Yes"),"Yes","No")</f>
        <v>Yes</v>
      </c>
      <c r="GE49" s="273" t="str">
        <f>IF(AND((RIGHT($GE$3,2)-'[1]Miter Profiles'!$AC$188-'[1]Outside Edges'!$B48)&gt;=5,'[1]Outside Edges'!$P48="Yes"),"Yes","No")</f>
        <v>Yes</v>
      </c>
      <c r="GF49" s="282" t="str">
        <f>IF(AND((RIGHT($GF$3,2)-'[1]Miter Profiles'!$AC$189-'[1]Outside Edges'!$B48)&gt;=5,'[1]Outside Edges'!$P48="Yes"),"Yes","No")</f>
        <v>Yes</v>
      </c>
      <c r="GG49" s="283" t="str">
        <f>IF(AND((RIGHT($GG$3,2)-'[1]Miter Profiles'!$AC$190-'[1]Outside Edges'!$B48)&gt;=5,'[1]Outside Edges'!$P48="Yes"),"Yes","No")</f>
        <v>Yes</v>
      </c>
      <c r="GH49" s="284" t="str">
        <f>IF(AND((RIGHT($GH$3,2)-'[1]Miter Profiles'!$AC$191-'[1]Outside Edges'!$B48)&gt;=5,'[1]Outside Edges'!$P48="Yes"),"Yes","No")</f>
        <v>Yes</v>
      </c>
      <c r="GI49" s="275" t="str">
        <f>IF(AND((RIGHT($GI$3,2)-'[1]Miter Profiles'!$AC$192-'[1]Outside Edges'!$B48)&gt;=5,'[1]Outside Edges'!$P48="Yes"),"Yes","No")</f>
        <v>Yes</v>
      </c>
      <c r="GJ49" s="269" t="str">
        <f>IF(AND((RIGHT($GJ$3,2)-'[1]Miter Profiles'!$AC$193-'[1]Outside Edges'!$B48)&gt;=5,'[1]Outside Edges'!$P48="Yes"),"Yes","No")</f>
        <v>Yes</v>
      </c>
      <c r="GK49" s="273" t="str">
        <f>IF(AND((RIGHT($GK$3,2)-'[1]Miter Profiles'!$AC$194-'[1]Outside Edges'!$B48)&gt;=5,'[1]Outside Edges'!$P48="Yes"),"Yes","No")</f>
        <v>Yes</v>
      </c>
      <c r="GL49" s="282" t="str">
        <f>IF(AND((RIGHT($GL$3,2)-'[1]Miter Profiles'!$AC$195-'[1]Outside Edges'!$B48)&gt;=5,'[1]Outside Edges'!$P48="Yes"),"Yes","No")</f>
        <v>Yes</v>
      </c>
      <c r="GM49" s="283" t="str">
        <f>IF(AND((RIGHT($GM$3,2)-'[1]Miter Profiles'!$AC$196-'[1]Outside Edges'!$B48)&gt;=5,'[1]Outside Edges'!$P48="Yes"),"Yes","No")</f>
        <v>Yes</v>
      </c>
      <c r="GN49" s="284" t="str">
        <f>IF(AND((RIGHT($GN$3,2)-'[1]Miter Profiles'!$AC$197-'[1]Outside Edges'!$B48)&gt;=5,'[1]Outside Edges'!$P48="Yes"),"Yes","No")</f>
        <v>Yes</v>
      </c>
      <c r="GO49" s="275" t="str">
        <f>IF(AND((RIGHT($GO$3,2)-'[1]Miter Profiles'!$AC$198-'[1]Outside Edges'!$B48)&gt;=5,'[1]Outside Edges'!$P48="Yes"),"Yes","No")</f>
        <v>No</v>
      </c>
      <c r="GP49" s="269" t="str">
        <f>IF(AND((RIGHT($GP$3,2)-'[1]Miter Profiles'!$AC$199-'[1]Outside Edges'!$B48)&gt;=5,'[1]Outside Edges'!$P48="Yes"),"Yes","No")</f>
        <v>Yes</v>
      </c>
      <c r="GQ49" s="273" t="str">
        <f>IF(AND((RIGHT($GQ$3,2)-'[1]Miter Profiles'!$AC$200-'[1]Outside Edges'!$B48)&gt;=5,'[1]Outside Edges'!$P48="Yes"),"Yes","No")</f>
        <v>Yes</v>
      </c>
      <c r="GR49" s="282" t="str">
        <f>IF(AND((RIGHT($GR$3,2)-'[1]Miter Profiles'!$AC$201-'[1]Outside Edges'!$B48)&gt;=5,'[1]Outside Edges'!$P48="Yes"),"Yes","No")</f>
        <v>Yes</v>
      </c>
      <c r="GS49" s="283" t="str">
        <f>IF(AND((RIGHT($GS$3,2)-'[1]Miter Profiles'!$AC$202-'[1]Outside Edges'!$B48)&gt;=5,'[1]Outside Edges'!$P48="Yes"),"Yes","No")</f>
        <v>Yes</v>
      </c>
      <c r="GT49" s="284" t="str">
        <f>IF(AND((RIGHT($GT$3,2)-'[1]Miter Profiles'!$AC$203-'[1]Outside Edges'!$B48)&gt;=5,'[1]Outside Edges'!$P48="Yes"),"Yes","No")</f>
        <v>Yes</v>
      </c>
      <c r="GU49" s="275" t="str">
        <f>IF(AND((RIGHT($GU$3,2)-'[1]Miter Profiles'!$AC$204-'[1]Outside Edges'!$B48)&gt;=5,'[1]Outside Edges'!$P48="Yes"),"Yes","No")</f>
        <v>No</v>
      </c>
      <c r="GV49" s="269" t="str">
        <f>IF(AND((RIGHT($GV$3,2)-'[1]Miter Profiles'!$AC$205-'[1]Outside Edges'!$B48)&gt;=5,'[1]Outside Edges'!$P48="Yes"),"Yes","No")</f>
        <v>Yes</v>
      </c>
      <c r="GW49" s="273" t="str">
        <f>IF(AND((RIGHT($GW$3,2)-'[1]Miter Profiles'!$AC$206-'[1]Outside Edges'!$B48)&gt;=5,'[1]Outside Edges'!$P48="Yes"),"Yes","No")</f>
        <v>Yes</v>
      </c>
      <c r="GX49" s="282" t="str">
        <f>IF(AND((RIGHT($GX$3,2)-'[1]Miter Profiles'!$AC$207-'[1]Outside Edges'!$B48)&gt;=5,'[1]Outside Edges'!$P48="Yes"),"Yes","No")</f>
        <v>No</v>
      </c>
      <c r="GY49" s="283" t="str">
        <f>IF(AND((RIGHT($GY$3,2)-'[1]Miter Profiles'!$AC$208-'[1]Outside Edges'!$B48)&gt;=5,'[1]Outside Edges'!$P48="Yes"),"Yes","No")</f>
        <v>Yes</v>
      </c>
      <c r="GZ49" s="284" t="str">
        <f>IF(AND((RIGHT($GZ$3,2)-'[1]Miter Profiles'!$AC$209-'[1]Outside Edges'!$B48)&gt;=5,'[1]Outside Edges'!$P48="Yes"),"Yes","No")</f>
        <v>Yes</v>
      </c>
      <c r="HA49" s="275" t="str">
        <f>IF(AND((RIGHT($HA$3,2)-'[1]Miter Profiles'!$AC$210-'[1]Outside Edges'!$B48)&gt;=5,'[1]Outside Edges'!$P48="Yes"),"Yes","No")</f>
        <v>No</v>
      </c>
      <c r="HB49" s="269" t="str">
        <f>IF(AND((RIGHT($HB$3,2)-'[1]Miter Profiles'!$AC$211-'[1]Outside Edges'!$B48)&gt;=5,'[1]Outside Edges'!$P48="Yes"),"Yes","No")</f>
        <v>Yes</v>
      </c>
      <c r="HC49" s="273" t="str">
        <f>IF(AND((RIGHT($HC$3,2)-'[1]Miter Profiles'!$AC$212-'[1]Outside Edges'!$B48)&gt;=5,'[1]Outside Edges'!$P48="Yes"),"Yes","No")</f>
        <v>Yes</v>
      </c>
      <c r="HD49" s="282" t="str">
        <f>IF(AND((RIGHT($HD$3,2)-'[1]Miter Profiles'!$AC$213-'[1]Outside Edges'!$B48)&gt;=5,'[1]Outside Edges'!$P48="Yes"),"Yes","No")</f>
        <v>No</v>
      </c>
      <c r="HE49" s="284" t="str">
        <f>IF(AND((RIGHT($HE$3,2)-'[1]Miter Profiles'!$AC$214-'[1]Outside Edges'!$B48)&gt;=5,'[1]Outside Edges'!$P48="Yes"),"Yes","No")</f>
        <v>No</v>
      </c>
      <c r="HF49" s="275" t="str">
        <f>IF(AND((RIGHT($HF$3,2)-'[1]Miter Profiles'!$AC$215-'[1]Outside Edges'!$B48)&gt;=5,'[1]Outside Edges'!$P48="Yes"),"Yes","No")</f>
        <v>Yes</v>
      </c>
      <c r="HG49" s="269" t="str">
        <f>IF(AND((RIGHT($HG$3,2)-'[1]Miter Profiles'!$AC$216-'[1]Outside Edges'!$B48)&gt;=5,'[1]Outside Edges'!$P48="Yes"),"Yes","No")</f>
        <v>Yes</v>
      </c>
      <c r="HH49" s="273" t="str">
        <f>IF(AND((RIGHT($HH$3,2)-'[1]Miter Profiles'!$AC$217-'[1]Outside Edges'!$B48)&gt;=5,'[1]Outside Edges'!$P48="Yes"),"Yes","No")</f>
        <v>Yes</v>
      </c>
      <c r="HI49" s="282" t="str">
        <f>IF(AND((RIGHT($HI$3,2)-'[1]Miter Profiles'!$AC$218-'[1]Outside Edges'!$B48)&gt;=5,'[1]Outside Edges'!$P48="Yes"),"Yes","No")</f>
        <v>Yes</v>
      </c>
      <c r="HJ49" s="283" t="str">
        <f>IF(AND((RIGHT($HJ$3,2)-'[1]Miter Profiles'!$AC$219-'[1]Outside Edges'!$B48)&gt;=5,'[1]Outside Edges'!$P48="Yes"),"Yes","No")</f>
        <v>Yes</v>
      </c>
      <c r="HK49" s="284" t="str">
        <f>IF(AND((RIGHT($HK$3,2)-'[1]Miter Profiles'!$AC$220-'[1]Outside Edges'!$B48)&gt;=5,'[1]Outside Edges'!$P48="Yes"),"Yes","No")</f>
        <v>Yes</v>
      </c>
      <c r="HL49" s="275" t="str">
        <f>IF(AND((RIGHT($HL$3,2)-'[1]Miter Profiles'!$AC$221-'[1]Outside Edges'!$B48)&gt;=5,'[1]Outside Edges'!$P48="Yes"),"Yes","No")</f>
        <v>No</v>
      </c>
      <c r="HM49" s="269" t="str">
        <f>IF(AND((RIGHT($HM$3,2)-'[1]Miter Profiles'!$AC$222-'[1]Outside Edges'!$B48)&gt;=5,'[1]Outside Edges'!$P48="Yes"),"Yes","No")</f>
        <v>Yes</v>
      </c>
      <c r="HN49" s="269" t="str">
        <f>IF(AND((RIGHT($HN$3,2)-'[1]Miter Profiles'!$AC$223-'[1]Outside Edges'!$B48)&gt;=5,'[1]Outside Edges'!$P48="Yes"),"Yes","No")</f>
        <v>Yes</v>
      </c>
      <c r="HO49" s="283" t="str">
        <f>IF(AND((RIGHT($HO$3,2)-'[1]Miter Profiles'!$AC$224-'[1]Outside Edges'!$B48)&gt;=5,'[1]Outside Edges'!$P48="Yes"),"Yes","No")</f>
        <v>No</v>
      </c>
      <c r="HP49" s="283" t="str">
        <f>IF(AND((RIGHT($HP$3,2)-'[1]Miter Profiles'!$AC$225-'[1]Outside Edges'!$B48)&gt;=5,'[1]Outside Edges'!$P48="Yes"),"Yes","No")</f>
        <v>Yes</v>
      </c>
      <c r="HQ49" s="283" t="str">
        <f>IF(AND((RIGHT($HQ$3,3)-'[1]Miter Profiles'!$AC$226-'[1]Outside Edges'!$B48)&gt;=5,'[1]Outside Edges'!$P48="Yes"),"Yes","No")</f>
        <v>No</v>
      </c>
      <c r="HR49" s="283" t="str">
        <f>IF(AND((RIGHT($HR$3,2)-'[1]Miter Profiles'!$AC$227-'[1]Outside Edges'!$B48)&gt;=5,'[1]Outside Edges'!$P48="Yes"),"Yes","No")</f>
        <v>No</v>
      </c>
      <c r="HS49" s="269" t="str">
        <f>IF(AND((RIGHT($HS$3,2)-'[1]Miter Profiles'!$AC$228-'[1]Outside Edges'!$B48)&gt;=5,'[1]Outside Edges'!$P48="Yes"),"Yes","No")</f>
        <v>Yes</v>
      </c>
      <c r="HT49" s="269" t="str">
        <f>IF(AND((RIGHT($HT$3,2)-'[1]Miter Profiles'!$AC$229-'[1]Outside Edges'!$B48)&gt;=5,'[1]Outside Edges'!$P48="Yes"),"Yes","No")</f>
        <v>Yes</v>
      </c>
      <c r="HU49" s="269" t="str">
        <f>IF(AND((RIGHT($HU$3,2)-'[1]Miter Profiles'!$AC$230-'[1]Outside Edges'!$B48)&gt;=5,'[1]Outside Edges'!$P48="Yes"),"Yes","No")</f>
        <v>Yes</v>
      </c>
      <c r="HV49" s="283" t="str">
        <f>IF(AND((RIGHT($HV$3,2)-'[1]Miter Profiles'!$AC$231-'[1]Outside Edges'!$B48)&gt;=5,'[1]Outside Edges'!$P48="Yes"),"Yes","No")</f>
        <v>No</v>
      </c>
      <c r="HW49" s="283" t="str">
        <f>IF(AND((RIGHT($HW$3,2)-'[1]Miter Profiles'!$AC$232-'[1]Outside Edges'!$B48)&gt;=5,'[1]Outside Edges'!$P48="Yes"),"Yes","No")</f>
        <v>Yes</v>
      </c>
      <c r="HX49" s="283" t="str">
        <f>IF(AND((RIGHT($HX$3,2)-'[1]Miter Profiles'!$AC$233-'[1]Outside Edges'!$B48)&gt;=5,'[1]Outside Edges'!$P48="Yes"),"Yes","No")</f>
        <v>Yes</v>
      </c>
      <c r="HY49" s="269" t="str">
        <f>IF(AND((RIGHT($HY$3,2)-'[1]Miter Profiles'!$AC$234-'[1]Outside Edges'!$B48)&gt;=5,'[1]Outside Edges'!$P48="Yes"),"Yes","No")</f>
        <v>No</v>
      </c>
      <c r="HZ49" s="269" t="str">
        <f>IF(AND((RIGHT($HZ$3,2)-'[1]Miter Profiles'!$AC$235-'[1]Outside Edges'!$B48)&gt;=5,'[1]Outside Edges'!$P48="Yes"),"Yes","No")</f>
        <v>Yes</v>
      </c>
      <c r="IA49" s="269" t="str">
        <f>IF(AND((RIGHT($IA$3,2)-'[1]Miter Profiles'!$AC$236-'[1]Outside Edges'!$B48)&gt;=5,'[1]Outside Edges'!$P48="Yes"),"Yes","No")</f>
        <v>Yes</v>
      </c>
      <c r="IB49" s="283" t="str">
        <f>IF(AND((RIGHT($IB$3,2)-'[1]Miter Profiles'!$AC$237-'[1]Outside Edges'!$B48)&gt;=5,'[1]Outside Edges'!$P48="Yes"),"Yes","No")</f>
        <v>Yes</v>
      </c>
      <c r="IC49" s="283" t="str">
        <f>IF(AND((RIGHT($IC$3,2)-'[1]Miter Profiles'!$AC$238-'[1]Outside Edges'!$B48)&gt;=5,'[1]Outside Edges'!$P48="Yes"),"Yes","No")</f>
        <v>Yes</v>
      </c>
      <c r="ID49" s="283" t="str">
        <f>IF(AND((RIGHT($ID$3,2)-'[1]Miter Profiles'!$AC$239-'[1]Outside Edges'!$B48)&gt;=5,'[1]Outside Edges'!$P48="Yes"),"Yes","No")</f>
        <v>Yes</v>
      </c>
      <c r="IE49" s="269" t="str">
        <f>IF(AND((RIGHT($IE$3,2)-'[1]Miter Profiles'!$AC$240-'[1]Outside Edges'!$B48)&gt;=5,'[1]Outside Edges'!$P48="Yes"),"Yes","No")</f>
        <v>Yes</v>
      </c>
      <c r="IF49" s="269" t="str">
        <f>IF(AND((RIGHT($IF$3,2)-'[1]Miter Profiles'!$AC$241-'[1]Outside Edges'!$B48)&gt;=5,'[1]Outside Edges'!$P48="Yes"),"Yes","No")</f>
        <v>Yes</v>
      </c>
      <c r="IG49" s="269" t="str">
        <f>IF(AND((RIGHT($IG$3,2)-'[1]Miter Profiles'!$AC$242-'[1]Outside Edges'!$B48)&gt;=5,'[1]Outside Edges'!$P48="Yes"),"Yes","No")</f>
        <v>Yes</v>
      </c>
      <c r="IH49" s="283" t="str">
        <f>IF(AND((RIGHT($IH$3,2)-'[1]Miter Profiles'!$AC$243-'[1]Outside Edges'!$B48)&gt;=5,'[1]Outside Edges'!$P48="Yes"),"Yes","No")</f>
        <v>Yes</v>
      </c>
      <c r="II49" s="283" t="str">
        <f>IF(AND((RIGHT($II$3,2)-'[1]Miter Profiles'!$AC$244-'[1]Outside Edges'!$B48)&gt;=5,'[1]Outside Edges'!$P48="Yes"),"Yes","No")</f>
        <v>Yes</v>
      </c>
      <c r="IJ49" s="283" t="str">
        <f>IF(AND((RIGHT($IJ$3,2)-'[1]Miter Profiles'!$AC$245-'[1]Outside Edges'!$B48)&gt;=5,'[1]Outside Edges'!$P48="Yes"),"Yes","No")</f>
        <v>Yes</v>
      </c>
      <c r="IK49" s="269" t="str">
        <f>IF(AND((RIGHT($IK$3,2)-'[1]Miter Profiles'!$AC$246-'[1]Outside Edges'!$B48)&gt;=5,'[1]Outside Edges'!$P48="Yes"),"Yes","No")</f>
        <v>Yes</v>
      </c>
      <c r="IL49" s="269" t="str">
        <f>IF(AND((RIGHT($IL$3,2)-'[1]Miter Profiles'!$AC$247-'[1]Outside Edges'!$B48)&gt;=5,'[1]Outside Edges'!$P48="Yes"),"Yes","No")</f>
        <v>Yes</v>
      </c>
      <c r="IM49" s="269" t="str">
        <f>IF(AND((RIGHT($IM$3,2)-'[1]Miter Profiles'!$AC$248-'[1]Outside Edges'!$B48)&gt;=5,'[1]Outside Edges'!$P48="Yes"),"Yes","No")</f>
        <v>Yes</v>
      </c>
      <c r="IN49" s="283" t="str">
        <f>IF(AND((RIGHT($IN$3,2)-'[1]Miter Profiles'!$AC$249-'[1]Outside Edges'!$B48)&gt;=5,'[1]Outside Edges'!$P48="Yes"),"Yes","No")</f>
        <v>No</v>
      </c>
      <c r="IO49" s="283" t="str">
        <f>IF(AND((RIGHT($IO$3,2)-'[1]Miter Profiles'!$AC$250-'[1]Outside Edges'!$B48)&gt;=5,'[1]Outside Edges'!$P48="Yes"),"Yes","No")</f>
        <v>Yes</v>
      </c>
      <c r="IP49" s="283" t="str">
        <f>IF(AND((RIGHT($IP$3,2)-'[1]Miter Profiles'!$AC$251-'[1]Outside Edges'!$B48)&gt;=5,'[1]Outside Edges'!$P48="Yes"),"Yes","No")</f>
        <v>Yes</v>
      </c>
      <c r="IQ49" s="269" t="str">
        <f>IF(AND((RIGHT($IQ$3,2)-'[1]Miter Profiles'!$AC$252-'[1]Outside Edges'!$B48)&gt;=5,'[1]Outside Edges'!$P48="Yes"),"Yes","No")</f>
        <v>No</v>
      </c>
      <c r="IR49" s="269" t="str">
        <f>IF(AND((RIGHT($IR$3,2)-'[1]Miter Profiles'!$AC$253-'[1]Outside Edges'!$B48)&gt;=5,'[1]Outside Edges'!$P48="Yes"),"Yes","No")</f>
        <v>Yes</v>
      </c>
      <c r="IS49" s="269" t="str">
        <f>IF(AND((RIGHT($IS$3,2)-'[1]Miter Profiles'!$AC$254-'[1]Outside Edges'!$B48)&gt;=5,'[1]Outside Edges'!$P48="Yes"),"Yes","No")</f>
        <v>Yes</v>
      </c>
      <c r="IT49" s="283" t="str">
        <f>IF(AND((RIGHT($IT$3,2)-'[1]Miter Profiles'!$AC$255-'[1]Outside Edges'!$B48)&gt;=5,'[1]Outside Edges'!$P48="Yes"),"Yes","No")</f>
        <v>No</v>
      </c>
      <c r="IU49" s="283" t="str">
        <f>IF(AND((RIGHT($IU$3,2)-'[1]Miter Profiles'!$AC$256-'[1]Outside Edges'!$B48)&gt;=5,'[1]Outside Edges'!$P48="Yes"),"Yes","No")</f>
        <v>Yes</v>
      </c>
      <c r="IV49" s="283" t="str">
        <f>IF(AND((RIGHT($IV$3,2)-'[1]Miter Profiles'!$AC$257-'[1]Outside Edges'!$B48)&gt;=5,'[1]Outside Edges'!$P48="Yes"),"Yes","No")</f>
        <v>Yes</v>
      </c>
      <c r="IW49" s="269" t="str">
        <f>IF(AND((RIGHT($IW$3,2)-'[1]Miter Profiles'!$AC$258-'[1]Outside Edges'!$B48)&gt;=5,'[1]Outside Edges'!$P48="Yes"),"Yes","No")</f>
        <v>Yes</v>
      </c>
      <c r="IX49" s="269" t="str">
        <f>IF(AND((RIGHT($IX$3,2)-'[1]Miter Profiles'!$AC$259-'[1]Outside Edges'!$B48)&gt;=5,'[1]Outside Edges'!$P48="Yes"),"Yes","No")</f>
        <v>Yes</v>
      </c>
      <c r="IY49" s="269" t="str">
        <f>IF(AND((RIGHT($IY$3,2)-'[1]Miter Profiles'!$AC$260-'[1]Outside Edges'!$B48)&gt;=5,'[1]Outside Edges'!$P48="Yes"),"Yes","No")</f>
        <v>Yes</v>
      </c>
      <c r="IZ49" s="283" t="str">
        <f>IF(AND((RIGHT($IZ$3,2)-'[1]Miter Profiles'!$AC$261-'[1]Outside Edges'!$B48)&gt;=5,'[1]Outside Edges'!$P48="Yes"),"Yes","No")</f>
        <v>Yes</v>
      </c>
      <c r="JA49" s="283" t="str">
        <f>IF(AND((RIGHT($JA$3,2)-'[1]Miter Profiles'!$AC$262-'[1]Outside Edges'!$B48)&gt;=5,'[1]Outside Edges'!$P48="Yes"),"Yes","No")</f>
        <v>Yes</v>
      </c>
      <c r="JB49" s="283" t="str">
        <f>IF(AND((RIGHT($JB$3,2)-'[1]Miter Profiles'!$AC$263-'[1]Outside Edges'!$B48)&gt;=5,'[1]Outside Edges'!$P48="Yes"),"Yes","No")</f>
        <v>Yes</v>
      </c>
      <c r="JC49" s="269" t="str">
        <f>IF(AND((RIGHT($JC$3,2)-'[1]Miter Profiles'!$AC$264-'[1]Outside Edges'!$B48)&gt;=5,'[1]Outside Edges'!$P48="Yes"),"Yes","No")</f>
        <v>Yes</v>
      </c>
      <c r="JD49" s="269" t="str">
        <f>IF(AND((RIGHT($JD$3,2)-'[1]Miter Profiles'!$AC$265-'[1]Outside Edges'!$B48)&gt;=5,'[1]Outside Edges'!$P48="Yes"),"Yes","No")</f>
        <v>Yes</v>
      </c>
      <c r="JE49" s="269" t="str">
        <f>IF(AND((RIGHT($JE$3,2)-'[1]Miter Profiles'!$AC$266-'[1]Outside Edges'!$B48)&gt;=5,'[1]Outside Edges'!$P48="Yes"),"Yes","No")</f>
        <v>Yes</v>
      </c>
      <c r="JF49" s="283" t="str">
        <f>IF(AND((RIGHT($JF$3,2)-'[1]Miter Profiles'!$AC$267-'[1]Outside Edges'!$B48)&gt;=5,'[1]Outside Edges'!$P48="Yes"),"Yes","No")</f>
        <v>No</v>
      </c>
      <c r="JG49" s="283" t="str">
        <f>IF(AND((RIGHT($JG$3,2)-'[1]Miter Profiles'!$AC$268-'[1]Outside Edges'!$B48)&gt;=5,'[1]Outside Edges'!$P48="Yes"),"Yes","No")</f>
        <v>Yes</v>
      </c>
      <c r="JH49" s="283" t="str">
        <f>IF(AND((RIGHT($JH$3,2)-'[1]Miter Profiles'!$AC$269-'[1]Outside Edges'!$B48)&gt;=5,'[1]Outside Edges'!$P48="Yes"),"Yes","No")</f>
        <v>Yes</v>
      </c>
      <c r="JI49" s="269" t="str">
        <f>IF(AND((RIGHT($JI$3,2)-'[1]Miter Profiles'!$AC$270-'[1]Outside Edges'!$B48)&gt;=5,'[1]Outside Edges'!$P48="Yes"),"Yes","No")</f>
        <v>Yes</v>
      </c>
      <c r="JJ49" s="269" t="str">
        <f>IF(AND((RIGHT($JJ$3,2)-'[1]Miter Profiles'!$AC$271-'[1]Outside Edges'!$B48)&gt;=5,'[1]Outside Edges'!$P48="Yes"),"Yes","No")</f>
        <v>Yes</v>
      </c>
      <c r="JK49" s="269" t="str">
        <f>IF(AND((RIGHT($JK$3,2)-'[1]Miter Profiles'!$AC$272-'[1]Outside Edges'!$B48)&gt;=5,'[1]Outside Edges'!$P48="Yes"),"Yes","No")</f>
        <v>Yes</v>
      </c>
      <c r="JL49" s="283" t="str">
        <f>IF(AND((RIGHT($JL$3,2)-'[1]Miter Profiles'!$AC$273-'[1]Outside Edges'!$B48)&gt;=5,'[1]Outside Edges'!$P48="Yes"),"Yes","No")</f>
        <v>Yes</v>
      </c>
      <c r="JM49" s="283" t="str">
        <f>IF(AND((RIGHT($JM$3,2)-'[1]Miter Profiles'!$AC$274-'[1]Outside Edges'!$B48)&gt;=5,'[1]Outside Edges'!$P48="Yes"),"Yes","No")</f>
        <v>Yes</v>
      </c>
      <c r="JN49" s="283" t="str">
        <f>IF(AND((RIGHT($JN$3,2)-'[1]Miter Profiles'!$AC$275-'[1]Outside Edges'!$B48)&gt;=5,'[1]Outside Edges'!$P48="Yes"),"Yes","No")</f>
        <v>Yes</v>
      </c>
      <c r="JO49" s="269" t="str">
        <f>IF(AND((RIGHT($JO$3,2)-'[1]Miter Profiles'!$AC$276-'[1]Outside Edges'!$B48)&gt;=5,'[1]Outside Edges'!$P48="Yes"),"Yes","No")</f>
        <v>Yes</v>
      </c>
      <c r="JP49" s="269" t="str">
        <f>IF(AND((RIGHT($JP$3,2)-'[1]Miter Profiles'!$AC$277-'[1]Outside Edges'!$B48)&gt;=5,'[1]Outside Edges'!$P48="Yes"),"Yes","No")</f>
        <v>Yes</v>
      </c>
      <c r="JQ49" s="269" t="str">
        <f>IF(AND((RIGHT($JQ$3,2)-'[1]Miter Profiles'!$AC$278-'[1]Outside Edges'!$B48)&gt;=5,'[1]Outside Edges'!$P48="Yes"),"Yes","No")</f>
        <v>Yes</v>
      </c>
      <c r="JR49" s="283" t="str">
        <f>IF(AND((RIGHT($JR$3,2)-'[1]Miter Profiles'!$AC$279-'[1]Outside Edges'!$B48)&gt;=5,'[1]Outside Edges'!$P48="Yes"),"Yes","No")</f>
        <v>No</v>
      </c>
      <c r="JS49" s="283" t="str">
        <f>IF(AND((RIGHT($JS$3,2)-'[1]Miter Profiles'!$AC$280-'[1]Outside Edges'!$B48)&gt;=5,'[1]Outside Edges'!$P48="Yes"),"Yes","No")</f>
        <v>No</v>
      </c>
      <c r="JT49" s="283" t="str">
        <f>IF(AND((RIGHT($JT$3,2)-'[1]Miter Profiles'!$AC$281-'[1]Outside Edges'!$B48)&gt;=5,'[1]Outside Edges'!$P48="Yes"),"Yes","No")</f>
        <v>Yes</v>
      </c>
      <c r="JU49" s="269" t="str">
        <f>IF(AND((RIGHT($JU$3,2)-'[1]Miter Profiles'!$AC$282-'[1]Outside Edges'!$B48)&gt;=5,'[1]Outside Edges'!$P48="Yes"),"Yes","No")</f>
        <v>No</v>
      </c>
      <c r="JV49" s="269" t="str">
        <f>IF(AND((RIGHT($JV$3,2)-'[1]Miter Profiles'!$AC$283-'[1]Outside Edges'!$B48)&gt;=5,'[1]Outside Edges'!$P48="Yes"),"Yes","No")</f>
        <v>No</v>
      </c>
      <c r="JW49" s="269" t="str">
        <f>IF(AND((RIGHT($JW$3,2)-'[1]Miter Profiles'!$AC$284-'[1]Outside Edges'!$B48)&gt;=5,'[1]Outside Edges'!$P48="Yes"),"Yes","No")</f>
        <v>Yes</v>
      </c>
      <c r="JX49" s="283" t="str">
        <f>IF(AND((RIGHT($JX$3,2)-'[1]Miter Profiles'!$AC$285-'[1]Outside Edges'!$B48)&gt;=5,'[1]Outside Edges'!$P48="Yes"),"Yes","No")</f>
        <v>Yes</v>
      </c>
      <c r="JY49" s="283" t="str">
        <f>IF(AND((RIGHT($JY$3,2)-'[1]Miter Profiles'!$AC$286-'[1]Outside Edges'!$B48)&gt;=5,'[1]Outside Edges'!$P48="Yes"),"Yes","No")</f>
        <v>Yes</v>
      </c>
      <c r="JZ49" s="283" t="str">
        <f>IF(AND((RIGHT($JZ$3,2)-'[1]Miter Profiles'!$AC$287-'[1]Outside Edges'!$B48)&gt;=5,'[1]Outside Edges'!$P48="Yes"),"Yes","No")</f>
        <v>Yes</v>
      </c>
      <c r="KA49" s="269" t="str">
        <f>IF(AND((RIGHT($KA$3,2)-'[1]Miter Profiles'!$AC$288-'[1]Outside Edges'!$B48)&gt;=5,'[1]Outside Edges'!$P48="Yes"),"Yes","No")</f>
        <v>Yes</v>
      </c>
      <c r="KB49" s="269" t="str">
        <f>IF(AND((RIGHT($KB$3,2)-'[1]Miter Profiles'!$AC$289-'[1]Outside Edges'!$B48)&gt;=5,'[1]Outside Edges'!$P48="Yes"),"Yes","No")</f>
        <v>Yes</v>
      </c>
      <c r="KC49" s="269" t="str">
        <f>IF(AND((RIGHT($KC$3,2)-'[1]Miter Profiles'!$AC$290-'[1]Outside Edges'!$B48)&gt;=5,'[1]Outside Edges'!$P48="Yes"),"Yes","No")</f>
        <v>Yes</v>
      </c>
      <c r="KD49" s="283" t="str">
        <f>IF(AND((RIGHT($KD$3,2)-'[1]Miter Profiles'!$AC$291-'[1]Outside Edges'!$B48)&gt;=5,'[1]Outside Edges'!$P48="Yes"),"Yes","No")</f>
        <v>No</v>
      </c>
      <c r="KE49" s="283" t="str">
        <f>IF(AND((RIGHT($KE$3,2)-'[1]Miter Profiles'!$AC$292-'[1]Outside Edges'!$B48)&gt;=5,'[1]Outside Edges'!$P48="Yes"),"Yes","No")</f>
        <v>Yes</v>
      </c>
      <c r="KF49" s="283" t="str">
        <f>IF(AND((RIGHT($KF$3,2)-'[1]Miter Profiles'!$AC$293-'[1]Outside Edges'!$B48)&gt;=5,'[1]Outside Edges'!$P48="Yes"),"Yes","No")</f>
        <v>Yes</v>
      </c>
      <c r="KG49" s="269" t="str">
        <f>IF(AND((RIGHT($KG$3,2)-'[1]Miter Profiles'!$AC$294-'[1]Outside Edges'!$B48)&gt;=5,'[1]Outside Edges'!$P48="Yes"),"Yes","No")</f>
        <v>Yes</v>
      </c>
      <c r="KH49" s="269" t="str">
        <f>IF(AND((RIGHT($KH$3,2)-'[1]Miter Profiles'!$AC$295-'[1]Outside Edges'!$B48)&gt;=5,'[1]Outside Edges'!$P48="Yes"),"Yes","No")</f>
        <v>Yes</v>
      </c>
      <c r="KI49" s="269" t="str">
        <f>IF(AND((RIGHT($KI$3,2)-'[1]Miter Profiles'!$AC$296-'[1]Outside Edges'!$B48)&gt;=5,'[1]Outside Edges'!$P48="Yes"),"Yes","No")</f>
        <v>Yes</v>
      </c>
      <c r="KJ49" s="283" t="str">
        <f>IF(AND((RIGHT($KJ$3,2)-'[1]Miter Profiles'!$AC$297-'[1]Outside Edges'!$B48)&gt;=5,'[1]Outside Edges'!$P48="Yes"),"Yes","No")</f>
        <v>Yes</v>
      </c>
      <c r="KK49" s="283" t="str">
        <f>IF(AND((RIGHT($KK$3,2)-'[1]Miter Profiles'!$AC$298-'[1]Outside Edges'!$B48)&gt;=5,'[1]Outside Edges'!$P48="Yes"),"Yes","No")</f>
        <v>Yes</v>
      </c>
      <c r="KL49" s="283" t="str">
        <f>IF(AND((RIGHT($KL$3,2)-'[1]Miter Profiles'!$AC$299-'[1]Outside Edges'!$B48)&gt;=5,'[1]Outside Edges'!$P48="Yes"),"Yes","No")</f>
        <v>Yes</v>
      </c>
      <c r="KM49" s="269" t="str">
        <f>IF(AND((RIGHT($KM$3,2)-'[1]Miter Profiles'!$AC$300-'[1]Outside Edges'!$B48)&gt;=5,'[1]Outside Edges'!$P48="Yes"),"Yes","No")</f>
        <v>Yes</v>
      </c>
      <c r="KN49" s="269" t="str">
        <f>IF(AND((RIGHT($KN$3,2)-'[1]Miter Profiles'!$AC$301-'[1]Outside Edges'!$B48)&gt;=5,'[1]Outside Edges'!$P48="Yes"),"Yes","No")</f>
        <v>Yes</v>
      </c>
      <c r="KO49" s="269" t="str">
        <f>IF(AND((RIGHT($KO$3,2)-'[1]Miter Profiles'!$AC$302-'[1]Outside Edges'!$B48)&gt;=5,'[1]Outside Edges'!$P48="Yes"),"Yes","No")</f>
        <v>Yes</v>
      </c>
      <c r="KP49" s="283" t="str">
        <f>IF(AND((RIGHT($KP$3,2)-'[1]Miter Profiles'!$AC$303-'[1]Outside Edges'!$B48)&gt;=5,'[1]Outside Edges'!$P48="Yes"),"Yes","No")</f>
        <v>Yes</v>
      </c>
      <c r="KQ49" s="283" t="str">
        <f>IF(AND((RIGHT($KQ$3,2)-'[1]Miter Profiles'!$AC$304-'[1]Outside Edges'!$B48)&gt;=5,'[1]Outside Edges'!$P48="Yes"),"Yes","No")</f>
        <v>Yes</v>
      </c>
      <c r="KR49" s="283" t="str">
        <f>IF(AND((RIGHT($KR$3,2)-'[1]Miter Profiles'!$AC$305-'[1]Outside Edges'!$B48)&gt;=5,'[1]Outside Edges'!$P48="Yes"),"Yes","No")</f>
        <v>Yes</v>
      </c>
      <c r="KS49" s="269" t="str">
        <f>IF(AND((RIGHT($KS$3,2)-'[1]Miter Profiles'!$AC$306-'[1]Outside Edges'!$B48)&gt;=5,'[1]Outside Edges'!$P48="Yes"),"Yes","No")</f>
        <v>Yes</v>
      </c>
      <c r="KT49" s="269" t="str">
        <f>IF(AND((RIGHT($KT$3,2)-'[1]Miter Profiles'!$AC$307-'[1]Outside Edges'!$B48)&gt;=5,'[1]Outside Edges'!$P48="Yes"),"Yes","No")</f>
        <v>Yes</v>
      </c>
      <c r="KU49" s="269" t="str">
        <f>IF(AND((RIGHT($KU$3,2)-'[1]Miter Profiles'!$AC$308-'[1]Outside Edges'!$B48)&gt;=5,'[1]Outside Edges'!$P48="Yes"),"Yes","No")</f>
        <v>Yes</v>
      </c>
      <c r="KV49" s="283" t="str">
        <f>IF(AND((RIGHT($KV$3,2)-'[1]Miter Profiles'!$AC$309-'[1]Outside Edges'!$B48)&gt;=5,'[1]Outside Edges'!$P48="Yes"),"Yes","No")</f>
        <v>No</v>
      </c>
      <c r="KW49" s="283" t="str">
        <f>IF(AND((RIGHT($KW$3,2)-'[1]Miter Profiles'!$AC$310-'[1]Outside Edges'!$B48)&gt;=5,'[1]Outside Edges'!$P48="Yes"),"Yes","No")</f>
        <v>Yes</v>
      </c>
      <c r="KX49" s="283" t="str">
        <f>IF(AND((RIGHT($KX$3,2)-'[1]Miter Profiles'!$AC$311-'[1]Outside Edges'!$B48)&gt;=5,'[1]Outside Edges'!$P48="Yes"),"Yes","No")</f>
        <v>Yes</v>
      </c>
      <c r="KY49" s="269" t="str">
        <f>IF(AND((RIGHT($KY$3,2)-'[1]Miter Profiles'!$AC$312-'[1]Outside Edges'!$B48)&gt;=5,'[1]Outside Edges'!$P48="Yes"),"Yes","No")</f>
        <v>No</v>
      </c>
      <c r="KZ49" s="269" t="str">
        <f>IF(AND((RIGHT($KZ$3,2)-'[1]Miter Profiles'!$AC$313-'[1]Outside Edges'!$B48)&gt;=5,'[1]Outside Edges'!$P48="Yes"),"Yes","No")</f>
        <v>Yes</v>
      </c>
      <c r="LA49" s="269" t="str">
        <f>IF(AND((RIGHT($LA$3,2)-'[1]Miter Profiles'!$AC$314-'[1]Outside Edges'!$B48)&gt;=5,'[1]Outside Edges'!$P48="Yes"),"Yes","No")</f>
        <v>Yes</v>
      </c>
      <c r="LB49" s="283" t="str">
        <f>IF(AND((RIGHT($LB$3,2)-'[1]Miter Profiles'!$AC$315-'[1]Outside Edges'!$B48)&gt;=5,'[1]Outside Edges'!$P48="Yes"),"Yes","No")</f>
        <v>No</v>
      </c>
      <c r="LC49" s="283" t="str">
        <f>IF(AND((RIGHT($LC$3,2)-'[1]Miter Profiles'!$AC$316-'[1]Outside Edges'!$B48)&gt;=5,'[1]Outside Edges'!$P48="Yes"),"Yes","No")</f>
        <v>No</v>
      </c>
      <c r="LD49" s="283" t="str">
        <f>IF(AND((RIGHT($LD$3,2)-'[1]Miter Profiles'!$AC$317-'[1]Outside Edges'!$B48)&gt;=5,'[1]Outside Edges'!$P48="Yes"),"Yes","No")</f>
        <v>No</v>
      </c>
      <c r="LE49" s="283" t="str">
        <f>IF(AND((RIGHT($LE$3,2)-'[1]Miter Profiles'!$AC$318-'[1]Outside Edges'!$B48)&gt;=5,'[1]Outside Edges'!$P48="Yes"),"Yes","No")</f>
        <v>No</v>
      </c>
      <c r="LF49" s="269" t="str">
        <f>IF(AND((RIGHT($LF$3,2)-'[1]Miter Profiles'!$AC$319-'[1]Outside Edges'!$B48)&gt;=5,'[1]Outside Edges'!$P48="Yes"),"Yes","No")</f>
        <v>No</v>
      </c>
      <c r="LG49" s="269" t="str">
        <f>IF(AND((RIGHT($LG$3,2)-'[1]Miter Profiles'!$AC$320-'[1]Outside Edges'!$B48)&gt;=5,'[1]Outside Edges'!$P48="Yes"),"Yes","No")</f>
        <v>No</v>
      </c>
      <c r="LH49" s="269" t="str">
        <f>IF(AND((RIGHT($LH$3,2)-'[1]Miter Profiles'!$AC$321-'[1]Outside Edges'!$B48)&gt;=5,'[1]Outside Edges'!$P48="Yes"),"Yes","No")</f>
        <v>No</v>
      </c>
      <c r="LI49" s="269" t="str">
        <f>IF(AND((RIGHT($LI$3,2)-'[1]Miter Profiles'!$AC$322-'[1]Outside Edges'!$B48)&gt;=5,'[1]Outside Edges'!$P48="Yes"),"Yes","No")</f>
        <v>No</v>
      </c>
      <c r="LJ49" s="283" t="str">
        <f>IF(AND((RIGHT($LJ$3,2)-'[1]Miter Profiles'!$AC$323-'[1]Outside Edges'!$B48)&gt;=5,'[1]Outside Edges'!$P48="Yes"),"Yes","No")</f>
        <v>No</v>
      </c>
      <c r="LK49" s="283" t="str">
        <f>IF(AND((RIGHT($LK$3,2)-'[1]Miter Profiles'!$AC$324-'[1]Outside Edges'!$B48)&gt;=5,'[1]Outside Edges'!$P48="Yes"),"Yes","No")</f>
        <v>Yes</v>
      </c>
      <c r="LL49" s="283" t="str">
        <f>IF(AND((RIGHT($LL$3,2)-'[1]Miter Profiles'!$AC$325-'[1]Outside Edges'!$B48)&gt;=5,'[1]Outside Edges'!$P48="Yes"),"Yes","No")</f>
        <v>Yes</v>
      </c>
      <c r="LM49" s="269" t="str">
        <f>IF(AND((RIGHT($LM$3,2)-'[1]Miter Profiles'!$AC$326-'[1]Outside Edges'!$B48)&gt;=5,'[1]Outside Edges'!$P48="Yes"),"Yes","No")</f>
        <v>Yes</v>
      </c>
      <c r="LN49" s="269" t="str">
        <f>IF(AND((RIGHT($LN$3,2)-'[1]Miter Profiles'!$AC$327-'[1]Outside Edges'!$B48)&gt;=5,'[1]Outside Edges'!$P48="Yes"),"Yes","No")</f>
        <v>Yes</v>
      </c>
      <c r="LO49" s="269" t="str">
        <f>IF(AND((RIGHT($LO$3,2)-'[1]Miter Profiles'!$AC$328-'[1]Outside Edges'!$B48)&gt;=5,'[1]Outside Edges'!$P48="Yes"),"Yes","No")</f>
        <v>Yes</v>
      </c>
      <c r="LP49" s="283" t="str">
        <f>IF(AND((RIGHT($LP$3,2)-'[1]Miter Profiles'!$AC$329-'[1]Outside Edges'!$B48)&gt;=5,'[1]Outside Edges'!$P48="Yes"),"Yes","No")</f>
        <v>No</v>
      </c>
      <c r="LQ49" s="283" t="str">
        <f>IF(AND((RIGHT($LQ$3,2)-'[1]Miter Profiles'!$AC$330-'[1]Outside Edges'!$B48)&gt;=5,'[1]Outside Edges'!$P48="Yes"),"Yes","No")</f>
        <v>Yes</v>
      </c>
      <c r="LR49" s="283" t="str">
        <f>IF(AND((RIGHT($LR$3,2)-'[1]Miter Profiles'!$AC$331-'[1]Outside Edges'!$B48)&gt;=5,'[1]Outside Edges'!$P48="Yes"),"Yes","No")</f>
        <v>Yes</v>
      </c>
      <c r="LS49" s="269" t="str">
        <f>IF(AND((RIGHT($LS$3,2)-'[1]Miter Profiles'!$AC$332-'[1]Outside Edges'!$B48)&gt;=5,'[1]Outside Edges'!$P48="Yes"),"Yes","No")</f>
        <v>No</v>
      </c>
      <c r="LT49" s="269" t="str">
        <f>IF(AND((RIGHT($LT$3,2)-'[1]Miter Profiles'!$AC$333-'[1]Outside Edges'!$B48)&gt;=5,'[1]Outside Edges'!$P48="Yes"),"Yes","No")</f>
        <v>Yes</v>
      </c>
      <c r="LU49" s="269" t="str">
        <f>IF(AND((RIGHT($LU$3,2)-'[1]Miter Profiles'!$AC$334-'[1]Outside Edges'!$B48)&gt;=5,'[1]Outside Edges'!$P48="Yes"),"Yes","No")</f>
        <v>Yes</v>
      </c>
      <c r="LV49" s="283" t="str">
        <f>IF(AND((RIGHT($LV$3,2)-'[1]Miter Profiles'!$AC$335-'[1]Outside Edges'!$B48)&gt;=5,'[1]Outside Edges'!$P48="Yes"),"Yes","No")</f>
        <v>No</v>
      </c>
      <c r="LW49" s="283" t="str">
        <f>IF(AND((RIGHT($LW$3,2)-'[1]Miter Profiles'!$AC$336-'[1]Outside Edges'!$B48)&gt;=5,'[1]Outside Edges'!$P48="Yes"),"Yes","No")</f>
        <v>Yes</v>
      </c>
      <c r="LX49" s="283" t="str">
        <f>IF(AND((RIGHT($LX$3,2)-'[1]Miter Profiles'!$AC$337-'[1]Outside Edges'!$B48)&gt;=5,'[1]Outside Edges'!$P48="Yes"),"Yes","No")</f>
        <v>Yes</v>
      </c>
      <c r="LY49" s="269" t="str">
        <f>IF(AND((RIGHT($LY$3,2)-'[1]Miter Profiles'!$AC$338-'[1]Outside Edges'!$B48)&gt;=5,'[1]Outside Edges'!$P48="Yes"),"Yes","No")</f>
        <v>Yes</v>
      </c>
      <c r="LZ49" s="269" t="str">
        <f>IF(AND((RIGHT($LZ$3,2)-'[1]Miter Profiles'!$AC$339-'[1]Outside Edges'!$B48)&gt;=5,'[1]Outside Edges'!$P48="Yes"),"Yes","No")</f>
        <v>Yes</v>
      </c>
      <c r="MA49" s="269" t="str">
        <f>IF(AND((RIGHT($MA$3,2)-'[1]Miter Profiles'!$AC$340-'[1]Outside Edges'!$B48)&gt;=5,'[1]Outside Edges'!$P48="Yes"),"Yes","No")</f>
        <v>Yes</v>
      </c>
      <c r="MB49" s="283" t="str">
        <f>IF(AND((RIGHT($MB$3,2)-'[1]Miter Profiles'!$AC$341-'[1]Outside Edges'!$B48)&gt;=5,'[1]Outside Edges'!$P48="Yes"),"Yes","No")</f>
        <v>No</v>
      </c>
      <c r="MC49" s="283" t="str">
        <f>IF(AND((RIGHT($MC$3,2)-'[1]Miter Profiles'!$AC$342-'[1]Outside Edges'!$B48)&gt;=5,'[1]Outside Edges'!$P48="Yes"),"Yes","No")</f>
        <v>Yes</v>
      </c>
      <c r="MD49" s="283" t="str">
        <f>IF(AND((RIGHT($MD$3,2)-'[1]Miter Profiles'!$AC$343-'[1]Outside Edges'!$B48)&gt;=5,'[1]Outside Edges'!$P48="Yes"),"Yes","No")</f>
        <v>Yes</v>
      </c>
      <c r="ME49" s="269" t="str">
        <f>IF(AND((RIGHT($ME$3,2)-'[1]Miter Profiles'!$AC$344-'[1]Outside Edges'!$B48)&gt;=5,'[1]Outside Edges'!$P48="Yes"),"Yes","No")</f>
        <v>Yes</v>
      </c>
      <c r="MF49" s="269" t="str">
        <f>IF(AND((RIGHT($MF$3,2)-'[1]Miter Profiles'!$AC$345-'[1]Outside Edges'!$B48)&gt;=5,'[1]Outside Edges'!$P48="Yes"),"Yes","No")</f>
        <v>Yes</v>
      </c>
      <c r="MG49" s="269" t="str">
        <f>IF(AND((RIGHT($MG$3,2)-'[1]Miter Profiles'!$AC$346-'[1]Outside Edges'!$B48)&gt;=5,'[1]Outside Edges'!$P48="Yes"),"Yes","No")</f>
        <v>Yes</v>
      </c>
      <c r="MH49" s="283" t="str">
        <f>IF(AND((RIGHT($MH$3,2)-'[1]Miter Profiles'!$AC$347-'[1]Outside Edges'!$B48)&gt;=5,'[1]Outside Edges'!$P48="Yes"),"Yes","No")</f>
        <v>Yes</v>
      </c>
      <c r="MI49" s="283" t="str">
        <f>IF(AND((RIGHT($MI$3,2)-'[1]Miter Profiles'!$AC$348-'[1]Outside Edges'!$B48)&gt;=5,'[1]Outside Edges'!$P48="Yes"),"Yes","No")</f>
        <v>Yes</v>
      </c>
      <c r="MJ49" s="283" t="str">
        <f>IF(AND((RIGHT($MJ$3,2)-'[1]Miter Profiles'!$AC$349-'[1]Outside Edges'!$B48)&gt;=5,'[1]Outside Edges'!$P48="Yes"),"Yes","No")</f>
        <v>Yes</v>
      </c>
      <c r="MK49" s="269" t="str">
        <f>IF(AND((RIGHT($MK$3,2)-'[1]Miter Profiles'!$AC$350-'[1]Outside Edges'!$B48)&gt;=5,'[1]Outside Edges'!$P48="Yes"),"Yes","No")</f>
        <v>Yes</v>
      </c>
      <c r="ML49" s="269" t="str">
        <f>IF(AND((RIGHT($ML$3,2)-'[1]Miter Profiles'!$AC$351-'[1]Outside Edges'!$B48)&gt;=5,'[1]Outside Edges'!$P48="Yes"),"Yes","No")</f>
        <v>Yes</v>
      </c>
      <c r="MM49" s="269" t="str">
        <f>IF(AND((RIGHT($MM$3,2)-'[1]Miter Profiles'!$AC$352-'[1]Outside Edges'!$B48)&gt;=5,'[1]Outside Edges'!$P48="Yes"),"Yes","No")</f>
        <v>Yes</v>
      </c>
      <c r="MN49" s="283" t="str">
        <f>IF(AND((RIGHT($MK$3,2)-'[1]Miter Profiles'!$AC$350-'[1]Outside Edges'!$B48)&gt;=5,'[1]Outside Edges'!$P48="Yes"),"Yes","No")</f>
        <v>Yes</v>
      </c>
      <c r="MO49" s="283" t="str">
        <f>IF(AND((RIGHT($ML$3,2)-'[1]Miter Profiles'!$AC$351-'[1]Outside Edges'!$B48)&gt;=5,'[1]Outside Edges'!$P48="Yes"),"Yes","No")</f>
        <v>Yes</v>
      </c>
      <c r="MP49" s="283" t="str">
        <f>IF(AND((RIGHT($MM$3,2)-'[1]Miter Profiles'!$AC$352-'[1]Outside Edges'!$B48)&gt;=5,'[1]Outside Edges'!$P48="Yes"),"Yes","No")</f>
        <v>Yes</v>
      </c>
    </row>
    <row r="50" spans="1:354" ht="15.75" customHeight="1" thickBot="1" x14ac:dyDescent="0.3">
      <c r="A50" s="8" t="str">
        <f>IF('[1]Outside Edges'!$A49&lt;&gt;"",'[1]Outside Edges'!$A49,"")</f>
        <v>D47</v>
      </c>
      <c r="B50" s="10" t="str">
        <f>IF(AND((RIGHT($B$3,2)-'[1]Miter Profiles'!$AC$3-'[1]Outside Edges'!$B49)&gt;=5,'[1]Outside Edges'!$P49="Yes"),"Yes","No")</f>
        <v>No</v>
      </c>
      <c r="C50" s="10" t="str">
        <f>IF(AND((RIGHT($C$3,2)-'[1]Miter Profiles'!$AC$4-'[1]Outside Edges'!$B49)&gt;=5,'[1]Outside Edges'!$P49="Yes"),"Yes","No")</f>
        <v>No</v>
      </c>
      <c r="D50" s="85" t="str">
        <f>IF(AND((RIGHT($D$3,2)-'[1]Miter Profiles'!$AC$5-'[1]Outside Edges'!$B49)&gt;=5,'[1]Outside Edges'!$P49="Yes"),"Yes","No")</f>
        <v>No</v>
      </c>
      <c r="E50" s="86" t="str">
        <f>IF(AND((RIGHT($E$3,2)-'[1]Miter Profiles'!$AC$6-'[1]Outside Edges'!$B49)&gt;=5,'[1]Outside Edges'!$P49="Yes"),"Yes","No")</f>
        <v>No</v>
      </c>
      <c r="F50" s="11" t="str">
        <f>IF(AND((RIGHT($F$3,2)-'[1]Miter Profiles'!$AC$7-'[1]Outside Edges'!$B49)&gt;=5,'[1]Outside Edges'!$P49="Yes"),"Yes","No")</f>
        <v>No</v>
      </c>
      <c r="G50" s="87" t="str">
        <f>IF(AND((RIGHT($G$3,2)-'[1]Miter Profiles'!$AC$8-'[1]Outside Edges'!$B49)&gt;=5,'[1]Outside Edges'!$P49="Yes"),"Yes","No")</f>
        <v>No</v>
      </c>
      <c r="H50" s="10" t="str">
        <f>IF(AND((RIGHT($H$3,2)-'[1]Miter Profiles'!$AC$9-'[1]Outside Edges'!$B49)&gt;=5,'[1]Outside Edges'!$P49="Yes"),"Yes","No")</f>
        <v>No</v>
      </c>
      <c r="I50" s="10" t="str">
        <f>IF(AND((RIGHT($I$3,2)-'[1]Miter Profiles'!$AC$10-'[1]Outside Edges'!$B49)&gt;=5,'[1]Outside Edges'!$P49="Yes"),"Yes","No")</f>
        <v>No</v>
      </c>
      <c r="J50" s="85" t="str">
        <f>IF(AND((RIGHT($J$3,2)-'[1]Miter Profiles'!$AC$11-'[1]Outside Edges'!$B49)&gt;=5,'[1]Outside Edges'!$P49="Yes"),"Yes","No")</f>
        <v>No</v>
      </c>
      <c r="K50" s="86" t="str">
        <f>IF(AND((RIGHT($K$3,2)-'[1]Miter Profiles'!$AC$12-'[1]Outside Edges'!$B49)&gt;=5,'[1]Outside Edges'!$P49="Yes"),"Yes","No")</f>
        <v>No</v>
      </c>
      <c r="L50" s="11" t="str">
        <f>IF(AND((RIGHT($L$3,2)-'[1]Miter Profiles'!$AC$13-'[1]Outside Edges'!$B49)&gt;=5,'[1]Outside Edges'!$P49="Yes"),"Yes","No")</f>
        <v>No</v>
      </c>
      <c r="M50" s="87" t="str">
        <f>IF(AND((RIGHT($M$3,2)-'[1]Miter Profiles'!$AC$14-'[1]Outside Edges'!$B49)&gt;=5,'[1]Outside Edges'!$P49="Yes"),"Yes","No")</f>
        <v>No</v>
      </c>
      <c r="N50" s="10" t="str">
        <f>IF(AND((RIGHT($N$3,2)-'[1]Miter Profiles'!$AC$15-'[1]Outside Edges'!$B49)&gt;=4,'[1]Outside Edges'!$P49="Yes"),"Yes","No")</f>
        <v>No</v>
      </c>
      <c r="O50" s="10" t="str">
        <f>IF(AND((RIGHT($O$3,2)-'[1]Miter Profiles'!$AC$16-'[1]Outside Edges'!$B49)&gt;=5,'[1]Outside Edges'!$P49="Yes"),"Yes","No")</f>
        <v>No</v>
      </c>
      <c r="P50" s="85" t="str">
        <f>IF(AND((RIGHT($P$3,2)-'[1]Miter Profiles'!$AC$17-'[1]Outside Edges'!$B49)&gt;=5,'[1]Outside Edges'!$P49="Yes"),"Yes","No")</f>
        <v>No</v>
      </c>
      <c r="Q50" s="86" t="str">
        <f>IF(AND((RIGHT($Q$3,2)-'[1]Miter Profiles'!$AC$18-'[1]Outside Edges'!$B49)&gt;=5,'[1]Outside Edges'!$P49="Yes"),"Yes","No")</f>
        <v>No</v>
      </c>
      <c r="R50" s="11" t="str">
        <f>IF(AND((RIGHT($R$3,2)-'[1]Miter Profiles'!$AC$19-'[1]Outside Edges'!$B49)&gt;=5,'[1]Outside Edges'!$P49="Yes"),"Yes","No")</f>
        <v>No</v>
      </c>
      <c r="S50" s="87" t="str">
        <f>IF(AND((RIGHT($S$3,2)-'[1]Miter Profiles'!$AC$20-'[1]Outside Edges'!$B49)&gt;=5,'[1]Outside Edges'!$P49="Yes"),"Yes","No")</f>
        <v>No</v>
      </c>
      <c r="T50" s="10" t="str">
        <f>IF(AND((RIGHT($T$3,2)-'[1]Miter Profiles'!$AC$21-'[1]Outside Edges'!$B49)&gt;=5,'[1]Outside Edges'!$P49="Yes"),"Yes","No")</f>
        <v>No</v>
      </c>
      <c r="U50" s="10" t="str">
        <f>IF(AND((RIGHT($U$3,2)-'[1]Miter Profiles'!$AC$22-'[1]Outside Edges'!$B49)&gt;=5,'[1]Outside Edges'!$P49="Yes"),"Yes","No")</f>
        <v>No</v>
      </c>
      <c r="V50" s="85" t="str">
        <f>IF(AND((RIGHT($V$3,2)-'[1]Miter Profiles'!$AC$23-'[1]Outside Edges'!$B49)&gt;=5,'[1]Outside Edges'!$P49="Yes"),"Yes","No")</f>
        <v>No</v>
      </c>
      <c r="W50" s="86" t="str">
        <f>IF(AND((RIGHT($W$3,2)-'[1]Miter Profiles'!$AC$24-'[1]Outside Edges'!$B49)&gt;=5,'[1]Outside Edges'!$P49="Yes"),"Yes","No")</f>
        <v>No</v>
      </c>
      <c r="X50" s="11" t="str">
        <f>IF(AND((RIGHT($X$3,2)-'[1]Miter Profiles'!$AC$25-'[1]Outside Edges'!$B49)&gt;=5,'[1]Outside Edges'!$P49="Yes"),"Yes","No")</f>
        <v>No</v>
      </c>
      <c r="Y50" s="87" t="str">
        <f>IF(AND((RIGHT($Y$3,2)-'[1]Miter Profiles'!$AC$26-'[1]Outside Edges'!$B49)&gt;=5,'[1]Outside Edges'!$P49="Yes"),"Yes","No")</f>
        <v>No</v>
      </c>
      <c r="Z50" s="10" t="str">
        <f>IF(AND((RIGHT($Z$3,2)-'[1]Miter Profiles'!$AC$27-'[1]Outside Edges'!$B49)&gt;=5,'[1]Outside Edges'!$P49="Yes"),"Yes","No")</f>
        <v>No</v>
      </c>
      <c r="AA50" s="10" t="str">
        <f>IF(AND((RIGHT($AA$3,2)-'[1]Miter Profiles'!$AC$28-'[1]Outside Edges'!$B49)&gt;=5,'[1]Outside Edges'!$P49="Yes"),"Yes","No")</f>
        <v>No</v>
      </c>
      <c r="AB50" s="85" t="str">
        <f>IF(AND((RIGHT($AB$3,2)-'[1]Miter Profiles'!$AC$29-'[1]Outside Edges'!$B49)&gt;=5,'[1]Outside Edges'!$P49="Yes"),"Yes","No")</f>
        <v>No</v>
      </c>
      <c r="AC50" s="86" t="str">
        <f>IF(AND((RIGHT($AC$3,2)-'[1]Miter Profiles'!$AC$30-'[1]Outside Edges'!$B49)&gt;=5,'[1]Outside Edges'!$P49="Yes"),"Yes","No")</f>
        <v>No</v>
      </c>
      <c r="AD50" s="11" t="str">
        <f>IF(AND((RIGHT($AD$3,2)-'[1]Miter Profiles'!$AC$31-'[1]Outside Edges'!$B49)&gt;=5,'[1]Outside Edges'!$P49="Yes"),"Yes","No")</f>
        <v>No</v>
      </c>
      <c r="AE50" s="87" t="str">
        <f>IF(AND((RIGHT($AE$3,2)-'[1]Miter Profiles'!$AC$32-'[1]Outside Edges'!$B49)&gt;=5,'[1]Outside Edges'!$P49="Yes"),"Yes","No")</f>
        <v>No</v>
      </c>
      <c r="AF50" s="10" t="str">
        <f>IF(AND((RIGHT($AF$3,2)-'[1]Miter Profiles'!$AC$33-'[1]Outside Edges'!$B49)&gt;=5,'[1]Outside Edges'!$P49="Yes"),"Yes","No")</f>
        <v>No</v>
      </c>
      <c r="AG50" s="10" t="str">
        <f>IF(AND((RIGHT($AG$3,2)-'[1]Miter Profiles'!$AC$34-'[1]Outside Edges'!$B49)&gt;=5,'[1]Outside Edges'!$P49="Yes"),"Yes","No")</f>
        <v>No</v>
      </c>
      <c r="AH50" s="85" t="str">
        <f>IF(AND((RIGHT($AH$3,2)-'[1]Miter Profiles'!$AC$35-'[1]Outside Edges'!$B49)&gt;=5,'[1]Outside Edges'!$P49="Yes"),"Yes","No")</f>
        <v>No</v>
      </c>
      <c r="AI50" s="86" t="str">
        <f>IF(AND((RIGHT($AI$3,2)-'[1]Miter Profiles'!$AC$36-'[1]Outside Edges'!$B49)&gt;=5,'[1]Outside Edges'!$P49="Yes"),"Yes","No")</f>
        <v>No</v>
      </c>
      <c r="AJ50" s="11" t="str">
        <f>IF(AND((RIGHT($AJ$3,2)-'[1]Miter Profiles'!$AC$37-'[1]Outside Edges'!$B49)&gt;=5,'[1]Outside Edges'!$P49="Yes"),"Yes","No")</f>
        <v>No</v>
      </c>
      <c r="AK50" s="87" t="str">
        <f>IF(AND((RIGHT($AK$3,2)-'[1]Miter Profiles'!$AC$38-'[1]Outside Edges'!$B49)&gt;=5,'[1]Outside Edges'!$P49="Yes"),"Yes","No")</f>
        <v>No</v>
      </c>
      <c r="AL50" s="10" t="str">
        <f>IF(AND((RIGHT($AL$3,2)-'[1]Miter Profiles'!$AC$39-'[1]Outside Edges'!$B49)&gt;=5,'[1]Outside Edges'!$P49="Yes"),"Yes","No")</f>
        <v>No</v>
      </c>
      <c r="AM50" s="10" t="str">
        <f>IF(AND((RIGHT($AM$3,2)-'[1]Miter Profiles'!$AC$40-'[1]Outside Edges'!$B49)&gt;=5,'[1]Outside Edges'!$P49="Yes"),"Yes","No")</f>
        <v>No</v>
      </c>
      <c r="AN50" s="85" t="str">
        <f>IF(AND((RIGHT($AN$3,2)-'[1]Miter Profiles'!$AC$41-'[1]Outside Edges'!$B49)&gt;=5,'[1]Outside Edges'!$P49="Yes"),"Yes","No")</f>
        <v>No</v>
      </c>
      <c r="AO50" s="86" t="str">
        <f>IF(AND((RIGHT($AO$3,2)-'[1]Miter Profiles'!$AC$42-'[1]Outside Edges'!$B49)&gt;=5,'[1]Outside Edges'!$P49="Yes"),"Yes","No")</f>
        <v>No</v>
      </c>
      <c r="AP50" s="11" t="str">
        <f>IF(AND((RIGHT($AP$3,2)-'[1]Miter Profiles'!$AC$43-'[1]Outside Edges'!$B49)&gt;=5,'[1]Outside Edges'!$P49="Yes"),"Yes","No")</f>
        <v>No</v>
      </c>
      <c r="AQ50" s="87" t="str">
        <f>IF(AND((RIGHT($AQ$3,2)-'[1]Miter Profiles'!$AC$44-'[1]Outside Edges'!$B49)&gt;=5,'[1]Outside Edges'!$P49="Yes"),"Yes","No")</f>
        <v>No</v>
      </c>
      <c r="AR50" s="10" t="str">
        <f>IF(AND((RIGHT($AR$3,2)-'[1]Miter Profiles'!$AC$45-'[1]Outside Edges'!$B49)&gt;=5,'[1]Outside Edges'!$P49="Yes"),"Yes","No")</f>
        <v>No</v>
      </c>
      <c r="AS50" s="10" t="str">
        <f>IF(AND((RIGHT($AS$3,2)-'[1]Miter Profiles'!$AC$46-'[1]Outside Edges'!$B49)&gt;=5,'[1]Outside Edges'!$P49="Yes"),"Yes","No")</f>
        <v>No</v>
      </c>
      <c r="AT50" s="85" t="str">
        <f>IF(AND((RIGHT($AT$3,2)-'[1]Miter Profiles'!$AC$47-'[1]Outside Edges'!$B49)&gt;=5,'[1]Outside Edges'!$P49="Yes"),"Yes","No")</f>
        <v>No</v>
      </c>
      <c r="AU50" s="86" t="str">
        <f>IF(AND((RIGHT($AU$3,2)-'[1]Miter Profiles'!$AC$48-'[1]Outside Edges'!$B49)&gt;=5,'[1]Outside Edges'!$P49="Yes"),"Yes","No")</f>
        <v>No</v>
      </c>
      <c r="AV50" s="11" t="str">
        <f>IF(AND((RIGHT($AV$3,2)-'[1]Miter Profiles'!$AC$49-'[1]Outside Edges'!$B49)&gt;=5,'[1]Outside Edges'!$P49="Yes"),"Yes","No")</f>
        <v>No</v>
      </c>
      <c r="AW50" s="87" t="str">
        <f>IF(AND((RIGHT($AW$3,2)-'[1]Miter Profiles'!$AC$50-'[1]Outside Edges'!$B49)&gt;=5,'[1]Outside Edges'!$P49="Yes"),"Yes","No")</f>
        <v>No</v>
      </c>
      <c r="AX50" s="10" t="str">
        <f>IF(AND((RIGHT($AX$3,2)-'[1]Miter Profiles'!$AC$51-'[1]Outside Edges'!$B49)&gt;=5,'[1]Outside Edges'!$P49="Yes"),"Yes","No")</f>
        <v>No</v>
      </c>
      <c r="AY50" s="10" t="str">
        <f>IF(AND((RIGHT($AY$3,2)-'[1]Miter Profiles'!$AC$52-'[1]Outside Edges'!$B49)&gt;=5,'[1]Outside Edges'!$P49="Yes"),"Yes","No")</f>
        <v>No</v>
      </c>
      <c r="AZ50" s="85" t="str">
        <f>IF(AND((RIGHT($AZ$3,2)-'[1]Miter Profiles'!$AC$53-'[1]Outside Edges'!$B49)&gt;=5,'[1]Outside Edges'!$P49="Yes"),"Yes","No")</f>
        <v>No</v>
      </c>
      <c r="BA50" s="86" t="str">
        <f>IF(AND((RIGHT($BA$3,2)-'[1]Miter Profiles'!$AC$54-'[1]Outside Edges'!$B49)&gt;=5,'[1]Outside Edges'!$P49="Yes"),"Yes","No")</f>
        <v>No</v>
      </c>
      <c r="BB50" s="11" t="str">
        <f>IF(AND((RIGHT($BB$3,2)-'[1]Miter Profiles'!$AC$55-'[1]Outside Edges'!$B49)&gt;=5,'[1]Outside Edges'!$P49="Yes"),"Yes","No")</f>
        <v>No</v>
      </c>
      <c r="BC50" s="87" t="str">
        <f>IF(AND((RIGHT($BC$3,2)-'[1]Miter Profiles'!$AC$56-'[1]Outside Edges'!$B49)&gt;=5,'[1]Outside Edges'!$P49="Yes"),"Yes","No")</f>
        <v>No</v>
      </c>
      <c r="BD50" s="10" t="str">
        <f>IF(AND((RIGHT($BD$3,2)-'[1]Miter Profiles'!$AC$57-'[1]Outside Edges'!$B49)&gt;=5,'[1]Outside Edges'!$P49="Yes"),"Yes","No")</f>
        <v>No</v>
      </c>
      <c r="BE50" s="10" t="str">
        <f>IF(AND((RIGHT($BE$3,2)-'[1]Miter Profiles'!$AC$58-'[1]Outside Edges'!$B49)&gt;=5,'[1]Outside Edges'!$P49="Yes"),"Yes","No")</f>
        <v>No</v>
      </c>
      <c r="BF50" s="85" t="str">
        <f>IF(AND((RIGHT($BF$3,2)-'[1]Miter Profiles'!$AC$59-'[1]Outside Edges'!$B49)&gt;=5,'[1]Outside Edges'!$P49="Yes"),"Yes","No")</f>
        <v>No</v>
      </c>
      <c r="BG50" s="86" t="str">
        <f>IF(AND((RIGHT($BG$3,2)-'[1]Miter Profiles'!$AC$60-'[1]Outside Edges'!$B49)&gt;=5,'[1]Outside Edges'!$P49="Yes"),"Yes","No")</f>
        <v>No</v>
      </c>
      <c r="BH50" s="11" t="str">
        <f>IF(AND((RIGHT($BH$3,2)-'[1]Miter Profiles'!$AC$61-'[1]Outside Edges'!$B49)&gt;=5,'[1]Outside Edges'!$P49="Yes"),"Yes","No")</f>
        <v>No</v>
      </c>
      <c r="BI50" s="87" t="str">
        <f>IF(AND((RIGHT($BI$3,2)-'[1]Miter Profiles'!$AC$62-'[1]Outside Edges'!$B49)&gt;=5,'[1]Outside Edges'!$P49="Yes"),"Yes","No")</f>
        <v>No</v>
      </c>
      <c r="BJ50" s="10" t="str">
        <f>IF(AND((RIGHT($BJ$3,2)-'[1]Miter Profiles'!$AC$63-'[1]Outside Edges'!$B49)&gt;=5,'[1]Outside Edges'!$P49="Yes"),"Yes","No")</f>
        <v>No</v>
      </c>
      <c r="BK50" s="10" t="str">
        <f>IF(AND((RIGHT($BK$3,2)-'[1]Miter Profiles'!$AC$64-'[1]Outside Edges'!$B49)&gt;=5,'[1]Outside Edges'!$P49="Yes"),"Yes","No")</f>
        <v>No</v>
      </c>
      <c r="BL50" s="85" t="str">
        <f>IF(AND((RIGHT($BL$3,2)-'[1]Miter Profiles'!$AC$65-'[1]Outside Edges'!$B49)&gt;=5,'[1]Outside Edges'!$P49="Yes"),"Yes","No")</f>
        <v>No</v>
      </c>
      <c r="BM50" s="86" t="str">
        <f>IF(AND((RIGHT($BM$3,2)-'[1]Miter Profiles'!$AC$66-'[1]Outside Edges'!$B49)&gt;=5,'[1]Outside Edges'!$P49="Yes"),"Yes","No")</f>
        <v>No</v>
      </c>
      <c r="BN50" s="11" t="str">
        <f>IF(AND((RIGHT($BN$3,2)-'[1]Miter Profiles'!$AC$67-'[1]Outside Edges'!$B49)&gt;=5,'[1]Outside Edges'!$P49="Yes"),"Yes","No")</f>
        <v>No</v>
      </c>
      <c r="BO50" s="87" t="str">
        <f>IF(AND((RIGHT($BO$3,2)-'[1]Miter Profiles'!$AC$68-'[1]Outside Edges'!$B49)&gt;=5,'[1]Outside Edges'!$P49="Yes"),"Yes","No")</f>
        <v>No</v>
      </c>
      <c r="BP50" s="10" t="str">
        <f>IF(AND((RIGHT($BP$3,2)-'[1]Miter Profiles'!$AC$69-'[1]Outside Edges'!$B49)&gt;=5,'[1]Outside Edges'!$P49="Yes"),"Yes","No")</f>
        <v>No</v>
      </c>
      <c r="BQ50" s="10" t="str">
        <f>IF(AND((RIGHT($BQ$3,2)-'[1]Miter Profiles'!$AC$70-'[1]Outside Edges'!$B49)&gt;=5,'[1]Outside Edges'!$P49="Yes"),"Yes","No")</f>
        <v>No</v>
      </c>
      <c r="BR50" s="85" t="str">
        <f>IF(AND((RIGHT($BR$3,2)-'[1]Miter Profiles'!$AC$71-'[1]Outside Edges'!$B49)&gt;=5,'[1]Outside Edges'!$P49="Yes"),"Yes","No")</f>
        <v>No</v>
      </c>
      <c r="BS50" s="86" t="str">
        <f>IF(AND((RIGHT($BS$3,2)-'[1]Miter Profiles'!$AC$72-'[1]Outside Edges'!$B49)&gt;=5,'[1]Outside Edges'!$P49="Yes"),"Yes","No")</f>
        <v>No</v>
      </c>
      <c r="BT50" s="11" t="str">
        <f>IF(AND((RIGHT($BT$3,2)-'[1]Miter Profiles'!$AC$73-'[1]Outside Edges'!$B49)&gt;=5,'[1]Outside Edges'!$P49="Yes"),"Yes","No")</f>
        <v>No</v>
      </c>
      <c r="BU50" s="87" t="str">
        <f>IF(AND((RIGHT($BU$3,2)-'[1]Miter Profiles'!$AC$74-'[1]Outside Edges'!$B49)&gt;=5,'[1]Outside Edges'!$P49="Yes"),"Yes","No")</f>
        <v>No</v>
      </c>
      <c r="BV50" s="10" t="str">
        <f>IF(AND((RIGHT($BV$3,2)-'[1]Miter Profiles'!$AC$75-'[1]Outside Edges'!$B49)&gt;=5,'[1]Outside Edges'!$P49="Yes"),"Yes","No")</f>
        <v>No</v>
      </c>
      <c r="BW50" s="10" t="str">
        <f>IF(AND((RIGHT($BW$3,2)-'[1]Miter Profiles'!$AC$76-'[1]Outside Edges'!$B49)&gt;=5,'[1]Outside Edges'!$P49="Yes"),"Yes","No")</f>
        <v>No</v>
      </c>
      <c r="BX50" s="85" t="str">
        <f>IF(AND((RIGHT($BX$3,2)-'[1]Miter Profiles'!$AC$77-'[1]Outside Edges'!$B49)&gt;=5,'[1]Outside Edges'!$P49="Yes"),"Yes","No")</f>
        <v>No</v>
      </c>
      <c r="BY50" s="86" t="str">
        <f>IF(AND((RIGHT($BY$3,2)-'[1]Miter Profiles'!$AC$78-'[1]Outside Edges'!$B49)&gt;=5,'[1]Outside Edges'!$P49="Yes"),"Yes","No")</f>
        <v>No</v>
      </c>
      <c r="BZ50" s="11" t="str">
        <f>IF(AND((RIGHT($BZ$3,2)-'[1]Miter Profiles'!$AC$79-'[1]Outside Edges'!$B49)&gt;=5,'[1]Outside Edges'!$P49="Yes"),"Yes","No")</f>
        <v>No</v>
      </c>
      <c r="CA50" s="87" t="str">
        <f>IF(AND((RIGHT($CA$3,2)-'[1]Miter Profiles'!$AC$80-'[1]Outside Edges'!$B49)&gt;=5,'[1]Outside Edges'!$P49="Yes"),"Yes","No")</f>
        <v>No</v>
      </c>
      <c r="CB50" s="10" t="str">
        <f>IF(AND((RIGHT($CB$3,2)-'[1]Miter Profiles'!$AC$81-'[1]Outside Edges'!$B49)&gt;=5,'[1]Outside Edges'!$P49="Yes"),"Yes","No")</f>
        <v>No</v>
      </c>
      <c r="CC50" s="10" t="str">
        <f>IF(AND((RIGHT($CC$3,2)-'[1]Miter Profiles'!$AC$82-'[1]Outside Edges'!$B49)&gt;=5,'[1]Outside Edges'!$P49="Yes"),"Yes","No")</f>
        <v>No</v>
      </c>
      <c r="CD50" s="85" t="str">
        <f>IF(AND((RIGHT($CD$3,2)-'[1]Miter Profiles'!$AC$83-'[1]Outside Edges'!$B49)&gt;=5,'[1]Outside Edges'!$P49="Yes"),"Yes","No")</f>
        <v>No</v>
      </c>
      <c r="CE50" s="86" t="str">
        <f>IF(AND((RIGHT($CE$3,2)-'[1]Miter Profiles'!$AC$84-'[1]Outside Edges'!$B49)&gt;=5,'[1]Outside Edges'!$P49="Yes"),"Yes","No")</f>
        <v>No</v>
      </c>
      <c r="CF50" s="11" t="str">
        <f>IF(AND((RIGHT($CF$3,2)-'[1]Miter Profiles'!$AC$85-'[1]Outside Edges'!$B49)&gt;=5,'[1]Outside Edges'!$P49="Yes"),"Yes","No")</f>
        <v>No</v>
      </c>
      <c r="CG50" s="87" t="str">
        <f>IF(AND((RIGHT($CG$3,2)-'[1]Miter Profiles'!$AC$86-'[1]Outside Edges'!$B49)&gt;=5,'[1]Outside Edges'!$P49="Yes"),"Yes","No")</f>
        <v>No</v>
      </c>
      <c r="CH50" s="10" t="str">
        <f>IF(AND((RIGHT($CH$3,2)-'[1]Miter Profiles'!$AC$87-'[1]Outside Edges'!$B49)&gt;=5,'[1]Outside Edges'!$P49="Yes"),"Yes","No")</f>
        <v>No</v>
      </c>
      <c r="CI50" s="10" t="str">
        <f>IF(AND((RIGHT($CI$3,2)-'[1]Miter Profiles'!$AC$88-'[1]Outside Edges'!$B49)&gt;=5,'[1]Outside Edges'!$P49="Yes"),"Yes","No")</f>
        <v>No</v>
      </c>
      <c r="CJ50" s="85" t="str">
        <f>IF(AND((RIGHT($CJ$3,2)-'[1]Miter Profiles'!$AC$89-'[1]Outside Edges'!$B49)&gt;=5,'[1]Outside Edges'!$P49="Yes"),"Yes","No")</f>
        <v>No</v>
      </c>
      <c r="CK50" s="86" t="str">
        <f>IF(AND((RIGHT($CK$3,2)-'[1]Miter Profiles'!$AC$90-'[1]Outside Edges'!$B49)&gt;=5,'[1]Outside Edges'!$P49="Yes"),"Yes","No")</f>
        <v>No</v>
      </c>
      <c r="CL50" s="11" t="str">
        <f>IF(AND((RIGHT($CL$3,2)-'[1]Miter Profiles'!$AC$91-'[1]Outside Edges'!$B49)&gt;=5,'[1]Outside Edges'!$P49="Yes"),"Yes","No")</f>
        <v>No</v>
      </c>
      <c r="CM50" s="87" t="str">
        <f>IF(AND((RIGHT($CM$3,2)-'[1]Miter Profiles'!$AC$92-'[1]Outside Edges'!$B49)&gt;=5,'[1]Outside Edges'!$P49="Yes"),"Yes","No")</f>
        <v>No</v>
      </c>
      <c r="CN50" s="10" t="str">
        <f>IF(AND((RIGHT(CN$3,2)-'[1]Miter Profiles'!$AC$93-'[1]Outside Edges'!$B49)&gt;=5,'[1]Outside Edges'!$P49="Yes"),"Yes","No")</f>
        <v>No</v>
      </c>
      <c r="CO50" s="10" t="str">
        <f>IF(AND((RIGHT(CO$3,2)-'[1]Miter Profiles'!$AC$94-'[1]Outside Edges'!$B49)&gt;=5,'[1]Outside Edges'!$P49="Yes"),"Yes","No")</f>
        <v>No</v>
      </c>
      <c r="CP50" s="85" t="str">
        <f>IF(AND((RIGHT(CP$3,2)-'[1]Miter Profiles'!$AC$95-'[1]Outside Edges'!$B49)&gt;=5,'[1]Outside Edges'!$P49="Yes"),"Yes","No")</f>
        <v>No</v>
      </c>
      <c r="CQ50" s="86" t="str">
        <f>IF(AND((RIGHT(CQ$3,2)-'[1]Miter Profiles'!$AC$96-'[1]Outside Edges'!$B49)&gt;=5,'[1]Outside Edges'!$P49="Yes"),"Yes","No")</f>
        <v>No</v>
      </c>
      <c r="CR50" s="11" t="str">
        <f>IF(AND((RIGHT(CR$3,2)-'[1]Miter Profiles'!$AC$97-'[1]Outside Edges'!$B49)&gt;=5,'[1]Outside Edges'!$P49="Yes"),"Yes","No")</f>
        <v>No</v>
      </c>
      <c r="CS50" s="87" t="str">
        <f>IF(AND((RIGHT(CS$3,2)-'[1]Miter Profiles'!$AC$98-'[1]Outside Edges'!$B49)&gt;=5,'[1]Outside Edges'!$P49="Yes"),"Yes","No")</f>
        <v>No</v>
      </c>
      <c r="CT50" s="10" t="str">
        <f>IF(AND((RIGHT($CT$3,2)-'[1]Miter Profiles'!$AC$99-'[1]Outside Edges'!$B49)&gt;=5,'[1]Outside Edges'!$P49="Yes"),"Yes","No")</f>
        <v>No</v>
      </c>
      <c r="CU50" s="10" t="str">
        <f>IF(AND((RIGHT($CU$3,2)-'[1]Miter Profiles'!$AC$100-'[1]Outside Edges'!$B49)&gt;=5,'[1]Outside Edges'!$P49="Yes"),"Yes","No")</f>
        <v>No</v>
      </c>
      <c r="CV50" s="85" t="str">
        <f>IF(AND((RIGHT($CV$3,2)-'[1]Miter Profiles'!$AC$101-'[1]Outside Edges'!$B49)&gt;=5,'[1]Outside Edges'!$P49="Yes"),"Yes","No")</f>
        <v>No</v>
      </c>
      <c r="CW50" s="86" t="str">
        <f>IF(AND((RIGHT($CW$3,2)-'[1]Miter Profiles'!$AC$102-'[1]Outside Edges'!$B49)&gt;=5,'[1]Outside Edges'!$P49="Yes"),"Yes","No")</f>
        <v>No</v>
      </c>
      <c r="CX50" s="11" t="str">
        <f>IF(AND((RIGHT($CX$3,2)-'[1]Miter Profiles'!$AC$103-'[1]Outside Edges'!$B49)&gt;=5,'[1]Outside Edges'!$P49="Yes"),"Yes","No")</f>
        <v>No</v>
      </c>
      <c r="CY50" s="87" t="str">
        <f>IF(AND((RIGHT($CY$3,2)-'[1]Miter Profiles'!$AC$104-'[1]Outside Edges'!$B49)&gt;=5,'[1]Outside Edges'!$P49="Yes"),"Yes","No")</f>
        <v>No</v>
      </c>
      <c r="CZ50" s="10" t="str">
        <f>IF(AND((RIGHT($CZ$3,2)-'[1]Miter Profiles'!$AC$105-'[1]Outside Edges'!$B49)&gt;=5,'[1]Outside Edges'!$P49="Yes"),"Yes","No")</f>
        <v>No</v>
      </c>
      <c r="DA50" s="10" t="str">
        <f>IF(AND((RIGHT($DA$3,2)-'[1]Miter Profiles'!$AC$106-'[1]Outside Edges'!$B49)&gt;=5,'[1]Outside Edges'!$P49="Yes"),"Yes","No")</f>
        <v>No</v>
      </c>
      <c r="DB50" s="85" t="str">
        <f>IF(AND((RIGHT($DB$3,2)-'[1]Miter Profiles'!$AC$107-'[1]Outside Edges'!$B49)&gt;=5,'[1]Outside Edges'!$P49="Yes"),"Yes","No")</f>
        <v>No</v>
      </c>
      <c r="DC50" s="86" t="str">
        <f>IF(AND((RIGHT($DC$3,2)-'[1]Miter Profiles'!$AC$108-'[1]Outside Edges'!$B49)&gt;=5,'[1]Outside Edges'!$P49="Yes"),"Yes","No")</f>
        <v>No</v>
      </c>
      <c r="DD50" s="11" t="str">
        <f>IF(AND((RIGHT($DD$3,2)-'[1]Miter Profiles'!$AC$109-'[1]Outside Edges'!$B49)&gt;=5,'[1]Outside Edges'!$P49="Yes"),"Yes","No")</f>
        <v>No</v>
      </c>
      <c r="DE50" s="87" t="str">
        <f>IF(AND((RIGHT($DE$3,2)-'[1]Miter Profiles'!$AC$110-'[1]Outside Edges'!$B49)&gt;=5,'[1]Outside Edges'!$P49="Yes"),"Yes","No")</f>
        <v>No</v>
      </c>
      <c r="DF50" s="10" t="str">
        <f>IF(AND((RIGHT($DF$3,2)-'[1]Miter Profiles'!$AC$111-'[1]Outside Edges'!$B49)&gt;=5,'[1]Outside Edges'!$P49="Yes"),"Yes","No")</f>
        <v>No</v>
      </c>
      <c r="DG50" s="10" t="str">
        <f>IF(AND((RIGHT($DG$3,2)-'[1]Miter Profiles'!$AC$112-'[1]Outside Edges'!$B49)&gt;=5,'[1]Outside Edges'!$P49="Yes"),"Yes","No")</f>
        <v>No</v>
      </c>
      <c r="DH50" s="85" t="str">
        <f>IF(AND((RIGHT($DH$3,2)-'[1]Miter Profiles'!$AC$113-'[1]Outside Edges'!$B49)&gt;=5,'[1]Outside Edges'!$P49="Yes"),"Yes","No")</f>
        <v>No</v>
      </c>
      <c r="DI50" s="86" t="str">
        <f>IF(AND((RIGHT($DI$3,2)-'[1]Miter Profiles'!$AC$114-'[1]Outside Edges'!$B49)&gt;=5,'[1]Outside Edges'!$P49="Yes"),"Yes","No")</f>
        <v>No</v>
      </c>
      <c r="DJ50" s="11" t="str">
        <f>IF(AND((RIGHT($DJ$3,2)-'[1]Miter Profiles'!$AC$115-'[1]Outside Edges'!$B49)&gt;=5,'[1]Outside Edges'!$P49="Yes"),"Yes","No")</f>
        <v>No</v>
      </c>
      <c r="DK50" s="87" t="str">
        <f>IF(AND((RIGHT($DK$3,2)-'[1]Miter Profiles'!$AC$116-'[1]Outside Edges'!$B49)&gt;=5,'[1]Outside Edges'!$P49="Yes"),"Yes","No")</f>
        <v>No</v>
      </c>
      <c r="DL50" s="10" t="str">
        <f>IF(AND((RIGHT($DL$3,2)-'[1]Miter Profiles'!$AC$117-'[1]Outside Edges'!$B49)&gt;=5,'[1]Outside Edges'!$P49="Yes"),"Yes","No")</f>
        <v>No</v>
      </c>
      <c r="DM50" s="10" t="str">
        <f>IF(AND((RIGHT($DM$3,2)-'[1]Miter Profiles'!$AC$118-'[1]Outside Edges'!$B49)&gt;=5,'[1]Outside Edges'!$P49="Yes"),"Yes","No")</f>
        <v>No</v>
      </c>
      <c r="DN50" s="85" t="str">
        <f>IF(AND((RIGHT($DN$3,2)-'[1]Miter Profiles'!$AC$119-'[1]Outside Edges'!$B49)&gt;=5,'[1]Outside Edges'!$P49="Yes"),"Yes","No")</f>
        <v>No</v>
      </c>
      <c r="DO50" s="86" t="str">
        <f>IF(AND((RIGHT($DO$3,2)-'[1]Miter Profiles'!$AC$120-'[1]Outside Edges'!$B49)&gt;=5,'[1]Outside Edges'!$P49="Yes"),"Yes","No")</f>
        <v>No</v>
      </c>
      <c r="DP50" s="11" t="str">
        <f>IF(AND((RIGHT($DP$3,2)-'[1]Miter Profiles'!$AC$121-'[1]Outside Edges'!$B49)&gt;=5,'[1]Outside Edges'!$P49="Yes"),"Yes","No")</f>
        <v>No</v>
      </c>
      <c r="DQ50" s="87" t="str">
        <f>IF(AND((RIGHT($DQ$3,2)-'[1]Miter Profiles'!$AC$122-'[1]Outside Edges'!$B49)&gt;=5,'[1]Outside Edges'!$P49="Yes"),"Yes","No")</f>
        <v>No</v>
      </c>
      <c r="DR50" s="10" t="str">
        <f>IF(AND((RIGHT($DR$3,2)-'[1]Miter Profiles'!$AC$123-'[1]Outside Edges'!$B49)&gt;=5,'[1]Outside Edges'!$P49="Yes"),"Yes","No")</f>
        <v>No</v>
      </c>
      <c r="DS50" s="10" t="str">
        <f>IF(AND((RIGHT($DS$3,2)-'[1]Miter Profiles'!$AC$124-'[1]Outside Edges'!$B49)&gt;=5,'[1]Outside Edges'!$P49="Yes"),"Yes","No")</f>
        <v>No</v>
      </c>
      <c r="DT50" s="85" t="str">
        <f>IF(AND((RIGHT($DT$3,2)-'[1]Miter Profiles'!$AC$125-'[1]Outside Edges'!$B49)&gt;=5,'[1]Outside Edges'!$P49="Yes"),"Yes","No")</f>
        <v>No</v>
      </c>
      <c r="DU50" s="86" t="str">
        <f>IF(AND((RIGHT($DU$3,2)-'[1]Miter Profiles'!$AC$126-'[1]Outside Edges'!$B49)&gt;=5,'[1]Outside Edges'!$P49="Yes"),"Yes","No")</f>
        <v>No</v>
      </c>
      <c r="DV50" s="11" t="str">
        <f>IF(AND((RIGHT($DV$3,2)-'[1]Miter Profiles'!$AC$127-'[1]Outside Edges'!$B49)&gt;=5,'[1]Outside Edges'!$P49="Yes"),"Yes","No")</f>
        <v>No</v>
      </c>
      <c r="DW50" s="87" t="str">
        <f>IF(AND((RIGHT($DW$3,2)-'[1]Miter Profiles'!$AC$128-'[1]Outside Edges'!$B49)&gt;=5,'[1]Outside Edges'!$P49="Yes"),"Yes","No")</f>
        <v>No</v>
      </c>
      <c r="DX50" s="10" t="str">
        <f>IF(AND((RIGHT($DX$3,2)-'[1]Miter Profiles'!$AC$129-'[1]Outside Edges'!$B49)&gt;=5,'[1]Outside Edges'!$P49="Yes"),"Yes","No")</f>
        <v>No</v>
      </c>
      <c r="DY50" s="10" t="str">
        <f>IF(AND((RIGHT($DY$3,2)-'[1]Miter Profiles'!$AC$130-'[1]Outside Edges'!$B49)&gt;=5,'[1]Outside Edges'!$P49="Yes"),"Yes","No")</f>
        <v>No</v>
      </c>
      <c r="DZ50" s="85" t="str">
        <f>IF(AND((RIGHT($DZ$3,2)-'[1]Miter Profiles'!$AC$131-'[1]Outside Edges'!$B49)&gt;=5,'[1]Outside Edges'!$P49="Yes"),"Yes","No")</f>
        <v>No</v>
      </c>
      <c r="EA50" s="90" t="str">
        <f>IF(AND((RIGHT($EA$3,2)-'[1]Miter Profiles'!$AC$132-'[1]Outside Edges'!$B49)&gt;=5,'[1]Outside Edges'!$P49="Yes"),"Yes","No")</f>
        <v>No</v>
      </c>
      <c r="EB50" s="104" t="str">
        <f>IF(AND((RIGHT($EB$3,2)-'[1]Miter Profiles'!$AC$133-'[1]Outside Edges'!$B49)&gt;=5,'[1]Outside Edges'!$P49="Yes"),"Yes","No")</f>
        <v>No</v>
      </c>
      <c r="EC50" s="109" t="str">
        <f>IF(AND((RIGHT($EC$3,2)-'[1]Miter Profiles'!$AC$134-'[1]Outside Edges'!$B49)&gt;=5,'[1]Outside Edges'!$P49="Yes"),"Yes","No")</f>
        <v>No</v>
      </c>
      <c r="ED50" s="115" t="str">
        <f>IF(AND((RIGHT($ED$3,2)-'[1]Miter Profiles'!$AC$135-'[1]Outside Edges'!$B49)&gt;=5,'[1]Outside Edges'!$P49="Yes"),"Yes","No")</f>
        <v>No</v>
      </c>
      <c r="EE50" s="112" t="str">
        <f>IF(AND((RIGHT($EE$3,2)-'[1]Miter Profiles'!$AC$136-'[1]Outside Edges'!$B49)&gt;=5,'[1]Outside Edges'!$P49="Yes"),"Yes","No")</f>
        <v>No</v>
      </c>
      <c r="EF50" s="85" t="str">
        <f>IF(AND((RIGHT($EF$3,2)-'[1]Miter Profiles'!$AC$137-'[1]Outside Edges'!$B49)&gt;=5,'[1]Outside Edges'!$P49="Yes"),"Yes","No")</f>
        <v>No</v>
      </c>
      <c r="EG50" s="10" t="str">
        <f>IF(AND((RIGHT($EG$3,2)-'[1]Miter Profiles'!$AC$138-'[1]Outside Edges'!$B49)&gt;=5,'[1]Outside Edges'!$P49="Yes"),"Yes","No")</f>
        <v>No</v>
      </c>
      <c r="EH50" s="90" t="str">
        <f>IF(AND((RIGHT($EH$3,2)-'[1]Miter Profiles'!$AC$139-'[1]Outside Edges'!$B49)&gt;=5,'[1]Outside Edges'!$P49="Yes"),"Yes","No")</f>
        <v>No</v>
      </c>
      <c r="EI50" s="120" t="str">
        <f>IF(AND((RIGHT($EI$3,2)-'[1]Miter Profiles'!$AC$140-'[1]Outside Edges'!$B49)&gt;=5,'[1]Outside Edges'!$P49="Yes"),"Yes","No")</f>
        <v>No</v>
      </c>
      <c r="EJ50" s="123" t="str">
        <f>IF(AND((RIGHT($EJ$3,2)-'[1]Miter Profiles'!$AC$141-'[1]Outside Edges'!$B49)&gt;=5,'[1]Outside Edges'!$P49="Yes"),"Yes","No")</f>
        <v>No</v>
      </c>
      <c r="EK50" s="123" t="str">
        <f>IF(AND((RIGHT($EK$3,2)-'[1]Miter Profiles'!$AC$142-'[1]Outside Edges'!$B49)&gt;=5,'[1]Outside Edges'!$P49="Yes"),"Yes","No")</f>
        <v>No</v>
      </c>
      <c r="EL50" s="115" t="str">
        <f>IF(AND((RIGHT($EL$3,2)-'[1]Miter Profiles'!$AC$143-'[1]Outside Edges'!$B49)&gt;=5,'[1]Outside Edges'!$P49="Yes"),"Yes","No")</f>
        <v>No</v>
      </c>
      <c r="EM50" s="128" t="str">
        <f>IF(AND((RIGHT($EM$3,2)-'[1]Miter Profiles'!$AC$144-'[1]Outside Edges'!$B49)&gt;=5,'[1]Outside Edges'!$P49="Yes"),"Yes","No")</f>
        <v>No</v>
      </c>
      <c r="EN50" s="10" t="str">
        <f>IF(AND((RIGHT($EN$3,2)-'[1]Miter Profiles'!$AC$145-'[1]Outside Edges'!$B49)&gt;=5,'[1]Outside Edges'!$P49="Yes"),"Yes","No")</f>
        <v>No</v>
      </c>
      <c r="EO50" s="90" t="str">
        <f>IF(AND((RIGHT($EO$3,2)-'[1]Miter Profiles'!$AC$146-'[1]Outside Edges'!$B49)&gt;=5,'[1]Outside Edges'!$P49="Yes"),"Yes","No")</f>
        <v>No</v>
      </c>
      <c r="EP50" s="123" t="str">
        <f>IF(AND((RIGHT($EP$3,2)-'[1]Miter Profiles'!$AC$147-'[1]Outside Edges'!$B49)&gt;=5,'[1]Outside Edges'!$P49="Yes"),"Yes","No")</f>
        <v>No</v>
      </c>
      <c r="EQ50" s="123" t="str">
        <f>IF(AND((RIGHT($EQ$3,2)-'[1]Miter Profiles'!$AC$148-'[1]Outside Edges'!$B49)&gt;=5,'[1]Outside Edges'!$P49="Yes"),"Yes","No")</f>
        <v>No</v>
      </c>
      <c r="ER50" s="115" t="str">
        <f>IF(AND((RIGHT($ER$3,2)-'[1]Miter Profiles'!$AC$149-'[1]Outside Edges'!$B49)&gt;=5,'[1]Outside Edges'!$P49="Yes"),"Yes","No")</f>
        <v>No</v>
      </c>
      <c r="ES50" s="128" t="str">
        <f>IF(AND((RIGHT($ES$3,2)-'[1]Miter Profiles'!$AC$150-'[1]Outside Edges'!$B49)&gt;=5,'[1]Outside Edges'!$P49="Yes"),"Yes","No")</f>
        <v>No</v>
      </c>
      <c r="ET50" s="10" t="str">
        <f>IF(AND((RIGHT($ET$3,2)-'[1]Miter Profiles'!$AC$151-'[1]Outside Edges'!$B49)&gt;=5,'[1]Outside Edges'!$P49="Yes"),"Yes","No")</f>
        <v>No</v>
      </c>
      <c r="EU50" s="90" t="str">
        <f>IF(AND((RIGHT($EU$3,2)-'[1]Miter Profiles'!$AC$152-'[1]Outside Edges'!$B49)&gt;=5,'[1]Outside Edges'!$P49="Yes"),"Yes","No")</f>
        <v>No</v>
      </c>
      <c r="EV50" s="123" t="str">
        <f>IF(AND((RIGHT($EV$3,2)-'[1]Miter Profiles'!$AC$153-'[1]Outside Edges'!$B49)&gt;=5,'[1]Outside Edges'!$P49="Yes"),"Yes","No")</f>
        <v>No</v>
      </c>
      <c r="EW50" s="123" t="str">
        <f>IF(AND((RIGHT($EW$3,2)-'[1]Miter Profiles'!$AC$154-'[1]Outside Edges'!$B49)&gt;=5,'[1]Outside Edges'!$P49="Yes"),"Yes","No")</f>
        <v>No</v>
      </c>
      <c r="EX50" s="115" t="str">
        <f>IF(AND((RIGHT($EX$3,2)-'[1]Miter Profiles'!$AC$155-'[1]Outside Edges'!$B49)&gt;=5,'[1]Outside Edges'!$P49="Yes"),"Yes","No")</f>
        <v>No</v>
      </c>
      <c r="EY50" s="128" t="str">
        <f>IF(AND((RIGHT($EY$3,2)-'[1]Miter Profiles'!$AC$156-'[1]Outside Edges'!$B49)&gt;=5,'[1]Outside Edges'!$P49="Yes"),"Yes","No")</f>
        <v>No</v>
      </c>
      <c r="EZ50" s="10" t="str">
        <f>IF(AND((RIGHT($EZ$3,2)-'[1]Miter Profiles'!$AC$157-'[1]Outside Edges'!$B49)&gt;=5,'[1]Outside Edges'!$P49="Yes"),"Yes","No")</f>
        <v>No</v>
      </c>
      <c r="FA50" s="90" t="str">
        <f>IF(AND((RIGHT($FA$3,2)-'[1]Miter Profiles'!$AC$158-'[1]Outside Edges'!$B49)&gt;=5,'[1]Outside Edges'!$P49="Yes"),"Yes","No")</f>
        <v>No</v>
      </c>
      <c r="FB50" s="123" t="str">
        <f>IF(AND((RIGHT($FB$3,2)-'[1]Miter Profiles'!$AC$159-'[1]Outside Edges'!$B49)&gt;=5,'[1]Outside Edges'!$P49="Yes"),"Yes","No")</f>
        <v>No</v>
      </c>
      <c r="FC50" s="123" t="str">
        <f>IF(AND((RIGHT($FC$3,2)-'[1]Miter Profiles'!$AC$160-'[1]Outside Edges'!$B49)&gt;=5,'[1]Outside Edges'!$P49="Yes"),"Yes","No")</f>
        <v>No</v>
      </c>
      <c r="FD50" s="115" t="str">
        <f>IF(AND((RIGHT($FD$3,2)-'[1]Miter Profiles'!$AC$161-'[1]Outside Edges'!$B49)&gt;=5,'[1]Outside Edges'!$P49="Yes"),"Yes","No")</f>
        <v>No</v>
      </c>
      <c r="FE50" s="128" t="str">
        <f>IF(AND((RIGHT($FE$3,2)-'[1]Miter Profiles'!$AC$162-'[1]Outside Edges'!$B49)&gt;=5,'[1]Outside Edges'!$P49="Yes"),"Yes","No")</f>
        <v>No</v>
      </c>
      <c r="FF50" s="10" t="str">
        <f>IF(AND((RIGHT($FF$3,2)-'[1]Miter Profiles'!$AC$163-'[1]Outside Edges'!$B49)&gt;=5,'[1]Outside Edges'!$P49="Yes"),"Yes","No")</f>
        <v>No</v>
      </c>
      <c r="FG50" s="90" t="str">
        <f>IF(AND((RIGHT($FG$3,2)-'[1]Miter Profiles'!$AC$164-'[1]Outside Edges'!$B49)&gt;=5,'[1]Outside Edges'!$P49="Yes"),"Yes","No")</f>
        <v>No</v>
      </c>
      <c r="FH50" s="123" t="str">
        <f>IF(AND((RIGHT($FH$3,2)-'[1]Miter Profiles'!$AC$165-'[1]Outside Edges'!$B49)&gt;=5,'[1]Outside Edges'!$P49="Yes"),"Yes","No")</f>
        <v>No</v>
      </c>
      <c r="FI50" s="123" t="str">
        <f>IF(AND((RIGHT($FI$3,2)-'[1]Miter Profiles'!$AC$166-'[1]Outside Edges'!$B49)&gt;=5,'[1]Outside Edges'!$P49="Yes"),"Yes","No")</f>
        <v>No</v>
      </c>
      <c r="FJ50" s="115" t="str">
        <f>IF(AND((RIGHT($FJ$3,2)-'[1]Miter Profiles'!$AC$167-'[1]Outside Edges'!$B49)&gt;=5,'[1]Outside Edges'!$P49="Yes"),"Yes","No")</f>
        <v>No</v>
      </c>
      <c r="FK50" s="128" t="str">
        <f>IF(AND((RIGHT($FK$3,2)-'[1]Miter Profiles'!$AC$168-'[1]Outside Edges'!$B49)&gt;=5,'[1]Outside Edges'!$P49="Yes"),"Yes","No")</f>
        <v>No</v>
      </c>
      <c r="FL50" s="10" t="str">
        <f>IF(AND((RIGHT($FL$3,2)-'[1]Miter Profiles'!$AC$169-'[1]Outside Edges'!$B49)&gt;=5,'[1]Outside Edges'!$P49="Yes"),"Yes","No")</f>
        <v>No</v>
      </c>
      <c r="FM50" s="90" t="str">
        <f>IF(AND((RIGHT($FM$3,2)-'[1]Miter Profiles'!$AC$170-'[1]Outside Edges'!$B49)&gt;=5,'[1]Outside Edges'!$P49="Yes"),"Yes","No")</f>
        <v>No</v>
      </c>
      <c r="FN50" s="123" t="str">
        <f>IF(AND((RIGHT($FN$3,2)-'[1]Miter Profiles'!$AC$171-'[1]Outside Edges'!$B49)&gt;=5,'[1]Outside Edges'!$P49="Yes"),"Yes","No")</f>
        <v>No</v>
      </c>
      <c r="FO50" s="123" t="str">
        <f>IF(AND((RIGHT($FO$3,2)-'[1]Miter Profiles'!$AC$172-'[1]Outside Edges'!$B49)&gt;=5,'[1]Outside Edges'!$P49="Yes"),"Yes","No")</f>
        <v>No</v>
      </c>
      <c r="FP50" s="115" t="str">
        <f>IF(AND((RIGHT($FP$3,2)-'[1]Miter Profiles'!$AC$173-'[1]Outside Edges'!$B49)&gt;=5,'[1]Outside Edges'!$P49="Yes"),"Yes","No")</f>
        <v>No</v>
      </c>
      <c r="FQ50" s="128" t="str">
        <f>IF(AND((RIGHT($FQ$3,2)-'[1]Miter Profiles'!$AC$174-'[1]Outside Edges'!$B49)&gt;=5,'[1]Outside Edges'!$P49="Yes"),"Yes","No")</f>
        <v>No</v>
      </c>
      <c r="FR50" s="10" t="str">
        <f>IF(AND((RIGHT($FR$3,2)-'[1]Miter Profiles'!$AC$175-'[1]Outside Edges'!$B49)&gt;=5,'[1]Outside Edges'!$P49="Yes"),"Yes","No")</f>
        <v>No</v>
      </c>
      <c r="FS50" s="90" t="str">
        <f>IF(AND((RIGHT($FS$3,2)-'[1]Miter Profiles'!$AC$176-'[1]Outside Edges'!$B49)&gt;=5,'[1]Outside Edges'!$P49="Yes"),"Yes","No")</f>
        <v>No</v>
      </c>
      <c r="FT50" s="123" t="str">
        <f>IF(AND((RIGHT($FT$3,2)-'[1]Miter Profiles'!$AC$177-'[1]Outside Edges'!$B49)&gt;=5,'[1]Outside Edges'!$P49="Yes"),"Yes","No")</f>
        <v>No</v>
      </c>
      <c r="FU50" s="123" t="str">
        <f>IF(AND((RIGHT($FU$3,2)-'[1]Miter Profiles'!$AC$178-'[1]Outside Edges'!$B49)&gt;=5,'[1]Outside Edges'!$P49="Yes"),"Yes","No")</f>
        <v>No</v>
      </c>
      <c r="FV50" s="115" t="str">
        <f>IF(AND((RIGHT($V$3,2)-'[1]Miter Profiles'!$AC$179-'[1]Outside Edges'!$B49)&gt;=5,'[1]Outside Edges'!$P49="Yes"),"Yes","No")</f>
        <v>No</v>
      </c>
      <c r="FW50" s="128" t="str">
        <f>IF(AND((RIGHT($FW$3,2)-'[1]Miter Profiles'!$AC$180-'[1]Outside Edges'!$B49)&gt;=5,'[1]Outside Edges'!$P49="Yes"),"Yes","No")</f>
        <v>No</v>
      </c>
      <c r="FX50" s="269" t="str">
        <f>IF(AND((RIGHT($FX$3,2)-'[1]Miter Profiles'!$AC$181-'[1]Outside Edges'!$B49)&gt;=5,'[1]Outside Edges'!$P49="Yes"),"Yes","No")</f>
        <v>No</v>
      </c>
      <c r="FY50" s="273" t="str">
        <f>IF(AND((RIGHT($FY$3,2)-'[1]Miter Profiles'!$AC$182-'[1]Outside Edges'!$B49)&gt;=5,'[1]Outside Edges'!$P49="Yes"),"Yes","No")</f>
        <v>No</v>
      </c>
      <c r="FZ50" s="282" t="str">
        <f>IF(AND((RIGHT($FZ$3,2)-'[1]Miter Profiles'!$AC$183-'[1]Outside Edges'!$B49)&gt;=5,'[1]Outside Edges'!$P49="Yes"),"Yes","No")</f>
        <v>No</v>
      </c>
      <c r="GA50" s="283" t="str">
        <f>IF(AND((RIGHT($GA$3,2)-'[1]Miter Profiles'!$AC$184-'[1]Outside Edges'!$B49)&gt;=5,'[1]Outside Edges'!$P49="Yes"),"Yes","No")</f>
        <v>No</v>
      </c>
      <c r="GB50" s="284" t="str">
        <f>IF(AND((RIGHT($GB$3,2)-'[1]Miter Profiles'!$AC$185-'[1]Outside Edges'!$B49)&gt;=5,'[1]Outside Edges'!$P49="Yes"),"Yes","No")</f>
        <v>No</v>
      </c>
      <c r="GC50" s="275" t="str">
        <f>IF(AND((RIGHT($GC$3,2)-'[1]Miter Profiles'!$AC$186-'[1]Outside Edges'!$B49)&gt;=5,'[1]Outside Edges'!$P49="Yes"),"Yes","No")</f>
        <v>No</v>
      </c>
      <c r="GD50" s="269" t="str">
        <f>IF(AND((RIGHT($GD$3,2)-'[1]Miter Profiles'!$AC$187-'[1]Outside Edges'!$B49)&gt;=5,'[1]Outside Edges'!$P49="Yes"),"Yes","No")</f>
        <v>No</v>
      </c>
      <c r="GE50" s="273" t="str">
        <f>IF(AND((RIGHT($GE$3,2)-'[1]Miter Profiles'!$AC$188-'[1]Outside Edges'!$B49)&gt;=5,'[1]Outside Edges'!$P49="Yes"),"Yes","No")</f>
        <v>No</v>
      </c>
      <c r="GF50" s="282" t="str">
        <f>IF(AND((RIGHT($GF$3,2)-'[1]Miter Profiles'!$AC$189-'[1]Outside Edges'!$B49)&gt;=5,'[1]Outside Edges'!$P49="Yes"),"Yes","No")</f>
        <v>No</v>
      </c>
      <c r="GG50" s="283" t="str">
        <f>IF(AND((RIGHT($GG$3,2)-'[1]Miter Profiles'!$AC$190-'[1]Outside Edges'!$B49)&gt;=5,'[1]Outside Edges'!$P49="Yes"),"Yes","No")</f>
        <v>No</v>
      </c>
      <c r="GH50" s="284" t="str">
        <f>IF(AND((RIGHT($GH$3,2)-'[1]Miter Profiles'!$AC$191-'[1]Outside Edges'!$B49)&gt;=5,'[1]Outside Edges'!$P49="Yes"),"Yes","No")</f>
        <v>No</v>
      </c>
      <c r="GI50" s="275" t="str">
        <f>IF(AND((RIGHT($GI$3,2)-'[1]Miter Profiles'!$AC$192-'[1]Outside Edges'!$B49)&gt;=5,'[1]Outside Edges'!$P49="Yes"),"Yes","No")</f>
        <v>No</v>
      </c>
      <c r="GJ50" s="269" t="str">
        <f>IF(AND((RIGHT($GJ$3,2)-'[1]Miter Profiles'!$AC$193-'[1]Outside Edges'!$B49)&gt;=5,'[1]Outside Edges'!$P49="Yes"),"Yes","No")</f>
        <v>No</v>
      </c>
      <c r="GK50" s="273" t="str">
        <f>IF(AND((RIGHT($GK$3,2)-'[1]Miter Profiles'!$AC$194-'[1]Outside Edges'!$B49)&gt;=5,'[1]Outside Edges'!$P49="Yes"),"Yes","No")</f>
        <v>No</v>
      </c>
      <c r="GL50" s="282" t="str">
        <f>IF(AND((RIGHT($GL$3,2)-'[1]Miter Profiles'!$AC$195-'[1]Outside Edges'!$B49)&gt;=5,'[1]Outside Edges'!$P49="Yes"),"Yes","No")</f>
        <v>No</v>
      </c>
      <c r="GM50" s="283" t="str">
        <f>IF(AND((RIGHT($GM$3,2)-'[1]Miter Profiles'!$AC$196-'[1]Outside Edges'!$B49)&gt;=5,'[1]Outside Edges'!$P49="Yes"),"Yes","No")</f>
        <v>No</v>
      </c>
      <c r="GN50" s="284" t="str">
        <f>IF(AND((RIGHT($GN$3,2)-'[1]Miter Profiles'!$AC$197-'[1]Outside Edges'!$B49)&gt;=5,'[1]Outside Edges'!$P49="Yes"),"Yes","No")</f>
        <v>No</v>
      </c>
      <c r="GO50" s="275" t="str">
        <f>IF(AND((RIGHT($GO$3,2)-'[1]Miter Profiles'!$AC$198-'[1]Outside Edges'!$B49)&gt;=5,'[1]Outside Edges'!$P49="Yes"),"Yes","No")</f>
        <v>No</v>
      </c>
      <c r="GP50" s="269" t="str">
        <f>IF(AND((RIGHT($GP$3,2)-'[1]Miter Profiles'!$AC$199-'[1]Outside Edges'!$B49)&gt;=5,'[1]Outside Edges'!$P49="Yes"),"Yes","No")</f>
        <v>No</v>
      </c>
      <c r="GQ50" s="273" t="str">
        <f>IF(AND((RIGHT($GQ$3,2)-'[1]Miter Profiles'!$AC$200-'[1]Outside Edges'!$B49)&gt;=5,'[1]Outside Edges'!$P49="Yes"),"Yes","No")</f>
        <v>No</v>
      </c>
      <c r="GR50" s="282" t="str">
        <f>IF(AND((RIGHT($GR$3,2)-'[1]Miter Profiles'!$AC$201-'[1]Outside Edges'!$B49)&gt;=5,'[1]Outside Edges'!$P49="Yes"),"Yes","No")</f>
        <v>No</v>
      </c>
      <c r="GS50" s="283" t="str">
        <f>IF(AND((RIGHT($GS$3,2)-'[1]Miter Profiles'!$AC$202-'[1]Outside Edges'!$B49)&gt;=5,'[1]Outside Edges'!$P49="Yes"),"Yes","No")</f>
        <v>No</v>
      </c>
      <c r="GT50" s="284" t="str">
        <f>IF(AND((RIGHT($GT$3,2)-'[1]Miter Profiles'!$AC$203-'[1]Outside Edges'!$B49)&gt;=5,'[1]Outside Edges'!$P49="Yes"),"Yes","No")</f>
        <v>No</v>
      </c>
      <c r="GU50" s="275" t="str">
        <f>IF(AND((RIGHT($GU$3,2)-'[1]Miter Profiles'!$AC$204-'[1]Outside Edges'!$B49)&gt;=5,'[1]Outside Edges'!$P49="Yes"),"Yes","No")</f>
        <v>No</v>
      </c>
      <c r="GV50" s="269" t="str">
        <f>IF(AND((RIGHT($GV$3,2)-'[1]Miter Profiles'!$AC$205-'[1]Outside Edges'!$B49)&gt;=5,'[1]Outside Edges'!$P49="Yes"),"Yes","No")</f>
        <v>No</v>
      </c>
      <c r="GW50" s="273" t="str">
        <f>IF(AND((RIGHT($GW$3,2)-'[1]Miter Profiles'!$AC$206-'[1]Outside Edges'!$B49)&gt;=5,'[1]Outside Edges'!$P49="Yes"),"Yes","No")</f>
        <v>No</v>
      </c>
      <c r="GX50" s="282" t="str">
        <f>IF(AND((RIGHT($GX$3,2)-'[1]Miter Profiles'!$AC$207-'[1]Outside Edges'!$B49)&gt;=5,'[1]Outside Edges'!$P49="Yes"),"Yes","No")</f>
        <v>No</v>
      </c>
      <c r="GY50" s="283" t="str">
        <f>IF(AND((RIGHT($GY$3,2)-'[1]Miter Profiles'!$AC$208-'[1]Outside Edges'!$B49)&gt;=5,'[1]Outside Edges'!$P49="Yes"),"Yes","No")</f>
        <v>No</v>
      </c>
      <c r="GZ50" s="284" t="str">
        <f>IF(AND((RIGHT($GZ$3,2)-'[1]Miter Profiles'!$AC$209-'[1]Outside Edges'!$B49)&gt;=5,'[1]Outside Edges'!$P49="Yes"),"Yes","No")</f>
        <v>No</v>
      </c>
      <c r="HA50" s="275" t="str">
        <f>IF(AND((RIGHT($HA$3,2)-'[1]Miter Profiles'!$AC$210-'[1]Outside Edges'!$B49)&gt;=5,'[1]Outside Edges'!$P49="Yes"),"Yes","No")</f>
        <v>No</v>
      </c>
      <c r="HB50" s="269" t="str">
        <f>IF(AND((RIGHT($HB$3,2)-'[1]Miter Profiles'!$AC$211-'[1]Outside Edges'!$B49)&gt;=5,'[1]Outside Edges'!$P49="Yes"),"Yes","No")</f>
        <v>No</v>
      </c>
      <c r="HC50" s="273" t="str">
        <f>IF(AND((RIGHT($HC$3,2)-'[1]Miter Profiles'!$AC$212-'[1]Outside Edges'!$B49)&gt;=5,'[1]Outside Edges'!$P49="Yes"),"Yes","No")</f>
        <v>No</v>
      </c>
      <c r="HD50" s="282" t="str">
        <f>IF(AND((RIGHT($HD$3,2)-'[1]Miter Profiles'!$AC$213-'[1]Outside Edges'!$B49)&gt;=5,'[1]Outside Edges'!$P49="Yes"),"Yes","No")</f>
        <v>No</v>
      </c>
      <c r="HE50" s="284" t="str">
        <f>IF(AND((RIGHT($HE$3,2)-'[1]Miter Profiles'!$AC$214-'[1]Outside Edges'!$B49)&gt;=5,'[1]Outside Edges'!$P49="Yes"),"Yes","No")</f>
        <v>No</v>
      </c>
      <c r="HF50" s="275" t="str">
        <f>IF(AND((RIGHT($HF$3,2)-'[1]Miter Profiles'!$AC$215-'[1]Outside Edges'!$B49)&gt;=5,'[1]Outside Edges'!$P49="Yes"),"Yes","No")</f>
        <v>No</v>
      </c>
      <c r="HG50" s="269" t="str">
        <f>IF(AND((RIGHT($HG$3,2)-'[1]Miter Profiles'!$AC$216-'[1]Outside Edges'!$B49)&gt;=5,'[1]Outside Edges'!$P49="Yes"),"Yes","No")</f>
        <v>No</v>
      </c>
      <c r="HH50" s="273" t="str">
        <f>IF(AND((RIGHT($HH$3,2)-'[1]Miter Profiles'!$AC$217-'[1]Outside Edges'!$B49)&gt;=5,'[1]Outside Edges'!$P49="Yes"),"Yes","No")</f>
        <v>No</v>
      </c>
      <c r="HI50" s="282" t="str">
        <f>IF(AND((RIGHT($HI$3,2)-'[1]Miter Profiles'!$AC$218-'[1]Outside Edges'!$B49)&gt;=5,'[1]Outside Edges'!$P49="Yes"),"Yes","No")</f>
        <v>No</v>
      </c>
      <c r="HJ50" s="283" t="str">
        <f>IF(AND((RIGHT($HJ$3,2)-'[1]Miter Profiles'!$AC$219-'[1]Outside Edges'!$B49)&gt;=5,'[1]Outside Edges'!$P49="Yes"),"Yes","No")</f>
        <v>No</v>
      </c>
      <c r="HK50" s="284" t="str">
        <f>IF(AND((RIGHT($HK$3,2)-'[1]Miter Profiles'!$AC$220-'[1]Outside Edges'!$B49)&gt;=5,'[1]Outside Edges'!$P49="Yes"),"Yes","No")</f>
        <v>No</v>
      </c>
      <c r="HL50" s="275" t="str">
        <f>IF(AND((RIGHT($HL$3,2)-'[1]Miter Profiles'!$AC$221-'[1]Outside Edges'!$B49)&gt;=5,'[1]Outside Edges'!$P49="Yes"),"Yes","No")</f>
        <v>No</v>
      </c>
      <c r="HM50" s="269" t="str">
        <f>IF(AND((RIGHT($HM$3,2)-'[1]Miter Profiles'!$AC$222-'[1]Outside Edges'!$B49)&gt;=5,'[1]Outside Edges'!$P49="Yes"),"Yes","No")</f>
        <v>No</v>
      </c>
      <c r="HN50" s="269" t="str">
        <f>IF(AND((RIGHT($HN$3,2)-'[1]Miter Profiles'!$AC$223-'[1]Outside Edges'!$B49)&gt;=5,'[1]Outside Edges'!$P49="Yes"),"Yes","No")</f>
        <v>No</v>
      </c>
      <c r="HO50" s="283" t="str">
        <f>IF(AND((RIGHT($HO$3,2)-'[1]Miter Profiles'!$AC$224-'[1]Outside Edges'!$B49)&gt;=5,'[1]Outside Edges'!$P49="Yes"),"Yes","No")</f>
        <v>No</v>
      </c>
      <c r="HP50" s="283" t="str">
        <f>IF(AND((RIGHT($HP$3,2)-'[1]Miter Profiles'!$AC$225-'[1]Outside Edges'!$B49)&gt;=5,'[1]Outside Edges'!$P49="Yes"),"Yes","No")</f>
        <v>No</v>
      </c>
      <c r="HQ50" s="283" t="str">
        <f>IF(AND((RIGHT($HQ$3,3)-'[1]Miter Profiles'!$AC$226-'[1]Outside Edges'!$B49)&gt;=5,'[1]Outside Edges'!$P49="Yes"),"Yes","No")</f>
        <v>No</v>
      </c>
      <c r="HR50" s="283" t="str">
        <f>IF(AND((RIGHT($HR$3,2)-'[1]Miter Profiles'!$AC$227-'[1]Outside Edges'!$B49)&gt;=5,'[1]Outside Edges'!$P49="Yes"),"Yes","No")</f>
        <v>No</v>
      </c>
      <c r="HS50" s="269" t="str">
        <f>IF(AND((RIGHT($HS$3,2)-'[1]Miter Profiles'!$AC$228-'[1]Outside Edges'!$B49)&gt;=5,'[1]Outside Edges'!$P49="Yes"),"Yes","No")</f>
        <v>No</v>
      </c>
      <c r="HT50" s="269" t="str">
        <f>IF(AND((RIGHT($HT$3,2)-'[1]Miter Profiles'!$AC$229-'[1]Outside Edges'!$B49)&gt;=5,'[1]Outside Edges'!$P49="Yes"),"Yes","No")</f>
        <v>No</v>
      </c>
      <c r="HU50" s="269" t="str">
        <f>IF(AND((RIGHT($HU$3,2)-'[1]Miter Profiles'!$AC$230-'[1]Outside Edges'!$B49)&gt;=5,'[1]Outside Edges'!$P49="Yes"),"Yes","No")</f>
        <v>No</v>
      </c>
      <c r="HV50" s="283" t="str">
        <f>IF(AND((RIGHT($HV$3,2)-'[1]Miter Profiles'!$AC$231-'[1]Outside Edges'!$B49)&gt;=5,'[1]Outside Edges'!$P49="Yes"),"Yes","No")</f>
        <v>No</v>
      </c>
      <c r="HW50" s="283" t="str">
        <f>IF(AND((RIGHT($HW$3,2)-'[1]Miter Profiles'!$AC$232-'[1]Outside Edges'!$B49)&gt;=5,'[1]Outside Edges'!$P49="Yes"),"Yes","No")</f>
        <v>No</v>
      </c>
      <c r="HX50" s="283" t="str">
        <f>IF(AND((RIGHT($HX$3,2)-'[1]Miter Profiles'!$AC$233-'[1]Outside Edges'!$B49)&gt;=5,'[1]Outside Edges'!$P49="Yes"),"Yes","No")</f>
        <v>No</v>
      </c>
      <c r="HY50" s="269" t="str">
        <f>IF(AND((RIGHT($HY$3,2)-'[1]Miter Profiles'!$AC$234-'[1]Outside Edges'!$B49)&gt;=5,'[1]Outside Edges'!$P49="Yes"),"Yes","No")</f>
        <v>No</v>
      </c>
      <c r="HZ50" s="269" t="str">
        <f>IF(AND((RIGHT($HZ$3,2)-'[1]Miter Profiles'!$AC$235-'[1]Outside Edges'!$B49)&gt;=5,'[1]Outside Edges'!$P49="Yes"),"Yes","No")</f>
        <v>No</v>
      </c>
      <c r="IA50" s="269" t="str">
        <f>IF(AND((RIGHT($IA$3,2)-'[1]Miter Profiles'!$AC$236-'[1]Outside Edges'!$B49)&gt;=5,'[1]Outside Edges'!$P49="Yes"),"Yes","No")</f>
        <v>No</v>
      </c>
      <c r="IB50" s="283" t="str">
        <f>IF(AND((RIGHT($IB$3,2)-'[1]Miter Profiles'!$AC$237-'[1]Outside Edges'!$B49)&gt;=5,'[1]Outside Edges'!$P49="Yes"),"Yes","No")</f>
        <v>No</v>
      </c>
      <c r="IC50" s="283" t="str">
        <f>IF(AND((RIGHT($IC$3,2)-'[1]Miter Profiles'!$AC$238-'[1]Outside Edges'!$B49)&gt;=5,'[1]Outside Edges'!$P49="Yes"),"Yes","No")</f>
        <v>No</v>
      </c>
      <c r="ID50" s="283" t="str">
        <f>IF(AND((RIGHT($ID$3,2)-'[1]Miter Profiles'!$AC$239-'[1]Outside Edges'!$B49)&gt;=5,'[1]Outside Edges'!$P49="Yes"),"Yes","No")</f>
        <v>No</v>
      </c>
      <c r="IE50" s="269" t="str">
        <f>IF(AND((RIGHT($IE$3,2)-'[1]Miter Profiles'!$AC$240-'[1]Outside Edges'!$B49)&gt;=5,'[1]Outside Edges'!$P49="Yes"),"Yes","No")</f>
        <v>No</v>
      </c>
      <c r="IF50" s="269" t="str">
        <f>IF(AND((RIGHT($IF$3,2)-'[1]Miter Profiles'!$AC$241-'[1]Outside Edges'!$B49)&gt;=5,'[1]Outside Edges'!$P49="Yes"),"Yes","No")</f>
        <v>No</v>
      </c>
      <c r="IG50" s="269" t="str">
        <f>IF(AND((RIGHT($IG$3,2)-'[1]Miter Profiles'!$AC$242-'[1]Outside Edges'!$B49)&gt;=5,'[1]Outside Edges'!$P49="Yes"),"Yes","No")</f>
        <v>No</v>
      </c>
      <c r="IH50" s="283" t="str">
        <f>IF(AND((RIGHT($IH$3,2)-'[1]Miter Profiles'!$AC$243-'[1]Outside Edges'!$B49)&gt;=5,'[1]Outside Edges'!$P49="Yes"),"Yes","No")</f>
        <v>No</v>
      </c>
      <c r="II50" s="283" t="str">
        <f>IF(AND((RIGHT($II$3,2)-'[1]Miter Profiles'!$AC$244-'[1]Outside Edges'!$B49)&gt;=5,'[1]Outside Edges'!$P49="Yes"),"Yes","No")</f>
        <v>No</v>
      </c>
      <c r="IJ50" s="283" t="str">
        <f>IF(AND((RIGHT($IJ$3,2)-'[1]Miter Profiles'!$AC$245-'[1]Outside Edges'!$B49)&gt;=5,'[1]Outside Edges'!$P49="Yes"),"Yes","No")</f>
        <v>No</v>
      </c>
      <c r="IK50" s="269" t="str">
        <f>IF(AND((RIGHT($IK$3,2)-'[1]Miter Profiles'!$AC$246-'[1]Outside Edges'!$B49)&gt;=5,'[1]Outside Edges'!$P49="Yes"),"Yes","No")</f>
        <v>No</v>
      </c>
      <c r="IL50" s="269" t="str">
        <f>IF(AND((RIGHT($IL$3,2)-'[1]Miter Profiles'!$AC$247-'[1]Outside Edges'!$B49)&gt;=5,'[1]Outside Edges'!$P49="Yes"),"Yes","No")</f>
        <v>No</v>
      </c>
      <c r="IM50" s="269" t="str">
        <f>IF(AND((RIGHT($IM$3,2)-'[1]Miter Profiles'!$AC$248-'[1]Outside Edges'!$B49)&gt;=5,'[1]Outside Edges'!$P49="Yes"),"Yes","No")</f>
        <v>No</v>
      </c>
      <c r="IN50" s="283" t="str">
        <f>IF(AND((RIGHT($IN$3,2)-'[1]Miter Profiles'!$AC$249-'[1]Outside Edges'!$B49)&gt;=5,'[1]Outside Edges'!$P49="Yes"),"Yes","No")</f>
        <v>No</v>
      </c>
      <c r="IO50" s="283" t="str">
        <f>IF(AND((RIGHT($IO$3,2)-'[1]Miter Profiles'!$AC$250-'[1]Outside Edges'!$B49)&gt;=5,'[1]Outside Edges'!$P49="Yes"),"Yes","No")</f>
        <v>No</v>
      </c>
      <c r="IP50" s="283" t="str">
        <f>IF(AND((RIGHT($IP$3,2)-'[1]Miter Profiles'!$AC$251-'[1]Outside Edges'!$B49)&gt;=5,'[1]Outside Edges'!$P49="Yes"),"Yes","No")</f>
        <v>No</v>
      </c>
      <c r="IQ50" s="269" t="str">
        <f>IF(AND((RIGHT($IQ$3,2)-'[1]Miter Profiles'!$AC$252-'[1]Outside Edges'!$B49)&gt;=5,'[1]Outside Edges'!$P49="Yes"),"Yes","No")</f>
        <v>No</v>
      </c>
      <c r="IR50" s="269" t="str">
        <f>IF(AND((RIGHT($IR$3,2)-'[1]Miter Profiles'!$AC$253-'[1]Outside Edges'!$B49)&gt;=5,'[1]Outside Edges'!$P49="Yes"),"Yes","No")</f>
        <v>No</v>
      </c>
      <c r="IS50" s="269" t="str">
        <f>IF(AND((RIGHT($IS$3,2)-'[1]Miter Profiles'!$AC$254-'[1]Outside Edges'!$B49)&gt;=5,'[1]Outside Edges'!$P49="Yes"),"Yes","No")</f>
        <v>No</v>
      </c>
      <c r="IT50" s="283" t="str">
        <f>IF(AND((RIGHT($IT$3,2)-'[1]Miter Profiles'!$AC$255-'[1]Outside Edges'!$B49)&gt;=5,'[1]Outside Edges'!$P49="Yes"),"Yes","No")</f>
        <v>No</v>
      </c>
      <c r="IU50" s="283" t="str">
        <f>IF(AND((RIGHT($IU$3,2)-'[1]Miter Profiles'!$AC$256-'[1]Outside Edges'!$B49)&gt;=5,'[1]Outside Edges'!$P49="Yes"),"Yes","No")</f>
        <v>No</v>
      </c>
      <c r="IV50" s="283" t="str">
        <f>IF(AND((RIGHT($IV$3,2)-'[1]Miter Profiles'!$AC$257-'[1]Outside Edges'!$B49)&gt;=5,'[1]Outside Edges'!$P49="Yes"),"Yes","No")</f>
        <v>No</v>
      </c>
      <c r="IW50" s="269" t="str">
        <f>IF(AND((RIGHT($IW$3,2)-'[1]Miter Profiles'!$AC$258-'[1]Outside Edges'!$B49)&gt;=5,'[1]Outside Edges'!$P49="Yes"),"Yes","No")</f>
        <v>No</v>
      </c>
      <c r="IX50" s="269" t="str">
        <f>IF(AND((RIGHT($IX$3,2)-'[1]Miter Profiles'!$AC$259-'[1]Outside Edges'!$B49)&gt;=5,'[1]Outside Edges'!$P49="Yes"),"Yes","No")</f>
        <v>No</v>
      </c>
      <c r="IY50" s="269" t="str">
        <f>IF(AND((RIGHT($IY$3,2)-'[1]Miter Profiles'!$AC$260-'[1]Outside Edges'!$B49)&gt;=5,'[1]Outside Edges'!$P49="Yes"),"Yes","No")</f>
        <v>No</v>
      </c>
      <c r="IZ50" s="283" t="str">
        <f>IF(AND((RIGHT($IZ$3,2)-'[1]Miter Profiles'!$AC$261-'[1]Outside Edges'!$B49)&gt;=5,'[1]Outside Edges'!$P49="Yes"),"Yes","No")</f>
        <v>No</v>
      </c>
      <c r="JA50" s="283" t="str">
        <f>IF(AND((RIGHT($JA$3,2)-'[1]Miter Profiles'!$AC$262-'[1]Outside Edges'!$B49)&gt;=5,'[1]Outside Edges'!$P49="Yes"),"Yes","No")</f>
        <v>No</v>
      </c>
      <c r="JB50" s="283" t="str">
        <f>IF(AND((RIGHT($JB$3,2)-'[1]Miter Profiles'!$AC$263-'[1]Outside Edges'!$B49)&gt;=5,'[1]Outside Edges'!$P49="Yes"),"Yes","No")</f>
        <v>No</v>
      </c>
      <c r="JC50" s="269" t="str">
        <f>IF(AND((RIGHT($JC$3,2)-'[1]Miter Profiles'!$AC$264-'[1]Outside Edges'!$B49)&gt;=5,'[1]Outside Edges'!$P49="Yes"),"Yes","No")</f>
        <v>No</v>
      </c>
      <c r="JD50" s="269" t="str">
        <f>IF(AND((RIGHT($JD$3,2)-'[1]Miter Profiles'!$AC$265-'[1]Outside Edges'!$B49)&gt;=5,'[1]Outside Edges'!$P49="Yes"),"Yes","No")</f>
        <v>No</v>
      </c>
      <c r="JE50" s="269" t="str">
        <f>IF(AND((RIGHT($JE$3,2)-'[1]Miter Profiles'!$AC$266-'[1]Outside Edges'!$B49)&gt;=5,'[1]Outside Edges'!$P49="Yes"),"Yes","No")</f>
        <v>No</v>
      </c>
      <c r="JF50" s="283" t="str">
        <f>IF(AND((RIGHT($JF$3,2)-'[1]Miter Profiles'!$AC$267-'[1]Outside Edges'!$B49)&gt;=5,'[1]Outside Edges'!$P49="Yes"),"Yes","No")</f>
        <v>No</v>
      </c>
      <c r="JG50" s="283" t="str">
        <f>IF(AND((RIGHT($JG$3,2)-'[1]Miter Profiles'!$AC$268-'[1]Outside Edges'!$B49)&gt;=5,'[1]Outside Edges'!$P49="Yes"),"Yes","No")</f>
        <v>No</v>
      </c>
      <c r="JH50" s="283" t="str">
        <f>IF(AND((RIGHT($JH$3,2)-'[1]Miter Profiles'!$AC$269-'[1]Outside Edges'!$B49)&gt;=5,'[1]Outside Edges'!$P49="Yes"),"Yes","No")</f>
        <v>No</v>
      </c>
      <c r="JI50" s="269" t="str">
        <f>IF(AND((RIGHT($JI$3,2)-'[1]Miter Profiles'!$AC$270-'[1]Outside Edges'!$B49)&gt;=5,'[1]Outside Edges'!$P49="Yes"),"Yes","No")</f>
        <v>No</v>
      </c>
      <c r="JJ50" s="269" t="str">
        <f>IF(AND((RIGHT($JJ$3,2)-'[1]Miter Profiles'!$AC$271-'[1]Outside Edges'!$B49)&gt;=5,'[1]Outside Edges'!$P49="Yes"),"Yes","No")</f>
        <v>No</v>
      </c>
      <c r="JK50" s="269" t="str">
        <f>IF(AND((RIGHT($JK$3,2)-'[1]Miter Profiles'!$AC$272-'[1]Outside Edges'!$B49)&gt;=5,'[1]Outside Edges'!$P49="Yes"),"Yes","No")</f>
        <v>No</v>
      </c>
      <c r="JL50" s="283" t="str">
        <f>IF(AND((RIGHT($JL$3,2)-'[1]Miter Profiles'!$AC$273-'[1]Outside Edges'!$B49)&gt;=5,'[1]Outside Edges'!$P49="Yes"),"Yes","No")</f>
        <v>No</v>
      </c>
      <c r="JM50" s="283" t="str">
        <f>IF(AND((RIGHT($JM$3,2)-'[1]Miter Profiles'!$AC$274-'[1]Outside Edges'!$B49)&gt;=5,'[1]Outside Edges'!$P49="Yes"),"Yes","No")</f>
        <v>No</v>
      </c>
      <c r="JN50" s="283" t="str">
        <f>IF(AND((RIGHT($JN$3,2)-'[1]Miter Profiles'!$AC$275-'[1]Outside Edges'!$B49)&gt;=5,'[1]Outside Edges'!$P49="Yes"),"Yes","No")</f>
        <v>No</v>
      </c>
      <c r="JO50" s="269" t="str">
        <f>IF(AND((RIGHT($JO$3,2)-'[1]Miter Profiles'!$AC$276-'[1]Outside Edges'!$B49)&gt;=5,'[1]Outside Edges'!$P49="Yes"),"Yes","No")</f>
        <v>No</v>
      </c>
      <c r="JP50" s="269" t="str">
        <f>IF(AND((RIGHT($JP$3,2)-'[1]Miter Profiles'!$AC$277-'[1]Outside Edges'!$B49)&gt;=5,'[1]Outside Edges'!$P49="Yes"),"Yes","No")</f>
        <v>No</v>
      </c>
      <c r="JQ50" s="269" t="str">
        <f>IF(AND((RIGHT($JQ$3,2)-'[1]Miter Profiles'!$AC$278-'[1]Outside Edges'!$B49)&gt;=5,'[1]Outside Edges'!$P49="Yes"),"Yes","No")</f>
        <v>No</v>
      </c>
      <c r="JR50" s="283" t="str">
        <f>IF(AND((RIGHT($JR$3,2)-'[1]Miter Profiles'!$AC$279-'[1]Outside Edges'!$B49)&gt;=5,'[1]Outside Edges'!$P49="Yes"),"Yes","No")</f>
        <v>No</v>
      </c>
      <c r="JS50" s="283" t="str">
        <f>IF(AND((RIGHT($JS$3,2)-'[1]Miter Profiles'!$AC$280-'[1]Outside Edges'!$B49)&gt;=5,'[1]Outside Edges'!$P49="Yes"),"Yes","No")</f>
        <v>No</v>
      </c>
      <c r="JT50" s="283" t="str">
        <f>IF(AND((RIGHT($JT$3,2)-'[1]Miter Profiles'!$AC$281-'[1]Outside Edges'!$B49)&gt;=5,'[1]Outside Edges'!$P49="Yes"),"Yes","No")</f>
        <v>No</v>
      </c>
      <c r="JU50" s="269" t="str">
        <f>IF(AND((RIGHT($JU$3,2)-'[1]Miter Profiles'!$AC$282-'[1]Outside Edges'!$B49)&gt;=5,'[1]Outside Edges'!$P49="Yes"),"Yes","No")</f>
        <v>No</v>
      </c>
      <c r="JV50" s="269" t="str">
        <f>IF(AND((RIGHT($JV$3,2)-'[1]Miter Profiles'!$AC$283-'[1]Outside Edges'!$B49)&gt;=5,'[1]Outside Edges'!$P49="Yes"),"Yes","No")</f>
        <v>No</v>
      </c>
      <c r="JW50" s="269" t="str">
        <f>IF(AND((RIGHT($JW$3,2)-'[1]Miter Profiles'!$AC$284-'[1]Outside Edges'!$B49)&gt;=5,'[1]Outside Edges'!$P49="Yes"),"Yes","No")</f>
        <v>No</v>
      </c>
      <c r="JX50" s="283" t="str">
        <f>IF(AND((RIGHT($JX$3,2)-'[1]Miter Profiles'!$AC$285-'[1]Outside Edges'!$B49)&gt;=5,'[1]Outside Edges'!$P49="Yes"),"Yes","No")</f>
        <v>No</v>
      </c>
      <c r="JY50" s="283" t="str">
        <f>IF(AND((RIGHT($JY$3,2)-'[1]Miter Profiles'!$AC$286-'[1]Outside Edges'!$B49)&gt;=5,'[1]Outside Edges'!$P49="Yes"),"Yes","No")</f>
        <v>No</v>
      </c>
      <c r="JZ50" s="283" t="str">
        <f>IF(AND((RIGHT($JZ$3,2)-'[1]Miter Profiles'!$AC$287-'[1]Outside Edges'!$B49)&gt;=5,'[1]Outside Edges'!$P49="Yes"),"Yes","No")</f>
        <v>No</v>
      </c>
      <c r="KA50" s="269" t="str">
        <f>IF(AND((RIGHT($KA$3,2)-'[1]Miter Profiles'!$AC$288-'[1]Outside Edges'!$B49)&gt;=5,'[1]Outside Edges'!$P49="Yes"),"Yes","No")</f>
        <v>No</v>
      </c>
      <c r="KB50" s="269" t="str">
        <f>IF(AND((RIGHT($KB$3,2)-'[1]Miter Profiles'!$AC$289-'[1]Outside Edges'!$B49)&gt;=5,'[1]Outside Edges'!$P49="Yes"),"Yes","No")</f>
        <v>No</v>
      </c>
      <c r="KC50" s="269" t="str">
        <f>IF(AND((RIGHT($KC$3,2)-'[1]Miter Profiles'!$AC$290-'[1]Outside Edges'!$B49)&gt;=5,'[1]Outside Edges'!$P49="Yes"),"Yes","No")</f>
        <v>No</v>
      </c>
      <c r="KD50" s="283" t="str">
        <f>IF(AND((RIGHT($KD$3,2)-'[1]Miter Profiles'!$AC$291-'[1]Outside Edges'!$B49)&gt;=5,'[1]Outside Edges'!$P49="Yes"),"Yes","No")</f>
        <v>No</v>
      </c>
      <c r="KE50" s="283" t="str">
        <f>IF(AND((RIGHT($KE$3,2)-'[1]Miter Profiles'!$AC$292-'[1]Outside Edges'!$B49)&gt;=5,'[1]Outside Edges'!$P49="Yes"),"Yes","No")</f>
        <v>No</v>
      </c>
      <c r="KF50" s="283" t="str">
        <f>IF(AND((RIGHT($KF$3,2)-'[1]Miter Profiles'!$AC$293-'[1]Outside Edges'!$B49)&gt;=5,'[1]Outside Edges'!$P49="Yes"),"Yes","No")</f>
        <v>No</v>
      </c>
      <c r="KG50" s="269" t="str">
        <f>IF(AND((RIGHT($KG$3,2)-'[1]Miter Profiles'!$AC$294-'[1]Outside Edges'!$B49)&gt;=5,'[1]Outside Edges'!$P49="Yes"),"Yes","No")</f>
        <v>No</v>
      </c>
      <c r="KH50" s="269" t="str">
        <f>IF(AND((RIGHT($KH$3,2)-'[1]Miter Profiles'!$AC$295-'[1]Outside Edges'!$B49)&gt;=5,'[1]Outside Edges'!$P49="Yes"),"Yes","No")</f>
        <v>No</v>
      </c>
      <c r="KI50" s="269" t="str">
        <f>IF(AND((RIGHT($KI$3,2)-'[1]Miter Profiles'!$AC$296-'[1]Outside Edges'!$B49)&gt;=5,'[1]Outside Edges'!$P49="Yes"),"Yes","No")</f>
        <v>No</v>
      </c>
      <c r="KJ50" s="283" t="str">
        <f>IF(AND((RIGHT($KJ$3,2)-'[1]Miter Profiles'!$AC$297-'[1]Outside Edges'!$B49)&gt;=5,'[1]Outside Edges'!$P49="Yes"),"Yes","No")</f>
        <v>No</v>
      </c>
      <c r="KK50" s="283" t="str">
        <f>IF(AND((RIGHT($KK$3,2)-'[1]Miter Profiles'!$AC$298-'[1]Outside Edges'!$B49)&gt;=5,'[1]Outside Edges'!$P49="Yes"),"Yes","No")</f>
        <v>No</v>
      </c>
      <c r="KL50" s="283" t="str">
        <f>IF(AND((RIGHT($KL$3,2)-'[1]Miter Profiles'!$AC$299-'[1]Outside Edges'!$B49)&gt;=5,'[1]Outside Edges'!$P49="Yes"),"Yes","No")</f>
        <v>No</v>
      </c>
      <c r="KM50" s="269" t="str">
        <f>IF(AND((RIGHT($KM$3,2)-'[1]Miter Profiles'!$AC$300-'[1]Outside Edges'!$B49)&gt;=5,'[1]Outside Edges'!$P49="Yes"),"Yes","No")</f>
        <v>No</v>
      </c>
      <c r="KN50" s="269" t="str">
        <f>IF(AND((RIGHT($KN$3,2)-'[1]Miter Profiles'!$AC$301-'[1]Outside Edges'!$B49)&gt;=5,'[1]Outside Edges'!$P49="Yes"),"Yes","No")</f>
        <v>No</v>
      </c>
      <c r="KO50" s="269" t="str">
        <f>IF(AND((RIGHT($KO$3,2)-'[1]Miter Profiles'!$AC$302-'[1]Outside Edges'!$B49)&gt;=5,'[1]Outside Edges'!$P49="Yes"),"Yes","No")</f>
        <v>No</v>
      </c>
      <c r="KP50" s="283" t="str">
        <f>IF(AND((RIGHT($KP$3,2)-'[1]Miter Profiles'!$AC$303-'[1]Outside Edges'!$B49)&gt;=5,'[1]Outside Edges'!$P49="Yes"),"Yes","No")</f>
        <v>No</v>
      </c>
      <c r="KQ50" s="283" t="str">
        <f>IF(AND((RIGHT($KQ$3,2)-'[1]Miter Profiles'!$AC$304-'[1]Outside Edges'!$B49)&gt;=5,'[1]Outside Edges'!$P49="Yes"),"Yes","No")</f>
        <v>No</v>
      </c>
      <c r="KR50" s="283" t="str">
        <f>IF(AND((RIGHT($KR$3,2)-'[1]Miter Profiles'!$AC$305-'[1]Outside Edges'!$B49)&gt;=5,'[1]Outside Edges'!$P49="Yes"),"Yes","No")</f>
        <v>No</v>
      </c>
      <c r="KS50" s="269" t="str">
        <f>IF(AND((RIGHT($KS$3,2)-'[1]Miter Profiles'!$AC$306-'[1]Outside Edges'!$B49)&gt;=5,'[1]Outside Edges'!$P49="Yes"),"Yes","No")</f>
        <v>No</v>
      </c>
      <c r="KT50" s="269" t="str">
        <f>IF(AND((RIGHT($KT$3,2)-'[1]Miter Profiles'!$AC$307-'[1]Outside Edges'!$B49)&gt;=5,'[1]Outside Edges'!$P49="Yes"),"Yes","No")</f>
        <v>No</v>
      </c>
      <c r="KU50" s="269" t="str">
        <f>IF(AND((RIGHT($KU$3,2)-'[1]Miter Profiles'!$AC$308-'[1]Outside Edges'!$B49)&gt;=5,'[1]Outside Edges'!$P49="Yes"),"Yes","No")</f>
        <v>No</v>
      </c>
      <c r="KV50" s="283" t="str">
        <f>IF(AND((RIGHT($KV$3,2)-'[1]Miter Profiles'!$AC$309-'[1]Outside Edges'!$B49)&gt;=5,'[1]Outside Edges'!$P49="Yes"),"Yes","No")</f>
        <v>No</v>
      </c>
      <c r="KW50" s="283" t="str">
        <f>IF(AND((RIGHT($KW$3,2)-'[1]Miter Profiles'!$AC$310-'[1]Outside Edges'!$B49)&gt;=5,'[1]Outside Edges'!$P49="Yes"),"Yes","No")</f>
        <v>No</v>
      </c>
      <c r="KX50" s="283" t="str">
        <f>IF(AND((RIGHT($KX$3,2)-'[1]Miter Profiles'!$AC$311-'[1]Outside Edges'!$B49)&gt;=5,'[1]Outside Edges'!$P49="Yes"),"Yes","No")</f>
        <v>No</v>
      </c>
      <c r="KY50" s="269" t="str">
        <f>IF(AND((RIGHT($KY$3,2)-'[1]Miter Profiles'!$AC$312-'[1]Outside Edges'!$B49)&gt;=5,'[1]Outside Edges'!$P49="Yes"),"Yes","No")</f>
        <v>No</v>
      </c>
      <c r="KZ50" s="269" t="str">
        <f>IF(AND((RIGHT($KZ$3,2)-'[1]Miter Profiles'!$AC$313-'[1]Outside Edges'!$B49)&gt;=5,'[1]Outside Edges'!$P49="Yes"),"Yes","No")</f>
        <v>No</v>
      </c>
      <c r="LA50" s="269" t="str">
        <f>IF(AND((RIGHT($LA$3,2)-'[1]Miter Profiles'!$AC$314-'[1]Outside Edges'!$B49)&gt;=5,'[1]Outside Edges'!$P49="Yes"),"Yes","No")</f>
        <v>No</v>
      </c>
      <c r="LB50" s="283" t="str">
        <f>IF(AND((RIGHT($LB$3,2)-'[1]Miter Profiles'!$AC$315-'[1]Outside Edges'!$B49)&gt;=5,'[1]Outside Edges'!$P49="Yes"),"Yes","No")</f>
        <v>No</v>
      </c>
      <c r="LC50" s="283" t="str">
        <f>IF(AND((RIGHT($LC$3,2)-'[1]Miter Profiles'!$AC$316-'[1]Outside Edges'!$B49)&gt;=5,'[1]Outside Edges'!$P49="Yes"),"Yes","No")</f>
        <v>No</v>
      </c>
      <c r="LD50" s="283" t="str">
        <f>IF(AND((RIGHT($LD$3,2)-'[1]Miter Profiles'!$AC$317-'[1]Outside Edges'!$B49)&gt;=5,'[1]Outside Edges'!$P49="Yes"),"Yes","No")</f>
        <v>No</v>
      </c>
      <c r="LE50" s="283" t="str">
        <f>IF(AND((RIGHT($LE$3,2)-'[1]Miter Profiles'!$AC$318-'[1]Outside Edges'!$B49)&gt;=5,'[1]Outside Edges'!$P49="Yes"),"Yes","No")</f>
        <v>No</v>
      </c>
      <c r="LF50" s="269" t="str">
        <f>IF(AND((RIGHT($LF$3,2)-'[1]Miter Profiles'!$AC$319-'[1]Outside Edges'!$B49)&gt;=5,'[1]Outside Edges'!$P49="Yes"),"Yes","No")</f>
        <v>No</v>
      </c>
      <c r="LG50" s="269" t="str">
        <f>IF(AND((RIGHT($LG$3,2)-'[1]Miter Profiles'!$AC$320-'[1]Outside Edges'!$B49)&gt;=5,'[1]Outside Edges'!$P49="Yes"),"Yes","No")</f>
        <v>No</v>
      </c>
      <c r="LH50" s="269" t="str">
        <f>IF(AND((RIGHT($LH$3,2)-'[1]Miter Profiles'!$AC$321-'[1]Outside Edges'!$B49)&gt;=5,'[1]Outside Edges'!$P49="Yes"),"Yes","No")</f>
        <v>No</v>
      </c>
      <c r="LI50" s="269" t="str">
        <f>IF(AND((RIGHT($LI$3,2)-'[1]Miter Profiles'!$AC$322-'[1]Outside Edges'!$B49)&gt;=5,'[1]Outside Edges'!$P49="Yes"),"Yes","No")</f>
        <v>No</v>
      </c>
      <c r="LJ50" s="283" t="str">
        <f>IF(AND((RIGHT($LJ$3,2)-'[1]Miter Profiles'!$AC$323-'[1]Outside Edges'!$B49)&gt;=5,'[1]Outside Edges'!$P49="Yes"),"Yes","No")</f>
        <v>No</v>
      </c>
      <c r="LK50" s="283" t="str">
        <f>IF(AND((RIGHT($LK$3,2)-'[1]Miter Profiles'!$AC$324-'[1]Outside Edges'!$B49)&gt;=5,'[1]Outside Edges'!$P49="Yes"),"Yes","No")</f>
        <v>No</v>
      </c>
      <c r="LL50" s="283" t="str">
        <f>IF(AND((RIGHT($LL$3,2)-'[1]Miter Profiles'!$AC$325-'[1]Outside Edges'!$B49)&gt;=5,'[1]Outside Edges'!$P49="Yes"),"Yes","No")</f>
        <v>No</v>
      </c>
      <c r="LM50" s="269" t="str">
        <f>IF(AND((RIGHT($LM$3,2)-'[1]Miter Profiles'!$AC$326-'[1]Outside Edges'!$B49)&gt;=5,'[1]Outside Edges'!$P49="Yes"),"Yes","No")</f>
        <v>No</v>
      </c>
      <c r="LN50" s="269" t="str">
        <f>IF(AND((RIGHT($LN$3,2)-'[1]Miter Profiles'!$AC$327-'[1]Outside Edges'!$B49)&gt;=5,'[1]Outside Edges'!$P49="Yes"),"Yes","No")</f>
        <v>No</v>
      </c>
      <c r="LO50" s="269" t="str">
        <f>IF(AND((RIGHT($LO$3,2)-'[1]Miter Profiles'!$AC$328-'[1]Outside Edges'!$B49)&gt;=5,'[1]Outside Edges'!$P49="Yes"),"Yes","No")</f>
        <v>No</v>
      </c>
      <c r="LP50" s="283" t="str">
        <f>IF(AND((RIGHT($LP$3,2)-'[1]Miter Profiles'!$AC$329-'[1]Outside Edges'!$B49)&gt;=5,'[1]Outside Edges'!$P49="Yes"),"Yes","No")</f>
        <v>No</v>
      </c>
      <c r="LQ50" s="283" t="str">
        <f>IF(AND((RIGHT($LQ$3,2)-'[1]Miter Profiles'!$AC$330-'[1]Outside Edges'!$B49)&gt;=5,'[1]Outside Edges'!$P49="Yes"),"Yes","No")</f>
        <v>No</v>
      </c>
      <c r="LR50" s="283" t="str">
        <f>IF(AND((RIGHT($LR$3,2)-'[1]Miter Profiles'!$AC$331-'[1]Outside Edges'!$B49)&gt;=5,'[1]Outside Edges'!$P49="Yes"),"Yes","No")</f>
        <v>No</v>
      </c>
      <c r="LS50" s="269" t="str">
        <f>IF(AND((RIGHT($LS$3,2)-'[1]Miter Profiles'!$AC$332-'[1]Outside Edges'!$B49)&gt;=5,'[1]Outside Edges'!$P49="Yes"),"Yes","No")</f>
        <v>No</v>
      </c>
      <c r="LT50" s="269" t="str">
        <f>IF(AND((RIGHT($LT$3,2)-'[1]Miter Profiles'!$AC$333-'[1]Outside Edges'!$B49)&gt;=5,'[1]Outside Edges'!$P49="Yes"),"Yes","No")</f>
        <v>No</v>
      </c>
      <c r="LU50" s="269" t="str">
        <f>IF(AND((RIGHT($LU$3,2)-'[1]Miter Profiles'!$AC$334-'[1]Outside Edges'!$B49)&gt;=5,'[1]Outside Edges'!$P49="Yes"),"Yes","No")</f>
        <v>No</v>
      </c>
      <c r="LV50" s="283" t="str">
        <f>IF(AND((RIGHT($LV$3,2)-'[1]Miter Profiles'!$AC$335-'[1]Outside Edges'!$B49)&gt;=5,'[1]Outside Edges'!$P49="Yes"),"Yes","No")</f>
        <v>No</v>
      </c>
      <c r="LW50" s="283" t="str">
        <f>IF(AND((RIGHT($LW$3,2)-'[1]Miter Profiles'!$AC$336-'[1]Outside Edges'!$B49)&gt;=5,'[1]Outside Edges'!$P49="Yes"),"Yes","No")</f>
        <v>No</v>
      </c>
      <c r="LX50" s="283" t="str">
        <f>IF(AND((RIGHT($LX$3,2)-'[1]Miter Profiles'!$AC$337-'[1]Outside Edges'!$B49)&gt;=5,'[1]Outside Edges'!$P49="Yes"),"Yes","No")</f>
        <v>No</v>
      </c>
      <c r="LY50" s="269" t="str">
        <f>IF(AND((RIGHT($LY$3,2)-'[1]Miter Profiles'!$AC$338-'[1]Outside Edges'!$B49)&gt;=5,'[1]Outside Edges'!$P49="Yes"),"Yes","No")</f>
        <v>No</v>
      </c>
      <c r="LZ50" s="269" t="str">
        <f>IF(AND((RIGHT($LZ$3,2)-'[1]Miter Profiles'!$AC$339-'[1]Outside Edges'!$B49)&gt;=5,'[1]Outside Edges'!$P49="Yes"),"Yes","No")</f>
        <v>No</v>
      </c>
      <c r="MA50" s="269" t="str">
        <f>IF(AND((RIGHT($MA$3,2)-'[1]Miter Profiles'!$AC$340-'[1]Outside Edges'!$B49)&gt;=5,'[1]Outside Edges'!$P49="Yes"),"Yes","No")</f>
        <v>No</v>
      </c>
      <c r="MB50" s="283" t="str">
        <f>IF(AND((RIGHT($MB$3,2)-'[1]Miter Profiles'!$AC$341-'[1]Outside Edges'!$B49)&gt;=5,'[1]Outside Edges'!$P49="Yes"),"Yes","No")</f>
        <v>No</v>
      </c>
      <c r="MC50" s="283" t="str">
        <f>IF(AND((RIGHT($MC$3,2)-'[1]Miter Profiles'!$AC$342-'[1]Outside Edges'!$B49)&gt;=5,'[1]Outside Edges'!$P49="Yes"),"Yes","No")</f>
        <v>No</v>
      </c>
      <c r="MD50" s="283" t="str">
        <f>IF(AND((RIGHT($MD$3,2)-'[1]Miter Profiles'!$AC$343-'[1]Outside Edges'!$B49)&gt;=5,'[1]Outside Edges'!$P49="Yes"),"Yes","No")</f>
        <v>No</v>
      </c>
      <c r="ME50" s="269" t="str">
        <f>IF(AND((RIGHT($ME$3,2)-'[1]Miter Profiles'!$AC$344-'[1]Outside Edges'!$B49)&gt;=5,'[1]Outside Edges'!$P49="Yes"),"Yes","No")</f>
        <v>No</v>
      </c>
      <c r="MF50" s="269" t="str">
        <f>IF(AND((RIGHT($MF$3,2)-'[1]Miter Profiles'!$AC$345-'[1]Outside Edges'!$B49)&gt;=5,'[1]Outside Edges'!$P49="Yes"),"Yes","No")</f>
        <v>No</v>
      </c>
      <c r="MG50" s="269" t="str">
        <f>IF(AND((RIGHT($MG$3,2)-'[1]Miter Profiles'!$AC$346-'[1]Outside Edges'!$B49)&gt;=5,'[1]Outside Edges'!$P49="Yes"),"Yes","No")</f>
        <v>No</v>
      </c>
      <c r="MH50" s="283" t="str">
        <f>IF(AND((RIGHT($MH$3,2)-'[1]Miter Profiles'!$AC$347-'[1]Outside Edges'!$B49)&gt;=5,'[1]Outside Edges'!$P49="Yes"),"Yes","No")</f>
        <v>No</v>
      </c>
      <c r="MI50" s="283" t="str">
        <f>IF(AND((RIGHT($MI$3,2)-'[1]Miter Profiles'!$AC$348-'[1]Outside Edges'!$B49)&gt;=5,'[1]Outside Edges'!$P49="Yes"),"Yes","No")</f>
        <v>No</v>
      </c>
      <c r="MJ50" s="283" t="str">
        <f>IF(AND((RIGHT($MJ$3,2)-'[1]Miter Profiles'!$AC$349-'[1]Outside Edges'!$B49)&gt;=5,'[1]Outside Edges'!$P49="Yes"),"Yes","No")</f>
        <v>No</v>
      </c>
      <c r="MK50" s="269" t="str">
        <f>IF(AND((RIGHT($MK$3,2)-'[1]Miter Profiles'!$AC$350-'[1]Outside Edges'!$B49)&gt;=5,'[1]Outside Edges'!$P49="Yes"),"Yes","No")</f>
        <v>No</v>
      </c>
      <c r="ML50" s="269" t="str">
        <f>IF(AND((RIGHT($ML$3,2)-'[1]Miter Profiles'!$AC$351-'[1]Outside Edges'!$B49)&gt;=5,'[1]Outside Edges'!$P49="Yes"),"Yes","No")</f>
        <v>No</v>
      </c>
      <c r="MM50" s="269" t="str">
        <f>IF(AND((RIGHT($MM$3,2)-'[1]Miter Profiles'!$AC$352-'[1]Outside Edges'!$B49)&gt;=5,'[1]Outside Edges'!$P49="Yes"),"Yes","No")</f>
        <v>No</v>
      </c>
      <c r="MN50" s="283" t="str">
        <f>IF(AND((RIGHT($MK$3,2)-'[1]Miter Profiles'!$AC$350-'[1]Outside Edges'!$B49)&gt;=5,'[1]Outside Edges'!$P49="Yes"),"Yes","No")</f>
        <v>No</v>
      </c>
      <c r="MO50" s="283" t="str">
        <f>IF(AND((RIGHT($ML$3,2)-'[1]Miter Profiles'!$AC$351-'[1]Outside Edges'!$B49)&gt;=5,'[1]Outside Edges'!$P49="Yes"),"Yes","No")</f>
        <v>No</v>
      </c>
      <c r="MP50" s="283" t="str">
        <f>IF(AND((RIGHT($MM$3,2)-'[1]Miter Profiles'!$AC$352-'[1]Outside Edges'!$B49)&gt;=5,'[1]Outside Edges'!$P49="Yes"),"Yes","No")</f>
        <v>No</v>
      </c>
    </row>
    <row r="51" spans="1:354" ht="15.75" customHeight="1" thickBot="1" x14ac:dyDescent="0.3">
      <c r="A51" s="8" t="str">
        <f>IF('[1]Outside Edges'!$A50&lt;&gt;"",'[1]Outside Edges'!$A50,"")</f>
        <v>D48</v>
      </c>
      <c r="B51" s="10" t="str">
        <f>IF(AND((RIGHT($B$3,2)-'[1]Miter Profiles'!$AC$3-'[1]Outside Edges'!$B50)&gt;=5,'[1]Outside Edges'!$P50="Yes"),"Yes","No")</f>
        <v>Yes</v>
      </c>
      <c r="C51" s="10" t="str">
        <f>IF(AND((RIGHT($C$3,2)-'[1]Miter Profiles'!$AC$4-'[1]Outside Edges'!$B50)&gt;=5,'[1]Outside Edges'!$P50="Yes"),"Yes","No")</f>
        <v>Yes</v>
      </c>
      <c r="D51" s="85" t="str">
        <f>IF(AND((RIGHT($D$3,2)-'[1]Miter Profiles'!$AC$5-'[1]Outside Edges'!$B50)&gt;=5,'[1]Outside Edges'!$P50="Yes"),"Yes","No")</f>
        <v>Yes</v>
      </c>
      <c r="E51" s="86" t="str">
        <f>IF(AND((RIGHT($E$3,2)-'[1]Miter Profiles'!$AC$6-'[1]Outside Edges'!$B50)&gt;=5,'[1]Outside Edges'!$P50="Yes"),"Yes","No")</f>
        <v>Yes</v>
      </c>
      <c r="F51" s="11" t="str">
        <f>IF(AND((RIGHT($F$3,2)-'[1]Miter Profiles'!$AC$7-'[1]Outside Edges'!$B50)&gt;=5,'[1]Outside Edges'!$P50="Yes"),"Yes","No")</f>
        <v>Yes</v>
      </c>
      <c r="G51" s="87" t="str">
        <f>IF(AND((RIGHT($G$3,2)-'[1]Miter Profiles'!$AC$8-'[1]Outside Edges'!$B50)&gt;=5,'[1]Outside Edges'!$P50="Yes"),"Yes","No")</f>
        <v>Yes</v>
      </c>
      <c r="H51" s="10" t="str">
        <f>IF(AND((RIGHT($H$3,2)-'[1]Miter Profiles'!$AC$9-'[1]Outside Edges'!$B50)&gt;=5,'[1]Outside Edges'!$P50="Yes"),"Yes","No")</f>
        <v>Yes</v>
      </c>
      <c r="I51" s="10" t="str">
        <f>IF(AND((RIGHT($I$3,2)-'[1]Miter Profiles'!$AC$10-'[1]Outside Edges'!$B50)&gt;=5,'[1]Outside Edges'!$P50="Yes"),"Yes","No")</f>
        <v>Yes</v>
      </c>
      <c r="J51" s="85" t="str">
        <f>IF(AND((RIGHT($J$3,2)-'[1]Miter Profiles'!$AC$11-'[1]Outside Edges'!$B50)&gt;=5,'[1]Outside Edges'!$P50="Yes"),"Yes","No")</f>
        <v>Yes</v>
      </c>
      <c r="K51" s="86" t="str">
        <f>IF(AND((RIGHT($K$3,2)-'[1]Miter Profiles'!$AC$12-'[1]Outside Edges'!$B50)&gt;=5,'[1]Outside Edges'!$P50="Yes"),"Yes","No")</f>
        <v>Yes</v>
      </c>
      <c r="L51" s="11" t="str">
        <f>IF(AND((RIGHT($L$3,2)-'[1]Miter Profiles'!$AC$13-'[1]Outside Edges'!$B50)&gt;=5,'[1]Outside Edges'!$P50="Yes"),"Yes","No")</f>
        <v>Yes</v>
      </c>
      <c r="M51" s="87" t="str">
        <f>IF(AND((RIGHT($M$3,2)-'[1]Miter Profiles'!$AC$14-'[1]Outside Edges'!$B50)&gt;=5,'[1]Outside Edges'!$P50="Yes"),"Yes","No")</f>
        <v>Yes</v>
      </c>
      <c r="N51" s="10" t="str">
        <f>IF(AND((RIGHT($N$3,2)-'[1]Miter Profiles'!$AC$15-'[1]Outside Edges'!$B50)&gt;=4,'[1]Outside Edges'!$P50="Yes"),"Yes","No")</f>
        <v>Yes</v>
      </c>
      <c r="O51" s="10" t="str">
        <f>IF(AND((RIGHT($O$3,2)-'[1]Miter Profiles'!$AC$16-'[1]Outside Edges'!$B50)&gt;=5,'[1]Outside Edges'!$P50="Yes"),"Yes","No")</f>
        <v>Yes</v>
      </c>
      <c r="P51" s="85" t="str">
        <f>IF(AND((RIGHT($P$3,2)-'[1]Miter Profiles'!$AC$17-'[1]Outside Edges'!$B50)&gt;=5,'[1]Outside Edges'!$P50="Yes"),"Yes","No")</f>
        <v>Yes</v>
      </c>
      <c r="Q51" s="86" t="str">
        <f>IF(AND((RIGHT($Q$3,2)-'[1]Miter Profiles'!$AC$18-'[1]Outside Edges'!$B50)&gt;=5,'[1]Outside Edges'!$P50="Yes"),"Yes","No")</f>
        <v>Yes</v>
      </c>
      <c r="R51" s="11" t="str">
        <f>IF(AND((RIGHT($R$3,2)-'[1]Miter Profiles'!$AC$19-'[1]Outside Edges'!$B50)&gt;=5,'[1]Outside Edges'!$P50="Yes"),"Yes","No")</f>
        <v>Yes</v>
      </c>
      <c r="S51" s="87" t="str">
        <f>IF(AND((RIGHT($S$3,2)-'[1]Miter Profiles'!$AC$20-'[1]Outside Edges'!$B50)&gt;=5,'[1]Outside Edges'!$P50="Yes"),"Yes","No")</f>
        <v>Yes</v>
      </c>
      <c r="T51" s="10" t="str">
        <f>IF(AND((RIGHT($T$3,2)-'[1]Miter Profiles'!$AC$21-'[1]Outside Edges'!$B50)&gt;=5,'[1]Outside Edges'!$P50="Yes"),"Yes","No")</f>
        <v>Yes</v>
      </c>
      <c r="U51" s="10" t="str">
        <f>IF(AND((RIGHT($U$3,2)-'[1]Miter Profiles'!$AC$22-'[1]Outside Edges'!$B50)&gt;=5,'[1]Outside Edges'!$P50="Yes"),"Yes","No")</f>
        <v>Yes</v>
      </c>
      <c r="V51" s="85" t="str">
        <f>IF(AND((RIGHT($V$3,2)-'[1]Miter Profiles'!$AC$23-'[1]Outside Edges'!$B50)&gt;=5,'[1]Outside Edges'!$P50="Yes"),"Yes","No")</f>
        <v>Yes</v>
      </c>
      <c r="W51" s="86" t="str">
        <f>IF(AND((RIGHT($W$3,2)-'[1]Miter Profiles'!$AC$24-'[1]Outside Edges'!$B50)&gt;=5,'[1]Outside Edges'!$P50="Yes"),"Yes","No")</f>
        <v>No</v>
      </c>
      <c r="X51" s="11" t="str">
        <f>IF(AND((RIGHT($X$3,2)-'[1]Miter Profiles'!$AC$25-'[1]Outside Edges'!$B50)&gt;=5,'[1]Outside Edges'!$P50="Yes"),"Yes","No")</f>
        <v>Yes</v>
      </c>
      <c r="Y51" s="87" t="str">
        <f>IF(AND((RIGHT($Y$3,2)-'[1]Miter Profiles'!$AC$26-'[1]Outside Edges'!$B50)&gt;=5,'[1]Outside Edges'!$P50="Yes"),"Yes","No")</f>
        <v>Yes</v>
      </c>
      <c r="Z51" s="10" t="str">
        <f>IF(AND((RIGHT($Z$3,2)-'[1]Miter Profiles'!$AC$27-'[1]Outside Edges'!$B50)&gt;=5,'[1]Outside Edges'!$P50="Yes"),"Yes","No")</f>
        <v>Yes</v>
      </c>
      <c r="AA51" s="10" t="str">
        <f>IF(AND((RIGHT($AA$3,2)-'[1]Miter Profiles'!$AC$28-'[1]Outside Edges'!$B50)&gt;=5,'[1]Outside Edges'!$P50="Yes"),"Yes","No")</f>
        <v>Yes</v>
      </c>
      <c r="AB51" s="85" t="str">
        <f>IF(AND((RIGHT($AB$3,2)-'[1]Miter Profiles'!$AC$29-'[1]Outside Edges'!$B50)&gt;=5,'[1]Outside Edges'!$P50="Yes"),"Yes","No")</f>
        <v>Yes</v>
      </c>
      <c r="AC51" s="86" t="str">
        <f>IF(AND((RIGHT($AC$3,2)-'[1]Miter Profiles'!$AC$30-'[1]Outside Edges'!$B50)&gt;=5,'[1]Outside Edges'!$P50="Yes"),"Yes","No")</f>
        <v>Yes</v>
      </c>
      <c r="AD51" s="11" t="str">
        <f>IF(AND((RIGHT($AD$3,2)-'[1]Miter Profiles'!$AC$31-'[1]Outside Edges'!$B50)&gt;=5,'[1]Outside Edges'!$P50="Yes"),"Yes","No")</f>
        <v>Yes</v>
      </c>
      <c r="AE51" s="87" t="str">
        <f>IF(AND((RIGHT($AE$3,2)-'[1]Miter Profiles'!$AC$32-'[1]Outside Edges'!$B50)&gt;=5,'[1]Outside Edges'!$P50="Yes"),"Yes","No")</f>
        <v>Yes</v>
      </c>
      <c r="AF51" s="10" t="str">
        <f>IF(AND((RIGHT($AF$3,2)-'[1]Miter Profiles'!$AC$33-'[1]Outside Edges'!$B50)&gt;=5,'[1]Outside Edges'!$P50="Yes"),"Yes","No")</f>
        <v>Yes</v>
      </c>
      <c r="AG51" s="10" t="str">
        <f>IF(AND((RIGHT($AG$3,2)-'[1]Miter Profiles'!$AC$34-'[1]Outside Edges'!$B50)&gt;=5,'[1]Outside Edges'!$P50="Yes"),"Yes","No")</f>
        <v>Yes</v>
      </c>
      <c r="AH51" s="85" t="str">
        <f>IF(AND((RIGHT($AH$3,2)-'[1]Miter Profiles'!$AC$35-'[1]Outside Edges'!$B50)&gt;=5,'[1]Outside Edges'!$P50="Yes"),"Yes","No")</f>
        <v>Yes</v>
      </c>
      <c r="AI51" s="86" t="str">
        <f>IF(AND((RIGHT($AI$3,2)-'[1]Miter Profiles'!$AC$36-'[1]Outside Edges'!$B50)&gt;=5,'[1]Outside Edges'!$P50="Yes"),"Yes","No")</f>
        <v>Yes</v>
      </c>
      <c r="AJ51" s="11" t="str">
        <f>IF(AND((RIGHT($AJ$3,2)-'[1]Miter Profiles'!$AC$37-'[1]Outside Edges'!$B50)&gt;=5,'[1]Outside Edges'!$P50="Yes"),"Yes","No")</f>
        <v>Yes</v>
      </c>
      <c r="AK51" s="87" t="str">
        <f>IF(AND((RIGHT($AK$3,2)-'[1]Miter Profiles'!$AC$38-'[1]Outside Edges'!$B50)&gt;=5,'[1]Outside Edges'!$P50="Yes"),"Yes","No")</f>
        <v>Yes</v>
      </c>
      <c r="AL51" s="10" t="str">
        <f>IF(AND((RIGHT($AL$3,2)-'[1]Miter Profiles'!$AC$39-'[1]Outside Edges'!$B50)&gt;=5,'[1]Outside Edges'!$P50="Yes"),"Yes","No")</f>
        <v>Yes</v>
      </c>
      <c r="AM51" s="10" t="str">
        <f>IF(AND((RIGHT($AM$3,2)-'[1]Miter Profiles'!$AC$40-'[1]Outside Edges'!$B50)&gt;=5,'[1]Outside Edges'!$P50="Yes"),"Yes","No")</f>
        <v>Yes</v>
      </c>
      <c r="AN51" s="85" t="str">
        <f>IF(AND((RIGHT($AN$3,2)-'[1]Miter Profiles'!$AC$41-'[1]Outside Edges'!$B50)&gt;=5,'[1]Outside Edges'!$P50="Yes"),"Yes","No")</f>
        <v>Yes</v>
      </c>
      <c r="AO51" s="86" t="str">
        <f>IF(AND((RIGHT($AO$3,2)-'[1]Miter Profiles'!$AC$42-'[1]Outside Edges'!$B50)&gt;=5,'[1]Outside Edges'!$P50="Yes"),"Yes","No")</f>
        <v>Yes</v>
      </c>
      <c r="AP51" s="11" t="str">
        <f>IF(AND((RIGHT($AP$3,2)-'[1]Miter Profiles'!$AC$43-'[1]Outside Edges'!$B50)&gt;=5,'[1]Outside Edges'!$P50="Yes"),"Yes","No")</f>
        <v>Yes</v>
      </c>
      <c r="AQ51" s="87" t="str">
        <f>IF(AND((RIGHT($AQ$3,2)-'[1]Miter Profiles'!$AC$44-'[1]Outside Edges'!$B50)&gt;=5,'[1]Outside Edges'!$P50="Yes"),"Yes","No")</f>
        <v>Yes</v>
      </c>
      <c r="AR51" s="10" t="str">
        <f>IF(AND((RIGHT($AR$3,2)-'[1]Miter Profiles'!$AC$45-'[1]Outside Edges'!$B50)&gt;=5,'[1]Outside Edges'!$P50="Yes"),"Yes","No")</f>
        <v>Yes</v>
      </c>
      <c r="AS51" s="10" t="str">
        <f>IF(AND((RIGHT($AS$3,2)-'[1]Miter Profiles'!$AC$46-'[1]Outside Edges'!$B50)&gt;=5,'[1]Outside Edges'!$P50="Yes"),"Yes","No")</f>
        <v>Yes</v>
      </c>
      <c r="AT51" s="85" t="str">
        <f>IF(AND((RIGHT($AT$3,2)-'[1]Miter Profiles'!$AC$47-'[1]Outside Edges'!$B50)&gt;=5,'[1]Outside Edges'!$P50="Yes"),"Yes","No")</f>
        <v>Yes</v>
      </c>
      <c r="AU51" s="86" t="str">
        <f>IF(AND((RIGHT($AU$3,2)-'[1]Miter Profiles'!$AC$48-'[1]Outside Edges'!$B50)&gt;=5,'[1]Outside Edges'!$P50="Yes"),"Yes","No")</f>
        <v>Yes</v>
      </c>
      <c r="AV51" s="11" t="str">
        <f>IF(AND((RIGHT($AV$3,2)-'[1]Miter Profiles'!$AC$49-'[1]Outside Edges'!$B50)&gt;=5,'[1]Outside Edges'!$P50="Yes"),"Yes","No")</f>
        <v>Yes</v>
      </c>
      <c r="AW51" s="87" t="str">
        <f>IF(AND((RIGHT($AW$3,2)-'[1]Miter Profiles'!$AC$50-'[1]Outside Edges'!$B50)&gt;=5,'[1]Outside Edges'!$P50="Yes"),"Yes","No")</f>
        <v>Yes</v>
      </c>
      <c r="AX51" s="10" t="str">
        <f>IF(AND((RIGHT($AX$3,2)-'[1]Miter Profiles'!$AC$51-'[1]Outside Edges'!$B50)&gt;=5,'[1]Outside Edges'!$P50="Yes"),"Yes","No")</f>
        <v>Yes</v>
      </c>
      <c r="AY51" s="10" t="str">
        <f>IF(AND((RIGHT($AY$3,2)-'[1]Miter Profiles'!$AC$52-'[1]Outside Edges'!$B50)&gt;=5,'[1]Outside Edges'!$P50="Yes"),"Yes","No")</f>
        <v>Yes</v>
      </c>
      <c r="AZ51" s="85" t="str">
        <f>IF(AND((RIGHT($AZ$3,2)-'[1]Miter Profiles'!$AC$53-'[1]Outside Edges'!$B50)&gt;=5,'[1]Outside Edges'!$P50="Yes"),"Yes","No")</f>
        <v>Yes</v>
      </c>
      <c r="BA51" s="86" t="str">
        <f>IF(AND((RIGHT($BA$3,2)-'[1]Miter Profiles'!$AC$54-'[1]Outside Edges'!$B50)&gt;=5,'[1]Outside Edges'!$P50="Yes"),"Yes","No")</f>
        <v>Yes</v>
      </c>
      <c r="BB51" s="11" t="str">
        <f>IF(AND((RIGHT($BB$3,2)-'[1]Miter Profiles'!$AC$55-'[1]Outside Edges'!$B50)&gt;=5,'[1]Outside Edges'!$P50="Yes"),"Yes","No")</f>
        <v>Yes</v>
      </c>
      <c r="BC51" s="87" t="str">
        <f>IF(AND((RIGHT($BC$3,2)-'[1]Miter Profiles'!$AC$56-'[1]Outside Edges'!$B50)&gt;=5,'[1]Outside Edges'!$P50="Yes"),"Yes","No")</f>
        <v>Yes</v>
      </c>
      <c r="BD51" s="10" t="str">
        <f>IF(AND((RIGHT($BD$3,2)-'[1]Miter Profiles'!$AC$57-'[1]Outside Edges'!$B50)&gt;=5,'[1]Outside Edges'!$P50="Yes"),"Yes","No")</f>
        <v>Yes</v>
      </c>
      <c r="BE51" s="10" t="str">
        <f>IF(AND((RIGHT($BE$3,2)-'[1]Miter Profiles'!$AC$58-'[1]Outside Edges'!$B50)&gt;=5,'[1]Outside Edges'!$P50="Yes"),"Yes","No")</f>
        <v>Yes</v>
      </c>
      <c r="BF51" s="85" t="str">
        <f>IF(AND((RIGHT($BF$3,2)-'[1]Miter Profiles'!$AC$59-'[1]Outside Edges'!$B50)&gt;=5,'[1]Outside Edges'!$P50="Yes"),"Yes","No")</f>
        <v>Yes</v>
      </c>
      <c r="BG51" s="86" t="str">
        <f>IF(AND((RIGHT($BG$3,2)-'[1]Miter Profiles'!$AC$60-'[1]Outside Edges'!$B50)&gt;=5,'[1]Outside Edges'!$P50="Yes"),"Yes","No")</f>
        <v>Yes</v>
      </c>
      <c r="BH51" s="11" t="str">
        <f>IF(AND((RIGHT($BH$3,2)-'[1]Miter Profiles'!$AC$61-'[1]Outside Edges'!$B50)&gt;=5,'[1]Outside Edges'!$P50="Yes"),"Yes","No")</f>
        <v>Yes</v>
      </c>
      <c r="BI51" s="87" t="str">
        <f>IF(AND((RIGHT($BI$3,2)-'[1]Miter Profiles'!$AC$62-'[1]Outside Edges'!$B50)&gt;=5,'[1]Outside Edges'!$P50="Yes"),"Yes","No")</f>
        <v>Yes</v>
      </c>
      <c r="BJ51" s="10" t="str">
        <f>IF(AND((RIGHT($BJ$3,2)-'[1]Miter Profiles'!$AC$63-'[1]Outside Edges'!$B50)&gt;=5,'[1]Outside Edges'!$P50="Yes"),"Yes","No")</f>
        <v>Yes</v>
      </c>
      <c r="BK51" s="10" t="str">
        <f>IF(AND((RIGHT($BK$3,2)-'[1]Miter Profiles'!$AC$64-'[1]Outside Edges'!$B50)&gt;=5,'[1]Outside Edges'!$P50="Yes"),"Yes","No")</f>
        <v>Yes</v>
      </c>
      <c r="BL51" s="85" t="str">
        <f>IF(AND((RIGHT($BL$3,2)-'[1]Miter Profiles'!$AC$65-'[1]Outside Edges'!$B50)&gt;=5,'[1]Outside Edges'!$P50="Yes"),"Yes","No")</f>
        <v>Yes</v>
      </c>
      <c r="BM51" s="86" t="str">
        <f>IF(AND((RIGHT($BM$3,2)-'[1]Miter Profiles'!$AC$66-'[1]Outside Edges'!$B50)&gt;=5,'[1]Outside Edges'!$P50="Yes"),"Yes","No")</f>
        <v>Yes</v>
      </c>
      <c r="BN51" s="11" t="str">
        <f>IF(AND((RIGHT($BN$3,2)-'[1]Miter Profiles'!$AC$67-'[1]Outside Edges'!$B50)&gt;=5,'[1]Outside Edges'!$P50="Yes"),"Yes","No")</f>
        <v>Yes</v>
      </c>
      <c r="BO51" s="87" t="str">
        <f>IF(AND((RIGHT($BO$3,2)-'[1]Miter Profiles'!$AC$68-'[1]Outside Edges'!$B50)&gt;=5,'[1]Outside Edges'!$P50="Yes"),"Yes","No")</f>
        <v>Yes</v>
      </c>
      <c r="BP51" s="10" t="str">
        <f>IF(AND((RIGHT($BP$3,2)-'[1]Miter Profiles'!$AC$69-'[1]Outside Edges'!$B50)&gt;=5,'[1]Outside Edges'!$P50="Yes"),"Yes","No")</f>
        <v>Yes</v>
      </c>
      <c r="BQ51" s="10" t="str">
        <f>IF(AND((RIGHT($BQ$3,2)-'[1]Miter Profiles'!$AC$70-'[1]Outside Edges'!$B50)&gt;=5,'[1]Outside Edges'!$P50="Yes"),"Yes","No")</f>
        <v>Yes</v>
      </c>
      <c r="BR51" s="85" t="str">
        <f>IF(AND((RIGHT($BR$3,2)-'[1]Miter Profiles'!$AC$71-'[1]Outside Edges'!$B50)&gt;=5,'[1]Outside Edges'!$P50="Yes"),"Yes","No")</f>
        <v>Yes</v>
      </c>
      <c r="BS51" s="86" t="str">
        <f>IF(AND((RIGHT($BS$3,2)-'[1]Miter Profiles'!$AC$72-'[1]Outside Edges'!$B50)&gt;=5,'[1]Outside Edges'!$P50="Yes"),"Yes","No")</f>
        <v>Yes</v>
      </c>
      <c r="BT51" s="11" t="str">
        <f>IF(AND((RIGHT($BT$3,2)-'[1]Miter Profiles'!$AC$73-'[1]Outside Edges'!$B50)&gt;=5,'[1]Outside Edges'!$P50="Yes"),"Yes","No")</f>
        <v>Yes</v>
      </c>
      <c r="BU51" s="87" t="str">
        <f>IF(AND((RIGHT($BU$3,2)-'[1]Miter Profiles'!$AC$74-'[1]Outside Edges'!$B50)&gt;=5,'[1]Outside Edges'!$P50="Yes"),"Yes","No")</f>
        <v>Yes</v>
      </c>
      <c r="BV51" s="10" t="str">
        <f>IF(AND((RIGHT($BV$3,2)-'[1]Miter Profiles'!$AC$75-'[1]Outside Edges'!$B50)&gt;=5,'[1]Outside Edges'!$P50="Yes"),"Yes","No")</f>
        <v>Yes</v>
      </c>
      <c r="BW51" s="10" t="str">
        <f>IF(AND((RIGHT($BW$3,2)-'[1]Miter Profiles'!$AC$76-'[1]Outside Edges'!$B50)&gt;=5,'[1]Outside Edges'!$P50="Yes"),"Yes","No")</f>
        <v>Yes</v>
      </c>
      <c r="BX51" s="85" t="str">
        <f>IF(AND((RIGHT($BX$3,2)-'[1]Miter Profiles'!$AC$77-'[1]Outside Edges'!$B50)&gt;=5,'[1]Outside Edges'!$P50="Yes"),"Yes","No")</f>
        <v>Yes</v>
      </c>
      <c r="BY51" s="86" t="str">
        <f>IF(AND((RIGHT($BY$3,2)-'[1]Miter Profiles'!$AC$78-'[1]Outside Edges'!$B50)&gt;=5,'[1]Outside Edges'!$P50="Yes"),"Yes","No")</f>
        <v>Yes</v>
      </c>
      <c r="BZ51" s="11" t="str">
        <f>IF(AND((RIGHT($BZ$3,2)-'[1]Miter Profiles'!$AC$79-'[1]Outside Edges'!$B50)&gt;=5,'[1]Outside Edges'!$P50="Yes"),"Yes","No")</f>
        <v>Yes</v>
      </c>
      <c r="CA51" s="87" t="str">
        <f>IF(AND((RIGHT($CA$3,2)-'[1]Miter Profiles'!$AC$80-'[1]Outside Edges'!$B50)&gt;=5,'[1]Outside Edges'!$P50="Yes"),"Yes","No")</f>
        <v>Yes</v>
      </c>
      <c r="CB51" s="10" t="str">
        <f>IF(AND((RIGHT($CB$3,2)-'[1]Miter Profiles'!$AC$81-'[1]Outside Edges'!$B50)&gt;=5,'[1]Outside Edges'!$P50="Yes"),"Yes","No")</f>
        <v>Yes</v>
      </c>
      <c r="CC51" s="10" t="str">
        <f>IF(AND((RIGHT($CC$3,2)-'[1]Miter Profiles'!$AC$82-'[1]Outside Edges'!$B50)&gt;=5,'[1]Outside Edges'!$P50="Yes"),"Yes","No")</f>
        <v>Yes</v>
      </c>
      <c r="CD51" s="85" t="str">
        <f>IF(AND((RIGHT($CD$3,2)-'[1]Miter Profiles'!$AC$83-'[1]Outside Edges'!$B50)&gt;=5,'[1]Outside Edges'!$P50="Yes"),"Yes","No")</f>
        <v>Yes</v>
      </c>
      <c r="CE51" s="86" t="str">
        <f>IF(AND((RIGHT($CE$3,2)-'[1]Miter Profiles'!$AC$84-'[1]Outside Edges'!$B50)&gt;=5,'[1]Outside Edges'!$P50="Yes"),"Yes","No")</f>
        <v>Yes</v>
      </c>
      <c r="CF51" s="11" t="str">
        <f>IF(AND((RIGHT($CF$3,2)-'[1]Miter Profiles'!$AC$85-'[1]Outside Edges'!$B50)&gt;=5,'[1]Outside Edges'!$P50="Yes"),"Yes","No")</f>
        <v>Yes</v>
      </c>
      <c r="CG51" s="87" t="str">
        <f>IF(AND((RIGHT($CG$3,2)-'[1]Miter Profiles'!$AC$86-'[1]Outside Edges'!$B50)&gt;=5,'[1]Outside Edges'!$P50="Yes"),"Yes","No")</f>
        <v>Yes</v>
      </c>
      <c r="CH51" s="10" t="str">
        <f>IF(AND((RIGHT($CH$3,2)-'[1]Miter Profiles'!$AC$87-'[1]Outside Edges'!$B50)&gt;=5,'[1]Outside Edges'!$P50="Yes"),"Yes","No")</f>
        <v>Yes</v>
      </c>
      <c r="CI51" s="10" t="str">
        <f>IF(AND((RIGHT($CI$3,2)-'[1]Miter Profiles'!$AC$88-'[1]Outside Edges'!$B50)&gt;=5,'[1]Outside Edges'!$P50="Yes"),"Yes","No")</f>
        <v>Yes</v>
      </c>
      <c r="CJ51" s="85" t="str">
        <f>IF(AND((RIGHT($CJ$3,2)-'[1]Miter Profiles'!$AC$89-'[1]Outside Edges'!$B50)&gt;=5,'[1]Outside Edges'!$P50="Yes"),"Yes","No")</f>
        <v>Yes</v>
      </c>
      <c r="CK51" s="86" t="str">
        <f>IF(AND((RIGHT($CK$3,2)-'[1]Miter Profiles'!$AC$90-'[1]Outside Edges'!$B50)&gt;=5,'[1]Outside Edges'!$P50="Yes"),"Yes","No")</f>
        <v>Yes</v>
      </c>
      <c r="CL51" s="11" t="str">
        <f>IF(AND((RIGHT($CL$3,2)-'[1]Miter Profiles'!$AC$91-'[1]Outside Edges'!$B50)&gt;=5,'[1]Outside Edges'!$P50="Yes"),"Yes","No")</f>
        <v>Yes</v>
      </c>
      <c r="CM51" s="87" t="str">
        <f>IF(AND((RIGHT($CM$3,2)-'[1]Miter Profiles'!$AC$92-'[1]Outside Edges'!$B50)&gt;=5,'[1]Outside Edges'!$P50="Yes"),"Yes","No")</f>
        <v>Yes</v>
      </c>
      <c r="CN51" s="10" t="str">
        <f>IF(AND((RIGHT(CN$3,2)-'[1]Miter Profiles'!$AC$93-'[1]Outside Edges'!$B50)&gt;=5,'[1]Outside Edges'!$P50="Yes"),"Yes","No")</f>
        <v>Yes</v>
      </c>
      <c r="CO51" s="10" t="str">
        <f>IF(AND((RIGHT(CO$3,2)-'[1]Miter Profiles'!$AC$94-'[1]Outside Edges'!$B50)&gt;=5,'[1]Outside Edges'!$P50="Yes"),"Yes","No")</f>
        <v>Yes</v>
      </c>
      <c r="CP51" s="85" t="str">
        <f>IF(AND((RIGHT(CP$3,2)-'[1]Miter Profiles'!$AC$95-'[1]Outside Edges'!$B50)&gt;=5,'[1]Outside Edges'!$P50="Yes"),"Yes","No")</f>
        <v>Yes</v>
      </c>
      <c r="CQ51" s="86" t="str">
        <f>IF(AND((RIGHT(CQ$3,2)-'[1]Miter Profiles'!$AC$96-'[1]Outside Edges'!$B50)&gt;=5,'[1]Outside Edges'!$P50="Yes"),"Yes","No")</f>
        <v>Yes</v>
      </c>
      <c r="CR51" s="11" t="str">
        <f>IF(AND((RIGHT(CR$3,2)-'[1]Miter Profiles'!$AC$97-'[1]Outside Edges'!$B50)&gt;=5,'[1]Outside Edges'!$P50="Yes"),"Yes","No")</f>
        <v>Yes</v>
      </c>
      <c r="CS51" s="87" t="str">
        <f>IF(AND((RIGHT(CS$3,2)-'[1]Miter Profiles'!$AC$98-'[1]Outside Edges'!$B50)&gt;=5,'[1]Outside Edges'!$P50="Yes"),"Yes","No")</f>
        <v>Yes</v>
      </c>
      <c r="CT51" s="10" t="str">
        <f>IF(AND((RIGHT($CT$3,2)-'[1]Miter Profiles'!$AC$99-'[1]Outside Edges'!$B50)&gt;=5,'[1]Outside Edges'!$P50="Yes"),"Yes","No")</f>
        <v>Yes</v>
      </c>
      <c r="CU51" s="10" t="str">
        <f>IF(AND((RIGHT($CU$3,2)-'[1]Miter Profiles'!$AC$100-'[1]Outside Edges'!$B50)&gt;=5,'[1]Outside Edges'!$P50="Yes"),"Yes","No")</f>
        <v>Yes</v>
      </c>
      <c r="CV51" s="85" t="str">
        <f>IF(AND((RIGHT($CV$3,2)-'[1]Miter Profiles'!$AC$101-'[1]Outside Edges'!$B50)&gt;=5,'[1]Outside Edges'!$P50="Yes"),"Yes","No")</f>
        <v>Yes</v>
      </c>
      <c r="CW51" s="86" t="str">
        <f>IF(AND((RIGHT($CW$3,2)-'[1]Miter Profiles'!$AC$102-'[1]Outside Edges'!$B50)&gt;=5,'[1]Outside Edges'!$P50="Yes"),"Yes","No")</f>
        <v>Yes</v>
      </c>
      <c r="CX51" s="11" t="str">
        <f>IF(AND((RIGHT($CX$3,2)-'[1]Miter Profiles'!$AC$103-'[1]Outside Edges'!$B50)&gt;=5,'[1]Outside Edges'!$P50="Yes"),"Yes","No")</f>
        <v>Yes</v>
      </c>
      <c r="CY51" s="87" t="str">
        <f>IF(AND((RIGHT($CY$3,2)-'[1]Miter Profiles'!$AC$104-'[1]Outside Edges'!$B50)&gt;=5,'[1]Outside Edges'!$P50="Yes"),"Yes","No")</f>
        <v>Yes</v>
      </c>
      <c r="CZ51" s="10" t="str">
        <f>IF(AND((RIGHT($CZ$3,2)-'[1]Miter Profiles'!$AC$105-'[1]Outside Edges'!$B50)&gt;=5,'[1]Outside Edges'!$P50="Yes"),"Yes","No")</f>
        <v>Yes</v>
      </c>
      <c r="DA51" s="10" t="str">
        <f>IF(AND((RIGHT($DA$3,2)-'[1]Miter Profiles'!$AC$106-'[1]Outside Edges'!$B50)&gt;=5,'[1]Outside Edges'!$P50="Yes"),"Yes","No")</f>
        <v>Yes</v>
      </c>
      <c r="DB51" s="85" t="str">
        <f>IF(AND((RIGHT($DB$3,2)-'[1]Miter Profiles'!$AC$107-'[1]Outside Edges'!$B50)&gt;=5,'[1]Outside Edges'!$P50="Yes"),"Yes","No")</f>
        <v>Yes</v>
      </c>
      <c r="DC51" s="86" t="str">
        <f>IF(AND((RIGHT($DC$3,2)-'[1]Miter Profiles'!$AC$108-'[1]Outside Edges'!$B50)&gt;=5,'[1]Outside Edges'!$P50="Yes"),"Yes","No")</f>
        <v>Yes</v>
      </c>
      <c r="DD51" s="11" t="str">
        <f>IF(AND((RIGHT($DD$3,2)-'[1]Miter Profiles'!$AC$109-'[1]Outside Edges'!$B50)&gt;=5,'[1]Outside Edges'!$P50="Yes"),"Yes","No")</f>
        <v>Yes</v>
      </c>
      <c r="DE51" s="87" t="str">
        <f>IF(AND((RIGHT($DE$3,2)-'[1]Miter Profiles'!$AC$110-'[1]Outside Edges'!$B50)&gt;=5,'[1]Outside Edges'!$P50="Yes"),"Yes","No")</f>
        <v>Yes</v>
      </c>
      <c r="DF51" s="10" t="str">
        <f>IF(AND((RIGHT($DF$3,2)-'[1]Miter Profiles'!$AC$111-'[1]Outside Edges'!$B50)&gt;=5,'[1]Outside Edges'!$P50="Yes"),"Yes","No")</f>
        <v>Yes</v>
      </c>
      <c r="DG51" s="10" t="str">
        <f>IF(AND((RIGHT($DG$3,2)-'[1]Miter Profiles'!$AC$112-'[1]Outside Edges'!$B50)&gt;=5,'[1]Outside Edges'!$P50="Yes"),"Yes","No")</f>
        <v>Yes</v>
      </c>
      <c r="DH51" s="85" t="str">
        <f>IF(AND((RIGHT($DH$3,2)-'[1]Miter Profiles'!$AC$113-'[1]Outside Edges'!$B50)&gt;=5,'[1]Outside Edges'!$P50="Yes"),"Yes","No")</f>
        <v>Yes</v>
      </c>
      <c r="DI51" s="86" t="str">
        <f>IF(AND((RIGHT($DI$3,2)-'[1]Miter Profiles'!$AC$114-'[1]Outside Edges'!$B50)&gt;=5,'[1]Outside Edges'!$P50="Yes"),"Yes","No")</f>
        <v>Yes</v>
      </c>
      <c r="DJ51" s="11" t="str">
        <f>IF(AND((RIGHT($DJ$3,2)-'[1]Miter Profiles'!$AC$115-'[1]Outside Edges'!$B50)&gt;=5,'[1]Outside Edges'!$P50="Yes"),"Yes","No")</f>
        <v>Yes</v>
      </c>
      <c r="DK51" s="87" t="str">
        <f>IF(AND((RIGHT($DK$3,2)-'[1]Miter Profiles'!$AC$116-'[1]Outside Edges'!$B50)&gt;=5,'[1]Outside Edges'!$P50="Yes"),"Yes","No")</f>
        <v>Yes</v>
      </c>
      <c r="DL51" s="10" t="str">
        <f>IF(AND((RIGHT($DL$3,2)-'[1]Miter Profiles'!$AC$117-'[1]Outside Edges'!$B50)&gt;=5,'[1]Outside Edges'!$P50="Yes"),"Yes","No")</f>
        <v>Yes</v>
      </c>
      <c r="DM51" s="10" t="str">
        <f>IF(AND((RIGHT($DM$3,2)-'[1]Miter Profiles'!$AC$118-'[1]Outside Edges'!$B50)&gt;=5,'[1]Outside Edges'!$P50="Yes"),"Yes","No")</f>
        <v>Yes</v>
      </c>
      <c r="DN51" s="85" t="str">
        <f>IF(AND((RIGHT($DN$3,2)-'[1]Miter Profiles'!$AC$119-'[1]Outside Edges'!$B50)&gt;=5,'[1]Outside Edges'!$P50="Yes"),"Yes","No")</f>
        <v>Yes</v>
      </c>
      <c r="DO51" s="86" t="str">
        <f>IF(AND((RIGHT($DO$3,2)-'[1]Miter Profiles'!$AC$120-'[1]Outside Edges'!$B50)&gt;=5,'[1]Outside Edges'!$P50="Yes"),"Yes","No")</f>
        <v>Yes</v>
      </c>
      <c r="DP51" s="11" t="str">
        <f>IF(AND((RIGHT($DP$3,2)-'[1]Miter Profiles'!$AC$121-'[1]Outside Edges'!$B50)&gt;=5,'[1]Outside Edges'!$P50="Yes"),"Yes","No")</f>
        <v>Yes</v>
      </c>
      <c r="DQ51" s="87" t="str">
        <f>IF(AND((RIGHT($DQ$3,2)-'[1]Miter Profiles'!$AC$122-'[1]Outside Edges'!$B50)&gt;=5,'[1]Outside Edges'!$P50="Yes"),"Yes","No")</f>
        <v>Yes</v>
      </c>
      <c r="DR51" s="10" t="str">
        <f>IF(AND((RIGHT($DR$3,2)-'[1]Miter Profiles'!$AC$123-'[1]Outside Edges'!$B50)&gt;=5,'[1]Outside Edges'!$P50="Yes"),"Yes","No")</f>
        <v>Yes</v>
      </c>
      <c r="DS51" s="10" t="str">
        <f>IF(AND((RIGHT($DS$3,2)-'[1]Miter Profiles'!$AC$124-'[1]Outside Edges'!$B50)&gt;=5,'[1]Outside Edges'!$P50="Yes"),"Yes","No")</f>
        <v>Yes</v>
      </c>
      <c r="DT51" s="85" t="str">
        <f>IF(AND((RIGHT($DT$3,2)-'[1]Miter Profiles'!$AC$125-'[1]Outside Edges'!$B50)&gt;=5,'[1]Outside Edges'!$P50="Yes"),"Yes","No")</f>
        <v>Yes</v>
      </c>
      <c r="DU51" s="86" t="str">
        <f>IF(AND((RIGHT($DU$3,2)-'[1]Miter Profiles'!$AC$126-'[1]Outside Edges'!$B50)&gt;=5,'[1]Outside Edges'!$P50="Yes"),"Yes","No")</f>
        <v>Yes</v>
      </c>
      <c r="DV51" s="11" t="str">
        <f>IF(AND((RIGHT($DV$3,2)-'[1]Miter Profiles'!$AC$127-'[1]Outside Edges'!$B50)&gt;=5,'[1]Outside Edges'!$P50="Yes"),"Yes","No")</f>
        <v>Yes</v>
      </c>
      <c r="DW51" s="87" t="str">
        <f>IF(AND((RIGHT($DW$3,2)-'[1]Miter Profiles'!$AC$128-'[1]Outside Edges'!$B50)&gt;=5,'[1]Outside Edges'!$P50="Yes"),"Yes","No")</f>
        <v>Yes</v>
      </c>
      <c r="DX51" s="10" t="str">
        <f>IF(AND((RIGHT($DX$3,2)-'[1]Miter Profiles'!$AC$129-'[1]Outside Edges'!$B50)&gt;=5,'[1]Outside Edges'!$P50="Yes"),"Yes","No")</f>
        <v>Yes</v>
      </c>
      <c r="DY51" s="10" t="str">
        <f>IF(AND((RIGHT($DY$3,2)-'[1]Miter Profiles'!$AC$130-'[1]Outside Edges'!$B50)&gt;=5,'[1]Outside Edges'!$P50="Yes"),"Yes","No")</f>
        <v>Yes</v>
      </c>
      <c r="DZ51" s="85" t="str">
        <f>IF(AND((RIGHT($DZ$3,2)-'[1]Miter Profiles'!$AC$131-'[1]Outside Edges'!$B50)&gt;=5,'[1]Outside Edges'!$P50="Yes"),"Yes","No")</f>
        <v>Yes</v>
      </c>
      <c r="EA51" s="90" t="str">
        <f>IF(AND((RIGHT($EA$3,2)-'[1]Miter Profiles'!$AC$132-'[1]Outside Edges'!$B50)&gt;=5,'[1]Outside Edges'!$P50="Yes"),"Yes","No")</f>
        <v>Yes</v>
      </c>
      <c r="EB51" s="104" t="str">
        <f>IF(AND((RIGHT($EB$3,2)-'[1]Miter Profiles'!$AC$133-'[1]Outside Edges'!$B50)&gt;=5,'[1]Outside Edges'!$P50="Yes"),"Yes","No")</f>
        <v>Yes</v>
      </c>
      <c r="EC51" s="109" t="str">
        <f>IF(AND((RIGHT($EC$3,2)-'[1]Miter Profiles'!$AC$134-'[1]Outside Edges'!$B50)&gt;=5,'[1]Outside Edges'!$P50="Yes"),"Yes","No")</f>
        <v>Yes</v>
      </c>
      <c r="ED51" s="115" t="str">
        <f>IF(AND((RIGHT($ED$3,2)-'[1]Miter Profiles'!$AC$135-'[1]Outside Edges'!$B50)&gt;=5,'[1]Outside Edges'!$P50="Yes"),"Yes","No")</f>
        <v>Yes</v>
      </c>
      <c r="EE51" s="112" t="str">
        <f>IF(AND((RIGHT($EE$3,2)-'[1]Miter Profiles'!$AC$136-'[1]Outside Edges'!$B50)&gt;=5,'[1]Outside Edges'!$P50="Yes"),"Yes","No")</f>
        <v>Yes</v>
      </c>
      <c r="EF51" s="85" t="str">
        <f>IF(AND((RIGHT($EF$3,2)-'[1]Miter Profiles'!$AC$137-'[1]Outside Edges'!$B50)&gt;=5,'[1]Outside Edges'!$P50="Yes"),"Yes","No")</f>
        <v>Yes</v>
      </c>
      <c r="EG51" s="10" t="str">
        <f>IF(AND((RIGHT($EG$3,2)-'[1]Miter Profiles'!$AC$138-'[1]Outside Edges'!$B50)&gt;=5,'[1]Outside Edges'!$P50="Yes"),"Yes","No")</f>
        <v>Yes</v>
      </c>
      <c r="EH51" s="90" t="str">
        <f>IF(AND((RIGHT($EH$3,2)-'[1]Miter Profiles'!$AC$139-'[1]Outside Edges'!$B50)&gt;=5,'[1]Outside Edges'!$P50="Yes"),"Yes","No")</f>
        <v>Yes</v>
      </c>
      <c r="EI51" s="120" t="str">
        <f>IF(AND((RIGHT($EI$3,2)-'[1]Miter Profiles'!$AC$140-'[1]Outside Edges'!$B50)&gt;=5,'[1]Outside Edges'!$P50="Yes"),"Yes","No")</f>
        <v>Yes</v>
      </c>
      <c r="EJ51" s="123" t="str">
        <f>IF(AND((RIGHT($EJ$3,2)-'[1]Miter Profiles'!$AC$141-'[1]Outside Edges'!$B50)&gt;=5,'[1]Outside Edges'!$P50="Yes"),"Yes","No")</f>
        <v>Yes</v>
      </c>
      <c r="EK51" s="123" t="str">
        <f>IF(AND((RIGHT($EK$3,2)-'[1]Miter Profiles'!$AC$142-'[1]Outside Edges'!$B50)&gt;=5,'[1]Outside Edges'!$P50="Yes"),"Yes","No")</f>
        <v>Yes</v>
      </c>
      <c r="EL51" s="115" t="str">
        <f>IF(AND((RIGHT($EL$3,2)-'[1]Miter Profiles'!$AC$143-'[1]Outside Edges'!$B50)&gt;=5,'[1]Outside Edges'!$P50="Yes"),"Yes","No")</f>
        <v>Yes</v>
      </c>
      <c r="EM51" s="128" t="str">
        <f>IF(AND((RIGHT($EM$3,2)-'[1]Miter Profiles'!$AC$144-'[1]Outside Edges'!$B50)&gt;=5,'[1]Outside Edges'!$P50="Yes"),"Yes","No")</f>
        <v>Yes</v>
      </c>
      <c r="EN51" s="10" t="str">
        <f>IF(AND((RIGHT($EN$3,2)-'[1]Miter Profiles'!$AC$145-'[1]Outside Edges'!$B50)&gt;=5,'[1]Outside Edges'!$P50="Yes"),"Yes","No")</f>
        <v>Yes</v>
      </c>
      <c r="EO51" s="90" t="str">
        <f>IF(AND((RIGHT($EO$3,2)-'[1]Miter Profiles'!$AC$146-'[1]Outside Edges'!$B50)&gt;=5,'[1]Outside Edges'!$P50="Yes"),"Yes","No")</f>
        <v>Yes</v>
      </c>
      <c r="EP51" s="123" t="str">
        <f>IF(AND((RIGHT($EP$3,2)-'[1]Miter Profiles'!$AC$147-'[1]Outside Edges'!$B50)&gt;=5,'[1]Outside Edges'!$P50="Yes"),"Yes","No")</f>
        <v>Yes</v>
      </c>
      <c r="EQ51" s="123" t="str">
        <f>IF(AND((RIGHT($EQ$3,2)-'[1]Miter Profiles'!$AC$148-'[1]Outside Edges'!$B50)&gt;=5,'[1]Outside Edges'!$P50="Yes"),"Yes","No")</f>
        <v>Yes</v>
      </c>
      <c r="ER51" s="115" t="str">
        <f>IF(AND((RIGHT($ER$3,2)-'[1]Miter Profiles'!$AC$149-'[1]Outside Edges'!$B50)&gt;=5,'[1]Outside Edges'!$P50="Yes"),"Yes","No")</f>
        <v>Yes</v>
      </c>
      <c r="ES51" s="128" t="str">
        <f>IF(AND((RIGHT($ES$3,2)-'[1]Miter Profiles'!$AC$150-'[1]Outside Edges'!$B50)&gt;=5,'[1]Outside Edges'!$P50="Yes"),"Yes","No")</f>
        <v>Yes</v>
      </c>
      <c r="ET51" s="10" t="str">
        <f>IF(AND((RIGHT($ET$3,2)-'[1]Miter Profiles'!$AC$151-'[1]Outside Edges'!$B50)&gt;=5,'[1]Outside Edges'!$P50="Yes"),"Yes","No")</f>
        <v>Yes</v>
      </c>
      <c r="EU51" s="90" t="str">
        <f>IF(AND((RIGHT($EU$3,2)-'[1]Miter Profiles'!$AC$152-'[1]Outside Edges'!$B50)&gt;=5,'[1]Outside Edges'!$P50="Yes"),"Yes","No")</f>
        <v>Yes</v>
      </c>
      <c r="EV51" s="123" t="str">
        <f>IF(AND((RIGHT($EV$3,2)-'[1]Miter Profiles'!$AC$153-'[1]Outside Edges'!$B50)&gt;=5,'[1]Outside Edges'!$P50="Yes"),"Yes","No")</f>
        <v>Yes</v>
      </c>
      <c r="EW51" s="123" t="str">
        <f>IF(AND((RIGHT($EW$3,2)-'[1]Miter Profiles'!$AC$154-'[1]Outside Edges'!$B50)&gt;=5,'[1]Outside Edges'!$P50="Yes"),"Yes","No")</f>
        <v>Yes</v>
      </c>
      <c r="EX51" s="115" t="str">
        <f>IF(AND((RIGHT($EX$3,2)-'[1]Miter Profiles'!$AC$155-'[1]Outside Edges'!$B50)&gt;=5,'[1]Outside Edges'!$P50="Yes"),"Yes","No")</f>
        <v>Yes</v>
      </c>
      <c r="EY51" s="128" t="str">
        <f>IF(AND((RIGHT($EY$3,2)-'[1]Miter Profiles'!$AC$156-'[1]Outside Edges'!$B50)&gt;=5,'[1]Outside Edges'!$P50="Yes"),"Yes","No")</f>
        <v>Yes</v>
      </c>
      <c r="EZ51" s="10" t="str">
        <f>IF(AND((RIGHT($EZ$3,2)-'[1]Miter Profiles'!$AC$157-'[1]Outside Edges'!$B50)&gt;=5,'[1]Outside Edges'!$P50="Yes"),"Yes","No")</f>
        <v>Yes</v>
      </c>
      <c r="FA51" s="90" t="str">
        <f>IF(AND((RIGHT($FA$3,2)-'[1]Miter Profiles'!$AC$158-'[1]Outside Edges'!$B50)&gt;=5,'[1]Outside Edges'!$P50="Yes"),"Yes","No")</f>
        <v>Yes</v>
      </c>
      <c r="FB51" s="123" t="str">
        <f>IF(AND((RIGHT($FB$3,2)-'[1]Miter Profiles'!$AC$159-'[1]Outside Edges'!$B50)&gt;=5,'[1]Outside Edges'!$P50="Yes"),"Yes","No")</f>
        <v>Yes</v>
      </c>
      <c r="FC51" s="123" t="str">
        <f>IF(AND((RIGHT($FC$3,2)-'[1]Miter Profiles'!$AC$160-'[1]Outside Edges'!$B50)&gt;=5,'[1]Outside Edges'!$P50="Yes"),"Yes","No")</f>
        <v>Yes</v>
      </c>
      <c r="FD51" s="115" t="str">
        <f>IF(AND((RIGHT($FD$3,2)-'[1]Miter Profiles'!$AC$161-'[1]Outside Edges'!$B50)&gt;=5,'[1]Outside Edges'!$P50="Yes"),"Yes","No")</f>
        <v>Yes</v>
      </c>
      <c r="FE51" s="128" t="str">
        <f>IF(AND((RIGHT($FE$3,2)-'[1]Miter Profiles'!$AC$162-'[1]Outside Edges'!$B50)&gt;=5,'[1]Outside Edges'!$P50="Yes"),"Yes","No")</f>
        <v>Yes</v>
      </c>
      <c r="FF51" s="10" t="str">
        <f>IF(AND((RIGHT($FF$3,2)-'[1]Miter Profiles'!$AC$163-'[1]Outside Edges'!$B50)&gt;=5,'[1]Outside Edges'!$P50="Yes"),"Yes","No")</f>
        <v>Yes</v>
      </c>
      <c r="FG51" s="90" t="str">
        <f>IF(AND((RIGHT($FG$3,2)-'[1]Miter Profiles'!$AC$164-'[1]Outside Edges'!$B50)&gt;=5,'[1]Outside Edges'!$P50="Yes"),"Yes","No")</f>
        <v>Yes</v>
      </c>
      <c r="FH51" s="123" t="str">
        <f>IF(AND((RIGHT($FH$3,2)-'[1]Miter Profiles'!$AC$165-'[1]Outside Edges'!$B50)&gt;=5,'[1]Outside Edges'!$P50="Yes"),"Yes","No")</f>
        <v>Yes</v>
      </c>
      <c r="FI51" s="123" t="str">
        <f>IF(AND((RIGHT($FI$3,2)-'[1]Miter Profiles'!$AC$166-'[1]Outside Edges'!$B50)&gt;=5,'[1]Outside Edges'!$P50="Yes"),"Yes","No")</f>
        <v>Yes</v>
      </c>
      <c r="FJ51" s="115" t="str">
        <f>IF(AND((RIGHT($FJ$3,2)-'[1]Miter Profiles'!$AC$167-'[1]Outside Edges'!$B50)&gt;=5,'[1]Outside Edges'!$P50="Yes"),"Yes","No")</f>
        <v>Yes</v>
      </c>
      <c r="FK51" s="128" t="str">
        <f>IF(AND((RIGHT($FK$3,2)-'[1]Miter Profiles'!$AC$168-'[1]Outside Edges'!$B50)&gt;=5,'[1]Outside Edges'!$P50="Yes"),"Yes","No")</f>
        <v>Yes</v>
      </c>
      <c r="FL51" s="10" t="str">
        <f>IF(AND((RIGHT($FL$3,2)-'[1]Miter Profiles'!$AC$169-'[1]Outside Edges'!$B50)&gt;=5,'[1]Outside Edges'!$P50="Yes"),"Yes","No")</f>
        <v>Yes</v>
      </c>
      <c r="FM51" s="90" t="str">
        <f>IF(AND((RIGHT($FM$3,2)-'[1]Miter Profiles'!$AC$170-'[1]Outside Edges'!$B50)&gt;=5,'[1]Outside Edges'!$P50="Yes"),"Yes","No")</f>
        <v>Yes</v>
      </c>
      <c r="FN51" s="123" t="str">
        <f>IF(AND((RIGHT($FN$3,2)-'[1]Miter Profiles'!$AC$171-'[1]Outside Edges'!$B50)&gt;=5,'[1]Outside Edges'!$P50="Yes"),"Yes","No")</f>
        <v>Yes</v>
      </c>
      <c r="FO51" s="123" t="str">
        <f>IF(AND((RIGHT($FO$3,2)-'[1]Miter Profiles'!$AC$172-'[1]Outside Edges'!$B50)&gt;=5,'[1]Outside Edges'!$P50="Yes"),"Yes","No")</f>
        <v>Yes</v>
      </c>
      <c r="FP51" s="115" t="str">
        <f>IF(AND((RIGHT($FP$3,2)-'[1]Miter Profiles'!$AC$173-'[1]Outside Edges'!$B50)&gt;=5,'[1]Outside Edges'!$P50="Yes"),"Yes","No")</f>
        <v>Yes</v>
      </c>
      <c r="FQ51" s="128" t="str">
        <f>IF(AND((RIGHT($FQ$3,2)-'[1]Miter Profiles'!$AC$174-'[1]Outside Edges'!$B50)&gt;=5,'[1]Outside Edges'!$P50="Yes"),"Yes","No")</f>
        <v>Yes</v>
      </c>
      <c r="FR51" s="10" t="str">
        <f>IF(AND((RIGHT($FR$3,2)-'[1]Miter Profiles'!$AC$175-'[1]Outside Edges'!$B50)&gt;=5,'[1]Outside Edges'!$P50="Yes"),"Yes","No")</f>
        <v>Yes</v>
      </c>
      <c r="FS51" s="90" t="str">
        <f>IF(AND((RIGHT($FS$3,2)-'[1]Miter Profiles'!$AC$176-'[1]Outside Edges'!$B50)&gt;=5,'[1]Outside Edges'!$P50="Yes"),"Yes","No")</f>
        <v>Yes</v>
      </c>
      <c r="FT51" s="123" t="str">
        <f>IF(AND((RIGHT($FT$3,2)-'[1]Miter Profiles'!$AC$177-'[1]Outside Edges'!$B50)&gt;=5,'[1]Outside Edges'!$P50="Yes"),"Yes","No")</f>
        <v>Yes</v>
      </c>
      <c r="FU51" s="123" t="str">
        <f>IF(AND((RIGHT($FU$3,2)-'[1]Miter Profiles'!$AC$178-'[1]Outside Edges'!$B50)&gt;=5,'[1]Outside Edges'!$P50="Yes"),"Yes","No")</f>
        <v>Yes</v>
      </c>
      <c r="FV51" s="115" t="str">
        <f>IF(AND((RIGHT($V$3,2)-'[1]Miter Profiles'!$AC$179-'[1]Outside Edges'!$B50)&gt;=5,'[1]Outside Edges'!$P50="Yes"),"Yes","No")</f>
        <v>Yes</v>
      </c>
      <c r="FW51" s="128" t="str">
        <f>IF(AND((RIGHT($FW$3,2)-'[1]Miter Profiles'!$AC$180-'[1]Outside Edges'!$B50)&gt;=5,'[1]Outside Edges'!$P50="Yes"),"Yes","No")</f>
        <v>No</v>
      </c>
      <c r="FX51" s="269" t="str">
        <f>IF(AND((RIGHT($FX$3,2)-'[1]Miter Profiles'!$AC$181-'[1]Outside Edges'!$B50)&gt;=5,'[1]Outside Edges'!$P50="Yes"),"Yes","No")</f>
        <v>Yes</v>
      </c>
      <c r="FY51" s="273" t="str">
        <f>IF(AND((RIGHT($FY$3,2)-'[1]Miter Profiles'!$AC$182-'[1]Outside Edges'!$B50)&gt;=5,'[1]Outside Edges'!$P50="Yes"),"Yes","No")</f>
        <v>Yes</v>
      </c>
      <c r="FZ51" s="282" t="str">
        <f>IF(AND((RIGHT($FZ$3,2)-'[1]Miter Profiles'!$AC$183-'[1]Outside Edges'!$B50)&gt;=5,'[1]Outside Edges'!$P50="Yes"),"Yes","No")</f>
        <v>Yes</v>
      </c>
      <c r="GA51" s="283" t="str">
        <f>IF(AND((RIGHT($GA$3,2)-'[1]Miter Profiles'!$AC$184-'[1]Outside Edges'!$B50)&gt;=5,'[1]Outside Edges'!$P50="Yes"),"Yes","No")</f>
        <v>Yes</v>
      </c>
      <c r="GB51" s="284" t="str">
        <f>IF(AND((RIGHT($GB$3,2)-'[1]Miter Profiles'!$AC$185-'[1]Outside Edges'!$B50)&gt;=5,'[1]Outside Edges'!$P50="Yes"),"Yes","No")</f>
        <v>Yes</v>
      </c>
      <c r="GC51" s="275" t="str">
        <f>IF(AND((RIGHT($GC$3,2)-'[1]Miter Profiles'!$AC$186-'[1]Outside Edges'!$B50)&gt;=5,'[1]Outside Edges'!$P50="Yes"),"Yes","No")</f>
        <v>Yes</v>
      </c>
      <c r="GD51" s="269" t="str">
        <f>IF(AND((RIGHT($GD$3,2)-'[1]Miter Profiles'!$AC$187-'[1]Outside Edges'!$B50)&gt;=5,'[1]Outside Edges'!$P50="Yes"),"Yes","No")</f>
        <v>Yes</v>
      </c>
      <c r="GE51" s="273" t="str">
        <f>IF(AND((RIGHT($GE$3,2)-'[1]Miter Profiles'!$AC$188-'[1]Outside Edges'!$B50)&gt;=5,'[1]Outside Edges'!$P50="Yes"),"Yes","No")</f>
        <v>Yes</v>
      </c>
      <c r="GF51" s="282" t="str">
        <f>IF(AND((RIGHT($GF$3,2)-'[1]Miter Profiles'!$AC$189-'[1]Outside Edges'!$B50)&gt;=5,'[1]Outside Edges'!$P50="Yes"),"Yes","No")</f>
        <v>Yes</v>
      </c>
      <c r="GG51" s="283" t="str">
        <f>IF(AND((RIGHT($GG$3,2)-'[1]Miter Profiles'!$AC$190-'[1]Outside Edges'!$B50)&gt;=5,'[1]Outside Edges'!$P50="Yes"),"Yes","No")</f>
        <v>Yes</v>
      </c>
      <c r="GH51" s="284" t="str">
        <f>IF(AND((RIGHT($GH$3,2)-'[1]Miter Profiles'!$AC$191-'[1]Outside Edges'!$B50)&gt;=5,'[1]Outside Edges'!$P50="Yes"),"Yes","No")</f>
        <v>Yes</v>
      </c>
      <c r="GI51" s="275" t="str">
        <f>IF(AND((RIGHT($GI$3,2)-'[1]Miter Profiles'!$AC$192-'[1]Outside Edges'!$B50)&gt;=5,'[1]Outside Edges'!$P50="Yes"),"Yes","No")</f>
        <v>Yes</v>
      </c>
      <c r="GJ51" s="269" t="str">
        <f>IF(AND((RIGHT($GJ$3,2)-'[1]Miter Profiles'!$AC$193-'[1]Outside Edges'!$B50)&gt;=5,'[1]Outside Edges'!$P50="Yes"),"Yes","No")</f>
        <v>Yes</v>
      </c>
      <c r="GK51" s="273" t="str">
        <f>IF(AND((RIGHT($GK$3,2)-'[1]Miter Profiles'!$AC$194-'[1]Outside Edges'!$B50)&gt;=5,'[1]Outside Edges'!$P50="Yes"),"Yes","No")</f>
        <v>Yes</v>
      </c>
      <c r="GL51" s="282" t="str">
        <f>IF(AND((RIGHT($GL$3,2)-'[1]Miter Profiles'!$AC$195-'[1]Outside Edges'!$B50)&gt;=5,'[1]Outside Edges'!$P50="Yes"),"Yes","No")</f>
        <v>Yes</v>
      </c>
      <c r="GM51" s="283" t="str">
        <f>IF(AND((RIGHT($GM$3,2)-'[1]Miter Profiles'!$AC$196-'[1]Outside Edges'!$B50)&gt;=5,'[1]Outside Edges'!$P50="Yes"),"Yes","No")</f>
        <v>Yes</v>
      </c>
      <c r="GN51" s="284" t="str">
        <f>IF(AND((RIGHT($GN$3,2)-'[1]Miter Profiles'!$AC$197-'[1]Outside Edges'!$B50)&gt;=5,'[1]Outside Edges'!$P50="Yes"),"Yes","No")</f>
        <v>Yes</v>
      </c>
      <c r="GO51" s="275" t="str">
        <f>IF(AND((RIGHT($GO$3,2)-'[1]Miter Profiles'!$AC$198-'[1]Outside Edges'!$B50)&gt;=5,'[1]Outside Edges'!$P50="Yes"),"Yes","No")</f>
        <v>Yes</v>
      </c>
      <c r="GP51" s="269" t="str">
        <f>IF(AND((RIGHT($GP$3,2)-'[1]Miter Profiles'!$AC$199-'[1]Outside Edges'!$B50)&gt;=5,'[1]Outside Edges'!$P50="Yes"),"Yes","No")</f>
        <v>Yes</v>
      </c>
      <c r="GQ51" s="273" t="str">
        <f>IF(AND((RIGHT($GQ$3,2)-'[1]Miter Profiles'!$AC$200-'[1]Outside Edges'!$B50)&gt;=5,'[1]Outside Edges'!$P50="Yes"),"Yes","No")</f>
        <v>Yes</v>
      </c>
      <c r="GR51" s="282" t="str">
        <f>IF(AND((RIGHT($GR$3,2)-'[1]Miter Profiles'!$AC$201-'[1]Outside Edges'!$B50)&gt;=5,'[1]Outside Edges'!$P50="Yes"),"Yes","No")</f>
        <v>Yes</v>
      </c>
      <c r="GS51" s="283" t="str">
        <f>IF(AND((RIGHT($GS$3,2)-'[1]Miter Profiles'!$AC$202-'[1]Outside Edges'!$B50)&gt;=5,'[1]Outside Edges'!$P50="Yes"),"Yes","No")</f>
        <v>Yes</v>
      </c>
      <c r="GT51" s="284" t="str">
        <f>IF(AND((RIGHT($GT$3,2)-'[1]Miter Profiles'!$AC$203-'[1]Outside Edges'!$B50)&gt;=5,'[1]Outside Edges'!$P50="Yes"),"Yes","No")</f>
        <v>Yes</v>
      </c>
      <c r="GU51" s="275" t="str">
        <f>IF(AND((RIGHT($GU$3,2)-'[1]Miter Profiles'!$AC$204-'[1]Outside Edges'!$B50)&gt;=5,'[1]Outside Edges'!$P50="Yes"),"Yes","No")</f>
        <v>Yes</v>
      </c>
      <c r="GV51" s="269" t="str">
        <f>IF(AND((RIGHT($GV$3,2)-'[1]Miter Profiles'!$AC$205-'[1]Outside Edges'!$B50)&gt;=5,'[1]Outside Edges'!$P50="Yes"),"Yes","No")</f>
        <v>Yes</v>
      </c>
      <c r="GW51" s="273" t="str">
        <f>IF(AND((RIGHT($GW$3,2)-'[1]Miter Profiles'!$AC$206-'[1]Outside Edges'!$B50)&gt;=5,'[1]Outside Edges'!$P50="Yes"),"Yes","No")</f>
        <v>Yes</v>
      </c>
      <c r="GX51" s="282" t="str">
        <f>IF(AND((RIGHT($GX$3,2)-'[1]Miter Profiles'!$AC$207-'[1]Outside Edges'!$B50)&gt;=5,'[1]Outside Edges'!$P50="Yes"),"Yes","No")</f>
        <v>Yes</v>
      </c>
      <c r="GY51" s="283" t="str">
        <f>IF(AND((RIGHT($GY$3,2)-'[1]Miter Profiles'!$AC$208-'[1]Outside Edges'!$B50)&gt;=5,'[1]Outside Edges'!$P50="Yes"),"Yes","No")</f>
        <v>Yes</v>
      </c>
      <c r="GZ51" s="284" t="str">
        <f>IF(AND((RIGHT($GZ$3,2)-'[1]Miter Profiles'!$AC$209-'[1]Outside Edges'!$B50)&gt;=5,'[1]Outside Edges'!$P50="Yes"),"Yes","No")</f>
        <v>Yes</v>
      </c>
      <c r="HA51" s="275" t="str">
        <f>IF(AND((RIGHT($HA$3,2)-'[1]Miter Profiles'!$AC$210-'[1]Outside Edges'!$B50)&gt;=5,'[1]Outside Edges'!$P50="Yes"),"Yes","No")</f>
        <v>Yes</v>
      </c>
      <c r="HB51" s="269" t="str">
        <f>IF(AND((RIGHT($HB$3,2)-'[1]Miter Profiles'!$AC$211-'[1]Outside Edges'!$B50)&gt;=5,'[1]Outside Edges'!$P50="Yes"),"Yes","No")</f>
        <v>Yes</v>
      </c>
      <c r="HC51" s="273" t="str">
        <f>IF(AND((RIGHT($HC$3,2)-'[1]Miter Profiles'!$AC$212-'[1]Outside Edges'!$B50)&gt;=5,'[1]Outside Edges'!$P50="Yes"),"Yes","No")</f>
        <v>Yes</v>
      </c>
      <c r="HD51" s="282" t="str">
        <f>IF(AND((RIGHT($HD$3,2)-'[1]Miter Profiles'!$AC$213-'[1]Outside Edges'!$B50)&gt;=5,'[1]Outside Edges'!$P50="Yes"),"Yes","No")</f>
        <v>No</v>
      </c>
      <c r="HE51" s="284" t="str">
        <f>IF(AND((RIGHT($HE$3,2)-'[1]Miter Profiles'!$AC$214-'[1]Outside Edges'!$B50)&gt;=5,'[1]Outside Edges'!$P50="Yes"),"Yes","No")</f>
        <v>No</v>
      </c>
      <c r="HF51" s="275" t="str">
        <f>IF(AND((RIGHT($HF$3,2)-'[1]Miter Profiles'!$AC$215-'[1]Outside Edges'!$B50)&gt;=5,'[1]Outside Edges'!$P50="Yes"),"Yes","No")</f>
        <v>Yes</v>
      </c>
      <c r="HG51" s="269" t="str">
        <f>IF(AND((RIGHT($HG$3,2)-'[1]Miter Profiles'!$AC$216-'[1]Outside Edges'!$B50)&gt;=5,'[1]Outside Edges'!$P50="Yes"),"Yes","No")</f>
        <v>Yes</v>
      </c>
      <c r="HH51" s="273" t="str">
        <f>IF(AND((RIGHT($HH$3,2)-'[1]Miter Profiles'!$AC$217-'[1]Outside Edges'!$B50)&gt;=5,'[1]Outside Edges'!$P50="Yes"),"Yes","No")</f>
        <v>Yes</v>
      </c>
      <c r="HI51" s="282" t="str">
        <f>IF(AND((RIGHT($HI$3,2)-'[1]Miter Profiles'!$AC$218-'[1]Outside Edges'!$B50)&gt;=5,'[1]Outside Edges'!$P50="Yes"),"Yes","No")</f>
        <v>Yes</v>
      </c>
      <c r="HJ51" s="283" t="str">
        <f>IF(AND((RIGHT($HJ$3,2)-'[1]Miter Profiles'!$AC$219-'[1]Outside Edges'!$B50)&gt;=5,'[1]Outside Edges'!$P50="Yes"),"Yes","No")</f>
        <v>Yes</v>
      </c>
      <c r="HK51" s="284" t="str">
        <f>IF(AND((RIGHT($HK$3,2)-'[1]Miter Profiles'!$AC$220-'[1]Outside Edges'!$B50)&gt;=5,'[1]Outside Edges'!$P50="Yes"),"Yes","No")</f>
        <v>Yes</v>
      </c>
      <c r="HL51" s="275" t="str">
        <f>IF(AND((RIGHT($HL$3,2)-'[1]Miter Profiles'!$AC$221-'[1]Outside Edges'!$B50)&gt;=5,'[1]Outside Edges'!$P50="Yes"),"Yes","No")</f>
        <v>Yes</v>
      </c>
      <c r="HM51" s="269" t="str">
        <f>IF(AND((RIGHT($HM$3,2)-'[1]Miter Profiles'!$AC$222-'[1]Outside Edges'!$B50)&gt;=5,'[1]Outside Edges'!$P50="Yes"),"Yes","No")</f>
        <v>Yes</v>
      </c>
      <c r="HN51" s="269" t="str">
        <f>IF(AND((RIGHT($HN$3,2)-'[1]Miter Profiles'!$AC$223-'[1]Outside Edges'!$B50)&gt;=5,'[1]Outside Edges'!$P50="Yes"),"Yes","No")</f>
        <v>Yes</v>
      </c>
      <c r="HO51" s="283" t="str">
        <f>IF(AND((RIGHT($HO$3,2)-'[1]Miter Profiles'!$AC$224-'[1]Outside Edges'!$B50)&gt;=5,'[1]Outside Edges'!$P50="Yes"),"Yes","No")</f>
        <v>Yes</v>
      </c>
      <c r="HP51" s="283" t="str">
        <f>IF(AND((RIGHT($HP$3,2)-'[1]Miter Profiles'!$AC$225-'[1]Outside Edges'!$B50)&gt;=5,'[1]Outside Edges'!$P50="Yes"),"Yes","No")</f>
        <v>Yes</v>
      </c>
      <c r="HQ51" s="283" t="str">
        <f>IF(AND((RIGHT($HQ$3,3)-'[1]Miter Profiles'!$AC$226-'[1]Outside Edges'!$B50)&gt;=5,'[1]Outside Edges'!$P50="Yes"),"Yes","No")</f>
        <v>No</v>
      </c>
      <c r="HR51" s="283" t="str">
        <f>IF(AND((RIGHT($HR$3,2)-'[1]Miter Profiles'!$AC$227-'[1]Outside Edges'!$B50)&gt;=5,'[1]Outside Edges'!$P50="Yes"),"Yes","No")</f>
        <v>No</v>
      </c>
      <c r="HS51" s="269" t="str">
        <f>IF(AND((RIGHT($HS$3,2)-'[1]Miter Profiles'!$AC$228-'[1]Outside Edges'!$B50)&gt;=5,'[1]Outside Edges'!$P50="Yes"),"Yes","No")</f>
        <v>Yes</v>
      </c>
      <c r="HT51" s="269" t="str">
        <f>IF(AND((RIGHT($HT$3,2)-'[1]Miter Profiles'!$AC$229-'[1]Outside Edges'!$B50)&gt;=5,'[1]Outside Edges'!$P50="Yes"),"Yes","No")</f>
        <v>Yes</v>
      </c>
      <c r="HU51" s="269" t="str">
        <f>IF(AND((RIGHT($HU$3,2)-'[1]Miter Profiles'!$AC$230-'[1]Outside Edges'!$B50)&gt;=5,'[1]Outside Edges'!$P50="Yes"),"Yes","No")</f>
        <v>Yes</v>
      </c>
      <c r="HV51" s="283" t="str">
        <f>IF(AND((RIGHT($HV$3,2)-'[1]Miter Profiles'!$AC$231-'[1]Outside Edges'!$B50)&gt;=5,'[1]Outside Edges'!$P50="Yes"),"Yes","No")</f>
        <v>Yes</v>
      </c>
      <c r="HW51" s="283" t="str">
        <f>IF(AND((RIGHT($HW$3,2)-'[1]Miter Profiles'!$AC$232-'[1]Outside Edges'!$B50)&gt;=5,'[1]Outside Edges'!$P50="Yes"),"Yes","No")</f>
        <v>Yes</v>
      </c>
      <c r="HX51" s="283" t="str">
        <f>IF(AND((RIGHT($HX$3,2)-'[1]Miter Profiles'!$AC$233-'[1]Outside Edges'!$B50)&gt;=5,'[1]Outside Edges'!$P50="Yes"),"Yes","No")</f>
        <v>Yes</v>
      </c>
      <c r="HY51" s="269" t="str">
        <f>IF(AND((RIGHT($HY$3,2)-'[1]Miter Profiles'!$AC$234-'[1]Outside Edges'!$B50)&gt;=5,'[1]Outside Edges'!$P50="Yes"),"Yes","No")</f>
        <v>Yes</v>
      </c>
      <c r="HZ51" s="269" t="str">
        <f>IF(AND((RIGHT($HZ$3,2)-'[1]Miter Profiles'!$AC$235-'[1]Outside Edges'!$B50)&gt;=5,'[1]Outside Edges'!$P50="Yes"),"Yes","No")</f>
        <v>Yes</v>
      </c>
      <c r="IA51" s="269" t="str">
        <f>IF(AND((RIGHT($IA$3,2)-'[1]Miter Profiles'!$AC$236-'[1]Outside Edges'!$B50)&gt;=5,'[1]Outside Edges'!$P50="Yes"),"Yes","No")</f>
        <v>Yes</v>
      </c>
      <c r="IB51" s="283" t="str">
        <f>IF(AND((RIGHT($IB$3,2)-'[1]Miter Profiles'!$AC$237-'[1]Outside Edges'!$B50)&gt;=5,'[1]Outside Edges'!$P50="Yes"),"Yes","No")</f>
        <v>Yes</v>
      </c>
      <c r="IC51" s="283" t="str">
        <f>IF(AND((RIGHT($IC$3,2)-'[1]Miter Profiles'!$AC$238-'[1]Outside Edges'!$B50)&gt;=5,'[1]Outside Edges'!$P50="Yes"),"Yes","No")</f>
        <v>Yes</v>
      </c>
      <c r="ID51" s="283" t="str">
        <f>IF(AND((RIGHT($ID$3,2)-'[1]Miter Profiles'!$AC$239-'[1]Outside Edges'!$B50)&gt;=5,'[1]Outside Edges'!$P50="Yes"),"Yes","No")</f>
        <v>Yes</v>
      </c>
      <c r="IE51" s="269" t="str">
        <f>IF(AND((RIGHT($IE$3,2)-'[1]Miter Profiles'!$AC$240-'[1]Outside Edges'!$B50)&gt;=5,'[1]Outside Edges'!$P50="Yes"),"Yes","No")</f>
        <v>Yes</v>
      </c>
      <c r="IF51" s="269" t="str">
        <f>IF(AND((RIGHT($IF$3,2)-'[1]Miter Profiles'!$AC$241-'[1]Outside Edges'!$B50)&gt;=5,'[1]Outside Edges'!$P50="Yes"),"Yes","No")</f>
        <v>Yes</v>
      </c>
      <c r="IG51" s="269" t="str">
        <f>IF(AND((RIGHT($IG$3,2)-'[1]Miter Profiles'!$AC$242-'[1]Outside Edges'!$B50)&gt;=5,'[1]Outside Edges'!$P50="Yes"),"Yes","No")</f>
        <v>Yes</v>
      </c>
      <c r="IH51" s="283" t="str">
        <f>IF(AND((RIGHT($IH$3,2)-'[1]Miter Profiles'!$AC$243-'[1]Outside Edges'!$B50)&gt;=5,'[1]Outside Edges'!$P50="Yes"),"Yes","No")</f>
        <v>Yes</v>
      </c>
      <c r="II51" s="283" t="str">
        <f>IF(AND((RIGHT($II$3,2)-'[1]Miter Profiles'!$AC$244-'[1]Outside Edges'!$B50)&gt;=5,'[1]Outside Edges'!$P50="Yes"),"Yes","No")</f>
        <v>Yes</v>
      </c>
      <c r="IJ51" s="283" t="str">
        <f>IF(AND((RIGHT($IJ$3,2)-'[1]Miter Profiles'!$AC$245-'[1]Outside Edges'!$B50)&gt;=5,'[1]Outside Edges'!$P50="Yes"),"Yes","No")</f>
        <v>Yes</v>
      </c>
      <c r="IK51" s="269" t="str">
        <f>IF(AND((RIGHT($IK$3,2)-'[1]Miter Profiles'!$AC$246-'[1]Outside Edges'!$B50)&gt;=5,'[1]Outside Edges'!$P50="Yes"),"Yes","No")</f>
        <v>Yes</v>
      </c>
      <c r="IL51" s="269" t="str">
        <f>IF(AND((RIGHT($IL$3,2)-'[1]Miter Profiles'!$AC$247-'[1]Outside Edges'!$B50)&gt;=5,'[1]Outside Edges'!$P50="Yes"),"Yes","No")</f>
        <v>Yes</v>
      </c>
      <c r="IM51" s="269" t="str">
        <f>IF(AND((RIGHT($IM$3,2)-'[1]Miter Profiles'!$AC$248-'[1]Outside Edges'!$B50)&gt;=5,'[1]Outside Edges'!$P50="Yes"),"Yes","No")</f>
        <v>Yes</v>
      </c>
      <c r="IN51" s="283" t="str">
        <f>IF(AND((RIGHT($IN$3,2)-'[1]Miter Profiles'!$AC$249-'[1]Outside Edges'!$B50)&gt;=5,'[1]Outside Edges'!$P50="Yes"),"Yes","No")</f>
        <v>Yes</v>
      </c>
      <c r="IO51" s="283" t="str">
        <f>IF(AND((RIGHT($IO$3,2)-'[1]Miter Profiles'!$AC$250-'[1]Outside Edges'!$B50)&gt;=5,'[1]Outside Edges'!$P50="Yes"),"Yes","No")</f>
        <v>Yes</v>
      </c>
      <c r="IP51" s="283" t="str">
        <f>IF(AND((RIGHT($IP$3,2)-'[1]Miter Profiles'!$AC$251-'[1]Outside Edges'!$B50)&gt;=5,'[1]Outside Edges'!$P50="Yes"),"Yes","No")</f>
        <v>Yes</v>
      </c>
      <c r="IQ51" s="269" t="str">
        <f>IF(AND((RIGHT($IQ$3,2)-'[1]Miter Profiles'!$AC$252-'[1]Outside Edges'!$B50)&gt;=5,'[1]Outside Edges'!$P50="Yes"),"Yes","No")</f>
        <v>Yes</v>
      </c>
      <c r="IR51" s="269" t="str">
        <f>IF(AND((RIGHT($IR$3,2)-'[1]Miter Profiles'!$AC$253-'[1]Outside Edges'!$B50)&gt;=5,'[1]Outside Edges'!$P50="Yes"),"Yes","No")</f>
        <v>Yes</v>
      </c>
      <c r="IS51" s="269" t="str">
        <f>IF(AND((RIGHT($IS$3,2)-'[1]Miter Profiles'!$AC$254-'[1]Outside Edges'!$B50)&gt;=5,'[1]Outside Edges'!$P50="Yes"),"Yes","No")</f>
        <v>Yes</v>
      </c>
      <c r="IT51" s="283" t="str">
        <f>IF(AND((RIGHT($IT$3,2)-'[1]Miter Profiles'!$AC$255-'[1]Outside Edges'!$B50)&gt;=5,'[1]Outside Edges'!$P50="Yes"),"Yes","No")</f>
        <v>Yes</v>
      </c>
      <c r="IU51" s="283" t="str">
        <f>IF(AND((RIGHT($IU$3,2)-'[1]Miter Profiles'!$AC$256-'[1]Outside Edges'!$B50)&gt;=5,'[1]Outside Edges'!$P50="Yes"),"Yes","No")</f>
        <v>Yes</v>
      </c>
      <c r="IV51" s="283" t="str">
        <f>IF(AND((RIGHT($IV$3,2)-'[1]Miter Profiles'!$AC$257-'[1]Outside Edges'!$B50)&gt;=5,'[1]Outside Edges'!$P50="Yes"),"Yes","No")</f>
        <v>Yes</v>
      </c>
      <c r="IW51" s="269" t="str">
        <f>IF(AND((RIGHT($IW$3,2)-'[1]Miter Profiles'!$AC$258-'[1]Outside Edges'!$B50)&gt;=5,'[1]Outside Edges'!$P50="Yes"),"Yes","No")</f>
        <v>Yes</v>
      </c>
      <c r="IX51" s="269" t="str">
        <f>IF(AND((RIGHT($IX$3,2)-'[1]Miter Profiles'!$AC$259-'[1]Outside Edges'!$B50)&gt;=5,'[1]Outside Edges'!$P50="Yes"),"Yes","No")</f>
        <v>Yes</v>
      </c>
      <c r="IY51" s="269" t="str">
        <f>IF(AND((RIGHT($IY$3,2)-'[1]Miter Profiles'!$AC$260-'[1]Outside Edges'!$B50)&gt;=5,'[1]Outside Edges'!$P50="Yes"),"Yes","No")</f>
        <v>Yes</v>
      </c>
      <c r="IZ51" s="283" t="str">
        <f>IF(AND((RIGHT($IZ$3,2)-'[1]Miter Profiles'!$AC$261-'[1]Outside Edges'!$B50)&gt;=5,'[1]Outside Edges'!$P50="Yes"),"Yes","No")</f>
        <v>Yes</v>
      </c>
      <c r="JA51" s="283" t="str">
        <f>IF(AND((RIGHT($JA$3,2)-'[1]Miter Profiles'!$AC$262-'[1]Outside Edges'!$B50)&gt;=5,'[1]Outside Edges'!$P50="Yes"),"Yes","No")</f>
        <v>Yes</v>
      </c>
      <c r="JB51" s="283" t="str">
        <f>IF(AND((RIGHT($JB$3,2)-'[1]Miter Profiles'!$AC$263-'[1]Outside Edges'!$B50)&gt;=5,'[1]Outside Edges'!$P50="Yes"),"Yes","No")</f>
        <v>Yes</v>
      </c>
      <c r="JC51" s="269" t="str">
        <f>IF(AND((RIGHT($JC$3,2)-'[1]Miter Profiles'!$AC$264-'[1]Outside Edges'!$B50)&gt;=5,'[1]Outside Edges'!$P50="Yes"),"Yes","No")</f>
        <v>Yes</v>
      </c>
      <c r="JD51" s="269" t="str">
        <f>IF(AND((RIGHT($JD$3,2)-'[1]Miter Profiles'!$AC$265-'[1]Outside Edges'!$B50)&gt;=5,'[1]Outside Edges'!$P50="Yes"),"Yes","No")</f>
        <v>Yes</v>
      </c>
      <c r="JE51" s="269" t="str">
        <f>IF(AND((RIGHT($JE$3,2)-'[1]Miter Profiles'!$AC$266-'[1]Outside Edges'!$B50)&gt;=5,'[1]Outside Edges'!$P50="Yes"),"Yes","No")</f>
        <v>Yes</v>
      </c>
      <c r="JF51" s="283" t="str">
        <f>IF(AND((RIGHT($JF$3,2)-'[1]Miter Profiles'!$AC$267-'[1]Outside Edges'!$B50)&gt;=5,'[1]Outside Edges'!$P50="Yes"),"Yes","No")</f>
        <v>Yes</v>
      </c>
      <c r="JG51" s="283" t="str">
        <f>IF(AND((RIGHT($JG$3,2)-'[1]Miter Profiles'!$AC$268-'[1]Outside Edges'!$B50)&gt;=5,'[1]Outside Edges'!$P50="Yes"),"Yes","No")</f>
        <v>Yes</v>
      </c>
      <c r="JH51" s="283" t="str">
        <f>IF(AND((RIGHT($JH$3,2)-'[1]Miter Profiles'!$AC$269-'[1]Outside Edges'!$B50)&gt;=5,'[1]Outside Edges'!$P50="Yes"),"Yes","No")</f>
        <v>Yes</v>
      </c>
      <c r="JI51" s="269" t="str">
        <f>IF(AND((RIGHT($JI$3,2)-'[1]Miter Profiles'!$AC$270-'[1]Outside Edges'!$B50)&gt;=5,'[1]Outside Edges'!$P50="Yes"),"Yes","No")</f>
        <v>Yes</v>
      </c>
      <c r="JJ51" s="269" t="str">
        <f>IF(AND((RIGHT($JJ$3,2)-'[1]Miter Profiles'!$AC$271-'[1]Outside Edges'!$B50)&gt;=5,'[1]Outside Edges'!$P50="Yes"),"Yes","No")</f>
        <v>Yes</v>
      </c>
      <c r="JK51" s="269" t="str">
        <f>IF(AND((RIGHT($JK$3,2)-'[1]Miter Profiles'!$AC$272-'[1]Outside Edges'!$B50)&gt;=5,'[1]Outside Edges'!$P50="Yes"),"Yes","No")</f>
        <v>Yes</v>
      </c>
      <c r="JL51" s="283" t="str">
        <f>IF(AND((RIGHT($JL$3,2)-'[1]Miter Profiles'!$AC$273-'[1]Outside Edges'!$B50)&gt;=5,'[1]Outside Edges'!$P50="Yes"),"Yes","No")</f>
        <v>Yes</v>
      </c>
      <c r="JM51" s="283" t="str">
        <f>IF(AND((RIGHT($JM$3,2)-'[1]Miter Profiles'!$AC$274-'[1]Outside Edges'!$B50)&gt;=5,'[1]Outside Edges'!$P50="Yes"),"Yes","No")</f>
        <v>Yes</v>
      </c>
      <c r="JN51" s="283" t="str">
        <f>IF(AND((RIGHT($JN$3,2)-'[1]Miter Profiles'!$AC$275-'[1]Outside Edges'!$B50)&gt;=5,'[1]Outside Edges'!$P50="Yes"),"Yes","No")</f>
        <v>Yes</v>
      </c>
      <c r="JO51" s="269" t="str">
        <f>IF(AND((RIGHT($JO$3,2)-'[1]Miter Profiles'!$AC$276-'[1]Outside Edges'!$B50)&gt;=5,'[1]Outside Edges'!$P50="Yes"),"Yes","No")</f>
        <v>Yes</v>
      </c>
      <c r="JP51" s="269" t="str">
        <f>IF(AND((RIGHT($JP$3,2)-'[1]Miter Profiles'!$AC$277-'[1]Outside Edges'!$B50)&gt;=5,'[1]Outside Edges'!$P50="Yes"),"Yes","No")</f>
        <v>Yes</v>
      </c>
      <c r="JQ51" s="269" t="str">
        <f>IF(AND((RIGHT($JQ$3,2)-'[1]Miter Profiles'!$AC$278-'[1]Outside Edges'!$B50)&gt;=5,'[1]Outside Edges'!$P50="Yes"),"Yes","No")</f>
        <v>Yes</v>
      </c>
      <c r="JR51" s="283" t="str">
        <f>IF(AND((RIGHT($JR$3,2)-'[1]Miter Profiles'!$AC$279-'[1]Outside Edges'!$B50)&gt;=5,'[1]Outside Edges'!$P50="Yes"),"Yes","No")</f>
        <v>No</v>
      </c>
      <c r="JS51" s="283" t="str">
        <f>IF(AND((RIGHT($JS$3,2)-'[1]Miter Profiles'!$AC$280-'[1]Outside Edges'!$B50)&gt;=5,'[1]Outside Edges'!$P50="Yes"),"Yes","No")</f>
        <v>Yes</v>
      </c>
      <c r="JT51" s="283" t="str">
        <f>IF(AND((RIGHT($JT$3,2)-'[1]Miter Profiles'!$AC$281-'[1]Outside Edges'!$B50)&gt;=5,'[1]Outside Edges'!$P50="Yes"),"Yes","No")</f>
        <v>Yes</v>
      </c>
      <c r="JU51" s="269" t="str">
        <f>IF(AND((RIGHT($JU$3,2)-'[1]Miter Profiles'!$AC$282-'[1]Outside Edges'!$B50)&gt;=5,'[1]Outside Edges'!$P50="Yes"),"Yes","No")</f>
        <v>No</v>
      </c>
      <c r="JV51" s="269" t="str">
        <f>IF(AND((RIGHT($JV$3,2)-'[1]Miter Profiles'!$AC$283-'[1]Outside Edges'!$B50)&gt;=5,'[1]Outside Edges'!$P50="Yes"),"Yes","No")</f>
        <v>Yes</v>
      </c>
      <c r="JW51" s="269" t="str">
        <f>IF(AND((RIGHT($JW$3,2)-'[1]Miter Profiles'!$AC$284-'[1]Outside Edges'!$B50)&gt;=5,'[1]Outside Edges'!$P50="Yes"),"Yes","No")</f>
        <v>Yes</v>
      </c>
      <c r="JX51" s="283" t="str">
        <f>IF(AND((RIGHT($JX$3,2)-'[1]Miter Profiles'!$AC$285-'[1]Outside Edges'!$B50)&gt;=5,'[1]Outside Edges'!$P50="Yes"),"Yes","No")</f>
        <v>Yes</v>
      </c>
      <c r="JY51" s="283" t="str">
        <f>IF(AND((RIGHT($JY$3,2)-'[1]Miter Profiles'!$AC$286-'[1]Outside Edges'!$B50)&gt;=5,'[1]Outside Edges'!$P50="Yes"),"Yes","No")</f>
        <v>Yes</v>
      </c>
      <c r="JZ51" s="283" t="str">
        <f>IF(AND((RIGHT($JZ$3,2)-'[1]Miter Profiles'!$AC$287-'[1]Outside Edges'!$B50)&gt;=5,'[1]Outside Edges'!$P50="Yes"),"Yes","No")</f>
        <v>Yes</v>
      </c>
      <c r="KA51" s="269" t="str">
        <f>IF(AND((RIGHT($KA$3,2)-'[1]Miter Profiles'!$AC$288-'[1]Outside Edges'!$B50)&gt;=5,'[1]Outside Edges'!$P50="Yes"),"Yes","No")</f>
        <v>Yes</v>
      </c>
      <c r="KB51" s="269" t="str">
        <f>IF(AND((RIGHT($KB$3,2)-'[1]Miter Profiles'!$AC$289-'[1]Outside Edges'!$B50)&gt;=5,'[1]Outside Edges'!$P50="Yes"),"Yes","No")</f>
        <v>Yes</v>
      </c>
      <c r="KC51" s="269" t="str">
        <f>IF(AND((RIGHT($KC$3,2)-'[1]Miter Profiles'!$AC$290-'[1]Outside Edges'!$B50)&gt;=5,'[1]Outside Edges'!$P50="Yes"),"Yes","No")</f>
        <v>Yes</v>
      </c>
      <c r="KD51" s="283" t="str">
        <f>IF(AND((RIGHT($KD$3,2)-'[1]Miter Profiles'!$AC$291-'[1]Outside Edges'!$B50)&gt;=5,'[1]Outside Edges'!$P50="Yes"),"Yes","No")</f>
        <v>Yes</v>
      </c>
      <c r="KE51" s="283" t="str">
        <f>IF(AND((RIGHT($KE$3,2)-'[1]Miter Profiles'!$AC$292-'[1]Outside Edges'!$B50)&gt;=5,'[1]Outside Edges'!$P50="Yes"),"Yes","No")</f>
        <v>Yes</v>
      </c>
      <c r="KF51" s="283" t="str">
        <f>IF(AND((RIGHT($KF$3,2)-'[1]Miter Profiles'!$AC$293-'[1]Outside Edges'!$B50)&gt;=5,'[1]Outside Edges'!$P50="Yes"),"Yes","No")</f>
        <v>Yes</v>
      </c>
      <c r="KG51" s="269" t="str">
        <f>IF(AND((RIGHT($KG$3,2)-'[1]Miter Profiles'!$AC$294-'[1]Outside Edges'!$B50)&gt;=5,'[1]Outside Edges'!$P50="Yes"),"Yes","No")</f>
        <v>Yes</v>
      </c>
      <c r="KH51" s="269" t="str">
        <f>IF(AND((RIGHT($KH$3,2)-'[1]Miter Profiles'!$AC$295-'[1]Outside Edges'!$B50)&gt;=5,'[1]Outside Edges'!$P50="Yes"),"Yes","No")</f>
        <v>Yes</v>
      </c>
      <c r="KI51" s="269" t="str">
        <f>IF(AND((RIGHT($KI$3,2)-'[1]Miter Profiles'!$AC$296-'[1]Outside Edges'!$B50)&gt;=5,'[1]Outside Edges'!$P50="Yes"),"Yes","No")</f>
        <v>Yes</v>
      </c>
      <c r="KJ51" s="283" t="str">
        <f>IF(AND((RIGHT($KJ$3,2)-'[1]Miter Profiles'!$AC$297-'[1]Outside Edges'!$B50)&gt;=5,'[1]Outside Edges'!$P50="Yes"),"Yes","No")</f>
        <v>Yes</v>
      </c>
      <c r="KK51" s="283" t="str">
        <f>IF(AND((RIGHT($KK$3,2)-'[1]Miter Profiles'!$AC$298-'[1]Outside Edges'!$B50)&gt;=5,'[1]Outside Edges'!$P50="Yes"),"Yes","No")</f>
        <v>Yes</v>
      </c>
      <c r="KL51" s="283" t="str">
        <f>IF(AND((RIGHT($KL$3,2)-'[1]Miter Profiles'!$AC$299-'[1]Outside Edges'!$B50)&gt;=5,'[1]Outside Edges'!$P50="Yes"),"Yes","No")</f>
        <v>Yes</v>
      </c>
      <c r="KM51" s="269" t="str">
        <f>IF(AND((RIGHT($KM$3,2)-'[1]Miter Profiles'!$AC$300-'[1]Outside Edges'!$B50)&gt;=5,'[1]Outside Edges'!$P50="Yes"),"Yes","No")</f>
        <v>Yes</v>
      </c>
      <c r="KN51" s="269" t="str">
        <f>IF(AND((RIGHT($KN$3,2)-'[1]Miter Profiles'!$AC$301-'[1]Outside Edges'!$B50)&gt;=5,'[1]Outside Edges'!$P50="Yes"),"Yes","No")</f>
        <v>Yes</v>
      </c>
      <c r="KO51" s="269" t="str">
        <f>IF(AND((RIGHT($KO$3,2)-'[1]Miter Profiles'!$AC$302-'[1]Outside Edges'!$B50)&gt;=5,'[1]Outside Edges'!$P50="Yes"),"Yes","No")</f>
        <v>Yes</v>
      </c>
      <c r="KP51" s="283" t="str">
        <f>IF(AND((RIGHT($KP$3,2)-'[1]Miter Profiles'!$AC$303-'[1]Outside Edges'!$B50)&gt;=5,'[1]Outside Edges'!$P50="Yes"),"Yes","No")</f>
        <v>Yes</v>
      </c>
      <c r="KQ51" s="283" t="str">
        <f>IF(AND((RIGHT($KQ$3,2)-'[1]Miter Profiles'!$AC$304-'[1]Outside Edges'!$B50)&gt;=5,'[1]Outside Edges'!$P50="Yes"),"Yes","No")</f>
        <v>Yes</v>
      </c>
      <c r="KR51" s="283" t="str">
        <f>IF(AND((RIGHT($KR$3,2)-'[1]Miter Profiles'!$AC$305-'[1]Outside Edges'!$B50)&gt;=5,'[1]Outside Edges'!$P50="Yes"),"Yes","No")</f>
        <v>Yes</v>
      </c>
      <c r="KS51" s="269" t="str">
        <f>IF(AND((RIGHT($KS$3,2)-'[1]Miter Profiles'!$AC$306-'[1]Outside Edges'!$B50)&gt;=5,'[1]Outside Edges'!$P50="Yes"),"Yes","No")</f>
        <v>Yes</v>
      </c>
      <c r="KT51" s="269" t="str">
        <f>IF(AND((RIGHT($KT$3,2)-'[1]Miter Profiles'!$AC$307-'[1]Outside Edges'!$B50)&gt;=5,'[1]Outside Edges'!$P50="Yes"),"Yes","No")</f>
        <v>Yes</v>
      </c>
      <c r="KU51" s="269" t="str">
        <f>IF(AND((RIGHT($KU$3,2)-'[1]Miter Profiles'!$AC$308-'[1]Outside Edges'!$B50)&gt;=5,'[1]Outside Edges'!$P50="Yes"),"Yes","No")</f>
        <v>Yes</v>
      </c>
      <c r="KV51" s="283" t="str">
        <f>IF(AND((RIGHT($KV$3,2)-'[1]Miter Profiles'!$AC$309-'[1]Outside Edges'!$B50)&gt;=5,'[1]Outside Edges'!$P50="Yes"),"Yes","No")</f>
        <v>Yes</v>
      </c>
      <c r="KW51" s="283" t="str">
        <f>IF(AND((RIGHT($KW$3,2)-'[1]Miter Profiles'!$AC$310-'[1]Outside Edges'!$B50)&gt;=5,'[1]Outside Edges'!$P50="Yes"),"Yes","No")</f>
        <v>Yes</v>
      </c>
      <c r="KX51" s="283" t="str">
        <f>IF(AND((RIGHT($KX$3,2)-'[1]Miter Profiles'!$AC$311-'[1]Outside Edges'!$B50)&gt;=5,'[1]Outside Edges'!$P50="Yes"),"Yes","No")</f>
        <v>Yes</v>
      </c>
      <c r="KY51" s="269" t="str">
        <f>IF(AND((RIGHT($KY$3,2)-'[1]Miter Profiles'!$AC$312-'[1]Outside Edges'!$B50)&gt;=5,'[1]Outside Edges'!$P50="Yes"),"Yes","No")</f>
        <v>Yes</v>
      </c>
      <c r="KZ51" s="269" t="str">
        <f>IF(AND((RIGHT($KZ$3,2)-'[1]Miter Profiles'!$AC$313-'[1]Outside Edges'!$B50)&gt;=5,'[1]Outside Edges'!$P50="Yes"),"Yes","No")</f>
        <v>Yes</v>
      </c>
      <c r="LA51" s="269" t="str">
        <f>IF(AND((RIGHT($LA$3,2)-'[1]Miter Profiles'!$AC$314-'[1]Outside Edges'!$B50)&gt;=5,'[1]Outside Edges'!$P50="Yes"),"Yes","No")</f>
        <v>Yes</v>
      </c>
      <c r="LB51" s="283" t="str">
        <f>IF(AND((RIGHT($LB$3,2)-'[1]Miter Profiles'!$AC$315-'[1]Outside Edges'!$B50)&gt;=5,'[1]Outside Edges'!$P50="Yes"),"Yes","No")</f>
        <v>Yes</v>
      </c>
      <c r="LC51" s="283" t="str">
        <f>IF(AND((RIGHT($LC$3,2)-'[1]Miter Profiles'!$AC$316-'[1]Outside Edges'!$B50)&gt;=5,'[1]Outside Edges'!$P50="Yes"),"Yes","No")</f>
        <v>Yes</v>
      </c>
      <c r="LD51" s="283" t="str">
        <f>IF(AND((RIGHT($LD$3,2)-'[1]Miter Profiles'!$AC$317-'[1]Outside Edges'!$B50)&gt;=5,'[1]Outside Edges'!$P50="Yes"),"Yes","No")</f>
        <v>Yes</v>
      </c>
      <c r="LE51" s="283" t="str">
        <f>IF(AND((RIGHT($LE$3,2)-'[1]Miter Profiles'!$AC$318-'[1]Outside Edges'!$B50)&gt;=5,'[1]Outside Edges'!$P50="Yes"),"Yes","No")</f>
        <v>Yes</v>
      </c>
      <c r="LF51" s="269" t="str">
        <f>IF(AND((RIGHT($LF$3,2)-'[1]Miter Profiles'!$AC$319-'[1]Outside Edges'!$B50)&gt;=5,'[1]Outside Edges'!$P50="Yes"),"Yes","No")</f>
        <v>Yes</v>
      </c>
      <c r="LG51" s="269" t="str">
        <f>IF(AND((RIGHT($LG$3,2)-'[1]Miter Profiles'!$AC$320-'[1]Outside Edges'!$B50)&gt;=5,'[1]Outside Edges'!$P50="Yes"),"Yes","No")</f>
        <v>Yes</v>
      </c>
      <c r="LH51" s="269" t="str">
        <f>IF(AND((RIGHT($LH$3,2)-'[1]Miter Profiles'!$AC$321-'[1]Outside Edges'!$B50)&gt;=5,'[1]Outside Edges'!$P50="Yes"),"Yes","No")</f>
        <v>Yes</v>
      </c>
      <c r="LI51" s="269" t="str">
        <f>IF(AND((RIGHT($LI$3,2)-'[1]Miter Profiles'!$AC$322-'[1]Outside Edges'!$B50)&gt;=5,'[1]Outside Edges'!$P50="Yes"),"Yes","No")</f>
        <v>Yes</v>
      </c>
      <c r="LJ51" s="283" t="str">
        <f>IF(AND((RIGHT($LJ$3,2)-'[1]Miter Profiles'!$AC$323-'[1]Outside Edges'!$B50)&gt;=5,'[1]Outside Edges'!$P50="Yes"),"Yes","No")</f>
        <v>Yes</v>
      </c>
      <c r="LK51" s="283" t="str">
        <f>IF(AND((RIGHT($LK$3,2)-'[1]Miter Profiles'!$AC$324-'[1]Outside Edges'!$B50)&gt;=5,'[1]Outside Edges'!$P50="Yes"),"Yes","No")</f>
        <v>Yes</v>
      </c>
      <c r="LL51" s="283" t="str">
        <f>IF(AND((RIGHT($LL$3,2)-'[1]Miter Profiles'!$AC$325-'[1]Outside Edges'!$B50)&gt;=5,'[1]Outside Edges'!$P50="Yes"),"Yes","No")</f>
        <v>Yes</v>
      </c>
      <c r="LM51" s="269" t="str">
        <f>IF(AND((RIGHT($LM$3,2)-'[1]Miter Profiles'!$AC$326-'[1]Outside Edges'!$B50)&gt;=5,'[1]Outside Edges'!$P50="Yes"),"Yes","No")</f>
        <v>Yes</v>
      </c>
      <c r="LN51" s="269" t="str">
        <f>IF(AND((RIGHT($LN$3,2)-'[1]Miter Profiles'!$AC$327-'[1]Outside Edges'!$B50)&gt;=5,'[1]Outside Edges'!$P50="Yes"),"Yes","No")</f>
        <v>Yes</v>
      </c>
      <c r="LO51" s="269" t="str">
        <f>IF(AND((RIGHT($LO$3,2)-'[1]Miter Profiles'!$AC$328-'[1]Outside Edges'!$B50)&gt;=5,'[1]Outside Edges'!$P50="Yes"),"Yes","No")</f>
        <v>Yes</v>
      </c>
      <c r="LP51" s="283" t="str">
        <f>IF(AND((RIGHT($LP$3,2)-'[1]Miter Profiles'!$AC$329-'[1]Outside Edges'!$B50)&gt;=5,'[1]Outside Edges'!$P50="Yes"),"Yes","No")</f>
        <v>Yes</v>
      </c>
      <c r="LQ51" s="283" t="str">
        <f>IF(AND((RIGHT($LQ$3,2)-'[1]Miter Profiles'!$AC$330-'[1]Outside Edges'!$B50)&gt;=5,'[1]Outside Edges'!$P50="Yes"),"Yes","No")</f>
        <v>Yes</v>
      </c>
      <c r="LR51" s="283" t="str">
        <f>IF(AND((RIGHT($LR$3,2)-'[1]Miter Profiles'!$AC$331-'[1]Outside Edges'!$B50)&gt;=5,'[1]Outside Edges'!$P50="Yes"),"Yes","No")</f>
        <v>Yes</v>
      </c>
      <c r="LS51" s="269" t="str">
        <f>IF(AND((RIGHT($LS$3,2)-'[1]Miter Profiles'!$AC$332-'[1]Outside Edges'!$B50)&gt;=5,'[1]Outside Edges'!$P50="Yes"),"Yes","No")</f>
        <v>Yes</v>
      </c>
      <c r="LT51" s="269" t="str">
        <f>IF(AND((RIGHT($LT$3,2)-'[1]Miter Profiles'!$AC$333-'[1]Outside Edges'!$B50)&gt;=5,'[1]Outside Edges'!$P50="Yes"),"Yes","No")</f>
        <v>Yes</v>
      </c>
      <c r="LU51" s="269" t="str">
        <f>IF(AND((RIGHT($LU$3,2)-'[1]Miter Profiles'!$AC$334-'[1]Outside Edges'!$B50)&gt;=5,'[1]Outside Edges'!$P50="Yes"),"Yes","No")</f>
        <v>Yes</v>
      </c>
      <c r="LV51" s="283" t="str">
        <f>IF(AND((RIGHT($LV$3,2)-'[1]Miter Profiles'!$AC$335-'[1]Outside Edges'!$B50)&gt;=5,'[1]Outside Edges'!$P50="Yes"),"Yes","No")</f>
        <v>Yes</v>
      </c>
      <c r="LW51" s="283" t="str">
        <f>IF(AND((RIGHT($LW$3,2)-'[1]Miter Profiles'!$AC$336-'[1]Outside Edges'!$B50)&gt;=5,'[1]Outside Edges'!$P50="Yes"),"Yes","No")</f>
        <v>Yes</v>
      </c>
      <c r="LX51" s="283" t="str">
        <f>IF(AND((RIGHT($LX$3,2)-'[1]Miter Profiles'!$AC$337-'[1]Outside Edges'!$B50)&gt;=5,'[1]Outside Edges'!$P50="Yes"),"Yes","No")</f>
        <v>Yes</v>
      </c>
      <c r="LY51" s="269" t="str">
        <f>IF(AND((RIGHT($LY$3,2)-'[1]Miter Profiles'!$AC$338-'[1]Outside Edges'!$B50)&gt;=5,'[1]Outside Edges'!$P50="Yes"),"Yes","No")</f>
        <v>Yes</v>
      </c>
      <c r="LZ51" s="269" t="str">
        <f>IF(AND((RIGHT($LZ$3,2)-'[1]Miter Profiles'!$AC$339-'[1]Outside Edges'!$B50)&gt;=5,'[1]Outside Edges'!$P50="Yes"),"Yes","No")</f>
        <v>Yes</v>
      </c>
      <c r="MA51" s="269" t="str">
        <f>IF(AND((RIGHT($MA$3,2)-'[1]Miter Profiles'!$AC$340-'[1]Outside Edges'!$B50)&gt;=5,'[1]Outside Edges'!$P50="Yes"),"Yes","No")</f>
        <v>Yes</v>
      </c>
      <c r="MB51" s="283" t="str">
        <f>IF(AND((RIGHT($MB$3,2)-'[1]Miter Profiles'!$AC$341-'[1]Outside Edges'!$B50)&gt;=5,'[1]Outside Edges'!$P50="Yes"),"Yes","No")</f>
        <v>Yes</v>
      </c>
      <c r="MC51" s="283" t="str">
        <f>IF(AND((RIGHT($MC$3,2)-'[1]Miter Profiles'!$AC$342-'[1]Outside Edges'!$B50)&gt;=5,'[1]Outside Edges'!$P50="Yes"),"Yes","No")</f>
        <v>Yes</v>
      </c>
      <c r="MD51" s="283" t="str">
        <f>IF(AND((RIGHT($MD$3,2)-'[1]Miter Profiles'!$AC$343-'[1]Outside Edges'!$B50)&gt;=5,'[1]Outside Edges'!$P50="Yes"),"Yes","No")</f>
        <v>Yes</v>
      </c>
      <c r="ME51" s="269" t="str">
        <f>IF(AND((RIGHT($ME$3,2)-'[1]Miter Profiles'!$AC$344-'[1]Outside Edges'!$B50)&gt;=5,'[1]Outside Edges'!$P50="Yes"),"Yes","No")</f>
        <v>Yes</v>
      </c>
      <c r="MF51" s="269" t="str">
        <f>IF(AND((RIGHT($MF$3,2)-'[1]Miter Profiles'!$AC$345-'[1]Outside Edges'!$B50)&gt;=5,'[1]Outside Edges'!$P50="Yes"),"Yes","No")</f>
        <v>Yes</v>
      </c>
      <c r="MG51" s="269" t="str">
        <f>IF(AND((RIGHT($MG$3,2)-'[1]Miter Profiles'!$AC$346-'[1]Outside Edges'!$B50)&gt;=5,'[1]Outside Edges'!$P50="Yes"),"Yes","No")</f>
        <v>Yes</v>
      </c>
      <c r="MH51" s="283" t="str">
        <f>IF(AND((RIGHT($MH$3,2)-'[1]Miter Profiles'!$AC$347-'[1]Outside Edges'!$B50)&gt;=5,'[1]Outside Edges'!$P50="Yes"),"Yes","No")</f>
        <v>Yes</v>
      </c>
      <c r="MI51" s="283" t="str">
        <f>IF(AND((RIGHT($MI$3,2)-'[1]Miter Profiles'!$AC$348-'[1]Outside Edges'!$B50)&gt;=5,'[1]Outside Edges'!$P50="Yes"),"Yes","No")</f>
        <v>Yes</v>
      </c>
      <c r="MJ51" s="283" t="str">
        <f>IF(AND((RIGHT($MJ$3,2)-'[1]Miter Profiles'!$AC$349-'[1]Outside Edges'!$B50)&gt;=5,'[1]Outside Edges'!$P50="Yes"),"Yes","No")</f>
        <v>Yes</v>
      </c>
      <c r="MK51" s="269" t="str">
        <f>IF(AND((RIGHT($MK$3,2)-'[1]Miter Profiles'!$AC$350-'[1]Outside Edges'!$B50)&gt;=5,'[1]Outside Edges'!$P50="Yes"),"Yes","No")</f>
        <v>Yes</v>
      </c>
      <c r="ML51" s="269" t="str">
        <f>IF(AND((RIGHT($ML$3,2)-'[1]Miter Profiles'!$AC$351-'[1]Outside Edges'!$B50)&gt;=5,'[1]Outside Edges'!$P50="Yes"),"Yes","No")</f>
        <v>Yes</v>
      </c>
      <c r="MM51" s="269" t="str">
        <f>IF(AND((RIGHT($MM$3,2)-'[1]Miter Profiles'!$AC$352-'[1]Outside Edges'!$B50)&gt;=5,'[1]Outside Edges'!$P50="Yes"),"Yes","No")</f>
        <v>Yes</v>
      </c>
      <c r="MN51" s="283" t="str">
        <f>IF(AND((RIGHT($MK$3,2)-'[1]Miter Profiles'!$AC$350-'[1]Outside Edges'!$B50)&gt;=5,'[1]Outside Edges'!$P50="Yes"),"Yes","No")</f>
        <v>Yes</v>
      </c>
      <c r="MO51" s="283" t="str">
        <f>IF(AND((RIGHT($ML$3,2)-'[1]Miter Profiles'!$AC$351-'[1]Outside Edges'!$B50)&gt;=5,'[1]Outside Edges'!$P50="Yes"),"Yes","No")</f>
        <v>Yes</v>
      </c>
      <c r="MP51" s="283" t="str">
        <f>IF(AND((RIGHT($MM$3,2)-'[1]Miter Profiles'!$AC$352-'[1]Outside Edges'!$B50)&gt;=5,'[1]Outside Edges'!$P50="Yes"),"Yes","No")</f>
        <v>Yes</v>
      </c>
    </row>
    <row r="52" spans="1:354" ht="15.75" customHeight="1" thickBot="1" x14ac:dyDescent="0.3">
      <c r="A52" s="8" t="str">
        <f>IF('[1]Outside Edges'!$A51&lt;&gt;"",'[1]Outside Edges'!$A51,"")</f>
        <v>D49</v>
      </c>
      <c r="B52" s="10" t="str">
        <f>IF(AND((RIGHT($B$3,2)-'[1]Miter Profiles'!$AC$3-'[1]Outside Edges'!$B51)&gt;=5,'[1]Outside Edges'!$P51="Yes"),"Yes","No")</f>
        <v>Yes</v>
      </c>
      <c r="C52" s="10" t="str">
        <f>IF(AND((RIGHT($C$3,2)-'[1]Miter Profiles'!$AC$4-'[1]Outside Edges'!$B51)&gt;=5,'[1]Outside Edges'!$P51="Yes"),"Yes","No")</f>
        <v>Yes</v>
      </c>
      <c r="D52" s="85" t="str">
        <f>IF(AND((RIGHT($D$3,2)-'[1]Miter Profiles'!$AC$5-'[1]Outside Edges'!$B51)&gt;=5,'[1]Outside Edges'!$P51="Yes"),"Yes","No")</f>
        <v>Yes</v>
      </c>
      <c r="E52" s="86" t="str">
        <f>IF(AND((RIGHT($E$3,2)-'[1]Miter Profiles'!$AC$6-'[1]Outside Edges'!$B51)&gt;=5,'[1]Outside Edges'!$P51="Yes"),"Yes","No")</f>
        <v>Yes</v>
      </c>
      <c r="F52" s="11" t="str">
        <f>IF(AND((RIGHT($F$3,2)-'[1]Miter Profiles'!$AC$7-'[1]Outside Edges'!$B51)&gt;=5,'[1]Outside Edges'!$P51="Yes"),"Yes","No")</f>
        <v>Yes</v>
      </c>
      <c r="G52" s="87" t="str">
        <f>IF(AND((RIGHT($G$3,2)-'[1]Miter Profiles'!$AC$8-'[1]Outside Edges'!$B51)&gt;=5,'[1]Outside Edges'!$P51="Yes"),"Yes","No")</f>
        <v>Yes</v>
      </c>
      <c r="H52" s="10" t="str">
        <f>IF(AND((RIGHT($H$3,2)-'[1]Miter Profiles'!$AC$9-'[1]Outside Edges'!$B51)&gt;=5,'[1]Outside Edges'!$P51="Yes"),"Yes","No")</f>
        <v>Yes</v>
      </c>
      <c r="I52" s="10" t="str">
        <f>IF(AND((RIGHT($I$3,2)-'[1]Miter Profiles'!$AC$10-'[1]Outside Edges'!$B51)&gt;=5,'[1]Outside Edges'!$P51="Yes"),"Yes","No")</f>
        <v>Yes</v>
      </c>
      <c r="J52" s="85" t="str">
        <f>IF(AND((RIGHT($J$3,2)-'[1]Miter Profiles'!$AC$11-'[1]Outside Edges'!$B51)&gt;=5,'[1]Outside Edges'!$P51="Yes"),"Yes","No")</f>
        <v>Yes</v>
      </c>
      <c r="K52" s="86" t="str">
        <f>IF(AND((RIGHT($K$3,2)-'[1]Miter Profiles'!$AC$12-'[1]Outside Edges'!$B51)&gt;=5,'[1]Outside Edges'!$P51="Yes"),"Yes","No")</f>
        <v>Yes</v>
      </c>
      <c r="L52" s="11" t="str">
        <f>IF(AND((RIGHT($L$3,2)-'[1]Miter Profiles'!$AC$13-'[1]Outside Edges'!$B51)&gt;=5,'[1]Outside Edges'!$P51="Yes"),"Yes","No")</f>
        <v>Yes</v>
      </c>
      <c r="M52" s="87" t="str">
        <f>IF(AND((RIGHT($M$3,2)-'[1]Miter Profiles'!$AC$14-'[1]Outside Edges'!$B51)&gt;=5,'[1]Outside Edges'!$P51="Yes"),"Yes","No")</f>
        <v>Yes</v>
      </c>
      <c r="N52" s="10" t="str">
        <f>IF(AND((RIGHT($N$3,2)-'[1]Miter Profiles'!$AC$15-'[1]Outside Edges'!$B51)&gt;=4,'[1]Outside Edges'!$P51="Yes"),"Yes","No")</f>
        <v>No</v>
      </c>
      <c r="O52" s="10" t="str">
        <f>IF(AND((RIGHT($O$3,2)-'[1]Miter Profiles'!$AC$16-'[1]Outside Edges'!$B51)&gt;=5,'[1]Outside Edges'!$P51="Yes"),"Yes","No")</f>
        <v>Yes</v>
      </c>
      <c r="P52" s="85" t="str">
        <f>IF(AND((RIGHT($P$3,2)-'[1]Miter Profiles'!$AC$17-'[1]Outside Edges'!$B51)&gt;=5,'[1]Outside Edges'!$P51="Yes"),"Yes","No")</f>
        <v>Yes</v>
      </c>
      <c r="Q52" s="86" t="str">
        <f>IF(AND((RIGHT($Q$3,2)-'[1]Miter Profiles'!$AC$18-'[1]Outside Edges'!$B51)&gt;=5,'[1]Outside Edges'!$P51="Yes"),"Yes","No")</f>
        <v>No</v>
      </c>
      <c r="R52" s="11" t="str">
        <f>IF(AND((RIGHT($R$3,2)-'[1]Miter Profiles'!$AC$19-'[1]Outside Edges'!$B51)&gt;=5,'[1]Outside Edges'!$P51="Yes"),"Yes","No")</f>
        <v>Yes</v>
      </c>
      <c r="S52" s="87" t="str">
        <f>IF(AND((RIGHT($S$3,2)-'[1]Miter Profiles'!$AC$20-'[1]Outside Edges'!$B51)&gt;=5,'[1]Outside Edges'!$P51="Yes"),"Yes","No")</f>
        <v>Yes</v>
      </c>
      <c r="T52" s="10" t="str">
        <f>IF(AND((RIGHT($T$3,2)-'[1]Miter Profiles'!$AC$21-'[1]Outside Edges'!$B51)&gt;=5,'[1]Outside Edges'!$P51="Yes"),"Yes","No")</f>
        <v>Yes</v>
      </c>
      <c r="U52" s="10" t="str">
        <f>IF(AND((RIGHT($U$3,2)-'[1]Miter Profiles'!$AC$22-'[1]Outside Edges'!$B51)&gt;=5,'[1]Outside Edges'!$P51="Yes"),"Yes","No")</f>
        <v>Yes</v>
      </c>
      <c r="V52" s="85" t="str">
        <f>IF(AND((RIGHT($V$3,2)-'[1]Miter Profiles'!$AC$23-'[1]Outside Edges'!$B51)&gt;=5,'[1]Outside Edges'!$P51="Yes"),"Yes","No")</f>
        <v>Yes</v>
      </c>
      <c r="W52" s="86" t="str">
        <f>IF(AND((RIGHT($W$3,2)-'[1]Miter Profiles'!$AC$24-'[1]Outside Edges'!$B51)&gt;=5,'[1]Outside Edges'!$P51="Yes"),"Yes","No")</f>
        <v>No</v>
      </c>
      <c r="X52" s="11" t="str">
        <f>IF(AND((RIGHT($X$3,2)-'[1]Miter Profiles'!$AC$25-'[1]Outside Edges'!$B51)&gt;=5,'[1]Outside Edges'!$P51="Yes"),"Yes","No")</f>
        <v>Yes</v>
      </c>
      <c r="Y52" s="87" t="str">
        <f>IF(AND((RIGHT($Y$3,2)-'[1]Miter Profiles'!$AC$26-'[1]Outside Edges'!$B51)&gt;=5,'[1]Outside Edges'!$P51="Yes"),"Yes","No")</f>
        <v>Yes</v>
      </c>
      <c r="Z52" s="10" t="str">
        <f>IF(AND((RIGHT($Z$3,2)-'[1]Miter Profiles'!$AC$27-'[1]Outside Edges'!$B51)&gt;=5,'[1]Outside Edges'!$P51="Yes"),"Yes","No")</f>
        <v>No</v>
      </c>
      <c r="AA52" s="10" t="str">
        <f>IF(AND((RIGHT($AA$3,2)-'[1]Miter Profiles'!$AC$28-'[1]Outside Edges'!$B51)&gt;=5,'[1]Outside Edges'!$P51="Yes"),"Yes","No")</f>
        <v>Yes</v>
      </c>
      <c r="AB52" s="85" t="str">
        <f>IF(AND((RIGHT($AB$3,2)-'[1]Miter Profiles'!$AC$29-'[1]Outside Edges'!$B51)&gt;=5,'[1]Outside Edges'!$P51="Yes"),"Yes","No")</f>
        <v>Yes</v>
      </c>
      <c r="AC52" s="86" t="str">
        <f>IF(AND((RIGHT($AC$3,2)-'[1]Miter Profiles'!$AC$30-'[1]Outside Edges'!$B51)&gt;=5,'[1]Outside Edges'!$P51="Yes"),"Yes","No")</f>
        <v>Yes</v>
      </c>
      <c r="AD52" s="11" t="str">
        <f>IF(AND((RIGHT($AD$3,2)-'[1]Miter Profiles'!$AC$31-'[1]Outside Edges'!$B51)&gt;=5,'[1]Outside Edges'!$P51="Yes"),"Yes","No")</f>
        <v>Yes</v>
      </c>
      <c r="AE52" s="87" t="str">
        <f>IF(AND((RIGHT($AE$3,2)-'[1]Miter Profiles'!$AC$32-'[1]Outside Edges'!$B51)&gt;=5,'[1]Outside Edges'!$P51="Yes"),"Yes","No")</f>
        <v>Yes</v>
      </c>
      <c r="AF52" s="10" t="str">
        <f>IF(AND((RIGHT($AF$3,2)-'[1]Miter Profiles'!$AC$33-'[1]Outside Edges'!$B51)&gt;=5,'[1]Outside Edges'!$P51="Yes"),"Yes","No")</f>
        <v>Yes</v>
      </c>
      <c r="AG52" s="10" t="str">
        <f>IF(AND((RIGHT($AG$3,2)-'[1]Miter Profiles'!$AC$34-'[1]Outside Edges'!$B51)&gt;=5,'[1]Outside Edges'!$P51="Yes"),"Yes","No")</f>
        <v>Yes</v>
      </c>
      <c r="AH52" s="85" t="str">
        <f>IF(AND((RIGHT($AH$3,2)-'[1]Miter Profiles'!$AC$35-'[1]Outside Edges'!$B51)&gt;=5,'[1]Outside Edges'!$P51="Yes"),"Yes","No")</f>
        <v>Yes</v>
      </c>
      <c r="AI52" s="86" t="str">
        <f>IF(AND((RIGHT($AI$3,2)-'[1]Miter Profiles'!$AC$36-'[1]Outside Edges'!$B51)&gt;=5,'[1]Outside Edges'!$P51="Yes"),"Yes","No")</f>
        <v>Yes</v>
      </c>
      <c r="AJ52" s="11" t="str">
        <f>IF(AND((RIGHT($AJ$3,2)-'[1]Miter Profiles'!$AC$37-'[1]Outside Edges'!$B51)&gt;=5,'[1]Outside Edges'!$P51="Yes"),"Yes","No")</f>
        <v>Yes</v>
      </c>
      <c r="AK52" s="87" t="str">
        <f>IF(AND((RIGHT($AK$3,2)-'[1]Miter Profiles'!$AC$38-'[1]Outside Edges'!$B51)&gt;=5,'[1]Outside Edges'!$P51="Yes"),"Yes","No")</f>
        <v>Yes</v>
      </c>
      <c r="AL52" s="10" t="str">
        <f>IF(AND((RIGHT($AL$3,2)-'[1]Miter Profiles'!$AC$39-'[1]Outside Edges'!$B51)&gt;=5,'[1]Outside Edges'!$P51="Yes"),"Yes","No")</f>
        <v>Yes</v>
      </c>
      <c r="AM52" s="10" t="str">
        <f>IF(AND((RIGHT($AM$3,2)-'[1]Miter Profiles'!$AC$40-'[1]Outside Edges'!$B51)&gt;=5,'[1]Outside Edges'!$P51="Yes"),"Yes","No")</f>
        <v>Yes</v>
      </c>
      <c r="AN52" s="85" t="str">
        <f>IF(AND((RIGHT($AN$3,2)-'[1]Miter Profiles'!$AC$41-'[1]Outside Edges'!$B51)&gt;=5,'[1]Outside Edges'!$P51="Yes"),"Yes","No")</f>
        <v>Yes</v>
      </c>
      <c r="AO52" s="86" t="str">
        <f>IF(AND((RIGHT($AO$3,2)-'[1]Miter Profiles'!$AC$42-'[1]Outside Edges'!$B51)&gt;=5,'[1]Outside Edges'!$P51="Yes"),"Yes","No")</f>
        <v>Yes</v>
      </c>
      <c r="AP52" s="11" t="str">
        <f>IF(AND((RIGHT($AP$3,2)-'[1]Miter Profiles'!$AC$43-'[1]Outside Edges'!$B51)&gt;=5,'[1]Outside Edges'!$P51="Yes"),"Yes","No")</f>
        <v>Yes</v>
      </c>
      <c r="AQ52" s="87" t="str">
        <f>IF(AND((RIGHT($AQ$3,2)-'[1]Miter Profiles'!$AC$44-'[1]Outside Edges'!$B51)&gt;=5,'[1]Outside Edges'!$P51="Yes"),"Yes","No")</f>
        <v>Yes</v>
      </c>
      <c r="AR52" s="10" t="str">
        <f>IF(AND((RIGHT($AR$3,2)-'[1]Miter Profiles'!$AC$45-'[1]Outside Edges'!$B51)&gt;=5,'[1]Outside Edges'!$P51="Yes"),"Yes","No")</f>
        <v>Yes</v>
      </c>
      <c r="AS52" s="10" t="str">
        <f>IF(AND((RIGHT($AS$3,2)-'[1]Miter Profiles'!$AC$46-'[1]Outside Edges'!$B51)&gt;=5,'[1]Outside Edges'!$P51="Yes"),"Yes","No")</f>
        <v>Yes</v>
      </c>
      <c r="AT52" s="85" t="str">
        <f>IF(AND((RIGHT($AT$3,2)-'[1]Miter Profiles'!$AC$47-'[1]Outside Edges'!$B51)&gt;=5,'[1]Outside Edges'!$P51="Yes"),"Yes","No")</f>
        <v>Yes</v>
      </c>
      <c r="AU52" s="86" t="str">
        <f>IF(AND((RIGHT($AU$3,2)-'[1]Miter Profiles'!$AC$48-'[1]Outside Edges'!$B51)&gt;=5,'[1]Outside Edges'!$P51="Yes"),"Yes","No")</f>
        <v>Yes</v>
      </c>
      <c r="AV52" s="11" t="str">
        <f>IF(AND((RIGHT($AV$3,2)-'[1]Miter Profiles'!$AC$49-'[1]Outside Edges'!$B51)&gt;=5,'[1]Outside Edges'!$P51="Yes"),"Yes","No")</f>
        <v>Yes</v>
      </c>
      <c r="AW52" s="87" t="str">
        <f>IF(AND((RIGHT($AW$3,2)-'[1]Miter Profiles'!$AC$50-'[1]Outside Edges'!$B51)&gt;=5,'[1]Outside Edges'!$P51="Yes"),"Yes","No")</f>
        <v>Yes</v>
      </c>
      <c r="AX52" s="10" t="str">
        <f>IF(AND((RIGHT($AX$3,2)-'[1]Miter Profiles'!$AC$51-'[1]Outside Edges'!$B51)&gt;=5,'[1]Outside Edges'!$P51="Yes"),"Yes","No")</f>
        <v>Yes</v>
      </c>
      <c r="AY52" s="10" t="str">
        <f>IF(AND((RIGHT($AY$3,2)-'[1]Miter Profiles'!$AC$52-'[1]Outside Edges'!$B51)&gt;=5,'[1]Outside Edges'!$P51="Yes"),"Yes","No")</f>
        <v>Yes</v>
      </c>
      <c r="AZ52" s="85" t="str">
        <f>IF(AND((RIGHT($AZ$3,2)-'[1]Miter Profiles'!$AC$53-'[1]Outside Edges'!$B51)&gt;=5,'[1]Outside Edges'!$P51="Yes"),"Yes","No")</f>
        <v>Yes</v>
      </c>
      <c r="BA52" s="86" t="str">
        <f>IF(AND((RIGHT($BA$3,2)-'[1]Miter Profiles'!$AC$54-'[1]Outside Edges'!$B51)&gt;=5,'[1]Outside Edges'!$P51="Yes"),"Yes","No")</f>
        <v>Yes</v>
      </c>
      <c r="BB52" s="11" t="str">
        <f>IF(AND((RIGHT($BB$3,2)-'[1]Miter Profiles'!$AC$55-'[1]Outside Edges'!$B51)&gt;=5,'[1]Outside Edges'!$P51="Yes"),"Yes","No")</f>
        <v>Yes</v>
      </c>
      <c r="BC52" s="87" t="str">
        <f>IF(AND((RIGHT($BC$3,2)-'[1]Miter Profiles'!$AC$56-'[1]Outside Edges'!$B51)&gt;=5,'[1]Outside Edges'!$P51="Yes"),"Yes","No")</f>
        <v>Yes</v>
      </c>
      <c r="BD52" s="10" t="str">
        <f>IF(AND((RIGHT($BD$3,2)-'[1]Miter Profiles'!$AC$57-'[1]Outside Edges'!$B51)&gt;=5,'[1]Outside Edges'!$P51="Yes"),"Yes","No")</f>
        <v>Yes</v>
      </c>
      <c r="BE52" s="10" t="str">
        <f>IF(AND((RIGHT($BE$3,2)-'[1]Miter Profiles'!$AC$58-'[1]Outside Edges'!$B51)&gt;=5,'[1]Outside Edges'!$P51="Yes"),"Yes","No")</f>
        <v>Yes</v>
      </c>
      <c r="BF52" s="85" t="str">
        <f>IF(AND((RIGHT($BF$3,2)-'[1]Miter Profiles'!$AC$59-'[1]Outside Edges'!$B51)&gt;=5,'[1]Outside Edges'!$P51="Yes"),"Yes","No")</f>
        <v>Yes</v>
      </c>
      <c r="BG52" s="86" t="str">
        <f>IF(AND((RIGHT($BG$3,2)-'[1]Miter Profiles'!$AC$60-'[1]Outside Edges'!$B51)&gt;=5,'[1]Outside Edges'!$P51="Yes"),"Yes","No")</f>
        <v>Yes</v>
      </c>
      <c r="BH52" s="11" t="str">
        <f>IF(AND((RIGHT($BH$3,2)-'[1]Miter Profiles'!$AC$61-'[1]Outside Edges'!$B51)&gt;=5,'[1]Outside Edges'!$P51="Yes"),"Yes","No")</f>
        <v>Yes</v>
      </c>
      <c r="BI52" s="87" t="str">
        <f>IF(AND((RIGHT($BI$3,2)-'[1]Miter Profiles'!$AC$62-'[1]Outside Edges'!$B51)&gt;=5,'[1]Outside Edges'!$P51="Yes"),"Yes","No")</f>
        <v>Yes</v>
      </c>
      <c r="BJ52" s="10" t="str">
        <f>IF(AND((RIGHT($BJ$3,2)-'[1]Miter Profiles'!$AC$63-'[1]Outside Edges'!$B51)&gt;=5,'[1]Outside Edges'!$P51="Yes"),"Yes","No")</f>
        <v>Yes</v>
      </c>
      <c r="BK52" s="10" t="str">
        <f>IF(AND((RIGHT($BK$3,2)-'[1]Miter Profiles'!$AC$64-'[1]Outside Edges'!$B51)&gt;=5,'[1]Outside Edges'!$P51="Yes"),"Yes","No")</f>
        <v>Yes</v>
      </c>
      <c r="BL52" s="85" t="str">
        <f>IF(AND((RIGHT($BL$3,2)-'[1]Miter Profiles'!$AC$65-'[1]Outside Edges'!$B51)&gt;=5,'[1]Outside Edges'!$P51="Yes"),"Yes","No")</f>
        <v>Yes</v>
      </c>
      <c r="BM52" s="86" t="str">
        <f>IF(AND((RIGHT($BM$3,2)-'[1]Miter Profiles'!$AC$66-'[1]Outside Edges'!$B51)&gt;=5,'[1]Outside Edges'!$P51="Yes"),"Yes","No")</f>
        <v>Yes</v>
      </c>
      <c r="BN52" s="11" t="str">
        <f>IF(AND((RIGHT($BN$3,2)-'[1]Miter Profiles'!$AC$67-'[1]Outside Edges'!$B51)&gt;=5,'[1]Outside Edges'!$P51="Yes"),"Yes","No")</f>
        <v>Yes</v>
      </c>
      <c r="BO52" s="87" t="str">
        <f>IF(AND((RIGHT($BO$3,2)-'[1]Miter Profiles'!$AC$68-'[1]Outside Edges'!$B51)&gt;=5,'[1]Outside Edges'!$P51="Yes"),"Yes","No")</f>
        <v>Yes</v>
      </c>
      <c r="BP52" s="10" t="str">
        <f>IF(AND((RIGHT($BP$3,2)-'[1]Miter Profiles'!$AC$69-'[1]Outside Edges'!$B51)&gt;=5,'[1]Outside Edges'!$P51="Yes"),"Yes","No")</f>
        <v>Yes</v>
      </c>
      <c r="BQ52" s="10" t="str">
        <f>IF(AND((RIGHT($BQ$3,2)-'[1]Miter Profiles'!$AC$70-'[1]Outside Edges'!$B51)&gt;=5,'[1]Outside Edges'!$P51="Yes"),"Yes","No")</f>
        <v>Yes</v>
      </c>
      <c r="BR52" s="85" t="str">
        <f>IF(AND((RIGHT($BR$3,2)-'[1]Miter Profiles'!$AC$71-'[1]Outside Edges'!$B51)&gt;=5,'[1]Outside Edges'!$P51="Yes"),"Yes","No")</f>
        <v>Yes</v>
      </c>
      <c r="BS52" s="86" t="str">
        <f>IF(AND((RIGHT($BS$3,2)-'[1]Miter Profiles'!$AC$72-'[1]Outside Edges'!$B51)&gt;=5,'[1]Outside Edges'!$P51="Yes"),"Yes","No")</f>
        <v>Yes</v>
      </c>
      <c r="BT52" s="11" t="str">
        <f>IF(AND((RIGHT($BT$3,2)-'[1]Miter Profiles'!$AC$73-'[1]Outside Edges'!$B51)&gt;=5,'[1]Outside Edges'!$P51="Yes"),"Yes","No")</f>
        <v>Yes</v>
      </c>
      <c r="BU52" s="87" t="str">
        <f>IF(AND((RIGHT($BU$3,2)-'[1]Miter Profiles'!$AC$74-'[1]Outside Edges'!$B51)&gt;=5,'[1]Outside Edges'!$P51="Yes"),"Yes","No")</f>
        <v>Yes</v>
      </c>
      <c r="BV52" s="10" t="str">
        <f>IF(AND((RIGHT($BV$3,2)-'[1]Miter Profiles'!$AC$75-'[1]Outside Edges'!$B51)&gt;=5,'[1]Outside Edges'!$P51="Yes"),"Yes","No")</f>
        <v>Yes</v>
      </c>
      <c r="BW52" s="10" t="str">
        <f>IF(AND((RIGHT($BW$3,2)-'[1]Miter Profiles'!$AC$76-'[1]Outside Edges'!$B51)&gt;=5,'[1]Outside Edges'!$P51="Yes"),"Yes","No")</f>
        <v>Yes</v>
      </c>
      <c r="BX52" s="85" t="str">
        <f>IF(AND((RIGHT($BX$3,2)-'[1]Miter Profiles'!$AC$77-'[1]Outside Edges'!$B51)&gt;=5,'[1]Outside Edges'!$P51="Yes"),"Yes","No")</f>
        <v>Yes</v>
      </c>
      <c r="BY52" s="86" t="str">
        <f>IF(AND((RIGHT($BY$3,2)-'[1]Miter Profiles'!$AC$78-'[1]Outside Edges'!$B51)&gt;=5,'[1]Outside Edges'!$P51="Yes"),"Yes","No")</f>
        <v>Yes</v>
      </c>
      <c r="BZ52" s="11" t="str">
        <f>IF(AND((RIGHT($BZ$3,2)-'[1]Miter Profiles'!$AC$79-'[1]Outside Edges'!$B51)&gt;=5,'[1]Outside Edges'!$P51="Yes"),"Yes","No")</f>
        <v>Yes</v>
      </c>
      <c r="CA52" s="87" t="str">
        <f>IF(AND((RIGHT($CA$3,2)-'[1]Miter Profiles'!$AC$80-'[1]Outside Edges'!$B51)&gt;=5,'[1]Outside Edges'!$P51="Yes"),"Yes","No")</f>
        <v>Yes</v>
      </c>
      <c r="CB52" s="10" t="str">
        <f>IF(AND((RIGHT($CB$3,2)-'[1]Miter Profiles'!$AC$81-'[1]Outside Edges'!$B51)&gt;=5,'[1]Outside Edges'!$P51="Yes"),"Yes","No")</f>
        <v>Yes</v>
      </c>
      <c r="CC52" s="10" t="str">
        <f>IF(AND((RIGHT($CC$3,2)-'[1]Miter Profiles'!$AC$82-'[1]Outside Edges'!$B51)&gt;=5,'[1]Outside Edges'!$P51="Yes"),"Yes","No")</f>
        <v>Yes</v>
      </c>
      <c r="CD52" s="85" t="str">
        <f>IF(AND((RIGHT($CD$3,2)-'[1]Miter Profiles'!$AC$83-'[1]Outside Edges'!$B51)&gt;=5,'[1]Outside Edges'!$P51="Yes"),"Yes","No")</f>
        <v>Yes</v>
      </c>
      <c r="CE52" s="86" t="str">
        <f>IF(AND((RIGHT($CE$3,2)-'[1]Miter Profiles'!$AC$84-'[1]Outside Edges'!$B51)&gt;=5,'[1]Outside Edges'!$P51="Yes"),"Yes","No")</f>
        <v>Yes</v>
      </c>
      <c r="CF52" s="11" t="str">
        <f>IF(AND((RIGHT($CF$3,2)-'[1]Miter Profiles'!$AC$85-'[1]Outside Edges'!$B51)&gt;=5,'[1]Outside Edges'!$P51="Yes"),"Yes","No")</f>
        <v>Yes</v>
      </c>
      <c r="CG52" s="87" t="str">
        <f>IF(AND((RIGHT($CG$3,2)-'[1]Miter Profiles'!$AC$86-'[1]Outside Edges'!$B51)&gt;=5,'[1]Outside Edges'!$P51="Yes"),"Yes","No")</f>
        <v>Yes</v>
      </c>
      <c r="CH52" s="10" t="str">
        <f>IF(AND((RIGHT($CH$3,2)-'[1]Miter Profiles'!$AC$87-'[1]Outside Edges'!$B51)&gt;=5,'[1]Outside Edges'!$P51="Yes"),"Yes","No")</f>
        <v>Yes</v>
      </c>
      <c r="CI52" s="10" t="str">
        <f>IF(AND((RIGHT($CI$3,2)-'[1]Miter Profiles'!$AC$88-'[1]Outside Edges'!$B51)&gt;=5,'[1]Outside Edges'!$P51="Yes"),"Yes","No")</f>
        <v>Yes</v>
      </c>
      <c r="CJ52" s="85" t="str">
        <f>IF(AND((RIGHT($CJ$3,2)-'[1]Miter Profiles'!$AC$89-'[1]Outside Edges'!$B51)&gt;=5,'[1]Outside Edges'!$P51="Yes"),"Yes","No")</f>
        <v>Yes</v>
      </c>
      <c r="CK52" s="86" t="str">
        <f>IF(AND((RIGHT($CK$3,2)-'[1]Miter Profiles'!$AC$90-'[1]Outside Edges'!$B51)&gt;=5,'[1]Outside Edges'!$P51="Yes"),"Yes","No")</f>
        <v>Yes</v>
      </c>
      <c r="CL52" s="11" t="str">
        <f>IF(AND((RIGHT($CL$3,2)-'[1]Miter Profiles'!$AC$91-'[1]Outside Edges'!$B51)&gt;=5,'[1]Outside Edges'!$P51="Yes"),"Yes","No")</f>
        <v>Yes</v>
      </c>
      <c r="CM52" s="87" t="str">
        <f>IF(AND((RIGHT($CM$3,2)-'[1]Miter Profiles'!$AC$92-'[1]Outside Edges'!$B51)&gt;=5,'[1]Outside Edges'!$P51="Yes"),"Yes","No")</f>
        <v>Yes</v>
      </c>
      <c r="CN52" s="10" t="str">
        <f>IF(AND((RIGHT(CN$3,2)-'[1]Miter Profiles'!$AC$93-'[1]Outside Edges'!$B51)&gt;=5,'[1]Outside Edges'!$P51="Yes"),"Yes","No")</f>
        <v>No</v>
      </c>
      <c r="CO52" s="10" t="str">
        <f>IF(AND((RIGHT(CO$3,2)-'[1]Miter Profiles'!$AC$94-'[1]Outside Edges'!$B51)&gt;=5,'[1]Outside Edges'!$P51="Yes"),"Yes","No")</f>
        <v>Yes</v>
      </c>
      <c r="CP52" s="85" t="str">
        <f>IF(AND((RIGHT(CP$3,2)-'[1]Miter Profiles'!$AC$95-'[1]Outside Edges'!$B51)&gt;=5,'[1]Outside Edges'!$P51="Yes"),"Yes","No")</f>
        <v>Yes</v>
      </c>
      <c r="CQ52" s="86" t="str">
        <f>IF(AND((RIGHT(CQ$3,2)-'[1]Miter Profiles'!$AC$96-'[1]Outside Edges'!$B51)&gt;=5,'[1]Outside Edges'!$P51="Yes"),"Yes","No")</f>
        <v>No</v>
      </c>
      <c r="CR52" s="11" t="str">
        <f>IF(AND((RIGHT(CR$3,2)-'[1]Miter Profiles'!$AC$97-'[1]Outside Edges'!$B51)&gt;=5,'[1]Outside Edges'!$P51="Yes"),"Yes","No")</f>
        <v>Yes</v>
      </c>
      <c r="CS52" s="87" t="str">
        <f>IF(AND((RIGHT(CS$3,2)-'[1]Miter Profiles'!$AC$98-'[1]Outside Edges'!$B51)&gt;=5,'[1]Outside Edges'!$P51="Yes"),"Yes","No")</f>
        <v>Yes</v>
      </c>
      <c r="CT52" s="10" t="str">
        <f>IF(AND((RIGHT($CT$3,2)-'[1]Miter Profiles'!$AC$99-'[1]Outside Edges'!$B51)&gt;=5,'[1]Outside Edges'!$P51="Yes"),"Yes","No")</f>
        <v>No</v>
      </c>
      <c r="CU52" s="10" t="str">
        <f>IF(AND((RIGHT($CU$3,2)-'[1]Miter Profiles'!$AC$100-'[1]Outside Edges'!$B51)&gt;=5,'[1]Outside Edges'!$P51="Yes"),"Yes","No")</f>
        <v>Yes</v>
      </c>
      <c r="CV52" s="85" t="str">
        <f>IF(AND((RIGHT($CV$3,2)-'[1]Miter Profiles'!$AC$101-'[1]Outside Edges'!$B51)&gt;=5,'[1]Outside Edges'!$P51="Yes"),"Yes","No")</f>
        <v>Yes</v>
      </c>
      <c r="CW52" s="86" t="str">
        <f>IF(AND((RIGHT($CW$3,2)-'[1]Miter Profiles'!$AC$102-'[1]Outside Edges'!$B51)&gt;=5,'[1]Outside Edges'!$P51="Yes"),"Yes","No")</f>
        <v>Yes</v>
      </c>
      <c r="CX52" s="11" t="str">
        <f>IF(AND((RIGHT($CX$3,2)-'[1]Miter Profiles'!$AC$103-'[1]Outside Edges'!$B51)&gt;=5,'[1]Outside Edges'!$P51="Yes"),"Yes","No")</f>
        <v>Yes</v>
      </c>
      <c r="CY52" s="87" t="str">
        <f>IF(AND((RIGHT($CY$3,2)-'[1]Miter Profiles'!$AC$104-'[1]Outside Edges'!$B51)&gt;=5,'[1]Outside Edges'!$P51="Yes"),"Yes","No")</f>
        <v>Yes</v>
      </c>
      <c r="CZ52" s="10" t="str">
        <f>IF(AND((RIGHT($CZ$3,2)-'[1]Miter Profiles'!$AC$105-'[1]Outside Edges'!$B51)&gt;=5,'[1]Outside Edges'!$P51="Yes"),"Yes","No")</f>
        <v>No</v>
      </c>
      <c r="DA52" s="10" t="str">
        <f>IF(AND((RIGHT($DA$3,2)-'[1]Miter Profiles'!$AC$106-'[1]Outside Edges'!$B51)&gt;=5,'[1]Outside Edges'!$P51="Yes"),"Yes","No")</f>
        <v>No</v>
      </c>
      <c r="DB52" s="85" t="str">
        <f>IF(AND((RIGHT($DB$3,2)-'[1]Miter Profiles'!$AC$107-'[1]Outside Edges'!$B51)&gt;=5,'[1]Outside Edges'!$P51="Yes"),"Yes","No")</f>
        <v>No</v>
      </c>
      <c r="DC52" s="86" t="str">
        <f>IF(AND((RIGHT($DC$3,2)-'[1]Miter Profiles'!$AC$108-'[1]Outside Edges'!$B51)&gt;=5,'[1]Outside Edges'!$P51="Yes"),"Yes","No")</f>
        <v>No</v>
      </c>
      <c r="DD52" s="11" t="str">
        <f>IF(AND((RIGHT($DD$3,2)-'[1]Miter Profiles'!$AC$109-'[1]Outside Edges'!$B51)&gt;=5,'[1]Outside Edges'!$P51="Yes"),"Yes","No")</f>
        <v>Yes</v>
      </c>
      <c r="DE52" s="87" t="str">
        <f>IF(AND((RIGHT($DE$3,2)-'[1]Miter Profiles'!$AC$110-'[1]Outside Edges'!$B51)&gt;=5,'[1]Outside Edges'!$P51="Yes"),"Yes","No")</f>
        <v>Yes</v>
      </c>
      <c r="DF52" s="10" t="str">
        <f>IF(AND((RIGHT($DF$3,2)-'[1]Miter Profiles'!$AC$111-'[1]Outside Edges'!$B51)&gt;=5,'[1]Outside Edges'!$P51="Yes"),"Yes","No")</f>
        <v>Yes</v>
      </c>
      <c r="DG52" s="10" t="str">
        <f>IF(AND((RIGHT($DG$3,2)-'[1]Miter Profiles'!$AC$112-'[1]Outside Edges'!$B51)&gt;=5,'[1]Outside Edges'!$P51="Yes"),"Yes","No")</f>
        <v>Yes</v>
      </c>
      <c r="DH52" s="85" t="str">
        <f>IF(AND((RIGHT($DH$3,2)-'[1]Miter Profiles'!$AC$113-'[1]Outside Edges'!$B51)&gt;=5,'[1]Outside Edges'!$P51="Yes"),"Yes","No")</f>
        <v>Yes</v>
      </c>
      <c r="DI52" s="86" t="str">
        <f>IF(AND((RIGHT($DI$3,2)-'[1]Miter Profiles'!$AC$114-'[1]Outside Edges'!$B51)&gt;=5,'[1]Outside Edges'!$P51="Yes"),"Yes","No")</f>
        <v>Yes</v>
      </c>
      <c r="DJ52" s="11" t="str">
        <f>IF(AND((RIGHT($DJ$3,2)-'[1]Miter Profiles'!$AC$115-'[1]Outside Edges'!$B51)&gt;=5,'[1]Outside Edges'!$P51="Yes"),"Yes","No")</f>
        <v>Yes</v>
      </c>
      <c r="DK52" s="87" t="str">
        <f>IF(AND((RIGHT($DK$3,2)-'[1]Miter Profiles'!$AC$116-'[1]Outside Edges'!$B51)&gt;=5,'[1]Outside Edges'!$P51="Yes"),"Yes","No")</f>
        <v>Yes</v>
      </c>
      <c r="DL52" s="10" t="str">
        <f>IF(AND((RIGHT($DL$3,2)-'[1]Miter Profiles'!$AC$117-'[1]Outside Edges'!$B51)&gt;=5,'[1]Outside Edges'!$P51="Yes"),"Yes","No")</f>
        <v>Yes</v>
      </c>
      <c r="DM52" s="10" t="str">
        <f>IF(AND((RIGHT($DM$3,2)-'[1]Miter Profiles'!$AC$118-'[1]Outside Edges'!$B51)&gt;=5,'[1]Outside Edges'!$P51="Yes"),"Yes","No")</f>
        <v>Yes</v>
      </c>
      <c r="DN52" s="85" t="str">
        <f>IF(AND((RIGHT($DN$3,2)-'[1]Miter Profiles'!$AC$119-'[1]Outside Edges'!$B51)&gt;=5,'[1]Outside Edges'!$P51="Yes"),"Yes","No")</f>
        <v>Yes</v>
      </c>
      <c r="DO52" s="86" t="str">
        <f>IF(AND((RIGHT($DO$3,2)-'[1]Miter Profiles'!$AC$120-'[1]Outside Edges'!$B51)&gt;=5,'[1]Outside Edges'!$P51="Yes"),"Yes","No")</f>
        <v>No</v>
      </c>
      <c r="DP52" s="11" t="str">
        <f>IF(AND((RIGHT($DP$3,2)-'[1]Miter Profiles'!$AC$121-'[1]Outside Edges'!$B51)&gt;=5,'[1]Outside Edges'!$P51="Yes"),"Yes","No")</f>
        <v>No</v>
      </c>
      <c r="DQ52" s="87" t="str">
        <f>IF(AND((RIGHT($DQ$3,2)-'[1]Miter Profiles'!$AC$122-'[1]Outside Edges'!$B51)&gt;=5,'[1]Outside Edges'!$P51="Yes"),"Yes","No")</f>
        <v>Yes</v>
      </c>
      <c r="DR52" s="10" t="str">
        <f>IF(AND((RIGHT($DR$3,2)-'[1]Miter Profiles'!$AC$123-'[1]Outside Edges'!$B51)&gt;=5,'[1]Outside Edges'!$P51="Yes"),"Yes","No")</f>
        <v>Yes</v>
      </c>
      <c r="DS52" s="10" t="str">
        <f>IF(AND((RIGHT($DS$3,2)-'[1]Miter Profiles'!$AC$124-'[1]Outside Edges'!$B51)&gt;=5,'[1]Outside Edges'!$P51="Yes"),"Yes","No")</f>
        <v>Yes</v>
      </c>
      <c r="DT52" s="85" t="str">
        <f>IF(AND((RIGHT($DT$3,2)-'[1]Miter Profiles'!$AC$125-'[1]Outside Edges'!$B51)&gt;=5,'[1]Outside Edges'!$P51="Yes"),"Yes","No")</f>
        <v>Yes</v>
      </c>
      <c r="DU52" s="86" t="str">
        <f>IF(AND((RIGHT($DU$3,2)-'[1]Miter Profiles'!$AC$126-'[1]Outside Edges'!$B51)&gt;=5,'[1]Outside Edges'!$P51="Yes"),"Yes","No")</f>
        <v>Yes</v>
      </c>
      <c r="DV52" s="11" t="str">
        <f>IF(AND((RIGHT($DV$3,2)-'[1]Miter Profiles'!$AC$127-'[1]Outside Edges'!$B51)&gt;=5,'[1]Outside Edges'!$P51="Yes"),"Yes","No")</f>
        <v>Yes</v>
      </c>
      <c r="DW52" s="87" t="str">
        <f>IF(AND((RIGHT($DW$3,2)-'[1]Miter Profiles'!$AC$128-'[1]Outside Edges'!$B51)&gt;=5,'[1]Outside Edges'!$P51="Yes"),"Yes","No")</f>
        <v>Yes</v>
      </c>
      <c r="DX52" s="10" t="str">
        <f>IF(AND((RIGHT($DX$3,2)-'[1]Miter Profiles'!$AC$129-'[1]Outside Edges'!$B51)&gt;=5,'[1]Outside Edges'!$P51="Yes"),"Yes","No")</f>
        <v>Yes</v>
      </c>
      <c r="DY52" s="10" t="str">
        <f>IF(AND((RIGHT($DY$3,2)-'[1]Miter Profiles'!$AC$130-'[1]Outside Edges'!$B51)&gt;=5,'[1]Outside Edges'!$P51="Yes"),"Yes","No")</f>
        <v>Yes</v>
      </c>
      <c r="DZ52" s="85" t="str">
        <f>IF(AND((RIGHT($DZ$3,2)-'[1]Miter Profiles'!$AC$131-'[1]Outside Edges'!$B51)&gt;=5,'[1]Outside Edges'!$P51="Yes"),"Yes","No")</f>
        <v>Yes</v>
      </c>
      <c r="EA52" s="90" t="str">
        <f>IF(AND((RIGHT($EA$3,2)-'[1]Miter Profiles'!$AC$132-'[1]Outside Edges'!$B51)&gt;=5,'[1]Outside Edges'!$P51="Yes"),"Yes","No")</f>
        <v>Yes</v>
      </c>
      <c r="EB52" s="104" t="str">
        <f>IF(AND((RIGHT($EB$3,2)-'[1]Miter Profiles'!$AC$133-'[1]Outside Edges'!$B51)&gt;=5,'[1]Outside Edges'!$P51="Yes"),"Yes","No")</f>
        <v>No</v>
      </c>
      <c r="EC52" s="109" t="str">
        <f>IF(AND((RIGHT($EC$3,2)-'[1]Miter Profiles'!$AC$134-'[1]Outside Edges'!$B51)&gt;=5,'[1]Outside Edges'!$P51="Yes"),"Yes","No")</f>
        <v>Yes</v>
      </c>
      <c r="ED52" s="115" t="str">
        <f>IF(AND((RIGHT($ED$3,2)-'[1]Miter Profiles'!$AC$135-'[1]Outside Edges'!$B51)&gt;=5,'[1]Outside Edges'!$P51="Yes"),"Yes","No")</f>
        <v>Yes</v>
      </c>
      <c r="EE52" s="112" t="str">
        <f>IF(AND((RIGHT($EE$3,2)-'[1]Miter Profiles'!$AC$136-'[1]Outside Edges'!$B51)&gt;=5,'[1]Outside Edges'!$P51="Yes"),"Yes","No")</f>
        <v>Yes</v>
      </c>
      <c r="EF52" s="85" t="str">
        <f>IF(AND((RIGHT($EF$3,2)-'[1]Miter Profiles'!$AC$137-'[1]Outside Edges'!$B51)&gt;=5,'[1]Outside Edges'!$P51="Yes"),"Yes","No")</f>
        <v>Yes</v>
      </c>
      <c r="EG52" s="10" t="str">
        <f>IF(AND((RIGHT($EG$3,2)-'[1]Miter Profiles'!$AC$138-'[1]Outside Edges'!$B51)&gt;=5,'[1]Outside Edges'!$P51="Yes"),"Yes","No")</f>
        <v>Yes</v>
      </c>
      <c r="EH52" s="90" t="str">
        <f>IF(AND((RIGHT($EH$3,2)-'[1]Miter Profiles'!$AC$139-'[1]Outside Edges'!$B51)&gt;=5,'[1]Outside Edges'!$P51="Yes"),"Yes","No")</f>
        <v>Yes</v>
      </c>
      <c r="EI52" s="120" t="str">
        <f>IF(AND((RIGHT($EI$3,2)-'[1]Miter Profiles'!$AC$140-'[1]Outside Edges'!$B51)&gt;=5,'[1]Outside Edges'!$P51="Yes"),"Yes","No")</f>
        <v>Yes</v>
      </c>
      <c r="EJ52" s="123" t="str">
        <f>IF(AND((RIGHT($EJ$3,2)-'[1]Miter Profiles'!$AC$141-'[1]Outside Edges'!$B51)&gt;=5,'[1]Outside Edges'!$P51="Yes"),"Yes","No")</f>
        <v>Yes</v>
      </c>
      <c r="EK52" s="123" t="str">
        <f>IF(AND((RIGHT($EK$3,2)-'[1]Miter Profiles'!$AC$142-'[1]Outside Edges'!$B51)&gt;=5,'[1]Outside Edges'!$P51="Yes"),"Yes","No")</f>
        <v>Yes</v>
      </c>
      <c r="EL52" s="115" t="str">
        <f>IF(AND((RIGHT($EL$3,2)-'[1]Miter Profiles'!$AC$143-'[1]Outside Edges'!$B51)&gt;=5,'[1]Outside Edges'!$P51="Yes"),"Yes","No")</f>
        <v>Yes</v>
      </c>
      <c r="EM52" s="128" t="str">
        <f>IF(AND((RIGHT($EM$3,2)-'[1]Miter Profiles'!$AC$144-'[1]Outside Edges'!$B51)&gt;=5,'[1]Outside Edges'!$P51="Yes"),"Yes","No")</f>
        <v>No</v>
      </c>
      <c r="EN52" s="10" t="str">
        <f>IF(AND((RIGHT($EN$3,2)-'[1]Miter Profiles'!$AC$145-'[1]Outside Edges'!$B51)&gt;=5,'[1]Outside Edges'!$P51="Yes"),"Yes","No")</f>
        <v>Yes</v>
      </c>
      <c r="EO52" s="90" t="str">
        <f>IF(AND((RIGHT($EO$3,2)-'[1]Miter Profiles'!$AC$146-'[1]Outside Edges'!$B51)&gt;=5,'[1]Outside Edges'!$P51="Yes"),"Yes","No")</f>
        <v>Yes</v>
      </c>
      <c r="EP52" s="123" t="str">
        <f>IF(AND((RIGHT($EP$3,2)-'[1]Miter Profiles'!$AC$147-'[1]Outside Edges'!$B51)&gt;=5,'[1]Outside Edges'!$P51="Yes"),"Yes","No")</f>
        <v>No</v>
      </c>
      <c r="EQ52" s="123" t="str">
        <f>IF(AND((RIGHT($EQ$3,2)-'[1]Miter Profiles'!$AC$148-'[1]Outside Edges'!$B51)&gt;=5,'[1]Outside Edges'!$P51="Yes"),"Yes","No")</f>
        <v>Yes</v>
      </c>
      <c r="ER52" s="115" t="str">
        <f>IF(AND((RIGHT($ER$3,2)-'[1]Miter Profiles'!$AC$149-'[1]Outside Edges'!$B51)&gt;=5,'[1]Outside Edges'!$P51="Yes"),"Yes","No")</f>
        <v>Yes</v>
      </c>
      <c r="ES52" s="128" t="str">
        <f>IF(AND((RIGHT($ES$3,2)-'[1]Miter Profiles'!$AC$150-'[1]Outside Edges'!$B51)&gt;=5,'[1]Outside Edges'!$P51="Yes"),"Yes","No")</f>
        <v>No</v>
      </c>
      <c r="ET52" s="10" t="str">
        <f>IF(AND((RIGHT($ET$3,2)-'[1]Miter Profiles'!$AC$151-'[1]Outside Edges'!$B51)&gt;=5,'[1]Outside Edges'!$P51="Yes"),"Yes","No")</f>
        <v>Yes</v>
      </c>
      <c r="EU52" s="90" t="str">
        <f>IF(AND((RIGHT($EU$3,2)-'[1]Miter Profiles'!$AC$152-'[1]Outside Edges'!$B51)&gt;=5,'[1]Outside Edges'!$P51="Yes"),"Yes","No")</f>
        <v>Yes</v>
      </c>
      <c r="EV52" s="123" t="str">
        <f>IF(AND((RIGHT($EV$3,2)-'[1]Miter Profiles'!$AC$153-'[1]Outside Edges'!$B51)&gt;=5,'[1]Outside Edges'!$P51="Yes"),"Yes","No")</f>
        <v>No</v>
      </c>
      <c r="EW52" s="123" t="str">
        <f>IF(AND((RIGHT($EW$3,2)-'[1]Miter Profiles'!$AC$154-'[1]Outside Edges'!$B51)&gt;=5,'[1]Outside Edges'!$P51="Yes"),"Yes","No")</f>
        <v>Yes</v>
      </c>
      <c r="EX52" s="115" t="str">
        <f>IF(AND((RIGHT($EX$3,2)-'[1]Miter Profiles'!$AC$155-'[1]Outside Edges'!$B51)&gt;=5,'[1]Outside Edges'!$P51="Yes"),"Yes","No")</f>
        <v>Yes</v>
      </c>
      <c r="EY52" s="128" t="str">
        <f>IF(AND((RIGHT($EY$3,2)-'[1]Miter Profiles'!$AC$156-'[1]Outside Edges'!$B51)&gt;=5,'[1]Outside Edges'!$P51="Yes"),"Yes","No")</f>
        <v>Yes</v>
      </c>
      <c r="EZ52" s="10" t="str">
        <f>IF(AND((RIGHT($EZ$3,2)-'[1]Miter Profiles'!$AC$157-'[1]Outside Edges'!$B51)&gt;=5,'[1]Outside Edges'!$P51="Yes"),"Yes","No")</f>
        <v>Yes</v>
      </c>
      <c r="FA52" s="90" t="str">
        <f>IF(AND((RIGHT($FA$3,2)-'[1]Miter Profiles'!$AC$158-'[1]Outside Edges'!$B51)&gt;=5,'[1]Outside Edges'!$P51="Yes"),"Yes","No")</f>
        <v>Yes</v>
      </c>
      <c r="FB52" s="123" t="str">
        <f>IF(AND((RIGHT($FB$3,2)-'[1]Miter Profiles'!$AC$159-'[1]Outside Edges'!$B51)&gt;=5,'[1]Outside Edges'!$P51="Yes"),"Yes","No")</f>
        <v>Yes</v>
      </c>
      <c r="FC52" s="123" t="str">
        <f>IF(AND((RIGHT($FC$3,2)-'[1]Miter Profiles'!$AC$160-'[1]Outside Edges'!$B51)&gt;=5,'[1]Outside Edges'!$P51="Yes"),"Yes","No")</f>
        <v>Yes</v>
      </c>
      <c r="FD52" s="115" t="str">
        <f>IF(AND((RIGHT($FD$3,2)-'[1]Miter Profiles'!$AC$161-'[1]Outside Edges'!$B51)&gt;=5,'[1]Outside Edges'!$P51="Yes"),"Yes","No")</f>
        <v>Yes</v>
      </c>
      <c r="FE52" s="128" t="str">
        <f>IF(AND((RIGHT($FE$3,2)-'[1]Miter Profiles'!$AC$162-'[1]Outside Edges'!$B51)&gt;=5,'[1]Outside Edges'!$P51="Yes"),"Yes","No")</f>
        <v>Yes</v>
      </c>
      <c r="FF52" s="10" t="str">
        <f>IF(AND((RIGHT($FF$3,2)-'[1]Miter Profiles'!$AC$163-'[1]Outside Edges'!$B51)&gt;=5,'[1]Outside Edges'!$P51="Yes"),"Yes","No")</f>
        <v>Yes</v>
      </c>
      <c r="FG52" s="90" t="str">
        <f>IF(AND((RIGHT($FG$3,2)-'[1]Miter Profiles'!$AC$164-'[1]Outside Edges'!$B51)&gt;=5,'[1]Outside Edges'!$P51="Yes"),"Yes","No")</f>
        <v>Yes</v>
      </c>
      <c r="FH52" s="123" t="str">
        <f>IF(AND((RIGHT($FH$3,2)-'[1]Miter Profiles'!$AC$165-'[1]Outside Edges'!$B51)&gt;=5,'[1]Outside Edges'!$P51="Yes"),"Yes","No")</f>
        <v>Yes</v>
      </c>
      <c r="FI52" s="123" t="str">
        <f>IF(AND((RIGHT($FI$3,2)-'[1]Miter Profiles'!$AC$166-'[1]Outside Edges'!$B51)&gt;=5,'[1]Outside Edges'!$P51="Yes"),"Yes","No")</f>
        <v>Yes</v>
      </c>
      <c r="FJ52" s="115" t="str">
        <f>IF(AND((RIGHT($FJ$3,2)-'[1]Miter Profiles'!$AC$167-'[1]Outside Edges'!$B51)&gt;=5,'[1]Outside Edges'!$P51="Yes"),"Yes","No")</f>
        <v>Yes</v>
      </c>
      <c r="FK52" s="128" t="str">
        <f>IF(AND((RIGHT($FK$3,2)-'[1]Miter Profiles'!$AC$168-'[1]Outside Edges'!$B51)&gt;=5,'[1]Outside Edges'!$P51="Yes"),"Yes","No")</f>
        <v>Yes</v>
      </c>
      <c r="FL52" s="10" t="str">
        <f>IF(AND((RIGHT($FL$3,2)-'[1]Miter Profiles'!$AC$169-'[1]Outside Edges'!$B51)&gt;=5,'[1]Outside Edges'!$P51="Yes"),"Yes","No")</f>
        <v>Yes</v>
      </c>
      <c r="FM52" s="90" t="str">
        <f>IF(AND((RIGHT($FM$3,2)-'[1]Miter Profiles'!$AC$170-'[1]Outside Edges'!$B51)&gt;=5,'[1]Outside Edges'!$P51="Yes"),"Yes","No")</f>
        <v>Yes</v>
      </c>
      <c r="FN52" s="123" t="str">
        <f>IF(AND((RIGHT($FN$3,2)-'[1]Miter Profiles'!$AC$171-'[1]Outside Edges'!$B51)&gt;=5,'[1]Outside Edges'!$P51="Yes"),"Yes","No")</f>
        <v>Yes</v>
      </c>
      <c r="FO52" s="123" t="str">
        <f>IF(AND((RIGHT($FO$3,2)-'[1]Miter Profiles'!$AC$172-'[1]Outside Edges'!$B51)&gt;=5,'[1]Outside Edges'!$P51="Yes"),"Yes","No")</f>
        <v>Yes</v>
      </c>
      <c r="FP52" s="115" t="str">
        <f>IF(AND((RIGHT($FP$3,2)-'[1]Miter Profiles'!$AC$173-'[1]Outside Edges'!$B51)&gt;=5,'[1]Outside Edges'!$P51="Yes"),"Yes","No")</f>
        <v>Yes</v>
      </c>
      <c r="FQ52" s="128" t="str">
        <f>IF(AND((RIGHT($FQ$3,2)-'[1]Miter Profiles'!$AC$174-'[1]Outside Edges'!$B51)&gt;=5,'[1]Outside Edges'!$P51="Yes"),"Yes","No")</f>
        <v>Yes</v>
      </c>
      <c r="FR52" s="10" t="str">
        <f>IF(AND((RIGHT($FR$3,2)-'[1]Miter Profiles'!$AC$175-'[1]Outside Edges'!$B51)&gt;=5,'[1]Outside Edges'!$P51="Yes"),"Yes","No")</f>
        <v>Yes</v>
      </c>
      <c r="FS52" s="90" t="str">
        <f>IF(AND((RIGHT($FS$3,2)-'[1]Miter Profiles'!$AC$176-'[1]Outside Edges'!$B51)&gt;=5,'[1]Outside Edges'!$P51="Yes"),"Yes","No")</f>
        <v>Yes</v>
      </c>
      <c r="FT52" s="123" t="str">
        <f>IF(AND((RIGHT($FT$3,2)-'[1]Miter Profiles'!$AC$177-'[1]Outside Edges'!$B51)&gt;=5,'[1]Outside Edges'!$P51="Yes"),"Yes","No")</f>
        <v>Yes</v>
      </c>
      <c r="FU52" s="123" t="str">
        <f>IF(AND((RIGHT($FU$3,2)-'[1]Miter Profiles'!$AC$178-'[1]Outside Edges'!$B51)&gt;=5,'[1]Outside Edges'!$P51="Yes"),"Yes","No")</f>
        <v>Yes</v>
      </c>
      <c r="FV52" s="115" t="str">
        <f>IF(AND((RIGHT($V$3,2)-'[1]Miter Profiles'!$AC$179-'[1]Outside Edges'!$B51)&gt;=5,'[1]Outside Edges'!$P51="Yes"),"Yes","No")</f>
        <v>Yes</v>
      </c>
      <c r="FW52" s="128" t="str">
        <f>IF(AND((RIGHT($FW$3,2)-'[1]Miter Profiles'!$AC$180-'[1]Outside Edges'!$B51)&gt;=5,'[1]Outside Edges'!$P51="Yes"),"Yes","No")</f>
        <v>No</v>
      </c>
      <c r="FX52" s="269" t="str">
        <f>IF(AND((RIGHT($FX$3,2)-'[1]Miter Profiles'!$AC$181-'[1]Outside Edges'!$B51)&gt;=5,'[1]Outside Edges'!$P51="Yes"),"Yes","No")</f>
        <v>Yes</v>
      </c>
      <c r="FY52" s="273" t="str">
        <f>IF(AND((RIGHT($FY$3,2)-'[1]Miter Profiles'!$AC$182-'[1]Outside Edges'!$B51)&gt;=5,'[1]Outside Edges'!$P51="Yes"),"Yes","No")</f>
        <v>Yes</v>
      </c>
      <c r="FZ52" s="282" t="str">
        <f>IF(AND((RIGHT($FZ$3,2)-'[1]Miter Profiles'!$AC$183-'[1]Outside Edges'!$B51)&gt;=5,'[1]Outside Edges'!$P51="Yes"),"Yes","No")</f>
        <v>No</v>
      </c>
      <c r="GA52" s="283" t="str">
        <f>IF(AND((RIGHT($GA$3,2)-'[1]Miter Profiles'!$AC$184-'[1]Outside Edges'!$B51)&gt;=5,'[1]Outside Edges'!$P51="Yes"),"Yes","No")</f>
        <v>Yes</v>
      </c>
      <c r="GB52" s="284" t="str">
        <f>IF(AND((RIGHT($GB$3,2)-'[1]Miter Profiles'!$AC$185-'[1]Outside Edges'!$B51)&gt;=5,'[1]Outside Edges'!$P51="Yes"),"Yes","No")</f>
        <v>Yes</v>
      </c>
      <c r="GC52" s="275" t="str">
        <f>IF(AND((RIGHT($GC$3,2)-'[1]Miter Profiles'!$AC$186-'[1]Outside Edges'!$B51)&gt;=5,'[1]Outside Edges'!$P51="Yes"),"Yes","No")</f>
        <v>No</v>
      </c>
      <c r="GD52" s="269" t="str">
        <f>IF(AND((RIGHT($GD$3,2)-'[1]Miter Profiles'!$AC$187-'[1]Outside Edges'!$B51)&gt;=5,'[1]Outside Edges'!$P51="Yes"),"Yes","No")</f>
        <v>Yes</v>
      </c>
      <c r="GE52" s="273" t="str">
        <f>IF(AND((RIGHT($GE$3,2)-'[1]Miter Profiles'!$AC$188-'[1]Outside Edges'!$B51)&gt;=5,'[1]Outside Edges'!$P51="Yes"),"Yes","No")</f>
        <v>Yes</v>
      </c>
      <c r="GF52" s="282" t="str">
        <f>IF(AND((RIGHT($GF$3,2)-'[1]Miter Profiles'!$AC$189-'[1]Outside Edges'!$B51)&gt;=5,'[1]Outside Edges'!$P51="Yes"),"Yes","No")</f>
        <v>Yes</v>
      </c>
      <c r="GG52" s="283" t="str">
        <f>IF(AND((RIGHT($GG$3,2)-'[1]Miter Profiles'!$AC$190-'[1]Outside Edges'!$B51)&gt;=5,'[1]Outside Edges'!$P51="Yes"),"Yes","No")</f>
        <v>Yes</v>
      </c>
      <c r="GH52" s="284" t="str">
        <f>IF(AND((RIGHT($GH$3,2)-'[1]Miter Profiles'!$AC$191-'[1]Outside Edges'!$B51)&gt;=5,'[1]Outside Edges'!$P51="Yes"),"Yes","No")</f>
        <v>Yes</v>
      </c>
      <c r="GI52" s="275" t="str">
        <f>IF(AND((RIGHT($GI$3,2)-'[1]Miter Profiles'!$AC$192-'[1]Outside Edges'!$B51)&gt;=5,'[1]Outside Edges'!$P51="Yes"),"Yes","No")</f>
        <v>Yes</v>
      </c>
      <c r="GJ52" s="269" t="str">
        <f>IF(AND((RIGHT($GJ$3,2)-'[1]Miter Profiles'!$AC$193-'[1]Outside Edges'!$B51)&gt;=5,'[1]Outside Edges'!$P51="Yes"),"Yes","No")</f>
        <v>Yes</v>
      </c>
      <c r="GK52" s="273" t="str">
        <f>IF(AND((RIGHT($GK$3,2)-'[1]Miter Profiles'!$AC$194-'[1]Outside Edges'!$B51)&gt;=5,'[1]Outside Edges'!$P51="Yes"),"Yes","No")</f>
        <v>Yes</v>
      </c>
      <c r="GL52" s="282" t="str">
        <f>IF(AND((RIGHT($GL$3,2)-'[1]Miter Profiles'!$AC$195-'[1]Outside Edges'!$B51)&gt;=5,'[1]Outside Edges'!$P51="Yes"),"Yes","No")</f>
        <v>Yes</v>
      </c>
      <c r="GM52" s="283" t="str">
        <f>IF(AND((RIGHT($GM$3,2)-'[1]Miter Profiles'!$AC$196-'[1]Outside Edges'!$B51)&gt;=5,'[1]Outside Edges'!$P51="Yes"),"Yes","No")</f>
        <v>Yes</v>
      </c>
      <c r="GN52" s="284" t="str">
        <f>IF(AND((RIGHT($GN$3,2)-'[1]Miter Profiles'!$AC$197-'[1]Outside Edges'!$B51)&gt;=5,'[1]Outside Edges'!$P51="Yes"),"Yes","No")</f>
        <v>Yes</v>
      </c>
      <c r="GO52" s="275" t="str">
        <f>IF(AND((RIGHT($GO$3,2)-'[1]Miter Profiles'!$AC$198-'[1]Outside Edges'!$B51)&gt;=5,'[1]Outside Edges'!$P51="Yes"),"Yes","No")</f>
        <v>No</v>
      </c>
      <c r="GP52" s="269" t="str">
        <f>IF(AND((RIGHT($GP$3,2)-'[1]Miter Profiles'!$AC$199-'[1]Outside Edges'!$B51)&gt;=5,'[1]Outside Edges'!$P51="Yes"),"Yes","No")</f>
        <v>Yes</v>
      </c>
      <c r="GQ52" s="273" t="str">
        <f>IF(AND((RIGHT($GQ$3,2)-'[1]Miter Profiles'!$AC$200-'[1]Outside Edges'!$B51)&gt;=5,'[1]Outside Edges'!$P51="Yes"),"Yes","No")</f>
        <v>Yes</v>
      </c>
      <c r="GR52" s="282" t="str">
        <f>IF(AND((RIGHT($GR$3,2)-'[1]Miter Profiles'!$AC$201-'[1]Outside Edges'!$B51)&gt;=5,'[1]Outside Edges'!$P51="Yes"),"Yes","No")</f>
        <v>Yes</v>
      </c>
      <c r="GS52" s="283" t="str">
        <f>IF(AND((RIGHT($GS$3,2)-'[1]Miter Profiles'!$AC$202-'[1]Outside Edges'!$B51)&gt;=5,'[1]Outside Edges'!$P51="Yes"),"Yes","No")</f>
        <v>Yes</v>
      </c>
      <c r="GT52" s="284" t="str">
        <f>IF(AND((RIGHT($GT$3,2)-'[1]Miter Profiles'!$AC$203-'[1]Outside Edges'!$B51)&gt;=5,'[1]Outside Edges'!$P51="Yes"),"Yes","No")</f>
        <v>Yes</v>
      </c>
      <c r="GU52" s="275" t="str">
        <f>IF(AND((RIGHT($GU$3,2)-'[1]Miter Profiles'!$AC$204-'[1]Outside Edges'!$B51)&gt;=5,'[1]Outside Edges'!$P51="Yes"),"Yes","No")</f>
        <v>No</v>
      </c>
      <c r="GV52" s="269" t="str">
        <f>IF(AND((RIGHT($GV$3,2)-'[1]Miter Profiles'!$AC$205-'[1]Outside Edges'!$B51)&gt;=5,'[1]Outside Edges'!$P51="Yes"),"Yes","No")</f>
        <v>Yes</v>
      </c>
      <c r="GW52" s="273" t="str">
        <f>IF(AND((RIGHT($GW$3,2)-'[1]Miter Profiles'!$AC$206-'[1]Outside Edges'!$B51)&gt;=5,'[1]Outside Edges'!$P51="Yes"),"Yes","No")</f>
        <v>Yes</v>
      </c>
      <c r="GX52" s="282" t="str">
        <f>IF(AND((RIGHT($GX$3,2)-'[1]Miter Profiles'!$AC$207-'[1]Outside Edges'!$B51)&gt;=5,'[1]Outside Edges'!$P51="Yes"),"Yes","No")</f>
        <v>No</v>
      </c>
      <c r="GY52" s="283" t="str">
        <f>IF(AND((RIGHT($GY$3,2)-'[1]Miter Profiles'!$AC$208-'[1]Outside Edges'!$B51)&gt;=5,'[1]Outside Edges'!$P51="Yes"),"Yes","No")</f>
        <v>Yes</v>
      </c>
      <c r="GZ52" s="284" t="str">
        <f>IF(AND((RIGHT($GZ$3,2)-'[1]Miter Profiles'!$AC$209-'[1]Outside Edges'!$B51)&gt;=5,'[1]Outside Edges'!$P51="Yes"),"Yes","No")</f>
        <v>Yes</v>
      </c>
      <c r="HA52" s="275" t="str">
        <f>IF(AND((RIGHT($HA$3,2)-'[1]Miter Profiles'!$AC$210-'[1]Outside Edges'!$B51)&gt;=5,'[1]Outside Edges'!$P51="Yes"),"Yes","No")</f>
        <v>No</v>
      </c>
      <c r="HB52" s="269" t="str">
        <f>IF(AND((RIGHT($HB$3,2)-'[1]Miter Profiles'!$AC$211-'[1]Outside Edges'!$B51)&gt;=5,'[1]Outside Edges'!$P51="Yes"),"Yes","No")</f>
        <v>Yes</v>
      </c>
      <c r="HC52" s="273" t="str">
        <f>IF(AND((RIGHT($HC$3,2)-'[1]Miter Profiles'!$AC$212-'[1]Outside Edges'!$B51)&gt;=5,'[1]Outside Edges'!$P51="Yes"),"Yes","No")</f>
        <v>Yes</v>
      </c>
      <c r="HD52" s="282" t="str">
        <f>IF(AND((RIGHT($HD$3,2)-'[1]Miter Profiles'!$AC$213-'[1]Outside Edges'!$B51)&gt;=5,'[1]Outside Edges'!$P51="Yes"),"Yes","No")</f>
        <v>No</v>
      </c>
      <c r="HE52" s="284" t="str">
        <f>IF(AND((RIGHT($HE$3,2)-'[1]Miter Profiles'!$AC$214-'[1]Outside Edges'!$B51)&gt;=5,'[1]Outside Edges'!$P51="Yes"),"Yes","No")</f>
        <v>No</v>
      </c>
      <c r="HF52" s="275" t="str">
        <f>IF(AND((RIGHT($HF$3,2)-'[1]Miter Profiles'!$AC$215-'[1]Outside Edges'!$B51)&gt;=5,'[1]Outside Edges'!$P51="Yes"),"Yes","No")</f>
        <v>No</v>
      </c>
      <c r="HG52" s="269" t="str">
        <f>IF(AND((RIGHT($HG$3,2)-'[1]Miter Profiles'!$AC$216-'[1]Outside Edges'!$B51)&gt;=5,'[1]Outside Edges'!$P51="Yes"),"Yes","No")</f>
        <v>Yes</v>
      </c>
      <c r="HH52" s="273" t="str">
        <f>IF(AND((RIGHT($HH$3,2)-'[1]Miter Profiles'!$AC$217-'[1]Outside Edges'!$B51)&gt;=5,'[1]Outside Edges'!$P51="Yes"),"Yes","No")</f>
        <v>Yes</v>
      </c>
      <c r="HI52" s="282" t="str">
        <f>IF(AND((RIGHT($HI$3,2)-'[1]Miter Profiles'!$AC$218-'[1]Outside Edges'!$B51)&gt;=5,'[1]Outside Edges'!$P51="Yes"),"Yes","No")</f>
        <v>Yes</v>
      </c>
      <c r="HJ52" s="283" t="str">
        <f>IF(AND((RIGHT($HJ$3,2)-'[1]Miter Profiles'!$AC$219-'[1]Outside Edges'!$B51)&gt;=5,'[1]Outside Edges'!$P51="Yes"),"Yes","No")</f>
        <v>Yes</v>
      </c>
      <c r="HK52" s="284" t="str">
        <f>IF(AND((RIGHT($HK$3,2)-'[1]Miter Profiles'!$AC$220-'[1]Outside Edges'!$B51)&gt;=5,'[1]Outside Edges'!$P51="Yes"),"Yes","No")</f>
        <v>Yes</v>
      </c>
      <c r="HL52" s="275" t="str">
        <f>IF(AND((RIGHT($HL$3,2)-'[1]Miter Profiles'!$AC$221-'[1]Outside Edges'!$B51)&gt;=5,'[1]Outside Edges'!$P51="Yes"),"Yes","No")</f>
        <v>No</v>
      </c>
      <c r="HM52" s="269" t="str">
        <f>IF(AND((RIGHT($HM$3,2)-'[1]Miter Profiles'!$AC$222-'[1]Outside Edges'!$B51)&gt;=5,'[1]Outside Edges'!$P51="Yes"),"Yes","No")</f>
        <v>Yes</v>
      </c>
      <c r="HN52" s="269" t="str">
        <f>IF(AND((RIGHT($HN$3,2)-'[1]Miter Profiles'!$AC$223-'[1]Outside Edges'!$B51)&gt;=5,'[1]Outside Edges'!$P51="Yes"),"Yes","No")</f>
        <v>Yes</v>
      </c>
      <c r="HO52" s="283" t="str">
        <f>IF(AND((RIGHT($HO$3,2)-'[1]Miter Profiles'!$AC$224-'[1]Outside Edges'!$B51)&gt;=5,'[1]Outside Edges'!$P51="Yes"),"Yes","No")</f>
        <v>No</v>
      </c>
      <c r="HP52" s="283" t="str">
        <f>IF(AND((RIGHT($HP$3,2)-'[1]Miter Profiles'!$AC$225-'[1]Outside Edges'!$B51)&gt;=5,'[1]Outside Edges'!$P51="Yes"),"Yes","No")</f>
        <v>Yes</v>
      </c>
      <c r="HQ52" s="283" t="str">
        <f>IF(AND((RIGHT($HQ$3,3)-'[1]Miter Profiles'!$AC$226-'[1]Outside Edges'!$B51)&gt;=5,'[1]Outside Edges'!$P51="Yes"),"Yes","No")</f>
        <v>No</v>
      </c>
      <c r="HR52" s="283" t="str">
        <f>IF(AND((RIGHT($HR$3,2)-'[1]Miter Profiles'!$AC$227-'[1]Outside Edges'!$B51)&gt;=5,'[1]Outside Edges'!$P51="Yes"),"Yes","No")</f>
        <v>No</v>
      </c>
      <c r="HS52" s="269" t="str">
        <f>IF(AND((RIGHT($HS$3,2)-'[1]Miter Profiles'!$AC$228-'[1]Outside Edges'!$B51)&gt;=5,'[1]Outside Edges'!$P51="Yes"),"Yes","No")</f>
        <v>Yes</v>
      </c>
      <c r="HT52" s="269" t="str">
        <f>IF(AND((RIGHT($HT$3,2)-'[1]Miter Profiles'!$AC$229-'[1]Outside Edges'!$B51)&gt;=5,'[1]Outside Edges'!$P51="Yes"),"Yes","No")</f>
        <v>Yes</v>
      </c>
      <c r="HU52" s="269" t="str">
        <f>IF(AND((RIGHT($HU$3,2)-'[1]Miter Profiles'!$AC$230-'[1]Outside Edges'!$B51)&gt;=5,'[1]Outside Edges'!$P51="Yes"),"Yes","No")</f>
        <v>Yes</v>
      </c>
      <c r="HV52" s="283" t="str">
        <f>IF(AND((RIGHT($HV$3,2)-'[1]Miter Profiles'!$AC$231-'[1]Outside Edges'!$B51)&gt;=5,'[1]Outside Edges'!$P51="Yes"),"Yes","No")</f>
        <v>No</v>
      </c>
      <c r="HW52" s="283" t="str">
        <f>IF(AND((RIGHT($HW$3,2)-'[1]Miter Profiles'!$AC$232-'[1]Outside Edges'!$B51)&gt;=5,'[1]Outside Edges'!$P51="Yes"),"Yes","No")</f>
        <v>Yes</v>
      </c>
      <c r="HX52" s="283" t="str">
        <f>IF(AND((RIGHT($HX$3,2)-'[1]Miter Profiles'!$AC$233-'[1]Outside Edges'!$B51)&gt;=5,'[1]Outside Edges'!$P51="Yes"),"Yes","No")</f>
        <v>Yes</v>
      </c>
      <c r="HY52" s="269" t="str">
        <f>IF(AND((RIGHT($HY$3,2)-'[1]Miter Profiles'!$AC$234-'[1]Outside Edges'!$B51)&gt;=5,'[1]Outside Edges'!$P51="Yes"),"Yes","No")</f>
        <v>No</v>
      </c>
      <c r="HZ52" s="269" t="str">
        <f>IF(AND((RIGHT($HZ$3,2)-'[1]Miter Profiles'!$AC$235-'[1]Outside Edges'!$B51)&gt;=5,'[1]Outside Edges'!$P51="Yes"),"Yes","No")</f>
        <v>Yes</v>
      </c>
      <c r="IA52" s="269" t="str">
        <f>IF(AND((RIGHT($IA$3,2)-'[1]Miter Profiles'!$AC$236-'[1]Outside Edges'!$B51)&gt;=5,'[1]Outside Edges'!$P51="Yes"),"Yes","No")</f>
        <v>Yes</v>
      </c>
      <c r="IB52" s="283" t="str">
        <f>IF(AND((RIGHT($IB$3,2)-'[1]Miter Profiles'!$AC$237-'[1]Outside Edges'!$B51)&gt;=5,'[1]Outside Edges'!$P51="Yes"),"Yes","No")</f>
        <v>Yes</v>
      </c>
      <c r="IC52" s="283" t="str">
        <f>IF(AND((RIGHT($IC$3,2)-'[1]Miter Profiles'!$AC$238-'[1]Outside Edges'!$B51)&gt;=5,'[1]Outside Edges'!$P51="Yes"),"Yes","No")</f>
        <v>Yes</v>
      </c>
      <c r="ID52" s="283" t="str">
        <f>IF(AND((RIGHT($ID$3,2)-'[1]Miter Profiles'!$AC$239-'[1]Outside Edges'!$B51)&gt;=5,'[1]Outside Edges'!$P51="Yes"),"Yes","No")</f>
        <v>Yes</v>
      </c>
      <c r="IE52" s="269" t="str">
        <f>IF(AND((RIGHT($IE$3,2)-'[1]Miter Profiles'!$AC$240-'[1]Outside Edges'!$B51)&gt;=5,'[1]Outside Edges'!$P51="Yes"),"Yes","No")</f>
        <v>No</v>
      </c>
      <c r="IF52" s="269" t="str">
        <f>IF(AND((RIGHT($IF$3,2)-'[1]Miter Profiles'!$AC$241-'[1]Outside Edges'!$B51)&gt;=5,'[1]Outside Edges'!$P51="Yes"),"Yes","No")</f>
        <v>Yes</v>
      </c>
      <c r="IG52" s="269" t="str">
        <f>IF(AND((RIGHT($IG$3,2)-'[1]Miter Profiles'!$AC$242-'[1]Outside Edges'!$B51)&gt;=5,'[1]Outside Edges'!$P51="Yes"),"Yes","No")</f>
        <v>Yes</v>
      </c>
      <c r="IH52" s="283" t="str">
        <f>IF(AND((RIGHT($IH$3,2)-'[1]Miter Profiles'!$AC$243-'[1]Outside Edges'!$B51)&gt;=5,'[1]Outside Edges'!$P51="Yes"),"Yes","No")</f>
        <v>Yes</v>
      </c>
      <c r="II52" s="283" t="str">
        <f>IF(AND((RIGHT($II$3,2)-'[1]Miter Profiles'!$AC$244-'[1]Outside Edges'!$B51)&gt;=5,'[1]Outside Edges'!$P51="Yes"),"Yes","No")</f>
        <v>Yes</v>
      </c>
      <c r="IJ52" s="283" t="str">
        <f>IF(AND((RIGHT($IJ$3,2)-'[1]Miter Profiles'!$AC$245-'[1]Outside Edges'!$B51)&gt;=5,'[1]Outside Edges'!$P51="Yes"),"Yes","No")</f>
        <v>Yes</v>
      </c>
      <c r="IK52" s="269" t="str">
        <f>IF(AND((RIGHT($IK$3,2)-'[1]Miter Profiles'!$AC$246-'[1]Outside Edges'!$B51)&gt;=5,'[1]Outside Edges'!$P51="Yes"),"Yes","No")</f>
        <v>Yes</v>
      </c>
      <c r="IL52" s="269" t="str">
        <f>IF(AND((RIGHT($IL$3,2)-'[1]Miter Profiles'!$AC$247-'[1]Outside Edges'!$B51)&gt;=5,'[1]Outside Edges'!$P51="Yes"),"Yes","No")</f>
        <v>Yes</v>
      </c>
      <c r="IM52" s="269" t="str">
        <f>IF(AND((RIGHT($IM$3,2)-'[1]Miter Profiles'!$AC$248-'[1]Outside Edges'!$B51)&gt;=5,'[1]Outside Edges'!$P51="Yes"),"Yes","No")</f>
        <v>Yes</v>
      </c>
      <c r="IN52" s="283" t="str">
        <f>IF(AND((RIGHT($IN$3,2)-'[1]Miter Profiles'!$AC$249-'[1]Outside Edges'!$B51)&gt;=5,'[1]Outside Edges'!$P51="Yes"),"Yes","No")</f>
        <v>No</v>
      </c>
      <c r="IO52" s="283" t="str">
        <f>IF(AND((RIGHT($IO$3,2)-'[1]Miter Profiles'!$AC$250-'[1]Outside Edges'!$B51)&gt;=5,'[1]Outside Edges'!$P51="Yes"),"Yes","No")</f>
        <v>Yes</v>
      </c>
      <c r="IP52" s="283" t="str">
        <f>IF(AND((RIGHT($IP$3,2)-'[1]Miter Profiles'!$AC$251-'[1]Outside Edges'!$B51)&gt;=5,'[1]Outside Edges'!$P51="Yes"),"Yes","No")</f>
        <v>Yes</v>
      </c>
      <c r="IQ52" s="269" t="str">
        <f>IF(AND((RIGHT($IQ$3,2)-'[1]Miter Profiles'!$AC$252-'[1]Outside Edges'!$B51)&gt;=5,'[1]Outside Edges'!$P51="Yes"),"Yes","No")</f>
        <v>No</v>
      </c>
      <c r="IR52" s="269" t="str">
        <f>IF(AND((RIGHT($IR$3,2)-'[1]Miter Profiles'!$AC$253-'[1]Outside Edges'!$B51)&gt;=5,'[1]Outside Edges'!$P51="Yes"),"Yes","No")</f>
        <v>Yes</v>
      </c>
      <c r="IS52" s="269" t="str">
        <f>IF(AND((RIGHT($IS$3,2)-'[1]Miter Profiles'!$AC$254-'[1]Outside Edges'!$B51)&gt;=5,'[1]Outside Edges'!$P51="Yes"),"Yes","No")</f>
        <v>Yes</v>
      </c>
      <c r="IT52" s="283" t="str">
        <f>IF(AND((RIGHT($IT$3,2)-'[1]Miter Profiles'!$AC$255-'[1]Outside Edges'!$B51)&gt;=5,'[1]Outside Edges'!$P51="Yes"),"Yes","No")</f>
        <v>No</v>
      </c>
      <c r="IU52" s="283" t="str">
        <f>IF(AND((RIGHT($IU$3,2)-'[1]Miter Profiles'!$AC$256-'[1]Outside Edges'!$B51)&gt;=5,'[1]Outside Edges'!$P51="Yes"),"Yes","No")</f>
        <v>Yes</v>
      </c>
      <c r="IV52" s="283" t="str">
        <f>IF(AND((RIGHT($IV$3,2)-'[1]Miter Profiles'!$AC$257-'[1]Outside Edges'!$B51)&gt;=5,'[1]Outside Edges'!$P51="Yes"),"Yes","No")</f>
        <v>Yes</v>
      </c>
      <c r="IW52" s="269" t="str">
        <f>IF(AND((RIGHT($IW$3,2)-'[1]Miter Profiles'!$AC$258-'[1]Outside Edges'!$B51)&gt;=5,'[1]Outside Edges'!$P51="Yes"),"Yes","No")</f>
        <v>Yes</v>
      </c>
      <c r="IX52" s="269" t="str">
        <f>IF(AND((RIGHT($IX$3,2)-'[1]Miter Profiles'!$AC$259-'[1]Outside Edges'!$B51)&gt;=5,'[1]Outside Edges'!$P51="Yes"),"Yes","No")</f>
        <v>Yes</v>
      </c>
      <c r="IY52" s="269" t="str">
        <f>IF(AND((RIGHT($IY$3,2)-'[1]Miter Profiles'!$AC$260-'[1]Outside Edges'!$B51)&gt;=5,'[1]Outside Edges'!$P51="Yes"),"Yes","No")</f>
        <v>Yes</v>
      </c>
      <c r="IZ52" s="283" t="str">
        <f>IF(AND((RIGHT($IZ$3,2)-'[1]Miter Profiles'!$AC$261-'[1]Outside Edges'!$B51)&gt;=5,'[1]Outside Edges'!$P51="Yes"),"Yes","No")</f>
        <v>No</v>
      </c>
      <c r="JA52" s="283" t="str">
        <f>IF(AND((RIGHT($JA$3,2)-'[1]Miter Profiles'!$AC$262-'[1]Outside Edges'!$B51)&gt;=5,'[1]Outside Edges'!$P51="Yes"),"Yes","No")</f>
        <v>Yes</v>
      </c>
      <c r="JB52" s="283" t="str">
        <f>IF(AND((RIGHT($JB$3,2)-'[1]Miter Profiles'!$AC$263-'[1]Outside Edges'!$B51)&gt;=5,'[1]Outside Edges'!$P51="Yes"),"Yes","No")</f>
        <v>Yes</v>
      </c>
      <c r="JC52" s="269" t="str">
        <f>IF(AND((RIGHT($JC$3,2)-'[1]Miter Profiles'!$AC$264-'[1]Outside Edges'!$B51)&gt;=5,'[1]Outside Edges'!$P51="Yes"),"Yes","No")</f>
        <v>Yes</v>
      </c>
      <c r="JD52" s="269" t="str">
        <f>IF(AND((RIGHT($JD$3,2)-'[1]Miter Profiles'!$AC$265-'[1]Outside Edges'!$B51)&gt;=5,'[1]Outside Edges'!$P51="Yes"),"Yes","No")</f>
        <v>Yes</v>
      </c>
      <c r="JE52" s="269" t="str">
        <f>IF(AND((RIGHT($JE$3,2)-'[1]Miter Profiles'!$AC$266-'[1]Outside Edges'!$B51)&gt;=5,'[1]Outside Edges'!$P51="Yes"),"Yes","No")</f>
        <v>Yes</v>
      </c>
      <c r="JF52" s="283" t="str">
        <f>IF(AND((RIGHT($JF$3,2)-'[1]Miter Profiles'!$AC$267-'[1]Outside Edges'!$B51)&gt;=5,'[1]Outside Edges'!$P51="Yes"),"Yes","No")</f>
        <v>No</v>
      </c>
      <c r="JG52" s="283" t="str">
        <f>IF(AND((RIGHT($JG$3,2)-'[1]Miter Profiles'!$AC$268-'[1]Outside Edges'!$B51)&gt;=5,'[1]Outside Edges'!$P51="Yes"),"Yes","No")</f>
        <v>Yes</v>
      </c>
      <c r="JH52" s="283" t="str">
        <f>IF(AND((RIGHT($JH$3,2)-'[1]Miter Profiles'!$AC$269-'[1]Outside Edges'!$B51)&gt;=5,'[1]Outside Edges'!$P51="Yes"),"Yes","No")</f>
        <v>Yes</v>
      </c>
      <c r="JI52" s="269" t="str">
        <f>IF(AND((RIGHT($JI$3,2)-'[1]Miter Profiles'!$AC$270-'[1]Outside Edges'!$B51)&gt;=5,'[1]Outside Edges'!$P51="Yes"),"Yes","No")</f>
        <v>Yes</v>
      </c>
      <c r="JJ52" s="269" t="str">
        <f>IF(AND((RIGHT($JJ$3,2)-'[1]Miter Profiles'!$AC$271-'[1]Outside Edges'!$B51)&gt;=5,'[1]Outside Edges'!$P51="Yes"),"Yes","No")</f>
        <v>Yes</v>
      </c>
      <c r="JK52" s="269" t="str">
        <f>IF(AND((RIGHT($JK$3,2)-'[1]Miter Profiles'!$AC$272-'[1]Outside Edges'!$B51)&gt;=5,'[1]Outside Edges'!$P51="Yes"),"Yes","No")</f>
        <v>Yes</v>
      </c>
      <c r="JL52" s="283" t="str">
        <f>IF(AND((RIGHT($JL$3,2)-'[1]Miter Profiles'!$AC$273-'[1]Outside Edges'!$B51)&gt;=5,'[1]Outside Edges'!$P51="Yes"),"Yes","No")</f>
        <v>Yes</v>
      </c>
      <c r="JM52" s="283" t="str">
        <f>IF(AND((RIGHT($JM$3,2)-'[1]Miter Profiles'!$AC$274-'[1]Outside Edges'!$B51)&gt;=5,'[1]Outside Edges'!$P51="Yes"),"Yes","No")</f>
        <v>Yes</v>
      </c>
      <c r="JN52" s="283" t="str">
        <f>IF(AND((RIGHT($JN$3,2)-'[1]Miter Profiles'!$AC$275-'[1]Outside Edges'!$B51)&gt;=5,'[1]Outside Edges'!$P51="Yes"),"Yes","No")</f>
        <v>Yes</v>
      </c>
      <c r="JO52" s="269" t="str">
        <f>IF(AND((RIGHT($JO$3,2)-'[1]Miter Profiles'!$AC$276-'[1]Outside Edges'!$B51)&gt;=5,'[1]Outside Edges'!$P51="Yes"),"Yes","No")</f>
        <v>Yes</v>
      </c>
      <c r="JP52" s="269" t="str">
        <f>IF(AND((RIGHT($JP$3,2)-'[1]Miter Profiles'!$AC$277-'[1]Outside Edges'!$B51)&gt;=5,'[1]Outside Edges'!$P51="Yes"),"Yes","No")</f>
        <v>Yes</v>
      </c>
      <c r="JQ52" s="269" t="str">
        <f>IF(AND((RIGHT($JQ$3,2)-'[1]Miter Profiles'!$AC$278-'[1]Outside Edges'!$B51)&gt;=5,'[1]Outside Edges'!$P51="Yes"),"Yes","No")</f>
        <v>Yes</v>
      </c>
      <c r="JR52" s="283" t="str">
        <f>IF(AND((RIGHT($JR$3,2)-'[1]Miter Profiles'!$AC$279-'[1]Outside Edges'!$B51)&gt;=5,'[1]Outside Edges'!$P51="Yes"),"Yes","No")</f>
        <v>No</v>
      </c>
      <c r="JS52" s="283" t="str">
        <f>IF(AND((RIGHT($JS$3,2)-'[1]Miter Profiles'!$AC$280-'[1]Outside Edges'!$B51)&gt;=5,'[1]Outside Edges'!$P51="Yes"),"Yes","No")</f>
        <v>No</v>
      </c>
      <c r="JT52" s="283" t="str">
        <f>IF(AND((RIGHT($JT$3,2)-'[1]Miter Profiles'!$AC$281-'[1]Outside Edges'!$B51)&gt;=5,'[1]Outside Edges'!$P51="Yes"),"Yes","No")</f>
        <v>Yes</v>
      </c>
      <c r="JU52" s="269" t="str">
        <f>IF(AND((RIGHT($JU$3,2)-'[1]Miter Profiles'!$AC$282-'[1]Outside Edges'!$B51)&gt;=5,'[1]Outside Edges'!$P51="Yes"),"Yes","No")</f>
        <v>No</v>
      </c>
      <c r="JV52" s="269" t="str">
        <f>IF(AND((RIGHT($JV$3,2)-'[1]Miter Profiles'!$AC$283-'[1]Outside Edges'!$B51)&gt;=5,'[1]Outside Edges'!$P51="Yes"),"Yes","No")</f>
        <v>No</v>
      </c>
      <c r="JW52" s="269" t="str">
        <f>IF(AND((RIGHT($JW$3,2)-'[1]Miter Profiles'!$AC$284-'[1]Outside Edges'!$B51)&gt;=5,'[1]Outside Edges'!$P51="Yes"),"Yes","No")</f>
        <v>Yes</v>
      </c>
      <c r="JX52" s="283" t="str">
        <f>IF(AND((RIGHT($JX$3,2)-'[1]Miter Profiles'!$AC$285-'[1]Outside Edges'!$B51)&gt;=5,'[1]Outside Edges'!$P51="Yes"),"Yes","No")</f>
        <v>Yes</v>
      </c>
      <c r="JY52" s="283" t="str">
        <f>IF(AND((RIGHT($JY$3,2)-'[1]Miter Profiles'!$AC$286-'[1]Outside Edges'!$B51)&gt;=5,'[1]Outside Edges'!$P51="Yes"),"Yes","No")</f>
        <v>Yes</v>
      </c>
      <c r="JZ52" s="283" t="str">
        <f>IF(AND((RIGHT($JZ$3,2)-'[1]Miter Profiles'!$AC$287-'[1]Outside Edges'!$B51)&gt;=5,'[1]Outside Edges'!$P51="Yes"),"Yes","No")</f>
        <v>Yes</v>
      </c>
      <c r="KA52" s="269" t="str">
        <f>IF(AND((RIGHT($KA$3,2)-'[1]Miter Profiles'!$AC$288-'[1]Outside Edges'!$B51)&gt;=5,'[1]Outside Edges'!$P51="Yes"),"Yes","No")</f>
        <v>Yes</v>
      </c>
      <c r="KB52" s="269" t="str">
        <f>IF(AND((RIGHT($KB$3,2)-'[1]Miter Profiles'!$AC$289-'[1]Outside Edges'!$B51)&gt;=5,'[1]Outside Edges'!$P51="Yes"),"Yes","No")</f>
        <v>Yes</v>
      </c>
      <c r="KC52" s="269" t="str">
        <f>IF(AND((RIGHT($KC$3,2)-'[1]Miter Profiles'!$AC$290-'[1]Outside Edges'!$B51)&gt;=5,'[1]Outside Edges'!$P51="Yes"),"Yes","No")</f>
        <v>Yes</v>
      </c>
      <c r="KD52" s="283" t="str">
        <f>IF(AND((RIGHT($KD$3,2)-'[1]Miter Profiles'!$AC$291-'[1]Outside Edges'!$B51)&gt;=5,'[1]Outside Edges'!$P51="Yes"),"Yes","No")</f>
        <v>No</v>
      </c>
      <c r="KE52" s="283" t="str">
        <f>IF(AND((RIGHT($KE$3,2)-'[1]Miter Profiles'!$AC$292-'[1]Outside Edges'!$B51)&gt;=5,'[1]Outside Edges'!$P51="Yes"),"Yes","No")</f>
        <v>Yes</v>
      </c>
      <c r="KF52" s="283" t="str">
        <f>IF(AND((RIGHT($KF$3,2)-'[1]Miter Profiles'!$AC$293-'[1]Outside Edges'!$B51)&gt;=5,'[1]Outside Edges'!$P51="Yes"),"Yes","No")</f>
        <v>Yes</v>
      </c>
      <c r="KG52" s="269" t="str">
        <f>IF(AND((RIGHT($KG$3,2)-'[1]Miter Profiles'!$AC$294-'[1]Outside Edges'!$B51)&gt;=5,'[1]Outside Edges'!$P51="Yes"),"Yes","No")</f>
        <v>Yes</v>
      </c>
      <c r="KH52" s="269" t="str">
        <f>IF(AND((RIGHT($KH$3,2)-'[1]Miter Profiles'!$AC$295-'[1]Outside Edges'!$B51)&gt;=5,'[1]Outside Edges'!$P51="Yes"),"Yes","No")</f>
        <v>Yes</v>
      </c>
      <c r="KI52" s="269" t="str">
        <f>IF(AND((RIGHT($KI$3,2)-'[1]Miter Profiles'!$AC$296-'[1]Outside Edges'!$B51)&gt;=5,'[1]Outside Edges'!$P51="Yes"),"Yes","No")</f>
        <v>Yes</v>
      </c>
      <c r="KJ52" s="283" t="str">
        <f>IF(AND((RIGHT($KJ$3,2)-'[1]Miter Profiles'!$AC$297-'[1]Outside Edges'!$B51)&gt;=5,'[1]Outside Edges'!$P51="Yes"),"Yes","No")</f>
        <v>Yes</v>
      </c>
      <c r="KK52" s="283" t="str">
        <f>IF(AND((RIGHT($KK$3,2)-'[1]Miter Profiles'!$AC$298-'[1]Outside Edges'!$B51)&gt;=5,'[1]Outside Edges'!$P51="Yes"),"Yes","No")</f>
        <v>Yes</v>
      </c>
      <c r="KL52" s="283" t="str">
        <f>IF(AND((RIGHT($KL$3,2)-'[1]Miter Profiles'!$AC$299-'[1]Outside Edges'!$B51)&gt;=5,'[1]Outside Edges'!$P51="Yes"),"Yes","No")</f>
        <v>Yes</v>
      </c>
      <c r="KM52" s="269" t="str">
        <f>IF(AND((RIGHT($KM$3,2)-'[1]Miter Profiles'!$AC$300-'[1]Outside Edges'!$B51)&gt;=5,'[1]Outside Edges'!$P51="Yes"),"Yes","No")</f>
        <v>Yes</v>
      </c>
      <c r="KN52" s="269" t="str">
        <f>IF(AND((RIGHT($KN$3,2)-'[1]Miter Profiles'!$AC$301-'[1]Outside Edges'!$B51)&gt;=5,'[1]Outside Edges'!$P51="Yes"),"Yes","No")</f>
        <v>Yes</v>
      </c>
      <c r="KO52" s="269" t="str">
        <f>IF(AND((RIGHT($KO$3,2)-'[1]Miter Profiles'!$AC$302-'[1]Outside Edges'!$B51)&gt;=5,'[1]Outside Edges'!$P51="Yes"),"Yes","No")</f>
        <v>Yes</v>
      </c>
      <c r="KP52" s="283" t="str">
        <f>IF(AND((RIGHT($KP$3,2)-'[1]Miter Profiles'!$AC$303-'[1]Outside Edges'!$B51)&gt;=5,'[1]Outside Edges'!$P51="Yes"),"Yes","No")</f>
        <v>Yes</v>
      </c>
      <c r="KQ52" s="283" t="str">
        <f>IF(AND((RIGHT($KQ$3,2)-'[1]Miter Profiles'!$AC$304-'[1]Outside Edges'!$B51)&gt;=5,'[1]Outside Edges'!$P51="Yes"),"Yes","No")</f>
        <v>Yes</v>
      </c>
      <c r="KR52" s="283" t="str">
        <f>IF(AND((RIGHT($KR$3,2)-'[1]Miter Profiles'!$AC$305-'[1]Outside Edges'!$B51)&gt;=5,'[1]Outside Edges'!$P51="Yes"),"Yes","No")</f>
        <v>Yes</v>
      </c>
      <c r="KS52" s="269" t="str">
        <f>IF(AND((RIGHT($KS$3,2)-'[1]Miter Profiles'!$AC$306-'[1]Outside Edges'!$B51)&gt;=5,'[1]Outside Edges'!$P51="Yes"),"Yes","No")</f>
        <v>Yes</v>
      </c>
      <c r="KT52" s="269" t="str">
        <f>IF(AND((RIGHT($KT$3,2)-'[1]Miter Profiles'!$AC$307-'[1]Outside Edges'!$B51)&gt;=5,'[1]Outside Edges'!$P51="Yes"),"Yes","No")</f>
        <v>Yes</v>
      </c>
      <c r="KU52" s="269" t="str">
        <f>IF(AND((RIGHT($KU$3,2)-'[1]Miter Profiles'!$AC$308-'[1]Outside Edges'!$B51)&gt;=5,'[1]Outside Edges'!$P51="Yes"),"Yes","No")</f>
        <v>Yes</v>
      </c>
      <c r="KV52" s="283" t="str">
        <f>IF(AND((RIGHT($KV$3,2)-'[1]Miter Profiles'!$AC$309-'[1]Outside Edges'!$B51)&gt;=5,'[1]Outside Edges'!$P51="Yes"),"Yes","No")</f>
        <v>No</v>
      </c>
      <c r="KW52" s="283" t="str">
        <f>IF(AND((RIGHT($KW$3,2)-'[1]Miter Profiles'!$AC$310-'[1]Outside Edges'!$B51)&gt;=5,'[1]Outside Edges'!$P51="Yes"),"Yes","No")</f>
        <v>Yes</v>
      </c>
      <c r="KX52" s="283" t="str">
        <f>IF(AND((RIGHT($KX$3,2)-'[1]Miter Profiles'!$AC$311-'[1]Outside Edges'!$B51)&gt;=5,'[1]Outside Edges'!$P51="Yes"),"Yes","No")</f>
        <v>Yes</v>
      </c>
      <c r="KY52" s="269" t="str">
        <f>IF(AND((RIGHT($KY$3,2)-'[1]Miter Profiles'!$AC$312-'[1]Outside Edges'!$B51)&gt;=5,'[1]Outside Edges'!$P51="Yes"),"Yes","No")</f>
        <v>No</v>
      </c>
      <c r="KZ52" s="269" t="str">
        <f>IF(AND((RIGHT($KZ$3,2)-'[1]Miter Profiles'!$AC$313-'[1]Outside Edges'!$B51)&gt;=5,'[1]Outside Edges'!$P51="Yes"),"Yes","No")</f>
        <v>Yes</v>
      </c>
      <c r="LA52" s="269" t="str">
        <f>IF(AND((RIGHT($LA$3,2)-'[1]Miter Profiles'!$AC$314-'[1]Outside Edges'!$B51)&gt;=5,'[1]Outside Edges'!$P51="Yes"),"Yes","No")</f>
        <v>Yes</v>
      </c>
      <c r="LB52" s="283" t="str">
        <f>IF(AND((RIGHT($LB$3,2)-'[1]Miter Profiles'!$AC$315-'[1]Outside Edges'!$B51)&gt;=5,'[1]Outside Edges'!$P51="Yes"),"Yes","No")</f>
        <v>No</v>
      </c>
      <c r="LC52" s="283" t="str">
        <f>IF(AND((RIGHT($LC$3,2)-'[1]Miter Profiles'!$AC$316-'[1]Outside Edges'!$B51)&gt;=5,'[1]Outside Edges'!$P51="Yes"),"Yes","No")</f>
        <v>No</v>
      </c>
      <c r="LD52" s="283" t="str">
        <f>IF(AND((RIGHT($LD$3,2)-'[1]Miter Profiles'!$AC$317-'[1]Outside Edges'!$B51)&gt;=5,'[1]Outside Edges'!$P51="Yes"),"Yes","No")</f>
        <v>No</v>
      </c>
      <c r="LE52" s="283" t="str">
        <f>IF(AND((RIGHT($LE$3,2)-'[1]Miter Profiles'!$AC$318-'[1]Outside Edges'!$B51)&gt;=5,'[1]Outside Edges'!$P51="Yes"),"Yes","No")</f>
        <v>No</v>
      </c>
      <c r="LF52" s="269" t="str">
        <f>IF(AND((RIGHT($LF$3,2)-'[1]Miter Profiles'!$AC$319-'[1]Outside Edges'!$B51)&gt;=5,'[1]Outside Edges'!$P51="Yes"),"Yes","No")</f>
        <v>No</v>
      </c>
      <c r="LG52" s="269" t="str">
        <f>IF(AND((RIGHT($LG$3,2)-'[1]Miter Profiles'!$AC$320-'[1]Outside Edges'!$B51)&gt;=5,'[1]Outside Edges'!$P51="Yes"),"Yes","No")</f>
        <v>No</v>
      </c>
      <c r="LH52" s="269" t="str">
        <f>IF(AND((RIGHT($LH$3,2)-'[1]Miter Profiles'!$AC$321-'[1]Outside Edges'!$B51)&gt;=5,'[1]Outside Edges'!$P51="Yes"),"Yes","No")</f>
        <v>No</v>
      </c>
      <c r="LI52" s="269" t="str">
        <f>IF(AND((RIGHT($LI$3,2)-'[1]Miter Profiles'!$AC$322-'[1]Outside Edges'!$B51)&gt;=5,'[1]Outside Edges'!$P51="Yes"),"Yes","No")</f>
        <v>No</v>
      </c>
      <c r="LJ52" s="283" t="str">
        <f>IF(AND((RIGHT($LJ$3,2)-'[1]Miter Profiles'!$AC$323-'[1]Outside Edges'!$B51)&gt;=5,'[1]Outside Edges'!$P51="Yes"),"Yes","No")</f>
        <v>No</v>
      </c>
      <c r="LK52" s="283" t="str">
        <f>IF(AND((RIGHT($LK$3,2)-'[1]Miter Profiles'!$AC$324-'[1]Outside Edges'!$B51)&gt;=5,'[1]Outside Edges'!$P51="Yes"),"Yes","No")</f>
        <v>Yes</v>
      </c>
      <c r="LL52" s="283" t="str">
        <f>IF(AND((RIGHT($LL$3,2)-'[1]Miter Profiles'!$AC$325-'[1]Outside Edges'!$B51)&gt;=5,'[1]Outside Edges'!$P51="Yes"),"Yes","No")</f>
        <v>Yes</v>
      </c>
      <c r="LM52" s="269" t="str">
        <f>IF(AND((RIGHT($LM$3,2)-'[1]Miter Profiles'!$AC$326-'[1]Outside Edges'!$B51)&gt;=5,'[1]Outside Edges'!$P51="Yes"),"Yes","No")</f>
        <v>Yes</v>
      </c>
      <c r="LN52" s="269" t="str">
        <f>IF(AND((RIGHT($LN$3,2)-'[1]Miter Profiles'!$AC$327-'[1]Outside Edges'!$B51)&gt;=5,'[1]Outside Edges'!$P51="Yes"),"Yes","No")</f>
        <v>Yes</v>
      </c>
      <c r="LO52" s="269" t="str">
        <f>IF(AND((RIGHT($LO$3,2)-'[1]Miter Profiles'!$AC$328-'[1]Outside Edges'!$B51)&gt;=5,'[1]Outside Edges'!$P51="Yes"),"Yes","No")</f>
        <v>Yes</v>
      </c>
      <c r="LP52" s="283" t="str">
        <f>IF(AND((RIGHT($LP$3,2)-'[1]Miter Profiles'!$AC$329-'[1]Outside Edges'!$B51)&gt;=5,'[1]Outside Edges'!$P51="Yes"),"Yes","No")</f>
        <v>No</v>
      </c>
      <c r="LQ52" s="283" t="str">
        <f>IF(AND((RIGHT($LQ$3,2)-'[1]Miter Profiles'!$AC$330-'[1]Outside Edges'!$B51)&gt;=5,'[1]Outside Edges'!$P51="Yes"),"Yes","No")</f>
        <v>Yes</v>
      </c>
      <c r="LR52" s="283" t="str">
        <f>IF(AND((RIGHT($LR$3,2)-'[1]Miter Profiles'!$AC$331-'[1]Outside Edges'!$B51)&gt;=5,'[1]Outside Edges'!$P51="Yes"),"Yes","No")</f>
        <v>Yes</v>
      </c>
      <c r="LS52" s="269" t="str">
        <f>IF(AND((RIGHT($LS$3,2)-'[1]Miter Profiles'!$AC$332-'[1]Outside Edges'!$B51)&gt;=5,'[1]Outside Edges'!$P51="Yes"),"Yes","No")</f>
        <v>No</v>
      </c>
      <c r="LT52" s="269" t="str">
        <f>IF(AND((RIGHT($LT$3,2)-'[1]Miter Profiles'!$AC$333-'[1]Outside Edges'!$B51)&gt;=5,'[1]Outside Edges'!$P51="Yes"),"Yes","No")</f>
        <v>Yes</v>
      </c>
      <c r="LU52" s="269" t="str">
        <f>IF(AND((RIGHT($LU$3,2)-'[1]Miter Profiles'!$AC$334-'[1]Outside Edges'!$B51)&gt;=5,'[1]Outside Edges'!$P51="Yes"),"Yes","No")</f>
        <v>Yes</v>
      </c>
      <c r="LV52" s="283" t="str">
        <f>IF(AND((RIGHT($LV$3,2)-'[1]Miter Profiles'!$AC$335-'[1]Outside Edges'!$B51)&gt;=5,'[1]Outside Edges'!$P51="Yes"),"Yes","No")</f>
        <v>No</v>
      </c>
      <c r="LW52" s="283" t="str">
        <f>IF(AND((RIGHT($LW$3,2)-'[1]Miter Profiles'!$AC$336-'[1]Outside Edges'!$B51)&gt;=5,'[1]Outside Edges'!$P51="Yes"),"Yes","No")</f>
        <v>Yes</v>
      </c>
      <c r="LX52" s="283" t="str">
        <f>IF(AND((RIGHT($LX$3,2)-'[1]Miter Profiles'!$AC$337-'[1]Outside Edges'!$B51)&gt;=5,'[1]Outside Edges'!$P51="Yes"),"Yes","No")</f>
        <v>Yes</v>
      </c>
      <c r="LY52" s="269" t="str">
        <f>IF(AND((RIGHT($LY$3,2)-'[1]Miter Profiles'!$AC$338-'[1]Outside Edges'!$B51)&gt;=5,'[1]Outside Edges'!$P51="Yes"),"Yes","No")</f>
        <v>No</v>
      </c>
      <c r="LZ52" s="269" t="str">
        <f>IF(AND((RIGHT($LZ$3,2)-'[1]Miter Profiles'!$AC$339-'[1]Outside Edges'!$B51)&gt;=5,'[1]Outside Edges'!$P51="Yes"),"Yes","No")</f>
        <v>Yes</v>
      </c>
      <c r="MA52" s="269" t="str">
        <f>IF(AND((RIGHT($MA$3,2)-'[1]Miter Profiles'!$AC$340-'[1]Outside Edges'!$B51)&gt;=5,'[1]Outside Edges'!$P51="Yes"),"Yes","No")</f>
        <v>Yes</v>
      </c>
      <c r="MB52" s="283" t="str">
        <f>IF(AND((RIGHT($MB$3,2)-'[1]Miter Profiles'!$AC$341-'[1]Outside Edges'!$B51)&gt;=5,'[1]Outside Edges'!$P51="Yes"),"Yes","No")</f>
        <v>No</v>
      </c>
      <c r="MC52" s="283" t="str">
        <f>IF(AND((RIGHT($MC$3,2)-'[1]Miter Profiles'!$AC$342-'[1]Outside Edges'!$B51)&gt;=5,'[1]Outside Edges'!$P51="Yes"),"Yes","No")</f>
        <v>Yes</v>
      </c>
      <c r="MD52" s="283" t="str">
        <f>IF(AND((RIGHT($MD$3,2)-'[1]Miter Profiles'!$AC$343-'[1]Outside Edges'!$B51)&gt;=5,'[1]Outside Edges'!$P51="Yes"),"Yes","No")</f>
        <v>Yes</v>
      </c>
      <c r="ME52" s="269" t="str">
        <f>IF(AND((RIGHT($ME$3,2)-'[1]Miter Profiles'!$AC$344-'[1]Outside Edges'!$B51)&gt;=5,'[1]Outside Edges'!$P51="Yes"),"Yes","No")</f>
        <v>Yes</v>
      </c>
      <c r="MF52" s="269" t="str">
        <f>IF(AND((RIGHT($MF$3,2)-'[1]Miter Profiles'!$AC$345-'[1]Outside Edges'!$B51)&gt;=5,'[1]Outside Edges'!$P51="Yes"),"Yes","No")</f>
        <v>Yes</v>
      </c>
      <c r="MG52" s="269" t="str">
        <f>IF(AND((RIGHT($MG$3,2)-'[1]Miter Profiles'!$AC$346-'[1]Outside Edges'!$B51)&gt;=5,'[1]Outside Edges'!$P51="Yes"),"Yes","No")</f>
        <v>Yes</v>
      </c>
      <c r="MH52" s="283" t="str">
        <f>IF(AND((RIGHT($MH$3,2)-'[1]Miter Profiles'!$AC$347-'[1]Outside Edges'!$B51)&gt;=5,'[1]Outside Edges'!$P51="Yes"),"Yes","No")</f>
        <v>Yes</v>
      </c>
      <c r="MI52" s="283" t="str">
        <f>IF(AND((RIGHT($MI$3,2)-'[1]Miter Profiles'!$AC$348-'[1]Outside Edges'!$B51)&gt;=5,'[1]Outside Edges'!$P51="Yes"),"Yes","No")</f>
        <v>Yes</v>
      </c>
      <c r="MJ52" s="283" t="str">
        <f>IF(AND((RIGHT($MJ$3,2)-'[1]Miter Profiles'!$AC$349-'[1]Outside Edges'!$B51)&gt;=5,'[1]Outside Edges'!$P51="Yes"),"Yes","No")</f>
        <v>Yes</v>
      </c>
      <c r="MK52" s="269" t="str">
        <f>IF(AND((RIGHT($MK$3,2)-'[1]Miter Profiles'!$AC$350-'[1]Outside Edges'!$B51)&gt;=5,'[1]Outside Edges'!$P51="Yes"),"Yes","No")</f>
        <v>Yes</v>
      </c>
      <c r="ML52" s="269" t="str">
        <f>IF(AND((RIGHT($ML$3,2)-'[1]Miter Profiles'!$AC$351-'[1]Outside Edges'!$B51)&gt;=5,'[1]Outside Edges'!$P51="Yes"),"Yes","No")</f>
        <v>Yes</v>
      </c>
      <c r="MM52" s="269" t="str">
        <f>IF(AND((RIGHT($MM$3,2)-'[1]Miter Profiles'!$AC$352-'[1]Outside Edges'!$B51)&gt;=5,'[1]Outside Edges'!$P51="Yes"),"Yes","No")</f>
        <v>Yes</v>
      </c>
      <c r="MN52" s="283" t="str">
        <f>IF(AND((RIGHT($MK$3,2)-'[1]Miter Profiles'!$AC$350-'[1]Outside Edges'!$B51)&gt;=5,'[1]Outside Edges'!$P51="Yes"),"Yes","No")</f>
        <v>Yes</v>
      </c>
      <c r="MO52" s="283" t="str">
        <f>IF(AND((RIGHT($ML$3,2)-'[1]Miter Profiles'!$AC$351-'[1]Outside Edges'!$B51)&gt;=5,'[1]Outside Edges'!$P51="Yes"),"Yes","No")</f>
        <v>Yes</v>
      </c>
      <c r="MP52" s="283" t="str">
        <f>IF(AND((RIGHT($MM$3,2)-'[1]Miter Profiles'!$AC$352-'[1]Outside Edges'!$B51)&gt;=5,'[1]Outside Edges'!$P51="Yes"),"Yes","No")</f>
        <v>Yes</v>
      </c>
    </row>
    <row r="53" spans="1:354" ht="15.75" customHeight="1" thickBot="1" x14ac:dyDescent="0.3">
      <c r="A53" s="8" t="str">
        <f>IF('[1]Outside Edges'!$A52&lt;&gt;"",'[1]Outside Edges'!$A52,"")</f>
        <v>D50</v>
      </c>
      <c r="B53" s="10" t="str">
        <f>IF(AND((RIGHT($B$3,2)-'[1]Miter Profiles'!$AC$3-'[1]Outside Edges'!$B52)&gt;=5,'[1]Outside Edges'!$P52="Yes"),"Yes","No")</f>
        <v>Yes</v>
      </c>
      <c r="C53" s="10" t="str">
        <f>IF(AND((RIGHT($C$3,2)-'[1]Miter Profiles'!$AC$4-'[1]Outside Edges'!$B52)&gt;=5,'[1]Outside Edges'!$P52="Yes"),"Yes","No")</f>
        <v>Yes</v>
      </c>
      <c r="D53" s="85" t="str">
        <f>IF(AND((RIGHT($D$3,2)-'[1]Miter Profiles'!$AC$5-'[1]Outside Edges'!$B52)&gt;=5,'[1]Outside Edges'!$P52="Yes"),"Yes","No")</f>
        <v>Yes</v>
      </c>
      <c r="E53" s="86" t="str">
        <f>IF(AND((RIGHT($E$3,2)-'[1]Miter Profiles'!$AC$6-'[1]Outside Edges'!$B52)&gt;=5,'[1]Outside Edges'!$P52="Yes"),"Yes","No")</f>
        <v>Yes</v>
      </c>
      <c r="F53" s="11" t="str">
        <f>IF(AND((RIGHT($F$3,2)-'[1]Miter Profiles'!$AC$7-'[1]Outside Edges'!$B52)&gt;=5,'[1]Outside Edges'!$P52="Yes"),"Yes","No")</f>
        <v>Yes</v>
      </c>
      <c r="G53" s="87" t="str">
        <f>IF(AND((RIGHT($G$3,2)-'[1]Miter Profiles'!$AC$8-'[1]Outside Edges'!$B52)&gt;=5,'[1]Outside Edges'!$P52="Yes"),"Yes","No")</f>
        <v>Yes</v>
      </c>
      <c r="H53" s="10" t="str">
        <f>IF(AND((RIGHT($H$3,2)-'[1]Miter Profiles'!$AC$9-'[1]Outside Edges'!$B52)&gt;=5,'[1]Outside Edges'!$P52="Yes"),"Yes","No")</f>
        <v>Yes</v>
      </c>
      <c r="I53" s="10" t="str">
        <f>IF(AND((RIGHT($I$3,2)-'[1]Miter Profiles'!$AC$10-'[1]Outside Edges'!$B52)&gt;=5,'[1]Outside Edges'!$P52="Yes"),"Yes","No")</f>
        <v>Yes</v>
      </c>
      <c r="J53" s="85" t="str">
        <f>IF(AND((RIGHT($J$3,2)-'[1]Miter Profiles'!$AC$11-'[1]Outside Edges'!$B52)&gt;=5,'[1]Outside Edges'!$P52="Yes"),"Yes","No")</f>
        <v>Yes</v>
      </c>
      <c r="K53" s="86" t="str">
        <f>IF(AND((RIGHT($K$3,2)-'[1]Miter Profiles'!$AC$12-'[1]Outside Edges'!$B52)&gt;=5,'[1]Outside Edges'!$P52="Yes"),"Yes","No")</f>
        <v>Yes</v>
      </c>
      <c r="L53" s="11" t="str">
        <f>IF(AND((RIGHT($L$3,2)-'[1]Miter Profiles'!$AC$13-'[1]Outside Edges'!$B52)&gt;=5,'[1]Outside Edges'!$P52="Yes"),"Yes","No")</f>
        <v>Yes</v>
      </c>
      <c r="M53" s="87" t="str">
        <f>IF(AND((RIGHT($M$3,2)-'[1]Miter Profiles'!$AC$14-'[1]Outside Edges'!$B52)&gt;=5,'[1]Outside Edges'!$P52="Yes"),"Yes","No")</f>
        <v>Yes</v>
      </c>
      <c r="N53" s="10" t="str">
        <f>IF(AND((RIGHT($N$3,2)-'[1]Miter Profiles'!$AC$15-'[1]Outside Edges'!$B52)&gt;=4,'[1]Outside Edges'!$P52="Yes"),"Yes","No")</f>
        <v>No</v>
      </c>
      <c r="O53" s="10" t="str">
        <f>IF(AND((RIGHT($O$3,2)-'[1]Miter Profiles'!$AC$16-'[1]Outside Edges'!$B52)&gt;=5,'[1]Outside Edges'!$P52="Yes"),"Yes","No")</f>
        <v>Yes</v>
      </c>
      <c r="P53" s="85" t="str">
        <f>IF(AND((RIGHT($P$3,2)-'[1]Miter Profiles'!$AC$17-'[1]Outside Edges'!$B52)&gt;=5,'[1]Outside Edges'!$P52="Yes"),"Yes","No")</f>
        <v>Yes</v>
      </c>
      <c r="Q53" s="86" t="str">
        <f>IF(AND((RIGHT($Q$3,2)-'[1]Miter Profiles'!$AC$18-'[1]Outside Edges'!$B52)&gt;=5,'[1]Outside Edges'!$P52="Yes"),"Yes","No")</f>
        <v>No</v>
      </c>
      <c r="R53" s="11" t="str">
        <f>IF(AND((RIGHT($R$3,2)-'[1]Miter Profiles'!$AC$19-'[1]Outside Edges'!$B52)&gt;=5,'[1]Outside Edges'!$P52="Yes"),"Yes","No")</f>
        <v>Yes</v>
      </c>
      <c r="S53" s="87" t="str">
        <f>IF(AND((RIGHT($S$3,2)-'[1]Miter Profiles'!$AC$20-'[1]Outside Edges'!$B52)&gt;=5,'[1]Outside Edges'!$P52="Yes"),"Yes","No")</f>
        <v>Yes</v>
      </c>
      <c r="T53" s="10" t="str">
        <f>IF(AND((RIGHT($T$3,2)-'[1]Miter Profiles'!$AC$21-'[1]Outside Edges'!$B52)&gt;=5,'[1]Outside Edges'!$P52="Yes"),"Yes","No")</f>
        <v>Yes</v>
      </c>
      <c r="U53" s="10" t="str">
        <f>IF(AND((RIGHT($U$3,2)-'[1]Miter Profiles'!$AC$22-'[1]Outside Edges'!$B52)&gt;=5,'[1]Outside Edges'!$P52="Yes"),"Yes","No")</f>
        <v>Yes</v>
      </c>
      <c r="V53" s="85" t="str">
        <f>IF(AND((RIGHT($V$3,2)-'[1]Miter Profiles'!$AC$23-'[1]Outside Edges'!$B52)&gt;=5,'[1]Outside Edges'!$P52="Yes"),"Yes","No")</f>
        <v>Yes</v>
      </c>
      <c r="W53" s="86" t="str">
        <f>IF(AND((RIGHT($W$3,2)-'[1]Miter Profiles'!$AC$24-'[1]Outside Edges'!$B52)&gt;=5,'[1]Outside Edges'!$P52="Yes"),"Yes","No")</f>
        <v>No</v>
      </c>
      <c r="X53" s="11" t="str">
        <f>IF(AND((RIGHT($X$3,2)-'[1]Miter Profiles'!$AC$25-'[1]Outside Edges'!$B52)&gt;=5,'[1]Outside Edges'!$P52="Yes"),"Yes","No")</f>
        <v>Yes</v>
      </c>
      <c r="Y53" s="87" t="str">
        <f>IF(AND((RIGHT($Y$3,2)-'[1]Miter Profiles'!$AC$26-'[1]Outside Edges'!$B52)&gt;=5,'[1]Outside Edges'!$P52="Yes"),"Yes","No")</f>
        <v>Yes</v>
      </c>
      <c r="Z53" s="10" t="str">
        <f>IF(AND((RIGHT($Z$3,2)-'[1]Miter Profiles'!$AC$27-'[1]Outside Edges'!$B52)&gt;=5,'[1]Outside Edges'!$P52="Yes"),"Yes","No")</f>
        <v>Yes</v>
      </c>
      <c r="AA53" s="10" t="str">
        <f>IF(AND((RIGHT($AA$3,2)-'[1]Miter Profiles'!$AC$28-'[1]Outside Edges'!$B52)&gt;=5,'[1]Outside Edges'!$P52="Yes"),"Yes","No")</f>
        <v>Yes</v>
      </c>
      <c r="AB53" s="85" t="str">
        <f>IF(AND((RIGHT($AB$3,2)-'[1]Miter Profiles'!$AC$29-'[1]Outside Edges'!$B52)&gt;=5,'[1]Outside Edges'!$P52="Yes"),"Yes","No")</f>
        <v>Yes</v>
      </c>
      <c r="AC53" s="86" t="str">
        <f>IF(AND((RIGHT($AC$3,2)-'[1]Miter Profiles'!$AC$30-'[1]Outside Edges'!$B52)&gt;=5,'[1]Outside Edges'!$P52="Yes"),"Yes","No")</f>
        <v>Yes</v>
      </c>
      <c r="AD53" s="11" t="str">
        <f>IF(AND((RIGHT($AD$3,2)-'[1]Miter Profiles'!$AC$31-'[1]Outside Edges'!$B52)&gt;=5,'[1]Outside Edges'!$P52="Yes"),"Yes","No")</f>
        <v>Yes</v>
      </c>
      <c r="AE53" s="87" t="str">
        <f>IF(AND((RIGHT($AE$3,2)-'[1]Miter Profiles'!$AC$32-'[1]Outside Edges'!$B52)&gt;=5,'[1]Outside Edges'!$P52="Yes"),"Yes","No")</f>
        <v>Yes</v>
      </c>
      <c r="AF53" s="10" t="str">
        <f>IF(AND((RIGHT($AF$3,2)-'[1]Miter Profiles'!$AC$33-'[1]Outside Edges'!$B52)&gt;=5,'[1]Outside Edges'!$P52="Yes"),"Yes","No")</f>
        <v>Yes</v>
      </c>
      <c r="AG53" s="10" t="str">
        <f>IF(AND((RIGHT($AG$3,2)-'[1]Miter Profiles'!$AC$34-'[1]Outside Edges'!$B52)&gt;=5,'[1]Outside Edges'!$P52="Yes"),"Yes","No")</f>
        <v>Yes</v>
      </c>
      <c r="AH53" s="85" t="str">
        <f>IF(AND((RIGHT($AH$3,2)-'[1]Miter Profiles'!$AC$35-'[1]Outside Edges'!$B52)&gt;=5,'[1]Outside Edges'!$P52="Yes"),"Yes","No")</f>
        <v>Yes</v>
      </c>
      <c r="AI53" s="86" t="str">
        <f>IF(AND((RIGHT($AI$3,2)-'[1]Miter Profiles'!$AC$36-'[1]Outside Edges'!$B52)&gt;=5,'[1]Outside Edges'!$P52="Yes"),"Yes","No")</f>
        <v>Yes</v>
      </c>
      <c r="AJ53" s="11" t="str">
        <f>IF(AND((RIGHT($AJ$3,2)-'[1]Miter Profiles'!$AC$37-'[1]Outside Edges'!$B52)&gt;=5,'[1]Outside Edges'!$P52="Yes"),"Yes","No")</f>
        <v>Yes</v>
      </c>
      <c r="AK53" s="87" t="str">
        <f>IF(AND((RIGHT($AK$3,2)-'[1]Miter Profiles'!$AC$38-'[1]Outside Edges'!$B52)&gt;=5,'[1]Outside Edges'!$P52="Yes"),"Yes","No")</f>
        <v>Yes</v>
      </c>
      <c r="AL53" s="10" t="str">
        <f>IF(AND((RIGHT($AL$3,2)-'[1]Miter Profiles'!$AC$39-'[1]Outside Edges'!$B52)&gt;=5,'[1]Outside Edges'!$P52="Yes"),"Yes","No")</f>
        <v>Yes</v>
      </c>
      <c r="AM53" s="10" t="str">
        <f>IF(AND((RIGHT($AM$3,2)-'[1]Miter Profiles'!$AC$40-'[1]Outside Edges'!$B52)&gt;=5,'[1]Outside Edges'!$P52="Yes"),"Yes","No")</f>
        <v>Yes</v>
      </c>
      <c r="AN53" s="85" t="str">
        <f>IF(AND((RIGHT($AN$3,2)-'[1]Miter Profiles'!$AC$41-'[1]Outside Edges'!$B52)&gt;=5,'[1]Outside Edges'!$P52="Yes"),"Yes","No")</f>
        <v>Yes</v>
      </c>
      <c r="AO53" s="86" t="str">
        <f>IF(AND((RIGHT($AO$3,2)-'[1]Miter Profiles'!$AC$42-'[1]Outside Edges'!$B52)&gt;=5,'[1]Outside Edges'!$P52="Yes"),"Yes","No")</f>
        <v>Yes</v>
      </c>
      <c r="AP53" s="11" t="str">
        <f>IF(AND((RIGHT($AP$3,2)-'[1]Miter Profiles'!$AC$43-'[1]Outside Edges'!$B52)&gt;=5,'[1]Outside Edges'!$P52="Yes"),"Yes","No")</f>
        <v>Yes</v>
      </c>
      <c r="AQ53" s="87" t="str">
        <f>IF(AND((RIGHT($AQ$3,2)-'[1]Miter Profiles'!$AC$44-'[1]Outside Edges'!$B52)&gt;=5,'[1]Outside Edges'!$P52="Yes"),"Yes","No")</f>
        <v>Yes</v>
      </c>
      <c r="AR53" s="10" t="str">
        <f>IF(AND((RIGHT($AR$3,2)-'[1]Miter Profiles'!$AC$45-'[1]Outside Edges'!$B52)&gt;=5,'[1]Outside Edges'!$P52="Yes"),"Yes","No")</f>
        <v>Yes</v>
      </c>
      <c r="AS53" s="10" t="str">
        <f>IF(AND((RIGHT($AS$3,2)-'[1]Miter Profiles'!$AC$46-'[1]Outside Edges'!$B52)&gt;=5,'[1]Outside Edges'!$P52="Yes"),"Yes","No")</f>
        <v>Yes</v>
      </c>
      <c r="AT53" s="85" t="str">
        <f>IF(AND((RIGHT($AT$3,2)-'[1]Miter Profiles'!$AC$47-'[1]Outside Edges'!$B52)&gt;=5,'[1]Outside Edges'!$P52="Yes"),"Yes","No")</f>
        <v>Yes</v>
      </c>
      <c r="AU53" s="86" t="str">
        <f>IF(AND((RIGHT($AU$3,2)-'[1]Miter Profiles'!$AC$48-'[1]Outside Edges'!$B52)&gt;=5,'[1]Outside Edges'!$P52="Yes"),"Yes","No")</f>
        <v>Yes</v>
      </c>
      <c r="AV53" s="11" t="str">
        <f>IF(AND((RIGHT($AV$3,2)-'[1]Miter Profiles'!$AC$49-'[1]Outside Edges'!$B52)&gt;=5,'[1]Outside Edges'!$P52="Yes"),"Yes","No")</f>
        <v>Yes</v>
      </c>
      <c r="AW53" s="87" t="str">
        <f>IF(AND((RIGHT($AW$3,2)-'[1]Miter Profiles'!$AC$50-'[1]Outside Edges'!$B52)&gt;=5,'[1]Outside Edges'!$P52="Yes"),"Yes","No")</f>
        <v>Yes</v>
      </c>
      <c r="AX53" s="10" t="str">
        <f>IF(AND((RIGHT($AX$3,2)-'[1]Miter Profiles'!$AC$51-'[1]Outside Edges'!$B52)&gt;=5,'[1]Outside Edges'!$P52="Yes"),"Yes","No")</f>
        <v>Yes</v>
      </c>
      <c r="AY53" s="10" t="str">
        <f>IF(AND((RIGHT($AY$3,2)-'[1]Miter Profiles'!$AC$52-'[1]Outside Edges'!$B52)&gt;=5,'[1]Outside Edges'!$P52="Yes"),"Yes","No")</f>
        <v>Yes</v>
      </c>
      <c r="AZ53" s="85" t="str">
        <f>IF(AND((RIGHT($AZ$3,2)-'[1]Miter Profiles'!$AC$53-'[1]Outside Edges'!$B52)&gt;=5,'[1]Outside Edges'!$P52="Yes"),"Yes","No")</f>
        <v>Yes</v>
      </c>
      <c r="BA53" s="86" t="str">
        <f>IF(AND((RIGHT($BA$3,2)-'[1]Miter Profiles'!$AC$54-'[1]Outside Edges'!$B52)&gt;=5,'[1]Outside Edges'!$P52="Yes"),"Yes","No")</f>
        <v>Yes</v>
      </c>
      <c r="BB53" s="11" t="str">
        <f>IF(AND((RIGHT($BB$3,2)-'[1]Miter Profiles'!$AC$55-'[1]Outside Edges'!$B52)&gt;=5,'[1]Outside Edges'!$P52="Yes"),"Yes","No")</f>
        <v>Yes</v>
      </c>
      <c r="BC53" s="87" t="str">
        <f>IF(AND((RIGHT($BC$3,2)-'[1]Miter Profiles'!$AC$56-'[1]Outside Edges'!$B52)&gt;=5,'[1]Outside Edges'!$P52="Yes"),"Yes","No")</f>
        <v>Yes</v>
      </c>
      <c r="BD53" s="10" t="str">
        <f>IF(AND((RIGHT($BD$3,2)-'[1]Miter Profiles'!$AC$57-'[1]Outside Edges'!$B52)&gt;=5,'[1]Outside Edges'!$P52="Yes"),"Yes","No")</f>
        <v>Yes</v>
      </c>
      <c r="BE53" s="10" t="str">
        <f>IF(AND((RIGHT($BE$3,2)-'[1]Miter Profiles'!$AC$58-'[1]Outside Edges'!$B52)&gt;=5,'[1]Outside Edges'!$P52="Yes"),"Yes","No")</f>
        <v>Yes</v>
      </c>
      <c r="BF53" s="85" t="str">
        <f>IF(AND((RIGHT($BF$3,2)-'[1]Miter Profiles'!$AC$59-'[1]Outside Edges'!$B52)&gt;=5,'[1]Outside Edges'!$P52="Yes"),"Yes","No")</f>
        <v>Yes</v>
      </c>
      <c r="BG53" s="86" t="str">
        <f>IF(AND((RIGHT($BG$3,2)-'[1]Miter Profiles'!$AC$60-'[1]Outside Edges'!$B52)&gt;=5,'[1]Outside Edges'!$P52="Yes"),"Yes","No")</f>
        <v>Yes</v>
      </c>
      <c r="BH53" s="11" t="str">
        <f>IF(AND((RIGHT($BH$3,2)-'[1]Miter Profiles'!$AC$61-'[1]Outside Edges'!$B52)&gt;=5,'[1]Outside Edges'!$P52="Yes"),"Yes","No")</f>
        <v>Yes</v>
      </c>
      <c r="BI53" s="87" t="str">
        <f>IF(AND((RIGHT($BI$3,2)-'[1]Miter Profiles'!$AC$62-'[1]Outside Edges'!$B52)&gt;=5,'[1]Outside Edges'!$P52="Yes"),"Yes","No")</f>
        <v>Yes</v>
      </c>
      <c r="BJ53" s="10" t="str">
        <f>IF(AND((RIGHT($BJ$3,2)-'[1]Miter Profiles'!$AC$63-'[1]Outside Edges'!$B52)&gt;=5,'[1]Outside Edges'!$P52="Yes"),"Yes","No")</f>
        <v>Yes</v>
      </c>
      <c r="BK53" s="10" t="str">
        <f>IF(AND((RIGHT($BK$3,2)-'[1]Miter Profiles'!$AC$64-'[1]Outside Edges'!$B52)&gt;=5,'[1]Outside Edges'!$P52="Yes"),"Yes","No")</f>
        <v>Yes</v>
      </c>
      <c r="BL53" s="85" t="str">
        <f>IF(AND((RIGHT($BL$3,2)-'[1]Miter Profiles'!$AC$65-'[1]Outside Edges'!$B52)&gt;=5,'[1]Outside Edges'!$P52="Yes"),"Yes","No")</f>
        <v>Yes</v>
      </c>
      <c r="BM53" s="86" t="str">
        <f>IF(AND((RIGHT($BM$3,2)-'[1]Miter Profiles'!$AC$66-'[1]Outside Edges'!$B52)&gt;=5,'[1]Outside Edges'!$P52="Yes"),"Yes","No")</f>
        <v>Yes</v>
      </c>
      <c r="BN53" s="11" t="str">
        <f>IF(AND((RIGHT($BN$3,2)-'[1]Miter Profiles'!$AC$67-'[1]Outside Edges'!$B52)&gt;=5,'[1]Outside Edges'!$P52="Yes"),"Yes","No")</f>
        <v>Yes</v>
      </c>
      <c r="BO53" s="87" t="str">
        <f>IF(AND((RIGHT($BO$3,2)-'[1]Miter Profiles'!$AC$68-'[1]Outside Edges'!$B52)&gt;=5,'[1]Outside Edges'!$P52="Yes"),"Yes","No")</f>
        <v>Yes</v>
      </c>
      <c r="BP53" s="10" t="str">
        <f>IF(AND((RIGHT($BP$3,2)-'[1]Miter Profiles'!$AC$69-'[1]Outside Edges'!$B52)&gt;=5,'[1]Outside Edges'!$P52="Yes"),"Yes","No")</f>
        <v>Yes</v>
      </c>
      <c r="BQ53" s="10" t="str">
        <f>IF(AND((RIGHT($BQ$3,2)-'[1]Miter Profiles'!$AC$70-'[1]Outside Edges'!$B52)&gt;=5,'[1]Outside Edges'!$P52="Yes"),"Yes","No")</f>
        <v>Yes</v>
      </c>
      <c r="BR53" s="85" t="str">
        <f>IF(AND((RIGHT($BR$3,2)-'[1]Miter Profiles'!$AC$71-'[1]Outside Edges'!$B52)&gt;=5,'[1]Outside Edges'!$P52="Yes"),"Yes","No")</f>
        <v>Yes</v>
      </c>
      <c r="BS53" s="86" t="str">
        <f>IF(AND((RIGHT($BS$3,2)-'[1]Miter Profiles'!$AC$72-'[1]Outside Edges'!$B52)&gt;=5,'[1]Outside Edges'!$P52="Yes"),"Yes","No")</f>
        <v>Yes</v>
      </c>
      <c r="BT53" s="11" t="str">
        <f>IF(AND((RIGHT($BT$3,2)-'[1]Miter Profiles'!$AC$73-'[1]Outside Edges'!$B52)&gt;=5,'[1]Outside Edges'!$P52="Yes"),"Yes","No")</f>
        <v>Yes</v>
      </c>
      <c r="BU53" s="87" t="str">
        <f>IF(AND((RIGHT($BU$3,2)-'[1]Miter Profiles'!$AC$74-'[1]Outside Edges'!$B52)&gt;=5,'[1]Outside Edges'!$P52="Yes"),"Yes","No")</f>
        <v>Yes</v>
      </c>
      <c r="BV53" s="10" t="str">
        <f>IF(AND((RIGHT($BV$3,2)-'[1]Miter Profiles'!$AC$75-'[1]Outside Edges'!$B52)&gt;=5,'[1]Outside Edges'!$P52="Yes"),"Yes","No")</f>
        <v>Yes</v>
      </c>
      <c r="BW53" s="10" t="str">
        <f>IF(AND((RIGHT($BW$3,2)-'[1]Miter Profiles'!$AC$76-'[1]Outside Edges'!$B52)&gt;=5,'[1]Outside Edges'!$P52="Yes"),"Yes","No")</f>
        <v>Yes</v>
      </c>
      <c r="BX53" s="85" t="str">
        <f>IF(AND((RIGHT($BX$3,2)-'[1]Miter Profiles'!$AC$77-'[1]Outside Edges'!$B52)&gt;=5,'[1]Outside Edges'!$P52="Yes"),"Yes","No")</f>
        <v>Yes</v>
      </c>
      <c r="BY53" s="86" t="str">
        <f>IF(AND((RIGHT($BY$3,2)-'[1]Miter Profiles'!$AC$78-'[1]Outside Edges'!$B52)&gt;=5,'[1]Outside Edges'!$P52="Yes"),"Yes","No")</f>
        <v>Yes</v>
      </c>
      <c r="BZ53" s="11" t="str">
        <f>IF(AND((RIGHT($BZ$3,2)-'[1]Miter Profiles'!$AC$79-'[1]Outside Edges'!$B52)&gt;=5,'[1]Outside Edges'!$P52="Yes"),"Yes","No")</f>
        <v>Yes</v>
      </c>
      <c r="CA53" s="87" t="str">
        <f>IF(AND((RIGHT($CA$3,2)-'[1]Miter Profiles'!$AC$80-'[1]Outside Edges'!$B52)&gt;=5,'[1]Outside Edges'!$P52="Yes"),"Yes","No")</f>
        <v>Yes</v>
      </c>
      <c r="CB53" s="10" t="str">
        <f>IF(AND((RIGHT($CB$3,2)-'[1]Miter Profiles'!$AC$81-'[1]Outside Edges'!$B52)&gt;=5,'[1]Outside Edges'!$P52="Yes"),"Yes","No")</f>
        <v>Yes</v>
      </c>
      <c r="CC53" s="10" t="str">
        <f>IF(AND((RIGHT($CC$3,2)-'[1]Miter Profiles'!$AC$82-'[1]Outside Edges'!$B52)&gt;=5,'[1]Outside Edges'!$P52="Yes"),"Yes","No")</f>
        <v>Yes</v>
      </c>
      <c r="CD53" s="85" t="str">
        <f>IF(AND((RIGHT($CD$3,2)-'[1]Miter Profiles'!$AC$83-'[1]Outside Edges'!$B52)&gt;=5,'[1]Outside Edges'!$P52="Yes"),"Yes","No")</f>
        <v>Yes</v>
      </c>
      <c r="CE53" s="86" t="str">
        <f>IF(AND((RIGHT($CE$3,2)-'[1]Miter Profiles'!$AC$84-'[1]Outside Edges'!$B52)&gt;=5,'[1]Outside Edges'!$P52="Yes"),"Yes","No")</f>
        <v>Yes</v>
      </c>
      <c r="CF53" s="11" t="str">
        <f>IF(AND((RIGHT($CF$3,2)-'[1]Miter Profiles'!$AC$85-'[1]Outside Edges'!$B52)&gt;=5,'[1]Outside Edges'!$P52="Yes"),"Yes","No")</f>
        <v>Yes</v>
      </c>
      <c r="CG53" s="87" t="str">
        <f>IF(AND((RIGHT($CG$3,2)-'[1]Miter Profiles'!$AC$86-'[1]Outside Edges'!$B52)&gt;=5,'[1]Outside Edges'!$P52="Yes"),"Yes","No")</f>
        <v>Yes</v>
      </c>
      <c r="CH53" s="10" t="str">
        <f>IF(AND((RIGHT($CH$3,2)-'[1]Miter Profiles'!$AC$87-'[1]Outside Edges'!$B52)&gt;=5,'[1]Outside Edges'!$P52="Yes"),"Yes","No")</f>
        <v>Yes</v>
      </c>
      <c r="CI53" s="10" t="str">
        <f>IF(AND((RIGHT($CI$3,2)-'[1]Miter Profiles'!$AC$88-'[1]Outside Edges'!$B52)&gt;=5,'[1]Outside Edges'!$P52="Yes"),"Yes","No")</f>
        <v>Yes</v>
      </c>
      <c r="CJ53" s="85" t="str">
        <f>IF(AND((RIGHT($CJ$3,2)-'[1]Miter Profiles'!$AC$89-'[1]Outside Edges'!$B52)&gt;=5,'[1]Outside Edges'!$P52="Yes"),"Yes","No")</f>
        <v>Yes</v>
      </c>
      <c r="CK53" s="86" t="str">
        <f>IF(AND((RIGHT($CK$3,2)-'[1]Miter Profiles'!$AC$90-'[1]Outside Edges'!$B52)&gt;=5,'[1]Outside Edges'!$P52="Yes"),"Yes","No")</f>
        <v>Yes</v>
      </c>
      <c r="CL53" s="11" t="str">
        <f>IF(AND((RIGHT($CL$3,2)-'[1]Miter Profiles'!$AC$91-'[1]Outside Edges'!$B52)&gt;=5,'[1]Outside Edges'!$P52="Yes"),"Yes","No")</f>
        <v>Yes</v>
      </c>
      <c r="CM53" s="87" t="str">
        <f>IF(AND((RIGHT($CM$3,2)-'[1]Miter Profiles'!$AC$92-'[1]Outside Edges'!$B52)&gt;=5,'[1]Outside Edges'!$P52="Yes"),"Yes","No")</f>
        <v>Yes</v>
      </c>
      <c r="CN53" s="10" t="str">
        <f>IF(AND((RIGHT(CN$3,2)-'[1]Miter Profiles'!$AC$93-'[1]Outside Edges'!$B52)&gt;=5,'[1]Outside Edges'!$P52="Yes"),"Yes","No")</f>
        <v>No</v>
      </c>
      <c r="CO53" s="10" t="str">
        <f>IF(AND((RIGHT(CO$3,2)-'[1]Miter Profiles'!$AC$94-'[1]Outside Edges'!$B52)&gt;=5,'[1]Outside Edges'!$P52="Yes"),"Yes","No")</f>
        <v>Yes</v>
      </c>
      <c r="CP53" s="85" t="str">
        <f>IF(AND((RIGHT(CP$3,2)-'[1]Miter Profiles'!$AC$95-'[1]Outside Edges'!$B52)&gt;=5,'[1]Outside Edges'!$P52="Yes"),"Yes","No")</f>
        <v>Yes</v>
      </c>
      <c r="CQ53" s="86" t="str">
        <f>IF(AND((RIGHT(CQ$3,2)-'[1]Miter Profiles'!$AC$96-'[1]Outside Edges'!$B52)&gt;=5,'[1]Outside Edges'!$P52="Yes"),"Yes","No")</f>
        <v>Yes</v>
      </c>
      <c r="CR53" s="11" t="str">
        <f>IF(AND((RIGHT(CR$3,2)-'[1]Miter Profiles'!$AC$97-'[1]Outside Edges'!$B52)&gt;=5,'[1]Outside Edges'!$P52="Yes"),"Yes","No")</f>
        <v>Yes</v>
      </c>
      <c r="CS53" s="87" t="str">
        <f>IF(AND((RIGHT(CS$3,2)-'[1]Miter Profiles'!$AC$98-'[1]Outside Edges'!$B52)&gt;=5,'[1]Outside Edges'!$P52="Yes"),"Yes","No")</f>
        <v>Yes</v>
      </c>
      <c r="CT53" s="10" t="str">
        <f>IF(AND((RIGHT($CT$3,2)-'[1]Miter Profiles'!$AC$99-'[1]Outside Edges'!$B52)&gt;=5,'[1]Outside Edges'!$P52="Yes"),"Yes","No")</f>
        <v>Yes</v>
      </c>
      <c r="CU53" s="10" t="str">
        <f>IF(AND((RIGHT($CU$3,2)-'[1]Miter Profiles'!$AC$100-'[1]Outside Edges'!$B52)&gt;=5,'[1]Outside Edges'!$P52="Yes"),"Yes","No")</f>
        <v>Yes</v>
      </c>
      <c r="CV53" s="85" t="str">
        <f>IF(AND((RIGHT($CV$3,2)-'[1]Miter Profiles'!$AC$101-'[1]Outside Edges'!$B52)&gt;=5,'[1]Outside Edges'!$P52="Yes"),"Yes","No")</f>
        <v>Yes</v>
      </c>
      <c r="CW53" s="86" t="str">
        <f>IF(AND((RIGHT($CW$3,2)-'[1]Miter Profiles'!$AC$102-'[1]Outside Edges'!$B52)&gt;=5,'[1]Outside Edges'!$P52="Yes"),"Yes","No")</f>
        <v>Yes</v>
      </c>
      <c r="CX53" s="11" t="str">
        <f>IF(AND((RIGHT($CX$3,2)-'[1]Miter Profiles'!$AC$103-'[1]Outside Edges'!$B52)&gt;=5,'[1]Outside Edges'!$P52="Yes"),"Yes","No")</f>
        <v>Yes</v>
      </c>
      <c r="CY53" s="87" t="str">
        <f>IF(AND((RIGHT($CY$3,2)-'[1]Miter Profiles'!$AC$104-'[1]Outside Edges'!$B52)&gt;=5,'[1]Outside Edges'!$P52="Yes"),"Yes","No")</f>
        <v>Yes</v>
      </c>
      <c r="CZ53" s="10" t="str">
        <f>IF(AND((RIGHT($CZ$3,2)-'[1]Miter Profiles'!$AC$105-'[1]Outside Edges'!$B52)&gt;=5,'[1]Outside Edges'!$P52="Yes"),"Yes","No")</f>
        <v>No</v>
      </c>
      <c r="DA53" s="10" t="str">
        <f>IF(AND((RIGHT($DA$3,2)-'[1]Miter Profiles'!$AC$106-'[1]Outside Edges'!$B52)&gt;=5,'[1]Outside Edges'!$P52="Yes"),"Yes","No")</f>
        <v>No</v>
      </c>
      <c r="DB53" s="85" t="str">
        <f>IF(AND((RIGHT($DB$3,2)-'[1]Miter Profiles'!$AC$107-'[1]Outside Edges'!$B52)&gt;=5,'[1]Outside Edges'!$P52="Yes"),"Yes","No")</f>
        <v>No</v>
      </c>
      <c r="DC53" s="86" t="str">
        <f>IF(AND((RIGHT($DC$3,2)-'[1]Miter Profiles'!$AC$108-'[1]Outside Edges'!$B52)&gt;=5,'[1]Outside Edges'!$P52="Yes"),"Yes","No")</f>
        <v>Yes</v>
      </c>
      <c r="DD53" s="11" t="str">
        <f>IF(AND((RIGHT($DD$3,2)-'[1]Miter Profiles'!$AC$109-'[1]Outside Edges'!$B52)&gt;=5,'[1]Outside Edges'!$P52="Yes"),"Yes","No")</f>
        <v>Yes</v>
      </c>
      <c r="DE53" s="87" t="str">
        <f>IF(AND((RIGHT($DE$3,2)-'[1]Miter Profiles'!$AC$110-'[1]Outside Edges'!$B52)&gt;=5,'[1]Outside Edges'!$P52="Yes"),"Yes","No")</f>
        <v>Yes</v>
      </c>
      <c r="DF53" s="10" t="str">
        <f>IF(AND((RIGHT($DF$3,2)-'[1]Miter Profiles'!$AC$111-'[1]Outside Edges'!$B52)&gt;=5,'[1]Outside Edges'!$P52="Yes"),"Yes","No")</f>
        <v>Yes</v>
      </c>
      <c r="DG53" s="10" t="str">
        <f>IF(AND((RIGHT($DG$3,2)-'[1]Miter Profiles'!$AC$112-'[1]Outside Edges'!$B52)&gt;=5,'[1]Outside Edges'!$P52="Yes"),"Yes","No")</f>
        <v>Yes</v>
      </c>
      <c r="DH53" s="85" t="str">
        <f>IF(AND((RIGHT($DH$3,2)-'[1]Miter Profiles'!$AC$113-'[1]Outside Edges'!$B52)&gt;=5,'[1]Outside Edges'!$P52="Yes"),"Yes","No")</f>
        <v>Yes</v>
      </c>
      <c r="DI53" s="86" t="str">
        <f>IF(AND((RIGHT($DI$3,2)-'[1]Miter Profiles'!$AC$114-'[1]Outside Edges'!$B52)&gt;=5,'[1]Outside Edges'!$P52="Yes"),"Yes","No")</f>
        <v>Yes</v>
      </c>
      <c r="DJ53" s="11" t="str">
        <f>IF(AND((RIGHT($DJ$3,2)-'[1]Miter Profiles'!$AC$115-'[1]Outside Edges'!$B52)&gt;=5,'[1]Outside Edges'!$P52="Yes"),"Yes","No")</f>
        <v>Yes</v>
      </c>
      <c r="DK53" s="87" t="str">
        <f>IF(AND((RIGHT($DK$3,2)-'[1]Miter Profiles'!$AC$116-'[1]Outside Edges'!$B52)&gt;=5,'[1]Outside Edges'!$P52="Yes"),"Yes","No")</f>
        <v>Yes</v>
      </c>
      <c r="DL53" s="10" t="str">
        <f>IF(AND((RIGHT($DL$3,2)-'[1]Miter Profiles'!$AC$117-'[1]Outside Edges'!$B52)&gt;=5,'[1]Outside Edges'!$P52="Yes"),"Yes","No")</f>
        <v>Yes</v>
      </c>
      <c r="DM53" s="10" t="str">
        <f>IF(AND((RIGHT($DM$3,2)-'[1]Miter Profiles'!$AC$118-'[1]Outside Edges'!$B52)&gt;=5,'[1]Outside Edges'!$P52="Yes"),"Yes","No")</f>
        <v>Yes</v>
      </c>
      <c r="DN53" s="85" t="str">
        <f>IF(AND((RIGHT($DN$3,2)-'[1]Miter Profiles'!$AC$119-'[1]Outside Edges'!$B52)&gt;=5,'[1]Outside Edges'!$P52="Yes"),"Yes","No")</f>
        <v>Yes</v>
      </c>
      <c r="DO53" s="86" t="str">
        <f>IF(AND((RIGHT($DO$3,2)-'[1]Miter Profiles'!$AC$120-'[1]Outside Edges'!$B52)&gt;=5,'[1]Outside Edges'!$P52="Yes"),"Yes","No")</f>
        <v>No</v>
      </c>
      <c r="DP53" s="11" t="str">
        <f>IF(AND((RIGHT($DP$3,2)-'[1]Miter Profiles'!$AC$121-'[1]Outside Edges'!$B52)&gt;=5,'[1]Outside Edges'!$P52="Yes"),"Yes","No")</f>
        <v>Yes</v>
      </c>
      <c r="DQ53" s="87" t="str">
        <f>IF(AND((RIGHT($DQ$3,2)-'[1]Miter Profiles'!$AC$122-'[1]Outside Edges'!$B52)&gt;=5,'[1]Outside Edges'!$P52="Yes"),"Yes","No")</f>
        <v>Yes</v>
      </c>
      <c r="DR53" s="10" t="str">
        <f>IF(AND((RIGHT($DR$3,2)-'[1]Miter Profiles'!$AC$123-'[1]Outside Edges'!$B52)&gt;=5,'[1]Outside Edges'!$P52="Yes"),"Yes","No")</f>
        <v>Yes</v>
      </c>
      <c r="DS53" s="10" t="str">
        <f>IF(AND((RIGHT($DS$3,2)-'[1]Miter Profiles'!$AC$124-'[1]Outside Edges'!$B52)&gt;=5,'[1]Outside Edges'!$P52="Yes"),"Yes","No")</f>
        <v>Yes</v>
      </c>
      <c r="DT53" s="85" t="str">
        <f>IF(AND((RIGHT($DT$3,2)-'[1]Miter Profiles'!$AC$125-'[1]Outside Edges'!$B52)&gt;=5,'[1]Outside Edges'!$P52="Yes"),"Yes","No")</f>
        <v>Yes</v>
      </c>
      <c r="DU53" s="86" t="str">
        <f>IF(AND((RIGHT($DU$3,2)-'[1]Miter Profiles'!$AC$126-'[1]Outside Edges'!$B52)&gt;=5,'[1]Outside Edges'!$P52="Yes"),"Yes","No")</f>
        <v>Yes</v>
      </c>
      <c r="DV53" s="11" t="str">
        <f>IF(AND((RIGHT($DV$3,2)-'[1]Miter Profiles'!$AC$127-'[1]Outside Edges'!$B52)&gt;=5,'[1]Outside Edges'!$P52="Yes"),"Yes","No")</f>
        <v>Yes</v>
      </c>
      <c r="DW53" s="87" t="str">
        <f>IF(AND((RIGHT($DW$3,2)-'[1]Miter Profiles'!$AC$128-'[1]Outside Edges'!$B52)&gt;=5,'[1]Outside Edges'!$P52="Yes"),"Yes","No")</f>
        <v>Yes</v>
      </c>
      <c r="DX53" s="10" t="str">
        <f>IF(AND((RIGHT($DX$3,2)-'[1]Miter Profiles'!$AC$129-'[1]Outside Edges'!$B52)&gt;=5,'[1]Outside Edges'!$P52="Yes"),"Yes","No")</f>
        <v>Yes</v>
      </c>
      <c r="DY53" s="10" t="str">
        <f>IF(AND((RIGHT($DY$3,2)-'[1]Miter Profiles'!$AC$130-'[1]Outside Edges'!$B52)&gt;=5,'[1]Outside Edges'!$P52="Yes"),"Yes","No")</f>
        <v>Yes</v>
      </c>
      <c r="DZ53" s="85" t="str">
        <f>IF(AND((RIGHT($DZ$3,2)-'[1]Miter Profiles'!$AC$131-'[1]Outside Edges'!$B52)&gt;=5,'[1]Outside Edges'!$P52="Yes"),"Yes","No")</f>
        <v>Yes</v>
      </c>
      <c r="EA53" s="90" t="str">
        <f>IF(AND((RIGHT($EA$3,2)-'[1]Miter Profiles'!$AC$132-'[1]Outside Edges'!$B52)&gt;=5,'[1]Outside Edges'!$P52="Yes"),"Yes","No")</f>
        <v>Yes</v>
      </c>
      <c r="EB53" s="104" t="str">
        <f>IF(AND((RIGHT($EB$3,2)-'[1]Miter Profiles'!$AC$133-'[1]Outside Edges'!$B52)&gt;=5,'[1]Outside Edges'!$P52="Yes"),"Yes","No")</f>
        <v>No</v>
      </c>
      <c r="EC53" s="109" t="str">
        <f>IF(AND((RIGHT($EC$3,2)-'[1]Miter Profiles'!$AC$134-'[1]Outside Edges'!$B52)&gt;=5,'[1]Outside Edges'!$P52="Yes"),"Yes","No")</f>
        <v>Yes</v>
      </c>
      <c r="ED53" s="115" t="str">
        <f>IF(AND((RIGHT($ED$3,2)-'[1]Miter Profiles'!$AC$135-'[1]Outside Edges'!$B52)&gt;=5,'[1]Outside Edges'!$P52="Yes"),"Yes","No")</f>
        <v>Yes</v>
      </c>
      <c r="EE53" s="112" t="str">
        <f>IF(AND((RIGHT($EE$3,2)-'[1]Miter Profiles'!$AC$136-'[1]Outside Edges'!$B52)&gt;=5,'[1]Outside Edges'!$P52="Yes"),"Yes","No")</f>
        <v>Yes</v>
      </c>
      <c r="EF53" s="85" t="str">
        <f>IF(AND((RIGHT($EF$3,2)-'[1]Miter Profiles'!$AC$137-'[1]Outside Edges'!$B52)&gt;=5,'[1]Outside Edges'!$P52="Yes"),"Yes","No")</f>
        <v>Yes</v>
      </c>
      <c r="EG53" s="10" t="str">
        <f>IF(AND((RIGHT($EG$3,2)-'[1]Miter Profiles'!$AC$138-'[1]Outside Edges'!$B52)&gt;=5,'[1]Outside Edges'!$P52="Yes"),"Yes","No")</f>
        <v>Yes</v>
      </c>
      <c r="EH53" s="90" t="str">
        <f>IF(AND((RIGHT($EH$3,2)-'[1]Miter Profiles'!$AC$139-'[1]Outside Edges'!$B52)&gt;=5,'[1]Outside Edges'!$P52="Yes"),"Yes","No")</f>
        <v>Yes</v>
      </c>
      <c r="EI53" s="120" t="str">
        <f>IF(AND((RIGHT($EI$3,2)-'[1]Miter Profiles'!$AC$140-'[1]Outside Edges'!$B52)&gt;=5,'[1]Outside Edges'!$P52="Yes"),"Yes","No")</f>
        <v>Yes</v>
      </c>
      <c r="EJ53" s="123" t="str">
        <f>IF(AND((RIGHT($EJ$3,2)-'[1]Miter Profiles'!$AC$141-'[1]Outside Edges'!$B52)&gt;=5,'[1]Outside Edges'!$P52="Yes"),"Yes","No")</f>
        <v>Yes</v>
      </c>
      <c r="EK53" s="123" t="str">
        <f>IF(AND((RIGHT($EK$3,2)-'[1]Miter Profiles'!$AC$142-'[1]Outside Edges'!$B52)&gt;=5,'[1]Outside Edges'!$P52="Yes"),"Yes","No")</f>
        <v>Yes</v>
      </c>
      <c r="EL53" s="115" t="str">
        <f>IF(AND((RIGHT($EL$3,2)-'[1]Miter Profiles'!$AC$143-'[1]Outside Edges'!$B52)&gt;=5,'[1]Outside Edges'!$P52="Yes"),"Yes","No")</f>
        <v>Yes</v>
      </c>
      <c r="EM53" s="128" t="str">
        <f>IF(AND((RIGHT($EM$3,2)-'[1]Miter Profiles'!$AC$144-'[1]Outside Edges'!$B52)&gt;=5,'[1]Outside Edges'!$P52="Yes"),"Yes","No")</f>
        <v>No</v>
      </c>
      <c r="EN53" s="10" t="str">
        <f>IF(AND((RIGHT($EN$3,2)-'[1]Miter Profiles'!$AC$145-'[1]Outside Edges'!$B52)&gt;=5,'[1]Outside Edges'!$P52="Yes"),"Yes","No")</f>
        <v>Yes</v>
      </c>
      <c r="EO53" s="90" t="str">
        <f>IF(AND((RIGHT($EO$3,2)-'[1]Miter Profiles'!$AC$146-'[1]Outside Edges'!$B52)&gt;=5,'[1]Outside Edges'!$P52="Yes"),"Yes","No")</f>
        <v>Yes</v>
      </c>
      <c r="EP53" s="123" t="str">
        <f>IF(AND((RIGHT($EP$3,2)-'[1]Miter Profiles'!$AC$147-'[1]Outside Edges'!$B52)&gt;=5,'[1]Outside Edges'!$P52="Yes"),"Yes","No")</f>
        <v>No</v>
      </c>
      <c r="EQ53" s="123" t="str">
        <f>IF(AND((RIGHT($EQ$3,2)-'[1]Miter Profiles'!$AC$148-'[1]Outside Edges'!$B52)&gt;=5,'[1]Outside Edges'!$P52="Yes"),"Yes","No")</f>
        <v>Yes</v>
      </c>
      <c r="ER53" s="115" t="str">
        <f>IF(AND((RIGHT($ER$3,2)-'[1]Miter Profiles'!$AC$149-'[1]Outside Edges'!$B52)&gt;=5,'[1]Outside Edges'!$P52="Yes"),"Yes","No")</f>
        <v>Yes</v>
      </c>
      <c r="ES53" s="128" t="str">
        <f>IF(AND((RIGHT($ES$3,2)-'[1]Miter Profiles'!$AC$150-'[1]Outside Edges'!$B52)&gt;=5,'[1]Outside Edges'!$P52="Yes"),"Yes","No")</f>
        <v>No</v>
      </c>
      <c r="ET53" s="10" t="str">
        <f>IF(AND((RIGHT($ET$3,2)-'[1]Miter Profiles'!$AC$151-'[1]Outside Edges'!$B52)&gt;=5,'[1]Outside Edges'!$P52="Yes"),"Yes","No")</f>
        <v>Yes</v>
      </c>
      <c r="EU53" s="90" t="str">
        <f>IF(AND((RIGHT($EU$3,2)-'[1]Miter Profiles'!$AC$152-'[1]Outside Edges'!$B52)&gt;=5,'[1]Outside Edges'!$P52="Yes"),"Yes","No")</f>
        <v>Yes</v>
      </c>
      <c r="EV53" s="123" t="str">
        <f>IF(AND((RIGHT($EV$3,2)-'[1]Miter Profiles'!$AC$153-'[1]Outside Edges'!$B52)&gt;=5,'[1]Outside Edges'!$P52="Yes"),"Yes","No")</f>
        <v>Yes</v>
      </c>
      <c r="EW53" s="123" t="str">
        <f>IF(AND((RIGHT($EW$3,2)-'[1]Miter Profiles'!$AC$154-'[1]Outside Edges'!$B52)&gt;=5,'[1]Outside Edges'!$P52="Yes"),"Yes","No")</f>
        <v>Yes</v>
      </c>
      <c r="EX53" s="115" t="str">
        <f>IF(AND((RIGHT($EX$3,2)-'[1]Miter Profiles'!$AC$155-'[1]Outside Edges'!$B52)&gt;=5,'[1]Outside Edges'!$P52="Yes"),"Yes","No")</f>
        <v>Yes</v>
      </c>
      <c r="EY53" s="128" t="str">
        <f>IF(AND((RIGHT($EY$3,2)-'[1]Miter Profiles'!$AC$156-'[1]Outside Edges'!$B52)&gt;=5,'[1]Outside Edges'!$P52="Yes"),"Yes","No")</f>
        <v>Yes</v>
      </c>
      <c r="EZ53" s="10" t="str">
        <f>IF(AND((RIGHT($EZ$3,2)-'[1]Miter Profiles'!$AC$157-'[1]Outside Edges'!$B52)&gt;=5,'[1]Outside Edges'!$P52="Yes"),"Yes","No")</f>
        <v>Yes</v>
      </c>
      <c r="FA53" s="90" t="str">
        <f>IF(AND((RIGHT($FA$3,2)-'[1]Miter Profiles'!$AC$158-'[1]Outside Edges'!$B52)&gt;=5,'[1]Outside Edges'!$P52="Yes"),"Yes","No")</f>
        <v>Yes</v>
      </c>
      <c r="FB53" s="123" t="str">
        <f>IF(AND((RIGHT($FB$3,2)-'[1]Miter Profiles'!$AC$159-'[1]Outside Edges'!$B52)&gt;=5,'[1]Outside Edges'!$P52="Yes"),"Yes","No")</f>
        <v>Yes</v>
      </c>
      <c r="FC53" s="123" t="str">
        <f>IF(AND((RIGHT($FC$3,2)-'[1]Miter Profiles'!$AC$160-'[1]Outside Edges'!$B52)&gt;=5,'[1]Outside Edges'!$P52="Yes"),"Yes","No")</f>
        <v>Yes</v>
      </c>
      <c r="FD53" s="115" t="str">
        <f>IF(AND((RIGHT($FD$3,2)-'[1]Miter Profiles'!$AC$161-'[1]Outside Edges'!$B52)&gt;=5,'[1]Outside Edges'!$P52="Yes"),"Yes","No")</f>
        <v>Yes</v>
      </c>
      <c r="FE53" s="128" t="str">
        <f>IF(AND((RIGHT($FE$3,2)-'[1]Miter Profiles'!$AC$162-'[1]Outside Edges'!$B52)&gt;=5,'[1]Outside Edges'!$P52="Yes"),"Yes","No")</f>
        <v>Yes</v>
      </c>
      <c r="FF53" s="10" t="str">
        <f>IF(AND((RIGHT($FF$3,2)-'[1]Miter Profiles'!$AC$163-'[1]Outside Edges'!$B52)&gt;=5,'[1]Outside Edges'!$P52="Yes"),"Yes","No")</f>
        <v>Yes</v>
      </c>
      <c r="FG53" s="90" t="str">
        <f>IF(AND((RIGHT($FG$3,2)-'[1]Miter Profiles'!$AC$164-'[1]Outside Edges'!$B52)&gt;=5,'[1]Outside Edges'!$P52="Yes"),"Yes","No")</f>
        <v>Yes</v>
      </c>
      <c r="FH53" s="123" t="str">
        <f>IF(AND((RIGHT($FH$3,2)-'[1]Miter Profiles'!$AC$165-'[1]Outside Edges'!$B52)&gt;=5,'[1]Outside Edges'!$P52="Yes"),"Yes","No")</f>
        <v>Yes</v>
      </c>
      <c r="FI53" s="123" t="str">
        <f>IF(AND((RIGHT($FI$3,2)-'[1]Miter Profiles'!$AC$166-'[1]Outside Edges'!$B52)&gt;=5,'[1]Outside Edges'!$P52="Yes"),"Yes","No")</f>
        <v>Yes</v>
      </c>
      <c r="FJ53" s="115" t="str">
        <f>IF(AND((RIGHT($FJ$3,2)-'[1]Miter Profiles'!$AC$167-'[1]Outside Edges'!$B52)&gt;=5,'[1]Outside Edges'!$P52="Yes"),"Yes","No")</f>
        <v>Yes</v>
      </c>
      <c r="FK53" s="128" t="str">
        <f>IF(AND((RIGHT($FK$3,2)-'[1]Miter Profiles'!$AC$168-'[1]Outside Edges'!$B52)&gt;=5,'[1]Outside Edges'!$P52="Yes"),"Yes","No")</f>
        <v>Yes</v>
      </c>
      <c r="FL53" s="10" t="str">
        <f>IF(AND((RIGHT($FL$3,2)-'[1]Miter Profiles'!$AC$169-'[1]Outside Edges'!$B52)&gt;=5,'[1]Outside Edges'!$P52="Yes"),"Yes","No")</f>
        <v>Yes</v>
      </c>
      <c r="FM53" s="90" t="str">
        <f>IF(AND((RIGHT($FM$3,2)-'[1]Miter Profiles'!$AC$170-'[1]Outside Edges'!$B52)&gt;=5,'[1]Outside Edges'!$P52="Yes"),"Yes","No")</f>
        <v>Yes</v>
      </c>
      <c r="FN53" s="123" t="str">
        <f>IF(AND((RIGHT($FN$3,2)-'[1]Miter Profiles'!$AC$171-'[1]Outside Edges'!$B52)&gt;=5,'[1]Outside Edges'!$P52="Yes"),"Yes","No")</f>
        <v>Yes</v>
      </c>
      <c r="FO53" s="123" t="str">
        <f>IF(AND((RIGHT($FO$3,2)-'[1]Miter Profiles'!$AC$172-'[1]Outside Edges'!$B52)&gt;=5,'[1]Outside Edges'!$P52="Yes"),"Yes","No")</f>
        <v>Yes</v>
      </c>
      <c r="FP53" s="115" t="str">
        <f>IF(AND((RIGHT($FP$3,2)-'[1]Miter Profiles'!$AC$173-'[1]Outside Edges'!$B52)&gt;=5,'[1]Outside Edges'!$P52="Yes"),"Yes","No")</f>
        <v>Yes</v>
      </c>
      <c r="FQ53" s="128" t="str">
        <f>IF(AND((RIGHT($FQ$3,2)-'[1]Miter Profiles'!$AC$174-'[1]Outside Edges'!$B52)&gt;=5,'[1]Outside Edges'!$P52="Yes"),"Yes","No")</f>
        <v>Yes</v>
      </c>
      <c r="FR53" s="10" t="str">
        <f>IF(AND((RIGHT($FR$3,2)-'[1]Miter Profiles'!$AC$175-'[1]Outside Edges'!$B52)&gt;=5,'[1]Outside Edges'!$P52="Yes"),"Yes","No")</f>
        <v>Yes</v>
      </c>
      <c r="FS53" s="90" t="str">
        <f>IF(AND((RIGHT($FS$3,2)-'[1]Miter Profiles'!$AC$176-'[1]Outside Edges'!$B52)&gt;=5,'[1]Outside Edges'!$P52="Yes"),"Yes","No")</f>
        <v>Yes</v>
      </c>
      <c r="FT53" s="123" t="str">
        <f>IF(AND((RIGHT($FT$3,2)-'[1]Miter Profiles'!$AC$177-'[1]Outside Edges'!$B52)&gt;=5,'[1]Outside Edges'!$P52="Yes"),"Yes","No")</f>
        <v>Yes</v>
      </c>
      <c r="FU53" s="123" t="str">
        <f>IF(AND((RIGHT($FU$3,2)-'[1]Miter Profiles'!$AC$178-'[1]Outside Edges'!$B52)&gt;=5,'[1]Outside Edges'!$P52="Yes"),"Yes","No")</f>
        <v>Yes</v>
      </c>
      <c r="FV53" s="115" t="str">
        <f>IF(AND((RIGHT($V$3,2)-'[1]Miter Profiles'!$AC$179-'[1]Outside Edges'!$B52)&gt;=5,'[1]Outside Edges'!$P52="Yes"),"Yes","No")</f>
        <v>Yes</v>
      </c>
      <c r="FW53" s="128" t="str">
        <f>IF(AND((RIGHT($FW$3,2)-'[1]Miter Profiles'!$AC$180-'[1]Outside Edges'!$B52)&gt;=5,'[1]Outside Edges'!$P52="Yes"),"Yes","No")</f>
        <v>No</v>
      </c>
      <c r="FX53" s="269" t="str">
        <f>IF(AND((RIGHT($FX$3,2)-'[1]Miter Profiles'!$AC$181-'[1]Outside Edges'!$B52)&gt;=5,'[1]Outside Edges'!$P52="Yes"),"Yes","No")</f>
        <v>Yes</v>
      </c>
      <c r="FY53" s="273" t="str">
        <f>IF(AND((RIGHT($FY$3,2)-'[1]Miter Profiles'!$AC$182-'[1]Outside Edges'!$B52)&gt;=5,'[1]Outside Edges'!$P52="Yes"),"Yes","No")</f>
        <v>Yes</v>
      </c>
      <c r="FZ53" s="282" t="str">
        <f>IF(AND((RIGHT($FZ$3,2)-'[1]Miter Profiles'!$AC$183-'[1]Outside Edges'!$B52)&gt;=5,'[1]Outside Edges'!$P52="Yes"),"Yes","No")</f>
        <v>Yes</v>
      </c>
      <c r="GA53" s="283" t="str">
        <f>IF(AND((RIGHT($GA$3,2)-'[1]Miter Profiles'!$AC$184-'[1]Outside Edges'!$B52)&gt;=5,'[1]Outside Edges'!$P52="Yes"),"Yes","No")</f>
        <v>Yes</v>
      </c>
      <c r="GB53" s="284" t="str">
        <f>IF(AND((RIGHT($GB$3,2)-'[1]Miter Profiles'!$AC$185-'[1]Outside Edges'!$B52)&gt;=5,'[1]Outside Edges'!$P52="Yes"),"Yes","No")</f>
        <v>Yes</v>
      </c>
      <c r="GC53" s="275" t="str">
        <f>IF(AND((RIGHT($GC$3,2)-'[1]Miter Profiles'!$AC$186-'[1]Outside Edges'!$B52)&gt;=5,'[1]Outside Edges'!$P52="Yes"),"Yes","No")</f>
        <v>Yes</v>
      </c>
      <c r="GD53" s="269" t="str">
        <f>IF(AND((RIGHT($GD$3,2)-'[1]Miter Profiles'!$AC$187-'[1]Outside Edges'!$B52)&gt;=5,'[1]Outside Edges'!$P52="Yes"),"Yes","No")</f>
        <v>Yes</v>
      </c>
      <c r="GE53" s="273" t="str">
        <f>IF(AND((RIGHT($GE$3,2)-'[1]Miter Profiles'!$AC$188-'[1]Outside Edges'!$B52)&gt;=5,'[1]Outside Edges'!$P52="Yes"),"Yes","No")</f>
        <v>Yes</v>
      </c>
      <c r="GF53" s="282" t="str">
        <f>IF(AND((RIGHT($GF$3,2)-'[1]Miter Profiles'!$AC$189-'[1]Outside Edges'!$B52)&gt;=5,'[1]Outside Edges'!$P52="Yes"),"Yes","No")</f>
        <v>Yes</v>
      </c>
      <c r="GG53" s="283" t="str">
        <f>IF(AND((RIGHT($GG$3,2)-'[1]Miter Profiles'!$AC$190-'[1]Outside Edges'!$B52)&gt;=5,'[1]Outside Edges'!$P52="Yes"),"Yes","No")</f>
        <v>Yes</v>
      </c>
      <c r="GH53" s="284" t="str">
        <f>IF(AND((RIGHT($GH$3,2)-'[1]Miter Profiles'!$AC$191-'[1]Outside Edges'!$B52)&gt;=5,'[1]Outside Edges'!$P52="Yes"),"Yes","No")</f>
        <v>Yes</v>
      </c>
      <c r="GI53" s="275" t="str">
        <f>IF(AND((RIGHT($GI$3,2)-'[1]Miter Profiles'!$AC$192-'[1]Outside Edges'!$B52)&gt;=5,'[1]Outside Edges'!$P52="Yes"),"Yes","No")</f>
        <v>Yes</v>
      </c>
      <c r="GJ53" s="269" t="str">
        <f>IF(AND((RIGHT($GJ$3,2)-'[1]Miter Profiles'!$AC$193-'[1]Outside Edges'!$B52)&gt;=5,'[1]Outside Edges'!$P52="Yes"),"Yes","No")</f>
        <v>Yes</v>
      </c>
      <c r="GK53" s="273" t="str">
        <f>IF(AND((RIGHT($GK$3,2)-'[1]Miter Profiles'!$AC$194-'[1]Outside Edges'!$B52)&gt;=5,'[1]Outside Edges'!$P52="Yes"),"Yes","No")</f>
        <v>Yes</v>
      </c>
      <c r="GL53" s="282" t="str">
        <f>IF(AND((RIGHT($GL$3,2)-'[1]Miter Profiles'!$AC$195-'[1]Outside Edges'!$B52)&gt;=5,'[1]Outside Edges'!$P52="Yes"),"Yes","No")</f>
        <v>Yes</v>
      </c>
      <c r="GM53" s="283" t="str">
        <f>IF(AND((RIGHT($GM$3,2)-'[1]Miter Profiles'!$AC$196-'[1]Outside Edges'!$B52)&gt;=5,'[1]Outside Edges'!$P52="Yes"),"Yes","No")</f>
        <v>Yes</v>
      </c>
      <c r="GN53" s="284" t="str">
        <f>IF(AND((RIGHT($GN$3,2)-'[1]Miter Profiles'!$AC$197-'[1]Outside Edges'!$B52)&gt;=5,'[1]Outside Edges'!$P52="Yes"),"Yes","No")</f>
        <v>Yes</v>
      </c>
      <c r="GO53" s="275" t="str">
        <f>IF(AND((RIGHT($GO$3,2)-'[1]Miter Profiles'!$AC$198-'[1]Outside Edges'!$B52)&gt;=5,'[1]Outside Edges'!$P52="Yes"),"Yes","No")</f>
        <v>No</v>
      </c>
      <c r="GP53" s="269" t="str">
        <f>IF(AND((RIGHT($GP$3,2)-'[1]Miter Profiles'!$AC$199-'[1]Outside Edges'!$B52)&gt;=5,'[1]Outside Edges'!$P52="Yes"),"Yes","No")</f>
        <v>Yes</v>
      </c>
      <c r="GQ53" s="273" t="str">
        <f>IF(AND((RIGHT($GQ$3,2)-'[1]Miter Profiles'!$AC$200-'[1]Outside Edges'!$B52)&gt;=5,'[1]Outside Edges'!$P52="Yes"),"Yes","No")</f>
        <v>Yes</v>
      </c>
      <c r="GR53" s="282" t="str">
        <f>IF(AND((RIGHT($GR$3,2)-'[1]Miter Profiles'!$AC$201-'[1]Outside Edges'!$B52)&gt;=5,'[1]Outside Edges'!$P52="Yes"),"Yes","No")</f>
        <v>Yes</v>
      </c>
      <c r="GS53" s="283" t="str">
        <f>IF(AND((RIGHT($GS$3,2)-'[1]Miter Profiles'!$AC$202-'[1]Outside Edges'!$B52)&gt;=5,'[1]Outside Edges'!$P52="Yes"),"Yes","No")</f>
        <v>Yes</v>
      </c>
      <c r="GT53" s="284" t="str">
        <f>IF(AND((RIGHT($GT$3,2)-'[1]Miter Profiles'!$AC$203-'[1]Outside Edges'!$B52)&gt;=5,'[1]Outside Edges'!$P52="Yes"),"Yes","No")</f>
        <v>Yes</v>
      </c>
      <c r="GU53" s="275" t="str">
        <f>IF(AND((RIGHT($GU$3,2)-'[1]Miter Profiles'!$AC$204-'[1]Outside Edges'!$B52)&gt;=5,'[1]Outside Edges'!$P52="Yes"),"Yes","No")</f>
        <v>Yes</v>
      </c>
      <c r="GV53" s="269" t="str">
        <f>IF(AND((RIGHT($GV$3,2)-'[1]Miter Profiles'!$AC$205-'[1]Outside Edges'!$B52)&gt;=5,'[1]Outside Edges'!$P52="Yes"),"Yes","No")</f>
        <v>Yes</v>
      </c>
      <c r="GW53" s="273" t="str">
        <f>IF(AND((RIGHT($GW$3,2)-'[1]Miter Profiles'!$AC$206-'[1]Outside Edges'!$B52)&gt;=5,'[1]Outside Edges'!$P52="Yes"),"Yes","No")</f>
        <v>Yes</v>
      </c>
      <c r="GX53" s="282" t="str">
        <f>IF(AND((RIGHT($GX$3,2)-'[1]Miter Profiles'!$AC$207-'[1]Outside Edges'!$B52)&gt;=5,'[1]Outside Edges'!$P52="Yes"),"Yes","No")</f>
        <v>No</v>
      </c>
      <c r="GY53" s="283" t="str">
        <f>IF(AND((RIGHT($GY$3,2)-'[1]Miter Profiles'!$AC$208-'[1]Outside Edges'!$B52)&gt;=5,'[1]Outside Edges'!$P52="Yes"),"Yes","No")</f>
        <v>Yes</v>
      </c>
      <c r="GZ53" s="284" t="str">
        <f>IF(AND((RIGHT($GZ$3,2)-'[1]Miter Profiles'!$AC$209-'[1]Outside Edges'!$B52)&gt;=5,'[1]Outside Edges'!$P52="Yes"),"Yes","No")</f>
        <v>Yes</v>
      </c>
      <c r="HA53" s="275" t="str">
        <f>IF(AND((RIGHT($HA$3,2)-'[1]Miter Profiles'!$AC$210-'[1]Outside Edges'!$B52)&gt;=5,'[1]Outside Edges'!$P52="Yes"),"Yes","No")</f>
        <v>Yes</v>
      </c>
      <c r="HB53" s="269" t="str">
        <f>IF(AND((RIGHT($HB$3,2)-'[1]Miter Profiles'!$AC$211-'[1]Outside Edges'!$B52)&gt;=5,'[1]Outside Edges'!$P52="Yes"),"Yes","No")</f>
        <v>Yes</v>
      </c>
      <c r="HC53" s="273" t="str">
        <f>IF(AND((RIGHT($HC$3,2)-'[1]Miter Profiles'!$AC$212-'[1]Outside Edges'!$B52)&gt;=5,'[1]Outside Edges'!$P52="Yes"),"Yes","No")</f>
        <v>Yes</v>
      </c>
      <c r="HD53" s="282" t="str">
        <f>IF(AND((RIGHT($HD$3,2)-'[1]Miter Profiles'!$AC$213-'[1]Outside Edges'!$B52)&gt;=5,'[1]Outside Edges'!$P52="Yes"),"Yes","No")</f>
        <v>No</v>
      </c>
      <c r="HE53" s="284" t="str">
        <f>IF(AND((RIGHT($HE$3,2)-'[1]Miter Profiles'!$AC$214-'[1]Outside Edges'!$B52)&gt;=5,'[1]Outside Edges'!$P52="Yes"),"Yes","No")</f>
        <v>No</v>
      </c>
      <c r="HF53" s="275" t="str">
        <f>IF(AND((RIGHT($HF$3,2)-'[1]Miter Profiles'!$AC$215-'[1]Outside Edges'!$B52)&gt;=5,'[1]Outside Edges'!$P52="Yes"),"Yes","No")</f>
        <v>Yes</v>
      </c>
      <c r="HG53" s="269" t="str">
        <f>IF(AND((RIGHT($HG$3,2)-'[1]Miter Profiles'!$AC$216-'[1]Outside Edges'!$B52)&gt;=5,'[1]Outside Edges'!$P52="Yes"),"Yes","No")</f>
        <v>Yes</v>
      </c>
      <c r="HH53" s="273" t="str">
        <f>IF(AND((RIGHT($HH$3,2)-'[1]Miter Profiles'!$AC$217-'[1]Outside Edges'!$B52)&gt;=5,'[1]Outside Edges'!$P52="Yes"),"Yes","No")</f>
        <v>Yes</v>
      </c>
      <c r="HI53" s="282" t="str">
        <f>IF(AND((RIGHT($HI$3,2)-'[1]Miter Profiles'!$AC$218-'[1]Outside Edges'!$B52)&gt;=5,'[1]Outside Edges'!$P52="Yes"),"Yes","No")</f>
        <v>Yes</v>
      </c>
      <c r="HJ53" s="283" t="str">
        <f>IF(AND((RIGHT($HJ$3,2)-'[1]Miter Profiles'!$AC$219-'[1]Outside Edges'!$B52)&gt;=5,'[1]Outside Edges'!$P52="Yes"),"Yes","No")</f>
        <v>Yes</v>
      </c>
      <c r="HK53" s="284" t="str">
        <f>IF(AND((RIGHT($HK$3,2)-'[1]Miter Profiles'!$AC$220-'[1]Outside Edges'!$B52)&gt;=5,'[1]Outside Edges'!$P52="Yes"),"Yes","No")</f>
        <v>Yes</v>
      </c>
      <c r="HL53" s="275" t="str">
        <f>IF(AND((RIGHT($HL$3,2)-'[1]Miter Profiles'!$AC$221-'[1]Outside Edges'!$B52)&gt;=5,'[1]Outside Edges'!$P52="Yes"),"Yes","No")</f>
        <v>Yes</v>
      </c>
      <c r="HM53" s="269" t="str">
        <f>IF(AND((RIGHT($HM$3,2)-'[1]Miter Profiles'!$AC$222-'[1]Outside Edges'!$B52)&gt;=5,'[1]Outside Edges'!$P52="Yes"),"Yes","No")</f>
        <v>Yes</v>
      </c>
      <c r="HN53" s="269" t="str">
        <f>IF(AND((RIGHT($HN$3,2)-'[1]Miter Profiles'!$AC$223-'[1]Outside Edges'!$B52)&gt;=5,'[1]Outside Edges'!$P52="Yes"),"Yes","No")</f>
        <v>Yes</v>
      </c>
      <c r="HO53" s="283" t="str">
        <f>IF(AND((RIGHT($HO$3,2)-'[1]Miter Profiles'!$AC$224-'[1]Outside Edges'!$B52)&gt;=5,'[1]Outside Edges'!$P52="Yes"),"Yes","No")</f>
        <v>No</v>
      </c>
      <c r="HP53" s="283" t="str">
        <f>IF(AND((RIGHT($HP$3,2)-'[1]Miter Profiles'!$AC$225-'[1]Outside Edges'!$B52)&gt;=5,'[1]Outside Edges'!$P52="Yes"),"Yes","No")</f>
        <v>Yes</v>
      </c>
      <c r="HQ53" s="283" t="str">
        <f>IF(AND((RIGHT($HQ$3,3)-'[1]Miter Profiles'!$AC$226-'[1]Outside Edges'!$B52)&gt;=5,'[1]Outside Edges'!$P52="Yes"),"Yes","No")</f>
        <v>No</v>
      </c>
      <c r="HR53" s="283" t="str">
        <f>IF(AND((RIGHT($HR$3,2)-'[1]Miter Profiles'!$AC$227-'[1]Outside Edges'!$B52)&gt;=5,'[1]Outside Edges'!$P52="Yes"),"Yes","No")</f>
        <v>No</v>
      </c>
      <c r="HS53" s="269" t="str">
        <f>IF(AND((RIGHT($HS$3,2)-'[1]Miter Profiles'!$AC$228-'[1]Outside Edges'!$B52)&gt;=5,'[1]Outside Edges'!$P52="Yes"),"Yes","No")</f>
        <v>Yes</v>
      </c>
      <c r="HT53" s="269" t="str">
        <f>IF(AND((RIGHT($HT$3,2)-'[1]Miter Profiles'!$AC$229-'[1]Outside Edges'!$B52)&gt;=5,'[1]Outside Edges'!$P52="Yes"),"Yes","No")</f>
        <v>Yes</v>
      </c>
      <c r="HU53" s="269" t="str">
        <f>IF(AND((RIGHT($HU$3,2)-'[1]Miter Profiles'!$AC$230-'[1]Outside Edges'!$B52)&gt;=5,'[1]Outside Edges'!$P52="Yes"),"Yes","No")</f>
        <v>Yes</v>
      </c>
      <c r="HV53" s="283" t="str">
        <f>IF(AND((RIGHT($HV$3,2)-'[1]Miter Profiles'!$AC$231-'[1]Outside Edges'!$B52)&gt;=5,'[1]Outside Edges'!$P52="Yes"),"Yes","No")</f>
        <v>Yes</v>
      </c>
      <c r="HW53" s="283" t="str">
        <f>IF(AND((RIGHT($HW$3,2)-'[1]Miter Profiles'!$AC$232-'[1]Outside Edges'!$B52)&gt;=5,'[1]Outside Edges'!$P52="Yes"),"Yes","No")</f>
        <v>Yes</v>
      </c>
      <c r="HX53" s="283" t="str">
        <f>IF(AND((RIGHT($HX$3,2)-'[1]Miter Profiles'!$AC$233-'[1]Outside Edges'!$B52)&gt;=5,'[1]Outside Edges'!$P52="Yes"),"Yes","No")</f>
        <v>Yes</v>
      </c>
      <c r="HY53" s="269" t="str">
        <f>IF(AND((RIGHT($HY$3,2)-'[1]Miter Profiles'!$AC$234-'[1]Outside Edges'!$B52)&gt;=5,'[1]Outside Edges'!$P52="Yes"),"Yes","No")</f>
        <v>No</v>
      </c>
      <c r="HZ53" s="269" t="str">
        <f>IF(AND((RIGHT($HZ$3,2)-'[1]Miter Profiles'!$AC$235-'[1]Outside Edges'!$B52)&gt;=5,'[1]Outside Edges'!$P52="Yes"),"Yes","No")</f>
        <v>Yes</v>
      </c>
      <c r="IA53" s="269" t="str">
        <f>IF(AND((RIGHT($IA$3,2)-'[1]Miter Profiles'!$AC$236-'[1]Outside Edges'!$B52)&gt;=5,'[1]Outside Edges'!$P52="Yes"),"Yes","No")</f>
        <v>Yes</v>
      </c>
      <c r="IB53" s="283" t="str">
        <f>IF(AND((RIGHT($IB$3,2)-'[1]Miter Profiles'!$AC$237-'[1]Outside Edges'!$B52)&gt;=5,'[1]Outside Edges'!$P52="Yes"),"Yes","No")</f>
        <v>Yes</v>
      </c>
      <c r="IC53" s="283" t="str">
        <f>IF(AND((RIGHT($IC$3,2)-'[1]Miter Profiles'!$AC$238-'[1]Outside Edges'!$B52)&gt;=5,'[1]Outside Edges'!$P52="Yes"),"Yes","No")</f>
        <v>Yes</v>
      </c>
      <c r="ID53" s="283" t="str">
        <f>IF(AND((RIGHT($ID$3,2)-'[1]Miter Profiles'!$AC$239-'[1]Outside Edges'!$B52)&gt;=5,'[1]Outside Edges'!$P52="Yes"),"Yes","No")</f>
        <v>Yes</v>
      </c>
      <c r="IE53" s="269" t="str">
        <f>IF(AND((RIGHT($IE$3,2)-'[1]Miter Profiles'!$AC$240-'[1]Outside Edges'!$B52)&gt;=5,'[1]Outside Edges'!$P52="Yes"),"Yes","No")</f>
        <v>Yes</v>
      </c>
      <c r="IF53" s="269" t="str">
        <f>IF(AND((RIGHT($IF$3,2)-'[1]Miter Profiles'!$AC$241-'[1]Outside Edges'!$B52)&gt;=5,'[1]Outside Edges'!$P52="Yes"),"Yes","No")</f>
        <v>Yes</v>
      </c>
      <c r="IG53" s="269" t="str">
        <f>IF(AND((RIGHT($IG$3,2)-'[1]Miter Profiles'!$AC$242-'[1]Outside Edges'!$B52)&gt;=5,'[1]Outside Edges'!$P52="Yes"),"Yes","No")</f>
        <v>Yes</v>
      </c>
      <c r="IH53" s="283" t="str">
        <f>IF(AND((RIGHT($IH$3,2)-'[1]Miter Profiles'!$AC$243-'[1]Outside Edges'!$B52)&gt;=5,'[1]Outside Edges'!$P52="Yes"),"Yes","No")</f>
        <v>Yes</v>
      </c>
      <c r="II53" s="283" t="str">
        <f>IF(AND((RIGHT($II$3,2)-'[1]Miter Profiles'!$AC$244-'[1]Outside Edges'!$B52)&gt;=5,'[1]Outside Edges'!$P52="Yes"),"Yes","No")</f>
        <v>Yes</v>
      </c>
      <c r="IJ53" s="283" t="str">
        <f>IF(AND((RIGHT($IJ$3,2)-'[1]Miter Profiles'!$AC$245-'[1]Outside Edges'!$B52)&gt;=5,'[1]Outside Edges'!$P52="Yes"),"Yes","No")</f>
        <v>Yes</v>
      </c>
      <c r="IK53" s="269" t="str">
        <f>IF(AND((RIGHT($IK$3,2)-'[1]Miter Profiles'!$AC$246-'[1]Outside Edges'!$B52)&gt;=5,'[1]Outside Edges'!$P52="Yes"),"Yes","No")</f>
        <v>Yes</v>
      </c>
      <c r="IL53" s="269" t="str">
        <f>IF(AND((RIGHT($IL$3,2)-'[1]Miter Profiles'!$AC$247-'[1]Outside Edges'!$B52)&gt;=5,'[1]Outside Edges'!$P52="Yes"),"Yes","No")</f>
        <v>Yes</v>
      </c>
      <c r="IM53" s="269" t="str">
        <f>IF(AND((RIGHT($IM$3,2)-'[1]Miter Profiles'!$AC$248-'[1]Outside Edges'!$B52)&gt;=5,'[1]Outside Edges'!$P52="Yes"),"Yes","No")</f>
        <v>Yes</v>
      </c>
      <c r="IN53" s="283" t="str">
        <f>IF(AND((RIGHT($IN$3,2)-'[1]Miter Profiles'!$AC$249-'[1]Outside Edges'!$B52)&gt;=5,'[1]Outside Edges'!$P52="Yes"),"Yes","No")</f>
        <v>No</v>
      </c>
      <c r="IO53" s="283" t="str">
        <f>IF(AND((RIGHT($IO$3,2)-'[1]Miter Profiles'!$AC$250-'[1]Outside Edges'!$B52)&gt;=5,'[1]Outside Edges'!$P52="Yes"),"Yes","No")</f>
        <v>Yes</v>
      </c>
      <c r="IP53" s="283" t="str">
        <f>IF(AND((RIGHT($IP$3,2)-'[1]Miter Profiles'!$AC$251-'[1]Outside Edges'!$B52)&gt;=5,'[1]Outside Edges'!$P52="Yes"),"Yes","No")</f>
        <v>Yes</v>
      </c>
      <c r="IQ53" s="269" t="str">
        <f>IF(AND((RIGHT($IQ$3,2)-'[1]Miter Profiles'!$AC$252-'[1]Outside Edges'!$B52)&gt;=5,'[1]Outside Edges'!$P52="Yes"),"Yes","No")</f>
        <v>No</v>
      </c>
      <c r="IR53" s="269" t="str">
        <f>IF(AND((RIGHT($IR$3,2)-'[1]Miter Profiles'!$AC$253-'[1]Outside Edges'!$B52)&gt;=5,'[1]Outside Edges'!$P52="Yes"),"Yes","No")</f>
        <v>Yes</v>
      </c>
      <c r="IS53" s="269" t="str">
        <f>IF(AND((RIGHT($IS$3,2)-'[1]Miter Profiles'!$AC$254-'[1]Outside Edges'!$B52)&gt;=5,'[1]Outside Edges'!$P52="Yes"),"Yes","No")</f>
        <v>Yes</v>
      </c>
      <c r="IT53" s="283" t="str">
        <f>IF(AND((RIGHT($IT$3,2)-'[1]Miter Profiles'!$AC$255-'[1]Outside Edges'!$B52)&gt;=5,'[1]Outside Edges'!$P52="Yes"),"Yes","No")</f>
        <v>Yes</v>
      </c>
      <c r="IU53" s="283" t="str">
        <f>IF(AND((RIGHT($IU$3,2)-'[1]Miter Profiles'!$AC$256-'[1]Outside Edges'!$B52)&gt;=5,'[1]Outside Edges'!$P52="Yes"),"Yes","No")</f>
        <v>Yes</v>
      </c>
      <c r="IV53" s="283" t="str">
        <f>IF(AND((RIGHT($IV$3,2)-'[1]Miter Profiles'!$AC$257-'[1]Outside Edges'!$B52)&gt;=5,'[1]Outside Edges'!$P52="Yes"),"Yes","No")</f>
        <v>Yes</v>
      </c>
      <c r="IW53" s="269" t="str">
        <f>IF(AND((RIGHT($IW$3,2)-'[1]Miter Profiles'!$AC$258-'[1]Outside Edges'!$B52)&gt;=5,'[1]Outside Edges'!$P52="Yes"),"Yes","No")</f>
        <v>Yes</v>
      </c>
      <c r="IX53" s="269" t="str">
        <f>IF(AND((RIGHT($IX$3,2)-'[1]Miter Profiles'!$AC$259-'[1]Outside Edges'!$B52)&gt;=5,'[1]Outside Edges'!$P52="Yes"),"Yes","No")</f>
        <v>Yes</v>
      </c>
      <c r="IY53" s="269" t="str">
        <f>IF(AND((RIGHT($IY$3,2)-'[1]Miter Profiles'!$AC$260-'[1]Outside Edges'!$B52)&gt;=5,'[1]Outside Edges'!$P52="Yes"),"Yes","No")</f>
        <v>Yes</v>
      </c>
      <c r="IZ53" s="283" t="str">
        <f>IF(AND((RIGHT($IZ$3,2)-'[1]Miter Profiles'!$AC$261-'[1]Outside Edges'!$B52)&gt;=5,'[1]Outside Edges'!$P52="Yes"),"Yes","No")</f>
        <v>Yes</v>
      </c>
      <c r="JA53" s="283" t="str">
        <f>IF(AND((RIGHT($JA$3,2)-'[1]Miter Profiles'!$AC$262-'[1]Outside Edges'!$B52)&gt;=5,'[1]Outside Edges'!$P52="Yes"),"Yes","No")</f>
        <v>Yes</v>
      </c>
      <c r="JB53" s="283" t="str">
        <f>IF(AND((RIGHT($JB$3,2)-'[1]Miter Profiles'!$AC$263-'[1]Outside Edges'!$B52)&gt;=5,'[1]Outside Edges'!$P52="Yes"),"Yes","No")</f>
        <v>Yes</v>
      </c>
      <c r="JC53" s="269" t="str">
        <f>IF(AND((RIGHT($JC$3,2)-'[1]Miter Profiles'!$AC$264-'[1]Outside Edges'!$B52)&gt;=5,'[1]Outside Edges'!$P52="Yes"),"Yes","No")</f>
        <v>Yes</v>
      </c>
      <c r="JD53" s="269" t="str">
        <f>IF(AND((RIGHT($JD$3,2)-'[1]Miter Profiles'!$AC$265-'[1]Outside Edges'!$B52)&gt;=5,'[1]Outside Edges'!$P52="Yes"),"Yes","No")</f>
        <v>Yes</v>
      </c>
      <c r="JE53" s="269" t="str">
        <f>IF(AND((RIGHT($JE$3,2)-'[1]Miter Profiles'!$AC$266-'[1]Outside Edges'!$B52)&gt;=5,'[1]Outside Edges'!$P52="Yes"),"Yes","No")</f>
        <v>Yes</v>
      </c>
      <c r="JF53" s="283" t="str">
        <f>IF(AND((RIGHT($JF$3,2)-'[1]Miter Profiles'!$AC$267-'[1]Outside Edges'!$B52)&gt;=5,'[1]Outside Edges'!$P52="Yes"),"Yes","No")</f>
        <v>No</v>
      </c>
      <c r="JG53" s="283" t="str">
        <f>IF(AND((RIGHT($JG$3,2)-'[1]Miter Profiles'!$AC$268-'[1]Outside Edges'!$B52)&gt;=5,'[1]Outside Edges'!$P52="Yes"),"Yes","No")</f>
        <v>Yes</v>
      </c>
      <c r="JH53" s="283" t="str">
        <f>IF(AND((RIGHT($JH$3,2)-'[1]Miter Profiles'!$AC$269-'[1]Outside Edges'!$B52)&gt;=5,'[1]Outside Edges'!$P52="Yes"),"Yes","No")</f>
        <v>Yes</v>
      </c>
      <c r="JI53" s="269" t="str">
        <f>IF(AND((RIGHT($JI$3,2)-'[1]Miter Profiles'!$AC$270-'[1]Outside Edges'!$B52)&gt;=5,'[1]Outside Edges'!$P52="Yes"),"Yes","No")</f>
        <v>Yes</v>
      </c>
      <c r="JJ53" s="269" t="str">
        <f>IF(AND((RIGHT($JJ$3,2)-'[1]Miter Profiles'!$AC$271-'[1]Outside Edges'!$B52)&gt;=5,'[1]Outside Edges'!$P52="Yes"),"Yes","No")</f>
        <v>Yes</v>
      </c>
      <c r="JK53" s="269" t="str">
        <f>IF(AND((RIGHT($JK$3,2)-'[1]Miter Profiles'!$AC$272-'[1]Outside Edges'!$B52)&gt;=5,'[1]Outside Edges'!$P52="Yes"),"Yes","No")</f>
        <v>Yes</v>
      </c>
      <c r="JL53" s="283" t="str">
        <f>IF(AND((RIGHT($JL$3,2)-'[1]Miter Profiles'!$AC$273-'[1]Outside Edges'!$B52)&gt;=5,'[1]Outside Edges'!$P52="Yes"),"Yes","No")</f>
        <v>Yes</v>
      </c>
      <c r="JM53" s="283" t="str">
        <f>IF(AND((RIGHT($JM$3,2)-'[1]Miter Profiles'!$AC$274-'[1]Outside Edges'!$B52)&gt;=5,'[1]Outside Edges'!$P52="Yes"),"Yes","No")</f>
        <v>Yes</v>
      </c>
      <c r="JN53" s="283" t="str">
        <f>IF(AND((RIGHT($JN$3,2)-'[1]Miter Profiles'!$AC$275-'[1]Outside Edges'!$B52)&gt;=5,'[1]Outside Edges'!$P52="Yes"),"Yes","No")</f>
        <v>Yes</v>
      </c>
      <c r="JO53" s="269" t="str">
        <f>IF(AND((RIGHT($JO$3,2)-'[1]Miter Profiles'!$AC$276-'[1]Outside Edges'!$B52)&gt;=5,'[1]Outside Edges'!$P52="Yes"),"Yes","No")</f>
        <v>Yes</v>
      </c>
      <c r="JP53" s="269" t="str">
        <f>IF(AND((RIGHT($JP$3,2)-'[1]Miter Profiles'!$AC$277-'[1]Outside Edges'!$B52)&gt;=5,'[1]Outside Edges'!$P52="Yes"),"Yes","No")</f>
        <v>Yes</v>
      </c>
      <c r="JQ53" s="269" t="str">
        <f>IF(AND((RIGHT($JQ$3,2)-'[1]Miter Profiles'!$AC$278-'[1]Outside Edges'!$B52)&gt;=5,'[1]Outside Edges'!$P52="Yes"),"Yes","No")</f>
        <v>Yes</v>
      </c>
      <c r="JR53" s="283" t="str">
        <f>IF(AND((RIGHT($JR$3,2)-'[1]Miter Profiles'!$AC$279-'[1]Outside Edges'!$B52)&gt;=5,'[1]Outside Edges'!$P52="Yes"),"Yes","No")</f>
        <v>No</v>
      </c>
      <c r="JS53" s="283" t="str">
        <f>IF(AND((RIGHT($JS$3,2)-'[1]Miter Profiles'!$AC$280-'[1]Outside Edges'!$B52)&gt;=5,'[1]Outside Edges'!$P52="Yes"),"Yes","No")</f>
        <v>Yes</v>
      </c>
      <c r="JT53" s="283" t="str">
        <f>IF(AND((RIGHT($JT$3,2)-'[1]Miter Profiles'!$AC$281-'[1]Outside Edges'!$B52)&gt;=5,'[1]Outside Edges'!$P52="Yes"),"Yes","No")</f>
        <v>Yes</v>
      </c>
      <c r="JU53" s="269" t="str">
        <f>IF(AND((RIGHT($JU$3,2)-'[1]Miter Profiles'!$AC$282-'[1]Outside Edges'!$B52)&gt;=5,'[1]Outside Edges'!$P52="Yes"),"Yes","No")</f>
        <v>No</v>
      </c>
      <c r="JV53" s="269" t="str">
        <f>IF(AND((RIGHT($JV$3,2)-'[1]Miter Profiles'!$AC$283-'[1]Outside Edges'!$B52)&gt;=5,'[1]Outside Edges'!$P52="Yes"),"Yes","No")</f>
        <v>Yes</v>
      </c>
      <c r="JW53" s="269" t="str">
        <f>IF(AND((RIGHT($JW$3,2)-'[1]Miter Profiles'!$AC$284-'[1]Outside Edges'!$B52)&gt;=5,'[1]Outside Edges'!$P52="Yes"),"Yes","No")</f>
        <v>Yes</v>
      </c>
      <c r="JX53" s="283" t="str">
        <f>IF(AND((RIGHT($JX$3,2)-'[1]Miter Profiles'!$AC$285-'[1]Outside Edges'!$B52)&gt;=5,'[1]Outside Edges'!$P52="Yes"),"Yes","No")</f>
        <v>Yes</v>
      </c>
      <c r="JY53" s="283" t="str">
        <f>IF(AND((RIGHT($JY$3,2)-'[1]Miter Profiles'!$AC$286-'[1]Outside Edges'!$B52)&gt;=5,'[1]Outside Edges'!$P52="Yes"),"Yes","No")</f>
        <v>Yes</v>
      </c>
      <c r="JZ53" s="283" t="str">
        <f>IF(AND((RIGHT($JZ$3,2)-'[1]Miter Profiles'!$AC$287-'[1]Outside Edges'!$B52)&gt;=5,'[1]Outside Edges'!$P52="Yes"),"Yes","No")</f>
        <v>Yes</v>
      </c>
      <c r="KA53" s="269" t="str">
        <f>IF(AND((RIGHT($KA$3,2)-'[1]Miter Profiles'!$AC$288-'[1]Outside Edges'!$B52)&gt;=5,'[1]Outside Edges'!$P52="Yes"),"Yes","No")</f>
        <v>Yes</v>
      </c>
      <c r="KB53" s="269" t="str">
        <f>IF(AND((RIGHT($KB$3,2)-'[1]Miter Profiles'!$AC$289-'[1]Outside Edges'!$B52)&gt;=5,'[1]Outside Edges'!$P52="Yes"),"Yes","No")</f>
        <v>Yes</v>
      </c>
      <c r="KC53" s="269" t="str">
        <f>IF(AND((RIGHT($KC$3,2)-'[1]Miter Profiles'!$AC$290-'[1]Outside Edges'!$B52)&gt;=5,'[1]Outside Edges'!$P52="Yes"),"Yes","No")</f>
        <v>Yes</v>
      </c>
      <c r="KD53" s="283" t="str">
        <f>IF(AND((RIGHT($KD$3,2)-'[1]Miter Profiles'!$AC$291-'[1]Outside Edges'!$B52)&gt;=5,'[1]Outside Edges'!$P52="Yes"),"Yes","No")</f>
        <v>Yes</v>
      </c>
      <c r="KE53" s="283" t="str">
        <f>IF(AND((RIGHT($KE$3,2)-'[1]Miter Profiles'!$AC$292-'[1]Outside Edges'!$B52)&gt;=5,'[1]Outside Edges'!$P52="Yes"),"Yes","No")</f>
        <v>Yes</v>
      </c>
      <c r="KF53" s="283" t="str">
        <f>IF(AND((RIGHT($KF$3,2)-'[1]Miter Profiles'!$AC$293-'[1]Outside Edges'!$B52)&gt;=5,'[1]Outside Edges'!$P52="Yes"),"Yes","No")</f>
        <v>Yes</v>
      </c>
      <c r="KG53" s="269" t="str">
        <f>IF(AND((RIGHT($KG$3,2)-'[1]Miter Profiles'!$AC$294-'[1]Outside Edges'!$B52)&gt;=5,'[1]Outside Edges'!$P52="Yes"),"Yes","No")</f>
        <v>Yes</v>
      </c>
      <c r="KH53" s="269" t="str">
        <f>IF(AND((RIGHT($KH$3,2)-'[1]Miter Profiles'!$AC$295-'[1]Outside Edges'!$B52)&gt;=5,'[1]Outside Edges'!$P52="Yes"),"Yes","No")</f>
        <v>Yes</v>
      </c>
      <c r="KI53" s="269" t="str">
        <f>IF(AND((RIGHT($KI$3,2)-'[1]Miter Profiles'!$AC$296-'[1]Outside Edges'!$B52)&gt;=5,'[1]Outside Edges'!$P52="Yes"),"Yes","No")</f>
        <v>Yes</v>
      </c>
      <c r="KJ53" s="283" t="str">
        <f>IF(AND((RIGHT($KJ$3,2)-'[1]Miter Profiles'!$AC$297-'[1]Outside Edges'!$B52)&gt;=5,'[1]Outside Edges'!$P52="Yes"),"Yes","No")</f>
        <v>Yes</v>
      </c>
      <c r="KK53" s="283" t="str">
        <f>IF(AND((RIGHT($KK$3,2)-'[1]Miter Profiles'!$AC$298-'[1]Outside Edges'!$B52)&gt;=5,'[1]Outside Edges'!$P52="Yes"),"Yes","No")</f>
        <v>Yes</v>
      </c>
      <c r="KL53" s="283" t="str">
        <f>IF(AND((RIGHT($KL$3,2)-'[1]Miter Profiles'!$AC$299-'[1]Outside Edges'!$B52)&gt;=5,'[1]Outside Edges'!$P52="Yes"),"Yes","No")</f>
        <v>Yes</v>
      </c>
      <c r="KM53" s="269" t="str">
        <f>IF(AND((RIGHT($KM$3,2)-'[1]Miter Profiles'!$AC$300-'[1]Outside Edges'!$B52)&gt;=5,'[1]Outside Edges'!$P52="Yes"),"Yes","No")</f>
        <v>Yes</v>
      </c>
      <c r="KN53" s="269" t="str">
        <f>IF(AND((RIGHT($KN$3,2)-'[1]Miter Profiles'!$AC$301-'[1]Outside Edges'!$B52)&gt;=5,'[1]Outside Edges'!$P52="Yes"),"Yes","No")</f>
        <v>Yes</v>
      </c>
      <c r="KO53" s="269" t="str">
        <f>IF(AND((RIGHT($KO$3,2)-'[1]Miter Profiles'!$AC$302-'[1]Outside Edges'!$B52)&gt;=5,'[1]Outside Edges'!$P52="Yes"),"Yes","No")</f>
        <v>Yes</v>
      </c>
      <c r="KP53" s="283" t="str">
        <f>IF(AND((RIGHT($KP$3,2)-'[1]Miter Profiles'!$AC$303-'[1]Outside Edges'!$B52)&gt;=5,'[1]Outside Edges'!$P52="Yes"),"Yes","No")</f>
        <v>Yes</v>
      </c>
      <c r="KQ53" s="283" t="str">
        <f>IF(AND((RIGHT($KQ$3,2)-'[1]Miter Profiles'!$AC$304-'[1]Outside Edges'!$B52)&gt;=5,'[1]Outside Edges'!$P52="Yes"),"Yes","No")</f>
        <v>Yes</v>
      </c>
      <c r="KR53" s="283" t="str">
        <f>IF(AND((RIGHT($KR$3,2)-'[1]Miter Profiles'!$AC$305-'[1]Outside Edges'!$B52)&gt;=5,'[1]Outside Edges'!$P52="Yes"),"Yes","No")</f>
        <v>Yes</v>
      </c>
      <c r="KS53" s="269" t="str">
        <f>IF(AND((RIGHT($KS$3,2)-'[1]Miter Profiles'!$AC$306-'[1]Outside Edges'!$B52)&gt;=5,'[1]Outside Edges'!$P52="Yes"),"Yes","No")</f>
        <v>Yes</v>
      </c>
      <c r="KT53" s="269" t="str">
        <f>IF(AND((RIGHT($KT$3,2)-'[1]Miter Profiles'!$AC$307-'[1]Outside Edges'!$B52)&gt;=5,'[1]Outside Edges'!$P52="Yes"),"Yes","No")</f>
        <v>Yes</v>
      </c>
      <c r="KU53" s="269" t="str">
        <f>IF(AND((RIGHT($KU$3,2)-'[1]Miter Profiles'!$AC$308-'[1]Outside Edges'!$B52)&gt;=5,'[1]Outside Edges'!$P52="Yes"),"Yes","No")</f>
        <v>Yes</v>
      </c>
      <c r="KV53" s="283" t="str">
        <f>IF(AND((RIGHT($KV$3,2)-'[1]Miter Profiles'!$AC$309-'[1]Outside Edges'!$B52)&gt;=5,'[1]Outside Edges'!$P52="Yes"),"Yes","No")</f>
        <v>Yes</v>
      </c>
      <c r="KW53" s="283" t="str">
        <f>IF(AND((RIGHT($KW$3,2)-'[1]Miter Profiles'!$AC$310-'[1]Outside Edges'!$B52)&gt;=5,'[1]Outside Edges'!$P52="Yes"),"Yes","No")</f>
        <v>Yes</v>
      </c>
      <c r="KX53" s="283" t="str">
        <f>IF(AND((RIGHT($KX$3,2)-'[1]Miter Profiles'!$AC$311-'[1]Outside Edges'!$B52)&gt;=5,'[1]Outside Edges'!$P52="Yes"),"Yes","No")</f>
        <v>Yes</v>
      </c>
      <c r="KY53" s="269" t="str">
        <f>IF(AND((RIGHT($KY$3,2)-'[1]Miter Profiles'!$AC$312-'[1]Outside Edges'!$B52)&gt;=5,'[1]Outside Edges'!$P52="Yes"),"Yes","No")</f>
        <v>Yes</v>
      </c>
      <c r="KZ53" s="269" t="str">
        <f>IF(AND((RIGHT($KZ$3,2)-'[1]Miter Profiles'!$AC$313-'[1]Outside Edges'!$B52)&gt;=5,'[1]Outside Edges'!$P52="Yes"),"Yes","No")</f>
        <v>Yes</v>
      </c>
      <c r="LA53" s="269" t="str">
        <f>IF(AND((RIGHT($LA$3,2)-'[1]Miter Profiles'!$AC$314-'[1]Outside Edges'!$B52)&gt;=5,'[1]Outside Edges'!$P52="Yes"),"Yes","No")</f>
        <v>Yes</v>
      </c>
      <c r="LB53" s="283" t="str">
        <f>IF(AND((RIGHT($LB$3,2)-'[1]Miter Profiles'!$AC$315-'[1]Outside Edges'!$B52)&gt;=5,'[1]Outside Edges'!$P52="Yes"),"Yes","No")</f>
        <v>Yes</v>
      </c>
      <c r="LC53" s="283" t="str">
        <f>IF(AND((RIGHT($LC$3,2)-'[1]Miter Profiles'!$AC$316-'[1]Outside Edges'!$B52)&gt;=5,'[1]Outside Edges'!$P52="Yes"),"Yes","No")</f>
        <v>Yes</v>
      </c>
      <c r="LD53" s="283" t="str">
        <f>IF(AND((RIGHT($LD$3,2)-'[1]Miter Profiles'!$AC$317-'[1]Outside Edges'!$B52)&gt;=5,'[1]Outside Edges'!$P52="Yes"),"Yes","No")</f>
        <v>Yes</v>
      </c>
      <c r="LE53" s="283" t="str">
        <f>IF(AND((RIGHT($LE$3,2)-'[1]Miter Profiles'!$AC$318-'[1]Outside Edges'!$B52)&gt;=5,'[1]Outside Edges'!$P52="Yes"),"Yes","No")</f>
        <v>Yes</v>
      </c>
      <c r="LF53" s="269" t="str">
        <f>IF(AND((RIGHT($LF$3,2)-'[1]Miter Profiles'!$AC$319-'[1]Outside Edges'!$B52)&gt;=5,'[1]Outside Edges'!$P52="Yes"),"Yes","No")</f>
        <v>Yes</v>
      </c>
      <c r="LG53" s="269" t="str">
        <f>IF(AND((RIGHT($LG$3,2)-'[1]Miter Profiles'!$AC$320-'[1]Outside Edges'!$B52)&gt;=5,'[1]Outside Edges'!$P52="Yes"),"Yes","No")</f>
        <v>Yes</v>
      </c>
      <c r="LH53" s="269" t="str">
        <f>IF(AND((RIGHT($LH$3,2)-'[1]Miter Profiles'!$AC$321-'[1]Outside Edges'!$B52)&gt;=5,'[1]Outside Edges'!$P52="Yes"),"Yes","No")</f>
        <v>Yes</v>
      </c>
      <c r="LI53" s="269" t="str">
        <f>IF(AND((RIGHT($LI$3,2)-'[1]Miter Profiles'!$AC$322-'[1]Outside Edges'!$B52)&gt;=5,'[1]Outside Edges'!$P52="Yes"),"Yes","No")</f>
        <v>Yes</v>
      </c>
      <c r="LJ53" s="283" t="str">
        <f>IF(AND((RIGHT($LJ$3,2)-'[1]Miter Profiles'!$AC$323-'[1]Outside Edges'!$B52)&gt;=5,'[1]Outside Edges'!$P52="Yes"),"Yes","No")</f>
        <v>No</v>
      </c>
      <c r="LK53" s="283" t="str">
        <f>IF(AND((RIGHT($LK$3,2)-'[1]Miter Profiles'!$AC$324-'[1]Outside Edges'!$B52)&gt;=5,'[1]Outside Edges'!$P52="Yes"),"Yes","No")</f>
        <v>Yes</v>
      </c>
      <c r="LL53" s="283" t="str">
        <f>IF(AND((RIGHT($LL$3,2)-'[1]Miter Profiles'!$AC$325-'[1]Outside Edges'!$B52)&gt;=5,'[1]Outside Edges'!$P52="Yes"),"Yes","No")</f>
        <v>Yes</v>
      </c>
      <c r="LM53" s="269" t="str">
        <f>IF(AND((RIGHT($LM$3,2)-'[1]Miter Profiles'!$AC$326-'[1]Outside Edges'!$B52)&gt;=5,'[1]Outside Edges'!$P52="Yes"),"Yes","No")</f>
        <v>Yes</v>
      </c>
      <c r="LN53" s="269" t="str">
        <f>IF(AND((RIGHT($LN$3,2)-'[1]Miter Profiles'!$AC$327-'[1]Outside Edges'!$B52)&gt;=5,'[1]Outside Edges'!$P52="Yes"),"Yes","No")</f>
        <v>Yes</v>
      </c>
      <c r="LO53" s="269" t="str">
        <f>IF(AND((RIGHT($LO$3,2)-'[1]Miter Profiles'!$AC$328-'[1]Outside Edges'!$B52)&gt;=5,'[1]Outside Edges'!$P52="Yes"),"Yes","No")</f>
        <v>Yes</v>
      </c>
      <c r="LP53" s="283" t="str">
        <f>IF(AND((RIGHT($LP$3,2)-'[1]Miter Profiles'!$AC$329-'[1]Outside Edges'!$B52)&gt;=5,'[1]Outside Edges'!$P52="Yes"),"Yes","No")</f>
        <v>No</v>
      </c>
      <c r="LQ53" s="283" t="str">
        <f>IF(AND((RIGHT($LQ$3,2)-'[1]Miter Profiles'!$AC$330-'[1]Outside Edges'!$B52)&gt;=5,'[1]Outside Edges'!$P52="Yes"),"Yes","No")</f>
        <v>Yes</v>
      </c>
      <c r="LR53" s="283" t="str">
        <f>IF(AND((RIGHT($LR$3,2)-'[1]Miter Profiles'!$AC$331-'[1]Outside Edges'!$B52)&gt;=5,'[1]Outside Edges'!$P52="Yes"),"Yes","No")</f>
        <v>Yes</v>
      </c>
      <c r="LS53" s="269" t="str">
        <f>IF(AND((RIGHT($LS$3,2)-'[1]Miter Profiles'!$AC$332-'[1]Outside Edges'!$B52)&gt;=5,'[1]Outside Edges'!$P52="Yes"),"Yes","No")</f>
        <v>No</v>
      </c>
      <c r="LT53" s="269" t="str">
        <f>IF(AND((RIGHT($LT$3,2)-'[1]Miter Profiles'!$AC$333-'[1]Outside Edges'!$B52)&gt;=5,'[1]Outside Edges'!$P52="Yes"),"Yes","No")</f>
        <v>Yes</v>
      </c>
      <c r="LU53" s="269" t="str">
        <f>IF(AND((RIGHT($LU$3,2)-'[1]Miter Profiles'!$AC$334-'[1]Outside Edges'!$B52)&gt;=5,'[1]Outside Edges'!$P52="Yes"),"Yes","No")</f>
        <v>Yes</v>
      </c>
      <c r="LV53" s="283" t="str">
        <f>IF(AND((RIGHT($LV$3,2)-'[1]Miter Profiles'!$AC$335-'[1]Outside Edges'!$B52)&gt;=5,'[1]Outside Edges'!$P52="Yes"),"Yes","No")</f>
        <v>Yes</v>
      </c>
      <c r="LW53" s="283" t="str">
        <f>IF(AND((RIGHT($LW$3,2)-'[1]Miter Profiles'!$AC$336-'[1]Outside Edges'!$B52)&gt;=5,'[1]Outside Edges'!$P52="Yes"),"Yes","No")</f>
        <v>Yes</v>
      </c>
      <c r="LX53" s="283" t="str">
        <f>IF(AND((RIGHT($LX$3,2)-'[1]Miter Profiles'!$AC$337-'[1]Outside Edges'!$B52)&gt;=5,'[1]Outside Edges'!$P52="Yes"),"Yes","No")</f>
        <v>Yes</v>
      </c>
      <c r="LY53" s="269" t="str">
        <f>IF(AND((RIGHT($LY$3,2)-'[1]Miter Profiles'!$AC$338-'[1]Outside Edges'!$B52)&gt;=5,'[1]Outside Edges'!$P52="Yes"),"Yes","No")</f>
        <v>Yes</v>
      </c>
      <c r="LZ53" s="269" t="str">
        <f>IF(AND((RIGHT($LZ$3,2)-'[1]Miter Profiles'!$AC$339-'[1]Outside Edges'!$B52)&gt;=5,'[1]Outside Edges'!$P52="Yes"),"Yes","No")</f>
        <v>Yes</v>
      </c>
      <c r="MA53" s="269" t="str">
        <f>IF(AND((RIGHT($MA$3,2)-'[1]Miter Profiles'!$AC$340-'[1]Outside Edges'!$B52)&gt;=5,'[1]Outside Edges'!$P52="Yes"),"Yes","No")</f>
        <v>Yes</v>
      </c>
      <c r="MB53" s="283" t="str">
        <f>IF(AND((RIGHT($MB$3,2)-'[1]Miter Profiles'!$AC$341-'[1]Outside Edges'!$B52)&gt;=5,'[1]Outside Edges'!$P52="Yes"),"Yes","No")</f>
        <v>Yes</v>
      </c>
      <c r="MC53" s="283" t="str">
        <f>IF(AND((RIGHT($MC$3,2)-'[1]Miter Profiles'!$AC$342-'[1]Outside Edges'!$B52)&gt;=5,'[1]Outside Edges'!$P52="Yes"),"Yes","No")</f>
        <v>Yes</v>
      </c>
      <c r="MD53" s="283" t="str">
        <f>IF(AND((RIGHT($MD$3,2)-'[1]Miter Profiles'!$AC$343-'[1]Outside Edges'!$B52)&gt;=5,'[1]Outside Edges'!$P52="Yes"),"Yes","No")</f>
        <v>Yes</v>
      </c>
      <c r="ME53" s="269" t="str">
        <f>IF(AND((RIGHT($ME$3,2)-'[1]Miter Profiles'!$AC$344-'[1]Outside Edges'!$B52)&gt;=5,'[1]Outside Edges'!$P52="Yes"),"Yes","No")</f>
        <v>Yes</v>
      </c>
      <c r="MF53" s="269" t="str">
        <f>IF(AND((RIGHT($MF$3,2)-'[1]Miter Profiles'!$AC$345-'[1]Outside Edges'!$B52)&gt;=5,'[1]Outside Edges'!$P52="Yes"),"Yes","No")</f>
        <v>Yes</v>
      </c>
      <c r="MG53" s="269" t="str">
        <f>IF(AND((RIGHT($MG$3,2)-'[1]Miter Profiles'!$AC$346-'[1]Outside Edges'!$B52)&gt;=5,'[1]Outside Edges'!$P52="Yes"),"Yes","No")</f>
        <v>Yes</v>
      </c>
      <c r="MH53" s="283" t="str">
        <f>IF(AND((RIGHT($MH$3,2)-'[1]Miter Profiles'!$AC$347-'[1]Outside Edges'!$B52)&gt;=5,'[1]Outside Edges'!$P52="Yes"),"Yes","No")</f>
        <v>Yes</v>
      </c>
      <c r="MI53" s="283" t="str">
        <f>IF(AND((RIGHT($MI$3,2)-'[1]Miter Profiles'!$AC$348-'[1]Outside Edges'!$B52)&gt;=5,'[1]Outside Edges'!$P52="Yes"),"Yes","No")</f>
        <v>Yes</v>
      </c>
      <c r="MJ53" s="283" t="str">
        <f>IF(AND((RIGHT($MJ$3,2)-'[1]Miter Profiles'!$AC$349-'[1]Outside Edges'!$B52)&gt;=5,'[1]Outside Edges'!$P52="Yes"),"Yes","No")</f>
        <v>Yes</v>
      </c>
      <c r="MK53" s="269" t="str">
        <f>IF(AND((RIGHT($MK$3,2)-'[1]Miter Profiles'!$AC$350-'[1]Outside Edges'!$B52)&gt;=5,'[1]Outside Edges'!$P52="Yes"),"Yes","No")</f>
        <v>Yes</v>
      </c>
      <c r="ML53" s="269" t="str">
        <f>IF(AND((RIGHT($ML$3,2)-'[1]Miter Profiles'!$AC$351-'[1]Outside Edges'!$B52)&gt;=5,'[1]Outside Edges'!$P52="Yes"),"Yes","No")</f>
        <v>Yes</v>
      </c>
      <c r="MM53" s="269" t="str">
        <f>IF(AND((RIGHT($MM$3,2)-'[1]Miter Profiles'!$AC$352-'[1]Outside Edges'!$B52)&gt;=5,'[1]Outside Edges'!$P52="Yes"),"Yes","No")</f>
        <v>Yes</v>
      </c>
      <c r="MN53" s="283" t="str">
        <f>IF(AND((RIGHT($MK$3,2)-'[1]Miter Profiles'!$AC$350-'[1]Outside Edges'!$B52)&gt;=5,'[1]Outside Edges'!$P52="Yes"),"Yes","No")</f>
        <v>Yes</v>
      </c>
      <c r="MO53" s="283" t="str">
        <f>IF(AND((RIGHT($ML$3,2)-'[1]Miter Profiles'!$AC$351-'[1]Outside Edges'!$B52)&gt;=5,'[1]Outside Edges'!$P52="Yes"),"Yes","No")</f>
        <v>Yes</v>
      </c>
      <c r="MP53" s="283" t="str">
        <f>IF(AND((RIGHT($MM$3,2)-'[1]Miter Profiles'!$AC$352-'[1]Outside Edges'!$B52)&gt;=5,'[1]Outside Edges'!$P52="Yes"),"Yes","No")</f>
        <v>Yes</v>
      </c>
    </row>
    <row r="54" spans="1:354" ht="15.75" customHeight="1" thickBot="1" x14ac:dyDescent="0.3">
      <c r="A54" s="8" t="str">
        <f>IF('[1]Outside Edges'!$A53&lt;&gt;"",'[1]Outside Edges'!$A53,"")</f>
        <v>D51</v>
      </c>
      <c r="B54" s="10" t="str">
        <f>IF(AND((RIGHT($B$3,2)-'[1]Miter Profiles'!$AC$3-'[1]Outside Edges'!$B53)&gt;=5,'[1]Outside Edges'!$P53="Yes"),"Yes","No")</f>
        <v>Yes</v>
      </c>
      <c r="C54" s="10" t="str">
        <f>IF(AND((RIGHT($C$3,2)-'[1]Miter Profiles'!$AC$4-'[1]Outside Edges'!$B53)&gt;=5,'[1]Outside Edges'!$P53="Yes"),"Yes","No")</f>
        <v>Yes</v>
      </c>
      <c r="D54" s="85" t="str">
        <f>IF(AND((RIGHT($D$3,2)-'[1]Miter Profiles'!$AC$5-'[1]Outside Edges'!$B53)&gt;=5,'[1]Outside Edges'!$P53="Yes"),"Yes","No")</f>
        <v>Yes</v>
      </c>
      <c r="E54" s="86" t="str">
        <f>IF(AND((RIGHT($E$3,2)-'[1]Miter Profiles'!$AC$6-'[1]Outside Edges'!$B53)&gt;=5,'[1]Outside Edges'!$P53="Yes"),"Yes","No")</f>
        <v>Yes</v>
      </c>
      <c r="F54" s="11" t="str">
        <f>IF(AND((RIGHT($F$3,2)-'[1]Miter Profiles'!$AC$7-'[1]Outside Edges'!$B53)&gt;=5,'[1]Outside Edges'!$P53="Yes"),"Yes","No")</f>
        <v>Yes</v>
      </c>
      <c r="G54" s="87" t="str">
        <f>IF(AND((RIGHT($G$3,2)-'[1]Miter Profiles'!$AC$8-'[1]Outside Edges'!$B53)&gt;=5,'[1]Outside Edges'!$P53="Yes"),"Yes","No")</f>
        <v>Yes</v>
      </c>
      <c r="H54" s="10" t="str">
        <f>IF(AND((RIGHT($H$3,2)-'[1]Miter Profiles'!$AC$9-'[1]Outside Edges'!$B53)&gt;=5,'[1]Outside Edges'!$P53="Yes"),"Yes","No")</f>
        <v>Yes</v>
      </c>
      <c r="I54" s="10" t="str">
        <f>IF(AND((RIGHT($I$3,2)-'[1]Miter Profiles'!$AC$10-'[1]Outside Edges'!$B53)&gt;=5,'[1]Outside Edges'!$P53="Yes"),"Yes","No")</f>
        <v>Yes</v>
      </c>
      <c r="J54" s="85" t="str">
        <f>IF(AND((RIGHT($J$3,2)-'[1]Miter Profiles'!$AC$11-'[1]Outside Edges'!$B53)&gt;=5,'[1]Outside Edges'!$P53="Yes"),"Yes","No")</f>
        <v>Yes</v>
      </c>
      <c r="K54" s="86" t="str">
        <f>IF(AND((RIGHT($K$3,2)-'[1]Miter Profiles'!$AC$12-'[1]Outside Edges'!$B53)&gt;=5,'[1]Outside Edges'!$P53="Yes"),"Yes","No")</f>
        <v>Yes</v>
      </c>
      <c r="L54" s="11" t="str">
        <f>IF(AND((RIGHT($L$3,2)-'[1]Miter Profiles'!$AC$13-'[1]Outside Edges'!$B53)&gt;=5,'[1]Outside Edges'!$P53="Yes"),"Yes","No")</f>
        <v>Yes</v>
      </c>
      <c r="M54" s="87" t="str">
        <f>IF(AND((RIGHT($M$3,2)-'[1]Miter Profiles'!$AC$14-'[1]Outside Edges'!$B53)&gt;=5,'[1]Outside Edges'!$P53="Yes"),"Yes","No")</f>
        <v>Yes</v>
      </c>
      <c r="N54" s="10" t="str">
        <f>IF(AND((RIGHT($N$3,2)-'[1]Miter Profiles'!$AC$15-'[1]Outside Edges'!$B53)&gt;=4,'[1]Outside Edges'!$P53="Yes"),"Yes","No")</f>
        <v>Yes</v>
      </c>
      <c r="O54" s="10" t="str">
        <f>IF(AND((RIGHT($O$3,2)-'[1]Miter Profiles'!$AC$16-'[1]Outside Edges'!$B53)&gt;=5,'[1]Outside Edges'!$P53="Yes"),"Yes","No")</f>
        <v>Yes</v>
      </c>
      <c r="P54" s="85" t="str">
        <f>IF(AND((RIGHT($P$3,2)-'[1]Miter Profiles'!$AC$17-'[1]Outside Edges'!$B53)&gt;=5,'[1]Outside Edges'!$P53="Yes"),"Yes","No")</f>
        <v>Yes</v>
      </c>
      <c r="Q54" s="86" t="str">
        <f>IF(AND((RIGHT($Q$3,2)-'[1]Miter Profiles'!$AC$18-'[1]Outside Edges'!$B53)&gt;=5,'[1]Outside Edges'!$P53="Yes"),"Yes","No")</f>
        <v>Yes</v>
      </c>
      <c r="R54" s="11" t="str">
        <f>IF(AND((RIGHT($R$3,2)-'[1]Miter Profiles'!$AC$19-'[1]Outside Edges'!$B53)&gt;=5,'[1]Outside Edges'!$P53="Yes"),"Yes","No")</f>
        <v>Yes</v>
      </c>
      <c r="S54" s="87" t="str">
        <f>IF(AND((RIGHT($S$3,2)-'[1]Miter Profiles'!$AC$20-'[1]Outside Edges'!$B53)&gt;=5,'[1]Outside Edges'!$P53="Yes"),"Yes","No")</f>
        <v>Yes</v>
      </c>
      <c r="T54" s="10" t="str">
        <f>IF(AND((RIGHT($T$3,2)-'[1]Miter Profiles'!$AC$21-'[1]Outside Edges'!$B53)&gt;=5,'[1]Outside Edges'!$P53="Yes"),"Yes","No")</f>
        <v>Yes</v>
      </c>
      <c r="U54" s="10" t="str">
        <f>IF(AND((RIGHT($U$3,2)-'[1]Miter Profiles'!$AC$22-'[1]Outside Edges'!$B53)&gt;=5,'[1]Outside Edges'!$P53="Yes"),"Yes","No")</f>
        <v>Yes</v>
      </c>
      <c r="V54" s="85" t="str">
        <f>IF(AND((RIGHT($V$3,2)-'[1]Miter Profiles'!$AC$23-'[1]Outside Edges'!$B53)&gt;=5,'[1]Outside Edges'!$P53="Yes"),"Yes","No")</f>
        <v>Yes</v>
      </c>
      <c r="W54" s="86" t="str">
        <f>IF(AND((RIGHT($W$3,2)-'[1]Miter Profiles'!$AC$24-'[1]Outside Edges'!$B53)&gt;=5,'[1]Outside Edges'!$P53="Yes"),"Yes","No")</f>
        <v>No</v>
      </c>
      <c r="X54" s="11" t="str">
        <f>IF(AND((RIGHT($X$3,2)-'[1]Miter Profiles'!$AC$25-'[1]Outside Edges'!$B53)&gt;=5,'[1]Outside Edges'!$P53="Yes"),"Yes","No")</f>
        <v>Yes</v>
      </c>
      <c r="Y54" s="87" t="str">
        <f>IF(AND((RIGHT($Y$3,2)-'[1]Miter Profiles'!$AC$26-'[1]Outside Edges'!$B53)&gt;=5,'[1]Outside Edges'!$P53="Yes"),"Yes","No")</f>
        <v>Yes</v>
      </c>
      <c r="Z54" s="10" t="str">
        <f>IF(AND((RIGHT($Z$3,2)-'[1]Miter Profiles'!$AC$27-'[1]Outside Edges'!$B53)&gt;=5,'[1]Outside Edges'!$P53="Yes"),"Yes","No")</f>
        <v>Yes</v>
      </c>
      <c r="AA54" s="10" t="str">
        <f>IF(AND((RIGHT($AA$3,2)-'[1]Miter Profiles'!$AC$28-'[1]Outside Edges'!$B53)&gt;=5,'[1]Outside Edges'!$P53="Yes"),"Yes","No")</f>
        <v>Yes</v>
      </c>
      <c r="AB54" s="85" t="str">
        <f>IF(AND((RIGHT($AB$3,2)-'[1]Miter Profiles'!$AC$29-'[1]Outside Edges'!$B53)&gt;=5,'[1]Outside Edges'!$P53="Yes"),"Yes","No")</f>
        <v>Yes</v>
      </c>
      <c r="AC54" s="86" t="str">
        <f>IF(AND((RIGHT($AC$3,2)-'[1]Miter Profiles'!$AC$30-'[1]Outside Edges'!$B53)&gt;=5,'[1]Outside Edges'!$P53="Yes"),"Yes","No")</f>
        <v>Yes</v>
      </c>
      <c r="AD54" s="11" t="str">
        <f>IF(AND((RIGHT($AD$3,2)-'[1]Miter Profiles'!$AC$31-'[1]Outside Edges'!$B53)&gt;=5,'[1]Outside Edges'!$P53="Yes"),"Yes","No")</f>
        <v>Yes</v>
      </c>
      <c r="AE54" s="87" t="str">
        <f>IF(AND((RIGHT($AE$3,2)-'[1]Miter Profiles'!$AC$32-'[1]Outside Edges'!$B53)&gt;=5,'[1]Outside Edges'!$P53="Yes"),"Yes","No")</f>
        <v>Yes</v>
      </c>
      <c r="AF54" s="10" t="str">
        <f>IF(AND((RIGHT($AF$3,2)-'[1]Miter Profiles'!$AC$33-'[1]Outside Edges'!$B53)&gt;=5,'[1]Outside Edges'!$P53="Yes"),"Yes","No")</f>
        <v>Yes</v>
      </c>
      <c r="AG54" s="10" t="str">
        <f>IF(AND((RIGHT($AG$3,2)-'[1]Miter Profiles'!$AC$34-'[1]Outside Edges'!$B53)&gt;=5,'[1]Outside Edges'!$P53="Yes"),"Yes","No")</f>
        <v>Yes</v>
      </c>
      <c r="AH54" s="85" t="str">
        <f>IF(AND((RIGHT($AH$3,2)-'[1]Miter Profiles'!$AC$35-'[1]Outside Edges'!$B53)&gt;=5,'[1]Outside Edges'!$P53="Yes"),"Yes","No")</f>
        <v>Yes</v>
      </c>
      <c r="AI54" s="86" t="str">
        <f>IF(AND((RIGHT($AI$3,2)-'[1]Miter Profiles'!$AC$36-'[1]Outside Edges'!$B53)&gt;=5,'[1]Outside Edges'!$P53="Yes"),"Yes","No")</f>
        <v>Yes</v>
      </c>
      <c r="AJ54" s="11" t="str">
        <f>IF(AND((RIGHT($AJ$3,2)-'[1]Miter Profiles'!$AC$37-'[1]Outside Edges'!$B53)&gt;=5,'[1]Outside Edges'!$P53="Yes"),"Yes","No")</f>
        <v>Yes</v>
      </c>
      <c r="AK54" s="87" t="str">
        <f>IF(AND((RIGHT($AK$3,2)-'[1]Miter Profiles'!$AC$38-'[1]Outside Edges'!$B53)&gt;=5,'[1]Outside Edges'!$P53="Yes"),"Yes","No")</f>
        <v>Yes</v>
      </c>
      <c r="AL54" s="10" t="str">
        <f>IF(AND((RIGHT($AL$3,2)-'[1]Miter Profiles'!$AC$39-'[1]Outside Edges'!$B53)&gt;=5,'[1]Outside Edges'!$P53="Yes"),"Yes","No")</f>
        <v>Yes</v>
      </c>
      <c r="AM54" s="10" t="str">
        <f>IF(AND((RIGHT($AM$3,2)-'[1]Miter Profiles'!$AC$40-'[1]Outside Edges'!$B53)&gt;=5,'[1]Outside Edges'!$P53="Yes"),"Yes","No")</f>
        <v>Yes</v>
      </c>
      <c r="AN54" s="85" t="str">
        <f>IF(AND((RIGHT($AN$3,2)-'[1]Miter Profiles'!$AC$41-'[1]Outside Edges'!$B53)&gt;=5,'[1]Outside Edges'!$P53="Yes"),"Yes","No")</f>
        <v>Yes</v>
      </c>
      <c r="AO54" s="86" t="str">
        <f>IF(AND((RIGHT($AO$3,2)-'[1]Miter Profiles'!$AC$42-'[1]Outside Edges'!$B53)&gt;=5,'[1]Outside Edges'!$P53="Yes"),"Yes","No")</f>
        <v>Yes</v>
      </c>
      <c r="AP54" s="11" t="str">
        <f>IF(AND((RIGHT($AP$3,2)-'[1]Miter Profiles'!$AC$43-'[1]Outside Edges'!$B53)&gt;=5,'[1]Outside Edges'!$P53="Yes"),"Yes","No")</f>
        <v>Yes</v>
      </c>
      <c r="AQ54" s="87" t="str">
        <f>IF(AND((RIGHT($AQ$3,2)-'[1]Miter Profiles'!$AC$44-'[1]Outside Edges'!$B53)&gt;=5,'[1]Outside Edges'!$P53="Yes"),"Yes","No")</f>
        <v>Yes</v>
      </c>
      <c r="AR54" s="10" t="str">
        <f>IF(AND((RIGHT($AR$3,2)-'[1]Miter Profiles'!$AC$45-'[1]Outside Edges'!$B53)&gt;=5,'[1]Outside Edges'!$P53="Yes"),"Yes","No")</f>
        <v>Yes</v>
      </c>
      <c r="AS54" s="10" t="str">
        <f>IF(AND((RIGHT($AS$3,2)-'[1]Miter Profiles'!$AC$46-'[1]Outside Edges'!$B53)&gt;=5,'[1]Outside Edges'!$P53="Yes"),"Yes","No")</f>
        <v>Yes</v>
      </c>
      <c r="AT54" s="85" t="str">
        <f>IF(AND((RIGHT($AT$3,2)-'[1]Miter Profiles'!$AC$47-'[1]Outside Edges'!$B53)&gt;=5,'[1]Outside Edges'!$P53="Yes"),"Yes","No")</f>
        <v>Yes</v>
      </c>
      <c r="AU54" s="86" t="str">
        <f>IF(AND((RIGHT($AU$3,2)-'[1]Miter Profiles'!$AC$48-'[1]Outside Edges'!$B53)&gt;=5,'[1]Outside Edges'!$P53="Yes"),"Yes","No")</f>
        <v>Yes</v>
      </c>
      <c r="AV54" s="11" t="str">
        <f>IF(AND((RIGHT($AV$3,2)-'[1]Miter Profiles'!$AC$49-'[1]Outside Edges'!$B53)&gt;=5,'[1]Outside Edges'!$P53="Yes"),"Yes","No")</f>
        <v>Yes</v>
      </c>
      <c r="AW54" s="87" t="str">
        <f>IF(AND((RIGHT($AW$3,2)-'[1]Miter Profiles'!$AC$50-'[1]Outside Edges'!$B53)&gt;=5,'[1]Outside Edges'!$P53="Yes"),"Yes","No")</f>
        <v>Yes</v>
      </c>
      <c r="AX54" s="10" t="str">
        <f>IF(AND((RIGHT($AX$3,2)-'[1]Miter Profiles'!$AC$51-'[1]Outside Edges'!$B53)&gt;=5,'[1]Outside Edges'!$P53="Yes"),"Yes","No")</f>
        <v>Yes</v>
      </c>
      <c r="AY54" s="10" t="str">
        <f>IF(AND((RIGHT($AY$3,2)-'[1]Miter Profiles'!$AC$52-'[1]Outside Edges'!$B53)&gt;=5,'[1]Outside Edges'!$P53="Yes"),"Yes","No")</f>
        <v>Yes</v>
      </c>
      <c r="AZ54" s="85" t="str">
        <f>IF(AND((RIGHT($AZ$3,2)-'[1]Miter Profiles'!$AC$53-'[1]Outside Edges'!$B53)&gt;=5,'[1]Outside Edges'!$P53="Yes"),"Yes","No")</f>
        <v>Yes</v>
      </c>
      <c r="BA54" s="86" t="str">
        <f>IF(AND((RIGHT($BA$3,2)-'[1]Miter Profiles'!$AC$54-'[1]Outside Edges'!$B53)&gt;=5,'[1]Outside Edges'!$P53="Yes"),"Yes","No")</f>
        <v>Yes</v>
      </c>
      <c r="BB54" s="11" t="str">
        <f>IF(AND((RIGHT($BB$3,2)-'[1]Miter Profiles'!$AC$55-'[1]Outside Edges'!$B53)&gt;=5,'[1]Outside Edges'!$P53="Yes"),"Yes","No")</f>
        <v>Yes</v>
      </c>
      <c r="BC54" s="87" t="str">
        <f>IF(AND((RIGHT($BC$3,2)-'[1]Miter Profiles'!$AC$56-'[1]Outside Edges'!$B53)&gt;=5,'[1]Outside Edges'!$P53="Yes"),"Yes","No")</f>
        <v>Yes</v>
      </c>
      <c r="BD54" s="10" t="str">
        <f>IF(AND((RIGHT($BD$3,2)-'[1]Miter Profiles'!$AC$57-'[1]Outside Edges'!$B53)&gt;=5,'[1]Outside Edges'!$P53="Yes"),"Yes","No")</f>
        <v>Yes</v>
      </c>
      <c r="BE54" s="10" t="str">
        <f>IF(AND((RIGHT($BE$3,2)-'[1]Miter Profiles'!$AC$58-'[1]Outside Edges'!$B53)&gt;=5,'[1]Outside Edges'!$P53="Yes"),"Yes","No")</f>
        <v>Yes</v>
      </c>
      <c r="BF54" s="85" t="str">
        <f>IF(AND((RIGHT($BF$3,2)-'[1]Miter Profiles'!$AC$59-'[1]Outside Edges'!$B53)&gt;=5,'[1]Outside Edges'!$P53="Yes"),"Yes","No")</f>
        <v>Yes</v>
      </c>
      <c r="BG54" s="86" t="str">
        <f>IF(AND((RIGHT($BG$3,2)-'[1]Miter Profiles'!$AC$60-'[1]Outside Edges'!$B53)&gt;=5,'[1]Outside Edges'!$P53="Yes"),"Yes","No")</f>
        <v>Yes</v>
      </c>
      <c r="BH54" s="11" t="str">
        <f>IF(AND((RIGHT($BH$3,2)-'[1]Miter Profiles'!$AC$61-'[1]Outside Edges'!$B53)&gt;=5,'[1]Outside Edges'!$P53="Yes"),"Yes","No")</f>
        <v>Yes</v>
      </c>
      <c r="BI54" s="87" t="str">
        <f>IF(AND((RIGHT($BI$3,2)-'[1]Miter Profiles'!$AC$62-'[1]Outside Edges'!$B53)&gt;=5,'[1]Outside Edges'!$P53="Yes"),"Yes","No")</f>
        <v>Yes</v>
      </c>
      <c r="BJ54" s="10" t="str">
        <f>IF(AND((RIGHT($BJ$3,2)-'[1]Miter Profiles'!$AC$63-'[1]Outside Edges'!$B53)&gt;=5,'[1]Outside Edges'!$P53="Yes"),"Yes","No")</f>
        <v>Yes</v>
      </c>
      <c r="BK54" s="10" t="str">
        <f>IF(AND((RIGHT($BK$3,2)-'[1]Miter Profiles'!$AC$64-'[1]Outside Edges'!$B53)&gt;=5,'[1]Outside Edges'!$P53="Yes"),"Yes","No")</f>
        <v>Yes</v>
      </c>
      <c r="BL54" s="85" t="str">
        <f>IF(AND((RIGHT($BL$3,2)-'[1]Miter Profiles'!$AC$65-'[1]Outside Edges'!$B53)&gt;=5,'[1]Outside Edges'!$P53="Yes"),"Yes","No")</f>
        <v>Yes</v>
      </c>
      <c r="BM54" s="86" t="str">
        <f>IF(AND((RIGHT($BM$3,2)-'[1]Miter Profiles'!$AC$66-'[1]Outside Edges'!$B53)&gt;=5,'[1]Outside Edges'!$P53="Yes"),"Yes","No")</f>
        <v>Yes</v>
      </c>
      <c r="BN54" s="11" t="str">
        <f>IF(AND((RIGHT($BN$3,2)-'[1]Miter Profiles'!$AC$67-'[1]Outside Edges'!$B53)&gt;=5,'[1]Outside Edges'!$P53="Yes"),"Yes","No")</f>
        <v>Yes</v>
      </c>
      <c r="BO54" s="87" t="str">
        <f>IF(AND((RIGHT($BO$3,2)-'[1]Miter Profiles'!$AC$68-'[1]Outside Edges'!$B53)&gt;=5,'[1]Outside Edges'!$P53="Yes"),"Yes","No")</f>
        <v>Yes</v>
      </c>
      <c r="BP54" s="10" t="str">
        <f>IF(AND((RIGHT($BP$3,2)-'[1]Miter Profiles'!$AC$69-'[1]Outside Edges'!$B53)&gt;=5,'[1]Outside Edges'!$P53="Yes"),"Yes","No")</f>
        <v>Yes</v>
      </c>
      <c r="BQ54" s="10" t="str">
        <f>IF(AND((RIGHT($BQ$3,2)-'[1]Miter Profiles'!$AC$70-'[1]Outside Edges'!$B53)&gt;=5,'[1]Outside Edges'!$P53="Yes"),"Yes","No")</f>
        <v>Yes</v>
      </c>
      <c r="BR54" s="85" t="str">
        <f>IF(AND((RIGHT($BR$3,2)-'[1]Miter Profiles'!$AC$71-'[1]Outside Edges'!$B53)&gt;=5,'[1]Outside Edges'!$P53="Yes"),"Yes","No")</f>
        <v>Yes</v>
      </c>
      <c r="BS54" s="86" t="str">
        <f>IF(AND((RIGHT($BS$3,2)-'[1]Miter Profiles'!$AC$72-'[1]Outside Edges'!$B53)&gt;=5,'[1]Outside Edges'!$P53="Yes"),"Yes","No")</f>
        <v>Yes</v>
      </c>
      <c r="BT54" s="11" t="str">
        <f>IF(AND((RIGHT($BT$3,2)-'[1]Miter Profiles'!$AC$73-'[1]Outside Edges'!$B53)&gt;=5,'[1]Outside Edges'!$P53="Yes"),"Yes","No")</f>
        <v>Yes</v>
      </c>
      <c r="BU54" s="87" t="str">
        <f>IF(AND((RIGHT($BU$3,2)-'[1]Miter Profiles'!$AC$74-'[1]Outside Edges'!$B53)&gt;=5,'[1]Outside Edges'!$P53="Yes"),"Yes","No")</f>
        <v>Yes</v>
      </c>
      <c r="BV54" s="10" t="str">
        <f>IF(AND((RIGHT($BV$3,2)-'[1]Miter Profiles'!$AC$75-'[1]Outside Edges'!$B53)&gt;=5,'[1]Outside Edges'!$P53="Yes"),"Yes","No")</f>
        <v>Yes</v>
      </c>
      <c r="BW54" s="10" t="str">
        <f>IF(AND((RIGHT($BW$3,2)-'[1]Miter Profiles'!$AC$76-'[1]Outside Edges'!$B53)&gt;=5,'[1]Outside Edges'!$P53="Yes"),"Yes","No")</f>
        <v>Yes</v>
      </c>
      <c r="BX54" s="85" t="str">
        <f>IF(AND((RIGHT($BX$3,2)-'[1]Miter Profiles'!$AC$77-'[1]Outside Edges'!$B53)&gt;=5,'[1]Outside Edges'!$P53="Yes"),"Yes","No")</f>
        <v>Yes</v>
      </c>
      <c r="BY54" s="86" t="str">
        <f>IF(AND((RIGHT($BY$3,2)-'[1]Miter Profiles'!$AC$78-'[1]Outside Edges'!$B53)&gt;=5,'[1]Outside Edges'!$P53="Yes"),"Yes","No")</f>
        <v>Yes</v>
      </c>
      <c r="BZ54" s="11" t="str">
        <f>IF(AND((RIGHT($BZ$3,2)-'[1]Miter Profiles'!$AC$79-'[1]Outside Edges'!$B53)&gt;=5,'[1]Outside Edges'!$P53="Yes"),"Yes","No")</f>
        <v>Yes</v>
      </c>
      <c r="CA54" s="87" t="str">
        <f>IF(AND((RIGHT($CA$3,2)-'[1]Miter Profiles'!$AC$80-'[1]Outside Edges'!$B53)&gt;=5,'[1]Outside Edges'!$P53="Yes"),"Yes","No")</f>
        <v>Yes</v>
      </c>
      <c r="CB54" s="10" t="str">
        <f>IF(AND((RIGHT($CB$3,2)-'[1]Miter Profiles'!$AC$81-'[1]Outside Edges'!$B53)&gt;=5,'[1]Outside Edges'!$P53="Yes"),"Yes","No")</f>
        <v>Yes</v>
      </c>
      <c r="CC54" s="10" t="str">
        <f>IF(AND((RIGHT($CC$3,2)-'[1]Miter Profiles'!$AC$82-'[1]Outside Edges'!$B53)&gt;=5,'[1]Outside Edges'!$P53="Yes"),"Yes","No")</f>
        <v>Yes</v>
      </c>
      <c r="CD54" s="85" t="str">
        <f>IF(AND((RIGHT($CD$3,2)-'[1]Miter Profiles'!$AC$83-'[1]Outside Edges'!$B53)&gt;=5,'[1]Outside Edges'!$P53="Yes"),"Yes","No")</f>
        <v>Yes</v>
      </c>
      <c r="CE54" s="86" t="str">
        <f>IF(AND((RIGHT($CE$3,2)-'[1]Miter Profiles'!$AC$84-'[1]Outside Edges'!$B53)&gt;=5,'[1]Outside Edges'!$P53="Yes"),"Yes","No")</f>
        <v>Yes</v>
      </c>
      <c r="CF54" s="11" t="str">
        <f>IF(AND((RIGHT($CF$3,2)-'[1]Miter Profiles'!$AC$85-'[1]Outside Edges'!$B53)&gt;=5,'[1]Outside Edges'!$P53="Yes"),"Yes","No")</f>
        <v>Yes</v>
      </c>
      <c r="CG54" s="87" t="str">
        <f>IF(AND((RIGHT($CG$3,2)-'[1]Miter Profiles'!$AC$86-'[1]Outside Edges'!$B53)&gt;=5,'[1]Outside Edges'!$P53="Yes"),"Yes","No")</f>
        <v>Yes</v>
      </c>
      <c r="CH54" s="10" t="str">
        <f>IF(AND((RIGHT($CH$3,2)-'[1]Miter Profiles'!$AC$87-'[1]Outside Edges'!$B53)&gt;=5,'[1]Outside Edges'!$P53="Yes"),"Yes","No")</f>
        <v>Yes</v>
      </c>
      <c r="CI54" s="10" t="str">
        <f>IF(AND((RIGHT($CI$3,2)-'[1]Miter Profiles'!$AC$88-'[1]Outside Edges'!$B53)&gt;=5,'[1]Outside Edges'!$P53="Yes"),"Yes","No")</f>
        <v>Yes</v>
      </c>
      <c r="CJ54" s="85" t="str">
        <f>IF(AND((RIGHT($CJ$3,2)-'[1]Miter Profiles'!$AC$89-'[1]Outside Edges'!$B53)&gt;=5,'[1]Outside Edges'!$P53="Yes"),"Yes","No")</f>
        <v>Yes</v>
      </c>
      <c r="CK54" s="86" t="str">
        <f>IF(AND((RIGHT($CK$3,2)-'[1]Miter Profiles'!$AC$90-'[1]Outside Edges'!$B53)&gt;=5,'[1]Outside Edges'!$P53="Yes"),"Yes","No")</f>
        <v>Yes</v>
      </c>
      <c r="CL54" s="11" t="str">
        <f>IF(AND((RIGHT($CL$3,2)-'[1]Miter Profiles'!$AC$91-'[1]Outside Edges'!$B53)&gt;=5,'[1]Outside Edges'!$P53="Yes"),"Yes","No")</f>
        <v>Yes</v>
      </c>
      <c r="CM54" s="87" t="str">
        <f>IF(AND((RIGHT($CM$3,2)-'[1]Miter Profiles'!$AC$92-'[1]Outside Edges'!$B53)&gt;=5,'[1]Outside Edges'!$P53="Yes"),"Yes","No")</f>
        <v>Yes</v>
      </c>
      <c r="CN54" s="10" t="str">
        <f>IF(AND((RIGHT(CN$3,2)-'[1]Miter Profiles'!$AC$93-'[1]Outside Edges'!$B53)&gt;=5,'[1]Outside Edges'!$P53="Yes"),"Yes","No")</f>
        <v>Yes</v>
      </c>
      <c r="CO54" s="10" t="str">
        <f>IF(AND((RIGHT(CO$3,2)-'[1]Miter Profiles'!$AC$94-'[1]Outside Edges'!$B53)&gt;=5,'[1]Outside Edges'!$P53="Yes"),"Yes","No")</f>
        <v>Yes</v>
      </c>
      <c r="CP54" s="85" t="str">
        <f>IF(AND((RIGHT(CP$3,2)-'[1]Miter Profiles'!$AC$95-'[1]Outside Edges'!$B53)&gt;=5,'[1]Outside Edges'!$P53="Yes"),"Yes","No")</f>
        <v>Yes</v>
      </c>
      <c r="CQ54" s="86" t="str">
        <f>IF(AND((RIGHT(CQ$3,2)-'[1]Miter Profiles'!$AC$96-'[1]Outside Edges'!$B53)&gt;=5,'[1]Outside Edges'!$P53="Yes"),"Yes","No")</f>
        <v>Yes</v>
      </c>
      <c r="CR54" s="11" t="str">
        <f>IF(AND((RIGHT(CR$3,2)-'[1]Miter Profiles'!$AC$97-'[1]Outside Edges'!$B53)&gt;=5,'[1]Outside Edges'!$P53="Yes"),"Yes","No")</f>
        <v>Yes</v>
      </c>
      <c r="CS54" s="87" t="str">
        <f>IF(AND((RIGHT(CS$3,2)-'[1]Miter Profiles'!$AC$98-'[1]Outside Edges'!$B53)&gt;=5,'[1]Outside Edges'!$P53="Yes"),"Yes","No")</f>
        <v>Yes</v>
      </c>
      <c r="CT54" s="10" t="str">
        <f>IF(AND((RIGHT($CT$3,2)-'[1]Miter Profiles'!$AC$99-'[1]Outside Edges'!$B53)&gt;=5,'[1]Outside Edges'!$P53="Yes"),"Yes","No")</f>
        <v>Yes</v>
      </c>
      <c r="CU54" s="10" t="str">
        <f>IF(AND((RIGHT($CU$3,2)-'[1]Miter Profiles'!$AC$100-'[1]Outside Edges'!$B53)&gt;=5,'[1]Outside Edges'!$P53="Yes"),"Yes","No")</f>
        <v>Yes</v>
      </c>
      <c r="CV54" s="85" t="str">
        <f>IF(AND((RIGHT($CV$3,2)-'[1]Miter Profiles'!$AC$101-'[1]Outside Edges'!$B53)&gt;=5,'[1]Outside Edges'!$P53="Yes"),"Yes","No")</f>
        <v>Yes</v>
      </c>
      <c r="CW54" s="86" t="str">
        <f>IF(AND((RIGHT($CW$3,2)-'[1]Miter Profiles'!$AC$102-'[1]Outside Edges'!$B53)&gt;=5,'[1]Outside Edges'!$P53="Yes"),"Yes","No")</f>
        <v>Yes</v>
      </c>
      <c r="CX54" s="11" t="str">
        <f>IF(AND((RIGHT($CX$3,2)-'[1]Miter Profiles'!$AC$103-'[1]Outside Edges'!$B53)&gt;=5,'[1]Outside Edges'!$P53="Yes"),"Yes","No")</f>
        <v>Yes</v>
      </c>
      <c r="CY54" s="87" t="str">
        <f>IF(AND((RIGHT($CY$3,2)-'[1]Miter Profiles'!$AC$104-'[1]Outside Edges'!$B53)&gt;=5,'[1]Outside Edges'!$P53="Yes"),"Yes","No")</f>
        <v>Yes</v>
      </c>
      <c r="CZ54" s="10" t="str">
        <f>IF(AND((RIGHT($CZ$3,2)-'[1]Miter Profiles'!$AC$105-'[1]Outside Edges'!$B53)&gt;=5,'[1]Outside Edges'!$P53="Yes"),"Yes","No")</f>
        <v>Yes</v>
      </c>
      <c r="DA54" s="10" t="str">
        <f>IF(AND((RIGHT($DA$3,2)-'[1]Miter Profiles'!$AC$106-'[1]Outside Edges'!$B53)&gt;=5,'[1]Outside Edges'!$P53="Yes"),"Yes","No")</f>
        <v>Yes</v>
      </c>
      <c r="DB54" s="85" t="str">
        <f>IF(AND((RIGHT($DB$3,2)-'[1]Miter Profiles'!$AC$107-'[1]Outside Edges'!$B53)&gt;=5,'[1]Outside Edges'!$P53="Yes"),"Yes","No")</f>
        <v>Yes</v>
      </c>
      <c r="DC54" s="86" t="str">
        <f>IF(AND((RIGHT($DC$3,2)-'[1]Miter Profiles'!$AC$108-'[1]Outside Edges'!$B53)&gt;=5,'[1]Outside Edges'!$P53="Yes"),"Yes","No")</f>
        <v>Yes</v>
      </c>
      <c r="DD54" s="11" t="str">
        <f>IF(AND((RIGHT($DD$3,2)-'[1]Miter Profiles'!$AC$109-'[1]Outside Edges'!$B53)&gt;=5,'[1]Outside Edges'!$P53="Yes"),"Yes","No")</f>
        <v>Yes</v>
      </c>
      <c r="DE54" s="87" t="str">
        <f>IF(AND((RIGHT($DE$3,2)-'[1]Miter Profiles'!$AC$110-'[1]Outside Edges'!$B53)&gt;=5,'[1]Outside Edges'!$P53="Yes"),"Yes","No")</f>
        <v>Yes</v>
      </c>
      <c r="DF54" s="10" t="str">
        <f>IF(AND((RIGHT($DF$3,2)-'[1]Miter Profiles'!$AC$111-'[1]Outside Edges'!$B53)&gt;=5,'[1]Outside Edges'!$P53="Yes"),"Yes","No")</f>
        <v>Yes</v>
      </c>
      <c r="DG54" s="10" t="str">
        <f>IF(AND((RIGHT($DG$3,2)-'[1]Miter Profiles'!$AC$112-'[1]Outside Edges'!$B53)&gt;=5,'[1]Outside Edges'!$P53="Yes"),"Yes","No")</f>
        <v>Yes</v>
      </c>
      <c r="DH54" s="85" t="str">
        <f>IF(AND((RIGHT($DH$3,2)-'[1]Miter Profiles'!$AC$113-'[1]Outside Edges'!$B53)&gt;=5,'[1]Outside Edges'!$P53="Yes"),"Yes","No")</f>
        <v>Yes</v>
      </c>
      <c r="DI54" s="86" t="str">
        <f>IF(AND((RIGHT($DI$3,2)-'[1]Miter Profiles'!$AC$114-'[1]Outside Edges'!$B53)&gt;=5,'[1]Outside Edges'!$P53="Yes"),"Yes","No")</f>
        <v>Yes</v>
      </c>
      <c r="DJ54" s="11" t="str">
        <f>IF(AND((RIGHT($DJ$3,2)-'[1]Miter Profiles'!$AC$115-'[1]Outside Edges'!$B53)&gt;=5,'[1]Outside Edges'!$P53="Yes"),"Yes","No")</f>
        <v>Yes</v>
      </c>
      <c r="DK54" s="87" t="str">
        <f>IF(AND((RIGHT($DK$3,2)-'[1]Miter Profiles'!$AC$116-'[1]Outside Edges'!$B53)&gt;=5,'[1]Outside Edges'!$P53="Yes"),"Yes","No")</f>
        <v>Yes</v>
      </c>
      <c r="DL54" s="10" t="str">
        <f>IF(AND((RIGHT($DL$3,2)-'[1]Miter Profiles'!$AC$117-'[1]Outside Edges'!$B53)&gt;=5,'[1]Outside Edges'!$P53="Yes"),"Yes","No")</f>
        <v>Yes</v>
      </c>
      <c r="DM54" s="10" t="str">
        <f>IF(AND((RIGHT($DM$3,2)-'[1]Miter Profiles'!$AC$118-'[1]Outside Edges'!$B53)&gt;=5,'[1]Outside Edges'!$P53="Yes"),"Yes","No")</f>
        <v>Yes</v>
      </c>
      <c r="DN54" s="85" t="str">
        <f>IF(AND((RIGHT($DN$3,2)-'[1]Miter Profiles'!$AC$119-'[1]Outside Edges'!$B53)&gt;=5,'[1]Outside Edges'!$P53="Yes"),"Yes","No")</f>
        <v>Yes</v>
      </c>
      <c r="DO54" s="86" t="str">
        <f>IF(AND((RIGHT($DO$3,2)-'[1]Miter Profiles'!$AC$120-'[1]Outside Edges'!$B53)&gt;=5,'[1]Outside Edges'!$P53="Yes"),"Yes","No")</f>
        <v>Yes</v>
      </c>
      <c r="DP54" s="11" t="str">
        <f>IF(AND((RIGHT($DP$3,2)-'[1]Miter Profiles'!$AC$121-'[1]Outside Edges'!$B53)&gt;=5,'[1]Outside Edges'!$P53="Yes"),"Yes","No")</f>
        <v>Yes</v>
      </c>
      <c r="DQ54" s="87" t="str">
        <f>IF(AND((RIGHT($DQ$3,2)-'[1]Miter Profiles'!$AC$122-'[1]Outside Edges'!$B53)&gt;=5,'[1]Outside Edges'!$P53="Yes"),"Yes","No")</f>
        <v>Yes</v>
      </c>
      <c r="DR54" s="10" t="str">
        <f>IF(AND((RIGHT($DR$3,2)-'[1]Miter Profiles'!$AC$123-'[1]Outside Edges'!$B53)&gt;=5,'[1]Outside Edges'!$P53="Yes"),"Yes","No")</f>
        <v>Yes</v>
      </c>
      <c r="DS54" s="10" t="str">
        <f>IF(AND((RIGHT($DS$3,2)-'[1]Miter Profiles'!$AC$124-'[1]Outside Edges'!$B53)&gt;=5,'[1]Outside Edges'!$P53="Yes"),"Yes","No")</f>
        <v>Yes</v>
      </c>
      <c r="DT54" s="85" t="str">
        <f>IF(AND((RIGHT($DT$3,2)-'[1]Miter Profiles'!$AC$125-'[1]Outside Edges'!$B53)&gt;=5,'[1]Outside Edges'!$P53="Yes"),"Yes","No")</f>
        <v>Yes</v>
      </c>
      <c r="DU54" s="86" t="str">
        <f>IF(AND((RIGHT($DU$3,2)-'[1]Miter Profiles'!$AC$126-'[1]Outside Edges'!$B53)&gt;=5,'[1]Outside Edges'!$P53="Yes"),"Yes","No")</f>
        <v>Yes</v>
      </c>
      <c r="DV54" s="11" t="str">
        <f>IF(AND((RIGHT($DV$3,2)-'[1]Miter Profiles'!$AC$127-'[1]Outside Edges'!$B53)&gt;=5,'[1]Outside Edges'!$P53="Yes"),"Yes","No")</f>
        <v>Yes</v>
      </c>
      <c r="DW54" s="87" t="str">
        <f>IF(AND((RIGHT($DW$3,2)-'[1]Miter Profiles'!$AC$128-'[1]Outside Edges'!$B53)&gt;=5,'[1]Outside Edges'!$P53="Yes"),"Yes","No")</f>
        <v>Yes</v>
      </c>
      <c r="DX54" s="10" t="str">
        <f>IF(AND((RIGHT($DX$3,2)-'[1]Miter Profiles'!$AC$129-'[1]Outside Edges'!$B53)&gt;=5,'[1]Outside Edges'!$P53="Yes"),"Yes","No")</f>
        <v>Yes</v>
      </c>
      <c r="DY54" s="10" t="str">
        <f>IF(AND((RIGHT($DY$3,2)-'[1]Miter Profiles'!$AC$130-'[1]Outside Edges'!$B53)&gt;=5,'[1]Outside Edges'!$P53="Yes"),"Yes","No")</f>
        <v>Yes</v>
      </c>
      <c r="DZ54" s="85" t="str">
        <f>IF(AND((RIGHT($DZ$3,2)-'[1]Miter Profiles'!$AC$131-'[1]Outside Edges'!$B53)&gt;=5,'[1]Outside Edges'!$P53="Yes"),"Yes","No")</f>
        <v>Yes</v>
      </c>
      <c r="EA54" s="90" t="str">
        <f>IF(AND((RIGHT($EA$3,2)-'[1]Miter Profiles'!$AC$132-'[1]Outside Edges'!$B53)&gt;=5,'[1]Outside Edges'!$P53="Yes"),"Yes","No")</f>
        <v>Yes</v>
      </c>
      <c r="EB54" s="104" t="str">
        <f>IF(AND((RIGHT($EB$3,2)-'[1]Miter Profiles'!$AC$133-'[1]Outside Edges'!$B53)&gt;=5,'[1]Outside Edges'!$P53="Yes"),"Yes","No")</f>
        <v>Yes</v>
      </c>
      <c r="EC54" s="109" t="str">
        <f>IF(AND((RIGHT($EC$3,2)-'[1]Miter Profiles'!$AC$134-'[1]Outside Edges'!$B53)&gt;=5,'[1]Outside Edges'!$P53="Yes"),"Yes","No")</f>
        <v>Yes</v>
      </c>
      <c r="ED54" s="115" t="str">
        <f>IF(AND((RIGHT($ED$3,2)-'[1]Miter Profiles'!$AC$135-'[1]Outside Edges'!$B53)&gt;=5,'[1]Outside Edges'!$P53="Yes"),"Yes","No")</f>
        <v>Yes</v>
      </c>
      <c r="EE54" s="112" t="str">
        <f>IF(AND((RIGHT($EE$3,2)-'[1]Miter Profiles'!$AC$136-'[1]Outside Edges'!$B53)&gt;=5,'[1]Outside Edges'!$P53="Yes"),"Yes","No")</f>
        <v>Yes</v>
      </c>
      <c r="EF54" s="85" t="str">
        <f>IF(AND((RIGHT($EF$3,2)-'[1]Miter Profiles'!$AC$137-'[1]Outside Edges'!$B53)&gt;=5,'[1]Outside Edges'!$P53="Yes"),"Yes","No")</f>
        <v>Yes</v>
      </c>
      <c r="EG54" s="10" t="str">
        <f>IF(AND((RIGHT($EG$3,2)-'[1]Miter Profiles'!$AC$138-'[1]Outside Edges'!$B53)&gt;=5,'[1]Outside Edges'!$P53="Yes"),"Yes","No")</f>
        <v>Yes</v>
      </c>
      <c r="EH54" s="90" t="str">
        <f>IF(AND((RIGHT($EH$3,2)-'[1]Miter Profiles'!$AC$139-'[1]Outside Edges'!$B53)&gt;=5,'[1]Outside Edges'!$P53="Yes"),"Yes","No")</f>
        <v>Yes</v>
      </c>
      <c r="EI54" s="120" t="str">
        <f>IF(AND((RIGHT($EI$3,2)-'[1]Miter Profiles'!$AC$140-'[1]Outside Edges'!$B53)&gt;=5,'[1]Outside Edges'!$P53="Yes"),"Yes","No")</f>
        <v>Yes</v>
      </c>
      <c r="EJ54" s="123" t="str">
        <f>IF(AND((RIGHT($EJ$3,2)-'[1]Miter Profiles'!$AC$141-'[1]Outside Edges'!$B53)&gt;=5,'[1]Outside Edges'!$P53="Yes"),"Yes","No")</f>
        <v>Yes</v>
      </c>
      <c r="EK54" s="123" t="str">
        <f>IF(AND((RIGHT($EK$3,2)-'[1]Miter Profiles'!$AC$142-'[1]Outside Edges'!$B53)&gt;=5,'[1]Outside Edges'!$P53="Yes"),"Yes","No")</f>
        <v>Yes</v>
      </c>
      <c r="EL54" s="115" t="str">
        <f>IF(AND((RIGHT($EL$3,2)-'[1]Miter Profiles'!$AC$143-'[1]Outside Edges'!$B53)&gt;=5,'[1]Outside Edges'!$P53="Yes"),"Yes","No")</f>
        <v>Yes</v>
      </c>
      <c r="EM54" s="128" t="str">
        <f>IF(AND((RIGHT($EM$3,2)-'[1]Miter Profiles'!$AC$144-'[1]Outside Edges'!$B53)&gt;=5,'[1]Outside Edges'!$P53="Yes"),"Yes","No")</f>
        <v>Yes</v>
      </c>
      <c r="EN54" s="10" t="str">
        <f>IF(AND((RIGHT($EN$3,2)-'[1]Miter Profiles'!$AC$145-'[1]Outside Edges'!$B53)&gt;=5,'[1]Outside Edges'!$P53="Yes"),"Yes","No")</f>
        <v>Yes</v>
      </c>
      <c r="EO54" s="90" t="str">
        <f>IF(AND((RIGHT($EO$3,2)-'[1]Miter Profiles'!$AC$146-'[1]Outside Edges'!$B53)&gt;=5,'[1]Outside Edges'!$P53="Yes"),"Yes","No")</f>
        <v>Yes</v>
      </c>
      <c r="EP54" s="123" t="str">
        <f>IF(AND((RIGHT($EP$3,2)-'[1]Miter Profiles'!$AC$147-'[1]Outside Edges'!$B53)&gt;=5,'[1]Outside Edges'!$P53="Yes"),"Yes","No")</f>
        <v>Yes</v>
      </c>
      <c r="EQ54" s="123" t="str">
        <f>IF(AND((RIGHT($EQ$3,2)-'[1]Miter Profiles'!$AC$148-'[1]Outside Edges'!$B53)&gt;=5,'[1]Outside Edges'!$P53="Yes"),"Yes","No")</f>
        <v>Yes</v>
      </c>
      <c r="ER54" s="115" t="str">
        <f>IF(AND((RIGHT($ER$3,2)-'[1]Miter Profiles'!$AC$149-'[1]Outside Edges'!$B53)&gt;=5,'[1]Outside Edges'!$P53="Yes"),"Yes","No")</f>
        <v>Yes</v>
      </c>
      <c r="ES54" s="128" t="str">
        <f>IF(AND((RIGHT($ES$3,2)-'[1]Miter Profiles'!$AC$150-'[1]Outside Edges'!$B53)&gt;=5,'[1]Outside Edges'!$P53="Yes"),"Yes","No")</f>
        <v>Yes</v>
      </c>
      <c r="ET54" s="10" t="str">
        <f>IF(AND((RIGHT($ET$3,2)-'[1]Miter Profiles'!$AC$151-'[1]Outside Edges'!$B53)&gt;=5,'[1]Outside Edges'!$P53="Yes"),"Yes","No")</f>
        <v>Yes</v>
      </c>
      <c r="EU54" s="90" t="str">
        <f>IF(AND((RIGHT($EU$3,2)-'[1]Miter Profiles'!$AC$152-'[1]Outside Edges'!$B53)&gt;=5,'[1]Outside Edges'!$P53="Yes"),"Yes","No")</f>
        <v>Yes</v>
      </c>
      <c r="EV54" s="123" t="str">
        <f>IF(AND((RIGHT($EV$3,2)-'[1]Miter Profiles'!$AC$153-'[1]Outside Edges'!$B53)&gt;=5,'[1]Outside Edges'!$P53="Yes"),"Yes","No")</f>
        <v>Yes</v>
      </c>
      <c r="EW54" s="123" t="str">
        <f>IF(AND((RIGHT($EW$3,2)-'[1]Miter Profiles'!$AC$154-'[1]Outside Edges'!$B53)&gt;=5,'[1]Outside Edges'!$P53="Yes"),"Yes","No")</f>
        <v>Yes</v>
      </c>
      <c r="EX54" s="115" t="str">
        <f>IF(AND((RIGHT($EX$3,2)-'[1]Miter Profiles'!$AC$155-'[1]Outside Edges'!$B53)&gt;=5,'[1]Outside Edges'!$P53="Yes"),"Yes","No")</f>
        <v>Yes</v>
      </c>
      <c r="EY54" s="128" t="str">
        <f>IF(AND((RIGHT($EY$3,2)-'[1]Miter Profiles'!$AC$156-'[1]Outside Edges'!$B53)&gt;=5,'[1]Outside Edges'!$P53="Yes"),"Yes","No")</f>
        <v>Yes</v>
      </c>
      <c r="EZ54" s="10" t="str">
        <f>IF(AND((RIGHT($EZ$3,2)-'[1]Miter Profiles'!$AC$157-'[1]Outside Edges'!$B53)&gt;=5,'[1]Outside Edges'!$P53="Yes"),"Yes","No")</f>
        <v>Yes</v>
      </c>
      <c r="FA54" s="90" t="str">
        <f>IF(AND((RIGHT($FA$3,2)-'[1]Miter Profiles'!$AC$158-'[1]Outside Edges'!$B53)&gt;=5,'[1]Outside Edges'!$P53="Yes"),"Yes","No")</f>
        <v>Yes</v>
      </c>
      <c r="FB54" s="123" t="str">
        <f>IF(AND((RIGHT($FB$3,2)-'[1]Miter Profiles'!$AC$159-'[1]Outside Edges'!$B53)&gt;=5,'[1]Outside Edges'!$P53="Yes"),"Yes","No")</f>
        <v>Yes</v>
      </c>
      <c r="FC54" s="123" t="str">
        <f>IF(AND((RIGHT($FC$3,2)-'[1]Miter Profiles'!$AC$160-'[1]Outside Edges'!$B53)&gt;=5,'[1]Outside Edges'!$P53="Yes"),"Yes","No")</f>
        <v>Yes</v>
      </c>
      <c r="FD54" s="115" t="str">
        <f>IF(AND((RIGHT($FD$3,2)-'[1]Miter Profiles'!$AC$161-'[1]Outside Edges'!$B53)&gt;=5,'[1]Outside Edges'!$P53="Yes"),"Yes","No")</f>
        <v>Yes</v>
      </c>
      <c r="FE54" s="128" t="str">
        <f>IF(AND((RIGHT($FE$3,2)-'[1]Miter Profiles'!$AC$162-'[1]Outside Edges'!$B53)&gt;=5,'[1]Outside Edges'!$P53="Yes"),"Yes","No")</f>
        <v>Yes</v>
      </c>
      <c r="FF54" s="10" t="str">
        <f>IF(AND((RIGHT($FF$3,2)-'[1]Miter Profiles'!$AC$163-'[1]Outside Edges'!$B53)&gt;=5,'[1]Outside Edges'!$P53="Yes"),"Yes","No")</f>
        <v>Yes</v>
      </c>
      <c r="FG54" s="90" t="str">
        <f>IF(AND((RIGHT($FG$3,2)-'[1]Miter Profiles'!$AC$164-'[1]Outside Edges'!$B53)&gt;=5,'[1]Outside Edges'!$P53="Yes"),"Yes","No")</f>
        <v>Yes</v>
      </c>
      <c r="FH54" s="123" t="str">
        <f>IF(AND((RIGHT($FH$3,2)-'[1]Miter Profiles'!$AC$165-'[1]Outside Edges'!$B53)&gt;=5,'[1]Outside Edges'!$P53="Yes"),"Yes","No")</f>
        <v>Yes</v>
      </c>
      <c r="FI54" s="123" t="str">
        <f>IF(AND((RIGHT($FI$3,2)-'[1]Miter Profiles'!$AC$166-'[1]Outside Edges'!$B53)&gt;=5,'[1]Outside Edges'!$P53="Yes"),"Yes","No")</f>
        <v>Yes</v>
      </c>
      <c r="FJ54" s="115" t="str">
        <f>IF(AND((RIGHT($FJ$3,2)-'[1]Miter Profiles'!$AC$167-'[1]Outside Edges'!$B53)&gt;=5,'[1]Outside Edges'!$P53="Yes"),"Yes","No")</f>
        <v>Yes</v>
      </c>
      <c r="FK54" s="128" t="str">
        <f>IF(AND((RIGHT($FK$3,2)-'[1]Miter Profiles'!$AC$168-'[1]Outside Edges'!$B53)&gt;=5,'[1]Outside Edges'!$P53="Yes"),"Yes","No")</f>
        <v>Yes</v>
      </c>
      <c r="FL54" s="10" t="str">
        <f>IF(AND((RIGHT($FL$3,2)-'[1]Miter Profiles'!$AC$169-'[1]Outside Edges'!$B53)&gt;=5,'[1]Outside Edges'!$P53="Yes"),"Yes","No")</f>
        <v>Yes</v>
      </c>
      <c r="FM54" s="90" t="str">
        <f>IF(AND((RIGHT($FM$3,2)-'[1]Miter Profiles'!$AC$170-'[1]Outside Edges'!$B53)&gt;=5,'[1]Outside Edges'!$P53="Yes"),"Yes","No")</f>
        <v>Yes</v>
      </c>
      <c r="FN54" s="123" t="str">
        <f>IF(AND((RIGHT($FN$3,2)-'[1]Miter Profiles'!$AC$171-'[1]Outside Edges'!$B53)&gt;=5,'[1]Outside Edges'!$P53="Yes"),"Yes","No")</f>
        <v>Yes</v>
      </c>
      <c r="FO54" s="123" t="str">
        <f>IF(AND((RIGHT($FO$3,2)-'[1]Miter Profiles'!$AC$172-'[1]Outside Edges'!$B53)&gt;=5,'[1]Outside Edges'!$P53="Yes"),"Yes","No")</f>
        <v>Yes</v>
      </c>
      <c r="FP54" s="115" t="str">
        <f>IF(AND((RIGHT($FP$3,2)-'[1]Miter Profiles'!$AC$173-'[1]Outside Edges'!$B53)&gt;=5,'[1]Outside Edges'!$P53="Yes"),"Yes","No")</f>
        <v>Yes</v>
      </c>
      <c r="FQ54" s="128" t="str">
        <f>IF(AND((RIGHT($FQ$3,2)-'[1]Miter Profiles'!$AC$174-'[1]Outside Edges'!$B53)&gt;=5,'[1]Outside Edges'!$P53="Yes"),"Yes","No")</f>
        <v>Yes</v>
      </c>
      <c r="FR54" s="10" t="str">
        <f>IF(AND((RIGHT($FR$3,2)-'[1]Miter Profiles'!$AC$175-'[1]Outside Edges'!$B53)&gt;=5,'[1]Outside Edges'!$P53="Yes"),"Yes","No")</f>
        <v>Yes</v>
      </c>
      <c r="FS54" s="90" t="str">
        <f>IF(AND((RIGHT($FS$3,2)-'[1]Miter Profiles'!$AC$176-'[1]Outside Edges'!$B53)&gt;=5,'[1]Outside Edges'!$P53="Yes"),"Yes","No")</f>
        <v>Yes</v>
      </c>
      <c r="FT54" s="123" t="str">
        <f>IF(AND((RIGHT($FT$3,2)-'[1]Miter Profiles'!$AC$177-'[1]Outside Edges'!$B53)&gt;=5,'[1]Outside Edges'!$P53="Yes"),"Yes","No")</f>
        <v>Yes</v>
      </c>
      <c r="FU54" s="123" t="str">
        <f>IF(AND((RIGHT($FU$3,2)-'[1]Miter Profiles'!$AC$178-'[1]Outside Edges'!$B53)&gt;=5,'[1]Outside Edges'!$P53="Yes"),"Yes","No")</f>
        <v>Yes</v>
      </c>
      <c r="FV54" s="115" t="str">
        <f>IF(AND((RIGHT($V$3,2)-'[1]Miter Profiles'!$AC$179-'[1]Outside Edges'!$B53)&gt;=5,'[1]Outside Edges'!$P53="Yes"),"Yes","No")</f>
        <v>Yes</v>
      </c>
      <c r="FW54" s="128" t="str">
        <f>IF(AND((RIGHT($FW$3,2)-'[1]Miter Profiles'!$AC$180-'[1]Outside Edges'!$B53)&gt;=5,'[1]Outside Edges'!$P53="Yes"),"Yes","No")</f>
        <v>No</v>
      </c>
      <c r="FX54" s="269" t="str">
        <f>IF(AND((RIGHT($FX$3,2)-'[1]Miter Profiles'!$AC$181-'[1]Outside Edges'!$B53)&gt;=5,'[1]Outside Edges'!$P53="Yes"),"Yes","No")</f>
        <v>Yes</v>
      </c>
      <c r="FY54" s="273" t="str">
        <f>IF(AND((RIGHT($FY$3,2)-'[1]Miter Profiles'!$AC$182-'[1]Outside Edges'!$B53)&gt;=5,'[1]Outside Edges'!$P53="Yes"),"Yes","No")</f>
        <v>Yes</v>
      </c>
      <c r="FZ54" s="282" t="str">
        <f>IF(AND((RIGHT($FZ$3,2)-'[1]Miter Profiles'!$AC$183-'[1]Outside Edges'!$B53)&gt;=5,'[1]Outside Edges'!$P53="Yes"),"Yes","No")</f>
        <v>Yes</v>
      </c>
      <c r="GA54" s="283" t="str">
        <f>IF(AND((RIGHT($GA$3,2)-'[1]Miter Profiles'!$AC$184-'[1]Outside Edges'!$B53)&gt;=5,'[1]Outside Edges'!$P53="Yes"),"Yes","No")</f>
        <v>Yes</v>
      </c>
      <c r="GB54" s="284" t="str">
        <f>IF(AND((RIGHT($GB$3,2)-'[1]Miter Profiles'!$AC$185-'[1]Outside Edges'!$B53)&gt;=5,'[1]Outside Edges'!$P53="Yes"),"Yes","No")</f>
        <v>Yes</v>
      </c>
      <c r="GC54" s="275" t="str">
        <f>IF(AND((RIGHT($GC$3,2)-'[1]Miter Profiles'!$AC$186-'[1]Outside Edges'!$B53)&gt;=5,'[1]Outside Edges'!$P53="Yes"),"Yes","No")</f>
        <v>Yes</v>
      </c>
      <c r="GD54" s="269" t="str">
        <f>IF(AND((RIGHT($GD$3,2)-'[1]Miter Profiles'!$AC$187-'[1]Outside Edges'!$B53)&gt;=5,'[1]Outside Edges'!$P53="Yes"),"Yes","No")</f>
        <v>Yes</v>
      </c>
      <c r="GE54" s="273" t="str">
        <f>IF(AND((RIGHT($GE$3,2)-'[1]Miter Profiles'!$AC$188-'[1]Outside Edges'!$B53)&gt;=5,'[1]Outside Edges'!$P53="Yes"),"Yes","No")</f>
        <v>Yes</v>
      </c>
      <c r="GF54" s="282" t="str">
        <f>IF(AND((RIGHT($GF$3,2)-'[1]Miter Profiles'!$AC$189-'[1]Outside Edges'!$B53)&gt;=5,'[1]Outside Edges'!$P53="Yes"),"Yes","No")</f>
        <v>Yes</v>
      </c>
      <c r="GG54" s="283" t="str">
        <f>IF(AND((RIGHT($GG$3,2)-'[1]Miter Profiles'!$AC$190-'[1]Outside Edges'!$B53)&gt;=5,'[1]Outside Edges'!$P53="Yes"),"Yes","No")</f>
        <v>Yes</v>
      </c>
      <c r="GH54" s="284" t="str">
        <f>IF(AND((RIGHT($GH$3,2)-'[1]Miter Profiles'!$AC$191-'[1]Outside Edges'!$B53)&gt;=5,'[1]Outside Edges'!$P53="Yes"),"Yes","No")</f>
        <v>Yes</v>
      </c>
      <c r="GI54" s="275" t="str">
        <f>IF(AND((RIGHT($GI$3,2)-'[1]Miter Profiles'!$AC$192-'[1]Outside Edges'!$B53)&gt;=5,'[1]Outside Edges'!$P53="Yes"),"Yes","No")</f>
        <v>Yes</v>
      </c>
      <c r="GJ54" s="269" t="str">
        <f>IF(AND((RIGHT($GJ$3,2)-'[1]Miter Profiles'!$AC$193-'[1]Outside Edges'!$B53)&gt;=5,'[1]Outside Edges'!$P53="Yes"),"Yes","No")</f>
        <v>Yes</v>
      </c>
      <c r="GK54" s="273" t="str">
        <f>IF(AND((RIGHT($GK$3,2)-'[1]Miter Profiles'!$AC$194-'[1]Outside Edges'!$B53)&gt;=5,'[1]Outside Edges'!$P53="Yes"),"Yes","No")</f>
        <v>Yes</v>
      </c>
      <c r="GL54" s="282" t="str">
        <f>IF(AND((RIGHT($GL$3,2)-'[1]Miter Profiles'!$AC$195-'[1]Outside Edges'!$B53)&gt;=5,'[1]Outside Edges'!$P53="Yes"),"Yes","No")</f>
        <v>Yes</v>
      </c>
      <c r="GM54" s="283" t="str">
        <f>IF(AND((RIGHT($GM$3,2)-'[1]Miter Profiles'!$AC$196-'[1]Outside Edges'!$B53)&gt;=5,'[1]Outside Edges'!$P53="Yes"),"Yes","No")</f>
        <v>Yes</v>
      </c>
      <c r="GN54" s="284" t="str">
        <f>IF(AND((RIGHT($GN$3,2)-'[1]Miter Profiles'!$AC$197-'[1]Outside Edges'!$B53)&gt;=5,'[1]Outside Edges'!$P53="Yes"),"Yes","No")</f>
        <v>Yes</v>
      </c>
      <c r="GO54" s="275" t="str">
        <f>IF(AND((RIGHT($GO$3,2)-'[1]Miter Profiles'!$AC$198-'[1]Outside Edges'!$B53)&gt;=5,'[1]Outside Edges'!$P53="Yes"),"Yes","No")</f>
        <v>Yes</v>
      </c>
      <c r="GP54" s="269" t="str">
        <f>IF(AND((RIGHT($GP$3,2)-'[1]Miter Profiles'!$AC$199-'[1]Outside Edges'!$B53)&gt;=5,'[1]Outside Edges'!$P53="Yes"),"Yes","No")</f>
        <v>Yes</v>
      </c>
      <c r="GQ54" s="273" t="str">
        <f>IF(AND((RIGHT($GQ$3,2)-'[1]Miter Profiles'!$AC$200-'[1]Outside Edges'!$B53)&gt;=5,'[1]Outside Edges'!$P53="Yes"),"Yes","No")</f>
        <v>Yes</v>
      </c>
      <c r="GR54" s="282" t="str">
        <f>IF(AND((RIGHT($GR$3,2)-'[1]Miter Profiles'!$AC$201-'[1]Outside Edges'!$B53)&gt;=5,'[1]Outside Edges'!$P53="Yes"),"Yes","No")</f>
        <v>Yes</v>
      </c>
      <c r="GS54" s="283" t="str">
        <f>IF(AND((RIGHT($GS$3,2)-'[1]Miter Profiles'!$AC$202-'[1]Outside Edges'!$B53)&gt;=5,'[1]Outside Edges'!$P53="Yes"),"Yes","No")</f>
        <v>Yes</v>
      </c>
      <c r="GT54" s="284" t="str">
        <f>IF(AND((RIGHT($GT$3,2)-'[1]Miter Profiles'!$AC$203-'[1]Outside Edges'!$B53)&gt;=5,'[1]Outside Edges'!$P53="Yes"),"Yes","No")</f>
        <v>Yes</v>
      </c>
      <c r="GU54" s="275" t="str">
        <f>IF(AND((RIGHT($GU$3,2)-'[1]Miter Profiles'!$AC$204-'[1]Outside Edges'!$B53)&gt;=5,'[1]Outside Edges'!$P53="Yes"),"Yes","No")</f>
        <v>Yes</v>
      </c>
      <c r="GV54" s="269" t="str">
        <f>IF(AND((RIGHT($GV$3,2)-'[1]Miter Profiles'!$AC$205-'[1]Outside Edges'!$B53)&gt;=5,'[1]Outside Edges'!$P53="Yes"),"Yes","No")</f>
        <v>Yes</v>
      </c>
      <c r="GW54" s="273" t="str">
        <f>IF(AND((RIGHT($GW$3,2)-'[1]Miter Profiles'!$AC$206-'[1]Outside Edges'!$B53)&gt;=5,'[1]Outside Edges'!$P53="Yes"),"Yes","No")</f>
        <v>Yes</v>
      </c>
      <c r="GX54" s="282" t="str">
        <f>IF(AND((RIGHT($GX$3,2)-'[1]Miter Profiles'!$AC$207-'[1]Outside Edges'!$B53)&gt;=5,'[1]Outside Edges'!$P53="Yes"),"Yes","No")</f>
        <v>Yes</v>
      </c>
      <c r="GY54" s="283" t="str">
        <f>IF(AND((RIGHT($GY$3,2)-'[1]Miter Profiles'!$AC$208-'[1]Outside Edges'!$B53)&gt;=5,'[1]Outside Edges'!$P53="Yes"),"Yes","No")</f>
        <v>Yes</v>
      </c>
      <c r="GZ54" s="284" t="str">
        <f>IF(AND((RIGHT($GZ$3,2)-'[1]Miter Profiles'!$AC$209-'[1]Outside Edges'!$B53)&gt;=5,'[1]Outside Edges'!$P53="Yes"),"Yes","No")</f>
        <v>Yes</v>
      </c>
      <c r="HA54" s="275" t="str">
        <f>IF(AND((RIGHT($HA$3,2)-'[1]Miter Profiles'!$AC$210-'[1]Outside Edges'!$B53)&gt;=5,'[1]Outside Edges'!$P53="Yes"),"Yes","No")</f>
        <v>Yes</v>
      </c>
      <c r="HB54" s="269" t="str">
        <f>IF(AND((RIGHT($HB$3,2)-'[1]Miter Profiles'!$AC$211-'[1]Outside Edges'!$B53)&gt;=5,'[1]Outside Edges'!$P53="Yes"),"Yes","No")</f>
        <v>Yes</v>
      </c>
      <c r="HC54" s="273" t="str">
        <f>IF(AND((RIGHT($HC$3,2)-'[1]Miter Profiles'!$AC$212-'[1]Outside Edges'!$B53)&gt;=5,'[1]Outside Edges'!$P53="Yes"),"Yes","No")</f>
        <v>Yes</v>
      </c>
      <c r="HD54" s="282" t="str">
        <f>IF(AND((RIGHT($HD$3,2)-'[1]Miter Profiles'!$AC$213-'[1]Outside Edges'!$B53)&gt;=5,'[1]Outside Edges'!$P53="Yes"),"Yes","No")</f>
        <v>Yes</v>
      </c>
      <c r="HE54" s="284" t="str">
        <f>IF(AND((RIGHT($HE$3,2)-'[1]Miter Profiles'!$AC$214-'[1]Outside Edges'!$B53)&gt;=5,'[1]Outside Edges'!$P53="Yes"),"Yes","No")</f>
        <v>Yes</v>
      </c>
      <c r="HF54" s="275" t="str">
        <f>IF(AND((RIGHT($HF$3,2)-'[1]Miter Profiles'!$AC$215-'[1]Outside Edges'!$B53)&gt;=5,'[1]Outside Edges'!$P53="Yes"),"Yes","No")</f>
        <v>Yes</v>
      </c>
      <c r="HG54" s="269" t="str">
        <f>IF(AND((RIGHT($HG$3,2)-'[1]Miter Profiles'!$AC$216-'[1]Outside Edges'!$B53)&gt;=5,'[1]Outside Edges'!$P53="Yes"),"Yes","No")</f>
        <v>Yes</v>
      </c>
      <c r="HH54" s="273" t="str">
        <f>IF(AND((RIGHT($HH$3,2)-'[1]Miter Profiles'!$AC$217-'[1]Outside Edges'!$B53)&gt;=5,'[1]Outside Edges'!$P53="Yes"),"Yes","No")</f>
        <v>Yes</v>
      </c>
      <c r="HI54" s="282" t="str">
        <f>IF(AND((RIGHT($HI$3,2)-'[1]Miter Profiles'!$AC$218-'[1]Outside Edges'!$B53)&gt;=5,'[1]Outside Edges'!$P53="Yes"),"Yes","No")</f>
        <v>Yes</v>
      </c>
      <c r="HJ54" s="283" t="str">
        <f>IF(AND((RIGHT($HJ$3,2)-'[1]Miter Profiles'!$AC$219-'[1]Outside Edges'!$B53)&gt;=5,'[1]Outside Edges'!$P53="Yes"),"Yes","No")</f>
        <v>Yes</v>
      </c>
      <c r="HK54" s="284" t="str">
        <f>IF(AND((RIGHT($HK$3,2)-'[1]Miter Profiles'!$AC$220-'[1]Outside Edges'!$B53)&gt;=5,'[1]Outside Edges'!$P53="Yes"),"Yes","No")</f>
        <v>Yes</v>
      </c>
      <c r="HL54" s="275" t="str">
        <f>IF(AND((RIGHT($HL$3,2)-'[1]Miter Profiles'!$AC$221-'[1]Outside Edges'!$B53)&gt;=5,'[1]Outside Edges'!$P53="Yes"),"Yes","No")</f>
        <v>Yes</v>
      </c>
      <c r="HM54" s="269" t="str">
        <f>IF(AND((RIGHT($HM$3,2)-'[1]Miter Profiles'!$AC$222-'[1]Outside Edges'!$B53)&gt;=5,'[1]Outside Edges'!$P53="Yes"),"Yes","No")</f>
        <v>Yes</v>
      </c>
      <c r="HN54" s="269" t="str">
        <f>IF(AND((RIGHT($HN$3,2)-'[1]Miter Profiles'!$AC$223-'[1]Outside Edges'!$B53)&gt;=5,'[1]Outside Edges'!$P53="Yes"),"Yes","No")</f>
        <v>Yes</v>
      </c>
      <c r="HO54" s="283" t="str">
        <f>IF(AND((RIGHT($HO$3,2)-'[1]Miter Profiles'!$AC$224-'[1]Outside Edges'!$B53)&gt;=5,'[1]Outside Edges'!$P53="Yes"),"Yes","No")</f>
        <v>Yes</v>
      </c>
      <c r="HP54" s="283" t="str">
        <f>IF(AND((RIGHT($HP$3,2)-'[1]Miter Profiles'!$AC$225-'[1]Outside Edges'!$B53)&gt;=5,'[1]Outside Edges'!$P53="Yes"),"Yes","No")</f>
        <v>Yes</v>
      </c>
      <c r="HQ54" s="283" t="str">
        <f>IF(AND((RIGHT($HQ$3,3)-'[1]Miter Profiles'!$AC$226-'[1]Outside Edges'!$B53)&gt;=5,'[1]Outside Edges'!$P53="Yes"),"Yes","No")</f>
        <v>No</v>
      </c>
      <c r="HR54" s="283" t="str">
        <f>IF(AND((RIGHT($HR$3,2)-'[1]Miter Profiles'!$AC$227-'[1]Outside Edges'!$B53)&gt;=5,'[1]Outside Edges'!$P53="Yes"),"Yes","No")</f>
        <v>No</v>
      </c>
      <c r="HS54" s="269" t="str">
        <f>IF(AND((RIGHT($HS$3,2)-'[1]Miter Profiles'!$AC$228-'[1]Outside Edges'!$B53)&gt;=5,'[1]Outside Edges'!$P53="Yes"),"Yes","No")</f>
        <v>Yes</v>
      </c>
      <c r="HT54" s="269" t="str">
        <f>IF(AND((RIGHT($HT$3,2)-'[1]Miter Profiles'!$AC$229-'[1]Outside Edges'!$B53)&gt;=5,'[1]Outside Edges'!$P53="Yes"),"Yes","No")</f>
        <v>Yes</v>
      </c>
      <c r="HU54" s="269" t="str">
        <f>IF(AND((RIGHT($HU$3,2)-'[1]Miter Profiles'!$AC$230-'[1]Outside Edges'!$B53)&gt;=5,'[1]Outside Edges'!$P53="Yes"),"Yes","No")</f>
        <v>Yes</v>
      </c>
      <c r="HV54" s="283" t="str">
        <f>IF(AND((RIGHT($HV$3,2)-'[1]Miter Profiles'!$AC$231-'[1]Outside Edges'!$B53)&gt;=5,'[1]Outside Edges'!$P53="Yes"),"Yes","No")</f>
        <v>Yes</v>
      </c>
      <c r="HW54" s="283" t="str">
        <f>IF(AND((RIGHT($HW$3,2)-'[1]Miter Profiles'!$AC$232-'[1]Outside Edges'!$B53)&gt;=5,'[1]Outside Edges'!$P53="Yes"),"Yes","No")</f>
        <v>Yes</v>
      </c>
      <c r="HX54" s="283" t="str">
        <f>IF(AND((RIGHT($HX$3,2)-'[1]Miter Profiles'!$AC$233-'[1]Outside Edges'!$B53)&gt;=5,'[1]Outside Edges'!$P53="Yes"),"Yes","No")</f>
        <v>Yes</v>
      </c>
      <c r="HY54" s="269" t="str">
        <f>IF(AND((RIGHT($HY$3,2)-'[1]Miter Profiles'!$AC$234-'[1]Outside Edges'!$B53)&gt;=5,'[1]Outside Edges'!$P53="Yes"),"Yes","No")</f>
        <v>Yes</v>
      </c>
      <c r="HZ54" s="269" t="str">
        <f>IF(AND((RIGHT($HZ$3,2)-'[1]Miter Profiles'!$AC$235-'[1]Outside Edges'!$B53)&gt;=5,'[1]Outside Edges'!$P53="Yes"),"Yes","No")</f>
        <v>Yes</v>
      </c>
      <c r="IA54" s="269" t="str">
        <f>IF(AND((RIGHT($IA$3,2)-'[1]Miter Profiles'!$AC$236-'[1]Outside Edges'!$B53)&gt;=5,'[1]Outside Edges'!$P53="Yes"),"Yes","No")</f>
        <v>Yes</v>
      </c>
      <c r="IB54" s="283" t="str">
        <f>IF(AND((RIGHT($IB$3,2)-'[1]Miter Profiles'!$AC$237-'[1]Outside Edges'!$B53)&gt;=5,'[1]Outside Edges'!$P53="Yes"),"Yes","No")</f>
        <v>Yes</v>
      </c>
      <c r="IC54" s="283" t="str">
        <f>IF(AND((RIGHT($IC$3,2)-'[1]Miter Profiles'!$AC$238-'[1]Outside Edges'!$B53)&gt;=5,'[1]Outside Edges'!$P53="Yes"),"Yes","No")</f>
        <v>Yes</v>
      </c>
      <c r="ID54" s="283" t="str">
        <f>IF(AND((RIGHT($ID$3,2)-'[1]Miter Profiles'!$AC$239-'[1]Outside Edges'!$B53)&gt;=5,'[1]Outside Edges'!$P53="Yes"),"Yes","No")</f>
        <v>Yes</v>
      </c>
      <c r="IE54" s="269" t="str">
        <f>IF(AND((RIGHT($IE$3,2)-'[1]Miter Profiles'!$AC$240-'[1]Outside Edges'!$B53)&gt;=5,'[1]Outside Edges'!$P53="Yes"),"Yes","No")</f>
        <v>Yes</v>
      </c>
      <c r="IF54" s="269" t="str">
        <f>IF(AND((RIGHT($IF$3,2)-'[1]Miter Profiles'!$AC$241-'[1]Outside Edges'!$B53)&gt;=5,'[1]Outside Edges'!$P53="Yes"),"Yes","No")</f>
        <v>Yes</v>
      </c>
      <c r="IG54" s="269" t="str">
        <f>IF(AND((RIGHT($IG$3,2)-'[1]Miter Profiles'!$AC$242-'[1]Outside Edges'!$B53)&gt;=5,'[1]Outside Edges'!$P53="Yes"),"Yes","No")</f>
        <v>Yes</v>
      </c>
      <c r="IH54" s="283" t="str">
        <f>IF(AND((RIGHT($IH$3,2)-'[1]Miter Profiles'!$AC$243-'[1]Outside Edges'!$B53)&gt;=5,'[1]Outside Edges'!$P53="Yes"),"Yes","No")</f>
        <v>Yes</v>
      </c>
      <c r="II54" s="283" t="str">
        <f>IF(AND((RIGHT($II$3,2)-'[1]Miter Profiles'!$AC$244-'[1]Outside Edges'!$B53)&gt;=5,'[1]Outside Edges'!$P53="Yes"),"Yes","No")</f>
        <v>Yes</v>
      </c>
      <c r="IJ54" s="283" t="str">
        <f>IF(AND((RIGHT($IJ$3,2)-'[1]Miter Profiles'!$AC$245-'[1]Outside Edges'!$B53)&gt;=5,'[1]Outside Edges'!$P53="Yes"),"Yes","No")</f>
        <v>Yes</v>
      </c>
      <c r="IK54" s="269" t="str">
        <f>IF(AND((RIGHT($IK$3,2)-'[1]Miter Profiles'!$AC$246-'[1]Outside Edges'!$B53)&gt;=5,'[1]Outside Edges'!$P53="Yes"),"Yes","No")</f>
        <v>Yes</v>
      </c>
      <c r="IL54" s="269" t="str">
        <f>IF(AND((RIGHT($IL$3,2)-'[1]Miter Profiles'!$AC$247-'[1]Outside Edges'!$B53)&gt;=5,'[1]Outside Edges'!$P53="Yes"),"Yes","No")</f>
        <v>Yes</v>
      </c>
      <c r="IM54" s="269" t="str">
        <f>IF(AND((RIGHT($IM$3,2)-'[1]Miter Profiles'!$AC$248-'[1]Outside Edges'!$B53)&gt;=5,'[1]Outside Edges'!$P53="Yes"),"Yes","No")</f>
        <v>Yes</v>
      </c>
      <c r="IN54" s="283" t="str">
        <f>IF(AND((RIGHT($IN$3,2)-'[1]Miter Profiles'!$AC$249-'[1]Outside Edges'!$B53)&gt;=5,'[1]Outside Edges'!$P53="Yes"),"Yes","No")</f>
        <v>Yes</v>
      </c>
      <c r="IO54" s="283" t="str">
        <f>IF(AND((RIGHT($IO$3,2)-'[1]Miter Profiles'!$AC$250-'[1]Outside Edges'!$B53)&gt;=5,'[1]Outside Edges'!$P53="Yes"),"Yes","No")</f>
        <v>Yes</v>
      </c>
      <c r="IP54" s="283" t="str">
        <f>IF(AND((RIGHT($IP$3,2)-'[1]Miter Profiles'!$AC$251-'[1]Outside Edges'!$B53)&gt;=5,'[1]Outside Edges'!$P53="Yes"),"Yes","No")</f>
        <v>Yes</v>
      </c>
      <c r="IQ54" s="269" t="str">
        <f>IF(AND((RIGHT($IQ$3,2)-'[1]Miter Profiles'!$AC$252-'[1]Outside Edges'!$B53)&gt;=5,'[1]Outside Edges'!$P53="Yes"),"Yes","No")</f>
        <v>Yes</v>
      </c>
      <c r="IR54" s="269" t="str">
        <f>IF(AND((RIGHT($IR$3,2)-'[1]Miter Profiles'!$AC$253-'[1]Outside Edges'!$B53)&gt;=5,'[1]Outside Edges'!$P53="Yes"),"Yes","No")</f>
        <v>Yes</v>
      </c>
      <c r="IS54" s="269" t="str">
        <f>IF(AND((RIGHT($IS$3,2)-'[1]Miter Profiles'!$AC$254-'[1]Outside Edges'!$B53)&gt;=5,'[1]Outside Edges'!$P53="Yes"),"Yes","No")</f>
        <v>Yes</v>
      </c>
      <c r="IT54" s="283" t="str">
        <f>IF(AND((RIGHT($IT$3,2)-'[1]Miter Profiles'!$AC$255-'[1]Outside Edges'!$B53)&gt;=5,'[1]Outside Edges'!$P53="Yes"),"Yes","No")</f>
        <v>Yes</v>
      </c>
      <c r="IU54" s="283" t="str">
        <f>IF(AND((RIGHT($IU$3,2)-'[1]Miter Profiles'!$AC$256-'[1]Outside Edges'!$B53)&gt;=5,'[1]Outside Edges'!$P53="Yes"),"Yes","No")</f>
        <v>Yes</v>
      </c>
      <c r="IV54" s="283" t="str">
        <f>IF(AND((RIGHT($IV$3,2)-'[1]Miter Profiles'!$AC$257-'[1]Outside Edges'!$B53)&gt;=5,'[1]Outside Edges'!$P53="Yes"),"Yes","No")</f>
        <v>Yes</v>
      </c>
      <c r="IW54" s="269" t="str">
        <f>IF(AND((RIGHT($IW$3,2)-'[1]Miter Profiles'!$AC$258-'[1]Outside Edges'!$B53)&gt;=5,'[1]Outside Edges'!$P53="Yes"),"Yes","No")</f>
        <v>Yes</v>
      </c>
      <c r="IX54" s="269" t="str">
        <f>IF(AND((RIGHT($IX$3,2)-'[1]Miter Profiles'!$AC$259-'[1]Outside Edges'!$B53)&gt;=5,'[1]Outside Edges'!$P53="Yes"),"Yes","No")</f>
        <v>Yes</v>
      </c>
      <c r="IY54" s="269" t="str">
        <f>IF(AND((RIGHT($IY$3,2)-'[1]Miter Profiles'!$AC$260-'[1]Outside Edges'!$B53)&gt;=5,'[1]Outside Edges'!$P53="Yes"),"Yes","No")</f>
        <v>Yes</v>
      </c>
      <c r="IZ54" s="283" t="str">
        <f>IF(AND((RIGHT($IZ$3,2)-'[1]Miter Profiles'!$AC$261-'[1]Outside Edges'!$B53)&gt;=5,'[1]Outside Edges'!$P53="Yes"),"Yes","No")</f>
        <v>Yes</v>
      </c>
      <c r="JA54" s="283" t="str">
        <f>IF(AND((RIGHT($JA$3,2)-'[1]Miter Profiles'!$AC$262-'[1]Outside Edges'!$B53)&gt;=5,'[1]Outside Edges'!$P53="Yes"),"Yes","No")</f>
        <v>Yes</v>
      </c>
      <c r="JB54" s="283" t="str">
        <f>IF(AND((RIGHT($JB$3,2)-'[1]Miter Profiles'!$AC$263-'[1]Outside Edges'!$B53)&gt;=5,'[1]Outside Edges'!$P53="Yes"),"Yes","No")</f>
        <v>Yes</v>
      </c>
      <c r="JC54" s="269" t="str">
        <f>IF(AND((RIGHT($JC$3,2)-'[1]Miter Profiles'!$AC$264-'[1]Outside Edges'!$B53)&gt;=5,'[1]Outside Edges'!$P53="Yes"),"Yes","No")</f>
        <v>Yes</v>
      </c>
      <c r="JD54" s="269" t="str">
        <f>IF(AND((RIGHT($JD$3,2)-'[1]Miter Profiles'!$AC$265-'[1]Outside Edges'!$B53)&gt;=5,'[1]Outside Edges'!$P53="Yes"),"Yes","No")</f>
        <v>Yes</v>
      </c>
      <c r="JE54" s="269" t="str">
        <f>IF(AND((RIGHT($JE$3,2)-'[1]Miter Profiles'!$AC$266-'[1]Outside Edges'!$B53)&gt;=5,'[1]Outside Edges'!$P53="Yes"),"Yes","No")</f>
        <v>Yes</v>
      </c>
      <c r="JF54" s="283" t="str">
        <f>IF(AND((RIGHT($JF$3,2)-'[1]Miter Profiles'!$AC$267-'[1]Outside Edges'!$B53)&gt;=5,'[1]Outside Edges'!$P53="Yes"),"Yes","No")</f>
        <v>Yes</v>
      </c>
      <c r="JG54" s="283" t="str">
        <f>IF(AND((RIGHT($JG$3,2)-'[1]Miter Profiles'!$AC$268-'[1]Outside Edges'!$B53)&gt;=5,'[1]Outside Edges'!$P53="Yes"),"Yes","No")</f>
        <v>Yes</v>
      </c>
      <c r="JH54" s="283" t="str">
        <f>IF(AND((RIGHT($JH$3,2)-'[1]Miter Profiles'!$AC$269-'[1]Outside Edges'!$B53)&gt;=5,'[1]Outside Edges'!$P53="Yes"),"Yes","No")</f>
        <v>Yes</v>
      </c>
      <c r="JI54" s="269" t="str">
        <f>IF(AND((RIGHT($JI$3,2)-'[1]Miter Profiles'!$AC$270-'[1]Outside Edges'!$B53)&gt;=5,'[1]Outside Edges'!$P53="Yes"),"Yes","No")</f>
        <v>Yes</v>
      </c>
      <c r="JJ54" s="269" t="str">
        <f>IF(AND((RIGHT($JJ$3,2)-'[1]Miter Profiles'!$AC$271-'[1]Outside Edges'!$B53)&gt;=5,'[1]Outside Edges'!$P53="Yes"),"Yes","No")</f>
        <v>Yes</v>
      </c>
      <c r="JK54" s="269" t="str">
        <f>IF(AND((RIGHT($JK$3,2)-'[1]Miter Profiles'!$AC$272-'[1]Outside Edges'!$B53)&gt;=5,'[1]Outside Edges'!$P53="Yes"),"Yes","No")</f>
        <v>Yes</v>
      </c>
      <c r="JL54" s="283" t="str">
        <f>IF(AND((RIGHT($JL$3,2)-'[1]Miter Profiles'!$AC$273-'[1]Outside Edges'!$B53)&gt;=5,'[1]Outside Edges'!$P53="Yes"),"Yes","No")</f>
        <v>Yes</v>
      </c>
      <c r="JM54" s="283" t="str">
        <f>IF(AND((RIGHT($JM$3,2)-'[1]Miter Profiles'!$AC$274-'[1]Outside Edges'!$B53)&gt;=5,'[1]Outside Edges'!$P53="Yes"),"Yes","No")</f>
        <v>Yes</v>
      </c>
      <c r="JN54" s="283" t="str">
        <f>IF(AND((RIGHT($JN$3,2)-'[1]Miter Profiles'!$AC$275-'[1]Outside Edges'!$B53)&gt;=5,'[1]Outside Edges'!$P53="Yes"),"Yes","No")</f>
        <v>Yes</v>
      </c>
      <c r="JO54" s="269" t="str">
        <f>IF(AND((RIGHT($JO$3,2)-'[1]Miter Profiles'!$AC$276-'[1]Outside Edges'!$B53)&gt;=5,'[1]Outside Edges'!$P53="Yes"),"Yes","No")</f>
        <v>Yes</v>
      </c>
      <c r="JP54" s="269" t="str">
        <f>IF(AND((RIGHT($JP$3,2)-'[1]Miter Profiles'!$AC$277-'[1]Outside Edges'!$B53)&gt;=5,'[1]Outside Edges'!$P53="Yes"),"Yes","No")</f>
        <v>Yes</v>
      </c>
      <c r="JQ54" s="269" t="str">
        <f>IF(AND((RIGHT($JQ$3,2)-'[1]Miter Profiles'!$AC$278-'[1]Outside Edges'!$B53)&gt;=5,'[1]Outside Edges'!$P53="Yes"),"Yes","No")</f>
        <v>Yes</v>
      </c>
      <c r="JR54" s="283" t="str">
        <f>IF(AND((RIGHT($JR$3,2)-'[1]Miter Profiles'!$AC$279-'[1]Outside Edges'!$B53)&gt;=5,'[1]Outside Edges'!$P53="Yes"),"Yes","No")</f>
        <v>No</v>
      </c>
      <c r="JS54" s="283" t="str">
        <f>IF(AND((RIGHT($JS$3,2)-'[1]Miter Profiles'!$AC$280-'[1]Outside Edges'!$B53)&gt;=5,'[1]Outside Edges'!$P53="Yes"),"Yes","No")</f>
        <v>Yes</v>
      </c>
      <c r="JT54" s="283" t="str">
        <f>IF(AND((RIGHT($JT$3,2)-'[1]Miter Profiles'!$AC$281-'[1]Outside Edges'!$B53)&gt;=5,'[1]Outside Edges'!$P53="Yes"),"Yes","No")</f>
        <v>Yes</v>
      </c>
      <c r="JU54" s="269" t="str">
        <f>IF(AND((RIGHT($JU$3,2)-'[1]Miter Profiles'!$AC$282-'[1]Outside Edges'!$B53)&gt;=5,'[1]Outside Edges'!$P53="Yes"),"Yes","No")</f>
        <v>No</v>
      </c>
      <c r="JV54" s="269" t="str">
        <f>IF(AND((RIGHT($JV$3,2)-'[1]Miter Profiles'!$AC$283-'[1]Outside Edges'!$B53)&gt;=5,'[1]Outside Edges'!$P53="Yes"),"Yes","No")</f>
        <v>Yes</v>
      </c>
      <c r="JW54" s="269" t="str">
        <f>IF(AND((RIGHT($JW$3,2)-'[1]Miter Profiles'!$AC$284-'[1]Outside Edges'!$B53)&gt;=5,'[1]Outside Edges'!$P53="Yes"),"Yes","No")</f>
        <v>Yes</v>
      </c>
      <c r="JX54" s="283" t="str">
        <f>IF(AND((RIGHT($JX$3,2)-'[1]Miter Profiles'!$AC$285-'[1]Outside Edges'!$B53)&gt;=5,'[1]Outside Edges'!$P53="Yes"),"Yes","No")</f>
        <v>Yes</v>
      </c>
      <c r="JY54" s="283" t="str">
        <f>IF(AND((RIGHT($JY$3,2)-'[1]Miter Profiles'!$AC$286-'[1]Outside Edges'!$B53)&gt;=5,'[1]Outside Edges'!$P53="Yes"),"Yes","No")</f>
        <v>Yes</v>
      </c>
      <c r="JZ54" s="283" t="str">
        <f>IF(AND((RIGHT($JZ$3,2)-'[1]Miter Profiles'!$AC$287-'[1]Outside Edges'!$B53)&gt;=5,'[1]Outside Edges'!$P53="Yes"),"Yes","No")</f>
        <v>Yes</v>
      </c>
      <c r="KA54" s="269" t="str">
        <f>IF(AND((RIGHT($KA$3,2)-'[1]Miter Profiles'!$AC$288-'[1]Outside Edges'!$B53)&gt;=5,'[1]Outside Edges'!$P53="Yes"),"Yes","No")</f>
        <v>Yes</v>
      </c>
      <c r="KB54" s="269" t="str">
        <f>IF(AND((RIGHT($KB$3,2)-'[1]Miter Profiles'!$AC$289-'[1]Outside Edges'!$B53)&gt;=5,'[1]Outside Edges'!$P53="Yes"),"Yes","No")</f>
        <v>Yes</v>
      </c>
      <c r="KC54" s="269" t="str">
        <f>IF(AND((RIGHT($KC$3,2)-'[1]Miter Profiles'!$AC$290-'[1]Outside Edges'!$B53)&gt;=5,'[1]Outside Edges'!$P53="Yes"),"Yes","No")</f>
        <v>Yes</v>
      </c>
      <c r="KD54" s="283" t="str">
        <f>IF(AND((RIGHT($KD$3,2)-'[1]Miter Profiles'!$AC$291-'[1]Outside Edges'!$B53)&gt;=5,'[1]Outside Edges'!$P53="Yes"),"Yes","No")</f>
        <v>Yes</v>
      </c>
      <c r="KE54" s="283" t="str">
        <f>IF(AND((RIGHT($KE$3,2)-'[1]Miter Profiles'!$AC$292-'[1]Outside Edges'!$B53)&gt;=5,'[1]Outside Edges'!$P53="Yes"),"Yes","No")</f>
        <v>Yes</v>
      </c>
      <c r="KF54" s="283" t="str">
        <f>IF(AND((RIGHT($KF$3,2)-'[1]Miter Profiles'!$AC$293-'[1]Outside Edges'!$B53)&gt;=5,'[1]Outside Edges'!$P53="Yes"),"Yes","No")</f>
        <v>Yes</v>
      </c>
      <c r="KG54" s="269" t="str">
        <f>IF(AND((RIGHT($KG$3,2)-'[1]Miter Profiles'!$AC$294-'[1]Outside Edges'!$B53)&gt;=5,'[1]Outside Edges'!$P53="Yes"),"Yes","No")</f>
        <v>Yes</v>
      </c>
      <c r="KH54" s="269" t="str">
        <f>IF(AND((RIGHT($KH$3,2)-'[1]Miter Profiles'!$AC$295-'[1]Outside Edges'!$B53)&gt;=5,'[1]Outside Edges'!$P53="Yes"),"Yes","No")</f>
        <v>Yes</v>
      </c>
      <c r="KI54" s="269" t="str">
        <f>IF(AND((RIGHT($KI$3,2)-'[1]Miter Profiles'!$AC$296-'[1]Outside Edges'!$B53)&gt;=5,'[1]Outside Edges'!$P53="Yes"),"Yes","No")</f>
        <v>Yes</v>
      </c>
      <c r="KJ54" s="283" t="str">
        <f>IF(AND((RIGHT($KJ$3,2)-'[1]Miter Profiles'!$AC$297-'[1]Outside Edges'!$B53)&gt;=5,'[1]Outside Edges'!$P53="Yes"),"Yes","No")</f>
        <v>Yes</v>
      </c>
      <c r="KK54" s="283" t="str">
        <f>IF(AND((RIGHT($KK$3,2)-'[1]Miter Profiles'!$AC$298-'[1]Outside Edges'!$B53)&gt;=5,'[1]Outside Edges'!$P53="Yes"),"Yes","No")</f>
        <v>Yes</v>
      </c>
      <c r="KL54" s="283" t="str">
        <f>IF(AND((RIGHT($KL$3,2)-'[1]Miter Profiles'!$AC$299-'[1]Outside Edges'!$B53)&gt;=5,'[1]Outside Edges'!$P53="Yes"),"Yes","No")</f>
        <v>Yes</v>
      </c>
      <c r="KM54" s="269" t="str">
        <f>IF(AND((RIGHT($KM$3,2)-'[1]Miter Profiles'!$AC$300-'[1]Outside Edges'!$B53)&gt;=5,'[1]Outside Edges'!$P53="Yes"),"Yes","No")</f>
        <v>Yes</v>
      </c>
      <c r="KN54" s="269" t="str">
        <f>IF(AND((RIGHT($KN$3,2)-'[1]Miter Profiles'!$AC$301-'[1]Outside Edges'!$B53)&gt;=5,'[1]Outside Edges'!$P53="Yes"),"Yes","No")</f>
        <v>Yes</v>
      </c>
      <c r="KO54" s="269" t="str">
        <f>IF(AND((RIGHT($KO$3,2)-'[1]Miter Profiles'!$AC$302-'[1]Outside Edges'!$B53)&gt;=5,'[1]Outside Edges'!$P53="Yes"),"Yes","No")</f>
        <v>Yes</v>
      </c>
      <c r="KP54" s="283" t="str">
        <f>IF(AND((RIGHT($KP$3,2)-'[1]Miter Profiles'!$AC$303-'[1]Outside Edges'!$B53)&gt;=5,'[1]Outside Edges'!$P53="Yes"),"Yes","No")</f>
        <v>Yes</v>
      </c>
      <c r="KQ54" s="283" t="str">
        <f>IF(AND((RIGHT($KQ$3,2)-'[1]Miter Profiles'!$AC$304-'[1]Outside Edges'!$B53)&gt;=5,'[1]Outside Edges'!$P53="Yes"),"Yes","No")</f>
        <v>Yes</v>
      </c>
      <c r="KR54" s="283" t="str">
        <f>IF(AND((RIGHT($KR$3,2)-'[1]Miter Profiles'!$AC$305-'[1]Outside Edges'!$B53)&gt;=5,'[1]Outside Edges'!$P53="Yes"),"Yes","No")</f>
        <v>Yes</v>
      </c>
      <c r="KS54" s="269" t="str">
        <f>IF(AND((RIGHT($KS$3,2)-'[1]Miter Profiles'!$AC$306-'[1]Outside Edges'!$B53)&gt;=5,'[1]Outside Edges'!$P53="Yes"),"Yes","No")</f>
        <v>Yes</v>
      </c>
      <c r="KT54" s="269" t="str">
        <f>IF(AND((RIGHT($KT$3,2)-'[1]Miter Profiles'!$AC$307-'[1]Outside Edges'!$B53)&gt;=5,'[1]Outside Edges'!$P53="Yes"),"Yes","No")</f>
        <v>Yes</v>
      </c>
      <c r="KU54" s="269" t="str">
        <f>IF(AND((RIGHT($KU$3,2)-'[1]Miter Profiles'!$AC$308-'[1]Outside Edges'!$B53)&gt;=5,'[1]Outside Edges'!$P53="Yes"),"Yes","No")</f>
        <v>Yes</v>
      </c>
      <c r="KV54" s="283" t="str">
        <f>IF(AND((RIGHT($KV$3,2)-'[1]Miter Profiles'!$AC$309-'[1]Outside Edges'!$B53)&gt;=5,'[1]Outside Edges'!$P53="Yes"),"Yes","No")</f>
        <v>Yes</v>
      </c>
      <c r="KW54" s="283" t="str">
        <f>IF(AND((RIGHT($KW$3,2)-'[1]Miter Profiles'!$AC$310-'[1]Outside Edges'!$B53)&gt;=5,'[1]Outside Edges'!$P53="Yes"),"Yes","No")</f>
        <v>Yes</v>
      </c>
      <c r="KX54" s="283" t="str">
        <f>IF(AND((RIGHT($KX$3,2)-'[1]Miter Profiles'!$AC$311-'[1]Outside Edges'!$B53)&gt;=5,'[1]Outside Edges'!$P53="Yes"),"Yes","No")</f>
        <v>Yes</v>
      </c>
      <c r="KY54" s="269" t="str">
        <f>IF(AND((RIGHT($KY$3,2)-'[1]Miter Profiles'!$AC$312-'[1]Outside Edges'!$B53)&gt;=5,'[1]Outside Edges'!$P53="Yes"),"Yes","No")</f>
        <v>Yes</v>
      </c>
      <c r="KZ54" s="269" t="str">
        <f>IF(AND((RIGHT($KZ$3,2)-'[1]Miter Profiles'!$AC$313-'[1]Outside Edges'!$B53)&gt;=5,'[1]Outside Edges'!$P53="Yes"),"Yes","No")</f>
        <v>Yes</v>
      </c>
      <c r="LA54" s="269" t="str">
        <f>IF(AND((RIGHT($LA$3,2)-'[1]Miter Profiles'!$AC$314-'[1]Outside Edges'!$B53)&gt;=5,'[1]Outside Edges'!$P53="Yes"),"Yes","No")</f>
        <v>Yes</v>
      </c>
      <c r="LB54" s="283" t="str">
        <f>IF(AND((RIGHT($LB$3,2)-'[1]Miter Profiles'!$AC$315-'[1]Outside Edges'!$B53)&gt;=5,'[1]Outside Edges'!$P53="Yes"),"Yes","No")</f>
        <v>Yes</v>
      </c>
      <c r="LC54" s="283" t="str">
        <f>IF(AND((RIGHT($LC$3,2)-'[1]Miter Profiles'!$AC$316-'[1]Outside Edges'!$B53)&gt;=5,'[1]Outside Edges'!$P53="Yes"),"Yes","No")</f>
        <v>Yes</v>
      </c>
      <c r="LD54" s="283" t="str">
        <f>IF(AND((RIGHT($LD$3,2)-'[1]Miter Profiles'!$AC$317-'[1]Outside Edges'!$B53)&gt;=5,'[1]Outside Edges'!$P53="Yes"),"Yes","No")</f>
        <v>Yes</v>
      </c>
      <c r="LE54" s="283" t="str">
        <f>IF(AND((RIGHT($LE$3,2)-'[1]Miter Profiles'!$AC$318-'[1]Outside Edges'!$B53)&gt;=5,'[1]Outside Edges'!$P53="Yes"),"Yes","No")</f>
        <v>Yes</v>
      </c>
      <c r="LF54" s="269" t="str">
        <f>IF(AND((RIGHT($LF$3,2)-'[1]Miter Profiles'!$AC$319-'[1]Outside Edges'!$B53)&gt;=5,'[1]Outside Edges'!$P53="Yes"),"Yes","No")</f>
        <v>Yes</v>
      </c>
      <c r="LG54" s="269" t="str">
        <f>IF(AND((RIGHT($LG$3,2)-'[1]Miter Profiles'!$AC$320-'[1]Outside Edges'!$B53)&gt;=5,'[1]Outside Edges'!$P53="Yes"),"Yes","No")</f>
        <v>Yes</v>
      </c>
      <c r="LH54" s="269" t="str">
        <f>IF(AND((RIGHT($LH$3,2)-'[1]Miter Profiles'!$AC$321-'[1]Outside Edges'!$B53)&gt;=5,'[1]Outside Edges'!$P53="Yes"),"Yes","No")</f>
        <v>Yes</v>
      </c>
      <c r="LI54" s="269" t="str">
        <f>IF(AND((RIGHT($LI$3,2)-'[1]Miter Profiles'!$AC$322-'[1]Outside Edges'!$B53)&gt;=5,'[1]Outside Edges'!$P53="Yes"),"Yes","No")</f>
        <v>Yes</v>
      </c>
      <c r="LJ54" s="283" t="str">
        <f>IF(AND((RIGHT($LJ$3,2)-'[1]Miter Profiles'!$AC$323-'[1]Outside Edges'!$B53)&gt;=5,'[1]Outside Edges'!$P53="Yes"),"Yes","No")</f>
        <v>Yes</v>
      </c>
      <c r="LK54" s="283" t="str">
        <f>IF(AND((RIGHT($LK$3,2)-'[1]Miter Profiles'!$AC$324-'[1]Outside Edges'!$B53)&gt;=5,'[1]Outside Edges'!$P53="Yes"),"Yes","No")</f>
        <v>Yes</v>
      </c>
      <c r="LL54" s="283" t="str">
        <f>IF(AND((RIGHT($LL$3,2)-'[1]Miter Profiles'!$AC$325-'[1]Outside Edges'!$B53)&gt;=5,'[1]Outside Edges'!$P53="Yes"),"Yes","No")</f>
        <v>Yes</v>
      </c>
      <c r="LM54" s="269" t="str">
        <f>IF(AND((RIGHT($LM$3,2)-'[1]Miter Profiles'!$AC$326-'[1]Outside Edges'!$B53)&gt;=5,'[1]Outside Edges'!$P53="Yes"),"Yes","No")</f>
        <v>Yes</v>
      </c>
      <c r="LN54" s="269" t="str">
        <f>IF(AND((RIGHT($LN$3,2)-'[1]Miter Profiles'!$AC$327-'[1]Outside Edges'!$B53)&gt;=5,'[1]Outside Edges'!$P53="Yes"),"Yes","No")</f>
        <v>Yes</v>
      </c>
      <c r="LO54" s="269" t="str">
        <f>IF(AND((RIGHT($LO$3,2)-'[1]Miter Profiles'!$AC$328-'[1]Outside Edges'!$B53)&gt;=5,'[1]Outside Edges'!$P53="Yes"),"Yes","No")</f>
        <v>Yes</v>
      </c>
      <c r="LP54" s="283" t="str">
        <f>IF(AND((RIGHT($LP$3,2)-'[1]Miter Profiles'!$AC$329-'[1]Outside Edges'!$B53)&gt;=5,'[1]Outside Edges'!$P53="Yes"),"Yes","No")</f>
        <v>Yes</v>
      </c>
      <c r="LQ54" s="283" t="str">
        <f>IF(AND((RIGHT($LQ$3,2)-'[1]Miter Profiles'!$AC$330-'[1]Outside Edges'!$B53)&gt;=5,'[1]Outside Edges'!$P53="Yes"),"Yes","No")</f>
        <v>Yes</v>
      </c>
      <c r="LR54" s="283" t="str">
        <f>IF(AND((RIGHT($LR$3,2)-'[1]Miter Profiles'!$AC$331-'[1]Outside Edges'!$B53)&gt;=5,'[1]Outside Edges'!$P53="Yes"),"Yes","No")</f>
        <v>Yes</v>
      </c>
      <c r="LS54" s="269" t="str">
        <f>IF(AND((RIGHT($LS$3,2)-'[1]Miter Profiles'!$AC$332-'[1]Outside Edges'!$B53)&gt;=5,'[1]Outside Edges'!$P53="Yes"),"Yes","No")</f>
        <v>Yes</v>
      </c>
      <c r="LT54" s="269" t="str">
        <f>IF(AND((RIGHT($LT$3,2)-'[1]Miter Profiles'!$AC$333-'[1]Outside Edges'!$B53)&gt;=5,'[1]Outside Edges'!$P53="Yes"),"Yes","No")</f>
        <v>Yes</v>
      </c>
      <c r="LU54" s="269" t="str">
        <f>IF(AND((RIGHT($LU$3,2)-'[1]Miter Profiles'!$AC$334-'[1]Outside Edges'!$B53)&gt;=5,'[1]Outside Edges'!$P53="Yes"),"Yes","No")</f>
        <v>Yes</v>
      </c>
      <c r="LV54" s="283" t="str">
        <f>IF(AND((RIGHT($LV$3,2)-'[1]Miter Profiles'!$AC$335-'[1]Outside Edges'!$B53)&gt;=5,'[1]Outside Edges'!$P53="Yes"),"Yes","No")</f>
        <v>Yes</v>
      </c>
      <c r="LW54" s="283" t="str">
        <f>IF(AND((RIGHT($LW$3,2)-'[1]Miter Profiles'!$AC$336-'[1]Outside Edges'!$B53)&gt;=5,'[1]Outside Edges'!$P53="Yes"),"Yes","No")</f>
        <v>Yes</v>
      </c>
      <c r="LX54" s="283" t="str">
        <f>IF(AND((RIGHT($LX$3,2)-'[1]Miter Profiles'!$AC$337-'[1]Outside Edges'!$B53)&gt;=5,'[1]Outside Edges'!$P53="Yes"),"Yes","No")</f>
        <v>Yes</v>
      </c>
      <c r="LY54" s="269" t="str">
        <f>IF(AND((RIGHT($LY$3,2)-'[1]Miter Profiles'!$AC$338-'[1]Outside Edges'!$B53)&gt;=5,'[1]Outside Edges'!$P53="Yes"),"Yes","No")</f>
        <v>Yes</v>
      </c>
      <c r="LZ54" s="269" t="str">
        <f>IF(AND((RIGHT($LZ$3,2)-'[1]Miter Profiles'!$AC$339-'[1]Outside Edges'!$B53)&gt;=5,'[1]Outside Edges'!$P53="Yes"),"Yes","No")</f>
        <v>Yes</v>
      </c>
      <c r="MA54" s="269" t="str">
        <f>IF(AND((RIGHT($MA$3,2)-'[1]Miter Profiles'!$AC$340-'[1]Outside Edges'!$B53)&gt;=5,'[1]Outside Edges'!$P53="Yes"),"Yes","No")</f>
        <v>Yes</v>
      </c>
      <c r="MB54" s="283" t="str">
        <f>IF(AND((RIGHT($MB$3,2)-'[1]Miter Profiles'!$AC$341-'[1]Outside Edges'!$B53)&gt;=5,'[1]Outside Edges'!$P53="Yes"),"Yes","No")</f>
        <v>Yes</v>
      </c>
      <c r="MC54" s="283" t="str">
        <f>IF(AND((RIGHT($MC$3,2)-'[1]Miter Profiles'!$AC$342-'[1]Outside Edges'!$B53)&gt;=5,'[1]Outside Edges'!$P53="Yes"),"Yes","No")</f>
        <v>Yes</v>
      </c>
      <c r="MD54" s="283" t="str">
        <f>IF(AND((RIGHT($MD$3,2)-'[1]Miter Profiles'!$AC$343-'[1]Outside Edges'!$B53)&gt;=5,'[1]Outside Edges'!$P53="Yes"),"Yes","No")</f>
        <v>Yes</v>
      </c>
      <c r="ME54" s="269" t="str">
        <f>IF(AND((RIGHT($ME$3,2)-'[1]Miter Profiles'!$AC$344-'[1]Outside Edges'!$B53)&gt;=5,'[1]Outside Edges'!$P53="Yes"),"Yes","No")</f>
        <v>Yes</v>
      </c>
      <c r="MF54" s="269" t="str">
        <f>IF(AND((RIGHT($MF$3,2)-'[1]Miter Profiles'!$AC$345-'[1]Outside Edges'!$B53)&gt;=5,'[1]Outside Edges'!$P53="Yes"),"Yes","No")</f>
        <v>Yes</v>
      </c>
      <c r="MG54" s="269" t="str">
        <f>IF(AND((RIGHT($MG$3,2)-'[1]Miter Profiles'!$AC$346-'[1]Outside Edges'!$B53)&gt;=5,'[1]Outside Edges'!$P53="Yes"),"Yes","No")</f>
        <v>Yes</v>
      </c>
      <c r="MH54" s="283" t="str">
        <f>IF(AND((RIGHT($MH$3,2)-'[1]Miter Profiles'!$AC$347-'[1]Outside Edges'!$B53)&gt;=5,'[1]Outside Edges'!$P53="Yes"),"Yes","No")</f>
        <v>Yes</v>
      </c>
      <c r="MI54" s="283" t="str">
        <f>IF(AND((RIGHT($MI$3,2)-'[1]Miter Profiles'!$AC$348-'[1]Outside Edges'!$B53)&gt;=5,'[1]Outside Edges'!$P53="Yes"),"Yes","No")</f>
        <v>Yes</v>
      </c>
      <c r="MJ54" s="283" t="str">
        <f>IF(AND((RIGHT($MJ$3,2)-'[1]Miter Profiles'!$AC$349-'[1]Outside Edges'!$B53)&gt;=5,'[1]Outside Edges'!$P53="Yes"),"Yes","No")</f>
        <v>Yes</v>
      </c>
      <c r="MK54" s="269" t="str">
        <f>IF(AND((RIGHT($MK$3,2)-'[1]Miter Profiles'!$AC$350-'[1]Outside Edges'!$B53)&gt;=5,'[1]Outside Edges'!$P53="Yes"),"Yes","No")</f>
        <v>Yes</v>
      </c>
      <c r="ML54" s="269" t="str">
        <f>IF(AND((RIGHT($ML$3,2)-'[1]Miter Profiles'!$AC$351-'[1]Outside Edges'!$B53)&gt;=5,'[1]Outside Edges'!$P53="Yes"),"Yes","No")</f>
        <v>Yes</v>
      </c>
      <c r="MM54" s="269" t="str">
        <f>IF(AND((RIGHT($MM$3,2)-'[1]Miter Profiles'!$AC$352-'[1]Outside Edges'!$B53)&gt;=5,'[1]Outside Edges'!$P53="Yes"),"Yes","No")</f>
        <v>Yes</v>
      </c>
      <c r="MN54" s="283" t="str">
        <f>IF(AND((RIGHT($MK$3,2)-'[1]Miter Profiles'!$AC$350-'[1]Outside Edges'!$B53)&gt;=5,'[1]Outside Edges'!$P53="Yes"),"Yes","No")</f>
        <v>Yes</v>
      </c>
      <c r="MO54" s="283" t="str">
        <f>IF(AND((RIGHT($ML$3,2)-'[1]Miter Profiles'!$AC$351-'[1]Outside Edges'!$B53)&gt;=5,'[1]Outside Edges'!$P53="Yes"),"Yes","No")</f>
        <v>Yes</v>
      </c>
      <c r="MP54" s="283" t="str">
        <f>IF(AND((RIGHT($MM$3,2)-'[1]Miter Profiles'!$AC$352-'[1]Outside Edges'!$B53)&gt;=5,'[1]Outside Edges'!$P53="Yes"),"Yes","No")</f>
        <v>Yes</v>
      </c>
    </row>
    <row r="55" spans="1:354" ht="15.75" customHeight="1" thickBot="1" x14ac:dyDescent="0.3">
      <c r="A55" s="8" t="str">
        <f>IF('[1]Outside Edges'!$A54&lt;&gt;"",'[1]Outside Edges'!$A54,"")</f>
        <v>D52</v>
      </c>
      <c r="B55" s="10" t="str">
        <f>IF(AND((RIGHT($B$3,2)-'[1]Miter Profiles'!$AC$3-'[1]Outside Edges'!$B54)&gt;=5,'[1]Outside Edges'!$P54="Yes"),"Yes","No")</f>
        <v>Yes</v>
      </c>
      <c r="C55" s="10" t="str">
        <f>IF(AND((RIGHT($C$3,2)-'[1]Miter Profiles'!$AC$4-'[1]Outside Edges'!$B54)&gt;=5,'[1]Outside Edges'!$P54="Yes"),"Yes","No")</f>
        <v>Yes</v>
      </c>
      <c r="D55" s="85" t="str">
        <f>IF(AND((RIGHT($D$3,2)-'[1]Miter Profiles'!$AC$5-'[1]Outside Edges'!$B54)&gt;=5,'[1]Outside Edges'!$P54="Yes"),"Yes","No")</f>
        <v>Yes</v>
      </c>
      <c r="E55" s="86" t="str">
        <f>IF(AND((RIGHT($E$3,2)-'[1]Miter Profiles'!$AC$6-'[1]Outside Edges'!$B54)&gt;=5,'[1]Outside Edges'!$P54="Yes"),"Yes","No")</f>
        <v>Yes</v>
      </c>
      <c r="F55" s="11" t="str">
        <f>IF(AND((RIGHT($F$3,2)-'[1]Miter Profiles'!$AC$7-'[1]Outside Edges'!$B54)&gt;=5,'[1]Outside Edges'!$P54="Yes"),"Yes","No")</f>
        <v>Yes</v>
      </c>
      <c r="G55" s="87" t="str">
        <f>IF(AND((RIGHT($G$3,2)-'[1]Miter Profiles'!$AC$8-'[1]Outside Edges'!$B54)&gt;=5,'[1]Outside Edges'!$P54="Yes"),"Yes","No")</f>
        <v>Yes</v>
      </c>
      <c r="H55" s="10" t="str">
        <f>IF(AND((RIGHT($H$3,2)-'[1]Miter Profiles'!$AC$9-'[1]Outside Edges'!$B54)&gt;=5,'[1]Outside Edges'!$P54="Yes"),"Yes","No")</f>
        <v>Yes</v>
      </c>
      <c r="I55" s="10" t="str">
        <f>IF(AND((RIGHT($I$3,2)-'[1]Miter Profiles'!$AC$10-'[1]Outside Edges'!$B54)&gt;=5,'[1]Outside Edges'!$P54="Yes"),"Yes","No")</f>
        <v>Yes</v>
      </c>
      <c r="J55" s="85" t="str">
        <f>IF(AND((RIGHT($J$3,2)-'[1]Miter Profiles'!$AC$11-'[1]Outside Edges'!$B54)&gt;=5,'[1]Outside Edges'!$P54="Yes"),"Yes","No")</f>
        <v>Yes</v>
      </c>
      <c r="K55" s="86" t="str">
        <f>IF(AND((RIGHT($K$3,2)-'[1]Miter Profiles'!$AC$12-'[1]Outside Edges'!$B54)&gt;=5,'[1]Outside Edges'!$P54="Yes"),"Yes","No")</f>
        <v>Yes</v>
      </c>
      <c r="L55" s="11" t="str">
        <f>IF(AND((RIGHT($L$3,2)-'[1]Miter Profiles'!$AC$13-'[1]Outside Edges'!$B54)&gt;=5,'[1]Outside Edges'!$P54="Yes"),"Yes","No")</f>
        <v>Yes</v>
      </c>
      <c r="M55" s="87" t="str">
        <f>IF(AND((RIGHT($M$3,2)-'[1]Miter Profiles'!$AC$14-'[1]Outside Edges'!$B54)&gt;=5,'[1]Outside Edges'!$P54="Yes"),"Yes","No")</f>
        <v>Yes</v>
      </c>
      <c r="N55" s="10" t="str">
        <f>IF(AND((RIGHT($N$3,2)-'[1]Miter Profiles'!$AC$15-'[1]Outside Edges'!$B54)&gt;=4,'[1]Outside Edges'!$P54="Yes"),"Yes","No")</f>
        <v>Yes</v>
      </c>
      <c r="O55" s="10" t="str">
        <f>IF(AND((RIGHT($O$3,2)-'[1]Miter Profiles'!$AC$16-'[1]Outside Edges'!$B54)&gt;=5,'[1]Outside Edges'!$P54="Yes"),"Yes","No")</f>
        <v>Yes</v>
      </c>
      <c r="P55" s="85" t="str">
        <f>IF(AND((RIGHT($P$3,2)-'[1]Miter Profiles'!$AC$17-'[1]Outside Edges'!$B54)&gt;=5,'[1]Outside Edges'!$P54="Yes"),"Yes","No")</f>
        <v>Yes</v>
      </c>
      <c r="Q55" s="86" t="str">
        <f>IF(AND((RIGHT($Q$3,2)-'[1]Miter Profiles'!$AC$18-'[1]Outside Edges'!$B54)&gt;=5,'[1]Outside Edges'!$P54="Yes"),"Yes","No")</f>
        <v>Yes</v>
      </c>
      <c r="R55" s="11" t="str">
        <f>IF(AND((RIGHT($R$3,2)-'[1]Miter Profiles'!$AC$19-'[1]Outside Edges'!$B54)&gt;=5,'[1]Outside Edges'!$P54="Yes"),"Yes","No")</f>
        <v>Yes</v>
      </c>
      <c r="S55" s="87" t="str">
        <f>IF(AND((RIGHT($S$3,2)-'[1]Miter Profiles'!$AC$20-'[1]Outside Edges'!$B54)&gt;=5,'[1]Outside Edges'!$P54="Yes"),"Yes","No")</f>
        <v>Yes</v>
      </c>
      <c r="T55" s="10" t="str">
        <f>IF(AND((RIGHT($T$3,2)-'[1]Miter Profiles'!$AC$21-'[1]Outside Edges'!$B54)&gt;=5,'[1]Outside Edges'!$P54="Yes"),"Yes","No")</f>
        <v>Yes</v>
      </c>
      <c r="U55" s="10" t="str">
        <f>IF(AND((RIGHT($U$3,2)-'[1]Miter Profiles'!$AC$22-'[1]Outside Edges'!$B54)&gt;=5,'[1]Outside Edges'!$P54="Yes"),"Yes","No")</f>
        <v>Yes</v>
      </c>
      <c r="V55" s="85" t="str">
        <f>IF(AND((RIGHT($V$3,2)-'[1]Miter Profiles'!$AC$23-'[1]Outside Edges'!$B54)&gt;=5,'[1]Outside Edges'!$P54="Yes"),"Yes","No")</f>
        <v>Yes</v>
      </c>
      <c r="W55" s="86" t="str">
        <f>IF(AND((RIGHT($W$3,2)-'[1]Miter Profiles'!$AC$24-'[1]Outside Edges'!$B54)&gt;=5,'[1]Outside Edges'!$P54="Yes"),"Yes","No")</f>
        <v>No</v>
      </c>
      <c r="X55" s="11" t="str">
        <f>IF(AND((RIGHT($X$3,2)-'[1]Miter Profiles'!$AC$25-'[1]Outside Edges'!$B54)&gt;=5,'[1]Outside Edges'!$P54="Yes"),"Yes","No")</f>
        <v>Yes</v>
      </c>
      <c r="Y55" s="87" t="str">
        <f>IF(AND((RIGHT($Y$3,2)-'[1]Miter Profiles'!$AC$26-'[1]Outside Edges'!$B54)&gt;=5,'[1]Outside Edges'!$P54="Yes"),"Yes","No")</f>
        <v>Yes</v>
      </c>
      <c r="Z55" s="10" t="str">
        <f>IF(AND((RIGHT($Z$3,2)-'[1]Miter Profiles'!$AC$27-'[1]Outside Edges'!$B54)&gt;=5,'[1]Outside Edges'!$P54="Yes"),"Yes","No")</f>
        <v>Yes</v>
      </c>
      <c r="AA55" s="10" t="str">
        <f>IF(AND((RIGHT($AA$3,2)-'[1]Miter Profiles'!$AC$28-'[1]Outside Edges'!$B54)&gt;=5,'[1]Outside Edges'!$P54="Yes"),"Yes","No")</f>
        <v>Yes</v>
      </c>
      <c r="AB55" s="85" t="str">
        <f>IF(AND((RIGHT($AB$3,2)-'[1]Miter Profiles'!$AC$29-'[1]Outside Edges'!$B54)&gt;=5,'[1]Outside Edges'!$P54="Yes"),"Yes","No")</f>
        <v>Yes</v>
      </c>
      <c r="AC55" s="86" t="str">
        <f>IF(AND((RIGHT($AC$3,2)-'[1]Miter Profiles'!$AC$30-'[1]Outside Edges'!$B54)&gt;=5,'[1]Outside Edges'!$P54="Yes"),"Yes","No")</f>
        <v>Yes</v>
      </c>
      <c r="AD55" s="11" t="str">
        <f>IF(AND((RIGHT($AD$3,2)-'[1]Miter Profiles'!$AC$31-'[1]Outside Edges'!$B54)&gt;=5,'[1]Outside Edges'!$P54="Yes"),"Yes","No")</f>
        <v>Yes</v>
      </c>
      <c r="AE55" s="87" t="str">
        <f>IF(AND((RIGHT($AE$3,2)-'[1]Miter Profiles'!$AC$32-'[1]Outside Edges'!$B54)&gt;=5,'[1]Outside Edges'!$P54="Yes"),"Yes","No")</f>
        <v>Yes</v>
      </c>
      <c r="AF55" s="10" t="str">
        <f>IF(AND((RIGHT($AF$3,2)-'[1]Miter Profiles'!$AC$33-'[1]Outside Edges'!$B54)&gt;=5,'[1]Outside Edges'!$P54="Yes"),"Yes","No")</f>
        <v>Yes</v>
      </c>
      <c r="AG55" s="10" t="str">
        <f>IF(AND((RIGHT($AG$3,2)-'[1]Miter Profiles'!$AC$34-'[1]Outside Edges'!$B54)&gt;=5,'[1]Outside Edges'!$P54="Yes"),"Yes","No")</f>
        <v>Yes</v>
      </c>
      <c r="AH55" s="85" t="str">
        <f>IF(AND((RIGHT($AH$3,2)-'[1]Miter Profiles'!$AC$35-'[1]Outside Edges'!$B54)&gt;=5,'[1]Outside Edges'!$P54="Yes"),"Yes","No")</f>
        <v>Yes</v>
      </c>
      <c r="AI55" s="86" t="str">
        <f>IF(AND((RIGHT($AI$3,2)-'[1]Miter Profiles'!$AC$36-'[1]Outside Edges'!$B54)&gt;=5,'[1]Outside Edges'!$P54="Yes"),"Yes","No")</f>
        <v>Yes</v>
      </c>
      <c r="AJ55" s="11" t="str">
        <f>IF(AND((RIGHT($AJ$3,2)-'[1]Miter Profiles'!$AC$37-'[1]Outside Edges'!$B54)&gt;=5,'[1]Outside Edges'!$P54="Yes"),"Yes","No")</f>
        <v>Yes</v>
      </c>
      <c r="AK55" s="87" t="str">
        <f>IF(AND((RIGHT($AK$3,2)-'[1]Miter Profiles'!$AC$38-'[1]Outside Edges'!$B54)&gt;=5,'[1]Outside Edges'!$P54="Yes"),"Yes","No")</f>
        <v>Yes</v>
      </c>
      <c r="AL55" s="10" t="str">
        <f>IF(AND((RIGHT($AL$3,2)-'[1]Miter Profiles'!$AC$39-'[1]Outside Edges'!$B54)&gt;=5,'[1]Outside Edges'!$P54="Yes"),"Yes","No")</f>
        <v>Yes</v>
      </c>
      <c r="AM55" s="10" t="str">
        <f>IF(AND((RIGHT($AM$3,2)-'[1]Miter Profiles'!$AC$40-'[1]Outside Edges'!$B54)&gt;=5,'[1]Outside Edges'!$P54="Yes"),"Yes","No")</f>
        <v>Yes</v>
      </c>
      <c r="AN55" s="85" t="str">
        <f>IF(AND((RIGHT($AN$3,2)-'[1]Miter Profiles'!$AC$41-'[1]Outside Edges'!$B54)&gt;=5,'[1]Outside Edges'!$P54="Yes"),"Yes","No")</f>
        <v>Yes</v>
      </c>
      <c r="AO55" s="86" t="str">
        <f>IF(AND((RIGHT($AO$3,2)-'[1]Miter Profiles'!$AC$42-'[1]Outside Edges'!$B54)&gt;=5,'[1]Outside Edges'!$P54="Yes"),"Yes","No")</f>
        <v>Yes</v>
      </c>
      <c r="AP55" s="11" t="str">
        <f>IF(AND((RIGHT($AP$3,2)-'[1]Miter Profiles'!$AC$43-'[1]Outside Edges'!$B54)&gt;=5,'[1]Outside Edges'!$P54="Yes"),"Yes","No")</f>
        <v>Yes</v>
      </c>
      <c r="AQ55" s="87" t="str">
        <f>IF(AND((RIGHT($AQ$3,2)-'[1]Miter Profiles'!$AC$44-'[1]Outside Edges'!$B54)&gt;=5,'[1]Outside Edges'!$P54="Yes"),"Yes","No")</f>
        <v>Yes</v>
      </c>
      <c r="AR55" s="10" t="str">
        <f>IF(AND((RIGHT($AR$3,2)-'[1]Miter Profiles'!$AC$45-'[1]Outside Edges'!$B54)&gt;=5,'[1]Outside Edges'!$P54="Yes"),"Yes","No")</f>
        <v>Yes</v>
      </c>
      <c r="AS55" s="10" t="str">
        <f>IF(AND((RIGHT($AS$3,2)-'[1]Miter Profiles'!$AC$46-'[1]Outside Edges'!$B54)&gt;=5,'[1]Outside Edges'!$P54="Yes"),"Yes","No")</f>
        <v>Yes</v>
      </c>
      <c r="AT55" s="85" t="str">
        <f>IF(AND((RIGHT($AT$3,2)-'[1]Miter Profiles'!$AC$47-'[1]Outside Edges'!$B54)&gt;=5,'[1]Outside Edges'!$P54="Yes"),"Yes","No")</f>
        <v>Yes</v>
      </c>
      <c r="AU55" s="86" t="str">
        <f>IF(AND((RIGHT($AU$3,2)-'[1]Miter Profiles'!$AC$48-'[1]Outside Edges'!$B54)&gt;=5,'[1]Outside Edges'!$P54="Yes"),"Yes","No")</f>
        <v>Yes</v>
      </c>
      <c r="AV55" s="11" t="str">
        <f>IF(AND((RIGHT($AV$3,2)-'[1]Miter Profiles'!$AC$49-'[1]Outside Edges'!$B54)&gt;=5,'[1]Outside Edges'!$P54="Yes"),"Yes","No")</f>
        <v>Yes</v>
      </c>
      <c r="AW55" s="87" t="str">
        <f>IF(AND((RIGHT($AW$3,2)-'[1]Miter Profiles'!$AC$50-'[1]Outside Edges'!$B54)&gt;=5,'[1]Outside Edges'!$P54="Yes"),"Yes","No")</f>
        <v>Yes</v>
      </c>
      <c r="AX55" s="10" t="str">
        <f>IF(AND((RIGHT($AX$3,2)-'[1]Miter Profiles'!$AC$51-'[1]Outside Edges'!$B54)&gt;=5,'[1]Outside Edges'!$P54="Yes"),"Yes","No")</f>
        <v>Yes</v>
      </c>
      <c r="AY55" s="10" t="str">
        <f>IF(AND((RIGHT($AY$3,2)-'[1]Miter Profiles'!$AC$52-'[1]Outside Edges'!$B54)&gt;=5,'[1]Outside Edges'!$P54="Yes"),"Yes","No")</f>
        <v>Yes</v>
      </c>
      <c r="AZ55" s="85" t="str">
        <f>IF(AND((RIGHT($AZ$3,2)-'[1]Miter Profiles'!$AC$53-'[1]Outside Edges'!$B54)&gt;=5,'[1]Outside Edges'!$P54="Yes"),"Yes","No")</f>
        <v>Yes</v>
      </c>
      <c r="BA55" s="86" t="str">
        <f>IF(AND((RIGHT($BA$3,2)-'[1]Miter Profiles'!$AC$54-'[1]Outside Edges'!$B54)&gt;=5,'[1]Outside Edges'!$P54="Yes"),"Yes","No")</f>
        <v>Yes</v>
      </c>
      <c r="BB55" s="11" t="str">
        <f>IF(AND((RIGHT($BB$3,2)-'[1]Miter Profiles'!$AC$55-'[1]Outside Edges'!$B54)&gt;=5,'[1]Outside Edges'!$P54="Yes"),"Yes","No")</f>
        <v>Yes</v>
      </c>
      <c r="BC55" s="87" t="str">
        <f>IF(AND((RIGHT($BC$3,2)-'[1]Miter Profiles'!$AC$56-'[1]Outside Edges'!$B54)&gt;=5,'[1]Outside Edges'!$P54="Yes"),"Yes","No")</f>
        <v>Yes</v>
      </c>
      <c r="BD55" s="10" t="str">
        <f>IF(AND((RIGHT($BD$3,2)-'[1]Miter Profiles'!$AC$57-'[1]Outside Edges'!$B54)&gt;=5,'[1]Outside Edges'!$P54="Yes"),"Yes","No")</f>
        <v>Yes</v>
      </c>
      <c r="BE55" s="10" t="str">
        <f>IF(AND((RIGHT($BE$3,2)-'[1]Miter Profiles'!$AC$58-'[1]Outside Edges'!$B54)&gt;=5,'[1]Outside Edges'!$P54="Yes"),"Yes","No")</f>
        <v>Yes</v>
      </c>
      <c r="BF55" s="85" t="str">
        <f>IF(AND((RIGHT($BF$3,2)-'[1]Miter Profiles'!$AC$59-'[1]Outside Edges'!$B54)&gt;=5,'[1]Outside Edges'!$P54="Yes"),"Yes","No")</f>
        <v>Yes</v>
      </c>
      <c r="BG55" s="86" t="str">
        <f>IF(AND((RIGHT($BG$3,2)-'[1]Miter Profiles'!$AC$60-'[1]Outside Edges'!$B54)&gt;=5,'[1]Outside Edges'!$P54="Yes"),"Yes","No")</f>
        <v>Yes</v>
      </c>
      <c r="BH55" s="11" t="str">
        <f>IF(AND((RIGHT($BH$3,2)-'[1]Miter Profiles'!$AC$61-'[1]Outside Edges'!$B54)&gt;=5,'[1]Outside Edges'!$P54="Yes"),"Yes","No")</f>
        <v>Yes</v>
      </c>
      <c r="BI55" s="87" t="str">
        <f>IF(AND((RIGHT($BI$3,2)-'[1]Miter Profiles'!$AC$62-'[1]Outside Edges'!$B54)&gt;=5,'[1]Outside Edges'!$P54="Yes"),"Yes","No")</f>
        <v>Yes</v>
      </c>
      <c r="BJ55" s="10" t="str">
        <f>IF(AND((RIGHT($BJ$3,2)-'[1]Miter Profiles'!$AC$63-'[1]Outside Edges'!$B54)&gt;=5,'[1]Outside Edges'!$P54="Yes"),"Yes","No")</f>
        <v>Yes</v>
      </c>
      <c r="BK55" s="10" t="str">
        <f>IF(AND((RIGHT($BK$3,2)-'[1]Miter Profiles'!$AC$64-'[1]Outside Edges'!$B54)&gt;=5,'[1]Outside Edges'!$P54="Yes"),"Yes","No")</f>
        <v>Yes</v>
      </c>
      <c r="BL55" s="85" t="str">
        <f>IF(AND((RIGHT($BL$3,2)-'[1]Miter Profiles'!$AC$65-'[1]Outside Edges'!$B54)&gt;=5,'[1]Outside Edges'!$P54="Yes"),"Yes","No")</f>
        <v>Yes</v>
      </c>
      <c r="BM55" s="86" t="str">
        <f>IF(AND((RIGHT($BM$3,2)-'[1]Miter Profiles'!$AC$66-'[1]Outside Edges'!$B54)&gt;=5,'[1]Outside Edges'!$P54="Yes"),"Yes","No")</f>
        <v>Yes</v>
      </c>
      <c r="BN55" s="11" t="str">
        <f>IF(AND((RIGHT($BN$3,2)-'[1]Miter Profiles'!$AC$67-'[1]Outside Edges'!$B54)&gt;=5,'[1]Outside Edges'!$P54="Yes"),"Yes","No")</f>
        <v>Yes</v>
      </c>
      <c r="BO55" s="87" t="str">
        <f>IF(AND((RIGHT($BO$3,2)-'[1]Miter Profiles'!$AC$68-'[1]Outside Edges'!$B54)&gt;=5,'[1]Outside Edges'!$P54="Yes"),"Yes","No")</f>
        <v>Yes</v>
      </c>
      <c r="BP55" s="10" t="str">
        <f>IF(AND((RIGHT($BP$3,2)-'[1]Miter Profiles'!$AC$69-'[1]Outside Edges'!$B54)&gt;=5,'[1]Outside Edges'!$P54="Yes"),"Yes","No")</f>
        <v>Yes</v>
      </c>
      <c r="BQ55" s="10" t="str">
        <f>IF(AND((RIGHT($BQ$3,2)-'[1]Miter Profiles'!$AC$70-'[1]Outside Edges'!$B54)&gt;=5,'[1]Outside Edges'!$P54="Yes"),"Yes","No")</f>
        <v>Yes</v>
      </c>
      <c r="BR55" s="85" t="str">
        <f>IF(AND((RIGHT($BR$3,2)-'[1]Miter Profiles'!$AC$71-'[1]Outside Edges'!$B54)&gt;=5,'[1]Outside Edges'!$P54="Yes"),"Yes","No")</f>
        <v>Yes</v>
      </c>
      <c r="BS55" s="86" t="str">
        <f>IF(AND((RIGHT($BS$3,2)-'[1]Miter Profiles'!$AC$72-'[1]Outside Edges'!$B54)&gt;=5,'[1]Outside Edges'!$P54="Yes"),"Yes","No")</f>
        <v>Yes</v>
      </c>
      <c r="BT55" s="11" t="str">
        <f>IF(AND((RIGHT($BT$3,2)-'[1]Miter Profiles'!$AC$73-'[1]Outside Edges'!$B54)&gt;=5,'[1]Outside Edges'!$P54="Yes"),"Yes","No")</f>
        <v>Yes</v>
      </c>
      <c r="BU55" s="87" t="str">
        <f>IF(AND((RIGHT($BU$3,2)-'[1]Miter Profiles'!$AC$74-'[1]Outside Edges'!$B54)&gt;=5,'[1]Outside Edges'!$P54="Yes"),"Yes","No")</f>
        <v>Yes</v>
      </c>
      <c r="BV55" s="10" t="str">
        <f>IF(AND((RIGHT($BV$3,2)-'[1]Miter Profiles'!$AC$75-'[1]Outside Edges'!$B54)&gt;=5,'[1]Outside Edges'!$P54="Yes"),"Yes","No")</f>
        <v>Yes</v>
      </c>
      <c r="BW55" s="10" t="str">
        <f>IF(AND((RIGHT($BW$3,2)-'[1]Miter Profiles'!$AC$76-'[1]Outside Edges'!$B54)&gt;=5,'[1]Outside Edges'!$P54="Yes"),"Yes","No")</f>
        <v>Yes</v>
      </c>
      <c r="BX55" s="85" t="str">
        <f>IF(AND((RIGHT($BX$3,2)-'[1]Miter Profiles'!$AC$77-'[1]Outside Edges'!$B54)&gt;=5,'[1]Outside Edges'!$P54="Yes"),"Yes","No")</f>
        <v>Yes</v>
      </c>
      <c r="BY55" s="86" t="str">
        <f>IF(AND((RIGHT($BY$3,2)-'[1]Miter Profiles'!$AC$78-'[1]Outside Edges'!$B54)&gt;=5,'[1]Outside Edges'!$P54="Yes"),"Yes","No")</f>
        <v>Yes</v>
      </c>
      <c r="BZ55" s="11" t="str">
        <f>IF(AND((RIGHT($BZ$3,2)-'[1]Miter Profiles'!$AC$79-'[1]Outside Edges'!$B54)&gt;=5,'[1]Outside Edges'!$P54="Yes"),"Yes","No")</f>
        <v>Yes</v>
      </c>
      <c r="CA55" s="87" t="str">
        <f>IF(AND((RIGHT($CA$3,2)-'[1]Miter Profiles'!$AC$80-'[1]Outside Edges'!$B54)&gt;=5,'[1]Outside Edges'!$P54="Yes"),"Yes","No")</f>
        <v>Yes</v>
      </c>
      <c r="CB55" s="10" t="str">
        <f>IF(AND((RIGHT($CB$3,2)-'[1]Miter Profiles'!$AC$81-'[1]Outside Edges'!$B54)&gt;=5,'[1]Outside Edges'!$P54="Yes"),"Yes","No")</f>
        <v>Yes</v>
      </c>
      <c r="CC55" s="10" t="str">
        <f>IF(AND((RIGHT($CC$3,2)-'[1]Miter Profiles'!$AC$82-'[1]Outside Edges'!$B54)&gt;=5,'[1]Outside Edges'!$P54="Yes"),"Yes","No")</f>
        <v>Yes</v>
      </c>
      <c r="CD55" s="85" t="str">
        <f>IF(AND((RIGHT($CD$3,2)-'[1]Miter Profiles'!$AC$83-'[1]Outside Edges'!$B54)&gt;=5,'[1]Outside Edges'!$P54="Yes"),"Yes","No")</f>
        <v>Yes</v>
      </c>
      <c r="CE55" s="86" t="str">
        <f>IF(AND((RIGHT($CE$3,2)-'[1]Miter Profiles'!$AC$84-'[1]Outside Edges'!$B54)&gt;=5,'[1]Outside Edges'!$P54="Yes"),"Yes","No")</f>
        <v>Yes</v>
      </c>
      <c r="CF55" s="11" t="str">
        <f>IF(AND((RIGHT($CF$3,2)-'[1]Miter Profiles'!$AC$85-'[1]Outside Edges'!$B54)&gt;=5,'[1]Outside Edges'!$P54="Yes"),"Yes","No")</f>
        <v>Yes</v>
      </c>
      <c r="CG55" s="87" t="str">
        <f>IF(AND((RIGHT($CG$3,2)-'[1]Miter Profiles'!$AC$86-'[1]Outside Edges'!$B54)&gt;=5,'[1]Outside Edges'!$P54="Yes"),"Yes","No")</f>
        <v>Yes</v>
      </c>
      <c r="CH55" s="10" t="str">
        <f>IF(AND((RIGHT($CH$3,2)-'[1]Miter Profiles'!$AC$87-'[1]Outside Edges'!$B54)&gt;=5,'[1]Outside Edges'!$P54="Yes"),"Yes","No")</f>
        <v>Yes</v>
      </c>
      <c r="CI55" s="10" t="str">
        <f>IF(AND((RIGHT($CI$3,2)-'[1]Miter Profiles'!$AC$88-'[1]Outside Edges'!$B54)&gt;=5,'[1]Outside Edges'!$P54="Yes"),"Yes","No")</f>
        <v>Yes</v>
      </c>
      <c r="CJ55" s="85" t="str">
        <f>IF(AND((RIGHT($CJ$3,2)-'[1]Miter Profiles'!$AC$89-'[1]Outside Edges'!$B54)&gt;=5,'[1]Outside Edges'!$P54="Yes"),"Yes","No")</f>
        <v>Yes</v>
      </c>
      <c r="CK55" s="86" t="str">
        <f>IF(AND((RIGHT($CK$3,2)-'[1]Miter Profiles'!$AC$90-'[1]Outside Edges'!$B54)&gt;=5,'[1]Outside Edges'!$P54="Yes"),"Yes","No")</f>
        <v>Yes</v>
      </c>
      <c r="CL55" s="11" t="str">
        <f>IF(AND((RIGHT($CL$3,2)-'[1]Miter Profiles'!$AC$91-'[1]Outside Edges'!$B54)&gt;=5,'[1]Outside Edges'!$P54="Yes"),"Yes","No")</f>
        <v>Yes</v>
      </c>
      <c r="CM55" s="87" t="str">
        <f>IF(AND((RIGHT($CM$3,2)-'[1]Miter Profiles'!$AC$92-'[1]Outside Edges'!$B54)&gt;=5,'[1]Outside Edges'!$P54="Yes"),"Yes","No")</f>
        <v>Yes</v>
      </c>
      <c r="CN55" s="10" t="str">
        <f>IF(AND((RIGHT(CN$3,2)-'[1]Miter Profiles'!$AC$93-'[1]Outside Edges'!$B54)&gt;=5,'[1]Outside Edges'!$P54="Yes"),"Yes","No")</f>
        <v>Yes</v>
      </c>
      <c r="CO55" s="10" t="str">
        <f>IF(AND((RIGHT(CO$3,2)-'[1]Miter Profiles'!$AC$94-'[1]Outside Edges'!$B54)&gt;=5,'[1]Outside Edges'!$P54="Yes"),"Yes","No")</f>
        <v>Yes</v>
      </c>
      <c r="CP55" s="85" t="str">
        <f>IF(AND((RIGHT(CP$3,2)-'[1]Miter Profiles'!$AC$95-'[1]Outside Edges'!$B54)&gt;=5,'[1]Outside Edges'!$P54="Yes"),"Yes","No")</f>
        <v>Yes</v>
      </c>
      <c r="CQ55" s="86" t="str">
        <f>IF(AND((RIGHT(CQ$3,2)-'[1]Miter Profiles'!$AC$96-'[1]Outside Edges'!$B54)&gt;=5,'[1]Outside Edges'!$P54="Yes"),"Yes","No")</f>
        <v>Yes</v>
      </c>
      <c r="CR55" s="11" t="str">
        <f>IF(AND((RIGHT(CR$3,2)-'[1]Miter Profiles'!$AC$97-'[1]Outside Edges'!$B54)&gt;=5,'[1]Outside Edges'!$P54="Yes"),"Yes","No")</f>
        <v>Yes</v>
      </c>
      <c r="CS55" s="87" t="str">
        <f>IF(AND((RIGHT(CS$3,2)-'[1]Miter Profiles'!$AC$98-'[1]Outside Edges'!$B54)&gt;=5,'[1]Outside Edges'!$P54="Yes"),"Yes","No")</f>
        <v>Yes</v>
      </c>
      <c r="CT55" s="10" t="str">
        <f>IF(AND((RIGHT($CT$3,2)-'[1]Miter Profiles'!$AC$99-'[1]Outside Edges'!$B54)&gt;=5,'[1]Outside Edges'!$P54="Yes"),"Yes","No")</f>
        <v>Yes</v>
      </c>
      <c r="CU55" s="10" t="str">
        <f>IF(AND((RIGHT($CU$3,2)-'[1]Miter Profiles'!$AC$100-'[1]Outside Edges'!$B54)&gt;=5,'[1]Outside Edges'!$P54="Yes"),"Yes","No")</f>
        <v>Yes</v>
      </c>
      <c r="CV55" s="85" t="str">
        <f>IF(AND((RIGHT($CV$3,2)-'[1]Miter Profiles'!$AC$101-'[1]Outside Edges'!$B54)&gt;=5,'[1]Outside Edges'!$P54="Yes"),"Yes","No")</f>
        <v>Yes</v>
      </c>
      <c r="CW55" s="86" t="str">
        <f>IF(AND((RIGHT($CW$3,2)-'[1]Miter Profiles'!$AC$102-'[1]Outside Edges'!$B54)&gt;=5,'[1]Outside Edges'!$P54="Yes"),"Yes","No")</f>
        <v>Yes</v>
      </c>
      <c r="CX55" s="11" t="str">
        <f>IF(AND((RIGHT($CX$3,2)-'[1]Miter Profiles'!$AC$103-'[1]Outside Edges'!$B54)&gt;=5,'[1]Outside Edges'!$P54="Yes"),"Yes","No")</f>
        <v>Yes</v>
      </c>
      <c r="CY55" s="87" t="str">
        <f>IF(AND((RIGHT($CY$3,2)-'[1]Miter Profiles'!$AC$104-'[1]Outside Edges'!$B54)&gt;=5,'[1]Outside Edges'!$P54="Yes"),"Yes","No")</f>
        <v>Yes</v>
      </c>
      <c r="CZ55" s="10" t="str">
        <f>IF(AND((RIGHT($CZ$3,2)-'[1]Miter Profiles'!$AC$105-'[1]Outside Edges'!$B54)&gt;=5,'[1]Outside Edges'!$P54="Yes"),"Yes","No")</f>
        <v>Yes</v>
      </c>
      <c r="DA55" s="10" t="str">
        <f>IF(AND((RIGHT($DA$3,2)-'[1]Miter Profiles'!$AC$106-'[1]Outside Edges'!$B54)&gt;=5,'[1]Outside Edges'!$P54="Yes"),"Yes","No")</f>
        <v>Yes</v>
      </c>
      <c r="DB55" s="85" t="str">
        <f>IF(AND((RIGHT($DB$3,2)-'[1]Miter Profiles'!$AC$107-'[1]Outside Edges'!$B54)&gt;=5,'[1]Outside Edges'!$P54="Yes"),"Yes","No")</f>
        <v>Yes</v>
      </c>
      <c r="DC55" s="86" t="str">
        <f>IF(AND((RIGHT($DC$3,2)-'[1]Miter Profiles'!$AC$108-'[1]Outside Edges'!$B54)&gt;=5,'[1]Outside Edges'!$P54="Yes"),"Yes","No")</f>
        <v>Yes</v>
      </c>
      <c r="DD55" s="11" t="str">
        <f>IF(AND((RIGHT($DD$3,2)-'[1]Miter Profiles'!$AC$109-'[1]Outside Edges'!$B54)&gt;=5,'[1]Outside Edges'!$P54="Yes"),"Yes","No")</f>
        <v>Yes</v>
      </c>
      <c r="DE55" s="87" t="str">
        <f>IF(AND((RIGHT($DE$3,2)-'[1]Miter Profiles'!$AC$110-'[1]Outside Edges'!$B54)&gt;=5,'[1]Outside Edges'!$P54="Yes"),"Yes","No")</f>
        <v>Yes</v>
      </c>
      <c r="DF55" s="10" t="str">
        <f>IF(AND((RIGHT($DF$3,2)-'[1]Miter Profiles'!$AC$111-'[1]Outside Edges'!$B54)&gt;=5,'[1]Outside Edges'!$P54="Yes"),"Yes","No")</f>
        <v>Yes</v>
      </c>
      <c r="DG55" s="10" t="str">
        <f>IF(AND((RIGHT($DG$3,2)-'[1]Miter Profiles'!$AC$112-'[1]Outside Edges'!$B54)&gt;=5,'[1]Outside Edges'!$P54="Yes"),"Yes","No")</f>
        <v>Yes</v>
      </c>
      <c r="DH55" s="85" t="str">
        <f>IF(AND((RIGHT($DH$3,2)-'[1]Miter Profiles'!$AC$113-'[1]Outside Edges'!$B54)&gt;=5,'[1]Outside Edges'!$P54="Yes"),"Yes","No")</f>
        <v>Yes</v>
      </c>
      <c r="DI55" s="86" t="str">
        <f>IF(AND((RIGHT($DI$3,2)-'[1]Miter Profiles'!$AC$114-'[1]Outside Edges'!$B54)&gt;=5,'[1]Outside Edges'!$P54="Yes"),"Yes","No")</f>
        <v>Yes</v>
      </c>
      <c r="DJ55" s="11" t="str">
        <f>IF(AND((RIGHT($DJ$3,2)-'[1]Miter Profiles'!$AC$115-'[1]Outside Edges'!$B54)&gt;=5,'[1]Outside Edges'!$P54="Yes"),"Yes","No")</f>
        <v>Yes</v>
      </c>
      <c r="DK55" s="87" t="str">
        <f>IF(AND((RIGHT($DK$3,2)-'[1]Miter Profiles'!$AC$116-'[1]Outside Edges'!$B54)&gt;=5,'[1]Outside Edges'!$P54="Yes"),"Yes","No")</f>
        <v>Yes</v>
      </c>
      <c r="DL55" s="10" t="str">
        <f>IF(AND((RIGHT($DL$3,2)-'[1]Miter Profiles'!$AC$117-'[1]Outside Edges'!$B54)&gt;=5,'[1]Outside Edges'!$P54="Yes"),"Yes","No")</f>
        <v>Yes</v>
      </c>
      <c r="DM55" s="10" t="str">
        <f>IF(AND((RIGHT($DM$3,2)-'[1]Miter Profiles'!$AC$118-'[1]Outside Edges'!$B54)&gt;=5,'[1]Outside Edges'!$P54="Yes"),"Yes","No")</f>
        <v>Yes</v>
      </c>
      <c r="DN55" s="85" t="str">
        <f>IF(AND((RIGHT($DN$3,2)-'[1]Miter Profiles'!$AC$119-'[1]Outside Edges'!$B54)&gt;=5,'[1]Outside Edges'!$P54="Yes"),"Yes","No")</f>
        <v>Yes</v>
      </c>
      <c r="DO55" s="86" t="str">
        <f>IF(AND((RIGHT($DO$3,2)-'[1]Miter Profiles'!$AC$120-'[1]Outside Edges'!$B54)&gt;=5,'[1]Outside Edges'!$P54="Yes"),"Yes","No")</f>
        <v>Yes</v>
      </c>
      <c r="DP55" s="11" t="str">
        <f>IF(AND((RIGHT($DP$3,2)-'[1]Miter Profiles'!$AC$121-'[1]Outside Edges'!$B54)&gt;=5,'[1]Outside Edges'!$P54="Yes"),"Yes","No")</f>
        <v>Yes</v>
      </c>
      <c r="DQ55" s="87" t="str">
        <f>IF(AND((RIGHT($DQ$3,2)-'[1]Miter Profiles'!$AC$122-'[1]Outside Edges'!$B54)&gt;=5,'[1]Outside Edges'!$P54="Yes"),"Yes","No")</f>
        <v>Yes</v>
      </c>
      <c r="DR55" s="10" t="str">
        <f>IF(AND((RIGHT($DR$3,2)-'[1]Miter Profiles'!$AC$123-'[1]Outside Edges'!$B54)&gt;=5,'[1]Outside Edges'!$P54="Yes"),"Yes","No")</f>
        <v>Yes</v>
      </c>
      <c r="DS55" s="10" t="str">
        <f>IF(AND((RIGHT($DS$3,2)-'[1]Miter Profiles'!$AC$124-'[1]Outside Edges'!$B54)&gt;=5,'[1]Outside Edges'!$P54="Yes"),"Yes","No")</f>
        <v>Yes</v>
      </c>
      <c r="DT55" s="85" t="str">
        <f>IF(AND((RIGHT($DT$3,2)-'[1]Miter Profiles'!$AC$125-'[1]Outside Edges'!$B54)&gt;=5,'[1]Outside Edges'!$P54="Yes"),"Yes","No")</f>
        <v>Yes</v>
      </c>
      <c r="DU55" s="86" t="str">
        <f>IF(AND((RIGHT($DU$3,2)-'[1]Miter Profiles'!$AC$126-'[1]Outside Edges'!$B54)&gt;=5,'[1]Outside Edges'!$P54="Yes"),"Yes","No")</f>
        <v>Yes</v>
      </c>
      <c r="DV55" s="11" t="str">
        <f>IF(AND((RIGHT($DV$3,2)-'[1]Miter Profiles'!$AC$127-'[1]Outside Edges'!$B54)&gt;=5,'[1]Outside Edges'!$P54="Yes"),"Yes","No")</f>
        <v>Yes</v>
      </c>
      <c r="DW55" s="87" t="str">
        <f>IF(AND((RIGHT($DW$3,2)-'[1]Miter Profiles'!$AC$128-'[1]Outside Edges'!$B54)&gt;=5,'[1]Outside Edges'!$P54="Yes"),"Yes","No")</f>
        <v>Yes</v>
      </c>
      <c r="DX55" s="10" t="str">
        <f>IF(AND((RIGHT($DX$3,2)-'[1]Miter Profiles'!$AC$129-'[1]Outside Edges'!$B54)&gt;=5,'[1]Outside Edges'!$P54="Yes"),"Yes","No")</f>
        <v>Yes</v>
      </c>
      <c r="DY55" s="10" t="str">
        <f>IF(AND((RIGHT($DY$3,2)-'[1]Miter Profiles'!$AC$130-'[1]Outside Edges'!$B54)&gt;=5,'[1]Outside Edges'!$P54="Yes"),"Yes","No")</f>
        <v>Yes</v>
      </c>
      <c r="DZ55" s="85" t="str">
        <f>IF(AND((RIGHT($DZ$3,2)-'[1]Miter Profiles'!$AC$131-'[1]Outside Edges'!$B54)&gt;=5,'[1]Outside Edges'!$P54="Yes"),"Yes","No")</f>
        <v>Yes</v>
      </c>
      <c r="EA55" s="90" t="str">
        <f>IF(AND((RIGHT($EA$3,2)-'[1]Miter Profiles'!$AC$132-'[1]Outside Edges'!$B54)&gt;=5,'[1]Outside Edges'!$P54="Yes"),"Yes","No")</f>
        <v>Yes</v>
      </c>
      <c r="EB55" s="104" t="str">
        <f>IF(AND((RIGHT($EB$3,2)-'[1]Miter Profiles'!$AC$133-'[1]Outside Edges'!$B54)&gt;=5,'[1]Outside Edges'!$P54="Yes"),"Yes","No")</f>
        <v>Yes</v>
      </c>
      <c r="EC55" s="109" t="str">
        <f>IF(AND((RIGHT($EC$3,2)-'[1]Miter Profiles'!$AC$134-'[1]Outside Edges'!$B54)&gt;=5,'[1]Outside Edges'!$P54="Yes"),"Yes","No")</f>
        <v>Yes</v>
      </c>
      <c r="ED55" s="115" t="str">
        <f>IF(AND((RIGHT($ED$3,2)-'[1]Miter Profiles'!$AC$135-'[1]Outside Edges'!$B54)&gt;=5,'[1]Outside Edges'!$P54="Yes"),"Yes","No")</f>
        <v>Yes</v>
      </c>
      <c r="EE55" s="112" t="str">
        <f>IF(AND((RIGHT($EE$3,2)-'[1]Miter Profiles'!$AC$136-'[1]Outside Edges'!$B54)&gt;=5,'[1]Outside Edges'!$P54="Yes"),"Yes","No")</f>
        <v>Yes</v>
      </c>
      <c r="EF55" s="85" t="str">
        <f>IF(AND((RIGHT($EF$3,2)-'[1]Miter Profiles'!$AC$137-'[1]Outside Edges'!$B54)&gt;=5,'[1]Outside Edges'!$P54="Yes"),"Yes","No")</f>
        <v>Yes</v>
      </c>
      <c r="EG55" s="10" t="str">
        <f>IF(AND((RIGHT($EG$3,2)-'[1]Miter Profiles'!$AC$138-'[1]Outside Edges'!$B54)&gt;=5,'[1]Outside Edges'!$P54="Yes"),"Yes","No")</f>
        <v>Yes</v>
      </c>
      <c r="EH55" s="90" t="str">
        <f>IF(AND((RIGHT($EH$3,2)-'[1]Miter Profiles'!$AC$139-'[1]Outside Edges'!$B54)&gt;=5,'[1]Outside Edges'!$P54="Yes"),"Yes","No")</f>
        <v>Yes</v>
      </c>
      <c r="EI55" s="120" t="str">
        <f>IF(AND((RIGHT($EI$3,2)-'[1]Miter Profiles'!$AC$140-'[1]Outside Edges'!$B54)&gt;=5,'[1]Outside Edges'!$P54="Yes"),"Yes","No")</f>
        <v>Yes</v>
      </c>
      <c r="EJ55" s="123" t="str">
        <f>IF(AND((RIGHT($EJ$3,2)-'[1]Miter Profiles'!$AC$141-'[1]Outside Edges'!$B54)&gt;=5,'[1]Outside Edges'!$P54="Yes"),"Yes","No")</f>
        <v>Yes</v>
      </c>
      <c r="EK55" s="123" t="str">
        <f>IF(AND((RIGHT($EK$3,2)-'[1]Miter Profiles'!$AC$142-'[1]Outside Edges'!$B54)&gt;=5,'[1]Outside Edges'!$P54="Yes"),"Yes","No")</f>
        <v>Yes</v>
      </c>
      <c r="EL55" s="115" t="str">
        <f>IF(AND((RIGHT($EL$3,2)-'[1]Miter Profiles'!$AC$143-'[1]Outside Edges'!$B54)&gt;=5,'[1]Outside Edges'!$P54="Yes"),"Yes","No")</f>
        <v>Yes</v>
      </c>
      <c r="EM55" s="128" t="str">
        <f>IF(AND((RIGHT($EM$3,2)-'[1]Miter Profiles'!$AC$144-'[1]Outside Edges'!$B54)&gt;=5,'[1]Outside Edges'!$P54="Yes"),"Yes","No")</f>
        <v>Yes</v>
      </c>
      <c r="EN55" s="10" t="str">
        <f>IF(AND((RIGHT($EN$3,2)-'[1]Miter Profiles'!$AC$145-'[1]Outside Edges'!$B54)&gt;=5,'[1]Outside Edges'!$P54="Yes"),"Yes","No")</f>
        <v>Yes</v>
      </c>
      <c r="EO55" s="90" t="str">
        <f>IF(AND((RIGHT($EO$3,2)-'[1]Miter Profiles'!$AC$146-'[1]Outside Edges'!$B54)&gt;=5,'[1]Outside Edges'!$P54="Yes"),"Yes","No")</f>
        <v>Yes</v>
      </c>
      <c r="EP55" s="123" t="str">
        <f>IF(AND((RIGHT($EP$3,2)-'[1]Miter Profiles'!$AC$147-'[1]Outside Edges'!$B54)&gt;=5,'[1]Outside Edges'!$P54="Yes"),"Yes","No")</f>
        <v>Yes</v>
      </c>
      <c r="EQ55" s="123" t="str">
        <f>IF(AND((RIGHT($EQ$3,2)-'[1]Miter Profiles'!$AC$148-'[1]Outside Edges'!$B54)&gt;=5,'[1]Outside Edges'!$P54="Yes"),"Yes","No")</f>
        <v>Yes</v>
      </c>
      <c r="ER55" s="115" t="str">
        <f>IF(AND((RIGHT($ER$3,2)-'[1]Miter Profiles'!$AC$149-'[1]Outside Edges'!$B54)&gt;=5,'[1]Outside Edges'!$P54="Yes"),"Yes","No")</f>
        <v>Yes</v>
      </c>
      <c r="ES55" s="128" t="str">
        <f>IF(AND((RIGHT($ES$3,2)-'[1]Miter Profiles'!$AC$150-'[1]Outside Edges'!$B54)&gt;=5,'[1]Outside Edges'!$P54="Yes"),"Yes","No")</f>
        <v>Yes</v>
      </c>
      <c r="ET55" s="10" t="str">
        <f>IF(AND((RIGHT($ET$3,2)-'[1]Miter Profiles'!$AC$151-'[1]Outside Edges'!$B54)&gt;=5,'[1]Outside Edges'!$P54="Yes"),"Yes","No")</f>
        <v>Yes</v>
      </c>
      <c r="EU55" s="90" t="str">
        <f>IF(AND((RIGHT($EU$3,2)-'[1]Miter Profiles'!$AC$152-'[1]Outside Edges'!$B54)&gt;=5,'[1]Outside Edges'!$P54="Yes"),"Yes","No")</f>
        <v>Yes</v>
      </c>
      <c r="EV55" s="123" t="str">
        <f>IF(AND((RIGHT($EV$3,2)-'[1]Miter Profiles'!$AC$153-'[1]Outside Edges'!$B54)&gt;=5,'[1]Outside Edges'!$P54="Yes"),"Yes","No")</f>
        <v>Yes</v>
      </c>
      <c r="EW55" s="123" t="str">
        <f>IF(AND((RIGHT($EW$3,2)-'[1]Miter Profiles'!$AC$154-'[1]Outside Edges'!$B54)&gt;=5,'[1]Outside Edges'!$P54="Yes"),"Yes","No")</f>
        <v>Yes</v>
      </c>
      <c r="EX55" s="115" t="str">
        <f>IF(AND((RIGHT($EX$3,2)-'[1]Miter Profiles'!$AC$155-'[1]Outside Edges'!$B54)&gt;=5,'[1]Outside Edges'!$P54="Yes"),"Yes","No")</f>
        <v>Yes</v>
      </c>
      <c r="EY55" s="128" t="str">
        <f>IF(AND((RIGHT($EY$3,2)-'[1]Miter Profiles'!$AC$156-'[1]Outside Edges'!$B54)&gt;=5,'[1]Outside Edges'!$P54="Yes"),"Yes","No")</f>
        <v>Yes</v>
      </c>
      <c r="EZ55" s="10" t="str">
        <f>IF(AND((RIGHT($EZ$3,2)-'[1]Miter Profiles'!$AC$157-'[1]Outside Edges'!$B54)&gt;=5,'[1]Outside Edges'!$P54="Yes"),"Yes","No")</f>
        <v>Yes</v>
      </c>
      <c r="FA55" s="90" t="str">
        <f>IF(AND((RIGHT($FA$3,2)-'[1]Miter Profiles'!$AC$158-'[1]Outside Edges'!$B54)&gt;=5,'[1]Outside Edges'!$P54="Yes"),"Yes","No")</f>
        <v>Yes</v>
      </c>
      <c r="FB55" s="123" t="str">
        <f>IF(AND((RIGHT($FB$3,2)-'[1]Miter Profiles'!$AC$159-'[1]Outside Edges'!$B54)&gt;=5,'[1]Outside Edges'!$P54="Yes"),"Yes","No")</f>
        <v>Yes</v>
      </c>
      <c r="FC55" s="123" t="str">
        <f>IF(AND((RIGHT($FC$3,2)-'[1]Miter Profiles'!$AC$160-'[1]Outside Edges'!$B54)&gt;=5,'[1]Outside Edges'!$P54="Yes"),"Yes","No")</f>
        <v>Yes</v>
      </c>
      <c r="FD55" s="115" t="str">
        <f>IF(AND((RIGHT($FD$3,2)-'[1]Miter Profiles'!$AC$161-'[1]Outside Edges'!$B54)&gt;=5,'[1]Outside Edges'!$P54="Yes"),"Yes","No")</f>
        <v>Yes</v>
      </c>
      <c r="FE55" s="128" t="str">
        <f>IF(AND((RIGHT($FE$3,2)-'[1]Miter Profiles'!$AC$162-'[1]Outside Edges'!$B54)&gt;=5,'[1]Outside Edges'!$P54="Yes"),"Yes","No")</f>
        <v>Yes</v>
      </c>
      <c r="FF55" s="10" t="str">
        <f>IF(AND((RIGHT($FF$3,2)-'[1]Miter Profiles'!$AC$163-'[1]Outside Edges'!$B54)&gt;=5,'[1]Outside Edges'!$P54="Yes"),"Yes","No")</f>
        <v>Yes</v>
      </c>
      <c r="FG55" s="90" t="str">
        <f>IF(AND((RIGHT($FG$3,2)-'[1]Miter Profiles'!$AC$164-'[1]Outside Edges'!$B54)&gt;=5,'[1]Outside Edges'!$P54="Yes"),"Yes","No")</f>
        <v>Yes</v>
      </c>
      <c r="FH55" s="123" t="str">
        <f>IF(AND((RIGHT($FH$3,2)-'[1]Miter Profiles'!$AC$165-'[1]Outside Edges'!$B54)&gt;=5,'[1]Outside Edges'!$P54="Yes"),"Yes","No")</f>
        <v>Yes</v>
      </c>
      <c r="FI55" s="123" t="str">
        <f>IF(AND((RIGHT($FI$3,2)-'[1]Miter Profiles'!$AC$166-'[1]Outside Edges'!$B54)&gt;=5,'[1]Outside Edges'!$P54="Yes"),"Yes","No")</f>
        <v>Yes</v>
      </c>
      <c r="FJ55" s="115" t="str">
        <f>IF(AND((RIGHT($FJ$3,2)-'[1]Miter Profiles'!$AC$167-'[1]Outside Edges'!$B54)&gt;=5,'[1]Outside Edges'!$P54="Yes"),"Yes","No")</f>
        <v>Yes</v>
      </c>
      <c r="FK55" s="128" t="str">
        <f>IF(AND((RIGHT($FK$3,2)-'[1]Miter Profiles'!$AC$168-'[1]Outside Edges'!$B54)&gt;=5,'[1]Outside Edges'!$P54="Yes"),"Yes","No")</f>
        <v>Yes</v>
      </c>
      <c r="FL55" s="10" t="str">
        <f>IF(AND((RIGHT($FL$3,2)-'[1]Miter Profiles'!$AC$169-'[1]Outside Edges'!$B54)&gt;=5,'[1]Outside Edges'!$P54="Yes"),"Yes","No")</f>
        <v>Yes</v>
      </c>
      <c r="FM55" s="90" t="str">
        <f>IF(AND((RIGHT($FM$3,2)-'[1]Miter Profiles'!$AC$170-'[1]Outside Edges'!$B54)&gt;=5,'[1]Outside Edges'!$P54="Yes"),"Yes","No")</f>
        <v>Yes</v>
      </c>
      <c r="FN55" s="123" t="str">
        <f>IF(AND((RIGHT($FN$3,2)-'[1]Miter Profiles'!$AC$171-'[1]Outside Edges'!$B54)&gt;=5,'[1]Outside Edges'!$P54="Yes"),"Yes","No")</f>
        <v>Yes</v>
      </c>
      <c r="FO55" s="123" t="str">
        <f>IF(AND((RIGHT($FO$3,2)-'[1]Miter Profiles'!$AC$172-'[1]Outside Edges'!$B54)&gt;=5,'[1]Outside Edges'!$P54="Yes"),"Yes","No")</f>
        <v>Yes</v>
      </c>
      <c r="FP55" s="115" t="str">
        <f>IF(AND((RIGHT($FP$3,2)-'[1]Miter Profiles'!$AC$173-'[1]Outside Edges'!$B54)&gt;=5,'[1]Outside Edges'!$P54="Yes"),"Yes","No")</f>
        <v>Yes</v>
      </c>
      <c r="FQ55" s="128" t="str">
        <f>IF(AND((RIGHT($FQ$3,2)-'[1]Miter Profiles'!$AC$174-'[1]Outside Edges'!$B54)&gt;=5,'[1]Outside Edges'!$P54="Yes"),"Yes","No")</f>
        <v>Yes</v>
      </c>
      <c r="FR55" s="10" t="str">
        <f>IF(AND((RIGHT($FR$3,2)-'[1]Miter Profiles'!$AC$175-'[1]Outside Edges'!$B54)&gt;=5,'[1]Outside Edges'!$P54="Yes"),"Yes","No")</f>
        <v>Yes</v>
      </c>
      <c r="FS55" s="90" t="str">
        <f>IF(AND((RIGHT($FS$3,2)-'[1]Miter Profiles'!$AC$176-'[1]Outside Edges'!$B54)&gt;=5,'[1]Outside Edges'!$P54="Yes"),"Yes","No")</f>
        <v>Yes</v>
      </c>
      <c r="FT55" s="123" t="str">
        <f>IF(AND((RIGHT($FT$3,2)-'[1]Miter Profiles'!$AC$177-'[1]Outside Edges'!$B54)&gt;=5,'[1]Outside Edges'!$P54="Yes"),"Yes","No")</f>
        <v>Yes</v>
      </c>
      <c r="FU55" s="123" t="str">
        <f>IF(AND((RIGHT($FU$3,2)-'[1]Miter Profiles'!$AC$178-'[1]Outside Edges'!$B54)&gt;=5,'[1]Outside Edges'!$P54="Yes"),"Yes","No")</f>
        <v>Yes</v>
      </c>
      <c r="FV55" s="115" t="str">
        <f>IF(AND((RIGHT($V$3,2)-'[1]Miter Profiles'!$AC$179-'[1]Outside Edges'!$B54)&gt;=5,'[1]Outside Edges'!$P54="Yes"),"Yes","No")</f>
        <v>Yes</v>
      </c>
      <c r="FW55" s="128" t="str">
        <f>IF(AND((RIGHT($FW$3,2)-'[1]Miter Profiles'!$AC$180-'[1]Outside Edges'!$B54)&gt;=5,'[1]Outside Edges'!$P54="Yes"),"Yes","No")</f>
        <v>No</v>
      </c>
      <c r="FX55" s="269" t="str">
        <f>IF(AND((RIGHT($FX$3,2)-'[1]Miter Profiles'!$AC$181-'[1]Outside Edges'!$B54)&gt;=5,'[1]Outside Edges'!$P54="Yes"),"Yes","No")</f>
        <v>Yes</v>
      </c>
      <c r="FY55" s="273" t="str">
        <f>IF(AND((RIGHT($FY$3,2)-'[1]Miter Profiles'!$AC$182-'[1]Outside Edges'!$B54)&gt;=5,'[1]Outside Edges'!$P54="Yes"),"Yes","No")</f>
        <v>Yes</v>
      </c>
      <c r="FZ55" s="282" t="str">
        <f>IF(AND((RIGHT($FZ$3,2)-'[1]Miter Profiles'!$AC$183-'[1]Outside Edges'!$B54)&gt;=5,'[1]Outside Edges'!$P54="Yes"),"Yes","No")</f>
        <v>Yes</v>
      </c>
      <c r="GA55" s="283" t="str">
        <f>IF(AND((RIGHT($GA$3,2)-'[1]Miter Profiles'!$AC$184-'[1]Outside Edges'!$B54)&gt;=5,'[1]Outside Edges'!$P54="Yes"),"Yes","No")</f>
        <v>Yes</v>
      </c>
      <c r="GB55" s="284" t="str">
        <f>IF(AND((RIGHT($GB$3,2)-'[1]Miter Profiles'!$AC$185-'[1]Outside Edges'!$B54)&gt;=5,'[1]Outside Edges'!$P54="Yes"),"Yes","No")</f>
        <v>Yes</v>
      </c>
      <c r="GC55" s="275" t="str">
        <f>IF(AND((RIGHT($GC$3,2)-'[1]Miter Profiles'!$AC$186-'[1]Outside Edges'!$B54)&gt;=5,'[1]Outside Edges'!$P54="Yes"),"Yes","No")</f>
        <v>Yes</v>
      </c>
      <c r="GD55" s="269" t="str">
        <f>IF(AND((RIGHT($GD$3,2)-'[1]Miter Profiles'!$AC$187-'[1]Outside Edges'!$B54)&gt;=5,'[1]Outside Edges'!$P54="Yes"),"Yes","No")</f>
        <v>Yes</v>
      </c>
      <c r="GE55" s="273" t="str">
        <f>IF(AND((RIGHT($GE$3,2)-'[1]Miter Profiles'!$AC$188-'[1]Outside Edges'!$B54)&gt;=5,'[1]Outside Edges'!$P54="Yes"),"Yes","No")</f>
        <v>Yes</v>
      </c>
      <c r="GF55" s="282" t="str">
        <f>IF(AND((RIGHT($GF$3,2)-'[1]Miter Profiles'!$AC$189-'[1]Outside Edges'!$B54)&gt;=5,'[1]Outside Edges'!$P54="Yes"),"Yes","No")</f>
        <v>Yes</v>
      </c>
      <c r="GG55" s="283" t="str">
        <f>IF(AND((RIGHT($GG$3,2)-'[1]Miter Profiles'!$AC$190-'[1]Outside Edges'!$B54)&gt;=5,'[1]Outside Edges'!$P54="Yes"),"Yes","No")</f>
        <v>Yes</v>
      </c>
      <c r="GH55" s="284" t="str">
        <f>IF(AND((RIGHT($GH$3,2)-'[1]Miter Profiles'!$AC$191-'[1]Outside Edges'!$B54)&gt;=5,'[1]Outside Edges'!$P54="Yes"),"Yes","No")</f>
        <v>Yes</v>
      </c>
      <c r="GI55" s="275" t="str">
        <f>IF(AND((RIGHT($GI$3,2)-'[1]Miter Profiles'!$AC$192-'[1]Outside Edges'!$B54)&gt;=5,'[1]Outside Edges'!$P54="Yes"),"Yes","No")</f>
        <v>Yes</v>
      </c>
      <c r="GJ55" s="269" t="str">
        <f>IF(AND((RIGHT($GJ$3,2)-'[1]Miter Profiles'!$AC$193-'[1]Outside Edges'!$B54)&gt;=5,'[1]Outside Edges'!$P54="Yes"),"Yes","No")</f>
        <v>Yes</v>
      </c>
      <c r="GK55" s="273" t="str">
        <f>IF(AND((RIGHT($GK$3,2)-'[1]Miter Profiles'!$AC$194-'[1]Outside Edges'!$B54)&gt;=5,'[1]Outside Edges'!$P54="Yes"),"Yes","No")</f>
        <v>Yes</v>
      </c>
      <c r="GL55" s="282" t="str">
        <f>IF(AND((RIGHT($GL$3,2)-'[1]Miter Profiles'!$AC$195-'[1]Outside Edges'!$B54)&gt;=5,'[1]Outside Edges'!$P54="Yes"),"Yes","No")</f>
        <v>Yes</v>
      </c>
      <c r="GM55" s="283" t="str">
        <f>IF(AND((RIGHT($GM$3,2)-'[1]Miter Profiles'!$AC$196-'[1]Outside Edges'!$B54)&gt;=5,'[1]Outside Edges'!$P54="Yes"),"Yes","No")</f>
        <v>Yes</v>
      </c>
      <c r="GN55" s="284" t="str">
        <f>IF(AND((RIGHT($GN$3,2)-'[1]Miter Profiles'!$AC$197-'[1]Outside Edges'!$B54)&gt;=5,'[1]Outside Edges'!$P54="Yes"),"Yes","No")</f>
        <v>Yes</v>
      </c>
      <c r="GO55" s="275" t="str">
        <f>IF(AND((RIGHT($GO$3,2)-'[1]Miter Profiles'!$AC$198-'[1]Outside Edges'!$B54)&gt;=5,'[1]Outside Edges'!$P54="Yes"),"Yes","No")</f>
        <v>Yes</v>
      </c>
      <c r="GP55" s="269" t="str">
        <f>IF(AND((RIGHT($GP$3,2)-'[1]Miter Profiles'!$AC$199-'[1]Outside Edges'!$B54)&gt;=5,'[1]Outside Edges'!$P54="Yes"),"Yes","No")</f>
        <v>Yes</v>
      </c>
      <c r="GQ55" s="273" t="str">
        <f>IF(AND((RIGHT($GQ$3,2)-'[1]Miter Profiles'!$AC$200-'[1]Outside Edges'!$B54)&gt;=5,'[1]Outside Edges'!$P54="Yes"),"Yes","No")</f>
        <v>Yes</v>
      </c>
      <c r="GR55" s="282" t="str">
        <f>IF(AND((RIGHT($GR$3,2)-'[1]Miter Profiles'!$AC$201-'[1]Outside Edges'!$B54)&gt;=5,'[1]Outside Edges'!$P54="Yes"),"Yes","No")</f>
        <v>Yes</v>
      </c>
      <c r="GS55" s="283" t="str">
        <f>IF(AND((RIGHT($GS$3,2)-'[1]Miter Profiles'!$AC$202-'[1]Outside Edges'!$B54)&gt;=5,'[1]Outside Edges'!$P54="Yes"),"Yes","No")</f>
        <v>Yes</v>
      </c>
      <c r="GT55" s="284" t="str">
        <f>IF(AND((RIGHT($GT$3,2)-'[1]Miter Profiles'!$AC$203-'[1]Outside Edges'!$B54)&gt;=5,'[1]Outside Edges'!$P54="Yes"),"Yes","No")</f>
        <v>Yes</v>
      </c>
      <c r="GU55" s="275" t="str">
        <f>IF(AND((RIGHT($GU$3,2)-'[1]Miter Profiles'!$AC$204-'[1]Outside Edges'!$B54)&gt;=5,'[1]Outside Edges'!$P54="Yes"),"Yes","No")</f>
        <v>Yes</v>
      </c>
      <c r="GV55" s="269" t="str">
        <f>IF(AND((RIGHT($GV$3,2)-'[1]Miter Profiles'!$AC$205-'[1]Outside Edges'!$B54)&gt;=5,'[1]Outside Edges'!$P54="Yes"),"Yes","No")</f>
        <v>Yes</v>
      </c>
      <c r="GW55" s="273" t="str">
        <f>IF(AND((RIGHT($GW$3,2)-'[1]Miter Profiles'!$AC$206-'[1]Outside Edges'!$B54)&gt;=5,'[1]Outside Edges'!$P54="Yes"),"Yes","No")</f>
        <v>Yes</v>
      </c>
      <c r="GX55" s="282" t="str">
        <f>IF(AND((RIGHT($GX$3,2)-'[1]Miter Profiles'!$AC$207-'[1]Outside Edges'!$B54)&gt;=5,'[1]Outside Edges'!$P54="Yes"),"Yes","No")</f>
        <v>Yes</v>
      </c>
      <c r="GY55" s="283" t="str">
        <f>IF(AND((RIGHT($GY$3,2)-'[1]Miter Profiles'!$AC$208-'[1]Outside Edges'!$B54)&gt;=5,'[1]Outside Edges'!$P54="Yes"),"Yes","No")</f>
        <v>Yes</v>
      </c>
      <c r="GZ55" s="284" t="str">
        <f>IF(AND((RIGHT($GZ$3,2)-'[1]Miter Profiles'!$AC$209-'[1]Outside Edges'!$B54)&gt;=5,'[1]Outside Edges'!$P54="Yes"),"Yes","No")</f>
        <v>Yes</v>
      </c>
      <c r="HA55" s="275" t="str">
        <f>IF(AND((RIGHT($HA$3,2)-'[1]Miter Profiles'!$AC$210-'[1]Outside Edges'!$B54)&gt;=5,'[1]Outside Edges'!$P54="Yes"),"Yes","No")</f>
        <v>Yes</v>
      </c>
      <c r="HB55" s="269" t="str">
        <f>IF(AND((RIGHT($HB$3,2)-'[1]Miter Profiles'!$AC$211-'[1]Outside Edges'!$B54)&gt;=5,'[1]Outside Edges'!$P54="Yes"),"Yes","No")</f>
        <v>Yes</v>
      </c>
      <c r="HC55" s="273" t="str">
        <f>IF(AND((RIGHT($HC$3,2)-'[1]Miter Profiles'!$AC$212-'[1]Outside Edges'!$B54)&gt;=5,'[1]Outside Edges'!$P54="Yes"),"Yes","No")</f>
        <v>Yes</v>
      </c>
      <c r="HD55" s="282" t="str">
        <f>IF(AND((RIGHT($HD$3,2)-'[1]Miter Profiles'!$AC$213-'[1]Outside Edges'!$B54)&gt;=5,'[1]Outside Edges'!$P54="Yes"),"Yes","No")</f>
        <v>Yes</v>
      </c>
      <c r="HE55" s="284" t="str">
        <f>IF(AND((RIGHT($HE$3,2)-'[1]Miter Profiles'!$AC$214-'[1]Outside Edges'!$B54)&gt;=5,'[1]Outside Edges'!$P54="Yes"),"Yes","No")</f>
        <v>Yes</v>
      </c>
      <c r="HF55" s="275" t="str">
        <f>IF(AND((RIGHT($HF$3,2)-'[1]Miter Profiles'!$AC$215-'[1]Outside Edges'!$B54)&gt;=5,'[1]Outside Edges'!$P54="Yes"),"Yes","No")</f>
        <v>Yes</v>
      </c>
      <c r="HG55" s="269" t="str">
        <f>IF(AND((RIGHT($HG$3,2)-'[1]Miter Profiles'!$AC$216-'[1]Outside Edges'!$B54)&gt;=5,'[1]Outside Edges'!$P54="Yes"),"Yes","No")</f>
        <v>Yes</v>
      </c>
      <c r="HH55" s="273" t="str">
        <f>IF(AND((RIGHT($HH$3,2)-'[1]Miter Profiles'!$AC$217-'[1]Outside Edges'!$B54)&gt;=5,'[1]Outside Edges'!$P54="Yes"),"Yes","No")</f>
        <v>Yes</v>
      </c>
      <c r="HI55" s="282" t="str">
        <f>IF(AND((RIGHT($HI$3,2)-'[1]Miter Profiles'!$AC$218-'[1]Outside Edges'!$B54)&gt;=5,'[1]Outside Edges'!$P54="Yes"),"Yes","No")</f>
        <v>Yes</v>
      </c>
      <c r="HJ55" s="283" t="str">
        <f>IF(AND((RIGHT($HJ$3,2)-'[1]Miter Profiles'!$AC$219-'[1]Outside Edges'!$B54)&gt;=5,'[1]Outside Edges'!$P54="Yes"),"Yes","No")</f>
        <v>Yes</v>
      </c>
      <c r="HK55" s="284" t="str">
        <f>IF(AND((RIGHT($HK$3,2)-'[1]Miter Profiles'!$AC$220-'[1]Outside Edges'!$B54)&gt;=5,'[1]Outside Edges'!$P54="Yes"),"Yes","No")</f>
        <v>Yes</v>
      </c>
      <c r="HL55" s="275" t="str">
        <f>IF(AND((RIGHT($HL$3,2)-'[1]Miter Profiles'!$AC$221-'[1]Outside Edges'!$B54)&gt;=5,'[1]Outside Edges'!$P54="Yes"),"Yes","No")</f>
        <v>Yes</v>
      </c>
      <c r="HM55" s="269" t="str">
        <f>IF(AND((RIGHT($HM$3,2)-'[1]Miter Profiles'!$AC$222-'[1]Outside Edges'!$B54)&gt;=5,'[1]Outside Edges'!$P54="Yes"),"Yes","No")</f>
        <v>Yes</v>
      </c>
      <c r="HN55" s="269" t="str">
        <f>IF(AND((RIGHT($HN$3,2)-'[1]Miter Profiles'!$AC$223-'[1]Outside Edges'!$B54)&gt;=5,'[1]Outside Edges'!$P54="Yes"),"Yes","No")</f>
        <v>Yes</v>
      </c>
      <c r="HO55" s="283" t="str">
        <f>IF(AND((RIGHT($HO$3,2)-'[1]Miter Profiles'!$AC$224-'[1]Outside Edges'!$B54)&gt;=5,'[1]Outside Edges'!$P54="Yes"),"Yes","No")</f>
        <v>Yes</v>
      </c>
      <c r="HP55" s="283" t="str">
        <f>IF(AND((RIGHT($HP$3,2)-'[1]Miter Profiles'!$AC$225-'[1]Outside Edges'!$B54)&gt;=5,'[1]Outside Edges'!$P54="Yes"),"Yes","No")</f>
        <v>Yes</v>
      </c>
      <c r="HQ55" s="283" t="str">
        <f>IF(AND((RIGHT($HQ$3,3)-'[1]Miter Profiles'!$AC$226-'[1]Outside Edges'!$B54)&gt;=5,'[1]Outside Edges'!$P54="Yes"),"Yes","No")</f>
        <v>No</v>
      </c>
      <c r="HR55" s="283" t="str">
        <f>IF(AND((RIGHT($HR$3,2)-'[1]Miter Profiles'!$AC$227-'[1]Outside Edges'!$B54)&gt;=5,'[1]Outside Edges'!$P54="Yes"),"Yes","No")</f>
        <v>No</v>
      </c>
      <c r="HS55" s="269" t="str">
        <f>IF(AND((RIGHT($HS$3,2)-'[1]Miter Profiles'!$AC$228-'[1]Outside Edges'!$B54)&gt;=5,'[1]Outside Edges'!$P54="Yes"),"Yes","No")</f>
        <v>Yes</v>
      </c>
      <c r="HT55" s="269" t="str">
        <f>IF(AND((RIGHT($HT$3,2)-'[1]Miter Profiles'!$AC$229-'[1]Outside Edges'!$B54)&gt;=5,'[1]Outside Edges'!$P54="Yes"),"Yes","No")</f>
        <v>Yes</v>
      </c>
      <c r="HU55" s="269" t="str">
        <f>IF(AND((RIGHT($HU$3,2)-'[1]Miter Profiles'!$AC$230-'[1]Outside Edges'!$B54)&gt;=5,'[1]Outside Edges'!$P54="Yes"),"Yes","No")</f>
        <v>Yes</v>
      </c>
      <c r="HV55" s="283" t="str">
        <f>IF(AND((RIGHT($HV$3,2)-'[1]Miter Profiles'!$AC$231-'[1]Outside Edges'!$B54)&gt;=5,'[1]Outside Edges'!$P54="Yes"),"Yes","No")</f>
        <v>Yes</v>
      </c>
      <c r="HW55" s="283" t="str">
        <f>IF(AND((RIGHT($HW$3,2)-'[1]Miter Profiles'!$AC$232-'[1]Outside Edges'!$B54)&gt;=5,'[1]Outside Edges'!$P54="Yes"),"Yes","No")</f>
        <v>Yes</v>
      </c>
      <c r="HX55" s="283" t="str">
        <f>IF(AND((RIGHT($HX$3,2)-'[1]Miter Profiles'!$AC$233-'[1]Outside Edges'!$B54)&gt;=5,'[1]Outside Edges'!$P54="Yes"),"Yes","No")</f>
        <v>Yes</v>
      </c>
      <c r="HY55" s="269" t="str">
        <f>IF(AND((RIGHT($HY$3,2)-'[1]Miter Profiles'!$AC$234-'[1]Outside Edges'!$B54)&gt;=5,'[1]Outside Edges'!$P54="Yes"),"Yes","No")</f>
        <v>Yes</v>
      </c>
      <c r="HZ55" s="269" t="str">
        <f>IF(AND((RIGHT($HZ$3,2)-'[1]Miter Profiles'!$AC$235-'[1]Outside Edges'!$B54)&gt;=5,'[1]Outside Edges'!$P54="Yes"),"Yes","No")</f>
        <v>Yes</v>
      </c>
      <c r="IA55" s="269" t="str">
        <f>IF(AND((RIGHT($IA$3,2)-'[1]Miter Profiles'!$AC$236-'[1]Outside Edges'!$B54)&gt;=5,'[1]Outside Edges'!$P54="Yes"),"Yes","No")</f>
        <v>Yes</v>
      </c>
      <c r="IB55" s="283" t="str">
        <f>IF(AND((RIGHT($IB$3,2)-'[1]Miter Profiles'!$AC$237-'[1]Outside Edges'!$B54)&gt;=5,'[1]Outside Edges'!$P54="Yes"),"Yes","No")</f>
        <v>Yes</v>
      </c>
      <c r="IC55" s="283" t="str">
        <f>IF(AND((RIGHT($IC$3,2)-'[1]Miter Profiles'!$AC$238-'[1]Outside Edges'!$B54)&gt;=5,'[1]Outside Edges'!$P54="Yes"),"Yes","No")</f>
        <v>Yes</v>
      </c>
      <c r="ID55" s="283" t="str">
        <f>IF(AND((RIGHT($ID$3,2)-'[1]Miter Profiles'!$AC$239-'[1]Outside Edges'!$B54)&gt;=5,'[1]Outside Edges'!$P54="Yes"),"Yes","No")</f>
        <v>Yes</v>
      </c>
      <c r="IE55" s="269" t="str">
        <f>IF(AND((RIGHT($IE$3,2)-'[1]Miter Profiles'!$AC$240-'[1]Outside Edges'!$B54)&gt;=5,'[1]Outside Edges'!$P54="Yes"),"Yes","No")</f>
        <v>Yes</v>
      </c>
      <c r="IF55" s="269" t="str">
        <f>IF(AND((RIGHT($IF$3,2)-'[1]Miter Profiles'!$AC$241-'[1]Outside Edges'!$B54)&gt;=5,'[1]Outside Edges'!$P54="Yes"),"Yes","No")</f>
        <v>Yes</v>
      </c>
      <c r="IG55" s="269" t="str">
        <f>IF(AND((RIGHT($IG$3,2)-'[1]Miter Profiles'!$AC$242-'[1]Outside Edges'!$B54)&gt;=5,'[1]Outside Edges'!$P54="Yes"),"Yes","No")</f>
        <v>Yes</v>
      </c>
      <c r="IH55" s="283" t="str">
        <f>IF(AND((RIGHT($IH$3,2)-'[1]Miter Profiles'!$AC$243-'[1]Outside Edges'!$B54)&gt;=5,'[1]Outside Edges'!$P54="Yes"),"Yes","No")</f>
        <v>Yes</v>
      </c>
      <c r="II55" s="283" t="str">
        <f>IF(AND((RIGHT($II$3,2)-'[1]Miter Profiles'!$AC$244-'[1]Outside Edges'!$B54)&gt;=5,'[1]Outside Edges'!$P54="Yes"),"Yes","No")</f>
        <v>Yes</v>
      </c>
      <c r="IJ55" s="283" t="str">
        <f>IF(AND((RIGHT($IJ$3,2)-'[1]Miter Profiles'!$AC$245-'[1]Outside Edges'!$B54)&gt;=5,'[1]Outside Edges'!$P54="Yes"),"Yes","No")</f>
        <v>Yes</v>
      </c>
      <c r="IK55" s="269" t="str">
        <f>IF(AND((RIGHT($IK$3,2)-'[1]Miter Profiles'!$AC$246-'[1]Outside Edges'!$B54)&gt;=5,'[1]Outside Edges'!$P54="Yes"),"Yes","No")</f>
        <v>Yes</v>
      </c>
      <c r="IL55" s="269" t="str">
        <f>IF(AND((RIGHT($IL$3,2)-'[1]Miter Profiles'!$AC$247-'[1]Outside Edges'!$B54)&gt;=5,'[1]Outside Edges'!$P54="Yes"),"Yes","No")</f>
        <v>Yes</v>
      </c>
      <c r="IM55" s="269" t="str">
        <f>IF(AND((RIGHT($IM$3,2)-'[1]Miter Profiles'!$AC$248-'[1]Outside Edges'!$B54)&gt;=5,'[1]Outside Edges'!$P54="Yes"),"Yes","No")</f>
        <v>Yes</v>
      </c>
      <c r="IN55" s="283" t="str">
        <f>IF(AND((RIGHT($IN$3,2)-'[1]Miter Profiles'!$AC$249-'[1]Outside Edges'!$B54)&gt;=5,'[1]Outside Edges'!$P54="Yes"),"Yes","No")</f>
        <v>Yes</v>
      </c>
      <c r="IO55" s="283" t="str">
        <f>IF(AND((RIGHT($IO$3,2)-'[1]Miter Profiles'!$AC$250-'[1]Outside Edges'!$B54)&gt;=5,'[1]Outside Edges'!$P54="Yes"),"Yes","No")</f>
        <v>Yes</v>
      </c>
      <c r="IP55" s="283" t="str">
        <f>IF(AND((RIGHT($IP$3,2)-'[1]Miter Profiles'!$AC$251-'[1]Outside Edges'!$B54)&gt;=5,'[1]Outside Edges'!$P54="Yes"),"Yes","No")</f>
        <v>Yes</v>
      </c>
      <c r="IQ55" s="269" t="str">
        <f>IF(AND((RIGHT($IQ$3,2)-'[1]Miter Profiles'!$AC$252-'[1]Outside Edges'!$B54)&gt;=5,'[1]Outside Edges'!$P54="Yes"),"Yes","No")</f>
        <v>Yes</v>
      </c>
      <c r="IR55" s="269" t="str">
        <f>IF(AND((RIGHT($IR$3,2)-'[1]Miter Profiles'!$AC$253-'[1]Outside Edges'!$B54)&gt;=5,'[1]Outside Edges'!$P54="Yes"),"Yes","No")</f>
        <v>Yes</v>
      </c>
      <c r="IS55" s="269" t="str">
        <f>IF(AND((RIGHT($IS$3,2)-'[1]Miter Profiles'!$AC$254-'[1]Outside Edges'!$B54)&gt;=5,'[1]Outside Edges'!$P54="Yes"),"Yes","No")</f>
        <v>Yes</v>
      </c>
      <c r="IT55" s="283" t="str">
        <f>IF(AND((RIGHT($IT$3,2)-'[1]Miter Profiles'!$AC$255-'[1]Outside Edges'!$B54)&gt;=5,'[1]Outside Edges'!$P54="Yes"),"Yes","No")</f>
        <v>Yes</v>
      </c>
      <c r="IU55" s="283" t="str">
        <f>IF(AND((RIGHT($IU$3,2)-'[1]Miter Profiles'!$AC$256-'[1]Outside Edges'!$B54)&gt;=5,'[1]Outside Edges'!$P54="Yes"),"Yes","No")</f>
        <v>Yes</v>
      </c>
      <c r="IV55" s="283" t="str">
        <f>IF(AND((RIGHT($IV$3,2)-'[1]Miter Profiles'!$AC$257-'[1]Outside Edges'!$B54)&gt;=5,'[1]Outside Edges'!$P54="Yes"),"Yes","No")</f>
        <v>Yes</v>
      </c>
      <c r="IW55" s="269" t="str">
        <f>IF(AND((RIGHT($IW$3,2)-'[1]Miter Profiles'!$AC$258-'[1]Outside Edges'!$B54)&gt;=5,'[1]Outside Edges'!$P54="Yes"),"Yes","No")</f>
        <v>Yes</v>
      </c>
      <c r="IX55" s="269" t="str">
        <f>IF(AND((RIGHT($IX$3,2)-'[1]Miter Profiles'!$AC$259-'[1]Outside Edges'!$B54)&gt;=5,'[1]Outside Edges'!$P54="Yes"),"Yes","No")</f>
        <v>Yes</v>
      </c>
      <c r="IY55" s="269" t="str">
        <f>IF(AND((RIGHT($IY$3,2)-'[1]Miter Profiles'!$AC$260-'[1]Outside Edges'!$B54)&gt;=5,'[1]Outside Edges'!$P54="Yes"),"Yes","No")</f>
        <v>Yes</v>
      </c>
      <c r="IZ55" s="283" t="str">
        <f>IF(AND((RIGHT($IZ$3,2)-'[1]Miter Profiles'!$AC$261-'[1]Outside Edges'!$B54)&gt;=5,'[1]Outside Edges'!$P54="Yes"),"Yes","No")</f>
        <v>Yes</v>
      </c>
      <c r="JA55" s="283" t="str">
        <f>IF(AND((RIGHT($JA$3,2)-'[1]Miter Profiles'!$AC$262-'[1]Outside Edges'!$B54)&gt;=5,'[1]Outside Edges'!$P54="Yes"),"Yes","No")</f>
        <v>Yes</v>
      </c>
      <c r="JB55" s="283" t="str">
        <f>IF(AND((RIGHT($JB$3,2)-'[1]Miter Profiles'!$AC$263-'[1]Outside Edges'!$B54)&gt;=5,'[1]Outside Edges'!$P54="Yes"),"Yes","No")</f>
        <v>Yes</v>
      </c>
      <c r="JC55" s="269" t="str">
        <f>IF(AND((RIGHT($JC$3,2)-'[1]Miter Profiles'!$AC$264-'[1]Outside Edges'!$B54)&gt;=5,'[1]Outside Edges'!$P54="Yes"),"Yes","No")</f>
        <v>Yes</v>
      </c>
      <c r="JD55" s="269" t="str">
        <f>IF(AND((RIGHT($JD$3,2)-'[1]Miter Profiles'!$AC$265-'[1]Outside Edges'!$B54)&gt;=5,'[1]Outside Edges'!$P54="Yes"),"Yes","No")</f>
        <v>Yes</v>
      </c>
      <c r="JE55" s="269" t="str">
        <f>IF(AND((RIGHT($JE$3,2)-'[1]Miter Profiles'!$AC$266-'[1]Outside Edges'!$B54)&gt;=5,'[1]Outside Edges'!$P54="Yes"),"Yes","No")</f>
        <v>Yes</v>
      </c>
      <c r="JF55" s="283" t="str">
        <f>IF(AND((RIGHT($JF$3,2)-'[1]Miter Profiles'!$AC$267-'[1]Outside Edges'!$B54)&gt;=5,'[1]Outside Edges'!$P54="Yes"),"Yes","No")</f>
        <v>Yes</v>
      </c>
      <c r="JG55" s="283" t="str">
        <f>IF(AND((RIGHT($JG$3,2)-'[1]Miter Profiles'!$AC$268-'[1]Outside Edges'!$B54)&gt;=5,'[1]Outside Edges'!$P54="Yes"),"Yes","No")</f>
        <v>Yes</v>
      </c>
      <c r="JH55" s="283" t="str">
        <f>IF(AND((RIGHT($JH$3,2)-'[1]Miter Profiles'!$AC$269-'[1]Outside Edges'!$B54)&gt;=5,'[1]Outside Edges'!$P54="Yes"),"Yes","No")</f>
        <v>Yes</v>
      </c>
      <c r="JI55" s="269" t="str">
        <f>IF(AND((RIGHT($JI$3,2)-'[1]Miter Profiles'!$AC$270-'[1]Outside Edges'!$B54)&gt;=5,'[1]Outside Edges'!$P54="Yes"),"Yes","No")</f>
        <v>Yes</v>
      </c>
      <c r="JJ55" s="269" t="str">
        <f>IF(AND((RIGHT($JJ$3,2)-'[1]Miter Profiles'!$AC$271-'[1]Outside Edges'!$B54)&gt;=5,'[1]Outside Edges'!$P54="Yes"),"Yes","No")</f>
        <v>Yes</v>
      </c>
      <c r="JK55" s="269" t="str">
        <f>IF(AND((RIGHT($JK$3,2)-'[1]Miter Profiles'!$AC$272-'[1]Outside Edges'!$B54)&gt;=5,'[1]Outside Edges'!$P54="Yes"),"Yes","No")</f>
        <v>Yes</v>
      </c>
      <c r="JL55" s="283" t="str">
        <f>IF(AND((RIGHT($JL$3,2)-'[1]Miter Profiles'!$AC$273-'[1]Outside Edges'!$B54)&gt;=5,'[1]Outside Edges'!$P54="Yes"),"Yes","No")</f>
        <v>Yes</v>
      </c>
      <c r="JM55" s="283" t="str">
        <f>IF(AND((RIGHT($JM$3,2)-'[1]Miter Profiles'!$AC$274-'[1]Outside Edges'!$B54)&gt;=5,'[1]Outside Edges'!$P54="Yes"),"Yes","No")</f>
        <v>Yes</v>
      </c>
      <c r="JN55" s="283" t="str">
        <f>IF(AND((RIGHT($JN$3,2)-'[1]Miter Profiles'!$AC$275-'[1]Outside Edges'!$B54)&gt;=5,'[1]Outside Edges'!$P54="Yes"),"Yes","No")</f>
        <v>Yes</v>
      </c>
      <c r="JO55" s="269" t="str">
        <f>IF(AND((RIGHT($JO$3,2)-'[1]Miter Profiles'!$AC$276-'[1]Outside Edges'!$B54)&gt;=5,'[1]Outside Edges'!$P54="Yes"),"Yes","No")</f>
        <v>Yes</v>
      </c>
      <c r="JP55" s="269" t="str">
        <f>IF(AND((RIGHT($JP$3,2)-'[1]Miter Profiles'!$AC$277-'[1]Outside Edges'!$B54)&gt;=5,'[1]Outside Edges'!$P54="Yes"),"Yes","No")</f>
        <v>Yes</v>
      </c>
      <c r="JQ55" s="269" t="str">
        <f>IF(AND((RIGHT($JQ$3,2)-'[1]Miter Profiles'!$AC$278-'[1]Outside Edges'!$B54)&gt;=5,'[1]Outside Edges'!$P54="Yes"),"Yes","No")</f>
        <v>Yes</v>
      </c>
      <c r="JR55" s="283" t="str">
        <f>IF(AND((RIGHT($JR$3,2)-'[1]Miter Profiles'!$AC$279-'[1]Outside Edges'!$B54)&gt;=5,'[1]Outside Edges'!$P54="Yes"),"Yes","No")</f>
        <v>No</v>
      </c>
      <c r="JS55" s="283" t="str">
        <f>IF(AND((RIGHT($JS$3,2)-'[1]Miter Profiles'!$AC$280-'[1]Outside Edges'!$B54)&gt;=5,'[1]Outside Edges'!$P54="Yes"),"Yes","No")</f>
        <v>Yes</v>
      </c>
      <c r="JT55" s="283" t="str">
        <f>IF(AND((RIGHT($JT$3,2)-'[1]Miter Profiles'!$AC$281-'[1]Outside Edges'!$B54)&gt;=5,'[1]Outside Edges'!$P54="Yes"),"Yes","No")</f>
        <v>Yes</v>
      </c>
      <c r="JU55" s="269" t="str">
        <f>IF(AND((RIGHT($JU$3,2)-'[1]Miter Profiles'!$AC$282-'[1]Outside Edges'!$B54)&gt;=5,'[1]Outside Edges'!$P54="Yes"),"Yes","No")</f>
        <v>No</v>
      </c>
      <c r="JV55" s="269" t="str">
        <f>IF(AND((RIGHT($JV$3,2)-'[1]Miter Profiles'!$AC$283-'[1]Outside Edges'!$B54)&gt;=5,'[1]Outside Edges'!$P54="Yes"),"Yes","No")</f>
        <v>Yes</v>
      </c>
      <c r="JW55" s="269" t="str">
        <f>IF(AND((RIGHT($JW$3,2)-'[1]Miter Profiles'!$AC$284-'[1]Outside Edges'!$B54)&gt;=5,'[1]Outside Edges'!$P54="Yes"),"Yes","No")</f>
        <v>Yes</v>
      </c>
      <c r="JX55" s="283" t="str">
        <f>IF(AND((RIGHT($JX$3,2)-'[1]Miter Profiles'!$AC$285-'[1]Outside Edges'!$B54)&gt;=5,'[1]Outside Edges'!$P54="Yes"),"Yes","No")</f>
        <v>Yes</v>
      </c>
      <c r="JY55" s="283" t="str">
        <f>IF(AND((RIGHT($JY$3,2)-'[1]Miter Profiles'!$AC$286-'[1]Outside Edges'!$B54)&gt;=5,'[1]Outside Edges'!$P54="Yes"),"Yes","No")</f>
        <v>Yes</v>
      </c>
      <c r="JZ55" s="283" t="str">
        <f>IF(AND((RIGHT($JZ$3,2)-'[1]Miter Profiles'!$AC$287-'[1]Outside Edges'!$B54)&gt;=5,'[1]Outside Edges'!$P54="Yes"),"Yes","No")</f>
        <v>Yes</v>
      </c>
      <c r="KA55" s="269" t="str">
        <f>IF(AND((RIGHT($KA$3,2)-'[1]Miter Profiles'!$AC$288-'[1]Outside Edges'!$B54)&gt;=5,'[1]Outside Edges'!$P54="Yes"),"Yes","No")</f>
        <v>Yes</v>
      </c>
      <c r="KB55" s="269" t="str">
        <f>IF(AND((RIGHT($KB$3,2)-'[1]Miter Profiles'!$AC$289-'[1]Outside Edges'!$B54)&gt;=5,'[1]Outside Edges'!$P54="Yes"),"Yes","No")</f>
        <v>Yes</v>
      </c>
      <c r="KC55" s="269" t="str">
        <f>IF(AND((RIGHT($KC$3,2)-'[1]Miter Profiles'!$AC$290-'[1]Outside Edges'!$B54)&gt;=5,'[1]Outside Edges'!$P54="Yes"),"Yes","No")</f>
        <v>Yes</v>
      </c>
      <c r="KD55" s="283" t="str">
        <f>IF(AND((RIGHT($KD$3,2)-'[1]Miter Profiles'!$AC$291-'[1]Outside Edges'!$B54)&gt;=5,'[1]Outside Edges'!$P54="Yes"),"Yes","No")</f>
        <v>Yes</v>
      </c>
      <c r="KE55" s="283" t="str">
        <f>IF(AND((RIGHT($KE$3,2)-'[1]Miter Profiles'!$AC$292-'[1]Outside Edges'!$B54)&gt;=5,'[1]Outside Edges'!$P54="Yes"),"Yes","No")</f>
        <v>Yes</v>
      </c>
      <c r="KF55" s="283" t="str">
        <f>IF(AND((RIGHT($KF$3,2)-'[1]Miter Profiles'!$AC$293-'[1]Outside Edges'!$B54)&gt;=5,'[1]Outside Edges'!$P54="Yes"),"Yes","No")</f>
        <v>Yes</v>
      </c>
      <c r="KG55" s="269" t="str">
        <f>IF(AND((RIGHT($KG$3,2)-'[1]Miter Profiles'!$AC$294-'[1]Outside Edges'!$B54)&gt;=5,'[1]Outside Edges'!$P54="Yes"),"Yes","No")</f>
        <v>Yes</v>
      </c>
      <c r="KH55" s="269" t="str">
        <f>IF(AND((RIGHT($KH$3,2)-'[1]Miter Profiles'!$AC$295-'[1]Outside Edges'!$B54)&gt;=5,'[1]Outside Edges'!$P54="Yes"),"Yes","No")</f>
        <v>Yes</v>
      </c>
      <c r="KI55" s="269" t="str">
        <f>IF(AND((RIGHT($KI$3,2)-'[1]Miter Profiles'!$AC$296-'[1]Outside Edges'!$B54)&gt;=5,'[1]Outside Edges'!$P54="Yes"),"Yes","No")</f>
        <v>Yes</v>
      </c>
      <c r="KJ55" s="283" t="str">
        <f>IF(AND((RIGHT($KJ$3,2)-'[1]Miter Profiles'!$AC$297-'[1]Outside Edges'!$B54)&gt;=5,'[1]Outside Edges'!$P54="Yes"),"Yes","No")</f>
        <v>Yes</v>
      </c>
      <c r="KK55" s="283" t="str">
        <f>IF(AND((RIGHT($KK$3,2)-'[1]Miter Profiles'!$AC$298-'[1]Outside Edges'!$B54)&gt;=5,'[1]Outside Edges'!$P54="Yes"),"Yes","No")</f>
        <v>Yes</v>
      </c>
      <c r="KL55" s="283" t="str">
        <f>IF(AND((RIGHT($KL$3,2)-'[1]Miter Profiles'!$AC$299-'[1]Outside Edges'!$B54)&gt;=5,'[1]Outside Edges'!$P54="Yes"),"Yes","No")</f>
        <v>Yes</v>
      </c>
      <c r="KM55" s="269" t="str">
        <f>IF(AND((RIGHT($KM$3,2)-'[1]Miter Profiles'!$AC$300-'[1]Outside Edges'!$B54)&gt;=5,'[1]Outside Edges'!$P54="Yes"),"Yes","No")</f>
        <v>Yes</v>
      </c>
      <c r="KN55" s="269" t="str">
        <f>IF(AND((RIGHT($KN$3,2)-'[1]Miter Profiles'!$AC$301-'[1]Outside Edges'!$B54)&gt;=5,'[1]Outside Edges'!$P54="Yes"),"Yes","No")</f>
        <v>Yes</v>
      </c>
      <c r="KO55" s="269" t="str">
        <f>IF(AND((RIGHT($KO$3,2)-'[1]Miter Profiles'!$AC$302-'[1]Outside Edges'!$B54)&gt;=5,'[1]Outside Edges'!$P54="Yes"),"Yes","No")</f>
        <v>Yes</v>
      </c>
      <c r="KP55" s="283" t="str">
        <f>IF(AND((RIGHT($KP$3,2)-'[1]Miter Profiles'!$AC$303-'[1]Outside Edges'!$B54)&gt;=5,'[1]Outside Edges'!$P54="Yes"),"Yes","No")</f>
        <v>Yes</v>
      </c>
      <c r="KQ55" s="283" t="str">
        <f>IF(AND((RIGHT($KQ$3,2)-'[1]Miter Profiles'!$AC$304-'[1]Outside Edges'!$B54)&gt;=5,'[1]Outside Edges'!$P54="Yes"),"Yes","No")</f>
        <v>Yes</v>
      </c>
      <c r="KR55" s="283" t="str">
        <f>IF(AND((RIGHT($KR$3,2)-'[1]Miter Profiles'!$AC$305-'[1]Outside Edges'!$B54)&gt;=5,'[1]Outside Edges'!$P54="Yes"),"Yes","No")</f>
        <v>Yes</v>
      </c>
      <c r="KS55" s="269" t="str">
        <f>IF(AND((RIGHT($KS$3,2)-'[1]Miter Profiles'!$AC$306-'[1]Outside Edges'!$B54)&gt;=5,'[1]Outside Edges'!$P54="Yes"),"Yes","No")</f>
        <v>Yes</v>
      </c>
      <c r="KT55" s="269" t="str">
        <f>IF(AND((RIGHT($KT$3,2)-'[1]Miter Profiles'!$AC$307-'[1]Outside Edges'!$B54)&gt;=5,'[1]Outside Edges'!$P54="Yes"),"Yes","No")</f>
        <v>Yes</v>
      </c>
      <c r="KU55" s="269" t="str">
        <f>IF(AND((RIGHT($KU$3,2)-'[1]Miter Profiles'!$AC$308-'[1]Outside Edges'!$B54)&gt;=5,'[1]Outside Edges'!$P54="Yes"),"Yes","No")</f>
        <v>Yes</v>
      </c>
      <c r="KV55" s="283" t="str">
        <f>IF(AND((RIGHT($KV$3,2)-'[1]Miter Profiles'!$AC$309-'[1]Outside Edges'!$B54)&gt;=5,'[1]Outside Edges'!$P54="Yes"),"Yes","No")</f>
        <v>Yes</v>
      </c>
      <c r="KW55" s="283" t="str">
        <f>IF(AND((RIGHT($KW$3,2)-'[1]Miter Profiles'!$AC$310-'[1]Outside Edges'!$B54)&gt;=5,'[1]Outside Edges'!$P54="Yes"),"Yes","No")</f>
        <v>Yes</v>
      </c>
      <c r="KX55" s="283" t="str">
        <f>IF(AND((RIGHT($KX$3,2)-'[1]Miter Profiles'!$AC$311-'[1]Outside Edges'!$B54)&gt;=5,'[1]Outside Edges'!$P54="Yes"),"Yes","No")</f>
        <v>Yes</v>
      </c>
      <c r="KY55" s="269" t="str">
        <f>IF(AND((RIGHT($KY$3,2)-'[1]Miter Profiles'!$AC$312-'[1]Outside Edges'!$B54)&gt;=5,'[1]Outside Edges'!$P54="Yes"),"Yes","No")</f>
        <v>Yes</v>
      </c>
      <c r="KZ55" s="269" t="str">
        <f>IF(AND((RIGHT($KZ$3,2)-'[1]Miter Profiles'!$AC$313-'[1]Outside Edges'!$B54)&gt;=5,'[1]Outside Edges'!$P54="Yes"),"Yes","No")</f>
        <v>Yes</v>
      </c>
      <c r="LA55" s="269" t="str">
        <f>IF(AND((RIGHT($LA$3,2)-'[1]Miter Profiles'!$AC$314-'[1]Outside Edges'!$B54)&gt;=5,'[1]Outside Edges'!$P54="Yes"),"Yes","No")</f>
        <v>Yes</v>
      </c>
      <c r="LB55" s="283" t="str">
        <f>IF(AND((RIGHT($LB$3,2)-'[1]Miter Profiles'!$AC$315-'[1]Outside Edges'!$B54)&gt;=5,'[1]Outside Edges'!$P54="Yes"),"Yes","No")</f>
        <v>Yes</v>
      </c>
      <c r="LC55" s="283" t="str">
        <f>IF(AND((RIGHT($LC$3,2)-'[1]Miter Profiles'!$AC$316-'[1]Outside Edges'!$B54)&gt;=5,'[1]Outside Edges'!$P54="Yes"),"Yes","No")</f>
        <v>Yes</v>
      </c>
      <c r="LD55" s="283" t="str">
        <f>IF(AND((RIGHT($LD$3,2)-'[1]Miter Profiles'!$AC$317-'[1]Outside Edges'!$B54)&gt;=5,'[1]Outside Edges'!$P54="Yes"),"Yes","No")</f>
        <v>Yes</v>
      </c>
      <c r="LE55" s="283" t="str">
        <f>IF(AND((RIGHT($LE$3,2)-'[1]Miter Profiles'!$AC$318-'[1]Outside Edges'!$B54)&gt;=5,'[1]Outside Edges'!$P54="Yes"),"Yes","No")</f>
        <v>Yes</v>
      </c>
      <c r="LF55" s="269" t="str">
        <f>IF(AND((RIGHT($LF$3,2)-'[1]Miter Profiles'!$AC$319-'[1]Outside Edges'!$B54)&gt;=5,'[1]Outside Edges'!$P54="Yes"),"Yes","No")</f>
        <v>Yes</v>
      </c>
      <c r="LG55" s="269" t="str">
        <f>IF(AND((RIGHT($LG$3,2)-'[1]Miter Profiles'!$AC$320-'[1]Outside Edges'!$B54)&gt;=5,'[1]Outside Edges'!$P54="Yes"),"Yes","No")</f>
        <v>Yes</v>
      </c>
      <c r="LH55" s="269" t="str">
        <f>IF(AND((RIGHT($LH$3,2)-'[1]Miter Profiles'!$AC$321-'[1]Outside Edges'!$B54)&gt;=5,'[1]Outside Edges'!$P54="Yes"),"Yes","No")</f>
        <v>Yes</v>
      </c>
      <c r="LI55" s="269" t="str">
        <f>IF(AND((RIGHT($LI$3,2)-'[1]Miter Profiles'!$AC$322-'[1]Outside Edges'!$B54)&gt;=5,'[1]Outside Edges'!$P54="Yes"),"Yes","No")</f>
        <v>Yes</v>
      </c>
      <c r="LJ55" s="283" t="str">
        <f>IF(AND((RIGHT($LJ$3,2)-'[1]Miter Profiles'!$AC$323-'[1]Outside Edges'!$B54)&gt;=5,'[1]Outside Edges'!$P54="Yes"),"Yes","No")</f>
        <v>Yes</v>
      </c>
      <c r="LK55" s="283" t="str">
        <f>IF(AND((RIGHT($LK$3,2)-'[1]Miter Profiles'!$AC$324-'[1]Outside Edges'!$B54)&gt;=5,'[1]Outside Edges'!$P54="Yes"),"Yes","No")</f>
        <v>Yes</v>
      </c>
      <c r="LL55" s="283" t="str">
        <f>IF(AND((RIGHT($LL$3,2)-'[1]Miter Profiles'!$AC$325-'[1]Outside Edges'!$B54)&gt;=5,'[1]Outside Edges'!$P54="Yes"),"Yes","No")</f>
        <v>Yes</v>
      </c>
      <c r="LM55" s="269" t="str">
        <f>IF(AND((RIGHT($LM$3,2)-'[1]Miter Profiles'!$AC$326-'[1]Outside Edges'!$B54)&gt;=5,'[1]Outside Edges'!$P54="Yes"),"Yes","No")</f>
        <v>Yes</v>
      </c>
      <c r="LN55" s="269" t="str">
        <f>IF(AND((RIGHT($LN$3,2)-'[1]Miter Profiles'!$AC$327-'[1]Outside Edges'!$B54)&gt;=5,'[1]Outside Edges'!$P54="Yes"),"Yes","No")</f>
        <v>Yes</v>
      </c>
      <c r="LO55" s="269" t="str">
        <f>IF(AND((RIGHT($LO$3,2)-'[1]Miter Profiles'!$AC$328-'[1]Outside Edges'!$B54)&gt;=5,'[1]Outside Edges'!$P54="Yes"),"Yes","No")</f>
        <v>Yes</v>
      </c>
      <c r="LP55" s="283" t="str">
        <f>IF(AND((RIGHT($LP$3,2)-'[1]Miter Profiles'!$AC$329-'[1]Outside Edges'!$B54)&gt;=5,'[1]Outside Edges'!$P54="Yes"),"Yes","No")</f>
        <v>Yes</v>
      </c>
      <c r="LQ55" s="283" t="str">
        <f>IF(AND((RIGHT($LQ$3,2)-'[1]Miter Profiles'!$AC$330-'[1]Outside Edges'!$B54)&gt;=5,'[1]Outside Edges'!$P54="Yes"),"Yes","No")</f>
        <v>Yes</v>
      </c>
      <c r="LR55" s="283" t="str">
        <f>IF(AND((RIGHT($LR$3,2)-'[1]Miter Profiles'!$AC$331-'[1]Outside Edges'!$B54)&gt;=5,'[1]Outside Edges'!$P54="Yes"),"Yes","No")</f>
        <v>Yes</v>
      </c>
      <c r="LS55" s="269" t="str">
        <f>IF(AND((RIGHT($LS$3,2)-'[1]Miter Profiles'!$AC$332-'[1]Outside Edges'!$B54)&gt;=5,'[1]Outside Edges'!$P54="Yes"),"Yes","No")</f>
        <v>Yes</v>
      </c>
      <c r="LT55" s="269" t="str">
        <f>IF(AND((RIGHT($LT$3,2)-'[1]Miter Profiles'!$AC$333-'[1]Outside Edges'!$B54)&gt;=5,'[1]Outside Edges'!$P54="Yes"),"Yes","No")</f>
        <v>Yes</v>
      </c>
      <c r="LU55" s="269" t="str">
        <f>IF(AND((RIGHT($LU$3,2)-'[1]Miter Profiles'!$AC$334-'[1]Outside Edges'!$B54)&gt;=5,'[1]Outside Edges'!$P54="Yes"),"Yes","No")</f>
        <v>Yes</v>
      </c>
      <c r="LV55" s="283" t="str">
        <f>IF(AND((RIGHT($LV$3,2)-'[1]Miter Profiles'!$AC$335-'[1]Outside Edges'!$B54)&gt;=5,'[1]Outside Edges'!$P54="Yes"),"Yes","No")</f>
        <v>Yes</v>
      </c>
      <c r="LW55" s="283" t="str">
        <f>IF(AND((RIGHT($LW$3,2)-'[1]Miter Profiles'!$AC$336-'[1]Outside Edges'!$B54)&gt;=5,'[1]Outside Edges'!$P54="Yes"),"Yes","No")</f>
        <v>Yes</v>
      </c>
      <c r="LX55" s="283" t="str">
        <f>IF(AND((RIGHT($LX$3,2)-'[1]Miter Profiles'!$AC$337-'[1]Outside Edges'!$B54)&gt;=5,'[1]Outside Edges'!$P54="Yes"),"Yes","No")</f>
        <v>Yes</v>
      </c>
      <c r="LY55" s="269" t="str">
        <f>IF(AND((RIGHT($LY$3,2)-'[1]Miter Profiles'!$AC$338-'[1]Outside Edges'!$B54)&gt;=5,'[1]Outside Edges'!$P54="Yes"),"Yes","No")</f>
        <v>Yes</v>
      </c>
      <c r="LZ55" s="269" t="str">
        <f>IF(AND((RIGHT($LZ$3,2)-'[1]Miter Profiles'!$AC$339-'[1]Outside Edges'!$B54)&gt;=5,'[1]Outside Edges'!$P54="Yes"),"Yes","No")</f>
        <v>Yes</v>
      </c>
      <c r="MA55" s="269" t="str">
        <f>IF(AND((RIGHT($MA$3,2)-'[1]Miter Profiles'!$AC$340-'[1]Outside Edges'!$B54)&gt;=5,'[1]Outside Edges'!$P54="Yes"),"Yes","No")</f>
        <v>Yes</v>
      </c>
      <c r="MB55" s="283" t="str">
        <f>IF(AND((RIGHT($MB$3,2)-'[1]Miter Profiles'!$AC$341-'[1]Outside Edges'!$B54)&gt;=5,'[1]Outside Edges'!$P54="Yes"),"Yes","No")</f>
        <v>Yes</v>
      </c>
      <c r="MC55" s="283" t="str">
        <f>IF(AND((RIGHT($MC$3,2)-'[1]Miter Profiles'!$AC$342-'[1]Outside Edges'!$B54)&gt;=5,'[1]Outside Edges'!$P54="Yes"),"Yes","No")</f>
        <v>Yes</v>
      </c>
      <c r="MD55" s="283" t="str">
        <f>IF(AND((RIGHT($MD$3,2)-'[1]Miter Profiles'!$AC$343-'[1]Outside Edges'!$B54)&gt;=5,'[1]Outside Edges'!$P54="Yes"),"Yes","No")</f>
        <v>Yes</v>
      </c>
      <c r="ME55" s="269" t="str">
        <f>IF(AND((RIGHT($ME$3,2)-'[1]Miter Profiles'!$AC$344-'[1]Outside Edges'!$B54)&gt;=5,'[1]Outside Edges'!$P54="Yes"),"Yes","No")</f>
        <v>Yes</v>
      </c>
      <c r="MF55" s="269" t="str">
        <f>IF(AND((RIGHT($MF$3,2)-'[1]Miter Profiles'!$AC$345-'[1]Outside Edges'!$B54)&gt;=5,'[1]Outside Edges'!$P54="Yes"),"Yes","No")</f>
        <v>Yes</v>
      </c>
      <c r="MG55" s="269" t="str">
        <f>IF(AND((RIGHT($MG$3,2)-'[1]Miter Profiles'!$AC$346-'[1]Outside Edges'!$B54)&gt;=5,'[1]Outside Edges'!$P54="Yes"),"Yes","No")</f>
        <v>Yes</v>
      </c>
      <c r="MH55" s="283" t="str">
        <f>IF(AND((RIGHT($MH$3,2)-'[1]Miter Profiles'!$AC$347-'[1]Outside Edges'!$B54)&gt;=5,'[1]Outside Edges'!$P54="Yes"),"Yes","No")</f>
        <v>Yes</v>
      </c>
      <c r="MI55" s="283" t="str">
        <f>IF(AND((RIGHT($MI$3,2)-'[1]Miter Profiles'!$AC$348-'[1]Outside Edges'!$B54)&gt;=5,'[1]Outside Edges'!$P54="Yes"),"Yes","No")</f>
        <v>Yes</v>
      </c>
      <c r="MJ55" s="283" t="str">
        <f>IF(AND((RIGHT($MJ$3,2)-'[1]Miter Profiles'!$AC$349-'[1]Outside Edges'!$B54)&gt;=5,'[1]Outside Edges'!$P54="Yes"),"Yes","No")</f>
        <v>Yes</v>
      </c>
      <c r="MK55" s="269" t="str">
        <f>IF(AND((RIGHT($MK$3,2)-'[1]Miter Profiles'!$AC$350-'[1]Outside Edges'!$B54)&gt;=5,'[1]Outside Edges'!$P54="Yes"),"Yes","No")</f>
        <v>Yes</v>
      </c>
      <c r="ML55" s="269" t="str">
        <f>IF(AND((RIGHT($ML$3,2)-'[1]Miter Profiles'!$AC$351-'[1]Outside Edges'!$B54)&gt;=5,'[1]Outside Edges'!$P54="Yes"),"Yes","No")</f>
        <v>Yes</v>
      </c>
      <c r="MM55" s="269" t="str">
        <f>IF(AND((RIGHT($MM$3,2)-'[1]Miter Profiles'!$AC$352-'[1]Outside Edges'!$B54)&gt;=5,'[1]Outside Edges'!$P54="Yes"),"Yes","No")</f>
        <v>Yes</v>
      </c>
      <c r="MN55" s="283" t="str">
        <f>IF(AND((RIGHT($MK$3,2)-'[1]Miter Profiles'!$AC$350-'[1]Outside Edges'!$B54)&gt;=5,'[1]Outside Edges'!$P54="Yes"),"Yes","No")</f>
        <v>Yes</v>
      </c>
      <c r="MO55" s="283" t="str">
        <f>IF(AND((RIGHT($ML$3,2)-'[1]Miter Profiles'!$AC$351-'[1]Outside Edges'!$B54)&gt;=5,'[1]Outside Edges'!$P54="Yes"),"Yes","No")</f>
        <v>Yes</v>
      </c>
      <c r="MP55" s="283" t="str">
        <f>IF(AND((RIGHT($MM$3,2)-'[1]Miter Profiles'!$AC$352-'[1]Outside Edges'!$B54)&gt;=5,'[1]Outside Edges'!$P54="Yes"),"Yes","No")</f>
        <v>Yes</v>
      </c>
    </row>
    <row r="56" spans="1:354" ht="15.75" customHeight="1" thickBot="1" x14ac:dyDescent="0.3">
      <c r="A56" s="8" t="str">
        <f>IF('[1]Outside Edges'!$A55&lt;&gt;"",'[1]Outside Edges'!$A55,"")</f>
        <v>D53</v>
      </c>
      <c r="B56" s="10" t="str">
        <f>IF(AND((RIGHT($B$3,2)-'[1]Miter Profiles'!$AC$3-'[1]Outside Edges'!$B55)&gt;=5,'[1]Outside Edges'!$P55="Yes"),"Yes","No")</f>
        <v>Yes</v>
      </c>
      <c r="C56" s="10" t="str">
        <f>IF(AND((RIGHT($C$3,2)-'[1]Miter Profiles'!$AC$4-'[1]Outside Edges'!$B55)&gt;=5,'[1]Outside Edges'!$P55="Yes"),"Yes","No")</f>
        <v>Yes</v>
      </c>
      <c r="D56" s="85" t="str">
        <f>IF(AND((RIGHT($D$3,2)-'[1]Miter Profiles'!$AC$5-'[1]Outside Edges'!$B55)&gt;=5,'[1]Outside Edges'!$P55="Yes"),"Yes","No")</f>
        <v>Yes</v>
      </c>
      <c r="E56" s="86" t="str">
        <f>IF(AND((RIGHT($E$3,2)-'[1]Miter Profiles'!$AC$6-'[1]Outside Edges'!$B55)&gt;=5,'[1]Outside Edges'!$P55="Yes"),"Yes","No")</f>
        <v>Yes</v>
      </c>
      <c r="F56" s="11" t="str">
        <f>IF(AND((RIGHT($F$3,2)-'[1]Miter Profiles'!$AC$7-'[1]Outside Edges'!$B55)&gt;=5,'[1]Outside Edges'!$P55="Yes"),"Yes","No")</f>
        <v>Yes</v>
      </c>
      <c r="G56" s="87" t="str">
        <f>IF(AND((RIGHT($G$3,2)-'[1]Miter Profiles'!$AC$8-'[1]Outside Edges'!$B55)&gt;=5,'[1]Outside Edges'!$P55="Yes"),"Yes","No")</f>
        <v>Yes</v>
      </c>
      <c r="H56" s="10" t="str">
        <f>IF(AND((RIGHT($H$3,2)-'[1]Miter Profiles'!$AC$9-'[1]Outside Edges'!$B55)&gt;=5,'[1]Outside Edges'!$P55="Yes"),"Yes","No")</f>
        <v>Yes</v>
      </c>
      <c r="I56" s="10" t="str">
        <f>IF(AND((RIGHT($I$3,2)-'[1]Miter Profiles'!$AC$10-'[1]Outside Edges'!$B55)&gt;=5,'[1]Outside Edges'!$P55="Yes"),"Yes","No")</f>
        <v>Yes</v>
      </c>
      <c r="J56" s="85" t="str">
        <f>IF(AND((RIGHT($J$3,2)-'[1]Miter Profiles'!$AC$11-'[1]Outside Edges'!$B55)&gt;=5,'[1]Outside Edges'!$P55="Yes"),"Yes","No")</f>
        <v>Yes</v>
      </c>
      <c r="K56" s="86" t="str">
        <f>IF(AND((RIGHT($K$3,2)-'[1]Miter Profiles'!$AC$12-'[1]Outside Edges'!$B55)&gt;=5,'[1]Outside Edges'!$P55="Yes"),"Yes","No")</f>
        <v>Yes</v>
      </c>
      <c r="L56" s="11" t="str">
        <f>IF(AND((RIGHT($L$3,2)-'[1]Miter Profiles'!$AC$13-'[1]Outside Edges'!$B55)&gt;=5,'[1]Outside Edges'!$P55="Yes"),"Yes","No")</f>
        <v>Yes</v>
      </c>
      <c r="M56" s="87" t="str">
        <f>IF(AND((RIGHT($M$3,2)-'[1]Miter Profiles'!$AC$14-'[1]Outside Edges'!$B55)&gt;=5,'[1]Outside Edges'!$P55="Yes"),"Yes","No")</f>
        <v>Yes</v>
      </c>
      <c r="N56" s="10" t="str">
        <f>IF(AND((RIGHT($N$3,2)-'[1]Miter Profiles'!$AC$15-'[1]Outside Edges'!$B55)&gt;=4,'[1]Outside Edges'!$P55="Yes"),"Yes","No")</f>
        <v>Yes</v>
      </c>
      <c r="O56" s="10" t="str">
        <f>IF(AND((RIGHT($O$3,2)-'[1]Miter Profiles'!$AC$16-'[1]Outside Edges'!$B55)&gt;=5,'[1]Outside Edges'!$P55="Yes"),"Yes","No")</f>
        <v>Yes</v>
      </c>
      <c r="P56" s="85" t="str">
        <f>IF(AND((RIGHT($P$3,2)-'[1]Miter Profiles'!$AC$17-'[1]Outside Edges'!$B55)&gt;=5,'[1]Outside Edges'!$P55="Yes"),"Yes","No")</f>
        <v>Yes</v>
      </c>
      <c r="Q56" s="86" t="str">
        <f>IF(AND((RIGHT($Q$3,2)-'[1]Miter Profiles'!$AC$18-'[1]Outside Edges'!$B55)&gt;=5,'[1]Outside Edges'!$P55="Yes"),"Yes","No")</f>
        <v>No</v>
      </c>
      <c r="R56" s="11" t="str">
        <f>IF(AND((RIGHT($R$3,2)-'[1]Miter Profiles'!$AC$19-'[1]Outside Edges'!$B55)&gt;=5,'[1]Outside Edges'!$P55="Yes"),"Yes","No")</f>
        <v>Yes</v>
      </c>
      <c r="S56" s="87" t="str">
        <f>IF(AND((RIGHT($S$3,2)-'[1]Miter Profiles'!$AC$20-'[1]Outside Edges'!$B55)&gt;=5,'[1]Outside Edges'!$P55="Yes"),"Yes","No")</f>
        <v>Yes</v>
      </c>
      <c r="T56" s="10" t="str">
        <f>IF(AND((RIGHT($T$3,2)-'[1]Miter Profiles'!$AC$21-'[1]Outside Edges'!$B55)&gt;=5,'[1]Outside Edges'!$P55="Yes"),"Yes","No")</f>
        <v>Yes</v>
      </c>
      <c r="U56" s="10" t="str">
        <f>IF(AND((RIGHT($U$3,2)-'[1]Miter Profiles'!$AC$22-'[1]Outside Edges'!$B55)&gt;=5,'[1]Outside Edges'!$P55="Yes"),"Yes","No")</f>
        <v>Yes</v>
      </c>
      <c r="V56" s="85" t="str">
        <f>IF(AND((RIGHT($V$3,2)-'[1]Miter Profiles'!$AC$23-'[1]Outside Edges'!$B55)&gt;=5,'[1]Outside Edges'!$P55="Yes"),"Yes","No")</f>
        <v>Yes</v>
      </c>
      <c r="W56" s="86" t="str">
        <f>IF(AND((RIGHT($W$3,2)-'[1]Miter Profiles'!$AC$24-'[1]Outside Edges'!$B55)&gt;=5,'[1]Outside Edges'!$P55="Yes"),"Yes","No")</f>
        <v>No</v>
      </c>
      <c r="X56" s="11" t="str">
        <f>IF(AND((RIGHT($X$3,2)-'[1]Miter Profiles'!$AC$25-'[1]Outside Edges'!$B55)&gt;=5,'[1]Outside Edges'!$P55="Yes"),"Yes","No")</f>
        <v>Yes</v>
      </c>
      <c r="Y56" s="87" t="str">
        <f>IF(AND((RIGHT($Y$3,2)-'[1]Miter Profiles'!$AC$26-'[1]Outside Edges'!$B55)&gt;=5,'[1]Outside Edges'!$P55="Yes"),"Yes","No")</f>
        <v>Yes</v>
      </c>
      <c r="Z56" s="10" t="str">
        <f>IF(AND((RIGHT($Z$3,2)-'[1]Miter Profiles'!$AC$27-'[1]Outside Edges'!$B55)&gt;=5,'[1]Outside Edges'!$P55="Yes"),"Yes","No")</f>
        <v>Yes</v>
      </c>
      <c r="AA56" s="10" t="str">
        <f>IF(AND((RIGHT($AA$3,2)-'[1]Miter Profiles'!$AC$28-'[1]Outside Edges'!$B55)&gt;=5,'[1]Outside Edges'!$P55="Yes"),"Yes","No")</f>
        <v>Yes</v>
      </c>
      <c r="AB56" s="85" t="str">
        <f>IF(AND((RIGHT($AB$3,2)-'[1]Miter Profiles'!$AC$29-'[1]Outside Edges'!$B55)&gt;=5,'[1]Outside Edges'!$P55="Yes"),"Yes","No")</f>
        <v>Yes</v>
      </c>
      <c r="AC56" s="86" t="str">
        <f>IF(AND((RIGHT($AC$3,2)-'[1]Miter Profiles'!$AC$30-'[1]Outside Edges'!$B55)&gt;=5,'[1]Outside Edges'!$P55="Yes"),"Yes","No")</f>
        <v>Yes</v>
      </c>
      <c r="AD56" s="11" t="str">
        <f>IF(AND((RIGHT($AD$3,2)-'[1]Miter Profiles'!$AC$31-'[1]Outside Edges'!$B55)&gt;=5,'[1]Outside Edges'!$P55="Yes"),"Yes","No")</f>
        <v>Yes</v>
      </c>
      <c r="AE56" s="87" t="str">
        <f>IF(AND((RIGHT($AE$3,2)-'[1]Miter Profiles'!$AC$32-'[1]Outside Edges'!$B55)&gt;=5,'[1]Outside Edges'!$P55="Yes"),"Yes","No")</f>
        <v>Yes</v>
      </c>
      <c r="AF56" s="10" t="str">
        <f>IF(AND((RIGHT($AF$3,2)-'[1]Miter Profiles'!$AC$33-'[1]Outside Edges'!$B55)&gt;=5,'[1]Outside Edges'!$P55="Yes"),"Yes","No")</f>
        <v>Yes</v>
      </c>
      <c r="AG56" s="10" t="str">
        <f>IF(AND((RIGHT($AG$3,2)-'[1]Miter Profiles'!$AC$34-'[1]Outside Edges'!$B55)&gt;=5,'[1]Outside Edges'!$P55="Yes"),"Yes","No")</f>
        <v>Yes</v>
      </c>
      <c r="AH56" s="85" t="str">
        <f>IF(AND((RIGHT($AH$3,2)-'[1]Miter Profiles'!$AC$35-'[1]Outside Edges'!$B55)&gt;=5,'[1]Outside Edges'!$P55="Yes"),"Yes","No")</f>
        <v>Yes</v>
      </c>
      <c r="AI56" s="86" t="str">
        <f>IF(AND((RIGHT($AI$3,2)-'[1]Miter Profiles'!$AC$36-'[1]Outside Edges'!$B55)&gt;=5,'[1]Outside Edges'!$P55="Yes"),"Yes","No")</f>
        <v>Yes</v>
      </c>
      <c r="AJ56" s="11" t="str">
        <f>IF(AND((RIGHT($AJ$3,2)-'[1]Miter Profiles'!$AC$37-'[1]Outside Edges'!$B55)&gt;=5,'[1]Outside Edges'!$P55="Yes"),"Yes","No")</f>
        <v>Yes</v>
      </c>
      <c r="AK56" s="87" t="str">
        <f>IF(AND((RIGHT($AK$3,2)-'[1]Miter Profiles'!$AC$38-'[1]Outside Edges'!$B55)&gt;=5,'[1]Outside Edges'!$P55="Yes"),"Yes","No")</f>
        <v>Yes</v>
      </c>
      <c r="AL56" s="10" t="str">
        <f>IF(AND((RIGHT($AL$3,2)-'[1]Miter Profiles'!$AC$39-'[1]Outside Edges'!$B55)&gt;=5,'[1]Outside Edges'!$P55="Yes"),"Yes","No")</f>
        <v>Yes</v>
      </c>
      <c r="AM56" s="10" t="str">
        <f>IF(AND((RIGHT($AM$3,2)-'[1]Miter Profiles'!$AC$40-'[1]Outside Edges'!$B55)&gt;=5,'[1]Outside Edges'!$P55="Yes"),"Yes","No")</f>
        <v>Yes</v>
      </c>
      <c r="AN56" s="85" t="str">
        <f>IF(AND((RIGHT($AN$3,2)-'[1]Miter Profiles'!$AC$41-'[1]Outside Edges'!$B55)&gt;=5,'[1]Outside Edges'!$P55="Yes"),"Yes","No")</f>
        <v>Yes</v>
      </c>
      <c r="AO56" s="86" t="str">
        <f>IF(AND((RIGHT($AO$3,2)-'[1]Miter Profiles'!$AC$42-'[1]Outside Edges'!$B55)&gt;=5,'[1]Outside Edges'!$P55="Yes"),"Yes","No")</f>
        <v>Yes</v>
      </c>
      <c r="AP56" s="11" t="str">
        <f>IF(AND((RIGHT($AP$3,2)-'[1]Miter Profiles'!$AC$43-'[1]Outside Edges'!$B55)&gt;=5,'[1]Outside Edges'!$P55="Yes"),"Yes","No")</f>
        <v>Yes</v>
      </c>
      <c r="AQ56" s="87" t="str">
        <f>IF(AND((RIGHT($AQ$3,2)-'[1]Miter Profiles'!$AC$44-'[1]Outside Edges'!$B55)&gt;=5,'[1]Outside Edges'!$P55="Yes"),"Yes","No")</f>
        <v>Yes</v>
      </c>
      <c r="AR56" s="10" t="str">
        <f>IF(AND((RIGHT($AR$3,2)-'[1]Miter Profiles'!$AC$45-'[1]Outside Edges'!$B55)&gt;=5,'[1]Outside Edges'!$P55="Yes"),"Yes","No")</f>
        <v>Yes</v>
      </c>
      <c r="AS56" s="10" t="str">
        <f>IF(AND((RIGHT($AS$3,2)-'[1]Miter Profiles'!$AC$46-'[1]Outside Edges'!$B55)&gt;=5,'[1]Outside Edges'!$P55="Yes"),"Yes","No")</f>
        <v>Yes</v>
      </c>
      <c r="AT56" s="85" t="str">
        <f>IF(AND((RIGHT($AT$3,2)-'[1]Miter Profiles'!$AC$47-'[1]Outside Edges'!$B55)&gt;=5,'[1]Outside Edges'!$P55="Yes"),"Yes","No")</f>
        <v>Yes</v>
      </c>
      <c r="AU56" s="86" t="str">
        <f>IF(AND((RIGHT($AU$3,2)-'[1]Miter Profiles'!$AC$48-'[1]Outside Edges'!$B55)&gt;=5,'[1]Outside Edges'!$P55="Yes"),"Yes","No")</f>
        <v>Yes</v>
      </c>
      <c r="AV56" s="11" t="str">
        <f>IF(AND((RIGHT($AV$3,2)-'[1]Miter Profiles'!$AC$49-'[1]Outside Edges'!$B55)&gt;=5,'[1]Outside Edges'!$P55="Yes"),"Yes","No")</f>
        <v>Yes</v>
      </c>
      <c r="AW56" s="87" t="str">
        <f>IF(AND((RIGHT($AW$3,2)-'[1]Miter Profiles'!$AC$50-'[1]Outside Edges'!$B55)&gt;=5,'[1]Outside Edges'!$P55="Yes"),"Yes","No")</f>
        <v>Yes</v>
      </c>
      <c r="AX56" s="10" t="str">
        <f>IF(AND((RIGHT($AX$3,2)-'[1]Miter Profiles'!$AC$51-'[1]Outside Edges'!$B55)&gt;=5,'[1]Outside Edges'!$P55="Yes"),"Yes","No")</f>
        <v>Yes</v>
      </c>
      <c r="AY56" s="10" t="str">
        <f>IF(AND((RIGHT($AY$3,2)-'[1]Miter Profiles'!$AC$52-'[1]Outside Edges'!$B55)&gt;=5,'[1]Outside Edges'!$P55="Yes"),"Yes","No")</f>
        <v>Yes</v>
      </c>
      <c r="AZ56" s="85" t="str">
        <f>IF(AND((RIGHT($AZ$3,2)-'[1]Miter Profiles'!$AC$53-'[1]Outside Edges'!$B55)&gt;=5,'[1]Outside Edges'!$P55="Yes"),"Yes","No")</f>
        <v>Yes</v>
      </c>
      <c r="BA56" s="86" t="str">
        <f>IF(AND((RIGHT($BA$3,2)-'[1]Miter Profiles'!$AC$54-'[1]Outside Edges'!$B55)&gt;=5,'[1]Outside Edges'!$P55="Yes"),"Yes","No")</f>
        <v>Yes</v>
      </c>
      <c r="BB56" s="11" t="str">
        <f>IF(AND((RIGHT($BB$3,2)-'[1]Miter Profiles'!$AC$55-'[1]Outside Edges'!$B55)&gt;=5,'[1]Outside Edges'!$P55="Yes"),"Yes","No")</f>
        <v>Yes</v>
      </c>
      <c r="BC56" s="87" t="str">
        <f>IF(AND((RIGHT($BC$3,2)-'[1]Miter Profiles'!$AC$56-'[1]Outside Edges'!$B55)&gt;=5,'[1]Outside Edges'!$P55="Yes"),"Yes","No")</f>
        <v>Yes</v>
      </c>
      <c r="BD56" s="10" t="str">
        <f>IF(AND((RIGHT($BD$3,2)-'[1]Miter Profiles'!$AC$57-'[1]Outside Edges'!$B55)&gt;=5,'[1]Outside Edges'!$P55="Yes"),"Yes","No")</f>
        <v>Yes</v>
      </c>
      <c r="BE56" s="10" t="str">
        <f>IF(AND((RIGHT($BE$3,2)-'[1]Miter Profiles'!$AC$58-'[1]Outside Edges'!$B55)&gt;=5,'[1]Outside Edges'!$P55="Yes"),"Yes","No")</f>
        <v>Yes</v>
      </c>
      <c r="BF56" s="85" t="str">
        <f>IF(AND((RIGHT($BF$3,2)-'[1]Miter Profiles'!$AC$59-'[1]Outside Edges'!$B55)&gt;=5,'[1]Outside Edges'!$P55="Yes"),"Yes","No")</f>
        <v>Yes</v>
      </c>
      <c r="BG56" s="86" t="str">
        <f>IF(AND((RIGHT($BG$3,2)-'[1]Miter Profiles'!$AC$60-'[1]Outside Edges'!$B55)&gt;=5,'[1]Outside Edges'!$P55="Yes"),"Yes","No")</f>
        <v>Yes</v>
      </c>
      <c r="BH56" s="11" t="str">
        <f>IF(AND((RIGHT($BH$3,2)-'[1]Miter Profiles'!$AC$61-'[1]Outside Edges'!$B55)&gt;=5,'[1]Outside Edges'!$P55="Yes"),"Yes","No")</f>
        <v>Yes</v>
      </c>
      <c r="BI56" s="87" t="str">
        <f>IF(AND((RIGHT($BI$3,2)-'[1]Miter Profiles'!$AC$62-'[1]Outside Edges'!$B55)&gt;=5,'[1]Outside Edges'!$P55="Yes"),"Yes","No")</f>
        <v>Yes</v>
      </c>
      <c r="BJ56" s="10" t="str">
        <f>IF(AND((RIGHT($BJ$3,2)-'[1]Miter Profiles'!$AC$63-'[1]Outside Edges'!$B55)&gt;=5,'[1]Outside Edges'!$P55="Yes"),"Yes","No")</f>
        <v>Yes</v>
      </c>
      <c r="BK56" s="10" t="str">
        <f>IF(AND((RIGHT($BK$3,2)-'[1]Miter Profiles'!$AC$64-'[1]Outside Edges'!$B55)&gt;=5,'[1]Outside Edges'!$P55="Yes"),"Yes","No")</f>
        <v>Yes</v>
      </c>
      <c r="BL56" s="85" t="str">
        <f>IF(AND((RIGHT($BL$3,2)-'[1]Miter Profiles'!$AC$65-'[1]Outside Edges'!$B55)&gt;=5,'[1]Outside Edges'!$P55="Yes"),"Yes","No")</f>
        <v>Yes</v>
      </c>
      <c r="BM56" s="86" t="str">
        <f>IF(AND((RIGHT($BM$3,2)-'[1]Miter Profiles'!$AC$66-'[1]Outside Edges'!$B55)&gt;=5,'[1]Outside Edges'!$P55="Yes"),"Yes","No")</f>
        <v>Yes</v>
      </c>
      <c r="BN56" s="11" t="str">
        <f>IF(AND((RIGHT($BN$3,2)-'[1]Miter Profiles'!$AC$67-'[1]Outside Edges'!$B55)&gt;=5,'[1]Outside Edges'!$P55="Yes"),"Yes","No")</f>
        <v>Yes</v>
      </c>
      <c r="BO56" s="87" t="str">
        <f>IF(AND((RIGHT($BO$3,2)-'[1]Miter Profiles'!$AC$68-'[1]Outside Edges'!$B55)&gt;=5,'[1]Outside Edges'!$P55="Yes"),"Yes","No")</f>
        <v>Yes</v>
      </c>
      <c r="BP56" s="10" t="str">
        <f>IF(AND((RIGHT($BP$3,2)-'[1]Miter Profiles'!$AC$69-'[1]Outside Edges'!$B55)&gt;=5,'[1]Outside Edges'!$P55="Yes"),"Yes","No")</f>
        <v>Yes</v>
      </c>
      <c r="BQ56" s="10" t="str">
        <f>IF(AND((RIGHT($BQ$3,2)-'[1]Miter Profiles'!$AC$70-'[1]Outside Edges'!$B55)&gt;=5,'[1]Outside Edges'!$P55="Yes"),"Yes","No")</f>
        <v>Yes</v>
      </c>
      <c r="BR56" s="85" t="str">
        <f>IF(AND((RIGHT($BR$3,2)-'[1]Miter Profiles'!$AC$71-'[1]Outside Edges'!$B55)&gt;=5,'[1]Outside Edges'!$P55="Yes"),"Yes","No")</f>
        <v>Yes</v>
      </c>
      <c r="BS56" s="86" t="str">
        <f>IF(AND((RIGHT($BS$3,2)-'[1]Miter Profiles'!$AC$72-'[1]Outside Edges'!$B55)&gt;=5,'[1]Outside Edges'!$P55="Yes"),"Yes","No")</f>
        <v>Yes</v>
      </c>
      <c r="BT56" s="11" t="str">
        <f>IF(AND((RIGHT($BT$3,2)-'[1]Miter Profiles'!$AC$73-'[1]Outside Edges'!$B55)&gt;=5,'[1]Outside Edges'!$P55="Yes"),"Yes","No")</f>
        <v>Yes</v>
      </c>
      <c r="BU56" s="87" t="str">
        <f>IF(AND((RIGHT($BU$3,2)-'[1]Miter Profiles'!$AC$74-'[1]Outside Edges'!$B55)&gt;=5,'[1]Outside Edges'!$P55="Yes"),"Yes","No")</f>
        <v>Yes</v>
      </c>
      <c r="BV56" s="10" t="str">
        <f>IF(AND((RIGHT($BV$3,2)-'[1]Miter Profiles'!$AC$75-'[1]Outside Edges'!$B55)&gt;=5,'[1]Outside Edges'!$P55="Yes"),"Yes","No")</f>
        <v>Yes</v>
      </c>
      <c r="BW56" s="10" t="str">
        <f>IF(AND((RIGHT($BW$3,2)-'[1]Miter Profiles'!$AC$76-'[1]Outside Edges'!$B55)&gt;=5,'[1]Outside Edges'!$P55="Yes"),"Yes","No")</f>
        <v>Yes</v>
      </c>
      <c r="BX56" s="85" t="str">
        <f>IF(AND((RIGHT($BX$3,2)-'[1]Miter Profiles'!$AC$77-'[1]Outside Edges'!$B55)&gt;=5,'[1]Outside Edges'!$P55="Yes"),"Yes","No")</f>
        <v>Yes</v>
      </c>
      <c r="BY56" s="86" t="str">
        <f>IF(AND((RIGHT($BY$3,2)-'[1]Miter Profiles'!$AC$78-'[1]Outside Edges'!$B55)&gt;=5,'[1]Outside Edges'!$P55="Yes"),"Yes","No")</f>
        <v>Yes</v>
      </c>
      <c r="BZ56" s="11" t="str">
        <f>IF(AND((RIGHT($BZ$3,2)-'[1]Miter Profiles'!$AC$79-'[1]Outside Edges'!$B55)&gt;=5,'[1]Outside Edges'!$P55="Yes"),"Yes","No")</f>
        <v>Yes</v>
      </c>
      <c r="CA56" s="87" t="str">
        <f>IF(AND((RIGHT($CA$3,2)-'[1]Miter Profiles'!$AC$80-'[1]Outside Edges'!$B55)&gt;=5,'[1]Outside Edges'!$P55="Yes"),"Yes","No")</f>
        <v>Yes</v>
      </c>
      <c r="CB56" s="10" t="str">
        <f>IF(AND((RIGHT($CB$3,2)-'[1]Miter Profiles'!$AC$81-'[1]Outside Edges'!$B55)&gt;=5,'[1]Outside Edges'!$P55="Yes"),"Yes","No")</f>
        <v>Yes</v>
      </c>
      <c r="CC56" s="10" t="str">
        <f>IF(AND((RIGHT($CC$3,2)-'[1]Miter Profiles'!$AC$82-'[1]Outside Edges'!$B55)&gt;=5,'[1]Outside Edges'!$P55="Yes"),"Yes","No")</f>
        <v>Yes</v>
      </c>
      <c r="CD56" s="85" t="str">
        <f>IF(AND((RIGHT($CD$3,2)-'[1]Miter Profiles'!$AC$83-'[1]Outside Edges'!$B55)&gt;=5,'[1]Outside Edges'!$P55="Yes"),"Yes","No")</f>
        <v>Yes</v>
      </c>
      <c r="CE56" s="86" t="str">
        <f>IF(AND((RIGHT($CE$3,2)-'[1]Miter Profiles'!$AC$84-'[1]Outside Edges'!$B55)&gt;=5,'[1]Outside Edges'!$P55="Yes"),"Yes","No")</f>
        <v>Yes</v>
      </c>
      <c r="CF56" s="11" t="str">
        <f>IF(AND((RIGHT($CF$3,2)-'[1]Miter Profiles'!$AC$85-'[1]Outside Edges'!$B55)&gt;=5,'[1]Outside Edges'!$P55="Yes"),"Yes","No")</f>
        <v>Yes</v>
      </c>
      <c r="CG56" s="87" t="str">
        <f>IF(AND((RIGHT($CG$3,2)-'[1]Miter Profiles'!$AC$86-'[1]Outside Edges'!$B55)&gt;=5,'[1]Outside Edges'!$P55="Yes"),"Yes","No")</f>
        <v>Yes</v>
      </c>
      <c r="CH56" s="10" t="str">
        <f>IF(AND((RIGHT($CH$3,2)-'[1]Miter Profiles'!$AC$87-'[1]Outside Edges'!$B55)&gt;=5,'[1]Outside Edges'!$P55="Yes"),"Yes","No")</f>
        <v>Yes</v>
      </c>
      <c r="CI56" s="10" t="str">
        <f>IF(AND((RIGHT($CI$3,2)-'[1]Miter Profiles'!$AC$88-'[1]Outside Edges'!$B55)&gt;=5,'[1]Outside Edges'!$P55="Yes"),"Yes","No")</f>
        <v>Yes</v>
      </c>
      <c r="CJ56" s="85" t="str">
        <f>IF(AND((RIGHT($CJ$3,2)-'[1]Miter Profiles'!$AC$89-'[1]Outside Edges'!$B55)&gt;=5,'[1]Outside Edges'!$P55="Yes"),"Yes","No")</f>
        <v>Yes</v>
      </c>
      <c r="CK56" s="86" t="str">
        <f>IF(AND((RIGHT($CK$3,2)-'[1]Miter Profiles'!$AC$90-'[1]Outside Edges'!$B55)&gt;=5,'[1]Outside Edges'!$P55="Yes"),"Yes","No")</f>
        <v>Yes</v>
      </c>
      <c r="CL56" s="11" t="str">
        <f>IF(AND((RIGHT($CL$3,2)-'[1]Miter Profiles'!$AC$91-'[1]Outside Edges'!$B55)&gt;=5,'[1]Outside Edges'!$P55="Yes"),"Yes","No")</f>
        <v>Yes</v>
      </c>
      <c r="CM56" s="87" t="str">
        <f>IF(AND((RIGHT($CM$3,2)-'[1]Miter Profiles'!$AC$92-'[1]Outside Edges'!$B55)&gt;=5,'[1]Outside Edges'!$P55="Yes"),"Yes","No")</f>
        <v>Yes</v>
      </c>
      <c r="CN56" s="10" t="str">
        <f>IF(AND((RIGHT(CN$3,2)-'[1]Miter Profiles'!$AC$93-'[1]Outside Edges'!$B55)&gt;=5,'[1]Outside Edges'!$P55="Yes"),"Yes","No")</f>
        <v>Yes</v>
      </c>
      <c r="CO56" s="10" t="str">
        <f>IF(AND((RIGHT(CO$3,2)-'[1]Miter Profiles'!$AC$94-'[1]Outside Edges'!$B55)&gt;=5,'[1]Outside Edges'!$P55="Yes"),"Yes","No")</f>
        <v>Yes</v>
      </c>
      <c r="CP56" s="85" t="str">
        <f>IF(AND((RIGHT(CP$3,2)-'[1]Miter Profiles'!$AC$95-'[1]Outside Edges'!$B55)&gt;=5,'[1]Outside Edges'!$P55="Yes"),"Yes","No")</f>
        <v>Yes</v>
      </c>
      <c r="CQ56" s="86" t="str">
        <f>IF(AND((RIGHT(CQ$3,2)-'[1]Miter Profiles'!$AC$96-'[1]Outside Edges'!$B55)&gt;=5,'[1]Outside Edges'!$P55="Yes"),"Yes","No")</f>
        <v>Yes</v>
      </c>
      <c r="CR56" s="11" t="str">
        <f>IF(AND((RIGHT(CR$3,2)-'[1]Miter Profiles'!$AC$97-'[1]Outside Edges'!$B55)&gt;=5,'[1]Outside Edges'!$P55="Yes"),"Yes","No")</f>
        <v>Yes</v>
      </c>
      <c r="CS56" s="87" t="str">
        <f>IF(AND((RIGHT(CS$3,2)-'[1]Miter Profiles'!$AC$98-'[1]Outside Edges'!$B55)&gt;=5,'[1]Outside Edges'!$P55="Yes"),"Yes","No")</f>
        <v>Yes</v>
      </c>
      <c r="CT56" s="10" t="str">
        <f>IF(AND((RIGHT($CT$3,2)-'[1]Miter Profiles'!$AC$99-'[1]Outside Edges'!$B55)&gt;=5,'[1]Outside Edges'!$P55="Yes"),"Yes","No")</f>
        <v>Yes</v>
      </c>
      <c r="CU56" s="10" t="str">
        <f>IF(AND((RIGHT($CU$3,2)-'[1]Miter Profiles'!$AC$100-'[1]Outside Edges'!$B55)&gt;=5,'[1]Outside Edges'!$P55="Yes"),"Yes","No")</f>
        <v>Yes</v>
      </c>
      <c r="CV56" s="85" t="str">
        <f>IF(AND((RIGHT($CV$3,2)-'[1]Miter Profiles'!$AC$101-'[1]Outside Edges'!$B55)&gt;=5,'[1]Outside Edges'!$P55="Yes"),"Yes","No")</f>
        <v>Yes</v>
      </c>
      <c r="CW56" s="86" t="str">
        <f>IF(AND((RIGHT($CW$3,2)-'[1]Miter Profiles'!$AC$102-'[1]Outside Edges'!$B55)&gt;=5,'[1]Outside Edges'!$P55="Yes"),"Yes","No")</f>
        <v>Yes</v>
      </c>
      <c r="CX56" s="11" t="str">
        <f>IF(AND((RIGHT($CX$3,2)-'[1]Miter Profiles'!$AC$103-'[1]Outside Edges'!$B55)&gt;=5,'[1]Outside Edges'!$P55="Yes"),"Yes","No")</f>
        <v>Yes</v>
      </c>
      <c r="CY56" s="87" t="str">
        <f>IF(AND((RIGHT($CY$3,2)-'[1]Miter Profiles'!$AC$104-'[1]Outside Edges'!$B55)&gt;=5,'[1]Outside Edges'!$P55="Yes"),"Yes","No")</f>
        <v>Yes</v>
      </c>
      <c r="CZ56" s="10" t="str">
        <f>IF(AND((RIGHT($CZ$3,2)-'[1]Miter Profiles'!$AC$105-'[1]Outside Edges'!$B55)&gt;=5,'[1]Outside Edges'!$P55="Yes"),"Yes","No")</f>
        <v>Yes</v>
      </c>
      <c r="DA56" s="10" t="str">
        <f>IF(AND((RIGHT($DA$3,2)-'[1]Miter Profiles'!$AC$106-'[1]Outside Edges'!$B55)&gt;=5,'[1]Outside Edges'!$P55="Yes"),"Yes","No")</f>
        <v>Yes</v>
      </c>
      <c r="DB56" s="85" t="str">
        <f>IF(AND((RIGHT($DB$3,2)-'[1]Miter Profiles'!$AC$107-'[1]Outside Edges'!$B55)&gt;=5,'[1]Outside Edges'!$P55="Yes"),"Yes","No")</f>
        <v>Yes</v>
      </c>
      <c r="DC56" s="86" t="str">
        <f>IF(AND((RIGHT($DC$3,2)-'[1]Miter Profiles'!$AC$108-'[1]Outside Edges'!$B55)&gt;=5,'[1]Outside Edges'!$P55="Yes"),"Yes","No")</f>
        <v>Yes</v>
      </c>
      <c r="DD56" s="11" t="str">
        <f>IF(AND((RIGHT($DD$3,2)-'[1]Miter Profiles'!$AC$109-'[1]Outside Edges'!$B55)&gt;=5,'[1]Outside Edges'!$P55="Yes"),"Yes","No")</f>
        <v>Yes</v>
      </c>
      <c r="DE56" s="87" t="str">
        <f>IF(AND((RIGHT($DE$3,2)-'[1]Miter Profiles'!$AC$110-'[1]Outside Edges'!$B55)&gt;=5,'[1]Outside Edges'!$P55="Yes"),"Yes","No")</f>
        <v>Yes</v>
      </c>
      <c r="DF56" s="10" t="str">
        <f>IF(AND((RIGHT($DF$3,2)-'[1]Miter Profiles'!$AC$111-'[1]Outside Edges'!$B55)&gt;=5,'[1]Outside Edges'!$P55="Yes"),"Yes","No")</f>
        <v>Yes</v>
      </c>
      <c r="DG56" s="10" t="str">
        <f>IF(AND((RIGHT($DG$3,2)-'[1]Miter Profiles'!$AC$112-'[1]Outside Edges'!$B55)&gt;=5,'[1]Outside Edges'!$P55="Yes"),"Yes","No")</f>
        <v>Yes</v>
      </c>
      <c r="DH56" s="85" t="str">
        <f>IF(AND((RIGHT($DH$3,2)-'[1]Miter Profiles'!$AC$113-'[1]Outside Edges'!$B55)&gt;=5,'[1]Outside Edges'!$P55="Yes"),"Yes","No")</f>
        <v>Yes</v>
      </c>
      <c r="DI56" s="86" t="str">
        <f>IF(AND((RIGHT($DI$3,2)-'[1]Miter Profiles'!$AC$114-'[1]Outside Edges'!$B55)&gt;=5,'[1]Outside Edges'!$P55="Yes"),"Yes","No")</f>
        <v>Yes</v>
      </c>
      <c r="DJ56" s="11" t="str">
        <f>IF(AND((RIGHT($DJ$3,2)-'[1]Miter Profiles'!$AC$115-'[1]Outside Edges'!$B55)&gt;=5,'[1]Outside Edges'!$P55="Yes"),"Yes","No")</f>
        <v>Yes</v>
      </c>
      <c r="DK56" s="87" t="str">
        <f>IF(AND((RIGHT($DK$3,2)-'[1]Miter Profiles'!$AC$116-'[1]Outside Edges'!$B55)&gt;=5,'[1]Outside Edges'!$P55="Yes"),"Yes","No")</f>
        <v>Yes</v>
      </c>
      <c r="DL56" s="10" t="str">
        <f>IF(AND((RIGHT($DL$3,2)-'[1]Miter Profiles'!$AC$117-'[1]Outside Edges'!$B55)&gt;=5,'[1]Outside Edges'!$P55="Yes"),"Yes","No")</f>
        <v>Yes</v>
      </c>
      <c r="DM56" s="10" t="str">
        <f>IF(AND((RIGHT($DM$3,2)-'[1]Miter Profiles'!$AC$118-'[1]Outside Edges'!$B55)&gt;=5,'[1]Outside Edges'!$P55="Yes"),"Yes","No")</f>
        <v>Yes</v>
      </c>
      <c r="DN56" s="85" t="str">
        <f>IF(AND((RIGHT($DN$3,2)-'[1]Miter Profiles'!$AC$119-'[1]Outside Edges'!$B55)&gt;=5,'[1]Outside Edges'!$P55="Yes"),"Yes","No")</f>
        <v>Yes</v>
      </c>
      <c r="DO56" s="86" t="str">
        <f>IF(AND((RIGHT($DO$3,2)-'[1]Miter Profiles'!$AC$120-'[1]Outside Edges'!$B55)&gt;=5,'[1]Outside Edges'!$P55="Yes"),"Yes","No")</f>
        <v>Yes</v>
      </c>
      <c r="DP56" s="11" t="str">
        <f>IF(AND((RIGHT($DP$3,2)-'[1]Miter Profiles'!$AC$121-'[1]Outside Edges'!$B55)&gt;=5,'[1]Outside Edges'!$P55="Yes"),"Yes","No")</f>
        <v>Yes</v>
      </c>
      <c r="DQ56" s="87" t="str">
        <f>IF(AND((RIGHT($DQ$3,2)-'[1]Miter Profiles'!$AC$122-'[1]Outside Edges'!$B55)&gt;=5,'[1]Outside Edges'!$P55="Yes"),"Yes","No")</f>
        <v>Yes</v>
      </c>
      <c r="DR56" s="10" t="str">
        <f>IF(AND((RIGHT($DR$3,2)-'[1]Miter Profiles'!$AC$123-'[1]Outside Edges'!$B55)&gt;=5,'[1]Outside Edges'!$P55="Yes"),"Yes","No")</f>
        <v>Yes</v>
      </c>
      <c r="DS56" s="10" t="str">
        <f>IF(AND((RIGHT($DS$3,2)-'[1]Miter Profiles'!$AC$124-'[1]Outside Edges'!$B55)&gt;=5,'[1]Outside Edges'!$P55="Yes"),"Yes","No")</f>
        <v>Yes</v>
      </c>
      <c r="DT56" s="85" t="str">
        <f>IF(AND((RIGHT($DT$3,2)-'[1]Miter Profiles'!$AC$125-'[1]Outside Edges'!$B55)&gt;=5,'[1]Outside Edges'!$P55="Yes"),"Yes","No")</f>
        <v>Yes</v>
      </c>
      <c r="DU56" s="86" t="str">
        <f>IF(AND((RIGHT($DU$3,2)-'[1]Miter Profiles'!$AC$126-'[1]Outside Edges'!$B55)&gt;=5,'[1]Outside Edges'!$P55="Yes"),"Yes","No")</f>
        <v>Yes</v>
      </c>
      <c r="DV56" s="11" t="str">
        <f>IF(AND((RIGHT($DV$3,2)-'[1]Miter Profiles'!$AC$127-'[1]Outside Edges'!$B55)&gt;=5,'[1]Outside Edges'!$P55="Yes"),"Yes","No")</f>
        <v>Yes</v>
      </c>
      <c r="DW56" s="87" t="str">
        <f>IF(AND((RIGHT($DW$3,2)-'[1]Miter Profiles'!$AC$128-'[1]Outside Edges'!$B55)&gt;=5,'[1]Outside Edges'!$P55="Yes"),"Yes","No")</f>
        <v>Yes</v>
      </c>
      <c r="DX56" s="10" t="str">
        <f>IF(AND((RIGHT($DX$3,2)-'[1]Miter Profiles'!$AC$129-'[1]Outside Edges'!$B55)&gt;=5,'[1]Outside Edges'!$P55="Yes"),"Yes","No")</f>
        <v>Yes</v>
      </c>
      <c r="DY56" s="10" t="str">
        <f>IF(AND((RIGHT($DY$3,2)-'[1]Miter Profiles'!$AC$130-'[1]Outside Edges'!$B55)&gt;=5,'[1]Outside Edges'!$P55="Yes"),"Yes","No")</f>
        <v>Yes</v>
      </c>
      <c r="DZ56" s="85" t="str">
        <f>IF(AND((RIGHT($DZ$3,2)-'[1]Miter Profiles'!$AC$131-'[1]Outside Edges'!$B55)&gt;=5,'[1]Outside Edges'!$P55="Yes"),"Yes","No")</f>
        <v>Yes</v>
      </c>
      <c r="EA56" s="90" t="str">
        <f>IF(AND((RIGHT($EA$3,2)-'[1]Miter Profiles'!$AC$132-'[1]Outside Edges'!$B55)&gt;=5,'[1]Outside Edges'!$P55="Yes"),"Yes","No")</f>
        <v>Yes</v>
      </c>
      <c r="EB56" s="104" t="str">
        <f>IF(AND((RIGHT($EB$3,2)-'[1]Miter Profiles'!$AC$133-'[1]Outside Edges'!$B55)&gt;=5,'[1]Outside Edges'!$P55="Yes"),"Yes","No")</f>
        <v>Yes</v>
      </c>
      <c r="EC56" s="109" t="str">
        <f>IF(AND((RIGHT($EC$3,2)-'[1]Miter Profiles'!$AC$134-'[1]Outside Edges'!$B55)&gt;=5,'[1]Outside Edges'!$P55="Yes"),"Yes","No")</f>
        <v>Yes</v>
      </c>
      <c r="ED56" s="115" t="str">
        <f>IF(AND((RIGHT($ED$3,2)-'[1]Miter Profiles'!$AC$135-'[1]Outside Edges'!$B55)&gt;=5,'[1]Outside Edges'!$P55="Yes"),"Yes","No")</f>
        <v>Yes</v>
      </c>
      <c r="EE56" s="112" t="str">
        <f>IF(AND((RIGHT($EE$3,2)-'[1]Miter Profiles'!$AC$136-'[1]Outside Edges'!$B55)&gt;=5,'[1]Outside Edges'!$P55="Yes"),"Yes","No")</f>
        <v>Yes</v>
      </c>
      <c r="EF56" s="85" t="str">
        <f>IF(AND((RIGHT($EF$3,2)-'[1]Miter Profiles'!$AC$137-'[1]Outside Edges'!$B55)&gt;=5,'[1]Outside Edges'!$P55="Yes"),"Yes","No")</f>
        <v>Yes</v>
      </c>
      <c r="EG56" s="10" t="str">
        <f>IF(AND((RIGHT($EG$3,2)-'[1]Miter Profiles'!$AC$138-'[1]Outside Edges'!$B55)&gt;=5,'[1]Outside Edges'!$P55="Yes"),"Yes","No")</f>
        <v>Yes</v>
      </c>
      <c r="EH56" s="90" t="str">
        <f>IF(AND((RIGHT($EH$3,2)-'[1]Miter Profiles'!$AC$139-'[1]Outside Edges'!$B55)&gt;=5,'[1]Outside Edges'!$P55="Yes"),"Yes","No")</f>
        <v>Yes</v>
      </c>
      <c r="EI56" s="120" t="str">
        <f>IF(AND((RIGHT($EI$3,2)-'[1]Miter Profiles'!$AC$140-'[1]Outside Edges'!$B55)&gt;=5,'[1]Outside Edges'!$P55="Yes"),"Yes","No")</f>
        <v>Yes</v>
      </c>
      <c r="EJ56" s="123" t="str">
        <f>IF(AND((RIGHT($EJ$3,2)-'[1]Miter Profiles'!$AC$141-'[1]Outside Edges'!$B55)&gt;=5,'[1]Outside Edges'!$P55="Yes"),"Yes","No")</f>
        <v>Yes</v>
      </c>
      <c r="EK56" s="123" t="str">
        <f>IF(AND((RIGHT($EK$3,2)-'[1]Miter Profiles'!$AC$142-'[1]Outside Edges'!$B55)&gt;=5,'[1]Outside Edges'!$P55="Yes"),"Yes","No")</f>
        <v>Yes</v>
      </c>
      <c r="EL56" s="115" t="str">
        <f>IF(AND((RIGHT($EL$3,2)-'[1]Miter Profiles'!$AC$143-'[1]Outside Edges'!$B55)&gt;=5,'[1]Outside Edges'!$P55="Yes"),"Yes","No")</f>
        <v>Yes</v>
      </c>
      <c r="EM56" s="128" t="str">
        <f>IF(AND((RIGHT($EM$3,2)-'[1]Miter Profiles'!$AC$144-'[1]Outside Edges'!$B55)&gt;=5,'[1]Outside Edges'!$P55="Yes"),"Yes","No")</f>
        <v>Yes</v>
      </c>
      <c r="EN56" s="10" t="str">
        <f>IF(AND((RIGHT($EN$3,2)-'[1]Miter Profiles'!$AC$145-'[1]Outside Edges'!$B55)&gt;=5,'[1]Outside Edges'!$P55="Yes"),"Yes","No")</f>
        <v>Yes</v>
      </c>
      <c r="EO56" s="90" t="str">
        <f>IF(AND((RIGHT($EO$3,2)-'[1]Miter Profiles'!$AC$146-'[1]Outside Edges'!$B55)&gt;=5,'[1]Outside Edges'!$P55="Yes"),"Yes","No")</f>
        <v>Yes</v>
      </c>
      <c r="EP56" s="123" t="str">
        <f>IF(AND((RIGHT($EP$3,2)-'[1]Miter Profiles'!$AC$147-'[1]Outside Edges'!$B55)&gt;=5,'[1]Outside Edges'!$P55="Yes"),"Yes","No")</f>
        <v>Yes</v>
      </c>
      <c r="EQ56" s="123" t="str">
        <f>IF(AND((RIGHT($EQ$3,2)-'[1]Miter Profiles'!$AC$148-'[1]Outside Edges'!$B55)&gt;=5,'[1]Outside Edges'!$P55="Yes"),"Yes","No")</f>
        <v>Yes</v>
      </c>
      <c r="ER56" s="115" t="str">
        <f>IF(AND((RIGHT($ER$3,2)-'[1]Miter Profiles'!$AC$149-'[1]Outside Edges'!$B55)&gt;=5,'[1]Outside Edges'!$P55="Yes"),"Yes","No")</f>
        <v>Yes</v>
      </c>
      <c r="ES56" s="128" t="str">
        <f>IF(AND((RIGHT($ES$3,2)-'[1]Miter Profiles'!$AC$150-'[1]Outside Edges'!$B55)&gt;=5,'[1]Outside Edges'!$P55="Yes"),"Yes","No")</f>
        <v>Yes</v>
      </c>
      <c r="ET56" s="10" t="str">
        <f>IF(AND((RIGHT($ET$3,2)-'[1]Miter Profiles'!$AC$151-'[1]Outside Edges'!$B55)&gt;=5,'[1]Outside Edges'!$P55="Yes"),"Yes","No")</f>
        <v>Yes</v>
      </c>
      <c r="EU56" s="90" t="str">
        <f>IF(AND((RIGHT($EU$3,2)-'[1]Miter Profiles'!$AC$152-'[1]Outside Edges'!$B55)&gt;=5,'[1]Outside Edges'!$P55="Yes"),"Yes","No")</f>
        <v>Yes</v>
      </c>
      <c r="EV56" s="123" t="str">
        <f>IF(AND((RIGHT($EV$3,2)-'[1]Miter Profiles'!$AC$153-'[1]Outside Edges'!$B55)&gt;=5,'[1]Outside Edges'!$P55="Yes"),"Yes","No")</f>
        <v>Yes</v>
      </c>
      <c r="EW56" s="123" t="str">
        <f>IF(AND((RIGHT($EW$3,2)-'[1]Miter Profiles'!$AC$154-'[1]Outside Edges'!$B55)&gt;=5,'[1]Outside Edges'!$P55="Yes"),"Yes","No")</f>
        <v>Yes</v>
      </c>
      <c r="EX56" s="115" t="str">
        <f>IF(AND((RIGHT($EX$3,2)-'[1]Miter Profiles'!$AC$155-'[1]Outside Edges'!$B55)&gt;=5,'[1]Outside Edges'!$P55="Yes"),"Yes","No")</f>
        <v>Yes</v>
      </c>
      <c r="EY56" s="128" t="str">
        <f>IF(AND((RIGHT($EY$3,2)-'[1]Miter Profiles'!$AC$156-'[1]Outside Edges'!$B55)&gt;=5,'[1]Outside Edges'!$P55="Yes"),"Yes","No")</f>
        <v>Yes</v>
      </c>
      <c r="EZ56" s="10" t="str">
        <f>IF(AND((RIGHT($EZ$3,2)-'[1]Miter Profiles'!$AC$157-'[1]Outside Edges'!$B55)&gt;=5,'[1]Outside Edges'!$P55="Yes"),"Yes","No")</f>
        <v>Yes</v>
      </c>
      <c r="FA56" s="90" t="str">
        <f>IF(AND((RIGHT($FA$3,2)-'[1]Miter Profiles'!$AC$158-'[1]Outside Edges'!$B55)&gt;=5,'[1]Outside Edges'!$P55="Yes"),"Yes","No")</f>
        <v>Yes</v>
      </c>
      <c r="FB56" s="123" t="str">
        <f>IF(AND((RIGHT($FB$3,2)-'[1]Miter Profiles'!$AC$159-'[1]Outside Edges'!$B55)&gt;=5,'[1]Outside Edges'!$P55="Yes"),"Yes","No")</f>
        <v>Yes</v>
      </c>
      <c r="FC56" s="123" t="str">
        <f>IF(AND((RIGHT($FC$3,2)-'[1]Miter Profiles'!$AC$160-'[1]Outside Edges'!$B55)&gt;=5,'[1]Outside Edges'!$P55="Yes"),"Yes","No")</f>
        <v>Yes</v>
      </c>
      <c r="FD56" s="115" t="str">
        <f>IF(AND((RIGHT($FD$3,2)-'[1]Miter Profiles'!$AC$161-'[1]Outside Edges'!$B55)&gt;=5,'[1]Outside Edges'!$P55="Yes"),"Yes","No")</f>
        <v>Yes</v>
      </c>
      <c r="FE56" s="128" t="str">
        <f>IF(AND((RIGHT($FE$3,2)-'[1]Miter Profiles'!$AC$162-'[1]Outside Edges'!$B55)&gt;=5,'[1]Outside Edges'!$P55="Yes"),"Yes","No")</f>
        <v>Yes</v>
      </c>
      <c r="FF56" s="10" t="str">
        <f>IF(AND((RIGHT($FF$3,2)-'[1]Miter Profiles'!$AC$163-'[1]Outside Edges'!$B55)&gt;=5,'[1]Outside Edges'!$P55="Yes"),"Yes","No")</f>
        <v>Yes</v>
      </c>
      <c r="FG56" s="90" t="str">
        <f>IF(AND((RIGHT($FG$3,2)-'[1]Miter Profiles'!$AC$164-'[1]Outside Edges'!$B55)&gt;=5,'[1]Outside Edges'!$P55="Yes"),"Yes","No")</f>
        <v>Yes</v>
      </c>
      <c r="FH56" s="123" t="str">
        <f>IF(AND((RIGHT($FH$3,2)-'[1]Miter Profiles'!$AC$165-'[1]Outside Edges'!$B55)&gt;=5,'[1]Outside Edges'!$P55="Yes"),"Yes","No")</f>
        <v>Yes</v>
      </c>
      <c r="FI56" s="123" t="str">
        <f>IF(AND((RIGHT($FI$3,2)-'[1]Miter Profiles'!$AC$166-'[1]Outside Edges'!$B55)&gt;=5,'[1]Outside Edges'!$P55="Yes"),"Yes","No")</f>
        <v>Yes</v>
      </c>
      <c r="FJ56" s="115" t="str">
        <f>IF(AND((RIGHT($FJ$3,2)-'[1]Miter Profiles'!$AC$167-'[1]Outside Edges'!$B55)&gt;=5,'[1]Outside Edges'!$P55="Yes"),"Yes","No")</f>
        <v>Yes</v>
      </c>
      <c r="FK56" s="128" t="str">
        <f>IF(AND((RIGHT($FK$3,2)-'[1]Miter Profiles'!$AC$168-'[1]Outside Edges'!$B55)&gt;=5,'[1]Outside Edges'!$P55="Yes"),"Yes","No")</f>
        <v>Yes</v>
      </c>
      <c r="FL56" s="10" t="str">
        <f>IF(AND((RIGHT($FL$3,2)-'[1]Miter Profiles'!$AC$169-'[1]Outside Edges'!$B55)&gt;=5,'[1]Outside Edges'!$P55="Yes"),"Yes","No")</f>
        <v>Yes</v>
      </c>
      <c r="FM56" s="90" t="str">
        <f>IF(AND((RIGHT($FM$3,2)-'[1]Miter Profiles'!$AC$170-'[1]Outside Edges'!$B55)&gt;=5,'[1]Outside Edges'!$P55="Yes"),"Yes","No")</f>
        <v>Yes</v>
      </c>
      <c r="FN56" s="123" t="str">
        <f>IF(AND((RIGHT($FN$3,2)-'[1]Miter Profiles'!$AC$171-'[1]Outside Edges'!$B55)&gt;=5,'[1]Outside Edges'!$P55="Yes"),"Yes","No")</f>
        <v>Yes</v>
      </c>
      <c r="FO56" s="123" t="str">
        <f>IF(AND((RIGHT($FO$3,2)-'[1]Miter Profiles'!$AC$172-'[1]Outside Edges'!$B55)&gt;=5,'[1]Outside Edges'!$P55="Yes"),"Yes","No")</f>
        <v>Yes</v>
      </c>
      <c r="FP56" s="115" t="str">
        <f>IF(AND((RIGHT($FP$3,2)-'[1]Miter Profiles'!$AC$173-'[1]Outside Edges'!$B55)&gt;=5,'[1]Outside Edges'!$P55="Yes"),"Yes","No")</f>
        <v>Yes</v>
      </c>
      <c r="FQ56" s="128" t="str">
        <f>IF(AND((RIGHT($FQ$3,2)-'[1]Miter Profiles'!$AC$174-'[1]Outside Edges'!$B55)&gt;=5,'[1]Outside Edges'!$P55="Yes"),"Yes","No")</f>
        <v>Yes</v>
      </c>
      <c r="FR56" s="10" t="str">
        <f>IF(AND((RIGHT($FR$3,2)-'[1]Miter Profiles'!$AC$175-'[1]Outside Edges'!$B55)&gt;=5,'[1]Outside Edges'!$P55="Yes"),"Yes","No")</f>
        <v>Yes</v>
      </c>
      <c r="FS56" s="90" t="str">
        <f>IF(AND((RIGHT($FS$3,2)-'[1]Miter Profiles'!$AC$176-'[1]Outside Edges'!$B55)&gt;=5,'[1]Outside Edges'!$P55="Yes"),"Yes","No")</f>
        <v>Yes</v>
      </c>
      <c r="FT56" s="123" t="str">
        <f>IF(AND((RIGHT($FT$3,2)-'[1]Miter Profiles'!$AC$177-'[1]Outside Edges'!$B55)&gt;=5,'[1]Outside Edges'!$P55="Yes"),"Yes","No")</f>
        <v>Yes</v>
      </c>
      <c r="FU56" s="123" t="str">
        <f>IF(AND((RIGHT($FU$3,2)-'[1]Miter Profiles'!$AC$178-'[1]Outside Edges'!$B55)&gt;=5,'[1]Outside Edges'!$P55="Yes"),"Yes","No")</f>
        <v>Yes</v>
      </c>
      <c r="FV56" s="115" t="str">
        <f>IF(AND((RIGHT($V$3,2)-'[1]Miter Profiles'!$AC$179-'[1]Outside Edges'!$B55)&gt;=5,'[1]Outside Edges'!$P55="Yes"),"Yes","No")</f>
        <v>Yes</v>
      </c>
      <c r="FW56" s="128" t="str">
        <f>IF(AND((RIGHT($FW$3,2)-'[1]Miter Profiles'!$AC$180-'[1]Outside Edges'!$B55)&gt;=5,'[1]Outside Edges'!$P55="Yes"),"Yes","No")</f>
        <v>No</v>
      </c>
      <c r="FX56" s="269" t="str">
        <f>IF(AND((RIGHT($FX$3,2)-'[1]Miter Profiles'!$AC$181-'[1]Outside Edges'!$B55)&gt;=5,'[1]Outside Edges'!$P55="Yes"),"Yes","No")</f>
        <v>Yes</v>
      </c>
      <c r="FY56" s="273" t="str">
        <f>IF(AND((RIGHT($FY$3,2)-'[1]Miter Profiles'!$AC$182-'[1]Outside Edges'!$B55)&gt;=5,'[1]Outside Edges'!$P55="Yes"),"Yes","No")</f>
        <v>Yes</v>
      </c>
      <c r="FZ56" s="282" t="str">
        <f>IF(AND((RIGHT($FZ$3,2)-'[1]Miter Profiles'!$AC$183-'[1]Outside Edges'!$B55)&gt;=5,'[1]Outside Edges'!$P55="Yes"),"Yes","No")</f>
        <v>Yes</v>
      </c>
      <c r="GA56" s="283" t="str">
        <f>IF(AND((RIGHT($GA$3,2)-'[1]Miter Profiles'!$AC$184-'[1]Outside Edges'!$B55)&gt;=5,'[1]Outside Edges'!$P55="Yes"),"Yes","No")</f>
        <v>Yes</v>
      </c>
      <c r="GB56" s="284" t="str">
        <f>IF(AND((RIGHT($GB$3,2)-'[1]Miter Profiles'!$AC$185-'[1]Outside Edges'!$B55)&gt;=5,'[1]Outside Edges'!$P55="Yes"),"Yes","No")</f>
        <v>Yes</v>
      </c>
      <c r="GC56" s="275" t="str">
        <f>IF(AND((RIGHT($GC$3,2)-'[1]Miter Profiles'!$AC$186-'[1]Outside Edges'!$B55)&gt;=5,'[1]Outside Edges'!$P55="Yes"),"Yes","No")</f>
        <v>Yes</v>
      </c>
      <c r="GD56" s="269" t="str">
        <f>IF(AND((RIGHT($GD$3,2)-'[1]Miter Profiles'!$AC$187-'[1]Outside Edges'!$B55)&gt;=5,'[1]Outside Edges'!$P55="Yes"),"Yes","No")</f>
        <v>Yes</v>
      </c>
      <c r="GE56" s="273" t="str">
        <f>IF(AND((RIGHT($GE$3,2)-'[1]Miter Profiles'!$AC$188-'[1]Outside Edges'!$B55)&gt;=5,'[1]Outside Edges'!$P55="Yes"),"Yes","No")</f>
        <v>Yes</v>
      </c>
      <c r="GF56" s="282" t="str">
        <f>IF(AND((RIGHT($GF$3,2)-'[1]Miter Profiles'!$AC$189-'[1]Outside Edges'!$B55)&gt;=5,'[1]Outside Edges'!$P55="Yes"),"Yes","No")</f>
        <v>Yes</v>
      </c>
      <c r="GG56" s="283" t="str">
        <f>IF(AND((RIGHT($GG$3,2)-'[1]Miter Profiles'!$AC$190-'[1]Outside Edges'!$B55)&gt;=5,'[1]Outside Edges'!$P55="Yes"),"Yes","No")</f>
        <v>Yes</v>
      </c>
      <c r="GH56" s="284" t="str">
        <f>IF(AND((RIGHT($GH$3,2)-'[1]Miter Profiles'!$AC$191-'[1]Outside Edges'!$B55)&gt;=5,'[1]Outside Edges'!$P55="Yes"),"Yes","No")</f>
        <v>Yes</v>
      </c>
      <c r="GI56" s="275" t="str">
        <f>IF(AND((RIGHT($GI$3,2)-'[1]Miter Profiles'!$AC$192-'[1]Outside Edges'!$B55)&gt;=5,'[1]Outside Edges'!$P55="Yes"),"Yes","No")</f>
        <v>Yes</v>
      </c>
      <c r="GJ56" s="269" t="str">
        <f>IF(AND((RIGHT($GJ$3,2)-'[1]Miter Profiles'!$AC$193-'[1]Outside Edges'!$B55)&gt;=5,'[1]Outside Edges'!$P55="Yes"),"Yes","No")</f>
        <v>Yes</v>
      </c>
      <c r="GK56" s="273" t="str">
        <f>IF(AND((RIGHT($GK$3,2)-'[1]Miter Profiles'!$AC$194-'[1]Outside Edges'!$B55)&gt;=5,'[1]Outside Edges'!$P55="Yes"),"Yes","No")</f>
        <v>Yes</v>
      </c>
      <c r="GL56" s="282" t="str">
        <f>IF(AND((RIGHT($GL$3,2)-'[1]Miter Profiles'!$AC$195-'[1]Outside Edges'!$B55)&gt;=5,'[1]Outside Edges'!$P55="Yes"),"Yes","No")</f>
        <v>Yes</v>
      </c>
      <c r="GM56" s="283" t="str">
        <f>IF(AND((RIGHT($GM$3,2)-'[1]Miter Profiles'!$AC$196-'[1]Outside Edges'!$B55)&gt;=5,'[1]Outside Edges'!$P55="Yes"),"Yes","No")</f>
        <v>Yes</v>
      </c>
      <c r="GN56" s="284" t="str">
        <f>IF(AND((RIGHT($GN$3,2)-'[1]Miter Profiles'!$AC$197-'[1]Outside Edges'!$B55)&gt;=5,'[1]Outside Edges'!$P55="Yes"),"Yes","No")</f>
        <v>Yes</v>
      </c>
      <c r="GO56" s="275" t="str">
        <f>IF(AND((RIGHT($GO$3,2)-'[1]Miter Profiles'!$AC$198-'[1]Outside Edges'!$B55)&gt;=5,'[1]Outside Edges'!$P55="Yes"),"Yes","No")</f>
        <v>Yes</v>
      </c>
      <c r="GP56" s="269" t="str">
        <f>IF(AND((RIGHT($GP$3,2)-'[1]Miter Profiles'!$AC$199-'[1]Outside Edges'!$B55)&gt;=5,'[1]Outside Edges'!$P55="Yes"),"Yes","No")</f>
        <v>Yes</v>
      </c>
      <c r="GQ56" s="273" t="str">
        <f>IF(AND((RIGHT($GQ$3,2)-'[1]Miter Profiles'!$AC$200-'[1]Outside Edges'!$B55)&gt;=5,'[1]Outside Edges'!$P55="Yes"),"Yes","No")</f>
        <v>Yes</v>
      </c>
      <c r="GR56" s="282" t="str">
        <f>IF(AND((RIGHT($GR$3,2)-'[1]Miter Profiles'!$AC$201-'[1]Outside Edges'!$B55)&gt;=5,'[1]Outside Edges'!$P55="Yes"),"Yes","No")</f>
        <v>Yes</v>
      </c>
      <c r="GS56" s="283" t="str">
        <f>IF(AND((RIGHT($GS$3,2)-'[1]Miter Profiles'!$AC$202-'[1]Outside Edges'!$B55)&gt;=5,'[1]Outside Edges'!$P55="Yes"),"Yes","No")</f>
        <v>Yes</v>
      </c>
      <c r="GT56" s="284" t="str">
        <f>IF(AND((RIGHT($GT$3,2)-'[1]Miter Profiles'!$AC$203-'[1]Outside Edges'!$B55)&gt;=5,'[1]Outside Edges'!$P55="Yes"),"Yes","No")</f>
        <v>Yes</v>
      </c>
      <c r="GU56" s="275" t="str">
        <f>IF(AND((RIGHT($GU$3,2)-'[1]Miter Profiles'!$AC$204-'[1]Outside Edges'!$B55)&gt;=5,'[1]Outside Edges'!$P55="Yes"),"Yes","No")</f>
        <v>Yes</v>
      </c>
      <c r="GV56" s="269" t="str">
        <f>IF(AND((RIGHT($GV$3,2)-'[1]Miter Profiles'!$AC$205-'[1]Outside Edges'!$B55)&gt;=5,'[1]Outside Edges'!$P55="Yes"),"Yes","No")</f>
        <v>Yes</v>
      </c>
      <c r="GW56" s="273" t="str">
        <f>IF(AND((RIGHT($GW$3,2)-'[1]Miter Profiles'!$AC$206-'[1]Outside Edges'!$B55)&gt;=5,'[1]Outside Edges'!$P55="Yes"),"Yes","No")</f>
        <v>Yes</v>
      </c>
      <c r="GX56" s="282" t="str">
        <f>IF(AND((RIGHT($GX$3,2)-'[1]Miter Profiles'!$AC$207-'[1]Outside Edges'!$B55)&gt;=5,'[1]Outside Edges'!$P55="Yes"),"Yes","No")</f>
        <v>Yes</v>
      </c>
      <c r="GY56" s="283" t="str">
        <f>IF(AND((RIGHT($GY$3,2)-'[1]Miter Profiles'!$AC$208-'[1]Outside Edges'!$B55)&gt;=5,'[1]Outside Edges'!$P55="Yes"),"Yes","No")</f>
        <v>Yes</v>
      </c>
      <c r="GZ56" s="284" t="str">
        <f>IF(AND((RIGHT($GZ$3,2)-'[1]Miter Profiles'!$AC$209-'[1]Outside Edges'!$B55)&gt;=5,'[1]Outside Edges'!$P55="Yes"),"Yes","No")</f>
        <v>Yes</v>
      </c>
      <c r="HA56" s="275" t="str">
        <f>IF(AND((RIGHT($HA$3,2)-'[1]Miter Profiles'!$AC$210-'[1]Outside Edges'!$B55)&gt;=5,'[1]Outside Edges'!$P55="Yes"),"Yes","No")</f>
        <v>Yes</v>
      </c>
      <c r="HB56" s="269" t="str">
        <f>IF(AND((RIGHT($HB$3,2)-'[1]Miter Profiles'!$AC$211-'[1]Outside Edges'!$B55)&gt;=5,'[1]Outside Edges'!$P55="Yes"),"Yes","No")</f>
        <v>Yes</v>
      </c>
      <c r="HC56" s="273" t="str">
        <f>IF(AND((RIGHT($HC$3,2)-'[1]Miter Profiles'!$AC$212-'[1]Outside Edges'!$B55)&gt;=5,'[1]Outside Edges'!$P55="Yes"),"Yes","No")</f>
        <v>Yes</v>
      </c>
      <c r="HD56" s="282" t="str">
        <f>IF(AND((RIGHT($HD$3,2)-'[1]Miter Profiles'!$AC$213-'[1]Outside Edges'!$B55)&gt;=5,'[1]Outside Edges'!$P55="Yes"),"Yes","No")</f>
        <v>No</v>
      </c>
      <c r="HE56" s="284" t="str">
        <f>IF(AND((RIGHT($HE$3,2)-'[1]Miter Profiles'!$AC$214-'[1]Outside Edges'!$B55)&gt;=5,'[1]Outside Edges'!$P55="Yes"),"Yes","No")</f>
        <v>No</v>
      </c>
      <c r="HF56" s="275" t="str">
        <f>IF(AND((RIGHT($HF$3,2)-'[1]Miter Profiles'!$AC$215-'[1]Outside Edges'!$B55)&gt;=5,'[1]Outside Edges'!$P55="Yes"),"Yes","No")</f>
        <v>Yes</v>
      </c>
      <c r="HG56" s="269" t="str">
        <f>IF(AND((RIGHT($HG$3,2)-'[1]Miter Profiles'!$AC$216-'[1]Outside Edges'!$B55)&gt;=5,'[1]Outside Edges'!$P55="Yes"),"Yes","No")</f>
        <v>Yes</v>
      </c>
      <c r="HH56" s="273" t="str">
        <f>IF(AND((RIGHT($HH$3,2)-'[1]Miter Profiles'!$AC$217-'[1]Outside Edges'!$B55)&gt;=5,'[1]Outside Edges'!$P55="Yes"),"Yes","No")</f>
        <v>Yes</v>
      </c>
      <c r="HI56" s="282" t="str">
        <f>IF(AND((RIGHT($HI$3,2)-'[1]Miter Profiles'!$AC$218-'[1]Outside Edges'!$B55)&gt;=5,'[1]Outside Edges'!$P55="Yes"),"Yes","No")</f>
        <v>Yes</v>
      </c>
      <c r="HJ56" s="283" t="str">
        <f>IF(AND((RIGHT($HJ$3,2)-'[1]Miter Profiles'!$AC$219-'[1]Outside Edges'!$B55)&gt;=5,'[1]Outside Edges'!$P55="Yes"),"Yes","No")</f>
        <v>Yes</v>
      </c>
      <c r="HK56" s="284" t="str">
        <f>IF(AND((RIGHT($HK$3,2)-'[1]Miter Profiles'!$AC$220-'[1]Outside Edges'!$B55)&gt;=5,'[1]Outside Edges'!$P55="Yes"),"Yes","No")</f>
        <v>Yes</v>
      </c>
      <c r="HL56" s="275" t="str">
        <f>IF(AND((RIGHT($HL$3,2)-'[1]Miter Profiles'!$AC$221-'[1]Outside Edges'!$B55)&gt;=5,'[1]Outside Edges'!$P55="Yes"),"Yes","No")</f>
        <v>Yes</v>
      </c>
      <c r="HM56" s="269" t="str">
        <f>IF(AND((RIGHT($HM$3,2)-'[1]Miter Profiles'!$AC$222-'[1]Outside Edges'!$B55)&gt;=5,'[1]Outside Edges'!$P55="Yes"),"Yes","No")</f>
        <v>Yes</v>
      </c>
      <c r="HN56" s="269" t="str">
        <f>IF(AND((RIGHT($HN$3,2)-'[1]Miter Profiles'!$AC$223-'[1]Outside Edges'!$B55)&gt;=5,'[1]Outside Edges'!$P55="Yes"),"Yes","No")</f>
        <v>Yes</v>
      </c>
      <c r="HO56" s="283" t="str">
        <f>IF(AND((RIGHT($HO$3,2)-'[1]Miter Profiles'!$AC$224-'[1]Outside Edges'!$B55)&gt;=5,'[1]Outside Edges'!$P55="Yes"),"Yes","No")</f>
        <v>Yes</v>
      </c>
      <c r="HP56" s="283" t="str">
        <f>IF(AND((RIGHT($HP$3,2)-'[1]Miter Profiles'!$AC$225-'[1]Outside Edges'!$B55)&gt;=5,'[1]Outside Edges'!$P55="Yes"),"Yes","No")</f>
        <v>Yes</v>
      </c>
      <c r="HQ56" s="283" t="str">
        <f>IF(AND((RIGHT($HQ$3,3)-'[1]Miter Profiles'!$AC$226-'[1]Outside Edges'!$B55)&gt;=5,'[1]Outside Edges'!$P55="Yes"),"Yes","No")</f>
        <v>No</v>
      </c>
      <c r="HR56" s="283" t="str">
        <f>IF(AND((RIGHT($HR$3,2)-'[1]Miter Profiles'!$AC$227-'[1]Outside Edges'!$B55)&gt;=5,'[1]Outside Edges'!$P55="Yes"),"Yes","No")</f>
        <v>No</v>
      </c>
      <c r="HS56" s="269" t="str">
        <f>IF(AND((RIGHT($HS$3,2)-'[1]Miter Profiles'!$AC$228-'[1]Outside Edges'!$B55)&gt;=5,'[1]Outside Edges'!$P55="Yes"),"Yes","No")</f>
        <v>Yes</v>
      </c>
      <c r="HT56" s="269" t="str">
        <f>IF(AND((RIGHT($HT$3,2)-'[1]Miter Profiles'!$AC$229-'[1]Outside Edges'!$B55)&gt;=5,'[1]Outside Edges'!$P55="Yes"),"Yes","No")</f>
        <v>Yes</v>
      </c>
      <c r="HU56" s="269" t="str">
        <f>IF(AND((RIGHT($HU$3,2)-'[1]Miter Profiles'!$AC$230-'[1]Outside Edges'!$B55)&gt;=5,'[1]Outside Edges'!$P55="Yes"),"Yes","No")</f>
        <v>Yes</v>
      </c>
      <c r="HV56" s="283" t="str">
        <f>IF(AND((RIGHT($HV$3,2)-'[1]Miter Profiles'!$AC$231-'[1]Outside Edges'!$B55)&gt;=5,'[1]Outside Edges'!$P55="Yes"),"Yes","No")</f>
        <v>Yes</v>
      </c>
      <c r="HW56" s="283" t="str">
        <f>IF(AND((RIGHT($HW$3,2)-'[1]Miter Profiles'!$AC$232-'[1]Outside Edges'!$B55)&gt;=5,'[1]Outside Edges'!$P55="Yes"),"Yes","No")</f>
        <v>Yes</v>
      </c>
      <c r="HX56" s="283" t="str">
        <f>IF(AND((RIGHT($HX$3,2)-'[1]Miter Profiles'!$AC$233-'[1]Outside Edges'!$B55)&gt;=5,'[1]Outside Edges'!$P55="Yes"),"Yes","No")</f>
        <v>Yes</v>
      </c>
      <c r="HY56" s="269" t="str">
        <f>IF(AND((RIGHT($HY$3,2)-'[1]Miter Profiles'!$AC$234-'[1]Outside Edges'!$B55)&gt;=5,'[1]Outside Edges'!$P55="Yes"),"Yes","No")</f>
        <v>Yes</v>
      </c>
      <c r="HZ56" s="269" t="str">
        <f>IF(AND((RIGHT($HZ$3,2)-'[1]Miter Profiles'!$AC$235-'[1]Outside Edges'!$B55)&gt;=5,'[1]Outside Edges'!$P55="Yes"),"Yes","No")</f>
        <v>Yes</v>
      </c>
      <c r="IA56" s="269" t="str">
        <f>IF(AND((RIGHT($IA$3,2)-'[1]Miter Profiles'!$AC$236-'[1]Outside Edges'!$B55)&gt;=5,'[1]Outside Edges'!$P55="Yes"),"Yes","No")</f>
        <v>Yes</v>
      </c>
      <c r="IB56" s="283" t="str">
        <f>IF(AND((RIGHT($IB$3,2)-'[1]Miter Profiles'!$AC$237-'[1]Outside Edges'!$B55)&gt;=5,'[1]Outside Edges'!$P55="Yes"),"Yes","No")</f>
        <v>Yes</v>
      </c>
      <c r="IC56" s="283" t="str">
        <f>IF(AND((RIGHT($IC$3,2)-'[1]Miter Profiles'!$AC$238-'[1]Outside Edges'!$B55)&gt;=5,'[1]Outside Edges'!$P55="Yes"),"Yes","No")</f>
        <v>Yes</v>
      </c>
      <c r="ID56" s="283" t="str">
        <f>IF(AND((RIGHT($ID$3,2)-'[1]Miter Profiles'!$AC$239-'[1]Outside Edges'!$B55)&gt;=5,'[1]Outside Edges'!$P55="Yes"),"Yes","No")</f>
        <v>Yes</v>
      </c>
      <c r="IE56" s="269" t="str">
        <f>IF(AND((RIGHT($IE$3,2)-'[1]Miter Profiles'!$AC$240-'[1]Outside Edges'!$B55)&gt;=5,'[1]Outside Edges'!$P55="Yes"),"Yes","No")</f>
        <v>Yes</v>
      </c>
      <c r="IF56" s="269" t="str">
        <f>IF(AND((RIGHT($IF$3,2)-'[1]Miter Profiles'!$AC$241-'[1]Outside Edges'!$B55)&gt;=5,'[1]Outside Edges'!$P55="Yes"),"Yes","No")</f>
        <v>Yes</v>
      </c>
      <c r="IG56" s="269" t="str">
        <f>IF(AND((RIGHT($IG$3,2)-'[1]Miter Profiles'!$AC$242-'[1]Outside Edges'!$B55)&gt;=5,'[1]Outside Edges'!$P55="Yes"),"Yes","No")</f>
        <v>Yes</v>
      </c>
      <c r="IH56" s="283" t="str">
        <f>IF(AND((RIGHT($IH$3,2)-'[1]Miter Profiles'!$AC$243-'[1]Outside Edges'!$B55)&gt;=5,'[1]Outside Edges'!$P55="Yes"),"Yes","No")</f>
        <v>Yes</v>
      </c>
      <c r="II56" s="283" t="str">
        <f>IF(AND((RIGHT($II$3,2)-'[1]Miter Profiles'!$AC$244-'[1]Outside Edges'!$B55)&gt;=5,'[1]Outside Edges'!$P55="Yes"),"Yes","No")</f>
        <v>Yes</v>
      </c>
      <c r="IJ56" s="283" t="str">
        <f>IF(AND((RIGHT($IJ$3,2)-'[1]Miter Profiles'!$AC$245-'[1]Outside Edges'!$B55)&gt;=5,'[1]Outside Edges'!$P55="Yes"),"Yes","No")</f>
        <v>Yes</v>
      </c>
      <c r="IK56" s="269" t="str">
        <f>IF(AND((RIGHT($IK$3,2)-'[1]Miter Profiles'!$AC$246-'[1]Outside Edges'!$B55)&gt;=5,'[1]Outside Edges'!$P55="Yes"),"Yes","No")</f>
        <v>Yes</v>
      </c>
      <c r="IL56" s="269" t="str">
        <f>IF(AND((RIGHT($IL$3,2)-'[1]Miter Profiles'!$AC$247-'[1]Outside Edges'!$B55)&gt;=5,'[1]Outside Edges'!$P55="Yes"),"Yes","No")</f>
        <v>Yes</v>
      </c>
      <c r="IM56" s="269" t="str">
        <f>IF(AND((RIGHT($IM$3,2)-'[1]Miter Profiles'!$AC$248-'[1]Outside Edges'!$B55)&gt;=5,'[1]Outside Edges'!$P55="Yes"),"Yes","No")</f>
        <v>Yes</v>
      </c>
      <c r="IN56" s="283" t="str">
        <f>IF(AND((RIGHT($IN$3,2)-'[1]Miter Profiles'!$AC$249-'[1]Outside Edges'!$B55)&gt;=5,'[1]Outside Edges'!$P55="Yes"),"Yes","No")</f>
        <v>Yes</v>
      </c>
      <c r="IO56" s="283" t="str">
        <f>IF(AND((RIGHT($IO$3,2)-'[1]Miter Profiles'!$AC$250-'[1]Outside Edges'!$B55)&gt;=5,'[1]Outside Edges'!$P55="Yes"),"Yes","No")</f>
        <v>Yes</v>
      </c>
      <c r="IP56" s="283" t="str">
        <f>IF(AND((RIGHT($IP$3,2)-'[1]Miter Profiles'!$AC$251-'[1]Outside Edges'!$B55)&gt;=5,'[1]Outside Edges'!$P55="Yes"),"Yes","No")</f>
        <v>Yes</v>
      </c>
      <c r="IQ56" s="269" t="str">
        <f>IF(AND((RIGHT($IQ$3,2)-'[1]Miter Profiles'!$AC$252-'[1]Outside Edges'!$B55)&gt;=5,'[1]Outside Edges'!$P55="Yes"),"Yes","No")</f>
        <v>Yes</v>
      </c>
      <c r="IR56" s="269" t="str">
        <f>IF(AND((RIGHT($IR$3,2)-'[1]Miter Profiles'!$AC$253-'[1]Outside Edges'!$B55)&gt;=5,'[1]Outside Edges'!$P55="Yes"),"Yes","No")</f>
        <v>Yes</v>
      </c>
      <c r="IS56" s="269" t="str">
        <f>IF(AND((RIGHT($IS$3,2)-'[1]Miter Profiles'!$AC$254-'[1]Outside Edges'!$B55)&gt;=5,'[1]Outside Edges'!$P55="Yes"),"Yes","No")</f>
        <v>Yes</v>
      </c>
      <c r="IT56" s="283" t="str">
        <f>IF(AND((RIGHT($IT$3,2)-'[1]Miter Profiles'!$AC$255-'[1]Outside Edges'!$B55)&gt;=5,'[1]Outside Edges'!$P55="Yes"),"Yes","No")</f>
        <v>Yes</v>
      </c>
      <c r="IU56" s="283" t="str">
        <f>IF(AND((RIGHT($IU$3,2)-'[1]Miter Profiles'!$AC$256-'[1]Outside Edges'!$B55)&gt;=5,'[1]Outside Edges'!$P55="Yes"),"Yes","No")</f>
        <v>Yes</v>
      </c>
      <c r="IV56" s="283" t="str">
        <f>IF(AND((RIGHT($IV$3,2)-'[1]Miter Profiles'!$AC$257-'[1]Outside Edges'!$B55)&gt;=5,'[1]Outside Edges'!$P55="Yes"),"Yes","No")</f>
        <v>Yes</v>
      </c>
      <c r="IW56" s="269" t="str">
        <f>IF(AND((RIGHT($IW$3,2)-'[1]Miter Profiles'!$AC$258-'[1]Outside Edges'!$B55)&gt;=5,'[1]Outside Edges'!$P55="Yes"),"Yes","No")</f>
        <v>Yes</v>
      </c>
      <c r="IX56" s="269" t="str">
        <f>IF(AND((RIGHT($IX$3,2)-'[1]Miter Profiles'!$AC$259-'[1]Outside Edges'!$B55)&gt;=5,'[1]Outside Edges'!$P55="Yes"),"Yes","No")</f>
        <v>Yes</v>
      </c>
      <c r="IY56" s="269" t="str">
        <f>IF(AND((RIGHT($IY$3,2)-'[1]Miter Profiles'!$AC$260-'[1]Outside Edges'!$B55)&gt;=5,'[1]Outside Edges'!$P55="Yes"),"Yes","No")</f>
        <v>Yes</v>
      </c>
      <c r="IZ56" s="283" t="str">
        <f>IF(AND((RIGHT($IZ$3,2)-'[1]Miter Profiles'!$AC$261-'[1]Outside Edges'!$B55)&gt;=5,'[1]Outside Edges'!$P55="Yes"),"Yes","No")</f>
        <v>Yes</v>
      </c>
      <c r="JA56" s="283" t="str">
        <f>IF(AND((RIGHT($JA$3,2)-'[1]Miter Profiles'!$AC$262-'[1]Outside Edges'!$B55)&gt;=5,'[1]Outside Edges'!$P55="Yes"),"Yes","No")</f>
        <v>Yes</v>
      </c>
      <c r="JB56" s="283" t="str">
        <f>IF(AND((RIGHT($JB$3,2)-'[1]Miter Profiles'!$AC$263-'[1]Outside Edges'!$B55)&gt;=5,'[1]Outside Edges'!$P55="Yes"),"Yes","No")</f>
        <v>Yes</v>
      </c>
      <c r="JC56" s="269" t="str">
        <f>IF(AND((RIGHT($JC$3,2)-'[1]Miter Profiles'!$AC$264-'[1]Outside Edges'!$B55)&gt;=5,'[1]Outside Edges'!$P55="Yes"),"Yes","No")</f>
        <v>Yes</v>
      </c>
      <c r="JD56" s="269" t="str">
        <f>IF(AND((RIGHT($JD$3,2)-'[1]Miter Profiles'!$AC$265-'[1]Outside Edges'!$B55)&gt;=5,'[1]Outside Edges'!$P55="Yes"),"Yes","No")</f>
        <v>Yes</v>
      </c>
      <c r="JE56" s="269" t="str">
        <f>IF(AND((RIGHT($JE$3,2)-'[1]Miter Profiles'!$AC$266-'[1]Outside Edges'!$B55)&gt;=5,'[1]Outside Edges'!$P55="Yes"),"Yes","No")</f>
        <v>Yes</v>
      </c>
      <c r="JF56" s="283" t="str">
        <f>IF(AND((RIGHT($JF$3,2)-'[1]Miter Profiles'!$AC$267-'[1]Outside Edges'!$B55)&gt;=5,'[1]Outside Edges'!$P55="Yes"),"Yes","No")</f>
        <v>Yes</v>
      </c>
      <c r="JG56" s="283" t="str">
        <f>IF(AND((RIGHT($JG$3,2)-'[1]Miter Profiles'!$AC$268-'[1]Outside Edges'!$B55)&gt;=5,'[1]Outside Edges'!$P55="Yes"),"Yes","No")</f>
        <v>Yes</v>
      </c>
      <c r="JH56" s="283" t="str">
        <f>IF(AND((RIGHT($JH$3,2)-'[1]Miter Profiles'!$AC$269-'[1]Outside Edges'!$B55)&gt;=5,'[1]Outside Edges'!$P55="Yes"),"Yes","No")</f>
        <v>Yes</v>
      </c>
      <c r="JI56" s="269" t="str">
        <f>IF(AND((RIGHT($JI$3,2)-'[1]Miter Profiles'!$AC$270-'[1]Outside Edges'!$B55)&gt;=5,'[1]Outside Edges'!$P55="Yes"),"Yes","No")</f>
        <v>Yes</v>
      </c>
      <c r="JJ56" s="269" t="str">
        <f>IF(AND((RIGHT($JJ$3,2)-'[1]Miter Profiles'!$AC$271-'[1]Outside Edges'!$B55)&gt;=5,'[1]Outside Edges'!$P55="Yes"),"Yes","No")</f>
        <v>Yes</v>
      </c>
      <c r="JK56" s="269" t="str">
        <f>IF(AND((RIGHT($JK$3,2)-'[1]Miter Profiles'!$AC$272-'[1]Outside Edges'!$B55)&gt;=5,'[1]Outside Edges'!$P55="Yes"),"Yes","No")</f>
        <v>Yes</v>
      </c>
      <c r="JL56" s="283" t="str">
        <f>IF(AND((RIGHT($JL$3,2)-'[1]Miter Profiles'!$AC$273-'[1]Outside Edges'!$B55)&gt;=5,'[1]Outside Edges'!$P55="Yes"),"Yes","No")</f>
        <v>Yes</v>
      </c>
      <c r="JM56" s="283" t="str">
        <f>IF(AND((RIGHT($JM$3,2)-'[1]Miter Profiles'!$AC$274-'[1]Outside Edges'!$B55)&gt;=5,'[1]Outside Edges'!$P55="Yes"),"Yes","No")</f>
        <v>Yes</v>
      </c>
      <c r="JN56" s="283" t="str">
        <f>IF(AND((RIGHT($JN$3,2)-'[1]Miter Profiles'!$AC$275-'[1]Outside Edges'!$B55)&gt;=5,'[1]Outside Edges'!$P55="Yes"),"Yes","No")</f>
        <v>Yes</v>
      </c>
      <c r="JO56" s="269" t="str">
        <f>IF(AND((RIGHT($JO$3,2)-'[1]Miter Profiles'!$AC$276-'[1]Outside Edges'!$B55)&gt;=5,'[1]Outside Edges'!$P55="Yes"),"Yes","No")</f>
        <v>Yes</v>
      </c>
      <c r="JP56" s="269" t="str">
        <f>IF(AND((RIGHT($JP$3,2)-'[1]Miter Profiles'!$AC$277-'[1]Outside Edges'!$B55)&gt;=5,'[1]Outside Edges'!$P55="Yes"),"Yes","No")</f>
        <v>Yes</v>
      </c>
      <c r="JQ56" s="269" t="str">
        <f>IF(AND((RIGHT($JQ$3,2)-'[1]Miter Profiles'!$AC$278-'[1]Outside Edges'!$B55)&gt;=5,'[1]Outside Edges'!$P55="Yes"),"Yes","No")</f>
        <v>Yes</v>
      </c>
      <c r="JR56" s="283" t="str">
        <f>IF(AND((RIGHT($JR$3,2)-'[1]Miter Profiles'!$AC$279-'[1]Outside Edges'!$B55)&gt;=5,'[1]Outside Edges'!$P55="Yes"),"Yes","No")</f>
        <v>No</v>
      </c>
      <c r="JS56" s="283" t="str">
        <f>IF(AND((RIGHT($JS$3,2)-'[1]Miter Profiles'!$AC$280-'[1]Outside Edges'!$B55)&gt;=5,'[1]Outside Edges'!$P55="Yes"),"Yes","No")</f>
        <v>Yes</v>
      </c>
      <c r="JT56" s="283" t="str">
        <f>IF(AND((RIGHT($JT$3,2)-'[1]Miter Profiles'!$AC$281-'[1]Outside Edges'!$B55)&gt;=5,'[1]Outside Edges'!$P55="Yes"),"Yes","No")</f>
        <v>Yes</v>
      </c>
      <c r="JU56" s="269" t="str">
        <f>IF(AND((RIGHT($JU$3,2)-'[1]Miter Profiles'!$AC$282-'[1]Outside Edges'!$B55)&gt;=5,'[1]Outside Edges'!$P55="Yes"),"Yes","No")</f>
        <v>No</v>
      </c>
      <c r="JV56" s="269" t="str">
        <f>IF(AND((RIGHT($JV$3,2)-'[1]Miter Profiles'!$AC$283-'[1]Outside Edges'!$B55)&gt;=5,'[1]Outside Edges'!$P55="Yes"),"Yes","No")</f>
        <v>Yes</v>
      </c>
      <c r="JW56" s="269" t="str">
        <f>IF(AND((RIGHT($JW$3,2)-'[1]Miter Profiles'!$AC$284-'[1]Outside Edges'!$B55)&gt;=5,'[1]Outside Edges'!$P55="Yes"),"Yes","No")</f>
        <v>Yes</v>
      </c>
      <c r="JX56" s="283" t="str">
        <f>IF(AND((RIGHT($JX$3,2)-'[1]Miter Profiles'!$AC$285-'[1]Outside Edges'!$B55)&gt;=5,'[1]Outside Edges'!$P55="Yes"),"Yes","No")</f>
        <v>Yes</v>
      </c>
      <c r="JY56" s="283" t="str">
        <f>IF(AND((RIGHT($JY$3,2)-'[1]Miter Profiles'!$AC$286-'[1]Outside Edges'!$B55)&gt;=5,'[1]Outside Edges'!$P55="Yes"),"Yes","No")</f>
        <v>Yes</v>
      </c>
      <c r="JZ56" s="283" t="str">
        <f>IF(AND((RIGHT($JZ$3,2)-'[1]Miter Profiles'!$AC$287-'[1]Outside Edges'!$B55)&gt;=5,'[1]Outside Edges'!$P55="Yes"),"Yes","No")</f>
        <v>Yes</v>
      </c>
      <c r="KA56" s="269" t="str">
        <f>IF(AND((RIGHT($KA$3,2)-'[1]Miter Profiles'!$AC$288-'[1]Outside Edges'!$B55)&gt;=5,'[1]Outside Edges'!$P55="Yes"),"Yes","No")</f>
        <v>Yes</v>
      </c>
      <c r="KB56" s="269" t="str">
        <f>IF(AND((RIGHT($KB$3,2)-'[1]Miter Profiles'!$AC$289-'[1]Outside Edges'!$B55)&gt;=5,'[1]Outside Edges'!$P55="Yes"),"Yes","No")</f>
        <v>Yes</v>
      </c>
      <c r="KC56" s="269" t="str">
        <f>IF(AND((RIGHT($KC$3,2)-'[1]Miter Profiles'!$AC$290-'[1]Outside Edges'!$B55)&gt;=5,'[1]Outside Edges'!$P55="Yes"),"Yes","No")</f>
        <v>Yes</v>
      </c>
      <c r="KD56" s="283" t="str">
        <f>IF(AND((RIGHT($KD$3,2)-'[1]Miter Profiles'!$AC$291-'[1]Outside Edges'!$B55)&gt;=5,'[1]Outside Edges'!$P55="Yes"),"Yes","No")</f>
        <v>Yes</v>
      </c>
      <c r="KE56" s="283" t="str">
        <f>IF(AND((RIGHT($KE$3,2)-'[1]Miter Profiles'!$AC$292-'[1]Outside Edges'!$B55)&gt;=5,'[1]Outside Edges'!$P55="Yes"),"Yes","No")</f>
        <v>Yes</v>
      </c>
      <c r="KF56" s="283" t="str">
        <f>IF(AND((RIGHT($KF$3,2)-'[1]Miter Profiles'!$AC$293-'[1]Outside Edges'!$B55)&gt;=5,'[1]Outside Edges'!$P55="Yes"),"Yes","No")</f>
        <v>Yes</v>
      </c>
      <c r="KG56" s="269" t="str">
        <f>IF(AND((RIGHT($KG$3,2)-'[1]Miter Profiles'!$AC$294-'[1]Outside Edges'!$B55)&gt;=5,'[1]Outside Edges'!$P55="Yes"),"Yes","No")</f>
        <v>Yes</v>
      </c>
      <c r="KH56" s="269" t="str">
        <f>IF(AND((RIGHT($KH$3,2)-'[1]Miter Profiles'!$AC$295-'[1]Outside Edges'!$B55)&gt;=5,'[1]Outside Edges'!$P55="Yes"),"Yes","No")</f>
        <v>Yes</v>
      </c>
      <c r="KI56" s="269" t="str">
        <f>IF(AND((RIGHT($KI$3,2)-'[1]Miter Profiles'!$AC$296-'[1]Outside Edges'!$B55)&gt;=5,'[1]Outside Edges'!$P55="Yes"),"Yes","No")</f>
        <v>Yes</v>
      </c>
      <c r="KJ56" s="283" t="str">
        <f>IF(AND((RIGHT($KJ$3,2)-'[1]Miter Profiles'!$AC$297-'[1]Outside Edges'!$B55)&gt;=5,'[1]Outside Edges'!$P55="Yes"),"Yes","No")</f>
        <v>Yes</v>
      </c>
      <c r="KK56" s="283" t="str">
        <f>IF(AND((RIGHT($KK$3,2)-'[1]Miter Profiles'!$AC$298-'[1]Outside Edges'!$B55)&gt;=5,'[1]Outside Edges'!$P55="Yes"),"Yes","No")</f>
        <v>Yes</v>
      </c>
      <c r="KL56" s="283" t="str">
        <f>IF(AND((RIGHT($KL$3,2)-'[1]Miter Profiles'!$AC$299-'[1]Outside Edges'!$B55)&gt;=5,'[1]Outside Edges'!$P55="Yes"),"Yes","No")</f>
        <v>Yes</v>
      </c>
      <c r="KM56" s="269" t="str">
        <f>IF(AND((RIGHT($KM$3,2)-'[1]Miter Profiles'!$AC$300-'[1]Outside Edges'!$B55)&gt;=5,'[1]Outside Edges'!$P55="Yes"),"Yes","No")</f>
        <v>Yes</v>
      </c>
      <c r="KN56" s="269" t="str">
        <f>IF(AND((RIGHT($KN$3,2)-'[1]Miter Profiles'!$AC$301-'[1]Outside Edges'!$B55)&gt;=5,'[1]Outside Edges'!$P55="Yes"),"Yes","No")</f>
        <v>Yes</v>
      </c>
      <c r="KO56" s="269" t="str">
        <f>IF(AND((RIGHT($KO$3,2)-'[1]Miter Profiles'!$AC$302-'[1]Outside Edges'!$B55)&gt;=5,'[1]Outside Edges'!$P55="Yes"),"Yes","No")</f>
        <v>Yes</v>
      </c>
      <c r="KP56" s="283" t="str">
        <f>IF(AND((RIGHT($KP$3,2)-'[1]Miter Profiles'!$AC$303-'[1]Outside Edges'!$B55)&gt;=5,'[1]Outside Edges'!$P55="Yes"),"Yes","No")</f>
        <v>Yes</v>
      </c>
      <c r="KQ56" s="283" t="str">
        <f>IF(AND((RIGHT($KQ$3,2)-'[1]Miter Profiles'!$AC$304-'[1]Outside Edges'!$B55)&gt;=5,'[1]Outside Edges'!$P55="Yes"),"Yes","No")</f>
        <v>Yes</v>
      </c>
      <c r="KR56" s="283" t="str">
        <f>IF(AND((RIGHT($KR$3,2)-'[1]Miter Profiles'!$AC$305-'[1]Outside Edges'!$B55)&gt;=5,'[1]Outside Edges'!$P55="Yes"),"Yes","No")</f>
        <v>Yes</v>
      </c>
      <c r="KS56" s="269" t="str">
        <f>IF(AND((RIGHT($KS$3,2)-'[1]Miter Profiles'!$AC$306-'[1]Outside Edges'!$B55)&gt;=5,'[1]Outside Edges'!$P55="Yes"),"Yes","No")</f>
        <v>Yes</v>
      </c>
      <c r="KT56" s="269" t="str">
        <f>IF(AND((RIGHT($KT$3,2)-'[1]Miter Profiles'!$AC$307-'[1]Outside Edges'!$B55)&gt;=5,'[1]Outside Edges'!$P55="Yes"),"Yes","No")</f>
        <v>Yes</v>
      </c>
      <c r="KU56" s="269" t="str">
        <f>IF(AND((RIGHT($KU$3,2)-'[1]Miter Profiles'!$AC$308-'[1]Outside Edges'!$B55)&gt;=5,'[1]Outside Edges'!$P55="Yes"),"Yes","No")</f>
        <v>Yes</v>
      </c>
      <c r="KV56" s="283" t="str">
        <f>IF(AND((RIGHT($KV$3,2)-'[1]Miter Profiles'!$AC$309-'[1]Outside Edges'!$B55)&gt;=5,'[1]Outside Edges'!$P55="Yes"),"Yes","No")</f>
        <v>Yes</v>
      </c>
      <c r="KW56" s="283" t="str">
        <f>IF(AND((RIGHT($KW$3,2)-'[1]Miter Profiles'!$AC$310-'[1]Outside Edges'!$B55)&gt;=5,'[1]Outside Edges'!$P55="Yes"),"Yes","No")</f>
        <v>Yes</v>
      </c>
      <c r="KX56" s="283" t="str">
        <f>IF(AND((RIGHT($KX$3,2)-'[1]Miter Profiles'!$AC$311-'[1]Outside Edges'!$B55)&gt;=5,'[1]Outside Edges'!$P55="Yes"),"Yes","No")</f>
        <v>Yes</v>
      </c>
      <c r="KY56" s="269" t="str">
        <f>IF(AND((RIGHT($KY$3,2)-'[1]Miter Profiles'!$AC$312-'[1]Outside Edges'!$B55)&gt;=5,'[1]Outside Edges'!$P55="Yes"),"Yes","No")</f>
        <v>Yes</v>
      </c>
      <c r="KZ56" s="269" t="str">
        <f>IF(AND((RIGHT($KZ$3,2)-'[1]Miter Profiles'!$AC$313-'[1]Outside Edges'!$B55)&gt;=5,'[1]Outside Edges'!$P55="Yes"),"Yes","No")</f>
        <v>Yes</v>
      </c>
      <c r="LA56" s="269" t="str">
        <f>IF(AND((RIGHT($LA$3,2)-'[1]Miter Profiles'!$AC$314-'[1]Outside Edges'!$B55)&gt;=5,'[1]Outside Edges'!$P55="Yes"),"Yes","No")</f>
        <v>Yes</v>
      </c>
      <c r="LB56" s="283" t="str">
        <f>IF(AND((RIGHT($LB$3,2)-'[1]Miter Profiles'!$AC$315-'[1]Outside Edges'!$B55)&gt;=5,'[1]Outside Edges'!$P55="Yes"),"Yes","No")</f>
        <v>Yes</v>
      </c>
      <c r="LC56" s="283" t="str">
        <f>IF(AND((RIGHT($LC$3,2)-'[1]Miter Profiles'!$AC$316-'[1]Outside Edges'!$B55)&gt;=5,'[1]Outside Edges'!$P55="Yes"),"Yes","No")</f>
        <v>Yes</v>
      </c>
      <c r="LD56" s="283" t="str">
        <f>IF(AND((RIGHT($LD$3,2)-'[1]Miter Profiles'!$AC$317-'[1]Outside Edges'!$B55)&gt;=5,'[1]Outside Edges'!$P55="Yes"),"Yes","No")</f>
        <v>Yes</v>
      </c>
      <c r="LE56" s="283" t="str">
        <f>IF(AND((RIGHT($LE$3,2)-'[1]Miter Profiles'!$AC$318-'[1]Outside Edges'!$B55)&gt;=5,'[1]Outside Edges'!$P55="Yes"),"Yes","No")</f>
        <v>Yes</v>
      </c>
      <c r="LF56" s="269" t="str">
        <f>IF(AND((RIGHT($LF$3,2)-'[1]Miter Profiles'!$AC$319-'[1]Outside Edges'!$B55)&gt;=5,'[1]Outside Edges'!$P55="Yes"),"Yes","No")</f>
        <v>Yes</v>
      </c>
      <c r="LG56" s="269" t="str">
        <f>IF(AND((RIGHT($LG$3,2)-'[1]Miter Profiles'!$AC$320-'[1]Outside Edges'!$B55)&gt;=5,'[1]Outside Edges'!$P55="Yes"),"Yes","No")</f>
        <v>Yes</v>
      </c>
      <c r="LH56" s="269" t="str">
        <f>IF(AND((RIGHT($LH$3,2)-'[1]Miter Profiles'!$AC$321-'[1]Outside Edges'!$B55)&gt;=5,'[1]Outside Edges'!$P55="Yes"),"Yes","No")</f>
        <v>Yes</v>
      </c>
      <c r="LI56" s="269" t="str">
        <f>IF(AND((RIGHT($LI$3,2)-'[1]Miter Profiles'!$AC$322-'[1]Outside Edges'!$B55)&gt;=5,'[1]Outside Edges'!$P55="Yes"),"Yes","No")</f>
        <v>Yes</v>
      </c>
      <c r="LJ56" s="283" t="str">
        <f>IF(AND((RIGHT($LJ$3,2)-'[1]Miter Profiles'!$AC$323-'[1]Outside Edges'!$B55)&gt;=5,'[1]Outside Edges'!$P55="Yes"),"Yes","No")</f>
        <v>Yes</v>
      </c>
      <c r="LK56" s="283" t="str">
        <f>IF(AND((RIGHT($LK$3,2)-'[1]Miter Profiles'!$AC$324-'[1]Outside Edges'!$B55)&gt;=5,'[1]Outside Edges'!$P55="Yes"),"Yes","No")</f>
        <v>Yes</v>
      </c>
      <c r="LL56" s="283" t="str">
        <f>IF(AND((RIGHT($LL$3,2)-'[1]Miter Profiles'!$AC$325-'[1]Outside Edges'!$B55)&gt;=5,'[1]Outside Edges'!$P55="Yes"),"Yes","No")</f>
        <v>Yes</v>
      </c>
      <c r="LM56" s="269" t="str">
        <f>IF(AND((RIGHT($LM$3,2)-'[1]Miter Profiles'!$AC$326-'[1]Outside Edges'!$B55)&gt;=5,'[1]Outside Edges'!$P55="Yes"),"Yes","No")</f>
        <v>Yes</v>
      </c>
      <c r="LN56" s="269" t="str">
        <f>IF(AND((RIGHT($LN$3,2)-'[1]Miter Profiles'!$AC$327-'[1]Outside Edges'!$B55)&gt;=5,'[1]Outside Edges'!$P55="Yes"),"Yes","No")</f>
        <v>Yes</v>
      </c>
      <c r="LO56" s="269" t="str">
        <f>IF(AND((RIGHT($LO$3,2)-'[1]Miter Profiles'!$AC$328-'[1]Outside Edges'!$B55)&gt;=5,'[1]Outside Edges'!$P55="Yes"),"Yes","No")</f>
        <v>Yes</v>
      </c>
      <c r="LP56" s="283" t="str">
        <f>IF(AND((RIGHT($LP$3,2)-'[1]Miter Profiles'!$AC$329-'[1]Outside Edges'!$B55)&gt;=5,'[1]Outside Edges'!$P55="Yes"),"Yes","No")</f>
        <v>Yes</v>
      </c>
      <c r="LQ56" s="283" t="str">
        <f>IF(AND((RIGHT($LQ$3,2)-'[1]Miter Profiles'!$AC$330-'[1]Outside Edges'!$B55)&gt;=5,'[1]Outside Edges'!$P55="Yes"),"Yes","No")</f>
        <v>Yes</v>
      </c>
      <c r="LR56" s="283" t="str">
        <f>IF(AND((RIGHT($LR$3,2)-'[1]Miter Profiles'!$AC$331-'[1]Outside Edges'!$B55)&gt;=5,'[1]Outside Edges'!$P55="Yes"),"Yes","No")</f>
        <v>Yes</v>
      </c>
      <c r="LS56" s="269" t="str">
        <f>IF(AND((RIGHT($LS$3,2)-'[1]Miter Profiles'!$AC$332-'[1]Outside Edges'!$B55)&gt;=5,'[1]Outside Edges'!$P55="Yes"),"Yes","No")</f>
        <v>Yes</v>
      </c>
      <c r="LT56" s="269" t="str">
        <f>IF(AND((RIGHT($LT$3,2)-'[1]Miter Profiles'!$AC$333-'[1]Outside Edges'!$B55)&gt;=5,'[1]Outside Edges'!$P55="Yes"),"Yes","No")</f>
        <v>Yes</v>
      </c>
      <c r="LU56" s="269" t="str">
        <f>IF(AND((RIGHT($LU$3,2)-'[1]Miter Profiles'!$AC$334-'[1]Outside Edges'!$B55)&gt;=5,'[1]Outside Edges'!$P55="Yes"),"Yes","No")</f>
        <v>Yes</v>
      </c>
      <c r="LV56" s="283" t="str">
        <f>IF(AND((RIGHT($LV$3,2)-'[1]Miter Profiles'!$AC$335-'[1]Outside Edges'!$B55)&gt;=5,'[1]Outside Edges'!$P55="Yes"),"Yes","No")</f>
        <v>Yes</v>
      </c>
      <c r="LW56" s="283" t="str">
        <f>IF(AND((RIGHT($LW$3,2)-'[1]Miter Profiles'!$AC$336-'[1]Outside Edges'!$B55)&gt;=5,'[1]Outside Edges'!$P55="Yes"),"Yes","No")</f>
        <v>Yes</v>
      </c>
      <c r="LX56" s="283" t="str">
        <f>IF(AND((RIGHT($LX$3,2)-'[1]Miter Profiles'!$AC$337-'[1]Outside Edges'!$B55)&gt;=5,'[1]Outside Edges'!$P55="Yes"),"Yes","No")</f>
        <v>Yes</v>
      </c>
      <c r="LY56" s="269" t="str">
        <f>IF(AND((RIGHT($LY$3,2)-'[1]Miter Profiles'!$AC$338-'[1]Outside Edges'!$B55)&gt;=5,'[1]Outside Edges'!$P55="Yes"),"Yes","No")</f>
        <v>Yes</v>
      </c>
      <c r="LZ56" s="269" t="str">
        <f>IF(AND((RIGHT($LZ$3,2)-'[1]Miter Profiles'!$AC$339-'[1]Outside Edges'!$B55)&gt;=5,'[1]Outside Edges'!$P55="Yes"),"Yes","No")</f>
        <v>Yes</v>
      </c>
      <c r="MA56" s="269" t="str">
        <f>IF(AND((RIGHT($MA$3,2)-'[1]Miter Profiles'!$AC$340-'[1]Outside Edges'!$B55)&gt;=5,'[1]Outside Edges'!$P55="Yes"),"Yes","No")</f>
        <v>Yes</v>
      </c>
      <c r="MB56" s="283" t="str">
        <f>IF(AND((RIGHT($MB$3,2)-'[1]Miter Profiles'!$AC$341-'[1]Outside Edges'!$B55)&gt;=5,'[1]Outside Edges'!$P55="Yes"),"Yes","No")</f>
        <v>Yes</v>
      </c>
      <c r="MC56" s="283" t="str">
        <f>IF(AND((RIGHT($MC$3,2)-'[1]Miter Profiles'!$AC$342-'[1]Outside Edges'!$B55)&gt;=5,'[1]Outside Edges'!$P55="Yes"),"Yes","No")</f>
        <v>Yes</v>
      </c>
      <c r="MD56" s="283" t="str">
        <f>IF(AND((RIGHT($MD$3,2)-'[1]Miter Profiles'!$AC$343-'[1]Outside Edges'!$B55)&gt;=5,'[1]Outside Edges'!$P55="Yes"),"Yes","No")</f>
        <v>Yes</v>
      </c>
      <c r="ME56" s="269" t="str">
        <f>IF(AND((RIGHT($ME$3,2)-'[1]Miter Profiles'!$AC$344-'[1]Outside Edges'!$B55)&gt;=5,'[1]Outside Edges'!$P55="Yes"),"Yes","No")</f>
        <v>Yes</v>
      </c>
      <c r="MF56" s="269" t="str">
        <f>IF(AND((RIGHT($MF$3,2)-'[1]Miter Profiles'!$AC$345-'[1]Outside Edges'!$B55)&gt;=5,'[1]Outside Edges'!$P55="Yes"),"Yes","No")</f>
        <v>Yes</v>
      </c>
      <c r="MG56" s="269" t="str">
        <f>IF(AND((RIGHT($MG$3,2)-'[1]Miter Profiles'!$AC$346-'[1]Outside Edges'!$B55)&gt;=5,'[1]Outside Edges'!$P55="Yes"),"Yes","No")</f>
        <v>Yes</v>
      </c>
      <c r="MH56" s="283" t="str">
        <f>IF(AND((RIGHT($MH$3,2)-'[1]Miter Profiles'!$AC$347-'[1]Outside Edges'!$B55)&gt;=5,'[1]Outside Edges'!$P55="Yes"),"Yes","No")</f>
        <v>Yes</v>
      </c>
      <c r="MI56" s="283" t="str">
        <f>IF(AND((RIGHT($MI$3,2)-'[1]Miter Profiles'!$AC$348-'[1]Outside Edges'!$B55)&gt;=5,'[1]Outside Edges'!$P55="Yes"),"Yes","No")</f>
        <v>Yes</v>
      </c>
      <c r="MJ56" s="283" t="str">
        <f>IF(AND((RIGHT($MJ$3,2)-'[1]Miter Profiles'!$AC$349-'[1]Outside Edges'!$B55)&gt;=5,'[1]Outside Edges'!$P55="Yes"),"Yes","No")</f>
        <v>Yes</v>
      </c>
      <c r="MK56" s="269" t="str">
        <f>IF(AND((RIGHT($MK$3,2)-'[1]Miter Profiles'!$AC$350-'[1]Outside Edges'!$B55)&gt;=5,'[1]Outside Edges'!$P55="Yes"),"Yes","No")</f>
        <v>Yes</v>
      </c>
      <c r="ML56" s="269" t="str">
        <f>IF(AND((RIGHT($ML$3,2)-'[1]Miter Profiles'!$AC$351-'[1]Outside Edges'!$B55)&gt;=5,'[1]Outside Edges'!$P55="Yes"),"Yes","No")</f>
        <v>Yes</v>
      </c>
      <c r="MM56" s="269" t="str">
        <f>IF(AND((RIGHT($MM$3,2)-'[1]Miter Profiles'!$AC$352-'[1]Outside Edges'!$B55)&gt;=5,'[1]Outside Edges'!$P55="Yes"),"Yes","No")</f>
        <v>Yes</v>
      </c>
      <c r="MN56" s="283" t="str">
        <f>IF(AND((RIGHT($MK$3,2)-'[1]Miter Profiles'!$AC$350-'[1]Outside Edges'!$B55)&gt;=5,'[1]Outside Edges'!$P55="Yes"),"Yes","No")</f>
        <v>Yes</v>
      </c>
      <c r="MO56" s="283" t="str">
        <f>IF(AND((RIGHT($ML$3,2)-'[1]Miter Profiles'!$AC$351-'[1]Outside Edges'!$B55)&gt;=5,'[1]Outside Edges'!$P55="Yes"),"Yes","No")</f>
        <v>Yes</v>
      </c>
      <c r="MP56" s="283" t="str">
        <f>IF(AND((RIGHT($MM$3,2)-'[1]Miter Profiles'!$AC$352-'[1]Outside Edges'!$B55)&gt;=5,'[1]Outside Edges'!$P55="Yes"),"Yes","No")</f>
        <v>Yes</v>
      </c>
    </row>
    <row r="57" spans="1:354" ht="15.75" customHeight="1" thickBot="1" x14ac:dyDescent="0.3">
      <c r="A57" s="8" t="str">
        <f>IF('[1]Outside Edges'!$A56&lt;&gt;"",'[1]Outside Edges'!$A56,"")</f>
        <v>D54</v>
      </c>
      <c r="B57" s="10" t="str">
        <f>IF(AND((RIGHT($B$3,2)-'[1]Miter Profiles'!$AC$3-'[1]Outside Edges'!$B56)&gt;=5,'[1]Outside Edges'!$P56="Yes"),"Yes","No")</f>
        <v>Yes</v>
      </c>
      <c r="C57" s="10" t="str">
        <f>IF(AND((RIGHT($C$3,2)-'[1]Miter Profiles'!$AC$4-'[1]Outside Edges'!$B56)&gt;=5,'[1]Outside Edges'!$P56="Yes"),"Yes","No")</f>
        <v>Yes</v>
      </c>
      <c r="D57" s="85" t="str">
        <f>IF(AND((RIGHT($D$3,2)-'[1]Miter Profiles'!$AC$5-'[1]Outside Edges'!$B56)&gt;=5,'[1]Outside Edges'!$P56="Yes"),"Yes","No")</f>
        <v>Yes</v>
      </c>
      <c r="E57" s="86" t="str">
        <f>IF(AND((RIGHT($E$3,2)-'[1]Miter Profiles'!$AC$6-'[1]Outside Edges'!$B56)&gt;=5,'[1]Outside Edges'!$P56="Yes"),"Yes","No")</f>
        <v>Yes</v>
      </c>
      <c r="F57" s="11" t="str">
        <f>IF(AND((RIGHT($F$3,2)-'[1]Miter Profiles'!$AC$7-'[1]Outside Edges'!$B56)&gt;=5,'[1]Outside Edges'!$P56="Yes"),"Yes","No")</f>
        <v>Yes</v>
      </c>
      <c r="G57" s="87" t="str">
        <f>IF(AND((RIGHT($G$3,2)-'[1]Miter Profiles'!$AC$8-'[1]Outside Edges'!$B56)&gt;=5,'[1]Outside Edges'!$P56="Yes"),"Yes","No")</f>
        <v>Yes</v>
      </c>
      <c r="H57" s="10" t="str">
        <f>IF(AND((RIGHT($H$3,2)-'[1]Miter Profiles'!$AC$9-'[1]Outside Edges'!$B56)&gt;=5,'[1]Outside Edges'!$P56="Yes"),"Yes","No")</f>
        <v>Yes</v>
      </c>
      <c r="I57" s="10" t="str">
        <f>IF(AND((RIGHT($I$3,2)-'[1]Miter Profiles'!$AC$10-'[1]Outside Edges'!$B56)&gt;=5,'[1]Outside Edges'!$P56="Yes"),"Yes","No")</f>
        <v>Yes</v>
      </c>
      <c r="J57" s="85" t="str">
        <f>IF(AND((RIGHT($J$3,2)-'[1]Miter Profiles'!$AC$11-'[1]Outside Edges'!$B56)&gt;=5,'[1]Outside Edges'!$P56="Yes"),"Yes","No")</f>
        <v>Yes</v>
      </c>
      <c r="K57" s="86" t="str">
        <f>IF(AND((RIGHT($K$3,2)-'[1]Miter Profiles'!$AC$12-'[1]Outside Edges'!$B56)&gt;=5,'[1]Outside Edges'!$P56="Yes"),"Yes","No")</f>
        <v>Yes</v>
      </c>
      <c r="L57" s="11" t="str">
        <f>IF(AND((RIGHT($L$3,2)-'[1]Miter Profiles'!$AC$13-'[1]Outside Edges'!$B56)&gt;=5,'[1]Outside Edges'!$P56="Yes"),"Yes","No")</f>
        <v>Yes</v>
      </c>
      <c r="M57" s="87" t="str">
        <f>IF(AND((RIGHT($M$3,2)-'[1]Miter Profiles'!$AC$14-'[1]Outside Edges'!$B56)&gt;=5,'[1]Outside Edges'!$P56="Yes"),"Yes","No")</f>
        <v>Yes</v>
      </c>
      <c r="N57" s="10" t="str">
        <f>IF(AND((RIGHT($N$3,2)-'[1]Miter Profiles'!$AC$15-'[1]Outside Edges'!$B56)&gt;=4,'[1]Outside Edges'!$P56="Yes"),"Yes","No")</f>
        <v>No</v>
      </c>
      <c r="O57" s="10" t="str">
        <f>IF(AND((RIGHT($O$3,2)-'[1]Miter Profiles'!$AC$16-'[1]Outside Edges'!$B56)&gt;=5,'[1]Outside Edges'!$P56="Yes"),"Yes","No")</f>
        <v>Yes</v>
      </c>
      <c r="P57" s="85" t="str">
        <f>IF(AND((RIGHT($P$3,2)-'[1]Miter Profiles'!$AC$17-'[1]Outside Edges'!$B56)&gt;=5,'[1]Outside Edges'!$P56="Yes"),"Yes","No")</f>
        <v>Yes</v>
      </c>
      <c r="Q57" s="86" t="str">
        <f>IF(AND((RIGHT($Q$3,2)-'[1]Miter Profiles'!$AC$18-'[1]Outside Edges'!$B56)&gt;=5,'[1]Outside Edges'!$P56="Yes"),"Yes","No")</f>
        <v>No</v>
      </c>
      <c r="R57" s="11" t="str">
        <f>IF(AND((RIGHT($R$3,2)-'[1]Miter Profiles'!$AC$19-'[1]Outside Edges'!$B56)&gt;=5,'[1]Outside Edges'!$P56="Yes"),"Yes","No")</f>
        <v>Yes</v>
      </c>
      <c r="S57" s="87" t="str">
        <f>IF(AND((RIGHT($S$3,2)-'[1]Miter Profiles'!$AC$20-'[1]Outside Edges'!$B56)&gt;=5,'[1]Outside Edges'!$P56="Yes"),"Yes","No")</f>
        <v>Yes</v>
      </c>
      <c r="T57" s="10" t="str">
        <f>IF(AND((RIGHT($T$3,2)-'[1]Miter Profiles'!$AC$21-'[1]Outside Edges'!$B56)&gt;=5,'[1]Outside Edges'!$P56="Yes"),"Yes","No")</f>
        <v>Yes</v>
      </c>
      <c r="U57" s="10" t="str">
        <f>IF(AND((RIGHT($U$3,2)-'[1]Miter Profiles'!$AC$22-'[1]Outside Edges'!$B56)&gt;=5,'[1]Outside Edges'!$P56="Yes"),"Yes","No")</f>
        <v>Yes</v>
      </c>
      <c r="V57" s="85" t="str">
        <f>IF(AND((RIGHT($V$3,2)-'[1]Miter Profiles'!$AC$23-'[1]Outside Edges'!$B56)&gt;=5,'[1]Outside Edges'!$P56="Yes"),"Yes","No")</f>
        <v>Yes</v>
      </c>
      <c r="W57" s="86" t="str">
        <f>IF(AND((RIGHT($W$3,2)-'[1]Miter Profiles'!$AC$24-'[1]Outside Edges'!$B56)&gt;=5,'[1]Outside Edges'!$P56="Yes"),"Yes","No")</f>
        <v>No</v>
      </c>
      <c r="X57" s="11" t="str">
        <f>IF(AND((RIGHT($X$3,2)-'[1]Miter Profiles'!$AC$25-'[1]Outside Edges'!$B56)&gt;=5,'[1]Outside Edges'!$P56="Yes"),"Yes","No")</f>
        <v>Yes</v>
      </c>
      <c r="Y57" s="87" t="str">
        <f>IF(AND((RIGHT($Y$3,2)-'[1]Miter Profiles'!$AC$26-'[1]Outside Edges'!$B56)&gt;=5,'[1]Outside Edges'!$P56="Yes"),"Yes","No")</f>
        <v>Yes</v>
      </c>
      <c r="Z57" s="10" t="str">
        <f>IF(AND((RIGHT($Z$3,2)-'[1]Miter Profiles'!$AC$27-'[1]Outside Edges'!$B56)&gt;=5,'[1]Outside Edges'!$P56="Yes"),"Yes","No")</f>
        <v>Yes</v>
      </c>
      <c r="AA57" s="10" t="str">
        <f>IF(AND((RIGHT($AA$3,2)-'[1]Miter Profiles'!$AC$28-'[1]Outside Edges'!$B56)&gt;=5,'[1]Outside Edges'!$P56="Yes"),"Yes","No")</f>
        <v>Yes</v>
      </c>
      <c r="AB57" s="85" t="str">
        <f>IF(AND((RIGHT($AB$3,2)-'[1]Miter Profiles'!$AC$29-'[1]Outside Edges'!$B56)&gt;=5,'[1]Outside Edges'!$P56="Yes"),"Yes","No")</f>
        <v>Yes</v>
      </c>
      <c r="AC57" s="86" t="str">
        <f>IF(AND((RIGHT($AC$3,2)-'[1]Miter Profiles'!$AC$30-'[1]Outside Edges'!$B56)&gt;=5,'[1]Outside Edges'!$P56="Yes"),"Yes","No")</f>
        <v>Yes</v>
      </c>
      <c r="AD57" s="11" t="str">
        <f>IF(AND((RIGHT($AD$3,2)-'[1]Miter Profiles'!$AC$31-'[1]Outside Edges'!$B56)&gt;=5,'[1]Outside Edges'!$P56="Yes"),"Yes","No")</f>
        <v>Yes</v>
      </c>
      <c r="AE57" s="87" t="str">
        <f>IF(AND((RIGHT($AE$3,2)-'[1]Miter Profiles'!$AC$32-'[1]Outside Edges'!$B56)&gt;=5,'[1]Outside Edges'!$P56="Yes"),"Yes","No")</f>
        <v>Yes</v>
      </c>
      <c r="AF57" s="10" t="str">
        <f>IF(AND((RIGHT($AF$3,2)-'[1]Miter Profiles'!$AC$33-'[1]Outside Edges'!$B56)&gt;=5,'[1]Outside Edges'!$P56="Yes"),"Yes","No")</f>
        <v>Yes</v>
      </c>
      <c r="AG57" s="10" t="str">
        <f>IF(AND((RIGHT($AG$3,2)-'[1]Miter Profiles'!$AC$34-'[1]Outside Edges'!$B56)&gt;=5,'[1]Outside Edges'!$P56="Yes"),"Yes","No")</f>
        <v>Yes</v>
      </c>
      <c r="AH57" s="85" t="str">
        <f>IF(AND((RIGHT($AH$3,2)-'[1]Miter Profiles'!$AC$35-'[1]Outside Edges'!$B56)&gt;=5,'[1]Outside Edges'!$P56="Yes"),"Yes","No")</f>
        <v>Yes</v>
      </c>
      <c r="AI57" s="86" t="str">
        <f>IF(AND((RIGHT($AI$3,2)-'[1]Miter Profiles'!$AC$36-'[1]Outside Edges'!$B56)&gt;=5,'[1]Outside Edges'!$P56="Yes"),"Yes","No")</f>
        <v>Yes</v>
      </c>
      <c r="AJ57" s="11" t="str">
        <f>IF(AND((RIGHT($AJ$3,2)-'[1]Miter Profiles'!$AC$37-'[1]Outside Edges'!$B56)&gt;=5,'[1]Outside Edges'!$P56="Yes"),"Yes","No")</f>
        <v>Yes</v>
      </c>
      <c r="AK57" s="87" t="str">
        <f>IF(AND((RIGHT($AK$3,2)-'[1]Miter Profiles'!$AC$38-'[1]Outside Edges'!$B56)&gt;=5,'[1]Outside Edges'!$P56="Yes"),"Yes","No")</f>
        <v>Yes</v>
      </c>
      <c r="AL57" s="10" t="str">
        <f>IF(AND((RIGHT($AL$3,2)-'[1]Miter Profiles'!$AC$39-'[1]Outside Edges'!$B56)&gt;=5,'[1]Outside Edges'!$P56="Yes"),"Yes","No")</f>
        <v>Yes</v>
      </c>
      <c r="AM57" s="10" t="str">
        <f>IF(AND((RIGHT($AM$3,2)-'[1]Miter Profiles'!$AC$40-'[1]Outside Edges'!$B56)&gt;=5,'[1]Outside Edges'!$P56="Yes"),"Yes","No")</f>
        <v>Yes</v>
      </c>
      <c r="AN57" s="85" t="str">
        <f>IF(AND((RIGHT($AN$3,2)-'[1]Miter Profiles'!$AC$41-'[1]Outside Edges'!$B56)&gt;=5,'[1]Outside Edges'!$P56="Yes"),"Yes","No")</f>
        <v>Yes</v>
      </c>
      <c r="AO57" s="86" t="str">
        <f>IF(AND((RIGHT($AO$3,2)-'[1]Miter Profiles'!$AC$42-'[1]Outside Edges'!$B56)&gt;=5,'[1]Outside Edges'!$P56="Yes"),"Yes","No")</f>
        <v>Yes</v>
      </c>
      <c r="AP57" s="11" t="str">
        <f>IF(AND((RIGHT($AP$3,2)-'[1]Miter Profiles'!$AC$43-'[1]Outside Edges'!$B56)&gt;=5,'[1]Outside Edges'!$P56="Yes"),"Yes","No")</f>
        <v>Yes</v>
      </c>
      <c r="AQ57" s="87" t="str">
        <f>IF(AND((RIGHT($AQ$3,2)-'[1]Miter Profiles'!$AC$44-'[1]Outside Edges'!$B56)&gt;=5,'[1]Outside Edges'!$P56="Yes"),"Yes","No")</f>
        <v>Yes</v>
      </c>
      <c r="AR57" s="10" t="str">
        <f>IF(AND((RIGHT($AR$3,2)-'[1]Miter Profiles'!$AC$45-'[1]Outside Edges'!$B56)&gt;=5,'[1]Outside Edges'!$P56="Yes"),"Yes","No")</f>
        <v>Yes</v>
      </c>
      <c r="AS57" s="10" t="str">
        <f>IF(AND((RIGHT($AS$3,2)-'[1]Miter Profiles'!$AC$46-'[1]Outside Edges'!$B56)&gt;=5,'[1]Outside Edges'!$P56="Yes"),"Yes","No")</f>
        <v>Yes</v>
      </c>
      <c r="AT57" s="85" t="str">
        <f>IF(AND((RIGHT($AT$3,2)-'[1]Miter Profiles'!$AC$47-'[1]Outside Edges'!$B56)&gt;=5,'[1]Outside Edges'!$P56="Yes"),"Yes","No")</f>
        <v>Yes</v>
      </c>
      <c r="AU57" s="86" t="str">
        <f>IF(AND((RIGHT($AU$3,2)-'[1]Miter Profiles'!$AC$48-'[1]Outside Edges'!$B56)&gt;=5,'[1]Outside Edges'!$P56="Yes"),"Yes","No")</f>
        <v>Yes</v>
      </c>
      <c r="AV57" s="11" t="str">
        <f>IF(AND((RIGHT($AV$3,2)-'[1]Miter Profiles'!$AC$49-'[1]Outside Edges'!$B56)&gt;=5,'[1]Outside Edges'!$P56="Yes"),"Yes","No")</f>
        <v>Yes</v>
      </c>
      <c r="AW57" s="87" t="str">
        <f>IF(AND((RIGHT($AW$3,2)-'[1]Miter Profiles'!$AC$50-'[1]Outside Edges'!$B56)&gt;=5,'[1]Outside Edges'!$P56="Yes"),"Yes","No")</f>
        <v>Yes</v>
      </c>
      <c r="AX57" s="10" t="str">
        <f>IF(AND((RIGHT($AX$3,2)-'[1]Miter Profiles'!$AC$51-'[1]Outside Edges'!$B56)&gt;=5,'[1]Outside Edges'!$P56="Yes"),"Yes","No")</f>
        <v>Yes</v>
      </c>
      <c r="AY57" s="10" t="str">
        <f>IF(AND((RIGHT($AY$3,2)-'[1]Miter Profiles'!$AC$52-'[1]Outside Edges'!$B56)&gt;=5,'[1]Outside Edges'!$P56="Yes"),"Yes","No")</f>
        <v>Yes</v>
      </c>
      <c r="AZ57" s="85" t="str">
        <f>IF(AND((RIGHT($AZ$3,2)-'[1]Miter Profiles'!$AC$53-'[1]Outside Edges'!$B56)&gt;=5,'[1]Outside Edges'!$P56="Yes"),"Yes","No")</f>
        <v>Yes</v>
      </c>
      <c r="BA57" s="86" t="str">
        <f>IF(AND((RIGHT($BA$3,2)-'[1]Miter Profiles'!$AC$54-'[1]Outside Edges'!$B56)&gt;=5,'[1]Outside Edges'!$P56="Yes"),"Yes","No")</f>
        <v>Yes</v>
      </c>
      <c r="BB57" s="11" t="str">
        <f>IF(AND((RIGHT($BB$3,2)-'[1]Miter Profiles'!$AC$55-'[1]Outside Edges'!$B56)&gt;=5,'[1]Outside Edges'!$P56="Yes"),"Yes","No")</f>
        <v>Yes</v>
      </c>
      <c r="BC57" s="87" t="str">
        <f>IF(AND((RIGHT($BC$3,2)-'[1]Miter Profiles'!$AC$56-'[1]Outside Edges'!$B56)&gt;=5,'[1]Outside Edges'!$P56="Yes"),"Yes","No")</f>
        <v>Yes</v>
      </c>
      <c r="BD57" s="10" t="str">
        <f>IF(AND((RIGHT($BD$3,2)-'[1]Miter Profiles'!$AC$57-'[1]Outside Edges'!$B56)&gt;=5,'[1]Outside Edges'!$P56="Yes"),"Yes","No")</f>
        <v>Yes</v>
      </c>
      <c r="BE57" s="10" t="str">
        <f>IF(AND((RIGHT($BE$3,2)-'[1]Miter Profiles'!$AC$58-'[1]Outside Edges'!$B56)&gt;=5,'[1]Outside Edges'!$P56="Yes"),"Yes","No")</f>
        <v>Yes</v>
      </c>
      <c r="BF57" s="85" t="str">
        <f>IF(AND((RIGHT($BF$3,2)-'[1]Miter Profiles'!$AC$59-'[1]Outside Edges'!$B56)&gt;=5,'[1]Outside Edges'!$P56="Yes"),"Yes","No")</f>
        <v>Yes</v>
      </c>
      <c r="BG57" s="86" t="str">
        <f>IF(AND((RIGHT($BG$3,2)-'[1]Miter Profiles'!$AC$60-'[1]Outside Edges'!$B56)&gt;=5,'[1]Outside Edges'!$P56="Yes"),"Yes","No")</f>
        <v>Yes</v>
      </c>
      <c r="BH57" s="11" t="str">
        <f>IF(AND((RIGHT($BH$3,2)-'[1]Miter Profiles'!$AC$61-'[1]Outside Edges'!$B56)&gt;=5,'[1]Outside Edges'!$P56="Yes"),"Yes","No")</f>
        <v>Yes</v>
      </c>
      <c r="BI57" s="87" t="str">
        <f>IF(AND((RIGHT($BI$3,2)-'[1]Miter Profiles'!$AC$62-'[1]Outside Edges'!$B56)&gt;=5,'[1]Outside Edges'!$P56="Yes"),"Yes","No")</f>
        <v>Yes</v>
      </c>
      <c r="BJ57" s="10" t="str">
        <f>IF(AND((RIGHT($BJ$3,2)-'[1]Miter Profiles'!$AC$63-'[1]Outside Edges'!$B56)&gt;=5,'[1]Outside Edges'!$P56="Yes"),"Yes","No")</f>
        <v>Yes</v>
      </c>
      <c r="BK57" s="10" t="str">
        <f>IF(AND((RIGHT($BK$3,2)-'[1]Miter Profiles'!$AC$64-'[1]Outside Edges'!$B56)&gt;=5,'[1]Outside Edges'!$P56="Yes"),"Yes","No")</f>
        <v>Yes</v>
      </c>
      <c r="BL57" s="85" t="str">
        <f>IF(AND((RIGHT($BL$3,2)-'[1]Miter Profiles'!$AC$65-'[1]Outside Edges'!$B56)&gt;=5,'[1]Outside Edges'!$P56="Yes"),"Yes","No")</f>
        <v>Yes</v>
      </c>
      <c r="BM57" s="86" t="str">
        <f>IF(AND((RIGHT($BM$3,2)-'[1]Miter Profiles'!$AC$66-'[1]Outside Edges'!$B56)&gt;=5,'[1]Outside Edges'!$P56="Yes"),"Yes","No")</f>
        <v>Yes</v>
      </c>
      <c r="BN57" s="11" t="str">
        <f>IF(AND((RIGHT($BN$3,2)-'[1]Miter Profiles'!$AC$67-'[1]Outside Edges'!$B56)&gt;=5,'[1]Outside Edges'!$P56="Yes"),"Yes","No")</f>
        <v>Yes</v>
      </c>
      <c r="BO57" s="87" t="str">
        <f>IF(AND((RIGHT($BO$3,2)-'[1]Miter Profiles'!$AC$68-'[1]Outside Edges'!$B56)&gt;=5,'[1]Outside Edges'!$P56="Yes"),"Yes","No")</f>
        <v>Yes</v>
      </c>
      <c r="BP57" s="10" t="str">
        <f>IF(AND((RIGHT($BP$3,2)-'[1]Miter Profiles'!$AC$69-'[1]Outside Edges'!$B56)&gt;=5,'[1]Outside Edges'!$P56="Yes"),"Yes","No")</f>
        <v>Yes</v>
      </c>
      <c r="BQ57" s="10" t="str">
        <f>IF(AND((RIGHT($BQ$3,2)-'[1]Miter Profiles'!$AC$70-'[1]Outside Edges'!$B56)&gt;=5,'[1]Outside Edges'!$P56="Yes"),"Yes","No")</f>
        <v>Yes</v>
      </c>
      <c r="BR57" s="85" t="str">
        <f>IF(AND((RIGHT($BR$3,2)-'[1]Miter Profiles'!$AC$71-'[1]Outside Edges'!$B56)&gt;=5,'[1]Outside Edges'!$P56="Yes"),"Yes","No")</f>
        <v>Yes</v>
      </c>
      <c r="BS57" s="86" t="str">
        <f>IF(AND((RIGHT($BS$3,2)-'[1]Miter Profiles'!$AC$72-'[1]Outside Edges'!$B56)&gt;=5,'[1]Outside Edges'!$P56="Yes"),"Yes","No")</f>
        <v>Yes</v>
      </c>
      <c r="BT57" s="11" t="str">
        <f>IF(AND((RIGHT($BT$3,2)-'[1]Miter Profiles'!$AC$73-'[1]Outside Edges'!$B56)&gt;=5,'[1]Outside Edges'!$P56="Yes"),"Yes","No")</f>
        <v>Yes</v>
      </c>
      <c r="BU57" s="87" t="str">
        <f>IF(AND((RIGHT($BU$3,2)-'[1]Miter Profiles'!$AC$74-'[1]Outside Edges'!$B56)&gt;=5,'[1]Outside Edges'!$P56="Yes"),"Yes","No")</f>
        <v>Yes</v>
      </c>
      <c r="BV57" s="10" t="str">
        <f>IF(AND((RIGHT($BV$3,2)-'[1]Miter Profiles'!$AC$75-'[1]Outside Edges'!$B56)&gt;=5,'[1]Outside Edges'!$P56="Yes"),"Yes","No")</f>
        <v>Yes</v>
      </c>
      <c r="BW57" s="10" t="str">
        <f>IF(AND((RIGHT($BW$3,2)-'[1]Miter Profiles'!$AC$76-'[1]Outside Edges'!$B56)&gt;=5,'[1]Outside Edges'!$P56="Yes"),"Yes","No")</f>
        <v>Yes</v>
      </c>
      <c r="BX57" s="85" t="str">
        <f>IF(AND((RIGHT($BX$3,2)-'[1]Miter Profiles'!$AC$77-'[1]Outside Edges'!$B56)&gt;=5,'[1]Outside Edges'!$P56="Yes"),"Yes","No")</f>
        <v>Yes</v>
      </c>
      <c r="BY57" s="86" t="str">
        <f>IF(AND((RIGHT($BY$3,2)-'[1]Miter Profiles'!$AC$78-'[1]Outside Edges'!$B56)&gt;=5,'[1]Outside Edges'!$P56="Yes"),"Yes","No")</f>
        <v>Yes</v>
      </c>
      <c r="BZ57" s="11" t="str">
        <f>IF(AND((RIGHT($BZ$3,2)-'[1]Miter Profiles'!$AC$79-'[1]Outside Edges'!$B56)&gt;=5,'[1]Outside Edges'!$P56="Yes"),"Yes","No")</f>
        <v>Yes</v>
      </c>
      <c r="CA57" s="87" t="str">
        <f>IF(AND((RIGHT($CA$3,2)-'[1]Miter Profiles'!$AC$80-'[1]Outside Edges'!$B56)&gt;=5,'[1]Outside Edges'!$P56="Yes"),"Yes","No")</f>
        <v>Yes</v>
      </c>
      <c r="CB57" s="10" t="str">
        <f>IF(AND((RIGHT($CB$3,2)-'[1]Miter Profiles'!$AC$81-'[1]Outside Edges'!$B56)&gt;=5,'[1]Outside Edges'!$P56="Yes"),"Yes","No")</f>
        <v>Yes</v>
      </c>
      <c r="CC57" s="10" t="str">
        <f>IF(AND((RIGHT($CC$3,2)-'[1]Miter Profiles'!$AC$82-'[1]Outside Edges'!$B56)&gt;=5,'[1]Outside Edges'!$P56="Yes"),"Yes","No")</f>
        <v>Yes</v>
      </c>
      <c r="CD57" s="85" t="str">
        <f>IF(AND((RIGHT($CD$3,2)-'[1]Miter Profiles'!$AC$83-'[1]Outside Edges'!$B56)&gt;=5,'[1]Outside Edges'!$P56="Yes"),"Yes","No")</f>
        <v>Yes</v>
      </c>
      <c r="CE57" s="86" t="str">
        <f>IF(AND((RIGHT($CE$3,2)-'[1]Miter Profiles'!$AC$84-'[1]Outside Edges'!$B56)&gt;=5,'[1]Outside Edges'!$P56="Yes"),"Yes","No")</f>
        <v>Yes</v>
      </c>
      <c r="CF57" s="11" t="str">
        <f>IF(AND((RIGHT($CF$3,2)-'[1]Miter Profiles'!$AC$85-'[1]Outside Edges'!$B56)&gt;=5,'[1]Outside Edges'!$P56="Yes"),"Yes","No")</f>
        <v>Yes</v>
      </c>
      <c r="CG57" s="87" t="str">
        <f>IF(AND((RIGHT($CG$3,2)-'[1]Miter Profiles'!$AC$86-'[1]Outside Edges'!$B56)&gt;=5,'[1]Outside Edges'!$P56="Yes"),"Yes","No")</f>
        <v>Yes</v>
      </c>
      <c r="CH57" s="10" t="str">
        <f>IF(AND((RIGHT($CH$3,2)-'[1]Miter Profiles'!$AC$87-'[1]Outside Edges'!$B56)&gt;=5,'[1]Outside Edges'!$P56="Yes"),"Yes","No")</f>
        <v>Yes</v>
      </c>
      <c r="CI57" s="10" t="str">
        <f>IF(AND((RIGHT($CI$3,2)-'[1]Miter Profiles'!$AC$88-'[1]Outside Edges'!$B56)&gt;=5,'[1]Outside Edges'!$P56="Yes"),"Yes","No")</f>
        <v>Yes</v>
      </c>
      <c r="CJ57" s="85" t="str">
        <f>IF(AND((RIGHT($CJ$3,2)-'[1]Miter Profiles'!$AC$89-'[1]Outside Edges'!$B56)&gt;=5,'[1]Outside Edges'!$P56="Yes"),"Yes","No")</f>
        <v>Yes</v>
      </c>
      <c r="CK57" s="86" t="str">
        <f>IF(AND((RIGHT($CK$3,2)-'[1]Miter Profiles'!$AC$90-'[1]Outside Edges'!$B56)&gt;=5,'[1]Outside Edges'!$P56="Yes"),"Yes","No")</f>
        <v>Yes</v>
      </c>
      <c r="CL57" s="11" t="str">
        <f>IF(AND((RIGHT($CL$3,2)-'[1]Miter Profiles'!$AC$91-'[1]Outside Edges'!$B56)&gt;=5,'[1]Outside Edges'!$P56="Yes"),"Yes","No")</f>
        <v>Yes</v>
      </c>
      <c r="CM57" s="87" t="str">
        <f>IF(AND((RIGHT($CM$3,2)-'[1]Miter Profiles'!$AC$92-'[1]Outside Edges'!$B56)&gt;=5,'[1]Outside Edges'!$P56="Yes"),"Yes","No")</f>
        <v>Yes</v>
      </c>
      <c r="CN57" s="10" t="str">
        <f>IF(AND((RIGHT(CN$3,2)-'[1]Miter Profiles'!$AC$93-'[1]Outside Edges'!$B56)&gt;=5,'[1]Outside Edges'!$P56="Yes"),"Yes","No")</f>
        <v>No</v>
      </c>
      <c r="CO57" s="10" t="str">
        <f>IF(AND((RIGHT(CO$3,2)-'[1]Miter Profiles'!$AC$94-'[1]Outside Edges'!$B56)&gt;=5,'[1]Outside Edges'!$P56="Yes"),"Yes","No")</f>
        <v>Yes</v>
      </c>
      <c r="CP57" s="85" t="str">
        <f>IF(AND((RIGHT(CP$3,2)-'[1]Miter Profiles'!$AC$95-'[1]Outside Edges'!$B56)&gt;=5,'[1]Outside Edges'!$P56="Yes"),"Yes","No")</f>
        <v>Yes</v>
      </c>
      <c r="CQ57" s="86" t="str">
        <f>IF(AND((RIGHT(CQ$3,2)-'[1]Miter Profiles'!$AC$96-'[1]Outside Edges'!$B56)&gt;=5,'[1]Outside Edges'!$P56="Yes"),"Yes","No")</f>
        <v>Yes</v>
      </c>
      <c r="CR57" s="11" t="str">
        <f>IF(AND((RIGHT(CR$3,2)-'[1]Miter Profiles'!$AC$97-'[1]Outside Edges'!$B56)&gt;=5,'[1]Outside Edges'!$P56="Yes"),"Yes","No")</f>
        <v>Yes</v>
      </c>
      <c r="CS57" s="87" t="str">
        <f>IF(AND((RIGHT(CS$3,2)-'[1]Miter Profiles'!$AC$98-'[1]Outside Edges'!$B56)&gt;=5,'[1]Outside Edges'!$P56="Yes"),"Yes","No")</f>
        <v>Yes</v>
      </c>
      <c r="CT57" s="10" t="str">
        <f>IF(AND((RIGHT($CT$3,2)-'[1]Miter Profiles'!$AC$99-'[1]Outside Edges'!$B56)&gt;=5,'[1]Outside Edges'!$P56="Yes"),"Yes","No")</f>
        <v>No</v>
      </c>
      <c r="CU57" s="10" t="str">
        <f>IF(AND((RIGHT($CU$3,2)-'[1]Miter Profiles'!$AC$100-'[1]Outside Edges'!$B56)&gt;=5,'[1]Outside Edges'!$P56="Yes"),"Yes","No")</f>
        <v>Yes</v>
      </c>
      <c r="CV57" s="85" t="str">
        <f>IF(AND((RIGHT($CV$3,2)-'[1]Miter Profiles'!$AC$101-'[1]Outside Edges'!$B56)&gt;=5,'[1]Outside Edges'!$P56="Yes"),"Yes","No")</f>
        <v>Yes</v>
      </c>
      <c r="CW57" s="86" t="str">
        <f>IF(AND((RIGHT($CW$3,2)-'[1]Miter Profiles'!$AC$102-'[1]Outside Edges'!$B56)&gt;=5,'[1]Outside Edges'!$P56="Yes"),"Yes","No")</f>
        <v>Yes</v>
      </c>
      <c r="CX57" s="11" t="str">
        <f>IF(AND((RIGHT($CX$3,2)-'[1]Miter Profiles'!$AC$103-'[1]Outside Edges'!$B56)&gt;=5,'[1]Outside Edges'!$P56="Yes"),"Yes","No")</f>
        <v>Yes</v>
      </c>
      <c r="CY57" s="87" t="str">
        <f>IF(AND((RIGHT($CY$3,2)-'[1]Miter Profiles'!$AC$104-'[1]Outside Edges'!$B56)&gt;=5,'[1]Outside Edges'!$P56="Yes"),"Yes","No")</f>
        <v>Yes</v>
      </c>
      <c r="CZ57" s="10" t="str">
        <f>IF(AND((RIGHT($CZ$3,2)-'[1]Miter Profiles'!$AC$105-'[1]Outside Edges'!$B56)&gt;=5,'[1]Outside Edges'!$P56="Yes"),"Yes","No")</f>
        <v>No</v>
      </c>
      <c r="DA57" s="10" t="str">
        <f>IF(AND((RIGHT($DA$3,2)-'[1]Miter Profiles'!$AC$106-'[1]Outside Edges'!$B56)&gt;=5,'[1]Outside Edges'!$P56="Yes"),"Yes","No")</f>
        <v>No</v>
      </c>
      <c r="DB57" s="85" t="str">
        <f>IF(AND((RIGHT($DB$3,2)-'[1]Miter Profiles'!$AC$107-'[1]Outside Edges'!$B56)&gt;=5,'[1]Outside Edges'!$P56="Yes"),"Yes","No")</f>
        <v>No</v>
      </c>
      <c r="DC57" s="86" t="str">
        <f>IF(AND((RIGHT($DC$3,2)-'[1]Miter Profiles'!$AC$108-'[1]Outside Edges'!$B56)&gt;=5,'[1]Outside Edges'!$P56="Yes"),"Yes","No")</f>
        <v>No</v>
      </c>
      <c r="DD57" s="11" t="str">
        <f>IF(AND((RIGHT($DD$3,2)-'[1]Miter Profiles'!$AC$109-'[1]Outside Edges'!$B56)&gt;=5,'[1]Outside Edges'!$P56="Yes"),"Yes","No")</f>
        <v>Yes</v>
      </c>
      <c r="DE57" s="87" t="str">
        <f>IF(AND((RIGHT($DE$3,2)-'[1]Miter Profiles'!$AC$110-'[1]Outside Edges'!$B56)&gt;=5,'[1]Outside Edges'!$P56="Yes"),"Yes","No")</f>
        <v>Yes</v>
      </c>
      <c r="DF57" s="10" t="str">
        <f>IF(AND((RIGHT($DF$3,2)-'[1]Miter Profiles'!$AC$111-'[1]Outside Edges'!$B56)&gt;=5,'[1]Outside Edges'!$P56="Yes"),"Yes","No")</f>
        <v>Yes</v>
      </c>
      <c r="DG57" s="10" t="str">
        <f>IF(AND((RIGHT($DG$3,2)-'[1]Miter Profiles'!$AC$112-'[1]Outside Edges'!$B56)&gt;=5,'[1]Outside Edges'!$P56="Yes"),"Yes","No")</f>
        <v>Yes</v>
      </c>
      <c r="DH57" s="85" t="str">
        <f>IF(AND((RIGHT($DH$3,2)-'[1]Miter Profiles'!$AC$113-'[1]Outside Edges'!$B56)&gt;=5,'[1]Outside Edges'!$P56="Yes"),"Yes","No")</f>
        <v>Yes</v>
      </c>
      <c r="DI57" s="86" t="str">
        <f>IF(AND((RIGHT($DI$3,2)-'[1]Miter Profiles'!$AC$114-'[1]Outside Edges'!$B56)&gt;=5,'[1]Outside Edges'!$P56="Yes"),"Yes","No")</f>
        <v>Yes</v>
      </c>
      <c r="DJ57" s="11" t="str">
        <f>IF(AND((RIGHT($DJ$3,2)-'[1]Miter Profiles'!$AC$115-'[1]Outside Edges'!$B56)&gt;=5,'[1]Outside Edges'!$P56="Yes"),"Yes","No")</f>
        <v>Yes</v>
      </c>
      <c r="DK57" s="87" t="str">
        <f>IF(AND((RIGHT($DK$3,2)-'[1]Miter Profiles'!$AC$116-'[1]Outside Edges'!$B56)&gt;=5,'[1]Outside Edges'!$P56="Yes"),"Yes","No")</f>
        <v>Yes</v>
      </c>
      <c r="DL57" s="10" t="str">
        <f>IF(AND((RIGHT($DL$3,2)-'[1]Miter Profiles'!$AC$117-'[1]Outside Edges'!$B56)&gt;=5,'[1]Outside Edges'!$P56="Yes"),"Yes","No")</f>
        <v>Yes</v>
      </c>
      <c r="DM57" s="10" t="str">
        <f>IF(AND((RIGHT($DM$3,2)-'[1]Miter Profiles'!$AC$118-'[1]Outside Edges'!$B56)&gt;=5,'[1]Outside Edges'!$P56="Yes"),"Yes","No")</f>
        <v>Yes</v>
      </c>
      <c r="DN57" s="85" t="str">
        <f>IF(AND((RIGHT($DN$3,2)-'[1]Miter Profiles'!$AC$119-'[1]Outside Edges'!$B56)&gt;=5,'[1]Outside Edges'!$P56="Yes"),"Yes","No")</f>
        <v>Yes</v>
      </c>
      <c r="DO57" s="86" t="str">
        <f>IF(AND((RIGHT($DO$3,2)-'[1]Miter Profiles'!$AC$120-'[1]Outside Edges'!$B56)&gt;=5,'[1]Outside Edges'!$P56="Yes"),"Yes","No")</f>
        <v>No</v>
      </c>
      <c r="DP57" s="11" t="str">
        <f>IF(AND((RIGHT($DP$3,2)-'[1]Miter Profiles'!$AC$121-'[1]Outside Edges'!$B56)&gt;=5,'[1]Outside Edges'!$P56="Yes"),"Yes","No")</f>
        <v>Yes</v>
      </c>
      <c r="DQ57" s="87" t="str">
        <f>IF(AND((RIGHT($DQ$3,2)-'[1]Miter Profiles'!$AC$122-'[1]Outside Edges'!$B56)&gt;=5,'[1]Outside Edges'!$P56="Yes"),"Yes","No")</f>
        <v>Yes</v>
      </c>
      <c r="DR57" s="10" t="str">
        <f>IF(AND((RIGHT($DR$3,2)-'[1]Miter Profiles'!$AC$123-'[1]Outside Edges'!$B56)&gt;=5,'[1]Outside Edges'!$P56="Yes"),"Yes","No")</f>
        <v>Yes</v>
      </c>
      <c r="DS57" s="10" t="str">
        <f>IF(AND((RIGHT($DS$3,2)-'[1]Miter Profiles'!$AC$124-'[1]Outside Edges'!$B56)&gt;=5,'[1]Outside Edges'!$P56="Yes"),"Yes","No")</f>
        <v>Yes</v>
      </c>
      <c r="DT57" s="85" t="str">
        <f>IF(AND((RIGHT($DT$3,2)-'[1]Miter Profiles'!$AC$125-'[1]Outside Edges'!$B56)&gt;=5,'[1]Outside Edges'!$P56="Yes"),"Yes","No")</f>
        <v>Yes</v>
      </c>
      <c r="DU57" s="86" t="str">
        <f>IF(AND((RIGHT($DU$3,2)-'[1]Miter Profiles'!$AC$126-'[1]Outside Edges'!$B56)&gt;=5,'[1]Outside Edges'!$P56="Yes"),"Yes","No")</f>
        <v>Yes</v>
      </c>
      <c r="DV57" s="11" t="str">
        <f>IF(AND((RIGHT($DV$3,2)-'[1]Miter Profiles'!$AC$127-'[1]Outside Edges'!$B56)&gt;=5,'[1]Outside Edges'!$P56="Yes"),"Yes","No")</f>
        <v>Yes</v>
      </c>
      <c r="DW57" s="87" t="str">
        <f>IF(AND((RIGHT($DW$3,2)-'[1]Miter Profiles'!$AC$128-'[1]Outside Edges'!$B56)&gt;=5,'[1]Outside Edges'!$P56="Yes"),"Yes","No")</f>
        <v>Yes</v>
      </c>
      <c r="DX57" s="10" t="str">
        <f>IF(AND((RIGHT($DX$3,2)-'[1]Miter Profiles'!$AC$129-'[1]Outside Edges'!$B56)&gt;=5,'[1]Outside Edges'!$P56="Yes"),"Yes","No")</f>
        <v>Yes</v>
      </c>
      <c r="DY57" s="10" t="str">
        <f>IF(AND((RIGHT($DY$3,2)-'[1]Miter Profiles'!$AC$130-'[1]Outside Edges'!$B56)&gt;=5,'[1]Outside Edges'!$P56="Yes"),"Yes","No")</f>
        <v>Yes</v>
      </c>
      <c r="DZ57" s="85" t="str">
        <f>IF(AND((RIGHT($DZ$3,2)-'[1]Miter Profiles'!$AC$131-'[1]Outside Edges'!$B56)&gt;=5,'[1]Outside Edges'!$P56="Yes"),"Yes","No")</f>
        <v>Yes</v>
      </c>
      <c r="EA57" s="90" t="str">
        <f>IF(AND((RIGHT($EA$3,2)-'[1]Miter Profiles'!$AC$132-'[1]Outside Edges'!$B56)&gt;=5,'[1]Outside Edges'!$P56="Yes"),"Yes","No")</f>
        <v>Yes</v>
      </c>
      <c r="EB57" s="104" t="str">
        <f>IF(AND((RIGHT($EB$3,2)-'[1]Miter Profiles'!$AC$133-'[1]Outside Edges'!$B56)&gt;=5,'[1]Outside Edges'!$P56="Yes"),"Yes","No")</f>
        <v>No</v>
      </c>
      <c r="EC57" s="109" t="str">
        <f>IF(AND((RIGHT($EC$3,2)-'[1]Miter Profiles'!$AC$134-'[1]Outside Edges'!$B56)&gt;=5,'[1]Outside Edges'!$P56="Yes"),"Yes","No")</f>
        <v>Yes</v>
      </c>
      <c r="ED57" s="115" t="str">
        <f>IF(AND((RIGHT($ED$3,2)-'[1]Miter Profiles'!$AC$135-'[1]Outside Edges'!$B56)&gt;=5,'[1]Outside Edges'!$P56="Yes"),"Yes","No")</f>
        <v>Yes</v>
      </c>
      <c r="EE57" s="112" t="str">
        <f>IF(AND((RIGHT($EE$3,2)-'[1]Miter Profiles'!$AC$136-'[1]Outside Edges'!$B56)&gt;=5,'[1]Outside Edges'!$P56="Yes"),"Yes","No")</f>
        <v>Yes</v>
      </c>
      <c r="EF57" s="85" t="str">
        <f>IF(AND((RIGHT($EF$3,2)-'[1]Miter Profiles'!$AC$137-'[1]Outside Edges'!$B56)&gt;=5,'[1]Outside Edges'!$P56="Yes"),"Yes","No")</f>
        <v>Yes</v>
      </c>
      <c r="EG57" s="10" t="str">
        <f>IF(AND((RIGHT($EG$3,2)-'[1]Miter Profiles'!$AC$138-'[1]Outside Edges'!$B56)&gt;=5,'[1]Outside Edges'!$P56="Yes"),"Yes","No")</f>
        <v>Yes</v>
      </c>
      <c r="EH57" s="90" t="str">
        <f>IF(AND((RIGHT($EH$3,2)-'[1]Miter Profiles'!$AC$139-'[1]Outside Edges'!$B56)&gt;=5,'[1]Outside Edges'!$P56="Yes"),"Yes","No")</f>
        <v>Yes</v>
      </c>
      <c r="EI57" s="120" t="str">
        <f>IF(AND((RIGHT($EI$3,2)-'[1]Miter Profiles'!$AC$140-'[1]Outside Edges'!$B56)&gt;=5,'[1]Outside Edges'!$P56="Yes"),"Yes","No")</f>
        <v>Yes</v>
      </c>
      <c r="EJ57" s="123" t="str">
        <f>IF(AND((RIGHT($EJ$3,2)-'[1]Miter Profiles'!$AC$141-'[1]Outside Edges'!$B56)&gt;=5,'[1]Outside Edges'!$P56="Yes"),"Yes","No")</f>
        <v>Yes</v>
      </c>
      <c r="EK57" s="123" t="str">
        <f>IF(AND((RIGHT($EK$3,2)-'[1]Miter Profiles'!$AC$142-'[1]Outside Edges'!$B56)&gt;=5,'[1]Outside Edges'!$P56="Yes"),"Yes","No")</f>
        <v>Yes</v>
      </c>
      <c r="EL57" s="115" t="str">
        <f>IF(AND((RIGHT($EL$3,2)-'[1]Miter Profiles'!$AC$143-'[1]Outside Edges'!$B56)&gt;=5,'[1]Outside Edges'!$P56="Yes"),"Yes","No")</f>
        <v>Yes</v>
      </c>
      <c r="EM57" s="128" t="str">
        <f>IF(AND((RIGHT($EM$3,2)-'[1]Miter Profiles'!$AC$144-'[1]Outside Edges'!$B56)&gt;=5,'[1]Outside Edges'!$P56="Yes"),"Yes","No")</f>
        <v>No</v>
      </c>
      <c r="EN57" s="10" t="str">
        <f>IF(AND((RIGHT($EN$3,2)-'[1]Miter Profiles'!$AC$145-'[1]Outside Edges'!$B56)&gt;=5,'[1]Outside Edges'!$P56="Yes"),"Yes","No")</f>
        <v>Yes</v>
      </c>
      <c r="EO57" s="90" t="str">
        <f>IF(AND((RIGHT($EO$3,2)-'[1]Miter Profiles'!$AC$146-'[1]Outside Edges'!$B56)&gt;=5,'[1]Outside Edges'!$P56="Yes"),"Yes","No")</f>
        <v>Yes</v>
      </c>
      <c r="EP57" s="123" t="str">
        <f>IF(AND((RIGHT($EP$3,2)-'[1]Miter Profiles'!$AC$147-'[1]Outside Edges'!$B56)&gt;=5,'[1]Outside Edges'!$P56="Yes"),"Yes","No")</f>
        <v>No</v>
      </c>
      <c r="EQ57" s="123" t="str">
        <f>IF(AND((RIGHT($EQ$3,2)-'[1]Miter Profiles'!$AC$148-'[1]Outside Edges'!$B56)&gt;=5,'[1]Outside Edges'!$P56="Yes"),"Yes","No")</f>
        <v>Yes</v>
      </c>
      <c r="ER57" s="115" t="str">
        <f>IF(AND((RIGHT($ER$3,2)-'[1]Miter Profiles'!$AC$149-'[1]Outside Edges'!$B56)&gt;=5,'[1]Outside Edges'!$P56="Yes"),"Yes","No")</f>
        <v>Yes</v>
      </c>
      <c r="ES57" s="128" t="str">
        <f>IF(AND((RIGHT($ES$3,2)-'[1]Miter Profiles'!$AC$150-'[1]Outside Edges'!$B56)&gt;=5,'[1]Outside Edges'!$P56="Yes"),"Yes","No")</f>
        <v>No</v>
      </c>
      <c r="ET57" s="10" t="str">
        <f>IF(AND((RIGHT($ET$3,2)-'[1]Miter Profiles'!$AC$151-'[1]Outside Edges'!$B56)&gt;=5,'[1]Outside Edges'!$P56="Yes"),"Yes","No")</f>
        <v>Yes</v>
      </c>
      <c r="EU57" s="90" t="str">
        <f>IF(AND((RIGHT($EU$3,2)-'[1]Miter Profiles'!$AC$152-'[1]Outside Edges'!$B56)&gt;=5,'[1]Outside Edges'!$P56="Yes"),"Yes","No")</f>
        <v>Yes</v>
      </c>
      <c r="EV57" s="123" t="str">
        <f>IF(AND((RIGHT($EV$3,2)-'[1]Miter Profiles'!$AC$153-'[1]Outside Edges'!$B56)&gt;=5,'[1]Outside Edges'!$P56="Yes"),"Yes","No")</f>
        <v>Yes</v>
      </c>
      <c r="EW57" s="123" t="str">
        <f>IF(AND((RIGHT($EW$3,2)-'[1]Miter Profiles'!$AC$154-'[1]Outside Edges'!$B56)&gt;=5,'[1]Outside Edges'!$P56="Yes"),"Yes","No")</f>
        <v>Yes</v>
      </c>
      <c r="EX57" s="115" t="str">
        <f>IF(AND((RIGHT($EX$3,2)-'[1]Miter Profiles'!$AC$155-'[1]Outside Edges'!$B56)&gt;=5,'[1]Outside Edges'!$P56="Yes"),"Yes","No")</f>
        <v>Yes</v>
      </c>
      <c r="EY57" s="128" t="str">
        <f>IF(AND((RIGHT($EY$3,2)-'[1]Miter Profiles'!$AC$156-'[1]Outside Edges'!$B56)&gt;=5,'[1]Outside Edges'!$P56="Yes"),"Yes","No")</f>
        <v>Yes</v>
      </c>
      <c r="EZ57" s="10" t="str">
        <f>IF(AND((RIGHT($EZ$3,2)-'[1]Miter Profiles'!$AC$157-'[1]Outside Edges'!$B56)&gt;=5,'[1]Outside Edges'!$P56="Yes"),"Yes","No")</f>
        <v>Yes</v>
      </c>
      <c r="FA57" s="90" t="str">
        <f>IF(AND((RIGHT($FA$3,2)-'[1]Miter Profiles'!$AC$158-'[1]Outside Edges'!$B56)&gt;=5,'[1]Outside Edges'!$P56="Yes"),"Yes","No")</f>
        <v>Yes</v>
      </c>
      <c r="FB57" s="123" t="str">
        <f>IF(AND((RIGHT($FB$3,2)-'[1]Miter Profiles'!$AC$159-'[1]Outside Edges'!$B56)&gt;=5,'[1]Outside Edges'!$P56="Yes"),"Yes","No")</f>
        <v>Yes</v>
      </c>
      <c r="FC57" s="123" t="str">
        <f>IF(AND((RIGHT($FC$3,2)-'[1]Miter Profiles'!$AC$160-'[1]Outside Edges'!$B56)&gt;=5,'[1]Outside Edges'!$P56="Yes"),"Yes","No")</f>
        <v>Yes</v>
      </c>
      <c r="FD57" s="115" t="str">
        <f>IF(AND((RIGHT($FD$3,2)-'[1]Miter Profiles'!$AC$161-'[1]Outside Edges'!$B56)&gt;=5,'[1]Outside Edges'!$P56="Yes"),"Yes","No")</f>
        <v>Yes</v>
      </c>
      <c r="FE57" s="128" t="str">
        <f>IF(AND((RIGHT($FE$3,2)-'[1]Miter Profiles'!$AC$162-'[1]Outside Edges'!$B56)&gt;=5,'[1]Outside Edges'!$P56="Yes"),"Yes","No")</f>
        <v>Yes</v>
      </c>
      <c r="FF57" s="10" t="str">
        <f>IF(AND((RIGHT($FF$3,2)-'[1]Miter Profiles'!$AC$163-'[1]Outside Edges'!$B56)&gt;=5,'[1]Outside Edges'!$P56="Yes"),"Yes","No")</f>
        <v>Yes</v>
      </c>
      <c r="FG57" s="90" t="str">
        <f>IF(AND((RIGHT($FG$3,2)-'[1]Miter Profiles'!$AC$164-'[1]Outside Edges'!$B56)&gt;=5,'[1]Outside Edges'!$P56="Yes"),"Yes","No")</f>
        <v>Yes</v>
      </c>
      <c r="FH57" s="123" t="str">
        <f>IF(AND((RIGHT($FH$3,2)-'[1]Miter Profiles'!$AC$165-'[1]Outside Edges'!$B56)&gt;=5,'[1]Outside Edges'!$P56="Yes"),"Yes","No")</f>
        <v>Yes</v>
      </c>
      <c r="FI57" s="123" t="str">
        <f>IF(AND((RIGHT($FI$3,2)-'[1]Miter Profiles'!$AC$166-'[1]Outside Edges'!$B56)&gt;=5,'[1]Outside Edges'!$P56="Yes"),"Yes","No")</f>
        <v>Yes</v>
      </c>
      <c r="FJ57" s="115" t="str">
        <f>IF(AND((RIGHT($FJ$3,2)-'[1]Miter Profiles'!$AC$167-'[1]Outside Edges'!$B56)&gt;=5,'[1]Outside Edges'!$P56="Yes"),"Yes","No")</f>
        <v>Yes</v>
      </c>
      <c r="FK57" s="128" t="str">
        <f>IF(AND((RIGHT($FK$3,2)-'[1]Miter Profiles'!$AC$168-'[1]Outside Edges'!$B56)&gt;=5,'[1]Outside Edges'!$P56="Yes"),"Yes","No")</f>
        <v>Yes</v>
      </c>
      <c r="FL57" s="10" t="str">
        <f>IF(AND((RIGHT($FL$3,2)-'[1]Miter Profiles'!$AC$169-'[1]Outside Edges'!$B56)&gt;=5,'[1]Outside Edges'!$P56="Yes"),"Yes","No")</f>
        <v>Yes</v>
      </c>
      <c r="FM57" s="90" t="str">
        <f>IF(AND((RIGHT($FM$3,2)-'[1]Miter Profiles'!$AC$170-'[1]Outside Edges'!$B56)&gt;=5,'[1]Outside Edges'!$P56="Yes"),"Yes","No")</f>
        <v>Yes</v>
      </c>
      <c r="FN57" s="123" t="str">
        <f>IF(AND((RIGHT($FN$3,2)-'[1]Miter Profiles'!$AC$171-'[1]Outside Edges'!$B56)&gt;=5,'[1]Outside Edges'!$P56="Yes"),"Yes","No")</f>
        <v>Yes</v>
      </c>
      <c r="FO57" s="123" t="str">
        <f>IF(AND((RIGHT($FO$3,2)-'[1]Miter Profiles'!$AC$172-'[1]Outside Edges'!$B56)&gt;=5,'[1]Outside Edges'!$P56="Yes"),"Yes","No")</f>
        <v>Yes</v>
      </c>
      <c r="FP57" s="115" t="str">
        <f>IF(AND((RIGHT($FP$3,2)-'[1]Miter Profiles'!$AC$173-'[1]Outside Edges'!$B56)&gt;=5,'[1]Outside Edges'!$P56="Yes"),"Yes","No")</f>
        <v>Yes</v>
      </c>
      <c r="FQ57" s="128" t="str">
        <f>IF(AND((RIGHT($FQ$3,2)-'[1]Miter Profiles'!$AC$174-'[1]Outside Edges'!$B56)&gt;=5,'[1]Outside Edges'!$P56="Yes"),"Yes","No")</f>
        <v>Yes</v>
      </c>
      <c r="FR57" s="10" t="str">
        <f>IF(AND((RIGHT($FR$3,2)-'[1]Miter Profiles'!$AC$175-'[1]Outside Edges'!$B56)&gt;=5,'[1]Outside Edges'!$P56="Yes"),"Yes","No")</f>
        <v>Yes</v>
      </c>
      <c r="FS57" s="90" t="str">
        <f>IF(AND((RIGHT($FS$3,2)-'[1]Miter Profiles'!$AC$176-'[1]Outside Edges'!$B56)&gt;=5,'[1]Outside Edges'!$P56="Yes"),"Yes","No")</f>
        <v>Yes</v>
      </c>
      <c r="FT57" s="123" t="str">
        <f>IF(AND((RIGHT($FT$3,2)-'[1]Miter Profiles'!$AC$177-'[1]Outside Edges'!$B56)&gt;=5,'[1]Outside Edges'!$P56="Yes"),"Yes","No")</f>
        <v>Yes</v>
      </c>
      <c r="FU57" s="123" t="str">
        <f>IF(AND((RIGHT($FU$3,2)-'[1]Miter Profiles'!$AC$178-'[1]Outside Edges'!$B56)&gt;=5,'[1]Outside Edges'!$P56="Yes"),"Yes","No")</f>
        <v>Yes</v>
      </c>
      <c r="FV57" s="115" t="str">
        <f>IF(AND((RIGHT($V$3,2)-'[1]Miter Profiles'!$AC$179-'[1]Outside Edges'!$B56)&gt;=5,'[1]Outside Edges'!$P56="Yes"),"Yes","No")</f>
        <v>Yes</v>
      </c>
      <c r="FW57" s="128" t="str">
        <f>IF(AND((RIGHT($FW$3,2)-'[1]Miter Profiles'!$AC$180-'[1]Outside Edges'!$B56)&gt;=5,'[1]Outside Edges'!$P56="Yes"),"Yes","No")</f>
        <v>No</v>
      </c>
      <c r="FX57" s="269" t="str">
        <f>IF(AND((RIGHT($FX$3,2)-'[1]Miter Profiles'!$AC$181-'[1]Outside Edges'!$B56)&gt;=5,'[1]Outside Edges'!$P56="Yes"),"Yes","No")</f>
        <v>Yes</v>
      </c>
      <c r="FY57" s="273" t="str">
        <f>IF(AND((RIGHT($FY$3,2)-'[1]Miter Profiles'!$AC$182-'[1]Outside Edges'!$B56)&gt;=5,'[1]Outside Edges'!$P56="Yes"),"Yes","No")</f>
        <v>Yes</v>
      </c>
      <c r="FZ57" s="282" t="str">
        <f>IF(AND((RIGHT($FZ$3,2)-'[1]Miter Profiles'!$AC$183-'[1]Outside Edges'!$B56)&gt;=5,'[1]Outside Edges'!$P56="Yes"),"Yes","No")</f>
        <v>Yes</v>
      </c>
      <c r="GA57" s="283" t="str">
        <f>IF(AND((RIGHT($GA$3,2)-'[1]Miter Profiles'!$AC$184-'[1]Outside Edges'!$B56)&gt;=5,'[1]Outside Edges'!$P56="Yes"),"Yes","No")</f>
        <v>Yes</v>
      </c>
      <c r="GB57" s="284" t="str">
        <f>IF(AND((RIGHT($GB$3,2)-'[1]Miter Profiles'!$AC$185-'[1]Outside Edges'!$B56)&gt;=5,'[1]Outside Edges'!$P56="Yes"),"Yes","No")</f>
        <v>Yes</v>
      </c>
      <c r="GC57" s="275" t="str">
        <f>IF(AND((RIGHT($GC$3,2)-'[1]Miter Profiles'!$AC$186-'[1]Outside Edges'!$B56)&gt;=5,'[1]Outside Edges'!$P56="Yes"),"Yes","No")</f>
        <v>No</v>
      </c>
      <c r="GD57" s="269" t="str">
        <f>IF(AND((RIGHT($GD$3,2)-'[1]Miter Profiles'!$AC$187-'[1]Outside Edges'!$B56)&gt;=5,'[1]Outside Edges'!$P56="Yes"),"Yes","No")</f>
        <v>Yes</v>
      </c>
      <c r="GE57" s="273" t="str">
        <f>IF(AND((RIGHT($GE$3,2)-'[1]Miter Profiles'!$AC$188-'[1]Outside Edges'!$B56)&gt;=5,'[1]Outside Edges'!$P56="Yes"),"Yes","No")</f>
        <v>Yes</v>
      </c>
      <c r="GF57" s="282" t="str">
        <f>IF(AND((RIGHT($GF$3,2)-'[1]Miter Profiles'!$AC$189-'[1]Outside Edges'!$B56)&gt;=5,'[1]Outside Edges'!$P56="Yes"),"Yes","No")</f>
        <v>Yes</v>
      </c>
      <c r="GG57" s="283" t="str">
        <f>IF(AND((RIGHT($GG$3,2)-'[1]Miter Profiles'!$AC$190-'[1]Outside Edges'!$B56)&gt;=5,'[1]Outside Edges'!$P56="Yes"),"Yes","No")</f>
        <v>Yes</v>
      </c>
      <c r="GH57" s="284" t="str">
        <f>IF(AND((RIGHT($GH$3,2)-'[1]Miter Profiles'!$AC$191-'[1]Outside Edges'!$B56)&gt;=5,'[1]Outside Edges'!$P56="Yes"),"Yes","No")</f>
        <v>Yes</v>
      </c>
      <c r="GI57" s="275" t="str">
        <f>IF(AND((RIGHT($GI$3,2)-'[1]Miter Profiles'!$AC$192-'[1]Outside Edges'!$B56)&gt;=5,'[1]Outside Edges'!$P56="Yes"),"Yes","No")</f>
        <v>Yes</v>
      </c>
      <c r="GJ57" s="269" t="str">
        <f>IF(AND((RIGHT($GJ$3,2)-'[1]Miter Profiles'!$AC$193-'[1]Outside Edges'!$B56)&gt;=5,'[1]Outside Edges'!$P56="Yes"),"Yes","No")</f>
        <v>Yes</v>
      </c>
      <c r="GK57" s="273" t="str">
        <f>IF(AND((RIGHT($GK$3,2)-'[1]Miter Profiles'!$AC$194-'[1]Outside Edges'!$B56)&gt;=5,'[1]Outside Edges'!$P56="Yes"),"Yes","No")</f>
        <v>Yes</v>
      </c>
      <c r="GL57" s="282" t="str">
        <f>IF(AND((RIGHT($GL$3,2)-'[1]Miter Profiles'!$AC$195-'[1]Outside Edges'!$B56)&gt;=5,'[1]Outside Edges'!$P56="Yes"),"Yes","No")</f>
        <v>Yes</v>
      </c>
      <c r="GM57" s="283" t="str">
        <f>IF(AND((RIGHT($GM$3,2)-'[1]Miter Profiles'!$AC$196-'[1]Outside Edges'!$B56)&gt;=5,'[1]Outside Edges'!$P56="Yes"),"Yes","No")</f>
        <v>Yes</v>
      </c>
      <c r="GN57" s="284" t="str">
        <f>IF(AND((RIGHT($GN$3,2)-'[1]Miter Profiles'!$AC$197-'[1]Outside Edges'!$B56)&gt;=5,'[1]Outside Edges'!$P56="Yes"),"Yes","No")</f>
        <v>Yes</v>
      </c>
      <c r="GO57" s="275" t="str">
        <f>IF(AND((RIGHT($GO$3,2)-'[1]Miter Profiles'!$AC$198-'[1]Outside Edges'!$B56)&gt;=5,'[1]Outside Edges'!$P56="Yes"),"Yes","No")</f>
        <v>No</v>
      </c>
      <c r="GP57" s="269" t="str">
        <f>IF(AND((RIGHT($GP$3,2)-'[1]Miter Profiles'!$AC$199-'[1]Outside Edges'!$B56)&gt;=5,'[1]Outside Edges'!$P56="Yes"),"Yes","No")</f>
        <v>Yes</v>
      </c>
      <c r="GQ57" s="273" t="str">
        <f>IF(AND((RIGHT($GQ$3,2)-'[1]Miter Profiles'!$AC$200-'[1]Outside Edges'!$B56)&gt;=5,'[1]Outside Edges'!$P56="Yes"),"Yes","No")</f>
        <v>Yes</v>
      </c>
      <c r="GR57" s="282" t="str">
        <f>IF(AND((RIGHT($GR$3,2)-'[1]Miter Profiles'!$AC$201-'[1]Outside Edges'!$B56)&gt;=5,'[1]Outside Edges'!$P56="Yes"),"Yes","No")</f>
        <v>Yes</v>
      </c>
      <c r="GS57" s="283" t="str">
        <f>IF(AND((RIGHT($GS$3,2)-'[1]Miter Profiles'!$AC$202-'[1]Outside Edges'!$B56)&gt;=5,'[1]Outside Edges'!$P56="Yes"),"Yes","No")</f>
        <v>Yes</v>
      </c>
      <c r="GT57" s="284" t="str">
        <f>IF(AND((RIGHT($GT$3,2)-'[1]Miter Profiles'!$AC$203-'[1]Outside Edges'!$B56)&gt;=5,'[1]Outside Edges'!$P56="Yes"),"Yes","No")</f>
        <v>Yes</v>
      </c>
      <c r="GU57" s="275" t="str">
        <f>IF(AND((RIGHT($GU$3,2)-'[1]Miter Profiles'!$AC$204-'[1]Outside Edges'!$B56)&gt;=5,'[1]Outside Edges'!$P56="Yes"),"Yes","No")</f>
        <v>No</v>
      </c>
      <c r="GV57" s="269" t="str">
        <f>IF(AND((RIGHT($GV$3,2)-'[1]Miter Profiles'!$AC$205-'[1]Outside Edges'!$B56)&gt;=5,'[1]Outside Edges'!$P56="Yes"),"Yes","No")</f>
        <v>Yes</v>
      </c>
      <c r="GW57" s="273" t="str">
        <f>IF(AND((RIGHT($GW$3,2)-'[1]Miter Profiles'!$AC$206-'[1]Outside Edges'!$B56)&gt;=5,'[1]Outside Edges'!$P56="Yes"),"Yes","No")</f>
        <v>Yes</v>
      </c>
      <c r="GX57" s="282" t="str">
        <f>IF(AND((RIGHT($GX$3,2)-'[1]Miter Profiles'!$AC$207-'[1]Outside Edges'!$B56)&gt;=5,'[1]Outside Edges'!$P56="Yes"),"Yes","No")</f>
        <v>No</v>
      </c>
      <c r="GY57" s="283" t="str">
        <f>IF(AND((RIGHT($GY$3,2)-'[1]Miter Profiles'!$AC$208-'[1]Outside Edges'!$B56)&gt;=5,'[1]Outside Edges'!$P56="Yes"),"Yes","No")</f>
        <v>Yes</v>
      </c>
      <c r="GZ57" s="284" t="str">
        <f>IF(AND((RIGHT($GZ$3,2)-'[1]Miter Profiles'!$AC$209-'[1]Outside Edges'!$B56)&gt;=5,'[1]Outside Edges'!$P56="Yes"),"Yes","No")</f>
        <v>Yes</v>
      </c>
      <c r="HA57" s="275" t="str">
        <f>IF(AND((RIGHT($HA$3,2)-'[1]Miter Profiles'!$AC$210-'[1]Outside Edges'!$B56)&gt;=5,'[1]Outside Edges'!$P56="Yes"),"Yes","No")</f>
        <v>Yes</v>
      </c>
      <c r="HB57" s="269" t="str">
        <f>IF(AND((RIGHT($HB$3,2)-'[1]Miter Profiles'!$AC$211-'[1]Outside Edges'!$B56)&gt;=5,'[1]Outside Edges'!$P56="Yes"),"Yes","No")</f>
        <v>Yes</v>
      </c>
      <c r="HC57" s="273" t="str">
        <f>IF(AND((RIGHT($HC$3,2)-'[1]Miter Profiles'!$AC$212-'[1]Outside Edges'!$B56)&gt;=5,'[1]Outside Edges'!$P56="Yes"),"Yes","No")</f>
        <v>Yes</v>
      </c>
      <c r="HD57" s="282" t="str">
        <f>IF(AND((RIGHT($HD$3,2)-'[1]Miter Profiles'!$AC$213-'[1]Outside Edges'!$B56)&gt;=5,'[1]Outside Edges'!$P56="Yes"),"Yes","No")</f>
        <v>No</v>
      </c>
      <c r="HE57" s="284" t="str">
        <f>IF(AND((RIGHT($HE$3,2)-'[1]Miter Profiles'!$AC$214-'[1]Outside Edges'!$B56)&gt;=5,'[1]Outside Edges'!$P56="Yes"),"Yes","No")</f>
        <v>No</v>
      </c>
      <c r="HF57" s="275" t="str">
        <f>IF(AND((RIGHT($HF$3,2)-'[1]Miter Profiles'!$AC$215-'[1]Outside Edges'!$B56)&gt;=5,'[1]Outside Edges'!$P56="Yes"),"Yes","No")</f>
        <v>Yes</v>
      </c>
      <c r="HG57" s="269" t="str">
        <f>IF(AND((RIGHT($HG$3,2)-'[1]Miter Profiles'!$AC$216-'[1]Outside Edges'!$B56)&gt;=5,'[1]Outside Edges'!$P56="Yes"),"Yes","No")</f>
        <v>Yes</v>
      </c>
      <c r="HH57" s="273" t="str">
        <f>IF(AND((RIGHT($HH$3,2)-'[1]Miter Profiles'!$AC$217-'[1]Outside Edges'!$B56)&gt;=5,'[1]Outside Edges'!$P56="Yes"),"Yes","No")</f>
        <v>Yes</v>
      </c>
      <c r="HI57" s="282" t="str">
        <f>IF(AND((RIGHT($HI$3,2)-'[1]Miter Profiles'!$AC$218-'[1]Outside Edges'!$B56)&gt;=5,'[1]Outside Edges'!$P56="Yes"),"Yes","No")</f>
        <v>Yes</v>
      </c>
      <c r="HJ57" s="283" t="str">
        <f>IF(AND((RIGHT($HJ$3,2)-'[1]Miter Profiles'!$AC$219-'[1]Outside Edges'!$B56)&gt;=5,'[1]Outside Edges'!$P56="Yes"),"Yes","No")</f>
        <v>Yes</v>
      </c>
      <c r="HK57" s="284" t="str">
        <f>IF(AND((RIGHT($HK$3,2)-'[1]Miter Profiles'!$AC$220-'[1]Outside Edges'!$B56)&gt;=5,'[1]Outside Edges'!$P56="Yes"),"Yes","No")</f>
        <v>Yes</v>
      </c>
      <c r="HL57" s="275" t="str">
        <f>IF(AND((RIGHT($HL$3,2)-'[1]Miter Profiles'!$AC$221-'[1]Outside Edges'!$B56)&gt;=5,'[1]Outside Edges'!$P56="Yes"),"Yes","No")</f>
        <v>Yes</v>
      </c>
      <c r="HM57" s="269" t="str">
        <f>IF(AND((RIGHT($HM$3,2)-'[1]Miter Profiles'!$AC$222-'[1]Outside Edges'!$B56)&gt;=5,'[1]Outside Edges'!$P56="Yes"),"Yes","No")</f>
        <v>Yes</v>
      </c>
      <c r="HN57" s="269" t="str">
        <f>IF(AND((RIGHT($HN$3,2)-'[1]Miter Profiles'!$AC$223-'[1]Outside Edges'!$B56)&gt;=5,'[1]Outside Edges'!$P56="Yes"),"Yes","No")</f>
        <v>Yes</v>
      </c>
      <c r="HO57" s="283" t="str">
        <f>IF(AND((RIGHT($HO$3,2)-'[1]Miter Profiles'!$AC$224-'[1]Outside Edges'!$B56)&gt;=5,'[1]Outside Edges'!$P56="Yes"),"Yes","No")</f>
        <v>No</v>
      </c>
      <c r="HP57" s="283" t="str">
        <f>IF(AND((RIGHT($HP$3,2)-'[1]Miter Profiles'!$AC$225-'[1]Outside Edges'!$B56)&gt;=5,'[1]Outside Edges'!$P56="Yes"),"Yes","No")</f>
        <v>Yes</v>
      </c>
      <c r="HQ57" s="283" t="str">
        <f>IF(AND((RIGHT($HQ$3,3)-'[1]Miter Profiles'!$AC$226-'[1]Outside Edges'!$B56)&gt;=5,'[1]Outside Edges'!$P56="Yes"),"Yes","No")</f>
        <v>No</v>
      </c>
      <c r="HR57" s="283" t="str">
        <f>IF(AND((RIGHT($HR$3,2)-'[1]Miter Profiles'!$AC$227-'[1]Outside Edges'!$B56)&gt;=5,'[1]Outside Edges'!$P56="Yes"),"Yes","No")</f>
        <v>No</v>
      </c>
      <c r="HS57" s="269" t="str">
        <f>IF(AND((RIGHT($HS$3,2)-'[1]Miter Profiles'!$AC$228-'[1]Outside Edges'!$B56)&gt;=5,'[1]Outside Edges'!$P56="Yes"),"Yes","No")</f>
        <v>Yes</v>
      </c>
      <c r="HT57" s="269" t="str">
        <f>IF(AND((RIGHT($HT$3,2)-'[1]Miter Profiles'!$AC$229-'[1]Outside Edges'!$B56)&gt;=5,'[1]Outside Edges'!$P56="Yes"),"Yes","No")</f>
        <v>Yes</v>
      </c>
      <c r="HU57" s="269" t="str">
        <f>IF(AND((RIGHT($HU$3,2)-'[1]Miter Profiles'!$AC$230-'[1]Outside Edges'!$B56)&gt;=5,'[1]Outside Edges'!$P56="Yes"),"Yes","No")</f>
        <v>Yes</v>
      </c>
      <c r="HV57" s="283" t="str">
        <f>IF(AND((RIGHT($HV$3,2)-'[1]Miter Profiles'!$AC$231-'[1]Outside Edges'!$B56)&gt;=5,'[1]Outside Edges'!$P56="Yes"),"Yes","No")</f>
        <v>Yes</v>
      </c>
      <c r="HW57" s="283" t="str">
        <f>IF(AND((RIGHT($HW$3,2)-'[1]Miter Profiles'!$AC$232-'[1]Outside Edges'!$B56)&gt;=5,'[1]Outside Edges'!$P56="Yes"),"Yes","No")</f>
        <v>Yes</v>
      </c>
      <c r="HX57" s="283" t="str">
        <f>IF(AND((RIGHT($HX$3,2)-'[1]Miter Profiles'!$AC$233-'[1]Outside Edges'!$B56)&gt;=5,'[1]Outside Edges'!$P56="Yes"),"Yes","No")</f>
        <v>Yes</v>
      </c>
      <c r="HY57" s="269" t="str">
        <f>IF(AND((RIGHT($HY$3,2)-'[1]Miter Profiles'!$AC$234-'[1]Outside Edges'!$B56)&gt;=5,'[1]Outside Edges'!$P56="Yes"),"Yes","No")</f>
        <v>No</v>
      </c>
      <c r="HZ57" s="269" t="str">
        <f>IF(AND((RIGHT($HZ$3,2)-'[1]Miter Profiles'!$AC$235-'[1]Outside Edges'!$B56)&gt;=5,'[1]Outside Edges'!$P56="Yes"),"Yes","No")</f>
        <v>Yes</v>
      </c>
      <c r="IA57" s="269" t="str">
        <f>IF(AND((RIGHT($IA$3,2)-'[1]Miter Profiles'!$AC$236-'[1]Outside Edges'!$B56)&gt;=5,'[1]Outside Edges'!$P56="Yes"),"Yes","No")</f>
        <v>Yes</v>
      </c>
      <c r="IB57" s="283" t="str">
        <f>IF(AND((RIGHT($IB$3,2)-'[1]Miter Profiles'!$AC$237-'[1]Outside Edges'!$B56)&gt;=5,'[1]Outside Edges'!$P56="Yes"),"Yes","No")</f>
        <v>Yes</v>
      </c>
      <c r="IC57" s="283" t="str">
        <f>IF(AND((RIGHT($IC$3,2)-'[1]Miter Profiles'!$AC$238-'[1]Outside Edges'!$B56)&gt;=5,'[1]Outside Edges'!$P56="Yes"),"Yes","No")</f>
        <v>Yes</v>
      </c>
      <c r="ID57" s="283" t="str">
        <f>IF(AND((RIGHT($ID$3,2)-'[1]Miter Profiles'!$AC$239-'[1]Outside Edges'!$B56)&gt;=5,'[1]Outside Edges'!$P56="Yes"),"Yes","No")</f>
        <v>Yes</v>
      </c>
      <c r="IE57" s="269" t="str">
        <f>IF(AND((RIGHT($IE$3,2)-'[1]Miter Profiles'!$AC$240-'[1]Outside Edges'!$B56)&gt;=5,'[1]Outside Edges'!$P56="Yes"),"Yes","No")</f>
        <v>Yes</v>
      </c>
      <c r="IF57" s="269" t="str">
        <f>IF(AND((RIGHT($IF$3,2)-'[1]Miter Profiles'!$AC$241-'[1]Outside Edges'!$B56)&gt;=5,'[1]Outside Edges'!$P56="Yes"),"Yes","No")</f>
        <v>Yes</v>
      </c>
      <c r="IG57" s="269" t="str">
        <f>IF(AND((RIGHT($IG$3,2)-'[1]Miter Profiles'!$AC$242-'[1]Outside Edges'!$B56)&gt;=5,'[1]Outside Edges'!$P56="Yes"),"Yes","No")</f>
        <v>Yes</v>
      </c>
      <c r="IH57" s="283" t="str">
        <f>IF(AND((RIGHT($IH$3,2)-'[1]Miter Profiles'!$AC$243-'[1]Outside Edges'!$B56)&gt;=5,'[1]Outside Edges'!$P56="Yes"),"Yes","No")</f>
        <v>Yes</v>
      </c>
      <c r="II57" s="283" t="str">
        <f>IF(AND((RIGHT($II$3,2)-'[1]Miter Profiles'!$AC$244-'[1]Outside Edges'!$B56)&gt;=5,'[1]Outside Edges'!$P56="Yes"),"Yes","No")</f>
        <v>Yes</v>
      </c>
      <c r="IJ57" s="283" t="str">
        <f>IF(AND((RIGHT($IJ$3,2)-'[1]Miter Profiles'!$AC$245-'[1]Outside Edges'!$B56)&gt;=5,'[1]Outside Edges'!$P56="Yes"),"Yes","No")</f>
        <v>Yes</v>
      </c>
      <c r="IK57" s="269" t="str">
        <f>IF(AND((RIGHT($IK$3,2)-'[1]Miter Profiles'!$AC$246-'[1]Outside Edges'!$B56)&gt;=5,'[1]Outside Edges'!$P56="Yes"),"Yes","No")</f>
        <v>Yes</v>
      </c>
      <c r="IL57" s="269" t="str">
        <f>IF(AND((RIGHT($IL$3,2)-'[1]Miter Profiles'!$AC$247-'[1]Outside Edges'!$B56)&gt;=5,'[1]Outside Edges'!$P56="Yes"),"Yes","No")</f>
        <v>Yes</v>
      </c>
      <c r="IM57" s="269" t="str">
        <f>IF(AND((RIGHT($IM$3,2)-'[1]Miter Profiles'!$AC$248-'[1]Outside Edges'!$B56)&gt;=5,'[1]Outside Edges'!$P56="Yes"),"Yes","No")</f>
        <v>Yes</v>
      </c>
      <c r="IN57" s="283" t="str">
        <f>IF(AND((RIGHT($IN$3,2)-'[1]Miter Profiles'!$AC$249-'[1]Outside Edges'!$B56)&gt;=5,'[1]Outside Edges'!$P56="Yes"),"Yes","No")</f>
        <v>No</v>
      </c>
      <c r="IO57" s="283" t="str">
        <f>IF(AND((RIGHT($IO$3,2)-'[1]Miter Profiles'!$AC$250-'[1]Outside Edges'!$B56)&gt;=5,'[1]Outside Edges'!$P56="Yes"),"Yes","No")</f>
        <v>Yes</v>
      </c>
      <c r="IP57" s="283" t="str">
        <f>IF(AND((RIGHT($IP$3,2)-'[1]Miter Profiles'!$AC$251-'[1]Outside Edges'!$B56)&gt;=5,'[1]Outside Edges'!$P56="Yes"),"Yes","No")</f>
        <v>Yes</v>
      </c>
      <c r="IQ57" s="269" t="str">
        <f>IF(AND((RIGHT($IQ$3,2)-'[1]Miter Profiles'!$AC$252-'[1]Outside Edges'!$B56)&gt;=5,'[1]Outside Edges'!$P56="Yes"),"Yes","No")</f>
        <v>No</v>
      </c>
      <c r="IR57" s="269" t="str">
        <f>IF(AND((RIGHT($IR$3,2)-'[1]Miter Profiles'!$AC$253-'[1]Outside Edges'!$B56)&gt;=5,'[1]Outside Edges'!$P56="Yes"),"Yes","No")</f>
        <v>Yes</v>
      </c>
      <c r="IS57" s="269" t="str">
        <f>IF(AND((RIGHT($IS$3,2)-'[1]Miter Profiles'!$AC$254-'[1]Outside Edges'!$B56)&gt;=5,'[1]Outside Edges'!$P56="Yes"),"Yes","No")</f>
        <v>Yes</v>
      </c>
      <c r="IT57" s="283" t="str">
        <f>IF(AND((RIGHT($IT$3,2)-'[1]Miter Profiles'!$AC$255-'[1]Outside Edges'!$B56)&gt;=5,'[1]Outside Edges'!$P56="Yes"),"Yes","No")</f>
        <v>No</v>
      </c>
      <c r="IU57" s="283" t="str">
        <f>IF(AND((RIGHT($IU$3,2)-'[1]Miter Profiles'!$AC$256-'[1]Outside Edges'!$B56)&gt;=5,'[1]Outside Edges'!$P56="Yes"),"Yes","No")</f>
        <v>Yes</v>
      </c>
      <c r="IV57" s="283" t="str">
        <f>IF(AND((RIGHT($IV$3,2)-'[1]Miter Profiles'!$AC$257-'[1]Outside Edges'!$B56)&gt;=5,'[1]Outside Edges'!$P56="Yes"),"Yes","No")</f>
        <v>Yes</v>
      </c>
      <c r="IW57" s="269" t="str">
        <f>IF(AND((RIGHT($IW$3,2)-'[1]Miter Profiles'!$AC$258-'[1]Outside Edges'!$B56)&gt;=5,'[1]Outside Edges'!$P56="Yes"),"Yes","No")</f>
        <v>Yes</v>
      </c>
      <c r="IX57" s="269" t="str">
        <f>IF(AND((RIGHT($IX$3,2)-'[1]Miter Profiles'!$AC$259-'[1]Outside Edges'!$B56)&gt;=5,'[1]Outside Edges'!$P56="Yes"),"Yes","No")</f>
        <v>Yes</v>
      </c>
      <c r="IY57" s="269" t="str">
        <f>IF(AND((RIGHT($IY$3,2)-'[1]Miter Profiles'!$AC$260-'[1]Outside Edges'!$B56)&gt;=5,'[1]Outside Edges'!$P56="Yes"),"Yes","No")</f>
        <v>Yes</v>
      </c>
      <c r="IZ57" s="283" t="str">
        <f>IF(AND((RIGHT($IZ$3,2)-'[1]Miter Profiles'!$AC$261-'[1]Outside Edges'!$B56)&gt;=5,'[1]Outside Edges'!$P56="Yes"),"Yes","No")</f>
        <v>Yes</v>
      </c>
      <c r="JA57" s="283" t="str">
        <f>IF(AND((RIGHT($JA$3,2)-'[1]Miter Profiles'!$AC$262-'[1]Outside Edges'!$B56)&gt;=5,'[1]Outside Edges'!$P56="Yes"),"Yes","No")</f>
        <v>Yes</v>
      </c>
      <c r="JB57" s="283" t="str">
        <f>IF(AND((RIGHT($JB$3,2)-'[1]Miter Profiles'!$AC$263-'[1]Outside Edges'!$B56)&gt;=5,'[1]Outside Edges'!$P56="Yes"),"Yes","No")</f>
        <v>Yes</v>
      </c>
      <c r="JC57" s="269" t="str">
        <f>IF(AND((RIGHT($JC$3,2)-'[1]Miter Profiles'!$AC$264-'[1]Outside Edges'!$B56)&gt;=5,'[1]Outside Edges'!$P56="Yes"),"Yes","No")</f>
        <v>Yes</v>
      </c>
      <c r="JD57" s="269" t="str">
        <f>IF(AND((RIGHT($JD$3,2)-'[1]Miter Profiles'!$AC$265-'[1]Outside Edges'!$B56)&gt;=5,'[1]Outside Edges'!$P56="Yes"),"Yes","No")</f>
        <v>Yes</v>
      </c>
      <c r="JE57" s="269" t="str">
        <f>IF(AND((RIGHT($JE$3,2)-'[1]Miter Profiles'!$AC$266-'[1]Outside Edges'!$B56)&gt;=5,'[1]Outside Edges'!$P56="Yes"),"Yes","No")</f>
        <v>Yes</v>
      </c>
      <c r="JF57" s="283" t="str">
        <f>IF(AND((RIGHT($JF$3,2)-'[1]Miter Profiles'!$AC$267-'[1]Outside Edges'!$B56)&gt;=5,'[1]Outside Edges'!$P56="Yes"),"Yes","No")</f>
        <v>No</v>
      </c>
      <c r="JG57" s="283" t="str">
        <f>IF(AND((RIGHT($JG$3,2)-'[1]Miter Profiles'!$AC$268-'[1]Outside Edges'!$B56)&gt;=5,'[1]Outside Edges'!$P56="Yes"),"Yes","No")</f>
        <v>Yes</v>
      </c>
      <c r="JH57" s="283" t="str">
        <f>IF(AND((RIGHT($JH$3,2)-'[1]Miter Profiles'!$AC$269-'[1]Outside Edges'!$B56)&gt;=5,'[1]Outside Edges'!$P56="Yes"),"Yes","No")</f>
        <v>Yes</v>
      </c>
      <c r="JI57" s="269" t="str">
        <f>IF(AND((RIGHT($JI$3,2)-'[1]Miter Profiles'!$AC$270-'[1]Outside Edges'!$B56)&gt;=5,'[1]Outside Edges'!$P56="Yes"),"Yes","No")</f>
        <v>Yes</v>
      </c>
      <c r="JJ57" s="269" t="str">
        <f>IF(AND((RIGHT($JJ$3,2)-'[1]Miter Profiles'!$AC$271-'[1]Outside Edges'!$B56)&gt;=5,'[1]Outside Edges'!$P56="Yes"),"Yes","No")</f>
        <v>Yes</v>
      </c>
      <c r="JK57" s="269" t="str">
        <f>IF(AND((RIGHT($JK$3,2)-'[1]Miter Profiles'!$AC$272-'[1]Outside Edges'!$B56)&gt;=5,'[1]Outside Edges'!$P56="Yes"),"Yes","No")</f>
        <v>Yes</v>
      </c>
      <c r="JL57" s="283" t="str">
        <f>IF(AND((RIGHT($JL$3,2)-'[1]Miter Profiles'!$AC$273-'[1]Outside Edges'!$B56)&gt;=5,'[1]Outside Edges'!$P56="Yes"),"Yes","No")</f>
        <v>Yes</v>
      </c>
      <c r="JM57" s="283" t="str">
        <f>IF(AND((RIGHT($JM$3,2)-'[1]Miter Profiles'!$AC$274-'[1]Outside Edges'!$B56)&gt;=5,'[1]Outside Edges'!$P56="Yes"),"Yes","No")</f>
        <v>Yes</v>
      </c>
      <c r="JN57" s="283" t="str">
        <f>IF(AND((RIGHT($JN$3,2)-'[1]Miter Profiles'!$AC$275-'[1]Outside Edges'!$B56)&gt;=5,'[1]Outside Edges'!$P56="Yes"),"Yes","No")</f>
        <v>Yes</v>
      </c>
      <c r="JO57" s="269" t="str">
        <f>IF(AND((RIGHT($JO$3,2)-'[1]Miter Profiles'!$AC$276-'[1]Outside Edges'!$B56)&gt;=5,'[1]Outside Edges'!$P56="Yes"),"Yes","No")</f>
        <v>Yes</v>
      </c>
      <c r="JP57" s="269" t="str">
        <f>IF(AND((RIGHT($JP$3,2)-'[1]Miter Profiles'!$AC$277-'[1]Outside Edges'!$B56)&gt;=5,'[1]Outside Edges'!$P56="Yes"),"Yes","No")</f>
        <v>Yes</v>
      </c>
      <c r="JQ57" s="269" t="str">
        <f>IF(AND((RIGHT($JQ$3,2)-'[1]Miter Profiles'!$AC$278-'[1]Outside Edges'!$B56)&gt;=5,'[1]Outside Edges'!$P56="Yes"),"Yes","No")</f>
        <v>Yes</v>
      </c>
      <c r="JR57" s="283" t="str">
        <f>IF(AND((RIGHT($JR$3,2)-'[1]Miter Profiles'!$AC$279-'[1]Outside Edges'!$B56)&gt;=5,'[1]Outside Edges'!$P56="Yes"),"Yes","No")</f>
        <v>No</v>
      </c>
      <c r="JS57" s="283" t="str">
        <f>IF(AND((RIGHT($JS$3,2)-'[1]Miter Profiles'!$AC$280-'[1]Outside Edges'!$B56)&gt;=5,'[1]Outside Edges'!$P56="Yes"),"Yes","No")</f>
        <v>No</v>
      </c>
      <c r="JT57" s="283" t="str">
        <f>IF(AND((RIGHT($JT$3,2)-'[1]Miter Profiles'!$AC$281-'[1]Outside Edges'!$B56)&gt;=5,'[1]Outside Edges'!$P56="Yes"),"Yes","No")</f>
        <v>Yes</v>
      </c>
      <c r="JU57" s="269" t="str">
        <f>IF(AND((RIGHT($JU$3,2)-'[1]Miter Profiles'!$AC$282-'[1]Outside Edges'!$B56)&gt;=5,'[1]Outside Edges'!$P56="Yes"),"Yes","No")</f>
        <v>No</v>
      </c>
      <c r="JV57" s="269" t="str">
        <f>IF(AND((RIGHT($JV$3,2)-'[1]Miter Profiles'!$AC$283-'[1]Outside Edges'!$B56)&gt;=5,'[1]Outside Edges'!$P56="Yes"),"Yes","No")</f>
        <v>No</v>
      </c>
      <c r="JW57" s="269" t="str">
        <f>IF(AND((RIGHT($JW$3,2)-'[1]Miter Profiles'!$AC$284-'[1]Outside Edges'!$B56)&gt;=5,'[1]Outside Edges'!$P56="Yes"),"Yes","No")</f>
        <v>Yes</v>
      </c>
      <c r="JX57" s="283" t="str">
        <f>IF(AND((RIGHT($JX$3,2)-'[1]Miter Profiles'!$AC$285-'[1]Outside Edges'!$B56)&gt;=5,'[1]Outside Edges'!$P56="Yes"),"Yes","No")</f>
        <v>Yes</v>
      </c>
      <c r="JY57" s="283" t="str">
        <f>IF(AND((RIGHT($JY$3,2)-'[1]Miter Profiles'!$AC$286-'[1]Outside Edges'!$B56)&gt;=5,'[1]Outside Edges'!$P56="Yes"),"Yes","No")</f>
        <v>Yes</v>
      </c>
      <c r="JZ57" s="283" t="str">
        <f>IF(AND((RIGHT($JZ$3,2)-'[1]Miter Profiles'!$AC$287-'[1]Outside Edges'!$B56)&gt;=5,'[1]Outside Edges'!$P56="Yes"),"Yes","No")</f>
        <v>Yes</v>
      </c>
      <c r="KA57" s="269" t="str">
        <f>IF(AND((RIGHT($KA$3,2)-'[1]Miter Profiles'!$AC$288-'[1]Outside Edges'!$B56)&gt;=5,'[1]Outside Edges'!$P56="Yes"),"Yes","No")</f>
        <v>Yes</v>
      </c>
      <c r="KB57" s="269" t="str">
        <f>IF(AND((RIGHT($KB$3,2)-'[1]Miter Profiles'!$AC$289-'[1]Outside Edges'!$B56)&gt;=5,'[1]Outside Edges'!$P56="Yes"),"Yes","No")</f>
        <v>Yes</v>
      </c>
      <c r="KC57" s="269" t="str">
        <f>IF(AND((RIGHT($KC$3,2)-'[1]Miter Profiles'!$AC$290-'[1]Outside Edges'!$B56)&gt;=5,'[1]Outside Edges'!$P56="Yes"),"Yes","No")</f>
        <v>Yes</v>
      </c>
      <c r="KD57" s="283" t="str">
        <f>IF(AND((RIGHT($KD$3,2)-'[1]Miter Profiles'!$AC$291-'[1]Outside Edges'!$B56)&gt;=5,'[1]Outside Edges'!$P56="Yes"),"Yes","No")</f>
        <v>No</v>
      </c>
      <c r="KE57" s="283" t="str">
        <f>IF(AND((RIGHT($KE$3,2)-'[1]Miter Profiles'!$AC$292-'[1]Outside Edges'!$B56)&gt;=5,'[1]Outside Edges'!$P56="Yes"),"Yes","No")</f>
        <v>Yes</v>
      </c>
      <c r="KF57" s="283" t="str">
        <f>IF(AND((RIGHT($KF$3,2)-'[1]Miter Profiles'!$AC$293-'[1]Outside Edges'!$B56)&gt;=5,'[1]Outside Edges'!$P56="Yes"),"Yes","No")</f>
        <v>Yes</v>
      </c>
      <c r="KG57" s="269" t="str">
        <f>IF(AND((RIGHT($KG$3,2)-'[1]Miter Profiles'!$AC$294-'[1]Outside Edges'!$B56)&gt;=5,'[1]Outside Edges'!$P56="Yes"),"Yes","No")</f>
        <v>Yes</v>
      </c>
      <c r="KH57" s="269" t="str">
        <f>IF(AND((RIGHT($KH$3,2)-'[1]Miter Profiles'!$AC$295-'[1]Outside Edges'!$B56)&gt;=5,'[1]Outside Edges'!$P56="Yes"),"Yes","No")</f>
        <v>Yes</v>
      </c>
      <c r="KI57" s="269" t="str">
        <f>IF(AND((RIGHT($KI$3,2)-'[1]Miter Profiles'!$AC$296-'[1]Outside Edges'!$B56)&gt;=5,'[1]Outside Edges'!$P56="Yes"),"Yes","No")</f>
        <v>Yes</v>
      </c>
      <c r="KJ57" s="283" t="str">
        <f>IF(AND((RIGHT($KJ$3,2)-'[1]Miter Profiles'!$AC$297-'[1]Outside Edges'!$B56)&gt;=5,'[1]Outside Edges'!$P56="Yes"),"Yes","No")</f>
        <v>Yes</v>
      </c>
      <c r="KK57" s="283" t="str">
        <f>IF(AND((RIGHT($KK$3,2)-'[1]Miter Profiles'!$AC$298-'[1]Outside Edges'!$B56)&gt;=5,'[1]Outside Edges'!$P56="Yes"),"Yes","No")</f>
        <v>Yes</v>
      </c>
      <c r="KL57" s="283" t="str">
        <f>IF(AND((RIGHT($KL$3,2)-'[1]Miter Profiles'!$AC$299-'[1]Outside Edges'!$B56)&gt;=5,'[1]Outside Edges'!$P56="Yes"),"Yes","No")</f>
        <v>Yes</v>
      </c>
      <c r="KM57" s="269" t="str">
        <f>IF(AND((RIGHT($KM$3,2)-'[1]Miter Profiles'!$AC$300-'[1]Outside Edges'!$B56)&gt;=5,'[1]Outside Edges'!$P56="Yes"),"Yes","No")</f>
        <v>Yes</v>
      </c>
      <c r="KN57" s="269" t="str">
        <f>IF(AND((RIGHT($KN$3,2)-'[1]Miter Profiles'!$AC$301-'[1]Outside Edges'!$B56)&gt;=5,'[1]Outside Edges'!$P56="Yes"),"Yes","No")</f>
        <v>Yes</v>
      </c>
      <c r="KO57" s="269" t="str">
        <f>IF(AND((RIGHT($KO$3,2)-'[1]Miter Profiles'!$AC$302-'[1]Outside Edges'!$B56)&gt;=5,'[1]Outside Edges'!$P56="Yes"),"Yes","No")</f>
        <v>Yes</v>
      </c>
      <c r="KP57" s="283" t="str">
        <f>IF(AND((RIGHT($KP$3,2)-'[1]Miter Profiles'!$AC$303-'[1]Outside Edges'!$B56)&gt;=5,'[1]Outside Edges'!$P56="Yes"),"Yes","No")</f>
        <v>Yes</v>
      </c>
      <c r="KQ57" s="283" t="str">
        <f>IF(AND((RIGHT($KQ$3,2)-'[1]Miter Profiles'!$AC$304-'[1]Outside Edges'!$B56)&gt;=5,'[1]Outside Edges'!$P56="Yes"),"Yes","No")</f>
        <v>Yes</v>
      </c>
      <c r="KR57" s="283" t="str">
        <f>IF(AND((RIGHT($KR$3,2)-'[1]Miter Profiles'!$AC$305-'[1]Outside Edges'!$B56)&gt;=5,'[1]Outside Edges'!$P56="Yes"),"Yes","No")</f>
        <v>Yes</v>
      </c>
      <c r="KS57" s="269" t="str">
        <f>IF(AND((RIGHT($KS$3,2)-'[1]Miter Profiles'!$AC$306-'[1]Outside Edges'!$B56)&gt;=5,'[1]Outside Edges'!$P56="Yes"),"Yes","No")</f>
        <v>Yes</v>
      </c>
      <c r="KT57" s="269" t="str">
        <f>IF(AND((RIGHT($KT$3,2)-'[1]Miter Profiles'!$AC$307-'[1]Outside Edges'!$B56)&gt;=5,'[1]Outside Edges'!$P56="Yes"),"Yes","No")</f>
        <v>Yes</v>
      </c>
      <c r="KU57" s="269" t="str">
        <f>IF(AND((RIGHT($KU$3,2)-'[1]Miter Profiles'!$AC$308-'[1]Outside Edges'!$B56)&gt;=5,'[1]Outside Edges'!$P56="Yes"),"Yes","No")</f>
        <v>Yes</v>
      </c>
      <c r="KV57" s="283" t="str">
        <f>IF(AND((RIGHT($KV$3,2)-'[1]Miter Profiles'!$AC$309-'[1]Outside Edges'!$B56)&gt;=5,'[1]Outside Edges'!$P56="Yes"),"Yes","No")</f>
        <v>No</v>
      </c>
      <c r="KW57" s="283" t="str">
        <f>IF(AND((RIGHT($KW$3,2)-'[1]Miter Profiles'!$AC$310-'[1]Outside Edges'!$B56)&gt;=5,'[1]Outside Edges'!$P56="Yes"),"Yes","No")</f>
        <v>Yes</v>
      </c>
      <c r="KX57" s="283" t="str">
        <f>IF(AND((RIGHT($KX$3,2)-'[1]Miter Profiles'!$AC$311-'[1]Outside Edges'!$B56)&gt;=5,'[1]Outside Edges'!$P56="Yes"),"Yes","No")</f>
        <v>Yes</v>
      </c>
      <c r="KY57" s="269" t="str">
        <f>IF(AND((RIGHT($KY$3,2)-'[1]Miter Profiles'!$AC$312-'[1]Outside Edges'!$B56)&gt;=5,'[1]Outside Edges'!$P56="Yes"),"Yes","No")</f>
        <v>No</v>
      </c>
      <c r="KZ57" s="269" t="str">
        <f>IF(AND((RIGHT($KZ$3,2)-'[1]Miter Profiles'!$AC$313-'[1]Outside Edges'!$B56)&gt;=5,'[1]Outside Edges'!$P56="Yes"),"Yes","No")</f>
        <v>Yes</v>
      </c>
      <c r="LA57" s="269" t="str">
        <f>IF(AND((RIGHT($LA$3,2)-'[1]Miter Profiles'!$AC$314-'[1]Outside Edges'!$B56)&gt;=5,'[1]Outside Edges'!$P56="Yes"),"Yes","No")</f>
        <v>Yes</v>
      </c>
      <c r="LB57" s="283" t="str">
        <f>IF(AND((RIGHT($LB$3,2)-'[1]Miter Profiles'!$AC$315-'[1]Outside Edges'!$B56)&gt;=5,'[1]Outside Edges'!$P56="Yes"),"Yes","No")</f>
        <v>Yes</v>
      </c>
      <c r="LC57" s="283" t="str">
        <f>IF(AND((RIGHT($LC$3,2)-'[1]Miter Profiles'!$AC$316-'[1]Outside Edges'!$B56)&gt;=5,'[1]Outside Edges'!$P56="Yes"),"Yes","No")</f>
        <v>Yes</v>
      </c>
      <c r="LD57" s="283" t="str">
        <f>IF(AND((RIGHT($LD$3,2)-'[1]Miter Profiles'!$AC$317-'[1]Outside Edges'!$B56)&gt;=5,'[1]Outside Edges'!$P56="Yes"),"Yes","No")</f>
        <v>Yes</v>
      </c>
      <c r="LE57" s="283" t="str">
        <f>IF(AND((RIGHT($LE$3,2)-'[1]Miter Profiles'!$AC$318-'[1]Outside Edges'!$B56)&gt;=5,'[1]Outside Edges'!$P56="Yes"),"Yes","No")</f>
        <v>Yes</v>
      </c>
      <c r="LF57" s="269" t="str">
        <f>IF(AND((RIGHT($LF$3,2)-'[1]Miter Profiles'!$AC$319-'[1]Outside Edges'!$B56)&gt;=5,'[1]Outside Edges'!$P56="Yes"),"Yes","No")</f>
        <v>No</v>
      </c>
      <c r="LG57" s="269" t="str">
        <f>IF(AND((RIGHT($LG$3,2)-'[1]Miter Profiles'!$AC$320-'[1]Outside Edges'!$B56)&gt;=5,'[1]Outside Edges'!$P56="Yes"),"Yes","No")</f>
        <v>No</v>
      </c>
      <c r="LH57" s="269" t="str">
        <f>IF(AND((RIGHT($LH$3,2)-'[1]Miter Profiles'!$AC$321-'[1]Outside Edges'!$B56)&gt;=5,'[1]Outside Edges'!$P56="Yes"),"Yes","No")</f>
        <v>No</v>
      </c>
      <c r="LI57" s="269" t="str">
        <f>IF(AND((RIGHT($LI$3,2)-'[1]Miter Profiles'!$AC$322-'[1]Outside Edges'!$B56)&gt;=5,'[1]Outside Edges'!$P56="Yes"),"Yes","No")</f>
        <v>No</v>
      </c>
      <c r="LJ57" s="283" t="str">
        <f>IF(AND((RIGHT($LJ$3,2)-'[1]Miter Profiles'!$AC$323-'[1]Outside Edges'!$B56)&gt;=5,'[1]Outside Edges'!$P56="Yes"),"Yes","No")</f>
        <v>No</v>
      </c>
      <c r="LK57" s="283" t="str">
        <f>IF(AND((RIGHT($LK$3,2)-'[1]Miter Profiles'!$AC$324-'[1]Outside Edges'!$B56)&gt;=5,'[1]Outside Edges'!$P56="Yes"),"Yes","No")</f>
        <v>Yes</v>
      </c>
      <c r="LL57" s="283" t="str">
        <f>IF(AND((RIGHT($LL$3,2)-'[1]Miter Profiles'!$AC$325-'[1]Outside Edges'!$B56)&gt;=5,'[1]Outside Edges'!$P56="Yes"),"Yes","No")</f>
        <v>Yes</v>
      </c>
      <c r="LM57" s="269" t="str">
        <f>IF(AND((RIGHT($LM$3,2)-'[1]Miter Profiles'!$AC$326-'[1]Outside Edges'!$B56)&gt;=5,'[1]Outside Edges'!$P56="Yes"),"Yes","No")</f>
        <v>Yes</v>
      </c>
      <c r="LN57" s="269" t="str">
        <f>IF(AND((RIGHT($LN$3,2)-'[1]Miter Profiles'!$AC$327-'[1]Outside Edges'!$B56)&gt;=5,'[1]Outside Edges'!$P56="Yes"),"Yes","No")</f>
        <v>Yes</v>
      </c>
      <c r="LO57" s="269" t="str">
        <f>IF(AND((RIGHT($LO$3,2)-'[1]Miter Profiles'!$AC$328-'[1]Outside Edges'!$B56)&gt;=5,'[1]Outside Edges'!$P56="Yes"),"Yes","No")</f>
        <v>Yes</v>
      </c>
      <c r="LP57" s="283" t="str">
        <f>IF(AND((RIGHT($LP$3,2)-'[1]Miter Profiles'!$AC$329-'[1]Outside Edges'!$B56)&gt;=5,'[1]Outside Edges'!$P56="Yes"),"Yes","No")</f>
        <v>No</v>
      </c>
      <c r="LQ57" s="283" t="str">
        <f>IF(AND((RIGHT($LQ$3,2)-'[1]Miter Profiles'!$AC$330-'[1]Outside Edges'!$B56)&gt;=5,'[1]Outside Edges'!$P56="Yes"),"Yes","No")</f>
        <v>Yes</v>
      </c>
      <c r="LR57" s="283" t="str">
        <f>IF(AND((RIGHT($LR$3,2)-'[1]Miter Profiles'!$AC$331-'[1]Outside Edges'!$B56)&gt;=5,'[1]Outside Edges'!$P56="Yes"),"Yes","No")</f>
        <v>Yes</v>
      </c>
      <c r="LS57" s="269" t="str">
        <f>IF(AND((RIGHT($LS$3,2)-'[1]Miter Profiles'!$AC$332-'[1]Outside Edges'!$B56)&gt;=5,'[1]Outside Edges'!$P56="Yes"),"Yes","No")</f>
        <v>No</v>
      </c>
      <c r="LT57" s="269" t="str">
        <f>IF(AND((RIGHT($LT$3,2)-'[1]Miter Profiles'!$AC$333-'[1]Outside Edges'!$B56)&gt;=5,'[1]Outside Edges'!$P56="Yes"),"Yes","No")</f>
        <v>Yes</v>
      </c>
      <c r="LU57" s="269" t="str">
        <f>IF(AND((RIGHT($LU$3,2)-'[1]Miter Profiles'!$AC$334-'[1]Outside Edges'!$B56)&gt;=5,'[1]Outside Edges'!$P56="Yes"),"Yes","No")</f>
        <v>Yes</v>
      </c>
      <c r="LV57" s="283" t="str">
        <f>IF(AND((RIGHT($LV$3,2)-'[1]Miter Profiles'!$AC$335-'[1]Outside Edges'!$B56)&gt;=5,'[1]Outside Edges'!$P56="Yes"),"Yes","No")</f>
        <v>Yes</v>
      </c>
      <c r="LW57" s="283" t="str">
        <f>IF(AND((RIGHT($LW$3,2)-'[1]Miter Profiles'!$AC$336-'[1]Outside Edges'!$B56)&gt;=5,'[1]Outside Edges'!$P56="Yes"),"Yes","No")</f>
        <v>Yes</v>
      </c>
      <c r="LX57" s="283" t="str">
        <f>IF(AND((RIGHT($LX$3,2)-'[1]Miter Profiles'!$AC$337-'[1]Outside Edges'!$B56)&gt;=5,'[1]Outside Edges'!$P56="Yes"),"Yes","No")</f>
        <v>Yes</v>
      </c>
      <c r="LY57" s="269" t="str">
        <f>IF(AND((RIGHT($LY$3,2)-'[1]Miter Profiles'!$AC$338-'[1]Outside Edges'!$B56)&gt;=5,'[1]Outside Edges'!$P56="Yes"),"Yes","No")</f>
        <v>Yes</v>
      </c>
      <c r="LZ57" s="269" t="str">
        <f>IF(AND((RIGHT($LZ$3,2)-'[1]Miter Profiles'!$AC$339-'[1]Outside Edges'!$B56)&gt;=5,'[1]Outside Edges'!$P56="Yes"),"Yes","No")</f>
        <v>Yes</v>
      </c>
      <c r="MA57" s="269" t="str">
        <f>IF(AND((RIGHT($MA$3,2)-'[1]Miter Profiles'!$AC$340-'[1]Outside Edges'!$B56)&gt;=5,'[1]Outside Edges'!$P56="Yes"),"Yes","No")</f>
        <v>Yes</v>
      </c>
      <c r="MB57" s="283" t="str">
        <f>IF(AND((RIGHT($MB$3,2)-'[1]Miter Profiles'!$AC$341-'[1]Outside Edges'!$B56)&gt;=5,'[1]Outside Edges'!$P56="Yes"),"Yes","No")</f>
        <v>Yes</v>
      </c>
      <c r="MC57" s="283" t="str">
        <f>IF(AND((RIGHT($MC$3,2)-'[1]Miter Profiles'!$AC$342-'[1]Outside Edges'!$B56)&gt;=5,'[1]Outside Edges'!$P56="Yes"),"Yes","No")</f>
        <v>Yes</v>
      </c>
      <c r="MD57" s="283" t="str">
        <f>IF(AND((RIGHT($MD$3,2)-'[1]Miter Profiles'!$AC$343-'[1]Outside Edges'!$B56)&gt;=5,'[1]Outside Edges'!$P56="Yes"),"Yes","No")</f>
        <v>Yes</v>
      </c>
      <c r="ME57" s="269" t="str">
        <f>IF(AND((RIGHT($ME$3,2)-'[1]Miter Profiles'!$AC$344-'[1]Outside Edges'!$B56)&gt;=5,'[1]Outside Edges'!$P56="Yes"),"Yes","No")</f>
        <v>Yes</v>
      </c>
      <c r="MF57" s="269" t="str">
        <f>IF(AND((RIGHT($MF$3,2)-'[1]Miter Profiles'!$AC$345-'[1]Outside Edges'!$B56)&gt;=5,'[1]Outside Edges'!$P56="Yes"),"Yes","No")</f>
        <v>Yes</v>
      </c>
      <c r="MG57" s="269" t="str">
        <f>IF(AND((RIGHT($MG$3,2)-'[1]Miter Profiles'!$AC$346-'[1]Outside Edges'!$B56)&gt;=5,'[1]Outside Edges'!$P56="Yes"),"Yes","No")</f>
        <v>Yes</v>
      </c>
      <c r="MH57" s="283" t="str">
        <f>IF(AND((RIGHT($MH$3,2)-'[1]Miter Profiles'!$AC$347-'[1]Outside Edges'!$B56)&gt;=5,'[1]Outside Edges'!$P56="Yes"),"Yes","No")</f>
        <v>Yes</v>
      </c>
      <c r="MI57" s="283" t="str">
        <f>IF(AND((RIGHT($MI$3,2)-'[1]Miter Profiles'!$AC$348-'[1]Outside Edges'!$B56)&gt;=5,'[1]Outside Edges'!$P56="Yes"),"Yes","No")</f>
        <v>Yes</v>
      </c>
      <c r="MJ57" s="283" t="str">
        <f>IF(AND((RIGHT($MJ$3,2)-'[1]Miter Profiles'!$AC$349-'[1]Outside Edges'!$B56)&gt;=5,'[1]Outside Edges'!$P56="Yes"),"Yes","No")</f>
        <v>Yes</v>
      </c>
      <c r="MK57" s="269" t="str">
        <f>IF(AND((RIGHT($MK$3,2)-'[1]Miter Profiles'!$AC$350-'[1]Outside Edges'!$B56)&gt;=5,'[1]Outside Edges'!$P56="Yes"),"Yes","No")</f>
        <v>Yes</v>
      </c>
      <c r="ML57" s="269" t="str">
        <f>IF(AND((RIGHT($ML$3,2)-'[1]Miter Profiles'!$AC$351-'[1]Outside Edges'!$B56)&gt;=5,'[1]Outside Edges'!$P56="Yes"),"Yes","No")</f>
        <v>Yes</v>
      </c>
      <c r="MM57" s="269" t="str">
        <f>IF(AND((RIGHT($MM$3,2)-'[1]Miter Profiles'!$AC$352-'[1]Outside Edges'!$B56)&gt;=5,'[1]Outside Edges'!$P56="Yes"),"Yes","No")</f>
        <v>Yes</v>
      </c>
      <c r="MN57" s="283" t="str">
        <f>IF(AND((RIGHT($MK$3,2)-'[1]Miter Profiles'!$AC$350-'[1]Outside Edges'!$B56)&gt;=5,'[1]Outside Edges'!$P56="Yes"),"Yes","No")</f>
        <v>Yes</v>
      </c>
      <c r="MO57" s="283" t="str">
        <f>IF(AND((RIGHT($ML$3,2)-'[1]Miter Profiles'!$AC$351-'[1]Outside Edges'!$B56)&gt;=5,'[1]Outside Edges'!$P56="Yes"),"Yes","No")</f>
        <v>Yes</v>
      </c>
      <c r="MP57" s="283" t="str">
        <f>IF(AND((RIGHT($MM$3,2)-'[1]Miter Profiles'!$AC$352-'[1]Outside Edges'!$B56)&gt;=5,'[1]Outside Edges'!$P56="Yes"),"Yes","No")</f>
        <v>Yes</v>
      </c>
    </row>
    <row r="58" spans="1:354" ht="15.75" customHeight="1" thickBot="1" x14ac:dyDescent="0.3">
      <c r="A58" s="8" t="str">
        <f>IF('[1]Outside Edges'!$A57&lt;&gt;"",'[1]Outside Edges'!$A57,"")</f>
        <v>D55</v>
      </c>
      <c r="B58" s="10" t="str">
        <f>IF(AND((RIGHT($B$3,2)-'[1]Miter Profiles'!$AC$3-'[1]Outside Edges'!$B57)&gt;=5,'[1]Outside Edges'!$P57="Yes"),"Yes","No")</f>
        <v>No</v>
      </c>
      <c r="C58" s="10" t="str">
        <f>IF(AND((RIGHT($C$3,2)-'[1]Miter Profiles'!$AC$4-'[1]Outside Edges'!$B57)&gt;=5,'[1]Outside Edges'!$P57="Yes"),"Yes","No")</f>
        <v>No</v>
      </c>
      <c r="D58" s="85" t="str">
        <f>IF(AND((RIGHT($D$3,2)-'[1]Miter Profiles'!$AC$5-'[1]Outside Edges'!$B57)&gt;=5,'[1]Outside Edges'!$P57="Yes"),"Yes","No")</f>
        <v>No</v>
      </c>
      <c r="E58" s="86" t="str">
        <f>IF(AND((RIGHT($E$3,2)-'[1]Miter Profiles'!$AC$6-'[1]Outside Edges'!$B57)&gt;=5,'[1]Outside Edges'!$P57="Yes"),"Yes","No")</f>
        <v>No</v>
      </c>
      <c r="F58" s="11" t="str">
        <f>IF(AND((RIGHT($F$3,2)-'[1]Miter Profiles'!$AC$7-'[1]Outside Edges'!$B57)&gt;=5,'[1]Outside Edges'!$P57="Yes"),"Yes","No")</f>
        <v>No</v>
      </c>
      <c r="G58" s="87" t="str">
        <f>IF(AND((RIGHT($G$3,2)-'[1]Miter Profiles'!$AC$8-'[1]Outside Edges'!$B57)&gt;=5,'[1]Outside Edges'!$P57="Yes"),"Yes","No")</f>
        <v>No</v>
      </c>
      <c r="H58" s="10" t="str">
        <f>IF(AND((RIGHT($H$3,2)-'[1]Miter Profiles'!$AC$9-'[1]Outside Edges'!$B57)&gt;=5,'[1]Outside Edges'!$P57="Yes"),"Yes","No")</f>
        <v>No</v>
      </c>
      <c r="I58" s="10" t="str">
        <f>IF(AND((RIGHT($I$3,2)-'[1]Miter Profiles'!$AC$10-'[1]Outside Edges'!$B57)&gt;=5,'[1]Outside Edges'!$P57="Yes"),"Yes","No")</f>
        <v>No</v>
      </c>
      <c r="J58" s="85" t="str">
        <f>IF(AND((RIGHT($J$3,2)-'[1]Miter Profiles'!$AC$11-'[1]Outside Edges'!$B57)&gt;=5,'[1]Outside Edges'!$P57="Yes"),"Yes","No")</f>
        <v>No</v>
      </c>
      <c r="K58" s="86" t="str">
        <f>IF(AND((RIGHT($K$3,2)-'[1]Miter Profiles'!$AC$12-'[1]Outside Edges'!$B57)&gt;=5,'[1]Outside Edges'!$P57="Yes"),"Yes","No")</f>
        <v>No</v>
      </c>
      <c r="L58" s="11" t="str">
        <f>IF(AND((RIGHT($L$3,2)-'[1]Miter Profiles'!$AC$13-'[1]Outside Edges'!$B57)&gt;=5,'[1]Outside Edges'!$P57="Yes"),"Yes","No")</f>
        <v>No</v>
      </c>
      <c r="M58" s="87" t="str">
        <f>IF(AND((RIGHT($M$3,2)-'[1]Miter Profiles'!$AC$14-'[1]Outside Edges'!$B57)&gt;=5,'[1]Outside Edges'!$P57="Yes"),"Yes","No")</f>
        <v>No</v>
      </c>
      <c r="N58" s="10" t="str">
        <f>IF(AND((RIGHT($N$3,2)-'[1]Miter Profiles'!$AC$15-'[1]Outside Edges'!$B57)&gt;=4,'[1]Outside Edges'!$P57="Yes"),"Yes","No")</f>
        <v>No</v>
      </c>
      <c r="O58" s="10" t="str">
        <f>IF(AND((RIGHT($O$3,2)-'[1]Miter Profiles'!$AC$16-'[1]Outside Edges'!$B57)&gt;=5,'[1]Outside Edges'!$P57="Yes"),"Yes","No")</f>
        <v>No</v>
      </c>
      <c r="P58" s="85" t="str">
        <f>IF(AND((RIGHT($P$3,2)-'[1]Miter Profiles'!$AC$17-'[1]Outside Edges'!$B57)&gt;=5,'[1]Outside Edges'!$P57="Yes"),"Yes","No")</f>
        <v>No</v>
      </c>
      <c r="Q58" s="86" t="str">
        <f>IF(AND((RIGHT($Q$3,2)-'[1]Miter Profiles'!$AC$18-'[1]Outside Edges'!$B57)&gt;=5,'[1]Outside Edges'!$P57="Yes"),"Yes","No")</f>
        <v>No</v>
      </c>
      <c r="R58" s="11" t="str">
        <f>IF(AND((RIGHT($R$3,2)-'[1]Miter Profiles'!$AC$19-'[1]Outside Edges'!$B57)&gt;=5,'[1]Outside Edges'!$P57="Yes"),"Yes","No")</f>
        <v>No</v>
      </c>
      <c r="S58" s="87" t="str">
        <f>IF(AND((RIGHT($S$3,2)-'[1]Miter Profiles'!$AC$20-'[1]Outside Edges'!$B57)&gt;=5,'[1]Outside Edges'!$P57="Yes"),"Yes","No")</f>
        <v>No</v>
      </c>
      <c r="T58" s="10" t="str">
        <f>IF(AND((RIGHT($T$3,2)-'[1]Miter Profiles'!$AC$21-'[1]Outside Edges'!$B57)&gt;=5,'[1]Outside Edges'!$P57="Yes"),"Yes","No")</f>
        <v>No</v>
      </c>
      <c r="U58" s="10" t="str">
        <f>IF(AND((RIGHT($U$3,2)-'[1]Miter Profiles'!$AC$22-'[1]Outside Edges'!$B57)&gt;=5,'[1]Outside Edges'!$P57="Yes"),"Yes","No")</f>
        <v>No</v>
      </c>
      <c r="V58" s="85" t="str">
        <f>IF(AND((RIGHT($V$3,2)-'[1]Miter Profiles'!$AC$23-'[1]Outside Edges'!$B57)&gt;=5,'[1]Outside Edges'!$P57="Yes"),"Yes","No")</f>
        <v>No</v>
      </c>
      <c r="W58" s="86" t="str">
        <f>IF(AND((RIGHT($W$3,2)-'[1]Miter Profiles'!$AC$24-'[1]Outside Edges'!$B57)&gt;=5,'[1]Outside Edges'!$P57="Yes"),"Yes","No")</f>
        <v>No</v>
      </c>
      <c r="X58" s="11" t="str">
        <f>IF(AND((RIGHT($X$3,2)-'[1]Miter Profiles'!$AC$25-'[1]Outside Edges'!$B57)&gt;=5,'[1]Outside Edges'!$P57="Yes"),"Yes","No")</f>
        <v>No</v>
      </c>
      <c r="Y58" s="87" t="str">
        <f>IF(AND((RIGHT($Y$3,2)-'[1]Miter Profiles'!$AC$26-'[1]Outside Edges'!$B57)&gt;=5,'[1]Outside Edges'!$P57="Yes"),"Yes","No")</f>
        <v>No</v>
      </c>
      <c r="Z58" s="10" t="str">
        <f>IF(AND((RIGHT($Z$3,2)-'[1]Miter Profiles'!$AC$27-'[1]Outside Edges'!$B57)&gt;=5,'[1]Outside Edges'!$P57="Yes"),"Yes","No")</f>
        <v>No</v>
      </c>
      <c r="AA58" s="10" t="str">
        <f>IF(AND((RIGHT($AA$3,2)-'[1]Miter Profiles'!$AC$28-'[1]Outside Edges'!$B57)&gt;=5,'[1]Outside Edges'!$P57="Yes"),"Yes","No")</f>
        <v>No</v>
      </c>
      <c r="AB58" s="85" t="str">
        <f>IF(AND((RIGHT($AB$3,2)-'[1]Miter Profiles'!$AC$29-'[1]Outside Edges'!$B57)&gt;=5,'[1]Outside Edges'!$P57="Yes"),"Yes","No")</f>
        <v>No</v>
      </c>
      <c r="AC58" s="86" t="str">
        <f>IF(AND((RIGHT($AC$3,2)-'[1]Miter Profiles'!$AC$30-'[1]Outside Edges'!$B57)&gt;=5,'[1]Outside Edges'!$P57="Yes"),"Yes","No")</f>
        <v>No</v>
      </c>
      <c r="AD58" s="11" t="str">
        <f>IF(AND((RIGHT($AD$3,2)-'[1]Miter Profiles'!$AC$31-'[1]Outside Edges'!$B57)&gt;=5,'[1]Outside Edges'!$P57="Yes"),"Yes","No")</f>
        <v>No</v>
      </c>
      <c r="AE58" s="87" t="str">
        <f>IF(AND((RIGHT($AE$3,2)-'[1]Miter Profiles'!$AC$32-'[1]Outside Edges'!$B57)&gt;=5,'[1]Outside Edges'!$P57="Yes"),"Yes","No")</f>
        <v>No</v>
      </c>
      <c r="AF58" s="10" t="str">
        <f>IF(AND((RIGHT($AF$3,2)-'[1]Miter Profiles'!$AC$33-'[1]Outside Edges'!$B57)&gt;=5,'[1]Outside Edges'!$P57="Yes"),"Yes","No")</f>
        <v>No</v>
      </c>
      <c r="AG58" s="10" t="str">
        <f>IF(AND((RIGHT($AG$3,2)-'[1]Miter Profiles'!$AC$34-'[1]Outside Edges'!$B57)&gt;=5,'[1]Outside Edges'!$P57="Yes"),"Yes","No")</f>
        <v>No</v>
      </c>
      <c r="AH58" s="85" t="str">
        <f>IF(AND((RIGHT($AH$3,2)-'[1]Miter Profiles'!$AC$35-'[1]Outside Edges'!$B57)&gt;=5,'[1]Outside Edges'!$P57="Yes"),"Yes","No")</f>
        <v>No</v>
      </c>
      <c r="AI58" s="86" t="str">
        <f>IF(AND((RIGHT($AI$3,2)-'[1]Miter Profiles'!$AC$36-'[1]Outside Edges'!$B57)&gt;=5,'[1]Outside Edges'!$P57="Yes"),"Yes","No")</f>
        <v>No</v>
      </c>
      <c r="AJ58" s="11" t="str">
        <f>IF(AND((RIGHT($AJ$3,2)-'[1]Miter Profiles'!$AC$37-'[1]Outside Edges'!$B57)&gt;=5,'[1]Outside Edges'!$P57="Yes"),"Yes","No")</f>
        <v>No</v>
      </c>
      <c r="AK58" s="87" t="str">
        <f>IF(AND((RIGHT($AK$3,2)-'[1]Miter Profiles'!$AC$38-'[1]Outside Edges'!$B57)&gt;=5,'[1]Outside Edges'!$P57="Yes"),"Yes","No")</f>
        <v>No</v>
      </c>
      <c r="AL58" s="10" t="str">
        <f>IF(AND((RIGHT($AL$3,2)-'[1]Miter Profiles'!$AC$39-'[1]Outside Edges'!$B57)&gt;=5,'[1]Outside Edges'!$P57="Yes"),"Yes","No")</f>
        <v>No</v>
      </c>
      <c r="AM58" s="10" t="str">
        <f>IF(AND((RIGHT($AM$3,2)-'[1]Miter Profiles'!$AC$40-'[1]Outside Edges'!$B57)&gt;=5,'[1]Outside Edges'!$P57="Yes"),"Yes","No")</f>
        <v>No</v>
      </c>
      <c r="AN58" s="85" t="str">
        <f>IF(AND((RIGHT($AN$3,2)-'[1]Miter Profiles'!$AC$41-'[1]Outside Edges'!$B57)&gt;=5,'[1]Outside Edges'!$P57="Yes"),"Yes","No")</f>
        <v>No</v>
      </c>
      <c r="AO58" s="86" t="str">
        <f>IF(AND((RIGHT($AO$3,2)-'[1]Miter Profiles'!$AC$42-'[1]Outside Edges'!$B57)&gt;=5,'[1]Outside Edges'!$P57="Yes"),"Yes","No")</f>
        <v>No</v>
      </c>
      <c r="AP58" s="11" t="str">
        <f>IF(AND((RIGHT($AP$3,2)-'[1]Miter Profiles'!$AC$43-'[1]Outside Edges'!$B57)&gt;=5,'[1]Outside Edges'!$P57="Yes"),"Yes","No")</f>
        <v>No</v>
      </c>
      <c r="AQ58" s="87" t="str">
        <f>IF(AND((RIGHT($AQ$3,2)-'[1]Miter Profiles'!$AC$44-'[1]Outside Edges'!$B57)&gt;=5,'[1]Outside Edges'!$P57="Yes"),"Yes","No")</f>
        <v>No</v>
      </c>
      <c r="AR58" s="10" t="str">
        <f>IF(AND((RIGHT($AR$3,2)-'[1]Miter Profiles'!$AC$45-'[1]Outside Edges'!$B57)&gt;=5,'[1]Outside Edges'!$P57="Yes"),"Yes","No")</f>
        <v>No</v>
      </c>
      <c r="AS58" s="10" t="str">
        <f>IF(AND((RIGHT($AS$3,2)-'[1]Miter Profiles'!$AC$46-'[1]Outside Edges'!$B57)&gt;=5,'[1]Outside Edges'!$P57="Yes"),"Yes","No")</f>
        <v>No</v>
      </c>
      <c r="AT58" s="85" t="str">
        <f>IF(AND((RIGHT($AT$3,2)-'[1]Miter Profiles'!$AC$47-'[1]Outside Edges'!$B57)&gt;=5,'[1]Outside Edges'!$P57="Yes"),"Yes","No")</f>
        <v>No</v>
      </c>
      <c r="AU58" s="86" t="str">
        <f>IF(AND((RIGHT($AU$3,2)-'[1]Miter Profiles'!$AC$48-'[1]Outside Edges'!$B57)&gt;=5,'[1]Outside Edges'!$P57="Yes"),"Yes","No")</f>
        <v>No</v>
      </c>
      <c r="AV58" s="11" t="str">
        <f>IF(AND((RIGHT($AV$3,2)-'[1]Miter Profiles'!$AC$49-'[1]Outside Edges'!$B57)&gt;=5,'[1]Outside Edges'!$P57="Yes"),"Yes","No")</f>
        <v>No</v>
      </c>
      <c r="AW58" s="87" t="str">
        <f>IF(AND((RIGHT($AW$3,2)-'[1]Miter Profiles'!$AC$50-'[1]Outside Edges'!$B57)&gt;=5,'[1]Outside Edges'!$P57="Yes"),"Yes","No")</f>
        <v>No</v>
      </c>
      <c r="AX58" s="10" t="str">
        <f>IF(AND((RIGHT($AX$3,2)-'[1]Miter Profiles'!$AC$51-'[1]Outside Edges'!$B57)&gt;=5,'[1]Outside Edges'!$P57="Yes"),"Yes","No")</f>
        <v>No</v>
      </c>
      <c r="AY58" s="10" t="str">
        <f>IF(AND((RIGHT($AY$3,2)-'[1]Miter Profiles'!$AC$52-'[1]Outside Edges'!$B57)&gt;=5,'[1]Outside Edges'!$P57="Yes"),"Yes","No")</f>
        <v>No</v>
      </c>
      <c r="AZ58" s="85" t="str">
        <f>IF(AND((RIGHT($AZ$3,2)-'[1]Miter Profiles'!$AC$53-'[1]Outside Edges'!$B57)&gt;=5,'[1]Outside Edges'!$P57="Yes"),"Yes","No")</f>
        <v>No</v>
      </c>
      <c r="BA58" s="86" t="str">
        <f>IF(AND((RIGHT($BA$3,2)-'[1]Miter Profiles'!$AC$54-'[1]Outside Edges'!$B57)&gt;=5,'[1]Outside Edges'!$P57="Yes"),"Yes","No")</f>
        <v>No</v>
      </c>
      <c r="BB58" s="11" t="str">
        <f>IF(AND((RIGHT($BB$3,2)-'[1]Miter Profiles'!$AC$55-'[1]Outside Edges'!$B57)&gt;=5,'[1]Outside Edges'!$P57="Yes"),"Yes","No")</f>
        <v>No</v>
      </c>
      <c r="BC58" s="87" t="str">
        <f>IF(AND((RIGHT($BC$3,2)-'[1]Miter Profiles'!$AC$56-'[1]Outside Edges'!$B57)&gt;=5,'[1]Outside Edges'!$P57="Yes"),"Yes","No")</f>
        <v>No</v>
      </c>
      <c r="BD58" s="10" t="str">
        <f>IF(AND((RIGHT($BD$3,2)-'[1]Miter Profiles'!$AC$57-'[1]Outside Edges'!$B57)&gt;=5,'[1]Outside Edges'!$P57="Yes"),"Yes","No")</f>
        <v>No</v>
      </c>
      <c r="BE58" s="10" t="str">
        <f>IF(AND((RIGHT($BE$3,2)-'[1]Miter Profiles'!$AC$58-'[1]Outside Edges'!$B57)&gt;=5,'[1]Outside Edges'!$P57="Yes"),"Yes","No")</f>
        <v>No</v>
      </c>
      <c r="BF58" s="85" t="str">
        <f>IF(AND((RIGHT($BF$3,2)-'[1]Miter Profiles'!$AC$59-'[1]Outside Edges'!$B57)&gt;=5,'[1]Outside Edges'!$P57="Yes"),"Yes","No")</f>
        <v>No</v>
      </c>
      <c r="BG58" s="86" t="str">
        <f>IF(AND((RIGHT($BG$3,2)-'[1]Miter Profiles'!$AC$60-'[1]Outside Edges'!$B57)&gt;=5,'[1]Outside Edges'!$P57="Yes"),"Yes","No")</f>
        <v>No</v>
      </c>
      <c r="BH58" s="11" t="str">
        <f>IF(AND((RIGHT($BH$3,2)-'[1]Miter Profiles'!$AC$61-'[1]Outside Edges'!$B57)&gt;=5,'[1]Outside Edges'!$P57="Yes"),"Yes","No")</f>
        <v>No</v>
      </c>
      <c r="BI58" s="87" t="str">
        <f>IF(AND((RIGHT($BI$3,2)-'[1]Miter Profiles'!$AC$62-'[1]Outside Edges'!$B57)&gt;=5,'[1]Outside Edges'!$P57="Yes"),"Yes","No")</f>
        <v>No</v>
      </c>
      <c r="BJ58" s="10" t="str">
        <f>IF(AND((RIGHT($BJ$3,2)-'[1]Miter Profiles'!$AC$63-'[1]Outside Edges'!$B57)&gt;=5,'[1]Outside Edges'!$P57="Yes"),"Yes","No")</f>
        <v>No</v>
      </c>
      <c r="BK58" s="10" t="str">
        <f>IF(AND((RIGHT($BK$3,2)-'[1]Miter Profiles'!$AC$64-'[1]Outside Edges'!$B57)&gt;=5,'[1]Outside Edges'!$P57="Yes"),"Yes","No")</f>
        <v>No</v>
      </c>
      <c r="BL58" s="85" t="str">
        <f>IF(AND((RIGHT($BL$3,2)-'[1]Miter Profiles'!$AC$65-'[1]Outside Edges'!$B57)&gt;=5,'[1]Outside Edges'!$P57="Yes"),"Yes","No")</f>
        <v>No</v>
      </c>
      <c r="BM58" s="86" t="str">
        <f>IF(AND((RIGHT($BM$3,2)-'[1]Miter Profiles'!$AC$66-'[1]Outside Edges'!$B57)&gt;=5,'[1]Outside Edges'!$P57="Yes"),"Yes","No")</f>
        <v>No</v>
      </c>
      <c r="BN58" s="11" t="str">
        <f>IF(AND((RIGHT($BN$3,2)-'[1]Miter Profiles'!$AC$67-'[1]Outside Edges'!$B57)&gt;=5,'[1]Outside Edges'!$P57="Yes"),"Yes","No")</f>
        <v>No</v>
      </c>
      <c r="BO58" s="87" t="str">
        <f>IF(AND((RIGHT($BO$3,2)-'[1]Miter Profiles'!$AC$68-'[1]Outside Edges'!$B57)&gt;=5,'[1]Outside Edges'!$P57="Yes"),"Yes","No")</f>
        <v>No</v>
      </c>
      <c r="BP58" s="10" t="str">
        <f>IF(AND((RIGHT($BP$3,2)-'[1]Miter Profiles'!$AC$69-'[1]Outside Edges'!$B57)&gt;=5,'[1]Outside Edges'!$P57="Yes"),"Yes","No")</f>
        <v>No</v>
      </c>
      <c r="BQ58" s="10" t="str">
        <f>IF(AND((RIGHT($BQ$3,2)-'[1]Miter Profiles'!$AC$70-'[1]Outside Edges'!$B57)&gt;=5,'[1]Outside Edges'!$P57="Yes"),"Yes","No")</f>
        <v>No</v>
      </c>
      <c r="BR58" s="85" t="str">
        <f>IF(AND((RIGHT($BR$3,2)-'[1]Miter Profiles'!$AC$71-'[1]Outside Edges'!$B57)&gt;=5,'[1]Outside Edges'!$P57="Yes"),"Yes","No")</f>
        <v>No</v>
      </c>
      <c r="BS58" s="86" t="str">
        <f>IF(AND((RIGHT($BS$3,2)-'[1]Miter Profiles'!$AC$72-'[1]Outside Edges'!$B57)&gt;=5,'[1]Outside Edges'!$P57="Yes"),"Yes","No")</f>
        <v>No</v>
      </c>
      <c r="BT58" s="11" t="str">
        <f>IF(AND((RIGHT($BT$3,2)-'[1]Miter Profiles'!$AC$73-'[1]Outside Edges'!$B57)&gt;=5,'[1]Outside Edges'!$P57="Yes"),"Yes","No")</f>
        <v>No</v>
      </c>
      <c r="BU58" s="87" t="str">
        <f>IF(AND((RIGHT($BU$3,2)-'[1]Miter Profiles'!$AC$74-'[1]Outside Edges'!$B57)&gt;=5,'[1]Outside Edges'!$P57="Yes"),"Yes","No")</f>
        <v>No</v>
      </c>
      <c r="BV58" s="10" t="str">
        <f>IF(AND((RIGHT($BV$3,2)-'[1]Miter Profiles'!$AC$75-'[1]Outside Edges'!$B57)&gt;=5,'[1]Outside Edges'!$P57="Yes"),"Yes","No")</f>
        <v>No</v>
      </c>
      <c r="BW58" s="10" t="str">
        <f>IF(AND((RIGHT($BW$3,2)-'[1]Miter Profiles'!$AC$76-'[1]Outside Edges'!$B57)&gt;=5,'[1]Outside Edges'!$P57="Yes"),"Yes","No")</f>
        <v>No</v>
      </c>
      <c r="BX58" s="85" t="str">
        <f>IF(AND((RIGHT($BX$3,2)-'[1]Miter Profiles'!$AC$77-'[1]Outside Edges'!$B57)&gt;=5,'[1]Outside Edges'!$P57="Yes"),"Yes","No")</f>
        <v>No</v>
      </c>
      <c r="BY58" s="86" t="str">
        <f>IF(AND((RIGHT($BY$3,2)-'[1]Miter Profiles'!$AC$78-'[1]Outside Edges'!$B57)&gt;=5,'[1]Outside Edges'!$P57="Yes"),"Yes","No")</f>
        <v>No</v>
      </c>
      <c r="BZ58" s="11" t="str">
        <f>IF(AND((RIGHT($BZ$3,2)-'[1]Miter Profiles'!$AC$79-'[1]Outside Edges'!$B57)&gt;=5,'[1]Outside Edges'!$P57="Yes"),"Yes","No")</f>
        <v>No</v>
      </c>
      <c r="CA58" s="87" t="str">
        <f>IF(AND((RIGHT($CA$3,2)-'[1]Miter Profiles'!$AC$80-'[1]Outside Edges'!$B57)&gt;=5,'[1]Outside Edges'!$P57="Yes"),"Yes","No")</f>
        <v>No</v>
      </c>
      <c r="CB58" s="10" t="str">
        <f>IF(AND((RIGHT($CB$3,2)-'[1]Miter Profiles'!$AC$81-'[1]Outside Edges'!$B57)&gt;=5,'[1]Outside Edges'!$P57="Yes"),"Yes","No")</f>
        <v>No</v>
      </c>
      <c r="CC58" s="10" t="str">
        <f>IF(AND((RIGHT($CC$3,2)-'[1]Miter Profiles'!$AC$82-'[1]Outside Edges'!$B57)&gt;=5,'[1]Outside Edges'!$P57="Yes"),"Yes","No")</f>
        <v>No</v>
      </c>
      <c r="CD58" s="85" t="str">
        <f>IF(AND((RIGHT($CD$3,2)-'[1]Miter Profiles'!$AC$83-'[1]Outside Edges'!$B57)&gt;=5,'[1]Outside Edges'!$P57="Yes"),"Yes","No")</f>
        <v>No</v>
      </c>
      <c r="CE58" s="86" t="str">
        <f>IF(AND((RIGHT($CE$3,2)-'[1]Miter Profiles'!$AC$84-'[1]Outside Edges'!$B57)&gt;=5,'[1]Outside Edges'!$P57="Yes"),"Yes","No")</f>
        <v>No</v>
      </c>
      <c r="CF58" s="11" t="str">
        <f>IF(AND((RIGHT($CF$3,2)-'[1]Miter Profiles'!$AC$85-'[1]Outside Edges'!$B57)&gt;=5,'[1]Outside Edges'!$P57="Yes"),"Yes","No")</f>
        <v>No</v>
      </c>
      <c r="CG58" s="87" t="str">
        <f>IF(AND((RIGHT($CG$3,2)-'[1]Miter Profiles'!$AC$86-'[1]Outside Edges'!$B57)&gt;=5,'[1]Outside Edges'!$P57="Yes"),"Yes","No")</f>
        <v>No</v>
      </c>
      <c r="CH58" s="10" t="str">
        <f>IF(AND((RIGHT($CH$3,2)-'[1]Miter Profiles'!$AC$87-'[1]Outside Edges'!$B57)&gt;=5,'[1]Outside Edges'!$P57="Yes"),"Yes","No")</f>
        <v>No</v>
      </c>
      <c r="CI58" s="10" t="str">
        <f>IF(AND((RIGHT($CI$3,2)-'[1]Miter Profiles'!$AC$88-'[1]Outside Edges'!$B57)&gt;=5,'[1]Outside Edges'!$P57="Yes"),"Yes","No")</f>
        <v>No</v>
      </c>
      <c r="CJ58" s="85" t="str">
        <f>IF(AND((RIGHT($CJ$3,2)-'[1]Miter Profiles'!$AC$89-'[1]Outside Edges'!$B57)&gt;=5,'[1]Outside Edges'!$P57="Yes"),"Yes","No")</f>
        <v>No</v>
      </c>
      <c r="CK58" s="86" t="str">
        <f>IF(AND((RIGHT($CK$3,2)-'[1]Miter Profiles'!$AC$90-'[1]Outside Edges'!$B57)&gt;=5,'[1]Outside Edges'!$P57="Yes"),"Yes","No")</f>
        <v>No</v>
      </c>
      <c r="CL58" s="11" t="str">
        <f>IF(AND((RIGHT($CL$3,2)-'[1]Miter Profiles'!$AC$91-'[1]Outside Edges'!$B57)&gt;=5,'[1]Outside Edges'!$P57="Yes"),"Yes","No")</f>
        <v>No</v>
      </c>
      <c r="CM58" s="87" t="str">
        <f>IF(AND((RIGHT($CM$3,2)-'[1]Miter Profiles'!$AC$92-'[1]Outside Edges'!$B57)&gt;=5,'[1]Outside Edges'!$P57="Yes"),"Yes","No")</f>
        <v>No</v>
      </c>
      <c r="CN58" s="10" t="str">
        <f>IF(AND((RIGHT(CN$3,2)-'[1]Miter Profiles'!$AC$93-'[1]Outside Edges'!$B57)&gt;=5,'[1]Outside Edges'!$P57="Yes"),"Yes","No")</f>
        <v>No</v>
      </c>
      <c r="CO58" s="10" t="str">
        <f>IF(AND((RIGHT(CO$3,2)-'[1]Miter Profiles'!$AC$94-'[1]Outside Edges'!$B57)&gt;=5,'[1]Outside Edges'!$P57="Yes"),"Yes","No")</f>
        <v>No</v>
      </c>
      <c r="CP58" s="85" t="str">
        <f>IF(AND((RIGHT(CP$3,2)-'[1]Miter Profiles'!$AC$95-'[1]Outside Edges'!$B57)&gt;=5,'[1]Outside Edges'!$P57="Yes"),"Yes","No")</f>
        <v>No</v>
      </c>
      <c r="CQ58" s="86" t="str">
        <f>IF(AND((RIGHT(CQ$3,2)-'[1]Miter Profiles'!$AC$96-'[1]Outside Edges'!$B57)&gt;=5,'[1]Outside Edges'!$P57="Yes"),"Yes","No")</f>
        <v>No</v>
      </c>
      <c r="CR58" s="11" t="str">
        <f>IF(AND((RIGHT(CR$3,2)-'[1]Miter Profiles'!$AC$97-'[1]Outside Edges'!$B57)&gt;=5,'[1]Outside Edges'!$P57="Yes"),"Yes","No")</f>
        <v>No</v>
      </c>
      <c r="CS58" s="87" t="str">
        <f>IF(AND((RIGHT(CS$3,2)-'[1]Miter Profiles'!$AC$98-'[1]Outside Edges'!$B57)&gt;=5,'[1]Outside Edges'!$P57="Yes"),"Yes","No")</f>
        <v>No</v>
      </c>
      <c r="CT58" s="10" t="str">
        <f>IF(AND((RIGHT($CT$3,2)-'[1]Miter Profiles'!$AC$99-'[1]Outside Edges'!$B57)&gt;=5,'[1]Outside Edges'!$P57="Yes"),"Yes","No")</f>
        <v>No</v>
      </c>
      <c r="CU58" s="10" t="str">
        <f>IF(AND((RIGHT($CU$3,2)-'[1]Miter Profiles'!$AC$100-'[1]Outside Edges'!$B57)&gt;=5,'[1]Outside Edges'!$P57="Yes"),"Yes","No")</f>
        <v>No</v>
      </c>
      <c r="CV58" s="85" t="str">
        <f>IF(AND((RIGHT($CV$3,2)-'[1]Miter Profiles'!$AC$101-'[1]Outside Edges'!$B57)&gt;=5,'[1]Outside Edges'!$P57="Yes"),"Yes","No")</f>
        <v>No</v>
      </c>
      <c r="CW58" s="86" t="str">
        <f>IF(AND((RIGHT($CW$3,2)-'[1]Miter Profiles'!$AC$102-'[1]Outside Edges'!$B57)&gt;=5,'[1]Outside Edges'!$P57="Yes"),"Yes","No")</f>
        <v>No</v>
      </c>
      <c r="CX58" s="11" t="str">
        <f>IF(AND((RIGHT($CX$3,2)-'[1]Miter Profiles'!$AC$103-'[1]Outside Edges'!$B57)&gt;=5,'[1]Outside Edges'!$P57="Yes"),"Yes","No")</f>
        <v>No</v>
      </c>
      <c r="CY58" s="87" t="str">
        <f>IF(AND((RIGHT($CY$3,2)-'[1]Miter Profiles'!$AC$104-'[1]Outside Edges'!$B57)&gt;=5,'[1]Outside Edges'!$P57="Yes"),"Yes","No")</f>
        <v>No</v>
      </c>
      <c r="CZ58" s="10" t="str">
        <f>IF(AND((RIGHT($CZ$3,2)-'[1]Miter Profiles'!$AC$105-'[1]Outside Edges'!$B57)&gt;=5,'[1]Outside Edges'!$P57="Yes"),"Yes","No")</f>
        <v>No</v>
      </c>
      <c r="DA58" s="10" t="str">
        <f>IF(AND((RIGHT($DA$3,2)-'[1]Miter Profiles'!$AC$106-'[1]Outside Edges'!$B57)&gt;=5,'[1]Outside Edges'!$P57="Yes"),"Yes","No")</f>
        <v>No</v>
      </c>
      <c r="DB58" s="85" t="str">
        <f>IF(AND((RIGHT($DB$3,2)-'[1]Miter Profiles'!$AC$107-'[1]Outside Edges'!$B57)&gt;=5,'[1]Outside Edges'!$P57="Yes"),"Yes","No")</f>
        <v>No</v>
      </c>
      <c r="DC58" s="86" t="str">
        <f>IF(AND((RIGHT($DC$3,2)-'[1]Miter Profiles'!$AC$108-'[1]Outside Edges'!$B57)&gt;=5,'[1]Outside Edges'!$P57="Yes"),"Yes","No")</f>
        <v>No</v>
      </c>
      <c r="DD58" s="11" t="str">
        <f>IF(AND((RIGHT($DD$3,2)-'[1]Miter Profiles'!$AC$109-'[1]Outside Edges'!$B57)&gt;=5,'[1]Outside Edges'!$P57="Yes"),"Yes","No")</f>
        <v>No</v>
      </c>
      <c r="DE58" s="87" t="str">
        <f>IF(AND((RIGHT($DE$3,2)-'[1]Miter Profiles'!$AC$110-'[1]Outside Edges'!$B57)&gt;=5,'[1]Outside Edges'!$P57="Yes"),"Yes","No")</f>
        <v>No</v>
      </c>
      <c r="DF58" s="10" t="str">
        <f>IF(AND((RIGHT($DF$3,2)-'[1]Miter Profiles'!$AC$111-'[1]Outside Edges'!$B57)&gt;=5,'[1]Outside Edges'!$P57="Yes"),"Yes","No")</f>
        <v>No</v>
      </c>
      <c r="DG58" s="10" t="str">
        <f>IF(AND((RIGHT($DG$3,2)-'[1]Miter Profiles'!$AC$112-'[1]Outside Edges'!$B57)&gt;=5,'[1]Outside Edges'!$P57="Yes"),"Yes","No")</f>
        <v>No</v>
      </c>
      <c r="DH58" s="85" t="str">
        <f>IF(AND((RIGHT($DH$3,2)-'[1]Miter Profiles'!$AC$113-'[1]Outside Edges'!$B57)&gt;=5,'[1]Outside Edges'!$P57="Yes"),"Yes","No")</f>
        <v>No</v>
      </c>
      <c r="DI58" s="86" t="str">
        <f>IF(AND((RIGHT($DI$3,2)-'[1]Miter Profiles'!$AC$114-'[1]Outside Edges'!$B57)&gt;=5,'[1]Outside Edges'!$P57="Yes"),"Yes","No")</f>
        <v>No</v>
      </c>
      <c r="DJ58" s="11" t="str">
        <f>IF(AND((RIGHT($DJ$3,2)-'[1]Miter Profiles'!$AC$115-'[1]Outside Edges'!$B57)&gt;=5,'[1]Outside Edges'!$P57="Yes"),"Yes","No")</f>
        <v>No</v>
      </c>
      <c r="DK58" s="87" t="str">
        <f>IF(AND((RIGHT($DK$3,2)-'[1]Miter Profiles'!$AC$116-'[1]Outside Edges'!$B57)&gt;=5,'[1]Outside Edges'!$P57="Yes"),"Yes","No")</f>
        <v>No</v>
      </c>
      <c r="DL58" s="10" t="str">
        <f>IF(AND((RIGHT($DL$3,2)-'[1]Miter Profiles'!$AC$117-'[1]Outside Edges'!$B57)&gt;=5,'[1]Outside Edges'!$P57="Yes"),"Yes","No")</f>
        <v>No</v>
      </c>
      <c r="DM58" s="10" t="str">
        <f>IF(AND((RIGHT($DM$3,2)-'[1]Miter Profiles'!$AC$118-'[1]Outside Edges'!$B57)&gt;=5,'[1]Outside Edges'!$P57="Yes"),"Yes","No")</f>
        <v>No</v>
      </c>
      <c r="DN58" s="85" t="str">
        <f>IF(AND((RIGHT($DN$3,2)-'[1]Miter Profiles'!$AC$119-'[1]Outside Edges'!$B57)&gt;=5,'[1]Outside Edges'!$P57="Yes"),"Yes","No")</f>
        <v>No</v>
      </c>
      <c r="DO58" s="86" t="str">
        <f>IF(AND((RIGHT($DO$3,2)-'[1]Miter Profiles'!$AC$120-'[1]Outside Edges'!$B57)&gt;=5,'[1]Outside Edges'!$P57="Yes"),"Yes","No")</f>
        <v>No</v>
      </c>
      <c r="DP58" s="11" t="str">
        <f>IF(AND((RIGHT($DP$3,2)-'[1]Miter Profiles'!$AC$121-'[1]Outside Edges'!$B57)&gt;=5,'[1]Outside Edges'!$P57="Yes"),"Yes","No")</f>
        <v>No</v>
      </c>
      <c r="DQ58" s="87" t="str">
        <f>IF(AND((RIGHT($DQ$3,2)-'[1]Miter Profiles'!$AC$122-'[1]Outside Edges'!$B57)&gt;=5,'[1]Outside Edges'!$P57="Yes"),"Yes","No")</f>
        <v>No</v>
      </c>
      <c r="DR58" s="10" t="str">
        <f>IF(AND((RIGHT($DR$3,2)-'[1]Miter Profiles'!$AC$123-'[1]Outside Edges'!$B57)&gt;=5,'[1]Outside Edges'!$P57="Yes"),"Yes","No")</f>
        <v>No</v>
      </c>
      <c r="DS58" s="10" t="str">
        <f>IF(AND((RIGHT($DS$3,2)-'[1]Miter Profiles'!$AC$124-'[1]Outside Edges'!$B57)&gt;=5,'[1]Outside Edges'!$P57="Yes"),"Yes","No")</f>
        <v>No</v>
      </c>
      <c r="DT58" s="85" t="str">
        <f>IF(AND((RIGHT($DT$3,2)-'[1]Miter Profiles'!$AC$125-'[1]Outside Edges'!$B57)&gt;=5,'[1]Outside Edges'!$P57="Yes"),"Yes","No")</f>
        <v>No</v>
      </c>
      <c r="DU58" s="86" t="str">
        <f>IF(AND((RIGHT($DU$3,2)-'[1]Miter Profiles'!$AC$126-'[1]Outside Edges'!$B57)&gt;=5,'[1]Outside Edges'!$P57="Yes"),"Yes","No")</f>
        <v>No</v>
      </c>
      <c r="DV58" s="11" t="str">
        <f>IF(AND((RIGHT($DV$3,2)-'[1]Miter Profiles'!$AC$127-'[1]Outside Edges'!$B57)&gt;=5,'[1]Outside Edges'!$P57="Yes"),"Yes","No")</f>
        <v>No</v>
      </c>
      <c r="DW58" s="87" t="str">
        <f>IF(AND((RIGHT($DW$3,2)-'[1]Miter Profiles'!$AC$128-'[1]Outside Edges'!$B57)&gt;=5,'[1]Outside Edges'!$P57="Yes"),"Yes","No")</f>
        <v>No</v>
      </c>
      <c r="DX58" s="10" t="str">
        <f>IF(AND((RIGHT($DX$3,2)-'[1]Miter Profiles'!$AC$129-'[1]Outside Edges'!$B57)&gt;=5,'[1]Outside Edges'!$P57="Yes"),"Yes","No")</f>
        <v>No</v>
      </c>
      <c r="DY58" s="10" t="str">
        <f>IF(AND((RIGHT($DY$3,2)-'[1]Miter Profiles'!$AC$130-'[1]Outside Edges'!$B57)&gt;=5,'[1]Outside Edges'!$P57="Yes"),"Yes","No")</f>
        <v>No</v>
      </c>
      <c r="DZ58" s="85" t="str">
        <f>IF(AND((RIGHT($DZ$3,2)-'[1]Miter Profiles'!$AC$131-'[1]Outside Edges'!$B57)&gt;=5,'[1]Outside Edges'!$P57="Yes"),"Yes","No")</f>
        <v>No</v>
      </c>
      <c r="EA58" s="90" t="str">
        <f>IF(AND((RIGHT($EA$3,2)-'[1]Miter Profiles'!$AC$132-'[1]Outside Edges'!$B57)&gt;=5,'[1]Outside Edges'!$P57="Yes"),"Yes","No")</f>
        <v>No</v>
      </c>
      <c r="EB58" s="104" t="str">
        <f>IF(AND((RIGHT($EB$3,2)-'[1]Miter Profiles'!$AC$133-'[1]Outside Edges'!$B57)&gt;=5,'[1]Outside Edges'!$P57="Yes"),"Yes","No")</f>
        <v>No</v>
      </c>
      <c r="EC58" s="109" t="str">
        <f>IF(AND((RIGHT($EC$3,2)-'[1]Miter Profiles'!$AC$134-'[1]Outside Edges'!$B57)&gt;=5,'[1]Outside Edges'!$P57="Yes"),"Yes","No")</f>
        <v>No</v>
      </c>
      <c r="ED58" s="115" t="str">
        <f>IF(AND((RIGHT($ED$3,2)-'[1]Miter Profiles'!$AC$135-'[1]Outside Edges'!$B57)&gt;=5,'[1]Outside Edges'!$P57="Yes"),"Yes","No")</f>
        <v>No</v>
      </c>
      <c r="EE58" s="112" t="str">
        <f>IF(AND((RIGHT($EE$3,2)-'[1]Miter Profiles'!$AC$136-'[1]Outside Edges'!$B57)&gt;=5,'[1]Outside Edges'!$P57="Yes"),"Yes","No")</f>
        <v>No</v>
      </c>
      <c r="EF58" s="85" t="str">
        <f>IF(AND((RIGHT($EF$3,2)-'[1]Miter Profiles'!$AC$137-'[1]Outside Edges'!$B57)&gt;=5,'[1]Outside Edges'!$P57="Yes"),"Yes","No")</f>
        <v>No</v>
      </c>
      <c r="EG58" s="10" t="str">
        <f>IF(AND((RIGHT($EG$3,2)-'[1]Miter Profiles'!$AC$138-'[1]Outside Edges'!$B57)&gt;=5,'[1]Outside Edges'!$P57="Yes"),"Yes","No")</f>
        <v>No</v>
      </c>
      <c r="EH58" s="90" t="str">
        <f>IF(AND((RIGHT($EH$3,2)-'[1]Miter Profiles'!$AC$139-'[1]Outside Edges'!$B57)&gt;=5,'[1]Outside Edges'!$P57="Yes"),"Yes","No")</f>
        <v>No</v>
      </c>
      <c r="EI58" s="120" t="str">
        <f>IF(AND((RIGHT($EI$3,2)-'[1]Miter Profiles'!$AC$140-'[1]Outside Edges'!$B57)&gt;=5,'[1]Outside Edges'!$P57="Yes"),"Yes","No")</f>
        <v>No</v>
      </c>
      <c r="EJ58" s="123" t="str">
        <f>IF(AND((RIGHT($EJ$3,2)-'[1]Miter Profiles'!$AC$141-'[1]Outside Edges'!$B57)&gt;=5,'[1]Outside Edges'!$P57="Yes"),"Yes","No")</f>
        <v>No</v>
      </c>
      <c r="EK58" s="123" t="str">
        <f>IF(AND((RIGHT($EK$3,2)-'[1]Miter Profiles'!$AC$142-'[1]Outside Edges'!$B57)&gt;=5,'[1]Outside Edges'!$P57="Yes"),"Yes","No")</f>
        <v>No</v>
      </c>
      <c r="EL58" s="115" t="str">
        <f>IF(AND((RIGHT($EL$3,2)-'[1]Miter Profiles'!$AC$143-'[1]Outside Edges'!$B57)&gt;=5,'[1]Outside Edges'!$P57="Yes"),"Yes","No")</f>
        <v>No</v>
      </c>
      <c r="EM58" s="128" t="str">
        <f>IF(AND((RIGHT($EM$3,2)-'[1]Miter Profiles'!$AC$144-'[1]Outside Edges'!$B57)&gt;=5,'[1]Outside Edges'!$P57="Yes"),"Yes","No")</f>
        <v>No</v>
      </c>
      <c r="EN58" s="10" t="str">
        <f>IF(AND((RIGHT($EN$3,2)-'[1]Miter Profiles'!$AC$145-'[1]Outside Edges'!$B57)&gt;=5,'[1]Outside Edges'!$P57="Yes"),"Yes","No")</f>
        <v>No</v>
      </c>
      <c r="EO58" s="90" t="str">
        <f>IF(AND((RIGHT($EO$3,2)-'[1]Miter Profiles'!$AC$146-'[1]Outside Edges'!$B57)&gt;=5,'[1]Outside Edges'!$P57="Yes"),"Yes","No")</f>
        <v>No</v>
      </c>
      <c r="EP58" s="123" t="str">
        <f>IF(AND((RIGHT($EP$3,2)-'[1]Miter Profiles'!$AC$147-'[1]Outside Edges'!$B57)&gt;=5,'[1]Outside Edges'!$P57="Yes"),"Yes","No")</f>
        <v>No</v>
      </c>
      <c r="EQ58" s="123" t="str">
        <f>IF(AND((RIGHT($EQ$3,2)-'[1]Miter Profiles'!$AC$148-'[1]Outside Edges'!$B57)&gt;=5,'[1]Outside Edges'!$P57="Yes"),"Yes","No")</f>
        <v>No</v>
      </c>
      <c r="ER58" s="115" t="str">
        <f>IF(AND((RIGHT($ER$3,2)-'[1]Miter Profiles'!$AC$149-'[1]Outside Edges'!$B57)&gt;=5,'[1]Outside Edges'!$P57="Yes"),"Yes","No")</f>
        <v>No</v>
      </c>
      <c r="ES58" s="128" t="str">
        <f>IF(AND((RIGHT($ES$3,2)-'[1]Miter Profiles'!$AC$150-'[1]Outside Edges'!$B57)&gt;=5,'[1]Outside Edges'!$P57="Yes"),"Yes","No")</f>
        <v>No</v>
      </c>
      <c r="ET58" s="10" t="str">
        <f>IF(AND((RIGHT($ET$3,2)-'[1]Miter Profiles'!$AC$151-'[1]Outside Edges'!$B57)&gt;=5,'[1]Outside Edges'!$P57="Yes"),"Yes","No")</f>
        <v>No</v>
      </c>
      <c r="EU58" s="90" t="str">
        <f>IF(AND((RIGHT($EU$3,2)-'[1]Miter Profiles'!$AC$152-'[1]Outside Edges'!$B57)&gt;=5,'[1]Outside Edges'!$P57="Yes"),"Yes","No")</f>
        <v>No</v>
      </c>
      <c r="EV58" s="123" t="str">
        <f>IF(AND((RIGHT($EV$3,2)-'[1]Miter Profiles'!$AC$153-'[1]Outside Edges'!$B57)&gt;=5,'[1]Outside Edges'!$P57="Yes"),"Yes","No")</f>
        <v>No</v>
      </c>
      <c r="EW58" s="123" t="str">
        <f>IF(AND((RIGHT($EW$3,2)-'[1]Miter Profiles'!$AC$154-'[1]Outside Edges'!$B57)&gt;=5,'[1]Outside Edges'!$P57="Yes"),"Yes","No")</f>
        <v>No</v>
      </c>
      <c r="EX58" s="115" t="str">
        <f>IF(AND((RIGHT($EX$3,2)-'[1]Miter Profiles'!$AC$155-'[1]Outside Edges'!$B57)&gt;=5,'[1]Outside Edges'!$P57="Yes"),"Yes","No")</f>
        <v>No</v>
      </c>
      <c r="EY58" s="128" t="str">
        <f>IF(AND((RIGHT($EY$3,2)-'[1]Miter Profiles'!$AC$156-'[1]Outside Edges'!$B57)&gt;=5,'[1]Outside Edges'!$P57="Yes"),"Yes","No")</f>
        <v>No</v>
      </c>
      <c r="EZ58" s="10" t="str">
        <f>IF(AND((RIGHT($EZ$3,2)-'[1]Miter Profiles'!$AC$157-'[1]Outside Edges'!$B57)&gt;=5,'[1]Outside Edges'!$P57="Yes"),"Yes","No")</f>
        <v>No</v>
      </c>
      <c r="FA58" s="90" t="str">
        <f>IF(AND((RIGHT($FA$3,2)-'[1]Miter Profiles'!$AC$158-'[1]Outside Edges'!$B57)&gt;=5,'[1]Outside Edges'!$P57="Yes"),"Yes","No")</f>
        <v>No</v>
      </c>
      <c r="FB58" s="123" t="str">
        <f>IF(AND((RIGHT($FB$3,2)-'[1]Miter Profiles'!$AC$159-'[1]Outside Edges'!$B57)&gt;=5,'[1]Outside Edges'!$P57="Yes"),"Yes","No")</f>
        <v>No</v>
      </c>
      <c r="FC58" s="123" t="str">
        <f>IF(AND((RIGHT($FC$3,2)-'[1]Miter Profiles'!$AC$160-'[1]Outside Edges'!$B57)&gt;=5,'[1]Outside Edges'!$P57="Yes"),"Yes","No")</f>
        <v>No</v>
      </c>
      <c r="FD58" s="115" t="str">
        <f>IF(AND((RIGHT($FD$3,2)-'[1]Miter Profiles'!$AC$161-'[1]Outside Edges'!$B57)&gt;=5,'[1]Outside Edges'!$P57="Yes"),"Yes","No")</f>
        <v>No</v>
      </c>
      <c r="FE58" s="128" t="str">
        <f>IF(AND((RIGHT($FE$3,2)-'[1]Miter Profiles'!$AC$162-'[1]Outside Edges'!$B57)&gt;=5,'[1]Outside Edges'!$P57="Yes"),"Yes","No")</f>
        <v>No</v>
      </c>
      <c r="FF58" s="10" t="str">
        <f>IF(AND((RIGHT($FF$3,2)-'[1]Miter Profiles'!$AC$163-'[1]Outside Edges'!$B57)&gt;=5,'[1]Outside Edges'!$P57="Yes"),"Yes","No")</f>
        <v>No</v>
      </c>
      <c r="FG58" s="90" t="str">
        <f>IF(AND((RIGHT($FG$3,2)-'[1]Miter Profiles'!$AC$164-'[1]Outside Edges'!$B57)&gt;=5,'[1]Outside Edges'!$P57="Yes"),"Yes","No")</f>
        <v>No</v>
      </c>
      <c r="FH58" s="123" t="str">
        <f>IF(AND((RIGHT($FH$3,2)-'[1]Miter Profiles'!$AC$165-'[1]Outside Edges'!$B57)&gt;=5,'[1]Outside Edges'!$P57="Yes"),"Yes","No")</f>
        <v>No</v>
      </c>
      <c r="FI58" s="123" t="str">
        <f>IF(AND((RIGHT($FI$3,2)-'[1]Miter Profiles'!$AC$166-'[1]Outside Edges'!$B57)&gt;=5,'[1]Outside Edges'!$P57="Yes"),"Yes","No")</f>
        <v>No</v>
      </c>
      <c r="FJ58" s="115" t="str">
        <f>IF(AND((RIGHT($FJ$3,2)-'[1]Miter Profiles'!$AC$167-'[1]Outside Edges'!$B57)&gt;=5,'[1]Outside Edges'!$P57="Yes"),"Yes","No")</f>
        <v>No</v>
      </c>
      <c r="FK58" s="128" t="str">
        <f>IF(AND((RIGHT($FK$3,2)-'[1]Miter Profiles'!$AC$168-'[1]Outside Edges'!$B57)&gt;=5,'[1]Outside Edges'!$P57="Yes"),"Yes","No")</f>
        <v>No</v>
      </c>
      <c r="FL58" s="10" t="str">
        <f>IF(AND((RIGHT($FL$3,2)-'[1]Miter Profiles'!$AC$169-'[1]Outside Edges'!$B57)&gt;=5,'[1]Outside Edges'!$P57="Yes"),"Yes","No")</f>
        <v>No</v>
      </c>
      <c r="FM58" s="90" t="str">
        <f>IF(AND((RIGHT($FM$3,2)-'[1]Miter Profiles'!$AC$170-'[1]Outside Edges'!$B57)&gt;=5,'[1]Outside Edges'!$P57="Yes"),"Yes","No")</f>
        <v>No</v>
      </c>
      <c r="FN58" s="123" t="str">
        <f>IF(AND((RIGHT($FN$3,2)-'[1]Miter Profiles'!$AC$171-'[1]Outside Edges'!$B57)&gt;=5,'[1]Outside Edges'!$P57="Yes"),"Yes","No")</f>
        <v>No</v>
      </c>
      <c r="FO58" s="123" t="str">
        <f>IF(AND((RIGHT($FO$3,2)-'[1]Miter Profiles'!$AC$172-'[1]Outside Edges'!$B57)&gt;=5,'[1]Outside Edges'!$P57="Yes"),"Yes","No")</f>
        <v>No</v>
      </c>
      <c r="FP58" s="115" t="str">
        <f>IF(AND((RIGHT($FP$3,2)-'[1]Miter Profiles'!$AC$173-'[1]Outside Edges'!$B57)&gt;=5,'[1]Outside Edges'!$P57="Yes"),"Yes","No")</f>
        <v>No</v>
      </c>
      <c r="FQ58" s="128" t="str">
        <f>IF(AND((RIGHT($FQ$3,2)-'[1]Miter Profiles'!$AC$174-'[1]Outside Edges'!$B57)&gt;=5,'[1]Outside Edges'!$P57="Yes"),"Yes","No")</f>
        <v>No</v>
      </c>
      <c r="FR58" s="10" t="str">
        <f>IF(AND((RIGHT($FR$3,2)-'[1]Miter Profiles'!$AC$175-'[1]Outside Edges'!$B57)&gt;=5,'[1]Outside Edges'!$P57="Yes"),"Yes","No")</f>
        <v>No</v>
      </c>
      <c r="FS58" s="90" t="str">
        <f>IF(AND((RIGHT($FS$3,2)-'[1]Miter Profiles'!$AC$176-'[1]Outside Edges'!$B57)&gt;=5,'[1]Outside Edges'!$P57="Yes"),"Yes","No")</f>
        <v>No</v>
      </c>
      <c r="FT58" s="123" t="str">
        <f>IF(AND((RIGHT($FT$3,2)-'[1]Miter Profiles'!$AC$177-'[1]Outside Edges'!$B57)&gt;=5,'[1]Outside Edges'!$P57="Yes"),"Yes","No")</f>
        <v>No</v>
      </c>
      <c r="FU58" s="123" t="str">
        <f>IF(AND((RIGHT($FU$3,2)-'[1]Miter Profiles'!$AC$178-'[1]Outside Edges'!$B57)&gt;=5,'[1]Outside Edges'!$P57="Yes"),"Yes","No")</f>
        <v>No</v>
      </c>
      <c r="FV58" s="115" t="str">
        <f>IF(AND((RIGHT($V$3,2)-'[1]Miter Profiles'!$AC$179-'[1]Outside Edges'!$B57)&gt;=5,'[1]Outside Edges'!$P57="Yes"),"Yes","No")</f>
        <v>No</v>
      </c>
      <c r="FW58" s="128" t="str">
        <f>IF(AND((RIGHT($FW$3,2)-'[1]Miter Profiles'!$AC$180-'[1]Outside Edges'!$B57)&gt;=5,'[1]Outside Edges'!$P57="Yes"),"Yes","No")</f>
        <v>No</v>
      </c>
      <c r="FX58" s="269" t="str">
        <f>IF(AND((RIGHT($FX$3,2)-'[1]Miter Profiles'!$AC$181-'[1]Outside Edges'!$B57)&gt;=5,'[1]Outside Edges'!$P57="Yes"),"Yes","No")</f>
        <v>No</v>
      </c>
      <c r="FY58" s="273" t="str">
        <f>IF(AND((RIGHT($FY$3,2)-'[1]Miter Profiles'!$AC$182-'[1]Outside Edges'!$B57)&gt;=5,'[1]Outside Edges'!$P57="Yes"),"Yes","No")</f>
        <v>No</v>
      </c>
      <c r="FZ58" s="282" t="str">
        <f>IF(AND((RIGHT($FZ$3,2)-'[1]Miter Profiles'!$AC$183-'[1]Outside Edges'!$B57)&gt;=5,'[1]Outside Edges'!$P57="Yes"),"Yes","No")</f>
        <v>No</v>
      </c>
      <c r="GA58" s="283" t="str">
        <f>IF(AND((RIGHT($GA$3,2)-'[1]Miter Profiles'!$AC$184-'[1]Outside Edges'!$B57)&gt;=5,'[1]Outside Edges'!$P57="Yes"),"Yes","No")</f>
        <v>No</v>
      </c>
      <c r="GB58" s="284" t="str">
        <f>IF(AND((RIGHT($GB$3,2)-'[1]Miter Profiles'!$AC$185-'[1]Outside Edges'!$B57)&gt;=5,'[1]Outside Edges'!$P57="Yes"),"Yes","No")</f>
        <v>No</v>
      </c>
      <c r="GC58" s="275" t="str">
        <f>IF(AND((RIGHT($GC$3,2)-'[1]Miter Profiles'!$AC$186-'[1]Outside Edges'!$B57)&gt;=5,'[1]Outside Edges'!$P57="Yes"),"Yes","No")</f>
        <v>No</v>
      </c>
      <c r="GD58" s="269" t="str">
        <f>IF(AND((RIGHT($GD$3,2)-'[1]Miter Profiles'!$AC$187-'[1]Outside Edges'!$B57)&gt;=5,'[1]Outside Edges'!$P57="Yes"),"Yes","No")</f>
        <v>No</v>
      </c>
      <c r="GE58" s="273" t="str">
        <f>IF(AND((RIGHT($GE$3,2)-'[1]Miter Profiles'!$AC$188-'[1]Outside Edges'!$B57)&gt;=5,'[1]Outside Edges'!$P57="Yes"),"Yes","No")</f>
        <v>No</v>
      </c>
      <c r="GF58" s="282" t="str">
        <f>IF(AND((RIGHT($GF$3,2)-'[1]Miter Profiles'!$AC$189-'[1]Outside Edges'!$B57)&gt;=5,'[1]Outside Edges'!$P57="Yes"),"Yes","No")</f>
        <v>No</v>
      </c>
      <c r="GG58" s="283" t="str">
        <f>IF(AND((RIGHT($GG$3,2)-'[1]Miter Profiles'!$AC$190-'[1]Outside Edges'!$B57)&gt;=5,'[1]Outside Edges'!$P57="Yes"),"Yes","No")</f>
        <v>No</v>
      </c>
      <c r="GH58" s="284" t="str">
        <f>IF(AND((RIGHT($GH$3,2)-'[1]Miter Profiles'!$AC$191-'[1]Outside Edges'!$B57)&gt;=5,'[1]Outside Edges'!$P57="Yes"),"Yes","No")</f>
        <v>No</v>
      </c>
      <c r="GI58" s="275" t="str">
        <f>IF(AND((RIGHT($GI$3,2)-'[1]Miter Profiles'!$AC$192-'[1]Outside Edges'!$B57)&gt;=5,'[1]Outside Edges'!$P57="Yes"),"Yes","No")</f>
        <v>No</v>
      </c>
      <c r="GJ58" s="269" t="str">
        <f>IF(AND((RIGHT($GJ$3,2)-'[1]Miter Profiles'!$AC$193-'[1]Outside Edges'!$B57)&gt;=5,'[1]Outside Edges'!$P57="Yes"),"Yes","No")</f>
        <v>No</v>
      </c>
      <c r="GK58" s="273" t="str">
        <f>IF(AND((RIGHT($GK$3,2)-'[1]Miter Profiles'!$AC$194-'[1]Outside Edges'!$B57)&gt;=5,'[1]Outside Edges'!$P57="Yes"),"Yes","No")</f>
        <v>No</v>
      </c>
      <c r="GL58" s="282" t="str">
        <f>IF(AND((RIGHT($GL$3,2)-'[1]Miter Profiles'!$AC$195-'[1]Outside Edges'!$B57)&gt;=5,'[1]Outside Edges'!$P57="Yes"),"Yes","No")</f>
        <v>No</v>
      </c>
      <c r="GM58" s="283" t="str">
        <f>IF(AND((RIGHT($GM$3,2)-'[1]Miter Profiles'!$AC$196-'[1]Outside Edges'!$B57)&gt;=5,'[1]Outside Edges'!$P57="Yes"),"Yes","No")</f>
        <v>No</v>
      </c>
      <c r="GN58" s="284" t="str">
        <f>IF(AND((RIGHT($GN$3,2)-'[1]Miter Profiles'!$AC$197-'[1]Outside Edges'!$B57)&gt;=5,'[1]Outside Edges'!$P57="Yes"),"Yes","No")</f>
        <v>No</v>
      </c>
      <c r="GO58" s="275" t="str">
        <f>IF(AND((RIGHT($GO$3,2)-'[1]Miter Profiles'!$AC$198-'[1]Outside Edges'!$B57)&gt;=5,'[1]Outside Edges'!$P57="Yes"),"Yes","No")</f>
        <v>No</v>
      </c>
      <c r="GP58" s="269" t="str">
        <f>IF(AND((RIGHT($GP$3,2)-'[1]Miter Profiles'!$AC$199-'[1]Outside Edges'!$B57)&gt;=5,'[1]Outside Edges'!$P57="Yes"),"Yes","No")</f>
        <v>No</v>
      </c>
      <c r="GQ58" s="273" t="str">
        <f>IF(AND((RIGHT($GQ$3,2)-'[1]Miter Profiles'!$AC$200-'[1]Outside Edges'!$B57)&gt;=5,'[1]Outside Edges'!$P57="Yes"),"Yes","No")</f>
        <v>No</v>
      </c>
      <c r="GR58" s="282" t="str">
        <f>IF(AND((RIGHT($GR$3,2)-'[1]Miter Profiles'!$AC$201-'[1]Outside Edges'!$B57)&gt;=5,'[1]Outside Edges'!$P57="Yes"),"Yes","No")</f>
        <v>No</v>
      </c>
      <c r="GS58" s="283" t="str">
        <f>IF(AND((RIGHT($GS$3,2)-'[1]Miter Profiles'!$AC$202-'[1]Outside Edges'!$B57)&gt;=5,'[1]Outside Edges'!$P57="Yes"),"Yes","No")</f>
        <v>No</v>
      </c>
      <c r="GT58" s="284" t="str">
        <f>IF(AND((RIGHT($GT$3,2)-'[1]Miter Profiles'!$AC$203-'[1]Outside Edges'!$B57)&gt;=5,'[1]Outside Edges'!$P57="Yes"),"Yes","No")</f>
        <v>No</v>
      </c>
      <c r="GU58" s="275" t="str">
        <f>IF(AND((RIGHT($GU$3,2)-'[1]Miter Profiles'!$AC$204-'[1]Outside Edges'!$B57)&gt;=5,'[1]Outside Edges'!$P57="Yes"),"Yes","No")</f>
        <v>No</v>
      </c>
      <c r="GV58" s="269" t="str">
        <f>IF(AND((RIGHT($GV$3,2)-'[1]Miter Profiles'!$AC$205-'[1]Outside Edges'!$B57)&gt;=5,'[1]Outside Edges'!$P57="Yes"),"Yes","No")</f>
        <v>No</v>
      </c>
      <c r="GW58" s="273" t="str">
        <f>IF(AND((RIGHT($GW$3,2)-'[1]Miter Profiles'!$AC$206-'[1]Outside Edges'!$B57)&gt;=5,'[1]Outside Edges'!$P57="Yes"),"Yes","No")</f>
        <v>No</v>
      </c>
      <c r="GX58" s="282" t="str">
        <f>IF(AND((RIGHT($GX$3,2)-'[1]Miter Profiles'!$AC$207-'[1]Outside Edges'!$B57)&gt;=5,'[1]Outside Edges'!$P57="Yes"),"Yes","No")</f>
        <v>No</v>
      </c>
      <c r="GY58" s="283" t="str">
        <f>IF(AND((RIGHT($GY$3,2)-'[1]Miter Profiles'!$AC$208-'[1]Outside Edges'!$B57)&gt;=5,'[1]Outside Edges'!$P57="Yes"),"Yes","No")</f>
        <v>No</v>
      </c>
      <c r="GZ58" s="284" t="str">
        <f>IF(AND((RIGHT($GZ$3,2)-'[1]Miter Profiles'!$AC$209-'[1]Outside Edges'!$B57)&gt;=5,'[1]Outside Edges'!$P57="Yes"),"Yes","No")</f>
        <v>No</v>
      </c>
      <c r="HA58" s="275" t="str">
        <f>IF(AND((RIGHT($HA$3,2)-'[1]Miter Profiles'!$AC$210-'[1]Outside Edges'!$B57)&gt;=5,'[1]Outside Edges'!$P57="Yes"),"Yes","No")</f>
        <v>No</v>
      </c>
      <c r="HB58" s="269" t="str">
        <f>IF(AND((RIGHT($HB$3,2)-'[1]Miter Profiles'!$AC$211-'[1]Outside Edges'!$B57)&gt;=5,'[1]Outside Edges'!$P57="Yes"),"Yes","No")</f>
        <v>No</v>
      </c>
      <c r="HC58" s="273" t="str">
        <f>IF(AND((RIGHT($HC$3,2)-'[1]Miter Profiles'!$AC$212-'[1]Outside Edges'!$B57)&gt;=5,'[1]Outside Edges'!$P57="Yes"),"Yes","No")</f>
        <v>No</v>
      </c>
      <c r="HD58" s="282" t="str">
        <f>IF(AND((RIGHT($HD$3,2)-'[1]Miter Profiles'!$AC$213-'[1]Outside Edges'!$B57)&gt;=5,'[1]Outside Edges'!$P57="Yes"),"Yes","No")</f>
        <v>No</v>
      </c>
      <c r="HE58" s="284" t="str">
        <f>IF(AND((RIGHT($HE$3,2)-'[1]Miter Profiles'!$AC$214-'[1]Outside Edges'!$B57)&gt;=5,'[1]Outside Edges'!$P57="Yes"),"Yes","No")</f>
        <v>No</v>
      </c>
      <c r="HF58" s="275" t="str">
        <f>IF(AND((RIGHT($HF$3,2)-'[1]Miter Profiles'!$AC$215-'[1]Outside Edges'!$B57)&gt;=5,'[1]Outside Edges'!$P57="Yes"),"Yes","No")</f>
        <v>No</v>
      </c>
      <c r="HG58" s="269" t="str">
        <f>IF(AND((RIGHT($HG$3,2)-'[1]Miter Profiles'!$AC$216-'[1]Outside Edges'!$B57)&gt;=5,'[1]Outside Edges'!$P57="Yes"),"Yes","No")</f>
        <v>No</v>
      </c>
      <c r="HH58" s="273" t="str">
        <f>IF(AND((RIGHT($HH$3,2)-'[1]Miter Profiles'!$AC$217-'[1]Outside Edges'!$B57)&gt;=5,'[1]Outside Edges'!$P57="Yes"),"Yes","No")</f>
        <v>No</v>
      </c>
      <c r="HI58" s="282" t="str">
        <f>IF(AND((RIGHT($HI$3,2)-'[1]Miter Profiles'!$AC$218-'[1]Outside Edges'!$B57)&gt;=5,'[1]Outside Edges'!$P57="Yes"),"Yes","No")</f>
        <v>No</v>
      </c>
      <c r="HJ58" s="283" t="str">
        <f>IF(AND((RIGHT($HJ$3,2)-'[1]Miter Profiles'!$AC$219-'[1]Outside Edges'!$B57)&gt;=5,'[1]Outside Edges'!$P57="Yes"),"Yes","No")</f>
        <v>No</v>
      </c>
      <c r="HK58" s="284" t="str">
        <f>IF(AND((RIGHT($HK$3,2)-'[1]Miter Profiles'!$AC$220-'[1]Outside Edges'!$B57)&gt;=5,'[1]Outside Edges'!$P57="Yes"),"Yes","No")</f>
        <v>No</v>
      </c>
      <c r="HL58" s="275" t="str">
        <f>IF(AND((RIGHT($HL$3,2)-'[1]Miter Profiles'!$AC$221-'[1]Outside Edges'!$B57)&gt;=5,'[1]Outside Edges'!$P57="Yes"),"Yes","No")</f>
        <v>No</v>
      </c>
      <c r="HM58" s="269" t="str">
        <f>IF(AND((RIGHT($HM$3,2)-'[1]Miter Profiles'!$AC$222-'[1]Outside Edges'!$B57)&gt;=5,'[1]Outside Edges'!$P57="Yes"),"Yes","No")</f>
        <v>No</v>
      </c>
      <c r="HN58" s="269" t="str">
        <f>IF(AND((RIGHT($HN$3,2)-'[1]Miter Profiles'!$AC$223-'[1]Outside Edges'!$B57)&gt;=5,'[1]Outside Edges'!$P57="Yes"),"Yes","No")</f>
        <v>No</v>
      </c>
      <c r="HO58" s="283" t="str">
        <f>IF(AND((RIGHT($HO$3,2)-'[1]Miter Profiles'!$AC$224-'[1]Outside Edges'!$B57)&gt;=5,'[1]Outside Edges'!$P57="Yes"),"Yes","No")</f>
        <v>No</v>
      </c>
      <c r="HP58" s="283" t="str">
        <f>IF(AND((RIGHT($HP$3,2)-'[1]Miter Profiles'!$AC$225-'[1]Outside Edges'!$B57)&gt;=5,'[1]Outside Edges'!$P57="Yes"),"Yes","No")</f>
        <v>No</v>
      </c>
      <c r="HQ58" s="283" t="str">
        <f>IF(AND((RIGHT($HQ$3,3)-'[1]Miter Profiles'!$AC$226-'[1]Outside Edges'!$B57)&gt;=5,'[1]Outside Edges'!$P57="Yes"),"Yes","No")</f>
        <v>No</v>
      </c>
      <c r="HR58" s="283" t="str">
        <f>IF(AND((RIGHT($HR$3,2)-'[1]Miter Profiles'!$AC$227-'[1]Outside Edges'!$B57)&gt;=5,'[1]Outside Edges'!$P57="Yes"),"Yes","No")</f>
        <v>No</v>
      </c>
      <c r="HS58" s="269" t="str">
        <f>IF(AND((RIGHT($HS$3,2)-'[1]Miter Profiles'!$AC$228-'[1]Outside Edges'!$B57)&gt;=5,'[1]Outside Edges'!$P57="Yes"),"Yes","No")</f>
        <v>No</v>
      </c>
      <c r="HT58" s="269" t="str">
        <f>IF(AND((RIGHT($HT$3,2)-'[1]Miter Profiles'!$AC$229-'[1]Outside Edges'!$B57)&gt;=5,'[1]Outside Edges'!$P57="Yes"),"Yes","No")</f>
        <v>No</v>
      </c>
      <c r="HU58" s="269" t="str">
        <f>IF(AND((RIGHT($HU$3,2)-'[1]Miter Profiles'!$AC$230-'[1]Outside Edges'!$B57)&gt;=5,'[1]Outside Edges'!$P57="Yes"),"Yes","No")</f>
        <v>No</v>
      </c>
      <c r="HV58" s="283" t="str">
        <f>IF(AND((RIGHT($HV$3,2)-'[1]Miter Profiles'!$AC$231-'[1]Outside Edges'!$B57)&gt;=5,'[1]Outside Edges'!$P57="Yes"),"Yes","No")</f>
        <v>No</v>
      </c>
      <c r="HW58" s="283" t="str">
        <f>IF(AND((RIGHT($HW$3,2)-'[1]Miter Profiles'!$AC$232-'[1]Outside Edges'!$B57)&gt;=5,'[1]Outside Edges'!$P57="Yes"),"Yes","No")</f>
        <v>No</v>
      </c>
      <c r="HX58" s="283" t="str">
        <f>IF(AND((RIGHT($HX$3,2)-'[1]Miter Profiles'!$AC$233-'[1]Outside Edges'!$B57)&gt;=5,'[1]Outside Edges'!$P57="Yes"),"Yes","No")</f>
        <v>No</v>
      </c>
      <c r="HY58" s="269" t="str">
        <f>IF(AND((RIGHT($HY$3,2)-'[1]Miter Profiles'!$AC$234-'[1]Outside Edges'!$B57)&gt;=5,'[1]Outside Edges'!$P57="Yes"),"Yes","No")</f>
        <v>No</v>
      </c>
      <c r="HZ58" s="269" t="str">
        <f>IF(AND((RIGHT($HZ$3,2)-'[1]Miter Profiles'!$AC$235-'[1]Outside Edges'!$B57)&gt;=5,'[1]Outside Edges'!$P57="Yes"),"Yes","No")</f>
        <v>No</v>
      </c>
      <c r="IA58" s="269" t="str">
        <f>IF(AND((RIGHT($IA$3,2)-'[1]Miter Profiles'!$AC$236-'[1]Outside Edges'!$B57)&gt;=5,'[1]Outside Edges'!$P57="Yes"),"Yes","No")</f>
        <v>No</v>
      </c>
      <c r="IB58" s="283" t="str">
        <f>IF(AND((RIGHT($IB$3,2)-'[1]Miter Profiles'!$AC$237-'[1]Outside Edges'!$B57)&gt;=5,'[1]Outside Edges'!$P57="Yes"),"Yes","No")</f>
        <v>No</v>
      </c>
      <c r="IC58" s="283" t="str">
        <f>IF(AND((RIGHT($IC$3,2)-'[1]Miter Profiles'!$AC$238-'[1]Outside Edges'!$B57)&gt;=5,'[1]Outside Edges'!$P57="Yes"),"Yes","No")</f>
        <v>No</v>
      </c>
      <c r="ID58" s="283" t="str">
        <f>IF(AND((RIGHT($ID$3,2)-'[1]Miter Profiles'!$AC$239-'[1]Outside Edges'!$B57)&gt;=5,'[1]Outside Edges'!$P57="Yes"),"Yes","No")</f>
        <v>No</v>
      </c>
      <c r="IE58" s="269" t="str">
        <f>IF(AND((RIGHT($IE$3,2)-'[1]Miter Profiles'!$AC$240-'[1]Outside Edges'!$B57)&gt;=5,'[1]Outside Edges'!$P57="Yes"),"Yes","No")</f>
        <v>No</v>
      </c>
      <c r="IF58" s="269" t="str">
        <f>IF(AND((RIGHT($IF$3,2)-'[1]Miter Profiles'!$AC$241-'[1]Outside Edges'!$B57)&gt;=5,'[1]Outside Edges'!$P57="Yes"),"Yes","No")</f>
        <v>No</v>
      </c>
      <c r="IG58" s="269" t="str">
        <f>IF(AND((RIGHT($IG$3,2)-'[1]Miter Profiles'!$AC$242-'[1]Outside Edges'!$B57)&gt;=5,'[1]Outside Edges'!$P57="Yes"),"Yes","No")</f>
        <v>No</v>
      </c>
      <c r="IH58" s="283" t="str">
        <f>IF(AND((RIGHT($IH$3,2)-'[1]Miter Profiles'!$AC$243-'[1]Outside Edges'!$B57)&gt;=5,'[1]Outside Edges'!$P57="Yes"),"Yes","No")</f>
        <v>No</v>
      </c>
      <c r="II58" s="283" t="str">
        <f>IF(AND((RIGHT($II$3,2)-'[1]Miter Profiles'!$AC$244-'[1]Outside Edges'!$B57)&gt;=5,'[1]Outside Edges'!$P57="Yes"),"Yes","No")</f>
        <v>No</v>
      </c>
      <c r="IJ58" s="283" t="str">
        <f>IF(AND((RIGHT($IJ$3,2)-'[1]Miter Profiles'!$AC$245-'[1]Outside Edges'!$B57)&gt;=5,'[1]Outside Edges'!$P57="Yes"),"Yes","No")</f>
        <v>No</v>
      </c>
      <c r="IK58" s="269" t="str">
        <f>IF(AND((RIGHT($IK$3,2)-'[1]Miter Profiles'!$AC$246-'[1]Outside Edges'!$B57)&gt;=5,'[1]Outside Edges'!$P57="Yes"),"Yes","No")</f>
        <v>No</v>
      </c>
      <c r="IL58" s="269" t="str">
        <f>IF(AND((RIGHT($IL$3,2)-'[1]Miter Profiles'!$AC$247-'[1]Outside Edges'!$B57)&gt;=5,'[1]Outside Edges'!$P57="Yes"),"Yes","No")</f>
        <v>No</v>
      </c>
      <c r="IM58" s="269" t="str">
        <f>IF(AND((RIGHT($IM$3,2)-'[1]Miter Profiles'!$AC$248-'[1]Outside Edges'!$B57)&gt;=5,'[1]Outside Edges'!$P57="Yes"),"Yes","No")</f>
        <v>No</v>
      </c>
      <c r="IN58" s="283" t="str">
        <f>IF(AND((RIGHT($IN$3,2)-'[1]Miter Profiles'!$AC$249-'[1]Outside Edges'!$B57)&gt;=5,'[1]Outside Edges'!$P57="Yes"),"Yes","No")</f>
        <v>No</v>
      </c>
      <c r="IO58" s="283" t="str">
        <f>IF(AND((RIGHT($IO$3,2)-'[1]Miter Profiles'!$AC$250-'[1]Outside Edges'!$B57)&gt;=5,'[1]Outside Edges'!$P57="Yes"),"Yes","No")</f>
        <v>No</v>
      </c>
      <c r="IP58" s="283" t="str">
        <f>IF(AND((RIGHT($IP$3,2)-'[1]Miter Profiles'!$AC$251-'[1]Outside Edges'!$B57)&gt;=5,'[1]Outside Edges'!$P57="Yes"),"Yes","No")</f>
        <v>No</v>
      </c>
      <c r="IQ58" s="269" t="str">
        <f>IF(AND((RIGHT($IQ$3,2)-'[1]Miter Profiles'!$AC$252-'[1]Outside Edges'!$B57)&gt;=5,'[1]Outside Edges'!$P57="Yes"),"Yes","No")</f>
        <v>No</v>
      </c>
      <c r="IR58" s="269" t="str">
        <f>IF(AND((RIGHT($IR$3,2)-'[1]Miter Profiles'!$AC$253-'[1]Outside Edges'!$B57)&gt;=5,'[1]Outside Edges'!$P57="Yes"),"Yes","No")</f>
        <v>No</v>
      </c>
      <c r="IS58" s="269" t="str">
        <f>IF(AND((RIGHT($IS$3,2)-'[1]Miter Profiles'!$AC$254-'[1]Outside Edges'!$B57)&gt;=5,'[1]Outside Edges'!$P57="Yes"),"Yes","No")</f>
        <v>No</v>
      </c>
      <c r="IT58" s="283" t="str">
        <f>IF(AND((RIGHT($IT$3,2)-'[1]Miter Profiles'!$AC$255-'[1]Outside Edges'!$B57)&gt;=5,'[1]Outside Edges'!$P57="Yes"),"Yes","No")</f>
        <v>No</v>
      </c>
      <c r="IU58" s="283" t="str">
        <f>IF(AND((RIGHT($IU$3,2)-'[1]Miter Profiles'!$AC$256-'[1]Outside Edges'!$B57)&gt;=5,'[1]Outside Edges'!$P57="Yes"),"Yes","No")</f>
        <v>No</v>
      </c>
      <c r="IV58" s="283" t="str">
        <f>IF(AND((RIGHT($IV$3,2)-'[1]Miter Profiles'!$AC$257-'[1]Outside Edges'!$B57)&gt;=5,'[1]Outside Edges'!$P57="Yes"),"Yes","No")</f>
        <v>No</v>
      </c>
      <c r="IW58" s="269" t="str">
        <f>IF(AND((RIGHT($IW$3,2)-'[1]Miter Profiles'!$AC$258-'[1]Outside Edges'!$B57)&gt;=5,'[1]Outside Edges'!$P57="Yes"),"Yes","No")</f>
        <v>No</v>
      </c>
      <c r="IX58" s="269" t="str">
        <f>IF(AND((RIGHT($IX$3,2)-'[1]Miter Profiles'!$AC$259-'[1]Outside Edges'!$B57)&gt;=5,'[1]Outside Edges'!$P57="Yes"),"Yes","No")</f>
        <v>No</v>
      </c>
      <c r="IY58" s="269" t="str">
        <f>IF(AND((RIGHT($IY$3,2)-'[1]Miter Profiles'!$AC$260-'[1]Outside Edges'!$B57)&gt;=5,'[1]Outside Edges'!$P57="Yes"),"Yes","No")</f>
        <v>No</v>
      </c>
      <c r="IZ58" s="283" t="str">
        <f>IF(AND((RIGHT($IZ$3,2)-'[1]Miter Profiles'!$AC$261-'[1]Outside Edges'!$B57)&gt;=5,'[1]Outside Edges'!$P57="Yes"),"Yes","No")</f>
        <v>No</v>
      </c>
      <c r="JA58" s="283" t="str">
        <f>IF(AND((RIGHT($JA$3,2)-'[1]Miter Profiles'!$AC$262-'[1]Outside Edges'!$B57)&gt;=5,'[1]Outside Edges'!$P57="Yes"),"Yes","No")</f>
        <v>No</v>
      </c>
      <c r="JB58" s="283" t="str">
        <f>IF(AND((RIGHT($JB$3,2)-'[1]Miter Profiles'!$AC$263-'[1]Outside Edges'!$B57)&gt;=5,'[1]Outside Edges'!$P57="Yes"),"Yes","No")</f>
        <v>No</v>
      </c>
      <c r="JC58" s="269" t="str">
        <f>IF(AND((RIGHT($JC$3,2)-'[1]Miter Profiles'!$AC$264-'[1]Outside Edges'!$B57)&gt;=5,'[1]Outside Edges'!$P57="Yes"),"Yes","No")</f>
        <v>No</v>
      </c>
      <c r="JD58" s="269" t="str">
        <f>IF(AND((RIGHT($JD$3,2)-'[1]Miter Profiles'!$AC$265-'[1]Outside Edges'!$B57)&gt;=5,'[1]Outside Edges'!$P57="Yes"),"Yes","No")</f>
        <v>No</v>
      </c>
      <c r="JE58" s="269" t="str">
        <f>IF(AND((RIGHT($JE$3,2)-'[1]Miter Profiles'!$AC$266-'[1]Outside Edges'!$B57)&gt;=5,'[1]Outside Edges'!$P57="Yes"),"Yes","No")</f>
        <v>No</v>
      </c>
      <c r="JF58" s="283" t="str">
        <f>IF(AND((RIGHT($JF$3,2)-'[1]Miter Profiles'!$AC$267-'[1]Outside Edges'!$B57)&gt;=5,'[1]Outside Edges'!$P57="Yes"),"Yes","No")</f>
        <v>No</v>
      </c>
      <c r="JG58" s="283" t="str">
        <f>IF(AND((RIGHT($JG$3,2)-'[1]Miter Profiles'!$AC$268-'[1]Outside Edges'!$B57)&gt;=5,'[1]Outside Edges'!$P57="Yes"),"Yes","No")</f>
        <v>No</v>
      </c>
      <c r="JH58" s="283" t="str">
        <f>IF(AND((RIGHT($JH$3,2)-'[1]Miter Profiles'!$AC$269-'[1]Outside Edges'!$B57)&gt;=5,'[1]Outside Edges'!$P57="Yes"),"Yes","No")</f>
        <v>No</v>
      </c>
      <c r="JI58" s="269" t="str">
        <f>IF(AND((RIGHT($JI$3,2)-'[1]Miter Profiles'!$AC$270-'[1]Outside Edges'!$B57)&gt;=5,'[1]Outside Edges'!$P57="Yes"),"Yes","No")</f>
        <v>No</v>
      </c>
      <c r="JJ58" s="269" t="str">
        <f>IF(AND((RIGHT($JJ$3,2)-'[1]Miter Profiles'!$AC$271-'[1]Outside Edges'!$B57)&gt;=5,'[1]Outside Edges'!$P57="Yes"),"Yes","No")</f>
        <v>No</v>
      </c>
      <c r="JK58" s="269" t="str">
        <f>IF(AND((RIGHT($JK$3,2)-'[1]Miter Profiles'!$AC$272-'[1]Outside Edges'!$B57)&gt;=5,'[1]Outside Edges'!$P57="Yes"),"Yes","No")</f>
        <v>No</v>
      </c>
      <c r="JL58" s="283" t="str">
        <f>IF(AND((RIGHT($JL$3,2)-'[1]Miter Profiles'!$AC$273-'[1]Outside Edges'!$B57)&gt;=5,'[1]Outside Edges'!$P57="Yes"),"Yes","No")</f>
        <v>No</v>
      </c>
      <c r="JM58" s="283" t="str">
        <f>IF(AND((RIGHT($JM$3,2)-'[1]Miter Profiles'!$AC$274-'[1]Outside Edges'!$B57)&gt;=5,'[1]Outside Edges'!$P57="Yes"),"Yes","No")</f>
        <v>No</v>
      </c>
      <c r="JN58" s="283" t="str">
        <f>IF(AND((RIGHT($JN$3,2)-'[1]Miter Profiles'!$AC$275-'[1]Outside Edges'!$B57)&gt;=5,'[1]Outside Edges'!$P57="Yes"),"Yes","No")</f>
        <v>No</v>
      </c>
      <c r="JO58" s="269" t="str">
        <f>IF(AND((RIGHT($JO$3,2)-'[1]Miter Profiles'!$AC$276-'[1]Outside Edges'!$B57)&gt;=5,'[1]Outside Edges'!$P57="Yes"),"Yes","No")</f>
        <v>No</v>
      </c>
      <c r="JP58" s="269" t="str">
        <f>IF(AND((RIGHT($JP$3,2)-'[1]Miter Profiles'!$AC$277-'[1]Outside Edges'!$B57)&gt;=5,'[1]Outside Edges'!$P57="Yes"),"Yes","No")</f>
        <v>No</v>
      </c>
      <c r="JQ58" s="269" t="str">
        <f>IF(AND((RIGHT($JQ$3,2)-'[1]Miter Profiles'!$AC$278-'[1]Outside Edges'!$B57)&gt;=5,'[1]Outside Edges'!$P57="Yes"),"Yes","No")</f>
        <v>No</v>
      </c>
      <c r="JR58" s="283" t="str">
        <f>IF(AND((RIGHT($JR$3,2)-'[1]Miter Profiles'!$AC$279-'[1]Outside Edges'!$B57)&gt;=5,'[1]Outside Edges'!$P57="Yes"),"Yes","No")</f>
        <v>No</v>
      </c>
      <c r="JS58" s="283" t="str">
        <f>IF(AND((RIGHT($JS$3,2)-'[1]Miter Profiles'!$AC$280-'[1]Outside Edges'!$B57)&gt;=5,'[1]Outside Edges'!$P57="Yes"),"Yes","No")</f>
        <v>No</v>
      </c>
      <c r="JT58" s="283" t="str">
        <f>IF(AND((RIGHT($JT$3,2)-'[1]Miter Profiles'!$AC$281-'[1]Outside Edges'!$B57)&gt;=5,'[1]Outside Edges'!$P57="Yes"),"Yes","No")</f>
        <v>No</v>
      </c>
      <c r="JU58" s="269" t="str">
        <f>IF(AND((RIGHT($JU$3,2)-'[1]Miter Profiles'!$AC$282-'[1]Outside Edges'!$B57)&gt;=5,'[1]Outside Edges'!$P57="Yes"),"Yes","No")</f>
        <v>No</v>
      </c>
      <c r="JV58" s="269" t="str">
        <f>IF(AND((RIGHT($JV$3,2)-'[1]Miter Profiles'!$AC$283-'[1]Outside Edges'!$B57)&gt;=5,'[1]Outside Edges'!$P57="Yes"),"Yes","No")</f>
        <v>No</v>
      </c>
      <c r="JW58" s="269" t="str">
        <f>IF(AND((RIGHT($JW$3,2)-'[1]Miter Profiles'!$AC$284-'[1]Outside Edges'!$B57)&gt;=5,'[1]Outside Edges'!$P57="Yes"),"Yes","No")</f>
        <v>No</v>
      </c>
      <c r="JX58" s="283" t="str">
        <f>IF(AND((RIGHT($JX$3,2)-'[1]Miter Profiles'!$AC$285-'[1]Outside Edges'!$B57)&gt;=5,'[1]Outside Edges'!$P57="Yes"),"Yes","No")</f>
        <v>No</v>
      </c>
      <c r="JY58" s="283" t="str">
        <f>IF(AND((RIGHT($JY$3,2)-'[1]Miter Profiles'!$AC$286-'[1]Outside Edges'!$B57)&gt;=5,'[1]Outside Edges'!$P57="Yes"),"Yes","No")</f>
        <v>No</v>
      </c>
      <c r="JZ58" s="283" t="str">
        <f>IF(AND((RIGHT($JZ$3,2)-'[1]Miter Profiles'!$AC$287-'[1]Outside Edges'!$B57)&gt;=5,'[1]Outside Edges'!$P57="Yes"),"Yes","No")</f>
        <v>No</v>
      </c>
      <c r="KA58" s="269" t="str">
        <f>IF(AND((RIGHT($KA$3,2)-'[1]Miter Profiles'!$AC$288-'[1]Outside Edges'!$B57)&gt;=5,'[1]Outside Edges'!$P57="Yes"),"Yes","No")</f>
        <v>No</v>
      </c>
      <c r="KB58" s="269" t="str">
        <f>IF(AND((RIGHT($KB$3,2)-'[1]Miter Profiles'!$AC$289-'[1]Outside Edges'!$B57)&gt;=5,'[1]Outside Edges'!$P57="Yes"),"Yes","No")</f>
        <v>No</v>
      </c>
      <c r="KC58" s="269" t="str">
        <f>IF(AND((RIGHT($KC$3,2)-'[1]Miter Profiles'!$AC$290-'[1]Outside Edges'!$B57)&gt;=5,'[1]Outside Edges'!$P57="Yes"),"Yes","No")</f>
        <v>No</v>
      </c>
      <c r="KD58" s="283" t="str">
        <f>IF(AND((RIGHT($KD$3,2)-'[1]Miter Profiles'!$AC$291-'[1]Outside Edges'!$B57)&gt;=5,'[1]Outside Edges'!$P57="Yes"),"Yes","No")</f>
        <v>No</v>
      </c>
      <c r="KE58" s="283" t="str">
        <f>IF(AND((RIGHT($KE$3,2)-'[1]Miter Profiles'!$AC$292-'[1]Outside Edges'!$B57)&gt;=5,'[1]Outside Edges'!$P57="Yes"),"Yes","No")</f>
        <v>No</v>
      </c>
      <c r="KF58" s="283" t="str">
        <f>IF(AND((RIGHT($KF$3,2)-'[1]Miter Profiles'!$AC$293-'[1]Outside Edges'!$B57)&gt;=5,'[1]Outside Edges'!$P57="Yes"),"Yes","No")</f>
        <v>No</v>
      </c>
      <c r="KG58" s="269" t="str">
        <f>IF(AND((RIGHT($KG$3,2)-'[1]Miter Profiles'!$AC$294-'[1]Outside Edges'!$B57)&gt;=5,'[1]Outside Edges'!$P57="Yes"),"Yes","No")</f>
        <v>No</v>
      </c>
      <c r="KH58" s="269" t="str">
        <f>IF(AND((RIGHT($KH$3,2)-'[1]Miter Profiles'!$AC$295-'[1]Outside Edges'!$B57)&gt;=5,'[1]Outside Edges'!$P57="Yes"),"Yes","No")</f>
        <v>No</v>
      </c>
      <c r="KI58" s="269" t="str">
        <f>IF(AND((RIGHT($KI$3,2)-'[1]Miter Profiles'!$AC$296-'[1]Outside Edges'!$B57)&gt;=5,'[1]Outside Edges'!$P57="Yes"),"Yes","No")</f>
        <v>No</v>
      </c>
      <c r="KJ58" s="283" t="str">
        <f>IF(AND((RIGHT($KJ$3,2)-'[1]Miter Profiles'!$AC$297-'[1]Outside Edges'!$B57)&gt;=5,'[1]Outside Edges'!$P57="Yes"),"Yes","No")</f>
        <v>No</v>
      </c>
      <c r="KK58" s="283" t="str">
        <f>IF(AND((RIGHT($KK$3,2)-'[1]Miter Profiles'!$AC$298-'[1]Outside Edges'!$B57)&gt;=5,'[1]Outside Edges'!$P57="Yes"),"Yes","No")</f>
        <v>No</v>
      </c>
      <c r="KL58" s="283" t="str">
        <f>IF(AND((RIGHT($KL$3,2)-'[1]Miter Profiles'!$AC$299-'[1]Outside Edges'!$B57)&gt;=5,'[1]Outside Edges'!$P57="Yes"),"Yes","No")</f>
        <v>No</v>
      </c>
      <c r="KM58" s="269" t="str">
        <f>IF(AND((RIGHT($KM$3,2)-'[1]Miter Profiles'!$AC$300-'[1]Outside Edges'!$B57)&gt;=5,'[1]Outside Edges'!$P57="Yes"),"Yes","No")</f>
        <v>No</v>
      </c>
      <c r="KN58" s="269" t="str">
        <f>IF(AND((RIGHT($KN$3,2)-'[1]Miter Profiles'!$AC$301-'[1]Outside Edges'!$B57)&gt;=5,'[1]Outside Edges'!$P57="Yes"),"Yes","No")</f>
        <v>No</v>
      </c>
      <c r="KO58" s="269" t="str">
        <f>IF(AND((RIGHT($KO$3,2)-'[1]Miter Profiles'!$AC$302-'[1]Outside Edges'!$B57)&gt;=5,'[1]Outside Edges'!$P57="Yes"),"Yes","No")</f>
        <v>No</v>
      </c>
      <c r="KP58" s="283" t="str">
        <f>IF(AND((RIGHT($KP$3,2)-'[1]Miter Profiles'!$AC$303-'[1]Outside Edges'!$B57)&gt;=5,'[1]Outside Edges'!$P57="Yes"),"Yes","No")</f>
        <v>No</v>
      </c>
      <c r="KQ58" s="283" t="str">
        <f>IF(AND((RIGHT($KQ$3,2)-'[1]Miter Profiles'!$AC$304-'[1]Outside Edges'!$B57)&gt;=5,'[1]Outside Edges'!$P57="Yes"),"Yes","No")</f>
        <v>No</v>
      </c>
      <c r="KR58" s="283" t="str">
        <f>IF(AND((RIGHT($KR$3,2)-'[1]Miter Profiles'!$AC$305-'[1]Outside Edges'!$B57)&gt;=5,'[1]Outside Edges'!$P57="Yes"),"Yes","No")</f>
        <v>No</v>
      </c>
      <c r="KS58" s="269" t="str">
        <f>IF(AND((RIGHT($KS$3,2)-'[1]Miter Profiles'!$AC$306-'[1]Outside Edges'!$B57)&gt;=5,'[1]Outside Edges'!$P57="Yes"),"Yes","No")</f>
        <v>No</v>
      </c>
      <c r="KT58" s="269" t="str">
        <f>IF(AND((RIGHT($KT$3,2)-'[1]Miter Profiles'!$AC$307-'[1]Outside Edges'!$B57)&gt;=5,'[1]Outside Edges'!$P57="Yes"),"Yes","No")</f>
        <v>No</v>
      </c>
      <c r="KU58" s="269" t="str">
        <f>IF(AND((RIGHT($KU$3,2)-'[1]Miter Profiles'!$AC$308-'[1]Outside Edges'!$B57)&gt;=5,'[1]Outside Edges'!$P57="Yes"),"Yes","No")</f>
        <v>No</v>
      </c>
      <c r="KV58" s="283" t="str">
        <f>IF(AND((RIGHT($KV$3,2)-'[1]Miter Profiles'!$AC$309-'[1]Outside Edges'!$B57)&gt;=5,'[1]Outside Edges'!$P57="Yes"),"Yes","No")</f>
        <v>No</v>
      </c>
      <c r="KW58" s="283" t="str">
        <f>IF(AND((RIGHT($KW$3,2)-'[1]Miter Profiles'!$AC$310-'[1]Outside Edges'!$B57)&gt;=5,'[1]Outside Edges'!$P57="Yes"),"Yes","No")</f>
        <v>No</v>
      </c>
      <c r="KX58" s="283" t="str">
        <f>IF(AND((RIGHT($KX$3,2)-'[1]Miter Profiles'!$AC$311-'[1]Outside Edges'!$B57)&gt;=5,'[1]Outside Edges'!$P57="Yes"),"Yes","No")</f>
        <v>No</v>
      </c>
      <c r="KY58" s="269" t="str">
        <f>IF(AND((RIGHT($KY$3,2)-'[1]Miter Profiles'!$AC$312-'[1]Outside Edges'!$B57)&gt;=5,'[1]Outside Edges'!$P57="Yes"),"Yes","No")</f>
        <v>No</v>
      </c>
      <c r="KZ58" s="269" t="str">
        <f>IF(AND((RIGHT($KZ$3,2)-'[1]Miter Profiles'!$AC$313-'[1]Outside Edges'!$B57)&gt;=5,'[1]Outside Edges'!$P57="Yes"),"Yes","No")</f>
        <v>No</v>
      </c>
      <c r="LA58" s="269" t="str">
        <f>IF(AND((RIGHT($LA$3,2)-'[1]Miter Profiles'!$AC$314-'[1]Outside Edges'!$B57)&gt;=5,'[1]Outside Edges'!$P57="Yes"),"Yes","No")</f>
        <v>No</v>
      </c>
      <c r="LB58" s="283" t="str">
        <f>IF(AND((RIGHT($LB$3,2)-'[1]Miter Profiles'!$AC$315-'[1]Outside Edges'!$B57)&gt;=5,'[1]Outside Edges'!$P57="Yes"),"Yes","No")</f>
        <v>No</v>
      </c>
      <c r="LC58" s="283" t="str">
        <f>IF(AND((RIGHT($LC$3,2)-'[1]Miter Profiles'!$AC$316-'[1]Outside Edges'!$B57)&gt;=5,'[1]Outside Edges'!$P57="Yes"),"Yes","No")</f>
        <v>No</v>
      </c>
      <c r="LD58" s="283" t="str">
        <f>IF(AND((RIGHT($LD$3,2)-'[1]Miter Profiles'!$AC$317-'[1]Outside Edges'!$B57)&gt;=5,'[1]Outside Edges'!$P57="Yes"),"Yes","No")</f>
        <v>No</v>
      </c>
      <c r="LE58" s="283" t="str">
        <f>IF(AND((RIGHT($LE$3,2)-'[1]Miter Profiles'!$AC$318-'[1]Outside Edges'!$B57)&gt;=5,'[1]Outside Edges'!$P57="Yes"),"Yes","No")</f>
        <v>No</v>
      </c>
      <c r="LF58" s="269" t="str">
        <f>IF(AND((RIGHT($LF$3,2)-'[1]Miter Profiles'!$AC$319-'[1]Outside Edges'!$B57)&gt;=5,'[1]Outside Edges'!$P57="Yes"),"Yes","No")</f>
        <v>No</v>
      </c>
      <c r="LG58" s="269" t="str">
        <f>IF(AND((RIGHT($LG$3,2)-'[1]Miter Profiles'!$AC$320-'[1]Outside Edges'!$B57)&gt;=5,'[1]Outside Edges'!$P57="Yes"),"Yes","No")</f>
        <v>No</v>
      </c>
      <c r="LH58" s="269" t="str">
        <f>IF(AND((RIGHT($LH$3,2)-'[1]Miter Profiles'!$AC$321-'[1]Outside Edges'!$B57)&gt;=5,'[1]Outside Edges'!$P57="Yes"),"Yes","No")</f>
        <v>No</v>
      </c>
      <c r="LI58" s="269" t="str">
        <f>IF(AND((RIGHT($LI$3,2)-'[1]Miter Profiles'!$AC$322-'[1]Outside Edges'!$B57)&gt;=5,'[1]Outside Edges'!$P57="Yes"),"Yes","No")</f>
        <v>No</v>
      </c>
      <c r="LJ58" s="283" t="str">
        <f>IF(AND((RIGHT($LJ$3,2)-'[1]Miter Profiles'!$AC$323-'[1]Outside Edges'!$B57)&gt;=5,'[1]Outside Edges'!$P57="Yes"),"Yes","No")</f>
        <v>No</v>
      </c>
      <c r="LK58" s="283" t="str">
        <f>IF(AND((RIGHT($LK$3,2)-'[1]Miter Profiles'!$AC$324-'[1]Outside Edges'!$B57)&gt;=5,'[1]Outside Edges'!$P57="Yes"),"Yes","No")</f>
        <v>No</v>
      </c>
      <c r="LL58" s="283" t="str">
        <f>IF(AND((RIGHT($LL$3,2)-'[1]Miter Profiles'!$AC$325-'[1]Outside Edges'!$B57)&gt;=5,'[1]Outside Edges'!$P57="Yes"),"Yes","No")</f>
        <v>No</v>
      </c>
      <c r="LM58" s="269" t="str">
        <f>IF(AND((RIGHT($LM$3,2)-'[1]Miter Profiles'!$AC$326-'[1]Outside Edges'!$B57)&gt;=5,'[1]Outside Edges'!$P57="Yes"),"Yes","No")</f>
        <v>No</v>
      </c>
      <c r="LN58" s="269" t="str">
        <f>IF(AND((RIGHT($LN$3,2)-'[1]Miter Profiles'!$AC$327-'[1]Outside Edges'!$B57)&gt;=5,'[1]Outside Edges'!$P57="Yes"),"Yes","No")</f>
        <v>No</v>
      </c>
      <c r="LO58" s="269" t="str">
        <f>IF(AND((RIGHT($LO$3,2)-'[1]Miter Profiles'!$AC$328-'[1]Outside Edges'!$B57)&gt;=5,'[1]Outside Edges'!$P57="Yes"),"Yes","No")</f>
        <v>No</v>
      </c>
      <c r="LP58" s="283" t="str">
        <f>IF(AND((RIGHT($LP$3,2)-'[1]Miter Profiles'!$AC$329-'[1]Outside Edges'!$B57)&gt;=5,'[1]Outside Edges'!$P57="Yes"),"Yes","No")</f>
        <v>No</v>
      </c>
      <c r="LQ58" s="283" t="str">
        <f>IF(AND((RIGHT($LQ$3,2)-'[1]Miter Profiles'!$AC$330-'[1]Outside Edges'!$B57)&gt;=5,'[1]Outside Edges'!$P57="Yes"),"Yes","No")</f>
        <v>No</v>
      </c>
      <c r="LR58" s="283" t="str">
        <f>IF(AND((RIGHT($LR$3,2)-'[1]Miter Profiles'!$AC$331-'[1]Outside Edges'!$B57)&gt;=5,'[1]Outside Edges'!$P57="Yes"),"Yes","No")</f>
        <v>No</v>
      </c>
      <c r="LS58" s="269" t="str">
        <f>IF(AND((RIGHT($LS$3,2)-'[1]Miter Profiles'!$AC$332-'[1]Outside Edges'!$B57)&gt;=5,'[1]Outside Edges'!$P57="Yes"),"Yes","No")</f>
        <v>No</v>
      </c>
      <c r="LT58" s="269" t="str">
        <f>IF(AND((RIGHT($LT$3,2)-'[1]Miter Profiles'!$AC$333-'[1]Outside Edges'!$B57)&gt;=5,'[1]Outside Edges'!$P57="Yes"),"Yes","No")</f>
        <v>No</v>
      </c>
      <c r="LU58" s="269" t="str">
        <f>IF(AND((RIGHT($LU$3,2)-'[1]Miter Profiles'!$AC$334-'[1]Outside Edges'!$B57)&gt;=5,'[1]Outside Edges'!$P57="Yes"),"Yes","No")</f>
        <v>No</v>
      </c>
      <c r="LV58" s="283" t="str">
        <f>IF(AND((RIGHT($LV$3,2)-'[1]Miter Profiles'!$AC$335-'[1]Outside Edges'!$B57)&gt;=5,'[1]Outside Edges'!$P57="Yes"),"Yes","No")</f>
        <v>No</v>
      </c>
      <c r="LW58" s="283" t="str">
        <f>IF(AND((RIGHT($LW$3,2)-'[1]Miter Profiles'!$AC$336-'[1]Outside Edges'!$B57)&gt;=5,'[1]Outside Edges'!$P57="Yes"),"Yes","No")</f>
        <v>No</v>
      </c>
      <c r="LX58" s="283" t="str">
        <f>IF(AND((RIGHT($LX$3,2)-'[1]Miter Profiles'!$AC$337-'[1]Outside Edges'!$B57)&gt;=5,'[1]Outside Edges'!$P57="Yes"),"Yes","No")</f>
        <v>No</v>
      </c>
      <c r="LY58" s="269" t="str">
        <f>IF(AND((RIGHT($LY$3,2)-'[1]Miter Profiles'!$AC$338-'[1]Outside Edges'!$B57)&gt;=5,'[1]Outside Edges'!$P57="Yes"),"Yes","No")</f>
        <v>No</v>
      </c>
      <c r="LZ58" s="269" t="str">
        <f>IF(AND((RIGHT($LZ$3,2)-'[1]Miter Profiles'!$AC$339-'[1]Outside Edges'!$B57)&gt;=5,'[1]Outside Edges'!$P57="Yes"),"Yes","No")</f>
        <v>No</v>
      </c>
      <c r="MA58" s="269" t="str">
        <f>IF(AND((RIGHT($MA$3,2)-'[1]Miter Profiles'!$AC$340-'[1]Outside Edges'!$B57)&gt;=5,'[1]Outside Edges'!$P57="Yes"),"Yes","No")</f>
        <v>No</v>
      </c>
      <c r="MB58" s="283" t="str">
        <f>IF(AND((RIGHT($MB$3,2)-'[1]Miter Profiles'!$AC$341-'[1]Outside Edges'!$B57)&gt;=5,'[1]Outside Edges'!$P57="Yes"),"Yes","No")</f>
        <v>No</v>
      </c>
      <c r="MC58" s="283" t="str">
        <f>IF(AND((RIGHT($MC$3,2)-'[1]Miter Profiles'!$AC$342-'[1]Outside Edges'!$B57)&gt;=5,'[1]Outside Edges'!$P57="Yes"),"Yes","No")</f>
        <v>No</v>
      </c>
      <c r="MD58" s="283" t="str">
        <f>IF(AND((RIGHT($MD$3,2)-'[1]Miter Profiles'!$AC$343-'[1]Outside Edges'!$B57)&gt;=5,'[1]Outside Edges'!$P57="Yes"),"Yes","No")</f>
        <v>No</v>
      </c>
      <c r="ME58" s="269" t="str">
        <f>IF(AND((RIGHT($ME$3,2)-'[1]Miter Profiles'!$AC$344-'[1]Outside Edges'!$B57)&gt;=5,'[1]Outside Edges'!$P57="Yes"),"Yes","No")</f>
        <v>No</v>
      </c>
      <c r="MF58" s="269" t="str">
        <f>IF(AND((RIGHT($MF$3,2)-'[1]Miter Profiles'!$AC$345-'[1]Outside Edges'!$B57)&gt;=5,'[1]Outside Edges'!$P57="Yes"),"Yes","No")</f>
        <v>No</v>
      </c>
      <c r="MG58" s="269" t="str">
        <f>IF(AND((RIGHT($MG$3,2)-'[1]Miter Profiles'!$AC$346-'[1]Outside Edges'!$B57)&gt;=5,'[1]Outside Edges'!$P57="Yes"),"Yes","No")</f>
        <v>No</v>
      </c>
      <c r="MH58" s="283" t="str">
        <f>IF(AND((RIGHT($MH$3,2)-'[1]Miter Profiles'!$AC$347-'[1]Outside Edges'!$B57)&gt;=5,'[1]Outside Edges'!$P57="Yes"),"Yes","No")</f>
        <v>No</v>
      </c>
      <c r="MI58" s="283" t="str">
        <f>IF(AND((RIGHT($MI$3,2)-'[1]Miter Profiles'!$AC$348-'[1]Outside Edges'!$B57)&gt;=5,'[1]Outside Edges'!$P57="Yes"),"Yes","No")</f>
        <v>No</v>
      </c>
      <c r="MJ58" s="283" t="str">
        <f>IF(AND((RIGHT($MJ$3,2)-'[1]Miter Profiles'!$AC$349-'[1]Outside Edges'!$B57)&gt;=5,'[1]Outside Edges'!$P57="Yes"),"Yes","No")</f>
        <v>No</v>
      </c>
      <c r="MK58" s="269" t="str">
        <f>IF(AND((RIGHT($MK$3,2)-'[1]Miter Profiles'!$AC$350-'[1]Outside Edges'!$B57)&gt;=5,'[1]Outside Edges'!$P57="Yes"),"Yes","No")</f>
        <v>No</v>
      </c>
      <c r="ML58" s="269" t="str">
        <f>IF(AND((RIGHT($ML$3,2)-'[1]Miter Profiles'!$AC$351-'[1]Outside Edges'!$B57)&gt;=5,'[1]Outside Edges'!$P57="Yes"),"Yes","No")</f>
        <v>No</v>
      </c>
      <c r="MM58" s="269" t="str">
        <f>IF(AND((RIGHT($MM$3,2)-'[1]Miter Profiles'!$AC$352-'[1]Outside Edges'!$B57)&gt;=5,'[1]Outside Edges'!$P57="Yes"),"Yes","No")</f>
        <v>No</v>
      </c>
      <c r="MN58" s="283" t="str">
        <f>IF(AND((RIGHT($MK$3,2)-'[1]Miter Profiles'!$AC$350-'[1]Outside Edges'!$B57)&gt;=5,'[1]Outside Edges'!$P57="Yes"),"Yes","No")</f>
        <v>No</v>
      </c>
      <c r="MO58" s="283" t="str">
        <f>IF(AND((RIGHT($ML$3,2)-'[1]Miter Profiles'!$AC$351-'[1]Outside Edges'!$B57)&gt;=5,'[1]Outside Edges'!$P57="Yes"),"Yes","No")</f>
        <v>No</v>
      </c>
      <c r="MP58" s="283" t="str">
        <f>IF(AND((RIGHT($MM$3,2)-'[1]Miter Profiles'!$AC$352-'[1]Outside Edges'!$B57)&gt;=5,'[1]Outside Edges'!$P57="Yes"),"Yes","No")</f>
        <v>No</v>
      </c>
    </row>
    <row r="59" spans="1:354" ht="15.75" customHeight="1" thickBot="1" x14ac:dyDescent="0.3">
      <c r="A59" s="8" t="str">
        <f>IF('[1]Outside Edges'!$A58&lt;&gt;"",'[1]Outside Edges'!$A58,"")</f>
        <v>D56</v>
      </c>
      <c r="B59" s="10" t="str">
        <f>IF(AND((RIGHT($B$3,2)-'[1]Miter Profiles'!$AC$3-'[1]Outside Edges'!$B58)&gt;=5,'[1]Outside Edges'!$P58="Yes"),"Yes","No")</f>
        <v>Yes</v>
      </c>
      <c r="C59" s="10" t="str">
        <f>IF(AND((RIGHT($C$3,2)-'[1]Miter Profiles'!$AC$4-'[1]Outside Edges'!$B58)&gt;=5,'[1]Outside Edges'!$P58="Yes"),"Yes","No")</f>
        <v>Yes</v>
      </c>
      <c r="D59" s="85" t="str">
        <f>IF(AND((RIGHT($D$3,2)-'[1]Miter Profiles'!$AC$5-'[1]Outside Edges'!$B58)&gt;=5,'[1]Outside Edges'!$P58="Yes"),"Yes","No")</f>
        <v>Yes</v>
      </c>
      <c r="E59" s="86" t="str">
        <f>IF(AND((RIGHT($E$3,2)-'[1]Miter Profiles'!$AC$6-'[1]Outside Edges'!$B58)&gt;=5,'[1]Outside Edges'!$P58="Yes"),"Yes","No")</f>
        <v>Yes</v>
      </c>
      <c r="F59" s="11" t="str">
        <f>IF(AND((RIGHT($F$3,2)-'[1]Miter Profiles'!$AC$7-'[1]Outside Edges'!$B58)&gt;=5,'[1]Outside Edges'!$P58="Yes"),"Yes","No")</f>
        <v>Yes</v>
      </c>
      <c r="G59" s="87" t="str">
        <f>IF(AND((RIGHT($G$3,2)-'[1]Miter Profiles'!$AC$8-'[1]Outside Edges'!$B58)&gt;=5,'[1]Outside Edges'!$P58="Yes"),"Yes","No")</f>
        <v>Yes</v>
      </c>
      <c r="H59" s="10" t="str">
        <f>IF(AND((RIGHT($H$3,2)-'[1]Miter Profiles'!$AC$9-'[1]Outside Edges'!$B58)&gt;=5,'[1]Outside Edges'!$P58="Yes"),"Yes","No")</f>
        <v>Yes</v>
      </c>
      <c r="I59" s="10" t="str">
        <f>IF(AND((RIGHT($I$3,2)-'[1]Miter Profiles'!$AC$10-'[1]Outside Edges'!$B58)&gt;=5,'[1]Outside Edges'!$P58="Yes"),"Yes","No")</f>
        <v>Yes</v>
      </c>
      <c r="J59" s="85" t="str">
        <f>IF(AND((RIGHT($J$3,2)-'[1]Miter Profiles'!$AC$11-'[1]Outside Edges'!$B58)&gt;=5,'[1]Outside Edges'!$P58="Yes"),"Yes","No")</f>
        <v>Yes</v>
      </c>
      <c r="K59" s="86" t="str">
        <f>IF(AND((RIGHT($K$3,2)-'[1]Miter Profiles'!$AC$12-'[1]Outside Edges'!$B58)&gt;=5,'[1]Outside Edges'!$P58="Yes"),"Yes","No")</f>
        <v>Yes</v>
      </c>
      <c r="L59" s="11" t="str">
        <f>IF(AND((RIGHT($L$3,2)-'[1]Miter Profiles'!$AC$13-'[1]Outside Edges'!$B58)&gt;=5,'[1]Outside Edges'!$P58="Yes"),"Yes","No")</f>
        <v>Yes</v>
      </c>
      <c r="M59" s="87" t="str">
        <f>IF(AND((RIGHT($M$3,2)-'[1]Miter Profiles'!$AC$14-'[1]Outside Edges'!$B58)&gt;=5,'[1]Outside Edges'!$P58="Yes"),"Yes","No")</f>
        <v>Yes</v>
      </c>
      <c r="N59" s="10" t="str">
        <f>IF(AND((RIGHT($N$3,2)-'[1]Miter Profiles'!$AC$15-'[1]Outside Edges'!$B58)&gt;=4,'[1]Outside Edges'!$P58="Yes"),"Yes","No")</f>
        <v>Yes</v>
      </c>
      <c r="O59" s="10" t="str">
        <f>IF(AND((RIGHT($O$3,2)-'[1]Miter Profiles'!$AC$16-'[1]Outside Edges'!$B58)&gt;=5,'[1]Outside Edges'!$P58="Yes"),"Yes","No")</f>
        <v>Yes</v>
      </c>
      <c r="P59" s="85" t="str">
        <f>IF(AND((RIGHT($P$3,2)-'[1]Miter Profiles'!$AC$17-'[1]Outside Edges'!$B58)&gt;=5,'[1]Outside Edges'!$P58="Yes"),"Yes","No")</f>
        <v>Yes</v>
      </c>
      <c r="Q59" s="86" t="str">
        <f>IF(AND((RIGHT($Q$3,2)-'[1]Miter Profiles'!$AC$18-'[1]Outside Edges'!$B58)&gt;=5,'[1]Outside Edges'!$P58="Yes"),"Yes","No")</f>
        <v>Yes</v>
      </c>
      <c r="R59" s="11" t="str">
        <f>IF(AND((RIGHT($R$3,2)-'[1]Miter Profiles'!$AC$19-'[1]Outside Edges'!$B58)&gt;=5,'[1]Outside Edges'!$P58="Yes"),"Yes","No")</f>
        <v>Yes</v>
      </c>
      <c r="S59" s="87" t="str">
        <f>IF(AND((RIGHT($S$3,2)-'[1]Miter Profiles'!$AC$20-'[1]Outside Edges'!$B58)&gt;=5,'[1]Outside Edges'!$P58="Yes"),"Yes","No")</f>
        <v>Yes</v>
      </c>
      <c r="T59" s="10" t="str">
        <f>IF(AND((RIGHT($T$3,2)-'[1]Miter Profiles'!$AC$21-'[1]Outside Edges'!$B58)&gt;=5,'[1]Outside Edges'!$P58="Yes"),"Yes","No")</f>
        <v>Yes</v>
      </c>
      <c r="U59" s="10" t="str">
        <f>IF(AND((RIGHT($U$3,2)-'[1]Miter Profiles'!$AC$22-'[1]Outside Edges'!$B58)&gt;=5,'[1]Outside Edges'!$P58="Yes"),"Yes","No")</f>
        <v>Yes</v>
      </c>
      <c r="V59" s="85" t="str">
        <f>IF(AND((RIGHT($V$3,2)-'[1]Miter Profiles'!$AC$23-'[1]Outside Edges'!$B58)&gt;=5,'[1]Outside Edges'!$P58="Yes"),"Yes","No")</f>
        <v>Yes</v>
      </c>
      <c r="W59" s="86" t="str">
        <f>IF(AND((RIGHT($W$3,2)-'[1]Miter Profiles'!$AC$24-'[1]Outside Edges'!$B58)&gt;=5,'[1]Outside Edges'!$P58="Yes"),"Yes","No")</f>
        <v>No</v>
      </c>
      <c r="X59" s="11" t="str">
        <f>IF(AND((RIGHT($X$3,2)-'[1]Miter Profiles'!$AC$25-'[1]Outside Edges'!$B58)&gt;=5,'[1]Outside Edges'!$P58="Yes"),"Yes","No")</f>
        <v>Yes</v>
      </c>
      <c r="Y59" s="87" t="str">
        <f>IF(AND((RIGHT($Y$3,2)-'[1]Miter Profiles'!$AC$26-'[1]Outside Edges'!$B58)&gt;=5,'[1]Outside Edges'!$P58="Yes"),"Yes","No")</f>
        <v>Yes</v>
      </c>
      <c r="Z59" s="10" t="str">
        <f>IF(AND((RIGHT($Z$3,2)-'[1]Miter Profiles'!$AC$27-'[1]Outside Edges'!$B58)&gt;=5,'[1]Outside Edges'!$P58="Yes"),"Yes","No")</f>
        <v>Yes</v>
      </c>
      <c r="AA59" s="10" t="str">
        <f>IF(AND((RIGHT($AA$3,2)-'[1]Miter Profiles'!$AC$28-'[1]Outside Edges'!$B58)&gt;=5,'[1]Outside Edges'!$P58="Yes"),"Yes","No")</f>
        <v>Yes</v>
      </c>
      <c r="AB59" s="85" t="str">
        <f>IF(AND((RIGHT($AB$3,2)-'[1]Miter Profiles'!$AC$29-'[1]Outside Edges'!$B58)&gt;=5,'[1]Outside Edges'!$P58="Yes"),"Yes","No")</f>
        <v>Yes</v>
      </c>
      <c r="AC59" s="86" t="str">
        <f>IF(AND((RIGHT($AC$3,2)-'[1]Miter Profiles'!$AC$30-'[1]Outside Edges'!$B58)&gt;=5,'[1]Outside Edges'!$P58="Yes"),"Yes","No")</f>
        <v>Yes</v>
      </c>
      <c r="AD59" s="11" t="str">
        <f>IF(AND((RIGHT($AD$3,2)-'[1]Miter Profiles'!$AC$31-'[1]Outside Edges'!$B58)&gt;=5,'[1]Outside Edges'!$P58="Yes"),"Yes","No")</f>
        <v>Yes</v>
      </c>
      <c r="AE59" s="87" t="str">
        <f>IF(AND((RIGHT($AE$3,2)-'[1]Miter Profiles'!$AC$32-'[1]Outside Edges'!$B58)&gt;=5,'[1]Outside Edges'!$P58="Yes"),"Yes","No")</f>
        <v>Yes</v>
      </c>
      <c r="AF59" s="10" t="str">
        <f>IF(AND((RIGHT($AF$3,2)-'[1]Miter Profiles'!$AC$33-'[1]Outside Edges'!$B58)&gt;=5,'[1]Outside Edges'!$P58="Yes"),"Yes","No")</f>
        <v>Yes</v>
      </c>
      <c r="AG59" s="10" t="str">
        <f>IF(AND((RIGHT($AG$3,2)-'[1]Miter Profiles'!$AC$34-'[1]Outside Edges'!$B58)&gt;=5,'[1]Outside Edges'!$P58="Yes"),"Yes","No")</f>
        <v>Yes</v>
      </c>
      <c r="AH59" s="85" t="str">
        <f>IF(AND((RIGHT($AH$3,2)-'[1]Miter Profiles'!$AC$35-'[1]Outside Edges'!$B58)&gt;=5,'[1]Outside Edges'!$P58="Yes"),"Yes","No")</f>
        <v>Yes</v>
      </c>
      <c r="AI59" s="86" t="str">
        <f>IF(AND((RIGHT($AI$3,2)-'[1]Miter Profiles'!$AC$36-'[1]Outside Edges'!$B58)&gt;=5,'[1]Outside Edges'!$P58="Yes"),"Yes","No")</f>
        <v>Yes</v>
      </c>
      <c r="AJ59" s="11" t="str">
        <f>IF(AND((RIGHT($AJ$3,2)-'[1]Miter Profiles'!$AC$37-'[1]Outside Edges'!$B58)&gt;=5,'[1]Outside Edges'!$P58="Yes"),"Yes","No")</f>
        <v>Yes</v>
      </c>
      <c r="AK59" s="87" t="str">
        <f>IF(AND((RIGHT($AK$3,2)-'[1]Miter Profiles'!$AC$38-'[1]Outside Edges'!$B58)&gt;=5,'[1]Outside Edges'!$P58="Yes"),"Yes","No")</f>
        <v>Yes</v>
      </c>
      <c r="AL59" s="10" t="str">
        <f>IF(AND((RIGHT($AL$3,2)-'[1]Miter Profiles'!$AC$39-'[1]Outside Edges'!$B58)&gt;=5,'[1]Outside Edges'!$P58="Yes"),"Yes","No")</f>
        <v>Yes</v>
      </c>
      <c r="AM59" s="10" t="str">
        <f>IF(AND((RIGHT($AM$3,2)-'[1]Miter Profiles'!$AC$40-'[1]Outside Edges'!$B58)&gt;=5,'[1]Outside Edges'!$P58="Yes"),"Yes","No")</f>
        <v>Yes</v>
      </c>
      <c r="AN59" s="85" t="str">
        <f>IF(AND((RIGHT($AN$3,2)-'[1]Miter Profiles'!$AC$41-'[1]Outside Edges'!$B58)&gt;=5,'[1]Outside Edges'!$P58="Yes"),"Yes","No")</f>
        <v>Yes</v>
      </c>
      <c r="AO59" s="86" t="str">
        <f>IF(AND((RIGHT($AO$3,2)-'[1]Miter Profiles'!$AC$42-'[1]Outside Edges'!$B58)&gt;=5,'[1]Outside Edges'!$P58="Yes"),"Yes","No")</f>
        <v>Yes</v>
      </c>
      <c r="AP59" s="11" t="str">
        <f>IF(AND((RIGHT($AP$3,2)-'[1]Miter Profiles'!$AC$43-'[1]Outside Edges'!$B58)&gt;=5,'[1]Outside Edges'!$P58="Yes"),"Yes","No")</f>
        <v>Yes</v>
      </c>
      <c r="AQ59" s="87" t="str">
        <f>IF(AND((RIGHT($AQ$3,2)-'[1]Miter Profiles'!$AC$44-'[1]Outside Edges'!$B58)&gt;=5,'[1]Outside Edges'!$P58="Yes"),"Yes","No")</f>
        <v>Yes</v>
      </c>
      <c r="AR59" s="10" t="str">
        <f>IF(AND((RIGHT($AR$3,2)-'[1]Miter Profiles'!$AC$45-'[1]Outside Edges'!$B58)&gt;=5,'[1]Outside Edges'!$P58="Yes"),"Yes","No")</f>
        <v>Yes</v>
      </c>
      <c r="AS59" s="10" t="str">
        <f>IF(AND((RIGHT($AS$3,2)-'[1]Miter Profiles'!$AC$46-'[1]Outside Edges'!$B58)&gt;=5,'[1]Outside Edges'!$P58="Yes"),"Yes","No")</f>
        <v>Yes</v>
      </c>
      <c r="AT59" s="85" t="str">
        <f>IF(AND((RIGHT($AT$3,2)-'[1]Miter Profiles'!$AC$47-'[1]Outside Edges'!$B58)&gt;=5,'[1]Outside Edges'!$P58="Yes"),"Yes","No")</f>
        <v>Yes</v>
      </c>
      <c r="AU59" s="86" t="str">
        <f>IF(AND((RIGHT($AU$3,2)-'[1]Miter Profiles'!$AC$48-'[1]Outside Edges'!$B58)&gt;=5,'[1]Outside Edges'!$P58="Yes"),"Yes","No")</f>
        <v>Yes</v>
      </c>
      <c r="AV59" s="11" t="str">
        <f>IF(AND((RIGHT($AV$3,2)-'[1]Miter Profiles'!$AC$49-'[1]Outside Edges'!$B58)&gt;=5,'[1]Outside Edges'!$P58="Yes"),"Yes","No")</f>
        <v>Yes</v>
      </c>
      <c r="AW59" s="87" t="str">
        <f>IF(AND((RIGHT($AW$3,2)-'[1]Miter Profiles'!$AC$50-'[1]Outside Edges'!$B58)&gt;=5,'[1]Outside Edges'!$P58="Yes"),"Yes","No")</f>
        <v>Yes</v>
      </c>
      <c r="AX59" s="10" t="str">
        <f>IF(AND((RIGHT($AX$3,2)-'[1]Miter Profiles'!$AC$51-'[1]Outside Edges'!$B58)&gt;=5,'[1]Outside Edges'!$P58="Yes"),"Yes","No")</f>
        <v>Yes</v>
      </c>
      <c r="AY59" s="10" t="str">
        <f>IF(AND((RIGHT($AY$3,2)-'[1]Miter Profiles'!$AC$52-'[1]Outside Edges'!$B58)&gt;=5,'[1]Outside Edges'!$P58="Yes"),"Yes","No")</f>
        <v>Yes</v>
      </c>
      <c r="AZ59" s="85" t="str">
        <f>IF(AND((RIGHT($AZ$3,2)-'[1]Miter Profiles'!$AC$53-'[1]Outside Edges'!$B58)&gt;=5,'[1]Outside Edges'!$P58="Yes"),"Yes","No")</f>
        <v>Yes</v>
      </c>
      <c r="BA59" s="86" t="str">
        <f>IF(AND((RIGHT($BA$3,2)-'[1]Miter Profiles'!$AC$54-'[1]Outside Edges'!$B58)&gt;=5,'[1]Outside Edges'!$P58="Yes"),"Yes","No")</f>
        <v>Yes</v>
      </c>
      <c r="BB59" s="11" t="str">
        <f>IF(AND((RIGHT($BB$3,2)-'[1]Miter Profiles'!$AC$55-'[1]Outside Edges'!$B58)&gt;=5,'[1]Outside Edges'!$P58="Yes"),"Yes","No")</f>
        <v>Yes</v>
      </c>
      <c r="BC59" s="87" t="str">
        <f>IF(AND((RIGHT($BC$3,2)-'[1]Miter Profiles'!$AC$56-'[1]Outside Edges'!$B58)&gt;=5,'[1]Outside Edges'!$P58="Yes"),"Yes","No")</f>
        <v>Yes</v>
      </c>
      <c r="BD59" s="10" t="str">
        <f>IF(AND((RIGHT($BD$3,2)-'[1]Miter Profiles'!$AC$57-'[1]Outside Edges'!$B58)&gt;=5,'[1]Outside Edges'!$P58="Yes"),"Yes","No")</f>
        <v>Yes</v>
      </c>
      <c r="BE59" s="10" t="str">
        <f>IF(AND((RIGHT($BE$3,2)-'[1]Miter Profiles'!$AC$58-'[1]Outside Edges'!$B58)&gt;=5,'[1]Outside Edges'!$P58="Yes"),"Yes","No")</f>
        <v>Yes</v>
      </c>
      <c r="BF59" s="85" t="str">
        <f>IF(AND((RIGHT($BF$3,2)-'[1]Miter Profiles'!$AC$59-'[1]Outside Edges'!$B58)&gt;=5,'[1]Outside Edges'!$P58="Yes"),"Yes","No")</f>
        <v>Yes</v>
      </c>
      <c r="BG59" s="86" t="str">
        <f>IF(AND((RIGHT($BG$3,2)-'[1]Miter Profiles'!$AC$60-'[1]Outside Edges'!$B58)&gt;=5,'[1]Outside Edges'!$P58="Yes"),"Yes","No")</f>
        <v>Yes</v>
      </c>
      <c r="BH59" s="11" t="str">
        <f>IF(AND((RIGHT($BH$3,2)-'[1]Miter Profiles'!$AC$61-'[1]Outside Edges'!$B58)&gt;=5,'[1]Outside Edges'!$P58="Yes"),"Yes","No")</f>
        <v>Yes</v>
      </c>
      <c r="BI59" s="87" t="str">
        <f>IF(AND((RIGHT($BI$3,2)-'[1]Miter Profiles'!$AC$62-'[1]Outside Edges'!$B58)&gt;=5,'[1]Outside Edges'!$P58="Yes"),"Yes","No")</f>
        <v>Yes</v>
      </c>
      <c r="BJ59" s="10" t="str">
        <f>IF(AND((RIGHT($BJ$3,2)-'[1]Miter Profiles'!$AC$63-'[1]Outside Edges'!$B58)&gt;=5,'[1]Outside Edges'!$P58="Yes"),"Yes","No")</f>
        <v>Yes</v>
      </c>
      <c r="BK59" s="10" t="str">
        <f>IF(AND((RIGHT($BK$3,2)-'[1]Miter Profiles'!$AC$64-'[1]Outside Edges'!$B58)&gt;=5,'[1]Outside Edges'!$P58="Yes"),"Yes","No")</f>
        <v>Yes</v>
      </c>
      <c r="BL59" s="85" t="str">
        <f>IF(AND((RIGHT($BL$3,2)-'[1]Miter Profiles'!$AC$65-'[1]Outside Edges'!$B58)&gt;=5,'[1]Outside Edges'!$P58="Yes"),"Yes","No")</f>
        <v>Yes</v>
      </c>
      <c r="BM59" s="86" t="str">
        <f>IF(AND((RIGHT($BM$3,2)-'[1]Miter Profiles'!$AC$66-'[1]Outside Edges'!$B58)&gt;=5,'[1]Outside Edges'!$P58="Yes"),"Yes","No")</f>
        <v>Yes</v>
      </c>
      <c r="BN59" s="11" t="str">
        <f>IF(AND((RIGHT($BN$3,2)-'[1]Miter Profiles'!$AC$67-'[1]Outside Edges'!$B58)&gt;=5,'[1]Outside Edges'!$P58="Yes"),"Yes","No")</f>
        <v>Yes</v>
      </c>
      <c r="BO59" s="87" t="str">
        <f>IF(AND((RIGHT($BO$3,2)-'[1]Miter Profiles'!$AC$68-'[1]Outside Edges'!$B58)&gt;=5,'[1]Outside Edges'!$P58="Yes"),"Yes","No")</f>
        <v>Yes</v>
      </c>
      <c r="BP59" s="10" t="str">
        <f>IF(AND((RIGHT($BP$3,2)-'[1]Miter Profiles'!$AC$69-'[1]Outside Edges'!$B58)&gt;=5,'[1]Outside Edges'!$P58="Yes"),"Yes","No")</f>
        <v>Yes</v>
      </c>
      <c r="BQ59" s="10" t="str">
        <f>IF(AND((RIGHT($BQ$3,2)-'[1]Miter Profiles'!$AC$70-'[1]Outside Edges'!$B58)&gt;=5,'[1]Outside Edges'!$P58="Yes"),"Yes","No")</f>
        <v>Yes</v>
      </c>
      <c r="BR59" s="85" t="str">
        <f>IF(AND((RIGHT($BR$3,2)-'[1]Miter Profiles'!$AC$71-'[1]Outside Edges'!$B58)&gt;=5,'[1]Outside Edges'!$P58="Yes"),"Yes","No")</f>
        <v>Yes</v>
      </c>
      <c r="BS59" s="86" t="str">
        <f>IF(AND((RIGHT($BS$3,2)-'[1]Miter Profiles'!$AC$72-'[1]Outside Edges'!$B58)&gt;=5,'[1]Outside Edges'!$P58="Yes"),"Yes","No")</f>
        <v>Yes</v>
      </c>
      <c r="BT59" s="11" t="str">
        <f>IF(AND((RIGHT($BT$3,2)-'[1]Miter Profiles'!$AC$73-'[1]Outside Edges'!$B58)&gt;=5,'[1]Outside Edges'!$P58="Yes"),"Yes","No")</f>
        <v>Yes</v>
      </c>
      <c r="BU59" s="87" t="str">
        <f>IF(AND((RIGHT($BU$3,2)-'[1]Miter Profiles'!$AC$74-'[1]Outside Edges'!$B58)&gt;=5,'[1]Outside Edges'!$P58="Yes"),"Yes","No")</f>
        <v>Yes</v>
      </c>
      <c r="BV59" s="10" t="str">
        <f>IF(AND((RIGHT($BV$3,2)-'[1]Miter Profiles'!$AC$75-'[1]Outside Edges'!$B58)&gt;=5,'[1]Outside Edges'!$P58="Yes"),"Yes","No")</f>
        <v>Yes</v>
      </c>
      <c r="BW59" s="10" t="str">
        <f>IF(AND((RIGHT($BW$3,2)-'[1]Miter Profiles'!$AC$76-'[1]Outside Edges'!$B58)&gt;=5,'[1]Outside Edges'!$P58="Yes"),"Yes","No")</f>
        <v>Yes</v>
      </c>
      <c r="BX59" s="85" t="str">
        <f>IF(AND((RIGHT($BX$3,2)-'[1]Miter Profiles'!$AC$77-'[1]Outside Edges'!$B58)&gt;=5,'[1]Outside Edges'!$P58="Yes"),"Yes","No")</f>
        <v>Yes</v>
      </c>
      <c r="BY59" s="86" t="str">
        <f>IF(AND((RIGHT($BY$3,2)-'[1]Miter Profiles'!$AC$78-'[1]Outside Edges'!$B58)&gt;=5,'[1]Outside Edges'!$P58="Yes"),"Yes","No")</f>
        <v>Yes</v>
      </c>
      <c r="BZ59" s="11" t="str">
        <f>IF(AND((RIGHT($BZ$3,2)-'[1]Miter Profiles'!$AC$79-'[1]Outside Edges'!$B58)&gt;=5,'[1]Outside Edges'!$P58="Yes"),"Yes","No")</f>
        <v>Yes</v>
      </c>
      <c r="CA59" s="87" t="str">
        <f>IF(AND((RIGHT($CA$3,2)-'[1]Miter Profiles'!$AC$80-'[1]Outside Edges'!$B58)&gt;=5,'[1]Outside Edges'!$P58="Yes"),"Yes","No")</f>
        <v>Yes</v>
      </c>
      <c r="CB59" s="10" t="str">
        <f>IF(AND((RIGHT($CB$3,2)-'[1]Miter Profiles'!$AC$81-'[1]Outside Edges'!$B58)&gt;=5,'[1]Outside Edges'!$P58="Yes"),"Yes","No")</f>
        <v>Yes</v>
      </c>
      <c r="CC59" s="10" t="str">
        <f>IF(AND((RIGHT($CC$3,2)-'[1]Miter Profiles'!$AC$82-'[1]Outside Edges'!$B58)&gt;=5,'[1]Outside Edges'!$P58="Yes"),"Yes","No")</f>
        <v>Yes</v>
      </c>
      <c r="CD59" s="85" t="str">
        <f>IF(AND((RIGHT($CD$3,2)-'[1]Miter Profiles'!$AC$83-'[1]Outside Edges'!$B58)&gt;=5,'[1]Outside Edges'!$P58="Yes"),"Yes","No")</f>
        <v>Yes</v>
      </c>
      <c r="CE59" s="86" t="str">
        <f>IF(AND((RIGHT($CE$3,2)-'[1]Miter Profiles'!$AC$84-'[1]Outside Edges'!$B58)&gt;=5,'[1]Outside Edges'!$P58="Yes"),"Yes","No")</f>
        <v>Yes</v>
      </c>
      <c r="CF59" s="11" t="str">
        <f>IF(AND((RIGHT($CF$3,2)-'[1]Miter Profiles'!$AC$85-'[1]Outside Edges'!$B58)&gt;=5,'[1]Outside Edges'!$P58="Yes"),"Yes","No")</f>
        <v>Yes</v>
      </c>
      <c r="CG59" s="87" t="str">
        <f>IF(AND((RIGHT($CG$3,2)-'[1]Miter Profiles'!$AC$86-'[1]Outside Edges'!$B58)&gt;=5,'[1]Outside Edges'!$P58="Yes"),"Yes","No")</f>
        <v>Yes</v>
      </c>
      <c r="CH59" s="10" t="str">
        <f>IF(AND((RIGHT($CH$3,2)-'[1]Miter Profiles'!$AC$87-'[1]Outside Edges'!$B58)&gt;=5,'[1]Outside Edges'!$P58="Yes"),"Yes","No")</f>
        <v>Yes</v>
      </c>
      <c r="CI59" s="10" t="str">
        <f>IF(AND((RIGHT($CI$3,2)-'[1]Miter Profiles'!$AC$88-'[1]Outside Edges'!$B58)&gt;=5,'[1]Outside Edges'!$P58="Yes"),"Yes","No")</f>
        <v>Yes</v>
      </c>
      <c r="CJ59" s="85" t="str">
        <f>IF(AND((RIGHT($CJ$3,2)-'[1]Miter Profiles'!$AC$89-'[1]Outside Edges'!$B58)&gt;=5,'[1]Outside Edges'!$P58="Yes"),"Yes","No")</f>
        <v>Yes</v>
      </c>
      <c r="CK59" s="86" t="str">
        <f>IF(AND((RIGHT($CK$3,2)-'[1]Miter Profiles'!$AC$90-'[1]Outside Edges'!$B58)&gt;=5,'[1]Outside Edges'!$P58="Yes"),"Yes","No")</f>
        <v>Yes</v>
      </c>
      <c r="CL59" s="11" t="str">
        <f>IF(AND((RIGHT($CL$3,2)-'[1]Miter Profiles'!$AC$91-'[1]Outside Edges'!$B58)&gt;=5,'[1]Outside Edges'!$P58="Yes"),"Yes","No")</f>
        <v>Yes</v>
      </c>
      <c r="CM59" s="87" t="str">
        <f>IF(AND((RIGHT($CM$3,2)-'[1]Miter Profiles'!$AC$92-'[1]Outside Edges'!$B58)&gt;=5,'[1]Outside Edges'!$P58="Yes"),"Yes","No")</f>
        <v>Yes</v>
      </c>
      <c r="CN59" s="10" t="str">
        <f>IF(AND((RIGHT(CN$3,2)-'[1]Miter Profiles'!$AC$93-'[1]Outside Edges'!$B58)&gt;=5,'[1]Outside Edges'!$P58="Yes"),"Yes","No")</f>
        <v>Yes</v>
      </c>
      <c r="CO59" s="10" t="str">
        <f>IF(AND((RIGHT(CO$3,2)-'[1]Miter Profiles'!$AC$94-'[1]Outside Edges'!$B58)&gt;=5,'[1]Outside Edges'!$P58="Yes"),"Yes","No")</f>
        <v>Yes</v>
      </c>
      <c r="CP59" s="85" t="str">
        <f>IF(AND((RIGHT(CP$3,2)-'[1]Miter Profiles'!$AC$95-'[1]Outside Edges'!$B58)&gt;=5,'[1]Outside Edges'!$P58="Yes"),"Yes","No")</f>
        <v>Yes</v>
      </c>
      <c r="CQ59" s="86" t="str">
        <f>IF(AND((RIGHT(CQ$3,2)-'[1]Miter Profiles'!$AC$96-'[1]Outside Edges'!$B58)&gt;=5,'[1]Outside Edges'!$P58="Yes"),"Yes","No")</f>
        <v>Yes</v>
      </c>
      <c r="CR59" s="11" t="str">
        <f>IF(AND((RIGHT(CR$3,2)-'[1]Miter Profiles'!$AC$97-'[1]Outside Edges'!$B58)&gt;=5,'[1]Outside Edges'!$P58="Yes"),"Yes","No")</f>
        <v>Yes</v>
      </c>
      <c r="CS59" s="87" t="str">
        <f>IF(AND((RIGHT(CS$3,2)-'[1]Miter Profiles'!$AC$98-'[1]Outside Edges'!$B58)&gt;=5,'[1]Outside Edges'!$P58="Yes"),"Yes","No")</f>
        <v>Yes</v>
      </c>
      <c r="CT59" s="10" t="str">
        <f>IF(AND((RIGHT($CT$3,2)-'[1]Miter Profiles'!$AC$99-'[1]Outside Edges'!$B58)&gt;=5,'[1]Outside Edges'!$P58="Yes"),"Yes","No")</f>
        <v>Yes</v>
      </c>
      <c r="CU59" s="10" t="str">
        <f>IF(AND((RIGHT($CU$3,2)-'[1]Miter Profiles'!$AC$100-'[1]Outside Edges'!$B58)&gt;=5,'[1]Outside Edges'!$P58="Yes"),"Yes","No")</f>
        <v>Yes</v>
      </c>
      <c r="CV59" s="85" t="str">
        <f>IF(AND((RIGHT($CV$3,2)-'[1]Miter Profiles'!$AC$101-'[1]Outside Edges'!$B58)&gt;=5,'[1]Outside Edges'!$P58="Yes"),"Yes","No")</f>
        <v>Yes</v>
      </c>
      <c r="CW59" s="86" t="str">
        <f>IF(AND((RIGHT($CW$3,2)-'[1]Miter Profiles'!$AC$102-'[1]Outside Edges'!$B58)&gt;=5,'[1]Outside Edges'!$P58="Yes"),"Yes","No")</f>
        <v>Yes</v>
      </c>
      <c r="CX59" s="11" t="str">
        <f>IF(AND((RIGHT($CX$3,2)-'[1]Miter Profiles'!$AC$103-'[1]Outside Edges'!$B58)&gt;=5,'[1]Outside Edges'!$P58="Yes"),"Yes","No")</f>
        <v>Yes</v>
      </c>
      <c r="CY59" s="87" t="str">
        <f>IF(AND((RIGHT($CY$3,2)-'[1]Miter Profiles'!$AC$104-'[1]Outside Edges'!$B58)&gt;=5,'[1]Outside Edges'!$P58="Yes"),"Yes","No")</f>
        <v>Yes</v>
      </c>
      <c r="CZ59" s="10" t="str">
        <f>IF(AND((RIGHT($CZ$3,2)-'[1]Miter Profiles'!$AC$105-'[1]Outside Edges'!$B58)&gt;=5,'[1]Outside Edges'!$P58="Yes"),"Yes","No")</f>
        <v>Yes</v>
      </c>
      <c r="DA59" s="10" t="str">
        <f>IF(AND((RIGHT($DA$3,2)-'[1]Miter Profiles'!$AC$106-'[1]Outside Edges'!$B58)&gt;=5,'[1]Outside Edges'!$P58="Yes"),"Yes","No")</f>
        <v>Yes</v>
      </c>
      <c r="DB59" s="85" t="str">
        <f>IF(AND((RIGHT($DB$3,2)-'[1]Miter Profiles'!$AC$107-'[1]Outside Edges'!$B58)&gt;=5,'[1]Outside Edges'!$P58="Yes"),"Yes","No")</f>
        <v>Yes</v>
      </c>
      <c r="DC59" s="86" t="str">
        <f>IF(AND((RIGHT($DC$3,2)-'[1]Miter Profiles'!$AC$108-'[1]Outside Edges'!$B58)&gt;=5,'[1]Outside Edges'!$P58="Yes"),"Yes","No")</f>
        <v>Yes</v>
      </c>
      <c r="DD59" s="11" t="str">
        <f>IF(AND((RIGHT($DD$3,2)-'[1]Miter Profiles'!$AC$109-'[1]Outside Edges'!$B58)&gt;=5,'[1]Outside Edges'!$P58="Yes"),"Yes","No")</f>
        <v>Yes</v>
      </c>
      <c r="DE59" s="87" t="str">
        <f>IF(AND((RIGHT($DE$3,2)-'[1]Miter Profiles'!$AC$110-'[1]Outside Edges'!$B58)&gt;=5,'[1]Outside Edges'!$P58="Yes"),"Yes","No")</f>
        <v>Yes</v>
      </c>
      <c r="DF59" s="10" t="str">
        <f>IF(AND((RIGHT($DF$3,2)-'[1]Miter Profiles'!$AC$111-'[1]Outside Edges'!$B58)&gt;=5,'[1]Outside Edges'!$P58="Yes"),"Yes","No")</f>
        <v>Yes</v>
      </c>
      <c r="DG59" s="10" t="str">
        <f>IF(AND((RIGHT($DG$3,2)-'[1]Miter Profiles'!$AC$112-'[1]Outside Edges'!$B58)&gt;=5,'[1]Outside Edges'!$P58="Yes"),"Yes","No")</f>
        <v>Yes</v>
      </c>
      <c r="DH59" s="85" t="str">
        <f>IF(AND((RIGHT($DH$3,2)-'[1]Miter Profiles'!$AC$113-'[1]Outside Edges'!$B58)&gt;=5,'[1]Outside Edges'!$P58="Yes"),"Yes","No")</f>
        <v>Yes</v>
      </c>
      <c r="DI59" s="86" t="str">
        <f>IF(AND((RIGHT($DI$3,2)-'[1]Miter Profiles'!$AC$114-'[1]Outside Edges'!$B58)&gt;=5,'[1]Outside Edges'!$P58="Yes"),"Yes","No")</f>
        <v>Yes</v>
      </c>
      <c r="DJ59" s="11" t="str">
        <f>IF(AND((RIGHT($DJ$3,2)-'[1]Miter Profiles'!$AC$115-'[1]Outside Edges'!$B58)&gt;=5,'[1]Outside Edges'!$P58="Yes"),"Yes","No")</f>
        <v>Yes</v>
      </c>
      <c r="DK59" s="87" t="str">
        <f>IF(AND((RIGHT($DK$3,2)-'[1]Miter Profiles'!$AC$116-'[1]Outside Edges'!$B58)&gt;=5,'[1]Outside Edges'!$P58="Yes"),"Yes","No")</f>
        <v>Yes</v>
      </c>
      <c r="DL59" s="10" t="str">
        <f>IF(AND((RIGHT($DL$3,2)-'[1]Miter Profiles'!$AC$117-'[1]Outside Edges'!$B58)&gt;=5,'[1]Outside Edges'!$P58="Yes"),"Yes","No")</f>
        <v>Yes</v>
      </c>
      <c r="DM59" s="10" t="str">
        <f>IF(AND((RIGHT($DM$3,2)-'[1]Miter Profiles'!$AC$118-'[1]Outside Edges'!$B58)&gt;=5,'[1]Outside Edges'!$P58="Yes"),"Yes","No")</f>
        <v>Yes</v>
      </c>
      <c r="DN59" s="85" t="str">
        <f>IF(AND((RIGHT($DN$3,2)-'[1]Miter Profiles'!$AC$119-'[1]Outside Edges'!$B58)&gt;=5,'[1]Outside Edges'!$P58="Yes"),"Yes","No")</f>
        <v>Yes</v>
      </c>
      <c r="DO59" s="86" t="str">
        <f>IF(AND((RIGHT($DO$3,2)-'[1]Miter Profiles'!$AC$120-'[1]Outside Edges'!$B58)&gt;=5,'[1]Outside Edges'!$P58="Yes"),"Yes","No")</f>
        <v>Yes</v>
      </c>
      <c r="DP59" s="11" t="str">
        <f>IF(AND((RIGHT($DP$3,2)-'[1]Miter Profiles'!$AC$121-'[1]Outside Edges'!$B58)&gt;=5,'[1]Outside Edges'!$P58="Yes"),"Yes","No")</f>
        <v>Yes</v>
      </c>
      <c r="DQ59" s="87" t="str">
        <f>IF(AND((RIGHT($DQ$3,2)-'[1]Miter Profiles'!$AC$122-'[1]Outside Edges'!$B58)&gt;=5,'[1]Outside Edges'!$P58="Yes"),"Yes","No")</f>
        <v>Yes</v>
      </c>
      <c r="DR59" s="10" t="str">
        <f>IF(AND((RIGHT($DR$3,2)-'[1]Miter Profiles'!$AC$123-'[1]Outside Edges'!$B58)&gt;=5,'[1]Outside Edges'!$P58="Yes"),"Yes","No")</f>
        <v>Yes</v>
      </c>
      <c r="DS59" s="10" t="str">
        <f>IF(AND((RIGHT($DS$3,2)-'[1]Miter Profiles'!$AC$124-'[1]Outside Edges'!$B58)&gt;=5,'[1]Outside Edges'!$P58="Yes"),"Yes","No")</f>
        <v>Yes</v>
      </c>
      <c r="DT59" s="85" t="str">
        <f>IF(AND((RIGHT($DT$3,2)-'[1]Miter Profiles'!$AC$125-'[1]Outside Edges'!$B58)&gt;=5,'[1]Outside Edges'!$P58="Yes"),"Yes","No")</f>
        <v>Yes</v>
      </c>
      <c r="DU59" s="86" t="str">
        <f>IF(AND((RIGHT($DU$3,2)-'[1]Miter Profiles'!$AC$126-'[1]Outside Edges'!$B58)&gt;=5,'[1]Outside Edges'!$P58="Yes"),"Yes","No")</f>
        <v>Yes</v>
      </c>
      <c r="DV59" s="11" t="str">
        <f>IF(AND((RIGHT($DV$3,2)-'[1]Miter Profiles'!$AC$127-'[1]Outside Edges'!$B58)&gt;=5,'[1]Outside Edges'!$P58="Yes"),"Yes","No")</f>
        <v>Yes</v>
      </c>
      <c r="DW59" s="87" t="str">
        <f>IF(AND((RIGHT($DW$3,2)-'[1]Miter Profiles'!$AC$128-'[1]Outside Edges'!$B58)&gt;=5,'[1]Outside Edges'!$P58="Yes"),"Yes","No")</f>
        <v>Yes</v>
      </c>
      <c r="DX59" s="10" t="str">
        <f>IF(AND((RIGHT($DX$3,2)-'[1]Miter Profiles'!$AC$129-'[1]Outside Edges'!$B58)&gt;=5,'[1]Outside Edges'!$P58="Yes"),"Yes","No")</f>
        <v>Yes</v>
      </c>
      <c r="DY59" s="10" t="str">
        <f>IF(AND((RIGHT($DY$3,2)-'[1]Miter Profiles'!$AC$130-'[1]Outside Edges'!$B58)&gt;=5,'[1]Outside Edges'!$P58="Yes"),"Yes","No")</f>
        <v>Yes</v>
      </c>
      <c r="DZ59" s="85" t="str">
        <f>IF(AND((RIGHT($DZ$3,2)-'[1]Miter Profiles'!$AC$131-'[1]Outside Edges'!$B58)&gt;=5,'[1]Outside Edges'!$P58="Yes"),"Yes","No")</f>
        <v>Yes</v>
      </c>
      <c r="EA59" s="90" t="str">
        <f>IF(AND((RIGHT($EA$3,2)-'[1]Miter Profiles'!$AC$132-'[1]Outside Edges'!$B58)&gt;=5,'[1]Outside Edges'!$P58="Yes"),"Yes","No")</f>
        <v>Yes</v>
      </c>
      <c r="EB59" s="104" t="str">
        <f>IF(AND((RIGHT($EB$3,2)-'[1]Miter Profiles'!$AC$133-'[1]Outside Edges'!$B58)&gt;=5,'[1]Outside Edges'!$P58="Yes"),"Yes","No")</f>
        <v>Yes</v>
      </c>
      <c r="EC59" s="109" t="str">
        <f>IF(AND((RIGHT($EC$3,2)-'[1]Miter Profiles'!$AC$134-'[1]Outside Edges'!$B58)&gt;=5,'[1]Outside Edges'!$P58="Yes"),"Yes","No")</f>
        <v>Yes</v>
      </c>
      <c r="ED59" s="115" t="str">
        <f>IF(AND((RIGHT($ED$3,2)-'[1]Miter Profiles'!$AC$135-'[1]Outside Edges'!$B58)&gt;=5,'[1]Outside Edges'!$P58="Yes"),"Yes","No")</f>
        <v>Yes</v>
      </c>
      <c r="EE59" s="112" t="str">
        <f>IF(AND((RIGHT($EE$3,2)-'[1]Miter Profiles'!$AC$136-'[1]Outside Edges'!$B58)&gt;=5,'[1]Outside Edges'!$P58="Yes"),"Yes","No")</f>
        <v>Yes</v>
      </c>
      <c r="EF59" s="85" t="str">
        <f>IF(AND((RIGHT($EF$3,2)-'[1]Miter Profiles'!$AC$137-'[1]Outside Edges'!$B58)&gt;=5,'[1]Outside Edges'!$P58="Yes"),"Yes","No")</f>
        <v>Yes</v>
      </c>
      <c r="EG59" s="10" t="str">
        <f>IF(AND((RIGHT($EG$3,2)-'[1]Miter Profiles'!$AC$138-'[1]Outside Edges'!$B58)&gt;=5,'[1]Outside Edges'!$P58="Yes"),"Yes","No")</f>
        <v>Yes</v>
      </c>
      <c r="EH59" s="90" t="str">
        <f>IF(AND((RIGHT($EH$3,2)-'[1]Miter Profiles'!$AC$139-'[1]Outside Edges'!$B58)&gt;=5,'[1]Outside Edges'!$P58="Yes"),"Yes","No")</f>
        <v>Yes</v>
      </c>
      <c r="EI59" s="120" t="str">
        <f>IF(AND((RIGHT($EI$3,2)-'[1]Miter Profiles'!$AC$140-'[1]Outside Edges'!$B58)&gt;=5,'[1]Outside Edges'!$P58="Yes"),"Yes","No")</f>
        <v>Yes</v>
      </c>
      <c r="EJ59" s="123" t="str">
        <f>IF(AND((RIGHT($EJ$3,2)-'[1]Miter Profiles'!$AC$141-'[1]Outside Edges'!$B58)&gt;=5,'[1]Outside Edges'!$P58="Yes"),"Yes","No")</f>
        <v>Yes</v>
      </c>
      <c r="EK59" s="123" t="str">
        <f>IF(AND((RIGHT($EK$3,2)-'[1]Miter Profiles'!$AC$142-'[1]Outside Edges'!$B58)&gt;=5,'[1]Outside Edges'!$P58="Yes"),"Yes","No")</f>
        <v>Yes</v>
      </c>
      <c r="EL59" s="115" t="str">
        <f>IF(AND((RIGHT($EL$3,2)-'[1]Miter Profiles'!$AC$143-'[1]Outside Edges'!$B58)&gt;=5,'[1]Outside Edges'!$P58="Yes"),"Yes","No")</f>
        <v>Yes</v>
      </c>
      <c r="EM59" s="128" t="str">
        <f>IF(AND((RIGHT($EM$3,2)-'[1]Miter Profiles'!$AC$144-'[1]Outside Edges'!$B58)&gt;=5,'[1]Outside Edges'!$P58="Yes"),"Yes","No")</f>
        <v>Yes</v>
      </c>
      <c r="EN59" s="10" t="str">
        <f>IF(AND((RIGHT($EN$3,2)-'[1]Miter Profiles'!$AC$145-'[1]Outside Edges'!$B58)&gt;=5,'[1]Outside Edges'!$P58="Yes"),"Yes","No")</f>
        <v>Yes</v>
      </c>
      <c r="EO59" s="90" t="str">
        <f>IF(AND((RIGHT($EO$3,2)-'[1]Miter Profiles'!$AC$146-'[1]Outside Edges'!$B58)&gt;=5,'[1]Outside Edges'!$P58="Yes"),"Yes","No")</f>
        <v>Yes</v>
      </c>
      <c r="EP59" s="123" t="str">
        <f>IF(AND((RIGHT($EP$3,2)-'[1]Miter Profiles'!$AC$147-'[1]Outside Edges'!$B58)&gt;=5,'[1]Outside Edges'!$P58="Yes"),"Yes","No")</f>
        <v>Yes</v>
      </c>
      <c r="EQ59" s="123" t="str">
        <f>IF(AND((RIGHT($EQ$3,2)-'[1]Miter Profiles'!$AC$148-'[1]Outside Edges'!$B58)&gt;=5,'[1]Outside Edges'!$P58="Yes"),"Yes","No")</f>
        <v>Yes</v>
      </c>
      <c r="ER59" s="115" t="str">
        <f>IF(AND((RIGHT($ER$3,2)-'[1]Miter Profiles'!$AC$149-'[1]Outside Edges'!$B58)&gt;=5,'[1]Outside Edges'!$P58="Yes"),"Yes","No")</f>
        <v>Yes</v>
      </c>
      <c r="ES59" s="128" t="str">
        <f>IF(AND((RIGHT($ES$3,2)-'[1]Miter Profiles'!$AC$150-'[1]Outside Edges'!$B58)&gt;=5,'[1]Outside Edges'!$P58="Yes"),"Yes","No")</f>
        <v>Yes</v>
      </c>
      <c r="ET59" s="10" t="str">
        <f>IF(AND((RIGHT($ET$3,2)-'[1]Miter Profiles'!$AC$151-'[1]Outside Edges'!$B58)&gt;=5,'[1]Outside Edges'!$P58="Yes"),"Yes","No")</f>
        <v>Yes</v>
      </c>
      <c r="EU59" s="90" t="str">
        <f>IF(AND((RIGHT($EU$3,2)-'[1]Miter Profiles'!$AC$152-'[1]Outside Edges'!$B58)&gt;=5,'[1]Outside Edges'!$P58="Yes"),"Yes","No")</f>
        <v>Yes</v>
      </c>
      <c r="EV59" s="123" t="str">
        <f>IF(AND((RIGHT($EV$3,2)-'[1]Miter Profiles'!$AC$153-'[1]Outside Edges'!$B58)&gt;=5,'[1]Outside Edges'!$P58="Yes"),"Yes","No")</f>
        <v>Yes</v>
      </c>
      <c r="EW59" s="123" t="str">
        <f>IF(AND((RIGHT($EW$3,2)-'[1]Miter Profiles'!$AC$154-'[1]Outside Edges'!$B58)&gt;=5,'[1]Outside Edges'!$P58="Yes"),"Yes","No")</f>
        <v>Yes</v>
      </c>
      <c r="EX59" s="115" t="str">
        <f>IF(AND((RIGHT($EX$3,2)-'[1]Miter Profiles'!$AC$155-'[1]Outside Edges'!$B58)&gt;=5,'[1]Outside Edges'!$P58="Yes"),"Yes","No")</f>
        <v>Yes</v>
      </c>
      <c r="EY59" s="128" t="str">
        <f>IF(AND((RIGHT($EY$3,2)-'[1]Miter Profiles'!$AC$156-'[1]Outside Edges'!$B58)&gt;=5,'[1]Outside Edges'!$P58="Yes"),"Yes","No")</f>
        <v>Yes</v>
      </c>
      <c r="EZ59" s="10" t="str">
        <f>IF(AND((RIGHT($EZ$3,2)-'[1]Miter Profiles'!$AC$157-'[1]Outside Edges'!$B58)&gt;=5,'[1]Outside Edges'!$P58="Yes"),"Yes","No")</f>
        <v>Yes</v>
      </c>
      <c r="FA59" s="90" t="str">
        <f>IF(AND((RIGHT($FA$3,2)-'[1]Miter Profiles'!$AC$158-'[1]Outside Edges'!$B58)&gt;=5,'[1]Outside Edges'!$P58="Yes"),"Yes","No")</f>
        <v>Yes</v>
      </c>
      <c r="FB59" s="123" t="str">
        <f>IF(AND((RIGHT($FB$3,2)-'[1]Miter Profiles'!$AC$159-'[1]Outside Edges'!$B58)&gt;=5,'[1]Outside Edges'!$P58="Yes"),"Yes","No")</f>
        <v>Yes</v>
      </c>
      <c r="FC59" s="123" t="str">
        <f>IF(AND((RIGHT($FC$3,2)-'[1]Miter Profiles'!$AC$160-'[1]Outside Edges'!$B58)&gt;=5,'[1]Outside Edges'!$P58="Yes"),"Yes","No")</f>
        <v>Yes</v>
      </c>
      <c r="FD59" s="115" t="str">
        <f>IF(AND((RIGHT($FD$3,2)-'[1]Miter Profiles'!$AC$161-'[1]Outside Edges'!$B58)&gt;=5,'[1]Outside Edges'!$P58="Yes"),"Yes","No")</f>
        <v>Yes</v>
      </c>
      <c r="FE59" s="128" t="str">
        <f>IF(AND((RIGHT($FE$3,2)-'[1]Miter Profiles'!$AC$162-'[1]Outside Edges'!$B58)&gt;=5,'[1]Outside Edges'!$P58="Yes"),"Yes","No")</f>
        <v>Yes</v>
      </c>
      <c r="FF59" s="10" t="str">
        <f>IF(AND((RIGHT($FF$3,2)-'[1]Miter Profiles'!$AC$163-'[1]Outside Edges'!$B58)&gt;=5,'[1]Outside Edges'!$P58="Yes"),"Yes","No")</f>
        <v>Yes</v>
      </c>
      <c r="FG59" s="90" t="str">
        <f>IF(AND((RIGHT($FG$3,2)-'[1]Miter Profiles'!$AC$164-'[1]Outside Edges'!$B58)&gt;=5,'[1]Outside Edges'!$P58="Yes"),"Yes","No")</f>
        <v>Yes</v>
      </c>
      <c r="FH59" s="123" t="str">
        <f>IF(AND((RIGHT($FH$3,2)-'[1]Miter Profiles'!$AC$165-'[1]Outside Edges'!$B58)&gt;=5,'[1]Outside Edges'!$P58="Yes"),"Yes","No")</f>
        <v>Yes</v>
      </c>
      <c r="FI59" s="123" t="str">
        <f>IF(AND((RIGHT($FI$3,2)-'[1]Miter Profiles'!$AC$166-'[1]Outside Edges'!$B58)&gt;=5,'[1]Outside Edges'!$P58="Yes"),"Yes","No")</f>
        <v>Yes</v>
      </c>
      <c r="FJ59" s="115" t="str">
        <f>IF(AND((RIGHT($FJ$3,2)-'[1]Miter Profiles'!$AC$167-'[1]Outside Edges'!$B58)&gt;=5,'[1]Outside Edges'!$P58="Yes"),"Yes","No")</f>
        <v>Yes</v>
      </c>
      <c r="FK59" s="128" t="str">
        <f>IF(AND((RIGHT($FK$3,2)-'[1]Miter Profiles'!$AC$168-'[1]Outside Edges'!$B58)&gt;=5,'[1]Outside Edges'!$P58="Yes"),"Yes","No")</f>
        <v>Yes</v>
      </c>
      <c r="FL59" s="10" t="str">
        <f>IF(AND((RIGHT($FL$3,2)-'[1]Miter Profiles'!$AC$169-'[1]Outside Edges'!$B58)&gt;=5,'[1]Outside Edges'!$P58="Yes"),"Yes","No")</f>
        <v>Yes</v>
      </c>
      <c r="FM59" s="90" t="str">
        <f>IF(AND((RIGHT($FM$3,2)-'[1]Miter Profiles'!$AC$170-'[1]Outside Edges'!$B58)&gt;=5,'[1]Outside Edges'!$P58="Yes"),"Yes","No")</f>
        <v>Yes</v>
      </c>
      <c r="FN59" s="123" t="str">
        <f>IF(AND((RIGHT($FN$3,2)-'[1]Miter Profiles'!$AC$171-'[1]Outside Edges'!$B58)&gt;=5,'[1]Outside Edges'!$P58="Yes"),"Yes","No")</f>
        <v>Yes</v>
      </c>
      <c r="FO59" s="123" t="str">
        <f>IF(AND((RIGHT($FO$3,2)-'[1]Miter Profiles'!$AC$172-'[1]Outside Edges'!$B58)&gt;=5,'[1]Outside Edges'!$P58="Yes"),"Yes","No")</f>
        <v>Yes</v>
      </c>
      <c r="FP59" s="115" t="str">
        <f>IF(AND((RIGHT($FP$3,2)-'[1]Miter Profiles'!$AC$173-'[1]Outside Edges'!$B58)&gt;=5,'[1]Outside Edges'!$P58="Yes"),"Yes","No")</f>
        <v>Yes</v>
      </c>
      <c r="FQ59" s="128" t="str">
        <f>IF(AND((RIGHT($FQ$3,2)-'[1]Miter Profiles'!$AC$174-'[1]Outside Edges'!$B58)&gt;=5,'[1]Outside Edges'!$P58="Yes"),"Yes","No")</f>
        <v>Yes</v>
      </c>
      <c r="FR59" s="10" t="str">
        <f>IF(AND((RIGHT($FR$3,2)-'[1]Miter Profiles'!$AC$175-'[1]Outside Edges'!$B58)&gt;=5,'[1]Outside Edges'!$P58="Yes"),"Yes","No")</f>
        <v>Yes</v>
      </c>
      <c r="FS59" s="90" t="str">
        <f>IF(AND((RIGHT($FS$3,2)-'[1]Miter Profiles'!$AC$176-'[1]Outside Edges'!$B58)&gt;=5,'[1]Outside Edges'!$P58="Yes"),"Yes","No")</f>
        <v>Yes</v>
      </c>
      <c r="FT59" s="123" t="str">
        <f>IF(AND((RIGHT($FT$3,2)-'[1]Miter Profiles'!$AC$177-'[1]Outside Edges'!$B58)&gt;=5,'[1]Outside Edges'!$P58="Yes"),"Yes","No")</f>
        <v>Yes</v>
      </c>
      <c r="FU59" s="123" t="str">
        <f>IF(AND((RIGHT($FU$3,2)-'[1]Miter Profiles'!$AC$178-'[1]Outside Edges'!$B58)&gt;=5,'[1]Outside Edges'!$P58="Yes"),"Yes","No")</f>
        <v>Yes</v>
      </c>
      <c r="FV59" s="115" t="str">
        <f>IF(AND((RIGHT($V$3,2)-'[1]Miter Profiles'!$AC$179-'[1]Outside Edges'!$B58)&gt;=5,'[1]Outside Edges'!$P58="Yes"),"Yes","No")</f>
        <v>Yes</v>
      </c>
      <c r="FW59" s="128" t="str">
        <f>IF(AND((RIGHT($FW$3,2)-'[1]Miter Profiles'!$AC$180-'[1]Outside Edges'!$B58)&gt;=5,'[1]Outside Edges'!$P58="Yes"),"Yes","No")</f>
        <v>No</v>
      </c>
      <c r="FX59" s="269" t="str">
        <f>IF(AND((RIGHT($FX$3,2)-'[1]Miter Profiles'!$AC$181-'[1]Outside Edges'!$B58)&gt;=5,'[1]Outside Edges'!$P58="Yes"),"Yes","No")</f>
        <v>Yes</v>
      </c>
      <c r="FY59" s="273" t="str">
        <f>IF(AND((RIGHT($FY$3,2)-'[1]Miter Profiles'!$AC$182-'[1]Outside Edges'!$B58)&gt;=5,'[1]Outside Edges'!$P58="Yes"),"Yes","No")</f>
        <v>Yes</v>
      </c>
      <c r="FZ59" s="282" t="str">
        <f>IF(AND((RIGHT($FZ$3,2)-'[1]Miter Profiles'!$AC$183-'[1]Outside Edges'!$B58)&gt;=5,'[1]Outside Edges'!$P58="Yes"),"Yes","No")</f>
        <v>Yes</v>
      </c>
      <c r="GA59" s="283" t="str">
        <f>IF(AND((RIGHT($GA$3,2)-'[1]Miter Profiles'!$AC$184-'[1]Outside Edges'!$B58)&gt;=5,'[1]Outside Edges'!$P58="Yes"),"Yes","No")</f>
        <v>Yes</v>
      </c>
      <c r="GB59" s="284" t="str">
        <f>IF(AND((RIGHT($GB$3,2)-'[1]Miter Profiles'!$AC$185-'[1]Outside Edges'!$B58)&gt;=5,'[1]Outside Edges'!$P58="Yes"),"Yes","No")</f>
        <v>Yes</v>
      </c>
      <c r="GC59" s="275" t="str">
        <f>IF(AND((RIGHT($GC$3,2)-'[1]Miter Profiles'!$AC$186-'[1]Outside Edges'!$B58)&gt;=5,'[1]Outside Edges'!$P58="Yes"),"Yes","No")</f>
        <v>Yes</v>
      </c>
      <c r="GD59" s="269" t="str">
        <f>IF(AND((RIGHT($GD$3,2)-'[1]Miter Profiles'!$AC$187-'[1]Outside Edges'!$B58)&gt;=5,'[1]Outside Edges'!$P58="Yes"),"Yes","No")</f>
        <v>Yes</v>
      </c>
      <c r="GE59" s="273" t="str">
        <f>IF(AND((RIGHT($GE$3,2)-'[1]Miter Profiles'!$AC$188-'[1]Outside Edges'!$B58)&gt;=5,'[1]Outside Edges'!$P58="Yes"),"Yes","No")</f>
        <v>Yes</v>
      </c>
      <c r="GF59" s="282" t="str">
        <f>IF(AND((RIGHT($GF$3,2)-'[1]Miter Profiles'!$AC$189-'[1]Outside Edges'!$B58)&gt;=5,'[1]Outside Edges'!$P58="Yes"),"Yes","No")</f>
        <v>Yes</v>
      </c>
      <c r="GG59" s="283" t="str">
        <f>IF(AND((RIGHT($GG$3,2)-'[1]Miter Profiles'!$AC$190-'[1]Outside Edges'!$B58)&gt;=5,'[1]Outside Edges'!$P58="Yes"),"Yes","No")</f>
        <v>Yes</v>
      </c>
      <c r="GH59" s="284" t="str">
        <f>IF(AND((RIGHT($GH$3,2)-'[1]Miter Profiles'!$AC$191-'[1]Outside Edges'!$B58)&gt;=5,'[1]Outside Edges'!$P58="Yes"),"Yes","No")</f>
        <v>Yes</v>
      </c>
      <c r="GI59" s="275" t="str">
        <f>IF(AND((RIGHT($GI$3,2)-'[1]Miter Profiles'!$AC$192-'[1]Outside Edges'!$B58)&gt;=5,'[1]Outside Edges'!$P58="Yes"),"Yes","No")</f>
        <v>Yes</v>
      </c>
      <c r="GJ59" s="269" t="str">
        <f>IF(AND((RIGHT($GJ$3,2)-'[1]Miter Profiles'!$AC$193-'[1]Outside Edges'!$B58)&gt;=5,'[1]Outside Edges'!$P58="Yes"),"Yes","No")</f>
        <v>Yes</v>
      </c>
      <c r="GK59" s="273" t="str">
        <f>IF(AND((RIGHT($GK$3,2)-'[1]Miter Profiles'!$AC$194-'[1]Outside Edges'!$B58)&gt;=5,'[1]Outside Edges'!$P58="Yes"),"Yes","No")</f>
        <v>Yes</v>
      </c>
      <c r="GL59" s="282" t="str">
        <f>IF(AND((RIGHT($GL$3,2)-'[1]Miter Profiles'!$AC$195-'[1]Outside Edges'!$B58)&gt;=5,'[1]Outside Edges'!$P58="Yes"),"Yes","No")</f>
        <v>Yes</v>
      </c>
      <c r="GM59" s="283" t="str">
        <f>IF(AND((RIGHT($GM$3,2)-'[1]Miter Profiles'!$AC$196-'[1]Outside Edges'!$B58)&gt;=5,'[1]Outside Edges'!$P58="Yes"),"Yes","No")</f>
        <v>Yes</v>
      </c>
      <c r="GN59" s="284" t="str">
        <f>IF(AND((RIGHT($GN$3,2)-'[1]Miter Profiles'!$AC$197-'[1]Outside Edges'!$B58)&gt;=5,'[1]Outside Edges'!$P58="Yes"),"Yes","No")</f>
        <v>Yes</v>
      </c>
      <c r="GO59" s="275" t="str">
        <f>IF(AND((RIGHT($GO$3,2)-'[1]Miter Profiles'!$AC$198-'[1]Outside Edges'!$B58)&gt;=5,'[1]Outside Edges'!$P58="Yes"),"Yes","No")</f>
        <v>Yes</v>
      </c>
      <c r="GP59" s="269" t="str">
        <f>IF(AND((RIGHT($GP$3,2)-'[1]Miter Profiles'!$AC$199-'[1]Outside Edges'!$B58)&gt;=5,'[1]Outside Edges'!$P58="Yes"),"Yes","No")</f>
        <v>Yes</v>
      </c>
      <c r="GQ59" s="273" t="str">
        <f>IF(AND((RIGHT($GQ$3,2)-'[1]Miter Profiles'!$AC$200-'[1]Outside Edges'!$B58)&gt;=5,'[1]Outside Edges'!$P58="Yes"),"Yes","No")</f>
        <v>Yes</v>
      </c>
      <c r="GR59" s="282" t="str">
        <f>IF(AND((RIGHT($GR$3,2)-'[1]Miter Profiles'!$AC$201-'[1]Outside Edges'!$B58)&gt;=5,'[1]Outside Edges'!$P58="Yes"),"Yes","No")</f>
        <v>Yes</v>
      </c>
      <c r="GS59" s="283" t="str">
        <f>IF(AND((RIGHT($GS$3,2)-'[1]Miter Profiles'!$AC$202-'[1]Outside Edges'!$B58)&gt;=5,'[1]Outside Edges'!$P58="Yes"),"Yes","No")</f>
        <v>Yes</v>
      </c>
      <c r="GT59" s="284" t="str">
        <f>IF(AND((RIGHT($GT$3,2)-'[1]Miter Profiles'!$AC$203-'[1]Outside Edges'!$B58)&gt;=5,'[1]Outside Edges'!$P58="Yes"),"Yes","No")</f>
        <v>Yes</v>
      </c>
      <c r="GU59" s="275" t="str">
        <f>IF(AND((RIGHT($GU$3,2)-'[1]Miter Profiles'!$AC$204-'[1]Outside Edges'!$B58)&gt;=5,'[1]Outside Edges'!$P58="Yes"),"Yes","No")</f>
        <v>Yes</v>
      </c>
      <c r="GV59" s="269" t="str">
        <f>IF(AND((RIGHT($GV$3,2)-'[1]Miter Profiles'!$AC$205-'[1]Outside Edges'!$B58)&gt;=5,'[1]Outside Edges'!$P58="Yes"),"Yes","No")</f>
        <v>Yes</v>
      </c>
      <c r="GW59" s="273" t="str">
        <f>IF(AND((RIGHT($GW$3,2)-'[1]Miter Profiles'!$AC$206-'[1]Outside Edges'!$B58)&gt;=5,'[1]Outside Edges'!$P58="Yes"),"Yes","No")</f>
        <v>Yes</v>
      </c>
      <c r="GX59" s="282" t="str">
        <f>IF(AND((RIGHT($GX$3,2)-'[1]Miter Profiles'!$AC$207-'[1]Outside Edges'!$B58)&gt;=5,'[1]Outside Edges'!$P58="Yes"),"Yes","No")</f>
        <v>Yes</v>
      </c>
      <c r="GY59" s="283" t="str">
        <f>IF(AND((RIGHT($GY$3,2)-'[1]Miter Profiles'!$AC$208-'[1]Outside Edges'!$B58)&gt;=5,'[1]Outside Edges'!$P58="Yes"),"Yes","No")</f>
        <v>Yes</v>
      </c>
      <c r="GZ59" s="284" t="str">
        <f>IF(AND((RIGHT($GZ$3,2)-'[1]Miter Profiles'!$AC$209-'[1]Outside Edges'!$B58)&gt;=5,'[1]Outside Edges'!$P58="Yes"),"Yes","No")</f>
        <v>Yes</v>
      </c>
      <c r="HA59" s="275" t="str">
        <f>IF(AND((RIGHT($HA$3,2)-'[1]Miter Profiles'!$AC$210-'[1]Outside Edges'!$B58)&gt;=5,'[1]Outside Edges'!$P58="Yes"),"Yes","No")</f>
        <v>Yes</v>
      </c>
      <c r="HB59" s="269" t="str">
        <f>IF(AND((RIGHT($HB$3,2)-'[1]Miter Profiles'!$AC$211-'[1]Outside Edges'!$B58)&gt;=5,'[1]Outside Edges'!$P58="Yes"),"Yes","No")</f>
        <v>Yes</v>
      </c>
      <c r="HC59" s="273" t="str">
        <f>IF(AND((RIGHT($HC$3,2)-'[1]Miter Profiles'!$AC$212-'[1]Outside Edges'!$B58)&gt;=5,'[1]Outside Edges'!$P58="Yes"),"Yes","No")</f>
        <v>Yes</v>
      </c>
      <c r="HD59" s="282" t="str">
        <f>IF(AND((RIGHT($HD$3,2)-'[1]Miter Profiles'!$AC$213-'[1]Outside Edges'!$B58)&gt;=5,'[1]Outside Edges'!$P58="Yes"),"Yes","No")</f>
        <v>No</v>
      </c>
      <c r="HE59" s="284" t="str">
        <f>IF(AND((RIGHT($HE$3,2)-'[1]Miter Profiles'!$AC$214-'[1]Outside Edges'!$B58)&gt;=5,'[1]Outside Edges'!$P58="Yes"),"Yes","No")</f>
        <v>No</v>
      </c>
      <c r="HF59" s="275" t="str">
        <f>IF(AND((RIGHT($HF$3,2)-'[1]Miter Profiles'!$AC$215-'[1]Outside Edges'!$B58)&gt;=5,'[1]Outside Edges'!$P58="Yes"),"Yes","No")</f>
        <v>Yes</v>
      </c>
      <c r="HG59" s="269" t="str">
        <f>IF(AND((RIGHT($HG$3,2)-'[1]Miter Profiles'!$AC$216-'[1]Outside Edges'!$B58)&gt;=5,'[1]Outside Edges'!$P58="Yes"),"Yes","No")</f>
        <v>Yes</v>
      </c>
      <c r="HH59" s="273" t="str">
        <f>IF(AND((RIGHT($HH$3,2)-'[1]Miter Profiles'!$AC$217-'[1]Outside Edges'!$B58)&gt;=5,'[1]Outside Edges'!$P58="Yes"),"Yes","No")</f>
        <v>Yes</v>
      </c>
      <c r="HI59" s="282" t="str">
        <f>IF(AND((RIGHT($HI$3,2)-'[1]Miter Profiles'!$AC$218-'[1]Outside Edges'!$B58)&gt;=5,'[1]Outside Edges'!$P58="Yes"),"Yes","No")</f>
        <v>Yes</v>
      </c>
      <c r="HJ59" s="283" t="str">
        <f>IF(AND((RIGHT($HJ$3,2)-'[1]Miter Profiles'!$AC$219-'[1]Outside Edges'!$B58)&gt;=5,'[1]Outside Edges'!$P58="Yes"),"Yes","No")</f>
        <v>Yes</v>
      </c>
      <c r="HK59" s="284" t="str">
        <f>IF(AND((RIGHT($HK$3,2)-'[1]Miter Profiles'!$AC$220-'[1]Outside Edges'!$B58)&gt;=5,'[1]Outside Edges'!$P58="Yes"),"Yes","No")</f>
        <v>Yes</v>
      </c>
      <c r="HL59" s="275" t="str">
        <f>IF(AND((RIGHT($HL$3,2)-'[1]Miter Profiles'!$AC$221-'[1]Outside Edges'!$B58)&gt;=5,'[1]Outside Edges'!$P58="Yes"),"Yes","No")</f>
        <v>Yes</v>
      </c>
      <c r="HM59" s="269" t="str">
        <f>IF(AND((RIGHT($HM$3,2)-'[1]Miter Profiles'!$AC$222-'[1]Outside Edges'!$B58)&gt;=5,'[1]Outside Edges'!$P58="Yes"),"Yes","No")</f>
        <v>Yes</v>
      </c>
      <c r="HN59" s="269" t="str">
        <f>IF(AND((RIGHT($HN$3,2)-'[1]Miter Profiles'!$AC$223-'[1]Outside Edges'!$B58)&gt;=5,'[1]Outside Edges'!$P58="Yes"),"Yes","No")</f>
        <v>Yes</v>
      </c>
      <c r="HO59" s="283" t="str">
        <f>IF(AND((RIGHT($HO$3,2)-'[1]Miter Profiles'!$AC$224-'[1]Outside Edges'!$B58)&gt;=5,'[1]Outside Edges'!$P58="Yes"),"Yes","No")</f>
        <v>Yes</v>
      </c>
      <c r="HP59" s="283" t="str">
        <f>IF(AND((RIGHT($HP$3,2)-'[1]Miter Profiles'!$AC$225-'[1]Outside Edges'!$B58)&gt;=5,'[1]Outside Edges'!$P58="Yes"),"Yes","No")</f>
        <v>Yes</v>
      </c>
      <c r="HQ59" s="283" t="str">
        <f>IF(AND((RIGHT($HQ$3,3)-'[1]Miter Profiles'!$AC$226-'[1]Outside Edges'!$B58)&gt;=5,'[1]Outside Edges'!$P58="Yes"),"Yes","No")</f>
        <v>No</v>
      </c>
      <c r="HR59" s="283" t="str">
        <f>IF(AND((RIGHT($HR$3,2)-'[1]Miter Profiles'!$AC$227-'[1]Outside Edges'!$B58)&gt;=5,'[1]Outside Edges'!$P58="Yes"),"Yes","No")</f>
        <v>No</v>
      </c>
      <c r="HS59" s="269" t="str">
        <f>IF(AND((RIGHT($HS$3,2)-'[1]Miter Profiles'!$AC$228-'[1]Outside Edges'!$B58)&gt;=5,'[1]Outside Edges'!$P58="Yes"),"Yes","No")</f>
        <v>Yes</v>
      </c>
      <c r="HT59" s="269" t="str">
        <f>IF(AND((RIGHT($HT$3,2)-'[1]Miter Profiles'!$AC$229-'[1]Outside Edges'!$B58)&gt;=5,'[1]Outside Edges'!$P58="Yes"),"Yes","No")</f>
        <v>Yes</v>
      </c>
      <c r="HU59" s="269" t="str">
        <f>IF(AND((RIGHT($HU$3,2)-'[1]Miter Profiles'!$AC$230-'[1]Outside Edges'!$B58)&gt;=5,'[1]Outside Edges'!$P58="Yes"),"Yes","No")</f>
        <v>Yes</v>
      </c>
      <c r="HV59" s="283" t="str">
        <f>IF(AND((RIGHT($HV$3,2)-'[1]Miter Profiles'!$AC$231-'[1]Outside Edges'!$B58)&gt;=5,'[1]Outside Edges'!$P58="Yes"),"Yes","No")</f>
        <v>Yes</v>
      </c>
      <c r="HW59" s="283" t="str">
        <f>IF(AND((RIGHT($HW$3,2)-'[1]Miter Profiles'!$AC$232-'[1]Outside Edges'!$B58)&gt;=5,'[1]Outside Edges'!$P58="Yes"),"Yes","No")</f>
        <v>Yes</v>
      </c>
      <c r="HX59" s="283" t="str">
        <f>IF(AND((RIGHT($HX$3,2)-'[1]Miter Profiles'!$AC$233-'[1]Outside Edges'!$B58)&gt;=5,'[1]Outside Edges'!$P58="Yes"),"Yes","No")</f>
        <v>Yes</v>
      </c>
      <c r="HY59" s="269" t="str">
        <f>IF(AND((RIGHT($HY$3,2)-'[1]Miter Profiles'!$AC$234-'[1]Outside Edges'!$B58)&gt;=5,'[1]Outside Edges'!$P58="Yes"),"Yes","No")</f>
        <v>Yes</v>
      </c>
      <c r="HZ59" s="269" t="str">
        <f>IF(AND((RIGHT($HZ$3,2)-'[1]Miter Profiles'!$AC$235-'[1]Outside Edges'!$B58)&gt;=5,'[1]Outside Edges'!$P58="Yes"),"Yes","No")</f>
        <v>Yes</v>
      </c>
      <c r="IA59" s="269" t="str">
        <f>IF(AND((RIGHT($IA$3,2)-'[1]Miter Profiles'!$AC$236-'[1]Outside Edges'!$B58)&gt;=5,'[1]Outside Edges'!$P58="Yes"),"Yes","No")</f>
        <v>Yes</v>
      </c>
      <c r="IB59" s="283" t="str">
        <f>IF(AND((RIGHT($IB$3,2)-'[1]Miter Profiles'!$AC$237-'[1]Outside Edges'!$B58)&gt;=5,'[1]Outside Edges'!$P58="Yes"),"Yes","No")</f>
        <v>Yes</v>
      </c>
      <c r="IC59" s="283" t="str">
        <f>IF(AND((RIGHT($IC$3,2)-'[1]Miter Profiles'!$AC$238-'[1]Outside Edges'!$B58)&gt;=5,'[1]Outside Edges'!$P58="Yes"),"Yes","No")</f>
        <v>Yes</v>
      </c>
      <c r="ID59" s="283" t="str">
        <f>IF(AND((RIGHT($ID$3,2)-'[1]Miter Profiles'!$AC$239-'[1]Outside Edges'!$B58)&gt;=5,'[1]Outside Edges'!$P58="Yes"),"Yes","No")</f>
        <v>Yes</v>
      </c>
      <c r="IE59" s="269" t="str">
        <f>IF(AND((RIGHT($IE$3,2)-'[1]Miter Profiles'!$AC$240-'[1]Outside Edges'!$B58)&gt;=5,'[1]Outside Edges'!$P58="Yes"),"Yes","No")</f>
        <v>Yes</v>
      </c>
      <c r="IF59" s="269" t="str">
        <f>IF(AND((RIGHT($IF$3,2)-'[1]Miter Profiles'!$AC$241-'[1]Outside Edges'!$B58)&gt;=5,'[1]Outside Edges'!$P58="Yes"),"Yes","No")</f>
        <v>Yes</v>
      </c>
      <c r="IG59" s="269" t="str">
        <f>IF(AND((RIGHT($IG$3,2)-'[1]Miter Profiles'!$AC$242-'[1]Outside Edges'!$B58)&gt;=5,'[1]Outside Edges'!$P58="Yes"),"Yes","No")</f>
        <v>Yes</v>
      </c>
      <c r="IH59" s="283" t="str">
        <f>IF(AND((RIGHT($IH$3,2)-'[1]Miter Profiles'!$AC$243-'[1]Outside Edges'!$B58)&gt;=5,'[1]Outside Edges'!$P58="Yes"),"Yes","No")</f>
        <v>Yes</v>
      </c>
      <c r="II59" s="283" t="str">
        <f>IF(AND((RIGHT($II$3,2)-'[1]Miter Profiles'!$AC$244-'[1]Outside Edges'!$B58)&gt;=5,'[1]Outside Edges'!$P58="Yes"),"Yes","No")</f>
        <v>Yes</v>
      </c>
      <c r="IJ59" s="283" t="str">
        <f>IF(AND((RIGHT($IJ$3,2)-'[1]Miter Profiles'!$AC$245-'[1]Outside Edges'!$B58)&gt;=5,'[1]Outside Edges'!$P58="Yes"),"Yes","No")</f>
        <v>Yes</v>
      </c>
      <c r="IK59" s="269" t="str">
        <f>IF(AND((RIGHT($IK$3,2)-'[1]Miter Profiles'!$AC$246-'[1]Outside Edges'!$B58)&gt;=5,'[1]Outside Edges'!$P58="Yes"),"Yes","No")</f>
        <v>Yes</v>
      </c>
      <c r="IL59" s="269" t="str">
        <f>IF(AND((RIGHT($IL$3,2)-'[1]Miter Profiles'!$AC$247-'[1]Outside Edges'!$B58)&gt;=5,'[1]Outside Edges'!$P58="Yes"),"Yes","No")</f>
        <v>Yes</v>
      </c>
      <c r="IM59" s="269" t="str">
        <f>IF(AND((RIGHT($IM$3,2)-'[1]Miter Profiles'!$AC$248-'[1]Outside Edges'!$B58)&gt;=5,'[1]Outside Edges'!$P58="Yes"),"Yes","No")</f>
        <v>Yes</v>
      </c>
      <c r="IN59" s="283" t="str">
        <f>IF(AND((RIGHT($IN$3,2)-'[1]Miter Profiles'!$AC$249-'[1]Outside Edges'!$B58)&gt;=5,'[1]Outside Edges'!$P58="Yes"),"Yes","No")</f>
        <v>Yes</v>
      </c>
      <c r="IO59" s="283" t="str">
        <f>IF(AND((RIGHT($IO$3,2)-'[1]Miter Profiles'!$AC$250-'[1]Outside Edges'!$B58)&gt;=5,'[1]Outside Edges'!$P58="Yes"),"Yes","No")</f>
        <v>Yes</v>
      </c>
      <c r="IP59" s="283" t="str">
        <f>IF(AND((RIGHT($IP$3,2)-'[1]Miter Profiles'!$AC$251-'[1]Outside Edges'!$B58)&gt;=5,'[1]Outside Edges'!$P58="Yes"),"Yes","No")</f>
        <v>Yes</v>
      </c>
      <c r="IQ59" s="269" t="str">
        <f>IF(AND((RIGHT($IQ$3,2)-'[1]Miter Profiles'!$AC$252-'[1]Outside Edges'!$B58)&gt;=5,'[1]Outside Edges'!$P58="Yes"),"Yes","No")</f>
        <v>Yes</v>
      </c>
      <c r="IR59" s="269" t="str">
        <f>IF(AND((RIGHT($IR$3,2)-'[1]Miter Profiles'!$AC$253-'[1]Outside Edges'!$B58)&gt;=5,'[1]Outside Edges'!$P58="Yes"),"Yes","No")</f>
        <v>Yes</v>
      </c>
      <c r="IS59" s="269" t="str">
        <f>IF(AND((RIGHT($IS$3,2)-'[1]Miter Profiles'!$AC$254-'[1]Outside Edges'!$B58)&gt;=5,'[1]Outside Edges'!$P58="Yes"),"Yes","No")</f>
        <v>Yes</v>
      </c>
      <c r="IT59" s="283" t="str">
        <f>IF(AND((RIGHT($IT$3,2)-'[1]Miter Profiles'!$AC$255-'[1]Outside Edges'!$B58)&gt;=5,'[1]Outside Edges'!$P58="Yes"),"Yes","No")</f>
        <v>Yes</v>
      </c>
      <c r="IU59" s="283" t="str">
        <f>IF(AND((RIGHT($IU$3,2)-'[1]Miter Profiles'!$AC$256-'[1]Outside Edges'!$B58)&gt;=5,'[1]Outside Edges'!$P58="Yes"),"Yes","No")</f>
        <v>Yes</v>
      </c>
      <c r="IV59" s="283" t="str">
        <f>IF(AND((RIGHT($IV$3,2)-'[1]Miter Profiles'!$AC$257-'[1]Outside Edges'!$B58)&gt;=5,'[1]Outside Edges'!$P58="Yes"),"Yes","No")</f>
        <v>Yes</v>
      </c>
      <c r="IW59" s="269" t="str">
        <f>IF(AND((RIGHT($IW$3,2)-'[1]Miter Profiles'!$AC$258-'[1]Outside Edges'!$B58)&gt;=5,'[1]Outside Edges'!$P58="Yes"),"Yes","No")</f>
        <v>Yes</v>
      </c>
      <c r="IX59" s="269" t="str">
        <f>IF(AND((RIGHT($IX$3,2)-'[1]Miter Profiles'!$AC$259-'[1]Outside Edges'!$B58)&gt;=5,'[1]Outside Edges'!$P58="Yes"),"Yes","No")</f>
        <v>Yes</v>
      </c>
      <c r="IY59" s="269" t="str">
        <f>IF(AND((RIGHT($IY$3,2)-'[1]Miter Profiles'!$AC$260-'[1]Outside Edges'!$B58)&gt;=5,'[1]Outside Edges'!$P58="Yes"),"Yes","No")</f>
        <v>Yes</v>
      </c>
      <c r="IZ59" s="283" t="str">
        <f>IF(AND((RIGHT($IZ$3,2)-'[1]Miter Profiles'!$AC$261-'[1]Outside Edges'!$B58)&gt;=5,'[1]Outside Edges'!$P58="Yes"),"Yes","No")</f>
        <v>Yes</v>
      </c>
      <c r="JA59" s="283" t="str">
        <f>IF(AND((RIGHT($JA$3,2)-'[1]Miter Profiles'!$AC$262-'[1]Outside Edges'!$B58)&gt;=5,'[1]Outside Edges'!$P58="Yes"),"Yes","No")</f>
        <v>Yes</v>
      </c>
      <c r="JB59" s="283" t="str">
        <f>IF(AND((RIGHT($JB$3,2)-'[1]Miter Profiles'!$AC$263-'[1]Outside Edges'!$B58)&gt;=5,'[1]Outside Edges'!$P58="Yes"),"Yes","No")</f>
        <v>Yes</v>
      </c>
      <c r="JC59" s="269" t="str">
        <f>IF(AND((RIGHT($JC$3,2)-'[1]Miter Profiles'!$AC$264-'[1]Outside Edges'!$B58)&gt;=5,'[1]Outside Edges'!$P58="Yes"),"Yes","No")</f>
        <v>Yes</v>
      </c>
      <c r="JD59" s="269" t="str">
        <f>IF(AND((RIGHT($JD$3,2)-'[1]Miter Profiles'!$AC$265-'[1]Outside Edges'!$B58)&gt;=5,'[1]Outside Edges'!$P58="Yes"),"Yes","No")</f>
        <v>Yes</v>
      </c>
      <c r="JE59" s="269" t="str">
        <f>IF(AND((RIGHT($JE$3,2)-'[1]Miter Profiles'!$AC$266-'[1]Outside Edges'!$B58)&gt;=5,'[1]Outside Edges'!$P58="Yes"),"Yes","No")</f>
        <v>Yes</v>
      </c>
      <c r="JF59" s="283" t="str">
        <f>IF(AND((RIGHT($JF$3,2)-'[1]Miter Profiles'!$AC$267-'[1]Outside Edges'!$B58)&gt;=5,'[1]Outside Edges'!$P58="Yes"),"Yes","No")</f>
        <v>Yes</v>
      </c>
      <c r="JG59" s="283" t="str">
        <f>IF(AND((RIGHT($JG$3,2)-'[1]Miter Profiles'!$AC$268-'[1]Outside Edges'!$B58)&gt;=5,'[1]Outside Edges'!$P58="Yes"),"Yes","No")</f>
        <v>Yes</v>
      </c>
      <c r="JH59" s="283" t="str">
        <f>IF(AND((RIGHT($JH$3,2)-'[1]Miter Profiles'!$AC$269-'[1]Outside Edges'!$B58)&gt;=5,'[1]Outside Edges'!$P58="Yes"),"Yes","No")</f>
        <v>Yes</v>
      </c>
      <c r="JI59" s="269" t="str">
        <f>IF(AND((RIGHT($JI$3,2)-'[1]Miter Profiles'!$AC$270-'[1]Outside Edges'!$B58)&gt;=5,'[1]Outside Edges'!$P58="Yes"),"Yes","No")</f>
        <v>Yes</v>
      </c>
      <c r="JJ59" s="269" t="str">
        <f>IF(AND((RIGHT($JJ$3,2)-'[1]Miter Profiles'!$AC$271-'[1]Outside Edges'!$B58)&gt;=5,'[1]Outside Edges'!$P58="Yes"),"Yes","No")</f>
        <v>Yes</v>
      </c>
      <c r="JK59" s="269" t="str">
        <f>IF(AND((RIGHT($JK$3,2)-'[1]Miter Profiles'!$AC$272-'[1]Outside Edges'!$B58)&gt;=5,'[1]Outside Edges'!$P58="Yes"),"Yes","No")</f>
        <v>Yes</v>
      </c>
      <c r="JL59" s="283" t="str">
        <f>IF(AND((RIGHT($JL$3,2)-'[1]Miter Profiles'!$AC$273-'[1]Outside Edges'!$B58)&gt;=5,'[1]Outside Edges'!$P58="Yes"),"Yes","No")</f>
        <v>Yes</v>
      </c>
      <c r="JM59" s="283" t="str">
        <f>IF(AND((RIGHT($JM$3,2)-'[1]Miter Profiles'!$AC$274-'[1]Outside Edges'!$B58)&gt;=5,'[1]Outside Edges'!$P58="Yes"),"Yes","No")</f>
        <v>Yes</v>
      </c>
      <c r="JN59" s="283" t="str">
        <f>IF(AND((RIGHT($JN$3,2)-'[1]Miter Profiles'!$AC$275-'[1]Outside Edges'!$B58)&gt;=5,'[1]Outside Edges'!$P58="Yes"),"Yes","No")</f>
        <v>Yes</v>
      </c>
      <c r="JO59" s="269" t="str">
        <f>IF(AND((RIGHT($JO$3,2)-'[1]Miter Profiles'!$AC$276-'[1]Outside Edges'!$B58)&gt;=5,'[1]Outside Edges'!$P58="Yes"),"Yes","No")</f>
        <v>Yes</v>
      </c>
      <c r="JP59" s="269" t="str">
        <f>IF(AND((RIGHT($JP$3,2)-'[1]Miter Profiles'!$AC$277-'[1]Outside Edges'!$B58)&gt;=5,'[1]Outside Edges'!$P58="Yes"),"Yes","No")</f>
        <v>Yes</v>
      </c>
      <c r="JQ59" s="269" t="str">
        <f>IF(AND((RIGHT($JQ$3,2)-'[1]Miter Profiles'!$AC$278-'[1]Outside Edges'!$B58)&gt;=5,'[1]Outside Edges'!$P58="Yes"),"Yes","No")</f>
        <v>Yes</v>
      </c>
      <c r="JR59" s="283" t="str">
        <f>IF(AND((RIGHT($JR$3,2)-'[1]Miter Profiles'!$AC$279-'[1]Outside Edges'!$B58)&gt;=5,'[1]Outside Edges'!$P58="Yes"),"Yes","No")</f>
        <v>No</v>
      </c>
      <c r="JS59" s="283" t="str">
        <f>IF(AND((RIGHT($JS$3,2)-'[1]Miter Profiles'!$AC$280-'[1]Outside Edges'!$B58)&gt;=5,'[1]Outside Edges'!$P58="Yes"),"Yes","No")</f>
        <v>Yes</v>
      </c>
      <c r="JT59" s="283" t="str">
        <f>IF(AND((RIGHT($JT$3,2)-'[1]Miter Profiles'!$AC$281-'[1]Outside Edges'!$B58)&gt;=5,'[1]Outside Edges'!$P58="Yes"),"Yes","No")</f>
        <v>Yes</v>
      </c>
      <c r="JU59" s="269" t="str">
        <f>IF(AND((RIGHT($JU$3,2)-'[1]Miter Profiles'!$AC$282-'[1]Outside Edges'!$B58)&gt;=5,'[1]Outside Edges'!$P58="Yes"),"Yes","No")</f>
        <v>No</v>
      </c>
      <c r="JV59" s="269" t="str">
        <f>IF(AND((RIGHT($JV$3,2)-'[1]Miter Profiles'!$AC$283-'[1]Outside Edges'!$B58)&gt;=5,'[1]Outside Edges'!$P58="Yes"),"Yes","No")</f>
        <v>Yes</v>
      </c>
      <c r="JW59" s="269" t="str">
        <f>IF(AND((RIGHT($JW$3,2)-'[1]Miter Profiles'!$AC$284-'[1]Outside Edges'!$B58)&gt;=5,'[1]Outside Edges'!$P58="Yes"),"Yes","No")</f>
        <v>Yes</v>
      </c>
      <c r="JX59" s="283" t="str">
        <f>IF(AND((RIGHT($JX$3,2)-'[1]Miter Profiles'!$AC$285-'[1]Outside Edges'!$B58)&gt;=5,'[1]Outside Edges'!$P58="Yes"),"Yes","No")</f>
        <v>Yes</v>
      </c>
      <c r="JY59" s="283" t="str">
        <f>IF(AND((RIGHT($JY$3,2)-'[1]Miter Profiles'!$AC$286-'[1]Outside Edges'!$B58)&gt;=5,'[1]Outside Edges'!$P58="Yes"),"Yes","No")</f>
        <v>Yes</v>
      </c>
      <c r="JZ59" s="283" t="str">
        <f>IF(AND((RIGHT($JZ$3,2)-'[1]Miter Profiles'!$AC$287-'[1]Outside Edges'!$B58)&gt;=5,'[1]Outside Edges'!$P58="Yes"),"Yes","No")</f>
        <v>Yes</v>
      </c>
      <c r="KA59" s="269" t="str">
        <f>IF(AND((RIGHT($KA$3,2)-'[1]Miter Profiles'!$AC$288-'[1]Outside Edges'!$B58)&gt;=5,'[1]Outside Edges'!$P58="Yes"),"Yes","No")</f>
        <v>Yes</v>
      </c>
      <c r="KB59" s="269" t="str">
        <f>IF(AND((RIGHT($KB$3,2)-'[1]Miter Profiles'!$AC$289-'[1]Outside Edges'!$B58)&gt;=5,'[1]Outside Edges'!$P58="Yes"),"Yes","No")</f>
        <v>Yes</v>
      </c>
      <c r="KC59" s="269" t="str">
        <f>IF(AND((RIGHT($KC$3,2)-'[1]Miter Profiles'!$AC$290-'[1]Outside Edges'!$B58)&gt;=5,'[1]Outside Edges'!$P58="Yes"),"Yes","No")</f>
        <v>Yes</v>
      </c>
      <c r="KD59" s="283" t="str">
        <f>IF(AND((RIGHT($KD$3,2)-'[1]Miter Profiles'!$AC$291-'[1]Outside Edges'!$B58)&gt;=5,'[1]Outside Edges'!$P58="Yes"),"Yes","No")</f>
        <v>Yes</v>
      </c>
      <c r="KE59" s="283" t="str">
        <f>IF(AND((RIGHT($KE$3,2)-'[1]Miter Profiles'!$AC$292-'[1]Outside Edges'!$B58)&gt;=5,'[1]Outside Edges'!$P58="Yes"),"Yes","No")</f>
        <v>Yes</v>
      </c>
      <c r="KF59" s="283" t="str">
        <f>IF(AND((RIGHT($KF$3,2)-'[1]Miter Profiles'!$AC$293-'[1]Outside Edges'!$B58)&gt;=5,'[1]Outside Edges'!$P58="Yes"),"Yes","No")</f>
        <v>Yes</v>
      </c>
      <c r="KG59" s="269" t="str">
        <f>IF(AND((RIGHT($KG$3,2)-'[1]Miter Profiles'!$AC$294-'[1]Outside Edges'!$B58)&gt;=5,'[1]Outside Edges'!$P58="Yes"),"Yes","No")</f>
        <v>Yes</v>
      </c>
      <c r="KH59" s="269" t="str">
        <f>IF(AND((RIGHT($KH$3,2)-'[1]Miter Profiles'!$AC$295-'[1]Outside Edges'!$B58)&gt;=5,'[1]Outside Edges'!$P58="Yes"),"Yes","No")</f>
        <v>Yes</v>
      </c>
      <c r="KI59" s="269" t="str">
        <f>IF(AND((RIGHT($KI$3,2)-'[1]Miter Profiles'!$AC$296-'[1]Outside Edges'!$B58)&gt;=5,'[1]Outside Edges'!$P58="Yes"),"Yes","No")</f>
        <v>Yes</v>
      </c>
      <c r="KJ59" s="283" t="str">
        <f>IF(AND((RIGHT($KJ$3,2)-'[1]Miter Profiles'!$AC$297-'[1]Outside Edges'!$B58)&gt;=5,'[1]Outside Edges'!$P58="Yes"),"Yes","No")</f>
        <v>Yes</v>
      </c>
      <c r="KK59" s="283" t="str">
        <f>IF(AND((RIGHT($KK$3,2)-'[1]Miter Profiles'!$AC$298-'[1]Outside Edges'!$B58)&gt;=5,'[1]Outside Edges'!$P58="Yes"),"Yes","No")</f>
        <v>Yes</v>
      </c>
      <c r="KL59" s="283" t="str">
        <f>IF(AND((RIGHT($KL$3,2)-'[1]Miter Profiles'!$AC$299-'[1]Outside Edges'!$B58)&gt;=5,'[1]Outside Edges'!$P58="Yes"),"Yes","No")</f>
        <v>Yes</v>
      </c>
      <c r="KM59" s="269" t="str">
        <f>IF(AND((RIGHT($KM$3,2)-'[1]Miter Profiles'!$AC$300-'[1]Outside Edges'!$B58)&gt;=5,'[1]Outside Edges'!$P58="Yes"),"Yes","No")</f>
        <v>Yes</v>
      </c>
      <c r="KN59" s="269" t="str">
        <f>IF(AND((RIGHT($KN$3,2)-'[1]Miter Profiles'!$AC$301-'[1]Outside Edges'!$B58)&gt;=5,'[1]Outside Edges'!$P58="Yes"),"Yes","No")</f>
        <v>Yes</v>
      </c>
      <c r="KO59" s="269" t="str">
        <f>IF(AND((RIGHT($KO$3,2)-'[1]Miter Profiles'!$AC$302-'[1]Outside Edges'!$B58)&gt;=5,'[1]Outside Edges'!$P58="Yes"),"Yes","No")</f>
        <v>Yes</v>
      </c>
      <c r="KP59" s="283" t="str">
        <f>IF(AND((RIGHT($KP$3,2)-'[1]Miter Profiles'!$AC$303-'[1]Outside Edges'!$B58)&gt;=5,'[1]Outside Edges'!$P58="Yes"),"Yes","No")</f>
        <v>Yes</v>
      </c>
      <c r="KQ59" s="283" t="str">
        <f>IF(AND((RIGHT($KQ$3,2)-'[1]Miter Profiles'!$AC$304-'[1]Outside Edges'!$B58)&gt;=5,'[1]Outside Edges'!$P58="Yes"),"Yes","No")</f>
        <v>Yes</v>
      </c>
      <c r="KR59" s="283" t="str">
        <f>IF(AND((RIGHT($KR$3,2)-'[1]Miter Profiles'!$AC$305-'[1]Outside Edges'!$B58)&gt;=5,'[1]Outside Edges'!$P58="Yes"),"Yes","No")</f>
        <v>Yes</v>
      </c>
      <c r="KS59" s="269" t="str">
        <f>IF(AND((RIGHT($KS$3,2)-'[1]Miter Profiles'!$AC$306-'[1]Outside Edges'!$B58)&gt;=5,'[1]Outside Edges'!$P58="Yes"),"Yes","No")</f>
        <v>Yes</v>
      </c>
      <c r="KT59" s="269" t="str">
        <f>IF(AND((RIGHT($KT$3,2)-'[1]Miter Profiles'!$AC$307-'[1]Outside Edges'!$B58)&gt;=5,'[1]Outside Edges'!$P58="Yes"),"Yes","No")</f>
        <v>Yes</v>
      </c>
      <c r="KU59" s="269" t="str">
        <f>IF(AND((RIGHT($KU$3,2)-'[1]Miter Profiles'!$AC$308-'[1]Outside Edges'!$B58)&gt;=5,'[1]Outside Edges'!$P58="Yes"),"Yes","No")</f>
        <v>Yes</v>
      </c>
      <c r="KV59" s="283" t="str">
        <f>IF(AND((RIGHT($KV$3,2)-'[1]Miter Profiles'!$AC$309-'[1]Outside Edges'!$B58)&gt;=5,'[1]Outside Edges'!$P58="Yes"),"Yes","No")</f>
        <v>Yes</v>
      </c>
      <c r="KW59" s="283" t="str">
        <f>IF(AND((RIGHT($KW$3,2)-'[1]Miter Profiles'!$AC$310-'[1]Outside Edges'!$B58)&gt;=5,'[1]Outside Edges'!$P58="Yes"),"Yes","No")</f>
        <v>Yes</v>
      </c>
      <c r="KX59" s="283" t="str">
        <f>IF(AND((RIGHT($KX$3,2)-'[1]Miter Profiles'!$AC$311-'[1]Outside Edges'!$B58)&gt;=5,'[1]Outside Edges'!$P58="Yes"),"Yes","No")</f>
        <v>Yes</v>
      </c>
      <c r="KY59" s="269" t="str">
        <f>IF(AND((RIGHT($KY$3,2)-'[1]Miter Profiles'!$AC$312-'[1]Outside Edges'!$B58)&gt;=5,'[1]Outside Edges'!$P58="Yes"),"Yes","No")</f>
        <v>Yes</v>
      </c>
      <c r="KZ59" s="269" t="str">
        <f>IF(AND((RIGHT($KZ$3,2)-'[1]Miter Profiles'!$AC$313-'[1]Outside Edges'!$B58)&gt;=5,'[1]Outside Edges'!$P58="Yes"),"Yes","No")</f>
        <v>Yes</v>
      </c>
      <c r="LA59" s="269" t="str">
        <f>IF(AND((RIGHT($LA$3,2)-'[1]Miter Profiles'!$AC$314-'[1]Outside Edges'!$B58)&gt;=5,'[1]Outside Edges'!$P58="Yes"),"Yes","No")</f>
        <v>Yes</v>
      </c>
      <c r="LB59" s="283" t="str">
        <f>IF(AND((RIGHT($LB$3,2)-'[1]Miter Profiles'!$AC$315-'[1]Outside Edges'!$B58)&gt;=5,'[1]Outside Edges'!$P58="Yes"),"Yes","No")</f>
        <v>Yes</v>
      </c>
      <c r="LC59" s="283" t="str">
        <f>IF(AND((RIGHT($LC$3,2)-'[1]Miter Profiles'!$AC$316-'[1]Outside Edges'!$B58)&gt;=5,'[1]Outside Edges'!$P58="Yes"),"Yes","No")</f>
        <v>Yes</v>
      </c>
      <c r="LD59" s="283" t="str">
        <f>IF(AND((RIGHT($LD$3,2)-'[1]Miter Profiles'!$AC$317-'[1]Outside Edges'!$B58)&gt;=5,'[1]Outside Edges'!$P58="Yes"),"Yes","No")</f>
        <v>Yes</v>
      </c>
      <c r="LE59" s="283" t="str">
        <f>IF(AND((RIGHT($LE$3,2)-'[1]Miter Profiles'!$AC$318-'[1]Outside Edges'!$B58)&gt;=5,'[1]Outside Edges'!$P58="Yes"),"Yes","No")</f>
        <v>Yes</v>
      </c>
      <c r="LF59" s="269" t="str">
        <f>IF(AND((RIGHT($LF$3,2)-'[1]Miter Profiles'!$AC$319-'[1]Outside Edges'!$B58)&gt;=5,'[1]Outside Edges'!$P58="Yes"),"Yes","No")</f>
        <v>Yes</v>
      </c>
      <c r="LG59" s="269" t="str">
        <f>IF(AND((RIGHT($LG$3,2)-'[1]Miter Profiles'!$AC$320-'[1]Outside Edges'!$B58)&gt;=5,'[1]Outside Edges'!$P58="Yes"),"Yes","No")</f>
        <v>Yes</v>
      </c>
      <c r="LH59" s="269" t="str">
        <f>IF(AND((RIGHT($LH$3,2)-'[1]Miter Profiles'!$AC$321-'[1]Outside Edges'!$B58)&gt;=5,'[1]Outside Edges'!$P58="Yes"),"Yes","No")</f>
        <v>Yes</v>
      </c>
      <c r="LI59" s="269" t="str">
        <f>IF(AND((RIGHT($LI$3,2)-'[1]Miter Profiles'!$AC$322-'[1]Outside Edges'!$B58)&gt;=5,'[1]Outside Edges'!$P58="Yes"),"Yes","No")</f>
        <v>Yes</v>
      </c>
      <c r="LJ59" s="283" t="str">
        <f>IF(AND((RIGHT($LJ$3,2)-'[1]Miter Profiles'!$AC$323-'[1]Outside Edges'!$B58)&gt;=5,'[1]Outside Edges'!$P58="Yes"),"Yes","No")</f>
        <v>Yes</v>
      </c>
      <c r="LK59" s="283" t="str">
        <f>IF(AND((RIGHT($LK$3,2)-'[1]Miter Profiles'!$AC$324-'[1]Outside Edges'!$B58)&gt;=5,'[1]Outside Edges'!$P58="Yes"),"Yes","No")</f>
        <v>Yes</v>
      </c>
      <c r="LL59" s="283" t="str">
        <f>IF(AND((RIGHT($LL$3,2)-'[1]Miter Profiles'!$AC$325-'[1]Outside Edges'!$B58)&gt;=5,'[1]Outside Edges'!$P58="Yes"),"Yes","No")</f>
        <v>Yes</v>
      </c>
      <c r="LM59" s="269" t="str">
        <f>IF(AND((RIGHT($LM$3,2)-'[1]Miter Profiles'!$AC$326-'[1]Outside Edges'!$B58)&gt;=5,'[1]Outside Edges'!$P58="Yes"),"Yes","No")</f>
        <v>Yes</v>
      </c>
      <c r="LN59" s="269" t="str">
        <f>IF(AND((RIGHT($LN$3,2)-'[1]Miter Profiles'!$AC$327-'[1]Outside Edges'!$B58)&gt;=5,'[1]Outside Edges'!$P58="Yes"),"Yes","No")</f>
        <v>Yes</v>
      </c>
      <c r="LO59" s="269" t="str">
        <f>IF(AND((RIGHT($LO$3,2)-'[1]Miter Profiles'!$AC$328-'[1]Outside Edges'!$B58)&gt;=5,'[1]Outside Edges'!$P58="Yes"),"Yes","No")</f>
        <v>Yes</v>
      </c>
      <c r="LP59" s="283" t="str">
        <f>IF(AND((RIGHT($LP$3,2)-'[1]Miter Profiles'!$AC$329-'[1]Outside Edges'!$B58)&gt;=5,'[1]Outside Edges'!$P58="Yes"),"Yes","No")</f>
        <v>Yes</v>
      </c>
      <c r="LQ59" s="283" t="str">
        <f>IF(AND((RIGHT($LQ$3,2)-'[1]Miter Profiles'!$AC$330-'[1]Outside Edges'!$B58)&gt;=5,'[1]Outside Edges'!$P58="Yes"),"Yes","No")</f>
        <v>Yes</v>
      </c>
      <c r="LR59" s="283" t="str">
        <f>IF(AND((RIGHT($LR$3,2)-'[1]Miter Profiles'!$AC$331-'[1]Outside Edges'!$B58)&gt;=5,'[1]Outside Edges'!$P58="Yes"),"Yes","No")</f>
        <v>Yes</v>
      </c>
      <c r="LS59" s="269" t="str">
        <f>IF(AND((RIGHT($LS$3,2)-'[1]Miter Profiles'!$AC$332-'[1]Outside Edges'!$B58)&gt;=5,'[1]Outside Edges'!$P58="Yes"),"Yes","No")</f>
        <v>Yes</v>
      </c>
      <c r="LT59" s="269" t="str">
        <f>IF(AND((RIGHT($LT$3,2)-'[1]Miter Profiles'!$AC$333-'[1]Outside Edges'!$B58)&gt;=5,'[1]Outside Edges'!$P58="Yes"),"Yes","No")</f>
        <v>Yes</v>
      </c>
      <c r="LU59" s="269" t="str">
        <f>IF(AND((RIGHT($LU$3,2)-'[1]Miter Profiles'!$AC$334-'[1]Outside Edges'!$B58)&gt;=5,'[1]Outside Edges'!$P58="Yes"),"Yes","No")</f>
        <v>Yes</v>
      </c>
      <c r="LV59" s="283" t="str">
        <f>IF(AND((RIGHT($LV$3,2)-'[1]Miter Profiles'!$AC$335-'[1]Outside Edges'!$B58)&gt;=5,'[1]Outside Edges'!$P58="Yes"),"Yes","No")</f>
        <v>Yes</v>
      </c>
      <c r="LW59" s="283" t="str">
        <f>IF(AND((RIGHT($LW$3,2)-'[1]Miter Profiles'!$AC$336-'[1]Outside Edges'!$B58)&gt;=5,'[1]Outside Edges'!$P58="Yes"),"Yes","No")</f>
        <v>Yes</v>
      </c>
      <c r="LX59" s="283" t="str">
        <f>IF(AND((RIGHT($LX$3,2)-'[1]Miter Profiles'!$AC$337-'[1]Outside Edges'!$B58)&gt;=5,'[1]Outside Edges'!$P58="Yes"),"Yes","No")</f>
        <v>Yes</v>
      </c>
      <c r="LY59" s="269" t="str">
        <f>IF(AND((RIGHT($LY$3,2)-'[1]Miter Profiles'!$AC$338-'[1]Outside Edges'!$B58)&gt;=5,'[1]Outside Edges'!$P58="Yes"),"Yes","No")</f>
        <v>Yes</v>
      </c>
      <c r="LZ59" s="269" t="str">
        <f>IF(AND((RIGHT($LZ$3,2)-'[1]Miter Profiles'!$AC$339-'[1]Outside Edges'!$B58)&gt;=5,'[1]Outside Edges'!$P58="Yes"),"Yes","No")</f>
        <v>Yes</v>
      </c>
      <c r="MA59" s="269" t="str">
        <f>IF(AND((RIGHT($MA$3,2)-'[1]Miter Profiles'!$AC$340-'[1]Outside Edges'!$B58)&gt;=5,'[1]Outside Edges'!$P58="Yes"),"Yes","No")</f>
        <v>Yes</v>
      </c>
      <c r="MB59" s="283" t="str">
        <f>IF(AND((RIGHT($MB$3,2)-'[1]Miter Profiles'!$AC$341-'[1]Outside Edges'!$B58)&gt;=5,'[1]Outside Edges'!$P58="Yes"),"Yes","No")</f>
        <v>Yes</v>
      </c>
      <c r="MC59" s="283" t="str">
        <f>IF(AND((RIGHT($MC$3,2)-'[1]Miter Profiles'!$AC$342-'[1]Outside Edges'!$B58)&gt;=5,'[1]Outside Edges'!$P58="Yes"),"Yes","No")</f>
        <v>Yes</v>
      </c>
      <c r="MD59" s="283" t="str">
        <f>IF(AND((RIGHT($MD$3,2)-'[1]Miter Profiles'!$AC$343-'[1]Outside Edges'!$B58)&gt;=5,'[1]Outside Edges'!$P58="Yes"),"Yes","No")</f>
        <v>Yes</v>
      </c>
      <c r="ME59" s="269" t="str">
        <f>IF(AND((RIGHT($ME$3,2)-'[1]Miter Profiles'!$AC$344-'[1]Outside Edges'!$B58)&gt;=5,'[1]Outside Edges'!$P58="Yes"),"Yes","No")</f>
        <v>Yes</v>
      </c>
      <c r="MF59" s="269" t="str">
        <f>IF(AND((RIGHT($MF$3,2)-'[1]Miter Profiles'!$AC$345-'[1]Outside Edges'!$B58)&gt;=5,'[1]Outside Edges'!$P58="Yes"),"Yes","No")</f>
        <v>Yes</v>
      </c>
      <c r="MG59" s="269" t="str">
        <f>IF(AND((RIGHT($MG$3,2)-'[1]Miter Profiles'!$AC$346-'[1]Outside Edges'!$B58)&gt;=5,'[1]Outside Edges'!$P58="Yes"),"Yes","No")</f>
        <v>Yes</v>
      </c>
      <c r="MH59" s="283" t="str">
        <f>IF(AND((RIGHT($MH$3,2)-'[1]Miter Profiles'!$AC$347-'[1]Outside Edges'!$B58)&gt;=5,'[1]Outside Edges'!$P58="Yes"),"Yes","No")</f>
        <v>Yes</v>
      </c>
      <c r="MI59" s="283" t="str">
        <f>IF(AND((RIGHT($MI$3,2)-'[1]Miter Profiles'!$AC$348-'[1]Outside Edges'!$B58)&gt;=5,'[1]Outside Edges'!$P58="Yes"),"Yes","No")</f>
        <v>Yes</v>
      </c>
      <c r="MJ59" s="283" t="str">
        <f>IF(AND((RIGHT($MJ$3,2)-'[1]Miter Profiles'!$AC$349-'[1]Outside Edges'!$B58)&gt;=5,'[1]Outside Edges'!$P58="Yes"),"Yes","No")</f>
        <v>Yes</v>
      </c>
      <c r="MK59" s="269" t="str">
        <f>IF(AND((RIGHT($MK$3,2)-'[1]Miter Profiles'!$AC$350-'[1]Outside Edges'!$B58)&gt;=5,'[1]Outside Edges'!$P58="Yes"),"Yes","No")</f>
        <v>Yes</v>
      </c>
      <c r="ML59" s="269" t="str">
        <f>IF(AND((RIGHT($ML$3,2)-'[1]Miter Profiles'!$AC$351-'[1]Outside Edges'!$B58)&gt;=5,'[1]Outside Edges'!$P58="Yes"),"Yes","No")</f>
        <v>Yes</v>
      </c>
      <c r="MM59" s="269" t="str">
        <f>IF(AND((RIGHT($MM$3,2)-'[1]Miter Profiles'!$AC$352-'[1]Outside Edges'!$B58)&gt;=5,'[1]Outside Edges'!$P58="Yes"),"Yes","No")</f>
        <v>Yes</v>
      </c>
      <c r="MN59" s="283" t="str">
        <f>IF(AND((RIGHT($MK$3,2)-'[1]Miter Profiles'!$AC$350-'[1]Outside Edges'!$B58)&gt;=5,'[1]Outside Edges'!$P58="Yes"),"Yes","No")</f>
        <v>Yes</v>
      </c>
      <c r="MO59" s="283" t="str">
        <f>IF(AND((RIGHT($ML$3,2)-'[1]Miter Profiles'!$AC$351-'[1]Outside Edges'!$B58)&gt;=5,'[1]Outside Edges'!$P58="Yes"),"Yes","No")</f>
        <v>Yes</v>
      </c>
      <c r="MP59" s="283" t="str">
        <f>IF(AND((RIGHT($MM$3,2)-'[1]Miter Profiles'!$AC$352-'[1]Outside Edges'!$B58)&gt;=5,'[1]Outside Edges'!$P58="Yes"),"Yes","No")</f>
        <v>Yes</v>
      </c>
    </row>
    <row r="60" spans="1:354" ht="15.75" customHeight="1" thickBot="1" x14ac:dyDescent="0.3">
      <c r="A60" s="8" t="str">
        <f>IF('[1]Outside Edges'!$A59&lt;&gt;"",'[1]Outside Edges'!$A59,"")</f>
        <v>D57</v>
      </c>
      <c r="B60" s="10" t="str">
        <f>IF(AND((RIGHT($B$3,2)-'[1]Miter Profiles'!$AC$3-'[1]Outside Edges'!$B59)&gt;=5,'[1]Outside Edges'!$P59="Yes"),"Yes","No")</f>
        <v>Yes</v>
      </c>
      <c r="C60" s="10" t="str">
        <f>IF(AND((RIGHT($C$3,2)-'[1]Miter Profiles'!$AC$4-'[1]Outside Edges'!$B59)&gt;=5,'[1]Outside Edges'!$P59="Yes"),"Yes","No")</f>
        <v>Yes</v>
      </c>
      <c r="D60" s="85" t="str">
        <f>IF(AND((RIGHT($D$3,2)-'[1]Miter Profiles'!$AC$5-'[1]Outside Edges'!$B59)&gt;=5,'[1]Outside Edges'!$P59="Yes"),"Yes","No")</f>
        <v>Yes</v>
      </c>
      <c r="E60" s="86" t="str">
        <f>IF(AND((RIGHT($E$3,2)-'[1]Miter Profiles'!$AC$6-'[1]Outside Edges'!$B59)&gt;=5,'[1]Outside Edges'!$P59="Yes"),"Yes","No")</f>
        <v>Yes</v>
      </c>
      <c r="F60" s="11" t="str">
        <f>IF(AND((RIGHT($F$3,2)-'[1]Miter Profiles'!$AC$7-'[1]Outside Edges'!$B59)&gt;=5,'[1]Outside Edges'!$P59="Yes"),"Yes","No")</f>
        <v>Yes</v>
      </c>
      <c r="G60" s="87" t="str">
        <f>IF(AND((RIGHT($G$3,2)-'[1]Miter Profiles'!$AC$8-'[1]Outside Edges'!$B59)&gt;=5,'[1]Outside Edges'!$P59="Yes"),"Yes","No")</f>
        <v>Yes</v>
      </c>
      <c r="H60" s="10" t="str">
        <f>IF(AND((RIGHT($H$3,2)-'[1]Miter Profiles'!$AC$9-'[1]Outside Edges'!$B59)&gt;=5,'[1]Outside Edges'!$P59="Yes"),"Yes","No")</f>
        <v>Yes</v>
      </c>
      <c r="I60" s="10" t="str">
        <f>IF(AND((RIGHT($I$3,2)-'[1]Miter Profiles'!$AC$10-'[1]Outside Edges'!$B59)&gt;=5,'[1]Outside Edges'!$P59="Yes"),"Yes","No")</f>
        <v>Yes</v>
      </c>
      <c r="J60" s="85" t="str">
        <f>IF(AND((RIGHT($J$3,2)-'[1]Miter Profiles'!$AC$11-'[1]Outside Edges'!$B59)&gt;=5,'[1]Outside Edges'!$P59="Yes"),"Yes","No")</f>
        <v>Yes</v>
      </c>
      <c r="K60" s="86" t="str">
        <f>IF(AND((RIGHT($K$3,2)-'[1]Miter Profiles'!$AC$12-'[1]Outside Edges'!$B59)&gt;=5,'[1]Outside Edges'!$P59="Yes"),"Yes","No")</f>
        <v>Yes</v>
      </c>
      <c r="L60" s="11" t="str">
        <f>IF(AND((RIGHT($L$3,2)-'[1]Miter Profiles'!$AC$13-'[1]Outside Edges'!$B59)&gt;=5,'[1]Outside Edges'!$P59="Yes"),"Yes","No")</f>
        <v>Yes</v>
      </c>
      <c r="M60" s="87" t="str">
        <f>IF(AND((RIGHT($M$3,2)-'[1]Miter Profiles'!$AC$14-'[1]Outside Edges'!$B59)&gt;=5,'[1]Outside Edges'!$P59="Yes"),"Yes","No")</f>
        <v>Yes</v>
      </c>
      <c r="N60" s="10" t="str">
        <f>IF(AND((RIGHT($N$3,2)-'[1]Miter Profiles'!$AC$15-'[1]Outside Edges'!$B59)&gt;=4,'[1]Outside Edges'!$P59="Yes"),"Yes","No")</f>
        <v>Yes</v>
      </c>
      <c r="O60" s="10" t="str">
        <f>IF(AND((RIGHT($O$3,2)-'[1]Miter Profiles'!$AC$16-'[1]Outside Edges'!$B59)&gt;=5,'[1]Outside Edges'!$P59="Yes"),"Yes","No")</f>
        <v>Yes</v>
      </c>
      <c r="P60" s="85" t="str">
        <f>IF(AND((RIGHT($P$3,2)-'[1]Miter Profiles'!$AC$17-'[1]Outside Edges'!$B59)&gt;=5,'[1]Outside Edges'!$P59="Yes"),"Yes","No")</f>
        <v>Yes</v>
      </c>
      <c r="Q60" s="86" t="str">
        <f>IF(AND((RIGHT($Q$3,2)-'[1]Miter Profiles'!$AC$18-'[1]Outside Edges'!$B59)&gt;=5,'[1]Outside Edges'!$P59="Yes"),"Yes","No")</f>
        <v>Yes</v>
      </c>
      <c r="R60" s="11" t="str">
        <f>IF(AND((RIGHT($R$3,2)-'[1]Miter Profiles'!$AC$19-'[1]Outside Edges'!$B59)&gt;=5,'[1]Outside Edges'!$P59="Yes"),"Yes","No")</f>
        <v>Yes</v>
      </c>
      <c r="S60" s="87" t="str">
        <f>IF(AND((RIGHT($S$3,2)-'[1]Miter Profiles'!$AC$20-'[1]Outside Edges'!$B59)&gt;=5,'[1]Outside Edges'!$P59="Yes"),"Yes","No")</f>
        <v>Yes</v>
      </c>
      <c r="T60" s="10" t="str">
        <f>IF(AND((RIGHT($T$3,2)-'[1]Miter Profiles'!$AC$21-'[1]Outside Edges'!$B59)&gt;=5,'[1]Outside Edges'!$P59="Yes"),"Yes","No")</f>
        <v>Yes</v>
      </c>
      <c r="U60" s="10" t="str">
        <f>IF(AND((RIGHT($U$3,2)-'[1]Miter Profiles'!$AC$22-'[1]Outside Edges'!$B59)&gt;=5,'[1]Outside Edges'!$P59="Yes"),"Yes","No")</f>
        <v>Yes</v>
      </c>
      <c r="V60" s="85" t="str">
        <f>IF(AND((RIGHT($V$3,2)-'[1]Miter Profiles'!$AC$23-'[1]Outside Edges'!$B59)&gt;=5,'[1]Outside Edges'!$P59="Yes"),"Yes","No")</f>
        <v>Yes</v>
      </c>
      <c r="W60" s="86" t="str">
        <f>IF(AND((RIGHT($W$3,2)-'[1]Miter Profiles'!$AC$24-'[1]Outside Edges'!$B59)&gt;=5,'[1]Outside Edges'!$P59="Yes"),"Yes","No")</f>
        <v>No</v>
      </c>
      <c r="X60" s="11" t="str">
        <f>IF(AND((RIGHT($X$3,2)-'[1]Miter Profiles'!$AC$25-'[1]Outside Edges'!$B59)&gt;=5,'[1]Outside Edges'!$P59="Yes"),"Yes","No")</f>
        <v>Yes</v>
      </c>
      <c r="Y60" s="87" t="str">
        <f>IF(AND((RIGHT($Y$3,2)-'[1]Miter Profiles'!$AC$26-'[1]Outside Edges'!$B59)&gt;=5,'[1]Outside Edges'!$P59="Yes"),"Yes","No")</f>
        <v>Yes</v>
      </c>
      <c r="Z60" s="10" t="str">
        <f>IF(AND((RIGHT($Z$3,2)-'[1]Miter Profiles'!$AC$27-'[1]Outside Edges'!$B59)&gt;=5,'[1]Outside Edges'!$P59="Yes"),"Yes","No")</f>
        <v>Yes</v>
      </c>
      <c r="AA60" s="10" t="str">
        <f>IF(AND((RIGHT($AA$3,2)-'[1]Miter Profiles'!$AC$28-'[1]Outside Edges'!$B59)&gt;=5,'[1]Outside Edges'!$P59="Yes"),"Yes","No")</f>
        <v>Yes</v>
      </c>
      <c r="AB60" s="85" t="str">
        <f>IF(AND((RIGHT($AB$3,2)-'[1]Miter Profiles'!$AC$29-'[1]Outside Edges'!$B59)&gt;=5,'[1]Outside Edges'!$P59="Yes"),"Yes","No")</f>
        <v>Yes</v>
      </c>
      <c r="AC60" s="86" t="str">
        <f>IF(AND((RIGHT($AC$3,2)-'[1]Miter Profiles'!$AC$30-'[1]Outside Edges'!$B59)&gt;=5,'[1]Outside Edges'!$P59="Yes"),"Yes","No")</f>
        <v>Yes</v>
      </c>
      <c r="AD60" s="11" t="str">
        <f>IF(AND((RIGHT($AD$3,2)-'[1]Miter Profiles'!$AC$31-'[1]Outside Edges'!$B59)&gt;=5,'[1]Outside Edges'!$P59="Yes"),"Yes","No")</f>
        <v>Yes</v>
      </c>
      <c r="AE60" s="87" t="str">
        <f>IF(AND((RIGHT($AE$3,2)-'[1]Miter Profiles'!$AC$32-'[1]Outside Edges'!$B59)&gt;=5,'[1]Outside Edges'!$P59="Yes"),"Yes","No")</f>
        <v>Yes</v>
      </c>
      <c r="AF60" s="10" t="str">
        <f>IF(AND((RIGHT($AF$3,2)-'[1]Miter Profiles'!$AC$33-'[1]Outside Edges'!$B59)&gt;=5,'[1]Outside Edges'!$P59="Yes"),"Yes","No")</f>
        <v>Yes</v>
      </c>
      <c r="AG60" s="10" t="str">
        <f>IF(AND((RIGHT($AG$3,2)-'[1]Miter Profiles'!$AC$34-'[1]Outside Edges'!$B59)&gt;=5,'[1]Outside Edges'!$P59="Yes"),"Yes","No")</f>
        <v>Yes</v>
      </c>
      <c r="AH60" s="85" t="str">
        <f>IF(AND((RIGHT($AH$3,2)-'[1]Miter Profiles'!$AC$35-'[1]Outside Edges'!$B59)&gt;=5,'[1]Outside Edges'!$P59="Yes"),"Yes","No")</f>
        <v>Yes</v>
      </c>
      <c r="AI60" s="86" t="str">
        <f>IF(AND((RIGHT($AI$3,2)-'[1]Miter Profiles'!$AC$36-'[1]Outside Edges'!$B59)&gt;=5,'[1]Outside Edges'!$P59="Yes"),"Yes","No")</f>
        <v>Yes</v>
      </c>
      <c r="AJ60" s="11" t="str">
        <f>IF(AND((RIGHT($AJ$3,2)-'[1]Miter Profiles'!$AC$37-'[1]Outside Edges'!$B59)&gt;=5,'[1]Outside Edges'!$P59="Yes"),"Yes","No")</f>
        <v>Yes</v>
      </c>
      <c r="AK60" s="87" t="str">
        <f>IF(AND((RIGHT($AK$3,2)-'[1]Miter Profiles'!$AC$38-'[1]Outside Edges'!$B59)&gt;=5,'[1]Outside Edges'!$P59="Yes"),"Yes","No")</f>
        <v>Yes</v>
      </c>
      <c r="AL60" s="10" t="str">
        <f>IF(AND((RIGHT($AL$3,2)-'[1]Miter Profiles'!$AC$39-'[1]Outside Edges'!$B59)&gt;=5,'[1]Outside Edges'!$P59="Yes"),"Yes","No")</f>
        <v>Yes</v>
      </c>
      <c r="AM60" s="10" t="str">
        <f>IF(AND((RIGHT($AM$3,2)-'[1]Miter Profiles'!$AC$40-'[1]Outside Edges'!$B59)&gt;=5,'[1]Outside Edges'!$P59="Yes"),"Yes","No")</f>
        <v>Yes</v>
      </c>
      <c r="AN60" s="85" t="str">
        <f>IF(AND((RIGHT($AN$3,2)-'[1]Miter Profiles'!$AC$41-'[1]Outside Edges'!$B59)&gt;=5,'[1]Outside Edges'!$P59="Yes"),"Yes","No")</f>
        <v>Yes</v>
      </c>
      <c r="AO60" s="86" t="str">
        <f>IF(AND((RIGHT($AO$3,2)-'[1]Miter Profiles'!$AC$42-'[1]Outside Edges'!$B59)&gt;=5,'[1]Outside Edges'!$P59="Yes"),"Yes","No")</f>
        <v>Yes</v>
      </c>
      <c r="AP60" s="11" t="str">
        <f>IF(AND((RIGHT($AP$3,2)-'[1]Miter Profiles'!$AC$43-'[1]Outside Edges'!$B59)&gt;=5,'[1]Outside Edges'!$P59="Yes"),"Yes","No")</f>
        <v>Yes</v>
      </c>
      <c r="AQ60" s="87" t="str">
        <f>IF(AND((RIGHT($AQ$3,2)-'[1]Miter Profiles'!$AC$44-'[1]Outside Edges'!$B59)&gt;=5,'[1]Outside Edges'!$P59="Yes"),"Yes","No")</f>
        <v>Yes</v>
      </c>
      <c r="AR60" s="10" t="str">
        <f>IF(AND((RIGHT($AR$3,2)-'[1]Miter Profiles'!$AC$45-'[1]Outside Edges'!$B59)&gt;=5,'[1]Outside Edges'!$P59="Yes"),"Yes","No")</f>
        <v>Yes</v>
      </c>
      <c r="AS60" s="10" t="str">
        <f>IF(AND((RIGHT($AS$3,2)-'[1]Miter Profiles'!$AC$46-'[1]Outside Edges'!$B59)&gt;=5,'[1]Outside Edges'!$P59="Yes"),"Yes","No")</f>
        <v>Yes</v>
      </c>
      <c r="AT60" s="85" t="str">
        <f>IF(AND((RIGHT($AT$3,2)-'[1]Miter Profiles'!$AC$47-'[1]Outside Edges'!$B59)&gt;=5,'[1]Outside Edges'!$P59="Yes"),"Yes","No")</f>
        <v>Yes</v>
      </c>
      <c r="AU60" s="86" t="str">
        <f>IF(AND((RIGHT($AU$3,2)-'[1]Miter Profiles'!$AC$48-'[1]Outside Edges'!$B59)&gt;=5,'[1]Outside Edges'!$P59="Yes"),"Yes","No")</f>
        <v>Yes</v>
      </c>
      <c r="AV60" s="11" t="str">
        <f>IF(AND((RIGHT($AV$3,2)-'[1]Miter Profiles'!$AC$49-'[1]Outside Edges'!$B59)&gt;=5,'[1]Outside Edges'!$P59="Yes"),"Yes","No")</f>
        <v>Yes</v>
      </c>
      <c r="AW60" s="87" t="str">
        <f>IF(AND((RIGHT($AW$3,2)-'[1]Miter Profiles'!$AC$50-'[1]Outside Edges'!$B59)&gt;=5,'[1]Outside Edges'!$P59="Yes"),"Yes","No")</f>
        <v>Yes</v>
      </c>
      <c r="AX60" s="10" t="str">
        <f>IF(AND((RIGHT($AX$3,2)-'[1]Miter Profiles'!$AC$51-'[1]Outside Edges'!$B59)&gt;=5,'[1]Outside Edges'!$P59="Yes"),"Yes","No")</f>
        <v>Yes</v>
      </c>
      <c r="AY60" s="10" t="str">
        <f>IF(AND((RIGHT($AY$3,2)-'[1]Miter Profiles'!$AC$52-'[1]Outside Edges'!$B59)&gt;=5,'[1]Outside Edges'!$P59="Yes"),"Yes","No")</f>
        <v>Yes</v>
      </c>
      <c r="AZ60" s="85" t="str">
        <f>IF(AND((RIGHT($AZ$3,2)-'[1]Miter Profiles'!$AC$53-'[1]Outside Edges'!$B59)&gt;=5,'[1]Outside Edges'!$P59="Yes"),"Yes","No")</f>
        <v>Yes</v>
      </c>
      <c r="BA60" s="86" t="str">
        <f>IF(AND((RIGHT($BA$3,2)-'[1]Miter Profiles'!$AC$54-'[1]Outside Edges'!$B59)&gt;=5,'[1]Outside Edges'!$P59="Yes"),"Yes","No")</f>
        <v>Yes</v>
      </c>
      <c r="BB60" s="11" t="str">
        <f>IF(AND((RIGHT($BB$3,2)-'[1]Miter Profiles'!$AC$55-'[1]Outside Edges'!$B59)&gt;=5,'[1]Outside Edges'!$P59="Yes"),"Yes","No")</f>
        <v>Yes</v>
      </c>
      <c r="BC60" s="87" t="str">
        <f>IF(AND((RIGHT($BC$3,2)-'[1]Miter Profiles'!$AC$56-'[1]Outside Edges'!$B59)&gt;=5,'[1]Outside Edges'!$P59="Yes"),"Yes","No")</f>
        <v>Yes</v>
      </c>
      <c r="BD60" s="10" t="str">
        <f>IF(AND((RIGHT($BD$3,2)-'[1]Miter Profiles'!$AC$57-'[1]Outside Edges'!$B59)&gt;=5,'[1]Outside Edges'!$P59="Yes"),"Yes","No")</f>
        <v>Yes</v>
      </c>
      <c r="BE60" s="10" t="str">
        <f>IF(AND((RIGHT($BE$3,2)-'[1]Miter Profiles'!$AC$58-'[1]Outside Edges'!$B59)&gt;=5,'[1]Outside Edges'!$P59="Yes"),"Yes","No")</f>
        <v>Yes</v>
      </c>
      <c r="BF60" s="85" t="str">
        <f>IF(AND((RIGHT($BF$3,2)-'[1]Miter Profiles'!$AC$59-'[1]Outside Edges'!$B59)&gt;=5,'[1]Outside Edges'!$P59="Yes"),"Yes","No")</f>
        <v>Yes</v>
      </c>
      <c r="BG60" s="86" t="str">
        <f>IF(AND((RIGHT($BG$3,2)-'[1]Miter Profiles'!$AC$60-'[1]Outside Edges'!$B59)&gt;=5,'[1]Outside Edges'!$P59="Yes"),"Yes","No")</f>
        <v>Yes</v>
      </c>
      <c r="BH60" s="11" t="str">
        <f>IF(AND((RIGHT($BH$3,2)-'[1]Miter Profiles'!$AC$61-'[1]Outside Edges'!$B59)&gt;=5,'[1]Outside Edges'!$P59="Yes"),"Yes","No")</f>
        <v>Yes</v>
      </c>
      <c r="BI60" s="87" t="str">
        <f>IF(AND((RIGHT($BI$3,2)-'[1]Miter Profiles'!$AC$62-'[1]Outside Edges'!$B59)&gt;=5,'[1]Outside Edges'!$P59="Yes"),"Yes","No")</f>
        <v>Yes</v>
      </c>
      <c r="BJ60" s="10" t="str">
        <f>IF(AND((RIGHT($BJ$3,2)-'[1]Miter Profiles'!$AC$63-'[1]Outside Edges'!$B59)&gt;=5,'[1]Outside Edges'!$P59="Yes"),"Yes","No")</f>
        <v>Yes</v>
      </c>
      <c r="BK60" s="10" t="str">
        <f>IF(AND((RIGHT($BK$3,2)-'[1]Miter Profiles'!$AC$64-'[1]Outside Edges'!$B59)&gt;=5,'[1]Outside Edges'!$P59="Yes"),"Yes","No")</f>
        <v>Yes</v>
      </c>
      <c r="BL60" s="85" t="str">
        <f>IF(AND((RIGHT($BL$3,2)-'[1]Miter Profiles'!$AC$65-'[1]Outside Edges'!$B59)&gt;=5,'[1]Outside Edges'!$P59="Yes"),"Yes","No")</f>
        <v>Yes</v>
      </c>
      <c r="BM60" s="86" t="str">
        <f>IF(AND((RIGHT($BM$3,2)-'[1]Miter Profiles'!$AC$66-'[1]Outside Edges'!$B59)&gt;=5,'[1]Outside Edges'!$P59="Yes"),"Yes","No")</f>
        <v>Yes</v>
      </c>
      <c r="BN60" s="11" t="str">
        <f>IF(AND((RIGHT($BN$3,2)-'[1]Miter Profiles'!$AC$67-'[1]Outside Edges'!$B59)&gt;=5,'[1]Outside Edges'!$P59="Yes"),"Yes","No")</f>
        <v>Yes</v>
      </c>
      <c r="BO60" s="87" t="str">
        <f>IF(AND((RIGHT($BO$3,2)-'[1]Miter Profiles'!$AC$68-'[1]Outside Edges'!$B59)&gt;=5,'[1]Outside Edges'!$P59="Yes"),"Yes","No")</f>
        <v>Yes</v>
      </c>
      <c r="BP60" s="10" t="str">
        <f>IF(AND((RIGHT($BP$3,2)-'[1]Miter Profiles'!$AC$69-'[1]Outside Edges'!$B59)&gt;=5,'[1]Outside Edges'!$P59="Yes"),"Yes","No")</f>
        <v>Yes</v>
      </c>
      <c r="BQ60" s="10" t="str">
        <f>IF(AND((RIGHT($BQ$3,2)-'[1]Miter Profiles'!$AC$70-'[1]Outside Edges'!$B59)&gt;=5,'[1]Outside Edges'!$P59="Yes"),"Yes","No")</f>
        <v>Yes</v>
      </c>
      <c r="BR60" s="85" t="str">
        <f>IF(AND((RIGHT($BR$3,2)-'[1]Miter Profiles'!$AC$71-'[1]Outside Edges'!$B59)&gt;=5,'[1]Outside Edges'!$P59="Yes"),"Yes","No")</f>
        <v>Yes</v>
      </c>
      <c r="BS60" s="86" t="str">
        <f>IF(AND((RIGHT($BS$3,2)-'[1]Miter Profiles'!$AC$72-'[1]Outside Edges'!$B59)&gt;=5,'[1]Outside Edges'!$P59="Yes"),"Yes","No")</f>
        <v>Yes</v>
      </c>
      <c r="BT60" s="11" t="str">
        <f>IF(AND((RIGHT($BT$3,2)-'[1]Miter Profiles'!$AC$73-'[1]Outside Edges'!$B59)&gt;=5,'[1]Outside Edges'!$P59="Yes"),"Yes","No")</f>
        <v>Yes</v>
      </c>
      <c r="BU60" s="87" t="str">
        <f>IF(AND((RIGHT($BU$3,2)-'[1]Miter Profiles'!$AC$74-'[1]Outside Edges'!$B59)&gt;=5,'[1]Outside Edges'!$P59="Yes"),"Yes","No")</f>
        <v>Yes</v>
      </c>
      <c r="BV60" s="10" t="str">
        <f>IF(AND((RIGHT($BV$3,2)-'[1]Miter Profiles'!$AC$75-'[1]Outside Edges'!$B59)&gt;=5,'[1]Outside Edges'!$P59="Yes"),"Yes","No")</f>
        <v>Yes</v>
      </c>
      <c r="BW60" s="10" t="str">
        <f>IF(AND((RIGHT($BW$3,2)-'[1]Miter Profiles'!$AC$76-'[1]Outside Edges'!$B59)&gt;=5,'[1]Outside Edges'!$P59="Yes"),"Yes","No")</f>
        <v>Yes</v>
      </c>
      <c r="BX60" s="85" t="str">
        <f>IF(AND((RIGHT($BX$3,2)-'[1]Miter Profiles'!$AC$77-'[1]Outside Edges'!$B59)&gt;=5,'[1]Outside Edges'!$P59="Yes"),"Yes","No")</f>
        <v>Yes</v>
      </c>
      <c r="BY60" s="86" t="str">
        <f>IF(AND((RIGHT($BY$3,2)-'[1]Miter Profiles'!$AC$78-'[1]Outside Edges'!$B59)&gt;=5,'[1]Outside Edges'!$P59="Yes"),"Yes","No")</f>
        <v>Yes</v>
      </c>
      <c r="BZ60" s="11" t="str">
        <f>IF(AND((RIGHT($BZ$3,2)-'[1]Miter Profiles'!$AC$79-'[1]Outside Edges'!$B59)&gt;=5,'[1]Outside Edges'!$P59="Yes"),"Yes","No")</f>
        <v>Yes</v>
      </c>
      <c r="CA60" s="87" t="str">
        <f>IF(AND((RIGHT($CA$3,2)-'[1]Miter Profiles'!$AC$80-'[1]Outside Edges'!$B59)&gt;=5,'[1]Outside Edges'!$P59="Yes"),"Yes","No")</f>
        <v>Yes</v>
      </c>
      <c r="CB60" s="10" t="str">
        <f>IF(AND((RIGHT($CB$3,2)-'[1]Miter Profiles'!$AC$81-'[1]Outside Edges'!$B59)&gt;=5,'[1]Outside Edges'!$P59="Yes"),"Yes","No")</f>
        <v>Yes</v>
      </c>
      <c r="CC60" s="10" t="str">
        <f>IF(AND((RIGHT($CC$3,2)-'[1]Miter Profiles'!$AC$82-'[1]Outside Edges'!$B59)&gt;=5,'[1]Outside Edges'!$P59="Yes"),"Yes","No")</f>
        <v>Yes</v>
      </c>
      <c r="CD60" s="85" t="str">
        <f>IF(AND((RIGHT($CD$3,2)-'[1]Miter Profiles'!$AC$83-'[1]Outside Edges'!$B59)&gt;=5,'[1]Outside Edges'!$P59="Yes"),"Yes","No")</f>
        <v>Yes</v>
      </c>
      <c r="CE60" s="86" t="str">
        <f>IF(AND((RIGHT($CE$3,2)-'[1]Miter Profiles'!$AC$84-'[1]Outside Edges'!$B59)&gt;=5,'[1]Outside Edges'!$P59="Yes"),"Yes","No")</f>
        <v>Yes</v>
      </c>
      <c r="CF60" s="11" t="str">
        <f>IF(AND((RIGHT($CF$3,2)-'[1]Miter Profiles'!$AC$85-'[1]Outside Edges'!$B59)&gt;=5,'[1]Outside Edges'!$P59="Yes"),"Yes","No")</f>
        <v>Yes</v>
      </c>
      <c r="CG60" s="87" t="str">
        <f>IF(AND((RIGHT($CG$3,2)-'[1]Miter Profiles'!$AC$86-'[1]Outside Edges'!$B59)&gt;=5,'[1]Outside Edges'!$P59="Yes"),"Yes","No")</f>
        <v>Yes</v>
      </c>
      <c r="CH60" s="10" t="str">
        <f>IF(AND((RIGHT($CH$3,2)-'[1]Miter Profiles'!$AC$87-'[1]Outside Edges'!$B59)&gt;=5,'[1]Outside Edges'!$P59="Yes"),"Yes","No")</f>
        <v>Yes</v>
      </c>
      <c r="CI60" s="10" t="str">
        <f>IF(AND((RIGHT($CI$3,2)-'[1]Miter Profiles'!$AC$88-'[1]Outside Edges'!$B59)&gt;=5,'[1]Outside Edges'!$P59="Yes"),"Yes","No")</f>
        <v>Yes</v>
      </c>
      <c r="CJ60" s="85" t="str">
        <f>IF(AND((RIGHT($CJ$3,2)-'[1]Miter Profiles'!$AC$89-'[1]Outside Edges'!$B59)&gt;=5,'[1]Outside Edges'!$P59="Yes"),"Yes","No")</f>
        <v>Yes</v>
      </c>
      <c r="CK60" s="86" t="str">
        <f>IF(AND((RIGHT($CK$3,2)-'[1]Miter Profiles'!$AC$90-'[1]Outside Edges'!$B59)&gt;=5,'[1]Outside Edges'!$P59="Yes"),"Yes","No")</f>
        <v>Yes</v>
      </c>
      <c r="CL60" s="11" t="str">
        <f>IF(AND((RIGHT($CL$3,2)-'[1]Miter Profiles'!$AC$91-'[1]Outside Edges'!$B59)&gt;=5,'[1]Outside Edges'!$P59="Yes"),"Yes","No")</f>
        <v>Yes</v>
      </c>
      <c r="CM60" s="87" t="str">
        <f>IF(AND((RIGHT($CM$3,2)-'[1]Miter Profiles'!$AC$92-'[1]Outside Edges'!$B59)&gt;=5,'[1]Outside Edges'!$P59="Yes"),"Yes","No")</f>
        <v>Yes</v>
      </c>
      <c r="CN60" s="10" t="str">
        <f>IF(AND((RIGHT(CN$3,2)-'[1]Miter Profiles'!$AC$93-'[1]Outside Edges'!$B59)&gt;=5,'[1]Outside Edges'!$P59="Yes"),"Yes","No")</f>
        <v>Yes</v>
      </c>
      <c r="CO60" s="10" t="str">
        <f>IF(AND((RIGHT(CO$3,2)-'[1]Miter Profiles'!$AC$94-'[1]Outside Edges'!$B59)&gt;=5,'[1]Outside Edges'!$P59="Yes"),"Yes","No")</f>
        <v>Yes</v>
      </c>
      <c r="CP60" s="85" t="str">
        <f>IF(AND((RIGHT(CP$3,2)-'[1]Miter Profiles'!$AC$95-'[1]Outside Edges'!$B59)&gt;=5,'[1]Outside Edges'!$P59="Yes"),"Yes","No")</f>
        <v>Yes</v>
      </c>
      <c r="CQ60" s="86" t="str">
        <f>IF(AND((RIGHT(CQ$3,2)-'[1]Miter Profiles'!$AC$96-'[1]Outside Edges'!$B59)&gt;=5,'[1]Outside Edges'!$P59="Yes"),"Yes","No")</f>
        <v>Yes</v>
      </c>
      <c r="CR60" s="11" t="str">
        <f>IF(AND((RIGHT(CR$3,2)-'[1]Miter Profiles'!$AC$97-'[1]Outside Edges'!$B59)&gt;=5,'[1]Outside Edges'!$P59="Yes"),"Yes","No")</f>
        <v>Yes</v>
      </c>
      <c r="CS60" s="87" t="str">
        <f>IF(AND((RIGHT(CS$3,2)-'[1]Miter Profiles'!$AC$98-'[1]Outside Edges'!$B59)&gt;=5,'[1]Outside Edges'!$P59="Yes"),"Yes","No")</f>
        <v>Yes</v>
      </c>
      <c r="CT60" s="10" t="str">
        <f>IF(AND((RIGHT($CT$3,2)-'[1]Miter Profiles'!$AC$99-'[1]Outside Edges'!$B59)&gt;=5,'[1]Outside Edges'!$P59="Yes"),"Yes","No")</f>
        <v>Yes</v>
      </c>
      <c r="CU60" s="10" t="str">
        <f>IF(AND((RIGHT($CU$3,2)-'[1]Miter Profiles'!$AC$100-'[1]Outside Edges'!$B59)&gt;=5,'[1]Outside Edges'!$P59="Yes"),"Yes","No")</f>
        <v>Yes</v>
      </c>
      <c r="CV60" s="85" t="str">
        <f>IF(AND((RIGHT($CV$3,2)-'[1]Miter Profiles'!$AC$101-'[1]Outside Edges'!$B59)&gt;=5,'[1]Outside Edges'!$P59="Yes"),"Yes","No")</f>
        <v>Yes</v>
      </c>
      <c r="CW60" s="86" t="str">
        <f>IF(AND((RIGHT($CW$3,2)-'[1]Miter Profiles'!$AC$102-'[1]Outside Edges'!$B59)&gt;=5,'[1]Outside Edges'!$P59="Yes"),"Yes","No")</f>
        <v>Yes</v>
      </c>
      <c r="CX60" s="11" t="str">
        <f>IF(AND((RIGHT($CX$3,2)-'[1]Miter Profiles'!$AC$103-'[1]Outside Edges'!$B59)&gt;=5,'[1]Outside Edges'!$P59="Yes"),"Yes","No")</f>
        <v>Yes</v>
      </c>
      <c r="CY60" s="87" t="str">
        <f>IF(AND((RIGHT($CY$3,2)-'[1]Miter Profiles'!$AC$104-'[1]Outside Edges'!$B59)&gt;=5,'[1]Outside Edges'!$P59="Yes"),"Yes","No")</f>
        <v>Yes</v>
      </c>
      <c r="CZ60" s="10" t="str">
        <f>IF(AND((RIGHT($CZ$3,2)-'[1]Miter Profiles'!$AC$105-'[1]Outside Edges'!$B59)&gt;=5,'[1]Outside Edges'!$P59="Yes"),"Yes","No")</f>
        <v>Yes</v>
      </c>
      <c r="DA60" s="10" t="str">
        <f>IF(AND((RIGHT($DA$3,2)-'[1]Miter Profiles'!$AC$106-'[1]Outside Edges'!$B59)&gt;=5,'[1]Outside Edges'!$P59="Yes"),"Yes","No")</f>
        <v>Yes</v>
      </c>
      <c r="DB60" s="85" t="str">
        <f>IF(AND((RIGHT($DB$3,2)-'[1]Miter Profiles'!$AC$107-'[1]Outside Edges'!$B59)&gt;=5,'[1]Outside Edges'!$P59="Yes"),"Yes","No")</f>
        <v>Yes</v>
      </c>
      <c r="DC60" s="86" t="str">
        <f>IF(AND((RIGHT($DC$3,2)-'[1]Miter Profiles'!$AC$108-'[1]Outside Edges'!$B59)&gt;=5,'[1]Outside Edges'!$P59="Yes"),"Yes","No")</f>
        <v>Yes</v>
      </c>
      <c r="DD60" s="11" t="str">
        <f>IF(AND((RIGHT($DD$3,2)-'[1]Miter Profiles'!$AC$109-'[1]Outside Edges'!$B59)&gt;=5,'[1]Outside Edges'!$P59="Yes"),"Yes","No")</f>
        <v>Yes</v>
      </c>
      <c r="DE60" s="87" t="str">
        <f>IF(AND((RIGHT($DE$3,2)-'[1]Miter Profiles'!$AC$110-'[1]Outside Edges'!$B59)&gt;=5,'[1]Outside Edges'!$P59="Yes"),"Yes","No")</f>
        <v>Yes</v>
      </c>
      <c r="DF60" s="10" t="str">
        <f>IF(AND((RIGHT($DF$3,2)-'[1]Miter Profiles'!$AC$111-'[1]Outside Edges'!$B59)&gt;=5,'[1]Outside Edges'!$P59="Yes"),"Yes","No")</f>
        <v>Yes</v>
      </c>
      <c r="DG60" s="10" t="str">
        <f>IF(AND((RIGHT($DG$3,2)-'[1]Miter Profiles'!$AC$112-'[1]Outside Edges'!$B59)&gt;=5,'[1]Outside Edges'!$P59="Yes"),"Yes","No")</f>
        <v>Yes</v>
      </c>
      <c r="DH60" s="85" t="str">
        <f>IF(AND((RIGHT($DH$3,2)-'[1]Miter Profiles'!$AC$113-'[1]Outside Edges'!$B59)&gt;=5,'[1]Outside Edges'!$P59="Yes"),"Yes","No")</f>
        <v>Yes</v>
      </c>
      <c r="DI60" s="86" t="str">
        <f>IF(AND((RIGHT($DI$3,2)-'[1]Miter Profiles'!$AC$114-'[1]Outside Edges'!$B59)&gt;=5,'[1]Outside Edges'!$P59="Yes"),"Yes","No")</f>
        <v>Yes</v>
      </c>
      <c r="DJ60" s="11" t="str">
        <f>IF(AND((RIGHT($DJ$3,2)-'[1]Miter Profiles'!$AC$115-'[1]Outside Edges'!$B59)&gt;=5,'[1]Outside Edges'!$P59="Yes"),"Yes","No")</f>
        <v>Yes</v>
      </c>
      <c r="DK60" s="87" t="str">
        <f>IF(AND((RIGHT($DK$3,2)-'[1]Miter Profiles'!$AC$116-'[1]Outside Edges'!$B59)&gt;=5,'[1]Outside Edges'!$P59="Yes"),"Yes","No")</f>
        <v>Yes</v>
      </c>
      <c r="DL60" s="10" t="str">
        <f>IF(AND((RIGHT($DL$3,2)-'[1]Miter Profiles'!$AC$117-'[1]Outside Edges'!$B59)&gt;=5,'[1]Outside Edges'!$P59="Yes"),"Yes","No")</f>
        <v>Yes</v>
      </c>
      <c r="DM60" s="10" t="str">
        <f>IF(AND((RIGHT($DM$3,2)-'[1]Miter Profiles'!$AC$118-'[1]Outside Edges'!$B59)&gt;=5,'[1]Outside Edges'!$P59="Yes"),"Yes","No")</f>
        <v>Yes</v>
      </c>
      <c r="DN60" s="85" t="str">
        <f>IF(AND((RIGHT($DN$3,2)-'[1]Miter Profiles'!$AC$119-'[1]Outside Edges'!$B59)&gt;=5,'[1]Outside Edges'!$P59="Yes"),"Yes","No")</f>
        <v>Yes</v>
      </c>
      <c r="DO60" s="86" t="str">
        <f>IF(AND((RIGHT($DO$3,2)-'[1]Miter Profiles'!$AC$120-'[1]Outside Edges'!$B59)&gt;=5,'[1]Outside Edges'!$P59="Yes"),"Yes","No")</f>
        <v>Yes</v>
      </c>
      <c r="DP60" s="11" t="str">
        <f>IF(AND((RIGHT($DP$3,2)-'[1]Miter Profiles'!$AC$121-'[1]Outside Edges'!$B59)&gt;=5,'[1]Outside Edges'!$P59="Yes"),"Yes","No")</f>
        <v>Yes</v>
      </c>
      <c r="DQ60" s="87" t="str">
        <f>IF(AND((RIGHT($DQ$3,2)-'[1]Miter Profiles'!$AC$122-'[1]Outside Edges'!$B59)&gt;=5,'[1]Outside Edges'!$P59="Yes"),"Yes","No")</f>
        <v>Yes</v>
      </c>
      <c r="DR60" s="10" t="str">
        <f>IF(AND((RIGHT($DR$3,2)-'[1]Miter Profiles'!$AC$123-'[1]Outside Edges'!$B59)&gt;=5,'[1]Outside Edges'!$P59="Yes"),"Yes","No")</f>
        <v>Yes</v>
      </c>
      <c r="DS60" s="10" t="str">
        <f>IF(AND((RIGHT($DS$3,2)-'[1]Miter Profiles'!$AC$124-'[1]Outside Edges'!$B59)&gt;=5,'[1]Outside Edges'!$P59="Yes"),"Yes","No")</f>
        <v>Yes</v>
      </c>
      <c r="DT60" s="85" t="str">
        <f>IF(AND((RIGHT($DT$3,2)-'[1]Miter Profiles'!$AC$125-'[1]Outside Edges'!$B59)&gt;=5,'[1]Outside Edges'!$P59="Yes"),"Yes","No")</f>
        <v>Yes</v>
      </c>
      <c r="DU60" s="86" t="str">
        <f>IF(AND((RIGHT($DU$3,2)-'[1]Miter Profiles'!$AC$126-'[1]Outside Edges'!$B59)&gt;=5,'[1]Outside Edges'!$P59="Yes"),"Yes","No")</f>
        <v>Yes</v>
      </c>
      <c r="DV60" s="11" t="str">
        <f>IF(AND((RIGHT($DV$3,2)-'[1]Miter Profiles'!$AC$127-'[1]Outside Edges'!$B59)&gt;=5,'[1]Outside Edges'!$P59="Yes"),"Yes","No")</f>
        <v>Yes</v>
      </c>
      <c r="DW60" s="87" t="str">
        <f>IF(AND((RIGHT($DW$3,2)-'[1]Miter Profiles'!$AC$128-'[1]Outside Edges'!$B59)&gt;=5,'[1]Outside Edges'!$P59="Yes"),"Yes","No")</f>
        <v>Yes</v>
      </c>
      <c r="DX60" s="10" t="str">
        <f>IF(AND((RIGHT($DX$3,2)-'[1]Miter Profiles'!$AC$129-'[1]Outside Edges'!$B59)&gt;=5,'[1]Outside Edges'!$P59="Yes"),"Yes","No")</f>
        <v>Yes</v>
      </c>
      <c r="DY60" s="10" t="str">
        <f>IF(AND((RIGHT($DY$3,2)-'[1]Miter Profiles'!$AC$130-'[1]Outside Edges'!$B59)&gt;=5,'[1]Outside Edges'!$P59="Yes"),"Yes","No")</f>
        <v>Yes</v>
      </c>
      <c r="DZ60" s="85" t="str">
        <f>IF(AND((RIGHT($DZ$3,2)-'[1]Miter Profiles'!$AC$131-'[1]Outside Edges'!$B59)&gt;=5,'[1]Outside Edges'!$P59="Yes"),"Yes","No")</f>
        <v>Yes</v>
      </c>
      <c r="EA60" s="90" t="str">
        <f>IF(AND((RIGHT($EA$3,2)-'[1]Miter Profiles'!$AC$132-'[1]Outside Edges'!$B59)&gt;=5,'[1]Outside Edges'!$P59="Yes"),"Yes","No")</f>
        <v>Yes</v>
      </c>
      <c r="EB60" s="104" t="str">
        <f>IF(AND((RIGHT($EB$3,2)-'[1]Miter Profiles'!$AC$133-'[1]Outside Edges'!$B59)&gt;=5,'[1]Outside Edges'!$P59="Yes"),"Yes","No")</f>
        <v>Yes</v>
      </c>
      <c r="EC60" s="109" t="str">
        <f>IF(AND((RIGHT($EC$3,2)-'[1]Miter Profiles'!$AC$134-'[1]Outside Edges'!$B59)&gt;=5,'[1]Outside Edges'!$P59="Yes"),"Yes","No")</f>
        <v>Yes</v>
      </c>
      <c r="ED60" s="115" t="str">
        <f>IF(AND((RIGHT($ED$3,2)-'[1]Miter Profiles'!$AC$135-'[1]Outside Edges'!$B59)&gt;=5,'[1]Outside Edges'!$P59="Yes"),"Yes","No")</f>
        <v>Yes</v>
      </c>
      <c r="EE60" s="112" t="str">
        <f>IF(AND((RIGHT($EE$3,2)-'[1]Miter Profiles'!$AC$136-'[1]Outside Edges'!$B59)&gt;=5,'[1]Outside Edges'!$P59="Yes"),"Yes","No")</f>
        <v>Yes</v>
      </c>
      <c r="EF60" s="85" t="str">
        <f>IF(AND((RIGHT($EF$3,2)-'[1]Miter Profiles'!$AC$137-'[1]Outside Edges'!$B59)&gt;=5,'[1]Outside Edges'!$P59="Yes"),"Yes","No")</f>
        <v>Yes</v>
      </c>
      <c r="EG60" s="10" t="str">
        <f>IF(AND((RIGHT($EG$3,2)-'[1]Miter Profiles'!$AC$138-'[1]Outside Edges'!$B59)&gt;=5,'[1]Outside Edges'!$P59="Yes"),"Yes","No")</f>
        <v>Yes</v>
      </c>
      <c r="EH60" s="90" t="str">
        <f>IF(AND((RIGHT($EH$3,2)-'[1]Miter Profiles'!$AC$139-'[1]Outside Edges'!$B59)&gt;=5,'[1]Outside Edges'!$P59="Yes"),"Yes","No")</f>
        <v>Yes</v>
      </c>
      <c r="EI60" s="120" t="str">
        <f>IF(AND((RIGHT($EI$3,2)-'[1]Miter Profiles'!$AC$140-'[1]Outside Edges'!$B59)&gt;=5,'[1]Outside Edges'!$P59="Yes"),"Yes","No")</f>
        <v>Yes</v>
      </c>
      <c r="EJ60" s="123" t="str">
        <f>IF(AND((RIGHT($EJ$3,2)-'[1]Miter Profiles'!$AC$141-'[1]Outside Edges'!$B59)&gt;=5,'[1]Outside Edges'!$P59="Yes"),"Yes","No")</f>
        <v>Yes</v>
      </c>
      <c r="EK60" s="123" t="str">
        <f>IF(AND((RIGHT($EK$3,2)-'[1]Miter Profiles'!$AC$142-'[1]Outside Edges'!$B59)&gt;=5,'[1]Outside Edges'!$P59="Yes"),"Yes","No")</f>
        <v>Yes</v>
      </c>
      <c r="EL60" s="115" t="str">
        <f>IF(AND((RIGHT($EL$3,2)-'[1]Miter Profiles'!$AC$143-'[1]Outside Edges'!$B59)&gt;=5,'[1]Outside Edges'!$P59="Yes"),"Yes","No")</f>
        <v>Yes</v>
      </c>
      <c r="EM60" s="128" t="str">
        <f>IF(AND((RIGHT($EM$3,2)-'[1]Miter Profiles'!$AC$144-'[1]Outside Edges'!$B59)&gt;=5,'[1]Outside Edges'!$P59="Yes"),"Yes","No")</f>
        <v>Yes</v>
      </c>
      <c r="EN60" s="10" t="str">
        <f>IF(AND((RIGHT($EN$3,2)-'[1]Miter Profiles'!$AC$145-'[1]Outside Edges'!$B59)&gt;=5,'[1]Outside Edges'!$P59="Yes"),"Yes","No")</f>
        <v>Yes</v>
      </c>
      <c r="EO60" s="90" t="str">
        <f>IF(AND((RIGHT($EO$3,2)-'[1]Miter Profiles'!$AC$146-'[1]Outside Edges'!$B59)&gt;=5,'[1]Outside Edges'!$P59="Yes"),"Yes","No")</f>
        <v>Yes</v>
      </c>
      <c r="EP60" s="123" t="str">
        <f>IF(AND((RIGHT($EP$3,2)-'[1]Miter Profiles'!$AC$147-'[1]Outside Edges'!$B59)&gt;=5,'[1]Outside Edges'!$P59="Yes"),"Yes","No")</f>
        <v>Yes</v>
      </c>
      <c r="EQ60" s="123" t="str">
        <f>IF(AND((RIGHT($EQ$3,2)-'[1]Miter Profiles'!$AC$148-'[1]Outside Edges'!$B59)&gt;=5,'[1]Outside Edges'!$P59="Yes"),"Yes","No")</f>
        <v>Yes</v>
      </c>
      <c r="ER60" s="115" t="str">
        <f>IF(AND((RIGHT($ER$3,2)-'[1]Miter Profiles'!$AC$149-'[1]Outside Edges'!$B59)&gt;=5,'[1]Outside Edges'!$P59="Yes"),"Yes","No")</f>
        <v>Yes</v>
      </c>
      <c r="ES60" s="128" t="str">
        <f>IF(AND((RIGHT($ES$3,2)-'[1]Miter Profiles'!$AC$150-'[1]Outside Edges'!$B59)&gt;=5,'[1]Outside Edges'!$P59="Yes"),"Yes","No")</f>
        <v>Yes</v>
      </c>
      <c r="ET60" s="10" t="str">
        <f>IF(AND((RIGHT($ET$3,2)-'[1]Miter Profiles'!$AC$151-'[1]Outside Edges'!$B59)&gt;=5,'[1]Outside Edges'!$P59="Yes"),"Yes","No")</f>
        <v>Yes</v>
      </c>
      <c r="EU60" s="90" t="str">
        <f>IF(AND((RIGHT($EU$3,2)-'[1]Miter Profiles'!$AC$152-'[1]Outside Edges'!$B59)&gt;=5,'[1]Outside Edges'!$P59="Yes"),"Yes","No")</f>
        <v>Yes</v>
      </c>
      <c r="EV60" s="123" t="str">
        <f>IF(AND((RIGHT($EV$3,2)-'[1]Miter Profiles'!$AC$153-'[1]Outside Edges'!$B59)&gt;=5,'[1]Outside Edges'!$P59="Yes"),"Yes","No")</f>
        <v>Yes</v>
      </c>
      <c r="EW60" s="123" t="str">
        <f>IF(AND((RIGHT($EW$3,2)-'[1]Miter Profiles'!$AC$154-'[1]Outside Edges'!$B59)&gt;=5,'[1]Outside Edges'!$P59="Yes"),"Yes","No")</f>
        <v>Yes</v>
      </c>
      <c r="EX60" s="115" t="str">
        <f>IF(AND((RIGHT($EX$3,2)-'[1]Miter Profiles'!$AC$155-'[1]Outside Edges'!$B59)&gt;=5,'[1]Outside Edges'!$P59="Yes"),"Yes","No")</f>
        <v>Yes</v>
      </c>
      <c r="EY60" s="128" t="str">
        <f>IF(AND((RIGHT($EY$3,2)-'[1]Miter Profiles'!$AC$156-'[1]Outside Edges'!$B59)&gt;=5,'[1]Outside Edges'!$P59="Yes"),"Yes","No")</f>
        <v>Yes</v>
      </c>
      <c r="EZ60" s="10" t="str">
        <f>IF(AND((RIGHT($EZ$3,2)-'[1]Miter Profiles'!$AC$157-'[1]Outside Edges'!$B59)&gt;=5,'[1]Outside Edges'!$P59="Yes"),"Yes","No")</f>
        <v>Yes</v>
      </c>
      <c r="FA60" s="90" t="str">
        <f>IF(AND((RIGHT($FA$3,2)-'[1]Miter Profiles'!$AC$158-'[1]Outside Edges'!$B59)&gt;=5,'[1]Outside Edges'!$P59="Yes"),"Yes","No")</f>
        <v>Yes</v>
      </c>
      <c r="FB60" s="123" t="str">
        <f>IF(AND((RIGHT($FB$3,2)-'[1]Miter Profiles'!$AC$159-'[1]Outside Edges'!$B59)&gt;=5,'[1]Outside Edges'!$P59="Yes"),"Yes","No")</f>
        <v>Yes</v>
      </c>
      <c r="FC60" s="123" t="str">
        <f>IF(AND((RIGHT($FC$3,2)-'[1]Miter Profiles'!$AC$160-'[1]Outside Edges'!$B59)&gt;=5,'[1]Outside Edges'!$P59="Yes"),"Yes","No")</f>
        <v>Yes</v>
      </c>
      <c r="FD60" s="115" t="str">
        <f>IF(AND((RIGHT($FD$3,2)-'[1]Miter Profiles'!$AC$161-'[1]Outside Edges'!$B59)&gt;=5,'[1]Outside Edges'!$P59="Yes"),"Yes","No")</f>
        <v>Yes</v>
      </c>
      <c r="FE60" s="128" t="str">
        <f>IF(AND((RIGHT($FE$3,2)-'[1]Miter Profiles'!$AC$162-'[1]Outside Edges'!$B59)&gt;=5,'[1]Outside Edges'!$P59="Yes"),"Yes","No")</f>
        <v>Yes</v>
      </c>
      <c r="FF60" s="10" t="str">
        <f>IF(AND((RIGHT($FF$3,2)-'[1]Miter Profiles'!$AC$163-'[1]Outside Edges'!$B59)&gt;=5,'[1]Outside Edges'!$P59="Yes"),"Yes","No")</f>
        <v>Yes</v>
      </c>
      <c r="FG60" s="90" t="str">
        <f>IF(AND((RIGHT($FG$3,2)-'[1]Miter Profiles'!$AC$164-'[1]Outside Edges'!$B59)&gt;=5,'[1]Outside Edges'!$P59="Yes"),"Yes","No")</f>
        <v>Yes</v>
      </c>
      <c r="FH60" s="123" t="str">
        <f>IF(AND((RIGHT($FH$3,2)-'[1]Miter Profiles'!$AC$165-'[1]Outside Edges'!$B59)&gt;=5,'[1]Outside Edges'!$P59="Yes"),"Yes","No")</f>
        <v>Yes</v>
      </c>
      <c r="FI60" s="123" t="str">
        <f>IF(AND((RIGHT($FI$3,2)-'[1]Miter Profiles'!$AC$166-'[1]Outside Edges'!$B59)&gt;=5,'[1]Outside Edges'!$P59="Yes"),"Yes","No")</f>
        <v>Yes</v>
      </c>
      <c r="FJ60" s="115" t="str">
        <f>IF(AND((RIGHT($FJ$3,2)-'[1]Miter Profiles'!$AC$167-'[1]Outside Edges'!$B59)&gt;=5,'[1]Outside Edges'!$P59="Yes"),"Yes","No")</f>
        <v>Yes</v>
      </c>
      <c r="FK60" s="128" t="str">
        <f>IF(AND((RIGHT($FK$3,2)-'[1]Miter Profiles'!$AC$168-'[1]Outside Edges'!$B59)&gt;=5,'[1]Outside Edges'!$P59="Yes"),"Yes","No")</f>
        <v>Yes</v>
      </c>
      <c r="FL60" s="10" t="str">
        <f>IF(AND((RIGHT($FL$3,2)-'[1]Miter Profiles'!$AC$169-'[1]Outside Edges'!$B59)&gt;=5,'[1]Outside Edges'!$P59="Yes"),"Yes","No")</f>
        <v>Yes</v>
      </c>
      <c r="FM60" s="90" t="str">
        <f>IF(AND((RIGHT($FM$3,2)-'[1]Miter Profiles'!$AC$170-'[1]Outside Edges'!$B59)&gt;=5,'[1]Outside Edges'!$P59="Yes"),"Yes","No")</f>
        <v>Yes</v>
      </c>
      <c r="FN60" s="123" t="str">
        <f>IF(AND((RIGHT($FN$3,2)-'[1]Miter Profiles'!$AC$171-'[1]Outside Edges'!$B59)&gt;=5,'[1]Outside Edges'!$P59="Yes"),"Yes","No")</f>
        <v>Yes</v>
      </c>
      <c r="FO60" s="123" t="str">
        <f>IF(AND((RIGHT($FO$3,2)-'[1]Miter Profiles'!$AC$172-'[1]Outside Edges'!$B59)&gt;=5,'[1]Outside Edges'!$P59="Yes"),"Yes","No")</f>
        <v>Yes</v>
      </c>
      <c r="FP60" s="115" t="str">
        <f>IF(AND((RIGHT($FP$3,2)-'[1]Miter Profiles'!$AC$173-'[1]Outside Edges'!$B59)&gt;=5,'[1]Outside Edges'!$P59="Yes"),"Yes","No")</f>
        <v>Yes</v>
      </c>
      <c r="FQ60" s="128" t="str">
        <f>IF(AND((RIGHT($FQ$3,2)-'[1]Miter Profiles'!$AC$174-'[1]Outside Edges'!$B59)&gt;=5,'[1]Outside Edges'!$P59="Yes"),"Yes","No")</f>
        <v>Yes</v>
      </c>
      <c r="FR60" s="10" t="str">
        <f>IF(AND((RIGHT($FR$3,2)-'[1]Miter Profiles'!$AC$175-'[1]Outside Edges'!$B59)&gt;=5,'[1]Outside Edges'!$P59="Yes"),"Yes","No")</f>
        <v>Yes</v>
      </c>
      <c r="FS60" s="90" t="str">
        <f>IF(AND((RIGHT($FS$3,2)-'[1]Miter Profiles'!$AC$176-'[1]Outside Edges'!$B59)&gt;=5,'[1]Outside Edges'!$P59="Yes"),"Yes","No")</f>
        <v>Yes</v>
      </c>
      <c r="FT60" s="123" t="str">
        <f>IF(AND((RIGHT($FT$3,2)-'[1]Miter Profiles'!$AC$177-'[1]Outside Edges'!$B59)&gt;=5,'[1]Outside Edges'!$P59="Yes"),"Yes","No")</f>
        <v>Yes</v>
      </c>
      <c r="FU60" s="123" t="str">
        <f>IF(AND((RIGHT($FU$3,2)-'[1]Miter Profiles'!$AC$178-'[1]Outside Edges'!$B59)&gt;=5,'[1]Outside Edges'!$P59="Yes"),"Yes","No")</f>
        <v>Yes</v>
      </c>
      <c r="FV60" s="115" t="str">
        <f>IF(AND((RIGHT($V$3,2)-'[1]Miter Profiles'!$AC$179-'[1]Outside Edges'!$B59)&gt;=5,'[1]Outside Edges'!$P59="Yes"),"Yes","No")</f>
        <v>Yes</v>
      </c>
      <c r="FW60" s="128" t="str">
        <f>IF(AND((RIGHT($FW$3,2)-'[1]Miter Profiles'!$AC$180-'[1]Outside Edges'!$B59)&gt;=5,'[1]Outside Edges'!$P59="Yes"),"Yes","No")</f>
        <v>Yes</v>
      </c>
      <c r="FX60" s="269" t="str">
        <f>IF(AND((RIGHT($FX$3,2)-'[1]Miter Profiles'!$AC$181-'[1]Outside Edges'!$B59)&gt;=5,'[1]Outside Edges'!$P59="Yes"),"Yes","No")</f>
        <v>Yes</v>
      </c>
      <c r="FY60" s="273" t="str">
        <f>IF(AND((RIGHT($FY$3,2)-'[1]Miter Profiles'!$AC$182-'[1]Outside Edges'!$B59)&gt;=5,'[1]Outside Edges'!$P59="Yes"),"Yes","No")</f>
        <v>Yes</v>
      </c>
      <c r="FZ60" s="282" t="str">
        <f>IF(AND((RIGHT($FZ$3,2)-'[1]Miter Profiles'!$AC$183-'[1]Outside Edges'!$B59)&gt;=5,'[1]Outside Edges'!$P59="Yes"),"Yes","No")</f>
        <v>Yes</v>
      </c>
      <c r="GA60" s="283" t="str">
        <f>IF(AND((RIGHT($GA$3,2)-'[1]Miter Profiles'!$AC$184-'[1]Outside Edges'!$B59)&gt;=5,'[1]Outside Edges'!$P59="Yes"),"Yes","No")</f>
        <v>Yes</v>
      </c>
      <c r="GB60" s="284" t="str">
        <f>IF(AND((RIGHT($GB$3,2)-'[1]Miter Profiles'!$AC$185-'[1]Outside Edges'!$B59)&gt;=5,'[1]Outside Edges'!$P59="Yes"),"Yes","No")</f>
        <v>Yes</v>
      </c>
      <c r="GC60" s="275" t="str">
        <f>IF(AND((RIGHT($GC$3,2)-'[1]Miter Profiles'!$AC$186-'[1]Outside Edges'!$B59)&gt;=5,'[1]Outside Edges'!$P59="Yes"),"Yes","No")</f>
        <v>Yes</v>
      </c>
      <c r="GD60" s="269" t="str">
        <f>IF(AND((RIGHT($GD$3,2)-'[1]Miter Profiles'!$AC$187-'[1]Outside Edges'!$B59)&gt;=5,'[1]Outside Edges'!$P59="Yes"),"Yes","No")</f>
        <v>Yes</v>
      </c>
      <c r="GE60" s="273" t="str">
        <f>IF(AND((RIGHT($GE$3,2)-'[1]Miter Profiles'!$AC$188-'[1]Outside Edges'!$B59)&gt;=5,'[1]Outside Edges'!$P59="Yes"),"Yes","No")</f>
        <v>Yes</v>
      </c>
      <c r="GF60" s="282" t="str">
        <f>IF(AND((RIGHT($GF$3,2)-'[1]Miter Profiles'!$AC$189-'[1]Outside Edges'!$B59)&gt;=5,'[1]Outside Edges'!$P59="Yes"),"Yes","No")</f>
        <v>Yes</v>
      </c>
      <c r="GG60" s="283" t="str">
        <f>IF(AND((RIGHT($GG$3,2)-'[1]Miter Profiles'!$AC$190-'[1]Outside Edges'!$B59)&gt;=5,'[1]Outside Edges'!$P59="Yes"),"Yes","No")</f>
        <v>Yes</v>
      </c>
      <c r="GH60" s="284" t="str">
        <f>IF(AND((RIGHT($GH$3,2)-'[1]Miter Profiles'!$AC$191-'[1]Outside Edges'!$B59)&gt;=5,'[1]Outside Edges'!$P59="Yes"),"Yes","No")</f>
        <v>Yes</v>
      </c>
      <c r="GI60" s="275" t="str">
        <f>IF(AND((RIGHT($GI$3,2)-'[1]Miter Profiles'!$AC$192-'[1]Outside Edges'!$B59)&gt;=5,'[1]Outside Edges'!$P59="Yes"),"Yes","No")</f>
        <v>Yes</v>
      </c>
      <c r="GJ60" s="269" t="str">
        <f>IF(AND((RIGHT($GJ$3,2)-'[1]Miter Profiles'!$AC$193-'[1]Outside Edges'!$B59)&gt;=5,'[1]Outside Edges'!$P59="Yes"),"Yes","No")</f>
        <v>Yes</v>
      </c>
      <c r="GK60" s="273" t="str">
        <f>IF(AND((RIGHT($GK$3,2)-'[1]Miter Profiles'!$AC$194-'[1]Outside Edges'!$B59)&gt;=5,'[1]Outside Edges'!$P59="Yes"),"Yes","No")</f>
        <v>Yes</v>
      </c>
      <c r="GL60" s="282" t="str">
        <f>IF(AND((RIGHT($GL$3,2)-'[1]Miter Profiles'!$AC$195-'[1]Outside Edges'!$B59)&gt;=5,'[1]Outside Edges'!$P59="Yes"),"Yes","No")</f>
        <v>Yes</v>
      </c>
      <c r="GM60" s="283" t="str">
        <f>IF(AND((RIGHT($GM$3,2)-'[1]Miter Profiles'!$AC$196-'[1]Outside Edges'!$B59)&gt;=5,'[1]Outside Edges'!$P59="Yes"),"Yes","No")</f>
        <v>Yes</v>
      </c>
      <c r="GN60" s="284" t="str">
        <f>IF(AND((RIGHT($GN$3,2)-'[1]Miter Profiles'!$AC$197-'[1]Outside Edges'!$B59)&gt;=5,'[1]Outside Edges'!$P59="Yes"),"Yes","No")</f>
        <v>Yes</v>
      </c>
      <c r="GO60" s="275" t="str">
        <f>IF(AND((RIGHT($GO$3,2)-'[1]Miter Profiles'!$AC$198-'[1]Outside Edges'!$B59)&gt;=5,'[1]Outside Edges'!$P59="Yes"),"Yes","No")</f>
        <v>Yes</v>
      </c>
      <c r="GP60" s="269" t="str">
        <f>IF(AND((RIGHT($GP$3,2)-'[1]Miter Profiles'!$AC$199-'[1]Outside Edges'!$B59)&gt;=5,'[1]Outside Edges'!$P59="Yes"),"Yes","No")</f>
        <v>Yes</v>
      </c>
      <c r="GQ60" s="273" t="str">
        <f>IF(AND((RIGHT($GQ$3,2)-'[1]Miter Profiles'!$AC$200-'[1]Outside Edges'!$B59)&gt;=5,'[1]Outside Edges'!$P59="Yes"),"Yes","No")</f>
        <v>Yes</v>
      </c>
      <c r="GR60" s="282" t="str">
        <f>IF(AND((RIGHT($GR$3,2)-'[1]Miter Profiles'!$AC$201-'[1]Outside Edges'!$B59)&gt;=5,'[1]Outside Edges'!$P59="Yes"),"Yes","No")</f>
        <v>Yes</v>
      </c>
      <c r="GS60" s="283" t="str">
        <f>IF(AND((RIGHT($GS$3,2)-'[1]Miter Profiles'!$AC$202-'[1]Outside Edges'!$B59)&gt;=5,'[1]Outside Edges'!$P59="Yes"),"Yes","No")</f>
        <v>Yes</v>
      </c>
      <c r="GT60" s="284" t="str">
        <f>IF(AND((RIGHT($GT$3,2)-'[1]Miter Profiles'!$AC$203-'[1]Outside Edges'!$B59)&gt;=5,'[1]Outside Edges'!$P59="Yes"),"Yes","No")</f>
        <v>Yes</v>
      </c>
      <c r="GU60" s="275" t="str">
        <f>IF(AND((RIGHT($GU$3,2)-'[1]Miter Profiles'!$AC$204-'[1]Outside Edges'!$B59)&gt;=5,'[1]Outside Edges'!$P59="Yes"),"Yes","No")</f>
        <v>Yes</v>
      </c>
      <c r="GV60" s="269" t="str">
        <f>IF(AND((RIGHT($GV$3,2)-'[1]Miter Profiles'!$AC$205-'[1]Outside Edges'!$B59)&gt;=5,'[1]Outside Edges'!$P59="Yes"),"Yes","No")</f>
        <v>Yes</v>
      </c>
      <c r="GW60" s="273" t="str">
        <f>IF(AND((RIGHT($GW$3,2)-'[1]Miter Profiles'!$AC$206-'[1]Outside Edges'!$B59)&gt;=5,'[1]Outside Edges'!$P59="Yes"),"Yes","No")</f>
        <v>Yes</v>
      </c>
      <c r="GX60" s="282" t="str">
        <f>IF(AND((RIGHT($GX$3,2)-'[1]Miter Profiles'!$AC$207-'[1]Outside Edges'!$B59)&gt;=5,'[1]Outside Edges'!$P59="Yes"),"Yes","No")</f>
        <v>Yes</v>
      </c>
      <c r="GY60" s="283" t="str">
        <f>IF(AND((RIGHT($GY$3,2)-'[1]Miter Profiles'!$AC$208-'[1]Outside Edges'!$B59)&gt;=5,'[1]Outside Edges'!$P59="Yes"),"Yes","No")</f>
        <v>Yes</v>
      </c>
      <c r="GZ60" s="284" t="str">
        <f>IF(AND((RIGHT($GZ$3,2)-'[1]Miter Profiles'!$AC$209-'[1]Outside Edges'!$B59)&gt;=5,'[1]Outside Edges'!$P59="Yes"),"Yes","No")</f>
        <v>Yes</v>
      </c>
      <c r="HA60" s="275" t="str">
        <f>IF(AND((RIGHT($HA$3,2)-'[1]Miter Profiles'!$AC$210-'[1]Outside Edges'!$B59)&gt;=5,'[1]Outside Edges'!$P59="Yes"),"Yes","No")</f>
        <v>Yes</v>
      </c>
      <c r="HB60" s="269" t="str">
        <f>IF(AND((RIGHT($HB$3,2)-'[1]Miter Profiles'!$AC$211-'[1]Outside Edges'!$B59)&gt;=5,'[1]Outside Edges'!$P59="Yes"),"Yes","No")</f>
        <v>Yes</v>
      </c>
      <c r="HC60" s="273" t="str">
        <f>IF(AND((RIGHT($HC$3,2)-'[1]Miter Profiles'!$AC$212-'[1]Outside Edges'!$B59)&gt;=5,'[1]Outside Edges'!$P59="Yes"),"Yes","No")</f>
        <v>Yes</v>
      </c>
      <c r="HD60" s="282" t="str">
        <f>IF(AND((RIGHT($HD$3,2)-'[1]Miter Profiles'!$AC$213-'[1]Outside Edges'!$B59)&gt;=5,'[1]Outside Edges'!$P59="Yes"),"Yes","No")</f>
        <v>Yes</v>
      </c>
      <c r="HE60" s="284" t="str">
        <f>IF(AND((RIGHT($HE$3,2)-'[1]Miter Profiles'!$AC$214-'[1]Outside Edges'!$B59)&gt;=5,'[1]Outside Edges'!$P59="Yes"),"Yes","No")</f>
        <v>Yes</v>
      </c>
      <c r="HF60" s="275" t="str">
        <f>IF(AND((RIGHT($HF$3,2)-'[1]Miter Profiles'!$AC$215-'[1]Outside Edges'!$B59)&gt;=5,'[1]Outside Edges'!$P59="Yes"),"Yes","No")</f>
        <v>Yes</v>
      </c>
      <c r="HG60" s="269" t="str">
        <f>IF(AND((RIGHT($HG$3,2)-'[1]Miter Profiles'!$AC$216-'[1]Outside Edges'!$B59)&gt;=5,'[1]Outside Edges'!$P59="Yes"),"Yes","No")</f>
        <v>Yes</v>
      </c>
      <c r="HH60" s="273" t="str">
        <f>IF(AND((RIGHT($HH$3,2)-'[1]Miter Profiles'!$AC$217-'[1]Outside Edges'!$B59)&gt;=5,'[1]Outside Edges'!$P59="Yes"),"Yes","No")</f>
        <v>Yes</v>
      </c>
      <c r="HI60" s="282" t="str">
        <f>IF(AND((RIGHT($HI$3,2)-'[1]Miter Profiles'!$AC$218-'[1]Outside Edges'!$B59)&gt;=5,'[1]Outside Edges'!$P59="Yes"),"Yes","No")</f>
        <v>Yes</v>
      </c>
      <c r="HJ60" s="283" t="str">
        <f>IF(AND((RIGHT($HJ$3,2)-'[1]Miter Profiles'!$AC$219-'[1]Outside Edges'!$B59)&gt;=5,'[1]Outside Edges'!$P59="Yes"),"Yes","No")</f>
        <v>Yes</v>
      </c>
      <c r="HK60" s="284" t="str">
        <f>IF(AND((RIGHT($HK$3,2)-'[1]Miter Profiles'!$AC$220-'[1]Outside Edges'!$B59)&gt;=5,'[1]Outside Edges'!$P59="Yes"),"Yes","No")</f>
        <v>Yes</v>
      </c>
      <c r="HL60" s="275" t="str">
        <f>IF(AND((RIGHT($HL$3,2)-'[1]Miter Profiles'!$AC$221-'[1]Outside Edges'!$B59)&gt;=5,'[1]Outside Edges'!$P59="Yes"),"Yes","No")</f>
        <v>Yes</v>
      </c>
      <c r="HM60" s="269" t="str">
        <f>IF(AND((RIGHT($HM$3,2)-'[1]Miter Profiles'!$AC$222-'[1]Outside Edges'!$B59)&gt;=5,'[1]Outside Edges'!$P59="Yes"),"Yes","No")</f>
        <v>Yes</v>
      </c>
      <c r="HN60" s="269" t="str">
        <f>IF(AND((RIGHT($HN$3,2)-'[1]Miter Profiles'!$AC$223-'[1]Outside Edges'!$B59)&gt;=5,'[1]Outside Edges'!$P59="Yes"),"Yes","No")</f>
        <v>Yes</v>
      </c>
      <c r="HO60" s="283" t="str">
        <f>IF(AND((RIGHT($HO$3,2)-'[1]Miter Profiles'!$AC$224-'[1]Outside Edges'!$B59)&gt;=5,'[1]Outside Edges'!$P59="Yes"),"Yes","No")</f>
        <v>Yes</v>
      </c>
      <c r="HP60" s="283" t="str">
        <f>IF(AND((RIGHT($HP$3,2)-'[1]Miter Profiles'!$AC$225-'[1]Outside Edges'!$B59)&gt;=5,'[1]Outside Edges'!$P59="Yes"),"Yes","No")</f>
        <v>Yes</v>
      </c>
      <c r="HQ60" s="283" t="str">
        <f>IF(AND((RIGHT($HQ$3,3)-'[1]Miter Profiles'!$AC$226-'[1]Outside Edges'!$B59)&gt;=5,'[1]Outside Edges'!$P59="Yes"),"Yes","No")</f>
        <v>No</v>
      </c>
      <c r="HR60" s="283" t="str">
        <f>IF(AND((RIGHT($HR$3,2)-'[1]Miter Profiles'!$AC$227-'[1]Outside Edges'!$B59)&gt;=5,'[1]Outside Edges'!$P59="Yes"),"Yes","No")</f>
        <v>No</v>
      </c>
      <c r="HS60" s="269" t="str">
        <f>IF(AND((RIGHT($HS$3,2)-'[1]Miter Profiles'!$AC$228-'[1]Outside Edges'!$B59)&gt;=5,'[1]Outside Edges'!$P59="Yes"),"Yes","No")</f>
        <v>Yes</v>
      </c>
      <c r="HT60" s="269" t="str">
        <f>IF(AND((RIGHT($HT$3,2)-'[1]Miter Profiles'!$AC$229-'[1]Outside Edges'!$B59)&gt;=5,'[1]Outside Edges'!$P59="Yes"),"Yes","No")</f>
        <v>Yes</v>
      </c>
      <c r="HU60" s="269" t="str">
        <f>IF(AND((RIGHT($HU$3,2)-'[1]Miter Profiles'!$AC$230-'[1]Outside Edges'!$B59)&gt;=5,'[1]Outside Edges'!$P59="Yes"),"Yes","No")</f>
        <v>Yes</v>
      </c>
      <c r="HV60" s="283" t="str">
        <f>IF(AND((RIGHT($HV$3,2)-'[1]Miter Profiles'!$AC$231-'[1]Outside Edges'!$B59)&gt;=5,'[1]Outside Edges'!$P59="Yes"),"Yes","No")</f>
        <v>Yes</v>
      </c>
      <c r="HW60" s="283" t="str">
        <f>IF(AND((RIGHT($HW$3,2)-'[1]Miter Profiles'!$AC$232-'[1]Outside Edges'!$B59)&gt;=5,'[1]Outside Edges'!$P59="Yes"),"Yes","No")</f>
        <v>Yes</v>
      </c>
      <c r="HX60" s="283" t="str">
        <f>IF(AND((RIGHT($HX$3,2)-'[1]Miter Profiles'!$AC$233-'[1]Outside Edges'!$B59)&gt;=5,'[1]Outside Edges'!$P59="Yes"),"Yes","No")</f>
        <v>Yes</v>
      </c>
      <c r="HY60" s="269" t="str">
        <f>IF(AND((RIGHT($HY$3,2)-'[1]Miter Profiles'!$AC$234-'[1]Outside Edges'!$B59)&gt;=5,'[1]Outside Edges'!$P59="Yes"),"Yes","No")</f>
        <v>Yes</v>
      </c>
      <c r="HZ60" s="269" t="str">
        <f>IF(AND((RIGHT($HZ$3,2)-'[1]Miter Profiles'!$AC$235-'[1]Outside Edges'!$B59)&gt;=5,'[1]Outside Edges'!$P59="Yes"),"Yes","No")</f>
        <v>Yes</v>
      </c>
      <c r="IA60" s="269" t="str">
        <f>IF(AND((RIGHT($IA$3,2)-'[1]Miter Profiles'!$AC$236-'[1]Outside Edges'!$B59)&gt;=5,'[1]Outside Edges'!$P59="Yes"),"Yes","No")</f>
        <v>Yes</v>
      </c>
      <c r="IB60" s="283" t="str">
        <f>IF(AND((RIGHT($IB$3,2)-'[1]Miter Profiles'!$AC$237-'[1]Outside Edges'!$B59)&gt;=5,'[1]Outside Edges'!$P59="Yes"),"Yes","No")</f>
        <v>Yes</v>
      </c>
      <c r="IC60" s="283" t="str">
        <f>IF(AND((RIGHT($IC$3,2)-'[1]Miter Profiles'!$AC$238-'[1]Outside Edges'!$B59)&gt;=5,'[1]Outside Edges'!$P59="Yes"),"Yes","No")</f>
        <v>Yes</v>
      </c>
      <c r="ID60" s="283" t="str">
        <f>IF(AND((RIGHT($ID$3,2)-'[1]Miter Profiles'!$AC$239-'[1]Outside Edges'!$B59)&gt;=5,'[1]Outside Edges'!$P59="Yes"),"Yes","No")</f>
        <v>Yes</v>
      </c>
      <c r="IE60" s="269" t="str">
        <f>IF(AND((RIGHT($IE$3,2)-'[1]Miter Profiles'!$AC$240-'[1]Outside Edges'!$B59)&gt;=5,'[1]Outside Edges'!$P59="Yes"),"Yes","No")</f>
        <v>Yes</v>
      </c>
      <c r="IF60" s="269" t="str">
        <f>IF(AND((RIGHT($IF$3,2)-'[1]Miter Profiles'!$AC$241-'[1]Outside Edges'!$B59)&gt;=5,'[1]Outside Edges'!$P59="Yes"),"Yes","No")</f>
        <v>Yes</v>
      </c>
      <c r="IG60" s="269" t="str">
        <f>IF(AND((RIGHT($IG$3,2)-'[1]Miter Profiles'!$AC$242-'[1]Outside Edges'!$B59)&gt;=5,'[1]Outside Edges'!$P59="Yes"),"Yes","No")</f>
        <v>Yes</v>
      </c>
      <c r="IH60" s="283" t="str">
        <f>IF(AND((RIGHT($IH$3,2)-'[1]Miter Profiles'!$AC$243-'[1]Outside Edges'!$B59)&gt;=5,'[1]Outside Edges'!$P59="Yes"),"Yes","No")</f>
        <v>Yes</v>
      </c>
      <c r="II60" s="283" t="str">
        <f>IF(AND((RIGHT($II$3,2)-'[1]Miter Profiles'!$AC$244-'[1]Outside Edges'!$B59)&gt;=5,'[1]Outside Edges'!$P59="Yes"),"Yes","No")</f>
        <v>Yes</v>
      </c>
      <c r="IJ60" s="283" t="str">
        <f>IF(AND((RIGHT($IJ$3,2)-'[1]Miter Profiles'!$AC$245-'[1]Outside Edges'!$B59)&gt;=5,'[1]Outside Edges'!$P59="Yes"),"Yes","No")</f>
        <v>Yes</v>
      </c>
      <c r="IK60" s="269" t="str">
        <f>IF(AND((RIGHT($IK$3,2)-'[1]Miter Profiles'!$AC$246-'[1]Outside Edges'!$B59)&gt;=5,'[1]Outside Edges'!$P59="Yes"),"Yes","No")</f>
        <v>Yes</v>
      </c>
      <c r="IL60" s="269" t="str">
        <f>IF(AND((RIGHT($IL$3,2)-'[1]Miter Profiles'!$AC$247-'[1]Outside Edges'!$B59)&gt;=5,'[1]Outside Edges'!$P59="Yes"),"Yes","No")</f>
        <v>Yes</v>
      </c>
      <c r="IM60" s="269" t="str">
        <f>IF(AND((RIGHT($IM$3,2)-'[1]Miter Profiles'!$AC$248-'[1]Outside Edges'!$B59)&gt;=5,'[1]Outside Edges'!$P59="Yes"),"Yes","No")</f>
        <v>Yes</v>
      </c>
      <c r="IN60" s="283" t="str">
        <f>IF(AND((RIGHT($IN$3,2)-'[1]Miter Profiles'!$AC$249-'[1]Outside Edges'!$B59)&gt;=5,'[1]Outside Edges'!$P59="Yes"),"Yes","No")</f>
        <v>Yes</v>
      </c>
      <c r="IO60" s="283" t="str">
        <f>IF(AND((RIGHT($IO$3,2)-'[1]Miter Profiles'!$AC$250-'[1]Outside Edges'!$B59)&gt;=5,'[1]Outside Edges'!$P59="Yes"),"Yes","No")</f>
        <v>Yes</v>
      </c>
      <c r="IP60" s="283" t="str">
        <f>IF(AND((RIGHT($IP$3,2)-'[1]Miter Profiles'!$AC$251-'[1]Outside Edges'!$B59)&gt;=5,'[1]Outside Edges'!$P59="Yes"),"Yes","No")</f>
        <v>Yes</v>
      </c>
      <c r="IQ60" s="269" t="str">
        <f>IF(AND((RIGHT($IQ$3,2)-'[1]Miter Profiles'!$AC$252-'[1]Outside Edges'!$B59)&gt;=5,'[1]Outside Edges'!$P59="Yes"),"Yes","No")</f>
        <v>Yes</v>
      </c>
      <c r="IR60" s="269" t="str">
        <f>IF(AND((RIGHT($IR$3,2)-'[1]Miter Profiles'!$AC$253-'[1]Outside Edges'!$B59)&gt;=5,'[1]Outside Edges'!$P59="Yes"),"Yes","No")</f>
        <v>Yes</v>
      </c>
      <c r="IS60" s="269" t="str">
        <f>IF(AND((RIGHT($IS$3,2)-'[1]Miter Profiles'!$AC$254-'[1]Outside Edges'!$B59)&gt;=5,'[1]Outside Edges'!$P59="Yes"),"Yes","No")</f>
        <v>Yes</v>
      </c>
      <c r="IT60" s="283" t="str">
        <f>IF(AND((RIGHT($IT$3,2)-'[1]Miter Profiles'!$AC$255-'[1]Outside Edges'!$B59)&gt;=5,'[1]Outside Edges'!$P59="Yes"),"Yes","No")</f>
        <v>Yes</v>
      </c>
      <c r="IU60" s="283" t="str">
        <f>IF(AND((RIGHT($IU$3,2)-'[1]Miter Profiles'!$AC$256-'[1]Outside Edges'!$B59)&gt;=5,'[1]Outside Edges'!$P59="Yes"),"Yes","No")</f>
        <v>Yes</v>
      </c>
      <c r="IV60" s="283" t="str">
        <f>IF(AND((RIGHT($IV$3,2)-'[1]Miter Profiles'!$AC$257-'[1]Outside Edges'!$B59)&gt;=5,'[1]Outside Edges'!$P59="Yes"),"Yes","No")</f>
        <v>Yes</v>
      </c>
      <c r="IW60" s="269" t="str">
        <f>IF(AND((RIGHT($IW$3,2)-'[1]Miter Profiles'!$AC$258-'[1]Outside Edges'!$B59)&gt;=5,'[1]Outside Edges'!$P59="Yes"),"Yes","No")</f>
        <v>Yes</v>
      </c>
      <c r="IX60" s="269" t="str">
        <f>IF(AND((RIGHT($IX$3,2)-'[1]Miter Profiles'!$AC$259-'[1]Outside Edges'!$B59)&gt;=5,'[1]Outside Edges'!$P59="Yes"),"Yes","No")</f>
        <v>Yes</v>
      </c>
      <c r="IY60" s="269" t="str">
        <f>IF(AND((RIGHT($IY$3,2)-'[1]Miter Profiles'!$AC$260-'[1]Outside Edges'!$B59)&gt;=5,'[1]Outside Edges'!$P59="Yes"),"Yes","No")</f>
        <v>Yes</v>
      </c>
      <c r="IZ60" s="283" t="str">
        <f>IF(AND((RIGHT($IZ$3,2)-'[1]Miter Profiles'!$AC$261-'[1]Outside Edges'!$B59)&gt;=5,'[1]Outside Edges'!$P59="Yes"),"Yes","No")</f>
        <v>Yes</v>
      </c>
      <c r="JA60" s="283" t="str">
        <f>IF(AND((RIGHT($JA$3,2)-'[1]Miter Profiles'!$AC$262-'[1]Outside Edges'!$B59)&gt;=5,'[1]Outside Edges'!$P59="Yes"),"Yes","No")</f>
        <v>Yes</v>
      </c>
      <c r="JB60" s="283" t="str">
        <f>IF(AND((RIGHT($JB$3,2)-'[1]Miter Profiles'!$AC$263-'[1]Outside Edges'!$B59)&gt;=5,'[1]Outside Edges'!$P59="Yes"),"Yes","No")</f>
        <v>Yes</v>
      </c>
      <c r="JC60" s="269" t="str">
        <f>IF(AND((RIGHT($JC$3,2)-'[1]Miter Profiles'!$AC$264-'[1]Outside Edges'!$B59)&gt;=5,'[1]Outside Edges'!$P59="Yes"),"Yes","No")</f>
        <v>Yes</v>
      </c>
      <c r="JD60" s="269" t="str">
        <f>IF(AND((RIGHT($JD$3,2)-'[1]Miter Profiles'!$AC$265-'[1]Outside Edges'!$B59)&gt;=5,'[1]Outside Edges'!$P59="Yes"),"Yes","No")</f>
        <v>Yes</v>
      </c>
      <c r="JE60" s="269" t="str">
        <f>IF(AND((RIGHT($JE$3,2)-'[1]Miter Profiles'!$AC$266-'[1]Outside Edges'!$B59)&gt;=5,'[1]Outside Edges'!$P59="Yes"),"Yes","No")</f>
        <v>Yes</v>
      </c>
      <c r="JF60" s="283" t="str">
        <f>IF(AND((RIGHT($JF$3,2)-'[1]Miter Profiles'!$AC$267-'[1]Outside Edges'!$B59)&gt;=5,'[1]Outside Edges'!$P59="Yes"),"Yes","No")</f>
        <v>Yes</v>
      </c>
      <c r="JG60" s="283" t="str">
        <f>IF(AND((RIGHT($JG$3,2)-'[1]Miter Profiles'!$AC$268-'[1]Outside Edges'!$B59)&gt;=5,'[1]Outside Edges'!$P59="Yes"),"Yes","No")</f>
        <v>Yes</v>
      </c>
      <c r="JH60" s="283" t="str">
        <f>IF(AND((RIGHT($JH$3,2)-'[1]Miter Profiles'!$AC$269-'[1]Outside Edges'!$B59)&gt;=5,'[1]Outside Edges'!$P59="Yes"),"Yes","No")</f>
        <v>Yes</v>
      </c>
      <c r="JI60" s="269" t="str">
        <f>IF(AND((RIGHT($JI$3,2)-'[1]Miter Profiles'!$AC$270-'[1]Outside Edges'!$B59)&gt;=5,'[1]Outside Edges'!$P59="Yes"),"Yes","No")</f>
        <v>Yes</v>
      </c>
      <c r="JJ60" s="269" t="str">
        <f>IF(AND((RIGHT($JJ$3,2)-'[1]Miter Profiles'!$AC$271-'[1]Outside Edges'!$B59)&gt;=5,'[1]Outside Edges'!$P59="Yes"),"Yes","No")</f>
        <v>Yes</v>
      </c>
      <c r="JK60" s="269" t="str">
        <f>IF(AND((RIGHT($JK$3,2)-'[1]Miter Profiles'!$AC$272-'[1]Outside Edges'!$B59)&gt;=5,'[1]Outside Edges'!$P59="Yes"),"Yes","No")</f>
        <v>Yes</v>
      </c>
      <c r="JL60" s="283" t="str">
        <f>IF(AND((RIGHT($JL$3,2)-'[1]Miter Profiles'!$AC$273-'[1]Outside Edges'!$B59)&gt;=5,'[1]Outside Edges'!$P59="Yes"),"Yes","No")</f>
        <v>Yes</v>
      </c>
      <c r="JM60" s="283" t="str">
        <f>IF(AND((RIGHT($JM$3,2)-'[1]Miter Profiles'!$AC$274-'[1]Outside Edges'!$B59)&gt;=5,'[1]Outside Edges'!$P59="Yes"),"Yes","No")</f>
        <v>Yes</v>
      </c>
      <c r="JN60" s="283" t="str">
        <f>IF(AND((RIGHT($JN$3,2)-'[1]Miter Profiles'!$AC$275-'[1]Outside Edges'!$B59)&gt;=5,'[1]Outside Edges'!$P59="Yes"),"Yes","No")</f>
        <v>Yes</v>
      </c>
      <c r="JO60" s="269" t="str">
        <f>IF(AND((RIGHT($JO$3,2)-'[1]Miter Profiles'!$AC$276-'[1]Outside Edges'!$B59)&gt;=5,'[1]Outside Edges'!$P59="Yes"),"Yes","No")</f>
        <v>Yes</v>
      </c>
      <c r="JP60" s="269" t="str">
        <f>IF(AND((RIGHT($JP$3,2)-'[1]Miter Profiles'!$AC$277-'[1]Outside Edges'!$B59)&gt;=5,'[1]Outside Edges'!$P59="Yes"),"Yes","No")</f>
        <v>Yes</v>
      </c>
      <c r="JQ60" s="269" t="str">
        <f>IF(AND((RIGHT($JQ$3,2)-'[1]Miter Profiles'!$AC$278-'[1]Outside Edges'!$B59)&gt;=5,'[1]Outside Edges'!$P59="Yes"),"Yes","No")</f>
        <v>Yes</v>
      </c>
      <c r="JR60" s="283" t="str">
        <f>IF(AND((RIGHT($JR$3,2)-'[1]Miter Profiles'!$AC$279-'[1]Outside Edges'!$B59)&gt;=5,'[1]Outside Edges'!$P59="Yes"),"Yes","No")</f>
        <v>No</v>
      </c>
      <c r="JS60" s="283" t="str">
        <f>IF(AND((RIGHT($JS$3,2)-'[1]Miter Profiles'!$AC$280-'[1]Outside Edges'!$B59)&gt;=5,'[1]Outside Edges'!$P59="Yes"),"Yes","No")</f>
        <v>Yes</v>
      </c>
      <c r="JT60" s="283" t="str">
        <f>IF(AND((RIGHT($JT$3,2)-'[1]Miter Profiles'!$AC$281-'[1]Outside Edges'!$B59)&gt;=5,'[1]Outside Edges'!$P59="Yes"),"Yes","No")</f>
        <v>Yes</v>
      </c>
      <c r="JU60" s="269" t="str">
        <f>IF(AND((RIGHT($JU$3,2)-'[1]Miter Profiles'!$AC$282-'[1]Outside Edges'!$B59)&gt;=5,'[1]Outside Edges'!$P59="Yes"),"Yes","No")</f>
        <v>No</v>
      </c>
      <c r="JV60" s="269" t="str">
        <f>IF(AND((RIGHT($JV$3,2)-'[1]Miter Profiles'!$AC$283-'[1]Outside Edges'!$B59)&gt;=5,'[1]Outside Edges'!$P59="Yes"),"Yes","No")</f>
        <v>Yes</v>
      </c>
      <c r="JW60" s="269" t="str">
        <f>IF(AND((RIGHT($JW$3,2)-'[1]Miter Profiles'!$AC$284-'[1]Outside Edges'!$B59)&gt;=5,'[1]Outside Edges'!$P59="Yes"),"Yes","No")</f>
        <v>Yes</v>
      </c>
      <c r="JX60" s="283" t="str">
        <f>IF(AND((RIGHT($JX$3,2)-'[1]Miter Profiles'!$AC$285-'[1]Outside Edges'!$B59)&gt;=5,'[1]Outside Edges'!$P59="Yes"),"Yes","No")</f>
        <v>Yes</v>
      </c>
      <c r="JY60" s="283" t="str">
        <f>IF(AND((RIGHT($JY$3,2)-'[1]Miter Profiles'!$AC$286-'[1]Outside Edges'!$B59)&gt;=5,'[1]Outside Edges'!$P59="Yes"),"Yes","No")</f>
        <v>Yes</v>
      </c>
      <c r="JZ60" s="283" t="str">
        <f>IF(AND((RIGHT($JZ$3,2)-'[1]Miter Profiles'!$AC$287-'[1]Outside Edges'!$B59)&gt;=5,'[1]Outside Edges'!$P59="Yes"),"Yes","No")</f>
        <v>Yes</v>
      </c>
      <c r="KA60" s="269" t="str">
        <f>IF(AND((RIGHT($KA$3,2)-'[1]Miter Profiles'!$AC$288-'[1]Outside Edges'!$B59)&gt;=5,'[1]Outside Edges'!$P59="Yes"),"Yes","No")</f>
        <v>Yes</v>
      </c>
      <c r="KB60" s="269" t="str">
        <f>IF(AND((RIGHT($KB$3,2)-'[1]Miter Profiles'!$AC$289-'[1]Outside Edges'!$B59)&gt;=5,'[1]Outside Edges'!$P59="Yes"),"Yes","No")</f>
        <v>Yes</v>
      </c>
      <c r="KC60" s="269" t="str">
        <f>IF(AND((RIGHT($KC$3,2)-'[1]Miter Profiles'!$AC$290-'[1]Outside Edges'!$B59)&gt;=5,'[1]Outside Edges'!$P59="Yes"),"Yes","No")</f>
        <v>Yes</v>
      </c>
      <c r="KD60" s="283" t="str">
        <f>IF(AND((RIGHT($KD$3,2)-'[1]Miter Profiles'!$AC$291-'[1]Outside Edges'!$B59)&gt;=5,'[1]Outside Edges'!$P59="Yes"),"Yes","No")</f>
        <v>Yes</v>
      </c>
      <c r="KE60" s="283" t="str">
        <f>IF(AND((RIGHT($KE$3,2)-'[1]Miter Profiles'!$AC$292-'[1]Outside Edges'!$B59)&gt;=5,'[1]Outside Edges'!$P59="Yes"),"Yes","No")</f>
        <v>Yes</v>
      </c>
      <c r="KF60" s="283" t="str">
        <f>IF(AND((RIGHT($KF$3,2)-'[1]Miter Profiles'!$AC$293-'[1]Outside Edges'!$B59)&gt;=5,'[1]Outside Edges'!$P59="Yes"),"Yes","No")</f>
        <v>Yes</v>
      </c>
      <c r="KG60" s="269" t="str">
        <f>IF(AND((RIGHT($KG$3,2)-'[1]Miter Profiles'!$AC$294-'[1]Outside Edges'!$B59)&gt;=5,'[1]Outside Edges'!$P59="Yes"),"Yes","No")</f>
        <v>Yes</v>
      </c>
      <c r="KH60" s="269" t="str">
        <f>IF(AND((RIGHT($KH$3,2)-'[1]Miter Profiles'!$AC$295-'[1]Outside Edges'!$B59)&gt;=5,'[1]Outside Edges'!$P59="Yes"),"Yes","No")</f>
        <v>Yes</v>
      </c>
      <c r="KI60" s="269" t="str">
        <f>IF(AND((RIGHT($KI$3,2)-'[1]Miter Profiles'!$AC$296-'[1]Outside Edges'!$B59)&gt;=5,'[1]Outside Edges'!$P59="Yes"),"Yes","No")</f>
        <v>Yes</v>
      </c>
      <c r="KJ60" s="283" t="str">
        <f>IF(AND((RIGHT($KJ$3,2)-'[1]Miter Profiles'!$AC$297-'[1]Outside Edges'!$B59)&gt;=5,'[1]Outside Edges'!$P59="Yes"),"Yes","No")</f>
        <v>Yes</v>
      </c>
      <c r="KK60" s="283" t="str">
        <f>IF(AND((RIGHT($KK$3,2)-'[1]Miter Profiles'!$AC$298-'[1]Outside Edges'!$B59)&gt;=5,'[1]Outside Edges'!$P59="Yes"),"Yes","No")</f>
        <v>Yes</v>
      </c>
      <c r="KL60" s="283" t="str">
        <f>IF(AND((RIGHT($KL$3,2)-'[1]Miter Profiles'!$AC$299-'[1]Outside Edges'!$B59)&gt;=5,'[1]Outside Edges'!$P59="Yes"),"Yes","No")</f>
        <v>Yes</v>
      </c>
      <c r="KM60" s="269" t="str">
        <f>IF(AND((RIGHT($KM$3,2)-'[1]Miter Profiles'!$AC$300-'[1]Outside Edges'!$B59)&gt;=5,'[1]Outside Edges'!$P59="Yes"),"Yes","No")</f>
        <v>Yes</v>
      </c>
      <c r="KN60" s="269" t="str">
        <f>IF(AND((RIGHT($KN$3,2)-'[1]Miter Profiles'!$AC$301-'[1]Outside Edges'!$B59)&gt;=5,'[1]Outside Edges'!$P59="Yes"),"Yes","No")</f>
        <v>Yes</v>
      </c>
      <c r="KO60" s="269" t="str">
        <f>IF(AND((RIGHT($KO$3,2)-'[1]Miter Profiles'!$AC$302-'[1]Outside Edges'!$B59)&gt;=5,'[1]Outside Edges'!$P59="Yes"),"Yes","No")</f>
        <v>Yes</v>
      </c>
      <c r="KP60" s="283" t="str">
        <f>IF(AND((RIGHT($KP$3,2)-'[1]Miter Profiles'!$AC$303-'[1]Outside Edges'!$B59)&gt;=5,'[1]Outside Edges'!$P59="Yes"),"Yes","No")</f>
        <v>Yes</v>
      </c>
      <c r="KQ60" s="283" t="str">
        <f>IF(AND((RIGHT($KQ$3,2)-'[1]Miter Profiles'!$AC$304-'[1]Outside Edges'!$B59)&gt;=5,'[1]Outside Edges'!$P59="Yes"),"Yes","No")</f>
        <v>Yes</v>
      </c>
      <c r="KR60" s="283" t="str">
        <f>IF(AND((RIGHT($KR$3,2)-'[1]Miter Profiles'!$AC$305-'[1]Outside Edges'!$B59)&gt;=5,'[1]Outside Edges'!$P59="Yes"),"Yes","No")</f>
        <v>Yes</v>
      </c>
      <c r="KS60" s="269" t="str">
        <f>IF(AND((RIGHT($KS$3,2)-'[1]Miter Profiles'!$AC$306-'[1]Outside Edges'!$B59)&gt;=5,'[1]Outside Edges'!$P59="Yes"),"Yes","No")</f>
        <v>Yes</v>
      </c>
      <c r="KT60" s="269" t="str">
        <f>IF(AND((RIGHT($KT$3,2)-'[1]Miter Profiles'!$AC$307-'[1]Outside Edges'!$B59)&gt;=5,'[1]Outside Edges'!$P59="Yes"),"Yes","No")</f>
        <v>Yes</v>
      </c>
      <c r="KU60" s="269" t="str">
        <f>IF(AND((RIGHT($KU$3,2)-'[1]Miter Profiles'!$AC$308-'[1]Outside Edges'!$B59)&gt;=5,'[1]Outside Edges'!$P59="Yes"),"Yes","No")</f>
        <v>Yes</v>
      </c>
      <c r="KV60" s="283" t="str">
        <f>IF(AND((RIGHT($KV$3,2)-'[1]Miter Profiles'!$AC$309-'[1]Outside Edges'!$B59)&gt;=5,'[1]Outside Edges'!$P59="Yes"),"Yes","No")</f>
        <v>Yes</v>
      </c>
      <c r="KW60" s="283" t="str">
        <f>IF(AND((RIGHT($KW$3,2)-'[1]Miter Profiles'!$AC$310-'[1]Outside Edges'!$B59)&gt;=5,'[1]Outside Edges'!$P59="Yes"),"Yes","No")</f>
        <v>Yes</v>
      </c>
      <c r="KX60" s="283" t="str">
        <f>IF(AND((RIGHT($KX$3,2)-'[1]Miter Profiles'!$AC$311-'[1]Outside Edges'!$B59)&gt;=5,'[1]Outside Edges'!$P59="Yes"),"Yes","No")</f>
        <v>Yes</v>
      </c>
      <c r="KY60" s="269" t="str">
        <f>IF(AND((RIGHT($KY$3,2)-'[1]Miter Profiles'!$AC$312-'[1]Outside Edges'!$B59)&gt;=5,'[1]Outside Edges'!$P59="Yes"),"Yes","No")</f>
        <v>Yes</v>
      </c>
      <c r="KZ60" s="269" t="str">
        <f>IF(AND((RIGHT($KZ$3,2)-'[1]Miter Profiles'!$AC$313-'[1]Outside Edges'!$B59)&gt;=5,'[1]Outside Edges'!$P59="Yes"),"Yes","No")</f>
        <v>Yes</v>
      </c>
      <c r="LA60" s="269" t="str">
        <f>IF(AND((RIGHT($LA$3,2)-'[1]Miter Profiles'!$AC$314-'[1]Outside Edges'!$B59)&gt;=5,'[1]Outside Edges'!$P59="Yes"),"Yes","No")</f>
        <v>Yes</v>
      </c>
      <c r="LB60" s="283" t="str">
        <f>IF(AND((RIGHT($LB$3,2)-'[1]Miter Profiles'!$AC$315-'[1]Outside Edges'!$B59)&gt;=5,'[1]Outside Edges'!$P59="Yes"),"Yes","No")</f>
        <v>Yes</v>
      </c>
      <c r="LC60" s="283" t="str">
        <f>IF(AND((RIGHT($LC$3,2)-'[1]Miter Profiles'!$AC$316-'[1]Outside Edges'!$B59)&gt;=5,'[1]Outside Edges'!$P59="Yes"),"Yes","No")</f>
        <v>Yes</v>
      </c>
      <c r="LD60" s="283" t="str">
        <f>IF(AND((RIGHT($LD$3,2)-'[1]Miter Profiles'!$AC$317-'[1]Outside Edges'!$B59)&gt;=5,'[1]Outside Edges'!$P59="Yes"),"Yes","No")</f>
        <v>Yes</v>
      </c>
      <c r="LE60" s="283" t="str">
        <f>IF(AND((RIGHT($LE$3,2)-'[1]Miter Profiles'!$AC$318-'[1]Outside Edges'!$B59)&gt;=5,'[1]Outside Edges'!$P59="Yes"),"Yes","No")</f>
        <v>Yes</v>
      </c>
      <c r="LF60" s="269" t="str">
        <f>IF(AND((RIGHT($LF$3,2)-'[1]Miter Profiles'!$AC$319-'[1]Outside Edges'!$B59)&gt;=5,'[1]Outside Edges'!$P59="Yes"),"Yes","No")</f>
        <v>Yes</v>
      </c>
      <c r="LG60" s="269" t="str">
        <f>IF(AND((RIGHT($LG$3,2)-'[1]Miter Profiles'!$AC$320-'[1]Outside Edges'!$B59)&gt;=5,'[1]Outside Edges'!$P59="Yes"),"Yes","No")</f>
        <v>Yes</v>
      </c>
      <c r="LH60" s="269" t="str">
        <f>IF(AND((RIGHT($LH$3,2)-'[1]Miter Profiles'!$AC$321-'[1]Outside Edges'!$B59)&gt;=5,'[1]Outside Edges'!$P59="Yes"),"Yes","No")</f>
        <v>Yes</v>
      </c>
      <c r="LI60" s="269" t="str">
        <f>IF(AND((RIGHT($LI$3,2)-'[1]Miter Profiles'!$AC$322-'[1]Outside Edges'!$B59)&gt;=5,'[1]Outside Edges'!$P59="Yes"),"Yes","No")</f>
        <v>Yes</v>
      </c>
      <c r="LJ60" s="283" t="str">
        <f>IF(AND((RIGHT($LJ$3,2)-'[1]Miter Profiles'!$AC$323-'[1]Outside Edges'!$B59)&gt;=5,'[1]Outside Edges'!$P59="Yes"),"Yes","No")</f>
        <v>Yes</v>
      </c>
      <c r="LK60" s="283" t="str">
        <f>IF(AND((RIGHT($LK$3,2)-'[1]Miter Profiles'!$AC$324-'[1]Outside Edges'!$B59)&gt;=5,'[1]Outside Edges'!$P59="Yes"),"Yes","No")</f>
        <v>Yes</v>
      </c>
      <c r="LL60" s="283" t="str">
        <f>IF(AND((RIGHT($LL$3,2)-'[1]Miter Profiles'!$AC$325-'[1]Outside Edges'!$B59)&gt;=5,'[1]Outside Edges'!$P59="Yes"),"Yes","No")</f>
        <v>Yes</v>
      </c>
      <c r="LM60" s="269" t="str">
        <f>IF(AND((RIGHT($LM$3,2)-'[1]Miter Profiles'!$AC$326-'[1]Outside Edges'!$B59)&gt;=5,'[1]Outside Edges'!$P59="Yes"),"Yes","No")</f>
        <v>Yes</v>
      </c>
      <c r="LN60" s="269" t="str">
        <f>IF(AND((RIGHT($LN$3,2)-'[1]Miter Profiles'!$AC$327-'[1]Outside Edges'!$B59)&gt;=5,'[1]Outside Edges'!$P59="Yes"),"Yes","No")</f>
        <v>Yes</v>
      </c>
      <c r="LO60" s="269" t="str">
        <f>IF(AND((RIGHT($LO$3,2)-'[1]Miter Profiles'!$AC$328-'[1]Outside Edges'!$B59)&gt;=5,'[1]Outside Edges'!$P59="Yes"),"Yes","No")</f>
        <v>Yes</v>
      </c>
      <c r="LP60" s="283" t="str">
        <f>IF(AND((RIGHT($LP$3,2)-'[1]Miter Profiles'!$AC$329-'[1]Outside Edges'!$B59)&gt;=5,'[1]Outside Edges'!$P59="Yes"),"Yes","No")</f>
        <v>Yes</v>
      </c>
      <c r="LQ60" s="283" t="str">
        <f>IF(AND((RIGHT($LQ$3,2)-'[1]Miter Profiles'!$AC$330-'[1]Outside Edges'!$B59)&gt;=5,'[1]Outside Edges'!$P59="Yes"),"Yes","No")</f>
        <v>Yes</v>
      </c>
      <c r="LR60" s="283" t="str">
        <f>IF(AND((RIGHT($LR$3,2)-'[1]Miter Profiles'!$AC$331-'[1]Outside Edges'!$B59)&gt;=5,'[1]Outside Edges'!$P59="Yes"),"Yes","No")</f>
        <v>Yes</v>
      </c>
      <c r="LS60" s="269" t="str">
        <f>IF(AND((RIGHT($LS$3,2)-'[1]Miter Profiles'!$AC$332-'[1]Outside Edges'!$B59)&gt;=5,'[1]Outside Edges'!$P59="Yes"),"Yes","No")</f>
        <v>Yes</v>
      </c>
      <c r="LT60" s="269" t="str">
        <f>IF(AND((RIGHT($LT$3,2)-'[1]Miter Profiles'!$AC$333-'[1]Outside Edges'!$B59)&gt;=5,'[1]Outside Edges'!$P59="Yes"),"Yes","No")</f>
        <v>Yes</v>
      </c>
      <c r="LU60" s="269" t="str">
        <f>IF(AND((RIGHT($LU$3,2)-'[1]Miter Profiles'!$AC$334-'[1]Outside Edges'!$B59)&gt;=5,'[1]Outside Edges'!$P59="Yes"),"Yes","No")</f>
        <v>Yes</v>
      </c>
      <c r="LV60" s="283" t="str">
        <f>IF(AND((RIGHT($LV$3,2)-'[1]Miter Profiles'!$AC$335-'[1]Outside Edges'!$B59)&gt;=5,'[1]Outside Edges'!$P59="Yes"),"Yes","No")</f>
        <v>Yes</v>
      </c>
      <c r="LW60" s="283" t="str">
        <f>IF(AND((RIGHT($LW$3,2)-'[1]Miter Profiles'!$AC$336-'[1]Outside Edges'!$B59)&gt;=5,'[1]Outside Edges'!$P59="Yes"),"Yes","No")</f>
        <v>Yes</v>
      </c>
      <c r="LX60" s="283" t="str">
        <f>IF(AND((RIGHT($LX$3,2)-'[1]Miter Profiles'!$AC$337-'[1]Outside Edges'!$B59)&gt;=5,'[1]Outside Edges'!$P59="Yes"),"Yes","No")</f>
        <v>Yes</v>
      </c>
      <c r="LY60" s="269" t="str">
        <f>IF(AND((RIGHT($LY$3,2)-'[1]Miter Profiles'!$AC$338-'[1]Outside Edges'!$B59)&gt;=5,'[1]Outside Edges'!$P59="Yes"),"Yes","No")</f>
        <v>Yes</v>
      </c>
      <c r="LZ60" s="269" t="str">
        <f>IF(AND((RIGHT($LZ$3,2)-'[1]Miter Profiles'!$AC$339-'[1]Outside Edges'!$B59)&gt;=5,'[1]Outside Edges'!$P59="Yes"),"Yes","No")</f>
        <v>Yes</v>
      </c>
      <c r="MA60" s="269" t="str">
        <f>IF(AND((RIGHT($MA$3,2)-'[1]Miter Profiles'!$AC$340-'[1]Outside Edges'!$B59)&gt;=5,'[1]Outside Edges'!$P59="Yes"),"Yes","No")</f>
        <v>Yes</v>
      </c>
      <c r="MB60" s="283" t="str">
        <f>IF(AND((RIGHT($MB$3,2)-'[1]Miter Profiles'!$AC$341-'[1]Outside Edges'!$B59)&gt;=5,'[1]Outside Edges'!$P59="Yes"),"Yes","No")</f>
        <v>Yes</v>
      </c>
      <c r="MC60" s="283" t="str">
        <f>IF(AND((RIGHT($MC$3,2)-'[1]Miter Profiles'!$AC$342-'[1]Outside Edges'!$B59)&gt;=5,'[1]Outside Edges'!$P59="Yes"),"Yes","No")</f>
        <v>Yes</v>
      </c>
      <c r="MD60" s="283" t="str">
        <f>IF(AND((RIGHT($MD$3,2)-'[1]Miter Profiles'!$AC$343-'[1]Outside Edges'!$B59)&gt;=5,'[1]Outside Edges'!$P59="Yes"),"Yes","No")</f>
        <v>Yes</v>
      </c>
      <c r="ME60" s="269" t="str">
        <f>IF(AND((RIGHT($ME$3,2)-'[1]Miter Profiles'!$AC$344-'[1]Outside Edges'!$B59)&gt;=5,'[1]Outside Edges'!$P59="Yes"),"Yes","No")</f>
        <v>Yes</v>
      </c>
      <c r="MF60" s="269" t="str">
        <f>IF(AND((RIGHT($MF$3,2)-'[1]Miter Profiles'!$AC$345-'[1]Outside Edges'!$B59)&gt;=5,'[1]Outside Edges'!$P59="Yes"),"Yes","No")</f>
        <v>Yes</v>
      </c>
      <c r="MG60" s="269" t="str">
        <f>IF(AND((RIGHT($MG$3,2)-'[1]Miter Profiles'!$AC$346-'[1]Outside Edges'!$B59)&gt;=5,'[1]Outside Edges'!$P59="Yes"),"Yes","No")</f>
        <v>Yes</v>
      </c>
      <c r="MH60" s="283" t="str">
        <f>IF(AND((RIGHT($MH$3,2)-'[1]Miter Profiles'!$AC$347-'[1]Outside Edges'!$B59)&gt;=5,'[1]Outside Edges'!$P59="Yes"),"Yes","No")</f>
        <v>Yes</v>
      </c>
      <c r="MI60" s="283" t="str">
        <f>IF(AND((RIGHT($MI$3,2)-'[1]Miter Profiles'!$AC$348-'[1]Outside Edges'!$B59)&gt;=5,'[1]Outside Edges'!$P59="Yes"),"Yes","No")</f>
        <v>Yes</v>
      </c>
      <c r="MJ60" s="283" t="str">
        <f>IF(AND((RIGHT($MJ$3,2)-'[1]Miter Profiles'!$AC$349-'[1]Outside Edges'!$B59)&gt;=5,'[1]Outside Edges'!$P59="Yes"),"Yes","No")</f>
        <v>Yes</v>
      </c>
      <c r="MK60" s="269" t="str">
        <f>IF(AND((RIGHT($MK$3,2)-'[1]Miter Profiles'!$AC$350-'[1]Outside Edges'!$B59)&gt;=5,'[1]Outside Edges'!$P59="Yes"),"Yes","No")</f>
        <v>Yes</v>
      </c>
      <c r="ML60" s="269" t="str">
        <f>IF(AND((RIGHT($ML$3,2)-'[1]Miter Profiles'!$AC$351-'[1]Outside Edges'!$B59)&gt;=5,'[1]Outside Edges'!$P59="Yes"),"Yes","No")</f>
        <v>Yes</v>
      </c>
      <c r="MM60" s="269" t="str">
        <f>IF(AND((RIGHT($MM$3,2)-'[1]Miter Profiles'!$AC$352-'[1]Outside Edges'!$B59)&gt;=5,'[1]Outside Edges'!$P59="Yes"),"Yes","No")</f>
        <v>Yes</v>
      </c>
      <c r="MN60" s="283" t="str">
        <f>IF(AND((RIGHT($MK$3,2)-'[1]Miter Profiles'!$AC$350-'[1]Outside Edges'!$B59)&gt;=5,'[1]Outside Edges'!$P59="Yes"),"Yes","No")</f>
        <v>Yes</v>
      </c>
      <c r="MO60" s="283" t="str">
        <f>IF(AND((RIGHT($ML$3,2)-'[1]Miter Profiles'!$AC$351-'[1]Outside Edges'!$B59)&gt;=5,'[1]Outside Edges'!$P59="Yes"),"Yes","No")</f>
        <v>Yes</v>
      </c>
      <c r="MP60" s="283" t="str">
        <f>IF(AND((RIGHT($MM$3,2)-'[1]Miter Profiles'!$AC$352-'[1]Outside Edges'!$B59)&gt;=5,'[1]Outside Edges'!$P59="Yes"),"Yes","No")</f>
        <v>Yes</v>
      </c>
    </row>
    <row r="61" spans="1:354" ht="15.75" customHeight="1" thickBot="1" x14ac:dyDescent="0.3">
      <c r="A61" s="8" t="str">
        <f>IF('[1]Outside Edges'!$A60&lt;&gt;"",'[1]Outside Edges'!$A60,"")</f>
        <v>D58</v>
      </c>
      <c r="B61" s="10" t="str">
        <f>IF(AND((RIGHT($B$3,2)-'[1]Miter Profiles'!$AC$3-'[1]Outside Edges'!$B60)&gt;=5,'[1]Outside Edges'!$P60="Yes"),"Yes","No")</f>
        <v>No</v>
      </c>
      <c r="C61" s="10" t="str">
        <f>IF(AND((RIGHT($C$3,2)-'[1]Miter Profiles'!$AC$4-'[1]Outside Edges'!$B60)&gt;=5,'[1]Outside Edges'!$P60="Yes"),"Yes","No")</f>
        <v>No</v>
      </c>
      <c r="D61" s="85" t="str">
        <f>IF(AND((RIGHT($D$3,2)-'[1]Miter Profiles'!$AC$5-'[1]Outside Edges'!$B60)&gt;=5,'[1]Outside Edges'!$P60="Yes"),"Yes","No")</f>
        <v>No</v>
      </c>
      <c r="E61" s="86" t="str">
        <f>IF(AND((RIGHT($E$3,2)-'[1]Miter Profiles'!$AC$6-'[1]Outside Edges'!$B60)&gt;=5,'[1]Outside Edges'!$P60="Yes"),"Yes","No")</f>
        <v>No</v>
      </c>
      <c r="F61" s="11" t="str">
        <f>IF(AND((RIGHT($F$3,2)-'[1]Miter Profiles'!$AC$7-'[1]Outside Edges'!$B60)&gt;=5,'[1]Outside Edges'!$P60="Yes"),"Yes","No")</f>
        <v>No</v>
      </c>
      <c r="G61" s="87" t="str">
        <f>IF(AND((RIGHT($G$3,2)-'[1]Miter Profiles'!$AC$8-'[1]Outside Edges'!$B60)&gt;=5,'[1]Outside Edges'!$P60="Yes"),"Yes","No")</f>
        <v>No</v>
      </c>
      <c r="H61" s="10" t="str">
        <f>IF(AND((RIGHT($H$3,2)-'[1]Miter Profiles'!$AC$9-'[1]Outside Edges'!$B60)&gt;=5,'[1]Outside Edges'!$P60="Yes"),"Yes","No")</f>
        <v>No</v>
      </c>
      <c r="I61" s="10" t="str">
        <f>IF(AND((RIGHT($I$3,2)-'[1]Miter Profiles'!$AC$10-'[1]Outside Edges'!$B60)&gt;=5,'[1]Outside Edges'!$P60="Yes"),"Yes","No")</f>
        <v>No</v>
      </c>
      <c r="J61" s="85" t="str">
        <f>IF(AND((RIGHT($J$3,2)-'[1]Miter Profiles'!$AC$11-'[1]Outside Edges'!$B60)&gt;=5,'[1]Outside Edges'!$P60="Yes"),"Yes","No")</f>
        <v>No</v>
      </c>
      <c r="K61" s="86" t="str">
        <f>IF(AND((RIGHT($K$3,2)-'[1]Miter Profiles'!$AC$12-'[1]Outside Edges'!$B60)&gt;=5,'[1]Outside Edges'!$P60="Yes"),"Yes","No")</f>
        <v>No</v>
      </c>
      <c r="L61" s="11" t="str">
        <f>IF(AND((RIGHT($L$3,2)-'[1]Miter Profiles'!$AC$13-'[1]Outside Edges'!$B60)&gt;=5,'[1]Outside Edges'!$P60="Yes"),"Yes","No")</f>
        <v>No</v>
      </c>
      <c r="M61" s="87" t="str">
        <f>IF(AND((RIGHT($M$3,2)-'[1]Miter Profiles'!$AC$14-'[1]Outside Edges'!$B60)&gt;=5,'[1]Outside Edges'!$P60="Yes"),"Yes","No")</f>
        <v>No</v>
      </c>
      <c r="N61" s="10" t="str">
        <f>IF(AND((RIGHT($N$3,2)-'[1]Miter Profiles'!$AC$15-'[1]Outside Edges'!$B60)&gt;=4,'[1]Outside Edges'!$P60="Yes"),"Yes","No")</f>
        <v>No</v>
      </c>
      <c r="O61" s="10" t="str">
        <f>IF(AND((RIGHT($O$3,2)-'[1]Miter Profiles'!$AC$16-'[1]Outside Edges'!$B60)&gt;=5,'[1]Outside Edges'!$P60="Yes"),"Yes","No")</f>
        <v>No</v>
      </c>
      <c r="P61" s="85" t="str">
        <f>IF(AND((RIGHT($P$3,2)-'[1]Miter Profiles'!$AC$17-'[1]Outside Edges'!$B60)&gt;=5,'[1]Outside Edges'!$P60="Yes"),"Yes","No")</f>
        <v>No</v>
      </c>
      <c r="Q61" s="86" t="str">
        <f>IF(AND((RIGHT($Q$3,2)-'[1]Miter Profiles'!$AC$18-'[1]Outside Edges'!$B60)&gt;=5,'[1]Outside Edges'!$P60="Yes"),"Yes","No")</f>
        <v>No</v>
      </c>
      <c r="R61" s="11" t="str">
        <f>IF(AND((RIGHT($R$3,2)-'[1]Miter Profiles'!$AC$19-'[1]Outside Edges'!$B60)&gt;=5,'[1]Outside Edges'!$P60="Yes"),"Yes","No")</f>
        <v>No</v>
      </c>
      <c r="S61" s="87" t="str">
        <f>IF(AND((RIGHT($S$3,2)-'[1]Miter Profiles'!$AC$20-'[1]Outside Edges'!$B60)&gt;=5,'[1]Outside Edges'!$P60="Yes"),"Yes","No")</f>
        <v>No</v>
      </c>
      <c r="T61" s="10" t="str">
        <f>IF(AND((RIGHT($T$3,2)-'[1]Miter Profiles'!$AC$21-'[1]Outside Edges'!$B60)&gt;=5,'[1]Outside Edges'!$P60="Yes"),"Yes","No")</f>
        <v>No</v>
      </c>
      <c r="U61" s="10" t="str">
        <f>IF(AND((RIGHT($U$3,2)-'[1]Miter Profiles'!$AC$22-'[1]Outside Edges'!$B60)&gt;=5,'[1]Outside Edges'!$P60="Yes"),"Yes","No")</f>
        <v>No</v>
      </c>
      <c r="V61" s="85" t="str">
        <f>IF(AND((RIGHT($V$3,2)-'[1]Miter Profiles'!$AC$23-'[1]Outside Edges'!$B60)&gt;=5,'[1]Outside Edges'!$P60="Yes"),"Yes","No")</f>
        <v>No</v>
      </c>
      <c r="W61" s="86" t="str">
        <f>IF(AND((RIGHT($W$3,2)-'[1]Miter Profiles'!$AC$24-'[1]Outside Edges'!$B60)&gt;=5,'[1]Outside Edges'!$P60="Yes"),"Yes","No")</f>
        <v>No</v>
      </c>
      <c r="X61" s="11" t="str">
        <f>IF(AND((RIGHT($X$3,2)-'[1]Miter Profiles'!$AC$25-'[1]Outside Edges'!$B60)&gt;=5,'[1]Outside Edges'!$P60="Yes"),"Yes","No")</f>
        <v>No</v>
      </c>
      <c r="Y61" s="87" t="str">
        <f>IF(AND((RIGHT($Y$3,2)-'[1]Miter Profiles'!$AC$26-'[1]Outside Edges'!$B60)&gt;=5,'[1]Outside Edges'!$P60="Yes"),"Yes","No")</f>
        <v>No</v>
      </c>
      <c r="Z61" s="10" t="str">
        <f>IF(AND((RIGHT($Z$3,2)-'[1]Miter Profiles'!$AC$27-'[1]Outside Edges'!$B60)&gt;=5,'[1]Outside Edges'!$P60="Yes"),"Yes","No")</f>
        <v>No</v>
      </c>
      <c r="AA61" s="10" t="str">
        <f>IF(AND((RIGHT($AA$3,2)-'[1]Miter Profiles'!$AC$28-'[1]Outside Edges'!$B60)&gt;=5,'[1]Outside Edges'!$P60="Yes"),"Yes","No")</f>
        <v>No</v>
      </c>
      <c r="AB61" s="85" t="str">
        <f>IF(AND((RIGHT($AB$3,2)-'[1]Miter Profiles'!$AC$29-'[1]Outside Edges'!$B60)&gt;=5,'[1]Outside Edges'!$P60="Yes"),"Yes","No")</f>
        <v>No</v>
      </c>
      <c r="AC61" s="86" t="str">
        <f>IF(AND((RIGHT($AC$3,2)-'[1]Miter Profiles'!$AC$30-'[1]Outside Edges'!$B60)&gt;=5,'[1]Outside Edges'!$P60="Yes"),"Yes","No")</f>
        <v>No</v>
      </c>
      <c r="AD61" s="11" t="str">
        <f>IF(AND((RIGHT($AD$3,2)-'[1]Miter Profiles'!$AC$31-'[1]Outside Edges'!$B60)&gt;=5,'[1]Outside Edges'!$P60="Yes"),"Yes","No")</f>
        <v>No</v>
      </c>
      <c r="AE61" s="87" t="str">
        <f>IF(AND((RIGHT($AE$3,2)-'[1]Miter Profiles'!$AC$32-'[1]Outside Edges'!$B60)&gt;=5,'[1]Outside Edges'!$P60="Yes"),"Yes","No")</f>
        <v>No</v>
      </c>
      <c r="AF61" s="10" t="str">
        <f>IF(AND((RIGHT($AF$3,2)-'[1]Miter Profiles'!$AC$33-'[1]Outside Edges'!$B60)&gt;=5,'[1]Outside Edges'!$P60="Yes"),"Yes","No")</f>
        <v>No</v>
      </c>
      <c r="AG61" s="10" t="str">
        <f>IF(AND((RIGHT($AG$3,2)-'[1]Miter Profiles'!$AC$34-'[1]Outside Edges'!$B60)&gt;=5,'[1]Outside Edges'!$P60="Yes"),"Yes","No")</f>
        <v>No</v>
      </c>
      <c r="AH61" s="85" t="str">
        <f>IF(AND((RIGHT($AH$3,2)-'[1]Miter Profiles'!$AC$35-'[1]Outside Edges'!$B60)&gt;=5,'[1]Outside Edges'!$P60="Yes"),"Yes","No")</f>
        <v>No</v>
      </c>
      <c r="AI61" s="86" t="str">
        <f>IF(AND((RIGHT($AI$3,2)-'[1]Miter Profiles'!$AC$36-'[1]Outside Edges'!$B60)&gt;=5,'[1]Outside Edges'!$P60="Yes"),"Yes","No")</f>
        <v>No</v>
      </c>
      <c r="AJ61" s="11" t="str">
        <f>IF(AND((RIGHT($AJ$3,2)-'[1]Miter Profiles'!$AC$37-'[1]Outside Edges'!$B60)&gt;=5,'[1]Outside Edges'!$P60="Yes"),"Yes","No")</f>
        <v>No</v>
      </c>
      <c r="AK61" s="87" t="str">
        <f>IF(AND((RIGHT($AK$3,2)-'[1]Miter Profiles'!$AC$38-'[1]Outside Edges'!$B60)&gt;=5,'[1]Outside Edges'!$P60="Yes"),"Yes","No")</f>
        <v>No</v>
      </c>
      <c r="AL61" s="10" t="str">
        <f>IF(AND((RIGHT($AL$3,2)-'[1]Miter Profiles'!$AC$39-'[1]Outside Edges'!$B60)&gt;=5,'[1]Outside Edges'!$P60="Yes"),"Yes","No")</f>
        <v>No</v>
      </c>
      <c r="AM61" s="10" t="str">
        <f>IF(AND((RIGHT($AM$3,2)-'[1]Miter Profiles'!$AC$40-'[1]Outside Edges'!$B60)&gt;=5,'[1]Outside Edges'!$P60="Yes"),"Yes","No")</f>
        <v>No</v>
      </c>
      <c r="AN61" s="85" t="str">
        <f>IF(AND((RIGHT($AN$3,2)-'[1]Miter Profiles'!$AC$41-'[1]Outside Edges'!$B60)&gt;=5,'[1]Outside Edges'!$P60="Yes"),"Yes","No")</f>
        <v>No</v>
      </c>
      <c r="AO61" s="86" t="str">
        <f>IF(AND((RIGHT($AO$3,2)-'[1]Miter Profiles'!$AC$42-'[1]Outside Edges'!$B60)&gt;=5,'[1]Outside Edges'!$P60="Yes"),"Yes","No")</f>
        <v>No</v>
      </c>
      <c r="AP61" s="11" t="str">
        <f>IF(AND((RIGHT($AP$3,2)-'[1]Miter Profiles'!$AC$43-'[1]Outside Edges'!$B60)&gt;=5,'[1]Outside Edges'!$P60="Yes"),"Yes","No")</f>
        <v>No</v>
      </c>
      <c r="AQ61" s="87" t="str">
        <f>IF(AND((RIGHT($AQ$3,2)-'[1]Miter Profiles'!$AC$44-'[1]Outside Edges'!$B60)&gt;=5,'[1]Outside Edges'!$P60="Yes"),"Yes","No")</f>
        <v>No</v>
      </c>
      <c r="AR61" s="10" t="str">
        <f>IF(AND((RIGHT($AR$3,2)-'[1]Miter Profiles'!$AC$45-'[1]Outside Edges'!$B60)&gt;=5,'[1]Outside Edges'!$P60="Yes"),"Yes","No")</f>
        <v>No</v>
      </c>
      <c r="AS61" s="10" t="str">
        <f>IF(AND((RIGHT($AS$3,2)-'[1]Miter Profiles'!$AC$46-'[1]Outside Edges'!$B60)&gt;=5,'[1]Outside Edges'!$P60="Yes"),"Yes","No")</f>
        <v>No</v>
      </c>
      <c r="AT61" s="85" t="str">
        <f>IF(AND((RIGHT($AT$3,2)-'[1]Miter Profiles'!$AC$47-'[1]Outside Edges'!$B60)&gt;=5,'[1]Outside Edges'!$P60="Yes"),"Yes","No")</f>
        <v>No</v>
      </c>
      <c r="AU61" s="86" t="str">
        <f>IF(AND((RIGHT($AU$3,2)-'[1]Miter Profiles'!$AC$48-'[1]Outside Edges'!$B60)&gt;=5,'[1]Outside Edges'!$P60="Yes"),"Yes","No")</f>
        <v>No</v>
      </c>
      <c r="AV61" s="11" t="str">
        <f>IF(AND((RIGHT($AV$3,2)-'[1]Miter Profiles'!$AC$49-'[1]Outside Edges'!$B60)&gt;=5,'[1]Outside Edges'!$P60="Yes"),"Yes","No")</f>
        <v>No</v>
      </c>
      <c r="AW61" s="87" t="str">
        <f>IF(AND((RIGHT($AW$3,2)-'[1]Miter Profiles'!$AC$50-'[1]Outside Edges'!$B60)&gt;=5,'[1]Outside Edges'!$P60="Yes"),"Yes","No")</f>
        <v>No</v>
      </c>
      <c r="AX61" s="10" t="str">
        <f>IF(AND((RIGHT($AX$3,2)-'[1]Miter Profiles'!$AC$51-'[1]Outside Edges'!$B60)&gt;=5,'[1]Outside Edges'!$P60="Yes"),"Yes","No")</f>
        <v>No</v>
      </c>
      <c r="AY61" s="10" t="str">
        <f>IF(AND((RIGHT($AY$3,2)-'[1]Miter Profiles'!$AC$52-'[1]Outside Edges'!$B60)&gt;=5,'[1]Outside Edges'!$P60="Yes"),"Yes","No")</f>
        <v>No</v>
      </c>
      <c r="AZ61" s="85" t="str">
        <f>IF(AND((RIGHT($AZ$3,2)-'[1]Miter Profiles'!$AC$53-'[1]Outside Edges'!$B60)&gt;=5,'[1]Outside Edges'!$P60="Yes"),"Yes","No")</f>
        <v>No</v>
      </c>
      <c r="BA61" s="86" t="str">
        <f>IF(AND((RIGHT($BA$3,2)-'[1]Miter Profiles'!$AC$54-'[1]Outside Edges'!$B60)&gt;=5,'[1]Outside Edges'!$P60="Yes"),"Yes","No")</f>
        <v>No</v>
      </c>
      <c r="BB61" s="11" t="str">
        <f>IF(AND((RIGHT($BB$3,2)-'[1]Miter Profiles'!$AC$55-'[1]Outside Edges'!$B60)&gt;=5,'[1]Outside Edges'!$P60="Yes"),"Yes","No")</f>
        <v>No</v>
      </c>
      <c r="BC61" s="87" t="str">
        <f>IF(AND((RIGHT($BC$3,2)-'[1]Miter Profiles'!$AC$56-'[1]Outside Edges'!$B60)&gt;=5,'[1]Outside Edges'!$P60="Yes"),"Yes","No")</f>
        <v>No</v>
      </c>
      <c r="BD61" s="10" t="str">
        <f>IF(AND((RIGHT($BD$3,2)-'[1]Miter Profiles'!$AC$57-'[1]Outside Edges'!$B60)&gt;=5,'[1]Outside Edges'!$P60="Yes"),"Yes","No")</f>
        <v>No</v>
      </c>
      <c r="BE61" s="10" t="str">
        <f>IF(AND((RIGHT($BE$3,2)-'[1]Miter Profiles'!$AC$58-'[1]Outside Edges'!$B60)&gt;=5,'[1]Outside Edges'!$P60="Yes"),"Yes","No")</f>
        <v>No</v>
      </c>
      <c r="BF61" s="85" t="str">
        <f>IF(AND((RIGHT($BF$3,2)-'[1]Miter Profiles'!$AC$59-'[1]Outside Edges'!$B60)&gt;=5,'[1]Outside Edges'!$P60="Yes"),"Yes","No")</f>
        <v>No</v>
      </c>
      <c r="BG61" s="86" t="str">
        <f>IF(AND((RIGHT($BG$3,2)-'[1]Miter Profiles'!$AC$60-'[1]Outside Edges'!$B60)&gt;=5,'[1]Outside Edges'!$P60="Yes"),"Yes","No")</f>
        <v>No</v>
      </c>
      <c r="BH61" s="11" t="str">
        <f>IF(AND((RIGHT($BH$3,2)-'[1]Miter Profiles'!$AC$61-'[1]Outside Edges'!$B60)&gt;=5,'[1]Outside Edges'!$P60="Yes"),"Yes","No")</f>
        <v>No</v>
      </c>
      <c r="BI61" s="87" t="str">
        <f>IF(AND((RIGHT($BI$3,2)-'[1]Miter Profiles'!$AC$62-'[1]Outside Edges'!$B60)&gt;=5,'[1]Outside Edges'!$P60="Yes"),"Yes","No")</f>
        <v>No</v>
      </c>
      <c r="BJ61" s="10" t="str">
        <f>IF(AND((RIGHT($BJ$3,2)-'[1]Miter Profiles'!$AC$63-'[1]Outside Edges'!$B60)&gt;=5,'[1]Outside Edges'!$P60="Yes"),"Yes","No")</f>
        <v>No</v>
      </c>
      <c r="BK61" s="10" t="str">
        <f>IF(AND((RIGHT($BK$3,2)-'[1]Miter Profiles'!$AC$64-'[1]Outside Edges'!$B60)&gt;=5,'[1]Outside Edges'!$P60="Yes"),"Yes","No")</f>
        <v>No</v>
      </c>
      <c r="BL61" s="85" t="str">
        <f>IF(AND((RIGHT($BL$3,2)-'[1]Miter Profiles'!$AC$65-'[1]Outside Edges'!$B60)&gt;=5,'[1]Outside Edges'!$P60="Yes"),"Yes","No")</f>
        <v>No</v>
      </c>
      <c r="BM61" s="86" t="str">
        <f>IF(AND((RIGHT($BM$3,2)-'[1]Miter Profiles'!$AC$66-'[1]Outside Edges'!$B60)&gt;=5,'[1]Outside Edges'!$P60="Yes"),"Yes","No")</f>
        <v>No</v>
      </c>
      <c r="BN61" s="11" t="str">
        <f>IF(AND((RIGHT($BN$3,2)-'[1]Miter Profiles'!$AC$67-'[1]Outside Edges'!$B60)&gt;=5,'[1]Outside Edges'!$P60="Yes"),"Yes","No")</f>
        <v>No</v>
      </c>
      <c r="BO61" s="87" t="str">
        <f>IF(AND((RIGHT($BO$3,2)-'[1]Miter Profiles'!$AC$68-'[1]Outside Edges'!$B60)&gt;=5,'[1]Outside Edges'!$P60="Yes"),"Yes","No")</f>
        <v>No</v>
      </c>
      <c r="BP61" s="10" t="str">
        <f>IF(AND((RIGHT($BP$3,2)-'[1]Miter Profiles'!$AC$69-'[1]Outside Edges'!$B60)&gt;=5,'[1]Outside Edges'!$P60="Yes"),"Yes","No")</f>
        <v>No</v>
      </c>
      <c r="BQ61" s="10" t="str">
        <f>IF(AND((RIGHT($BQ$3,2)-'[1]Miter Profiles'!$AC$70-'[1]Outside Edges'!$B60)&gt;=5,'[1]Outside Edges'!$P60="Yes"),"Yes","No")</f>
        <v>No</v>
      </c>
      <c r="BR61" s="85" t="str">
        <f>IF(AND((RIGHT($BR$3,2)-'[1]Miter Profiles'!$AC$71-'[1]Outside Edges'!$B60)&gt;=5,'[1]Outside Edges'!$P60="Yes"),"Yes","No")</f>
        <v>No</v>
      </c>
      <c r="BS61" s="86" t="str">
        <f>IF(AND((RIGHT($BS$3,2)-'[1]Miter Profiles'!$AC$72-'[1]Outside Edges'!$B60)&gt;=5,'[1]Outside Edges'!$P60="Yes"),"Yes","No")</f>
        <v>No</v>
      </c>
      <c r="BT61" s="11" t="str">
        <f>IF(AND((RIGHT($BT$3,2)-'[1]Miter Profiles'!$AC$73-'[1]Outside Edges'!$B60)&gt;=5,'[1]Outside Edges'!$P60="Yes"),"Yes","No")</f>
        <v>No</v>
      </c>
      <c r="BU61" s="87" t="str">
        <f>IF(AND((RIGHT($BU$3,2)-'[1]Miter Profiles'!$AC$74-'[1]Outside Edges'!$B60)&gt;=5,'[1]Outside Edges'!$P60="Yes"),"Yes","No")</f>
        <v>No</v>
      </c>
      <c r="BV61" s="10" t="str">
        <f>IF(AND((RIGHT($BV$3,2)-'[1]Miter Profiles'!$AC$75-'[1]Outside Edges'!$B60)&gt;=5,'[1]Outside Edges'!$P60="Yes"),"Yes","No")</f>
        <v>No</v>
      </c>
      <c r="BW61" s="10" t="str">
        <f>IF(AND((RIGHT($BW$3,2)-'[1]Miter Profiles'!$AC$76-'[1]Outside Edges'!$B60)&gt;=5,'[1]Outside Edges'!$P60="Yes"),"Yes","No")</f>
        <v>No</v>
      </c>
      <c r="BX61" s="85" t="str">
        <f>IF(AND((RIGHT($BX$3,2)-'[1]Miter Profiles'!$AC$77-'[1]Outside Edges'!$B60)&gt;=5,'[1]Outside Edges'!$P60="Yes"),"Yes","No")</f>
        <v>No</v>
      </c>
      <c r="BY61" s="86" t="str">
        <f>IF(AND((RIGHT($BY$3,2)-'[1]Miter Profiles'!$AC$78-'[1]Outside Edges'!$B60)&gt;=5,'[1]Outside Edges'!$P60="Yes"),"Yes","No")</f>
        <v>No</v>
      </c>
      <c r="BZ61" s="11" t="str">
        <f>IF(AND((RIGHT($BZ$3,2)-'[1]Miter Profiles'!$AC$79-'[1]Outside Edges'!$B60)&gt;=5,'[1]Outside Edges'!$P60="Yes"),"Yes","No")</f>
        <v>No</v>
      </c>
      <c r="CA61" s="87" t="str">
        <f>IF(AND((RIGHT($CA$3,2)-'[1]Miter Profiles'!$AC$80-'[1]Outside Edges'!$B60)&gt;=5,'[1]Outside Edges'!$P60="Yes"),"Yes","No")</f>
        <v>No</v>
      </c>
      <c r="CB61" s="10" t="str">
        <f>IF(AND((RIGHT($CB$3,2)-'[1]Miter Profiles'!$AC$81-'[1]Outside Edges'!$B60)&gt;=5,'[1]Outside Edges'!$P60="Yes"),"Yes","No")</f>
        <v>No</v>
      </c>
      <c r="CC61" s="10" t="str">
        <f>IF(AND((RIGHT($CC$3,2)-'[1]Miter Profiles'!$AC$82-'[1]Outside Edges'!$B60)&gt;=5,'[1]Outside Edges'!$P60="Yes"),"Yes","No")</f>
        <v>No</v>
      </c>
      <c r="CD61" s="85" t="str">
        <f>IF(AND((RIGHT($CD$3,2)-'[1]Miter Profiles'!$AC$83-'[1]Outside Edges'!$B60)&gt;=5,'[1]Outside Edges'!$P60="Yes"),"Yes","No")</f>
        <v>No</v>
      </c>
      <c r="CE61" s="86" t="str">
        <f>IF(AND((RIGHT($CE$3,2)-'[1]Miter Profiles'!$AC$84-'[1]Outside Edges'!$B60)&gt;=5,'[1]Outside Edges'!$P60="Yes"),"Yes","No")</f>
        <v>No</v>
      </c>
      <c r="CF61" s="11" t="str">
        <f>IF(AND((RIGHT($CF$3,2)-'[1]Miter Profiles'!$AC$85-'[1]Outside Edges'!$B60)&gt;=5,'[1]Outside Edges'!$P60="Yes"),"Yes","No")</f>
        <v>No</v>
      </c>
      <c r="CG61" s="87" t="str">
        <f>IF(AND((RIGHT($CG$3,2)-'[1]Miter Profiles'!$AC$86-'[1]Outside Edges'!$B60)&gt;=5,'[1]Outside Edges'!$P60="Yes"),"Yes","No")</f>
        <v>No</v>
      </c>
      <c r="CH61" s="10" t="str">
        <f>IF(AND((RIGHT($CH$3,2)-'[1]Miter Profiles'!$AC$87-'[1]Outside Edges'!$B60)&gt;=5,'[1]Outside Edges'!$P60="Yes"),"Yes","No")</f>
        <v>No</v>
      </c>
      <c r="CI61" s="10" t="str">
        <f>IF(AND((RIGHT($CI$3,2)-'[1]Miter Profiles'!$AC$88-'[1]Outside Edges'!$B60)&gt;=5,'[1]Outside Edges'!$P60="Yes"),"Yes","No")</f>
        <v>No</v>
      </c>
      <c r="CJ61" s="85" t="str">
        <f>IF(AND((RIGHT($CJ$3,2)-'[1]Miter Profiles'!$AC$89-'[1]Outside Edges'!$B60)&gt;=5,'[1]Outside Edges'!$P60="Yes"),"Yes","No")</f>
        <v>No</v>
      </c>
      <c r="CK61" s="86" t="str">
        <f>IF(AND((RIGHT($CK$3,2)-'[1]Miter Profiles'!$AC$90-'[1]Outside Edges'!$B60)&gt;=5,'[1]Outside Edges'!$P60="Yes"),"Yes","No")</f>
        <v>No</v>
      </c>
      <c r="CL61" s="11" t="str">
        <f>IF(AND((RIGHT($CL$3,2)-'[1]Miter Profiles'!$AC$91-'[1]Outside Edges'!$B60)&gt;=5,'[1]Outside Edges'!$P60="Yes"),"Yes","No")</f>
        <v>No</v>
      </c>
      <c r="CM61" s="87" t="str">
        <f>IF(AND((RIGHT($CM$3,2)-'[1]Miter Profiles'!$AC$92-'[1]Outside Edges'!$B60)&gt;=5,'[1]Outside Edges'!$P60="Yes"),"Yes","No")</f>
        <v>No</v>
      </c>
      <c r="CN61" s="10" t="str">
        <f>IF(AND((RIGHT(CN$3,2)-'[1]Miter Profiles'!$AC$93-'[1]Outside Edges'!$B60)&gt;=5,'[1]Outside Edges'!$P60="Yes"),"Yes","No")</f>
        <v>No</v>
      </c>
      <c r="CO61" s="10" t="str">
        <f>IF(AND((RIGHT(CO$3,2)-'[1]Miter Profiles'!$AC$94-'[1]Outside Edges'!$B60)&gt;=5,'[1]Outside Edges'!$P60="Yes"),"Yes","No")</f>
        <v>No</v>
      </c>
      <c r="CP61" s="85" t="str">
        <f>IF(AND((RIGHT(CP$3,2)-'[1]Miter Profiles'!$AC$95-'[1]Outside Edges'!$B60)&gt;=5,'[1]Outside Edges'!$P60="Yes"),"Yes","No")</f>
        <v>No</v>
      </c>
      <c r="CQ61" s="86" t="str">
        <f>IF(AND((RIGHT(CQ$3,2)-'[1]Miter Profiles'!$AC$96-'[1]Outside Edges'!$B60)&gt;=5,'[1]Outside Edges'!$P60="Yes"),"Yes","No")</f>
        <v>No</v>
      </c>
      <c r="CR61" s="11" t="str">
        <f>IF(AND((RIGHT(CR$3,2)-'[1]Miter Profiles'!$AC$97-'[1]Outside Edges'!$B60)&gt;=5,'[1]Outside Edges'!$P60="Yes"),"Yes","No")</f>
        <v>No</v>
      </c>
      <c r="CS61" s="87" t="str">
        <f>IF(AND((RIGHT(CS$3,2)-'[1]Miter Profiles'!$AC$98-'[1]Outside Edges'!$B60)&gt;=5,'[1]Outside Edges'!$P60="Yes"),"Yes","No")</f>
        <v>No</v>
      </c>
      <c r="CT61" s="10" t="str">
        <f>IF(AND((RIGHT($CT$3,2)-'[1]Miter Profiles'!$AC$99-'[1]Outside Edges'!$B60)&gt;=5,'[1]Outside Edges'!$P60="Yes"),"Yes","No")</f>
        <v>No</v>
      </c>
      <c r="CU61" s="10" t="str">
        <f>IF(AND((RIGHT($CU$3,2)-'[1]Miter Profiles'!$AC$100-'[1]Outside Edges'!$B60)&gt;=5,'[1]Outside Edges'!$P60="Yes"),"Yes","No")</f>
        <v>No</v>
      </c>
      <c r="CV61" s="85" t="str">
        <f>IF(AND((RIGHT($CV$3,2)-'[1]Miter Profiles'!$AC$101-'[1]Outside Edges'!$B60)&gt;=5,'[1]Outside Edges'!$P60="Yes"),"Yes","No")</f>
        <v>No</v>
      </c>
      <c r="CW61" s="86" t="str">
        <f>IF(AND((RIGHT($CW$3,2)-'[1]Miter Profiles'!$AC$102-'[1]Outside Edges'!$B60)&gt;=5,'[1]Outside Edges'!$P60="Yes"),"Yes","No")</f>
        <v>No</v>
      </c>
      <c r="CX61" s="11" t="str">
        <f>IF(AND((RIGHT($CX$3,2)-'[1]Miter Profiles'!$AC$103-'[1]Outside Edges'!$B60)&gt;=5,'[1]Outside Edges'!$P60="Yes"),"Yes","No")</f>
        <v>No</v>
      </c>
      <c r="CY61" s="87" t="str">
        <f>IF(AND((RIGHT($CY$3,2)-'[1]Miter Profiles'!$AC$104-'[1]Outside Edges'!$B60)&gt;=5,'[1]Outside Edges'!$P60="Yes"),"Yes","No")</f>
        <v>No</v>
      </c>
      <c r="CZ61" s="10" t="str">
        <f>IF(AND((RIGHT($CZ$3,2)-'[1]Miter Profiles'!$AC$105-'[1]Outside Edges'!$B60)&gt;=5,'[1]Outside Edges'!$P60="Yes"),"Yes","No")</f>
        <v>No</v>
      </c>
      <c r="DA61" s="10" t="str">
        <f>IF(AND((RIGHT($DA$3,2)-'[1]Miter Profiles'!$AC$106-'[1]Outside Edges'!$B60)&gt;=5,'[1]Outside Edges'!$P60="Yes"),"Yes","No")</f>
        <v>No</v>
      </c>
      <c r="DB61" s="85" t="str">
        <f>IF(AND((RIGHT($DB$3,2)-'[1]Miter Profiles'!$AC$107-'[1]Outside Edges'!$B60)&gt;=5,'[1]Outside Edges'!$P60="Yes"),"Yes","No")</f>
        <v>No</v>
      </c>
      <c r="DC61" s="86" t="str">
        <f>IF(AND((RIGHT($DC$3,2)-'[1]Miter Profiles'!$AC$108-'[1]Outside Edges'!$B60)&gt;=5,'[1]Outside Edges'!$P60="Yes"),"Yes","No")</f>
        <v>No</v>
      </c>
      <c r="DD61" s="11" t="str">
        <f>IF(AND((RIGHT($DD$3,2)-'[1]Miter Profiles'!$AC$109-'[1]Outside Edges'!$B60)&gt;=5,'[1]Outside Edges'!$P60="Yes"),"Yes","No")</f>
        <v>No</v>
      </c>
      <c r="DE61" s="87" t="str">
        <f>IF(AND((RIGHT($DE$3,2)-'[1]Miter Profiles'!$AC$110-'[1]Outside Edges'!$B60)&gt;=5,'[1]Outside Edges'!$P60="Yes"),"Yes","No")</f>
        <v>No</v>
      </c>
      <c r="DF61" s="10" t="str">
        <f>IF(AND((RIGHT($DF$3,2)-'[1]Miter Profiles'!$AC$111-'[1]Outside Edges'!$B60)&gt;=5,'[1]Outside Edges'!$P60="Yes"),"Yes","No")</f>
        <v>No</v>
      </c>
      <c r="DG61" s="10" t="str">
        <f>IF(AND((RIGHT($DG$3,2)-'[1]Miter Profiles'!$AC$112-'[1]Outside Edges'!$B60)&gt;=5,'[1]Outside Edges'!$P60="Yes"),"Yes","No")</f>
        <v>No</v>
      </c>
      <c r="DH61" s="85" t="str">
        <f>IF(AND((RIGHT($DH$3,2)-'[1]Miter Profiles'!$AC$113-'[1]Outside Edges'!$B60)&gt;=5,'[1]Outside Edges'!$P60="Yes"),"Yes","No")</f>
        <v>No</v>
      </c>
      <c r="DI61" s="86" t="str">
        <f>IF(AND((RIGHT($DI$3,2)-'[1]Miter Profiles'!$AC$114-'[1]Outside Edges'!$B60)&gt;=5,'[1]Outside Edges'!$P60="Yes"),"Yes","No")</f>
        <v>No</v>
      </c>
      <c r="DJ61" s="11" t="str">
        <f>IF(AND((RIGHT($DJ$3,2)-'[1]Miter Profiles'!$AC$115-'[1]Outside Edges'!$B60)&gt;=5,'[1]Outside Edges'!$P60="Yes"),"Yes","No")</f>
        <v>No</v>
      </c>
      <c r="DK61" s="87" t="str">
        <f>IF(AND((RIGHT($DK$3,2)-'[1]Miter Profiles'!$AC$116-'[1]Outside Edges'!$B60)&gt;=5,'[1]Outside Edges'!$P60="Yes"),"Yes","No")</f>
        <v>No</v>
      </c>
      <c r="DL61" s="10" t="str">
        <f>IF(AND((RIGHT($DL$3,2)-'[1]Miter Profiles'!$AC$117-'[1]Outside Edges'!$B60)&gt;=5,'[1]Outside Edges'!$P60="Yes"),"Yes","No")</f>
        <v>No</v>
      </c>
      <c r="DM61" s="10" t="str">
        <f>IF(AND((RIGHT($DM$3,2)-'[1]Miter Profiles'!$AC$118-'[1]Outside Edges'!$B60)&gt;=5,'[1]Outside Edges'!$P60="Yes"),"Yes","No")</f>
        <v>No</v>
      </c>
      <c r="DN61" s="85" t="str">
        <f>IF(AND((RIGHT($DN$3,2)-'[1]Miter Profiles'!$AC$119-'[1]Outside Edges'!$B60)&gt;=5,'[1]Outside Edges'!$P60="Yes"),"Yes","No")</f>
        <v>No</v>
      </c>
      <c r="DO61" s="86" t="str">
        <f>IF(AND((RIGHT($DO$3,2)-'[1]Miter Profiles'!$AC$120-'[1]Outside Edges'!$B60)&gt;=5,'[1]Outside Edges'!$P60="Yes"),"Yes","No")</f>
        <v>No</v>
      </c>
      <c r="DP61" s="11" t="str">
        <f>IF(AND((RIGHT($DP$3,2)-'[1]Miter Profiles'!$AC$121-'[1]Outside Edges'!$B60)&gt;=5,'[1]Outside Edges'!$P60="Yes"),"Yes","No")</f>
        <v>No</v>
      </c>
      <c r="DQ61" s="87" t="str">
        <f>IF(AND((RIGHT($DQ$3,2)-'[1]Miter Profiles'!$AC$122-'[1]Outside Edges'!$B60)&gt;=5,'[1]Outside Edges'!$P60="Yes"),"Yes","No")</f>
        <v>No</v>
      </c>
      <c r="DR61" s="10" t="str">
        <f>IF(AND((RIGHT($DR$3,2)-'[1]Miter Profiles'!$AC$123-'[1]Outside Edges'!$B60)&gt;=5,'[1]Outside Edges'!$P60="Yes"),"Yes","No")</f>
        <v>No</v>
      </c>
      <c r="DS61" s="10" t="str">
        <f>IF(AND((RIGHT($DS$3,2)-'[1]Miter Profiles'!$AC$124-'[1]Outside Edges'!$B60)&gt;=5,'[1]Outside Edges'!$P60="Yes"),"Yes","No")</f>
        <v>No</v>
      </c>
      <c r="DT61" s="85" t="str">
        <f>IF(AND((RIGHT($DT$3,2)-'[1]Miter Profiles'!$AC$125-'[1]Outside Edges'!$B60)&gt;=5,'[1]Outside Edges'!$P60="Yes"),"Yes","No")</f>
        <v>No</v>
      </c>
      <c r="DU61" s="86" t="str">
        <f>IF(AND((RIGHT($DU$3,2)-'[1]Miter Profiles'!$AC$126-'[1]Outside Edges'!$B60)&gt;=5,'[1]Outside Edges'!$P60="Yes"),"Yes","No")</f>
        <v>No</v>
      </c>
      <c r="DV61" s="11" t="str">
        <f>IF(AND((RIGHT($DV$3,2)-'[1]Miter Profiles'!$AC$127-'[1]Outside Edges'!$B60)&gt;=5,'[1]Outside Edges'!$P60="Yes"),"Yes","No")</f>
        <v>No</v>
      </c>
      <c r="DW61" s="87" t="str">
        <f>IF(AND((RIGHT($DW$3,2)-'[1]Miter Profiles'!$AC$128-'[1]Outside Edges'!$B60)&gt;=5,'[1]Outside Edges'!$P60="Yes"),"Yes","No")</f>
        <v>No</v>
      </c>
      <c r="DX61" s="10" t="str">
        <f>IF(AND((RIGHT($DX$3,2)-'[1]Miter Profiles'!$AC$129-'[1]Outside Edges'!$B60)&gt;=5,'[1]Outside Edges'!$P60="Yes"),"Yes","No")</f>
        <v>No</v>
      </c>
      <c r="DY61" s="10" t="str">
        <f>IF(AND((RIGHT($DY$3,2)-'[1]Miter Profiles'!$AC$130-'[1]Outside Edges'!$B60)&gt;=5,'[1]Outside Edges'!$P60="Yes"),"Yes","No")</f>
        <v>No</v>
      </c>
      <c r="DZ61" s="85" t="str">
        <f>IF(AND((RIGHT($DZ$3,2)-'[1]Miter Profiles'!$AC$131-'[1]Outside Edges'!$B60)&gt;=5,'[1]Outside Edges'!$P60="Yes"),"Yes","No")</f>
        <v>No</v>
      </c>
      <c r="EA61" s="90" t="str">
        <f>IF(AND((RIGHT($EA$3,2)-'[1]Miter Profiles'!$AC$132-'[1]Outside Edges'!$B60)&gt;=5,'[1]Outside Edges'!$P60="Yes"),"Yes","No")</f>
        <v>No</v>
      </c>
      <c r="EB61" s="104" t="str">
        <f>IF(AND((RIGHT($EB$3,2)-'[1]Miter Profiles'!$AC$133-'[1]Outside Edges'!$B60)&gt;=5,'[1]Outside Edges'!$P60="Yes"),"Yes","No")</f>
        <v>No</v>
      </c>
      <c r="EC61" s="109" t="str">
        <f>IF(AND((RIGHT($EC$3,2)-'[1]Miter Profiles'!$AC$134-'[1]Outside Edges'!$B60)&gt;=5,'[1]Outside Edges'!$P60="Yes"),"Yes","No")</f>
        <v>No</v>
      </c>
      <c r="ED61" s="115" t="str">
        <f>IF(AND((RIGHT($ED$3,2)-'[1]Miter Profiles'!$AC$135-'[1]Outside Edges'!$B60)&gt;=5,'[1]Outside Edges'!$P60="Yes"),"Yes","No")</f>
        <v>No</v>
      </c>
      <c r="EE61" s="112" t="str">
        <f>IF(AND((RIGHT($EE$3,2)-'[1]Miter Profiles'!$AC$136-'[1]Outside Edges'!$B60)&gt;=5,'[1]Outside Edges'!$P60="Yes"),"Yes","No")</f>
        <v>No</v>
      </c>
      <c r="EF61" s="85" t="str">
        <f>IF(AND((RIGHT($EF$3,2)-'[1]Miter Profiles'!$AC$137-'[1]Outside Edges'!$B60)&gt;=5,'[1]Outside Edges'!$P60="Yes"),"Yes","No")</f>
        <v>No</v>
      </c>
      <c r="EG61" s="10" t="str">
        <f>IF(AND((RIGHT($EG$3,2)-'[1]Miter Profiles'!$AC$138-'[1]Outside Edges'!$B60)&gt;=5,'[1]Outside Edges'!$P60="Yes"),"Yes","No")</f>
        <v>No</v>
      </c>
      <c r="EH61" s="90" t="str">
        <f>IF(AND((RIGHT($EH$3,2)-'[1]Miter Profiles'!$AC$139-'[1]Outside Edges'!$B60)&gt;=5,'[1]Outside Edges'!$P60="Yes"),"Yes","No")</f>
        <v>No</v>
      </c>
      <c r="EI61" s="120" t="str">
        <f>IF(AND((RIGHT($EI$3,2)-'[1]Miter Profiles'!$AC$140-'[1]Outside Edges'!$B60)&gt;=5,'[1]Outside Edges'!$P60="Yes"),"Yes","No")</f>
        <v>No</v>
      </c>
      <c r="EJ61" s="123" t="str">
        <f>IF(AND((RIGHT($EJ$3,2)-'[1]Miter Profiles'!$AC$141-'[1]Outside Edges'!$B60)&gt;=5,'[1]Outside Edges'!$P60="Yes"),"Yes","No")</f>
        <v>No</v>
      </c>
      <c r="EK61" s="123" t="str">
        <f>IF(AND((RIGHT($EK$3,2)-'[1]Miter Profiles'!$AC$142-'[1]Outside Edges'!$B60)&gt;=5,'[1]Outside Edges'!$P60="Yes"),"Yes","No")</f>
        <v>No</v>
      </c>
      <c r="EL61" s="115" t="str">
        <f>IF(AND((RIGHT($EL$3,2)-'[1]Miter Profiles'!$AC$143-'[1]Outside Edges'!$B60)&gt;=5,'[1]Outside Edges'!$P60="Yes"),"Yes","No")</f>
        <v>No</v>
      </c>
      <c r="EM61" s="128" t="str">
        <f>IF(AND((RIGHT($EM$3,2)-'[1]Miter Profiles'!$AC$144-'[1]Outside Edges'!$B60)&gt;=5,'[1]Outside Edges'!$P60="Yes"),"Yes","No")</f>
        <v>No</v>
      </c>
      <c r="EN61" s="10" t="str">
        <f>IF(AND((RIGHT($EN$3,2)-'[1]Miter Profiles'!$AC$145-'[1]Outside Edges'!$B60)&gt;=5,'[1]Outside Edges'!$P60="Yes"),"Yes","No")</f>
        <v>No</v>
      </c>
      <c r="EO61" s="90" t="str">
        <f>IF(AND((RIGHT($EO$3,2)-'[1]Miter Profiles'!$AC$146-'[1]Outside Edges'!$B60)&gt;=5,'[1]Outside Edges'!$P60="Yes"),"Yes","No")</f>
        <v>No</v>
      </c>
      <c r="EP61" s="123" t="str">
        <f>IF(AND((RIGHT($EP$3,2)-'[1]Miter Profiles'!$AC$147-'[1]Outside Edges'!$B60)&gt;=5,'[1]Outside Edges'!$P60="Yes"),"Yes","No")</f>
        <v>No</v>
      </c>
      <c r="EQ61" s="123" t="str">
        <f>IF(AND((RIGHT($EQ$3,2)-'[1]Miter Profiles'!$AC$148-'[1]Outside Edges'!$B60)&gt;=5,'[1]Outside Edges'!$P60="Yes"),"Yes","No")</f>
        <v>No</v>
      </c>
      <c r="ER61" s="115" t="str">
        <f>IF(AND((RIGHT($ER$3,2)-'[1]Miter Profiles'!$AC$149-'[1]Outside Edges'!$B60)&gt;=5,'[1]Outside Edges'!$P60="Yes"),"Yes","No")</f>
        <v>No</v>
      </c>
      <c r="ES61" s="128" t="str">
        <f>IF(AND((RIGHT($ES$3,2)-'[1]Miter Profiles'!$AC$150-'[1]Outside Edges'!$B60)&gt;=5,'[1]Outside Edges'!$P60="Yes"),"Yes","No")</f>
        <v>No</v>
      </c>
      <c r="ET61" s="10" t="str">
        <f>IF(AND((RIGHT($ET$3,2)-'[1]Miter Profiles'!$AC$151-'[1]Outside Edges'!$B60)&gt;=5,'[1]Outside Edges'!$P60="Yes"),"Yes","No")</f>
        <v>No</v>
      </c>
      <c r="EU61" s="90" t="str">
        <f>IF(AND((RIGHT($EU$3,2)-'[1]Miter Profiles'!$AC$152-'[1]Outside Edges'!$B60)&gt;=5,'[1]Outside Edges'!$P60="Yes"),"Yes","No")</f>
        <v>No</v>
      </c>
      <c r="EV61" s="123" t="str">
        <f>IF(AND((RIGHT($EV$3,2)-'[1]Miter Profiles'!$AC$153-'[1]Outside Edges'!$B60)&gt;=5,'[1]Outside Edges'!$P60="Yes"),"Yes","No")</f>
        <v>No</v>
      </c>
      <c r="EW61" s="123" t="str">
        <f>IF(AND((RIGHT($EW$3,2)-'[1]Miter Profiles'!$AC$154-'[1]Outside Edges'!$B60)&gt;=5,'[1]Outside Edges'!$P60="Yes"),"Yes","No")</f>
        <v>No</v>
      </c>
      <c r="EX61" s="115" t="str">
        <f>IF(AND((RIGHT($EX$3,2)-'[1]Miter Profiles'!$AC$155-'[1]Outside Edges'!$B60)&gt;=5,'[1]Outside Edges'!$P60="Yes"),"Yes","No")</f>
        <v>No</v>
      </c>
      <c r="EY61" s="128" t="str">
        <f>IF(AND((RIGHT($EY$3,2)-'[1]Miter Profiles'!$AC$156-'[1]Outside Edges'!$B60)&gt;=5,'[1]Outside Edges'!$P60="Yes"),"Yes","No")</f>
        <v>No</v>
      </c>
      <c r="EZ61" s="10" t="str">
        <f>IF(AND((RIGHT($EZ$3,2)-'[1]Miter Profiles'!$AC$157-'[1]Outside Edges'!$B60)&gt;=5,'[1]Outside Edges'!$P60="Yes"),"Yes","No")</f>
        <v>No</v>
      </c>
      <c r="FA61" s="90" t="str">
        <f>IF(AND((RIGHT($FA$3,2)-'[1]Miter Profiles'!$AC$158-'[1]Outside Edges'!$B60)&gt;=5,'[1]Outside Edges'!$P60="Yes"),"Yes","No")</f>
        <v>No</v>
      </c>
      <c r="FB61" s="123" t="str">
        <f>IF(AND((RIGHT($FB$3,2)-'[1]Miter Profiles'!$AC$159-'[1]Outside Edges'!$B60)&gt;=5,'[1]Outside Edges'!$P60="Yes"),"Yes","No")</f>
        <v>No</v>
      </c>
      <c r="FC61" s="123" t="str">
        <f>IF(AND((RIGHT($FC$3,2)-'[1]Miter Profiles'!$AC$160-'[1]Outside Edges'!$B60)&gt;=5,'[1]Outside Edges'!$P60="Yes"),"Yes","No")</f>
        <v>No</v>
      </c>
      <c r="FD61" s="115" t="str">
        <f>IF(AND((RIGHT($FD$3,2)-'[1]Miter Profiles'!$AC$161-'[1]Outside Edges'!$B60)&gt;=5,'[1]Outside Edges'!$P60="Yes"),"Yes","No")</f>
        <v>No</v>
      </c>
      <c r="FE61" s="128" t="str">
        <f>IF(AND((RIGHT($FE$3,2)-'[1]Miter Profiles'!$AC$162-'[1]Outside Edges'!$B60)&gt;=5,'[1]Outside Edges'!$P60="Yes"),"Yes","No")</f>
        <v>No</v>
      </c>
      <c r="FF61" s="10" t="str">
        <f>IF(AND((RIGHT($FF$3,2)-'[1]Miter Profiles'!$AC$163-'[1]Outside Edges'!$B60)&gt;=5,'[1]Outside Edges'!$P60="Yes"),"Yes","No")</f>
        <v>No</v>
      </c>
      <c r="FG61" s="90" t="str">
        <f>IF(AND((RIGHT($FG$3,2)-'[1]Miter Profiles'!$AC$164-'[1]Outside Edges'!$B60)&gt;=5,'[1]Outside Edges'!$P60="Yes"),"Yes","No")</f>
        <v>No</v>
      </c>
      <c r="FH61" s="123" t="str">
        <f>IF(AND((RIGHT($FH$3,2)-'[1]Miter Profiles'!$AC$165-'[1]Outside Edges'!$B60)&gt;=5,'[1]Outside Edges'!$P60="Yes"),"Yes","No")</f>
        <v>No</v>
      </c>
      <c r="FI61" s="123" t="str">
        <f>IF(AND((RIGHT($FI$3,2)-'[1]Miter Profiles'!$AC$166-'[1]Outside Edges'!$B60)&gt;=5,'[1]Outside Edges'!$P60="Yes"),"Yes","No")</f>
        <v>No</v>
      </c>
      <c r="FJ61" s="115" t="str">
        <f>IF(AND((RIGHT($FJ$3,2)-'[1]Miter Profiles'!$AC$167-'[1]Outside Edges'!$B60)&gt;=5,'[1]Outside Edges'!$P60="Yes"),"Yes","No")</f>
        <v>No</v>
      </c>
      <c r="FK61" s="128" t="str">
        <f>IF(AND((RIGHT($FK$3,2)-'[1]Miter Profiles'!$AC$168-'[1]Outside Edges'!$B60)&gt;=5,'[1]Outside Edges'!$P60="Yes"),"Yes","No")</f>
        <v>No</v>
      </c>
      <c r="FL61" s="10" t="str">
        <f>IF(AND((RIGHT($FL$3,2)-'[1]Miter Profiles'!$AC$169-'[1]Outside Edges'!$B60)&gt;=5,'[1]Outside Edges'!$P60="Yes"),"Yes","No")</f>
        <v>No</v>
      </c>
      <c r="FM61" s="90" t="str">
        <f>IF(AND((RIGHT($FM$3,2)-'[1]Miter Profiles'!$AC$170-'[1]Outside Edges'!$B60)&gt;=5,'[1]Outside Edges'!$P60="Yes"),"Yes","No")</f>
        <v>No</v>
      </c>
      <c r="FN61" s="123" t="str">
        <f>IF(AND((RIGHT($FN$3,2)-'[1]Miter Profiles'!$AC$171-'[1]Outside Edges'!$B60)&gt;=5,'[1]Outside Edges'!$P60="Yes"),"Yes","No")</f>
        <v>No</v>
      </c>
      <c r="FO61" s="123" t="str">
        <f>IF(AND((RIGHT($FO$3,2)-'[1]Miter Profiles'!$AC$172-'[1]Outside Edges'!$B60)&gt;=5,'[1]Outside Edges'!$P60="Yes"),"Yes","No")</f>
        <v>No</v>
      </c>
      <c r="FP61" s="115" t="str">
        <f>IF(AND((RIGHT($FP$3,2)-'[1]Miter Profiles'!$AC$173-'[1]Outside Edges'!$B60)&gt;=5,'[1]Outside Edges'!$P60="Yes"),"Yes","No")</f>
        <v>No</v>
      </c>
      <c r="FQ61" s="128" t="str">
        <f>IF(AND((RIGHT($FQ$3,2)-'[1]Miter Profiles'!$AC$174-'[1]Outside Edges'!$B60)&gt;=5,'[1]Outside Edges'!$P60="Yes"),"Yes","No")</f>
        <v>No</v>
      </c>
      <c r="FR61" s="10" t="str">
        <f>IF(AND((RIGHT($FR$3,2)-'[1]Miter Profiles'!$AC$175-'[1]Outside Edges'!$B60)&gt;=5,'[1]Outside Edges'!$P60="Yes"),"Yes","No")</f>
        <v>No</v>
      </c>
      <c r="FS61" s="90" t="str">
        <f>IF(AND((RIGHT($FS$3,2)-'[1]Miter Profiles'!$AC$176-'[1]Outside Edges'!$B60)&gt;=5,'[1]Outside Edges'!$P60="Yes"),"Yes","No")</f>
        <v>No</v>
      </c>
      <c r="FT61" s="123" t="str">
        <f>IF(AND((RIGHT($FT$3,2)-'[1]Miter Profiles'!$AC$177-'[1]Outside Edges'!$B60)&gt;=5,'[1]Outside Edges'!$P60="Yes"),"Yes","No")</f>
        <v>No</v>
      </c>
      <c r="FU61" s="123" t="str">
        <f>IF(AND((RIGHT($FU$3,2)-'[1]Miter Profiles'!$AC$178-'[1]Outside Edges'!$B60)&gt;=5,'[1]Outside Edges'!$P60="Yes"),"Yes","No")</f>
        <v>No</v>
      </c>
      <c r="FV61" s="115" t="str">
        <f>IF(AND((RIGHT($V$3,2)-'[1]Miter Profiles'!$AC$179-'[1]Outside Edges'!$B60)&gt;=5,'[1]Outside Edges'!$P60="Yes"),"Yes","No")</f>
        <v>No</v>
      </c>
      <c r="FW61" s="128" t="str">
        <f>IF(AND((RIGHT($FW$3,2)-'[1]Miter Profiles'!$AC$180-'[1]Outside Edges'!$B60)&gt;=5,'[1]Outside Edges'!$P60="Yes"),"Yes","No")</f>
        <v>No</v>
      </c>
      <c r="FX61" s="269" t="str">
        <f>IF(AND((RIGHT($FX$3,2)-'[1]Miter Profiles'!$AC$181-'[1]Outside Edges'!$B60)&gt;=5,'[1]Outside Edges'!$P60="Yes"),"Yes","No")</f>
        <v>No</v>
      </c>
      <c r="FY61" s="273" t="str">
        <f>IF(AND((RIGHT($FY$3,2)-'[1]Miter Profiles'!$AC$182-'[1]Outside Edges'!$B60)&gt;=5,'[1]Outside Edges'!$P60="Yes"),"Yes","No")</f>
        <v>No</v>
      </c>
      <c r="FZ61" s="282" t="str">
        <f>IF(AND((RIGHT($FZ$3,2)-'[1]Miter Profiles'!$AC$183-'[1]Outside Edges'!$B60)&gt;=5,'[1]Outside Edges'!$P60="Yes"),"Yes","No")</f>
        <v>No</v>
      </c>
      <c r="GA61" s="283" t="str">
        <f>IF(AND((RIGHT($GA$3,2)-'[1]Miter Profiles'!$AC$184-'[1]Outside Edges'!$B60)&gt;=5,'[1]Outside Edges'!$P60="Yes"),"Yes","No")</f>
        <v>No</v>
      </c>
      <c r="GB61" s="284" t="str">
        <f>IF(AND((RIGHT($GB$3,2)-'[1]Miter Profiles'!$AC$185-'[1]Outside Edges'!$B60)&gt;=5,'[1]Outside Edges'!$P60="Yes"),"Yes","No")</f>
        <v>No</v>
      </c>
      <c r="GC61" s="275" t="str">
        <f>IF(AND((RIGHT($GC$3,2)-'[1]Miter Profiles'!$AC$186-'[1]Outside Edges'!$B60)&gt;=5,'[1]Outside Edges'!$P60="Yes"),"Yes","No")</f>
        <v>No</v>
      </c>
      <c r="GD61" s="269" t="str">
        <f>IF(AND((RIGHT($GD$3,2)-'[1]Miter Profiles'!$AC$187-'[1]Outside Edges'!$B60)&gt;=5,'[1]Outside Edges'!$P60="Yes"),"Yes","No")</f>
        <v>No</v>
      </c>
      <c r="GE61" s="273" t="str">
        <f>IF(AND((RIGHT($GE$3,2)-'[1]Miter Profiles'!$AC$188-'[1]Outside Edges'!$B60)&gt;=5,'[1]Outside Edges'!$P60="Yes"),"Yes","No")</f>
        <v>No</v>
      </c>
      <c r="GF61" s="282" t="str">
        <f>IF(AND((RIGHT($GF$3,2)-'[1]Miter Profiles'!$AC$189-'[1]Outside Edges'!$B60)&gt;=5,'[1]Outside Edges'!$P60="Yes"),"Yes","No")</f>
        <v>No</v>
      </c>
      <c r="GG61" s="283" t="str">
        <f>IF(AND((RIGHT($GG$3,2)-'[1]Miter Profiles'!$AC$190-'[1]Outside Edges'!$B60)&gt;=5,'[1]Outside Edges'!$P60="Yes"),"Yes","No")</f>
        <v>No</v>
      </c>
      <c r="GH61" s="284" t="str">
        <f>IF(AND((RIGHT($GH$3,2)-'[1]Miter Profiles'!$AC$191-'[1]Outside Edges'!$B60)&gt;=5,'[1]Outside Edges'!$P60="Yes"),"Yes","No")</f>
        <v>No</v>
      </c>
      <c r="GI61" s="275" t="str">
        <f>IF(AND((RIGHT($GI$3,2)-'[1]Miter Profiles'!$AC$192-'[1]Outside Edges'!$B60)&gt;=5,'[1]Outside Edges'!$P60="Yes"),"Yes","No")</f>
        <v>No</v>
      </c>
      <c r="GJ61" s="269" t="str">
        <f>IF(AND((RIGHT($GJ$3,2)-'[1]Miter Profiles'!$AC$193-'[1]Outside Edges'!$B60)&gt;=5,'[1]Outside Edges'!$P60="Yes"),"Yes","No")</f>
        <v>No</v>
      </c>
      <c r="GK61" s="273" t="str">
        <f>IF(AND((RIGHT($GK$3,2)-'[1]Miter Profiles'!$AC$194-'[1]Outside Edges'!$B60)&gt;=5,'[1]Outside Edges'!$P60="Yes"),"Yes","No")</f>
        <v>No</v>
      </c>
      <c r="GL61" s="282" t="str">
        <f>IF(AND((RIGHT($GL$3,2)-'[1]Miter Profiles'!$AC$195-'[1]Outside Edges'!$B60)&gt;=5,'[1]Outside Edges'!$P60="Yes"),"Yes","No")</f>
        <v>No</v>
      </c>
      <c r="GM61" s="283" t="str">
        <f>IF(AND((RIGHT($GM$3,2)-'[1]Miter Profiles'!$AC$196-'[1]Outside Edges'!$B60)&gt;=5,'[1]Outside Edges'!$P60="Yes"),"Yes","No")</f>
        <v>No</v>
      </c>
      <c r="GN61" s="284" t="str">
        <f>IF(AND((RIGHT($GN$3,2)-'[1]Miter Profiles'!$AC$197-'[1]Outside Edges'!$B60)&gt;=5,'[1]Outside Edges'!$P60="Yes"),"Yes","No")</f>
        <v>No</v>
      </c>
      <c r="GO61" s="275" t="str">
        <f>IF(AND((RIGHT($GO$3,2)-'[1]Miter Profiles'!$AC$198-'[1]Outside Edges'!$B60)&gt;=5,'[1]Outside Edges'!$P60="Yes"),"Yes","No")</f>
        <v>No</v>
      </c>
      <c r="GP61" s="269" t="str">
        <f>IF(AND((RIGHT($GP$3,2)-'[1]Miter Profiles'!$AC$199-'[1]Outside Edges'!$B60)&gt;=5,'[1]Outside Edges'!$P60="Yes"),"Yes","No")</f>
        <v>No</v>
      </c>
      <c r="GQ61" s="273" t="str">
        <f>IF(AND((RIGHT($GQ$3,2)-'[1]Miter Profiles'!$AC$200-'[1]Outside Edges'!$B60)&gt;=5,'[1]Outside Edges'!$P60="Yes"),"Yes","No")</f>
        <v>No</v>
      </c>
      <c r="GR61" s="282" t="str">
        <f>IF(AND((RIGHT($GR$3,2)-'[1]Miter Profiles'!$AC$201-'[1]Outside Edges'!$B60)&gt;=5,'[1]Outside Edges'!$P60="Yes"),"Yes","No")</f>
        <v>No</v>
      </c>
      <c r="GS61" s="283" t="str">
        <f>IF(AND((RIGHT($GS$3,2)-'[1]Miter Profiles'!$AC$202-'[1]Outside Edges'!$B60)&gt;=5,'[1]Outside Edges'!$P60="Yes"),"Yes","No")</f>
        <v>No</v>
      </c>
      <c r="GT61" s="284" t="str">
        <f>IF(AND((RIGHT($GT$3,2)-'[1]Miter Profiles'!$AC$203-'[1]Outside Edges'!$B60)&gt;=5,'[1]Outside Edges'!$P60="Yes"),"Yes","No")</f>
        <v>No</v>
      </c>
      <c r="GU61" s="275" t="str">
        <f>IF(AND((RIGHT($GU$3,2)-'[1]Miter Profiles'!$AC$204-'[1]Outside Edges'!$B60)&gt;=5,'[1]Outside Edges'!$P60="Yes"),"Yes","No")</f>
        <v>No</v>
      </c>
      <c r="GV61" s="269" t="str">
        <f>IF(AND((RIGHT($GV$3,2)-'[1]Miter Profiles'!$AC$205-'[1]Outside Edges'!$B60)&gt;=5,'[1]Outside Edges'!$P60="Yes"),"Yes","No")</f>
        <v>No</v>
      </c>
      <c r="GW61" s="273" t="str">
        <f>IF(AND((RIGHT($GW$3,2)-'[1]Miter Profiles'!$AC$206-'[1]Outside Edges'!$B60)&gt;=5,'[1]Outside Edges'!$P60="Yes"),"Yes","No")</f>
        <v>No</v>
      </c>
      <c r="GX61" s="282" t="str">
        <f>IF(AND((RIGHT($GX$3,2)-'[1]Miter Profiles'!$AC$207-'[1]Outside Edges'!$B60)&gt;=5,'[1]Outside Edges'!$P60="Yes"),"Yes","No")</f>
        <v>No</v>
      </c>
      <c r="GY61" s="283" t="str">
        <f>IF(AND((RIGHT($GY$3,2)-'[1]Miter Profiles'!$AC$208-'[1]Outside Edges'!$B60)&gt;=5,'[1]Outside Edges'!$P60="Yes"),"Yes","No")</f>
        <v>No</v>
      </c>
      <c r="GZ61" s="284" t="str">
        <f>IF(AND((RIGHT($GZ$3,2)-'[1]Miter Profiles'!$AC$209-'[1]Outside Edges'!$B60)&gt;=5,'[1]Outside Edges'!$P60="Yes"),"Yes","No")</f>
        <v>No</v>
      </c>
      <c r="HA61" s="275" t="str">
        <f>IF(AND((RIGHT($HA$3,2)-'[1]Miter Profiles'!$AC$210-'[1]Outside Edges'!$B60)&gt;=5,'[1]Outside Edges'!$P60="Yes"),"Yes","No")</f>
        <v>No</v>
      </c>
      <c r="HB61" s="269" t="str">
        <f>IF(AND((RIGHT($HB$3,2)-'[1]Miter Profiles'!$AC$211-'[1]Outside Edges'!$B60)&gt;=5,'[1]Outside Edges'!$P60="Yes"),"Yes","No")</f>
        <v>No</v>
      </c>
      <c r="HC61" s="273" t="str">
        <f>IF(AND((RIGHT($HC$3,2)-'[1]Miter Profiles'!$AC$212-'[1]Outside Edges'!$B60)&gt;=5,'[1]Outside Edges'!$P60="Yes"),"Yes","No")</f>
        <v>No</v>
      </c>
      <c r="HD61" s="282" t="str">
        <f>IF(AND((RIGHT($HD$3,2)-'[1]Miter Profiles'!$AC$213-'[1]Outside Edges'!$B60)&gt;=5,'[1]Outside Edges'!$P60="Yes"),"Yes","No")</f>
        <v>No</v>
      </c>
      <c r="HE61" s="284" t="str">
        <f>IF(AND((RIGHT($HE$3,2)-'[1]Miter Profiles'!$AC$214-'[1]Outside Edges'!$B60)&gt;=5,'[1]Outside Edges'!$P60="Yes"),"Yes","No")</f>
        <v>No</v>
      </c>
      <c r="HF61" s="275" t="str">
        <f>IF(AND((RIGHT($HF$3,2)-'[1]Miter Profiles'!$AC$215-'[1]Outside Edges'!$B60)&gt;=5,'[1]Outside Edges'!$P60="Yes"),"Yes","No")</f>
        <v>No</v>
      </c>
      <c r="HG61" s="269" t="str">
        <f>IF(AND((RIGHT($HG$3,2)-'[1]Miter Profiles'!$AC$216-'[1]Outside Edges'!$B60)&gt;=5,'[1]Outside Edges'!$P60="Yes"),"Yes","No")</f>
        <v>No</v>
      </c>
      <c r="HH61" s="273" t="str">
        <f>IF(AND((RIGHT($HH$3,2)-'[1]Miter Profiles'!$AC$217-'[1]Outside Edges'!$B60)&gt;=5,'[1]Outside Edges'!$P60="Yes"),"Yes","No")</f>
        <v>No</v>
      </c>
      <c r="HI61" s="282" t="str">
        <f>IF(AND((RIGHT($HI$3,2)-'[1]Miter Profiles'!$AC$218-'[1]Outside Edges'!$B60)&gt;=5,'[1]Outside Edges'!$P60="Yes"),"Yes","No")</f>
        <v>No</v>
      </c>
      <c r="HJ61" s="283" t="str">
        <f>IF(AND((RIGHT($HJ$3,2)-'[1]Miter Profiles'!$AC$219-'[1]Outside Edges'!$B60)&gt;=5,'[1]Outside Edges'!$P60="Yes"),"Yes","No")</f>
        <v>No</v>
      </c>
      <c r="HK61" s="284" t="str">
        <f>IF(AND((RIGHT($HK$3,2)-'[1]Miter Profiles'!$AC$220-'[1]Outside Edges'!$B60)&gt;=5,'[1]Outside Edges'!$P60="Yes"),"Yes","No")</f>
        <v>No</v>
      </c>
      <c r="HL61" s="275" t="str">
        <f>IF(AND((RIGHT($HL$3,2)-'[1]Miter Profiles'!$AC$221-'[1]Outside Edges'!$B60)&gt;=5,'[1]Outside Edges'!$P60="Yes"),"Yes","No")</f>
        <v>No</v>
      </c>
      <c r="HM61" s="269" t="str">
        <f>IF(AND((RIGHT($HM$3,2)-'[1]Miter Profiles'!$AC$222-'[1]Outside Edges'!$B60)&gt;=5,'[1]Outside Edges'!$P60="Yes"),"Yes","No")</f>
        <v>No</v>
      </c>
      <c r="HN61" s="269" t="str">
        <f>IF(AND((RIGHT($HN$3,2)-'[1]Miter Profiles'!$AC$223-'[1]Outside Edges'!$B60)&gt;=5,'[1]Outside Edges'!$P60="Yes"),"Yes","No")</f>
        <v>No</v>
      </c>
      <c r="HO61" s="283" t="str">
        <f>IF(AND((RIGHT($HO$3,2)-'[1]Miter Profiles'!$AC$224-'[1]Outside Edges'!$B60)&gt;=5,'[1]Outside Edges'!$P60="Yes"),"Yes","No")</f>
        <v>No</v>
      </c>
      <c r="HP61" s="283" t="str">
        <f>IF(AND((RIGHT($HP$3,2)-'[1]Miter Profiles'!$AC$225-'[1]Outside Edges'!$B60)&gt;=5,'[1]Outside Edges'!$P60="Yes"),"Yes","No")</f>
        <v>No</v>
      </c>
      <c r="HQ61" s="283" t="str">
        <f>IF(AND((RIGHT($HQ$3,3)-'[1]Miter Profiles'!$AC$226-'[1]Outside Edges'!$B60)&gt;=5,'[1]Outside Edges'!$P60="Yes"),"Yes","No")</f>
        <v>No</v>
      </c>
      <c r="HR61" s="283" t="str">
        <f>IF(AND((RIGHT($HR$3,2)-'[1]Miter Profiles'!$AC$227-'[1]Outside Edges'!$B60)&gt;=5,'[1]Outside Edges'!$P60="Yes"),"Yes","No")</f>
        <v>No</v>
      </c>
      <c r="HS61" s="269" t="str">
        <f>IF(AND((RIGHT($HS$3,2)-'[1]Miter Profiles'!$AC$228-'[1]Outside Edges'!$B60)&gt;=5,'[1]Outside Edges'!$P60="Yes"),"Yes","No")</f>
        <v>No</v>
      </c>
      <c r="HT61" s="269" t="str">
        <f>IF(AND((RIGHT($HT$3,2)-'[1]Miter Profiles'!$AC$229-'[1]Outside Edges'!$B60)&gt;=5,'[1]Outside Edges'!$P60="Yes"),"Yes","No")</f>
        <v>No</v>
      </c>
      <c r="HU61" s="269" t="str">
        <f>IF(AND((RIGHT($HU$3,2)-'[1]Miter Profiles'!$AC$230-'[1]Outside Edges'!$B60)&gt;=5,'[1]Outside Edges'!$P60="Yes"),"Yes","No")</f>
        <v>No</v>
      </c>
      <c r="HV61" s="283" t="str">
        <f>IF(AND((RIGHT($HV$3,2)-'[1]Miter Profiles'!$AC$231-'[1]Outside Edges'!$B60)&gt;=5,'[1]Outside Edges'!$P60="Yes"),"Yes","No")</f>
        <v>No</v>
      </c>
      <c r="HW61" s="283" t="str">
        <f>IF(AND((RIGHT($HW$3,2)-'[1]Miter Profiles'!$AC$232-'[1]Outside Edges'!$B60)&gt;=5,'[1]Outside Edges'!$P60="Yes"),"Yes","No")</f>
        <v>No</v>
      </c>
      <c r="HX61" s="283" t="str">
        <f>IF(AND((RIGHT($HX$3,2)-'[1]Miter Profiles'!$AC$233-'[1]Outside Edges'!$B60)&gt;=5,'[1]Outside Edges'!$P60="Yes"),"Yes","No")</f>
        <v>No</v>
      </c>
      <c r="HY61" s="269" t="str">
        <f>IF(AND((RIGHT($HY$3,2)-'[1]Miter Profiles'!$AC$234-'[1]Outside Edges'!$B60)&gt;=5,'[1]Outside Edges'!$P60="Yes"),"Yes","No")</f>
        <v>No</v>
      </c>
      <c r="HZ61" s="269" t="str">
        <f>IF(AND((RIGHT($HZ$3,2)-'[1]Miter Profiles'!$AC$235-'[1]Outside Edges'!$B60)&gt;=5,'[1]Outside Edges'!$P60="Yes"),"Yes","No")</f>
        <v>No</v>
      </c>
      <c r="IA61" s="269" t="str">
        <f>IF(AND((RIGHT($IA$3,2)-'[1]Miter Profiles'!$AC$236-'[1]Outside Edges'!$B60)&gt;=5,'[1]Outside Edges'!$P60="Yes"),"Yes","No")</f>
        <v>No</v>
      </c>
      <c r="IB61" s="283" t="str">
        <f>IF(AND((RIGHT($IB$3,2)-'[1]Miter Profiles'!$AC$237-'[1]Outside Edges'!$B60)&gt;=5,'[1]Outside Edges'!$P60="Yes"),"Yes","No")</f>
        <v>No</v>
      </c>
      <c r="IC61" s="283" t="str">
        <f>IF(AND((RIGHT($IC$3,2)-'[1]Miter Profiles'!$AC$238-'[1]Outside Edges'!$B60)&gt;=5,'[1]Outside Edges'!$P60="Yes"),"Yes","No")</f>
        <v>No</v>
      </c>
      <c r="ID61" s="283" t="str">
        <f>IF(AND((RIGHT($ID$3,2)-'[1]Miter Profiles'!$AC$239-'[1]Outside Edges'!$B60)&gt;=5,'[1]Outside Edges'!$P60="Yes"),"Yes","No")</f>
        <v>No</v>
      </c>
      <c r="IE61" s="269" t="str">
        <f>IF(AND((RIGHT($IE$3,2)-'[1]Miter Profiles'!$AC$240-'[1]Outside Edges'!$B60)&gt;=5,'[1]Outside Edges'!$P60="Yes"),"Yes","No")</f>
        <v>No</v>
      </c>
      <c r="IF61" s="269" t="str">
        <f>IF(AND((RIGHT($IF$3,2)-'[1]Miter Profiles'!$AC$241-'[1]Outside Edges'!$B60)&gt;=5,'[1]Outside Edges'!$P60="Yes"),"Yes","No")</f>
        <v>No</v>
      </c>
      <c r="IG61" s="269" t="str">
        <f>IF(AND((RIGHT($IG$3,2)-'[1]Miter Profiles'!$AC$242-'[1]Outside Edges'!$B60)&gt;=5,'[1]Outside Edges'!$P60="Yes"),"Yes","No")</f>
        <v>No</v>
      </c>
      <c r="IH61" s="283" t="str">
        <f>IF(AND((RIGHT($IH$3,2)-'[1]Miter Profiles'!$AC$243-'[1]Outside Edges'!$B60)&gt;=5,'[1]Outside Edges'!$P60="Yes"),"Yes","No")</f>
        <v>No</v>
      </c>
      <c r="II61" s="283" t="str">
        <f>IF(AND((RIGHT($II$3,2)-'[1]Miter Profiles'!$AC$244-'[1]Outside Edges'!$B60)&gt;=5,'[1]Outside Edges'!$P60="Yes"),"Yes","No")</f>
        <v>No</v>
      </c>
      <c r="IJ61" s="283" t="str">
        <f>IF(AND((RIGHT($IJ$3,2)-'[1]Miter Profiles'!$AC$245-'[1]Outside Edges'!$B60)&gt;=5,'[1]Outside Edges'!$P60="Yes"),"Yes","No")</f>
        <v>No</v>
      </c>
      <c r="IK61" s="269" t="str">
        <f>IF(AND((RIGHT($IK$3,2)-'[1]Miter Profiles'!$AC$246-'[1]Outside Edges'!$B60)&gt;=5,'[1]Outside Edges'!$P60="Yes"),"Yes","No")</f>
        <v>No</v>
      </c>
      <c r="IL61" s="269" t="str">
        <f>IF(AND((RIGHT($IL$3,2)-'[1]Miter Profiles'!$AC$247-'[1]Outside Edges'!$B60)&gt;=5,'[1]Outside Edges'!$P60="Yes"),"Yes","No")</f>
        <v>No</v>
      </c>
      <c r="IM61" s="269" t="str">
        <f>IF(AND((RIGHT($IM$3,2)-'[1]Miter Profiles'!$AC$248-'[1]Outside Edges'!$B60)&gt;=5,'[1]Outside Edges'!$P60="Yes"),"Yes","No")</f>
        <v>No</v>
      </c>
      <c r="IN61" s="283" t="str">
        <f>IF(AND((RIGHT($IN$3,2)-'[1]Miter Profiles'!$AC$249-'[1]Outside Edges'!$B60)&gt;=5,'[1]Outside Edges'!$P60="Yes"),"Yes","No")</f>
        <v>No</v>
      </c>
      <c r="IO61" s="283" t="str">
        <f>IF(AND((RIGHT($IO$3,2)-'[1]Miter Profiles'!$AC$250-'[1]Outside Edges'!$B60)&gt;=5,'[1]Outside Edges'!$P60="Yes"),"Yes","No")</f>
        <v>No</v>
      </c>
      <c r="IP61" s="283" t="str">
        <f>IF(AND((RIGHT($IP$3,2)-'[1]Miter Profiles'!$AC$251-'[1]Outside Edges'!$B60)&gt;=5,'[1]Outside Edges'!$P60="Yes"),"Yes","No")</f>
        <v>No</v>
      </c>
      <c r="IQ61" s="269" t="str">
        <f>IF(AND((RIGHT($IQ$3,2)-'[1]Miter Profiles'!$AC$252-'[1]Outside Edges'!$B60)&gt;=5,'[1]Outside Edges'!$P60="Yes"),"Yes","No")</f>
        <v>No</v>
      </c>
      <c r="IR61" s="269" t="str">
        <f>IF(AND((RIGHT($IR$3,2)-'[1]Miter Profiles'!$AC$253-'[1]Outside Edges'!$B60)&gt;=5,'[1]Outside Edges'!$P60="Yes"),"Yes","No")</f>
        <v>No</v>
      </c>
      <c r="IS61" s="269" t="str">
        <f>IF(AND((RIGHT($IS$3,2)-'[1]Miter Profiles'!$AC$254-'[1]Outside Edges'!$B60)&gt;=5,'[1]Outside Edges'!$P60="Yes"),"Yes","No")</f>
        <v>No</v>
      </c>
      <c r="IT61" s="283" t="str">
        <f>IF(AND((RIGHT($IT$3,2)-'[1]Miter Profiles'!$AC$255-'[1]Outside Edges'!$B60)&gt;=5,'[1]Outside Edges'!$P60="Yes"),"Yes","No")</f>
        <v>No</v>
      </c>
      <c r="IU61" s="283" t="str">
        <f>IF(AND((RIGHT($IU$3,2)-'[1]Miter Profiles'!$AC$256-'[1]Outside Edges'!$B60)&gt;=5,'[1]Outside Edges'!$P60="Yes"),"Yes","No")</f>
        <v>No</v>
      </c>
      <c r="IV61" s="283" t="str">
        <f>IF(AND((RIGHT($IV$3,2)-'[1]Miter Profiles'!$AC$257-'[1]Outside Edges'!$B60)&gt;=5,'[1]Outside Edges'!$P60="Yes"),"Yes","No")</f>
        <v>No</v>
      </c>
      <c r="IW61" s="269" t="str">
        <f>IF(AND((RIGHT($IW$3,2)-'[1]Miter Profiles'!$AC$258-'[1]Outside Edges'!$B60)&gt;=5,'[1]Outside Edges'!$P60="Yes"),"Yes","No")</f>
        <v>No</v>
      </c>
      <c r="IX61" s="269" t="str">
        <f>IF(AND((RIGHT($IX$3,2)-'[1]Miter Profiles'!$AC$259-'[1]Outside Edges'!$B60)&gt;=5,'[1]Outside Edges'!$P60="Yes"),"Yes","No")</f>
        <v>No</v>
      </c>
      <c r="IY61" s="269" t="str">
        <f>IF(AND((RIGHT($IY$3,2)-'[1]Miter Profiles'!$AC$260-'[1]Outside Edges'!$B60)&gt;=5,'[1]Outside Edges'!$P60="Yes"),"Yes","No")</f>
        <v>No</v>
      </c>
      <c r="IZ61" s="283" t="str">
        <f>IF(AND((RIGHT($IZ$3,2)-'[1]Miter Profiles'!$AC$261-'[1]Outside Edges'!$B60)&gt;=5,'[1]Outside Edges'!$P60="Yes"),"Yes","No")</f>
        <v>No</v>
      </c>
      <c r="JA61" s="283" t="str">
        <f>IF(AND((RIGHT($JA$3,2)-'[1]Miter Profiles'!$AC$262-'[1]Outside Edges'!$B60)&gt;=5,'[1]Outside Edges'!$P60="Yes"),"Yes","No")</f>
        <v>No</v>
      </c>
      <c r="JB61" s="283" t="str">
        <f>IF(AND((RIGHT($JB$3,2)-'[1]Miter Profiles'!$AC$263-'[1]Outside Edges'!$B60)&gt;=5,'[1]Outside Edges'!$P60="Yes"),"Yes","No")</f>
        <v>No</v>
      </c>
      <c r="JC61" s="269" t="str">
        <f>IF(AND((RIGHT($JC$3,2)-'[1]Miter Profiles'!$AC$264-'[1]Outside Edges'!$B60)&gt;=5,'[1]Outside Edges'!$P60="Yes"),"Yes","No")</f>
        <v>No</v>
      </c>
      <c r="JD61" s="269" t="str">
        <f>IF(AND((RIGHT($JD$3,2)-'[1]Miter Profiles'!$AC$265-'[1]Outside Edges'!$B60)&gt;=5,'[1]Outside Edges'!$P60="Yes"),"Yes","No")</f>
        <v>No</v>
      </c>
      <c r="JE61" s="269" t="str">
        <f>IF(AND((RIGHT($JE$3,2)-'[1]Miter Profiles'!$AC$266-'[1]Outside Edges'!$B60)&gt;=5,'[1]Outside Edges'!$P60="Yes"),"Yes","No")</f>
        <v>No</v>
      </c>
      <c r="JF61" s="283" t="str">
        <f>IF(AND((RIGHT($JF$3,2)-'[1]Miter Profiles'!$AC$267-'[1]Outside Edges'!$B60)&gt;=5,'[1]Outside Edges'!$P60="Yes"),"Yes","No")</f>
        <v>No</v>
      </c>
      <c r="JG61" s="283" t="str">
        <f>IF(AND((RIGHT($JG$3,2)-'[1]Miter Profiles'!$AC$268-'[1]Outside Edges'!$B60)&gt;=5,'[1]Outside Edges'!$P60="Yes"),"Yes","No")</f>
        <v>No</v>
      </c>
      <c r="JH61" s="283" t="str">
        <f>IF(AND((RIGHT($JH$3,2)-'[1]Miter Profiles'!$AC$269-'[1]Outside Edges'!$B60)&gt;=5,'[1]Outside Edges'!$P60="Yes"),"Yes","No")</f>
        <v>No</v>
      </c>
      <c r="JI61" s="269" t="str">
        <f>IF(AND((RIGHT($JI$3,2)-'[1]Miter Profiles'!$AC$270-'[1]Outside Edges'!$B60)&gt;=5,'[1]Outside Edges'!$P60="Yes"),"Yes","No")</f>
        <v>No</v>
      </c>
      <c r="JJ61" s="269" t="str">
        <f>IF(AND((RIGHT($JJ$3,2)-'[1]Miter Profiles'!$AC$271-'[1]Outside Edges'!$B60)&gt;=5,'[1]Outside Edges'!$P60="Yes"),"Yes","No")</f>
        <v>No</v>
      </c>
      <c r="JK61" s="269" t="str">
        <f>IF(AND((RIGHT($JK$3,2)-'[1]Miter Profiles'!$AC$272-'[1]Outside Edges'!$B60)&gt;=5,'[1]Outside Edges'!$P60="Yes"),"Yes","No")</f>
        <v>No</v>
      </c>
      <c r="JL61" s="283" t="str">
        <f>IF(AND((RIGHT($JL$3,2)-'[1]Miter Profiles'!$AC$273-'[1]Outside Edges'!$B60)&gt;=5,'[1]Outside Edges'!$P60="Yes"),"Yes","No")</f>
        <v>No</v>
      </c>
      <c r="JM61" s="283" t="str">
        <f>IF(AND((RIGHT($JM$3,2)-'[1]Miter Profiles'!$AC$274-'[1]Outside Edges'!$B60)&gt;=5,'[1]Outside Edges'!$P60="Yes"),"Yes","No")</f>
        <v>No</v>
      </c>
      <c r="JN61" s="283" t="str">
        <f>IF(AND((RIGHT($JN$3,2)-'[1]Miter Profiles'!$AC$275-'[1]Outside Edges'!$B60)&gt;=5,'[1]Outside Edges'!$P60="Yes"),"Yes","No")</f>
        <v>No</v>
      </c>
      <c r="JO61" s="269" t="str">
        <f>IF(AND((RIGHT($JO$3,2)-'[1]Miter Profiles'!$AC$276-'[1]Outside Edges'!$B60)&gt;=5,'[1]Outside Edges'!$P60="Yes"),"Yes","No")</f>
        <v>No</v>
      </c>
      <c r="JP61" s="269" t="str">
        <f>IF(AND((RIGHT($JP$3,2)-'[1]Miter Profiles'!$AC$277-'[1]Outside Edges'!$B60)&gt;=5,'[1]Outside Edges'!$P60="Yes"),"Yes","No")</f>
        <v>No</v>
      </c>
      <c r="JQ61" s="269" t="str">
        <f>IF(AND((RIGHT($JQ$3,2)-'[1]Miter Profiles'!$AC$278-'[1]Outside Edges'!$B60)&gt;=5,'[1]Outside Edges'!$P60="Yes"),"Yes","No")</f>
        <v>No</v>
      </c>
      <c r="JR61" s="283" t="str">
        <f>IF(AND((RIGHT($JR$3,2)-'[1]Miter Profiles'!$AC$279-'[1]Outside Edges'!$B60)&gt;=5,'[1]Outside Edges'!$P60="Yes"),"Yes","No")</f>
        <v>No</v>
      </c>
      <c r="JS61" s="283" t="str">
        <f>IF(AND((RIGHT($JS$3,2)-'[1]Miter Profiles'!$AC$280-'[1]Outside Edges'!$B60)&gt;=5,'[1]Outside Edges'!$P60="Yes"),"Yes","No")</f>
        <v>No</v>
      </c>
      <c r="JT61" s="283" t="str">
        <f>IF(AND((RIGHT($JT$3,2)-'[1]Miter Profiles'!$AC$281-'[1]Outside Edges'!$B60)&gt;=5,'[1]Outside Edges'!$P60="Yes"),"Yes","No")</f>
        <v>No</v>
      </c>
      <c r="JU61" s="269" t="str">
        <f>IF(AND((RIGHT($JU$3,2)-'[1]Miter Profiles'!$AC$282-'[1]Outside Edges'!$B60)&gt;=5,'[1]Outside Edges'!$P60="Yes"),"Yes","No")</f>
        <v>No</v>
      </c>
      <c r="JV61" s="269" t="str">
        <f>IF(AND((RIGHT($JV$3,2)-'[1]Miter Profiles'!$AC$283-'[1]Outside Edges'!$B60)&gt;=5,'[1]Outside Edges'!$P60="Yes"),"Yes","No")</f>
        <v>No</v>
      </c>
      <c r="JW61" s="269" t="str">
        <f>IF(AND((RIGHT($JW$3,2)-'[1]Miter Profiles'!$AC$284-'[1]Outside Edges'!$B60)&gt;=5,'[1]Outside Edges'!$P60="Yes"),"Yes","No")</f>
        <v>No</v>
      </c>
      <c r="JX61" s="283" t="str">
        <f>IF(AND((RIGHT($JX$3,2)-'[1]Miter Profiles'!$AC$285-'[1]Outside Edges'!$B60)&gt;=5,'[1]Outside Edges'!$P60="Yes"),"Yes","No")</f>
        <v>No</v>
      </c>
      <c r="JY61" s="283" t="str">
        <f>IF(AND((RIGHT($JY$3,2)-'[1]Miter Profiles'!$AC$286-'[1]Outside Edges'!$B60)&gt;=5,'[1]Outside Edges'!$P60="Yes"),"Yes","No")</f>
        <v>No</v>
      </c>
      <c r="JZ61" s="283" t="str">
        <f>IF(AND((RIGHT($JZ$3,2)-'[1]Miter Profiles'!$AC$287-'[1]Outside Edges'!$B60)&gt;=5,'[1]Outside Edges'!$P60="Yes"),"Yes","No")</f>
        <v>No</v>
      </c>
      <c r="KA61" s="269" t="str">
        <f>IF(AND((RIGHT($KA$3,2)-'[1]Miter Profiles'!$AC$288-'[1]Outside Edges'!$B60)&gt;=5,'[1]Outside Edges'!$P60="Yes"),"Yes","No")</f>
        <v>No</v>
      </c>
      <c r="KB61" s="269" t="str">
        <f>IF(AND((RIGHT($KB$3,2)-'[1]Miter Profiles'!$AC$289-'[1]Outside Edges'!$B60)&gt;=5,'[1]Outside Edges'!$P60="Yes"),"Yes","No")</f>
        <v>No</v>
      </c>
      <c r="KC61" s="269" t="str">
        <f>IF(AND((RIGHT($KC$3,2)-'[1]Miter Profiles'!$AC$290-'[1]Outside Edges'!$B60)&gt;=5,'[1]Outside Edges'!$P60="Yes"),"Yes","No")</f>
        <v>No</v>
      </c>
      <c r="KD61" s="283" t="str">
        <f>IF(AND((RIGHT($KD$3,2)-'[1]Miter Profiles'!$AC$291-'[1]Outside Edges'!$B60)&gt;=5,'[1]Outside Edges'!$P60="Yes"),"Yes","No")</f>
        <v>No</v>
      </c>
      <c r="KE61" s="283" t="str">
        <f>IF(AND((RIGHT($KE$3,2)-'[1]Miter Profiles'!$AC$292-'[1]Outside Edges'!$B60)&gt;=5,'[1]Outside Edges'!$P60="Yes"),"Yes","No")</f>
        <v>No</v>
      </c>
      <c r="KF61" s="283" t="str">
        <f>IF(AND((RIGHT($KF$3,2)-'[1]Miter Profiles'!$AC$293-'[1]Outside Edges'!$B60)&gt;=5,'[1]Outside Edges'!$P60="Yes"),"Yes","No")</f>
        <v>No</v>
      </c>
      <c r="KG61" s="269" t="str">
        <f>IF(AND((RIGHT($KG$3,2)-'[1]Miter Profiles'!$AC$294-'[1]Outside Edges'!$B60)&gt;=5,'[1]Outside Edges'!$P60="Yes"),"Yes","No")</f>
        <v>No</v>
      </c>
      <c r="KH61" s="269" t="str">
        <f>IF(AND((RIGHT($KH$3,2)-'[1]Miter Profiles'!$AC$295-'[1]Outside Edges'!$B60)&gt;=5,'[1]Outside Edges'!$P60="Yes"),"Yes","No")</f>
        <v>No</v>
      </c>
      <c r="KI61" s="269" t="str">
        <f>IF(AND((RIGHT($KI$3,2)-'[1]Miter Profiles'!$AC$296-'[1]Outside Edges'!$B60)&gt;=5,'[1]Outside Edges'!$P60="Yes"),"Yes","No")</f>
        <v>No</v>
      </c>
      <c r="KJ61" s="283" t="str">
        <f>IF(AND((RIGHT($KJ$3,2)-'[1]Miter Profiles'!$AC$297-'[1]Outside Edges'!$B60)&gt;=5,'[1]Outside Edges'!$P60="Yes"),"Yes","No")</f>
        <v>No</v>
      </c>
      <c r="KK61" s="283" t="str">
        <f>IF(AND((RIGHT($KK$3,2)-'[1]Miter Profiles'!$AC$298-'[1]Outside Edges'!$B60)&gt;=5,'[1]Outside Edges'!$P60="Yes"),"Yes","No")</f>
        <v>No</v>
      </c>
      <c r="KL61" s="283" t="str">
        <f>IF(AND((RIGHT($KL$3,2)-'[1]Miter Profiles'!$AC$299-'[1]Outside Edges'!$B60)&gt;=5,'[1]Outside Edges'!$P60="Yes"),"Yes","No")</f>
        <v>No</v>
      </c>
      <c r="KM61" s="269" t="str">
        <f>IF(AND((RIGHT($KM$3,2)-'[1]Miter Profiles'!$AC$300-'[1]Outside Edges'!$B60)&gt;=5,'[1]Outside Edges'!$P60="Yes"),"Yes","No")</f>
        <v>No</v>
      </c>
      <c r="KN61" s="269" t="str">
        <f>IF(AND((RIGHT($KN$3,2)-'[1]Miter Profiles'!$AC$301-'[1]Outside Edges'!$B60)&gt;=5,'[1]Outside Edges'!$P60="Yes"),"Yes","No")</f>
        <v>No</v>
      </c>
      <c r="KO61" s="269" t="str">
        <f>IF(AND((RIGHT($KO$3,2)-'[1]Miter Profiles'!$AC$302-'[1]Outside Edges'!$B60)&gt;=5,'[1]Outside Edges'!$P60="Yes"),"Yes","No")</f>
        <v>No</v>
      </c>
      <c r="KP61" s="283" t="str">
        <f>IF(AND((RIGHT($KP$3,2)-'[1]Miter Profiles'!$AC$303-'[1]Outside Edges'!$B60)&gt;=5,'[1]Outside Edges'!$P60="Yes"),"Yes","No")</f>
        <v>No</v>
      </c>
      <c r="KQ61" s="283" t="str">
        <f>IF(AND((RIGHT($KQ$3,2)-'[1]Miter Profiles'!$AC$304-'[1]Outside Edges'!$B60)&gt;=5,'[1]Outside Edges'!$P60="Yes"),"Yes","No")</f>
        <v>No</v>
      </c>
      <c r="KR61" s="283" t="str">
        <f>IF(AND((RIGHT($KR$3,2)-'[1]Miter Profiles'!$AC$305-'[1]Outside Edges'!$B60)&gt;=5,'[1]Outside Edges'!$P60="Yes"),"Yes","No")</f>
        <v>No</v>
      </c>
      <c r="KS61" s="269" t="str">
        <f>IF(AND((RIGHT($KS$3,2)-'[1]Miter Profiles'!$AC$306-'[1]Outside Edges'!$B60)&gt;=5,'[1]Outside Edges'!$P60="Yes"),"Yes","No")</f>
        <v>No</v>
      </c>
      <c r="KT61" s="269" t="str">
        <f>IF(AND((RIGHT($KT$3,2)-'[1]Miter Profiles'!$AC$307-'[1]Outside Edges'!$B60)&gt;=5,'[1]Outside Edges'!$P60="Yes"),"Yes","No")</f>
        <v>No</v>
      </c>
      <c r="KU61" s="269" t="str">
        <f>IF(AND((RIGHT($KU$3,2)-'[1]Miter Profiles'!$AC$308-'[1]Outside Edges'!$B60)&gt;=5,'[1]Outside Edges'!$P60="Yes"),"Yes","No")</f>
        <v>No</v>
      </c>
      <c r="KV61" s="283" t="str">
        <f>IF(AND((RIGHT($KV$3,2)-'[1]Miter Profiles'!$AC$309-'[1]Outside Edges'!$B60)&gt;=5,'[1]Outside Edges'!$P60="Yes"),"Yes","No")</f>
        <v>No</v>
      </c>
      <c r="KW61" s="283" t="str">
        <f>IF(AND((RIGHT($KW$3,2)-'[1]Miter Profiles'!$AC$310-'[1]Outside Edges'!$B60)&gt;=5,'[1]Outside Edges'!$P60="Yes"),"Yes","No")</f>
        <v>No</v>
      </c>
      <c r="KX61" s="283" t="str">
        <f>IF(AND((RIGHT($KX$3,2)-'[1]Miter Profiles'!$AC$311-'[1]Outside Edges'!$B60)&gt;=5,'[1]Outside Edges'!$P60="Yes"),"Yes","No")</f>
        <v>No</v>
      </c>
      <c r="KY61" s="269" t="str">
        <f>IF(AND((RIGHT($KY$3,2)-'[1]Miter Profiles'!$AC$312-'[1]Outside Edges'!$B60)&gt;=5,'[1]Outside Edges'!$P60="Yes"),"Yes","No")</f>
        <v>No</v>
      </c>
      <c r="KZ61" s="269" t="str">
        <f>IF(AND((RIGHT($KZ$3,2)-'[1]Miter Profiles'!$AC$313-'[1]Outside Edges'!$B60)&gt;=5,'[1]Outside Edges'!$P60="Yes"),"Yes","No")</f>
        <v>No</v>
      </c>
      <c r="LA61" s="269" t="str">
        <f>IF(AND((RIGHT($LA$3,2)-'[1]Miter Profiles'!$AC$314-'[1]Outside Edges'!$B60)&gt;=5,'[1]Outside Edges'!$P60="Yes"),"Yes","No")</f>
        <v>No</v>
      </c>
      <c r="LB61" s="283" t="str">
        <f>IF(AND((RIGHT($LB$3,2)-'[1]Miter Profiles'!$AC$315-'[1]Outside Edges'!$B60)&gt;=5,'[1]Outside Edges'!$P60="Yes"),"Yes","No")</f>
        <v>No</v>
      </c>
      <c r="LC61" s="283" t="str">
        <f>IF(AND((RIGHT($LC$3,2)-'[1]Miter Profiles'!$AC$316-'[1]Outside Edges'!$B60)&gt;=5,'[1]Outside Edges'!$P60="Yes"),"Yes","No")</f>
        <v>No</v>
      </c>
      <c r="LD61" s="283" t="str">
        <f>IF(AND((RIGHT($LD$3,2)-'[1]Miter Profiles'!$AC$317-'[1]Outside Edges'!$B60)&gt;=5,'[1]Outside Edges'!$P60="Yes"),"Yes","No")</f>
        <v>No</v>
      </c>
      <c r="LE61" s="283" t="str">
        <f>IF(AND((RIGHT($LE$3,2)-'[1]Miter Profiles'!$AC$318-'[1]Outside Edges'!$B60)&gt;=5,'[1]Outside Edges'!$P60="Yes"),"Yes","No")</f>
        <v>No</v>
      </c>
      <c r="LF61" s="269" t="str">
        <f>IF(AND((RIGHT($LF$3,2)-'[1]Miter Profiles'!$AC$319-'[1]Outside Edges'!$B60)&gt;=5,'[1]Outside Edges'!$P60="Yes"),"Yes","No")</f>
        <v>No</v>
      </c>
      <c r="LG61" s="269" t="str">
        <f>IF(AND((RIGHT($LG$3,2)-'[1]Miter Profiles'!$AC$320-'[1]Outside Edges'!$B60)&gt;=5,'[1]Outside Edges'!$P60="Yes"),"Yes","No")</f>
        <v>No</v>
      </c>
      <c r="LH61" s="269" t="str">
        <f>IF(AND((RIGHT($LH$3,2)-'[1]Miter Profiles'!$AC$321-'[1]Outside Edges'!$B60)&gt;=5,'[1]Outside Edges'!$P60="Yes"),"Yes","No")</f>
        <v>No</v>
      </c>
      <c r="LI61" s="269" t="str">
        <f>IF(AND((RIGHT($LI$3,2)-'[1]Miter Profiles'!$AC$322-'[1]Outside Edges'!$B60)&gt;=5,'[1]Outside Edges'!$P60="Yes"),"Yes","No")</f>
        <v>No</v>
      </c>
      <c r="LJ61" s="283" t="str">
        <f>IF(AND((RIGHT($LJ$3,2)-'[1]Miter Profiles'!$AC$323-'[1]Outside Edges'!$B60)&gt;=5,'[1]Outside Edges'!$P60="Yes"),"Yes","No")</f>
        <v>No</v>
      </c>
      <c r="LK61" s="283" t="str">
        <f>IF(AND((RIGHT($LK$3,2)-'[1]Miter Profiles'!$AC$324-'[1]Outside Edges'!$B60)&gt;=5,'[1]Outside Edges'!$P60="Yes"),"Yes","No")</f>
        <v>No</v>
      </c>
      <c r="LL61" s="283" t="str">
        <f>IF(AND((RIGHT($LL$3,2)-'[1]Miter Profiles'!$AC$325-'[1]Outside Edges'!$B60)&gt;=5,'[1]Outside Edges'!$P60="Yes"),"Yes","No")</f>
        <v>No</v>
      </c>
      <c r="LM61" s="269" t="str">
        <f>IF(AND((RIGHT($LM$3,2)-'[1]Miter Profiles'!$AC$326-'[1]Outside Edges'!$B60)&gt;=5,'[1]Outside Edges'!$P60="Yes"),"Yes","No")</f>
        <v>No</v>
      </c>
      <c r="LN61" s="269" t="str">
        <f>IF(AND((RIGHT($LN$3,2)-'[1]Miter Profiles'!$AC$327-'[1]Outside Edges'!$B60)&gt;=5,'[1]Outside Edges'!$P60="Yes"),"Yes","No")</f>
        <v>No</v>
      </c>
      <c r="LO61" s="269" t="str">
        <f>IF(AND((RIGHT($LO$3,2)-'[1]Miter Profiles'!$AC$328-'[1]Outside Edges'!$B60)&gt;=5,'[1]Outside Edges'!$P60="Yes"),"Yes","No")</f>
        <v>No</v>
      </c>
      <c r="LP61" s="283" t="str">
        <f>IF(AND((RIGHT($LP$3,2)-'[1]Miter Profiles'!$AC$329-'[1]Outside Edges'!$B60)&gt;=5,'[1]Outside Edges'!$P60="Yes"),"Yes","No")</f>
        <v>No</v>
      </c>
      <c r="LQ61" s="283" t="str">
        <f>IF(AND((RIGHT($LQ$3,2)-'[1]Miter Profiles'!$AC$330-'[1]Outside Edges'!$B60)&gt;=5,'[1]Outside Edges'!$P60="Yes"),"Yes","No")</f>
        <v>No</v>
      </c>
      <c r="LR61" s="283" t="str">
        <f>IF(AND((RIGHT($LR$3,2)-'[1]Miter Profiles'!$AC$331-'[1]Outside Edges'!$B60)&gt;=5,'[1]Outside Edges'!$P60="Yes"),"Yes","No")</f>
        <v>No</v>
      </c>
      <c r="LS61" s="269" t="str">
        <f>IF(AND((RIGHT($LS$3,2)-'[1]Miter Profiles'!$AC$332-'[1]Outside Edges'!$B60)&gt;=5,'[1]Outside Edges'!$P60="Yes"),"Yes","No")</f>
        <v>No</v>
      </c>
      <c r="LT61" s="269" t="str">
        <f>IF(AND((RIGHT($LT$3,2)-'[1]Miter Profiles'!$AC$333-'[1]Outside Edges'!$B60)&gt;=5,'[1]Outside Edges'!$P60="Yes"),"Yes","No")</f>
        <v>No</v>
      </c>
      <c r="LU61" s="269" t="str">
        <f>IF(AND((RIGHT($LU$3,2)-'[1]Miter Profiles'!$AC$334-'[1]Outside Edges'!$B60)&gt;=5,'[1]Outside Edges'!$P60="Yes"),"Yes","No")</f>
        <v>No</v>
      </c>
      <c r="LV61" s="283" t="str">
        <f>IF(AND((RIGHT($LV$3,2)-'[1]Miter Profiles'!$AC$335-'[1]Outside Edges'!$B60)&gt;=5,'[1]Outside Edges'!$P60="Yes"),"Yes","No")</f>
        <v>No</v>
      </c>
      <c r="LW61" s="283" t="str">
        <f>IF(AND((RIGHT($LW$3,2)-'[1]Miter Profiles'!$AC$336-'[1]Outside Edges'!$B60)&gt;=5,'[1]Outside Edges'!$P60="Yes"),"Yes","No")</f>
        <v>No</v>
      </c>
      <c r="LX61" s="283" t="str">
        <f>IF(AND((RIGHT($LX$3,2)-'[1]Miter Profiles'!$AC$337-'[1]Outside Edges'!$B60)&gt;=5,'[1]Outside Edges'!$P60="Yes"),"Yes","No")</f>
        <v>No</v>
      </c>
      <c r="LY61" s="269" t="str">
        <f>IF(AND((RIGHT($LY$3,2)-'[1]Miter Profiles'!$AC$338-'[1]Outside Edges'!$B60)&gt;=5,'[1]Outside Edges'!$P60="Yes"),"Yes","No")</f>
        <v>No</v>
      </c>
      <c r="LZ61" s="269" t="str">
        <f>IF(AND((RIGHT($LZ$3,2)-'[1]Miter Profiles'!$AC$339-'[1]Outside Edges'!$B60)&gt;=5,'[1]Outside Edges'!$P60="Yes"),"Yes","No")</f>
        <v>No</v>
      </c>
      <c r="MA61" s="269" t="str">
        <f>IF(AND((RIGHT($MA$3,2)-'[1]Miter Profiles'!$AC$340-'[1]Outside Edges'!$B60)&gt;=5,'[1]Outside Edges'!$P60="Yes"),"Yes","No")</f>
        <v>No</v>
      </c>
      <c r="MB61" s="283" t="str">
        <f>IF(AND((RIGHT($MB$3,2)-'[1]Miter Profiles'!$AC$341-'[1]Outside Edges'!$B60)&gt;=5,'[1]Outside Edges'!$P60="Yes"),"Yes","No")</f>
        <v>No</v>
      </c>
      <c r="MC61" s="283" t="str">
        <f>IF(AND((RIGHT($MC$3,2)-'[1]Miter Profiles'!$AC$342-'[1]Outside Edges'!$B60)&gt;=5,'[1]Outside Edges'!$P60="Yes"),"Yes","No")</f>
        <v>No</v>
      </c>
      <c r="MD61" s="283" t="str">
        <f>IF(AND((RIGHT($MD$3,2)-'[1]Miter Profiles'!$AC$343-'[1]Outside Edges'!$B60)&gt;=5,'[1]Outside Edges'!$P60="Yes"),"Yes","No")</f>
        <v>No</v>
      </c>
      <c r="ME61" s="269" t="str">
        <f>IF(AND((RIGHT($ME$3,2)-'[1]Miter Profiles'!$AC$344-'[1]Outside Edges'!$B60)&gt;=5,'[1]Outside Edges'!$P60="Yes"),"Yes","No")</f>
        <v>No</v>
      </c>
      <c r="MF61" s="269" t="str">
        <f>IF(AND((RIGHT($MF$3,2)-'[1]Miter Profiles'!$AC$345-'[1]Outside Edges'!$B60)&gt;=5,'[1]Outside Edges'!$P60="Yes"),"Yes","No")</f>
        <v>No</v>
      </c>
      <c r="MG61" s="269" t="str">
        <f>IF(AND((RIGHT($MG$3,2)-'[1]Miter Profiles'!$AC$346-'[1]Outside Edges'!$B60)&gt;=5,'[1]Outside Edges'!$P60="Yes"),"Yes","No")</f>
        <v>No</v>
      </c>
      <c r="MH61" s="283" t="str">
        <f>IF(AND((RIGHT($MH$3,2)-'[1]Miter Profiles'!$AC$347-'[1]Outside Edges'!$B60)&gt;=5,'[1]Outside Edges'!$P60="Yes"),"Yes","No")</f>
        <v>No</v>
      </c>
      <c r="MI61" s="283" t="str">
        <f>IF(AND((RIGHT($MI$3,2)-'[1]Miter Profiles'!$AC$348-'[1]Outside Edges'!$B60)&gt;=5,'[1]Outside Edges'!$P60="Yes"),"Yes","No")</f>
        <v>No</v>
      </c>
      <c r="MJ61" s="283" t="str">
        <f>IF(AND((RIGHT($MJ$3,2)-'[1]Miter Profiles'!$AC$349-'[1]Outside Edges'!$B60)&gt;=5,'[1]Outside Edges'!$P60="Yes"),"Yes","No")</f>
        <v>No</v>
      </c>
      <c r="MK61" s="269" t="str">
        <f>IF(AND((RIGHT($MK$3,2)-'[1]Miter Profiles'!$AC$350-'[1]Outside Edges'!$B60)&gt;=5,'[1]Outside Edges'!$P60="Yes"),"Yes","No")</f>
        <v>No</v>
      </c>
      <c r="ML61" s="269" t="str">
        <f>IF(AND((RIGHT($ML$3,2)-'[1]Miter Profiles'!$AC$351-'[1]Outside Edges'!$B60)&gt;=5,'[1]Outside Edges'!$P60="Yes"),"Yes","No")</f>
        <v>No</v>
      </c>
      <c r="MM61" s="269" t="str">
        <f>IF(AND((RIGHT($MM$3,2)-'[1]Miter Profiles'!$AC$352-'[1]Outside Edges'!$B60)&gt;=5,'[1]Outside Edges'!$P60="Yes"),"Yes","No")</f>
        <v>No</v>
      </c>
      <c r="MN61" s="283" t="str">
        <f>IF(AND((RIGHT($MK$3,2)-'[1]Miter Profiles'!$AC$350-'[1]Outside Edges'!$B60)&gt;=5,'[1]Outside Edges'!$P60="Yes"),"Yes","No")</f>
        <v>No</v>
      </c>
      <c r="MO61" s="283" t="str">
        <f>IF(AND((RIGHT($ML$3,2)-'[1]Miter Profiles'!$AC$351-'[1]Outside Edges'!$B60)&gt;=5,'[1]Outside Edges'!$P60="Yes"),"Yes","No")</f>
        <v>No</v>
      </c>
      <c r="MP61" s="283" t="str">
        <f>IF(AND((RIGHT($MM$3,2)-'[1]Miter Profiles'!$AC$352-'[1]Outside Edges'!$B60)&gt;=5,'[1]Outside Edges'!$P60="Yes"),"Yes","No")</f>
        <v>No</v>
      </c>
    </row>
    <row r="62" spans="1:354" ht="15.75" customHeight="1" thickBot="1" x14ac:dyDescent="0.3">
      <c r="A62" s="8" t="str">
        <f>IF('[1]Outside Edges'!$A61&lt;&gt;"",'[1]Outside Edges'!$A61,"")</f>
        <v>D59</v>
      </c>
      <c r="B62" s="10" t="str">
        <f>IF(AND((RIGHT($B$3,2)-'[1]Miter Profiles'!$AC$3-'[1]Outside Edges'!$B61)&gt;=5,'[1]Outside Edges'!$P61="Yes"),"Yes","No")</f>
        <v>Yes</v>
      </c>
      <c r="C62" s="10" t="str">
        <f>IF(AND((RIGHT($C$3,2)-'[1]Miter Profiles'!$AC$4-'[1]Outside Edges'!$B61)&gt;=5,'[1]Outside Edges'!$P61="Yes"),"Yes","No")</f>
        <v>Yes</v>
      </c>
      <c r="D62" s="85" t="str">
        <f>IF(AND((RIGHT($D$3,2)-'[1]Miter Profiles'!$AC$5-'[1]Outside Edges'!$B61)&gt;=5,'[1]Outside Edges'!$P61="Yes"),"Yes","No")</f>
        <v>Yes</v>
      </c>
      <c r="E62" s="86" t="str">
        <f>IF(AND((RIGHT($E$3,2)-'[1]Miter Profiles'!$AC$6-'[1]Outside Edges'!$B61)&gt;=5,'[1]Outside Edges'!$P61="Yes"),"Yes","No")</f>
        <v>Yes</v>
      </c>
      <c r="F62" s="11" t="str">
        <f>IF(AND((RIGHT($F$3,2)-'[1]Miter Profiles'!$AC$7-'[1]Outside Edges'!$B61)&gt;=5,'[1]Outside Edges'!$P61="Yes"),"Yes","No")</f>
        <v>Yes</v>
      </c>
      <c r="G62" s="87" t="str">
        <f>IF(AND((RIGHT($G$3,2)-'[1]Miter Profiles'!$AC$8-'[1]Outside Edges'!$B61)&gt;=5,'[1]Outside Edges'!$P61="Yes"),"Yes","No")</f>
        <v>Yes</v>
      </c>
      <c r="H62" s="10" t="str">
        <f>IF(AND((RIGHT($H$3,2)-'[1]Miter Profiles'!$AC$9-'[1]Outside Edges'!$B61)&gt;=5,'[1]Outside Edges'!$P61="Yes"),"Yes","No")</f>
        <v>Yes</v>
      </c>
      <c r="I62" s="10" t="str">
        <f>IF(AND((RIGHT($I$3,2)-'[1]Miter Profiles'!$AC$10-'[1]Outside Edges'!$B61)&gt;=5,'[1]Outside Edges'!$P61="Yes"),"Yes","No")</f>
        <v>Yes</v>
      </c>
      <c r="J62" s="85" t="str">
        <f>IF(AND((RIGHT($J$3,2)-'[1]Miter Profiles'!$AC$11-'[1]Outside Edges'!$B61)&gt;=5,'[1]Outside Edges'!$P61="Yes"),"Yes","No")</f>
        <v>Yes</v>
      </c>
      <c r="K62" s="86" t="str">
        <f>IF(AND((RIGHT($K$3,2)-'[1]Miter Profiles'!$AC$12-'[1]Outside Edges'!$B61)&gt;=5,'[1]Outside Edges'!$P61="Yes"),"Yes","No")</f>
        <v>Yes</v>
      </c>
      <c r="L62" s="11" t="str">
        <f>IF(AND((RIGHT($L$3,2)-'[1]Miter Profiles'!$AC$13-'[1]Outside Edges'!$B61)&gt;=5,'[1]Outside Edges'!$P61="Yes"),"Yes","No")</f>
        <v>Yes</v>
      </c>
      <c r="M62" s="87" t="str">
        <f>IF(AND((RIGHT($M$3,2)-'[1]Miter Profiles'!$AC$14-'[1]Outside Edges'!$B61)&gt;=5,'[1]Outside Edges'!$P61="Yes"),"Yes","No")</f>
        <v>Yes</v>
      </c>
      <c r="N62" s="10" t="str">
        <f>IF(AND((RIGHT($N$3,2)-'[1]Miter Profiles'!$AC$15-'[1]Outside Edges'!$B61)&gt;=4,'[1]Outside Edges'!$P61="Yes"),"Yes","No")</f>
        <v>No</v>
      </c>
      <c r="O62" s="10" t="str">
        <f>IF(AND((RIGHT($O$3,2)-'[1]Miter Profiles'!$AC$16-'[1]Outside Edges'!$B61)&gt;=5,'[1]Outside Edges'!$P61="Yes"),"Yes","No")</f>
        <v>Yes</v>
      </c>
      <c r="P62" s="85" t="str">
        <f>IF(AND((RIGHT($P$3,2)-'[1]Miter Profiles'!$AC$17-'[1]Outside Edges'!$B61)&gt;=5,'[1]Outside Edges'!$P61="Yes"),"Yes","No")</f>
        <v>Yes</v>
      </c>
      <c r="Q62" s="86" t="str">
        <f>IF(AND((RIGHT($Q$3,2)-'[1]Miter Profiles'!$AC$18-'[1]Outside Edges'!$B61)&gt;=5,'[1]Outside Edges'!$P61="Yes"),"Yes","No")</f>
        <v>No</v>
      </c>
      <c r="R62" s="11" t="str">
        <f>IF(AND((RIGHT($R$3,2)-'[1]Miter Profiles'!$AC$19-'[1]Outside Edges'!$B61)&gt;=5,'[1]Outside Edges'!$P61="Yes"),"Yes","No")</f>
        <v>Yes</v>
      </c>
      <c r="S62" s="87" t="str">
        <f>IF(AND((RIGHT($S$3,2)-'[1]Miter Profiles'!$AC$20-'[1]Outside Edges'!$B61)&gt;=5,'[1]Outside Edges'!$P61="Yes"),"Yes","No")</f>
        <v>Yes</v>
      </c>
      <c r="T62" s="10" t="str">
        <f>IF(AND((RIGHT($T$3,2)-'[1]Miter Profiles'!$AC$21-'[1]Outside Edges'!$B61)&gt;=5,'[1]Outside Edges'!$P61="Yes"),"Yes","No")</f>
        <v>Yes</v>
      </c>
      <c r="U62" s="10" t="str">
        <f>IF(AND((RIGHT($U$3,2)-'[1]Miter Profiles'!$AC$22-'[1]Outside Edges'!$B61)&gt;=5,'[1]Outside Edges'!$P61="Yes"),"Yes","No")</f>
        <v>Yes</v>
      </c>
      <c r="V62" s="85" t="str">
        <f>IF(AND((RIGHT($V$3,2)-'[1]Miter Profiles'!$AC$23-'[1]Outside Edges'!$B61)&gt;=5,'[1]Outside Edges'!$P61="Yes"),"Yes","No")</f>
        <v>Yes</v>
      </c>
      <c r="W62" s="86" t="str">
        <f>IF(AND((RIGHT($W$3,2)-'[1]Miter Profiles'!$AC$24-'[1]Outside Edges'!$B61)&gt;=5,'[1]Outside Edges'!$P61="Yes"),"Yes","No")</f>
        <v>No</v>
      </c>
      <c r="X62" s="11" t="str">
        <f>IF(AND((RIGHT($X$3,2)-'[1]Miter Profiles'!$AC$25-'[1]Outside Edges'!$B61)&gt;=5,'[1]Outside Edges'!$P61="Yes"),"Yes","No")</f>
        <v>Yes</v>
      </c>
      <c r="Y62" s="87" t="str">
        <f>IF(AND((RIGHT($Y$3,2)-'[1]Miter Profiles'!$AC$26-'[1]Outside Edges'!$B61)&gt;=5,'[1]Outside Edges'!$P61="Yes"),"Yes","No")</f>
        <v>Yes</v>
      </c>
      <c r="Z62" s="10" t="str">
        <f>IF(AND((RIGHT($Z$3,2)-'[1]Miter Profiles'!$AC$27-'[1]Outside Edges'!$B61)&gt;=5,'[1]Outside Edges'!$P61="Yes"),"Yes","No")</f>
        <v>Yes</v>
      </c>
      <c r="AA62" s="10" t="str">
        <f>IF(AND((RIGHT($AA$3,2)-'[1]Miter Profiles'!$AC$28-'[1]Outside Edges'!$B61)&gt;=5,'[1]Outside Edges'!$P61="Yes"),"Yes","No")</f>
        <v>Yes</v>
      </c>
      <c r="AB62" s="85" t="str">
        <f>IF(AND((RIGHT($AB$3,2)-'[1]Miter Profiles'!$AC$29-'[1]Outside Edges'!$B61)&gt;=5,'[1]Outside Edges'!$P61="Yes"),"Yes","No")</f>
        <v>Yes</v>
      </c>
      <c r="AC62" s="86" t="str">
        <f>IF(AND((RIGHT($AC$3,2)-'[1]Miter Profiles'!$AC$30-'[1]Outside Edges'!$B61)&gt;=5,'[1]Outside Edges'!$P61="Yes"),"Yes","No")</f>
        <v>Yes</v>
      </c>
      <c r="AD62" s="11" t="str">
        <f>IF(AND((RIGHT($AD$3,2)-'[1]Miter Profiles'!$AC$31-'[1]Outside Edges'!$B61)&gt;=5,'[1]Outside Edges'!$P61="Yes"),"Yes","No")</f>
        <v>Yes</v>
      </c>
      <c r="AE62" s="87" t="str">
        <f>IF(AND((RIGHT($AE$3,2)-'[1]Miter Profiles'!$AC$32-'[1]Outside Edges'!$B61)&gt;=5,'[1]Outside Edges'!$P61="Yes"),"Yes","No")</f>
        <v>Yes</v>
      </c>
      <c r="AF62" s="10" t="str">
        <f>IF(AND((RIGHT($AF$3,2)-'[1]Miter Profiles'!$AC$33-'[1]Outside Edges'!$B61)&gt;=5,'[1]Outside Edges'!$P61="Yes"),"Yes","No")</f>
        <v>Yes</v>
      </c>
      <c r="AG62" s="10" t="str">
        <f>IF(AND((RIGHT($AG$3,2)-'[1]Miter Profiles'!$AC$34-'[1]Outside Edges'!$B61)&gt;=5,'[1]Outside Edges'!$P61="Yes"),"Yes","No")</f>
        <v>Yes</v>
      </c>
      <c r="AH62" s="85" t="str">
        <f>IF(AND((RIGHT($AH$3,2)-'[1]Miter Profiles'!$AC$35-'[1]Outside Edges'!$B61)&gt;=5,'[1]Outside Edges'!$P61="Yes"),"Yes","No")</f>
        <v>Yes</v>
      </c>
      <c r="AI62" s="86" t="str">
        <f>IF(AND((RIGHT($AI$3,2)-'[1]Miter Profiles'!$AC$36-'[1]Outside Edges'!$B61)&gt;=5,'[1]Outside Edges'!$P61="Yes"),"Yes","No")</f>
        <v>Yes</v>
      </c>
      <c r="AJ62" s="11" t="str">
        <f>IF(AND((RIGHT($AJ$3,2)-'[1]Miter Profiles'!$AC$37-'[1]Outside Edges'!$B61)&gt;=5,'[1]Outside Edges'!$P61="Yes"),"Yes","No")</f>
        <v>Yes</v>
      </c>
      <c r="AK62" s="87" t="str">
        <f>IF(AND((RIGHT($AK$3,2)-'[1]Miter Profiles'!$AC$38-'[1]Outside Edges'!$B61)&gt;=5,'[1]Outside Edges'!$P61="Yes"),"Yes","No")</f>
        <v>Yes</v>
      </c>
      <c r="AL62" s="10" t="str">
        <f>IF(AND((RIGHT($AL$3,2)-'[1]Miter Profiles'!$AC$39-'[1]Outside Edges'!$B61)&gt;=5,'[1]Outside Edges'!$P61="Yes"),"Yes","No")</f>
        <v>Yes</v>
      </c>
      <c r="AM62" s="10" t="str">
        <f>IF(AND((RIGHT($AM$3,2)-'[1]Miter Profiles'!$AC$40-'[1]Outside Edges'!$B61)&gt;=5,'[1]Outside Edges'!$P61="Yes"),"Yes","No")</f>
        <v>Yes</v>
      </c>
      <c r="AN62" s="85" t="str">
        <f>IF(AND((RIGHT($AN$3,2)-'[1]Miter Profiles'!$AC$41-'[1]Outside Edges'!$B61)&gt;=5,'[1]Outside Edges'!$P61="Yes"),"Yes","No")</f>
        <v>Yes</v>
      </c>
      <c r="AO62" s="86" t="str">
        <f>IF(AND((RIGHT($AO$3,2)-'[1]Miter Profiles'!$AC$42-'[1]Outside Edges'!$B61)&gt;=5,'[1]Outside Edges'!$P61="Yes"),"Yes","No")</f>
        <v>Yes</v>
      </c>
      <c r="AP62" s="11" t="str">
        <f>IF(AND((RIGHT($AP$3,2)-'[1]Miter Profiles'!$AC$43-'[1]Outside Edges'!$B61)&gt;=5,'[1]Outside Edges'!$P61="Yes"),"Yes","No")</f>
        <v>Yes</v>
      </c>
      <c r="AQ62" s="87" t="str">
        <f>IF(AND((RIGHT($AQ$3,2)-'[1]Miter Profiles'!$AC$44-'[1]Outside Edges'!$B61)&gt;=5,'[1]Outside Edges'!$P61="Yes"),"Yes","No")</f>
        <v>Yes</v>
      </c>
      <c r="AR62" s="10" t="str">
        <f>IF(AND((RIGHT($AR$3,2)-'[1]Miter Profiles'!$AC$45-'[1]Outside Edges'!$B61)&gt;=5,'[1]Outside Edges'!$P61="Yes"),"Yes","No")</f>
        <v>Yes</v>
      </c>
      <c r="AS62" s="10" t="str">
        <f>IF(AND((RIGHT($AS$3,2)-'[1]Miter Profiles'!$AC$46-'[1]Outside Edges'!$B61)&gt;=5,'[1]Outside Edges'!$P61="Yes"),"Yes","No")</f>
        <v>Yes</v>
      </c>
      <c r="AT62" s="85" t="str">
        <f>IF(AND((RIGHT($AT$3,2)-'[1]Miter Profiles'!$AC$47-'[1]Outside Edges'!$B61)&gt;=5,'[1]Outside Edges'!$P61="Yes"),"Yes","No")</f>
        <v>Yes</v>
      </c>
      <c r="AU62" s="86" t="str">
        <f>IF(AND((RIGHT($AU$3,2)-'[1]Miter Profiles'!$AC$48-'[1]Outside Edges'!$B61)&gt;=5,'[1]Outside Edges'!$P61="Yes"),"Yes","No")</f>
        <v>Yes</v>
      </c>
      <c r="AV62" s="11" t="str">
        <f>IF(AND((RIGHT($AV$3,2)-'[1]Miter Profiles'!$AC$49-'[1]Outside Edges'!$B61)&gt;=5,'[1]Outside Edges'!$P61="Yes"),"Yes","No")</f>
        <v>Yes</v>
      </c>
      <c r="AW62" s="87" t="str">
        <f>IF(AND((RIGHT($AW$3,2)-'[1]Miter Profiles'!$AC$50-'[1]Outside Edges'!$B61)&gt;=5,'[1]Outside Edges'!$P61="Yes"),"Yes","No")</f>
        <v>Yes</v>
      </c>
      <c r="AX62" s="10" t="str">
        <f>IF(AND((RIGHT($AX$3,2)-'[1]Miter Profiles'!$AC$51-'[1]Outside Edges'!$B61)&gt;=5,'[1]Outside Edges'!$P61="Yes"),"Yes","No")</f>
        <v>Yes</v>
      </c>
      <c r="AY62" s="10" t="str">
        <f>IF(AND((RIGHT($AY$3,2)-'[1]Miter Profiles'!$AC$52-'[1]Outside Edges'!$B61)&gt;=5,'[1]Outside Edges'!$P61="Yes"),"Yes","No")</f>
        <v>Yes</v>
      </c>
      <c r="AZ62" s="85" t="str">
        <f>IF(AND((RIGHT($AZ$3,2)-'[1]Miter Profiles'!$AC$53-'[1]Outside Edges'!$B61)&gt;=5,'[1]Outside Edges'!$P61="Yes"),"Yes","No")</f>
        <v>Yes</v>
      </c>
      <c r="BA62" s="86" t="str">
        <f>IF(AND((RIGHT($BA$3,2)-'[1]Miter Profiles'!$AC$54-'[1]Outside Edges'!$B61)&gt;=5,'[1]Outside Edges'!$P61="Yes"),"Yes","No")</f>
        <v>Yes</v>
      </c>
      <c r="BB62" s="11" t="str">
        <f>IF(AND((RIGHT($BB$3,2)-'[1]Miter Profiles'!$AC$55-'[1]Outside Edges'!$B61)&gt;=5,'[1]Outside Edges'!$P61="Yes"),"Yes","No")</f>
        <v>Yes</v>
      </c>
      <c r="BC62" s="87" t="str">
        <f>IF(AND((RIGHT($BC$3,2)-'[1]Miter Profiles'!$AC$56-'[1]Outside Edges'!$B61)&gt;=5,'[1]Outside Edges'!$P61="Yes"),"Yes","No")</f>
        <v>Yes</v>
      </c>
      <c r="BD62" s="10" t="str">
        <f>IF(AND((RIGHT($BD$3,2)-'[1]Miter Profiles'!$AC$57-'[1]Outside Edges'!$B61)&gt;=5,'[1]Outside Edges'!$P61="Yes"),"Yes","No")</f>
        <v>Yes</v>
      </c>
      <c r="BE62" s="10" t="str">
        <f>IF(AND((RIGHT($BE$3,2)-'[1]Miter Profiles'!$AC$58-'[1]Outside Edges'!$B61)&gt;=5,'[1]Outside Edges'!$P61="Yes"),"Yes","No")</f>
        <v>Yes</v>
      </c>
      <c r="BF62" s="85" t="str">
        <f>IF(AND((RIGHT($BF$3,2)-'[1]Miter Profiles'!$AC$59-'[1]Outside Edges'!$B61)&gt;=5,'[1]Outside Edges'!$P61="Yes"),"Yes","No")</f>
        <v>Yes</v>
      </c>
      <c r="BG62" s="86" t="str">
        <f>IF(AND((RIGHT($BG$3,2)-'[1]Miter Profiles'!$AC$60-'[1]Outside Edges'!$B61)&gt;=5,'[1]Outside Edges'!$P61="Yes"),"Yes","No")</f>
        <v>Yes</v>
      </c>
      <c r="BH62" s="11" t="str">
        <f>IF(AND((RIGHT($BH$3,2)-'[1]Miter Profiles'!$AC$61-'[1]Outside Edges'!$B61)&gt;=5,'[1]Outside Edges'!$P61="Yes"),"Yes","No")</f>
        <v>Yes</v>
      </c>
      <c r="BI62" s="87" t="str">
        <f>IF(AND((RIGHT($BI$3,2)-'[1]Miter Profiles'!$AC$62-'[1]Outside Edges'!$B61)&gt;=5,'[1]Outside Edges'!$P61="Yes"),"Yes","No")</f>
        <v>Yes</v>
      </c>
      <c r="BJ62" s="10" t="str">
        <f>IF(AND((RIGHT($BJ$3,2)-'[1]Miter Profiles'!$AC$63-'[1]Outside Edges'!$B61)&gt;=5,'[1]Outside Edges'!$P61="Yes"),"Yes","No")</f>
        <v>Yes</v>
      </c>
      <c r="BK62" s="10" t="str">
        <f>IF(AND((RIGHT($BK$3,2)-'[1]Miter Profiles'!$AC$64-'[1]Outside Edges'!$B61)&gt;=5,'[1]Outside Edges'!$P61="Yes"),"Yes","No")</f>
        <v>Yes</v>
      </c>
      <c r="BL62" s="85" t="str">
        <f>IF(AND((RIGHT($BL$3,2)-'[1]Miter Profiles'!$AC$65-'[1]Outside Edges'!$B61)&gt;=5,'[1]Outside Edges'!$P61="Yes"),"Yes","No")</f>
        <v>Yes</v>
      </c>
      <c r="BM62" s="86" t="str">
        <f>IF(AND((RIGHT($BM$3,2)-'[1]Miter Profiles'!$AC$66-'[1]Outside Edges'!$B61)&gt;=5,'[1]Outside Edges'!$P61="Yes"),"Yes","No")</f>
        <v>Yes</v>
      </c>
      <c r="BN62" s="11" t="str">
        <f>IF(AND((RIGHT($BN$3,2)-'[1]Miter Profiles'!$AC$67-'[1]Outside Edges'!$B61)&gt;=5,'[1]Outside Edges'!$P61="Yes"),"Yes","No")</f>
        <v>Yes</v>
      </c>
      <c r="BO62" s="87" t="str">
        <f>IF(AND((RIGHT($BO$3,2)-'[1]Miter Profiles'!$AC$68-'[1]Outside Edges'!$B61)&gt;=5,'[1]Outside Edges'!$P61="Yes"),"Yes","No")</f>
        <v>Yes</v>
      </c>
      <c r="BP62" s="10" t="str">
        <f>IF(AND((RIGHT($BP$3,2)-'[1]Miter Profiles'!$AC$69-'[1]Outside Edges'!$B61)&gt;=5,'[1]Outside Edges'!$P61="Yes"),"Yes","No")</f>
        <v>Yes</v>
      </c>
      <c r="BQ62" s="10" t="str">
        <f>IF(AND((RIGHT($BQ$3,2)-'[1]Miter Profiles'!$AC$70-'[1]Outside Edges'!$B61)&gt;=5,'[1]Outside Edges'!$P61="Yes"),"Yes","No")</f>
        <v>Yes</v>
      </c>
      <c r="BR62" s="85" t="str">
        <f>IF(AND((RIGHT($BR$3,2)-'[1]Miter Profiles'!$AC$71-'[1]Outside Edges'!$B61)&gt;=5,'[1]Outside Edges'!$P61="Yes"),"Yes","No")</f>
        <v>Yes</v>
      </c>
      <c r="BS62" s="86" t="str">
        <f>IF(AND((RIGHT($BS$3,2)-'[1]Miter Profiles'!$AC$72-'[1]Outside Edges'!$B61)&gt;=5,'[1]Outside Edges'!$P61="Yes"),"Yes","No")</f>
        <v>Yes</v>
      </c>
      <c r="BT62" s="11" t="str">
        <f>IF(AND((RIGHT($BT$3,2)-'[1]Miter Profiles'!$AC$73-'[1]Outside Edges'!$B61)&gt;=5,'[1]Outside Edges'!$P61="Yes"),"Yes","No")</f>
        <v>Yes</v>
      </c>
      <c r="BU62" s="87" t="str">
        <f>IF(AND((RIGHT($BU$3,2)-'[1]Miter Profiles'!$AC$74-'[1]Outside Edges'!$B61)&gt;=5,'[1]Outside Edges'!$P61="Yes"),"Yes","No")</f>
        <v>Yes</v>
      </c>
      <c r="BV62" s="10" t="str">
        <f>IF(AND((RIGHT($BV$3,2)-'[1]Miter Profiles'!$AC$75-'[1]Outside Edges'!$B61)&gt;=5,'[1]Outside Edges'!$P61="Yes"),"Yes","No")</f>
        <v>Yes</v>
      </c>
      <c r="BW62" s="10" t="str">
        <f>IF(AND((RIGHT($BW$3,2)-'[1]Miter Profiles'!$AC$76-'[1]Outside Edges'!$B61)&gt;=5,'[1]Outside Edges'!$P61="Yes"),"Yes","No")</f>
        <v>Yes</v>
      </c>
      <c r="BX62" s="85" t="str">
        <f>IF(AND((RIGHT($BX$3,2)-'[1]Miter Profiles'!$AC$77-'[1]Outside Edges'!$B61)&gt;=5,'[1]Outside Edges'!$P61="Yes"),"Yes","No")</f>
        <v>Yes</v>
      </c>
      <c r="BY62" s="86" t="str">
        <f>IF(AND((RIGHT($BY$3,2)-'[1]Miter Profiles'!$AC$78-'[1]Outside Edges'!$B61)&gt;=5,'[1]Outside Edges'!$P61="Yes"),"Yes","No")</f>
        <v>Yes</v>
      </c>
      <c r="BZ62" s="11" t="str">
        <f>IF(AND((RIGHT($BZ$3,2)-'[1]Miter Profiles'!$AC$79-'[1]Outside Edges'!$B61)&gt;=5,'[1]Outside Edges'!$P61="Yes"),"Yes","No")</f>
        <v>Yes</v>
      </c>
      <c r="CA62" s="87" t="str">
        <f>IF(AND((RIGHT($CA$3,2)-'[1]Miter Profiles'!$AC$80-'[1]Outside Edges'!$B61)&gt;=5,'[1]Outside Edges'!$P61="Yes"),"Yes","No")</f>
        <v>Yes</v>
      </c>
      <c r="CB62" s="10" t="str">
        <f>IF(AND((RIGHT($CB$3,2)-'[1]Miter Profiles'!$AC$81-'[1]Outside Edges'!$B61)&gt;=5,'[1]Outside Edges'!$P61="Yes"),"Yes","No")</f>
        <v>Yes</v>
      </c>
      <c r="CC62" s="10" t="str">
        <f>IF(AND((RIGHT($CC$3,2)-'[1]Miter Profiles'!$AC$82-'[1]Outside Edges'!$B61)&gt;=5,'[1]Outside Edges'!$P61="Yes"),"Yes","No")</f>
        <v>Yes</v>
      </c>
      <c r="CD62" s="85" t="str">
        <f>IF(AND((RIGHT($CD$3,2)-'[1]Miter Profiles'!$AC$83-'[1]Outside Edges'!$B61)&gt;=5,'[1]Outside Edges'!$P61="Yes"),"Yes","No")</f>
        <v>Yes</v>
      </c>
      <c r="CE62" s="86" t="str">
        <f>IF(AND((RIGHT($CE$3,2)-'[1]Miter Profiles'!$AC$84-'[1]Outside Edges'!$B61)&gt;=5,'[1]Outside Edges'!$P61="Yes"),"Yes","No")</f>
        <v>Yes</v>
      </c>
      <c r="CF62" s="11" t="str">
        <f>IF(AND((RIGHT($CF$3,2)-'[1]Miter Profiles'!$AC$85-'[1]Outside Edges'!$B61)&gt;=5,'[1]Outside Edges'!$P61="Yes"),"Yes","No")</f>
        <v>Yes</v>
      </c>
      <c r="CG62" s="87" t="str">
        <f>IF(AND((RIGHT($CG$3,2)-'[1]Miter Profiles'!$AC$86-'[1]Outside Edges'!$B61)&gt;=5,'[1]Outside Edges'!$P61="Yes"),"Yes","No")</f>
        <v>Yes</v>
      </c>
      <c r="CH62" s="10" t="str">
        <f>IF(AND((RIGHT($CH$3,2)-'[1]Miter Profiles'!$AC$87-'[1]Outside Edges'!$B61)&gt;=5,'[1]Outside Edges'!$P61="Yes"),"Yes","No")</f>
        <v>Yes</v>
      </c>
      <c r="CI62" s="10" t="str">
        <f>IF(AND((RIGHT($CI$3,2)-'[1]Miter Profiles'!$AC$88-'[1]Outside Edges'!$B61)&gt;=5,'[1]Outside Edges'!$P61="Yes"),"Yes","No")</f>
        <v>Yes</v>
      </c>
      <c r="CJ62" s="85" t="str">
        <f>IF(AND((RIGHT($CJ$3,2)-'[1]Miter Profiles'!$AC$89-'[1]Outside Edges'!$B61)&gt;=5,'[1]Outside Edges'!$P61="Yes"),"Yes","No")</f>
        <v>Yes</v>
      </c>
      <c r="CK62" s="86" t="str">
        <f>IF(AND((RIGHT($CK$3,2)-'[1]Miter Profiles'!$AC$90-'[1]Outside Edges'!$B61)&gt;=5,'[1]Outside Edges'!$P61="Yes"),"Yes","No")</f>
        <v>Yes</v>
      </c>
      <c r="CL62" s="11" t="str">
        <f>IF(AND((RIGHT($CL$3,2)-'[1]Miter Profiles'!$AC$91-'[1]Outside Edges'!$B61)&gt;=5,'[1]Outside Edges'!$P61="Yes"),"Yes","No")</f>
        <v>Yes</v>
      </c>
      <c r="CM62" s="87" t="str">
        <f>IF(AND((RIGHT($CM$3,2)-'[1]Miter Profiles'!$AC$92-'[1]Outside Edges'!$B61)&gt;=5,'[1]Outside Edges'!$P61="Yes"),"Yes","No")</f>
        <v>Yes</v>
      </c>
      <c r="CN62" s="10" t="str">
        <f>IF(AND((RIGHT(CN$3,2)-'[1]Miter Profiles'!$AC$93-'[1]Outside Edges'!$B61)&gt;=5,'[1]Outside Edges'!$P61="Yes"),"Yes","No")</f>
        <v>No</v>
      </c>
      <c r="CO62" s="10" t="str">
        <f>IF(AND((RIGHT(CO$3,2)-'[1]Miter Profiles'!$AC$94-'[1]Outside Edges'!$B61)&gt;=5,'[1]Outside Edges'!$P61="Yes"),"Yes","No")</f>
        <v>Yes</v>
      </c>
      <c r="CP62" s="85" t="str">
        <f>IF(AND((RIGHT(CP$3,2)-'[1]Miter Profiles'!$AC$95-'[1]Outside Edges'!$B61)&gt;=5,'[1]Outside Edges'!$P61="Yes"),"Yes","No")</f>
        <v>Yes</v>
      </c>
      <c r="CQ62" s="86" t="str">
        <f>IF(AND((RIGHT(CQ$3,2)-'[1]Miter Profiles'!$AC$96-'[1]Outside Edges'!$B61)&gt;=5,'[1]Outside Edges'!$P61="Yes"),"Yes","No")</f>
        <v>Yes</v>
      </c>
      <c r="CR62" s="11" t="str">
        <f>IF(AND((RIGHT(CR$3,2)-'[1]Miter Profiles'!$AC$97-'[1]Outside Edges'!$B61)&gt;=5,'[1]Outside Edges'!$P61="Yes"),"Yes","No")</f>
        <v>Yes</v>
      </c>
      <c r="CS62" s="87" t="str">
        <f>IF(AND((RIGHT(CS$3,2)-'[1]Miter Profiles'!$AC$98-'[1]Outside Edges'!$B61)&gt;=5,'[1]Outside Edges'!$P61="Yes"),"Yes","No")</f>
        <v>Yes</v>
      </c>
      <c r="CT62" s="10" t="str">
        <f>IF(AND((RIGHT($CT$3,2)-'[1]Miter Profiles'!$AC$99-'[1]Outside Edges'!$B61)&gt;=5,'[1]Outside Edges'!$P61="Yes"),"Yes","No")</f>
        <v>Yes</v>
      </c>
      <c r="CU62" s="10" t="str">
        <f>IF(AND((RIGHT($CU$3,2)-'[1]Miter Profiles'!$AC$100-'[1]Outside Edges'!$B61)&gt;=5,'[1]Outside Edges'!$P61="Yes"),"Yes","No")</f>
        <v>Yes</v>
      </c>
      <c r="CV62" s="85" t="str">
        <f>IF(AND((RIGHT($CV$3,2)-'[1]Miter Profiles'!$AC$101-'[1]Outside Edges'!$B61)&gt;=5,'[1]Outside Edges'!$P61="Yes"),"Yes","No")</f>
        <v>Yes</v>
      </c>
      <c r="CW62" s="86" t="str">
        <f>IF(AND((RIGHT($CW$3,2)-'[1]Miter Profiles'!$AC$102-'[1]Outside Edges'!$B61)&gt;=5,'[1]Outside Edges'!$P61="Yes"),"Yes","No")</f>
        <v>Yes</v>
      </c>
      <c r="CX62" s="11" t="str">
        <f>IF(AND((RIGHT($CX$3,2)-'[1]Miter Profiles'!$AC$103-'[1]Outside Edges'!$B61)&gt;=5,'[1]Outside Edges'!$P61="Yes"),"Yes","No")</f>
        <v>Yes</v>
      </c>
      <c r="CY62" s="87" t="str">
        <f>IF(AND((RIGHT($CY$3,2)-'[1]Miter Profiles'!$AC$104-'[1]Outside Edges'!$B61)&gt;=5,'[1]Outside Edges'!$P61="Yes"),"Yes","No")</f>
        <v>Yes</v>
      </c>
      <c r="CZ62" s="10" t="str">
        <f>IF(AND((RIGHT($CZ$3,2)-'[1]Miter Profiles'!$AC$105-'[1]Outside Edges'!$B61)&gt;=5,'[1]Outside Edges'!$P61="Yes"),"Yes","No")</f>
        <v>No</v>
      </c>
      <c r="DA62" s="10" t="str">
        <f>IF(AND((RIGHT($DA$3,2)-'[1]Miter Profiles'!$AC$106-'[1]Outside Edges'!$B61)&gt;=5,'[1]Outside Edges'!$P61="Yes"),"Yes","No")</f>
        <v>No</v>
      </c>
      <c r="DB62" s="85" t="str">
        <f>IF(AND((RIGHT($DB$3,2)-'[1]Miter Profiles'!$AC$107-'[1]Outside Edges'!$B61)&gt;=5,'[1]Outside Edges'!$P61="Yes"),"Yes","No")</f>
        <v>No</v>
      </c>
      <c r="DC62" s="86" t="str">
        <f>IF(AND((RIGHT($DC$3,2)-'[1]Miter Profiles'!$AC$108-'[1]Outside Edges'!$B61)&gt;=5,'[1]Outside Edges'!$P61="Yes"),"Yes","No")</f>
        <v>Yes</v>
      </c>
      <c r="DD62" s="11" t="str">
        <f>IF(AND((RIGHT($DD$3,2)-'[1]Miter Profiles'!$AC$109-'[1]Outside Edges'!$B61)&gt;=5,'[1]Outside Edges'!$P61="Yes"),"Yes","No")</f>
        <v>Yes</v>
      </c>
      <c r="DE62" s="87" t="str">
        <f>IF(AND((RIGHT($DE$3,2)-'[1]Miter Profiles'!$AC$110-'[1]Outside Edges'!$B61)&gt;=5,'[1]Outside Edges'!$P61="Yes"),"Yes","No")</f>
        <v>Yes</v>
      </c>
      <c r="DF62" s="10" t="str">
        <f>IF(AND((RIGHT($DF$3,2)-'[1]Miter Profiles'!$AC$111-'[1]Outside Edges'!$B61)&gt;=5,'[1]Outside Edges'!$P61="Yes"),"Yes","No")</f>
        <v>Yes</v>
      </c>
      <c r="DG62" s="10" t="str">
        <f>IF(AND((RIGHT($DG$3,2)-'[1]Miter Profiles'!$AC$112-'[1]Outside Edges'!$B61)&gt;=5,'[1]Outside Edges'!$P61="Yes"),"Yes","No")</f>
        <v>Yes</v>
      </c>
      <c r="DH62" s="85" t="str">
        <f>IF(AND((RIGHT($DH$3,2)-'[1]Miter Profiles'!$AC$113-'[1]Outside Edges'!$B61)&gt;=5,'[1]Outside Edges'!$P61="Yes"),"Yes","No")</f>
        <v>Yes</v>
      </c>
      <c r="DI62" s="86" t="str">
        <f>IF(AND((RIGHT($DI$3,2)-'[1]Miter Profiles'!$AC$114-'[1]Outside Edges'!$B61)&gt;=5,'[1]Outside Edges'!$P61="Yes"),"Yes","No")</f>
        <v>Yes</v>
      </c>
      <c r="DJ62" s="11" t="str">
        <f>IF(AND((RIGHT($DJ$3,2)-'[1]Miter Profiles'!$AC$115-'[1]Outside Edges'!$B61)&gt;=5,'[1]Outside Edges'!$P61="Yes"),"Yes","No")</f>
        <v>Yes</v>
      </c>
      <c r="DK62" s="87" t="str">
        <f>IF(AND((RIGHT($DK$3,2)-'[1]Miter Profiles'!$AC$116-'[1]Outside Edges'!$B61)&gt;=5,'[1]Outside Edges'!$P61="Yes"),"Yes","No")</f>
        <v>Yes</v>
      </c>
      <c r="DL62" s="10" t="str">
        <f>IF(AND((RIGHT($DL$3,2)-'[1]Miter Profiles'!$AC$117-'[1]Outside Edges'!$B61)&gt;=5,'[1]Outside Edges'!$P61="Yes"),"Yes","No")</f>
        <v>Yes</v>
      </c>
      <c r="DM62" s="10" t="str">
        <f>IF(AND((RIGHT($DM$3,2)-'[1]Miter Profiles'!$AC$118-'[1]Outside Edges'!$B61)&gt;=5,'[1]Outside Edges'!$P61="Yes"),"Yes","No")</f>
        <v>Yes</v>
      </c>
      <c r="DN62" s="85" t="str">
        <f>IF(AND((RIGHT($DN$3,2)-'[1]Miter Profiles'!$AC$119-'[1]Outside Edges'!$B61)&gt;=5,'[1]Outside Edges'!$P61="Yes"),"Yes","No")</f>
        <v>Yes</v>
      </c>
      <c r="DO62" s="86" t="str">
        <f>IF(AND((RIGHT($DO$3,2)-'[1]Miter Profiles'!$AC$120-'[1]Outside Edges'!$B61)&gt;=5,'[1]Outside Edges'!$P61="Yes"),"Yes","No")</f>
        <v>No</v>
      </c>
      <c r="DP62" s="11" t="str">
        <f>IF(AND((RIGHT($DP$3,2)-'[1]Miter Profiles'!$AC$121-'[1]Outside Edges'!$B61)&gt;=5,'[1]Outside Edges'!$P61="Yes"),"Yes","No")</f>
        <v>Yes</v>
      </c>
      <c r="DQ62" s="87" t="str">
        <f>IF(AND((RIGHT($DQ$3,2)-'[1]Miter Profiles'!$AC$122-'[1]Outside Edges'!$B61)&gt;=5,'[1]Outside Edges'!$P61="Yes"),"Yes","No")</f>
        <v>Yes</v>
      </c>
      <c r="DR62" s="10" t="str">
        <f>IF(AND((RIGHT($DR$3,2)-'[1]Miter Profiles'!$AC$123-'[1]Outside Edges'!$B61)&gt;=5,'[1]Outside Edges'!$P61="Yes"),"Yes","No")</f>
        <v>Yes</v>
      </c>
      <c r="DS62" s="10" t="str">
        <f>IF(AND((RIGHT($DS$3,2)-'[1]Miter Profiles'!$AC$124-'[1]Outside Edges'!$B61)&gt;=5,'[1]Outside Edges'!$P61="Yes"),"Yes","No")</f>
        <v>Yes</v>
      </c>
      <c r="DT62" s="85" t="str">
        <f>IF(AND((RIGHT($DT$3,2)-'[1]Miter Profiles'!$AC$125-'[1]Outside Edges'!$B61)&gt;=5,'[1]Outside Edges'!$P61="Yes"),"Yes","No")</f>
        <v>Yes</v>
      </c>
      <c r="DU62" s="86" t="str">
        <f>IF(AND((RIGHT($DU$3,2)-'[1]Miter Profiles'!$AC$126-'[1]Outside Edges'!$B61)&gt;=5,'[1]Outside Edges'!$P61="Yes"),"Yes","No")</f>
        <v>Yes</v>
      </c>
      <c r="DV62" s="11" t="str">
        <f>IF(AND((RIGHT($DV$3,2)-'[1]Miter Profiles'!$AC$127-'[1]Outside Edges'!$B61)&gt;=5,'[1]Outside Edges'!$P61="Yes"),"Yes","No")</f>
        <v>Yes</v>
      </c>
      <c r="DW62" s="87" t="str">
        <f>IF(AND((RIGHT($DW$3,2)-'[1]Miter Profiles'!$AC$128-'[1]Outside Edges'!$B61)&gt;=5,'[1]Outside Edges'!$P61="Yes"),"Yes","No")</f>
        <v>Yes</v>
      </c>
      <c r="DX62" s="10" t="str">
        <f>IF(AND((RIGHT($DX$3,2)-'[1]Miter Profiles'!$AC$129-'[1]Outside Edges'!$B61)&gt;=5,'[1]Outside Edges'!$P61="Yes"),"Yes","No")</f>
        <v>Yes</v>
      </c>
      <c r="DY62" s="10" t="str">
        <f>IF(AND((RIGHT($DY$3,2)-'[1]Miter Profiles'!$AC$130-'[1]Outside Edges'!$B61)&gt;=5,'[1]Outside Edges'!$P61="Yes"),"Yes","No")</f>
        <v>Yes</v>
      </c>
      <c r="DZ62" s="85" t="str">
        <f>IF(AND((RIGHT($DZ$3,2)-'[1]Miter Profiles'!$AC$131-'[1]Outside Edges'!$B61)&gt;=5,'[1]Outside Edges'!$P61="Yes"),"Yes","No")</f>
        <v>Yes</v>
      </c>
      <c r="EA62" s="90" t="str">
        <f>IF(AND((RIGHT($EA$3,2)-'[1]Miter Profiles'!$AC$132-'[1]Outside Edges'!$B61)&gt;=5,'[1]Outside Edges'!$P61="Yes"),"Yes","No")</f>
        <v>Yes</v>
      </c>
      <c r="EB62" s="104" t="str">
        <f>IF(AND((RIGHT($EB$3,2)-'[1]Miter Profiles'!$AC$133-'[1]Outside Edges'!$B61)&gt;=5,'[1]Outside Edges'!$P61="Yes"),"Yes","No")</f>
        <v>No</v>
      </c>
      <c r="EC62" s="109" t="str">
        <f>IF(AND((RIGHT($EC$3,2)-'[1]Miter Profiles'!$AC$134-'[1]Outside Edges'!$B61)&gt;=5,'[1]Outside Edges'!$P61="Yes"),"Yes","No")</f>
        <v>Yes</v>
      </c>
      <c r="ED62" s="115" t="str">
        <f>IF(AND((RIGHT($ED$3,2)-'[1]Miter Profiles'!$AC$135-'[1]Outside Edges'!$B61)&gt;=5,'[1]Outside Edges'!$P61="Yes"),"Yes","No")</f>
        <v>Yes</v>
      </c>
      <c r="EE62" s="112" t="str">
        <f>IF(AND((RIGHT($EE$3,2)-'[1]Miter Profiles'!$AC$136-'[1]Outside Edges'!$B61)&gt;=5,'[1]Outside Edges'!$P61="Yes"),"Yes","No")</f>
        <v>Yes</v>
      </c>
      <c r="EF62" s="85" t="str">
        <f>IF(AND((RIGHT($EF$3,2)-'[1]Miter Profiles'!$AC$137-'[1]Outside Edges'!$B61)&gt;=5,'[1]Outside Edges'!$P61="Yes"),"Yes","No")</f>
        <v>Yes</v>
      </c>
      <c r="EG62" s="10" t="str">
        <f>IF(AND((RIGHT($EG$3,2)-'[1]Miter Profiles'!$AC$138-'[1]Outside Edges'!$B61)&gt;=5,'[1]Outside Edges'!$P61="Yes"),"Yes","No")</f>
        <v>Yes</v>
      </c>
      <c r="EH62" s="90" t="str">
        <f>IF(AND((RIGHT($EH$3,2)-'[1]Miter Profiles'!$AC$139-'[1]Outside Edges'!$B61)&gt;=5,'[1]Outside Edges'!$P61="Yes"),"Yes","No")</f>
        <v>Yes</v>
      </c>
      <c r="EI62" s="120" t="str">
        <f>IF(AND((RIGHT($EI$3,2)-'[1]Miter Profiles'!$AC$140-'[1]Outside Edges'!$B61)&gt;=5,'[1]Outside Edges'!$P61="Yes"),"Yes","No")</f>
        <v>Yes</v>
      </c>
      <c r="EJ62" s="123" t="str">
        <f>IF(AND((RIGHT($EJ$3,2)-'[1]Miter Profiles'!$AC$141-'[1]Outside Edges'!$B61)&gt;=5,'[1]Outside Edges'!$P61="Yes"),"Yes","No")</f>
        <v>Yes</v>
      </c>
      <c r="EK62" s="123" t="str">
        <f>IF(AND((RIGHT($EK$3,2)-'[1]Miter Profiles'!$AC$142-'[1]Outside Edges'!$B61)&gt;=5,'[1]Outside Edges'!$P61="Yes"),"Yes","No")</f>
        <v>Yes</v>
      </c>
      <c r="EL62" s="115" t="str">
        <f>IF(AND((RIGHT($EL$3,2)-'[1]Miter Profiles'!$AC$143-'[1]Outside Edges'!$B61)&gt;=5,'[1]Outside Edges'!$P61="Yes"),"Yes","No")</f>
        <v>Yes</v>
      </c>
      <c r="EM62" s="128" t="str">
        <f>IF(AND((RIGHT($EM$3,2)-'[1]Miter Profiles'!$AC$144-'[1]Outside Edges'!$B61)&gt;=5,'[1]Outside Edges'!$P61="Yes"),"Yes","No")</f>
        <v>No</v>
      </c>
      <c r="EN62" s="10" t="str">
        <f>IF(AND((RIGHT($EN$3,2)-'[1]Miter Profiles'!$AC$145-'[1]Outside Edges'!$B61)&gt;=5,'[1]Outside Edges'!$P61="Yes"),"Yes","No")</f>
        <v>Yes</v>
      </c>
      <c r="EO62" s="90" t="str">
        <f>IF(AND((RIGHT($EO$3,2)-'[1]Miter Profiles'!$AC$146-'[1]Outside Edges'!$B61)&gt;=5,'[1]Outside Edges'!$P61="Yes"),"Yes","No")</f>
        <v>Yes</v>
      </c>
      <c r="EP62" s="123" t="str">
        <f>IF(AND((RIGHT($EP$3,2)-'[1]Miter Profiles'!$AC$147-'[1]Outside Edges'!$B61)&gt;=5,'[1]Outside Edges'!$P61="Yes"),"Yes","No")</f>
        <v>Yes</v>
      </c>
      <c r="EQ62" s="123" t="str">
        <f>IF(AND((RIGHT($EQ$3,2)-'[1]Miter Profiles'!$AC$148-'[1]Outside Edges'!$B61)&gt;=5,'[1]Outside Edges'!$P61="Yes"),"Yes","No")</f>
        <v>Yes</v>
      </c>
      <c r="ER62" s="115" t="str">
        <f>IF(AND((RIGHT($ER$3,2)-'[1]Miter Profiles'!$AC$149-'[1]Outside Edges'!$B61)&gt;=5,'[1]Outside Edges'!$P61="Yes"),"Yes","No")</f>
        <v>Yes</v>
      </c>
      <c r="ES62" s="128" t="str">
        <f>IF(AND((RIGHT($ES$3,2)-'[1]Miter Profiles'!$AC$150-'[1]Outside Edges'!$B61)&gt;=5,'[1]Outside Edges'!$P61="Yes"),"Yes","No")</f>
        <v>No</v>
      </c>
      <c r="ET62" s="10" t="str">
        <f>IF(AND((RIGHT($ET$3,2)-'[1]Miter Profiles'!$AC$151-'[1]Outside Edges'!$B61)&gt;=5,'[1]Outside Edges'!$P61="Yes"),"Yes","No")</f>
        <v>Yes</v>
      </c>
      <c r="EU62" s="90" t="str">
        <f>IF(AND((RIGHT($EU$3,2)-'[1]Miter Profiles'!$AC$152-'[1]Outside Edges'!$B61)&gt;=5,'[1]Outside Edges'!$P61="Yes"),"Yes","No")</f>
        <v>Yes</v>
      </c>
      <c r="EV62" s="123" t="str">
        <f>IF(AND((RIGHT($EV$3,2)-'[1]Miter Profiles'!$AC$153-'[1]Outside Edges'!$B61)&gt;=5,'[1]Outside Edges'!$P61="Yes"),"Yes","No")</f>
        <v>Yes</v>
      </c>
      <c r="EW62" s="123" t="str">
        <f>IF(AND((RIGHT($EW$3,2)-'[1]Miter Profiles'!$AC$154-'[1]Outside Edges'!$B61)&gt;=5,'[1]Outside Edges'!$P61="Yes"),"Yes","No")</f>
        <v>Yes</v>
      </c>
      <c r="EX62" s="115" t="str">
        <f>IF(AND((RIGHT($EX$3,2)-'[1]Miter Profiles'!$AC$155-'[1]Outside Edges'!$B61)&gt;=5,'[1]Outside Edges'!$P61="Yes"),"Yes","No")</f>
        <v>Yes</v>
      </c>
      <c r="EY62" s="128" t="str">
        <f>IF(AND((RIGHT($EY$3,2)-'[1]Miter Profiles'!$AC$156-'[1]Outside Edges'!$B61)&gt;=5,'[1]Outside Edges'!$P61="Yes"),"Yes","No")</f>
        <v>Yes</v>
      </c>
      <c r="EZ62" s="10" t="str">
        <f>IF(AND((RIGHT($EZ$3,2)-'[1]Miter Profiles'!$AC$157-'[1]Outside Edges'!$B61)&gt;=5,'[1]Outside Edges'!$P61="Yes"),"Yes","No")</f>
        <v>Yes</v>
      </c>
      <c r="FA62" s="90" t="str">
        <f>IF(AND((RIGHT($FA$3,2)-'[1]Miter Profiles'!$AC$158-'[1]Outside Edges'!$B61)&gt;=5,'[1]Outside Edges'!$P61="Yes"),"Yes","No")</f>
        <v>Yes</v>
      </c>
      <c r="FB62" s="123" t="str">
        <f>IF(AND((RIGHT($FB$3,2)-'[1]Miter Profiles'!$AC$159-'[1]Outside Edges'!$B61)&gt;=5,'[1]Outside Edges'!$P61="Yes"),"Yes","No")</f>
        <v>Yes</v>
      </c>
      <c r="FC62" s="123" t="str">
        <f>IF(AND((RIGHT($FC$3,2)-'[1]Miter Profiles'!$AC$160-'[1]Outside Edges'!$B61)&gt;=5,'[1]Outside Edges'!$P61="Yes"),"Yes","No")</f>
        <v>Yes</v>
      </c>
      <c r="FD62" s="115" t="str">
        <f>IF(AND((RIGHT($FD$3,2)-'[1]Miter Profiles'!$AC$161-'[1]Outside Edges'!$B61)&gt;=5,'[1]Outside Edges'!$P61="Yes"),"Yes","No")</f>
        <v>Yes</v>
      </c>
      <c r="FE62" s="128" t="str">
        <f>IF(AND((RIGHT($FE$3,2)-'[1]Miter Profiles'!$AC$162-'[1]Outside Edges'!$B61)&gt;=5,'[1]Outside Edges'!$P61="Yes"),"Yes","No")</f>
        <v>Yes</v>
      </c>
      <c r="FF62" s="10" t="str">
        <f>IF(AND((RIGHT($FF$3,2)-'[1]Miter Profiles'!$AC$163-'[1]Outside Edges'!$B61)&gt;=5,'[1]Outside Edges'!$P61="Yes"),"Yes","No")</f>
        <v>Yes</v>
      </c>
      <c r="FG62" s="90" t="str">
        <f>IF(AND((RIGHT($FG$3,2)-'[1]Miter Profiles'!$AC$164-'[1]Outside Edges'!$B61)&gt;=5,'[1]Outside Edges'!$P61="Yes"),"Yes","No")</f>
        <v>Yes</v>
      </c>
      <c r="FH62" s="123" t="str">
        <f>IF(AND((RIGHT($FH$3,2)-'[1]Miter Profiles'!$AC$165-'[1]Outside Edges'!$B61)&gt;=5,'[1]Outside Edges'!$P61="Yes"),"Yes","No")</f>
        <v>Yes</v>
      </c>
      <c r="FI62" s="123" t="str">
        <f>IF(AND((RIGHT($FI$3,2)-'[1]Miter Profiles'!$AC$166-'[1]Outside Edges'!$B61)&gt;=5,'[1]Outside Edges'!$P61="Yes"),"Yes","No")</f>
        <v>Yes</v>
      </c>
      <c r="FJ62" s="115" t="str">
        <f>IF(AND((RIGHT($FJ$3,2)-'[1]Miter Profiles'!$AC$167-'[1]Outside Edges'!$B61)&gt;=5,'[1]Outside Edges'!$P61="Yes"),"Yes","No")</f>
        <v>Yes</v>
      </c>
      <c r="FK62" s="128" t="str">
        <f>IF(AND((RIGHT($FK$3,2)-'[1]Miter Profiles'!$AC$168-'[1]Outside Edges'!$B61)&gt;=5,'[1]Outside Edges'!$P61="Yes"),"Yes","No")</f>
        <v>Yes</v>
      </c>
      <c r="FL62" s="10" t="str">
        <f>IF(AND((RIGHT($FL$3,2)-'[1]Miter Profiles'!$AC$169-'[1]Outside Edges'!$B61)&gt;=5,'[1]Outside Edges'!$P61="Yes"),"Yes","No")</f>
        <v>Yes</v>
      </c>
      <c r="FM62" s="90" t="str">
        <f>IF(AND((RIGHT($FM$3,2)-'[1]Miter Profiles'!$AC$170-'[1]Outside Edges'!$B61)&gt;=5,'[1]Outside Edges'!$P61="Yes"),"Yes","No")</f>
        <v>Yes</v>
      </c>
      <c r="FN62" s="123" t="str">
        <f>IF(AND((RIGHT($FN$3,2)-'[1]Miter Profiles'!$AC$171-'[1]Outside Edges'!$B61)&gt;=5,'[1]Outside Edges'!$P61="Yes"),"Yes","No")</f>
        <v>Yes</v>
      </c>
      <c r="FO62" s="123" t="str">
        <f>IF(AND((RIGHT($FO$3,2)-'[1]Miter Profiles'!$AC$172-'[1]Outside Edges'!$B61)&gt;=5,'[1]Outside Edges'!$P61="Yes"),"Yes","No")</f>
        <v>Yes</v>
      </c>
      <c r="FP62" s="115" t="str">
        <f>IF(AND((RIGHT($FP$3,2)-'[1]Miter Profiles'!$AC$173-'[1]Outside Edges'!$B61)&gt;=5,'[1]Outside Edges'!$P61="Yes"),"Yes","No")</f>
        <v>Yes</v>
      </c>
      <c r="FQ62" s="128" t="str">
        <f>IF(AND((RIGHT($FQ$3,2)-'[1]Miter Profiles'!$AC$174-'[1]Outside Edges'!$B61)&gt;=5,'[1]Outside Edges'!$P61="Yes"),"Yes","No")</f>
        <v>Yes</v>
      </c>
      <c r="FR62" s="10" t="str">
        <f>IF(AND((RIGHT($FR$3,2)-'[1]Miter Profiles'!$AC$175-'[1]Outside Edges'!$B61)&gt;=5,'[1]Outside Edges'!$P61="Yes"),"Yes","No")</f>
        <v>Yes</v>
      </c>
      <c r="FS62" s="90" t="str">
        <f>IF(AND((RIGHT($FS$3,2)-'[1]Miter Profiles'!$AC$176-'[1]Outside Edges'!$B61)&gt;=5,'[1]Outside Edges'!$P61="Yes"),"Yes","No")</f>
        <v>Yes</v>
      </c>
      <c r="FT62" s="123" t="str">
        <f>IF(AND((RIGHT($FT$3,2)-'[1]Miter Profiles'!$AC$177-'[1]Outside Edges'!$B61)&gt;=5,'[1]Outside Edges'!$P61="Yes"),"Yes","No")</f>
        <v>Yes</v>
      </c>
      <c r="FU62" s="123" t="str">
        <f>IF(AND((RIGHT($FU$3,2)-'[1]Miter Profiles'!$AC$178-'[1]Outside Edges'!$B61)&gt;=5,'[1]Outside Edges'!$P61="Yes"),"Yes","No")</f>
        <v>Yes</v>
      </c>
      <c r="FV62" s="115" t="str">
        <f>IF(AND((RIGHT($V$3,2)-'[1]Miter Profiles'!$AC$179-'[1]Outside Edges'!$B61)&gt;=5,'[1]Outside Edges'!$P61="Yes"),"Yes","No")</f>
        <v>Yes</v>
      </c>
      <c r="FW62" s="128" t="str">
        <f>IF(AND((RIGHT($FW$3,2)-'[1]Miter Profiles'!$AC$180-'[1]Outside Edges'!$B61)&gt;=5,'[1]Outside Edges'!$P61="Yes"),"Yes","No")</f>
        <v>No</v>
      </c>
      <c r="FX62" s="269" t="str">
        <f>IF(AND((RIGHT($FX$3,2)-'[1]Miter Profiles'!$AC$181-'[1]Outside Edges'!$B61)&gt;=5,'[1]Outside Edges'!$P61="Yes"),"Yes","No")</f>
        <v>Yes</v>
      </c>
      <c r="FY62" s="273" t="str">
        <f>IF(AND((RIGHT($FY$3,2)-'[1]Miter Profiles'!$AC$182-'[1]Outside Edges'!$B61)&gt;=5,'[1]Outside Edges'!$P61="Yes"),"Yes","No")</f>
        <v>Yes</v>
      </c>
      <c r="FZ62" s="282" t="str">
        <f>IF(AND((RIGHT($FZ$3,2)-'[1]Miter Profiles'!$AC$183-'[1]Outside Edges'!$B61)&gt;=5,'[1]Outside Edges'!$P61="Yes"),"Yes","No")</f>
        <v>Yes</v>
      </c>
      <c r="GA62" s="283" t="str">
        <f>IF(AND((RIGHT($GA$3,2)-'[1]Miter Profiles'!$AC$184-'[1]Outside Edges'!$B61)&gt;=5,'[1]Outside Edges'!$P61="Yes"),"Yes","No")</f>
        <v>Yes</v>
      </c>
      <c r="GB62" s="284" t="str">
        <f>IF(AND((RIGHT($GB$3,2)-'[1]Miter Profiles'!$AC$185-'[1]Outside Edges'!$B61)&gt;=5,'[1]Outside Edges'!$P61="Yes"),"Yes","No")</f>
        <v>Yes</v>
      </c>
      <c r="GC62" s="275" t="str">
        <f>IF(AND((RIGHT($GC$3,2)-'[1]Miter Profiles'!$AC$186-'[1]Outside Edges'!$B61)&gt;=5,'[1]Outside Edges'!$P61="Yes"),"Yes","No")</f>
        <v>Yes</v>
      </c>
      <c r="GD62" s="269" t="str">
        <f>IF(AND((RIGHT($GD$3,2)-'[1]Miter Profiles'!$AC$187-'[1]Outside Edges'!$B61)&gt;=5,'[1]Outside Edges'!$P61="Yes"),"Yes","No")</f>
        <v>Yes</v>
      </c>
      <c r="GE62" s="273" t="str">
        <f>IF(AND((RIGHT($GE$3,2)-'[1]Miter Profiles'!$AC$188-'[1]Outside Edges'!$B61)&gt;=5,'[1]Outside Edges'!$P61="Yes"),"Yes","No")</f>
        <v>Yes</v>
      </c>
      <c r="GF62" s="282" t="str">
        <f>IF(AND((RIGHT($GF$3,2)-'[1]Miter Profiles'!$AC$189-'[1]Outside Edges'!$B61)&gt;=5,'[1]Outside Edges'!$P61="Yes"),"Yes","No")</f>
        <v>Yes</v>
      </c>
      <c r="GG62" s="283" t="str">
        <f>IF(AND((RIGHT($GG$3,2)-'[1]Miter Profiles'!$AC$190-'[1]Outside Edges'!$B61)&gt;=5,'[1]Outside Edges'!$P61="Yes"),"Yes","No")</f>
        <v>Yes</v>
      </c>
      <c r="GH62" s="284" t="str">
        <f>IF(AND((RIGHT($GH$3,2)-'[1]Miter Profiles'!$AC$191-'[1]Outside Edges'!$B61)&gt;=5,'[1]Outside Edges'!$P61="Yes"),"Yes","No")</f>
        <v>Yes</v>
      </c>
      <c r="GI62" s="275" t="str">
        <f>IF(AND((RIGHT($GI$3,2)-'[1]Miter Profiles'!$AC$192-'[1]Outside Edges'!$B61)&gt;=5,'[1]Outside Edges'!$P61="Yes"),"Yes","No")</f>
        <v>Yes</v>
      </c>
      <c r="GJ62" s="269" t="str">
        <f>IF(AND((RIGHT($GJ$3,2)-'[1]Miter Profiles'!$AC$193-'[1]Outside Edges'!$B61)&gt;=5,'[1]Outside Edges'!$P61="Yes"),"Yes","No")</f>
        <v>Yes</v>
      </c>
      <c r="GK62" s="273" t="str">
        <f>IF(AND((RIGHT($GK$3,2)-'[1]Miter Profiles'!$AC$194-'[1]Outside Edges'!$B61)&gt;=5,'[1]Outside Edges'!$P61="Yes"),"Yes","No")</f>
        <v>Yes</v>
      </c>
      <c r="GL62" s="282" t="str">
        <f>IF(AND((RIGHT($GL$3,2)-'[1]Miter Profiles'!$AC$195-'[1]Outside Edges'!$B61)&gt;=5,'[1]Outside Edges'!$P61="Yes"),"Yes","No")</f>
        <v>Yes</v>
      </c>
      <c r="GM62" s="283" t="str">
        <f>IF(AND((RIGHT($GM$3,2)-'[1]Miter Profiles'!$AC$196-'[1]Outside Edges'!$B61)&gt;=5,'[1]Outside Edges'!$P61="Yes"),"Yes","No")</f>
        <v>Yes</v>
      </c>
      <c r="GN62" s="284" t="str">
        <f>IF(AND((RIGHT($GN$3,2)-'[1]Miter Profiles'!$AC$197-'[1]Outside Edges'!$B61)&gt;=5,'[1]Outside Edges'!$P61="Yes"),"Yes","No")</f>
        <v>Yes</v>
      </c>
      <c r="GO62" s="275" t="str">
        <f>IF(AND((RIGHT($GO$3,2)-'[1]Miter Profiles'!$AC$198-'[1]Outside Edges'!$B61)&gt;=5,'[1]Outside Edges'!$P61="Yes"),"Yes","No")</f>
        <v>No</v>
      </c>
      <c r="GP62" s="269" t="str">
        <f>IF(AND((RIGHT($GP$3,2)-'[1]Miter Profiles'!$AC$199-'[1]Outside Edges'!$B61)&gt;=5,'[1]Outside Edges'!$P61="Yes"),"Yes","No")</f>
        <v>Yes</v>
      </c>
      <c r="GQ62" s="273" t="str">
        <f>IF(AND((RIGHT($GQ$3,2)-'[1]Miter Profiles'!$AC$200-'[1]Outside Edges'!$B61)&gt;=5,'[1]Outside Edges'!$P61="Yes"),"Yes","No")</f>
        <v>Yes</v>
      </c>
      <c r="GR62" s="282" t="str">
        <f>IF(AND((RIGHT($GR$3,2)-'[1]Miter Profiles'!$AC$201-'[1]Outside Edges'!$B61)&gt;=5,'[1]Outside Edges'!$P61="Yes"),"Yes","No")</f>
        <v>Yes</v>
      </c>
      <c r="GS62" s="283" t="str">
        <f>IF(AND((RIGHT($GS$3,2)-'[1]Miter Profiles'!$AC$202-'[1]Outside Edges'!$B61)&gt;=5,'[1]Outside Edges'!$P61="Yes"),"Yes","No")</f>
        <v>Yes</v>
      </c>
      <c r="GT62" s="284" t="str">
        <f>IF(AND((RIGHT($GT$3,2)-'[1]Miter Profiles'!$AC$203-'[1]Outside Edges'!$B61)&gt;=5,'[1]Outside Edges'!$P61="Yes"),"Yes","No")</f>
        <v>Yes</v>
      </c>
      <c r="GU62" s="275" t="str">
        <f>IF(AND((RIGHT($GU$3,2)-'[1]Miter Profiles'!$AC$204-'[1]Outside Edges'!$B61)&gt;=5,'[1]Outside Edges'!$P61="Yes"),"Yes","No")</f>
        <v>Yes</v>
      </c>
      <c r="GV62" s="269" t="str">
        <f>IF(AND((RIGHT($GV$3,2)-'[1]Miter Profiles'!$AC$205-'[1]Outside Edges'!$B61)&gt;=5,'[1]Outside Edges'!$P61="Yes"),"Yes","No")</f>
        <v>Yes</v>
      </c>
      <c r="GW62" s="273" t="str">
        <f>IF(AND((RIGHT($GW$3,2)-'[1]Miter Profiles'!$AC$206-'[1]Outside Edges'!$B61)&gt;=5,'[1]Outside Edges'!$P61="Yes"),"Yes","No")</f>
        <v>Yes</v>
      </c>
      <c r="GX62" s="282" t="str">
        <f>IF(AND((RIGHT($GX$3,2)-'[1]Miter Profiles'!$AC$207-'[1]Outside Edges'!$B61)&gt;=5,'[1]Outside Edges'!$P61="Yes"),"Yes","No")</f>
        <v>No</v>
      </c>
      <c r="GY62" s="283" t="str">
        <f>IF(AND((RIGHT($GY$3,2)-'[1]Miter Profiles'!$AC$208-'[1]Outside Edges'!$B61)&gt;=5,'[1]Outside Edges'!$P61="Yes"),"Yes","No")</f>
        <v>Yes</v>
      </c>
      <c r="GZ62" s="284" t="str">
        <f>IF(AND((RIGHT($GZ$3,2)-'[1]Miter Profiles'!$AC$209-'[1]Outside Edges'!$B61)&gt;=5,'[1]Outside Edges'!$P61="Yes"),"Yes","No")</f>
        <v>Yes</v>
      </c>
      <c r="HA62" s="275" t="str">
        <f>IF(AND((RIGHT($HA$3,2)-'[1]Miter Profiles'!$AC$210-'[1]Outside Edges'!$B61)&gt;=5,'[1]Outside Edges'!$P61="Yes"),"Yes","No")</f>
        <v>Yes</v>
      </c>
      <c r="HB62" s="269" t="str">
        <f>IF(AND((RIGHT($HB$3,2)-'[1]Miter Profiles'!$AC$211-'[1]Outside Edges'!$B61)&gt;=5,'[1]Outside Edges'!$P61="Yes"),"Yes","No")</f>
        <v>Yes</v>
      </c>
      <c r="HC62" s="273" t="str">
        <f>IF(AND((RIGHT($HC$3,2)-'[1]Miter Profiles'!$AC$212-'[1]Outside Edges'!$B61)&gt;=5,'[1]Outside Edges'!$P61="Yes"),"Yes","No")</f>
        <v>Yes</v>
      </c>
      <c r="HD62" s="282" t="str">
        <f>IF(AND((RIGHT($HD$3,2)-'[1]Miter Profiles'!$AC$213-'[1]Outside Edges'!$B61)&gt;=5,'[1]Outside Edges'!$P61="Yes"),"Yes","No")</f>
        <v>No</v>
      </c>
      <c r="HE62" s="284" t="str">
        <f>IF(AND((RIGHT($HE$3,2)-'[1]Miter Profiles'!$AC$214-'[1]Outside Edges'!$B61)&gt;=5,'[1]Outside Edges'!$P61="Yes"),"Yes","No")</f>
        <v>No</v>
      </c>
      <c r="HF62" s="275" t="str">
        <f>IF(AND((RIGHT($HF$3,2)-'[1]Miter Profiles'!$AC$215-'[1]Outside Edges'!$B61)&gt;=5,'[1]Outside Edges'!$P61="Yes"),"Yes","No")</f>
        <v>Yes</v>
      </c>
      <c r="HG62" s="269" t="str">
        <f>IF(AND((RIGHT($HG$3,2)-'[1]Miter Profiles'!$AC$216-'[1]Outside Edges'!$B61)&gt;=5,'[1]Outside Edges'!$P61="Yes"),"Yes","No")</f>
        <v>Yes</v>
      </c>
      <c r="HH62" s="273" t="str">
        <f>IF(AND((RIGHT($HH$3,2)-'[1]Miter Profiles'!$AC$217-'[1]Outside Edges'!$B61)&gt;=5,'[1]Outside Edges'!$P61="Yes"),"Yes","No")</f>
        <v>Yes</v>
      </c>
      <c r="HI62" s="282" t="str">
        <f>IF(AND((RIGHT($HI$3,2)-'[1]Miter Profiles'!$AC$218-'[1]Outside Edges'!$B61)&gt;=5,'[1]Outside Edges'!$P61="Yes"),"Yes","No")</f>
        <v>Yes</v>
      </c>
      <c r="HJ62" s="283" t="str">
        <f>IF(AND((RIGHT($HJ$3,2)-'[1]Miter Profiles'!$AC$219-'[1]Outside Edges'!$B61)&gt;=5,'[1]Outside Edges'!$P61="Yes"),"Yes","No")</f>
        <v>Yes</v>
      </c>
      <c r="HK62" s="284" t="str">
        <f>IF(AND((RIGHT($HK$3,2)-'[1]Miter Profiles'!$AC$220-'[1]Outside Edges'!$B61)&gt;=5,'[1]Outside Edges'!$P61="Yes"),"Yes","No")</f>
        <v>Yes</v>
      </c>
      <c r="HL62" s="275" t="str">
        <f>IF(AND((RIGHT($HL$3,2)-'[1]Miter Profiles'!$AC$221-'[1]Outside Edges'!$B61)&gt;=5,'[1]Outside Edges'!$P61="Yes"),"Yes","No")</f>
        <v>Yes</v>
      </c>
      <c r="HM62" s="269" t="str">
        <f>IF(AND((RIGHT($HM$3,2)-'[1]Miter Profiles'!$AC$222-'[1]Outside Edges'!$B61)&gt;=5,'[1]Outside Edges'!$P61="Yes"),"Yes","No")</f>
        <v>Yes</v>
      </c>
      <c r="HN62" s="269" t="str">
        <f>IF(AND((RIGHT($HN$3,2)-'[1]Miter Profiles'!$AC$223-'[1]Outside Edges'!$B61)&gt;=5,'[1]Outside Edges'!$P61="Yes"),"Yes","No")</f>
        <v>Yes</v>
      </c>
      <c r="HO62" s="283" t="str">
        <f>IF(AND((RIGHT($HO$3,2)-'[1]Miter Profiles'!$AC$224-'[1]Outside Edges'!$B61)&gt;=5,'[1]Outside Edges'!$P61="Yes"),"Yes","No")</f>
        <v>No</v>
      </c>
      <c r="HP62" s="283" t="str">
        <f>IF(AND((RIGHT($HP$3,2)-'[1]Miter Profiles'!$AC$225-'[1]Outside Edges'!$B61)&gt;=5,'[1]Outside Edges'!$P61="Yes"),"Yes","No")</f>
        <v>Yes</v>
      </c>
      <c r="HQ62" s="283" t="str">
        <f>IF(AND((RIGHT($HQ$3,3)-'[1]Miter Profiles'!$AC$226-'[1]Outside Edges'!$B61)&gt;=5,'[1]Outside Edges'!$P61="Yes"),"Yes","No")</f>
        <v>No</v>
      </c>
      <c r="HR62" s="283" t="str">
        <f>IF(AND((RIGHT($HR$3,2)-'[1]Miter Profiles'!$AC$227-'[1]Outside Edges'!$B61)&gt;=5,'[1]Outside Edges'!$P61="Yes"),"Yes","No")</f>
        <v>No</v>
      </c>
      <c r="HS62" s="269" t="str">
        <f>IF(AND((RIGHT($HS$3,2)-'[1]Miter Profiles'!$AC$228-'[1]Outside Edges'!$B61)&gt;=5,'[1]Outside Edges'!$P61="Yes"),"Yes","No")</f>
        <v>Yes</v>
      </c>
      <c r="HT62" s="269" t="str">
        <f>IF(AND((RIGHT($HT$3,2)-'[1]Miter Profiles'!$AC$229-'[1]Outside Edges'!$B61)&gt;=5,'[1]Outside Edges'!$P61="Yes"),"Yes","No")</f>
        <v>Yes</v>
      </c>
      <c r="HU62" s="269" t="str">
        <f>IF(AND((RIGHT($HU$3,2)-'[1]Miter Profiles'!$AC$230-'[1]Outside Edges'!$B61)&gt;=5,'[1]Outside Edges'!$P61="Yes"),"Yes","No")</f>
        <v>Yes</v>
      </c>
      <c r="HV62" s="283" t="str">
        <f>IF(AND((RIGHT($HV$3,2)-'[1]Miter Profiles'!$AC$231-'[1]Outside Edges'!$B61)&gt;=5,'[1]Outside Edges'!$P61="Yes"),"Yes","No")</f>
        <v>Yes</v>
      </c>
      <c r="HW62" s="283" t="str">
        <f>IF(AND((RIGHT($HW$3,2)-'[1]Miter Profiles'!$AC$232-'[1]Outside Edges'!$B61)&gt;=5,'[1]Outside Edges'!$P61="Yes"),"Yes","No")</f>
        <v>Yes</v>
      </c>
      <c r="HX62" s="283" t="str">
        <f>IF(AND((RIGHT($HX$3,2)-'[1]Miter Profiles'!$AC$233-'[1]Outside Edges'!$B61)&gt;=5,'[1]Outside Edges'!$P61="Yes"),"Yes","No")</f>
        <v>Yes</v>
      </c>
      <c r="HY62" s="269" t="str">
        <f>IF(AND((RIGHT($HY$3,2)-'[1]Miter Profiles'!$AC$234-'[1]Outside Edges'!$B61)&gt;=5,'[1]Outside Edges'!$P61="Yes"),"Yes","No")</f>
        <v>No</v>
      </c>
      <c r="HZ62" s="269" t="str">
        <f>IF(AND((RIGHT($HZ$3,2)-'[1]Miter Profiles'!$AC$235-'[1]Outside Edges'!$B61)&gt;=5,'[1]Outside Edges'!$P61="Yes"),"Yes","No")</f>
        <v>Yes</v>
      </c>
      <c r="IA62" s="269" t="str">
        <f>IF(AND((RIGHT($IA$3,2)-'[1]Miter Profiles'!$AC$236-'[1]Outside Edges'!$B61)&gt;=5,'[1]Outside Edges'!$P61="Yes"),"Yes","No")</f>
        <v>Yes</v>
      </c>
      <c r="IB62" s="283" t="str">
        <f>IF(AND((RIGHT($IB$3,2)-'[1]Miter Profiles'!$AC$237-'[1]Outside Edges'!$B61)&gt;=5,'[1]Outside Edges'!$P61="Yes"),"Yes","No")</f>
        <v>Yes</v>
      </c>
      <c r="IC62" s="283" t="str">
        <f>IF(AND((RIGHT($IC$3,2)-'[1]Miter Profiles'!$AC$238-'[1]Outside Edges'!$B61)&gt;=5,'[1]Outside Edges'!$P61="Yes"),"Yes","No")</f>
        <v>Yes</v>
      </c>
      <c r="ID62" s="283" t="str">
        <f>IF(AND((RIGHT($ID$3,2)-'[1]Miter Profiles'!$AC$239-'[1]Outside Edges'!$B61)&gt;=5,'[1]Outside Edges'!$P61="Yes"),"Yes","No")</f>
        <v>Yes</v>
      </c>
      <c r="IE62" s="269" t="str">
        <f>IF(AND((RIGHT($IE$3,2)-'[1]Miter Profiles'!$AC$240-'[1]Outside Edges'!$B61)&gt;=5,'[1]Outside Edges'!$P61="Yes"),"Yes","No")</f>
        <v>Yes</v>
      </c>
      <c r="IF62" s="269" t="str">
        <f>IF(AND((RIGHT($IF$3,2)-'[1]Miter Profiles'!$AC$241-'[1]Outside Edges'!$B61)&gt;=5,'[1]Outside Edges'!$P61="Yes"),"Yes","No")</f>
        <v>Yes</v>
      </c>
      <c r="IG62" s="269" t="str">
        <f>IF(AND((RIGHT($IG$3,2)-'[1]Miter Profiles'!$AC$242-'[1]Outside Edges'!$B61)&gt;=5,'[1]Outside Edges'!$P61="Yes"),"Yes","No")</f>
        <v>Yes</v>
      </c>
      <c r="IH62" s="283" t="str">
        <f>IF(AND((RIGHT($IH$3,2)-'[1]Miter Profiles'!$AC$243-'[1]Outside Edges'!$B61)&gt;=5,'[1]Outside Edges'!$P61="Yes"),"Yes","No")</f>
        <v>Yes</v>
      </c>
      <c r="II62" s="283" t="str">
        <f>IF(AND((RIGHT($II$3,2)-'[1]Miter Profiles'!$AC$244-'[1]Outside Edges'!$B61)&gt;=5,'[1]Outside Edges'!$P61="Yes"),"Yes","No")</f>
        <v>Yes</v>
      </c>
      <c r="IJ62" s="283" t="str">
        <f>IF(AND((RIGHT($IJ$3,2)-'[1]Miter Profiles'!$AC$245-'[1]Outside Edges'!$B61)&gt;=5,'[1]Outside Edges'!$P61="Yes"),"Yes","No")</f>
        <v>Yes</v>
      </c>
      <c r="IK62" s="269" t="str">
        <f>IF(AND((RIGHT($IK$3,2)-'[1]Miter Profiles'!$AC$246-'[1]Outside Edges'!$B61)&gt;=5,'[1]Outside Edges'!$P61="Yes"),"Yes","No")</f>
        <v>Yes</v>
      </c>
      <c r="IL62" s="269" t="str">
        <f>IF(AND((RIGHT($IL$3,2)-'[1]Miter Profiles'!$AC$247-'[1]Outside Edges'!$B61)&gt;=5,'[1]Outside Edges'!$P61="Yes"),"Yes","No")</f>
        <v>Yes</v>
      </c>
      <c r="IM62" s="269" t="str">
        <f>IF(AND((RIGHT($IM$3,2)-'[1]Miter Profiles'!$AC$248-'[1]Outside Edges'!$B61)&gt;=5,'[1]Outside Edges'!$P61="Yes"),"Yes","No")</f>
        <v>Yes</v>
      </c>
      <c r="IN62" s="283" t="str">
        <f>IF(AND((RIGHT($IN$3,2)-'[1]Miter Profiles'!$AC$249-'[1]Outside Edges'!$B61)&gt;=5,'[1]Outside Edges'!$P61="Yes"),"Yes","No")</f>
        <v>Yes</v>
      </c>
      <c r="IO62" s="283" t="str">
        <f>IF(AND((RIGHT($IO$3,2)-'[1]Miter Profiles'!$AC$250-'[1]Outside Edges'!$B61)&gt;=5,'[1]Outside Edges'!$P61="Yes"),"Yes","No")</f>
        <v>Yes</v>
      </c>
      <c r="IP62" s="283" t="str">
        <f>IF(AND((RIGHT($IP$3,2)-'[1]Miter Profiles'!$AC$251-'[1]Outside Edges'!$B61)&gt;=5,'[1]Outside Edges'!$P61="Yes"),"Yes","No")</f>
        <v>Yes</v>
      </c>
      <c r="IQ62" s="269" t="str">
        <f>IF(AND((RIGHT($IQ$3,2)-'[1]Miter Profiles'!$AC$252-'[1]Outside Edges'!$B61)&gt;=5,'[1]Outside Edges'!$P61="Yes"),"Yes","No")</f>
        <v>Yes</v>
      </c>
      <c r="IR62" s="269" t="str">
        <f>IF(AND((RIGHT($IR$3,2)-'[1]Miter Profiles'!$AC$253-'[1]Outside Edges'!$B61)&gt;=5,'[1]Outside Edges'!$P61="Yes"),"Yes","No")</f>
        <v>Yes</v>
      </c>
      <c r="IS62" s="269" t="str">
        <f>IF(AND((RIGHT($IS$3,2)-'[1]Miter Profiles'!$AC$254-'[1]Outside Edges'!$B61)&gt;=5,'[1]Outside Edges'!$P61="Yes"),"Yes","No")</f>
        <v>Yes</v>
      </c>
      <c r="IT62" s="283" t="str">
        <f>IF(AND((RIGHT($IT$3,2)-'[1]Miter Profiles'!$AC$255-'[1]Outside Edges'!$B61)&gt;=5,'[1]Outside Edges'!$P61="Yes"),"Yes","No")</f>
        <v>Yes</v>
      </c>
      <c r="IU62" s="283" t="str">
        <f>IF(AND((RIGHT($IU$3,2)-'[1]Miter Profiles'!$AC$256-'[1]Outside Edges'!$B61)&gt;=5,'[1]Outside Edges'!$P61="Yes"),"Yes","No")</f>
        <v>Yes</v>
      </c>
      <c r="IV62" s="283" t="str">
        <f>IF(AND((RIGHT($IV$3,2)-'[1]Miter Profiles'!$AC$257-'[1]Outside Edges'!$B61)&gt;=5,'[1]Outside Edges'!$P61="Yes"),"Yes","No")</f>
        <v>Yes</v>
      </c>
      <c r="IW62" s="269" t="str">
        <f>IF(AND((RIGHT($IW$3,2)-'[1]Miter Profiles'!$AC$258-'[1]Outside Edges'!$B61)&gt;=5,'[1]Outside Edges'!$P61="Yes"),"Yes","No")</f>
        <v>Yes</v>
      </c>
      <c r="IX62" s="269" t="str">
        <f>IF(AND((RIGHT($IX$3,2)-'[1]Miter Profiles'!$AC$259-'[1]Outside Edges'!$B61)&gt;=5,'[1]Outside Edges'!$P61="Yes"),"Yes","No")</f>
        <v>Yes</v>
      </c>
      <c r="IY62" s="269" t="str">
        <f>IF(AND((RIGHT($IY$3,2)-'[1]Miter Profiles'!$AC$260-'[1]Outside Edges'!$B61)&gt;=5,'[1]Outside Edges'!$P61="Yes"),"Yes","No")</f>
        <v>Yes</v>
      </c>
      <c r="IZ62" s="283" t="str">
        <f>IF(AND((RIGHT($IZ$3,2)-'[1]Miter Profiles'!$AC$261-'[1]Outside Edges'!$B61)&gt;=5,'[1]Outside Edges'!$P61="Yes"),"Yes","No")</f>
        <v>Yes</v>
      </c>
      <c r="JA62" s="283" t="str">
        <f>IF(AND((RIGHT($JA$3,2)-'[1]Miter Profiles'!$AC$262-'[1]Outside Edges'!$B61)&gt;=5,'[1]Outside Edges'!$P61="Yes"),"Yes","No")</f>
        <v>Yes</v>
      </c>
      <c r="JB62" s="283" t="str">
        <f>IF(AND((RIGHT($JB$3,2)-'[1]Miter Profiles'!$AC$263-'[1]Outside Edges'!$B61)&gt;=5,'[1]Outside Edges'!$P61="Yes"),"Yes","No")</f>
        <v>Yes</v>
      </c>
      <c r="JC62" s="269" t="str">
        <f>IF(AND((RIGHT($JC$3,2)-'[1]Miter Profiles'!$AC$264-'[1]Outside Edges'!$B61)&gt;=5,'[1]Outside Edges'!$P61="Yes"),"Yes","No")</f>
        <v>Yes</v>
      </c>
      <c r="JD62" s="269" t="str">
        <f>IF(AND((RIGHT($JD$3,2)-'[1]Miter Profiles'!$AC$265-'[1]Outside Edges'!$B61)&gt;=5,'[1]Outside Edges'!$P61="Yes"),"Yes","No")</f>
        <v>Yes</v>
      </c>
      <c r="JE62" s="269" t="str">
        <f>IF(AND((RIGHT($JE$3,2)-'[1]Miter Profiles'!$AC$266-'[1]Outside Edges'!$B61)&gt;=5,'[1]Outside Edges'!$P61="Yes"),"Yes","No")</f>
        <v>Yes</v>
      </c>
      <c r="JF62" s="283" t="str">
        <f>IF(AND((RIGHT($JF$3,2)-'[1]Miter Profiles'!$AC$267-'[1]Outside Edges'!$B61)&gt;=5,'[1]Outside Edges'!$P61="Yes"),"Yes","No")</f>
        <v>No</v>
      </c>
      <c r="JG62" s="283" t="str">
        <f>IF(AND((RIGHT($JG$3,2)-'[1]Miter Profiles'!$AC$268-'[1]Outside Edges'!$B61)&gt;=5,'[1]Outside Edges'!$P61="Yes"),"Yes","No")</f>
        <v>Yes</v>
      </c>
      <c r="JH62" s="283" t="str">
        <f>IF(AND((RIGHT($JH$3,2)-'[1]Miter Profiles'!$AC$269-'[1]Outside Edges'!$B61)&gt;=5,'[1]Outside Edges'!$P61="Yes"),"Yes","No")</f>
        <v>Yes</v>
      </c>
      <c r="JI62" s="269" t="str">
        <f>IF(AND((RIGHT($JI$3,2)-'[1]Miter Profiles'!$AC$270-'[1]Outside Edges'!$B61)&gt;=5,'[1]Outside Edges'!$P61="Yes"),"Yes","No")</f>
        <v>Yes</v>
      </c>
      <c r="JJ62" s="269" t="str">
        <f>IF(AND((RIGHT($JJ$3,2)-'[1]Miter Profiles'!$AC$271-'[1]Outside Edges'!$B61)&gt;=5,'[1]Outside Edges'!$P61="Yes"),"Yes","No")</f>
        <v>Yes</v>
      </c>
      <c r="JK62" s="269" t="str">
        <f>IF(AND((RIGHT($JK$3,2)-'[1]Miter Profiles'!$AC$272-'[1]Outside Edges'!$B61)&gt;=5,'[1]Outside Edges'!$P61="Yes"),"Yes","No")</f>
        <v>Yes</v>
      </c>
      <c r="JL62" s="283" t="str">
        <f>IF(AND((RIGHT($JL$3,2)-'[1]Miter Profiles'!$AC$273-'[1]Outside Edges'!$B61)&gt;=5,'[1]Outside Edges'!$P61="Yes"),"Yes","No")</f>
        <v>Yes</v>
      </c>
      <c r="JM62" s="283" t="str">
        <f>IF(AND((RIGHT($JM$3,2)-'[1]Miter Profiles'!$AC$274-'[1]Outside Edges'!$B61)&gt;=5,'[1]Outside Edges'!$P61="Yes"),"Yes","No")</f>
        <v>Yes</v>
      </c>
      <c r="JN62" s="283" t="str">
        <f>IF(AND((RIGHT($JN$3,2)-'[1]Miter Profiles'!$AC$275-'[1]Outside Edges'!$B61)&gt;=5,'[1]Outside Edges'!$P61="Yes"),"Yes","No")</f>
        <v>Yes</v>
      </c>
      <c r="JO62" s="269" t="str">
        <f>IF(AND((RIGHT($JO$3,2)-'[1]Miter Profiles'!$AC$276-'[1]Outside Edges'!$B61)&gt;=5,'[1]Outside Edges'!$P61="Yes"),"Yes","No")</f>
        <v>Yes</v>
      </c>
      <c r="JP62" s="269" t="str">
        <f>IF(AND((RIGHT($JP$3,2)-'[1]Miter Profiles'!$AC$277-'[1]Outside Edges'!$B61)&gt;=5,'[1]Outside Edges'!$P61="Yes"),"Yes","No")</f>
        <v>Yes</v>
      </c>
      <c r="JQ62" s="269" t="str">
        <f>IF(AND((RIGHT($JQ$3,2)-'[1]Miter Profiles'!$AC$278-'[1]Outside Edges'!$B61)&gt;=5,'[1]Outside Edges'!$P61="Yes"),"Yes","No")</f>
        <v>Yes</v>
      </c>
      <c r="JR62" s="283" t="str">
        <f>IF(AND((RIGHT($JR$3,2)-'[1]Miter Profiles'!$AC$279-'[1]Outside Edges'!$B61)&gt;=5,'[1]Outside Edges'!$P61="Yes"),"Yes","No")</f>
        <v>No</v>
      </c>
      <c r="JS62" s="283" t="str">
        <f>IF(AND((RIGHT($JS$3,2)-'[1]Miter Profiles'!$AC$280-'[1]Outside Edges'!$B61)&gt;=5,'[1]Outside Edges'!$P61="Yes"),"Yes","No")</f>
        <v>Yes</v>
      </c>
      <c r="JT62" s="283" t="str">
        <f>IF(AND((RIGHT($JT$3,2)-'[1]Miter Profiles'!$AC$281-'[1]Outside Edges'!$B61)&gt;=5,'[1]Outside Edges'!$P61="Yes"),"Yes","No")</f>
        <v>Yes</v>
      </c>
      <c r="JU62" s="269" t="str">
        <f>IF(AND((RIGHT($JU$3,2)-'[1]Miter Profiles'!$AC$282-'[1]Outside Edges'!$B61)&gt;=5,'[1]Outside Edges'!$P61="Yes"),"Yes","No")</f>
        <v>No</v>
      </c>
      <c r="JV62" s="269" t="str">
        <f>IF(AND((RIGHT($JV$3,2)-'[1]Miter Profiles'!$AC$283-'[1]Outside Edges'!$B61)&gt;=5,'[1]Outside Edges'!$P61="Yes"),"Yes","No")</f>
        <v>Yes</v>
      </c>
      <c r="JW62" s="269" t="str">
        <f>IF(AND((RIGHT($JW$3,2)-'[1]Miter Profiles'!$AC$284-'[1]Outside Edges'!$B61)&gt;=5,'[1]Outside Edges'!$P61="Yes"),"Yes","No")</f>
        <v>Yes</v>
      </c>
      <c r="JX62" s="283" t="str">
        <f>IF(AND((RIGHT($JX$3,2)-'[1]Miter Profiles'!$AC$285-'[1]Outside Edges'!$B61)&gt;=5,'[1]Outside Edges'!$P61="Yes"),"Yes","No")</f>
        <v>Yes</v>
      </c>
      <c r="JY62" s="283" t="str">
        <f>IF(AND((RIGHT($JY$3,2)-'[1]Miter Profiles'!$AC$286-'[1]Outside Edges'!$B61)&gt;=5,'[1]Outside Edges'!$P61="Yes"),"Yes","No")</f>
        <v>Yes</v>
      </c>
      <c r="JZ62" s="283" t="str">
        <f>IF(AND((RIGHT($JZ$3,2)-'[1]Miter Profiles'!$AC$287-'[1]Outside Edges'!$B61)&gt;=5,'[1]Outside Edges'!$P61="Yes"),"Yes","No")</f>
        <v>Yes</v>
      </c>
      <c r="KA62" s="269" t="str">
        <f>IF(AND((RIGHT($KA$3,2)-'[1]Miter Profiles'!$AC$288-'[1]Outside Edges'!$B61)&gt;=5,'[1]Outside Edges'!$P61="Yes"),"Yes","No")</f>
        <v>Yes</v>
      </c>
      <c r="KB62" s="269" t="str">
        <f>IF(AND((RIGHT($KB$3,2)-'[1]Miter Profiles'!$AC$289-'[1]Outside Edges'!$B61)&gt;=5,'[1]Outside Edges'!$P61="Yes"),"Yes","No")</f>
        <v>Yes</v>
      </c>
      <c r="KC62" s="269" t="str">
        <f>IF(AND((RIGHT($KC$3,2)-'[1]Miter Profiles'!$AC$290-'[1]Outside Edges'!$B61)&gt;=5,'[1]Outside Edges'!$P61="Yes"),"Yes","No")</f>
        <v>Yes</v>
      </c>
      <c r="KD62" s="283" t="str">
        <f>IF(AND((RIGHT($KD$3,2)-'[1]Miter Profiles'!$AC$291-'[1]Outside Edges'!$B61)&gt;=5,'[1]Outside Edges'!$P61="Yes"),"Yes","No")</f>
        <v>Yes</v>
      </c>
      <c r="KE62" s="283" t="str">
        <f>IF(AND((RIGHT($KE$3,2)-'[1]Miter Profiles'!$AC$292-'[1]Outside Edges'!$B61)&gt;=5,'[1]Outside Edges'!$P61="Yes"),"Yes","No")</f>
        <v>Yes</v>
      </c>
      <c r="KF62" s="283" t="str">
        <f>IF(AND((RIGHT($KF$3,2)-'[1]Miter Profiles'!$AC$293-'[1]Outside Edges'!$B61)&gt;=5,'[1]Outside Edges'!$P61="Yes"),"Yes","No")</f>
        <v>Yes</v>
      </c>
      <c r="KG62" s="269" t="str">
        <f>IF(AND((RIGHT($KG$3,2)-'[1]Miter Profiles'!$AC$294-'[1]Outside Edges'!$B61)&gt;=5,'[1]Outside Edges'!$P61="Yes"),"Yes","No")</f>
        <v>Yes</v>
      </c>
      <c r="KH62" s="269" t="str">
        <f>IF(AND((RIGHT($KH$3,2)-'[1]Miter Profiles'!$AC$295-'[1]Outside Edges'!$B61)&gt;=5,'[1]Outside Edges'!$P61="Yes"),"Yes","No")</f>
        <v>Yes</v>
      </c>
      <c r="KI62" s="269" t="str">
        <f>IF(AND((RIGHT($KI$3,2)-'[1]Miter Profiles'!$AC$296-'[1]Outside Edges'!$B61)&gt;=5,'[1]Outside Edges'!$P61="Yes"),"Yes","No")</f>
        <v>Yes</v>
      </c>
      <c r="KJ62" s="283" t="str">
        <f>IF(AND((RIGHT($KJ$3,2)-'[1]Miter Profiles'!$AC$297-'[1]Outside Edges'!$B61)&gt;=5,'[1]Outside Edges'!$P61="Yes"),"Yes","No")</f>
        <v>Yes</v>
      </c>
      <c r="KK62" s="283" t="str">
        <f>IF(AND((RIGHT($KK$3,2)-'[1]Miter Profiles'!$AC$298-'[1]Outside Edges'!$B61)&gt;=5,'[1]Outside Edges'!$P61="Yes"),"Yes","No")</f>
        <v>Yes</v>
      </c>
      <c r="KL62" s="283" t="str">
        <f>IF(AND((RIGHT($KL$3,2)-'[1]Miter Profiles'!$AC$299-'[1]Outside Edges'!$B61)&gt;=5,'[1]Outside Edges'!$P61="Yes"),"Yes","No")</f>
        <v>Yes</v>
      </c>
      <c r="KM62" s="269" t="str">
        <f>IF(AND((RIGHT($KM$3,2)-'[1]Miter Profiles'!$AC$300-'[1]Outside Edges'!$B61)&gt;=5,'[1]Outside Edges'!$P61="Yes"),"Yes","No")</f>
        <v>Yes</v>
      </c>
      <c r="KN62" s="269" t="str">
        <f>IF(AND((RIGHT($KN$3,2)-'[1]Miter Profiles'!$AC$301-'[1]Outside Edges'!$B61)&gt;=5,'[1]Outside Edges'!$P61="Yes"),"Yes","No")</f>
        <v>Yes</v>
      </c>
      <c r="KO62" s="269" t="str">
        <f>IF(AND((RIGHT($KO$3,2)-'[1]Miter Profiles'!$AC$302-'[1]Outside Edges'!$B61)&gt;=5,'[1]Outside Edges'!$P61="Yes"),"Yes","No")</f>
        <v>Yes</v>
      </c>
      <c r="KP62" s="283" t="str">
        <f>IF(AND((RIGHT($KP$3,2)-'[1]Miter Profiles'!$AC$303-'[1]Outside Edges'!$B61)&gt;=5,'[1]Outside Edges'!$P61="Yes"),"Yes","No")</f>
        <v>Yes</v>
      </c>
      <c r="KQ62" s="283" t="str">
        <f>IF(AND((RIGHT($KQ$3,2)-'[1]Miter Profiles'!$AC$304-'[1]Outside Edges'!$B61)&gt;=5,'[1]Outside Edges'!$P61="Yes"),"Yes","No")</f>
        <v>Yes</v>
      </c>
      <c r="KR62" s="283" t="str">
        <f>IF(AND((RIGHT($KR$3,2)-'[1]Miter Profiles'!$AC$305-'[1]Outside Edges'!$B61)&gt;=5,'[1]Outside Edges'!$P61="Yes"),"Yes","No")</f>
        <v>Yes</v>
      </c>
      <c r="KS62" s="269" t="str">
        <f>IF(AND((RIGHT($KS$3,2)-'[1]Miter Profiles'!$AC$306-'[1]Outside Edges'!$B61)&gt;=5,'[1]Outside Edges'!$P61="Yes"),"Yes","No")</f>
        <v>Yes</v>
      </c>
      <c r="KT62" s="269" t="str">
        <f>IF(AND((RIGHT($KT$3,2)-'[1]Miter Profiles'!$AC$307-'[1]Outside Edges'!$B61)&gt;=5,'[1]Outside Edges'!$P61="Yes"),"Yes","No")</f>
        <v>Yes</v>
      </c>
      <c r="KU62" s="269" t="str">
        <f>IF(AND((RIGHT($KU$3,2)-'[1]Miter Profiles'!$AC$308-'[1]Outside Edges'!$B61)&gt;=5,'[1]Outside Edges'!$P61="Yes"),"Yes","No")</f>
        <v>Yes</v>
      </c>
      <c r="KV62" s="283" t="str">
        <f>IF(AND((RIGHT($KV$3,2)-'[1]Miter Profiles'!$AC$309-'[1]Outside Edges'!$B61)&gt;=5,'[1]Outside Edges'!$P61="Yes"),"Yes","No")</f>
        <v>Yes</v>
      </c>
      <c r="KW62" s="283" t="str">
        <f>IF(AND((RIGHT($KW$3,2)-'[1]Miter Profiles'!$AC$310-'[1]Outside Edges'!$B61)&gt;=5,'[1]Outside Edges'!$P61="Yes"),"Yes","No")</f>
        <v>Yes</v>
      </c>
      <c r="KX62" s="283" t="str">
        <f>IF(AND((RIGHT($KX$3,2)-'[1]Miter Profiles'!$AC$311-'[1]Outside Edges'!$B61)&gt;=5,'[1]Outside Edges'!$P61="Yes"),"Yes","No")</f>
        <v>Yes</v>
      </c>
      <c r="KY62" s="269" t="str">
        <f>IF(AND((RIGHT($KY$3,2)-'[1]Miter Profiles'!$AC$312-'[1]Outside Edges'!$B61)&gt;=5,'[1]Outside Edges'!$P61="Yes"),"Yes","No")</f>
        <v>Yes</v>
      </c>
      <c r="KZ62" s="269" t="str">
        <f>IF(AND((RIGHT($KZ$3,2)-'[1]Miter Profiles'!$AC$313-'[1]Outside Edges'!$B61)&gt;=5,'[1]Outside Edges'!$P61="Yes"),"Yes","No")</f>
        <v>Yes</v>
      </c>
      <c r="LA62" s="269" t="str">
        <f>IF(AND((RIGHT($LA$3,2)-'[1]Miter Profiles'!$AC$314-'[1]Outside Edges'!$B61)&gt;=5,'[1]Outside Edges'!$P61="Yes"),"Yes","No")</f>
        <v>Yes</v>
      </c>
      <c r="LB62" s="283" t="str">
        <f>IF(AND((RIGHT($LB$3,2)-'[1]Miter Profiles'!$AC$315-'[1]Outside Edges'!$B61)&gt;=5,'[1]Outside Edges'!$P61="Yes"),"Yes","No")</f>
        <v>Yes</v>
      </c>
      <c r="LC62" s="283" t="str">
        <f>IF(AND((RIGHT($LC$3,2)-'[1]Miter Profiles'!$AC$316-'[1]Outside Edges'!$B61)&gt;=5,'[1]Outside Edges'!$P61="Yes"),"Yes","No")</f>
        <v>Yes</v>
      </c>
      <c r="LD62" s="283" t="str">
        <f>IF(AND((RIGHT($LD$3,2)-'[1]Miter Profiles'!$AC$317-'[1]Outside Edges'!$B61)&gt;=5,'[1]Outside Edges'!$P61="Yes"),"Yes","No")</f>
        <v>Yes</v>
      </c>
      <c r="LE62" s="283" t="str">
        <f>IF(AND((RIGHT($LE$3,2)-'[1]Miter Profiles'!$AC$318-'[1]Outside Edges'!$B61)&gt;=5,'[1]Outside Edges'!$P61="Yes"),"Yes","No")</f>
        <v>Yes</v>
      </c>
      <c r="LF62" s="269" t="str">
        <f>IF(AND((RIGHT($LF$3,2)-'[1]Miter Profiles'!$AC$319-'[1]Outside Edges'!$B61)&gt;=5,'[1]Outside Edges'!$P61="Yes"),"Yes","No")</f>
        <v>Yes</v>
      </c>
      <c r="LG62" s="269" t="str">
        <f>IF(AND((RIGHT($LG$3,2)-'[1]Miter Profiles'!$AC$320-'[1]Outside Edges'!$B61)&gt;=5,'[1]Outside Edges'!$P61="Yes"),"Yes","No")</f>
        <v>Yes</v>
      </c>
      <c r="LH62" s="269" t="str">
        <f>IF(AND((RIGHT($LH$3,2)-'[1]Miter Profiles'!$AC$321-'[1]Outside Edges'!$B61)&gt;=5,'[1]Outside Edges'!$P61="Yes"),"Yes","No")</f>
        <v>Yes</v>
      </c>
      <c r="LI62" s="269" t="str">
        <f>IF(AND((RIGHT($LI$3,2)-'[1]Miter Profiles'!$AC$322-'[1]Outside Edges'!$B61)&gt;=5,'[1]Outside Edges'!$P61="Yes"),"Yes","No")</f>
        <v>Yes</v>
      </c>
      <c r="LJ62" s="283" t="str">
        <f>IF(AND((RIGHT($LJ$3,2)-'[1]Miter Profiles'!$AC$323-'[1]Outside Edges'!$B61)&gt;=5,'[1]Outside Edges'!$P61="Yes"),"Yes","No")</f>
        <v>No</v>
      </c>
      <c r="LK62" s="283" t="str">
        <f>IF(AND((RIGHT($LK$3,2)-'[1]Miter Profiles'!$AC$324-'[1]Outside Edges'!$B61)&gt;=5,'[1]Outside Edges'!$P61="Yes"),"Yes","No")</f>
        <v>Yes</v>
      </c>
      <c r="LL62" s="283" t="str">
        <f>IF(AND((RIGHT($LL$3,2)-'[1]Miter Profiles'!$AC$325-'[1]Outside Edges'!$B61)&gt;=5,'[1]Outside Edges'!$P61="Yes"),"Yes","No")</f>
        <v>Yes</v>
      </c>
      <c r="LM62" s="269" t="str">
        <f>IF(AND((RIGHT($LM$3,2)-'[1]Miter Profiles'!$AC$326-'[1]Outside Edges'!$B61)&gt;=5,'[1]Outside Edges'!$P61="Yes"),"Yes","No")</f>
        <v>Yes</v>
      </c>
      <c r="LN62" s="269" t="str">
        <f>IF(AND((RIGHT($LN$3,2)-'[1]Miter Profiles'!$AC$327-'[1]Outside Edges'!$B61)&gt;=5,'[1]Outside Edges'!$P61="Yes"),"Yes","No")</f>
        <v>Yes</v>
      </c>
      <c r="LO62" s="269" t="str">
        <f>IF(AND((RIGHT($LO$3,2)-'[1]Miter Profiles'!$AC$328-'[1]Outside Edges'!$B61)&gt;=5,'[1]Outside Edges'!$P61="Yes"),"Yes","No")</f>
        <v>Yes</v>
      </c>
      <c r="LP62" s="283" t="str">
        <f>IF(AND((RIGHT($LP$3,2)-'[1]Miter Profiles'!$AC$329-'[1]Outside Edges'!$B61)&gt;=5,'[1]Outside Edges'!$P61="Yes"),"Yes","No")</f>
        <v>No</v>
      </c>
      <c r="LQ62" s="283" t="str">
        <f>IF(AND((RIGHT($LQ$3,2)-'[1]Miter Profiles'!$AC$330-'[1]Outside Edges'!$B61)&gt;=5,'[1]Outside Edges'!$P61="Yes"),"Yes","No")</f>
        <v>Yes</v>
      </c>
      <c r="LR62" s="283" t="str">
        <f>IF(AND((RIGHT($LR$3,2)-'[1]Miter Profiles'!$AC$331-'[1]Outside Edges'!$B61)&gt;=5,'[1]Outside Edges'!$P61="Yes"),"Yes","No")</f>
        <v>Yes</v>
      </c>
      <c r="LS62" s="269" t="str">
        <f>IF(AND((RIGHT($LS$3,2)-'[1]Miter Profiles'!$AC$332-'[1]Outside Edges'!$B61)&gt;=5,'[1]Outside Edges'!$P61="Yes"),"Yes","No")</f>
        <v>No</v>
      </c>
      <c r="LT62" s="269" t="str">
        <f>IF(AND((RIGHT($LT$3,2)-'[1]Miter Profiles'!$AC$333-'[1]Outside Edges'!$B61)&gt;=5,'[1]Outside Edges'!$P61="Yes"),"Yes","No")</f>
        <v>Yes</v>
      </c>
      <c r="LU62" s="269" t="str">
        <f>IF(AND((RIGHT($LU$3,2)-'[1]Miter Profiles'!$AC$334-'[1]Outside Edges'!$B61)&gt;=5,'[1]Outside Edges'!$P61="Yes"),"Yes","No")</f>
        <v>Yes</v>
      </c>
      <c r="LV62" s="283" t="str">
        <f>IF(AND((RIGHT($LV$3,2)-'[1]Miter Profiles'!$AC$335-'[1]Outside Edges'!$B61)&gt;=5,'[1]Outside Edges'!$P61="Yes"),"Yes","No")</f>
        <v>Yes</v>
      </c>
      <c r="LW62" s="283" t="str">
        <f>IF(AND((RIGHT($LW$3,2)-'[1]Miter Profiles'!$AC$336-'[1]Outside Edges'!$B61)&gt;=5,'[1]Outside Edges'!$P61="Yes"),"Yes","No")</f>
        <v>Yes</v>
      </c>
      <c r="LX62" s="283" t="str">
        <f>IF(AND((RIGHT($LX$3,2)-'[1]Miter Profiles'!$AC$337-'[1]Outside Edges'!$B61)&gt;=5,'[1]Outside Edges'!$P61="Yes"),"Yes","No")</f>
        <v>Yes</v>
      </c>
      <c r="LY62" s="269" t="str">
        <f>IF(AND((RIGHT($LY$3,2)-'[1]Miter Profiles'!$AC$338-'[1]Outside Edges'!$B61)&gt;=5,'[1]Outside Edges'!$P61="Yes"),"Yes","No")</f>
        <v>Yes</v>
      </c>
      <c r="LZ62" s="269" t="str">
        <f>IF(AND((RIGHT($LZ$3,2)-'[1]Miter Profiles'!$AC$339-'[1]Outside Edges'!$B61)&gt;=5,'[1]Outside Edges'!$P61="Yes"),"Yes","No")</f>
        <v>Yes</v>
      </c>
      <c r="MA62" s="269" t="str">
        <f>IF(AND((RIGHT($MA$3,2)-'[1]Miter Profiles'!$AC$340-'[1]Outside Edges'!$B61)&gt;=5,'[1]Outside Edges'!$P61="Yes"),"Yes","No")</f>
        <v>Yes</v>
      </c>
      <c r="MB62" s="283" t="str">
        <f>IF(AND((RIGHT($MB$3,2)-'[1]Miter Profiles'!$AC$341-'[1]Outside Edges'!$B61)&gt;=5,'[1]Outside Edges'!$P61="Yes"),"Yes","No")</f>
        <v>Yes</v>
      </c>
      <c r="MC62" s="283" t="str">
        <f>IF(AND((RIGHT($MC$3,2)-'[1]Miter Profiles'!$AC$342-'[1]Outside Edges'!$B61)&gt;=5,'[1]Outside Edges'!$P61="Yes"),"Yes","No")</f>
        <v>Yes</v>
      </c>
      <c r="MD62" s="283" t="str">
        <f>IF(AND((RIGHT($MD$3,2)-'[1]Miter Profiles'!$AC$343-'[1]Outside Edges'!$B61)&gt;=5,'[1]Outside Edges'!$P61="Yes"),"Yes","No")</f>
        <v>Yes</v>
      </c>
      <c r="ME62" s="269" t="str">
        <f>IF(AND((RIGHT($ME$3,2)-'[1]Miter Profiles'!$AC$344-'[1]Outside Edges'!$B61)&gt;=5,'[1]Outside Edges'!$P61="Yes"),"Yes","No")</f>
        <v>Yes</v>
      </c>
      <c r="MF62" s="269" t="str">
        <f>IF(AND((RIGHT($MF$3,2)-'[1]Miter Profiles'!$AC$345-'[1]Outside Edges'!$B61)&gt;=5,'[1]Outside Edges'!$P61="Yes"),"Yes","No")</f>
        <v>Yes</v>
      </c>
      <c r="MG62" s="269" t="str">
        <f>IF(AND((RIGHT($MG$3,2)-'[1]Miter Profiles'!$AC$346-'[1]Outside Edges'!$B61)&gt;=5,'[1]Outside Edges'!$P61="Yes"),"Yes","No")</f>
        <v>Yes</v>
      </c>
      <c r="MH62" s="283" t="str">
        <f>IF(AND((RIGHT($MH$3,2)-'[1]Miter Profiles'!$AC$347-'[1]Outside Edges'!$B61)&gt;=5,'[1]Outside Edges'!$P61="Yes"),"Yes","No")</f>
        <v>Yes</v>
      </c>
      <c r="MI62" s="283" t="str">
        <f>IF(AND((RIGHT($MI$3,2)-'[1]Miter Profiles'!$AC$348-'[1]Outside Edges'!$B61)&gt;=5,'[1]Outside Edges'!$P61="Yes"),"Yes","No")</f>
        <v>Yes</v>
      </c>
      <c r="MJ62" s="283" t="str">
        <f>IF(AND((RIGHT($MJ$3,2)-'[1]Miter Profiles'!$AC$349-'[1]Outside Edges'!$B61)&gt;=5,'[1]Outside Edges'!$P61="Yes"),"Yes","No")</f>
        <v>Yes</v>
      </c>
      <c r="MK62" s="269" t="str">
        <f>IF(AND((RIGHT($MK$3,2)-'[1]Miter Profiles'!$AC$350-'[1]Outside Edges'!$B61)&gt;=5,'[1]Outside Edges'!$P61="Yes"),"Yes","No")</f>
        <v>Yes</v>
      </c>
      <c r="ML62" s="269" t="str">
        <f>IF(AND((RIGHT($ML$3,2)-'[1]Miter Profiles'!$AC$351-'[1]Outside Edges'!$B61)&gt;=5,'[1]Outside Edges'!$P61="Yes"),"Yes","No")</f>
        <v>Yes</v>
      </c>
      <c r="MM62" s="269" t="str">
        <f>IF(AND((RIGHT($MM$3,2)-'[1]Miter Profiles'!$AC$352-'[1]Outside Edges'!$B61)&gt;=5,'[1]Outside Edges'!$P61="Yes"),"Yes","No")</f>
        <v>Yes</v>
      </c>
      <c r="MN62" s="283" t="str">
        <f>IF(AND((RIGHT($MK$3,2)-'[1]Miter Profiles'!$AC$350-'[1]Outside Edges'!$B61)&gt;=5,'[1]Outside Edges'!$P61="Yes"),"Yes","No")</f>
        <v>Yes</v>
      </c>
      <c r="MO62" s="283" t="str">
        <f>IF(AND((RIGHT($ML$3,2)-'[1]Miter Profiles'!$AC$351-'[1]Outside Edges'!$B61)&gt;=5,'[1]Outside Edges'!$P61="Yes"),"Yes","No")</f>
        <v>Yes</v>
      </c>
      <c r="MP62" s="283" t="str">
        <f>IF(AND((RIGHT($MM$3,2)-'[1]Miter Profiles'!$AC$352-'[1]Outside Edges'!$B61)&gt;=5,'[1]Outside Edges'!$P61="Yes"),"Yes","No")</f>
        <v>Yes</v>
      </c>
    </row>
    <row r="63" spans="1:354" ht="15.75" customHeight="1" thickBot="1" x14ac:dyDescent="0.3">
      <c r="A63" s="8" t="str">
        <f>IF('[1]Outside Edges'!$A62&lt;&gt;"",'[1]Outside Edges'!$A62,"")</f>
        <v>D60</v>
      </c>
      <c r="B63" s="10" t="str">
        <f>IF(AND((RIGHT($B$3,2)-'[1]Miter Profiles'!$AC$3-'[1]Outside Edges'!$B62)&gt;=5,'[1]Outside Edges'!$P62="Yes"),"Yes","No")</f>
        <v>Yes</v>
      </c>
      <c r="C63" s="10" t="str">
        <f>IF(AND((RIGHT($C$3,2)-'[1]Miter Profiles'!$AC$4-'[1]Outside Edges'!$B62)&gt;=5,'[1]Outside Edges'!$P62="Yes"),"Yes","No")</f>
        <v>Yes</v>
      </c>
      <c r="D63" s="85" t="str">
        <f>IF(AND((RIGHT($D$3,2)-'[1]Miter Profiles'!$AC$5-'[1]Outside Edges'!$B62)&gt;=5,'[1]Outside Edges'!$P62="Yes"),"Yes","No")</f>
        <v>Yes</v>
      </c>
      <c r="E63" s="86" t="str">
        <f>IF(AND((RIGHT($E$3,2)-'[1]Miter Profiles'!$AC$6-'[1]Outside Edges'!$B62)&gt;=5,'[1]Outside Edges'!$P62="Yes"),"Yes","No")</f>
        <v>Yes</v>
      </c>
      <c r="F63" s="11" t="str">
        <f>IF(AND((RIGHT($F$3,2)-'[1]Miter Profiles'!$AC$7-'[1]Outside Edges'!$B62)&gt;=5,'[1]Outside Edges'!$P62="Yes"),"Yes","No")</f>
        <v>Yes</v>
      </c>
      <c r="G63" s="87" t="str">
        <f>IF(AND((RIGHT($G$3,2)-'[1]Miter Profiles'!$AC$8-'[1]Outside Edges'!$B62)&gt;=5,'[1]Outside Edges'!$P62="Yes"),"Yes","No")</f>
        <v>Yes</v>
      </c>
      <c r="H63" s="10" t="str">
        <f>IF(AND((RIGHT($H$3,2)-'[1]Miter Profiles'!$AC$9-'[1]Outside Edges'!$B62)&gt;=5,'[1]Outside Edges'!$P62="Yes"),"Yes","No")</f>
        <v>Yes</v>
      </c>
      <c r="I63" s="10" t="str">
        <f>IF(AND((RIGHT($I$3,2)-'[1]Miter Profiles'!$AC$10-'[1]Outside Edges'!$B62)&gt;=5,'[1]Outside Edges'!$P62="Yes"),"Yes","No")</f>
        <v>Yes</v>
      </c>
      <c r="J63" s="85" t="str">
        <f>IF(AND((RIGHT($J$3,2)-'[1]Miter Profiles'!$AC$11-'[1]Outside Edges'!$B62)&gt;=5,'[1]Outside Edges'!$P62="Yes"),"Yes","No")</f>
        <v>Yes</v>
      </c>
      <c r="K63" s="86" t="str">
        <f>IF(AND((RIGHT($K$3,2)-'[1]Miter Profiles'!$AC$12-'[1]Outside Edges'!$B62)&gt;=5,'[1]Outside Edges'!$P62="Yes"),"Yes","No")</f>
        <v>Yes</v>
      </c>
      <c r="L63" s="11" t="str">
        <f>IF(AND((RIGHT($L$3,2)-'[1]Miter Profiles'!$AC$13-'[1]Outside Edges'!$B62)&gt;=5,'[1]Outside Edges'!$P62="Yes"),"Yes","No")</f>
        <v>Yes</v>
      </c>
      <c r="M63" s="87" t="str">
        <f>IF(AND((RIGHT($M$3,2)-'[1]Miter Profiles'!$AC$14-'[1]Outside Edges'!$B62)&gt;=5,'[1]Outside Edges'!$P62="Yes"),"Yes","No")</f>
        <v>Yes</v>
      </c>
      <c r="N63" s="10" t="str">
        <f>IF(AND((RIGHT($N$3,2)-'[1]Miter Profiles'!$AC$15-'[1]Outside Edges'!$B62)&gt;=4,'[1]Outside Edges'!$P62="Yes"),"Yes","No")</f>
        <v>No</v>
      </c>
      <c r="O63" s="10" t="str">
        <f>IF(AND((RIGHT($O$3,2)-'[1]Miter Profiles'!$AC$16-'[1]Outside Edges'!$B62)&gt;=5,'[1]Outside Edges'!$P62="Yes"),"Yes","No")</f>
        <v>Yes</v>
      </c>
      <c r="P63" s="85" t="str">
        <f>IF(AND((RIGHT($P$3,2)-'[1]Miter Profiles'!$AC$17-'[1]Outside Edges'!$B62)&gt;=5,'[1]Outside Edges'!$P62="Yes"),"Yes","No")</f>
        <v>Yes</v>
      </c>
      <c r="Q63" s="86" t="str">
        <f>IF(AND((RIGHT($Q$3,2)-'[1]Miter Profiles'!$AC$18-'[1]Outside Edges'!$B62)&gt;=5,'[1]Outside Edges'!$P62="Yes"),"Yes","No")</f>
        <v>No</v>
      </c>
      <c r="R63" s="11" t="str">
        <f>IF(AND((RIGHT($R$3,2)-'[1]Miter Profiles'!$AC$19-'[1]Outside Edges'!$B62)&gt;=5,'[1]Outside Edges'!$P62="Yes"),"Yes","No")</f>
        <v>Yes</v>
      </c>
      <c r="S63" s="87" t="str">
        <f>IF(AND((RIGHT($S$3,2)-'[1]Miter Profiles'!$AC$20-'[1]Outside Edges'!$B62)&gt;=5,'[1]Outside Edges'!$P62="Yes"),"Yes","No")</f>
        <v>Yes</v>
      </c>
      <c r="T63" s="10" t="str">
        <f>IF(AND((RIGHT($T$3,2)-'[1]Miter Profiles'!$AC$21-'[1]Outside Edges'!$B62)&gt;=5,'[1]Outside Edges'!$P62="Yes"),"Yes","No")</f>
        <v>Yes</v>
      </c>
      <c r="U63" s="10" t="str">
        <f>IF(AND((RIGHT($U$3,2)-'[1]Miter Profiles'!$AC$22-'[1]Outside Edges'!$B62)&gt;=5,'[1]Outside Edges'!$P62="Yes"),"Yes","No")</f>
        <v>Yes</v>
      </c>
      <c r="V63" s="85" t="str">
        <f>IF(AND((RIGHT($V$3,2)-'[1]Miter Profiles'!$AC$23-'[1]Outside Edges'!$B62)&gt;=5,'[1]Outside Edges'!$P62="Yes"),"Yes","No")</f>
        <v>Yes</v>
      </c>
      <c r="W63" s="86" t="str">
        <f>IF(AND((RIGHT($W$3,2)-'[1]Miter Profiles'!$AC$24-'[1]Outside Edges'!$B62)&gt;=5,'[1]Outside Edges'!$P62="Yes"),"Yes","No")</f>
        <v>No</v>
      </c>
      <c r="X63" s="11" t="str">
        <f>IF(AND((RIGHT($X$3,2)-'[1]Miter Profiles'!$AC$25-'[1]Outside Edges'!$B62)&gt;=5,'[1]Outside Edges'!$P62="Yes"),"Yes","No")</f>
        <v>Yes</v>
      </c>
      <c r="Y63" s="87" t="str">
        <f>IF(AND((RIGHT($Y$3,2)-'[1]Miter Profiles'!$AC$26-'[1]Outside Edges'!$B62)&gt;=5,'[1]Outside Edges'!$P62="Yes"),"Yes","No")</f>
        <v>Yes</v>
      </c>
      <c r="Z63" s="10" t="str">
        <f>IF(AND((RIGHT($Z$3,2)-'[1]Miter Profiles'!$AC$27-'[1]Outside Edges'!$B62)&gt;=5,'[1]Outside Edges'!$P62="Yes"),"Yes","No")</f>
        <v>Yes</v>
      </c>
      <c r="AA63" s="10" t="str">
        <f>IF(AND((RIGHT($AA$3,2)-'[1]Miter Profiles'!$AC$28-'[1]Outside Edges'!$B62)&gt;=5,'[1]Outside Edges'!$P62="Yes"),"Yes","No")</f>
        <v>Yes</v>
      </c>
      <c r="AB63" s="85" t="str">
        <f>IF(AND((RIGHT($AB$3,2)-'[1]Miter Profiles'!$AC$29-'[1]Outside Edges'!$B62)&gt;=5,'[1]Outside Edges'!$P62="Yes"),"Yes","No")</f>
        <v>Yes</v>
      </c>
      <c r="AC63" s="86" t="str">
        <f>IF(AND((RIGHT($AC$3,2)-'[1]Miter Profiles'!$AC$30-'[1]Outside Edges'!$B62)&gt;=5,'[1]Outside Edges'!$P62="Yes"),"Yes","No")</f>
        <v>Yes</v>
      </c>
      <c r="AD63" s="11" t="str">
        <f>IF(AND((RIGHT($AD$3,2)-'[1]Miter Profiles'!$AC$31-'[1]Outside Edges'!$B62)&gt;=5,'[1]Outside Edges'!$P62="Yes"),"Yes","No")</f>
        <v>Yes</v>
      </c>
      <c r="AE63" s="87" t="str">
        <f>IF(AND((RIGHT($AE$3,2)-'[1]Miter Profiles'!$AC$32-'[1]Outside Edges'!$B62)&gt;=5,'[1]Outside Edges'!$P62="Yes"),"Yes","No")</f>
        <v>Yes</v>
      </c>
      <c r="AF63" s="10" t="str">
        <f>IF(AND((RIGHT($AF$3,2)-'[1]Miter Profiles'!$AC$33-'[1]Outside Edges'!$B62)&gt;=5,'[1]Outside Edges'!$P62="Yes"),"Yes","No")</f>
        <v>Yes</v>
      </c>
      <c r="AG63" s="10" t="str">
        <f>IF(AND((RIGHT($AG$3,2)-'[1]Miter Profiles'!$AC$34-'[1]Outside Edges'!$B62)&gt;=5,'[1]Outside Edges'!$P62="Yes"),"Yes","No")</f>
        <v>Yes</v>
      </c>
      <c r="AH63" s="85" t="str">
        <f>IF(AND((RIGHT($AH$3,2)-'[1]Miter Profiles'!$AC$35-'[1]Outside Edges'!$B62)&gt;=5,'[1]Outside Edges'!$P62="Yes"),"Yes","No")</f>
        <v>Yes</v>
      </c>
      <c r="AI63" s="86" t="str">
        <f>IF(AND((RIGHT($AI$3,2)-'[1]Miter Profiles'!$AC$36-'[1]Outside Edges'!$B62)&gt;=5,'[1]Outside Edges'!$P62="Yes"),"Yes","No")</f>
        <v>Yes</v>
      </c>
      <c r="AJ63" s="11" t="str">
        <f>IF(AND((RIGHT($AJ$3,2)-'[1]Miter Profiles'!$AC$37-'[1]Outside Edges'!$B62)&gt;=5,'[1]Outside Edges'!$P62="Yes"),"Yes","No")</f>
        <v>Yes</v>
      </c>
      <c r="AK63" s="87" t="str">
        <f>IF(AND((RIGHT($AK$3,2)-'[1]Miter Profiles'!$AC$38-'[1]Outside Edges'!$B62)&gt;=5,'[1]Outside Edges'!$P62="Yes"),"Yes","No")</f>
        <v>Yes</v>
      </c>
      <c r="AL63" s="10" t="str">
        <f>IF(AND((RIGHT($AL$3,2)-'[1]Miter Profiles'!$AC$39-'[1]Outside Edges'!$B62)&gt;=5,'[1]Outside Edges'!$P62="Yes"),"Yes","No")</f>
        <v>Yes</v>
      </c>
      <c r="AM63" s="10" t="str">
        <f>IF(AND((RIGHT($AM$3,2)-'[1]Miter Profiles'!$AC$40-'[1]Outside Edges'!$B62)&gt;=5,'[1]Outside Edges'!$P62="Yes"),"Yes","No")</f>
        <v>Yes</v>
      </c>
      <c r="AN63" s="85" t="str">
        <f>IF(AND((RIGHT($AN$3,2)-'[1]Miter Profiles'!$AC$41-'[1]Outside Edges'!$B62)&gt;=5,'[1]Outside Edges'!$P62="Yes"),"Yes","No")</f>
        <v>Yes</v>
      </c>
      <c r="AO63" s="86" t="str">
        <f>IF(AND((RIGHT($AO$3,2)-'[1]Miter Profiles'!$AC$42-'[1]Outside Edges'!$B62)&gt;=5,'[1]Outside Edges'!$P62="Yes"),"Yes","No")</f>
        <v>Yes</v>
      </c>
      <c r="AP63" s="11" t="str">
        <f>IF(AND((RIGHT($AP$3,2)-'[1]Miter Profiles'!$AC$43-'[1]Outside Edges'!$B62)&gt;=5,'[1]Outside Edges'!$P62="Yes"),"Yes","No")</f>
        <v>Yes</v>
      </c>
      <c r="AQ63" s="87" t="str">
        <f>IF(AND((RIGHT($AQ$3,2)-'[1]Miter Profiles'!$AC$44-'[1]Outside Edges'!$B62)&gt;=5,'[1]Outside Edges'!$P62="Yes"),"Yes","No")</f>
        <v>Yes</v>
      </c>
      <c r="AR63" s="10" t="str">
        <f>IF(AND((RIGHT($AR$3,2)-'[1]Miter Profiles'!$AC$45-'[1]Outside Edges'!$B62)&gt;=5,'[1]Outside Edges'!$P62="Yes"),"Yes","No")</f>
        <v>Yes</v>
      </c>
      <c r="AS63" s="10" t="str">
        <f>IF(AND((RIGHT($AS$3,2)-'[1]Miter Profiles'!$AC$46-'[1]Outside Edges'!$B62)&gt;=5,'[1]Outside Edges'!$P62="Yes"),"Yes","No")</f>
        <v>Yes</v>
      </c>
      <c r="AT63" s="85" t="str">
        <f>IF(AND((RIGHT($AT$3,2)-'[1]Miter Profiles'!$AC$47-'[1]Outside Edges'!$B62)&gt;=5,'[1]Outside Edges'!$P62="Yes"),"Yes","No")</f>
        <v>Yes</v>
      </c>
      <c r="AU63" s="86" t="str">
        <f>IF(AND((RIGHT($AU$3,2)-'[1]Miter Profiles'!$AC$48-'[1]Outside Edges'!$B62)&gt;=5,'[1]Outside Edges'!$P62="Yes"),"Yes","No")</f>
        <v>Yes</v>
      </c>
      <c r="AV63" s="11" t="str">
        <f>IF(AND((RIGHT($AV$3,2)-'[1]Miter Profiles'!$AC$49-'[1]Outside Edges'!$B62)&gt;=5,'[1]Outside Edges'!$P62="Yes"),"Yes","No")</f>
        <v>Yes</v>
      </c>
      <c r="AW63" s="87" t="str">
        <f>IF(AND((RIGHT($AW$3,2)-'[1]Miter Profiles'!$AC$50-'[1]Outside Edges'!$B62)&gt;=5,'[1]Outside Edges'!$P62="Yes"),"Yes","No")</f>
        <v>Yes</v>
      </c>
      <c r="AX63" s="10" t="str">
        <f>IF(AND((RIGHT($AX$3,2)-'[1]Miter Profiles'!$AC$51-'[1]Outside Edges'!$B62)&gt;=5,'[1]Outside Edges'!$P62="Yes"),"Yes","No")</f>
        <v>Yes</v>
      </c>
      <c r="AY63" s="10" t="str">
        <f>IF(AND((RIGHT($AY$3,2)-'[1]Miter Profiles'!$AC$52-'[1]Outside Edges'!$B62)&gt;=5,'[1]Outside Edges'!$P62="Yes"),"Yes","No")</f>
        <v>Yes</v>
      </c>
      <c r="AZ63" s="85" t="str">
        <f>IF(AND((RIGHT($AZ$3,2)-'[1]Miter Profiles'!$AC$53-'[1]Outside Edges'!$B62)&gt;=5,'[1]Outside Edges'!$P62="Yes"),"Yes","No")</f>
        <v>Yes</v>
      </c>
      <c r="BA63" s="86" t="str">
        <f>IF(AND((RIGHT($BA$3,2)-'[1]Miter Profiles'!$AC$54-'[1]Outside Edges'!$B62)&gt;=5,'[1]Outside Edges'!$P62="Yes"),"Yes","No")</f>
        <v>Yes</v>
      </c>
      <c r="BB63" s="11" t="str">
        <f>IF(AND((RIGHT($BB$3,2)-'[1]Miter Profiles'!$AC$55-'[1]Outside Edges'!$B62)&gt;=5,'[1]Outside Edges'!$P62="Yes"),"Yes","No")</f>
        <v>Yes</v>
      </c>
      <c r="BC63" s="87" t="str">
        <f>IF(AND((RIGHT($BC$3,2)-'[1]Miter Profiles'!$AC$56-'[1]Outside Edges'!$B62)&gt;=5,'[1]Outside Edges'!$P62="Yes"),"Yes","No")</f>
        <v>Yes</v>
      </c>
      <c r="BD63" s="10" t="str">
        <f>IF(AND((RIGHT($BD$3,2)-'[1]Miter Profiles'!$AC$57-'[1]Outside Edges'!$B62)&gt;=5,'[1]Outside Edges'!$P62="Yes"),"Yes","No")</f>
        <v>Yes</v>
      </c>
      <c r="BE63" s="10" t="str">
        <f>IF(AND((RIGHT($BE$3,2)-'[1]Miter Profiles'!$AC$58-'[1]Outside Edges'!$B62)&gt;=5,'[1]Outside Edges'!$P62="Yes"),"Yes","No")</f>
        <v>Yes</v>
      </c>
      <c r="BF63" s="85" t="str">
        <f>IF(AND((RIGHT($BF$3,2)-'[1]Miter Profiles'!$AC$59-'[1]Outside Edges'!$B62)&gt;=5,'[1]Outside Edges'!$P62="Yes"),"Yes","No")</f>
        <v>Yes</v>
      </c>
      <c r="BG63" s="86" t="str">
        <f>IF(AND((RIGHT($BG$3,2)-'[1]Miter Profiles'!$AC$60-'[1]Outside Edges'!$B62)&gt;=5,'[1]Outside Edges'!$P62="Yes"),"Yes","No")</f>
        <v>Yes</v>
      </c>
      <c r="BH63" s="11" t="str">
        <f>IF(AND((RIGHT($BH$3,2)-'[1]Miter Profiles'!$AC$61-'[1]Outside Edges'!$B62)&gt;=5,'[1]Outside Edges'!$P62="Yes"),"Yes","No")</f>
        <v>Yes</v>
      </c>
      <c r="BI63" s="87" t="str">
        <f>IF(AND((RIGHT($BI$3,2)-'[1]Miter Profiles'!$AC$62-'[1]Outside Edges'!$B62)&gt;=5,'[1]Outside Edges'!$P62="Yes"),"Yes","No")</f>
        <v>Yes</v>
      </c>
      <c r="BJ63" s="10" t="str">
        <f>IF(AND((RIGHT($BJ$3,2)-'[1]Miter Profiles'!$AC$63-'[1]Outside Edges'!$B62)&gt;=5,'[1]Outside Edges'!$P62="Yes"),"Yes","No")</f>
        <v>Yes</v>
      </c>
      <c r="BK63" s="10" t="str">
        <f>IF(AND((RIGHT($BK$3,2)-'[1]Miter Profiles'!$AC$64-'[1]Outside Edges'!$B62)&gt;=5,'[1]Outside Edges'!$P62="Yes"),"Yes","No")</f>
        <v>Yes</v>
      </c>
      <c r="BL63" s="85" t="str">
        <f>IF(AND((RIGHT($BL$3,2)-'[1]Miter Profiles'!$AC$65-'[1]Outside Edges'!$B62)&gt;=5,'[1]Outside Edges'!$P62="Yes"),"Yes","No")</f>
        <v>Yes</v>
      </c>
      <c r="BM63" s="86" t="str">
        <f>IF(AND((RIGHT($BM$3,2)-'[1]Miter Profiles'!$AC$66-'[1]Outside Edges'!$B62)&gt;=5,'[1]Outside Edges'!$P62="Yes"),"Yes","No")</f>
        <v>Yes</v>
      </c>
      <c r="BN63" s="11" t="str">
        <f>IF(AND((RIGHT($BN$3,2)-'[1]Miter Profiles'!$AC$67-'[1]Outside Edges'!$B62)&gt;=5,'[1]Outside Edges'!$P62="Yes"),"Yes","No")</f>
        <v>Yes</v>
      </c>
      <c r="BO63" s="87" t="str">
        <f>IF(AND((RIGHT($BO$3,2)-'[1]Miter Profiles'!$AC$68-'[1]Outside Edges'!$B62)&gt;=5,'[1]Outside Edges'!$P62="Yes"),"Yes","No")</f>
        <v>Yes</v>
      </c>
      <c r="BP63" s="10" t="str">
        <f>IF(AND((RIGHT($BP$3,2)-'[1]Miter Profiles'!$AC$69-'[1]Outside Edges'!$B62)&gt;=5,'[1]Outside Edges'!$P62="Yes"),"Yes","No")</f>
        <v>Yes</v>
      </c>
      <c r="BQ63" s="10" t="str">
        <f>IF(AND((RIGHT($BQ$3,2)-'[1]Miter Profiles'!$AC$70-'[1]Outside Edges'!$B62)&gt;=5,'[1]Outside Edges'!$P62="Yes"),"Yes","No")</f>
        <v>Yes</v>
      </c>
      <c r="BR63" s="85" t="str">
        <f>IF(AND((RIGHT($BR$3,2)-'[1]Miter Profiles'!$AC$71-'[1]Outside Edges'!$B62)&gt;=5,'[1]Outside Edges'!$P62="Yes"),"Yes","No")</f>
        <v>Yes</v>
      </c>
      <c r="BS63" s="86" t="str">
        <f>IF(AND((RIGHT($BS$3,2)-'[1]Miter Profiles'!$AC$72-'[1]Outside Edges'!$B62)&gt;=5,'[1]Outside Edges'!$P62="Yes"),"Yes","No")</f>
        <v>Yes</v>
      </c>
      <c r="BT63" s="11" t="str">
        <f>IF(AND((RIGHT($BT$3,2)-'[1]Miter Profiles'!$AC$73-'[1]Outside Edges'!$B62)&gt;=5,'[1]Outside Edges'!$P62="Yes"),"Yes","No")</f>
        <v>Yes</v>
      </c>
      <c r="BU63" s="87" t="str">
        <f>IF(AND((RIGHT($BU$3,2)-'[1]Miter Profiles'!$AC$74-'[1]Outside Edges'!$B62)&gt;=5,'[1]Outside Edges'!$P62="Yes"),"Yes","No")</f>
        <v>Yes</v>
      </c>
      <c r="BV63" s="10" t="str">
        <f>IF(AND((RIGHT($BV$3,2)-'[1]Miter Profiles'!$AC$75-'[1]Outside Edges'!$B62)&gt;=5,'[1]Outside Edges'!$P62="Yes"),"Yes","No")</f>
        <v>Yes</v>
      </c>
      <c r="BW63" s="10" t="str">
        <f>IF(AND((RIGHT($BW$3,2)-'[1]Miter Profiles'!$AC$76-'[1]Outside Edges'!$B62)&gt;=5,'[1]Outside Edges'!$P62="Yes"),"Yes","No")</f>
        <v>Yes</v>
      </c>
      <c r="BX63" s="85" t="str">
        <f>IF(AND((RIGHT($BX$3,2)-'[1]Miter Profiles'!$AC$77-'[1]Outside Edges'!$B62)&gt;=5,'[1]Outside Edges'!$P62="Yes"),"Yes","No")</f>
        <v>Yes</v>
      </c>
      <c r="BY63" s="86" t="str">
        <f>IF(AND((RIGHT($BY$3,2)-'[1]Miter Profiles'!$AC$78-'[1]Outside Edges'!$B62)&gt;=5,'[1]Outside Edges'!$P62="Yes"),"Yes","No")</f>
        <v>Yes</v>
      </c>
      <c r="BZ63" s="11" t="str">
        <f>IF(AND((RIGHT($BZ$3,2)-'[1]Miter Profiles'!$AC$79-'[1]Outside Edges'!$B62)&gt;=5,'[1]Outside Edges'!$P62="Yes"),"Yes","No")</f>
        <v>Yes</v>
      </c>
      <c r="CA63" s="87" t="str">
        <f>IF(AND((RIGHT($CA$3,2)-'[1]Miter Profiles'!$AC$80-'[1]Outside Edges'!$B62)&gt;=5,'[1]Outside Edges'!$P62="Yes"),"Yes","No")</f>
        <v>Yes</v>
      </c>
      <c r="CB63" s="10" t="str">
        <f>IF(AND((RIGHT($CB$3,2)-'[1]Miter Profiles'!$AC$81-'[1]Outside Edges'!$B62)&gt;=5,'[1]Outside Edges'!$P62="Yes"),"Yes","No")</f>
        <v>Yes</v>
      </c>
      <c r="CC63" s="10" t="str">
        <f>IF(AND((RIGHT($CC$3,2)-'[1]Miter Profiles'!$AC$82-'[1]Outside Edges'!$B62)&gt;=5,'[1]Outside Edges'!$P62="Yes"),"Yes","No")</f>
        <v>Yes</v>
      </c>
      <c r="CD63" s="85" t="str">
        <f>IF(AND((RIGHT($CD$3,2)-'[1]Miter Profiles'!$AC$83-'[1]Outside Edges'!$B62)&gt;=5,'[1]Outside Edges'!$P62="Yes"),"Yes","No")</f>
        <v>Yes</v>
      </c>
      <c r="CE63" s="86" t="str">
        <f>IF(AND((RIGHT($CE$3,2)-'[1]Miter Profiles'!$AC$84-'[1]Outside Edges'!$B62)&gt;=5,'[1]Outside Edges'!$P62="Yes"),"Yes","No")</f>
        <v>Yes</v>
      </c>
      <c r="CF63" s="11" t="str">
        <f>IF(AND((RIGHT($CF$3,2)-'[1]Miter Profiles'!$AC$85-'[1]Outside Edges'!$B62)&gt;=5,'[1]Outside Edges'!$P62="Yes"),"Yes","No")</f>
        <v>Yes</v>
      </c>
      <c r="CG63" s="87" t="str">
        <f>IF(AND((RIGHT($CG$3,2)-'[1]Miter Profiles'!$AC$86-'[1]Outside Edges'!$B62)&gt;=5,'[1]Outside Edges'!$P62="Yes"),"Yes","No")</f>
        <v>Yes</v>
      </c>
      <c r="CH63" s="10" t="str">
        <f>IF(AND((RIGHT($CH$3,2)-'[1]Miter Profiles'!$AC$87-'[1]Outside Edges'!$B62)&gt;=5,'[1]Outside Edges'!$P62="Yes"),"Yes","No")</f>
        <v>Yes</v>
      </c>
      <c r="CI63" s="10" t="str">
        <f>IF(AND((RIGHT($CI$3,2)-'[1]Miter Profiles'!$AC$88-'[1]Outside Edges'!$B62)&gt;=5,'[1]Outside Edges'!$P62="Yes"),"Yes","No")</f>
        <v>Yes</v>
      </c>
      <c r="CJ63" s="85" t="str">
        <f>IF(AND((RIGHT($CJ$3,2)-'[1]Miter Profiles'!$AC$89-'[1]Outside Edges'!$B62)&gt;=5,'[1]Outside Edges'!$P62="Yes"),"Yes","No")</f>
        <v>Yes</v>
      </c>
      <c r="CK63" s="86" t="str">
        <f>IF(AND((RIGHT($CK$3,2)-'[1]Miter Profiles'!$AC$90-'[1]Outside Edges'!$B62)&gt;=5,'[1]Outside Edges'!$P62="Yes"),"Yes","No")</f>
        <v>Yes</v>
      </c>
      <c r="CL63" s="11" t="str">
        <f>IF(AND((RIGHT($CL$3,2)-'[1]Miter Profiles'!$AC$91-'[1]Outside Edges'!$B62)&gt;=5,'[1]Outside Edges'!$P62="Yes"),"Yes","No")</f>
        <v>Yes</v>
      </c>
      <c r="CM63" s="87" t="str">
        <f>IF(AND((RIGHT($CM$3,2)-'[1]Miter Profiles'!$AC$92-'[1]Outside Edges'!$B62)&gt;=5,'[1]Outside Edges'!$P62="Yes"),"Yes","No")</f>
        <v>Yes</v>
      </c>
      <c r="CN63" s="10" t="str">
        <f>IF(AND((RIGHT(CN$3,2)-'[1]Miter Profiles'!$AC$93-'[1]Outside Edges'!$B62)&gt;=5,'[1]Outside Edges'!$P62="Yes"),"Yes","No")</f>
        <v>No</v>
      </c>
      <c r="CO63" s="10" t="str">
        <f>IF(AND((RIGHT(CO$3,2)-'[1]Miter Profiles'!$AC$94-'[1]Outside Edges'!$B62)&gt;=5,'[1]Outside Edges'!$P62="Yes"),"Yes","No")</f>
        <v>Yes</v>
      </c>
      <c r="CP63" s="85" t="str">
        <f>IF(AND((RIGHT(CP$3,2)-'[1]Miter Profiles'!$AC$95-'[1]Outside Edges'!$B62)&gt;=5,'[1]Outside Edges'!$P62="Yes"),"Yes","No")</f>
        <v>Yes</v>
      </c>
      <c r="CQ63" s="86" t="str">
        <f>IF(AND((RIGHT(CQ$3,2)-'[1]Miter Profiles'!$AC$96-'[1]Outside Edges'!$B62)&gt;=5,'[1]Outside Edges'!$P62="Yes"),"Yes","No")</f>
        <v>Yes</v>
      </c>
      <c r="CR63" s="11" t="str">
        <f>IF(AND((RIGHT(CR$3,2)-'[1]Miter Profiles'!$AC$97-'[1]Outside Edges'!$B62)&gt;=5,'[1]Outside Edges'!$P62="Yes"),"Yes","No")</f>
        <v>Yes</v>
      </c>
      <c r="CS63" s="87" t="str">
        <f>IF(AND((RIGHT(CS$3,2)-'[1]Miter Profiles'!$AC$98-'[1]Outside Edges'!$B62)&gt;=5,'[1]Outside Edges'!$P62="Yes"),"Yes","No")</f>
        <v>Yes</v>
      </c>
      <c r="CT63" s="10" t="str">
        <f>IF(AND((RIGHT($CT$3,2)-'[1]Miter Profiles'!$AC$99-'[1]Outside Edges'!$B62)&gt;=5,'[1]Outside Edges'!$P62="Yes"),"Yes","No")</f>
        <v>No</v>
      </c>
      <c r="CU63" s="10" t="str">
        <f>IF(AND((RIGHT($CU$3,2)-'[1]Miter Profiles'!$AC$100-'[1]Outside Edges'!$B62)&gt;=5,'[1]Outside Edges'!$P62="Yes"),"Yes","No")</f>
        <v>Yes</v>
      </c>
      <c r="CV63" s="85" t="str">
        <f>IF(AND((RIGHT($CV$3,2)-'[1]Miter Profiles'!$AC$101-'[1]Outside Edges'!$B62)&gt;=5,'[1]Outside Edges'!$P62="Yes"),"Yes","No")</f>
        <v>Yes</v>
      </c>
      <c r="CW63" s="86" t="str">
        <f>IF(AND((RIGHT($CW$3,2)-'[1]Miter Profiles'!$AC$102-'[1]Outside Edges'!$B62)&gt;=5,'[1]Outside Edges'!$P62="Yes"),"Yes","No")</f>
        <v>Yes</v>
      </c>
      <c r="CX63" s="11" t="str">
        <f>IF(AND((RIGHT($CX$3,2)-'[1]Miter Profiles'!$AC$103-'[1]Outside Edges'!$B62)&gt;=5,'[1]Outside Edges'!$P62="Yes"),"Yes","No")</f>
        <v>Yes</v>
      </c>
      <c r="CY63" s="87" t="str">
        <f>IF(AND((RIGHT($CY$3,2)-'[1]Miter Profiles'!$AC$104-'[1]Outside Edges'!$B62)&gt;=5,'[1]Outside Edges'!$P62="Yes"),"Yes","No")</f>
        <v>Yes</v>
      </c>
      <c r="CZ63" s="10" t="str">
        <f>IF(AND((RIGHT($CZ$3,2)-'[1]Miter Profiles'!$AC$105-'[1]Outside Edges'!$B62)&gt;=5,'[1]Outside Edges'!$P62="Yes"),"Yes","No")</f>
        <v>No</v>
      </c>
      <c r="DA63" s="10" t="str">
        <f>IF(AND((RIGHT($DA$3,2)-'[1]Miter Profiles'!$AC$106-'[1]Outside Edges'!$B62)&gt;=5,'[1]Outside Edges'!$P62="Yes"),"Yes","No")</f>
        <v>No</v>
      </c>
      <c r="DB63" s="85" t="str">
        <f>IF(AND((RIGHT($DB$3,2)-'[1]Miter Profiles'!$AC$107-'[1]Outside Edges'!$B62)&gt;=5,'[1]Outside Edges'!$P62="Yes"),"Yes","No")</f>
        <v>No</v>
      </c>
      <c r="DC63" s="86" t="str">
        <f>IF(AND((RIGHT($DC$3,2)-'[1]Miter Profiles'!$AC$108-'[1]Outside Edges'!$B62)&gt;=5,'[1]Outside Edges'!$P62="Yes"),"Yes","No")</f>
        <v>No</v>
      </c>
      <c r="DD63" s="11" t="str">
        <f>IF(AND((RIGHT($DD$3,2)-'[1]Miter Profiles'!$AC$109-'[1]Outside Edges'!$B62)&gt;=5,'[1]Outside Edges'!$P62="Yes"),"Yes","No")</f>
        <v>Yes</v>
      </c>
      <c r="DE63" s="87" t="str">
        <f>IF(AND((RIGHT($DE$3,2)-'[1]Miter Profiles'!$AC$110-'[1]Outside Edges'!$B62)&gt;=5,'[1]Outside Edges'!$P62="Yes"),"Yes","No")</f>
        <v>Yes</v>
      </c>
      <c r="DF63" s="10" t="str">
        <f>IF(AND((RIGHT($DF$3,2)-'[1]Miter Profiles'!$AC$111-'[1]Outside Edges'!$B62)&gt;=5,'[1]Outside Edges'!$P62="Yes"),"Yes","No")</f>
        <v>Yes</v>
      </c>
      <c r="DG63" s="10" t="str">
        <f>IF(AND((RIGHT($DG$3,2)-'[1]Miter Profiles'!$AC$112-'[1]Outside Edges'!$B62)&gt;=5,'[1]Outside Edges'!$P62="Yes"),"Yes","No")</f>
        <v>Yes</v>
      </c>
      <c r="DH63" s="85" t="str">
        <f>IF(AND((RIGHT($DH$3,2)-'[1]Miter Profiles'!$AC$113-'[1]Outside Edges'!$B62)&gt;=5,'[1]Outside Edges'!$P62="Yes"),"Yes","No")</f>
        <v>Yes</v>
      </c>
      <c r="DI63" s="86" t="str">
        <f>IF(AND((RIGHT($DI$3,2)-'[1]Miter Profiles'!$AC$114-'[1]Outside Edges'!$B62)&gt;=5,'[1]Outside Edges'!$P62="Yes"),"Yes","No")</f>
        <v>Yes</v>
      </c>
      <c r="DJ63" s="11" t="str">
        <f>IF(AND((RIGHT($DJ$3,2)-'[1]Miter Profiles'!$AC$115-'[1]Outside Edges'!$B62)&gt;=5,'[1]Outside Edges'!$P62="Yes"),"Yes","No")</f>
        <v>Yes</v>
      </c>
      <c r="DK63" s="87" t="str">
        <f>IF(AND((RIGHT($DK$3,2)-'[1]Miter Profiles'!$AC$116-'[1]Outside Edges'!$B62)&gt;=5,'[1]Outside Edges'!$P62="Yes"),"Yes","No")</f>
        <v>Yes</v>
      </c>
      <c r="DL63" s="10" t="str">
        <f>IF(AND((RIGHT($DL$3,2)-'[1]Miter Profiles'!$AC$117-'[1]Outside Edges'!$B62)&gt;=5,'[1]Outside Edges'!$P62="Yes"),"Yes","No")</f>
        <v>Yes</v>
      </c>
      <c r="DM63" s="10" t="str">
        <f>IF(AND((RIGHT($DM$3,2)-'[1]Miter Profiles'!$AC$118-'[1]Outside Edges'!$B62)&gt;=5,'[1]Outside Edges'!$P62="Yes"),"Yes","No")</f>
        <v>Yes</v>
      </c>
      <c r="DN63" s="85" t="str">
        <f>IF(AND((RIGHT($DN$3,2)-'[1]Miter Profiles'!$AC$119-'[1]Outside Edges'!$B62)&gt;=5,'[1]Outside Edges'!$P62="Yes"),"Yes","No")</f>
        <v>Yes</v>
      </c>
      <c r="DO63" s="86" t="str">
        <f>IF(AND((RIGHT($DO$3,2)-'[1]Miter Profiles'!$AC$120-'[1]Outside Edges'!$B62)&gt;=5,'[1]Outside Edges'!$P62="Yes"),"Yes","No")</f>
        <v>No</v>
      </c>
      <c r="DP63" s="11" t="str">
        <f>IF(AND((RIGHT($DP$3,2)-'[1]Miter Profiles'!$AC$121-'[1]Outside Edges'!$B62)&gt;=5,'[1]Outside Edges'!$P62="Yes"),"Yes","No")</f>
        <v>Yes</v>
      </c>
      <c r="DQ63" s="87" t="str">
        <f>IF(AND((RIGHT($DQ$3,2)-'[1]Miter Profiles'!$AC$122-'[1]Outside Edges'!$B62)&gt;=5,'[1]Outside Edges'!$P62="Yes"),"Yes","No")</f>
        <v>Yes</v>
      </c>
      <c r="DR63" s="10" t="str">
        <f>IF(AND((RIGHT($DR$3,2)-'[1]Miter Profiles'!$AC$123-'[1]Outside Edges'!$B62)&gt;=5,'[1]Outside Edges'!$P62="Yes"),"Yes","No")</f>
        <v>Yes</v>
      </c>
      <c r="DS63" s="10" t="str">
        <f>IF(AND((RIGHT($DS$3,2)-'[1]Miter Profiles'!$AC$124-'[1]Outside Edges'!$B62)&gt;=5,'[1]Outside Edges'!$P62="Yes"),"Yes","No")</f>
        <v>Yes</v>
      </c>
      <c r="DT63" s="85" t="str">
        <f>IF(AND((RIGHT($DT$3,2)-'[1]Miter Profiles'!$AC$125-'[1]Outside Edges'!$B62)&gt;=5,'[1]Outside Edges'!$P62="Yes"),"Yes","No")</f>
        <v>Yes</v>
      </c>
      <c r="DU63" s="86" t="str">
        <f>IF(AND((RIGHT($DU$3,2)-'[1]Miter Profiles'!$AC$126-'[1]Outside Edges'!$B62)&gt;=5,'[1]Outside Edges'!$P62="Yes"),"Yes","No")</f>
        <v>Yes</v>
      </c>
      <c r="DV63" s="11" t="str">
        <f>IF(AND((RIGHT($DV$3,2)-'[1]Miter Profiles'!$AC$127-'[1]Outside Edges'!$B62)&gt;=5,'[1]Outside Edges'!$P62="Yes"),"Yes","No")</f>
        <v>Yes</v>
      </c>
      <c r="DW63" s="87" t="str">
        <f>IF(AND((RIGHT($DW$3,2)-'[1]Miter Profiles'!$AC$128-'[1]Outside Edges'!$B62)&gt;=5,'[1]Outside Edges'!$P62="Yes"),"Yes","No")</f>
        <v>Yes</v>
      </c>
      <c r="DX63" s="10" t="str">
        <f>IF(AND((RIGHT($DX$3,2)-'[1]Miter Profiles'!$AC$129-'[1]Outside Edges'!$B62)&gt;=5,'[1]Outside Edges'!$P62="Yes"),"Yes","No")</f>
        <v>Yes</v>
      </c>
      <c r="DY63" s="10" t="str">
        <f>IF(AND((RIGHT($DY$3,2)-'[1]Miter Profiles'!$AC$130-'[1]Outside Edges'!$B62)&gt;=5,'[1]Outside Edges'!$P62="Yes"),"Yes","No")</f>
        <v>Yes</v>
      </c>
      <c r="DZ63" s="85" t="str">
        <f>IF(AND((RIGHT($DZ$3,2)-'[1]Miter Profiles'!$AC$131-'[1]Outside Edges'!$B62)&gt;=5,'[1]Outside Edges'!$P62="Yes"),"Yes","No")</f>
        <v>Yes</v>
      </c>
      <c r="EA63" s="90" t="str">
        <f>IF(AND((RIGHT($EA$3,2)-'[1]Miter Profiles'!$AC$132-'[1]Outside Edges'!$B62)&gt;=5,'[1]Outside Edges'!$P62="Yes"),"Yes","No")</f>
        <v>Yes</v>
      </c>
      <c r="EB63" s="104" t="str">
        <f>IF(AND((RIGHT($EB$3,2)-'[1]Miter Profiles'!$AC$133-'[1]Outside Edges'!$B62)&gt;=5,'[1]Outside Edges'!$P62="Yes"),"Yes","No")</f>
        <v>No</v>
      </c>
      <c r="EC63" s="109" t="str">
        <f>IF(AND((RIGHT($EC$3,2)-'[1]Miter Profiles'!$AC$134-'[1]Outside Edges'!$B62)&gt;=5,'[1]Outside Edges'!$P62="Yes"),"Yes","No")</f>
        <v>Yes</v>
      </c>
      <c r="ED63" s="115" t="str">
        <f>IF(AND((RIGHT($ED$3,2)-'[1]Miter Profiles'!$AC$135-'[1]Outside Edges'!$B62)&gt;=5,'[1]Outside Edges'!$P62="Yes"),"Yes","No")</f>
        <v>Yes</v>
      </c>
      <c r="EE63" s="112" t="str">
        <f>IF(AND((RIGHT($EE$3,2)-'[1]Miter Profiles'!$AC$136-'[1]Outside Edges'!$B62)&gt;=5,'[1]Outside Edges'!$P62="Yes"),"Yes","No")</f>
        <v>Yes</v>
      </c>
      <c r="EF63" s="85" t="str">
        <f>IF(AND((RIGHT($EF$3,2)-'[1]Miter Profiles'!$AC$137-'[1]Outside Edges'!$B62)&gt;=5,'[1]Outside Edges'!$P62="Yes"),"Yes","No")</f>
        <v>Yes</v>
      </c>
      <c r="EG63" s="10" t="str">
        <f>IF(AND((RIGHT($EG$3,2)-'[1]Miter Profiles'!$AC$138-'[1]Outside Edges'!$B62)&gt;=5,'[1]Outside Edges'!$P62="Yes"),"Yes","No")</f>
        <v>Yes</v>
      </c>
      <c r="EH63" s="90" t="str">
        <f>IF(AND((RIGHT($EH$3,2)-'[1]Miter Profiles'!$AC$139-'[1]Outside Edges'!$B62)&gt;=5,'[1]Outside Edges'!$P62="Yes"),"Yes","No")</f>
        <v>Yes</v>
      </c>
      <c r="EI63" s="120" t="str">
        <f>IF(AND((RIGHT($EI$3,2)-'[1]Miter Profiles'!$AC$140-'[1]Outside Edges'!$B62)&gt;=5,'[1]Outside Edges'!$P62="Yes"),"Yes","No")</f>
        <v>Yes</v>
      </c>
      <c r="EJ63" s="123" t="str">
        <f>IF(AND((RIGHT($EJ$3,2)-'[1]Miter Profiles'!$AC$141-'[1]Outside Edges'!$B62)&gt;=5,'[1]Outside Edges'!$P62="Yes"),"Yes","No")</f>
        <v>Yes</v>
      </c>
      <c r="EK63" s="123" t="str">
        <f>IF(AND((RIGHT($EK$3,2)-'[1]Miter Profiles'!$AC$142-'[1]Outside Edges'!$B62)&gt;=5,'[1]Outside Edges'!$P62="Yes"),"Yes","No")</f>
        <v>Yes</v>
      </c>
      <c r="EL63" s="115" t="str">
        <f>IF(AND((RIGHT($EL$3,2)-'[1]Miter Profiles'!$AC$143-'[1]Outside Edges'!$B62)&gt;=5,'[1]Outside Edges'!$P62="Yes"),"Yes","No")</f>
        <v>Yes</v>
      </c>
      <c r="EM63" s="128" t="str">
        <f>IF(AND((RIGHT($EM$3,2)-'[1]Miter Profiles'!$AC$144-'[1]Outside Edges'!$B62)&gt;=5,'[1]Outside Edges'!$P62="Yes"),"Yes","No")</f>
        <v>No</v>
      </c>
      <c r="EN63" s="10" t="str">
        <f>IF(AND((RIGHT($EN$3,2)-'[1]Miter Profiles'!$AC$145-'[1]Outside Edges'!$B62)&gt;=5,'[1]Outside Edges'!$P62="Yes"),"Yes","No")</f>
        <v>Yes</v>
      </c>
      <c r="EO63" s="90" t="str">
        <f>IF(AND((RIGHT($EO$3,2)-'[1]Miter Profiles'!$AC$146-'[1]Outside Edges'!$B62)&gt;=5,'[1]Outside Edges'!$P62="Yes"),"Yes","No")</f>
        <v>Yes</v>
      </c>
      <c r="EP63" s="123" t="str">
        <f>IF(AND((RIGHT($EP$3,2)-'[1]Miter Profiles'!$AC$147-'[1]Outside Edges'!$B62)&gt;=5,'[1]Outside Edges'!$P62="Yes"),"Yes","No")</f>
        <v>No</v>
      </c>
      <c r="EQ63" s="123" t="str">
        <f>IF(AND((RIGHT($EQ$3,2)-'[1]Miter Profiles'!$AC$148-'[1]Outside Edges'!$B62)&gt;=5,'[1]Outside Edges'!$P62="Yes"),"Yes","No")</f>
        <v>Yes</v>
      </c>
      <c r="ER63" s="115" t="str">
        <f>IF(AND((RIGHT($ER$3,2)-'[1]Miter Profiles'!$AC$149-'[1]Outside Edges'!$B62)&gt;=5,'[1]Outside Edges'!$P62="Yes"),"Yes","No")</f>
        <v>Yes</v>
      </c>
      <c r="ES63" s="128" t="str">
        <f>IF(AND((RIGHT($ES$3,2)-'[1]Miter Profiles'!$AC$150-'[1]Outside Edges'!$B62)&gt;=5,'[1]Outside Edges'!$P62="Yes"),"Yes","No")</f>
        <v>No</v>
      </c>
      <c r="ET63" s="10" t="str">
        <f>IF(AND((RIGHT($ET$3,2)-'[1]Miter Profiles'!$AC$151-'[1]Outside Edges'!$B62)&gt;=5,'[1]Outside Edges'!$P62="Yes"),"Yes","No")</f>
        <v>Yes</v>
      </c>
      <c r="EU63" s="90" t="str">
        <f>IF(AND((RIGHT($EU$3,2)-'[1]Miter Profiles'!$AC$152-'[1]Outside Edges'!$B62)&gt;=5,'[1]Outside Edges'!$P62="Yes"),"Yes","No")</f>
        <v>Yes</v>
      </c>
      <c r="EV63" s="123" t="str">
        <f>IF(AND((RIGHT($EV$3,2)-'[1]Miter Profiles'!$AC$153-'[1]Outside Edges'!$B62)&gt;=5,'[1]Outside Edges'!$P62="Yes"),"Yes","No")</f>
        <v>Yes</v>
      </c>
      <c r="EW63" s="123" t="str">
        <f>IF(AND((RIGHT($EW$3,2)-'[1]Miter Profiles'!$AC$154-'[1]Outside Edges'!$B62)&gt;=5,'[1]Outside Edges'!$P62="Yes"),"Yes","No")</f>
        <v>Yes</v>
      </c>
      <c r="EX63" s="115" t="str">
        <f>IF(AND((RIGHT($EX$3,2)-'[1]Miter Profiles'!$AC$155-'[1]Outside Edges'!$B62)&gt;=5,'[1]Outside Edges'!$P62="Yes"),"Yes","No")</f>
        <v>Yes</v>
      </c>
      <c r="EY63" s="128" t="str">
        <f>IF(AND((RIGHT($EY$3,2)-'[1]Miter Profiles'!$AC$156-'[1]Outside Edges'!$B62)&gt;=5,'[1]Outside Edges'!$P62="Yes"),"Yes","No")</f>
        <v>Yes</v>
      </c>
      <c r="EZ63" s="10" t="str">
        <f>IF(AND((RIGHT($EZ$3,2)-'[1]Miter Profiles'!$AC$157-'[1]Outside Edges'!$B62)&gt;=5,'[1]Outside Edges'!$P62="Yes"),"Yes","No")</f>
        <v>Yes</v>
      </c>
      <c r="FA63" s="90" t="str">
        <f>IF(AND((RIGHT($FA$3,2)-'[1]Miter Profiles'!$AC$158-'[1]Outside Edges'!$B62)&gt;=5,'[1]Outside Edges'!$P62="Yes"),"Yes","No")</f>
        <v>Yes</v>
      </c>
      <c r="FB63" s="123" t="str">
        <f>IF(AND((RIGHT($FB$3,2)-'[1]Miter Profiles'!$AC$159-'[1]Outside Edges'!$B62)&gt;=5,'[1]Outside Edges'!$P62="Yes"),"Yes","No")</f>
        <v>Yes</v>
      </c>
      <c r="FC63" s="123" t="str">
        <f>IF(AND((RIGHT($FC$3,2)-'[1]Miter Profiles'!$AC$160-'[1]Outside Edges'!$B62)&gt;=5,'[1]Outside Edges'!$P62="Yes"),"Yes","No")</f>
        <v>Yes</v>
      </c>
      <c r="FD63" s="115" t="str">
        <f>IF(AND((RIGHT($FD$3,2)-'[1]Miter Profiles'!$AC$161-'[1]Outside Edges'!$B62)&gt;=5,'[1]Outside Edges'!$P62="Yes"),"Yes","No")</f>
        <v>Yes</v>
      </c>
      <c r="FE63" s="128" t="str">
        <f>IF(AND((RIGHT($FE$3,2)-'[1]Miter Profiles'!$AC$162-'[1]Outside Edges'!$B62)&gt;=5,'[1]Outside Edges'!$P62="Yes"),"Yes","No")</f>
        <v>Yes</v>
      </c>
      <c r="FF63" s="10" t="str">
        <f>IF(AND((RIGHT($FF$3,2)-'[1]Miter Profiles'!$AC$163-'[1]Outside Edges'!$B62)&gt;=5,'[1]Outside Edges'!$P62="Yes"),"Yes","No")</f>
        <v>Yes</v>
      </c>
      <c r="FG63" s="90" t="str">
        <f>IF(AND((RIGHT($FG$3,2)-'[1]Miter Profiles'!$AC$164-'[1]Outside Edges'!$B62)&gt;=5,'[1]Outside Edges'!$P62="Yes"),"Yes","No")</f>
        <v>Yes</v>
      </c>
      <c r="FH63" s="123" t="str">
        <f>IF(AND((RIGHT($FH$3,2)-'[1]Miter Profiles'!$AC$165-'[1]Outside Edges'!$B62)&gt;=5,'[1]Outside Edges'!$P62="Yes"),"Yes","No")</f>
        <v>Yes</v>
      </c>
      <c r="FI63" s="123" t="str">
        <f>IF(AND((RIGHT($FI$3,2)-'[1]Miter Profiles'!$AC$166-'[1]Outside Edges'!$B62)&gt;=5,'[1]Outside Edges'!$P62="Yes"),"Yes","No")</f>
        <v>Yes</v>
      </c>
      <c r="FJ63" s="115" t="str">
        <f>IF(AND((RIGHT($FJ$3,2)-'[1]Miter Profiles'!$AC$167-'[1]Outside Edges'!$B62)&gt;=5,'[1]Outside Edges'!$P62="Yes"),"Yes","No")</f>
        <v>Yes</v>
      </c>
      <c r="FK63" s="128" t="str">
        <f>IF(AND((RIGHT($FK$3,2)-'[1]Miter Profiles'!$AC$168-'[1]Outside Edges'!$B62)&gt;=5,'[1]Outside Edges'!$P62="Yes"),"Yes","No")</f>
        <v>Yes</v>
      </c>
      <c r="FL63" s="10" t="str">
        <f>IF(AND((RIGHT($FL$3,2)-'[1]Miter Profiles'!$AC$169-'[1]Outside Edges'!$B62)&gt;=5,'[1]Outside Edges'!$P62="Yes"),"Yes","No")</f>
        <v>Yes</v>
      </c>
      <c r="FM63" s="90" t="str">
        <f>IF(AND((RIGHT($FM$3,2)-'[1]Miter Profiles'!$AC$170-'[1]Outside Edges'!$B62)&gt;=5,'[1]Outside Edges'!$P62="Yes"),"Yes","No")</f>
        <v>Yes</v>
      </c>
      <c r="FN63" s="123" t="str">
        <f>IF(AND((RIGHT($FN$3,2)-'[1]Miter Profiles'!$AC$171-'[1]Outside Edges'!$B62)&gt;=5,'[1]Outside Edges'!$P62="Yes"),"Yes","No")</f>
        <v>Yes</v>
      </c>
      <c r="FO63" s="123" t="str">
        <f>IF(AND((RIGHT($FO$3,2)-'[1]Miter Profiles'!$AC$172-'[1]Outside Edges'!$B62)&gt;=5,'[1]Outside Edges'!$P62="Yes"),"Yes","No")</f>
        <v>Yes</v>
      </c>
      <c r="FP63" s="115" t="str">
        <f>IF(AND((RIGHT($FP$3,2)-'[1]Miter Profiles'!$AC$173-'[1]Outside Edges'!$B62)&gt;=5,'[1]Outside Edges'!$P62="Yes"),"Yes","No")</f>
        <v>Yes</v>
      </c>
      <c r="FQ63" s="128" t="str">
        <f>IF(AND((RIGHT($FQ$3,2)-'[1]Miter Profiles'!$AC$174-'[1]Outside Edges'!$B62)&gt;=5,'[1]Outside Edges'!$P62="Yes"),"Yes","No")</f>
        <v>Yes</v>
      </c>
      <c r="FR63" s="10" t="str">
        <f>IF(AND((RIGHT($FR$3,2)-'[1]Miter Profiles'!$AC$175-'[1]Outside Edges'!$B62)&gt;=5,'[1]Outside Edges'!$P62="Yes"),"Yes","No")</f>
        <v>Yes</v>
      </c>
      <c r="FS63" s="90" t="str">
        <f>IF(AND((RIGHT($FS$3,2)-'[1]Miter Profiles'!$AC$176-'[1]Outside Edges'!$B62)&gt;=5,'[1]Outside Edges'!$P62="Yes"),"Yes","No")</f>
        <v>Yes</v>
      </c>
      <c r="FT63" s="123" t="str">
        <f>IF(AND((RIGHT($FT$3,2)-'[1]Miter Profiles'!$AC$177-'[1]Outside Edges'!$B62)&gt;=5,'[1]Outside Edges'!$P62="Yes"),"Yes","No")</f>
        <v>Yes</v>
      </c>
      <c r="FU63" s="123" t="str">
        <f>IF(AND((RIGHT($FU$3,2)-'[1]Miter Profiles'!$AC$178-'[1]Outside Edges'!$B62)&gt;=5,'[1]Outside Edges'!$P62="Yes"),"Yes","No")</f>
        <v>Yes</v>
      </c>
      <c r="FV63" s="115" t="str">
        <f>IF(AND((RIGHT($V$3,2)-'[1]Miter Profiles'!$AC$179-'[1]Outside Edges'!$B62)&gt;=5,'[1]Outside Edges'!$P62="Yes"),"Yes","No")</f>
        <v>Yes</v>
      </c>
      <c r="FW63" s="128" t="str">
        <f>IF(AND((RIGHT($FW$3,2)-'[1]Miter Profiles'!$AC$180-'[1]Outside Edges'!$B62)&gt;=5,'[1]Outside Edges'!$P62="Yes"),"Yes","No")</f>
        <v>No</v>
      </c>
      <c r="FX63" s="269" t="str">
        <f>IF(AND((RIGHT($FX$3,2)-'[1]Miter Profiles'!$AC$181-'[1]Outside Edges'!$B62)&gt;=5,'[1]Outside Edges'!$P62="Yes"),"Yes","No")</f>
        <v>Yes</v>
      </c>
      <c r="FY63" s="273" t="str">
        <f>IF(AND((RIGHT($FY$3,2)-'[1]Miter Profiles'!$AC$182-'[1]Outside Edges'!$B62)&gt;=5,'[1]Outside Edges'!$P62="Yes"),"Yes","No")</f>
        <v>Yes</v>
      </c>
      <c r="FZ63" s="282" t="str">
        <f>IF(AND((RIGHT($FZ$3,2)-'[1]Miter Profiles'!$AC$183-'[1]Outside Edges'!$B62)&gt;=5,'[1]Outside Edges'!$P62="Yes"),"Yes","No")</f>
        <v>Yes</v>
      </c>
      <c r="GA63" s="283" t="str">
        <f>IF(AND((RIGHT($GA$3,2)-'[1]Miter Profiles'!$AC$184-'[1]Outside Edges'!$B62)&gt;=5,'[1]Outside Edges'!$P62="Yes"),"Yes","No")</f>
        <v>Yes</v>
      </c>
      <c r="GB63" s="284" t="str">
        <f>IF(AND((RIGHT($GB$3,2)-'[1]Miter Profiles'!$AC$185-'[1]Outside Edges'!$B62)&gt;=5,'[1]Outside Edges'!$P62="Yes"),"Yes","No")</f>
        <v>Yes</v>
      </c>
      <c r="GC63" s="275" t="str">
        <f>IF(AND((RIGHT($GC$3,2)-'[1]Miter Profiles'!$AC$186-'[1]Outside Edges'!$B62)&gt;=5,'[1]Outside Edges'!$P62="Yes"),"Yes","No")</f>
        <v>No</v>
      </c>
      <c r="GD63" s="269" t="str">
        <f>IF(AND((RIGHT($GD$3,2)-'[1]Miter Profiles'!$AC$187-'[1]Outside Edges'!$B62)&gt;=5,'[1]Outside Edges'!$P62="Yes"),"Yes","No")</f>
        <v>Yes</v>
      </c>
      <c r="GE63" s="273" t="str">
        <f>IF(AND((RIGHT($GE$3,2)-'[1]Miter Profiles'!$AC$188-'[1]Outside Edges'!$B62)&gt;=5,'[1]Outside Edges'!$P62="Yes"),"Yes","No")</f>
        <v>Yes</v>
      </c>
      <c r="GF63" s="282" t="str">
        <f>IF(AND((RIGHT($GF$3,2)-'[1]Miter Profiles'!$AC$189-'[1]Outside Edges'!$B62)&gt;=5,'[1]Outside Edges'!$P62="Yes"),"Yes","No")</f>
        <v>Yes</v>
      </c>
      <c r="GG63" s="283" t="str">
        <f>IF(AND((RIGHT($GG$3,2)-'[1]Miter Profiles'!$AC$190-'[1]Outside Edges'!$B62)&gt;=5,'[1]Outside Edges'!$P62="Yes"),"Yes","No")</f>
        <v>Yes</v>
      </c>
      <c r="GH63" s="284" t="str">
        <f>IF(AND((RIGHT($GH$3,2)-'[1]Miter Profiles'!$AC$191-'[1]Outside Edges'!$B62)&gt;=5,'[1]Outside Edges'!$P62="Yes"),"Yes","No")</f>
        <v>Yes</v>
      </c>
      <c r="GI63" s="275" t="str">
        <f>IF(AND((RIGHT($GI$3,2)-'[1]Miter Profiles'!$AC$192-'[1]Outside Edges'!$B62)&gt;=5,'[1]Outside Edges'!$P62="Yes"),"Yes","No")</f>
        <v>Yes</v>
      </c>
      <c r="GJ63" s="269" t="str">
        <f>IF(AND((RIGHT($GJ$3,2)-'[1]Miter Profiles'!$AC$193-'[1]Outside Edges'!$B62)&gt;=5,'[1]Outside Edges'!$P62="Yes"),"Yes","No")</f>
        <v>Yes</v>
      </c>
      <c r="GK63" s="273" t="str">
        <f>IF(AND((RIGHT($GK$3,2)-'[1]Miter Profiles'!$AC$194-'[1]Outside Edges'!$B62)&gt;=5,'[1]Outside Edges'!$P62="Yes"),"Yes","No")</f>
        <v>Yes</v>
      </c>
      <c r="GL63" s="282" t="str">
        <f>IF(AND((RIGHT($GL$3,2)-'[1]Miter Profiles'!$AC$195-'[1]Outside Edges'!$B62)&gt;=5,'[1]Outside Edges'!$P62="Yes"),"Yes","No")</f>
        <v>Yes</v>
      </c>
      <c r="GM63" s="283" t="str">
        <f>IF(AND((RIGHT($GM$3,2)-'[1]Miter Profiles'!$AC$196-'[1]Outside Edges'!$B62)&gt;=5,'[1]Outside Edges'!$P62="Yes"),"Yes","No")</f>
        <v>Yes</v>
      </c>
      <c r="GN63" s="284" t="str">
        <f>IF(AND((RIGHT($GN$3,2)-'[1]Miter Profiles'!$AC$197-'[1]Outside Edges'!$B62)&gt;=5,'[1]Outside Edges'!$P62="Yes"),"Yes","No")</f>
        <v>Yes</v>
      </c>
      <c r="GO63" s="275" t="str">
        <f>IF(AND((RIGHT($GO$3,2)-'[1]Miter Profiles'!$AC$198-'[1]Outside Edges'!$B62)&gt;=5,'[1]Outside Edges'!$P62="Yes"),"Yes","No")</f>
        <v>No</v>
      </c>
      <c r="GP63" s="269" t="str">
        <f>IF(AND((RIGHT($GP$3,2)-'[1]Miter Profiles'!$AC$199-'[1]Outside Edges'!$B62)&gt;=5,'[1]Outside Edges'!$P62="Yes"),"Yes","No")</f>
        <v>Yes</v>
      </c>
      <c r="GQ63" s="273" t="str">
        <f>IF(AND((RIGHT($GQ$3,2)-'[1]Miter Profiles'!$AC$200-'[1]Outside Edges'!$B62)&gt;=5,'[1]Outside Edges'!$P62="Yes"),"Yes","No")</f>
        <v>Yes</v>
      </c>
      <c r="GR63" s="282" t="str">
        <f>IF(AND((RIGHT($GR$3,2)-'[1]Miter Profiles'!$AC$201-'[1]Outside Edges'!$B62)&gt;=5,'[1]Outside Edges'!$P62="Yes"),"Yes","No")</f>
        <v>Yes</v>
      </c>
      <c r="GS63" s="283" t="str">
        <f>IF(AND((RIGHT($GS$3,2)-'[1]Miter Profiles'!$AC$202-'[1]Outside Edges'!$B62)&gt;=5,'[1]Outside Edges'!$P62="Yes"),"Yes","No")</f>
        <v>Yes</v>
      </c>
      <c r="GT63" s="284" t="str">
        <f>IF(AND((RIGHT($GT$3,2)-'[1]Miter Profiles'!$AC$203-'[1]Outside Edges'!$B62)&gt;=5,'[1]Outside Edges'!$P62="Yes"),"Yes","No")</f>
        <v>Yes</v>
      </c>
      <c r="GU63" s="275" t="str">
        <f>IF(AND((RIGHT($GU$3,2)-'[1]Miter Profiles'!$AC$204-'[1]Outside Edges'!$B62)&gt;=5,'[1]Outside Edges'!$P62="Yes"),"Yes","No")</f>
        <v>No</v>
      </c>
      <c r="GV63" s="269" t="str">
        <f>IF(AND((RIGHT($GV$3,2)-'[1]Miter Profiles'!$AC$205-'[1]Outside Edges'!$B62)&gt;=5,'[1]Outside Edges'!$P62="Yes"),"Yes","No")</f>
        <v>Yes</v>
      </c>
      <c r="GW63" s="273" t="str">
        <f>IF(AND((RIGHT($GW$3,2)-'[1]Miter Profiles'!$AC$206-'[1]Outside Edges'!$B62)&gt;=5,'[1]Outside Edges'!$P62="Yes"),"Yes","No")</f>
        <v>Yes</v>
      </c>
      <c r="GX63" s="282" t="str">
        <f>IF(AND((RIGHT($GX$3,2)-'[1]Miter Profiles'!$AC$207-'[1]Outside Edges'!$B62)&gt;=5,'[1]Outside Edges'!$P62="Yes"),"Yes","No")</f>
        <v>No</v>
      </c>
      <c r="GY63" s="283" t="str">
        <f>IF(AND((RIGHT($GY$3,2)-'[1]Miter Profiles'!$AC$208-'[1]Outside Edges'!$B62)&gt;=5,'[1]Outside Edges'!$P62="Yes"),"Yes","No")</f>
        <v>Yes</v>
      </c>
      <c r="GZ63" s="284" t="str">
        <f>IF(AND((RIGHT($GZ$3,2)-'[1]Miter Profiles'!$AC$209-'[1]Outside Edges'!$B62)&gt;=5,'[1]Outside Edges'!$P62="Yes"),"Yes","No")</f>
        <v>Yes</v>
      </c>
      <c r="HA63" s="275" t="str">
        <f>IF(AND((RIGHT($HA$3,2)-'[1]Miter Profiles'!$AC$210-'[1]Outside Edges'!$B62)&gt;=5,'[1]Outside Edges'!$P62="Yes"),"Yes","No")</f>
        <v>Yes</v>
      </c>
      <c r="HB63" s="269" t="str">
        <f>IF(AND((RIGHT($HB$3,2)-'[1]Miter Profiles'!$AC$211-'[1]Outside Edges'!$B62)&gt;=5,'[1]Outside Edges'!$P62="Yes"),"Yes","No")</f>
        <v>Yes</v>
      </c>
      <c r="HC63" s="273" t="str">
        <f>IF(AND((RIGHT($HC$3,2)-'[1]Miter Profiles'!$AC$212-'[1]Outside Edges'!$B62)&gt;=5,'[1]Outside Edges'!$P62="Yes"),"Yes","No")</f>
        <v>Yes</v>
      </c>
      <c r="HD63" s="282" t="str">
        <f>IF(AND((RIGHT($HD$3,2)-'[1]Miter Profiles'!$AC$213-'[1]Outside Edges'!$B62)&gt;=5,'[1]Outside Edges'!$P62="Yes"),"Yes","No")</f>
        <v>No</v>
      </c>
      <c r="HE63" s="284" t="str">
        <f>IF(AND((RIGHT($HE$3,2)-'[1]Miter Profiles'!$AC$214-'[1]Outside Edges'!$B62)&gt;=5,'[1]Outside Edges'!$P62="Yes"),"Yes","No")</f>
        <v>No</v>
      </c>
      <c r="HF63" s="275" t="str">
        <f>IF(AND((RIGHT($HF$3,2)-'[1]Miter Profiles'!$AC$215-'[1]Outside Edges'!$B62)&gt;=5,'[1]Outside Edges'!$P62="Yes"),"Yes","No")</f>
        <v>Yes</v>
      </c>
      <c r="HG63" s="269" t="str">
        <f>IF(AND((RIGHT($HG$3,2)-'[1]Miter Profiles'!$AC$216-'[1]Outside Edges'!$B62)&gt;=5,'[1]Outside Edges'!$P62="Yes"),"Yes","No")</f>
        <v>Yes</v>
      </c>
      <c r="HH63" s="273" t="str">
        <f>IF(AND((RIGHT($HH$3,2)-'[1]Miter Profiles'!$AC$217-'[1]Outside Edges'!$B62)&gt;=5,'[1]Outside Edges'!$P62="Yes"),"Yes","No")</f>
        <v>Yes</v>
      </c>
      <c r="HI63" s="282" t="str">
        <f>IF(AND((RIGHT($HI$3,2)-'[1]Miter Profiles'!$AC$218-'[1]Outside Edges'!$B62)&gt;=5,'[1]Outside Edges'!$P62="Yes"),"Yes","No")</f>
        <v>Yes</v>
      </c>
      <c r="HJ63" s="283" t="str">
        <f>IF(AND((RIGHT($HJ$3,2)-'[1]Miter Profiles'!$AC$219-'[1]Outside Edges'!$B62)&gt;=5,'[1]Outside Edges'!$P62="Yes"),"Yes","No")</f>
        <v>Yes</v>
      </c>
      <c r="HK63" s="284" t="str">
        <f>IF(AND((RIGHT($HK$3,2)-'[1]Miter Profiles'!$AC$220-'[1]Outside Edges'!$B62)&gt;=5,'[1]Outside Edges'!$P62="Yes"),"Yes","No")</f>
        <v>Yes</v>
      </c>
      <c r="HL63" s="275" t="str">
        <f>IF(AND((RIGHT($HL$3,2)-'[1]Miter Profiles'!$AC$221-'[1]Outside Edges'!$B62)&gt;=5,'[1]Outside Edges'!$P62="Yes"),"Yes","No")</f>
        <v>Yes</v>
      </c>
      <c r="HM63" s="269" t="str">
        <f>IF(AND((RIGHT($HM$3,2)-'[1]Miter Profiles'!$AC$222-'[1]Outside Edges'!$B62)&gt;=5,'[1]Outside Edges'!$P62="Yes"),"Yes","No")</f>
        <v>Yes</v>
      </c>
      <c r="HN63" s="269" t="str">
        <f>IF(AND((RIGHT($HN$3,2)-'[1]Miter Profiles'!$AC$223-'[1]Outside Edges'!$B62)&gt;=5,'[1]Outside Edges'!$P62="Yes"),"Yes","No")</f>
        <v>Yes</v>
      </c>
      <c r="HO63" s="283" t="str">
        <f>IF(AND((RIGHT($HO$3,2)-'[1]Miter Profiles'!$AC$224-'[1]Outside Edges'!$B62)&gt;=5,'[1]Outside Edges'!$P62="Yes"),"Yes","No")</f>
        <v>No</v>
      </c>
      <c r="HP63" s="283" t="str">
        <f>IF(AND((RIGHT($HP$3,2)-'[1]Miter Profiles'!$AC$225-'[1]Outside Edges'!$B62)&gt;=5,'[1]Outside Edges'!$P62="Yes"),"Yes","No")</f>
        <v>Yes</v>
      </c>
      <c r="HQ63" s="283" t="str">
        <f>IF(AND((RIGHT($HQ$3,3)-'[1]Miter Profiles'!$AC$226-'[1]Outside Edges'!$B62)&gt;=5,'[1]Outside Edges'!$P62="Yes"),"Yes","No")</f>
        <v>No</v>
      </c>
      <c r="HR63" s="283" t="str">
        <f>IF(AND((RIGHT($HR$3,2)-'[1]Miter Profiles'!$AC$227-'[1]Outside Edges'!$B62)&gt;=5,'[1]Outside Edges'!$P62="Yes"),"Yes","No")</f>
        <v>No</v>
      </c>
      <c r="HS63" s="269" t="str">
        <f>IF(AND((RIGHT($HS$3,2)-'[1]Miter Profiles'!$AC$228-'[1]Outside Edges'!$B62)&gt;=5,'[1]Outside Edges'!$P62="Yes"),"Yes","No")</f>
        <v>Yes</v>
      </c>
      <c r="HT63" s="269" t="str">
        <f>IF(AND((RIGHT($HT$3,2)-'[1]Miter Profiles'!$AC$229-'[1]Outside Edges'!$B62)&gt;=5,'[1]Outside Edges'!$P62="Yes"),"Yes","No")</f>
        <v>Yes</v>
      </c>
      <c r="HU63" s="269" t="str">
        <f>IF(AND((RIGHT($HU$3,2)-'[1]Miter Profiles'!$AC$230-'[1]Outside Edges'!$B62)&gt;=5,'[1]Outside Edges'!$P62="Yes"),"Yes","No")</f>
        <v>Yes</v>
      </c>
      <c r="HV63" s="283" t="str">
        <f>IF(AND((RIGHT($HV$3,2)-'[1]Miter Profiles'!$AC$231-'[1]Outside Edges'!$B62)&gt;=5,'[1]Outside Edges'!$P62="Yes"),"Yes","No")</f>
        <v>Yes</v>
      </c>
      <c r="HW63" s="283" t="str">
        <f>IF(AND((RIGHT($HW$3,2)-'[1]Miter Profiles'!$AC$232-'[1]Outside Edges'!$B62)&gt;=5,'[1]Outside Edges'!$P62="Yes"),"Yes","No")</f>
        <v>Yes</v>
      </c>
      <c r="HX63" s="283" t="str">
        <f>IF(AND((RIGHT($HX$3,2)-'[1]Miter Profiles'!$AC$233-'[1]Outside Edges'!$B62)&gt;=5,'[1]Outside Edges'!$P62="Yes"),"Yes","No")</f>
        <v>Yes</v>
      </c>
      <c r="HY63" s="269" t="str">
        <f>IF(AND((RIGHT($HY$3,2)-'[1]Miter Profiles'!$AC$234-'[1]Outside Edges'!$B62)&gt;=5,'[1]Outside Edges'!$P62="Yes"),"Yes","No")</f>
        <v>No</v>
      </c>
      <c r="HZ63" s="269" t="str">
        <f>IF(AND((RIGHT($HZ$3,2)-'[1]Miter Profiles'!$AC$235-'[1]Outside Edges'!$B62)&gt;=5,'[1]Outside Edges'!$P62="Yes"),"Yes","No")</f>
        <v>Yes</v>
      </c>
      <c r="IA63" s="269" t="str">
        <f>IF(AND((RIGHT($IA$3,2)-'[1]Miter Profiles'!$AC$236-'[1]Outside Edges'!$B62)&gt;=5,'[1]Outside Edges'!$P62="Yes"),"Yes","No")</f>
        <v>Yes</v>
      </c>
      <c r="IB63" s="283" t="str">
        <f>IF(AND((RIGHT($IB$3,2)-'[1]Miter Profiles'!$AC$237-'[1]Outside Edges'!$B62)&gt;=5,'[1]Outside Edges'!$P62="Yes"),"Yes","No")</f>
        <v>Yes</v>
      </c>
      <c r="IC63" s="283" t="str">
        <f>IF(AND((RIGHT($IC$3,2)-'[1]Miter Profiles'!$AC$238-'[1]Outside Edges'!$B62)&gt;=5,'[1]Outside Edges'!$P62="Yes"),"Yes","No")</f>
        <v>Yes</v>
      </c>
      <c r="ID63" s="283" t="str">
        <f>IF(AND((RIGHT($ID$3,2)-'[1]Miter Profiles'!$AC$239-'[1]Outside Edges'!$B62)&gt;=5,'[1]Outside Edges'!$P62="Yes"),"Yes","No")</f>
        <v>Yes</v>
      </c>
      <c r="IE63" s="269" t="str">
        <f>IF(AND((RIGHT($IE$3,2)-'[1]Miter Profiles'!$AC$240-'[1]Outside Edges'!$B62)&gt;=5,'[1]Outside Edges'!$P62="Yes"),"Yes","No")</f>
        <v>Yes</v>
      </c>
      <c r="IF63" s="269" t="str">
        <f>IF(AND((RIGHT($IF$3,2)-'[1]Miter Profiles'!$AC$241-'[1]Outside Edges'!$B62)&gt;=5,'[1]Outside Edges'!$P62="Yes"),"Yes","No")</f>
        <v>Yes</v>
      </c>
      <c r="IG63" s="269" t="str">
        <f>IF(AND((RIGHT($IG$3,2)-'[1]Miter Profiles'!$AC$242-'[1]Outside Edges'!$B62)&gt;=5,'[1]Outside Edges'!$P62="Yes"),"Yes","No")</f>
        <v>Yes</v>
      </c>
      <c r="IH63" s="283" t="str">
        <f>IF(AND((RIGHT($IH$3,2)-'[1]Miter Profiles'!$AC$243-'[1]Outside Edges'!$B62)&gt;=5,'[1]Outside Edges'!$P62="Yes"),"Yes","No")</f>
        <v>Yes</v>
      </c>
      <c r="II63" s="283" t="str">
        <f>IF(AND((RIGHT($II$3,2)-'[1]Miter Profiles'!$AC$244-'[1]Outside Edges'!$B62)&gt;=5,'[1]Outside Edges'!$P62="Yes"),"Yes","No")</f>
        <v>Yes</v>
      </c>
      <c r="IJ63" s="283" t="str">
        <f>IF(AND((RIGHT($IJ$3,2)-'[1]Miter Profiles'!$AC$245-'[1]Outside Edges'!$B62)&gt;=5,'[1]Outside Edges'!$P62="Yes"),"Yes","No")</f>
        <v>Yes</v>
      </c>
      <c r="IK63" s="269" t="str">
        <f>IF(AND((RIGHT($IK$3,2)-'[1]Miter Profiles'!$AC$246-'[1]Outside Edges'!$B62)&gt;=5,'[1]Outside Edges'!$P62="Yes"),"Yes","No")</f>
        <v>Yes</v>
      </c>
      <c r="IL63" s="269" t="str">
        <f>IF(AND((RIGHT($IL$3,2)-'[1]Miter Profiles'!$AC$247-'[1]Outside Edges'!$B62)&gt;=5,'[1]Outside Edges'!$P62="Yes"),"Yes","No")</f>
        <v>Yes</v>
      </c>
      <c r="IM63" s="269" t="str">
        <f>IF(AND((RIGHT($IM$3,2)-'[1]Miter Profiles'!$AC$248-'[1]Outside Edges'!$B62)&gt;=5,'[1]Outside Edges'!$P62="Yes"),"Yes","No")</f>
        <v>Yes</v>
      </c>
      <c r="IN63" s="283" t="str">
        <f>IF(AND((RIGHT($IN$3,2)-'[1]Miter Profiles'!$AC$249-'[1]Outside Edges'!$B62)&gt;=5,'[1]Outside Edges'!$P62="Yes"),"Yes","No")</f>
        <v>No</v>
      </c>
      <c r="IO63" s="283" t="str">
        <f>IF(AND((RIGHT($IO$3,2)-'[1]Miter Profiles'!$AC$250-'[1]Outside Edges'!$B62)&gt;=5,'[1]Outside Edges'!$P62="Yes"),"Yes","No")</f>
        <v>Yes</v>
      </c>
      <c r="IP63" s="283" t="str">
        <f>IF(AND((RIGHT($IP$3,2)-'[1]Miter Profiles'!$AC$251-'[1]Outside Edges'!$B62)&gt;=5,'[1]Outside Edges'!$P62="Yes"),"Yes","No")</f>
        <v>Yes</v>
      </c>
      <c r="IQ63" s="269" t="str">
        <f>IF(AND((RIGHT($IQ$3,2)-'[1]Miter Profiles'!$AC$252-'[1]Outside Edges'!$B62)&gt;=5,'[1]Outside Edges'!$P62="Yes"),"Yes","No")</f>
        <v>No</v>
      </c>
      <c r="IR63" s="269" t="str">
        <f>IF(AND((RIGHT($IR$3,2)-'[1]Miter Profiles'!$AC$253-'[1]Outside Edges'!$B62)&gt;=5,'[1]Outside Edges'!$P62="Yes"),"Yes","No")</f>
        <v>Yes</v>
      </c>
      <c r="IS63" s="269" t="str">
        <f>IF(AND((RIGHT($IS$3,2)-'[1]Miter Profiles'!$AC$254-'[1]Outside Edges'!$B62)&gt;=5,'[1]Outside Edges'!$P62="Yes"),"Yes","No")</f>
        <v>Yes</v>
      </c>
      <c r="IT63" s="283" t="str">
        <f>IF(AND((RIGHT($IT$3,2)-'[1]Miter Profiles'!$AC$255-'[1]Outside Edges'!$B62)&gt;=5,'[1]Outside Edges'!$P62="Yes"),"Yes","No")</f>
        <v>No</v>
      </c>
      <c r="IU63" s="283" t="str">
        <f>IF(AND((RIGHT($IU$3,2)-'[1]Miter Profiles'!$AC$256-'[1]Outside Edges'!$B62)&gt;=5,'[1]Outside Edges'!$P62="Yes"),"Yes","No")</f>
        <v>Yes</v>
      </c>
      <c r="IV63" s="283" t="str">
        <f>IF(AND((RIGHT($IV$3,2)-'[1]Miter Profiles'!$AC$257-'[1]Outside Edges'!$B62)&gt;=5,'[1]Outside Edges'!$P62="Yes"),"Yes","No")</f>
        <v>Yes</v>
      </c>
      <c r="IW63" s="269" t="str">
        <f>IF(AND((RIGHT($IW$3,2)-'[1]Miter Profiles'!$AC$258-'[1]Outside Edges'!$B62)&gt;=5,'[1]Outside Edges'!$P62="Yes"),"Yes","No")</f>
        <v>Yes</v>
      </c>
      <c r="IX63" s="269" t="str">
        <f>IF(AND((RIGHT($IX$3,2)-'[1]Miter Profiles'!$AC$259-'[1]Outside Edges'!$B62)&gt;=5,'[1]Outside Edges'!$P62="Yes"),"Yes","No")</f>
        <v>Yes</v>
      </c>
      <c r="IY63" s="269" t="str">
        <f>IF(AND((RIGHT($IY$3,2)-'[1]Miter Profiles'!$AC$260-'[1]Outside Edges'!$B62)&gt;=5,'[1]Outside Edges'!$P62="Yes"),"Yes","No")</f>
        <v>Yes</v>
      </c>
      <c r="IZ63" s="283" t="str">
        <f>IF(AND((RIGHT($IZ$3,2)-'[1]Miter Profiles'!$AC$261-'[1]Outside Edges'!$B62)&gt;=5,'[1]Outside Edges'!$P62="Yes"),"Yes","No")</f>
        <v>Yes</v>
      </c>
      <c r="JA63" s="283" t="str">
        <f>IF(AND((RIGHT($JA$3,2)-'[1]Miter Profiles'!$AC$262-'[1]Outside Edges'!$B62)&gt;=5,'[1]Outside Edges'!$P62="Yes"),"Yes","No")</f>
        <v>Yes</v>
      </c>
      <c r="JB63" s="283" t="str">
        <f>IF(AND((RIGHT($JB$3,2)-'[1]Miter Profiles'!$AC$263-'[1]Outside Edges'!$B62)&gt;=5,'[1]Outside Edges'!$P62="Yes"),"Yes","No")</f>
        <v>Yes</v>
      </c>
      <c r="JC63" s="269" t="str">
        <f>IF(AND((RIGHT($JC$3,2)-'[1]Miter Profiles'!$AC$264-'[1]Outside Edges'!$B62)&gt;=5,'[1]Outside Edges'!$P62="Yes"),"Yes","No")</f>
        <v>Yes</v>
      </c>
      <c r="JD63" s="269" t="str">
        <f>IF(AND((RIGHT($JD$3,2)-'[1]Miter Profiles'!$AC$265-'[1]Outside Edges'!$B62)&gt;=5,'[1]Outside Edges'!$P62="Yes"),"Yes","No")</f>
        <v>Yes</v>
      </c>
      <c r="JE63" s="269" t="str">
        <f>IF(AND((RIGHT($JE$3,2)-'[1]Miter Profiles'!$AC$266-'[1]Outside Edges'!$B62)&gt;=5,'[1]Outside Edges'!$P62="Yes"),"Yes","No")</f>
        <v>Yes</v>
      </c>
      <c r="JF63" s="283" t="str">
        <f>IF(AND((RIGHT($JF$3,2)-'[1]Miter Profiles'!$AC$267-'[1]Outside Edges'!$B62)&gt;=5,'[1]Outside Edges'!$P62="Yes"),"Yes","No")</f>
        <v>No</v>
      </c>
      <c r="JG63" s="283" t="str">
        <f>IF(AND((RIGHT($JG$3,2)-'[1]Miter Profiles'!$AC$268-'[1]Outside Edges'!$B62)&gt;=5,'[1]Outside Edges'!$P62="Yes"),"Yes","No")</f>
        <v>Yes</v>
      </c>
      <c r="JH63" s="283" t="str">
        <f>IF(AND((RIGHT($JH$3,2)-'[1]Miter Profiles'!$AC$269-'[1]Outside Edges'!$B62)&gt;=5,'[1]Outside Edges'!$P62="Yes"),"Yes","No")</f>
        <v>Yes</v>
      </c>
      <c r="JI63" s="269" t="str">
        <f>IF(AND((RIGHT($JI$3,2)-'[1]Miter Profiles'!$AC$270-'[1]Outside Edges'!$B62)&gt;=5,'[1]Outside Edges'!$P62="Yes"),"Yes","No")</f>
        <v>Yes</v>
      </c>
      <c r="JJ63" s="269" t="str">
        <f>IF(AND((RIGHT($JJ$3,2)-'[1]Miter Profiles'!$AC$271-'[1]Outside Edges'!$B62)&gt;=5,'[1]Outside Edges'!$P62="Yes"),"Yes","No")</f>
        <v>Yes</v>
      </c>
      <c r="JK63" s="269" t="str">
        <f>IF(AND((RIGHT($JK$3,2)-'[1]Miter Profiles'!$AC$272-'[1]Outside Edges'!$B62)&gt;=5,'[1]Outside Edges'!$P62="Yes"),"Yes","No")</f>
        <v>Yes</v>
      </c>
      <c r="JL63" s="283" t="str">
        <f>IF(AND((RIGHT($JL$3,2)-'[1]Miter Profiles'!$AC$273-'[1]Outside Edges'!$B62)&gt;=5,'[1]Outside Edges'!$P62="Yes"),"Yes","No")</f>
        <v>Yes</v>
      </c>
      <c r="JM63" s="283" t="str">
        <f>IF(AND((RIGHT($JM$3,2)-'[1]Miter Profiles'!$AC$274-'[1]Outside Edges'!$B62)&gt;=5,'[1]Outside Edges'!$P62="Yes"),"Yes","No")</f>
        <v>Yes</v>
      </c>
      <c r="JN63" s="283" t="str">
        <f>IF(AND((RIGHT($JN$3,2)-'[1]Miter Profiles'!$AC$275-'[1]Outside Edges'!$B62)&gt;=5,'[1]Outside Edges'!$P62="Yes"),"Yes","No")</f>
        <v>Yes</v>
      </c>
      <c r="JO63" s="269" t="str">
        <f>IF(AND((RIGHT($JO$3,2)-'[1]Miter Profiles'!$AC$276-'[1]Outside Edges'!$B62)&gt;=5,'[1]Outside Edges'!$P62="Yes"),"Yes","No")</f>
        <v>Yes</v>
      </c>
      <c r="JP63" s="269" t="str">
        <f>IF(AND((RIGHT($JP$3,2)-'[1]Miter Profiles'!$AC$277-'[1]Outside Edges'!$B62)&gt;=5,'[1]Outside Edges'!$P62="Yes"),"Yes","No")</f>
        <v>Yes</v>
      </c>
      <c r="JQ63" s="269" t="str">
        <f>IF(AND((RIGHT($JQ$3,2)-'[1]Miter Profiles'!$AC$278-'[1]Outside Edges'!$B62)&gt;=5,'[1]Outside Edges'!$P62="Yes"),"Yes","No")</f>
        <v>Yes</v>
      </c>
      <c r="JR63" s="283" t="str">
        <f>IF(AND((RIGHT($JR$3,2)-'[1]Miter Profiles'!$AC$279-'[1]Outside Edges'!$B62)&gt;=5,'[1]Outside Edges'!$P62="Yes"),"Yes","No")</f>
        <v>No</v>
      </c>
      <c r="JS63" s="283" t="str">
        <f>IF(AND((RIGHT($JS$3,2)-'[1]Miter Profiles'!$AC$280-'[1]Outside Edges'!$B62)&gt;=5,'[1]Outside Edges'!$P62="Yes"),"Yes","No")</f>
        <v>No</v>
      </c>
      <c r="JT63" s="283" t="str">
        <f>IF(AND((RIGHT($JT$3,2)-'[1]Miter Profiles'!$AC$281-'[1]Outside Edges'!$B62)&gt;=5,'[1]Outside Edges'!$P62="Yes"),"Yes","No")</f>
        <v>Yes</v>
      </c>
      <c r="JU63" s="269" t="str">
        <f>IF(AND((RIGHT($JU$3,2)-'[1]Miter Profiles'!$AC$282-'[1]Outside Edges'!$B62)&gt;=5,'[1]Outside Edges'!$P62="Yes"),"Yes","No")</f>
        <v>No</v>
      </c>
      <c r="JV63" s="269" t="str">
        <f>IF(AND((RIGHT($JV$3,2)-'[1]Miter Profiles'!$AC$283-'[1]Outside Edges'!$B62)&gt;=5,'[1]Outside Edges'!$P62="Yes"),"Yes","No")</f>
        <v>No</v>
      </c>
      <c r="JW63" s="269" t="str">
        <f>IF(AND((RIGHT($JW$3,2)-'[1]Miter Profiles'!$AC$284-'[1]Outside Edges'!$B62)&gt;=5,'[1]Outside Edges'!$P62="Yes"),"Yes","No")</f>
        <v>Yes</v>
      </c>
      <c r="JX63" s="283" t="str">
        <f>IF(AND((RIGHT($JX$3,2)-'[1]Miter Profiles'!$AC$285-'[1]Outside Edges'!$B62)&gt;=5,'[1]Outside Edges'!$P62="Yes"),"Yes","No")</f>
        <v>Yes</v>
      </c>
      <c r="JY63" s="283" t="str">
        <f>IF(AND((RIGHT($JY$3,2)-'[1]Miter Profiles'!$AC$286-'[1]Outside Edges'!$B62)&gt;=5,'[1]Outside Edges'!$P62="Yes"),"Yes","No")</f>
        <v>Yes</v>
      </c>
      <c r="JZ63" s="283" t="str">
        <f>IF(AND((RIGHT($JZ$3,2)-'[1]Miter Profiles'!$AC$287-'[1]Outside Edges'!$B62)&gt;=5,'[1]Outside Edges'!$P62="Yes"),"Yes","No")</f>
        <v>Yes</v>
      </c>
      <c r="KA63" s="269" t="str">
        <f>IF(AND((RIGHT($KA$3,2)-'[1]Miter Profiles'!$AC$288-'[1]Outside Edges'!$B62)&gt;=5,'[1]Outside Edges'!$P62="Yes"),"Yes","No")</f>
        <v>Yes</v>
      </c>
      <c r="KB63" s="269" t="str">
        <f>IF(AND((RIGHT($KB$3,2)-'[1]Miter Profiles'!$AC$289-'[1]Outside Edges'!$B62)&gt;=5,'[1]Outside Edges'!$P62="Yes"),"Yes","No")</f>
        <v>Yes</v>
      </c>
      <c r="KC63" s="269" t="str">
        <f>IF(AND((RIGHT($KC$3,2)-'[1]Miter Profiles'!$AC$290-'[1]Outside Edges'!$B62)&gt;=5,'[1]Outside Edges'!$P62="Yes"),"Yes","No")</f>
        <v>Yes</v>
      </c>
      <c r="KD63" s="283" t="str">
        <f>IF(AND((RIGHT($KD$3,2)-'[1]Miter Profiles'!$AC$291-'[1]Outside Edges'!$B62)&gt;=5,'[1]Outside Edges'!$P62="Yes"),"Yes","No")</f>
        <v>No</v>
      </c>
      <c r="KE63" s="283" t="str">
        <f>IF(AND((RIGHT($KE$3,2)-'[1]Miter Profiles'!$AC$292-'[1]Outside Edges'!$B62)&gt;=5,'[1]Outside Edges'!$P62="Yes"),"Yes","No")</f>
        <v>Yes</v>
      </c>
      <c r="KF63" s="283" t="str">
        <f>IF(AND((RIGHT($KF$3,2)-'[1]Miter Profiles'!$AC$293-'[1]Outside Edges'!$B62)&gt;=5,'[1]Outside Edges'!$P62="Yes"),"Yes","No")</f>
        <v>Yes</v>
      </c>
      <c r="KG63" s="269" t="str">
        <f>IF(AND((RIGHT($KG$3,2)-'[1]Miter Profiles'!$AC$294-'[1]Outside Edges'!$B62)&gt;=5,'[1]Outside Edges'!$P62="Yes"),"Yes","No")</f>
        <v>Yes</v>
      </c>
      <c r="KH63" s="269" t="str">
        <f>IF(AND((RIGHT($KH$3,2)-'[1]Miter Profiles'!$AC$295-'[1]Outside Edges'!$B62)&gt;=5,'[1]Outside Edges'!$P62="Yes"),"Yes","No")</f>
        <v>Yes</v>
      </c>
      <c r="KI63" s="269" t="str">
        <f>IF(AND((RIGHT($KI$3,2)-'[1]Miter Profiles'!$AC$296-'[1]Outside Edges'!$B62)&gt;=5,'[1]Outside Edges'!$P62="Yes"),"Yes","No")</f>
        <v>Yes</v>
      </c>
      <c r="KJ63" s="283" t="str">
        <f>IF(AND((RIGHT($KJ$3,2)-'[1]Miter Profiles'!$AC$297-'[1]Outside Edges'!$B62)&gt;=5,'[1]Outside Edges'!$P62="Yes"),"Yes","No")</f>
        <v>Yes</v>
      </c>
      <c r="KK63" s="283" t="str">
        <f>IF(AND((RIGHT($KK$3,2)-'[1]Miter Profiles'!$AC$298-'[1]Outside Edges'!$B62)&gt;=5,'[1]Outside Edges'!$P62="Yes"),"Yes","No")</f>
        <v>Yes</v>
      </c>
      <c r="KL63" s="283" t="str">
        <f>IF(AND((RIGHT($KL$3,2)-'[1]Miter Profiles'!$AC$299-'[1]Outside Edges'!$B62)&gt;=5,'[1]Outside Edges'!$P62="Yes"),"Yes","No")</f>
        <v>Yes</v>
      </c>
      <c r="KM63" s="269" t="str">
        <f>IF(AND((RIGHT($KM$3,2)-'[1]Miter Profiles'!$AC$300-'[1]Outside Edges'!$B62)&gt;=5,'[1]Outside Edges'!$P62="Yes"),"Yes","No")</f>
        <v>Yes</v>
      </c>
      <c r="KN63" s="269" t="str">
        <f>IF(AND((RIGHT($KN$3,2)-'[1]Miter Profiles'!$AC$301-'[1]Outside Edges'!$B62)&gt;=5,'[1]Outside Edges'!$P62="Yes"),"Yes","No")</f>
        <v>Yes</v>
      </c>
      <c r="KO63" s="269" t="str">
        <f>IF(AND((RIGHT($KO$3,2)-'[1]Miter Profiles'!$AC$302-'[1]Outside Edges'!$B62)&gt;=5,'[1]Outside Edges'!$P62="Yes"),"Yes","No")</f>
        <v>Yes</v>
      </c>
      <c r="KP63" s="283" t="str">
        <f>IF(AND((RIGHT($KP$3,2)-'[1]Miter Profiles'!$AC$303-'[1]Outside Edges'!$B62)&gt;=5,'[1]Outside Edges'!$P62="Yes"),"Yes","No")</f>
        <v>Yes</v>
      </c>
      <c r="KQ63" s="283" t="str">
        <f>IF(AND((RIGHT($KQ$3,2)-'[1]Miter Profiles'!$AC$304-'[1]Outside Edges'!$B62)&gt;=5,'[1]Outside Edges'!$P62="Yes"),"Yes","No")</f>
        <v>Yes</v>
      </c>
      <c r="KR63" s="283" t="str">
        <f>IF(AND((RIGHT($KR$3,2)-'[1]Miter Profiles'!$AC$305-'[1]Outside Edges'!$B62)&gt;=5,'[1]Outside Edges'!$P62="Yes"),"Yes","No")</f>
        <v>Yes</v>
      </c>
      <c r="KS63" s="269" t="str">
        <f>IF(AND((RIGHT($KS$3,2)-'[1]Miter Profiles'!$AC$306-'[1]Outside Edges'!$B62)&gt;=5,'[1]Outside Edges'!$P62="Yes"),"Yes","No")</f>
        <v>Yes</v>
      </c>
      <c r="KT63" s="269" t="str">
        <f>IF(AND((RIGHT($KT$3,2)-'[1]Miter Profiles'!$AC$307-'[1]Outside Edges'!$B62)&gt;=5,'[1]Outside Edges'!$P62="Yes"),"Yes","No")</f>
        <v>Yes</v>
      </c>
      <c r="KU63" s="269" t="str">
        <f>IF(AND((RIGHT($KU$3,2)-'[1]Miter Profiles'!$AC$308-'[1]Outside Edges'!$B62)&gt;=5,'[1]Outside Edges'!$P62="Yes"),"Yes","No")</f>
        <v>Yes</v>
      </c>
      <c r="KV63" s="283" t="str">
        <f>IF(AND((RIGHT($KV$3,2)-'[1]Miter Profiles'!$AC$309-'[1]Outside Edges'!$B62)&gt;=5,'[1]Outside Edges'!$P62="Yes"),"Yes","No")</f>
        <v>No</v>
      </c>
      <c r="KW63" s="283" t="str">
        <f>IF(AND((RIGHT($KW$3,2)-'[1]Miter Profiles'!$AC$310-'[1]Outside Edges'!$B62)&gt;=5,'[1]Outside Edges'!$P62="Yes"),"Yes","No")</f>
        <v>Yes</v>
      </c>
      <c r="KX63" s="283" t="str">
        <f>IF(AND((RIGHT($KX$3,2)-'[1]Miter Profiles'!$AC$311-'[1]Outside Edges'!$B62)&gt;=5,'[1]Outside Edges'!$P62="Yes"),"Yes","No")</f>
        <v>Yes</v>
      </c>
      <c r="KY63" s="269" t="str">
        <f>IF(AND((RIGHT($KY$3,2)-'[1]Miter Profiles'!$AC$312-'[1]Outside Edges'!$B62)&gt;=5,'[1]Outside Edges'!$P62="Yes"),"Yes","No")</f>
        <v>No</v>
      </c>
      <c r="KZ63" s="269" t="str">
        <f>IF(AND((RIGHT($KZ$3,2)-'[1]Miter Profiles'!$AC$313-'[1]Outside Edges'!$B62)&gt;=5,'[1]Outside Edges'!$P62="Yes"),"Yes","No")</f>
        <v>Yes</v>
      </c>
      <c r="LA63" s="269" t="str">
        <f>IF(AND((RIGHT($LA$3,2)-'[1]Miter Profiles'!$AC$314-'[1]Outside Edges'!$B62)&gt;=5,'[1]Outside Edges'!$P62="Yes"),"Yes","No")</f>
        <v>Yes</v>
      </c>
      <c r="LB63" s="283" t="str">
        <f>IF(AND((RIGHT($LB$3,2)-'[1]Miter Profiles'!$AC$315-'[1]Outside Edges'!$B62)&gt;=5,'[1]Outside Edges'!$P62="Yes"),"Yes","No")</f>
        <v>Yes</v>
      </c>
      <c r="LC63" s="283" t="str">
        <f>IF(AND((RIGHT($LC$3,2)-'[1]Miter Profiles'!$AC$316-'[1]Outside Edges'!$B62)&gt;=5,'[1]Outside Edges'!$P62="Yes"),"Yes","No")</f>
        <v>Yes</v>
      </c>
      <c r="LD63" s="283" t="str">
        <f>IF(AND((RIGHT($LD$3,2)-'[1]Miter Profiles'!$AC$317-'[1]Outside Edges'!$B62)&gt;=5,'[1]Outside Edges'!$P62="Yes"),"Yes","No")</f>
        <v>Yes</v>
      </c>
      <c r="LE63" s="283" t="str">
        <f>IF(AND((RIGHT($LE$3,2)-'[1]Miter Profiles'!$AC$318-'[1]Outside Edges'!$B62)&gt;=5,'[1]Outside Edges'!$P62="Yes"),"Yes","No")</f>
        <v>Yes</v>
      </c>
      <c r="LF63" s="269" t="str">
        <f>IF(AND((RIGHT($LF$3,2)-'[1]Miter Profiles'!$AC$319-'[1]Outside Edges'!$B62)&gt;=5,'[1]Outside Edges'!$P62="Yes"),"Yes","No")</f>
        <v>No</v>
      </c>
      <c r="LG63" s="269" t="str">
        <f>IF(AND((RIGHT($LG$3,2)-'[1]Miter Profiles'!$AC$320-'[1]Outside Edges'!$B62)&gt;=5,'[1]Outside Edges'!$P62="Yes"),"Yes","No")</f>
        <v>No</v>
      </c>
      <c r="LH63" s="269" t="str">
        <f>IF(AND((RIGHT($LH$3,2)-'[1]Miter Profiles'!$AC$321-'[1]Outside Edges'!$B62)&gt;=5,'[1]Outside Edges'!$P62="Yes"),"Yes","No")</f>
        <v>No</v>
      </c>
      <c r="LI63" s="269" t="str">
        <f>IF(AND((RIGHT($LI$3,2)-'[1]Miter Profiles'!$AC$322-'[1]Outside Edges'!$B62)&gt;=5,'[1]Outside Edges'!$P62="Yes"),"Yes","No")</f>
        <v>No</v>
      </c>
      <c r="LJ63" s="283" t="str">
        <f>IF(AND((RIGHT($LJ$3,2)-'[1]Miter Profiles'!$AC$323-'[1]Outside Edges'!$B62)&gt;=5,'[1]Outside Edges'!$P62="Yes"),"Yes","No")</f>
        <v>No</v>
      </c>
      <c r="LK63" s="283" t="str">
        <f>IF(AND((RIGHT($LK$3,2)-'[1]Miter Profiles'!$AC$324-'[1]Outside Edges'!$B62)&gt;=5,'[1]Outside Edges'!$P62="Yes"),"Yes","No")</f>
        <v>Yes</v>
      </c>
      <c r="LL63" s="283" t="str">
        <f>IF(AND((RIGHT($LL$3,2)-'[1]Miter Profiles'!$AC$325-'[1]Outside Edges'!$B62)&gt;=5,'[1]Outside Edges'!$P62="Yes"),"Yes","No")</f>
        <v>Yes</v>
      </c>
      <c r="LM63" s="269" t="str">
        <f>IF(AND((RIGHT($LM$3,2)-'[1]Miter Profiles'!$AC$326-'[1]Outside Edges'!$B62)&gt;=5,'[1]Outside Edges'!$P62="Yes"),"Yes","No")</f>
        <v>Yes</v>
      </c>
      <c r="LN63" s="269" t="str">
        <f>IF(AND((RIGHT($LN$3,2)-'[1]Miter Profiles'!$AC$327-'[1]Outside Edges'!$B62)&gt;=5,'[1]Outside Edges'!$P62="Yes"),"Yes","No")</f>
        <v>Yes</v>
      </c>
      <c r="LO63" s="269" t="str">
        <f>IF(AND((RIGHT($LO$3,2)-'[1]Miter Profiles'!$AC$328-'[1]Outside Edges'!$B62)&gt;=5,'[1]Outside Edges'!$P62="Yes"),"Yes","No")</f>
        <v>Yes</v>
      </c>
      <c r="LP63" s="283" t="str">
        <f>IF(AND((RIGHT($LP$3,2)-'[1]Miter Profiles'!$AC$329-'[1]Outside Edges'!$B62)&gt;=5,'[1]Outside Edges'!$P62="Yes"),"Yes","No")</f>
        <v>No</v>
      </c>
      <c r="LQ63" s="283" t="str">
        <f>IF(AND((RIGHT($LQ$3,2)-'[1]Miter Profiles'!$AC$330-'[1]Outside Edges'!$B62)&gt;=5,'[1]Outside Edges'!$P62="Yes"),"Yes","No")</f>
        <v>Yes</v>
      </c>
      <c r="LR63" s="283" t="str">
        <f>IF(AND((RIGHT($LR$3,2)-'[1]Miter Profiles'!$AC$331-'[1]Outside Edges'!$B62)&gt;=5,'[1]Outside Edges'!$P62="Yes"),"Yes","No")</f>
        <v>Yes</v>
      </c>
      <c r="LS63" s="269" t="str">
        <f>IF(AND((RIGHT($LS$3,2)-'[1]Miter Profiles'!$AC$332-'[1]Outside Edges'!$B62)&gt;=5,'[1]Outside Edges'!$P62="Yes"),"Yes","No")</f>
        <v>No</v>
      </c>
      <c r="LT63" s="269" t="str">
        <f>IF(AND((RIGHT($LT$3,2)-'[1]Miter Profiles'!$AC$333-'[1]Outside Edges'!$B62)&gt;=5,'[1]Outside Edges'!$P62="Yes"),"Yes","No")</f>
        <v>Yes</v>
      </c>
      <c r="LU63" s="269" t="str">
        <f>IF(AND((RIGHT($LU$3,2)-'[1]Miter Profiles'!$AC$334-'[1]Outside Edges'!$B62)&gt;=5,'[1]Outside Edges'!$P62="Yes"),"Yes","No")</f>
        <v>Yes</v>
      </c>
      <c r="LV63" s="283" t="str">
        <f>IF(AND((RIGHT($LV$3,2)-'[1]Miter Profiles'!$AC$335-'[1]Outside Edges'!$B62)&gt;=5,'[1]Outside Edges'!$P62="Yes"),"Yes","No")</f>
        <v>Yes</v>
      </c>
      <c r="LW63" s="283" t="str">
        <f>IF(AND((RIGHT($LW$3,2)-'[1]Miter Profiles'!$AC$336-'[1]Outside Edges'!$B62)&gt;=5,'[1]Outside Edges'!$P62="Yes"),"Yes","No")</f>
        <v>Yes</v>
      </c>
      <c r="LX63" s="283" t="str">
        <f>IF(AND((RIGHT($LX$3,2)-'[1]Miter Profiles'!$AC$337-'[1]Outside Edges'!$B62)&gt;=5,'[1]Outside Edges'!$P62="Yes"),"Yes","No")</f>
        <v>Yes</v>
      </c>
      <c r="LY63" s="269" t="str">
        <f>IF(AND((RIGHT($LY$3,2)-'[1]Miter Profiles'!$AC$338-'[1]Outside Edges'!$B62)&gt;=5,'[1]Outside Edges'!$P62="Yes"),"Yes","No")</f>
        <v>Yes</v>
      </c>
      <c r="LZ63" s="269" t="str">
        <f>IF(AND((RIGHT($LZ$3,2)-'[1]Miter Profiles'!$AC$339-'[1]Outside Edges'!$B62)&gt;=5,'[1]Outside Edges'!$P62="Yes"),"Yes","No")</f>
        <v>Yes</v>
      </c>
      <c r="MA63" s="269" t="str">
        <f>IF(AND((RIGHT($MA$3,2)-'[1]Miter Profiles'!$AC$340-'[1]Outside Edges'!$B62)&gt;=5,'[1]Outside Edges'!$P62="Yes"),"Yes","No")</f>
        <v>Yes</v>
      </c>
      <c r="MB63" s="283" t="str">
        <f>IF(AND((RIGHT($MB$3,2)-'[1]Miter Profiles'!$AC$341-'[1]Outside Edges'!$B62)&gt;=5,'[1]Outside Edges'!$P62="Yes"),"Yes","No")</f>
        <v>Yes</v>
      </c>
      <c r="MC63" s="283" t="str">
        <f>IF(AND((RIGHT($MC$3,2)-'[1]Miter Profiles'!$AC$342-'[1]Outside Edges'!$B62)&gt;=5,'[1]Outside Edges'!$P62="Yes"),"Yes","No")</f>
        <v>Yes</v>
      </c>
      <c r="MD63" s="283" t="str">
        <f>IF(AND((RIGHT($MD$3,2)-'[1]Miter Profiles'!$AC$343-'[1]Outside Edges'!$B62)&gt;=5,'[1]Outside Edges'!$P62="Yes"),"Yes","No")</f>
        <v>Yes</v>
      </c>
      <c r="ME63" s="269" t="str">
        <f>IF(AND((RIGHT($ME$3,2)-'[1]Miter Profiles'!$AC$344-'[1]Outside Edges'!$B62)&gt;=5,'[1]Outside Edges'!$P62="Yes"),"Yes","No")</f>
        <v>Yes</v>
      </c>
      <c r="MF63" s="269" t="str">
        <f>IF(AND((RIGHT($MF$3,2)-'[1]Miter Profiles'!$AC$345-'[1]Outside Edges'!$B62)&gt;=5,'[1]Outside Edges'!$P62="Yes"),"Yes","No")</f>
        <v>Yes</v>
      </c>
      <c r="MG63" s="269" t="str">
        <f>IF(AND((RIGHT($MG$3,2)-'[1]Miter Profiles'!$AC$346-'[1]Outside Edges'!$B62)&gt;=5,'[1]Outside Edges'!$P62="Yes"),"Yes","No")</f>
        <v>Yes</v>
      </c>
      <c r="MH63" s="283" t="str">
        <f>IF(AND((RIGHT($MH$3,2)-'[1]Miter Profiles'!$AC$347-'[1]Outside Edges'!$B62)&gt;=5,'[1]Outside Edges'!$P62="Yes"),"Yes","No")</f>
        <v>Yes</v>
      </c>
      <c r="MI63" s="283" t="str">
        <f>IF(AND((RIGHT($MI$3,2)-'[1]Miter Profiles'!$AC$348-'[1]Outside Edges'!$B62)&gt;=5,'[1]Outside Edges'!$P62="Yes"),"Yes","No")</f>
        <v>Yes</v>
      </c>
      <c r="MJ63" s="283" t="str">
        <f>IF(AND((RIGHT($MJ$3,2)-'[1]Miter Profiles'!$AC$349-'[1]Outside Edges'!$B62)&gt;=5,'[1]Outside Edges'!$P62="Yes"),"Yes","No")</f>
        <v>Yes</v>
      </c>
      <c r="MK63" s="269" t="str">
        <f>IF(AND((RIGHT($MK$3,2)-'[1]Miter Profiles'!$AC$350-'[1]Outside Edges'!$B62)&gt;=5,'[1]Outside Edges'!$P62="Yes"),"Yes","No")</f>
        <v>Yes</v>
      </c>
      <c r="ML63" s="269" t="str">
        <f>IF(AND((RIGHT($ML$3,2)-'[1]Miter Profiles'!$AC$351-'[1]Outside Edges'!$B62)&gt;=5,'[1]Outside Edges'!$P62="Yes"),"Yes","No")</f>
        <v>Yes</v>
      </c>
      <c r="MM63" s="269" t="str">
        <f>IF(AND((RIGHT($MM$3,2)-'[1]Miter Profiles'!$AC$352-'[1]Outside Edges'!$B62)&gt;=5,'[1]Outside Edges'!$P62="Yes"),"Yes","No")</f>
        <v>Yes</v>
      </c>
      <c r="MN63" s="283" t="str">
        <f>IF(AND((RIGHT($MK$3,2)-'[1]Miter Profiles'!$AC$350-'[1]Outside Edges'!$B62)&gt;=5,'[1]Outside Edges'!$P62="Yes"),"Yes","No")</f>
        <v>Yes</v>
      </c>
      <c r="MO63" s="283" t="str">
        <f>IF(AND((RIGHT($ML$3,2)-'[1]Miter Profiles'!$AC$351-'[1]Outside Edges'!$B62)&gt;=5,'[1]Outside Edges'!$P62="Yes"),"Yes","No")</f>
        <v>Yes</v>
      </c>
      <c r="MP63" s="283" t="str">
        <f>IF(AND((RIGHT($MM$3,2)-'[1]Miter Profiles'!$AC$352-'[1]Outside Edges'!$B62)&gt;=5,'[1]Outside Edges'!$P62="Yes"),"Yes","No")</f>
        <v>Yes</v>
      </c>
    </row>
    <row r="64" spans="1:354" ht="15.75" customHeight="1" thickBot="1" x14ac:dyDescent="0.3">
      <c r="A64" s="8" t="str">
        <f>IF('[1]Outside Edges'!$A63&lt;&gt;"",'[1]Outside Edges'!$A63,"")</f>
        <v>D61</v>
      </c>
      <c r="B64" s="10" t="str">
        <f>IF(AND((RIGHT($B$3,2)-'[1]Miter Profiles'!$AC$3-'[1]Outside Edges'!$B63)&gt;=5,'[1]Outside Edges'!$P63="Yes"),"Yes","No")</f>
        <v>Yes</v>
      </c>
      <c r="C64" s="10" t="str">
        <f>IF(AND((RIGHT($C$3,2)-'[1]Miter Profiles'!$AC$4-'[1]Outside Edges'!$B63)&gt;=5,'[1]Outside Edges'!$P63="Yes"),"Yes","No")</f>
        <v>Yes</v>
      </c>
      <c r="D64" s="85" t="str">
        <f>IF(AND((RIGHT($D$3,2)-'[1]Miter Profiles'!$AC$5-'[1]Outside Edges'!$B63)&gt;=5,'[1]Outside Edges'!$P63="Yes"),"Yes","No")</f>
        <v>Yes</v>
      </c>
      <c r="E64" s="86" t="str">
        <f>IF(AND((RIGHT($E$3,2)-'[1]Miter Profiles'!$AC$6-'[1]Outside Edges'!$B63)&gt;=5,'[1]Outside Edges'!$P63="Yes"),"Yes","No")</f>
        <v>Yes</v>
      </c>
      <c r="F64" s="11" t="str">
        <f>IF(AND((RIGHT($F$3,2)-'[1]Miter Profiles'!$AC$7-'[1]Outside Edges'!$B63)&gt;=5,'[1]Outside Edges'!$P63="Yes"),"Yes","No")</f>
        <v>Yes</v>
      </c>
      <c r="G64" s="87" t="str">
        <f>IF(AND((RIGHT($G$3,2)-'[1]Miter Profiles'!$AC$8-'[1]Outside Edges'!$B63)&gt;=5,'[1]Outside Edges'!$P63="Yes"),"Yes","No")</f>
        <v>Yes</v>
      </c>
      <c r="H64" s="10" t="str">
        <f>IF(AND((RIGHT($H$3,2)-'[1]Miter Profiles'!$AC$9-'[1]Outside Edges'!$B63)&gt;=5,'[1]Outside Edges'!$P63="Yes"),"Yes","No")</f>
        <v>Yes</v>
      </c>
      <c r="I64" s="10" t="str">
        <f>IF(AND((RIGHT($I$3,2)-'[1]Miter Profiles'!$AC$10-'[1]Outside Edges'!$B63)&gt;=5,'[1]Outside Edges'!$P63="Yes"),"Yes","No")</f>
        <v>Yes</v>
      </c>
      <c r="J64" s="85" t="str">
        <f>IF(AND((RIGHT($J$3,2)-'[1]Miter Profiles'!$AC$11-'[1]Outside Edges'!$B63)&gt;=5,'[1]Outside Edges'!$P63="Yes"),"Yes","No")</f>
        <v>Yes</v>
      </c>
      <c r="K64" s="86" t="str">
        <f>IF(AND((RIGHT($K$3,2)-'[1]Miter Profiles'!$AC$12-'[1]Outside Edges'!$B63)&gt;=5,'[1]Outside Edges'!$P63="Yes"),"Yes","No")</f>
        <v>Yes</v>
      </c>
      <c r="L64" s="11" t="str">
        <f>IF(AND((RIGHT($L$3,2)-'[1]Miter Profiles'!$AC$13-'[1]Outside Edges'!$B63)&gt;=5,'[1]Outside Edges'!$P63="Yes"),"Yes","No")</f>
        <v>Yes</v>
      </c>
      <c r="M64" s="87" t="str">
        <f>IF(AND((RIGHT($M$3,2)-'[1]Miter Profiles'!$AC$14-'[1]Outside Edges'!$B63)&gt;=5,'[1]Outside Edges'!$P63="Yes"),"Yes","No")</f>
        <v>Yes</v>
      </c>
      <c r="N64" s="10" t="str">
        <f>IF(AND((RIGHT($N$3,2)-'[1]Miter Profiles'!$AC$15-'[1]Outside Edges'!$B63)&gt;=4,'[1]Outside Edges'!$P63="Yes"),"Yes","No")</f>
        <v>Yes</v>
      </c>
      <c r="O64" s="10" t="str">
        <f>IF(AND((RIGHT($O$3,2)-'[1]Miter Profiles'!$AC$16-'[1]Outside Edges'!$B63)&gt;=5,'[1]Outside Edges'!$P63="Yes"),"Yes","No")</f>
        <v>Yes</v>
      </c>
      <c r="P64" s="85" t="str">
        <f>IF(AND((RIGHT($P$3,2)-'[1]Miter Profiles'!$AC$17-'[1]Outside Edges'!$B63)&gt;=5,'[1]Outside Edges'!$P63="Yes"),"Yes","No")</f>
        <v>Yes</v>
      </c>
      <c r="Q64" s="86" t="str">
        <f>IF(AND((RIGHT($Q$3,2)-'[1]Miter Profiles'!$AC$18-'[1]Outside Edges'!$B63)&gt;=5,'[1]Outside Edges'!$P63="Yes"),"Yes","No")</f>
        <v>Yes</v>
      </c>
      <c r="R64" s="11" t="str">
        <f>IF(AND((RIGHT($R$3,2)-'[1]Miter Profiles'!$AC$19-'[1]Outside Edges'!$B63)&gt;=5,'[1]Outside Edges'!$P63="Yes"),"Yes","No")</f>
        <v>Yes</v>
      </c>
      <c r="S64" s="87" t="str">
        <f>IF(AND((RIGHT($S$3,2)-'[1]Miter Profiles'!$AC$20-'[1]Outside Edges'!$B63)&gt;=5,'[1]Outside Edges'!$P63="Yes"),"Yes","No")</f>
        <v>Yes</v>
      </c>
      <c r="T64" s="10" t="str">
        <f>IF(AND((RIGHT($T$3,2)-'[1]Miter Profiles'!$AC$21-'[1]Outside Edges'!$B63)&gt;=5,'[1]Outside Edges'!$P63="Yes"),"Yes","No")</f>
        <v>Yes</v>
      </c>
      <c r="U64" s="10" t="str">
        <f>IF(AND((RIGHT($U$3,2)-'[1]Miter Profiles'!$AC$22-'[1]Outside Edges'!$B63)&gt;=5,'[1]Outside Edges'!$P63="Yes"),"Yes","No")</f>
        <v>Yes</v>
      </c>
      <c r="V64" s="85" t="str">
        <f>IF(AND((RIGHT($V$3,2)-'[1]Miter Profiles'!$AC$23-'[1]Outside Edges'!$B63)&gt;=5,'[1]Outside Edges'!$P63="Yes"),"Yes","No")</f>
        <v>Yes</v>
      </c>
      <c r="W64" s="86" t="str">
        <f>IF(AND((RIGHT($W$3,2)-'[1]Miter Profiles'!$AC$24-'[1]Outside Edges'!$B63)&gt;=5,'[1]Outside Edges'!$P63="Yes"),"Yes","No")</f>
        <v>No</v>
      </c>
      <c r="X64" s="11" t="str">
        <f>IF(AND((RIGHT($X$3,2)-'[1]Miter Profiles'!$AC$25-'[1]Outside Edges'!$B63)&gt;=5,'[1]Outside Edges'!$P63="Yes"),"Yes","No")</f>
        <v>Yes</v>
      </c>
      <c r="Y64" s="87" t="str">
        <f>IF(AND((RIGHT($Y$3,2)-'[1]Miter Profiles'!$AC$26-'[1]Outside Edges'!$B63)&gt;=5,'[1]Outside Edges'!$P63="Yes"),"Yes","No")</f>
        <v>Yes</v>
      </c>
      <c r="Z64" s="10" t="str">
        <f>IF(AND((RIGHT($Z$3,2)-'[1]Miter Profiles'!$AC$27-'[1]Outside Edges'!$B63)&gt;=5,'[1]Outside Edges'!$P63="Yes"),"Yes","No")</f>
        <v>Yes</v>
      </c>
      <c r="AA64" s="10" t="str">
        <f>IF(AND((RIGHT($AA$3,2)-'[1]Miter Profiles'!$AC$28-'[1]Outside Edges'!$B63)&gt;=5,'[1]Outside Edges'!$P63="Yes"),"Yes","No")</f>
        <v>Yes</v>
      </c>
      <c r="AB64" s="85" t="str">
        <f>IF(AND((RIGHT($AB$3,2)-'[1]Miter Profiles'!$AC$29-'[1]Outside Edges'!$B63)&gt;=5,'[1]Outside Edges'!$P63="Yes"),"Yes","No")</f>
        <v>Yes</v>
      </c>
      <c r="AC64" s="86" t="str">
        <f>IF(AND((RIGHT($AC$3,2)-'[1]Miter Profiles'!$AC$30-'[1]Outside Edges'!$B63)&gt;=5,'[1]Outside Edges'!$P63="Yes"),"Yes","No")</f>
        <v>Yes</v>
      </c>
      <c r="AD64" s="11" t="str">
        <f>IF(AND((RIGHT($AD$3,2)-'[1]Miter Profiles'!$AC$31-'[1]Outside Edges'!$B63)&gt;=5,'[1]Outside Edges'!$P63="Yes"),"Yes","No")</f>
        <v>Yes</v>
      </c>
      <c r="AE64" s="87" t="str">
        <f>IF(AND((RIGHT($AE$3,2)-'[1]Miter Profiles'!$AC$32-'[1]Outside Edges'!$B63)&gt;=5,'[1]Outside Edges'!$P63="Yes"),"Yes","No")</f>
        <v>Yes</v>
      </c>
      <c r="AF64" s="10" t="str">
        <f>IF(AND((RIGHT($AF$3,2)-'[1]Miter Profiles'!$AC$33-'[1]Outside Edges'!$B63)&gt;=5,'[1]Outside Edges'!$P63="Yes"),"Yes","No")</f>
        <v>Yes</v>
      </c>
      <c r="AG64" s="10" t="str">
        <f>IF(AND((RIGHT($AG$3,2)-'[1]Miter Profiles'!$AC$34-'[1]Outside Edges'!$B63)&gt;=5,'[1]Outside Edges'!$P63="Yes"),"Yes","No")</f>
        <v>Yes</v>
      </c>
      <c r="AH64" s="85" t="str">
        <f>IF(AND((RIGHT($AH$3,2)-'[1]Miter Profiles'!$AC$35-'[1]Outside Edges'!$B63)&gt;=5,'[1]Outside Edges'!$P63="Yes"),"Yes","No")</f>
        <v>Yes</v>
      </c>
      <c r="AI64" s="86" t="str">
        <f>IF(AND((RIGHT($AI$3,2)-'[1]Miter Profiles'!$AC$36-'[1]Outside Edges'!$B63)&gt;=5,'[1]Outside Edges'!$P63="Yes"),"Yes","No")</f>
        <v>Yes</v>
      </c>
      <c r="AJ64" s="11" t="str">
        <f>IF(AND((RIGHT($AJ$3,2)-'[1]Miter Profiles'!$AC$37-'[1]Outside Edges'!$B63)&gt;=5,'[1]Outside Edges'!$P63="Yes"),"Yes","No")</f>
        <v>Yes</v>
      </c>
      <c r="AK64" s="87" t="str">
        <f>IF(AND((RIGHT($AK$3,2)-'[1]Miter Profiles'!$AC$38-'[1]Outside Edges'!$B63)&gt;=5,'[1]Outside Edges'!$P63="Yes"),"Yes","No")</f>
        <v>Yes</v>
      </c>
      <c r="AL64" s="10" t="str">
        <f>IF(AND((RIGHT($AL$3,2)-'[1]Miter Profiles'!$AC$39-'[1]Outside Edges'!$B63)&gt;=5,'[1]Outside Edges'!$P63="Yes"),"Yes","No")</f>
        <v>Yes</v>
      </c>
      <c r="AM64" s="10" t="str">
        <f>IF(AND((RIGHT($AM$3,2)-'[1]Miter Profiles'!$AC$40-'[1]Outside Edges'!$B63)&gt;=5,'[1]Outside Edges'!$P63="Yes"),"Yes","No")</f>
        <v>Yes</v>
      </c>
      <c r="AN64" s="85" t="str">
        <f>IF(AND((RIGHT($AN$3,2)-'[1]Miter Profiles'!$AC$41-'[1]Outside Edges'!$B63)&gt;=5,'[1]Outside Edges'!$P63="Yes"),"Yes","No")</f>
        <v>Yes</v>
      </c>
      <c r="AO64" s="86" t="str">
        <f>IF(AND((RIGHT($AO$3,2)-'[1]Miter Profiles'!$AC$42-'[1]Outside Edges'!$B63)&gt;=5,'[1]Outside Edges'!$P63="Yes"),"Yes","No")</f>
        <v>Yes</v>
      </c>
      <c r="AP64" s="11" t="str">
        <f>IF(AND((RIGHT($AP$3,2)-'[1]Miter Profiles'!$AC$43-'[1]Outside Edges'!$B63)&gt;=5,'[1]Outside Edges'!$P63="Yes"),"Yes","No")</f>
        <v>Yes</v>
      </c>
      <c r="AQ64" s="87" t="str">
        <f>IF(AND((RIGHT($AQ$3,2)-'[1]Miter Profiles'!$AC$44-'[1]Outside Edges'!$B63)&gt;=5,'[1]Outside Edges'!$P63="Yes"),"Yes","No")</f>
        <v>Yes</v>
      </c>
      <c r="AR64" s="10" t="str">
        <f>IF(AND((RIGHT($AR$3,2)-'[1]Miter Profiles'!$AC$45-'[1]Outside Edges'!$B63)&gt;=5,'[1]Outside Edges'!$P63="Yes"),"Yes","No")</f>
        <v>Yes</v>
      </c>
      <c r="AS64" s="10" t="str">
        <f>IF(AND((RIGHT($AS$3,2)-'[1]Miter Profiles'!$AC$46-'[1]Outside Edges'!$B63)&gt;=5,'[1]Outside Edges'!$P63="Yes"),"Yes","No")</f>
        <v>Yes</v>
      </c>
      <c r="AT64" s="85" t="str">
        <f>IF(AND((RIGHT($AT$3,2)-'[1]Miter Profiles'!$AC$47-'[1]Outside Edges'!$B63)&gt;=5,'[1]Outside Edges'!$P63="Yes"),"Yes","No")</f>
        <v>Yes</v>
      </c>
      <c r="AU64" s="86" t="str">
        <f>IF(AND((RIGHT($AU$3,2)-'[1]Miter Profiles'!$AC$48-'[1]Outside Edges'!$B63)&gt;=5,'[1]Outside Edges'!$P63="Yes"),"Yes","No")</f>
        <v>Yes</v>
      </c>
      <c r="AV64" s="11" t="str">
        <f>IF(AND((RIGHT($AV$3,2)-'[1]Miter Profiles'!$AC$49-'[1]Outside Edges'!$B63)&gt;=5,'[1]Outside Edges'!$P63="Yes"),"Yes","No")</f>
        <v>Yes</v>
      </c>
      <c r="AW64" s="87" t="str">
        <f>IF(AND((RIGHT($AW$3,2)-'[1]Miter Profiles'!$AC$50-'[1]Outside Edges'!$B63)&gt;=5,'[1]Outside Edges'!$P63="Yes"),"Yes","No")</f>
        <v>Yes</v>
      </c>
      <c r="AX64" s="10" t="str">
        <f>IF(AND((RIGHT($AX$3,2)-'[1]Miter Profiles'!$AC$51-'[1]Outside Edges'!$B63)&gt;=5,'[1]Outside Edges'!$P63="Yes"),"Yes","No")</f>
        <v>Yes</v>
      </c>
      <c r="AY64" s="10" t="str">
        <f>IF(AND((RIGHT($AY$3,2)-'[1]Miter Profiles'!$AC$52-'[1]Outside Edges'!$B63)&gt;=5,'[1]Outside Edges'!$P63="Yes"),"Yes","No")</f>
        <v>Yes</v>
      </c>
      <c r="AZ64" s="85" t="str">
        <f>IF(AND((RIGHT($AZ$3,2)-'[1]Miter Profiles'!$AC$53-'[1]Outside Edges'!$B63)&gt;=5,'[1]Outside Edges'!$P63="Yes"),"Yes","No")</f>
        <v>Yes</v>
      </c>
      <c r="BA64" s="86" t="str">
        <f>IF(AND((RIGHT($BA$3,2)-'[1]Miter Profiles'!$AC$54-'[1]Outside Edges'!$B63)&gt;=5,'[1]Outside Edges'!$P63="Yes"),"Yes","No")</f>
        <v>Yes</v>
      </c>
      <c r="BB64" s="11" t="str">
        <f>IF(AND((RIGHT($BB$3,2)-'[1]Miter Profiles'!$AC$55-'[1]Outside Edges'!$B63)&gt;=5,'[1]Outside Edges'!$P63="Yes"),"Yes","No")</f>
        <v>Yes</v>
      </c>
      <c r="BC64" s="87" t="str">
        <f>IF(AND((RIGHT($BC$3,2)-'[1]Miter Profiles'!$AC$56-'[1]Outside Edges'!$B63)&gt;=5,'[1]Outside Edges'!$P63="Yes"),"Yes","No")</f>
        <v>Yes</v>
      </c>
      <c r="BD64" s="10" t="str">
        <f>IF(AND((RIGHT($BD$3,2)-'[1]Miter Profiles'!$AC$57-'[1]Outside Edges'!$B63)&gt;=5,'[1]Outside Edges'!$P63="Yes"),"Yes","No")</f>
        <v>Yes</v>
      </c>
      <c r="BE64" s="10" t="str">
        <f>IF(AND((RIGHT($BE$3,2)-'[1]Miter Profiles'!$AC$58-'[1]Outside Edges'!$B63)&gt;=5,'[1]Outside Edges'!$P63="Yes"),"Yes","No")</f>
        <v>Yes</v>
      </c>
      <c r="BF64" s="85" t="str">
        <f>IF(AND((RIGHT($BF$3,2)-'[1]Miter Profiles'!$AC$59-'[1]Outside Edges'!$B63)&gt;=5,'[1]Outside Edges'!$P63="Yes"),"Yes","No")</f>
        <v>Yes</v>
      </c>
      <c r="BG64" s="86" t="str">
        <f>IF(AND((RIGHT($BG$3,2)-'[1]Miter Profiles'!$AC$60-'[1]Outside Edges'!$B63)&gt;=5,'[1]Outside Edges'!$P63="Yes"),"Yes","No")</f>
        <v>Yes</v>
      </c>
      <c r="BH64" s="11" t="str">
        <f>IF(AND((RIGHT($BH$3,2)-'[1]Miter Profiles'!$AC$61-'[1]Outside Edges'!$B63)&gt;=5,'[1]Outside Edges'!$P63="Yes"),"Yes","No")</f>
        <v>Yes</v>
      </c>
      <c r="BI64" s="87" t="str">
        <f>IF(AND((RIGHT($BI$3,2)-'[1]Miter Profiles'!$AC$62-'[1]Outside Edges'!$B63)&gt;=5,'[1]Outside Edges'!$P63="Yes"),"Yes","No")</f>
        <v>Yes</v>
      </c>
      <c r="BJ64" s="10" t="str">
        <f>IF(AND((RIGHT($BJ$3,2)-'[1]Miter Profiles'!$AC$63-'[1]Outside Edges'!$B63)&gt;=5,'[1]Outside Edges'!$P63="Yes"),"Yes","No")</f>
        <v>Yes</v>
      </c>
      <c r="BK64" s="10" t="str">
        <f>IF(AND((RIGHT($BK$3,2)-'[1]Miter Profiles'!$AC$64-'[1]Outside Edges'!$B63)&gt;=5,'[1]Outside Edges'!$P63="Yes"),"Yes","No")</f>
        <v>Yes</v>
      </c>
      <c r="BL64" s="85" t="str">
        <f>IF(AND((RIGHT($BL$3,2)-'[1]Miter Profiles'!$AC$65-'[1]Outside Edges'!$B63)&gt;=5,'[1]Outside Edges'!$P63="Yes"),"Yes","No")</f>
        <v>Yes</v>
      </c>
      <c r="BM64" s="86" t="str">
        <f>IF(AND((RIGHT($BM$3,2)-'[1]Miter Profiles'!$AC$66-'[1]Outside Edges'!$B63)&gt;=5,'[1]Outside Edges'!$P63="Yes"),"Yes","No")</f>
        <v>Yes</v>
      </c>
      <c r="BN64" s="11" t="str">
        <f>IF(AND((RIGHT($BN$3,2)-'[1]Miter Profiles'!$AC$67-'[1]Outside Edges'!$B63)&gt;=5,'[1]Outside Edges'!$P63="Yes"),"Yes","No")</f>
        <v>Yes</v>
      </c>
      <c r="BO64" s="87" t="str">
        <f>IF(AND((RIGHT($BO$3,2)-'[1]Miter Profiles'!$AC$68-'[1]Outside Edges'!$B63)&gt;=5,'[1]Outside Edges'!$P63="Yes"),"Yes","No")</f>
        <v>Yes</v>
      </c>
      <c r="BP64" s="10" t="str">
        <f>IF(AND((RIGHT($BP$3,2)-'[1]Miter Profiles'!$AC$69-'[1]Outside Edges'!$B63)&gt;=5,'[1]Outside Edges'!$P63="Yes"),"Yes","No")</f>
        <v>Yes</v>
      </c>
      <c r="BQ64" s="10" t="str">
        <f>IF(AND((RIGHT($BQ$3,2)-'[1]Miter Profiles'!$AC$70-'[1]Outside Edges'!$B63)&gt;=5,'[1]Outside Edges'!$P63="Yes"),"Yes","No")</f>
        <v>Yes</v>
      </c>
      <c r="BR64" s="85" t="str">
        <f>IF(AND((RIGHT($BR$3,2)-'[1]Miter Profiles'!$AC$71-'[1]Outside Edges'!$B63)&gt;=5,'[1]Outside Edges'!$P63="Yes"),"Yes","No")</f>
        <v>Yes</v>
      </c>
      <c r="BS64" s="86" t="str">
        <f>IF(AND((RIGHT($BS$3,2)-'[1]Miter Profiles'!$AC$72-'[1]Outside Edges'!$B63)&gt;=5,'[1]Outside Edges'!$P63="Yes"),"Yes","No")</f>
        <v>Yes</v>
      </c>
      <c r="BT64" s="11" t="str">
        <f>IF(AND((RIGHT($BT$3,2)-'[1]Miter Profiles'!$AC$73-'[1]Outside Edges'!$B63)&gt;=5,'[1]Outside Edges'!$P63="Yes"),"Yes","No")</f>
        <v>Yes</v>
      </c>
      <c r="BU64" s="87" t="str">
        <f>IF(AND((RIGHT($BU$3,2)-'[1]Miter Profiles'!$AC$74-'[1]Outside Edges'!$B63)&gt;=5,'[1]Outside Edges'!$P63="Yes"),"Yes","No")</f>
        <v>Yes</v>
      </c>
      <c r="BV64" s="10" t="str">
        <f>IF(AND((RIGHT($BV$3,2)-'[1]Miter Profiles'!$AC$75-'[1]Outside Edges'!$B63)&gt;=5,'[1]Outside Edges'!$P63="Yes"),"Yes","No")</f>
        <v>Yes</v>
      </c>
      <c r="BW64" s="10" t="str">
        <f>IF(AND((RIGHT($BW$3,2)-'[1]Miter Profiles'!$AC$76-'[1]Outside Edges'!$B63)&gt;=5,'[1]Outside Edges'!$P63="Yes"),"Yes","No")</f>
        <v>Yes</v>
      </c>
      <c r="BX64" s="85" t="str">
        <f>IF(AND((RIGHT($BX$3,2)-'[1]Miter Profiles'!$AC$77-'[1]Outside Edges'!$B63)&gt;=5,'[1]Outside Edges'!$P63="Yes"),"Yes","No")</f>
        <v>Yes</v>
      </c>
      <c r="BY64" s="86" t="str">
        <f>IF(AND((RIGHT($BY$3,2)-'[1]Miter Profiles'!$AC$78-'[1]Outside Edges'!$B63)&gt;=5,'[1]Outside Edges'!$P63="Yes"),"Yes","No")</f>
        <v>Yes</v>
      </c>
      <c r="BZ64" s="11" t="str">
        <f>IF(AND((RIGHT($BZ$3,2)-'[1]Miter Profiles'!$AC$79-'[1]Outside Edges'!$B63)&gt;=5,'[1]Outside Edges'!$P63="Yes"),"Yes","No")</f>
        <v>Yes</v>
      </c>
      <c r="CA64" s="87" t="str">
        <f>IF(AND((RIGHT($CA$3,2)-'[1]Miter Profiles'!$AC$80-'[1]Outside Edges'!$B63)&gt;=5,'[1]Outside Edges'!$P63="Yes"),"Yes","No")</f>
        <v>Yes</v>
      </c>
      <c r="CB64" s="10" t="str">
        <f>IF(AND((RIGHT($CB$3,2)-'[1]Miter Profiles'!$AC$81-'[1]Outside Edges'!$B63)&gt;=5,'[1]Outside Edges'!$P63="Yes"),"Yes","No")</f>
        <v>Yes</v>
      </c>
      <c r="CC64" s="10" t="str">
        <f>IF(AND((RIGHT($CC$3,2)-'[1]Miter Profiles'!$AC$82-'[1]Outside Edges'!$B63)&gt;=5,'[1]Outside Edges'!$P63="Yes"),"Yes","No")</f>
        <v>Yes</v>
      </c>
      <c r="CD64" s="85" t="str">
        <f>IF(AND((RIGHT($CD$3,2)-'[1]Miter Profiles'!$AC$83-'[1]Outside Edges'!$B63)&gt;=5,'[1]Outside Edges'!$P63="Yes"),"Yes","No")</f>
        <v>Yes</v>
      </c>
      <c r="CE64" s="86" t="str">
        <f>IF(AND((RIGHT($CE$3,2)-'[1]Miter Profiles'!$AC$84-'[1]Outside Edges'!$B63)&gt;=5,'[1]Outside Edges'!$P63="Yes"),"Yes","No")</f>
        <v>Yes</v>
      </c>
      <c r="CF64" s="11" t="str">
        <f>IF(AND((RIGHT($CF$3,2)-'[1]Miter Profiles'!$AC$85-'[1]Outside Edges'!$B63)&gt;=5,'[1]Outside Edges'!$P63="Yes"),"Yes","No")</f>
        <v>Yes</v>
      </c>
      <c r="CG64" s="87" t="str">
        <f>IF(AND((RIGHT($CG$3,2)-'[1]Miter Profiles'!$AC$86-'[1]Outside Edges'!$B63)&gt;=5,'[1]Outside Edges'!$P63="Yes"),"Yes","No")</f>
        <v>Yes</v>
      </c>
      <c r="CH64" s="10" t="str">
        <f>IF(AND((RIGHT($CH$3,2)-'[1]Miter Profiles'!$AC$87-'[1]Outside Edges'!$B63)&gt;=5,'[1]Outside Edges'!$P63="Yes"),"Yes","No")</f>
        <v>Yes</v>
      </c>
      <c r="CI64" s="10" t="str">
        <f>IF(AND((RIGHT($CI$3,2)-'[1]Miter Profiles'!$AC$88-'[1]Outside Edges'!$B63)&gt;=5,'[1]Outside Edges'!$P63="Yes"),"Yes","No")</f>
        <v>Yes</v>
      </c>
      <c r="CJ64" s="85" t="str">
        <f>IF(AND((RIGHT($CJ$3,2)-'[1]Miter Profiles'!$AC$89-'[1]Outside Edges'!$B63)&gt;=5,'[1]Outside Edges'!$P63="Yes"),"Yes","No")</f>
        <v>Yes</v>
      </c>
      <c r="CK64" s="86" t="str">
        <f>IF(AND((RIGHT($CK$3,2)-'[1]Miter Profiles'!$AC$90-'[1]Outside Edges'!$B63)&gt;=5,'[1]Outside Edges'!$P63="Yes"),"Yes","No")</f>
        <v>Yes</v>
      </c>
      <c r="CL64" s="11" t="str">
        <f>IF(AND((RIGHT($CL$3,2)-'[1]Miter Profiles'!$AC$91-'[1]Outside Edges'!$B63)&gt;=5,'[1]Outside Edges'!$P63="Yes"),"Yes","No")</f>
        <v>Yes</v>
      </c>
      <c r="CM64" s="87" t="str">
        <f>IF(AND((RIGHT($CM$3,2)-'[1]Miter Profiles'!$AC$92-'[1]Outside Edges'!$B63)&gt;=5,'[1]Outside Edges'!$P63="Yes"),"Yes","No")</f>
        <v>Yes</v>
      </c>
      <c r="CN64" s="10" t="str">
        <f>IF(AND((RIGHT(CN$3,2)-'[1]Miter Profiles'!$AC$93-'[1]Outside Edges'!$B63)&gt;=5,'[1]Outside Edges'!$P63="Yes"),"Yes","No")</f>
        <v>Yes</v>
      </c>
      <c r="CO64" s="10" t="str">
        <f>IF(AND((RIGHT(CO$3,2)-'[1]Miter Profiles'!$AC$94-'[1]Outside Edges'!$B63)&gt;=5,'[1]Outside Edges'!$P63="Yes"),"Yes","No")</f>
        <v>Yes</v>
      </c>
      <c r="CP64" s="85" t="str">
        <f>IF(AND((RIGHT(CP$3,2)-'[1]Miter Profiles'!$AC$95-'[1]Outside Edges'!$B63)&gt;=5,'[1]Outside Edges'!$P63="Yes"),"Yes","No")</f>
        <v>Yes</v>
      </c>
      <c r="CQ64" s="86" t="str">
        <f>IF(AND((RIGHT(CQ$3,2)-'[1]Miter Profiles'!$AC$96-'[1]Outside Edges'!$B63)&gt;=5,'[1]Outside Edges'!$P63="Yes"),"Yes","No")</f>
        <v>Yes</v>
      </c>
      <c r="CR64" s="11" t="str">
        <f>IF(AND((RIGHT(CR$3,2)-'[1]Miter Profiles'!$AC$97-'[1]Outside Edges'!$B63)&gt;=5,'[1]Outside Edges'!$P63="Yes"),"Yes","No")</f>
        <v>Yes</v>
      </c>
      <c r="CS64" s="87" t="str">
        <f>IF(AND((RIGHT(CS$3,2)-'[1]Miter Profiles'!$AC$98-'[1]Outside Edges'!$B63)&gt;=5,'[1]Outside Edges'!$P63="Yes"),"Yes","No")</f>
        <v>Yes</v>
      </c>
      <c r="CT64" s="10" t="str">
        <f>IF(AND((RIGHT($CT$3,2)-'[1]Miter Profiles'!$AC$99-'[1]Outside Edges'!$B63)&gt;=5,'[1]Outside Edges'!$P63="Yes"),"Yes","No")</f>
        <v>Yes</v>
      </c>
      <c r="CU64" s="10" t="str">
        <f>IF(AND((RIGHT($CU$3,2)-'[1]Miter Profiles'!$AC$100-'[1]Outside Edges'!$B63)&gt;=5,'[1]Outside Edges'!$P63="Yes"),"Yes","No")</f>
        <v>Yes</v>
      </c>
      <c r="CV64" s="85" t="str">
        <f>IF(AND((RIGHT($CV$3,2)-'[1]Miter Profiles'!$AC$101-'[1]Outside Edges'!$B63)&gt;=5,'[1]Outside Edges'!$P63="Yes"),"Yes","No")</f>
        <v>Yes</v>
      </c>
      <c r="CW64" s="86" t="str">
        <f>IF(AND((RIGHT($CW$3,2)-'[1]Miter Profiles'!$AC$102-'[1]Outside Edges'!$B63)&gt;=5,'[1]Outside Edges'!$P63="Yes"),"Yes","No")</f>
        <v>Yes</v>
      </c>
      <c r="CX64" s="11" t="str">
        <f>IF(AND((RIGHT($CX$3,2)-'[1]Miter Profiles'!$AC$103-'[1]Outside Edges'!$B63)&gt;=5,'[1]Outside Edges'!$P63="Yes"),"Yes","No")</f>
        <v>Yes</v>
      </c>
      <c r="CY64" s="87" t="str">
        <f>IF(AND((RIGHT($CY$3,2)-'[1]Miter Profiles'!$AC$104-'[1]Outside Edges'!$B63)&gt;=5,'[1]Outside Edges'!$P63="Yes"),"Yes","No")</f>
        <v>Yes</v>
      </c>
      <c r="CZ64" s="10" t="str">
        <f>IF(AND((RIGHT($CZ$3,2)-'[1]Miter Profiles'!$AC$105-'[1]Outside Edges'!$B63)&gt;=5,'[1]Outside Edges'!$P63="Yes"),"Yes","No")</f>
        <v>Yes</v>
      </c>
      <c r="DA64" s="10" t="str">
        <f>IF(AND((RIGHT($DA$3,2)-'[1]Miter Profiles'!$AC$106-'[1]Outside Edges'!$B63)&gt;=5,'[1]Outside Edges'!$P63="Yes"),"Yes","No")</f>
        <v>Yes</v>
      </c>
      <c r="DB64" s="85" t="str">
        <f>IF(AND((RIGHT($DB$3,2)-'[1]Miter Profiles'!$AC$107-'[1]Outside Edges'!$B63)&gt;=5,'[1]Outside Edges'!$P63="Yes"),"Yes","No")</f>
        <v>Yes</v>
      </c>
      <c r="DC64" s="86" t="str">
        <f>IF(AND((RIGHT($DC$3,2)-'[1]Miter Profiles'!$AC$108-'[1]Outside Edges'!$B63)&gt;=5,'[1]Outside Edges'!$P63="Yes"),"Yes","No")</f>
        <v>Yes</v>
      </c>
      <c r="DD64" s="11" t="str">
        <f>IF(AND((RIGHT($DD$3,2)-'[1]Miter Profiles'!$AC$109-'[1]Outside Edges'!$B63)&gt;=5,'[1]Outside Edges'!$P63="Yes"),"Yes","No")</f>
        <v>Yes</v>
      </c>
      <c r="DE64" s="87" t="str">
        <f>IF(AND((RIGHT($DE$3,2)-'[1]Miter Profiles'!$AC$110-'[1]Outside Edges'!$B63)&gt;=5,'[1]Outside Edges'!$P63="Yes"),"Yes","No")</f>
        <v>Yes</v>
      </c>
      <c r="DF64" s="10" t="str">
        <f>IF(AND((RIGHT($DF$3,2)-'[1]Miter Profiles'!$AC$111-'[1]Outside Edges'!$B63)&gt;=5,'[1]Outside Edges'!$P63="Yes"),"Yes","No")</f>
        <v>Yes</v>
      </c>
      <c r="DG64" s="10" t="str">
        <f>IF(AND((RIGHT($DG$3,2)-'[1]Miter Profiles'!$AC$112-'[1]Outside Edges'!$B63)&gt;=5,'[1]Outside Edges'!$P63="Yes"),"Yes","No")</f>
        <v>Yes</v>
      </c>
      <c r="DH64" s="85" t="str">
        <f>IF(AND((RIGHT($DH$3,2)-'[1]Miter Profiles'!$AC$113-'[1]Outside Edges'!$B63)&gt;=5,'[1]Outside Edges'!$P63="Yes"),"Yes","No")</f>
        <v>Yes</v>
      </c>
      <c r="DI64" s="86" t="str">
        <f>IF(AND((RIGHT($DI$3,2)-'[1]Miter Profiles'!$AC$114-'[1]Outside Edges'!$B63)&gt;=5,'[1]Outside Edges'!$P63="Yes"),"Yes","No")</f>
        <v>Yes</v>
      </c>
      <c r="DJ64" s="11" t="str">
        <f>IF(AND((RIGHT($DJ$3,2)-'[1]Miter Profiles'!$AC$115-'[1]Outside Edges'!$B63)&gt;=5,'[1]Outside Edges'!$P63="Yes"),"Yes","No")</f>
        <v>Yes</v>
      </c>
      <c r="DK64" s="87" t="str">
        <f>IF(AND((RIGHT($DK$3,2)-'[1]Miter Profiles'!$AC$116-'[1]Outside Edges'!$B63)&gt;=5,'[1]Outside Edges'!$P63="Yes"),"Yes","No")</f>
        <v>Yes</v>
      </c>
      <c r="DL64" s="10" t="str">
        <f>IF(AND((RIGHT($DL$3,2)-'[1]Miter Profiles'!$AC$117-'[1]Outside Edges'!$B63)&gt;=5,'[1]Outside Edges'!$P63="Yes"),"Yes","No")</f>
        <v>Yes</v>
      </c>
      <c r="DM64" s="10" t="str">
        <f>IF(AND((RIGHT($DM$3,2)-'[1]Miter Profiles'!$AC$118-'[1]Outside Edges'!$B63)&gt;=5,'[1]Outside Edges'!$P63="Yes"),"Yes","No")</f>
        <v>Yes</v>
      </c>
      <c r="DN64" s="85" t="str">
        <f>IF(AND((RIGHT($DN$3,2)-'[1]Miter Profiles'!$AC$119-'[1]Outside Edges'!$B63)&gt;=5,'[1]Outside Edges'!$P63="Yes"),"Yes","No")</f>
        <v>Yes</v>
      </c>
      <c r="DO64" s="86" t="str">
        <f>IF(AND((RIGHT($DO$3,2)-'[1]Miter Profiles'!$AC$120-'[1]Outside Edges'!$B63)&gt;=5,'[1]Outside Edges'!$P63="Yes"),"Yes","No")</f>
        <v>Yes</v>
      </c>
      <c r="DP64" s="11" t="str">
        <f>IF(AND((RIGHT($DP$3,2)-'[1]Miter Profiles'!$AC$121-'[1]Outside Edges'!$B63)&gt;=5,'[1]Outside Edges'!$P63="Yes"),"Yes","No")</f>
        <v>Yes</v>
      </c>
      <c r="DQ64" s="87" t="str">
        <f>IF(AND((RIGHT($DQ$3,2)-'[1]Miter Profiles'!$AC$122-'[1]Outside Edges'!$B63)&gt;=5,'[1]Outside Edges'!$P63="Yes"),"Yes","No")</f>
        <v>Yes</v>
      </c>
      <c r="DR64" s="10" t="str">
        <f>IF(AND((RIGHT($DR$3,2)-'[1]Miter Profiles'!$AC$123-'[1]Outside Edges'!$B63)&gt;=5,'[1]Outside Edges'!$P63="Yes"),"Yes","No")</f>
        <v>Yes</v>
      </c>
      <c r="DS64" s="10" t="str">
        <f>IF(AND((RIGHT($DS$3,2)-'[1]Miter Profiles'!$AC$124-'[1]Outside Edges'!$B63)&gt;=5,'[1]Outside Edges'!$P63="Yes"),"Yes","No")</f>
        <v>Yes</v>
      </c>
      <c r="DT64" s="85" t="str">
        <f>IF(AND((RIGHT($DT$3,2)-'[1]Miter Profiles'!$AC$125-'[1]Outside Edges'!$B63)&gt;=5,'[1]Outside Edges'!$P63="Yes"),"Yes","No")</f>
        <v>Yes</v>
      </c>
      <c r="DU64" s="86" t="str">
        <f>IF(AND((RIGHT($DU$3,2)-'[1]Miter Profiles'!$AC$126-'[1]Outside Edges'!$B63)&gt;=5,'[1]Outside Edges'!$P63="Yes"),"Yes","No")</f>
        <v>Yes</v>
      </c>
      <c r="DV64" s="11" t="str">
        <f>IF(AND((RIGHT($DV$3,2)-'[1]Miter Profiles'!$AC$127-'[1]Outside Edges'!$B63)&gt;=5,'[1]Outside Edges'!$P63="Yes"),"Yes","No")</f>
        <v>Yes</v>
      </c>
      <c r="DW64" s="87" t="str">
        <f>IF(AND((RIGHT($DW$3,2)-'[1]Miter Profiles'!$AC$128-'[1]Outside Edges'!$B63)&gt;=5,'[1]Outside Edges'!$P63="Yes"),"Yes","No")</f>
        <v>Yes</v>
      </c>
      <c r="DX64" s="10" t="str">
        <f>IF(AND((RIGHT($DX$3,2)-'[1]Miter Profiles'!$AC$129-'[1]Outside Edges'!$B63)&gt;=5,'[1]Outside Edges'!$P63="Yes"),"Yes","No")</f>
        <v>Yes</v>
      </c>
      <c r="DY64" s="10" t="str">
        <f>IF(AND((RIGHT($DY$3,2)-'[1]Miter Profiles'!$AC$130-'[1]Outside Edges'!$B63)&gt;=5,'[1]Outside Edges'!$P63="Yes"),"Yes","No")</f>
        <v>Yes</v>
      </c>
      <c r="DZ64" s="85" t="str">
        <f>IF(AND((RIGHT($DZ$3,2)-'[1]Miter Profiles'!$AC$131-'[1]Outside Edges'!$B63)&gt;=5,'[1]Outside Edges'!$P63="Yes"),"Yes","No")</f>
        <v>Yes</v>
      </c>
      <c r="EA64" s="90" t="str">
        <f>IF(AND((RIGHT($EA$3,2)-'[1]Miter Profiles'!$AC$132-'[1]Outside Edges'!$B63)&gt;=5,'[1]Outside Edges'!$P63="Yes"),"Yes","No")</f>
        <v>Yes</v>
      </c>
      <c r="EB64" s="104" t="str">
        <f>IF(AND((RIGHT($EB$3,2)-'[1]Miter Profiles'!$AC$133-'[1]Outside Edges'!$B63)&gt;=5,'[1]Outside Edges'!$P63="Yes"),"Yes","No")</f>
        <v>Yes</v>
      </c>
      <c r="EC64" s="109" t="str">
        <f>IF(AND((RIGHT($EC$3,2)-'[1]Miter Profiles'!$AC$134-'[1]Outside Edges'!$B63)&gt;=5,'[1]Outside Edges'!$P63="Yes"),"Yes","No")</f>
        <v>Yes</v>
      </c>
      <c r="ED64" s="115" t="str">
        <f>IF(AND((RIGHT($ED$3,2)-'[1]Miter Profiles'!$AC$135-'[1]Outside Edges'!$B63)&gt;=5,'[1]Outside Edges'!$P63="Yes"),"Yes","No")</f>
        <v>Yes</v>
      </c>
      <c r="EE64" s="112" t="str">
        <f>IF(AND((RIGHT($EE$3,2)-'[1]Miter Profiles'!$AC$136-'[1]Outside Edges'!$B63)&gt;=5,'[1]Outside Edges'!$P63="Yes"),"Yes","No")</f>
        <v>Yes</v>
      </c>
      <c r="EF64" s="85" t="str">
        <f>IF(AND((RIGHT($EF$3,2)-'[1]Miter Profiles'!$AC$137-'[1]Outside Edges'!$B63)&gt;=5,'[1]Outside Edges'!$P63="Yes"),"Yes","No")</f>
        <v>Yes</v>
      </c>
      <c r="EG64" s="10" t="str">
        <f>IF(AND((RIGHT($EG$3,2)-'[1]Miter Profiles'!$AC$138-'[1]Outside Edges'!$B63)&gt;=5,'[1]Outside Edges'!$P63="Yes"),"Yes","No")</f>
        <v>Yes</v>
      </c>
      <c r="EH64" s="90" t="str">
        <f>IF(AND((RIGHT($EH$3,2)-'[1]Miter Profiles'!$AC$139-'[1]Outside Edges'!$B63)&gt;=5,'[1]Outside Edges'!$P63="Yes"),"Yes","No")</f>
        <v>Yes</v>
      </c>
      <c r="EI64" s="120" t="str">
        <f>IF(AND((RIGHT($EI$3,2)-'[1]Miter Profiles'!$AC$140-'[1]Outside Edges'!$B63)&gt;=5,'[1]Outside Edges'!$P63="Yes"),"Yes","No")</f>
        <v>Yes</v>
      </c>
      <c r="EJ64" s="123" t="str">
        <f>IF(AND((RIGHT($EJ$3,2)-'[1]Miter Profiles'!$AC$141-'[1]Outside Edges'!$B63)&gt;=5,'[1]Outside Edges'!$P63="Yes"),"Yes","No")</f>
        <v>Yes</v>
      </c>
      <c r="EK64" s="123" t="str">
        <f>IF(AND((RIGHT($EK$3,2)-'[1]Miter Profiles'!$AC$142-'[1]Outside Edges'!$B63)&gt;=5,'[1]Outside Edges'!$P63="Yes"),"Yes","No")</f>
        <v>Yes</v>
      </c>
      <c r="EL64" s="115" t="str">
        <f>IF(AND((RIGHT($EL$3,2)-'[1]Miter Profiles'!$AC$143-'[1]Outside Edges'!$B63)&gt;=5,'[1]Outside Edges'!$P63="Yes"),"Yes","No")</f>
        <v>Yes</v>
      </c>
      <c r="EM64" s="128" t="str">
        <f>IF(AND((RIGHT($EM$3,2)-'[1]Miter Profiles'!$AC$144-'[1]Outside Edges'!$B63)&gt;=5,'[1]Outside Edges'!$P63="Yes"),"Yes","No")</f>
        <v>Yes</v>
      </c>
      <c r="EN64" s="10" t="str">
        <f>IF(AND((RIGHT($EN$3,2)-'[1]Miter Profiles'!$AC$145-'[1]Outside Edges'!$B63)&gt;=5,'[1]Outside Edges'!$P63="Yes"),"Yes","No")</f>
        <v>Yes</v>
      </c>
      <c r="EO64" s="90" t="str">
        <f>IF(AND((RIGHT($EO$3,2)-'[1]Miter Profiles'!$AC$146-'[1]Outside Edges'!$B63)&gt;=5,'[1]Outside Edges'!$P63="Yes"),"Yes","No")</f>
        <v>Yes</v>
      </c>
      <c r="EP64" s="123" t="str">
        <f>IF(AND((RIGHT($EP$3,2)-'[1]Miter Profiles'!$AC$147-'[1]Outside Edges'!$B63)&gt;=5,'[1]Outside Edges'!$P63="Yes"),"Yes","No")</f>
        <v>Yes</v>
      </c>
      <c r="EQ64" s="123" t="str">
        <f>IF(AND((RIGHT($EQ$3,2)-'[1]Miter Profiles'!$AC$148-'[1]Outside Edges'!$B63)&gt;=5,'[1]Outside Edges'!$P63="Yes"),"Yes","No")</f>
        <v>Yes</v>
      </c>
      <c r="ER64" s="115" t="str">
        <f>IF(AND((RIGHT($ER$3,2)-'[1]Miter Profiles'!$AC$149-'[1]Outside Edges'!$B63)&gt;=5,'[1]Outside Edges'!$P63="Yes"),"Yes","No")</f>
        <v>Yes</v>
      </c>
      <c r="ES64" s="128" t="str">
        <f>IF(AND((RIGHT($ES$3,2)-'[1]Miter Profiles'!$AC$150-'[1]Outside Edges'!$B63)&gt;=5,'[1]Outside Edges'!$P63="Yes"),"Yes","No")</f>
        <v>Yes</v>
      </c>
      <c r="ET64" s="10" t="str">
        <f>IF(AND((RIGHT($ET$3,2)-'[1]Miter Profiles'!$AC$151-'[1]Outside Edges'!$B63)&gt;=5,'[1]Outside Edges'!$P63="Yes"),"Yes","No")</f>
        <v>Yes</v>
      </c>
      <c r="EU64" s="90" t="str">
        <f>IF(AND((RIGHT($EU$3,2)-'[1]Miter Profiles'!$AC$152-'[1]Outside Edges'!$B63)&gt;=5,'[1]Outside Edges'!$P63="Yes"),"Yes","No")</f>
        <v>Yes</v>
      </c>
      <c r="EV64" s="123" t="str">
        <f>IF(AND((RIGHT($EV$3,2)-'[1]Miter Profiles'!$AC$153-'[1]Outside Edges'!$B63)&gt;=5,'[1]Outside Edges'!$P63="Yes"),"Yes","No")</f>
        <v>Yes</v>
      </c>
      <c r="EW64" s="123" t="str">
        <f>IF(AND((RIGHT($EW$3,2)-'[1]Miter Profiles'!$AC$154-'[1]Outside Edges'!$B63)&gt;=5,'[1]Outside Edges'!$P63="Yes"),"Yes","No")</f>
        <v>Yes</v>
      </c>
      <c r="EX64" s="115" t="str">
        <f>IF(AND((RIGHT($EX$3,2)-'[1]Miter Profiles'!$AC$155-'[1]Outside Edges'!$B63)&gt;=5,'[1]Outside Edges'!$P63="Yes"),"Yes","No")</f>
        <v>Yes</v>
      </c>
      <c r="EY64" s="128" t="str">
        <f>IF(AND((RIGHT($EY$3,2)-'[1]Miter Profiles'!$AC$156-'[1]Outside Edges'!$B63)&gt;=5,'[1]Outside Edges'!$P63="Yes"),"Yes","No")</f>
        <v>Yes</v>
      </c>
      <c r="EZ64" s="10" t="str">
        <f>IF(AND((RIGHT($EZ$3,2)-'[1]Miter Profiles'!$AC$157-'[1]Outside Edges'!$B63)&gt;=5,'[1]Outside Edges'!$P63="Yes"),"Yes","No")</f>
        <v>Yes</v>
      </c>
      <c r="FA64" s="90" t="str">
        <f>IF(AND((RIGHT($FA$3,2)-'[1]Miter Profiles'!$AC$158-'[1]Outside Edges'!$B63)&gt;=5,'[1]Outside Edges'!$P63="Yes"),"Yes","No")</f>
        <v>Yes</v>
      </c>
      <c r="FB64" s="123" t="str">
        <f>IF(AND((RIGHT($FB$3,2)-'[1]Miter Profiles'!$AC$159-'[1]Outside Edges'!$B63)&gt;=5,'[1]Outside Edges'!$P63="Yes"),"Yes","No")</f>
        <v>Yes</v>
      </c>
      <c r="FC64" s="123" t="str">
        <f>IF(AND((RIGHT($FC$3,2)-'[1]Miter Profiles'!$AC$160-'[1]Outside Edges'!$B63)&gt;=5,'[1]Outside Edges'!$P63="Yes"),"Yes","No")</f>
        <v>Yes</v>
      </c>
      <c r="FD64" s="115" t="str">
        <f>IF(AND((RIGHT($FD$3,2)-'[1]Miter Profiles'!$AC$161-'[1]Outside Edges'!$B63)&gt;=5,'[1]Outside Edges'!$P63="Yes"),"Yes","No")</f>
        <v>Yes</v>
      </c>
      <c r="FE64" s="128" t="str">
        <f>IF(AND((RIGHT($FE$3,2)-'[1]Miter Profiles'!$AC$162-'[1]Outside Edges'!$B63)&gt;=5,'[1]Outside Edges'!$P63="Yes"),"Yes","No")</f>
        <v>Yes</v>
      </c>
      <c r="FF64" s="10" t="str">
        <f>IF(AND((RIGHT($FF$3,2)-'[1]Miter Profiles'!$AC$163-'[1]Outside Edges'!$B63)&gt;=5,'[1]Outside Edges'!$P63="Yes"),"Yes","No")</f>
        <v>Yes</v>
      </c>
      <c r="FG64" s="90" t="str">
        <f>IF(AND((RIGHT($FG$3,2)-'[1]Miter Profiles'!$AC$164-'[1]Outside Edges'!$B63)&gt;=5,'[1]Outside Edges'!$P63="Yes"),"Yes","No")</f>
        <v>Yes</v>
      </c>
      <c r="FH64" s="123" t="str">
        <f>IF(AND((RIGHT($FH$3,2)-'[1]Miter Profiles'!$AC$165-'[1]Outside Edges'!$B63)&gt;=5,'[1]Outside Edges'!$P63="Yes"),"Yes","No")</f>
        <v>Yes</v>
      </c>
      <c r="FI64" s="123" t="str">
        <f>IF(AND((RIGHT($FI$3,2)-'[1]Miter Profiles'!$AC$166-'[1]Outside Edges'!$B63)&gt;=5,'[1]Outside Edges'!$P63="Yes"),"Yes","No")</f>
        <v>Yes</v>
      </c>
      <c r="FJ64" s="115" t="str">
        <f>IF(AND((RIGHT($FJ$3,2)-'[1]Miter Profiles'!$AC$167-'[1]Outside Edges'!$B63)&gt;=5,'[1]Outside Edges'!$P63="Yes"),"Yes","No")</f>
        <v>Yes</v>
      </c>
      <c r="FK64" s="128" t="str">
        <f>IF(AND((RIGHT($FK$3,2)-'[1]Miter Profiles'!$AC$168-'[1]Outside Edges'!$B63)&gt;=5,'[1]Outside Edges'!$P63="Yes"),"Yes","No")</f>
        <v>Yes</v>
      </c>
      <c r="FL64" s="10" t="str">
        <f>IF(AND((RIGHT($FL$3,2)-'[1]Miter Profiles'!$AC$169-'[1]Outside Edges'!$B63)&gt;=5,'[1]Outside Edges'!$P63="Yes"),"Yes","No")</f>
        <v>Yes</v>
      </c>
      <c r="FM64" s="90" t="str">
        <f>IF(AND((RIGHT($FM$3,2)-'[1]Miter Profiles'!$AC$170-'[1]Outside Edges'!$B63)&gt;=5,'[1]Outside Edges'!$P63="Yes"),"Yes","No")</f>
        <v>Yes</v>
      </c>
      <c r="FN64" s="123" t="str">
        <f>IF(AND((RIGHT($FN$3,2)-'[1]Miter Profiles'!$AC$171-'[1]Outside Edges'!$B63)&gt;=5,'[1]Outside Edges'!$P63="Yes"),"Yes","No")</f>
        <v>Yes</v>
      </c>
      <c r="FO64" s="123" t="str">
        <f>IF(AND((RIGHT($FO$3,2)-'[1]Miter Profiles'!$AC$172-'[1]Outside Edges'!$B63)&gt;=5,'[1]Outside Edges'!$P63="Yes"),"Yes","No")</f>
        <v>Yes</v>
      </c>
      <c r="FP64" s="115" t="str">
        <f>IF(AND((RIGHT($FP$3,2)-'[1]Miter Profiles'!$AC$173-'[1]Outside Edges'!$B63)&gt;=5,'[1]Outside Edges'!$P63="Yes"),"Yes","No")</f>
        <v>Yes</v>
      </c>
      <c r="FQ64" s="128" t="str">
        <f>IF(AND((RIGHT($FQ$3,2)-'[1]Miter Profiles'!$AC$174-'[1]Outside Edges'!$B63)&gt;=5,'[1]Outside Edges'!$P63="Yes"),"Yes","No")</f>
        <v>Yes</v>
      </c>
      <c r="FR64" s="10" t="str">
        <f>IF(AND((RIGHT($FR$3,2)-'[1]Miter Profiles'!$AC$175-'[1]Outside Edges'!$B63)&gt;=5,'[1]Outside Edges'!$P63="Yes"),"Yes","No")</f>
        <v>Yes</v>
      </c>
      <c r="FS64" s="90" t="str">
        <f>IF(AND((RIGHT($FS$3,2)-'[1]Miter Profiles'!$AC$176-'[1]Outside Edges'!$B63)&gt;=5,'[1]Outside Edges'!$P63="Yes"),"Yes","No")</f>
        <v>Yes</v>
      </c>
      <c r="FT64" s="123" t="str">
        <f>IF(AND((RIGHT($FT$3,2)-'[1]Miter Profiles'!$AC$177-'[1]Outside Edges'!$B63)&gt;=5,'[1]Outside Edges'!$P63="Yes"),"Yes","No")</f>
        <v>Yes</v>
      </c>
      <c r="FU64" s="123" t="str">
        <f>IF(AND((RIGHT($FU$3,2)-'[1]Miter Profiles'!$AC$178-'[1]Outside Edges'!$B63)&gt;=5,'[1]Outside Edges'!$P63="Yes"),"Yes","No")</f>
        <v>Yes</v>
      </c>
      <c r="FV64" s="115" t="str">
        <f>IF(AND((RIGHT($V$3,2)-'[1]Miter Profiles'!$AC$179-'[1]Outside Edges'!$B63)&gt;=5,'[1]Outside Edges'!$P63="Yes"),"Yes","No")</f>
        <v>Yes</v>
      </c>
      <c r="FW64" s="128" t="str">
        <f>IF(AND((RIGHT($FW$3,2)-'[1]Miter Profiles'!$AC$180-'[1]Outside Edges'!$B63)&gt;=5,'[1]Outside Edges'!$P63="Yes"),"Yes","No")</f>
        <v>Yes</v>
      </c>
      <c r="FX64" s="269" t="str">
        <f>IF(AND((RIGHT($FX$3,2)-'[1]Miter Profiles'!$AC$181-'[1]Outside Edges'!$B63)&gt;=5,'[1]Outside Edges'!$P63="Yes"),"Yes","No")</f>
        <v>Yes</v>
      </c>
      <c r="FY64" s="273" t="str">
        <f>IF(AND((RIGHT($FY$3,2)-'[1]Miter Profiles'!$AC$182-'[1]Outside Edges'!$B63)&gt;=5,'[1]Outside Edges'!$P63="Yes"),"Yes","No")</f>
        <v>Yes</v>
      </c>
      <c r="FZ64" s="282" t="str">
        <f>IF(AND((RIGHT($FZ$3,2)-'[1]Miter Profiles'!$AC$183-'[1]Outside Edges'!$B63)&gt;=5,'[1]Outside Edges'!$P63="Yes"),"Yes","No")</f>
        <v>Yes</v>
      </c>
      <c r="GA64" s="283" t="str">
        <f>IF(AND((RIGHT($GA$3,2)-'[1]Miter Profiles'!$AC$184-'[1]Outside Edges'!$B63)&gt;=5,'[1]Outside Edges'!$P63="Yes"),"Yes","No")</f>
        <v>Yes</v>
      </c>
      <c r="GB64" s="284" t="str">
        <f>IF(AND((RIGHT($GB$3,2)-'[1]Miter Profiles'!$AC$185-'[1]Outside Edges'!$B63)&gt;=5,'[1]Outside Edges'!$P63="Yes"),"Yes","No")</f>
        <v>Yes</v>
      </c>
      <c r="GC64" s="275" t="str">
        <f>IF(AND((RIGHT($GC$3,2)-'[1]Miter Profiles'!$AC$186-'[1]Outside Edges'!$B63)&gt;=5,'[1]Outside Edges'!$P63="Yes"),"Yes","No")</f>
        <v>Yes</v>
      </c>
      <c r="GD64" s="269" t="str">
        <f>IF(AND((RIGHT($GD$3,2)-'[1]Miter Profiles'!$AC$187-'[1]Outside Edges'!$B63)&gt;=5,'[1]Outside Edges'!$P63="Yes"),"Yes","No")</f>
        <v>Yes</v>
      </c>
      <c r="GE64" s="273" t="str">
        <f>IF(AND((RIGHT($GE$3,2)-'[1]Miter Profiles'!$AC$188-'[1]Outside Edges'!$B63)&gt;=5,'[1]Outside Edges'!$P63="Yes"),"Yes","No")</f>
        <v>Yes</v>
      </c>
      <c r="GF64" s="282" t="str">
        <f>IF(AND((RIGHT($GF$3,2)-'[1]Miter Profiles'!$AC$189-'[1]Outside Edges'!$B63)&gt;=5,'[1]Outside Edges'!$P63="Yes"),"Yes","No")</f>
        <v>Yes</v>
      </c>
      <c r="GG64" s="283" t="str">
        <f>IF(AND((RIGHT($GG$3,2)-'[1]Miter Profiles'!$AC$190-'[1]Outside Edges'!$B63)&gt;=5,'[1]Outside Edges'!$P63="Yes"),"Yes","No")</f>
        <v>Yes</v>
      </c>
      <c r="GH64" s="284" t="str">
        <f>IF(AND((RIGHT($GH$3,2)-'[1]Miter Profiles'!$AC$191-'[1]Outside Edges'!$B63)&gt;=5,'[1]Outside Edges'!$P63="Yes"),"Yes","No")</f>
        <v>Yes</v>
      </c>
      <c r="GI64" s="275" t="str">
        <f>IF(AND((RIGHT($GI$3,2)-'[1]Miter Profiles'!$AC$192-'[1]Outside Edges'!$B63)&gt;=5,'[1]Outside Edges'!$P63="Yes"),"Yes","No")</f>
        <v>Yes</v>
      </c>
      <c r="GJ64" s="269" t="str">
        <f>IF(AND((RIGHT($GJ$3,2)-'[1]Miter Profiles'!$AC$193-'[1]Outside Edges'!$B63)&gt;=5,'[1]Outside Edges'!$P63="Yes"),"Yes","No")</f>
        <v>Yes</v>
      </c>
      <c r="GK64" s="273" t="str">
        <f>IF(AND((RIGHT($GK$3,2)-'[1]Miter Profiles'!$AC$194-'[1]Outside Edges'!$B63)&gt;=5,'[1]Outside Edges'!$P63="Yes"),"Yes","No")</f>
        <v>Yes</v>
      </c>
      <c r="GL64" s="282" t="str">
        <f>IF(AND((RIGHT($GL$3,2)-'[1]Miter Profiles'!$AC$195-'[1]Outside Edges'!$B63)&gt;=5,'[1]Outside Edges'!$P63="Yes"),"Yes","No")</f>
        <v>Yes</v>
      </c>
      <c r="GM64" s="283" t="str">
        <f>IF(AND((RIGHT($GM$3,2)-'[1]Miter Profiles'!$AC$196-'[1]Outside Edges'!$B63)&gt;=5,'[1]Outside Edges'!$P63="Yes"),"Yes","No")</f>
        <v>Yes</v>
      </c>
      <c r="GN64" s="284" t="str">
        <f>IF(AND((RIGHT($GN$3,2)-'[1]Miter Profiles'!$AC$197-'[1]Outside Edges'!$B63)&gt;=5,'[1]Outside Edges'!$P63="Yes"),"Yes","No")</f>
        <v>Yes</v>
      </c>
      <c r="GO64" s="275" t="str">
        <f>IF(AND((RIGHT($GO$3,2)-'[1]Miter Profiles'!$AC$198-'[1]Outside Edges'!$B63)&gt;=5,'[1]Outside Edges'!$P63="Yes"),"Yes","No")</f>
        <v>Yes</v>
      </c>
      <c r="GP64" s="269" t="str">
        <f>IF(AND((RIGHT($GP$3,2)-'[1]Miter Profiles'!$AC$199-'[1]Outside Edges'!$B63)&gt;=5,'[1]Outside Edges'!$P63="Yes"),"Yes","No")</f>
        <v>Yes</v>
      </c>
      <c r="GQ64" s="273" t="str">
        <f>IF(AND((RIGHT($GQ$3,2)-'[1]Miter Profiles'!$AC$200-'[1]Outside Edges'!$B63)&gt;=5,'[1]Outside Edges'!$P63="Yes"),"Yes","No")</f>
        <v>Yes</v>
      </c>
      <c r="GR64" s="282" t="str">
        <f>IF(AND((RIGHT($GR$3,2)-'[1]Miter Profiles'!$AC$201-'[1]Outside Edges'!$B63)&gt;=5,'[1]Outside Edges'!$P63="Yes"),"Yes","No")</f>
        <v>Yes</v>
      </c>
      <c r="GS64" s="283" t="str">
        <f>IF(AND((RIGHT($GS$3,2)-'[1]Miter Profiles'!$AC$202-'[1]Outside Edges'!$B63)&gt;=5,'[1]Outside Edges'!$P63="Yes"),"Yes","No")</f>
        <v>Yes</v>
      </c>
      <c r="GT64" s="284" t="str">
        <f>IF(AND((RIGHT($GT$3,2)-'[1]Miter Profiles'!$AC$203-'[1]Outside Edges'!$B63)&gt;=5,'[1]Outside Edges'!$P63="Yes"),"Yes","No")</f>
        <v>Yes</v>
      </c>
      <c r="GU64" s="275" t="str">
        <f>IF(AND((RIGHT($GU$3,2)-'[1]Miter Profiles'!$AC$204-'[1]Outside Edges'!$B63)&gt;=5,'[1]Outside Edges'!$P63="Yes"),"Yes","No")</f>
        <v>Yes</v>
      </c>
      <c r="GV64" s="269" t="str">
        <f>IF(AND((RIGHT($GV$3,2)-'[1]Miter Profiles'!$AC$205-'[1]Outside Edges'!$B63)&gt;=5,'[1]Outside Edges'!$P63="Yes"),"Yes","No")</f>
        <v>Yes</v>
      </c>
      <c r="GW64" s="273" t="str">
        <f>IF(AND((RIGHT($GW$3,2)-'[1]Miter Profiles'!$AC$206-'[1]Outside Edges'!$B63)&gt;=5,'[1]Outside Edges'!$P63="Yes"),"Yes","No")</f>
        <v>Yes</v>
      </c>
      <c r="GX64" s="282" t="str">
        <f>IF(AND((RIGHT($GX$3,2)-'[1]Miter Profiles'!$AC$207-'[1]Outside Edges'!$B63)&gt;=5,'[1]Outside Edges'!$P63="Yes"),"Yes","No")</f>
        <v>Yes</v>
      </c>
      <c r="GY64" s="283" t="str">
        <f>IF(AND((RIGHT($GY$3,2)-'[1]Miter Profiles'!$AC$208-'[1]Outside Edges'!$B63)&gt;=5,'[1]Outside Edges'!$P63="Yes"),"Yes","No")</f>
        <v>Yes</v>
      </c>
      <c r="GZ64" s="284" t="str">
        <f>IF(AND((RIGHT($GZ$3,2)-'[1]Miter Profiles'!$AC$209-'[1]Outside Edges'!$B63)&gt;=5,'[1]Outside Edges'!$P63="Yes"),"Yes","No")</f>
        <v>Yes</v>
      </c>
      <c r="HA64" s="275" t="str">
        <f>IF(AND((RIGHT($HA$3,2)-'[1]Miter Profiles'!$AC$210-'[1]Outside Edges'!$B63)&gt;=5,'[1]Outside Edges'!$P63="Yes"),"Yes","No")</f>
        <v>Yes</v>
      </c>
      <c r="HB64" s="269" t="str">
        <f>IF(AND((RIGHT($HB$3,2)-'[1]Miter Profiles'!$AC$211-'[1]Outside Edges'!$B63)&gt;=5,'[1]Outside Edges'!$P63="Yes"),"Yes","No")</f>
        <v>Yes</v>
      </c>
      <c r="HC64" s="273" t="str">
        <f>IF(AND((RIGHT($HC$3,2)-'[1]Miter Profiles'!$AC$212-'[1]Outside Edges'!$B63)&gt;=5,'[1]Outside Edges'!$P63="Yes"),"Yes","No")</f>
        <v>Yes</v>
      </c>
      <c r="HD64" s="282" t="str">
        <f>IF(AND((RIGHT($HD$3,2)-'[1]Miter Profiles'!$AC$213-'[1]Outside Edges'!$B63)&gt;=5,'[1]Outside Edges'!$P63="Yes"),"Yes","No")</f>
        <v>Yes</v>
      </c>
      <c r="HE64" s="284" t="str">
        <f>IF(AND((RIGHT($HE$3,2)-'[1]Miter Profiles'!$AC$214-'[1]Outside Edges'!$B63)&gt;=5,'[1]Outside Edges'!$P63="Yes"),"Yes","No")</f>
        <v>Yes</v>
      </c>
      <c r="HF64" s="275" t="str">
        <f>IF(AND((RIGHT($HF$3,2)-'[1]Miter Profiles'!$AC$215-'[1]Outside Edges'!$B63)&gt;=5,'[1]Outside Edges'!$P63="Yes"),"Yes","No")</f>
        <v>Yes</v>
      </c>
      <c r="HG64" s="269" t="str">
        <f>IF(AND((RIGHT($HG$3,2)-'[1]Miter Profiles'!$AC$216-'[1]Outside Edges'!$B63)&gt;=5,'[1]Outside Edges'!$P63="Yes"),"Yes","No")</f>
        <v>Yes</v>
      </c>
      <c r="HH64" s="273" t="str">
        <f>IF(AND((RIGHT($HH$3,2)-'[1]Miter Profiles'!$AC$217-'[1]Outside Edges'!$B63)&gt;=5,'[1]Outside Edges'!$P63="Yes"),"Yes","No")</f>
        <v>Yes</v>
      </c>
      <c r="HI64" s="282" t="str">
        <f>IF(AND((RIGHT($HI$3,2)-'[1]Miter Profiles'!$AC$218-'[1]Outside Edges'!$B63)&gt;=5,'[1]Outside Edges'!$P63="Yes"),"Yes","No")</f>
        <v>Yes</v>
      </c>
      <c r="HJ64" s="283" t="str">
        <f>IF(AND((RIGHT($HJ$3,2)-'[1]Miter Profiles'!$AC$219-'[1]Outside Edges'!$B63)&gt;=5,'[1]Outside Edges'!$P63="Yes"),"Yes","No")</f>
        <v>Yes</v>
      </c>
      <c r="HK64" s="284" t="str">
        <f>IF(AND((RIGHT($HK$3,2)-'[1]Miter Profiles'!$AC$220-'[1]Outside Edges'!$B63)&gt;=5,'[1]Outside Edges'!$P63="Yes"),"Yes","No")</f>
        <v>Yes</v>
      </c>
      <c r="HL64" s="275" t="str">
        <f>IF(AND((RIGHT($HL$3,2)-'[1]Miter Profiles'!$AC$221-'[1]Outside Edges'!$B63)&gt;=5,'[1]Outside Edges'!$P63="Yes"),"Yes","No")</f>
        <v>Yes</v>
      </c>
      <c r="HM64" s="269" t="str">
        <f>IF(AND((RIGHT($HM$3,2)-'[1]Miter Profiles'!$AC$222-'[1]Outside Edges'!$B63)&gt;=5,'[1]Outside Edges'!$P63="Yes"),"Yes","No")</f>
        <v>Yes</v>
      </c>
      <c r="HN64" s="269" t="str">
        <f>IF(AND((RIGHT($HN$3,2)-'[1]Miter Profiles'!$AC$223-'[1]Outside Edges'!$B63)&gt;=5,'[1]Outside Edges'!$P63="Yes"),"Yes","No")</f>
        <v>Yes</v>
      </c>
      <c r="HO64" s="283" t="str">
        <f>IF(AND((RIGHT($HO$3,2)-'[1]Miter Profiles'!$AC$224-'[1]Outside Edges'!$B63)&gt;=5,'[1]Outside Edges'!$P63="Yes"),"Yes","No")</f>
        <v>Yes</v>
      </c>
      <c r="HP64" s="283" t="str">
        <f>IF(AND((RIGHT($HP$3,2)-'[1]Miter Profiles'!$AC$225-'[1]Outside Edges'!$B63)&gt;=5,'[1]Outside Edges'!$P63="Yes"),"Yes","No")</f>
        <v>Yes</v>
      </c>
      <c r="HQ64" s="283" t="str">
        <f>IF(AND((RIGHT($HQ$3,3)-'[1]Miter Profiles'!$AC$226-'[1]Outside Edges'!$B63)&gt;=5,'[1]Outside Edges'!$P63="Yes"),"Yes","No")</f>
        <v>No</v>
      </c>
      <c r="HR64" s="283" t="str">
        <f>IF(AND((RIGHT($HR$3,2)-'[1]Miter Profiles'!$AC$227-'[1]Outside Edges'!$B63)&gt;=5,'[1]Outside Edges'!$P63="Yes"),"Yes","No")</f>
        <v>No</v>
      </c>
      <c r="HS64" s="269" t="str">
        <f>IF(AND((RIGHT($HS$3,2)-'[1]Miter Profiles'!$AC$228-'[1]Outside Edges'!$B63)&gt;=5,'[1]Outside Edges'!$P63="Yes"),"Yes","No")</f>
        <v>Yes</v>
      </c>
      <c r="HT64" s="269" t="str">
        <f>IF(AND((RIGHT($HT$3,2)-'[1]Miter Profiles'!$AC$229-'[1]Outside Edges'!$B63)&gt;=5,'[1]Outside Edges'!$P63="Yes"),"Yes","No")</f>
        <v>Yes</v>
      </c>
      <c r="HU64" s="269" t="str">
        <f>IF(AND((RIGHT($HU$3,2)-'[1]Miter Profiles'!$AC$230-'[1]Outside Edges'!$B63)&gt;=5,'[1]Outside Edges'!$P63="Yes"),"Yes","No")</f>
        <v>Yes</v>
      </c>
      <c r="HV64" s="283" t="str">
        <f>IF(AND((RIGHT($HV$3,2)-'[1]Miter Profiles'!$AC$231-'[1]Outside Edges'!$B63)&gt;=5,'[1]Outside Edges'!$P63="Yes"),"Yes","No")</f>
        <v>Yes</v>
      </c>
      <c r="HW64" s="283" t="str">
        <f>IF(AND((RIGHT($HW$3,2)-'[1]Miter Profiles'!$AC$232-'[1]Outside Edges'!$B63)&gt;=5,'[1]Outside Edges'!$P63="Yes"),"Yes","No")</f>
        <v>Yes</v>
      </c>
      <c r="HX64" s="283" t="str">
        <f>IF(AND((RIGHT($HX$3,2)-'[1]Miter Profiles'!$AC$233-'[1]Outside Edges'!$B63)&gt;=5,'[1]Outside Edges'!$P63="Yes"),"Yes","No")</f>
        <v>Yes</v>
      </c>
      <c r="HY64" s="269" t="str">
        <f>IF(AND((RIGHT($HY$3,2)-'[1]Miter Profiles'!$AC$234-'[1]Outside Edges'!$B63)&gt;=5,'[1]Outside Edges'!$P63="Yes"),"Yes","No")</f>
        <v>Yes</v>
      </c>
      <c r="HZ64" s="269" t="str">
        <f>IF(AND((RIGHT($HZ$3,2)-'[1]Miter Profiles'!$AC$235-'[1]Outside Edges'!$B63)&gt;=5,'[1]Outside Edges'!$P63="Yes"),"Yes","No")</f>
        <v>Yes</v>
      </c>
      <c r="IA64" s="269" t="str">
        <f>IF(AND((RIGHT($IA$3,2)-'[1]Miter Profiles'!$AC$236-'[1]Outside Edges'!$B63)&gt;=5,'[1]Outside Edges'!$P63="Yes"),"Yes","No")</f>
        <v>Yes</v>
      </c>
      <c r="IB64" s="283" t="str">
        <f>IF(AND((RIGHT($IB$3,2)-'[1]Miter Profiles'!$AC$237-'[1]Outside Edges'!$B63)&gt;=5,'[1]Outside Edges'!$P63="Yes"),"Yes","No")</f>
        <v>Yes</v>
      </c>
      <c r="IC64" s="283" t="str">
        <f>IF(AND((RIGHT($IC$3,2)-'[1]Miter Profiles'!$AC$238-'[1]Outside Edges'!$B63)&gt;=5,'[1]Outside Edges'!$P63="Yes"),"Yes","No")</f>
        <v>Yes</v>
      </c>
      <c r="ID64" s="283" t="str">
        <f>IF(AND((RIGHT($ID$3,2)-'[1]Miter Profiles'!$AC$239-'[1]Outside Edges'!$B63)&gt;=5,'[1]Outside Edges'!$P63="Yes"),"Yes","No")</f>
        <v>Yes</v>
      </c>
      <c r="IE64" s="269" t="str">
        <f>IF(AND((RIGHT($IE$3,2)-'[1]Miter Profiles'!$AC$240-'[1]Outside Edges'!$B63)&gt;=5,'[1]Outside Edges'!$P63="Yes"),"Yes","No")</f>
        <v>Yes</v>
      </c>
      <c r="IF64" s="269" t="str">
        <f>IF(AND((RIGHT($IF$3,2)-'[1]Miter Profiles'!$AC$241-'[1]Outside Edges'!$B63)&gt;=5,'[1]Outside Edges'!$P63="Yes"),"Yes","No")</f>
        <v>Yes</v>
      </c>
      <c r="IG64" s="269" t="str">
        <f>IF(AND((RIGHT($IG$3,2)-'[1]Miter Profiles'!$AC$242-'[1]Outside Edges'!$B63)&gt;=5,'[1]Outside Edges'!$P63="Yes"),"Yes","No")</f>
        <v>Yes</v>
      </c>
      <c r="IH64" s="283" t="str">
        <f>IF(AND((RIGHT($IH$3,2)-'[1]Miter Profiles'!$AC$243-'[1]Outside Edges'!$B63)&gt;=5,'[1]Outside Edges'!$P63="Yes"),"Yes","No")</f>
        <v>Yes</v>
      </c>
      <c r="II64" s="283" t="str">
        <f>IF(AND((RIGHT($II$3,2)-'[1]Miter Profiles'!$AC$244-'[1]Outside Edges'!$B63)&gt;=5,'[1]Outside Edges'!$P63="Yes"),"Yes","No")</f>
        <v>Yes</v>
      </c>
      <c r="IJ64" s="283" t="str">
        <f>IF(AND((RIGHT($IJ$3,2)-'[1]Miter Profiles'!$AC$245-'[1]Outside Edges'!$B63)&gt;=5,'[1]Outside Edges'!$P63="Yes"),"Yes","No")</f>
        <v>Yes</v>
      </c>
      <c r="IK64" s="269" t="str">
        <f>IF(AND((RIGHT($IK$3,2)-'[1]Miter Profiles'!$AC$246-'[1]Outside Edges'!$B63)&gt;=5,'[1]Outside Edges'!$P63="Yes"),"Yes","No")</f>
        <v>Yes</v>
      </c>
      <c r="IL64" s="269" t="str">
        <f>IF(AND((RIGHT($IL$3,2)-'[1]Miter Profiles'!$AC$247-'[1]Outside Edges'!$B63)&gt;=5,'[1]Outside Edges'!$P63="Yes"),"Yes","No")</f>
        <v>Yes</v>
      </c>
      <c r="IM64" s="269" t="str">
        <f>IF(AND((RIGHT($IM$3,2)-'[1]Miter Profiles'!$AC$248-'[1]Outside Edges'!$B63)&gt;=5,'[1]Outside Edges'!$P63="Yes"),"Yes","No")</f>
        <v>Yes</v>
      </c>
      <c r="IN64" s="283" t="str">
        <f>IF(AND((RIGHT($IN$3,2)-'[1]Miter Profiles'!$AC$249-'[1]Outside Edges'!$B63)&gt;=5,'[1]Outside Edges'!$P63="Yes"),"Yes","No")</f>
        <v>Yes</v>
      </c>
      <c r="IO64" s="283" t="str">
        <f>IF(AND((RIGHT($IO$3,2)-'[1]Miter Profiles'!$AC$250-'[1]Outside Edges'!$B63)&gt;=5,'[1]Outside Edges'!$P63="Yes"),"Yes","No")</f>
        <v>Yes</v>
      </c>
      <c r="IP64" s="283" t="str">
        <f>IF(AND((RIGHT($IP$3,2)-'[1]Miter Profiles'!$AC$251-'[1]Outside Edges'!$B63)&gt;=5,'[1]Outside Edges'!$P63="Yes"),"Yes","No")</f>
        <v>Yes</v>
      </c>
      <c r="IQ64" s="269" t="str">
        <f>IF(AND((RIGHT($IQ$3,2)-'[1]Miter Profiles'!$AC$252-'[1]Outside Edges'!$B63)&gt;=5,'[1]Outside Edges'!$P63="Yes"),"Yes","No")</f>
        <v>Yes</v>
      </c>
      <c r="IR64" s="269" t="str">
        <f>IF(AND((RIGHT($IR$3,2)-'[1]Miter Profiles'!$AC$253-'[1]Outside Edges'!$B63)&gt;=5,'[1]Outside Edges'!$P63="Yes"),"Yes","No")</f>
        <v>Yes</v>
      </c>
      <c r="IS64" s="269" t="str">
        <f>IF(AND((RIGHT($IS$3,2)-'[1]Miter Profiles'!$AC$254-'[1]Outside Edges'!$B63)&gt;=5,'[1]Outside Edges'!$P63="Yes"),"Yes","No")</f>
        <v>Yes</v>
      </c>
      <c r="IT64" s="283" t="str">
        <f>IF(AND((RIGHT($IT$3,2)-'[1]Miter Profiles'!$AC$255-'[1]Outside Edges'!$B63)&gt;=5,'[1]Outside Edges'!$P63="Yes"),"Yes","No")</f>
        <v>Yes</v>
      </c>
      <c r="IU64" s="283" t="str">
        <f>IF(AND((RIGHT($IU$3,2)-'[1]Miter Profiles'!$AC$256-'[1]Outside Edges'!$B63)&gt;=5,'[1]Outside Edges'!$P63="Yes"),"Yes","No")</f>
        <v>Yes</v>
      </c>
      <c r="IV64" s="283" t="str">
        <f>IF(AND((RIGHT($IV$3,2)-'[1]Miter Profiles'!$AC$257-'[1]Outside Edges'!$B63)&gt;=5,'[1]Outside Edges'!$P63="Yes"),"Yes","No")</f>
        <v>Yes</v>
      </c>
      <c r="IW64" s="269" t="str">
        <f>IF(AND((RIGHT($IW$3,2)-'[1]Miter Profiles'!$AC$258-'[1]Outside Edges'!$B63)&gt;=5,'[1]Outside Edges'!$P63="Yes"),"Yes","No")</f>
        <v>Yes</v>
      </c>
      <c r="IX64" s="269" t="str">
        <f>IF(AND((RIGHT($IX$3,2)-'[1]Miter Profiles'!$AC$259-'[1]Outside Edges'!$B63)&gt;=5,'[1]Outside Edges'!$P63="Yes"),"Yes","No")</f>
        <v>Yes</v>
      </c>
      <c r="IY64" s="269" t="str">
        <f>IF(AND((RIGHT($IY$3,2)-'[1]Miter Profiles'!$AC$260-'[1]Outside Edges'!$B63)&gt;=5,'[1]Outside Edges'!$P63="Yes"),"Yes","No")</f>
        <v>Yes</v>
      </c>
      <c r="IZ64" s="283" t="str">
        <f>IF(AND((RIGHT($IZ$3,2)-'[1]Miter Profiles'!$AC$261-'[1]Outside Edges'!$B63)&gt;=5,'[1]Outside Edges'!$P63="Yes"),"Yes","No")</f>
        <v>Yes</v>
      </c>
      <c r="JA64" s="283" t="str">
        <f>IF(AND((RIGHT($JA$3,2)-'[1]Miter Profiles'!$AC$262-'[1]Outside Edges'!$B63)&gt;=5,'[1]Outside Edges'!$P63="Yes"),"Yes","No")</f>
        <v>Yes</v>
      </c>
      <c r="JB64" s="283" t="str">
        <f>IF(AND((RIGHT($JB$3,2)-'[1]Miter Profiles'!$AC$263-'[1]Outside Edges'!$B63)&gt;=5,'[1]Outside Edges'!$P63="Yes"),"Yes","No")</f>
        <v>Yes</v>
      </c>
      <c r="JC64" s="269" t="str">
        <f>IF(AND((RIGHT($JC$3,2)-'[1]Miter Profiles'!$AC$264-'[1]Outside Edges'!$B63)&gt;=5,'[1]Outside Edges'!$P63="Yes"),"Yes","No")</f>
        <v>Yes</v>
      </c>
      <c r="JD64" s="269" t="str">
        <f>IF(AND((RIGHT($JD$3,2)-'[1]Miter Profiles'!$AC$265-'[1]Outside Edges'!$B63)&gt;=5,'[1]Outside Edges'!$P63="Yes"),"Yes","No")</f>
        <v>Yes</v>
      </c>
      <c r="JE64" s="269" t="str">
        <f>IF(AND((RIGHT($JE$3,2)-'[1]Miter Profiles'!$AC$266-'[1]Outside Edges'!$B63)&gt;=5,'[1]Outside Edges'!$P63="Yes"),"Yes","No")</f>
        <v>Yes</v>
      </c>
      <c r="JF64" s="283" t="str">
        <f>IF(AND((RIGHT($JF$3,2)-'[1]Miter Profiles'!$AC$267-'[1]Outside Edges'!$B63)&gt;=5,'[1]Outside Edges'!$P63="Yes"),"Yes","No")</f>
        <v>Yes</v>
      </c>
      <c r="JG64" s="283" t="str">
        <f>IF(AND((RIGHT($JG$3,2)-'[1]Miter Profiles'!$AC$268-'[1]Outside Edges'!$B63)&gt;=5,'[1]Outside Edges'!$P63="Yes"),"Yes","No")</f>
        <v>Yes</v>
      </c>
      <c r="JH64" s="283" t="str">
        <f>IF(AND((RIGHT($JH$3,2)-'[1]Miter Profiles'!$AC$269-'[1]Outside Edges'!$B63)&gt;=5,'[1]Outside Edges'!$P63="Yes"),"Yes","No")</f>
        <v>Yes</v>
      </c>
      <c r="JI64" s="269" t="str">
        <f>IF(AND((RIGHT($JI$3,2)-'[1]Miter Profiles'!$AC$270-'[1]Outside Edges'!$B63)&gt;=5,'[1]Outside Edges'!$P63="Yes"),"Yes","No")</f>
        <v>Yes</v>
      </c>
      <c r="JJ64" s="269" t="str">
        <f>IF(AND((RIGHT($JJ$3,2)-'[1]Miter Profiles'!$AC$271-'[1]Outside Edges'!$B63)&gt;=5,'[1]Outside Edges'!$P63="Yes"),"Yes","No")</f>
        <v>Yes</v>
      </c>
      <c r="JK64" s="269" t="str">
        <f>IF(AND((RIGHT($JK$3,2)-'[1]Miter Profiles'!$AC$272-'[1]Outside Edges'!$B63)&gt;=5,'[1]Outside Edges'!$P63="Yes"),"Yes","No")</f>
        <v>Yes</v>
      </c>
      <c r="JL64" s="283" t="str">
        <f>IF(AND((RIGHT($JL$3,2)-'[1]Miter Profiles'!$AC$273-'[1]Outside Edges'!$B63)&gt;=5,'[1]Outside Edges'!$P63="Yes"),"Yes","No")</f>
        <v>Yes</v>
      </c>
      <c r="JM64" s="283" t="str">
        <f>IF(AND((RIGHT($JM$3,2)-'[1]Miter Profiles'!$AC$274-'[1]Outside Edges'!$B63)&gt;=5,'[1]Outside Edges'!$P63="Yes"),"Yes","No")</f>
        <v>Yes</v>
      </c>
      <c r="JN64" s="283" t="str">
        <f>IF(AND((RIGHT($JN$3,2)-'[1]Miter Profiles'!$AC$275-'[1]Outside Edges'!$B63)&gt;=5,'[1]Outside Edges'!$P63="Yes"),"Yes","No")</f>
        <v>Yes</v>
      </c>
      <c r="JO64" s="269" t="str">
        <f>IF(AND((RIGHT($JO$3,2)-'[1]Miter Profiles'!$AC$276-'[1]Outside Edges'!$B63)&gt;=5,'[1]Outside Edges'!$P63="Yes"),"Yes","No")</f>
        <v>Yes</v>
      </c>
      <c r="JP64" s="269" t="str">
        <f>IF(AND((RIGHT($JP$3,2)-'[1]Miter Profiles'!$AC$277-'[1]Outside Edges'!$B63)&gt;=5,'[1]Outside Edges'!$P63="Yes"),"Yes","No")</f>
        <v>Yes</v>
      </c>
      <c r="JQ64" s="269" t="str">
        <f>IF(AND((RIGHT($JQ$3,2)-'[1]Miter Profiles'!$AC$278-'[1]Outside Edges'!$B63)&gt;=5,'[1]Outside Edges'!$P63="Yes"),"Yes","No")</f>
        <v>Yes</v>
      </c>
      <c r="JR64" s="283" t="str">
        <f>IF(AND((RIGHT($JR$3,2)-'[1]Miter Profiles'!$AC$279-'[1]Outside Edges'!$B63)&gt;=5,'[1]Outside Edges'!$P63="Yes"),"Yes","No")</f>
        <v>No</v>
      </c>
      <c r="JS64" s="283" t="str">
        <f>IF(AND((RIGHT($JS$3,2)-'[1]Miter Profiles'!$AC$280-'[1]Outside Edges'!$B63)&gt;=5,'[1]Outside Edges'!$P63="Yes"),"Yes","No")</f>
        <v>Yes</v>
      </c>
      <c r="JT64" s="283" t="str">
        <f>IF(AND((RIGHT($JT$3,2)-'[1]Miter Profiles'!$AC$281-'[1]Outside Edges'!$B63)&gt;=5,'[1]Outside Edges'!$P63="Yes"),"Yes","No")</f>
        <v>Yes</v>
      </c>
      <c r="JU64" s="269" t="str">
        <f>IF(AND((RIGHT($JU$3,2)-'[1]Miter Profiles'!$AC$282-'[1]Outside Edges'!$B63)&gt;=5,'[1]Outside Edges'!$P63="Yes"),"Yes","No")</f>
        <v>No</v>
      </c>
      <c r="JV64" s="269" t="str">
        <f>IF(AND((RIGHT($JV$3,2)-'[1]Miter Profiles'!$AC$283-'[1]Outside Edges'!$B63)&gt;=5,'[1]Outside Edges'!$P63="Yes"),"Yes","No")</f>
        <v>Yes</v>
      </c>
      <c r="JW64" s="269" t="str">
        <f>IF(AND((RIGHT($JW$3,2)-'[1]Miter Profiles'!$AC$284-'[1]Outside Edges'!$B63)&gt;=5,'[1]Outside Edges'!$P63="Yes"),"Yes","No")</f>
        <v>Yes</v>
      </c>
      <c r="JX64" s="283" t="str">
        <f>IF(AND((RIGHT($JX$3,2)-'[1]Miter Profiles'!$AC$285-'[1]Outside Edges'!$B63)&gt;=5,'[1]Outside Edges'!$P63="Yes"),"Yes","No")</f>
        <v>Yes</v>
      </c>
      <c r="JY64" s="283" t="str">
        <f>IF(AND((RIGHT($JY$3,2)-'[1]Miter Profiles'!$AC$286-'[1]Outside Edges'!$B63)&gt;=5,'[1]Outside Edges'!$P63="Yes"),"Yes","No")</f>
        <v>Yes</v>
      </c>
      <c r="JZ64" s="283" t="str">
        <f>IF(AND((RIGHT($JZ$3,2)-'[1]Miter Profiles'!$AC$287-'[1]Outside Edges'!$B63)&gt;=5,'[1]Outside Edges'!$P63="Yes"),"Yes","No")</f>
        <v>Yes</v>
      </c>
      <c r="KA64" s="269" t="str">
        <f>IF(AND((RIGHT($KA$3,2)-'[1]Miter Profiles'!$AC$288-'[1]Outside Edges'!$B63)&gt;=5,'[1]Outside Edges'!$P63="Yes"),"Yes","No")</f>
        <v>Yes</v>
      </c>
      <c r="KB64" s="269" t="str">
        <f>IF(AND((RIGHT($KB$3,2)-'[1]Miter Profiles'!$AC$289-'[1]Outside Edges'!$B63)&gt;=5,'[1]Outside Edges'!$P63="Yes"),"Yes","No")</f>
        <v>Yes</v>
      </c>
      <c r="KC64" s="269" t="str">
        <f>IF(AND((RIGHT($KC$3,2)-'[1]Miter Profiles'!$AC$290-'[1]Outside Edges'!$B63)&gt;=5,'[1]Outside Edges'!$P63="Yes"),"Yes","No")</f>
        <v>Yes</v>
      </c>
      <c r="KD64" s="283" t="str">
        <f>IF(AND((RIGHT($KD$3,2)-'[1]Miter Profiles'!$AC$291-'[1]Outside Edges'!$B63)&gt;=5,'[1]Outside Edges'!$P63="Yes"),"Yes","No")</f>
        <v>Yes</v>
      </c>
      <c r="KE64" s="283" t="str">
        <f>IF(AND((RIGHT($KE$3,2)-'[1]Miter Profiles'!$AC$292-'[1]Outside Edges'!$B63)&gt;=5,'[1]Outside Edges'!$P63="Yes"),"Yes","No")</f>
        <v>Yes</v>
      </c>
      <c r="KF64" s="283" t="str">
        <f>IF(AND((RIGHT($KF$3,2)-'[1]Miter Profiles'!$AC$293-'[1]Outside Edges'!$B63)&gt;=5,'[1]Outside Edges'!$P63="Yes"),"Yes","No")</f>
        <v>Yes</v>
      </c>
      <c r="KG64" s="269" t="str">
        <f>IF(AND((RIGHT($KG$3,2)-'[1]Miter Profiles'!$AC$294-'[1]Outside Edges'!$B63)&gt;=5,'[1]Outside Edges'!$P63="Yes"),"Yes","No")</f>
        <v>Yes</v>
      </c>
      <c r="KH64" s="269" t="str">
        <f>IF(AND((RIGHT($KH$3,2)-'[1]Miter Profiles'!$AC$295-'[1]Outside Edges'!$B63)&gt;=5,'[1]Outside Edges'!$P63="Yes"),"Yes","No")</f>
        <v>Yes</v>
      </c>
      <c r="KI64" s="269" t="str">
        <f>IF(AND((RIGHT($KI$3,2)-'[1]Miter Profiles'!$AC$296-'[1]Outside Edges'!$B63)&gt;=5,'[1]Outside Edges'!$P63="Yes"),"Yes","No")</f>
        <v>Yes</v>
      </c>
      <c r="KJ64" s="283" t="str">
        <f>IF(AND((RIGHT($KJ$3,2)-'[1]Miter Profiles'!$AC$297-'[1]Outside Edges'!$B63)&gt;=5,'[1]Outside Edges'!$P63="Yes"),"Yes","No")</f>
        <v>Yes</v>
      </c>
      <c r="KK64" s="283" t="str">
        <f>IF(AND((RIGHT($KK$3,2)-'[1]Miter Profiles'!$AC$298-'[1]Outside Edges'!$B63)&gt;=5,'[1]Outside Edges'!$P63="Yes"),"Yes","No")</f>
        <v>Yes</v>
      </c>
      <c r="KL64" s="283" t="str">
        <f>IF(AND((RIGHT($KL$3,2)-'[1]Miter Profiles'!$AC$299-'[1]Outside Edges'!$B63)&gt;=5,'[1]Outside Edges'!$P63="Yes"),"Yes","No")</f>
        <v>Yes</v>
      </c>
      <c r="KM64" s="269" t="str">
        <f>IF(AND((RIGHT($KM$3,2)-'[1]Miter Profiles'!$AC$300-'[1]Outside Edges'!$B63)&gt;=5,'[1]Outside Edges'!$P63="Yes"),"Yes","No")</f>
        <v>Yes</v>
      </c>
      <c r="KN64" s="269" t="str">
        <f>IF(AND((RIGHT($KN$3,2)-'[1]Miter Profiles'!$AC$301-'[1]Outside Edges'!$B63)&gt;=5,'[1]Outside Edges'!$P63="Yes"),"Yes","No")</f>
        <v>Yes</v>
      </c>
      <c r="KO64" s="269" t="str">
        <f>IF(AND((RIGHT($KO$3,2)-'[1]Miter Profiles'!$AC$302-'[1]Outside Edges'!$B63)&gt;=5,'[1]Outside Edges'!$P63="Yes"),"Yes","No")</f>
        <v>Yes</v>
      </c>
      <c r="KP64" s="283" t="str">
        <f>IF(AND((RIGHT($KP$3,2)-'[1]Miter Profiles'!$AC$303-'[1]Outside Edges'!$B63)&gt;=5,'[1]Outside Edges'!$P63="Yes"),"Yes","No")</f>
        <v>Yes</v>
      </c>
      <c r="KQ64" s="283" t="str">
        <f>IF(AND((RIGHT($KQ$3,2)-'[1]Miter Profiles'!$AC$304-'[1]Outside Edges'!$B63)&gt;=5,'[1]Outside Edges'!$P63="Yes"),"Yes","No")</f>
        <v>Yes</v>
      </c>
      <c r="KR64" s="283" t="str">
        <f>IF(AND((RIGHT($KR$3,2)-'[1]Miter Profiles'!$AC$305-'[1]Outside Edges'!$B63)&gt;=5,'[1]Outside Edges'!$P63="Yes"),"Yes","No")</f>
        <v>Yes</v>
      </c>
      <c r="KS64" s="269" t="str">
        <f>IF(AND((RIGHT($KS$3,2)-'[1]Miter Profiles'!$AC$306-'[1]Outside Edges'!$B63)&gt;=5,'[1]Outside Edges'!$P63="Yes"),"Yes","No")</f>
        <v>Yes</v>
      </c>
      <c r="KT64" s="269" t="str">
        <f>IF(AND((RIGHT($KT$3,2)-'[1]Miter Profiles'!$AC$307-'[1]Outside Edges'!$B63)&gt;=5,'[1]Outside Edges'!$P63="Yes"),"Yes","No")</f>
        <v>Yes</v>
      </c>
      <c r="KU64" s="269" t="str">
        <f>IF(AND((RIGHT($KU$3,2)-'[1]Miter Profiles'!$AC$308-'[1]Outside Edges'!$B63)&gt;=5,'[1]Outside Edges'!$P63="Yes"),"Yes","No")</f>
        <v>Yes</v>
      </c>
      <c r="KV64" s="283" t="str">
        <f>IF(AND((RIGHT($KV$3,2)-'[1]Miter Profiles'!$AC$309-'[1]Outside Edges'!$B63)&gt;=5,'[1]Outside Edges'!$P63="Yes"),"Yes","No")</f>
        <v>Yes</v>
      </c>
      <c r="KW64" s="283" t="str">
        <f>IF(AND((RIGHT($KW$3,2)-'[1]Miter Profiles'!$AC$310-'[1]Outside Edges'!$B63)&gt;=5,'[1]Outside Edges'!$P63="Yes"),"Yes","No")</f>
        <v>Yes</v>
      </c>
      <c r="KX64" s="283" t="str">
        <f>IF(AND((RIGHT($KX$3,2)-'[1]Miter Profiles'!$AC$311-'[1]Outside Edges'!$B63)&gt;=5,'[1]Outside Edges'!$P63="Yes"),"Yes","No")</f>
        <v>Yes</v>
      </c>
      <c r="KY64" s="269" t="str">
        <f>IF(AND((RIGHT($KY$3,2)-'[1]Miter Profiles'!$AC$312-'[1]Outside Edges'!$B63)&gt;=5,'[1]Outside Edges'!$P63="Yes"),"Yes","No")</f>
        <v>Yes</v>
      </c>
      <c r="KZ64" s="269" t="str">
        <f>IF(AND((RIGHT($KZ$3,2)-'[1]Miter Profiles'!$AC$313-'[1]Outside Edges'!$B63)&gt;=5,'[1]Outside Edges'!$P63="Yes"),"Yes","No")</f>
        <v>Yes</v>
      </c>
      <c r="LA64" s="269" t="str">
        <f>IF(AND((RIGHT($LA$3,2)-'[1]Miter Profiles'!$AC$314-'[1]Outside Edges'!$B63)&gt;=5,'[1]Outside Edges'!$P63="Yes"),"Yes","No")</f>
        <v>Yes</v>
      </c>
      <c r="LB64" s="283" t="str">
        <f>IF(AND((RIGHT($LB$3,2)-'[1]Miter Profiles'!$AC$315-'[1]Outside Edges'!$B63)&gt;=5,'[1]Outside Edges'!$P63="Yes"),"Yes","No")</f>
        <v>Yes</v>
      </c>
      <c r="LC64" s="283" t="str">
        <f>IF(AND((RIGHT($LC$3,2)-'[1]Miter Profiles'!$AC$316-'[1]Outside Edges'!$B63)&gt;=5,'[1]Outside Edges'!$P63="Yes"),"Yes","No")</f>
        <v>Yes</v>
      </c>
      <c r="LD64" s="283" t="str">
        <f>IF(AND((RIGHT($LD$3,2)-'[1]Miter Profiles'!$AC$317-'[1]Outside Edges'!$B63)&gt;=5,'[1]Outside Edges'!$P63="Yes"),"Yes","No")</f>
        <v>Yes</v>
      </c>
      <c r="LE64" s="283" t="str">
        <f>IF(AND((RIGHT($LE$3,2)-'[1]Miter Profiles'!$AC$318-'[1]Outside Edges'!$B63)&gt;=5,'[1]Outside Edges'!$P63="Yes"),"Yes","No")</f>
        <v>Yes</v>
      </c>
      <c r="LF64" s="269" t="str">
        <f>IF(AND((RIGHT($LF$3,2)-'[1]Miter Profiles'!$AC$319-'[1]Outside Edges'!$B63)&gt;=5,'[1]Outside Edges'!$P63="Yes"),"Yes","No")</f>
        <v>Yes</v>
      </c>
      <c r="LG64" s="269" t="str">
        <f>IF(AND((RIGHT($LG$3,2)-'[1]Miter Profiles'!$AC$320-'[1]Outside Edges'!$B63)&gt;=5,'[1]Outside Edges'!$P63="Yes"),"Yes","No")</f>
        <v>Yes</v>
      </c>
      <c r="LH64" s="269" t="str">
        <f>IF(AND((RIGHT($LH$3,2)-'[1]Miter Profiles'!$AC$321-'[1]Outside Edges'!$B63)&gt;=5,'[1]Outside Edges'!$P63="Yes"),"Yes","No")</f>
        <v>Yes</v>
      </c>
      <c r="LI64" s="269" t="str">
        <f>IF(AND((RIGHT($LI$3,2)-'[1]Miter Profiles'!$AC$322-'[1]Outside Edges'!$B63)&gt;=5,'[1]Outside Edges'!$P63="Yes"),"Yes","No")</f>
        <v>Yes</v>
      </c>
      <c r="LJ64" s="283" t="str">
        <f>IF(AND((RIGHT($LJ$3,2)-'[1]Miter Profiles'!$AC$323-'[1]Outside Edges'!$B63)&gt;=5,'[1]Outside Edges'!$P63="Yes"),"Yes","No")</f>
        <v>Yes</v>
      </c>
      <c r="LK64" s="283" t="str">
        <f>IF(AND((RIGHT($LK$3,2)-'[1]Miter Profiles'!$AC$324-'[1]Outside Edges'!$B63)&gt;=5,'[1]Outside Edges'!$P63="Yes"),"Yes","No")</f>
        <v>Yes</v>
      </c>
      <c r="LL64" s="283" t="str">
        <f>IF(AND((RIGHT($LL$3,2)-'[1]Miter Profiles'!$AC$325-'[1]Outside Edges'!$B63)&gt;=5,'[1]Outside Edges'!$P63="Yes"),"Yes","No")</f>
        <v>Yes</v>
      </c>
      <c r="LM64" s="269" t="str">
        <f>IF(AND((RIGHT($LM$3,2)-'[1]Miter Profiles'!$AC$326-'[1]Outside Edges'!$B63)&gt;=5,'[1]Outside Edges'!$P63="Yes"),"Yes","No")</f>
        <v>Yes</v>
      </c>
      <c r="LN64" s="269" t="str">
        <f>IF(AND((RIGHT($LN$3,2)-'[1]Miter Profiles'!$AC$327-'[1]Outside Edges'!$B63)&gt;=5,'[1]Outside Edges'!$P63="Yes"),"Yes","No")</f>
        <v>Yes</v>
      </c>
      <c r="LO64" s="269" t="str">
        <f>IF(AND((RIGHT($LO$3,2)-'[1]Miter Profiles'!$AC$328-'[1]Outside Edges'!$B63)&gt;=5,'[1]Outside Edges'!$P63="Yes"),"Yes","No")</f>
        <v>Yes</v>
      </c>
      <c r="LP64" s="283" t="str">
        <f>IF(AND((RIGHT($LP$3,2)-'[1]Miter Profiles'!$AC$329-'[1]Outside Edges'!$B63)&gt;=5,'[1]Outside Edges'!$P63="Yes"),"Yes","No")</f>
        <v>Yes</v>
      </c>
      <c r="LQ64" s="283" t="str">
        <f>IF(AND((RIGHT($LQ$3,2)-'[1]Miter Profiles'!$AC$330-'[1]Outside Edges'!$B63)&gt;=5,'[1]Outside Edges'!$P63="Yes"),"Yes","No")</f>
        <v>Yes</v>
      </c>
      <c r="LR64" s="283" t="str">
        <f>IF(AND((RIGHT($LR$3,2)-'[1]Miter Profiles'!$AC$331-'[1]Outside Edges'!$B63)&gt;=5,'[1]Outside Edges'!$P63="Yes"),"Yes","No")</f>
        <v>Yes</v>
      </c>
      <c r="LS64" s="269" t="str">
        <f>IF(AND((RIGHT($LS$3,2)-'[1]Miter Profiles'!$AC$332-'[1]Outside Edges'!$B63)&gt;=5,'[1]Outside Edges'!$P63="Yes"),"Yes","No")</f>
        <v>Yes</v>
      </c>
      <c r="LT64" s="269" t="str">
        <f>IF(AND((RIGHT($LT$3,2)-'[1]Miter Profiles'!$AC$333-'[1]Outside Edges'!$B63)&gt;=5,'[1]Outside Edges'!$P63="Yes"),"Yes","No")</f>
        <v>Yes</v>
      </c>
      <c r="LU64" s="269" t="str">
        <f>IF(AND((RIGHT($LU$3,2)-'[1]Miter Profiles'!$AC$334-'[1]Outside Edges'!$B63)&gt;=5,'[1]Outside Edges'!$P63="Yes"),"Yes","No")</f>
        <v>Yes</v>
      </c>
      <c r="LV64" s="283" t="str">
        <f>IF(AND((RIGHT($LV$3,2)-'[1]Miter Profiles'!$AC$335-'[1]Outside Edges'!$B63)&gt;=5,'[1]Outside Edges'!$P63="Yes"),"Yes","No")</f>
        <v>Yes</v>
      </c>
      <c r="LW64" s="283" t="str">
        <f>IF(AND((RIGHT($LW$3,2)-'[1]Miter Profiles'!$AC$336-'[1]Outside Edges'!$B63)&gt;=5,'[1]Outside Edges'!$P63="Yes"),"Yes","No")</f>
        <v>Yes</v>
      </c>
      <c r="LX64" s="283" t="str">
        <f>IF(AND((RIGHT($LX$3,2)-'[1]Miter Profiles'!$AC$337-'[1]Outside Edges'!$B63)&gt;=5,'[1]Outside Edges'!$P63="Yes"),"Yes","No")</f>
        <v>Yes</v>
      </c>
      <c r="LY64" s="269" t="str">
        <f>IF(AND((RIGHT($LY$3,2)-'[1]Miter Profiles'!$AC$338-'[1]Outside Edges'!$B63)&gt;=5,'[1]Outside Edges'!$P63="Yes"),"Yes","No")</f>
        <v>Yes</v>
      </c>
      <c r="LZ64" s="269" t="str">
        <f>IF(AND((RIGHT($LZ$3,2)-'[1]Miter Profiles'!$AC$339-'[1]Outside Edges'!$B63)&gt;=5,'[1]Outside Edges'!$P63="Yes"),"Yes","No")</f>
        <v>Yes</v>
      </c>
      <c r="MA64" s="269" t="str">
        <f>IF(AND((RIGHT($MA$3,2)-'[1]Miter Profiles'!$AC$340-'[1]Outside Edges'!$B63)&gt;=5,'[1]Outside Edges'!$P63="Yes"),"Yes","No")</f>
        <v>Yes</v>
      </c>
      <c r="MB64" s="283" t="str">
        <f>IF(AND((RIGHT($MB$3,2)-'[1]Miter Profiles'!$AC$341-'[1]Outside Edges'!$B63)&gt;=5,'[1]Outside Edges'!$P63="Yes"),"Yes","No")</f>
        <v>Yes</v>
      </c>
      <c r="MC64" s="283" t="str">
        <f>IF(AND((RIGHT($MC$3,2)-'[1]Miter Profiles'!$AC$342-'[1]Outside Edges'!$B63)&gt;=5,'[1]Outside Edges'!$P63="Yes"),"Yes","No")</f>
        <v>Yes</v>
      </c>
      <c r="MD64" s="283" t="str">
        <f>IF(AND((RIGHT($MD$3,2)-'[1]Miter Profiles'!$AC$343-'[1]Outside Edges'!$B63)&gt;=5,'[1]Outside Edges'!$P63="Yes"),"Yes","No")</f>
        <v>Yes</v>
      </c>
      <c r="ME64" s="269" t="str">
        <f>IF(AND((RIGHT($ME$3,2)-'[1]Miter Profiles'!$AC$344-'[1]Outside Edges'!$B63)&gt;=5,'[1]Outside Edges'!$P63="Yes"),"Yes","No")</f>
        <v>Yes</v>
      </c>
      <c r="MF64" s="269" t="str">
        <f>IF(AND((RIGHT($MF$3,2)-'[1]Miter Profiles'!$AC$345-'[1]Outside Edges'!$B63)&gt;=5,'[1]Outside Edges'!$P63="Yes"),"Yes","No")</f>
        <v>Yes</v>
      </c>
      <c r="MG64" s="269" t="str">
        <f>IF(AND((RIGHT($MG$3,2)-'[1]Miter Profiles'!$AC$346-'[1]Outside Edges'!$B63)&gt;=5,'[1]Outside Edges'!$P63="Yes"),"Yes","No")</f>
        <v>Yes</v>
      </c>
      <c r="MH64" s="283" t="str">
        <f>IF(AND((RIGHT($MH$3,2)-'[1]Miter Profiles'!$AC$347-'[1]Outside Edges'!$B63)&gt;=5,'[1]Outside Edges'!$P63="Yes"),"Yes","No")</f>
        <v>Yes</v>
      </c>
      <c r="MI64" s="283" t="str">
        <f>IF(AND((RIGHT($MI$3,2)-'[1]Miter Profiles'!$AC$348-'[1]Outside Edges'!$B63)&gt;=5,'[1]Outside Edges'!$P63="Yes"),"Yes","No")</f>
        <v>Yes</v>
      </c>
      <c r="MJ64" s="283" t="str">
        <f>IF(AND((RIGHT($MJ$3,2)-'[1]Miter Profiles'!$AC$349-'[1]Outside Edges'!$B63)&gt;=5,'[1]Outside Edges'!$P63="Yes"),"Yes","No")</f>
        <v>Yes</v>
      </c>
      <c r="MK64" s="269" t="str">
        <f>IF(AND((RIGHT($MK$3,2)-'[1]Miter Profiles'!$AC$350-'[1]Outside Edges'!$B63)&gt;=5,'[1]Outside Edges'!$P63="Yes"),"Yes","No")</f>
        <v>Yes</v>
      </c>
      <c r="ML64" s="269" t="str">
        <f>IF(AND((RIGHT($ML$3,2)-'[1]Miter Profiles'!$AC$351-'[1]Outside Edges'!$B63)&gt;=5,'[1]Outside Edges'!$P63="Yes"),"Yes","No")</f>
        <v>Yes</v>
      </c>
      <c r="MM64" s="269" t="str">
        <f>IF(AND((RIGHT($MM$3,2)-'[1]Miter Profiles'!$AC$352-'[1]Outside Edges'!$B63)&gt;=5,'[1]Outside Edges'!$P63="Yes"),"Yes","No")</f>
        <v>Yes</v>
      </c>
      <c r="MN64" s="283" t="str">
        <f>IF(AND((RIGHT($MK$3,2)-'[1]Miter Profiles'!$AC$350-'[1]Outside Edges'!$B63)&gt;=5,'[1]Outside Edges'!$P63="Yes"),"Yes","No")</f>
        <v>Yes</v>
      </c>
      <c r="MO64" s="283" t="str">
        <f>IF(AND((RIGHT($ML$3,2)-'[1]Miter Profiles'!$AC$351-'[1]Outside Edges'!$B63)&gt;=5,'[1]Outside Edges'!$P63="Yes"),"Yes","No")</f>
        <v>Yes</v>
      </c>
      <c r="MP64" s="283" t="str">
        <f>IF(AND((RIGHT($MM$3,2)-'[1]Miter Profiles'!$AC$352-'[1]Outside Edges'!$B63)&gt;=5,'[1]Outside Edges'!$P63="Yes"),"Yes","No")</f>
        <v>Yes</v>
      </c>
    </row>
    <row r="65" spans="1:354" ht="15.75" customHeight="1" thickBot="1" x14ac:dyDescent="0.3">
      <c r="A65" s="8" t="str">
        <f>IF('[1]Outside Edges'!$A64&lt;&gt;"",'[1]Outside Edges'!$A64,"")</f>
        <v>D62</v>
      </c>
      <c r="B65" s="10" t="str">
        <f>IF(AND((RIGHT($B$3,2)-'[1]Miter Profiles'!$AC$3-'[1]Outside Edges'!$B64)&gt;=5,'[1]Outside Edges'!$P64="Yes"),"Yes","No")</f>
        <v>Yes</v>
      </c>
      <c r="C65" s="10" t="str">
        <f>IF(AND((RIGHT($C$3,2)-'[1]Miter Profiles'!$AC$4-'[1]Outside Edges'!$B64)&gt;=5,'[1]Outside Edges'!$P64="Yes"),"Yes","No")</f>
        <v>Yes</v>
      </c>
      <c r="D65" s="85" t="str">
        <f>IF(AND((RIGHT($D$3,2)-'[1]Miter Profiles'!$AC$5-'[1]Outside Edges'!$B64)&gt;=5,'[1]Outside Edges'!$P64="Yes"),"Yes","No")</f>
        <v>Yes</v>
      </c>
      <c r="E65" s="86" t="str">
        <f>IF(AND((RIGHT($E$3,2)-'[1]Miter Profiles'!$AC$6-'[1]Outside Edges'!$B64)&gt;=5,'[1]Outside Edges'!$P64="Yes"),"Yes","No")</f>
        <v>Yes</v>
      </c>
      <c r="F65" s="11" t="str">
        <f>IF(AND((RIGHT($F$3,2)-'[1]Miter Profiles'!$AC$7-'[1]Outside Edges'!$B64)&gt;=5,'[1]Outside Edges'!$P64="Yes"),"Yes","No")</f>
        <v>Yes</v>
      </c>
      <c r="G65" s="87" t="str">
        <f>IF(AND((RIGHT($G$3,2)-'[1]Miter Profiles'!$AC$8-'[1]Outside Edges'!$B64)&gt;=5,'[1]Outside Edges'!$P64="Yes"),"Yes","No")</f>
        <v>Yes</v>
      </c>
      <c r="H65" s="10" t="str">
        <f>IF(AND((RIGHT($H$3,2)-'[1]Miter Profiles'!$AC$9-'[1]Outside Edges'!$B64)&gt;=5,'[1]Outside Edges'!$P64="Yes"),"Yes","No")</f>
        <v>Yes</v>
      </c>
      <c r="I65" s="10" t="str">
        <f>IF(AND((RIGHT($I$3,2)-'[1]Miter Profiles'!$AC$10-'[1]Outside Edges'!$B64)&gt;=5,'[1]Outside Edges'!$P64="Yes"),"Yes","No")</f>
        <v>Yes</v>
      </c>
      <c r="J65" s="85" t="str">
        <f>IF(AND((RIGHT($J$3,2)-'[1]Miter Profiles'!$AC$11-'[1]Outside Edges'!$B64)&gt;=5,'[1]Outside Edges'!$P64="Yes"),"Yes","No")</f>
        <v>Yes</v>
      </c>
      <c r="K65" s="86" t="str">
        <f>IF(AND((RIGHT($K$3,2)-'[1]Miter Profiles'!$AC$12-'[1]Outside Edges'!$B64)&gt;=5,'[1]Outside Edges'!$P64="Yes"),"Yes","No")</f>
        <v>Yes</v>
      </c>
      <c r="L65" s="11" t="str">
        <f>IF(AND((RIGHT($L$3,2)-'[1]Miter Profiles'!$AC$13-'[1]Outside Edges'!$B64)&gt;=5,'[1]Outside Edges'!$P64="Yes"),"Yes","No")</f>
        <v>Yes</v>
      </c>
      <c r="M65" s="87" t="str">
        <f>IF(AND((RIGHT($M$3,2)-'[1]Miter Profiles'!$AC$14-'[1]Outside Edges'!$B64)&gt;=5,'[1]Outside Edges'!$P64="Yes"),"Yes","No")</f>
        <v>Yes</v>
      </c>
      <c r="N65" s="10" t="str">
        <f>IF(AND((RIGHT($N$3,2)-'[1]Miter Profiles'!$AC$15-'[1]Outside Edges'!$B64)&gt;=4,'[1]Outside Edges'!$P64="Yes"),"Yes","No")</f>
        <v>No</v>
      </c>
      <c r="O65" s="10" t="str">
        <f>IF(AND((RIGHT($O$3,2)-'[1]Miter Profiles'!$AC$16-'[1]Outside Edges'!$B64)&gt;=5,'[1]Outside Edges'!$P64="Yes"),"Yes","No")</f>
        <v>Yes</v>
      </c>
      <c r="P65" s="85" t="str">
        <f>IF(AND((RIGHT($P$3,2)-'[1]Miter Profiles'!$AC$17-'[1]Outside Edges'!$B64)&gt;=5,'[1]Outside Edges'!$P64="Yes"),"Yes","No")</f>
        <v>Yes</v>
      </c>
      <c r="Q65" s="86" t="str">
        <f>IF(AND((RIGHT($Q$3,2)-'[1]Miter Profiles'!$AC$18-'[1]Outside Edges'!$B64)&gt;=5,'[1]Outside Edges'!$P64="Yes"),"Yes","No")</f>
        <v>No</v>
      </c>
      <c r="R65" s="11" t="str">
        <f>IF(AND((RIGHT($R$3,2)-'[1]Miter Profiles'!$AC$19-'[1]Outside Edges'!$B64)&gt;=5,'[1]Outside Edges'!$P64="Yes"),"Yes","No")</f>
        <v>Yes</v>
      </c>
      <c r="S65" s="87" t="str">
        <f>IF(AND((RIGHT($S$3,2)-'[1]Miter Profiles'!$AC$20-'[1]Outside Edges'!$B64)&gt;=5,'[1]Outside Edges'!$P64="Yes"),"Yes","No")</f>
        <v>Yes</v>
      </c>
      <c r="T65" s="10" t="str">
        <f>IF(AND((RIGHT($T$3,2)-'[1]Miter Profiles'!$AC$21-'[1]Outside Edges'!$B64)&gt;=5,'[1]Outside Edges'!$P64="Yes"),"Yes","No")</f>
        <v>Yes</v>
      </c>
      <c r="U65" s="10" t="str">
        <f>IF(AND((RIGHT($U$3,2)-'[1]Miter Profiles'!$AC$22-'[1]Outside Edges'!$B64)&gt;=5,'[1]Outside Edges'!$P64="Yes"),"Yes","No")</f>
        <v>Yes</v>
      </c>
      <c r="V65" s="85" t="str">
        <f>IF(AND((RIGHT($V$3,2)-'[1]Miter Profiles'!$AC$23-'[1]Outside Edges'!$B64)&gt;=5,'[1]Outside Edges'!$P64="Yes"),"Yes","No")</f>
        <v>Yes</v>
      </c>
      <c r="W65" s="86" t="str">
        <f>IF(AND((RIGHT($W$3,2)-'[1]Miter Profiles'!$AC$24-'[1]Outside Edges'!$B64)&gt;=5,'[1]Outside Edges'!$P64="Yes"),"Yes","No")</f>
        <v>No</v>
      </c>
      <c r="X65" s="11" t="str">
        <f>IF(AND((RIGHT($X$3,2)-'[1]Miter Profiles'!$AC$25-'[1]Outside Edges'!$B64)&gt;=5,'[1]Outside Edges'!$P64="Yes"),"Yes","No")</f>
        <v>Yes</v>
      </c>
      <c r="Y65" s="87" t="str">
        <f>IF(AND((RIGHT($Y$3,2)-'[1]Miter Profiles'!$AC$26-'[1]Outside Edges'!$B64)&gt;=5,'[1]Outside Edges'!$P64="Yes"),"Yes","No")</f>
        <v>Yes</v>
      </c>
      <c r="Z65" s="10" t="str">
        <f>IF(AND((RIGHT($Z$3,2)-'[1]Miter Profiles'!$AC$27-'[1]Outside Edges'!$B64)&gt;=5,'[1]Outside Edges'!$P64="Yes"),"Yes","No")</f>
        <v>Yes</v>
      </c>
      <c r="AA65" s="10" t="str">
        <f>IF(AND((RIGHT($AA$3,2)-'[1]Miter Profiles'!$AC$28-'[1]Outside Edges'!$B64)&gt;=5,'[1]Outside Edges'!$P64="Yes"),"Yes","No")</f>
        <v>Yes</v>
      </c>
      <c r="AB65" s="85" t="str">
        <f>IF(AND((RIGHT($AB$3,2)-'[1]Miter Profiles'!$AC$29-'[1]Outside Edges'!$B64)&gt;=5,'[1]Outside Edges'!$P64="Yes"),"Yes","No")</f>
        <v>Yes</v>
      </c>
      <c r="AC65" s="86" t="str">
        <f>IF(AND((RIGHT($AC$3,2)-'[1]Miter Profiles'!$AC$30-'[1]Outside Edges'!$B64)&gt;=5,'[1]Outside Edges'!$P64="Yes"),"Yes","No")</f>
        <v>Yes</v>
      </c>
      <c r="AD65" s="11" t="str">
        <f>IF(AND((RIGHT($AD$3,2)-'[1]Miter Profiles'!$AC$31-'[1]Outside Edges'!$B64)&gt;=5,'[1]Outside Edges'!$P64="Yes"),"Yes","No")</f>
        <v>Yes</v>
      </c>
      <c r="AE65" s="87" t="str">
        <f>IF(AND((RIGHT($AE$3,2)-'[1]Miter Profiles'!$AC$32-'[1]Outside Edges'!$B64)&gt;=5,'[1]Outside Edges'!$P64="Yes"),"Yes","No")</f>
        <v>Yes</v>
      </c>
      <c r="AF65" s="10" t="str">
        <f>IF(AND((RIGHT($AF$3,2)-'[1]Miter Profiles'!$AC$33-'[1]Outside Edges'!$B64)&gt;=5,'[1]Outside Edges'!$P64="Yes"),"Yes","No")</f>
        <v>Yes</v>
      </c>
      <c r="AG65" s="10" t="str">
        <f>IF(AND((RIGHT($AG$3,2)-'[1]Miter Profiles'!$AC$34-'[1]Outside Edges'!$B64)&gt;=5,'[1]Outside Edges'!$P64="Yes"),"Yes","No")</f>
        <v>Yes</v>
      </c>
      <c r="AH65" s="85" t="str">
        <f>IF(AND((RIGHT($AH$3,2)-'[1]Miter Profiles'!$AC$35-'[1]Outside Edges'!$B64)&gt;=5,'[1]Outside Edges'!$P64="Yes"),"Yes","No")</f>
        <v>Yes</v>
      </c>
      <c r="AI65" s="86" t="str">
        <f>IF(AND((RIGHT($AI$3,2)-'[1]Miter Profiles'!$AC$36-'[1]Outside Edges'!$B64)&gt;=5,'[1]Outside Edges'!$P64="Yes"),"Yes","No")</f>
        <v>Yes</v>
      </c>
      <c r="AJ65" s="11" t="str">
        <f>IF(AND((RIGHT($AJ$3,2)-'[1]Miter Profiles'!$AC$37-'[1]Outside Edges'!$B64)&gt;=5,'[1]Outside Edges'!$P64="Yes"),"Yes","No")</f>
        <v>Yes</v>
      </c>
      <c r="AK65" s="87" t="str">
        <f>IF(AND((RIGHT($AK$3,2)-'[1]Miter Profiles'!$AC$38-'[1]Outside Edges'!$B64)&gt;=5,'[1]Outside Edges'!$P64="Yes"),"Yes","No")</f>
        <v>Yes</v>
      </c>
      <c r="AL65" s="10" t="str">
        <f>IF(AND((RIGHT($AL$3,2)-'[1]Miter Profiles'!$AC$39-'[1]Outside Edges'!$B64)&gt;=5,'[1]Outside Edges'!$P64="Yes"),"Yes","No")</f>
        <v>Yes</v>
      </c>
      <c r="AM65" s="10" t="str">
        <f>IF(AND((RIGHT($AM$3,2)-'[1]Miter Profiles'!$AC$40-'[1]Outside Edges'!$B64)&gt;=5,'[1]Outside Edges'!$P64="Yes"),"Yes","No")</f>
        <v>Yes</v>
      </c>
      <c r="AN65" s="85" t="str">
        <f>IF(AND((RIGHT($AN$3,2)-'[1]Miter Profiles'!$AC$41-'[1]Outside Edges'!$B64)&gt;=5,'[1]Outside Edges'!$P64="Yes"),"Yes","No")</f>
        <v>Yes</v>
      </c>
      <c r="AO65" s="86" t="str">
        <f>IF(AND((RIGHT($AO$3,2)-'[1]Miter Profiles'!$AC$42-'[1]Outside Edges'!$B64)&gt;=5,'[1]Outside Edges'!$P64="Yes"),"Yes","No")</f>
        <v>Yes</v>
      </c>
      <c r="AP65" s="11" t="str">
        <f>IF(AND((RIGHT($AP$3,2)-'[1]Miter Profiles'!$AC$43-'[1]Outside Edges'!$B64)&gt;=5,'[1]Outside Edges'!$P64="Yes"),"Yes","No")</f>
        <v>Yes</v>
      </c>
      <c r="AQ65" s="87" t="str">
        <f>IF(AND((RIGHT($AQ$3,2)-'[1]Miter Profiles'!$AC$44-'[1]Outside Edges'!$B64)&gt;=5,'[1]Outside Edges'!$P64="Yes"),"Yes","No")</f>
        <v>Yes</v>
      </c>
      <c r="AR65" s="10" t="str">
        <f>IF(AND((RIGHT($AR$3,2)-'[1]Miter Profiles'!$AC$45-'[1]Outside Edges'!$B64)&gt;=5,'[1]Outside Edges'!$P64="Yes"),"Yes","No")</f>
        <v>Yes</v>
      </c>
      <c r="AS65" s="10" t="str">
        <f>IF(AND((RIGHT($AS$3,2)-'[1]Miter Profiles'!$AC$46-'[1]Outside Edges'!$B64)&gt;=5,'[1]Outside Edges'!$P64="Yes"),"Yes","No")</f>
        <v>Yes</v>
      </c>
      <c r="AT65" s="85" t="str">
        <f>IF(AND((RIGHT($AT$3,2)-'[1]Miter Profiles'!$AC$47-'[1]Outside Edges'!$B64)&gt;=5,'[1]Outside Edges'!$P64="Yes"),"Yes","No")</f>
        <v>Yes</v>
      </c>
      <c r="AU65" s="86" t="str">
        <f>IF(AND((RIGHT($AU$3,2)-'[1]Miter Profiles'!$AC$48-'[1]Outside Edges'!$B64)&gt;=5,'[1]Outside Edges'!$P64="Yes"),"Yes","No")</f>
        <v>Yes</v>
      </c>
      <c r="AV65" s="11" t="str">
        <f>IF(AND((RIGHT($AV$3,2)-'[1]Miter Profiles'!$AC$49-'[1]Outside Edges'!$B64)&gt;=5,'[1]Outside Edges'!$P64="Yes"),"Yes","No")</f>
        <v>Yes</v>
      </c>
      <c r="AW65" s="87" t="str">
        <f>IF(AND((RIGHT($AW$3,2)-'[1]Miter Profiles'!$AC$50-'[1]Outside Edges'!$B64)&gt;=5,'[1]Outside Edges'!$P64="Yes"),"Yes","No")</f>
        <v>Yes</v>
      </c>
      <c r="AX65" s="10" t="str">
        <f>IF(AND((RIGHT($AX$3,2)-'[1]Miter Profiles'!$AC$51-'[1]Outside Edges'!$B64)&gt;=5,'[1]Outside Edges'!$P64="Yes"),"Yes","No")</f>
        <v>Yes</v>
      </c>
      <c r="AY65" s="10" t="str">
        <f>IF(AND((RIGHT($AY$3,2)-'[1]Miter Profiles'!$AC$52-'[1]Outside Edges'!$B64)&gt;=5,'[1]Outside Edges'!$P64="Yes"),"Yes","No")</f>
        <v>Yes</v>
      </c>
      <c r="AZ65" s="85" t="str">
        <f>IF(AND((RIGHT($AZ$3,2)-'[1]Miter Profiles'!$AC$53-'[1]Outside Edges'!$B64)&gt;=5,'[1]Outside Edges'!$P64="Yes"),"Yes","No")</f>
        <v>Yes</v>
      </c>
      <c r="BA65" s="86" t="str">
        <f>IF(AND((RIGHT($BA$3,2)-'[1]Miter Profiles'!$AC$54-'[1]Outside Edges'!$B64)&gt;=5,'[1]Outside Edges'!$P64="Yes"),"Yes","No")</f>
        <v>Yes</v>
      </c>
      <c r="BB65" s="11" t="str">
        <f>IF(AND((RIGHT($BB$3,2)-'[1]Miter Profiles'!$AC$55-'[1]Outside Edges'!$B64)&gt;=5,'[1]Outside Edges'!$P64="Yes"),"Yes","No")</f>
        <v>Yes</v>
      </c>
      <c r="BC65" s="87" t="str">
        <f>IF(AND((RIGHT($BC$3,2)-'[1]Miter Profiles'!$AC$56-'[1]Outside Edges'!$B64)&gt;=5,'[1]Outside Edges'!$P64="Yes"),"Yes","No")</f>
        <v>Yes</v>
      </c>
      <c r="BD65" s="10" t="str">
        <f>IF(AND((RIGHT($BD$3,2)-'[1]Miter Profiles'!$AC$57-'[1]Outside Edges'!$B64)&gt;=5,'[1]Outside Edges'!$P64="Yes"),"Yes","No")</f>
        <v>Yes</v>
      </c>
      <c r="BE65" s="10" t="str">
        <f>IF(AND((RIGHT($BE$3,2)-'[1]Miter Profiles'!$AC$58-'[1]Outside Edges'!$B64)&gt;=5,'[1]Outside Edges'!$P64="Yes"),"Yes","No")</f>
        <v>Yes</v>
      </c>
      <c r="BF65" s="85" t="str">
        <f>IF(AND((RIGHT($BF$3,2)-'[1]Miter Profiles'!$AC$59-'[1]Outside Edges'!$B64)&gt;=5,'[1]Outside Edges'!$P64="Yes"),"Yes","No")</f>
        <v>Yes</v>
      </c>
      <c r="BG65" s="86" t="str">
        <f>IF(AND((RIGHT($BG$3,2)-'[1]Miter Profiles'!$AC$60-'[1]Outside Edges'!$B64)&gt;=5,'[1]Outside Edges'!$P64="Yes"),"Yes","No")</f>
        <v>Yes</v>
      </c>
      <c r="BH65" s="11" t="str">
        <f>IF(AND((RIGHT($BH$3,2)-'[1]Miter Profiles'!$AC$61-'[1]Outside Edges'!$B64)&gt;=5,'[1]Outside Edges'!$P64="Yes"),"Yes","No")</f>
        <v>Yes</v>
      </c>
      <c r="BI65" s="87" t="str">
        <f>IF(AND((RIGHT($BI$3,2)-'[1]Miter Profiles'!$AC$62-'[1]Outside Edges'!$B64)&gt;=5,'[1]Outside Edges'!$P64="Yes"),"Yes","No")</f>
        <v>Yes</v>
      </c>
      <c r="BJ65" s="10" t="str">
        <f>IF(AND((RIGHT($BJ$3,2)-'[1]Miter Profiles'!$AC$63-'[1]Outside Edges'!$B64)&gt;=5,'[1]Outside Edges'!$P64="Yes"),"Yes","No")</f>
        <v>Yes</v>
      </c>
      <c r="BK65" s="10" t="str">
        <f>IF(AND((RIGHT($BK$3,2)-'[1]Miter Profiles'!$AC$64-'[1]Outside Edges'!$B64)&gt;=5,'[1]Outside Edges'!$P64="Yes"),"Yes","No")</f>
        <v>Yes</v>
      </c>
      <c r="BL65" s="85" t="str">
        <f>IF(AND((RIGHT($BL$3,2)-'[1]Miter Profiles'!$AC$65-'[1]Outside Edges'!$B64)&gt;=5,'[1]Outside Edges'!$P64="Yes"),"Yes","No")</f>
        <v>Yes</v>
      </c>
      <c r="BM65" s="86" t="str">
        <f>IF(AND((RIGHT($BM$3,2)-'[1]Miter Profiles'!$AC$66-'[1]Outside Edges'!$B64)&gt;=5,'[1]Outside Edges'!$P64="Yes"),"Yes","No")</f>
        <v>Yes</v>
      </c>
      <c r="BN65" s="11" t="str">
        <f>IF(AND((RIGHT($BN$3,2)-'[1]Miter Profiles'!$AC$67-'[1]Outside Edges'!$B64)&gt;=5,'[1]Outside Edges'!$P64="Yes"),"Yes","No")</f>
        <v>Yes</v>
      </c>
      <c r="BO65" s="87" t="str">
        <f>IF(AND((RIGHT($BO$3,2)-'[1]Miter Profiles'!$AC$68-'[1]Outside Edges'!$B64)&gt;=5,'[1]Outside Edges'!$P64="Yes"),"Yes","No")</f>
        <v>Yes</v>
      </c>
      <c r="BP65" s="10" t="str">
        <f>IF(AND((RIGHT($BP$3,2)-'[1]Miter Profiles'!$AC$69-'[1]Outside Edges'!$B64)&gt;=5,'[1]Outside Edges'!$P64="Yes"),"Yes","No")</f>
        <v>Yes</v>
      </c>
      <c r="BQ65" s="10" t="str">
        <f>IF(AND((RIGHT($BQ$3,2)-'[1]Miter Profiles'!$AC$70-'[1]Outside Edges'!$B64)&gt;=5,'[1]Outside Edges'!$P64="Yes"),"Yes","No")</f>
        <v>Yes</v>
      </c>
      <c r="BR65" s="85" t="str">
        <f>IF(AND((RIGHT($BR$3,2)-'[1]Miter Profiles'!$AC$71-'[1]Outside Edges'!$B64)&gt;=5,'[1]Outside Edges'!$P64="Yes"),"Yes","No")</f>
        <v>Yes</v>
      </c>
      <c r="BS65" s="86" t="str">
        <f>IF(AND((RIGHT($BS$3,2)-'[1]Miter Profiles'!$AC$72-'[1]Outside Edges'!$B64)&gt;=5,'[1]Outside Edges'!$P64="Yes"),"Yes","No")</f>
        <v>Yes</v>
      </c>
      <c r="BT65" s="11" t="str">
        <f>IF(AND((RIGHT($BT$3,2)-'[1]Miter Profiles'!$AC$73-'[1]Outside Edges'!$B64)&gt;=5,'[1]Outside Edges'!$P64="Yes"),"Yes","No")</f>
        <v>Yes</v>
      </c>
      <c r="BU65" s="87" t="str">
        <f>IF(AND((RIGHT($BU$3,2)-'[1]Miter Profiles'!$AC$74-'[1]Outside Edges'!$B64)&gt;=5,'[1]Outside Edges'!$P64="Yes"),"Yes","No")</f>
        <v>Yes</v>
      </c>
      <c r="BV65" s="10" t="str">
        <f>IF(AND((RIGHT($BV$3,2)-'[1]Miter Profiles'!$AC$75-'[1]Outside Edges'!$B64)&gt;=5,'[1]Outside Edges'!$P64="Yes"),"Yes","No")</f>
        <v>Yes</v>
      </c>
      <c r="BW65" s="10" t="str">
        <f>IF(AND((RIGHT($BW$3,2)-'[1]Miter Profiles'!$AC$76-'[1]Outside Edges'!$B64)&gt;=5,'[1]Outside Edges'!$P64="Yes"),"Yes","No")</f>
        <v>Yes</v>
      </c>
      <c r="BX65" s="85" t="str">
        <f>IF(AND((RIGHT($BX$3,2)-'[1]Miter Profiles'!$AC$77-'[1]Outside Edges'!$B64)&gt;=5,'[1]Outside Edges'!$P64="Yes"),"Yes","No")</f>
        <v>Yes</v>
      </c>
      <c r="BY65" s="86" t="str">
        <f>IF(AND((RIGHT($BY$3,2)-'[1]Miter Profiles'!$AC$78-'[1]Outside Edges'!$B64)&gt;=5,'[1]Outside Edges'!$P64="Yes"),"Yes","No")</f>
        <v>Yes</v>
      </c>
      <c r="BZ65" s="11" t="str">
        <f>IF(AND((RIGHT($BZ$3,2)-'[1]Miter Profiles'!$AC$79-'[1]Outside Edges'!$B64)&gt;=5,'[1]Outside Edges'!$P64="Yes"),"Yes","No")</f>
        <v>Yes</v>
      </c>
      <c r="CA65" s="87" t="str">
        <f>IF(AND((RIGHT($CA$3,2)-'[1]Miter Profiles'!$AC$80-'[1]Outside Edges'!$B64)&gt;=5,'[1]Outside Edges'!$P64="Yes"),"Yes","No")</f>
        <v>Yes</v>
      </c>
      <c r="CB65" s="10" t="str">
        <f>IF(AND((RIGHT($CB$3,2)-'[1]Miter Profiles'!$AC$81-'[1]Outside Edges'!$B64)&gt;=5,'[1]Outside Edges'!$P64="Yes"),"Yes","No")</f>
        <v>Yes</v>
      </c>
      <c r="CC65" s="10" t="str">
        <f>IF(AND((RIGHT($CC$3,2)-'[1]Miter Profiles'!$AC$82-'[1]Outside Edges'!$B64)&gt;=5,'[1]Outside Edges'!$P64="Yes"),"Yes","No")</f>
        <v>Yes</v>
      </c>
      <c r="CD65" s="85" t="str">
        <f>IF(AND((RIGHT($CD$3,2)-'[1]Miter Profiles'!$AC$83-'[1]Outside Edges'!$B64)&gt;=5,'[1]Outside Edges'!$P64="Yes"),"Yes","No")</f>
        <v>Yes</v>
      </c>
      <c r="CE65" s="86" t="str">
        <f>IF(AND((RIGHT($CE$3,2)-'[1]Miter Profiles'!$AC$84-'[1]Outside Edges'!$B64)&gt;=5,'[1]Outside Edges'!$P64="Yes"),"Yes","No")</f>
        <v>Yes</v>
      </c>
      <c r="CF65" s="11" t="str">
        <f>IF(AND((RIGHT($CF$3,2)-'[1]Miter Profiles'!$AC$85-'[1]Outside Edges'!$B64)&gt;=5,'[1]Outside Edges'!$P64="Yes"),"Yes","No")</f>
        <v>Yes</v>
      </c>
      <c r="CG65" s="87" t="str">
        <f>IF(AND((RIGHT($CG$3,2)-'[1]Miter Profiles'!$AC$86-'[1]Outside Edges'!$B64)&gt;=5,'[1]Outside Edges'!$P64="Yes"),"Yes","No")</f>
        <v>Yes</v>
      </c>
      <c r="CH65" s="10" t="str">
        <f>IF(AND((RIGHT($CH$3,2)-'[1]Miter Profiles'!$AC$87-'[1]Outside Edges'!$B64)&gt;=5,'[1]Outside Edges'!$P64="Yes"),"Yes","No")</f>
        <v>Yes</v>
      </c>
      <c r="CI65" s="10" t="str">
        <f>IF(AND((RIGHT($CI$3,2)-'[1]Miter Profiles'!$AC$88-'[1]Outside Edges'!$B64)&gt;=5,'[1]Outside Edges'!$P64="Yes"),"Yes","No")</f>
        <v>Yes</v>
      </c>
      <c r="CJ65" s="85" t="str">
        <f>IF(AND((RIGHT($CJ$3,2)-'[1]Miter Profiles'!$AC$89-'[1]Outside Edges'!$B64)&gt;=5,'[1]Outside Edges'!$P64="Yes"),"Yes","No")</f>
        <v>Yes</v>
      </c>
      <c r="CK65" s="86" t="str">
        <f>IF(AND((RIGHT($CK$3,2)-'[1]Miter Profiles'!$AC$90-'[1]Outside Edges'!$B64)&gt;=5,'[1]Outside Edges'!$P64="Yes"),"Yes","No")</f>
        <v>Yes</v>
      </c>
      <c r="CL65" s="11" t="str">
        <f>IF(AND((RIGHT($CL$3,2)-'[1]Miter Profiles'!$AC$91-'[1]Outside Edges'!$B64)&gt;=5,'[1]Outside Edges'!$P64="Yes"),"Yes","No")</f>
        <v>Yes</v>
      </c>
      <c r="CM65" s="87" t="str">
        <f>IF(AND((RIGHT($CM$3,2)-'[1]Miter Profiles'!$AC$92-'[1]Outside Edges'!$B64)&gt;=5,'[1]Outside Edges'!$P64="Yes"),"Yes","No")</f>
        <v>Yes</v>
      </c>
      <c r="CN65" s="10" t="str">
        <f>IF(AND((RIGHT(CN$3,2)-'[1]Miter Profiles'!$AC$93-'[1]Outside Edges'!$B64)&gt;=5,'[1]Outside Edges'!$P64="Yes"),"Yes","No")</f>
        <v>No</v>
      </c>
      <c r="CO65" s="10" t="str">
        <f>IF(AND((RIGHT(CO$3,2)-'[1]Miter Profiles'!$AC$94-'[1]Outside Edges'!$B64)&gt;=5,'[1]Outside Edges'!$P64="Yes"),"Yes","No")</f>
        <v>Yes</v>
      </c>
      <c r="CP65" s="85" t="str">
        <f>IF(AND((RIGHT(CP$3,2)-'[1]Miter Profiles'!$AC$95-'[1]Outside Edges'!$B64)&gt;=5,'[1]Outside Edges'!$P64="Yes"),"Yes","No")</f>
        <v>Yes</v>
      </c>
      <c r="CQ65" s="86" t="str">
        <f>IF(AND((RIGHT(CQ$3,2)-'[1]Miter Profiles'!$AC$96-'[1]Outside Edges'!$B64)&gt;=5,'[1]Outside Edges'!$P64="Yes"),"Yes","No")</f>
        <v>Yes</v>
      </c>
      <c r="CR65" s="11" t="str">
        <f>IF(AND((RIGHT(CR$3,2)-'[1]Miter Profiles'!$AC$97-'[1]Outside Edges'!$B64)&gt;=5,'[1]Outside Edges'!$P64="Yes"),"Yes","No")</f>
        <v>Yes</v>
      </c>
      <c r="CS65" s="87" t="str">
        <f>IF(AND((RIGHT(CS$3,2)-'[1]Miter Profiles'!$AC$98-'[1]Outside Edges'!$B64)&gt;=5,'[1]Outside Edges'!$P64="Yes"),"Yes","No")</f>
        <v>Yes</v>
      </c>
      <c r="CT65" s="10" t="str">
        <f>IF(AND((RIGHT($CT$3,2)-'[1]Miter Profiles'!$AC$99-'[1]Outside Edges'!$B64)&gt;=5,'[1]Outside Edges'!$P64="Yes"),"Yes","No")</f>
        <v>Yes</v>
      </c>
      <c r="CU65" s="10" t="str">
        <f>IF(AND((RIGHT($CU$3,2)-'[1]Miter Profiles'!$AC$100-'[1]Outside Edges'!$B64)&gt;=5,'[1]Outside Edges'!$P64="Yes"),"Yes","No")</f>
        <v>Yes</v>
      </c>
      <c r="CV65" s="85" t="str">
        <f>IF(AND((RIGHT($CV$3,2)-'[1]Miter Profiles'!$AC$101-'[1]Outside Edges'!$B64)&gt;=5,'[1]Outside Edges'!$P64="Yes"),"Yes","No")</f>
        <v>Yes</v>
      </c>
      <c r="CW65" s="86" t="str">
        <f>IF(AND((RIGHT($CW$3,2)-'[1]Miter Profiles'!$AC$102-'[1]Outside Edges'!$B64)&gt;=5,'[1]Outside Edges'!$P64="Yes"),"Yes","No")</f>
        <v>Yes</v>
      </c>
      <c r="CX65" s="11" t="str">
        <f>IF(AND((RIGHT($CX$3,2)-'[1]Miter Profiles'!$AC$103-'[1]Outside Edges'!$B64)&gt;=5,'[1]Outside Edges'!$P64="Yes"),"Yes","No")</f>
        <v>Yes</v>
      </c>
      <c r="CY65" s="87" t="str">
        <f>IF(AND((RIGHT($CY$3,2)-'[1]Miter Profiles'!$AC$104-'[1]Outside Edges'!$B64)&gt;=5,'[1]Outside Edges'!$P64="Yes"),"Yes","No")</f>
        <v>Yes</v>
      </c>
      <c r="CZ65" s="10" t="str">
        <f>IF(AND((RIGHT($CZ$3,2)-'[1]Miter Profiles'!$AC$105-'[1]Outside Edges'!$B64)&gt;=5,'[1]Outside Edges'!$P64="Yes"),"Yes","No")</f>
        <v>No</v>
      </c>
      <c r="DA65" s="10" t="str">
        <f>IF(AND((RIGHT($DA$3,2)-'[1]Miter Profiles'!$AC$106-'[1]Outside Edges'!$B64)&gt;=5,'[1]Outside Edges'!$P64="Yes"),"Yes","No")</f>
        <v>No</v>
      </c>
      <c r="DB65" s="85" t="str">
        <f>IF(AND((RIGHT($DB$3,2)-'[1]Miter Profiles'!$AC$107-'[1]Outside Edges'!$B64)&gt;=5,'[1]Outside Edges'!$P64="Yes"),"Yes","No")</f>
        <v>No</v>
      </c>
      <c r="DC65" s="86" t="str">
        <f>IF(AND((RIGHT($DC$3,2)-'[1]Miter Profiles'!$AC$108-'[1]Outside Edges'!$B64)&gt;=5,'[1]Outside Edges'!$P64="Yes"),"Yes","No")</f>
        <v>Yes</v>
      </c>
      <c r="DD65" s="11" t="str">
        <f>IF(AND((RIGHT($DD$3,2)-'[1]Miter Profiles'!$AC$109-'[1]Outside Edges'!$B64)&gt;=5,'[1]Outside Edges'!$P64="Yes"),"Yes","No")</f>
        <v>Yes</v>
      </c>
      <c r="DE65" s="87" t="str">
        <f>IF(AND((RIGHT($DE$3,2)-'[1]Miter Profiles'!$AC$110-'[1]Outside Edges'!$B64)&gt;=5,'[1]Outside Edges'!$P64="Yes"),"Yes","No")</f>
        <v>Yes</v>
      </c>
      <c r="DF65" s="10" t="str">
        <f>IF(AND((RIGHT($DF$3,2)-'[1]Miter Profiles'!$AC$111-'[1]Outside Edges'!$B64)&gt;=5,'[1]Outside Edges'!$P64="Yes"),"Yes","No")</f>
        <v>Yes</v>
      </c>
      <c r="DG65" s="10" t="str">
        <f>IF(AND((RIGHT($DG$3,2)-'[1]Miter Profiles'!$AC$112-'[1]Outside Edges'!$B64)&gt;=5,'[1]Outside Edges'!$P64="Yes"),"Yes","No")</f>
        <v>Yes</v>
      </c>
      <c r="DH65" s="85" t="str">
        <f>IF(AND((RIGHT($DH$3,2)-'[1]Miter Profiles'!$AC$113-'[1]Outside Edges'!$B64)&gt;=5,'[1]Outside Edges'!$P64="Yes"),"Yes","No")</f>
        <v>Yes</v>
      </c>
      <c r="DI65" s="86" t="str">
        <f>IF(AND((RIGHT($DI$3,2)-'[1]Miter Profiles'!$AC$114-'[1]Outside Edges'!$B64)&gt;=5,'[1]Outside Edges'!$P64="Yes"),"Yes","No")</f>
        <v>Yes</v>
      </c>
      <c r="DJ65" s="11" t="str">
        <f>IF(AND((RIGHT($DJ$3,2)-'[1]Miter Profiles'!$AC$115-'[1]Outside Edges'!$B64)&gt;=5,'[1]Outside Edges'!$P64="Yes"),"Yes","No")</f>
        <v>Yes</v>
      </c>
      <c r="DK65" s="87" t="str">
        <f>IF(AND((RIGHT($DK$3,2)-'[1]Miter Profiles'!$AC$116-'[1]Outside Edges'!$B64)&gt;=5,'[1]Outside Edges'!$P64="Yes"),"Yes","No")</f>
        <v>Yes</v>
      </c>
      <c r="DL65" s="10" t="str">
        <f>IF(AND((RIGHT($DL$3,2)-'[1]Miter Profiles'!$AC$117-'[1]Outside Edges'!$B64)&gt;=5,'[1]Outside Edges'!$P64="Yes"),"Yes","No")</f>
        <v>Yes</v>
      </c>
      <c r="DM65" s="10" t="str">
        <f>IF(AND((RIGHT($DM$3,2)-'[1]Miter Profiles'!$AC$118-'[1]Outside Edges'!$B64)&gt;=5,'[1]Outside Edges'!$P64="Yes"),"Yes","No")</f>
        <v>Yes</v>
      </c>
      <c r="DN65" s="85" t="str">
        <f>IF(AND((RIGHT($DN$3,2)-'[1]Miter Profiles'!$AC$119-'[1]Outside Edges'!$B64)&gt;=5,'[1]Outside Edges'!$P64="Yes"),"Yes","No")</f>
        <v>Yes</v>
      </c>
      <c r="DO65" s="86" t="str">
        <f>IF(AND((RIGHT($DO$3,2)-'[1]Miter Profiles'!$AC$120-'[1]Outside Edges'!$B64)&gt;=5,'[1]Outside Edges'!$P64="Yes"),"Yes","No")</f>
        <v>No</v>
      </c>
      <c r="DP65" s="11" t="str">
        <f>IF(AND((RIGHT($DP$3,2)-'[1]Miter Profiles'!$AC$121-'[1]Outside Edges'!$B64)&gt;=5,'[1]Outside Edges'!$P64="Yes"),"Yes","No")</f>
        <v>Yes</v>
      </c>
      <c r="DQ65" s="87" t="str">
        <f>IF(AND((RIGHT($DQ$3,2)-'[1]Miter Profiles'!$AC$122-'[1]Outside Edges'!$B64)&gt;=5,'[1]Outside Edges'!$P64="Yes"),"Yes","No")</f>
        <v>Yes</v>
      </c>
      <c r="DR65" s="10" t="str">
        <f>IF(AND((RIGHT($DR$3,2)-'[1]Miter Profiles'!$AC$123-'[1]Outside Edges'!$B64)&gt;=5,'[1]Outside Edges'!$P64="Yes"),"Yes","No")</f>
        <v>Yes</v>
      </c>
      <c r="DS65" s="10" t="str">
        <f>IF(AND((RIGHT($DS$3,2)-'[1]Miter Profiles'!$AC$124-'[1]Outside Edges'!$B64)&gt;=5,'[1]Outside Edges'!$P64="Yes"),"Yes","No")</f>
        <v>Yes</v>
      </c>
      <c r="DT65" s="85" t="str">
        <f>IF(AND((RIGHT($DT$3,2)-'[1]Miter Profiles'!$AC$125-'[1]Outside Edges'!$B64)&gt;=5,'[1]Outside Edges'!$P64="Yes"),"Yes","No")</f>
        <v>Yes</v>
      </c>
      <c r="DU65" s="86" t="str">
        <f>IF(AND((RIGHT($DU$3,2)-'[1]Miter Profiles'!$AC$126-'[1]Outside Edges'!$B64)&gt;=5,'[1]Outside Edges'!$P64="Yes"),"Yes","No")</f>
        <v>Yes</v>
      </c>
      <c r="DV65" s="11" t="str">
        <f>IF(AND((RIGHT($DV$3,2)-'[1]Miter Profiles'!$AC$127-'[1]Outside Edges'!$B64)&gt;=5,'[1]Outside Edges'!$P64="Yes"),"Yes","No")</f>
        <v>Yes</v>
      </c>
      <c r="DW65" s="87" t="str">
        <f>IF(AND((RIGHT($DW$3,2)-'[1]Miter Profiles'!$AC$128-'[1]Outside Edges'!$B64)&gt;=5,'[1]Outside Edges'!$P64="Yes"),"Yes","No")</f>
        <v>Yes</v>
      </c>
      <c r="DX65" s="10" t="str">
        <f>IF(AND((RIGHT($DX$3,2)-'[1]Miter Profiles'!$AC$129-'[1]Outside Edges'!$B64)&gt;=5,'[1]Outside Edges'!$P64="Yes"),"Yes","No")</f>
        <v>Yes</v>
      </c>
      <c r="DY65" s="10" t="str">
        <f>IF(AND((RIGHT($DY$3,2)-'[1]Miter Profiles'!$AC$130-'[1]Outside Edges'!$B64)&gt;=5,'[1]Outside Edges'!$P64="Yes"),"Yes","No")</f>
        <v>Yes</v>
      </c>
      <c r="DZ65" s="85" t="str">
        <f>IF(AND((RIGHT($DZ$3,2)-'[1]Miter Profiles'!$AC$131-'[1]Outside Edges'!$B64)&gt;=5,'[1]Outside Edges'!$P64="Yes"),"Yes","No")</f>
        <v>Yes</v>
      </c>
      <c r="EA65" s="90" t="str">
        <f>IF(AND((RIGHT($EA$3,2)-'[1]Miter Profiles'!$AC$132-'[1]Outside Edges'!$B64)&gt;=5,'[1]Outside Edges'!$P64="Yes"),"Yes","No")</f>
        <v>Yes</v>
      </c>
      <c r="EB65" s="104" t="str">
        <f>IF(AND((RIGHT($EB$3,2)-'[1]Miter Profiles'!$AC$133-'[1]Outside Edges'!$B64)&gt;=5,'[1]Outside Edges'!$P64="Yes"),"Yes","No")</f>
        <v>No</v>
      </c>
      <c r="EC65" s="109" t="str">
        <f>IF(AND((RIGHT($EC$3,2)-'[1]Miter Profiles'!$AC$134-'[1]Outside Edges'!$B64)&gt;=5,'[1]Outside Edges'!$P64="Yes"),"Yes","No")</f>
        <v>Yes</v>
      </c>
      <c r="ED65" s="115" t="str">
        <f>IF(AND((RIGHT($ED$3,2)-'[1]Miter Profiles'!$AC$135-'[1]Outside Edges'!$B64)&gt;=5,'[1]Outside Edges'!$P64="Yes"),"Yes","No")</f>
        <v>Yes</v>
      </c>
      <c r="EE65" s="112" t="str">
        <f>IF(AND((RIGHT($EE$3,2)-'[1]Miter Profiles'!$AC$136-'[1]Outside Edges'!$B64)&gt;=5,'[1]Outside Edges'!$P64="Yes"),"Yes","No")</f>
        <v>Yes</v>
      </c>
      <c r="EF65" s="85" t="str">
        <f>IF(AND((RIGHT($EF$3,2)-'[1]Miter Profiles'!$AC$137-'[1]Outside Edges'!$B64)&gt;=5,'[1]Outside Edges'!$P64="Yes"),"Yes","No")</f>
        <v>Yes</v>
      </c>
      <c r="EG65" s="10" t="str">
        <f>IF(AND((RIGHT($EG$3,2)-'[1]Miter Profiles'!$AC$138-'[1]Outside Edges'!$B64)&gt;=5,'[1]Outside Edges'!$P64="Yes"),"Yes","No")</f>
        <v>Yes</v>
      </c>
      <c r="EH65" s="90" t="str">
        <f>IF(AND((RIGHT($EH$3,2)-'[1]Miter Profiles'!$AC$139-'[1]Outside Edges'!$B64)&gt;=5,'[1]Outside Edges'!$P64="Yes"),"Yes","No")</f>
        <v>Yes</v>
      </c>
      <c r="EI65" s="120" t="str">
        <f>IF(AND((RIGHT($EI$3,2)-'[1]Miter Profiles'!$AC$140-'[1]Outside Edges'!$B64)&gt;=5,'[1]Outside Edges'!$P64="Yes"),"Yes","No")</f>
        <v>Yes</v>
      </c>
      <c r="EJ65" s="123" t="str">
        <f>IF(AND((RIGHT($EJ$3,2)-'[1]Miter Profiles'!$AC$141-'[1]Outside Edges'!$B64)&gt;=5,'[1]Outside Edges'!$P64="Yes"),"Yes","No")</f>
        <v>Yes</v>
      </c>
      <c r="EK65" s="123" t="str">
        <f>IF(AND((RIGHT($EK$3,2)-'[1]Miter Profiles'!$AC$142-'[1]Outside Edges'!$B64)&gt;=5,'[1]Outside Edges'!$P64="Yes"),"Yes","No")</f>
        <v>Yes</v>
      </c>
      <c r="EL65" s="115" t="str">
        <f>IF(AND((RIGHT($EL$3,2)-'[1]Miter Profiles'!$AC$143-'[1]Outside Edges'!$B64)&gt;=5,'[1]Outside Edges'!$P64="Yes"),"Yes","No")</f>
        <v>Yes</v>
      </c>
      <c r="EM65" s="128" t="str">
        <f>IF(AND((RIGHT($EM$3,2)-'[1]Miter Profiles'!$AC$144-'[1]Outside Edges'!$B64)&gt;=5,'[1]Outside Edges'!$P64="Yes"),"Yes","No")</f>
        <v>No</v>
      </c>
      <c r="EN65" s="10" t="str">
        <f>IF(AND((RIGHT($EN$3,2)-'[1]Miter Profiles'!$AC$145-'[1]Outside Edges'!$B64)&gt;=5,'[1]Outside Edges'!$P64="Yes"),"Yes","No")</f>
        <v>Yes</v>
      </c>
      <c r="EO65" s="90" t="str">
        <f>IF(AND((RIGHT($EO$3,2)-'[1]Miter Profiles'!$AC$146-'[1]Outside Edges'!$B64)&gt;=5,'[1]Outside Edges'!$P64="Yes"),"Yes","No")</f>
        <v>Yes</v>
      </c>
      <c r="EP65" s="123" t="str">
        <f>IF(AND((RIGHT($EP$3,2)-'[1]Miter Profiles'!$AC$147-'[1]Outside Edges'!$B64)&gt;=5,'[1]Outside Edges'!$P64="Yes"),"Yes","No")</f>
        <v>No</v>
      </c>
      <c r="EQ65" s="123" t="str">
        <f>IF(AND((RIGHT($EQ$3,2)-'[1]Miter Profiles'!$AC$148-'[1]Outside Edges'!$B64)&gt;=5,'[1]Outside Edges'!$P64="Yes"),"Yes","No")</f>
        <v>Yes</v>
      </c>
      <c r="ER65" s="115" t="str">
        <f>IF(AND((RIGHT($ER$3,2)-'[1]Miter Profiles'!$AC$149-'[1]Outside Edges'!$B64)&gt;=5,'[1]Outside Edges'!$P64="Yes"),"Yes","No")</f>
        <v>Yes</v>
      </c>
      <c r="ES65" s="128" t="str">
        <f>IF(AND((RIGHT($ES$3,2)-'[1]Miter Profiles'!$AC$150-'[1]Outside Edges'!$B64)&gt;=5,'[1]Outside Edges'!$P64="Yes"),"Yes","No")</f>
        <v>No</v>
      </c>
      <c r="ET65" s="10" t="str">
        <f>IF(AND((RIGHT($ET$3,2)-'[1]Miter Profiles'!$AC$151-'[1]Outside Edges'!$B64)&gt;=5,'[1]Outside Edges'!$P64="Yes"),"Yes","No")</f>
        <v>Yes</v>
      </c>
      <c r="EU65" s="90" t="str">
        <f>IF(AND((RIGHT($EU$3,2)-'[1]Miter Profiles'!$AC$152-'[1]Outside Edges'!$B64)&gt;=5,'[1]Outside Edges'!$P64="Yes"),"Yes","No")</f>
        <v>Yes</v>
      </c>
      <c r="EV65" s="123" t="str">
        <f>IF(AND((RIGHT($EV$3,2)-'[1]Miter Profiles'!$AC$153-'[1]Outside Edges'!$B64)&gt;=5,'[1]Outside Edges'!$P64="Yes"),"Yes","No")</f>
        <v>Yes</v>
      </c>
      <c r="EW65" s="123" t="str">
        <f>IF(AND((RIGHT($EW$3,2)-'[1]Miter Profiles'!$AC$154-'[1]Outside Edges'!$B64)&gt;=5,'[1]Outside Edges'!$P64="Yes"),"Yes","No")</f>
        <v>Yes</v>
      </c>
      <c r="EX65" s="115" t="str">
        <f>IF(AND((RIGHT($EX$3,2)-'[1]Miter Profiles'!$AC$155-'[1]Outside Edges'!$B64)&gt;=5,'[1]Outside Edges'!$P64="Yes"),"Yes","No")</f>
        <v>Yes</v>
      </c>
      <c r="EY65" s="128" t="str">
        <f>IF(AND((RIGHT($EY$3,2)-'[1]Miter Profiles'!$AC$156-'[1]Outside Edges'!$B64)&gt;=5,'[1]Outside Edges'!$P64="Yes"),"Yes","No")</f>
        <v>Yes</v>
      </c>
      <c r="EZ65" s="10" t="str">
        <f>IF(AND((RIGHT($EZ$3,2)-'[1]Miter Profiles'!$AC$157-'[1]Outside Edges'!$B64)&gt;=5,'[1]Outside Edges'!$P64="Yes"),"Yes","No")</f>
        <v>Yes</v>
      </c>
      <c r="FA65" s="90" t="str">
        <f>IF(AND((RIGHT($FA$3,2)-'[1]Miter Profiles'!$AC$158-'[1]Outside Edges'!$B64)&gt;=5,'[1]Outside Edges'!$P64="Yes"),"Yes","No")</f>
        <v>Yes</v>
      </c>
      <c r="FB65" s="123" t="str">
        <f>IF(AND((RIGHT($FB$3,2)-'[1]Miter Profiles'!$AC$159-'[1]Outside Edges'!$B64)&gt;=5,'[1]Outside Edges'!$P64="Yes"),"Yes","No")</f>
        <v>Yes</v>
      </c>
      <c r="FC65" s="123" t="str">
        <f>IF(AND((RIGHT($FC$3,2)-'[1]Miter Profiles'!$AC$160-'[1]Outside Edges'!$B64)&gt;=5,'[1]Outside Edges'!$P64="Yes"),"Yes","No")</f>
        <v>Yes</v>
      </c>
      <c r="FD65" s="115" t="str">
        <f>IF(AND((RIGHT($FD$3,2)-'[1]Miter Profiles'!$AC$161-'[1]Outside Edges'!$B64)&gt;=5,'[1]Outside Edges'!$P64="Yes"),"Yes","No")</f>
        <v>Yes</v>
      </c>
      <c r="FE65" s="128" t="str">
        <f>IF(AND((RIGHT($FE$3,2)-'[1]Miter Profiles'!$AC$162-'[1]Outside Edges'!$B64)&gt;=5,'[1]Outside Edges'!$P64="Yes"),"Yes","No")</f>
        <v>Yes</v>
      </c>
      <c r="FF65" s="10" t="str">
        <f>IF(AND((RIGHT($FF$3,2)-'[1]Miter Profiles'!$AC$163-'[1]Outside Edges'!$B64)&gt;=5,'[1]Outside Edges'!$P64="Yes"),"Yes","No")</f>
        <v>Yes</v>
      </c>
      <c r="FG65" s="90" t="str">
        <f>IF(AND((RIGHT($FG$3,2)-'[1]Miter Profiles'!$AC$164-'[1]Outside Edges'!$B64)&gt;=5,'[1]Outside Edges'!$P64="Yes"),"Yes","No")</f>
        <v>Yes</v>
      </c>
      <c r="FH65" s="123" t="str">
        <f>IF(AND((RIGHT($FH$3,2)-'[1]Miter Profiles'!$AC$165-'[1]Outside Edges'!$B64)&gt;=5,'[1]Outside Edges'!$P64="Yes"),"Yes","No")</f>
        <v>Yes</v>
      </c>
      <c r="FI65" s="123" t="str">
        <f>IF(AND((RIGHT($FI$3,2)-'[1]Miter Profiles'!$AC$166-'[1]Outside Edges'!$B64)&gt;=5,'[1]Outside Edges'!$P64="Yes"),"Yes","No")</f>
        <v>Yes</v>
      </c>
      <c r="FJ65" s="115" t="str">
        <f>IF(AND((RIGHT($FJ$3,2)-'[1]Miter Profiles'!$AC$167-'[1]Outside Edges'!$B64)&gt;=5,'[1]Outside Edges'!$P64="Yes"),"Yes","No")</f>
        <v>Yes</v>
      </c>
      <c r="FK65" s="128" t="str">
        <f>IF(AND((RIGHT($FK$3,2)-'[1]Miter Profiles'!$AC$168-'[1]Outside Edges'!$B64)&gt;=5,'[1]Outside Edges'!$P64="Yes"),"Yes","No")</f>
        <v>Yes</v>
      </c>
      <c r="FL65" s="10" t="str">
        <f>IF(AND((RIGHT($FL$3,2)-'[1]Miter Profiles'!$AC$169-'[1]Outside Edges'!$B64)&gt;=5,'[1]Outside Edges'!$P64="Yes"),"Yes","No")</f>
        <v>Yes</v>
      </c>
      <c r="FM65" s="90" t="str">
        <f>IF(AND((RIGHT($FM$3,2)-'[1]Miter Profiles'!$AC$170-'[1]Outside Edges'!$B64)&gt;=5,'[1]Outside Edges'!$P64="Yes"),"Yes","No")</f>
        <v>Yes</v>
      </c>
      <c r="FN65" s="123" t="str">
        <f>IF(AND((RIGHT($FN$3,2)-'[1]Miter Profiles'!$AC$171-'[1]Outside Edges'!$B64)&gt;=5,'[1]Outside Edges'!$P64="Yes"),"Yes","No")</f>
        <v>Yes</v>
      </c>
      <c r="FO65" s="123" t="str">
        <f>IF(AND((RIGHT($FO$3,2)-'[1]Miter Profiles'!$AC$172-'[1]Outside Edges'!$B64)&gt;=5,'[1]Outside Edges'!$P64="Yes"),"Yes","No")</f>
        <v>Yes</v>
      </c>
      <c r="FP65" s="115" t="str">
        <f>IF(AND((RIGHT($FP$3,2)-'[1]Miter Profiles'!$AC$173-'[1]Outside Edges'!$B64)&gt;=5,'[1]Outside Edges'!$P64="Yes"),"Yes","No")</f>
        <v>Yes</v>
      </c>
      <c r="FQ65" s="128" t="str">
        <f>IF(AND((RIGHT($FQ$3,2)-'[1]Miter Profiles'!$AC$174-'[1]Outside Edges'!$B64)&gt;=5,'[1]Outside Edges'!$P64="Yes"),"Yes","No")</f>
        <v>Yes</v>
      </c>
      <c r="FR65" s="10" t="str">
        <f>IF(AND((RIGHT($FR$3,2)-'[1]Miter Profiles'!$AC$175-'[1]Outside Edges'!$B64)&gt;=5,'[1]Outside Edges'!$P64="Yes"),"Yes","No")</f>
        <v>Yes</v>
      </c>
      <c r="FS65" s="90" t="str">
        <f>IF(AND((RIGHT($FS$3,2)-'[1]Miter Profiles'!$AC$176-'[1]Outside Edges'!$B64)&gt;=5,'[1]Outside Edges'!$P64="Yes"),"Yes","No")</f>
        <v>Yes</v>
      </c>
      <c r="FT65" s="123" t="str">
        <f>IF(AND((RIGHT($FT$3,2)-'[1]Miter Profiles'!$AC$177-'[1]Outside Edges'!$B64)&gt;=5,'[1]Outside Edges'!$P64="Yes"),"Yes","No")</f>
        <v>Yes</v>
      </c>
      <c r="FU65" s="123" t="str">
        <f>IF(AND((RIGHT($FU$3,2)-'[1]Miter Profiles'!$AC$178-'[1]Outside Edges'!$B64)&gt;=5,'[1]Outside Edges'!$P64="Yes"),"Yes","No")</f>
        <v>Yes</v>
      </c>
      <c r="FV65" s="115" t="str">
        <f>IF(AND((RIGHT($V$3,2)-'[1]Miter Profiles'!$AC$179-'[1]Outside Edges'!$B64)&gt;=5,'[1]Outside Edges'!$P64="Yes"),"Yes","No")</f>
        <v>Yes</v>
      </c>
      <c r="FW65" s="128" t="str">
        <f>IF(AND((RIGHT($FW$3,2)-'[1]Miter Profiles'!$AC$180-'[1]Outside Edges'!$B64)&gt;=5,'[1]Outside Edges'!$P64="Yes"),"Yes","No")</f>
        <v>No</v>
      </c>
      <c r="FX65" s="269" t="str">
        <f>IF(AND((RIGHT($FX$3,2)-'[1]Miter Profiles'!$AC$181-'[1]Outside Edges'!$B64)&gt;=5,'[1]Outside Edges'!$P64="Yes"),"Yes","No")</f>
        <v>Yes</v>
      </c>
      <c r="FY65" s="273" t="str">
        <f>IF(AND((RIGHT($FY$3,2)-'[1]Miter Profiles'!$AC$182-'[1]Outside Edges'!$B64)&gt;=5,'[1]Outside Edges'!$P64="Yes"),"Yes","No")</f>
        <v>Yes</v>
      </c>
      <c r="FZ65" s="282" t="str">
        <f>IF(AND((RIGHT($FZ$3,2)-'[1]Miter Profiles'!$AC$183-'[1]Outside Edges'!$B64)&gt;=5,'[1]Outside Edges'!$P64="Yes"),"Yes","No")</f>
        <v>Yes</v>
      </c>
      <c r="GA65" s="283" t="str">
        <f>IF(AND((RIGHT($GA$3,2)-'[1]Miter Profiles'!$AC$184-'[1]Outside Edges'!$B64)&gt;=5,'[1]Outside Edges'!$P64="Yes"),"Yes","No")</f>
        <v>Yes</v>
      </c>
      <c r="GB65" s="284" t="str">
        <f>IF(AND((RIGHT($GB$3,2)-'[1]Miter Profiles'!$AC$185-'[1]Outside Edges'!$B64)&gt;=5,'[1]Outside Edges'!$P64="Yes"),"Yes","No")</f>
        <v>Yes</v>
      </c>
      <c r="GC65" s="275" t="str">
        <f>IF(AND((RIGHT($GC$3,2)-'[1]Miter Profiles'!$AC$186-'[1]Outside Edges'!$B64)&gt;=5,'[1]Outside Edges'!$P64="Yes"),"Yes","No")</f>
        <v>Yes</v>
      </c>
      <c r="GD65" s="269" t="str">
        <f>IF(AND((RIGHT($GD$3,2)-'[1]Miter Profiles'!$AC$187-'[1]Outside Edges'!$B64)&gt;=5,'[1]Outside Edges'!$P64="Yes"),"Yes","No")</f>
        <v>Yes</v>
      </c>
      <c r="GE65" s="273" t="str">
        <f>IF(AND((RIGHT($GE$3,2)-'[1]Miter Profiles'!$AC$188-'[1]Outside Edges'!$B64)&gt;=5,'[1]Outside Edges'!$P64="Yes"),"Yes","No")</f>
        <v>Yes</v>
      </c>
      <c r="GF65" s="282" t="str">
        <f>IF(AND((RIGHT($GF$3,2)-'[1]Miter Profiles'!$AC$189-'[1]Outside Edges'!$B64)&gt;=5,'[1]Outside Edges'!$P64="Yes"),"Yes","No")</f>
        <v>Yes</v>
      </c>
      <c r="GG65" s="283" t="str">
        <f>IF(AND((RIGHT($GG$3,2)-'[1]Miter Profiles'!$AC$190-'[1]Outside Edges'!$B64)&gt;=5,'[1]Outside Edges'!$P64="Yes"),"Yes","No")</f>
        <v>Yes</v>
      </c>
      <c r="GH65" s="284" t="str">
        <f>IF(AND((RIGHT($GH$3,2)-'[1]Miter Profiles'!$AC$191-'[1]Outside Edges'!$B64)&gt;=5,'[1]Outside Edges'!$P64="Yes"),"Yes","No")</f>
        <v>Yes</v>
      </c>
      <c r="GI65" s="275" t="str">
        <f>IF(AND((RIGHT($GI$3,2)-'[1]Miter Profiles'!$AC$192-'[1]Outside Edges'!$B64)&gt;=5,'[1]Outside Edges'!$P64="Yes"),"Yes","No")</f>
        <v>Yes</v>
      </c>
      <c r="GJ65" s="269" t="str">
        <f>IF(AND((RIGHT($GJ$3,2)-'[1]Miter Profiles'!$AC$193-'[1]Outside Edges'!$B64)&gt;=5,'[1]Outside Edges'!$P64="Yes"),"Yes","No")</f>
        <v>Yes</v>
      </c>
      <c r="GK65" s="273" t="str">
        <f>IF(AND((RIGHT($GK$3,2)-'[1]Miter Profiles'!$AC$194-'[1]Outside Edges'!$B64)&gt;=5,'[1]Outside Edges'!$P64="Yes"),"Yes","No")</f>
        <v>Yes</v>
      </c>
      <c r="GL65" s="282" t="str">
        <f>IF(AND((RIGHT($GL$3,2)-'[1]Miter Profiles'!$AC$195-'[1]Outside Edges'!$B64)&gt;=5,'[1]Outside Edges'!$P64="Yes"),"Yes","No")</f>
        <v>Yes</v>
      </c>
      <c r="GM65" s="283" t="str">
        <f>IF(AND((RIGHT($GM$3,2)-'[1]Miter Profiles'!$AC$196-'[1]Outside Edges'!$B64)&gt;=5,'[1]Outside Edges'!$P64="Yes"),"Yes","No")</f>
        <v>Yes</v>
      </c>
      <c r="GN65" s="284" t="str">
        <f>IF(AND((RIGHT($GN$3,2)-'[1]Miter Profiles'!$AC$197-'[1]Outside Edges'!$B64)&gt;=5,'[1]Outside Edges'!$P64="Yes"),"Yes","No")</f>
        <v>Yes</v>
      </c>
      <c r="GO65" s="275" t="str">
        <f>IF(AND((RIGHT($GO$3,2)-'[1]Miter Profiles'!$AC$198-'[1]Outside Edges'!$B64)&gt;=5,'[1]Outside Edges'!$P64="Yes"),"Yes","No")</f>
        <v>No</v>
      </c>
      <c r="GP65" s="269" t="str">
        <f>IF(AND((RIGHT($GP$3,2)-'[1]Miter Profiles'!$AC$199-'[1]Outside Edges'!$B64)&gt;=5,'[1]Outside Edges'!$P64="Yes"),"Yes","No")</f>
        <v>Yes</v>
      </c>
      <c r="GQ65" s="273" t="str">
        <f>IF(AND((RIGHT($GQ$3,2)-'[1]Miter Profiles'!$AC$200-'[1]Outside Edges'!$B64)&gt;=5,'[1]Outside Edges'!$P64="Yes"),"Yes","No")</f>
        <v>Yes</v>
      </c>
      <c r="GR65" s="282" t="str">
        <f>IF(AND((RIGHT($GR$3,2)-'[1]Miter Profiles'!$AC$201-'[1]Outside Edges'!$B64)&gt;=5,'[1]Outside Edges'!$P64="Yes"),"Yes","No")</f>
        <v>Yes</v>
      </c>
      <c r="GS65" s="283" t="str">
        <f>IF(AND((RIGHT($GS$3,2)-'[1]Miter Profiles'!$AC$202-'[1]Outside Edges'!$B64)&gt;=5,'[1]Outside Edges'!$P64="Yes"),"Yes","No")</f>
        <v>Yes</v>
      </c>
      <c r="GT65" s="284" t="str">
        <f>IF(AND((RIGHT($GT$3,2)-'[1]Miter Profiles'!$AC$203-'[1]Outside Edges'!$B64)&gt;=5,'[1]Outside Edges'!$P64="Yes"),"Yes","No")</f>
        <v>Yes</v>
      </c>
      <c r="GU65" s="275" t="str">
        <f>IF(AND((RIGHT($GU$3,2)-'[1]Miter Profiles'!$AC$204-'[1]Outside Edges'!$B64)&gt;=5,'[1]Outside Edges'!$P64="Yes"),"Yes","No")</f>
        <v>Yes</v>
      </c>
      <c r="GV65" s="269" t="str">
        <f>IF(AND((RIGHT($GV$3,2)-'[1]Miter Profiles'!$AC$205-'[1]Outside Edges'!$B64)&gt;=5,'[1]Outside Edges'!$P64="Yes"),"Yes","No")</f>
        <v>Yes</v>
      </c>
      <c r="GW65" s="273" t="str">
        <f>IF(AND((RIGHT($GW$3,2)-'[1]Miter Profiles'!$AC$206-'[1]Outside Edges'!$B64)&gt;=5,'[1]Outside Edges'!$P64="Yes"),"Yes","No")</f>
        <v>Yes</v>
      </c>
      <c r="GX65" s="282" t="str">
        <f>IF(AND((RIGHT($GX$3,2)-'[1]Miter Profiles'!$AC$207-'[1]Outside Edges'!$B64)&gt;=5,'[1]Outside Edges'!$P64="Yes"),"Yes","No")</f>
        <v>No</v>
      </c>
      <c r="GY65" s="283" t="str">
        <f>IF(AND((RIGHT($GY$3,2)-'[1]Miter Profiles'!$AC$208-'[1]Outside Edges'!$B64)&gt;=5,'[1]Outside Edges'!$P64="Yes"),"Yes","No")</f>
        <v>Yes</v>
      </c>
      <c r="GZ65" s="284" t="str">
        <f>IF(AND((RIGHT($GZ$3,2)-'[1]Miter Profiles'!$AC$209-'[1]Outside Edges'!$B64)&gt;=5,'[1]Outside Edges'!$P64="Yes"),"Yes","No")</f>
        <v>Yes</v>
      </c>
      <c r="HA65" s="275" t="str">
        <f>IF(AND((RIGHT($HA$3,2)-'[1]Miter Profiles'!$AC$210-'[1]Outside Edges'!$B64)&gt;=5,'[1]Outside Edges'!$P64="Yes"),"Yes","No")</f>
        <v>Yes</v>
      </c>
      <c r="HB65" s="269" t="str">
        <f>IF(AND((RIGHT($HB$3,2)-'[1]Miter Profiles'!$AC$211-'[1]Outside Edges'!$B64)&gt;=5,'[1]Outside Edges'!$P64="Yes"),"Yes","No")</f>
        <v>Yes</v>
      </c>
      <c r="HC65" s="273" t="str">
        <f>IF(AND((RIGHT($HC$3,2)-'[1]Miter Profiles'!$AC$212-'[1]Outside Edges'!$B64)&gt;=5,'[1]Outside Edges'!$P64="Yes"),"Yes","No")</f>
        <v>Yes</v>
      </c>
      <c r="HD65" s="282" t="str">
        <f>IF(AND((RIGHT($HD$3,2)-'[1]Miter Profiles'!$AC$213-'[1]Outside Edges'!$B64)&gt;=5,'[1]Outside Edges'!$P64="Yes"),"Yes","No")</f>
        <v>No</v>
      </c>
      <c r="HE65" s="284" t="str">
        <f>IF(AND((RIGHT($HE$3,2)-'[1]Miter Profiles'!$AC$214-'[1]Outside Edges'!$B64)&gt;=5,'[1]Outside Edges'!$P64="Yes"),"Yes","No")</f>
        <v>No</v>
      </c>
      <c r="HF65" s="275" t="str">
        <f>IF(AND((RIGHT($HF$3,2)-'[1]Miter Profiles'!$AC$215-'[1]Outside Edges'!$B64)&gt;=5,'[1]Outside Edges'!$P64="Yes"),"Yes","No")</f>
        <v>Yes</v>
      </c>
      <c r="HG65" s="269" t="str">
        <f>IF(AND((RIGHT($HG$3,2)-'[1]Miter Profiles'!$AC$216-'[1]Outside Edges'!$B64)&gt;=5,'[1]Outside Edges'!$P64="Yes"),"Yes","No")</f>
        <v>Yes</v>
      </c>
      <c r="HH65" s="273" t="str">
        <f>IF(AND((RIGHT($HH$3,2)-'[1]Miter Profiles'!$AC$217-'[1]Outside Edges'!$B64)&gt;=5,'[1]Outside Edges'!$P64="Yes"),"Yes","No")</f>
        <v>Yes</v>
      </c>
      <c r="HI65" s="282" t="str">
        <f>IF(AND((RIGHT($HI$3,2)-'[1]Miter Profiles'!$AC$218-'[1]Outside Edges'!$B64)&gt;=5,'[1]Outside Edges'!$P64="Yes"),"Yes","No")</f>
        <v>Yes</v>
      </c>
      <c r="HJ65" s="283" t="str">
        <f>IF(AND((RIGHT($HJ$3,2)-'[1]Miter Profiles'!$AC$219-'[1]Outside Edges'!$B64)&gt;=5,'[1]Outside Edges'!$P64="Yes"),"Yes","No")</f>
        <v>Yes</v>
      </c>
      <c r="HK65" s="284" t="str">
        <f>IF(AND((RIGHT($HK$3,2)-'[1]Miter Profiles'!$AC$220-'[1]Outside Edges'!$B64)&gt;=5,'[1]Outside Edges'!$P64="Yes"),"Yes","No")</f>
        <v>Yes</v>
      </c>
      <c r="HL65" s="275" t="str">
        <f>IF(AND((RIGHT($HL$3,2)-'[1]Miter Profiles'!$AC$221-'[1]Outside Edges'!$B64)&gt;=5,'[1]Outside Edges'!$P64="Yes"),"Yes","No")</f>
        <v>Yes</v>
      </c>
      <c r="HM65" s="269" t="str">
        <f>IF(AND((RIGHT($HM$3,2)-'[1]Miter Profiles'!$AC$222-'[1]Outside Edges'!$B64)&gt;=5,'[1]Outside Edges'!$P64="Yes"),"Yes","No")</f>
        <v>Yes</v>
      </c>
      <c r="HN65" s="269" t="str">
        <f>IF(AND((RIGHT($HN$3,2)-'[1]Miter Profiles'!$AC$223-'[1]Outside Edges'!$B64)&gt;=5,'[1]Outside Edges'!$P64="Yes"),"Yes","No")</f>
        <v>Yes</v>
      </c>
      <c r="HO65" s="283" t="str">
        <f>IF(AND((RIGHT($HO$3,2)-'[1]Miter Profiles'!$AC$224-'[1]Outside Edges'!$B64)&gt;=5,'[1]Outside Edges'!$P64="Yes"),"Yes","No")</f>
        <v>No</v>
      </c>
      <c r="HP65" s="283" t="str">
        <f>IF(AND((RIGHT($HP$3,2)-'[1]Miter Profiles'!$AC$225-'[1]Outside Edges'!$B64)&gt;=5,'[1]Outside Edges'!$P64="Yes"),"Yes","No")</f>
        <v>Yes</v>
      </c>
      <c r="HQ65" s="283" t="str">
        <f>IF(AND((RIGHT($HQ$3,3)-'[1]Miter Profiles'!$AC$226-'[1]Outside Edges'!$B64)&gt;=5,'[1]Outside Edges'!$P64="Yes"),"Yes","No")</f>
        <v>No</v>
      </c>
      <c r="HR65" s="283" t="str">
        <f>IF(AND((RIGHT($HR$3,2)-'[1]Miter Profiles'!$AC$227-'[1]Outside Edges'!$B64)&gt;=5,'[1]Outside Edges'!$P64="Yes"),"Yes","No")</f>
        <v>No</v>
      </c>
      <c r="HS65" s="269" t="str">
        <f>IF(AND((RIGHT($HS$3,2)-'[1]Miter Profiles'!$AC$228-'[1]Outside Edges'!$B64)&gt;=5,'[1]Outside Edges'!$P64="Yes"),"Yes","No")</f>
        <v>Yes</v>
      </c>
      <c r="HT65" s="269" t="str">
        <f>IF(AND((RIGHT($HT$3,2)-'[1]Miter Profiles'!$AC$229-'[1]Outside Edges'!$B64)&gt;=5,'[1]Outside Edges'!$P64="Yes"),"Yes","No")</f>
        <v>Yes</v>
      </c>
      <c r="HU65" s="269" t="str">
        <f>IF(AND((RIGHT($HU$3,2)-'[1]Miter Profiles'!$AC$230-'[1]Outside Edges'!$B64)&gt;=5,'[1]Outside Edges'!$P64="Yes"),"Yes","No")</f>
        <v>Yes</v>
      </c>
      <c r="HV65" s="283" t="str">
        <f>IF(AND((RIGHT($HV$3,2)-'[1]Miter Profiles'!$AC$231-'[1]Outside Edges'!$B64)&gt;=5,'[1]Outside Edges'!$P64="Yes"),"Yes","No")</f>
        <v>Yes</v>
      </c>
      <c r="HW65" s="283" t="str">
        <f>IF(AND((RIGHT($HW$3,2)-'[1]Miter Profiles'!$AC$232-'[1]Outside Edges'!$B64)&gt;=5,'[1]Outside Edges'!$P64="Yes"),"Yes","No")</f>
        <v>Yes</v>
      </c>
      <c r="HX65" s="283" t="str">
        <f>IF(AND((RIGHT($HX$3,2)-'[1]Miter Profiles'!$AC$233-'[1]Outside Edges'!$B64)&gt;=5,'[1]Outside Edges'!$P64="Yes"),"Yes","No")</f>
        <v>Yes</v>
      </c>
      <c r="HY65" s="269" t="str">
        <f>IF(AND((RIGHT($HY$3,2)-'[1]Miter Profiles'!$AC$234-'[1]Outside Edges'!$B64)&gt;=5,'[1]Outside Edges'!$P64="Yes"),"Yes","No")</f>
        <v>No</v>
      </c>
      <c r="HZ65" s="269" t="str">
        <f>IF(AND((RIGHT($HZ$3,2)-'[1]Miter Profiles'!$AC$235-'[1]Outside Edges'!$B64)&gt;=5,'[1]Outside Edges'!$P64="Yes"),"Yes","No")</f>
        <v>Yes</v>
      </c>
      <c r="IA65" s="269" t="str">
        <f>IF(AND((RIGHT($IA$3,2)-'[1]Miter Profiles'!$AC$236-'[1]Outside Edges'!$B64)&gt;=5,'[1]Outside Edges'!$P64="Yes"),"Yes","No")</f>
        <v>Yes</v>
      </c>
      <c r="IB65" s="283" t="str">
        <f>IF(AND((RIGHT($IB$3,2)-'[1]Miter Profiles'!$AC$237-'[1]Outside Edges'!$B64)&gt;=5,'[1]Outside Edges'!$P64="Yes"),"Yes","No")</f>
        <v>Yes</v>
      </c>
      <c r="IC65" s="283" t="str">
        <f>IF(AND((RIGHT($IC$3,2)-'[1]Miter Profiles'!$AC$238-'[1]Outside Edges'!$B64)&gt;=5,'[1]Outside Edges'!$P64="Yes"),"Yes","No")</f>
        <v>Yes</v>
      </c>
      <c r="ID65" s="283" t="str">
        <f>IF(AND((RIGHT($ID$3,2)-'[1]Miter Profiles'!$AC$239-'[1]Outside Edges'!$B64)&gt;=5,'[1]Outside Edges'!$P64="Yes"),"Yes","No")</f>
        <v>Yes</v>
      </c>
      <c r="IE65" s="269" t="str">
        <f>IF(AND((RIGHT($IE$3,2)-'[1]Miter Profiles'!$AC$240-'[1]Outside Edges'!$B64)&gt;=5,'[1]Outside Edges'!$P64="Yes"),"Yes","No")</f>
        <v>Yes</v>
      </c>
      <c r="IF65" s="269" t="str">
        <f>IF(AND((RIGHT($IF$3,2)-'[1]Miter Profiles'!$AC$241-'[1]Outside Edges'!$B64)&gt;=5,'[1]Outside Edges'!$P64="Yes"),"Yes","No")</f>
        <v>Yes</v>
      </c>
      <c r="IG65" s="269" t="str">
        <f>IF(AND((RIGHT($IG$3,2)-'[1]Miter Profiles'!$AC$242-'[1]Outside Edges'!$B64)&gt;=5,'[1]Outside Edges'!$P64="Yes"),"Yes","No")</f>
        <v>Yes</v>
      </c>
      <c r="IH65" s="283" t="str">
        <f>IF(AND((RIGHT($IH$3,2)-'[1]Miter Profiles'!$AC$243-'[1]Outside Edges'!$B64)&gt;=5,'[1]Outside Edges'!$P64="Yes"),"Yes","No")</f>
        <v>Yes</v>
      </c>
      <c r="II65" s="283" t="str">
        <f>IF(AND((RIGHT($II$3,2)-'[1]Miter Profiles'!$AC$244-'[1]Outside Edges'!$B64)&gt;=5,'[1]Outside Edges'!$P64="Yes"),"Yes","No")</f>
        <v>Yes</v>
      </c>
      <c r="IJ65" s="283" t="str">
        <f>IF(AND((RIGHT($IJ$3,2)-'[1]Miter Profiles'!$AC$245-'[1]Outside Edges'!$B64)&gt;=5,'[1]Outside Edges'!$P64="Yes"),"Yes","No")</f>
        <v>Yes</v>
      </c>
      <c r="IK65" s="269" t="str">
        <f>IF(AND((RIGHT($IK$3,2)-'[1]Miter Profiles'!$AC$246-'[1]Outside Edges'!$B64)&gt;=5,'[1]Outside Edges'!$P64="Yes"),"Yes","No")</f>
        <v>Yes</v>
      </c>
      <c r="IL65" s="269" t="str">
        <f>IF(AND((RIGHT($IL$3,2)-'[1]Miter Profiles'!$AC$247-'[1]Outside Edges'!$B64)&gt;=5,'[1]Outside Edges'!$P64="Yes"),"Yes","No")</f>
        <v>Yes</v>
      </c>
      <c r="IM65" s="269" t="str">
        <f>IF(AND((RIGHT($IM$3,2)-'[1]Miter Profiles'!$AC$248-'[1]Outside Edges'!$B64)&gt;=5,'[1]Outside Edges'!$P64="Yes"),"Yes","No")</f>
        <v>Yes</v>
      </c>
      <c r="IN65" s="283" t="str">
        <f>IF(AND((RIGHT($IN$3,2)-'[1]Miter Profiles'!$AC$249-'[1]Outside Edges'!$B64)&gt;=5,'[1]Outside Edges'!$P64="Yes"),"Yes","No")</f>
        <v>No</v>
      </c>
      <c r="IO65" s="283" t="str">
        <f>IF(AND((RIGHT($IO$3,2)-'[1]Miter Profiles'!$AC$250-'[1]Outside Edges'!$B64)&gt;=5,'[1]Outside Edges'!$P64="Yes"),"Yes","No")</f>
        <v>Yes</v>
      </c>
      <c r="IP65" s="283" t="str">
        <f>IF(AND((RIGHT($IP$3,2)-'[1]Miter Profiles'!$AC$251-'[1]Outside Edges'!$B64)&gt;=5,'[1]Outside Edges'!$P64="Yes"),"Yes","No")</f>
        <v>Yes</v>
      </c>
      <c r="IQ65" s="269" t="str">
        <f>IF(AND((RIGHT($IQ$3,2)-'[1]Miter Profiles'!$AC$252-'[1]Outside Edges'!$B64)&gt;=5,'[1]Outside Edges'!$P64="Yes"),"Yes","No")</f>
        <v>No</v>
      </c>
      <c r="IR65" s="269" t="str">
        <f>IF(AND((RIGHT($IR$3,2)-'[1]Miter Profiles'!$AC$253-'[1]Outside Edges'!$B64)&gt;=5,'[1]Outside Edges'!$P64="Yes"),"Yes","No")</f>
        <v>Yes</v>
      </c>
      <c r="IS65" s="269" t="str">
        <f>IF(AND((RIGHT($IS$3,2)-'[1]Miter Profiles'!$AC$254-'[1]Outside Edges'!$B64)&gt;=5,'[1]Outside Edges'!$P64="Yes"),"Yes","No")</f>
        <v>Yes</v>
      </c>
      <c r="IT65" s="283" t="str">
        <f>IF(AND((RIGHT($IT$3,2)-'[1]Miter Profiles'!$AC$255-'[1]Outside Edges'!$B64)&gt;=5,'[1]Outside Edges'!$P64="Yes"),"Yes","No")</f>
        <v>Yes</v>
      </c>
      <c r="IU65" s="283" t="str">
        <f>IF(AND((RIGHT($IU$3,2)-'[1]Miter Profiles'!$AC$256-'[1]Outside Edges'!$B64)&gt;=5,'[1]Outside Edges'!$P64="Yes"),"Yes","No")</f>
        <v>Yes</v>
      </c>
      <c r="IV65" s="283" t="str">
        <f>IF(AND((RIGHT($IV$3,2)-'[1]Miter Profiles'!$AC$257-'[1]Outside Edges'!$B64)&gt;=5,'[1]Outside Edges'!$P64="Yes"),"Yes","No")</f>
        <v>Yes</v>
      </c>
      <c r="IW65" s="269" t="str">
        <f>IF(AND((RIGHT($IW$3,2)-'[1]Miter Profiles'!$AC$258-'[1]Outside Edges'!$B64)&gt;=5,'[1]Outside Edges'!$P64="Yes"),"Yes","No")</f>
        <v>Yes</v>
      </c>
      <c r="IX65" s="269" t="str">
        <f>IF(AND((RIGHT($IX$3,2)-'[1]Miter Profiles'!$AC$259-'[1]Outside Edges'!$B64)&gt;=5,'[1]Outside Edges'!$P64="Yes"),"Yes","No")</f>
        <v>Yes</v>
      </c>
      <c r="IY65" s="269" t="str">
        <f>IF(AND((RIGHT($IY$3,2)-'[1]Miter Profiles'!$AC$260-'[1]Outside Edges'!$B64)&gt;=5,'[1]Outside Edges'!$P64="Yes"),"Yes","No")</f>
        <v>Yes</v>
      </c>
      <c r="IZ65" s="283" t="str">
        <f>IF(AND((RIGHT($IZ$3,2)-'[1]Miter Profiles'!$AC$261-'[1]Outside Edges'!$B64)&gt;=5,'[1]Outside Edges'!$P64="Yes"),"Yes","No")</f>
        <v>Yes</v>
      </c>
      <c r="JA65" s="283" t="str">
        <f>IF(AND((RIGHT($JA$3,2)-'[1]Miter Profiles'!$AC$262-'[1]Outside Edges'!$B64)&gt;=5,'[1]Outside Edges'!$P64="Yes"),"Yes","No")</f>
        <v>Yes</v>
      </c>
      <c r="JB65" s="283" t="str">
        <f>IF(AND((RIGHT($JB$3,2)-'[1]Miter Profiles'!$AC$263-'[1]Outside Edges'!$B64)&gt;=5,'[1]Outside Edges'!$P64="Yes"),"Yes","No")</f>
        <v>Yes</v>
      </c>
      <c r="JC65" s="269" t="str">
        <f>IF(AND((RIGHT($JC$3,2)-'[1]Miter Profiles'!$AC$264-'[1]Outside Edges'!$B64)&gt;=5,'[1]Outside Edges'!$P64="Yes"),"Yes","No")</f>
        <v>Yes</v>
      </c>
      <c r="JD65" s="269" t="str">
        <f>IF(AND((RIGHT($JD$3,2)-'[1]Miter Profiles'!$AC$265-'[1]Outside Edges'!$B64)&gt;=5,'[1]Outside Edges'!$P64="Yes"),"Yes","No")</f>
        <v>Yes</v>
      </c>
      <c r="JE65" s="269" t="str">
        <f>IF(AND((RIGHT($JE$3,2)-'[1]Miter Profiles'!$AC$266-'[1]Outside Edges'!$B64)&gt;=5,'[1]Outside Edges'!$P64="Yes"),"Yes","No")</f>
        <v>Yes</v>
      </c>
      <c r="JF65" s="283" t="str">
        <f>IF(AND((RIGHT($JF$3,2)-'[1]Miter Profiles'!$AC$267-'[1]Outside Edges'!$B64)&gt;=5,'[1]Outside Edges'!$P64="Yes"),"Yes","No")</f>
        <v>No</v>
      </c>
      <c r="JG65" s="283" t="str">
        <f>IF(AND((RIGHT($JG$3,2)-'[1]Miter Profiles'!$AC$268-'[1]Outside Edges'!$B64)&gt;=5,'[1]Outside Edges'!$P64="Yes"),"Yes","No")</f>
        <v>Yes</v>
      </c>
      <c r="JH65" s="283" t="str">
        <f>IF(AND((RIGHT($JH$3,2)-'[1]Miter Profiles'!$AC$269-'[1]Outside Edges'!$B64)&gt;=5,'[1]Outside Edges'!$P64="Yes"),"Yes","No")</f>
        <v>Yes</v>
      </c>
      <c r="JI65" s="269" t="str">
        <f>IF(AND((RIGHT($JI$3,2)-'[1]Miter Profiles'!$AC$270-'[1]Outside Edges'!$B64)&gt;=5,'[1]Outside Edges'!$P64="Yes"),"Yes","No")</f>
        <v>Yes</v>
      </c>
      <c r="JJ65" s="269" t="str">
        <f>IF(AND((RIGHT($JJ$3,2)-'[1]Miter Profiles'!$AC$271-'[1]Outside Edges'!$B64)&gt;=5,'[1]Outside Edges'!$P64="Yes"),"Yes","No")</f>
        <v>Yes</v>
      </c>
      <c r="JK65" s="269" t="str">
        <f>IF(AND((RIGHT($JK$3,2)-'[1]Miter Profiles'!$AC$272-'[1]Outside Edges'!$B64)&gt;=5,'[1]Outside Edges'!$P64="Yes"),"Yes","No")</f>
        <v>Yes</v>
      </c>
      <c r="JL65" s="283" t="str">
        <f>IF(AND((RIGHT($JL$3,2)-'[1]Miter Profiles'!$AC$273-'[1]Outside Edges'!$B64)&gt;=5,'[1]Outside Edges'!$P64="Yes"),"Yes","No")</f>
        <v>Yes</v>
      </c>
      <c r="JM65" s="283" t="str">
        <f>IF(AND((RIGHT($JM$3,2)-'[1]Miter Profiles'!$AC$274-'[1]Outside Edges'!$B64)&gt;=5,'[1]Outside Edges'!$P64="Yes"),"Yes","No")</f>
        <v>Yes</v>
      </c>
      <c r="JN65" s="283" t="str">
        <f>IF(AND((RIGHT($JN$3,2)-'[1]Miter Profiles'!$AC$275-'[1]Outside Edges'!$B64)&gt;=5,'[1]Outside Edges'!$P64="Yes"),"Yes","No")</f>
        <v>Yes</v>
      </c>
      <c r="JO65" s="269" t="str">
        <f>IF(AND((RIGHT($JO$3,2)-'[1]Miter Profiles'!$AC$276-'[1]Outside Edges'!$B64)&gt;=5,'[1]Outside Edges'!$P64="Yes"),"Yes","No")</f>
        <v>Yes</v>
      </c>
      <c r="JP65" s="269" t="str">
        <f>IF(AND((RIGHT($JP$3,2)-'[1]Miter Profiles'!$AC$277-'[1]Outside Edges'!$B64)&gt;=5,'[1]Outside Edges'!$P64="Yes"),"Yes","No")</f>
        <v>Yes</v>
      </c>
      <c r="JQ65" s="269" t="str">
        <f>IF(AND((RIGHT($JQ$3,2)-'[1]Miter Profiles'!$AC$278-'[1]Outside Edges'!$B64)&gt;=5,'[1]Outside Edges'!$P64="Yes"),"Yes","No")</f>
        <v>Yes</v>
      </c>
      <c r="JR65" s="283" t="str">
        <f>IF(AND((RIGHT($JR$3,2)-'[1]Miter Profiles'!$AC$279-'[1]Outside Edges'!$B64)&gt;=5,'[1]Outside Edges'!$P64="Yes"),"Yes","No")</f>
        <v>No</v>
      </c>
      <c r="JS65" s="283" t="str">
        <f>IF(AND((RIGHT($JS$3,2)-'[1]Miter Profiles'!$AC$280-'[1]Outside Edges'!$B64)&gt;=5,'[1]Outside Edges'!$P64="Yes"),"Yes","No")</f>
        <v>Yes</v>
      </c>
      <c r="JT65" s="283" t="str">
        <f>IF(AND((RIGHT($JT$3,2)-'[1]Miter Profiles'!$AC$281-'[1]Outside Edges'!$B64)&gt;=5,'[1]Outside Edges'!$P64="Yes"),"Yes","No")</f>
        <v>Yes</v>
      </c>
      <c r="JU65" s="269" t="str">
        <f>IF(AND((RIGHT($JU$3,2)-'[1]Miter Profiles'!$AC$282-'[1]Outside Edges'!$B64)&gt;=5,'[1]Outside Edges'!$P64="Yes"),"Yes","No")</f>
        <v>No</v>
      </c>
      <c r="JV65" s="269" t="str">
        <f>IF(AND((RIGHT($JV$3,2)-'[1]Miter Profiles'!$AC$283-'[1]Outside Edges'!$B64)&gt;=5,'[1]Outside Edges'!$P64="Yes"),"Yes","No")</f>
        <v>Yes</v>
      </c>
      <c r="JW65" s="269" t="str">
        <f>IF(AND((RIGHT($JW$3,2)-'[1]Miter Profiles'!$AC$284-'[1]Outside Edges'!$B64)&gt;=5,'[1]Outside Edges'!$P64="Yes"),"Yes","No")</f>
        <v>Yes</v>
      </c>
      <c r="JX65" s="283" t="str">
        <f>IF(AND((RIGHT($JX$3,2)-'[1]Miter Profiles'!$AC$285-'[1]Outside Edges'!$B64)&gt;=5,'[1]Outside Edges'!$P64="Yes"),"Yes","No")</f>
        <v>Yes</v>
      </c>
      <c r="JY65" s="283" t="str">
        <f>IF(AND((RIGHT($JY$3,2)-'[1]Miter Profiles'!$AC$286-'[1]Outside Edges'!$B64)&gt;=5,'[1]Outside Edges'!$P64="Yes"),"Yes","No")</f>
        <v>Yes</v>
      </c>
      <c r="JZ65" s="283" t="str">
        <f>IF(AND((RIGHT($JZ$3,2)-'[1]Miter Profiles'!$AC$287-'[1]Outside Edges'!$B64)&gt;=5,'[1]Outside Edges'!$P64="Yes"),"Yes","No")</f>
        <v>Yes</v>
      </c>
      <c r="KA65" s="269" t="str">
        <f>IF(AND((RIGHT($KA$3,2)-'[1]Miter Profiles'!$AC$288-'[1]Outside Edges'!$B64)&gt;=5,'[1]Outside Edges'!$P64="Yes"),"Yes","No")</f>
        <v>Yes</v>
      </c>
      <c r="KB65" s="269" t="str">
        <f>IF(AND((RIGHT($KB$3,2)-'[1]Miter Profiles'!$AC$289-'[1]Outside Edges'!$B64)&gt;=5,'[1]Outside Edges'!$P64="Yes"),"Yes","No")</f>
        <v>Yes</v>
      </c>
      <c r="KC65" s="269" t="str">
        <f>IF(AND((RIGHT($KC$3,2)-'[1]Miter Profiles'!$AC$290-'[1]Outside Edges'!$B64)&gt;=5,'[1]Outside Edges'!$P64="Yes"),"Yes","No")</f>
        <v>Yes</v>
      </c>
      <c r="KD65" s="283" t="str">
        <f>IF(AND((RIGHT($KD$3,2)-'[1]Miter Profiles'!$AC$291-'[1]Outside Edges'!$B64)&gt;=5,'[1]Outside Edges'!$P64="Yes"),"Yes","No")</f>
        <v>Yes</v>
      </c>
      <c r="KE65" s="283" t="str">
        <f>IF(AND((RIGHT($KE$3,2)-'[1]Miter Profiles'!$AC$292-'[1]Outside Edges'!$B64)&gt;=5,'[1]Outside Edges'!$P64="Yes"),"Yes","No")</f>
        <v>Yes</v>
      </c>
      <c r="KF65" s="283" t="str">
        <f>IF(AND((RIGHT($KF$3,2)-'[1]Miter Profiles'!$AC$293-'[1]Outside Edges'!$B64)&gt;=5,'[1]Outside Edges'!$P64="Yes"),"Yes","No")</f>
        <v>Yes</v>
      </c>
      <c r="KG65" s="269" t="str">
        <f>IF(AND((RIGHT($KG$3,2)-'[1]Miter Profiles'!$AC$294-'[1]Outside Edges'!$B64)&gt;=5,'[1]Outside Edges'!$P64="Yes"),"Yes","No")</f>
        <v>Yes</v>
      </c>
      <c r="KH65" s="269" t="str">
        <f>IF(AND((RIGHT($KH$3,2)-'[1]Miter Profiles'!$AC$295-'[1]Outside Edges'!$B64)&gt;=5,'[1]Outside Edges'!$P64="Yes"),"Yes","No")</f>
        <v>Yes</v>
      </c>
      <c r="KI65" s="269" t="str">
        <f>IF(AND((RIGHT($KI$3,2)-'[1]Miter Profiles'!$AC$296-'[1]Outside Edges'!$B64)&gt;=5,'[1]Outside Edges'!$P64="Yes"),"Yes","No")</f>
        <v>Yes</v>
      </c>
      <c r="KJ65" s="283" t="str">
        <f>IF(AND((RIGHT($KJ$3,2)-'[1]Miter Profiles'!$AC$297-'[1]Outside Edges'!$B64)&gt;=5,'[1]Outside Edges'!$P64="Yes"),"Yes","No")</f>
        <v>Yes</v>
      </c>
      <c r="KK65" s="283" t="str">
        <f>IF(AND((RIGHT($KK$3,2)-'[1]Miter Profiles'!$AC$298-'[1]Outside Edges'!$B64)&gt;=5,'[1]Outside Edges'!$P64="Yes"),"Yes","No")</f>
        <v>Yes</v>
      </c>
      <c r="KL65" s="283" t="str">
        <f>IF(AND((RIGHT($KL$3,2)-'[1]Miter Profiles'!$AC$299-'[1]Outside Edges'!$B64)&gt;=5,'[1]Outside Edges'!$P64="Yes"),"Yes","No")</f>
        <v>Yes</v>
      </c>
      <c r="KM65" s="269" t="str">
        <f>IF(AND((RIGHT($KM$3,2)-'[1]Miter Profiles'!$AC$300-'[1]Outside Edges'!$B64)&gt;=5,'[1]Outside Edges'!$P64="Yes"),"Yes","No")</f>
        <v>Yes</v>
      </c>
      <c r="KN65" s="269" t="str">
        <f>IF(AND((RIGHT($KN$3,2)-'[1]Miter Profiles'!$AC$301-'[1]Outside Edges'!$B64)&gt;=5,'[1]Outside Edges'!$P64="Yes"),"Yes","No")</f>
        <v>Yes</v>
      </c>
      <c r="KO65" s="269" t="str">
        <f>IF(AND((RIGHT($KO$3,2)-'[1]Miter Profiles'!$AC$302-'[1]Outside Edges'!$B64)&gt;=5,'[1]Outside Edges'!$P64="Yes"),"Yes","No")</f>
        <v>Yes</v>
      </c>
      <c r="KP65" s="283" t="str">
        <f>IF(AND((RIGHT($KP$3,2)-'[1]Miter Profiles'!$AC$303-'[1]Outside Edges'!$B64)&gt;=5,'[1]Outside Edges'!$P64="Yes"),"Yes","No")</f>
        <v>Yes</v>
      </c>
      <c r="KQ65" s="283" t="str">
        <f>IF(AND((RIGHT($KQ$3,2)-'[1]Miter Profiles'!$AC$304-'[1]Outside Edges'!$B64)&gt;=5,'[1]Outside Edges'!$P64="Yes"),"Yes","No")</f>
        <v>Yes</v>
      </c>
      <c r="KR65" s="283" t="str">
        <f>IF(AND((RIGHT($KR$3,2)-'[1]Miter Profiles'!$AC$305-'[1]Outside Edges'!$B64)&gt;=5,'[1]Outside Edges'!$P64="Yes"),"Yes","No")</f>
        <v>Yes</v>
      </c>
      <c r="KS65" s="269" t="str">
        <f>IF(AND((RIGHT($KS$3,2)-'[1]Miter Profiles'!$AC$306-'[1]Outside Edges'!$B64)&gt;=5,'[1]Outside Edges'!$P64="Yes"),"Yes","No")</f>
        <v>Yes</v>
      </c>
      <c r="KT65" s="269" t="str">
        <f>IF(AND((RIGHT($KT$3,2)-'[1]Miter Profiles'!$AC$307-'[1]Outside Edges'!$B64)&gt;=5,'[1]Outside Edges'!$P64="Yes"),"Yes","No")</f>
        <v>Yes</v>
      </c>
      <c r="KU65" s="269" t="str">
        <f>IF(AND((RIGHT($KU$3,2)-'[1]Miter Profiles'!$AC$308-'[1]Outside Edges'!$B64)&gt;=5,'[1]Outside Edges'!$P64="Yes"),"Yes","No")</f>
        <v>Yes</v>
      </c>
      <c r="KV65" s="283" t="str">
        <f>IF(AND((RIGHT($KV$3,2)-'[1]Miter Profiles'!$AC$309-'[1]Outside Edges'!$B64)&gt;=5,'[1]Outside Edges'!$P64="Yes"),"Yes","No")</f>
        <v>Yes</v>
      </c>
      <c r="KW65" s="283" t="str">
        <f>IF(AND((RIGHT($KW$3,2)-'[1]Miter Profiles'!$AC$310-'[1]Outside Edges'!$B64)&gt;=5,'[1]Outside Edges'!$P64="Yes"),"Yes","No")</f>
        <v>Yes</v>
      </c>
      <c r="KX65" s="283" t="str">
        <f>IF(AND((RIGHT($KX$3,2)-'[1]Miter Profiles'!$AC$311-'[1]Outside Edges'!$B64)&gt;=5,'[1]Outside Edges'!$P64="Yes"),"Yes","No")</f>
        <v>Yes</v>
      </c>
      <c r="KY65" s="269" t="str">
        <f>IF(AND((RIGHT($KY$3,2)-'[1]Miter Profiles'!$AC$312-'[1]Outside Edges'!$B64)&gt;=5,'[1]Outside Edges'!$P64="Yes"),"Yes","No")</f>
        <v>Yes</v>
      </c>
      <c r="KZ65" s="269" t="str">
        <f>IF(AND((RIGHT($KZ$3,2)-'[1]Miter Profiles'!$AC$313-'[1]Outside Edges'!$B64)&gt;=5,'[1]Outside Edges'!$P64="Yes"),"Yes","No")</f>
        <v>Yes</v>
      </c>
      <c r="LA65" s="269" t="str">
        <f>IF(AND((RIGHT($LA$3,2)-'[1]Miter Profiles'!$AC$314-'[1]Outside Edges'!$B64)&gt;=5,'[1]Outside Edges'!$P64="Yes"),"Yes","No")</f>
        <v>Yes</v>
      </c>
      <c r="LB65" s="283" t="str">
        <f>IF(AND((RIGHT($LB$3,2)-'[1]Miter Profiles'!$AC$315-'[1]Outside Edges'!$B64)&gt;=5,'[1]Outside Edges'!$P64="Yes"),"Yes","No")</f>
        <v>Yes</v>
      </c>
      <c r="LC65" s="283" t="str">
        <f>IF(AND((RIGHT($LC$3,2)-'[1]Miter Profiles'!$AC$316-'[1]Outside Edges'!$B64)&gt;=5,'[1]Outside Edges'!$P64="Yes"),"Yes","No")</f>
        <v>Yes</v>
      </c>
      <c r="LD65" s="283" t="str">
        <f>IF(AND((RIGHT($LD$3,2)-'[1]Miter Profiles'!$AC$317-'[1]Outside Edges'!$B64)&gt;=5,'[1]Outside Edges'!$P64="Yes"),"Yes","No")</f>
        <v>Yes</v>
      </c>
      <c r="LE65" s="283" t="str">
        <f>IF(AND((RIGHT($LE$3,2)-'[1]Miter Profiles'!$AC$318-'[1]Outside Edges'!$B64)&gt;=5,'[1]Outside Edges'!$P64="Yes"),"Yes","No")</f>
        <v>Yes</v>
      </c>
      <c r="LF65" s="269" t="str">
        <f>IF(AND((RIGHT($LF$3,2)-'[1]Miter Profiles'!$AC$319-'[1]Outside Edges'!$B64)&gt;=5,'[1]Outside Edges'!$P64="Yes"),"Yes","No")</f>
        <v>Yes</v>
      </c>
      <c r="LG65" s="269" t="str">
        <f>IF(AND((RIGHT($LG$3,2)-'[1]Miter Profiles'!$AC$320-'[1]Outside Edges'!$B64)&gt;=5,'[1]Outside Edges'!$P64="Yes"),"Yes","No")</f>
        <v>Yes</v>
      </c>
      <c r="LH65" s="269" t="str">
        <f>IF(AND((RIGHT($LH$3,2)-'[1]Miter Profiles'!$AC$321-'[1]Outside Edges'!$B64)&gt;=5,'[1]Outside Edges'!$P64="Yes"),"Yes","No")</f>
        <v>Yes</v>
      </c>
      <c r="LI65" s="269" t="str">
        <f>IF(AND((RIGHT($LI$3,2)-'[1]Miter Profiles'!$AC$322-'[1]Outside Edges'!$B64)&gt;=5,'[1]Outside Edges'!$P64="Yes"),"Yes","No")</f>
        <v>Yes</v>
      </c>
      <c r="LJ65" s="283" t="str">
        <f>IF(AND((RIGHT($LJ$3,2)-'[1]Miter Profiles'!$AC$323-'[1]Outside Edges'!$B64)&gt;=5,'[1]Outside Edges'!$P64="Yes"),"Yes","No")</f>
        <v>No</v>
      </c>
      <c r="LK65" s="283" t="str">
        <f>IF(AND((RIGHT($LK$3,2)-'[1]Miter Profiles'!$AC$324-'[1]Outside Edges'!$B64)&gt;=5,'[1]Outside Edges'!$P64="Yes"),"Yes","No")</f>
        <v>Yes</v>
      </c>
      <c r="LL65" s="283" t="str">
        <f>IF(AND((RIGHT($LL$3,2)-'[1]Miter Profiles'!$AC$325-'[1]Outside Edges'!$B64)&gt;=5,'[1]Outside Edges'!$P64="Yes"),"Yes","No")</f>
        <v>Yes</v>
      </c>
      <c r="LM65" s="269" t="str">
        <f>IF(AND((RIGHT($LM$3,2)-'[1]Miter Profiles'!$AC$326-'[1]Outside Edges'!$B64)&gt;=5,'[1]Outside Edges'!$P64="Yes"),"Yes","No")</f>
        <v>Yes</v>
      </c>
      <c r="LN65" s="269" t="str">
        <f>IF(AND((RIGHT($LN$3,2)-'[1]Miter Profiles'!$AC$327-'[1]Outside Edges'!$B64)&gt;=5,'[1]Outside Edges'!$P64="Yes"),"Yes","No")</f>
        <v>Yes</v>
      </c>
      <c r="LO65" s="269" t="str">
        <f>IF(AND((RIGHT($LO$3,2)-'[1]Miter Profiles'!$AC$328-'[1]Outside Edges'!$B64)&gt;=5,'[1]Outside Edges'!$P64="Yes"),"Yes","No")</f>
        <v>Yes</v>
      </c>
      <c r="LP65" s="283" t="str">
        <f>IF(AND((RIGHT($LP$3,2)-'[1]Miter Profiles'!$AC$329-'[1]Outside Edges'!$B64)&gt;=5,'[1]Outside Edges'!$P64="Yes"),"Yes","No")</f>
        <v>No</v>
      </c>
      <c r="LQ65" s="283" t="str">
        <f>IF(AND((RIGHT($LQ$3,2)-'[1]Miter Profiles'!$AC$330-'[1]Outside Edges'!$B64)&gt;=5,'[1]Outside Edges'!$P64="Yes"),"Yes","No")</f>
        <v>Yes</v>
      </c>
      <c r="LR65" s="283" t="str">
        <f>IF(AND((RIGHT($LR$3,2)-'[1]Miter Profiles'!$AC$331-'[1]Outside Edges'!$B64)&gt;=5,'[1]Outside Edges'!$P64="Yes"),"Yes","No")</f>
        <v>Yes</v>
      </c>
      <c r="LS65" s="269" t="str">
        <f>IF(AND((RIGHT($LS$3,2)-'[1]Miter Profiles'!$AC$332-'[1]Outside Edges'!$B64)&gt;=5,'[1]Outside Edges'!$P64="Yes"),"Yes","No")</f>
        <v>No</v>
      </c>
      <c r="LT65" s="269" t="str">
        <f>IF(AND((RIGHT($LT$3,2)-'[1]Miter Profiles'!$AC$333-'[1]Outside Edges'!$B64)&gt;=5,'[1]Outside Edges'!$P64="Yes"),"Yes","No")</f>
        <v>Yes</v>
      </c>
      <c r="LU65" s="269" t="str">
        <f>IF(AND((RIGHT($LU$3,2)-'[1]Miter Profiles'!$AC$334-'[1]Outside Edges'!$B64)&gt;=5,'[1]Outside Edges'!$P64="Yes"),"Yes","No")</f>
        <v>Yes</v>
      </c>
      <c r="LV65" s="283" t="str">
        <f>IF(AND((RIGHT($LV$3,2)-'[1]Miter Profiles'!$AC$335-'[1]Outside Edges'!$B64)&gt;=5,'[1]Outside Edges'!$P64="Yes"),"Yes","No")</f>
        <v>Yes</v>
      </c>
      <c r="LW65" s="283" t="str">
        <f>IF(AND((RIGHT($LW$3,2)-'[1]Miter Profiles'!$AC$336-'[1]Outside Edges'!$B64)&gt;=5,'[1]Outside Edges'!$P64="Yes"),"Yes","No")</f>
        <v>Yes</v>
      </c>
      <c r="LX65" s="283" t="str">
        <f>IF(AND((RIGHT($LX$3,2)-'[1]Miter Profiles'!$AC$337-'[1]Outside Edges'!$B64)&gt;=5,'[1]Outside Edges'!$P64="Yes"),"Yes","No")</f>
        <v>Yes</v>
      </c>
      <c r="LY65" s="269" t="str">
        <f>IF(AND((RIGHT($LY$3,2)-'[1]Miter Profiles'!$AC$338-'[1]Outside Edges'!$B64)&gt;=5,'[1]Outside Edges'!$P64="Yes"),"Yes","No")</f>
        <v>Yes</v>
      </c>
      <c r="LZ65" s="269" t="str">
        <f>IF(AND((RIGHT($LZ$3,2)-'[1]Miter Profiles'!$AC$339-'[1]Outside Edges'!$B64)&gt;=5,'[1]Outside Edges'!$P64="Yes"),"Yes","No")</f>
        <v>Yes</v>
      </c>
      <c r="MA65" s="269" t="str">
        <f>IF(AND((RIGHT($MA$3,2)-'[1]Miter Profiles'!$AC$340-'[1]Outside Edges'!$B64)&gt;=5,'[1]Outside Edges'!$P64="Yes"),"Yes","No")</f>
        <v>Yes</v>
      </c>
      <c r="MB65" s="283" t="str">
        <f>IF(AND((RIGHT($MB$3,2)-'[1]Miter Profiles'!$AC$341-'[1]Outside Edges'!$B64)&gt;=5,'[1]Outside Edges'!$P64="Yes"),"Yes","No")</f>
        <v>Yes</v>
      </c>
      <c r="MC65" s="283" t="str">
        <f>IF(AND((RIGHT($MC$3,2)-'[1]Miter Profiles'!$AC$342-'[1]Outside Edges'!$B64)&gt;=5,'[1]Outside Edges'!$P64="Yes"),"Yes","No")</f>
        <v>Yes</v>
      </c>
      <c r="MD65" s="283" t="str">
        <f>IF(AND((RIGHT($MD$3,2)-'[1]Miter Profiles'!$AC$343-'[1]Outside Edges'!$B64)&gt;=5,'[1]Outside Edges'!$P64="Yes"),"Yes","No")</f>
        <v>Yes</v>
      </c>
      <c r="ME65" s="269" t="str">
        <f>IF(AND((RIGHT($ME$3,2)-'[1]Miter Profiles'!$AC$344-'[1]Outside Edges'!$B64)&gt;=5,'[1]Outside Edges'!$P64="Yes"),"Yes","No")</f>
        <v>Yes</v>
      </c>
      <c r="MF65" s="269" t="str">
        <f>IF(AND((RIGHT($MF$3,2)-'[1]Miter Profiles'!$AC$345-'[1]Outside Edges'!$B64)&gt;=5,'[1]Outside Edges'!$P64="Yes"),"Yes","No")</f>
        <v>Yes</v>
      </c>
      <c r="MG65" s="269" t="str">
        <f>IF(AND((RIGHT($MG$3,2)-'[1]Miter Profiles'!$AC$346-'[1]Outside Edges'!$B64)&gt;=5,'[1]Outside Edges'!$P64="Yes"),"Yes","No")</f>
        <v>Yes</v>
      </c>
      <c r="MH65" s="283" t="str">
        <f>IF(AND((RIGHT($MH$3,2)-'[1]Miter Profiles'!$AC$347-'[1]Outside Edges'!$B64)&gt;=5,'[1]Outside Edges'!$P64="Yes"),"Yes","No")</f>
        <v>Yes</v>
      </c>
      <c r="MI65" s="283" t="str">
        <f>IF(AND((RIGHT($MI$3,2)-'[1]Miter Profiles'!$AC$348-'[1]Outside Edges'!$B64)&gt;=5,'[1]Outside Edges'!$P64="Yes"),"Yes","No")</f>
        <v>Yes</v>
      </c>
      <c r="MJ65" s="283" t="str">
        <f>IF(AND((RIGHT($MJ$3,2)-'[1]Miter Profiles'!$AC$349-'[1]Outside Edges'!$B64)&gt;=5,'[1]Outside Edges'!$P64="Yes"),"Yes","No")</f>
        <v>Yes</v>
      </c>
      <c r="MK65" s="269" t="str">
        <f>IF(AND((RIGHT($MK$3,2)-'[1]Miter Profiles'!$AC$350-'[1]Outside Edges'!$B64)&gt;=5,'[1]Outside Edges'!$P64="Yes"),"Yes","No")</f>
        <v>Yes</v>
      </c>
      <c r="ML65" s="269" t="str">
        <f>IF(AND((RIGHT($ML$3,2)-'[1]Miter Profiles'!$AC$351-'[1]Outside Edges'!$B64)&gt;=5,'[1]Outside Edges'!$P64="Yes"),"Yes","No")</f>
        <v>Yes</v>
      </c>
      <c r="MM65" s="269" t="str">
        <f>IF(AND((RIGHT($MM$3,2)-'[1]Miter Profiles'!$AC$352-'[1]Outside Edges'!$B64)&gt;=5,'[1]Outside Edges'!$P64="Yes"),"Yes","No")</f>
        <v>Yes</v>
      </c>
      <c r="MN65" s="283" t="str">
        <f>IF(AND((RIGHT($MK$3,2)-'[1]Miter Profiles'!$AC$350-'[1]Outside Edges'!$B64)&gt;=5,'[1]Outside Edges'!$P64="Yes"),"Yes","No")</f>
        <v>Yes</v>
      </c>
      <c r="MO65" s="283" t="str">
        <f>IF(AND((RIGHT($ML$3,2)-'[1]Miter Profiles'!$AC$351-'[1]Outside Edges'!$B64)&gt;=5,'[1]Outside Edges'!$P64="Yes"),"Yes","No")</f>
        <v>Yes</v>
      </c>
      <c r="MP65" s="283" t="str">
        <f>IF(AND((RIGHT($MM$3,2)-'[1]Miter Profiles'!$AC$352-'[1]Outside Edges'!$B64)&gt;=5,'[1]Outside Edges'!$P64="Yes"),"Yes","No")</f>
        <v>Yes</v>
      </c>
    </row>
    <row r="66" spans="1:354" ht="15.75" customHeight="1" thickBot="1" x14ac:dyDescent="0.3">
      <c r="A66" s="8" t="str">
        <f>IF('[1]Outside Edges'!$A65&lt;&gt;"",'[1]Outside Edges'!$A65,"")</f>
        <v>D63</v>
      </c>
      <c r="B66" s="10" t="str">
        <f>IF(AND((RIGHT($B$3,2)-'[1]Miter Profiles'!$AC$3-'[1]Outside Edges'!$B65)&gt;=5,'[1]Outside Edges'!$P65="Yes"),"Yes","No")</f>
        <v>Yes</v>
      </c>
      <c r="C66" s="10" t="str">
        <f>IF(AND((RIGHT($C$3,2)-'[1]Miter Profiles'!$AC$4-'[1]Outside Edges'!$B65)&gt;=5,'[1]Outside Edges'!$P65="Yes"),"Yes","No")</f>
        <v>Yes</v>
      </c>
      <c r="D66" s="85" t="str">
        <f>IF(AND((RIGHT($D$3,2)-'[1]Miter Profiles'!$AC$5-'[1]Outside Edges'!$B65)&gt;=5,'[1]Outside Edges'!$P65="Yes"),"Yes","No")</f>
        <v>Yes</v>
      </c>
      <c r="E66" s="86" t="str">
        <f>IF(AND((RIGHT($E$3,2)-'[1]Miter Profiles'!$AC$6-'[1]Outside Edges'!$B65)&gt;=5,'[1]Outside Edges'!$P65="Yes"),"Yes","No")</f>
        <v>Yes</v>
      </c>
      <c r="F66" s="11" t="str">
        <f>IF(AND((RIGHT($F$3,2)-'[1]Miter Profiles'!$AC$7-'[1]Outside Edges'!$B65)&gt;=5,'[1]Outside Edges'!$P65="Yes"),"Yes","No")</f>
        <v>Yes</v>
      </c>
      <c r="G66" s="87" t="str">
        <f>IF(AND((RIGHT($G$3,2)-'[1]Miter Profiles'!$AC$8-'[1]Outside Edges'!$B65)&gt;=5,'[1]Outside Edges'!$P65="Yes"),"Yes","No")</f>
        <v>Yes</v>
      </c>
      <c r="H66" s="10" t="str">
        <f>IF(AND((RIGHT($H$3,2)-'[1]Miter Profiles'!$AC$9-'[1]Outside Edges'!$B65)&gt;=5,'[1]Outside Edges'!$P65="Yes"),"Yes","No")</f>
        <v>Yes</v>
      </c>
      <c r="I66" s="10" t="str">
        <f>IF(AND((RIGHT($I$3,2)-'[1]Miter Profiles'!$AC$10-'[1]Outside Edges'!$B65)&gt;=5,'[1]Outside Edges'!$P65="Yes"),"Yes","No")</f>
        <v>Yes</v>
      </c>
      <c r="J66" s="85" t="str">
        <f>IF(AND((RIGHT($J$3,2)-'[1]Miter Profiles'!$AC$11-'[1]Outside Edges'!$B65)&gt;=5,'[1]Outside Edges'!$P65="Yes"),"Yes","No")</f>
        <v>Yes</v>
      </c>
      <c r="K66" s="86" t="str">
        <f>IF(AND((RIGHT($K$3,2)-'[1]Miter Profiles'!$AC$12-'[1]Outside Edges'!$B65)&gt;=5,'[1]Outside Edges'!$P65="Yes"),"Yes","No")</f>
        <v>Yes</v>
      </c>
      <c r="L66" s="11" t="str">
        <f>IF(AND((RIGHT($L$3,2)-'[1]Miter Profiles'!$AC$13-'[1]Outside Edges'!$B65)&gt;=5,'[1]Outside Edges'!$P65="Yes"),"Yes","No")</f>
        <v>Yes</v>
      </c>
      <c r="M66" s="87" t="str">
        <f>IF(AND((RIGHT($M$3,2)-'[1]Miter Profiles'!$AC$14-'[1]Outside Edges'!$B65)&gt;=5,'[1]Outside Edges'!$P65="Yes"),"Yes","No")</f>
        <v>Yes</v>
      </c>
      <c r="N66" s="10" t="str">
        <f>IF(AND((RIGHT($N$3,2)-'[1]Miter Profiles'!$AC$15-'[1]Outside Edges'!$B65)&gt;=4,'[1]Outside Edges'!$P65="Yes"),"Yes","No")</f>
        <v>Yes</v>
      </c>
      <c r="O66" s="10" t="str">
        <f>IF(AND((RIGHT($O$3,2)-'[1]Miter Profiles'!$AC$16-'[1]Outside Edges'!$B65)&gt;=5,'[1]Outside Edges'!$P65="Yes"),"Yes","No")</f>
        <v>Yes</v>
      </c>
      <c r="P66" s="85" t="str">
        <f>IF(AND((RIGHT($P$3,2)-'[1]Miter Profiles'!$AC$17-'[1]Outside Edges'!$B65)&gt;=5,'[1]Outside Edges'!$P65="Yes"),"Yes","No")</f>
        <v>Yes</v>
      </c>
      <c r="Q66" s="86" t="str">
        <f>IF(AND((RIGHT($Q$3,2)-'[1]Miter Profiles'!$AC$18-'[1]Outside Edges'!$B65)&gt;=5,'[1]Outside Edges'!$P65="Yes"),"Yes","No")</f>
        <v>Yes</v>
      </c>
      <c r="R66" s="11" t="str">
        <f>IF(AND((RIGHT($R$3,2)-'[1]Miter Profiles'!$AC$19-'[1]Outside Edges'!$B65)&gt;=5,'[1]Outside Edges'!$P65="Yes"),"Yes","No")</f>
        <v>Yes</v>
      </c>
      <c r="S66" s="87" t="str">
        <f>IF(AND((RIGHT($S$3,2)-'[1]Miter Profiles'!$AC$20-'[1]Outside Edges'!$B65)&gt;=5,'[1]Outside Edges'!$P65="Yes"),"Yes","No")</f>
        <v>Yes</v>
      </c>
      <c r="T66" s="10" t="str">
        <f>IF(AND((RIGHT($T$3,2)-'[1]Miter Profiles'!$AC$21-'[1]Outside Edges'!$B65)&gt;=5,'[1]Outside Edges'!$P65="Yes"),"Yes","No")</f>
        <v>Yes</v>
      </c>
      <c r="U66" s="10" t="str">
        <f>IF(AND((RIGHT($U$3,2)-'[1]Miter Profiles'!$AC$22-'[1]Outside Edges'!$B65)&gt;=5,'[1]Outside Edges'!$P65="Yes"),"Yes","No")</f>
        <v>Yes</v>
      </c>
      <c r="V66" s="85" t="str">
        <f>IF(AND((RIGHT($V$3,2)-'[1]Miter Profiles'!$AC$23-'[1]Outside Edges'!$B65)&gt;=5,'[1]Outside Edges'!$P65="Yes"),"Yes","No")</f>
        <v>Yes</v>
      </c>
      <c r="W66" s="86" t="str">
        <f>IF(AND((RIGHT($W$3,2)-'[1]Miter Profiles'!$AC$24-'[1]Outside Edges'!$B65)&gt;=5,'[1]Outside Edges'!$P65="Yes"),"Yes","No")</f>
        <v>No</v>
      </c>
      <c r="X66" s="11" t="str">
        <f>IF(AND((RIGHT($X$3,2)-'[1]Miter Profiles'!$AC$25-'[1]Outside Edges'!$B65)&gt;=5,'[1]Outside Edges'!$P65="Yes"),"Yes","No")</f>
        <v>Yes</v>
      </c>
      <c r="Y66" s="87" t="str">
        <f>IF(AND((RIGHT($Y$3,2)-'[1]Miter Profiles'!$AC$26-'[1]Outside Edges'!$B65)&gt;=5,'[1]Outside Edges'!$P65="Yes"),"Yes","No")</f>
        <v>Yes</v>
      </c>
      <c r="Z66" s="10" t="str">
        <f>IF(AND((RIGHT($Z$3,2)-'[1]Miter Profiles'!$AC$27-'[1]Outside Edges'!$B65)&gt;=5,'[1]Outside Edges'!$P65="Yes"),"Yes","No")</f>
        <v>Yes</v>
      </c>
      <c r="AA66" s="10" t="str">
        <f>IF(AND((RIGHT($AA$3,2)-'[1]Miter Profiles'!$AC$28-'[1]Outside Edges'!$B65)&gt;=5,'[1]Outside Edges'!$P65="Yes"),"Yes","No")</f>
        <v>Yes</v>
      </c>
      <c r="AB66" s="85" t="str">
        <f>IF(AND((RIGHT($AB$3,2)-'[1]Miter Profiles'!$AC$29-'[1]Outside Edges'!$B65)&gt;=5,'[1]Outside Edges'!$P65="Yes"),"Yes","No")</f>
        <v>Yes</v>
      </c>
      <c r="AC66" s="86" t="str">
        <f>IF(AND((RIGHT($AC$3,2)-'[1]Miter Profiles'!$AC$30-'[1]Outside Edges'!$B65)&gt;=5,'[1]Outside Edges'!$P65="Yes"),"Yes","No")</f>
        <v>Yes</v>
      </c>
      <c r="AD66" s="11" t="str">
        <f>IF(AND((RIGHT($AD$3,2)-'[1]Miter Profiles'!$AC$31-'[1]Outside Edges'!$B65)&gt;=5,'[1]Outside Edges'!$P65="Yes"),"Yes","No")</f>
        <v>Yes</v>
      </c>
      <c r="AE66" s="87" t="str">
        <f>IF(AND((RIGHT($AE$3,2)-'[1]Miter Profiles'!$AC$32-'[1]Outside Edges'!$B65)&gt;=5,'[1]Outside Edges'!$P65="Yes"),"Yes","No")</f>
        <v>Yes</v>
      </c>
      <c r="AF66" s="10" t="str">
        <f>IF(AND((RIGHT($AF$3,2)-'[1]Miter Profiles'!$AC$33-'[1]Outside Edges'!$B65)&gt;=5,'[1]Outside Edges'!$P65="Yes"),"Yes","No")</f>
        <v>Yes</v>
      </c>
      <c r="AG66" s="10" t="str">
        <f>IF(AND((RIGHT($AG$3,2)-'[1]Miter Profiles'!$AC$34-'[1]Outside Edges'!$B65)&gt;=5,'[1]Outside Edges'!$P65="Yes"),"Yes","No")</f>
        <v>Yes</v>
      </c>
      <c r="AH66" s="85" t="str">
        <f>IF(AND((RIGHT($AH$3,2)-'[1]Miter Profiles'!$AC$35-'[1]Outside Edges'!$B65)&gt;=5,'[1]Outside Edges'!$P65="Yes"),"Yes","No")</f>
        <v>Yes</v>
      </c>
      <c r="AI66" s="86" t="str">
        <f>IF(AND((RIGHT($AI$3,2)-'[1]Miter Profiles'!$AC$36-'[1]Outside Edges'!$B65)&gt;=5,'[1]Outside Edges'!$P65="Yes"),"Yes","No")</f>
        <v>Yes</v>
      </c>
      <c r="AJ66" s="11" t="str">
        <f>IF(AND((RIGHT($AJ$3,2)-'[1]Miter Profiles'!$AC$37-'[1]Outside Edges'!$B65)&gt;=5,'[1]Outside Edges'!$P65="Yes"),"Yes","No")</f>
        <v>Yes</v>
      </c>
      <c r="AK66" s="87" t="str">
        <f>IF(AND((RIGHT($AK$3,2)-'[1]Miter Profiles'!$AC$38-'[1]Outside Edges'!$B65)&gt;=5,'[1]Outside Edges'!$P65="Yes"),"Yes","No")</f>
        <v>Yes</v>
      </c>
      <c r="AL66" s="10" t="str">
        <f>IF(AND((RIGHT($AL$3,2)-'[1]Miter Profiles'!$AC$39-'[1]Outside Edges'!$B65)&gt;=5,'[1]Outside Edges'!$P65="Yes"),"Yes","No")</f>
        <v>Yes</v>
      </c>
      <c r="AM66" s="10" t="str">
        <f>IF(AND((RIGHT($AM$3,2)-'[1]Miter Profiles'!$AC$40-'[1]Outside Edges'!$B65)&gt;=5,'[1]Outside Edges'!$P65="Yes"),"Yes","No")</f>
        <v>Yes</v>
      </c>
      <c r="AN66" s="85" t="str">
        <f>IF(AND((RIGHT($AN$3,2)-'[1]Miter Profiles'!$AC$41-'[1]Outside Edges'!$B65)&gt;=5,'[1]Outside Edges'!$P65="Yes"),"Yes","No")</f>
        <v>Yes</v>
      </c>
      <c r="AO66" s="86" t="str">
        <f>IF(AND((RIGHT($AO$3,2)-'[1]Miter Profiles'!$AC$42-'[1]Outside Edges'!$B65)&gt;=5,'[1]Outside Edges'!$P65="Yes"),"Yes","No")</f>
        <v>Yes</v>
      </c>
      <c r="AP66" s="11" t="str">
        <f>IF(AND((RIGHT($AP$3,2)-'[1]Miter Profiles'!$AC$43-'[1]Outside Edges'!$B65)&gt;=5,'[1]Outside Edges'!$P65="Yes"),"Yes","No")</f>
        <v>Yes</v>
      </c>
      <c r="AQ66" s="87" t="str">
        <f>IF(AND((RIGHT($AQ$3,2)-'[1]Miter Profiles'!$AC$44-'[1]Outside Edges'!$B65)&gt;=5,'[1]Outside Edges'!$P65="Yes"),"Yes","No")</f>
        <v>Yes</v>
      </c>
      <c r="AR66" s="10" t="str">
        <f>IF(AND((RIGHT($AR$3,2)-'[1]Miter Profiles'!$AC$45-'[1]Outside Edges'!$B65)&gt;=5,'[1]Outside Edges'!$P65="Yes"),"Yes","No")</f>
        <v>Yes</v>
      </c>
      <c r="AS66" s="10" t="str">
        <f>IF(AND((RIGHT($AS$3,2)-'[1]Miter Profiles'!$AC$46-'[1]Outside Edges'!$B65)&gt;=5,'[1]Outside Edges'!$P65="Yes"),"Yes","No")</f>
        <v>Yes</v>
      </c>
      <c r="AT66" s="85" t="str">
        <f>IF(AND((RIGHT($AT$3,2)-'[1]Miter Profiles'!$AC$47-'[1]Outside Edges'!$B65)&gt;=5,'[1]Outside Edges'!$P65="Yes"),"Yes","No")</f>
        <v>Yes</v>
      </c>
      <c r="AU66" s="86" t="str">
        <f>IF(AND((RIGHT($AU$3,2)-'[1]Miter Profiles'!$AC$48-'[1]Outside Edges'!$B65)&gt;=5,'[1]Outside Edges'!$P65="Yes"),"Yes","No")</f>
        <v>Yes</v>
      </c>
      <c r="AV66" s="11" t="str">
        <f>IF(AND((RIGHT($AV$3,2)-'[1]Miter Profiles'!$AC$49-'[1]Outside Edges'!$B65)&gt;=5,'[1]Outside Edges'!$P65="Yes"),"Yes","No")</f>
        <v>Yes</v>
      </c>
      <c r="AW66" s="87" t="str">
        <f>IF(AND((RIGHT($AW$3,2)-'[1]Miter Profiles'!$AC$50-'[1]Outside Edges'!$B65)&gt;=5,'[1]Outside Edges'!$P65="Yes"),"Yes","No")</f>
        <v>Yes</v>
      </c>
      <c r="AX66" s="10" t="str">
        <f>IF(AND((RIGHT($AX$3,2)-'[1]Miter Profiles'!$AC$51-'[1]Outside Edges'!$B65)&gt;=5,'[1]Outside Edges'!$P65="Yes"),"Yes","No")</f>
        <v>Yes</v>
      </c>
      <c r="AY66" s="10" t="str">
        <f>IF(AND((RIGHT($AY$3,2)-'[1]Miter Profiles'!$AC$52-'[1]Outside Edges'!$B65)&gt;=5,'[1]Outside Edges'!$P65="Yes"),"Yes","No")</f>
        <v>Yes</v>
      </c>
      <c r="AZ66" s="85" t="str">
        <f>IF(AND((RIGHT($AZ$3,2)-'[1]Miter Profiles'!$AC$53-'[1]Outside Edges'!$B65)&gt;=5,'[1]Outside Edges'!$P65="Yes"),"Yes","No")</f>
        <v>Yes</v>
      </c>
      <c r="BA66" s="86" t="str">
        <f>IF(AND((RIGHT($BA$3,2)-'[1]Miter Profiles'!$AC$54-'[1]Outside Edges'!$B65)&gt;=5,'[1]Outside Edges'!$P65="Yes"),"Yes","No")</f>
        <v>Yes</v>
      </c>
      <c r="BB66" s="11" t="str">
        <f>IF(AND((RIGHT($BB$3,2)-'[1]Miter Profiles'!$AC$55-'[1]Outside Edges'!$B65)&gt;=5,'[1]Outside Edges'!$P65="Yes"),"Yes","No")</f>
        <v>Yes</v>
      </c>
      <c r="BC66" s="87" t="str">
        <f>IF(AND((RIGHT($BC$3,2)-'[1]Miter Profiles'!$AC$56-'[1]Outside Edges'!$B65)&gt;=5,'[1]Outside Edges'!$P65="Yes"),"Yes","No")</f>
        <v>Yes</v>
      </c>
      <c r="BD66" s="10" t="str">
        <f>IF(AND((RIGHT($BD$3,2)-'[1]Miter Profiles'!$AC$57-'[1]Outside Edges'!$B65)&gt;=5,'[1]Outside Edges'!$P65="Yes"),"Yes","No")</f>
        <v>Yes</v>
      </c>
      <c r="BE66" s="10" t="str">
        <f>IF(AND((RIGHT($BE$3,2)-'[1]Miter Profiles'!$AC$58-'[1]Outside Edges'!$B65)&gt;=5,'[1]Outside Edges'!$P65="Yes"),"Yes","No")</f>
        <v>Yes</v>
      </c>
      <c r="BF66" s="85" t="str">
        <f>IF(AND((RIGHT($BF$3,2)-'[1]Miter Profiles'!$AC$59-'[1]Outside Edges'!$B65)&gt;=5,'[1]Outside Edges'!$P65="Yes"),"Yes","No")</f>
        <v>Yes</v>
      </c>
      <c r="BG66" s="86" t="str">
        <f>IF(AND((RIGHT($BG$3,2)-'[1]Miter Profiles'!$AC$60-'[1]Outside Edges'!$B65)&gt;=5,'[1]Outside Edges'!$P65="Yes"),"Yes","No")</f>
        <v>Yes</v>
      </c>
      <c r="BH66" s="11" t="str">
        <f>IF(AND((RIGHT($BH$3,2)-'[1]Miter Profiles'!$AC$61-'[1]Outside Edges'!$B65)&gt;=5,'[1]Outside Edges'!$P65="Yes"),"Yes","No")</f>
        <v>Yes</v>
      </c>
      <c r="BI66" s="87" t="str">
        <f>IF(AND((RIGHT($BI$3,2)-'[1]Miter Profiles'!$AC$62-'[1]Outside Edges'!$B65)&gt;=5,'[1]Outside Edges'!$P65="Yes"),"Yes","No")</f>
        <v>Yes</v>
      </c>
      <c r="BJ66" s="10" t="str">
        <f>IF(AND((RIGHT($BJ$3,2)-'[1]Miter Profiles'!$AC$63-'[1]Outside Edges'!$B65)&gt;=5,'[1]Outside Edges'!$P65="Yes"),"Yes","No")</f>
        <v>Yes</v>
      </c>
      <c r="BK66" s="10" t="str">
        <f>IF(AND((RIGHT($BK$3,2)-'[1]Miter Profiles'!$AC$64-'[1]Outside Edges'!$B65)&gt;=5,'[1]Outside Edges'!$P65="Yes"),"Yes","No")</f>
        <v>Yes</v>
      </c>
      <c r="BL66" s="85" t="str">
        <f>IF(AND((RIGHT($BL$3,2)-'[1]Miter Profiles'!$AC$65-'[1]Outside Edges'!$B65)&gt;=5,'[1]Outside Edges'!$P65="Yes"),"Yes","No")</f>
        <v>Yes</v>
      </c>
      <c r="BM66" s="86" t="str">
        <f>IF(AND((RIGHT($BM$3,2)-'[1]Miter Profiles'!$AC$66-'[1]Outside Edges'!$B65)&gt;=5,'[1]Outside Edges'!$P65="Yes"),"Yes","No")</f>
        <v>Yes</v>
      </c>
      <c r="BN66" s="11" t="str">
        <f>IF(AND((RIGHT($BN$3,2)-'[1]Miter Profiles'!$AC$67-'[1]Outside Edges'!$B65)&gt;=5,'[1]Outside Edges'!$P65="Yes"),"Yes","No")</f>
        <v>Yes</v>
      </c>
      <c r="BO66" s="87" t="str">
        <f>IF(AND((RIGHT($BO$3,2)-'[1]Miter Profiles'!$AC$68-'[1]Outside Edges'!$B65)&gt;=5,'[1]Outside Edges'!$P65="Yes"),"Yes","No")</f>
        <v>Yes</v>
      </c>
      <c r="BP66" s="10" t="str">
        <f>IF(AND((RIGHT($BP$3,2)-'[1]Miter Profiles'!$AC$69-'[1]Outside Edges'!$B65)&gt;=5,'[1]Outside Edges'!$P65="Yes"),"Yes","No")</f>
        <v>Yes</v>
      </c>
      <c r="BQ66" s="10" t="str">
        <f>IF(AND((RIGHT($BQ$3,2)-'[1]Miter Profiles'!$AC$70-'[1]Outside Edges'!$B65)&gt;=5,'[1]Outside Edges'!$P65="Yes"),"Yes","No")</f>
        <v>Yes</v>
      </c>
      <c r="BR66" s="85" t="str">
        <f>IF(AND((RIGHT($BR$3,2)-'[1]Miter Profiles'!$AC$71-'[1]Outside Edges'!$B65)&gt;=5,'[1]Outside Edges'!$P65="Yes"),"Yes","No")</f>
        <v>Yes</v>
      </c>
      <c r="BS66" s="86" t="str">
        <f>IF(AND((RIGHT($BS$3,2)-'[1]Miter Profiles'!$AC$72-'[1]Outside Edges'!$B65)&gt;=5,'[1]Outside Edges'!$P65="Yes"),"Yes","No")</f>
        <v>Yes</v>
      </c>
      <c r="BT66" s="11" t="str">
        <f>IF(AND((RIGHT($BT$3,2)-'[1]Miter Profiles'!$AC$73-'[1]Outside Edges'!$B65)&gt;=5,'[1]Outside Edges'!$P65="Yes"),"Yes","No")</f>
        <v>Yes</v>
      </c>
      <c r="BU66" s="87" t="str">
        <f>IF(AND((RIGHT($BU$3,2)-'[1]Miter Profiles'!$AC$74-'[1]Outside Edges'!$B65)&gt;=5,'[1]Outside Edges'!$P65="Yes"),"Yes","No")</f>
        <v>Yes</v>
      </c>
      <c r="BV66" s="10" t="str">
        <f>IF(AND((RIGHT($BV$3,2)-'[1]Miter Profiles'!$AC$75-'[1]Outside Edges'!$B65)&gt;=5,'[1]Outside Edges'!$P65="Yes"),"Yes","No")</f>
        <v>Yes</v>
      </c>
      <c r="BW66" s="10" t="str">
        <f>IF(AND((RIGHT($BW$3,2)-'[1]Miter Profiles'!$AC$76-'[1]Outside Edges'!$B65)&gt;=5,'[1]Outside Edges'!$P65="Yes"),"Yes","No")</f>
        <v>Yes</v>
      </c>
      <c r="BX66" s="85" t="str">
        <f>IF(AND((RIGHT($BX$3,2)-'[1]Miter Profiles'!$AC$77-'[1]Outside Edges'!$B65)&gt;=5,'[1]Outside Edges'!$P65="Yes"),"Yes","No")</f>
        <v>Yes</v>
      </c>
      <c r="BY66" s="86" t="str">
        <f>IF(AND((RIGHT($BY$3,2)-'[1]Miter Profiles'!$AC$78-'[1]Outside Edges'!$B65)&gt;=5,'[1]Outside Edges'!$P65="Yes"),"Yes","No")</f>
        <v>Yes</v>
      </c>
      <c r="BZ66" s="11" t="str">
        <f>IF(AND((RIGHT($BZ$3,2)-'[1]Miter Profiles'!$AC$79-'[1]Outside Edges'!$B65)&gt;=5,'[1]Outside Edges'!$P65="Yes"),"Yes","No")</f>
        <v>Yes</v>
      </c>
      <c r="CA66" s="87" t="str">
        <f>IF(AND((RIGHT($CA$3,2)-'[1]Miter Profiles'!$AC$80-'[1]Outside Edges'!$B65)&gt;=5,'[1]Outside Edges'!$P65="Yes"),"Yes","No")</f>
        <v>Yes</v>
      </c>
      <c r="CB66" s="10" t="str">
        <f>IF(AND((RIGHT($CB$3,2)-'[1]Miter Profiles'!$AC$81-'[1]Outside Edges'!$B65)&gt;=5,'[1]Outside Edges'!$P65="Yes"),"Yes","No")</f>
        <v>Yes</v>
      </c>
      <c r="CC66" s="10" t="str">
        <f>IF(AND((RIGHT($CC$3,2)-'[1]Miter Profiles'!$AC$82-'[1]Outside Edges'!$B65)&gt;=5,'[1]Outside Edges'!$P65="Yes"),"Yes","No")</f>
        <v>Yes</v>
      </c>
      <c r="CD66" s="85" t="str">
        <f>IF(AND((RIGHT($CD$3,2)-'[1]Miter Profiles'!$AC$83-'[1]Outside Edges'!$B65)&gt;=5,'[1]Outside Edges'!$P65="Yes"),"Yes","No")</f>
        <v>Yes</v>
      </c>
      <c r="CE66" s="86" t="str">
        <f>IF(AND((RIGHT($CE$3,2)-'[1]Miter Profiles'!$AC$84-'[1]Outside Edges'!$B65)&gt;=5,'[1]Outside Edges'!$P65="Yes"),"Yes","No")</f>
        <v>Yes</v>
      </c>
      <c r="CF66" s="11" t="str">
        <f>IF(AND((RIGHT($CF$3,2)-'[1]Miter Profiles'!$AC$85-'[1]Outside Edges'!$B65)&gt;=5,'[1]Outside Edges'!$P65="Yes"),"Yes","No")</f>
        <v>Yes</v>
      </c>
      <c r="CG66" s="87" t="str">
        <f>IF(AND((RIGHT($CG$3,2)-'[1]Miter Profiles'!$AC$86-'[1]Outside Edges'!$B65)&gt;=5,'[1]Outside Edges'!$P65="Yes"),"Yes","No")</f>
        <v>Yes</v>
      </c>
      <c r="CH66" s="10" t="str">
        <f>IF(AND((RIGHT($CH$3,2)-'[1]Miter Profiles'!$AC$87-'[1]Outside Edges'!$B65)&gt;=5,'[1]Outside Edges'!$P65="Yes"),"Yes","No")</f>
        <v>Yes</v>
      </c>
      <c r="CI66" s="10" t="str">
        <f>IF(AND((RIGHT($CI$3,2)-'[1]Miter Profiles'!$AC$88-'[1]Outside Edges'!$B65)&gt;=5,'[1]Outside Edges'!$P65="Yes"),"Yes","No")</f>
        <v>Yes</v>
      </c>
      <c r="CJ66" s="85" t="str">
        <f>IF(AND((RIGHT($CJ$3,2)-'[1]Miter Profiles'!$AC$89-'[1]Outside Edges'!$B65)&gt;=5,'[1]Outside Edges'!$P65="Yes"),"Yes","No")</f>
        <v>Yes</v>
      </c>
      <c r="CK66" s="86" t="str">
        <f>IF(AND((RIGHT($CK$3,2)-'[1]Miter Profiles'!$AC$90-'[1]Outside Edges'!$B65)&gt;=5,'[1]Outside Edges'!$P65="Yes"),"Yes","No")</f>
        <v>Yes</v>
      </c>
      <c r="CL66" s="11" t="str">
        <f>IF(AND((RIGHT($CL$3,2)-'[1]Miter Profiles'!$AC$91-'[1]Outside Edges'!$B65)&gt;=5,'[1]Outside Edges'!$P65="Yes"),"Yes","No")</f>
        <v>Yes</v>
      </c>
      <c r="CM66" s="87" t="str">
        <f>IF(AND((RIGHT($CM$3,2)-'[1]Miter Profiles'!$AC$92-'[1]Outside Edges'!$B65)&gt;=5,'[1]Outside Edges'!$P65="Yes"),"Yes","No")</f>
        <v>Yes</v>
      </c>
      <c r="CN66" s="10" t="str">
        <f>IF(AND((RIGHT(CN$3,2)-'[1]Miter Profiles'!$AC$93-'[1]Outside Edges'!$B65)&gt;=5,'[1]Outside Edges'!$P65="Yes"),"Yes","No")</f>
        <v>Yes</v>
      </c>
      <c r="CO66" s="10" t="str">
        <f>IF(AND((RIGHT(CO$3,2)-'[1]Miter Profiles'!$AC$94-'[1]Outside Edges'!$B65)&gt;=5,'[1]Outside Edges'!$P65="Yes"),"Yes","No")</f>
        <v>Yes</v>
      </c>
      <c r="CP66" s="85" t="str">
        <f>IF(AND((RIGHT(CP$3,2)-'[1]Miter Profiles'!$AC$95-'[1]Outside Edges'!$B65)&gt;=5,'[1]Outside Edges'!$P65="Yes"),"Yes","No")</f>
        <v>Yes</v>
      </c>
      <c r="CQ66" s="86" t="str">
        <f>IF(AND((RIGHT(CQ$3,2)-'[1]Miter Profiles'!$AC$96-'[1]Outside Edges'!$B65)&gt;=5,'[1]Outside Edges'!$P65="Yes"),"Yes","No")</f>
        <v>Yes</v>
      </c>
      <c r="CR66" s="11" t="str">
        <f>IF(AND((RIGHT(CR$3,2)-'[1]Miter Profiles'!$AC$97-'[1]Outside Edges'!$B65)&gt;=5,'[1]Outside Edges'!$P65="Yes"),"Yes","No")</f>
        <v>Yes</v>
      </c>
      <c r="CS66" s="87" t="str">
        <f>IF(AND((RIGHT(CS$3,2)-'[1]Miter Profiles'!$AC$98-'[1]Outside Edges'!$B65)&gt;=5,'[1]Outside Edges'!$P65="Yes"),"Yes","No")</f>
        <v>Yes</v>
      </c>
      <c r="CT66" s="10" t="str">
        <f>IF(AND((RIGHT($CT$3,2)-'[1]Miter Profiles'!$AC$99-'[1]Outside Edges'!$B65)&gt;=5,'[1]Outside Edges'!$P65="Yes"),"Yes","No")</f>
        <v>Yes</v>
      </c>
      <c r="CU66" s="10" t="str">
        <f>IF(AND((RIGHT($CU$3,2)-'[1]Miter Profiles'!$AC$100-'[1]Outside Edges'!$B65)&gt;=5,'[1]Outside Edges'!$P65="Yes"),"Yes","No")</f>
        <v>Yes</v>
      </c>
      <c r="CV66" s="85" t="str">
        <f>IF(AND((RIGHT($CV$3,2)-'[1]Miter Profiles'!$AC$101-'[1]Outside Edges'!$B65)&gt;=5,'[1]Outside Edges'!$P65="Yes"),"Yes","No")</f>
        <v>Yes</v>
      </c>
      <c r="CW66" s="86" t="str">
        <f>IF(AND((RIGHT($CW$3,2)-'[1]Miter Profiles'!$AC$102-'[1]Outside Edges'!$B65)&gt;=5,'[1]Outside Edges'!$P65="Yes"),"Yes","No")</f>
        <v>Yes</v>
      </c>
      <c r="CX66" s="11" t="str">
        <f>IF(AND((RIGHT($CX$3,2)-'[1]Miter Profiles'!$AC$103-'[1]Outside Edges'!$B65)&gt;=5,'[1]Outside Edges'!$P65="Yes"),"Yes","No")</f>
        <v>Yes</v>
      </c>
      <c r="CY66" s="87" t="str">
        <f>IF(AND((RIGHT($CY$3,2)-'[1]Miter Profiles'!$AC$104-'[1]Outside Edges'!$B65)&gt;=5,'[1]Outside Edges'!$P65="Yes"),"Yes","No")</f>
        <v>Yes</v>
      </c>
      <c r="CZ66" s="10" t="str">
        <f>IF(AND((RIGHT($CZ$3,2)-'[1]Miter Profiles'!$AC$105-'[1]Outside Edges'!$B65)&gt;=5,'[1]Outside Edges'!$P65="Yes"),"Yes","No")</f>
        <v>Yes</v>
      </c>
      <c r="DA66" s="10" t="str">
        <f>IF(AND((RIGHT($DA$3,2)-'[1]Miter Profiles'!$AC$106-'[1]Outside Edges'!$B65)&gt;=5,'[1]Outside Edges'!$P65="Yes"),"Yes","No")</f>
        <v>Yes</v>
      </c>
      <c r="DB66" s="85" t="str">
        <f>IF(AND((RIGHT($DB$3,2)-'[1]Miter Profiles'!$AC$107-'[1]Outside Edges'!$B65)&gt;=5,'[1]Outside Edges'!$P65="Yes"),"Yes","No")</f>
        <v>Yes</v>
      </c>
      <c r="DC66" s="86" t="str">
        <f>IF(AND((RIGHT($DC$3,2)-'[1]Miter Profiles'!$AC$108-'[1]Outside Edges'!$B65)&gt;=5,'[1]Outside Edges'!$P65="Yes"),"Yes","No")</f>
        <v>Yes</v>
      </c>
      <c r="DD66" s="11" t="str">
        <f>IF(AND((RIGHT($DD$3,2)-'[1]Miter Profiles'!$AC$109-'[1]Outside Edges'!$B65)&gt;=5,'[1]Outside Edges'!$P65="Yes"),"Yes","No")</f>
        <v>Yes</v>
      </c>
      <c r="DE66" s="87" t="str">
        <f>IF(AND((RIGHT($DE$3,2)-'[1]Miter Profiles'!$AC$110-'[1]Outside Edges'!$B65)&gt;=5,'[1]Outside Edges'!$P65="Yes"),"Yes","No")</f>
        <v>Yes</v>
      </c>
      <c r="DF66" s="10" t="str">
        <f>IF(AND((RIGHT($DF$3,2)-'[1]Miter Profiles'!$AC$111-'[1]Outside Edges'!$B65)&gt;=5,'[1]Outside Edges'!$P65="Yes"),"Yes","No")</f>
        <v>Yes</v>
      </c>
      <c r="DG66" s="10" t="str">
        <f>IF(AND((RIGHT($DG$3,2)-'[1]Miter Profiles'!$AC$112-'[1]Outside Edges'!$B65)&gt;=5,'[1]Outside Edges'!$P65="Yes"),"Yes","No")</f>
        <v>Yes</v>
      </c>
      <c r="DH66" s="85" t="str">
        <f>IF(AND((RIGHT($DH$3,2)-'[1]Miter Profiles'!$AC$113-'[1]Outside Edges'!$B65)&gt;=5,'[1]Outside Edges'!$P65="Yes"),"Yes","No")</f>
        <v>Yes</v>
      </c>
      <c r="DI66" s="86" t="str">
        <f>IF(AND((RIGHT($DI$3,2)-'[1]Miter Profiles'!$AC$114-'[1]Outside Edges'!$B65)&gt;=5,'[1]Outside Edges'!$P65="Yes"),"Yes","No")</f>
        <v>Yes</v>
      </c>
      <c r="DJ66" s="11" t="str">
        <f>IF(AND((RIGHT($DJ$3,2)-'[1]Miter Profiles'!$AC$115-'[1]Outside Edges'!$B65)&gt;=5,'[1]Outside Edges'!$P65="Yes"),"Yes","No")</f>
        <v>Yes</v>
      </c>
      <c r="DK66" s="87" t="str">
        <f>IF(AND((RIGHT($DK$3,2)-'[1]Miter Profiles'!$AC$116-'[1]Outside Edges'!$B65)&gt;=5,'[1]Outside Edges'!$P65="Yes"),"Yes","No")</f>
        <v>Yes</v>
      </c>
      <c r="DL66" s="10" t="str">
        <f>IF(AND((RIGHT($DL$3,2)-'[1]Miter Profiles'!$AC$117-'[1]Outside Edges'!$B65)&gt;=5,'[1]Outside Edges'!$P65="Yes"),"Yes","No")</f>
        <v>Yes</v>
      </c>
      <c r="DM66" s="10" t="str">
        <f>IF(AND((RIGHT($DM$3,2)-'[1]Miter Profiles'!$AC$118-'[1]Outside Edges'!$B65)&gt;=5,'[1]Outside Edges'!$P65="Yes"),"Yes","No")</f>
        <v>Yes</v>
      </c>
      <c r="DN66" s="85" t="str">
        <f>IF(AND((RIGHT($DN$3,2)-'[1]Miter Profiles'!$AC$119-'[1]Outside Edges'!$B65)&gt;=5,'[1]Outside Edges'!$P65="Yes"),"Yes","No")</f>
        <v>Yes</v>
      </c>
      <c r="DO66" s="86" t="str">
        <f>IF(AND((RIGHT($DO$3,2)-'[1]Miter Profiles'!$AC$120-'[1]Outside Edges'!$B65)&gt;=5,'[1]Outside Edges'!$P65="Yes"),"Yes","No")</f>
        <v>Yes</v>
      </c>
      <c r="DP66" s="11" t="str">
        <f>IF(AND((RIGHT($DP$3,2)-'[1]Miter Profiles'!$AC$121-'[1]Outside Edges'!$B65)&gt;=5,'[1]Outside Edges'!$P65="Yes"),"Yes","No")</f>
        <v>Yes</v>
      </c>
      <c r="DQ66" s="87" t="str">
        <f>IF(AND((RIGHT($DQ$3,2)-'[1]Miter Profiles'!$AC$122-'[1]Outside Edges'!$B65)&gt;=5,'[1]Outside Edges'!$P65="Yes"),"Yes","No")</f>
        <v>Yes</v>
      </c>
      <c r="DR66" s="10" t="str">
        <f>IF(AND((RIGHT($DR$3,2)-'[1]Miter Profiles'!$AC$123-'[1]Outside Edges'!$B65)&gt;=5,'[1]Outside Edges'!$P65="Yes"),"Yes","No")</f>
        <v>Yes</v>
      </c>
      <c r="DS66" s="10" t="str">
        <f>IF(AND((RIGHT($DS$3,2)-'[1]Miter Profiles'!$AC$124-'[1]Outside Edges'!$B65)&gt;=5,'[1]Outside Edges'!$P65="Yes"),"Yes","No")</f>
        <v>Yes</v>
      </c>
      <c r="DT66" s="85" t="str">
        <f>IF(AND((RIGHT($DT$3,2)-'[1]Miter Profiles'!$AC$125-'[1]Outside Edges'!$B65)&gt;=5,'[1]Outside Edges'!$P65="Yes"),"Yes","No")</f>
        <v>Yes</v>
      </c>
      <c r="DU66" s="86" t="str">
        <f>IF(AND((RIGHT($DU$3,2)-'[1]Miter Profiles'!$AC$126-'[1]Outside Edges'!$B65)&gt;=5,'[1]Outside Edges'!$P65="Yes"),"Yes","No")</f>
        <v>Yes</v>
      </c>
      <c r="DV66" s="11" t="str">
        <f>IF(AND((RIGHT($DV$3,2)-'[1]Miter Profiles'!$AC$127-'[1]Outside Edges'!$B65)&gt;=5,'[1]Outside Edges'!$P65="Yes"),"Yes","No")</f>
        <v>Yes</v>
      </c>
      <c r="DW66" s="87" t="str">
        <f>IF(AND((RIGHT($DW$3,2)-'[1]Miter Profiles'!$AC$128-'[1]Outside Edges'!$B65)&gt;=5,'[1]Outside Edges'!$P65="Yes"),"Yes","No")</f>
        <v>Yes</v>
      </c>
      <c r="DX66" s="10" t="str">
        <f>IF(AND((RIGHT($DX$3,2)-'[1]Miter Profiles'!$AC$129-'[1]Outside Edges'!$B65)&gt;=5,'[1]Outside Edges'!$P65="Yes"),"Yes","No")</f>
        <v>Yes</v>
      </c>
      <c r="DY66" s="10" t="str">
        <f>IF(AND((RIGHT($DY$3,2)-'[1]Miter Profiles'!$AC$130-'[1]Outside Edges'!$B65)&gt;=5,'[1]Outside Edges'!$P65="Yes"),"Yes","No")</f>
        <v>Yes</v>
      </c>
      <c r="DZ66" s="85" t="str">
        <f>IF(AND((RIGHT($DZ$3,2)-'[1]Miter Profiles'!$AC$131-'[1]Outside Edges'!$B65)&gt;=5,'[1]Outside Edges'!$P65="Yes"),"Yes","No")</f>
        <v>Yes</v>
      </c>
      <c r="EA66" s="90" t="str">
        <f>IF(AND((RIGHT($EA$3,2)-'[1]Miter Profiles'!$AC$132-'[1]Outside Edges'!$B65)&gt;=5,'[1]Outside Edges'!$P65="Yes"),"Yes","No")</f>
        <v>Yes</v>
      </c>
      <c r="EB66" s="104" t="str">
        <f>IF(AND((RIGHT($EB$3,2)-'[1]Miter Profiles'!$AC$133-'[1]Outside Edges'!$B65)&gt;=5,'[1]Outside Edges'!$P65="Yes"),"Yes","No")</f>
        <v>Yes</v>
      </c>
      <c r="EC66" s="109" t="str">
        <f>IF(AND((RIGHT($EC$3,2)-'[1]Miter Profiles'!$AC$134-'[1]Outside Edges'!$B65)&gt;=5,'[1]Outside Edges'!$P65="Yes"),"Yes","No")</f>
        <v>Yes</v>
      </c>
      <c r="ED66" s="115" t="str">
        <f>IF(AND((RIGHT($ED$3,2)-'[1]Miter Profiles'!$AC$135-'[1]Outside Edges'!$B65)&gt;=5,'[1]Outside Edges'!$P65="Yes"),"Yes","No")</f>
        <v>Yes</v>
      </c>
      <c r="EE66" s="112" t="str">
        <f>IF(AND((RIGHT($EE$3,2)-'[1]Miter Profiles'!$AC$136-'[1]Outside Edges'!$B65)&gt;=5,'[1]Outside Edges'!$P65="Yes"),"Yes","No")</f>
        <v>Yes</v>
      </c>
      <c r="EF66" s="85" t="str">
        <f>IF(AND((RIGHT($EF$3,2)-'[1]Miter Profiles'!$AC$137-'[1]Outside Edges'!$B65)&gt;=5,'[1]Outside Edges'!$P65="Yes"),"Yes","No")</f>
        <v>Yes</v>
      </c>
      <c r="EG66" s="10" t="str">
        <f>IF(AND((RIGHT($EG$3,2)-'[1]Miter Profiles'!$AC$138-'[1]Outside Edges'!$B65)&gt;=5,'[1]Outside Edges'!$P65="Yes"),"Yes","No")</f>
        <v>Yes</v>
      </c>
      <c r="EH66" s="90" t="str">
        <f>IF(AND((RIGHT($EH$3,2)-'[1]Miter Profiles'!$AC$139-'[1]Outside Edges'!$B65)&gt;=5,'[1]Outside Edges'!$P65="Yes"),"Yes","No")</f>
        <v>Yes</v>
      </c>
      <c r="EI66" s="120" t="str">
        <f>IF(AND((RIGHT($EI$3,2)-'[1]Miter Profiles'!$AC$140-'[1]Outside Edges'!$B65)&gt;=5,'[1]Outside Edges'!$P65="Yes"),"Yes","No")</f>
        <v>Yes</v>
      </c>
      <c r="EJ66" s="123" t="str">
        <f>IF(AND((RIGHT($EJ$3,2)-'[1]Miter Profiles'!$AC$141-'[1]Outside Edges'!$B65)&gt;=5,'[1]Outside Edges'!$P65="Yes"),"Yes","No")</f>
        <v>Yes</v>
      </c>
      <c r="EK66" s="123" t="str">
        <f>IF(AND((RIGHT($EK$3,2)-'[1]Miter Profiles'!$AC$142-'[1]Outside Edges'!$B65)&gt;=5,'[1]Outside Edges'!$P65="Yes"),"Yes","No")</f>
        <v>Yes</v>
      </c>
      <c r="EL66" s="115" t="str">
        <f>IF(AND((RIGHT($EL$3,2)-'[1]Miter Profiles'!$AC$143-'[1]Outside Edges'!$B65)&gt;=5,'[1]Outside Edges'!$P65="Yes"),"Yes","No")</f>
        <v>Yes</v>
      </c>
      <c r="EM66" s="128" t="str">
        <f>IF(AND((RIGHT($EM$3,2)-'[1]Miter Profiles'!$AC$144-'[1]Outside Edges'!$B65)&gt;=5,'[1]Outside Edges'!$P65="Yes"),"Yes","No")</f>
        <v>Yes</v>
      </c>
      <c r="EN66" s="10" t="str">
        <f>IF(AND((RIGHT($EN$3,2)-'[1]Miter Profiles'!$AC$145-'[1]Outside Edges'!$B65)&gt;=5,'[1]Outside Edges'!$P65="Yes"),"Yes","No")</f>
        <v>Yes</v>
      </c>
      <c r="EO66" s="90" t="str">
        <f>IF(AND((RIGHT($EO$3,2)-'[1]Miter Profiles'!$AC$146-'[1]Outside Edges'!$B65)&gt;=5,'[1]Outside Edges'!$P65="Yes"),"Yes","No")</f>
        <v>Yes</v>
      </c>
      <c r="EP66" s="123" t="str">
        <f>IF(AND((RIGHT($EP$3,2)-'[1]Miter Profiles'!$AC$147-'[1]Outside Edges'!$B65)&gt;=5,'[1]Outside Edges'!$P65="Yes"),"Yes","No")</f>
        <v>Yes</v>
      </c>
      <c r="EQ66" s="123" t="str">
        <f>IF(AND((RIGHT($EQ$3,2)-'[1]Miter Profiles'!$AC$148-'[1]Outside Edges'!$B65)&gt;=5,'[1]Outside Edges'!$P65="Yes"),"Yes","No")</f>
        <v>Yes</v>
      </c>
      <c r="ER66" s="115" t="str">
        <f>IF(AND((RIGHT($ER$3,2)-'[1]Miter Profiles'!$AC$149-'[1]Outside Edges'!$B65)&gt;=5,'[1]Outside Edges'!$P65="Yes"),"Yes","No")</f>
        <v>Yes</v>
      </c>
      <c r="ES66" s="128" t="str">
        <f>IF(AND((RIGHT($ES$3,2)-'[1]Miter Profiles'!$AC$150-'[1]Outside Edges'!$B65)&gt;=5,'[1]Outside Edges'!$P65="Yes"),"Yes","No")</f>
        <v>Yes</v>
      </c>
      <c r="ET66" s="10" t="str">
        <f>IF(AND((RIGHT($ET$3,2)-'[1]Miter Profiles'!$AC$151-'[1]Outside Edges'!$B65)&gt;=5,'[1]Outside Edges'!$P65="Yes"),"Yes","No")</f>
        <v>Yes</v>
      </c>
      <c r="EU66" s="90" t="str">
        <f>IF(AND((RIGHT($EU$3,2)-'[1]Miter Profiles'!$AC$152-'[1]Outside Edges'!$B65)&gt;=5,'[1]Outside Edges'!$P65="Yes"),"Yes","No")</f>
        <v>Yes</v>
      </c>
      <c r="EV66" s="123" t="str">
        <f>IF(AND((RIGHT($EV$3,2)-'[1]Miter Profiles'!$AC$153-'[1]Outside Edges'!$B65)&gt;=5,'[1]Outside Edges'!$P65="Yes"),"Yes","No")</f>
        <v>Yes</v>
      </c>
      <c r="EW66" s="123" t="str">
        <f>IF(AND((RIGHT($EW$3,2)-'[1]Miter Profiles'!$AC$154-'[1]Outside Edges'!$B65)&gt;=5,'[1]Outside Edges'!$P65="Yes"),"Yes","No")</f>
        <v>Yes</v>
      </c>
      <c r="EX66" s="115" t="str">
        <f>IF(AND((RIGHT($EX$3,2)-'[1]Miter Profiles'!$AC$155-'[1]Outside Edges'!$B65)&gt;=5,'[1]Outside Edges'!$P65="Yes"),"Yes","No")</f>
        <v>Yes</v>
      </c>
      <c r="EY66" s="128" t="str">
        <f>IF(AND((RIGHT($EY$3,2)-'[1]Miter Profiles'!$AC$156-'[1]Outside Edges'!$B65)&gt;=5,'[1]Outside Edges'!$P65="Yes"),"Yes","No")</f>
        <v>Yes</v>
      </c>
      <c r="EZ66" s="10" t="str">
        <f>IF(AND((RIGHT($EZ$3,2)-'[1]Miter Profiles'!$AC$157-'[1]Outside Edges'!$B65)&gt;=5,'[1]Outside Edges'!$P65="Yes"),"Yes","No")</f>
        <v>Yes</v>
      </c>
      <c r="FA66" s="90" t="str">
        <f>IF(AND((RIGHT($FA$3,2)-'[1]Miter Profiles'!$AC$158-'[1]Outside Edges'!$B65)&gt;=5,'[1]Outside Edges'!$P65="Yes"),"Yes","No")</f>
        <v>Yes</v>
      </c>
      <c r="FB66" s="123" t="str">
        <f>IF(AND((RIGHT($FB$3,2)-'[1]Miter Profiles'!$AC$159-'[1]Outside Edges'!$B65)&gt;=5,'[1]Outside Edges'!$P65="Yes"),"Yes","No")</f>
        <v>Yes</v>
      </c>
      <c r="FC66" s="123" t="str">
        <f>IF(AND((RIGHT($FC$3,2)-'[1]Miter Profiles'!$AC$160-'[1]Outside Edges'!$B65)&gt;=5,'[1]Outside Edges'!$P65="Yes"),"Yes","No")</f>
        <v>Yes</v>
      </c>
      <c r="FD66" s="115" t="str">
        <f>IF(AND((RIGHT($FD$3,2)-'[1]Miter Profiles'!$AC$161-'[1]Outside Edges'!$B65)&gt;=5,'[1]Outside Edges'!$P65="Yes"),"Yes","No")</f>
        <v>Yes</v>
      </c>
      <c r="FE66" s="128" t="str">
        <f>IF(AND((RIGHT($FE$3,2)-'[1]Miter Profiles'!$AC$162-'[1]Outside Edges'!$B65)&gt;=5,'[1]Outside Edges'!$P65="Yes"),"Yes","No")</f>
        <v>Yes</v>
      </c>
      <c r="FF66" s="10" t="str">
        <f>IF(AND((RIGHT($FF$3,2)-'[1]Miter Profiles'!$AC$163-'[1]Outside Edges'!$B65)&gt;=5,'[1]Outside Edges'!$P65="Yes"),"Yes","No")</f>
        <v>Yes</v>
      </c>
      <c r="FG66" s="90" t="str">
        <f>IF(AND((RIGHT($FG$3,2)-'[1]Miter Profiles'!$AC$164-'[1]Outside Edges'!$B65)&gt;=5,'[1]Outside Edges'!$P65="Yes"),"Yes","No")</f>
        <v>Yes</v>
      </c>
      <c r="FH66" s="123" t="str">
        <f>IF(AND((RIGHT($FH$3,2)-'[1]Miter Profiles'!$AC$165-'[1]Outside Edges'!$B65)&gt;=5,'[1]Outside Edges'!$P65="Yes"),"Yes","No")</f>
        <v>Yes</v>
      </c>
      <c r="FI66" s="123" t="str">
        <f>IF(AND((RIGHT($FI$3,2)-'[1]Miter Profiles'!$AC$166-'[1]Outside Edges'!$B65)&gt;=5,'[1]Outside Edges'!$P65="Yes"),"Yes","No")</f>
        <v>Yes</v>
      </c>
      <c r="FJ66" s="115" t="str">
        <f>IF(AND((RIGHT($FJ$3,2)-'[1]Miter Profiles'!$AC$167-'[1]Outside Edges'!$B65)&gt;=5,'[1]Outside Edges'!$P65="Yes"),"Yes","No")</f>
        <v>Yes</v>
      </c>
      <c r="FK66" s="128" t="str">
        <f>IF(AND((RIGHT($FK$3,2)-'[1]Miter Profiles'!$AC$168-'[1]Outside Edges'!$B65)&gt;=5,'[1]Outside Edges'!$P65="Yes"),"Yes","No")</f>
        <v>Yes</v>
      </c>
      <c r="FL66" s="10" t="str">
        <f>IF(AND((RIGHT($FL$3,2)-'[1]Miter Profiles'!$AC$169-'[1]Outside Edges'!$B65)&gt;=5,'[1]Outside Edges'!$P65="Yes"),"Yes","No")</f>
        <v>Yes</v>
      </c>
      <c r="FM66" s="90" t="str">
        <f>IF(AND((RIGHT($FM$3,2)-'[1]Miter Profiles'!$AC$170-'[1]Outside Edges'!$B65)&gt;=5,'[1]Outside Edges'!$P65="Yes"),"Yes","No")</f>
        <v>Yes</v>
      </c>
      <c r="FN66" s="123" t="str">
        <f>IF(AND((RIGHT($FN$3,2)-'[1]Miter Profiles'!$AC$171-'[1]Outside Edges'!$B65)&gt;=5,'[1]Outside Edges'!$P65="Yes"),"Yes","No")</f>
        <v>Yes</v>
      </c>
      <c r="FO66" s="123" t="str">
        <f>IF(AND((RIGHT($FO$3,2)-'[1]Miter Profiles'!$AC$172-'[1]Outside Edges'!$B65)&gt;=5,'[1]Outside Edges'!$P65="Yes"),"Yes","No")</f>
        <v>Yes</v>
      </c>
      <c r="FP66" s="115" t="str">
        <f>IF(AND((RIGHT($FP$3,2)-'[1]Miter Profiles'!$AC$173-'[1]Outside Edges'!$B65)&gt;=5,'[1]Outside Edges'!$P65="Yes"),"Yes","No")</f>
        <v>Yes</v>
      </c>
      <c r="FQ66" s="128" t="str">
        <f>IF(AND((RIGHT($FQ$3,2)-'[1]Miter Profiles'!$AC$174-'[1]Outside Edges'!$B65)&gt;=5,'[1]Outside Edges'!$P65="Yes"),"Yes","No")</f>
        <v>Yes</v>
      </c>
      <c r="FR66" s="10" t="str">
        <f>IF(AND((RIGHT($FR$3,2)-'[1]Miter Profiles'!$AC$175-'[1]Outside Edges'!$B65)&gt;=5,'[1]Outside Edges'!$P65="Yes"),"Yes","No")</f>
        <v>Yes</v>
      </c>
      <c r="FS66" s="90" t="str">
        <f>IF(AND((RIGHT($FS$3,2)-'[1]Miter Profiles'!$AC$176-'[1]Outside Edges'!$B65)&gt;=5,'[1]Outside Edges'!$P65="Yes"),"Yes","No")</f>
        <v>Yes</v>
      </c>
      <c r="FT66" s="123" t="str">
        <f>IF(AND((RIGHT($FT$3,2)-'[1]Miter Profiles'!$AC$177-'[1]Outside Edges'!$B65)&gt;=5,'[1]Outside Edges'!$P65="Yes"),"Yes","No")</f>
        <v>Yes</v>
      </c>
      <c r="FU66" s="123" t="str">
        <f>IF(AND((RIGHT($FU$3,2)-'[1]Miter Profiles'!$AC$178-'[1]Outside Edges'!$B65)&gt;=5,'[1]Outside Edges'!$P65="Yes"),"Yes","No")</f>
        <v>Yes</v>
      </c>
      <c r="FV66" s="115" t="str">
        <f>IF(AND((RIGHT($V$3,2)-'[1]Miter Profiles'!$AC$179-'[1]Outside Edges'!$B65)&gt;=5,'[1]Outside Edges'!$P65="Yes"),"Yes","No")</f>
        <v>Yes</v>
      </c>
      <c r="FW66" s="128" t="str">
        <f>IF(AND((RIGHT($FW$3,2)-'[1]Miter Profiles'!$AC$180-'[1]Outside Edges'!$B65)&gt;=5,'[1]Outside Edges'!$P65="Yes"),"Yes","No")</f>
        <v>No</v>
      </c>
      <c r="FX66" s="269" t="str">
        <f>IF(AND((RIGHT($FX$3,2)-'[1]Miter Profiles'!$AC$181-'[1]Outside Edges'!$B65)&gt;=5,'[1]Outside Edges'!$P65="Yes"),"Yes","No")</f>
        <v>Yes</v>
      </c>
      <c r="FY66" s="273" t="str">
        <f>IF(AND((RIGHT($FY$3,2)-'[1]Miter Profiles'!$AC$182-'[1]Outside Edges'!$B65)&gt;=5,'[1]Outside Edges'!$P65="Yes"),"Yes","No")</f>
        <v>Yes</v>
      </c>
      <c r="FZ66" s="282" t="str">
        <f>IF(AND((RIGHT($FZ$3,2)-'[1]Miter Profiles'!$AC$183-'[1]Outside Edges'!$B65)&gt;=5,'[1]Outside Edges'!$P65="Yes"),"Yes","No")</f>
        <v>Yes</v>
      </c>
      <c r="GA66" s="283" t="str">
        <f>IF(AND((RIGHT($GA$3,2)-'[1]Miter Profiles'!$AC$184-'[1]Outside Edges'!$B65)&gt;=5,'[1]Outside Edges'!$P65="Yes"),"Yes","No")</f>
        <v>Yes</v>
      </c>
      <c r="GB66" s="284" t="str">
        <f>IF(AND((RIGHT($GB$3,2)-'[1]Miter Profiles'!$AC$185-'[1]Outside Edges'!$B65)&gt;=5,'[1]Outside Edges'!$P65="Yes"),"Yes","No")</f>
        <v>Yes</v>
      </c>
      <c r="GC66" s="275" t="str">
        <f>IF(AND((RIGHT($GC$3,2)-'[1]Miter Profiles'!$AC$186-'[1]Outside Edges'!$B65)&gt;=5,'[1]Outside Edges'!$P65="Yes"),"Yes","No")</f>
        <v>Yes</v>
      </c>
      <c r="GD66" s="269" t="str">
        <f>IF(AND((RIGHT($GD$3,2)-'[1]Miter Profiles'!$AC$187-'[1]Outside Edges'!$B65)&gt;=5,'[1]Outside Edges'!$P65="Yes"),"Yes","No")</f>
        <v>Yes</v>
      </c>
      <c r="GE66" s="273" t="str">
        <f>IF(AND((RIGHT($GE$3,2)-'[1]Miter Profiles'!$AC$188-'[1]Outside Edges'!$B65)&gt;=5,'[1]Outside Edges'!$P65="Yes"),"Yes","No")</f>
        <v>Yes</v>
      </c>
      <c r="GF66" s="282" t="str">
        <f>IF(AND((RIGHT($GF$3,2)-'[1]Miter Profiles'!$AC$189-'[1]Outside Edges'!$B65)&gt;=5,'[1]Outside Edges'!$P65="Yes"),"Yes","No")</f>
        <v>Yes</v>
      </c>
      <c r="GG66" s="283" t="str">
        <f>IF(AND((RIGHT($GG$3,2)-'[1]Miter Profiles'!$AC$190-'[1]Outside Edges'!$B65)&gt;=5,'[1]Outside Edges'!$P65="Yes"),"Yes","No")</f>
        <v>Yes</v>
      </c>
      <c r="GH66" s="284" t="str">
        <f>IF(AND((RIGHT($GH$3,2)-'[1]Miter Profiles'!$AC$191-'[1]Outside Edges'!$B65)&gt;=5,'[1]Outside Edges'!$P65="Yes"),"Yes","No")</f>
        <v>Yes</v>
      </c>
      <c r="GI66" s="275" t="str">
        <f>IF(AND((RIGHT($GI$3,2)-'[1]Miter Profiles'!$AC$192-'[1]Outside Edges'!$B65)&gt;=5,'[1]Outside Edges'!$P65="Yes"),"Yes","No")</f>
        <v>Yes</v>
      </c>
      <c r="GJ66" s="269" t="str">
        <f>IF(AND((RIGHT($GJ$3,2)-'[1]Miter Profiles'!$AC$193-'[1]Outside Edges'!$B65)&gt;=5,'[1]Outside Edges'!$P65="Yes"),"Yes","No")</f>
        <v>Yes</v>
      </c>
      <c r="GK66" s="273" t="str">
        <f>IF(AND((RIGHT($GK$3,2)-'[1]Miter Profiles'!$AC$194-'[1]Outside Edges'!$B65)&gt;=5,'[1]Outside Edges'!$P65="Yes"),"Yes","No")</f>
        <v>Yes</v>
      </c>
      <c r="GL66" s="282" t="str">
        <f>IF(AND((RIGHT($GL$3,2)-'[1]Miter Profiles'!$AC$195-'[1]Outside Edges'!$B65)&gt;=5,'[1]Outside Edges'!$P65="Yes"),"Yes","No")</f>
        <v>Yes</v>
      </c>
      <c r="GM66" s="283" t="str">
        <f>IF(AND((RIGHT($GM$3,2)-'[1]Miter Profiles'!$AC$196-'[1]Outside Edges'!$B65)&gt;=5,'[1]Outside Edges'!$P65="Yes"),"Yes","No")</f>
        <v>Yes</v>
      </c>
      <c r="GN66" s="284" t="str">
        <f>IF(AND((RIGHT($GN$3,2)-'[1]Miter Profiles'!$AC$197-'[1]Outside Edges'!$B65)&gt;=5,'[1]Outside Edges'!$P65="Yes"),"Yes","No")</f>
        <v>Yes</v>
      </c>
      <c r="GO66" s="275" t="str">
        <f>IF(AND((RIGHT($GO$3,2)-'[1]Miter Profiles'!$AC$198-'[1]Outside Edges'!$B65)&gt;=5,'[1]Outside Edges'!$P65="Yes"),"Yes","No")</f>
        <v>Yes</v>
      </c>
      <c r="GP66" s="269" t="str">
        <f>IF(AND((RIGHT($GP$3,2)-'[1]Miter Profiles'!$AC$199-'[1]Outside Edges'!$B65)&gt;=5,'[1]Outside Edges'!$P65="Yes"),"Yes","No")</f>
        <v>Yes</v>
      </c>
      <c r="GQ66" s="273" t="str">
        <f>IF(AND((RIGHT($GQ$3,2)-'[1]Miter Profiles'!$AC$200-'[1]Outside Edges'!$B65)&gt;=5,'[1]Outside Edges'!$P65="Yes"),"Yes","No")</f>
        <v>Yes</v>
      </c>
      <c r="GR66" s="282" t="str">
        <f>IF(AND((RIGHT($GR$3,2)-'[1]Miter Profiles'!$AC$201-'[1]Outside Edges'!$B65)&gt;=5,'[1]Outside Edges'!$P65="Yes"),"Yes","No")</f>
        <v>Yes</v>
      </c>
      <c r="GS66" s="283" t="str">
        <f>IF(AND((RIGHT($GS$3,2)-'[1]Miter Profiles'!$AC$202-'[1]Outside Edges'!$B65)&gt;=5,'[1]Outside Edges'!$P65="Yes"),"Yes","No")</f>
        <v>Yes</v>
      </c>
      <c r="GT66" s="284" t="str">
        <f>IF(AND((RIGHT($GT$3,2)-'[1]Miter Profiles'!$AC$203-'[1]Outside Edges'!$B65)&gt;=5,'[1]Outside Edges'!$P65="Yes"),"Yes","No")</f>
        <v>Yes</v>
      </c>
      <c r="GU66" s="275" t="str">
        <f>IF(AND((RIGHT($GU$3,2)-'[1]Miter Profiles'!$AC$204-'[1]Outside Edges'!$B65)&gt;=5,'[1]Outside Edges'!$P65="Yes"),"Yes","No")</f>
        <v>Yes</v>
      </c>
      <c r="GV66" s="269" t="str">
        <f>IF(AND((RIGHT($GV$3,2)-'[1]Miter Profiles'!$AC$205-'[1]Outside Edges'!$B65)&gt;=5,'[1]Outside Edges'!$P65="Yes"),"Yes","No")</f>
        <v>Yes</v>
      </c>
      <c r="GW66" s="273" t="str">
        <f>IF(AND((RIGHT($GW$3,2)-'[1]Miter Profiles'!$AC$206-'[1]Outside Edges'!$B65)&gt;=5,'[1]Outside Edges'!$P65="Yes"),"Yes","No")</f>
        <v>Yes</v>
      </c>
      <c r="GX66" s="282" t="str">
        <f>IF(AND((RIGHT($GX$3,2)-'[1]Miter Profiles'!$AC$207-'[1]Outside Edges'!$B65)&gt;=5,'[1]Outside Edges'!$P65="Yes"),"Yes","No")</f>
        <v>Yes</v>
      </c>
      <c r="GY66" s="283" t="str">
        <f>IF(AND((RIGHT($GY$3,2)-'[1]Miter Profiles'!$AC$208-'[1]Outside Edges'!$B65)&gt;=5,'[1]Outside Edges'!$P65="Yes"),"Yes","No")</f>
        <v>Yes</v>
      </c>
      <c r="GZ66" s="284" t="str">
        <f>IF(AND((RIGHT($GZ$3,2)-'[1]Miter Profiles'!$AC$209-'[1]Outside Edges'!$B65)&gt;=5,'[1]Outside Edges'!$P65="Yes"),"Yes","No")</f>
        <v>Yes</v>
      </c>
      <c r="HA66" s="275" t="str">
        <f>IF(AND((RIGHT($HA$3,2)-'[1]Miter Profiles'!$AC$210-'[1]Outside Edges'!$B65)&gt;=5,'[1]Outside Edges'!$P65="Yes"),"Yes","No")</f>
        <v>Yes</v>
      </c>
      <c r="HB66" s="269" t="str">
        <f>IF(AND((RIGHT($HB$3,2)-'[1]Miter Profiles'!$AC$211-'[1]Outside Edges'!$B65)&gt;=5,'[1]Outside Edges'!$P65="Yes"),"Yes","No")</f>
        <v>Yes</v>
      </c>
      <c r="HC66" s="273" t="str">
        <f>IF(AND((RIGHT($HC$3,2)-'[1]Miter Profiles'!$AC$212-'[1]Outside Edges'!$B65)&gt;=5,'[1]Outside Edges'!$P65="Yes"),"Yes","No")</f>
        <v>Yes</v>
      </c>
      <c r="HD66" s="282" t="str">
        <f>IF(AND((RIGHT($HD$3,2)-'[1]Miter Profiles'!$AC$213-'[1]Outside Edges'!$B65)&gt;=5,'[1]Outside Edges'!$P65="Yes"),"Yes","No")</f>
        <v>Yes</v>
      </c>
      <c r="HE66" s="284" t="str">
        <f>IF(AND((RIGHT($HE$3,2)-'[1]Miter Profiles'!$AC$214-'[1]Outside Edges'!$B65)&gt;=5,'[1]Outside Edges'!$P65="Yes"),"Yes","No")</f>
        <v>Yes</v>
      </c>
      <c r="HF66" s="275" t="str">
        <f>IF(AND((RIGHT($HF$3,2)-'[1]Miter Profiles'!$AC$215-'[1]Outside Edges'!$B65)&gt;=5,'[1]Outside Edges'!$P65="Yes"),"Yes","No")</f>
        <v>Yes</v>
      </c>
      <c r="HG66" s="269" t="str">
        <f>IF(AND((RIGHT($HG$3,2)-'[1]Miter Profiles'!$AC$216-'[1]Outside Edges'!$B65)&gt;=5,'[1]Outside Edges'!$P65="Yes"),"Yes","No")</f>
        <v>Yes</v>
      </c>
      <c r="HH66" s="273" t="str">
        <f>IF(AND((RIGHT($HH$3,2)-'[1]Miter Profiles'!$AC$217-'[1]Outside Edges'!$B65)&gt;=5,'[1]Outside Edges'!$P65="Yes"),"Yes","No")</f>
        <v>Yes</v>
      </c>
      <c r="HI66" s="282" t="str">
        <f>IF(AND((RIGHT($HI$3,2)-'[1]Miter Profiles'!$AC$218-'[1]Outside Edges'!$B65)&gt;=5,'[1]Outside Edges'!$P65="Yes"),"Yes","No")</f>
        <v>Yes</v>
      </c>
      <c r="HJ66" s="283" t="str">
        <f>IF(AND((RIGHT($HJ$3,2)-'[1]Miter Profiles'!$AC$219-'[1]Outside Edges'!$B65)&gt;=5,'[1]Outside Edges'!$P65="Yes"),"Yes","No")</f>
        <v>Yes</v>
      </c>
      <c r="HK66" s="284" t="str">
        <f>IF(AND((RIGHT($HK$3,2)-'[1]Miter Profiles'!$AC$220-'[1]Outside Edges'!$B65)&gt;=5,'[1]Outside Edges'!$P65="Yes"),"Yes","No")</f>
        <v>Yes</v>
      </c>
      <c r="HL66" s="275" t="str">
        <f>IF(AND((RIGHT($HL$3,2)-'[1]Miter Profiles'!$AC$221-'[1]Outside Edges'!$B65)&gt;=5,'[1]Outside Edges'!$P65="Yes"),"Yes","No")</f>
        <v>Yes</v>
      </c>
      <c r="HM66" s="269" t="str">
        <f>IF(AND((RIGHT($HM$3,2)-'[1]Miter Profiles'!$AC$222-'[1]Outside Edges'!$B65)&gt;=5,'[1]Outside Edges'!$P65="Yes"),"Yes","No")</f>
        <v>Yes</v>
      </c>
      <c r="HN66" s="269" t="str">
        <f>IF(AND((RIGHT($HN$3,2)-'[1]Miter Profiles'!$AC$223-'[1]Outside Edges'!$B65)&gt;=5,'[1]Outside Edges'!$P65="Yes"),"Yes","No")</f>
        <v>Yes</v>
      </c>
      <c r="HO66" s="283" t="str">
        <f>IF(AND((RIGHT($HO$3,2)-'[1]Miter Profiles'!$AC$224-'[1]Outside Edges'!$B65)&gt;=5,'[1]Outside Edges'!$P65="Yes"),"Yes","No")</f>
        <v>Yes</v>
      </c>
      <c r="HP66" s="283" t="str">
        <f>IF(AND((RIGHT($HP$3,2)-'[1]Miter Profiles'!$AC$225-'[1]Outside Edges'!$B65)&gt;=5,'[1]Outside Edges'!$P65="Yes"),"Yes","No")</f>
        <v>Yes</v>
      </c>
      <c r="HQ66" s="283" t="str">
        <f>IF(AND((RIGHT($HQ$3,3)-'[1]Miter Profiles'!$AC$226-'[1]Outside Edges'!$B65)&gt;=5,'[1]Outside Edges'!$P65="Yes"),"Yes","No")</f>
        <v>No</v>
      </c>
      <c r="HR66" s="283" t="str">
        <f>IF(AND((RIGHT($HR$3,2)-'[1]Miter Profiles'!$AC$227-'[1]Outside Edges'!$B65)&gt;=5,'[1]Outside Edges'!$P65="Yes"),"Yes","No")</f>
        <v>No</v>
      </c>
      <c r="HS66" s="269" t="str">
        <f>IF(AND((RIGHT($HS$3,2)-'[1]Miter Profiles'!$AC$228-'[1]Outside Edges'!$B65)&gt;=5,'[1]Outside Edges'!$P65="Yes"),"Yes","No")</f>
        <v>Yes</v>
      </c>
      <c r="HT66" s="269" t="str">
        <f>IF(AND((RIGHT($HT$3,2)-'[1]Miter Profiles'!$AC$229-'[1]Outside Edges'!$B65)&gt;=5,'[1]Outside Edges'!$P65="Yes"),"Yes","No")</f>
        <v>Yes</v>
      </c>
      <c r="HU66" s="269" t="str">
        <f>IF(AND((RIGHT($HU$3,2)-'[1]Miter Profiles'!$AC$230-'[1]Outside Edges'!$B65)&gt;=5,'[1]Outside Edges'!$P65="Yes"),"Yes","No")</f>
        <v>Yes</v>
      </c>
      <c r="HV66" s="283" t="str">
        <f>IF(AND((RIGHT($HV$3,2)-'[1]Miter Profiles'!$AC$231-'[1]Outside Edges'!$B65)&gt;=5,'[1]Outside Edges'!$P65="Yes"),"Yes","No")</f>
        <v>Yes</v>
      </c>
      <c r="HW66" s="283" t="str">
        <f>IF(AND((RIGHT($HW$3,2)-'[1]Miter Profiles'!$AC$232-'[1]Outside Edges'!$B65)&gt;=5,'[1]Outside Edges'!$P65="Yes"),"Yes","No")</f>
        <v>Yes</v>
      </c>
      <c r="HX66" s="283" t="str">
        <f>IF(AND((RIGHT($HX$3,2)-'[1]Miter Profiles'!$AC$233-'[1]Outside Edges'!$B65)&gt;=5,'[1]Outside Edges'!$P65="Yes"),"Yes","No")</f>
        <v>Yes</v>
      </c>
      <c r="HY66" s="269" t="str">
        <f>IF(AND((RIGHT($HY$3,2)-'[1]Miter Profiles'!$AC$234-'[1]Outside Edges'!$B65)&gt;=5,'[1]Outside Edges'!$P65="Yes"),"Yes","No")</f>
        <v>Yes</v>
      </c>
      <c r="HZ66" s="269" t="str">
        <f>IF(AND((RIGHT($HZ$3,2)-'[1]Miter Profiles'!$AC$235-'[1]Outside Edges'!$B65)&gt;=5,'[1]Outside Edges'!$P65="Yes"),"Yes","No")</f>
        <v>Yes</v>
      </c>
      <c r="IA66" s="269" t="str">
        <f>IF(AND((RIGHT($IA$3,2)-'[1]Miter Profiles'!$AC$236-'[1]Outside Edges'!$B65)&gt;=5,'[1]Outside Edges'!$P65="Yes"),"Yes","No")</f>
        <v>Yes</v>
      </c>
      <c r="IB66" s="283" t="str">
        <f>IF(AND((RIGHT($IB$3,2)-'[1]Miter Profiles'!$AC$237-'[1]Outside Edges'!$B65)&gt;=5,'[1]Outside Edges'!$P65="Yes"),"Yes","No")</f>
        <v>Yes</v>
      </c>
      <c r="IC66" s="283" t="str">
        <f>IF(AND((RIGHT($IC$3,2)-'[1]Miter Profiles'!$AC$238-'[1]Outside Edges'!$B65)&gt;=5,'[1]Outside Edges'!$P65="Yes"),"Yes","No")</f>
        <v>Yes</v>
      </c>
      <c r="ID66" s="283" t="str">
        <f>IF(AND((RIGHT($ID$3,2)-'[1]Miter Profiles'!$AC$239-'[1]Outside Edges'!$B65)&gt;=5,'[1]Outside Edges'!$P65="Yes"),"Yes","No")</f>
        <v>Yes</v>
      </c>
      <c r="IE66" s="269" t="str">
        <f>IF(AND((RIGHT($IE$3,2)-'[1]Miter Profiles'!$AC$240-'[1]Outside Edges'!$B65)&gt;=5,'[1]Outside Edges'!$P65="Yes"),"Yes","No")</f>
        <v>Yes</v>
      </c>
      <c r="IF66" s="269" t="str">
        <f>IF(AND((RIGHT($IF$3,2)-'[1]Miter Profiles'!$AC$241-'[1]Outside Edges'!$B65)&gt;=5,'[1]Outside Edges'!$P65="Yes"),"Yes","No")</f>
        <v>Yes</v>
      </c>
      <c r="IG66" s="269" t="str">
        <f>IF(AND((RIGHT($IG$3,2)-'[1]Miter Profiles'!$AC$242-'[1]Outside Edges'!$B65)&gt;=5,'[1]Outside Edges'!$P65="Yes"),"Yes","No")</f>
        <v>Yes</v>
      </c>
      <c r="IH66" s="283" t="str">
        <f>IF(AND((RIGHT($IH$3,2)-'[1]Miter Profiles'!$AC$243-'[1]Outside Edges'!$B65)&gt;=5,'[1]Outside Edges'!$P65="Yes"),"Yes","No")</f>
        <v>Yes</v>
      </c>
      <c r="II66" s="283" t="str">
        <f>IF(AND((RIGHT($II$3,2)-'[1]Miter Profiles'!$AC$244-'[1]Outside Edges'!$B65)&gt;=5,'[1]Outside Edges'!$P65="Yes"),"Yes","No")</f>
        <v>Yes</v>
      </c>
      <c r="IJ66" s="283" t="str">
        <f>IF(AND((RIGHT($IJ$3,2)-'[1]Miter Profiles'!$AC$245-'[1]Outside Edges'!$B65)&gt;=5,'[1]Outside Edges'!$P65="Yes"),"Yes","No")</f>
        <v>Yes</v>
      </c>
      <c r="IK66" s="269" t="str">
        <f>IF(AND((RIGHT($IK$3,2)-'[1]Miter Profiles'!$AC$246-'[1]Outside Edges'!$B65)&gt;=5,'[1]Outside Edges'!$P65="Yes"),"Yes","No")</f>
        <v>Yes</v>
      </c>
      <c r="IL66" s="269" t="str">
        <f>IF(AND((RIGHT($IL$3,2)-'[1]Miter Profiles'!$AC$247-'[1]Outside Edges'!$B65)&gt;=5,'[1]Outside Edges'!$P65="Yes"),"Yes","No")</f>
        <v>Yes</v>
      </c>
      <c r="IM66" s="269" t="str">
        <f>IF(AND((RIGHT($IM$3,2)-'[1]Miter Profiles'!$AC$248-'[1]Outside Edges'!$B65)&gt;=5,'[1]Outside Edges'!$P65="Yes"),"Yes","No")</f>
        <v>Yes</v>
      </c>
      <c r="IN66" s="283" t="str">
        <f>IF(AND((RIGHT($IN$3,2)-'[1]Miter Profiles'!$AC$249-'[1]Outside Edges'!$B65)&gt;=5,'[1]Outside Edges'!$P65="Yes"),"Yes","No")</f>
        <v>Yes</v>
      </c>
      <c r="IO66" s="283" t="str">
        <f>IF(AND((RIGHT($IO$3,2)-'[1]Miter Profiles'!$AC$250-'[1]Outside Edges'!$B65)&gt;=5,'[1]Outside Edges'!$P65="Yes"),"Yes","No")</f>
        <v>Yes</v>
      </c>
      <c r="IP66" s="283" t="str">
        <f>IF(AND((RIGHT($IP$3,2)-'[1]Miter Profiles'!$AC$251-'[1]Outside Edges'!$B65)&gt;=5,'[1]Outside Edges'!$P65="Yes"),"Yes","No")</f>
        <v>Yes</v>
      </c>
      <c r="IQ66" s="269" t="str">
        <f>IF(AND((RIGHT($IQ$3,2)-'[1]Miter Profiles'!$AC$252-'[1]Outside Edges'!$B65)&gt;=5,'[1]Outside Edges'!$P65="Yes"),"Yes","No")</f>
        <v>Yes</v>
      </c>
      <c r="IR66" s="269" t="str">
        <f>IF(AND((RIGHT($IR$3,2)-'[1]Miter Profiles'!$AC$253-'[1]Outside Edges'!$B65)&gt;=5,'[1]Outside Edges'!$P65="Yes"),"Yes","No")</f>
        <v>Yes</v>
      </c>
      <c r="IS66" s="269" t="str">
        <f>IF(AND((RIGHT($IS$3,2)-'[1]Miter Profiles'!$AC$254-'[1]Outside Edges'!$B65)&gt;=5,'[1]Outside Edges'!$P65="Yes"),"Yes","No")</f>
        <v>Yes</v>
      </c>
      <c r="IT66" s="283" t="str">
        <f>IF(AND((RIGHT($IT$3,2)-'[1]Miter Profiles'!$AC$255-'[1]Outside Edges'!$B65)&gt;=5,'[1]Outside Edges'!$P65="Yes"),"Yes","No")</f>
        <v>Yes</v>
      </c>
      <c r="IU66" s="283" t="str">
        <f>IF(AND((RIGHT($IU$3,2)-'[1]Miter Profiles'!$AC$256-'[1]Outside Edges'!$B65)&gt;=5,'[1]Outside Edges'!$P65="Yes"),"Yes","No")</f>
        <v>Yes</v>
      </c>
      <c r="IV66" s="283" t="str">
        <f>IF(AND((RIGHT($IV$3,2)-'[1]Miter Profiles'!$AC$257-'[1]Outside Edges'!$B65)&gt;=5,'[1]Outside Edges'!$P65="Yes"),"Yes","No")</f>
        <v>Yes</v>
      </c>
      <c r="IW66" s="269" t="str">
        <f>IF(AND((RIGHT($IW$3,2)-'[1]Miter Profiles'!$AC$258-'[1]Outside Edges'!$B65)&gt;=5,'[1]Outside Edges'!$P65="Yes"),"Yes","No")</f>
        <v>Yes</v>
      </c>
      <c r="IX66" s="269" t="str">
        <f>IF(AND((RIGHT($IX$3,2)-'[1]Miter Profiles'!$AC$259-'[1]Outside Edges'!$B65)&gt;=5,'[1]Outside Edges'!$P65="Yes"),"Yes","No")</f>
        <v>Yes</v>
      </c>
      <c r="IY66" s="269" t="str">
        <f>IF(AND((RIGHT($IY$3,2)-'[1]Miter Profiles'!$AC$260-'[1]Outside Edges'!$B65)&gt;=5,'[1]Outside Edges'!$P65="Yes"),"Yes","No")</f>
        <v>Yes</v>
      </c>
      <c r="IZ66" s="283" t="str">
        <f>IF(AND((RIGHT($IZ$3,2)-'[1]Miter Profiles'!$AC$261-'[1]Outside Edges'!$B65)&gt;=5,'[1]Outside Edges'!$P65="Yes"),"Yes","No")</f>
        <v>Yes</v>
      </c>
      <c r="JA66" s="283" t="str">
        <f>IF(AND((RIGHT($JA$3,2)-'[1]Miter Profiles'!$AC$262-'[1]Outside Edges'!$B65)&gt;=5,'[1]Outside Edges'!$P65="Yes"),"Yes","No")</f>
        <v>Yes</v>
      </c>
      <c r="JB66" s="283" t="str">
        <f>IF(AND((RIGHT($JB$3,2)-'[1]Miter Profiles'!$AC$263-'[1]Outside Edges'!$B65)&gt;=5,'[1]Outside Edges'!$P65="Yes"),"Yes","No")</f>
        <v>Yes</v>
      </c>
      <c r="JC66" s="269" t="str">
        <f>IF(AND((RIGHT($JC$3,2)-'[1]Miter Profiles'!$AC$264-'[1]Outside Edges'!$B65)&gt;=5,'[1]Outside Edges'!$P65="Yes"),"Yes","No")</f>
        <v>Yes</v>
      </c>
      <c r="JD66" s="269" t="str">
        <f>IF(AND((RIGHT($JD$3,2)-'[1]Miter Profiles'!$AC$265-'[1]Outside Edges'!$B65)&gt;=5,'[1]Outside Edges'!$P65="Yes"),"Yes","No")</f>
        <v>Yes</v>
      </c>
      <c r="JE66" s="269" t="str">
        <f>IF(AND((RIGHT($JE$3,2)-'[1]Miter Profiles'!$AC$266-'[1]Outside Edges'!$B65)&gt;=5,'[1]Outside Edges'!$P65="Yes"),"Yes","No")</f>
        <v>Yes</v>
      </c>
      <c r="JF66" s="283" t="str">
        <f>IF(AND((RIGHT($JF$3,2)-'[1]Miter Profiles'!$AC$267-'[1]Outside Edges'!$B65)&gt;=5,'[1]Outside Edges'!$P65="Yes"),"Yes","No")</f>
        <v>Yes</v>
      </c>
      <c r="JG66" s="283" t="str">
        <f>IF(AND((RIGHT($JG$3,2)-'[1]Miter Profiles'!$AC$268-'[1]Outside Edges'!$B65)&gt;=5,'[1]Outside Edges'!$P65="Yes"),"Yes","No")</f>
        <v>Yes</v>
      </c>
      <c r="JH66" s="283" t="str">
        <f>IF(AND((RIGHT($JH$3,2)-'[1]Miter Profiles'!$AC$269-'[1]Outside Edges'!$B65)&gt;=5,'[1]Outside Edges'!$P65="Yes"),"Yes","No")</f>
        <v>Yes</v>
      </c>
      <c r="JI66" s="269" t="str">
        <f>IF(AND((RIGHT($JI$3,2)-'[1]Miter Profiles'!$AC$270-'[1]Outside Edges'!$B65)&gt;=5,'[1]Outside Edges'!$P65="Yes"),"Yes","No")</f>
        <v>Yes</v>
      </c>
      <c r="JJ66" s="269" t="str">
        <f>IF(AND((RIGHT($JJ$3,2)-'[1]Miter Profiles'!$AC$271-'[1]Outside Edges'!$B65)&gt;=5,'[1]Outside Edges'!$P65="Yes"),"Yes","No")</f>
        <v>Yes</v>
      </c>
      <c r="JK66" s="269" t="str">
        <f>IF(AND((RIGHT($JK$3,2)-'[1]Miter Profiles'!$AC$272-'[1]Outside Edges'!$B65)&gt;=5,'[1]Outside Edges'!$P65="Yes"),"Yes","No")</f>
        <v>Yes</v>
      </c>
      <c r="JL66" s="283" t="str">
        <f>IF(AND((RIGHT($JL$3,2)-'[1]Miter Profiles'!$AC$273-'[1]Outside Edges'!$B65)&gt;=5,'[1]Outside Edges'!$P65="Yes"),"Yes","No")</f>
        <v>Yes</v>
      </c>
      <c r="JM66" s="283" t="str">
        <f>IF(AND((RIGHT($JM$3,2)-'[1]Miter Profiles'!$AC$274-'[1]Outside Edges'!$B65)&gt;=5,'[1]Outside Edges'!$P65="Yes"),"Yes","No")</f>
        <v>Yes</v>
      </c>
      <c r="JN66" s="283" t="str">
        <f>IF(AND((RIGHT($JN$3,2)-'[1]Miter Profiles'!$AC$275-'[1]Outside Edges'!$B65)&gt;=5,'[1]Outside Edges'!$P65="Yes"),"Yes","No")</f>
        <v>Yes</v>
      </c>
      <c r="JO66" s="269" t="str">
        <f>IF(AND((RIGHT($JO$3,2)-'[1]Miter Profiles'!$AC$276-'[1]Outside Edges'!$B65)&gt;=5,'[1]Outside Edges'!$P65="Yes"),"Yes","No")</f>
        <v>Yes</v>
      </c>
      <c r="JP66" s="269" t="str">
        <f>IF(AND((RIGHT($JP$3,2)-'[1]Miter Profiles'!$AC$277-'[1]Outside Edges'!$B65)&gt;=5,'[1]Outside Edges'!$P65="Yes"),"Yes","No")</f>
        <v>Yes</v>
      </c>
      <c r="JQ66" s="269" t="str">
        <f>IF(AND((RIGHT($JQ$3,2)-'[1]Miter Profiles'!$AC$278-'[1]Outside Edges'!$B65)&gt;=5,'[1]Outside Edges'!$P65="Yes"),"Yes","No")</f>
        <v>Yes</v>
      </c>
      <c r="JR66" s="283" t="str">
        <f>IF(AND((RIGHT($JR$3,2)-'[1]Miter Profiles'!$AC$279-'[1]Outside Edges'!$B65)&gt;=5,'[1]Outside Edges'!$P65="Yes"),"Yes","No")</f>
        <v>No</v>
      </c>
      <c r="JS66" s="283" t="str">
        <f>IF(AND((RIGHT($JS$3,2)-'[1]Miter Profiles'!$AC$280-'[1]Outside Edges'!$B65)&gt;=5,'[1]Outside Edges'!$P65="Yes"),"Yes","No")</f>
        <v>Yes</v>
      </c>
      <c r="JT66" s="283" t="str">
        <f>IF(AND((RIGHT($JT$3,2)-'[1]Miter Profiles'!$AC$281-'[1]Outside Edges'!$B65)&gt;=5,'[1]Outside Edges'!$P65="Yes"),"Yes","No")</f>
        <v>Yes</v>
      </c>
      <c r="JU66" s="269" t="str">
        <f>IF(AND((RIGHT($JU$3,2)-'[1]Miter Profiles'!$AC$282-'[1]Outside Edges'!$B65)&gt;=5,'[1]Outside Edges'!$P65="Yes"),"Yes","No")</f>
        <v>No</v>
      </c>
      <c r="JV66" s="269" t="str">
        <f>IF(AND((RIGHT($JV$3,2)-'[1]Miter Profiles'!$AC$283-'[1]Outside Edges'!$B65)&gt;=5,'[1]Outside Edges'!$P65="Yes"),"Yes","No")</f>
        <v>Yes</v>
      </c>
      <c r="JW66" s="269" t="str">
        <f>IF(AND((RIGHT($JW$3,2)-'[1]Miter Profiles'!$AC$284-'[1]Outside Edges'!$B65)&gt;=5,'[1]Outside Edges'!$P65="Yes"),"Yes","No")</f>
        <v>Yes</v>
      </c>
      <c r="JX66" s="283" t="str">
        <f>IF(AND((RIGHT($JX$3,2)-'[1]Miter Profiles'!$AC$285-'[1]Outside Edges'!$B65)&gt;=5,'[1]Outside Edges'!$P65="Yes"),"Yes","No")</f>
        <v>Yes</v>
      </c>
      <c r="JY66" s="283" t="str">
        <f>IF(AND((RIGHT($JY$3,2)-'[1]Miter Profiles'!$AC$286-'[1]Outside Edges'!$B65)&gt;=5,'[1]Outside Edges'!$P65="Yes"),"Yes","No")</f>
        <v>Yes</v>
      </c>
      <c r="JZ66" s="283" t="str">
        <f>IF(AND((RIGHT($JZ$3,2)-'[1]Miter Profiles'!$AC$287-'[1]Outside Edges'!$B65)&gt;=5,'[1]Outside Edges'!$P65="Yes"),"Yes","No")</f>
        <v>Yes</v>
      </c>
      <c r="KA66" s="269" t="str">
        <f>IF(AND((RIGHT($KA$3,2)-'[1]Miter Profiles'!$AC$288-'[1]Outside Edges'!$B65)&gt;=5,'[1]Outside Edges'!$P65="Yes"),"Yes","No")</f>
        <v>Yes</v>
      </c>
      <c r="KB66" s="269" t="str">
        <f>IF(AND((RIGHT($KB$3,2)-'[1]Miter Profiles'!$AC$289-'[1]Outside Edges'!$B65)&gt;=5,'[1]Outside Edges'!$P65="Yes"),"Yes","No")</f>
        <v>Yes</v>
      </c>
      <c r="KC66" s="269" t="str">
        <f>IF(AND((RIGHT($KC$3,2)-'[1]Miter Profiles'!$AC$290-'[1]Outside Edges'!$B65)&gt;=5,'[1]Outside Edges'!$P65="Yes"),"Yes","No")</f>
        <v>Yes</v>
      </c>
      <c r="KD66" s="283" t="str">
        <f>IF(AND((RIGHT($KD$3,2)-'[1]Miter Profiles'!$AC$291-'[1]Outside Edges'!$B65)&gt;=5,'[1]Outside Edges'!$P65="Yes"),"Yes","No")</f>
        <v>Yes</v>
      </c>
      <c r="KE66" s="283" t="str">
        <f>IF(AND((RIGHT($KE$3,2)-'[1]Miter Profiles'!$AC$292-'[1]Outside Edges'!$B65)&gt;=5,'[1]Outside Edges'!$P65="Yes"),"Yes","No")</f>
        <v>Yes</v>
      </c>
      <c r="KF66" s="283" t="str">
        <f>IF(AND((RIGHT($KF$3,2)-'[1]Miter Profiles'!$AC$293-'[1]Outside Edges'!$B65)&gt;=5,'[1]Outside Edges'!$P65="Yes"),"Yes","No")</f>
        <v>Yes</v>
      </c>
      <c r="KG66" s="269" t="str">
        <f>IF(AND((RIGHT($KG$3,2)-'[1]Miter Profiles'!$AC$294-'[1]Outside Edges'!$B65)&gt;=5,'[1]Outside Edges'!$P65="Yes"),"Yes","No")</f>
        <v>Yes</v>
      </c>
      <c r="KH66" s="269" t="str">
        <f>IF(AND((RIGHT($KH$3,2)-'[1]Miter Profiles'!$AC$295-'[1]Outside Edges'!$B65)&gt;=5,'[1]Outside Edges'!$P65="Yes"),"Yes","No")</f>
        <v>Yes</v>
      </c>
      <c r="KI66" s="269" t="str">
        <f>IF(AND((RIGHT($KI$3,2)-'[1]Miter Profiles'!$AC$296-'[1]Outside Edges'!$B65)&gt;=5,'[1]Outside Edges'!$P65="Yes"),"Yes","No")</f>
        <v>Yes</v>
      </c>
      <c r="KJ66" s="283" t="str">
        <f>IF(AND((RIGHT($KJ$3,2)-'[1]Miter Profiles'!$AC$297-'[1]Outside Edges'!$B65)&gt;=5,'[1]Outside Edges'!$P65="Yes"),"Yes","No")</f>
        <v>Yes</v>
      </c>
      <c r="KK66" s="283" t="str">
        <f>IF(AND((RIGHT($KK$3,2)-'[1]Miter Profiles'!$AC$298-'[1]Outside Edges'!$B65)&gt;=5,'[1]Outside Edges'!$P65="Yes"),"Yes","No")</f>
        <v>Yes</v>
      </c>
      <c r="KL66" s="283" t="str">
        <f>IF(AND((RIGHT($KL$3,2)-'[1]Miter Profiles'!$AC$299-'[1]Outside Edges'!$B65)&gt;=5,'[1]Outside Edges'!$P65="Yes"),"Yes","No")</f>
        <v>Yes</v>
      </c>
      <c r="KM66" s="269" t="str">
        <f>IF(AND((RIGHT($KM$3,2)-'[1]Miter Profiles'!$AC$300-'[1]Outside Edges'!$B65)&gt;=5,'[1]Outside Edges'!$P65="Yes"),"Yes","No")</f>
        <v>Yes</v>
      </c>
      <c r="KN66" s="269" t="str">
        <f>IF(AND((RIGHT($KN$3,2)-'[1]Miter Profiles'!$AC$301-'[1]Outside Edges'!$B65)&gt;=5,'[1]Outside Edges'!$P65="Yes"),"Yes","No")</f>
        <v>Yes</v>
      </c>
      <c r="KO66" s="269" t="str">
        <f>IF(AND((RIGHT($KO$3,2)-'[1]Miter Profiles'!$AC$302-'[1]Outside Edges'!$B65)&gt;=5,'[1]Outside Edges'!$P65="Yes"),"Yes","No")</f>
        <v>Yes</v>
      </c>
      <c r="KP66" s="283" t="str">
        <f>IF(AND((RIGHT($KP$3,2)-'[1]Miter Profiles'!$AC$303-'[1]Outside Edges'!$B65)&gt;=5,'[1]Outside Edges'!$P65="Yes"),"Yes","No")</f>
        <v>Yes</v>
      </c>
      <c r="KQ66" s="283" t="str">
        <f>IF(AND((RIGHT($KQ$3,2)-'[1]Miter Profiles'!$AC$304-'[1]Outside Edges'!$B65)&gt;=5,'[1]Outside Edges'!$P65="Yes"),"Yes","No")</f>
        <v>Yes</v>
      </c>
      <c r="KR66" s="283" t="str">
        <f>IF(AND((RIGHT($KR$3,2)-'[1]Miter Profiles'!$AC$305-'[1]Outside Edges'!$B65)&gt;=5,'[1]Outside Edges'!$P65="Yes"),"Yes","No")</f>
        <v>Yes</v>
      </c>
      <c r="KS66" s="269" t="str">
        <f>IF(AND((RIGHT($KS$3,2)-'[1]Miter Profiles'!$AC$306-'[1]Outside Edges'!$B65)&gt;=5,'[1]Outside Edges'!$P65="Yes"),"Yes","No")</f>
        <v>Yes</v>
      </c>
      <c r="KT66" s="269" t="str">
        <f>IF(AND((RIGHT($KT$3,2)-'[1]Miter Profiles'!$AC$307-'[1]Outside Edges'!$B65)&gt;=5,'[1]Outside Edges'!$P65="Yes"),"Yes","No")</f>
        <v>Yes</v>
      </c>
      <c r="KU66" s="269" t="str">
        <f>IF(AND((RIGHT($KU$3,2)-'[1]Miter Profiles'!$AC$308-'[1]Outside Edges'!$B65)&gt;=5,'[1]Outside Edges'!$P65="Yes"),"Yes","No")</f>
        <v>Yes</v>
      </c>
      <c r="KV66" s="283" t="str">
        <f>IF(AND((RIGHT($KV$3,2)-'[1]Miter Profiles'!$AC$309-'[1]Outside Edges'!$B65)&gt;=5,'[1]Outside Edges'!$P65="Yes"),"Yes","No")</f>
        <v>Yes</v>
      </c>
      <c r="KW66" s="283" t="str">
        <f>IF(AND((RIGHT($KW$3,2)-'[1]Miter Profiles'!$AC$310-'[1]Outside Edges'!$B65)&gt;=5,'[1]Outside Edges'!$P65="Yes"),"Yes","No")</f>
        <v>Yes</v>
      </c>
      <c r="KX66" s="283" t="str">
        <f>IF(AND((RIGHT($KX$3,2)-'[1]Miter Profiles'!$AC$311-'[1]Outside Edges'!$B65)&gt;=5,'[1]Outside Edges'!$P65="Yes"),"Yes","No")</f>
        <v>Yes</v>
      </c>
      <c r="KY66" s="269" t="str">
        <f>IF(AND((RIGHT($KY$3,2)-'[1]Miter Profiles'!$AC$312-'[1]Outside Edges'!$B65)&gt;=5,'[1]Outside Edges'!$P65="Yes"),"Yes","No")</f>
        <v>Yes</v>
      </c>
      <c r="KZ66" s="269" t="str">
        <f>IF(AND((RIGHT($KZ$3,2)-'[1]Miter Profiles'!$AC$313-'[1]Outside Edges'!$B65)&gt;=5,'[1]Outside Edges'!$P65="Yes"),"Yes","No")</f>
        <v>Yes</v>
      </c>
      <c r="LA66" s="269" t="str">
        <f>IF(AND((RIGHT($LA$3,2)-'[1]Miter Profiles'!$AC$314-'[1]Outside Edges'!$B65)&gt;=5,'[1]Outside Edges'!$P65="Yes"),"Yes","No")</f>
        <v>Yes</v>
      </c>
      <c r="LB66" s="283" t="str">
        <f>IF(AND((RIGHT($LB$3,2)-'[1]Miter Profiles'!$AC$315-'[1]Outside Edges'!$B65)&gt;=5,'[1]Outside Edges'!$P65="Yes"),"Yes","No")</f>
        <v>Yes</v>
      </c>
      <c r="LC66" s="283" t="str">
        <f>IF(AND((RIGHT($LC$3,2)-'[1]Miter Profiles'!$AC$316-'[1]Outside Edges'!$B65)&gt;=5,'[1]Outside Edges'!$P65="Yes"),"Yes","No")</f>
        <v>Yes</v>
      </c>
      <c r="LD66" s="283" t="str">
        <f>IF(AND((RIGHT($LD$3,2)-'[1]Miter Profiles'!$AC$317-'[1]Outside Edges'!$B65)&gt;=5,'[1]Outside Edges'!$P65="Yes"),"Yes","No")</f>
        <v>Yes</v>
      </c>
      <c r="LE66" s="283" t="str">
        <f>IF(AND((RIGHT($LE$3,2)-'[1]Miter Profiles'!$AC$318-'[1]Outside Edges'!$B65)&gt;=5,'[1]Outside Edges'!$P65="Yes"),"Yes","No")</f>
        <v>Yes</v>
      </c>
      <c r="LF66" s="269" t="str">
        <f>IF(AND((RIGHT($LF$3,2)-'[1]Miter Profiles'!$AC$319-'[1]Outside Edges'!$B65)&gt;=5,'[1]Outside Edges'!$P65="Yes"),"Yes","No")</f>
        <v>Yes</v>
      </c>
      <c r="LG66" s="269" t="str">
        <f>IF(AND((RIGHT($LG$3,2)-'[1]Miter Profiles'!$AC$320-'[1]Outside Edges'!$B65)&gt;=5,'[1]Outside Edges'!$P65="Yes"),"Yes","No")</f>
        <v>Yes</v>
      </c>
      <c r="LH66" s="269" t="str">
        <f>IF(AND((RIGHT($LH$3,2)-'[1]Miter Profiles'!$AC$321-'[1]Outside Edges'!$B65)&gt;=5,'[1]Outside Edges'!$P65="Yes"),"Yes","No")</f>
        <v>Yes</v>
      </c>
      <c r="LI66" s="269" t="str">
        <f>IF(AND((RIGHT($LI$3,2)-'[1]Miter Profiles'!$AC$322-'[1]Outside Edges'!$B65)&gt;=5,'[1]Outside Edges'!$P65="Yes"),"Yes","No")</f>
        <v>Yes</v>
      </c>
      <c r="LJ66" s="283" t="str">
        <f>IF(AND((RIGHT($LJ$3,2)-'[1]Miter Profiles'!$AC$323-'[1]Outside Edges'!$B65)&gt;=5,'[1]Outside Edges'!$P65="Yes"),"Yes","No")</f>
        <v>Yes</v>
      </c>
      <c r="LK66" s="283" t="str">
        <f>IF(AND((RIGHT($LK$3,2)-'[1]Miter Profiles'!$AC$324-'[1]Outside Edges'!$B65)&gt;=5,'[1]Outside Edges'!$P65="Yes"),"Yes","No")</f>
        <v>Yes</v>
      </c>
      <c r="LL66" s="283" t="str">
        <f>IF(AND((RIGHT($LL$3,2)-'[1]Miter Profiles'!$AC$325-'[1]Outside Edges'!$B65)&gt;=5,'[1]Outside Edges'!$P65="Yes"),"Yes","No")</f>
        <v>Yes</v>
      </c>
      <c r="LM66" s="269" t="str">
        <f>IF(AND((RIGHT($LM$3,2)-'[1]Miter Profiles'!$AC$326-'[1]Outside Edges'!$B65)&gt;=5,'[1]Outside Edges'!$P65="Yes"),"Yes","No")</f>
        <v>Yes</v>
      </c>
      <c r="LN66" s="269" t="str">
        <f>IF(AND((RIGHT($LN$3,2)-'[1]Miter Profiles'!$AC$327-'[1]Outside Edges'!$B65)&gt;=5,'[1]Outside Edges'!$P65="Yes"),"Yes","No")</f>
        <v>Yes</v>
      </c>
      <c r="LO66" s="269" t="str">
        <f>IF(AND((RIGHT($LO$3,2)-'[1]Miter Profiles'!$AC$328-'[1]Outside Edges'!$B65)&gt;=5,'[1]Outside Edges'!$P65="Yes"),"Yes","No")</f>
        <v>Yes</v>
      </c>
      <c r="LP66" s="283" t="str">
        <f>IF(AND((RIGHT($LP$3,2)-'[1]Miter Profiles'!$AC$329-'[1]Outside Edges'!$B65)&gt;=5,'[1]Outside Edges'!$P65="Yes"),"Yes","No")</f>
        <v>Yes</v>
      </c>
      <c r="LQ66" s="283" t="str">
        <f>IF(AND((RIGHT($LQ$3,2)-'[1]Miter Profiles'!$AC$330-'[1]Outside Edges'!$B65)&gt;=5,'[1]Outside Edges'!$P65="Yes"),"Yes","No")</f>
        <v>Yes</v>
      </c>
      <c r="LR66" s="283" t="str">
        <f>IF(AND((RIGHT($LR$3,2)-'[1]Miter Profiles'!$AC$331-'[1]Outside Edges'!$B65)&gt;=5,'[1]Outside Edges'!$P65="Yes"),"Yes","No")</f>
        <v>Yes</v>
      </c>
      <c r="LS66" s="269" t="str">
        <f>IF(AND((RIGHT($LS$3,2)-'[1]Miter Profiles'!$AC$332-'[1]Outside Edges'!$B65)&gt;=5,'[1]Outside Edges'!$P65="Yes"),"Yes","No")</f>
        <v>Yes</v>
      </c>
      <c r="LT66" s="269" t="str">
        <f>IF(AND((RIGHT($LT$3,2)-'[1]Miter Profiles'!$AC$333-'[1]Outside Edges'!$B65)&gt;=5,'[1]Outside Edges'!$P65="Yes"),"Yes","No")</f>
        <v>Yes</v>
      </c>
      <c r="LU66" s="269" t="str">
        <f>IF(AND((RIGHT($LU$3,2)-'[1]Miter Profiles'!$AC$334-'[1]Outside Edges'!$B65)&gt;=5,'[1]Outside Edges'!$P65="Yes"),"Yes","No")</f>
        <v>Yes</v>
      </c>
      <c r="LV66" s="283" t="str">
        <f>IF(AND((RIGHT($LV$3,2)-'[1]Miter Profiles'!$AC$335-'[1]Outside Edges'!$B65)&gt;=5,'[1]Outside Edges'!$P65="Yes"),"Yes","No")</f>
        <v>Yes</v>
      </c>
      <c r="LW66" s="283" t="str">
        <f>IF(AND((RIGHT($LW$3,2)-'[1]Miter Profiles'!$AC$336-'[1]Outside Edges'!$B65)&gt;=5,'[1]Outside Edges'!$P65="Yes"),"Yes","No")</f>
        <v>Yes</v>
      </c>
      <c r="LX66" s="283" t="str">
        <f>IF(AND((RIGHT($LX$3,2)-'[1]Miter Profiles'!$AC$337-'[1]Outside Edges'!$B65)&gt;=5,'[1]Outside Edges'!$P65="Yes"),"Yes","No")</f>
        <v>Yes</v>
      </c>
      <c r="LY66" s="269" t="str">
        <f>IF(AND((RIGHT($LY$3,2)-'[1]Miter Profiles'!$AC$338-'[1]Outside Edges'!$B65)&gt;=5,'[1]Outside Edges'!$P65="Yes"),"Yes","No")</f>
        <v>Yes</v>
      </c>
      <c r="LZ66" s="269" t="str">
        <f>IF(AND((RIGHT($LZ$3,2)-'[1]Miter Profiles'!$AC$339-'[1]Outside Edges'!$B65)&gt;=5,'[1]Outside Edges'!$P65="Yes"),"Yes","No")</f>
        <v>Yes</v>
      </c>
      <c r="MA66" s="269" t="str">
        <f>IF(AND((RIGHT($MA$3,2)-'[1]Miter Profiles'!$AC$340-'[1]Outside Edges'!$B65)&gt;=5,'[1]Outside Edges'!$P65="Yes"),"Yes","No")</f>
        <v>Yes</v>
      </c>
      <c r="MB66" s="283" t="str">
        <f>IF(AND((RIGHT($MB$3,2)-'[1]Miter Profiles'!$AC$341-'[1]Outside Edges'!$B65)&gt;=5,'[1]Outside Edges'!$P65="Yes"),"Yes","No")</f>
        <v>Yes</v>
      </c>
      <c r="MC66" s="283" t="str">
        <f>IF(AND((RIGHT($MC$3,2)-'[1]Miter Profiles'!$AC$342-'[1]Outside Edges'!$B65)&gt;=5,'[1]Outside Edges'!$P65="Yes"),"Yes","No")</f>
        <v>Yes</v>
      </c>
      <c r="MD66" s="283" t="str">
        <f>IF(AND((RIGHT($MD$3,2)-'[1]Miter Profiles'!$AC$343-'[1]Outside Edges'!$B65)&gt;=5,'[1]Outside Edges'!$P65="Yes"),"Yes","No")</f>
        <v>Yes</v>
      </c>
      <c r="ME66" s="269" t="str">
        <f>IF(AND((RIGHT($ME$3,2)-'[1]Miter Profiles'!$AC$344-'[1]Outside Edges'!$B65)&gt;=5,'[1]Outside Edges'!$P65="Yes"),"Yes","No")</f>
        <v>Yes</v>
      </c>
      <c r="MF66" s="269" t="str">
        <f>IF(AND((RIGHT($MF$3,2)-'[1]Miter Profiles'!$AC$345-'[1]Outside Edges'!$B65)&gt;=5,'[1]Outside Edges'!$P65="Yes"),"Yes","No")</f>
        <v>Yes</v>
      </c>
      <c r="MG66" s="269" t="str">
        <f>IF(AND((RIGHT($MG$3,2)-'[1]Miter Profiles'!$AC$346-'[1]Outside Edges'!$B65)&gt;=5,'[1]Outside Edges'!$P65="Yes"),"Yes","No")</f>
        <v>Yes</v>
      </c>
      <c r="MH66" s="283" t="str">
        <f>IF(AND((RIGHT($MH$3,2)-'[1]Miter Profiles'!$AC$347-'[1]Outside Edges'!$B65)&gt;=5,'[1]Outside Edges'!$P65="Yes"),"Yes","No")</f>
        <v>Yes</v>
      </c>
      <c r="MI66" s="283" t="str">
        <f>IF(AND((RIGHT($MI$3,2)-'[1]Miter Profiles'!$AC$348-'[1]Outside Edges'!$B65)&gt;=5,'[1]Outside Edges'!$P65="Yes"),"Yes","No")</f>
        <v>Yes</v>
      </c>
      <c r="MJ66" s="283" t="str">
        <f>IF(AND((RIGHT($MJ$3,2)-'[1]Miter Profiles'!$AC$349-'[1]Outside Edges'!$B65)&gt;=5,'[1]Outside Edges'!$P65="Yes"),"Yes","No")</f>
        <v>Yes</v>
      </c>
      <c r="MK66" s="269" t="str">
        <f>IF(AND((RIGHT($MK$3,2)-'[1]Miter Profiles'!$AC$350-'[1]Outside Edges'!$B65)&gt;=5,'[1]Outside Edges'!$P65="Yes"),"Yes","No")</f>
        <v>Yes</v>
      </c>
      <c r="ML66" s="269" t="str">
        <f>IF(AND((RIGHT($ML$3,2)-'[1]Miter Profiles'!$AC$351-'[1]Outside Edges'!$B65)&gt;=5,'[1]Outside Edges'!$P65="Yes"),"Yes","No")</f>
        <v>Yes</v>
      </c>
      <c r="MM66" s="269" t="str">
        <f>IF(AND((RIGHT($MM$3,2)-'[1]Miter Profiles'!$AC$352-'[1]Outside Edges'!$B65)&gt;=5,'[1]Outside Edges'!$P65="Yes"),"Yes","No")</f>
        <v>Yes</v>
      </c>
      <c r="MN66" s="283" t="str">
        <f>IF(AND((RIGHT($MK$3,2)-'[1]Miter Profiles'!$AC$350-'[1]Outside Edges'!$B65)&gt;=5,'[1]Outside Edges'!$P65="Yes"),"Yes","No")</f>
        <v>Yes</v>
      </c>
      <c r="MO66" s="283" t="str">
        <f>IF(AND((RIGHT($ML$3,2)-'[1]Miter Profiles'!$AC$351-'[1]Outside Edges'!$B65)&gt;=5,'[1]Outside Edges'!$P65="Yes"),"Yes","No")</f>
        <v>Yes</v>
      </c>
      <c r="MP66" s="283" t="str">
        <f>IF(AND((RIGHT($MM$3,2)-'[1]Miter Profiles'!$AC$352-'[1]Outside Edges'!$B65)&gt;=5,'[1]Outside Edges'!$P65="Yes"),"Yes","No")</f>
        <v>Yes</v>
      </c>
    </row>
    <row r="67" spans="1:354" ht="15.75" customHeight="1" thickBot="1" x14ac:dyDescent="0.3">
      <c r="A67" s="8" t="str">
        <f>IF('[1]Outside Edges'!$A66&lt;&gt;"",'[1]Outside Edges'!$A66,"")</f>
        <v>D64</v>
      </c>
      <c r="B67" s="10" t="str">
        <f>IF(AND((RIGHT($B$3,2)-'[1]Miter Profiles'!$AC$3-'[1]Outside Edges'!$B66)&gt;=5,'[1]Outside Edges'!$P66="Yes"),"Yes","No")</f>
        <v>Yes</v>
      </c>
      <c r="C67" s="10" t="str">
        <f>IF(AND((RIGHT($C$3,2)-'[1]Miter Profiles'!$AC$4-'[1]Outside Edges'!$B66)&gt;=5,'[1]Outside Edges'!$P66="Yes"),"Yes","No")</f>
        <v>Yes</v>
      </c>
      <c r="D67" s="85" t="str">
        <f>IF(AND((RIGHT($D$3,2)-'[1]Miter Profiles'!$AC$5-'[1]Outside Edges'!$B66)&gt;=5,'[1]Outside Edges'!$P66="Yes"),"Yes","No")</f>
        <v>Yes</v>
      </c>
      <c r="E67" s="86" t="str">
        <f>IF(AND((RIGHT($E$3,2)-'[1]Miter Profiles'!$AC$6-'[1]Outside Edges'!$B66)&gt;=5,'[1]Outside Edges'!$P66="Yes"),"Yes","No")</f>
        <v>Yes</v>
      </c>
      <c r="F67" s="11" t="str">
        <f>IF(AND((RIGHT($F$3,2)-'[1]Miter Profiles'!$AC$7-'[1]Outside Edges'!$B66)&gt;=5,'[1]Outside Edges'!$P66="Yes"),"Yes","No")</f>
        <v>Yes</v>
      </c>
      <c r="G67" s="87" t="str">
        <f>IF(AND((RIGHT($G$3,2)-'[1]Miter Profiles'!$AC$8-'[1]Outside Edges'!$B66)&gt;=5,'[1]Outside Edges'!$P66="Yes"),"Yes","No")</f>
        <v>Yes</v>
      </c>
      <c r="H67" s="10" t="str">
        <f>IF(AND((RIGHT($H$3,2)-'[1]Miter Profiles'!$AC$9-'[1]Outside Edges'!$B66)&gt;=5,'[1]Outside Edges'!$P66="Yes"),"Yes","No")</f>
        <v>Yes</v>
      </c>
      <c r="I67" s="10" t="str">
        <f>IF(AND((RIGHT($I$3,2)-'[1]Miter Profiles'!$AC$10-'[1]Outside Edges'!$B66)&gt;=5,'[1]Outside Edges'!$P66="Yes"),"Yes","No")</f>
        <v>Yes</v>
      </c>
      <c r="J67" s="85" t="str">
        <f>IF(AND((RIGHT($J$3,2)-'[1]Miter Profiles'!$AC$11-'[1]Outside Edges'!$B66)&gt;=5,'[1]Outside Edges'!$P66="Yes"),"Yes","No")</f>
        <v>Yes</v>
      </c>
      <c r="K67" s="86" t="str">
        <f>IF(AND((RIGHT($K$3,2)-'[1]Miter Profiles'!$AC$12-'[1]Outside Edges'!$B66)&gt;=5,'[1]Outside Edges'!$P66="Yes"),"Yes","No")</f>
        <v>Yes</v>
      </c>
      <c r="L67" s="11" t="str">
        <f>IF(AND((RIGHT($L$3,2)-'[1]Miter Profiles'!$AC$13-'[1]Outside Edges'!$B66)&gt;=5,'[1]Outside Edges'!$P66="Yes"),"Yes","No")</f>
        <v>Yes</v>
      </c>
      <c r="M67" s="87" t="str">
        <f>IF(AND((RIGHT($M$3,2)-'[1]Miter Profiles'!$AC$14-'[1]Outside Edges'!$B66)&gt;=5,'[1]Outside Edges'!$P66="Yes"),"Yes","No")</f>
        <v>Yes</v>
      </c>
      <c r="N67" s="10" t="str">
        <f>IF(AND((RIGHT($N$3,2)-'[1]Miter Profiles'!$AC$15-'[1]Outside Edges'!$B66)&gt;=4,'[1]Outside Edges'!$P66="Yes"),"Yes","No")</f>
        <v>No</v>
      </c>
      <c r="O67" s="10" t="str">
        <f>IF(AND((RIGHT($O$3,2)-'[1]Miter Profiles'!$AC$16-'[1]Outside Edges'!$B66)&gt;=5,'[1]Outside Edges'!$P66="Yes"),"Yes","No")</f>
        <v>Yes</v>
      </c>
      <c r="P67" s="85" t="str">
        <f>IF(AND((RIGHT($P$3,2)-'[1]Miter Profiles'!$AC$17-'[1]Outside Edges'!$B66)&gt;=5,'[1]Outside Edges'!$P66="Yes"),"Yes","No")</f>
        <v>Yes</v>
      </c>
      <c r="Q67" s="86" t="str">
        <f>IF(AND((RIGHT($Q$3,2)-'[1]Miter Profiles'!$AC$18-'[1]Outside Edges'!$B66)&gt;=5,'[1]Outside Edges'!$P66="Yes"),"Yes","No")</f>
        <v>No</v>
      </c>
      <c r="R67" s="11" t="str">
        <f>IF(AND((RIGHT($R$3,2)-'[1]Miter Profiles'!$AC$19-'[1]Outside Edges'!$B66)&gt;=5,'[1]Outside Edges'!$P66="Yes"),"Yes","No")</f>
        <v>Yes</v>
      </c>
      <c r="S67" s="87" t="str">
        <f>IF(AND((RIGHT($S$3,2)-'[1]Miter Profiles'!$AC$20-'[1]Outside Edges'!$B66)&gt;=5,'[1]Outside Edges'!$P66="Yes"),"Yes","No")</f>
        <v>Yes</v>
      </c>
      <c r="T67" s="10" t="str">
        <f>IF(AND((RIGHT($T$3,2)-'[1]Miter Profiles'!$AC$21-'[1]Outside Edges'!$B66)&gt;=5,'[1]Outside Edges'!$P66="Yes"),"Yes","No")</f>
        <v>Yes</v>
      </c>
      <c r="U67" s="10" t="str">
        <f>IF(AND((RIGHT($U$3,2)-'[1]Miter Profiles'!$AC$22-'[1]Outside Edges'!$B66)&gt;=5,'[1]Outside Edges'!$P66="Yes"),"Yes","No")</f>
        <v>Yes</v>
      </c>
      <c r="V67" s="85" t="str">
        <f>IF(AND((RIGHT($V$3,2)-'[1]Miter Profiles'!$AC$23-'[1]Outside Edges'!$B66)&gt;=5,'[1]Outside Edges'!$P66="Yes"),"Yes","No")</f>
        <v>Yes</v>
      </c>
      <c r="W67" s="86" t="str">
        <f>IF(AND((RIGHT($W$3,2)-'[1]Miter Profiles'!$AC$24-'[1]Outside Edges'!$B66)&gt;=5,'[1]Outside Edges'!$P66="Yes"),"Yes","No")</f>
        <v>No</v>
      </c>
      <c r="X67" s="11" t="str">
        <f>IF(AND((RIGHT($X$3,2)-'[1]Miter Profiles'!$AC$25-'[1]Outside Edges'!$B66)&gt;=5,'[1]Outside Edges'!$P66="Yes"),"Yes","No")</f>
        <v>Yes</v>
      </c>
      <c r="Y67" s="87" t="str">
        <f>IF(AND((RIGHT($Y$3,2)-'[1]Miter Profiles'!$AC$26-'[1]Outside Edges'!$B66)&gt;=5,'[1]Outside Edges'!$P66="Yes"),"Yes","No")</f>
        <v>Yes</v>
      </c>
      <c r="Z67" s="10" t="str">
        <f>IF(AND((RIGHT($Z$3,2)-'[1]Miter Profiles'!$AC$27-'[1]Outside Edges'!$B66)&gt;=5,'[1]Outside Edges'!$P66="Yes"),"Yes","No")</f>
        <v>Yes</v>
      </c>
      <c r="AA67" s="10" t="str">
        <f>IF(AND((RIGHT($AA$3,2)-'[1]Miter Profiles'!$AC$28-'[1]Outside Edges'!$B66)&gt;=5,'[1]Outside Edges'!$P66="Yes"),"Yes","No")</f>
        <v>Yes</v>
      </c>
      <c r="AB67" s="85" t="str">
        <f>IF(AND((RIGHT($AB$3,2)-'[1]Miter Profiles'!$AC$29-'[1]Outside Edges'!$B66)&gt;=5,'[1]Outside Edges'!$P66="Yes"),"Yes","No")</f>
        <v>Yes</v>
      </c>
      <c r="AC67" s="86" t="str">
        <f>IF(AND((RIGHT($AC$3,2)-'[1]Miter Profiles'!$AC$30-'[1]Outside Edges'!$B66)&gt;=5,'[1]Outside Edges'!$P66="Yes"),"Yes","No")</f>
        <v>Yes</v>
      </c>
      <c r="AD67" s="11" t="str">
        <f>IF(AND((RIGHT($AD$3,2)-'[1]Miter Profiles'!$AC$31-'[1]Outside Edges'!$B66)&gt;=5,'[1]Outside Edges'!$P66="Yes"),"Yes","No")</f>
        <v>Yes</v>
      </c>
      <c r="AE67" s="87" t="str">
        <f>IF(AND((RIGHT($AE$3,2)-'[1]Miter Profiles'!$AC$32-'[1]Outside Edges'!$B66)&gt;=5,'[1]Outside Edges'!$P66="Yes"),"Yes","No")</f>
        <v>Yes</v>
      </c>
      <c r="AF67" s="10" t="str">
        <f>IF(AND((RIGHT($AF$3,2)-'[1]Miter Profiles'!$AC$33-'[1]Outside Edges'!$B66)&gt;=5,'[1]Outside Edges'!$P66="Yes"),"Yes","No")</f>
        <v>Yes</v>
      </c>
      <c r="AG67" s="10" t="str">
        <f>IF(AND((RIGHT($AG$3,2)-'[1]Miter Profiles'!$AC$34-'[1]Outside Edges'!$B66)&gt;=5,'[1]Outside Edges'!$P66="Yes"),"Yes","No")</f>
        <v>Yes</v>
      </c>
      <c r="AH67" s="85" t="str">
        <f>IF(AND((RIGHT($AH$3,2)-'[1]Miter Profiles'!$AC$35-'[1]Outside Edges'!$B66)&gt;=5,'[1]Outside Edges'!$P66="Yes"),"Yes","No")</f>
        <v>Yes</v>
      </c>
      <c r="AI67" s="86" t="str">
        <f>IF(AND((RIGHT($AI$3,2)-'[1]Miter Profiles'!$AC$36-'[1]Outside Edges'!$B66)&gt;=5,'[1]Outside Edges'!$P66="Yes"),"Yes","No")</f>
        <v>Yes</v>
      </c>
      <c r="AJ67" s="11" t="str">
        <f>IF(AND((RIGHT($AJ$3,2)-'[1]Miter Profiles'!$AC$37-'[1]Outside Edges'!$B66)&gt;=5,'[1]Outside Edges'!$P66="Yes"),"Yes","No")</f>
        <v>Yes</v>
      </c>
      <c r="AK67" s="87" t="str">
        <f>IF(AND((RIGHT($AK$3,2)-'[1]Miter Profiles'!$AC$38-'[1]Outside Edges'!$B66)&gt;=5,'[1]Outside Edges'!$P66="Yes"),"Yes","No")</f>
        <v>Yes</v>
      </c>
      <c r="AL67" s="10" t="str">
        <f>IF(AND((RIGHT($AL$3,2)-'[1]Miter Profiles'!$AC$39-'[1]Outside Edges'!$B66)&gt;=5,'[1]Outside Edges'!$P66="Yes"),"Yes","No")</f>
        <v>Yes</v>
      </c>
      <c r="AM67" s="10" t="str">
        <f>IF(AND((RIGHT($AM$3,2)-'[1]Miter Profiles'!$AC$40-'[1]Outside Edges'!$B66)&gt;=5,'[1]Outside Edges'!$P66="Yes"),"Yes","No")</f>
        <v>Yes</v>
      </c>
      <c r="AN67" s="85" t="str">
        <f>IF(AND((RIGHT($AN$3,2)-'[1]Miter Profiles'!$AC$41-'[1]Outside Edges'!$B66)&gt;=5,'[1]Outside Edges'!$P66="Yes"),"Yes","No")</f>
        <v>Yes</v>
      </c>
      <c r="AO67" s="86" t="str">
        <f>IF(AND((RIGHT($AO$3,2)-'[1]Miter Profiles'!$AC$42-'[1]Outside Edges'!$B66)&gt;=5,'[1]Outside Edges'!$P66="Yes"),"Yes","No")</f>
        <v>Yes</v>
      </c>
      <c r="AP67" s="11" t="str">
        <f>IF(AND((RIGHT($AP$3,2)-'[1]Miter Profiles'!$AC$43-'[1]Outside Edges'!$B66)&gt;=5,'[1]Outside Edges'!$P66="Yes"),"Yes","No")</f>
        <v>Yes</v>
      </c>
      <c r="AQ67" s="87" t="str">
        <f>IF(AND((RIGHT($AQ$3,2)-'[1]Miter Profiles'!$AC$44-'[1]Outside Edges'!$B66)&gt;=5,'[1]Outside Edges'!$P66="Yes"),"Yes","No")</f>
        <v>Yes</v>
      </c>
      <c r="AR67" s="10" t="str">
        <f>IF(AND((RIGHT($AR$3,2)-'[1]Miter Profiles'!$AC$45-'[1]Outside Edges'!$B66)&gt;=5,'[1]Outside Edges'!$P66="Yes"),"Yes","No")</f>
        <v>Yes</v>
      </c>
      <c r="AS67" s="10" t="str">
        <f>IF(AND((RIGHT($AS$3,2)-'[1]Miter Profiles'!$AC$46-'[1]Outside Edges'!$B66)&gt;=5,'[1]Outside Edges'!$P66="Yes"),"Yes","No")</f>
        <v>Yes</v>
      </c>
      <c r="AT67" s="85" t="str">
        <f>IF(AND((RIGHT($AT$3,2)-'[1]Miter Profiles'!$AC$47-'[1]Outside Edges'!$B66)&gt;=5,'[1]Outside Edges'!$P66="Yes"),"Yes","No")</f>
        <v>Yes</v>
      </c>
      <c r="AU67" s="86" t="str">
        <f>IF(AND((RIGHT($AU$3,2)-'[1]Miter Profiles'!$AC$48-'[1]Outside Edges'!$B66)&gt;=5,'[1]Outside Edges'!$P66="Yes"),"Yes","No")</f>
        <v>Yes</v>
      </c>
      <c r="AV67" s="11" t="str">
        <f>IF(AND((RIGHT($AV$3,2)-'[1]Miter Profiles'!$AC$49-'[1]Outside Edges'!$B66)&gt;=5,'[1]Outside Edges'!$P66="Yes"),"Yes","No")</f>
        <v>Yes</v>
      </c>
      <c r="AW67" s="87" t="str">
        <f>IF(AND((RIGHT($AW$3,2)-'[1]Miter Profiles'!$AC$50-'[1]Outside Edges'!$B66)&gt;=5,'[1]Outside Edges'!$P66="Yes"),"Yes","No")</f>
        <v>Yes</v>
      </c>
      <c r="AX67" s="10" t="str">
        <f>IF(AND((RIGHT($AX$3,2)-'[1]Miter Profiles'!$AC$51-'[1]Outside Edges'!$B66)&gt;=5,'[1]Outside Edges'!$P66="Yes"),"Yes","No")</f>
        <v>Yes</v>
      </c>
      <c r="AY67" s="10" t="str">
        <f>IF(AND((RIGHT($AY$3,2)-'[1]Miter Profiles'!$AC$52-'[1]Outside Edges'!$B66)&gt;=5,'[1]Outside Edges'!$P66="Yes"),"Yes","No")</f>
        <v>Yes</v>
      </c>
      <c r="AZ67" s="85" t="str">
        <f>IF(AND((RIGHT($AZ$3,2)-'[1]Miter Profiles'!$AC$53-'[1]Outside Edges'!$B66)&gt;=5,'[1]Outside Edges'!$P66="Yes"),"Yes","No")</f>
        <v>Yes</v>
      </c>
      <c r="BA67" s="86" t="str">
        <f>IF(AND((RIGHT($BA$3,2)-'[1]Miter Profiles'!$AC$54-'[1]Outside Edges'!$B66)&gt;=5,'[1]Outside Edges'!$P66="Yes"),"Yes","No")</f>
        <v>Yes</v>
      </c>
      <c r="BB67" s="11" t="str">
        <f>IF(AND((RIGHT($BB$3,2)-'[1]Miter Profiles'!$AC$55-'[1]Outside Edges'!$B66)&gt;=5,'[1]Outside Edges'!$P66="Yes"),"Yes","No")</f>
        <v>Yes</v>
      </c>
      <c r="BC67" s="87" t="str">
        <f>IF(AND((RIGHT($BC$3,2)-'[1]Miter Profiles'!$AC$56-'[1]Outside Edges'!$B66)&gt;=5,'[1]Outside Edges'!$P66="Yes"),"Yes","No")</f>
        <v>Yes</v>
      </c>
      <c r="BD67" s="10" t="str">
        <f>IF(AND((RIGHT($BD$3,2)-'[1]Miter Profiles'!$AC$57-'[1]Outside Edges'!$B66)&gt;=5,'[1]Outside Edges'!$P66="Yes"),"Yes","No")</f>
        <v>Yes</v>
      </c>
      <c r="BE67" s="10" t="str">
        <f>IF(AND((RIGHT($BE$3,2)-'[1]Miter Profiles'!$AC$58-'[1]Outside Edges'!$B66)&gt;=5,'[1]Outside Edges'!$P66="Yes"),"Yes","No")</f>
        <v>Yes</v>
      </c>
      <c r="BF67" s="85" t="str">
        <f>IF(AND((RIGHT($BF$3,2)-'[1]Miter Profiles'!$AC$59-'[1]Outside Edges'!$B66)&gt;=5,'[1]Outside Edges'!$P66="Yes"),"Yes","No")</f>
        <v>Yes</v>
      </c>
      <c r="BG67" s="86" t="str">
        <f>IF(AND((RIGHT($BG$3,2)-'[1]Miter Profiles'!$AC$60-'[1]Outside Edges'!$B66)&gt;=5,'[1]Outside Edges'!$P66="Yes"),"Yes","No")</f>
        <v>Yes</v>
      </c>
      <c r="BH67" s="11" t="str">
        <f>IF(AND((RIGHT($BH$3,2)-'[1]Miter Profiles'!$AC$61-'[1]Outside Edges'!$B66)&gt;=5,'[1]Outside Edges'!$P66="Yes"),"Yes","No")</f>
        <v>Yes</v>
      </c>
      <c r="BI67" s="87" t="str">
        <f>IF(AND((RIGHT($BI$3,2)-'[1]Miter Profiles'!$AC$62-'[1]Outside Edges'!$B66)&gt;=5,'[1]Outside Edges'!$P66="Yes"),"Yes","No")</f>
        <v>Yes</v>
      </c>
      <c r="BJ67" s="10" t="str">
        <f>IF(AND((RIGHT($BJ$3,2)-'[1]Miter Profiles'!$AC$63-'[1]Outside Edges'!$B66)&gt;=5,'[1]Outside Edges'!$P66="Yes"),"Yes","No")</f>
        <v>Yes</v>
      </c>
      <c r="BK67" s="10" t="str">
        <f>IF(AND((RIGHT($BK$3,2)-'[1]Miter Profiles'!$AC$64-'[1]Outside Edges'!$B66)&gt;=5,'[1]Outside Edges'!$P66="Yes"),"Yes","No")</f>
        <v>Yes</v>
      </c>
      <c r="BL67" s="85" t="str">
        <f>IF(AND((RIGHT($BL$3,2)-'[1]Miter Profiles'!$AC$65-'[1]Outside Edges'!$B66)&gt;=5,'[1]Outside Edges'!$P66="Yes"),"Yes","No")</f>
        <v>Yes</v>
      </c>
      <c r="BM67" s="86" t="str">
        <f>IF(AND((RIGHT($BM$3,2)-'[1]Miter Profiles'!$AC$66-'[1]Outside Edges'!$B66)&gt;=5,'[1]Outside Edges'!$P66="Yes"),"Yes","No")</f>
        <v>Yes</v>
      </c>
      <c r="BN67" s="11" t="str">
        <f>IF(AND((RIGHT($BN$3,2)-'[1]Miter Profiles'!$AC$67-'[1]Outside Edges'!$B66)&gt;=5,'[1]Outside Edges'!$P66="Yes"),"Yes","No")</f>
        <v>Yes</v>
      </c>
      <c r="BO67" s="87" t="str">
        <f>IF(AND((RIGHT($BO$3,2)-'[1]Miter Profiles'!$AC$68-'[1]Outside Edges'!$B66)&gt;=5,'[1]Outside Edges'!$P66="Yes"),"Yes","No")</f>
        <v>Yes</v>
      </c>
      <c r="BP67" s="10" t="str">
        <f>IF(AND((RIGHT($BP$3,2)-'[1]Miter Profiles'!$AC$69-'[1]Outside Edges'!$B66)&gt;=5,'[1]Outside Edges'!$P66="Yes"),"Yes","No")</f>
        <v>Yes</v>
      </c>
      <c r="BQ67" s="10" t="str">
        <f>IF(AND((RIGHT($BQ$3,2)-'[1]Miter Profiles'!$AC$70-'[1]Outside Edges'!$B66)&gt;=5,'[1]Outside Edges'!$P66="Yes"),"Yes","No")</f>
        <v>Yes</v>
      </c>
      <c r="BR67" s="85" t="str">
        <f>IF(AND((RIGHT($BR$3,2)-'[1]Miter Profiles'!$AC$71-'[1]Outside Edges'!$B66)&gt;=5,'[1]Outside Edges'!$P66="Yes"),"Yes","No")</f>
        <v>Yes</v>
      </c>
      <c r="BS67" s="86" t="str">
        <f>IF(AND((RIGHT($BS$3,2)-'[1]Miter Profiles'!$AC$72-'[1]Outside Edges'!$B66)&gt;=5,'[1]Outside Edges'!$P66="Yes"),"Yes","No")</f>
        <v>Yes</v>
      </c>
      <c r="BT67" s="11" t="str">
        <f>IF(AND((RIGHT($BT$3,2)-'[1]Miter Profiles'!$AC$73-'[1]Outside Edges'!$B66)&gt;=5,'[1]Outside Edges'!$P66="Yes"),"Yes","No")</f>
        <v>Yes</v>
      </c>
      <c r="BU67" s="87" t="str">
        <f>IF(AND((RIGHT($BU$3,2)-'[1]Miter Profiles'!$AC$74-'[1]Outside Edges'!$B66)&gt;=5,'[1]Outside Edges'!$P66="Yes"),"Yes","No")</f>
        <v>Yes</v>
      </c>
      <c r="BV67" s="10" t="str">
        <f>IF(AND((RIGHT($BV$3,2)-'[1]Miter Profiles'!$AC$75-'[1]Outside Edges'!$B66)&gt;=5,'[1]Outside Edges'!$P66="Yes"),"Yes","No")</f>
        <v>Yes</v>
      </c>
      <c r="BW67" s="10" t="str">
        <f>IF(AND((RIGHT($BW$3,2)-'[1]Miter Profiles'!$AC$76-'[1]Outside Edges'!$B66)&gt;=5,'[1]Outside Edges'!$P66="Yes"),"Yes","No")</f>
        <v>Yes</v>
      </c>
      <c r="BX67" s="85" t="str">
        <f>IF(AND((RIGHT($BX$3,2)-'[1]Miter Profiles'!$AC$77-'[1]Outside Edges'!$B66)&gt;=5,'[1]Outside Edges'!$P66="Yes"),"Yes","No")</f>
        <v>Yes</v>
      </c>
      <c r="BY67" s="86" t="str">
        <f>IF(AND((RIGHT($BY$3,2)-'[1]Miter Profiles'!$AC$78-'[1]Outside Edges'!$B66)&gt;=5,'[1]Outside Edges'!$P66="Yes"),"Yes","No")</f>
        <v>Yes</v>
      </c>
      <c r="BZ67" s="11" t="str">
        <f>IF(AND((RIGHT($BZ$3,2)-'[1]Miter Profiles'!$AC$79-'[1]Outside Edges'!$B66)&gt;=5,'[1]Outside Edges'!$P66="Yes"),"Yes","No")</f>
        <v>Yes</v>
      </c>
      <c r="CA67" s="87" t="str">
        <f>IF(AND((RIGHT($CA$3,2)-'[1]Miter Profiles'!$AC$80-'[1]Outside Edges'!$B66)&gt;=5,'[1]Outside Edges'!$P66="Yes"),"Yes","No")</f>
        <v>Yes</v>
      </c>
      <c r="CB67" s="10" t="str">
        <f>IF(AND((RIGHT($CB$3,2)-'[1]Miter Profiles'!$AC$81-'[1]Outside Edges'!$B66)&gt;=5,'[1]Outside Edges'!$P66="Yes"),"Yes","No")</f>
        <v>Yes</v>
      </c>
      <c r="CC67" s="10" t="str">
        <f>IF(AND((RIGHT($CC$3,2)-'[1]Miter Profiles'!$AC$82-'[1]Outside Edges'!$B66)&gt;=5,'[1]Outside Edges'!$P66="Yes"),"Yes","No")</f>
        <v>Yes</v>
      </c>
      <c r="CD67" s="85" t="str">
        <f>IF(AND((RIGHT($CD$3,2)-'[1]Miter Profiles'!$AC$83-'[1]Outside Edges'!$B66)&gt;=5,'[1]Outside Edges'!$P66="Yes"),"Yes","No")</f>
        <v>Yes</v>
      </c>
      <c r="CE67" s="86" t="str">
        <f>IF(AND((RIGHT($CE$3,2)-'[1]Miter Profiles'!$AC$84-'[1]Outside Edges'!$B66)&gt;=5,'[1]Outside Edges'!$P66="Yes"),"Yes","No")</f>
        <v>Yes</v>
      </c>
      <c r="CF67" s="11" t="str">
        <f>IF(AND((RIGHT($CF$3,2)-'[1]Miter Profiles'!$AC$85-'[1]Outside Edges'!$B66)&gt;=5,'[1]Outside Edges'!$P66="Yes"),"Yes","No")</f>
        <v>Yes</v>
      </c>
      <c r="CG67" s="87" t="str">
        <f>IF(AND((RIGHT($CG$3,2)-'[1]Miter Profiles'!$AC$86-'[1]Outside Edges'!$B66)&gt;=5,'[1]Outside Edges'!$P66="Yes"),"Yes","No")</f>
        <v>Yes</v>
      </c>
      <c r="CH67" s="10" t="str">
        <f>IF(AND((RIGHT($CH$3,2)-'[1]Miter Profiles'!$AC$87-'[1]Outside Edges'!$B66)&gt;=5,'[1]Outside Edges'!$P66="Yes"),"Yes","No")</f>
        <v>Yes</v>
      </c>
      <c r="CI67" s="10" t="str">
        <f>IF(AND((RIGHT($CI$3,2)-'[1]Miter Profiles'!$AC$88-'[1]Outside Edges'!$B66)&gt;=5,'[1]Outside Edges'!$P66="Yes"),"Yes","No")</f>
        <v>Yes</v>
      </c>
      <c r="CJ67" s="85" t="str">
        <f>IF(AND((RIGHT($CJ$3,2)-'[1]Miter Profiles'!$AC$89-'[1]Outside Edges'!$B66)&gt;=5,'[1]Outside Edges'!$P66="Yes"),"Yes","No")</f>
        <v>Yes</v>
      </c>
      <c r="CK67" s="86" t="str">
        <f>IF(AND((RIGHT($CK$3,2)-'[1]Miter Profiles'!$AC$90-'[1]Outside Edges'!$B66)&gt;=5,'[1]Outside Edges'!$P66="Yes"),"Yes","No")</f>
        <v>Yes</v>
      </c>
      <c r="CL67" s="11" t="str">
        <f>IF(AND((RIGHT($CL$3,2)-'[1]Miter Profiles'!$AC$91-'[1]Outside Edges'!$B66)&gt;=5,'[1]Outside Edges'!$P66="Yes"),"Yes","No")</f>
        <v>Yes</v>
      </c>
      <c r="CM67" s="87" t="str">
        <f>IF(AND((RIGHT($CM$3,2)-'[1]Miter Profiles'!$AC$92-'[1]Outside Edges'!$B66)&gt;=5,'[1]Outside Edges'!$P66="Yes"),"Yes","No")</f>
        <v>Yes</v>
      </c>
      <c r="CN67" s="10" t="str">
        <f>IF(AND((RIGHT(CN$3,2)-'[1]Miter Profiles'!$AC$93-'[1]Outside Edges'!$B66)&gt;=5,'[1]Outside Edges'!$P66="Yes"),"Yes","No")</f>
        <v>No</v>
      </c>
      <c r="CO67" s="10" t="str">
        <f>IF(AND((RIGHT(CO$3,2)-'[1]Miter Profiles'!$AC$94-'[1]Outside Edges'!$B66)&gt;=5,'[1]Outside Edges'!$P66="Yes"),"Yes","No")</f>
        <v>Yes</v>
      </c>
      <c r="CP67" s="85" t="str">
        <f>IF(AND((RIGHT(CP$3,2)-'[1]Miter Profiles'!$AC$95-'[1]Outside Edges'!$B66)&gt;=5,'[1]Outside Edges'!$P66="Yes"),"Yes","No")</f>
        <v>Yes</v>
      </c>
      <c r="CQ67" s="86" t="str">
        <f>IF(AND((RIGHT(CQ$3,2)-'[1]Miter Profiles'!$AC$96-'[1]Outside Edges'!$B66)&gt;=5,'[1]Outside Edges'!$P66="Yes"),"Yes","No")</f>
        <v>Yes</v>
      </c>
      <c r="CR67" s="11" t="str">
        <f>IF(AND((RIGHT(CR$3,2)-'[1]Miter Profiles'!$AC$97-'[1]Outside Edges'!$B66)&gt;=5,'[1]Outside Edges'!$P66="Yes"),"Yes","No")</f>
        <v>Yes</v>
      </c>
      <c r="CS67" s="87" t="str">
        <f>IF(AND((RIGHT(CS$3,2)-'[1]Miter Profiles'!$AC$98-'[1]Outside Edges'!$B66)&gt;=5,'[1]Outside Edges'!$P66="Yes"),"Yes","No")</f>
        <v>Yes</v>
      </c>
      <c r="CT67" s="10" t="str">
        <f>IF(AND((RIGHT($CT$3,2)-'[1]Miter Profiles'!$AC$99-'[1]Outside Edges'!$B66)&gt;=5,'[1]Outside Edges'!$P66="Yes"),"Yes","No")</f>
        <v>Yes</v>
      </c>
      <c r="CU67" s="10" t="str">
        <f>IF(AND((RIGHT($CU$3,2)-'[1]Miter Profiles'!$AC$100-'[1]Outside Edges'!$B66)&gt;=5,'[1]Outside Edges'!$P66="Yes"),"Yes","No")</f>
        <v>Yes</v>
      </c>
      <c r="CV67" s="85" t="str">
        <f>IF(AND((RIGHT($CV$3,2)-'[1]Miter Profiles'!$AC$101-'[1]Outside Edges'!$B66)&gt;=5,'[1]Outside Edges'!$P66="Yes"),"Yes","No")</f>
        <v>Yes</v>
      </c>
      <c r="CW67" s="86" t="str">
        <f>IF(AND((RIGHT($CW$3,2)-'[1]Miter Profiles'!$AC$102-'[1]Outside Edges'!$B66)&gt;=5,'[1]Outside Edges'!$P66="Yes"),"Yes","No")</f>
        <v>Yes</v>
      </c>
      <c r="CX67" s="11" t="str">
        <f>IF(AND((RIGHT($CX$3,2)-'[1]Miter Profiles'!$AC$103-'[1]Outside Edges'!$B66)&gt;=5,'[1]Outside Edges'!$P66="Yes"),"Yes","No")</f>
        <v>Yes</v>
      </c>
      <c r="CY67" s="87" t="str">
        <f>IF(AND((RIGHT($CY$3,2)-'[1]Miter Profiles'!$AC$104-'[1]Outside Edges'!$B66)&gt;=5,'[1]Outside Edges'!$P66="Yes"),"Yes","No")</f>
        <v>Yes</v>
      </c>
      <c r="CZ67" s="10" t="str">
        <f>IF(AND((RIGHT($CZ$3,2)-'[1]Miter Profiles'!$AC$105-'[1]Outside Edges'!$B66)&gt;=5,'[1]Outside Edges'!$P66="Yes"),"Yes","No")</f>
        <v>No</v>
      </c>
      <c r="DA67" s="10" t="str">
        <f>IF(AND((RIGHT($DA$3,2)-'[1]Miter Profiles'!$AC$106-'[1]Outside Edges'!$B66)&gt;=5,'[1]Outside Edges'!$P66="Yes"),"Yes","No")</f>
        <v>No</v>
      </c>
      <c r="DB67" s="85" t="str">
        <f>IF(AND((RIGHT($DB$3,2)-'[1]Miter Profiles'!$AC$107-'[1]Outside Edges'!$B66)&gt;=5,'[1]Outside Edges'!$P66="Yes"),"Yes","No")</f>
        <v>No</v>
      </c>
      <c r="DC67" s="86" t="str">
        <f>IF(AND((RIGHT($DC$3,2)-'[1]Miter Profiles'!$AC$108-'[1]Outside Edges'!$B66)&gt;=5,'[1]Outside Edges'!$P66="Yes"),"Yes","No")</f>
        <v>Yes</v>
      </c>
      <c r="DD67" s="11" t="str">
        <f>IF(AND((RIGHT($DD$3,2)-'[1]Miter Profiles'!$AC$109-'[1]Outside Edges'!$B66)&gt;=5,'[1]Outside Edges'!$P66="Yes"),"Yes","No")</f>
        <v>Yes</v>
      </c>
      <c r="DE67" s="87" t="str">
        <f>IF(AND((RIGHT($DE$3,2)-'[1]Miter Profiles'!$AC$110-'[1]Outside Edges'!$B66)&gt;=5,'[1]Outside Edges'!$P66="Yes"),"Yes","No")</f>
        <v>Yes</v>
      </c>
      <c r="DF67" s="10" t="str">
        <f>IF(AND((RIGHT($DF$3,2)-'[1]Miter Profiles'!$AC$111-'[1]Outside Edges'!$B66)&gt;=5,'[1]Outside Edges'!$P66="Yes"),"Yes","No")</f>
        <v>Yes</v>
      </c>
      <c r="DG67" s="10" t="str">
        <f>IF(AND((RIGHT($DG$3,2)-'[1]Miter Profiles'!$AC$112-'[1]Outside Edges'!$B66)&gt;=5,'[1]Outside Edges'!$P66="Yes"),"Yes","No")</f>
        <v>Yes</v>
      </c>
      <c r="DH67" s="85" t="str">
        <f>IF(AND((RIGHT($DH$3,2)-'[1]Miter Profiles'!$AC$113-'[1]Outside Edges'!$B66)&gt;=5,'[1]Outside Edges'!$P66="Yes"),"Yes","No")</f>
        <v>Yes</v>
      </c>
      <c r="DI67" s="86" t="str">
        <f>IF(AND((RIGHT($DI$3,2)-'[1]Miter Profiles'!$AC$114-'[1]Outside Edges'!$B66)&gt;=5,'[1]Outside Edges'!$P66="Yes"),"Yes","No")</f>
        <v>Yes</v>
      </c>
      <c r="DJ67" s="11" t="str">
        <f>IF(AND((RIGHT($DJ$3,2)-'[1]Miter Profiles'!$AC$115-'[1]Outside Edges'!$B66)&gt;=5,'[1]Outside Edges'!$P66="Yes"),"Yes","No")</f>
        <v>Yes</v>
      </c>
      <c r="DK67" s="87" t="str">
        <f>IF(AND((RIGHT($DK$3,2)-'[1]Miter Profiles'!$AC$116-'[1]Outside Edges'!$B66)&gt;=5,'[1]Outside Edges'!$P66="Yes"),"Yes","No")</f>
        <v>Yes</v>
      </c>
      <c r="DL67" s="10" t="str">
        <f>IF(AND((RIGHT($DL$3,2)-'[1]Miter Profiles'!$AC$117-'[1]Outside Edges'!$B66)&gt;=5,'[1]Outside Edges'!$P66="Yes"),"Yes","No")</f>
        <v>Yes</v>
      </c>
      <c r="DM67" s="10" t="str">
        <f>IF(AND((RIGHT($DM$3,2)-'[1]Miter Profiles'!$AC$118-'[1]Outside Edges'!$B66)&gt;=5,'[1]Outside Edges'!$P66="Yes"),"Yes","No")</f>
        <v>Yes</v>
      </c>
      <c r="DN67" s="85" t="str">
        <f>IF(AND((RIGHT($DN$3,2)-'[1]Miter Profiles'!$AC$119-'[1]Outside Edges'!$B66)&gt;=5,'[1]Outside Edges'!$P66="Yes"),"Yes","No")</f>
        <v>Yes</v>
      </c>
      <c r="DO67" s="86" t="str">
        <f>IF(AND((RIGHT($DO$3,2)-'[1]Miter Profiles'!$AC$120-'[1]Outside Edges'!$B66)&gt;=5,'[1]Outside Edges'!$P66="Yes"),"Yes","No")</f>
        <v>No</v>
      </c>
      <c r="DP67" s="11" t="str">
        <f>IF(AND((RIGHT($DP$3,2)-'[1]Miter Profiles'!$AC$121-'[1]Outside Edges'!$B66)&gt;=5,'[1]Outside Edges'!$P66="Yes"),"Yes","No")</f>
        <v>Yes</v>
      </c>
      <c r="DQ67" s="87" t="str">
        <f>IF(AND((RIGHT($DQ$3,2)-'[1]Miter Profiles'!$AC$122-'[1]Outside Edges'!$B66)&gt;=5,'[1]Outside Edges'!$P66="Yes"),"Yes","No")</f>
        <v>Yes</v>
      </c>
      <c r="DR67" s="10" t="str">
        <f>IF(AND((RIGHT($DR$3,2)-'[1]Miter Profiles'!$AC$123-'[1]Outside Edges'!$B66)&gt;=5,'[1]Outside Edges'!$P66="Yes"),"Yes","No")</f>
        <v>Yes</v>
      </c>
      <c r="DS67" s="10" t="str">
        <f>IF(AND((RIGHT($DS$3,2)-'[1]Miter Profiles'!$AC$124-'[1]Outside Edges'!$B66)&gt;=5,'[1]Outside Edges'!$P66="Yes"),"Yes","No")</f>
        <v>Yes</v>
      </c>
      <c r="DT67" s="85" t="str">
        <f>IF(AND((RIGHT($DT$3,2)-'[1]Miter Profiles'!$AC$125-'[1]Outside Edges'!$B66)&gt;=5,'[1]Outside Edges'!$P66="Yes"),"Yes","No")</f>
        <v>Yes</v>
      </c>
      <c r="DU67" s="86" t="str">
        <f>IF(AND((RIGHT($DU$3,2)-'[1]Miter Profiles'!$AC$126-'[1]Outside Edges'!$B66)&gt;=5,'[1]Outside Edges'!$P66="Yes"),"Yes","No")</f>
        <v>Yes</v>
      </c>
      <c r="DV67" s="11" t="str">
        <f>IF(AND((RIGHT($DV$3,2)-'[1]Miter Profiles'!$AC$127-'[1]Outside Edges'!$B66)&gt;=5,'[1]Outside Edges'!$P66="Yes"),"Yes","No")</f>
        <v>Yes</v>
      </c>
      <c r="DW67" s="87" t="str">
        <f>IF(AND((RIGHT($DW$3,2)-'[1]Miter Profiles'!$AC$128-'[1]Outside Edges'!$B66)&gt;=5,'[1]Outside Edges'!$P66="Yes"),"Yes","No")</f>
        <v>Yes</v>
      </c>
      <c r="DX67" s="10" t="str">
        <f>IF(AND((RIGHT($DX$3,2)-'[1]Miter Profiles'!$AC$129-'[1]Outside Edges'!$B66)&gt;=5,'[1]Outside Edges'!$P66="Yes"),"Yes","No")</f>
        <v>Yes</v>
      </c>
      <c r="DY67" s="10" t="str">
        <f>IF(AND((RIGHT($DY$3,2)-'[1]Miter Profiles'!$AC$130-'[1]Outside Edges'!$B66)&gt;=5,'[1]Outside Edges'!$P66="Yes"),"Yes","No")</f>
        <v>Yes</v>
      </c>
      <c r="DZ67" s="85" t="str">
        <f>IF(AND((RIGHT($DZ$3,2)-'[1]Miter Profiles'!$AC$131-'[1]Outside Edges'!$B66)&gt;=5,'[1]Outside Edges'!$P66="Yes"),"Yes","No")</f>
        <v>Yes</v>
      </c>
      <c r="EA67" s="90" t="str">
        <f>IF(AND((RIGHT($EA$3,2)-'[1]Miter Profiles'!$AC$132-'[1]Outside Edges'!$B66)&gt;=5,'[1]Outside Edges'!$P66="Yes"),"Yes","No")</f>
        <v>Yes</v>
      </c>
      <c r="EB67" s="104" t="str">
        <f>IF(AND((RIGHT($EB$3,2)-'[1]Miter Profiles'!$AC$133-'[1]Outside Edges'!$B66)&gt;=5,'[1]Outside Edges'!$P66="Yes"),"Yes","No")</f>
        <v>No</v>
      </c>
      <c r="EC67" s="109" t="str">
        <f>IF(AND((RIGHT($EC$3,2)-'[1]Miter Profiles'!$AC$134-'[1]Outside Edges'!$B66)&gt;=5,'[1]Outside Edges'!$P66="Yes"),"Yes","No")</f>
        <v>Yes</v>
      </c>
      <c r="ED67" s="115" t="str">
        <f>IF(AND((RIGHT($ED$3,2)-'[1]Miter Profiles'!$AC$135-'[1]Outside Edges'!$B66)&gt;=5,'[1]Outside Edges'!$P66="Yes"),"Yes","No")</f>
        <v>Yes</v>
      </c>
      <c r="EE67" s="112" t="str">
        <f>IF(AND((RIGHT($EE$3,2)-'[1]Miter Profiles'!$AC$136-'[1]Outside Edges'!$B66)&gt;=5,'[1]Outside Edges'!$P66="Yes"),"Yes","No")</f>
        <v>Yes</v>
      </c>
      <c r="EF67" s="85" t="str">
        <f>IF(AND((RIGHT($EF$3,2)-'[1]Miter Profiles'!$AC$137-'[1]Outside Edges'!$B66)&gt;=5,'[1]Outside Edges'!$P66="Yes"),"Yes","No")</f>
        <v>Yes</v>
      </c>
      <c r="EG67" s="10" t="str">
        <f>IF(AND((RIGHT($EG$3,2)-'[1]Miter Profiles'!$AC$138-'[1]Outside Edges'!$B66)&gt;=5,'[1]Outside Edges'!$P66="Yes"),"Yes","No")</f>
        <v>Yes</v>
      </c>
      <c r="EH67" s="90" t="str">
        <f>IF(AND((RIGHT($EH$3,2)-'[1]Miter Profiles'!$AC$139-'[1]Outside Edges'!$B66)&gt;=5,'[1]Outside Edges'!$P66="Yes"),"Yes","No")</f>
        <v>Yes</v>
      </c>
      <c r="EI67" s="120" t="str">
        <f>IF(AND((RIGHT($EI$3,2)-'[1]Miter Profiles'!$AC$140-'[1]Outside Edges'!$B66)&gt;=5,'[1]Outside Edges'!$P66="Yes"),"Yes","No")</f>
        <v>Yes</v>
      </c>
      <c r="EJ67" s="123" t="str">
        <f>IF(AND((RIGHT($EJ$3,2)-'[1]Miter Profiles'!$AC$141-'[1]Outside Edges'!$B66)&gt;=5,'[1]Outside Edges'!$P66="Yes"),"Yes","No")</f>
        <v>Yes</v>
      </c>
      <c r="EK67" s="123" t="str">
        <f>IF(AND((RIGHT($EK$3,2)-'[1]Miter Profiles'!$AC$142-'[1]Outside Edges'!$B66)&gt;=5,'[1]Outside Edges'!$P66="Yes"),"Yes","No")</f>
        <v>Yes</v>
      </c>
      <c r="EL67" s="115" t="str">
        <f>IF(AND((RIGHT($EL$3,2)-'[1]Miter Profiles'!$AC$143-'[1]Outside Edges'!$B66)&gt;=5,'[1]Outside Edges'!$P66="Yes"),"Yes","No")</f>
        <v>Yes</v>
      </c>
      <c r="EM67" s="128" t="str">
        <f>IF(AND((RIGHT($EM$3,2)-'[1]Miter Profiles'!$AC$144-'[1]Outside Edges'!$B66)&gt;=5,'[1]Outside Edges'!$P66="Yes"),"Yes","No")</f>
        <v>No</v>
      </c>
      <c r="EN67" s="10" t="str">
        <f>IF(AND((RIGHT($EN$3,2)-'[1]Miter Profiles'!$AC$145-'[1]Outside Edges'!$B66)&gt;=5,'[1]Outside Edges'!$P66="Yes"),"Yes","No")</f>
        <v>Yes</v>
      </c>
      <c r="EO67" s="90" t="str">
        <f>IF(AND((RIGHT($EO$3,2)-'[1]Miter Profiles'!$AC$146-'[1]Outside Edges'!$B66)&gt;=5,'[1]Outside Edges'!$P66="Yes"),"Yes","No")</f>
        <v>Yes</v>
      </c>
      <c r="EP67" s="123" t="str">
        <f>IF(AND((RIGHT($EP$3,2)-'[1]Miter Profiles'!$AC$147-'[1]Outside Edges'!$B66)&gt;=5,'[1]Outside Edges'!$P66="Yes"),"Yes","No")</f>
        <v>Yes</v>
      </c>
      <c r="EQ67" s="123" t="str">
        <f>IF(AND((RIGHT($EQ$3,2)-'[1]Miter Profiles'!$AC$148-'[1]Outside Edges'!$B66)&gt;=5,'[1]Outside Edges'!$P66="Yes"),"Yes","No")</f>
        <v>Yes</v>
      </c>
      <c r="ER67" s="115" t="str">
        <f>IF(AND((RIGHT($ER$3,2)-'[1]Miter Profiles'!$AC$149-'[1]Outside Edges'!$B66)&gt;=5,'[1]Outside Edges'!$P66="Yes"),"Yes","No")</f>
        <v>Yes</v>
      </c>
      <c r="ES67" s="128" t="str">
        <f>IF(AND((RIGHT($ES$3,2)-'[1]Miter Profiles'!$AC$150-'[1]Outside Edges'!$B66)&gt;=5,'[1]Outside Edges'!$P66="Yes"),"Yes","No")</f>
        <v>Yes</v>
      </c>
      <c r="ET67" s="10" t="str">
        <f>IF(AND((RIGHT($ET$3,2)-'[1]Miter Profiles'!$AC$151-'[1]Outside Edges'!$B66)&gt;=5,'[1]Outside Edges'!$P66="Yes"),"Yes","No")</f>
        <v>Yes</v>
      </c>
      <c r="EU67" s="90" t="str">
        <f>IF(AND((RIGHT($EU$3,2)-'[1]Miter Profiles'!$AC$152-'[1]Outside Edges'!$B66)&gt;=5,'[1]Outside Edges'!$P66="Yes"),"Yes","No")</f>
        <v>Yes</v>
      </c>
      <c r="EV67" s="123" t="str">
        <f>IF(AND((RIGHT($EV$3,2)-'[1]Miter Profiles'!$AC$153-'[1]Outside Edges'!$B66)&gt;=5,'[1]Outside Edges'!$P66="Yes"),"Yes","No")</f>
        <v>Yes</v>
      </c>
      <c r="EW67" s="123" t="str">
        <f>IF(AND((RIGHT($EW$3,2)-'[1]Miter Profiles'!$AC$154-'[1]Outside Edges'!$B66)&gt;=5,'[1]Outside Edges'!$P66="Yes"),"Yes","No")</f>
        <v>Yes</v>
      </c>
      <c r="EX67" s="115" t="str">
        <f>IF(AND((RIGHT($EX$3,2)-'[1]Miter Profiles'!$AC$155-'[1]Outside Edges'!$B66)&gt;=5,'[1]Outside Edges'!$P66="Yes"),"Yes","No")</f>
        <v>Yes</v>
      </c>
      <c r="EY67" s="128" t="str">
        <f>IF(AND((RIGHT($EY$3,2)-'[1]Miter Profiles'!$AC$156-'[1]Outside Edges'!$B66)&gt;=5,'[1]Outside Edges'!$P66="Yes"),"Yes","No")</f>
        <v>Yes</v>
      </c>
      <c r="EZ67" s="10" t="str">
        <f>IF(AND((RIGHT($EZ$3,2)-'[1]Miter Profiles'!$AC$157-'[1]Outside Edges'!$B66)&gt;=5,'[1]Outside Edges'!$P66="Yes"),"Yes","No")</f>
        <v>Yes</v>
      </c>
      <c r="FA67" s="90" t="str">
        <f>IF(AND((RIGHT($FA$3,2)-'[1]Miter Profiles'!$AC$158-'[1]Outside Edges'!$B66)&gt;=5,'[1]Outside Edges'!$P66="Yes"),"Yes","No")</f>
        <v>Yes</v>
      </c>
      <c r="FB67" s="123" t="str">
        <f>IF(AND((RIGHT($FB$3,2)-'[1]Miter Profiles'!$AC$159-'[1]Outside Edges'!$B66)&gt;=5,'[1]Outside Edges'!$P66="Yes"),"Yes","No")</f>
        <v>Yes</v>
      </c>
      <c r="FC67" s="123" t="str">
        <f>IF(AND((RIGHT($FC$3,2)-'[1]Miter Profiles'!$AC$160-'[1]Outside Edges'!$B66)&gt;=5,'[1]Outside Edges'!$P66="Yes"),"Yes","No")</f>
        <v>Yes</v>
      </c>
      <c r="FD67" s="115" t="str">
        <f>IF(AND((RIGHT($FD$3,2)-'[1]Miter Profiles'!$AC$161-'[1]Outside Edges'!$B66)&gt;=5,'[1]Outside Edges'!$P66="Yes"),"Yes","No")</f>
        <v>Yes</v>
      </c>
      <c r="FE67" s="128" t="str">
        <f>IF(AND((RIGHT($FE$3,2)-'[1]Miter Profiles'!$AC$162-'[1]Outside Edges'!$B66)&gt;=5,'[1]Outside Edges'!$P66="Yes"),"Yes","No")</f>
        <v>Yes</v>
      </c>
      <c r="FF67" s="10" t="str">
        <f>IF(AND((RIGHT($FF$3,2)-'[1]Miter Profiles'!$AC$163-'[1]Outside Edges'!$B66)&gt;=5,'[1]Outside Edges'!$P66="Yes"),"Yes","No")</f>
        <v>Yes</v>
      </c>
      <c r="FG67" s="90" t="str">
        <f>IF(AND((RIGHT($FG$3,2)-'[1]Miter Profiles'!$AC$164-'[1]Outside Edges'!$B66)&gt;=5,'[1]Outside Edges'!$P66="Yes"),"Yes","No")</f>
        <v>Yes</v>
      </c>
      <c r="FH67" s="123" t="str">
        <f>IF(AND((RIGHT($FH$3,2)-'[1]Miter Profiles'!$AC$165-'[1]Outside Edges'!$B66)&gt;=5,'[1]Outside Edges'!$P66="Yes"),"Yes","No")</f>
        <v>Yes</v>
      </c>
      <c r="FI67" s="123" t="str">
        <f>IF(AND((RIGHT($FI$3,2)-'[1]Miter Profiles'!$AC$166-'[1]Outside Edges'!$B66)&gt;=5,'[1]Outside Edges'!$P66="Yes"),"Yes","No")</f>
        <v>Yes</v>
      </c>
      <c r="FJ67" s="115" t="str">
        <f>IF(AND((RIGHT($FJ$3,2)-'[1]Miter Profiles'!$AC$167-'[1]Outside Edges'!$B66)&gt;=5,'[1]Outside Edges'!$P66="Yes"),"Yes","No")</f>
        <v>Yes</v>
      </c>
      <c r="FK67" s="128" t="str">
        <f>IF(AND((RIGHT($FK$3,2)-'[1]Miter Profiles'!$AC$168-'[1]Outside Edges'!$B66)&gt;=5,'[1]Outside Edges'!$P66="Yes"),"Yes","No")</f>
        <v>Yes</v>
      </c>
      <c r="FL67" s="10" t="str">
        <f>IF(AND((RIGHT($FL$3,2)-'[1]Miter Profiles'!$AC$169-'[1]Outside Edges'!$B66)&gt;=5,'[1]Outside Edges'!$P66="Yes"),"Yes","No")</f>
        <v>Yes</v>
      </c>
      <c r="FM67" s="90" t="str">
        <f>IF(AND((RIGHT($FM$3,2)-'[1]Miter Profiles'!$AC$170-'[1]Outside Edges'!$B66)&gt;=5,'[1]Outside Edges'!$P66="Yes"),"Yes","No")</f>
        <v>Yes</v>
      </c>
      <c r="FN67" s="123" t="str">
        <f>IF(AND((RIGHT($FN$3,2)-'[1]Miter Profiles'!$AC$171-'[1]Outside Edges'!$B66)&gt;=5,'[1]Outside Edges'!$P66="Yes"),"Yes","No")</f>
        <v>Yes</v>
      </c>
      <c r="FO67" s="123" t="str">
        <f>IF(AND((RIGHT($FO$3,2)-'[1]Miter Profiles'!$AC$172-'[1]Outside Edges'!$B66)&gt;=5,'[1]Outside Edges'!$P66="Yes"),"Yes","No")</f>
        <v>Yes</v>
      </c>
      <c r="FP67" s="115" t="str">
        <f>IF(AND((RIGHT($FP$3,2)-'[1]Miter Profiles'!$AC$173-'[1]Outside Edges'!$B66)&gt;=5,'[1]Outside Edges'!$P66="Yes"),"Yes","No")</f>
        <v>Yes</v>
      </c>
      <c r="FQ67" s="128" t="str">
        <f>IF(AND((RIGHT($FQ$3,2)-'[1]Miter Profiles'!$AC$174-'[1]Outside Edges'!$B66)&gt;=5,'[1]Outside Edges'!$P66="Yes"),"Yes","No")</f>
        <v>Yes</v>
      </c>
      <c r="FR67" s="10" t="str">
        <f>IF(AND((RIGHT($FR$3,2)-'[1]Miter Profiles'!$AC$175-'[1]Outside Edges'!$B66)&gt;=5,'[1]Outside Edges'!$P66="Yes"),"Yes","No")</f>
        <v>Yes</v>
      </c>
      <c r="FS67" s="90" t="str">
        <f>IF(AND((RIGHT($FS$3,2)-'[1]Miter Profiles'!$AC$176-'[1]Outside Edges'!$B66)&gt;=5,'[1]Outside Edges'!$P66="Yes"),"Yes","No")</f>
        <v>Yes</v>
      </c>
      <c r="FT67" s="123" t="str">
        <f>IF(AND((RIGHT($FT$3,2)-'[1]Miter Profiles'!$AC$177-'[1]Outside Edges'!$B66)&gt;=5,'[1]Outside Edges'!$P66="Yes"),"Yes","No")</f>
        <v>Yes</v>
      </c>
      <c r="FU67" s="123" t="str">
        <f>IF(AND((RIGHT($FU$3,2)-'[1]Miter Profiles'!$AC$178-'[1]Outside Edges'!$B66)&gt;=5,'[1]Outside Edges'!$P66="Yes"),"Yes","No")</f>
        <v>Yes</v>
      </c>
      <c r="FV67" s="115" t="str">
        <f>IF(AND((RIGHT($V$3,2)-'[1]Miter Profiles'!$AC$179-'[1]Outside Edges'!$B66)&gt;=5,'[1]Outside Edges'!$P66="Yes"),"Yes","No")</f>
        <v>Yes</v>
      </c>
      <c r="FW67" s="128" t="str">
        <f>IF(AND((RIGHT($FW$3,2)-'[1]Miter Profiles'!$AC$180-'[1]Outside Edges'!$B66)&gt;=5,'[1]Outside Edges'!$P66="Yes"),"Yes","No")</f>
        <v>No</v>
      </c>
      <c r="FX67" s="269" t="str">
        <f>IF(AND((RIGHT($FX$3,2)-'[1]Miter Profiles'!$AC$181-'[1]Outside Edges'!$B66)&gt;=5,'[1]Outside Edges'!$P66="Yes"),"Yes","No")</f>
        <v>Yes</v>
      </c>
      <c r="FY67" s="273" t="str">
        <f>IF(AND((RIGHT($FY$3,2)-'[1]Miter Profiles'!$AC$182-'[1]Outside Edges'!$B66)&gt;=5,'[1]Outside Edges'!$P66="Yes"),"Yes","No")</f>
        <v>Yes</v>
      </c>
      <c r="FZ67" s="282" t="str">
        <f>IF(AND((RIGHT($FZ$3,2)-'[1]Miter Profiles'!$AC$183-'[1]Outside Edges'!$B66)&gt;=5,'[1]Outside Edges'!$P66="Yes"),"Yes","No")</f>
        <v>Yes</v>
      </c>
      <c r="GA67" s="283" t="str">
        <f>IF(AND((RIGHT($GA$3,2)-'[1]Miter Profiles'!$AC$184-'[1]Outside Edges'!$B66)&gt;=5,'[1]Outside Edges'!$P66="Yes"),"Yes","No")</f>
        <v>Yes</v>
      </c>
      <c r="GB67" s="284" t="str">
        <f>IF(AND((RIGHT($GB$3,2)-'[1]Miter Profiles'!$AC$185-'[1]Outside Edges'!$B66)&gt;=5,'[1]Outside Edges'!$P66="Yes"),"Yes","No")</f>
        <v>Yes</v>
      </c>
      <c r="GC67" s="275" t="str">
        <f>IF(AND((RIGHT($GC$3,2)-'[1]Miter Profiles'!$AC$186-'[1]Outside Edges'!$B66)&gt;=5,'[1]Outside Edges'!$P66="Yes"),"Yes","No")</f>
        <v>Yes</v>
      </c>
      <c r="GD67" s="269" t="str">
        <f>IF(AND((RIGHT($GD$3,2)-'[1]Miter Profiles'!$AC$187-'[1]Outside Edges'!$B66)&gt;=5,'[1]Outside Edges'!$P66="Yes"),"Yes","No")</f>
        <v>Yes</v>
      </c>
      <c r="GE67" s="273" t="str">
        <f>IF(AND((RIGHT($GE$3,2)-'[1]Miter Profiles'!$AC$188-'[1]Outside Edges'!$B66)&gt;=5,'[1]Outside Edges'!$P66="Yes"),"Yes","No")</f>
        <v>Yes</v>
      </c>
      <c r="GF67" s="282" t="str">
        <f>IF(AND((RIGHT($GF$3,2)-'[1]Miter Profiles'!$AC$189-'[1]Outside Edges'!$B66)&gt;=5,'[1]Outside Edges'!$P66="Yes"),"Yes","No")</f>
        <v>Yes</v>
      </c>
      <c r="GG67" s="283" t="str">
        <f>IF(AND((RIGHT($GG$3,2)-'[1]Miter Profiles'!$AC$190-'[1]Outside Edges'!$B66)&gt;=5,'[1]Outside Edges'!$P66="Yes"),"Yes","No")</f>
        <v>Yes</v>
      </c>
      <c r="GH67" s="284" t="str">
        <f>IF(AND((RIGHT($GH$3,2)-'[1]Miter Profiles'!$AC$191-'[1]Outside Edges'!$B66)&gt;=5,'[1]Outside Edges'!$P66="Yes"),"Yes","No")</f>
        <v>Yes</v>
      </c>
      <c r="GI67" s="275" t="str">
        <f>IF(AND((RIGHT($GI$3,2)-'[1]Miter Profiles'!$AC$192-'[1]Outside Edges'!$B66)&gt;=5,'[1]Outside Edges'!$P66="Yes"),"Yes","No")</f>
        <v>Yes</v>
      </c>
      <c r="GJ67" s="269" t="str">
        <f>IF(AND((RIGHT($GJ$3,2)-'[1]Miter Profiles'!$AC$193-'[1]Outside Edges'!$B66)&gt;=5,'[1]Outside Edges'!$P66="Yes"),"Yes","No")</f>
        <v>Yes</v>
      </c>
      <c r="GK67" s="273" t="str">
        <f>IF(AND((RIGHT($GK$3,2)-'[1]Miter Profiles'!$AC$194-'[1]Outside Edges'!$B66)&gt;=5,'[1]Outside Edges'!$P66="Yes"),"Yes","No")</f>
        <v>Yes</v>
      </c>
      <c r="GL67" s="282" t="str">
        <f>IF(AND((RIGHT($GL$3,2)-'[1]Miter Profiles'!$AC$195-'[1]Outside Edges'!$B66)&gt;=5,'[1]Outside Edges'!$P66="Yes"),"Yes","No")</f>
        <v>Yes</v>
      </c>
      <c r="GM67" s="283" t="str">
        <f>IF(AND((RIGHT($GM$3,2)-'[1]Miter Profiles'!$AC$196-'[1]Outside Edges'!$B66)&gt;=5,'[1]Outside Edges'!$P66="Yes"),"Yes","No")</f>
        <v>Yes</v>
      </c>
      <c r="GN67" s="284" t="str">
        <f>IF(AND((RIGHT($GN$3,2)-'[1]Miter Profiles'!$AC$197-'[1]Outside Edges'!$B66)&gt;=5,'[1]Outside Edges'!$P66="Yes"),"Yes","No")</f>
        <v>Yes</v>
      </c>
      <c r="GO67" s="275" t="str">
        <f>IF(AND((RIGHT($GO$3,2)-'[1]Miter Profiles'!$AC$198-'[1]Outside Edges'!$B66)&gt;=5,'[1]Outside Edges'!$P66="Yes"),"Yes","No")</f>
        <v>No</v>
      </c>
      <c r="GP67" s="269" t="str">
        <f>IF(AND((RIGHT($GP$3,2)-'[1]Miter Profiles'!$AC$199-'[1]Outside Edges'!$B66)&gt;=5,'[1]Outside Edges'!$P66="Yes"),"Yes","No")</f>
        <v>Yes</v>
      </c>
      <c r="GQ67" s="273" t="str">
        <f>IF(AND((RIGHT($GQ$3,2)-'[1]Miter Profiles'!$AC$200-'[1]Outside Edges'!$B66)&gt;=5,'[1]Outside Edges'!$P66="Yes"),"Yes","No")</f>
        <v>Yes</v>
      </c>
      <c r="GR67" s="282" t="str">
        <f>IF(AND((RIGHT($GR$3,2)-'[1]Miter Profiles'!$AC$201-'[1]Outside Edges'!$B66)&gt;=5,'[1]Outside Edges'!$P66="Yes"),"Yes","No")</f>
        <v>Yes</v>
      </c>
      <c r="GS67" s="283" t="str">
        <f>IF(AND((RIGHT($GS$3,2)-'[1]Miter Profiles'!$AC$202-'[1]Outside Edges'!$B66)&gt;=5,'[1]Outside Edges'!$P66="Yes"),"Yes","No")</f>
        <v>Yes</v>
      </c>
      <c r="GT67" s="284" t="str">
        <f>IF(AND((RIGHT($GT$3,2)-'[1]Miter Profiles'!$AC$203-'[1]Outside Edges'!$B66)&gt;=5,'[1]Outside Edges'!$P66="Yes"),"Yes","No")</f>
        <v>Yes</v>
      </c>
      <c r="GU67" s="275" t="str">
        <f>IF(AND((RIGHT($GU$3,2)-'[1]Miter Profiles'!$AC$204-'[1]Outside Edges'!$B66)&gt;=5,'[1]Outside Edges'!$P66="Yes"),"Yes","No")</f>
        <v>Yes</v>
      </c>
      <c r="GV67" s="269" t="str">
        <f>IF(AND((RIGHT($GV$3,2)-'[1]Miter Profiles'!$AC$205-'[1]Outside Edges'!$B66)&gt;=5,'[1]Outside Edges'!$P66="Yes"),"Yes","No")</f>
        <v>Yes</v>
      </c>
      <c r="GW67" s="273" t="str">
        <f>IF(AND((RIGHT($GW$3,2)-'[1]Miter Profiles'!$AC$206-'[1]Outside Edges'!$B66)&gt;=5,'[1]Outside Edges'!$P66="Yes"),"Yes","No")</f>
        <v>Yes</v>
      </c>
      <c r="GX67" s="282" t="str">
        <f>IF(AND((RIGHT($GX$3,2)-'[1]Miter Profiles'!$AC$207-'[1]Outside Edges'!$B66)&gt;=5,'[1]Outside Edges'!$P66="Yes"),"Yes","No")</f>
        <v>No</v>
      </c>
      <c r="GY67" s="283" t="str">
        <f>IF(AND((RIGHT($GY$3,2)-'[1]Miter Profiles'!$AC$208-'[1]Outside Edges'!$B66)&gt;=5,'[1]Outside Edges'!$P66="Yes"),"Yes","No")</f>
        <v>Yes</v>
      </c>
      <c r="GZ67" s="284" t="str">
        <f>IF(AND((RIGHT($GZ$3,2)-'[1]Miter Profiles'!$AC$209-'[1]Outside Edges'!$B66)&gt;=5,'[1]Outside Edges'!$P66="Yes"),"Yes","No")</f>
        <v>Yes</v>
      </c>
      <c r="HA67" s="275" t="str">
        <f>IF(AND((RIGHT($HA$3,2)-'[1]Miter Profiles'!$AC$210-'[1]Outside Edges'!$B66)&gt;=5,'[1]Outside Edges'!$P66="Yes"),"Yes","No")</f>
        <v>Yes</v>
      </c>
      <c r="HB67" s="269" t="str">
        <f>IF(AND((RIGHT($HB$3,2)-'[1]Miter Profiles'!$AC$211-'[1]Outside Edges'!$B66)&gt;=5,'[1]Outside Edges'!$P66="Yes"),"Yes","No")</f>
        <v>Yes</v>
      </c>
      <c r="HC67" s="273" t="str">
        <f>IF(AND((RIGHT($HC$3,2)-'[1]Miter Profiles'!$AC$212-'[1]Outside Edges'!$B66)&gt;=5,'[1]Outside Edges'!$P66="Yes"),"Yes","No")</f>
        <v>Yes</v>
      </c>
      <c r="HD67" s="282" t="str">
        <f>IF(AND((RIGHT($HD$3,2)-'[1]Miter Profiles'!$AC$213-'[1]Outside Edges'!$B66)&gt;=5,'[1]Outside Edges'!$P66="Yes"),"Yes","No")</f>
        <v>No</v>
      </c>
      <c r="HE67" s="284" t="str">
        <f>IF(AND((RIGHT($HE$3,2)-'[1]Miter Profiles'!$AC$214-'[1]Outside Edges'!$B66)&gt;=5,'[1]Outside Edges'!$P66="Yes"),"Yes","No")</f>
        <v>No</v>
      </c>
      <c r="HF67" s="275" t="str">
        <f>IF(AND((RIGHT($HF$3,2)-'[1]Miter Profiles'!$AC$215-'[1]Outside Edges'!$B66)&gt;=5,'[1]Outside Edges'!$P66="Yes"),"Yes","No")</f>
        <v>Yes</v>
      </c>
      <c r="HG67" s="269" t="str">
        <f>IF(AND((RIGHT($HG$3,2)-'[1]Miter Profiles'!$AC$216-'[1]Outside Edges'!$B66)&gt;=5,'[1]Outside Edges'!$P66="Yes"),"Yes","No")</f>
        <v>Yes</v>
      </c>
      <c r="HH67" s="273" t="str">
        <f>IF(AND((RIGHT($HH$3,2)-'[1]Miter Profiles'!$AC$217-'[1]Outside Edges'!$B66)&gt;=5,'[1]Outside Edges'!$P66="Yes"),"Yes","No")</f>
        <v>Yes</v>
      </c>
      <c r="HI67" s="282" t="str">
        <f>IF(AND((RIGHT($HI$3,2)-'[1]Miter Profiles'!$AC$218-'[1]Outside Edges'!$B66)&gt;=5,'[1]Outside Edges'!$P66="Yes"),"Yes","No")</f>
        <v>Yes</v>
      </c>
      <c r="HJ67" s="283" t="str">
        <f>IF(AND((RIGHT($HJ$3,2)-'[1]Miter Profiles'!$AC$219-'[1]Outside Edges'!$B66)&gt;=5,'[1]Outside Edges'!$P66="Yes"),"Yes","No")</f>
        <v>Yes</v>
      </c>
      <c r="HK67" s="284" t="str">
        <f>IF(AND((RIGHT($HK$3,2)-'[1]Miter Profiles'!$AC$220-'[1]Outside Edges'!$B66)&gt;=5,'[1]Outside Edges'!$P66="Yes"),"Yes","No")</f>
        <v>Yes</v>
      </c>
      <c r="HL67" s="275" t="str">
        <f>IF(AND((RIGHT($HL$3,2)-'[1]Miter Profiles'!$AC$221-'[1]Outside Edges'!$B66)&gt;=5,'[1]Outside Edges'!$P66="Yes"),"Yes","No")</f>
        <v>Yes</v>
      </c>
      <c r="HM67" s="269" t="str">
        <f>IF(AND((RIGHT($HM$3,2)-'[1]Miter Profiles'!$AC$222-'[1]Outside Edges'!$B66)&gt;=5,'[1]Outside Edges'!$P66="Yes"),"Yes","No")</f>
        <v>Yes</v>
      </c>
      <c r="HN67" s="269" t="str">
        <f>IF(AND((RIGHT($HN$3,2)-'[1]Miter Profiles'!$AC$223-'[1]Outside Edges'!$B66)&gt;=5,'[1]Outside Edges'!$P66="Yes"),"Yes","No")</f>
        <v>Yes</v>
      </c>
      <c r="HO67" s="283" t="str">
        <f>IF(AND((RIGHT($HO$3,2)-'[1]Miter Profiles'!$AC$224-'[1]Outside Edges'!$B66)&gt;=5,'[1]Outside Edges'!$P66="Yes"),"Yes","No")</f>
        <v>No</v>
      </c>
      <c r="HP67" s="283" t="str">
        <f>IF(AND((RIGHT($HP$3,2)-'[1]Miter Profiles'!$AC$225-'[1]Outside Edges'!$B66)&gt;=5,'[1]Outside Edges'!$P66="Yes"),"Yes","No")</f>
        <v>Yes</v>
      </c>
      <c r="HQ67" s="283" t="str">
        <f>IF(AND((RIGHT($HQ$3,3)-'[1]Miter Profiles'!$AC$226-'[1]Outside Edges'!$B66)&gt;=5,'[1]Outside Edges'!$P66="Yes"),"Yes","No")</f>
        <v>No</v>
      </c>
      <c r="HR67" s="283" t="str">
        <f>IF(AND((RIGHT($HR$3,2)-'[1]Miter Profiles'!$AC$227-'[1]Outside Edges'!$B66)&gt;=5,'[1]Outside Edges'!$P66="Yes"),"Yes","No")</f>
        <v>No</v>
      </c>
      <c r="HS67" s="269" t="str">
        <f>IF(AND((RIGHT($HS$3,2)-'[1]Miter Profiles'!$AC$228-'[1]Outside Edges'!$B66)&gt;=5,'[1]Outside Edges'!$P66="Yes"),"Yes","No")</f>
        <v>Yes</v>
      </c>
      <c r="HT67" s="269" t="str">
        <f>IF(AND((RIGHT($HT$3,2)-'[1]Miter Profiles'!$AC$229-'[1]Outside Edges'!$B66)&gt;=5,'[1]Outside Edges'!$P66="Yes"),"Yes","No")</f>
        <v>Yes</v>
      </c>
      <c r="HU67" s="269" t="str">
        <f>IF(AND((RIGHT($HU$3,2)-'[1]Miter Profiles'!$AC$230-'[1]Outside Edges'!$B66)&gt;=5,'[1]Outside Edges'!$P66="Yes"),"Yes","No")</f>
        <v>Yes</v>
      </c>
      <c r="HV67" s="283" t="str">
        <f>IF(AND((RIGHT($HV$3,2)-'[1]Miter Profiles'!$AC$231-'[1]Outside Edges'!$B66)&gt;=5,'[1]Outside Edges'!$P66="Yes"),"Yes","No")</f>
        <v>Yes</v>
      </c>
      <c r="HW67" s="283" t="str">
        <f>IF(AND((RIGHT($HW$3,2)-'[1]Miter Profiles'!$AC$232-'[1]Outside Edges'!$B66)&gt;=5,'[1]Outside Edges'!$P66="Yes"),"Yes","No")</f>
        <v>Yes</v>
      </c>
      <c r="HX67" s="283" t="str">
        <f>IF(AND((RIGHT($HX$3,2)-'[1]Miter Profiles'!$AC$233-'[1]Outside Edges'!$B66)&gt;=5,'[1]Outside Edges'!$P66="Yes"),"Yes","No")</f>
        <v>Yes</v>
      </c>
      <c r="HY67" s="269" t="str">
        <f>IF(AND((RIGHT($HY$3,2)-'[1]Miter Profiles'!$AC$234-'[1]Outside Edges'!$B66)&gt;=5,'[1]Outside Edges'!$P66="Yes"),"Yes","No")</f>
        <v>No</v>
      </c>
      <c r="HZ67" s="269" t="str">
        <f>IF(AND((RIGHT($HZ$3,2)-'[1]Miter Profiles'!$AC$235-'[1]Outside Edges'!$B66)&gt;=5,'[1]Outside Edges'!$P66="Yes"),"Yes","No")</f>
        <v>Yes</v>
      </c>
      <c r="IA67" s="269" t="str">
        <f>IF(AND((RIGHT($IA$3,2)-'[1]Miter Profiles'!$AC$236-'[1]Outside Edges'!$B66)&gt;=5,'[1]Outside Edges'!$P66="Yes"),"Yes","No")</f>
        <v>Yes</v>
      </c>
      <c r="IB67" s="283" t="str">
        <f>IF(AND((RIGHT($IB$3,2)-'[1]Miter Profiles'!$AC$237-'[1]Outside Edges'!$B66)&gt;=5,'[1]Outside Edges'!$P66="Yes"),"Yes","No")</f>
        <v>Yes</v>
      </c>
      <c r="IC67" s="283" t="str">
        <f>IF(AND((RIGHT($IC$3,2)-'[1]Miter Profiles'!$AC$238-'[1]Outside Edges'!$B66)&gt;=5,'[1]Outside Edges'!$P66="Yes"),"Yes","No")</f>
        <v>Yes</v>
      </c>
      <c r="ID67" s="283" t="str">
        <f>IF(AND((RIGHT($ID$3,2)-'[1]Miter Profiles'!$AC$239-'[1]Outside Edges'!$B66)&gt;=5,'[1]Outside Edges'!$P66="Yes"),"Yes","No")</f>
        <v>Yes</v>
      </c>
      <c r="IE67" s="269" t="str">
        <f>IF(AND((RIGHT($IE$3,2)-'[1]Miter Profiles'!$AC$240-'[1]Outside Edges'!$B66)&gt;=5,'[1]Outside Edges'!$P66="Yes"),"Yes","No")</f>
        <v>Yes</v>
      </c>
      <c r="IF67" s="269" t="str">
        <f>IF(AND((RIGHT($IF$3,2)-'[1]Miter Profiles'!$AC$241-'[1]Outside Edges'!$B66)&gt;=5,'[1]Outside Edges'!$P66="Yes"),"Yes","No")</f>
        <v>Yes</v>
      </c>
      <c r="IG67" s="269" t="str">
        <f>IF(AND((RIGHT($IG$3,2)-'[1]Miter Profiles'!$AC$242-'[1]Outside Edges'!$B66)&gt;=5,'[1]Outside Edges'!$P66="Yes"),"Yes","No")</f>
        <v>Yes</v>
      </c>
      <c r="IH67" s="283" t="str">
        <f>IF(AND((RIGHT($IH$3,2)-'[1]Miter Profiles'!$AC$243-'[1]Outside Edges'!$B66)&gt;=5,'[1]Outside Edges'!$P66="Yes"),"Yes","No")</f>
        <v>Yes</v>
      </c>
      <c r="II67" s="283" t="str">
        <f>IF(AND((RIGHT($II$3,2)-'[1]Miter Profiles'!$AC$244-'[1]Outside Edges'!$B66)&gt;=5,'[1]Outside Edges'!$P66="Yes"),"Yes","No")</f>
        <v>Yes</v>
      </c>
      <c r="IJ67" s="283" t="str">
        <f>IF(AND((RIGHT($IJ$3,2)-'[1]Miter Profiles'!$AC$245-'[1]Outside Edges'!$B66)&gt;=5,'[1]Outside Edges'!$P66="Yes"),"Yes","No")</f>
        <v>Yes</v>
      </c>
      <c r="IK67" s="269" t="str">
        <f>IF(AND((RIGHT($IK$3,2)-'[1]Miter Profiles'!$AC$246-'[1]Outside Edges'!$B66)&gt;=5,'[1]Outside Edges'!$P66="Yes"),"Yes","No")</f>
        <v>Yes</v>
      </c>
      <c r="IL67" s="269" t="str">
        <f>IF(AND((RIGHT($IL$3,2)-'[1]Miter Profiles'!$AC$247-'[1]Outside Edges'!$B66)&gt;=5,'[1]Outside Edges'!$P66="Yes"),"Yes","No")</f>
        <v>Yes</v>
      </c>
      <c r="IM67" s="269" t="str">
        <f>IF(AND((RIGHT($IM$3,2)-'[1]Miter Profiles'!$AC$248-'[1]Outside Edges'!$B66)&gt;=5,'[1]Outside Edges'!$P66="Yes"),"Yes","No")</f>
        <v>Yes</v>
      </c>
      <c r="IN67" s="283" t="str">
        <f>IF(AND((RIGHT($IN$3,2)-'[1]Miter Profiles'!$AC$249-'[1]Outside Edges'!$B66)&gt;=5,'[1]Outside Edges'!$P66="Yes"),"Yes","No")</f>
        <v>Yes</v>
      </c>
      <c r="IO67" s="283" t="str">
        <f>IF(AND((RIGHT($IO$3,2)-'[1]Miter Profiles'!$AC$250-'[1]Outside Edges'!$B66)&gt;=5,'[1]Outside Edges'!$P66="Yes"),"Yes","No")</f>
        <v>Yes</v>
      </c>
      <c r="IP67" s="283" t="str">
        <f>IF(AND((RIGHT($IP$3,2)-'[1]Miter Profiles'!$AC$251-'[1]Outside Edges'!$B66)&gt;=5,'[1]Outside Edges'!$P66="Yes"),"Yes","No")</f>
        <v>Yes</v>
      </c>
      <c r="IQ67" s="269" t="str">
        <f>IF(AND((RIGHT($IQ$3,2)-'[1]Miter Profiles'!$AC$252-'[1]Outside Edges'!$B66)&gt;=5,'[1]Outside Edges'!$P66="Yes"),"Yes","No")</f>
        <v>Yes</v>
      </c>
      <c r="IR67" s="269" t="str">
        <f>IF(AND((RIGHT($IR$3,2)-'[1]Miter Profiles'!$AC$253-'[1]Outside Edges'!$B66)&gt;=5,'[1]Outside Edges'!$P66="Yes"),"Yes","No")</f>
        <v>Yes</v>
      </c>
      <c r="IS67" s="269" t="str">
        <f>IF(AND((RIGHT($IS$3,2)-'[1]Miter Profiles'!$AC$254-'[1]Outside Edges'!$B66)&gt;=5,'[1]Outside Edges'!$P66="Yes"),"Yes","No")</f>
        <v>Yes</v>
      </c>
      <c r="IT67" s="283" t="str">
        <f>IF(AND((RIGHT($IT$3,2)-'[1]Miter Profiles'!$AC$255-'[1]Outside Edges'!$B66)&gt;=5,'[1]Outside Edges'!$P66="Yes"),"Yes","No")</f>
        <v>Yes</v>
      </c>
      <c r="IU67" s="283" t="str">
        <f>IF(AND((RIGHT($IU$3,2)-'[1]Miter Profiles'!$AC$256-'[1]Outside Edges'!$B66)&gt;=5,'[1]Outside Edges'!$P66="Yes"),"Yes","No")</f>
        <v>Yes</v>
      </c>
      <c r="IV67" s="283" t="str">
        <f>IF(AND((RIGHT($IV$3,2)-'[1]Miter Profiles'!$AC$257-'[1]Outside Edges'!$B66)&gt;=5,'[1]Outside Edges'!$P66="Yes"),"Yes","No")</f>
        <v>Yes</v>
      </c>
      <c r="IW67" s="269" t="str">
        <f>IF(AND((RIGHT($IW$3,2)-'[1]Miter Profiles'!$AC$258-'[1]Outside Edges'!$B66)&gt;=5,'[1]Outside Edges'!$P66="Yes"),"Yes","No")</f>
        <v>Yes</v>
      </c>
      <c r="IX67" s="269" t="str">
        <f>IF(AND((RIGHT($IX$3,2)-'[1]Miter Profiles'!$AC$259-'[1]Outside Edges'!$B66)&gt;=5,'[1]Outside Edges'!$P66="Yes"),"Yes","No")</f>
        <v>Yes</v>
      </c>
      <c r="IY67" s="269" t="str">
        <f>IF(AND((RIGHT($IY$3,2)-'[1]Miter Profiles'!$AC$260-'[1]Outside Edges'!$B66)&gt;=5,'[1]Outside Edges'!$P66="Yes"),"Yes","No")</f>
        <v>Yes</v>
      </c>
      <c r="IZ67" s="283" t="str">
        <f>IF(AND((RIGHT($IZ$3,2)-'[1]Miter Profiles'!$AC$261-'[1]Outside Edges'!$B66)&gt;=5,'[1]Outside Edges'!$P66="Yes"),"Yes","No")</f>
        <v>Yes</v>
      </c>
      <c r="JA67" s="283" t="str">
        <f>IF(AND((RIGHT($JA$3,2)-'[1]Miter Profiles'!$AC$262-'[1]Outside Edges'!$B66)&gt;=5,'[1]Outside Edges'!$P66="Yes"),"Yes","No")</f>
        <v>Yes</v>
      </c>
      <c r="JB67" s="283" t="str">
        <f>IF(AND((RIGHT($JB$3,2)-'[1]Miter Profiles'!$AC$263-'[1]Outside Edges'!$B66)&gt;=5,'[1]Outside Edges'!$P66="Yes"),"Yes","No")</f>
        <v>Yes</v>
      </c>
      <c r="JC67" s="269" t="str">
        <f>IF(AND((RIGHT($JC$3,2)-'[1]Miter Profiles'!$AC$264-'[1]Outside Edges'!$B66)&gt;=5,'[1]Outside Edges'!$P66="Yes"),"Yes","No")</f>
        <v>Yes</v>
      </c>
      <c r="JD67" s="269" t="str">
        <f>IF(AND((RIGHT($JD$3,2)-'[1]Miter Profiles'!$AC$265-'[1]Outside Edges'!$B66)&gt;=5,'[1]Outside Edges'!$P66="Yes"),"Yes","No")</f>
        <v>Yes</v>
      </c>
      <c r="JE67" s="269" t="str">
        <f>IF(AND((RIGHT($JE$3,2)-'[1]Miter Profiles'!$AC$266-'[1]Outside Edges'!$B66)&gt;=5,'[1]Outside Edges'!$P66="Yes"),"Yes","No")</f>
        <v>Yes</v>
      </c>
      <c r="JF67" s="283" t="str">
        <f>IF(AND((RIGHT($JF$3,2)-'[1]Miter Profiles'!$AC$267-'[1]Outside Edges'!$B66)&gt;=5,'[1]Outside Edges'!$P66="Yes"),"Yes","No")</f>
        <v>No</v>
      </c>
      <c r="JG67" s="283" t="str">
        <f>IF(AND((RIGHT($JG$3,2)-'[1]Miter Profiles'!$AC$268-'[1]Outside Edges'!$B66)&gt;=5,'[1]Outside Edges'!$P66="Yes"),"Yes","No")</f>
        <v>Yes</v>
      </c>
      <c r="JH67" s="283" t="str">
        <f>IF(AND((RIGHT($JH$3,2)-'[1]Miter Profiles'!$AC$269-'[1]Outside Edges'!$B66)&gt;=5,'[1]Outside Edges'!$P66="Yes"),"Yes","No")</f>
        <v>Yes</v>
      </c>
      <c r="JI67" s="269" t="str">
        <f>IF(AND((RIGHT($JI$3,2)-'[1]Miter Profiles'!$AC$270-'[1]Outside Edges'!$B66)&gt;=5,'[1]Outside Edges'!$P66="Yes"),"Yes","No")</f>
        <v>Yes</v>
      </c>
      <c r="JJ67" s="269" t="str">
        <f>IF(AND((RIGHT($JJ$3,2)-'[1]Miter Profiles'!$AC$271-'[1]Outside Edges'!$B66)&gt;=5,'[1]Outside Edges'!$P66="Yes"),"Yes","No")</f>
        <v>Yes</v>
      </c>
      <c r="JK67" s="269" t="str">
        <f>IF(AND((RIGHT($JK$3,2)-'[1]Miter Profiles'!$AC$272-'[1]Outside Edges'!$B66)&gt;=5,'[1]Outside Edges'!$P66="Yes"),"Yes","No")</f>
        <v>Yes</v>
      </c>
      <c r="JL67" s="283" t="str">
        <f>IF(AND((RIGHT($JL$3,2)-'[1]Miter Profiles'!$AC$273-'[1]Outside Edges'!$B66)&gt;=5,'[1]Outside Edges'!$P66="Yes"),"Yes","No")</f>
        <v>Yes</v>
      </c>
      <c r="JM67" s="283" t="str">
        <f>IF(AND((RIGHT($JM$3,2)-'[1]Miter Profiles'!$AC$274-'[1]Outside Edges'!$B66)&gt;=5,'[1]Outside Edges'!$P66="Yes"),"Yes","No")</f>
        <v>Yes</v>
      </c>
      <c r="JN67" s="283" t="str">
        <f>IF(AND((RIGHT($JN$3,2)-'[1]Miter Profiles'!$AC$275-'[1]Outside Edges'!$B66)&gt;=5,'[1]Outside Edges'!$P66="Yes"),"Yes","No")</f>
        <v>Yes</v>
      </c>
      <c r="JO67" s="269" t="str">
        <f>IF(AND((RIGHT($JO$3,2)-'[1]Miter Profiles'!$AC$276-'[1]Outside Edges'!$B66)&gt;=5,'[1]Outside Edges'!$P66="Yes"),"Yes","No")</f>
        <v>Yes</v>
      </c>
      <c r="JP67" s="269" t="str">
        <f>IF(AND((RIGHT($JP$3,2)-'[1]Miter Profiles'!$AC$277-'[1]Outside Edges'!$B66)&gt;=5,'[1]Outside Edges'!$P66="Yes"),"Yes","No")</f>
        <v>Yes</v>
      </c>
      <c r="JQ67" s="269" t="str">
        <f>IF(AND((RIGHT($JQ$3,2)-'[1]Miter Profiles'!$AC$278-'[1]Outside Edges'!$B66)&gt;=5,'[1]Outside Edges'!$P66="Yes"),"Yes","No")</f>
        <v>Yes</v>
      </c>
      <c r="JR67" s="283" t="str">
        <f>IF(AND((RIGHT($JR$3,2)-'[1]Miter Profiles'!$AC$279-'[1]Outside Edges'!$B66)&gt;=5,'[1]Outside Edges'!$P66="Yes"),"Yes","No")</f>
        <v>No</v>
      </c>
      <c r="JS67" s="283" t="str">
        <f>IF(AND((RIGHT($JS$3,2)-'[1]Miter Profiles'!$AC$280-'[1]Outside Edges'!$B66)&gt;=5,'[1]Outside Edges'!$P66="Yes"),"Yes","No")</f>
        <v>Yes</v>
      </c>
      <c r="JT67" s="283" t="str">
        <f>IF(AND((RIGHT($JT$3,2)-'[1]Miter Profiles'!$AC$281-'[1]Outside Edges'!$B66)&gt;=5,'[1]Outside Edges'!$P66="Yes"),"Yes","No")</f>
        <v>Yes</v>
      </c>
      <c r="JU67" s="269" t="str">
        <f>IF(AND((RIGHT($JU$3,2)-'[1]Miter Profiles'!$AC$282-'[1]Outside Edges'!$B66)&gt;=5,'[1]Outside Edges'!$P66="Yes"),"Yes","No")</f>
        <v>No</v>
      </c>
      <c r="JV67" s="269" t="str">
        <f>IF(AND((RIGHT($JV$3,2)-'[1]Miter Profiles'!$AC$283-'[1]Outside Edges'!$B66)&gt;=5,'[1]Outside Edges'!$P66="Yes"),"Yes","No")</f>
        <v>Yes</v>
      </c>
      <c r="JW67" s="269" t="str">
        <f>IF(AND((RIGHT($JW$3,2)-'[1]Miter Profiles'!$AC$284-'[1]Outside Edges'!$B66)&gt;=5,'[1]Outside Edges'!$P66="Yes"),"Yes","No")</f>
        <v>Yes</v>
      </c>
      <c r="JX67" s="283" t="str">
        <f>IF(AND((RIGHT($JX$3,2)-'[1]Miter Profiles'!$AC$285-'[1]Outside Edges'!$B66)&gt;=5,'[1]Outside Edges'!$P66="Yes"),"Yes","No")</f>
        <v>Yes</v>
      </c>
      <c r="JY67" s="283" t="str">
        <f>IF(AND((RIGHT($JY$3,2)-'[1]Miter Profiles'!$AC$286-'[1]Outside Edges'!$B66)&gt;=5,'[1]Outside Edges'!$P66="Yes"),"Yes","No")</f>
        <v>Yes</v>
      </c>
      <c r="JZ67" s="283" t="str">
        <f>IF(AND((RIGHT($JZ$3,2)-'[1]Miter Profiles'!$AC$287-'[1]Outside Edges'!$B66)&gt;=5,'[1]Outside Edges'!$P66="Yes"),"Yes","No")</f>
        <v>Yes</v>
      </c>
      <c r="KA67" s="269" t="str">
        <f>IF(AND((RIGHT($KA$3,2)-'[1]Miter Profiles'!$AC$288-'[1]Outside Edges'!$B66)&gt;=5,'[1]Outside Edges'!$P66="Yes"),"Yes","No")</f>
        <v>Yes</v>
      </c>
      <c r="KB67" s="269" t="str">
        <f>IF(AND((RIGHT($KB$3,2)-'[1]Miter Profiles'!$AC$289-'[1]Outside Edges'!$B66)&gt;=5,'[1]Outside Edges'!$P66="Yes"),"Yes","No")</f>
        <v>Yes</v>
      </c>
      <c r="KC67" s="269" t="str">
        <f>IF(AND((RIGHT($KC$3,2)-'[1]Miter Profiles'!$AC$290-'[1]Outside Edges'!$B66)&gt;=5,'[1]Outside Edges'!$P66="Yes"),"Yes","No")</f>
        <v>Yes</v>
      </c>
      <c r="KD67" s="283" t="str">
        <f>IF(AND((RIGHT($KD$3,2)-'[1]Miter Profiles'!$AC$291-'[1]Outside Edges'!$B66)&gt;=5,'[1]Outside Edges'!$P66="Yes"),"Yes","No")</f>
        <v>Yes</v>
      </c>
      <c r="KE67" s="283" t="str">
        <f>IF(AND((RIGHT($KE$3,2)-'[1]Miter Profiles'!$AC$292-'[1]Outside Edges'!$B66)&gt;=5,'[1]Outside Edges'!$P66="Yes"),"Yes","No")</f>
        <v>Yes</v>
      </c>
      <c r="KF67" s="283" t="str">
        <f>IF(AND((RIGHT($KF$3,2)-'[1]Miter Profiles'!$AC$293-'[1]Outside Edges'!$B66)&gt;=5,'[1]Outside Edges'!$P66="Yes"),"Yes","No")</f>
        <v>Yes</v>
      </c>
      <c r="KG67" s="269" t="str">
        <f>IF(AND((RIGHT($KG$3,2)-'[1]Miter Profiles'!$AC$294-'[1]Outside Edges'!$B66)&gt;=5,'[1]Outside Edges'!$P66="Yes"),"Yes","No")</f>
        <v>Yes</v>
      </c>
      <c r="KH67" s="269" t="str">
        <f>IF(AND((RIGHT($KH$3,2)-'[1]Miter Profiles'!$AC$295-'[1]Outside Edges'!$B66)&gt;=5,'[1]Outside Edges'!$P66="Yes"),"Yes","No")</f>
        <v>Yes</v>
      </c>
      <c r="KI67" s="269" t="str">
        <f>IF(AND((RIGHT($KI$3,2)-'[1]Miter Profiles'!$AC$296-'[1]Outside Edges'!$B66)&gt;=5,'[1]Outside Edges'!$P66="Yes"),"Yes","No")</f>
        <v>Yes</v>
      </c>
      <c r="KJ67" s="283" t="str">
        <f>IF(AND((RIGHT($KJ$3,2)-'[1]Miter Profiles'!$AC$297-'[1]Outside Edges'!$B66)&gt;=5,'[1]Outside Edges'!$P66="Yes"),"Yes","No")</f>
        <v>Yes</v>
      </c>
      <c r="KK67" s="283" t="str">
        <f>IF(AND((RIGHT($KK$3,2)-'[1]Miter Profiles'!$AC$298-'[1]Outside Edges'!$B66)&gt;=5,'[1]Outside Edges'!$P66="Yes"),"Yes","No")</f>
        <v>Yes</v>
      </c>
      <c r="KL67" s="283" t="str">
        <f>IF(AND((RIGHT($KL$3,2)-'[1]Miter Profiles'!$AC$299-'[1]Outside Edges'!$B66)&gt;=5,'[1]Outside Edges'!$P66="Yes"),"Yes","No")</f>
        <v>Yes</v>
      </c>
      <c r="KM67" s="269" t="str">
        <f>IF(AND((RIGHT($KM$3,2)-'[1]Miter Profiles'!$AC$300-'[1]Outside Edges'!$B66)&gt;=5,'[1]Outside Edges'!$P66="Yes"),"Yes","No")</f>
        <v>Yes</v>
      </c>
      <c r="KN67" s="269" t="str">
        <f>IF(AND((RIGHT($KN$3,2)-'[1]Miter Profiles'!$AC$301-'[1]Outside Edges'!$B66)&gt;=5,'[1]Outside Edges'!$P66="Yes"),"Yes","No")</f>
        <v>Yes</v>
      </c>
      <c r="KO67" s="269" t="str">
        <f>IF(AND((RIGHT($KO$3,2)-'[1]Miter Profiles'!$AC$302-'[1]Outside Edges'!$B66)&gt;=5,'[1]Outside Edges'!$P66="Yes"),"Yes","No")</f>
        <v>Yes</v>
      </c>
      <c r="KP67" s="283" t="str">
        <f>IF(AND((RIGHT($KP$3,2)-'[1]Miter Profiles'!$AC$303-'[1]Outside Edges'!$B66)&gt;=5,'[1]Outside Edges'!$P66="Yes"),"Yes","No")</f>
        <v>Yes</v>
      </c>
      <c r="KQ67" s="283" t="str">
        <f>IF(AND((RIGHT($KQ$3,2)-'[1]Miter Profiles'!$AC$304-'[1]Outside Edges'!$B66)&gt;=5,'[1]Outside Edges'!$P66="Yes"),"Yes","No")</f>
        <v>Yes</v>
      </c>
      <c r="KR67" s="283" t="str">
        <f>IF(AND((RIGHT($KR$3,2)-'[1]Miter Profiles'!$AC$305-'[1]Outside Edges'!$B66)&gt;=5,'[1]Outside Edges'!$P66="Yes"),"Yes","No")</f>
        <v>Yes</v>
      </c>
      <c r="KS67" s="269" t="str">
        <f>IF(AND((RIGHT($KS$3,2)-'[1]Miter Profiles'!$AC$306-'[1]Outside Edges'!$B66)&gt;=5,'[1]Outside Edges'!$P66="Yes"),"Yes","No")</f>
        <v>Yes</v>
      </c>
      <c r="KT67" s="269" t="str">
        <f>IF(AND((RIGHT($KT$3,2)-'[1]Miter Profiles'!$AC$307-'[1]Outside Edges'!$B66)&gt;=5,'[1]Outside Edges'!$P66="Yes"),"Yes","No")</f>
        <v>Yes</v>
      </c>
      <c r="KU67" s="269" t="str">
        <f>IF(AND((RIGHT($KU$3,2)-'[1]Miter Profiles'!$AC$308-'[1]Outside Edges'!$B66)&gt;=5,'[1]Outside Edges'!$P66="Yes"),"Yes","No")</f>
        <v>Yes</v>
      </c>
      <c r="KV67" s="283" t="str">
        <f>IF(AND((RIGHT($KV$3,2)-'[1]Miter Profiles'!$AC$309-'[1]Outside Edges'!$B66)&gt;=5,'[1]Outside Edges'!$P66="Yes"),"Yes","No")</f>
        <v>Yes</v>
      </c>
      <c r="KW67" s="283" t="str">
        <f>IF(AND((RIGHT($KW$3,2)-'[1]Miter Profiles'!$AC$310-'[1]Outside Edges'!$B66)&gt;=5,'[1]Outside Edges'!$P66="Yes"),"Yes","No")</f>
        <v>Yes</v>
      </c>
      <c r="KX67" s="283" t="str">
        <f>IF(AND((RIGHT($KX$3,2)-'[1]Miter Profiles'!$AC$311-'[1]Outside Edges'!$B66)&gt;=5,'[1]Outside Edges'!$P66="Yes"),"Yes","No")</f>
        <v>Yes</v>
      </c>
      <c r="KY67" s="269" t="str">
        <f>IF(AND((RIGHT($KY$3,2)-'[1]Miter Profiles'!$AC$312-'[1]Outside Edges'!$B66)&gt;=5,'[1]Outside Edges'!$P66="Yes"),"Yes","No")</f>
        <v>Yes</v>
      </c>
      <c r="KZ67" s="269" t="str">
        <f>IF(AND((RIGHT($KZ$3,2)-'[1]Miter Profiles'!$AC$313-'[1]Outside Edges'!$B66)&gt;=5,'[1]Outside Edges'!$P66="Yes"),"Yes","No")</f>
        <v>Yes</v>
      </c>
      <c r="LA67" s="269" t="str">
        <f>IF(AND((RIGHT($LA$3,2)-'[1]Miter Profiles'!$AC$314-'[1]Outside Edges'!$B66)&gt;=5,'[1]Outside Edges'!$P66="Yes"),"Yes","No")</f>
        <v>Yes</v>
      </c>
      <c r="LB67" s="283" t="str">
        <f>IF(AND((RIGHT($LB$3,2)-'[1]Miter Profiles'!$AC$315-'[1]Outside Edges'!$B66)&gt;=5,'[1]Outside Edges'!$P66="Yes"),"Yes","No")</f>
        <v>Yes</v>
      </c>
      <c r="LC67" s="283" t="str">
        <f>IF(AND((RIGHT($LC$3,2)-'[1]Miter Profiles'!$AC$316-'[1]Outside Edges'!$B66)&gt;=5,'[1]Outside Edges'!$P66="Yes"),"Yes","No")</f>
        <v>Yes</v>
      </c>
      <c r="LD67" s="283" t="str">
        <f>IF(AND((RIGHT($LD$3,2)-'[1]Miter Profiles'!$AC$317-'[1]Outside Edges'!$B66)&gt;=5,'[1]Outside Edges'!$P66="Yes"),"Yes","No")</f>
        <v>Yes</v>
      </c>
      <c r="LE67" s="283" t="str">
        <f>IF(AND((RIGHT($LE$3,2)-'[1]Miter Profiles'!$AC$318-'[1]Outside Edges'!$B66)&gt;=5,'[1]Outside Edges'!$P66="Yes"),"Yes","No")</f>
        <v>Yes</v>
      </c>
      <c r="LF67" s="269" t="str">
        <f>IF(AND((RIGHT($LF$3,2)-'[1]Miter Profiles'!$AC$319-'[1]Outside Edges'!$B66)&gt;=5,'[1]Outside Edges'!$P66="Yes"),"Yes","No")</f>
        <v>Yes</v>
      </c>
      <c r="LG67" s="269" t="str">
        <f>IF(AND((RIGHT($LG$3,2)-'[1]Miter Profiles'!$AC$320-'[1]Outside Edges'!$B66)&gt;=5,'[1]Outside Edges'!$P66="Yes"),"Yes","No")</f>
        <v>Yes</v>
      </c>
      <c r="LH67" s="269" t="str">
        <f>IF(AND((RIGHT($LH$3,2)-'[1]Miter Profiles'!$AC$321-'[1]Outside Edges'!$B66)&gt;=5,'[1]Outside Edges'!$P66="Yes"),"Yes","No")</f>
        <v>Yes</v>
      </c>
      <c r="LI67" s="269" t="str">
        <f>IF(AND((RIGHT($LI$3,2)-'[1]Miter Profiles'!$AC$322-'[1]Outside Edges'!$B66)&gt;=5,'[1]Outside Edges'!$P66="Yes"),"Yes","No")</f>
        <v>Yes</v>
      </c>
      <c r="LJ67" s="283" t="str">
        <f>IF(AND((RIGHT($LJ$3,2)-'[1]Miter Profiles'!$AC$323-'[1]Outside Edges'!$B66)&gt;=5,'[1]Outside Edges'!$P66="Yes"),"Yes","No")</f>
        <v>No</v>
      </c>
      <c r="LK67" s="283" t="str">
        <f>IF(AND((RIGHT($LK$3,2)-'[1]Miter Profiles'!$AC$324-'[1]Outside Edges'!$B66)&gt;=5,'[1]Outside Edges'!$P66="Yes"),"Yes","No")</f>
        <v>Yes</v>
      </c>
      <c r="LL67" s="283" t="str">
        <f>IF(AND((RIGHT($LL$3,2)-'[1]Miter Profiles'!$AC$325-'[1]Outside Edges'!$B66)&gt;=5,'[1]Outside Edges'!$P66="Yes"),"Yes","No")</f>
        <v>Yes</v>
      </c>
      <c r="LM67" s="269" t="str">
        <f>IF(AND((RIGHT($LM$3,2)-'[1]Miter Profiles'!$AC$326-'[1]Outside Edges'!$B66)&gt;=5,'[1]Outside Edges'!$P66="Yes"),"Yes","No")</f>
        <v>Yes</v>
      </c>
      <c r="LN67" s="269" t="str">
        <f>IF(AND((RIGHT($LN$3,2)-'[1]Miter Profiles'!$AC$327-'[1]Outside Edges'!$B66)&gt;=5,'[1]Outside Edges'!$P66="Yes"),"Yes","No")</f>
        <v>Yes</v>
      </c>
      <c r="LO67" s="269" t="str">
        <f>IF(AND((RIGHT($LO$3,2)-'[1]Miter Profiles'!$AC$328-'[1]Outside Edges'!$B66)&gt;=5,'[1]Outside Edges'!$P66="Yes"),"Yes","No")</f>
        <v>Yes</v>
      </c>
      <c r="LP67" s="283" t="str">
        <f>IF(AND((RIGHT($LP$3,2)-'[1]Miter Profiles'!$AC$329-'[1]Outside Edges'!$B66)&gt;=5,'[1]Outside Edges'!$P66="Yes"),"Yes","No")</f>
        <v>No</v>
      </c>
      <c r="LQ67" s="283" t="str">
        <f>IF(AND((RIGHT($LQ$3,2)-'[1]Miter Profiles'!$AC$330-'[1]Outside Edges'!$B66)&gt;=5,'[1]Outside Edges'!$P66="Yes"),"Yes","No")</f>
        <v>Yes</v>
      </c>
      <c r="LR67" s="283" t="str">
        <f>IF(AND((RIGHT($LR$3,2)-'[1]Miter Profiles'!$AC$331-'[1]Outside Edges'!$B66)&gt;=5,'[1]Outside Edges'!$P66="Yes"),"Yes","No")</f>
        <v>Yes</v>
      </c>
      <c r="LS67" s="269" t="str">
        <f>IF(AND((RIGHT($LS$3,2)-'[1]Miter Profiles'!$AC$332-'[1]Outside Edges'!$B66)&gt;=5,'[1]Outside Edges'!$P66="Yes"),"Yes","No")</f>
        <v>No</v>
      </c>
      <c r="LT67" s="269" t="str">
        <f>IF(AND((RIGHT($LT$3,2)-'[1]Miter Profiles'!$AC$333-'[1]Outside Edges'!$B66)&gt;=5,'[1]Outside Edges'!$P66="Yes"),"Yes","No")</f>
        <v>Yes</v>
      </c>
      <c r="LU67" s="269" t="str">
        <f>IF(AND((RIGHT($LU$3,2)-'[1]Miter Profiles'!$AC$334-'[1]Outside Edges'!$B66)&gt;=5,'[1]Outside Edges'!$P66="Yes"),"Yes","No")</f>
        <v>Yes</v>
      </c>
      <c r="LV67" s="283" t="str">
        <f>IF(AND((RIGHT($LV$3,2)-'[1]Miter Profiles'!$AC$335-'[1]Outside Edges'!$B66)&gt;=5,'[1]Outside Edges'!$P66="Yes"),"Yes","No")</f>
        <v>Yes</v>
      </c>
      <c r="LW67" s="283" t="str">
        <f>IF(AND((RIGHT($LW$3,2)-'[1]Miter Profiles'!$AC$336-'[1]Outside Edges'!$B66)&gt;=5,'[1]Outside Edges'!$P66="Yes"),"Yes","No")</f>
        <v>Yes</v>
      </c>
      <c r="LX67" s="283" t="str">
        <f>IF(AND((RIGHT($LX$3,2)-'[1]Miter Profiles'!$AC$337-'[1]Outside Edges'!$B66)&gt;=5,'[1]Outside Edges'!$P66="Yes"),"Yes","No")</f>
        <v>Yes</v>
      </c>
      <c r="LY67" s="269" t="str">
        <f>IF(AND((RIGHT($LY$3,2)-'[1]Miter Profiles'!$AC$338-'[1]Outside Edges'!$B66)&gt;=5,'[1]Outside Edges'!$P66="Yes"),"Yes","No")</f>
        <v>Yes</v>
      </c>
      <c r="LZ67" s="269" t="str">
        <f>IF(AND((RIGHT($LZ$3,2)-'[1]Miter Profiles'!$AC$339-'[1]Outside Edges'!$B66)&gt;=5,'[1]Outside Edges'!$P66="Yes"),"Yes","No")</f>
        <v>Yes</v>
      </c>
      <c r="MA67" s="269" t="str">
        <f>IF(AND((RIGHT($MA$3,2)-'[1]Miter Profiles'!$AC$340-'[1]Outside Edges'!$B66)&gt;=5,'[1]Outside Edges'!$P66="Yes"),"Yes","No")</f>
        <v>Yes</v>
      </c>
      <c r="MB67" s="283" t="str">
        <f>IF(AND((RIGHT($MB$3,2)-'[1]Miter Profiles'!$AC$341-'[1]Outside Edges'!$B66)&gt;=5,'[1]Outside Edges'!$P66="Yes"),"Yes","No")</f>
        <v>Yes</v>
      </c>
      <c r="MC67" s="283" t="str">
        <f>IF(AND((RIGHT($MC$3,2)-'[1]Miter Profiles'!$AC$342-'[1]Outside Edges'!$B66)&gt;=5,'[1]Outside Edges'!$P66="Yes"),"Yes","No")</f>
        <v>Yes</v>
      </c>
      <c r="MD67" s="283" t="str">
        <f>IF(AND((RIGHT($MD$3,2)-'[1]Miter Profiles'!$AC$343-'[1]Outside Edges'!$B66)&gt;=5,'[1]Outside Edges'!$P66="Yes"),"Yes","No")</f>
        <v>Yes</v>
      </c>
      <c r="ME67" s="269" t="str">
        <f>IF(AND((RIGHT($ME$3,2)-'[1]Miter Profiles'!$AC$344-'[1]Outside Edges'!$B66)&gt;=5,'[1]Outside Edges'!$P66="Yes"),"Yes","No")</f>
        <v>Yes</v>
      </c>
      <c r="MF67" s="269" t="str">
        <f>IF(AND((RIGHT($MF$3,2)-'[1]Miter Profiles'!$AC$345-'[1]Outside Edges'!$B66)&gt;=5,'[1]Outside Edges'!$P66="Yes"),"Yes","No")</f>
        <v>Yes</v>
      </c>
      <c r="MG67" s="269" t="str">
        <f>IF(AND((RIGHT($MG$3,2)-'[1]Miter Profiles'!$AC$346-'[1]Outside Edges'!$B66)&gt;=5,'[1]Outside Edges'!$P66="Yes"),"Yes","No")</f>
        <v>Yes</v>
      </c>
      <c r="MH67" s="283" t="str">
        <f>IF(AND((RIGHT($MH$3,2)-'[1]Miter Profiles'!$AC$347-'[1]Outside Edges'!$B66)&gt;=5,'[1]Outside Edges'!$P66="Yes"),"Yes","No")</f>
        <v>Yes</v>
      </c>
      <c r="MI67" s="283" t="str">
        <f>IF(AND((RIGHT($MI$3,2)-'[1]Miter Profiles'!$AC$348-'[1]Outside Edges'!$B66)&gt;=5,'[1]Outside Edges'!$P66="Yes"),"Yes","No")</f>
        <v>Yes</v>
      </c>
      <c r="MJ67" s="283" t="str">
        <f>IF(AND((RIGHT($MJ$3,2)-'[1]Miter Profiles'!$AC$349-'[1]Outside Edges'!$B66)&gt;=5,'[1]Outside Edges'!$P66="Yes"),"Yes","No")</f>
        <v>Yes</v>
      </c>
      <c r="MK67" s="269" t="str">
        <f>IF(AND((RIGHT($MK$3,2)-'[1]Miter Profiles'!$AC$350-'[1]Outside Edges'!$B66)&gt;=5,'[1]Outside Edges'!$P66="Yes"),"Yes","No")</f>
        <v>Yes</v>
      </c>
      <c r="ML67" s="269" t="str">
        <f>IF(AND((RIGHT($ML$3,2)-'[1]Miter Profiles'!$AC$351-'[1]Outside Edges'!$B66)&gt;=5,'[1]Outside Edges'!$P66="Yes"),"Yes","No")</f>
        <v>Yes</v>
      </c>
      <c r="MM67" s="269" t="str">
        <f>IF(AND((RIGHT($MM$3,2)-'[1]Miter Profiles'!$AC$352-'[1]Outside Edges'!$B66)&gt;=5,'[1]Outside Edges'!$P66="Yes"),"Yes","No")</f>
        <v>Yes</v>
      </c>
      <c r="MN67" s="283" t="str">
        <f>IF(AND((RIGHT($MK$3,2)-'[1]Miter Profiles'!$AC$350-'[1]Outside Edges'!$B66)&gt;=5,'[1]Outside Edges'!$P66="Yes"),"Yes","No")</f>
        <v>Yes</v>
      </c>
      <c r="MO67" s="283" t="str">
        <f>IF(AND((RIGHT($ML$3,2)-'[1]Miter Profiles'!$AC$351-'[1]Outside Edges'!$B66)&gt;=5,'[1]Outside Edges'!$P66="Yes"),"Yes","No")</f>
        <v>Yes</v>
      </c>
      <c r="MP67" s="283" t="str">
        <f>IF(AND((RIGHT($MM$3,2)-'[1]Miter Profiles'!$AC$352-'[1]Outside Edges'!$B66)&gt;=5,'[1]Outside Edges'!$P66="Yes"),"Yes","No")</f>
        <v>Yes</v>
      </c>
    </row>
    <row r="68" spans="1:354" ht="15.75" customHeight="1" thickBot="1" x14ac:dyDescent="0.3">
      <c r="A68" s="8" t="str">
        <f>IF('[1]Outside Edges'!$A67&lt;&gt;"",'[1]Outside Edges'!$A67,"")</f>
        <v>D65</v>
      </c>
      <c r="B68" s="10" t="str">
        <f>IF(AND((RIGHT($B$3,2)-'[1]Miter Profiles'!$AC$3-'[1]Outside Edges'!$B67)&gt;=5,'[1]Outside Edges'!$P67="Yes"),"Yes","No")</f>
        <v>Yes</v>
      </c>
      <c r="C68" s="10" t="str">
        <f>IF(AND((RIGHT($C$3,2)-'[1]Miter Profiles'!$AC$4-'[1]Outside Edges'!$B67)&gt;=5,'[1]Outside Edges'!$P67="Yes"),"Yes","No")</f>
        <v>Yes</v>
      </c>
      <c r="D68" s="85" t="str">
        <f>IF(AND((RIGHT($D$3,2)-'[1]Miter Profiles'!$AC$5-'[1]Outside Edges'!$B67)&gt;=5,'[1]Outside Edges'!$P67="Yes"),"Yes","No")</f>
        <v>Yes</v>
      </c>
      <c r="E68" s="86" t="str">
        <f>IF(AND((RIGHT($E$3,2)-'[1]Miter Profiles'!$AC$6-'[1]Outside Edges'!$B67)&gt;=5,'[1]Outside Edges'!$P67="Yes"),"Yes","No")</f>
        <v>Yes</v>
      </c>
      <c r="F68" s="11" t="str">
        <f>IF(AND((RIGHT($F$3,2)-'[1]Miter Profiles'!$AC$7-'[1]Outside Edges'!$B67)&gt;=5,'[1]Outside Edges'!$P67="Yes"),"Yes","No")</f>
        <v>Yes</v>
      </c>
      <c r="G68" s="87" t="str">
        <f>IF(AND((RIGHT($G$3,2)-'[1]Miter Profiles'!$AC$8-'[1]Outside Edges'!$B67)&gt;=5,'[1]Outside Edges'!$P67="Yes"),"Yes","No")</f>
        <v>Yes</v>
      </c>
      <c r="H68" s="10" t="str">
        <f>IF(AND((RIGHT($H$3,2)-'[1]Miter Profiles'!$AC$9-'[1]Outside Edges'!$B67)&gt;=5,'[1]Outside Edges'!$P67="Yes"),"Yes","No")</f>
        <v>Yes</v>
      </c>
      <c r="I68" s="10" t="str">
        <f>IF(AND((RIGHT($I$3,2)-'[1]Miter Profiles'!$AC$10-'[1]Outside Edges'!$B67)&gt;=5,'[1]Outside Edges'!$P67="Yes"),"Yes","No")</f>
        <v>Yes</v>
      </c>
      <c r="J68" s="85" t="str">
        <f>IF(AND((RIGHT($J$3,2)-'[1]Miter Profiles'!$AC$11-'[1]Outside Edges'!$B67)&gt;=5,'[1]Outside Edges'!$P67="Yes"),"Yes","No")</f>
        <v>Yes</v>
      </c>
      <c r="K68" s="86" t="str">
        <f>IF(AND((RIGHT($K$3,2)-'[1]Miter Profiles'!$AC$12-'[1]Outside Edges'!$B67)&gt;=5,'[1]Outside Edges'!$P67="Yes"),"Yes","No")</f>
        <v>Yes</v>
      </c>
      <c r="L68" s="11" t="str">
        <f>IF(AND((RIGHT($L$3,2)-'[1]Miter Profiles'!$AC$13-'[1]Outside Edges'!$B67)&gt;=5,'[1]Outside Edges'!$P67="Yes"),"Yes","No")</f>
        <v>Yes</v>
      </c>
      <c r="M68" s="87" t="str">
        <f>IF(AND((RIGHT($M$3,2)-'[1]Miter Profiles'!$AC$14-'[1]Outside Edges'!$B67)&gt;=5,'[1]Outside Edges'!$P67="Yes"),"Yes","No")</f>
        <v>Yes</v>
      </c>
      <c r="N68" s="10" t="str">
        <f>IF(AND((RIGHT($N$3,2)-'[1]Miter Profiles'!$AC$15-'[1]Outside Edges'!$B67)&gt;=4,'[1]Outside Edges'!$P67="Yes"),"Yes","No")</f>
        <v>No</v>
      </c>
      <c r="O68" s="10" t="str">
        <f>IF(AND((RIGHT($O$3,2)-'[1]Miter Profiles'!$AC$16-'[1]Outside Edges'!$B67)&gt;=5,'[1]Outside Edges'!$P67="Yes"),"Yes","No")</f>
        <v>Yes</v>
      </c>
      <c r="P68" s="85" t="str">
        <f>IF(AND((RIGHT($P$3,2)-'[1]Miter Profiles'!$AC$17-'[1]Outside Edges'!$B67)&gt;=5,'[1]Outside Edges'!$P67="Yes"),"Yes","No")</f>
        <v>Yes</v>
      </c>
      <c r="Q68" s="86" t="str">
        <f>IF(AND((RIGHT($Q$3,2)-'[1]Miter Profiles'!$AC$18-'[1]Outside Edges'!$B67)&gt;=5,'[1]Outside Edges'!$P67="Yes"),"Yes","No")</f>
        <v>No</v>
      </c>
      <c r="R68" s="11" t="str">
        <f>IF(AND((RIGHT($R$3,2)-'[1]Miter Profiles'!$AC$19-'[1]Outside Edges'!$B67)&gt;=5,'[1]Outside Edges'!$P67="Yes"),"Yes","No")</f>
        <v>Yes</v>
      </c>
      <c r="S68" s="87" t="str">
        <f>IF(AND((RIGHT($S$3,2)-'[1]Miter Profiles'!$AC$20-'[1]Outside Edges'!$B67)&gt;=5,'[1]Outside Edges'!$P67="Yes"),"Yes","No")</f>
        <v>Yes</v>
      </c>
      <c r="T68" s="10" t="str">
        <f>IF(AND((RIGHT($T$3,2)-'[1]Miter Profiles'!$AC$21-'[1]Outside Edges'!$B67)&gt;=5,'[1]Outside Edges'!$P67="Yes"),"Yes","No")</f>
        <v>Yes</v>
      </c>
      <c r="U68" s="10" t="str">
        <f>IF(AND((RIGHT($U$3,2)-'[1]Miter Profiles'!$AC$22-'[1]Outside Edges'!$B67)&gt;=5,'[1]Outside Edges'!$P67="Yes"),"Yes","No")</f>
        <v>Yes</v>
      </c>
      <c r="V68" s="85" t="str">
        <f>IF(AND((RIGHT($V$3,2)-'[1]Miter Profiles'!$AC$23-'[1]Outside Edges'!$B67)&gt;=5,'[1]Outside Edges'!$P67="Yes"),"Yes","No")</f>
        <v>Yes</v>
      </c>
      <c r="W68" s="86" t="str">
        <f>IF(AND((RIGHT($W$3,2)-'[1]Miter Profiles'!$AC$24-'[1]Outside Edges'!$B67)&gt;=5,'[1]Outside Edges'!$P67="Yes"),"Yes","No")</f>
        <v>No</v>
      </c>
      <c r="X68" s="11" t="str">
        <f>IF(AND((RIGHT($X$3,2)-'[1]Miter Profiles'!$AC$25-'[1]Outside Edges'!$B67)&gt;=5,'[1]Outside Edges'!$P67="Yes"),"Yes","No")</f>
        <v>Yes</v>
      </c>
      <c r="Y68" s="87" t="str">
        <f>IF(AND((RIGHT($Y$3,2)-'[1]Miter Profiles'!$AC$26-'[1]Outside Edges'!$B67)&gt;=5,'[1]Outside Edges'!$P67="Yes"),"Yes","No")</f>
        <v>Yes</v>
      </c>
      <c r="Z68" s="10" t="str">
        <f>IF(AND((RIGHT($Z$3,2)-'[1]Miter Profiles'!$AC$27-'[1]Outside Edges'!$B67)&gt;=5,'[1]Outside Edges'!$P67="Yes"),"Yes","No")</f>
        <v>Yes</v>
      </c>
      <c r="AA68" s="10" t="str">
        <f>IF(AND((RIGHT($AA$3,2)-'[1]Miter Profiles'!$AC$28-'[1]Outside Edges'!$B67)&gt;=5,'[1]Outside Edges'!$P67="Yes"),"Yes","No")</f>
        <v>Yes</v>
      </c>
      <c r="AB68" s="85" t="str">
        <f>IF(AND((RIGHT($AB$3,2)-'[1]Miter Profiles'!$AC$29-'[1]Outside Edges'!$B67)&gt;=5,'[1]Outside Edges'!$P67="Yes"),"Yes","No")</f>
        <v>Yes</v>
      </c>
      <c r="AC68" s="86" t="str">
        <f>IF(AND((RIGHT($AC$3,2)-'[1]Miter Profiles'!$AC$30-'[1]Outside Edges'!$B67)&gt;=5,'[1]Outside Edges'!$P67="Yes"),"Yes","No")</f>
        <v>Yes</v>
      </c>
      <c r="AD68" s="11" t="str">
        <f>IF(AND((RIGHT($AD$3,2)-'[1]Miter Profiles'!$AC$31-'[1]Outside Edges'!$B67)&gt;=5,'[1]Outside Edges'!$P67="Yes"),"Yes","No")</f>
        <v>Yes</v>
      </c>
      <c r="AE68" s="87" t="str">
        <f>IF(AND((RIGHT($AE$3,2)-'[1]Miter Profiles'!$AC$32-'[1]Outside Edges'!$B67)&gt;=5,'[1]Outside Edges'!$P67="Yes"),"Yes","No")</f>
        <v>Yes</v>
      </c>
      <c r="AF68" s="10" t="str">
        <f>IF(AND((RIGHT($AF$3,2)-'[1]Miter Profiles'!$AC$33-'[1]Outside Edges'!$B67)&gt;=5,'[1]Outside Edges'!$P67="Yes"),"Yes","No")</f>
        <v>Yes</v>
      </c>
      <c r="AG68" s="10" t="str">
        <f>IF(AND((RIGHT($AG$3,2)-'[1]Miter Profiles'!$AC$34-'[1]Outside Edges'!$B67)&gt;=5,'[1]Outside Edges'!$P67="Yes"),"Yes","No")</f>
        <v>Yes</v>
      </c>
      <c r="AH68" s="85" t="str">
        <f>IF(AND((RIGHT($AH$3,2)-'[1]Miter Profiles'!$AC$35-'[1]Outside Edges'!$B67)&gt;=5,'[1]Outside Edges'!$P67="Yes"),"Yes","No")</f>
        <v>Yes</v>
      </c>
      <c r="AI68" s="86" t="str">
        <f>IF(AND((RIGHT($AI$3,2)-'[1]Miter Profiles'!$AC$36-'[1]Outside Edges'!$B67)&gt;=5,'[1]Outside Edges'!$P67="Yes"),"Yes","No")</f>
        <v>Yes</v>
      </c>
      <c r="AJ68" s="11" t="str">
        <f>IF(AND((RIGHT($AJ$3,2)-'[1]Miter Profiles'!$AC$37-'[1]Outside Edges'!$B67)&gt;=5,'[1]Outside Edges'!$P67="Yes"),"Yes","No")</f>
        <v>Yes</v>
      </c>
      <c r="AK68" s="87" t="str">
        <f>IF(AND((RIGHT($AK$3,2)-'[1]Miter Profiles'!$AC$38-'[1]Outside Edges'!$B67)&gt;=5,'[1]Outside Edges'!$P67="Yes"),"Yes","No")</f>
        <v>Yes</v>
      </c>
      <c r="AL68" s="10" t="str">
        <f>IF(AND((RIGHT($AL$3,2)-'[1]Miter Profiles'!$AC$39-'[1]Outside Edges'!$B67)&gt;=5,'[1]Outside Edges'!$P67="Yes"),"Yes","No")</f>
        <v>Yes</v>
      </c>
      <c r="AM68" s="10" t="str">
        <f>IF(AND((RIGHT($AM$3,2)-'[1]Miter Profiles'!$AC$40-'[1]Outside Edges'!$B67)&gt;=5,'[1]Outside Edges'!$P67="Yes"),"Yes","No")</f>
        <v>Yes</v>
      </c>
      <c r="AN68" s="85" t="str">
        <f>IF(AND((RIGHT($AN$3,2)-'[1]Miter Profiles'!$AC$41-'[1]Outside Edges'!$B67)&gt;=5,'[1]Outside Edges'!$P67="Yes"),"Yes","No")</f>
        <v>Yes</v>
      </c>
      <c r="AO68" s="86" t="str">
        <f>IF(AND((RIGHT($AO$3,2)-'[1]Miter Profiles'!$AC$42-'[1]Outside Edges'!$B67)&gt;=5,'[1]Outside Edges'!$P67="Yes"),"Yes","No")</f>
        <v>Yes</v>
      </c>
      <c r="AP68" s="11" t="str">
        <f>IF(AND((RIGHT($AP$3,2)-'[1]Miter Profiles'!$AC$43-'[1]Outside Edges'!$B67)&gt;=5,'[1]Outside Edges'!$P67="Yes"),"Yes","No")</f>
        <v>Yes</v>
      </c>
      <c r="AQ68" s="87" t="str">
        <f>IF(AND((RIGHT($AQ$3,2)-'[1]Miter Profiles'!$AC$44-'[1]Outside Edges'!$B67)&gt;=5,'[1]Outside Edges'!$P67="Yes"),"Yes","No")</f>
        <v>Yes</v>
      </c>
      <c r="AR68" s="10" t="str">
        <f>IF(AND((RIGHT($AR$3,2)-'[1]Miter Profiles'!$AC$45-'[1]Outside Edges'!$B67)&gt;=5,'[1]Outside Edges'!$P67="Yes"),"Yes","No")</f>
        <v>Yes</v>
      </c>
      <c r="AS68" s="10" t="str">
        <f>IF(AND((RIGHT($AS$3,2)-'[1]Miter Profiles'!$AC$46-'[1]Outside Edges'!$B67)&gt;=5,'[1]Outside Edges'!$P67="Yes"),"Yes","No")</f>
        <v>Yes</v>
      </c>
      <c r="AT68" s="85" t="str">
        <f>IF(AND((RIGHT($AT$3,2)-'[1]Miter Profiles'!$AC$47-'[1]Outside Edges'!$B67)&gt;=5,'[1]Outside Edges'!$P67="Yes"),"Yes","No")</f>
        <v>Yes</v>
      </c>
      <c r="AU68" s="86" t="str">
        <f>IF(AND((RIGHT($AU$3,2)-'[1]Miter Profiles'!$AC$48-'[1]Outside Edges'!$B67)&gt;=5,'[1]Outside Edges'!$P67="Yes"),"Yes","No")</f>
        <v>Yes</v>
      </c>
      <c r="AV68" s="11" t="str">
        <f>IF(AND((RIGHT($AV$3,2)-'[1]Miter Profiles'!$AC$49-'[1]Outside Edges'!$B67)&gt;=5,'[1]Outside Edges'!$P67="Yes"),"Yes","No")</f>
        <v>Yes</v>
      </c>
      <c r="AW68" s="87" t="str">
        <f>IF(AND((RIGHT($AW$3,2)-'[1]Miter Profiles'!$AC$50-'[1]Outside Edges'!$B67)&gt;=5,'[1]Outside Edges'!$P67="Yes"),"Yes","No")</f>
        <v>Yes</v>
      </c>
      <c r="AX68" s="10" t="str">
        <f>IF(AND((RIGHT($AX$3,2)-'[1]Miter Profiles'!$AC$51-'[1]Outside Edges'!$B67)&gt;=5,'[1]Outside Edges'!$P67="Yes"),"Yes","No")</f>
        <v>Yes</v>
      </c>
      <c r="AY68" s="10" t="str">
        <f>IF(AND((RIGHT($AY$3,2)-'[1]Miter Profiles'!$AC$52-'[1]Outside Edges'!$B67)&gt;=5,'[1]Outside Edges'!$P67="Yes"),"Yes","No")</f>
        <v>Yes</v>
      </c>
      <c r="AZ68" s="85" t="str">
        <f>IF(AND((RIGHT($AZ$3,2)-'[1]Miter Profiles'!$AC$53-'[1]Outside Edges'!$B67)&gt;=5,'[1]Outside Edges'!$P67="Yes"),"Yes","No")</f>
        <v>Yes</v>
      </c>
      <c r="BA68" s="86" t="str">
        <f>IF(AND((RIGHT($BA$3,2)-'[1]Miter Profiles'!$AC$54-'[1]Outside Edges'!$B67)&gt;=5,'[1]Outside Edges'!$P67="Yes"),"Yes","No")</f>
        <v>Yes</v>
      </c>
      <c r="BB68" s="11" t="str">
        <f>IF(AND((RIGHT($BB$3,2)-'[1]Miter Profiles'!$AC$55-'[1]Outside Edges'!$B67)&gt;=5,'[1]Outside Edges'!$P67="Yes"),"Yes","No")</f>
        <v>Yes</v>
      </c>
      <c r="BC68" s="87" t="str">
        <f>IF(AND((RIGHT($BC$3,2)-'[1]Miter Profiles'!$AC$56-'[1]Outside Edges'!$B67)&gt;=5,'[1]Outside Edges'!$P67="Yes"),"Yes","No")</f>
        <v>Yes</v>
      </c>
      <c r="BD68" s="10" t="str">
        <f>IF(AND((RIGHT($BD$3,2)-'[1]Miter Profiles'!$AC$57-'[1]Outside Edges'!$B67)&gt;=5,'[1]Outside Edges'!$P67="Yes"),"Yes","No")</f>
        <v>Yes</v>
      </c>
      <c r="BE68" s="10" t="str">
        <f>IF(AND((RIGHT($BE$3,2)-'[1]Miter Profiles'!$AC$58-'[1]Outside Edges'!$B67)&gt;=5,'[1]Outside Edges'!$P67="Yes"),"Yes","No")</f>
        <v>Yes</v>
      </c>
      <c r="BF68" s="85" t="str">
        <f>IF(AND((RIGHT($BF$3,2)-'[1]Miter Profiles'!$AC$59-'[1]Outside Edges'!$B67)&gt;=5,'[1]Outside Edges'!$P67="Yes"),"Yes","No")</f>
        <v>Yes</v>
      </c>
      <c r="BG68" s="86" t="str">
        <f>IF(AND((RIGHT($BG$3,2)-'[1]Miter Profiles'!$AC$60-'[1]Outside Edges'!$B67)&gt;=5,'[1]Outside Edges'!$P67="Yes"),"Yes","No")</f>
        <v>Yes</v>
      </c>
      <c r="BH68" s="11" t="str">
        <f>IF(AND((RIGHT($BH$3,2)-'[1]Miter Profiles'!$AC$61-'[1]Outside Edges'!$B67)&gt;=5,'[1]Outside Edges'!$P67="Yes"),"Yes","No")</f>
        <v>Yes</v>
      </c>
      <c r="BI68" s="87" t="str">
        <f>IF(AND((RIGHT($BI$3,2)-'[1]Miter Profiles'!$AC$62-'[1]Outside Edges'!$B67)&gt;=5,'[1]Outside Edges'!$P67="Yes"),"Yes","No")</f>
        <v>Yes</v>
      </c>
      <c r="BJ68" s="10" t="str">
        <f>IF(AND((RIGHT($BJ$3,2)-'[1]Miter Profiles'!$AC$63-'[1]Outside Edges'!$B67)&gt;=5,'[1]Outside Edges'!$P67="Yes"),"Yes","No")</f>
        <v>Yes</v>
      </c>
      <c r="BK68" s="10" t="str">
        <f>IF(AND((RIGHT($BK$3,2)-'[1]Miter Profiles'!$AC$64-'[1]Outside Edges'!$B67)&gt;=5,'[1]Outside Edges'!$P67="Yes"),"Yes","No")</f>
        <v>Yes</v>
      </c>
      <c r="BL68" s="85" t="str">
        <f>IF(AND((RIGHT($BL$3,2)-'[1]Miter Profiles'!$AC$65-'[1]Outside Edges'!$B67)&gt;=5,'[1]Outside Edges'!$P67="Yes"),"Yes","No")</f>
        <v>Yes</v>
      </c>
      <c r="BM68" s="86" t="str">
        <f>IF(AND((RIGHT($BM$3,2)-'[1]Miter Profiles'!$AC$66-'[1]Outside Edges'!$B67)&gt;=5,'[1]Outside Edges'!$P67="Yes"),"Yes","No")</f>
        <v>Yes</v>
      </c>
      <c r="BN68" s="11" t="str">
        <f>IF(AND((RIGHT($BN$3,2)-'[1]Miter Profiles'!$AC$67-'[1]Outside Edges'!$B67)&gt;=5,'[1]Outside Edges'!$P67="Yes"),"Yes","No")</f>
        <v>Yes</v>
      </c>
      <c r="BO68" s="87" t="str">
        <f>IF(AND((RIGHT($BO$3,2)-'[1]Miter Profiles'!$AC$68-'[1]Outside Edges'!$B67)&gt;=5,'[1]Outside Edges'!$P67="Yes"),"Yes","No")</f>
        <v>Yes</v>
      </c>
      <c r="BP68" s="10" t="str">
        <f>IF(AND((RIGHT($BP$3,2)-'[1]Miter Profiles'!$AC$69-'[1]Outside Edges'!$B67)&gt;=5,'[1]Outside Edges'!$P67="Yes"),"Yes","No")</f>
        <v>Yes</v>
      </c>
      <c r="BQ68" s="10" t="str">
        <f>IF(AND((RIGHT($BQ$3,2)-'[1]Miter Profiles'!$AC$70-'[1]Outside Edges'!$B67)&gt;=5,'[1]Outside Edges'!$P67="Yes"),"Yes","No")</f>
        <v>Yes</v>
      </c>
      <c r="BR68" s="85" t="str">
        <f>IF(AND((RIGHT($BR$3,2)-'[1]Miter Profiles'!$AC$71-'[1]Outside Edges'!$B67)&gt;=5,'[1]Outside Edges'!$P67="Yes"),"Yes","No")</f>
        <v>Yes</v>
      </c>
      <c r="BS68" s="86" t="str">
        <f>IF(AND((RIGHT($BS$3,2)-'[1]Miter Profiles'!$AC$72-'[1]Outside Edges'!$B67)&gt;=5,'[1]Outside Edges'!$P67="Yes"),"Yes","No")</f>
        <v>Yes</v>
      </c>
      <c r="BT68" s="11" t="str">
        <f>IF(AND((RIGHT($BT$3,2)-'[1]Miter Profiles'!$AC$73-'[1]Outside Edges'!$B67)&gt;=5,'[1]Outside Edges'!$P67="Yes"),"Yes","No")</f>
        <v>Yes</v>
      </c>
      <c r="BU68" s="87" t="str">
        <f>IF(AND((RIGHT($BU$3,2)-'[1]Miter Profiles'!$AC$74-'[1]Outside Edges'!$B67)&gt;=5,'[1]Outside Edges'!$P67="Yes"),"Yes","No")</f>
        <v>Yes</v>
      </c>
      <c r="BV68" s="10" t="str">
        <f>IF(AND((RIGHT($BV$3,2)-'[1]Miter Profiles'!$AC$75-'[1]Outside Edges'!$B67)&gt;=5,'[1]Outside Edges'!$P67="Yes"),"Yes","No")</f>
        <v>Yes</v>
      </c>
      <c r="BW68" s="10" t="str">
        <f>IF(AND((RIGHT($BW$3,2)-'[1]Miter Profiles'!$AC$76-'[1]Outside Edges'!$B67)&gt;=5,'[1]Outside Edges'!$P67="Yes"),"Yes","No")</f>
        <v>Yes</v>
      </c>
      <c r="BX68" s="85" t="str">
        <f>IF(AND((RIGHT($BX$3,2)-'[1]Miter Profiles'!$AC$77-'[1]Outside Edges'!$B67)&gt;=5,'[1]Outside Edges'!$P67="Yes"),"Yes","No")</f>
        <v>Yes</v>
      </c>
      <c r="BY68" s="86" t="str">
        <f>IF(AND((RIGHT($BY$3,2)-'[1]Miter Profiles'!$AC$78-'[1]Outside Edges'!$B67)&gt;=5,'[1]Outside Edges'!$P67="Yes"),"Yes","No")</f>
        <v>Yes</v>
      </c>
      <c r="BZ68" s="11" t="str">
        <f>IF(AND((RIGHT($BZ$3,2)-'[1]Miter Profiles'!$AC$79-'[1]Outside Edges'!$B67)&gt;=5,'[1]Outside Edges'!$P67="Yes"),"Yes","No")</f>
        <v>Yes</v>
      </c>
      <c r="CA68" s="87" t="str">
        <f>IF(AND((RIGHT($CA$3,2)-'[1]Miter Profiles'!$AC$80-'[1]Outside Edges'!$B67)&gt;=5,'[1]Outside Edges'!$P67="Yes"),"Yes","No")</f>
        <v>Yes</v>
      </c>
      <c r="CB68" s="10" t="str">
        <f>IF(AND((RIGHT($CB$3,2)-'[1]Miter Profiles'!$AC$81-'[1]Outside Edges'!$B67)&gt;=5,'[1]Outside Edges'!$P67="Yes"),"Yes","No")</f>
        <v>Yes</v>
      </c>
      <c r="CC68" s="10" t="str">
        <f>IF(AND((RIGHT($CC$3,2)-'[1]Miter Profiles'!$AC$82-'[1]Outside Edges'!$B67)&gt;=5,'[1]Outside Edges'!$P67="Yes"),"Yes","No")</f>
        <v>Yes</v>
      </c>
      <c r="CD68" s="85" t="str">
        <f>IF(AND((RIGHT($CD$3,2)-'[1]Miter Profiles'!$AC$83-'[1]Outside Edges'!$B67)&gt;=5,'[1]Outside Edges'!$P67="Yes"),"Yes","No")</f>
        <v>Yes</v>
      </c>
      <c r="CE68" s="86" t="str">
        <f>IF(AND((RIGHT($CE$3,2)-'[1]Miter Profiles'!$AC$84-'[1]Outside Edges'!$B67)&gt;=5,'[1]Outside Edges'!$P67="Yes"),"Yes","No")</f>
        <v>Yes</v>
      </c>
      <c r="CF68" s="11" t="str">
        <f>IF(AND((RIGHT($CF$3,2)-'[1]Miter Profiles'!$AC$85-'[1]Outside Edges'!$B67)&gt;=5,'[1]Outside Edges'!$P67="Yes"),"Yes","No")</f>
        <v>Yes</v>
      </c>
      <c r="CG68" s="87" t="str">
        <f>IF(AND((RIGHT($CG$3,2)-'[1]Miter Profiles'!$AC$86-'[1]Outside Edges'!$B67)&gt;=5,'[1]Outside Edges'!$P67="Yes"),"Yes","No")</f>
        <v>Yes</v>
      </c>
      <c r="CH68" s="10" t="str">
        <f>IF(AND((RIGHT($CH$3,2)-'[1]Miter Profiles'!$AC$87-'[1]Outside Edges'!$B67)&gt;=5,'[1]Outside Edges'!$P67="Yes"),"Yes","No")</f>
        <v>Yes</v>
      </c>
      <c r="CI68" s="10" t="str">
        <f>IF(AND((RIGHT($CI$3,2)-'[1]Miter Profiles'!$AC$88-'[1]Outside Edges'!$B67)&gt;=5,'[1]Outside Edges'!$P67="Yes"),"Yes","No")</f>
        <v>Yes</v>
      </c>
      <c r="CJ68" s="85" t="str">
        <f>IF(AND((RIGHT($CJ$3,2)-'[1]Miter Profiles'!$AC$89-'[1]Outside Edges'!$B67)&gt;=5,'[1]Outside Edges'!$P67="Yes"),"Yes","No")</f>
        <v>Yes</v>
      </c>
      <c r="CK68" s="86" t="str">
        <f>IF(AND((RIGHT($CK$3,2)-'[1]Miter Profiles'!$AC$90-'[1]Outside Edges'!$B67)&gt;=5,'[1]Outside Edges'!$P67="Yes"),"Yes","No")</f>
        <v>Yes</v>
      </c>
      <c r="CL68" s="11" t="str">
        <f>IF(AND((RIGHT($CL$3,2)-'[1]Miter Profiles'!$AC$91-'[1]Outside Edges'!$B67)&gt;=5,'[1]Outside Edges'!$P67="Yes"),"Yes","No")</f>
        <v>Yes</v>
      </c>
      <c r="CM68" s="87" t="str">
        <f>IF(AND((RIGHT($CM$3,2)-'[1]Miter Profiles'!$AC$92-'[1]Outside Edges'!$B67)&gt;=5,'[1]Outside Edges'!$P67="Yes"),"Yes","No")</f>
        <v>Yes</v>
      </c>
      <c r="CN68" s="10" t="str">
        <f>IF(AND((RIGHT(CN$3,2)-'[1]Miter Profiles'!$AC$93-'[1]Outside Edges'!$B67)&gt;=5,'[1]Outside Edges'!$P67="Yes"),"Yes","No")</f>
        <v>No</v>
      </c>
      <c r="CO68" s="10" t="str">
        <f>IF(AND((RIGHT(CO$3,2)-'[1]Miter Profiles'!$AC$94-'[1]Outside Edges'!$B67)&gt;=5,'[1]Outside Edges'!$P67="Yes"),"Yes","No")</f>
        <v>Yes</v>
      </c>
      <c r="CP68" s="85" t="str">
        <f>IF(AND((RIGHT(CP$3,2)-'[1]Miter Profiles'!$AC$95-'[1]Outside Edges'!$B67)&gt;=5,'[1]Outside Edges'!$P67="Yes"),"Yes","No")</f>
        <v>Yes</v>
      </c>
      <c r="CQ68" s="86" t="str">
        <f>IF(AND((RIGHT(CQ$3,2)-'[1]Miter Profiles'!$AC$96-'[1]Outside Edges'!$B67)&gt;=5,'[1]Outside Edges'!$P67="Yes"),"Yes","No")</f>
        <v>Yes</v>
      </c>
      <c r="CR68" s="11" t="str">
        <f>IF(AND((RIGHT(CR$3,2)-'[1]Miter Profiles'!$AC$97-'[1]Outside Edges'!$B67)&gt;=5,'[1]Outside Edges'!$P67="Yes"),"Yes","No")</f>
        <v>Yes</v>
      </c>
      <c r="CS68" s="87" t="str">
        <f>IF(AND((RIGHT(CS$3,2)-'[1]Miter Profiles'!$AC$98-'[1]Outside Edges'!$B67)&gt;=5,'[1]Outside Edges'!$P67="Yes"),"Yes","No")</f>
        <v>Yes</v>
      </c>
      <c r="CT68" s="10" t="str">
        <f>IF(AND((RIGHT($CT$3,2)-'[1]Miter Profiles'!$AC$99-'[1]Outside Edges'!$B67)&gt;=5,'[1]Outside Edges'!$P67="Yes"),"Yes","No")</f>
        <v>No</v>
      </c>
      <c r="CU68" s="10" t="str">
        <f>IF(AND((RIGHT($CU$3,2)-'[1]Miter Profiles'!$AC$100-'[1]Outside Edges'!$B67)&gt;=5,'[1]Outside Edges'!$P67="Yes"),"Yes","No")</f>
        <v>Yes</v>
      </c>
      <c r="CV68" s="85" t="str">
        <f>IF(AND((RIGHT($CV$3,2)-'[1]Miter Profiles'!$AC$101-'[1]Outside Edges'!$B67)&gt;=5,'[1]Outside Edges'!$P67="Yes"),"Yes","No")</f>
        <v>Yes</v>
      </c>
      <c r="CW68" s="86" t="str">
        <f>IF(AND((RIGHT($CW$3,2)-'[1]Miter Profiles'!$AC$102-'[1]Outside Edges'!$B67)&gt;=5,'[1]Outside Edges'!$P67="Yes"),"Yes","No")</f>
        <v>Yes</v>
      </c>
      <c r="CX68" s="11" t="str">
        <f>IF(AND((RIGHT($CX$3,2)-'[1]Miter Profiles'!$AC$103-'[1]Outside Edges'!$B67)&gt;=5,'[1]Outside Edges'!$P67="Yes"),"Yes","No")</f>
        <v>Yes</v>
      </c>
      <c r="CY68" s="87" t="str">
        <f>IF(AND((RIGHT($CY$3,2)-'[1]Miter Profiles'!$AC$104-'[1]Outside Edges'!$B67)&gt;=5,'[1]Outside Edges'!$P67="Yes"),"Yes","No")</f>
        <v>Yes</v>
      </c>
      <c r="CZ68" s="10" t="str">
        <f>IF(AND((RIGHT($CZ$3,2)-'[1]Miter Profiles'!$AC$105-'[1]Outside Edges'!$B67)&gt;=5,'[1]Outside Edges'!$P67="Yes"),"Yes","No")</f>
        <v>No</v>
      </c>
      <c r="DA68" s="10" t="str">
        <f>IF(AND((RIGHT($DA$3,2)-'[1]Miter Profiles'!$AC$106-'[1]Outside Edges'!$B67)&gt;=5,'[1]Outside Edges'!$P67="Yes"),"Yes","No")</f>
        <v>No</v>
      </c>
      <c r="DB68" s="85" t="str">
        <f>IF(AND((RIGHT($DB$3,2)-'[1]Miter Profiles'!$AC$107-'[1]Outside Edges'!$B67)&gt;=5,'[1]Outside Edges'!$P67="Yes"),"Yes","No")</f>
        <v>No</v>
      </c>
      <c r="DC68" s="86" t="str">
        <f>IF(AND((RIGHT($DC$3,2)-'[1]Miter Profiles'!$AC$108-'[1]Outside Edges'!$B67)&gt;=5,'[1]Outside Edges'!$P67="Yes"),"Yes","No")</f>
        <v>No</v>
      </c>
      <c r="DD68" s="11" t="str">
        <f>IF(AND((RIGHT($DD$3,2)-'[1]Miter Profiles'!$AC$109-'[1]Outside Edges'!$B67)&gt;=5,'[1]Outside Edges'!$P67="Yes"),"Yes","No")</f>
        <v>Yes</v>
      </c>
      <c r="DE68" s="87" t="str">
        <f>IF(AND((RIGHT($DE$3,2)-'[1]Miter Profiles'!$AC$110-'[1]Outside Edges'!$B67)&gt;=5,'[1]Outside Edges'!$P67="Yes"),"Yes","No")</f>
        <v>Yes</v>
      </c>
      <c r="DF68" s="10" t="str">
        <f>IF(AND((RIGHT($DF$3,2)-'[1]Miter Profiles'!$AC$111-'[1]Outside Edges'!$B67)&gt;=5,'[1]Outside Edges'!$P67="Yes"),"Yes","No")</f>
        <v>Yes</v>
      </c>
      <c r="DG68" s="10" t="str">
        <f>IF(AND((RIGHT($DG$3,2)-'[1]Miter Profiles'!$AC$112-'[1]Outside Edges'!$B67)&gt;=5,'[1]Outside Edges'!$P67="Yes"),"Yes","No")</f>
        <v>Yes</v>
      </c>
      <c r="DH68" s="85" t="str">
        <f>IF(AND((RIGHT($DH$3,2)-'[1]Miter Profiles'!$AC$113-'[1]Outside Edges'!$B67)&gt;=5,'[1]Outside Edges'!$P67="Yes"),"Yes","No")</f>
        <v>Yes</v>
      </c>
      <c r="DI68" s="86" t="str">
        <f>IF(AND((RIGHT($DI$3,2)-'[1]Miter Profiles'!$AC$114-'[1]Outside Edges'!$B67)&gt;=5,'[1]Outside Edges'!$P67="Yes"),"Yes","No")</f>
        <v>Yes</v>
      </c>
      <c r="DJ68" s="11" t="str">
        <f>IF(AND((RIGHT($DJ$3,2)-'[1]Miter Profiles'!$AC$115-'[1]Outside Edges'!$B67)&gt;=5,'[1]Outside Edges'!$P67="Yes"),"Yes","No")</f>
        <v>Yes</v>
      </c>
      <c r="DK68" s="87" t="str">
        <f>IF(AND((RIGHT($DK$3,2)-'[1]Miter Profiles'!$AC$116-'[1]Outside Edges'!$B67)&gt;=5,'[1]Outside Edges'!$P67="Yes"),"Yes","No")</f>
        <v>Yes</v>
      </c>
      <c r="DL68" s="10" t="str">
        <f>IF(AND((RIGHT($DL$3,2)-'[1]Miter Profiles'!$AC$117-'[1]Outside Edges'!$B67)&gt;=5,'[1]Outside Edges'!$P67="Yes"),"Yes","No")</f>
        <v>Yes</v>
      </c>
      <c r="DM68" s="10" t="str">
        <f>IF(AND((RIGHT($DM$3,2)-'[1]Miter Profiles'!$AC$118-'[1]Outside Edges'!$B67)&gt;=5,'[1]Outside Edges'!$P67="Yes"),"Yes","No")</f>
        <v>Yes</v>
      </c>
      <c r="DN68" s="85" t="str">
        <f>IF(AND((RIGHT($DN$3,2)-'[1]Miter Profiles'!$AC$119-'[1]Outside Edges'!$B67)&gt;=5,'[1]Outside Edges'!$P67="Yes"),"Yes","No")</f>
        <v>Yes</v>
      </c>
      <c r="DO68" s="86" t="str">
        <f>IF(AND((RIGHT($DO$3,2)-'[1]Miter Profiles'!$AC$120-'[1]Outside Edges'!$B67)&gt;=5,'[1]Outside Edges'!$P67="Yes"),"Yes","No")</f>
        <v>No</v>
      </c>
      <c r="DP68" s="11" t="str">
        <f>IF(AND((RIGHT($DP$3,2)-'[1]Miter Profiles'!$AC$121-'[1]Outside Edges'!$B67)&gt;=5,'[1]Outside Edges'!$P67="Yes"),"Yes","No")</f>
        <v>Yes</v>
      </c>
      <c r="DQ68" s="87" t="str">
        <f>IF(AND((RIGHT($DQ$3,2)-'[1]Miter Profiles'!$AC$122-'[1]Outside Edges'!$B67)&gt;=5,'[1]Outside Edges'!$P67="Yes"),"Yes","No")</f>
        <v>Yes</v>
      </c>
      <c r="DR68" s="10" t="str">
        <f>IF(AND((RIGHT($DR$3,2)-'[1]Miter Profiles'!$AC$123-'[1]Outside Edges'!$B67)&gt;=5,'[1]Outside Edges'!$P67="Yes"),"Yes","No")</f>
        <v>Yes</v>
      </c>
      <c r="DS68" s="10" t="str">
        <f>IF(AND((RIGHT($DS$3,2)-'[1]Miter Profiles'!$AC$124-'[1]Outside Edges'!$B67)&gt;=5,'[1]Outside Edges'!$P67="Yes"),"Yes","No")</f>
        <v>Yes</v>
      </c>
      <c r="DT68" s="85" t="str">
        <f>IF(AND((RIGHT($DT$3,2)-'[1]Miter Profiles'!$AC$125-'[1]Outside Edges'!$B67)&gt;=5,'[1]Outside Edges'!$P67="Yes"),"Yes","No")</f>
        <v>Yes</v>
      </c>
      <c r="DU68" s="86" t="str">
        <f>IF(AND((RIGHT($DU$3,2)-'[1]Miter Profiles'!$AC$126-'[1]Outside Edges'!$B67)&gt;=5,'[1]Outside Edges'!$P67="Yes"),"Yes","No")</f>
        <v>Yes</v>
      </c>
      <c r="DV68" s="11" t="str">
        <f>IF(AND((RIGHT($DV$3,2)-'[1]Miter Profiles'!$AC$127-'[1]Outside Edges'!$B67)&gt;=5,'[1]Outside Edges'!$P67="Yes"),"Yes","No")</f>
        <v>Yes</v>
      </c>
      <c r="DW68" s="87" t="str">
        <f>IF(AND((RIGHT($DW$3,2)-'[1]Miter Profiles'!$AC$128-'[1]Outside Edges'!$B67)&gt;=5,'[1]Outside Edges'!$P67="Yes"),"Yes","No")</f>
        <v>Yes</v>
      </c>
      <c r="DX68" s="10" t="str">
        <f>IF(AND((RIGHT($DX$3,2)-'[1]Miter Profiles'!$AC$129-'[1]Outside Edges'!$B67)&gt;=5,'[1]Outside Edges'!$P67="Yes"),"Yes","No")</f>
        <v>Yes</v>
      </c>
      <c r="DY68" s="10" t="str">
        <f>IF(AND((RIGHT($DY$3,2)-'[1]Miter Profiles'!$AC$130-'[1]Outside Edges'!$B67)&gt;=5,'[1]Outside Edges'!$P67="Yes"),"Yes","No")</f>
        <v>Yes</v>
      </c>
      <c r="DZ68" s="85" t="str">
        <f>IF(AND((RIGHT($DZ$3,2)-'[1]Miter Profiles'!$AC$131-'[1]Outside Edges'!$B67)&gt;=5,'[1]Outside Edges'!$P67="Yes"),"Yes","No")</f>
        <v>Yes</v>
      </c>
      <c r="EA68" s="90" t="str">
        <f>IF(AND((RIGHT($EA$3,2)-'[1]Miter Profiles'!$AC$132-'[1]Outside Edges'!$B67)&gt;=5,'[1]Outside Edges'!$P67="Yes"),"Yes","No")</f>
        <v>Yes</v>
      </c>
      <c r="EB68" s="104" t="str">
        <f>IF(AND((RIGHT($EB$3,2)-'[1]Miter Profiles'!$AC$133-'[1]Outside Edges'!$B67)&gt;=5,'[1]Outside Edges'!$P67="Yes"),"Yes","No")</f>
        <v>No</v>
      </c>
      <c r="EC68" s="109" t="str">
        <f>IF(AND((RIGHT($EC$3,2)-'[1]Miter Profiles'!$AC$134-'[1]Outside Edges'!$B67)&gt;=5,'[1]Outside Edges'!$P67="Yes"),"Yes","No")</f>
        <v>Yes</v>
      </c>
      <c r="ED68" s="115" t="str">
        <f>IF(AND((RIGHT($ED$3,2)-'[1]Miter Profiles'!$AC$135-'[1]Outside Edges'!$B67)&gt;=5,'[1]Outside Edges'!$P67="Yes"),"Yes","No")</f>
        <v>Yes</v>
      </c>
      <c r="EE68" s="112" t="str">
        <f>IF(AND((RIGHT($EE$3,2)-'[1]Miter Profiles'!$AC$136-'[1]Outside Edges'!$B67)&gt;=5,'[1]Outside Edges'!$P67="Yes"),"Yes","No")</f>
        <v>Yes</v>
      </c>
      <c r="EF68" s="85" t="str">
        <f>IF(AND((RIGHT($EF$3,2)-'[1]Miter Profiles'!$AC$137-'[1]Outside Edges'!$B67)&gt;=5,'[1]Outside Edges'!$P67="Yes"),"Yes","No")</f>
        <v>Yes</v>
      </c>
      <c r="EG68" s="10" t="str">
        <f>IF(AND((RIGHT($EG$3,2)-'[1]Miter Profiles'!$AC$138-'[1]Outside Edges'!$B67)&gt;=5,'[1]Outside Edges'!$P67="Yes"),"Yes","No")</f>
        <v>Yes</v>
      </c>
      <c r="EH68" s="90" t="str">
        <f>IF(AND((RIGHT($EH$3,2)-'[1]Miter Profiles'!$AC$139-'[1]Outside Edges'!$B67)&gt;=5,'[1]Outside Edges'!$P67="Yes"),"Yes","No")</f>
        <v>Yes</v>
      </c>
      <c r="EI68" s="120" t="str">
        <f>IF(AND((RIGHT($EI$3,2)-'[1]Miter Profiles'!$AC$140-'[1]Outside Edges'!$B67)&gt;=5,'[1]Outside Edges'!$P67="Yes"),"Yes","No")</f>
        <v>Yes</v>
      </c>
      <c r="EJ68" s="123" t="str">
        <f>IF(AND((RIGHT($EJ$3,2)-'[1]Miter Profiles'!$AC$141-'[1]Outside Edges'!$B67)&gt;=5,'[1]Outside Edges'!$P67="Yes"),"Yes","No")</f>
        <v>Yes</v>
      </c>
      <c r="EK68" s="123" t="str">
        <f>IF(AND((RIGHT($EK$3,2)-'[1]Miter Profiles'!$AC$142-'[1]Outside Edges'!$B67)&gt;=5,'[1]Outside Edges'!$P67="Yes"),"Yes","No")</f>
        <v>Yes</v>
      </c>
      <c r="EL68" s="115" t="str">
        <f>IF(AND((RIGHT($EL$3,2)-'[1]Miter Profiles'!$AC$143-'[1]Outside Edges'!$B67)&gt;=5,'[1]Outside Edges'!$P67="Yes"),"Yes","No")</f>
        <v>Yes</v>
      </c>
      <c r="EM68" s="128" t="str">
        <f>IF(AND((RIGHT($EM$3,2)-'[1]Miter Profiles'!$AC$144-'[1]Outside Edges'!$B67)&gt;=5,'[1]Outside Edges'!$P67="Yes"),"Yes","No")</f>
        <v>No</v>
      </c>
      <c r="EN68" s="10" t="str">
        <f>IF(AND((RIGHT($EN$3,2)-'[1]Miter Profiles'!$AC$145-'[1]Outside Edges'!$B67)&gt;=5,'[1]Outside Edges'!$P67="Yes"),"Yes","No")</f>
        <v>Yes</v>
      </c>
      <c r="EO68" s="90" t="str">
        <f>IF(AND((RIGHT($EO$3,2)-'[1]Miter Profiles'!$AC$146-'[1]Outside Edges'!$B67)&gt;=5,'[1]Outside Edges'!$P67="Yes"),"Yes","No")</f>
        <v>Yes</v>
      </c>
      <c r="EP68" s="123" t="str">
        <f>IF(AND((RIGHT($EP$3,2)-'[1]Miter Profiles'!$AC$147-'[1]Outside Edges'!$B67)&gt;=5,'[1]Outside Edges'!$P67="Yes"),"Yes","No")</f>
        <v>No</v>
      </c>
      <c r="EQ68" s="123" t="str">
        <f>IF(AND((RIGHT($EQ$3,2)-'[1]Miter Profiles'!$AC$148-'[1]Outside Edges'!$B67)&gt;=5,'[1]Outside Edges'!$P67="Yes"),"Yes","No")</f>
        <v>Yes</v>
      </c>
      <c r="ER68" s="115" t="str">
        <f>IF(AND((RIGHT($ER$3,2)-'[1]Miter Profiles'!$AC$149-'[1]Outside Edges'!$B67)&gt;=5,'[1]Outside Edges'!$P67="Yes"),"Yes","No")</f>
        <v>Yes</v>
      </c>
      <c r="ES68" s="128" t="str">
        <f>IF(AND((RIGHT($ES$3,2)-'[1]Miter Profiles'!$AC$150-'[1]Outside Edges'!$B67)&gt;=5,'[1]Outside Edges'!$P67="Yes"),"Yes","No")</f>
        <v>No</v>
      </c>
      <c r="ET68" s="10" t="str">
        <f>IF(AND((RIGHT($ET$3,2)-'[1]Miter Profiles'!$AC$151-'[1]Outside Edges'!$B67)&gt;=5,'[1]Outside Edges'!$P67="Yes"),"Yes","No")</f>
        <v>Yes</v>
      </c>
      <c r="EU68" s="90" t="str">
        <f>IF(AND((RIGHT($EU$3,2)-'[1]Miter Profiles'!$AC$152-'[1]Outside Edges'!$B67)&gt;=5,'[1]Outside Edges'!$P67="Yes"),"Yes","No")</f>
        <v>Yes</v>
      </c>
      <c r="EV68" s="123" t="str">
        <f>IF(AND((RIGHT($EV$3,2)-'[1]Miter Profiles'!$AC$153-'[1]Outside Edges'!$B67)&gt;=5,'[1]Outside Edges'!$P67="Yes"),"Yes","No")</f>
        <v>Yes</v>
      </c>
      <c r="EW68" s="123" t="str">
        <f>IF(AND((RIGHT($EW$3,2)-'[1]Miter Profiles'!$AC$154-'[1]Outside Edges'!$B67)&gt;=5,'[1]Outside Edges'!$P67="Yes"),"Yes","No")</f>
        <v>Yes</v>
      </c>
      <c r="EX68" s="115" t="str">
        <f>IF(AND((RIGHT($EX$3,2)-'[1]Miter Profiles'!$AC$155-'[1]Outside Edges'!$B67)&gt;=5,'[1]Outside Edges'!$P67="Yes"),"Yes","No")</f>
        <v>Yes</v>
      </c>
      <c r="EY68" s="128" t="str">
        <f>IF(AND((RIGHT($EY$3,2)-'[1]Miter Profiles'!$AC$156-'[1]Outside Edges'!$B67)&gt;=5,'[1]Outside Edges'!$P67="Yes"),"Yes","No")</f>
        <v>Yes</v>
      </c>
      <c r="EZ68" s="10" t="str">
        <f>IF(AND((RIGHT($EZ$3,2)-'[1]Miter Profiles'!$AC$157-'[1]Outside Edges'!$B67)&gt;=5,'[1]Outside Edges'!$P67="Yes"),"Yes","No")</f>
        <v>Yes</v>
      </c>
      <c r="FA68" s="90" t="str">
        <f>IF(AND((RIGHT($FA$3,2)-'[1]Miter Profiles'!$AC$158-'[1]Outside Edges'!$B67)&gt;=5,'[1]Outside Edges'!$P67="Yes"),"Yes","No")</f>
        <v>Yes</v>
      </c>
      <c r="FB68" s="123" t="str">
        <f>IF(AND((RIGHT($FB$3,2)-'[1]Miter Profiles'!$AC$159-'[1]Outside Edges'!$B67)&gt;=5,'[1]Outside Edges'!$P67="Yes"),"Yes","No")</f>
        <v>Yes</v>
      </c>
      <c r="FC68" s="123" t="str">
        <f>IF(AND((RIGHT($FC$3,2)-'[1]Miter Profiles'!$AC$160-'[1]Outside Edges'!$B67)&gt;=5,'[1]Outside Edges'!$P67="Yes"),"Yes","No")</f>
        <v>Yes</v>
      </c>
      <c r="FD68" s="115" t="str">
        <f>IF(AND((RIGHT($FD$3,2)-'[1]Miter Profiles'!$AC$161-'[1]Outside Edges'!$B67)&gt;=5,'[1]Outside Edges'!$P67="Yes"),"Yes","No")</f>
        <v>Yes</v>
      </c>
      <c r="FE68" s="128" t="str">
        <f>IF(AND((RIGHT($FE$3,2)-'[1]Miter Profiles'!$AC$162-'[1]Outside Edges'!$B67)&gt;=5,'[1]Outside Edges'!$P67="Yes"),"Yes","No")</f>
        <v>Yes</v>
      </c>
      <c r="FF68" s="10" t="str">
        <f>IF(AND((RIGHT($FF$3,2)-'[1]Miter Profiles'!$AC$163-'[1]Outside Edges'!$B67)&gt;=5,'[1]Outside Edges'!$P67="Yes"),"Yes","No")</f>
        <v>Yes</v>
      </c>
      <c r="FG68" s="90" t="str">
        <f>IF(AND((RIGHT($FG$3,2)-'[1]Miter Profiles'!$AC$164-'[1]Outside Edges'!$B67)&gt;=5,'[1]Outside Edges'!$P67="Yes"),"Yes","No")</f>
        <v>Yes</v>
      </c>
      <c r="FH68" s="123" t="str">
        <f>IF(AND((RIGHT($FH$3,2)-'[1]Miter Profiles'!$AC$165-'[1]Outside Edges'!$B67)&gt;=5,'[1]Outside Edges'!$P67="Yes"),"Yes","No")</f>
        <v>Yes</v>
      </c>
      <c r="FI68" s="123" t="str">
        <f>IF(AND((RIGHT($FI$3,2)-'[1]Miter Profiles'!$AC$166-'[1]Outside Edges'!$B67)&gt;=5,'[1]Outside Edges'!$P67="Yes"),"Yes","No")</f>
        <v>Yes</v>
      </c>
      <c r="FJ68" s="115" t="str">
        <f>IF(AND((RIGHT($FJ$3,2)-'[1]Miter Profiles'!$AC$167-'[1]Outside Edges'!$B67)&gt;=5,'[1]Outside Edges'!$P67="Yes"),"Yes","No")</f>
        <v>Yes</v>
      </c>
      <c r="FK68" s="128" t="str">
        <f>IF(AND((RIGHT($FK$3,2)-'[1]Miter Profiles'!$AC$168-'[1]Outside Edges'!$B67)&gt;=5,'[1]Outside Edges'!$P67="Yes"),"Yes","No")</f>
        <v>Yes</v>
      </c>
      <c r="FL68" s="10" t="str">
        <f>IF(AND((RIGHT($FL$3,2)-'[1]Miter Profiles'!$AC$169-'[1]Outside Edges'!$B67)&gt;=5,'[1]Outside Edges'!$P67="Yes"),"Yes","No")</f>
        <v>Yes</v>
      </c>
      <c r="FM68" s="90" t="str">
        <f>IF(AND((RIGHT($FM$3,2)-'[1]Miter Profiles'!$AC$170-'[1]Outside Edges'!$B67)&gt;=5,'[1]Outside Edges'!$P67="Yes"),"Yes","No")</f>
        <v>Yes</v>
      </c>
      <c r="FN68" s="123" t="str">
        <f>IF(AND((RIGHT($FN$3,2)-'[1]Miter Profiles'!$AC$171-'[1]Outside Edges'!$B67)&gt;=5,'[1]Outside Edges'!$P67="Yes"),"Yes","No")</f>
        <v>Yes</v>
      </c>
      <c r="FO68" s="123" t="str">
        <f>IF(AND((RIGHT($FO$3,2)-'[1]Miter Profiles'!$AC$172-'[1]Outside Edges'!$B67)&gt;=5,'[1]Outside Edges'!$P67="Yes"),"Yes","No")</f>
        <v>Yes</v>
      </c>
      <c r="FP68" s="115" t="str">
        <f>IF(AND((RIGHT($FP$3,2)-'[1]Miter Profiles'!$AC$173-'[1]Outside Edges'!$B67)&gt;=5,'[1]Outside Edges'!$P67="Yes"),"Yes","No")</f>
        <v>Yes</v>
      </c>
      <c r="FQ68" s="128" t="str">
        <f>IF(AND((RIGHT($FQ$3,2)-'[1]Miter Profiles'!$AC$174-'[1]Outside Edges'!$B67)&gt;=5,'[1]Outside Edges'!$P67="Yes"),"Yes","No")</f>
        <v>Yes</v>
      </c>
      <c r="FR68" s="10" t="str">
        <f>IF(AND((RIGHT($FR$3,2)-'[1]Miter Profiles'!$AC$175-'[1]Outside Edges'!$B67)&gt;=5,'[1]Outside Edges'!$P67="Yes"),"Yes","No")</f>
        <v>Yes</v>
      </c>
      <c r="FS68" s="90" t="str">
        <f>IF(AND((RIGHT($FS$3,2)-'[1]Miter Profiles'!$AC$176-'[1]Outside Edges'!$B67)&gt;=5,'[1]Outside Edges'!$P67="Yes"),"Yes","No")</f>
        <v>Yes</v>
      </c>
      <c r="FT68" s="123" t="str">
        <f>IF(AND((RIGHT($FT$3,2)-'[1]Miter Profiles'!$AC$177-'[1]Outside Edges'!$B67)&gt;=5,'[1]Outside Edges'!$P67="Yes"),"Yes","No")</f>
        <v>Yes</v>
      </c>
      <c r="FU68" s="123" t="str">
        <f>IF(AND((RIGHT($FU$3,2)-'[1]Miter Profiles'!$AC$178-'[1]Outside Edges'!$B67)&gt;=5,'[1]Outside Edges'!$P67="Yes"),"Yes","No")</f>
        <v>Yes</v>
      </c>
      <c r="FV68" s="115" t="str">
        <f>IF(AND((RIGHT($V$3,2)-'[1]Miter Profiles'!$AC$179-'[1]Outside Edges'!$B67)&gt;=5,'[1]Outside Edges'!$P67="Yes"),"Yes","No")</f>
        <v>Yes</v>
      </c>
      <c r="FW68" s="128" t="str">
        <f>IF(AND((RIGHT($FW$3,2)-'[1]Miter Profiles'!$AC$180-'[1]Outside Edges'!$B67)&gt;=5,'[1]Outside Edges'!$P67="Yes"),"Yes","No")</f>
        <v>No</v>
      </c>
      <c r="FX68" s="269" t="str">
        <f>IF(AND((RIGHT($FX$3,2)-'[1]Miter Profiles'!$AC$181-'[1]Outside Edges'!$B67)&gt;=5,'[1]Outside Edges'!$P67="Yes"),"Yes","No")</f>
        <v>Yes</v>
      </c>
      <c r="FY68" s="273" t="str">
        <f>IF(AND((RIGHT($FY$3,2)-'[1]Miter Profiles'!$AC$182-'[1]Outside Edges'!$B67)&gt;=5,'[1]Outside Edges'!$P67="Yes"),"Yes","No")</f>
        <v>Yes</v>
      </c>
      <c r="FZ68" s="282" t="str">
        <f>IF(AND((RIGHT($FZ$3,2)-'[1]Miter Profiles'!$AC$183-'[1]Outside Edges'!$B67)&gt;=5,'[1]Outside Edges'!$P67="Yes"),"Yes","No")</f>
        <v>Yes</v>
      </c>
      <c r="GA68" s="283" t="str">
        <f>IF(AND((RIGHT($GA$3,2)-'[1]Miter Profiles'!$AC$184-'[1]Outside Edges'!$B67)&gt;=5,'[1]Outside Edges'!$P67="Yes"),"Yes","No")</f>
        <v>Yes</v>
      </c>
      <c r="GB68" s="284" t="str">
        <f>IF(AND((RIGHT($GB$3,2)-'[1]Miter Profiles'!$AC$185-'[1]Outside Edges'!$B67)&gt;=5,'[1]Outside Edges'!$P67="Yes"),"Yes","No")</f>
        <v>Yes</v>
      </c>
      <c r="GC68" s="275" t="str">
        <f>IF(AND((RIGHT($GC$3,2)-'[1]Miter Profiles'!$AC$186-'[1]Outside Edges'!$B67)&gt;=5,'[1]Outside Edges'!$P67="Yes"),"Yes","No")</f>
        <v>No</v>
      </c>
      <c r="GD68" s="269" t="str">
        <f>IF(AND((RIGHT($GD$3,2)-'[1]Miter Profiles'!$AC$187-'[1]Outside Edges'!$B67)&gt;=5,'[1]Outside Edges'!$P67="Yes"),"Yes","No")</f>
        <v>Yes</v>
      </c>
      <c r="GE68" s="273" t="str">
        <f>IF(AND((RIGHT($GE$3,2)-'[1]Miter Profiles'!$AC$188-'[1]Outside Edges'!$B67)&gt;=5,'[1]Outside Edges'!$P67="Yes"),"Yes","No")</f>
        <v>Yes</v>
      </c>
      <c r="GF68" s="282" t="str">
        <f>IF(AND((RIGHT($GF$3,2)-'[1]Miter Profiles'!$AC$189-'[1]Outside Edges'!$B67)&gt;=5,'[1]Outside Edges'!$P67="Yes"),"Yes","No")</f>
        <v>Yes</v>
      </c>
      <c r="GG68" s="283" t="str">
        <f>IF(AND((RIGHT($GG$3,2)-'[1]Miter Profiles'!$AC$190-'[1]Outside Edges'!$B67)&gt;=5,'[1]Outside Edges'!$P67="Yes"),"Yes","No")</f>
        <v>Yes</v>
      </c>
      <c r="GH68" s="284" t="str">
        <f>IF(AND((RIGHT($GH$3,2)-'[1]Miter Profiles'!$AC$191-'[1]Outside Edges'!$B67)&gt;=5,'[1]Outside Edges'!$P67="Yes"),"Yes","No")</f>
        <v>Yes</v>
      </c>
      <c r="GI68" s="275" t="str">
        <f>IF(AND((RIGHT($GI$3,2)-'[1]Miter Profiles'!$AC$192-'[1]Outside Edges'!$B67)&gt;=5,'[1]Outside Edges'!$P67="Yes"),"Yes","No")</f>
        <v>Yes</v>
      </c>
      <c r="GJ68" s="269" t="str">
        <f>IF(AND((RIGHT($GJ$3,2)-'[1]Miter Profiles'!$AC$193-'[1]Outside Edges'!$B67)&gt;=5,'[1]Outside Edges'!$P67="Yes"),"Yes","No")</f>
        <v>Yes</v>
      </c>
      <c r="GK68" s="273" t="str">
        <f>IF(AND((RIGHT($GK$3,2)-'[1]Miter Profiles'!$AC$194-'[1]Outside Edges'!$B67)&gt;=5,'[1]Outside Edges'!$P67="Yes"),"Yes","No")</f>
        <v>Yes</v>
      </c>
      <c r="GL68" s="282" t="str">
        <f>IF(AND((RIGHT($GL$3,2)-'[1]Miter Profiles'!$AC$195-'[1]Outside Edges'!$B67)&gt;=5,'[1]Outside Edges'!$P67="Yes"),"Yes","No")</f>
        <v>Yes</v>
      </c>
      <c r="GM68" s="283" t="str">
        <f>IF(AND((RIGHT($GM$3,2)-'[1]Miter Profiles'!$AC$196-'[1]Outside Edges'!$B67)&gt;=5,'[1]Outside Edges'!$P67="Yes"),"Yes","No")</f>
        <v>Yes</v>
      </c>
      <c r="GN68" s="284" t="str">
        <f>IF(AND((RIGHT($GN$3,2)-'[1]Miter Profiles'!$AC$197-'[1]Outside Edges'!$B67)&gt;=5,'[1]Outside Edges'!$P67="Yes"),"Yes","No")</f>
        <v>Yes</v>
      </c>
      <c r="GO68" s="275" t="str">
        <f>IF(AND((RIGHT($GO$3,2)-'[1]Miter Profiles'!$AC$198-'[1]Outside Edges'!$B67)&gt;=5,'[1]Outside Edges'!$P67="Yes"),"Yes","No")</f>
        <v>No</v>
      </c>
      <c r="GP68" s="269" t="str">
        <f>IF(AND((RIGHT($GP$3,2)-'[1]Miter Profiles'!$AC$199-'[1]Outside Edges'!$B67)&gt;=5,'[1]Outside Edges'!$P67="Yes"),"Yes","No")</f>
        <v>Yes</v>
      </c>
      <c r="GQ68" s="273" t="str">
        <f>IF(AND((RIGHT($GQ$3,2)-'[1]Miter Profiles'!$AC$200-'[1]Outside Edges'!$B67)&gt;=5,'[1]Outside Edges'!$P67="Yes"),"Yes","No")</f>
        <v>Yes</v>
      </c>
      <c r="GR68" s="282" t="str">
        <f>IF(AND((RIGHT($GR$3,2)-'[1]Miter Profiles'!$AC$201-'[1]Outside Edges'!$B67)&gt;=5,'[1]Outside Edges'!$P67="Yes"),"Yes","No")</f>
        <v>Yes</v>
      </c>
      <c r="GS68" s="283" t="str">
        <f>IF(AND((RIGHT($GS$3,2)-'[1]Miter Profiles'!$AC$202-'[1]Outside Edges'!$B67)&gt;=5,'[1]Outside Edges'!$P67="Yes"),"Yes","No")</f>
        <v>Yes</v>
      </c>
      <c r="GT68" s="284" t="str">
        <f>IF(AND((RIGHT($GT$3,2)-'[1]Miter Profiles'!$AC$203-'[1]Outside Edges'!$B67)&gt;=5,'[1]Outside Edges'!$P67="Yes"),"Yes","No")</f>
        <v>Yes</v>
      </c>
      <c r="GU68" s="275" t="str">
        <f>IF(AND((RIGHT($GU$3,2)-'[1]Miter Profiles'!$AC$204-'[1]Outside Edges'!$B67)&gt;=5,'[1]Outside Edges'!$P67="Yes"),"Yes","No")</f>
        <v>No</v>
      </c>
      <c r="GV68" s="269" t="str">
        <f>IF(AND((RIGHT($GV$3,2)-'[1]Miter Profiles'!$AC$205-'[1]Outside Edges'!$B67)&gt;=5,'[1]Outside Edges'!$P67="Yes"),"Yes","No")</f>
        <v>Yes</v>
      </c>
      <c r="GW68" s="273" t="str">
        <f>IF(AND((RIGHT($GW$3,2)-'[1]Miter Profiles'!$AC$206-'[1]Outside Edges'!$B67)&gt;=5,'[1]Outside Edges'!$P67="Yes"),"Yes","No")</f>
        <v>Yes</v>
      </c>
      <c r="GX68" s="282" t="str">
        <f>IF(AND((RIGHT($GX$3,2)-'[1]Miter Profiles'!$AC$207-'[1]Outside Edges'!$B67)&gt;=5,'[1]Outside Edges'!$P67="Yes"),"Yes","No")</f>
        <v>No</v>
      </c>
      <c r="GY68" s="283" t="str">
        <f>IF(AND((RIGHT($GY$3,2)-'[1]Miter Profiles'!$AC$208-'[1]Outside Edges'!$B67)&gt;=5,'[1]Outside Edges'!$P67="Yes"),"Yes","No")</f>
        <v>Yes</v>
      </c>
      <c r="GZ68" s="284" t="str">
        <f>IF(AND((RIGHT($GZ$3,2)-'[1]Miter Profiles'!$AC$209-'[1]Outside Edges'!$B67)&gt;=5,'[1]Outside Edges'!$P67="Yes"),"Yes","No")</f>
        <v>Yes</v>
      </c>
      <c r="HA68" s="275" t="str">
        <f>IF(AND((RIGHT($HA$3,2)-'[1]Miter Profiles'!$AC$210-'[1]Outside Edges'!$B67)&gt;=5,'[1]Outside Edges'!$P67="Yes"),"Yes","No")</f>
        <v>Yes</v>
      </c>
      <c r="HB68" s="269" t="str">
        <f>IF(AND((RIGHT($HB$3,2)-'[1]Miter Profiles'!$AC$211-'[1]Outside Edges'!$B67)&gt;=5,'[1]Outside Edges'!$P67="Yes"),"Yes","No")</f>
        <v>Yes</v>
      </c>
      <c r="HC68" s="273" t="str">
        <f>IF(AND((RIGHT($HC$3,2)-'[1]Miter Profiles'!$AC$212-'[1]Outside Edges'!$B67)&gt;=5,'[1]Outside Edges'!$P67="Yes"),"Yes","No")</f>
        <v>Yes</v>
      </c>
      <c r="HD68" s="282" t="str">
        <f>IF(AND((RIGHT($HD$3,2)-'[1]Miter Profiles'!$AC$213-'[1]Outside Edges'!$B67)&gt;=5,'[1]Outside Edges'!$P67="Yes"),"Yes","No")</f>
        <v>No</v>
      </c>
      <c r="HE68" s="284" t="str">
        <f>IF(AND((RIGHT($HE$3,2)-'[1]Miter Profiles'!$AC$214-'[1]Outside Edges'!$B67)&gt;=5,'[1]Outside Edges'!$P67="Yes"),"Yes","No")</f>
        <v>No</v>
      </c>
      <c r="HF68" s="275" t="str">
        <f>IF(AND((RIGHT($HF$3,2)-'[1]Miter Profiles'!$AC$215-'[1]Outside Edges'!$B67)&gt;=5,'[1]Outside Edges'!$P67="Yes"),"Yes","No")</f>
        <v>Yes</v>
      </c>
      <c r="HG68" s="269" t="str">
        <f>IF(AND((RIGHT($HG$3,2)-'[1]Miter Profiles'!$AC$216-'[1]Outside Edges'!$B67)&gt;=5,'[1]Outside Edges'!$P67="Yes"),"Yes","No")</f>
        <v>Yes</v>
      </c>
      <c r="HH68" s="273" t="str">
        <f>IF(AND((RIGHT($HH$3,2)-'[1]Miter Profiles'!$AC$217-'[1]Outside Edges'!$B67)&gt;=5,'[1]Outside Edges'!$P67="Yes"),"Yes","No")</f>
        <v>Yes</v>
      </c>
      <c r="HI68" s="282" t="str">
        <f>IF(AND((RIGHT($HI$3,2)-'[1]Miter Profiles'!$AC$218-'[1]Outside Edges'!$B67)&gt;=5,'[1]Outside Edges'!$P67="Yes"),"Yes","No")</f>
        <v>Yes</v>
      </c>
      <c r="HJ68" s="283" t="str">
        <f>IF(AND((RIGHT($HJ$3,2)-'[1]Miter Profiles'!$AC$219-'[1]Outside Edges'!$B67)&gt;=5,'[1]Outside Edges'!$P67="Yes"),"Yes","No")</f>
        <v>Yes</v>
      </c>
      <c r="HK68" s="284" t="str">
        <f>IF(AND((RIGHT($HK$3,2)-'[1]Miter Profiles'!$AC$220-'[1]Outside Edges'!$B67)&gt;=5,'[1]Outside Edges'!$P67="Yes"),"Yes","No")</f>
        <v>Yes</v>
      </c>
      <c r="HL68" s="275" t="str">
        <f>IF(AND((RIGHT($HL$3,2)-'[1]Miter Profiles'!$AC$221-'[1]Outside Edges'!$B67)&gt;=5,'[1]Outside Edges'!$P67="Yes"),"Yes","No")</f>
        <v>Yes</v>
      </c>
      <c r="HM68" s="269" t="str">
        <f>IF(AND((RIGHT($HM$3,2)-'[1]Miter Profiles'!$AC$222-'[1]Outside Edges'!$B67)&gt;=5,'[1]Outside Edges'!$P67="Yes"),"Yes","No")</f>
        <v>Yes</v>
      </c>
      <c r="HN68" s="269" t="str">
        <f>IF(AND((RIGHT($HN$3,2)-'[1]Miter Profiles'!$AC$223-'[1]Outside Edges'!$B67)&gt;=5,'[1]Outside Edges'!$P67="Yes"),"Yes","No")</f>
        <v>Yes</v>
      </c>
      <c r="HO68" s="283" t="str">
        <f>IF(AND((RIGHT($HO$3,2)-'[1]Miter Profiles'!$AC$224-'[1]Outside Edges'!$B67)&gt;=5,'[1]Outside Edges'!$P67="Yes"),"Yes","No")</f>
        <v>No</v>
      </c>
      <c r="HP68" s="283" t="str">
        <f>IF(AND((RIGHT($HP$3,2)-'[1]Miter Profiles'!$AC$225-'[1]Outside Edges'!$B67)&gt;=5,'[1]Outside Edges'!$P67="Yes"),"Yes","No")</f>
        <v>Yes</v>
      </c>
      <c r="HQ68" s="283" t="str">
        <f>IF(AND((RIGHT($HQ$3,3)-'[1]Miter Profiles'!$AC$226-'[1]Outside Edges'!$B67)&gt;=5,'[1]Outside Edges'!$P67="Yes"),"Yes","No")</f>
        <v>No</v>
      </c>
      <c r="HR68" s="283" t="str">
        <f>IF(AND((RIGHT($HR$3,2)-'[1]Miter Profiles'!$AC$227-'[1]Outside Edges'!$B67)&gt;=5,'[1]Outside Edges'!$P67="Yes"),"Yes","No")</f>
        <v>No</v>
      </c>
      <c r="HS68" s="269" t="str">
        <f>IF(AND((RIGHT($HS$3,2)-'[1]Miter Profiles'!$AC$228-'[1]Outside Edges'!$B67)&gt;=5,'[1]Outside Edges'!$P67="Yes"),"Yes","No")</f>
        <v>Yes</v>
      </c>
      <c r="HT68" s="269" t="str">
        <f>IF(AND((RIGHT($HT$3,2)-'[1]Miter Profiles'!$AC$229-'[1]Outside Edges'!$B67)&gt;=5,'[1]Outside Edges'!$P67="Yes"),"Yes","No")</f>
        <v>Yes</v>
      </c>
      <c r="HU68" s="269" t="str">
        <f>IF(AND((RIGHT($HU$3,2)-'[1]Miter Profiles'!$AC$230-'[1]Outside Edges'!$B67)&gt;=5,'[1]Outside Edges'!$P67="Yes"),"Yes","No")</f>
        <v>Yes</v>
      </c>
      <c r="HV68" s="283" t="str">
        <f>IF(AND((RIGHT($HV$3,2)-'[1]Miter Profiles'!$AC$231-'[1]Outside Edges'!$B67)&gt;=5,'[1]Outside Edges'!$P67="Yes"),"Yes","No")</f>
        <v>Yes</v>
      </c>
      <c r="HW68" s="283" t="str">
        <f>IF(AND((RIGHT($HW$3,2)-'[1]Miter Profiles'!$AC$232-'[1]Outside Edges'!$B67)&gt;=5,'[1]Outside Edges'!$P67="Yes"),"Yes","No")</f>
        <v>Yes</v>
      </c>
      <c r="HX68" s="283" t="str">
        <f>IF(AND((RIGHT($HX$3,2)-'[1]Miter Profiles'!$AC$233-'[1]Outside Edges'!$B67)&gt;=5,'[1]Outside Edges'!$P67="Yes"),"Yes","No")</f>
        <v>Yes</v>
      </c>
      <c r="HY68" s="269" t="str">
        <f>IF(AND((RIGHT($HY$3,2)-'[1]Miter Profiles'!$AC$234-'[1]Outside Edges'!$B67)&gt;=5,'[1]Outside Edges'!$P67="Yes"),"Yes","No")</f>
        <v>No</v>
      </c>
      <c r="HZ68" s="269" t="str">
        <f>IF(AND((RIGHT($HZ$3,2)-'[1]Miter Profiles'!$AC$235-'[1]Outside Edges'!$B67)&gt;=5,'[1]Outside Edges'!$P67="Yes"),"Yes","No")</f>
        <v>Yes</v>
      </c>
      <c r="IA68" s="269" t="str">
        <f>IF(AND((RIGHT($IA$3,2)-'[1]Miter Profiles'!$AC$236-'[1]Outside Edges'!$B67)&gt;=5,'[1]Outside Edges'!$P67="Yes"),"Yes","No")</f>
        <v>Yes</v>
      </c>
      <c r="IB68" s="283" t="str">
        <f>IF(AND((RIGHT($IB$3,2)-'[1]Miter Profiles'!$AC$237-'[1]Outside Edges'!$B67)&gt;=5,'[1]Outside Edges'!$P67="Yes"),"Yes","No")</f>
        <v>Yes</v>
      </c>
      <c r="IC68" s="283" t="str">
        <f>IF(AND((RIGHT($IC$3,2)-'[1]Miter Profiles'!$AC$238-'[1]Outside Edges'!$B67)&gt;=5,'[1]Outside Edges'!$P67="Yes"),"Yes","No")</f>
        <v>Yes</v>
      </c>
      <c r="ID68" s="283" t="str">
        <f>IF(AND((RIGHT($ID$3,2)-'[1]Miter Profiles'!$AC$239-'[1]Outside Edges'!$B67)&gt;=5,'[1]Outside Edges'!$P67="Yes"),"Yes","No")</f>
        <v>Yes</v>
      </c>
      <c r="IE68" s="269" t="str">
        <f>IF(AND((RIGHT($IE$3,2)-'[1]Miter Profiles'!$AC$240-'[1]Outside Edges'!$B67)&gt;=5,'[1]Outside Edges'!$P67="Yes"),"Yes","No")</f>
        <v>Yes</v>
      </c>
      <c r="IF68" s="269" t="str">
        <f>IF(AND((RIGHT($IF$3,2)-'[1]Miter Profiles'!$AC$241-'[1]Outside Edges'!$B67)&gt;=5,'[1]Outside Edges'!$P67="Yes"),"Yes","No")</f>
        <v>Yes</v>
      </c>
      <c r="IG68" s="269" t="str">
        <f>IF(AND((RIGHT($IG$3,2)-'[1]Miter Profiles'!$AC$242-'[1]Outside Edges'!$B67)&gt;=5,'[1]Outside Edges'!$P67="Yes"),"Yes","No")</f>
        <v>Yes</v>
      </c>
      <c r="IH68" s="283" t="str">
        <f>IF(AND((RIGHT($IH$3,2)-'[1]Miter Profiles'!$AC$243-'[1]Outside Edges'!$B67)&gt;=5,'[1]Outside Edges'!$P67="Yes"),"Yes","No")</f>
        <v>Yes</v>
      </c>
      <c r="II68" s="283" t="str">
        <f>IF(AND((RIGHT($II$3,2)-'[1]Miter Profiles'!$AC$244-'[1]Outside Edges'!$B67)&gt;=5,'[1]Outside Edges'!$P67="Yes"),"Yes","No")</f>
        <v>Yes</v>
      </c>
      <c r="IJ68" s="283" t="str">
        <f>IF(AND((RIGHT($IJ$3,2)-'[1]Miter Profiles'!$AC$245-'[1]Outside Edges'!$B67)&gt;=5,'[1]Outside Edges'!$P67="Yes"),"Yes","No")</f>
        <v>Yes</v>
      </c>
      <c r="IK68" s="269" t="str">
        <f>IF(AND((RIGHT($IK$3,2)-'[1]Miter Profiles'!$AC$246-'[1]Outside Edges'!$B67)&gt;=5,'[1]Outside Edges'!$P67="Yes"),"Yes","No")</f>
        <v>Yes</v>
      </c>
      <c r="IL68" s="269" t="str">
        <f>IF(AND((RIGHT($IL$3,2)-'[1]Miter Profiles'!$AC$247-'[1]Outside Edges'!$B67)&gt;=5,'[1]Outside Edges'!$P67="Yes"),"Yes","No")</f>
        <v>Yes</v>
      </c>
      <c r="IM68" s="269" t="str">
        <f>IF(AND((RIGHT($IM$3,2)-'[1]Miter Profiles'!$AC$248-'[1]Outside Edges'!$B67)&gt;=5,'[1]Outside Edges'!$P67="Yes"),"Yes","No")</f>
        <v>Yes</v>
      </c>
      <c r="IN68" s="283" t="str">
        <f>IF(AND((RIGHT($IN$3,2)-'[1]Miter Profiles'!$AC$249-'[1]Outside Edges'!$B67)&gt;=5,'[1]Outside Edges'!$P67="Yes"),"Yes","No")</f>
        <v>No</v>
      </c>
      <c r="IO68" s="283" t="str">
        <f>IF(AND((RIGHT($IO$3,2)-'[1]Miter Profiles'!$AC$250-'[1]Outside Edges'!$B67)&gt;=5,'[1]Outside Edges'!$P67="Yes"),"Yes","No")</f>
        <v>Yes</v>
      </c>
      <c r="IP68" s="283" t="str">
        <f>IF(AND((RIGHT($IP$3,2)-'[1]Miter Profiles'!$AC$251-'[1]Outside Edges'!$B67)&gt;=5,'[1]Outside Edges'!$P67="Yes"),"Yes","No")</f>
        <v>Yes</v>
      </c>
      <c r="IQ68" s="269" t="str">
        <f>IF(AND((RIGHT($IQ$3,2)-'[1]Miter Profiles'!$AC$252-'[1]Outside Edges'!$B67)&gt;=5,'[1]Outside Edges'!$P67="Yes"),"Yes","No")</f>
        <v>No</v>
      </c>
      <c r="IR68" s="269" t="str">
        <f>IF(AND((RIGHT($IR$3,2)-'[1]Miter Profiles'!$AC$253-'[1]Outside Edges'!$B67)&gt;=5,'[1]Outside Edges'!$P67="Yes"),"Yes","No")</f>
        <v>Yes</v>
      </c>
      <c r="IS68" s="269" t="str">
        <f>IF(AND((RIGHT($IS$3,2)-'[1]Miter Profiles'!$AC$254-'[1]Outside Edges'!$B67)&gt;=5,'[1]Outside Edges'!$P67="Yes"),"Yes","No")</f>
        <v>Yes</v>
      </c>
      <c r="IT68" s="283" t="str">
        <f>IF(AND((RIGHT($IT$3,2)-'[1]Miter Profiles'!$AC$255-'[1]Outside Edges'!$B67)&gt;=5,'[1]Outside Edges'!$P67="Yes"),"Yes","No")</f>
        <v>No</v>
      </c>
      <c r="IU68" s="283" t="str">
        <f>IF(AND((RIGHT($IU$3,2)-'[1]Miter Profiles'!$AC$256-'[1]Outside Edges'!$B67)&gt;=5,'[1]Outside Edges'!$P67="Yes"),"Yes","No")</f>
        <v>Yes</v>
      </c>
      <c r="IV68" s="283" t="str">
        <f>IF(AND((RIGHT($IV$3,2)-'[1]Miter Profiles'!$AC$257-'[1]Outside Edges'!$B67)&gt;=5,'[1]Outside Edges'!$P67="Yes"),"Yes","No")</f>
        <v>Yes</v>
      </c>
      <c r="IW68" s="269" t="str">
        <f>IF(AND((RIGHT($IW$3,2)-'[1]Miter Profiles'!$AC$258-'[1]Outside Edges'!$B67)&gt;=5,'[1]Outside Edges'!$P67="Yes"),"Yes","No")</f>
        <v>Yes</v>
      </c>
      <c r="IX68" s="269" t="str">
        <f>IF(AND((RIGHT($IX$3,2)-'[1]Miter Profiles'!$AC$259-'[1]Outside Edges'!$B67)&gt;=5,'[1]Outside Edges'!$P67="Yes"),"Yes","No")</f>
        <v>Yes</v>
      </c>
      <c r="IY68" s="269" t="str">
        <f>IF(AND((RIGHT($IY$3,2)-'[1]Miter Profiles'!$AC$260-'[1]Outside Edges'!$B67)&gt;=5,'[1]Outside Edges'!$P67="Yes"),"Yes","No")</f>
        <v>Yes</v>
      </c>
      <c r="IZ68" s="283" t="str">
        <f>IF(AND((RIGHT($IZ$3,2)-'[1]Miter Profiles'!$AC$261-'[1]Outside Edges'!$B67)&gt;=5,'[1]Outside Edges'!$P67="Yes"),"Yes","No")</f>
        <v>Yes</v>
      </c>
      <c r="JA68" s="283" t="str">
        <f>IF(AND((RIGHT($JA$3,2)-'[1]Miter Profiles'!$AC$262-'[1]Outside Edges'!$B67)&gt;=5,'[1]Outside Edges'!$P67="Yes"),"Yes","No")</f>
        <v>Yes</v>
      </c>
      <c r="JB68" s="283" t="str">
        <f>IF(AND((RIGHT($JB$3,2)-'[1]Miter Profiles'!$AC$263-'[1]Outside Edges'!$B67)&gt;=5,'[1]Outside Edges'!$P67="Yes"),"Yes","No")</f>
        <v>Yes</v>
      </c>
      <c r="JC68" s="269" t="str">
        <f>IF(AND((RIGHT($JC$3,2)-'[1]Miter Profiles'!$AC$264-'[1]Outside Edges'!$B67)&gt;=5,'[1]Outside Edges'!$P67="Yes"),"Yes","No")</f>
        <v>Yes</v>
      </c>
      <c r="JD68" s="269" t="str">
        <f>IF(AND((RIGHT($JD$3,2)-'[1]Miter Profiles'!$AC$265-'[1]Outside Edges'!$B67)&gt;=5,'[1]Outside Edges'!$P67="Yes"),"Yes","No")</f>
        <v>Yes</v>
      </c>
      <c r="JE68" s="269" t="str">
        <f>IF(AND((RIGHT($JE$3,2)-'[1]Miter Profiles'!$AC$266-'[1]Outside Edges'!$B67)&gt;=5,'[1]Outside Edges'!$P67="Yes"),"Yes","No")</f>
        <v>Yes</v>
      </c>
      <c r="JF68" s="283" t="str">
        <f>IF(AND((RIGHT($JF$3,2)-'[1]Miter Profiles'!$AC$267-'[1]Outside Edges'!$B67)&gt;=5,'[1]Outside Edges'!$P67="Yes"),"Yes","No")</f>
        <v>No</v>
      </c>
      <c r="JG68" s="283" t="str">
        <f>IF(AND((RIGHT($JG$3,2)-'[1]Miter Profiles'!$AC$268-'[1]Outside Edges'!$B67)&gt;=5,'[1]Outside Edges'!$P67="Yes"),"Yes","No")</f>
        <v>Yes</v>
      </c>
      <c r="JH68" s="283" t="str">
        <f>IF(AND((RIGHT($JH$3,2)-'[1]Miter Profiles'!$AC$269-'[1]Outside Edges'!$B67)&gt;=5,'[1]Outside Edges'!$P67="Yes"),"Yes","No")</f>
        <v>Yes</v>
      </c>
      <c r="JI68" s="269" t="str">
        <f>IF(AND((RIGHT($JI$3,2)-'[1]Miter Profiles'!$AC$270-'[1]Outside Edges'!$B67)&gt;=5,'[1]Outside Edges'!$P67="Yes"),"Yes","No")</f>
        <v>Yes</v>
      </c>
      <c r="JJ68" s="269" t="str">
        <f>IF(AND((RIGHT($JJ$3,2)-'[1]Miter Profiles'!$AC$271-'[1]Outside Edges'!$B67)&gt;=5,'[1]Outside Edges'!$P67="Yes"),"Yes","No")</f>
        <v>Yes</v>
      </c>
      <c r="JK68" s="269" t="str">
        <f>IF(AND((RIGHT($JK$3,2)-'[1]Miter Profiles'!$AC$272-'[1]Outside Edges'!$B67)&gt;=5,'[1]Outside Edges'!$P67="Yes"),"Yes","No")</f>
        <v>Yes</v>
      </c>
      <c r="JL68" s="283" t="str">
        <f>IF(AND((RIGHT($JL$3,2)-'[1]Miter Profiles'!$AC$273-'[1]Outside Edges'!$B67)&gt;=5,'[1]Outside Edges'!$P67="Yes"),"Yes","No")</f>
        <v>Yes</v>
      </c>
      <c r="JM68" s="283" t="str">
        <f>IF(AND((RIGHT($JM$3,2)-'[1]Miter Profiles'!$AC$274-'[1]Outside Edges'!$B67)&gt;=5,'[1]Outside Edges'!$P67="Yes"),"Yes","No")</f>
        <v>Yes</v>
      </c>
      <c r="JN68" s="283" t="str">
        <f>IF(AND((RIGHT($JN$3,2)-'[1]Miter Profiles'!$AC$275-'[1]Outside Edges'!$B67)&gt;=5,'[1]Outside Edges'!$P67="Yes"),"Yes","No")</f>
        <v>Yes</v>
      </c>
      <c r="JO68" s="269" t="str">
        <f>IF(AND((RIGHT($JO$3,2)-'[1]Miter Profiles'!$AC$276-'[1]Outside Edges'!$B67)&gt;=5,'[1]Outside Edges'!$P67="Yes"),"Yes","No")</f>
        <v>Yes</v>
      </c>
      <c r="JP68" s="269" t="str">
        <f>IF(AND((RIGHT($JP$3,2)-'[1]Miter Profiles'!$AC$277-'[1]Outside Edges'!$B67)&gt;=5,'[1]Outside Edges'!$P67="Yes"),"Yes","No")</f>
        <v>Yes</v>
      </c>
      <c r="JQ68" s="269" t="str">
        <f>IF(AND((RIGHT($JQ$3,2)-'[1]Miter Profiles'!$AC$278-'[1]Outside Edges'!$B67)&gt;=5,'[1]Outside Edges'!$P67="Yes"),"Yes","No")</f>
        <v>Yes</v>
      </c>
      <c r="JR68" s="283" t="str">
        <f>IF(AND((RIGHT($JR$3,2)-'[1]Miter Profiles'!$AC$279-'[1]Outside Edges'!$B67)&gt;=5,'[1]Outside Edges'!$P67="Yes"),"Yes","No")</f>
        <v>No</v>
      </c>
      <c r="JS68" s="283" t="str">
        <f>IF(AND((RIGHT($JS$3,2)-'[1]Miter Profiles'!$AC$280-'[1]Outside Edges'!$B67)&gt;=5,'[1]Outside Edges'!$P67="Yes"),"Yes","No")</f>
        <v>No</v>
      </c>
      <c r="JT68" s="283" t="str">
        <f>IF(AND((RIGHT($JT$3,2)-'[1]Miter Profiles'!$AC$281-'[1]Outside Edges'!$B67)&gt;=5,'[1]Outside Edges'!$P67="Yes"),"Yes","No")</f>
        <v>Yes</v>
      </c>
      <c r="JU68" s="269" t="str">
        <f>IF(AND((RIGHT($JU$3,2)-'[1]Miter Profiles'!$AC$282-'[1]Outside Edges'!$B67)&gt;=5,'[1]Outside Edges'!$P67="Yes"),"Yes","No")</f>
        <v>No</v>
      </c>
      <c r="JV68" s="269" t="str">
        <f>IF(AND((RIGHT($JV$3,2)-'[1]Miter Profiles'!$AC$283-'[1]Outside Edges'!$B67)&gt;=5,'[1]Outside Edges'!$P67="Yes"),"Yes","No")</f>
        <v>No</v>
      </c>
      <c r="JW68" s="269" t="str">
        <f>IF(AND((RIGHT($JW$3,2)-'[1]Miter Profiles'!$AC$284-'[1]Outside Edges'!$B67)&gt;=5,'[1]Outside Edges'!$P67="Yes"),"Yes","No")</f>
        <v>Yes</v>
      </c>
      <c r="JX68" s="283" t="str">
        <f>IF(AND((RIGHT($JX$3,2)-'[1]Miter Profiles'!$AC$285-'[1]Outside Edges'!$B67)&gt;=5,'[1]Outside Edges'!$P67="Yes"),"Yes","No")</f>
        <v>Yes</v>
      </c>
      <c r="JY68" s="283" t="str">
        <f>IF(AND((RIGHT($JY$3,2)-'[1]Miter Profiles'!$AC$286-'[1]Outside Edges'!$B67)&gt;=5,'[1]Outside Edges'!$P67="Yes"),"Yes","No")</f>
        <v>Yes</v>
      </c>
      <c r="JZ68" s="283" t="str">
        <f>IF(AND((RIGHT($JZ$3,2)-'[1]Miter Profiles'!$AC$287-'[1]Outside Edges'!$B67)&gt;=5,'[1]Outside Edges'!$P67="Yes"),"Yes","No")</f>
        <v>Yes</v>
      </c>
      <c r="KA68" s="269" t="str">
        <f>IF(AND((RIGHT($KA$3,2)-'[1]Miter Profiles'!$AC$288-'[1]Outside Edges'!$B67)&gt;=5,'[1]Outside Edges'!$P67="Yes"),"Yes","No")</f>
        <v>Yes</v>
      </c>
      <c r="KB68" s="269" t="str">
        <f>IF(AND((RIGHT($KB$3,2)-'[1]Miter Profiles'!$AC$289-'[1]Outside Edges'!$B67)&gt;=5,'[1]Outside Edges'!$P67="Yes"),"Yes","No")</f>
        <v>Yes</v>
      </c>
      <c r="KC68" s="269" t="str">
        <f>IF(AND((RIGHT($KC$3,2)-'[1]Miter Profiles'!$AC$290-'[1]Outside Edges'!$B67)&gt;=5,'[1]Outside Edges'!$P67="Yes"),"Yes","No")</f>
        <v>Yes</v>
      </c>
      <c r="KD68" s="283" t="str">
        <f>IF(AND((RIGHT($KD$3,2)-'[1]Miter Profiles'!$AC$291-'[1]Outside Edges'!$B67)&gt;=5,'[1]Outside Edges'!$P67="Yes"),"Yes","No")</f>
        <v>No</v>
      </c>
      <c r="KE68" s="283" t="str">
        <f>IF(AND((RIGHT($KE$3,2)-'[1]Miter Profiles'!$AC$292-'[1]Outside Edges'!$B67)&gt;=5,'[1]Outside Edges'!$P67="Yes"),"Yes","No")</f>
        <v>Yes</v>
      </c>
      <c r="KF68" s="283" t="str">
        <f>IF(AND((RIGHT($KF$3,2)-'[1]Miter Profiles'!$AC$293-'[1]Outside Edges'!$B67)&gt;=5,'[1]Outside Edges'!$P67="Yes"),"Yes","No")</f>
        <v>Yes</v>
      </c>
      <c r="KG68" s="269" t="str">
        <f>IF(AND((RIGHT($KG$3,2)-'[1]Miter Profiles'!$AC$294-'[1]Outside Edges'!$B67)&gt;=5,'[1]Outside Edges'!$P67="Yes"),"Yes","No")</f>
        <v>Yes</v>
      </c>
      <c r="KH68" s="269" t="str">
        <f>IF(AND((RIGHT($KH$3,2)-'[1]Miter Profiles'!$AC$295-'[1]Outside Edges'!$B67)&gt;=5,'[1]Outside Edges'!$P67="Yes"),"Yes","No")</f>
        <v>Yes</v>
      </c>
      <c r="KI68" s="269" t="str">
        <f>IF(AND((RIGHT($KI$3,2)-'[1]Miter Profiles'!$AC$296-'[1]Outside Edges'!$B67)&gt;=5,'[1]Outside Edges'!$P67="Yes"),"Yes","No")</f>
        <v>Yes</v>
      </c>
      <c r="KJ68" s="283" t="str">
        <f>IF(AND((RIGHT($KJ$3,2)-'[1]Miter Profiles'!$AC$297-'[1]Outside Edges'!$B67)&gt;=5,'[1]Outside Edges'!$P67="Yes"),"Yes","No")</f>
        <v>Yes</v>
      </c>
      <c r="KK68" s="283" t="str">
        <f>IF(AND((RIGHT($KK$3,2)-'[1]Miter Profiles'!$AC$298-'[1]Outside Edges'!$B67)&gt;=5,'[1]Outside Edges'!$P67="Yes"),"Yes","No")</f>
        <v>Yes</v>
      </c>
      <c r="KL68" s="283" t="str">
        <f>IF(AND((RIGHT($KL$3,2)-'[1]Miter Profiles'!$AC$299-'[1]Outside Edges'!$B67)&gt;=5,'[1]Outside Edges'!$P67="Yes"),"Yes","No")</f>
        <v>Yes</v>
      </c>
      <c r="KM68" s="269" t="str">
        <f>IF(AND((RIGHT($KM$3,2)-'[1]Miter Profiles'!$AC$300-'[1]Outside Edges'!$B67)&gt;=5,'[1]Outside Edges'!$P67="Yes"),"Yes","No")</f>
        <v>Yes</v>
      </c>
      <c r="KN68" s="269" t="str">
        <f>IF(AND((RIGHT($KN$3,2)-'[1]Miter Profiles'!$AC$301-'[1]Outside Edges'!$B67)&gt;=5,'[1]Outside Edges'!$P67="Yes"),"Yes","No")</f>
        <v>Yes</v>
      </c>
      <c r="KO68" s="269" t="str">
        <f>IF(AND((RIGHT($KO$3,2)-'[1]Miter Profiles'!$AC$302-'[1]Outside Edges'!$B67)&gt;=5,'[1]Outside Edges'!$P67="Yes"),"Yes","No")</f>
        <v>Yes</v>
      </c>
      <c r="KP68" s="283" t="str">
        <f>IF(AND((RIGHT($KP$3,2)-'[1]Miter Profiles'!$AC$303-'[1]Outside Edges'!$B67)&gt;=5,'[1]Outside Edges'!$P67="Yes"),"Yes","No")</f>
        <v>Yes</v>
      </c>
      <c r="KQ68" s="283" t="str">
        <f>IF(AND((RIGHT($KQ$3,2)-'[1]Miter Profiles'!$AC$304-'[1]Outside Edges'!$B67)&gt;=5,'[1]Outside Edges'!$P67="Yes"),"Yes","No")</f>
        <v>Yes</v>
      </c>
      <c r="KR68" s="283" t="str">
        <f>IF(AND((RIGHT($KR$3,2)-'[1]Miter Profiles'!$AC$305-'[1]Outside Edges'!$B67)&gt;=5,'[1]Outside Edges'!$P67="Yes"),"Yes","No")</f>
        <v>Yes</v>
      </c>
      <c r="KS68" s="269" t="str">
        <f>IF(AND((RIGHT($KS$3,2)-'[1]Miter Profiles'!$AC$306-'[1]Outside Edges'!$B67)&gt;=5,'[1]Outside Edges'!$P67="Yes"),"Yes","No")</f>
        <v>Yes</v>
      </c>
      <c r="KT68" s="269" t="str">
        <f>IF(AND((RIGHT($KT$3,2)-'[1]Miter Profiles'!$AC$307-'[1]Outside Edges'!$B67)&gt;=5,'[1]Outside Edges'!$P67="Yes"),"Yes","No")</f>
        <v>Yes</v>
      </c>
      <c r="KU68" s="269" t="str">
        <f>IF(AND((RIGHT($KU$3,2)-'[1]Miter Profiles'!$AC$308-'[1]Outside Edges'!$B67)&gt;=5,'[1]Outside Edges'!$P67="Yes"),"Yes","No")</f>
        <v>Yes</v>
      </c>
      <c r="KV68" s="283" t="str">
        <f>IF(AND((RIGHT($KV$3,2)-'[1]Miter Profiles'!$AC$309-'[1]Outside Edges'!$B67)&gt;=5,'[1]Outside Edges'!$P67="Yes"),"Yes","No")</f>
        <v>No</v>
      </c>
      <c r="KW68" s="283" t="str">
        <f>IF(AND((RIGHT($KW$3,2)-'[1]Miter Profiles'!$AC$310-'[1]Outside Edges'!$B67)&gt;=5,'[1]Outside Edges'!$P67="Yes"),"Yes","No")</f>
        <v>Yes</v>
      </c>
      <c r="KX68" s="283" t="str">
        <f>IF(AND((RIGHT($KX$3,2)-'[1]Miter Profiles'!$AC$311-'[1]Outside Edges'!$B67)&gt;=5,'[1]Outside Edges'!$P67="Yes"),"Yes","No")</f>
        <v>Yes</v>
      </c>
      <c r="KY68" s="269" t="str">
        <f>IF(AND((RIGHT($KY$3,2)-'[1]Miter Profiles'!$AC$312-'[1]Outside Edges'!$B67)&gt;=5,'[1]Outside Edges'!$P67="Yes"),"Yes","No")</f>
        <v>No</v>
      </c>
      <c r="KZ68" s="269" t="str">
        <f>IF(AND((RIGHT($KZ$3,2)-'[1]Miter Profiles'!$AC$313-'[1]Outside Edges'!$B67)&gt;=5,'[1]Outside Edges'!$P67="Yes"),"Yes","No")</f>
        <v>Yes</v>
      </c>
      <c r="LA68" s="269" t="str">
        <f>IF(AND((RIGHT($LA$3,2)-'[1]Miter Profiles'!$AC$314-'[1]Outside Edges'!$B67)&gt;=5,'[1]Outside Edges'!$P67="Yes"),"Yes","No")</f>
        <v>Yes</v>
      </c>
      <c r="LB68" s="283" t="str">
        <f>IF(AND((RIGHT($LB$3,2)-'[1]Miter Profiles'!$AC$315-'[1]Outside Edges'!$B67)&gt;=5,'[1]Outside Edges'!$P67="Yes"),"Yes","No")</f>
        <v>Yes</v>
      </c>
      <c r="LC68" s="283" t="str">
        <f>IF(AND((RIGHT($LC$3,2)-'[1]Miter Profiles'!$AC$316-'[1]Outside Edges'!$B67)&gt;=5,'[1]Outside Edges'!$P67="Yes"),"Yes","No")</f>
        <v>Yes</v>
      </c>
      <c r="LD68" s="283" t="str">
        <f>IF(AND((RIGHT($LD$3,2)-'[1]Miter Profiles'!$AC$317-'[1]Outside Edges'!$B67)&gt;=5,'[1]Outside Edges'!$P67="Yes"),"Yes","No")</f>
        <v>Yes</v>
      </c>
      <c r="LE68" s="283" t="str">
        <f>IF(AND((RIGHT($LE$3,2)-'[1]Miter Profiles'!$AC$318-'[1]Outside Edges'!$B67)&gt;=5,'[1]Outside Edges'!$P67="Yes"),"Yes","No")</f>
        <v>Yes</v>
      </c>
      <c r="LF68" s="269" t="str">
        <f>IF(AND((RIGHT($LF$3,2)-'[1]Miter Profiles'!$AC$319-'[1]Outside Edges'!$B67)&gt;=5,'[1]Outside Edges'!$P67="Yes"),"Yes","No")</f>
        <v>No</v>
      </c>
      <c r="LG68" s="269" t="str">
        <f>IF(AND((RIGHT($LG$3,2)-'[1]Miter Profiles'!$AC$320-'[1]Outside Edges'!$B67)&gt;=5,'[1]Outside Edges'!$P67="Yes"),"Yes","No")</f>
        <v>No</v>
      </c>
      <c r="LH68" s="269" t="str">
        <f>IF(AND((RIGHT($LH$3,2)-'[1]Miter Profiles'!$AC$321-'[1]Outside Edges'!$B67)&gt;=5,'[1]Outside Edges'!$P67="Yes"),"Yes","No")</f>
        <v>No</v>
      </c>
      <c r="LI68" s="269" t="str">
        <f>IF(AND((RIGHT($LI$3,2)-'[1]Miter Profiles'!$AC$322-'[1]Outside Edges'!$B67)&gt;=5,'[1]Outside Edges'!$P67="Yes"),"Yes","No")</f>
        <v>No</v>
      </c>
      <c r="LJ68" s="283" t="str">
        <f>IF(AND((RIGHT($LJ$3,2)-'[1]Miter Profiles'!$AC$323-'[1]Outside Edges'!$B67)&gt;=5,'[1]Outside Edges'!$P67="Yes"),"Yes","No")</f>
        <v>No</v>
      </c>
      <c r="LK68" s="283" t="str">
        <f>IF(AND((RIGHT($LK$3,2)-'[1]Miter Profiles'!$AC$324-'[1]Outside Edges'!$B67)&gt;=5,'[1]Outside Edges'!$P67="Yes"),"Yes","No")</f>
        <v>Yes</v>
      </c>
      <c r="LL68" s="283" t="str">
        <f>IF(AND((RIGHT($LL$3,2)-'[1]Miter Profiles'!$AC$325-'[1]Outside Edges'!$B67)&gt;=5,'[1]Outside Edges'!$P67="Yes"),"Yes","No")</f>
        <v>Yes</v>
      </c>
      <c r="LM68" s="269" t="str">
        <f>IF(AND((RIGHT($LM$3,2)-'[1]Miter Profiles'!$AC$326-'[1]Outside Edges'!$B67)&gt;=5,'[1]Outside Edges'!$P67="Yes"),"Yes","No")</f>
        <v>Yes</v>
      </c>
      <c r="LN68" s="269" t="str">
        <f>IF(AND((RIGHT($LN$3,2)-'[1]Miter Profiles'!$AC$327-'[1]Outside Edges'!$B67)&gt;=5,'[1]Outside Edges'!$P67="Yes"),"Yes","No")</f>
        <v>Yes</v>
      </c>
      <c r="LO68" s="269" t="str">
        <f>IF(AND((RIGHT($LO$3,2)-'[1]Miter Profiles'!$AC$328-'[1]Outside Edges'!$B67)&gt;=5,'[1]Outside Edges'!$P67="Yes"),"Yes","No")</f>
        <v>Yes</v>
      </c>
      <c r="LP68" s="283" t="str">
        <f>IF(AND((RIGHT($LP$3,2)-'[1]Miter Profiles'!$AC$329-'[1]Outside Edges'!$B67)&gt;=5,'[1]Outside Edges'!$P67="Yes"),"Yes","No")</f>
        <v>No</v>
      </c>
      <c r="LQ68" s="283" t="str">
        <f>IF(AND((RIGHT($LQ$3,2)-'[1]Miter Profiles'!$AC$330-'[1]Outside Edges'!$B67)&gt;=5,'[1]Outside Edges'!$P67="Yes"),"Yes","No")</f>
        <v>Yes</v>
      </c>
      <c r="LR68" s="283" t="str">
        <f>IF(AND((RIGHT($LR$3,2)-'[1]Miter Profiles'!$AC$331-'[1]Outside Edges'!$B67)&gt;=5,'[1]Outside Edges'!$P67="Yes"),"Yes","No")</f>
        <v>Yes</v>
      </c>
      <c r="LS68" s="269" t="str">
        <f>IF(AND((RIGHT($LS$3,2)-'[1]Miter Profiles'!$AC$332-'[1]Outside Edges'!$B67)&gt;=5,'[1]Outside Edges'!$P67="Yes"),"Yes","No")</f>
        <v>No</v>
      </c>
      <c r="LT68" s="269" t="str">
        <f>IF(AND((RIGHT($LT$3,2)-'[1]Miter Profiles'!$AC$333-'[1]Outside Edges'!$B67)&gt;=5,'[1]Outside Edges'!$P67="Yes"),"Yes","No")</f>
        <v>Yes</v>
      </c>
      <c r="LU68" s="269" t="str">
        <f>IF(AND((RIGHT($LU$3,2)-'[1]Miter Profiles'!$AC$334-'[1]Outside Edges'!$B67)&gt;=5,'[1]Outside Edges'!$P67="Yes"),"Yes","No")</f>
        <v>Yes</v>
      </c>
      <c r="LV68" s="283" t="str">
        <f>IF(AND((RIGHT($LV$3,2)-'[1]Miter Profiles'!$AC$335-'[1]Outside Edges'!$B67)&gt;=5,'[1]Outside Edges'!$P67="Yes"),"Yes","No")</f>
        <v>Yes</v>
      </c>
      <c r="LW68" s="283" t="str">
        <f>IF(AND((RIGHT($LW$3,2)-'[1]Miter Profiles'!$AC$336-'[1]Outside Edges'!$B67)&gt;=5,'[1]Outside Edges'!$P67="Yes"),"Yes","No")</f>
        <v>Yes</v>
      </c>
      <c r="LX68" s="283" t="str">
        <f>IF(AND((RIGHT($LX$3,2)-'[1]Miter Profiles'!$AC$337-'[1]Outside Edges'!$B67)&gt;=5,'[1]Outside Edges'!$P67="Yes"),"Yes","No")</f>
        <v>Yes</v>
      </c>
      <c r="LY68" s="269" t="str">
        <f>IF(AND((RIGHT($LY$3,2)-'[1]Miter Profiles'!$AC$338-'[1]Outside Edges'!$B67)&gt;=5,'[1]Outside Edges'!$P67="Yes"),"Yes","No")</f>
        <v>Yes</v>
      </c>
      <c r="LZ68" s="269" t="str">
        <f>IF(AND((RIGHT($LZ$3,2)-'[1]Miter Profiles'!$AC$339-'[1]Outside Edges'!$B67)&gt;=5,'[1]Outside Edges'!$P67="Yes"),"Yes","No")</f>
        <v>Yes</v>
      </c>
      <c r="MA68" s="269" t="str">
        <f>IF(AND((RIGHT($MA$3,2)-'[1]Miter Profiles'!$AC$340-'[1]Outside Edges'!$B67)&gt;=5,'[1]Outside Edges'!$P67="Yes"),"Yes","No")</f>
        <v>Yes</v>
      </c>
      <c r="MB68" s="283" t="str">
        <f>IF(AND((RIGHT($MB$3,2)-'[1]Miter Profiles'!$AC$341-'[1]Outside Edges'!$B67)&gt;=5,'[1]Outside Edges'!$P67="Yes"),"Yes","No")</f>
        <v>Yes</v>
      </c>
      <c r="MC68" s="283" t="str">
        <f>IF(AND((RIGHT($MC$3,2)-'[1]Miter Profiles'!$AC$342-'[1]Outside Edges'!$B67)&gt;=5,'[1]Outside Edges'!$P67="Yes"),"Yes","No")</f>
        <v>Yes</v>
      </c>
      <c r="MD68" s="283" t="str">
        <f>IF(AND((RIGHT($MD$3,2)-'[1]Miter Profiles'!$AC$343-'[1]Outside Edges'!$B67)&gt;=5,'[1]Outside Edges'!$P67="Yes"),"Yes","No")</f>
        <v>Yes</v>
      </c>
      <c r="ME68" s="269" t="str">
        <f>IF(AND((RIGHT($ME$3,2)-'[1]Miter Profiles'!$AC$344-'[1]Outside Edges'!$B67)&gt;=5,'[1]Outside Edges'!$P67="Yes"),"Yes","No")</f>
        <v>Yes</v>
      </c>
      <c r="MF68" s="269" t="str">
        <f>IF(AND((RIGHT($MF$3,2)-'[1]Miter Profiles'!$AC$345-'[1]Outside Edges'!$B67)&gt;=5,'[1]Outside Edges'!$P67="Yes"),"Yes","No")</f>
        <v>Yes</v>
      </c>
      <c r="MG68" s="269" t="str">
        <f>IF(AND((RIGHT($MG$3,2)-'[1]Miter Profiles'!$AC$346-'[1]Outside Edges'!$B67)&gt;=5,'[1]Outside Edges'!$P67="Yes"),"Yes","No")</f>
        <v>Yes</v>
      </c>
      <c r="MH68" s="283" t="str">
        <f>IF(AND((RIGHT($MH$3,2)-'[1]Miter Profiles'!$AC$347-'[1]Outside Edges'!$B67)&gt;=5,'[1]Outside Edges'!$P67="Yes"),"Yes","No")</f>
        <v>Yes</v>
      </c>
      <c r="MI68" s="283" t="str">
        <f>IF(AND((RIGHT($MI$3,2)-'[1]Miter Profiles'!$AC$348-'[1]Outside Edges'!$B67)&gt;=5,'[1]Outside Edges'!$P67="Yes"),"Yes","No")</f>
        <v>Yes</v>
      </c>
      <c r="MJ68" s="283" t="str">
        <f>IF(AND((RIGHT($MJ$3,2)-'[1]Miter Profiles'!$AC$349-'[1]Outside Edges'!$B67)&gt;=5,'[1]Outside Edges'!$P67="Yes"),"Yes","No")</f>
        <v>Yes</v>
      </c>
      <c r="MK68" s="269" t="str">
        <f>IF(AND((RIGHT($MK$3,2)-'[1]Miter Profiles'!$AC$350-'[1]Outside Edges'!$B67)&gt;=5,'[1]Outside Edges'!$P67="Yes"),"Yes","No")</f>
        <v>Yes</v>
      </c>
      <c r="ML68" s="269" t="str">
        <f>IF(AND((RIGHT($ML$3,2)-'[1]Miter Profiles'!$AC$351-'[1]Outside Edges'!$B67)&gt;=5,'[1]Outside Edges'!$P67="Yes"),"Yes","No")</f>
        <v>Yes</v>
      </c>
      <c r="MM68" s="269" t="str">
        <f>IF(AND((RIGHT($MM$3,2)-'[1]Miter Profiles'!$AC$352-'[1]Outside Edges'!$B67)&gt;=5,'[1]Outside Edges'!$P67="Yes"),"Yes","No")</f>
        <v>Yes</v>
      </c>
      <c r="MN68" s="283" t="str">
        <f>IF(AND((RIGHT($MK$3,2)-'[1]Miter Profiles'!$AC$350-'[1]Outside Edges'!$B67)&gt;=5,'[1]Outside Edges'!$P67="Yes"),"Yes","No")</f>
        <v>Yes</v>
      </c>
      <c r="MO68" s="283" t="str">
        <f>IF(AND((RIGHT($ML$3,2)-'[1]Miter Profiles'!$AC$351-'[1]Outside Edges'!$B67)&gt;=5,'[1]Outside Edges'!$P67="Yes"),"Yes","No")</f>
        <v>Yes</v>
      </c>
      <c r="MP68" s="283" t="str">
        <f>IF(AND((RIGHT($MM$3,2)-'[1]Miter Profiles'!$AC$352-'[1]Outside Edges'!$B67)&gt;=5,'[1]Outside Edges'!$P67="Yes"),"Yes","No")</f>
        <v>Yes</v>
      </c>
    </row>
    <row r="69" spans="1:354" ht="15.75" customHeight="1" thickBot="1" x14ac:dyDescent="0.3">
      <c r="A69" s="8" t="str">
        <f>IF('[1]Outside Edges'!$A68&lt;&gt;"",'[1]Outside Edges'!$A68,"")</f>
        <v>D66</v>
      </c>
      <c r="B69" s="10" t="str">
        <f>IF(AND((RIGHT($B$3,2)-'[1]Miter Profiles'!$AC$3-'[1]Outside Edges'!$B68)&gt;=5,'[1]Outside Edges'!$P68="Yes"),"Yes","No")</f>
        <v>Yes</v>
      </c>
      <c r="C69" s="10" t="str">
        <f>IF(AND((RIGHT($C$3,2)-'[1]Miter Profiles'!$AC$4-'[1]Outside Edges'!$B68)&gt;=5,'[1]Outside Edges'!$P68="Yes"),"Yes","No")</f>
        <v>Yes</v>
      </c>
      <c r="D69" s="85" t="str">
        <f>IF(AND((RIGHT($D$3,2)-'[1]Miter Profiles'!$AC$5-'[1]Outside Edges'!$B68)&gt;=5,'[1]Outside Edges'!$P68="Yes"),"Yes","No")</f>
        <v>Yes</v>
      </c>
      <c r="E69" s="86" t="str">
        <f>IF(AND((RIGHT($E$3,2)-'[1]Miter Profiles'!$AC$6-'[1]Outside Edges'!$B68)&gt;=5,'[1]Outside Edges'!$P68="Yes"),"Yes","No")</f>
        <v>Yes</v>
      </c>
      <c r="F69" s="11" t="str">
        <f>IF(AND((RIGHT($F$3,2)-'[1]Miter Profiles'!$AC$7-'[1]Outside Edges'!$B68)&gt;=5,'[1]Outside Edges'!$P68="Yes"),"Yes","No")</f>
        <v>Yes</v>
      </c>
      <c r="G69" s="87" t="str">
        <f>IF(AND((RIGHT($G$3,2)-'[1]Miter Profiles'!$AC$8-'[1]Outside Edges'!$B68)&gt;=5,'[1]Outside Edges'!$P68="Yes"),"Yes","No")</f>
        <v>Yes</v>
      </c>
      <c r="H69" s="10" t="str">
        <f>IF(AND((RIGHT($H$3,2)-'[1]Miter Profiles'!$AC$9-'[1]Outside Edges'!$B68)&gt;=5,'[1]Outside Edges'!$P68="Yes"),"Yes","No")</f>
        <v>Yes</v>
      </c>
      <c r="I69" s="10" t="str">
        <f>IF(AND((RIGHT($I$3,2)-'[1]Miter Profiles'!$AC$10-'[1]Outside Edges'!$B68)&gt;=5,'[1]Outside Edges'!$P68="Yes"),"Yes","No")</f>
        <v>Yes</v>
      </c>
      <c r="J69" s="85" t="str">
        <f>IF(AND((RIGHT($J$3,2)-'[1]Miter Profiles'!$AC$11-'[1]Outside Edges'!$B68)&gt;=5,'[1]Outside Edges'!$P68="Yes"),"Yes","No")</f>
        <v>Yes</v>
      </c>
      <c r="K69" s="86" t="str">
        <f>IF(AND((RIGHT($K$3,2)-'[1]Miter Profiles'!$AC$12-'[1]Outside Edges'!$B68)&gt;=5,'[1]Outside Edges'!$P68="Yes"),"Yes","No")</f>
        <v>Yes</v>
      </c>
      <c r="L69" s="11" t="str">
        <f>IF(AND((RIGHT($L$3,2)-'[1]Miter Profiles'!$AC$13-'[1]Outside Edges'!$B68)&gt;=5,'[1]Outside Edges'!$P68="Yes"),"Yes","No")</f>
        <v>Yes</v>
      </c>
      <c r="M69" s="87" t="str">
        <f>IF(AND((RIGHT($M$3,2)-'[1]Miter Profiles'!$AC$14-'[1]Outside Edges'!$B68)&gt;=5,'[1]Outside Edges'!$P68="Yes"),"Yes","No")</f>
        <v>Yes</v>
      </c>
      <c r="N69" s="10" t="str">
        <f>IF(AND((RIGHT($N$3,2)-'[1]Miter Profiles'!$AC$15-'[1]Outside Edges'!$B68)&gt;=4,'[1]Outside Edges'!$P68="Yes"),"Yes","No")</f>
        <v>Yes</v>
      </c>
      <c r="O69" s="10" t="str">
        <f>IF(AND((RIGHT($O$3,2)-'[1]Miter Profiles'!$AC$16-'[1]Outside Edges'!$B68)&gt;=5,'[1]Outside Edges'!$P68="Yes"),"Yes","No")</f>
        <v>Yes</v>
      </c>
      <c r="P69" s="85" t="str">
        <f>IF(AND((RIGHT($P$3,2)-'[1]Miter Profiles'!$AC$17-'[1]Outside Edges'!$B68)&gt;=5,'[1]Outside Edges'!$P68="Yes"),"Yes","No")</f>
        <v>Yes</v>
      </c>
      <c r="Q69" s="86" t="str">
        <f>IF(AND((RIGHT($Q$3,2)-'[1]Miter Profiles'!$AC$18-'[1]Outside Edges'!$B68)&gt;=5,'[1]Outside Edges'!$P68="Yes"),"Yes","No")</f>
        <v>Yes</v>
      </c>
      <c r="R69" s="11" t="str">
        <f>IF(AND((RIGHT($R$3,2)-'[1]Miter Profiles'!$AC$19-'[1]Outside Edges'!$B68)&gt;=5,'[1]Outside Edges'!$P68="Yes"),"Yes","No")</f>
        <v>Yes</v>
      </c>
      <c r="S69" s="87" t="str">
        <f>IF(AND((RIGHT($S$3,2)-'[1]Miter Profiles'!$AC$20-'[1]Outside Edges'!$B68)&gt;=5,'[1]Outside Edges'!$P68="Yes"),"Yes","No")</f>
        <v>Yes</v>
      </c>
      <c r="T69" s="10" t="str">
        <f>IF(AND((RIGHT($T$3,2)-'[1]Miter Profiles'!$AC$21-'[1]Outside Edges'!$B68)&gt;=5,'[1]Outside Edges'!$P68="Yes"),"Yes","No")</f>
        <v>Yes</v>
      </c>
      <c r="U69" s="10" t="str">
        <f>IF(AND((RIGHT($U$3,2)-'[1]Miter Profiles'!$AC$22-'[1]Outside Edges'!$B68)&gt;=5,'[1]Outside Edges'!$P68="Yes"),"Yes","No")</f>
        <v>Yes</v>
      </c>
      <c r="V69" s="85" t="str">
        <f>IF(AND((RIGHT($V$3,2)-'[1]Miter Profiles'!$AC$23-'[1]Outside Edges'!$B68)&gt;=5,'[1]Outside Edges'!$P68="Yes"),"Yes","No")</f>
        <v>Yes</v>
      </c>
      <c r="W69" s="86" t="str">
        <f>IF(AND((RIGHT($W$3,2)-'[1]Miter Profiles'!$AC$24-'[1]Outside Edges'!$B68)&gt;=5,'[1]Outside Edges'!$P68="Yes"),"Yes","No")</f>
        <v>No</v>
      </c>
      <c r="X69" s="11" t="str">
        <f>IF(AND((RIGHT($X$3,2)-'[1]Miter Profiles'!$AC$25-'[1]Outside Edges'!$B68)&gt;=5,'[1]Outside Edges'!$P68="Yes"),"Yes","No")</f>
        <v>Yes</v>
      </c>
      <c r="Y69" s="87" t="str">
        <f>IF(AND((RIGHT($Y$3,2)-'[1]Miter Profiles'!$AC$26-'[1]Outside Edges'!$B68)&gt;=5,'[1]Outside Edges'!$P68="Yes"),"Yes","No")</f>
        <v>Yes</v>
      </c>
      <c r="Z69" s="10" t="str">
        <f>IF(AND((RIGHT($Z$3,2)-'[1]Miter Profiles'!$AC$27-'[1]Outside Edges'!$B68)&gt;=5,'[1]Outside Edges'!$P68="Yes"),"Yes","No")</f>
        <v>Yes</v>
      </c>
      <c r="AA69" s="10" t="str">
        <f>IF(AND((RIGHT($AA$3,2)-'[1]Miter Profiles'!$AC$28-'[1]Outside Edges'!$B68)&gt;=5,'[1]Outside Edges'!$P68="Yes"),"Yes","No")</f>
        <v>Yes</v>
      </c>
      <c r="AB69" s="85" t="str">
        <f>IF(AND((RIGHT($AB$3,2)-'[1]Miter Profiles'!$AC$29-'[1]Outside Edges'!$B68)&gt;=5,'[1]Outside Edges'!$P68="Yes"),"Yes","No")</f>
        <v>Yes</v>
      </c>
      <c r="AC69" s="86" t="str">
        <f>IF(AND((RIGHT($AC$3,2)-'[1]Miter Profiles'!$AC$30-'[1]Outside Edges'!$B68)&gt;=5,'[1]Outside Edges'!$P68="Yes"),"Yes","No")</f>
        <v>Yes</v>
      </c>
      <c r="AD69" s="11" t="str">
        <f>IF(AND((RIGHT($AD$3,2)-'[1]Miter Profiles'!$AC$31-'[1]Outside Edges'!$B68)&gt;=5,'[1]Outside Edges'!$P68="Yes"),"Yes","No")</f>
        <v>Yes</v>
      </c>
      <c r="AE69" s="87" t="str">
        <f>IF(AND((RIGHT($AE$3,2)-'[1]Miter Profiles'!$AC$32-'[1]Outside Edges'!$B68)&gt;=5,'[1]Outside Edges'!$P68="Yes"),"Yes","No")</f>
        <v>Yes</v>
      </c>
      <c r="AF69" s="10" t="str">
        <f>IF(AND((RIGHT($AF$3,2)-'[1]Miter Profiles'!$AC$33-'[1]Outside Edges'!$B68)&gt;=5,'[1]Outside Edges'!$P68="Yes"),"Yes","No")</f>
        <v>Yes</v>
      </c>
      <c r="AG69" s="10" t="str">
        <f>IF(AND((RIGHT($AG$3,2)-'[1]Miter Profiles'!$AC$34-'[1]Outside Edges'!$B68)&gt;=5,'[1]Outside Edges'!$P68="Yes"),"Yes","No")</f>
        <v>Yes</v>
      </c>
      <c r="AH69" s="85" t="str">
        <f>IF(AND((RIGHT($AH$3,2)-'[1]Miter Profiles'!$AC$35-'[1]Outside Edges'!$B68)&gt;=5,'[1]Outside Edges'!$P68="Yes"),"Yes","No")</f>
        <v>Yes</v>
      </c>
      <c r="AI69" s="86" t="str">
        <f>IF(AND((RIGHT($AI$3,2)-'[1]Miter Profiles'!$AC$36-'[1]Outside Edges'!$B68)&gt;=5,'[1]Outside Edges'!$P68="Yes"),"Yes","No")</f>
        <v>Yes</v>
      </c>
      <c r="AJ69" s="11" t="str">
        <f>IF(AND((RIGHT($AJ$3,2)-'[1]Miter Profiles'!$AC$37-'[1]Outside Edges'!$B68)&gt;=5,'[1]Outside Edges'!$P68="Yes"),"Yes","No")</f>
        <v>Yes</v>
      </c>
      <c r="AK69" s="87" t="str">
        <f>IF(AND((RIGHT($AK$3,2)-'[1]Miter Profiles'!$AC$38-'[1]Outside Edges'!$B68)&gt;=5,'[1]Outside Edges'!$P68="Yes"),"Yes","No")</f>
        <v>Yes</v>
      </c>
      <c r="AL69" s="10" t="str">
        <f>IF(AND((RIGHT($AL$3,2)-'[1]Miter Profiles'!$AC$39-'[1]Outside Edges'!$B68)&gt;=5,'[1]Outside Edges'!$P68="Yes"),"Yes","No")</f>
        <v>Yes</v>
      </c>
      <c r="AM69" s="10" t="str">
        <f>IF(AND((RIGHT($AM$3,2)-'[1]Miter Profiles'!$AC$40-'[1]Outside Edges'!$B68)&gt;=5,'[1]Outside Edges'!$P68="Yes"),"Yes","No")</f>
        <v>Yes</v>
      </c>
      <c r="AN69" s="85" t="str">
        <f>IF(AND((RIGHT($AN$3,2)-'[1]Miter Profiles'!$AC$41-'[1]Outside Edges'!$B68)&gt;=5,'[1]Outside Edges'!$P68="Yes"),"Yes","No")</f>
        <v>Yes</v>
      </c>
      <c r="AO69" s="86" t="str">
        <f>IF(AND((RIGHT($AO$3,2)-'[1]Miter Profiles'!$AC$42-'[1]Outside Edges'!$B68)&gt;=5,'[1]Outside Edges'!$P68="Yes"),"Yes","No")</f>
        <v>Yes</v>
      </c>
      <c r="AP69" s="11" t="str">
        <f>IF(AND((RIGHT($AP$3,2)-'[1]Miter Profiles'!$AC$43-'[1]Outside Edges'!$B68)&gt;=5,'[1]Outside Edges'!$P68="Yes"),"Yes","No")</f>
        <v>Yes</v>
      </c>
      <c r="AQ69" s="87" t="str">
        <f>IF(AND((RIGHT($AQ$3,2)-'[1]Miter Profiles'!$AC$44-'[1]Outside Edges'!$B68)&gt;=5,'[1]Outside Edges'!$P68="Yes"),"Yes","No")</f>
        <v>Yes</v>
      </c>
      <c r="AR69" s="10" t="str">
        <f>IF(AND((RIGHT($AR$3,2)-'[1]Miter Profiles'!$AC$45-'[1]Outside Edges'!$B68)&gt;=5,'[1]Outside Edges'!$P68="Yes"),"Yes","No")</f>
        <v>Yes</v>
      </c>
      <c r="AS69" s="10" t="str">
        <f>IF(AND((RIGHT($AS$3,2)-'[1]Miter Profiles'!$AC$46-'[1]Outside Edges'!$B68)&gt;=5,'[1]Outside Edges'!$P68="Yes"),"Yes","No")</f>
        <v>Yes</v>
      </c>
      <c r="AT69" s="85" t="str">
        <f>IF(AND((RIGHT($AT$3,2)-'[1]Miter Profiles'!$AC$47-'[1]Outside Edges'!$B68)&gt;=5,'[1]Outside Edges'!$P68="Yes"),"Yes","No")</f>
        <v>Yes</v>
      </c>
      <c r="AU69" s="86" t="str">
        <f>IF(AND((RIGHT($AU$3,2)-'[1]Miter Profiles'!$AC$48-'[1]Outside Edges'!$B68)&gt;=5,'[1]Outside Edges'!$P68="Yes"),"Yes","No")</f>
        <v>Yes</v>
      </c>
      <c r="AV69" s="11" t="str">
        <f>IF(AND((RIGHT($AV$3,2)-'[1]Miter Profiles'!$AC$49-'[1]Outside Edges'!$B68)&gt;=5,'[1]Outside Edges'!$P68="Yes"),"Yes","No")</f>
        <v>Yes</v>
      </c>
      <c r="AW69" s="87" t="str">
        <f>IF(AND((RIGHT($AW$3,2)-'[1]Miter Profiles'!$AC$50-'[1]Outside Edges'!$B68)&gt;=5,'[1]Outside Edges'!$P68="Yes"),"Yes","No")</f>
        <v>Yes</v>
      </c>
      <c r="AX69" s="10" t="str">
        <f>IF(AND((RIGHT($AX$3,2)-'[1]Miter Profiles'!$AC$51-'[1]Outside Edges'!$B68)&gt;=5,'[1]Outside Edges'!$P68="Yes"),"Yes","No")</f>
        <v>Yes</v>
      </c>
      <c r="AY69" s="10" t="str">
        <f>IF(AND((RIGHT($AY$3,2)-'[1]Miter Profiles'!$AC$52-'[1]Outside Edges'!$B68)&gt;=5,'[1]Outside Edges'!$P68="Yes"),"Yes","No")</f>
        <v>Yes</v>
      </c>
      <c r="AZ69" s="85" t="str">
        <f>IF(AND((RIGHT($AZ$3,2)-'[1]Miter Profiles'!$AC$53-'[1]Outside Edges'!$B68)&gt;=5,'[1]Outside Edges'!$P68="Yes"),"Yes","No")</f>
        <v>Yes</v>
      </c>
      <c r="BA69" s="86" t="str">
        <f>IF(AND((RIGHT($BA$3,2)-'[1]Miter Profiles'!$AC$54-'[1]Outside Edges'!$B68)&gt;=5,'[1]Outside Edges'!$P68="Yes"),"Yes","No")</f>
        <v>Yes</v>
      </c>
      <c r="BB69" s="11" t="str">
        <f>IF(AND((RIGHT($BB$3,2)-'[1]Miter Profiles'!$AC$55-'[1]Outside Edges'!$B68)&gt;=5,'[1]Outside Edges'!$P68="Yes"),"Yes","No")</f>
        <v>Yes</v>
      </c>
      <c r="BC69" s="87" t="str">
        <f>IF(AND((RIGHT($BC$3,2)-'[1]Miter Profiles'!$AC$56-'[1]Outside Edges'!$B68)&gt;=5,'[1]Outside Edges'!$P68="Yes"),"Yes","No")</f>
        <v>Yes</v>
      </c>
      <c r="BD69" s="10" t="str">
        <f>IF(AND((RIGHT($BD$3,2)-'[1]Miter Profiles'!$AC$57-'[1]Outside Edges'!$B68)&gt;=5,'[1]Outside Edges'!$P68="Yes"),"Yes","No")</f>
        <v>Yes</v>
      </c>
      <c r="BE69" s="10" t="str">
        <f>IF(AND((RIGHT($BE$3,2)-'[1]Miter Profiles'!$AC$58-'[1]Outside Edges'!$B68)&gt;=5,'[1]Outside Edges'!$P68="Yes"),"Yes","No")</f>
        <v>Yes</v>
      </c>
      <c r="BF69" s="85" t="str">
        <f>IF(AND((RIGHT($BF$3,2)-'[1]Miter Profiles'!$AC$59-'[1]Outside Edges'!$B68)&gt;=5,'[1]Outside Edges'!$P68="Yes"),"Yes","No")</f>
        <v>Yes</v>
      </c>
      <c r="BG69" s="86" t="str">
        <f>IF(AND((RIGHT($BG$3,2)-'[1]Miter Profiles'!$AC$60-'[1]Outside Edges'!$B68)&gt;=5,'[1]Outside Edges'!$P68="Yes"),"Yes","No")</f>
        <v>Yes</v>
      </c>
      <c r="BH69" s="11" t="str">
        <f>IF(AND((RIGHT($BH$3,2)-'[1]Miter Profiles'!$AC$61-'[1]Outside Edges'!$B68)&gt;=5,'[1]Outside Edges'!$P68="Yes"),"Yes","No")</f>
        <v>Yes</v>
      </c>
      <c r="BI69" s="87" t="str">
        <f>IF(AND((RIGHT($BI$3,2)-'[1]Miter Profiles'!$AC$62-'[1]Outside Edges'!$B68)&gt;=5,'[1]Outside Edges'!$P68="Yes"),"Yes","No")</f>
        <v>Yes</v>
      </c>
      <c r="BJ69" s="10" t="str">
        <f>IF(AND((RIGHT($BJ$3,2)-'[1]Miter Profiles'!$AC$63-'[1]Outside Edges'!$B68)&gt;=5,'[1]Outside Edges'!$P68="Yes"),"Yes","No")</f>
        <v>Yes</v>
      </c>
      <c r="BK69" s="10" t="str">
        <f>IF(AND((RIGHT($BK$3,2)-'[1]Miter Profiles'!$AC$64-'[1]Outside Edges'!$B68)&gt;=5,'[1]Outside Edges'!$P68="Yes"),"Yes","No")</f>
        <v>Yes</v>
      </c>
      <c r="BL69" s="85" t="str">
        <f>IF(AND((RIGHT($BL$3,2)-'[1]Miter Profiles'!$AC$65-'[1]Outside Edges'!$B68)&gt;=5,'[1]Outside Edges'!$P68="Yes"),"Yes","No")</f>
        <v>Yes</v>
      </c>
      <c r="BM69" s="86" t="str">
        <f>IF(AND((RIGHT($BM$3,2)-'[1]Miter Profiles'!$AC$66-'[1]Outside Edges'!$B68)&gt;=5,'[1]Outside Edges'!$P68="Yes"),"Yes","No")</f>
        <v>Yes</v>
      </c>
      <c r="BN69" s="11" t="str">
        <f>IF(AND((RIGHT($BN$3,2)-'[1]Miter Profiles'!$AC$67-'[1]Outside Edges'!$B68)&gt;=5,'[1]Outside Edges'!$P68="Yes"),"Yes","No")</f>
        <v>Yes</v>
      </c>
      <c r="BO69" s="87" t="str">
        <f>IF(AND((RIGHT($BO$3,2)-'[1]Miter Profiles'!$AC$68-'[1]Outside Edges'!$B68)&gt;=5,'[1]Outside Edges'!$P68="Yes"),"Yes","No")</f>
        <v>Yes</v>
      </c>
      <c r="BP69" s="10" t="str">
        <f>IF(AND((RIGHT($BP$3,2)-'[1]Miter Profiles'!$AC$69-'[1]Outside Edges'!$B68)&gt;=5,'[1]Outside Edges'!$P68="Yes"),"Yes","No")</f>
        <v>Yes</v>
      </c>
      <c r="BQ69" s="10" t="str">
        <f>IF(AND((RIGHT($BQ$3,2)-'[1]Miter Profiles'!$AC$70-'[1]Outside Edges'!$B68)&gt;=5,'[1]Outside Edges'!$P68="Yes"),"Yes","No")</f>
        <v>Yes</v>
      </c>
      <c r="BR69" s="85" t="str">
        <f>IF(AND((RIGHT($BR$3,2)-'[1]Miter Profiles'!$AC$71-'[1]Outside Edges'!$B68)&gt;=5,'[1]Outside Edges'!$P68="Yes"),"Yes","No")</f>
        <v>Yes</v>
      </c>
      <c r="BS69" s="86" t="str">
        <f>IF(AND((RIGHT($BS$3,2)-'[1]Miter Profiles'!$AC$72-'[1]Outside Edges'!$B68)&gt;=5,'[1]Outside Edges'!$P68="Yes"),"Yes","No")</f>
        <v>Yes</v>
      </c>
      <c r="BT69" s="11" t="str">
        <f>IF(AND((RIGHT($BT$3,2)-'[1]Miter Profiles'!$AC$73-'[1]Outside Edges'!$B68)&gt;=5,'[1]Outside Edges'!$P68="Yes"),"Yes","No")</f>
        <v>Yes</v>
      </c>
      <c r="BU69" s="87" t="str">
        <f>IF(AND((RIGHT($BU$3,2)-'[1]Miter Profiles'!$AC$74-'[1]Outside Edges'!$B68)&gt;=5,'[1]Outside Edges'!$P68="Yes"),"Yes","No")</f>
        <v>Yes</v>
      </c>
      <c r="BV69" s="10" t="str">
        <f>IF(AND((RIGHT($BV$3,2)-'[1]Miter Profiles'!$AC$75-'[1]Outside Edges'!$B68)&gt;=5,'[1]Outside Edges'!$P68="Yes"),"Yes","No")</f>
        <v>Yes</v>
      </c>
      <c r="BW69" s="10" t="str">
        <f>IF(AND((RIGHT($BW$3,2)-'[1]Miter Profiles'!$AC$76-'[1]Outside Edges'!$B68)&gt;=5,'[1]Outside Edges'!$P68="Yes"),"Yes","No")</f>
        <v>Yes</v>
      </c>
      <c r="BX69" s="85" t="str">
        <f>IF(AND((RIGHT($BX$3,2)-'[1]Miter Profiles'!$AC$77-'[1]Outside Edges'!$B68)&gt;=5,'[1]Outside Edges'!$P68="Yes"),"Yes","No")</f>
        <v>Yes</v>
      </c>
      <c r="BY69" s="86" t="str">
        <f>IF(AND((RIGHT($BY$3,2)-'[1]Miter Profiles'!$AC$78-'[1]Outside Edges'!$B68)&gt;=5,'[1]Outside Edges'!$P68="Yes"),"Yes","No")</f>
        <v>Yes</v>
      </c>
      <c r="BZ69" s="11" t="str">
        <f>IF(AND((RIGHT($BZ$3,2)-'[1]Miter Profiles'!$AC$79-'[1]Outside Edges'!$B68)&gt;=5,'[1]Outside Edges'!$P68="Yes"),"Yes","No")</f>
        <v>Yes</v>
      </c>
      <c r="CA69" s="87" t="str">
        <f>IF(AND((RIGHT($CA$3,2)-'[1]Miter Profiles'!$AC$80-'[1]Outside Edges'!$B68)&gt;=5,'[1]Outside Edges'!$P68="Yes"),"Yes","No")</f>
        <v>Yes</v>
      </c>
      <c r="CB69" s="10" t="str">
        <f>IF(AND((RIGHT($CB$3,2)-'[1]Miter Profiles'!$AC$81-'[1]Outside Edges'!$B68)&gt;=5,'[1]Outside Edges'!$P68="Yes"),"Yes","No")</f>
        <v>Yes</v>
      </c>
      <c r="CC69" s="10" t="str">
        <f>IF(AND((RIGHT($CC$3,2)-'[1]Miter Profiles'!$AC$82-'[1]Outside Edges'!$B68)&gt;=5,'[1]Outside Edges'!$P68="Yes"),"Yes","No")</f>
        <v>Yes</v>
      </c>
      <c r="CD69" s="85" t="str">
        <f>IF(AND((RIGHT($CD$3,2)-'[1]Miter Profiles'!$AC$83-'[1]Outside Edges'!$B68)&gt;=5,'[1]Outside Edges'!$P68="Yes"),"Yes","No")</f>
        <v>Yes</v>
      </c>
      <c r="CE69" s="86" t="str">
        <f>IF(AND((RIGHT($CE$3,2)-'[1]Miter Profiles'!$AC$84-'[1]Outside Edges'!$B68)&gt;=5,'[1]Outside Edges'!$P68="Yes"),"Yes","No")</f>
        <v>Yes</v>
      </c>
      <c r="CF69" s="11" t="str">
        <f>IF(AND((RIGHT($CF$3,2)-'[1]Miter Profiles'!$AC$85-'[1]Outside Edges'!$B68)&gt;=5,'[1]Outside Edges'!$P68="Yes"),"Yes","No")</f>
        <v>Yes</v>
      </c>
      <c r="CG69" s="87" t="str">
        <f>IF(AND((RIGHT($CG$3,2)-'[1]Miter Profiles'!$AC$86-'[1]Outside Edges'!$B68)&gt;=5,'[1]Outside Edges'!$P68="Yes"),"Yes","No")</f>
        <v>Yes</v>
      </c>
      <c r="CH69" s="10" t="str">
        <f>IF(AND((RIGHT($CH$3,2)-'[1]Miter Profiles'!$AC$87-'[1]Outside Edges'!$B68)&gt;=5,'[1]Outside Edges'!$P68="Yes"),"Yes","No")</f>
        <v>Yes</v>
      </c>
      <c r="CI69" s="10" t="str">
        <f>IF(AND((RIGHT($CI$3,2)-'[1]Miter Profiles'!$AC$88-'[1]Outside Edges'!$B68)&gt;=5,'[1]Outside Edges'!$P68="Yes"),"Yes","No")</f>
        <v>Yes</v>
      </c>
      <c r="CJ69" s="85" t="str">
        <f>IF(AND((RIGHT($CJ$3,2)-'[1]Miter Profiles'!$AC$89-'[1]Outside Edges'!$B68)&gt;=5,'[1]Outside Edges'!$P68="Yes"),"Yes","No")</f>
        <v>Yes</v>
      </c>
      <c r="CK69" s="86" t="str">
        <f>IF(AND((RIGHT($CK$3,2)-'[1]Miter Profiles'!$AC$90-'[1]Outside Edges'!$B68)&gt;=5,'[1]Outside Edges'!$P68="Yes"),"Yes","No")</f>
        <v>Yes</v>
      </c>
      <c r="CL69" s="11" t="str">
        <f>IF(AND((RIGHT($CL$3,2)-'[1]Miter Profiles'!$AC$91-'[1]Outside Edges'!$B68)&gt;=5,'[1]Outside Edges'!$P68="Yes"),"Yes","No")</f>
        <v>Yes</v>
      </c>
      <c r="CM69" s="87" t="str">
        <f>IF(AND((RIGHT($CM$3,2)-'[1]Miter Profiles'!$AC$92-'[1]Outside Edges'!$B68)&gt;=5,'[1]Outside Edges'!$P68="Yes"),"Yes","No")</f>
        <v>Yes</v>
      </c>
      <c r="CN69" s="10" t="str">
        <f>IF(AND((RIGHT(CN$3,2)-'[1]Miter Profiles'!$AC$93-'[1]Outside Edges'!$B68)&gt;=5,'[1]Outside Edges'!$P68="Yes"),"Yes","No")</f>
        <v>Yes</v>
      </c>
      <c r="CO69" s="10" t="str">
        <f>IF(AND((RIGHT(CO$3,2)-'[1]Miter Profiles'!$AC$94-'[1]Outside Edges'!$B68)&gt;=5,'[1]Outside Edges'!$P68="Yes"),"Yes","No")</f>
        <v>Yes</v>
      </c>
      <c r="CP69" s="85" t="str">
        <f>IF(AND((RIGHT(CP$3,2)-'[1]Miter Profiles'!$AC$95-'[1]Outside Edges'!$B68)&gt;=5,'[1]Outside Edges'!$P68="Yes"),"Yes","No")</f>
        <v>Yes</v>
      </c>
      <c r="CQ69" s="86" t="str">
        <f>IF(AND((RIGHT(CQ$3,2)-'[1]Miter Profiles'!$AC$96-'[1]Outside Edges'!$B68)&gt;=5,'[1]Outside Edges'!$P68="Yes"),"Yes","No")</f>
        <v>Yes</v>
      </c>
      <c r="CR69" s="11" t="str">
        <f>IF(AND((RIGHT(CR$3,2)-'[1]Miter Profiles'!$AC$97-'[1]Outside Edges'!$B68)&gt;=5,'[1]Outside Edges'!$P68="Yes"),"Yes","No")</f>
        <v>Yes</v>
      </c>
      <c r="CS69" s="87" t="str">
        <f>IF(AND((RIGHT(CS$3,2)-'[1]Miter Profiles'!$AC$98-'[1]Outside Edges'!$B68)&gt;=5,'[1]Outside Edges'!$P68="Yes"),"Yes","No")</f>
        <v>Yes</v>
      </c>
      <c r="CT69" s="10" t="str">
        <f>IF(AND((RIGHT($CT$3,2)-'[1]Miter Profiles'!$AC$99-'[1]Outside Edges'!$B68)&gt;=5,'[1]Outside Edges'!$P68="Yes"),"Yes","No")</f>
        <v>Yes</v>
      </c>
      <c r="CU69" s="10" t="str">
        <f>IF(AND((RIGHT($CU$3,2)-'[1]Miter Profiles'!$AC$100-'[1]Outside Edges'!$B68)&gt;=5,'[1]Outside Edges'!$P68="Yes"),"Yes","No")</f>
        <v>Yes</v>
      </c>
      <c r="CV69" s="85" t="str">
        <f>IF(AND((RIGHT($CV$3,2)-'[1]Miter Profiles'!$AC$101-'[1]Outside Edges'!$B68)&gt;=5,'[1]Outside Edges'!$P68="Yes"),"Yes","No")</f>
        <v>Yes</v>
      </c>
      <c r="CW69" s="86" t="str">
        <f>IF(AND((RIGHT($CW$3,2)-'[1]Miter Profiles'!$AC$102-'[1]Outside Edges'!$B68)&gt;=5,'[1]Outside Edges'!$P68="Yes"),"Yes","No")</f>
        <v>Yes</v>
      </c>
      <c r="CX69" s="11" t="str">
        <f>IF(AND((RIGHT($CX$3,2)-'[1]Miter Profiles'!$AC$103-'[1]Outside Edges'!$B68)&gt;=5,'[1]Outside Edges'!$P68="Yes"),"Yes","No")</f>
        <v>Yes</v>
      </c>
      <c r="CY69" s="87" t="str">
        <f>IF(AND((RIGHT($CY$3,2)-'[1]Miter Profiles'!$AC$104-'[1]Outside Edges'!$B68)&gt;=5,'[1]Outside Edges'!$P68="Yes"),"Yes","No")</f>
        <v>Yes</v>
      </c>
      <c r="CZ69" s="10" t="str">
        <f>IF(AND((RIGHT($CZ$3,2)-'[1]Miter Profiles'!$AC$105-'[1]Outside Edges'!$B68)&gt;=5,'[1]Outside Edges'!$P68="Yes"),"Yes","No")</f>
        <v>Yes</v>
      </c>
      <c r="DA69" s="10" t="str">
        <f>IF(AND((RIGHT($DA$3,2)-'[1]Miter Profiles'!$AC$106-'[1]Outside Edges'!$B68)&gt;=5,'[1]Outside Edges'!$P68="Yes"),"Yes","No")</f>
        <v>Yes</v>
      </c>
      <c r="DB69" s="85" t="str">
        <f>IF(AND((RIGHT($DB$3,2)-'[1]Miter Profiles'!$AC$107-'[1]Outside Edges'!$B68)&gt;=5,'[1]Outside Edges'!$P68="Yes"),"Yes","No")</f>
        <v>Yes</v>
      </c>
      <c r="DC69" s="86" t="str">
        <f>IF(AND((RIGHT($DC$3,2)-'[1]Miter Profiles'!$AC$108-'[1]Outside Edges'!$B68)&gt;=5,'[1]Outside Edges'!$P68="Yes"),"Yes","No")</f>
        <v>Yes</v>
      </c>
      <c r="DD69" s="11" t="str">
        <f>IF(AND((RIGHT($DD$3,2)-'[1]Miter Profiles'!$AC$109-'[1]Outside Edges'!$B68)&gt;=5,'[1]Outside Edges'!$P68="Yes"),"Yes","No")</f>
        <v>Yes</v>
      </c>
      <c r="DE69" s="87" t="str">
        <f>IF(AND((RIGHT($DE$3,2)-'[1]Miter Profiles'!$AC$110-'[1]Outside Edges'!$B68)&gt;=5,'[1]Outside Edges'!$P68="Yes"),"Yes","No")</f>
        <v>Yes</v>
      </c>
      <c r="DF69" s="10" t="str">
        <f>IF(AND((RIGHT($DF$3,2)-'[1]Miter Profiles'!$AC$111-'[1]Outside Edges'!$B68)&gt;=5,'[1]Outside Edges'!$P68="Yes"),"Yes","No")</f>
        <v>Yes</v>
      </c>
      <c r="DG69" s="10" t="str">
        <f>IF(AND((RIGHT($DG$3,2)-'[1]Miter Profiles'!$AC$112-'[1]Outside Edges'!$B68)&gt;=5,'[1]Outside Edges'!$P68="Yes"),"Yes","No")</f>
        <v>Yes</v>
      </c>
      <c r="DH69" s="85" t="str">
        <f>IF(AND((RIGHT($DH$3,2)-'[1]Miter Profiles'!$AC$113-'[1]Outside Edges'!$B68)&gt;=5,'[1]Outside Edges'!$P68="Yes"),"Yes","No")</f>
        <v>Yes</v>
      </c>
      <c r="DI69" s="86" t="str">
        <f>IF(AND((RIGHT($DI$3,2)-'[1]Miter Profiles'!$AC$114-'[1]Outside Edges'!$B68)&gt;=5,'[1]Outside Edges'!$P68="Yes"),"Yes","No")</f>
        <v>Yes</v>
      </c>
      <c r="DJ69" s="11" t="str">
        <f>IF(AND((RIGHT($DJ$3,2)-'[1]Miter Profiles'!$AC$115-'[1]Outside Edges'!$B68)&gt;=5,'[1]Outside Edges'!$P68="Yes"),"Yes","No")</f>
        <v>Yes</v>
      </c>
      <c r="DK69" s="87" t="str">
        <f>IF(AND((RIGHT($DK$3,2)-'[1]Miter Profiles'!$AC$116-'[1]Outside Edges'!$B68)&gt;=5,'[1]Outside Edges'!$P68="Yes"),"Yes","No")</f>
        <v>Yes</v>
      </c>
      <c r="DL69" s="10" t="str">
        <f>IF(AND((RIGHT($DL$3,2)-'[1]Miter Profiles'!$AC$117-'[1]Outside Edges'!$B68)&gt;=5,'[1]Outside Edges'!$P68="Yes"),"Yes","No")</f>
        <v>Yes</v>
      </c>
      <c r="DM69" s="10" t="str">
        <f>IF(AND((RIGHT($DM$3,2)-'[1]Miter Profiles'!$AC$118-'[1]Outside Edges'!$B68)&gt;=5,'[1]Outside Edges'!$P68="Yes"),"Yes","No")</f>
        <v>Yes</v>
      </c>
      <c r="DN69" s="85" t="str">
        <f>IF(AND((RIGHT($DN$3,2)-'[1]Miter Profiles'!$AC$119-'[1]Outside Edges'!$B68)&gt;=5,'[1]Outside Edges'!$P68="Yes"),"Yes","No")</f>
        <v>Yes</v>
      </c>
      <c r="DO69" s="86" t="str">
        <f>IF(AND((RIGHT($DO$3,2)-'[1]Miter Profiles'!$AC$120-'[1]Outside Edges'!$B68)&gt;=5,'[1]Outside Edges'!$P68="Yes"),"Yes","No")</f>
        <v>Yes</v>
      </c>
      <c r="DP69" s="11" t="str">
        <f>IF(AND((RIGHT($DP$3,2)-'[1]Miter Profiles'!$AC$121-'[1]Outside Edges'!$B68)&gt;=5,'[1]Outside Edges'!$P68="Yes"),"Yes","No")</f>
        <v>Yes</v>
      </c>
      <c r="DQ69" s="87" t="str">
        <f>IF(AND((RIGHT($DQ$3,2)-'[1]Miter Profiles'!$AC$122-'[1]Outside Edges'!$B68)&gt;=5,'[1]Outside Edges'!$P68="Yes"),"Yes","No")</f>
        <v>Yes</v>
      </c>
      <c r="DR69" s="10" t="str">
        <f>IF(AND((RIGHT($DR$3,2)-'[1]Miter Profiles'!$AC$123-'[1]Outside Edges'!$B68)&gt;=5,'[1]Outside Edges'!$P68="Yes"),"Yes","No")</f>
        <v>Yes</v>
      </c>
      <c r="DS69" s="10" t="str">
        <f>IF(AND((RIGHT($DS$3,2)-'[1]Miter Profiles'!$AC$124-'[1]Outside Edges'!$B68)&gt;=5,'[1]Outside Edges'!$P68="Yes"),"Yes","No")</f>
        <v>Yes</v>
      </c>
      <c r="DT69" s="85" t="str">
        <f>IF(AND((RIGHT($DT$3,2)-'[1]Miter Profiles'!$AC$125-'[1]Outside Edges'!$B68)&gt;=5,'[1]Outside Edges'!$P68="Yes"),"Yes","No")</f>
        <v>Yes</v>
      </c>
      <c r="DU69" s="86" t="str">
        <f>IF(AND((RIGHT($DU$3,2)-'[1]Miter Profiles'!$AC$126-'[1]Outside Edges'!$B68)&gt;=5,'[1]Outside Edges'!$P68="Yes"),"Yes","No")</f>
        <v>Yes</v>
      </c>
      <c r="DV69" s="11" t="str">
        <f>IF(AND((RIGHT($DV$3,2)-'[1]Miter Profiles'!$AC$127-'[1]Outside Edges'!$B68)&gt;=5,'[1]Outside Edges'!$P68="Yes"),"Yes","No")</f>
        <v>Yes</v>
      </c>
      <c r="DW69" s="87" t="str">
        <f>IF(AND((RIGHT($DW$3,2)-'[1]Miter Profiles'!$AC$128-'[1]Outside Edges'!$B68)&gt;=5,'[1]Outside Edges'!$P68="Yes"),"Yes","No")</f>
        <v>Yes</v>
      </c>
      <c r="DX69" s="10" t="str">
        <f>IF(AND((RIGHT($DX$3,2)-'[1]Miter Profiles'!$AC$129-'[1]Outside Edges'!$B68)&gt;=5,'[1]Outside Edges'!$P68="Yes"),"Yes","No")</f>
        <v>Yes</v>
      </c>
      <c r="DY69" s="10" t="str">
        <f>IF(AND((RIGHT($DY$3,2)-'[1]Miter Profiles'!$AC$130-'[1]Outside Edges'!$B68)&gt;=5,'[1]Outside Edges'!$P68="Yes"),"Yes","No")</f>
        <v>Yes</v>
      </c>
      <c r="DZ69" s="85" t="str">
        <f>IF(AND((RIGHT($DZ$3,2)-'[1]Miter Profiles'!$AC$131-'[1]Outside Edges'!$B68)&gt;=5,'[1]Outside Edges'!$P68="Yes"),"Yes","No")</f>
        <v>Yes</v>
      </c>
      <c r="EA69" s="90" t="str">
        <f>IF(AND((RIGHT($EA$3,2)-'[1]Miter Profiles'!$AC$132-'[1]Outside Edges'!$B68)&gt;=5,'[1]Outside Edges'!$P68="Yes"),"Yes","No")</f>
        <v>Yes</v>
      </c>
      <c r="EB69" s="104" t="str">
        <f>IF(AND((RIGHT($EB$3,2)-'[1]Miter Profiles'!$AC$133-'[1]Outside Edges'!$B68)&gt;=5,'[1]Outside Edges'!$P68="Yes"),"Yes","No")</f>
        <v>Yes</v>
      </c>
      <c r="EC69" s="109" t="str">
        <f>IF(AND((RIGHT($EC$3,2)-'[1]Miter Profiles'!$AC$134-'[1]Outside Edges'!$B68)&gt;=5,'[1]Outside Edges'!$P68="Yes"),"Yes","No")</f>
        <v>Yes</v>
      </c>
      <c r="ED69" s="115" t="str">
        <f>IF(AND((RIGHT($ED$3,2)-'[1]Miter Profiles'!$AC$135-'[1]Outside Edges'!$B68)&gt;=5,'[1]Outside Edges'!$P68="Yes"),"Yes","No")</f>
        <v>Yes</v>
      </c>
      <c r="EE69" s="112" t="str">
        <f>IF(AND((RIGHT($EE$3,2)-'[1]Miter Profiles'!$AC$136-'[1]Outside Edges'!$B68)&gt;=5,'[1]Outside Edges'!$P68="Yes"),"Yes","No")</f>
        <v>Yes</v>
      </c>
      <c r="EF69" s="85" t="str">
        <f>IF(AND((RIGHT($EF$3,2)-'[1]Miter Profiles'!$AC$137-'[1]Outside Edges'!$B68)&gt;=5,'[1]Outside Edges'!$P68="Yes"),"Yes","No")</f>
        <v>Yes</v>
      </c>
      <c r="EG69" s="10" t="str">
        <f>IF(AND((RIGHT($EG$3,2)-'[1]Miter Profiles'!$AC$138-'[1]Outside Edges'!$B68)&gt;=5,'[1]Outside Edges'!$P68="Yes"),"Yes","No")</f>
        <v>Yes</v>
      </c>
      <c r="EH69" s="90" t="str">
        <f>IF(AND((RIGHT($EH$3,2)-'[1]Miter Profiles'!$AC$139-'[1]Outside Edges'!$B68)&gt;=5,'[1]Outside Edges'!$P68="Yes"),"Yes","No")</f>
        <v>Yes</v>
      </c>
      <c r="EI69" s="120" t="str">
        <f>IF(AND((RIGHT($EI$3,2)-'[1]Miter Profiles'!$AC$140-'[1]Outside Edges'!$B68)&gt;=5,'[1]Outside Edges'!$P68="Yes"),"Yes","No")</f>
        <v>Yes</v>
      </c>
      <c r="EJ69" s="123" t="str">
        <f>IF(AND((RIGHT($EJ$3,2)-'[1]Miter Profiles'!$AC$141-'[1]Outside Edges'!$B68)&gt;=5,'[1]Outside Edges'!$P68="Yes"),"Yes","No")</f>
        <v>Yes</v>
      </c>
      <c r="EK69" s="123" t="str">
        <f>IF(AND((RIGHT($EK$3,2)-'[1]Miter Profiles'!$AC$142-'[1]Outside Edges'!$B68)&gt;=5,'[1]Outside Edges'!$P68="Yes"),"Yes","No")</f>
        <v>Yes</v>
      </c>
      <c r="EL69" s="115" t="str">
        <f>IF(AND((RIGHT($EL$3,2)-'[1]Miter Profiles'!$AC$143-'[1]Outside Edges'!$B68)&gt;=5,'[1]Outside Edges'!$P68="Yes"),"Yes","No")</f>
        <v>Yes</v>
      </c>
      <c r="EM69" s="128" t="str">
        <f>IF(AND((RIGHT($EM$3,2)-'[1]Miter Profiles'!$AC$144-'[1]Outside Edges'!$B68)&gt;=5,'[1]Outside Edges'!$P68="Yes"),"Yes","No")</f>
        <v>Yes</v>
      </c>
      <c r="EN69" s="10" t="str">
        <f>IF(AND((RIGHT($EN$3,2)-'[1]Miter Profiles'!$AC$145-'[1]Outside Edges'!$B68)&gt;=5,'[1]Outside Edges'!$P68="Yes"),"Yes","No")</f>
        <v>Yes</v>
      </c>
      <c r="EO69" s="90" t="str">
        <f>IF(AND((RIGHT($EO$3,2)-'[1]Miter Profiles'!$AC$146-'[1]Outside Edges'!$B68)&gt;=5,'[1]Outside Edges'!$P68="Yes"),"Yes","No")</f>
        <v>Yes</v>
      </c>
      <c r="EP69" s="123" t="str">
        <f>IF(AND((RIGHT($EP$3,2)-'[1]Miter Profiles'!$AC$147-'[1]Outside Edges'!$B68)&gt;=5,'[1]Outside Edges'!$P68="Yes"),"Yes","No")</f>
        <v>Yes</v>
      </c>
      <c r="EQ69" s="123" t="str">
        <f>IF(AND((RIGHT($EQ$3,2)-'[1]Miter Profiles'!$AC$148-'[1]Outside Edges'!$B68)&gt;=5,'[1]Outside Edges'!$P68="Yes"),"Yes","No")</f>
        <v>Yes</v>
      </c>
      <c r="ER69" s="115" t="str">
        <f>IF(AND((RIGHT($ER$3,2)-'[1]Miter Profiles'!$AC$149-'[1]Outside Edges'!$B68)&gt;=5,'[1]Outside Edges'!$P68="Yes"),"Yes","No")</f>
        <v>Yes</v>
      </c>
      <c r="ES69" s="128" t="str">
        <f>IF(AND((RIGHT($ES$3,2)-'[1]Miter Profiles'!$AC$150-'[1]Outside Edges'!$B68)&gt;=5,'[1]Outside Edges'!$P68="Yes"),"Yes","No")</f>
        <v>Yes</v>
      </c>
      <c r="ET69" s="10" t="str">
        <f>IF(AND((RIGHT($ET$3,2)-'[1]Miter Profiles'!$AC$151-'[1]Outside Edges'!$B68)&gt;=5,'[1]Outside Edges'!$P68="Yes"),"Yes","No")</f>
        <v>Yes</v>
      </c>
      <c r="EU69" s="90" t="str">
        <f>IF(AND((RIGHT($EU$3,2)-'[1]Miter Profiles'!$AC$152-'[1]Outside Edges'!$B68)&gt;=5,'[1]Outside Edges'!$P68="Yes"),"Yes","No")</f>
        <v>Yes</v>
      </c>
      <c r="EV69" s="123" t="str">
        <f>IF(AND((RIGHT($EV$3,2)-'[1]Miter Profiles'!$AC$153-'[1]Outside Edges'!$B68)&gt;=5,'[1]Outside Edges'!$P68="Yes"),"Yes","No")</f>
        <v>Yes</v>
      </c>
      <c r="EW69" s="123" t="str">
        <f>IF(AND((RIGHT($EW$3,2)-'[1]Miter Profiles'!$AC$154-'[1]Outside Edges'!$B68)&gt;=5,'[1]Outside Edges'!$P68="Yes"),"Yes","No")</f>
        <v>Yes</v>
      </c>
      <c r="EX69" s="115" t="str">
        <f>IF(AND((RIGHT($EX$3,2)-'[1]Miter Profiles'!$AC$155-'[1]Outside Edges'!$B68)&gt;=5,'[1]Outside Edges'!$P68="Yes"),"Yes","No")</f>
        <v>Yes</v>
      </c>
      <c r="EY69" s="128" t="str">
        <f>IF(AND((RIGHT($EY$3,2)-'[1]Miter Profiles'!$AC$156-'[1]Outside Edges'!$B68)&gt;=5,'[1]Outside Edges'!$P68="Yes"),"Yes","No")</f>
        <v>Yes</v>
      </c>
      <c r="EZ69" s="10" t="str">
        <f>IF(AND((RIGHT($EZ$3,2)-'[1]Miter Profiles'!$AC$157-'[1]Outside Edges'!$B68)&gt;=5,'[1]Outside Edges'!$P68="Yes"),"Yes","No")</f>
        <v>Yes</v>
      </c>
      <c r="FA69" s="90" t="str">
        <f>IF(AND((RIGHT($FA$3,2)-'[1]Miter Profiles'!$AC$158-'[1]Outside Edges'!$B68)&gt;=5,'[1]Outside Edges'!$P68="Yes"),"Yes","No")</f>
        <v>Yes</v>
      </c>
      <c r="FB69" s="123" t="str">
        <f>IF(AND((RIGHT($FB$3,2)-'[1]Miter Profiles'!$AC$159-'[1]Outside Edges'!$B68)&gt;=5,'[1]Outside Edges'!$P68="Yes"),"Yes","No")</f>
        <v>Yes</v>
      </c>
      <c r="FC69" s="123" t="str">
        <f>IF(AND((RIGHT($FC$3,2)-'[1]Miter Profiles'!$AC$160-'[1]Outside Edges'!$B68)&gt;=5,'[1]Outside Edges'!$P68="Yes"),"Yes","No")</f>
        <v>Yes</v>
      </c>
      <c r="FD69" s="115" t="str">
        <f>IF(AND((RIGHT($FD$3,2)-'[1]Miter Profiles'!$AC$161-'[1]Outside Edges'!$B68)&gt;=5,'[1]Outside Edges'!$P68="Yes"),"Yes","No")</f>
        <v>Yes</v>
      </c>
      <c r="FE69" s="128" t="str">
        <f>IF(AND((RIGHT($FE$3,2)-'[1]Miter Profiles'!$AC$162-'[1]Outside Edges'!$B68)&gt;=5,'[1]Outside Edges'!$P68="Yes"),"Yes","No")</f>
        <v>Yes</v>
      </c>
      <c r="FF69" s="10" t="str">
        <f>IF(AND((RIGHT($FF$3,2)-'[1]Miter Profiles'!$AC$163-'[1]Outside Edges'!$B68)&gt;=5,'[1]Outside Edges'!$P68="Yes"),"Yes","No")</f>
        <v>Yes</v>
      </c>
      <c r="FG69" s="90" t="str">
        <f>IF(AND((RIGHT($FG$3,2)-'[1]Miter Profiles'!$AC$164-'[1]Outside Edges'!$B68)&gt;=5,'[1]Outside Edges'!$P68="Yes"),"Yes","No")</f>
        <v>Yes</v>
      </c>
      <c r="FH69" s="123" t="str">
        <f>IF(AND((RIGHT($FH$3,2)-'[1]Miter Profiles'!$AC$165-'[1]Outside Edges'!$B68)&gt;=5,'[1]Outside Edges'!$P68="Yes"),"Yes","No")</f>
        <v>Yes</v>
      </c>
      <c r="FI69" s="123" t="str">
        <f>IF(AND((RIGHT($FI$3,2)-'[1]Miter Profiles'!$AC$166-'[1]Outside Edges'!$B68)&gt;=5,'[1]Outside Edges'!$P68="Yes"),"Yes","No")</f>
        <v>Yes</v>
      </c>
      <c r="FJ69" s="115" t="str">
        <f>IF(AND((RIGHT($FJ$3,2)-'[1]Miter Profiles'!$AC$167-'[1]Outside Edges'!$B68)&gt;=5,'[1]Outside Edges'!$P68="Yes"),"Yes","No")</f>
        <v>Yes</v>
      </c>
      <c r="FK69" s="128" t="str">
        <f>IF(AND((RIGHT($FK$3,2)-'[1]Miter Profiles'!$AC$168-'[1]Outside Edges'!$B68)&gt;=5,'[1]Outside Edges'!$P68="Yes"),"Yes","No")</f>
        <v>Yes</v>
      </c>
      <c r="FL69" s="10" t="str">
        <f>IF(AND((RIGHT($FL$3,2)-'[1]Miter Profiles'!$AC$169-'[1]Outside Edges'!$B68)&gt;=5,'[1]Outside Edges'!$P68="Yes"),"Yes","No")</f>
        <v>Yes</v>
      </c>
      <c r="FM69" s="90" t="str">
        <f>IF(AND((RIGHT($FM$3,2)-'[1]Miter Profiles'!$AC$170-'[1]Outside Edges'!$B68)&gt;=5,'[1]Outside Edges'!$P68="Yes"),"Yes","No")</f>
        <v>Yes</v>
      </c>
      <c r="FN69" s="123" t="str">
        <f>IF(AND((RIGHT($FN$3,2)-'[1]Miter Profiles'!$AC$171-'[1]Outside Edges'!$B68)&gt;=5,'[1]Outside Edges'!$P68="Yes"),"Yes","No")</f>
        <v>Yes</v>
      </c>
      <c r="FO69" s="123" t="str">
        <f>IF(AND((RIGHT($FO$3,2)-'[1]Miter Profiles'!$AC$172-'[1]Outside Edges'!$B68)&gt;=5,'[1]Outside Edges'!$P68="Yes"),"Yes","No")</f>
        <v>Yes</v>
      </c>
      <c r="FP69" s="115" t="str">
        <f>IF(AND((RIGHT($FP$3,2)-'[1]Miter Profiles'!$AC$173-'[1]Outside Edges'!$B68)&gt;=5,'[1]Outside Edges'!$P68="Yes"),"Yes","No")</f>
        <v>Yes</v>
      </c>
      <c r="FQ69" s="128" t="str">
        <f>IF(AND((RIGHT($FQ$3,2)-'[1]Miter Profiles'!$AC$174-'[1]Outside Edges'!$B68)&gt;=5,'[1]Outside Edges'!$P68="Yes"),"Yes","No")</f>
        <v>Yes</v>
      </c>
      <c r="FR69" s="10" t="str">
        <f>IF(AND((RIGHT($FR$3,2)-'[1]Miter Profiles'!$AC$175-'[1]Outside Edges'!$B68)&gt;=5,'[1]Outside Edges'!$P68="Yes"),"Yes","No")</f>
        <v>Yes</v>
      </c>
      <c r="FS69" s="90" t="str">
        <f>IF(AND((RIGHT($FS$3,2)-'[1]Miter Profiles'!$AC$176-'[1]Outside Edges'!$B68)&gt;=5,'[1]Outside Edges'!$P68="Yes"),"Yes","No")</f>
        <v>Yes</v>
      </c>
      <c r="FT69" s="123" t="str">
        <f>IF(AND((RIGHT($FT$3,2)-'[1]Miter Profiles'!$AC$177-'[1]Outside Edges'!$B68)&gt;=5,'[1]Outside Edges'!$P68="Yes"),"Yes","No")</f>
        <v>Yes</v>
      </c>
      <c r="FU69" s="123" t="str">
        <f>IF(AND((RIGHT($FU$3,2)-'[1]Miter Profiles'!$AC$178-'[1]Outside Edges'!$B68)&gt;=5,'[1]Outside Edges'!$P68="Yes"),"Yes","No")</f>
        <v>Yes</v>
      </c>
      <c r="FV69" s="115" t="str">
        <f>IF(AND((RIGHT($V$3,2)-'[1]Miter Profiles'!$AC$179-'[1]Outside Edges'!$B68)&gt;=5,'[1]Outside Edges'!$P68="Yes"),"Yes","No")</f>
        <v>Yes</v>
      </c>
      <c r="FW69" s="128" t="str">
        <f>IF(AND((RIGHT($FW$3,2)-'[1]Miter Profiles'!$AC$180-'[1]Outside Edges'!$B68)&gt;=5,'[1]Outside Edges'!$P68="Yes"),"Yes","No")</f>
        <v>Yes</v>
      </c>
      <c r="FX69" s="269" t="str">
        <f>IF(AND((RIGHT($FX$3,2)-'[1]Miter Profiles'!$AC$181-'[1]Outside Edges'!$B68)&gt;=5,'[1]Outside Edges'!$P68="Yes"),"Yes","No")</f>
        <v>Yes</v>
      </c>
      <c r="FY69" s="273" t="str">
        <f>IF(AND((RIGHT($FY$3,2)-'[1]Miter Profiles'!$AC$182-'[1]Outside Edges'!$B68)&gt;=5,'[1]Outside Edges'!$P68="Yes"),"Yes","No")</f>
        <v>Yes</v>
      </c>
      <c r="FZ69" s="282" t="str">
        <f>IF(AND((RIGHT($FZ$3,2)-'[1]Miter Profiles'!$AC$183-'[1]Outside Edges'!$B68)&gt;=5,'[1]Outside Edges'!$P68="Yes"),"Yes","No")</f>
        <v>Yes</v>
      </c>
      <c r="GA69" s="283" t="str">
        <f>IF(AND((RIGHT($GA$3,2)-'[1]Miter Profiles'!$AC$184-'[1]Outside Edges'!$B68)&gt;=5,'[1]Outside Edges'!$P68="Yes"),"Yes","No")</f>
        <v>Yes</v>
      </c>
      <c r="GB69" s="284" t="str">
        <f>IF(AND((RIGHT($GB$3,2)-'[1]Miter Profiles'!$AC$185-'[1]Outside Edges'!$B68)&gt;=5,'[1]Outside Edges'!$P68="Yes"),"Yes","No")</f>
        <v>Yes</v>
      </c>
      <c r="GC69" s="275" t="str">
        <f>IF(AND((RIGHT($GC$3,2)-'[1]Miter Profiles'!$AC$186-'[1]Outside Edges'!$B68)&gt;=5,'[1]Outside Edges'!$P68="Yes"),"Yes","No")</f>
        <v>Yes</v>
      </c>
      <c r="GD69" s="269" t="str">
        <f>IF(AND((RIGHT($GD$3,2)-'[1]Miter Profiles'!$AC$187-'[1]Outside Edges'!$B68)&gt;=5,'[1]Outside Edges'!$P68="Yes"),"Yes","No")</f>
        <v>Yes</v>
      </c>
      <c r="GE69" s="273" t="str">
        <f>IF(AND((RIGHT($GE$3,2)-'[1]Miter Profiles'!$AC$188-'[1]Outside Edges'!$B68)&gt;=5,'[1]Outside Edges'!$P68="Yes"),"Yes","No")</f>
        <v>Yes</v>
      </c>
      <c r="GF69" s="282" t="str">
        <f>IF(AND((RIGHT($GF$3,2)-'[1]Miter Profiles'!$AC$189-'[1]Outside Edges'!$B68)&gt;=5,'[1]Outside Edges'!$P68="Yes"),"Yes","No")</f>
        <v>Yes</v>
      </c>
      <c r="GG69" s="283" t="str">
        <f>IF(AND((RIGHT($GG$3,2)-'[1]Miter Profiles'!$AC$190-'[1]Outside Edges'!$B68)&gt;=5,'[1]Outside Edges'!$P68="Yes"),"Yes","No")</f>
        <v>Yes</v>
      </c>
      <c r="GH69" s="284" t="str">
        <f>IF(AND((RIGHT($GH$3,2)-'[1]Miter Profiles'!$AC$191-'[1]Outside Edges'!$B68)&gt;=5,'[1]Outside Edges'!$P68="Yes"),"Yes","No")</f>
        <v>Yes</v>
      </c>
      <c r="GI69" s="275" t="str">
        <f>IF(AND((RIGHT($GI$3,2)-'[1]Miter Profiles'!$AC$192-'[1]Outside Edges'!$B68)&gt;=5,'[1]Outside Edges'!$P68="Yes"),"Yes","No")</f>
        <v>Yes</v>
      </c>
      <c r="GJ69" s="269" t="str">
        <f>IF(AND((RIGHT($GJ$3,2)-'[1]Miter Profiles'!$AC$193-'[1]Outside Edges'!$B68)&gt;=5,'[1]Outside Edges'!$P68="Yes"),"Yes","No")</f>
        <v>Yes</v>
      </c>
      <c r="GK69" s="273" t="str">
        <f>IF(AND((RIGHT($GK$3,2)-'[1]Miter Profiles'!$AC$194-'[1]Outside Edges'!$B68)&gt;=5,'[1]Outside Edges'!$P68="Yes"),"Yes","No")</f>
        <v>Yes</v>
      </c>
      <c r="GL69" s="282" t="str">
        <f>IF(AND((RIGHT($GL$3,2)-'[1]Miter Profiles'!$AC$195-'[1]Outside Edges'!$B68)&gt;=5,'[1]Outside Edges'!$P68="Yes"),"Yes","No")</f>
        <v>Yes</v>
      </c>
      <c r="GM69" s="283" t="str">
        <f>IF(AND((RIGHT($GM$3,2)-'[1]Miter Profiles'!$AC$196-'[1]Outside Edges'!$B68)&gt;=5,'[1]Outside Edges'!$P68="Yes"),"Yes","No")</f>
        <v>Yes</v>
      </c>
      <c r="GN69" s="284" t="str">
        <f>IF(AND((RIGHT($GN$3,2)-'[1]Miter Profiles'!$AC$197-'[1]Outside Edges'!$B68)&gt;=5,'[1]Outside Edges'!$P68="Yes"),"Yes","No")</f>
        <v>Yes</v>
      </c>
      <c r="GO69" s="275" t="str">
        <f>IF(AND((RIGHT($GO$3,2)-'[1]Miter Profiles'!$AC$198-'[1]Outside Edges'!$B68)&gt;=5,'[1]Outside Edges'!$P68="Yes"),"Yes","No")</f>
        <v>Yes</v>
      </c>
      <c r="GP69" s="269" t="str">
        <f>IF(AND((RIGHT($GP$3,2)-'[1]Miter Profiles'!$AC$199-'[1]Outside Edges'!$B68)&gt;=5,'[1]Outside Edges'!$P68="Yes"),"Yes","No")</f>
        <v>Yes</v>
      </c>
      <c r="GQ69" s="273" t="str">
        <f>IF(AND((RIGHT($GQ$3,2)-'[1]Miter Profiles'!$AC$200-'[1]Outside Edges'!$B68)&gt;=5,'[1]Outside Edges'!$P68="Yes"),"Yes","No")</f>
        <v>Yes</v>
      </c>
      <c r="GR69" s="282" t="str">
        <f>IF(AND((RIGHT($GR$3,2)-'[1]Miter Profiles'!$AC$201-'[1]Outside Edges'!$B68)&gt;=5,'[1]Outside Edges'!$P68="Yes"),"Yes","No")</f>
        <v>Yes</v>
      </c>
      <c r="GS69" s="283" t="str">
        <f>IF(AND((RIGHT($GS$3,2)-'[1]Miter Profiles'!$AC$202-'[1]Outside Edges'!$B68)&gt;=5,'[1]Outside Edges'!$P68="Yes"),"Yes","No")</f>
        <v>Yes</v>
      </c>
      <c r="GT69" s="284" t="str">
        <f>IF(AND((RIGHT($GT$3,2)-'[1]Miter Profiles'!$AC$203-'[1]Outside Edges'!$B68)&gt;=5,'[1]Outside Edges'!$P68="Yes"),"Yes","No")</f>
        <v>Yes</v>
      </c>
      <c r="GU69" s="275" t="str">
        <f>IF(AND((RIGHT($GU$3,2)-'[1]Miter Profiles'!$AC$204-'[1]Outside Edges'!$B68)&gt;=5,'[1]Outside Edges'!$P68="Yes"),"Yes","No")</f>
        <v>Yes</v>
      </c>
      <c r="GV69" s="269" t="str">
        <f>IF(AND((RIGHT($GV$3,2)-'[1]Miter Profiles'!$AC$205-'[1]Outside Edges'!$B68)&gt;=5,'[1]Outside Edges'!$P68="Yes"),"Yes","No")</f>
        <v>Yes</v>
      </c>
      <c r="GW69" s="273" t="str">
        <f>IF(AND((RIGHT($GW$3,2)-'[1]Miter Profiles'!$AC$206-'[1]Outside Edges'!$B68)&gt;=5,'[1]Outside Edges'!$P68="Yes"),"Yes","No")</f>
        <v>Yes</v>
      </c>
      <c r="GX69" s="282" t="str">
        <f>IF(AND((RIGHT($GX$3,2)-'[1]Miter Profiles'!$AC$207-'[1]Outside Edges'!$B68)&gt;=5,'[1]Outside Edges'!$P68="Yes"),"Yes","No")</f>
        <v>Yes</v>
      </c>
      <c r="GY69" s="283" t="str">
        <f>IF(AND((RIGHT($GY$3,2)-'[1]Miter Profiles'!$AC$208-'[1]Outside Edges'!$B68)&gt;=5,'[1]Outside Edges'!$P68="Yes"),"Yes","No")</f>
        <v>Yes</v>
      </c>
      <c r="GZ69" s="284" t="str">
        <f>IF(AND((RIGHT($GZ$3,2)-'[1]Miter Profiles'!$AC$209-'[1]Outside Edges'!$B68)&gt;=5,'[1]Outside Edges'!$P68="Yes"),"Yes","No")</f>
        <v>Yes</v>
      </c>
      <c r="HA69" s="275" t="str">
        <f>IF(AND((RIGHT($HA$3,2)-'[1]Miter Profiles'!$AC$210-'[1]Outside Edges'!$B68)&gt;=5,'[1]Outside Edges'!$P68="Yes"),"Yes","No")</f>
        <v>Yes</v>
      </c>
      <c r="HB69" s="269" t="str">
        <f>IF(AND((RIGHT($HB$3,2)-'[1]Miter Profiles'!$AC$211-'[1]Outside Edges'!$B68)&gt;=5,'[1]Outside Edges'!$P68="Yes"),"Yes","No")</f>
        <v>Yes</v>
      </c>
      <c r="HC69" s="273" t="str">
        <f>IF(AND((RIGHT($HC$3,2)-'[1]Miter Profiles'!$AC$212-'[1]Outside Edges'!$B68)&gt;=5,'[1]Outside Edges'!$P68="Yes"),"Yes","No")</f>
        <v>Yes</v>
      </c>
      <c r="HD69" s="282" t="str">
        <f>IF(AND((RIGHT($HD$3,2)-'[1]Miter Profiles'!$AC$213-'[1]Outside Edges'!$B68)&gt;=5,'[1]Outside Edges'!$P68="Yes"),"Yes","No")</f>
        <v>Yes</v>
      </c>
      <c r="HE69" s="284" t="str">
        <f>IF(AND((RIGHT($HE$3,2)-'[1]Miter Profiles'!$AC$214-'[1]Outside Edges'!$B68)&gt;=5,'[1]Outside Edges'!$P68="Yes"),"Yes","No")</f>
        <v>Yes</v>
      </c>
      <c r="HF69" s="275" t="str">
        <f>IF(AND((RIGHT($HF$3,2)-'[1]Miter Profiles'!$AC$215-'[1]Outside Edges'!$B68)&gt;=5,'[1]Outside Edges'!$P68="Yes"),"Yes","No")</f>
        <v>Yes</v>
      </c>
      <c r="HG69" s="269" t="str">
        <f>IF(AND((RIGHT($HG$3,2)-'[1]Miter Profiles'!$AC$216-'[1]Outside Edges'!$B68)&gt;=5,'[1]Outside Edges'!$P68="Yes"),"Yes","No")</f>
        <v>Yes</v>
      </c>
      <c r="HH69" s="273" t="str">
        <f>IF(AND((RIGHT($HH$3,2)-'[1]Miter Profiles'!$AC$217-'[1]Outside Edges'!$B68)&gt;=5,'[1]Outside Edges'!$P68="Yes"),"Yes","No")</f>
        <v>Yes</v>
      </c>
      <c r="HI69" s="282" t="str">
        <f>IF(AND((RIGHT($HI$3,2)-'[1]Miter Profiles'!$AC$218-'[1]Outside Edges'!$B68)&gt;=5,'[1]Outside Edges'!$P68="Yes"),"Yes","No")</f>
        <v>Yes</v>
      </c>
      <c r="HJ69" s="283" t="str">
        <f>IF(AND((RIGHT($HJ$3,2)-'[1]Miter Profiles'!$AC$219-'[1]Outside Edges'!$B68)&gt;=5,'[1]Outside Edges'!$P68="Yes"),"Yes","No")</f>
        <v>Yes</v>
      </c>
      <c r="HK69" s="284" t="str">
        <f>IF(AND((RIGHT($HK$3,2)-'[1]Miter Profiles'!$AC$220-'[1]Outside Edges'!$B68)&gt;=5,'[1]Outside Edges'!$P68="Yes"),"Yes","No")</f>
        <v>Yes</v>
      </c>
      <c r="HL69" s="275" t="str">
        <f>IF(AND((RIGHT($HL$3,2)-'[1]Miter Profiles'!$AC$221-'[1]Outside Edges'!$B68)&gt;=5,'[1]Outside Edges'!$P68="Yes"),"Yes","No")</f>
        <v>Yes</v>
      </c>
      <c r="HM69" s="269" t="str">
        <f>IF(AND((RIGHT($HM$3,2)-'[1]Miter Profiles'!$AC$222-'[1]Outside Edges'!$B68)&gt;=5,'[1]Outside Edges'!$P68="Yes"),"Yes","No")</f>
        <v>Yes</v>
      </c>
      <c r="HN69" s="269" t="str">
        <f>IF(AND((RIGHT($HN$3,2)-'[1]Miter Profiles'!$AC$223-'[1]Outside Edges'!$B68)&gt;=5,'[1]Outside Edges'!$P68="Yes"),"Yes","No")</f>
        <v>Yes</v>
      </c>
      <c r="HO69" s="283" t="str">
        <f>IF(AND((RIGHT($HO$3,2)-'[1]Miter Profiles'!$AC$224-'[1]Outside Edges'!$B68)&gt;=5,'[1]Outside Edges'!$P68="Yes"),"Yes","No")</f>
        <v>Yes</v>
      </c>
      <c r="HP69" s="283" t="str">
        <f>IF(AND((RIGHT($HP$3,2)-'[1]Miter Profiles'!$AC$225-'[1]Outside Edges'!$B68)&gt;=5,'[1]Outside Edges'!$P68="Yes"),"Yes","No")</f>
        <v>Yes</v>
      </c>
      <c r="HQ69" s="283" t="str">
        <f>IF(AND((RIGHT($HQ$3,3)-'[1]Miter Profiles'!$AC$226-'[1]Outside Edges'!$B68)&gt;=5,'[1]Outside Edges'!$P68="Yes"),"Yes","No")</f>
        <v>No</v>
      </c>
      <c r="HR69" s="283" t="str">
        <f>IF(AND((RIGHT($HR$3,2)-'[1]Miter Profiles'!$AC$227-'[1]Outside Edges'!$B68)&gt;=5,'[1]Outside Edges'!$P68="Yes"),"Yes","No")</f>
        <v>No</v>
      </c>
      <c r="HS69" s="269" t="str">
        <f>IF(AND((RIGHT($HS$3,2)-'[1]Miter Profiles'!$AC$228-'[1]Outside Edges'!$B68)&gt;=5,'[1]Outside Edges'!$P68="Yes"),"Yes","No")</f>
        <v>Yes</v>
      </c>
      <c r="HT69" s="269" t="str">
        <f>IF(AND((RIGHT($HT$3,2)-'[1]Miter Profiles'!$AC$229-'[1]Outside Edges'!$B68)&gt;=5,'[1]Outside Edges'!$P68="Yes"),"Yes","No")</f>
        <v>Yes</v>
      </c>
      <c r="HU69" s="269" t="str">
        <f>IF(AND((RIGHT($HU$3,2)-'[1]Miter Profiles'!$AC$230-'[1]Outside Edges'!$B68)&gt;=5,'[1]Outside Edges'!$P68="Yes"),"Yes","No")</f>
        <v>Yes</v>
      </c>
      <c r="HV69" s="283" t="str">
        <f>IF(AND((RIGHT($HV$3,2)-'[1]Miter Profiles'!$AC$231-'[1]Outside Edges'!$B68)&gt;=5,'[1]Outside Edges'!$P68="Yes"),"Yes","No")</f>
        <v>Yes</v>
      </c>
      <c r="HW69" s="283" t="str">
        <f>IF(AND((RIGHT($HW$3,2)-'[1]Miter Profiles'!$AC$232-'[1]Outside Edges'!$B68)&gt;=5,'[1]Outside Edges'!$P68="Yes"),"Yes","No")</f>
        <v>Yes</v>
      </c>
      <c r="HX69" s="283" t="str">
        <f>IF(AND((RIGHT($HX$3,2)-'[1]Miter Profiles'!$AC$233-'[1]Outside Edges'!$B68)&gt;=5,'[1]Outside Edges'!$P68="Yes"),"Yes","No")</f>
        <v>Yes</v>
      </c>
      <c r="HY69" s="269" t="str">
        <f>IF(AND((RIGHT($HY$3,2)-'[1]Miter Profiles'!$AC$234-'[1]Outside Edges'!$B68)&gt;=5,'[1]Outside Edges'!$P68="Yes"),"Yes","No")</f>
        <v>Yes</v>
      </c>
      <c r="HZ69" s="269" t="str">
        <f>IF(AND((RIGHT($HZ$3,2)-'[1]Miter Profiles'!$AC$235-'[1]Outside Edges'!$B68)&gt;=5,'[1]Outside Edges'!$P68="Yes"),"Yes","No")</f>
        <v>Yes</v>
      </c>
      <c r="IA69" s="269" t="str">
        <f>IF(AND((RIGHT($IA$3,2)-'[1]Miter Profiles'!$AC$236-'[1]Outside Edges'!$B68)&gt;=5,'[1]Outside Edges'!$P68="Yes"),"Yes","No")</f>
        <v>Yes</v>
      </c>
      <c r="IB69" s="283" t="str">
        <f>IF(AND((RIGHT($IB$3,2)-'[1]Miter Profiles'!$AC$237-'[1]Outside Edges'!$B68)&gt;=5,'[1]Outside Edges'!$P68="Yes"),"Yes","No")</f>
        <v>Yes</v>
      </c>
      <c r="IC69" s="283" t="str">
        <f>IF(AND((RIGHT($IC$3,2)-'[1]Miter Profiles'!$AC$238-'[1]Outside Edges'!$B68)&gt;=5,'[1]Outside Edges'!$P68="Yes"),"Yes","No")</f>
        <v>Yes</v>
      </c>
      <c r="ID69" s="283" t="str">
        <f>IF(AND((RIGHT($ID$3,2)-'[1]Miter Profiles'!$AC$239-'[1]Outside Edges'!$B68)&gt;=5,'[1]Outside Edges'!$P68="Yes"),"Yes","No")</f>
        <v>Yes</v>
      </c>
      <c r="IE69" s="269" t="str">
        <f>IF(AND((RIGHT($IE$3,2)-'[1]Miter Profiles'!$AC$240-'[1]Outside Edges'!$B68)&gt;=5,'[1]Outside Edges'!$P68="Yes"),"Yes","No")</f>
        <v>Yes</v>
      </c>
      <c r="IF69" s="269" t="str">
        <f>IF(AND((RIGHT($IF$3,2)-'[1]Miter Profiles'!$AC$241-'[1]Outside Edges'!$B68)&gt;=5,'[1]Outside Edges'!$P68="Yes"),"Yes","No")</f>
        <v>Yes</v>
      </c>
      <c r="IG69" s="269" t="str">
        <f>IF(AND((RIGHT($IG$3,2)-'[1]Miter Profiles'!$AC$242-'[1]Outside Edges'!$B68)&gt;=5,'[1]Outside Edges'!$P68="Yes"),"Yes","No")</f>
        <v>Yes</v>
      </c>
      <c r="IH69" s="283" t="str">
        <f>IF(AND((RIGHT($IH$3,2)-'[1]Miter Profiles'!$AC$243-'[1]Outside Edges'!$B68)&gt;=5,'[1]Outside Edges'!$P68="Yes"),"Yes","No")</f>
        <v>Yes</v>
      </c>
      <c r="II69" s="283" t="str">
        <f>IF(AND((RIGHT($II$3,2)-'[1]Miter Profiles'!$AC$244-'[1]Outside Edges'!$B68)&gt;=5,'[1]Outside Edges'!$P68="Yes"),"Yes","No")</f>
        <v>Yes</v>
      </c>
      <c r="IJ69" s="283" t="str">
        <f>IF(AND((RIGHT($IJ$3,2)-'[1]Miter Profiles'!$AC$245-'[1]Outside Edges'!$B68)&gt;=5,'[1]Outside Edges'!$P68="Yes"),"Yes","No")</f>
        <v>Yes</v>
      </c>
      <c r="IK69" s="269" t="str">
        <f>IF(AND((RIGHT($IK$3,2)-'[1]Miter Profiles'!$AC$246-'[1]Outside Edges'!$B68)&gt;=5,'[1]Outside Edges'!$P68="Yes"),"Yes","No")</f>
        <v>Yes</v>
      </c>
      <c r="IL69" s="269" t="str">
        <f>IF(AND((RIGHT($IL$3,2)-'[1]Miter Profiles'!$AC$247-'[1]Outside Edges'!$B68)&gt;=5,'[1]Outside Edges'!$P68="Yes"),"Yes","No")</f>
        <v>Yes</v>
      </c>
      <c r="IM69" s="269" t="str">
        <f>IF(AND((RIGHT($IM$3,2)-'[1]Miter Profiles'!$AC$248-'[1]Outside Edges'!$B68)&gt;=5,'[1]Outside Edges'!$P68="Yes"),"Yes","No")</f>
        <v>Yes</v>
      </c>
      <c r="IN69" s="283" t="str">
        <f>IF(AND((RIGHT($IN$3,2)-'[1]Miter Profiles'!$AC$249-'[1]Outside Edges'!$B68)&gt;=5,'[1]Outside Edges'!$P68="Yes"),"Yes","No")</f>
        <v>Yes</v>
      </c>
      <c r="IO69" s="283" t="str">
        <f>IF(AND((RIGHT($IO$3,2)-'[1]Miter Profiles'!$AC$250-'[1]Outside Edges'!$B68)&gt;=5,'[1]Outside Edges'!$P68="Yes"),"Yes","No")</f>
        <v>Yes</v>
      </c>
      <c r="IP69" s="283" t="str">
        <f>IF(AND((RIGHT($IP$3,2)-'[1]Miter Profiles'!$AC$251-'[1]Outside Edges'!$B68)&gt;=5,'[1]Outside Edges'!$P68="Yes"),"Yes","No")</f>
        <v>Yes</v>
      </c>
      <c r="IQ69" s="269" t="str">
        <f>IF(AND((RIGHT($IQ$3,2)-'[1]Miter Profiles'!$AC$252-'[1]Outside Edges'!$B68)&gt;=5,'[1]Outside Edges'!$P68="Yes"),"Yes","No")</f>
        <v>Yes</v>
      </c>
      <c r="IR69" s="269" t="str">
        <f>IF(AND((RIGHT($IR$3,2)-'[1]Miter Profiles'!$AC$253-'[1]Outside Edges'!$B68)&gt;=5,'[1]Outside Edges'!$P68="Yes"),"Yes","No")</f>
        <v>Yes</v>
      </c>
      <c r="IS69" s="269" t="str">
        <f>IF(AND((RIGHT($IS$3,2)-'[1]Miter Profiles'!$AC$254-'[1]Outside Edges'!$B68)&gt;=5,'[1]Outside Edges'!$P68="Yes"),"Yes","No")</f>
        <v>Yes</v>
      </c>
      <c r="IT69" s="283" t="str">
        <f>IF(AND((RIGHT($IT$3,2)-'[1]Miter Profiles'!$AC$255-'[1]Outside Edges'!$B68)&gt;=5,'[1]Outside Edges'!$P68="Yes"),"Yes","No")</f>
        <v>Yes</v>
      </c>
      <c r="IU69" s="283" t="str">
        <f>IF(AND((RIGHT($IU$3,2)-'[1]Miter Profiles'!$AC$256-'[1]Outside Edges'!$B68)&gt;=5,'[1]Outside Edges'!$P68="Yes"),"Yes","No")</f>
        <v>Yes</v>
      </c>
      <c r="IV69" s="283" t="str">
        <f>IF(AND((RIGHT($IV$3,2)-'[1]Miter Profiles'!$AC$257-'[1]Outside Edges'!$B68)&gt;=5,'[1]Outside Edges'!$P68="Yes"),"Yes","No")</f>
        <v>Yes</v>
      </c>
      <c r="IW69" s="269" t="str">
        <f>IF(AND((RIGHT($IW$3,2)-'[1]Miter Profiles'!$AC$258-'[1]Outside Edges'!$B68)&gt;=5,'[1]Outside Edges'!$P68="Yes"),"Yes","No")</f>
        <v>Yes</v>
      </c>
      <c r="IX69" s="269" t="str">
        <f>IF(AND((RIGHT($IX$3,2)-'[1]Miter Profiles'!$AC$259-'[1]Outside Edges'!$B68)&gt;=5,'[1]Outside Edges'!$P68="Yes"),"Yes","No")</f>
        <v>Yes</v>
      </c>
      <c r="IY69" s="269" t="str">
        <f>IF(AND((RIGHT($IY$3,2)-'[1]Miter Profiles'!$AC$260-'[1]Outside Edges'!$B68)&gt;=5,'[1]Outside Edges'!$P68="Yes"),"Yes","No")</f>
        <v>Yes</v>
      </c>
      <c r="IZ69" s="283" t="str">
        <f>IF(AND((RIGHT($IZ$3,2)-'[1]Miter Profiles'!$AC$261-'[1]Outside Edges'!$B68)&gt;=5,'[1]Outside Edges'!$P68="Yes"),"Yes","No")</f>
        <v>Yes</v>
      </c>
      <c r="JA69" s="283" t="str">
        <f>IF(AND((RIGHT($JA$3,2)-'[1]Miter Profiles'!$AC$262-'[1]Outside Edges'!$B68)&gt;=5,'[1]Outside Edges'!$P68="Yes"),"Yes","No")</f>
        <v>Yes</v>
      </c>
      <c r="JB69" s="283" t="str">
        <f>IF(AND((RIGHT($JB$3,2)-'[1]Miter Profiles'!$AC$263-'[1]Outside Edges'!$B68)&gt;=5,'[1]Outside Edges'!$P68="Yes"),"Yes","No")</f>
        <v>Yes</v>
      </c>
      <c r="JC69" s="269" t="str">
        <f>IF(AND((RIGHT($JC$3,2)-'[1]Miter Profiles'!$AC$264-'[1]Outside Edges'!$B68)&gt;=5,'[1]Outside Edges'!$P68="Yes"),"Yes","No")</f>
        <v>Yes</v>
      </c>
      <c r="JD69" s="269" t="str">
        <f>IF(AND((RIGHT($JD$3,2)-'[1]Miter Profiles'!$AC$265-'[1]Outside Edges'!$B68)&gt;=5,'[1]Outside Edges'!$P68="Yes"),"Yes","No")</f>
        <v>Yes</v>
      </c>
      <c r="JE69" s="269" t="str">
        <f>IF(AND((RIGHT($JE$3,2)-'[1]Miter Profiles'!$AC$266-'[1]Outside Edges'!$B68)&gt;=5,'[1]Outside Edges'!$P68="Yes"),"Yes","No")</f>
        <v>Yes</v>
      </c>
      <c r="JF69" s="283" t="str">
        <f>IF(AND((RIGHT($JF$3,2)-'[1]Miter Profiles'!$AC$267-'[1]Outside Edges'!$B68)&gt;=5,'[1]Outside Edges'!$P68="Yes"),"Yes","No")</f>
        <v>Yes</v>
      </c>
      <c r="JG69" s="283" t="str">
        <f>IF(AND((RIGHT($JG$3,2)-'[1]Miter Profiles'!$AC$268-'[1]Outside Edges'!$B68)&gt;=5,'[1]Outside Edges'!$P68="Yes"),"Yes","No")</f>
        <v>Yes</v>
      </c>
      <c r="JH69" s="283" t="str">
        <f>IF(AND((RIGHT($JH$3,2)-'[1]Miter Profiles'!$AC$269-'[1]Outside Edges'!$B68)&gt;=5,'[1]Outside Edges'!$P68="Yes"),"Yes","No")</f>
        <v>Yes</v>
      </c>
      <c r="JI69" s="269" t="str">
        <f>IF(AND((RIGHT($JI$3,2)-'[1]Miter Profiles'!$AC$270-'[1]Outside Edges'!$B68)&gt;=5,'[1]Outside Edges'!$P68="Yes"),"Yes","No")</f>
        <v>Yes</v>
      </c>
      <c r="JJ69" s="269" t="str">
        <f>IF(AND((RIGHT($JJ$3,2)-'[1]Miter Profiles'!$AC$271-'[1]Outside Edges'!$B68)&gt;=5,'[1]Outside Edges'!$P68="Yes"),"Yes","No")</f>
        <v>Yes</v>
      </c>
      <c r="JK69" s="269" t="str">
        <f>IF(AND((RIGHT($JK$3,2)-'[1]Miter Profiles'!$AC$272-'[1]Outside Edges'!$B68)&gt;=5,'[1]Outside Edges'!$P68="Yes"),"Yes","No")</f>
        <v>Yes</v>
      </c>
      <c r="JL69" s="283" t="str">
        <f>IF(AND((RIGHT($JL$3,2)-'[1]Miter Profiles'!$AC$273-'[1]Outside Edges'!$B68)&gt;=5,'[1]Outside Edges'!$P68="Yes"),"Yes","No")</f>
        <v>Yes</v>
      </c>
      <c r="JM69" s="283" t="str">
        <f>IF(AND((RIGHT($JM$3,2)-'[1]Miter Profiles'!$AC$274-'[1]Outside Edges'!$B68)&gt;=5,'[1]Outside Edges'!$P68="Yes"),"Yes","No")</f>
        <v>Yes</v>
      </c>
      <c r="JN69" s="283" t="str">
        <f>IF(AND((RIGHT($JN$3,2)-'[1]Miter Profiles'!$AC$275-'[1]Outside Edges'!$B68)&gt;=5,'[1]Outside Edges'!$P68="Yes"),"Yes","No")</f>
        <v>Yes</v>
      </c>
      <c r="JO69" s="269" t="str">
        <f>IF(AND((RIGHT($JO$3,2)-'[1]Miter Profiles'!$AC$276-'[1]Outside Edges'!$B68)&gt;=5,'[1]Outside Edges'!$P68="Yes"),"Yes","No")</f>
        <v>Yes</v>
      </c>
      <c r="JP69" s="269" t="str">
        <f>IF(AND((RIGHT($JP$3,2)-'[1]Miter Profiles'!$AC$277-'[1]Outside Edges'!$B68)&gt;=5,'[1]Outside Edges'!$P68="Yes"),"Yes","No")</f>
        <v>Yes</v>
      </c>
      <c r="JQ69" s="269" t="str">
        <f>IF(AND((RIGHT($JQ$3,2)-'[1]Miter Profiles'!$AC$278-'[1]Outside Edges'!$B68)&gt;=5,'[1]Outside Edges'!$P68="Yes"),"Yes","No")</f>
        <v>Yes</v>
      </c>
      <c r="JR69" s="283" t="str">
        <f>IF(AND((RIGHT($JR$3,2)-'[1]Miter Profiles'!$AC$279-'[1]Outside Edges'!$B68)&gt;=5,'[1]Outside Edges'!$P68="Yes"),"Yes","No")</f>
        <v>No</v>
      </c>
      <c r="JS69" s="283" t="str">
        <f>IF(AND((RIGHT($JS$3,2)-'[1]Miter Profiles'!$AC$280-'[1]Outside Edges'!$B68)&gt;=5,'[1]Outside Edges'!$P68="Yes"),"Yes","No")</f>
        <v>Yes</v>
      </c>
      <c r="JT69" s="283" t="str">
        <f>IF(AND((RIGHT($JT$3,2)-'[1]Miter Profiles'!$AC$281-'[1]Outside Edges'!$B68)&gt;=5,'[1]Outside Edges'!$P68="Yes"),"Yes","No")</f>
        <v>Yes</v>
      </c>
      <c r="JU69" s="269" t="str">
        <f>IF(AND((RIGHT($JU$3,2)-'[1]Miter Profiles'!$AC$282-'[1]Outside Edges'!$B68)&gt;=5,'[1]Outside Edges'!$P68="Yes"),"Yes","No")</f>
        <v>No</v>
      </c>
      <c r="JV69" s="269" t="str">
        <f>IF(AND((RIGHT($JV$3,2)-'[1]Miter Profiles'!$AC$283-'[1]Outside Edges'!$B68)&gt;=5,'[1]Outside Edges'!$P68="Yes"),"Yes","No")</f>
        <v>Yes</v>
      </c>
      <c r="JW69" s="269" t="str">
        <f>IF(AND((RIGHT($JW$3,2)-'[1]Miter Profiles'!$AC$284-'[1]Outside Edges'!$B68)&gt;=5,'[1]Outside Edges'!$P68="Yes"),"Yes","No")</f>
        <v>Yes</v>
      </c>
      <c r="JX69" s="283" t="str">
        <f>IF(AND((RIGHT($JX$3,2)-'[1]Miter Profiles'!$AC$285-'[1]Outside Edges'!$B68)&gt;=5,'[1]Outside Edges'!$P68="Yes"),"Yes","No")</f>
        <v>Yes</v>
      </c>
      <c r="JY69" s="283" t="str">
        <f>IF(AND((RIGHT($JY$3,2)-'[1]Miter Profiles'!$AC$286-'[1]Outside Edges'!$B68)&gt;=5,'[1]Outside Edges'!$P68="Yes"),"Yes","No")</f>
        <v>Yes</v>
      </c>
      <c r="JZ69" s="283" t="str">
        <f>IF(AND((RIGHT($JZ$3,2)-'[1]Miter Profiles'!$AC$287-'[1]Outside Edges'!$B68)&gt;=5,'[1]Outside Edges'!$P68="Yes"),"Yes","No")</f>
        <v>Yes</v>
      </c>
      <c r="KA69" s="269" t="str">
        <f>IF(AND((RIGHT($KA$3,2)-'[1]Miter Profiles'!$AC$288-'[1]Outside Edges'!$B68)&gt;=5,'[1]Outside Edges'!$P68="Yes"),"Yes","No")</f>
        <v>Yes</v>
      </c>
      <c r="KB69" s="269" t="str">
        <f>IF(AND((RIGHT($KB$3,2)-'[1]Miter Profiles'!$AC$289-'[1]Outside Edges'!$B68)&gt;=5,'[1]Outside Edges'!$P68="Yes"),"Yes","No")</f>
        <v>Yes</v>
      </c>
      <c r="KC69" s="269" t="str">
        <f>IF(AND((RIGHT($KC$3,2)-'[1]Miter Profiles'!$AC$290-'[1]Outside Edges'!$B68)&gt;=5,'[1]Outside Edges'!$P68="Yes"),"Yes","No")</f>
        <v>Yes</v>
      </c>
      <c r="KD69" s="283" t="str">
        <f>IF(AND((RIGHT($KD$3,2)-'[1]Miter Profiles'!$AC$291-'[1]Outside Edges'!$B68)&gt;=5,'[1]Outside Edges'!$P68="Yes"),"Yes","No")</f>
        <v>Yes</v>
      </c>
      <c r="KE69" s="283" t="str">
        <f>IF(AND((RIGHT($KE$3,2)-'[1]Miter Profiles'!$AC$292-'[1]Outside Edges'!$B68)&gt;=5,'[1]Outside Edges'!$P68="Yes"),"Yes","No")</f>
        <v>Yes</v>
      </c>
      <c r="KF69" s="283" t="str">
        <f>IF(AND((RIGHT($KF$3,2)-'[1]Miter Profiles'!$AC$293-'[1]Outside Edges'!$B68)&gt;=5,'[1]Outside Edges'!$P68="Yes"),"Yes","No")</f>
        <v>Yes</v>
      </c>
      <c r="KG69" s="269" t="str">
        <f>IF(AND((RIGHT($KG$3,2)-'[1]Miter Profiles'!$AC$294-'[1]Outside Edges'!$B68)&gt;=5,'[1]Outside Edges'!$P68="Yes"),"Yes","No")</f>
        <v>Yes</v>
      </c>
      <c r="KH69" s="269" t="str">
        <f>IF(AND((RIGHT($KH$3,2)-'[1]Miter Profiles'!$AC$295-'[1]Outside Edges'!$B68)&gt;=5,'[1]Outside Edges'!$P68="Yes"),"Yes","No")</f>
        <v>Yes</v>
      </c>
      <c r="KI69" s="269" t="str">
        <f>IF(AND((RIGHT($KI$3,2)-'[1]Miter Profiles'!$AC$296-'[1]Outside Edges'!$B68)&gt;=5,'[1]Outside Edges'!$P68="Yes"),"Yes","No")</f>
        <v>Yes</v>
      </c>
      <c r="KJ69" s="283" t="str">
        <f>IF(AND((RIGHT($KJ$3,2)-'[1]Miter Profiles'!$AC$297-'[1]Outside Edges'!$B68)&gt;=5,'[1]Outside Edges'!$P68="Yes"),"Yes","No")</f>
        <v>Yes</v>
      </c>
      <c r="KK69" s="283" t="str">
        <f>IF(AND((RIGHT($KK$3,2)-'[1]Miter Profiles'!$AC$298-'[1]Outside Edges'!$B68)&gt;=5,'[1]Outside Edges'!$P68="Yes"),"Yes","No")</f>
        <v>Yes</v>
      </c>
      <c r="KL69" s="283" t="str">
        <f>IF(AND((RIGHT($KL$3,2)-'[1]Miter Profiles'!$AC$299-'[1]Outside Edges'!$B68)&gt;=5,'[1]Outside Edges'!$P68="Yes"),"Yes","No")</f>
        <v>Yes</v>
      </c>
      <c r="KM69" s="269" t="str">
        <f>IF(AND((RIGHT($KM$3,2)-'[1]Miter Profiles'!$AC$300-'[1]Outside Edges'!$B68)&gt;=5,'[1]Outside Edges'!$P68="Yes"),"Yes","No")</f>
        <v>Yes</v>
      </c>
      <c r="KN69" s="269" t="str">
        <f>IF(AND((RIGHT($KN$3,2)-'[1]Miter Profiles'!$AC$301-'[1]Outside Edges'!$B68)&gt;=5,'[1]Outside Edges'!$P68="Yes"),"Yes","No")</f>
        <v>Yes</v>
      </c>
      <c r="KO69" s="269" t="str">
        <f>IF(AND((RIGHT($KO$3,2)-'[1]Miter Profiles'!$AC$302-'[1]Outside Edges'!$B68)&gt;=5,'[1]Outside Edges'!$P68="Yes"),"Yes","No")</f>
        <v>Yes</v>
      </c>
      <c r="KP69" s="283" t="str">
        <f>IF(AND((RIGHT($KP$3,2)-'[1]Miter Profiles'!$AC$303-'[1]Outside Edges'!$B68)&gt;=5,'[1]Outside Edges'!$P68="Yes"),"Yes","No")</f>
        <v>Yes</v>
      </c>
      <c r="KQ69" s="283" t="str">
        <f>IF(AND((RIGHT($KQ$3,2)-'[1]Miter Profiles'!$AC$304-'[1]Outside Edges'!$B68)&gt;=5,'[1]Outside Edges'!$P68="Yes"),"Yes","No")</f>
        <v>Yes</v>
      </c>
      <c r="KR69" s="283" t="str">
        <f>IF(AND((RIGHT($KR$3,2)-'[1]Miter Profiles'!$AC$305-'[1]Outside Edges'!$B68)&gt;=5,'[1]Outside Edges'!$P68="Yes"),"Yes","No")</f>
        <v>Yes</v>
      </c>
      <c r="KS69" s="269" t="str">
        <f>IF(AND((RIGHT($KS$3,2)-'[1]Miter Profiles'!$AC$306-'[1]Outside Edges'!$B68)&gt;=5,'[1]Outside Edges'!$P68="Yes"),"Yes","No")</f>
        <v>Yes</v>
      </c>
      <c r="KT69" s="269" t="str">
        <f>IF(AND((RIGHT($KT$3,2)-'[1]Miter Profiles'!$AC$307-'[1]Outside Edges'!$B68)&gt;=5,'[1]Outside Edges'!$P68="Yes"),"Yes","No")</f>
        <v>Yes</v>
      </c>
      <c r="KU69" s="269" t="str">
        <f>IF(AND((RIGHT($KU$3,2)-'[1]Miter Profiles'!$AC$308-'[1]Outside Edges'!$B68)&gt;=5,'[1]Outside Edges'!$P68="Yes"),"Yes","No")</f>
        <v>Yes</v>
      </c>
      <c r="KV69" s="283" t="str">
        <f>IF(AND((RIGHT($KV$3,2)-'[1]Miter Profiles'!$AC$309-'[1]Outside Edges'!$B68)&gt;=5,'[1]Outside Edges'!$P68="Yes"),"Yes","No")</f>
        <v>Yes</v>
      </c>
      <c r="KW69" s="283" t="str">
        <f>IF(AND((RIGHT($KW$3,2)-'[1]Miter Profiles'!$AC$310-'[1]Outside Edges'!$B68)&gt;=5,'[1]Outside Edges'!$P68="Yes"),"Yes","No")</f>
        <v>Yes</v>
      </c>
      <c r="KX69" s="283" t="str">
        <f>IF(AND((RIGHT($KX$3,2)-'[1]Miter Profiles'!$AC$311-'[1]Outside Edges'!$B68)&gt;=5,'[1]Outside Edges'!$P68="Yes"),"Yes","No")</f>
        <v>Yes</v>
      </c>
      <c r="KY69" s="269" t="str">
        <f>IF(AND((RIGHT($KY$3,2)-'[1]Miter Profiles'!$AC$312-'[1]Outside Edges'!$B68)&gt;=5,'[1]Outside Edges'!$P68="Yes"),"Yes","No")</f>
        <v>Yes</v>
      </c>
      <c r="KZ69" s="269" t="str">
        <f>IF(AND((RIGHT($KZ$3,2)-'[1]Miter Profiles'!$AC$313-'[1]Outside Edges'!$B68)&gt;=5,'[1]Outside Edges'!$P68="Yes"),"Yes","No")</f>
        <v>Yes</v>
      </c>
      <c r="LA69" s="269" t="str">
        <f>IF(AND((RIGHT($LA$3,2)-'[1]Miter Profiles'!$AC$314-'[1]Outside Edges'!$B68)&gt;=5,'[1]Outside Edges'!$P68="Yes"),"Yes","No")</f>
        <v>Yes</v>
      </c>
      <c r="LB69" s="283" t="str">
        <f>IF(AND((RIGHT($LB$3,2)-'[1]Miter Profiles'!$AC$315-'[1]Outside Edges'!$B68)&gt;=5,'[1]Outside Edges'!$P68="Yes"),"Yes","No")</f>
        <v>Yes</v>
      </c>
      <c r="LC69" s="283" t="str">
        <f>IF(AND((RIGHT($LC$3,2)-'[1]Miter Profiles'!$AC$316-'[1]Outside Edges'!$B68)&gt;=5,'[1]Outside Edges'!$P68="Yes"),"Yes","No")</f>
        <v>Yes</v>
      </c>
      <c r="LD69" s="283" t="str">
        <f>IF(AND((RIGHT($LD$3,2)-'[1]Miter Profiles'!$AC$317-'[1]Outside Edges'!$B68)&gt;=5,'[1]Outside Edges'!$P68="Yes"),"Yes","No")</f>
        <v>Yes</v>
      </c>
      <c r="LE69" s="283" t="str">
        <f>IF(AND((RIGHT($LE$3,2)-'[1]Miter Profiles'!$AC$318-'[1]Outside Edges'!$B68)&gt;=5,'[1]Outside Edges'!$P68="Yes"),"Yes","No")</f>
        <v>Yes</v>
      </c>
      <c r="LF69" s="269" t="str">
        <f>IF(AND((RIGHT($LF$3,2)-'[1]Miter Profiles'!$AC$319-'[1]Outside Edges'!$B68)&gt;=5,'[1]Outside Edges'!$P68="Yes"),"Yes","No")</f>
        <v>Yes</v>
      </c>
      <c r="LG69" s="269" t="str">
        <f>IF(AND((RIGHT($LG$3,2)-'[1]Miter Profiles'!$AC$320-'[1]Outside Edges'!$B68)&gt;=5,'[1]Outside Edges'!$P68="Yes"),"Yes","No")</f>
        <v>Yes</v>
      </c>
      <c r="LH69" s="269" t="str">
        <f>IF(AND((RIGHT($LH$3,2)-'[1]Miter Profiles'!$AC$321-'[1]Outside Edges'!$B68)&gt;=5,'[1]Outside Edges'!$P68="Yes"),"Yes","No")</f>
        <v>Yes</v>
      </c>
      <c r="LI69" s="269" t="str">
        <f>IF(AND((RIGHT($LI$3,2)-'[1]Miter Profiles'!$AC$322-'[1]Outside Edges'!$B68)&gt;=5,'[1]Outside Edges'!$P68="Yes"),"Yes","No")</f>
        <v>Yes</v>
      </c>
      <c r="LJ69" s="283" t="str">
        <f>IF(AND((RIGHT($LJ$3,2)-'[1]Miter Profiles'!$AC$323-'[1]Outside Edges'!$B68)&gt;=5,'[1]Outside Edges'!$P68="Yes"),"Yes","No")</f>
        <v>Yes</v>
      </c>
      <c r="LK69" s="283" t="str">
        <f>IF(AND((RIGHT($LK$3,2)-'[1]Miter Profiles'!$AC$324-'[1]Outside Edges'!$B68)&gt;=5,'[1]Outside Edges'!$P68="Yes"),"Yes","No")</f>
        <v>Yes</v>
      </c>
      <c r="LL69" s="283" t="str">
        <f>IF(AND((RIGHT($LL$3,2)-'[1]Miter Profiles'!$AC$325-'[1]Outside Edges'!$B68)&gt;=5,'[1]Outside Edges'!$P68="Yes"),"Yes","No")</f>
        <v>Yes</v>
      </c>
      <c r="LM69" s="269" t="str">
        <f>IF(AND((RIGHT($LM$3,2)-'[1]Miter Profiles'!$AC$326-'[1]Outside Edges'!$B68)&gt;=5,'[1]Outside Edges'!$P68="Yes"),"Yes","No")</f>
        <v>Yes</v>
      </c>
      <c r="LN69" s="269" t="str">
        <f>IF(AND((RIGHT($LN$3,2)-'[1]Miter Profiles'!$AC$327-'[1]Outside Edges'!$B68)&gt;=5,'[1]Outside Edges'!$P68="Yes"),"Yes","No")</f>
        <v>Yes</v>
      </c>
      <c r="LO69" s="269" t="str">
        <f>IF(AND((RIGHT($LO$3,2)-'[1]Miter Profiles'!$AC$328-'[1]Outside Edges'!$B68)&gt;=5,'[1]Outside Edges'!$P68="Yes"),"Yes","No")</f>
        <v>Yes</v>
      </c>
      <c r="LP69" s="283" t="str">
        <f>IF(AND((RIGHT($LP$3,2)-'[1]Miter Profiles'!$AC$329-'[1]Outside Edges'!$B68)&gt;=5,'[1]Outside Edges'!$P68="Yes"),"Yes","No")</f>
        <v>Yes</v>
      </c>
      <c r="LQ69" s="283" t="str">
        <f>IF(AND((RIGHT($LQ$3,2)-'[1]Miter Profiles'!$AC$330-'[1]Outside Edges'!$B68)&gt;=5,'[1]Outside Edges'!$P68="Yes"),"Yes","No")</f>
        <v>Yes</v>
      </c>
      <c r="LR69" s="283" t="str">
        <f>IF(AND((RIGHT($LR$3,2)-'[1]Miter Profiles'!$AC$331-'[1]Outside Edges'!$B68)&gt;=5,'[1]Outside Edges'!$P68="Yes"),"Yes","No")</f>
        <v>Yes</v>
      </c>
      <c r="LS69" s="269" t="str">
        <f>IF(AND((RIGHT($LS$3,2)-'[1]Miter Profiles'!$AC$332-'[1]Outside Edges'!$B68)&gt;=5,'[1]Outside Edges'!$P68="Yes"),"Yes","No")</f>
        <v>Yes</v>
      </c>
      <c r="LT69" s="269" t="str">
        <f>IF(AND((RIGHT($LT$3,2)-'[1]Miter Profiles'!$AC$333-'[1]Outside Edges'!$B68)&gt;=5,'[1]Outside Edges'!$P68="Yes"),"Yes","No")</f>
        <v>Yes</v>
      </c>
      <c r="LU69" s="269" t="str">
        <f>IF(AND((RIGHT($LU$3,2)-'[1]Miter Profiles'!$AC$334-'[1]Outside Edges'!$B68)&gt;=5,'[1]Outside Edges'!$P68="Yes"),"Yes","No")</f>
        <v>Yes</v>
      </c>
      <c r="LV69" s="283" t="str">
        <f>IF(AND((RIGHT($LV$3,2)-'[1]Miter Profiles'!$AC$335-'[1]Outside Edges'!$B68)&gt;=5,'[1]Outside Edges'!$P68="Yes"),"Yes","No")</f>
        <v>Yes</v>
      </c>
      <c r="LW69" s="283" t="str">
        <f>IF(AND((RIGHT($LW$3,2)-'[1]Miter Profiles'!$AC$336-'[1]Outside Edges'!$B68)&gt;=5,'[1]Outside Edges'!$P68="Yes"),"Yes","No")</f>
        <v>Yes</v>
      </c>
      <c r="LX69" s="283" t="str">
        <f>IF(AND((RIGHT($LX$3,2)-'[1]Miter Profiles'!$AC$337-'[1]Outside Edges'!$B68)&gt;=5,'[1]Outside Edges'!$P68="Yes"),"Yes","No")</f>
        <v>Yes</v>
      </c>
      <c r="LY69" s="269" t="str">
        <f>IF(AND((RIGHT($LY$3,2)-'[1]Miter Profiles'!$AC$338-'[1]Outside Edges'!$B68)&gt;=5,'[1]Outside Edges'!$P68="Yes"),"Yes","No")</f>
        <v>Yes</v>
      </c>
      <c r="LZ69" s="269" t="str">
        <f>IF(AND((RIGHT($LZ$3,2)-'[1]Miter Profiles'!$AC$339-'[1]Outside Edges'!$B68)&gt;=5,'[1]Outside Edges'!$P68="Yes"),"Yes","No")</f>
        <v>Yes</v>
      </c>
      <c r="MA69" s="269" t="str">
        <f>IF(AND((RIGHT($MA$3,2)-'[1]Miter Profiles'!$AC$340-'[1]Outside Edges'!$B68)&gt;=5,'[1]Outside Edges'!$P68="Yes"),"Yes","No")</f>
        <v>Yes</v>
      </c>
      <c r="MB69" s="283" t="str">
        <f>IF(AND((RIGHT($MB$3,2)-'[1]Miter Profiles'!$AC$341-'[1]Outside Edges'!$B68)&gt;=5,'[1]Outside Edges'!$P68="Yes"),"Yes","No")</f>
        <v>Yes</v>
      </c>
      <c r="MC69" s="283" t="str">
        <f>IF(AND((RIGHT($MC$3,2)-'[1]Miter Profiles'!$AC$342-'[1]Outside Edges'!$B68)&gt;=5,'[1]Outside Edges'!$P68="Yes"),"Yes","No")</f>
        <v>Yes</v>
      </c>
      <c r="MD69" s="283" t="str">
        <f>IF(AND((RIGHT($MD$3,2)-'[1]Miter Profiles'!$AC$343-'[1]Outside Edges'!$B68)&gt;=5,'[1]Outside Edges'!$P68="Yes"),"Yes","No")</f>
        <v>Yes</v>
      </c>
      <c r="ME69" s="269" t="str">
        <f>IF(AND((RIGHT($ME$3,2)-'[1]Miter Profiles'!$AC$344-'[1]Outside Edges'!$B68)&gt;=5,'[1]Outside Edges'!$P68="Yes"),"Yes","No")</f>
        <v>Yes</v>
      </c>
      <c r="MF69" s="269" t="str">
        <f>IF(AND((RIGHT($MF$3,2)-'[1]Miter Profiles'!$AC$345-'[1]Outside Edges'!$B68)&gt;=5,'[1]Outside Edges'!$P68="Yes"),"Yes","No")</f>
        <v>Yes</v>
      </c>
      <c r="MG69" s="269" t="str">
        <f>IF(AND((RIGHT($MG$3,2)-'[1]Miter Profiles'!$AC$346-'[1]Outside Edges'!$B68)&gt;=5,'[1]Outside Edges'!$P68="Yes"),"Yes","No")</f>
        <v>Yes</v>
      </c>
      <c r="MH69" s="283" t="str">
        <f>IF(AND((RIGHT($MH$3,2)-'[1]Miter Profiles'!$AC$347-'[1]Outside Edges'!$B68)&gt;=5,'[1]Outside Edges'!$P68="Yes"),"Yes","No")</f>
        <v>Yes</v>
      </c>
      <c r="MI69" s="283" t="str">
        <f>IF(AND((RIGHT($MI$3,2)-'[1]Miter Profiles'!$AC$348-'[1]Outside Edges'!$B68)&gt;=5,'[1]Outside Edges'!$P68="Yes"),"Yes","No")</f>
        <v>Yes</v>
      </c>
      <c r="MJ69" s="283" t="str">
        <f>IF(AND((RIGHT($MJ$3,2)-'[1]Miter Profiles'!$AC$349-'[1]Outside Edges'!$B68)&gt;=5,'[1]Outside Edges'!$P68="Yes"),"Yes","No")</f>
        <v>Yes</v>
      </c>
      <c r="MK69" s="269" t="str">
        <f>IF(AND((RIGHT($MK$3,2)-'[1]Miter Profiles'!$AC$350-'[1]Outside Edges'!$B68)&gt;=5,'[1]Outside Edges'!$P68="Yes"),"Yes","No")</f>
        <v>Yes</v>
      </c>
      <c r="ML69" s="269" t="str">
        <f>IF(AND((RIGHT($ML$3,2)-'[1]Miter Profiles'!$AC$351-'[1]Outside Edges'!$B68)&gt;=5,'[1]Outside Edges'!$P68="Yes"),"Yes","No")</f>
        <v>Yes</v>
      </c>
      <c r="MM69" s="269" t="str">
        <f>IF(AND((RIGHT($MM$3,2)-'[1]Miter Profiles'!$AC$352-'[1]Outside Edges'!$B68)&gt;=5,'[1]Outside Edges'!$P68="Yes"),"Yes","No")</f>
        <v>Yes</v>
      </c>
      <c r="MN69" s="283" t="str">
        <f>IF(AND((RIGHT($MK$3,2)-'[1]Miter Profiles'!$AC$350-'[1]Outside Edges'!$B68)&gt;=5,'[1]Outside Edges'!$P68="Yes"),"Yes","No")</f>
        <v>Yes</v>
      </c>
      <c r="MO69" s="283" t="str">
        <f>IF(AND((RIGHT($ML$3,2)-'[1]Miter Profiles'!$AC$351-'[1]Outside Edges'!$B68)&gt;=5,'[1]Outside Edges'!$P68="Yes"),"Yes","No")</f>
        <v>Yes</v>
      </c>
      <c r="MP69" s="283" t="str">
        <f>IF(AND((RIGHT($MM$3,2)-'[1]Miter Profiles'!$AC$352-'[1]Outside Edges'!$B68)&gt;=5,'[1]Outside Edges'!$P68="Yes"),"Yes","No")</f>
        <v>Yes</v>
      </c>
    </row>
    <row r="70" spans="1:354" ht="15.75" customHeight="1" thickBot="1" x14ac:dyDescent="0.3">
      <c r="A70" s="8" t="str">
        <f>IF('[1]Outside Edges'!$A69&lt;&gt;"",'[1]Outside Edges'!$A69,"")</f>
        <v>D67</v>
      </c>
      <c r="B70" s="10" t="str">
        <f>IF(AND((RIGHT($B$3,2)-'[1]Miter Profiles'!$AC$3-'[1]Outside Edges'!$B69)&gt;=5,'[1]Outside Edges'!$P69="Yes"),"Yes","No")</f>
        <v>Yes</v>
      </c>
      <c r="C70" s="10" t="str">
        <f>IF(AND((RIGHT($C$3,2)-'[1]Miter Profiles'!$AC$4-'[1]Outside Edges'!$B69)&gt;=5,'[1]Outside Edges'!$P69="Yes"),"Yes","No")</f>
        <v>Yes</v>
      </c>
      <c r="D70" s="85" t="str">
        <f>IF(AND((RIGHT($D$3,2)-'[1]Miter Profiles'!$AC$5-'[1]Outside Edges'!$B69)&gt;=5,'[1]Outside Edges'!$P69="Yes"),"Yes","No")</f>
        <v>Yes</v>
      </c>
      <c r="E70" s="86" t="str">
        <f>IF(AND((RIGHT($E$3,2)-'[1]Miter Profiles'!$AC$6-'[1]Outside Edges'!$B69)&gt;=5,'[1]Outside Edges'!$P69="Yes"),"Yes","No")</f>
        <v>Yes</v>
      </c>
      <c r="F70" s="11" t="str">
        <f>IF(AND((RIGHT($F$3,2)-'[1]Miter Profiles'!$AC$7-'[1]Outside Edges'!$B69)&gt;=5,'[1]Outside Edges'!$P69="Yes"),"Yes","No")</f>
        <v>Yes</v>
      </c>
      <c r="G70" s="87" t="str">
        <f>IF(AND((RIGHT($G$3,2)-'[1]Miter Profiles'!$AC$8-'[1]Outside Edges'!$B69)&gt;=5,'[1]Outside Edges'!$P69="Yes"),"Yes","No")</f>
        <v>Yes</v>
      </c>
      <c r="H70" s="10" t="str">
        <f>IF(AND((RIGHT($H$3,2)-'[1]Miter Profiles'!$AC$9-'[1]Outside Edges'!$B69)&gt;=5,'[1]Outside Edges'!$P69="Yes"),"Yes","No")</f>
        <v>Yes</v>
      </c>
      <c r="I70" s="10" t="str">
        <f>IF(AND((RIGHT($I$3,2)-'[1]Miter Profiles'!$AC$10-'[1]Outside Edges'!$B69)&gt;=5,'[1]Outside Edges'!$P69="Yes"),"Yes","No")</f>
        <v>Yes</v>
      </c>
      <c r="J70" s="85" t="str">
        <f>IF(AND((RIGHT($J$3,2)-'[1]Miter Profiles'!$AC$11-'[1]Outside Edges'!$B69)&gt;=5,'[1]Outside Edges'!$P69="Yes"),"Yes","No")</f>
        <v>Yes</v>
      </c>
      <c r="K70" s="86" t="str">
        <f>IF(AND((RIGHT($K$3,2)-'[1]Miter Profiles'!$AC$12-'[1]Outside Edges'!$B69)&gt;=5,'[1]Outside Edges'!$P69="Yes"),"Yes","No")</f>
        <v>Yes</v>
      </c>
      <c r="L70" s="11" t="str">
        <f>IF(AND((RIGHT($L$3,2)-'[1]Miter Profiles'!$AC$13-'[1]Outside Edges'!$B69)&gt;=5,'[1]Outside Edges'!$P69="Yes"),"Yes","No")</f>
        <v>Yes</v>
      </c>
      <c r="M70" s="87" t="str">
        <f>IF(AND((RIGHT($M$3,2)-'[1]Miter Profiles'!$AC$14-'[1]Outside Edges'!$B69)&gt;=5,'[1]Outside Edges'!$P69="Yes"),"Yes","No")</f>
        <v>Yes</v>
      </c>
      <c r="N70" s="10" t="str">
        <f>IF(AND((RIGHT($N$3,2)-'[1]Miter Profiles'!$AC$15-'[1]Outside Edges'!$B69)&gt;=4,'[1]Outside Edges'!$P69="Yes"),"Yes","No")</f>
        <v>No</v>
      </c>
      <c r="O70" s="10" t="str">
        <f>IF(AND((RIGHT($O$3,2)-'[1]Miter Profiles'!$AC$16-'[1]Outside Edges'!$B69)&gt;=5,'[1]Outside Edges'!$P69="Yes"),"Yes","No")</f>
        <v>Yes</v>
      </c>
      <c r="P70" s="85" t="str">
        <f>IF(AND((RIGHT($P$3,2)-'[1]Miter Profiles'!$AC$17-'[1]Outside Edges'!$B69)&gt;=5,'[1]Outside Edges'!$P69="Yes"),"Yes","No")</f>
        <v>Yes</v>
      </c>
      <c r="Q70" s="86" t="str">
        <f>IF(AND((RIGHT($Q$3,2)-'[1]Miter Profiles'!$AC$18-'[1]Outside Edges'!$B69)&gt;=5,'[1]Outside Edges'!$P69="Yes"),"Yes","No")</f>
        <v>No</v>
      </c>
      <c r="R70" s="11" t="str">
        <f>IF(AND((RIGHT($R$3,2)-'[1]Miter Profiles'!$AC$19-'[1]Outside Edges'!$B69)&gt;=5,'[1]Outside Edges'!$P69="Yes"),"Yes","No")</f>
        <v>Yes</v>
      </c>
      <c r="S70" s="87" t="str">
        <f>IF(AND((RIGHT($S$3,2)-'[1]Miter Profiles'!$AC$20-'[1]Outside Edges'!$B69)&gt;=5,'[1]Outside Edges'!$P69="Yes"),"Yes","No")</f>
        <v>Yes</v>
      </c>
      <c r="T70" s="10" t="str">
        <f>IF(AND((RIGHT($T$3,2)-'[1]Miter Profiles'!$AC$21-'[1]Outside Edges'!$B69)&gt;=5,'[1]Outside Edges'!$P69="Yes"),"Yes","No")</f>
        <v>Yes</v>
      </c>
      <c r="U70" s="10" t="str">
        <f>IF(AND((RIGHT($U$3,2)-'[1]Miter Profiles'!$AC$22-'[1]Outside Edges'!$B69)&gt;=5,'[1]Outside Edges'!$P69="Yes"),"Yes","No")</f>
        <v>Yes</v>
      </c>
      <c r="V70" s="85" t="str">
        <f>IF(AND((RIGHT($V$3,2)-'[1]Miter Profiles'!$AC$23-'[1]Outside Edges'!$B69)&gt;=5,'[1]Outside Edges'!$P69="Yes"),"Yes","No")</f>
        <v>Yes</v>
      </c>
      <c r="W70" s="86" t="str">
        <f>IF(AND((RIGHT($W$3,2)-'[1]Miter Profiles'!$AC$24-'[1]Outside Edges'!$B69)&gt;=5,'[1]Outside Edges'!$P69="Yes"),"Yes","No")</f>
        <v>No</v>
      </c>
      <c r="X70" s="11" t="str">
        <f>IF(AND((RIGHT($X$3,2)-'[1]Miter Profiles'!$AC$25-'[1]Outside Edges'!$B69)&gt;=5,'[1]Outside Edges'!$P69="Yes"),"Yes","No")</f>
        <v>Yes</v>
      </c>
      <c r="Y70" s="87" t="str">
        <f>IF(AND((RIGHT($Y$3,2)-'[1]Miter Profiles'!$AC$26-'[1]Outside Edges'!$B69)&gt;=5,'[1]Outside Edges'!$P69="Yes"),"Yes","No")</f>
        <v>Yes</v>
      </c>
      <c r="Z70" s="10" t="str">
        <f>IF(AND((RIGHT($Z$3,2)-'[1]Miter Profiles'!$AC$27-'[1]Outside Edges'!$B69)&gt;=5,'[1]Outside Edges'!$P69="Yes"),"Yes","No")</f>
        <v>Yes</v>
      </c>
      <c r="AA70" s="10" t="str">
        <f>IF(AND((RIGHT($AA$3,2)-'[1]Miter Profiles'!$AC$28-'[1]Outside Edges'!$B69)&gt;=5,'[1]Outside Edges'!$P69="Yes"),"Yes","No")</f>
        <v>Yes</v>
      </c>
      <c r="AB70" s="85" t="str">
        <f>IF(AND((RIGHT($AB$3,2)-'[1]Miter Profiles'!$AC$29-'[1]Outside Edges'!$B69)&gt;=5,'[1]Outside Edges'!$P69="Yes"),"Yes","No")</f>
        <v>Yes</v>
      </c>
      <c r="AC70" s="86" t="str">
        <f>IF(AND((RIGHT($AC$3,2)-'[1]Miter Profiles'!$AC$30-'[1]Outside Edges'!$B69)&gt;=5,'[1]Outside Edges'!$P69="Yes"),"Yes","No")</f>
        <v>Yes</v>
      </c>
      <c r="AD70" s="11" t="str">
        <f>IF(AND((RIGHT($AD$3,2)-'[1]Miter Profiles'!$AC$31-'[1]Outside Edges'!$B69)&gt;=5,'[1]Outside Edges'!$P69="Yes"),"Yes","No")</f>
        <v>Yes</v>
      </c>
      <c r="AE70" s="87" t="str">
        <f>IF(AND((RIGHT($AE$3,2)-'[1]Miter Profiles'!$AC$32-'[1]Outside Edges'!$B69)&gt;=5,'[1]Outside Edges'!$P69="Yes"),"Yes","No")</f>
        <v>Yes</v>
      </c>
      <c r="AF70" s="10" t="str">
        <f>IF(AND((RIGHT($AF$3,2)-'[1]Miter Profiles'!$AC$33-'[1]Outside Edges'!$B69)&gt;=5,'[1]Outside Edges'!$P69="Yes"),"Yes","No")</f>
        <v>Yes</v>
      </c>
      <c r="AG70" s="10" t="str">
        <f>IF(AND((RIGHT($AG$3,2)-'[1]Miter Profiles'!$AC$34-'[1]Outside Edges'!$B69)&gt;=5,'[1]Outside Edges'!$P69="Yes"),"Yes","No")</f>
        <v>Yes</v>
      </c>
      <c r="AH70" s="85" t="str">
        <f>IF(AND((RIGHT($AH$3,2)-'[1]Miter Profiles'!$AC$35-'[1]Outside Edges'!$B69)&gt;=5,'[1]Outside Edges'!$P69="Yes"),"Yes","No")</f>
        <v>Yes</v>
      </c>
      <c r="AI70" s="86" t="str">
        <f>IF(AND((RIGHT($AI$3,2)-'[1]Miter Profiles'!$AC$36-'[1]Outside Edges'!$B69)&gt;=5,'[1]Outside Edges'!$P69="Yes"),"Yes","No")</f>
        <v>Yes</v>
      </c>
      <c r="AJ70" s="11" t="str">
        <f>IF(AND((RIGHT($AJ$3,2)-'[1]Miter Profiles'!$AC$37-'[1]Outside Edges'!$B69)&gt;=5,'[1]Outside Edges'!$P69="Yes"),"Yes","No")</f>
        <v>Yes</v>
      </c>
      <c r="AK70" s="87" t="str">
        <f>IF(AND((RIGHT($AK$3,2)-'[1]Miter Profiles'!$AC$38-'[1]Outside Edges'!$B69)&gt;=5,'[1]Outside Edges'!$P69="Yes"),"Yes","No")</f>
        <v>Yes</v>
      </c>
      <c r="AL70" s="10" t="str">
        <f>IF(AND((RIGHT($AL$3,2)-'[1]Miter Profiles'!$AC$39-'[1]Outside Edges'!$B69)&gt;=5,'[1]Outside Edges'!$P69="Yes"),"Yes","No")</f>
        <v>Yes</v>
      </c>
      <c r="AM70" s="10" t="str">
        <f>IF(AND((RIGHT($AM$3,2)-'[1]Miter Profiles'!$AC$40-'[1]Outside Edges'!$B69)&gt;=5,'[1]Outside Edges'!$P69="Yes"),"Yes","No")</f>
        <v>Yes</v>
      </c>
      <c r="AN70" s="85" t="str">
        <f>IF(AND((RIGHT($AN$3,2)-'[1]Miter Profiles'!$AC$41-'[1]Outside Edges'!$B69)&gt;=5,'[1]Outside Edges'!$P69="Yes"),"Yes","No")</f>
        <v>Yes</v>
      </c>
      <c r="AO70" s="86" t="str">
        <f>IF(AND((RIGHT($AO$3,2)-'[1]Miter Profiles'!$AC$42-'[1]Outside Edges'!$B69)&gt;=5,'[1]Outside Edges'!$P69="Yes"),"Yes","No")</f>
        <v>Yes</v>
      </c>
      <c r="AP70" s="11" t="str">
        <f>IF(AND((RIGHT($AP$3,2)-'[1]Miter Profiles'!$AC$43-'[1]Outside Edges'!$B69)&gt;=5,'[1]Outside Edges'!$P69="Yes"),"Yes","No")</f>
        <v>Yes</v>
      </c>
      <c r="AQ70" s="87" t="str">
        <f>IF(AND((RIGHT($AQ$3,2)-'[1]Miter Profiles'!$AC$44-'[1]Outside Edges'!$B69)&gt;=5,'[1]Outside Edges'!$P69="Yes"),"Yes","No")</f>
        <v>Yes</v>
      </c>
      <c r="AR70" s="10" t="str">
        <f>IF(AND((RIGHT($AR$3,2)-'[1]Miter Profiles'!$AC$45-'[1]Outside Edges'!$B69)&gt;=5,'[1]Outside Edges'!$P69="Yes"),"Yes","No")</f>
        <v>Yes</v>
      </c>
      <c r="AS70" s="10" t="str">
        <f>IF(AND((RIGHT($AS$3,2)-'[1]Miter Profiles'!$AC$46-'[1]Outside Edges'!$B69)&gt;=5,'[1]Outside Edges'!$P69="Yes"),"Yes","No")</f>
        <v>Yes</v>
      </c>
      <c r="AT70" s="85" t="str">
        <f>IF(AND((RIGHT($AT$3,2)-'[1]Miter Profiles'!$AC$47-'[1]Outside Edges'!$B69)&gt;=5,'[1]Outside Edges'!$P69="Yes"),"Yes","No")</f>
        <v>Yes</v>
      </c>
      <c r="AU70" s="86" t="str">
        <f>IF(AND((RIGHT($AU$3,2)-'[1]Miter Profiles'!$AC$48-'[1]Outside Edges'!$B69)&gt;=5,'[1]Outside Edges'!$P69="Yes"),"Yes","No")</f>
        <v>Yes</v>
      </c>
      <c r="AV70" s="11" t="str">
        <f>IF(AND((RIGHT($AV$3,2)-'[1]Miter Profiles'!$AC$49-'[1]Outside Edges'!$B69)&gt;=5,'[1]Outside Edges'!$P69="Yes"),"Yes","No")</f>
        <v>Yes</v>
      </c>
      <c r="AW70" s="87" t="str">
        <f>IF(AND((RIGHT($AW$3,2)-'[1]Miter Profiles'!$AC$50-'[1]Outside Edges'!$B69)&gt;=5,'[1]Outside Edges'!$P69="Yes"),"Yes","No")</f>
        <v>Yes</v>
      </c>
      <c r="AX70" s="10" t="str">
        <f>IF(AND((RIGHT($AX$3,2)-'[1]Miter Profiles'!$AC$51-'[1]Outside Edges'!$B69)&gt;=5,'[1]Outside Edges'!$P69="Yes"),"Yes","No")</f>
        <v>Yes</v>
      </c>
      <c r="AY70" s="10" t="str">
        <f>IF(AND((RIGHT($AY$3,2)-'[1]Miter Profiles'!$AC$52-'[1]Outside Edges'!$B69)&gt;=5,'[1]Outside Edges'!$P69="Yes"),"Yes","No")</f>
        <v>Yes</v>
      </c>
      <c r="AZ70" s="85" t="str">
        <f>IF(AND((RIGHT($AZ$3,2)-'[1]Miter Profiles'!$AC$53-'[1]Outside Edges'!$B69)&gt;=5,'[1]Outside Edges'!$P69="Yes"),"Yes","No")</f>
        <v>Yes</v>
      </c>
      <c r="BA70" s="86" t="str">
        <f>IF(AND((RIGHT($BA$3,2)-'[1]Miter Profiles'!$AC$54-'[1]Outside Edges'!$B69)&gt;=5,'[1]Outside Edges'!$P69="Yes"),"Yes","No")</f>
        <v>Yes</v>
      </c>
      <c r="BB70" s="11" t="str">
        <f>IF(AND((RIGHT($BB$3,2)-'[1]Miter Profiles'!$AC$55-'[1]Outside Edges'!$B69)&gt;=5,'[1]Outside Edges'!$P69="Yes"),"Yes","No")</f>
        <v>Yes</v>
      </c>
      <c r="BC70" s="87" t="str">
        <f>IF(AND((RIGHT($BC$3,2)-'[1]Miter Profiles'!$AC$56-'[1]Outside Edges'!$B69)&gt;=5,'[1]Outside Edges'!$P69="Yes"),"Yes","No")</f>
        <v>Yes</v>
      </c>
      <c r="BD70" s="10" t="str">
        <f>IF(AND((RIGHT($BD$3,2)-'[1]Miter Profiles'!$AC$57-'[1]Outside Edges'!$B69)&gt;=5,'[1]Outside Edges'!$P69="Yes"),"Yes","No")</f>
        <v>Yes</v>
      </c>
      <c r="BE70" s="10" t="str">
        <f>IF(AND((RIGHT($BE$3,2)-'[1]Miter Profiles'!$AC$58-'[1]Outside Edges'!$B69)&gt;=5,'[1]Outside Edges'!$P69="Yes"),"Yes","No")</f>
        <v>Yes</v>
      </c>
      <c r="BF70" s="85" t="str">
        <f>IF(AND((RIGHT($BF$3,2)-'[1]Miter Profiles'!$AC$59-'[1]Outside Edges'!$B69)&gt;=5,'[1]Outside Edges'!$P69="Yes"),"Yes","No")</f>
        <v>Yes</v>
      </c>
      <c r="BG70" s="86" t="str">
        <f>IF(AND((RIGHT($BG$3,2)-'[1]Miter Profiles'!$AC$60-'[1]Outside Edges'!$B69)&gt;=5,'[1]Outside Edges'!$P69="Yes"),"Yes","No")</f>
        <v>Yes</v>
      </c>
      <c r="BH70" s="11" t="str">
        <f>IF(AND((RIGHT($BH$3,2)-'[1]Miter Profiles'!$AC$61-'[1]Outside Edges'!$B69)&gt;=5,'[1]Outside Edges'!$P69="Yes"),"Yes","No")</f>
        <v>Yes</v>
      </c>
      <c r="BI70" s="87" t="str">
        <f>IF(AND((RIGHT($BI$3,2)-'[1]Miter Profiles'!$AC$62-'[1]Outside Edges'!$B69)&gt;=5,'[1]Outside Edges'!$P69="Yes"),"Yes","No")</f>
        <v>Yes</v>
      </c>
      <c r="BJ70" s="10" t="str">
        <f>IF(AND((RIGHT($BJ$3,2)-'[1]Miter Profiles'!$AC$63-'[1]Outside Edges'!$B69)&gt;=5,'[1]Outside Edges'!$P69="Yes"),"Yes","No")</f>
        <v>Yes</v>
      </c>
      <c r="BK70" s="10" t="str">
        <f>IF(AND((RIGHT($BK$3,2)-'[1]Miter Profiles'!$AC$64-'[1]Outside Edges'!$B69)&gt;=5,'[1]Outside Edges'!$P69="Yes"),"Yes","No")</f>
        <v>Yes</v>
      </c>
      <c r="BL70" s="85" t="str">
        <f>IF(AND((RIGHT($BL$3,2)-'[1]Miter Profiles'!$AC$65-'[1]Outside Edges'!$B69)&gt;=5,'[1]Outside Edges'!$P69="Yes"),"Yes","No")</f>
        <v>Yes</v>
      </c>
      <c r="BM70" s="86" t="str">
        <f>IF(AND((RIGHT($BM$3,2)-'[1]Miter Profiles'!$AC$66-'[1]Outside Edges'!$B69)&gt;=5,'[1]Outside Edges'!$P69="Yes"),"Yes","No")</f>
        <v>Yes</v>
      </c>
      <c r="BN70" s="11" t="str">
        <f>IF(AND((RIGHT($BN$3,2)-'[1]Miter Profiles'!$AC$67-'[1]Outside Edges'!$B69)&gt;=5,'[1]Outside Edges'!$P69="Yes"),"Yes","No")</f>
        <v>Yes</v>
      </c>
      <c r="BO70" s="87" t="str">
        <f>IF(AND((RIGHT($BO$3,2)-'[1]Miter Profiles'!$AC$68-'[1]Outside Edges'!$B69)&gt;=5,'[1]Outside Edges'!$P69="Yes"),"Yes","No")</f>
        <v>Yes</v>
      </c>
      <c r="BP70" s="10" t="str">
        <f>IF(AND((RIGHT($BP$3,2)-'[1]Miter Profiles'!$AC$69-'[1]Outside Edges'!$B69)&gt;=5,'[1]Outside Edges'!$P69="Yes"),"Yes","No")</f>
        <v>Yes</v>
      </c>
      <c r="BQ70" s="10" t="str">
        <f>IF(AND((RIGHT($BQ$3,2)-'[1]Miter Profiles'!$AC$70-'[1]Outside Edges'!$B69)&gt;=5,'[1]Outside Edges'!$P69="Yes"),"Yes","No")</f>
        <v>Yes</v>
      </c>
      <c r="BR70" s="85" t="str">
        <f>IF(AND((RIGHT($BR$3,2)-'[1]Miter Profiles'!$AC$71-'[1]Outside Edges'!$B69)&gt;=5,'[1]Outside Edges'!$P69="Yes"),"Yes","No")</f>
        <v>Yes</v>
      </c>
      <c r="BS70" s="86" t="str">
        <f>IF(AND((RIGHT($BS$3,2)-'[1]Miter Profiles'!$AC$72-'[1]Outside Edges'!$B69)&gt;=5,'[1]Outside Edges'!$P69="Yes"),"Yes","No")</f>
        <v>Yes</v>
      </c>
      <c r="BT70" s="11" t="str">
        <f>IF(AND((RIGHT($BT$3,2)-'[1]Miter Profiles'!$AC$73-'[1]Outside Edges'!$B69)&gt;=5,'[1]Outside Edges'!$P69="Yes"),"Yes","No")</f>
        <v>Yes</v>
      </c>
      <c r="BU70" s="87" t="str">
        <f>IF(AND((RIGHT($BU$3,2)-'[1]Miter Profiles'!$AC$74-'[1]Outside Edges'!$B69)&gt;=5,'[1]Outside Edges'!$P69="Yes"),"Yes","No")</f>
        <v>Yes</v>
      </c>
      <c r="BV70" s="10" t="str">
        <f>IF(AND((RIGHT($BV$3,2)-'[1]Miter Profiles'!$AC$75-'[1]Outside Edges'!$B69)&gt;=5,'[1]Outside Edges'!$P69="Yes"),"Yes","No")</f>
        <v>Yes</v>
      </c>
      <c r="BW70" s="10" t="str">
        <f>IF(AND((RIGHT($BW$3,2)-'[1]Miter Profiles'!$AC$76-'[1]Outside Edges'!$B69)&gt;=5,'[1]Outside Edges'!$P69="Yes"),"Yes","No")</f>
        <v>Yes</v>
      </c>
      <c r="BX70" s="85" t="str">
        <f>IF(AND((RIGHT($BX$3,2)-'[1]Miter Profiles'!$AC$77-'[1]Outside Edges'!$B69)&gt;=5,'[1]Outside Edges'!$P69="Yes"),"Yes","No")</f>
        <v>Yes</v>
      </c>
      <c r="BY70" s="86" t="str">
        <f>IF(AND((RIGHT($BY$3,2)-'[1]Miter Profiles'!$AC$78-'[1]Outside Edges'!$B69)&gt;=5,'[1]Outside Edges'!$P69="Yes"),"Yes","No")</f>
        <v>Yes</v>
      </c>
      <c r="BZ70" s="11" t="str">
        <f>IF(AND((RIGHT($BZ$3,2)-'[1]Miter Profiles'!$AC$79-'[1]Outside Edges'!$B69)&gt;=5,'[1]Outside Edges'!$P69="Yes"),"Yes","No")</f>
        <v>Yes</v>
      </c>
      <c r="CA70" s="87" t="str">
        <f>IF(AND((RIGHT($CA$3,2)-'[1]Miter Profiles'!$AC$80-'[1]Outside Edges'!$B69)&gt;=5,'[1]Outside Edges'!$P69="Yes"),"Yes","No")</f>
        <v>Yes</v>
      </c>
      <c r="CB70" s="10" t="str">
        <f>IF(AND((RIGHT($CB$3,2)-'[1]Miter Profiles'!$AC$81-'[1]Outside Edges'!$B69)&gt;=5,'[1]Outside Edges'!$P69="Yes"),"Yes","No")</f>
        <v>Yes</v>
      </c>
      <c r="CC70" s="10" t="str">
        <f>IF(AND((RIGHT($CC$3,2)-'[1]Miter Profiles'!$AC$82-'[1]Outside Edges'!$B69)&gt;=5,'[1]Outside Edges'!$P69="Yes"),"Yes","No")</f>
        <v>Yes</v>
      </c>
      <c r="CD70" s="85" t="str">
        <f>IF(AND((RIGHT($CD$3,2)-'[1]Miter Profiles'!$AC$83-'[1]Outside Edges'!$B69)&gt;=5,'[1]Outside Edges'!$P69="Yes"),"Yes","No")</f>
        <v>Yes</v>
      </c>
      <c r="CE70" s="86" t="str">
        <f>IF(AND((RIGHT($CE$3,2)-'[1]Miter Profiles'!$AC$84-'[1]Outside Edges'!$B69)&gt;=5,'[1]Outside Edges'!$P69="Yes"),"Yes","No")</f>
        <v>Yes</v>
      </c>
      <c r="CF70" s="11" t="str">
        <f>IF(AND((RIGHT($CF$3,2)-'[1]Miter Profiles'!$AC$85-'[1]Outside Edges'!$B69)&gt;=5,'[1]Outside Edges'!$P69="Yes"),"Yes","No")</f>
        <v>Yes</v>
      </c>
      <c r="CG70" s="87" t="str">
        <f>IF(AND((RIGHT($CG$3,2)-'[1]Miter Profiles'!$AC$86-'[1]Outside Edges'!$B69)&gt;=5,'[1]Outside Edges'!$P69="Yes"),"Yes","No")</f>
        <v>Yes</v>
      </c>
      <c r="CH70" s="10" t="str">
        <f>IF(AND((RIGHT($CH$3,2)-'[1]Miter Profiles'!$AC$87-'[1]Outside Edges'!$B69)&gt;=5,'[1]Outside Edges'!$P69="Yes"),"Yes","No")</f>
        <v>Yes</v>
      </c>
      <c r="CI70" s="10" t="str">
        <f>IF(AND((RIGHT($CI$3,2)-'[1]Miter Profiles'!$AC$88-'[1]Outside Edges'!$B69)&gt;=5,'[1]Outside Edges'!$P69="Yes"),"Yes","No")</f>
        <v>Yes</v>
      </c>
      <c r="CJ70" s="85" t="str">
        <f>IF(AND((RIGHT($CJ$3,2)-'[1]Miter Profiles'!$AC$89-'[1]Outside Edges'!$B69)&gt;=5,'[1]Outside Edges'!$P69="Yes"),"Yes","No")</f>
        <v>Yes</v>
      </c>
      <c r="CK70" s="86" t="str">
        <f>IF(AND((RIGHT($CK$3,2)-'[1]Miter Profiles'!$AC$90-'[1]Outside Edges'!$B69)&gt;=5,'[1]Outside Edges'!$P69="Yes"),"Yes","No")</f>
        <v>Yes</v>
      </c>
      <c r="CL70" s="11" t="str">
        <f>IF(AND((RIGHT($CL$3,2)-'[1]Miter Profiles'!$AC$91-'[1]Outside Edges'!$B69)&gt;=5,'[1]Outside Edges'!$P69="Yes"),"Yes","No")</f>
        <v>Yes</v>
      </c>
      <c r="CM70" s="87" t="str">
        <f>IF(AND((RIGHT($CM$3,2)-'[1]Miter Profiles'!$AC$92-'[1]Outside Edges'!$B69)&gt;=5,'[1]Outside Edges'!$P69="Yes"),"Yes","No")</f>
        <v>Yes</v>
      </c>
      <c r="CN70" s="10" t="str">
        <f>IF(AND((RIGHT(CN$3,2)-'[1]Miter Profiles'!$AC$93-'[1]Outside Edges'!$B69)&gt;=5,'[1]Outside Edges'!$P69="Yes"),"Yes","No")</f>
        <v>No</v>
      </c>
      <c r="CO70" s="10" t="str">
        <f>IF(AND((RIGHT(CO$3,2)-'[1]Miter Profiles'!$AC$94-'[1]Outside Edges'!$B69)&gt;=5,'[1]Outside Edges'!$P69="Yes"),"Yes","No")</f>
        <v>Yes</v>
      </c>
      <c r="CP70" s="85" t="str">
        <f>IF(AND((RIGHT(CP$3,2)-'[1]Miter Profiles'!$AC$95-'[1]Outside Edges'!$B69)&gt;=5,'[1]Outside Edges'!$P69="Yes"),"Yes","No")</f>
        <v>Yes</v>
      </c>
      <c r="CQ70" s="86" t="str">
        <f>IF(AND((RIGHT(CQ$3,2)-'[1]Miter Profiles'!$AC$96-'[1]Outside Edges'!$B69)&gt;=5,'[1]Outside Edges'!$P69="Yes"),"Yes","No")</f>
        <v>Yes</v>
      </c>
      <c r="CR70" s="11" t="str">
        <f>IF(AND((RIGHT(CR$3,2)-'[1]Miter Profiles'!$AC$97-'[1]Outside Edges'!$B69)&gt;=5,'[1]Outside Edges'!$P69="Yes"),"Yes","No")</f>
        <v>Yes</v>
      </c>
      <c r="CS70" s="87" t="str">
        <f>IF(AND((RIGHT(CS$3,2)-'[1]Miter Profiles'!$AC$98-'[1]Outside Edges'!$B69)&gt;=5,'[1]Outside Edges'!$P69="Yes"),"Yes","No")</f>
        <v>Yes</v>
      </c>
      <c r="CT70" s="10" t="str">
        <f>IF(AND((RIGHT($CT$3,2)-'[1]Miter Profiles'!$AC$99-'[1]Outside Edges'!$B69)&gt;=5,'[1]Outside Edges'!$P69="Yes"),"Yes","No")</f>
        <v>Yes</v>
      </c>
      <c r="CU70" s="10" t="str">
        <f>IF(AND((RIGHT($CU$3,2)-'[1]Miter Profiles'!$AC$100-'[1]Outside Edges'!$B69)&gt;=5,'[1]Outside Edges'!$P69="Yes"),"Yes","No")</f>
        <v>Yes</v>
      </c>
      <c r="CV70" s="85" t="str">
        <f>IF(AND((RIGHT($CV$3,2)-'[1]Miter Profiles'!$AC$101-'[1]Outside Edges'!$B69)&gt;=5,'[1]Outside Edges'!$P69="Yes"),"Yes","No")</f>
        <v>Yes</v>
      </c>
      <c r="CW70" s="86" t="str">
        <f>IF(AND((RIGHT($CW$3,2)-'[1]Miter Profiles'!$AC$102-'[1]Outside Edges'!$B69)&gt;=5,'[1]Outside Edges'!$P69="Yes"),"Yes","No")</f>
        <v>Yes</v>
      </c>
      <c r="CX70" s="11" t="str">
        <f>IF(AND((RIGHT($CX$3,2)-'[1]Miter Profiles'!$AC$103-'[1]Outside Edges'!$B69)&gt;=5,'[1]Outside Edges'!$P69="Yes"),"Yes","No")</f>
        <v>Yes</v>
      </c>
      <c r="CY70" s="87" t="str">
        <f>IF(AND((RIGHT($CY$3,2)-'[1]Miter Profiles'!$AC$104-'[1]Outside Edges'!$B69)&gt;=5,'[1]Outside Edges'!$P69="Yes"),"Yes","No")</f>
        <v>Yes</v>
      </c>
      <c r="CZ70" s="10" t="str">
        <f>IF(AND((RIGHT($CZ$3,2)-'[1]Miter Profiles'!$AC$105-'[1]Outside Edges'!$B69)&gt;=5,'[1]Outside Edges'!$P69="Yes"),"Yes","No")</f>
        <v>No</v>
      </c>
      <c r="DA70" s="10" t="str">
        <f>IF(AND((RIGHT($DA$3,2)-'[1]Miter Profiles'!$AC$106-'[1]Outside Edges'!$B69)&gt;=5,'[1]Outside Edges'!$P69="Yes"),"Yes","No")</f>
        <v>No</v>
      </c>
      <c r="DB70" s="85" t="str">
        <f>IF(AND((RIGHT($DB$3,2)-'[1]Miter Profiles'!$AC$107-'[1]Outside Edges'!$B69)&gt;=5,'[1]Outside Edges'!$P69="Yes"),"Yes","No")</f>
        <v>No</v>
      </c>
      <c r="DC70" s="86" t="str">
        <f>IF(AND((RIGHT($DC$3,2)-'[1]Miter Profiles'!$AC$108-'[1]Outside Edges'!$B69)&gt;=5,'[1]Outside Edges'!$P69="Yes"),"Yes","No")</f>
        <v>No</v>
      </c>
      <c r="DD70" s="11" t="str">
        <f>IF(AND((RIGHT($DD$3,2)-'[1]Miter Profiles'!$AC$109-'[1]Outside Edges'!$B69)&gt;=5,'[1]Outside Edges'!$P69="Yes"),"Yes","No")</f>
        <v>Yes</v>
      </c>
      <c r="DE70" s="87" t="str">
        <f>IF(AND((RIGHT($DE$3,2)-'[1]Miter Profiles'!$AC$110-'[1]Outside Edges'!$B69)&gt;=5,'[1]Outside Edges'!$P69="Yes"),"Yes","No")</f>
        <v>Yes</v>
      </c>
      <c r="DF70" s="10" t="str">
        <f>IF(AND((RIGHT($DF$3,2)-'[1]Miter Profiles'!$AC$111-'[1]Outside Edges'!$B69)&gt;=5,'[1]Outside Edges'!$P69="Yes"),"Yes","No")</f>
        <v>Yes</v>
      </c>
      <c r="DG70" s="10" t="str">
        <f>IF(AND((RIGHT($DG$3,2)-'[1]Miter Profiles'!$AC$112-'[1]Outside Edges'!$B69)&gt;=5,'[1]Outside Edges'!$P69="Yes"),"Yes","No")</f>
        <v>Yes</v>
      </c>
      <c r="DH70" s="85" t="str">
        <f>IF(AND((RIGHT($DH$3,2)-'[1]Miter Profiles'!$AC$113-'[1]Outside Edges'!$B69)&gt;=5,'[1]Outside Edges'!$P69="Yes"),"Yes","No")</f>
        <v>Yes</v>
      </c>
      <c r="DI70" s="86" t="str">
        <f>IF(AND((RIGHT($DI$3,2)-'[1]Miter Profiles'!$AC$114-'[1]Outside Edges'!$B69)&gt;=5,'[1]Outside Edges'!$P69="Yes"),"Yes","No")</f>
        <v>Yes</v>
      </c>
      <c r="DJ70" s="11" t="str">
        <f>IF(AND((RIGHT($DJ$3,2)-'[1]Miter Profiles'!$AC$115-'[1]Outside Edges'!$B69)&gt;=5,'[1]Outside Edges'!$P69="Yes"),"Yes","No")</f>
        <v>Yes</v>
      </c>
      <c r="DK70" s="87" t="str">
        <f>IF(AND((RIGHT($DK$3,2)-'[1]Miter Profiles'!$AC$116-'[1]Outside Edges'!$B69)&gt;=5,'[1]Outside Edges'!$P69="Yes"),"Yes","No")</f>
        <v>Yes</v>
      </c>
      <c r="DL70" s="10" t="str">
        <f>IF(AND((RIGHT($DL$3,2)-'[1]Miter Profiles'!$AC$117-'[1]Outside Edges'!$B69)&gt;=5,'[1]Outside Edges'!$P69="Yes"),"Yes","No")</f>
        <v>Yes</v>
      </c>
      <c r="DM70" s="10" t="str">
        <f>IF(AND((RIGHT($DM$3,2)-'[1]Miter Profiles'!$AC$118-'[1]Outside Edges'!$B69)&gt;=5,'[1]Outside Edges'!$P69="Yes"),"Yes","No")</f>
        <v>Yes</v>
      </c>
      <c r="DN70" s="85" t="str">
        <f>IF(AND((RIGHT($DN$3,2)-'[1]Miter Profiles'!$AC$119-'[1]Outside Edges'!$B69)&gt;=5,'[1]Outside Edges'!$P69="Yes"),"Yes","No")</f>
        <v>Yes</v>
      </c>
      <c r="DO70" s="86" t="str">
        <f>IF(AND((RIGHT($DO$3,2)-'[1]Miter Profiles'!$AC$120-'[1]Outside Edges'!$B69)&gt;=5,'[1]Outside Edges'!$P69="Yes"),"Yes","No")</f>
        <v>No</v>
      </c>
      <c r="DP70" s="11" t="str">
        <f>IF(AND((RIGHT($DP$3,2)-'[1]Miter Profiles'!$AC$121-'[1]Outside Edges'!$B69)&gt;=5,'[1]Outside Edges'!$P69="Yes"),"Yes","No")</f>
        <v>Yes</v>
      </c>
      <c r="DQ70" s="87" t="str">
        <f>IF(AND((RIGHT($DQ$3,2)-'[1]Miter Profiles'!$AC$122-'[1]Outside Edges'!$B69)&gt;=5,'[1]Outside Edges'!$P69="Yes"),"Yes","No")</f>
        <v>Yes</v>
      </c>
      <c r="DR70" s="10" t="str">
        <f>IF(AND((RIGHT($DR$3,2)-'[1]Miter Profiles'!$AC$123-'[1]Outside Edges'!$B69)&gt;=5,'[1]Outside Edges'!$P69="Yes"),"Yes","No")</f>
        <v>Yes</v>
      </c>
      <c r="DS70" s="10" t="str">
        <f>IF(AND((RIGHT($DS$3,2)-'[1]Miter Profiles'!$AC$124-'[1]Outside Edges'!$B69)&gt;=5,'[1]Outside Edges'!$P69="Yes"),"Yes","No")</f>
        <v>Yes</v>
      </c>
      <c r="DT70" s="85" t="str">
        <f>IF(AND((RIGHT($DT$3,2)-'[1]Miter Profiles'!$AC$125-'[1]Outside Edges'!$B69)&gt;=5,'[1]Outside Edges'!$P69="Yes"),"Yes","No")</f>
        <v>Yes</v>
      </c>
      <c r="DU70" s="86" t="str">
        <f>IF(AND((RIGHT($DU$3,2)-'[1]Miter Profiles'!$AC$126-'[1]Outside Edges'!$B69)&gt;=5,'[1]Outside Edges'!$P69="Yes"),"Yes","No")</f>
        <v>Yes</v>
      </c>
      <c r="DV70" s="11" t="str">
        <f>IF(AND((RIGHT($DV$3,2)-'[1]Miter Profiles'!$AC$127-'[1]Outside Edges'!$B69)&gt;=5,'[1]Outside Edges'!$P69="Yes"),"Yes","No")</f>
        <v>Yes</v>
      </c>
      <c r="DW70" s="87" t="str">
        <f>IF(AND((RIGHT($DW$3,2)-'[1]Miter Profiles'!$AC$128-'[1]Outside Edges'!$B69)&gt;=5,'[1]Outside Edges'!$P69="Yes"),"Yes","No")</f>
        <v>Yes</v>
      </c>
      <c r="DX70" s="10" t="str">
        <f>IF(AND((RIGHT($DX$3,2)-'[1]Miter Profiles'!$AC$129-'[1]Outside Edges'!$B69)&gt;=5,'[1]Outside Edges'!$P69="Yes"),"Yes","No")</f>
        <v>Yes</v>
      </c>
      <c r="DY70" s="10" t="str">
        <f>IF(AND((RIGHT($DY$3,2)-'[1]Miter Profiles'!$AC$130-'[1]Outside Edges'!$B69)&gt;=5,'[1]Outside Edges'!$P69="Yes"),"Yes","No")</f>
        <v>Yes</v>
      </c>
      <c r="DZ70" s="85" t="str">
        <f>IF(AND((RIGHT($DZ$3,2)-'[1]Miter Profiles'!$AC$131-'[1]Outside Edges'!$B69)&gt;=5,'[1]Outside Edges'!$P69="Yes"),"Yes","No")</f>
        <v>Yes</v>
      </c>
      <c r="EA70" s="90" t="str">
        <f>IF(AND((RIGHT($EA$3,2)-'[1]Miter Profiles'!$AC$132-'[1]Outside Edges'!$B69)&gt;=5,'[1]Outside Edges'!$P69="Yes"),"Yes","No")</f>
        <v>Yes</v>
      </c>
      <c r="EB70" s="104" t="str">
        <f>IF(AND((RIGHT($EB$3,2)-'[1]Miter Profiles'!$AC$133-'[1]Outside Edges'!$B69)&gt;=5,'[1]Outside Edges'!$P69="Yes"),"Yes","No")</f>
        <v>No</v>
      </c>
      <c r="EC70" s="109" t="str">
        <f>IF(AND((RIGHT($EC$3,2)-'[1]Miter Profiles'!$AC$134-'[1]Outside Edges'!$B69)&gt;=5,'[1]Outside Edges'!$P69="Yes"),"Yes","No")</f>
        <v>Yes</v>
      </c>
      <c r="ED70" s="115" t="str">
        <f>IF(AND((RIGHT($ED$3,2)-'[1]Miter Profiles'!$AC$135-'[1]Outside Edges'!$B69)&gt;=5,'[1]Outside Edges'!$P69="Yes"),"Yes","No")</f>
        <v>Yes</v>
      </c>
      <c r="EE70" s="112" t="str">
        <f>IF(AND((RIGHT($EE$3,2)-'[1]Miter Profiles'!$AC$136-'[1]Outside Edges'!$B69)&gt;=5,'[1]Outside Edges'!$P69="Yes"),"Yes","No")</f>
        <v>Yes</v>
      </c>
      <c r="EF70" s="85" t="str">
        <f>IF(AND((RIGHT($EF$3,2)-'[1]Miter Profiles'!$AC$137-'[1]Outside Edges'!$B69)&gt;=5,'[1]Outside Edges'!$P69="Yes"),"Yes","No")</f>
        <v>Yes</v>
      </c>
      <c r="EG70" s="10" t="str">
        <f>IF(AND((RIGHT($EG$3,2)-'[1]Miter Profiles'!$AC$138-'[1]Outside Edges'!$B69)&gt;=5,'[1]Outside Edges'!$P69="Yes"),"Yes","No")</f>
        <v>Yes</v>
      </c>
      <c r="EH70" s="90" t="str">
        <f>IF(AND((RIGHT($EH$3,2)-'[1]Miter Profiles'!$AC$139-'[1]Outside Edges'!$B69)&gt;=5,'[1]Outside Edges'!$P69="Yes"),"Yes","No")</f>
        <v>Yes</v>
      </c>
      <c r="EI70" s="120" t="str">
        <f>IF(AND((RIGHT($EI$3,2)-'[1]Miter Profiles'!$AC$140-'[1]Outside Edges'!$B69)&gt;=5,'[1]Outside Edges'!$P69="Yes"),"Yes","No")</f>
        <v>Yes</v>
      </c>
      <c r="EJ70" s="123" t="str">
        <f>IF(AND((RIGHT($EJ$3,2)-'[1]Miter Profiles'!$AC$141-'[1]Outside Edges'!$B69)&gt;=5,'[1]Outside Edges'!$P69="Yes"),"Yes","No")</f>
        <v>Yes</v>
      </c>
      <c r="EK70" s="123" t="str">
        <f>IF(AND((RIGHT($EK$3,2)-'[1]Miter Profiles'!$AC$142-'[1]Outside Edges'!$B69)&gt;=5,'[1]Outside Edges'!$P69="Yes"),"Yes","No")</f>
        <v>Yes</v>
      </c>
      <c r="EL70" s="115" t="str">
        <f>IF(AND((RIGHT($EL$3,2)-'[1]Miter Profiles'!$AC$143-'[1]Outside Edges'!$B69)&gt;=5,'[1]Outside Edges'!$P69="Yes"),"Yes","No")</f>
        <v>Yes</v>
      </c>
      <c r="EM70" s="128" t="str">
        <f>IF(AND((RIGHT($EM$3,2)-'[1]Miter Profiles'!$AC$144-'[1]Outside Edges'!$B69)&gt;=5,'[1]Outside Edges'!$P69="Yes"),"Yes","No")</f>
        <v>No</v>
      </c>
      <c r="EN70" s="10" t="str">
        <f>IF(AND((RIGHT($EN$3,2)-'[1]Miter Profiles'!$AC$145-'[1]Outside Edges'!$B69)&gt;=5,'[1]Outside Edges'!$P69="Yes"),"Yes","No")</f>
        <v>Yes</v>
      </c>
      <c r="EO70" s="90" t="str">
        <f>IF(AND((RIGHT($EO$3,2)-'[1]Miter Profiles'!$AC$146-'[1]Outside Edges'!$B69)&gt;=5,'[1]Outside Edges'!$P69="Yes"),"Yes","No")</f>
        <v>Yes</v>
      </c>
      <c r="EP70" s="123" t="str">
        <f>IF(AND((RIGHT($EP$3,2)-'[1]Miter Profiles'!$AC$147-'[1]Outside Edges'!$B69)&gt;=5,'[1]Outside Edges'!$P69="Yes"),"Yes","No")</f>
        <v>No</v>
      </c>
      <c r="EQ70" s="123" t="str">
        <f>IF(AND((RIGHT($EQ$3,2)-'[1]Miter Profiles'!$AC$148-'[1]Outside Edges'!$B69)&gt;=5,'[1]Outside Edges'!$P69="Yes"),"Yes","No")</f>
        <v>Yes</v>
      </c>
      <c r="ER70" s="115" t="str">
        <f>IF(AND((RIGHT($ER$3,2)-'[1]Miter Profiles'!$AC$149-'[1]Outside Edges'!$B69)&gt;=5,'[1]Outside Edges'!$P69="Yes"),"Yes","No")</f>
        <v>Yes</v>
      </c>
      <c r="ES70" s="128" t="str">
        <f>IF(AND((RIGHT($ES$3,2)-'[1]Miter Profiles'!$AC$150-'[1]Outside Edges'!$B69)&gt;=5,'[1]Outside Edges'!$P69="Yes"),"Yes","No")</f>
        <v>No</v>
      </c>
      <c r="ET70" s="10" t="str">
        <f>IF(AND((RIGHT($ET$3,2)-'[1]Miter Profiles'!$AC$151-'[1]Outside Edges'!$B69)&gt;=5,'[1]Outside Edges'!$P69="Yes"),"Yes","No")</f>
        <v>Yes</v>
      </c>
      <c r="EU70" s="90" t="str">
        <f>IF(AND((RIGHT($EU$3,2)-'[1]Miter Profiles'!$AC$152-'[1]Outside Edges'!$B69)&gt;=5,'[1]Outside Edges'!$P69="Yes"),"Yes","No")</f>
        <v>Yes</v>
      </c>
      <c r="EV70" s="123" t="str">
        <f>IF(AND((RIGHT($EV$3,2)-'[1]Miter Profiles'!$AC$153-'[1]Outside Edges'!$B69)&gt;=5,'[1]Outside Edges'!$P69="Yes"),"Yes","No")</f>
        <v>Yes</v>
      </c>
      <c r="EW70" s="123" t="str">
        <f>IF(AND((RIGHT($EW$3,2)-'[1]Miter Profiles'!$AC$154-'[1]Outside Edges'!$B69)&gt;=5,'[1]Outside Edges'!$P69="Yes"),"Yes","No")</f>
        <v>Yes</v>
      </c>
      <c r="EX70" s="115" t="str">
        <f>IF(AND((RIGHT($EX$3,2)-'[1]Miter Profiles'!$AC$155-'[1]Outside Edges'!$B69)&gt;=5,'[1]Outside Edges'!$P69="Yes"),"Yes","No")</f>
        <v>Yes</v>
      </c>
      <c r="EY70" s="128" t="str">
        <f>IF(AND((RIGHT($EY$3,2)-'[1]Miter Profiles'!$AC$156-'[1]Outside Edges'!$B69)&gt;=5,'[1]Outside Edges'!$P69="Yes"),"Yes","No")</f>
        <v>Yes</v>
      </c>
      <c r="EZ70" s="10" t="str">
        <f>IF(AND((RIGHT($EZ$3,2)-'[1]Miter Profiles'!$AC$157-'[1]Outside Edges'!$B69)&gt;=5,'[1]Outside Edges'!$P69="Yes"),"Yes","No")</f>
        <v>Yes</v>
      </c>
      <c r="FA70" s="90" t="str">
        <f>IF(AND((RIGHT($FA$3,2)-'[1]Miter Profiles'!$AC$158-'[1]Outside Edges'!$B69)&gt;=5,'[1]Outside Edges'!$P69="Yes"),"Yes","No")</f>
        <v>Yes</v>
      </c>
      <c r="FB70" s="123" t="str">
        <f>IF(AND((RIGHT($FB$3,2)-'[1]Miter Profiles'!$AC$159-'[1]Outside Edges'!$B69)&gt;=5,'[1]Outside Edges'!$P69="Yes"),"Yes","No")</f>
        <v>Yes</v>
      </c>
      <c r="FC70" s="123" t="str">
        <f>IF(AND((RIGHT($FC$3,2)-'[1]Miter Profiles'!$AC$160-'[1]Outside Edges'!$B69)&gt;=5,'[1]Outside Edges'!$P69="Yes"),"Yes","No")</f>
        <v>Yes</v>
      </c>
      <c r="FD70" s="115" t="str">
        <f>IF(AND((RIGHT($FD$3,2)-'[1]Miter Profiles'!$AC$161-'[1]Outside Edges'!$B69)&gt;=5,'[1]Outside Edges'!$P69="Yes"),"Yes","No")</f>
        <v>Yes</v>
      </c>
      <c r="FE70" s="128" t="str">
        <f>IF(AND((RIGHT($FE$3,2)-'[1]Miter Profiles'!$AC$162-'[1]Outside Edges'!$B69)&gt;=5,'[1]Outside Edges'!$P69="Yes"),"Yes","No")</f>
        <v>Yes</v>
      </c>
      <c r="FF70" s="10" t="str">
        <f>IF(AND((RIGHT($FF$3,2)-'[1]Miter Profiles'!$AC$163-'[1]Outside Edges'!$B69)&gt;=5,'[1]Outside Edges'!$P69="Yes"),"Yes","No")</f>
        <v>Yes</v>
      </c>
      <c r="FG70" s="90" t="str">
        <f>IF(AND((RIGHT($FG$3,2)-'[1]Miter Profiles'!$AC$164-'[1]Outside Edges'!$B69)&gt;=5,'[1]Outside Edges'!$P69="Yes"),"Yes","No")</f>
        <v>Yes</v>
      </c>
      <c r="FH70" s="123" t="str">
        <f>IF(AND((RIGHT($FH$3,2)-'[1]Miter Profiles'!$AC$165-'[1]Outside Edges'!$B69)&gt;=5,'[1]Outside Edges'!$P69="Yes"),"Yes","No")</f>
        <v>Yes</v>
      </c>
      <c r="FI70" s="123" t="str">
        <f>IF(AND((RIGHT($FI$3,2)-'[1]Miter Profiles'!$AC$166-'[1]Outside Edges'!$B69)&gt;=5,'[1]Outside Edges'!$P69="Yes"),"Yes","No")</f>
        <v>Yes</v>
      </c>
      <c r="FJ70" s="115" t="str">
        <f>IF(AND((RIGHT($FJ$3,2)-'[1]Miter Profiles'!$AC$167-'[1]Outside Edges'!$B69)&gt;=5,'[1]Outside Edges'!$P69="Yes"),"Yes","No")</f>
        <v>Yes</v>
      </c>
      <c r="FK70" s="128" t="str">
        <f>IF(AND((RIGHT($FK$3,2)-'[1]Miter Profiles'!$AC$168-'[1]Outside Edges'!$B69)&gt;=5,'[1]Outside Edges'!$P69="Yes"),"Yes","No")</f>
        <v>Yes</v>
      </c>
      <c r="FL70" s="10" t="str">
        <f>IF(AND((RIGHT($FL$3,2)-'[1]Miter Profiles'!$AC$169-'[1]Outside Edges'!$B69)&gt;=5,'[1]Outside Edges'!$P69="Yes"),"Yes","No")</f>
        <v>Yes</v>
      </c>
      <c r="FM70" s="90" t="str">
        <f>IF(AND((RIGHT($FM$3,2)-'[1]Miter Profiles'!$AC$170-'[1]Outside Edges'!$B69)&gt;=5,'[1]Outside Edges'!$P69="Yes"),"Yes","No")</f>
        <v>Yes</v>
      </c>
      <c r="FN70" s="123" t="str">
        <f>IF(AND((RIGHT($FN$3,2)-'[1]Miter Profiles'!$AC$171-'[1]Outside Edges'!$B69)&gt;=5,'[1]Outside Edges'!$P69="Yes"),"Yes","No")</f>
        <v>Yes</v>
      </c>
      <c r="FO70" s="123" t="str">
        <f>IF(AND((RIGHT($FO$3,2)-'[1]Miter Profiles'!$AC$172-'[1]Outside Edges'!$B69)&gt;=5,'[1]Outside Edges'!$P69="Yes"),"Yes","No")</f>
        <v>Yes</v>
      </c>
      <c r="FP70" s="115" t="str">
        <f>IF(AND((RIGHT($FP$3,2)-'[1]Miter Profiles'!$AC$173-'[1]Outside Edges'!$B69)&gt;=5,'[1]Outside Edges'!$P69="Yes"),"Yes","No")</f>
        <v>Yes</v>
      </c>
      <c r="FQ70" s="128" t="str">
        <f>IF(AND((RIGHT($FQ$3,2)-'[1]Miter Profiles'!$AC$174-'[1]Outside Edges'!$B69)&gt;=5,'[1]Outside Edges'!$P69="Yes"),"Yes","No")</f>
        <v>Yes</v>
      </c>
      <c r="FR70" s="10" t="str">
        <f>IF(AND((RIGHT($FR$3,2)-'[1]Miter Profiles'!$AC$175-'[1]Outside Edges'!$B69)&gt;=5,'[1]Outside Edges'!$P69="Yes"),"Yes","No")</f>
        <v>Yes</v>
      </c>
      <c r="FS70" s="90" t="str">
        <f>IF(AND((RIGHT($FS$3,2)-'[1]Miter Profiles'!$AC$176-'[1]Outside Edges'!$B69)&gt;=5,'[1]Outside Edges'!$P69="Yes"),"Yes","No")</f>
        <v>Yes</v>
      </c>
      <c r="FT70" s="123" t="str">
        <f>IF(AND((RIGHT($FT$3,2)-'[1]Miter Profiles'!$AC$177-'[1]Outside Edges'!$B69)&gt;=5,'[1]Outside Edges'!$P69="Yes"),"Yes","No")</f>
        <v>Yes</v>
      </c>
      <c r="FU70" s="123" t="str">
        <f>IF(AND((RIGHT($FU$3,2)-'[1]Miter Profiles'!$AC$178-'[1]Outside Edges'!$B69)&gt;=5,'[1]Outside Edges'!$P69="Yes"),"Yes","No")</f>
        <v>Yes</v>
      </c>
      <c r="FV70" s="115" t="str">
        <f>IF(AND((RIGHT($V$3,2)-'[1]Miter Profiles'!$AC$179-'[1]Outside Edges'!$B69)&gt;=5,'[1]Outside Edges'!$P69="Yes"),"Yes","No")</f>
        <v>Yes</v>
      </c>
      <c r="FW70" s="128" t="str">
        <f>IF(AND((RIGHT($FW$3,2)-'[1]Miter Profiles'!$AC$180-'[1]Outside Edges'!$B69)&gt;=5,'[1]Outside Edges'!$P69="Yes"),"Yes","No")</f>
        <v>No</v>
      </c>
      <c r="FX70" s="269" t="str">
        <f>IF(AND((RIGHT($FX$3,2)-'[1]Miter Profiles'!$AC$181-'[1]Outside Edges'!$B69)&gt;=5,'[1]Outside Edges'!$P69="Yes"),"Yes","No")</f>
        <v>Yes</v>
      </c>
      <c r="FY70" s="273" t="str">
        <f>IF(AND((RIGHT($FY$3,2)-'[1]Miter Profiles'!$AC$182-'[1]Outside Edges'!$B69)&gt;=5,'[1]Outside Edges'!$P69="Yes"),"Yes","No")</f>
        <v>Yes</v>
      </c>
      <c r="FZ70" s="282" t="str">
        <f>IF(AND((RIGHT($FZ$3,2)-'[1]Miter Profiles'!$AC$183-'[1]Outside Edges'!$B69)&gt;=5,'[1]Outside Edges'!$P69="Yes"),"Yes","No")</f>
        <v>Yes</v>
      </c>
      <c r="GA70" s="283" t="str">
        <f>IF(AND((RIGHT($GA$3,2)-'[1]Miter Profiles'!$AC$184-'[1]Outside Edges'!$B69)&gt;=5,'[1]Outside Edges'!$P69="Yes"),"Yes","No")</f>
        <v>Yes</v>
      </c>
      <c r="GB70" s="284" t="str">
        <f>IF(AND((RIGHT($GB$3,2)-'[1]Miter Profiles'!$AC$185-'[1]Outside Edges'!$B69)&gt;=5,'[1]Outside Edges'!$P69="Yes"),"Yes","No")</f>
        <v>Yes</v>
      </c>
      <c r="GC70" s="275" t="str">
        <f>IF(AND((RIGHT($GC$3,2)-'[1]Miter Profiles'!$AC$186-'[1]Outside Edges'!$B69)&gt;=5,'[1]Outside Edges'!$P69="Yes"),"Yes","No")</f>
        <v>No</v>
      </c>
      <c r="GD70" s="269" t="str">
        <f>IF(AND((RIGHT($GD$3,2)-'[1]Miter Profiles'!$AC$187-'[1]Outside Edges'!$B69)&gt;=5,'[1]Outside Edges'!$P69="Yes"),"Yes","No")</f>
        <v>Yes</v>
      </c>
      <c r="GE70" s="273" t="str">
        <f>IF(AND((RIGHT($GE$3,2)-'[1]Miter Profiles'!$AC$188-'[1]Outside Edges'!$B69)&gt;=5,'[1]Outside Edges'!$P69="Yes"),"Yes","No")</f>
        <v>Yes</v>
      </c>
      <c r="GF70" s="282" t="str">
        <f>IF(AND((RIGHT($GF$3,2)-'[1]Miter Profiles'!$AC$189-'[1]Outside Edges'!$B69)&gt;=5,'[1]Outside Edges'!$P69="Yes"),"Yes","No")</f>
        <v>Yes</v>
      </c>
      <c r="GG70" s="283" t="str">
        <f>IF(AND((RIGHT($GG$3,2)-'[1]Miter Profiles'!$AC$190-'[1]Outside Edges'!$B69)&gt;=5,'[1]Outside Edges'!$P69="Yes"),"Yes","No")</f>
        <v>Yes</v>
      </c>
      <c r="GH70" s="284" t="str">
        <f>IF(AND((RIGHT($GH$3,2)-'[1]Miter Profiles'!$AC$191-'[1]Outside Edges'!$B69)&gt;=5,'[1]Outside Edges'!$P69="Yes"),"Yes","No")</f>
        <v>Yes</v>
      </c>
      <c r="GI70" s="275" t="str">
        <f>IF(AND((RIGHT($GI$3,2)-'[1]Miter Profiles'!$AC$192-'[1]Outside Edges'!$B69)&gt;=5,'[1]Outside Edges'!$P69="Yes"),"Yes","No")</f>
        <v>Yes</v>
      </c>
      <c r="GJ70" s="269" t="str">
        <f>IF(AND((RIGHT($GJ$3,2)-'[1]Miter Profiles'!$AC$193-'[1]Outside Edges'!$B69)&gt;=5,'[1]Outside Edges'!$P69="Yes"),"Yes","No")</f>
        <v>Yes</v>
      </c>
      <c r="GK70" s="273" t="str">
        <f>IF(AND((RIGHT($GK$3,2)-'[1]Miter Profiles'!$AC$194-'[1]Outside Edges'!$B69)&gt;=5,'[1]Outside Edges'!$P69="Yes"),"Yes","No")</f>
        <v>Yes</v>
      </c>
      <c r="GL70" s="282" t="str">
        <f>IF(AND((RIGHT($GL$3,2)-'[1]Miter Profiles'!$AC$195-'[1]Outside Edges'!$B69)&gt;=5,'[1]Outside Edges'!$P69="Yes"),"Yes","No")</f>
        <v>Yes</v>
      </c>
      <c r="GM70" s="283" t="str">
        <f>IF(AND((RIGHT($GM$3,2)-'[1]Miter Profiles'!$AC$196-'[1]Outside Edges'!$B69)&gt;=5,'[1]Outside Edges'!$P69="Yes"),"Yes","No")</f>
        <v>Yes</v>
      </c>
      <c r="GN70" s="284" t="str">
        <f>IF(AND((RIGHT($GN$3,2)-'[1]Miter Profiles'!$AC$197-'[1]Outside Edges'!$B69)&gt;=5,'[1]Outside Edges'!$P69="Yes"),"Yes","No")</f>
        <v>Yes</v>
      </c>
      <c r="GO70" s="275" t="str">
        <f>IF(AND((RIGHT($GO$3,2)-'[1]Miter Profiles'!$AC$198-'[1]Outside Edges'!$B69)&gt;=5,'[1]Outside Edges'!$P69="Yes"),"Yes","No")</f>
        <v>No</v>
      </c>
      <c r="GP70" s="269" t="str">
        <f>IF(AND((RIGHT($GP$3,2)-'[1]Miter Profiles'!$AC$199-'[1]Outside Edges'!$B69)&gt;=5,'[1]Outside Edges'!$P69="Yes"),"Yes","No")</f>
        <v>Yes</v>
      </c>
      <c r="GQ70" s="273" t="str">
        <f>IF(AND((RIGHT($GQ$3,2)-'[1]Miter Profiles'!$AC$200-'[1]Outside Edges'!$B69)&gt;=5,'[1]Outside Edges'!$P69="Yes"),"Yes","No")</f>
        <v>Yes</v>
      </c>
      <c r="GR70" s="282" t="str">
        <f>IF(AND((RIGHT($GR$3,2)-'[1]Miter Profiles'!$AC$201-'[1]Outside Edges'!$B69)&gt;=5,'[1]Outside Edges'!$P69="Yes"),"Yes","No")</f>
        <v>Yes</v>
      </c>
      <c r="GS70" s="283" t="str">
        <f>IF(AND((RIGHT($GS$3,2)-'[1]Miter Profiles'!$AC$202-'[1]Outside Edges'!$B69)&gt;=5,'[1]Outside Edges'!$P69="Yes"),"Yes","No")</f>
        <v>Yes</v>
      </c>
      <c r="GT70" s="284" t="str">
        <f>IF(AND((RIGHT($GT$3,2)-'[1]Miter Profiles'!$AC$203-'[1]Outside Edges'!$B69)&gt;=5,'[1]Outside Edges'!$P69="Yes"),"Yes","No")</f>
        <v>Yes</v>
      </c>
      <c r="GU70" s="275" t="str">
        <f>IF(AND((RIGHT($GU$3,2)-'[1]Miter Profiles'!$AC$204-'[1]Outside Edges'!$B69)&gt;=5,'[1]Outside Edges'!$P69="Yes"),"Yes","No")</f>
        <v>Yes</v>
      </c>
      <c r="GV70" s="269" t="str">
        <f>IF(AND((RIGHT($GV$3,2)-'[1]Miter Profiles'!$AC$205-'[1]Outside Edges'!$B69)&gt;=5,'[1]Outside Edges'!$P69="Yes"),"Yes","No")</f>
        <v>Yes</v>
      </c>
      <c r="GW70" s="273" t="str">
        <f>IF(AND((RIGHT($GW$3,2)-'[1]Miter Profiles'!$AC$206-'[1]Outside Edges'!$B69)&gt;=5,'[1]Outside Edges'!$P69="Yes"),"Yes","No")</f>
        <v>Yes</v>
      </c>
      <c r="GX70" s="282" t="str">
        <f>IF(AND((RIGHT($GX$3,2)-'[1]Miter Profiles'!$AC$207-'[1]Outside Edges'!$B69)&gt;=5,'[1]Outside Edges'!$P69="Yes"),"Yes","No")</f>
        <v>No</v>
      </c>
      <c r="GY70" s="283" t="str">
        <f>IF(AND((RIGHT($GY$3,2)-'[1]Miter Profiles'!$AC$208-'[1]Outside Edges'!$B69)&gt;=5,'[1]Outside Edges'!$P69="Yes"),"Yes","No")</f>
        <v>Yes</v>
      </c>
      <c r="GZ70" s="284" t="str">
        <f>IF(AND((RIGHT($GZ$3,2)-'[1]Miter Profiles'!$AC$209-'[1]Outside Edges'!$B69)&gt;=5,'[1]Outside Edges'!$P69="Yes"),"Yes","No")</f>
        <v>Yes</v>
      </c>
      <c r="HA70" s="275" t="str">
        <f>IF(AND((RIGHT($HA$3,2)-'[1]Miter Profiles'!$AC$210-'[1]Outside Edges'!$B69)&gt;=5,'[1]Outside Edges'!$P69="Yes"),"Yes","No")</f>
        <v>Yes</v>
      </c>
      <c r="HB70" s="269" t="str">
        <f>IF(AND((RIGHT($HB$3,2)-'[1]Miter Profiles'!$AC$211-'[1]Outside Edges'!$B69)&gt;=5,'[1]Outside Edges'!$P69="Yes"),"Yes","No")</f>
        <v>Yes</v>
      </c>
      <c r="HC70" s="273" t="str">
        <f>IF(AND((RIGHT($HC$3,2)-'[1]Miter Profiles'!$AC$212-'[1]Outside Edges'!$B69)&gt;=5,'[1]Outside Edges'!$P69="Yes"),"Yes","No")</f>
        <v>Yes</v>
      </c>
      <c r="HD70" s="282" t="str">
        <f>IF(AND((RIGHT($HD$3,2)-'[1]Miter Profiles'!$AC$213-'[1]Outside Edges'!$B69)&gt;=5,'[1]Outside Edges'!$P69="Yes"),"Yes","No")</f>
        <v>No</v>
      </c>
      <c r="HE70" s="284" t="str">
        <f>IF(AND((RIGHT($HE$3,2)-'[1]Miter Profiles'!$AC$214-'[1]Outside Edges'!$B69)&gt;=5,'[1]Outside Edges'!$P69="Yes"),"Yes","No")</f>
        <v>No</v>
      </c>
      <c r="HF70" s="275" t="str">
        <f>IF(AND((RIGHT($HF$3,2)-'[1]Miter Profiles'!$AC$215-'[1]Outside Edges'!$B69)&gt;=5,'[1]Outside Edges'!$P69="Yes"),"Yes","No")</f>
        <v>Yes</v>
      </c>
      <c r="HG70" s="269" t="str">
        <f>IF(AND((RIGHT($HG$3,2)-'[1]Miter Profiles'!$AC$216-'[1]Outside Edges'!$B69)&gt;=5,'[1]Outside Edges'!$P69="Yes"),"Yes","No")</f>
        <v>Yes</v>
      </c>
      <c r="HH70" s="273" t="str">
        <f>IF(AND((RIGHT($HH$3,2)-'[1]Miter Profiles'!$AC$217-'[1]Outside Edges'!$B69)&gt;=5,'[1]Outside Edges'!$P69="Yes"),"Yes","No")</f>
        <v>Yes</v>
      </c>
      <c r="HI70" s="282" t="str">
        <f>IF(AND((RIGHT($HI$3,2)-'[1]Miter Profiles'!$AC$218-'[1]Outside Edges'!$B69)&gt;=5,'[1]Outside Edges'!$P69="Yes"),"Yes","No")</f>
        <v>Yes</v>
      </c>
      <c r="HJ70" s="283" t="str">
        <f>IF(AND((RIGHT($HJ$3,2)-'[1]Miter Profiles'!$AC$219-'[1]Outside Edges'!$B69)&gt;=5,'[1]Outside Edges'!$P69="Yes"),"Yes","No")</f>
        <v>Yes</v>
      </c>
      <c r="HK70" s="284" t="str">
        <f>IF(AND((RIGHT($HK$3,2)-'[1]Miter Profiles'!$AC$220-'[1]Outside Edges'!$B69)&gt;=5,'[1]Outside Edges'!$P69="Yes"),"Yes","No")</f>
        <v>Yes</v>
      </c>
      <c r="HL70" s="275" t="str">
        <f>IF(AND((RIGHT($HL$3,2)-'[1]Miter Profiles'!$AC$221-'[1]Outside Edges'!$B69)&gt;=5,'[1]Outside Edges'!$P69="Yes"),"Yes","No")</f>
        <v>Yes</v>
      </c>
      <c r="HM70" s="269" t="str">
        <f>IF(AND((RIGHT($HM$3,2)-'[1]Miter Profiles'!$AC$222-'[1]Outside Edges'!$B69)&gt;=5,'[1]Outside Edges'!$P69="Yes"),"Yes","No")</f>
        <v>Yes</v>
      </c>
      <c r="HN70" s="269" t="str">
        <f>IF(AND((RIGHT($HN$3,2)-'[1]Miter Profiles'!$AC$223-'[1]Outside Edges'!$B69)&gt;=5,'[1]Outside Edges'!$P69="Yes"),"Yes","No")</f>
        <v>Yes</v>
      </c>
      <c r="HO70" s="283" t="str">
        <f>IF(AND((RIGHT($HO$3,2)-'[1]Miter Profiles'!$AC$224-'[1]Outside Edges'!$B69)&gt;=5,'[1]Outside Edges'!$P69="Yes"),"Yes","No")</f>
        <v>No</v>
      </c>
      <c r="HP70" s="283" t="str">
        <f>IF(AND((RIGHT($HP$3,2)-'[1]Miter Profiles'!$AC$225-'[1]Outside Edges'!$B69)&gt;=5,'[1]Outside Edges'!$P69="Yes"),"Yes","No")</f>
        <v>Yes</v>
      </c>
      <c r="HQ70" s="283" t="str">
        <f>IF(AND((RIGHT($HQ$3,3)-'[1]Miter Profiles'!$AC$226-'[1]Outside Edges'!$B69)&gt;=5,'[1]Outside Edges'!$P69="Yes"),"Yes","No")</f>
        <v>No</v>
      </c>
      <c r="HR70" s="283" t="str">
        <f>IF(AND((RIGHT($HR$3,2)-'[1]Miter Profiles'!$AC$227-'[1]Outside Edges'!$B69)&gt;=5,'[1]Outside Edges'!$P69="Yes"),"Yes","No")</f>
        <v>No</v>
      </c>
      <c r="HS70" s="269" t="str">
        <f>IF(AND((RIGHT($HS$3,2)-'[1]Miter Profiles'!$AC$228-'[1]Outside Edges'!$B69)&gt;=5,'[1]Outside Edges'!$P69="Yes"),"Yes","No")</f>
        <v>Yes</v>
      </c>
      <c r="HT70" s="269" t="str">
        <f>IF(AND((RIGHT($HT$3,2)-'[1]Miter Profiles'!$AC$229-'[1]Outside Edges'!$B69)&gt;=5,'[1]Outside Edges'!$P69="Yes"),"Yes","No")</f>
        <v>Yes</v>
      </c>
      <c r="HU70" s="269" t="str">
        <f>IF(AND((RIGHT($HU$3,2)-'[1]Miter Profiles'!$AC$230-'[1]Outside Edges'!$B69)&gt;=5,'[1]Outside Edges'!$P69="Yes"),"Yes","No")</f>
        <v>Yes</v>
      </c>
      <c r="HV70" s="283" t="str">
        <f>IF(AND((RIGHT($HV$3,2)-'[1]Miter Profiles'!$AC$231-'[1]Outside Edges'!$B69)&gt;=5,'[1]Outside Edges'!$P69="Yes"),"Yes","No")</f>
        <v>Yes</v>
      </c>
      <c r="HW70" s="283" t="str">
        <f>IF(AND((RIGHT($HW$3,2)-'[1]Miter Profiles'!$AC$232-'[1]Outside Edges'!$B69)&gt;=5,'[1]Outside Edges'!$P69="Yes"),"Yes","No")</f>
        <v>Yes</v>
      </c>
      <c r="HX70" s="283" t="str">
        <f>IF(AND((RIGHT($HX$3,2)-'[1]Miter Profiles'!$AC$233-'[1]Outside Edges'!$B69)&gt;=5,'[1]Outside Edges'!$P69="Yes"),"Yes","No")</f>
        <v>Yes</v>
      </c>
      <c r="HY70" s="269" t="str">
        <f>IF(AND((RIGHT($HY$3,2)-'[1]Miter Profiles'!$AC$234-'[1]Outside Edges'!$B69)&gt;=5,'[1]Outside Edges'!$P69="Yes"),"Yes","No")</f>
        <v>No</v>
      </c>
      <c r="HZ70" s="269" t="str">
        <f>IF(AND((RIGHT($HZ$3,2)-'[1]Miter Profiles'!$AC$235-'[1]Outside Edges'!$B69)&gt;=5,'[1]Outside Edges'!$P69="Yes"),"Yes","No")</f>
        <v>Yes</v>
      </c>
      <c r="IA70" s="269" t="str">
        <f>IF(AND((RIGHT($IA$3,2)-'[1]Miter Profiles'!$AC$236-'[1]Outside Edges'!$B69)&gt;=5,'[1]Outside Edges'!$P69="Yes"),"Yes","No")</f>
        <v>Yes</v>
      </c>
      <c r="IB70" s="283" t="str">
        <f>IF(AND((RIGHT($IB$3,2)-'[1]Miter Profiles'!$AC$237-'[1]Outside Edges'!$B69)&gt;=5,'[1]Outside Edges'!$P69="Yes"),"Yes","No")</f>
        <v>Yes</v>
      </c>
      <c r="IC70" s="283" t="str">
        <f>IF(AND((RIGHT($IC$3,2)-'[1]Miter Profiles'!$AC$238-'[1]Outside Edges'!$B69)&gt;=5,'[1]Outside Edges'!$P69="Yes"),"Yes","No")</f>
        <v>Yes</v>
      </c>
      <c r="ID70" s="283" t="str">
        <f>IF(AND((RIGHT($ID$3,2)-'[1]Miter Profiles'!$AC$239-'[1]Outside Edges'!$B69)&gt;=5,'[1]Outside Edges'!$P69="Yes"),"Yes","No")</f>
        <v>Yes</v>
      </c>
      <c r="IE70" s="269" t="str">
        <f>IF(AND((RIGHT($IE$3,2)-'[1]Miter Profiles'!$AC$240-'[1]Outside Edges'!$B69)&gt;=5,'[1]Outside Edges'!$P69="Yes"),"Yes","No")</f>
        <v>Yes</v>
      </c>
      <c r="IF70" s="269" t="str">
        <f>IF(AND((RIGHT($IF$3,2)-'[1]Miter Profiles'!$AC$241-'[1]Outside Edges'!$B69)&gt;=5,'[1]Outside Edges'!$P69="Yes"),"Yes","No")</f>
        <v>Yes</v>
      </c>
      <c r="IG70" s="269" t="str">
        <f>IF(AND((RIGHT($IG$3,2)-'[1]Miter Profiles'!$AC$242-'[1]Outside Edges'!$B69)&gt;=5,'[1]Outside Edges'!$P69="Yes"),"Yes","No")</f>
        <v>Yes</v>
      </c>
      <c r="IH70" s="283" t="str">
        <f>IF(AND((RIGHT($IH$3,2)-'[1]Miter Profiles'!$AC$243-'[1]Outside Edges'!$B69)&gt;=5,'[1]Outside Edges'!$P69="Yes"),"Yes","No")</f>
        <v>Yes</v>
      </c>
      <c r="II70" s="283" t="str">
        <f>IF(AND((RIGHT($II$3,2)-'[1]Miter Profiles'!$AC$244-'[1]Outside Edges'!$B69)&gt;=5,'[1]Outside Edges'!$P69="Yes"),"Yes","No")</f>
        <v>Yes</v>
      </c>
      <c r="IJ70" s="283" t="str">
        <f>IF(AND((RIGHT($IJ$3,2)-'[1]Miter Profiles'!$AC$245-'[1]Outside Edges'!$B69)&gt;=5,'[1]Outside Edges'!$P69="Yes"),"Yes","No")</f>
        <v>Yes</v>
      </c>
      <c r="IK70" s="269" t="str">
        <f>IF(AND((RIGHT($IK$3,2)-'[1]Miter Profiles'!$AC$246-'[1]Outside Edges'!$B69)&gt;=5,'[1]Outside Edges'!$P69="Yes"),"Yes","No")</f>
        <v>Yes</v>
      </c>
      <c r="IL70" s="269" t="str">
        <f>IF(AND((RIGHT($IL$3,2)-'[1]Miter Profiles'!$AC$247-'[1]Outside Edges'!$B69)&gt;=5,'[1]Outside Edges'!$P69="Yes"),"Yes","No")</f>
        <v>Yes</v>
      </c>
      <c r="IM70" s="269" t="str">
        <f>IF(AND((RIGHT($IM$3,2)-'[1]Miter Profiles'!$AC$248-'[1]Outside Edges'!$B69)&gt;=5,'[1]Outside Edges'!$P69="Yes"),"Yes","No")</f>
        <v>Yes</v>
      </c>
      <c r="IN70" s="283" t="str">
        <f>IF(AND((RIGHT($IN$3,2)-'[1]Miter Profiles'!$AC$249-'[1]Outside Edges'!$B69)&gt;=5,'[1]Outside Edges'!$P69="Yes"),"Yes","No")</f>
        <v>No</v>
      </c>
      <c r="IO70" s="283" t="str">
        <f>IF(AND((RIGHT($IO$3,2)-'[1]Miter Profiles'!$AC$250-'[1]Outside Edges'!$B69)&gt;=5,'[1]Outside Edges'!$P69="Yes"),"Yes","No")</f>
        <v>Yes</v>
      </c>
      <c r="IP70" s="283" t="str">
        <f>IF(AND((RIGHT($IP$3,2)-'[1]Miter Profiles'!$AC$251-'[1]Outside Edges'!$B69)&gt;=5,'[1]Outside Edges'!$P69="Yes"),"Yes","No")</f>
        <v>Yes</v>
      </c>
      <c r="IQ70" s="269" t="str">
        <f>IF(AND((RIGHT($IQ$3,2)-'[1]Miter Profiles'!$AC$252-'[1]Outside Edges'!$B69)&gt;=5,'[1]Outside Edges'!$P69="Yes"),"Yes","No")</f>
        <v>No</v>
      </c>
      <c r="IR70" s="269" t="str">
        <f>IF(AND((RIGHT($IR$3,2)-'[1]Miter Profiles'!$AC$253-'[1]Outside Edges'!$B69)&gt;=5,'[1]Outside Edges'!$P69="Yes"),"Yes","No")</f>
        <v>Yes</v>
      </c>
      <c r="IS70" s="269" t="str">
        <f>IF(AND((RIGHT($IS$3,2)-'[1]Miter Profiles'!$AC$254-'[1]Outside Edges'!$B69)&gt;=5,'[1]Outside Edges'!$P69="Yes"),"Yes","No")</f>
        <v>Yes</v>
      </c>
      <c r="IT70" s="283" t="str">
        <f>IF(AND((RIGHT($IT$3,2)-'[1]Miter Profiles'!$AC$255-'[1]Outside Edges'!$B69)&gt;=5,'[1]Outside Edges'!$P69="Yes"),"Yes","No")</f>
        <v>Yes</v>
      </c>
      <c r="IU70" s="283" t="str">
        <f>IF(AND((RIGHT($IU$3,2)-'[1]Miter Profiles'!$AC$256-'[1]Outside Edges'!$B69)&gt;=5,'[1]Outside Edges'!$P69="Yes"),"Yes","No")</f>
        <v>Yes</v>
      </c>
      <c r="IV70" s="283" t="str">
        <f>IF(AND((RIGHT($IV$3,2)-'[1]Miter Profiles'!$AC$257-'[1]Outside Edges'!$B69)&gt;=5,'[1]Outside Edges'!$P69="Yes"),"Yes","No")</f>
        <v>Yes</v>
      </c>
      <c r="IW70" s="269" t="str">
        <f>IF(AND((RIGHT($IW$3,2)-'[1]Miter Profiles'!$AC$258-'[1]Outside Edges'!$B69)&gt;=5,'[1]Outside Edges'!$P69="Yes"),"Yes","No")</f>
        <v>Yes</v>
      </c>
      <c r="IX70" s="269" t="str">
        <f>IF(AND((RIGHT($IX$3,2)-'[1]Miter Profiles'!$AC$259-'[1]Outside Edges'!$B69)&gt;=5,'[1]Outside Edges'!$P69="Yes"),"Yes","No")</f>
        <v>Yes</v>
      </c>
      <c r="IY70" s="269" t="str">
        <f>IF(AND((RIGHT($IY$3,2)-'[1]Miter Profiles'!$AC$260-'[1]Outside Edges'!$B69)&gt;=5,'[1]Outside Edges'!$P69="Yes"),"Yes","No")</f>
        <v>Yes</v>
      </c>
      <c r="IZ70" s="283" t="str">
        <f>IF(AND((RIGHT($IZ$3,2)-'[1]Miter Profiles'!$AC$261-'[1]Outside Edges'!$B69)&gt;=5,'[1]Outside Edges'!$P69="Yes"),"Yes","No")</f>
        <v>Yes</v>
      </c>
      <c r="JA70" s="283" t="str">
        <f>IF(AND((RIGHT($JA$3,2)-'[1]Miter Profiles'!$AC$262-'[1]Outside Edges'!$B69)&gt;=5,'[1]Outside Edges'!$P69="Yes"),"Yes","No")</f>
        <v>Yes</v>
      </c>
      <c r="JB70" s="283" t="str">
        <f>IF(AND((RIGHT($JB$3,2)-'[1]Miter Profiles'!$AC$263-'[1]Outside Edges'!$B69)&gt;=5,'[1]Outside Edges'!$P69="Yes"),"Yes","No")</f>
        <v>Yes</v>
      </c>
      <c r="JC70" s="269" t="str">
        <f>IF(AND((RIGHT($JC$3,2)-'[1]Miter Profiles'!$AC$264-'[1]Outside Edges'!$B69)&gt;=5,'[1]Outside Edges'!$P69="Yes"),"Yes","No")</f>
        <v>Yes</v>
      </c>
      <c r="JD70" s="269" t="str">
        <f>IF(AND((RIGHT($JD$3,2)-'[1]Miter Profiles'!$AC$265-'[1]Outside Edges'!$B69)&gt;=5,'[1]Outside Edges'!$P69="Yes"),"Yes","No")</f>
        <v>Yes</v>
      </c>
      <c r="JE70" s="269" t="str">
        <f>IF(AND((RIGHT($JE$3,2)-'[1]Miter Profiles'!$AC$266-'[1]Outside Edges'!$B69)&gt;=5,'[1]Outside Edges'!$P69="Yes"),"Yes","No")</f>
        <v>Yes</v>
      </c>
      <c r="JF70" s="283" t="str">
        <f>IF(AND((RIGHT($JF$3,2)-'[1]Miter Profiles'!$AC$267-'[1]Outside Edges'!$B69)&gt;=5,'[1]Outside Edges'!$P69="Yes"),"Yes","No")</f>
        <v>No</v>
      </c>
      <c r="JG70" s="283" t="str">
        <f>IF(AND((RIGHT($JG$3,2)-'[1]Miter Profiles'!$AC$268-'[1]Outside Edges'!$B69)&gt;=5,'[1]Outside Edges'!$P69="Yes"),"Yes","No")</f>
        <v>Yes</v>
      </c>
      <c r="JH70" s="283" t="str">
        <f>IF(AND((RIGHT($JH$3,2)-'[1]Miter Profiles'!$AC$269-'[1]Outside Edges'!$B69)&gt;=5,'[1]Outside Edges'!$P69="Yes"),"Yes","No")</f>
        <v>Yes</v>
      </c>
      <c r="JI70" s="269" t="str">
        <f>IF(AND((RIGHT($JI$3,2)-'[1]Miter Profiles'!$AC$270-'[1]Outside Edges'!$B69)&gt;=5,'[1]Outside Edges'!$P69="Yes"),"Yes","No")</f>
        <v>Yes</v>
      </c>
      <c r="JJ70" s="269" t="str">
        <f>IF(AND((RIGHT($JJ$3,2)-'[1]Miter Profiles'!$AC$271-'[1]Outside Edges'!$B69)&gt;=5,'[1]Outside Edges'!$P69="Yes"),"Yes","No")</f>
        <v>Yes</v>
      </c>
      <c r="JK70" s="269" t="str">
        <f>IF(AND((RIGHT($JK$3,2)-'[1]Miter Profiles'!$AC$272-'[1]Outside Edges'!$B69)&gt;=5,'[1]Outside Edges'!$P69="Yes"),"Yes","No")</f>
        <v>Yes</v>
      </c>
      <c r="JL70" s="283" t="str">
        <f>IF(AND((RIGHT($JL$3,2)-'[1]Miter Profiles'!$AC$273-'[1]Outside Edges'!$B69)&gt;=5,'[1]Outside Edges'!$P69="Yes"),"Yes","No")</f>
        <v>Yes</v>
      </c>
      <c r="JM70" s="283" t="str">
        <f>IF(AND((RIGHT($JM$3,2)-'[1]Miter Profiles'!$AC$274-'[1]Outside Edges'!$B69)&gt;=5,'[1]Outside Edges'!$P69="Yes"),"Yes","No")</f>
        <v>Yes</v>
      </c>
      <c r="JN70" s="283" t="str">
        <f>IF(AND((RIGHT($JN$3,2)-'[1]Miter Profiles'!$AC$275-'[1]Outside Edges'!$B69)&gt;=5,'[1]Outside Edges'!$P69="Yes"),"Yes","No")</f>
        <v>Yes</v>
      </c>
      <c r="JO70" s="269" t="str">
        <f>IF(AND((RIGHT($JO$3,2)-'[1]Miter Profiles'!$AC$276-'[1]Outside Edges'!$B69)&gt;=5,'[1]Outside Edges'!$P69="Yes"),"Yes","No")</f>
        <v>Yes</v>
      </c>
      <c r="JP70" s="269" t="str">
        <f>IF(AND((RIGHT($JP$3,2)-'[1]Miter Profiles'!$AC$277-'[1]Outside Edges'!$B69)&gt;=5,'[1]Outside Edges'!$P69="Yes"),"Yes","No")</f>
        <v>Yes</v>
      </c>
      <c r="JQ70" s="269" t="str">
        <f>IF(AND((RIGHT($JQ$3,2)-'[1]Miter Profiles'!$AC$278-'[1]Outside Edges'!$B69)&gt;=5,'[1]Outside Edges'!$P69="Yes"),"Yes","No")</f>
        <v>Yes</v>
      </c>
      <c r="JR70" s="283" t="str">
        <f>IF(AND((RIGHT($JR$3,2)-'[1]Miter Profiles'!$AC$279-'[1]Outside Edges'!$B69)&gt;=5,'[1]Outside Edges'!$P69="Yes"),"Yes","No")</f>
        <v>No</v>
      </c>
      <c r="JS70" s="283" t="str">
        <f>IF(AND((RIGHT($JS$3,2)-'[1]Miter Profiles'!$AC$280-'[1]Outside Edges'!$B69)&gt;=5,'[1]Outside Edges'!$P69="Yes"),"Yes","No")</f>
        <v>Yes</v>
      </c>
      <c r="JT70" s="283" t="str">
        <f>IF(AND((RIGHT($JT$3,2)-'[1]Miter Profiles'!$AC$281-'[1]Outside Edges'!$B69)&gt;=5,'[1]Outside Edges'!$P69="Yes"),"Yes","No")</f>
        <v>Yes</v>
      </c>
      <c r="JU70" s="269" t="str">
        <f>IF(AND((RIGHT($JU$3,2)-'[1]Miter Profiles'!$AC$282-'[1]Outside Edges'!$B69)&gt;=5,'[1]Outside Edges'!$P69="Yes"),"Yes","No")</f>
        <v>No</v>
      </c>
      <c r="JV70" s="269" t="str">
        <f>IF(AND((RIGHT($JV$3,2)-'[1]Miter Profiles'!$AC$283-'[1]Outside Edges'!$B69)&gt;=5,'[1]Outside Edges'!$P69="Yes"),"Yes","No")</f>
        <v>Yes</v>
      </c>
      <c r="JW70" s="269" t="str">
        <f>IF(AND((RIGHT($JW$3,2)-'[1]Miter Profiles'!$AC$284-'[1]Outside Edges'!$B69)&gt;=5,'[1]Outside Edges'!$P69="Yes"),"Yes","No")</f>
        <v>Yes</v>
      </c>
      <c r="JX70" s="283" t="str">
        <f>IF(AND((RIGHT($JX$3,2)-'[1]Miter Profiles'!$AC$285-'[1]Outside Edges'!$B69)&gt;=5,'[1]Outside Edges'!$P69="Yes"),"Yes","No")</f>
        <v>Yes</v>
      </c>
      <c r="JY70" s="283" t="str">
        <f>IF(AND((RIGHT($JY$3,2)-'[1]Miter Profiles'!$AC$286-'[1]Outside Edges'!$B69)&gt;=5,'[1]Outside Edges'!$P69="Yes"),"Yes","No")</f>
        <v>Yes</v>
      </c>
      <c r="JZ70" s="283" t="str">
        <f>IF(AND((RIGHT($JZ$3,2)-'[1]Miter Profiles'!$AC$287-'[1]Outside Edges'!$B69)&gt;=5,'[1]Outside Edges'!$P69="Yes"),"Yes","No")</f>
        <v>Yes</v>
      </c>
      <c r="KA70" s="269" t="str">
        <f>IF(AND((RIGHT($KA$3,2)-'[1]Miter Profiles'!$AC$288-'[1]Outside Edges'!$B69)&gt;=5,'[1]Outside Edges'!$P69="Yes"),"Yes","No")</f>
        <v>Yes</v>
      </c>
      <c r="KB70" s="269" t="str">
        <f>IF(AND((RIGHT($KB$3,2)-'[1]Miter Profiles'!$AC$289-'[1]Outside Edges'!$B69)&gt;=5,'[1]Outside Edges'!$P69="Yes"),"Yes","No")</f>
        <v>Yes</v>
      </c>
      <c r="KC70" s="269" t="str">
        <f>IF(AND((RIGHT($KC$3,2)-'[1]Miter Profiles'!$AC$290-'[1]Outside Edges'!$B69)&gt;=5,'[1]Outside Edges'!$P69="Yes"),"Yes","No")</f>
        <v>Yes</v>
      </c>
      <c r="KD70" s="283" t="str">
        <f>IF(AND((RIGHT($KD$3,2)-'[1]Miter Profiles'!$AC$291-'[1]Outside Edges'!$B69)&gt;=5,'[1]Outside Edges'!$P69="Yes"),"Yes","No")</f>
        <v>Yes</v>
      </c>
      <c r="KE70" s="283" t="str">
        <f>IF(AND((RIGHT($KE$3,2)-'[1]Miter Profiles'!$AC$292-'[1]Outside Edges'!$B69)&gt;=5,'[1]Outside Edges'!$P69="Yes"),"Yes","No")</f>
        <v>Yes</v>
      </c>
      <c r="KF70" s="283" t="str">
        <f>IF(AND((RIGHT($KF$3,2)-'[1]Miter Profiles'!$AC$293-'[1]Outside Edges'!$B69)&gt;=5,'[1]Outside Edges'!$P69="Yes"),"Yes","No")</f>
        <v>Yes</v>
      </c>
      <c r="KG70" s="269" t="str">
        <f>IF(AND((RIGHT($KG$3,2)-'[1]Miter Profiles'!$AC$294-'[1]Outside Edges'!$B69)&gt;=5,'[1]Outside Edges'!$P69="Yes"),"Yes","No")</f>
        <v>Yes</v>
      </c>
      <c r="KH70" s="269" t="str">
        <f>IF(AND((RIGHT($KH$3,2)-'[1]Miter Profiles'!$AC$295-'[1]Outside Edges'!$B69)&gt;=5,'[1]Outside Edges'!$P69="Yes"),"Yes","No")</f>
        <v>Yes</v>
      </c>
      <c r="KI70" s="269" t="str">
        <f>IF(AND((RIGHT($KI$3,2)-'[1]Miter Profiles'!$AC$296-'[1]Outside Edges'!$B69)&gt;=5,'[1]Outside Edges'!$P69="Yes"),"Yes","No")</f>
        <v>Yes</v>
      </c>
      <c r="KJ70" s="283" t="str">
        <f>IF(AND((RIGHT($KJ$3,2)-'[1]Miter Profiles'!$AC$297-'[1]Outside Edges'!$B69)&gt;=5,'[1]Outside Edges'!$P69="Yes"),"Yes","No")</f>
        <v>Yes</v>
      </c>
      <c r="KK70" s="283" t="str">
        <f>IF(AND((RIGHT($KK$3,2)-'[1]Miter Profiles'!$AC$298-'[1]Outside Edges'!$B69)&gt;=5,'[1]Outside Edges'!$P69="Yes"),"Yes","No")</f>
        <v>Yes</v>
      </c>
      <c r="KL70" s="283" t="str">
        <f>IF(AND((RIGHT($KL$3,2)-'[1]Miter Profiles'!$AC$299-'[1]Outside Edges'!$B69)&gt;=5,'[1]Outside Edges'!$P69="Yes"),"Yes","No")</f>
        <v>Yes</v>
      </c>
      <c r="KM70" s="269" t="str">
        <f>IF(AND((RIGHT($KM$3,2)-'[1]Miter Profiles'!$AC$300-'[1]Outside Edges'!$B69)&gt;=5,'[1]Outside Edges'!$P69="Yes"),"Yes","No")</f>
        <v>Yes</v>
      </c>
      <c r="KN70" s="269" t="str">
        <f>IF(AND((RIGHT($KN$3,2)-'[1]Miter Profiles'!$AC$301-'[1]Outside Edges'!$B69)&gt;=5,'[1]Outside Edges'!$P69="Yes"),"Yes","No")</f>
        <v>Yes</v>
      </c>
      <c r="KO70" s="269" t="str">
        <f>IF(AND((RIGHT($KO$3,2)-'[1]Miter Profiles'!$AC$302-'[1]Outside Edges'!$B69)&gt;=5,'[1]Outside Edges'!$P69="Yes"),"Yes","No")</f>
        <v>Yes</v>
      </c>
      <c r="KP70" s="283" t="str">
        <f>IF(AND((RIGHT($KP$3,2)-'[1]Miter Profiles'!$AC$303-'[1]Outside Edges'!$B69)&gt;=5,'[1]Outside Edges'!$P69="Yes"),"Yes","No")</f>
        <v>Yes</v>
      </c>
      <c r="KQ70" s="283" t="str">
        <f>IF(AND((RIGHT($KQ$3,2)-'[1]Miter Profiles'!$AC$304-'[1]Outside Edges'!$B69)&gt;=5,'[1]Outside Edges'!$P69="Yes"),"Yes","No")</f>
        <v>Yes</v>
      </c>
      <c r="KR70" s="283" t="str">
        <f>IF(AND((RIGHT($KR$3,2)-'[1]Miter Profiles'!$AC$305-'[1]Outside Edges'!$B69)&gt;=5,'[1]Outside Edges'!$P69="Yes"),"Yes","No")</f>
        <v>Yes</v>
      </c>
      <c r="KS70" s="269" t="str">
        <f>IF(AND((RIGHT($KS$3,2)-'[1]Miter Profiles'!$AC$306-'[1]Outside Edges'!$B69)&gt;=5,'[1]Outside Edges'!$P69="Yes"),"Yes","No")</f>
        <v>Yes</v>
      </c>
      <c r="KT70" s="269" t="str">
        <f>IF(AND((RIGHT($KT$3,2)-'[1]Miter Profiles'!$AC$307-'[1]Outside Edges'!$B69)&gt;=5,'[1]Outside Edges'!$P69="Yes"),"Yes","No")</f>
        <v>Yes</v>
      </c>
      <c r="KU70" s="269" t="str">
        <f>IF(AND((RIGHT($KU$3,2)-'[1]Miter Profiles'!$AC$308-'[1]Outside Edges'!$B69)&gt;=5,'[1]Outside Edges'!$P69="Yes"),"Yes","No")</f>
        <v>Yes</v>
      </c>
      <c r="KV70" s="283" t="str">
        <f>IF(AND((RIGHT($KV$3,2)-'[1]Miter Profiles'!$AC$309-'[1]Outside Edges'!$B69)&gt;=5,'[1]Outside Edges'!$P69="Yes"),"Yes","No")</f>
        <v>No</v>
      </c>
      <c r="KW70" s="283" t="str">
        <f>IF(AND((RIGHT($KW$3,2)-'[1]Miter Profiles'!$AC$310-'[1]Outside Edges'!$B69)&gt;=5,'[1]Outside Edges'!$P69="Yes"),"Yes","No")</f>
        <v>Yes</v>
      </c>
      <c r="KX70" s="283" t="str">
        <f>IF(AND((RIGHT($KX$3,2)-'[1]Miter Profiles'!$AC$311-'[1]Outside Edges'!$B69)&gt;=5,'[1]Outside Edges'!$P69="Yes"),"Yes","No")</f>
        <v>Yes</v>
      </c>
      <c r="KY70" s="269" t="str">
        <f>IF(AND((RIGHT($KY$3,2)-'[1]Miter Profiles'!$AC$312-'[1]Outside Edges'!$B69)&gt;=5,'[1]Outside Edges'!$P69="Yes"),"Yes","No")</f>
        <v>Yes</v>
      </c>
      <c r="KZ70" s="269" t="str">
        <f>IF(AND((RIGHT($KZ$3,2)-'[1]Miter Profiles'!$AC$313-'[1]Outside Edges'!$B69)&gt;=5,'[1]Outside Edges'!$P69="Yes"),"Yes","No")</f>
        <v>Yes</v>
      </c>
      <c r="LA70" s="269" t="str">
        <f>IF(AND((RIGHT($LA$3,2)-'[1]Miter Profiles'!$AC$314-'[1]Outside Edges'!$B69)&gt;=5,'[1]Outside Edges'!$P69="Yes"),"Yes","No")</f>
        <v>Yes</v>
      </c>
      <c r="LB70" s="283" t="str">
        <f>IF(AND((RIGHT($LB$3,2)-'[1]Miter Profiles'!$AC$315-'[1]Outside Edges'!$B69)&gt;=5,'[1]Outside Edges'!$P69="Yes"),"Yes","No")</f>
        <v>Yes</v>
      </c>
      <c r="LC70" s="283" t="str">
        <f>IF(AND((RIGHT($LC$3,2)-'[1]Miter Profiles'!$AC$316-'[1]Outside Edges'!$B69)&gt;=5,'[1]Outside Edges'!$P69="Yes"),"Yes","No")</f>
        <v>Yes</v>
      </c>
      <c r="LD70" s="283" t="str">
        <f>IF(AND((RIGHT($LD$3,2)-'[1]Miter Profiles'!$AC$317-'[1]Outside Edges'!$B69)&gt;=5,'[1]Outside Edges'!$P69="Yes"),"Yes","No")</f>
        <v>Yes</v>
      </c>
      <c r="LE70" s="283" t="str">
        <f>IF(AND((RIGHT($LE$3,2)-'[1]Miter Profiles'!$AC$318-'[1]Outside Edges'!$B69)&gt;=5,'[1]Outside Edges'!$P69="Yes"),"Yes","No")</f>
        <v>Yes</v>
      </c>
      <c r="LF70" s="269" t="str">
        <f>IF(AND((RIGHT($LF$3,2)-'[1]Miter Profiles'!$AC$319-'[1]Outside Edges'!$B69)&gt;=5,'[1]Outside Edges'!$P69="Yes"),"Yes","No")</f>
        <v>Yes</v>
      </c>
      <c r="LG70" s="269" t="str">
        <f>IF(AND((RIGHT($LG$3,2)-'[1]Miter Profiles'!$AC$320-'[1]Outside Edges'!$B69)&gt;=5,'[1]Outside Edges'!$P69="Yes"),"Yes","No")</f>
        <v>Yes</v>
      </c>
      <c r="LH70" s="269" t="str">
        <f>IF(AND((RIGHT($LH$3,2)-'[1]Miter Profiles'!$AC$321-'[1]Outside Edges'!$B69)&gt;=5,'[1]Outside Edges'!$P69="Yes"),"Yes","No")</f>
        <v>Yes</v>
      </c>
      <c r="LI70" s="269" t="str">
        <f>IF(AND((RIGHT($LI$3,2)-'[1]Miter Profiles'!$AC$322-'[1]Outside Edges'!$B69)&gt;=5,'[1]Outside Edges'!$P69="Yes"),"Yes","No")</f>
        <v>Yes</v>
      </c>
      <c r="LJ70" s="283" t="str">
        <f>IF(AND((RIGHT($LJ$3,2)-'[1]Miter Profiles'!$AC$323-'[1]Outside Edges'!$B69)&gt;=5,'[1]Outside Edges'!$P69="Yes"),"Yes","No")</f>
        <v>No</v>
      </c>
      <c r="LK70" s="283" t="str">
        <f>IF(AND((RIGHT($LK$3,2)-'[1]Miter Profiles'!$AC$324-'[1]Outside Edges'!$B69)&gt;=5,'[1]Outside Edges'!$P69="Yes"),"Yes","No")</f>
        <v>Yes</v>
      </c>
      <c r="LL70" s="283" t="str">
        <f>IF(AND((RIGHT($LL$3,2)-'[1]Miter Profiles'!$AC$325-'[1]Outside Edges'!$B69)&gt;=5,'[1]Outside Edges'!$P69="Yes"),"Yes","No")</f>
        <v>Yes</v>
      </c>
      <c r="LM70" s="269" t="str">
        <f>IF(AND((RIGHT($LM$3,2)-'[1]Miter Profiles'!$AC$326-'[1]Outside Edges'!$B69)&gt;=5,'[1]Outside Edges'!$P69="Yes"),"Yes","No")</f>
        <v>Yes</v>
      </c>
      <c r="LN70" s="269" t="str">
        <f>IF(AND((RIGHT($LN$3,2)-'[1]Miter Profiles'!$AC$327-'[1]Outside Edges'!$B69)&gt;=5,'[1]Outside Edges'!$P69="Yes"),"Yes","No")</f>
        <v>Yes</v>
      </c>
      <c r="LO70" s="269" t="str">
        <f>IF(AND((RIGHT($LO$3,2)-'[1]Miter Profiles'!$AC$328-'[1]Outside Edges'!$B69)&gt;=5,'[1]Outside Edges'!$P69="Yes"),"Yes","No")</f>
        <v>Yes</v>
      </c>
      <c r="LP70" s="283" t="str">
        <f>IF(AND((RIGHT($LP$3,2)-'[1]Miter Profiles'!$AC$329-'[1]Outside Edges'!$B69)&gt;=5,'[1]Outside Edges'!$P69="Yes"),"Yes","No")</f>
        <v>No</v>
      </c>
      <c r="LQ70" s="283" t="str">
        <f>IF(AND((RIGHT($LQ$3,2)-'[1]Miter Profiles'!$AC$330-'[1]Outside Edges'!$B69)&gt;=5,'[1]Outside Edges'!$P69="Yes"),"Yes","No")</f>
        <v>Yes</v>
      </c>
      <c r="LR70" s="283" t="str">
        <f>IF(AND((RIGHT($LR$3,2)-'[1]Miter Profiles'!$AC$331-'[1]Outside Edges'!$B69)&gt;=5,'[1]Outside Edges'!$P69="Yes"),"Yes","No")</f>
        <v>Yes</v>
      </c>
      <c r="LS70" s="269" t="str">
        <f>IF(AND((RIGHT($LS$3,2)-'[1]Miter Profiles'!$AC$332-'[1]Outside Edges'!$B69)&gt;=5,'[1]Outside Edges'!$P69="Yes"),"Yes","No")</f>
        <v>No</v>
      </c>
      <c r="LT70" s="269" t="str">
        <f>IF(AND((RIGHT($LT$3,2)-'[1]Miter Profiles'!$AC$333-'[1]Outside Edges'!$B69)&gt;=5,'[1]Outside Edges'!$P69="Yes"),"Yes","No")</f>
        <v>Yes</v>
      </c>
      <c r="LU70" s="269" t="str">
        <f>IF(AND((RIGHT($LU$3,2)-'[1]Miter Profiles'!$AC$334-'[1]Outside Edges'!$B69)&gt;=5,'[1]Outside Edges'!$P69="Yes"),"Yes","No")</f>
        <v>Yes</v>
      </c>
      <c r="LV70" s="283" t="str">
        <f>IF(AND((RIGHT($LV$3,2)-'[1]Miter Profiles'!$AC$335-'[1]Outside Edges'!$B69)&gt;=5,'[1]Outside Edges'!$P69="Yes"),"Yes","No")</f>
        <v>Yes</v>
      </c>
      <c r="LW70" s="283" t="str">
        <f>IF(AND((RIGHT($LW$3,2)-'[1]Miter Profiles'!$AC$336-'[1]Outside Edges'!$B69)&gt;=5,'[1]Outside Edges'!$P69="Yes"),"Yes","No")</f>
        <v>Yes</v>
      </c>
      <c r="LX70" s="283" t="str">
        <f>IF(AND((RIGHT($LX$3,2)-'[1]Miter Profiles'!$AC$337-'[1]Outside Edges'!$B69)&gt;=5,'[1]Outside Edges'!$P69="Yes"),"Yes","No")</f>
        <v>Yes</v>
      </c>
      <c r="LY70" s="269" t="str">
        <f>IF(AND((RIGHT($LY$3,2)-'[1]Miter Profiles'!$AC$338-'[1]Outside Edges'!$B69)&gt;=5,'[1]Outside Edges'!$P69="Yes"),"Yes","No")</f>
        <v>Yes</v>
      </c>
      <c r="LZ70" s="269" t="str">
        <f>IF(AND((RIGHT($LZ$3,2)-'[1]Miter Profiles'!$AC$339-'[1]Outside Edges'!$B69)&gt;=5,'[1]Outside Edges'!$P69="Yes"),"Yes","No")</f>
        <v>Yes</v>
      </c>
      <c r="MA70" s="269" t="str">
        <f>IF(AND((RIGHT($MA$3,2)-'[1]Miter Profiles'!$AC$340-'[1]Outside Edges'!$B69)&gt;=5,'[1]Outside Edges'!$P69="Yes"),"Yes","No")</f>
        <v>Yes</v>
      </c>
      <c r="MB70" s="283" t="str">
        <f>IF(AND((RIGHT($MB$3,2)-'[1]Miter Profiles'!$AC$341-'[1]Outside Edges'!$B69)&gt;=5,'[1]Outside Edges'!$P69="Yes"),"Yes","No")</f>
        <v>Yes</v>
      </c>
      <c r="MC70" s="283" t="str">
        <f>IF(AND((RIGHT($MC$3,2)-'[1]Miter Profiles'!$AC$342-'[1]Outside Edges'!$B69)&gt;=5,'[1]Outside Edges'!$P69="Yes"),"Yes","No")</f>
        <v>Yes</v>
      </c>
      <c r="MD70" s="283" t="str">
        <f>IF(AND((RIGHT($MD$3,2)-'[1]Miter Profiles'!$AC$343-'[1]Outside Edges'!$B69)&gt;=5,'[1]Outside Edges'!$P69="Yes"),"Yes","No")</f>
        <v>Yes</v>
      </c>
      <c r="ME70" s="269" t="str">
        <f>IF(AND((RIGHT($ME$3,2)-'[1]Miter Profiles'!$AC$344-'[1]Outside Edges'!$B69)&gt;=5,'[1]Outside Edges'!$P69="Yes"),"Yes","No")</f>
        <v>Yes</v>
      </c>
      <c r="MF70" s="269" t="str">
        <f>IF(AND((RIGHT($MF$3,2)-'[1]Miter Profiles'!$AC$345-'[1]Outside Edges'!$B69)&gt;=5,'[1]Outside Edges'!$P69="Yes"),"Yes","No")</f>
        <v>Yes</v>
      </c>
      <c r="MG70" s="269" t="str">
        <f>IF(AND((RIGHT($MG$3,2)-'[1]Miter Profiles'!$AC$346-'[1]Outside Edges'!$B69)&gt;=5,'[1]Outside Edges'!$P69="Yes"),"Yes","No")</f>
        <v>Yes</v>
      </c>
      <c r="MH70" s="283" t="str">
        <f>IF(AND((RIGHT($MH$3,2)-'[1]Miter Profiles'!$AC$347-'[1]Outside Edges'!$B69)&gt;=5,'[1]Outside Edges'!$P69="Yes"),"Yes","No")</f>
        <v>Yes</v>
      </c>
      <c r="MI70" s="283" t="str">
        <f>IF(AND((RIGHT($MI$3,2)-'[1]Miter Profiles'!$AC$348-'[1]Outside Edges'!$B69)&gt;=5,'[1]Outside Edges'!$P69="Yes"),"Yes","No")</f>
        <v>Yes</v>
      </c>
      <c r="MJ70" s="283" t="str">
        <f>IF(AND((RIGHT($MJ$3,2)-'[1]Miter Profiles'!$AC$349-'[1]Outside Edges'!$B69)&gt;=5,'[1]Outside Edges'!$P69="Yes"),"Yes","No")</f>
        <v>Yes</v>
      </c>
      <c r="MK70" s="269" t="str">
        <f>IF(AND((RIGHT($MK$3,2)-'[1]Miter Profiles'!$AC$350-'[1]Outside Edges'!$B69)&gt;=5,'[1]Outside Edges'!$P69="Yes"),"Yes","No")</f>
        <v>Yes</v>
      </c>
      <c r="ML70" s="269" t="str">
        <f>IF(AND((RIGHT($ML$3,2)-'[1]Miter Profiles'!$AC$351-'[1]Outside Edges'!$B69)&gt;=5,'[1]Outside Edges'!$P69="Yes"),"Yes","No")</f>
        <v>Yes</v>
      </c>
      <c r="MM70" s="269" t="str">
        <f>IF(AND((RIGHT($MM$3,2)-'[1]Miter Profiles'!$AC$352-'[1]Outside Edges'!$B69)&gt;=5,'[1]Outside Edges'!$P69="Yes"),"Yes","No")</f>
        <v>Yes</v>
      </c>
      <c r="MN70" s="283" t="str">
        <f>IF(AND((RIGHT($MK$3,2)-'[1]Miter Profiles'!$AC$350-'[1]Outside Edges'!$B69)&gt;=5,'[1]Outside Edges'!$P69="Yes"),"Yes","No")</f>
        <v>Yes</v>
      </c>
      <c r="MO70" s="283" t="str">
        <f>IF(AND((RIGHT($ML$3,2)-'[1]Miter Profiles'!$AC$351-'[1]Outside Edges'!$B69)&gt;=5,'[1]Outside Edges'!$P69="Yes"),"Yes","No")</f>
        <v>Yes</v>
      </c>
      <c r="MP70" s="283" t="str">
        <f>IF(AND((RIGHT($MM$3,2)-'[1]Miter Profiles'!$AC$352-'[1]Outside Edges'!$B69)&gt;=5,'[1]Outside Edges'!$P69="Yes"),"Yes","No")</f>
        <v>Yes</v>
      </c>
    </row>
    <row r="71" spans="1:354" ht="15.75" customHeight="1" thickBot="1" x14ac:dyDescent="0.3">
      <c r="A71" s="8" t="str">
        <f>IF('[1]Outside Edges'!$A70&lt;&gt;"",'[1]Outside Edges'!$A70,"")</f>
        <v>D68</v>
      </c>
      <c r="B71" s="10" t="str">
        <f>IF(AND((RIGHT($B$3,2)-'[1]Miter Profiles'!$AC$3-'[1]Outside Edges'!$B70)&gt;=5,'[1]Outside Edges'!$P70="Yes"),"Yes","No")</f>
        <v>Yes</v>
      </c>
      <c r="C71" s="10" t="str">
        <f>IF(AND((RIGHT($C$3,2)-'[1]Miter Profiles'!$AC$4-'[1]Outside Edges'!$B70)&gt;=5,'[1]Outside Edges'!$P70="Yes"),"Yes","No")</f>
        <v>Yes</v>
      </c>
      <c r="D71" s="85" t="str">
        <f>IF(AND((RIGHT($D$3,2)-'[1]Miter Profiles'!$AC$5-'[1]Outside Edges'!$B70)&gt;=5,'[1]Outside Edges'!$P70="Yes"),"Yes","No")</f>
        <v>Yes</v>
      </c>
      <c r="E71" s="86" t="str">
        <f>IF(AND((RIGHT($E$3,2)-'[1]Miter Profiles'!$AC$6-'[1]Outside Edges'!$B70)&gt;=5,'[1]Outside Edges'!$P70="Yes"),"Yes","No")</f>
        <v>No</v>
      </c>
      <c r="F71" s="11" t="str">
        <f>IF(AND((RIGHT($F$3,2)-'[1]Miter Profiles'!$AC$7-'[1]Outside Edges'!$B70)&gt;=5,'[1]Outside Edges'!$P70="Yes"),"Yes","No")</f>
        <v>Yes</v>
      </c>
      <c r="G71" s="87" t="str">
        <f>IF(AND((RIGHT($G$3,2)-'[1]Miter Profiles'!$AC$8-'[1]Outside Edges'!$B70)&gt;=5,'[1]Outside Edges'!$P70="Yes"),"Yes","No")</f>
        <v>Yes</v>
      </c>
      <c r="H71" s="10" t="str">
        <f>IF(AND((RIGHT($H$3,2)-'[1]Miter Profiles'!$AC$9-'[1]Outside Edges'!$B70)&gt;=5,'[1]Outside Edges'!$P70="Yes"),"Yes","No")</f>
        <v>Yes</v>
      </c>
      <c r="I71" s="10" t="str">
        <f>IF(AND((RIGHT($I$3,2)-'[1]Miter Profiles'!$AC$10-'[1]Outside Edges'!$B70)&gt;=5,'[1]Outside Edges'!$P70="Yes"),"Yes","No")</f>
        <v>Yes</v>
      </c>
      <c r="J71" s="85" t="str">
        <f>IF(AND((RIGHT($J$3,2)-'[1]Miter Profiles'!$AC$11-'[1]Outside Edges'!$B70)&gt;=5,'[1]Outside Edges'!$P70="Yes"),"Yes","No")</f>
        <v>Yes</v>
      </c>
      <c r="K71" s="86" t="str">
        <f>IF(AND((RIGHT($K$3,2)-'[1]Miter Profiles'!$AC$12-'[1]Outside Edges'!$B70)&gt;=5,'[1]Outside Edges'!$P70="Yes"),"Yes","No")</f>
        <v>Yes</v>
      </c>
      <c r="L71" s="11" t="str">
        <f>IF(AND((RIGHT($L$3,2)-'[1]Miter Profiles'!$AC$13-'[1]Outside Edges'!$B70)&gt;=5,'[1]Outside Edges'!$P70="Yes"),"Yes","No")</f>
        <v>Yes</v>
      </c>
      <c r="M71" s="87" t="str">
        <f>IF(AND((RIGHT($M$3,2)-'[1]Miter Profiles'!$AC$14-'[1]Outside Edges'!$B70)&gt;=5,'[1]Outside Edges'!$P70="Yes"),"Yes","No")</f>
        <v>Yes</v>
      </c>
      <c r="N71" s="10" t="str">
        <f>IF(AND((RIGHT($N$3,2)-'[1]Miter Profiles'!$AC$15-'[1]Outside Edges'!$B70)&gt;=4,'[1]Outside Edges'!$P70="Yes"),"Yes","No")</f>
        <v>No</v>
      </c>
      <c r="O71" s="10" t="str">
        <f>IF(AND((RIGHT($O$3,2)-'[1]Miter Profiles'!$AC$16-'[1]Outside Edges'!$B70)&gt;=5,'[1]Outside Edges'!$P70="Yes"),"Yes","No")</f>
        <v>Yes</v>
      </c>
      <c r="P71" s="85" t="str">
        <f>IF(AND((RIGHT($P$3,2)-'[1]Miter Profiles'!$AC$17-'[1]Outside Edges'!$B70)&gt;=5,'[1]Outside Edges'!$P70="Yes"),"Yes","No")</f>
        <v>Yes</v>
      </c>
      <c r="Q71" s="86" t="str">
        <f>IF(AND((RIGHT($Q$3,2)-'[1]Miter Profiles'!$AC$18-'[1]Outside Edges'!$B70)&gt;=5,'[1]Outside Edges'!$P70="Yes"),"Yes","No")</f>
        <v>No</v>
      </c>
      <c r="R71" s="11" t="str">
        <f>IF(AND((RIGHT($R$3,2)-'[1]Miter Profiles'!$AC$19-'[1]Outside Edges'!$B70)&gt;=5,'[1]Outside Edges'!$P70="Yes"),"Yes","No")</f>
        <v>Yes</v>
      </c>
      <c r="S71" s="87" t="str">
        <f>IF(AND((RIGHT($S$3,2)-'[1]Miter Profiles'!$AC$20-'[1]Outside Edges'!$B70)&gt;=5,'[1]Outside Edges'!$P70="Yes"),"Yes","No")</f>
        <v>Yes</v>
      </c>
      <c r="T71" s="10" t="str">
        <f>IF(AND((RIGHT($T$3,2)-'[1]Miter Profiles'!$AC$21-'[1]Outside Edges'!$B70)&gt;=5,'[1]Outside Edges'!$P70="Yes"),"Yes","No")</f>
        <v>Yes</v>
      </c>
      <c r="U71" s="10" t="str">
        <f>IF(AND((RIGHT($U$3,2)-'[1]Miter Profiles'!$AC$22-'[1]Outside Edges'!$B70)&gt;=5,'[1]Outside Edges'!$P70="Yes"),"Yes","No")</f>
        <v>Yes</v>
      </c>
      <c r="V71" s="85" t="str">
        <f>IF(AND((RIGHT($V$3,2)-'[1]Miter Profiles'!$AC$23-'[1]Outside Edges'!$B70)&gt;=5,'[1]Outside Edges'!$P70="Yes"),"Yes","No")</f>
        <v>Yes</v>
      </c>
      <c r="W71" s="86" t="str">
        <f>IF(AND((RIGHT($W$3,2)-'[1]Miter Profiles'!$AC$24-'[1]Outside Edges'!$B70)&gt;=5,'[1]Outside Edges'!$P70="Yes"),"Yes","No")</f>
        <v>No</v>
      </c>
      <c r="X71" s="11" t="str">
        <f>IF(AND((RIGHT($X$3,2)-'[1]Miter Profiles'!$AC$25-'[1]Outside Edges'!$B70)&gt;=5,'[1]Outside Edges'!$P70="Yes"),"Yes","No")</f>
        <v>No</v>
      </c>
      <c r="Y71" s="87" t="str">
        <f>IF(AND((RIGHT($Y$3,2)-'[1]Miter Profiles'!$AC$26-'[1]Outside Edges'!$B70)&gt;=5,'[1]Outside Edges'!$P70="Yes"),"Yes","No")</f>
        <v>Yes</v>
      </c>
      <c r="Z71" s="10" t="str">
        <f>IF(AND((RIGHT($Z$3,2)-'[1]Miter Profiles'!$AC$27-'[1]Outside Edges'!$B70)&gt;=5,'[1]Outside Edges'!$P70="Yes"),"Yes","No")</f>
        <v>No</v>
      </c>
      <c r="AA71" s="10" t="str">
        <f>IF(AND((RIGHT($AA$3,2)-'[1]Miter Profiles'!$AC$28-'[1]Outside Edges'!$B70)&gt;=5,'[1]Outside Edges'!$P70="Yes"),"Yes","No")</f>
        <v>Yes</v>
      </c>
      <c r="AB71" s="85" t="str">
        <f>IF(AND((RIGHT($AB$3,2)-'[1]Miter Profiles'!$AC$29-'[1]Outside Edges'!$B70)&gt;=5,'[1]Outside Edges'!$P70="Yes"),"Yes","No")</f>
        <v>Yes</v>
      </c>
      <c r="AC71" s="86" t="str">
        <f>IF(AND((RIGHT($AC$3,2)-'[1]Miter Profiles'!$AC$30-'[1]Outside Edges'!$B70)&gt;=5,'[1]Outside Edges'!$P70="Yes"),"Yes","No")</f>
        <v>Yes</v>
      </c>
      <c r="AD71" s="11" t="str">
        <f>IF(AND((RIGHT($AD$3,2)-'[1]Miter Profiles'!$AC$31-'[1]Outside Edges'!$B70)&gt;=5,'[1]Outside Edges'!$P70="Yes"),"Yes","No")</f>
        <v>Yes</v>
      </c>
      <c r="AE71" s="87" t="str">
        <f>IF(AND((RIGHT($AE$3,2)-'[1]Miter Profiles'!$AC$32-'[1]Outside Edges'!$B70)&gt;=5,'[1]Outside Edges'!$P70="Yes"),"Yes","No")</f>
        <v>Yes</v>
      </c>
      <c r="AF71" s="10" t="str">
        <f>IF(AND((RIGHT($AF$3,2)-'[1]Miter Profiles'!$AC$33-'[1]Outside Edges'!$B70)&gt;=5,'[1]Outside Edges'!$P70="Yes"),"Yes","No")</f>
        <v>Yes</v>
      </c>
      <c r="AG71" s="10" t="str">
        <f>IF(AND((RIGHT($AG$3,2)-'[1]Miter Profiles'!$AC$34-'[1]Outside Edges'!$B70)&gt;=5,'[1]Outside Edges'!$P70="Yes"),"Yes","No")</f>
        <v>Yes</v>
      </c>
      <c r="AH71" s="85" t="str">
        <f>IF(AND((RIGHT($AH$3,2)-'[1]Miter Profiles'!$AC$35-'[1]Outside Edges'!$B70)&gt;=5,'[1]Outside Edges'!$P70="Yes"),"Yes","No")</f>
        <v>Yes</v>
      </c>
      <c r="AI71" s="86" t="str">
        <f>IF(AND((RIGHT($AI$3,2)-'[1]Miter Profiles'!$AC$36-'[1]Outside Edges'!$B70)&gt;=5,'[1]Outside Edges'!$P70="Yes"),"Yes","No")</f>
        <v>Yes</v>
      </c>
      <c r="AJ71" s="11" t="str">
        <f>IF(AND((RIGHT($AJ$3,2)-'[1]Miter Profiles'!$AC$37-'[1]Outside Edges'!$B70)&gt;=5,'[1]Outside Edges'!$P70="Yes"),"Yes","No")</f>
        <v>Yes</v>
      </c>
      <c r="AK71" s="87" t="str">
        <f>IF(AND((RIGHT($AK$3,2)-'[1]Miter Profiles'!$AC$38-'[1]Outside Edges'!$B70)&gt;=5,'[1]Outside Edges'!$P70="Yes"),"Yes","No")</f>
        <v>Yes</v>
      </c>
      <c r="AL71" s="10" t="str">
        <f>IF(AND((RIGHT($AL$3,2)-'[1]Miter Profiles'!$AC$39-'[1]Outside Edges'!$B70)&gt;=5,'[1]Outside Edges'!$P70="Yes"),"Yes","No")</f>
        <v>Yes</v>
      </c>
      <c r="AM71" s="10" t="str">
        <f>IF(AND((RIGHT($AM$3,2)-'[1]Miter Profiles'!$AC$40-'[1]Outside Edges'!$B70)&gt;=5,'[1]Outside Edges'!$P70="Yes"),"Yes","No")</f>
        <v>Yes</v>
      </c>
      <c r="AN71" s="85" t="str">
        <f>IF(AND((RIGHT($AN$3,2)-'[1]Miter Profiles'!$AC$41-'[1]Outside Edges'!$B70)&gt;=5,'[1]Outside Edges'!$P70="Yes"),"Yes","No")</f>
        <v>Yes</v>
      </c>
      <c r="AO71" s="86" t="str">
        <f>IF(AND((RIGHT($AO$3,2)-'[1]Miter Profiles'!$AC$42-'[1]Outside Edges'!$B70)&gt;=5,'[1]Outside Edges'!$P70="Yes"),"Yes","No")</f>
        <v>Yes</v>
      </c>
      <c r="AP71" s="11" t="str">
        <f>IF(AND((RIGHT($AP$3,2)-'[1]Miter Profiles'!$AC$43-'[1]Outside Edges'!$B70)&gt;=5,'[1]Outside Edges'!$P70="Yes"),"Yes","No")</f>
        <v>Yes</v>
      </c>
      <c r="AQ71" s="87" t="str">
        <f>IF(AND((RIGHT($AQ$3,2)-'[1]Miter Profiles'!$AC$44-'[1]Outside Edges'!$B70)&gt;=5,'[1]Outside Edges'!$P70="Yes"),"Yes","No")</f>
        <v>Yes</v>
      </c>
      <c r="AR71" s="10" t="str">
        <f>IF(AND((RIGHT($AR$3,2)-'[1]Miter Profiles'!$AC$45-'[1]Outside Edges'!$B70)&gt;=5,'[1]Outside Edges'!$P70="Yes"),"Yes","No")</f>
        <v>Yes</v>
      </c>
      <c r="AS71" s="10" t="str">
        <f>IF(AND((RIGHT($AS$3,2)-'[1]Miter Profiles'!$AC$46-'[1]Outside Edges'!$B70)&gt;=5,'[1]Outside Edges'!$P70="Yes"),"Yes","No")</f>
        <v>Yes</v>
      </c>
      <c r="AT71" s="85" t="str">
        <f>IF(AND((RIGHT($AT$3,2)-'[1]Miter Profiles'!$AC$47-'[1]Outside Edges'!$B70)&gt;=5,'[1]Outside Edges'!$P70="Yes"),"Yes","No")</f>
        <v>Yes</v>
      </c>
      <c r="AU71" s="86" t="str">
        <f>IF(AND((RIGHT($AU$3,2)-'[1]Miter Profiles'!$AC$48-'[1]Outside Edges'!$B70)&gt;=5,'[1]Outside Edges'!$P70="Yes"),"Yes","No")</f>
        <v>Yes</v>
      </c>
      <c r="AV71" s="11" t="str">
        <f>IF(AND((RIGHT($AV$3,2)-'[1]Miter Profiles'!$AC$49-'[1]Outside Edges'!$B70)&gt;=5,'[1]Outside Edges'!$P70="Yes"),"Yes","No")</f>
        <v>Yes</v>
      </c>
      <c r="AW71" s="87" t="str">
        <f>IF(AND((RIGHT($AW$3,2)-'[1]Miter Profiles'!$AC$50-'[1]Outside Edges'!$B70)&gt;=5,'[1]Outside Edges'!$P70="Yes"),"Yes","No")</f>
        <v>Yes</v>
      </c>
      <c r="AX71" s="10" t="str">
        <f>IF(AND((RIGHT($AX$3,2)-'[1]Miter Profiles'!$AC$51-'[1]Outside Edges'!$B70)&gt;=5,'[1]Outside Edges'!$P70="Yes"),"Yes","No")</f>
        <v>Yes</v>
      </c>
      <c r="AY71" s="10" t="str">
        <f>IF(AND((RIGHT($AY$3,2)-'[1]Miter Profiles'!$AC$52-'[1]Outside Edges'!$B70)&gt;=5,'[1]Outside Edges'!$P70="Yes"),"Yes","No")</f>
        <v>Yes</v>
      </c>
      <c r="AZ71" s="85" t="str">
        <f>IF(AND((RIGHT($AZ$3,2)-'[1]Miter Profiles'!$AC$53-'[1]Outside Edges'!$B70)&gt;=5,'[1]Outside Edges'!$P70="Yes"),"Yes","No")</f>
        <v>Yes</v>
      </c>
      <c r="BA71" s="86" t="str">
        <f>IF(AND((RIGHT($BA$3,2)-'[1]Miter Profiles'!$AC$54-'[1]Outside Edges'!$B70)&gt;=5,'[1]Outside Edges'!$P70="Yes"),"Yes","No")</f>
        <v>Yes</v>
      </c>
      <c r="BB71" s="11" t="str">
        <f>IF(AND((RIGHT($BB$3,2)-'[1]Miter Profiles'!$AC$55-'[1]Outside Edges'!$B70)&gt;=5,'[1]Outside Edges'!$P70="Yes"),"Yes","No")</f>
        <v>Yes</v>
      </c>
      <c r="BC71" s="87" t="str">
        <f>IF(AND((RIGHT($BC$3,2)-'[1]Miter Profiles'!$AC$56-'[1]Outside Edges'!$B70)&gt;=5,'[1]Outside Edges'!$P70="Yes"),"Yes","No")</f>
        <v>Yes</v>
      </c>
      <c r="BD71" s="10" t="str">
        <f>IF(AND((RIGHT($BD$3,2)-'[1]Miter Profiles'!$AC$57-'[1]Outside Edges'!$B70)&gt;=5,'[1]Outside Edges'!$P70="Yes"),"Yes","No")</f>
        <v>Yes</v>
      </c>
      <c r="BE71" s="10" t="str">
        <f>IF(AND((RIGHT($BE$3,2)-'[1]Miter Profiles'!$AC$58-'[1]Outside Edges'!$B70)&gt;=5,'[1]Outside Edges'!$P70="Yes"),"Yes","No")</f>
        <v>Yes</v>
      </c>
      <c r="BF71" s="85" t="str">
        <f>IF(AND((RIGHT($BF$3,2)-'[1]Miter Profiles'!$AC$59-'[1]Outside Edges'!$B70)&gt;=5,'[1]Outside Edges'!$P70="Yes"),"Yes","No")</f>
        <v>Yes</v>
      </c>
      <c r="BG71" s="86" t="str">
        <f>IF(AND((RIGHT($BG$3,2)-'[1]Miter Profiles'!$AC$60-'[1]Outside Edges'!$B70)&gt;=5,'[1]Outside Edges'!$P70="Yes"),"Yes","No")</f>
        <v>Yes</v>
      </c>
      <c r="BH71" s="11" t="str">
        <f>IF(AND((RIGHT($BH$3,2)-'[1]Miter Profiles'!$AC$61-'[1]Outside Edges'!$B70)&gt;=5,'[1]Outside Edges'!$P70="Yes"),"Yes","No")</f>
        <v>Yes</v>
      </c>
      <c r="BI71" s="87" t="str">
        <f>IF(AND((RIGHT($BI$3,2)-'[1]Miter Profiles'!$AC$62-'[1]Outside Edges'!$B70)&gt;=5,'[1]Outside Edges'!$P70="Yes"),"Yes","No")</f>
        <v>Yes</v>
      </c>
      <c r="BJ71" s="10" t="str">
        <f>IF(AND((RIGHT($BJ$3,2)-'[1]Miter Profiles'!$AC$63-'[1]Outside Edges'!$B70)&gt;=5,'[1]Outside Edges'!$P70="Yes"),"Yes","No")</f>
        <v>Yes</v>
      </c>
      <c r="BK71" s="10" t="str">
        <f>IF(AND((RIGHT($BK$3,2)-'[1]Miter Profiles'!$AC$64-'[1]Outside Edges'!$B70)&gt;=5,'[1]Outside Edges'!$P70="Yes"),"Yes","No")</f>
        <v>Yes</v>
      </c>
      <c r="BL71" s="85" t="str">
        <f>IF(AND((RIGHT($BL$3,2)-'[1]Miter Profiles'!$AC$65-'[1]Outside Edges'!$B70)&gt;=5,'[1]Outside Edges'!$P70="Yes"),"Yes","No")</f>
        <v>Yes</v>
      </c>
      <c r="BM71" s="86" t="str">
        <f>IF(AND((RIGHT($BM$3,2)-'[1]Miter Profiles'!$AC$66-'[1]Outside Edges'!$B70)&gt;=5,'[1]Outside Edges'!$P70="Yes"),"Yes","No")</f>
        <v>Yes</v>
      </c>
      <c r="BN71" s="11" t="str">
        <f>IF(AND((RIGHT($BN$3,2)-'[1]Miter Profiles'!$AC$67-'[1]Outside Edges'!$B70)&gt;=5,'[1]Outside Edges'!$P70="Yes"),"Yes","No")</f>
        <v>Yes</v>
      </c>
      <c r="BO71" s="87" t="str">
        <f>IF(AND((RIGHT($BO$3,2)-'[1]Miter Profiles'!$AC$68-'[1]Outside Edges'!$B70)&gt;=5,'[1]Outside Edges'!$P70="Yes"),"Yes","No")</f>
        <v>Yes</v>
      </c>
      <c r="BP71" s="10" t="str">
        <f>IF(AND((RIGHT($BP$3,2)-'[1]Miter Profiles'!$AC$69-'[1]Outside Edges'!$B70)&gt;=5,'[1]Outside Edges'!$P70="Yes"),"Yes","No")</f>
        <v>No</v>
      </c>
      <c r="BQ71" s="10" t="str">
        <f>IF(AND((RIGHT($BQ$3,2)-'[1]Miter Profiles'!$AC$70-'[1]Outside Edges'!$B70)&gt;=5,'[1]Outside Edges'!$P70="Yes"),"Yes","No")</f>
        <v>Yes</v>
      </c>
      <c r="BR71" s="85" t="str">
        <f>IF(AND((RIGHT($BR$3,2)-'[1]Miter Profiles'!$AC$71-'[1]Outside Edges'!$B70)&gt;=5,'[1]Outside Edges'!$P70="Yes"),"Yes","No")</f>
        <v>Yes</v>
      </c>
      <c r="BS71" s="86" t="str">
        <f>IF(AND((RIGHT($BS$3,2)-'[1]Miter Profiles'!$AC$72-'[1]Outside Edges'!$B70)&gt;=5,'[1]Outside Edges'!$P70="Yes"),"Yes","No")</f>
        <v>Yes</v>
      </c>
      <c r="BT71" s="11" t="str">
        <f>IF(AND((RIGHT($BT$3,2)-'[1]Miter Profiles'!$AC$73-'[1]Outside Edges'!$B70)&gt;=5,'[1]Outside Edges'!$P70="Yes"),"Yes","No")</f>
        <v>Yes</v>
      </c>
      <c r="BU71" s="87" t="str">
        <f>IF(AND((RIGHT($BU$3,2)-'[1]Miter Profiles'!$AC$74-'[1]Outside Edges'!$B70)&gt;=5,'[1]Outside Edges'!$P70="Yes"),"Yes","No")</f>
        <v>Yes</v>
      </c>
      <c r="BV71" s="10" t="str">
        <f>IF(AND((RIGHT($BV$3,2)-'[1]Miter Profiles'!$AC$75-'[1]Outside Edges'!$B70)&gt;=5,'[1]Outside Edges'!$P70="Yes"),"Yes","No")</f>
        <v>Yes</v>
      </c>
      <c r="BW71" s="10" t="str">
        <f>IF(AND((RIGHT($BW$3,2)-'[1]Miter Profiles'!$AC$76-'[1]Outside Edges'!$B70)&gt;=5,'[1]Outside Edges'!$P70="Yes"),"Yes","No")</f>
        <v>Yes</v>
      </c>
      <c r="BX71" s="85" t="str">
        <f>IF(AND((RIGHT($BX$3,2)-'[1]Miter Profiles'!$AC$77-'[1]Outside Edges'!$B70)&gt;=5,'[1]Outside Edges'!$P70="Yes"),"Yes","No")</f>
        <v>Yes</v>
      </c>
      <c r="BY71" s="86" t="str">
        <f>IF(AND((RIGHT($BY$3,2)-'[1]Miter Profiles'!$AC$78-'[1]Outside Edges'!$B70)&gt;=5,'[1]Outside Edges'!$P70="Yes"),"Yes","No")</f>
        <v>Yes</v>
      </c>
      <c r="BZ71" s="11" t="str">
        <f>IF(AND((RIGHT($BZ$3,2)-'[1]Miter Profiles'!$AC$79-'[1]Outside Edges'!$B70)&gt;=5,'[1]Outside Edges'!$P70="Yes"),"Yes","No")</f>
        <v>Yes</v>
      </c>
      <c r="CA71" s="87" t="str">
        <f>IF(AND((RIGHT($CA$3,2)-'[1]Miter Profiles'!$AC$80-'[1]Outside Edges'!$B70)&gt;=5,'[1]Outside Edges'!$P70="Yes"),"Yes","No")</f>
        <v>Yes</v>
      </c>
      <c r="CB71" s="10" t="str">
        <f>IF(AND((RIGHT($CB$3,2)-'[1]Miter Profiles'!$AC$81-'[1]Outside Edges'!$B70)&gt;=5,'[1]Outside Edges'!$P70="Yes"),"Yes","No")</f>
        <v>Yes</v>
      </c>
      <c r="CC71" s="10" t="str">
        <f>IF(AND((RIGHT($CC$3,2)-'[1]Miter Profiles'!$AC$82-'[1]Outside Edges'!$B70)&gt;=5,'[1]Outside Edges'!$P70="Yes"),"Yes","No")</f>
        <v>Yes</v>
      </c>
      <c r="CD71" s="85" t="str">
        <f>IF(AND((RIGHT($CD$3,2)-'[1]Miter Profiles'!$AC$83-'[1]Outside Edges'!$B70)&gt;=5,'[1]Outside Edges'!$P70="Yes"),"Yes","No")</f>
        <v>Yes</v>
      </c>
      <c r="CE71" s="86" t="str">
        <f>IF(AND((RIGHT($CE$3,2)-'[1]Miter Profiles'!$AC$84-'[1]Outside Edges'!$B70)&gt;=5,'[1]Outside Edges'!$P70="Yes"),"Yes","No")</f>
        <v>Yes</v>
      </c>
      <c r="CF71" s="11" t="str">
        <f>IF(AND((RIGHT($CF$3,2)-'[1]Miter Profiles'!$AC$85-'[1]Outside Edges'!$B70)&gt;=5,'[1]Outside Edges'!$P70="Yes"),"Yes","No")</f>
        <v>Yes</v>
      </c>
      <c r="CG71" s="87" t="str">
        <f>IF(AND((RIGHT($CG$3,2)-'[1]Miter Profiles'!$AC$86-'[1]Outside Edges'!$B70)&gt;=5,'[1]Outside Edges'!$P70="Yes"),"Yes","No")</f>
        <v>Yes</v>
      </c>
      <c r="CH71" s="10" t="str">
        <f>IF(AND((RIGHT($CH$3,2)-'[1]Miter Profiles'!$AC$87-'[1]Outside Edges'!$B70)&gt;=5,'[1]Outside Edges'!$P70="Yes"),"Yes","No")</f>
        <v>Yes</v>
      </c>
      <c r="CI71" s="10" t="str">
        <f>IF(AND((RIGHT($CI$3,2)-'[1]Miter Profiles'!$AC$88-'[1]Outside Edges'!$B70)&gt;=5,'[1]Outside Edges'!$P70="Yes"),"Yes","No")</f>
        <v>Yes</v>
      </c>
      <c r="CJ71" s="85" t="str">
        <f>IF(AND((RIGHT($CJ$3,2)-'[1]Miter Profiles'!$AC$89-'[1]Outside Edges'!$B70)&gt;=5,'[1]Outside Edges'!$P70="Yes"),"Yes","No")</f>
        <v>Yes</v>
      </c>
      <c r="CK71" s="86" t="str">
        <f>IF(AND((RIGHT($CK$3,2)-'[1]Miter Profiles'!$AC$90-'[1]Outside Edges'!$B70)&gt;=5,'[1]Outside Edges'!$P70="Yes"),"Yes","No")</f>
        <v>Yes</v>
      </c>
      <c r="CL71" s="11" t="str">
        <f>IF(AND((RIGHT($CL$3,2)-'[1]Miter Profiles'!$AC$91-'[1]Outside Edges'!$B70)&gt;=5,'[1]Outside Edges'!$P70="Yes"),"Yes","No")</f>
        <v>Yes</v>
      </c>
      <c r="CM71" s="87" t="str">
        <f>IF(AND((RIGHT($CM$3,2)-'[1]Miter Profiles'!$AC$92-'[1]Outside Edges'!$B70)&gt;=5,'[1]Outside Edges'!$P70="Yes"),"Yes","No")</f>
        <v>Yes</v>
      </c>
      <c r="CN71" s="10" t="str">
        <f>IF(AND((RIGHT(CN$3,2)-'[1]Miter Profiles'!$AC$93-'[1]Outside Edges'!$B70)&gt;=5,'[1]Outside Edges'!$P70="Yes"),"Yes","No")</f>
        <v>No</v>
      </c>
      <c r="CO71" s="10" t="str">
        <f>IF(AND((RIGHT(CO$3,2)-'[1]Miter Profiles'!$AC$94-'[1]Outside Edges'!$B70)&gt;=5,'[1]Outside Edges'!$P70="Yes"),"Yes","No")</f>
        <v>No</v>
      </c>
      <c r="CP71" s="85" t="str">
        <f>IF(AND((RIGHT(CP$3,2)-'[1]Miter Profiles'!$AC$95-'[1]Outside Edges'!$B70)&gt;=5,'[1]Outside Edges'!$P70="Yes"),"Yes","No")</f>
        <v>Yes</v>
      </c>
      <c r="CQ71" s="86" t="str">
        <f>IF(AND((RIGHT(CQ$3,2)-'[1]Miter Profiles'!$AC$96-'[1]Outside Edges'!$B70)&gt;=5,'[1]Outside Edges'!$P70="Yes"),"Yes","No")</f>
        <v>No</v>
      </c>
      <c r="CR71" s="11" t="str">
        <f>IF(AND((RIGHT(CR$3,2)-'[1]Miter Profiles'!$AC$97-'[1]Outside Edges'!$B70)&gt;=5,'[1]Outside Edges'!$P70="Yes"),"Yes","No")</f>
        <v>Yes</v>
      </c>
      <c r="CS71" s="87" t="str">
        <f>IF(AND((RIGHT(CS$3,2)-'[1]Miter Profiles'!$AC$98-'[1]Outside Edges'!$B70)&gt;=5,'[1]Outside Edges'!$P70="Yes"),"Yes","No")</f>
        <v>Yes</v>
      </c>
      <c r="CT71" s="10" t="str">
        <f>IF(AND((RIGHT($CT$3,2)-'[1]Miter Profiles'!$AC$99-'[1]Outside Edges'!$B70)&gt;=5,'[1]Outside Edges'!$P70="Yes"),"Yes","No")</f>
        <v>No</v>
      </c>
      <c r="CU71" s="10" t="str">
        <f>IF(AND((RIGHT($CU$3,2)-'[1]Miter Profiles'!$AC$100-'[1]Outside Edges'!$B70)&gt;=5,'[1]Outside Edges'!$P70="Yes"),"Yes","No")</f>
        <v>Yes</v>
      </c>
      <c r="CV71" s="85" t="str">
        <f>IF(AND((RIGHT($CV$3,2)-'[1]Miter Profiles'!$AC$101-'[1]Outside Edges'!$B70)&gt;=5,'[1]Outside Edges'!$P70="Yes"),"Yes","No")</f>
        <v>Yes</v>
      </c>
      <c r="CW71" s="86" t="str">
        <f>IF(AND((RIGHT($CW$3,2)-'[1]Miter Profiles'!$AC$102-'[1]Outside Edges'!$B70)&gt;=5,'[1]Outside Edges'!$P70="Yes"),"Yes","No")</f>
        <v>Yes</v>
      </c>
      <c r="CX71" s="11" t="str">
        <f>IF(AND((RIGHT($CX$3,2)-'[1]Miter Profiles'!$AC$103-'[1]Outside Edges'!$B70)&gt;=5,'[1]Outside Edges'!$P70="Yes"),"Yes","No")</f>
        <v>Yes</v>
      </c>
      <c r="CY71" s="87" t="str">
        <f>IF(AND((RIGHT($CY$3,2)-'[1]Miter Profiles'!$AC$104-'[1]Outside Edges'!$B70)&gt;=5,'[1]Outside Edges'!$P70="Yes"),"Yes","No")</f>
        <v>Yes</v>
      </c>
      <c r="CZ71" s="10" t="str">
        <f>IF(AND((RIGHT($CZ$3,2)-'[1]Miter Profiles'!$AC$105-'[1]Outside Edges'!$B70)&gt;=5,'[1]Outside Edges'!$P70="Yes"),"Yes","No")</f>
        <v>No</v>
      </c>
      <c r="DA71" s="10" t="str">
        <f>IF(AND((RIGHT($DA$3,2)-'[1]Miter Profiles'!$AC$106-'[1]Outside Edges'!$B70)&gt;=5,'[1]Outside Edges'!$P70="Yes"),"Yes","No")</f>
        <v>No</v>
      </c>
      <c r="DB71" s="85" t="str">
        <f>IF(AND((RIGHT($DB$3,2)-'[1]Miter Profiles'!$AC$107-'[1]Outside Edges'!$B70)&gt;=5,'[1]Outside Edges'!$P70="Yes"),"Yes","No")</f>
        <v>No</v>
      </c>
      <c r="DC71" s="86" t="str">
        <f>IF(AND((RIGHT($DC$3,2)-'[1]Miter Profiles'!$AC$108-'[1]Outside Edges'!$B70)&gt;=5,'[1]Outside Edges'!$P70="Yes"),"Yes","No")</f>
        <v>No</v>
      </c>
      <c r="DD71" s="11" t="str">
        <f>IF(AND((RIGHT($DD$3,2)-'[1]Miter Profiles'!$AC$109-'[1]Outside Edges'!$B70)&gt;=5,'[1]Outside Edges'!$P70="Yes"),"Yes","No")</f>
        <v>Yes</v>
      </c>
      <c r="DE71" s="87" t="str">
        <f>IF(AND((RIGHT($DE$3,2)-'[1]Miter Profiles'!$AC$110-'[1]Outside Edges'!$B70)&gt;=5,'[1]Outside Edges'!$P70="Yes"),"Yes","No")</f>
        <v>Yes</v>
      </c>
      <c r="DF71" s="10" t="str">
        <f>IF(AND((RIGHT($DF$3,2)-'[1]Miter Profiles'!$AC$111-'[1]Outside Edges'!$B70)&gt;=5,'[1]Outside Edges'!$P70="Yes"),"Yes","No")</f>
        <v>Yes</v>
      </c>
      <c r="DG71" s="10" t="str">
        <f>IF(AND((RIGHT($DG$3,2)-'[1]Miter Profiles'!$AC$112-'[1]Outside Edges'!$B70)&gt;=5,'[1]Outside Edges'!$P70="Yes"),"Yes","No")</f>
        <v>Yes</v>
      </c>
      <c r="DH71" s="85" t="str">
        <f>IF(AND((RIGHT($DH$3,2)-'[1]Miter Profiles'!$AC$113-'[1]Outside Edges'!$B70)&gt;=5,'[1]Outside Edges'!$P70="Yes"),"Yes","No")</f>
        <v>Yes</v>
      </c>
      <c r="DI71" s="86" t="str">
        <f>IF(AND((RIGHT($DI$3,2)-'[1]Miter Profiles'!$AC$114-'[1]Outside Edges'!$B70)&gt;=5,'[1]Outside Edges'!$P70="Yes"),"Yes","No")</f>
        <v>Yes</v>
      </c>
      <c r="DJ71" s="11" t="str">
        <f>IF(AND((RIGHT($DJ$3,2)-'[1]Miter Profiles'!$AC$115-'[1]Outside Edges'!$B70)&gt;=5,'[1]Outside Edges'!$P70="Yes"),"Yes","No")</f>
        <v>Yes</v>
      </c>
      <c r="DK71" s="87" t="str">
        <f>IF(AND((RIGHT($DK$3,2)-'[1]Miter Profiles'!$AC$116-'[1]Outside Edges'!$B70)&gt;=5,'[1]Outside Edges'!$P70="Yes"),"Yes","No")</f>
        <v>Yes</v>
      </c>
      <c r="DL71" s="10" t="str">
        <f>IF(AND((RIGHT($DL$3,2)-'[1]Miter Profiles'!$AC$117-'[1]Outside Edges'!$B70)&gt;=5,'[1]Outside Edges'!$P70="Yes"),"Yes","No")</f>
        <v>Yes</v>
      </c>
      <c r="DM71" s="10" t="str">
        <f>IF(AND((RIGHT($DM$3,2)-'[1]Miter Profiles'!$AC$118-'[1]Outside Edges'!$B70)&gt;=5,'[1]Outside Edges'!$P70="Yes"),"Yes","No")</f>
        <v>Yes</v>
      </c>
      <c r="DN71" s="85" t="str">
        <f>IF(AND((RIGHT($DN$3,2)-'[1]Miter Profiles'!$AC$119-'[1]Outside Edges'!$B70)&gt;=5,'[1]Outside Edges'!$P70="Yes"),"Yes","No")</f>
        <v>Yes</v>
      </c>
      <c r="DO71" s="86" t="str">
        <f>IF(AND((RIGHT($DO$3,2)-'[1]Miter Profiles'!$AC$120-'[1]Outside Edges'!$B70)&gt;=5,'[1]Outside Edges'!$P70="Yes"),"Yes","No")</f>
        <v>No</v>
      </c>
      <c r="DP71" s="11" t="str">
        <f>IF(AND((RIGHT($DP$3,2)-'[1]Miter Profiles'!$AC$121-'[1]Outside Edges'!$B70)&gt;=5,'[1]Outside Edges'!$P70="Yes"),"Yes","No")</f>
        <v>No</v>
      </c>
      <c r="DQ71" s="87" t="str">
        <f>IF(AND((RIGHT($DQ$3,2)-'[1]Miter Profiles'!$AC$122-'[1]Outside Edges'!$B70)&gt;=5,'[1]Outside Edges'!$P70="Yes"),"Yes","No")</f>
        <v>Yes</v>
      </c>
      <c r="DR71" s="10" t="str">
        <f>IF(AND((RIGHT($DR$3,2)-'[1]Miter Profiles'!$AC$123-'[1]Outside Edges'!$B70)&gt;=5,'[1]Outside Edges'!$P70="Yes"),"Yes","No")</f>
        <v>Yes</v>
      </c>
      <c r="DS71" s="10" t="str">
        <f>IF(AND((RIGHT($DS$3,2)-'[1]Miter Profiles'!$AC$124-'[1]Outside Edges'!$B70)&gt;=5,'[1]Outside Edges'!$P70="Yes"),"Yes","No")</f>
        <v>Yes</v>
      </c>
      <c r="DT71" s="85" t="str">
        <f>IF(AND((RIGHT($DT$3,2)-'[1]Miter Profiles'!$AC$125-'[1]Outside Edges'!$B70)&gt;=5,'[1]Outside Edges'!$P70="Yes"),"Yes","No")</f>
        <v>Yes</v>
      </c>
      <c r="DU71" s="86" t="str">
        <f>IF(AND((RIGHT($DU$3,2)-'[1]Miter Profiles'!$AC$126-'[1]Outside Edges'!$B70)&gt;=5,'[1]Outside Edges'!$P70="Yes"),"Yes","No")</f>
        <v>Yes</v>
      </c>
      <c r="DV71" s="11" t="str">
        <f>IF(AND((RIGHT($DV$3,2)-'[1]Miter Profiles'!$AC$127-'[1]Outside Edges'!$B70)&gt;=5,'[1]Outside Edges'!$P70="Yes"),"Yes","No")</f>
        <v>Yes</v>
      </c>
      <c r="DW71" s="87" t="str">
        <f>IF(AND((RIGHT($DW$3,2)-'[1]Miter Profiles'!$AC$128-'[1]Outside Edges'!$B70)&gt;=5,'[1]Outside Edges'!$P70="Yes"),"Yes","No")</f>
        <v>Yes</v>
      </c>
      <c r="DX71" s="10" t="str">
        <f>IF(AND((RIGHT($DX$3,2)-'[1]Miter Profiles'!$AC$129-'[1]Outside Edges'!$B70)&gt;=5,'[1]Outside Edges'!$P70="Yes"),"Yes","No")</f>
        <v>Yes</v>
      </c>
      <c r="DY71" s="10" t="str">
        <f>IF(AND((RIGHT($DY$3,2)-'[1]Miter Profiles'!$AC$130-'[1]Outside Edges'!$B70)&gt;=5,'[1]Outside Edges'!$P70="Yes"),"Yes","No")</f>
        <v>Yes</v>
      </c>
      <c r="DZ71" s="85" t="str">
        <f>IF(AND((RIGHT($DZ$3,2)-'[1]Miter Profiles'!$AC$131-'[1]Outside Edges'!$B70)&gt;=5,'[1]Outside Edges'!$P70="Yes"),"Yes","No")</f>
        <v>Yes</v>
      </c>
      <c r="EA71" s="90" t="str">
        <f>IF(AND((RIGHT($EA$3,2)-'[1]Miter Profiles'!$AC$132-'[1]Outside Edges'!$B70)&gt;=5,'[1]Outside Edges'!$P70="Yes"),"Yes","No")</f>
        <v>Yes</v>
      </c>
      <c r="EB71" s="104" t="str">
        <f>IF(AND((RIGHT($EB$3,2)-'[1]Miter Profiles'!$AC$133-'[1]Outside Edges'!$B70)&gt;=5,'[1]Outside Edges'!$P70="Yes"),"Yes","No")</f>
        <v>No</v>
      </c>
      <c r="EC71" s="109" t="str">
        <f>IF(AND((RIGHT($EC$3,2)-'[1]Miter Profiles'!$AC$134-'[1]Outside Edges'!$B70)&gt;=5,'[1]Outside Edges'!$P70="Yes"),"Yes","No")</f>
        <v>Yes</v>
      </c>
      <c r="ED71" s="115" t="str">
        <f>IF(AND((RIGHT($ED$3,2)-'[1]Miter Profiles'!$AC$135-'[1]Outside Edges'!$B70)&gt;=5,'[1]Outside Edges'!$P70="Yes"),"Yes","No")</f>
        <v>Yes</v>
      </c>
      <c r="EE71" s="112" t="str">
        <f>IF(AND((RIGHT($EE$3,2)-'[1]Miter Profiles'!$AC$136-'[1]Outside Edges'!$B70)&gt;=5,'[1]Outside Edges'!$P70="Yes"),"Yes","No")</f>
        <v>Yes</v>
      </c>
      <c r="EF71" s="85" t="str">
        <f>IF(AND((RIGHT($EF$3,2)-'[1]Miter Profiles'!$AC$137-'[1]Outside Edges'!$B70)&gt;=5,'[1]Outside Edges'!$P70="Yes"),"Yes","No")</f>
        <v>Yes</v>
      </c>
      <c r="EG71" s="10" t="str">
        <f>IF(AND((RIGHT($EG$3,2)-'[1]Miter Profiles'!$AC$138-'[1]Outside Edges'!$B70)&gt;=5,'[1]Outside Edges'!$P70="Yes"),"Yes","No")</f>
        <v>Yes</v>
      </c>
      <c r="EH71" s="90" t="str">
        <f>IF(AND((RIGHT($EH$3,2)-'[1]Miter Profiles'!$AC$139-'[1]Outside Edges'!$B70)&gt;=5,'[1]Outside Edges'!$P70="Yes"),"Yes","No")</f>
        <v>Yes</v>
      </c>
      <c r="EI71" s="120" t="str">
        <f>IF(AND((RIGHT($EI$3,2)-'[1]Miter Profiles'!$AC$140-'[1]Outside Edges'!$B70)&gt;=5,'[1]Outside Edges'!$P70="Yes"),"Yes","No")</f>
        <v>Yes</v>
      </c>
      <c r="EJ71" s="123" t="str">
        <f>IF(AND((RIGHT($EJ$3,2)-'[1]Miter Profiles'!$AC$141-'[1]Outside Edges'!$B70)&gt;=5,'[1]Outside Edges'!$P70="Yes"),"Yes","No")</f>
        <v>Yes</v>
      </c>
      <c r="EK71" s="123" t="str">
        <f>IF(AND((RIGHT($EK$3,2)-'[1]Miter Profiles'!$AC$142-'[1]Outside Edges'!$B70)&gt;=5,'[1]Outside Edges'!$P70="Yes"),"Yes","No")</f>
        <v>Yes</v>
      </c>
      <c r="EL71" s="115" t="str">
        <f>IF(AND((RIGHT($EL$3,2)-'[1]Miter Profiles'!$AC$143-'[1]Outside Edges'!$B70)&gt;=5,'[1]Outside Edges'!$P70="Yes"),"Yes","No")</f>
        <v>Yes</v>
      </c>
      <c r="EM71" s="128" t="str">
        <f>IF(AND((RIGHT($EM$3,2)-'[1]Miter Profiles'!$AC$144-'[1]Outside Edges'!$B70)&gt;=5,'[1]Outside Edges'!$P70="Yes"),"Yes","No")</f>
        <v>No</v>
      </c>
      <c r="EN71" s="10" t="str">
        <f>IF(AND((RIGHT($EN$3,2)-'[1]Miter Profiles'!$AC$145-'[1]Outside Edges'!$B70)&gt;=5,'[1]Outside Edges'!$P70="Yes"),"Yes","No")</f>
        <v>Yes</v>
      </c>
      <c r="EO71" s="90" t="str">
        <f>IF(AND((RIGHT($EO$3,2)-'[1]Miter Profiles'!$AC$146-'[1]Outside Edges'!$B70)&gt;=5,'[1]Outside Edges'!$P70="Yes"),"Yes","No")</f>
        <v>Yes</v>
      </c>
      <c r="EP71" s="123" t="str">
        <f>IF(AND((RIGHT($EP$3,2)-'[1]Miter Profiles'!$AC$147-'[1]Outside Edges'!$B70)&gt;=5,'[1]Outside Edges'!$P70="Yes"),"Yes","No")</f>
        <v>No</v>
      </c>
      <c r="EQ71" s="123" t="str">
        <f>IF(AND((RIGHT($EQ$3,2)-'[1]Miter Profiles'!$AC$148-'[1]Outside Edges'!$B70)&gt;=5,'[1]Outside Edges'!$P70="Yes"),"Yes","No")</f>
        <v>Yes</v>
      </c>
      <c r="ER71" s="115" t="str">
        <f>IF(AND((RIGHT($ER$3,2)-'[1]Miter Profiles'!$AC$149-'[1]Outside Edges'!$B70)&gt;=5,'[1]Outside Edges'!$P70="Yes"),"Yes","No")</f>
        <v>Yes</v>
      </c>
      <c r="ES71" s="128" t="str">
        <f>IF(AND((RIGHT($ES$3,2)-'[1]Miter Profiles'!$AC$150-'[1]Outside Edges'!$B70)&gt;=5,'[1]Outside Edges'!$P70="Yes"),"Yes","No")</f>
        <v>No</v>
      </c>
      <c r="ET71" s="10" t="str">
        <f>IF(AND((RIGHT($ET$3,2)-'[1]Miter Profiles'!$AC$151-'[1]Outside Edges'!$B70)&gt;=5,'[1]Outside Edges'!$P70="Yes"),"Yes","No")</f>
        <v>Yes</v>
      </c>
      <c r="EU71" s="90" t="str">
        <f>IF(AND((RIGHT($EU$3,2)-'[1]Miter Profiles'!$AC$152-'[1]Outside Edges'!$B70)&gt;=5,'[1]Outside Edges'!$P70="Yes"),"Yes","No")</f>
        <v>Yes</v>
      </c>
      <c r="EV71" s="123" t="str">
        <f>IF(AND((RIGHT($EV$3,2)-'[1]Miter Profiles'!$AC$153-'[1]Outside Edges'!$B70)&gt;=5,'[1]Outside Edges'!$P70="Yes"),"Yes","No")</f>
        <v>No</v>
      </c>
      <c r="EW71" s="123" t="str">
        <f>IF(AND((RIGHT($EW$3,2)-'[1]Miter Profiles'!$AC$154-'[1]Outside Edges'!$B70)&gt;=5,'[1]Outside Edges'!$P70="Yes"),"Yes","No")</f>
        <v>Yes</v>
      </c>
      <c r="EX71" s="115" t="str">
        <f>IF(AND((RIGHT($EX$3,2)-'[1]Miter Profiles'!$AC$155-'[1]Outside Edges'!$B70)&gt;=5,'[1]Outside Edges'!$P70="Yes"),"Yes","No")</f>
        <v>Yes</v>
      </c>
      <c r="EY71" s="128" t="str">
        <f>IF(AND((RIGHT($EY$3,2)-'[1]Miter Profiles'!$AC$156-'[1]Outside Edges'!$B70)&gt;=5,'[1]Outside Edges'!$P70="Yes"),"Yes","No")</f>
        <v>Yes</v>
      </c>
      <c r="EZ71" s="10" t="str">
        <f>IF(AND((RIGHT($EZ$3,2)-'[1]Miter Profiles'!$AC$157-'[1]Outside Edges'!$B70)&gt;=5,'[1]Outside Edges'!$P70="Yes"),"Yes","No")</f>
        <v>Yes</v>
      </c>
      <c r="FA71" s="90" t="str">
        <f>IF(AND((RIGHT($FA$3,2)-'[1]Miter Profiles'!$AC$158-'[1]Outside Edges'!$B70)&gt;=5,'[1]Outside Edges'!$P70="Yes"),"Yes","No")</f>
        <v>Yes</v>
      </c>
      <c r="FB71" s="123" t="str">
        <f>IF(AND((RIGHT($FB$3,2)-'[1]Miter Profiles'!$AC$159-'[1]Outside Edges'!$B70)&gt;=5,'[1]Outside Edges'!$P70="Yes"),"Yes","No")</f>
        <v>Yes</v>
      </c>
      <c r="FC71" s="123" t="str">
        <f>IF(AND((RIGHT($FC$3,2)-'[1]Miter Profiles'!$AC$160-'[1]Outside Edges'!$B70)&gt;=5,'[1]Outside Edges'!$P70="Yes"),"Yes","No")</f>
        <v>Yes</v>
      </c>
      <c r="FD71" s="115" t="str">
        <f>IF(AND((RIGHT($FD$3,2)-'[1]Miter Profiles'!$AC$161-'[1]Outside Edges'!$B70)&gt;=5,'[1]Outside Edges'!$P70="Yes"),"Yes","No")</f>
        <v>Yes</v>
      </c>
      <c r="FE71" s="128" t="str">
        <f>IF(AND((RIGHT($FE$3,2)-'[1]Miter Profiles'!$AC$162-'[1]Outside Edges'!$B70)&gt;=5,'[1]Outside Edges'!$P70="Yes"),"Yes","No")</f>
        <v>Yes</v>
      </c>
      <c r="FF71" s="10" t="str">
        <f>IF(AND((RIGHT($FF$3,2)-'[1]Miter Profiles'!$AC$163-'[1]Outside Edges'!$B70)&gt;=5,'[1]Outside Edges'!$P70="Yes"),"Yes","No")</f>
        <v>Yes</v>
      </c>
      <c r="FG71" s="90" t="str">
        <f>IF(AND((RIGHT($FG$3,2)-'[1]Miter Profiles'!$AC$164-'[1]Outside Edges'!$B70)&gt;=5,'[1]Outside Edges'!$P70="Yes"),"Yes","No")</f>
        <v>Yes</v>
      </c>
      <c r="FH71" s="123" t="str">
        <f>IF(AND((RIGHT($FH$3,2)-'[1]Miter Profiles'!$AC$165-'[1]Outside Edges'!$B70)&gt;=5,'[1]Outside Edges'!$P70="Yes"),"Yes","No")</f>
        <v>Yes</v>
      </c>
      <c r="FI71" s="123" t="str">
        <f>IF(AND((RIGHT($FI$3,2)-'[1]Miter Profiles'!$AC$166-'[1]Outside Edges'!$B70)&gt;=5,'[1]Outside Edges'!$P70="Yes"),"Yes","No")</f>
        <v>Yes</v>
      </c>
      <c r="FJ71" s="115" t="str">
        <f>IF(AND((RIGHT($FJ$3,2)-'[1]Miter Profiles'!$AC$167-'[1]Outside Edges'!$B70)&gt;=5,'[1]Outside Edges'!$P70="Yes"),"Yes","No")</f>
        <v>Yes</v>
      </c>
      <c r="FK71" s="128" t="str">
        <f>IF(AND((RIGHT($FK$3,2)-'[1]Miter Profiles'!$AC$168-'[1]Outside Edges'!$B70)&gt;=5,'[1]Outside Edges'!$P70="Yes"),"Yes","No")</f>
        <v>Yes</v>
      </c>
      <c r="FL71" s="10" t="str">
        <f>IF(AND((RIGHT($FL$3,2)-'[1]Miter Profiles'!$AC$169-'[1]Outside Edges'!$B70)&gt;=5,'[1]Outside Edges'!$P70="Yes"),"Yes","No")</f>
        <v>Yes</v>
      </c>
      <c r="FM71" s="90" t="str">
        <f>IF(AND((RIGHT($FM$3,2)-'[1]Miter Profiles'!$AC$170-'[1]Outside Edges'!$B70)&gt;=5,'[1]Outside Edges'!$P70="Yes"),"Yes","No")</f>
        <v>Yes</v>
      </c>
      <c r="FN71" s="123" t="str">
        <f>IF(AND((RIGHT($FN$3,2)-'[1]Miter Profiles'!$AC$171-'[1]Outside Edges'!$B70)&gt;=5,'[1]Outside Edges'!$P70="Yes"),"Yes","No")</f>
        <v>Yes</v>
      </c>
      <c r="FO71" s="123" t="str">
        <f>IF(AND((RIGHT($FO$3,2)-'[1]Miter Profiles'!$AC$172-'[1]Outside Edges'!$B70)&gt;=5,'[1]Outside Edges'!$P70="Yes"),"Yes","No")</f>
        <v>Yes</v>
      </c>
      <c r="FP71" s="115" t="str">
        <f>IF(AND((RIGHT($FP$3,2)-'[1]Miter Profiles'!$AC$173-'[1]Outside Edges'!$B70)&gt;=5,'[1]Outside Edges'!$P70="Yes"),"Yes","No")</f>
        <v>Yes</v>
      </c>
      <c r="FQ71" s="128" t="str">
        <f>IF(AND((RIGHT($FQ$3,2)-'[1]Miter Profiles'!$AC$174-'[1]Outside Edges'!$B70)&gt;=5,'[1]Outside Edges'!$P70="Yes"),"Yes","No")</f>
        <v>Yes</v>
      </c>
      <c r="FR71" s="10" t="str">
        <f>IF(AND((RIGHT($FR$3,2)-'[1]Miter Profiles'!$AC$175-'[1]Outside Edges'!$B70)&gt;=5,'[1]Outside Edges'!$P70="Yes"),"Yes","No")</f>
        <v>Yes</v>
      </c>
      <c r="FS71" s="90" t="str">
        <f>IF(AND((RIGHT($FS$3,2)-'[1]Miter Profiles'!$AC$176-'[1]Outside Edges'!$B70)&gt;=5,'[1]Outside Edges'!$P70="Yes"),"Yes","No")</f>
        <v>Yes</v>
      </c>
      <c r="FT71" s="123" t="str">
        <f>IF(AND((RIGHT($FT$3,2)-'[1]Miter Profiles'!$AC$177-'[1]Outside Edges'!$B70)&gt;=5,'[1]Outside Edges'!$P70="Yes"),"Yes","No")</f>
        <v>Yes</v>
      </c>
      <c r="FU71" s="123" t="str">
        <f>IF(AND((RIGHT($FU$3,2)-'[1]Miter Profiles'!$AC$178-'[1]Outside Edges'!$B70)&gt;=5,'[1]Outside Edges'!$P70="Yes"),"Yes","No")</f>
        <v>Yes</v>
      </c>
      <c r="FV71" s="115" t="str">
        <f>IF(AND((RIGHT($V$3,2)-'[1]Miter Profiles'!$AC$179-'[1]Outside Edges'!$B70)&gt;=5,'[1]Outside Edges'!$P70="Yes"),"Yes","No")</f>
        <v>Yes</v>
      </c>
      <c r="FW71" s="128" t="str">
        <f>IF(AND((RIGHT($FW$3,2)-'[1]Miter Profiles'!$AC$180-'[1]Outside Edges'!$B70)&gt;=5,'[1]Outside Edges'!$P70="Yes"),"Yes","No")</f>
        <v>No</v>
      </c>
      <c r="FX71" s="269" t="str">
        <f>IF(AND((RIGHT($FX$3,2)-'[1]Miter Profiles'!$AC$181-'[1]Outside Edges'!$B70)&gt;=5,'[1]Outside Edges'!$P70="Yes"),"Yes","No")</f>
        <v>Yes</v>
      </c>
      <c r="FY71" s="273" t="str">
        <f>IF(AND((RIGHT($FY$3,2)-'[1]Miter Profiles'!$AC$182-'[1]Outside Edges'!$B70)&gt;=5,'[1]Outside Edges'!$P70="Yes"),"Yes","No")</f>
        <v>Yes</v>
      </c>
      <c r="FZ71" s="282" t="str">
        <f>IF(AND((RIGHT($FZ$3,2)-'[1]Miter Profiles'!$AC$183-'[1]Outside Edges'!$B70)&gt;=5,'[1]Outside Edges'!$P70="Yes"),"Yes","No")</f>
        <v>No</v>
      </c>
      <c r="GA71" s="283" t="str">
        <f>IF(AND((RIGHT($GA$3,2)-'[1]Miter Profiles'!$AC$184-'[1]Outside Edges'!$B70)&gt;=5,'[1]Outside Edges'!$P70="Yes"),"Yes","No")</f>
        <v>Yes</v>
      </c>
      <c r="GB71" s="284" t="str">
        <f>IF(AND((RIGHT($GB$3,2)-'[1]Miter Profiles'!$AC$185-'[1]Outside Edges'!$B70)&gt;=5,'[1]Outside Edges'!$P70="Yes"),"Yes","No")</f>
        <v>Yes</v>
      </c>
      <c r="GC71" s="275" t="str">
        <f>IF(AND((RIGHT($GC$3,2)-'[1]Miter Profiles'!$AC$186-'[1]Outside Edges'!$B70)&gt;=5,'[1]Outside Edges'!$P70="Yes"),"Yes","No")</f>
        <v>No</v>
      </c>
      <c r="GD71" s="269" t="str">
        <f>IF(AND((RIGHT($GD$3,2)-'[1]Miter Profiles'!$AC$187-'[1]Outside Edges'!$B70)&gt;=5,'[1]Outside Edges'!$P70="Yes"),"Yes","No")</f>
        <v>Yes</v>
      </c>
      <c r="GE71" s="273" t="str">
        <f>IF(AND((RIGHT($GE$3,2)-'[1]Miter Profiles'!$AC$188-'[1]Outside Edges'!$B70)&gt;=5,'[1]Outside Edges'!$P70="Yes"),"Yes","No")</f>
        <v>Yes</v>
      </c>
      <c r="GF71" s="282" t="str">
        <f>IF(AND((RIGHT($GF$3,2)-'[1]Miter Profiles'!$AC$189-'[1]Outside Edges'!$B70)&gt;=5,'[1]Outside Edges'!$P70="Yes"),"Yes","No")</f>
        <v>Yes</v>
      </c>
      <c r="GG71" s="283" t="str">
        <f>IF(AND((RIGHT($GG$3,2)-'[1]Miter Profiles'!$AC$190-'[1]Outside Edges'!$B70)&gt;=5,'[1]Outside Edges'!$P70="Yes"),"Yes","No")</f>
        <v>Yes</v>
      </c>
      <c r="GH71" s="284" t="str">
        <f>IF(AND((RIGHT($GH$3,2)-'[1]Miter Profiles'!$AC$191-'[1]Outside Edges'!$B70)&gt;=5,'[1]Outside Edges'!$P70="Yes"),"Yes","No")</f>
        <v>Yes</v>
      </c>
      <c r="GI71" s="275" t="str">
        <f>IF(AND((RIGHT($GI$3,2)-'[1]Miter Profiles'!$AC$192-'[1]Outside Edges'!$B70)&gt;=5,'[1]Outside Edges'!$P70="Yes"),"Yes","No")</f>
        <v>Yes</v>
      </c>
      <c r="GJ71" s="269" t="str">
        <f>IF(AND((RIGHT($GJ$3,2)-'[1]Miter Profiles'!$AC$193-'[1]Outside Edges'!$B70)&gt;=5,'[1]Outside Edges'!$P70="Yes"),"Yes","No")</f>
        <v>Yes</v>
      </c>
      <c r="GK71" s="273" t="str">
        <f>IF(AND((RIGHT($GK$3,2)-'[1]Miter Profiles'!$AC$194-'[1]Outside Edges'!$B70)&gt;=5,'[1]Outside Edges'!$P70="Yes"),"Yes","No")</f>
        <v>Yes</v>
      </c>
      <c r="GL71" s="282" t="str">
        <f>IF(AND((RIGHT($GL$3,2)-'[1]Miter Profiles'!$AC$195-'[1]Outside Edges'!$B70)&gt;=5,'[1]Outside Edges'!$P70="Yes"),"Yes","No")</f>
        <v>Yes</v>
      </c>
      <c r="GM71" s="283" t="str">
        <f>IF(AND((RIGHT($GM$3,2)-'[1]Miter Profiles'!$AC$196-'[1]Outside Edges'!$B70)&gt;=5,'[1]Outside Edges'!$P70="Yes"),"Yes","No")</f>
        <v>Yes</v>
      </c>
      <c r="GN71" s="284" t="str">
        <f>IF(AND((RIGHT($GN$3,2)-'[1]Miter Profiles'!$AC$197-'[1]Outside Edges'!$B70)&gt;=5,'[1]Outside Edges'!$P70="Yes"),"Yes","No")</f>
        <v>Yes</v>
      </c>
      <c r="GO71" s="275" t="str">
        <f>IF(AND((RIGHT($GO$3,2)-'[1]Miter Profiles'!$AC$198-'[1]Outside Edges'!$B70)&gt;=5,'[1]Outside Edges'!$P70="Yes"),"Yes","No")</f>
        <v>No</v>
      </c>
      <c r="GP71" s="269" t="str">
        <f>IF(AND((RIGHT($GP$3,2)-'[1]Miter Profiles'!$AC$199-'[1]Outside Edges'!$B70)&gt;=5,'[1]Outside Edges'!$P70="Yes"),"Yes","No")</f>
        <v>Yes</v>
      </c>
      <c r="GQ71" s="273" t="str">
        <f>IF(AND((RIGHT($GQ$3,2)-'[1]Miter Profiles'!$AC$200-'[1]Outside Edges'!$B70)&gt;=5,'[1]Outside Edges'!$P70="Yes"),"Yes","No")</f>
        <v>Yes</v>
      </c>
      <c r="GR71" s="282" t="str">
        <f>IF(AND((RIGHT($GR$3,2)-'[1]Miter Profiles'!$AC$201-'[1]Outside Edges'!$B70)&gt;=5,'[1]Outside Edges'!$P70="Yes"),"Yes","No")</f>
        <v>Yes</v>
      </c>
      <c r="GS71" s="283" t="str">
        <f>IF(AND((RIGHT($GS$3,2)-'[1]Miter Profiles'!$AC$202-'[1]Outside Edges'!$B70)&gt;=5,'[1]Outside Edges'!$P70="Yes"),"Yes","No")</f>
        <v>Yes</v>
      </c>
      <c r="GT71" s="284" t="str">
        <f>IF(AND((RIGHT($GT$3,2)-'[1]Miter Profiles'!$AC$203-'[1]Outside Edges'!$B70)&gt;=5,'[1]Outside Edges'!$P70="Yes"),"Yes","No")</f>
        <v>Yes</v>
      </c>
      <c r="GU71" s="275" t="str">
        <f>IF(AND((RIGHT($GU$3,2)-'[1]Miter Profiles'!$AC$204-'[1]Outside Edges'!$B70)&gt;=5,'[1]Outside Edges'!$P70="Yes"),"Yes","No")</f>
        <v>No</v>
      </c>
      <c r="GV71" s="269" t="str">
        <f>IF(AND((RIGHT($GV$3,2)-'[1]Miter Profiles'!$AC$205-'[1]Outside Edges'!$B70)&gt;=5,'[1]Outside Edges'!$P70="Yes"),"Yes","No")</f>
        <v>Yes</v>
      </c>
      <c r="GW71" s="273" t="str">
        <f>IF(AND((RIGHT($GW$3,2)-'[1]Miter Profiles'!$AC$206-'[1]Outside Edges'!$B70)&gt;=5,'[1]Outside Edges'!$P70="Yes"),"Yes","No")</f>
        <v>Yes</v>
      </c>
      <c r="GX71" s="282" t="str">
        <f>IF(AND((RIGHT($GX$3,2)-'[1]Miter Profiles'!$AC$207-'[1]Outside Edges'!$B70)&gt;=5,'[1]Outside Edges'!$P70="Yes"),"Yes","No")</f>
        <v>No</v>
      </c>
      <c r="GY71" s="283" t="str">
        <f>IF(AND((RIGHT($GY$3,2)-'[1]Miter Profiles'!$AC$208-'[1]Outside Edges'!$B70)&gt;=5,'[1]Outside Edges'!$P70="Yes"),"Yes","No")</f>
        <v>Yes</v>
      </c>
      <c r="GZ71" s="284" t="str">
        <f>IF(AND((RIGHT($GZ$3,2)-'[1]Miter Profiles'!$AC$209-'[1]Outside Edges'!$B70)&gt;=5,'[1]Outside Edges'!$P70="Yes"),"Yes","No")</f>
        <v>Yes</v>
      </c>
      <c r="HA71" s="275" t="str">
        <f>IF(AND((RIGHT($HA$3,2)-'[1]Miter Profiles'!$AC$210-'[1]Outside Edges'!$B70)&gt;=5,'[1]Outside Edges'!$P70="Yes"),"Yes","No")</f>
        <v>No</v>
      </c>
      <c r="HB71" s="269" t="str">
        <f>IF(AND((RIGHT($HB$3,2)-'[1]Miter Profiles'!$AC$211-'[1]Outside Edges'!$B70)&gt;=5,'[1]Outside Edges'!$P70="Yes"),"Yes","No")</f>
        <v>Yes</v>
      </c>
      <c r="HC71" s="273" t="str">
        <f>IF(AND((RIGHT($HC$3,2)-'[1]Miter Profiles'!$AC$212-'[1]Outside Edges'!$B70)&gt;=5,'[1]Outside Edges'!$P70="Yes"),"Yes","No")</f>
        <v>Yes</v>
      </c>
      <c r="HD71" s="282" t="str">
        <f>IF(AND((RIGHT($HD$3,2)-'[1]Miter Profiles'!$AC$213-'[1]Outside Edges'!$B70)&gt;=5,'[1]Outside Edges'!$P70="Yes"),"Yes","No")</f>
        <v>No</v>
      </c>
      <c r="HE71" s="284" t="str">
        <f>IF(AND((RIGHT($HE$3,2)-'[1]Miter Profiles'!$AC$214-'[1]Outside Edges'!$B70)&gt;=5,'[1]Outside Edges'!$P70="Yes"),"Yes","No")</f>
        <v>No</v>
      </c>
      <c r="HF71" s="275" t="str">
        <f>IF(AND((RIGHT($HF$3,2)-'[1]Miter Profiles'!$AC$215-'[1]Outside Edges'!$B70)&gt;=5,'[1]Outside Edges'!$P70="Yes"),"Yes","No")</f>
        <v>No</v>
      </c>
      <c r="HG71" s="269" t="str">
        <f>IF(AND((RIGHT($HG$3,2)-'[1]Miter Profiles'!$AC$216-'[1]Outside Edges'!$B70)&gt;=5,'[1]Outside Edges'!$P70="Yes"),"Yes","No")</f>
        <v>Yes</v>
      </c>
      <c r="HH71" s="273" t="str">
        <f>IF(AND((RIGHT($HH$3,2)-'[1]Miter Profiles'!$AC$217-'[1]Outside Edges'!$B70)&gt;=5,'[1]Outside Edges'!$P70="Yes"),"Yes","No")</f>
        <v>Yes</v>
      </c>
      <c r="HI71" s="282" t="str">
        <f>IF(AND((RIGHT($HI$3,2)-'[1]Miter Profiles'!$AC$218-'[1]Outside Edges'!$B70)&gt;=5,'[1]Outside Edges'!$P70="Yes"),"Yes","No")</f>
        <v>Yes</v>
      </c>
      <c r="HJ71" s="283" t="str">
        <f>IF(AND((RIGHT($HJ$3,2)-'[1]Miter Profiles'!$AC$219-'[1]Outside Edges'!$B70)&gt;=5,'[1]Outside Edges'!$P70="Yes"),"Yes","No")</f>
        <v>Yes</v>
      </c>
      <c r="HK71" s="284" t="str">
        <f>IF(AND((RIGHT($HK$3,2)-'[1]Miter Profiles'!$AC$220-'[1]Outside Edges'!$B70)&gt;=5,'[1]Outside Edges'!$P70="Yes"),"Yes","No")</f>
        <v>Yes</v>
      </c>
      <c r="HL71" s="275" t="str">
        <f>IF(AND((RIGHT($HL$3,2)-'[1]Miter Profiles'!$AC$221-'[1]Outside Edges'!$B70)&gt;=5,'[1]Outside Edges'!$P70="Yes"),"Yes","No")</f>
        <v>No</v>
      </c>
      <c r="HM71" s="269" t="str">
        <f>IF(AND((RIGHT($HM$3,2)-'[1]Miter Profiles'!$AC$222-'[1]Outside Edges'!$B70)&gt;=5,'[1]Outside Edges'!$P70="Yes"),"Yes","No")</f>
        <v>Yes</v>
      </c>
      <c r="HN71" s="269" t="str">
        <f>IF(AND((RIGHT($HN$3,2)-'[1]Miter Profiles'!$AC$223-'[1]Outside Edges'!$B70)&gt;=5,'[1]Outside Edges'!$P70="Yes"),"Yes","No")</f>
        <v>Yes</v>
      </c>
      <c r="HO71" s="283" t="str">
        <f>IF(AND((RIGHT($HO$3,2)-'[1]Miter Profiles'!$AC$224-'[1]Outside Edges'!$B70)&gt;=5,'[1]Outside Edges'!$P70="Yes"),"Yes","No")</f>
        <v>No</v>
      </c>
      <c r="HP71" s="283" t="str">
        <f>IF(AND((RIGHT($HP$3,2)-'[1]Miter Profiles'!$AC$225-'[1]Outside Edges'!$B70)&gt;=5,'[1]Outside Edges'!$P70="Yes"),"Yes","No")</f>
        <v>Yes</v>
      </c>
      <c r="HQ71" s="283" t="str">
        <f>IF(AND((RIGHT($HQ$3,3)-'[1]Miter Profiles'!$AC$226-'[1]Outside Edges'!$B70)&gt;=5,'[1]Outside Edges'!$P70="Yes"),"Yes","No")</f>
        <v>No</v>
      </c>
      <c r="HR71" s="283" t="str">
        <f>IF(AND((RIGHT($HR$3,2)-'[1]Miter Profiles'!$AC$227-'[1]Outside Edges'!$B70)&gt;=5,'[1]Outside Edges'!$P70="Yes"),"Yes","No")</f>
        <v>No</v>
      </c>
      <c r="HS71" s="269" t="str">
        <f>IF(AND((RIGHT($HS$3,2)-'[1]Miter Profiles'!$AC$228-'[1]Outside Edges'!$B70)&gt;=5,'[1]Outside Edges'!$P70="Yes"),"Yes","No")</f>
        <v>Yes</v>
      </c>
      <c r="HT71" s="269" t="str">
        <f>IF(AND((RIGHT($HT$3,2)-'[1]Miter Profiles'!$AC$229-'[1]Outside Edges'!$B70)&gt;=5,'[1]Outside Edges'!$P70="Yes"),"Yes","No")</f>
        <v>Yes</v>
      </c>
      <c r="HU71" s="269" t="str">
        <f>IF(AND((RIGHT($HU$3,2)-'[1]Miter Profiles'!$AC$230-'[1]Outside Edges'!$B70)&gt;=5,'[1]Outside Edges'!$P70="Yes"),"Yes","No")</f>
        <v>Yes</v>
      </c>
      <c r="HV71" s="283" t="str">
        <f>IF(AND((RIGHT($HV$3,2)-'[1]Miter Profiles'!$AC$231-'[1]Outside Edges'!$B70)&gt;=5,'[1]Outside Edges'!$P70="Yes"),"Yes","No")</f>
        <v>No</v>
      </c>
      <c r="HW71" s="283" t="str">
        <f>IF(AND((RIGHT($HW$3,2)-'[1]Miter Profiles'!$AC$232-'[1]Outside Edges'!$B70)&gt;=5,'[1]Outside Edges'!$P70="Yes"),"Yes","No")</f>
        <v>Yes</v>
      </c>
      <c r="HX71" s="283" t="str">
        <f>IF(AND((RIGHT($HX$3,2)-'[1]Miter Profiles'!$AC$233-'[1]Outside Edges'!$B70)&gt;=5,'[1]Outside Edges'!$P70="Yes"),"Yes","No")</f>
        <v>Yes</v>
      </c>
      <c r="HY71" s="269" t="str">
        <f>IF(AND((RIGHT($HY$3,2)-'[1]Miter Profiles'!$AC$234-'[1]Outside Edges'!$B70)&gt;=5,'[1]Outside Edges'!$P70="Yes"),"Yes","No")</f>
        <v>No</v>
      </c>
      <c r="HZ71" s="269" t="str">
        <f>IF(AND((RIGHT($HZ$3,2)-'[1]Miter Profiles'!$AC$235-'[1]Outside Edges'!$B70)&gt;=5,'[1]Outside Edges'!$P70="Yes"),"Yes","No")</f>
        <v>Yes</v>
      </c>
      <c r="IA71" s="269" t="str">
        <f>IF(AND((RIGHT($IA$3,2)-'[1]Miter Profiles'!$AC$236-'[1]Outside Edges'!$B70)&gt;=5,'[1]Outside Edges'!$P70="Yes"),"Yes","No")</f>
        <v>Yes</v>
      </c>
      <c r="IB71" s="283" t="str">
        <f>IF(AND((RIGHT($IB$3,2)-'[1]Miter Profiles'!$AC$237-'[1]Outside Edges'!$B70)&gt;=5,'[1]Outside Edges'!$P70="Yes"),"Yes","No")</f>
        <v>Yes</v>
      </c>
      <c r="IC71" s="283" t="str">
        <f>IF(AND((RIGHT($IC$3,2)-'[1]Miter Profiles'!$AC$238-'[1]Outside Edges'!$B70)&gt;=5,'[1]Outside Edges'!$P70="Yes"),"Yes","No")</f>
        <v>Yes</v>
      </c>
      <c r="ID71" s="283" t="str">
        <f>IF(AND((RIGHT($ID$3,2)-'[1]Miter Profiles'!$AC$239-'[1]Outside Edges'!$B70)&gt;=5,'[1]Outside Edges'!$P70="Yes"),"Yes","No")</f>
        <v>Yes</v>
      </c>
      <c r="IE71" s="269" t="str">
        <f>IF(AND((RIGHT($IE$3,2)-'[1]Miter Profiles'!$AC$240-'[1]Outside Edges'!$B70)&gt;=5,'[1]Outside Edges'!$P70="Yes"),"Yes","No")</f>
        <v>No</v>
      </c>
      <c r="IF71" s="269" t="str">
        <f>IF(AND((RIGHT($IF$3,2)-'[1]Miter Profiles'!$AC$241-'[1]Outside Edges'!$B70)&gt;=5,'[1]Outside Edges'!$P70="Yes"),"Yes","No")</f>
        <v>Yes</v>
      </c>
      <c r="IG71" s="269" t="str">
        <f>IF(AND((RIGHT($IG$3,2)-'[1]Miter Profiles'!$AC$242-'[1]Outside Edges'!$B70)&gt;=5,'[1]Outside Edges'!$P70="Yes"),"Yes","No")</f>
        <v>Yes</v>
      </c>
      <c r="IH71" s="283" t="str">
        <f>IF(AND((RIGHT($IH$3,2)-'[1]Miter Profiles'!$AC$243-'[1]Outside Edges'!$B70)&gt;=5,'[1]Outside Edges'!$P70="Yes"),"Yes","No")</f>
        <v>Yes</v>
      </c>
      <c r="II71" s="283" t="str">
        <f>IF(AND((RIGHT($II$3,2)-'[1]Miter Profiles'!$AC$244-'[1]Outside Edges'!$B70)&gt;=5,'[1]Outside Edges'!$P70="Yes"),"Yes","No")</f>
        <v>Yes</v>
      </c>
      <c r="IJ71" s="283" t="str">
        <f>IF(AND((RIGHT($IJ$3,2)-'[1]Miter Profiles'!$AC$245-'[1]Outside Edges'!$B70)&gt;=5,'[1]Outside Edges'!$P70="Yes"),"Yes","No")</f>
        <v>Yes</v>
      </c>
      <c r="IK71" s="269" t="str">
        <f>IF(AND((RIGHT($IK$3,2)-'[1]Miter Profiles'!$AC$246-'[1]Outside Edges'!$B70)&gt;=5,'[1]Outside Edges'!$P70="Yes"),"Yes","No")</f>
        <v>Yes</v>
      </c>
      <c r="IL71" s="269" t="str">
        <f>IF(AND((RIGHT($IL$3,2)-'[1]Miter Profiles'!$AC$247-'[1]Outside Edges'!$B70)&gt;=5,'[1]Outside Edges'!$P70="Yes"),"Yes","No")</f>
        <v>Yes</v>
      </c>
      <c r="IM71" s="269" t="str">
        <f>IF(AND((RIGHT($IM$3,2)-'[1]Miter Profiles'!$AC$248-'[1]Outside Edges'!$B70)&gt;=5,'[1]Outside Edges'!$P70="Yes"),"Yes","No")</f>
        <v>Yes</v>
      </c>
      <c r="IN71" s="283" t="str">
        <f>IF(AND((RIGHT($IN$3,2)-'[1]Miter Profiles'!$AC$249-'[1]Outside Edges'!$B70)&gt;=5,'[1]Outside Edges'!$P70="Yes"),"Yes","No")</f>
        <v>No</v>
      </c>
      <c r="IO71" s="283" t="str">
        <f>IF(AND((RIGHT($IO$3,2)-'[1]Miter Profiles'!$AC$250-'[1]Outside Edges'!$B70)&gt;=5,'[1]Outside Edges'!$P70="Yes"),"Yes","No")</f>
        <v>Yes</v>
      </c>
      <c r="IP71" s="283" t="str">
        <f>IF(AND((RIGHT($IP$3,2)-'[1]Miter Profiles'!$AC$251-'[1]Outside Edges'!$B70)&gt;=5,'[1]Outside Edges'!$P70="Yes"),"Yes","No")</f>
        <v>Yes</v>
      </c>
      <c r="IQ71" s="269" t="str">
        <f>IF(AND((RIGHT($IQ$3,2)-'[1]Miter Profiles'!$AC$252-'[1]Outside Edges'!$B70)&gt;=5,'[1]Outside Edges'!$P70="Yes"),"Yes","No")</f>
        <v>No</v>
      </c>
      <c r="IR71" s="269" t="str">
        <f>IF(AND((RIGHT($IR$3,2)-'[1]Miter Profiles'!$AC$253-'[1]Outside Edges'!$B70)&gt;=5,'[1]Outside Edges'!$P70="Yes"),"Yes","No")</f>
        <v>Yes</v>
      </c>
      <c r="IS71" s="269" t="str">
        <f>IF(AND((RIGHT($IS$3,2)-'[1]Miter Profiles'!$AC$254-'[1]Outside Edges'!$B70)&gt;=5,'[1]Outside Edges'!$P70="Yes"),"Yes","No")</f>
        <v>Yes</v>
      </c>
      <c r="IT71" s="283" t="str">
        <f>IF(AND((RIGHT($IT$3,2)-'[1]Miter Profiles'!$AC$255-'[1]Outside Edges'!$B70)&gt;=5,'[1]Outside Edges'!$P70="Yes"),"Yes","No")</f>
        <v>No</v>
      </c>
      <c r="IU71" s="283" t="str">
        <f>IF(AND((RIGHT($IU$3,2)-'[1]Miter Profiles'!$AC$256-'[1]Outside Edges'!$B70)&gt;=5,'[1]Outside Edges'!$P70="Yes"),"Yes","No")</f>
        <v>Yes</v>
      </c>
      <c r="IV71" s="283" t="str">
        <f>IF(AND((RIGHT($IV$3,2)-'[1]Miter Profiles'!$AC$257-'[1]Outside Edges'!$B70)&gt;=5,'[1]Outside Edges'!$P70="Yes"),"Yes","No")</f>
        <v>Yes</v>
      </c>
      <c r="IW71" s="269" t="str">
        <f>IF(AND((RIGHT($IW$3,2)-'[1]Miter Profiles'!$AC$258-'[1]Outside Edges'!$B70)&gt;=5,'[1]Outside Edges'!$P70="Yes"),"Yes","No")</f>
        <v>Yes</v>
      </c>
      <c r="IX71" s="269" t="str">
        <f>IF(AND((RIGHT($IX$3,2)-'[1]Miter Profiles'!$AC$259-'[1]Outside Edges'!$B70)&gt;=5,'[1]Outside Edges'!$P70="Yes"),"Yes","No")</f>
        <v>Yes</v>
      </c>
      <c r="IY71" s="269" t="str">
        <f>IF(AND((RIGHT($IY$3,2)-'[1]Miter Profiles'!$AC$260-'[1]Outside Edges'!$B70)&gt;=5,'[1]Outside Edges'!$P70="Yes"),"Yes","No")</f>
        <v>Yes</v>
      </c>
      <c r="IZ71" s="283" t="str">
        <f>IF(AND((RIGHT($IZ$3,2)-'[1]Miter Profiles'!$AC$261-'[1]Outside Edges'!$B70)&gt;=5,'[1]Outside Edges'!$P70="Yes"),"Yes","No")</f>
        <v>No</v>
      </c>
      <c r="JA71" s="283" t="str">
        <f>IF(AND((RIGHT($JA$3,2)-'[1]Miter Profiles'!$AC$262-'[1]Outside Edges'!$B70)&gt;=5,'[1]Outside Edges'!$P70="Yes"),"Yes","No")</f>
        <v>Yes</v>
      </c>
      <c r="JB71" s="283" t="str">
        <f>IF(AND((RIGHT($JB$3,2)-'[1]Miter Profiles'!$AC$263-'[1]Outside Edges'!$B70)&gt;=5,'[1]Outside Edges'!$P70="Yes"),"Yes","No")</f>
        <v>Yes</v>
      </c>
      <c r="JC71" s="269" t="str">
        <f>IF(AND((RIGHT($JC$3,2)-'[1]Miter Profiles'!$AC$264-'[1]Outside Edges'!$B70)&gt;=5,'[1]Outside Edges'!$P70="Yes"),"Yes","No")</f>
        <v>Yes</v>
      </c>
      <c r="JD71" s="269" t="str">
        <f>IF(AND((RIGHT($JD$3,2)-'[1]Miter Profiles'!$AC$265-'[1]Outside Edges'!$B70)&gt;=5,'[1]Outside Edges'!$P70="Yes"),"Yes","No")</f>
        <v>Yes</v>
      </c>
      <c r="JE71" s="269" t="str">
        <f>IF(AND((RIGHT($JE$3,2)-'[1]Miter Profiles'!$AC$266-'[1]Outside Edges'!$B70)&gt;=5,'[1]Outside Edges'!$P70="Yes"),"Yes","No")</f>
        <v>Yes</v>
      </c>
      <c r="JF71" s="283" t="str">
        <f>IF(AND((RIGHT($JF$3,2)-'[1]Miter Profiles'!$AC$267-'[1]Outside Edges'!$B70)&gt;=5,'[1]Outside Edges'!$P70="Yes"),"Yes","No")</f>
        <v>No</v>
      </c>
      <c r="JG71" s="283" t="str">
        <f>IF(AND((RIGHT($JG$3,2)-'[1]Miter Profiles'!$AC$268-'[1]Outside Edges'!$B70)&gt;=5,'[1]Outside Edges'!$P70="Yes"),"Yes","No")</f>
        <v>Yes</v>
      </c>
      <c r="JH71" s="283" t="str">
        <f>IF(AND((RIGHT($JH$3,2)-'[1]Miter Profiles'!$AC$269-'[1]Outside Edges'!$B70)&gt;=5,'[1]Outside Edges'!$P70="Yes"),"Yes","No")</f>
        <v>Yes</v>
      </c>
      <c r="JI71" s="269" t="str">
        <f>IF(AND((RIGHT($JI$3,2)-'[1]Miter Profiles'!$AC$270-'[1]Outside Edges'!$B70)&gt;=5,'[1]Outside Edges'!$P70="Yes"),"Yes","No")</f>
        <v>Yes</v>
      </c>
      <c r="JJ71" s="269" t="str">
        <f>IF(AND((RIGHT($JJ$3,2)-'[1]Miter Profiles'!$AC$271-'[1]Outside Edges'!$B70)&gt;=5,'[1]Outside Edges'!$P70="Yes"),"Yes","No")</f>
        <v>Yes</v>
      </c>
      <c r="JK71" s="269" t="str">
        <f>IF(AND((RIGHT($JK$3,2)-'[1]Miter Profiles'!$AC$272-'[1]Outside Edges'!$B70)&gt;=5,'[1]Outside Edges'!$P70="Yes"),"Yes","No")</f>
        <v>Yes</v>
      </c>
      <c r="JL71" s="283" t="str">
        <f>IF(AND((RIGHT($JL$3,2)-'[1]Miter Profiles'!$AC$273-'[1]Outside Edges'!$B70)&gt;=5,'[1]Outside Edges'!$P70="Yes"),"Yes","No")</f>
        <v>Yes</v>
      </c>
      <c r="JM71" s="283" t="str">
        <f>IF(AND((RIGHT($JM$3,2)-'[1]Miter Profiles'!$AC$274-'[1]Outside Edges'!$B70)&gt;=5,'[1]Outside Edges'!$P70="Yes"),"Yes","No")</f>
        <v>Yes</v>
      </c>
      <c r="JN71" s="283" t="str">
        <f>IF(AND((RIGHT($JN$3,2)-'[1]Miter Profiles'!$AC$275-'[1]Outside Edges'!$B70)&gt;=5,'[1]Outside Edges'!$P70="Yes"),"Yes","No")</f>
        <v>Yes</v>
      </c>
      <c r="JO71" s="269" t="str">
        <f>IF(AND((RIGHT($JO$3,2)-'[1]Miter Profiles'!$AC$276-'[1]Outside Edges'!$B70)&gt;=5,'[1]Outside Edges'!$P70="Yes"),"Yes","No")</f>
        <v>Yes</v>
      </c>
      <c r="JP71" s="269" t="str">
        <f>IF(AND((RIGHT($JP$3,2)-'[1]Miter Profiles'!$AC$277-'[1]Outside Edges'!$B70)&gt;=5,'[1]Outside Edges'!$P70="Yes"),"Yes","No")</f>
        <v>Yes</v>
      </c>
      <c r="JQ71" s="269" t="str">
        <f>IF(AND((RIGHT($JQ$3,2)-'[1]Miter Profiles'!$AC$278-'[1]Outside Edges'!$B70)&gt;=5,'[1]Outside Edges'!$P70="Yes"),"Yes","No")</f>
        <v>Yes</v>
      </c>
      <c r="JR71" s="283" t="str">
        <f>IF(AND((RIGHT($JR$3,2)-'[1]Miter Profiles'!$AC$279-'[1]Outside Edges'!$B70)&gt;=5,'[1]Outside Edges'!$P70="Yes"),"Yes","No")</f>
        <v>No</v>
      </c>
      <c r="JS71" s="283" t="str">
        <f>IF(AND((RIGHT($JS$3,2)-'[1]Miter Profiles'!$AC$280-'[1]Outside Edges'!$B70)&gt;=5,'[1]Outside Edges'!$P70="Yes"),"Yes","No")</f>
        <v>No</v>
      </c>
      <c r="JT71" s="283" t="str">
        <f>IF(AND((RIGHT($JT$3,2)-'[1]Miter Profiles'!$AC$281-'[1]Outside Edges'!$B70)&gt;=5,'[1]Outside Edges'!$P70="Yes"),"Yes","No")</f>
        <v>Yes</v>
      </c>
      <c r="JU71" s="269" t="str">
        <f>IF(AND((RIGHT($JU$3,2)-'[1]Miter Profiles'!$AC$282-'[1]Outside Edges'!$B70)&gt;=5,'[1]Outside Edges'!$P70="Yes"),"Yes","No")</f>
        <v>No</v>
      </c>
      <c r="JV71" s="269" t="str">
        <f>IF(AND((RIGHT($JV$3,2)-'[1]Miter Profiles'!$AC$283-'[1]Outside Edges'!$B70)&gt;=5,'[1]Outside Edges'!$P70="Yes"),"Yes","No")</f>
        <v>No</v>
      </c>
      <c r="JW71" s="269" t="str">
        <f>IF(AND((RIGHT($JW$3,2)-'[1]Miter Profiles'!$AC$284-'[1]Outside Edges'!$B70)&gt;=5,'[1]Outside Edges'!$P70="Yes"),"Yes","No")</f>
        <v>Yes</v>
      </c>
      <c r="JX71" s="283" t="str">
        <f>IF(AND((RIGHT($JX$3,2)-'[1]Miter Profiles'!$AC$285-'[1]Outside Edges'!$B70)&gt;=5,'[1]Outside Edges'!$P70="Yes"),"Yes","No")</f>
        <v>Yes</v>
      </c>
      <c r="JY71" s="283" t="str">
        <f>IF(AND((RIGHT($JY$3,2)-'[1]Miter Profiles'!$AC$286-'[1]Outside Edges'!$B70)&gt;=5,'[1]Outside Edges'!$P70="Yes"),"Yes","No")</f>
        <v>Yes</v>
      </c>
      <c r="JZ71" s="283" t="str">
        <f>IF(AND((RIGHT($JZ$3,2)-'[1]Miter Profiles'!$AC$287-'[1]Outside Edges'!$B70)&gt;=5,'[1]Outside Edges'!$P70="Yes"),"Yes","No")</f>
        <v>Yes</v>
      </c>
      <c r="KA71" s="269" t="str">
        <f>IF(AND((RIGHT($KA$3,2)-'[1]Miter Profiles'!$AC$288-'[1]Outside Edges'!$B70)&gt;=5,'[1]Outside Edges'!$P70="Yes"),"Yes","No")</f>
        <v>Yes</v>
      </c>
      <c r="KB71" s="269" t="str">
        <f>IF(AND((RIGHT($KB$3,2)-'[1]Miter Profiles'!$AC$289-'[1]Outside Edges'!$B70)&gt;=5,'[1]Outside Edges'!$P70="Yes"),"Yes","No")</f>
        <v>Yes</v>
      </c>
      <c r="KC71" s="269" t="str">
        <f>IF(AND((RIGHT($KC$3,2)-'[1]Miter Profiles'!$AC$290-'[1]Outside Edges'!$B70)&gt;=5,'[1]Outside Edges'!$P70="Yes"),"Yes","No")</f>
        <v>Yes</v>
      </c>
      <c r="KD71" s="283" t="str">
        <f>IF(AND((RIGHT($KD$3,2)-'[1]Miter Profiles'!$AC$291-'[1]Outside Edges'!$B70)&gt;=5,'[1]Outside Edges'!$P70="Yes"),"Yes","No")</f>
        <v>No</v>
      </c>
      <c r="KE71" s="283" t="str">
        <f>IF(AND((RIGHT($KE$3,2)-'[1]Miter Profiles'!$AC$292-'[1]Outside Edges'!$B70)&gt;=5,'[1]Outside Edges'!$P70="Yes"),"Yes","No")</f>
        <v>Yes</v>
      </c>
      <c r="KF71" s="283" t="str">
        <f>IF(AND((RIGHT($KF$3,2)-'[1]Miter Profiles'!$AC$293-'[1]Outside Edges'!$B70)&gt;=5,'[1]Outside Edges'!$P70="Yes"),"Yes","No")</f>
        <v>Yes</v>
      </c>
      <c r="KG71" s="269" t="str">
        <f>IF(AND((RIGHT($KG$3,2)-'[1]Miter Profiles'!$AC$294-'[1]Outside Edges'!$B70)&gt;=5,'[1]Outside Edges'!$P70="Yes"),"Yes","No")</f>
        <v>Yes</v>
      </c>
      <c r="KH71" s="269" t="str">
        <f>IF(AND((RIGHT($KH$3,2)-'[1]Miter Profiles'!$AC$295-'[1]Outside Edges'!$B70)&gt;=5,'[1]Outside Edges'!$P70="Yes"),"Yes","No")</f>
        <v>Yes</v>
      </c>
      <c r="KI71" s="269" t="str">
        <f>IF(AND((RIGHT($KI$3,2)-'[1]Miter Profiles'!$AC$296-'[1]Outside Edges'!$B70)&gt;=5,'[1]Outside Edges'!$P70="Yes"),"Yes","No")</f>
        <v>Yes</v>
      </c>
      <c r="KJ71" s="283" t="str">
        <f>IF(AND((RIGHT($KJ$3,2)-'[1]Miter Profiles'!$AC$297-'[1]Outside Edges'!$B70)&gt;=5,'[1]Outside Edges'!$P70="Yes"),"Yes","No")</f>
        <v>Yes</v>
      </c>
      <c r="KK71" s="283" t="str">
        <f>IF(AND((RIGHT($KK$3,2)-'[1]Miter Profiles'!$AC$298-'[1]Outside Edges'!$B70)&gt;=5,'[1]Outside Edges'!$P70="Yes"),"Yes","No")</f>
        <v>Yes</v>
      </c>
      <c r="KL71" s="283" t="str">
        <f>IF(AND((RIGHT($KL$3,2)-'[1]Miter Profiles'!$AC$299-'[1]Outside Edges'!$B70)&gt;=5,'[1]Outside Edges'!$P70="Yes"),"Yes","No")</f>
        <v>Yes</v>
      </c>
      <c r="KM71" s="269" t="str">
        <f>IF(AND((RIGHT($KM$3,2)-'[1]Miter Profiles'!$AC$300-'[1]Outside Edges'!$B70)&gt;=5,'[1]Outside Edges'!$P70="Yes"),"Yes","No")</f>
        <v>Yes</v>
      </c>
      <c r="KN71" s="269" t="str">
        <f>IF(AND((RIGHT($KN$3,2)-'[1]Miter Profiles'!$AC$301-'[1]Outside Edges'!$B70)&gt;=5,'[1]Outside Edges'!$P70="Yes"),"Yes","No")</f>
        <v>Yes</v>
      </c>
      <c r="KO71" s="269" t="str">
        <f>IF(AND((RIGHT($KO$3,2)-'[1]Miter Profiles'!$AC$302-'[1]Outside Edges'!$B70)&gt;=5,'[1]Outside Edges'!$P70="Yes"),"Yes","No")</f>
        <v>Yes</v>
      </c>
      <c r="KP71" s="283" t="str">
        <f>IF(AND((RIGHT($KP$3,2)-'[1]Miter Profiles'!$AC$303-'[1]Outside Edges'!$B70)&gt;=5,'[1]Outside Edges'!$P70="Yes"),"Yes","No")</f>
        <v>Yes</v>
      </c>
      <c r="KQ71" s="283" t="str">
        <f>IF(AND((RIGHT($KQ$3,2)-'[1]Miter Profiles'!$AC$304-'[1]Outside Edges'!$B70)&gt;=5,'[1]Outside Edges'!$P70="Yes"),"Yes","No")</f>
        <v>Yes</v>
      </c>
      <c r="KR71" s="283" t="str">
        <f>IF(AND((RIGHT($KR$3,2)-'[1]Miter Profiles'!$AC$305-'[1]Outside Edges'!$B70)&gt;=5,'[1]Outside Edges'!$P70="Yes"),"Yes","No")</f>
        <v>Yes</v>
      </c>
      <c r="KS71" s="269" t="str">
        <f>IF(AND((RIGHT($KS$3,2)-'[1]Miter Profiles'!$AC$306-'[1]Outside Edges'!$B70)&gt;=5,'[1]Outside Edges'!$P70="Yes"),"Yes","No")</f>
        <v>Yes</v>
      </c>
      <c r="KT71" s="269" t="str">
        <f>IF(AND((RIGHT($KT$3,2)-'[1]Miter Profiles'!$AC$307-'[1]Outside Edges'!$B70)&gt;=5,'[1]Outside Edges'!$P70="Yes"),"Yes","No")</f>
        <v>Yes</v>
      </c>
      <c r="KU71" s="269" t="str">
        <f>IF(AND((RIGHT($KU$3,2)-'[1]Miter Profiles'!$AC$308-'[1]Outside Edges'!$B70)&gt;=5,'[1]Outside Edges'!$P70="Yes"),"Yes","No")</f>
        <v>Yes</v>
      </c>
      <c r="KV71" s="283" t="str">
        <f>IF(AND((RIGHT($KV$3,2)-'[1]Miter Profiles'!$AC$309-'[1]Outside Edges'!$B70)&gt;=5,'[1]Outside Edges'!$P70="Yes"),"Yes","No")</f>
        <v>No</v>
      </c>
      <c r="KW71" s="283" t="str">
        <f>IF(AND((RIGHT($KW$3,2)-'[1]Miter Profiles'!$AC$310-'[1]Outside Edges'!$B70)&gt;=5,'[1]Outside Edges'!$P70="Yes"),"Yes","No")</f>
        <v>Yes</v>
      </c>
      <c r="KX71" s="283" t="str">
        <f>IF(AND((RIGHT($KX$3,2)-'[1]Miter Profiles'!$AC$311-'[1]Outside Edges'!$B70)&gt;=5,'[1]Outside Edges'!$P70="Yes"),"Yes","No")</f>
        <v>Yes</v>
      </c>
      <c r="KY71" s="269" t="str">
        <f>IF(AND((RIGHT($KY$3,2)-'[1]Miter Profiles'!$AC$312-'[1]Outside Edges'!$B70)&gt;=5,'[1]Outside Edges'!$P70="Yes"),"Yes","No")</f>
        <v>No</v>
      </c>
      <c r="KZ71" s="269" t="str">
        <f>IF(AND((RIGHT($KZ$3,2)-'[1]Miter Profiles'!$AC$313-'[1]Outside Edges'!$B70)&gt;=5,'[1]Outside Edges'!$P70="Yes"),"Yes","No")</f>
        <v>Yes</v>
      </c>
      <c r="LA71" s="269" t="str">
        <f>IF(AND((RIGHT($LA$3,2)-'[1]Miter Profiles'!$AC$314-'[1]Outside Edges'!$B70)&gt;=5,'[1]Outside Edges'!$P70="Yes"),"Yes","No")</f>
        <v>Yes</v>
      </c>
      <c r="LB71" s="283" t="str">
        <f>IF(AND((RIGHT($LB$3,2)-'[1]Miter Profiles'!$AC$315-'[1]Outside Edges'!$B70)&gt;=5,'[1]Outside Edges'!$P70="Yes"),"Yes","No")</f>
        <v>No</v>
      </c>
      <c r="LC71" s="283" t="str">
        <f>IF(AND((RIGHT($LC$3,2)-'[1]Miter Profiles'!$AC$316-'[1]Outside Edges'!$B70)&gt;=5,'[1]Outside Edges'!$P70="Yes"),"Yes","No")</f>
        <v>No</v>
      </c>
      <c r="LD71" s="283" t="str">
        <f>IF(AND((RIGHT($LD$3,2)-'[1]Miter Profiles'!$AC$317-'[1]Outside Edges'!$B70)&gt;=5,'[1]Outside Edges'!$P70="Yes"),"Yes","No")</f>
        <v>No</v>
      </c>
      <c r="LE71" s="283" t="str">
        <f>IF(AND((RIGHT($LE$3,2)-'[1]Miter Profiles'!$AC$318-'[1]Outside Edges'!$B70)&gt;=5,'[1]Outside Edges'!$P70="Yes"),"Yes","No")</f>
        <v>No</v>
      </c>
      <c r="LF71" s="269" t="str">
        <f>IF(AND((RIGHT($LF$3,2)-'[1]Miter Profiles'!$AC$319-'[1]Outside Edges'!$B70)&gt;=5,'[1]Outside Edges'!$P70="Yes"),"Yes","No")</f>
        <v>No</v>
      </c>
      <c r="LG71" s="269" t="str">
        <f>IF(AND((RIGHT($LG$3,2)-'[1]Miter Profiles'!$AC$320-'[1]Outside Edges'!$B70)&gt;=5,'[1]Outside Edges'!$P70="Yes"),"Yes","No")</f>
        <v>No</v>
      </c>
      <c r="LH71" s="269" t="str">
        <f>IF(AND((RIGHT($LH$3,2)-'[1]Miter Profiles'!$AC$321-'[1]Outside Edges'!$B70)&gt;=5,'[1]Outside Edges'!$P70="Yes"),"Yes","No")</f>
        <v>No</v>
      </c>
      <c r="LI71" s="269" t="str">
        <f>IF(AND((RIGHT($LI$3,2)-'[1]Miter Profiles'!$AC$322-'[1]Outside Edges'!$B70)&gt;=5,'[1]Outside Edges'!$P70="Yes"),"Yes","No")</f>
        <v>No</v>
      </c>
      <c r="LJ71" s="283" t="str">
        <f>IF(AND((RIGHT($LJ$3,2)-'[1]Miter Profiles'!$AC$323-'[1]Outside Edges'!$B70)&gt;=5,'[1]Outside Edges'!$P70="Yes"),"Yes","No")</f>
        <v>No</v>
      </c>
      <c r="LK71" s="283" t="str">
        <f>IF(AND((RIGHT($LK$3,2)-'[1]Miter Profiles'!$AC$324-'[1]Outside Edges'!$B70)&gt;=5,'[1]Outside Edges'!$P70="Yes"),"Yes","No")</f>
        <v>Yes</v>
      </c>
      <c r="LL71" s="283" t="str">
        <f>IF(AND((RIGHT($LL$3,2)-'[1]Miter Profiles'!$AC$325-'[1]Outside Edges'!$B70)&gt;=5,'[1]Outside Edges'!$P70="Yes"),"Yes","No")</f>
        <v>Yes</v>
      </c>
      <c r="LM71" s="269" t="str">
        <f>IF(AND((RIGHT($LM$3,2)-'[1]Miter Profiles'!$AC$326-'[1]Outside Edges'!$B70)&gt;=5,'[1]Outside Edges'!$P70="Yes"),"Yes","No")</f>
        <v>Yes</v>
      </c>
      <c r="LN71" s="269" t="str">
        <f>IF(AND((RIGHT($LN$3,2)-'[1]Miter Profiles'!$AC$327-'[1]Outside Edges'!$B70)&gt;=5,'[1]Outside Edges'!$P70="Yes"),"Yes","No")</f>
        <v>Yes</v>
      </c>
      <c r="LO71" s="269" t="str">
        <f>IF(AND((RIGHT($LO$3,2)-'[1]Miter Profiles'!$AC$328-'[1]Outside Edges'!$B70)&gt;=5,'[1]Outside Edges'!$P70="Yes"),"Yes","No")</f>
        <v>Yes</v>
      </c>
      <c r="LP71" s="283" t="str">
        <f>IF(AND((RIGHT($LP$3,2)-'[1]Miter Profiles'!$AC$329-'[1]Outside Edges'!$B70)&gt;=5,'[1]Outside Edges'!$P70="Yes"),"Yes","No")</f>
        <v>No</v>
      </c>
      <c r="LQ71" s="283" t="str">
        <f>IF(AND((RIGHT($LQ$3,2)-'[1]Miter Profiles'!$AC$330-'[1]Outside Edges'!$B70)&gt;=5,'[1]Outside Edges'!$P70="Yes"),"Yes","No")</f>
        <v>Yes</v>
      </c>
      <c r="LR71" s="283" t="str">
        <f>IF(AND((RIGHT($LR$3,2)-'[1]Miter Profiles'!$AC$331-'[1]Outside Edges'!$B70)&gt;=5,'[1]Outside Edges'!$P70="Yes"),"Yes","No")</f>
        <v>Yes</v>
      </c>
      <c r="LS71" s="269" t="str">
        <f>IF(AND((RIGHT($LS$3,2)-'[1]Miter Profiles'!$AC$332-'[1]Outside Edges'!$B70)&gt;=5,'[1]Outside Edges'!$P70="Yes"),"Yes","No")</f>
        <v>No</v>
      </c>
      <c r="LT71" s="269" t="str">
        <f>IF(AND((RIGHT($LT$3,2)-'[1]Miter Profiles'!$AC$333-'[1]Outside Edges'!$B70)&gt;=5,'[1]Outside Edges'!$P70="Yes"),"Yes","No")</f>
        <v>Yes</v>
      </c>
      <c r="LU71" s="269" t="str">
        <f>IF(AND((RIGHT($LU$3,2)-'[1]Miter Profiles'!$AC$334-'[1]Outside Edges'!$B70)&gt;=5,'[1]Outside Edges'!$P70="Yes"),"Yes","No")</f>
        <v>Yes</v>
      </c>
      <c r="LV71" s="283" t="str">
        <f>IF(AND((RIGHT($LV$3,2)-'[1]Miter Profiles'!$AC$335-'[1]Outside Edges'!$B70)&gt;=5,'[1]Outside Edges'!$P70="Yes"),"Yes","No")</f>
        <v>No</v>
      </c>
      <c r="LW71" s="283" t="str">
        <f>IF(AND((RIGHT($LW$3,2)-'[1]Miter Profiles'!$AC$336-'[1]Outside Edges'!$B70)&gt;=5,'[1]Outside Edges'!$P70="Yes"),"Yes","No")</f>
        <v>Yes</v>
      </c>
      <c r="LX71" s="283" t="str">
        <f>IF(AND((RIGHT($LX$3,2)-'[1]Miter Profiles'!$AC$337-'[1]Outside Edges'!$B70)&gt;=5,'[1]Outside Edges'!$P70="Yes"),"Yes","No")</f>
        <v>Yes</v>
      </c>
      <c r="LY71" s="269" t="str">
        <f>IF(AND((RIGHT($LY$3,2)-'[1]Miter Profiles'!$AC$338-'[1]Outside Edges'!$B70)&gt;=5,'[1]Outside Edges'!$P70="Yes"),"Yes","No")</f>
        <v>No</v>
      </c>
      <c r="LZ71" s="269" t="str">
        <f>IF(AND((RIGHT($LZ$3,2)-'[1]Miter Profiles'!$AC$339-'[1]Outside Edges'!$B70)&gt;=5,'[1]Outside Edges'!$P70="Yes"),"Yes","No")</f>
        <v>Yes</v>
      </c>
      <c r="MA71" s="269" t="str">
        <f>IF(AND((RIGHT($MA$3,2)-'[1]Miter Profiles'!$AC$340-'[1]Outside Edges'!$B70)&gt;=5,'[1]Outside Edges'!$P70="Yes"),"Yes","No")</f>
        <v>Yes</v>
      </c>
      <c r="MB71" s="283" t="str">
        <f>IF(AND((RIGHT($MB$3,2)-'[1]Miter Profiles'!$AC$341-'[1]Outside Edges'!$B70)&gt;=5,'[1]Outside Edges'!$P70="Yes"),"Yes","No")</f>
        <v>No</v>
      </c>
      <c r="MC71" s="283" t="str">
        <f>IF(AND((RIGHT($MC$3,2)-'[1]Miter Profiles'!$AC$342-'[1]Outside Edges'!$B70)&gt;=5,'[1]Outside Edges'!$P70="Yes"),"Yes","No")</f>
        <v>Yes</v>
      </c>
      <c r="MD71" s="283" t="str">
        <f>IF(AND((RIGHT($MD$3,2)-'[1]Miter Profiles'!$AC$343-'[1]Outside Edges'!$B70)&gt;=5,'[1]Outside Edges'!$P70="Yes"),"Yes","No")</f>
        <v>Yes</v>
      </c>
      <c r="ME71" s="269" t="str">
        <f>IF(AND((RIGHT($ME$3,2)-'[1]Miter Profiles'!$AC$344-'[1]Outside Edges'!$B70)&gt;=5,'[1]Outside Edges'!$P70="Yes"),"Yes","No")</f>
        <v>Yes</v>
      </c>
      <c r="MF71" s="269" t="str">
        <f>IF(AND((RIGHT($MF$3,2)-'[1]Miter Profiles'!$AC$345-'[1]Outside Edges'!$B70)&gt;=5,'[1]Outside Edges'!$P70="Yes"),"Yes","No")</f>
        <v>Yes</v>
      </c>
      <c r="MG71" s="269" t="str">
        <f>IF(AND((RIGHT($MG$3,2)-'[1]Miter Profiles'!$AC$346-'[1]Outside Edges'!$B70)&gt;=5,'[1]Outside Edges'!$P70="Yes"),"Yes","No")</f>
        <v>Yes</v>
      </c>
      <c r="MH71" s="283" t="str">
        <f>IF(AND((RIGHT($MH$3,2)-'[1]Miter Profiles'!$AC$347-'[1]Outside Edges'!$B70)&gt;=5,'[1]Outside Edges'!$P70="Yes"),"Yes","No")</f>
        <v>Yes</v>
      </c>
      <c r="MI71" s="283" t="str">
        <f>IF(AND((RIGHT($MI$3,2)-'[1]Miter Profiles'!$AC$348-'[1]Outside Edges'!$B70)&gt;=5,'[1]Outside Edges'!$P70="Yes"),"Yes","No")</f>
        <v>Yes</v>
      </c>
      <c r="MJ71" s="283" t="str">
        <f>IF(AND((RIGHT($MJ$3,2)-'[1]Miter Profiles'!$AC$349-'[1]Outside Edges'!$B70)&gt;=5,'[1]Outside Edges'!$P70="Yes"),"Yes","No")</f>
        <v>Yes</v>
      </c>
      <c r="MK71" s="269" t="str">
        <f>IF(AND((RIGHT($MK$3,2)-'[1]Miter Profiles'!$AC$350-'[1]Outside Edges'!$B70)&gt;=5,'[1]Outside Edges'!$P70="Yes"),"Yes","No")</f>
        <v>Yes</v>
      </c>
      <c r="ML71" s="269" t="str">
        <f>IF(AND((RIGHT($ML$3,2)-'[1]Miter Profiles'!$AC$351-'[1]Outside Edges'!$B70)&gt;=5,'[1]Outside Edges'!$P70="Yes"),"Yes","No")</f>
        <v>Yes</v>
      </c>
      <c r="MM71" s="269" t="str">
        <f>IF(AND((RIGHT($MM$3,2)-'[1]Miter Profiles'!$AC$352-'[1]Outside Edges'!$B70)&gt;=5,'[1]Outside Edges'!$P70="Yes"),"Yes","No")</f>
        <v>Yes</v>
      </c>
      <c r="MN71" s="283" t="str">
        <f>IF(AND((RIGHT($MK$3,2)-'[1]Miter Profiles'!$AC$350-'[1]Outside Edges'!$B70)&gt;=5,'[1]Outside Edges'!$P70="Yes"),"Yes","No")</f>
        <v>Yes</v>
      </c>
      <c r="MO71" s="283" t="str">
        <f>IF(AND((RIGHT($ML$3,2)-'[1]Miter Profiles'!$AC$351-'[1]Outside Edges'!$B70)&gt;=5,'[1]Outside Edges'!$P70="Yes"),"Yes","No")</f>
        <v>Yes</v>
      </c>
      <c r="MP71" s="283" t="str">
        <f>IF(AND((RIGHT($MM$3,2)-'[1]Miter Profiles'!$AC$352-'[1]Outside Edges'!$B70)&gt;=5,'[1]Outside Edges'!$P70="Yes"),"Yes","No")</f>
        <v>Yes</v>
      </c>
    </row>
    <row r="72" spans="1:354" ht="15.75" customHeight="1" thickBot="1" x14ac:dyDescent="0.3">
      <c r="A72" s="8" t="str">
        <f>IF('[1]Outside Edges'!$A71&lt;&gt;"",'[1]Outside Edges'!$A71,"")</f>
        <v>D69</v>
      </c>
      <c r="B72" s="10" t="str">
        <f>IF(AND((RIGHT($B$3,2)-'[1]Miter Profiles'!$AC$3-'[1]Outside Edges'!$B71)&gt;=5,'[1]Outside Edges'!$P71="Yes"),"Yes","No")</f>
        <v>Yes</v>
      </c>
      <c r="C72" s="10" t="str">
        <f>IF(AND((RIGHT($C$3,2)-'[1]Miter Profiles'!$AC$4-'[1]Outside Edges'!$B71)&gt;=5,'[1]Outside Edges'!$P71="Yes"),"Yes","No")</f>
        <v>Yes</v>
      </c>
      <c r="D72" s="85" t="str">
        <f>IF(AND((RIGHT($D$3,2)-'[1]Miter Profiles'!$AC$5-'[1]Outside Edges'!$B71)&gt;=5,'[1]Outside Edges'!$P71="Yes"),"Yes","No")</f>
        <v>Yes</v>
      </c>
      <c r="E72" s="86" t="str">
        <f>IF(AND((RIGHT($E$3,2)-'[1]Miter Profiles'!$AC$6-'[1]Outside Edges'!$B71)&gt;=5,'[1]Outside Edges'!$P71="Yes"),"Yes","No")</f>
        <v>Yes</v>
      </c>
      <c r="F72" s="11" t="str">
        <f>IF(AND((RIGHT($F$3,2)-'[1]Miter Profiles'!$AC$7-'[1]Outside Edges'!$B71)&gt;=5,'[1]Outside Edges'!$P71="Yes"),"Yes","No")</f>
        <v>Yes</v>
      </c>
      <c r="G72" s="87" t="str">
        <f>IF(AND((RIGHT($G$3,2)-'[1]Miter Profiles'!$AC$8-'[1]Outside Edges'!$B71)&gt;=5,'[1]Outside Edges'!$P71="Yes"),"Yes","No")</f>
        <v>Yes</v>
      </c>
      <c r="H72" s="10" t="str">
        <f>IF(AND((RIGHT($H$3,2)-'[1]Miter Profiles'!$AC$9-'[1]Outside Edges'!$B71)&gt;=5,'[1]Outside Edges'!$P71="Yes"),"Yes","No")</f>
        <v>Yes</v>
      </c>
      <c r="I72" s="10" t="str">
        <f>IF(AND((RIGHT($I$3,2)-'[1]Miter Profiles'!$AC$10-'[1]Outside Edges'!$B71)&gt;=5,'[1]Outside Edges'!$P71="Yes"),"Yes","No")</f>
        <v>Yes</v>
      </c>
      <c r="J72" s="85" t="str">
        <f>IF(AND((RIGHT($J$3,2)-'[1]Miter Profiles'!$AC$11-'[1]Outside Edges'!$B71)&gt;=5,'[1]Outside Edges'!$P71="Yes"),"Yes","No")</f>
        <v>Yes</v>
      </c>
      <c r="K72" s="86" t="str">
        <f>IF(AND((RIGHT($K$3,2)-'[1]Miter Profiles'!$AC$12-'[1]Outside Edges'!$B71)&gt;=5,'[1]Outside Edges'!$P71="Yes"),"Yes","No")</f>
        <v>Yes</v>
      </c>
      <c r="L72" s="11" t="str">
        <f>IF(AND((RIGHT($L$3,2)-'[1]Miter Profiles'!$AC$13-'[1]Outside Edges'!$B71)&gt;=5,'[1]Outside Edges'!$P71="Yes"),"Yes","No")</f>
        <v>Yes</v>
      </c>
      <c r="M72" s="87" t="str">
        <f>IF(AND((RIGHT($M$3,2)-'[1]Miter Profiles'!$AC$14-'[1]Outside Edges'!$B71)&gt;=5,'[1]Outside Edges'!$P71="Yes"),"Yes","No")</f>
        <v>Yes</v>
      </c>
      <c r="N72" s="10" t="str">
        <f>IF(AND((RIGHT($N$3,2)-'[1]Miter Profiles'!$AC$15-'[1]Outside Edges'!$B71)&gt;=4,'[1]Outside Edges'!$P71="Yes"),"Yes","No")</f>
        <v>Yes</v>
      </c>
      <c r="O72" s="10" t="str">
        <f>IF(AND((RIGHT($O$3,2)-'[1]Miter Profiles'!$AC$16-'[1]Outside Edges'!$B71)&gt;=5,'[1]Outside Edges'!$P71="Yes"),"Yes","No")</f>
        <v>Yes</v>
      </c>
      <c r="P72" s="85" t="str">
        <f>IF(AND((RIGHT($P$3,2)-'[1]Miter Profiles'!$AC$17-'[1]Outside Edges'!$B71)&gt;=5,'[1]Outside Edges'!$P71="Yes"),"Yes","No")</f>
        <v>Yes</v>
      </c>
      <c r="Q72" s="86" t="str">
        <f>IF(AND((RIGHT($Q$3,2)-'[1]Miter Profiles'!$AC$18-'[1]Outside Edges'!$B71)&gt;=5,'[1]Outside Edges'!$P71="Yes"),"Yes","No")</f>
        <v>Yes</v>
      </c>
      <c r="R72" s="11" t="str">
        <f>IF(AND((RIGHT($R$3,2)-'[1]Miter Profiles'!$AC$19-'[1]Outside Edges'!$B71)&gt;=5,'[1]Outside Edges'!$P71="Yes"),"Yes","No")</f>
        <v>Yes</v>
      </c>
      <c r="S72" s="87" t="str">
        <f>IF(AND((RIGHT($S$3,2)-'[1]Miter Profiles'!$AC$20-'[1]Outside Edges'!$B71)&gt;=5,'[1]Outside Edges'!$P71="Yes"),"Yes","No")</f>
        <v>Yes</v>
      </c>
      <c r="T72" s="10" t="str">
        <f>IF(AND((RIGHT($T$3,2)-'[1]Miter Profiles'!$AC$21-'[1]Outside Edges'!$B71)&gt;=5,'[1]Outside Edges'!$P71="Yes"),"Yes","No")</f>
        <v>Yes</v>
      </c>
      <c r="U72" s="10" t="str">
        <f>IF(AND((RIGHT($U$3,2)-'[1]Miter Profiles'!$AC$22-'[1]Outside Edges'!$B71)&gt;=5,'[1]Outside Edges'!$P71="Yes"),"Yes","No")</f>
        <v>Yes</v>
      </c>
      <c r="V72" s="85" t="str">
        <f>IF(AND((RIGHT($V$3,2)-'[1]Miter Profiles'!$AC$23-'[1]Outside Edges'!$B71)&gt;=5,'[1]Outside Edges'!$P71="Yes"),"Yes","No")</f>
        <v>Yes</v>
      </c>
      <c r="W72" s="86" t="str">
        <f>IF(AND((RIGHT($W$3,2)-'[1]Miter Profiles'!$AC$24-'[1]Outside Edges'!$B71)&gt;=5,'[1]Outside Edges'!$P71="Yes"),"Yes","No")</f>
        <v>No</v>
      </c>
      <c r="X72" s="11" t="str">
        <f>IF(AND((RIGHT($X$3,2)-'[1]Miter Profiles'!$AC$25-'[1]Outside Edges'!$B71)&gt;=5,'[1]Outside Edges'!$P71="Yes"),"Yes","No")</f>
        <v>Yes</v>
      </c>
      <c r="Y72" s="87" t="str">
        <f>IF(AND((RIGHT($Y$3,2)-'[1]Miter Profiles'!$AC$26-'[1]Outside Edges'!$B71)&gt;=5,'[1]Outside Edges'!$P71="Yes"),"Yes","No")</f>
        <v>Yes</v>
      </c>
      <c r="Z72" s="10" t="str">
        <f>IF(AND((RIGHT($Z$3,2)-'[1]Miter Profiles'!$AC$27-'[1]Outside Edges'!$B71)&gt;=5,'[1]Outside Edges'!$P71="Yes"),"Yes","No")</f>
        <v>Yes</v>
      </c>
      <c r="AA72" s="10" t="str">
        <f>IF(AND((RIGHT($AA$3,2)-'[1]Miter Profiles'!$AC$28-'[1]Outside Edges'!$B71)&gt;=5,'[1]Outside Edges'!$P71="Yes"),"Yes","No")</f>
        <v>Yes</v>
      </c>
      <c r="AB72" s="85" t="str">
        <f>IF(AND((RIGHT($AB$3,2)-'[1]Miter Profiles'!$AC$29-'[1]Outside Edges'!$B71)&gt;=5,'[1]Outside Edges'!$P71="Yes"),"Yes","No")</f>
        <v>Yes</v>
      </c>
      <c r="AC72" s="86" t="str">
        <f>IF(AND((RIGHT($AC$3,2)-'[1]Miter Profiles'!$AC$30-'[1]Outside Edges'!$B71)&gt;=5,'[1]Outside Edges'!$P71="Yes"),"Yes","No")</f>
        <v>Yes</v>
      </c>
      <c r="AD72" s="11" t="str">
        <f>IF(AND((RIGHT($AD$3,2)-'[1]Miter Profiles'!$AC$31-'[1]Outside Edges'!$B71)&gt;=5,'[1]Outside Edges'!$P71="Yes"),"Yes","No")</f>
        <v>Yes</v>
      </c>
      <c r="AE72" s="87" t="str">
        <f>IF(AND((RIGHT($AE$3,2)-'[1]Miter Profiles'!$AC$32-'[1]Outside Edges'!$B71)&gt;=5,'[1]Outside Edges'!$P71="Yes"),"Yes","No")</f>
        <v>Yes</v>
      </c>
      <c r="AF72" s="10" t="str">
        <f>IF(AND((RIGHT($AF$3,2)-'[1]Miter Profiles'!$AC$33-'[1]Outside Edges'!$B71)&gt;=5,'[1]Outside Edges'!$P71="Yes"),"Yes","No")</f>
        <v>Yes</v>
      </c>
      <c r="AG72" s="10" t="str">
        <f>IF(AND((RIGHT($AG$3,2)-'[1]Miter Profiles'!$AC$34-'[1]Outside Edges'!$B71)&gt;=5,'[1]Outside Edges'!$P71="Yes"),"Yes","No")</f>
        <v>Yes</v>
      </c>
      <c r="AH72" s="85" t="str">
        <f>IF(AND((RIGHT($AH$3,2)-'[1]Miter Profiles'!$AC$35-'[1]Outside Edges'!$B71)&gt;=5,'[1]Outside Edges'!$P71="Yes"),"Yes","No")</f>
        <v>Yes</v>
      </c>
      <c r="AI72" s="86" t="str">
        <f>IF(AND((RIGHT($AI$3,2)-'[1]Miter Profiles'!$AC$36-'[1]Outside Edges'!$B71)&gt;=5,'[1]Outside Edges'!$P71="Yes"),"Yes","No")</f>
        <v>Yes</v>
      </c>
      <c r="AJ72" s="11" t="str">
        <f>IF(AND((RIGHT($AJ$3,2)-'[1]Miter Profiles'!$AC$37-'[1]Outside Edges'!$B71)&gt;=5,'[1]Outside Edges'!$P71="Yes"),"Yes","No")</f>
        <v>Yes</v>
      </c>
      <c r="AK72" s="87" t="str">
        <f>IF(AND((RIGHT($AK$3,2)-'[1]Miter Profiles'!$AC$38-'[1]Outside Edges'!$B71)&gt;=5,'[1]Outside Edges'!$P71="Yes"),"Yes","No")</f>
        <v>Yes</v>
      </c>
      <c r="AL72" s="10" t="str">
        <f>IF(AND((RIGHT($AL$3,2)-'[1]Miter Profiles'!$AC$39-'[1]Outside Edges'!$B71)&gt;=5,'[1]Outside Edges'!$P71="Yes"),"Yes","No")</f>
        <v>Yes</v>
      </c>
      <c r="AM72" s="10" t="str">
        <f>IF(AND((RIGHT($AM$3,2)-'[1]Miter Profiles'!$AC$40-'[1]Outside Edges'!$B71)&gt;=5,'[1]Outside Edges'!$P71="Yes"),"Yes","No")</f>
        <v>Yes</v>
      </c>
      <c r="AN72" s="85" t="str">
        <f>IF(AND((RIGHT($AN$3,2)-'[1]Miter Profiles'!$AC$41-'[1]Outside Edges'!$B71)&gt;=5,'[1]Outside Edges'!$P71="Yes"),"Yes","No")</f>
        <v>Yes</v>
      </c>
      <c r="AO72" s="86" t="str">
        <f>IF(AND((RIGHT($AO$3,2)-'[1]Miter Profiles'!$AC$42-'[1]Outside Edges'!$B71)&gt;=5,'[1]Outside Edges'!$P71="Yes"),"Yes","No")</f>
        <v>Yes</v>
      </c>
      <c r="AP72" s="11" t="str">
        <f>IF(AND((RIGHT($AP$3,2)-'[1]Miter Profiles'!$AC$43-'[1]Outside Edges'!$B71)&gt;=5,'[1]Outside Edges'!$P71="Yes"),"Yes","No")</f>
        <v>Yes</v>
      </c>
      <c r="AQ72" s="87" t="str">
        <f>IF(AND((RIGHT($AQ$3,2)-'[1]Miter Profiles'!$AC$44-'[1]Outside Edges'!$B71)&gt;=5,'[1]Outside Edges'!$P71="Yes"),"Yes","No")</f>
        <v>Yes</v>
      </c>
      <c r="AR72" s="10" t="str">
        <f>IF(AND((RIGHT($AR$3,2)-'[1]Miter Profiles'!$AC$45-'[1]Outside Edges'!$B71)&gt;=5,'[1]Outside Edges'!$P71="Yes"),"Yes","No")</f>
        <v>Yes</v>
      </c>
      <c r="AS72" s="10" t="str">
        <f>IF(AND((RIGHT($AS$3,2)-'[1]Miter Profiles'!$AC$46-'[1]Outside Edges'!$B71)&gt;=5,'[1]Outside Edges'!$P71="Yes"),"Yes","No")</f>
        <v>Yes</v>
      </c>
      <c r="AT72" s="85" t="str">
        <f>IF(AND((RIGHT($AT$3,2)-'[1]Miter Profiles'!$AC$47-'[1]Outside Edges'!$B71)&gt;=5,'[1]Outside Edges'!$P71="Yes"),"Yes","No")</f>
        <v>Yes</v>
      </c>
      <c r="AU72" s="86" t="str">
        <f>IF(AND((RIGHT($AU$3,2)-'[1]Miter Profiles'!$AC$48-'[1]Outside Edges'!$B71)&gt;=5,'[1]Outside Edges'!$P71="Yes"),"Yes","No")</f>
        <v>Yes</v>
      </c>
      <c r="AV72" s="11" t="str">
        <f>IF(AND((RIGHT($AV$3,2)-'[1]Miter Profiles'!$AC$49-'[1]Outside Edges'!$B71)&gt;=5,'[1]Outside Edges'!$P71="Yes"),"Yes","No")</f>
        <v>Yes</v>
      </c>
      <c r="AW72" s="87" t="str">
        <f>IF(AND((RIGHT($AW$3,2)-'[1]Miter Profiles'!$AC$50-'[1]Outside Edges'!$B71)&gt;=5,'[1]Outside Edges'!$P71="Yes"),"Yes","No")</f>
        <v>Yes</v>
      </c>
      <c r="AX72" s="10" t="str">
        <f>IF(AND((RIGHT($AX$3,2)-'[1]Miter Profiles'!$AC$51-'[1]Outside Edges'!$B71)&gt;=5,'[1]Outside Edges'!$P71="Yes"),"Yes","No")</f>
        <v>Yes</v>
      </c>
      <c r="AY72" s="10" t="str">
        <f>IF(AND((RIGHT($AY$3,2)-'[1]Miter Profiles'!$AC$52-'[1]Outside Edges'!$B71)&gt;=5,'[1]Outside Edges'!$P71="Yes"),"Yes","No")</f>
        <v>Yes</v>
      </c>
      <c r="AZ72" s="85" t="str">
        <f>IF(AND((RIGHT($AZ$3,2)-'[1]Miter Profiles'!$AC$53-'[1]Outside Edges'!$B71)&gt;=5,'[1]Outside Edges'!$P71="Yes"),"Yes","No")</f>
        <v>Yes</v>
      </c>
      <c r="BA72" s="86" t="str">
        <f>IF(AND((RIGHT($BA$3,2)-'[1]Miter Profiles'!$AC$54-'[1]Outside Edges'!$B71)&gt;=5,'[1]Outside Edges'!$P71="Yes"),"Yes","No")</f>
        <v>Yes</v>
      </c>
      <c r="BB72" s="11" t="str">
        <f>IF(AND((RIGHT($BB$3,2)-'[1]Miter Profiles'!$AC$55-'[1]Outside Edges'!$B71)&gt;=5,'[1]Outside Edges'!$P71="Yes"),"Yes","No")</f>
        <v>Yes</v>
      </c>
      <c r="BC72" s="87" t="str">
        <f>IF(AND((RIGHT($BC$3,2)-'[1]Miter Profiles'!$AC$56-'[1]Outside Edges'!$B71)&gt;=5,'[1]Outside Edges'!$P71="Yes"),"Yes","No")</f>
        <v>Yes</v>
      </c>
      <c r="BD72" s="10" t="str">
        <f>IF(AND((RIGHT($BD$3,2)-'[1]Miter Profiles'!$AC$57-'[1]Outside Edges'!$B71)&gt;=5,'[1]Outside Edges'!$P71="Yes"),"Yes","No")</f>
        <v>Yes</v>
      </c>
      <c r="BE72" s="10" t="str">
        <f>IF(AND((RIGHT($BE$3,2)-'[1]Miter Profiles'!$AC$58-'[1]Outside Edges'!$B71)&gt;=5,'[1]Outside Edges'!$P71="Yes"),"Yes","No")</f>
        <v>Yes</v>
      </c>
      <c r="BF72" s="85" t="str">
        <f>IF(AND((RIGHT($BF$3,2)-'[1]Miter Profiles'!$AC$59-'[1]Outside Edges'!$B71)&gt;=5,'[1]Outside Edges'!$P71="Yes"),"Yes","No")</f>
        <v>Yes</v>
      </c>
      <c r="BG72" s="86" t="str">
        <f>IF(AND((RIGHT($BG$3,2)-'[1]Miter Profiles'!$AC$60-'[1]Outside Edges'!$B71)&gt;=5,'[1]Outside Edges'!$P71="Yes"),"Yes","No")</f>
        <v>Yes</v>
      </c>
      <c r="BH72" s="11" t="str">
        <f>IF(AND((RIGHT($BH$3,2)-'[1]Miter Profiles'!$AC$61-'[1]Outside Edges'!$B71)&gt;=5,'[1]Outside Edges'!$P71="Yes"),"Yes","No")</f>
        <v>Yes</v>
      </c>
      <c r="BI72" s="87" t="str">
        <f>IF(AND((RIGHT($BI$3,2)-'[1]Miter Profiles'!$AC$62-'[1]Outside Edges'!$B71)&gt;=5,'[1]Outside Edges'!$P71="Yes"),"Yes","No")</f>
        <v>Yes</v>
      </c>
      <c r="BJ72" s="10" t="str">
        <f>IF(AND((RIGHT($BJ$3,2)-'[1]Miter Profiles'!$AC$63-'[1]Outside Edges'!$B71)&gt;=5,'[1]Outside Edges'!$P71="Yes"),"Yes","No")</f>
        <v>Yes</v>
      </c>
      <c r="BK72" s="10" t="str">
        <f>IF(AND((RIGHT($BK$3,2)-'[1]Miter Profiles'!$AC$64-'[1]Outside Edges'!$B71)&gt;=5,'[1]Outside Edges'!$P71="Yes"),"Yes","No")</f>
        <v>Yes</v>
      </c>
      <c r="BL72" s="85" t="str">
        <f>IF(AND((RIGHT($BL$3,2)-'[1]Miter Profiles'!$AC$65-'[1]Outside Edges'!$B71)&gt;=5,'[1]Outside Edges'!$P71="Yes"),"Yes","No")</f>
        <v>Yes</v>
      </c>
      <c r="BM72" s="86" t="str">
        <f>IF(AND((RIGHT($BM$3,2)-'[1]Miter Profiles'!$AC$66-'[1]Outside Edges'!$B71)&gt;=5,'[1]Outside Edges'!$P71="Yes"),"Yes","No")</f>
        <v>Yes</v>
      </c>
      <c r="BN72" s="11" t="str">
        <f>IF(AND((RIGHT($BN$3,2)-'[1]Miter Profiles'!$AC$67-'[1]Outside Edges'!$B71)&gt;=5,'[1]Outside Edges'!$P71="Yes"),"Yes","No")</f>
        <v>Yes</v>
      </c>
      <c r="BO72" s="87" t="str">
        <f>IF(AND((RIGHT($BO$3,2)-'[1]Miter Profiles'!$AC$68-'[1]Outside Edges'!$B71)&gt;=5,'[1]Outside Edges'!$P71="Yes"),"Yes","No")</f>
        <v>Yes</v>
      </c>
      <c r="BP72" s="10" t="str">
        <f>IF(AND((RIGHT($BP$3,2)-'[1]Miter Profiles'!$AC$69-'[1]Outside Edges'!$B71)&gt;=5,'[1]Outside Edges'!$P71="Yes"),"Yes","No")</f>
        <v>Yes</v>
      </c>
      <c r="BQ72" s="10" t="str">
        <f>IF(AND((RIGHT($BQ$3,2)-'[1]Miter Profiles'!$AC$70-'[1]Outside Edges'!$B71)&gt;=5,'[1]Outside Edges'!$P71="Yes"),"Yes","No")</f>
        <v>Yes</v>
      </c>
      <c r="BR72" s="85" t="str">
        <f>IF(AND((RIGHT($BR$3,2)-'[1]Miter Profiles'!$AC$71-'[1]Outside Edges'!$B71)&gt;=5,'[1]Outside Edges'!$P71="Yes"),"Yes","No")</f>
        <v>Yes</v>
      </c>
      <c r="BS72" s="86" t="str">
        <f>IF(AND((RIGHT($BS$3,2)-'[1]Miter Profiles'!$AC$72-'[1]Outside Edges'!$B71)&gt;=5,'[1]Outside Edges'!$P71="Yes"),"Yes","No")</f>
        <v>Yes</v>
      </c>
      <c r="BT72" s="11" t="str">
        <f>IF(AND((RIGHT($BT$3,2)-'[1]Miter Profiles'!$AC$73-'[1]Outside Edges'!$B71)&gt;=5,'[1]Outside Edges'!$P71="Yes"),"Yes","No")</f>
        <v>Yes</v>
      </c>
      <c r="BU72" s="87" t="str">
        <f>IF(AND((RIGHT($BU$3,2)-'[1]Miter Profiles'!$AC$74-'[1]Outside Edges'!$B71)&gt;=5,'[1]Outside Edges'!$P71="Yes"),"Yes","No")</f>
        <v>Yes</v>
      </c>
      <c r="BV72" s="10" t="str">
        <f>IF(AND((RIGHT($BV$3,2)-'[1]Miter Profiles'!$AC$75-'[1]Outside Edges'!$B71)&gt;=5,'[1]Outside Edges'!$P71="Yes"),"Yes","No")</f>
        <v>Yes</v>
      </c>
      <c r="BW72" s="10" t="str">
        <f>IF(AND((RIGHT($BW$3,2)-'[1]Miter Profiles'!$AC$76-'[1]Outside Edges'!$B71)&gt;=5,'[1]Outside Edges'!$P71="Yes"),"Yes","No")</f>
        <v>Yes</v>
      </c>
      <c r="BX72" s="85" t="str">
        <f>IF(AND((RIGHT($BX$3,2)-'[1]Miter Profiles'!$AC$77-'[1]Outside Edges'!$B71)&gt;=5,'[1]Outside Edges'!$P71="Yes"),"Yes","No")</f>
        <v>Yes</v>
      </c>
      <c r="BY72" s="86" t="str">
        <f>IF(AND((RIGHT($BY$3,2)-'[1]Miter Profiles'!$AC$78-'[1]Outside Edges'!$B71)&gt;=5,'[1]Outside Edges'!$P71="Yes"),"Yes","No")</f>
        <v>Yes</v>
      </c>
      <c r="BZ72" s="11" t="str">
        <f>IF(AND((RIGHT($BZ$3,2)-'[1]Miter Profiles'!$AC$79-'[1]Outside Edges'!$B71)&gt;=5,'[1]Outside Edges'!$P71="Yes"),"Yes","No")</f>
        <v>Yes</v>
      </c>
      <c r="CA72" s="87" t="str">
        <f>IF(AND((RIGHT($CA$3,2)-'[1]Miter Profiles'!$AC$80-'[1]Outside Edges'!$B71)&gt;=5,'[1]Outside Edges'!$P71="Yes"),"Yes","No")</f>
        <v>Yes</v>
      </c>
      <c r="CB72" s="10" t="str">
        <f>IF(AND((RIGHT($CB$3,2)-'[1]Miter Profiles'!$AC$81-'[1]Outside Edges'!$B71)&gt;=5,'[1]Outside Edges'!$P71="Yes"),"Yes","No")</f>
        <v>Yes</v>
      </c>
      <c r="CC72" s="10" t="str">
        <f>IF(AND((RIGHT($CC$3,2)-'[1]Miter Profiles'!$AC$82-'[1]Outside Edges'!$B71)&gt;=5,'[1]Outside Edges'!$P71="Yes"),"Yes","No")</f>
        <v>Yes</v>
      </c>
      <c r="CD72" s="85" t="str">
        <f>IF(AND((RIGHT($CD$3,2)-'[1]Miter Profiles'!$AC$83-'[1]Outside Edges'!$B71)&gt;=5,'[1]Outside Edges'!$P71="Yes"),"Yes","No")</f>
        <v>Yes</v>
      </c>
      <c r="CE72" s="86" t="str">
        <f>IF(AND((RIGHT($CE$3,2)-'[1]Miter Profiles'!$AC$84-'[1]Outside Edges'!$B71)&gt;=5,'[1]Outside Edges'!$P71="Yes"),"Yes","No")</f>
        <v>Yes</v>
      </c>
      <c r="CF72" s="11" t="str">
        <f>IF(AND((RIGHT($CF$3,2)-'[1]Miter Profiles'!$AC$85-'[1]Outside Edges'!$B71)&gt;=5,'[1]Outside Edges'!$P71="Yes"),"Yes","No")</f>
        <v>Yes</v>
      </c>
      <c r="CG72" s="87" t="str">
        <f>IF(AND((RIGHT($CG$3,2)-'[1]Miter Profiles'!$AC$86-'[1]Outside Edges'!$B71)&gt;=5,'[1]Outside Edges'!$P71="Yes"),"Yes","No")</f>
        <v>Yes</v>
      </c>
      <c r="CH72" s="10" t="str">
        <f>IF(AND((RIGHT($CH$3,2)-'[1]Miter Profiles'!$AC$87-'[1]Outside Edges'!$B71)&gt;=5,'[1]Outside Edges'!$P71="Yes"),"Yes","No")</f>
        <v>Yes</v>
      </c>
      <c r="CI72" s="10" t="str">
        <f>IF(AND((RIGHT($CI$3,2)-'[1]Miter Profiles'!$AC$88-'[1]Outside Edges'!$B71)&gt;=5,'[1]Outside Edges'!$P71="Yes"),"Yes","No")</f>
        <v>Yes</v>
      </c>
      <c r="CJ72" s="85" t="str">
        <f>IF(AND((RIGHT($CJ$3,2)-'[1]Miter Profiles'!$AC$89-'[1]Outside Edges'!$B71)&gt;=5,'[1]Outside Edges'!$P71="Yes"),"Yes","No")</f>
        <v>Yes</v>
      </c>
      <c r="CK72" s="86" t="str">
        <f>IF(AND((RIGHT($CK$3,2)-'[1]Miter Profiles'!$AC$90-'[1]Outside Edges'!$B71)&gt;=5,'[1]Outside Edges'!$P71="Yes"),"Yes","No")</f>
        <v>Yes</v>
      </c>
      <c r="CL72" s="11" t="str">
        <f>IF(AND((RIGHT($CL$3,2)-'[1]Miter Profiles'!$AC$91-'[1]Outside Edges'!$B71)&gt;=5,'[1]Outside Edges'!$P71="Yes"),"Yes","No")</f>
        <v>Yes</v>
      </c>
      <c r="CM72" s="87" t="str">
        <f>IF(AND((RIGHT($CM$3,2)-'[1]Miter Profiles'!$AC$92-'[1]Outside Edges'!$B71)&gt;=5,'[1]Outside Edges'!$P71="Yes"),"Yes","No")</f>
        <v>Yes</v>
      </c>
      <c r="CN72" s="10" t="str">
        <f>IF(AND((RIGHT(CN$3,2)-'[1]Miter Profiles'!$AC$93-'[1]Outside Edges'!$B71)&gt;=5,'[1]Outside Edges'!$P71="Yes"),"Yes","No")</f>
        <v>Yes</v>
      </c>
      <c r="CO72" s="10" t="str">
        <f>IF(AND((RIGHT(CO$3,2)-'[1]Miter Profiles'!$AC$94-'[1]Outside Edges'!$B71)&gt;=5,'[1]Outside Edges'!$P71="Yes"),"Yes","No")</f>
        <v>Yes</v>
      </c>
      <c r="CP72" s="85" t="str">
        <f>IF(AND((RIGHT(CP$3,2)-'[1]Miter Profiles'!$AC$95-'[1]Outside Edges'!$B71)&gt;=5,'[1]Outside Edges'!$P71="Yes"),"Yes","No")</f>
        <v>Yes</v>
      </c>
      <c r="CQ72" s="86" t="str">
        <f>IF(AND((RIGHT(CQ$3,2)-'[1]Miter Profiles'!$AC$96-'[1]Outside Edges'!$B71)&gt;=5,'[1]Outside Edges'!$P71="Yes"),"Yes","No")</f>
        <v>Yes</v>
      </c>
      <c r="CR72" s="11" t="str">
        <f>IF(AND((RIGHT(CR$3,2)-'[1]Miter Profiles'!$AC$97-'[1]Outside Edges'!$B71)&gt;=5,'[1]Outside Edges'!$P71="Yes"),"Yes","No")</f>
        <v>Yes</v>
      </c>
      <c r="CS72" s="87" t="str">
        <f>IF(AND((RIGHT(CS$3,2)-'[1]Miter Profiles'!$AC$98-'[1]Outside Edges'!$B71)&gt;=5,'[1]Outside Edges'!$P71="Yes"),"Yes","No")</f>
        <v>Yes</v>
      </c>
      <c r="CT72" s="10" t="str">
        <f>IF(AND((RIGHT($CT$3,2)-'[1]Miter Profiles'!$AC$99-'[1]Outside Edges'!$B71)&gt;=5,'[1]Outside Edges'!$P71="Yes"),"Yes","No")</f>
        <v>Yes</v>
      </c>
      <c r="CU72" s="10" t="str">
        <f>IF(AND((RIGHT($CU$3,2)-'[1]Miter Profiles'!$AC$100-'[1]Outside Edges'!$B71)&gt;=5,'[1]Outside Edges'!$P71="Yes"),"Yes","No")</f>
        <v>Yes</v>
      </c>
      <c r="CV72" s="85" t="str">
        <f>IF(AND((RIGHT($CV$3,2)-'[1]Miter Profiles'!$AC$101-'[1]Outside Edges'!$B71)&gt;=5,'[1]Outside Edges'!$P71="Yes"),"Yes","No")</f>
        <v>Yes</v>
      </c>
      <c r="CW72" s="86" t="str">
        <f>IF(AND((RIGHT($CW$3,2)-'[1]Miter Profiles'!$AC$102-'[1]Outside Edges'!$B71)&gt;=5,'[1]Outside Edges'!$P71="Yes"),"Yes","No")</f>
        <v>Yes</v>
      </c>
      <c r="CX72" s="11" t="str">
        <f>IF(AND((RIGHT($CX$3,2)-'[1]Miter Profiles'!$AC$103-'[1]Outside Edges'!$B71)&gt;=5,'[1]Outside Edges'!$P71="Yes"),"Yes","No")</f>
        <v>Yes</v>
      </c>
      <c r="CY72" s="87" t="str">
        <f>IF(AND((RIGHT($CY$3,2)-'[1]Miter Profiles'!$AC$104-'[1]Outside Edges'!$B71)&gt;=5,'[1]Outside Edges'!$P71="Yes"),"Yes","No")</f>
        <v>Yes</v>
      </c>
      <c r="CZ72" s="10" t="str">
        <f>IF(AND((RIGHT($CZ$3,2)-'[1]Miter Profiles'!$AC$105-'[1]Outside Edges'!$B71)&gt;=5,'[1]Outside Edges'!$P71="Yes"),"Yes","No")</f>
        <v>Yes</v>
      </c>
      <c r="DA72" s="10" t="str">
        <f>IF(AND((RIGHT($DA$3,2)-'[1]Miter Profiles'!$AC$106-'[1]Outside Edges'!$B71)&gt;=5,'[1]Outside Edges'!$P71="Yes"),"Yes","No")</f>
        <v>Yes</v>
      </c>
      <c r="DB72" s="85" t="str">
        <f>IF(AND((RIGHT($DB$3,2)-'[1]Miter Profiles'!$AC$107-'[1]Outside Edges'!$B71)&gt;=5,'[1]Outside Edges'!$P71="Yes"),"Yes","No")</f>
        <v>Yes</v>
      </c>
      <c r="DC72" s="86" t="str">
        <f>IF(AND((RIGHT($DC$3,2)-'[1]Miter Profiles'!$AC$108-'[1]Outside Edges'!$B71)&gt;=5,'[1]Outside Edges'!$P71="Yes"),"Yes","No")</f>
        <v>Yes</v>
      </c>
      <c r="DD72" s="11" t="str">
        <f>IF(AND((RIGHT($DD$3,2)-'[1]Miter Profiles'!$AC$109-'[1]Outside Edges'!$B71)&gt;=5,'[1]Outside Edges'!$P71="Yes"),"Yes","No")</f>
        <v>Yes</v>
      </c>
      <c r="DE72" s="87" t="str">
        <f>IF(AND((RIGHT($DE$3,2)-'[1]Miter Profiles'!$AC$110-'[1]Outside Edges'!$B71)&gt;=5,'[1]Outside Edges'!$P71="Yes"),"Yes","No")</f>
        <v>Yes</v>
      </c>
      <c r="DF72" s="10" t="str">
        <f>IF(AND((RIGHT($DF$3,2)-'[1]Miter Profiles'!$AC$111-'[1]Outside Edges'!$B71)&gt;=5,'[1]Outside Edges'!$P71="Yes"),"Yes","No")</f>
        <v>Yes</v>
      </c>
      <c r="DG72" s="10" t="str">
        <f>IF(AND((RIGHT($DG$3,2)-'[1]Miter Profiles'!$AC$112-'[1]Outside Edges'!$B71)&gt;=5,'[1]Outside Edges'!$P71="Yes"),"Yes","No")</f>
        <v>Yes</v>
      </c>
      <c r="DH72" s="85" t="str">
        <f>IF(AND((RIGHT($DH$3,2)-'[1]Miter Profiles'!$AC$113-'[1]Outside Edges'!$B71)&gt;=5,'[1]Outside Edges'!$P71="Yes"),"Yes","No")</f>
        <v>Yes</v>
      </c>
      <c r="DI72" s="86" t="str">
        <f>IF(AND((RIGHT($DI$3,2)-'[1]Miter Profiles'!$AC$114-'[1]Outside Edges'!$B71)&gt;=5,'[1]Outside Edges'!$P71="Yes"),"Yes","No")</f>
        <v>Yes</v>
      </c>
      <c r="DJ72" s="11" t="str">
        <f>IF(AND((RIGHT($DJ$3,2)-'[1]Miter Profiles'!$AC$115-'[1]Outside Edges'!$B71)&gt;=5,'[1]Outside Edges'!$P71="Yes"),"Yes","No")</f>
        <v>Yes</v>
      </c>
      <c r="DK72" s="87" t="str">
        <f>IF(AND((RIGHT($DK$3,2)-'[1]Miter Profiles'!$AC$116-'[1]Outside Edges'!$B71)&gt;=5,'[1]Outside Edges'!$P71="Yes"),"Yes","No")</f>
        <v>Yes</v>
      </c>
      <c r="DL72" s="10" t="str">
        <f>IF(AND((RIGHT($DL$3,2)-'[1]Miter Profiles'!$AC$117-'[1]Outside Edges'!$B71)&gt;=5,'[1]Outside Edges'!$P71="Yes"),"Yes","No")</f>
        <v>Yes</v>
      </c>
      <c r="DM72" s="10" t="str">
        <f>IF(AND((RIGHT($DM$3,2)-'[1]Miter Profiles'!$AC$118-'[1]Outside Edges'!$B71)&gt;=5,'[1]Outside Edges'!$P71="Yes"),"Yes","No")</f>
        <v>Yes</v>
      </c>
      <c r="DN72" s="85" t="str">
        <f>IF(AND((RIGHT($DN$3,2)-'[1]Miter Profiles'!$AC$119-'[1]Outside Edges'!$B71)&gt;=5,'[1]Outside Edges'!$P71="Yes"),"Yes","No")</f>
        <v>Yes</v>
      </c>
      <c r="DO72" s="86" t="str">
        <f>IF(AND((RIGHT($DO$3,2)-'[1]Miter Profiles'!$AC$120-'[1]Outside Edges'!$B71)&gt;=5,'[1]Outside Edges'!$P71="Yes"),"Yes","No")</f>
        <v>Yes</v>
      </c>
      <c r="DP72" s="11" t="str">
        <f>IF(AND((RIGHT($DP$3,2)-'[1]Miter Profiles'!$AC$121-'[1]Outside Edges'!$B71)&gt;=5,'[1]Outside Edges'!$P71="Yes"),"Yes","No")</f>
        <v>Yes</v>
      </c>
      <c r="DQ72" s="87" t="str">
        <f>IF(AND((RIGHT($DQ$3,2)-'[1]Miter Profiles'!$AC$122-'[1]Outside Edges'!$B71)&gt;=5,'[1]Outside Edges'!$P71="Yes"),"Yes","No")</f>
        <v>Yes</v>
      </c>
      <c r="DR72" s="10" t="str">
        <f>IF(AND((RIGHT($DR$3,2)-'[1]Miter Profiles'!$AC$123-'[1]Outside Edges'!$B71)&gt;=5,'[1]Outside Edges'!$P71="Yes"),"Yes","No")</f>
        <v>Yes</v>
      </c>
      <c r="DS72" s="10" t="str">
        <f>IF(AND((RIGHT($DS$3,2)-'[1]Miter Profiles'!$AC$124-'[1]Outside Edges'!$B71)&gt;=5,'[1]Outside Edges'!$P71="Yes"),"Yes","No")</f>
        <v>Yes</v>
      </c>
      <c r="DT72" s="85" t="str">
        <f>IF(AND((RIGHT($DT$3,2)-'[1]Miter Profiles'!$AC$125-'[1]Outside Edges'!$B71)&gt;=5,'[1]Outside Edges'!$P71="Yes"),"Yes","No")</f>
        <v>Yes</v>
      </c>
      <c r="DU72" s="86" t="str">
        <f>IF(AND((RIGHT($DU$3,2)-'[1]Miter Profiles'!$AC$126-'[1]Outside Edges'!$B71)&gt;=5,'[1]Outside Edges'!$P71="Yes"),"Yes","No")</f>
        <v>Yes</v>
      </c>
      <c r="DV72" s="11" t="str">
        <f>IF(AND((RIGHT($DV$3,2)-'[1]Miter Profiles'!$AC$127-'[1]Outside Edges'!$B71)&gt;=5,'[1]Outside Edges'!$P71="Yes"),"Yes","No")</f>
        <v>Yes</v>
      </c>
      <c r="DW72" s="87" t="str">
        <f>IF(AND((RIGHT($DW$3,2)-'[1]Miter Profiles'!$AC$128-'[1]Outside Edges'!$B71)&gt;=5,'[1]Outside Edges'!$P71="Yes"),"Yes","No")</f>
        <v>Yes</v>
      </c>
      <c r="DX72" s="10" t="str">
        <f>IF(AND((RIGHT($DX$3,2)-'[1]Miter Profiles'!$AC$129-'[1]Outside Edges'!$B71)&gt;=5,'[1]Outside Edges'!$P71="Yes"),"Yes","No")</f>
        <v>Yes</v>
      </c>
      <c r="DY72" s="10" t="str">
        <f>IF(AND((RIGHT($DY$3,2)-'[1]Miter Profiles'!$AC$130-'[1]Outside Edges'!$B71)&gt;=5,'[1]Outside Edges'!$P71="Yes"),"Yes","No")</f>
        <v>Yes</v>
      </c>
      <c r="DZ72" s="85" t="str">
        <f>IF(AND((RIGHT($DZ$3,2)-'[1]Miter Profiles'!$AC$131-'[1]Outside Edges'!$B71)&gt;=5,'[1]Outside Edges'!$P71="Yes"),"Yes","No")</f>
        <v>Yes</v>
      </c>
      <c r="EA72" s="90" t="str">
        <f>IF(AND((RIGHT($EA$3,2)-'[1]Miter Profiles'!$AC$132-'[1]Outside Edges'!$B71)&gt;=5,'[1]Outside Edges'!$P71="Yes"),"Yes","No")</f>
        <v>Yes</v>
      </c>
      <c r="EB72" s="104" t="str">
        <f>IF(AND((RIGHT($EB$3,2)-'[1]Miter Profiles'!$AC$133-'[1]Outside Edges'!$B71)&gt;=5,'[1]Outside Edges'!$P71="Yes"),"Yes","No")</f>
        <v>Yes</v>
      </c>
      <c r="EC72" s="109" t="str">
        <f>IF(AND((RIGHT($EC$3,2)-'[1]Miter Profiles'!$AC$134-'[1]Outside Edges'!$B71)&gt;=5,'[1]Outside Edges'!$P71="Yes"),"Yes","No")</f>
        <v>Yes</v>
      </c>
      <c r="ED72" s="115" t="str">
        <f>IF(AND((RIGHT($ED$3,2)-'[1]Miter Profiles'!$AC$135-'[1]Outside Edges'!$B71)&gt;=5,'[1]Outside Edges'!$P71="Yes"),"Yes","No")</f>
        <v>Yes</v>
      </c>
      <c r="EE72" s="112" t="str">
        <f>IF(AND((RIGHT($EE$3,2)-'[1]Miter Profiles'!$AC$136-'[1]Outside Edges'!$B71)&gt;=5,'[1]Outside Edges'!$P71="Yes"),"Yes","No")</f>
        <v>Yes</v>
      </c>
      <c r="EF72" s="85" t="str">
        <f>IF(AND((RIGHT($EF$3,2)-'[1]Miter Profiles'!$AC$137-'[1]Outside Edges'!$B71)&gt;=5,'[1]Outside Edges'!$P71="Yes"),"Yes","No")</f>
        <v>Yes</v>
      </c>
      <c r="EG72" s="10" t="str">
        <f>IF(AND((RIGHT($EG$3,2)-'[1]Miter Profiles'!$AC$138-'[1]Outside Edges'!$B71)&gt;=5,'[1]Outside Edges'!$P71="Yes"),"Yes","No")</f>
        <v>Yes</v>
      </c>
      <c r="EH72" s="90" t="str">
        <f>IF(AND((RIGHT($EH$3,2)-'[1]Miter Profiles'!$AC$139-'[1]Outside Edges'!$B71)&gt;=5,'[1]Outside Edges'!$P71="Yes"),"Yes","No")</f>
        <v>Yes</v>
      </c>
      <c r="EI72" s="120" t="str">
        <f>IF(AND((RIGHT($EI$3,2)-'[1]Miter Profiles'!$AC$140-'[1]Outside Edges'!$B71)&gt;=5,'[1]Outside Edges'!$P71="Yes"),"Yes","No")</f>
        <v>Yes</v>
      </c>
      <c r="EJ72" s="123" t="str">
        <f>IF(AND((RIGHT($EJ$3,2)-'[1]Miter Profiles'!$AC$141-'[1]Outside Edges'!$B71)&gt;=5,'[1]Outside Edges'!$P71="Yes"),"Yes","No")</f>
        <v>Yes</v>
      </c>
      <c r="EK72" s="123" t="str">
        <f>IF(AND((RIGHT($EK$3,2)-'[1]Miter Profiles'!$AC$142-'[1]Outside Edges'!$B71)&gt;=5,'[1]Outside Edges'!$P71="Yes"),"Yes","No")</f>
        <v>Yes</v>
      </c>
      <c r="EL72" s="115" t="str">
        <f>IF(AND((RIGHT($EL$3,2)-'[1]Miter Profiles'!$AC$143-'[1]Outside Edges'!$B71)&gt;=5,'[1]Outside Edges'!$P71="Yes"),"Yes","No")</f>
        <v>Yes</v>
      </c>
      <c r="EM72" s="128" t="str">
        <f>IF(AND((RIGHT($EM$3,2)-'[1]Miter Profiles'!$AC$144-'[1]Outside Edges'!$B71)&gt;=5,'[1]Outside Edges'!$P71="Yes"),"Yes","No")</f>
        <v>Yes</v>
      </c>
      <c r="EN72" s="10" t="str">
        <f>IF(AND((RIGHT($EN$3,2)-'[1]Miter Profiles'!$AC$145-'[1]Outside Edges'!$B71)&gt;=5,'[1]Outside Edges'!$P71="Yes"),"Yes","No")</f>
        <v>Yes</v>
      </c>
      <c r="EO72" s="90" t="str">
        <f>IF(AND((RIGHT($EO$3,2)-'[1]Miter Profiles'!$AC$146-'[1]Outside Edges'!$B71)&gt;=5,'[1]Outside Edges'!$P71="Yes"),"Yes","No")</f>
        <v>Yes</v>
      </c>
      <c r="EP72" s="123" t="str">
        <f>IF(AND((RIGHT($EP$3,2)-'[1]Miter Profiles'!$AC$147-'[1]Outside Edges'!$B71)&gt;=5,'[1]Outside Edges'!$P71="Yes"),"Yes","No")</f>
        <v>Yes</v>
      </c>
      <c r="EQ72" s="123" t="str">
        <f>IF(AND((RIGHT($EQ$3,2)-'[1]Miter Profiles'!$AC$148-'[1]Outside Edges'!$B71)&gt;=5,'[1]Outside Edges'!$P71="Yes"),"Yes","No")</f>
        <v>Yes</v>
      </c>
      <c r="ER72" s="115" t="str">
        <f>IF(AND((RIGHT($ER$3,2)-'[1]Miter Profiles'!$AC$149-'[1]Outside Edges'!$B71)&gt;=5,'[1]Outside Edges'!$P71="Yes"),"Yes","No")</f>
        <v>Yes</v>
      </c>
      <c r="ES72" s="128" t="str">
        <f>IF(AND((RIGHT($ES$3,2)-'[1]Miter Profiles'!$AC$150-'[1]Outside Edges'!$B71)&gt;=5,'[1]Outside Edges'!$P71="Yes"),"Yes","No")</f>
        <v>Yes</v>
      </c>
      <c r="ET72" s="10" t="str">
        <f>IF(AND((RIGHT($ET$3,2)-'[1]Miter Profiles'!$AC$151-'[1]Outside Edges'!$B71)&gt;=5,'[1]Outside Edges'!$P71="Yes"),"Yes","No")</f>
        <v>Yes</v>
      </c>
      <c r="EU72" s="90" t="str">
        <f>IF(AND((RIGHT($EU$3,2)-'[1]Miter Profiles'!$AC$152-'[1]Outside Edges'!$B71)&gt;=5,'[1]Outside Edges'!$P71="Yes"),"Yes","No")</f>
        <v>Yes</v>
      </c>
      <c r="EV72" s="123" t="str">
        <f>IF(AND((RIGHT($EV$3,2)-'[1]Miter Profiles'!$AC$153-'[1]Outside Edges'!$B71)&gt;=5,'[1]Outside Edges'!$P71="Yes"),"Yes","No")</f>
        <v>Yes</v>
      </c>
      <c r="EW72" s="123" t="str">
        <f>IF(AND((RIGHT($EW$3,2)-'[1]Miter Profiles'!$AC$154-'[1]Outside Edges'!$B71)&gt;=5,'[1]Outside Edges'!$P71="Yes"),"Yes","No")</f>
        <v>Yes</v>
      </c>
      <c r="EX72" s="115" t="str">
        <f>IF(AND((RIGHT($EX$3,2)-'[1]Miter Profiles'!$AC$155-'[1]Outside Edges'!$B71)&gt;=5,'[1]Outside Edges'!$P71="Yes"),"Yes","No")</f>
        <v>Yes</v>
      </c>
      <c r="EY72" s="128" t="str">
        <f>IF(AND((RIGHT($EY$3,2)-'[1]Miter Profiles'!$AC$156-'[1]Outside Edges'!$B71)&gt;=5,'[1]Outside Edges'!$P71="Yes"),"Yes","No")</f>
        <v>Yes</v>
      </c>
      <c r="EZ72" s="10" t="str">
        <f>IF(AND((RIGHT($EZ$3,2)-'[1]Miter Profiles'!$AC$157-'[1]Outside Edges'!$B71)&gt;=5,'[1]Outside Edges'!$P71="Yes"),"Yes","No")</f>
        <v>Yes</v>
      </c>
      <c r="FA72" s="90" t="str">
        <f>IF(AND((RIGHT($FA$3,2)-'[1]Miter Profiles'!$AC$158-'[1]Outside Edges'!$B71)&gt;=5,'[1]Outside Edges'!$P71="Yes"),"Yes","No")</f>
        <v>Yes</v>
      </c>
      <c r="FB72" s="123" t="str">
        <f>IF(AND((RIGHT($FB$3,2)-'[1]Miter Profiles'!$AC$159-'[1]Outside Edges'!$B71)&gt;=5,'[1]Outside Edges'!$P71="Yes"),"Yes","No")</f>
        <v>Yes</v>
      </c>
      <c r="FC72" s="123" t="str">
        <f>IF(AND((RIGHT($FC$3,2)-'[1]Miter Profiles'!$AC$160-'[1]Outside Edges'!$B71)&gt;=5,'[1]Outside Edges'!$P71="Yes"),"Yes","No")</f>
        <v>Yes</v>
      </c>
      <c r="FD72" s="115" t="str">
        <f>IF(AND((RIGHT($FD$3,2)-'[1]Miter Profiles'!$AC$161-'[1]Outside Edges'!$B71)&gt;=5,'[1]Outside Edges'!$P71="Yes"),"Yes","No")</f>
        <v>Yes</v>
      </c>
      <c r="FE72" s="128" t="str">
        <f>IF(AND((RIGHT($FE$3,2)-'[1]Miter Profiles'!$AC$162-'[1]Outside Edges'!$B71)&gt;=5,'[1]Outside Edges'!$P71="Yes"),"Yes","No")</f>
        <v>Yes</v>
      </c>
      <c r="FF72" s="10" t="str">
        <f>IF(AND((RIGHT($FF$3,2)-'[1]Miter Profiles'!$AC$163-'[1]Outside Edges'!$B71)&gt;=5,'[1]Outside Edges'!$P71="Yes"),"Yes","No")</f>
        <v>Yes</v>
      </c>
      <c r="FG72" s="90" t="str">
        <f>IF(AND((RIGHT($FG$3,2)-'[1]Miter Profiles'!$AC$164-'[1]Outside Edges'!$B71)&gt;=5,'[1]Outside Edges'!$P71="Yes"),"Yes","No")</f>
        <v>Yes</v>
      </c>
      <c r="FH72" s="123" t="str">
        <f>IF(AND((RIGHT($FH$3,2)-'[1]Miter Profiles'!$AC$165-'[1]Outside Edges'!$B71)&gt;=5,'[1]Outside Edges'!$P71="Yes"),"Yes","No")</f>
        <v>Yes</v>
      </c>
      <c r="FI72" s="123" t="str">
        <f>IF(AND((RIGHT($FI$3,2)-'[1]Miter Profiles'!$AC$166-'[1]Outside Edges'!$B71)&gt;=5,'[1]Outside Edges'!$P71="Yes"),"Yes","No")</f>
        <v>Yes</v>
      </c>
      <c r="FJ72" s="115" t="str">
        <f>IF(AND((RIGHT($FJ$3,2)-'[1]Miter Profiles'!$AC$167-'[1]Outside Edges'!$B71)&gt;=5,'[1]Outside Edges'!$P71="Yes"),"Yes","No")</f>
        <v>Yes</v>
      </c>
      <c r="FK72" s="128" t="str">
        <f>IF(AND((RIGHT($FK$3,2)-'[1]Miter Profiles'!$AC$168-'[1]Outside Edges'!$B71)&gt;=5,'[1]Outside Edges'!$P71="Yes"),"Yes","No")</f>
        <v>Yes</v>
      </c>
      <c r="FL72" s="10" t="str">
        <f>IF(AND((RIGHT($FL$3,2)-'[1]Miter Profiles'!$AC$169-'[1]Outside Edges'!$B71)&gt;=5,'[1]Outside Edges'!$P71="Yes"),"Yes","No")</f>
        <v>Yes</v>
      </c>
      <c r="FM72" s="90" t="str">
        <f>IF(AND((RIGHT($FM$3,2)-'[1]Miter Profiles'!$AC$170-'[1]Outside Edges'!$B71)&gt;=5,'[1]Outside Edges'!$P71="Yes"),"Yes","No")</f>
        <v>Yes</v>
      </c>
      <c r="FN72" s="123" t="str">
        <f>IF(AND((RIGHT($FN$3,2)-'[1]Miter Profiles'!$AC$171-'[1]Outside Edges'!$B71)&gt;=5,'[1]Outside Edges'!$P71="Yes"),"Yes","No")</f>
        <v>Yes</v>
      </c>
      <c r="FO72" s="123" t="str">
        <f>IF(AND((RIGHT($FO$3,2)-'[1]Miter Profiles'!$AC$172-'[1]Outside Edges'!$B71)&gt;=5,'[1]Outside Edges'!$P71="Yes"),"Yes","No")</f>
        <v>Yes</v>
      </c>
      <c r="FP72" s="115" t="str">
        <f>IF(AND((RIGHT($FP$3,2)-'[1]Miter Profiles'!$AC$173-'[1]Outside Edges'!$B71)&gt;=5,'[1]Outside Edges'!$P71="Yes"),"Yes","No")</f>
        <v>Yes</v>
      </c>
      <c r="FQ72" s="128" t="str">
        <f>IF(AND((RIGHT($FQ$3,2)-'[1]Miter Profiles'!$AC$174-'[1]Outside Edges'!$B71)&gt;=5,'[1]Outside Edges'!$P71="Yes"),"Yes","No")</f>
        <v>Yes</v>
      </c>
      <c r="FR72" s="10" t="str">
        <f>IF(AND((RIGHT($FR$3,2)-'[1]Miter Profiles'!$AC$175-'[1]Outside Edges'!$B71)&gt;=5,'[1]Outside Edges'!$P71="Yes"),"Yes","No")</f>
        <v>Yes</v>
      </c>
      <c r="FS72" s="90" t="str">
        <f>IF(AND((RIGHT($FS$3,2)-'[1]Miter Profiles'!$AC$176-'[1]Outside Edges'!$B71)&gt;=5,'[1]Outside Edges'!$P71="Yes"),"Yes","No")</f>
        <v>Yes</v>
      </c>
      <c r="FT72" s="123" t="str">
        <f>IF(AND((RIGHT($FT$3,2)-'[1]Miter Profiles'!$AC$177-'[1]Outside Edges'!$B71)&gt;=5,'[1]Outside Edges'!$P71="Yes"),"Yes","No")</f>
        <v>Yes</v>
      </c>
      <c r="FU72" s="123" t="str">
        <f>IF(AND((RIGHT($FU$3,2)-'[1]Miter Profiles'!$AC$178-'[1]Outside Edges'!$B71)&gt;=5,'[1]Outside Edges'!$P71="Yes"),"Yes","No")</f>
        <v>Yes</v>
      </c>
      <c r="FV72" s="115" t="str">
        <f>IF(AND((RIGHT($V$3,2)-'[1]Miter Profiles'!$AC$179-'[1]Outside Edges'!$B71)&gt;=5,'[1]Outside Edges'!$P71="Yes"),"Yes","No")</f>
        <v>Yes</v>
      </c>
      <c r="FW72" s="128" t="str">
        <f>IF(AND((RIGHT($FW$3,2)-'[1]Miter Profiles'!$AC$180-'[1]Outside Edges'!$B71)&gt;=5,'[1]Outside Edges'!$P71="Yes"),"Yes","No")</f>
        <v>No</v>
      </c>
      <c r="FX72" s="269" t="str">
        <f>IF(AND((RIGHT($FX$3,2)-'[1]Miter Profiles'!$AC$181-'[1]Outside Edges'!$B71)&gt;=5,'[1]Outside Edges'!$P71="Yes"),"Yes","No")</f>
        <v>Yes</v>
      </c>
      <c r="FY72" s="273" t="str">
        <f>IF(AND((RIGHT($FY$3,2)-'[1]Miter Profiles'!$AC$182-'[1]Outside Edges'!$B71)&gt;=5,'[1]Outside Edges'!$P71="Yes"),"Yes","No")</f>
        <v>Yes</v>
      </c>
      <c r="FZ72" s="282" t="str">
        <f>IF(AND((RIGHT($FZ$3,2)-'[1]Miter Profiles'!$AC$183-'[1]Outside Edges'!$B71)&gt;=5,'[1]Outside Edges'!$P71="Yes"),"Yes","No")</f>
        <v>Yes</v>
      </c>
      <c r="GA72" s="283" t="str">
        <f>IF(AND((RIGHT($GA$3,2)-'[1]Miter Profiles'!$AC$184-'[1]Outside Edges'!$B71)&gt;=5,'[1]Outside Edges'!$P71="Yes"),"Yes","No")</f>
        <v>Yes</v>
      </c>
      <c r="GB72" s="284" t="str">
        <f>IF(AND((RIGHT($GB$3,2)-'[1]Miter Profiles'!$AC$185-'[1]Outside Edges'!$B71)&gt;=5,'[1]Outside Edges'!$P71="Yes"),"Yes","No")</f>
        <v>Yes</v>
      </c>
      <c r="GC72" s="275" t="str">
        <f>IF(AND((RIGHT($GC$3,2)-'[1]Miter Profiles'!$AC$186-'[1]Outside Edges'!$B71)&gt;=5,'[1]Outside Edges'!$P71="Yes"),"Yes","No")</f>
        <v>Yes</v>
      </c>
      <c r="GD72" s="269" t="str">
        <f>IF(AND((RIGHT($GD$3,2)-'[1]Miter Profiles'!$AC$187-'[1]Outside Edges'!$B71)&gt;=5,'[1]Outside Edges'!$P71="Yes"),"Yes","No")</f>
        <v>Yes</v>
      </c>
      <c r="GE72" s="273" t="str">
        <f>IF(AND((RIGHT($GE$3,2)-'[1]Miter Profiles'!$AC$188-'[1]Outside Edges'!$B71)&gt;=5,'[1]Outside Edges'!$P71="Yes"),"Yes","No")</f>
        <v>Yes</v>
      </c>
      <c r="GF72" s="282" t="str">
        <f>IF(AND((RIGHT($GF$3,2)-'[1]Miter Profiles'!$AC$189-'[1]Outside Edges'!$B71)&gt;=5,'[1]Outside Edges'!$P71="Yes"),"Yes","No")</f>
        <v>Yes</v>
      </c>
      <c r="GG72" s="283" t="str">
        <f>IF(AND((RIGHT($GG$3,2)-'[1]Miter Profiles'!$AC$190-'[1]Outside Edges'!$B71)&gt;=5,'[1]Outside Edges'!$P71="Yes"),"Yes","No")</f>
        <v>Yes</v>
      </c>
      <c r="GH72" s="284" t="str">
        <f>IF(AND((RIGHT($GH$3,2)-'[1]Miter Profiles'!$AC$191-'[1]Outside Edges'!$B71)&gt;=5,'[1]Outside Edges'!$P71="Yes"),"Yes","No")</f>
        <v>Yes</v>
      </c>
      <c r="GI72" s="275" t="str">
        <f>IF(AND((RIGHT($GI$3,2)-'[1]Miter Profiles'!$AC$192-'[1]Outside Edges'!$B71)&gt;=5,'[1]Outside Edges'!$P71="Yes"),"Yes","No")</f>
        <v>Yes</v>
      </c>
      <c r="GJ72" s="269" t="str">
        <f>IF(AND((RIGHT($GJ$3,2)-'[1]Miter Profiles'!$AC$193-'[1]Outside Edges'!$B71)&gt;=5,'[1]Outside Edges'!$P71="Yes"),"Yes","No")</f>
        <v>Yes</v>
      </c>
      <c r="GK72" s="273" t="str">
        <f>IF(AND((RIGHT($GK$3,2)-'[1]Miter Profiles'!$AC$194-'[1]Outside Edges'!$B71)&gt;=5,'[1]Outside Edges'!$P71="Yes"),"Yes","No")</f>
        <v>Yes</v>
      </c>
      <c r="GL72" s="282" t="str">
        <f>IF(AND((RIGHT($GL$3,2)-'[1]Miter Profiles'!$AC$195-'[1]Outside Edges'!$B71)&gt;=5,'[1]Outside Edges'!$P71="Yes"),"Yes","No")</f>
        <v>Yes</v>
      </c>
      <c r="GM72" s="283" t="str">
        <f>IF(AND((RIGHT($GM$3,2)-'[1]Miter Profiles'!$AC$196-'[1]Outside Edges'!$B71)&gt;=5,'[1]Outside Edges'!$P71="Yes"),"Yes","No")</f>
        <v>Yes</v>
      </c>
      <c r="GN72" s="284" t="str">
        <f>IF(AND((RIGHT($GN$3,2)-'[1]Miter Profiles'!$AC$197-'[1]Outside Edges'!$B71)&gt;=5,'[1]Outside Edges'!$P71="Yes"),"Yes","No")</f>
        <v>Yes</v>
      </c>
      <c r="GO72" s="275" t="str">
        <f>IF(AND((RIGHT($GO$3,2)-'[1]Miter Profiles'!$AC$198-'[1]Outside Edges'!$B71)&gt;=5,'[1]Outside Edges'!$P71="Yes"),"Yes","No")</f>
        <v>Yes</v>
      </c>
      <c r="GP72" s="269" t="str">
        <f>IF(AND((RIGHT($GP$3,2)-'[1]Miter Profiles'!$AC$199-'[1]Outside Edges'!$B71)&gt;=5,'[1]Outside Edges'!$P71="Yes"),"Yes","No")</f>
        <v>Yes</v>
      </c>
      <c r="GQ72" s="273" t="str">
        <f>IF(AND((RIGHT($GQ$3,2)-'[1]Miter Profiles'!$AC$200-'[1]Outside Edges'!$B71)&gt;=5,'[1]Outside Edges'!$P71="Yes"),"Yes","No")</f>
        <v>Yes</v>
      </c>
      <c r="GR72" s="282" t="str">
        <f>IF(AND((RIGHT($GR$3,2)-'[1]Miter Profiles'!$AC$201-'[1]Outside Edges'!$B71)&gt;=5,'[1]Outside Edges'!$P71="Yes"),"Yes","No")</f>
        <v>Yes</v>
      </c>
      <c r="GS72" s="283" t="str">
        <f>IF(AND((RIGHT($GS$3,2)-'[1]Miter Profiles'!$AC$202-'[1]Outside Edges'!$B71)&gt;=5,'[1]Outside Edges'!$P71="Yes"),"Yes","No")</f>
        <v>Yes</v>
      </c>
      <c r="GT72" s="284" t="str">
        <f>IF(AND((RIGHT($GT$3,2)-'[1]Miter Profiles'!$AC$203-'[1]Outside Edges'!$B71)&gt;=5,'[1]Outside Edges'!$P71="Yes"),"Yes","No")</f>
        <v>Yes</v>
      </c>
      <c r="GU72" s="275" t="str">
        <f>IF(AND((RIGHT($GU$3,2)-'[1]Miter Profiles'!$AC$204-'[1]Outside Edges'!$B71)&gt;=5,'[1]Outside Edges'!$P71="Yes"),"Yes","No")</f>
        <v>Yes</v>
      </c>
      <c r="GV72" s="269" t="str">
        <f>IF(AND((RIGHT($GV$3,2)-'[1]Miter Profiles'!$AC$205-'[1]Outside Edges'!$B71)&gt;=5,'[1]Outside Edges'!$P71="Yes"),"Yes","No")</f>
        <v>Yes</v>
      </c>
      <c r="GW72" s="273" t="str">
        <f>IF(AND((RIGHT($GW$3,2)-'[1]Miter Profiles'!$AC$206-'[1]Outside Edges'!$B71)&gt;=5,'[1]Outside Edges'!$P71="Yes"),"Yes","No")</f>
        <v>Yes</v>
      </c>
      <c r="GX72" s="282" t="str">
        <f>IF(AND((RIGHT($GX$3,2)-'[1]Miter Profiles'!$AC$207-'[1]Outside Edges'!$B71)&gt;=5,'[1]Outside Edges'!$P71="Yes"),"Yes","No")</f>
        <v>Yes</v>
      </c>
      <c r="GY72" s="283" t="str">
        <f>IF(AND((RIGHT($GY$3,2)-'[1]Miter Profiles'!$AC$208-'[1]Outside Edges'!$B71)&gt;=5,'[1]Outside Edges'!$P71="Yes"),"Yes","No")</f>
        <v>Yes</v>
      </c>
      <c r="GZ72" s="284" t="str">
        <f>IF(AND((RIGHT($GZ$3,2)-'[1]Miter Profiles'!$AC$209-'[1]Outside Edges'!$B71)&gt;=5,'[1]Outside Edges'!$P71="Yes"),"Yes","No")</f>
        <v>Yes</v>
      </c>
      <c r="HA72" s="275" t="str">
        <f>IF(AND((RIGHT($HA$3,2)-'[1]Miter Profiles'!$AC$210-'[1]Outside Edges'!$B71)&gt;=5,'[1]Outside Edges'!$P71="Yes"),"Yes","No")</f>
        <v>Yes</v>
      </c>
      <c r="HB72" s="269" t="str">
        <f>IF(AND((RIGHT($HB$3,2)-'[1]Miter Profiles'!$AC$211-'[1]Outside Edges'!$B71)&gt;=5,'[1]Outside Edges'!$P71="Yes"),"Yes","No")</f>
        <v>Yes</v>
      </c>
      <c r="HC72" s="273" t="str">
        <f>IF(AND((RIGHT($HC$3,2)-'[1]Miter Profiles'!$AC$212-'[1]Outside Edges'!$B71)&gt;=5,'[1]Outside Edges'!$P71="Yes"),"Yes","No")</f>
        <v>Yes</v>
      </c>
      <c r="HD72" s="282" t="str">
        <f>IF(AND((RIGHT($HD$3,2)-'[1]Miter Profiles'!$AC$213-'[1]Outside Edges'!$B71)&gt;=5,'[1]Outside Edges'!$P71="Yes"),"Yes","No")</f>
        <v>Yes</v>
      </c>
      <c r="HE72" s="284" t="str">
        <f>IF(AND((RIGHT($HE$3,2)-'[1]Miter Profiles'!$AC$214-'[1]Outside Edges'!$B71)&gt;=5,'[1]Outside Edges'!$P71="Yes"),"Yes","No")</f>
        <v>Yes</v>
      </c>
      <c r="HF72" s="275" t="str">
        <f>IF(AND((RIGHT($HF$3,2)-'[1]Miter Profiles'!$AC$215-'[1]Outside Edges'!$B71)&gt;=5,'[1]Outside Edges'!$P71="Yes"),"Yes","No")</f>
        <v>Yes</v>
      </c>
      <c r="HG72" s="269" t="str">
        <f>IF(AND((RIGHT($HG$3,2)-'[1]Miter Profiles'!$AC$216-'[1]Outside Edges'!$B71)&gt;=5,'[1]Outside Edges'!$P71="Yes"),"Yes","No")</f>
        <v>Yes</v>
      </c>
      <c r="HH72" s="273" t="str">
        <f>IF(AND((RIGHT($HH$3,2)-'[1]Miter Profiles'!$AC$217-'[1]Outside Edges'!$B71)&gt;=5,'[1]Outside Edges'!$P71="Yes"),"Yes","No")</f>
        <v>Yes</v>
      </c>
      <c r="HI72" s="282" t="str">
        <f>IF(AND((RIGHT($HI$3,2)-'[1]Miter Profiles'!$AC$218-'[1]Outside Edges'!$B71)&gt;=5,'[1]Outside Edges'!$P71="Yes"),"Yes","No")</f>
        <v>Yes</v>
      </c>
      <c r="HJ72" s="283" t="str">
        <f>IF(AND((RIGHT($HJ$3,2)-'[1]Miter Profiles'!$AC$219-'[1]Outside Edges'!$B71)&gt;=5,'[1]Outside Edges'!$P71="Yes"),"Yes","No")</f>
        <v>Yes</v>
      </c>
      <c r="HK72" s="284" t="str">
        <f>IF(AND((RIGHT($HK$3,2)-'[1]Miter Profiles'!$AC$220-'[1]Outside Edges'!$B71)&gt;=5,'[1]Outside Edges'!$P71="Yes"),"Yes","No")</f>
        <v>Yes</v>
      </c>
      <c r="HL72" s="275" t="str">
        <f>IF(AND((RIGHT($HL$3,2)-'[1]Miter Profiles'!$AC$221-'[1]Outside Edges'!$B71)&gt;=5,'[1]Outside Edges'!$P71="Yes"),"Yes","No")</f>
        <v>Yes</v>
      </c>
      <c r="HM72" s="269" t="str">
        <f>IF(AND((RIGHT($HM$3,2)-'[1]Miter Profiles'!$AC$222-'[1]Outside Edges'!$B71)&gt;=5,'[1]Outside Edges'!$P71="Yes"),"Yes","No")</f>
        <v>Yes</v>
      </c>
      <c r="HN72" s="269" t="str">
        <f>IF(AND((RIGHT($HN$3,2)-'[1]Miter Profiles'!$AC$223-'[1]Outside Edges'!$B71)&gt;=5,'[1]Outside Edges'!$P71="Yes"),"Yes","No")</f>
        <v>Yes</v>
      </c>
      <c r="HO72" s="283" t="str">
        <f>IF(AND((RIGHT($HO$3,2)-'[1]Miter Profiles'!$AC$224-'[1]Outside Edges'!$B71)&gt;=5,'[1]Outside Edges'!$P71="Yes"),"Yes","No")</f>
        <v>Yes</v>
      </c>
      <c r="HP72" s="283" t="str">
        <f>IF(AND((RIGHT($HP$3,2)-'[1]Miter Profiles'!$AC$225-'[1]Outside Edges'!$B71)&gt;=5,'[1]Outside Edges'!$P71="Yes"),"Yes","No")</f>
        <v>Yes</v>
      </c>
      <c r="HQ72" s="283" t="str">
        <f>IF(AND((RIGHT($HQ$3,3)-'[1]Miter Profiles'!$AC$226-'[1]Outside Edges'!$B71)&gt;=5,'[1]Outside Edges'!$P71="Yes"),"Yes","No")</f>
        <v>No</v>
      </c>
      <c r="HR72" s="283" t="str">
        <f>IF(AND((RIGHT($HR$3,2)-'[1]Miter Profiles'!$AC$227-'[1]Outside Edges'!$B71)&gt;=5,'[1]Outside Edges'!$P71="Yes"),"Yes","No")</f>
        <v>No</v>
      </c>
      <c r="HS72" s="269" t="str">
        <f>IF(AND((RIGHT($HS$3,2)-'[1]Miter Profiles'!$AC$228-'[1]Outside Edges'!$B71)&gt;=5,'[1]Outside Edges'!$P71="Yes"),"Yes","No")</f>
        <v>Yes</v>
      </c>
      <c r="HT72" s="269" t="str">
        <f>IF(AND((RIGHT($HT$3,2)-'[1]Miter Profiles'!$AC$229-'[1]Outside Edges'!$B71)&gt;=5,'[1]Outside Edges'!$P71="Yes"),"Yes","No")</f>
        <v>Yes</v>
      </c>
      <c r="HU72" s="269" t="str">
        <f>IF(AND((RIGHT($HU$3,2)-'[1]Miter Profiles'!$AC$230-'[1]Outside Edges'!$B71)&gt;=5,'[1]Outside Edges'!$P71="Yes"),"Yes","No")</f>
        <v>Yes</v>
      </c>
      <c r="HV72" s="283" t="str">
        <f>IF(AND((RIGHT($HV$3,2)-'[1]Miter Profiles'!$AC$231-'[1]Outside Edges'!$B71)&gt;=5,'[1]Outside Edges'!$P71="Yes"),"Yes","No")</f>
        <v>Yes</v>
      </c>
      <c r="HW72" s="283" t="str">
        <f>IF(AND((RIGHT($HW$3,2)-'[1]Miter Profiles'!$AC$232-'[1]Outside Edges'!$B71)&gt;=5,'[1]Outside Edges'!$P71="Yes"),"Yes","No")</f>
        <v>Yes</v>
      </c>
      <c r="HX72" s="283" t="str">
        <f>IF(AND((RIGHT($HX$3,2)-'[1]Miter Profiles'!$AC$233-'[1]Outside Edges'!$B71)&gt;=5,'[1]Outside Edges'!$P71="Yes"),"Yes","No")</f>
        <v>Yes</v>
      </c>
      <c r="HY72" s="269" t="str">
        <f>IF(AND((RIGHT($HY$3,2)-'[1]Miter Profiles'!$AC$234-'[1]Outside Edges'!$B71)&gt;=5,'[1]Outside Edges'!$P71="Yes"),"Yes","No")</f>
        <v>Yes</v>
      </c>
      <c r="HZ72" s="269" t="str">
        <f>IF(AND((RIGHT($HZ$3,2)-'[1]Miter Profiles'!$AC$235-'[1]Outside Edges'!$B71)&gt;=5,'[1]Outside Edges'!$P71="Yes"),"Yes","No")</f>
        <v>Yes</v>
      </c>
      <c r="IA72" s="269" t="str">
        <f>IF(AND((RIGHT($IA$3,2)-'[1]Miter Profiles'!$AC$236-'[1]Outside Edges'!$B71)&gt;=5,'[1]Outside Edges'!$P71="Yes"),"Yes","No")</f>
        <v>Yes</v>
      </c>
      <c r="IB72" s="283" t="str">
        <f>IF(AND((RIGHT($IB$3,2)-'[1]Miter Profiles'!$AC$237-'[1]Outside Edges'!$B71)&gt;=5,'[1]Outside Edges'!$P71="Yes"),"Yes","No")</f>
        <v>Yes</v>
      </c>
      <c r="IC72" s="283" t="str">
        <f>IF(AND((RIGHT($IC$3,2)-'[1]Miter Profiles'!$AC$238-'[1]Outside Edges'!$B71)&gt;=5,'[1]Outside Edges'!$P71="Yes"),"Yes","No")</f>
        <v>Yes</v>
      </c>
      <c r="ID72" s="283" t="str">
        <f>IF(AND((RIGHT($ID$3,2)-'[1]Miter Profiles'!$AC$239-'[1]Outside Edges'!$B71)&gt;=5,'[1]Outside Edges'!$P71="Yes"),"Yes","No")</f>
        <v>Yes</v>
      </c>
      <c r="IE72" s="269" t="str">
        <f>IF(AND((RIGHT($IE$3,2)-'[1]Miter Profiles'!$AC$240-'[1]Outside Edges'!$B71)&gt;=5,'[1]Outside Edges'!$P71="Yes"),"Yes","No")</f>
        <v>Yes</v>
      </c>
      <c r="IF72" s="269" t="str">
        <f>IF(AND((RIGHT($IF$3,2)-'[1]Miter Profiles'!$AC$241-'[1]Outside Edges'!$B71)&gt;=5,'[1]Outside Edges'!$P71="Yes"),"Yes","No")</f>
        <v>Yes</v>
      </c>
      <c r="IG72" s="269" t="str">
        <f>IF(AND((RIGHT($IG$3,2)-'[1]Miter Profiles'!$AC$242-'[1]Outside Edges'!$B71)&gt;=5,'[1]Outside Edges'!$P71="Yes"),"Yes","No")</f>
        <v>Yes</v>
      </c>
      <c r="IH72" s="283" t="str">
        <f>IF(AND((RIGHT($IH$3,2)-'[1]Miter Profiles'!$AC$243-'[1]Outside Edges'!$B71)&gt;=5,'[1]Outside Edges'!$P71="Yes"),"Yes","No")</f>
        <v>Yes</v>
      </c>
      <c r="II72" s="283" t="str">
        <f>IF(AND((RIGHT($II$3,2)-'[1]Miter Profiles'!$AC$244-'[1]Outside Edges'!$B71)&gt;=5,'[1]Outside Edges'!$P71="Yes"),"Yes","No")</f>
        <v>Yes</v>
      </c>
      <c r="IJ72" s="283" t="str">
        <f>IF(AND((RIGHT($IJ$3,2)-'[1]Miter Profiles'!$AC$245-'[1]Outside Edges'!$B71)&gt;=5,'[1]Outside Edges'!$P71="Yes"),"Yes","No")</f>
        <v>Yes</v>
      </c>
      <c r="IK72" s="269" t="str">
        <f>IF(AND((RIGHT($IK$3,2)-'[1]Miter Profiles'!$AC$246-'[1]Outside Edges'!$B71)&gt;=5,'[1]Outside Edges'!$P71="Yes"),"Yes","No")</f>
        <v>Yes</v>
      </c>
      <c r="IL72" s="269" t="str">
        <f>IF(AND((RIGHT($IL$3,2)-'[1]Miter Profiles'!$AC$247-'[1]Outside Edges'!$B71)&gt;=5,'[1]Outside Edges'!$P71="Yes"),"Yes","No")</f>
        <v>Yes</v>
      </c>
      <c r="IM72" s="269" t="str">
        <f>IF(AND((RIGHT($IM$3,2)-'[1]Miter Profiles'!$AC$248-'[1]Outside Edges'!$B71)&gt;=5,'[1]Outside Edges'!$P71="Yes"),"Yes","No")</f>
        <v>Yes</v>
      </c>
      <c r="IN72" s="283" t="str">
        <f>IF(AND((RIGHT($IN$3,2)-'[1]Miter Profiles'!$AC$249-'[1]Outside Edges'!$B71)&gt;=5,'[1]Outside Edges'!$P71="Yes"),"Yes","No")</f>
        <v>Yes</v>
      </c>
      <c r="IO72" s="283" t="str">
        <f>IF(AND((RIGHT($IO$3,2)-'[1]Miter Profiles'!$AC$250-'[1]Outside Edges'!$B71)&gt;=5,'[1]Outside Edges'!$P71="Yes"),"Yes","No")</f>
        <v>Yes</v>
      </c>
      <c r="IP72" s="283" t="str">
        <f>IF(AND((RIGHT($IP$3,2)-'[1]Miter Profiles'!$AC$251-'[1]Outside Edges'!$B71)&gt;=5,'[1]Outside Edges'!$P71="Yes"),"Yes","No")</f>
        <v>Yes</v>
      </c>
      <c r="IQ72" s="269" t="str">
        <f>IF(AND((RIGHT($IQ$3,2)-'[1]Miter Profiles'!$AC$252-'[1]Outside Edges'!$B71)&gt;=5,'[1]Outside Edges'!$P71="Yes"),"Yes","No")</f>
        <v>Yes</v>
      </c>
      <c r="IR72" s="269" t="str">
        <f>IF(AND((RIGHT($IR$3,2)-'[1]Miter Profiles'!$AC$253-'[1]Outside Edges'!$B71)&gt;=5,'[1]Outside Edges'!$P71="Yes"),"Yes","No")</f>
        <v>Yes</v>
      </c>
      <c r="IS72" s="269" t="str">
        <f>IF(AND((RIGHT($IS$3,2)-'[1]Miter Profiles'!$AC$254-'[1]Outside Edges'!$B71)&gt;=5,'[1]Outside Edges'!$P71="Yes"),"Yes","No")</f>
        <v>Yes</v>
      </c>
      <c r="IT72" s="283" t="str">
        <f>IF(AND((RIGHT($IT$3,2)-'[1]Miter Profiles'!$AC$255-'[1]Outside Edges'!$B71)&gt;=5,'[1]Outside Edges'!$P71="Yes"),"Yes","No")</f>
        <v>Yes</v>
      </c>
      <c r="IU72" s="283" t="str">
        <f>IF(AND((RIGHT($IU$3,2)-'[1]Miter Profiles'!$AC$256-'[1]Outside Edges'!$B71)&gt;=5,'[1]Outside Edges'!$P71="Yes"),"Yes","No")</f>
        <v>Yes</v>
      </c>
      <c r="IV72" s="283" t="str">
        <f>IF(AND((RIGHT($IV$3,2)-'[1]Miter Profiles'!$AC$257-'[1]Outside Edges'!$B71)&gt;=5,'[1]Outside Edges'!$P71="Yes"),"Yes","No")</f>
        <v>Yes</v>
      </c>
      <c r="IW72" s="269" t="str">
        <f>IF(AND((RIGHT($IW$3,2)-'[1]Miter Profiles'!$AC$258-'[1]Outside Edges'!$B71)&gt;=5,'[1]Outside Edges'!$P71="Yes"),"Yes","No")</f>
        <v>Yes</v>
      </c>
      <c r="IX72" s="269" t="str">
        <f>IF(AND((RIGHT($IX$3,2)-'[1]Miter Profiles'!$AC$259-'[1]Outside Edges'!$B71)&gt;=5,'[1]Outside Edges'!$P71="Yes"),"Yes","No")</f>
        <v>Yes</v>
      </c>
      <c r="IY72" s="269" t="str">
        <f>IF(AND((RIGHT($IY$3,2)-'[1]Miter Profiles'!$AC$260-'[1]Outside Edges'!$B71)&gt;=5,'[1]Outside Edges'!$P71="Yes"),"Yes","No")</f>
        <v>Yes</v>
      </c>
      <c r="IZ72" s="283" t="str">
        <f>IF(AND((RIGHT($IZ$3,2)-'[1]Miter Profiles'!$AC$261-'[1]Outside Edges'!$B71)&gt;=5,'[1]Outside Edges'!$P71="Yes"),"Yes","No")</f>
        <v>Yes</v>
      </c>
      <c r="JA72" s="283" t="str">
        <f>IF(AND((RIGHT($JA$3,2)-'[1]Miter Profiles'!$AC$262-'[1]Outside Edges'!$B71)&gt;=5,'[1]Outside Edges'!$P71="Yes"),"Yes","No")</f>
        <v>Yes</v>
      </c>
      <c r="JB72" s="283" t="str">
        <f>IF(AND((RIGHT($JB$3,2)-'[1]Miter Profiles'!$AC$263-'[1]Outside Edges'!$B71)&gt;=5,'[1]Outside Edges'!$P71="Yes"),"Yes","No")</f>
        <v>Yes</v>
      </c>
      <c r="JC72" s="269" t="str">
        <f>IF(AND((RIGHT($JC$3,2)-'[1]Miter Profiles'!$AC$264-'[1]Outside Edges'!$B71)&gt;=5,'[1]Outside Edges'!$P71="Yes"),"Yes","No")</f>
        <v>Yes</v>
      </c>
      <c r="JD72" s="269" t="str">
        <f>IF(AND((RIGHT($JD$3,2)-'[1]Miter Profiles'!$AC$265-'[1]Outside Edges'!$B71)&gt;=5,'[1]Outside Edges'!$P71="Yes"),"Yes","No")</f>
        <v>Yes</v>
      </c>
      <c r="JE72" s="269" t="str">
        <f>IF(AND((RIGHT($JE$3,2)-'[1]Miter Profiles'!$AC$266-'[1]Outside Edges'!$B71)&gt;=5,'[1]Outside Edges'!$P71="Yes"),"Yes","No")</f>
        <v>Yes</v>
      </c>
      <c r="JF72" s="283" t="str">
        <f>IF(AND((RIGHT($JF$3,2)-'[1]Miter Profiles'!$AC$267-'[1]Outside Edges'!$B71)&gt;=5,'[1]Outside Edges'!$P71="Yes"),"Yes","No")</f>
        <v>Yes</v>
      </c>
      <c r="JG72" s="283" t="str">
        <f>IF(AND((RIGHT($JG$3,2)-'[1]Miter Profiles'!$AC$268-'[1]Outside Edges'!$B71)&gt;=5,'[1]Outside Edges'!$P71="Yes"),"Yes","No")</f>
        <v>Yes</v>
      </c>
      <c r="JH72" s="283" t="str">
        <f>IF(AND((RIGHT($JH$3,2)-'[1]Miter Profiles'!$AC$269-'[1]Outside Edges'!$B71)&gt;=5,'[1]Outside Edges'!$P71="Yes"),"Yes","No")</f>
        <v>Yes</v>
      </c>
      <c r="JI72" s="269" t="str">
        <f>IF(AND((RIGHT($JI$3,2)-'[1]Miter Profiles'!$AC$270-'[1]Outside Edges'!$B71)&gt;=5,'[1]Outside Edges'!$P71="Yes"),"Yes","No")</f>
        <v>Yes</v>
      </c>
      <c r="JJ72" s="269" t="str">
        <f>IF(AND((RIGHT($JJ$3,2)-'[1]Miter Profiles'!$AC$271-'[1]Outside Edges'!$B71)&gt;=5,'[1]Outside Edges'!$P71="Yes"),"Yes","No")</f>
        <v>Yes</v>
      </c>
      <c r="JK72" s="269" t="str">
        <f>IF(AND((RIGHT($JK$3,2)-'[1]Miter Profiles'!$AC$272-'[1]Outside Edges'!$B71)&gt;=5,'[1]Outside Edges'!$P71="Yes"),"Yes","No")</f>
        <v>Yes</v>
      </c>
      <c r="JL72" s="283" t="str">
        <f>IF(AND((RIGHT($JL$3,2)-'[1]Miter Profiles'!$AC$273-'[1]Outside Edges'!$B71)&gt;=5,'[1]Outside Edges'!$P71="Yes"),"Yes","No")</f>
        <v>Yes</v>
      </c>
      <c r="JM72" s="283" t="str">
        <f>IF(AND((RIGHT($JM$3,2)-'[1]Miter Profiles'!$AC$274-'[1]Outside Edges'!$B71)&gt;=5,'[1]Outside Edges'!$P71="Yes"),"Yes","No")</f>
        <v>Yes</v>
      </c>
      <c r="JN72" s="283" t="str">
        <f>IF(AND((RIGHT($JN$3,2)-'[1]Miter Profiles'!$AC$275-'[1]Outside Edges'!$B71)&gt;=5,'[1]Outside Edges'!$P71="Yes"),"Yes","No")</f>
        <v>Yes</v>
      </c>
      <c r="JO72" s="269" t="str">
        <f>IF(AND((RIGHT($JO$3,2)-'[1]Miter Profiles'!$AC$276-'[1]Outside Edges'!$B71)&gt;=5,'[1]Outside Edges'!$P71="Yes"),"Yes","No")</f>
        <v>Yes</v>
      </c>
      <c r="JP72" s="269" t="str">
        <f>IF(AND((RIGHT($JP$3,2)-'[1]Miter Profiles'!$AC$277-'[1]Outside Edges'!$B71)&gt;=5,'[1]Outside Edges'!$P71="Yes"),"Yes","No")</f>
        <v>Yes</v>
      </c>
      <c r="JQ72" s="269" t="str">
        <f>IF(AND((RIGHT($JQ$3,2)-'[1]Miter Profiles'!$AC$278-'[1]Outside Edges'!$B71)&gt;=5,'[1]Outside Edges'!$P71="Yes"),"Yes","No")</f>
        <v>Yes</v>
      </c>
      <c r="JR72" s="283" t="str">
        <f>IF(AND((RIGHT($JR$3,2)-'[1]Miter Profiles'!$AC$279-'[1]Outside Edges'!$B71)&gt;=5,'[1]Outside Edges'!$P71="Yes"),"Yes","No")</f>
        <v>No</v>
      </c>
      <c r="JS72" s="283" t="str">
        <f>IF(AND((RIGHT($JS$3,2)-'[1]Miter Profiles'!$AC$280-'[1]Outside Edges'!$B71)&gt;=5,'[1]Outside Edges'!$P71="Yes"),"Yes","No")</f>
        <v>Yes</v>
      </c>
      <c r="JT72" s="283" t="str">
        <f>IF(AND((RIGHT($JT$3,2)-'[1]Miter Profiles'!$AC$281-'[1]Outside Edges'!$B71)&gt;=5,'[1]Outside Edges'!$P71="Yes"),"Yes","No")</f>
        <v>Yes</v>
      </c>
      <c r="JU72" s="269" t="str">
        <f>IF(AND((RIGHT($JU$3,2)-'[1]Miter Profiles'!$AC$282-'[1]Outside Edges'!$B71)&gt;=5,'[1]Outside Edges'!$P71="Yes"),"Yes","No")</f>
        <v>No</v>
      </c>
      <c r="JV72" s="269" t="str">
        <f>IF(AND((RIGHT($JV$3,2)-'[1]Miter Profiles'!$AC$283-'[1]Outside Edges'!$B71)&gt;=5,'[1]Outside Edges'!$P71="Yes"),"Yes","No")</f>
        <v>Yes</v>
      </c>
      <c r="JW72" s="269" t="str">
        <f>IF(AND((RIGHT($JW$3,2)-'[1]Miter Profiles'!$AC$284-'[1]Outside Edges'!$B71)&gt;=5,'[1]Outside Edges'!$P71="Yes"),"Yes","No")</f>
        <v>Yes</v>
      </c>
      <c r="JX72" s="283" t="str">
        <f>IF(AND((RIGHT($JX$3,2)-'[1]Miter Profiles'!$AC$285-'[1]Outside Edges'!$B71)&gt;=5,'[1]Outside Edges'!$P71="Yes"),"Yes","No")</f>
        <v>Yes</v>
      </c>
      <c r="JY72" s="283" t="str">
        <f>IF(AND((RIGHT($JY$3,2)-'[1]Miter Profiles'!$AC$286-'[1]Outside Edges'!$B71)&gt;=5,'[1]Outside Edges'!$P71="Yes"),"Yes","No")</f>
        <v>Yes</v>
      </c>
      <c r="JZ72" s="283" t="str">
        <f>IF(AND((RIGHT($JZ$3,2)-'[1]Miter Profiles'!$AC$287-'[1]Outside Edges'!$B71)&gt;=5,'[1]Outside Edges'!$P71="Yes"),"Yes","No")</f>
        <v>Yes</v>
      </c>
      <c r="KA72" s="269" t="str">
        <f>IF(AND((RIGHT($KA$3,2)-'[1]Miter Profiles'!$AC$288-'[1]Outside Edges'!$B71)&gt;=5,'[1]Outside Edges'!$P71="Yes"),"Yes","No")</f>
        <v>Yes</v>
      </c>
      <c r="KB72" s="269" t="str">
        <f>IF(AND((RIGHT($KB$3,2)-'[1]Miter Profiles'!$AC$289-'[1]Outside Edges'!$B71)&gt;=5,'[1]Outside Edges'!$P71="Yes"),"Yes","No")</f>
        <v>Yes</v>
      </c>
      <c r="KC72" s="269" t="str">
        <f>IF(AND((RIGHT($KC$3,2)-'[1]Miter Profiles'!$AC$290-'[1]Outside Edges'!$B71)&gt;=5,'[1]Outside Edges'!$P71="Yes"),"Yes","No")</f>
        <v>Yes</v>
      </c>
      <c r="KD72" s="283" t="str">
        <f>IF(AND((RIGHT($KD$3,2)-'[1]Miter Profiles'!$AC$291-'[1]Outside Edges'!$B71)&gt;=5,'[1]Outside Edges'!$P71="Yes"),"Yes","No")</f>
        <v>Yes</v>
      </c>
      <c r="KE72" s="283" t="str">
        <f>IF(AND((RIGHT($KE$3,2)-'[1]Miter Profiles'!$AC$292-'[1]Outside Edges'!$B71)&gt;=5,'[1]Outside Edges'!$P71="Yes"),"Yes","No")</f>
        <v>Yes</v>
      </c>
      <c r="KF72" s="283" t="str">
        <f>IF(AND((RIGHT($KF$3,2)-'[1]Miter Profiles'!$AC$293-'[1]Outside Edges'!$B71)&gt;=5,'[1]Outside Edges'!$P71="Yes"),"Yes","No")</f>
        <v>Yes</v>
      </c>
      <c r="KG72" s="269" t="str">
        <f>IF(AND((RIGHT($KG$3,2)-'[1]Miter Profiles'!$AC$294-'[1]Outside Edges'!$B71)&gt;=5,'[1]Outside Edges'!$P71="Yes"),"Yes","No")</f>
        <v>Yes</v>
      </c>
      <c r="KH72" s="269" t="str">
        <f>IF(AND((RIGHT($KH$3,2)-'[1]Miter Profiles'!$AC$295-'[1]Outside Edges'!$B71)&gt;=5,'[1]Outside Edges'!$P71="Yes"),"Yes","No")</f>
        <v>Yes</v>
      </c>
      <c r="KI72" s="269" t="str">
        <f>IF(AND((RIGHT($KI$3,2)-'[1]Miter Profiles'!$AC$296-'[1]Outside Edges'!$B71)&gt;=5,'[1]Outside Edges'!$P71="Yes"),"Yes","No")</f>
        <v>Yes</v>
      </c>
      <c r="KJ72" s="283" t="str">
        <f>IF(AND((RIGHT($KJ$3,2)-'[1]Miter Profiles'!$AC$297-'[1]Outside Edges'!$B71)&gt;=5,'[1]Outside Edges'!$P71="Yes"),"Yes","No")</f>
        <v>Yes</v>
      </c>
      <c r="KK72" s="283" t="str">
        <f>IF(AND((RIGHT($KK$3,2)-'[1]Miter Profiles'!$AC$298-'[1]Outside Edges'!$B71)&gt;=5,'[1]Outside Edges'!$P71="Yes"),"Yes","No")</f>
        <v>Yes</v>
      </c>
      <c r="KL72" s="283" t="str">
        <f>IF(AND((RIGHT($KL$3,2)-'[1]Miter Profiles'!$AC$299-'[1]Outside Edges'!$B71)&gt;=5,'[1]Outside Edges'!$P71="Yes"),"Yes","No")</f>
        <v>Yes</v>
      </c>
      <c r="KM72" s="269" t="str">
        <f>IF(AND((RIGHT($KM$3,2)-'[1]Miter Profiles'!$AC$300-'[1]Outside Edges'!$B71)&gt;=5,'[1]Outside Edges'!$P71="Yes"),"Yes","No")</f>
        <v>Yes</v>
      </c>
      <c r="KN72" s="269" t="str">
        <f>IF(AND((RIGHT($KN$3,2)-'[1]Miter Profiles'!$AC$301-'[1]Outside Edges'!$B71)&gt;=5,'[1]Outside Edges'!$P71="Yes"),"Yes","No")</f>
        <v>Yes</v>
      </c>
      <c r="KO72" s="269" t="str">
        <f>IF(AND((RIGHT($KO$3,2)-'[1]Miter Profiles'!$AC$302-'[1]Outside Edges'!$B71)&gt;=5,'[1]Outside Edges'!$P71="Yes"),"Yes","No")</f>
        <v>Yes</v>
      </c>
      <c r="KP72" s="283" t="str">
        <f>IF(AND((RIGHT($KP$3,2)-'[1]Miter Profiles'!$AC$303-'[1]Outside Edges'!$B71)&gt;=5,'[1]Outside Edges'!$P71="Yes"),"Yes","No")</f>
        <v>Yes</v>
      </c>
      <c r="KQ72" s="283" t="str">
        <f>IF(AND((RIGHT($KQ$3,2)-'[1]Miter Profiles'!$AC$304-'[1]Outside Edges'!$B71)&gt;=5,'[1]Outside Edges'!$P71="Yes"),"Yes","No")</f>
        <v>Yes</v>
      </c>
      <c r="KR72" s="283" t="str">
        <f>IF(AND((RIGHT($KR$3,2)-'[1]Miter Profiles'!$AC$305-'[1]Outside Edges'!$B71)&gt;=5,'[1]Outside Edges'!$P71="Yes"),"Yes","No")</f>
        <v>Yes</v>
      </c>
      <c r="KS72" s="269" t="str">
        <f>IF(AND((RIGHT($KS$3,2)-'[1]Miter Profiles'!$AC$306-'[1]Outside Edges'!$B71)&gt;=5,'[1]Outside Edges'!$P71="Yes"),"Yes","No")</f>
        <v>Yes</v>
      </c>
      <c r="KT72" s="269" t="str">
        <f>IF(AND((RIGHT($KT$3,2)-'[1]Miter Profiles'!$AC$307-'[1]Outside Edges'!$B71)&gt;=5,'[1]Outside Edges'!$P71="Yes"),"Yes","No")</f>
        <v>Yes</v>
      </c>
      <c r="KU72" s="269" t="str">
        <f>IF(AND((RIGHT($KU$3,2)-'[1]Miter Profiles'!$AC$308-'[1]Outside Edges'!$B71)&gt;=5,'[1]Outside Edges'!$P71="Yes"),"Yes","No")</f>
        <v>Yes</v>
      </c>
      <c r="KV72" s="283" t="str">
        <f>IF(AND((RIGHT($KV$3,2)-'[1]Miter Profiles'!$AC$309-'[1]Outside Edges'!$B71)&gt;=5,'[1]Outside Edges'!$P71="Yes"),"Yes","No")</f>
        <v>Yes</v>
      </c>
      <c r="KW72" s="283" t="str">
        <f>IF(AND((RIGHT($KW$3,2)-'[1]Miter Profiles'!$AC$310-'[1]Outside Edges'!$B71)&gt;=5,'[1]Outside Edges'!$P71="Yes"),"Yes","No")</f>
        <v>Yes</v>
      </c>
      <c r="KX72" s="283" t="str">
        <f>IF(AND((RIGHT($KX$3,2)-'[1]Miter Profiles'!$AC$311-'[1]Outside Edges'!$B71)&gt;=5,'[1]Outside Edges'!$P71="Yes"),"Yes","No")</f>
        <v>Yes</v>
      </c>
      <c r="KY72" s="269" t="str">
        <f>IF(AND((RIGHT($KY$3,2)-'[1]Miter Profiles'!$AC$312-'[1]Outside Edges'!$B71)&gt;=5,'[1]Outside Edges'!$P71="Yes"),"Yes","No")</f>
        <v>Yes</v>
      </c>
      <c r="KZ72" s="269" t="str">
        <f>IF(AND((RIGHT($KZ$3,2)-'[1]Miter Profiles'!$AC$313-'[1]Outside Edges'!$B71)&gt;=5,'[1]Outside Edges'!$P71="Yes"),"Yes","No")</f>
        <v>Yes</v>
      </c>
      <c r="LA72" s="269" t="str">
        <f>IF(AND((RIGHT($LA$3,2)-'[1]Miter Profiles'!$AC$314-'[1]Outside Edges'!$B71)&gt;=5,'[1]Outside Edges'!$P71="Yes"),"Yes","No")</f>
        <v>Yes</v>
      </c>
      <c r="LB72" s="283" t="str">
        <f>IF(AND((RIGHT($LB$3,2)-'[1]Miter Profiles'!$AC$315-'[1]Outside Edges'!$B71)&gt;=5,'[1]Outside Edges'!$P71="Yes"),"Yes","No")</f>
        <v>Yes</v>
      </c>
      <c r="LC72" s="283" t="str">
        <f>IF(AND((RIGHT($LC$3,2)-'[1]Miter Profiles'!$AC$316-'[1]Outside Edges'!$B71)&gt;=5,'[1]Outside Edges'!$P71="Yes"),"Yes","No")</f>
        <v>Yes</v>
      </c>
      <c r="LD72" s="283" t="str">
        <f>IF(AND((RIGHT($LD$3,2)-'[1]Miter Profiles'!$AC$317-'[1]Outside Edges'!$B71)&gt;=5,'[1]Outside Edges'!$P71="Yes"),"Yes","No")</f>
        <v>Yes</v>
      </c>
      <c r="LE72" s="283" t="str">
        <f>IF(AND((RIGHT($LE$3,2)-'[1]Miter Profiles'!$AC$318-'[1]Outside Edges'!$B71)&gt;=5,'[1]Outside Edges'!$P71="Yes"),"Yes","No")</f>
        <v>Yes</v>
      </c>
      <c r="LF72" s="269" t="str">
        <f>IF(AND((RIGHT($LF$3,2)-'[1]Miter Profiles'!$AC$319-'[1]Outside Edges'!$B71)&gt;=5,'[1]Outside Edges'!$P71="Yes"),"Yes","No")</f>
        <v>Yes</v>
      </c>
      <c r="LG72" s="269" t="str">
        <f>IF(AND((RIGHT($LG$3,2)-'[1]Miter Profiles'!$AC$320-'[1]Outside Edges'!$B71)&gt;=5,'[1]Outside Edges'!$P71="Yes"),"Yes","No")</f>
        <v>Yes</v>
      </c>
      <c r="LH72" s="269" t="str">
        <f>IF(AND((RIGHT($LH$3,2)-'[1]Miter Profiles'!$AC$321-'[1]Outside Edges'!$B71)&gt;=5,'[1]Outside Edges'!$P71="Yes"),"Yes","No")</f>
        <v>Yes</v>
      </c>
      <c r="LI72" s="269" t="str">
        <f>IF(AND((RIGHT($LI$3,2)-'[1]Miter Profiles'!$AC$322-'[1]Outside Edges'!$B71)&gt;=5,'[1]Outside Edges'!$P71="Yes"),"Yes","No")</f>
        <v>Yes</v>
      </c>
      <c r="LJ72" s="283" t="str">
        <f>IF(AND((RIGHT($LJ$3,2)-'[1]Miter Profiles'!$AC$323-'[1]Outside Edges'!$B71)&gt;=5,'[1]Outside Edges'!$P71="Yes"),"Yes","No")</f>
        <v>Yes</v>
      </c>
      <c r="LK72" s="283" t="str">
        <f>IF(AND((RIGHT($LK$3,2)-'[1]Miter Profiles'!$AC$324-'[1]Outside Edges'!$B71)&gt;=5,'[1]Outside Edges'!$P71="Yes"),"Yes","No")</f>
        <v>Yes</v>
      </c>
      <c r="LL72" s="283" t="str">
        <f>IF(AND((RIGHT($LL$3,2)-'[1]Miter Profiles'!$AC$325-'[1]Outside Edges'!$B71)&gt;=5,'[1]Outside Edges'!$P71="Yes"),"Yes","No")</f>
        <v>Yes</v>
      </c>
      <c r="LM72" s="269" t="str">
        <f>IF(AND((RIGHT($LM$3,2)-'[1]Miter Profiles'!$AC$326-'[1]Outside Edges'!$B71)&gt;=5,'[1]Outside Edges'!$P71="Yes"),"Yes","No")</f>
        <v>Yes</v>
      </c>
      <c r="LN72" s="269" t="str">
        <f>IF(AND((RIGHT($LN$3,2)-'[1]Miter Profiles'!$AC$327-'[1]Outside Edges'!$B71)&gt;=5,'[1]Outside Edges'!$P71="Yes"),"Yes","No")</f>
        <v>Yes</v>
      </c>
      <c r="LO72" s="269" t="str">
        <f>IF(AND((RIGHT($LO$3,2)-'[1]Miter Profiles'!$AC$328-'[1]Outside Edges'!$B71)&gt;=5,'[1]Outside Edges'!$P71="Yes"),"Yes","No")</f>
        <v>Yes</v>
      </c>
      <c r="LP72" s="283" t="str">
        <f>IF(AND((RIGHT($LP$3,2)-'[1]Miter Profiles'!$AC$329-'[1]Outside Edges'!$B71)&gt;=5,'[1]Outside Edges'!$P71="Yes"),"Yes","No")</f>
        <v>Yes</v>
      </c>
      <c r="LQ72" s="283" t="str">
        <f>IF(AND((RIGHT($LQ$3,2)-'[1]Miter Profiles'!$AC$330-'[1]Outside Edges'!$B71)&gt;=5,'[1]Outside Edges'!$P71="Yes"),"Yes","No")</f>
        <v>Yes</v>
      </c>
      <c r="LR72" s="283" t="str">
        <f>IF(AND((RIGHT($LR$3,2)-'[1]Miter Profiles'!$AC$331-'[1]Outside Edges'!$B71)&gt;=5,'[1]Outside Edges'!$P71="Yes"),"Yes","No")</f>
        <v>Yes</v>
      </c>
      <c r="LS72" s="269" t="str">
        <f>IF(AND((RIGHT($LS$3,2)-'[1]Miter Profiles'!$AC$332-'[1]Outside Edges'!$B71)&gt;=5,'[1]Outside Edges'!$P71="Yes"),"Yes","No")</f>
        <v>Yes</v>
      </c>
      <c r="LT72" s="269" t="str">
        <f>IF(AND((RIGHT($LT$3,2)-'[1]Miter Profiles'!$AC$333-'[1]Outside Edges'!$B71)&gt;=5,'[1]Outside Edges'!$P71="Yes"),"Yes","No")</f>
        <v>Yes</v>
      </c>
      <c r="LU72" s="269" t="str">
        <f>IF(AND((RIGHT($LU$3,2)-'[1]Miter Profiles'!$AC$334-'[1]Outside Edges'!$B71)&gt;=5,'[1]Outside Edges'!$P71="Yes"),"Yes","No")</f>
        <v>Yes</v>
      </c>
      <c r="LV72" s="283" t="str">
        <f>IF(AND((RIGHT($LV$3,2)-'[1]Miter Profiles'!$AC$335-'[1]Outside Edges'!$B71)&gt;=5,'[1]Outside Edges'!$P71="Yes"),"Yes","No")</f>
        <v>Yes</v>
      </c>
      <c r="LW72" s="283" t="str">
        <f>IF(AND((RIGHT($LW$3,2)-'[1]Miter Profiles'!$AC$336-'[1]Outside Edges'!$B71)&gt;=5,'[1]Outside Edges'!$P71="Yes"),"Yes","No")</f>
        <v>Yes</v>
      </c>
      <c r="LX72" s="283" t="str">
        <f>IF(AND((RIGHT($LX$3,2)-'[1]Miter Profiles'!$AC$337-'[1]Outside Edges'!$B71)&gt;=5,'[1]Outside Edges'!$P71="Yes"),"Yes","No")</f>
        <v>Yes</v>
      </c>
      <c r="LY72" s="269" t="str">
        <f>IF(AND((RIGHT($LY$3,2)-'[1]Miter Profiles'!$AC$338-'[1]Outside Edges'!$B71)&gt;=5,'[1]Outside Edges'!$P71="Yes"),"Yes","No")</f>
        <v>Yes</v>
      </c>
      <c r="LZ72" s="269" t="str">
        <f>IF(AND((RIGHT($LZ$3,2)-'[1]Miter Profiles'!$AC$339-'[1]Outside Edges'!$B71)&gt;=5,'[1]Outside Edges'!$P71="Yes"),"Yes","No")</f>
        <v>Yes</v>
      </c>
      <c r="MA72" s="269" t="str">
        <f>IF(AND((RIGHT($MA$3,2)-'[1]Miter Profiles'!$AC$340-'[1]Outside Edges'!$B71)&gt;=5,'[1]Outside Edges'!$P71="Yes"),"Yes","No")</f>
        <v>Yes</v>
      </c>
      <c r="MB72" s="283" t="str">
        <f>IF(AND((RIGHT($MB$3,2)-'[1]Miter Profiles'!$AC$341-'[1]Outside Edges'!$B71)&gt;=5,'[1]Outside Edges'!$P71="Yes"),"Yes","No")</f>
        <v>Yes</v>
      </c>
      <c r="MC72" s="283" t="str">
        <f>IF(AND((RIGHT($MC$3,2)-'[1]Miter Profiles'!$AC$342-'[1]Outside Edges'!$B71)&gt;=5,'[1]Outside Edges'!$P71="Yes"),"Yes","No")</f>
        <v>Yes</v>
      </c>
      <c r="MD72" s="283" t="str">
        <f>IF(AND((RIGHT($MD$3,2)-'[1]Miter Profiles'!$AC$343-'[1]Outside Edges'!$B71)&gt;=5,'[1]Outside Edges'!$P71="Yes"),"Yes","No")</f>
        <v>Yes</v>
      </c>
      <c r="ME72" s="269" t="str">
        <f>IF(AND((RIGHT($ME$3,2)-'[1]Miter Profiles'!$AC$344-'[1]Outside Edges'!$B71)&gt;=5,'[1]Outside Edges'!$P71="Yes"),"Yes","No")</f>
        <v>Yes</v>
      </c>
      <c r="MF72" s="269" t="str">
        <f>IF(AND((RIGHT($MF$3,2)-'[1]Miter Profiles'!$AC$345-'[1]Outside Edges'!$B71)&gt;=5,'[1]Outside Edges'!$P71="Yes"),"Yes","No")</f>
        <v>Yes</v>
      </c>
      <c r="MG72" s="269" t="str">
        <f>IF(AND((RIGHT($MG$3,2)-'[1]Miter Profiles'!$AC$346-'[1]Outside Edges'!$B71)&gt;=5,'[1]Outside Edges'!$P71="Yes"),"Yes","No")</f>
        <v>Yes</v>
      </c>
      <c r="MH72" s="283" t="str">
        <f>IF(AND((RIGHT($MH$3,2)-'[1]Miter Profiles'!$AC$347-'[1]Outside Edges'!$B71)&gt;=5,'[1]Outside Edges'!$P71="Yes"),"Yes","No")</f>
        <v>Yes</v>
      </c>
      <c r="MI72" s="283" t="str">
        <f>IF(AND((RIGHT($MI$3,2)-'[1]Miter Profiles'!$AC$348-'[1]Outside Edges'!$B71)&gt;=5,'[1]Outside Edges'!$P71="Yes"),"Yes","No")</f>
        <v>Yes</v>
      </c>
      <c r="MJ72" s="283" t="str">
        <f>IF(AND((RIGHT($MJ$3,2)-'[1]Miter Profiles'!$AC$349-'[1]Outside Edges'!$B71)&gt;=5,'[1]Outside Edges'!$P71="Yes"),"Yes","No")</f>
        <v>Yes</v>
      </c>
      <c r="MK72" s="269" t="str">
        <f>IF(AND((RIGHT($MK$3,2)-'[1]Miter Profiles'!$AC$350-'[1]Outside Edges'!$B71)&gt;=5,'[1]Outside Edges'!$P71="Yes"),"Yes","No")</f>
        <v>Yes</v>
      </c>
      <c r="ML72" s="269" t="str">
        <f>IF(AND((RIGHT($ML$3,2)-'[1]Miter Profiles'!$AC$351-'[1]Outside Edges'!$B71)&gt;=5,'[1]Outside Edges'!$P71="Yes"),"Yes","No")</f>
        <v>Yes</v>
      </c>
      <c r="MM72" s="269" t="str">
        <f>IF(AND((RIGHT($MM$3,2)-'[1]Miter Profiles'!$AC$352-'[1]Outside Edges'!$B71)&gt;=5,'[1]Outside Edges'!$P71="Yes"),"Yes","No")</f>
        <v>Yes</v>
      </c>
      <c r="MN72" s="283" t="str">
        <f>IF(AND((RIGHT($MK$3,2)-'[1]Miter Profiles'!$AC$350-'[1]Outside Edges'!$B71)&gt;=5,'[1]Outside Edges'!$P71="Yes"),"Yes","No")</f>
        <v>Yes</v>
      </c>
      <c r="MO72" s="283" t="str">
        <f>IF(AND((RIGHT($ML$3,2)-'[1]Miter Profiles'!$AC$351-'[1]Outside Edges'!$B71)&gt;=5,'[1]Outside Edges'!$P71="Yes"),"Yes","No")</f>
        <v>Yes</v>
      </c>
      <c r="MP72" s="283" t="str">
        <f>IF(AND((RIGHT($MM$3,2)-'[1]Miter Profiles'!$AC$352-'[1]Outside Edges'!$B71)&gt;=5,'[1]Outside Edges'!$P71="Yes"),"Yes","No")</f>
        <v>Yes</v>
      </c>
    </row>
    <row r="73" spans="1:354" ht="15.75" customHeight="1" thickBot="1" x14ac:dyDescent="0.3">
      <c r="A73" s="8" t="str">
        <f>IF('[1]Outside Edges'!$A72&lt;&gt;"",'[1]Outside Edges'!$A72,"")</f>
        <v>D70</v>
      </c>
      <c r="B73" s="10" t="str">
        <f>IF(AND((RIGHT($B$3,2)-'[1]Miter Profiles'!$AC$3-'[1]Outside Edges'!$B72)&gt;=5,'[1]Outside Edges'!$P72="Yes"),"Yes","No")</f>
        <v>Yes</v>
      </c>
      <c r="C73" s="10" t="str">
        <f>IF(AND((RIGHT($C$3,2)-'[1]Miter Profiles'!$AC$4-'[1]Outside Edges'!$B72)&gt;=5,'[1]Outside Edges'!$P72="Yes"),"Yes","No")</f>
        <v>Yes</v>
      </c>
      <c r="D73" s="85" t="str">
        <f>IF(AND((RIGHT($D$3,2)-'[1]Miter Profiles'!$AC$5-'[1]Outside Edges'!$B72)&gt;=5,'[1]Outside Edges'!$P72="Yes"),"Yes","No")</f>
        <v>Yes</v>
      </c>
      <c r="E73" s="86" t="str">
        <f>IF(AND((RIGHT($E$3,2)-'[1]Miter Profiles'!$AC$6-'[1]Outside Edges'!$B72)&gt;=5,'[1]Outside Edges'!$P72="Yes"),"Yes","No")</f>
        <v>Yes</v>
      </c>
      <c r="F73" s="11" t="str">
        <f>IF(AND((RIGHT($F$3,2)-'[1]Miter Profiles'!$AC$7-'[1]Outside Edges'!$B72)&gt;=5,'[1]Outside Edges'!$P72="Yes"),"Yes","No")</f>
        <v>Yes</v>
      </c>
      <c r="G73" s="87" t="str">
        <f>IF(AND((RIGHT($G$3,2)-'[1]Miter Profiles'!$AC$8-'[1]Outside Edges'!$B72)&gt;=5,'[1]Outside Edges'!$P72="Yes"),"Yes","No")</f>
        <v>Yes</v>
      </c>
      <c r="H73" s="10" t="str">
        <f>IF(AND((RIGHT($H$3,2)-'[1]Miter Profiles'!$AC$9-'[1]Outside Edges'!$B72)&gt;=5,'[1]Outside Edges'!$P72="Yes"),"Yes","No")</f>
        <v>Yes</v>
      </c>
      <c r="I73" s="10" t="str">
        <f>IF(AND((RIGHT($I$3,2)-'[1]Miter Profiles'!$AC$10-'[1]Outside Edges'!$B72)&gt;=5,'[1]Outside Edges'!$P72="Yes"),"Yes","No")</f>
        <v>Yes</v>
      </c>
      <c r="J73" s="85" t="str">
        <f>IF(AND((RIGHT($J$3,2)-'[1]Miter Profiles'!$AC$11-'[1]Outside Edges'!$B72)&gt;=5,'[1]Outside Edges'!$P72="Yes"),"Yes","No")</f>
        <v>Yes</v>
      </c>
      <c r="K73" s="86" t="str">
        <f>IF(AND((RIGHT($K$3,2)-'[1]Miter Profiles'!$AC$12-'[1]Outside Edges'!$B72)&gt;=5,'[1]Outside Edges'!$P72="Yes"),"Yes","No")</f>
        <v>Yes</v>
      </c>
      <c r="L73" s="11" t="str">
        <f>IF(AND((RIGHT($L$3,2)-'[1]Miter Profiles'!$AC$13-'[1]Outside Edges'!$B72)&gt;=5,'[1]Outside Edges'!$P72="Yes"),"Yes","No")</f>
        <v>Yes</v>
      </c>
      <c r="M73" s="87" t="str">
        <f>IF(AND((RIGHT($M$3,2)-'[1]Miter Profiles'!$AC$14-'[1]Outside Edges'!$B72)&gt;=5,'[1]Outside Edges'!$P72="Yes"),"Yes","No")</f>
        <v>Yes</v>
      </c>
      <c r="N73" s="10" t="str">
        <f>IF(AND((RIGHT($N$3,2)-'[1]Miter Profiles'!$AC$15-'[1]Outside Edges'!$B72)&gt;=4,'[1]Outside Edges'!$P72="Yes"),"Yes","No")</f>
        <v>No</v>
      </c>
      <c r="O73" s="10" t="str">
        <f>IF(AND((RIGHT($O$3,2)-'[1]Miter Profiles'!$AC$16-'[1]Outside Edges'!$B72)&gt;=5,'[1]Outside Edges'!$P72="Yes"),"Yes","No")</f>
        <v>Yes</v>
      </c>
      <c r="P73" s="85" t="str">
        <f>IF(AND((RIGHT($P$3,2)-'[1]Miter Profiles'!$AC$17-'[1]Outside Edges'!$B72)&gt;=5,'[1]Outside Edges'!$P72="Yes"),"Yes","No")</f>
        <v>Yes</v>
      </c>
      <c r="Q73" s="86" t="str">
        <f>IF(AND((RIGHT($Q$3,2)-'[1]Miter Profiles'!$AC$18-'[1]Outside Edges'!$B72)&gt;=5,'[1]Outside Edges'!$P72="Yes"),"Yes","No")</f>
        <v>No</v>
      </c>
      <c r="R73" s="11" t="str">
        <f>IF(AND((RIGHT($R$3,2)-'[1]Miter Profiles'!$AC$19-'[1]Outside Edges'!$B72)&gt;=5,'[1]Outside Edges'!$P72="Yes"),"Yes","No")</f>
        <v>Yes</v>
      </c>
      <c r="S73" s="87" t="str">
        <f>IF(AND((RIGHT($S$3,2)-'[1]Miter Profiles'!$AC$20-'[1]Outside Edges'!$B72)&gt;=5,'[1]Outside Edges'!$P72="Yes"),"Yes","No")</f>
        <v>Yes</v>
      </c>
      <c r="T73" s="10" t="str">
        <f>IF(AND((RIGHT($T$3,2)-'[1]Miter Profiles'!$AC$21-'[1]Outside Edges'!$B72)&gt;=5,'[1]Outside Edges'!$P72="Yes"),"Yes","No")</f>
        <v>Yes</v>
      </c>
      <c r="U73" s="10" t="str">
        <f>IF(AND((RIGHT($U$3,2)-'[1]Miter Profiles'!$AC$22-'[1]Outside Edges'!$B72)&gt;=5,'[1]Outside Edges'!$P72="Yes"),"Yes","No")</f>
        <v>Yes</v>
      </c>
      <c r="V73" s="85" t="str">
        <f>IF(AND((RIGHT($V$3,2)-'[1]Miter Profiles'!$AC$23-'[1]Outside Edges'!$B72)&gt;=5,'[1]Outside Edges'!$P72="Yes"),"Yes","No")</f>
        <v>Yes</v>
      </c>
      <c r="W73" s="86" t="str">
        <f>IF(AND((RIGHT($W$3,2)-'[1]Miter Profiles'!$AC$24-'[1]Outside Edges'!$B72)&gt;=5,'[1]Outside Edges'!$P72="Yes"),"Yes","No")</f>
        <v>No</v>
      </c>
      <c r="X73" s="11" t="str">
        <f>IF(AND((RIGHT($X$3,2)-'[1]Miter Profiles'!$AC$25-'[1]Outside Edges'!$B72)&gt;=5,'[1]Outside Edges'!$P72="Yes"),"Yes","No")</f>
        <v>Yes</v>
      </c>
      <c r="Y73" s="87" t="str">
        <f>IF(AND((RIGHT($Y$3,2)-'[1]Miter Profiles'!$AC$26-'[1]Outside Edges'!$B72)&gt;=5,'[1]Outside Edges'!$P72="Yes"),"Yes","No")</f>
        <v>Yes</v>
      </c>
      <c r="Z73" s="10" t="str">
        <f>IF(AND((RIGHT($Z$3,2)-'[1]Miter Profiles'!$AC$27-'[1]Outside Edges'!$B72)&gt;=5,'[1]Outside Edges'!$P72="Yes"),"Yes","No")</f>
        <v>Yes</v>
      </c>
      <c r="AA73" s="10" t="str">
        <f>IF(AND((RIGHT($AA$3,2)-'[1]Miter Profiles'!$AC$28-'[1]Outside Edges'!$B72)&gt;=5,'[1]Outside Edges'!$P72="Yes"),"Yes","No")</f>
        <v>Yes</v>
      </c>
      <c r="AB73" s="85" t="str">
        <f>IF(AND((RIGHT($AB$3,2)-'[1]Miter Profiles'!$AC$29-'[1]Outside Edges'!$B72)&gt;=5,'[1]Outside Edges'!$P72="Yes"),"Yes","No")</f>
        <v>Yes</v>
      </c>
      <c r="AC73" s="86" t="str">
        <f>IF(AND((RIGHT($AC$3,2)-'[1]Miter Profiles'!$AC$30-'[1]Outside Edges'!$B72)&gt;=5,'[1]Outside Edges'!$P72="Yes"),"Yes","No")</f>
        <v>Yes</v>
      </c>
      <c r="AD73" s="11" t="str">
        <f>IF(AND((RIGHT($AD$3,2)-'[1]Miter Profiles'!$AC$31-'[1]Outside Edges'!$B72)&gt;=5,'[1]Outside Edges'!$P72="Yes"),"Yes","No")</f>
        <v>Yes</v>
      </c>
      <c r="AE73" s="87" t="str">
        <f>IF(AND((RIGHT($AE$3,2)-'[1]Miter Profiles'!$AC$32-'[1]Outside Edges'!$B72)&gt;=5,'[1]Outside Edges'!$P72="Yes"),"Yes","No")</f>
        <v>Yes</v>
      </c>
      <c r="AF73" s="10" t="str">
        <f>IF(AND((RIGHT($AF$3,2)-'[1]Miter Profiles'!$AC$33-'[1]Outside Edges'!$B72)&gt;=5,'[1]Outside Edges'!$P72="Yes"),"Yes","No")</f>
        <v>Yes</v>
      </c>
      <c r="AG73" s="10" t="str">
        <f>IF(AND((RIGHT($AG$3,2)-'[1]Miter Profiles'!$AC$34-'[1]Outside Edges'!$B72)&gt;=5,'[1]Outside Edges'!$P72="Yes"),"Yes","No")</f>
        <v>Yes</v>
      </c>
      <c r="AH73" s="85" t="str">
        <f>IF(AND((RIGHT($AH$3,2)-'[1]Miter Profiles'!$AC$35-'[1]Outside Edges'!$B72)&gt;=5,'[1]Outside Edges'!$P72="Yes"),"Yes","No")</f>
        <v>Yes</v>
      </c>
      <c r="AI73" s="86" t="str">
        <f>IF(AND((RIGHT($AI$3,2)-'[1]Miter Profiles'!$AC$36-'[1]Outside Edges'!$B72)&gt;=5,'[1]Outside Edges'!$P72="Yes"),"Yes","No")</f>
        <v>Yes</v>
      </c>
      <c r="AJ73" s="11" t="str">
        <f>IF(AND((RIGHT($AJ$3,2)-'[1]Miter Profiles'!$AC$37-'[1]Outside Edges'!$B72)&gt;=5,'[1]Outside Edges'!$P72="Yes"),"Yes","No")</f>
        <v>Yes</v>
      </c>
      <c r="AK73" s="87" t="str">
        <f>IF(AND((RIGHT($AK$3,2)-'[1]Miter Profiles'!$AC$38-'[1]Outside Edges'!$B72)&gt;=5,'[1]Outside Edges'!$P72="Yes"),"Yes","No")</f>
        <v>Yes</v>
      </c>
      <c r="AL73" s="10" t="str">
        <f>IF(AND((RIGHT($AL$3,2)-'[1]Miter Profiles'!$AC$39-'[1]Outside Edges'!$B72)&gt;=5,'[1]Outside Edges'!$P72="Yes"),"Yes","No")</f>
        <v>Yes</v>
      </c>
      <c r="AM73" s="10" t="str">
        <f>IF(AND((RIGHT($AM$3,2)-'[1]Miter Profiles'!$AC$40-'[1]Outside Edges'!$B72)&gt;=5,'[1]Outside Edges'!$P72="Yes"),"Yes","No")</f>
        <v>Yes</v>
      </c>
      <c r="AN73" s="85" t="str">
        <f>IF(AND((RIGHT($AN$3,2)-'[1]Miter Profiles'!$AC$41-'[1]Outside Edges'!$B72)&gt;=5,'[1]Outside Edges'!$P72="Yes"),"Yes","No")</f>
        <v>Yes</v>
      </c>
      <c r="AO73" s="86" t="str">
        <f>IF(AND((RIGHT($AO$3,2)-'[1]Miter Profiles'!$AC$42-'[1]Outside Edges'!$B72)&gt;=5,'[1]Outside Edges'!$P72="Yes"),"Yes","No")</f>
        <v>Yes</v>
      </c>
      <c r="AP73" s="11" t="str">
        <f>IF(AND((RIGHT($AP$3,2)-'[1]Miter Profiles'!$AC$43-'[1]Outside Edges'!$B72)&gt;=5,'[1]Outside Edges'!$P72="Yes"),"Yes","No")</f>
        <v>Yes</v>
      </c>
      <c r="AQ73" s="87" t="str">
        <f>IF(AND((RIGHT($AQ$3,2)-'[1]Miter Profiles'!$AC$44-'[1]Outside Edges'!$B72)&gt;=5,'[1]Outside Edges'!$P72="Yes"),"Yes","No")</f>
        <v>Yes</v>
      </c>
      <c r="AR73" s="10" t="str">
        <f>IF(AND((RIGHT($AR$3,2)-'[1]Miter Profiles'!$AC$45-'[1]Outside Edges'!$B72)&gt;=5,'[1]Outside Edges'!$P72="Yes"),"Yes","No")</f>
        <v>Yes</v>
      </c>
      <c r="AS73" s="10" t="str">
        <f>IF(AND((RIGHT($AS$3,2)-'[1]Miter Profiles'!$AC$46-'[1]Outside Edges'!$B72)&gt;=5,'[1]Outside Edges'!$P72="Yes"),"Yes","No")</f>
        <v>Yes</v>
      </c>
      <c r="AT73" s="85" t="str">
        <f>IF(AND((RIGHT($AT$3,2)-'[1]Miter Profiles'!$AC$47-'[1]Outside Edges'!$B72)&gt;=5,'[1]Outside Edges'!$P72="Yes"),"Yes","No")</f>
        <v>Yes</v>
      </c>
      <c r="AU73" s="86" t="str">
        <f>IF(AND((RIGHT($AU$3,2)-'[1]Miter Profiles'!$AC$48-'[1]Outside Edges'!$B72)&gt;=5,'[1]Outside Edges'!$P72="Yes"),"Yes","No")</f>
        <v>Yes</v>
      </c>
      <c r="AV73" s="11" t="str">
        <f>IF(AND((RIGHT($AV$3,2)-'[1]Miter Profiles'!$AC$49-'[1]Outside Edges'!$B72)&gt;=5,'[1]Outside Edges'!$P72="Yes"),"Yes","No")</f>
        <v>Yes</v>
      </c>
      <c r="AW73" s="87" t="str">
        <f>IF(AND((RIGHT($AW$3,2)-'[1]Miter Profiles'!$AC$50-'[1]Outside Edges'!$B72)&gt;=5,'[1]Outside Edges'!$P72="Yes"),"Yes","No")</f>
        <v>Yes</v>
      </c>
      <c r="AX73" s="10" t="str">
        <f>IF(AND((RIGHT($AX$3,2)-'[1]Miter Profiles'!$AC$51-'[1]Outside Edges'!$B72)&gt;=5,'[1]Outside Edges'!$P72="Yes"),"Yes","No")</f>
        <v>Yes</v>
      </c>
      <c r="AY73" s="10" t="str">
        <f>IF(AND((RIGHT($AY$3,2)-'[1]Miter Profiles'!$AC$52-'[1]Outside Edges'!$B72)&gt;=5,'[1]Outside Edges'!$P72="Yes"),"Yes","No")</f>
        <v>Yes</v>
      </c>
      <c r="AZ73" s="85" t="str">
        <f>IF(AND((RIGHT($AZ$3,2)-'[1]Miter Profiles'!$AC$53-'[1]Outside Edges'!$B72)&gt;=5,'[1]Outside Edges'!$P72="Yes"),"Yes","No")</f>
        <v>Yes</v>
      </c>
      <c r="BA73" s="86" t="str">
        <f>IF(AND((RIGHT($BA$3,2)-'[1]Miter Profiles'!$AC$54-'[1]Outside Edges'!$B72)&gt;=5,'[1]Outside Edges'!$P72="Yes"),"Yes","No")</f>
        <v>Yes</v>
      </c>
      <c r="BB73" s="11" t="str">
        <f>IF(AND((RIGHT($BB$3,2)-'[1]Miter Profiles'!$AC$55-'[1]Outside Edges'!$B72)&gt;=5,'[1]Outside Edges'!$P72="Yes"),"Yes","No")</f>
        <v>Yes</v>
      </c>
      <c r="BC73" s="87" t="str">
        <f>IF(AND((RIGHT($BC$3,2)-'[1]Miter Profiles'!$AC$56-'[1]Outside Edges'!$B72)&gt;=5,'[1]Outside Edges'!$P72="Yes"),"Yes","No")</f>
        <v>Yes</v>
      </c>
      <c r="BD73" s="10" t="str">
        <f>IF(AND((RIGHT($BD$3,2)-'[1]Miter Profiles'!$AC$57-'[1]Outside Edges'!$B72)&gt;=5,'[1]Outside Edges'!$P72="Yes"),"Yes","No")</f>
        <v>Yes</v>
      </c>
      <c r="BE73" s="10" t="str">
        <f>IF(AND((RIGHT($BE$3,2)-'[1]Miter Profiles'!$AC$58-'[1]Outside Edges'!$B72)&gt;=5,'[1]Outside Edges'!$P72="Yes"),"Yes","No")</f>
        <v>Yes</v>
      </c>
      <c r="BF73" s="85" t="str">
        <f>IF(AND((RIGHT($BF$3,2)-'[1]Miter Profiles'!$AC$59-'[1]Outside Edges'!$B72)&gt;=5,'[1]Outside Edges'!$P72="Yes"),"Yes","No")</f>
        <v>Yes</v>
      </c>
      <c r="BG73" s="86" t="str">
        <f>IF(AND((RIGHT($BG$3,2)-'[1]Miter Profiles'!$AC$60-'[1]Outside Edges'!$B72)&gt;=5,'[1]Outside Edges'!$P72="Yes"),"Yes","No")</f>
        <v>Yes</v>
      </c>
      <c r="BH73" s="11" t="str">
        <f>IF(AND((RIGHT($BH$3,2)-'[1]Miter Profiles'!$AC$61-'[1]Outside Edges'!$B72)&gt;=5,'[1]Outside Edges'!$P72="Yes"),"Yes","No")</f>
        <v>Yes</v>
      </c>
      <c r="BI73" s="87" t="str">
        <f>IF(AND((RIGHT($BI$3,2)-'[1]Miter Profiles'!$AC$62-'[1]Outside Edges'!$B72)&gt;=5,'[1]Outside Edges'!$P72="Yes"),"Yes","No")</f>
        <v>Yes</v>
      </c>
      <c r="BJ73" s="10" t="str">
        <f>IF(AND((RIGHT($BJ$3,2)-'[1]Miter Profiles'!$AC$63-'[1]Outside Edges'!$B72)&gt;=5,'[1]Outside Edges'!$P72="Yes"),"Yes","No")</f>
        <v>Yes</v>
      </c>
      <c r="BK73" s="10" t="str">
        <f>IF(AND((RIGHT($BK$3,2)-'[1]Miter Profiles'!$AC$64-'[1]Outside Edges'!$B72)&gt;=5,'[1]Outside Edges'!$P72="Yes"),"Yes","No")</f>
        <v>Yes</v>
      </c>
      <c r="BL73" s="85" t="str">
        <f>IF(AND((RIGHT($BL$3,2)-'[1]Miter Profiles'!$AC$65-'[1]Outside Edges'!$B72)&gt;=5,'[1]Outside Edges'!$P72="Yes"),"Yes","No")</f>
        <v>Yes</v>
      </c>
      <c r="BM73" s="86" t="str">
        <f>IF(AND((RIGHT($BM$3,2)-'[1]Miter Profiles'!$AC$66-'[1]Outside Edges'!$B72)&gt;=5,'[1]Outside Edges'!$P72="Yes"),"Yes","No")</f>
        <v>Yes</v>
      </c>
      <c r="BN73" s="11" t="str">
        <f>IF(AND((RIGHT($BN$3,2)-'[1]Miter Profiles'!$AC$67-'[1]Outside Edges'!$B72)&gt;=5,'[1]Outside Edges'!$P72="Yes"),"Yes","No")</f>
        <v>Yes</v>
      </c>
      <c r="BO73" s="87" t="str">
        <f>IF(AND((RIGHT($BO$3,2)-'[1]Miter Profiles'!$AC$68-'[1]Outside Edges'!$B72)&gt;=5,'[1]Outside Edges'!$P72="Yes"),"Yes","No")</f>
        <v>Yes</v>
      </c>
      <c r="BP73" s="10" t="str">
        <f>IF(AND((RIGHT($BP$3,2)-'[1]Miter Profiles'!$AC$69-'[1]Outside Edges'!$B72)&gt;=5,'[1]Outside Edges'!$P72="Yes"),"Yes","No")</f>
        <v>Yes</v>
      </c>
      <c r="BQ73" s="10" t="str">
        <f>IF(AND((RIGHT($BQ$3,2)-'[1]Miter Profiles'!$AC$70-'[1]Outside Edges'!$B72)&gt;=5,'[1]Outside Edges'!$P72="Yes"),"Yes","No")</f>
        <v>Yes</v>
      </c>
      <c r="BR73" s="85" t="str">
        <f>IF(AND((RIGHT($BR$3,2)-'[1]Miter Profiles'!$AC$71-'[1]Outside Edges'!$B72)&gt;=5,'[1]Outside Edges'!$P72="Yes"),"Yes","No")</f>
        <v>Yes</v>
      </c>
      <c r="BS73" s="86" t="str">
        <f>IF(AND((RIGHT($BS$3,2)-'[1]Miter Profiles'!$AC$72-'[1]Outside Edges'!$B72)&gt;=5,'[1]Outside Edges'!$P72="Yes"),"Yes","No")</f>
        <v>Yes</v>
      </c>
      <c r="BT73" s="11" t="str">
        <f>IF(AND((RIGHT($BT$3,2)-'[1]Miter Profiles'!$AC$73-'[1]Outside Edges'!$B72)&gt;=5,'[1]Outside Edges'!$P72="Yes"),"Yes","No")</f>
        <v>Yes</v>
      </c>
      <c r="BU73" s="87" t="str">
        <f>IF(AND((RIGHT($BU$3,2)-'[1]Miter Profiles'!$AC$74-'[1]Outside Edges'!$B72)&gt;=5,'[1]Outside Edges'!$P72="Yes"),"Yes","No")</f>
        <v>Yes</v>
      </c>
      <c r="BV73" s="10" t="str">
        <f>IF(AND((RIGHT($BV$3,2)-'[1]Miter Profiles'!$AC$75-'[1]Outside Edges'!$B72)&gt;=5,'[1]Outside Edges'!$P72="Yes"),"Yes","No")</f>
        <v>Yes</v>
      </c>
      <c r="BW73" s="10" t="str">
        <f>IF(AND((RIGHT($BW$3,2)-'[1]Miter Profiles'!$AC$76-'[1]Outside Edges'!$B72)&gt;=5,'[1]Outside Edges'!$P72="Yes"),"Yes","No")</f>
        <v>Yes</v>
      </c>
      <c r="BX73" s="85" t="str">
        <f>IF(AND((RIGHT($BX$3,2)-'[1]Miter Profiles'!$AC$77-'[1]Outside Edges'!$B72)&gt;=5,'[1]Outside Edges'!$P72="Yes"),"Yes","No")</f>
        <v>Yes</v>
      </c>
      <c r="BY73" s="86" t="str">
        <f>IF(AND((RIGHT($BY$3,2)-'[1]Miter Profiles'!$AC$78-'[1]Outside Edges'!$B72)&gt;=5,'[1]Outside Edges'!$P72="Yes"),"Yes","No")</f>
        <v>Yes</v>
      </c>
      <c r="BZ73" s="11" t="str">
        <f>IF(AND((RIGHT($BZ$3,2)-'[1]Miter Profiles'!$AC$79-'[1]Outside Edges'!$B72)&gt;=5,'[1]Outside Edges'!$P72="Yes"),"Yes","No")</f>
        <v>Yes</v>
      </c>
      <c r="CA73" s="87" t="str">
        <f>IF(AND((RIGHT($CA$3,2)-'[1]Miter Profiles'!$AC$80-'[1]Outside Edges'!$B72)&gt;=5,'[1]Outside Edges'!$P72="Yes"),"Yes","No")</f>
        <v>Yes</v>
      </c>
      <c r="CB73" s="10" t="str">
        <f>IF(AND((RIGHT($CB$3,2)-'[1]Miter Profiles'!$AC$81-'[1]Outside Edges'!$B72)&gt;=5,'[1]Outside Edges'!$P72="Yes"),"Yes","No")</f>
        <v>Yes</v>
      </c>
      <c r="CC73" s="10" t="str">
        <f>IF(AND((RIGHT($CC$3,2)-'[1]Miter Profiles'!$AC$82-'[1]Outside Edges'!$B72)&gt;=5,'[1]Outside Edges'!$P72="Yes"),"Yes","No")</f>
        <v>Yes</v>
      </c>
      <c r="CD73" s="85" t="str">
        <f>IF(AND((RIGHT($CD$3,2)-'[1]Miter Profiles'!$AC$83-'[1]Outside Edges'!$B72)&gt;=5,'[1]Outside Edges'!$P72="Yes"),"Yes","No")</f>
        <v>Yes</v>
      </c>
      <c r="CE73" s="86" t="str">
        <f>IF(AND((RIGHT($CE$3,2)-'[1]Miter Profiles'!$AC$84-'[1]Outside Edges'!$B72)&gt;=5,'[1]Outside Edges'!$P72="Yes"),"Yes","No")</f>
        <v>Yes</v>
      </c>
      <c r="CF73" s="11" t="str">
        <f>IF(AND((RIGHT($CF$3,2)-'[1]Miter Profiles'!$AC$85-'[1]Outside Edges'!$B72)&gt;=5,'[1]Outside Edges'!$P72="Yes"),"Yes","No")</f>
        <v>Yes</v>
      </c>
      <c r="CG73" s="87" t="str">
        <f>IF(AND((RIGHT($CG$3,2)-'[1]Miter Profiles'!$AC$86-'[1]Outside Edges'!$B72)&gt;=5,'[1]Outside Edges'!$P72="Yes"),"Yes","No")</f>
        <v>Yes</v>
      </c>
      <c r="CH73" s="10" t="str">
        <f>IF(AND((RIGHT($CH$3,2)-'[1]Miter Profiles'!$AC$87-'[1]Outside Edges'!$B72)&gt;=5,'[1]Outside Edges'!$P72="Yes"),"Yes","No")</f>
        <v>Yes</v>
      </c>
      <c r="CI73" s="10" t="str">
        <f>IF(AND((RIGHT($CI$3,2)-'[1]Miter Profiles'!$AC$88-'[1]Outside Edges'!$B72)&gt;=5,'[1]Outside Edges'!$P72="Yes"),"Yes","No")</f>
        <v>Yes</v>
      </c>
      <c r="CJ73" s="85" t="str">
        <f>IF(AND((RIGHT($CJ$3,2)-'[1]Miter Profiles'!$AC$89-'[1]Outside Edges'!$B72)&gt;=5,'[1]Outside Edges'!$P72="Yes"),"Yes","No")</f>
        <v>Yes</v>
      </c>
      <c r="CK73" s="86" t="str">
        <f>IF(AND((RIGHT($CK$3,2)-'[1]Miter Profiles'!$AC$90-'[1]Outside Edges'!$B72)&gt;=5,'[1]Outside Edges'!$P72="Yes"),"Yes","No")</f>
        <v>Yes</v>
      </c>
      <c r="CL73" s="11" t="str">
        <f>IF(AND((RIGHT($CL$3,2)-'[1]Miter Profiles'!$AC$91-'[1]Outside Edges'!$B72)&gt;=5,'[1]Outside Edges'!$P72="Yes"),"Yes","No")</f>
        <v>Yes</v>
      </c>
      <c r="CM73" s="87" t="str">
        <f>IF(AND((RIGHT($CM$3,2)-'[1]Miter Profiles'!$AC$92-'[1]Outside Edges'!$B72)&gt;=5,'[1]Outside Edges'!$P72="Yes"),"Yes","No")</f>
        <v>Yes</v>
      </c>
      <c r="CN73" s="10" t="str">
        <f>IF(AND((RIGHT(CN$3,2)-'[1]Miter Profiles'!$AC$93-'[1]Outside Edges'!$B72)&gt;=5,'[1]Outside Edges'!$P72="Yes"),"Yes","No")</f>
        <v>No</v>
      </c>
      <c r="CO73" s="10" t="str">
        <f>IF(AND((RIGHT(CO$3,2)-'[1]Miter Profiles'!$AC$94-'[1]Outside Edges'!$B72)&gt;=5,'[1]Outside Edges'!$P72="Yes"),"Yes","No")</f>
        <v>Yes</v>
      </c>
      <c r="CP73" s="85" t="str">
        <f>IF(AND((RIGHT(CP$3,2)-'[1]Miter Profiles'!$AC$95-'[1]Outside Edges'!$B72)&gt;=5,'[1]Outside Edges'!$P72="Yes"),"Yes","No")</f>
        <v>Yes</v>
      </c>
      <c r="CQ73" s="86" t="str">
        <f>IF(AND((RIGHT(CQ$3,2)-'[1]Miter Profiles'!$AC$96-'[1]Outside Edges'!$B72)&gt;=5,'[1]Outside Edges'!$P72="Yes"),"Yes","No")</f>
        <v>No</v>
      </c>
      <c r="CR73" s="11" t="str">
        <f>IF(AND((RIGHT(CR$3,2)-'[1]Miter Profiles'!$AC$97-'[1]Outside Edges'!$B72)&gt;=5,'[1]Outside Edges'!$P72="Yes"),"Yes","No")</f>
        <v>Yes</v>
      </c>
      <c r="CS73" s="87" t="str">
        <f>IF(AND((RIGHT(CS$3,2)-'[1]Miter Profiles'!$AC$98-'[1]Outside Edges'!$B72)&gt;=5,'[1]Outside Edges'!$P72="Yes"),"Yes","No")</f>
        <v>Yes</v>
      </c>
      <c r="CT73" s="10" t="str">
        <f>IF(AND((RIGHT($CT$3,2)-'[1]Miter Profiles'!$AC$99-'[1]Outside Edges'!$B72)&gt;=5,'[1]Outside Edges'!$P72="Yes"),"Yes","No")</f>
        <v>No</v>
      </c>
      <c r="CU73" s="10" t="str">
        <f>IF(AND((RIGHT($CU$3,2)-'[1]Miter Profiles'!$AC$100-'[1]Outside Edges'!$B72)&gt;=5,'[1]Outside Edges'!$P72="Yes"),"Yes","No")</f>
        <v>Yes</v>
      </c>
      <c r="CV73" s="85" t="str">
        <f>IF(AND((RIGHT($CV$3,2)-'[1]Miter Profiles'!$AC$101-'[1]Outside Edges'!$B72)&gt;=5,'[1]Outside Edges'!$P72="Yes"),"Yes","No")</f>
        <v>Yes</v>
      </c>
      <c r="CW73" s="86" t="str">
        <f>IF(AND((RIGHT($CW$3,2)-'[1]Miter Profiles'!$AC$102-'[1]Outside Edges'!$B72)&gt;=5,'[1]Outside Edges'!$P72="Yes"),"Yes","No")</f>
        <v>Yes</v>
      </c>
      <c r="CX73" s="11" t="str">
        <f>IF(AND((RIGHT($CX$3,2)-'[1]Miter Profiles'!$AC$103-'[1]Outside Edges'!$B72)&gt;=5,'[1]Outside Edges'!$P72="Yes"),"Yes","No")</f>
        <v>Yes</v>
      </c>
      <c r="CY73" s="87" t="str">
        <f>IF(AND((RIGHT($CY$3,2)-'[1]Miter Profiles'!$AC$104-'[1]Outside Edges'!$B72)&gt;=5,'[1]Outside Edges'!$P72="Yes"),"Yes","No")</f>
        <v>Yes</v>
      </c>
      <c r="CZ73" s="10" t="str">
        <f>IF(AND((RIGHT($CZ$3,2)-'[1]Miter Profiles'!$AC$105-'[1]Outside Edges'!$B72)&gt;=5,'[1]Outside Edges'!$P72="Yes"),"Yes","No")</f>
        <v>No</v>
      </c>
      <c r="DA73" s="10" t="str">
        <f>IF(AND((RIGHT($DA$3,2)-'[1]Miter Profiles'!$AC$106-'[1]Outside Edges'!$B72)&gt;=5,'[1]Outside Edges'!$P72="Yes"),"Yes","No")</f>
        <v>No</v>
      </c>
      <c r="DB73" s="85" t="str">
        <f>IF(AND((RIGHT($DB$3,2)-'[1]Miter Profiles'!$AC$107-'[1]Outside Edges'!$B72)&gt;=5,'[1]Outside Edges'!$P72="Yes"),"Yes","No")</f>
        <v>No</v>
      </c>
      <c r="DC73" s="86" t="str">
        <f>IF(AND((RIGHT($DC$3,2)-'[1]Miter Profiles'!$AC$108-'[1]Outside Edges'!$B72)&gt;=5,'[1]Outside Edges'!$P72="Yes"),"Yes","No")</f>
        <v>No</v>
      </c>
      <c r="DD73" s="11" t="str">
        <f>IF(AND((RIGHT($DD$3,2)-'[1]Miter Profiles'!$AC$109-'[1]Outside Edges'!$B72)&gt;=5,'[1]Outside Edges'!$P72="Yes"),"Yes","No")</f>
        <v>Yes</v>
      </c>
      <c r="DE73" s="87" t="str">
        <f>IF(AND((RIGHT($DE$3,2)-'[1]Miter Profiles'!$AC$110-'[1]Outside Edges'!$B72)&gt;=5,'[1]Outside Edges'!$P72="Yes"),"Yes","No")</f>
        <v>Yes</v>
      </c>
      <c r="DF73" s="10" t="str">
        <f>IF(AND((RIGHT($DF$3,2)-'[1]Miter Profiles'!$AC$111-'[1]Outside Edges'!$B72)&gt;=5,'[1]Outside Edges'!$P72="Yes"),"Yes","No")</f>
        <v>Yes</v>
      </c>
      <c r="DG73" s="10" t="str">
        <f>IF(AND((RIGHT($DG$3,2)-'[1]Miter Profiles'!$AC$112-'[1]Outside Edges'!$B72)&gt;=5,'[1]Outside Edges'!$P72="Yes"),"Yes","No")</f>
        <v>Yes</v>
      </c>
      <c r="DH73" s="85" t="str">
        <f>IF(AND((RIGHT($DH$3,2)-'[1]Miter Profiles'!$AC$113-'[1]Outside Edges'!$B72)&gt;=5,'[1]Outside Edges'!$P72="Yes"),"Yes","No")</f>
        <v>Yes</v>
      </c>
      <c r="DI73" s="86" t="str">
        <f>IF(AND((RIGHT($DI$3,2)-'[1]Miter Profiles'!$AC$114-'[1]Outside Edges'!$B72)&gt;=5,'[1]Outside Edges'!$P72="Yes"),"Yes","No")</f>
        <v>Yes</v>
      </c>
      <c r="DJ73" s="11" t="str">
        <f>IF(AND((RIGHT($DJ$3,2)-'[1]Miter Profiles'!$AC$115-'[1]Outside Edges'!$B72)&gt;=5,'[1]Outside Edges'!$P72="Yes"),"Yes","No")</f>
        <v>Yes</v>
      </c>
      <c r="DK73" s="87" t="str">
        <f>IF(AND((RIGHT($DK$3,2)-'[1]Miter Profiles'!$AC$116-'[1]Outside Edges'!$B72)&gt;=5,'[1]Outside Edges'!$P72="Yes"),"Yes","No")</f>
        <v>Yes</v>
      </c>
      <c r="DL73" s="10" t="str">
        <f>IF(AND((RIGHT($DL$3,2)-'[1]Miter Profiles'!$AC$117-'[1]Outside Edges'!$B72)&gt;=5,'[1]Outside Edges'!$P72="Yes"),"Yes","No")</f>
        <v>Yes</v>
      </c>
      <c r="DM73" s="10" t="str">
        <f>IF(AND((RIGHT($DM$3,2)-'[1]Miter Profiles'!$AC$118-'[1]Outside Edges'!$B72)&gt;=5,'[1]Outside Edges'!$P72="Yes"),"Yes","No")</f>
        <v>Yes</v>
      </c>
      <c r="DN73" s="85" t="str">
        <f>IF(AND((RIGHT($DN$3,2)-'[1]Miter Profiles'!$AC$119-'[1]Outside Edges'!$B72)&gt;=5,'[1]Outside Edges'!$P72="Yes"),"Yes","No")</f>
        <v>Yes</v>
      </c>
      <c r="DO73" s="86" t="str">
        <f>IF(AND((RIGHT($DO$3,2)-'[1]Miter Profiles'!$AC$120-'[1]Outside Edges'!$B72)&gt;=5,'[1]Outside Edges'!$P72="Yes"),"Yes","No")</f>
        <v>No</v>
      </c>
      <c r="DP73" s="11" t="str">
        <f>IF(AND((RIGHT($DP$3,2)-'[1]Miter Profiles'!$AC$121-'[1]Outside Edges'!$B72)&gt;=5,'[1]Outside Edges'!$P72="Yes"),"Yes","No")</f>
        <v>Yes</v>
      </c>
      <c r="DQ73" s="87" t="str">
        <f>IF(AND((RIGHT($DQ$3,2)-'[1]Miter Profiles'!$AC$122-'[1]Outside Edges'!$B72)&gt;=5,'[1]Outside Edges'!$P72="Yes"),"Yes","No")</f>
        <v>Yes</v>
      </c>
      <c r="DR73" s="10" t="str">
        <f>IF(AND((RIGHT($DR$3,2)-'[1]Miter Profiles'!$AC$123-'[1]Outside Edges'!$B72)&gt;=5,'[1]Outside Edges'!$P72="Yes"),"Yes","No")</f>
        <v>Yes</v>
      </c>
      <c r="DS73" s="10" t="str">
        <f>IF(AND((RIGHT($DS$3,2)-'[1]Miter Profiles'!$AC$124-'[1]Outside Edges'!$B72)&gt;=5,'[1]Outside Edges'!$P72="Yes"),"Yes","No")</f>
        <v>Yes</v>
      </c>
      <c r="DT73" s="85" t="str">
        <f>IF(AND((RIGHT($DT$3,2)-'[1]Miter Profiles'!$AC$125-'[1]Outside Edges'!$B72)&gt;=5,'[1]Outside Edges'!$P72="Yes"),"Yes","No")</f>
        <v>Yes</v>
      </c>
      <c r="DU73" s="86" t="str">
        <f>IF(AND((RIGHT($DU$3,2)-'[1]Miter Profiles'!$AC$126-'[1]Outside Edges'!$B72)&gt;=5,'[1]Outside Edges'!$P72="Yes"),"Yes","No")</f>
        <v>Yes</v>
      </c>
      <c r="DV73" s="11" t="str">
        <f>IF(AND((RIGHT($DV$3,2)-'[1]Miter Profiles'!$AC$127-'[1]Outside Edges'!$B72)&gt;=5,'[1]Outside Edges'!$P72="Yes"),"Yes","No")</f>
        <v>Yes</v>
      </c>
      <c r="DW73" s="87" t="str">
        <f>IF(AND((RIGHT($DW$3,2)-'[1]Miter Profiles'!$AC$128-'[1]Outside Edges'!$B72)&gt;=5,'[1]Outside Edges'!$P72="Yes"),"Yes","No")</f>
        <v>Yes</v>
      </c>
      <c r="DX73" s="10" t="str">
        <f>IF(AND((RIGHT($DX$3,2)-'[1]Miter Profiles'!$AC$129-'[1]Outside Edges'!$B72)&gt;=5,'[1]Outside Edges'!$P72="Yes"),"Yes","No")</f>
        <v>Yes</v>
      </c>
      <c r="DY73" s="10" t="str">
        <f>IF(AND((RIGHT($DY$3,2)-'[1]Miter Profiles'!$AC$130-'[1]Outside Edges'!$B72)&gt;=5,'[1]Outside Edges'!$P72="Yes"),"Yes","No")</f>
        <v>Yes</v>
      </c>
      <c r="DZ73" s="85" t="str">
        <f>IF(AND((RIGHT($DZ$3,2)-'[1]Miter Profiles'!$AC$131-'[1]Outside Edges'!$B72)&gt;=5,'[1]Outside Edges'!$P72="Yes"),"Yes","No")</f>
        <v>Yes</v>
      </c>
      <c r="EA73" s="90" t="str">
        <f>IF(AND((RIGHT($EA$3,2)-'[1]Miter Profiles'!$AC$132-'[1]Outside Edges'!$B72)&gt;=5,'[1]Outside Edges'!$P72="Yes"),"Yes","No")</f>
        <v>Yes</v>
      </c>
      <c r="EB73" s="104" t="str">
        <f>IF(AND((RIGHT($EB$3,2)-'[1]Miter Profiles'!$AC$133-'[1]Outside Edges'!$B72)&gt;=5,'[1]Outside Edges'!$P72="Yes"),"Yes","No")</f>
        <v>No</v>
      </c>
      <c r="EC73" s="109" t="str">
        <f>IF(AND((RIGHT($EC$3,2)-'[1]Miter Profiles'!$AC$134-'[1]Outside Edges'!$B72)&gt;=5,'[1]Outside Edges'!$P72="Yes"),"Yes","No")</f>
        <v>Yes</v>
      </c>
      <c r="ED73" s="115" t="str">
        <f>IF(AND((RIGHT($ED$3,2)-'[1]Miter Profiles'!$AC$135-'[1]Outside Edges'!$B72)&gt;=5,'[1]Outside Edges'!$P72="Yes"),"Yes","No")</f>
        <v>Yes</v>
      </c>
      <c r="EE73" s="112" t="str">
        <f>IF(AND((RIGHT($EE$3,2)-'[1]Miter Profiles'!$AC$136-'[1]Outside Edges'!$B72)&gt;=5,'[1]Outside Edges'!$P72="Yes"),"Yes","No")</f>
        <v>Yes</v>
      </c>
      <c r="EF73" s="85" t="str">
        <f>IF(AND((RIGHT($EF$3,2)-'[1]Miter Profiles'!$AC$137-'[1]Outside Edges'!$B72)&gt;=5,'[1]Outside Edges'!$P72="Yes"),"Yes","No")</f>
        <v>Yes</v>
      </c>
      <c r="EG73" s="10" t="str">
        <f>IF(AND((RIGHT($EG$3,2)-'[1]Miter Profiles'!$AC$138-'[1]Outside Edges'!$B72)&gt;=5,'[1]Outside Edges'!$P72="Yes"),"Yes","No")</f>
        <v>Yes</v>
      </c>
      <c r="EH73" s="90" t="str">
        <f>IF(AND((RIGHT($EH$3,2)-'[1]Miter Profiles'!$AC$139-'[1]Outside Edges'!$B72)&gt;=5,'[1]Outside Edges'!$P72="Yes"),"Yes","No")</f>
        <v>Yes</v>
      </c>
      <c r="EI73" s="120" t="str">
        <f>IF(AND((RIGHT($EI$3,2)-'[1]Miter Profiles'!$AC$140-'[1]Outside Edges'!$B72)&gt;=5,'[1]Outside Edges'!$P72="Yes"),"Yes","No")</f>
        <v>Yes</v>
      </c>
      <c r="EJ73" s="123" t="str">
        <f>IF(AND((RIGHT($EJ$3,2)-'[1]Miter Profiles'!$AC$141-'[1]Outside Edges'!$B72)&gt;=5,'[1]Outside Edges'!$P72="Yes"),"Yes","No")</f>
        <v>Yes</v>
      </c>
      <c r="EK73" s="123" t="str">
        <f>IF(AND((RIGHT($EK$3,2)-'[1]Miter Profiles'!$AC$142-'[1]Outside Edges'!$B72)&gt;=5,'[1]Outside Edges'!$P72="Yes"),"Yes","No")</f>
        <v>Yes</v>
      </c>
      <c r="EL73" s="115" t="str">
        <f>IF(AND((RIGHT($EL$3,2)-'[1]Miter Profiles'!$AC$143-'[1]Outside Edges'!$B72)&gt;=5,'[1]Outside Edges'!$P72="Yes"),"Yes","No")</f>
        <v>Yes</v>
      </c>
      <c r="EM73" s="128" t="str">
        <f>IF(AND((RIGHT($EM$3,2)-'[1]Miter Profiles'!$AC$144-'[1]Outside Edges'!$B72)&gt;=5,'[1]Outside Edges'!$P72="Yes"),"Yes","No")</f>
        <v>No</v>
      </c>
      <c r="EN73" s="10" t="str">
        <f>IF(AND((RIGHT($EN$3,2)-'[1]Miter Profiles'!$AC$145-'[1]Outside Edges'!$B72)&gt;=5,'[1]Outside Edges'!$P72="Yes"),"Yes","No")</f>
        <v>Yes</v>
      </c>
      <c r="EO73" s="90" t="str">
        <f>IF(AND((RIGHT($EO$3,2)-'[1]Miter Profiles'!$AC$146-'[1]Outside Edges'!$B72)&gt;=5,'[1]Outside Edges'!$P72="Yes"),"Yes","No")</f>
        <v>Yes</v>
      </c>
      <c r="EP73" s="123" t="str">
        <f>IF(AND((RIGHT($EP$3,2)-'[1]Miter Profiles'!$AC$147-'[1]Outside Edges'!$B72)&gt;=5,'[1]Outside Edges'!$P72="Yes"),"Yes","No")</f>
        <v>No</v>
      </c>
      <c r="EQ73" s="123" t="str">
        <f>IF(AND((RIGHT($EQ$3,2)-'[1]Miter Profiles'!$AC$148-'[1]Outside Edges'!$B72)&gt;=5,'[1]Outside Edges'!$P72="Yes"),"Yes","No")</f>
        <v>Yes</v>
      </c>
      <c r="ER73" s="115" t="str">
        <f>IF(AND((RIGHT($ER$3,2)-'[1]Miter Profiles'!$AC$149-'[1]Outside Edges'!$B72)&gt;=5,'[1]Outside Edges'!$P72="Yes"),"Yes","No")</f>
        <v>Yes</v>
      </c>
      <c r="ES73" s="128" t="str">
        <f>IF(AND((RIGHT($ES$3,2)-'[1]Miter Profiles'!$AC$150-'[1]Outside Edges'!$B72)&gt;=5,'[1]Outside Edges'!$P72="Yes"),"Yes","No")</f>
        <v>No</v>
      </c>
      <c r="ET73" s="10" t="str">
        <f>IF(AND((RIGHT($ET$3,2)-'[1]Miter Profiles'!$AC$151-'[1]Outside Edges'!$B72)&gt;=5,'[1]Outside Edges'!$P72="Yes"),"Yes","No")</f>
        <v>Yes</v>
      </c>
      <c r="EU73" s="90" t="str">
        <f>IF(AND((RIGHT($EU$3,2)-'[1]Miter Profiles'!$AC$152-'[1]Outside Edges'!$B72)&gt;=5,'[1]Outside Edges'!$P72="Yes"),"Yes","No")</f>
        <v>Yes</v>
      </c>
      <c r="EV73" s="123" t="str">
        <f>IF(AND((RIGHT($EV$3,2)-'[1]Miter Profiles'!$AC$153-'[1]Outside Edges'!$B72)&gt;=5,'[1]Outside Edges'!$P72="Yes"),"Yes","No")</f>
        <v>Yes</v>
      </c>
      <c r="EW73" s="123" t="str">
        <f>IF(AND((RIGHT($EW$3,2)-'[1]Miter Profiles'!$AC$154-'[1]Outside Edges'!$B72)&gt;=5,'[1]Outside Edges'!$P72="Yes"),"Yes","No")</f>
        <v>Yes</v>
      </c>
      <c r="EX73" s="115" t="str">
        <f>IF(AND((RIGHT($EX$3,2)-'[1]Miter Profiles'!$AC$155-'[1]Outside Edges'!$B72)&gt;=5,'[1]Outside Edges'!$P72="Yes"),"Yes","No")</f>
        <v>Yes</v>
      </c>
      <c r="EY73" s="128" t="str">
        <f>IF(AND((RIGHT($EY$3,2)-'[1]Miter Profiles'!$AC$156-'[1]Outside Edges'!$B72)&gt;=5,'[1]Outside Edges'!$P72="Yes"),"Yes","No")</f>
        <v>Yes</v>
      </c>
      <c r="EZ73" s="10" t="str">
        <f>IF(AND((RIGHT($EZ$3,2)-'[1]Miter Profiles'!$AC$157-'[1]Outside Edges'!$B72)&gt;=5,'[1]Outside Edges'!$P72="Yes"),"Yes","No")</f>
        <v>Yes</v>
      </c>
      <c r="FA73" s="90" t="str">
        <f>IF(AND((RIGHT($FA$3,2)-'[1]Miter Profiles'!$AC$158-'[1]Outside Edges'!$B72)&gt;=5,'[1]Outside Edges'!$P72="Yes"),"Yes","No")</f>
        <v>Yes</v>
      </c>
      <c r="FB73" s="123" t="str">
        <f>IF(AND((RIGHT($FB$3,2)-'[1]Miter Profiles'!$AC$159-'[1]Outside Edges'!$B72)&gt;=5,'[1]Outside Edges'!$P72="Yes"),"Yes","No")</f>
        <v>Yes</v>
      </c>
      <c r="FC73" s="123" t="str">
        <f>IF(AND((RIGHT($FC$3,2)-'[1]Miter Profiles'!$AC$160-'[1]Outside Edges'!$B72)&gt;=5,'[1]Outside Edges'!$P72="Yes"),"Yes","No")</f>
        <v>Yes</v>
      </c>
      <c r="FD73" s="115" t="str">
        <f>IF(AND((RIGHT($FD$3,2)-'[1]Miter Profiles'!$AC$161-'[1]Outside Edges'!$B72)&gt;=5,'[1]Outside Edges'!$P72="Yes"),"Yes","No")</f>
        <v>Yes</v>
      </c>
      <c r="FE73" s="128" t="str">
        <f>IF(AND((RIGHT($FE$3,2)-'[1]Miter Profiles'!$AC$162-'[1]Outside Edges'!$B72)&gt;=5,'[1]Outside Edges'!$P72="Yes"),"Yes","No")</f>
        <v>Yes</v>
      </c>
      <c r="FF73" s="10" t="str">
        <f>IF(AND((RIGHT($FF$3,2)-'[1]Miter Profiles'!$AC$163-'[1]Outside Edges'!$B72)&gt;=5,'[1]Outside Edges'!$P72="Yes"),"Yes","No")</f>
        <v>Yes</v>
      </c>
      <c r="FG73" s="90" t="str">
        <f>IF(AND((RIGHT($FG$3,2)-'[1]Miter Profiles'!$AC$164-'[1]Outside Edges'!$B72)&gt;=5,'[1]Outside Edges'!$P72="Yes"),"Yes","No")</f>
        <v>Yes</v>
      </c>
      <c r="FH73" s="123" t="str">
        <f>IF(AND((RIGHT($FH$3,2)-'[1]Miter Profiles'!$AC$165-'[1]Outside Edges'!$B72)&gt;=5,'[1]Outside Edges'!$P72="Yes"),"Yes","No")</f>
        <v>Yes</v>
      </c>
      <c r="FI73" s="123" t="str">
        <f>IF(AND((RIGHT($FI$3,2)-'[1]Miter Profiles'!$AC$166-'[1]Outside Edges'!$B72)&gt;=5,'[1]Outside Edges'!$P72="Yes"),"Yes","No")</f>
        <v>Yes</v>
      </c>
      <c r="FJ73" s="115" t="str">
        <f>IF(AND((RIGHT($FJ$3,2)-'[1]Miter Profiles'!$AC$167-'[1]Outside Edges'!$B72)&gt;=5,'[1]Outside Edges'!$P72="Yes"),"Yes","No")</f>
        <v>Yes</v>
      </c>
      <c r="FK73" s="128" t="str">
        <f>IF(AND((RIGHT($FK$3,2)-'[1]Miter Profiles'!$AC$168-'[1]Outside Edges'!$B72)&gt;=5,'[1]Outside Edges'!$P72="Yes"),"Yes","No")</f>
        <v>Yes</v>
      </c>
      <c r="FL73" s="10" t="str">
        <f>IF(AND((RIGHT($FL$3,2)-'[1]Miter Profiles'!$AC$169-'[1]Outside Edges'!$B72)&gt;=5,'[1]Outside Edges'!$P72="Yes"),"Yes","No")</f>
        <v>Yes</v>
      </c>
      <c r="FM73" s="90" t="str">
        <f>IF(AND((RIGHT($FM$3,2)-'[1]Miter Profiles'!$AC$170-'[1]Outside Edges'!$B72)&gt;=5,'[1]Outside Edges'!$P72="Yes"),"Yes","No")</f>
        <v>Yes</v>
      </c>
      <c r="FN73" s="123" t="str">
        <f>IF(AND((RIGHT($FN$3,2)-'[1]Miter Profiles'!$AC$171-'[1]Outside Edges'!$B72)&gt;=5,'[1]Outside Edges'!$P72="Yes"),"Yes","No")</f>
        <v>Yes</v>
      </c>
      <c r="FO73" s="123" t="str">
        <f>IF(AND((RIGHT($FO$3,2)-'[1]Miter Profiles'!$AC$172-'[1]Outside Edges'!$B72)&gt;=5,'[1]Outside Edges'!$P72="Yes"),"Yes","No")</f>
        <v>Yes</v>
      </c>
      <c r="FP73" s="115" t="str">
        <f>IF(AND((RIGHT($FP$3,2)-'[1]Miter Profiles'!$AC$173-'[1]Outside Edges'!$B72)&gt;=5,'[1]Outside Edges'!$P72="Yes"),"Yes","No")</f>
        <v>Yes</v>
      </c>
      <c r="FQ73" s="128" t="str">
        <f>IF(AND((RIGHT($FQ$3,2)-'[1]Miter Profiles'!$AC$174-'[1]Outside Edges'!$B72)&gt;=5,'[1]Outside Edges'!$P72="Yes"),"Yes","No")</f>
        <v>Yes</v>
      </c>
      <c r="FR73" s="10" t="str">
        <f>IF(AND((RIGHT($FR$3,2)-'[1]Miter Profiles'!$AC$175-'[1]Outside Edges'!$B72)&gt;=5,'[1]Outside Edges'!$P72="Yes"),"Yes","No")</f>
        <v>Yes</v>
      </c>
      <c r="FS73" s="90" t="str">
        <f>IF(AND((RIGHT($FS$3,2)-'[1]Miter Profiles'!$AC$176-'[1]Outside Edges'!$B72)&gt;=5,'[1]Outside Edges'!$P72="Yes"),"Yes","No")</f>
        <v>Yes</v>
      </c>
      <c r="FT73" s="123" t="str">
        <f>IF(AND((RIGHT($FT$3,2)-'[1]Miter Profiles'!$AC$177-'[1]Outside Edges'!$B72)&gt;=5,'[1]Outside Edges'!$P72="Yes"),"Yes","No")</f>
        <v>Yes</v>
      </c>
      <c r="FU73" s="123" t="str">
        <f>IF(AND((RIGHT($FU$3,2)-'[1]Miter Profiles'!$AC$178-'[1]Outside Edges'!$B72)&gt;=5,'[1]Outside Edges'!$P72="Yes"),"Yes","No")</f>
        <v>Yes</v>
      </c>
      <c r="FV73" s="115" t="str">
        <f>IF(AND((RIGHT($V$3,2)-'[1]Miter Profiles'!$AC$179-'[1]Outside Edges'!$B72)&gt;=5,'[1]Outside Edges'!$P72="Yes"),"Yes","No")</f>
        <v>Yes</v>
      </c>
      <c r="FW73" s="128" t="str">
        <f>IF(AND((RIGHT($FW$3,2)-'[1]Miter Profiles'!$AC$180-'[1]Outside Edges'!$B72)&gt;=5,'[1]Outside Edges'!$P72="Yes"),"Yes","No")</f>
        <v>No</v>
      </c>
      <c r="FX73" s="269" t="str">
        <f>IF(AND((RIGHT($FX$3,2)-'[1]Miter Profiles'!$AC$181-'[1]Outside Edges'!$B72)&gt;=5,'[1]Outside Edges'!$P72="Yes"),"Yes","No")</f>
        <v>Yes</v>
      </c>
      <c r="FY73" s="273" t="str">
        <f>IF(AND((RIGHT($FY$3,2)-'[1]Miter Profiles'!$AC$182-'[1]Outside Edges'!$B72)&gt;=5,'[1]Outside Edges'!$P72="Yes"),"Yes","No")</f>
        <v>Yes</v>
      </c>
      <c r="FZ73" s="282" t="str">
        <f>IF(AND((RIGHT($FZ$3,2)-'[1]Miter Profiles'!$AC$183-'[1]Outside Edges'!$B72)&gt;=5,'[1]Outside Edges'!$P72="Yes"),"Yes","No")</f>
        <v>No</v>
      </c>
      <c r="GA73" s="283" t="str">
        <f>IF(AND((RIGHT($GA$3,2)-'[1]Miter Profiles'!$AC$184-'[1]Outside Edges'!$B72)&gt;=5,'[1]Outside Edges'!$P72="Yes"),"Yes","No")</f>
        <v>Yes</v>
      </c>
      <c r="GB73" s="284" t="str">
        <f>IF(AND((RIGHT($GB$3,2)-'[1]Miter Profiles'!$AC$185-'[1]Outside Edges'!$B72)&gt;=5,'[1]Outside Edges'!$P72="Yes"),"Yes","No")</f>
        <v>Yes</v>
      </c>
      <c r="GC73" s="275" t="str">
        <f>IF(AND((RIGHT($GC$3,2)-'[1]Miter Profiles'!$AC$186-'[1]Outside Edges'!$B72)&gt;=5,'[1]Outside Edges'!$P72="Yes"),"Yes","No")</f>
        <v>No</v>
      </c>
      <c r="GD73" s="269" t="str">
        <f>IF(AND((RIGHT($GD$3,2)-'[1]Miter Profiles'!$AC$187-'[1]Outside Edges'!$B72)&gt;=5,'[1]Outside Edges'!$P72="Yes"),"Yes","No")</f>
        <v>Yes</v>
      </c>
      <c r="GE73" s="273" t="str">
        <f>IF(AND((RIGHT($GE$3,2)-'[1]Miter Profiles'!$AC$188-'[1]Outside Edges'!$B72)&gt;=5,'[1]Outside Edges'!$P72="Yes"),"Yes","No")</f>
        <v>Yes</v>
      </c>
      <c r="GF73" s="282" t="str">
        <f>IF(AND((RIGHT($GF$3,2)-'[1]Miter Profiles'!$AC$189-'[1]Outside Edges'!$B72)&gt;=5,'[1]Outside Edges'!$P72="Yes"),"Yes","No")</f>
        <v>Yes</v>
      </c>
      <c r="GG73" s="283" t="str">
        <f>IF(AND((RIGHT($GG$3,2)-'[1]Miter Profiles'!$AC$190-'[1]Outside Edges'!$B72)&gt;=5,'[1]Outside Edges'!$P72="Yes"),"Yes","No")</f>
        <v>Yes</v>
      </c>
      <c r="GH73" s="284" t="str">
        <f>IF(AND((RIGHT($GH$3,2)-'[1]Miter Profiles'!$AC$191-'[1]Outside Edges'!$B72)&gt;=5,'[1]Outside Edges'!$P72="Yes"),"Yes","No")</f>
        <v>Yes</v>
      </c>
      <c r="GI73" s="275" t="str">
        <f>IF(AND((RIGHT($GI$3,2)-'[1]Miter Profiles'!$AC$192-'[1]Outside Edges'!$B72)&gt;=5,'[1]Outside Edges'!$P72="Yes"),"Yes","No")</f>
        <v>Yes</v>
      </c>
      <c r="GJ73" s="269" t="str">
        <f>IF(AND((RIGHT($GJ$3,2)-'[1]Miter Profiles'!$AC$193-'[1]Outside Edges'!$B72)&gt;=5,'[1]Outside Edges'!$P72="Yes"),"Yes","No")</f>
        <v>Yes</v>
      </c>
      <c r="GK73" s="273" t="str">
        <f>IF(AND((RIGHT($GK$3,2)-'[1]Miter Profiles'!$AC$194-'[1]Outside Edges'!$B72)&gt;=5,'[1]Outside Edges'!$P72="Yes"),"Yes","No")</f>
        <v>Yes</v>
      </c>
      <c r="GL73" s="282" t="str">
        <f>IF(AND((RIGHT($GL$3,2)-'[1]Miter Profiles'!$AC$195-'[1]Outside Edges'!$B72)&gt;=5,'[1]Outside Edges'!$P72="Yes"),"Yes","No")</f>
        <v>Yes</v>
      </c>
      <c r="GM73" s="283" t="str">
        <f>IF(AND((RIGHT($GM$3,2)-'[1]Miter Profiles'!$AC$196-'[1]Outside Edges'!$B72)&gt;=5,'[1]Outside Edges'!$P72="Yes"),"Yes","No")</f>
        <v>Yes</v>
      </c>
      <c r="GN73" s="284" t="str">
        <f>IF(AND((RIGHT($GN$3,2)-'[1]Miter Profiles'!$AC$197-'[1]Outside Edges'!$B72)&gt;=5,'[1]Outside Edges'!$P72="Yes"),"Yes","No")</f>
        <v>Yes</v>
      </c>
      <c r="GO73" s="275" t="str">
        <f>IF(AND((RIGHT($GO$3,2)-'[1]Miter Profiles'!$AC$198-'[1]Outside Edges'!$B72)&gt;=5,'[1]Outside Edges'!$P72="Yes"),"Yes","No")</f>
        <v>No</v>
      </c>
      <c r="GP73" s="269" t="str">
        <f>IF(AND((RIGHT($GP$3,2)-'[1]Miter Profiles'!$AC$199-'[1]Outside Edges'!$B72)&gt;=5,'[1]Outside Edges'!$P72="Yes"),"Yes","No")</f>
        <v>Yes</v>
      </c>
      <c r="GQ73" s="273" t="str">
        <f>IF(AND((RIGHT($GQ$3,2)-'[1]Miter Profiles'!$AC$200-'[1]Outside Edges'!$B72)&gt;=5,'[1]Outside Edges'!$P72="Yes"),"Yes","No")</f>
        <v>Yes</v>
      </c>
      <c r="GR73" s="282" t="str">
        <f>IF(AND((RIGHT($GR$3,2)-'[1]Miter Profiles'!$AC$201-'[1]Outside Edges'!$B72)&gt;=5,'[1]Outside Edges'!$P72="Yes"),"Yes","No")</f>
        <v>Yes</v>
      </c>
      <c r="GS73" s="283" t="str">
        <f>IF(AND((RIGHT($GS$3,2)-'[1]Miter Profiles'!$AC$202-'[1]Outside Edges'!$B72)&gt;=5,'[1]Outside Edges'!$P72="Yes"),"Yes","No")</f>
        <v>Yes</v>
      </c>
      <c r="GT73" s="284" t="str">
        <f>IF(AND((RIGHT($GT$3,2)-'[1]Miter Profiles'!$AC$203-'[1]Outside Edges'!$B72)&gt;=5,'[1]Outside Edges'!$P72="Yes"),"Yes","No")</f>
        <v>Yes</v>
      </c>
      <c r="GU73" s="275" t="str">
        <f>IF(AND((RIGHT($GU$3,2)-'[1]Miter Profiles'!$AC$204-'[1]Outside Edges'!$B72)&gt;=5,'[1]Outside Edges'!$P72="Yes"),"Yes","No")</f>
        <v>No</v>
      </c>
      <c r="GV73" s="269" t="str">
        <f>IF(AND((RIGHT($GV$3,2)-'[1]Miter Profiles'!$AC$205-'[1]Outside Edges'!$B72)&gt;=5,'[1]Outside Edges'!$P72="Yes"),"Yes","No")</f>
        <v>Yes</v>
      </c>
      <c r="GW73" s="273" t="str">
        <f>IF(AND((RIGHT($GW$3,2)-'[1]Miter Profiles'!$AC$206-'[1]Outside Edges'!$B72)&gt;=5,'[1]Outside Edges'!$P72="Yes"),"Yes","No")</f>
        <v>Yes</v>
      </c>
      <c r="GX73" s="282" t="str">
        <f>IF(AND((RIGHT($GX$3,2)-'[1]Miter Profiles'!$AC$207-'[1]Outside Edges'!$B72)&gt;=5,'[1]Outside Edges'!$P72="Yes"),"Yes","No")</f>
        <v>No</v>
      </c>
      <c r="GY73" s="283" t="str">
        <f>IF(AND((RIGHT($GY$3,2)-'[1]Miter Profiles'!$AC$208-'[1]Outside Edges'!$B72)&gt;=5,'[1]Outside Edges'!$P72="Yes"),"Yes","No")</f>
        <v>Yes</v>
      </c>
      <c r="GZ73" s="284" t="str">
        <f>IF(AND((RIGHT($GZ$3,2)-'[1]Miter Profiles'!$AC$209-'[1]Outside Edges'!$B72)&gt;=5,'[1]Outside Edges'!$P72="Yes"),"Yes","No")</f>
        <v>Yes</v>
      </c>
      <c r="HA73" s="275" t="str">
        <f>IF(AND((RIGHT($HA$3,2)-'[1]Miter Profiles'!$AC$210-'[1]Outside Edges'!$B72)&gt;=5,'[1]Outside Edges'!$P72="Yes"),"Yes","No")</f>
        <v>Yes</v>
      </c>
      <c r="HB73" s="269" t="str">
        <f>IF(AND((RIGHT($HB$3,2)-'[1]Miter Profiles'!$AC$211-'[1]Outside Edges'!$B72)&gt;=5,'[1]Outside Edges'!$P72="Yes"),"Yes","No")</f>
        <v>Yes</v>
      </c>
      <c r="HC73" s="273" t="str">
        <f>IF(AND((RIGHT($HC$3,2)-'[1]Miter Profiles'!$AC$212-'[1]Outside Edges'!$B72)&gt;=5,'[1]Outside Edges'!$P72="Yes"),"Yes","No")</f>
        <v>Yes</v>
      </c>
      <c r="HD73" s="282" t="str">
        <f>IF(AND((RIGHT($HD$3,2)-'[1]Miter Profiles'!$AC$213-'[1]Outside Edges'!$B72)&gt;=5,'[1]Outside Edges'!$P72="Yes"),"Yes","No")</f>
        <v>No</v>
      </c>
      <c r="HE73" s="284" t="str">
        <f>IF(AND((RIGHT($HE$3,2)-'[1]Miter Profiles'!$AC$214-'[1]Outside Edges'!$B72)&gt;=5,'[1]Outside Edges'!$P72="Yes"),"Yes","No")</f>
        <v>No</v>
      </c>
      <c r="HF73" s="275" t="str">
        <f>IF(AND((RIGHT($HF$3,2)-'[1]Miter Profiles'!$AC$215-'[1]Outside Edges'!$B72)&gt;=5,'[1]Outside Edges'!$P72="Yes"),"Yes","No")</f>
        <v>Yes</v>
      </c>
      <c r="HG73" s="269" t="str">
        <f>IF(AND((RIGHT($HG$3,2)-'[1]Miter Profiles'!$AC$216-'[1]Outside Edges'!$B72)&gt;=5,'[1]Outside Edges'!$P72="Yes"),"Yes","No")</f>
        <v>Yes</v>
      </c>
      <c r="HH73" s="273" t="str">
        <f>IF(AND((RIGHT($HH$3,2)-'[1]Miter Profiles'!$AC$217-'[1]Outside Edges'!$B72)&gt;=5,'[1]Outside Edges'!$P72="Yes"),"Yes","No")</f>
        <v>Yes</v>
      </c>
      <c r="HI73" s="282" t="str">
        <f>IF(AND((RIGHT($HI$3,2)-'[1]Miter Profiles'!$AC$218-'[1]Outside Edges'!$B72)&gt;=5,'[1]Outside Edges'!$P72="Yes"),"Yes","No")</f>
        <v>Yes</v>
      </c>
      <c r="HJ73" s="283" t="str">
        <f>IF(AND((RIGHT($HJ$3,2)-'[1]Miter Profiles'!$AC$219-'[1]Outside Edges'!$B72)&gt;=5,'[1]Outside Edges'!$P72="Yes"),"Yes","No")</f>
        <v>Yes</v>
      </c>
      <c r="HK73" s="284" t="str">
        <f>IF(AND((RIGHT($HK$3,2)-'[1]Miter Profiles'!$AC$220-'[1]Outside Edges'!$B72)&gt;=5,'[1]Outside Edges'!$P72="Yes"),"Yes","No")</f>
        <v>Yes</v>
      </c>
      <c r="HL73" s="275" t="str">
        <f>IF(AND((RIGHT($HL$3,2)-'[1]Miter Profiles'!$AC$221-'[1]Outside Edges'!$B72)&gt;=5,'[1]Outside Edges'!$P72="Yes"),"Yes","No")</f>
        <v>Yes</v>
      </c>
      <c r="HM73" s="269" t="str">
        <f>IF(AND((RIGHT($HM$3,2)-'[1]Miter Profiles'!$AC$222-'[1]Outside Edges'!$B72)&gt;=5,'[1]Outside Edges'!$P72="Yes"),"Yes","No")</f>
        <v>Yes</v>
      </c>
      <c r="HN73" s="269" t="str">
        <f>IF(AND((RIGHT($HN$3,2)-'[1]Miter Profiles'!$AC$223-'[1]Outside Edges'!$B72)&gt;=5,'[1]Outside Edges'!$P72="Yes"),"Yes","No")</f>
        <v>Yes</v>
      </c>
      <c r="HO73" s="283" t="str">
        <f>IF(AND((RIGHT($HO$3,2)-'[1]Miter Profiles'!$AC$224-'[1]Outside Edges'!$B72)&gt;=5,'[1]Outside Edges'!$P72="Yes"),"Yes","No")</f>
        <v>No</v>
      </c>
      <c r="HP73" s="283" t="str">
        <f>IF(AND((RIGHT($HP$3,2)-'[1]Miter Profiles'!$AC$225-'[1]Outside Edges'!$B72)&gt;=5,'[1]Outside Edges'!$P72="Yes"),"Yes","No")</f>
        <v>Yes</v>
      </c>
      <c r="HQ73" s="283" t="str">
        <f>IF(AND((RIGHT($HQ$3,3)-'[1]Miter Profiles'!$AC$226-'[1]Outside Edges'!$B72)&gt;=5,'[1]Outside Edges'!$P72="Yes"),"Yes","No")</f>
        <v>No</v>
      </c>
      <c r="HR73" s="283" t="str">
        <f>IF(AND((RIGHT($HR$3,2)-'[1]Miter Profiles'!$AC$227-'[1]Outside Edges'!$B72)&gt;=5,'[1]Outside Edges'!$P72="Yes"),"Yes","No")</f>
        <v>No</v>
      </c>
      <c r="HS73" s="269" t="str">
        <f>IF(AND((RIGHT($HS$3,2)-'[1]Miter Profiles'!$AC$228-'[1]Outside Edges'!$B72)&gt;=5,'[1]Outside Edges'!$P72="Yes"),"Yes","No")</f>
        <v>Yes</v>
      </c>
      <c r="HT73" s="269" t="str">
        <f>IF(AND((RIGHT($HT$3,2)-'[1]Miter Profiles'!$AC$229-'[1]Outside Edges'!$B72)&gt;=5,'[1]Outside Edges'!$P72="Yes"),"Yes","No")</f>
        <v>Yes</v>
      </c>
      <c r="HU73" s="269" t="str">
        <f>IF(AND((RIGHT($HU$3,2)-'[1]Miter Profiles'!$AC$230-'[1]Outside Edges'!$B72)&gt;=5,'[1]Outside Edges'!$P72="Yes"),"Yes","No")</f>
        <v>Yes</v>
      </c>
      <c r="HV73" s="283" t="str">
        <f>IF(AND((RIGHT($HV$3,2)-'[1]Miter Profiles'!$AC$231-'[1]Outside Edges'!$B72)&gt;=5,'[1]Outside Edges'!$P72="Yes"),"Yes","No")</f>
        <v>Yes</v>
      </c>
      <c r="HW73" s="283" t="str">
        <f>IF(AND((RIGHT($HW$3,2)-'[1]Miter Profiles'!$AC$232-'[1]Outside Edges'!$B72)&gt;=5,'[1]Outside Edges'!$P72="Yes"),"Yes","No")</f>
        <v>Yes</v>
      </c>
      <c r="HX73" s="283" t="str">
        <f>IF(AND((RIGHT($HX$3,2)-'[1]Miter Profiles'!$AC$233-'[1]Outside Edges'!$B72)&gt;=5,'[1]Outside Edges'!$P72="Yes"),"Yes","No")</f>
        <v>Yes</v>
      </c>
      <c r="HY73" s="269" t="str">
        <f>IF(AND((RIGHT($HY$3,2)-'[1]Miter Profiles'!$AC$234-'[1]Outside Edges'!$B72)&gt;=5,'[1]Outside Edges'!$P72="Yes"),"Yes","No")</f>
        <v>No</v>
      </c>
      <c r="HZ73" s="269" t="str">
        <f>IF(AND((RIGHT($HZ$3,2)-'[1]Miter Profiles'!$AC$235-'[1]Outside Edges'!$B72)&gt;=5,'[1]Outside Edges'!$P72="Yes"),"Yes","No")</f>
        <v>Yes</v>
      </c>
      <c r="IA73" s="269" t="str">
        <f>IF(AND((RIGHT($IA$3,2)-'[1]Miter Profiles'!$AC$236-'[1]Outside Edges'!$B72)&gt;=5,'[1]Outside Edges'!$P72="Yes"),"Yes","No")</f>
        <v>Yes</v>
      </c>
      <c r="IB73" s="283" t="str">
        <f>IF(AND((RIGHT($IB$3,2)-'[1]Miter Profiles'!$AC$237-'[1]Outside Edges'!$B72)&gt;=5,'[1]Outside Edges'!$P72="Yes"),"Yes","No")</f>
        <v>Yes</v>
      </c>
      <c r="IC73" s="283" t="str">
        <f>IF(AND((RIGHT($IC$3,2)-'[1]Miter Profiles'!$AC$238-'[1]Outside Edges'!$B72)&gt;=5,'[1]Outside Edges'!$P72="Yes"),"Yes","No")</f>
        <v>Yes</v>
      </c>
      <c r="ID73" s="283" t="str">
        <f>IF(AND((RIGHT($ID$3,2)-'[1]Miter Profiles'!$AC$239-'[1]Outside Edges'!$B72)&gt;=5,'[1]Outside Edges'!$P72="Yes"),"Yes","No")</f>
        <v>Yes</v>
      </c>
      <c r="IE73" s="269" t="str">
        <f>IF(AND((RIGHT($IE$3,2)-'[1]Miter Profiles'!$AC$240-'[1]Outside Edges'!$B72)&gt;=5,'[1]Outside Edges'!$P72="Yes"),"Yes","No")</f>
        <v>Yes</v>
      </c>
      <c r="IF73" s="269" t="str">
        <f>IF(AND((RIGHT($IF$3,2)-'[1]Miter Profiles'!$AC$241-'[1]Outside Edges'!$B72)&gt;=5,'[1]Outside Edges'!$P72="Yes"),"Yes","No")</f>
        <v>Yes</v>
      </c>
      <c r="IG73" s="269" t="str">
        <f>IF(AND((RIGHT($IG$3,2)-'[1]Miter Profiles'!$AC$242-'[1]Outside Edges'!$B72)&gt;=5,'[1]Outside Edges'!$P72="Yes"),"Yes","No")</f>
        <v>Yes</v>
      </c>
      <c r="IH73" s="283" t="str">
        <f>IF(AND((RIGHT($IH$3,2)-'[1]Miter Profiles'!$AC$243-'[1]Outside Edges'!$B72)&gt;=5,'[1]Outside Edges'!$P72="Yes"),"Yes","No")</f>
        <v>Yes</v>
      </c>
      <c r="II73" s="283" t="str">
        <f>IF(AND((RIGHT($II$3,2)-'[1]Miter Profiles'!$AC$244-'[1]Outside Edges'!$B72)&gt;=5,'[1]Outside Edges'!$P72="Yes"),"Yes","No")</f>
        <v>Yes</v>
      </c>
      <c r="IJ73" s="283" t="str">
        <f>IF(AND((RIGHT($IJ$3,2)-'[1]Miter Profiles'!$AC$245-'[1]Outside Edges'!$B72)&gt;=5,'[1]Outside Edges'!$P72="Yes"),"Yes","No")</f>
        <v>Yes</v>
      </c>
      <c r="IK73" s="269" t="str">
        <f>IF(AND((RIGHT($IK$3,2)-'[1]Miter Profiles'!$AC$246-'[1]Outside Edges'!$B72)&gt;=5,'[1]Outside Edges'!$P72="Yes"),"Yes","No")</f>
        <v>Yes</v>
      </c>
      <c r="IL73" s="269" t="str">
        <f>IF(AND((RIGHT($IL$3,2)-'[1]Miter Profiles'!$AC$247-'[1]Outside Edges'!$B72)&gt;=5,'[1]Outside Edges'!$P72="Yes"),"Yes","No")</f>
        <v>Yes</v>
      </c>
      <c r="IM73" s="269" t="str">
        <f>IF(AND((RIGHT($IM$3,2)-'[1]Miter Profiles'!$AC$248-'[1]Outside Edges'!$B72)&gt;=5,'[1]Outside Edges'!$P72="Yes"),"Yes","No")</f>
        <v>Yes</v>
      </c>
      <c r="IN73" s="283" t="str">
        <f>IF(AND((RIGHT($IN$3,2)-'[1]Miter Profiles'!$AC$249-'[1]Outside Edges'!$B72)&gt;=5,'[1]Outside Edges'!$P72="Yes"),"Yes","No")</f>
        <v>No</v>
      </c>
      <c r="IO73" s="283" t="str">
        <f>IF(AND((RIGHT($IO$3,2)-'[1]Miter Profiles'!$AC$250-'[1]Outside Edges'!$B72)&gt;=5,'[1]Outside Edges'!$P72="Yes"),"Yes","No")</f>
        <v>Yes</v>
      </c>
      <c r="IP73" s="283" t="str">
        <f>IF(AND((RIGHT($IP$3,2)-'[1]Miter Profiles'!$AC$251-'[1]Outside Edges'!$B72)&gt;=5,'[1]Outside Edges'!$P72="Yes"),"Yes","No")</f>
        <v>Yes</v>
      </c>
      <c r="IQ73" s="269" t="str">
        <f>IF(AND((RIGHT($IQ$3,2)-'[1]Miter Profiles'!$AC$252-'[1]Outside Edges'!$B72)&gt;=5,'[1]Outside Edges'!$P72="Yes"),"Yes","No")</f>
        <v>No</v>
      </c>
      <c r="IR73" s="269" t="str">
        <f>IF(AND((RIGHT($IR$3,2)-'[1]Miter Profiles'!$AC$253-'[1]Outside Edges'!$B72)&gt;=5,'[1]Outside Edges'!$P72="Yes"),"Yes","No")</f>
        <v>Yes</v>
      </c>
      <c r="IS73" s="269" t="str">
        <f>IF(AND((RIGHT($IS$3,2)-'[1]Miter Profiles'!$AC$254-'[1]Outside Edges'!$B72)&gt;=5,'[1]Outside Edges'!$P72="Yes"),"Yes","No")</f>
        <v>Yes</v>
      </c>
      <c r="IT73" s="283" t="str">
        <f>IF(AND((RIGHT($IT$3,2)-'[1]Miter Profiles'!$AC$255-'[1]Outside Edges'!$B72)&gt;=5,'[1]Outside Edges'!$P72="Yes"),"Yes","No")</f>
        <v>No</v>
      </c>
      <c r="IU73" s="283" t="str">
        <f>IF(AND((RIGHT($IU$3,2)-'[1]Miter Profiles'!$AC$256-'[1]Outside Edges'!$B72)&gt;=5,'[1]Outside Edges'!$P72="Yes"),"Yes","No")</f>
        <v>Yes</v>
      </c>
      <c r="IV73" s="283" t="str">
        <f>IF(AND((RIGHT($IV$3,2)-'[1]Miter Profiles'!$AC$257-'[1]Outside Edges'!$B72)&gt;=5,'[1]Outside Edges'!$P72="Yes"),"Yes","No")</f>
        <v>Yes</v>
      </c>
      <c r="IW73" s="269" t="str">
        <f>IF(AND((RIGHT($IW$3,2)-'[1]Miter Profiles'!$AC$258-'[1]Outside Edges'!$B72)&gt;=5,'[1]Outside Edges'!$P72="Yes"),"Yes","No")</f>
        <v>Yes</v>
      </c>
      <c r="IX73" s="269" t="str">
        <f>IF(AND((RIGHT($IX$3,2)-'[1]Miter Profiles'!$AC$259-'[1]Outside Edges'!$B72)&gt;=5,'[1]Outside Edges'!$P72="Yes"),"Yes","No")</f>
        <v>Yes</v>
      </c>
      <c r="IY73" s="269" t="str">
        <f>IF(AND((RIGHT($IY$3,2)-'[1]Miter Profiles'!$AC$260-'[1]Outside Edges'!$B72)&gt;=5,'[1]Outside Edges'!$P72="Yes"),"Yes","No")</f>
        <v>Yes</v>
      </c>
      <c r="IZ73" s="283" t="str">
        <f>IF(AND((RIGHT($IZ$3,2)-'[1]Miter Profiles'!$AC$261-'[1]Outside Edges'!$B72)&gt;=5,'[1]Outside Edges'!$P72="Yes"),"Yes","No")</f>
        <v>Yes</v>
      </c>
      <c r="JA73" s="283" t="str">
        <f>IF(AND((RIGHT($JA$3,2)-'[1]Miter Profiles'!$AC$262-'[1]Outside Edges'!$B72)&gt;=5,'[1]Outside Edges'!$P72="Yes"),"Yes","No")</f>
        <v>Yes</v>
      </c>
      <c r="JB73" s="283" t="str">
        <f>IF(AND((RIGHT($JB$3,2)-'[1]Miter Profiles'!$AC$263-'[1]Outside Edges'!$B72)&gt;=5,'[1]Outside Edges'!$P72="Yes"),"Yes","No")</f>
        <v>Yes</v>
      </c>
      <c r="JC73" s="269" t="str">
        <f>IF(AND((RIGHT($JC$3,2)-'[1]Miter Profiles'!$AC$264-'[1]Outside Edges'!$B72)&gt;=5,'[1]Outside Edges'!$P72="Yes"),"Yes","No")</f>
        <v>Yes</v>
      </c>
      <c r="JD73" s="269" t="str">
        <f>IF(AND((RIGHT($JD$3,2)-'[1]Miter Profiles'!$AC$265-'[1]Outside Edges'!$B72)&gt;=5,'[1]Outside Edges'!$P72="Yes"),"Yes","No")</f>
        <v>Yes</v>
      </c>
      <c r="JE73" s="269" t="str">
        <f>IF(AND((RIGHT($JE$3,2)-'[1]Miter Profiles'!$AC$266-'[1]Outside Edges'!$B72)&gt;=5,'[1]Outside Edges'!$P72="Yes"),"Yes","No")</f>
        <v>Yes</v>
      </c>
      <c r="JF73" s="283" t="str">
        <f>IF(AND((RIGHT($JF$3,2)-'[1]Miter Profiles'!$AC$267-'[1]Outside Edges'!$B72)&gt;=5,'[1]Outside Edges'!$P72="Yes"),"Yes","No")</f>
        <v>No</v>
      </c>
      <c r="JG73" s="283" t="str">
        <f>IF(AND((RIGHT($JG$3,2)-'[1]Miter Profiles'!$AC$268-'[1]Outside Edges'!$B72)&gt;=5,'[1]Outside Edges'!$P72="Yes"),"Yes","No")</f>
        <v>Yes</v>
      </c>
      <c r="JH73" s="283" t="str">
        <f>IF(AND((RIGHT($JH$3,2)-'[1]Miter Profiles'!$AC$269-'[1]Outside Edges'!$B72)&gt;=5,'[1]Outside Edges'!$P72="Yes"),"Yes","No")</f>
        <v>Yes</v>
      </c>
      <c r="JI73" s="269" t="str">
        <f>IF(AND((RIGHT($JI$3,2)-'[1]Miter Profiles'!$AC$270-'[1]Outside Edges'!$B72)&gt;=5,'[1]Outside Edges'!$P72="Yes"),"Yes","No")</f>
        <v>Yes</v>
      </c>
      <c r="JJ73" s="269" t="str">
        <f>IF(AND((RIGHT($JJ$3,2)-'[1]Miter Profiles'!$AC$271-'[1]Outside Edges'!$B72)&gt;=5,'[1]Outside Edges'!$P72="Yes"),"Yes","No")</f>
        <v>Yes</v>
      </c>
      <c r="JK73" s="269" t="str">
        <f>IF(AND((RIGHT($JK$3,2)-'[1]Miter Profiles'!$AC$272-'[1]Outside Edges'!$B72)&gt;=5,'[1]Outside Edges'!$P72="Yes"),"Yes","No")</f>
        <v>Yes</v>
      </c>
      <c r="JL73" s="283" t="str">
        <f>IF(AND((RIGHT($JL$3,2)-'[1]Miter Profiles'!$AC$273-'[1]Outside Edges'!$B72)&gt;=5,'[1]Outside Edges'!$P72="Yes"),"Yes","No")</f>
        <v>Yes</v>
      </c>
      <c r="JM73" s="283" t="str">
        <f>IF(AND((RIGHT($JM$3,2)-'[1]Miter Profiles'!$AC$274-'[1]Outside Edges'!$B72)&gt;=5,'[1]Outside Edges'!$P72="Yes"),"Yes","No")</f>
        <v>Yes</v>
      </c>
      <c r="JN73" s="283" t="str">
        <f>IF(AND((RIGHT($JN$3,2)-'[1]Miter Profiles'!$AC$275-'[1]Outside Edges'!$B72)&gt;=5,'[1]Outside Edges'!$P72="Yes"),"Yes","No")</f>
        <v>Yes</v>
      </c>
      <c r="JO73" s="269" t="str">
        <f>IF(AND((RIGHT($JO$3,2)-'[1]Miter Profiles'!$AC$276-'[1]Outside Edges'!$B72)&gt;=5,'[1]Outside Edges'!$P72="Yes"),"Yes","No")</f>
        <v>Yes</v>
      </c>
      <c r="JP73" s="269" t="str">
        <f>IF(AND((RIGHT($JP$3,2)-'[1]Miter Profiles'!$AC$277-'[1]Outside Edges'!$B72)&gt;=5,'[1]Outside Edges'!$P72="Yes"),"Yes","No")</f>
        <v>Yes</v>
      </c>
      <c r="JQ73" s="269" t="str">
        <f>IF(AND((RIGHT($JQ$3,2)-'[1]Miter Profiles'!$AC$278-'[1]Outside Edges'!$B72)&gt;=5,'[1]Outside Edges'!$P72="Yes"),"Yes","No")</f>
        <v>Yes</v>
      </c>
      <c r="JR73" s="283" t="str">
        <f>IF(AND((RIGHT($JR$3,2)-'[1]Miter Profiles'!$AC$279-'[1]Outside Edges'!$B72)&gt;=5,'[1]Outside Edges'!$P72="Yes"),"Yes","No")</f>
        <v>No</v>
      </c>
      <c r="JS73" s="283" t="str">
        <f>IF(AND((RIGHT($JS$3,2)-'[1]Miter Profiles'!$AC$280-'[1]Outside Edges'!$B72)&gt;=5,'[1]Outside Edges'!$P72="Yes"),"Yes","No")</f>
        <v>No</v>
      </c>
      <c r="JT73" s="283" t="str">
        <f>IF(AND((RIGHT($JT$3,2)-'[1]Miter Profiles'!$AC$281-'[1]Outside Edges'!$B72)&gt;=5,'[1]Outside Edges'!$P72="Yes"),"Yes","No")</f>
        <v>Yes</v>
      </c>
      <c r="JU73" s="269" t="str">
        <f>IF(AND((RIGHT($JU$3,2)-'[1]Miter Profiles'!$AC$282-'[1]Outside Edges'!$B72)&gt;=5,'[1]Outside Edges'!$P72="Yes"),"Yes","No")</f>
        <v>No</v>
      </c>
      <c r="JV73" s="269" t="str">
        <f>IF(AND((RIGHT($JV$3,2)-'[1]Miter Profiles'!$AC$283-'[1]Outside Edges'!$B72)&gt;=5,'[1]Outside Edges'!$P72="Yes"),"Yes","No")</f>
        <v>No</v>
      </c>
      <c r="JW73" s="269" t="str">
        <f>IF(AND((RIGHT($JW$3,2)-'[1]Miter Profiles'!$AC$284-'[1]Outside Edges'!$B72)&gt;=5,'[1]Outside Edges'!$P72="Yes"),"Yes","No")</f>
        <v>Yes</v>
      </c>
      <c r="JX73" s="283" t="str">
        <f>IF(AND((RIGHT($JX$3,2)-'[1]Miter Profiles'!$AC$285-'[1]Outside Edges'!$B72)&gt;=5,'[1]Outside Edges'!$P72="Yes"),"Yes","No")</f>
        <v>Yes</v>
      </c>
      <c r="JY73" s="283" t="str">
        <f>IF(AND((RIGHT($JY$3,2)-'[1]Miter Profiles'!$AC$286-'[1]Outside Edges'!$B72)&gt;=5,'[1]Outside Edges'!$P72="Yes"),"Yes","No")</f>
        <v>Yes</v>
      </c>
      <c r="JZ73" s="283" t="str">
        <f>IF(AND((RIGHT($JZ$3,2)-'[1]Miter Profiles'!$AC$287-'[1]Outside Edges'!$B72)&gt;=5,'[1]Outside Edges'!$P72="Yes"),"Yes","No")</f>
        <v>Yes</v>
      </c>
      <c r="KA73" s="269" t="str">
        <f>IF(AND((RIGHT($KA$3,2)-'[1]Miter Profiles'!$AC$288-'[1]Outside Edges'!$B72)&gt;=5,'[1]Outside Edges'!$P72="Yes"),"Yes","No")</f>
        <v>Yes</v>
      </c>
      <c r="KB73" s="269" t="str">
        <f>IF(AND((RIGHT($KB$3,2)-'[1]Miter Profiles'!$AC$289-'[1]Outside Edges'!$B72)&gt;=5,'[1]Outside Edges'!$P72="Yes"),"Yes","No")</f>
        <v>Yes</v>
      </c>
      <c r="KC73" s="269" t="str">
        <f>IF(AND((RIGHT($KC$3,2)-'[1]Miter Profiles'!$AC$290-'[1]Outside Edges'!$B72)&gt;=5,'[1]Outside Edges'!$P72="Yes"),"Yes","No")</f>
        <v>Yes</v>
      </c>
      <c r="KD73" s="283" t="str">
        <f>IF(AND((RIGHT($KD$3,2)-'[1]Miter Profiles'!$AC$291-'[1]Outside Edges'!$B72)&gt;=5,'[1]Outside Edges'!$P72="Yes"),"Yes","No")</f>
        <v>No</v>
      </c>
      <c r="KE73" s="283" t="str">
        <f>IF(AND((RIGHT($KE$3,2)-'[1]Miter Profiles'!$AC$292-'[1]Outside Edges'!$B72)&gt;=5,'[1]Outside Edges'!$P72="Yes"),"Yes","No")</f>
        <v>Yes</v>
      </c>
      <c r="KF73" s="283" t="str">
        <f>IF(AND((RIGHT($KF$3,2)-'[1]Miter Profiles'!$AC$293-'[1]Outside Edges'!$B72)&gt;=5,'[1]Outside Edges'!$P72="Yes"),"Yes","No")</f>
        <v>Yes</v>
      </c>
      <c r="KG73" s="269" t="str">
        <f>IF(AND((RIGHT($KG$3,2)-'[1]Miter Profiles'!$AC$294-'[1]Outside Edges'!$B72)&gt;=5,'[1]Outside Edges'!$P72="Yes"),"Yes","No")</f>
        <v>Yes</v>
      </c>
      <c r="KH73" s="269" t="str">
        <f>IF(AND((RIGHT($KH$3,2)-'[1]Miter Profiles'!$AC$295-'[1]Outside Edges'!$B72)&gt;=5,'[1]Outside Edges'!$P72="Yes"),"Yes","No")</f>
        <v>Yes</v>
      </c>
      <c r="KI73" s="269" t="str">
        <f>IF(AND((RIGHT($KI$3,2)-'[1]Miter Profiles'!$AC$296-'[1]Outside Edges'!$B72)&gt;=5,'[1]Outside Edges'!$P72="Yes"),"Yes","No")</f>
        <v>Yes</v>
      </c>
      <c r="KJ73" s="283" t="str">
        <f>IF(AND((RIGHT($KJ$3,2)-'[1]Miter Profiles'!$AC$297-'[1]Outside Edges'!$B72)&gt;=5,'[1]Outside Edges'!$P72="Yes"),"Yes","No")</f>
        <v>Yes</v>
      </c>
      <c r="KK73" s="283" t="str">
        <f>IF(AND((RIGHT($KK$3,2)-'[1]Miter Profiles'!$AC$298-'[1]Outside Edges'!$B72)&gt;=5,'[1]Outside Edges'!$P72="Yes"),"Yes","No")</f>
        <v>Yes</v>
      </c>
      <c r="KL73" s="283" t="str">
        <f>IF(AND((RIGHT($KL$3,2)-'[1]Miter Profiles'!$AC$299-'[1]Outside Edges'!$B72)&gt;=5,'[1]Outside Edges'!$P72="Yes"),"Yes","No")</f>
        <v>Yes</v>
      </c>
      <c r="KM73" s="269" t="str">
        <f>IF(AND((RIGHT($KM$3,2)-'[1]Miter Profiles'!$AC$300-'[1]Outside Edges'!$B72)&gt;=5,'[1]Outside Edges'!$P72="Yes"),"Yes","No")</f>
        <v>Yes</v>
      </c>
      <c r="KN73" s="269" t="str">
        <f>IF(AND((RIGHT($KN$3,2)-'[1]Miter Profiles'!$AC$301-'[1]Outside Edges'!$B72)&gt;=5,'[1]Outside Edges'!$P72="Yes"),"Yes","No")</f>
        <v>Yes</v>
      </c>
      <c r="KO73" s="269" t="str">
        <f>IF(AND((RIGHT($KO$3,2)-'[1]Miter Profiles'!$AC$302-'[1]Outside Edges'!$B72)&gt;=5,'[1]Outside Edges'!$P72="Yes"),"Yes","No")</f>
        <v>Yes</v>
      </c>
      <c r="KP73" s="283" t="str">
        <f>IF(AND((RIGHT($KP$3,2)-'[1]Miter Profiles'!$AC$303-'[1]Outside Edges'!$B72)&gt;=5,'[1]Outside Edges'!$P72="Yes"),"Yes","No")</f>
        <v>Yes</v>
      </c>
      <c r="KQ73" s="283" t="str">
        <f>IF(AND((RIGHT($KQ$3,2)-'[1]Miter Profiles'!$AC$304-'[1]Outside Edges'!$B72)&gt;=5,'[1]Outside Edges'!$P72="Yes"),"Yes","No")</f>
        <v>Yes</v>
      </c>
      <c r="KR73" s="283" t="str">
        <f>IF(AND((RIGHT($KR$3,2)-'[1]Miter Profiles'!$AC$305-'[1]Outside Edges'!$B72)&gt;=5,'[1]Outside Edges'!$P72="Yes"),"Yes","No")</f>
        <v>Yes</v>
      </c>
      <c r="KS73" s="269" t="str">
        <f>IF(AND((RIGHT($KS$3,2)-'[1]Miter Profiles'!$AC$306-'[1]Outside Edges'!$B72)&gt;=5,'[1]Outside Edges'!$P72="Yes"),"Yes","No")</f>
        <v>Yes</v>
      </c>
      <c r="KT73" s="269" t="str">
        <f>IF(AND((RIGHT($KT$3,2)-'[1]Miter Profiles'!$AC$307-'[1]Outside Edges'!$B72)&gt;=5,'[1]Outside Edges'!$P72="Yes"),"Yes","No")</f>
        <v>Yes</v>
      </c>
      <c r="KU73" s="269" t="str">
        <f>IF(AND((RIGHT($KU$3,2)-'[1]Miter Profiles'!$AC$308-'[1]Outside Edges'!$B72)&gt;=5,'[1]Outside Edges'!$P72="Yes"),"Yes","No")</f>
        <v>Yes</v>
      </c>
      <c r="KV73" s="283" t="str">
        <f>IF(AND((RIGHT($KV$3,2)-'[1]Miter Profiles'!$AC$309-'[1]Outside Edges'!$B72)&gt;=5,'[1]Outside Edges'!$P72="Yes"),"Yes","No")</f>
        <v>No</v>
      </c>
      <c r="KW73" s="283" t="str">
        <f>IF(AND((RIGHT($KW$3,2)-'[1]Miter Profiles'!$AC$310-'[1]Outside Edges'!$B72)&gt;=5,'[1]Outside Edges'!$P72="Yes"),"Yes","No")</f>
        <v>Yes</v>
      </c>
      <c r="KX73" s="283" t="str">
        <f>IF(AND((RIGHT($KX$3,2)-'[1]Miter Profiles'!$AC$311-'[1]Outside Edges'!$B72)&gt;=5,'[1]Outside Edges'!$P72="Yes"),"Yes","No")</f>
        <v>Yes</v>
      </c>
      <c r="KY73" s="269" t="str">
        <f>IF(AND((RIGHT($KY$3,2)-'[1]Miter Profiles'!$AC$312-'[1]Outside Edges'!$B72)&gt;=5,'[1]Outside Edges'!$P72="Yes"),"Yes","No")</f>
        <v>No</v>
      </c>
      <c r="KZ73" s="269" t="str">
        <f>IF(AND((RIGHT($KZ$3,2)-'[1]Miter Profiles'!$AC$313-'[1]Outside Edges'!$B72)&gt;=5,'[1]Outside Edges'!$P72="Yes"),"Yes","No")</f>
        <v>Yes</v>
      </c>
      <c r="LA73" s="269" t="str">
        <f>IF(AND((RIGHT($LA$3,2)-'[1]Miter Profiles'!$AC$314-'[1]Outside Edges'!$B72)&gt;=5,'[1]Outside Edges'!$P72="Yes"),"Yes","No")</f>
        <v>Yes</v>
      </c>
      <c r="LB73" s="283" t="str">
        <f>IF(AND((RIGHT($LB$3,2)-'[1]Miter Profiles'!$AC$315-'[1]Outside Edges'!$B72)&gt;=5,'[1]Outside Edges'!$P72="Yes"),"Yes","No")</f>
        <v>No</v>
      </c>
      <c r="LC73" s="283" t="str">
        <f>IF(AND((RIGHT($LC$3,2)-'[1]Miter Profiles'!$AC$316-'[1]Outside Edges'!$B72)&gt;=5,'[1]Outside Edges'!$P72="Yes"),"Yes","No")</f>
        <v>No</v>
      </c>
      <c r="LD73" s="283" t="str">
        <f>IF(AND((RIGHT($LD$3,2)-'[1]Miter Profiles'!$AC$317-'[1]Outside Edges'!$B72)&gt;=5,'[1]Outside Edges'!$P72="Yes"),"Yes","No")</f>
        <v>No</v>
      </c>
      <c r="LE73" s="283" t="str">
        <f>IF(AND((RIGHT($LE$3,2)-'[1]Miter Profiles'!$AC$318-'[1]Outside Edges'!$B72)&gt;=5,'[1]Outside Edges'!$P72="Yes"),"Yes","No")</f>
        <v>No</v>
      </c>
      <c r="LF73" s="269" t="str">
        <f>IF(AND((RIGHT($LF$3,2)-'[1]Miter Profiles'!$AC$319-'[1]Outside Edges'!$B72)&gt;=5,'[1]Outside Edges'!$P72="Yes"),"Yes","No")</f>
        <v>No</v>
      </c>
      <c r="LG73" s="269" t="str">
        <f>IF(AND((RIGHT($LG$3,2)-'[1]Miter Profiles'!$AC$320-'[1]Outside Edges'!$B72)&gt;=5,'[1]Outside Edges'!$P72="Yes"),"Yes","No")</f>
        <v>No</v>
      </c>
      <c r="LH73" s="269" t="str">
        <f>IF(AND((RIGHT($LH$3,2)-'[1]Miter Profiles'!$AC$321-'[1]Outside Edges'!$B72)&gt;=5,'[1]Outside Edges'!$P72="Yes"),"Yes","No")</f>
        <v>No</v>
      </c>
      <c r="LI73" s="269" t="str">
        <f>IF(AND((RIGHT($LI$3,2)-'[1]Miter Profiles'!$AC$322-'[1]Outside Edges'!$B72)&gt;=5,'[1]Outside Edges'!$P72="Yes"),"Yes","No")</f>
        <v>No</v>
      </c>
      <c r="LJ73" s="283" t="str">
        <f>IF(AND((RIGHT($LJ$3,2)-'[1]Miter Profiles'!$AC$323-'[1]Outside Edges'!$B72)&gt;=5,'[1]Outside Edges'!$P72="Yes"),"Yes","No")</f>
        <v>No</v>
      </c>
      <c r="LK73" s="283" t="str">
        <f>IF(AND((RIGHT($LK$3,2)-'[1]Miter Profiles'!$AC$324-'[1]Outside Edges'!$B72)&gt;=5,'[1]Outside Edges'!$P72="Yes"),"Yes","No")</f>
        <v>Yes</v>
      </c>
      <c r="LL73" s="283" t="str">
        <f>IF(AND((RIGHT($LL$3,2)-'[1]Miter Profiles'!$AC$325-'[1]Outside Edges'!$B72)&gt;=5,'[1]Outside Edges'!$P72="Yes"),"Yes","No")</f>
        <v>Yes</v>
      </c>
      <c r="LM73" s="269" t="str">
        <f>IF(AND((RIGHT($LM$3,2)-'[1]Miter Profiles'!$AC$326-'[1]Outside Edges'!$B72)&gt;=5,'[1]Outside Edges'!$P72="Yes"),"Yes","No")</f>
        <v>Yes</v>
      </c>
      <c r="LN73" s="269" t="str">
        <f>IF(AND((RIGHT($LN$3,2)-'[1]Miter Profiles'!$AC$327-'[1]Outside Edges'!$B72)&gt;=5,'[1]Outside Edges'!$P72="Yes"),"Yes","No")</f>
        <v>Yes</v>
      </c>
      <c r="LO73" s="269" t="str">
        <f>IF(AND((RIGHT($LO$3,2)-'[1]Miter Profiles'!$AC$328-'[1]Outside Edges'!$B72)&gt;=5,'[1]Outside Edges'!$P72="Yes"),"Yes","No")</f>
        <v>Yes</v>
      </c>
      <c r="LP73" s="283" t="str">
        <f>IF(AND((RIGHT($LP$3,2)-'[1]Miter Profiles'!$AC$329-'[1]Outside Edges'!$B72)&gt;=5,'[1]Outside Edges'!$P72="Yes"),"Yes","No")</f>
        <v>No</v>
      </c>
      <c r="LQ73" s="283" t="str">
        <f>IF(AND((RIGHT($LQ$3,2)-'[1]Miter Profiles'!$AC$330-'[1]Outside Edges'!$B72)&gt;=5,'[1]Outside Edges'!$P72="Yes"),"Yes","No")</f>
        <v>Yes</v>
      </c>
      <c r="LR73" s="283" t="str">
        <f>IF(AND((RIGHT($LR$3,2)-'[1]Miter Profiles'!$AC$331-'[1]Outside Edges'!$B72)&gt;=5,'[1]Outside Edges'!$P72="Yes"),"Yes","No")</f>
        <v>Yes</v>
      </c>
      <c r="LS73" s="269" t="str">
        <f>IF(AND((RIGHT($LS$3,2)-'[1]Miter Profiles'!$AC$332-'[1]Outside Edges'!$B72)&gt;=5,'[1]Outside Edges'!$P72="Yes"),"Yes","No")</f>
        <v>No</v>
      </c>
      <c r="LT73" s="269" t="str">
        <f>IF(AND((RIGHT($LT$3,2)-'[1]Miter Profiles'!$AC$333-'[1]Outside Edges'!$B72)&gt;=5,'[1]Outside Edges'!$P72="Yes"),"Yes","No")</f>
        <v>Yes</v>
      </c>
      <c r="LU73" s="269" t="str">
        <f>IF(AND((RIGHT($LU$3,2)-'[1]Miter Profiles'!$AC$334-'[1]Outside Edges'!$B72)&gt;=5,'[1]Outside Edges'!$P72="Yes"),"Yes","No")</f>
        <v>Yes</v>
      </c>
      <c r="LV73" s="283" t="str">
        <f>IF(AND((RIGHT($LV$3,2)-'[1]Miter Profiles'!$AC$335-'[1]Outside Edges'!$B72)&gt;=5,'[1]Outside Edges'!$P72="Yes"),"Yes","No")</f>
        <v>Yes</v>
      </c>
      <c r="LW73" s="283" t="str">
        <f>IF(AND((RIGHT($LW$3,2)-'[1]Miter Profiles'!$AC$336-'[1]Outside Edges'!$B72)&gt;=5,'[1]Outside Edges'!$P72="Yes"),"Yes","No")</f>
        <v>Yes</v>
      </c>
      <c r="LX73" s="283" t="str">
        <f>IF(AND((RIGHT($LX$3,2)-'[1]Miter Profiles'!$AC$337-'[1]Outside Edges'!$B72)&gt;=5,'[1]Outside Edges'!$P72="Yes"),"Yes","No")</f>
        <v>Yes</v>
      </c>
      <c r="LY73" s="269" t="str">
        <f>IF(AND((RIGHT($LY$3,2)-'[1]Miter Profiles'!$AC$338-'[1]Outside Edges'!$B72)&gt;=5,'[1]Outside Edges'!$P72="Yes"),"Yes","No")</f>
        <v>Yes</v>
      </c>
      <c r="LZ73" s="269" t="str">
        <f>IF(AND((RIGHT($LZ$3,2)-'[1]Miter Profiles'!$AC$339-'[1]Outside Edges'!$B72)&gt;=5,'[1]Outside Edges'!$P72="Yes"),"Yes","No")</f>
        <v>Yes</v>
      </c>
      <c r="MA73" s="269" t="str">
        <f>IF(AND((RIGHT($MA$3,2)-'[1]Miter Profiles'!$AC$340-'[1]Outside Edges'!$B72)&gt;=5,'[1]Outside Edges'!$P72="Yes"),"Yes","No")</f>
        <v>Yes</v>
      </c>
      <c r="MB73" s="283" t="str">
        <f>IF(AND((RIGHT($MB$3,2)-'[1]Miter Profiles'!$AC$341-'[1]Outside Edges'!$B72)&gt;=5,'[1]Outside Edges'!$P72="Yes"),"Yes","No")</f>
        <v>Yes</v>
      </c>
      <c r="MC73" s="283" t="str">
        <f>IF(AND((RIGHT($MC$3,2)-'[1]Miter Profiles'!$AC$342-'[1]Outside Edges'!$B72)&gt;=5,'[1]Outside Edges'!$P72="Yes"),"Yes","No")</f>
        <v>Yes</v>
      </c>
      <c r="MD73" s="283" t="str">
        <f>IF(AND((RIGHT($MD$3,2)-'[1]Miter Profiles'!$AC$343-'[1]Outside Edges'!$B72)&gt;=5,'[1]Outside Edges'!$P72="Yes"),"Yes","No")</f>
        <v>Yes</v>
      </c>
      <c r="ME73" s="269" t="str">
        <f>IF(AND((RIGHT($ME$3,2)-'[1]Miter Profiles'!$AC$344-'[1]Outside Edges'!$B72)&gt;=5,'[1]Outside Edges'!$P72="Yes"),"Yes","No")</f>
        <v>Yes</v>
      </c>
      <c r="MF73" s="269" t="str">
        <f>IF(AND((RIGHT($MF$3,2)-'[1]Miter Profiles'!$AC$345-'[1]Outside Edges'!$B72)&gt;=5,'[1]Outside Edges'!$P72="Yes"),"Yes","No")</f>
        <v>Yes</v>
      </c>
      <c r="MG73" s="269" t="str">
        <f>IF(AND((RIGHT($MG$3,2)-'[1]Miter Profiles'!$AC$346-'[1]Outside Edges'!$B72)&gt;=5,'[1]Outside Edges'!$P72="Yes"),"Yes","No")</f>
        <v>Yes</v>
      </c>
      <c r="MH73" s="283" t="str">
        <f>IF(AND((RIGHT($MH$3,2)-'[1]Miter Profiles'!$AC$347-'[1]Outside Edges'!$B72)&gt;=5,'[1]Outside Edges'!$P72="Yes"),"Yes","No")</f>
        <v>Yes</v>
      </c>
      <c r="MI73" s="283" t="str">
        <f>IF(AND((RIGHT($MI$3,2)-'[1]Miter Profiles'!$AC$348-'[1]Outside Edges'!$B72)&gt;=5,'[1]Outside Edges'!$P72="Yes"),"Yes","No")</f>
        <v>Yes</v>
      </c>
      <c r="MJ73" s="283" t="str">
        <f>IF(AND((RIGHT($MJ$3,2)-'[1]Miter Profiles'!$AC$349-'[1]Outside Edges'!$B72)&gt;=5,'[1]Outside Edges'!$P72="Yes"),"Yes","No")</f>
        <v>Yes</v>
      </c>
      <c r="MK73" s="269" t="str">
        <f>IF(AND((RIGHT($MK$3,2)-'[1]Miter Profiles'!$AC$350-'[1]Outside Edges'!$B72)&gt;=5,'[1]Outside Edges'!$P72="Yes"),"Yes","No")</f>
        <v>Yes</v>
      </c>
      <c r="ML73" s="269" t="str">
        <f>IF(AND((RIGHT($ML$3,2)-'[1]Miter Profiles'!$AC$351-'[1]Outside Edges'!$B72)&gt;=5,'[1]Outside Edges'!$P72="Yes"),"Yes","No")</f>
        <v>Yes</v>
      </c>
      <c r="MM73" s="269" t="str">
        <f>IF(AND((RIGHT($MM$3,2)-'[1]Miter Profiles'!$AC$352-'[1]Outside Edges'!$B72)&gt;=5,'[1]Outside Edges'!$P72="Yes"),"Yes","No")</f>
        <v>Yes</v>
      </c>
      <c r="MN73" s="283" t="str">
        <f>IF(AND((RIGHT($MK$3,2)-'[1]Miter Profiles'!$AC$350-'[1]Outside Edges'!$B72)&gt;=5,'[1]Outside Edges'!$P72="Yes"),"Yes","No")</f>
        <v>Yes</v>
      </c>
      <c r="MO73" s="283" t="str">
        <f>IF(AND((RIGHT($ML$3,2)-'[1]Miter Profiles'!$AC$351-'[1]Outside Edges'!$B72)&gt;=5,'[1]Outside Edges'!$P72="Yes"),"Yes","No")</f>
        <v>Yes</v>
      </c>
      <c r="MP73" s="283" t="str">
        <f>IF(AND((RIGHT($MM$3,2)-'[1]Miter Profiles'!$AC$352-'[1]Outside Edges'!$B72)&gt;=5,'[1]Outside Edges'!$P72="Yes"),"Yes","No")</f>
        <v>Yes</v>
      </c>
    </row>
    <row r="74" spans="1:354" ht="15.75" customHeight="1" thickBot="1" x14ac:dyDescent="0.3">
      <c r="A74" s="8" t="str">
        <f>IF('[1]Outside Edges'!$A73&lt;&gt;"",'[1]Outside Edges'!$A73,"")</f>
        <v>D71</v>
      </c>
      <c r="B74" s="10" t="str">
        <f>IF(AND((RIGHT($B$3,2)-'[1]Miter Profiles'!$AC$3-'[1]Outside Edges'!$B73)&gt;=5,'[1]Outside Edges'!$P73="Yes"),"Yes","No")</f>
        <v>No</v>
      </c>
      <c r="C74" s="10" t="str">
        <f>IF(AND((RIGHT($C$3,2)-'[1]Miter Profiles'!$AC$4-'[1]Outside Edges'!$B73)&gt;=5,'[1]Outside Edges'!$P73="Yes"),"Yes","No")</f>
        <v>No</v>
      </c>
      <c r="D74" s="85" t="str">
        <f>IF(AND((RIGHT($D$3,2)-'[1]Miter Profiles'!$AC$5-'[1]Outside Edges'!$B73)&gt;=5,'[1]Outside Edges'!$P73="Yes"),"Yes","No")</f>
        <v>No</v>
      </c>
      <c r="E74" s="86" t="str">
        <f>IF(AND((RIGHT($E$3,2)-'[1]Miter Profiles'!$AC$6-'[1]Outside Edges'!$B73)&gt;=5,'[1]Outside Edges'!$P73="Yes"),"Yes","No")</f>
        <v>No</v>
      </c>
      <c r="F74" s="11" t="str">
        <f>IF(AND((RIGHT($F$3,2)-'[1]Miter Profiles'!$AC$7-'[1]Outside Edges'!$B73)&gt;=5,'[1]Outside Edges'!$P73="Yes"),"Yes","No")</f>
        <v>No</v>
      </c>
      <c r="G74" s="87" t="str">
        <f>IF(AND((RIGHT($G$3,2)-'[1]Miter Profiles'!$AC$8-'[1]Outside Edges'!$B73)&gt;=5,'[1]Outside Edges'!$P73="Yes"),"Yes","No")</f>
        <v>No</v>
      </c>
      <c r="H74" s="10" t="str">
        <f>IF(AND((RIGHT($H$3,2)-'[1]Miter Profiles'!$AC$9-'[1]Outside Edges'!$B73)&gt;=5,'[1]Outside Edges'!$P73="Yes"),"Yes","No")</f>
        <v>No</v>
      </c>
      <c r="I74" s="10" t="str">
        <f>IF(AND((RIGHT($I$3,2)-'[1]Miter Profiles'!$AC$10-'[1]Outside Edges'!$B73)&gt;=5,'[1]Outside Edges'!$P73="Yes"),"Yes","No")</f>
        <v>No</v>
      </c>
      <c r="J74" s="85" t="str">
        <f>IF(AND((RIGHT($J$3,2)-'[1]Miter Profiles'!$AC$11-'[1]Outside Edges'!$B73)&gt;=5,'[1]Outside Edges'!$P73="Yes"),"Yes","No")</f>
        <v>No</v>
      </c>
      <c r="K74" s="86" t="str">
        <f>IF(AND((RIGHT($K$3,2)-'[1]Miter Profiles'!$AC$12-'[1]Outside Edges'!$B73)&gt;=5,'[1]Outside Edges'!$P73="Yes"),"Yes","No")</f>
        <v>No</v>
      </c>
      <c r="L74" s="11" t="str">
        <f>IF(AND((RIGHT($L$3,2)-'[1]Miter Profiles'!$AC$13-'[1]Outside Edges'!$B73)&gt;=5,'[1]Outside Edges'!$P73="Yes"),"Yes","No")</f>
        <v>No</v>
      </c>
      <c r="M74" s="87" t="str">
        <f>IF(AND((RIGHT($M$3,2)-'[1]Miter Profiles'!$AC$14-'[1]Outside Edges'!$B73)&gt;=5,'[1]Outside Edges'!$P73="Yes"),"Yes","No")</f>
        <v>No</v>
      </c>
      <c r="N74" s="10" t="str">
        <f>IF(AND((RIGHT($N$3,2)-'[1]Miter Profiles'!$AC$15-'[1]Outside Edges'!$B73)&gt;=4,'[1]Outside Edges'!$P73="Yes"),"Yes","No")</f>
        <v>No</v>
      </c>
      <c r="O74" s="10" t="str">
        <f>IF(AND((RIGHT($O$3,2)-'[1]Miter Profiles'!$AC$16-'[1]Outside Edges'!$B73)&gt;=5,'[1]Outside Edges'!$P73="Yes"),"Yes","No")</f>
        <v>No</v>
      </c>
      <c r="P74" s="85" t="str">
        <f>IF(AND((RIGHT($P$3,2)-'[1]Miter Profiles'!$AC$17-'[1]Outside Edges'!$B73)&gt;=5,'[1]Outside Edges'!$P73="Yes"),"Yes","No")</f>
        <v>No</v>
      </c>
      <c r="Q74" s="86" t="str">
        <f>IF(AND((RIGHT($Q$3,2)-'[1]Miter Profiles'!$AC$18-'[1]Outside Edges'!$B73)&gt;=5,'[1]Outside Edges'!$P73="Yes"),"Yes","No")</f>
        <v>No</v>
      </c>
      <c r="R74" s="11" t="str">
        <f>IF(AND((RIGHT($R$3,2)-'[1]Miter Profiles'!$AC$19-'[1]Outside Edges'!$B73)&gt;=5,'[1]Outside Edges'!$P73="Yes"),"Yes","No")</f>
        <v>No</v>
      </c>
      <c r="S74" s="87" t="str">
        <f>IF(AND((RIGHT($S$3,2)-'[1]Miter Profiles'!$AC$20-'[1]Outside Edges'!$B73)&gt;=5,'[1]Outside Edges'!$P73="Yes"),"Yes","No")</f>
        <v>No</v>
      </c>
      <c r="T74" s="10" t="str">
        <f>IF(AND((RIGHT($T$3,2)-'[1]Miter Profiles'!$AC$21-'[1]Outside Edges'!$B73)&gt;=5,'[1]Outside Edges'!$P73="Yes"),"Yes","No")</f>
        <v>No</v>
      </c>
      <c r="U74" s="10" t="str">
        <f>IF(AND((RIGHT($U$3,2)-'[1]Miter Profiles'!$AC$22-'[1]Outside Edges'!$B73)&gt;=5,'[1]Outside Edges'!$P73="Yes"),"Yes","No")</f>
        <v>No</v>
      </c>
      <c r="V74" s="85" t="str">
        <f>IF(AND((RIGHT($V$3,2)-'[1]Miter Profiles'!$AC$23-'[1]Outside Edges'!$B73)&gt;=5,'[1]Outside Edges'!$P73="Yes"),"Yes","No")</f>
        <v>No</v>
      </c>
      <c r="W74" s="86" t="str">
        <f>IF(AND((RIGHT($W$3,2)-'[1]Miter Profiles'!$AC$24-'[1]Outside Edges'!$B73)&gt;=5,'[1]Outside Edges'!$P73="Yes"),"Yes","No")</f>
        <v>No</v>
      </c>
      <c r="X74" s="11" t="str">
        <f>IF(AND((RIGHT($X$3,2)-'[1]Miter Profiles'!$AC$25-'[1]Outside Edges'!$B73)&gt;=5,'[1]Outside Edges'!$P73="Yes"),"Yes","No")</f>
        <v>No</v>
      </c>
      <c r="Y74" s="87" t="str">
        <f>IF(AND((RIGHT($Y$3,2)-'[1]Miter Profiles'!$AC$26-'[1]Outside Edges'!$B73)&gt;=5,'[1]Outside Edges'!$P73="Yes"),"Yes","No")</f>
        <v>No</v>
      </c>
      <c r="Z74" s="10" t="str">
        <f>IF(AND((RIGHT($Z$3,2)-'[1]Miter Profiles'!$AC$27-'[1]Outside Edges'!$B73)&gt;=5,'[1]Outside Edges'!$P73="Yes"),"Yes","No")</f>
        <v>No</v>
      </c>
      <c r="AA74" s="10" t="str">
        <f>IF(AND((RIGHT($AA$3,2)-'[1]Miter Profiles'!$AC$28-'[1]Outside Edges'!$B73)&gt;=5,'[1]Outside Edges'!$P73="Yes"),"Yes","No")</f>
        <v>No</v>
      </c>
      <c r="AB74" s="85" t="str">
        <f>IF(AND((RIGHT($AB$3,2)-'[1]Miter Profiles'!$AC$29-'[1]Outside Edges'!$B73)&gt;=5,'[1]Outside Edges'!$P73="Yes"),"Yes","No")</f>
        <v>No</v>
      </c>
      <c r="AC74" s="86" t="str">
        <f>IF(AND((RIGHT($AC$3,2)-'[1]Miter Profiles'!$AC$30-'[1]Outside Edges'!$B73)&gt;=5,'[1]Outside Edges'!$P73="Yes"),"Yes","No")</f>
        <v>No</v>
      </c>
      <c r="AD74" s="11" t="str">
        <f>IF(AND((RIGHT($AD$3,2)-'[1]Miter Profiles'!$AC$31-'[1]Outside Edges'!$B73)&gt;=5,'[1]Outside Edges'!$P73="Yes"),"Yes","No")</f>
        <v>No</v>
      </c>
      <c r="AE74" s="87" t="str">
        <f>IF(AND((RIGHT($AE$3,2)-'[1]Miter Profiles'!$AC$32-'[1]Outside Edges'!$B73)&gt;=5,'[1]Outside Edges'!$P73="Yes"),"Yes","No")</f>
        <v>No</v>
      </c>
      <c r="AF74" s="10" t="str">
        <f>IF(AND((RIGHT($AF$3,2)-'[1]Miter Profiles'!$AC$33-'[1]Outside Edges'!$B73)&gt;=5,'[1]Outside Edges'!$P73="Yes"),"Yes","No")</f>
        <v>No</v>
      </c>
      <c r="AG74" s="10" t="str">
        <f>IF(AND((RIGHT($AG$3,2)-'[1]Miter Profiles'!$AC$34-'[1]Outside Edges'!$B73)&gt;=5,'[1]Outside Edges'!$P73="Yes"),"Yes","No")</f>
        <v>No</v>
      </c>
      <c r="AH74" s="85" t="str">
        <f>IF(AND((RIGHT($AH$3,2)-'[1]Miter Profiles'!$AC$35-'[1]Outside Edges'!$B73)&gt;=5,'[1]Outside Edges'!$P73="Yes"),"Yes","No")</f>
        <v>No</v>
      </c>
      <c r="AI74" s="86" t="str">
        <f>IF(AND((RIGHT($AI$3,2)-'[1]Miter Profiles'!$AC$36-'[1]Outside Edges'!$B73)&gt;=5,'[1]Outside Edges'!$P73="Yes"),"Yes","No")</f>
        <v>No</v>
      </c>
      <c r="AJ74" s="11" t="str">
        <f>IF(AND((RIGHT($AJ$3,2)-'[1]Miter Profiles'!$AC$37-'[1]Outside Edges'!$B73)&gt;=5,'[1]Outside Edges'!$P73="Yes"),"Yes","No")</f>
        <v>No</v>
      </c>
      <c r="AK74" s="87" t="str">
        <f>IF(AND((RIGHT($AK$3,2)-'[1]Miter Profiles'!$AC$38-'[1]Outside Edges'!$B73)&gt;=5,'[1]Outside Edges'!$P73="Yes"),"Yes","No")</f>
        <v>No</v>
      </c>
      <c r="AL74" s="10" t="str">
        <f>IF(AND((RIGHT($AL$3,2)-'[1]Miter Profiles'!$AC$39-'[1]Outside Edges'!$B73)&gt;=5,'[1]Outside Edges'!$P73="Yes"),"Yes","No")</f>
        <v>No</v>
      </c>
      <c r="AM74" s="10" t="str">
        <f>IF(AND((RIGHT($AM$3,2)-'[1]Miter Profiles'!$AC$40-'[1]Outside Edges'!$B73)&gt;=5,'[1]Outside Edges'!$P73="Yes"),"Yes","No")</f>
        <v>No</v>
      </c>
      <c r="AN74" s="85" t="str">
        <f>IF(AND((RIGHT($AN$3,2)-'[1]Miter Profiles'!$AC$41-'[1]Outside Edges'!$B73)&gt;=5,'[1]Outside Edges'!$P73="Yes"),"Yes","No")</f>
        <v>No</v>
      </c>
      <c r="AO74" s="86" t="str">
        <f>IF(AND((RIGHT($AO$3,2)-'[1]Miter Profiles'!$AC$42-'[1]Outside Edges'!$B73)&gt;=5,'[1]Outside Edges'!$P73="Yes"),"Yes","No")</f>
        <v>No</v>
      </c>
      <c r="AP74" s="11" t="str">
        <f>IF(AND((RIGHT($AP$3,2)-'[1]Miter Profiles'!$AC$43-'[1]Outside Edges'!$B73)&gt;=5,'[1]Outside Edges'!$P73="Yes"),"Yes","No")</f>
        <v>No</v>
      </c>
      <c r="AQ74" s="87" t="str">
        <f>IF(AND((RIGHT($AQ$3,2)-'[1]Miter Profiles'!$AC$44-'[1]Outside Edges'!$B73)&gt;=5,'[1]Outside Edges'!$P73="Yes"),"Yes","No")</f>
        <v>No</v>
      </c>
      <c r="AR74" s="10" t="str">
        <f>IF(AND((RIGHT($AR$3,2)-'[1]Miter Profiles'!$AC$45-'[1]Outside Edges'!$B73)&gt;=5,'[1]Outside Edges'!$P73="Yes"),"Yes","No")</f>
        <v>No</v>
      </c>
      <c r="AS74" s="10" t="str">
        <f>IF(AND((RIGHT($AS$3,2)-'[1]Miter Profiles'!$AC$46-'[1]Outside Edges'!$B73)&gt;=5,'[1]Outside Edges'!$P73="Yes"),"Yes","No")</f>
        <v>No</v>
      </c>
      <c r="AT74" s="85" t="str">
        <f>IF(AND((RIGHT($AT$3,2)-'[1]Miter Profiles'!$AC$47-'[1]Outside Edges'!$B73)&gt;=5,'[1]Outside Edges'!$P73="Yes"),"Yes","No")</f>
        <v>No</v>
      </c>
      <c r="AU74" s="86" t="str">
        <f>IF(AND((RIGHT($AU$3,2)-'[1]Miter Profiles'!$AC$48-'[1]Outside Edges'!$B73)&gt;=5,'[1]Outside Edges'!$P73="Yes"),"Yes","No")</f>
        <v>No</v>
      </c>
      <c r="AV74" s="11" t="str">
        <f>IF(AND((RIGHT($AV$3,2)-'[1]Miter Profiles'!$AC$49-'[1]Outside Edges'!$B73)&gt;=5,'[1]Outside Edges'!$P73="Yes"),"Yes","No")</f>
        <v>No</v>
      </c>
      <c r="AW74" s="87" t="str">
        <f>IF(AND((RIGHT($AW$3,2)-'[1]Miter Profiles'!$AC$50-'[1]Outside Edges'!$B73)&gt;=5,'[1]Outside Edges'!$P73="Yes"),"Yes","No")</f>
        <v>No</v>
      </c>
      <c r="AX74" s="10" t="str">
        <f>IF(AND((RIGHT($AX$3,2)-'[1]Miter Profiles'!$AC$51-'[1]Outside Edges'!$B73)&gt;=5,'[1]Outside Edges'!$P73="Yes"),"Yes","No")</f>
        <v>No</v>
      </c>
      <c r="AY74" s="10" t="str">
        <f>IF(AND((RIGHT($AY$3,2)-'[1]Miter Profiles'!$AC$52-'[1]Outside Edges'!$B73)&gt;=5,'[1]Outside Edges'!$P73="Yes"),"Yes","No")</f>
        <v>No</v>
      </c>
      <c r="AZ74" s="85" t="str">
        <f>IF(AND((RIGHT($AZ$3,2)-'[1]Miter Profiles'!$AC$53-'[1]Outside Edges'!$B73)&gt;=5,'[1]Outside Edges'!$P73="Yes"),"Yes","No")</f>
        <v>No</v>
      </c>
      <c r="BA74" s="86" t="str">
        <f>IF(AND((RIGHT($BA$3,2)-'[1]Miter Profiles'!$AC$54-'[1]Outside Edges'!$B73)&gt;=5,'[1]Outside Edges'!$P73="Yes"),"Yes","No")</f>
        <v>No</v>
      </c>
      <c r="BB74" s="11" t="str">
        <f>IF(AND((RIGHT($BB$3,2)-'[1]Miter Profiles'!$AC$55-'[1]Outside Edges'!$B73)&gt;=5,'[1]Outside Edges'!$P73="Yes"),"Yes","No")</f>
        <v>No</v>
      </c>
      <c r="BC74" s="87" t="str">
        <f>IF(AND((RIGHT($BC$3,2)-'[1]Miter Profiles'!$AC$56-'[1]Outside Edges'!$B73)&gt;=5,'[1]Outside Edges'!$P73="Yes"),"Yes","No")</f>
        <v>No</v>
      </c>
      <c r="BD74" s="10" t="str">
        <f>IF(AND((RIGHT($BD$3,2)-'[1]Miter Profiles'!$AC$57-'[1]Outside Edges'!$B73)&gt;=5,'[1]Outside Edges'!$P73="Yes"),"Yes","No")</f>
        <v>No</v>
      </c>
      <c r="BE74" s="10" t="str">
        <f>IF(AND((RIGHT($BE$3,2)-'[1]Miter Profiles'!$AC$58-'[1]Outside Edges'!$B73)&gt;=5,'[1]Outside Edges'!$P73="Yes"),"Yes","No")</f>
        <v>No</v>
      </c>
      <c r="BF74" s="85" t="str">
        <f>IF(AND((RIGHT($BF$3,2)-'[1]Miter Profiles'!$AC$59-'[1]Outside Edges'!$B73)&gt;=5,'[1]Outside Edges'!$P73="Yes"),"Yes","No")</f>
        <v>No</v>
      </c>
      <c r="BG74" s="86" t="str">
        <f>IF(AND((RIGHT($BG$3,2)-'[1]Miter Profiles'!$AC$60-'[1]Outside Edges'!$B73)&gt;=5,'[1]Outside Edges'!$P73="Yes"),"Yes","No")</f>
        <v>No</v>
      </c>
      <c r="BH74" s="11" t="str">
        <f>IF(AND((RIGHT($BH$3,2)-'[1]Miter Profiles'!$AC$61-'[1]Outside Edges'!$B73)&gt;=5,'[1]Outside Edges'!$P73="Yes"),"Yes","No")</f>
        <v>No</v>
      </c>
      <c r="BI74" s="87" t="str">
        <f>IF(AND((RIGHT($BI$3,2)-'[1]Miter Profiles'!$AC$62-'[1]Outside Edges'!$B73)&gt;=5,'[1]Outside Edges'!$P73="Yes"),"Yes","No")</f>
        <v>No</v>
      </c>
      <c r="BJ74" s="10" t="str">
        <f>IF(AND((RIGHT($BJ$3,2)-'[1]Miter Profiles'!$AC$63-'[1]Outside Edges'!$B73)&gt;=5,'[1]Outside Edges'!$P73="Yes"),"Yes","No")</f>
        <v>No</v>
      </c>
      <c r="BK74" s="10" t="str">
        <f>IF(AND((RIGHT($BK$3,2)-'[1]Miter Profiles'!$AC$64-'[1]Outside Edges'!$B73)&gt;=5,'[1]Outside Edges'!$P73="Yes"),"Yes","No")</f>
        <v>No</v>
      </c>
      <c r="BL74" s="85" t="str">
        <f>IF(AND((RIGHT($BL$3,2)-'[1]Miter Profiles'!$AC$65-'[1]Outside Edges'!$B73)&gt;=5,'[1]Outside Edges'!$P73="Yes"),"Yes","No")</f>
        <v>No</v>
      </c>
      <c r="BM74" s="86" t="str">
        <f>IF(AND((RIGHT($BM$3,2)-'[1]Miter Profiles'!$AC$66-'[1]Outside Edges'!$B73)&gt;=5,'[1]Outside Edges'!$P73="Yes"),"Yes","No")</f>
        <v>No</v>
      </c>
      <c r="BN74" s="11" t="str">
        <f>IF(AND((RIGHT($BN$3,2)-'[1]Miter Profiles'!$AC$67-'[1]Outside Edges'!$B73)&gt;=5,'[1]Outside Edges'!$P73="Yes"),"Yes","No")</f>
        <v>No</v>
      </c>
      <c r="BO74" s="87" t="str">
        <f>IF(AND((RIGHT($BO$3,2)-'[1]Miter Profiles'!$AC$68-'[1]Outside Edges'!$B73)&gt;=5,'[1]Outside Edges'!$P73="Yes"),"Yes","No")</f>
        <v>No</v>
      </c>
      <c r="BP74" s="10" t="str">
        <f>IF(AND((RIGHT($BP$3,2)-'[1]Miter Profiles'!$AC$69-'[1]Outside Edges'!$B73)&gt;=5,'[1]Outside Edges'!$P73="Yes"),"Yes","No")</f>
        <v>No</v>
      </c>
      <c r="BQ74" s="10" t="str">
        <f>IF(AND((RIGHT($BQ$3,2)-'[1]Miter Profiles'!$AC$70-'[1]Outside Edges'!$B73)&gt;=5,'[1]Outside Edges'!$P73="Yes"),"Yes","No")</f>
        <v>No</v>
      </c>
      <c r="BR74" s="85" t="str">
        <f>IF(AND((RIGHT($BR$3,2)-'[1]Miter Profiles'!$AC$71-'[1]Outside Edges'!$B73)&gt;=5,'[1]Outside Edges'!$P73="Yes"),"Yes","No")</f>
        <v>No</v>
      </c>
      <c r="BS74" s="86" t="str">
        <f>IF(AND((RIGHT($BS$3,2)-'[1]Miter Profiles'!$AC$72-'[1]Outside Edges'!$B73)&gt;=5,'[1]Outside Edges'!$P73="Yes"),"Yes","No")</f>
        <v>No</v>
      </c>
      <c r="BT74" s="11" t="str">
        <f>IF(AND((RIGHT($BT$3,2)-'[1]Miter Profiles'!$AC$73-'[1]Outside Edges'!$B73)&gt;=5,'[1]Outside Edges'!$P73="Yes"),"Yes","No")</f>
        <v>No</v>
      </c>
      <c r="BU74" s="87" t="str">
        <f>IF(AND((RIGHT($BU$3,2)-'[1]Miter Profiles'!$AC$74-'[1]Outside Edges'!$B73)&gt;=5,'[1]Outside Edges'!$P73="Yes"),"Yes","No")</f>
        <v>No</v>
      </c>
      <c r="BV74" s="10" t="str">
        <f>IF(AND((RIGHT($BV$3,2)-'[1]Miter Profiles'!$AC$75-'[1]Outside Edges'!$B73)&gt;=5,'[1]Outside Edges'!$P73="Yes"),"Yes","No")</f>
        <v>No</v>
      </c>
      <c r="BW74" s="10" t="str">
        <f>IF(AND((RIGHT($BW$3,2)-'[1]Miter Profiles'!$AC$76-'[1]Outside Edges'!$B73)&gt;=5,'[1]Outside Edges'!$P73="Yes"),"Yes","No")</f>
        <v>No</v>
      </c>
      <c r="BX74" s="85" t="str">
        <f>IF(AND((RIGHT($BX$3,2)-'[1]Miter Profiles'!$AC$77-'[1]Outside Edges'!$B73)&gt;=5,'[1]Outside Edges'!$P73="Yes"),"Yes","No")</f>
        <v>No</v>
      </c>
      <c r="BY74" s="86" t="str">
        <f>IF(AND((RIGHT($BY$3,2)-'[1]Miter Profiles'!$AC$78-'[1]Outside Edges'!$B73)&gt;=5,'[1]Outside Edges'!$P73="Yes"),"Yes","No")</f>
        <v>No</v>
      </c>
      <c r="BZ74" s="11" t="str">
        <f>IF(AND((RIGHT($BZ$3,2)-'[1]Miter Profiles'!$AC$79-'[1]Outside Edges'!$B73)&gt;=5,'[1]Outside Edges'!$P73="Yes"),"Yes","No")</f>
        <v>No</v>
      </c>
      <c r="CA74" s="87" t="str">
        <f>IF(AND((RIGHT($CA$3,2)-'[1]Miter Profiles'!$AC$80-'[1]Outside Edges'!$B73)&gt;=5,'[1]Outside Edges'!$P73="Yes"),"Yes","No")</f>
        <v>No</v>
      </c>
      <c r="CB74" s="10" t="str">
        <f>IF(AND((RIGHT($CB$3,2)-'[1]Miter Profiles'!$AC$81-'[1]Outside Edges'!$B73)&gt;=5,'[1]Outside Edges'!$P73="Yes"),"Yes","No")</f>
        <v>No</v>
      </c>
      <c r="CC74" s="10" t="str">
        <f>IF(AND((RIGHT($CC$3,2)-'[1]Miter Profiles'!$AC$82-'[1]Outside Edges'!$B73)&gt;=5,'[1]Outside Edges'!$P73="Yes"),"Yes","No")</f>
        <v>No</v>
      </c>
      <c r="CD74" s="85" t="str">
        <f>IF(AND((RIGHT($CD$3,2)-'[1]Miter Profiles'!$AC$83-'[1]Outside Edges'!$B73)&gt;=5,'[1]Outside Edges'!$P73="Yes"),"Yes","No")</f>
        <v>No</v>
      </c>
      <c r="CE74" s="86" t="str">
        <f>IF(AND((RIGHT($CE$3,2)-'[1]Miter Profiles'!$AC$84-'[1]Outside Edges'!$B73)&gt;=5,'[1]Outside Edges'!$P73="Yes"),"Yes","No")</f>
        <v>No</v>
      </c>
      <c r="CF74" s="11" t="str">
        <f>IF(AND((RIGHT($CF$3,2)-'[1]Miter Profiles'!$AC$85-'[1]Outside Edges'!$B73)&gt;=5,'[1]Outside Edges'!$P73="Yes"),"Yes","No")</f>
        <v>No</v>
      </c>
      <c r="CG74" s="87" t="str">
        <f>IF(AND((RIGHT($CG$3,2)-'[1]Miter Profiles'!$AC$86-'[1]Outside Edges'!$B73)&gt;=5,'[1]Outside Edges'!$P73="Yes"),"Yes","No")</f>
        <v>No</v>
      </c>
      <c r="CH74" s="10" t="str">
        <f>IF(AND((RIGHT($CH$3,2)-'[1]Miter Profiles'!$AC$87-'[1]Outside Edges'!$B73)&gt;=5,'[1]Outside Edges'!$P73="Yes"),"Yes","No")</f>
        <v>No</v>
      </c>
      <c r="CI74" s="10" t="str">
        <f>IF(AND((RIGHT($CI$3,2)-'[1]Miter Profiles'!$AC$88-'[1]Outside Edges'!$B73)&gt;=5,'[1]Outside Edges'!$P73="Yes"),"Yes","No")</f>
        <v>No</v>
      </c>
      <c r="CJ74" s="85" t="str">
        <f>IF(AND((RIGHT($CJ$3,2)-'[1]Miter Profiles'!$AC$89-'[1]Outside Edges'!$B73)&gt;=5,'[1]Outside Edges'!$P73="Yes"),"Yes","No")</f>
        <v>No</v>
      </c>
      <c r="CK74" s="86" t="str">
        <f>IF(AND((RIGHT($CK$3,2)-'[1]Miter Profiles'!$AC$90-'[1]Outside Edges'!$B73)&gt;=5,'[1]Outside Edges'!$P73="Yes"),"Yes","No")</f>
        <v>No</v>
      </c>
      <c r="CL74" s="11" t="str">
        <f>IF(AND((RIGHT($CL$3,2)-'[1]Miter Profiles'!$AC$91-'[1]Outside Edges'!$B73)&gt;=5,'[1]Outside Edges'!$P73="Yes"),"Yes","No")</f>
        <v>No</v>
      </c>
      <c r="CM74" s="87" t="str">
        <f>IF(AND((RIGHT($CM$3,2)-'[1]Miter Profiles'!$AC$92-'[1]Outside Edges'!$B73)&gt;=5,'[1]Outside Edges'!$P73="Yes"),"Yes","No")</f>
        <v>No</v>
      </c>
      <c r="CN74" s="10" t="str">
        <f>IF(AND((RIGHT(CN$3,2)-'[1]Miter Profiles'!$AC$93-'[1]Outside Edges'!$B73)&gt;=5,'[1]Outside Edges'!$P73="Yes"),"Yes","No")</f>
        <v>No</v>
      </c>
      <c r="CO74" s="10" t="str">
        <f>IF(AND((RIGHT(CO$3,2)-'[1]Miter Profiles'!$AC$94-'[1]Outside Edges'!$B73)&gt;=5,'[1]Outside Edges'!$P73="Yes"),"Yes","No")</f>
        <v>No</v>
      </c>
      <c r="CP74" s="85" t="str">
        <f>IF(AND((RIGHT(CP$3,2)-'[1]Miter Profiles'!$AC$95-'[1]Outside Edges'!$B73)&gt;=5,'[1]Outside Edges'!$P73="Yes"),"Yes","No")</f>
        <v>No</v>
      </c>
      <c r="CQ74" s="86" t="str">
        <f>IF(AND((RIGHT(CQ$3,2)-'[1]Miter Profiles'!$AC$96-'[1]Outside Edges'!$B73)&gt;=5,'[1]Outside Edges'!$P73="Yes"),"Yes","No")</f>
        <v>No</v>
      </c>
      <c r="CR74" s="11" t="str">
        <f>IF(AND((RIGHT(CR$3,2)-'[1]Miter Profiles'!$AC$97-'[1]Outside Edges'!$B73)&gt;=5,'[1]Outside Edges'!$P73="Yes"),"Yes","No")</f>
        <v>No</v>
      </c>
      <c r="CS74" s="87" t="str">
        <f>IF(AND((RIGHT(CS$3,2)-'[1]Miter Profiles'!$AC$98-'[1]Outside Edges'!$B73)&gt;=5,'[1]Outside Edges'!$P73="Yes"),"Yes","No")</f>
        <v>No</v>
      </c>
      <c r="CT74" s="10" t="str">
        <f>IF(AND((RIGHT($CT$3,2)-'[1]Miter Profiles'!$AC$99-'[1]Outside Edges'!$B73)&gt;=5,'[1]Outside Edges'!$P73="Yes"),"Yes","No")</f>
        <v>No</v>
      </c>
      <c r="CU74" s="10" t="str">
        <f>IF(AND((RIGHT($CU$3,2)-'[1]Miter Profiles'!$AC$100-'[1]Outside Edges'!$B73)&gt;=5,'[1]Outside Edges'!$P73="Yes"),"Yes","No")</f>
        <v>No</v>
      </c>
      <c r="CV74" s="85" t="str">
        <f>IF(AND((RIGHT($CV$3,2)-'[1]Miter Profiles'!$AC$101-'[1]Outside Edges'!$B73)&gt;=5,'[1]Outside Edges'!$P73="Yes"),"Yes","No")</f>
        <v>No</v>
      </c>
      <c r="CW74" s="86" t="str">
        <f>IF(AND((RIGHT($CW$3,2)-'[1]Miter Profiles'!$AC$102-'[1]Outside Edges'!$B73)&gt;=5,'[1]Outside Edges'!$P73="Yes"),"Yes","No")</f>
        <v>No</v>
      </c>
      <c r="CX74" s="11" t="str">
        <f>IF(AND((RIGHT($CX$3,2)-'[1]Miter Profiles'!$AC$103-'[1]Outside Edges'!$B73)&gt;=5,'[1]Outside Edges'!$P73="Yes"),"Yes","No")</f>
        <v>No</v>
      </c>
      <c r="CY74" s="87" t="str">
        <f>IF(AND((RIGHT($CY$3,2)-'[1]Miter Profiles'!$AC$104-'[1]Outside Edges'!$B73)&gt;=5,'[1]Outside Edges'!$P73="Yes"),"Yes","No")</f>
        <v>No</v>
      </c>
      <c r="CZ74" s="10" t="str">
        <f>IF(AND((RIGHT($CZ$3,2)-'[1]Miter Profiles'!$AC$105-'[1]Outside Edges'!$B73)&gt;=5,'[1]Outside Edges'!$P73="Yes"),"Yes","No")</f>
        <v>No</v>
      </c>
      <c r="DA74" s="10" t="str">
        <f>IF(AND((RIGHT($DA$3,2)-'[1]Miter Profiles'!$AC$106-'[1]Outside Edges'!$B73)&gt;=5,'[1]Outside Edges'!$P73="Yes"),"Yes","No")</f>
        <v>No</v>
      </c>
      <c r="DB74" s="85" t="str">
        <f>IF(AND((RIGHT($DB$3,2)-'[1]Miter Profiles'!$AC$107-'[1]Outside Edges'!$B73)&gt;=5,'[1]Outside Edges'!$P73="Yes"),"Yes","No")</f>
        <v>No</v>
      </c>
      <c r="DC74" s="86" t="str">
        <f>IF(AND((RIGHT($DC$3,2)-'[1]Miter Profiles'!$AC$108-'[1]Outside Edges'!$B73)&gt;=5,'[1]Outside Edges'!$P73="Yes"),"Yes","No")</f>
        <v>No</v>
      </c>
      <c r="DD74" s="11" t="str">
        <f>IF(AND((RIGHT($DD$3,2)-'[1]Miter Profiles'!$AC$109-'[1]Outside Edges'!$B73)&gt;=5,'[1]Outside Edges'!$P73="Yes"),"Yes","No")</f>
        <v>No</v>
      </c>
      <c r="DE74" s="87" t="str">
        <f>IF(AND((RIGHT($DE$3,2)-'[1]Miter Profiles'!$AC$110-'[1]Outside Edges'!$B73)&gt;=5,'[1]Outside Edges'!$P73="Yes"),"Yes","No")</f>
        <v>No</v>
      </c>
      <c r="DF74" s="10" t="str">
        <f>IF(AND((RIGHT($DF$3,2)-'[1]Miter Profiles'!$AC$111-'[1]Outside Edges'!$B73)&gt;=5,'[1]Outside Edges'!$P73="Yes"),"Yes","No")</f>
        <v>No</v>
      </c>
      <c r="DG74" s="10" t="str">
        <f>IF(AND((RIGHT($DG$3,2)-'[1]Miter Profiles'!$AC$112-'[1]Outside Edges'!$B73)&gt;=5,'[1]Outside Edges'!$P73="Yes"),"Yes","No")</f>
        <v>No</v>
      </c>
      <c r="DH74" s="85" t="str">
        <f>IF(AND((RIGHT($DH$3,2)-'[1]Miter Profiles'!$AC$113-'[1]Outside Edges'!$B73)&gt;=5,'[1]Outside Edges'!$P73="Yes"),"Yes","No")</f>
        <v>No</v>
      </c>
      <c r="DI74" s="86" t="str">
        <f>IF(AND((RIGHT($DI$3,2)-'[1]Miter Profiles'!$AC$114-'[1]Outside Edges'!$B73)&gt;=5,'[1]Outside Edges'!$P73="Yes"),"Yes","No")</f>
        <v>No</v>
      </c>
      <c r="DJ74" s="11" t="str">
        <f>IF(AND((RIGHT($DJ$3,2)-'[1]Miter Profiles'!$AC$115-'[1]Outside Edges'!$B73)&gt;=5,'[1]Outside Edges'!$P73="Yes"),"Yes","No")</f>
        <v>No</v>
      </c>
      <c r="DK74" s="87" t="str">
        <f>IF(AND((RIGHT($DK$3,2)-'[1]Miter Profiles'!$AC$116-'[1]Outside Edges'!$B73)&gt;=5,'[1]Outside Edges'!$P73="Yes"),"Yes","No")</f>
        <v>No</v>
      </c>
      <c r="DL74" s="10" t="str">
        <f>IF(AND((RIGHT($DL$3,2)-'[1]Miter Profiles'!$AC$117-'[1]Outside Edges'!$B73)&gt;=5,'[1]Outside Edges'!$P73="Yes"),"Yes","No")</f>
        <v>No</v>
      </c>
      <c r="DM74" s="10" t="str">
        <f>IF(AND((RIGHT($DM$3,2)-'[1]Miter Profiles'!$AC$118-'[1]Outside Edges'!$B73)&gt;=5,'[1]Outside Edges'!$P73="Yes"),"Yes","No")</f>
        <v>No</v>
      </c>
      <c r="DN74" s="85" t="str">
        <f>IF(AND((RIGHT($DN$3,2)-'[1]Miter Profiles'!$AC$119-'[1]Outside Edges'!$B73)&gt;=5,'[1]Outside Edges'!$P73="Yes"),"Yes","No")</f>
        <v>No</v>
      </c>
      <c r="DO74" s="86" t="str">
        <f>IF(AND((RIGHT($DO$3,2)-'[1]Miter Profiles'!$AC$120-'[1]Outside Edges'!$B73)&gt;=5,'[1]Outside Edges'!$P73="Yes"),"Yes","No")</f>
        <v>No</v>
      </c>
      <c r="DP74" s="11" t="str">
        <f>IF(AND((RIGHT($DP$3,2)-'[1]Miter Profiles'!$AC$121-'[1]Outside Edges'!$B73)&gt;=5,'[1]Outside Edges'!$P73="Yes"),"Yes","No")</f>
        <v>No</v>
      </c>
      <c r="DQ74" s="87" t="str">
        <f>IF(AND((RIGHT($DQ$3,2)-'[1]Miter Profiles'!$AC$122-'[1]Outside Edges'!$B73)&gt;=5,'[1]Outside Edges'!$P73="Yes"),"Yes","No")</f>
        <v>No</v>
      </c>
      <c r="DR74" s="10" t="str">
        <f>IF(AND((RIGHT($DR$3,2)-'[1]Miter Profiles'!$AC$123-'[1]Outside Edges'!$B73)&gt;=5,'[1]Outside Edges'!$P73="Yes"),"Yes","No")</f>
        <v>No</v>
      </c>
      <c r="DS74" s="10" t="str">
        <f>IF(AND((RIGHT($DS$3,2)-'[1]Miter Profiles'!$AC$124-'[1]Outside Edges'!$B73)&gt;=5,'[1]Outside Edges'!$P73="Yes"),"Yes","No")</f>
        <v>No</v>
      </c>
      <c r="DT74" s="85" t="str">
        <f>IF(AND((RIGHT($DT$3,2)-'[1]Miter Profiles'!$AC$125-'[1]Outside Edges'!$B73)&gt;=5,'[1]Outside Edges'!$P73="Yes"),"Yes","No")</f>
        <v>No</v>
      </c>
      <c r="DU74" s="86" t="str">
        <f>IF(AND((RIGHT($DU$3,2)-'[1]Miter Profiles'!$AC$126-'[1]Outside Edges'!$B73)&gt;=5,'[1]Outside Edges'!$P73="Yes"),"Yes","No")</f>
        <v>No</v>
      </c>
      <c r="DV74" s="11" t="str">
        <f>IF(AND((RIGHT($DV$3,2)-'[1]Miter Profiles'!$AC$127-'[1]Outside Edges'!$B73)&gt;=5,'[1]Outside Edges'!$P73="Yes"),"Yes","No")</f>
        <v>No</v>
      </c>
      <c r="DW74" s="87" t="str">
        <f>IF(AND((RIGHT($DW$3,2)-'[1]Miter Profiles'!$AC$128-'[1]Outside Edges'!$B73)&gt;=5,'[1]Outside Edges'!$P73="Yes"),"Yes","No")</f>
        <v>No</v>
      </c>
      <c r="DX74" s="10" t="str">
        <f>IF(AND((RIGHT($DX$3,2)-'[1]Miter Profiles'!$AC$129-'[1]Outside Edges'!$B73)&gt;=5,'[1]Outside Edges'!$P73="Yes"),"Yes","No")</f>
        <v>No</v>
      </c>
      <c r="DY74" s="10" t="str">
        <f>IF(AND((RIGHT($DY$3,2)-'[1]Miter Profiles'!$AC$130-'[1]Outside Edges'!$B73)&gt;=5,'[1]Outside Edges'!$P73="Yes"),"Yes","No")</f>
        <v>No</v>
      </c>
      <c r="DZ74" s="85" t="str">
        <f>IF(AND((RIGHT($DZ$3,2)-'[1]Miter Profiles'!$AC$131-'[1]Outside Edges'!$B73)&gt;=5,'[1]Outside Edges'!$P73="Yes"),"Yes","No")</f>
        <v>No</v>
      </c>
      <c r="EA74" s="90" t="str">
        <f>IF(AND((RIGHT($EA$3,2)-'[1]Miter Profiles'!$AC$132-'[1]Outside Edges'!$B73)&gt;=5,'[1]Outside Edges'!$P73="Yes"),"Yes","No")</f>
        <v>No</v>
      </c>
      <c r="EB74" s="104" t="str">
        <f>IF(AND((RIGHT($EB$3,2)-'[1]Miter Profiles'!$AC$133-'[1]Outside Edges'!$B73)&gt;=5,'[1]Outside Edges'!$P73="Yes"),"Yes","No")</f>
        <v>No</v>
      </c>
      <c r="EC74" s="109" t="str">
        <f>IF(AND((RIGHT($EC$3,2)-'[1]Miter Profiles'!$AC$134-'[1]Outside Edges'!$B73)&gt;=5,'[1]Outside Edges'!$P73="Yes"),"Yes","No")</f>
        <v>No</v>
      </c>
      <c r="ED74" s="115" t="str">
        <f>IF(AND((RIGHT($ED$3,2)-'[1]Miter Profiles'!$AC$135-'[1]Outside Edges'!$B73)&gt;=5,'[1]Outside Edges'!$P73="Yes"),"Yes","No")</f>
        <v>No</v>
      </c>
      <c r="EE74" s="112" t="str">
        <f>IF(AND((RIGHT($EE$3,2)-'[1]Miter Profiles'!$AC$136-'[1]Outside Edges'!$B73)&gt;=5,'[1]Outside Edges'!$P73="Yes"),"Yes","No")</f>
        <v>No</v>
      </c>
      <c r="EF74" s="85" t="str">
        <f>IF(AND((RIGHT($EF$3,2)-'[1]Miter Profiles'!$AC$137-'[1]Outside Edges'!$B73)&gt;=5,'[1]Outside Edges'!$P73="Yes"),"Yes","No")</f>
        <v>No</v>
      </c>
      <c r="EG74" s="10" t="str">
        <f>IF(AND((RIGHT($EG$3,2)-'[1]Miter Profiles'!$AC$138-'[1]Outside Edges'!$B73)&gt;=5,'[1]Outside Edges'!$P73="Yes"),"Yes","No")</f>
        <v>No</v>
      </c>
      <c r="EH74" s="90" t="str">
        <f>IF(AND((RIGHT($EH$3,2)-'[1]Miter Profiles'!$AC$139-'[1]Outside Edges'!$B73)&gt;=5,'[1]Outside Edges'!$P73="Yes"),"Yes","No")</f>
        <v>No</v>
      </c>
      <c r="EI74" s="120" t="str">
        <f>IF(AND((RIGHT($EI$3,2)-'[1]Miter Profiles'!$AC$140-'[1]Outside Edges'!$B73)&gt;=5,'[1]Outside Edges'!$P73="Yes"),"Yes","No")</f>
        <v>No</v>
      </c>
      <c r="EJ74" s="123" t="str">
        <f>IF(AND((RIGHT($EJ$3,2)-'[1]Miter Profiles'!$AC$141-'[1]Outside Edges'!$B73)&gt;=5,'[1]Outside Edges'!$P73="Yes"),"Yes","No")</f>
        <v>No</v>
      </c>
      <c r="EK74" s="123" t="str">
        <f>IF(AND((RIGHT($EK$3,2)-'[1]Miter Profiles'!$AC$142-'[1]Outside Edges'!$B73)&gt;=5,'[1]Outside Edges'!$P73="Yes"),"Yes","No")</f>
        <v>No</v>
      </c>
      <c r="EL74" s="115" t="str">
        <f>IF(AND((RIGHT($EL$3,2)-'[1]Miter Profiles'!$AC$143-'[1]Outside Edges'!$B73)&gt;=5,'[1]Outside Edges'!$P73="Yes"),"Yes","No")</f>
        <v>No</v>
      </c>
      <c r="EM74" s="128" t="str">
        <f>IF(AND((RIGHT($EM$3,2)-'[1]Miter Profiles'!$AC$144-'[1]Outside Edges'!$B73)&gt;=5,'[1]Outside Edges'!$P73="Yes"),"Yes","No")</f>
        <v>No</v>
      </c>
      <c r="EN74" s="10" t="str">
        <f>IF(AND((RIGHT($EN$3,2)-'[1]Miter Profiles'!$AC$145-'[1]Outside Edges'!$B73)&gt;=5,'[1]Outside Edges'!$P73="Yes"),"Yes","No")</f>
        <v>No</v>
      </c>
      <c r="EO74" s="90" t="str">
        <f>IF(AND((RIGHT($EO$3,2)-'[1]Miter Profiles'!$AC$146-'[1]Outside Edges'!$B73)&gt;=5,'[1]Outside Edges'!$P73="Yes"),"Yes","No")</f>
        <v>No</v>
      </c>
      <c r="EP74" s="123" t="str">
        <f>IF(AND((RIGHT($EP$3,2)-'[1]Miter Profiles'!$AC$147-'[1]Outside Edges'!$B73)&gt;=5,'[1]Outside Edges'!$P73="Yes"),"Yes","No")</f>
        <v>No</v>
      </c>
      <c r="EQ74" s="123" t="str">
        <f>IF(AND((RIGHT($EQ$3,2)-'[1]Miter Profiles'!$AC$148-'[1]Outside Edges'!$B73)&gt;=5,'[1]Outside Edges'!$P73="Yes"),"Yes","No")</f>
        <v>No</v>
      </c>
      <c r="ER74" s="115" t="str">
        <f>IF(AND((RIGHT($ER$3,2)-'[1]Miter Profiles'!$AC$149-'[1]Outside Edges'!$B73)&gt;=5,'[1]Outside Edges'!$P73="Yes"),"Yes","No")</f>
        <v>No</v>
      </c>
      <c r="ES74" s="128" t="str">
        <f>IF(AND((RIGHT($ES$3,2)-'[1]Miter Profiles'!$AC$150-'[1]Outside Edges'!$B73)&gt;=5,'[1]Outside Edges'!$P73="Yes"),"Yes","No")</f>
        <v>No</v>
      </c>
      <c r="ET74" s="10" t="str">
        <f>IF(AND((RIGHT($ET$3,2)-'[1]Miter Profiles'!$AC$151-'[1]Outside Edges'!$B73)&gt;=5,'[1]Outside Edges'!$P73="Yes"),"Yes","No")</f>
        <v>No</v>
      </c>
      <c r="EU74" s="90" t="str">
        <f>IF(AND((RIGHT($EU$3,2)-'[1]Miter Profiles'!$AC$152-'[1]Outside Edges'!$B73)&gt;=5,'[1]Outside Edges'!$P73="Yes"),"Yes","No")</f>
        <v>No</v>
      </c>
      <c r="EV74" s="123" t="str">
        <f>IF(AND((RIGHT($EV$3,2)-'[1]Miter Profiles'!$AC$153-'[1]Outside Edges'!$B73)&gt;=5,'[1]Outside Edges'!$P73="Yes"),"Yes","No")</f>
        <v>No</v>
      </c>
      <c r="EW74" s="123" t="str">
        <f>IF(AND((RIGHT($EW$3,2)-'[1]Miter Profiles'!$AC$154-'[1]Outside Edges'!$B73)&gt;=5,'[1]Outside Edges'!$P73="Yes"),"Yes","No")</f>
        <v>No</v>
      </c>
      <c r="EX74" s="115" t="str">
        <f>IF(AND((RIGHT($EX$3,2)-'[1]Miter Profiles'!$AC$155-'[1]Outside Edges'!$B73)&gt;=5,'[1]Outside Edges'!$P73="Yes"),"Yes","No")</f>
        <v>No</v>
      </c>
      <c r="EY74" s="128" t="str">
        <f>IF(AND((RIGHT($EY$3,2)-'[1]Miter Profiles'!$AC$156-'[1]Outside Edges'!$B73)&gt;=5,'[1]Outside Edges'!$P73="Yes"),"Yes","No")</f>
        <v>No</v>
      </c>
      <c r="EZ74" s="10" t="str">
        <f>IF(AND((RIGHT($EZ$3,2)-'[1]Miter Profiles'!$AC$157-'[1]Outside Edges'!$B73)&gt;=5,'[1]Outside Edges'!$P73="Yes"),"Yes","No")</f>
        <v>No</v>
      </c>
      <c r="FA74" s="90" t="str">
        <f>IF(AND((RIGHT($FA$3,2)-'[1]Miter Profiles'!$AC$158-'[1]Outside Edges'!$B73)&gt;=5,'[1]Outside Edges'!$P73="Yes"),"Yes","No")</f>
        <v>No</v>
      </c>
      <c r="FB74" s="123" t="str">
        <f>IF(AND((RIGHT($FB$3,2)-'[1]Miter Profiles'!$AC$159-'[1]Outside Edges'!$B73)&gt;=5,'[1]Outside Edges'!$P73="Yes"),"Yes","No")</f>
        <v>No</v>
      </c>
      <c r="FC74" s="123" t="str">
        <f>IF(AND((RIGHT($FC$3,2)-'[1]Miter Profiles'!$AC$160-'[1]Outside Edges'!$B73)&gt;=5,'[1]Outside Edges'!$P73="Yes"),"Yes","No")</f>
        <v>No</v>
      </c>
      <c r="FD74" s="115" t="str">
        <f>IF(AND((RIGHT($FD$3,2)-'[1]Miter Profiles'!$AC$161-'[1]Outside Edges'!$B73)&gt;=5,'[1]Outside Edges'!$P73="Yes"),"Yes","No")</f>
        <v>No</v>
      </c>
      <c r="FE74" s="128" t="str">
        <f>IF(AND((RIGHT($FE$3,2)-'[1]Miter Profiles'!$AC$162-'[1]Outside Edges'!$B73)&gt;=5,'[1]Outside Edges'!$P73="Yes"),"Yes","No")</f>
        <v>No</v>
      </c>
      <c r="FF74" s="10" t="str">
        <f>IF(AND((RIGHT($FF$3,2)-'[1]Miter Profiles'!$AC$163-'[1]Outside Edges'!$B73)&gt;=5,'[1]Outside Edges'!$P73="Yes"),"Yes","No")</f>
        <v>No</v>
      </c>
      <c r="FG74" s="90" t="str">
        <f>IF(AND((RIGHT($FG$3,2)-'[1]Miter Profiles'!$AC$164-'[1]Outside Edges'!$B73)&gt;=5,'[1]Outside Edges'!$P73="Yes"),"Yes","No")</f>
        <v>No</v>
      </c>
      <c r="FH74" s="123" t="str">
        <f>IF(AND((RIGHT($FH$3,2)-'[1]Miter Profiles'!$AC$165-'[1]Outside Edges'!$B73)&gt;=5,'[1]Outside Edges'!$P73="Yes"),"Yes","No")</f>
        <v>No</v>
      </c>
      <c r="FI74" s="123" t="str">
        <f>IF(AND((RIGHT($FI$3,2)-'[1]Miter Profiles'!$AC$166-'[1]Outside Edges'!$B73)&gt;=5,'[1]Outside Edges'!$P73="Yes"),"Yes","No")</f>
        <v>No</v>
      </c>
      <c r="FJ74" s="115" t="str">
        <f>IF(AND((RIGHT($FJ$3,2)-'[1]Miter Profiles'!$AC$167-'[1]Outside Edges'!$B73)&gt;=5,'[1]Outside Edges'!$P73="Yes"),"Yes","No")</f>
        <v>No</v>
      </c>
      <c r="FK74" s="128" t="str">
        <f>IF(AND((RIGHT($FK$3,2)-'[1]Miter Profiles'!$AC$168-'[1]Outside Edges'!$B73)&gt;=5,'[1]Outside Edges'!$P73="Yes"),"Yes","No")</f>
        <v>No</v>
      </c>
      <c r="FL74" s="10" t="str">
        <f>IF(AND((RIGHT($FL$3,2)-'[1]Miter Profiles'!$AC$169-'[1]Outside Edges'!$B73)&gt;=5,'[1]Outside Edges'!$P73="Yes"),"Yes","No")</f>
        <v>No</v>
      </c>
      <c r="FM74" s="90" t="str">
        <f>IF(AND((RIGHT($FM$3,2)-'[1]Miter Profiles'!$AC$170-'[1]Outside Edges'!$B73)&gt;=5,'[1]Outside Edges'!$P73="Yes"),"Yes","No")</f>
        <v>No</v>
      </c>
      <c r="FN74" s="123" t="str">
        <f>IF(AND((RIGHT($FN$3,2)-'[1]Miter Profiles'!$AC$171-'[1]Outside Edges'!$B73)&gt;=5,'[1]Outside Edges'!$P73="Yes"),"Yes","No")</f>
        <v>No</v>
      </c>
      <c r="FO74" s="123" t="str">
        <f>IF(AND((RIGHT($FO$3,2)-'[1]Miter Profiles'!$AC$172-'[1]Outside Edges'!$B73)&gt;=5,'[1]Outside Edges'!$P73="Yes"),"Yes","No")</f>
        <v>No</v>
      </c>
      <c r="FP74" s="115" t="str">
        <f>IF(AND((RIGHT($FP$3,2)-'[1]Miter Profiles'!$AC$173-'[1]Outside Edges'!$B73)&gt;=5,'[1]Outside Edges'!$P73="Yes"),"Yes","No")</f>
        <v>No</v>
      </c>
      <c r="FQ74" s="128" t="str">
        <f>IF(AND((RIGHT($FQ$3,2)-'[1]Miter Profiles'!$AC$174-'[1]Outside Edges'!$B73)&gt;=5,'[1]Outside Edges'!$P73="Yes"),"Yes","No")</f>
        <v>No</v>
      </c>
      <c r="FR74" s="10" t="str">
        <f>IF(AND((RIGHT($FR$3,2)-'[1]Miter Profiles'!$AC$175-'[1]Outside Edges'!$B73)&gt;=5,'[1]Outside Edges'!$P73="Yes"),"Yes","No")</f>
        <v>No</v>
      </c>
      <c r="FS74" s="90" t="str">
        <f>IF(AND((RIGHT($FS$3,2)-'[1]Miter Profiles'!$AC$176-'[1]Outside Edges'!$B73)&gt;=5,'[1]Outside Edges'!$P73="Yes"),"Yes","No")</f>
        <v>No</v>
      </c>
      <c r="FT74" s="123" t="str">
        <f>IF(AND((RIGHT($FT$3,2)-'[1]Miter Profiles'!$AC$177-'[1]Outside Edges'!$B73)&gt;=5,'[1]Outside Edges'!$P73="Yes"),"Yes","No")</f>
        <v>No</v>
      </c>
      <c r="FU74" s="123" t="str">
        <f>IF(AND((RIGHT($FU$3,2)-'[1]Miter Profiles'!$AC$178-'[1]Outside Edges'!$B73)&gt;=5,'[1]Outside Edges'!$P73="Yes"),"Yes","No")</f>
        <v>No</v>
      </c>
      <c r="FV74" s="115" t="str">
        <f>IF(AND((RIGHT($V$3,2)-'[1]Miter Profiles'!$AC$179-'[1]Outside Edges'!$B73)&gt;=5,'[1]Outside Edges'!$P73="Yes"),"Yes","No")</f>
        <v>No</v>
      </c>
      <c r="FW74" s="128" t="str">
        <f>IF(AND((RIGHT($FW$3,2)-'[1]Miter Profiles'!$AC$180-'[1]Outside Edges'!$B73)&gt;=5,'[1]Outside Edges'!$P73="Yes"),"Yes","No")</f>
        <v>No</v>
      </c>
      <c r="FX74" s="269" t="str">
        <f>IF(AND((RIGHT($FX$3,2)-'[1]Miter Profiles'!$AC$181-'[1]Outside Edges'!$B73)&gt;=5,'[1]Outside Edges'!$P73="Yes"),"Yes","No")</f>
        <v>No</v>
      </c>
      <c r="FY74" s="273" t="str">
        <f>IF(AND((RIGHT($FY$3,2)-'[1]Miter Profiles'!$AC$182-'[1]Outside Edges'!$B73)&gt;=5,'[1]Outside Edges'!$P73="Yes"),"Yes","No")</f>
        <v>No</v>
      </c>
      <c r="FZ74" s="282" t="str">
        <f>IF(AND((RIGHT($FZ$3,2)-'[1]Miter Profiles'!$AC$183-'[1]Outside Edges'!$B73)&gt;=5,'[1]Outside Edges'!$P73="Yes"),"Yes","No")</f>
        <v>No</v>
      </c>
      <c r="GA74" s="283" t="str">
        <f>IF(AND((RIGHT($GA$3,2)-'[1]Miter Profiles'!$AC$184-'[1]Outside Edges'!$B73)&gt;=5,'[1]Outside Edges'!$P73="Yes"),"Yes","No")</f>
        <v>No</v>
      </c>
      <c r="GB74" s="284" t="str">
        <f>IF(AND((RIGHT($GB$3,2)-'[1]Miter Profiles'!$AC$185-'[1]Outside Edges'!$B73)&gt;=5,'[1]Outside Edges'!$P73="Yes"),"Yes","No")</f>
        <v>No</v>
      </c>
      <c r="GC74" s="275" t="str">
        <f>IF(AND((RIGHT($GC$3,2)-'[1]Miter Profiles'!$AC$186-'[1]Outside Edges'!$B73)&gt;=5,'[1]Outside Edges'!$P73="Yes"),"Yes","No")</f>
        <v>No</v>
      </c>
      <c r="GD74" s="269" t="str">
        <f>IF(AND((RIGHT($GD$3,2)-'[1]Miter Profiles'!$AC$187-'[1]Outside Edges'!$B73)&gt;=5,'[1]Outside Edges'!$P73="Yes"),"Yes","No")</f>
        <v>No</v>
      </c>
      <c r="GE74" s="273" t="str">
        <f>IF(AND((RIGHT($GE$3,2)-'[1]Miter Profiles'!$AC$188-'[1]Outside Edges'!$B73)&gt;=5,'[1]Outside Edges'!$P73="Yes"),"Yes","No")</f>
        <v>No</v>
      </c>
      <c r="GF74" s="282" t="str">
        <f>IF(AND((RIGHT($GF$3,2)-'[1]Miter Profiles'!$AC$189-'[1]Outside Edges'!$B73)&gt;=5,'[1]Outside Edges'!$P73="Yes"),"Yes","No")</f>
        <v>No</v>
      </c>
      <c r="GG74" s="283" t="str">
        <f>IF(AND((RIGHT($GG$3,2)-'[1]Miter Profiles'!$AC$190-'[1]Outside Edges'!$B73)&gt;=5,'[1]Outside Edges'!$P73="Yes"),"Yes","No")</f>
        <v>No</v>
      </c>
      <c r="GH74" s="284" t="str">
        <f>IF(AND((RIGHT($GH$3,2)-'[1]Miter Profiles'!$AC$191-'[1]Outside Edges'!$B73)&gt;=5,'[1]Outside Edges'!$P73="Yes"),"Yes","No")</f>
        <v>No</v>
      </c>
      <c r="GI74" s="275" t="str">
        <f>IF(AND((RIGHT($GI$3,2)-'[1]Miter Profiles'!$AC$192-'[1]Outside Edges'!$B73)&gt;=5,'[1]Outside Edges'!$P73="Yes"),"Yes","No")</f>
        <v>No</v>
      </c>
      <c r="GJ74" s="269" t="str">
        <f>IF(AND((RIGHT($GJ$3,2)-'[1]Miter Profiles'!$AC$193-'[1]Outside Edges'!$B73)&gt;=5,'[1]Outside Edges'!$P73="Yes"),"Yes","No")</f>
        <v>No</v>
      </c>
      <c r="GK74" s="273" t="str">
        <f>IF(AND((RIGHT($GK$3,2)-'[1]Miter Profiles'!$AC$194-'[1]Outside Edges'!$B73)&gt;=5,'[1]Outside Edges'!$P73="Yes"),"Yes","No")</f>
        <v>No</v>
      </c>
      <c r="GL74" s="282" t="str">
        <f>IF(AND((RIGHT($GL$3,2)-'[1]Miter Profiles'!$AC$195-'[1]Outside Edges'!$B73)&gt;=5,'[1]Outside Edges'!$P73="Yes"),"Yes","No")</f>
        <v>No</v>
      </c>
      <c r="GM74" s="283" t="str">
        <f>IF(AND((RIGHT($GM$3,2)-'[1]Miter Profiles'!$AC$196-'[1]Outside Edges'!$B73)&gt;=5,'[1]Outside Edges'!$P73="Yes"),"Yes","No")</f>
        <v>No</v>
      </c>
      <c r="GN74" s="284" t="str">
        <f>IF(AND((RIGHT($GN$3,2)-'[1]Miter Profiles'!$AC$197-'[1]Outside Edges'!$B73)&gt;=5,'[1]Outside Edges'!$P73="Yes"),"Yes","No")</f>
        <v>No</v>
      </c>
      <c r="GO74" s="275" t="str">
        <f>IF(AND((RIGHT($GO$3,2)-'[1]Miter Profiles'!$AC$198-'[1]Outside Edges'!$B73)&gt;=5,'[1]Outside Edges'!$P73="Yes"),"Yes","No")</f>
        <v>No</v>
      </c>
      <c r="GP74" s="269" t="str">
        <f>IF(AND((RIGHT($GP$3,2)-'[1]Miter Profiles'!$AC$199-'[1]Outside Edges'!$B73)&gt;=5,'[1]Outside Edges'!$P73="Yes"),"Yes","No")</f>
        <v>No</v>
      </c>
      <c r="GQ74" s="273" t="str">
        <f>IF(AND((RIGHT($GQ$3,2)-'[1]Miter Profiles'!$AC$200-'[1]Outside Edges'!$B73)&gt;=5,'[1]Outside Edges'!$P73="Yes"),"Yes","No")</f>
        <v>No</v>
      </c>
      <c r="GR74" s="282" t="str">
        <f>IF(AND((RIGHT($GR$3,2)-'[1]Miter Profiles'!$AC$201-'[1]Outside Edges'!$B73)&gt;=5,'[1]Outside Edges'!$P73="Yes"),"Yes","No")</f>
        <v>No</v>
      </c>
      <c r="GS74" s="283" t="str">
        <f>IF(AND((RIGHT($GS$3,2)-'[1]Miter Profiles'!$AC$202-'[1]Outside Edges'!$B73)&gt;=5,'[1]Outside Edges'!$P73="Yes"),"Yes","No")</f>
        <v>No</v>
      </c>
      <c r="GT74" s="284" t="str">
        <f>IF(AND((RIGHT($GT$3,2)-'[1]Miter Profiles'!$AC$203-'[1]Outside Edges'!$B73)&gt;=5,'[1]Outside Edges'!$P73="Yes"),"Yes","No")</f>
        <v>No</v>
      </c>
      <c r="GU74" s="275" t="str">
        <f>IF(AND((RIGHT($GU$3,2)-'[1]Miter Profiles'!$AC$204-'[1]Outside Edges'!$B73)&gt;=5,'[1]Outside Edges'!$P73="Yes"),"Yes","No")</f>
        <v>No</v>
      </c>
      <c r="GV74" s="269" t="str">
        <f>IF(AND((RIGHT($GV$3,2)-'[1]Miter Profiles'!$AC$205-'[1]Outside Edges'!$B73)&gt;=5,'[1]Outside Edges'!$P73="Yes"),"Yes","No")</f>
        <v>No</v>
      </c>
      <c r="GW74" s="273" t="str">
        <f>IF(AND((RIGHT($GW$3,2)-'[1]Miter Profiles'!$AC$206-'[1]Outside Edges'!$B73)&gt;=5,'[1]Outside Edges'!$P73="Yes"),"Yes","No")</f>
        <v>No</v>
      </c>
      <c r="GX74" s="282" t="str">
        <f>IF(AND((RIGHT($GX$3,2)-'[1]Miter Profiles'!$AC$207-'[1]Outside Edges'!$B73)&gt;=5,'[1]Outside Edges'!$P73="Yes"),"Yes","No")</f>
        <v>No</v>
      </c>
      <c r="GY74" s="283" t="str">
        <f>IF(AND((RIGHT($GY$3,2)-'[1]Miter Profiles'!$AC$208-'[1]Outside Edges'!$B73)&gt;=5,'[1]Outside Edges'!$P73="Yes"),"Yes","No")</f>
        <v>No</v>
      </c>
      <c r="GZ74" s="284" t="str">
        <f>IF(AND((RIGHT($GZ$3,2)-'[1]Miter Profiles'!$AC$209-'[1]Outside Edges'!$B73)&gt;=5,'[1]Outside Edges'!$P73="Yes"),"Yes","No")</f>
        <v>No</v>
      </c>
      <c r="HA74" s="275" t="str">
        <f>IF(AND((RIGHT($HA$3,2)-'[1]Miter Profiles'!$AC$210-'[1]Outside Edges'!$B73)&gt;=5,'[1]Outside Edges'!$P73="Yes"),"Yes","No")</f>
        <v>No</v>
      </c>
      <c r="HB74" s="269" t="str">
        <f>IF(AND((RIGHT($HB$3,2)-'[1]Miter Profiles'!$AC$211-'[1]Outside Edges'!$B73)&gt;=5,'[1]Outside Edges'!$P73="Yes"),"Yes","No")</f>
        <v>No</v>
      </c>
      <c r="HC74" s="273" t="str">
        <f>IF(AND((RIGHT($HC$3,2)-'[1]Miter Profiles'!$AC$212-'[1]Outside Edges'!$B73)&gt;=5,'[1]Outside Edges'!$P73="Yes"),"Yes","No")</f>
        <v>No</v>
      </c>
      <c r="HD74" s="282" t="str">
        <f>IF(AND((RIGHT($HD$3,2)-'[1]Miter Profiles'!$AC$213-'[1]Outside Edges'!$B73)&gt;=5,'[1]Outside Edges'!$P73="Yes"),"Yes","No")</f>
        <v>No</v>
      </c>
      <c r="HE74" s="284" t="str">
        <f>IF(AND((RIGHT($HE$3,2)-'[1]Miter Profiles'!$AC$214-'[1]Outside Edges'!$B73)&gt;=5,'[1]Outside Edges'!$P73="Yes"),"Yes","No")</f>
        <v>No</v>
      </c>
      <c r="HF74" s="275" t="str">
        <f>IF(AND((RIGHT($HF$3,2)-'[1]Miter Profiles'!$AC$215-'[1]Outside Edges'!$B73)&gt;=5,'[1]Outside Edges'!$P73="Yes"),"Yes","No")</f>
        <v>No</v>
      </c>
      <c r="HG74" s="269" t="str">
        <f>IF(AND((RIGHT($HG$3,2)-'[1]Miter Profiles'!$AC$216-'[1]Outside Edges'!$B73)&gt;=5,'[1]Outside Edges'!$P73="Yes"),"Yes","No")</f>
        <v>No</v>
      </c>
      <c r="HH74" s="273" t="str">
        <f>IF(AND((RIGHT($HH$3,2)-'[1]Miter Profiles'!$AC$217-'[1]Outside Edges'!$B73)&gt;=5,'[1]Outside Edges'!$P73="Yes"),"Yes","No")</f>
        <v>No</v>
      </c>
      <c r="HI74" s="282" t="str">
        <f>IF(AND((RIGHT($HI$3,2)-'[1]Miter Profiles'!$AC$218-'[1]Outside Edges'!$B73)&gt;=5,'[1]Outside Edges'!$P73="Yes"),"Yes","No")</f>
        <v>No</v>
      </c>
      <c r="HJ74" s="283" t="str">
        <f>IF(AND((RIGHT($HJ$3,2)-'[1]Miter Profiles'!$AC$219-'[1]Outside Edges'!$B73)&gt;=5,'[1]Outside Edges'!$P73="Yes"),"Yes","No")</f>
        <v>No</v>
      </c>
      <c r="HK74" s="284" t="str">
        <f>IF(AND((RIGHT($HK$3,2)-'[1]Miter Profiles'!$AC$220-'[1]Outside Edges'!$B73)&gt;=5,'[1]Outside Edges'!$P73="Yes"),"Yes","No")</f>
        <v>No</v>
      </c>
      <c r="HL74" s="275" t="str">
        <f>IF(AND((RIGHT($HL$3,2)-'[1]Miter Profiles'!$AC$221-'[1]Outside Edges'!$B73)&gt;=5,'[1]Outside Edges'!$P73="Yes"),"Yes","No")</f>
        <v>No</v>
      </c>
      <c r="HM74" s="269" t="str">
        <f>IF(AND((RIGHT($HM$3,2)-'[1]Miter Profiles'!$AC$222-'[1]Outside Edges'!$B73)&gt;=5,'[1]Outside Edges'!$P73="Yes"),"Yes","No")</f>
        <v>No</v>
      </c>
      <c r="HN74" s="269" t="str">
        <f>IF(AND((RIGHT($HN$3,2)-'[1]Miter Profiles'!$AC$223-'[1]Outside Edges'!$B73)&gt;=5,'[1]Outside Edges'!$P73="Yes"),"Yes","No")</f>
        <v>No</v>
      </c>
      <c r="HO74" s="283" t="str">
        <f>IF(AND((RIGHT($HO$3,2)-'[1]Miter Profiles'!$AC$224-'[1]Outside Edges'!$B73)&gt;=5,'[1]Outside Edges'!$P73="Yes"),"Yes","No")</f>
        <v>No</v>
      </c>
      <c r="HP74" s="283" t="str">
        <f>IF(AND((RIGHT($HP$3,2)-'[1]Miter Profiles'!$AC$225-'[1]Outside Edges'!$B73)&gt;=5,'[1]Outside Edges'!$P73="Yes"),"Yes","No")</f>
        <v>No</v>
      </c>
      <c r="HQ74" s="283" t="str">
        <f>IF(AND((RIGHT($HQ$3,3)-'[1]Miter Profiles'!$AC$226-'[1]Outside Edges'!$B73)&gt;=5,'[1]Outside Edges'!$P73="Yes"),"Yes","No")</f>
        <v>No</v>
      </c>
      <c r="HR74" s="283" t="str">
        <f>IF(AND((RIGHT($HR$3,2)-'[1]Miter Profiles'!$AC$227-'[1]Outside Edges'!$B73)&gt;=5,'[1]Outside Edges'!$P73="Yes"),"Yes","No")</f>
        <v>No</v>
      </c>
      <c r="HS74" s="269" t="str">
        <f>IF(AND((RIGHT($HS$3,2)-'[1]Miter Profiles'!$AC$228-'[1]Outside Edges'!$B73)&gt;=5,'[1]Outside Edges'!$P73="Yes"),"Yes","No")</f>
        <v>No</v>
      </c>
      <c r="HT74" s="269" t="str">
        <f>IF(AND((RIGHT($HT$3,2)-'[1]Miter Profiles'!$AC$229-'[1]Outside Edges'!$B73)&gt;=5,'[1]Outside Edges'!$P73="Yes"),"Yes","No")</f>
        <v>No</v>
      </c>
      <c r="HU74" s="269" t="str">
        <f>IF(AND((RIGHT($HU$3,2)-'[1]Miter Profiles'!$AC$230-'[1]Outside Edges'!$B73)&gt;=5,'[1]Outside Edges'!$P73="Yes"),"Yes","No")</f>
        <v>No</v>
      </c>
      <c r="HV74" s="283" t="str">
        <f>IF(AND((RIGHT($HV$3,2)-'[1]Miter Profiles'!$AC$231-'[1]Outside Edges'!$B73)&gt;=5,'[1]Outside Edges'!$P73="Yes"),"Yes","No")</f>
        <v>No</v>
      </c>
      <c r="HW74" s="283" t="str">
        <f>IF(AND((RIGHT($HW$3,2)-'[1]Miter Profiles'!$AC$232-'[1]Outside Edges'!$B73)&gt;=5,'[1]Outside Edges'!$P73="Yes"),"Yes","No")</f>
        <v>No</v>
      </c>
      <c r="HX74" s="283" t="str">
        <f>IF(AND((RIGHT($HX$3,2)-'[1]Miter Profiles'!$AC$233-'[1]Outside Edges'!$B73)&gt;=5,'[1]Outside Edges'!$P73="Yes"),"Yes","No")</f>
        <v>No</v>
      </c>
      <c r="HY74" s="269" t="str">
        <f>IF(AND((RIGHT($HY$3,2)-'[1]Miter Profiles'!$AC$234-'[1]Outside Edges'!$B73)&gt;=5,'[1]Outside Edges'!$P73="Yes"),"Yes","No")</f>
        <v>No</v>
      </c>
      <c r="HZ74" s="269" t="str">
        <f>IF(AND((RIGHT($HZ$3,2)-'[1]Miter Profiles'!$AC$235-'[1]Outside Edges'!$B73)&gt;=5,'[1]Outside Edges'!$P73="Yes"),"Yes","No")</f>
        <v>No</v>
      </c>
      <c r="IA74" s="269" t="str">
        <f>IF(AND((RIGHT($IA$3,2)-'[1]Miter Profiles'!$AC$236-'[1]Outside Edges'!$B73)&gt;=5,'[1]Outside Edges'!$P73="Yes"),"Yes","No")</f>
        <v>No</v>
      </c>
      <c r="IB74" s="283" t="str">
        <f>IF(AND((RIGHT($IB$3,2)-'[1]Miter Profiles'!$AC$237-'[1]Outside Edges'!$B73)&gt;=5,'[1]Outside Edges'!$P73="Yes"),"Yes","No")</f>
        <v>No</v>
      </c>
      <c r="IC74" s="283" t="str">
        <f>IF(AND((RIGHT($IC$3,2)-'[1]Miter Profiles'!$AC$238-'[1]Outside Edges'!$B73)&gt;=5,'[1]Outside Edges'!$P73="Yes"),"Yes","No")</f>
        <v>No</v>
      </c>
      <c r="ID74" s="283" t="str">
        <f>IF(AND((RIGHT($ID$3,2)-'[1]Miter Profiles'!$AC$239-'[1]Outside Edges'!$B73)&gt;=5,'[1]Outside Edges'!$P73="Yes"),"Yes","No")</f>
        <v>No</v>
      </c>
      <c r="IE74" s="269" t="str">
        <f>IF(AND((RIGHT($IE$3,2)-'[1]Miter Profiles'!$AC$240-'[1]Outside Edges'!$B73)&gt;=5,'[1]Outside Edges'!$P73="Yes"),"Yes","No")</f>
        <v>No</v>
      </c>
      <c r="IF74" s="269" t="str">
        <f>IF(AND((RIGHT($IF$3,2)-'[1]Miter Profiles'!$AC$241-'[1]Outside Edges'!$B73)&gt;=5,'[1]Outside Edges'!$P73="Yes"),"Yes","No")</f>
        <v>No</v>
      </c>
      <c r="IG74" s="269" t="str">
        <f>IF(AND((RIGHT($IG$3,2)-'[1]Miter Profiles'!$AC$242-'[1]Outside Edges'!$B73)&gt;=5,'[1]Outside Edges'!$P73="Yes"),"Yes","No")</f>
        <v>No</v>
      </c>
      <c r="IH74" s="283" t="str">
        <f>IF(AND((RIGHT($IH$3,2)-'[1]Miter Profiles'!$AC$243-'[1]Outside Edges'!$B73)&gt;=5,'[1]Outside Edges'!$P73="Yes"),"Yes","No")</f>
        <v>No</v>
      </c>
      <c r="II74" s="283" t="str">
        <f>IF(AND((RIGHT($II$3,2)-'[1]Miter Profiles'!$AC$244-'[1]Outside Edges'!$B73)&gt;=5,'[1]Outside Edges'!$P73="Yes"),"Yes","No")</f>
        <v>No</v>
      </c>
      <c r="IJ74" s="283" t="str">
        <f>IF(AND((RIGHT($IJ$3,2)-'[1]Miter Profiles'!$AC$245-'[1]Outside Edges'!$B73)&gt;=5,'[1]Outside Edges'!$P73="Yes"),"Yes","No")</f>
        <v>No</v>
      </c>
      <c r="IK74" s="269" t="str">
        <f>IF(AND((RIGHT($IK$3,2)-'[1]Miter Profiles'!$AC$246-'[1]Outside Edges'!$B73)&gt;=5,'[1]Outside Edges'!$P73="Yes"),"Yes","No")</f>
        <v>No</v>
      </c>
      <c r="IL74" s="269" t="str">
        <f>IF(AND((RIGHT($IL$3,2)-'[1]Miter Profiles'!$AC$247-'[1]Outside Edges'!$B73)&gt;=5,'[1]Outside Edges'!$P73="Yes"),"Yes","No")</f>
        <v>No</v>
      </c>
      <c r="IM74" s="269" t="str">
        <f>IF(AND((RIGHT($IM$3,2)-'[1]Miter Profiles'!$AC$248-'[1]Outside Edges'!$B73)&gt;=5,'[1]Outside Edges'!$P73="Yes"),"Yes","No")</f>
        <v>No</v>
      </c>
      <c r="IN74" s="283" t="str">
        <f>IF(AND((RIGHT($IN$3,2)-'[1]Miter Profiles'!$AC$249-'[1]Outside Edges'!$B73)&gt;=5,'[1]Outside Edges'!$P73="Yes"),"Yes","No")</f>
        <v>No</v>
      </c>
      <c r="IO74" s="283" t="str">
        <f>IF(AND((RIGHT($IO$3,2)-'[1]Miter Profiles'!$AC$250-'[1]Outside Edges'!$B73)&gt;=5,'[1]Outside Edges'!$P73="Yes"),"Yes","No")</f>
        <v>No</v>
      </c>
      <c r="IP74" s="283" t="str">
        <f>IF(AND((RIGHT($IP$3,2)-'[1]Miter Profiles'!$AC$251-'[1]Outside Edges'!$B73)&gt;=5,'[1]Outside Edges'!$P73="Yes"),"Yes","No")</f>
        <v>No</v>
      </c>
      <c r="IQ74" s="269" t="str">
        <f>IF(AND((RIGHT($IQ$3,2)-'[1]Miter Profiles'!$AC$252-'[1]Outside Edges'!$B73)&gt;=5,'[1]Outside Edges'!$P73="Yes"),"Yes","No")</f>
        <v>No</v>
      </c>
      <c r="IR74" s="269" t="str">
        <f>IF(AND((RIGHT($IR$3,2)-'[1]Miter Profiles'!$AC$253-'[1]Outside Edges'!$B73)&gt;=5,'[1]Outside Edges'!$P73="Yes"),"Yes","No")</f>
        <v>No</v>
      </c>
      <c r="IS74" s="269" t="str">
        <f>IF(AND((RIGHT($IS$3,2)-'[1]Miter Profiles'!$AC$254-'[1]Outside Edges'!$B73)&gt;=5,'[1]Outside Edges'!$P73="Yes"),"Yes","No")</f>
        <v>No</v>
      </c>
      <c r="IT74" s="283" t="str">
        <f>IF(AND((RIGHT($IT$3,2)-'[1]Miter Profiles'!$AC$255-'[1]Outside Edges'!$B73)&gt;=5,'[1]Outside Edges'!$P73="Yes"),"Yes","No")</f>
        <v>No</v>
      </c>
      <c r="IU74" s="283" t="str">
        <f>IF(AND((RIGHT($IU$3,2)-'[1]Miter Profiles'!$AC$256-'[1]Outside Edges'!$B73)&gt;=5,'[1]Outside Edges'!$P73="Yes"),"Yes","No")</f>
        <v>No</v>
      </c>
      <c r="IV74" s="283" t="str">
        <f>IF(AND((RIGHT($IV$3,2)-'[1]Miter Profiles'!$AC$257-'[1]Outside Edges'!$B73)&gt;=5,'[1]Outside Edges'!$P73="Yes"),"Yes","No")</f>
        <v>No</v>
      </c>
      <c r="IW74" s="269" t="str">
        <f>IF(AND((RIGHT($IW$3,2)-'[1]Miter Profiles'!$AC$258-'[1]Outside Edges'!$B73)&gt;=5,'[1]Outside Edges'!$P73="Yes"),"Yes","No")</f>
        <v>No</v>
      </c>
      <c r="IX74" s="269" t="str">
        <f>IF(AND((RIGHT($IX$3,2)-'[1]Miter Profiles'!$AC$259-'[1]Outside Edges'!$B73)&gt;=5,'[1]Outside Edges'!$P73="Yes"),"Yes","No")</f>
        <v>No</v>
      </c>
      <c r="IY74" s="269" t="str">
        <f>IF(AND((RIGHT($IY$3,2)-'[1]Miter Profiles'!$AC$260-'[1]Outside Edges'!$B73)&gt;=5,'[1]Outside Edges'!$P73="Yes"),"Yes","No")</f>
        <v>No</v>
      </c>
      <c r="IZ74" s="283" t="str">
        <f>IF(AND((RIGHT($IZ$3,2)-'[1]Miter Profiles'!$AC$261-'[1]Outside Edges'!$B73)&gt;=5,'[1]Outside Edges'!$P73="Yes"),"Yes","No")</f>
        <v>No</v>
      </c>
      <c r="JA74" s="283" t="str">
        <f>IF(AND((RIGHT($JA$3,2)-'[1]Miter Profiles'!$AC$262-'[1]Outside Edges'!$B73)&gt;=5,'[1]Outside Edges'!$P73="Yes"),"Yes","No")</f>
        <v>No</v>
      </c>
      <c r="JB74" s="283" t="str">
        <f>IF(AND((RIGHT($JB$3,2)-'[1]Miter Profiles'!$AC$263-'[1]Outside Edges'!$B73)&gt;=5,'[1]Outside Edges'!$P73="Yes"),"Yes","No")</f>
        <v>No</v>
      </c>
      <c r="JC74" s="269" t="str">
        <f>IF(AND((RIGHT($JC$3,2)-'[1]Miter Profiles'!$AC$264-'[1]Outside Edges'!$B73)&gt;=5,'[1]Outside Edges'!$P73="Yes"),"Yes","No")</f>
        <v>No</v>
      </c>
      <c r="JD74" s="269" t="str">
        <f>IF(AND((RIGHT($JD$3,2)-'[1]Miter Profiles'!$AC$265-'[1]Outside Edges'!$B73)&gt;=5,'[1]Outside Edges'!$P73="Yes"),"Yes","No")</f>
        <v>No</v>
      </c>
      <c r="JE74" s="269" t="str">
        <f>IF(AND((RIGHT($JE$3,2)-'[1]Miter Profiles'!$AC$266-'[1]Outside Edges'!$B73)&gt;=5,'[1]Outside Edges'!$P73="Yes"),"Yes","No")</f>
        <v>No</v>
      </c>
      <c r="JF74" s="283" t="str">
        <f>IF(AND((RIGHT($JF$3,2)-'[1]Miter Profiles'!$AC$267-'[1]Outside Edges'!$B73)&gt;=5,'[1]Outside Edges'!$P73="Yes"),"Yes","No")</f>
        <v>No</v>
      </c>
      <c r="JG74" s="283" t="str">
        <f>IF(AND((RIGHT($JG$3,2)-'[1]Miter Profiles'!$AC$268-'[1]Outside Edges'!$B73)&gt;=5,'[1]Outside Edges'!$P73="Yes"),"Yes","No")</f>
        <v>No</v>
      </c>
      <c r="JH74" s="283" t="str">
        <f>IF(AND((RIGHT($JH$3,2)-'[1]Miter Profiles'!$AC$269-'[1]Outside Edges'!$B73)&gt;=5,'[1]Outside Edges'!$P73="Yes"),"Yes","No")</f>
        <v>No</v>
      </c>
      <c r="JI74" s="269" t="str">
        <f>IF(AND((RIGHT($JI$3,2)-'[1]Miter Profiles'!$AC$270-'[1]Outside Edges'!$B73)&gt;=5,'[1]Outside Edges'!$P73="Yes"),"Yes","No")</f>
        <v>No</v>
      </c>
      <c r="JJ74" s="269" t="str">
        <f>IF(AND((RIGHT($JJ$3,2)-'[1]Miter Profiles'!$AC$271-'[1]Outside Edges'!$B73)&gt;=5,'[1]Outside Edges'!$P73="Yes"),"Yes","No")</f>
        <v>No</v>
      </c>
      <c r="JK74" s="269" t="str">
        <f>IF(AND((RIGHT($JK$3,2)-'[1]Miter Profiles'!$AC$272-'[1]Outside Edges'!$B73)&gt;=5,'[1]Outside Edges'!$P73="Yes"),"Yes","No")</f>
        <v>No</v>
      </c>
      <c r="JL74" s="283" t="str">
        <f>IF(AND((RIGHT($JL$3,2)-'[1]Miter Profiles'!$AC$273-'[1]Outside Edges'!$B73)&gt;=5,'[1]Outside Edges'!$P73="Yes"),"Yes","No")</f>
        <v>No</v>
      </c>
      <c r="JM74" s="283" t="str">
        <f>IF(AND((RIGHT($JM$3,2)-'[1]Miter Profiles'!$AC$274-'[1]Outside Edges'!$B73)&gt;=5,'[1]Outside Edges'!$P73="Yes"),"Yes","No")</f>
        <v>No</v>
      </c>
      <c r="JN74" s="283" t="str">
        <f>IF(AND((RIGHT($JN$3,2)-'[1]Miter Profiles'!$AC$275-'[1]Outside Edges'!$B73)&gt;=5,'[1]Outside Edges'!$P73="Yes"),"Yes","No")</f>
        <v>No</v>
      </c>
      <c r="JO74" s="269" t="str">
        <f>IF(AND((RIGHT($JO$3,2)-'[1]Miter Profiles'!$AC$276-'[1]Outside Edges'!$B73)&gt;=5,'[1]Outside Edges'!$P73="Yes"),"Yes","No")</f>
        <v>No</v>
      </c>
      <c r="JP74" s="269" t="str">
        <f>IF(AND((RIGHT($JP$3,2)-'[1]Miter Profiles'!$AC$277-'[1]Outside Edges'!$B73)&gt;=5,'[1]Outside Edges'!$P73="Yes"),"Yes","No")</f>
        <v>No</v>
      </c>
      <c r="JQ74" s="269" t="str">
        <f>IF(AND((RIGHT($JQ$3,2)-'[1]Miter Profiles'!$AC$278-'[1]Outside Edges'!$B73)&gt;=5,'[1]Outside Edges'!$P73="Yes"),"Yes","No")</f>
        <v>No</v>
      </c>
      <c r="JR74" s="283" t="str">
        <f>IF(AND((RIGHT($JR$3,2)-'[1]Miter Profiles'!$AC$279-'[1]Outside Edges'!$B73)&gt;=5,'[1]Outside Edges'!$P73="Yes"),"Yes","No")</f>
        <v>No</v>
      </c>
      <c r="JS74" s="283" t="str">
        <f>IF(AND((RIGHT($JS$3,2)-'[1]Miter Profiles'!$AC$280-'[1]Outside Edges'!$B73)&gt;=5,'[1]Outside Edges'!$P73="Yes"),"Yes","No")</f>
        <v>No</v>
      </c>
      <c r="JT74" s="283" t="str">
        <f>IF(AND((RIGHT($JT$3,2)-'[1]Miter Profiles'!$AC$281-'[1]Outside Edges'!$B73)&gt;=5,'[1]Outside Edges'!$P73="Yes"),"Yes","No")</f>
        <v>No</v>
      </c>
      <c r="JU74" s="269" t="str">
        <f>IF(AND((RIGHT($JU$3,2)-'[1]Miter Profiles'!$AC$282-'[1]Outside Edges'!$B73)&gt;=5,'[1]Outside Edges'!$P73="Yes"),"Yes","No")</f>
        <v>No</v>
      </c>
      <c r="JV74" s="269" t="str">
        <f>IF(AND((RIGHT($JV$3,2)-'[1]Miter Profiles'!$AC$283-'[1]Outside Edges'!$B73)&gt;=5,'[1]Outside Edges'!$P73="Yes"),"Yes","No")</f>
        <v>No</v>
      </c>
      <c r="JW74" s="269" t="str">
        <f>IF(AND((RIGHT($JW$3,2)-'[1]Miter Profiles'!$AC$284-'[1]Outside Edges'!$B73)&gt;=5,'[1]Outside Edges'!$P73="Yes"),"Yes","No")</f>
        <v>No</v>
      </c>
      <c r="JX74" s="283" t="str">
        <f>IF(AND((RIGHT($JX$3,2)-'[1]Miter Profiles'!$AC$285-'[1]Outside Edges'!$B73)&gt;=5,'[1]Outside Edges'!$P73="Yes"),"Yes","No")</f>
        <v>No</v>
      </c>
      <c r="JY74" s="283" t="str">
        <f>IF(AND((RIGHT($JY$3,2)-'[1]Miter Profiles'!$AC$286-'[1]Outside Edges'!$B73)&gt;=5,'[1]Outside Edges'!$P73="Yes"),"Yes","No")</f>
        <v>No</v>
      </c>
      <c r="JZ74" s="283" t="str">
        <f>IF(AND((RIGHT($JZ$3,2)-'[1]Miter Profiles'!$AC$287-'[1]Outside Edges'!$B73)&gt;=5,'[1]Outside Edges'!$P73="Yes"),"Yes","No")</f>
        <v>No</v>
      </c>
      <c r="KA74" s="269" t="str">
        <f>IF(AND((RIGHT($KA$3,2)-'[1]Miter Profiles'!$AC$288-'[1]Outside Edges'!$B73)&gt;=5,'[1]Outside Edges'!$P73="Yes"),"Yes","No")</f>
        <v>No</v>
      </c>
      <c r="KB74" s="269" t="str">
        <f>IF(AND((RIGHT($KB$3,2)-'[1]Miter Profiles'!$AC$289-'[1]Outside Edges'!$B73)&gt;=5,'[1]Outside Edges'!$P73="Yes"),"Yes","No")</f>
        <v>No</v>
      </c>
      <c r="KC74" s="269" t="str">
        <f>IF(AND((RIGHT($KC$3,2)-'[1]Miter Profiles'!$AC$290-'[1]Outside Edges'!$B73)&gt;=5,'[1]Outside Edges'!$P73="Yes"),"Yes","No")</f>
        <v>No</v>
      </c>
      <c r="KD74" s="283" t="str">
        <f>IF(AND((RIGHT($KD$3,2)-'[1]Miter Profiles'!$AC$291-'[1]Outside Edges'!$B73)&gt;=5,'[1]Outside Edges'!$P73="Yes"),"Yes","No")</f>
        <v>No</v>
      </c>
      <c r="KE74" s="283" t="str">
        <f>IF(AND((RIGHT($KE$3,2)-'[1]Miter Profiles'!$AC$292-'[1]Outside Edges'!$B73)&gt;=5,'[1]Outside Edges'!$P73="Yes"),"Yes","No")</f>
        <v>No</v>
      </c>
      <c r="KF74" s="283" t="str">
        <f>IF(AND((RIGHT($KF$3,2)-'[1]Miter Profiles'!$AC$293-'[1]Outside Edges'!$B73)&gt;=5,'[1]Outside Edges'!$P73="Yes"),"Yes","No")</f>
        <v>No</v>
      </c>
      <c r="KG74" s="269" t="str">
        <f>IF(AND((RIGHT($KG$3,2)-'[1]Miter Profiles'!$AC$294-'[1]Outside Edges'!$B73)&gt;=5,'[1]Outside Edges'!$P73="Yes"),"Yes","No")</f>
        <v>No</v>
      </c>
      <c r="KH74" s="269" t="str">
        <f>IF(AND((RIGHT($KH$3,2)-'[1]Miter Profiles'!$AC$295-'[1]Outside Edges'!$B73)&gt;=5,'[1]Outside Edges'!$P73="Yes"),"Yes","No")</f>
        <v>No</v>
      </c>
      <c r="KI74" s="269" t="str">
        <f>IF(AND((RIGHT($KI$3,2)-'[1]Miter Profiles'!$AC$296-'[1]Outside Edges'!$B73)&gt;=5,'[1]Outside Edges'!$P73="Yes"),"Yes","No")</f>
        <v>No</v>
      </c>
      <c r="KJ74" s="283" t="str">
        <f>IF(AND((RIGHT($KJ$3,2)-'[1]Miter Profiles'!$AC$297-'[1]Outside Edges'!$B73)&gt;=5,'[1]Outside Edges'!$P73="Yes"),"Yes","No")</f>
        <v>No</v>
      </c>
      <c r="KK74" s="283" t="str">
        <f>IF(AND((RIGHT($KK$3,2)-'[1]Miter Profiles'!$AC$298-'[1]Outside Edges'!$B73)&gt;=5,'[1]Outside Edges'!$P73="Yes"),"Yes","No")</f>
        <v>No</v>
      </c>
      <c r="KL74" s="283" t="str">
        <f>IF(AND((RIGHT($KL$3,2)-'[1]Miter Profiles'!$AC$299-'[1]Outside Edges'!$B73)&gt;=5,'[1]Outside Edges'!$P73="Yes"),"Yes","No")</f>
        <v>No</v>
      </c>
      <c r="KM74" s="269" t="str">
        <f>IF(AND((RIGHT($KM$3,2)-'[1]Miter Profiles'!$AC$300-'[1]Outside Edges'!$B73)&gt;=5,'[1]Outside Edges'!$P73="Yes"),"Yes","No")</f>
        <v>No</v>
      </c>
      <c r="KN74" s="269" t="str">
        <f>IF(AND((RIGHT($KN$3,2)-'[1]Miter Profiles'!$AC$301-'[1]Outside Edges'!$B73)&gt;=5,'[1]Outside Edges'!$P73="Yes"),"Yes","No")</f>
        <v>No</v>
      </c>
      <c r="KO74" s="269" t="str">
        <f>IF(AND((RIGHT($KO$3,2)-'[1]Miter Profiles'!$AC$302-'[1]Outside Edges'!$B73)&gt;=5,'[1]Outside Edges'!$P73="Yes"),"Yes","No")</f>
        <v>No</v>
      </c>
      <c r="KP74" s="283" t="str">
        <f>IF(AND((RIGHT($KP$3,2)-'[1]Miter Profiles'!$AC$303-'[1]Outside Edges'!$B73)&gt;=5,'[1]Outside Edges'!$P73="Yes"),"Yes","No")</f>
        <v>No</v>
      </c>
      <c r="KQ74" s="283" t="str">
        <f>IF(AND((RIGHT($KQ$3,2)-'[1]Miter Profiles'!$AC$304-'[1]Outside Edges'!$B73)&gt;=5,'[1]Outside Edges'!$P73="Yes"),"Yes","No")</f>
        <v>No</v>
      </c>
      <c r="KR74" s="283" t="str">
        <f>IF(AND((RIGHT($KR$3,2)-'[1]Miter Profiles'!$AC$305-'[1]Outside Edges'!$B73)&gt;=5,'[1]Outside Edges'!$P73="Yes"),"Yes","No")</f>
        <v>No</v>
      </c>
      <c r="KS74" s="269" t="str">
        <f>IF(AND((RIGHT($KS$3,2)-'[1]Miter Profiles'!$AC$306-'[1]Outside Edges'!$B73)&gt;=5,'[1]Outside Edges'!$P73="Yes"),"Yes","No")</f>
        <v>No</v>
      </c>
      <c r="KT74" s="269" t="str">
        <f>IF(AND((RIGHT($KT$3,2)-'[1]Miter Profiles'!$AC$307-'[1]Outside Edges'!$B73)&gt;=5,'[1]Outside Edges'!$P73="Yes"),"Yes","No")</f>
        <v>No</v>
      </c>
      <c r="KU74" s="269" t="str">
        <f>IF(AND((RIGHT($KU$3,2)-'[1]Miter Profiles'!$AC$308-'[1]Outside Edges'!$B73)&gt;=5,'[1]Outside Edges'!$P73="Yes"),"Yes","No")</f>
        <v>No</v>
      </c>
      <c r="KV74" s="283" t="str">
        <f>IF(AND((RIGHT($KV$3,2)-'[1]Miter Profiles'!$AC$309-'[1]Outside Edges'!$B73)&gt;=5,'[1]Outside Edges'!$P73="Yes"),"Yes","No")</f>
        <v>No</v>
      </c>
      <c r="KW74" s="283" t="str">
        <f>IF(AND((RIGHT($KW$3,2)-'[1]Miter Profiles'!$AC$310-'[1]Outside Edges'!$B73)&gt;=5,'[1]Outside Edges'!$P73="Yes"),"Yes","No")</f>
        <v>No</v>
      </c>
      <c r="KX74" s="283" t="str">
        <f>IF(AND((RIGHT($KX$3,2)-'[1]Miter Profiles'!$AC$311-'[1]Outside Edges'!$B73)&gt;=5,'[1]Outside Edges'!$P73="Yes"),"Yes","No")</f>
        <v>No</v>
      </c>
      <c r="KY74" s="269" t="str">
        <f>IF(AND((RIGHT($KY$3,2)-'[1]Miter Profiles'!$AC$312-'[1]Outside Edges'!$B73)&gt;=5,'[1]Outside Edges'!$P73="Yes"),"Yes","No")</f>
        <v>No</v>
      </c>
      <c r="KZ74" s="269" t="str">
        <f>IF(AND((RIGHT($KZ$3,2)-'[1]Miter Profiles'!$AC$313-'[1]Outside Edges'!$B73)&gt;=5,'[1]Outside Edges'!$P73="Yes"),"Yes","No")</f>
        <v>No</v>
      </c>
      <c r="LA74" s="269" t="str">
        <f>IF(AND((RIGHT($LA$3,2)-'[1]Miter Profiles'!$AC$314-'[1]Outside Edges'!$B73)&gt;=5,'[1]Outside Edges'!$P73="Yes"),"Yes","No")</f>
        <v>No</v>
      </c>
      <c r="LB74" s="283" t="str">
        <f>IF(AND((RIGHT($LB$3,2)-'[1]Miter Profiles'!$AC$315-'[1]Outside Edges'!$B73)&gt;=5,'[1]Outside Edges'!$P73="Yes"),"Yes","No")</f>
        <v>No</v>
      </c>
      <c r="LC74" s="283" t="str">
        <f>IF(AND((RIGHT($LC$3,2)-'[1]Miter Profiles'!$AC$316-'[1]Outside Edges'!$B73)&gt;=5,'[1]Outside Edges'!$P73="Yes"),"Yes","No")</f>
        <v>No</v>
      </c>
      <c r="LD74" s="283" t="str">
        <f>IF(AND((RIGHT($LD$3,2)-'[1]Miter Profiles'!$AC$317-'[1]Outside Edges'!$B73)&gt;=5,'[1]Outside Edges'!$P73="Yes"),"Yes","No")</f>
        <v>No</v>
      </c>
      <c r="LE74" s="283" t="str">
        <f>IF(AND((RIGHT($LE$3,2)-'[1]Miter Profiles'!$AC$318-'[1]Outside Edges'!$B73)&gt;=5,'[1]Outside Edges'!$P73="Yes"),"Yes","No")</f>
        <v>No</v>
      </c>
      <c r="LF74" s="269" t="str">
        <f>IF(AND((RIGHT($LF$3,2)-'[1]Miter Profiles'!$AC$319-'[1]Outside Edges'!$B73)&gt;=5,'[1]Outside Edges'!$P73="Yes"),"Yes","No")</f>
        <v>No</v>
      </c>
      <c r="LG74" s="269" t="str">
        <f>IF(AND((RIGHT($LG$3,2)-'[1]Miter Profiles'!$AC$320-'[1]Outside Edges'!$B73)&gt;=5,'[1]Outside Edges'!$P73="Yes"),"Yes","No")</f>
        <v>No</v>
      </c>
      <c r="LH74" s="269" t="str">
        <f>IF(AND((RIGHT($LH$3,2)-'[1]Miter Profiles'!$AC$321-'[1]Outside Edges'!$B73)&gt;=5,'[1]Outside Edges'!$P73="Yes"),"Yes","No")</f>
        <v>No</v>
      </c>
      <c r="LI74" s="269" t="str">
        <f>IF(AND((RIGHT($LI$3,2)-'[1]Miter Profiles'!$AC$322-'[1]Outside Edges'!$B73)&gt;=5,'[1]Outside Edges'!$P73="Yes"),"Yes","No")</f>
        <v>No</v>
      </c>
      <c r="LJ74" s="283" t="str">
        <f>IF(AND((RIGHT($LJ$3,2)-'[1]Miter Profiles'!$AC$323-'[1]Outside Edges'!$B73)&gt;=5,'[1]Outside Edges'!$P73="Yes"),"Yes","No")</f>
        <v>No</v>
      </c>
      <c r="LK74" s="283" t="str">
        <f>IF(AND((RIGHT($LK$3,2)-'[1]Miter Profiles'!$AC$324-'[1]Outside Edges'!$B73)&gt;=5,'[1]Outside Edges'!$P73="Yes"),"Yes","No")</f>
        <v>No</v>
      </c>
      <c r="LL74" s="283" t="str">
        <f>IF(AND((RIGHT($LL$3,2)-'[1]Miter Profiles'!$AC$325-'[1]Outside Edges'!$B73)&gt;=5,'[1]Outside Edges'!$P73="Yes"),"Yes","No")</f>
        <v>No</v>
      </c>
      <c r="LM74" s="269" t="str">
        <f>IF(AND((RIGHT($LM$3,2)-'[1]Miter Profiles'!$AC$326-'[1]Outside Edges'!$B73)&gt;=5,'[1]Outside Edges'!$P73="Yes"),"Yes","No")</f>
        <v>No</v>
      </c>
      <c r="LN74" s="269" t="str">
        <f>IF(AND((RIGHT($LN$3,2)-'[1]Miter Profiles'!$AC$327-'[1]Outside Edges'!$B73)&gt;=5,'[1]Outside Edges'!$P73="Yes"),"Yes","No")</f>
        <v>No</v>
      </c>
      <c r="LO74" s="269" t="str">
        <f>IF(AND((RIGHT($LO$3,2)-'[1]Miter Profiles'!$AC$328-'[1]Outside Edges'!$B73)&gt;=5,'[1]Outside Edges'!$P73="Yes"),"Yes","No")</f>
        <v>No</v>
      </c>
      <c r="LP74" s="283" t="str">
        <f>IF(AND((RIGHT($LP$3,2)-'[1]Miter Profiles'!$AC$329-'[1]Outside Edges'!$B73)&gt;=5,'[1]Outside Edges'!$P73="Yes"),"Yes","No")</f>
        <v>No</v>
      </c>
      <c r="LQ74" s="283" t="str">
        <f>IF(AND((RIGHT($LQ$3,2)-'[1]Miter Profiles'!$AC$330-'[1]Outside Edges'!$B73)&gt;=5,'[1]Outside Edges'!$P73="Yes"),"Yes","No")</f>
        <v>No</v>
      </c>
      <c r="LR74" s="283" t="str">
        <f>IF(AND((RIGHT($LR$3,2)-'[1]Miter Profiles'!$AC$331-'[1]Outside Edges'!$B73)&gt;=5,'[1]Outside Edges'!$P73="Yes"),"Yes","No")</f>
        <v>No</v>
      </c>
      <c r="LS74" s="269" t="str">
        <f>IF(AND((RIGHT($LS$3,2)-'[1]Miter Profiles'!$AC$332-'[1]Outside Edges'!$B73)&gt;=5,'[1]Outside Edges'!$P73="Yes"),"Yes","No")</f>
        <v>No</v>
      </c>
      <c r="LT74" s="269" t="str">
        <f>IF(AND((RIGHT($LT$3,2)-'[1]Miter Profiles'!$AC$333-'[1]Outside Edges'!$B73)&gt;=5,'[1]Outside Edges'!$P73="Yes"),"Yes","No")</f>
        <v>No</v>
      </c>
      <c r="LU74" s="269" t="str">
        <f>IF(AND((RIGHT($LU$3,2)-'[1]Miter Profiles'!$AC$334-'[1]Outside Edges'!$B73)&gt;=5,'[1]Outside Edges'!$P73="Yes"),"Yes","No")</f>
        <v>No</v>
      </c>
      <c r="LV74" s="283" t="str">
        <f>IF(AND((RIGHT($LV$3,2)-'[1]Miter Profiles'!$AC$335-'[1]Outside Edges'!$B73)&gt;=5,'[1]Outside Edges'!$P73="Yes"),"Yes","No")</f>
        <v>No</v>
      </c>
      <c r="LW74" s="283" t="str">
        <f>IF(AND((RIGHT($LW$3,2)-'[1]Miter Profiles'!$AC$336-'[1]Outside Edges'!$B73)&gt;=5,'[1]Outside Edges'!$P73="Yes"),"Yes","No")</f>
        <v>No</v>
      </c>
      <c r="LX74" s="283" t="str">
        <f>IF(AND((RIGHT($LX$3,2)-'[1]Miter Profiles'!$AC$337-'[1]Outside Edges'!$B73)&gt;=5,'[1]Outside Edges'!$P73="Yes"),"Yes","No")</f>
        <v>No</v>
      </c>
      <c r="LY74" s="269" t="str">
        <f>IF(AND((RIGHT($LY$3,2)-'[1]Miter Profiles'!$AC$338-'[1]Outside Edges'!$B73)&gt;=5,'[1]Outside Edges'!$P73="Yes"),"Yes","No")</f>
        <v>No</v>
      </c>
      <c r="LZ74" s="269" t="str">
        <f>IF(AND((RIGHT($LZ$3,2)-'[1]Miter Profiles'!$AC$339-'[1]Outside Edges'!$B73)&gt;=5,'[1]Outside Edges'!$P73="Yes"),"Yes","No")</f>
        <v>No</v>
      </c>
      <c r="MA74" s="269" t="str">
        <f>IF(AND((RIGHT($MA$3,2)-'[1]Miter Profiles'!$AC$340-'[1]Outside Edges'!$B73)&gt;=5,'[1]Outside Edges'!$P73="Yes"),"Yes","No")</f>
        <v>No</v>
      </c>
      <c r="MB74" s="283" t="str">
        <f>IF(AND((RIGHT($MB$3,2)-'[1]Miter Profiles'!$AC$341-'[1]Outside Edges'!$B73)&gt;=5,'[1]Outside Edges'!$P73="Yes"),"Yes","No")</f>
        <v>No</v>
      </c>
      <c r="MC74" s="283" t="str">
        <f>IF(AND((RIGHT($MC$3,2)-'[1]Miter Profiles'!$AC$342-'[1]Outside Edges'!$B73)&gt;=5,'[1]Outside Edges'!$P73="Yes"),"Yes","No")</f>
        <v>No</v>
      </c>
      <c r="MD74" s="283" t="str">
        <f>IF(AND((RIGHT($MD$3,2)-'[1]Miter Profiles'!$AC$343-'[1]Outside Edges'!$B73)&gt;=5,'[1]Outside Edges'!$P73="Yes"),"Yes","No")</f>
        <v>No</v>
      </c>
      <c r="ME74" s="269" t="str">
        <f>IF(AND((RIGHT($ME$3,2)-'[1]Miter Profiles'!$AC$344-'[1]Outside Edges'!$B73)&gt;=5,'[1]Outside Edges'!$P73="Yes"),"Yes","No")</f>
        <v>No</v>
      </c>
      <c r="MF74" s="269" t="str">
        <f>IF(AND((RIGHT($MF$3,2)-'[1]Miter Profiles'!$AC$345-'[1]Outside Edges'!$B73)&gt;=5,'[1]Outside Edges'!$P73="Yes"),"Yes","No")</f>
        <v>No</v>
      </c>
      <c r="MG74" s="269" t="str">
        <f>IF(AND((RIGHT($MG$3,2)-'[1]Miter Profiles'!$AC$346-'[1]Outside Edges'!$B73)&gt;=5,'[1]Outside Edges'!$P73="Yes"),"Yes","No")</f>
        <v>No</v>
      </c>
      <c r="MH74" s="283" t="str">
        <f>IF(AND((RIGHT($MH$3,2)-'[1]Miter Profiles'!$AC$347-'[1]Outside Edges'!$B73)&gt;=5,'[1]Outside Edges'!$P73="Yes"),"Yes","No")</f>
        <v>No</v>
      </c>
      <c r="MI74" s="283" t="str">
        <f>IF(AND((RIGHT($MI$3,2)-'[1]Miter Profiles'!$AC$348-'[1]Outside Edges'!$B73)&gt;=5,'[1]Outside Edges'!$P73="Yes"),"Yes","No")</f>
        <v>No</v>
      </c>
      <c r="MJ74" s="283" t="str">
        <f>IF(AND((RIGHT($MJ$3,2)-'[1]Miter Profiles'!$AC$349-'[1]Outside Edges'!$B73)&gt;=5,'[1]Outside Edges'!$P73="Yes"),"Yes","No")</f>
        <v>No</v>
      </c>
      <c r="MK74" s="269" t="str">
        <f>IF(AND((RIGHT($MK$3,2)-'[1]Miter Profiles'!$AC$350-'[1]Outside Edges'!$B73)&gt;=5,'[1]Outside Edges'!$P73="Yes"),"Yes","No")</f>
        <v>No</v>
      </c>
      <c r="ML74" s="269" t="str">
        <f>IF(AND((RIGHT($ML$3,2)-'[1]Miter Profiles'!$AC$351-'[1]Outside Edges'!$B73)&gt;=5,'[1]Outside Edges'!$P73="Yes"),"Yes","No")</f>
        <v>No</v>
      </c>
      <c r="MM74" s="269" t="str">
        <f>IF(AND((RIGHT($MM$3,2)-'[1]Miter Profiles'!$AC$352-'[1]Outside Edges'!$B73)&gt;=5,'[1]Outside Edges'!$P73="Yes"),"Yes","No")</f>
        <v>No</v>
      </c>
      <c r="MN74" s="283" t="str">
        <f>IF(AND((RIGHT($MK$3,2)-'[1]Miter Profiles'!$AC$350-'[1]Outside Edges'!$B73)&gt;=5,'[1]Outside Edges'!$P73="Yes"),"Yes","No")</f>
        <v>No</v>
      </c>
      <c r="MO74" s="283" t="str">
        <f>IF(AND((RIGHT($ML$3,2)-'[1]Miter Profiles'!$AC$351-'[1]Outside Edges'!$B73)&gt;=5,'[1]Outside Edges'!$P73="Yes"),"Yes","No")</f>
        <v>No</v>
      </c>
      <c r="MP74" s="283" t="str">
        <f>IF(AND((RIGHT($MM$3,2)-'[1]Miter Profiles'!$AC$352-'[1]Outside Edges'!$B73)&gt;=5,'[1]Outside Edges'!$P73="Yes"),"Yes","No")</f>
        <v>No</v>
      </c>
    </row>
    <row r="75" spans="1:354" ht="15.75" customHeight="1" thickBot="1" x14ac:dyDescent="0.3">
      <c r="A75" s="8" t="str">
        <f>IF('[1]Outside Edges'!$A74&lt;&gt;"",'[1]Outside Edges'!$A74,"")</f>
        <v>D72</v>
      </c>
      <c r="B75" s="10" t="str">
        <f>IF(AND((RIGHT($B$3,2)-'[1]Miter Profiles'!$AC$3-'[1]Outside Edges'!$B74)&gt;=5,'[1]Outside Edges'!$P74="Yes"),"Yes","No")</f>
        <v>No</v>
      </c>
      <c r="C75" s="10" t="str">
        <f>IF(AND((RIGHT($C$3,2)-'[1]Miter Profiles'!$AC$4-'[1]Outside Edges'!$B74)&gt;=5,'[1]Outside Edges'!$P74="Yes"),"Yes","No")</f>
        <v>No</v>
      </c>
      <c r="D75" s="85" t="str">
        <f>IF(AND((RIGHT($D$3,2)-'[1]Miter Profiles'!$AC$5-'[1]Outside Edges'!$B74)&gt;=5,'[1]Outside Edges'!$P74="Yes"),"Yes","No")</f>
        <v>No</v>
      </c>
      <c r="E75" s="86" t="str">
        <f>IF(AND((RIGHT($E$3,2)-'[1]Miter Profiles'!$AC$6-'[1]Outside Edges'!$B74)&gt;=5,'[1]Outside Edges'!$P74="Yes"),"Yes","No")</f>
        <v>No</v>
      </c>
      <c r="F75" s="11" t="str">
        <f>IF(AND((RIGHT($F$3,2)-'[1]Miter Profiles'!$AC$7-'[1]Outside Edges'!$B74)&gt;=5,'[1]Outside Edges'!$P74="Yes"),"Yes","No")</f>
        <v>No</v>
      </c>
      <c r="G75" s="87" t="str">
        <f>IF(AND((RIGHT($G$3,2)-'[1]Miter Profiles'!$AC$8-'[1]Outside Edges'!$B74)&gt;=5,'[1]Outside Edges'!$P74="Yes"),"Yes","No")</f>
        <v>No</v>
      </c>
      <c r="H75" s="10" t="str">
        <f>IF(AND((RIGHT($H$3,2)-'[1]Miter Profiles'!$AC$9-'[1]Outside Edges'!$B74)&gt;=5,'[1]Outside Edges'!$P74="Yes"),"Yes","No")</f>
        <v>No</v>
      </c>
      <c r="I75" s="10" t="str">
        <f>IF(AND((RIGHT($I$3,2)-'[1]Miter Profiles'!$AC$10-'[1]Outside Edges'!$B74)&gt;=5,'[1]Outside Edges'!$P74="Yes"),"Yes","No")</f>
        <v>No</v>
      </c>
      <c r="J75" s="85" t="str">
        <f>IF(AND((RIGHT($J$3,2)-'[1]Miter Profiles'!$AC$11-'[1]Outside Edges'!$B74)&gt;=5,'[1]Outside Edges'!$P74="Yes"),"Yes","No")</f>
        <v>No</v>
      </c>
      <c r="K75" s="86" t="str">
        <f>IF(AND((RIGHT($K$3,2)-'[1]Miter Profiles'!$AC$12-'[1]Outside Edges'!$B74)&gt;=5,'[1]Outside Edges'!$P74="Yes"),"Yes","No")</f>
        <v>No</v>
      </c>
      <c r="L75" s="11" t="str">
        <f>IF(AND((RIGHT($L$3,2)-'[1]Miter Profiles'!$AC$13-'[1]Outside Edges'!$B74)&gt;=5,'[1]Outside Edges'!$P74="Yes"),"Yes","No")</f>
        <v>No</v>
      </c>
      <c r="M75" s="87" t="str">
        <f>IF(AND((RIGHT($M$3,2)-'[1]Miter Profiles'!$AC$14-'[1]Outside Edges'!$B74)&gt;=5,'[1]Outside Edges'!$P74="Yes"),"Yes","No")</f>
        <v>No</v>
      </c>
      <c r="N75" s="10" t="str">
        <f>IF(AND((RIGHT($N$3,2)-'[1]Miter Profiles'!$AC$15-'[1]Outside Edges'!$B74)&gt;=4,'[1]Outside Edges'!$P74="Yes"),"Yes","No")</f>
        <v>No</v>
      </c>
      <c r="O75" s="10" t="str">
        <f>IF(AND((RIGHT($O$3,2)-'[1]Miter Profiles'!$AC$16-'[1]Outside Edges'!$B74)&gt;=5,'[1]Outside Edges'!$P74="Yes"),"Yes","No")</f>
        <v>No</v>
      </c>
      <c r="P75" s="85" t="str">
        <f>IF(AND((RIGHT($P$3,2)-'[1]Miter Profiles'!$AC$17-'[1]Outside Edges'!$B74)&gt;=5,'[1]Outside Edges'!$P74="Yes"),"Yes","No")</f>
        <v>No</v>
      </c>
      <c r="Q75" s="86" t="str">
        <f>IF(AND((RIGHT($Q$3,2)-'[1]Miter Profiles'!$AC$18-'[1]Outside Edges'!$B74)&gt;=5,'[1]Outside Edges'!$P74="Yes"),"Yes","No")</f>
        <v>No</v>
      </c>
      <c r="R75" s="11" t="str">
        <f>IF(AND((RIGHT($R$3,2)-'[1]Miter Profiles'!$AC$19-'[1]Outside Edges'!$B74)&gt;=5,'[1]Outside Edges'!$P74="Yes"),"Yes","No")</f>
        <v>No</v>
      </c>
      <c r="S75" s="87" t="str">
        <f>IF(AND((RIGHT($S$3,2)-'[1]Miter Profiles'!$AC$20-'[1]Outside Edges'!$B74)&gt;=5,'[1]Outside Edges'!$P74="Yes"),"Yes","No")</f>
        <v>No</v>
      </c>
      <c r="T75" s="10" t="str">
        <f>IF(AND((RIGHT($T$3,2)-'[1]Miter Profiles'!$AC$21-'[1]Outside Edges'!$B74)&gt;=5,'[1]Outside Edges'!$P74="Yes"),"Yes","No")</f>
        <v>No</v>
      </c>
      <c r="U75" s="10" t="str">
        <f>IF(AND((RIGHT($U$3,2)-'[1]Miter Profiles'!$AC$22-'[1]Outside Edges'!$B74)&gt;=5,'[1]Outside Edges'!$P74="Yes"),"Yes","No")</f>
        <v>No</v>
      </c>
      <c r="V75" s="85" t="str">
        <f>IF(AND((RIGHT($V$3,2)-'[1]Miter Profiles'!$AC$23-'[1]Outside Edges'!$B74)&gt;=5,'[1]Outside Edges'!$P74="Yes"),"Yes","No")</f>
        <v>No</v>
      </c>
      <c r="W75" s="86" t="str">
        <f>IF(AND((RIGHT($W$3,2)-'[1]Miter Profiles'!$AC$24-'[1]Outside Edges'!$B74)&gt;=5,'[1]Outside Edges'!$P74="Yes"),"Yes","No")</f>
        <v>No</v>
      </c>
      <c r="X75" s="11" t="str">
        <f>IF(AND((RIGHT($X$3,2)-'[1]Miter Profiles'!$AC$25-'[1]Outside Edges'!$B74)&gt;=5,'[1]Outside Edges'!$P74="Yes"),"Yes","No")</f>
        <v>No</v>
      </c>
      <c r="Y75" s="87" t="str">
        <f>IF(AND((RIGHT($Y$3,2)-'[1]Miter Profiles'!$AC$26-'[1]Outside Edges'!$B74)&gt;=5,'[1]Outside Edges'!$P74="Yes"),"Yes","No")</f>
        <v>No</v>
      </c>
      <c r="Z75" s="10" t="str">
        <f>IF(AND((RIGHT($Z$3,2)-'[1]Miter Profiles'!$AC$27-'[1]Outside Edges'!$B74)&gt;=5,'[1]Outside Edges'!$P74="Yes"),"Yes","No")</f>
        <v>No</v>
      </c>
      <c r="AA75" s="10" t="str">
        <f>IF(AND((RIGHT($AA$3,2)-'[1]Miter Profiles'!$AC$28-'[1]Outside Edges'!$B74)&gt;=5,'[1]Outside Edges'!$P74="Yes"),"Yes","No")</f>
        <v>No</v>
      </c>
      <c r="AB75" s="85" t="str">
        <f>IF(AND((RIGHT($AB$3,2)-'[1]Miter Profiles'!$AC$29-'[1]Outside Edges'!$B74)&gt;=5,'[1]Outside Edges'!$P74="Yes"),"Yes","No")</f>
        <v>No</v>
      </c>
      <c r="AC75" s="86" t="str">
        <f>IF(AND((RIGHT($AC$3,2)-'[1]Miter Profiles'!$AC$30-'[1]Outside Edges'!$B74)&gt;=5,'[1]Outside Edges'!$P74="Yes"),"Yes","No")</f>
        <v>No</v>
      </c>
      <c r="AD75" s="11" t="str">
        <f>IF(AND((RIGHT($AD$3,2)-'[1]Miter Profiles'!$AC$31-'[1]Outside Edges'!$B74)&gt;=5,'[1]Outside Edges'!$P74="Yes"),"Yes","No")</f>
        <v>No</v>
      </c>
      <c r="AE75" s="87" t="str">
        <f>IF(AND((RIGHT($AE$3,2)-'[1]Miter Profiles'!$AC$32-'[1]Outside Edges'!$B74)&gt;=5,'[1]Outside Edges'!$P74="Yes"),"Yes","No")</f>
        <v>No</v>
      </c>
      <c r="AF75" s="10" t="str">
        <f>IF(AND((RIGHT($AF$3,2)-'[1]Miter Profiles'!$AC$33-'[1]Outside Edges'!$B74)&gt;=5,'[1]Outside Edges'!$P74="Yes"),"Yes","No")</f>
        <v>No</v>
      </c>
      <c r="AG75" s="10" t="str">
        <f>IF(AND((RIGHT($AG$3,2)-'[1]Miter Profiles'!$AC$34-'[1]Outside Edges'!$B74)&gt;=5,'[1]Outside Edges'!$P74="Yes"),"Yes","No")</f>
        <v>No</v>
      </c>
      <c r="AH75" s="85" t="str">
        <f>IF(AND((RIGHT($AH$3,2)-'[1]Miter Profiles'!$AC$35-'[1]Outside Edges'!$B74)&gt;=5,'[1]Outside Edges'!$P74="Yes"),"Yes","No")</f>
        <v>No</v>
      </c>
      <c r="AI75" s="86" t="str">
        <f>IF(AND((RIGHT($AI$3,2)-'[1]Miter Profiles'!$AC$36-'[1]Outside Edges'!$B74)&gt;=5,'[1]Outside Edges'!$P74="Yes"),"Yes","No")</f>
        <v>No</v>
      </c>
      <c r="AJ75" s="11" t="str">
        <f>IF(AND((RIGHT($AJ$3,2)-'[1]Miter Profiles'!$AC$37-'[1]Outside Edges'!$B74)&gt;=5,'[1]Outside Edges'!$P74="Yes"),"Yes","No")</f>
        <v>No</v>
      </c>
      <c r="AK75" s="87" t="str">
        <f>IF(AND((RIGHT($AK$3,2)-'[1]Miter Profiles'!$AC$38-'[1]Outside Edges'!$B74)&gt;=5,'[1]Outside Edges'!$P74="Yes"),"Yes","No")</f>
        <v>No</v>
      </c>
      <c r="AL75" s="10" t="str">
        <f>IF(AND((RIGHT($AL$3,2)-'[1]Miter Profiles'!$AC$39-'[1]Outside Edges'!$B74)&gt;=5,'[1]Outside Edges'!$P74="Yes"),"Yes","No")</f>
        <v>No</v>
      </c>
      <c r="AM75" s="10" t="str">
        <f>IF(AND((RIGHT($AM$3,2)-'[1]Miter Profiles'!$AC$40-'[1]Outside Edges'!$B74)&gt;=5,'[1]Outside Edges'!$P74="Yes"),"Yes","No")</f>
        <v>No</v>
      </c>
      <c r="AN75" s="85" t="str">
        <f>IF(AND((RIGHT($AN$3,2)-'[1]Miter Profiles'!$AC$41-'[1]Outside Edges'!$B74)&gt;=5,'[1]Outside Edges'!$P74="Yes"),"Yes","No")</f>
        <v>No</v>
      </c>
      <c r="AO75" s="86" t="str">
        <f>IF(AND((RIGHT($AO$3,2)-'[1]Miter Profiles'!$AC$42-'[1]Outside Edges'!$B74)&gt;=5,'[1]Outside Edges'!$P74="Yes"),"Yes","No")</f>
        <v>No</v>
      </c>
      <c r="AP75" s="11" t="str">
        <f>IF(AND((RIGHT($AP$3,2)-'[1]Miter Profiles'!$AC$43-'[1]Outside Edges'!$B74)&gt;=5,'[1]Outside Edges'!$P74="Yes"),"Yes","No")</f>
        <v>No</v>
      </c>
      <c r="AQ75" s="87" t="str">
        <f>IF(AND((RIGHT($AQ$3,2)-'[1]Miter Profiles'!$AC$44-'[1]Outside Edges'!$B74)&gt;=5,'[1]Outside Edges'!$P74="Yes"),"Yes","No")</f>
        <v>No</v>
      </c>
      <c r="AR75" s="10" t="str">
        <f>IF(AND((RIGHT($AR$3,2)-'[1]Miter Profiles'!$AC$45-'[1]Outside Edges'!$B74)&gt;=5,'[1]Outside Edges'!$P74="Yes"),"Yes","No")</f>
        <v>No</v>
      </c>
      <c r="AS75" s="10" t="str">
        <f>IF(AND((RIGHT($AS$3,2)-'[1]Miter Profiles'!$AC$46-'[1]Outside Edges'!$B74)&gt;=5,'[1]Outside Edges'!$P74="Yes"),"Yes","No")</f>
        <v>No</v>
      </c>
      <c r="AT75" s="85" t="str">
        <f>IF(AND((RIGHT($AT$3,2)-'[1]Miter Profiles'!$AC$47-'[1]Outside Edges'!$B74)&gt;=5,'[1]Outside Edges'!$P74="Yes"),"Yes","No")</f>
        <v>No</v>
      </c>
      <c r="AU75" s="86" t="str">
        <f>IF(AND((RIGHT($AU$3,2)-'[1]Miter Profiles'!$AC$48-'[1]Outside Edges'!$B74)&gt;=5,'[1]Outside Edges'!$P74="Yes"),"Yes","No")</f>
        <v>No</v>
      </c>
      <c r="AV75" s="11" t="str">
        <f>IF(AND((RIGHT($AV$3,2)-'[1]Miter Profiles'!$AC$49-'[1]Outside Edges'!$B74)&gt;=5,'[1]Outside Edges'!$P74="Yes"),"Yes","No")</f>
        <v>No</v>
      </c>
      <c r="AW75" s="87" t="str">
        <f>IF(AND((RIGHT($AW$3,2)-'[1]Miter Profiles'!$AC$50-'[1]Outside Edges'!$B74)&gt;=5,'[1]Outside Edges'!$P74="Yes"),"Yes","No")</f>
        <v>No</v>
      </c>
      <c r="AX75" s="10" t="str">
        <f>IF(AND((RIGHT($AX$3,2)-'[1]Miter Profiles'!$AC$51-'[1]Outside Edges'!$B74)&gt;=5,'[1]Outside Edges'!$P74="Yes"),"Yes","No")</f>
        <v>No</v>
      </c>
      <c r="AY75" s="10" t="str">
        <f>IF(AND((RIGHT($AY$3,2)-'[1]Miter Profiles'!$AC$52-'[1]Outside Edges'!$B74)&gt;=5,'[1]Outside Edges'!$P74="Yes"),"Yes","No")</f>
        <v>No</v>
      </c>
      <c r="AZ75" s="85" t="str">
        <f>IF(AND((RIGHT($AZ$3,2)-'[1]Miter Profiles'!$AC$53-'[1]Outside Edges'!$B74)&gt;=5,'[1]Outside Edges'!$P74="Yes"),"Yes","No")</f>
        <v>No</v>
      </c>
      <c r="BA75" s="86" t="str">
        <f>IF(AND((RIGHT($BA$3,2)-'[1]Miter Profiles'!$AC$54-'[1]Outside Edges'!$B74)&gt;=5,'[1]Outside Edges'!$P74="Yes"),"Yes","No")</f>
        <v>No</v>
      </c>
      <c r="BB75" s="11" t="str">
        <f>IF(AND((RIGHT($BB$3,2)-'[1]Miter Profiles'!$AC$55-'[1]Outside Edges'!$B74)&gt;=5,'[1]Outside Edges'!$P74="Yes"),"Yes","No")</f>
        <v>No</v>
      </c>
      <c r="BC75" s="87" t="str">
        <f>IF(AND((RIGHT($BC$3,2)-'[1]Miter Profiles'!$AC$56-'[1]Outside Edges'!$B74)&gt;=5,'[1]Outside Edges'!$P74="Yes"),"Yes","No")</f>
        <v>No</v>
      </c>
      <c r="BD75" s="10" t="str">
        <f>IF(AND((RIGHT($BD$3,2)-'[1]Miter Profiles'!$AC$57-'[1]Outside Edges'!$B74)&gt;=5,'[1]Outside Edges'!$P74="Yes"),"Yes","No")</f>
        <v>No</v>
      </c>
      <c r="BE75" s="10" t="str">
        <f>IF(AND((RIGHT($BE$3,2)-'[1]Miter Profiles'!$AC$58-'[1]Outside Edges'!$B74)&gt;=5,'[1]Outside Edges'!$P74="Yes"),"Yes","No")</f>
        <v>No</v>
      </c>
      <c r="BF75" s="85" t="str">
        <f>IF(AND((RIGHT($BF$3,2)-'[1]Miter Profiles'!$AC$59-'[1]Outside Edges'!$B74)&gt;=5,'[1]Outside Edges'!$P74="Yes"),"Yes","No")</f>
        <v>No</v>
      </c>
      <c r="BG75" s="86" t="str">
        <f>IF(AND((RIGHT($BG$3,2)-'[1]Miter Profiles'!$AC$60-'[1]Outside Edges'!$B74)&gt;=5,'[1]Outside Edges'!$P74="Yes"),"Yes","No")</f>
        <v>No</v>
      </c>
      <c r="BH75" s="11" t="str">
        <f>IF(AND((RIGHT($BH$3,2)-'[1]Miter Profiles'!$AC$61-'[1]Outside Edges'!$B74)&gt;=5,'[1]Outside Edges'!$P74="Yes"),"Yes","No")</f>
        <v>No</v>
      </c>
      <c r="BI75" s="87" t="str">
        <f>IF(AND((RIGHT($BI$3,2)-'[1]Miter Profiles'!$AC$62-'[1]Outside Edges'!$B74)&gt;=5,'[1]Outside Edges'!$P74="Yes"),"Yes","No")</f>
        <v>No</v>
      </c>
      <c r="BJ75" s="10" t="str">
        <f>IF(AND((RIGHT($BJ$3,2)-'[1]Miter Profiles'!$AC$63-'[1]Outside Edges'!$B74)&gt;=5,'[1]Outside Edges'!$P74="Yes"),"Yes","No")</f>
        <v>No</v>
      </c>
      <c r="BK75" s="10" t="str">
        <f>IF(AND((RIGHT($BK$3,2)-'[1]Miter Profiles'!$AC$64-'[1]Outside Edges'!$B74)&gt;=5,'[1]Outside Edges'!$P74="Yes"),"Yes","No")</f>
        <v>No</v>
      </c>
      <c r="BL75" s="85" t="str">
        <f>IF(AND((RIGHT($BL$3,2)-'[1]Miter Profiles'!$AC$65-'[1]Outside Edges'!$B74)&gt;=5,'[1]Outside Edges'!$P74="Yes"),"Yes","No")</f>
        <v>No</v>
      </c>
      <c r="BM75" s="86" t="str">
        <f>IF(AND((RIGHT($BM$3,2)-'[1]Miter Profiles'!$AC$66-'[1]Outside Edges'!$B74)&gt;=5,'[1]Outside Edges'!$P74="Yes"),"Yes","No")</f>
        <v>No</v>
      </c>
      <c r="BN75" s="11" t="str">
        <f>IF(AND((RIGHT($BN$3,2)-'[1]Miter Profiles'!$AC$67-'[1]Outside Edges'!$B74)&gt;=5,'[1]Outside Edges'!$P74="Yes"),"Yes","No")</f>
        <v>No</v>
      </c>
      <c r="BO75" s="87" t="str">
        <f>IF(AND((RIGHT($BO$3,2)-'[1]Miter Profiles'!$AC$68-'[1]Outside Edges'!$B74)&gt;=5,'[1]Outside Edges'!$P74="Yes"),"Yes","No")</f>
        <v>No</v>
      </c>
      <c r="BP75" s="10" t="str">
        <f>IF(AND((RIGHT($BP$3,2)-'[1]Miter Profiles'!$AC$69-'[1]Outside Edges'!$B74)&gt;=5,'[1]Outside Edges'!$P74="Yes"),"Yes","No")</f>
        <v>No</v>
      </c>
      <c r="BQ75" s="10" t="str">
        <f>IF(AND((RIGHT($BQ$3,2)-'[1]Miter Profiles'!$AC$70-'[1]Outside Edges'!$B74)&gt;=5,'[1]Outside Edges'!$P74="Yes"),"Yes","No")</f>
        <v>No</v>
      </c>
      <c r="BR75" s="85" t="str">
        <f>IF(AND((RIGHT($BR$3,2)-'[1]Miter Profiles'!$AC$71-'[1]Outside Edges'!$B74)&gt;=5,'[1]Outside Edges'!$P74="Yes"),"Yes","No")</f>
        <v>No</v>
      </c>
      <c r="BS75" s="86" t="str">
        <f>IF(AND((RIGHT($BS$3,2)-'[1]Miter Profiles'!$AC$72-'[1]Outside Edges'!$B74)&gt;=5,'[1]Outside Edges'!$P74="Yes"),"Yes","No")</f>
        <v>No</v>
      </c>
      <c r="BT75" s="11" t="str">
        <f>IF(AND((RIGHT($BT$3,2)-'[1]Miter Profiles'!$AC$73-'[1]Outside Edges'!$B74)&gt;=5,'[1]Outside Edges'!$P74="Yes"),"Yes","No")</f>
        <v>No</v>
      </c>
      <c r="BU75" s="87" t="str">
        <f>IF(AND((RIGHT($BU$3,2)-'[1]Miter Profiles'!$AC$74-'[1]Outside Edges'!$B74)&gt;=5,'[1]Outside Edges'!$P74="Yes"),"Yes","No")</f>
        <v>No</v>
      </c>
      <c r="BV75" s="10" t="str">
        <f>IF(AND((RIGHT($BV$3,2)-'[1]Miter Profiles'!$AC$75-'[1]Outside Edges'!$B74)&gt;=5,'[1]Outside Edges'!$P74="Yes"),"Yes","No")</f>
        <v>No</v>
      </c>
      <c r="BW75" s="10" t="str">
        <f>IF(AND((RIGHT($BW$3,2)-'[1]Miter Profiles'!$AC$76-'[1]Outside Edges'!$B74)&gt;=5,'[1]Outside Edges'!$P74="Yes"),"Yes","No")</f>
        <v>No</v>
      </c>
      <c r="BX75" s="85" t="str">
        <f>IF(AND((RIGHT($BX$3,2)-'[1]Miter Profiles'!$AC$77-'[1]Outside Edges'!$B74)&gt;=5,'[1]Outside Edges'!$P74="Yes"),"Yes","No")</f>
        <v>No</v>
      </c>
      <c r="BY75" s="86" t="str">
        <f>IF(AND((RIGHT($BY$3,2)-'[1]Miter Profiles'!$AC$78-'[1]Outside Edges'!$B74)&gt;=5,'[1]Outside Edges'!$P74="Yes"),"Yes","No")</f>
        <v>No</v>
      </c>
      <c r="BZ75" s="11" t="str">
        <f>IF(AND((RIGHT($BZ$3,2)-'[1]Miter Profiles'!$AC$79-'[1]Outside Edges'!$B74)&gt;=5,'[1]Outside Edges'!$P74="Yes"),"Yes","No")</f>
        <v>No</v>
      </c>
      <c r="CA75" s="87" t="str">
        <f>IF(AND((RIGHT($CA$3,2)-'[1]Miter Profiles'!$AC$80-'[1]Outside Edges'!$B74)&gt;=5,'[1]Outside Edges'!$P74="Yes"),"Yes","No")</f>
        <v>No</v>
      </c>
      <c r="CB75" s="10" t="str">
        <f>IF(AND((RIGHT($CB$3,2)-'[1]Miter Profiles'!$AC$81-'[1]Outside Edges'!$B74)&gt;=5,'[1]Outside Edges'!$P74="Yes"),"Yes","No")</f>
        <v>No</v>
      </c>
      <c r="CC75" s="10" t="str">
        <f>IF(AND((RIGHT($CC$3,2)-'[1]Miter Profiles'!$AC$82-'[1]Outside Edges'!$B74)&gt;=5,'[1]Outside Edges'!$P74="Yes"),"Yes","No")</f>
        <v>No</v>
      </c>
      <c r="CD75" s="85" t="str">
        <f>IF(AND((RIGHT($CD$3,2)-'[1]Miter Profiles'!$AC$83-'[1]Outside Edges'!$B74)&gt;=5,'[1]Outside Edges'!$P74="Yes"),"Yes","No")</f>
        <v>No</v>
      </c>
      <c r="CE75" s="86" t="str">
        <f>IF(AND((RIGHT($CE$3,2)-'[1]Miter Profiles'!$AC$84-'[1]Outside Edges'!$B74)&gt;=5,'[1]Outside Edges'!$P74="Yes"),"Yes","No")</f>
        <v>No</v>
      </c>
      <c r="CF75" s="11" t="str">
        <f>IF(AND((RIGHT($CF$3,2)-'[1]Miter Profiles'!$AC$85-'[1]Outside Edges'!$B74)&gt;=5,'[1]Outside Edges'!$P74="Yes"),"Yes","No")</f>
        <v>No</v>
      </c>
      <c r="CG75" s="87" t="str">
        <f>IF(AND((RIGHT($CG$3,2)-'[1]Miter Profiles'!$AC$86-'[1]Outside Edges'!$B74)&gt;=5,'[1]Outside Edges'!$P74="Yes"),"Yes","No")</f>
        <v>No</v>
      </c>
      <c r="CH75" s="10" t="str">
        <f>IF(AND((RIGHT($CH$3,2)-'[1]Miter Profiles'!$AC$87-'[1]Outside Edges'!$B74)&gt;=5,'[1]Outside Edges'!$P74="Yes"),"Yes","No")</f>
        <v>No</v>
      </c>
      <c r="CI75" s="10" t="str">
        <f>IF(AND((RIGHT($CI$3,2)-'[1]Miter Profiles'!$AC$88-'[1]Outside Edges'!$B74)&gt;=5,'[1]Outside Edges'!$P74="Yes"),"Yes","No")</f>
        <v>No</v>
      </c>
      <c r="CJ75" s="85" t="str">
        <f>IF(AND((RIGHT($CJ$3,2)-'[1]Miter Profiles'!$AC$89-'[1]Outside Edges'!$B74)&gt;=5,'[1]Outside Edges'!$P74="Yes"),"Yes","No")</f>
        <v>No</v>
      </c>
      <c r="CK75" s="86" t="str">
        <f>IF(AND((RIGHT($CK$3,2)-'[1]Miter Profiles'!$AC$90-'[1]Outside Edges'!$B74)&gt;=5,'[1]Outside Edges'!$P74="Yes"),"Yes","No")</f>
        <v>No</v>
      </c>
      <c r="CL75" s="11" t="str">
        <f>IF(AND((RIGHT($CL$3,2)-'[1]Miter Profiles'!$AC$91-'[1]Outside Edges'!$B74)&gt;=5,'[1]Outside Edges'!$P74="Yes"),"Yes","No")</f>
        <v>No</v>
      </c>
      <c r="CM75" s="87" t="str">
        <f>IF(AND((RIGHT($CM$3,2)-'[1]Miter Profiles'!$AC$92-'[1]Outside Edges'!$B74)&gt;=5,'[1]Outside Edges'!$P74="Yes"),"Yes","No")</f>
        <v>No</v>
      </c>
      <c r="CN75" s="10" t="str">
        <f>IF(AND((RIGHT(CN$3,2)-'[1]Miter Profiles'!$AC$93-'[1]Outside Edges'!$B74)&gt;=5,'[1]Outside Edges'!$P74="Yes"),"Yes","No")</f>
        <v>No</v>
      </c>
      <c r="CO75" s="10" t="str">
        <f>IF(AND((RIGHT(CO$3,2)-'[1]Miter Profiles'!$AC$94-'[1]Outside Edges'!$B74)&gt;=5,'[1]Outside Edges'!$P74="Yes"),"Yes","No")</f>
        <v>No</v>
      </c>
      <c r="CP75" s="85" t="str">
        <f>IF(AND((RIGHT(CP$3,2)-'[1]Miter Profiles'!$AC$95-'[1]Outside Edges'!$B74)&gt;=5,'[1]Outside Edges'!$P74="Yes"),"Yes","No")</f>
        <v>No</v>
      </c>
      <c r="CQ75" s="86" t="str">
        <f>IF(AND((RIGHT(CQ$3,2)-'[1]Miter Profiles'!$AC$96-'[1]Outside Edges'!$B74)&gt;=5,'[1]Outside Edges'!$P74="Yes"),"Yes","No")</f>
        <v>No</v>
      </c>
      <c r="CR75" s="11" t="str">
        <f>IF(AND((RIGHT(CR$3,2)-'[1]Miter Profiles'!$AC$97-'[1]Outside Edges'!$B74)&gt;=5,'[1]Outside Edges'!$P74="Yes"),"Yes","No")</f>
        <v>No</v>
      </c>
      <c r="CS75" s="87" t="str">
        <f>IF(AND((RIGHT(CS$3,2)-'[1]Miter Profiles'!$AC$98-'[1]Outside Edges'!$B74)&gt;=5,'[1]Outside Edges'!$P74="Yes"),"Yes","No")</f>
        <v>No</v>
      </c>
      <c r="CT75" s="10" t="str">
        <f>IF(AND((RIGHT($CT$3,2)-'[1]Miter Profiles'!$AC$99-'[1]Outside Edges'!$B74)&gt;=5,'[1]Outside Edges'!$P74="Yes"),"Yes","No")</f>
        <v>No</v>
      </c>
      <c r="CU75" s="10" t="str">
        <f>IF(AND((RIGHT($CU$3,2)-'[1]Miter Profiles'!$AC$100-'[1]Outside Edges'!$B74)&gt;=5,'[1]Outside Edges'!$P74="Yes"),"Yes","No")</f>
        <v>No</v>
      </c>
      <c r="CV75" s="85" t="str">
        <f>IF(AND((RIGHT($CV$3,2)-'[1]Miter Profiles'!$AC$101-'[1]Outside Edges'!$B74)&gt;=5,'[1]Outside Edges'!$P74="Yes"),"Yes","No")</f>
        <v>No</v>
      </c>
      <c r="CW75" s="86" t="str">
        <f>IF(AND((RIGHT($CW$3,2)-'[1]Miter Profiles'!$AC$102-'[1]Outside Edges'!$B74)&gt;=5,'[1]Outside Edges'!$P74="Yes"),"Yes","No")</f>
        <v>No</v>
      </c>
      <c r="CX75" s="11" t="str">
        <f>IF(AND((RIGHT($CX$3,2)-'[1]Miter Profiles'!$AC$103-'[1]Outside Edges'!$B74)&gt;=5,'[1]Outside Edges'!$P74="Yes"),"Yes","No")</f>
        <v>No</v>
      </c>
      <c r="CY75" s="87" t="str">
        <f>IF(AND((RIGHT($CY$3,2)-'[1]Miter Profiles'!$AC$104-'[1]Outside Edges'!$B74)&gt;=5,'[1]Outside Edges'!$P74="Yes"),"Yes","No")</f>
        <v>No</v>
      </c>
      <c r="CZ75" s="10" t="str">
        <f>IF(AND((RIGHT($CZ$3,2)-'[1]Miter Profiles'!$AC$105-'[1]Outside Edges'!$B74)&gt;=5,'[1]Outside Edges'!$P74="Yes"),"Yes","No")</f>
        <v>No</v>
      </c>
      <c r="DA75" s="10" t="str">
        <f>IF(AND((RIGHT($DA$3,2)-'[1]Miter Profiles'!$AC$106-'[1]Outside Edges'!$B74)&gt;=5,'[1]Outside Edges'!$P74="Yes"),"Yes","No")</f>
        <v>No</v>
      </c>
      <c r="DB75" s="85" t="str">
        <f>IF(AND((RIGHT($DB$3,2)-'[1]Miter Profiles'!$AC$107-'[1]Outside Edges'!$B74)&gt;=5,'[1]Outside Edges'!$P74="Yes"),"Yes","No")</f>
        <v>No</v>
      </c>
      <c r="DC75" s="86" t="str">
        <f>IF(AND((RIGHT($DC$3,2)-'[1]Miter Profiles'!$AC$108-'[1]Outside Edges'!$B74)&gt;=5,'[1]Outside Edges'!$P74="Yes"),"Yes","No")</f>
        <v>No</v>
      </c>
      <c r="DD75" s="11" t="str">
        <f>IF(AND((RIGHT($DD$3,2)-'[1]Miter Profiles'!$AC$109-'[1]Outside Edges'!$B74)&gt;=5,'[1]Outside Edges'!$P74="Yes"),"Yes","No")</f>
        <v>No</v>
      </c>
      <c r="DE75" s="87" t="str">
        <f>IF(AND((RIGHT($DE$3,2)-'[1]Miter Profiles'!$AC$110-'[1]Outside Edges'!$B74)&gt;=5,'[1]Outside Edges'!$P74="Yes"),"Yes","No")</f>
        <v>No</v>
      </c>
      <c r="DF75" s="10" t="str">
        <f>IF(AND((RIGHT($DF$3,2)-'[1]Miter Profiles'!$AC$111-'[1]Outside Edges'!$B74)&gt;=5,'[1]Outside Edges'!$P74="Yes"),"Yes","No")</f>
        <v>No</v>
      </c>
      <c r="DG75" s="10" t="str">
        <f>IF(AND((RIGHT($DG$3,2)-'[1]Miter Profiles'!$AC$112-'[1]Outside Edges'!$B74)&gt;=5,'[1]Outside Edges'!$P74="Yes"),"Yes","No")</f>
        <v>No</v>
      </c>
      <c r="DH75" s="85" t="str">
        <f>IF(AND((RIGHT($DH$3,2)-'[1]Miter Profiles'!$AC$113-'[1]Outside Edges'!$B74)&gt;=5,'[1]Outside Edges'!$P74="Yes"),"Yes","No")</f>
        <v>No</v>
      </c>
      <c r="DI75" s="86" t="str">
        <f>IF(AND((RIGHT($DI$3,2)-'[1]Miter Profiles'!$AC$114-'[1]Outside Edges'!$B74)&gt;=5,'[1]Outside Edges'!$P74="Yes"),"Yes","No")</f>
        <v>No</v>
      </c>
      <c r="DJ75" s="11" t="str">
        <f>IF(AND((RIGHT($DJ$3,2)-'[1]Miter Profiles'!$AC$115-'[1]Outside Edges'!$B74)&gt;=5,'[1]Outside Edges'!$P74="Yes"),"Yes","No")</f>
        <v>No</v>
      </c>
      <c r="DK75" s="87" t="str">
        <f>IF(AND((RIGHT($DK$3,2)-'[1]Miter Profiles'!$AC$116-'[1]Outside Edges'!$B74)&gt;=5,'[1]Outside Edges'!$P74="Yes"),"Yes","No")</f>
        <v>No</v>
      </c>
      <c r="DL75" s="10" t="str">
        <f>IF(AND((RIGHT($DL$3,2)-'[1]Miter Profiles'!$AC$117-'[1]Outside Edges'!$B74)&gt;=5,'[1]Outside Edges'!$P74="Yes"),"Yes","No")</f>
        <v>No</v>
      </c>
      <c r="DM75" s="10" t="str">
        <f>IF(AND((RIGHT($DM$3,2)-'[1]Miter Profiles'!$AC$118-'[1]Outside Edges'!$B74)&gt;=5,'[1]Outside Edges'!$P74="Yes"),"Yes","No")</f>
        <v>No</v>
      </c>
      <c r="DN75" s="85" t="str">
        <f>IF(AND((RIGHT($DN$3,2)-'[1]Miter Profiles'!$AC$119-'[1]Outside Edges'!$B74)&gt;=5,'[1]Outside Edges'!$P74="Yes"),"Yes","No")</f>
        <v>No</v>
      </c>
      <c r="DO75" s="86" t="str">
        <f>IF(AND((RIGHT($DO$3,2)-'[1]Miter Profiles'!$AC$120-'[1]Outside Edges'!$B74)&gt;=5,'[1]Outside Edges'!$P74="Yes"),"Yes","No")</f>
        <v>No</v>
      </c>
      <c r="DP75" s="11" t="str">
        <f>IF(AND((RIGHT($DP$3,2)-'[1]Miter Profiles'!$AC$121-'[1]Outside Edges'!$B74)&gt;=5,'[1]Outside Edges'!$P74="Yes"),"Yes","No")</f>
        <v>No</v>
      </c>
      <c r="DQ75" s="87" t="str">
        <f>IF(AND((RIGHT($DQ$3,2)-'[1]Miter Profiles'!$AC$122-'[1]Outside Edges'!$B74)&gt;=5,'[1]Outside Edges'!$P74="Yes"),"Yes","No")</f>
        <v>No</v>
      </c>
      <c r="DR75" s="10" t="str">
        <f>IF(AND((RIGHT($DR$3,2)-'[1]Miter Profiles'!$AC$123-'[1]Outside Edges'!$B74)&gt;=5,'[1]Outside Edges'!$P74="Yes"),"Yes","No")</f>
        <v>No</v>
      </c>
      <c r="DS75" s="10" t="str">
        <f>IF(AND((RIGHT($DS$3,2)-'[1]Miter Profiles'!$AC$124-'[1]Outside Edges'!$B74)&gt;=5,'[1]Outside Edges'!$P74="Yes"),"Yes","No")</f>
        <v>No</v>
      </c>
      <c r="DT75" s="85" t="str">
        <f>IF(AND((RIGHT($DT$3,2)-'[1]Miter Profiles'!$AC$125-'[1]Outside Edges'!$B74)&gt;=5,'[1]Outside Edges'!$P74="Yes"),"Yes","No")</f>
        <v>No</v>
      </c>
      <c r="DU75" s="86" t="str">
        <f>IF(AND((RIGHT($DU$3,2)-'[1]Miter Profiles'!$AC$126-'[1]Outside Edges'!$B74)&gt;=5,'[1]Outside Edges'!$P74="Yes"),"Yes","No")</f>
        <v>No</v>
      </c>
      <c r="DV75" s="11" t="str">
        <f>IF(AND((RIGHT($DV$3,2)-'[1]Miter Profiles'!$AC$127-'[1]Outside Edges'!$B74)&gt;=5,'[1]Outside Edges'!$P74="Yes"),"Yes","No")</f>
        <v>No</v>
      </c>
      <c r="DW75" s="87" t="str">
        <f>IF(AND((RIGHT($DW$3,2)-'[1]Miter Profiles'!$AC$128-'[1]Outside Edges'!$B74)&gt;=5,'[1]Outside Edges'!$P74="Yes"),"Yes","No")</f>
        <v>No</v>
      </c>
      <c r="DX75" s="10" t="str">
        <f>IF(AND((RIGHT($DX$3,2)-'[1]Miter Profiles'!$AC$129-'[1]Outside Edges'!$B74)&gt;=5,'[1]Outside Edges'!$P74="Yes"),"Yes","No")</f>
        <v>No</v>
      </c>
      <c r="DY75" s="10" t="str">
        <f>IF(AND((RIGHT($DY$3,2)-'[1]Miter Profiles'!$AC$130-'[1]Outside Edges'!$B74)&gt;=5,'[1]Outside Edges'!$P74="Yes"),"Yes","No")</f>
        <v>No</v>
      </c>
      <c r="DZ75" s="85" t="str">
        <f>IF(AND((RIGHT($DZ$3,2)-'[1]Miter Profiles'!$AC$131-'[1]Outside Edges'!$B74)&gt;=5,'[1]Outside Edges'!$P74="Yes"),"Yes","No")</f>
        <v>No</v>
      </c>
      <c r="EA75" s="90" t="str">
        <f>IF(AND((RIGHT($EA$3,2)-'[1]Miter Profiles'!$AC$132-'[1]Outside Edges'!$B74)&gt;=5,'[1]Outside Edges'!$P74="Yes"),"Yes","No")</f>
        <v>No</v>
      </c>
      <c r="EB75" s="104" t="str">
        <f>IF(AND((RIGHT($EB$3,2)-'[1]Miter Profiles'!$AC$133-'[1]Outside Edges'!$B74)&gt;=5,'[1]Outside Edges'!$P74="Yes"),"Yes","No")</f>
        <v>No</v>
      </c>
      <c r="EC75" s="109" t="str">
        <f>IF(AND((RIGHT($EC$3,2)-'[1]Miter Profiles'!$AC$134-'[1]Outside Edges'!$B74)&gt;=5,'[1]Outside Edges'!$P74="Yes"),"Yes","No")</f>
        <v>No</v>
      </c>
      <c r="ED75" s="115" t="str">
        <f>IF(AND((RIGHT($ED$3,2)-'[1]Miter Profiles'!$AC$135-'[1]Outside Edges'!$B74)&gt;=5,'[1]Outside Edges'!$P74="Yes"),"Yes","No")</f>
        <v>No</v>
      </c>
      <c r="EE75" s="112" t="str">
        <f>IF(AND((RIGHT($EE$3,2)-'[1]Miter Profiles'!$AC$136-'[1]Outside Edges'!$B74)&gt;=5,'[1]Outside Edges'!$P74="Yes"),"Yes","No")</f>
        <v>No</v>
      </c>
      <c r="EF75" s="85" t="str">
        <f>IF(AND((RIGHT($EF$3,2)-'[1]Miter Profiles'!$AC$137-'[1]Outside Edges'!$B74)&gt;=5,'[1]Outside Edges'!$P74="Yes"),"Yes","No")</f>
        <v>No</v>
      </c>
      <c r="EG75" s="10" t="str">
        <f>IF(AND((RIGHT($EG$3,2)-'[1]Miter Profiles'!$AC$138-'[1]Outside Edges'!$B74)&gt;=5,'[1]Outside Edges'!$P74="Yes"),"Yes","No")</f>
        <v>No</v>
      </c>
      <c r="EH75" s="90" t="str">
        <f>IF(AND((RIGHT($EH$3,2)-'[1]Miter Profiles'!$AC$139-'[1]Outside Edges'!$B74)&gt;=5,'[1]Outside Edges'!$P74="Yes"),"Yes","No")</f>
        <v>No</v>
      </c>
      <c r="EI75" s="120" t="str">
        <f>IF(AND((RIGHT($EI$3,2)-'[1]Miter Profiles'!$AC$140-'[1]Outside Edges'!$B74)&gt;=5,'[1]Outside Edges'!$P74="Yes"),"Yes","No")</f>
        <v>No</v>
      </c>
      <c r="EJ75" s="123" t="str">
        <f>IF(AND((RIGHT($EJ$3,2)-'[1]Miter Profiles'!$AC$141-'[1]Outside Edges'!$B74)&gt;=5,'[1]Outside Edges'!$P74="Yes"),"Yes","No")</f>
        <v>No</v>
      </c>
      <c r="EK75" s="123" t="str">
        <f>IF(AND((RIGHT($EK$3,2)-'[1]Miter Profiles'!$AC$142-'[1]Outside Edges'!$B74)&gt;=5,'[1]Outside Edges'!$P74="Yes"),"Yes","No")</f>
        <v>No</v>
      </c>
      <c r="EL75" s="115" t="str">
        <f>IF(AND((RIGHT($EL$3,2)-'[1]Miter Profiles'!$AC$143-'[1]Outside Edges'!$B74)&gt;=5,'[1]Outside Edges'!$P74="Yes"),"Yes","No")</f>
        <v>No</v>
      </c>
      <c r="EM75" s="128" t="str">
        <f>IF(AND((RIGHT($EM$3,2)-'[1]Miter Profiles'!$AC$144-'[1]Outside Edges'!$B74)&gt;=5,'[1]Outside Edges'!$P74="Yes"),"Yes","No")</f>
        <v>No</v>
      </c>
      <c r="EN75" s="10" t="str">
        <f>IF(AND((RIGHT($EN$3,2)-'[1]Miter Profiles'!$AC$145-'[1]Outside Edges'!$B74)&gt;=5,'[1]Outside Edges'!$P74="Yes"),"Yes","No")</f>
        <v>No</v>
      </c>
      <c r="EO75" s="90" t="str">
        <f>IF(AND((RIGHT($EO$3,2)-'[1]Miter Profiles'!$AC$146-'[1]Outside Edges'!$B74)&gt;=5,'[1]Outside Edges'!$P74="Yes"),"Yes","No")</f>
        <v>No</v>
      </c>
      <c r="EP75" s="123" t="str">
        <f>IF(AND((RIGHT($EP$3,2)-'[1]Miter Profiles'!$AC$147-'[1]Outside Edges'!$B74)&gt;=5,'[1]Outside Edges'!$P74="Yes"),"Yes","No")</f>
        <v>No</v>
      </c>
      <c r="EQ75" s="123" t="str">
        <f>IF(AND((RIGHT($EQ$3,2)-'[1]Miter Profiles'!$AC$148-'[1]Outside Edges'!$B74)&gt;=5,'[1]Outside Edges'!$P74="Yes"),"Yes","No")</f>
        <v>No</v>
      </c>
      <c r="ER75" s="115" t="str">
        <f>IF(AND((RIGHT($ER$3,2)-'[1]Miter Profiles'!$AC$149-'[1]Outside Edges'!$B74)&gt;=5,'[1]Outside Edges'!$P74="Yes"),"Yes","No")</f>
        <v>No</v>
      </c>
      <c r="ES75" s="128" t="str">
        <f>IF(AND((RIGHT($ES$3,2)-'[1]Miter Profiles'!$AC$150-'[1]Outside Edges'!$B74)&gt;=5,'[1]Outside Edges'!$P74="Yes"),"Yes","No")</f>
        <v>No</v>
      </c>
      <c r="ET75" s="10" t="str">
        <f>IF(AND((RIGHT($ET$3,2)-'[1]Miter Profiles'!$AC$151-'[1]Outside Edges'!$B74)&gt;=5,'[1]Outside Edges'!$P74="Yes"),"Yes","No")</f>
        <v>No</v>
      </c>
      <c r="EU75" s="90" t="str">
        <f>IF(AND((RIGHT($EU$3,2)-'[1]Miter Profiles'!$AC$152-'[1]Outside Edges'!$B74)&gt;=5,'[1]Outside Edges'!$P74="Yes"),"Yes","No")</f>
        <v>No</v>
      </c>
      <c r="EV75" s="123" t="str">
        <f>IF(AND((RIGHT($EV$3,2)-'[1]Miter Profiles'!$AC$153-'[1]Outside Edges'!$B74)&gt;=5,'[1]Outside Edges'!$P74="Yes"),"Yes","No")</f>
        <v>No</v>
      </c>
      <c r="EW75" s="123" t="str">
        <f>IF(AND((RIGHT($EW$3,2)-'[1]Miter Profiles'!$AC$154-'[1]Outside Edges'!$B74)&gt;=5,'[1]Outside Edges'!$P74="Yes"),"Yes","No")</f>
        <v>No</v>
      </c>
      <c r="EX75" s="115" t="str">
        <f>IF(AND((RIGHT($EX$3,2)-'[1]Miter Profiles'!$AC$155-'[1]Outside Edges'!$B74)&gt;=5,'[1]Outside Edges'!$P74="Yes"),"Yes","No")</f>
        <v>No</v>
      </c>
      <c r="EY75" s="128" t="str">
        <f>IF(AND((RIGHT($EY$3,2)-'[1]Miter Profiles'!$AC$156-'[1]Outside Edges'!$B74)&gt;=5,'[1]Outside Edges'!$P74="Yes"),"Yes","No")</f>
        <v>No</v>
      </c>
      <c r="EZ75" s="10" t="str">
        <f>IF(AND((RIGHT($EZ$3,2)-'[1]Miter Profiles'!$AC$157-'[1]Outside Edges'!$B74)&gt;=5,'[1]Outside Edges'!$P74="Yes"),"Yes","No")</f>
        <v>No</v>
      </c>
      <c r="FA75" s="90" t="str">
        <f>IF(AND((RIGHT($FA$3,2)-'[1]Miter Profiles'!$AC$158-'[1]Outside Edges'!$B74)&gt;=5,'[1]Outside Edges'!$P74="Yes"),"Yes","No")</f>
        <v>No</v>
      </c>
      <c r="FB75" s="123" t="str">
        <f>IF(AND((RIGHT($FB$3,2)-'[1]Miter Profiles'!$AC$159-'[1]Outside Edges'!$B74)&gt;=5,'[1]Outside Edges'!$P74="Yes"),"Yes","No")</f>
        <v>No</v>
      </c>
      <c r="FC75" s="123" t="str">
        <f>IF(AND((RIGHT($FC$3,2)-'[1]Miter Profiles'!$AC$160-'[1]Outside Edges'!$B74)&gt;=5,'[1]Outside Edges'!$P74="Yes"),"Yes","No")</f>
        <v>No</v>
      </c>
      <c r="FD75" s="115" t="str">
        <f>IF(AND((RIGHT($FD$3,2)-'[1]Miter Profiles'!$AC$161-'[1]Outside Edges'!$B74)&gt;=5,'[1]Outside Edges'!$P74="Yes"),"Yes","No")</f>
        <v>No</v>
      </c>
      <c r="FE75" s="128" t="str">
        <f>IF(AND((RIGHT($FE$3,2)-'[1]Miter Profiles'!$AC$162-'[1]Outside Edges'!$B74)&gt;=5,'[1]Outside Edges'!$P74="Yes"),"Yes","No")</f>
        <v>No</v>
      </c>
      <c r="FF75" s="10" t="str">
        <f>IF(AND((RIGHT($FF$3,2)-'[1]Miter Profiles'!$AC$163-'[1]Outside Edges'!$B74)&gt;=5,'[1]Outside Edges'!$P74="Yes"),"Yes","No")</f>
        <v>No</v>
      </c>
      <c r="FG75" s="90" t="str">
        <f>IF(AND((RIGHT($FG$3,2)-'[1]Miter Profiles'!$AC$164-'[1]Outside Edges'!$B74)&gt;=5,'[1]Outside Edges'!$P74="Yes"),"Yes","No")</f>
        <v>No</v>
      </c>
      <c r="FH75" s="123" t="str">
        <f>IF(AND((RIGHT($FH$3,2)-'[1]Miter Profiles'!$AC$165-'[1]Outside Edges'!$B74)&gt;=5,'[1]Outside Edges'!$P74="Yes"),"Yes","No")</f>
        <v>No</v>
      </c>
      <c r="FI75" s="123" t="str">
        <f>IF(AND((RIGHT($FI$3,2)-'[1]Miter Profiles'!$AC$166-'[1]Outside Edges'!$B74)&gt;=5,'[1]Outside Edges'!$P74="Yes"),"Yes","No")</f>
        <v>No</v>
      </c>
      <c r="FJ75" s="115" t="str">
        <f>IF(AND((RIGHT($FJ$3,2)-'[1]Miter Profiles'!$AC$167-'[1]Outside Edges'!$B74)&gt;=5,'[1]Outside Edges'!$P74="Yes"),"Yes","No")</f>
        <v>No</v>
      </c>
      <c r="FK75" s="128" t="str">
        <f>IF(AND((RIGHT($FK$3,2)-'[1]Miter Profiles'!$AC$168-'[1]Outside Edges'!$B74)&gt;=5,'[1]Outside Edges'!$P74="Yes"),"Yes","No")</f>
        <v>No</v>
      </c>
      <c r="FL75" s="10" t="str">
        <f>IF(AND((RIGHT($FL$3,2)-'[1]Miter Profiles'!$AC$169-'[1]Outside Edges'!$B74)&gt;=5,'[1]Outside Edges'!$P74="Yes"),"Yes","No")</f>
        <v>No</v>
      </c>
      <c r="FM75" s="90" t="str">
        <f>IF(AND((RIGHT($FM$3,2)-'[1]Miter Profiles'!$AC$170-'[1]Outside Edges'!$B74)&gt;=5,'[1]Outside Edges'!$P74="Yes"),"Yes","No")</f>
        <v>No</v>
      </c>
      <c r="FN75" s="123" t="str">
        <f>IF(AND((RIGHT($FN$3,2)-'[1]Miter Profiles'!$AC$171-'[1]Outside Edges'!$B74)&gt;=5,'[1]Outside Edges'!$P74="Yes"),"Yes","No")</f>
        <v>No</v>
      </c>
      <c r="FO75" s="123" t="str">
        <f>IF(AND((RIGHT($FO$3,2)-'[1]Miter Profiles'!$AC$172-'[1]Outside Edges'!$B74)&gt;=5,'[1]Outside Edges'!$P74="Yes"),"Yes","No")</f>
        <v>No</v>
      </c>
      <c r="FP75" s="115" t="str">
        <f>IF(AND((RIGHT($FP$3,2)-'[1]Miter Profiles'!$AC$173-'[1]Outside Edges'!$B74)&gt;=5,'[1]Outside Edges'!$P74="Yes"),"Yes","No")</f>
        <v>No</v>
      </c>
      <c r="FQ75" s="128" t="str">
        <f>IF(AND((RIGHT($FQ$3,2)-'[1]Miter Profiles'!$AC$174-'[1]Outside Edges'!$B74)&gt;=5,'[1]Outside Edges'!$P74="Yes"),"Yes","No")</f>
        <v>No</v>
      </c>
      <c r="FR75" s="10" t="str">
        <f>IF(AND((RIGHT($FR$3,2)-'[1]Miter Profiles'!$AC$175-'[1]Outside Edges'!$B74)&gt;=5,'[1]Outside Edges'!$P74="Yes"),"Yes","No")</f>
        <v>No</v>
      </c>
      <c r="FS75" s="90" t="str">
        <f>IF(AND((RIGHT($FS$3,2)-'[1]Miter Profiles'!$AC$176-'[1]Outside Edges'!$B74)&gt;=5,'[1]Outside Edges'!$P74="Yes"),"Yes","No")</f>
        <v>No</v>
      </c>
      <c r="FT75" s="123" t="str">
        <f>IF(AND((RIGHT($FT$3,2)-'[1]Miter Profiles'!$AC$177-'[1]Outside Edges'!$B74)&gt;=5,'[1]Outside Edges'!$P74="Yes"),"Yes","No")</f>
        <v>No</v>
      </c>
      <c r="FU75" s="123" t="str">
        <f>IF(AND((RIGHT($FU$3,2)-'[1]Miter Profiles'!$AC$178-'[1]Outside Edges'!$B74)&gt;=5,'[1]Outside Edges'!$P74="Yes"),"Yes","No")</f>
        <v>No</v>
      </c>
      <c r="FV75" s="115" t="str">
        <f>IF(AND((RIGHT($V$3,2)-'[1]Miter Profiles'!$AC$179-'[1]Outside Edges'!$B74)&gt;=5,'[1]Outside Edges'!$P74="Yes"),"Yes","No")</f>
        <v>No</v>
      </c>
      <c r="FW75" s="128" t="str">
        <f>IF(AND((RIGHT($FW$3,2)-'[1]Miter Profiles'!$AC$180-'[1]Outside Edges'!$B74)&gt;=5,'[1]Outside Edges'!$P74="Yes"),"Yes","No")</f>
        <v>No</v>
      </c>
      <c r="FX75" s="269" t="str">
        <f>IF(AND((RIGHT($FX$3,2)-'[1]Miter Profiles'!$AC$181-'[1]Outside Edges'!$B74)&gt;=5,'[1]Outside Edges'!$P74="Yes"),"Yes","No")</f>
        <v>No</v>
      </c>
      <c r="FY75" s="273" t="str">
        <f>IF(AND((RIGHT($FY$3,2)-'[1]Miter Profiles'!$AC$182-'[1]Outside Edges'!$B74)&gt;=5,'[1]Outside Edges'!$P74="Yes"),"Yes","No")</f>
        <v>No</v>
      </c>
      <c r="FZ75" s="282" t="str">
        <f>IF(AND((RIGHT($FZ$3,2)-'[1]Miter Profiles'!$AC$183-'[1]Outside Edges'!$B74)&gt;=5,'[1]Outside Edges'!$P74="Yes"),"Yes","No")</f>
        <v>No</v>
      </c>
      <c r="GA75" s="283" t="str">
        <f>IF(AND((RIGHT($GA$3,2)-'[1]Miter Profiles'!$AC$184-'[1]Outside Edges'!$B74)&gt;=5,'[1]Outside Edges'!$P74="Yes"),"Yes","No")</f>
        <v>No</v>
      </c>
      <c r="GB75" s="284" t="str">
        <f>IF(AND((RIGHT($GB$3,2)-'[1]Miter Profiles'!$AC$185-'[1]Outside Edges'!$B74)&gt;=5,'[1]Outside Edges'!$P74="Yes"),"Yes","No")</f>
        <v>No</v>
      </c>
      <c r="GC75" s="275" t="str">
        <f>IF(AND((RIGHT($GC$3,2)-'[1]Miter Profiles'!$AC$186-'[1]Outside Edges'!$B74)&gt;=5,'[1]Outside Edges'!$P74="Yes"),"Yes","No")</f>
        <v>No</v>
      </c>
      <c r="GD75" s="269" t="str">
        <f>IF(AND((RIGHT($GD$3,2)-'[1]Miter Profiles'!$AC$187-'[1]Outside Edges'!$B74)&gt;=5,'[1]Outside Edges'!$P74="Yes"),"Yes","No")</f>
        <v>No</v>
      </c>
      <c r="GE75" s="273" t="str">
        <f>IF(AND((RIGHT($GE$3,2)-'[1]Miter Profiles'!$AC$188-'[1]Outside Edges'!$B74)&gt;=5,'[1]Outside Edges'!$P74="Yes"),"Yes","No")</f>
        <v>No</v>
      </c>
      <c r="GF75" s="282" t="str">
        <f>IF(AND((RIGHT($GF$3,2)-'[1]Miter Profiles'!$AC$189-'[1]Outside Edges'!$B74)&gt;=5,'[1]Outside Edges'!$P74="Yes"),"Yes","No")</f>
        <v>No</v>
      </c>
      <c r="GG75" s="283" t="str">
        <f>IF(AND((RIGHT($GG$3,2)-'[1]Miter Profiles'!$AC$190-'[1]Outside Edges'!$B74)&gt;=5,'[1]Outside Edges'!$P74="Yes"),"Yes","No")</f>
        <v>No</v>
      </c>
      <c r="GH75" s="284" t="str">
        <f>IF(AND((RIGHT($GH$3,2)-'[1]Miter Profiles'!$AC$191-'[1]Outside Edges'!$B74)&gt;=5,'[1]Outside Edges'!$P74="Yes"),"Yes","No")</f>
        <v>No</v>
      </c>
      <c r="GI75" s="275" t="str">
        <f>IF(AND((RIGHT($GI$3,2)-'[1]Miter Profiles'!$AC$192-'[1]Outside Edges'!$B74)&gt;=5,'[1]Outside Edges'!$P74="Yes"),"Yes","No")</f>
        <v>No</v>
      </c>
      <c r="GJ75" s="269" t="str">
        <f>IF(AND((RIGHT($GJ$3,2)-'[1]Miter Profiles'!$AC$193-'[1]Outside Edges'!$B74)&gt;=5,'[1]Outside Edges'!$P74="Yes"),"Yes","No")</f>
        <v>No</v>
      </c>
      <c r="GK75" s="273" t="str">
        <f>IF(AND((RIGHT($GK$3,2)-'[1]Miter Profiles'!$AC$194-'[1]Outside Edges'!$B74)&gt;=5,'[1]Outside Edges'!$P74="Yes"),"Yes","No")</f>
        <v>No</v>
      </c>
      <c r="GL75" s="282" t="str">
        <f>IF(AND((RIGHT($GL$3,2)-'[1]Miter Profiles'!$AC$195-'[1]Outside Edges'!$B74)&gt;=5,'[1]Outside Edges'!$P74="Yes"),"Yes","No")</f>
        <v>No</v>
      </c>
      <c r="GM75" s="283" t="str">
        <f>IF(AND((RIGHT($GM$3,2)-'[1]Miter Profiles'!$AC$196-'[1]Outside Edges'!$B74)&gt;=5,'[1]Outside Edges'!$P74="Yes"),"Yes","No")</f>
        <v>No</v>
      </c>
      <c r="GN75" s="284" t="str">
        <f>IF(AND((RIGHT($GN$3,2)-'[1]Miter Profiles'!$AC$197-'[1]Outside Edges'!$B74)&gt;=5,'[1]Outside Edges'!$P74="Yes"),"Yes","No")</f>
        <v>No</v>
      </c>
      <c r="GO75" s="275" t="str">
        <f>IF(AND((RIGHT($GO$3,2)-'[1]Miter Profiles'!$AC$198-'[1]Outside Edges'!$B74)&gt;=5,'[1]Outside Edges'!$P74="Yes"),"Yes","No")</f>
        <v>No</v>
      </c>
      <c r="GP75" s="269" t="str">
        <f>IF(AND((RIGHT($GP$3,2)-'[1]Miter Profiles'!$AC$199-'[1]Outside Edges'!$B74)&gt;=5,'[1]Outside Edges'!$P74="Yes"),"Yes","No")</f>
        <v>No</v>
      </c>
      <c r="GQ75" s="273" t="str">
        <f>IF(AND((RIGHT($GQ$3,2)-'[1]Miter Profiles'!$AC$200-'[1]Outside Edges'!$B74)&gt;=5,'[1]Outside Edges'!$P74="Yes"),"Yes","No")</f>
        <v>No</v>
      </c>
      <c r="GR75" s="282" t="str">
        <f>IF(AND((RIGHT($GR$3,2)-'[1]Miter Profiles'!$AC$201-'[1]Outside Edges'!$B74)&gt;=5,'[1]Outside Edges'!$P74="Yes"),"Yes","No")</f>
        <v>No</v>
      </c>
      <c r="GS75" s="283" t="str">
        <f>IF(AND((RIGHT($GS$3,2)-'[1]Miter Profiles'!$AC$202-'[1]Outside Edges'!$B74)&gt;=5,'[1]Outside Edges'!$P74="Yes"),"Yes","No")</f>
        <v>No</v>
      </c>
      <c r="GT75" s="284" t="str">
        <f>IF(AND((RIGHT($GT$3,2)-'[1]Miter Profiles'!$AC$203-'[1]Outside Edges'!$B74)&gt;=5,'[1]Outside Edges'!$P74="Yes"),"Yes","No")</f>
        <v>No</v>
      </c>
      <c r="GU75" s="275" t="str">
        <f>IF(AND((RIGHT($GU$3,2)-'[1]Miter Profiles'!$AC$204-'[1]Outside Edges'!$B74)&gt;=5,'[1]Outside Edges'!$P74="Yes"),"Yes","No")</f>
        <v>No</v>
      </c>
      <c r="GV75" s="269" t="str">
        <f>IF(AND((RIGHT($GV$3,2)-'[1]Miter Profiles'!$AC$205-'[1]Outside Edges'!$B74)&gt;=5,'[1]Outside Edges'!$P74="Yes"),"Yes","No")</f>
        <v>No</v>
      </c>
      <c r="GW75" s="273" t="str">
        <f>IF(AND((RIGHT($GW$3,2)-'[1]Miter Profiles'!$AC$206-'[1]Outside Edges'!$B74)&gt;=5,'[1]Outside Edges'!$P74="Yes"),"Yes","No")</f>
        <v>No</v>
      </c>
      <c r="GX75" s="282" t="str">
        <f>IF(AND((RIGHT($GX$3,2)-'[1]Miter Profiles'!$AC$207-'[1]Outside Edges'!$B74)&gt;=5,'[1]Outside Edges'!$P74="Yes"),"Yes","No")</f>
        <v>No</v>
      </c>
      <c r="GY75" s="283" t="str">
        <f>IF(AND((RIGHT($GY$3,2)-'[1]Miter Profiles'!$AC$208-'[1]Outside Edges'!$B74)&gt;=5,'[1]Outside Edges'!$P74="Yes"),"Yes","No")</f>
        <v>No</v>
      </c>
      <c r="GZ75" s="284" t="str">
        <f>IF(AND((RIGHT($GZ$3,2)-'[1]Miter Profiles'!$AC$209-'[1]Outside Edges'!$B74)&gt;=5,'[1]Outside Edges'!$P74="Yes"),"Yes","No")</f>
        <v>No</v>
      </c>
      <c r="HA75" s="275" t="str">
        <f>IF(AND((RIGHT($HA$3,2)-'[1]Miter Profiles'!$AC$210-'[1]Outside Edges'!$B74)&gt;=5,'[1]Outside Edges'!$P74="Yes"),"Yes","No")</f>
        <v>No</v>
      </c>
      <c r="HB75" s="269" t="str">
        <f>IF(AND((RIGHT($HB$3,2)-'[1]Miter Profiles'!$AC$211-'[1]Outside Edges'!$B74)&gt;=5,'[1]Outside Edges'!$P74="Yes"),"Yes","No")</f>
        <v>No</v>
      </c>
      <c r="HC75" s="273" t="str">
        <f>IF(AND((RIGHT($HC$3,2)-'[1]Miter Profiles'!$AC$212-'[1]Outside Edges'!$B74)&gt;=5,'[1]Outside Edges'!$P74="Yes"),"Yes","No")</f>
        <v>No</v>
      </c>
      <c r="HD75" s="282" t="str">
        <f>IF(AND((RIGHT($HD$3,2)-'[1]Miter Profiles'!$AC$213-'[1]Outside Edges'!$B74)&gt;=5,'[1]Outside Edges'!$P74="Yes"),"Yes","No")</f>
        <v>No</v>
      </c>
      <c r="HE75" s="284" t="str">
        <f>IF(AND((RIGHT($HE$3,2)-'[1]Miter Profiles'!$AC$214-'[1]Outside Edges'!$B74)&gt;=5,'[1]Outside Edges'!$P74="Yes"),"Yes","No")</f>
        <v>No</v>
      </c>
      <c r="HF75" s="275" t="str">
        <f>IF(AND((RIGHT($HF$3,2)-'[1]Miter Profiles'!$AC$215-'[1]Outside Edges'!$B74)&gt;=5,'[1]Outside Edges'!$P74="Yes"),"Yes","No")</f>
        <v>No</v>
      </c>
      <c r="HG75" s="269" t="str">
        <f>IF(AND((RIGHT($HG$3,2)-'[1]Miter Profiles'!$AC$216-'[1]Outside Edges'!$B74)&gt;=5,'[1]Outside Edges'!$P74="Yes"),"Yes","No")</f>
        <v>No</v>
      </c>
      <c r="HH75" s="273" t="str">
        <f>IF(AND((RIGHT($HH$3,2)-'[1]Miter Profiles'!$AC$217-'[1]Outside Edges'!$B74)&gt;=5,'[1]Outside Edges'!$P74="Yes"),"Yes","No")</f>
        <v>No</v>
      </c>
      <c r="HI75" s="282" t="str">
        <f>IF(AND((RIGHT($HI$3,2)-'[1]Miter Profiles'!$AC$218-'[1]Outside Edges'!$B74)&gt;=5,'[1]Outside Edges'!$P74="Yes"),"Yes","No")</f>
        <v>No</v>
      </c>
      <c r="HJ75" s="283" t="str">
        <f>IF(AND((RIGHT($HJ$3,2)-'[1]Miter Profiles'!$AC$219-'[1]Outside Edges'!$B74)&gt;=5,'[1]Outside Edges'!$P74="Yes"),"Yes","No")</f>
        <v>No</v>
      </c>
      <c r="HK75" s="284" t="str">
        <f>IF(AND((RIGHT($HK$3,2)-'[1]Miter Profiles'!$AC$220-'[1]Outside Edges'!$B74)&gt;=5,'[1]Outside Edges'!$P74="Yes"),"Yes","No")</f>
        <v>No</v>
      </c>
      <c r="HL75" s="275" t="str">
        <f>IF(AND((RIGHT($HL$3,2)-'[1]Miter Profiles'!$AC$221-'[1]Outside Edges'!$B74)&gt;=5,'[1]Outside Edges'!$P74="Yes"),"Yes","No")</f>
        <v>No</v>
      </c>
      <c r="HM75" s="269" t="str">
        <f>IF(AND((RIGHT($HM$3,2)-'[1]Miter Profiles'!$AC$222-'[1]Outside Edges'!$B74)&gt;=5,'[1]Outside Edges'!$P74="Yes"),"Yes","No")</f>
        <v>No</v>
      </c>
      <c r="HN75" s="269" t="str">
        <f>IF(AND((RIGHT($HN$3,2)-'[1]Miter Profiles'!$AC$223-'[1]Outside Edges'!$B74)&gt;=5,'[1]Outside Edges'!$P74="Yes"),"Yes","No")</f>
        <v>No</v>
      </c>
      <c r="HO75" s="283" t="str">
        <f>IF(AND((RIGHT($HO$3,2)-'[1]Miter Profiles'!$AC$224-'[1]Outside Edges'!$B74)&gt;=5,'[1]Outside Edges'!$P74="Yes"),"Yes","No")</f>
        <v>No</v>
      </c>
      <c r="HP75" s="283" t="str">
        <f>IF(AND((RIGHT($HP$3,2)-'[1]Miter Profiles'!$AC$225-'[1]Outside Edges'!$B74)&gt;=5,'[1]Outside Edges'!$P74="Yes"),"Yes","No")</f>
        <v>No</v>
      </c>
      <c r="HQ75" s="283" t="str">
        <f>IF(AND((RIGHT($HQ$3,3)-'[1]Miter Profiles'!$AC$226-'[1]Outside Edges'!$B74)&gt;=5,'[1]Outside Edges'!$P74="Yes"),"Yes","No")</f>
        <v>No</v>
      </c>
      <c r="HR75" s="283" t="str">
        <f>IF(AND((RIGHT($HR$3,2)-'[1]Miter Profiles'!$AC$227-'[1]Outside Edges'!$B74)&gt;=5,'[1]Outside Edges'!$P74="Yes"),"Yes","No")</f>
        <v>No</v>
      </c>
      <c r="HS75" s="269" t="str">
        <f>IF(AND((RIGHT($HS$3,2)-'[1]Miter Profiles'!$AC$228-'[1]Outside Edges'!$B74)&gt;=5,'[1]Outside Edges'!$P74="Yes"),"Yes","No")</f>
        <v>No</v>
      </c>
      <c r="HT75" s="269" t="str">
        <f>IF(AND((RIGHT($HT$3,2)-'[1]Miter Profiles'!$AC$229-'[1]Outside Edges'!$B74)&gt;=5,'[1]Outside Edges'!$P74="Yes"),"Yes","No")</f>
        <v>No</v>
      </c>
      <c r="HU75" s="269" t="str">
        <f>IF(AND((RIGHT($HU$3,2)-'[1]Miter Profiles'!$AC$230-'[1]Outside Edges'!$B74)&gt;=5,'[1]Outside Edges'!$P74="Yes"),"Yes","No")</f>
        <v>No</v>
      </c>
      <c r="HV75" s="283" t="str">
        <f>IF(AND((RIGHT($HV$3,2)-'[1]Miter Profiles'!$AC$231-'[1]Outside Edges'!$B74)&gt;=5,'[1]Outside Edges'!$P74="Yes"),"Yes","No")</f>
        <v>No</v>
      </c>
      <c r="HW75" s="283" t="str">
        <f>IF(AND((RIGHT($HW$3,2)-'[1]Miter Profiles'!$AC$232-'[1]Outside Edges'!$B74)&gt;=5,'[1]Outside Edges'!$P74="Yes"),"Yes","No")</f>
        <v>No</v>
      </c>
      <c r="HX75" s="283" t="str">
        <f>IF(AND((RIGHT($HX$3,2)-'[1]Miter Profiles'!$AC$233-'[1]Outside Edges'!$B74)&gt;=5,'[1]Outside Edges'!$P74="Yes"),"Yes","No")</f>
        <v>No</v>
      </c>
      <c r="HY75" s="269" t="str">
        <f>IF(AND((RIGHT($HY$3,2)-'[1]Miter Profiles'!$AC$234-'[1]Outside Edges'!$B74)&gt;=5,'[1]Outside Edges'!$P74="Yes"),"Yes","No")</f>
        <v>No</v>
      </c>
      <c r="HZ75" s="269" t="str">
        <f>IF(AND((RIGHT($HZ$3,2)-'[1]Miter Profiles'!$AC$235-'[1]Outside Edges'!$B74)&gt;=5,'[1]Outside Edges'!$P74="Yes"),"Yes","No")</f>
        <v>No</v>
      </c>
      <c r="IA75" s="269" t="str">
        <f>IF(AND((RIGHT($IA$3,2)-'[1]Miter Profiles'!$AC$236-'[1]Outside Edges'!$B74)&gt;=5,'[1]Outside Edges'!$P74="Yes"),"Yes","No")</f>
        <v>No</v>
      </c>
      <c r="IB75" s="283" t="str">
        <f>IF(AND((RIGHT($IB$3,2)-'[1]Miter Profiles'!$AC$237-'[1]Outside Edges'!$B74)&gt;=5,'[1]Outside Edges'!$P74="Yes"),"Yes","No")</f>
        <v>No</v>
      </c>
      <c r="IC75" s="283" t="str">
        <f>IF(AND((RIGHT($IC$3,2)-'[1]Miter Profiles'!$AC$238-'[1]Outside Edges'!$B74)&gt;=5,'[1]Outside Edges'!$P74="Yes"),"Yes","No")</f>
        <v>No</v>
      </c>
      <c r="ID75" s="283" t="str">
        <f>IF(AND((RIGHT($ID$3,2)-'[1]Miter Profiles'!$AC$239-'[1]Outside Edges'!$B74)&gt;=5,'[1]Outside Edges'!$P74="Yes"),"Yes","No")</f>
        <v>No</v>
      </c>
      <c r="IE75" s="269" t="str">
        <f>IF(AND((RIGHT($IE$3,2)-'[1]Miter Profiles'!$AC$240-'[1]Outside Edges'!$B74)&gt;=5,'[1]Outside Edges'!$P74="Yes"),"Yes","No")</f>
        <v>No</v>
      </c>
      <c r="IF75" s="269" t="str">
        <f>IF(AND((RIGHT($IF$3,2)-'[1]Miter Profiles'!$AC$241-'[1]Outside Edges'!$B74)&gt;=5,'[1]Outside Edges'!$P74="Yes"),"Yes","No")</f>
        <v>No</v>
      </c>
      <c r="IG75" s="269" t="str">
        <f>IF(AND((RIGHT($IG$3,2)-'[1]Miter Profiles'!$AC$242-'[1]Outside Edges'!$B74)&gt;=5,'[1]Outside Edges'!$P74="Yes"),"Yes","No")</f>
        <v>No</v>
      </c>
      <c r="IH75" s="283" t="str">
        <f>IF(AND((RIGHT($IH$3,2)-'[1]Miter Profiles'!$AC$243-'[1]Outside Edges'!$B74)&gt;=5,'[1]Outside Edges'!$P74="Yes"),"Yes","No")</f>
        <v>No</v>
      </c>
      <c r="II75" s="283" t="str">
        <f>IF(AND((RIGHT($II$3,2)-'[1]Miter Profiles'!$AC$244-'[1]Outside Edges'!$B74)&gt;=5,'[1]Outside Edges'!$P74="Yes"),"Yes","No")</f>
        <v>No</v>
      </c>
      <c r="IJ75" s="283" t="str">
        <f>IF(AND((RIGHT($IJ$3,2)-'[1]Miter Profiles'!$AC$245-'[1]Outside Edges'!$B74)&gt;=5,'[1]Outside Edges'!$P74="Yes"),"Yes","No")</f>
        <v>No</v>
      </c>
      <c r="IK75" s="269" t="str">
        <f>IF(AND((RIGHT($IK$3,2)-'[1]Miter Profiles'!$AC$246-'[1]Outside Edges'!$B74)&gt;=5,'[1]Outside Edges'!$P74="Yes"),"Yes","No")</f>
        <v>No</v>
      </c>
      <c r="IL75" s="269" t="str">
        <f>IF(AND((RIGHT($IL$3,2)-'[1]Miter Profiles'!$AC$247-'[1]Outside Edges'!$B74)&gt;=5,'[1]Outside Edges'!$P74="Yes"),"Yes","No")</f>
        <v>No</v>
      </c>
      <c r="IM75" s="269" t="str">
        <f>IF(AND((RIGHT($IM$3,2)-'[1]Miter Profiles'!$AC$248-'[1]Outside Edges'!$B74)&gt;=5,'[1]Outside Edges'!$P74="Yes"),"Yes","No")</f>
        <v>No</v>
      </c>
      <c r="IN75" s="283" t="str">
        <f>IF(AND((RIGHT($IN$3,2)-'[1]Miter Profiles'!$AC$249-'[1]Outside Edges'!$B74)&gt;=5,'[1]Outside Edges'!$P74="Yes"),"Yes","No")</f>
        <v>No</v>
      </c>
      <c r="IO75" s="283" t="str">
        <f>IF(AND((RIGHT($IO$3,2)-'[1]Miter Profiles'!$AC$250-'[1]Outside Edges'!$B74)&gt;=5,'[1]Outside Edges'!$P74="Yes"),"Yes","No")</f>
        <v>No</v>
      </c>
      <c r="IP75" s="283" t="str">
        <f>IF(AND((RIGHT($IP$3,2)-'[1]Miter Profiles'!$AC$251-'[1]Outside Edges'!$B74)&gt;=5,'[1]Outside Edges'!$P74="Yes"),"Yes","No")</f>
        <v>No</v>
      </c>
      <c r="IQ75" s="269" t="str">
        <f>IF(AND((RIGHT($IQ$3,2)-'[1]Miter Profiles'!$AC$252-'[1]Outside Edges'!$B74)&gt;=5,'[1]Outside Edges'!$P74="Yes"),"Yes","No")</f>
        <v>No</v>
      </c>
      <c r="IR75" s="269" t="str">
        <f>IF(AND((RIGHT($IR$3,2)-'[1]Miter Profiles'!$AC$253-'[1]Outside Edges'!$B74)&gt;=5,'[1]Outside Edges'!$P74="Yes"),"Yes","No")</f>
        <v>No</v>
      </c>
      <c r="IS75" s="269" t="str">
        <f>IF(AND((RIGHT($IS$3,2)-'[1]Miter Profiles'!$AC$254-'[1]Outside Edges'!$B74)&gt;=5,'[1]Outside Edges'!$P74="Yes"),"Yes","No")</f>
        <v>No</v>
      </c>
      <c r="IT75" s="283" t="str">
        <f>IF(AND((RIGHT($IT$3,2)-'[1]Miter Profiles'!$AC$255-'[1]Outside Edges'!$B74)&gt;=5,'[1]Outside Edges'!$P74="Yes"),"Yes","No")</f>
        <v>No</v>
      </c>
      <c r="IU75" s="283" t="str">
        <f>IF(AND((RIGHT($IU$3,2)-'[1]Miter Profiles'!$AC$256-'[1]Outside Edges'!$B74)&gt;=5,'[1]Outside Edges'!$P74="Yes"),"Yes","No")</f>
        <v>No</v>
      </c>
      <c r="IV75" s="283" t="str">
        <f>IF(AND((RIGHT($IV$3,2)-'[1]Miter Profiles'!$AC$257-'[1]Outside Edges'!$B74)&gt;=5,'[1]Outside Edges'!$P74="Yes"),"Yes","No")</f>
        <v>No</v>
      </c>
      <c r="IW75" s="269" t="str">
        <f>IF(AND((RIGHT($IW$3,2)-'[1]Miter Profiles'!$AC$258-'[1]Outside Edges'!$B74)&gt;=5,'[1]Outside Edges'!$P74="Yes"),"Yes","No")</f>
        <v>No</v>
      </c>
      <c r="IX75" s="269" t="str">
        <f>IF(AND((RIGHT($IX$3,2)-'[1]Miter Profiles'!$AC$259-'[1]Outside Edges'!$B74)&gt;=5,'[1]Outside Edges'!$P74="Yes"),"Yes","No")</f>
        <v>No</v>
      </c>
      <c r="IY75" s="269" t="str">
        <f>IF(AND((RIGHT($IY$3,2)-'[1]Miter Profiles'!$AC$260-'[1]Outside Edges'!$B74)&gt;=5,'[1]Outside Edges'!$P74="Yes"),"Yes","No")</f>
        <v>No</v>
      </c>
      <c r="IZ75" s="283" t="str">
        <f>IF(AND((RIGHT($IZ$3,2)-'[1]Miter Profiles'!$AC$261-'[1]Outside Edges'!$B74)&gt;=5,'[1]Outside Edges'!$P74="Yes"),"Yes","No")</f>
        <v>No</v>
      </c>
      <c r="JA75" s="283" t="str">
        <f>IF(AND((RIGHT($JA$3,2)-'[1]Miter Profiles'!$AC$262-'[1]Outside Edges'!$B74)&gt;=5,'[1]Outside Edges'!$P74="Yes"),"Yes","No")</f>
        <v>No</v>
      </c>
      <c r="JB75" s="283" t="str">
        <f>IF(AND((RIGHT($JB$3,2)-'[1]Miter Profiles'!$AC$263-'[1]Outside Edges'!$B74)&gt;=5,'[1]Outside Edges'!$P74="Yes"),"Yes","No")</f>
        <v>No</v>
      </c>
      <c r="JC75" s="269" t="str">
        <f>IF(AND((RIGHT($JC$3,2)-'[1]Miter Profiles'!$AC$264-'[1]Outside Edges'!$B74)&gt;=5,'[1]Outside Edges'!$P74="Yes"),"Yes","No")</f>
        <v>No</v>
      </c>
      <c r="JD75" s="269" t="str">
        <f>IF(AND((RIGHT($JD$3,2)-'[1]Miter Profiles'!$AC$265-'[1]Outside Edges'!$B74)&gt;=5,'[1]Outside Edges'!$P74="Yes"),"Yes","No")</f>
        <v>No</v>
      </c>
      <c r="JE75" s="269" t="str">
        <f>IF(AND((RIGHT($JE$3,2)-'[1]Miter Profiles'!$AC$266-'[1]Outside Edges'!$B74)&gt;=5,'[1]Outside Edges'!$P74="Yes"),"Yes","No")</f>
        <v>No</v>
      </c>
      <c r="JF75" s="283" t="str">
        <f>IF(AND((RIGHT($JF$3,2)-'[1]Miter Profiles'!$AC$267-'[1]Outside Edges'!$B74)&gt;=5,'[1]Outside Edges'!$P74="Yes"),"Yes","No")</f>
        <v>No</v>
      </c>
      <c r="JG75" s="283" t="str">
        <f>IF(AND((RIGHT($JG$3,2)-'[1]Miter Profiles'!$AC$268-'[1]Outside Edges'!$B74)&gt;=5,'[1]Outside Edges'!$P74="Yes"),"Yes","No")</f>
        <v>No</v>
      </c>
      <c r="JH75" s="283" t="str">
        <f>IF(AND((RIGHT($JH$3,2)-'[1]Miter Profiles'!$AC$269-'[1]Outside Edges'!$B74)&gt;=5,'[1]Outside Edges'!$P74="Yes"),"Yes","No")</f>
        <v>No</v>
      </c>
      <c r="JI75" s="269" t="str">
        <f>IF(AND((RIGHT($JI$3,2)-'[1]Miter Profiles'!$AC$270-'[1]Outside Edges'!$B74)&gt;=5,'[1]Outside Edges'!$P74="Yes"),"Yes","No")</f>
        <v>No</v>
      </c>
      <c r="JJ75" s="269" t="str">
        <f>IF(AND((RIGHT($JJ$3,2)-'[1]Miter Profiles'!$AC$271-'[1]Outside Edges'!$B74)&gt;=5,'[1]Outside Edges'!$P74="Yes"),"Yes","No")</f>
        <v>No</v>
      </c>
      <c r="JK75" s="269" t="str">
        <f>IF(AND((RIGHT($JK$3,2)-'[1]Miter Profiles'!$AC$272-'[1]Outside Edges'!$B74)&gt;=5,'[1]Outside Edges'!$P74="Yes"),"Yes","No")</f>
        <v>No</v>
      </c>
      <c r="JL75" s="283" t="str">
        <f>IF(AND((RIGHT($JL$3,2)-'[1]Miter Profiles'!$AC$273-'[1]Outside Edges'!$B74)&gt;=5,'[1]Outside Edges'!$P74="Yes"),"Yes","No")</f>
        <v>No</v>
      </c>
      <c r="JM75" s="283" t="str">
        <f>IF(AND((RIGHT($JM$3,2)-'[1]Miter Profiles'!$AC$274-'[1]Outside Edges'!$B74)&gt;=5,'[1]Outside Edges'!$P74="Yes"),"Yes","No")</f>
        <v>No</v>
      </c>
      <c r="JN75" s="283" t="str">
        <f>IF(AND((RIGHT($JN$3,2)-'[1]Miter Profiles'!$AC$275-'[1]Outside Edges'!$B74)&gt;=5,'[1]Outside Edges'!$P74="Yes"),"Yes","No")</f>
        <v>No</v>
      </c>
      <c r="JO75" s="269" t="str">
        <f>IF(AND((RIGHT($JO$3,2)-'[1]Miter Profiles'!$AC$276-'[1]Outside Edges'!$B74)&gt;=5,'[1]Outside Edges'!$P74="Yes"),"Yes","No")</f>
        <v>No</v>
      </c>
      <c r="JP75" s="269" t="str">
        <f>IF(AND((RIGHT($JP$3,2)-'[1]Miter Profiles'!$AC$277-'[1]Outside Edges'!$B74)&gt;=5,'[1]Outside Edges'!$P74="Yes"),"Yes","No")</f>
        <v>No</v>
      </c>
      <c r="JQ75" s="269" t="str">
        <f>IF(AND((RIGHT($JQ$3,2)-'[1]Miter Profiles'!$AC$278-'[1]Outside Edges'!$B74)&gt;=5,'[1]Outside Edges'!$P74="Yes"),"Yes","No")</f>
        <v>No</v>
      </c>
      <c r="JR75" s="283" t="str">
        <f>IF(AND((RIGHT($JR$3,2)-'[1]Miter Profiles'!$AC$279-'[1]Outside Edges'!$B74)&gt;=5,'[1]Outside Edges'!$P74="Yes"),"Yes","No")</f>
        <v>No</v>
      </c>
      <c r="JS75" s="283" t="str">
        <f>IF(AND((RIGHT($JS$3,2)-'[1]Miter Profiles'!$AC$280-'[1]Outside Edges'!$B74)&gt;=5,'[1]Outside Edges'!$P74="Yes"),"Yes","No")</f>
        <v>No</v>
      </c>
      <c r="JT75" s="283" t="str">
        <f>IF(AND((RIGHT($JT$3,2)-'[1]Miter Profiles'!$AC$281-'[1]Outside Edges'!$B74)&gt;=5,'[1]Outside Edges'!$P74="Yes"),"Yes","No")</f>
        <v>No</v>
      </c>
      <c r="JU75" s="269" t="str">
        <f>IF(AND((RIGHT($JU$3,2)-'[1]Miter Profiles'!$AC$282-'[1]Outside Edges'!$B74)&gt;=5,'[1]Outside Edges'!$P74="Yes"),"Yes","No")</f>
        <v>No</v>
      </c>
      <c r="JV75" s="269" t="str">
        <f>IF(AND((RIGHT($JV$3,2)-'[1]Miter Profiles'!$AC$283-'[1]Outside Edges'!$B74)&gt;=5,'[1]Outside Edges'!$P74="Yes"),"Yes","No")</f>
        <v>No</v>
      </c>
      <c r="JW75" s="269" t="str">
        <f>IF(AND((RIGHT($JW$3,2)-'[1]Miter Profiles'!$AC$284-'[1]Outside Edges'!$B74)&gt;=5,'[1]Outside Edges'!$P74="Yes"),"Yes","No")</f>
        <v>No</v>
      </c>
      <c r="JX75" s="283" t="str">
        <f>IF(AND((RIGHT($JX$3,2)-'[1]Miter Profiles'!$AC$285-'[1]Outside Edges'!$B74)&gt;=5,'[1]Outside Edges'!$P74="Yes"),"Yes","No")</f>
        <v>No</v>
      </c>
      <c r="JY75" s="283" t="str">
        <f>IF(AND((RIGHT($JY$3,2)-'[1]Miter Profiles'!$AC$286-'[1]Outside Edges'!$B74)&gt;=5,'[1]Outside Edges'!$P74="Yes"),"Yes","No")</f>
        <v>No</v>
      </c>
      <c r="JZ75" s="283" t="str">
        <f>IF(AND((RIGHT($JZ$3,2)-'[1]Miter Profiles'!$AC$287-'[1]Outside Edges'!$B74)&gt;=5,'[1]Outside Edges'!$P74="Yes"),"Yes","No")</f>
        <v>No</v>
      </c>
      <c r="KA75" s="269" t="str">
        <f>IF(AND((RIGHT($KA$3,2)-'[1]Miter Profiles'!$AC$288-'[1]Outside Edges'!$B74)&gt;=5,'[1]Outside Edges'!$P74="Yes"),"Yes","No")</f>
        <v>No</v>
      </c>
      <c r="KB75" s="269" t="str">
        <f>IF(AND((RIGHT($KB$3,2)-'[1]Miter Profiles'!$AC$289-'[1]Outside Edges'!$B74)&gt;=5,'[1]Outside Edges'!$P74="Yes"),"Yes","No")</f>
        <v>No</v>
      </c>
      <c r="KC75" s="269" t="str">
        <f>IF(AND((RIGHT($KC$3,2)-'[1]Miter Profiles'!$AC$290-'[1]Outside Edges'!$B74)&gt;=5,'[1]Outside Edges'!$P74="Yes"),"Yes","No")</f>
        <v>No</v>
      </c>
      <c r="KD75" s="283" t="str">
        <f>IF(AND((RIGHT($KD$3,2)-'[1]Miter Profiles'!$AC$291-'[1]Outside Edges'!$B74)&gt;=5,'[1]Outside Edges'!$P74="Yes"),"Yes","No")</f>
        <v>No</v>
      </c>
      <c r="KE75" s="283" t="str">
        <f>IF(AND((RIGHT($KE$3,2)-'[1]Miter Profiles'!$AC$292-'[1]Outside Edges'!$B74)&gt;=5,'[1]Outside Edges'!$P74="Yes"),"Yes","No")</f>
        <v>No</v>
      </c>
      <c r="KF75" s="283" t="str">
        <f>IF(AND((RIGHT($KF$3,2)-'[1]Miter Profiles'!$AC$293-'[1]Outside Edges'!$B74)&gt;=5,'[1]Outside Edges'!$P74="Yes"),"Yes","No")</f>
        <v>No</v>
      </c>
      <c r="KG75" s="269" t="str">
        <f>IF(AND((RIGHT($KG$3,2)-'[1]Miter Profiles'!$AC$294-'[1]Outside Edges'!$B74)&gt;=5,'[1]Outside Edges'!$P74="Yes"),"Yes","No")</f>
        <v>No</v>
      </c>
      <c r="KH75" s="269" t="str">
        <f>IF(AND((RIGHT($KH$3,2)-'[1]Miter Profiles'!$AC$295-'[1]Outside Edges'!$B74)&gt;=5,'[1]Outside Edges'!$P74="Yes"),"Yes","No")</f>
        <v>No</v>
      </c>
      <c r="KI75" s="269" t="str">
        <f>IF(AND((RIGHT($KI$3,2)-'[1]Miter Profiles'!$AC$296-'[1]Outside Edges'!$B74)&gt;=5,'[1]Outside Edges'!$P74="Yes"),"Yes","No")</f>
        <v>No</v>
      </c>
      <c r="KJ75" s="283" t="str">
        <f>IF(AND((RIGHT($KJ$3,2)-'[1]Miter Profiles'!$AC$297-'[1]Outside Edges'!$B74)&gt;=5,'[1]Outside Edges'!$P74="Yes"),"Yes","No")</f>
        <v>No</v>
      </c>
      <c r="KK75" s="283" t="str">
        <f>IF(AND((RIGHT($KK$3,2)-'[1]Miter Profiles'!$AC$298-'[1]Outside Edges'!$B74)&gt;=5,'[1]Outside Edges'!$P74="Yes"),"Yes","No")</f>
        <v>No</v>
      </c>
      <c r="KL75" s="283" t="str">
        <f>IF(AND((RIGHT($KL$3,2)-'[1]Miter Profiles'!$AC$299-'[1]Outside Edges'!$B74)&gt;=5,'[1]Outside Edges'!$P74="Yes"),"Yes","No")</f>
        <v>No</v>
      </c>
      <c r="KM75" s="269" t="str">
        <f>IF(AND((RIGHT($KM$3,2)-'[1]Miter Profiles'!$AC$300-'[1]Outside Edges'!$B74)&gt;=5,'[1]Outside Edges'!$P74="Yes"),"Yes","No")</f>
        <v>No</v>
      </c>
      <c r="KN75" s="269" t="str">
        <f>IF(AND((RIGHT($KN$3,2)-'[1]Miter Profiles'!$AC$301-'[1]Outside Edges'!$B74)&gt;=5,'[1]Outside Edges'!$P74="Yes"),"Yes","No")</f>
        <v>No</v>
      </c>
      <c r="KO75" s="269" t="str">
        <f>IF(AND((RIGHT($KO$3,2)-'[1]Miter Profiles'!$AC$302-'[1]Outside Edges'!$B74)&gt;=5,'[1]Outside Edges'!$P74="Yes"),"Yes","No")</f>
        <v>No</v>
      </c>
      <c r="KP75" s="283" t="str">
        <f>IF(AND((RIGHT($KP$3,2)-'[1]Miter Profiles'!$AC$303-'[1]Outside Edges'!$B74)&gt;=5,'[1]Outside Edges'!$P74="Yes"),"Yes","No")</f>
        <v>No</v>
      </c>
      <c r="KQ75" s="283" t="str">
        <f>IF(AND((RIGHT($KQ$3,2)-'[1]Miter Profiles'!$AC$304-'[1]Outside Edges'!$B74)&gt;=5,'[1]Outside Edges'!$P74="Yes"),"Yes","No")</f>
        <v>No</v>
      </c>
      <c r="KR75" s="283" t="str">
        <f>IF(AND((RIGHT($KR$3,2)-'[1]Miter Profiles'!$AC$305-'[1]Outside Edges'!$B74)&gt;=5,'[1]Outside Edges'!$P74="Yes"),"Yes","No")</f>
        <v>No</v>
      </c>
      <c r="KS75" s="269" t="str">
        <f>IF(AND((RIGHT($KS$3,2)-'[1]Miter Profiles'!$AC$306-'[1]Outside Edges'!$B74)&gt;=5,'[1]Outside Edges'!$P74="Yes"),"Yes","No")</f>
        <v>No</v>
      </c>
      <c r="KT75" s="269" t="str">
        <f>IF(AND((RIGHT($KT$3,2)-'[1]Miter Profiles'!$AC$307-'[1]Outside Edges'!$B74)&gt;=5,'[1]Outside Edges'!$P74="Yes"),"Yes","No")</f>
        <v>No</v>
      </c>
      <c r="KU75" s="269" t="str">
        <f>IF(AND((RIGHT($KU$3,2)-'[1]Miter Profiles'!$AC$308-'[1]Outside Edges'!$B74)&gt;=5,'[1]Outside Edges'!$P74="Yes"),"Yes","No")</f>
        <v>No</v>
      </c>
      <c r="KV75" s="283" t="str">
        <f>IF(AND((RIGHT($KV$3,2)-'[1]Miter Profiles'!$AC$309-'[1]Outside Edges'!$B74)&gt;=5,'[1]Outside Edges'!$P74="Yes"),"Yes","No")</f>
        <v>No</v>
      </c>
      <c r="KW75" s="283" t="str">
        <f>IF(AND((RIGHT($KW$3,2)-'[1]Miter Profiles'!$AC$310-'[1]Outside Edges'!$B74)&gt;=5,'[1]Outside Edges'!$P74="Yes"),"Yes","No")</f>
        <v>No</v>
      </c>
      <c r="KX75" s="283" t="str">
        <f>IF(AND((RIGHT($KX$3,2)-'[1]Miter Profiles'!$AC$311-'[1]Outside Edges'!$B74)&gt;=5,'[1]Outside Edges'!$P74="Yes"),"Yes","No")</f>
        <v>No</v>
      </c>
      <c r="KY75" s="269" t="str">
        <f>IF(AND((RIGHT($KY$3,2)-'[1]Miter Profiles'!$AC$312-'[1]Outside Edges'!$B74)&gt;=5,'[1]Outside Edges'!$P74="Yes"),"Yes","No")</f>
        <v>No</v>
      </c>
      <c r="KZ75" s="269" t="str">
        <f>IF(AND((RIGHT($KZ$3,2)-'[1]Miter Profiles'!$AC$313-'[1]Outside Edges'!$B74)&gt;=5,'[1]Outside Edges'!$P74="Yes"),"Yes","No")</f>
        <v>No</v>
      </c>
      <c r="LA75" s="269" t="str">
        <f>IF(AND((RIGHT($LA$3,2)-'[1]Miter Profiles'!$AC$314-'[1]Outside Edges'!$B74)&gt;=5,'[1]Outside Edges'!$P74="Yes"),"Yes","No")</f>
        <v>No</v>
      </c>
      <c r="LB75" s="283" t="str">
        <f>IF(AND((RIGHT($LB$3,2)-'[1]Miter Profiles'!$AC$315-'[1]Outside Edges'!$B74)&gt;=5,'[1]Outside Edges'!$P74="Yes"),"Yes","No")</f>
        <v>No</v>
      </c>
      <c r="LC75" s="283" t="str">
        <f>IF(AND((RIGHT($LC$3,2)-'[1]Miter Profiles'!$AC$316-'[1]Outside Edges'!$B74)&gt;=5,'[1]Outside Edges'!$P74="Yes"),"Yes","No")</f>
        <v>No</v>
      </c>
      <c r="LD75" s="283" t="str">
        <f>IF(AND((RIGHT($LD$3,2)-'[1]Miter Profiles'!$AC$317-'[1]Outside Edges'!$B74)&gt;=5,'[1]Outside Edges'!$P74="Yes"),"Yes","No")</f>
        <v>No</v>
      </c>
      <c r="LE75" s="283" t="str">
        <f>IF(AND((RIGHT($LE$3,2)-'[1]Miter Profiles'!$AC$318-'[1]Outside Edges'!$B74)&gt;=5,'[1]Outside Edges'!$P74="Yes"),"Yes","No")</f>
        <v>No</v>
      </c>
      <c r="LF75" s="269" t="str">
        <f>IF(AND((RIGHT($LF$3,2)-'[1]Miter Profiles'!$AC$319-'[1]Outside Edges'!$B74)&gt;=5,'[1]Outside Edges'!$P74="Yes"),"Yes","No")</f>
        <v>No</v>
      </c>
      <c r="LG75" s="269" t="str">
        <f>IF(AND((RIGHT($LG$3,2)-'[1]Miter Profiles'!$AC$320-'[1]Outside Edges'!$B74)&gt;=5,'[1]Outside Edges'!$P74="Yes"),"Yes","No")</f>
        <v>No</v>
      </c>
      <c r="LH75" s="269" t="str">
        <f>IF(AND((RIGHT($LH$3,2)-'[1]Miter Profiles'!$AC$321-'[1]Outside Edges'!$B74)&gt;=5,'[1]Outside Edges'!$P74="Yes"),"Yes","No")</f>
        <v>No</v>
      </c>
      <c r="LI75" s="269" t="str">
        <f>IF(AND((RIGHT($LI$3,2)-'[1]Miter Profiles'!$AC$322-'[1]Outside Edges'!$B74)&gt;=5,'[1]Outside Edges'!$P74="Yes"),"Yes","No")</f>
        <v>No</v>
      </c>
      <c r="LJ75" s="283" t="str">
        <f>IF(AND((RIGHT($LJ$3,2)-'[1]Miter Profiles'!$AC$323-'[1]Outside Edges'!$B74)&gt;=5,'[1]Outside Edges'!$P74="Yes"),"Yes","No")</f>
        <v>No</v>
      </c>
      <c r="LK75" s="283" t="str">
        <f>IF(AND((RIGHT($LK$3,2)-'[1]Miter Profiles'!$AC$324-'[1]Outside Edges'!$B74)&gt;=5,'[1]Outside Edges'!$P74="Yes"),"Yes","No")</f>
        <v>No</v>
      </c>
      <c r="LL75" s="283" t="str">
        <f>IF(AND((RIGHT($LL$3,2)-'[1]Miter Profiles'!$AC$325-'[1]Outside Edges'!$B74)&gt;=5,'[1]Outside Edges'!$P74="Yes"),"Yes","No")</f>
        <v>No</v>
      </c>
      <c r="LM75" s="269" t="str">
        <f>IF(AND((RIGHT($LM$3,2)-'[1]Miter Profiles'!$AC$326-'[1]Outside Edges'!$B74)&gt;=5,'[1]Outside Edges'!$P74="Yes"),"Yes","No")</f>
        <v>No</v>
      </c>
      <c r="LN75" s="269" t="str">
        <f>IF(AND((RIGHT($LN$3,2)-'[1]Miter Profiles'!$AC$327-'[1]Outside Edges'!$B74)&gt;=5,'[1]Outside Edges'!$P74="Yes"),"Yes","No")</f>
        <v>No</v>
      </c>
      <c r="LO75" s="269" t="str">
        <f>IF(AND((RIGHT($LO$3,2)-'[1]Miter Profiles'!$AC$328-'[1]Outside Edges'!$B74)&gt;=5,'[1]Outside Edges'!$P74="Yes"),"Yes","No")</f>
        <v>No</v>
      </c>
      <c r="LP75" s="283" t="str">
        <f>IF(AND((RIGHT($LP$3,2)-'[1]Miter Profiles'!$AC$329-'[1]Outside Edges'!$B74)&gt;=5,'[1]Outside Edges'!$P74="Yes"),"Yes","No")</f>
        <v>No</v>
      </c>
      <c r="LQ75" s="283" t="str">
        <f>IF(AND((RIGHT($LQ$3,2)-'[1]Miter Profiles'!$AC$330-'[1]Outside Edges'!$B74)&gt;=5,'[1]Outside Edges'!$P74="Yes"),"Yes","No")</f>
        <v>No</v>
      </c>
      <c r="LR75" s="283" t="str">
        <f>IF(AND((RIGHT($LR$3,2)-'[1]Miter Profiles'!$AC$331-'[1]Outside Edges'!$B74)&gt;=5,'[1]Outside Edges'!$P74="Yes"),"Yes","No")</f>
        <v>No</v>
      </c>
      <c r="LS75" s="269" t="str">
        <f>IF(AND((RIGHT($LS$3,2)-'[1]Miter Profiles'!$AC$332-'[1]Outside Edges'!$B74)&gt;=5,'[1]Outside Edges'!$P74="Yes"),"Yes","No")</f>
        <v>No</v>
      </c>
      <c r="LT75" s="269" t="str">
        <f>IF(AND((RIGHT($LT$3,2)-'[1]Miter Profiles'!$AC$333-'[1]Outside Edges'!$B74)&gt;=5,'[1]Outside Edges'!$P74="Yes"),"Yes","No")</f>
        <v>No</v>
      </c>
      <c r="LU75" s="269" t="str">
        <f>IF(AND((RIGHT($LU$3,2)-'[1]Miter Profiles'!$AC$334-'[1]Outside Edges'!$B74)&gt;=5,'[1]Outside Edges'!$P74="Yes"),"Yes","No")</f>
        <v>No</v>
      </c>
      <c r="LV75" s="283" t="str">
        <f>IF(AND((RIGHT($LV$3,2)-'[1]Miter Profiles'!$AC$335-'[1]Outside Edges'!$B74)&gt;=5,'[1]Outside Edges'!$P74="Yes"),"Yes","No")</f>
        <v>No</v>
      </c>
      <c r="LW75" s="283" t="str">
        <f>IF(AND((RIGHT($LW$3,2)-'[1]Miter Profiles'!$AC$336-'[1]Outside Edges'!$B74)&gt;=5,'[1]Outside Edges'!$P74="Yes"),"Yes","No")</f>
        <v>No</v>
      </c>
      <c r="LX75" s="283" t="str">
        <f>IF(AND((RIGHT($LX$3,2)-'[1]Miter Profiles'!$AC$337-'[1]Outside Edges'!$B74)&gt;=5,'[1]Outside Edges'!$P74="Yes"),"Yes","No")</f>
        <v>No</v>
      </c>
      <c r="LY75" s="269" t="str">
        <f>IF(AND((RIGHT($LY$3,2)-'[1]Miter Profiles'!$AC$338-'[1]Outside Edges'!$B74)&gt;=5,'[1]Outside Edges'!$P74="Yes"),"Yes","No")</f>
        <v>No</v>
      </c>
      <c r="LZ75" s="269" t="str">
        <f>IF(AND((RIGHT($LZ$3,2)-'[1]Miter Profiles'!$AC$339-'[1]Outside Edges'!$B74)&gt;=5,'[1]Outside Edges'!$P74="Yes"),"Yes","No")</f>
        <v>No</v>
      </c>
      <c r="MA75" s="269" t="str">
        <f>IF(AND((RIGHT($MA$3,2)-'[1]Miter Profiles'!$AC$340-'[1]Outside Edges'!$B74)&gt;=5,'[1]Outside Edges'!$P74="Yes"),"Yes","No")</f>
        <v>No</v>
      </c>
      <c r="MB75" s="283" t="str">
        <f>IF(AND((RIGHT($MB$3,2)-'[1]Miter Profiles'!$AC$341-'[1]Outside Edges'!$B74)&gt;=5,'[1]Outside Edges'!$P74="Yes"),"Yes","No")</f>
        <v>No</v>
      </c>
      <c r="MC75" s="283" t="str">
        <f>IF(AND((RIGHT($MC$3,2)-'[1]Miter Profiles'!$AC$342-'[1]Outside Edges'!$B74)&gt;=5,'[1]Outside Edges'!$P74="Yes"),"Yes","No")</f>
        <v>No</v>
      </c>
      <c r="MD75" s="283" t="str">
        <f>IF(AND((RIGHT($MD$3,2)-'[1]Miter Profiles'!$AC$343-'[1]Outside Edges'!$B74)&gt;=5,'[1]Outside Edges'!$P74="Yes"),"Yes","No")</f>
        <v>No</v>
      </c>
      <c r="ME75" s="269" t="str">
        <f>IF(AND((RIGHT($ME$3,2)-'[1]Miter Profiles'!$AC$344-'[1]Outside Edges'!$B74)&gt;=5,'[1]Outside Edges'!$P74="Yes"),"Yes","No")</f>
        <v>No</v>
      </c>
      <c r="MF75" s="269" t="str">
        <f>IF(AND((RIGHT($MF$3,2)-'[1]Miter Profiles'!$AC$345-'[1]Outside Edges'!$B74)&gt;=5,'[1]Outside Edges'!$P74="Yes"),"Yes","No")</f>
        <v>No</v>
      </c>
      <c r="MG75" s="269" t="str">
        <f>IF(AND((RIGHT($MG$3,2)-'[1]Miter Profiles'!$AC$346-'[1]Outside Edges'!$B74)&gt;=5,'[1]Outside Edges'!$P74="Yes"),"Yes","No")</f>
        <v>No</v>
      </c>
      <c r="MH75" s="283" t="str">
        <f>IF(AND((RIGHT($MH$3,2)-'[1]Miter Profiles'!$AC$347-'[1]Outside Edges'!$B74)&gt;=5,'[1]Outside Edges'!$P74="Yes"),"Yes","No")</f>
        <v>No</v>
      </c>
      <c r="MI75" s="283" t="str">
        <f>IF(AND((RIGHT($MI$3,2)-'[1]Miter Profiles'!$AC$348-'[1]Outside Edges'!$B74)&gt;=5,'[1]Outside Edges'!$P74="Yes"),"Yes","No")</f>
        <v>No</v>
      </c>
      <c r="MJ75" s="283" t="str">
        <f>IF(AND((RIGHT($MJ$3,2)-'[1]Miter Profiles'!$AC$349-'[1]Outside Edges'!$B74)&gt;=5,'[1]Outside Edges'!$P74="Yes"),"Yes","No")</f>
        <v>No</v>
      </c>
      <c r="MK75" s="269" t="str">
        <f>IF(AND((RIGHT($MK$3,2)-'[1]Miter Profiles'!$AC$350-'[1]Outside Edges'!$B74)&gt;=5,'[1]Outside Edges'!$P74="Yes"),"Yes","No")</f>
        <v>No</v>
      </c>
      <c r="ML75" s="269" t="str">
        <f>IF(AND((RIGHT($ML$3,2)-'[1]Miter Profiles'!$AC$351-'[1]Outside Edges'!$B74)&gt;=5,'[1]Outside Edges'!$P74="Yes"),"Yes","No")</f>
        <v>No</v>
      </c>
      <c r="MM75" s="269" t="str">
        <f>IF(AND((RIGHT($MM$3,2)-'[1]Miter Profiles'!$AC$352-'[1]Outside Edges'!$B74)&gt;=5,'[1]Outside Edges'!$P74="Yes"),"Yes","No")</f>
        <v>No</v>
      </c>
      <c r="MN75" s="283" t="str">
        <f>IF(AND((RIGHT($MK$3,2)-'[1]Miter Profiles'!$AC$350-'[1]Outside Edges'!$B74)&gt;=5,'[1]Outside Edges'!$P74="Yes"),"Yes","No")</f>
        <v>No</v>
      </c>
      <c r="MO75" s="283" t="str">
        <f>IF(AND((RIGHT($ML$3,2)-'[1]Miter Profiles'!$AC$351-'[1]Outside Edges'!$B74)&gt;=5,'[1]Outside Edges'!$P74="Yes"),"Yes","No")</f>
        <v>No</v>
      </c>
      <c r="MP75" s="283" t="str">
        <f>IF(AND((RIGHT($MM$3,2)-'[1]Miter Profiles'!$AC$352-'[1]Outside Edges'!$B74)&gt;=5,'[1]Outside Edges'!$P74="Yes"),"Yes","No")</f>
        <v>No</v>
      </c>
    </row>
    <row r="76" spans="1:354" ht="15.75" customHeight="1" thickBot="1" x14ac:dyDescent="0.3">
      <c r="A76" s="8" t="str">
        <f>IF('[1]Outside Edges'!$A75&lt;&gt;"",'[1]Outside Edges'!$A75,"")</f>
        <v>D73</v>
      </c>
      <c r="B76" s="10" t="str">
        <f>IF(AND((RIGHT($B$3,2)-'[1]Miter Profiles'!$AC$3-'[1]Outside Edges'!$B75)&gt;=5,'[1]Outside Edges'!$P75="Yes"),"Yes","No")</f>
        <v>No</v>
      </c>
      <c r="C76" s="10" t="str">
        <f>IF(AND((RIGHT($C$3,2)-'[1]Miter Profiles'!$AC$4-'[1]Outside Edges'!$B75)&gt;=5,'[1]Outside Edges'!$P75="Yes"),"Yes","No")</f>
        <v>Yes</v>
      </c>
      <c r="D76" s="85" t="str">
        <f>IF(AND((RIGHT($D$3,2)-'[1]Miter Profiles'!$AC$5-'[1]Outside Edges'!$B75)&gt;=5,'[1]Outside Edges'!$P75="Yes"),"Yes","No")</f>
        <v>Yes</v>
      </c>
      <c r="E76" s="86" t="str">
        <f>IF(AND((RIGHT($E$3,2)-'[1]Miter Profiles'!$AC$6-'[1]Outside Edges'!$B75)&gt;=5,'[1]Outside Edges'!$P75="Yes"),"Yes","No")</f>
        <v>No</v>
      </c>
      <c r="F76" s="11" t="str">
        <f>IF(AND((RIGHT($F$3,2)-'[1]Miter Profiles'!$AC$7-'[1]Outside Edges'!$B75)&gt;=5,'[1]Outside Edges'!$P75="Yes"),"Yes","No")</f>
        <v>Yes</v>
      </c>
      <c r="G76" s="87" t="str">
        <f>IF(AND((RIGHT($G$3,2)-'[1]Miter Profiles'!$AC$8-'[1]Outside Edges'!$B75)&gt;=5,'[1]Outside Edges'!$P75="Yes"),"Yes","No")</f>
        <v>Yes</v>
      </c>
      <c r="H76" s="10" t="str">
        <f>IF(AND((RIGHT($H$3,2)-'[1]Miter Profiles'!$AC$9-'[1]Outside Edges'!$B75)&gt;=5,'[1]Outside Edges'!$P75="Yes"),"Yes","No")</f>
        <v>No</v>
      </c>
      <c r="I76" s="10" t="str">
        <f>IF(AND((RIGHT($I$3,2)-'[1]Miter Profiles'!$AC$10-'[1]Outside Edges'!$B75)&gt;=5,'[1]Outside Edges'!$P75="Yes"),"Yes","No")</f>
        <v>Yes</v>
      </c>
      <c r="J76" s="85" t="str">
        <f>IF(AND((RIGHT($J$3,2)-'[1]Miter Profiles'!$AC$11-'[1]Outside Edges'!$B75)&gt;=5,'[1]Outside Edges'!$P75="Yes"),"Yes","No")</f>
        <v>Yes</v>
      </c>
      <c r="K76" s="86" t="str">
        <f>IF(AND((RIGHT($K$3,2)-'[1]Miter Profiles'!$AC$12-'[1]Outside Edges'!$B75)&gt;=5,'[1]Outside Edges'!$P75="Yes"),"Yes","No")</f>
        <v>No</v>
      </c>
      <c r="L76" s="11" t="str">
        <f>IF(AND((RIGHT($L$3,2)-'[1]Miter Profiles'!$AC$13-'[1]Outside Edges'!$B75)&gt;=5,'[1]Outside Edges'!$P75="Yes"),"Yes","No")</f>
        <v>Yes</v>
      </c>
      <c r="M76" s="87" t="str">
        <f>IF(AND((RIGHT($M$3,2)-'[1]Miter Profiles'!$AC$14-'[1]Outside Edges'!$B75)&gt;=5,'[1]Outside Edges'!$P75="Yes"),"Yes","No")</f>
        <v>Yes</v>
      </c>
      <c r="N76" s="10" t="str">
        <f>IF(AND((RIGHT($N$3,2)-'[1]Miter Profiles'!$AC$15-'[1]Outside Edges'!$B75)&gt;=4,'[1]Outside Edges'!$P75="Yes"),"Yes","No")</f>
        <v>No</v>
      </c>
      <c r="O76" s="10" t="str">
        <f>IF(AND((RIGHT($O$3,2)-'[1]Miter Profiles'!$AC$16-'[1]Outside Edges'!$B75)&gt;=5,'[1]Outside Edges'!$P75="Yes"),"Yes","No")</f>
        <v>No</v>
      </c>
      <c r="P76" s="85" t="str">
        <f>IF(AND((RIGHT($P$3,2)-'[1]Miter Profiles'!$AC$17-'[1]Outside Edges'!$B75)&gt;=5,'[1]Outside Edges'!$P75="Yes"),"Yes","No")</f>
        <v>Yes</v>
      </c>
      <c r="Q76" s="86" t="str">
        <f>IF(AND((RIGHT($Q$3,2)-'[1]Miter Profiles'!$AC$18-'[1]Outside Edges'!$B75)&gt;=5,'[1]Outside Edges'!$P75="Yes"),"Yes","No")</f>
        <v>No</v>
      </c>
      <c r="R76" s="11" t="str">
        <f>IF(AND((RIGHT($R$3,2)-'[1]Miter Profiles'!$AC$19-'[1]Outside Edges'!$B75)&gt;=5,'[1]Outside Edges'!$P75="Yes"),"Yes","No")</f>
        <v>No</v>
      </c>
      <c r="S76" s="87" t="str">
        <f>IF(AND((RIGHT($S$3,2)-'[1]Miter Profiles'!$AC$20-'[1]Outside Edges'!$B75)&gt;=5,'[1]Outside Edges'!$P75="Yes"),"Yes","No")</f>
        <v>Yes</v>
      </c>
      <c r="T76" s="10" t="str">
        <f>IF(AND((RIGHT($T$3,2)-'[1]Miter Profiles'!$AC$21-'[1]Outside Edges'!$B75)&gt;=5,'[1]Outside Edges'!$P75="Yes"),"Yes","No")</f>
        <v>No</v>
      </c>
      <c r="U76" s="10" t="str">
        <f>IF(AND((RIGHT($U$3,2)-'[1]Miter Profiles'!$AC$22-'[1]Outside Edges'!$B75)&gt;=5,'[1]Outside Edges'!$P75="Yes"),"Yes","No")</f>
        <v>Yes</v>
      </c>
      <c r="V76" s="85" t="str">
        <f>IF(AND((RIGHT($V$3,2)-'[1]Miter Profiles'!$AC$23-'[1]Outside Edges'!$B75)&gt;=5,'[1]Outside Edges'!$P75="Yes"),"Yes","No")</f>
        <v>Yes</v>
      </c>
      <c r="W76" s="86" t="str">
        <f>IF(AND((RIGHT($W$3,2)-'[1]Miter Profiles'!$AC$24-'[1]Outside Edges'!$B75)&gt;=5,'[1]Outside Edges'!$P75="Yes"),"Yes","No")</f>
        <v>No</v>
      </c>
      <c r="X76" s="11" t="str">
        <f>IF(AND((RIGHT($X$3,2)-'[1]Miter Profiles'!$AC$25-'[1]Outside Edges'!$B75)&gt;=5,'[1]Outside Edges'!$P75="Yes"),"Yes","No")</f>
        <v>No</v>
      </c>
      <c r="Y76" s="87" t="str">
        <f>IF(AND((RIGHT($Y$3,2)-'[1]Miter Profiles'!$AC$26-'[1]Outside Edges'!$B75)&gt;=5,'[1]Outside Edges'!$P75="Yes"),"Yes","No")</f>
        <v>Yes</v>
      </c>
      <c r="Z76" s="10" t="str">
        <f>IF(AND((RIGHT($Z$3,2)-'[1]Miter Profiles'!$AC$27-'[1]Outside Edges'!$B75)&gt;=5,'[1]Outside Edges'!$P75="Yes"),"Yes","No")</f>
        <v>No</v>
      </c>
      <c r="AA76" s="10" t="str">
        <f>IF(AND((RIGHT($AA$3,2)-'[1]Miter Profiles'!$AC$28-'[1]Outside Edges'!$B75)&gt;=5,'[1]Outside Edges'!$P75="Yes"),"Yes","No")</f>
        <v>Yes</v>
      </c>
      <c r="AB76" s="85" t="str">
        <f>IF(AND((RIGHT($AB$3,2)-'[1]Miter Profiles'!$AC$29-'[1]Outside Edges'!$B75)&gt;=5,'[1]Outside Edges'!$P75="Yes"),"Yes","No")</f>
        <v>Yes</v>
      </c>
      <c r="AC76" s="86" t="str">
        <f>IF(AND((RIGHT($AC$3,2)-'[1]Miter Profiles'!$AC$30-'[1]Outside Edges'!$B75)&gt;=5,'[1]Outside Edges'!$P75="Yes"),"Yes","No")</f>
        <v>No</v>
      </c>
      <c r="AD76" s="11" t="str">
        <f>IF(AND((RIGHT($AD$3,2)-'[1]Miter Profiles'!$AC$31-'[1]Outside Edges'!$B75)&gt;=5,'[1]Outside Edges'!$P75="Yes"),"Yes","No")</f>
        <v>Yes</v>
      </c>
      <c r="AE76" s="87" t="str">
        <f>IF(AND((RIGHT($AE$3,2)-'[1]Miter Profiles'!$AC$32-'[1]Outside Edges'!$B75)&gt;=5,'[1]Outside Edges'!$P75="Yes"),"Yes","No")</f>
        <v>Yes</v>
      </c>
      <c r="AF76" s="10" t="str">
        <f>IF(AND((RIGHT($AF$3,2)-'[1]Miter Profiles'!$AC$33-'[1]Outside Edges'!$B75)&gt;=5,'[1]Outside Edges'!$P75="Yes"),"Yes","No")</f>
        <v>No</v>
      </c>
      <c r="AG76" s="10" t="str">
        <f>IF(AND((RIGHT($AG$3,2)-'[1]Miter Profiles'!$AC$34-'[1]Outside Edges'!$B75)&gt;=5,'[1]Outside Edges'!$P75="Yes"),"Yes","No")</f>
        <v>Yes</v>
      </c>
      <c r="AH76" s="85" t="str">
        <f>IF(AND((RIGHT($AH$3,2)-'[1]Miter Profiles'!$AC$35-'[1]Outside Edges'!$B75)&gt;=5,'[1]Outside Edges'!$P75="Yes"),"Yes","No")</f>
        <v>Yes</v>
      </c>
      <c r="AI76" s="86" t="str">
        <f>IF(AND((RIGHT($AI$3,2)-'[1]Miter Profiles'!$AC$36-'[1]Outside Edges'!$B75)&gt;=5,'[1]Outside Edges'!$P75="Yes"),"Yes","No")</f>
        <v>No</v>
      </c>
      <c r="AJ76" s="11" t="str">
        <f>IF(AND((RIGHT($AJ$3,2)-'[1]Miter Profiles'!$AC$37-'[1]Outside Edges'!$B75)&gt;=5,'[1]Outside Edges'!$P75="Yes"),"Yes","No")</f>
        <v>Yes</v>
      </c>
      <c r="AK76" s="87" t="str">
        <f>IF(AND((RIGHT($AK$3,2)-'[1]Miter Profiles'!$AC$38-'[1]Outside Edges'!$B75)&gt;=5,'[1]Outside Edges'!$P75="Yes"),"Yes","No")</f>
        <v>Yes</v>
      </c>
      <c r="AL76" s="10" t="str">
        <f>IF(AND((RIGHT($AL$3,2)-'[1]Miter Profiles'!$AC$39-'[1]Outside Edges'!$B75)&gt;=5,'[1]Outside Edges'!$P75="Yes"),"Yes","No")</f>
        <v>Yes</v>
      </c>
      <c r="AM76" s="10" t="str">
        <f>IF(AND((RIGHT($AM$3,2)-'[1]Miter Profiles'!$AC$40-'[1]Outside Edges'!$B75)&gt;=5,'[1]Outside Edges'!$P75="Yes"),"Yes","No")</f>
        <v>Yes</v>
      </c>
      <c r="AN76" s="85" t="str">
        <f>IF(AND((RIGHT($AN$3,2)-'[1]Miter Profiles'!$AC$41-'[1]Outside Edges'!$B75)&gt;=5,'[1]Outside Edges'!$P75="Yes"),"Yes","No")</f>
        <v>Yes</v>
      </c>
      <c r="AO76" s="86" t="str">
        <f>IF(AND((RIGHT($AO$3,2)-'[1]Miter Profiles'!$AC$42-'[1]Outside Edges'!$B75)&gt;=5,'[1]Outside Edges'!$P75="Yes"),"Yes","No")</f>
        <v>No</v>
      </c>
      <c r="AP76" s="11" t="str">
        <f>IF(AND((RIGHT($AP$3,2)-'[1]Miter Profiles'!$AC$43-'[1]Outside Edges'!$B75)&gt;=5,'[1]Outside Edges'!$P75="Yes"),"Yes","No")</f>
        <v>Yes</v>
      </c>
      <c r="AQ76" s="87" t="str">
        <f>IF(AND((RIGHT($AQ$3,2)-'[1]Miter Profiles'!$AC$44-'[1]Outside Edges'!$B75)&gt;=5,'[1]Outside Edges'!$P75="Yes"),"Yes","No")</f>
        <v>Yes</v>
      </c>
      <c r="AR76" s="10" t="str">
        <f>IF(AND((RIGHT($AR$3,2)-'[1]Miter Profiles'!$AC$45-'[1]Outside Edges'!$B75)&gt;=5,'[1]Outside Edges'!$P75="Yes"),"Yes","No")</f>
        <v>No</v>
      </c>
      <c r="AS76" s="10" t="str">
        <f>IF(AND((RIGHT($AS$3,2)-'[1]Miter Profiles'!$AC$46-'[1]Outside Edges'!$B75)&gt;=5,'[1]Outside Edges'!$P75="Yes"),"Yes","No")</f>
        <v>Yes</v>
      </c>
      <c r="AT76" s="85" t="str">
        <f>IF(AND((RIGHT($AT$3,2)-'[1]Miter Profiles'!$AC$47-'[1]Outside Edges'!$B75)&gt;=5,'[1]Outside Edges'!$P75="Yes"),"Yes","No")</f>
        <v>Yes</v>
      </c>
      <c r="AU76" s="86" t="str">
        <f>IF(AND((RIGHT($AU$3,2)-'[1]Miter Profiles'!$AC$48-'[1]Outside Edges'!$B75)&gt;=5,'[1]Outside Edges'!$P75="Yes"),"Yes","No")</f>
        <v>No</v>
      </c>
      <c r="AV76" s="11" t="str">
        <f>IF(AND((RIGHT($AV$3,2)-'[1]Miter Profiles'!$AC$49-'[1]Outside Edges'!$B75)&gt;=5,'[1]Outside Edges'!$P75="Yes"),"Yes","No")</f>
        <v>Yes</v>
      </c>
      <c r="AW76" s="87" t="str">
        <f>IF(AND((RIGHT($AW$3,2)-'[1]Miter Profiles'!$AC$50-'[1]Outside Edges'!$B75)&gt;=5,'[1]Outside Edges'!$P75="Yes"),"Yes","No")</f>
        <v>Yes</v>
      </c>
      <c r="AX76" s="10" t="str">
        <f>IF(AND((RIGHT($AX$3,2)-'[1]Miter Profiles'!$AC$51-'[1]Outside Edges'!$B75)&gt;=5,'[1]Outside Edges'!$P75="Yes"),"Yes","No")</f>
        <v>No</v>
      </c>
      <c r="AY76" s="10" t="str">
        <f>IF(AND((RIGHT($AY$3,2)-'[1]Miter Profiles'!$AC$52-'[1]Outside Edges'!$B75)&gt;=5,'[1]Outside Edges'!$P75="Yes"),"Yes","No")</f>
        <v>Yes</v>
      </c>
      <c r="AZ76" s="85" t="str">
        <f>IF(AND((RIGHT($AZ$3,2)-'[1]Miter Profiles'!$AC$53-'[1]Outside Edges'!$B75)&gt;=5,'[1]Outside Edges'!$P75="Yes"),"Yes","No")</f>
        <v>Yes</v>
      </c>
      <c r="BA76" s="86" t="str">
        <f>IF(AND((RIGHT($BA$3,2)-'[1]Miter Profiles'!$AC$54-'[1]Outside Edges'!$B75)&gt;=5,'[1]Outside Edges'!$P75="Yes"),"Yes","No")</f>
        <v>Yes</v>
      </c>
      <c r="BB76" s="11" t="str">
        <f>IF(AND((RIGHT($BB$3,2)-'[1]Miter Profiles'!$AC$55-'[1]Outside Edges'!$B75)&gt;=5,'[1]Outside Edges'!$P75="Yes"),"Yes","No")</f>
        <v>Yes</v>
      </c>
      <c r="BC76" s="87" t="str">
        <f>IF(AND((RIGHT($BC$3,2)-'[1]Miter Profiles'!$AC$56-'[1]Outside Edges'!$B75)&gt;=5,'[1]Outside Edges'!$P75="Yes"),"Yes","No")</f>
        <v>Yes</v>
      </c>
      <c r="BD76" s="10" t="str">
        <f>IF(AND((RIGHT($BD$3,2)-'[1]Miter Profiles'!$AC$57-'[1]Outside Edges'!$B75)&gt;=5,'[1]Outside Edges'!$P75="Yes"),"Yes","No")</f>
        <v>Yes</v>
      </c>
      <c r="BE76" s="10" t="str">
        <f>IF(AND((RIGHT($BE$3,2)-'[1]Miter Profiles'!$AC$58-'[1]Outside Edges'!$B75)&gt;=5,'[1]Outside Edges'!$P75="Yes"),"Yes","No")</f>
        <v>Yes</v>
      </c>
      <c r="BF76" s="85" t="str">
        <f>IF(AND((RIGHT($BF$3,2)-'[1]Miter Profiles'!$AC$59-'[1]Outside Edges'!$B75)&gt;=5,'[1]Outside Edges'!$P75="Yes"),"Yes","No")</f>
        <v>Yes</v>
      </c>
      <c r="BG76" s="86" t="str">
        <f>IF(AND((RIGHT($BG$3,2)-'[1]Miter Profiles'!$AC$60-'[1]Outside Edges'!$B75)&gt;=5,'[1]Outside Edges'!$P75="Yes"),"Yes","No")</f>
        <v>Yes</v>
      </c>
      <c r="BH76" s="11" t="str">
        <f>IF(AND((RIGHT($BH$3,2)-'[1]Miter Profiles'!$AC$61-'[1]Outside Edges'!$B75)&gt;=5,'[1]Outside Edges'!$P75="Yes"),"Yes","No")</f>
        <v>Yes</v>
      </c>
      <c r="BI76" s="87" t="str">
        <f>IF(AND((RIGHT($BI$3,2)-'[1]Miter Profiles'!$AC$62-'[1]Outside Edges'!$B75)&gt;=5,'[1]Outside Edges'!$P75="Yes"),"Yes","No")</f>
        <v>Yes</v>
      </c>
      <c r="BJ76" s="10" t="str">
        <f>IF(AND((RIGHT($BJ$3,2)-'[1]Miter Profiles'!$AC$63-'[1]Outside Edges'!$B75)&gt;=5,'[1]Outside Edges'!$P75="Yes"),"Yes","No")</f>
        <v>No</v>
      </c>
      <c r="BK76" s="10" t="str">
        <f>IF(AND((RIGHT($BK$3,2)-'[1]Miter Profiles'!$AC$64-'[1]Outside Edges'!$B75)&gt;=5,'[1]Outside Edges'!$P75="Yes"),"Yes","No")</f>
        <v>Yes</v>
      </c>
      <c r="BL76" s="85" t="str">
        <f>IF(AND((RIGHT($BL$3,2)-'[1]Miter Profiles'!$AC$65-'[1]Outside Edges'!$B75)&gt;=5,'[1]Outside Edges'!$P75="Yes"),"Yes","No")</f>
        <v>Yes</v>
      </c>
      <c r="BM76" s="86" t="str">
        <f>IF(AND((RIGHT($BM$3,2)-'[1]Miter Profiles'!$AC$66-'[1]Outside Edges'!$B75)&gt;=5,'[1]Outside Edges'!$P75="Yes"),"Yes","No")</f>
        <v>No</v>
      </c>
      <c r="BN76" s="11" t="str">
        <f>IF(AND((RIGHT($BN$3,2)-'[1]Miter Profiles'!$AC$67-'[1]Outside Edges'!$B75)&gt;=5,'[1]Outside Edges'!$P75="Yes"),"Yes","No")</f>
        <v>Yes</v>
      </c>
      <c r="BO76" s="87" t="str">
        <f>IF(AND((RIGHT($BO$3,2)-'[1]Miter Profiles'!$AC$68-'[1]Outside Edges'!$B75)&gt;=5,'[1]Outside Edges'!$P75="Yes"),"Yes","No")</f>
        <v>Yes</v>
      </c>
      <c r="BP76" s="10" t="str">
        <f>IF(AND((RIGHT($BP$3,2)-'[1]Miter Profiles'!$AC$69-'[1]Outside Edges'!$B75)&gt;=5,'[1]Outside Edges'!$P75="Yes"),"Yes","No")</f>
        <v>No</v>
      </c>
      <c r="BQ76" s="10" t="str">
        <f>IF(AND((RIGHT($BQ$3,2)-'[1]Miter Profiles'!$AC$70-'[1]Outside Edges'!$B75)&gt;=5,'[1]Outside Edges'!$P75="Yes"),"Yes","No")</f>
        <v>Yes</v>
      </c>
      <c r="BR76" s="85" t="str">
        <f>IF(AND((RIGHT($BR$3,2)-'[1]Miter Profiles'!$AC$71-'[1]Outside Edges'!$B75)&gt;=5,'[1]Outside Edges'!$P75="Yes"),"Yes","No")</f>
        <v>Yes</v>
      </c>
      <c r="BS76" s="86" t="str">
        <f>IF(AND((RIGHT($BS$3,2)-'[1]Miter Profiles'!$AC$72-'[1]Outside Edges'!$B75)&gt;=5,'[1]Outside Edges'!$P75="Yes"),"Yes","No")</f>
        <v>Yes</v>
      </c>
      <c r="BT76" s="11" t="str">
        <f>IF(AND((RIGHT($BT$3,2)-'[1]Miter Profiles'!$AC$73-'[1]Outside Edges'!$B75)&gt;=5,'[1]Outside Edges'!$P75="Yes"),"Yes","No")</f>
        <v>Yes</v>
      </c>
      <c r="BU76" s="87" t="str">
        <f>IF(AND((RIGHT($BU$3,2)-'[1]Miter Profiles'!$AC$74-'[1]Outside Edges'!$B75)&gt;=5,'[1]Outside Edges'!$P75="Yes"),"Yes","No")</f>
        <v>Yes</v>
      </c>
      <c r="BV76" s="10" t="str">
        <f>IF(AND((RIGHT($BV$3,2)-'[1]Miter Profiles'!$AC$75-'[1]Outside Edges'!$B75)&gt;=5,'[1]Outside Edges'!$P75="Yes"),"Yes","No")</f>
        <v>Yes</v>
      </c>
      <c r="BW76" s="10" t="str">
        <f>IF(AND((RIGHT($BW$3,2)-'[1]Miter Profiles'!$AC$76-'[1]Outside Edges'!$B75)&gt;=5,'[1]Outside Edges'!$P75="Yes"),"Yes","No")</f>
        <v>Yes</v>
      </c>
      <c r="BX76" s="85" t="str">
        <f>IF(AND((RIGHT($BX$3,2)-'[1]Miter Profiles'!$AC$77-'[1]Outside Edges'!$B75)&gt;=5,'[1]Outside Edges'!$P75="Yes"),"Yes","No")</f>
        <v>Yes</v>
      </c>
      <c r="BY76" s="86" t="str">
        <f>IF(AND((RIGHT($BY$3,2)-'[1]Miter Profiles'!$AC$78-'[1]Outside Edges'!$B75)&gt;=5,'[1]Outside Edges'!$P75="Yes"),"Yes","No")</f>
        <v>No</v>
      </c>
      <c r="BZ76" s="11" t="str">
        <f>IF(AND((RIGHT($BZ$3,2)-'[1]Miter Profiles'!$AC$79-'[1]Outside Edges'!$B75)&gt;=5,'[1]Outside Edges'!$P75="Yes"),"Yes","No")</f>
        <v>Yes</v>
      </c>
      <c r="CA76" s="87" t="str">
        <f>IF(AND((RIGHT($CA$3,2)-'[1]Miter Profiles'!$AC$80-'[1]Outside Edges'!$B75)&gt;=5,'[1]Outside Edges'!$P75="Yes"),"Yes","No")</f>
        <v>Yes</v>
      </c>
      <c r="CB76" s="10" t="str">
        <f>IF(AND((RIGHT($CB$3,2)-'[1]Miter Profiles'!$AC$81-'[1]Outside Edges'!$B75)&gt;=5,'[1]Outside Edges'!$P75="Yes"),"Yes","No")</f>
        <v>No</v>
      </c>
      <c r="CC76" s="10" t="str">
        <f>IF(AND((RIGHT($CC$3,2)-'[1]Miter Profiles'!$AC$82-'[1]Outside Edges'!$B75)&gt;=5,'[1]Outside Edges'!$P75="Yes"),"Yes","No")</f>
        <v>Yes</v>
      </c>
      <c r="CD76" s="85" t="str">
        <f>IF(AND((RIGHT($CD$3,2)-'[1]Miter Profiles'!$AC$83-'[1]Outside Edges'!$B75)&gt;=5,'[1]Outside Edges'!$P75="Yes"),"Yes","No")</f>
        <v>Yes</v>
      </c>
      <c r="CE76" s="86" t="str">
        <f>IF(AND((RIGHT($CE$3,2)-'[1]Miter Profiles'!$AC$84-'[1]Outside Edges'!$B75)&gt;=5,'[1]Outside Edges'!$P75="Yes"),"Yes","No")</f>
        <v>No</v>
      </c>
      <c r="CF76" s="11" t="str">
        <f>IF(AND((RIGHT($CF$3,2)-'[1]Miter Profiles'!$AC$85-'[1]Outside Edges'!$B75)&gt;=5,'[1]Outside Edges'!$P75="Yes"),"Yes","No")</f>
        <v>Yes</v>
      </c>
      <c r="CG76" s="87" t="str">
        <f>IF(AND((RIGHT($CG$3,2)-'[1]Miter Profiles'!$AC$86-'[1]Outside Edges'!$B75)&gt;=5,'[1]Outside Edges'!$P75="Yes"),"Yes","No")</f>
        <v>Yes</v>
      </c>
      <c r="CH76" s="10" t="str">
        <f>IF(AND((RIGHT($CH$3,2)-'[1]Miter Profiles'!$AC$87-'[1]Outside Edges'!$B75)&gt;=5,'[1]Outside Edges'!$P75="Yes"),"Yes","No")</f>
        <v>Yes</v>
      </c>
      <c r="CI76" s="10" t="str">
        <f>IF(AND((RIGHT($CI$3,2)-'[1]Miter Profiles'!$AC$88-'[1]Outside Edges'!$B75)&gt;=5,'[1]Outside Edges'!$P75="Yes"),"Yes","No")</f>
        <v>Yes</v>
      </c>
      <c r="CJ76" s="85" t="str">
        <f>IF(AND((RIGHT($CJ$3,2)-'[1]Miter Profiles'!$AC$89-'[1]Outside Edges'!$B75)&gt;=5,'[1]Outside Edges'!$P75="Yes"),"Yes","No")</f>
        <v>Yes</v>
      </c>
      <c r="CK76" s="86" t="str">
        <f>IF(AND((RIGHT($CK$3,2)-'[1]Miter Profiles'!$AC$90-'[1]Outside Edges'!$B75)&gt;=5,'[1]Outside Edges'!$P75="Yes"),"Yes","No")</f>
        <v>No</v>
      </c>
      <c r="CL76" s="11" t="str">
        <f>IF(AND((RIGHT($CL$3,2)-'[1]Miter Profiles'!$AC$91-'[1]Outside Edges'!$B75)&gt;=5,'[1]Outside Edges'!$P75="Yes"),"Yes","No")</f>
        <v>Yes</v>
      </c>
      <c r="CM76" s="87" t="str">
        <f>IF(AND((RIGHT($CM$3,2)-'[1]Miter Profiles'!$AC$92-'[1]Outside Edges'!$B75)&gt;=5,'[1]Outside Edges'!$P75="Yes"),"Yes","No")</f>
        <v>Yes</v>
      </c>
      <c r="CN76" s="10" t="str">
        <f>IF(AND((RIGHT(CN$3,2)-'[1]Miter Profiles'!$AC$93-'[1]Outside Edges'!$B75)&gt;=5,'[1]Outside Edges'!$P75="Yes"),"Yes","No")</f>
        <v>No</v>
      </c>
      <c r="CO76" s="10" t="str">
        <f>IF(AND((RIGHT(CO$3,2)-'[1]Miter Profiles'!$AC$94-'[1]Outside Edges'!$B75)&gt;=5,'[1]Outside Edges'!$P75="Yes"),"Yes","No")</f>
        <v>No</v>
      </c>
      <c r="CP76" s="85" t="str">
        <f>IF(AND((RIGHT(CP$3,2)-'[1]Miter Profiles'!$AC$95-'[1]Outside Edges'!$B75)&gt;=5,'[1]Outside Edges'!$P75="Yes"),"Yes","No")</f>
        <v>No</v>
      </c>
      <c r="CQ76" s="86" t="str">
        <f>IF(AND((RIGHT(CQ$3,2)-'[1]Miter Profiles'!$AC$96-'[1]Outside Edges'!$B75)&gt;=5,'[1]Outside Edges'!$P75="Yes"),"Yes","No")</f>
        <v>No</v>
      </c>
      <c r="CR76" s="11" t="str">
        <f>IF(AND((RIGHT(CR$3,2)-'[1]Miter Profiles'!$AC$97-'[1]Outside Edges'!$B75)&gt;=5,'[1]Outside Edges'!$P75="Yes"),"Yes","No")</f>
        <v>Yes</v>
      </c>
      <c r="CS76" s="87" t="str">
        <f>IF(AND((RIGHT(CS$3,2)-'[1]Miter Profiles'!$AC$98-'[1]Outside Edges'!$B75)&gt;=5,'[1]Outside Edges'!$P75="Yes"),"Yes","No")</f>
        <v>Yes</v>
      </c>
      <c r="CT76" s="10" t="str">
        <f>IF(AND((RIGHT($CT$3,2)-'[1]Miter Profiles'!$AC$99-'[1]Outside Edges'!$B75)&gt;=5,'[1]Outside Edges'!$P75="Yes"),"Yes","No")</f>
        <v>No</v>
      </c>
      <c r="CU76" s="10" t="str">
        <f>IF(AND((RIGHT($CU$3,2)-'[1]Miter Profiles'!$AC$100-'[1]Outside Edges'!$B75)&gt;=5,'[1]Outside Edges'!$P75="Yes"),"Yes","No")</f>
        <v>Yes</v>
      </c>
      <c r="CV76" s="85" t="str">
        <f>IF(AND((RIGHT($CV$3,2)-'[1]Miter Profiles'!$AC$101-'[1]Outside Edges'!$B75)&gt;=5,'[1]Outside Edges'!$P75="Yes"),"Yes","No")</f>
        <v>Yes</v>
      </c>
      <c r="CW76" s="86" t="str">
        <f>IF(AND((RIGHT($CW$3,2)-'[1]Miter Profiles'!$AC$102-'[1]Outside Edges'!$B75)&gt;=5,'[1]Outside Edges'!$P75="Yes"),"Yes","No")</f>
        <v>Yes</v>
      </c>
      <c r="CX76" s="11" t="str">
        <f>IF(AND((RIGHT($CX$3,2)-'[1]Miter Profiles'!$AC$103-'[1]Outside Edges'!$B75)&gt;=5,'[1]Outside Edges'!$P75="Yes"),"Yes","No")</f>
        <v>Yes</v>
      </c>
      <c r="CY76" s="87" t="str">
        <f>IF(AND((RIGHT($CY$3,2)-'[1]Miter Profiles'!$AC$104-'[1]Outside Edges'!$B75)&gt;=5,'[1]Outside Edges'!$P75="Yes"),"Yes","No")</f>
        <v>Yes</v>
      </c>
      <c r="CZ76" s="10" t="str">
        <f>IF(AND((RIGHT($CZ$3,2)-'[1]Miter Profiles'!$AC$105-'[1]Outside Edges'!$B75)&gt;=5,'[1]Outside Edges'!$P75="Yes"),"Yes","No")</f>
        <v>No</v>
      </c>
      <c r="DA76" s="10" t="str">
        <f>IF(AND((RIGHT($DA$3,2)-'[1]Miter Profiles'!$AC$106-'[1]Outside Edges'!$B75)&gt;=5,'[1]Outside Edges'!$P75="Yes"),"Yes","No")</f>
        <v>No</v>
      </c>
      <c r="DB76" s="85" t="str">
        <f>IF(AND((RIGHT($DB$3,2)-'[1]Miter Profiles'!$AC$107-'[1]Outside Edges'!$B75)&gt;=5,'[1]Outside Edges'!$P75="Yes"),"Yes","No")</f>
        <v>No</v>
      </c>
      <c r="DC76" s="86" t="str">
        <f>IF(AND((RIGHT($DC$3,2)-'[1]Miter Profiles'!$AC$108-'[1]Outside Edges'!$B75)&gt;=5,'[1]Outside Edges'!$P75="Yes"),"Yes","No")</f>
        <v>No</v>
      </c>
      <c r="DD76" s="11" t="str">
        <f>IF(AND((RIGHT($DD$3,2)-'[1]Miter Profiles'!$AC$109-'[1]Outside Edges'!$B75)&gt;=5,'[1]Outside Edges'!$P75="Yes"),"Yes","No")</f>
        <v>Yes</v>
      </c>
      <c r="DE76" s="87" t="str">
        <f>IF(AND((RIGHT($DE$3,2)-'[1]Miter Profiles'!$AC$110-'[1]Outside Edges'!$B75)&gt;=5,'[1]Outside Edges'!$P75="Yes"),"Yes","No")</f>
        <v>Yes</v>
      </c>
      <c r="DF76" s="10" t="str">
        <f>IF(AND((RIGHT($DF$3,2)-'[1]Miter Profiles'!$AC$111-'[1]Outside Edges'!$B75)&gt;=5,'[1]Outside Edges'!$P75="Yes"),"Yes","No")</f>
        <v>No</v>
      </c>
      <c r="DG76" s="10" t="str">
        <f>IF(AND((RIGHT($DG$3,2)-'[1]Miter Profiles'!$AC$112-'[1]Outside Edges'!$B75)&gt;=5,'[1]Outside Edges'!$P75="Yes"),"Yes","No")</f>
        <v>Yes</v>
      </c>
      <c r="DH76" s="85" t="str">
        <f>IF(AND((RIGHT($DH$3,2)-'[1]Miter Profiles'!$AC$113-'[1]Outside Edges'!$B75)&gt;=5,'[1]Outside Edges'!$P75="Yes"),"Yes","No")</f>
        <v>Yes</v>
      </c>
      <c r="DI76" s="86" t="str">
        <f>IF(AND((RIGHT($DI$3,2)-'[1]Miter Profiles'!$AC$114-'[1]Outside Edges'!$B75)&gt;=5,'[1]Outside Edges'!$P75="Yes"),"Yes","No")</f>
        <v>No</v>
      </c>
      <c r="DJ76" s="11" t="str">
        <f>IF(AND((RIGHT($DJ$3,2)-'[1]Miter Profiles'!$AC$115-'[1]Outside Edges'!$B75)&gt;=5,'[1]Outside Edges'!$P75="Yes"),"Yes","No")</f>
        <v>Yes</v>
      </c>
      <c r="DK76" s="87" t="str">
        <f>IF(AND((RIGHT($DK$3,2)-'[1]Miter Profiles'!$AC$116-'[1]Outside Edges'!$B75)&gt;=5,'[1]Outside Edges'!$P75="Yes"),"Yes","No")</f>
        <v>Yes</v>
      </c>
      <c r="DL76" s="10" t="str">
        <f>IF(AND((RIGHT($DL$3,2)-'[1]Miter Profiles'!$AC$117-'[1]Outside Edges'!$B75)&gt;=5,'[1]Outside Edges'!$P75="Yes"),"Yes","No")</f>
        <v>Yes</v>
      </c>
      <c r="DM76" s="10" t="str">
        <f>IF(AND((RIGHT($DM$3,2)-'[1]Miter Profiles'!$AC$118-'[1]Outside Edges'!$B75)&gt;=5,'[1]Outside Edges'!$P75="Yes"),"Yes","No")</f>
        <v>Yes</v>
      </c>
      <c r="DN76" s="85" t="str">
        <f>IF(AND((RIGHT($DN$3,2)-'[1]Miter Profiles'!$AC$119-'[1]Outside Edges'!$B75)&gt;=5,'[1]Outside Edges'!$P75="Yes"),"Yes","No")</f>
        <v>Yes</v>
      </c>
      <c r="DO76" s="86" t="str">
        <f>IF(AND((RIGHT($DO$3,2)-'[1]Miter Profiles'!$AC$120-'[1]Outside Edges'!$B75)&gt;=5,'[1]Outside Edges'!$P75="Yes"),"Yes","No")</f>
        <v>No</v>
      </c>
      <c r="DP76" s="11" t="str">
        <f>IF(AND((RIGHT($DP$3,2)-'[1]Miter Profiles'!$AC$121-'[1]Outside Edges'!$B75)&gt;=5,'[1]Outside Edges'!$P75="Yes"),"Yes","No")</f>
        <v>No</v>
      </c>
      <c r="DQ76" s="87" t="str">
        <f>IF(AND((RIGHT($DQ$3,2)-'[1]Miter Profiles'!$AC$122-'[1]Outside Edges'!$B75)&gt;=5,'[1]Outside Edges'!$P75="Yes"),"Yes","No")</f>
        <v>Yes</v>
      </c>
      <c r="DR76" s="10" t="str">
        <f>IF(AND((RIGHT($DR$3,2)-'[1]Miter Profiles'!$AC$123-'[1]Outside Edges'!$B75)&gt;=5,'[1]Outside Edges'!$P75="Yes"),"Yes","No")</f>
        <v>No</v>
      </c>
      <c r="DS76" s="10" t="str">
        <f>IF(AND((RIGHT($DS$3,2)-'[1]Miter Profiles'!$AC$124-'[1]Outside Edges'!$B75)&gt;=5,'[1]Outside Edges'!$P75="Yes"),"Yes","No")</f>
        <v>Yes</v>
      </c>
      <c r="DT76" s="85" t="str">
        <f>IF(AND((RIGHT($DT$3,2)-'[1]Miter Profiles'!$AC$125-'[1]Outside Edges'!$B75)&gt;=5,'[1]Outside Edges'!$P75="Yes"),"Yes","No")</f>
        <v>Yes</v>
      </c>
      <c r="DU76" s="86" t="str">
        <f>IF(AND((RIGHT($DU$3,2)-'[1]Miter Profiles'!$AC$126-'[1]Outside Edges'!$B75)&gt;=5,'[1]Outside Edges'!$P75="Yes"),"Yes","No")</f>
        <v>No</v>
      </c>
      <c r="DV76" s="11" t="str">
        <f>IF(AND((RIGHT($DV$3,2)-'[1]Miter Profiles'!$AC$127-'[1]Outside Edges'!$B75)&gt;=5,'[1]Outside Edges'!$P75="Yes"),"Yes","No")</f>
        <v>Yes</v>
      </c>
      <c r="DW76" s="87" t="str">
        <f>IF(AND((RIGHT($DW$3,2)-'[1]Miter Profiles'!$AC$128-'[1]Outside Edges'!$B75)&gt;=5,'[1]Outside Edges'!$P75="Yes"),"Yes","No")</f>
        <v>Yes</v>
      </c>
      <c r="DX76" s="10" t="str">
        <f>IF(AND((RIGHT($DX$3,2)-'[1]Miter Profiles'!$AC$129-'[1]Outside Edges'!$B75)&gt;=5,'[1]Outside Edges'!$P75="Yes"),"Yes","No")</f>
        <v>No</v>
      </c>
      <c r="DY76" s="10" t="str">
        <f>IF(AND((RIGHT($DY$3,2)-'[1]Miter Profiles'!$AC$130-'[1]Outside Edges'!$B75)&gt;=5,'[1]Outside Edges'!$P75="Yes"),"Yes","No")</f>
        <v>No</v>
      </c>
      <c r="DZ76" s="85" t="str">
        <f>IF(AND((RIGHT($DZ$3,2)-'[1]Miter Profiles'!$AC$131-'[1]Outside Edges'!$B75)&gt;=5,'[1]Outside Edges'!$P75="Yes"),"Yes","No")</f>
        <v>No</v>
      </c>
      <c r="EA76" s="90" t="str">
        <f>IF(AND((RIGHT($EA$3,2)-'[1]Miter Profiles'!$AC$132-'[1]Outside Edges'!$B75)&gt;=5,'[1]Outside Edges'!$P75="Yes"),"Yes","No")</f>
        <v>No</v>
      </c>
      <c r="EB76" s="104" t="str">
        <f>IF(AND((RIGHT($EB$3,2)-'[1]Miter Profiles'!$AC$133-'[1]Outside Edges'!$B75)&gt;=5,'[1]Outside Edges'!$P75="Yes"),"Yes","No")</f>
        <v>No</v>
      </c>
      <c r="EC76" s="109" t="str">
        <f>IF(AND((RIGHT($EC$3,2)-'[1]Miter Profiles'!$AC$134-'[1]Outside Edges'!$B75)&gt;=5,'[1]Outside Edges'!$P75="Yes"),"Yes","No")</f>
        <v>No</v>
      </c>
      <c r="ED76" s="115" t="str">
        <f>IF(AND((RIGHT($ED$3,2)-'[1]Miter Profiles'!$AC$135-'[1]Outside Edges'!$B75)&gt;=5,'[1]Outside Edges'!$P75="Yes"),"Yes","No")</f>
        <v>Yes</v>
      </c>
      <c r="EE76" s="112" t="str">
        <f>IF(AND((RIGHT($EE$3,2)-'[1]Miter Profiles'!$AC$136-'[1]Outside Edges'!$B75)&gt;=5,'[1]Outside Edges'!$P75="Yes"),"Yes","No")</f>
        <v>No</v>
      </c>
      <c r="EF76" s="85" t="str">
        <f>IF(AND((RIGHT($EF$3,2)-'[1]Miter Profiles'!$AC$137-'[1]Outside Edges'!$B75)&gt;=5,'[1]Outside Edges'!$P75="Yes"),"Yes","No")</f>
        <v>No</v>
      </c>
      <c r="EG76" s="10" t="str">
        <f>IF(AND((RIGHT($EG$3,2)-'[1]Miter Profiles'!$AC$138-'[1]Outside Edges'!$B75)&gt;=5,'[1]Outside Edges'!$P75="Yes"),"Yes","No")</f>
        <v>No</v>
      </c>
      <c r="EH76" s="90" t="str">
        <f>IF(AND((RIGHT($EH$3,2)-'[1]Miter Profiles'!$AC$139-'[1]Outside Edges'!$B75)&gt;=5,'[1]Outside Edges'!$P75="Yes"),"Yes","No")</f>
        <v>No</v>
      </c>
      <c r="EI76" s="120" t="str">
        <f>IF(AND((RIGHT($EI$3,2)-'[1]Miter Profiles'!$AC$140-'[1]Outside Edges'!$B75)&gt;=5,'[1]Outside Edges'!$P75="Yes"),"Yes","No")</f>
        <v>No</v>
      </c>
      <c r="EJ76" s="123" t="str">
        <f>IF(AND((RIGHT($EJ$3,2)-'[1]Miter Profiles'!$AC$141-'[1]Outside Edges'!$B75)&gt;=5,'[1]Outside Edges'!$P75="Yes"),"Yes","No")</f>
        <v>No</v>
      </c>
      <c r="EK76" s="123" t="str">
        <f>IF(AND((RIGHT($EK$3,2)-'[1]Miter Profiles'!$AC$142-'[1]Outside Edges'!$B75)&gt;=5,'[1]Outside Edges'!$P75="Yes"),"Yes","No")</f>
        <v>No</v>
      </c>
      <c r="EL76" s="115" t="str">
        <f>IF(AND((RIGHT($EL$3,2)-'[1]Miter Profiles'!$AC$143-'[1]Outside Edges'!$B75)&gt;=5,'[1]Outside Edges'!$P75="Yes"),"Yes","No")</f>
        <v>No</v>
      </c>
      <c r="EM76" s="128" t="str">
        <f>IF(AND((RIGHT($EM$3,2)-'[1]Miter Profiles'!$AC$144-'[1]Outside Edges'!$B75)&gt;=5,'[1]Outside Edges'!$P75="Yes"),"Yes","No")</f>
        <v>No</v>
      </c>
      <c r="EN76" s="10" t="str">
        <f>IF(AND((RIGHT($EN$3,2)-'[1]Miter Profiles'!$AC$145-'[1]Outside Edges'!$B75)&gt;=5,'[1]Outside Edges'!$P75="Yes"),"Yes","No")</f>
        <v>No</v>
      </c>
      <c r="EO76" s="90" t="str">
        <f>IF(AND((RIGHT($EO$3,2)-'[1]Miter Profiles'!$AC$146-'[1]Outside Edges'!$B75)&gt;=5,'[1]Outside Edges'!$P75="Yes"),"Yes","No")</f>
        <v>Yes</v>
      </c>
      <c r="EP76" s="123" t="str">
        <f>IF(AND((RIGHT($EP$3,2)-'[1]Miter Profiles'!$AC$147-'[1]Outside Edges'!$B75)&gt;=5,'[1]Outside Edges'!$P75="Yes"),"Yes","No")</f>
        <v>No</v>
      </c>
      <c r="EQ76" s="123" t="str">
        <f>IF(AND((RIGHT($EQ$3,2)-'[1]Miter Profiles'!$AC$148-'[1]Outside Edges'!$B75)&gt;=5,'[1]Outside Edges'!$P75="Yes"),"Yes","No")</f>
        <v>No</v>
      </c>
      <c r="ER76" s="115" t="str">
        <f>IF(AND((RIGHT($ER$3,2)-'[1]Miter Profiles'!$AC$149-'[1]Outside Edges'!$B75)&gt;=5,'[1]Outside Edges'!$P75="Yes"),"Yes","No")</f>
        <v>Yes</v>
      </c>
      <c r="ES76" s="128" t="str">
        <f>IF(AND((RIGHT($ES$3,2)-'[1]Miter Profiles'!$AC$150-'[1]Outside Edges'!$B75)&gt;=5,'[1]Outside Edges'!$P75="Yes"),"Yes","No")</f>
        <v>No</v>
      </c>
      <c r="ET76" s="10" t="str">
        <f>IF(AND((RIGHT($ET$3,2)-'[1]Miter Profiles'!$AC$151-'[1]Outside Edges'!$B75)&gt;=5,'[1]Outside Edges'!$P75="Yes"),"Yes","No")</f>
        <v>Yes</v>
      </c>
      <c r="EU76" s="90" t="str">
        <f>IF(AND((RIGHT($EU$3,2)-'[1]Miter Profiles'!$AC$152-'[1]Outside Edges'!$B75)&gt;=5,'[1]Outside Edges'!$P75="Yes"),"Yes","No")</f>
        <v>Yes</v>
      </c>
      <c r="EV76" s="123" t="str">
        <f>IF(AND((RIGHT($EV$3,2)-'[1]Miter Profiles'!$AC$153-'[1]Outside Edges'!$B75)&gt;=5,'[1]Outside Edges'!$P75="Yes"),"Yes","No")</f>
        <v>No</v>
      </c>
      <c r="EW76" s="123" t="str">
        <f>IF(AND((RIGHT($EW$3,2)-'[1]Miter Profiles'!$AC$154-'[1]Outside Edges'!$B75)&gt;=5,'[1]Outside Edges'!$P75="Yes"),"Yes","No")</f>
        <v>Yes</v>
      </c>
      <c r="EX76" s="115" t="str">
        <f>IF(AND((RIGHT($EX$3,2)-'[1]Miter Profiles'!$AC$155-'[1]Outside Edges'!$B75)&gt;=5,'[1]Outside Edges'!$P75="Yes"),"Yes","No")</f>
        <v>Yes</v>
      </c>
      <c r="EY76" s="128" t="str">
        <f>IF(AND((RIGHT($EY$3,2)-'[1]Miter Profiles'!$AC$156-'[1]Outside Edges'!$B75)&gt;=5,'[1]Outside Edges'!$P75="Yes"),"Yes","No")</f>
        <v>No</v>
      </c>
      <c r="EZ76" s="10" t="str">
        <f>IF(AND((RIGHT($EZ$3,2)-'[1]Miter Profiles'!$AC$157-'[1]Outside Edges'!$B75)&gt;=5,'[1]Outside Edges'!$P75="Yes"),"Yes","No")</f>
        <v>Yes</v>
      </c>
      <c r="FA76" s="90" t="str">
        <f>IF(AND((RIGHT($FA$3,2)-'[1]Miter Profiles'!$AC$158-'[1]Outside Edges'!$B75)&gt;=5,'[1]Outside Edges'!$P75="Yes"),"Yes","No")</f>
        <v>Yes</v>
      </c>
      <c r="FB76" s="123" t="str">
        <f>IF(AND((RIGHT($FB$3,2)-'[1]Miter Profiles'!$AC$159-'[1]Outside Edges'!$B75)&gt;=5,'[1]Outside Edges'!$P75="Yes"),"Yes","No")</f>
        <v>No</v>
      </c>
      <c r="FC76" s="123" t="str">
        <f>IF(AND((RIGHT($FC$3,2)-'[1]Miter Profiles'!$AC$160-'[1]Outside Edges'!$B75)&gt;=5,'[1]Outside Edges'!$P75="Yes"),"Yes","No")</f>
        <v>Yes</v>
      </c>
      <c r="FD76" s="115" t="str">
        <f>IF(AND((RIGHT($FD$3,2)-'[1]Miter Profiles'!$AC$161-'[1]Outside Edges'!$B75)&gt;=5,'[1]Outside Edges'!$P75="Yes"),"Yes","No")</f>
        <v>Yes</v>
      </c>
      <c r="FE76" s="128" t="str">
        <f>IF(AND((RIGHT($FE$3,2)-'[1]Miter Profiles'!$AC$162-'[1]Outside Edges'!$B75)&gt;=5,'[1]Outside Edges'!$P75="Yes"),"Yes","No")</f>
        <v>No</v>
      </c>
      <c r="FF76" s="10" t="str">
        <f>IF(AND((RIGHT($FF$3,2)-'[1]Miter Profiles'!$AC$163-'[1]Outside Edges'!$B75)&gt;=5,'[1]Outside Edges'!$P75="Yes"),"Yes","No")</f>
        <v>Yes</v>
      </c>
      <c r="FG76" s="90" t="str">
        <f>IF(AND((RIGHT($FG$3,2)-'[1]Miter Profiles'!$AC$164-'[1]Outside Edges'!$B75)&gt;=5,'[1]Outside Edges'!$P75="Yes"),"Yes","No")</f>
        <v>Yes</v>
      </c>
      <c r="FH76" s="123" t="str">
        <f>IF(AND((RIGHT($FH$3,2)-'[1]Miter Profiles'!$AC$165-'[1]Outside Edges'!$B75)&gt;=5,'[1]Outside Edges'!$P75="Yes"),"Yes","No")</f>
        <v>Yes</v>
      </c>
      <c r="FI76" s="123" t="str">
        <f>IF(AND((RIGHT($FI$3,2)-'[1]Miter Profiles'!$AC$166-'[1]Outside Edges'!$B75)&gt;=5,'[1]Outside Edges'!$P75="Yes"),"Yes","No")</f>
        <v>Yes</v>
      </c>
      <c r="FJ76" s="115" t="str">
        <f>IF(AND((RIGHT($FJ$3,2)-'[1]Miter Profiles'!$AC$167-'[1]Outside Edges'!$B75)&gt;=5,'[1]Outside Edges'!$P75="Yes"),"Yes","No")</f>
        <v>Yes</v>
      </c>
      <c r="FK76" s="128" t="str">
        <f>IF(AND((RIGHT($FK$3,2)-'[1]Miter Profiles'!$AC$168-'[1]Outside Edges'!$B75)&gt;=5,'[1]Outside Edges'!$P75="Yes"),"Yes","No")</f>
        <v>Yes</v>
      </c>
      <c r="FL76" s="10" t="str">
        <f>IF(AND((RIGHT($FL$3,2)-'[1]Miter Profiles'!$AC$169-'[1]Outside Edges'!$B75)&gt;=5,'[1]Outside Edges'!$P75="Yes"),"Yes","No")</f>
        <v>Yes</v>
      </c>
      <c r="FM76" s="90" t="str">
        <f>IF(AND((RIGHT($FM$3,2)-'[1]Miter Profiles'!$AC$170-'[1]Outside Edges'!$B75)&gt;=5,'[1]Outside Edges'!$P75="Yes"),"Yes","No")</f>
        <v>Yes</v>
      </c>
      <c r="FN76" s="123" t="str">
        <f>IF(AND((RIGHT($FN$3,2)-'[1]Miter Profiles'!$AC$171-'[1]Outside Edges'!$B75)&gt;=5,'[1]Outside Edges'!$P75="Yes"),"Yes","No")</f>
        <v>No</v>
      </c>
      <c r="FO76" s="123" t="str">
        <f>IF(AND((RIGHT($FO$3,2)-'[1]Miter Profiles'!$AC$172-'[1]Outside Edges'!$B75)&gt;=5,'[1]Outside Edges'!$P75="Yes"),"Yes","No")</f>
        <v>Yes</v>
      </c>
      <c r="FP76" s="115" t="str">
        <f>IF(AND((RIGHT($FP$3,2)-'[1]Miter Profiles'!$AC$173-'[1]Outside Edges'!$B75)&gt;=5,'[1]Outside Edges'!$P75="Yes"),"Yes","No")</f>
        <v>Yes</v>
      </c>
      <c r="FQ76" s="128" t="str">
        <f>IF(AND((RIGHT($FQ$3,2)-'[1]Miter Profiles'!$AC$174-'[1]Outside Edges'!$B75)&gt;=5,'[1]Outside Edges'!$P75="Yes"),"Yes","No")</f>
        <v>No</v>
      </c>
      <c r="FR76" s="10" t="str">
        <f>IF(AND((RIGHT($FR$3,2)-'[1]Miter Profiles'!$AC$175-'[1]Outside Edges'!$B75)&gt;=5,'[1]Outside Edges'!$P75="Yes"),"Yes","No")</f>
        <v>Yes</v>
      </c>
      <c r="FS76" s="90" t="str">
        <f>IF(AND((RIGHT($FS$3,2)-'[1]Miter Profiles'!$AC$176-'[1]Outside Edges'!$B75)&gt;=5,'[1]Outside Edges'!$P75="Yes"),"Yes","No")</f>
        <v>Yes</v>
      </c>
      <c r="FT76" s="123" t="str">
        <f>IF(AND((RIGHT($FT$3,2)-'[1]Miter Profiles'!$AC$177-'[1]Outside Edges'!$B75)&gt;=5,'[1]Outside Edges'!$P75="Yes"),"Yes","No")</f>
        <v>No</v>
      </c>
      <c r="FU76" s="123" t="str">
        <f>IF(AND((RIGHT($FU$3,2)-'[1]Miter Profiles'!$AC$178-'[1]Outside Edges'!$B75)&gt;=5,'[1]Outside Edges'!$P75="Yes"),"Yes","No")</f>
        <v>Yes</v>
      </c>
      <c r="FV76" s="115" t="str">
        <f>IF(AND((RIGHT($V$3,2)-'[1]Miter Profiles'!$AC$179-'[1]Outside Edges'!$B75)&gt;=5,'[1]Outside Edges'!$P75="Yes"),"Yes","No")</f>
        <v>Yes</v>
      </c>
      <c r="FW76" s="128" t="str">
        <f>IF(AND((RIGHT($FW$3,2)-'[1]Miter Profiles'!$AC$180-'[1]Outside Edges'!$B75)&gt;=5,'[1]Outside Edges'!$P75="Yes"),"Yes","No")</f>
        <v>No</v>
      </c>
      <c r="FX76" s="269" t="str">
        <f>IF(AND((RIGHT($FX$3,2)-'[1]Miter Profiles'!$AC$181-'[1]Outside Edges'!$B75)&gt;=5,'[1]Outside Edges'!$P75="Yes"),"Yes","No")</f>
        <v>No</v>
      </c>
      <c r="FY76" s="273" t="str">
        <f>IF(AND((RIGHT($FY$3,2)-'[1]Miter Profiles'!$AC$182-'[1]Outside Edges'!$B75)&gt;=5,'[1]Outside Edges'!$P75="Yes"),"Yes","No")</f>
        <v>Yes</v>
      </c>
      <c r="FZ76" s="282" t="str">
        <f>IF(AND((RIGHT($FZ$3,2)-'[1]Miter Profiles'!$AC$183-'[1]Outside Edges'!$B75)&gt;=5,'[1]Outside Edges'!$P75="Yes"),"Yes","No")</f>
        <v>No</v>
      </c>
      <c r="GA76" s="283" t="str">
        <f>IF(AND((RIGHT($GA$3,2)-'[1]Miter Profiles'!$AC$184-'[1]Outside Edges'!$B75)&gt;=5,'[1]Outside Edges'!$P75="Yes"),"Yes","No")</f>
        <v>Yes</v>
      </c>
      <c r="GB76" s="284" t="str">
        <f>IF(AND((RIGHT($GB$3,2)-'[1]Miter Profiles'!$AC$185-'[1]Outside Edges'!$B75)&gt;=5,'[1]Outside Edges'!$P75="Yes"),"Yes","No")</f>
        <v>Yes</v>
      </c>
      <c r="GC76" s="275" t="str">
        <f>IF(AND((RIGHT($GC$3,2)-'[1]Miter Profiles'!$AC$186-'[1]Outside Edges'!$B75)&gt;=5,'[1]Outside Edges'!$P75="Yes"),"Yes","No")</f>
        <v>No</v>
      </c>
      <c r="GD76" s="269" t="str">
        <f>IF(AND((RIGHT($GD$3,2)-'[1]Miter Profiles'!$AC$187-'[1]Outside Edges'!$B75)&gt;=5,'[1]Outside Edges'!$P75="Yes"),"Yes","No")</f>
        <v>Yes</v>
      </c>
      <c r="GE76" s="273" t="str">
        <f>IF(AND((RIGHT($GE$3,2)-'[1]Miter Profiles'!$AC$188-'[1]Outside Edges'!$B75)&gt;=5,'[1]Outside Edges'!$P75="Yes"),"Yes","No")</f>
        <v>Yes</v>
      </c>
      <c r="GF76" s="282" t="str">
        <f>IF(AND((RIGHT($GF$3,2)-'[1]Miter Profiles'!$AC$189-'[1]Outside Edges'!$B75)&gt;=5,'[1]Outside Edges'!$P75="Yes"),"Yes","No")</f>
        <v>No</v>
      </c>
      <c r="GG76" s="283" t="str">
        <f>IF(AND((RIGHT($GG$3,2)-'[1]Miter Profiles'!$AC$190-'[1]Outside Edges'!$B75)&gt;=5,'[1]Outside Edges'!$P75="Yes"),"Yes","No")</f>
        <v>Yes</v>
      </c>
      <c r="GH76" s="284" t="str">
        <f>IF(AND((RIGHT($GH$3,2)-'[1]Miter Profiles'!$AC$191-'[1]Outside Edges'!$B75)&gt;=5,'[1]Outside Edges'!$P75="Yes"),"Yes","No")</f>
        <v>Yes</v>
      </c>
      <c r="GI76" s="275" t="str">
        <f>IF(AND((RIGHT($GI$3,2)-'[1]Miter Profiles'!$AC$192-'[1]Outside Edges'!$B75)&gt;=5,'[1]Outside Edges'!$P75="Yes"),"Yes","No")</f>
        <v>No</v>
      </c>
      <c r="GJ76" s="269" t="str">
        <f>IF(AND((RIGHT($GJ$3,2)-'[1]Miter Profiles'!$AC$193-'[1]Outside Edges'!$B75)&gt;=5,'[1]Outside Edges'!$P75="Yes"),"Yes","No")</f>
        <v>Yes</v>
      </c>
      <c r="GK76" s="273" t="str">
        <f>IF(AND((RIGHT($GK$3,2)-'[1]Miter Profiles'!$AC$194-'[1]Outside Edges'!$B75)&gt;=5,'[1]Outside Edges'!$P75="Yes"),"Yes","No")</f>
        <v>Yes</v>
      </c>
      <c r="GL76" s="282" t="str">
        <f>IF(AND((RIGHT($GL$3,2)-'[1]Miter Profiles'!$AC$195-'[1]Outside Edges'!$B75)&gt;=5,'[1]Outside Edges'!$P75="Yes"),"Yes","No")</f>
        <v>No</v>
      </c>
      <c r="GM76" s="283" t="str">
        <f>IF(AND((RIGHT($GM$3,2)-'[1]Miter Profiles'!$AC$196-'[1]Outside Edges'!$B75)&gt;=5,'[1]Outside Edges'!$P75="Yes"),"Yes","No")</f>
        <v>Yes</v>
      </c>
      <c r="GN76" s="284" t="str">
        <f>IF(AND((RIGHT($GN$3,2)-'[1]Miter Profiles'!$AC$197-'[1]Outside Edges'!$B75)&gt;=5,'[1]Outside Edges'!$P75="Yes"),"Yes","No")</f>
        <v>Yes</v>
      </c>
      <c r="GO76" s="275" t="str">
        <f>IF(AND((RIGHT($GO$3,2)-'[1]Miter Profiles'!$AC$198-'[1]Outside Edges'!$B75)&gt;=5,'[1]Outside Edges'!$P75="Yes"),"Yes","No")</f>
        <v>No</v>
      </c>
      <c r="GP76" s="269" t="str">
        <f>IF(AND((RIGHT($GP$3,2)-'[1]Miter Profiles'!$AC$199-'[1]Outside Edges'!$B75)&gt;=5,'[1]Outside Edges'!$P75="Yes"),"Yes","No")</f>
        <v>No</v>
      </c>
      <c r="GQ76" s="273" t="str">
        <f>IF(AND((RIGHT($GQ$3,2)-'[1]Miter Profiles'!$AC$200-'[1]Outside Edges'!$B75)&gt;=5,'[1]Outside Edges'!$P75="Yes"),"Yes","No")</f>
        <v>Yes</v>
      </c>
      <c r="GR76" s="282" t="str">
        <f>IF(AND((RIGHT($GR$3,2)-'[1]Miter Profiles'!$AC$201-'[1]Outside Edges'!$B75)&gt;=5,'[1]Outside Edges'!$P75="Yes"),"Yes","No")</f>
        <v>No</v>
      </c>
      <c r="GS76" s="283" t="str">
        <f>IF(AND((RIGHT($GS$3,2)-'[1]Miter Profiles'!$AC$202-'[1]Outside Edges'!$B75)&gt;=5,'[1]Outside Edges'!$P75="Yes"),"Yes","No")</f>
        <v>Yes</v>
      </c>
      <c r="GT76" s="284" t="str">
        <f>IF(AND((RIGHT($GT$3,2)-'[1]Miter Profiles'!$AC$203-'[1]Outside Edges'!$B75)&gt;=5,'[1]Outside Edges'!$P75="Yes"),"Yes","No")</f>
        <v>Yes</v>
      </c>
      <c r="GU76" s="275" t="str">
        <f>IF(AND((RIGHT($GU$3,2)-'[1]Miter Profiles'!$AC$204-'[1]Outside Edges'!$B75)&gt;=5,'[1]Outside Edges'!$P75="Yes"),"Yes","No")</f>
        <v>No</v>
      </c>
      <c r="GV76" s="269" t="str">
        <f>IF(AND((RIGHT($GV$3,2)-'[1]Miter Profiles'!$AC$205-'[1]Outside Edges'!$B75)&gt;=5,'[1]Outside Edges'!$P75="Yes"),"Yes","No")</f>
        <v>Yes</v>
      </c>
      <c r="GW76" s="273" t="str">
        <f>IF(AND((RIGHT($GW$3,2)-'[1]Miter Profiles'!$AC$206-'[1]Outside Edges'!$B75)&gt;=5,'[1]Outside Edges'!$P75="Yes"),"Yes","No")</f>
        <v>Yes</v>
      </c>
      <c r="GX76" s="282" t="str">
        <f>IF(AND((RIGHT($GX$3,2)-'[1]Miter Profiles'!$AC$207-'[1]Outside Edges'!$B75)&gt;=5,'[1]Outside Edges'!$P75="Yes"),"Yes","No")</f>
        <v>No</v>
      </c>
      <c r="GY76" s="283" t="str">
        <f>IF(AND((RIGHT($GY$3,2)-'[1]Miter Profiles'!$AC$208-'[1]Outside Edges'!$B75)&gt;=5,'[1]Outside Edges'!$P75="Yes"),"Yes","No")</f>
        <v>No</v>
      </c>
      <c r="GZ76" s="284" t="str">
        <f>IF(AND((RIGHT($GZ$3,2)-'[1]Miter Profiles'!$AC$209-'[1]Outside Edges'!$B75)&gt;=5,'[1]Outside Edges'!$P75="Yes"),"Yes","No")</f>
        <v>Yes</v>
      </c>
      <c r="HA76" s="275" t="str">
        <f>IF(AND((RIGHT($HA$3,2)-'[1]Miter Profiles'!$AC$210-'[1]Outside Edges'!$B75)&gt;=5,'[1]Outside Edges'!$P75="Yes"),"Yes","No")</f>
        <v>No</v>
      </c>
      <c r="HB76" s="269" t="str">
        <f>IF(AND((RIGHT($HB$3,2)-'[1]Miter Profiles'!$AC$211-'[1]Outside Edges'!$B75)&gt;=5,'[1]Outside Edges'!$P75="Yes"),"Yes","No")</f>
        <v>Yes</v>
      </c>
      <c r="HC76" s="273" t="str">
        <f>IF(AND((RIGHT($HC$3,2)-'[1]Miter Profiles'!$AC$212-'[1]Outside Edges'!$B75)&gt;=5,'[1]Outside Edges'!$P75="Yes"),"Yes","No")</f>
        <v>Yes</v>
      </c>
      <c r="HD76" s="282" t="str">
        <f>IF(AND((RIGHT($HD$3,2)-'[1]Miter Profiles'!$AC$213-'[1]Outside Edges'!$B75)&gt;=5,'[1]Outside Edges'!$P75="Yes"),"Yes","No")</f>
        <v>No</v>
      </c>
      <c r="HE76" s="284" t="str">
        <f>IF(AND((RIGHT($HE$3,2)-'[1]Miter Profiles'!$AC$214-'[1]Outside Edges'!$B75)&gt;=5,'[1]Outside Edges'!$P75="Yes"),"Yes","No")</f>
        <v>No</v>
      </c>
      <c r="HF76" s="275" t="str">
        <f>IF(AND((RIGHT($HF$3,2)-'[1]Miter Profiles'!$AC$215-'[1]Outside Edges'!$B75)&gt;=5,'[1]Outside Edges'!$P75="Yes"),"Yes","No")</f>
        <v>No</v>
      </c>
      <c r="HG76" s="269" t="str">
        <f>IF(AND((RIGHT($HG$3,2)-'[1]Miter Profiles'!$AC$216-'[1]Outside Edges'!$B75)&gt;=5,'[1]Outside Edges'!$P75="Yes"),"Yes","No")</f>
        <v>No</v>
      </c>
      <c r="HH76" s="273" t="str">
        <f>IF(AND((RIGHT($HH$3,2)-'[1]Miter Profiles'!$AC$217-'[1]Outside Edges'!$B75)&gt;=5,'[1]Outside Edges'!$P75="Yes"),"Yes","No")</f>
        <v>No</v>
      </c>
      <c r="HI76" s="282" t="str">
        <f>IF(AND((RIGHT($HI$3,2)-'[1]Miter Profiles'!$AC$218-'[1]Outside Edges'!$B75)&gt;=5,'[1]Outside Edges'!$P75="Yes"),"Yes","No")</f>
        <v>No</v>
      </c>
      <c r="HJ76" s="283" t="str">
        <f>IF(AND((RIGHT($HJ$3,2)-'[1]Miter Profiles'!$AC$219-'[1]Outside Edges'!$B75)&gt;=5,'[1]Outside Edges'!$P75="Yes"),"Yes","No")</f>
        <v>Yes</v>
      </c>
      <c r="HK76" s="284" t="str">
        <f>IF(AND((RIGHT($HK$3,2)-'[1]Miter Profiles'!$AC$220-'[1]Outside Edges'!$B75)&gt;=5,'[1]Outside Edges'!$P75="Yes"),"Yes","No")</f>
        <v>Yes</v>
      </c>
      <c r="HL76" s="275" t="str">
        <f>IF(AND((RIGHT($HL$3,2)-'[1]Miter Profiles'!$AC$221-'[1]Outside Edges'!$B75)&gt;=5,'[1]Outside Edges'!$P75="Yes"),"Yes","No")</f>
        <v>No</v>
      </c>
      <c r="HM76" s="269" t="str">
        <f>IF(AND((RIGHT($HM$3,2)-'[1]Miter Profiles'!$AC$222-'[1]Outside Edges'!$B75)&gt;=5,'[1]Outside Edges'!$P75="Yes"),"Yes","No")</f>
        <v>Yes</v>
      </c>
      <c r="HN76" s="269" t="str">
        <f>IF(AND((RIGHT($HN$3,2)-'[1]Miter Profiles'!$AC$223-'[1]Outside Edges'!$B75)&gt;=5,'[1]Outside Edges'!$P75="Yes"),"Yes","No")</f>
        <v>Yes</v>
      </c>
      <c r="HO76" s="283" t="str">
        <f>IF(AND((RIGHT($HO$3,2)-'[1]Miter Profiles'!$AC$224-'[1]Outside Edges'!$B75)&gt;=5,'[1]Outside Edges'!$P75="Yes"),"Yes","No")</f>
        <v>No</v>
      </c>
      <c r="HP76" s="283" t="str">
        <f>IF(AND((RIGHT($HP$3,2)-'[1]Miter Profiles'!$AC$225-'[1]Outside Edges'!$B75)&gt;=5,'[1]Outside Edges'!$P75="Yes"),"Yes","No")</f>
        <v>No</v>
      </c>
      <c r="HQ76" s="283" t="str">
        <f>IF(AND((RIGHT($HQ$3,3)-'[1]Miter Profiles'!$AC$226-'[1]Outside Edges'!$B75)&gt;=5,'[1]Outside Edges'!$P75="Yes"),"Yes","No")</f>
        <v>No</v>
      </c>
      <c r="HR76" s="283" t="str">
        <f>IF(AND((RIGHT($HR$3,2)-'[1]Miter Profiles'!$AC$227-'[1]Outside Edges'!$B75)&gt;=5,'[1]Outside Edges'!$P75="Yes"),"Yes","No")</f>
        <v>No</v>
      </c>
      <c r="HS76" s="269" t="str">
        <f>IF(AND((RIGHT($HS$3,2)-'[1]Miter Profiles'!$AC$228-'[1]Outside Edges'!$B75)&gt;=5,'[1]Outside Edges'!$P75="Yes"),"Yes","No")</f>
        <v>No</v>
      </c>
      <c r="HT76" s="269" t="str">
        <f>IF(AND((RIGHT($HT$3,2)-'[1]Miter Profiles'!$AC$229-'[1]Outside Edges'!$B75)&gt;=5,'[1]Outside Edges'!$P75="Yes"),"Yes","No")</f>
        <v>Yes</v>
      </c>
      <c r="HU76" s="269" t="str">
        <f>IF(AND((RIGHT($HU$3,2)-'[1]Miter Profiles'!$AC$230-'[1]Outside Edges'!$B75)&gt;=5,'[1]Outside Edges'!$P75="Yes"),"Yes","No")</f>
        <v>Yes</v>
      </c>
      <c r="HV76" s="283" t="str">
        <f>IF(AND((RIGHT($HV$3,2)-'[1]Miter Profiles'!$AC$231-'[1]Outside Edges'!$B75)&gt;=5,'[1]Outside Edges'!$P75="Yes"),"Yes","No")</f>
        <v>No</v>
      </c>
      <c r="HW76" s="283" t="str">
        <f>IF(AND((RIGHT($HW$3,2)-'[1]Miter Profiles'!$AC$232-'[1]Outside Edges'!$B75)&gt;=5,'[1]Outside Edges'!$P75="Yes"),"Yes","No")</f>
        <v>Yes</v>
      </c>
      <c r="HX76" s="283" t="str">
        <f>IF(AND((RIGHT($HX$3,2)-'[1]Miter Profiles'!$AC$233-'[1]Outside Edges'!$B75)&gt;=5,'[1]Outside Edges'!$P75="Yes"),"Yes","No")</f>
        <v>Yes</v>
      </c>
      <c r="HY76" s="269" t="str">
        <f>IF(AND((RIGHT($HY$3,2)-'[1]Miter Profiles'!$AC$234-'[1]Outside Edges'!$B75)&gt;=5,'[1]Outside Edges'!$P75="Yes"),"Yes","No")</f>
        <v>No</v>
      </c>
      <c r="HZ76" s="269" t="str">
        <f>IF(AND((RIGHT($HZ$3,2)-'[1]Miter Profiles'!$AC$235-'[1]Outside Edges'!$B75)&gt;=5,'[1]Outside Edges'!$P75="Yes"),"Yes","No")</f>
        <v>No</v>
      </c>
      <c r="IA76" s="269" t="str">
        <f>IF(AND((RIGHT($IA$3,2)-'[1]Miter Profiles'!$AC$236-'[1]Outside Edges'!$B75)&gt;=5,'[1]Outside Edges'!$P75="Yes"),"Yes","No")</f>
        <v>Yes</v>
      </c>
      <c r="IB76" s="283" t="str">
        <f>IF(AND((RIGHT($IB$3,2)-'[1]Miter Profiles'!$AC$237-'[1]Outside Edges'!$B75)&gt;=5,'[1]Outside Edges'!$P75="Yes"),"Yes","No")</f>
        <v>No</v>
      </c>
      <c r="IC76" s="283" t="str">
        <f>IF(AND((RIGHT($IC$3,2)-'[1]Miter Profiles'!$AC$238-'[1]Outside Edges'!$B75)&gt;=5,'[1]Outside Edges'!$P75="Yes"),"Yes","No")</f>
        <v>Yes</v>
      </c>
      <c r="ID76" s="283" t="str">
        <f>IF(AND((RIGHT($ID$3,2)-'[1]Miter Profiles'!$AC$239-'[1]Outside Edges'!$B75)&gt;=5,'[1]Outside Edges'!$P75="Yes"),"Yes","No")</f>
        <v>Yes</v>
      </c>
      <c r="IE76" s="269" t="str">
        <f>IF(AND((RIGHT($IE$3,2)-'[1]Miter Profiles'!$AC$240-'[1]Outside Edges'!$B75)&gt;=5,'[1]Outside Edges'!$P75="Yes"),"Yes","No")</f>
        <v>No</v>
      </c>
      <c r="IF76" s="269" t="str">
        <f>IF(AND((RIGHT($IF$3,2)-'[1]Miter Profiles'!$AC$241-'[1]Outside Edges'!$B75)&gt;=5,'[1]Outside Edges'!$P75="Yes"),"Yes","No")</f>
        <v>Yes</v>
      </c>
      <c r="IG76" s="269" t="str">
        <f>IF(AND((RIGHT($IG$3,2)-'[1]Miter Profiles'!$AC$242-'[1]Outside Edges'!$B75)&gt;=5,'[1]Outside Edges'!$P75="Yes"),"Yes","No")</f>
        <v>Yes</v>
      </c>
      <c r="IH76" s="283" t="str">
        <f>IF(AND((RIGHT($IH$3,2)-'[1]Miter Profiles'!$AC$243-'[1]Outside Edges'!$B75)&gt;=5,'[1]Outside Edges'!$P75="Yes"),"Yes","No")</f>
        <v>No</v>
      </c>
      <c r="II76" s="283" t="str">
        <f>IF(AND((RIGHT($II$3,2)-'[1]Miter Profiles'!$AC$244-'[1]Outside Edges'!$B75)&gt;=5,'[1]Outside Edges'!$P75="Yes"),"Yes","No")</f>
        <v>Yes</v>
      </c>
      <c r="IJ76" s="283" t="str">
        <f>IF(AND((RIGHT($IJ$3,2)-'[1]Miter Profiles'!$AC$245-'[1]Outside Edges'!$B75)&gt;=5,'[1]Outside Edges'!$P75="Yes"),"Yes","No")</f>
        <v>Yes</v>
      </c>
      <c r="IK76" s="269" t="str">
        <f>IF(AND((RIGHT($IK$3,2)-'[1]Miter Profiles'!$AC$246-'[1]Outside Edges'!$B75)&gt;=5,'[1]Outside Edges'!$P75="Yes"),"Yes","No")</f>
        <v>No</v>
      </c>
      <c r="IL76" s="269" t="str">
        <f>IF(AND((RIGHT($IL$3,2)-'[1]Miter Profiles'!$AC$247-'[1]Outside Edges'!$B75)&gt;=5,'[1]Outside Edges'!$P75="Yes"),"Yes","No")</f>
        <v>Yes</v>
      </c>
      <c r="IM76" s="269" t="str">
        <f>IF(AND((RIGHT($IM$3,2)-'[1]Miter Profiles'!$AC$248-'[1]Outside Edges'!$B75)&gt;=5,'[1]Outside Edges'!$P75="Yes"),"Yes","No")</f>
        <v>Yes</v>
      </c>
      <c r="IN76" s="283" t="str">
        <f>IF(AND((RIGHT($IN$3,2)-'[1]Miter Profiles'!$AC$249-'[1]Outside Edges'!$B75)&gt;=5,'[1]Outside Edges'!$P75="Yes"),"Yes","No")</f>
        <v>No</v>
      </c>
      <c r="IO76" s="283" t="str">
        <f>IF(AND((RIGHT($IO$3,2)-'[1]Miter Profiles'!$AC$250-'[1]Outside Edges'!$B75)&gt;=5,'[1]Outside Edges'!$P75="Yes"),"Yes","No")</f>
        <v>Yes</v>
      </c>
      <c r="IP76" s="283" t="str">
        <f>IF(AND((RIGHT($IP$3,2)-'[1]Miter Profiles'!$AC$251-'[1]Outside Edges'!$B75)&gt;=5,'[1]Outside Edges'!$P75="Yes"),"Yes","No")</f>
        <v>Yes</v>
      </c>
      <c r="IQ76" s="269" t="str">
        <f>IF(AND((RIGHT($IQ$3,2)-'[1]Miter Profiles'!$AC$252-'[1]Outside Edges'!$B75)&gt;=5,'[1]Outside Edges'!$P75="Yes"),"Yes","No")</f>
        <v>No</v>
      </c>
      <c r="IR76" s="269" t="str">
        <f>IF(AND((RIGHT($IR$3,2)-'[1]Miter Profiles'!$AC$253-'[1]Outside Edges'!$B75)&gt;=5,'[1]Outside Edges'!$P75="Yes"),"Yes","No")</f>
        <v>No</v>
      </c>
      <c r="IS76" s="269" t="str">
        <f>IF(AND((RIGHT($IS$3,2)-'[1]Miter Profiles'!$AC$254-'[1]Outside Edges'!$B75)&gt;=5,'[1]Outside Edges'!$P75="Yes"),"Yes","No")</f>
        <v>Yes</v>
      </c>
      <c r="IT76" s="283" t="str">
        <f>IF(AND((RIGHT($IT$3,2)-'[1]Miter Profiles'!$AC$255-'[1]Outside Edges'!$B75)&gt;=5,'[1]Outside Edges'!$P75="Yes"),"Yes","No")</f>
        <v>No</v>
      </c>
      <c r="IU76" s="283" t="str">
        <f>IF(AND((RIGHT($IU$3,2)-'[1]Miter Profiles'!$AC$256-'[1]Outside Edges'!$B75)&gt;=5,'[1]Outside Edges'!$P75="Yes"),"Yes","No")</f>
        <v>Yes</v>
      </c>
      <c r="IV76" s="283" t="str">
        <f>IF(AND((RIGHT($IV$3,2)-'[1]Miter Profiles'!$AC$257-'[1]Outside Edges'!$B75)&gt;=5,'[1]Outside Edges'!$P75="Yes"),"Yes","No")</f>
        <v>Yes</v>
      </c>
      <c r="IW76" s="269" t="str">
        <f>IF(AND((RIGHT($IW$3,2)-'[1]Miter Profiles'!$AC$258-'[1]Outside Edges'!$B75)&gt;=5,'[1]Outside Edges'!$P75="Yes"),"Yes","No")</f>
        <v>No</v>
      </c>
      <c r="IX76" s="269" t="str">
        <f>IF(AND((RIGHT($IX$3,2)-'[1]Miter Profiles'!$AC$259-'[1]Outside Edges'!$B75)&gt;=5,'[1]Outside Edges'!$P75="Yes"),"Yes","No")</f>
        <v>Yes</v>
      </c>
      <c r="IY76" s="269" t="str">
        <f>IF(AND((RIGHT($IY$3,2)-'[1]Miter Profiles'!$AC$260-'[1]Outside Edges'!$B75)&gt;=5,'[1]Outside Edges'!$P75="Yes"),"Yes","No")</f>
        <v>Yes</v>
      </c>
      <c r="IZ76" s="283" t="str">
        <f>IF(AND((RIGHT($IZ$3,2)-'[1]Miter Profiles'!$AC$261-'[1]Outside Edges'!$B75)&gt;=5,'[1]Outside Edges'!$P75="Yes"),"Yes","No")</f>
        <v>No</v>
      </c>
      <c r="JA76" s="283" t="str">
        <f>IF(AND((RIGHT($JA$3,2)-'[1]Miter Profiles'!$AC$262-'[1]Outside Edges'!$B75)&gt;=5,'[1]Outside Edges'!$P75="Yes"),"Yes","No")</f>
        <v>Yes</v>
      </c>
      <c r="JB76" s="283" t="str">
        <f>IF(AND((RIGHT($JB$3,2)-'[1]Miter Profiles'!$AC$263-'[1]Outside Edges'!$B75)&gt;=5,'[1]Outside Edges'!$P75="Yes"),"Yes","No")</f>
        <v>Yes</v>
      </c>
      <c r="JC76" s="269" t="str">
        <f>IF(AND((RIGHT($JC$3,2)-'[1]Miter Profiles'!$AC$264-'[1]Outside Edges'!$B75)&gt;=5,'[1]Outside Edges'!$P75="Yes"),"Yes","No")</f>
        <v>No</v>
      </c>
      <c r="JD76" s="269" t="str">
        <f>IF(AND((RIGHT($JD$3,2)-'[1]Miter Profiles'!$AC$265-'[1]Outside Edges'!$B75)&gt;=5,'[1]Outside Edges'!$P75="Yes"),"Yes","No")</f>
        <v>Yes</v>
      </c>
      <c r="JE76" s="269" t="str">
        <f>IF(AND((RIGHT($JE$3,2)-'[1]Miter Profiles'!$AC$266-'[1]Outside Edges'!$B75)&gt;=5,'[1]Outside Edges'!$P75="Yes"),"Yes","No")</f>
        <v>Yes</v>
      </c>
      <c r="JF76" s="283" t="str">
        <f>IF(AND((RIGHT($JF$3,2)-'[1]Miter Profiles'!$AC$267-'[1]Outside Edges'!$B75)&gt;=5,'[1]Outside Edges'!$P75="Yes"),"Yes","No")</f>
        <v>No</v>
      </c>
      <c r="JG76" s="283" t="str">
        <f>IF(AND((RIGHT($JG$3,2)-'[1]Miter Profiles'!$AC$268-'[1]Outside Edges'!$B75)&gt;=5,'[1]Outside Edges'!$P75="Yes"),"Yes","No")</f>
        <v>No</v>
      </c>
      <c r="JH76" s="283" t="str">
        <f>IF(AND((RIGHT($JH$3,2)-'[1]Miter Profiles'!$AC$269-'[1]Outside Edges'!$B75)&gt;=5,'[1]Outside Edges'!$P75="Yes"),"Yes","No")</f>
        <v>Yes</v>
      </c>
      <c r="JI76" s="269" t="str">
        <f>IF(AND((RIGHT($JI$3,2)-'[1]Miter Profiles'!$AC$270-'[1]Outside Edges'!$B75)&gt;=5,'[1]Outside Edges'!$P75="Yes"),"Yes","No")</f>
        <v>No</v>
      </c>
      <c r="JJ76" s="269" t="str">
        <f>IF(AND((RIGHT($JJ$3,2)-'[1]Miter Profiles'!$AC$271-'[1]Outside Edges'!$B75)&gt;=5,'[1]Outside Edges'!$P75="Yes"),"Yes","No")</f>
        <v>Yes</v>
      </c>
      <c r="JK76" s="269" t="str">
        <f>IF(AND((RIGHT($JK$3,2)-'[1]Miter Profiles'!$AC$272-'[1]Outside Edges'!$B75)&gt;=5,'[1]Outside Edges'!$P75="Yes"),"Yes","No")</f>
        <v>Yes</v>
      </c>
      <c r="JL76" s="283" t="str">
        <f>IF(AND((RIGHT($JL$3,2)-'[1]Miter Profiles'!$AC$273-'[1]Outside Edges'!$B75)&gt;=5,'[1]Outside Edges'!$P75="Yes"),"Yes","No")</f>
        <v>No</v>
      </c>
      <c r="JM76" s="283" t="str">
        <f>IF(AND((RIGHT($JM$3,2)-'[1]Miter Profiles'!$AC$274-'[1]Outside Edges'!$B75)&gt;=5,'[1]Outside Edges'!$P75="Yes"),"Yes","No")</f>
        <v>Yes</v>
      </c>
      <c r="JN76" s="283" t="str">
        <f>IF(AND((RIGHT($JN$3,2)-'[1]Miter Profiles'!$AC$275-'[1]Outside Edges'!$B75)&gt;=5,'[1]Outside Edges'!$P75="Yes"),"Yes","No")</f>
        <v>No</v>
      </c>
      <c r="JO76" s="269" t="str">
        <f>IF(AND((RIGHT($JO$3,2)-'[1]Miter Profiles'!$AC$276-'[1]Outside Edges'!$B75)&gt;=5,'[1]Outside Edges'!$P75="Yes"),"Yes","No")</f>
        <v>No</v>
      </c>
      <c r="JP76" s="269" t="str">
        <f>IF(AND((RIGHT($JP$3,2)-'[1]Miter Profiles'!$AC$277-'[1]Outside Edges'!$B75)&gt;=5,'[1]Outside Edges'!$P75="Yes"),"Yes","No")</f>
        <v>Yes</v>
      </c>
      <c r="JQ76" s="269" t="str">
        <f>IF(AND((RIGHT($JQ$3,2)-'[1]Miter Profiles'!$AC$278-'[1]Outside Edges'!$B75)&gt;=5,'[1]Outside Edges'!$P75="Yes"),"Yes","No")</f>
        <v>No</v>
      </c>
      <c r="JR76" s="283" t="str">
        <f>IF(AND((RIGHT($JR$3,2)-'[1]Miter Profiles'!$AC$279-'[1]Outside Edges'!$B75)&gt;=5,'[1]Outside Edges'!$P75="Yes"),"Yes","No")</f>
        <v>No</v>
      </c>
      <c r="JS76" s="283" t="str">
        <f>IF(AND((RIGHT($JS$3,2)-'[1]Miter Profiles'!$AC$280-'[1]Outside Edges'!$B75)&gt;=5,'[1]Outside Edges'!$P75="Yes"),"Yes","No")</f>
        <v>No</v>
      </c>
      <c r="JT76" s="283" t="str">
        <f>IF(AND((RIGHT($JT$3,2)-'[1]Miter Profiles'!$AC$281-'[1]Outside Edges'!$B75)&gt;=5,'[1]Outside Edges'!$P75="Yes"),"Yes","No")</f>
        <v>Yes</v>
      </c>
      <c r="JU76" s="269" t="str">
        <f>IF(AND((RIGHT($JU$3,2)-'[1]Miter Profiles'!$AC$282-'[1]Outside Edges'!$B75)&gt;=5,'[1]Outside Edges'!$P75="Yes"),"Yes","No")</f>
        <v>No</v>
      </c>
      <c r="JV76" s="269" t="str">
        <f>IF(AND((RIGHT($JV$3,2)-'[1]Miter Profiles'!$AC$283-'[1]Outside Edges'!$B75)&gt;=5,'[1]Outside Edges'!$P75="Yes"),"Yes","No")</f>
        <v>No</v>
      </c>
      <c r="JW76" s="269" t="str">
        <f>IF(AND((RIGHT($JW$3,2)-'[1]Miter Profiles'!$AC$284-'[1]Outside Edges'!$B75)&gt;=5,'[1]Outside Edges'!$P75="Yes"),"Yes","No")</f>
        <v>Yes</v>
      </c>
      <c r="JX76" s="283" t="str">
        <f>IF(AND((RIGHT($JX$3,2)-'[1]Miter Profiles'!$AC$285-'[1]Outside Edges'!$B75)&gt;=5,'[1]Outside Edges'!$P75="Yes"),"Yes","No")</f>
        <v>No</v>
      </c>
      <c r="JY76" s="283" t="str">
        <f>IF(AND((RIGHT($JY$3,2)-'[1]Miter Profiles'!$AC$286-'[1]Outside Edges'!$B75)&gt;=5,'[1]Outside Edges'!$P75="Yes"),"Yes","No")</f>
        <v>Yes</v>
      </c>
      <c r="JZ76" s="283" t="str">
        <f>IF(AND((RIGHT($JZ$3,2)-'[1]Miter Profiles'!$AC$287-'[1]Outside Edges'!$B75)&gt;=5,'[1]Outside Edges'!$P75="Yes"),"Yes","No")</f>
        <v>Yes</v>
      </c>
      <c r="KA76" s="269" t="str">
        <f>IF(AND((RIGHT($KA$3,2)-'[1]Miter Profiles'!$AC$288-'[1]Outside Edges'!$B75)&gt;=5,'[1]Outside Edges'!$P75="Yes"),"Yes","No")</f>
        <v>No</v>
      </c>
      <c r="KB76" s="269" t="str">
        <f>IF(AND((RIGHT($KB$3,2)-'[1]Miter Profiles'!$AC$289-'[1]Outside Edges'!$B75)&gt;=5,'[1]Outside Edges'!$P75="Yes"),"Yes","No")</f>
        <v>Yes</v>
      </c>
      <c r="KC76" s="269" t="str">
        <f>IF(AND((RIGHT($KC$3,2)-'[1]Miter Profiles'!$AC$290-'[1]Outside Edges'!$B75)&gt;=5,'[1]Outside Edges'!$P75="Yes"),"Yes","No")</f>
        <v>Yes</v>
      </c>
      <c r="KD76" s="283" t="str">
        <f>IF(AND((RIGHT($KD$3,2)-'[1]Miter Profiles'!$AC$291-'[1]Outside Edges'!$B75)&gt;=5,'[1]Outside Edges'!$P75="Yes"),"Yes","No")</f>
        <v>No</v>
      </c>
      <c r="KE76" s="283" t="str">
        <f>IF(AND((RIGHT($KE$3,2)-'[1]Miter Profiles'!$AC$292-'[1]Outside Edges'!$B75)&gt;=5,'[1]Outside Edges'!$P75="Yes"),"Yes","No")</f>
        <v>Yes</v>
      </c>
      <c r="KF76" s="283" t="str">
        <f>IF(AND((RIGHT($KF$3,2)-'[1]Miter Profiles'!$AC$293-'[1]Outside Edges'!$B75)&gt;=5,'[1]Outside Edges'!$P75="Yes"),"Yes","No")</f>
        <v>Yes</v>
      </c>
      <c r="KG76" s="269" t="str">
        <f>IF(AND((RIGHT($KG$3,2)-'[1]Miter Profiles'!$AC$294-'[1]Outside Edges'!$B75)&gt;=5,'[1]Outside Edges'!$P75="Yes"),"Yes","No")</f>
        <v>Yes</v>
      </c>
      <c r="KH76" s="269" t="str">
        <f>IF(AND((RIGHT($KH$3,2)-'[1]Miter Profiles'!$AC$295-'[1]Outside Edges'!$B75)&gt;=5,'[1]Outside Edges'!$P75="Yes"),"Yes","No")</f>
        <v>Yes</v>
      </c>
      <c r="KI76" s="269" t="str">
        <f>IF(AND((RIGHT($KI$3,2)-'[1]Miter Profiles'!$AC$296-'[1]Outside Edges'!$B75)&gt;=5,'[1]Outside Edges'!$P75="Yes"),"Yes","No")</f>
        <v>Yes</v>
      </c>
      <c r="KJ76" s="283" t="str">
        <f>IF(AND((RIGHT($KJ$3,2)-'[1]Miter Profiles'!$AC$297-'[1]Outside Edges'!$B75)&gt;=5,'[1]Outside Edges'!$P75="Yes"),"Yes","No")</f>
        <v>Yes</v>
      </c>
      <c r="KK76" s="283" t="str">
        <f>IF(AND((RIGHT($KK$3,2)-'[1]Miter Profiles'!$AC$298-'[1]Outside Edges'!$B75)&gt;=5,'[1]Outside Edges'!$P75="Yes"),"Yes","No")</f>
        <v>Yes</v>
      </c>
      <c r="KL76" s="283" t="str">
        <f>IF(AND((RIGHT($KL$3,2)-'[1]Miter Profiles'!$AC$299-'[1]Outside Edges'!$B75)&gt;=5,'[1]Outside Edges'!$P75="Yes"),"Yes","No")</f>
        <v>Yes</v>
      </c>
      <c r="KM76" s="269" t="str">
        <f>IF(AND((RIGHT($KM$3,2)-'[1]Miter Profiles'!$AC$300-'[1]Outside Edges'!$B75)&gt;=5,'[1]Outside Edges'!$P75="Yes"),"Yes","No")</f>
        <v>No</v>
      </c>
      <c r="KN76" s="269" t="str">
        <f>IF(AND((RIGHT($KN$3,2)-'[1]Miter Profiles'!$AC$301-'[1]Outside Edges'!$B75)&gt;=5,'[1]Outside Edges'!$P75="Yes"),"Yes","No")</f>
        <v>Yes</v>
      </c>
      <c r="KO76" s="269" t="str">
        <f>IF(AND((RIGHT($KO$3,2)-'[1]Miter Profiles'!$AC$302-'[1]Outside Edges'!$B75)&gt;=5,'[1]Outside Edges'!$P75="Yes"),"Yes","No")</f>
        <v>Yes</v>
      </c>
      <c r="KP76" s="283" t="str">
        <f>IF(AND((RIGHT($KP$3,2)-'[1]Miter Profiles'!$AC$303-'[1]Outside Edges'!$B75)&gt;=5,'[1]Outside Edges'!$P75="Yes"),"Yes","No")</f>
        <v>No</v>
      </c>
      <c r="KQ76" s="283" t="str">
        <f>IF(AND((RIGHT($KQ$3,2)-'[1]Miter Profiles'!$AC$304-'[1]Outside Edges'!$B75)&gt;=5,'[1]Outside Edges'!$P75="Yes"),"Yes","No")</f>
        <v>Yes</v>
      </c>
      <c r="KR76" s="283" t="str">
        <f>IF(AND((RIGHT($KR$3,2)-'[1]Miter Profiles'!$AC$305-'[1]Outside Edges'!$B75)&gt;=5,'[1]Outside Edges'!$P75="Yes"),"Yes","No")</f>
        <v>Yes</v>
      </c>
      <c r="KS76" s="269" t="str">
        <f>IF(AND((RIGHT($KS$3,2)-'[1]Miter Profiles'!$AC$306-'[1]Outside Edges'!$B75)&gt;=5,'[1]Outside Edges'!$P75="Yes"),"Yes","No")</f>
        <v>No</v>
      </c>
      <c r="KT76" s="269" t="str">
        <f>IF(AND((RIGHT($KT$3,2)-'[1]Miter Profiles'!$AC$307-'[1]Outside Edges'!$B75)&gt;=5,'[1]Outside Edges'!$P75="Yes"),"Yes","No")</f>
        <v>Yes</v>
      </c>
      <c r="KU76" s="269" t="str">
        <f>IF(AND((RIGHT($KU$3,2)-'[1]Miter Profiles'!$AC$308-'[1]Outside Edges'!$B75)&gt;=5,'[1]Outside Edges'!$P75="Yes"),"Yes","No")</f>
        <v>Yes</v>
      </c>
      <c r="KV76" s="283" t="str">
        <f>IF(AND((RIGHT($KV$3,2)-'[1]Miter Profiles'!$AC$309-'[1]Outside Edges'!$B75)&gt;=5,'[1]Outside Edges'!$P75="Yes"),"Yes","No")</f>
        <v>No</v>
      </c>
      <c r="KW76" s="283" t="str">
        <f>IF(AND((RIGHT($KW$3,2)-'[1]Miter Profiles'!$AC$310-'[1]Outside Edges'!$B75)&gt;=5,'[1]Outside Edges'!$P75="Yes"),"Yes","No")</f>
        <v>Yes</v>
      </c>
      <c r="KX76" s="283" t="str">
        <f>IF(AND((RIGHT($KX$3,2)-'[1]Miter Profiles'!$AC$311-'[1]Outside Edges'!$B75)&gt;=5,'[1]Outside Edges'!$P75="Yes"),"Yes","No")</f>
        <v>Yes</v>
      </c>
      <c r="KY76" s="269" t="str">
        <f>IF(AND((RIGHT($KY$3,2)-'[1]Miter Profiles'!$AC$312-'[1]Outside Edges'!$B75)&gt;=5,'[1]Outside Edges'!$P75="Yes"),"Yes","No")</f>
        <v>No</v>
      </c>
      <c r="KZ76" s="269" t="str">
        <f>IF(AND((RIGHT($KZ$3,2)-'[1]Miter Profiles'!$AC$313-'[1]Outside Edges'!$B75)&gt;=5,'[1]Outside Edges'!$P75="Yes"),"Yes","No")</f>
        <v>Yes</v>
      </c>
      <c r="LA76" s="269" t="str">
        <f>IF(AND((RIGHT($LA$3,2)-'[1]Miter Profiles'!$AC$314-'[1]Outside Edges'!$B75)&gt;=5,'[1]Outside Edges'!$P75="Yes"),"Yes","No")</f>
        <v>Yes</v>
      </c>
      <c r="LB76" s="283" t="str">
        <f>IF(AND((RIGHT($LB$3,2)-'[1]Miter Profiles'!$AC$315-'[1]Outside Edges'!$B75)&gt;=5,'[1]Outside Edges'!$P75="Yes"),"Yes","No")</f>
        <v>No</v>
      </c>
      <c r="LC76" s="283" t="str">
        <f>IF(AND((RIGHT($LC$3,2)-'[1]Miter Profiles'!$AC$316-'[1]Outside Edges'!$B75)&gt;=5,'[1]Outside Edges'!$P75="Yes"),"Yes","No")</f>
        <v>No</v>
      </c>
      <c r="LD76" s="283" t="str">
        <f>IF(AND((RIGHT($LD$3,2)-'[1]Miter Profiles'!$AC$317-'[1]Outside Edges'!$B75)&gt;=5,'[1]Outside Edges'!$P75="Yes"),"Yes","No")</f>
        <v>No</v>
      </c>
      <c r="LE76" s="283" t="str">
        <f>IF(AND((RIGHT($LE$3,2)-'[1]Miter Profiles'!$AC$318-'[1]Outside Edges'!$B75)&gt;=5,'[1]Outside Edges'!$P75="Yes"),"Yes","No")</f>
        <v>No</v>
      </c>
      <c r="LF76" s="269" t="str">
        <f>IF(AND((RIGHT($LF$3,2)-'[1]Miter Profiles'!$AC$319-'[1]Outside Edges'!$B75)&gt;=5,'[1]Outside Edges'!$P75="Yes"),"Yes","No")</f>
        <v>No</v>
      </c>
      <c r="LG76" s="269" t="str">
        <f>IF(AND((RIGHT($LG$3,2)-'[1]Miter Profiles'!$AC$320-'[1]Outside Edges'!$B75)&gt;=5,'[1]Outside Edges'!$P75="Yes"),"Yes","No")</f>
        <v>No</v>
      </c>
      <c r="LH76" s="269" t="str">
        <f>IF(AND((RIGHT($LH$3,2)-'[1]Miter Profiles'!$AC$321-'[1]Outside Edges'!$B75)&gt;=5,'[1]Outside Edges'!$P75="Yes"),"Yes","No")</f>
        <v>No</v>
      </c>
      <c r="LI76" s="269" t="str">
        <f>IF(AND((RIGHT($LI$3,2)-'[1]Miter Profiles'!$AC$322-'[1]Outside Edges'!$B75)&gt;=5,'[1]Outside Edges'!$P75="Yes"),"Yes","No")</f>
        <v>No</v>
      </c>
      <c r="LJ76" s="283" t="str">
        <f>IF(AND((RIGHT($LJ$3,2)-'[1]Miter Profiles'!$AC$323-'[1]Outside Edges'!$B75)&gt;=5,'[1]Outside Edges'!$P75="Yes"),"Yes","No")</f>
        <v>No</v>
      </c>
      <c r="LK76" s="283" t="str">
        <f>IF(AND((RIGHT($LK$3,2)-'[1]Miter Profiles'!$AC$324-'[1]Outside Edges'!$B75)&gt;=5,'[1]Outside Edges'!$P75="Yes"),"Yes","No")</f>
        <v>No</v>
      </c>
      <c r="LL76" s="283" t="str">
        <f>IF(AND((RIGHT($LL$3,2)-'[1]Miter Profiles'!$AC$325-'[1]Outside Edges'!$B75)&gt;=5,'[1]Outside Edges'!$P75="Yes"),"Yes","No")</f>
        <v>Yes</v>
      </c>
      <c r="LM76" s="269" t="str">
        <f>IF(AND((RIGHT($LM$3,2)-'[1]Miter Profiles'!$AC$326-'[1]Outside Edges'!$B75)&gt;=5,'[1]Outside Edges'!$P75="Yes"),"Yes","No")</f>
        <v>No</v>
      </c>
      <c r="LN76" s="269" t="str">
        <f>IF(AND((RIGHT($LN$3,2)-'[1]Miter Profiles'!$AC$327-'[1]Outside Edges'!$B75)&gt;=5,'[1]Outside Edges'!$P75="Yes"),"Yes","No")</f>
        <v>Yes</v>
      </c>
      <c r="LO76" s="269" t="str">
        <f>IF(AND((RIGHT($LO$3,2)-'[1]Miter Profiles'!$AC$328-'[1]Outside Edges'!$B75)&gt;=5,'[1]Outside Edges'!$P75="Yes"),"Yes","No")</f>
        <v>Yes</v>
      </c>
      <c r="LP76" s="283" t="str">
        <f>IF(AND((RIGHT($LP$3,2)-'[1]Miter Profiles'!$AC$329-'[1]Outside Edges'!$B75)&gt;=5,'[1]Outside Edges'!$P75="Yes"),"Yes","No")</f>
        <v>No</v>
      </c>
      <c r="LQ76" s="283" t="str">
        <f>IF(AND((RIGHT($LQ$3,2)-'[1]Miter Profiles'!$AC$330-'[1]Outside Edges'!$B75)&gt;=5,'[1]Outside Edges'!$P75="Yes"),"Yes","No")</f>
        <v>No</v>
      </c>
      <c r="LR76" s="283" t="str">
        <f>IF(AND((RIGHT($LR$3,2)-'[1]Miter Profiles'!$AC$331-'[1]Outside Edges'!$B75)&gt;=5,'[1]Outside Edges'!$P75="Yes"),"Yes","No")</f>
        <v>Yes</v>
      </c>
      <c r="LS76" s="269" t="str">
        <f>IF(AND((RIGHT($LS$3,2)-'[1]Miter Profiles'!$AC$332-'[1]Outside Edges'!$B75)&gt;=5,'[1]Outside Edges'!$P75="Yes"),"Yes","No")</f>
        <v>No</v>
      </c>
      <c r="LT76" s="269" t="str">
        <f>IF(AND((RIGHT($LT$3,2)-'[1]Miter Profiles'!$AC$333-'[1]Outside Edges'!$B75)&gt;=5,'[1]Outside Edges'!$P75="Yes"),"Yes","No")</f>
        <v>No</v>
      </c>
      <c r="LU76" s="269" t="str">
        <f>IF(AND((RIGHT($LU$3,2)-'[1]Miter Profiles'!$AC$334-'[1]Outside Edges'!$B75)&gt;=5,'[1]Outside Edges'!$P75="Yes"),"Yes","No")</f>
        <v>Yes</v>
      </c>
      <c r="LV76" s="283" t="str">
        <f>IF(AND((RIGHT($LV$3,2)-'[1]Miter Profiles'!$AC$335-'[1]Outside Edges'!$B75)&gt;=5,'[1]Outside Edges'!$P75="Yes"),"Yes","No")</f>
        <v>No</v>
      </c>
      <c r="LW76" s="283" t="str">
        <f>IF(AND((RIGHT($LW$3,2)-'[1]Miter Profiles'!$AC$336-'[1]Outside Edges'!$B75)&gt;=5,'[1]Outside Edges'!$P75="Yes"),"Yes","No")</f>
        <v>Yes</v>
      </c>
      <c r="LX76" s="283" t="str">
        <f>IF(AND((RIGHT($LX$3,2)-'[1]Miter Profiles'!$AC$337-'[1]Outside Edges'!$B75)&gt;=5,'[1]Outside Edges'!$P75="Yes"),"Yes","No")</f>
        <v>Yes</v>
      </c>
      <c r="LY76" s="269" t="str">
        <f>IF(AND((RIGHT($LY$3,2)-'[1]Miter Profiles'!$AC$338-'[1]Outside Edges'!$B75)&gt;=5,'[1]Outside Edges'!$P75="Yes"),"Yes","No")</f>
        <v>No</v>
      </c>
      <c r="LZ76" s="269" t="str">
        <f>IF(AND((RIGHT($LZ$3,2)-'[1]Miter Profiles'!$AC$339-'[1]Outside Edges'!$B75)&gt;=5,'[1]Outside Edges'!$P75="Yes"),"Yes","No")</f>
        <v>Yes</v>
      </c>
      <c r="MA76" s="269" t="str">
        <f>IF(AND((RIGHT($MA$3,2)-'[1]Miter Profiles'!$AC$340-'[1]Outside Edges'!$B75)&gt;=5,'[1]Outside Edges'!$P75="Yes"),"Yes","No")</f>
        <v>Yes</v>
      </c>
      <c r="MB76" s="283" t="str">
        <f>IF(AND((RIGHT($MB$3,2)-'[1]Miter Profiles'!$AC$341-'[1]Outside Edges'!$B75)&gt;=5,'[1]Outside Edges'!$P75="Yes"),"Yes","No")</f>
        <v>No</v>
      </c>
      <c r="MC76" s="283" t="str">
        <f>IF(AND((RIGHT($MC$3,2)-'[1]Miter Profiles'!$AC$342-'[1]Outside Edges'!$B75)&gt;=5,'[1]Outside Edges'!$P75="Yes"),"Yes","No")</f>
        <v>Yes</v>
      </c>
      <c r="MD76" s="283" t="str">
        <f>IF(AND((RIGHT($MD$3,2)-'[1]Miter Profiles'!$AC$343-'[1]Outside Edges'!$B75)&gt;=5,'[1]Outside Edges'!$P75="Yes"),"Yes","No")</f>
        <v>Yes</v>
      </c>
      <c r="ME76" s="269" t="str">
        <f>IF(AND((RIGHT($ME$3,2)-'[1]Miter Profiles'!$AC$344-'[1]Outside Edges'!$B75)&gt;=5,'[1]Outside Edges'!$P75="Yes"),"Yes","No")</f>
        <v>Yes</v>
      </c>
      <c r="MF76" s="269" t="str">
        <f>IF(AND((RIGHT($MF$3,2)-'[1]Miter Profiles'!$AC$345-'[1]Outside Edges'!$B75)&gt;=5,'[1]Outside Edges'!$P75="Yes"),"Yes","No")</f>
        <v>Yes</v>
      </c>
      <c r="MG76" s="269" t="str">
        <f>IF(AND((RIGHT($MG$3,2)-'[1]Miter Profiles'!$AC$346-'[1]Outside Edges'!$B75)&gt;=5,'[1]Outside Edges'!$P75="Yes"),"Yes","No")</f>
        <v>Yes</v>
      </c>
      <c r="MH76" s="283" t="str">
        <f>IF(AND((RIGHT($MH$3,2)-'[1]Miter Profiles'!$AC$347-'[1]Outside Edges'!$B75)&gt;=5,'[1]Outside Edges'!$P75="Yes"),"Yes","No")</f>
        <v>Yes</v>
      </c>
      <c r="MI76" s="283" t="str">
        <f>IF(AND((RIGHT($MI$3,2)-'[1]Miter Profiles'!$AC$348-'[1]Outside Edges'!$B75)&gt;=5,'[1]Outside Edges'!$P75="Yes"),"Yes","No")</f>
        <v>Yes</v>
      </c>
      <c r="MJ76" s="283" t="str">
        <f>IF(AND((RIGHT($MJ$3,2)-'[1]Miter Profiles'!$AC$349-'[1]Outside Edges'!$B75)&gt;=5,'[1]Outside Edges'!$P75="Yes"),"Yes","No")</f>
        <v>Yes</v>
      </c>
      <c r="MK76" s="269" t="str">
        <f>IF(AND((RIGHT($MK$3,2)-'[1]Miter Profiles'!$AC$350-'[1]Outside Edges'!$B75)&gt;=5,'[1]Outside Edges'!$P75="Yes"),"Yes","No")</f>
        <v>Yes</v>
      </c>
      <c r="ML76" s="269" t="str">
        <f>IF(AND((RIGHT($ML$3,2)-'[1]Miter Profiles'!$AC$351-'[1]Outside Edges'!$B75)&gt;=5,'[1]Outside Edges'!$P75="Yes"),"Yes","No")</f>
        <v>Yes</v>
      </c>
      <c r="MM76" s="269" t="str">
        <f>IF(AND((RIGHT($MM$3,2)-'[1]Miter Profiles'!$AC$352-'[1]Outside Edges'!$B75)&gt;=5,'[1]Outside Edges'!$P75="Yes"),"Yes","No")</f>
        <v>Yes</v>
      </c>
      <c r="MN76" s="283" t="str">
        <f>IF(AND((RIGHT($MK$3,2)-'[1]Miter Profiles'!$AC$350-'[1]Outside Edges'!$B75)&gt;=5,'[1]Outside Edges'!$P75="Yes"),"Yes","No")</f>
        <v>Yes</v>
      </c>
      <c r="MO76" s="283" t="str">
        <f>IF(AND((RIGHT($ML$3,2)-'[1]Miter Profiles'!$AC$351-'[1]Outside Edges'!$B75)&gt;=5,'[1]Outside Edges'!$P75="Yes"),"Yes","No")</f>
        <v>Yes</v>
      </c>
      <c r="MP76" s="283" t="str">
        <f>IF(AND((RIGHT($MM$3,2)-'[1]Miter Profiles'!$AC$352-'[1]Outside Edges'!$B75)&gt;=5,'[1]Outside Edges'!$P75="Yes"),"Yes","No")</f>
        <v>Yes</v>
      </c>
    </row>
    <row r="77" spans="1:354" ht="15.75" customHeight="1" thickBot="1" x14ac:dyDescent="0.3">
      <c r="A77" s="8" t="str">
        <f>IF('[1]Outside Edges'!$A76&lt;&gt;"",'[1]Outside Edges'!$A76,"")</f>
        <v>D74</v>
      </c>
      <c r="B77" s="10" t="str">
        <f>IF(AND((RIGHT($B$3,2)-'[1]Miter Profiles'!$AC$3-'[1]Outside Edges'!$B76)&gt;=5,'[1]Outside Edges'!$P76="Yes"),"Yes","No")</f>
        <v>Yes</v>
      </c>
      <c r="C77" s="10" t="str">
        <f>IF(AND((RIGHT($C$3,2)-'[1]Miter Profiles'!$AC$4-'[1]Outside Edges'!$B76)&gt;=5,'[1]Outside Edges'!$P76="Yes"),"Yes","No")</f>
        <v>Yes</v>
      </c>
      <c r="D77" s="85" t="str">
        <f>IF(AND((RIGHT($D$3,2)-'[1]Miter Profiles'!$AC$5-'[1]Outside Edges'!$B76)&gt;=5,'[1]Outside Edges'!$P76="Yes"),"Yes","No")</f>
        <v>Yes</v>
      </c>
      <c r="E77" s="86" t="str">
        <f>IF(AND((RIGHT($E$3,2)-'[1]Miter Profiles'!$AC$6-'[1]Outside Edges'!$B76)&gt;=5,'[1]Outside Edges'!$P76="Yes"),"Yes","No")</f>
        <v>No</v>
      </c>
      <c r="F77" s="11" t="str">
        <f>IF(AND((RIGHT($F$3,2)-'[1]Miter Profiles'!$AC$7-'[1]Outside Edges'!$B76)&gt;=5,'[1]Outside Edges'!$P76="Yes"),"Yes","No")</f>
        <v>Yes</v>
      </c>
      <c r="G77" s="87" t="str">
        <f>IF(AND((RIGHT($G$3,2)-'[1]Miter Profiles'!$AC$8-'[1]Outside Edges'!$B76)&gt;=5,'[1]Outside Edges'!$P76="Yes"),"Yes","No")</f>
        <v>Yes</v>
      </c>
      <c r="H77" s="10" t="str">
        <f>IF(AND((RIGHT($H$3,2)-'[1]Miter Profiles'!$AC$9-'[1]Outside Edges'!$B76)&gt;=5,'[1]Outside Edges'!$P76="Yes"),"Yes","No")</f>
        <v>Yes</v>
      </c>
      <c r="I77" s="10" t="str">
        <f>IF(AND((RIGHT($I$3,2)-'[1]Miter Profiles'!$AC$10-'[1]Outside Edges'!$B76)&gt;=5,'[1]Outside Edges'!$P76="Yes"),"Yes","No")</f>
        <v>Yes</v>
      </c>
      <c r="J77" s="85" t="str">
        <f>IF(AND((RIGHT($J$3,2)-'[1]Miter Profiles'!$AC$11-'[1]Outside Edges'!$B76)&gt;=5,'[1]Outside Edges'!$P76="Yes"),"Yes","No")</f>
        <v>Yes</v>
      </c>
      <c r="K77" s="86" t="str">
        <f>IF(AND((RIGHT($K$3,2)-'[1]Miter Profiles'!$AC$12-'[1]Outside Edges'!$B76)&gt;=5,'[1]Outside Edges'!$P76="Yes"),"Yes","No")</f>
        <v>No</v>
      </c>
      <c r="L77" s="11" t="str">
        <f>IF(AND((RIGHT($L$3,2)-'[1]Miter Profiles'!$AC$13-'[1]Outside Edges'!$B76)&gt;=5,'[1]Outside Edges'!$P76="Yes"),"Yes","No")</f>
        <v>Yes</v>
      </c>
      <c r="M77" s="87" t="str">
        <f>IF(AND((RIGHT($M$3,2)-'[1]Miter Profiles'!$AC$14-'[1]Outside Edges'!$B76)&gt;=5,'[1]Outside Edges'!$P76="Yes"),"Yes","No")</f>
        <v>Yes</v>
      </c>
      <c r="N77" s="10" t="str">
        <f>IF(AND((RIGHT($N$3,2)-'[1]Miter Profiles'!$AC$15-'[1]Outside Edges'!$B76)&gt;=4,'[1]Outside Edges'!$P76="Yes"),"Yes","No")</f>
        <v>No</v>
      </c>
      <c r="O77" s="10" t="str">
        <f>IF(AND((RIGHT($O$3,2)-'[1]Miter Profiles'!$AC$16-'[1]Outside Edges'!$B76)&gt;=5,'[1]Outside Edges'!$P76="Yes"),"Yes","No")</f>
        <v>Yes</v>
      </c>
      <c r="P77" s="85" t="str">
        <f>IF(AND((RIGHT($P$3,2)-'[1]Miter Profiles'!$AC$17-'[1]Outside Edges'!$B76)&gt;=5,'[1]Outside Edges'!$P76="Yes"),"Yes","No")</f>
        <v>Yes</v>
      </c>
      <c r="Q77" s="86" t="str">
        <f>IF(AND((RIGHT($Q$3,2)-'[1]Miter Profiles'!$AC$18-'[1]Outside Edges'!$B76)&gt;=5,'[1]Outside Edges'!$P76="Yes"),"Yes","No")</f>
        <v>No</v>
      </c>
      <c r="R77" s="11" t="str">
        <f>IF(AND((RIGHT($R$3,2)-'[1]Miter Profiles'!$AC$19-'[1]Outside Edges'!$B76)&gt;=5,'[1]Outside Edges'!$P76="Yes"),"Yes","No")</f>
        <v>Yes</v>
      </c>
      <c r="S77" s="87" t="str">
        <f>IF(AND((RIGHT($S$3,2)-'[1]Miter Profiles'!$AC$20-'[1]Outside Edges'!$B76)&gt;=5,'[1]Outside Edges'!$P76="Yes"),"Yes","No")</f>
        <v>Yes</v>
      </c>
      <c r="T77" s="10" t="str">
        <f>IF(AND((RIGHT($T$3,2)-'[1]Miter Profiles'!$AC$21-'[1]Outside Edges'!$B76)&gt;=5,'[1]Outside Edges'!$P76="Yes"),"Yes","No")</f>
        <v>Yes</v>
      </c>
      <c r="U77" s="10" t="str">
        <f>IF(AND((RIGHT($U$3,2)-'[1]Miter Profiles'!$AC$22-'[1]Outside Edges'!$B76)&gt;=5,'[1]Outside Edges'!$P76="Yes"),"Yes","No")</f>
        <v>Yes</v>
      </c>
      <c r="V77" s="85" t="str">
        <f>IF(AND((RIGHT($V$3,2)-'[1]Miter Profiles'!$AC$23-'[1]Outside Edges'!$B76)&gt;=5,'[1]Outside Edges'!$P76="Yes"),"Yes","No")</f>
        <v>Yes</v>
      </c>
      <c r="W77" s="86" t="str">
        <f>IF(AND((RIGHT($W$3,2)-'[1]Miter Profiles'!$AC$24-'[1]Outside Edges'!$B76)&gt;=5,'[1]Outside Edges'!$P76="Yes"),"Yes","No")</f>
        <v>No</v>
      </c>
      <c r="X77" s="11" t="str">
        <f>IF(AND((RIGHT($X$3,2)-'[1]Miter Profiles'!$AC$25-'[1]Outside Edges'!$B76)&gt;=5,'[1]Outside Edges'!$P76="Yes"),"Yes","No")</f>
        <v>No</v>
      </c>
      <c r="Y77" s="87" t="str">
        <f>IF(AND((RIGHT($Y$3,2)-'[1]Miter Profiles'!$AC$26-'[1]Outside Edges'!$B76)&gt;=5,'[1]Outside Edges'!$P76="Yes"),"Yes","No")</f>
        <v>Yes</v>
      </c>
      <c r="Z77" s="10" t="str">
        <f>IF(AND((RIGHT($Z$3,2)-'[1]Miter Profiles'!$AC$27-'[1]Outside Edges'!$B76)&gt;=5,'[1]Outside Edges'!$P76="Yes"),"Yes","No")</f>
        <v>No</v>
      </c>
      <c r="AA77" s="10" t="str">
        <f>IF(AND((RIGHT($AA$3,2)-'[1]Miter Profiles'!$AC$28-'[1]Outside Edges'!$B76)&gt;=5,'[1]Outside Edges'!$P76="Yes"),"Yes","No")</f>
        <v>Yes</v>
      </c>
      <c r="AB77" s="85" t="str">
        <f>IF(AND((RIGHT($AB$3,2)-'[1]Miter Profiles'!$AC$29-'[1]Outside Edges'!$B76)&gt;=5,'[1]Outside Edges'!$P76="Yes"),"Yes","No")</f>
        <v>Yes</v>
      </c>
      <c r="AC77" s="86" t="str">
        <f>IF(AND((RIGHT($AC$3,2)-'[1]Miter Profiles'!$AC$30-'[1]Outside Edges'!$B76)&gt;=5,'[1]Outside Edges'!$P76="Yes"),"Yes","No")</f>
        <v>Yes</v>
      </c>
      <c r="AD77" s="11" t="str">
        <f>IF(AND((RIGHT($AD$3,2)-'[1]Miter Profiles'!$AC$31-'[1]Outside Edges'!$B76)&gt;=5,'[1]Outside Edges'!$P76="Yes"),"Yes","No")</f>
        <v>Yes</v>
      </c>
      <c r="AE77" s="87" t="str">
        <f>IF(AND((RIGHT($AE$3,2)-'[1]Miter Profiles'!$AC$32-'[1]Outside Edges'!$B76)&gt;=5,'[1]Outside Edges'!$P76="Yes"),"Yes","No")</f>
        <v>Yes</v>
      </c>
      <c r="AF77" s="10" t="str">
        <f>IF(AND((RIGHT($AF$3,2)-'[1]Miter Profiles'!$AC$33-'[1]Outside Edges'!$B76)&gt;=5,'[1]Outside Edges'!$P76="Yes"),"Yes","No")</f>
        <v>Yes</v>
      </c>
      <c r="AG77" s="10" t="str">
        <f>IF(AND((RIGHT($AG$3,2)-'[1]Miter Profiles'!$AC$34-'[1]Outside Edges'!$B76)&gt;=5,'[1]Outside Edges'!$P76="Yes"),"Yes","No")</f>
        <v>Yes</v>
      </c>
      <c r="AH77" s="85" t="str">
        <f>IF(AND((RIGHT($AH$3,2)-'[1]Miter Profiles'!$AC$35-'[1]Outside Edges'!$B76)&gt;=5,'[1]Outside Edges'!$P76="Yes"),"Yes","No")</f>
        <v>Yes</v>
      </c>
      <c r="AI77" s="86" t="str">
        <f>IF(AND((RIGHT($AI$3,2)-'[1]Miter Profiles'!$AC$36-'[1]Outside Edges'!$B76)&gt;=5,'[1]Outside Edges'!$P76="Yes"),"Yes","No")</f>
        <v>Yes</v>
      </c>
      <c r="AJ77" s="11" t="str">
        <f>IF(AND((RIGHT($AJ$3,2)-'[1]Miter Profiles'!$AC$37-'[1]Outside Edges'!$B76)&gt;=5,'[1]Outside Edges'!$P76="Yes"),"Yes","No")</f>
        <v>Yes</v>
      </c>
      <c r="AK77" s="87" t="str">
        <f>IF(AND((RIGHT($AK$3,2)-'[1]Miter Profiles'!$AC$38-'[1]Outside Edges'!$B76)&gt;=5,'[1]Outside Edges'!$P76="Yes"),"Yes","No")</f>
        <v>Yes</v>
      </c>
      <c r="AL77" s="10" t="str">
        <f>IF(AND((RIGHT($AL$3,2)-'[1]Miter Profiles'!$AC$39-'[1]Outside Edges'!$B76)&gt;=5,'[1]Outside Edges'!$P76="Yes"),"Yes","No")</f>
        <v>Yes</v>
      </c>
      <c r="AM77" s="10" t="str">
        <f>IF(AND((RIGHT($AM$3,2)-'[1]Miter Profiles'!$AC$40-'[1]Outside Edges'!$B76)&gt;=5,'[1]Outside Edges'!$P76="Yes"),"Yes","No")</f>
        <v>Yes</v>
      </c>
      <c r="AN77" s="85" t="str">
        <f>IF(AND((RIGHT($AN$3,2)-'[1]Miter Profiles'!$AC$41-'[1]Outside Edges'!$B76)&gt;=5,'[1]Outside Edges'!$P76="Yes"),"Yes","No")</f>
        <v>Yes</v>
      </c>
      <c r="AO77" s="86" t="str">
        <f>IF(AND((RIGHT($AO$3,2)-'[1]Miter Profiles'!$AC$42-'[1]Outside Edges'!$B76)&gt;=5,'[1]Outside Edges'!$P76="Yes"),"Yes","No")</f>
        <v>No</v>
      </c>
      <c r="AP77" s="11" t="str">
        <f>IF(AND((RIGHT($AP$3,2)-'[1]Miter Profiles'!$AC$43-'[1]Outside Edges'!$B76)&gt;=5,'[1]Outside Edges'!$P76="Yes"),"Yes","No")</f>
        <v>Yes</v>
      </c>
      <c r="AQ77" s="87" t="str">
        <f>IF(AND((RIGHT($AQ$3,2)-'[1]Miter Profiles'!$AC$44-'[1]Outside Edges'!$B76)&gt;=5,'[1]Outside Edges'!$P76="Yes"),"Yes","No")</f>
        <v>Yes</v>
      </c>
      <c r="AR77" s="10" t="str">
        <f>IF(AND((RIGHT($AR$3,2)-'[1]Miter Profiles'!$AC$45-'[1]Outside Edges'!$B76)&gt;=5,'[1]Outside Edges'!$P76="Yes"),"Yes","No")</f>
        <v>Yes</v>
      </c>
      <c r="AS77" s="10" t="str">
        <f>IF(AND((RIGHT($AS$3,2)-'[1]Miter Profiles'!$AC$46-'[1]Outside Edges'!$B76)&gt;=5,'[1]Outside Edges'!$P76="Yes"),"Yes","No")</f>
        <v>Yes</v>
      </c>
      <c r="AT77" s="85" t="str">
        <f>IF(AND((RIGHT($AT$3,2)-'[1]Miter Profiles'!$AC$47-'[1]Outside Edges'!$B76)&gt;=5,'[1]Outside Edges'!$P76="Yes"),"Yes","No")</f>
        <v>Yes</v>
      </c>
      <c r="AU77" s="86" t="str">
        <f>IF(AND((RIGHT($AU$3,2)-'[1]Miter Profiles'!$AC$48-'[1]Outside Edges'!$B76)&gt;=5,'[1]Outside Edges'!$P76="Yes"),"Yes","No")</f>
        <v>Yes</v>
      </c>
      <c r="AV77" s="11" t="str">
        <f>IF(AND((RIGHT($AV$3,2)-'[1]Miter Profiles'!$AC$49-'[1]Outside Edges'!$B76)&gt;=5,'[1]Outside Edges'!$P76="Yes"),"Yes","No")</f>
        <v>Yes</v>
      </c>
      <c r="AW77" s="87" t="str">
        <f>IF(AND((RIGHT($AW$3,2)-'[1]Miter Profiles'!$AC$50-'[1]Outside Edges'!$B76)&gt;=5,'[1]Outside Edges'!$P76="Yes"),"Yes","No")</f>
        <v>Yes</v>
      </c>
      <c r="AX77" s="10" t="str">
        <f>IF(AND((RIGHT($AX$3,2)-'[1]Miter Profiles'!$AC$51-'[1]Outside Edges'!$B76)&gt;=5,'[1]Outside Edges'!$P76="Yes"),"Yes","No")</f>
        <v>Yes</v>
      </c>
      <c r="AY77" s="10" t="str">
        <f>IF(AND((RIGHT($AY$3,2)-'[1]Miter Profiles'!$AC$52-'[1]Outside Edges'!$B76)&gt;=5,'[1]Outside Edges'!$P76="Yes"),"Yes","No")</f>
        <v>Yes</v>
      </c>
      <c r="AZ77" s="85" t="str">
        <f>IF(AND((RIGHT($AZ$3,2)-'[1]Miter Profiles'!$AC$53-'[1]Outside Edges'!$B76)&gt;=5,'[1]Outside Edges'!$P76="Yes"),"Yes","No")</f>
        <v>Yes</v>
      </c>
      <c r="BA77" s="86" t="str">
        <f>IF(AND((RIGHT($BA$3,2)-'[1]Miter Profiles'!$AC$54-'[1]Outside Edges'!$B76)&gt;=5,'[1]Outside Edges'!$P76="Yes"),"Yes","No")</f>
        <v>Yes</v>
      </c>
      <c r="BB77" s="11" t="str">
        <f>IF(AND((RIGHT($BB$3,2)-'[1]Miter Profiles'!$AC$55-'[1]Outside Edges'!$B76)&gt;=5,'[1]Outside Edges'!$P76="Yes"),"Yes","No")</f>
        <v>Yes</v>
      </c>
      <c r="BC77" s="87" t="str">
        <f>IF(AND((RIGHT($BC$3,2)-'[1]Miter Profiles'!$AC$56-'[1]Outside Edges'!$B76)&gt;=5,'[1]Outside Edges'!$P76="Yes"),"Yes","No")</f>
        <v>Yes</v>
      </c>
      <c r="BD77" s="10" t="str">
        <f>IF(AND((RIGHT($BD$3,2)-'[1]Miter Profiles'!$AC$57-'[1]Outside Edges'!$B76)&gt;=5,'[1]Outside Edges'!$P76="Yes"),"Yes","No")</f>
        <v>Yes</v>
      </c>
      <c r="BE77" s="10" t="str">
        <f>IF(AND((RIGHT($BE$3,2)-'[1]Miter Profiles'!$AC$58-'[1]Outside Edges'!$B76)&gt;=5,'[1]Outside Edges'!$P76="Yes"),"Yes","No")</f>
        <v>Yes</v>
      </c>
      <c r="BF77" s="85" t="str">
        <f>IF(AND((RIGHT($BF$3,2)-'[1]Miter Profiles'!$AC$59-'[1]Outside Edges'!$B76)&gt;=5,'[1]Outside Edges'!$P76="Yes"),"Yes","No")</f>
        <v>Yes</v>
      </c>
      <c r="BG77" s="86" t="str">
        <f>IF(AND((RIGHT($BG$3,2)-'[1]Miter Profiles'!$AC$60-'[1]Outside Edges'!$B76)&gt;=5,'[1]Outside Edges'!$P76="Yes"),"Yes","No")</f>
        <v>Yes</v>
      </c>
      <c r="BH77" s="11" t="str">
        <f>IF(AND((RIGHT($BH$3,2)-'[1]Miter Profiles'!$AC$61-'[1]Outside Edges'!$B76)&gt;=5,'[1]Outside Edges'!$P76="Yes"),"Yes","No")</f>
        <v>Yes</v>
      </c>
      <c r="BI77" s="87" t="str">
        <f>IF(AND((RIGHT($BI$3,2)-'[1]Miter Profiles'!$AC$62-'[1]Outside Edges'!$B76)&gt;=5,'[1]Outside Edges'!$P76="Yes"),"Yes","No")</f>
        <v>Yes</v>
      </c>
      <c r="BJ77" s="10" t="str">
        <f>IF(AND((RIGHT($BJ$3,2)-'[1]Miter Profiles'!$AC$63-'[1]Outside Edges'!$B76)&gt;=5,'[1]Outside Edges'!$P76="Yes"),"Yes","No")</f>
        <v>Yes</v>
      </c>
      <c r="BK77" s="10" t="str">
        <f>IF(AND((RIGHT($BK$3,2)-'[1]Miter Profiles'!$AC$64-'[1]Outside Edges'!$B76)&gt;=5,'[1]Outside Edges'!$P76="Yes"),"Yes","No")</f>
        <v>Yes</v>
      </c>
      <c r="BL77" s="85" t="str">
        <f>IF(AND((RIGHT($BL$3,2)-'[1]Miter Profiles'!$AC$65-'[1]Outside Edges'!$B76)&gt;=5,'[1]Outside Edges'!$P76="Yes"),"Yes","No")</f>
        <v>Yes</v>
      </c>
      <c r="BM77" s="86" t="str">
        <f>IF(AND((RIGHT($BM$3,2)-'[1]Miter Profiles'!$AC$66-'[1]Outside Edges'!$B76)&gt;=5,'[1]Outside Edges'!$P76="Yes"),"Yes","No")</f>
        <v>Yes</v>
      </c>
      <c r="BN77" s="11" t="str">
        <f>IF(AND((RIGHT($BN$3,2)-'[1]Miter Profiles'!$AC$67-'[1]Outside Edges'!$B76)&gt;=5,'[1]Outside Edges'!$P76="Yes"),"Yes","No")</f>
        <v>Yes</v>
      </c>
      <c r="BO77" s="87" t="str">
        <f>IF(AND((RIGHT($BO$3,2)-'[1]Miter Profiles'!$AC$68-'[1]Outside Edges'!$B76)&gt;=5,'[1]Outside Edges'!$P76="Yes"),"Yes","No")</f>
        <v>Yes</v>
      </c>
      <c r="BP77" s="10" t="str">
        <f>IF(AND((RIGHT($BP$3,2)-'[1]Miter Profiles'!$AC$69-'[1]Outside Edges'!$B76)&gt;=5,'[1]Outside Edges'!$P76="Yes"),"Yes","No")</f>
        <v>No</v>
      </c>
      <c r="BQ77" s="10" t="str">
        <f>IF(AND((RIGHT($BQ$3,2)-'[1]Miter Profiles'!$AC$70-'[1]Outside Edges'!$B76)&gt;=5,'[1]Outside Edges'!$P76="Yes"),"Yes","No")</f>
        <v>Yes</v>
      </c>
      <c r="BR77" s="85" t="str">
        <f>IF(AND((RIGHT($BR$3,2)-'[1]Miter Profiles'!$AC$71-'[1]Outside Edges'!$B76)&gt;=5,'[1]Outside Edges'!$P76="Yes"),"Yes","No")</f>
        <v>Yes</v>
      </c>
      <c r="BS77" s="86" t="str">
        <f>IF(AND((RIGHT($BS$3,2)-'[1]Miter Profiles'!$AC$72-'[1]Outside Edges'!$B76)&gt;=5,'[1]Outside Edges'!$P76="Yes"),"Yes","No")</f>
        <v>Yes</v>
      </c>
      <c r="BT77" s="11" t="str">
        <f>IF(AND((RIGHT($BT$3,2)-'[1]Miter Profiles'!$AC$73-'[1]Outside Edges'!$B76)&gt;=5,'[1]Outside Edges'!$P76="Yes"),"Yes","No")</f>
        <v>Yes</v>
      </c>
      <c r="BU77" s="87" t="str">
        <f>IF(AND((RIGHT($BU$3,2)-'[1]Miter Profiles'!$AC$74-'[1]Outside Edges'!$B76)&gt;=5,'[1]Outside Edges'!$P76="Yes"),"Yes","No")</f>
        <v>Yes</v>
      </c>
      <c r="BV77" s="10" t="str">
        <f>IF(AND((RIGHT($BV$3,2)-'[1]Miter Profiles'!$AC$75-'[1]Outside Edges'!$B76)&gt;=5,'[1]Outside Edges'!$P76="Yes"),"Yes","No")</f>
        <v>Yes</v>
      </c>
      <c r="BW77" s="10" t="str">
        <f>IF(AND((RIGHT($BW$3,2)-'[1]Miter Profiles'!$AC$76-'[1]Outside Edges'!$B76)&gt;=5,'[1]Outside Edges'!$P76="Yes"),"Yes","No")</f>
        <v>Yes</v>
      </c>
      <c r="BX77" s="85" t="str">
        <f>IF(AND((RIGHT($BX$3,2)-'[1]Miter Profiles'!$AC$77-'[1]Outside Edges'!$B76)&gt;=5,'[1]Outside Edges'!$P76="Yes"),"Yes","No")</f>
        <v>Yes</v>
      </c>
      <c r="BY77" s="86" t="str">
        <f>IF(AND((RIGHT($BY$3,2)-'[1]Miter Profiles'!$AC$78-'[1]Outside Edges'!$B76)&gt;=5,'[1]Outside Edges'!$P76="Yes"),"Yes","No")</f>
        <v>No</v>
      </c>
      <c r="BZ77" s="11" t="str">
        <f>IF(AND((RIGHT($BZ$3,2)-'[1]Miter Profiles'!$AC$79-'[1]Outside Edges'!$B76)&gt;=5,'[1]Outside Edges'!$P76="Yes"),"Yes","No")</f>
        <v>Yes</v>
      </c>
      <c r="CA77" s="87" t="str">
        <f>IF(AND((RIGHT($CA$3,2)-'[1]Miter Profiles'!$AC$80-'[1]Outside Edges'!$B76)&gt;=5,'[1]Outside Edges'!$P76="Yes"),"Yes","No")</f>
        <v>Yes</v>
      </c>
      <c r="CB77" s="10" t="str">
        <f>IF(AND((RIGHT($CB$3,2)-'[1]Miter Profiles'!$AC$81-'[1]Outside Edges'!$B76)&gt;=5,'[1]Outside Edges'!$P76="Yes"),"Yes","No")</f>
        <v>Yes</v>
      </c>
      <c r="CC77" s="10" t="str">
        <f>IF(AND((RIGHT($CC$3,2)-'[1]Miter Profiles'!$AC$82-'[1]Outside Edges'!$B76)&gt;=5,'[1]Outside Edges'!$P76="Yes"),"Yes","No")</f>
        <v>Yes</v>
      </c>
      <c r="CD77" s="85" t="str">
        <f>IF(AND((RIGHT($CD$3,2)-'[1]Miter Profiles'!$AC$83-'[1]Outside Edges'!$B76)&gt;=5,'[1]Outside Edges'!$P76="Yes"),"Yes","No")</f>
        <v>Yes</v>
      </c>
      <c r="CE77" s="86" t="str">
        <f>IF(AND((RIGHT($CE$3,2)-'[1]Miter Profiles'!$AC$84-'[1]Outside Edges'!$B76)&gt;=5,'[1]Outside Edges'!$P76="Yes"),"Yes","No")</f>
        <v>No</v>
      </c>
      <c r="CF77" s="11" t="str">
        <f>IF(AND((RIGHT($CF$3,2)-'[1]Miter Profiles'!$AC$85-'[1]Outside Edges'!$B76)&gt;=5,'[1]Outside Edges'!$P76="Yes"),"Yes","No")</f>
        <v>Yes</v>
      </c>
      <c r="CG77" s="87" t="str">
        <f>IF(AND((RIGHT($CG$3,2)-'[1]Miter Profiles'!$AC$86-'[1]Outside Edges'!$B76)&gt;=5,'[1]Outside Edges'!$P76="Yes"),"Yes","No")</f>
        <v>Yes</v>
      </c>
      <c r="CH77" s="10" t="str">
        <f>IF(AND((RIGHT($CH$3,2)-'[1]Miter Profiles'!$AC$87-'[1]Outside Edges'!$B76)&gt;=5,'[1]Outside Edges'!$P76="Yes"),"Yes","No")</f>
        <v>Yes</v>
      </c>
      <c r="CI77" s="10" t="str">
        <f>IF(AND((RIGHT($CI$3,2)-'[1]Miter Profiles'!$AC$88-'[1]Outside Edges'!$B76)&gt;=5,'[1]Outside Edges'!$P76="Yes"),"Yes","No")</f>
        <v>Yes</v>
      </c>
      <c r="CJ77" s="85" t="str">
        <f>IF(AND((RIGHT($CJ$3,2)-'[1]Miter Profiles'!$AC$89-'[1]Outside Edges'!$B76)&gt;=5,'[1]Outside Edges'!$P76="Yes"),"Yes","No")</f>
        <v>Yes</v>
      </c>
      <c r="CK77" s="86" t="str">
        <f>IF(AND((RIGHT($CK$3,2)-'[1]Miter Profiles'!$AC$90-'[1]Outside Edges'!$B76)&gt;=5,'[1]Outside Edges'!$P76="Yes"),"Yes","No")</f>
        <v>Yes</v>
      </c>
      <c r="CL77" s="11" t="str">
        <f>IF(AND((RIGHT($CL$3,2)-'[1]Miter Profiles'!$AC$91-'[1]Outside Edges'!$B76)&gt;=5,'[1]Outside Edges'!$P76="Yes"),"Yes","No")</f>
        <v>Yes</v>
      </c>
      <c r="CM77" s="87" t="str">
        <f>IF(AND((RIGHT($CM$3,2)-'[1]Miter Profiles'!$AC$92-'[1]Outside Edges'!$B76)&gt;=5,'[1]Outside Edges'!$P76="Yes"),"Yes","No")</f>
        <v>Yes</v>
      </c>
      <c r="CN77" s="10" t="str">
        <f>IF(AND((RIGHT(CN$3,2)-'[1]Miter Profiles'!$AC$93-'[1]Outside Edges'!$B76)&gt;=5,'[1]Outside Edges'!$P76="Yes"),"Yes","No")</f>
        <v>No</v>
      </c>
      <c r="CO77" s="10" t="str">
        <f>IF(AND((RIGHT(CO$3,2)-'[1]Miter Profiles'!$AC$94-'[1]Outside Edges'!$B76)&gt;=5,'[1]Outside Edges'!$P76="Yes"),"Yes","No")</f>
        <v>No</v>
      </c>
      <c r="CP77" s="85" t="str">
        <f>IF(AND((RIGHT(CP$3,2)-'[1]Miter Profiles'!$AC$95-'[1]Outside Edges'!$B76)&gt;=5,'[1]Outside Edges'!$P76="Yes"),"Yes","No")</f>
        <v>Yes</v>
      </c>
      <c r="CQ77" s="86" t="str">
        <f>IF(AND((RIGHT(CQ$3,2)-'[1]Miter Profiles'!$AC$96-'[1]Outside Edges'!$B76)&gt;=5,'[1]Outside Edges'!$P76="Yes"),"Yes","No")</f>
        <v>No</v>
      </c>
      <c r="CR77" s="11" t="str">
        <f>IF(AND((RIGHT(CR$3,2)-'[1]Miter Profiles'!$AC$97-'[1]Outside Edges'!$B76)&gt;=5,'[1]Outside Edges'!$P76="Yes"),"Yes","No")</f>
        <v>Yes</v>
      </c>
      <c r="CS77" s="87" t="str">
        <f>IF(AND((RIGHT(CS$3,2)-'[1]Miter Profiles'!$AC$98-'[1]Outside Edges'!$B76)&gt;=5,'[1]Outside Edges'!$P76="Yes"),"Yes","No")</f>
        <v>Yes</v>
      </c>
      <c r="CT77" s="10" t="str">
        <f>IF(AND((RIGHT($CT$3,2)-'[1]Miter Profiles'!$AC$99-'[1]Outside Edges'!$B76)&gt;=5,'[1]Outside Edges'!$P76="Yes"),"Yes","No")</f>
        <v>No</v>
      </c>
      <c r="CU77" s="10" t="str">
        <f>IF(AND((RIGHT($CU$3,2)-'[1]Miter Profiles'!$AC$100-'[1]Outside Edges'!$B76)&gt;=5,'[1]Outside Edges'!$P76="Yes"),"Yes","No")</f>
        <v>Yes</v>
      </c>
      <c r="CV77" s="85" t="str">
        <f>IF(AND((RIGHT($CV$3,2)-'[1]Miter Profiles'!$AC$101-'[1]Outside Edges'!$B76)&gt;=5,'[1]Outside Edges'!$P76="Yes"),"Yes","No")</f>
        <v>Yes</v>
      </c>
      <c r="CW77" s="86" t="str">
        <f>IF(AND((RIGHT($CW$3,2)-'[1]Miter Profiles'!$AC$102-'[1]Outside Edges'!$B76)&gt;=5,'[1]Outside Edges'!$P76="Yes"),"Yes","No")</f>
        <v>Yes</v>
      </c>
      <c r="CX77" s="11" t="str">
        <f>IF(AND((RIGHT($CX$3,2)-'[1]Miter Profiles'!$AC$103-'[1]Outside Edges'!$B76)&gt;=5,'[1]Outside Edges'!$P76="Yes"),"Yes","No")</f>
        <v>Yes</v>
      </c>
      <c r="CY77" s="87" t="str">
        <f>IF(AND((RIGHT($CY$3,2)-'[1]Miter Profiles'!$AC$104-'[1]Outside Edges'!$B76)&gt;=5,'[1]Outside Edges'!$P76="Yes"),"Yes","No")</f>
        <v>Yes</v>
      </c>
      <c r="CZ77" s="10" t="str">
        <f>IF(AND((RIGHT($CZ$3,2)-'[1]Miter Profiles'!$AC$105-'[1]Outside Edges'!$B76)&gt;=5,'[1]Outside Edges'!$P76="Yes"),"Yes","No")</f>
        <v>No</v>
      </c>
      <c r="DA77" s="10" t="str">
        <f>IF(AND((RIGHT($DA$3,2)-'[1]Miter Profiles'!$AC$106-'[1]Outside Edges'!$B76)&gt;=5,'[1]Outside Edges'!$P76="Yes"),"Yes","No")</f>
        <v>No</v>
      </c>
      <c r="DB77" s="85" t="str">
        <f>IF(AND((RIGHT($DB$3,2)-'[1]Miter Profiles'!$AC$107-'[1]Outside Edges'!$B76)&gt;=5,'[1]Outside Edges'!$P76="Yes"),"Yes","No")</f>
        <v>No</v>
      </c>
      <c r="DC77" s="86" t="str">
        <f>IF(AND((RIGHT($DC$3,2)-'[1]Miter Profiles'!$AC$108-'[1]Outside Edges'!$B76)&gt;=5,'[1]Outside Edges'!$P76="Yes"),"Yes","No")</f>
        <v>No</v>
      </c>
      <c r="DD77" s="11" t="str">
        <f>IF(AND((RIGHT($DD$3,2)-'[1]Miter Profiles'!$AC$109-'[1]Outside Edges'!$B76)&gt;=5,'[1]Outside Edges'!$P76="Yes"),"Yes","No")</f>
        <v>Yes</v>
      </c>
      <c r="DE77" s="87" t="str">
        <f>IF(AND((RIGHT($DE$3,2)-'[1]Miter Profiles'!$AC$110-'[1]Outside Edges'!$B76)&gt;=5,'[1]Outside Edges'!$P76="Yes"),"Yes","No")</f>
        <v>Yes</v>
      </c>
      <c r="DF77" s="10" t="str">
        <f>IF(AND((RIGHT($DF$3,2)-'[1]Miter Profiles'!$AC$111-'[1]Outside Edges'!$B76)&gt;=5,'[1]Outside Edges'!$P76="Yes"),"Yes","No")</f>
        <v>Yes</v>
      </c>
      <c r="DG77" s="10" t="str">
        <f>IF(AND((RIGHT($DG$3,2)-'[1]Miter Profiles'!$AC$112-'[1]Outside Edges'!$B76)&gt;=5,'[1]Outside Edges'!$P76="Yes"),"Yes","No")</f>
        <v>Yes</v>
      </c>
      <c r="DH77" s="85" t="str">
        <f>IF(AND((RIGHT($DH$3,2)-'[1]Miter Profiles'!$AC$113-'[1]Outside Edges'!$B76)&gt;=5,'[1]Outside Edges'!$P76="Yes"),"Yes","No")</f>
        <v>Yes</v>
      </c>
      <c r="DI77" s="86" t="str">
        <f>IF(AND((RIGHT($DI$3,2)-'[1]Miter Profiles'!$AC$114-'[1]Outside Edges'!$B76)&gt;=5,'[1]Outside Edges'!$P76="Yes"),"Yes","No")</f>
        <v>No</v>
      </c>
      <c r="DJ77" s="11" t="str">
        <f>IF(AND((RIGHT($DJ$3,2)-'[1]Miter Profiles'!$AC$115-'[1]Outside Edges'!$B76)&gt;=5,'[1]Outside Edges'!$P76="Yes"),"Yes","No")</f>
        <v>Yes</v>
      </c>
      <c r="DK77" s="87" t="str">
        <f>IF(AND((RIGHT($DK$3,2)-'[1]Miter Profiles'!$AC$116-'[1]Outside Edges'!$B76)&gt;=5,'[1]Outside Edges'!$P76="Yes"),"Yes","No")</f>
        <v>Yes</v>
      </c>
      <c r="DL77" s="10" t="str">
        <f>IF(AND((RIGHT($DL$3,2)-'[1]Miter Profiles'!$AC$117-'[1]Outside Edges'!$B76)&gt;=5,'[1]Outside Edges'!$P76="Yes"),"Yes","No")</f>
        <v>Yes</v>
      </c>
      <c r="DM77" s="10" t="str">
        <f>IF(AND((RIGHT($DM$3,2)-'[1]Miter Profiles'!$AC$118-'[1]Outside Edges'!$B76)&gt;=5,'[1]Outside Edges'!$P76="Yes"),"Yes","No")</f>
        <v>Yes</v>
      </c>
      <c r="DN77" s="85" t="str">
        <f>IF(AND((RIGHT($DN$3,2)-'[1]Miter Profiles'!$AC$119-'[1]Outside Edges'!$B76)&gt;=5,'[1]Outside Edges'!$P76="Yes"),"Yes","No")</f>
        <v>Yes</v>
      </c>
      <c r="DO77" s="86" t="str">
        <f>IF(AND((RIGHT($DO$3,2)-'[1]Miter Profiles'!$AC$120-'[1]Outside Edges'!$B76)&gt;=5,'[1]Outside Edges'!$P76="Yes"),"Yes","No")</f>
        <v>No</v>
      </c>
      <c r="DP77" s="11" t="str">
        <f>IF(AND((RIGHT($DP$3,2)-'[1]Miter Profiles'!$AC$121-'[1]Outside Edges'!$B76)&gt;=5,'[1]Outside Edges'!$P76="Yes"),"Yes","No")</f>
        <v>No</v>
      </c>
      <c r="DQ77" s="87" t="str">
        <f>IF(AND((RIGHT($DQ$3,2)-'[1]Miter Profiles'!$AC$122-'[1]Outside Edges'!$B76)&gt;=5,'[1]Outside Edges'!$P76="Yes"),"Yes","No")</f>
        <v>Yes</v>
      </c>
      <c r="DR77" s="10" t="str">
        <f>IF(AND((RIGHT($DR$3,2)-'[1]Miter Profiles'!$AC$123-'[1]Outside Edges'!$B76)&gt;=5,'[1]Outside Edges'!$P76="Yes"),"Yes","No")</f>
        <v>Yes</v>
      </c>
      <c r="DS77" s="10" t="str">
        <f>IF(AND((RIGHT($DS$3,2)-'[1]Miter Profiles'!$AC$124-'[1]Outside Edges'!$B76)&gt;=5,'[1]Outside Edges'!$P76="Yes"),"Yes","No")</f>
        <v>Yes</v>
      </c>
      <c r="DT77" s="85" t="str">
        <f>IF(AND((RIGHT($DT$3,2)-'[1]Miter Profiles'!$AC$125-'[1]Outside Edges'!$B76)&gt;=5,'[1]Outside Edges'!$P76="Yes"),"Yes","No")</f>
        <v>Yes</v>
      </c>
      <c r="DU77" s="86" t="str">
        <f>IF(AND((RIGHT($DU$3,2)-'[1]Miter Profiles'!$AC$126-'[1]Outside Edges'!$B76)&gt;=5,'[1]Outside Edges'!$P76="Yes"),"Yes","No")</f>
        <v>Yes</v>
      </c>
      <c r="DV77" s="11" t="str">
        <f>IF(AND((RIGHT($DV$3,2)-'[1]Miter Profiles'!$AC$127-'[1]Outside Edges'!$B76)&gt;=5,'[1]Outside Edges'!$P76="Yes"),"Yes","No")</f>
        <v>Yes</v>
      </c>
      <c r="DW77" s="87" t="str">
        <f>IF(AND((RIGHT($DW$3,2)-'[1]Miter Profiles'!$AC$128-'[1]Outside Edges'!$B76)&gt;=5,'[1]Outside Edges'!$P76="Yes"),"Yes","No")</f>
        <v>Yes</v>
      </c>
      <c r="DX77" s="10" t="str">
        <f>IF(AND((RIGHT($DX$3,2)-'[1]Miter Profiles'!$AC$129-'[1]Outside Edges'!$B76)&gt;=5,'[1]Outside Edges'!$P76="Yes"),"Yes","No")</f>
        <v>Yes</v>
      </c>
      <c r="DY77" s="10" t="str">
        <f>IF(AND((RIGHT($DY$3,2)-'[1]Miter Profiles'!$AC$130-'[1]Outside Edges'!$B76)&gt;=5,'[1]Outside Edges'!$P76="Yes"),"Yes","No")</f>
        <v>Yes</v>
      </c>
      <c r="DZ77" s="85" t="str">
        <f>IF(AND((RIGHT($DZ$3,2)-'[1]Miter Profiles'!$AC$131-'[1]Outside Edges'!$B76)&gt;=5,'[1]Outside Edges'!$P76="Yes"),"Yes","No")</f>
        <v>Yes</v>
      </c>
      <c r="EA77" s="90" t="str">
        <f>IF(AND((RIGHT($EA$3,2)-'[1]Miter Profiles'!$AC$132-'[1]Outside Edges'!$B76)&gt;=5,'[1]Outside Edges'!$P76="Yes"),"Yes","No")</f>
        <v>Yes</v>
      </c>
      <c r="EB77" s="104" t="str">
        <f>IF(AND((RIGHT($EB$3,2)-'[1]Miter Profiles'!$AC$133-'[1]Outside Edges'!$B76)&gt;=5,'[1]Outside Edges'!$P76="Yes"),"Yes","No")</f>
        <v>No</v>
      </c>
      <c r="EC77" s="109" t="str">
        <f>IF(AND((RIGHT($EC$3,2)-'[1]Miter Profiles'!$AC$134-'[1]Outside Edges'!$B76)&gt;=5,'[1]Outside Edges'!$P76="Yes"),"Yes","No")</f>
        <v>Yes</v>
      </c>
      <c r="ED77" s="115" t="str">
        <f>IF(AND((RIGHT($ED$3,2)-'[1]Miter Profiles'!$AC$135-'[1]Outside Edges'!$B76)&gt;=5,'[1]Outside Edges'!$P76="Yes"),"Yes","No")</f>
        <v>Yes</v>
      </c>
      <c r="EE77" s="112" t="str">
        <f>IF(AND((RIGHT($EE$3,2)-'[1]Miter Profiles'!$AC$136-'[1]Outside Edges'!$B76)&gt;=5,'[1]Outside Edges'!$P76="Yes"),"Yes","No")</f>
        <v>Yes</v>
      </c>
      <c r="EF77" s="85" t="str">
        <f>IF(AND((RIGHT($EF$3,2)-'[1]Miter Profiles'!$AC$137-'[1]Outside Edges'!$B76)&gt;=5,'[1]Outside Edges'!$P76="Yes"),"Yes","No")</f>
        <v>Yes</v>
      </c>
      <c r="EG77" s="10" t="str">
        <f>IF(AND((RIGHT($EG$3,2)-'[1]Miter Profiles'!$AC$138-'[1]Outside Edges'!$B76)&gt;=5,'[1]Outside Edges'!$P76="Yes"),"Yes","No")</f>
        <v>Yes</v>
      </c>
      <c r="EH77" s="90" t="str">
        <f>IF(AND((RIGHT($EH$3,2)-'[1]Miter Profiles'!$AC$139-'[1]Outside Edges'!$B76)&gt;=5,'[1]Outside Edges'!$P76="Yes"),"Yes","No")</f>
        <v>Yes</v>
      </c>
      <c r="EI77" s="120" t="str">
        <f>IF(AND((RIGHT($EI$3,2)-'[1]Miter Profiles'!$AC$140-'[1]Outside Edges'!$B76)&gt;=5,'[1]Outside Edges'!$P76="Yes"),"Yes","No")</f>
        <v>Yes</v>
      </c>
      <c r="EJ77" s="123" t="str">
        <f>IF(AND((RIGHT($EJ$3,2)-'[1]Miter Profiles'!$AC$141-'[1]Outside Edges'!$B76)&gt;=5,'[1]Outside Edges'!$P76="Yes"),"Yes","No")</f>
        <v>Yes</v>
      </c>
      <c r="EK77" s="123" t="str">
        <f>IF(AND((RIGHT($EK$3,2)-'[1]Miter Profiles'!$AC$142-'[1]Outside Edges'!$B76)&gt;=5,'[1]Outside Edges'!$P76="Yes"),"Yes","No")</f>
        <v>Yes</v>
      </c>
      <c r="EL77" s="115" t="str">
        <f>IF(AND((RIGHT($EL$3,2)-'[1]Miter Profiles'!$AC$143-'[1]Outside Edges'!$B76)&gt;=5,'[1]Outside Edges'!$P76="Yes"),"Yes","No")</f>
        <v>Yes</v>
      </c>
      <c r="EM77" s="128" t="str">
        <f>IF(AND((RIGHT($EM$3,2)-'[1]Miter Profiles'!$AC$144-'[1]Outside Edges'!$B76)&gt;=5,'[1]Outside Edges'!$P76="Yes"),"Yes","No")</f>
        <v>No</v>
      </c>
      <c r="EN77" s="10" t="str">
        <f>IF(AND((RIGHT($EN$3,2)-'[1]Miter Profiles'!$AC$145-'[1]Outside Edges'!$B76)&gt;=5,'[1]Outside Edges'!$P76="Yes"),"Yes","No")</f>
        <v>Yes</v>
      </c>
      <c r="EO77" s="90" t="str">
        <f>IF(AND((RIGHT($EO$3,2)-'[1]Miter Profiles'!$AC$146-'[1]Outside Edges'!$B76)&gt;=5,'[1]Outside Edges'!$P76="Yes"),"Yes","No")</f>
        <v>Yes</v>
      </c>
      <c r="EP77" s="123" t="str">
        <f>IF(AND((RIGHT($EP$3,2)-'[1]Miter Profiles'!$AC$147-'[1]Outside Edges'!$B76)&gt;=5,'[1]Outside Edges'!$P76="Yes"),"Yes","No")</f>
        <v>No</v>
      </c>
      <c r="EQ77" s="123" t="str">
        <f>IF(AND((RIGHT($EQ$3,2)-'[1]Miter Profiles'!$AC$148-'[1]Outside Edges'!$B76)&gt;=5,'[1]Outside Edges'!$P76="Yes"),"Yes","No")</f>
        <v>No</v>
      </c>
      <c r="ER77" s="115" t="str">
        <f>IF(AND((RIGHT($ER$3,2)-'[1]Miter Profiles'!$AC$149-'[1]Outside Edges'!$B76)&gt;=5,'[1]Outside Edges'!$P76="Yes"),"Yes","No")</f>
        <v>Yes</v>
      </c>
      <c r="ES77" s="128" t="str">
        <f>IF(AND((RIGHT($ES$3,2)-'[1]Miter Profiles'!$AC$150-'[1]Outside Edges'!$B76)&gt;=5,'[1]Outside Edges'!$P76="Yes"),"Yes","No")</f>
        <v>No</v>
      </c>
      <c r="ET77" s="10" t="str">
        <f>IF(AND((RIGHT($ET$3,2)-'[1]Miter Profiles'!$AC$151-'[1]Outside Edges'!$B76)&gt;=5,'[1]Outside Edges'!$P76="Yes"),"Yes","No")</f>
        <v>Yes</v>
      </c>
      <c r="EU77" s="90" t="str">
        <f>IF(AND((RIGHT($EU$3,2)-'[1]Miter Profiles'!$AC$152-'[1]Outside Edges'!$B76)&gt;=5,'[1]Outside Edges'!$P76="Yes"),"Yes","No")</f>
        <v>Yes</v>
      </c>
      <c r="EV77" s="123" t="str">
        <f>IF(AND((RIGHT($EV$3,2)-'[1]Miter Profiles'!$AC$153-'[1]Outside Edges'!$B76)&gt;=5,'[1]Outside Edges'!$P76="Yes"),"Yes","No")</f>
        <v>No</v>
      </c>
      <c r="EW77" s="123" t="str">
        <f>IF(AND((RIGHT($EW$3,2)-'[1]Miter Profiles'!$AC$154-'[1]Outside Edges'!$B76)&gt;=5,'[1]Outside Edges'!$P76="Yes"),"Yes","No")</f>
        <v>Yes</v>
      </c>
      <c r="EX77" s="115" t="str">
        <f>IF(AND((RIGHT($EX$3,2)-'[1]Miter Profiles'!$AC$155-'[1]Outside Edges'!$B76)&gt;=5,'[1]Outside Edges'!$P76="Yes"),"Yes","No")</f>
        <v>Yes</v>
      </c>
      <c r="EY77" s="128" t="str">
        <f>IF(AND((RIGHT($EY$3,2)-'[1]Miter Profiles'!$AC$156-'[1]Outside Edges'!$B76)&gt;=5,'[1]Outside Edges'!$P76="Yes"),"Yes","No")</f>
        <v>Yes</v>
      </c>
      <c r="EZ77" s="10" t="str">
        <f>IF(AND((RIGHT($EZ$3,2)-'[1]Miter Profiles'!$AC$157-'[1]Outside Edges'!$B76)&gt;=5,'[1]Outside Edges'!$P76="Yes"),"Yes","No")</f>
        <v>Yes</v>
      </c>
      <c r="FA77" s="90" t="str">
        <f>IF(AND((RIGHT($FA$3,2)-'[1]Miter Profiles'!$AC$158-'[1]Outside Edges'!$B76)&gt;=5,'[1]Outside Edges'!$P76="Yes"),"Yes","No")</f>
        <v>Yes</v>
      </c>
      <c r="FB77" s="123" t="str">
        <f>IF(AND((RIGHT($FB$3,2)-'[1]Miter Profiles'!$AC$159-'[1]Outside Edges'!$B76)&gt;=5,'[1]Outside Edges'!$P76="Yes"),"Yes","No")</f>
        <v>Yes</v>
      </c>
      <c r="FC77" s="123" t="str">
        <f>IF(AND((RIGHT($FC$3,2)-'[1]Miter Profiles'!$AC$160-'[1]Outside Edges'!$B76)&gt;=5,'[1]Outside Edges'!$P76="Yes"),"Yes","No")</f>
        <v>Yes</v>
      </c>
      <c r="FD77" s="115" t="str">
        <f>IF(AND((RIGHT($FD$3,2)-'[1]Miter Profiles'!$AC$161-'[1]Outside Edges'!$B76)&gt;=5,'[1]Outside Edges'!$P76="Yes"),"Yes","No")</f>
        <v>Yes</v>
      </c>
      <c r="FE77" s="128" t="str">
        <f>IF(AND((RIGHT($FE$3,2)-'[1]Miter Profiles'!$AC$162-'[1]Outside Edges'!$B76)&gt;=5,'[1]Outside Edges'!$P76="Yes"),"Yes","No")</f>
        <v>Yes</v>
      </c>
      <c r="FF77" s="10" t="str">
        <f>IF(AND((RIGHT($FF$3,2)-'[1]Miter Profiles'!$AC$163-'[1]Outside Edges'!$B76)&gt;=5,'[1]Outside Edges'!$P76="Yes"),"Yes","No")</f>
        <v>Yes</v>
      </c>
      <c r="FG77" s="90" t="str">
        <f>IF(AND((RIGHT($FG$3,2)-'[1]Miter Profiles'!$AC$164-'[1]Outside Edges'!$B76)&gt;=5,'[1]Outside Edges'!$P76="Yes"),"Yes","No")</f>
        <v>Yes</v>
      </c>
      <c r="FH77" s="123" t="str">
        <f>IF(AND((RIGHT($FH$3,2)-'[1]Miter Profiles'!$AC$165-'[1]Outside Edges'!$B76)&gt;=5,'[1]Outside Edges'!$P76="Yes"),"Yes","No")</f>
        <v>Yes</v>
      </c>
      <c r="FI77" s="123" t="str">
        <f>IF(AND((RIGHT($FI$3,2)-'[1]Miter Profiles'!$AC$166-'[1]Outside Edges'!$B76)&gt;=5,'[1]Outside Edges'!$P76="Yes"),"Yes","No")</f>
        <v>Yes</v>
      </c>
      <c r="FJ77" s="115" t="str">
        <f>IF(AND((RIGHT($FJ$3,2)-'[1]Miter Profiles'!$AC$167-'[1]Outside Edges'!$B76)&gt;=5,'[1]Outside Edges'!$P76="Yes"),"Yes","No")</f>
        <v>Yes</v>
      </c>
      <c r="FK77" s="128" t="str">
        <f>IF(AND((RIGHT($FK$3,2)-'[1]Miter Profiles'!$AC$168-'[1]Outside Edges'!$B76)&gt;=5,'[1]Outside Edges'!$P76="Yes"),"Yes","No")</f>
        <v>Yes</v>
      </c>
      <c r="FL77" s="10" t="str">
        <f>IF(AND((RIGHT($FL$3,2)-'[1]Miter Profiles'!$AC$169-'[1]Outside Edges'!$B76)&gt;=5,'[1]Outside Edges'!$P76="Yes"),"Yes","No")</f>
        <v>Yes</v>
      </c>
      <c r="FM77" s="90" t="str">
        <f>IF(AND((RIGHT($FM$3,2)-'[1]Miter Profiles'!$AC$170-'[1]Outside Edges'!$B76)&gt;=5,'[1]Outside Edges'!$P76="Yes"),"Yes","No")</f>
        <v>Yes</v>
      </c>
      <c r="FN77" s="123" t="str">
        <f>IF(AND((RIGHT($FN$3,2)-'[1]Miter Profiles'!$AC$171-'[1]Outside Edges'!$B76)&gt;=5,'[1]Outside Edges'!$P76="Yes"),"Yes","No")</f>
        <v>Yes</v>
      </c>
      <c r="FO77" s="123" t="str">
        <f>IF(AND((RIGHT($FO$3,2)-'[1]Miter Profiles'!$AC$172-'[1]Outside Edges'!$B76)&gt;=5,'[1]Outside Edges'!$P76="Yes"),"Yes","No")</f>
        <v>Yes</v>
      </c>
      <c r="FP77" s="115" t="str">
        <f>IF(AND((RIGHT($FP$3,2)-'[1]Miter Profiles'!$AC$173-'[1]Outside Edges'!$B76)&gt;=5,'[1]Outside Edges'!$P76="Yes"),"Yes","No")</f>
        <v>Yes</v>
      </c>
      <c r="FQ77" s="128" t="str">
        <f>IF(AND((RIGHT($FQ$3,2)-'[1]Miter Profiles'!$AC$174-'[1]Outside Edges'!$B76)&gt;=5,'[1]Outside Edges'!$P76="Yes"),"Yes","No")</f>
        <v>Yes</v>
      </c>
      <c r="FR77" s="10" t="str">
        <f>IF(AND((RIGHT($FR$3,2)-'[1]Miter Profiles'!$AC$175-'[1]Outside Edges'!$B76)&gt;=5,'[1]Outside Edges'!$P76="Yes"),"Yes","No")</f>
        <v>Yes</v>
      </c>
      <c r="FS77" s="90" t="str">
        <f>IF(AND((RIGHT($FS$3,2)-'[1]Miter Profiles'!$AC$176-'[1]Outside Edges'!$B76)&gt;=5,'[1]Outside Edges'!$P76="Yes"),"Yes","No")</f>
        <v>Yes</v>
      </c>
      <c r="FT77" s="123" t="str">
        <f>IF(AND((RIGHT($FT$3,2)-'[1]Miter Profiles'!$AC$177-'[1]Outside Edges'!$B76)&gt;=5,'[1]Outside Edges'!$P76="Yes"),"Yes","No")</f>
        <v>Yes</v>
      </c>
      <c r="FU77" s="123" t="str">
        <f>IF(AND((RIGHT($FU$3,2)-'[1]Miter Profiles'!$AC$178-'[1]Outside Edges'!$B76)&gt;=5,'[1]Outside Edges'!$P76="Yes"),"Yes","No")</f>
        <v>Yes</v>
      </c>
      <c r="FV77" s="115" t="str">
        <f>IF(AND((RIGHT($V$3,2)-'[1]Miter Profiles'!$AC$179-'[1]Outside Edges'!$B76)&gt;=5,'[1]Outside Edges'!$P76="Yes"),"Yes","No")</f>
        <v>Yes</v>
      </c>
      <c r="FW77" s="128" t="str">
        <f>IF(AND((RIGHT($FW$3,2)-'[1]Miter Profiles'!$AC$180-'[1]Outside Edges'!$B76)&gt;=5,'[1]Outside Edges'!$P76="Yes"),"Yes","No")</f>
        <v>No</v>
      </c>
      <c r="FX77" s="269" t="str">
        <f>IF(AND((RIGHT($FX$3,2)-'[1]Miter Profiles'!$AC$181-'[1]Outside Edges'!$B76)&gt;=5,'[1]Outside Edges'!$P76="Yes"),"Yes","No")</f>
        <v>Yes</v>
      </c>
      <c r="FY77" s="273" t="str">
        <f>IF(AND((RIGHT($FY$3,2)-'[1]Miter Profiles'!$AC$182-'[1]Outside Edges'!$B76)&gt;=5,'[1]Outside Edges'!$P76="Yes"),"Yes","No")</f>
        <v>Yes</v>
      </c>
      <c r="FZ77" s="282" t="str">
        <f>IF(AND((RIGHT($FZ$3,2)-'[1]Miter Profiles'!$AC$183-'[1]Outside Edges'!$B76)&gt;=5,'[1]Outside Edges'!$P76="Yes"),"Yes","No")</f>
        <v>No</v>
      </c>
      <c r="GA77" s="283" t="str">
        <f>IF(AND((RIGHT($GA$3,2)-'[1]Miter Profiles'!$AC$184-'[1]Outside Edges'!$B76)&gt;=5,'[1]Outside Edges'!$P76="Yes"),"Yes","No")</f>
        <v>Yes</v>
      </c>
      <c r="GB77" s="284" t="str">
        <f>IF(AND((RIGHT($GB$3,2)-'[1]Miter Profiles'!$AC$185-'[1]Outside Edges'!$B76)&gt;=5,'[1]Outside Edges'!$P76="Yes"),"Yes","No")</f>
        <v>Yes</v>
      </c>
      <c r="GC77" s="275" t="str">
        <f>IF(AND((RIGHT($GC$3,2)-'[1]Miter Profiles'!$AC$186-'[1]Outside Edges'!$B76)&gt;=5,'[1]Outside Edges'!$P76="Yes"),"Yes","No")</f>
        <v>No</v>
      </c>
      <c r="GD77" s="269" t="str">
        <f>IF(AND((RIGHT($GD$3,2)-'[1]Miter Profiles'!$AC$187-'[1]Outside Edges'!$B76)&gt;=5,'[1]Outside Edges'!$P76="Yes"),"Yes","No")</f>
        <v>Yes</v>
      </c>
      <c r="GE77" s="273" t="str">
        <f>IF(AND((RIGHT($GE$3,2)-'[1]Miter Profiles'!$AC$188-'[1]Outside Edges'!$B76)&gt;=5,'[1]Outside Edges'!$P76="Yes"),"Yes","No")</f>
        <v>Yes</v>
      </c>
      <c r="GF77" s="282" t="str">
        <f>IF(AND((RIGHT($GF$3,2)-'[1]Miter Profiles'!$AC$189-'[1]Outside Edges'!$B76)&gt;=5,'[1]Outside Edges'!$P76="Yes"),"Yes","No")</f>
        <v>Yes</v>
      </c>
      <c r="GG77" s="283" t="str">
        <f>IF(AND((RIGHT($GG$3,2)-'[1]Miter Profiles'!$AC$190-'[1]Outside Edges'!$B76)&gt;=5,'[1]Outside Edges'!$P76="Yes"),"Yes","No")</f>
        <v>Yes</v>
      </c>
      <c r="GH77" s="284" t="str">
        <f>IF(AND((RIGHT($GH$3,2)-'[1]Miter Profiles'!$AC$191-'[1]Outside Edges'!$B76)&gt;=5,'[1]Outside Edges'!$P76="Yes"),"Yes","No")</f>
        <v>Yes</v>
      </c>
      <c r="GI77" s="275" t="str">
        <f>IF(AND((RIGHT($GI$3,2)-'[1]Miter Profiles'!$AC$192-'[1]Outside Edges'!$B76)&gt;=5,'[1]Outside Edges'!$P76="Yes"),"Yes","No")</f>
        <v>No</v>
      </c>
      <c r="GJ77" s="269" t="str">
        <f>IF(AND((RIGHT($GJ$3,2)-'[1]Miter Profiles'!$AC$193-'[1]Outside Edges'!$B76)&gt;=5,'[1]Outside Edges'!$P76="Yes"),"Yes","No")</f>
        <v>Yes</v>
      </c>
      <c r="GK77" s="273" t="str">
        <f>IF(AND((RIGHT($GK$3,2)-'[1]Miter Profiles'!$AC$194-'[1]Outside Edges'!$B76)&gt;=5,'[1]Outside Edges'!$P76="Yes"),"Yes","No")</f>
        <v>Yes</v>
      </c>
      <c r="GL77" s="282" t="str">
        <f>IF(AND((RIGHT($GL$3,2)-'[1]Miter Profiles'!$AC$195-'[1]Outside Edges'!$B76)&gt;=5,'[1]Outside Edges'!$P76="Yes"),"Yes","No")</f>
        <v>Yes</v>
      </c>
      <c r="GM77" s="283" t="str">
        <f>IF(AND((RIGHT($GM$3,2)-'[1]Miter Profiles'!$AC$196-'[1]Outside Edges'!$B76)&gt;=5,'[1]Outside Edges'!$P76="Yes"),"Yes","No")</f>
        <v>Yes</v>
      </c>
      <c r="GN77" s="284" t="str">
        <f>IF(AND((RIGHT($GN$3,2)-'[1]Miter Profiles'!$AC$197-'[1]Outside Edges'!$B76)&gt;=5,'[1]Outside Edges'!$P76="Yes"),"Yes","No")</f>
        <v>Yes</v>
      </c>
      <c r="GO77" s="275" t="str">
        <f>IF(AND((RIGHT($GO$3,2)-'[1]Miter Profiles'!$AC$198-'[1]Outside Edges'!$B76)&gt;=5,'[1]Outside Edges'!$P76="Yes"),"Yes","No")</f>
        <v>No</v>
      </c>
      <c r="GP77" s="269" t="str">
        <f>IF(AND((RIGHT($GP$3,2)-'[1]Miter Profiles'!$AC$199-'[1]Outside Edges'!$B76)&gt;=5,'[1]Outside Edges'!$P76="Yes"),"Yes","No")</f>
        <v>Yes</v>
      </c>
      <c r="GQ77" s="273" t="str">
        <f>IF(AND((RIGHT($GQ$3,2)-'[1]Miter Profiles'!$AC$200-'[1]Outside Edges'!$B76)&gt;=5,'[1]Outside Edges'!$P76="Yes"),"Yes","No")</f>
        <v>Yes</v>
      </c>
      <c r="GR77" s="282" t="str">
        <f>IF(AND((RIGHT($GR$3,2)-'[1]Miter Profiles'!$AC$201-'[1]Outside Edges'!$B76)&gt;=5,'[1]Outside Edges'!$P76="Yes"),"Yes","No")</f>
        <v>No</v>
      </c>
      <c r="GS77" s="283" t="str">
        <f>IF(AND((RIGHT($GS$3,2)-'[1]Miter Profiles'!$AC$202-'[1]Outside Edges'!$B76)&gt;=5,'[1]Outside Edges'!$P76="Yes"),"Yes","No")</f>
        <v>Yes</v>
      </c>
      <c r="GT77" s="284" t="str">
        <f>IF(AND((RIGHT($GT$3,2)-'[1]Miter Profiles'!$AC$203-'[1]Outside Edges'!$B76)&gt;=5,'[1]Outside Edges'!$P76="Yes"),"Yes","No")</f>
        <v>Yes</v>
      </c>
      <c r="GU77" s="275" t="str">
        <f>IF(AND((RIGHT($GU$3,2)-'[1]Miter Profiles'!$AC$204-'[1]Outside Edges'!$B76)&gt;=5,'[1]Outside Edges'!$P76="Yes"),"Yes","No")</f>
        <v>No</v>
      </c>
      <c r="GV77" s="269" t="str">
        <f>IF(AND((RIGHT($GV$3,2)-'[1]Miter Profiles'!$AC$205-'[1]Outside Edges'!$B76)&gt;=5,'[1]Outside Edges'!$P76="Yes"),"Yes","No")</f>
        <v>Yes</v>
      </c>
      <c r="GW77" s="273" t="str">
        <f>IF(AND((RIGHT($GW$3,2)-'[1]Miter Profiles'!$AC$206-'[1]Outside Edges'!$B76)&gt;=5,'[1]Outside Edges'!$P76="Yes"),"Yes","No")</f>
        <v>Yes</v>
      </c>
      <c r="GX77" s="282" t="str">
        <f>IF(AND((RIGHT($GX$3,2)-'[1]Miter Profiles'!$AC$207-'[1]Outside Edges'!$B76)&gt;=5,'[1]Outside Edges'!$P76="Yes"),"Yes","No")</f>
        <v>No</v>
      </c>
      <c r="GY77" s="283" t="str">
        <f>IF(AND((RIGHT($GY$3,2)-'[1]Miter Profiles'!$AC$208-'[1]Outside Edges'!$B76)&gt;=5,'[1]Outside Edges'!$P76="Yes"),"Yes","No")</f>
        <v>Yes</v>
      </c>
      <c r="GZ77" s="284" t="str">
        <f>IF(AND((RIGHT($GZ$3,2)-'[1]Miter Profiles'!$AC$209-'[1]Outside Edges'!$B76)&gt;=5,'[1]Outside Edges'!$P76="Yes"),"Yes","No")</f>
        <v>Yes</v>
      </c>
      <c r="HA77" s="275" t="str">
        <f>IF(AND((RIGHT($HA$3,2)-'[1]Miter Profiles'!$AC$210-'[1]Outside Edges'!$B76)&gt;=5,'[1]Outside Edges'!$P76="Yes"),"Yes","No")</f>
        <v>No</v>
      </c>
      <c r="HB77" s="269" t="str">
        <f>IF(AND((RIGHT($HB$3,2)-'[1]Miter Profiles'!$AC$211-'[1]Outside Edges'!$B76)&gt;=5,'[1]Outside Edges'!$P76="Yes"),"Yes","No")</f>
        <v>Yes</v>
      </c>
      <c r="HC77" s="273" t="str">
        <f>IF(AND((RIGHT($HC$3,2)-'[1]Miter Profiles'!$AC$212-'[1]Outside Edges'!$B76)&gt;=5,'[1]Outside Edges'!$P76="Yes"),"Yes","No")</f>
        <v>Yes</v>
      </c>
      <c r="HD77" s="282" t="str">
        <f>IF(AND((RIGHT($HD$3,2)-'[1]Miter Profiles'!$AC$213-'[1]Outside Edges'!$B76)&gt;=5,'[1]Outside Edges'!$P76="Yes"),"Yes","No")</f>
        <v>No</v>
      </c>
      <c r="HE77" s="284" t="str">
        <f>IF(AND((RIGHT($HE$3,2)-'[1]Miter Profiles'!$AC$214-'[1]Outside Edges'!$B76)&gt;=5,'[1]Outside Edges'!$P76="Yes"),"Yes","No")</f>
        <v>No</v>
      </c>
      <c r="HF77" s="275" t="str">
        <f>IF(AND((RIGHT($HF$3,2)-'[1]Miter Profiles'!$AC$215-'[1]Outside Edges'!$B76)&gt;=5,'[1]Outside Edges'!$P76="Yes"),"Yes","No")</f>
        <v>No</v>
      </c>
      <c r="HG77" s="269" t="str">
        <f>IF(AND((RIGHT($HG$3,2)-'[1]Miter Profiles'!$AC$216-'[1]Outside Edges'!$B76)&gt;=5,'[1]Outside Edges'!$P76="Yes"),"Yes","No")</f>
        <v>No</v>
      </c>
      <c r="HH77" s="273" t="str">
        <f>IF(AND((RIGHT($HH$3,2)-'[1]Miter Profiles'!$AC$217-'[1]Outside Edges'!$B76)&gt;=5,'[1]Outside Edges'!$P76="Yes"),"Yes","No")</f>
        <v>No</v>
      </c>
      <c r="HI77" s="282" t="str">
        <f>IF(AND((RIGHT($HI$3,2)-'[1]Miter Profiles'!$AC$218-'[1]Outside Edges'!$B76)&gt;=5,'[1]Outside Edges'!$P76="Yes"),"Yes","No")</f>
        <v>Yes</v>
      </c>
      <c r="HJ77" s="283" t="str">
        <f>IF(AND((RIGHT($HJ$3,2)-'[1]Miter Profiles'!$AC$219-'[1]Outside Edges'!$B76)&gt;=5,'[1]Outside Edges'!$P76="Yes"),"Yes","No")</f>
        <v>Yes</v>
      </c>
      <c r="HK77" s="284" t="str">
        <f>IF(AND((RIGHT($HK$3,2)-'[1]Miter Profiles'!$AC$220-'[1]Outside Edges'!$B76)&gt;=5,'[1]Outside Edges'!$P76="Yes"),"Yes","No")</f>
        <v>Yes</v>
      </c>
      <c r="HL77" s="275" t="str">
        <f>IF(AND((RIGHT($HL$3,2)-'[1]Miter Profiles'!$AC$221-'[1]Outside Edges'!$B76)&gt;=5,'[1]Outside Edges'!$P76="Yes"),"Yes","No")</f>
        <v>No</v>
      </c>
      <c r="HM77" s="269" t="str">
        <f>IF(AND((RIGHT($HM$3,2)-'[1]Miter Profiles'!$AC$222-'[1]Outside Edges'!$B76)&gt;=5,'[1]Outside Edges'!$P76="Yes"),"Yes","No")</f>
        <v>Yes</v>
      </c>
      <c r="HN77" s="269" t="str">
        <f>IF(AND((RIGHT($HN$3,2)-'[1]Miter Profiles'!$AC$223-'[1]Outside Edges'!$B76)&gt;=5,'[1]Outside Edges'!$P76="Yes"),"Yes","No")</f>
        <v>Yes</v>
      </c>
      <c r="HO77" s="283" t="str">
        <f>IF(AND((RIGHT($HO$3,2)-'[1]Miter Profiles'!$AC$224-'[1]Outside Edges'!$B76)&gt;=5,'[1]Outside Edges'!$P76="Yes"),"Yes","No")</f>
        <v>No</v>
      </c>
      <c r="HP77" s="283" t="str">
        <f>IF(AND((RIGHT($HP$3,2)-'[1]Miter Profiles'!$AC$225-'[1]Outside Edges'!$B76)&gt;=5,'[1]Outside Edges'!$P76="Yes"),"Yes","No")</f>
        <v>No</v>
      </c>
      <c r="HQ77" s="283" t="str">
        <f>IF(AND((RIGHT($HQ$3,3)-'[1]Miter Profiles'!$AC$226-'[1]Outside Edges'!$B76)&gt;=5,'[1]Outside Edges'!$P76="Yes"),"Yes","No")</f>
        <v>No</v>
      </c>
      <c r="HR77" s="283" t="str">
        <f>IF(AND((RIGHT($HR$3,2)-'[1]Miter Profiles'!$AC$227-'[1]Outside Edges'!$B76)&gt;=5,'[1]Outside Edges'!$P76="Yes"),"Yes","No")</f>
        <v>No</v>
      </c>
      <c r="HS77" s="269" t="str">
        <f>IF(AND((RIGHT($HS$3,2)-'[1]Miter Profiles'!$AC$228-'[1]Outside Edges'!$B76)&gt;=5,'[1]Outside Edges'!$P76="Yes"),"Yes","No")</f>
        <v>Yes</v>
      </c>
      <c r="HT77" s="269" t="str">
        <f>IF(AND((RIGHT($HT$3,2)-'[1]Miter Profiles'!$AC$229-'[1]Outside Edges'!$B76)&gt;=5,'[1]Outside Edges'!$P76="Yes"),"Yes","No")</f>
        <v>Yes</v>
      </c>
      <c r="HU77" s="269" t="str">
        <f>IF(AND((RIGHT($HU$3,2)-'[1]Miter Profiles'!$AC$230-'[1]Outside Edges'!$B76)&gt;=5,'[1]Outside Edges'!$P76="Yes"),"Yes","No")</f>
        <v>Yes</v>
      </c>
      <c r="HV77" s="283" t="str">
        <f>IF(AND((RIGHT($HV$3,2)-'[1]Miter Profiles'!$AC$231-'[1]Outside Edges'!$B76)&gt;=5,'[1]Outside Edges'!$P76="Yes"),"Yes","No")</f>
        <v>No</v>
      </c>
      <c r="HW77" s="283" t="str">
        <f>IF(AND((RIGHT($HW$3,2)-'[1]Miter Profiles'!$AC$232-'[1]Outside Edges'!$B76)&gt;=5,'[1]Outside Edges'!$P76="Yes"),"Yes","No")</f>
        <v>Yes</v>
      </c>
      <c r="HX77" s="283" t="str">
        <f>IF(AND((RIGHT($HX$3,2)-'[1]Miter Profiles'!$AC$233-'[1]Outside Edges'!$B76)&gt;=5,'[1]Outside Edges'!$P76="Yes"),"Yes","No")</f>
        <v>Yes</v>
      </c>
      <c r="HY77" s="269" t="str">
        <f>IF(AND((RIGHT($HY$3,2)-'[1]Miter Profiles'!$AC$234-'[1]Outside Edges'!$B76)&gt;=5,'[1]Outside Edges'!$P76="Yes"),"Yes","No")</f>
        <v>No</v>
      </c>
      <c r="HZ77" s="269" t="str">
        <f>IF(AND((RIGHT($HZ$3,2)-'[1]Miter Profiles'!$AC$235-'[1]Outside Edges'!$B76)&gt;=5,'[1]Outside Edges'!$P76="Yes"),"Yes","No")</f>
        <v>Yes</v>
      </c>
      <c r="IA77" s="269" t="str">
        <f>IF(AND((RIGHT($IA$3,2)-'[1]Miter Profiles'!$AC$236-'[1]Outside Edges'!$B76)&gt;=5,'[1]Outside Edges'!$P76="Yes"),"Yes","No")</f>
        <v>Yes</v>
      </c>
      <c r="IB77" s="283" t="str">
        <f>IF(AND((RIGHT($IB$3,2)-'[1]Miter Profiles'!$AC$237-'[1]Outside Edges'!$B76)&gt;=5,'[1]Outside Edges'!$P76="Yes"),"Yes","No")</f>
        <v>No</v>
      </c>
      <c r="IC77" s="283" t="str">
        <f>IF(AND((RIGHT($IC$3,2)-'[1]Miter Profiles'!$AC$238-'[1]Outside Edges'!$B76)&gt;=5,'[1]Outside Edges'!$P76="Yes"),"Yes","No")</f>
        <v>Yes</v>
      </c>
      <c r="ID77" s="283" t="str">
        <f>IF(AND((RIGHT($ID$3,2)-'[1]Miter Profiles'!$AC$239-'[1]Outside Edges'!$B76)&gt;=5,'[1]Outside Edges'!$P76="Yes"),"Yes","No")</f>
        <v>Yes</v>
      </c>
      <c r="IE77" s="269" t="str">
        <f>IF(AND((RIGHT($IE$3,2)-'[1]Miter Profiles'!$AC$240-'[1]Outside Edges'!$B76)&gt;=5,'[1]Outside Edges'!$P76="Yes"),"Yes","No")</f>
        <v>No</v>
      </c>
      <c r="IF77" s="269" t="str">
        <f>IF(AND((RIGHT($IF$3,2)-'[1]Miter Profiles'!$AC$241-'[1]Outside Edges'!$B76)&gt;=5,'[1]Outside Edges'!$P76="Yes"),"Yes","No")</f>
        <v>Yes</v>
      </c>
      <c r="IG77" s="269" t="str">
        <f>IF(AND((RIGHT($IG$3,2)-'[1]Miter Profiles'!$AC$242-'[1]Outside Edges'!$B76)&gt;=5,'[1]Outside Edges'!$P76="Yes"),"Yes","No")</f>
        <v>Yes</v>
      </c>
      <c r="IH77" s="283" t="str">
        <f>IF(AND((RIGHT($IH$3,2)-'[1]Miter Profiles'!$AC$243-'[1]Outside Edges'!$B76)&gt;=5,'[1]Outside Edges'!$P76="Yes"),"Yes","No")</f>
        <v>Yes</v>
      </c>
      <c r="II77" s="283" t="str">
        <f>IF(AND((RIGHT($II$3,2)-'[1]Miter Profiles'!$AC$244-'[1]Outside Edges'!$B76)&gt;=5,'[1]Outside Edges'!$P76="Yes"),"Yes","No")</f>
        <v>Yes</v>
      </c>
      <c r="IJ77" s="283" t="str">
        <f>IF(AND((RIGHT($IJ$3,2)-'[1]Miter Profiles'!$AC$245-'[1]Outside Edges'!$B76)&gt;=5,'[1]Outside Edges'!$P76="Yes"),"Yes","No")</f>
        <v>Yes</v>
      </c>
      <c r="IK77" s="269" t="str">
        <f>IF(AND((RIGHT($IK$3,2)-'[1]Miter Profiles'!$AC$246-'[1]Outside Edges'!$B76)&gt;=5,'[1]Outside Edges'!$P76="Yes"),"Yes","No")</f>
        <v>Yes</v>
      </c>
      <c r="IL77" s="269" t="str">
        <f>IF(AND((RIGHT($IL$3,2)-'[1]Miter Profiles'!$AC$247-'[1]Outside Edges'!$B76)&gt;=5,'[1]Outside Edges'!$P76="Yes"),"Yes","No")</f>
        <v>Yes</v>
      </c>
      <c r="IM77" s="269" t="str">
        <f>IF(AND((RIGHT($IM$3,2)-'[1]Miter Profiles'!$AC$248-'[1]Outside Edges'!$B76)&gt;=5,'[1]Outside Edges'!$P76="Yes"),"Yes","No")</f>
        <v>Yes</v>
      </c>
      <c r="IN77" s="283" t="str">
        <f>IF(AND((RIGHT($IN$3,2)-'[1]Miter Profiles'!$AC$249-'[1]Outside Edges'!$B76)&gt;=5,'[1]Outside Edges'!$P76="Yes"),"Yes","No")</f>
        <v>No</v>
      </c>
      <c r="IO77" s="283" t="str">
        <f>IF(AND((RIGHT($IO$3,2)-'[1]Miter Profiles'!$AC$250-'[1]Outside Edges'!$B76)&gt;=5,'[1]Outside Edges'!$P76="Yes"),"Yes","No")</f>
        <v>Yes</v>
      </c>
      <c r="IP77" s="283" t="str">
        <f>IF(AND((RIGHT($IP$3,2)-'[1]Miter Profiles'!$AC$251-'[1]Outside Edges'!$B76)&gt;=5,'[1]Outside Edges'!$P76="Yes"),"Yes","No")</f>
        <v>Yes</v>
      </c>
      <c r="IQ77" s="269" t="str">
        <f>IF(AND((RIGHT($IQ$3,2)-'[1]Miter Profiles'!$AC$252-'[1]Outside Edges'!$B76)&gt;=5,'[1]Outside Edges'!$P76="Yes"),"Yes","No")</f>
        <v>No</v>
      </c>
      <c r="IR77" s="269" t="str">
        <f>IF(AND((RIGHT($IR$3,2)-'[1]Miter Profiles'!$AC$253-'[1]Outside Edges'!$B76)&gt;=5,'[1]Outside Edges'!$P76="Yes"),"Yes","No")</f>
        <v>No</v>
      </c>
      <c r="IS77" s="269" t="str">
        <f>IF(AND((RIGHT($IS$3,2)-'[1]Miter Profiles'!$AC$254-'[1]Outside Edges'!$B76)&gt;=5,'[1]Outside Edges'!$P76="Yes"),"Yes","No")</f>
        <v>Yes</v>
      </c>
      <c r="IT77" s="283" t="str">
        <f>IF(AND((RIGHT($IT$3,2)-'[1]Miter Profiles'!$AC$255-'[1]Outside Edges'!$B76)&gt;=5,'[1]Outside Edges'!$P76="Yes"),"Yes","No")</f>
        <v>No</v>
      </c>
      <c r="IU77" s="283" t="str">
        <f>IF(AND((RIGHT($IU$3,2)-'[1]Miter Profiles'!$AC$256-'[1]Outside Edges'!$B76)&gt;=5,'[1]Outside Edges'!$P76="Yes"),"Yes","No")</f>
        <v>Yes</v>
      </c>
      <c r="IV77" s="283" t="str">
        <f>IF(AND((RIGHT($IV$3,2)-'[1]Miter Profiles'!$AC$257-'[1]Outside Edges'!$B76)&gt;=5,'[1]Outside Edges'!$P76="Yes"),"Yes","No")</f>
        <v>Yes</v>
      </c>
      <c r="IW77" s="269" t="str">
        <f>IF(AND((RIGHT($IW$3,2)-'[1]Miter Profiles'!$AC$258-'[1]Outside Edges'!$B76)&gt;=5,'[1]Outside Edges'!$P76="Yes"),"Yes","No")</f>
        <v>Yes</v>
      </c>
      <c r="IX77" s="269" t="str">
        <f>IF(AND((RIGHT($IX$3,2)-'[1]Miter Profiles'!$AC$259-'[1]Outside Edges'!$B76)&gt;=5,'[1]Outside Edges'!$P76="Yes"),"Yes","No")</f>
        <v>Yes</v>
      </c>
      <c r="IY77" s="269" t="str">
        <f>IF(AND((RIGHT($IY$3,2)-'[1]Miter Profiles'!$AC$260-'[1]Outside Edges'!$B76)&gt;=5,'[1]Outside Edges'!$P76="Yes"),"Yes","No")</f>
        <v>Yes</v>
      </c>
      <c r="IZ77" s="283" t="str">
        <f>IF(AND((RIGHT($IZ$3,2)-'[1]Miter Profiles'!$AC$261-'[1]Outside Edges'!$B76)&gt;=5,'[1]Outside Edges'!$P76="Yes"),"Yes","No")</f>
        <v>No</v>
      </c>
      <c r="JA77" s="283" t="str">
        <f>IF(AND((RIGHT($JA$3,2)-'[1]Miter Profiles'!$AC$262-'[1]Outside Edges'!$B76)&gt;=5,'[1]Outside Edges'!$P76="Yes"),"Yes","No")</f>
        <v>Yes</v>
      </c>
      <c r="JB77" s="283" t="str">
        <f>IF(AND((RIGHT($JB$3,2)-'[1]Miter Profiles'!$AC$263-'[1]Outside Edges'!$B76)&gt;=5,'[1]Outside Edges'!$P76="Yes"),"Yes","No")</f>
        <v>Yes</v>
      </c>
      <c r="JC77" s="269" t="str">
        <f>IF(AND((RIGHT($JC$3,2)-'[1]Miter Profiles'!$AC$264-'[1]Outside Edges'!$B76)&gt;=5,'[1]Outside Edges'!$P76="Yes"),"Yes","No")</f>
        <v>No</v>
      </c>
      <c r="JD77" s="269" t="str">
        <f>IF(AND((RIGHT($JD$3,2)-'[1]Miter Profiles'!$AC$265-'[1]Outside Edges'!$B76)&gt;=5,'[1]Outside Edges'!$P76="Yes"),"Yes","No")</f>
        <v>Yes</v>
      </c>
      <c r="JE77" s="269" t="str">
        <f>IF(AND((RIGHT($JE$3,2)-'[1]Miter Profiles'!$AC$266-'[1]Outside Edges'!$B76)&gt;=5,'[1]Outside Edges'!$P76="Yes"),"Yes","No")</f>
        <v>Yes</v>
      </c>
      <c r="JF77" s="283" t="str">
        <f>IF(AND((RIGHT($JF$3,2)-'[1]Miter Profiles'!$AC$267-'[1]Outside Edges'!$B76)&gt;=5,'[1]Outside Edges'!$P76="Yes"),"Yes","No")</f>
        <v>No</v>
      </c>
      <c r="JG77" s="283" t="str">
        <f>IF(AND((RIGHT($JG$3,2)-'[1]Miter Profiles'!$AC$268-'[1]Outside Edges'!$B76)&gt;=5,'[1]Outside Edges'!$P76="Yes"),"Yes","No")</f>
        <v>Yes</v>
      </c>
      <c r="JH77" s="283" t="str">
        <f>IF(AND((RIGHT($JH$3,2)-'[1]Miter Profiles'!$AC$269-'[1]Outside Edges'!$B76)&gt;=5,'[1]Outside Edges'!$P76="Yes"),"Yes","No")</f>
        <v>Yes</v>
      </c>
      <c r="JI77" s="269" t="str">
        <f>IF(AND((RIGHT($JI$3,2)-'[1]Miter Profiles'!$AC$270-'[1]Outside Edges'!$B76)&gt;=5,'[1]Outside Edges'!$P76="Yes"),"Yes","No")</f>
        <v>Yes</v>
      </c>
      <c r="JJ77" s="269" t="str">
        <f>IF(AND((RIGHT($JJ$3,2)-'[1]Miter Profiles'!$AC$271-'[1]Outside Edges'!$B76)&gt;=5,'[1]Outside Edges'!$P76="Yes"),"Yes","No")</f>
        <v>Yes</v>
      </c>
      <c r="JK77" s="269" t="str">
        <f>IF(AND((RIGHT($JK$3,2)-'[1]Miter Profiles'!$AC$272-'[1]Outside Edges'!$B76)&gt;=5,'[1]Outside Edges'!$P76="Yes"),"Yes","No")</f>
        <v>Yes</v>
      </c>
      <c r="JL77" s="283" t="str">
        <f>IF(AND((RIGHT($JL$3,2)-'[1]Miter Profiles'!$AC$273-'[1]Outside Edges'!$B76)&gt;=5,'[1]Outside Edges'!$P76="Yes"),"Yes","No")</f>
        <v>Yes</v>
      </c>
      <c r="JM77" s="283" t="str">
        <f>IF(AND((RIGHT($JM$3,2)-'[1]Miter Profiles'!$AC$274-'[1]Outside Edges'!$B76)&gt;=5,'[1]Outside Edges'!$P76="Yes"),"Yes","No")</f>
        <v>Yes</v>
      </c>
      <c r="JN77" s="283" t="str">
        <f>IF(AND((RIGHT($JN$3,2)-'[1]Miter Profiles'!$AC$275-'[1]Outside Edges'!$B76)&gt;=5,'[1]Outside Edges'!$P76="Yes"),"Yes","No")</f>
        <v>Yes</v>
      </c>
      <c r="JO77" s="269" t="str">
        <f>IF(AND((RIGHT($JO$3,2)-'[1]Miter Profiles'!$AC$276-'[1]Outside Edges'!$B76)&gt;=5,'[1]Outside Edges'!$P76="Yes"),"Yes","No")</f>
        <v>Yes</v>
      </c>
      <c r="JP77" s="269" t="str">
        <f>IF(AND((RIGHT($JP$3,2)-'[1]Miter Profiles'!$AC$277-'[1]Outside Edges'!$B76)&gt;=5,'[1]Outside Edges'!$P76="Yes"),"Yes","No")</f>
        <v>Yes</v>
      </c>
      <c r="JQ77" s="269" t="str">
        <f>IF(AND((RIGHT($JQ$3,2)-'[1]Miter Profiles'!$AC$278-'[1]Outside Edges'!$B76)&gt;=5,'[1]Outside Edges'!$P76="Yes"),"Yes","No")</f>
        <v>Yes</v>
      </c>
      <c r="JR77" s="283" t="str">
        <f>IF(AND((RIGHT($JR$3,2)-'[1]Miter Profiles'!$AC$279-'[1]Outside Edges'!$B76)&gt;=5,'[1]Outside Edges'!$P76="Yes"),"Yes","No")</f>
        <v>No</v>
      </c>
      <c r="JS77" s="283" t="str">
        <f>IF(AND((RIGHT($JS$3,2)-'[1]Miter Profiles'!$AC$280-'[1]Outside Edges'!$B76)&gt;=5,'[1]Outside Edges'!$P76="Yes"),"Yes","No")</f>
        <v>No</v>
      </c>
      <c r="JT77" s="283" t="str">
        <f>IF(AND((RIGHT($JT$3,2)-'[1]Miter Profiles'!$AC$281-'[1]Outside Edges'!$B76)&gt;=5,'[1]Outside Edges'!$P76="Yes"),"Yes","No")</f>
        <v>Yes</v>
      </c>
      <c r="JU77" s="269" t="str">
        <f>IF(AND((RIGHT($JU$3,2)-'[1]Miter Profiles'!$AC$282-'[1]Outside Edges'!$B76)&gt;=5,'[1]Outside Edges'!$P76="Yes"),"Yes","No")</f>
        <v>No</v>
      </c>
      <c r="JV77" s="269" t="str">
        <f>IF(AND((RIGHT($JV$3,2)-'[1]Miter Profiles'!$AC$283-'[1]Outside Edges'!$B76)&gt;=5,'[1]Outside Edges'!$P76="Yes"),"Yes","No")</f>
        <v>No</v>
      </c>
      <c r="JW77" s="269" t="str">
        <f>IF(AND((RIGHT($JW$3,2)-'[1]Miter Profiles'!$AC$284-'[1]Outside Edges'!$B76)&gt;=5,'[1]Outside Edges'!$P76="Yes"),"Yes","No")</f>
        <v>Yes</v>
      </c>
      <c r="JX77" s="283" t="str">
        <f>IF(AND((RIGHT($JX$3,2)-'[1]Miter Profiles'!$AC$285-'[1]Outside Edges'!$B76)&gt;=5,'[1]Outside Edges'!$P76="Yes"),"Yes","No")</f>
        <v>Yes</v>
      </c>
      <c r="JY77" s="283" t="str">
        <f>IF(AND((RIGHT($JY$3,2)-'[1]Miter Profiles'!$AC$286-'[1]Outside Edges'!$B76)&gt;=5,'[1]Outside Edges'!$P76="Yes"),"Yes","No")</f>
        <v>Yes</v>
      </c>
      <c r="JZ77" s="283" t="str">
        <f>IF(AND((RIGHT($JZ$3,2)-'[1]Miter Profiles'!$AC$287-'[1]Outside Edges'!$B76)&gt;=5,'[1]Outside Edges'!$P76="Yes"),"Yes","No")</f>
        <v>Yes</v>
      </c>
      <c r="KA77" s="269" t="str">
        <f>IF(AND((RIGHT($KA$3,2)-'[1]Miter Profiles'!$AC$288-'[1]Outside Edges'!$B76)&gt;=5,'[1]Outside Edges'!$P76="Yes"),"Yes","No")</f>
        <v>No</v>
      </c>
      <c r="KB77" s="269" t="str">
        <f>IF(AND((RIGHT($KB$3,2)-'[1]Miter Profiles'!$AC$289-'[1]Outside Edges'!$B76)&gt;=5,'[1]Outside Edges'!$P76="Yes"),"Yes","No")</f>
        <v>Yes</v>
      </c>
      <c r="KC77" s="269" t="str">
        <f>IF(AND((RIGHT($KC$3,2)-'[1]Miter Profiles'!$AC$290-'[1]Outside Edges'!$B76)&gt;=5,'[1]Outside Edges'!$P76="Yes"),"Yes","No")</f>
        <v>Yes</v>
      </c>
      <c r="KD77" s="283" t="str">
        <f>IF(AND((RIGHT($KD$3,2)-'[1]Miter Profiles'!$AC$291-'[1]Outside Edges'!$B76)&gt;=5,'[1]Outside Edges'!$P76="Yes"),"Yes","No")</f>
        <v>No</v>
      </c>
      <c r="KE77" s="283" t="str">
        <f>IF(AND((RIGHT($KE$3,2)-'[1]Miter Profiles'!$AC$292-'[1]Outside Edges'!$B76)&gt;=5,'[1]Outside Edges'!$P76="Yes"),"Yes","No")</f>
        <v>Yes</v>
      </c>
      <c r="KF77" s="283" t="str">
        <f>IF(AND((RIGHT($KF$3,2)-'[1]Miter Profiles'!$AC$293-'[1]Outside Edges'!$B76)&gt;=5,'[1]Outside Edges'!$P76="Yes"),"Yes","No")</f>
        <v>Yes</v>
      </c>
      <c r="KG77" s="269" t="str">
        <f>IF(AND((RIGHT($KG$3,2)-'[1]Miter Profiles'!$AC$294-'[1]Outside Edges'!$B76)&gt;=5,'[1]Outside Edges'!$P76="Yes"),"Yes","No")</f>
        <v>Yes</v>
      </c>
      <c r="KH77" s="269" t="str">
        <f>IF(AND((RIGHT($KH$3,2)-'[1]Miter Profiles'!$AC$295-'[1]Outside Edges'!$B76)&gt;=5,'[1]Outside Edges'!$P76="Yes"),"Yes","No")</f>
        <v>Yes</v>
      </c>
      <c r="KI77" s="269" t="str">
        <f>IF(AND((RIGHT($KI$3,2)-'[1]Miter Profiles'!$AC$296-'[1]Outside Edges'!$B76)&gt;=5,'[1]Outside Edges'!$P76="Yes"),"Yes","No")</f>
        <v>Yes</v>
      </c>
      <c r="KJ77" s="283" t="str">
        <f>IF(AND((RIGHT($KJ$3,2)-'[1]Miter Profiles'!$AC$297-'[1]Outside Edges'!$B76)&gt;=5,'[1]Outside Edges'!$P76="Yes"),"Yes","No")</f>
        <v>Yes</v>
      </c>
      <c r="KK77" s="283" t="str">
        <f>IF(AND((RIGHT($KK$3,2)-'[1]Miter Profiles'!$AC$298-'[1]Outside Edges'!$B76)&gt;=5,'[1]Outside Edges'!$P76="Yes"),"Yes","No")</f>
        <v>Yes</v>
      </c>
      <c r="KL77" s="283" t="str">
        <f>IF(AND((RIGHT($KL$3,2)-'[1]Miter Profiles'!$AC$299-'[1]Outside Edges'!$B76)&gt;=5,'[1]Outside Edges'!$P76="Yes"),"Yes","No")</f>
        <v>Yes</v>
      </c>
      <c r="KM77" s="269" t="str">
        <f>IF(AND((RIGHT($KM$3,2)-'[1]Miter Profiles'!$AC$300-'[1]Outside Edges'!$B76)&gt;=5,'[1]Outside Edges'!$P76="Yes"),"Yes","No")</f>
        <v>Yes</v>
      </c>
      <c r="KN77" s="269" t="str">
        <f>IF(AND((RIGHT($KN$3,2)-'[1]Miter Profiles'!$AC$301-'[1]Outside Edges'!$B76)&gt;=5,'[1]Outside Edges'!$P76="Yes"),"Yes","No")</f>
        <v>Yes</v>
      </c>
      <c r="KO77" s="269" t="str">
        <f>IF(AND((RIGHT($KO$3,2)-'[1]Miter Profiles'!$AC$302-'[1]Outside Edges'!$B76)&gt;=5,'[1]Outside Edges'!$P76="Yes"),"Yes","No")</f>
        <v>Yes</v>
      </c>
      <c r="KP77" s="283" t="str">
        <f>IF(AND((RIGHT($KP$3,2)-'[1]Miter Profiles'!$AC$303-'[1]Outside Edges'!$B76)&gt;=5,'[1]Outside Edges'!$P76="Yes"),"Yes","No")</f>
        <v>Yes</v>
      </c>
      <c r="KQ77" s="283" t="str">
        <f>IF(AND((RIGHT($KQ$3,2)-'[1]Miter Profiles'!$AC$304-'[1]Outside Edges'!$B76)&gt;=5,'[1]Outside Edges'!$P76="Yes"),"Yes","No")</f>
        <v>Yes</v>
      </c>
      <c r="KR77" s="283" t="str">
        <f>IF(AND((RIGHT($KR$3,2)-'[1]Miter Profiles'!$AC$305-'[1]Outside Edges'!$B76)&gt;=5,'[1]Outside Edges'!$P76="Yes"),"Yes","No")</f>
        <v>Yes</v>
      </c>
      <c r="KS77" s="269" t="str">
        <f>IF(AND((RIGHT($KS$3,2)-'[1]Miter Profiles'!$AC$306-'[1]Outside Edges'!$B76)&gt;=5,'[1]Outside Edges'!$P76="Yes"),"Yes","No")</f>
        <v>Yes</v>
      </c>
      <c r="KT77" s="269" t="str">
        <f>IF(AND((RIGHT($KT$3,2)-'[1]Miter Profiles'!$AC$307-'[1]Outside Edges'!$B76)&gt;=5,'[1]Outside Edges'!$P76="Yes"),"Yes","No")</f>
        <v>Yes</v>
      </c>
      <c r="KU77" s="269" t="str">
        <f>IF(AND((RIGHT($KU$3,2)-'[1]Miter Profiles'!$AC$308-'[1]Outside Edges'!$B76)&gt;=5,'[1]Outside Edges'!$P76="Yes"),"Yes","No")</f>
        <v>Yes</v>
      </c>
      <c r="KV77" s="283" t="str">
        <f>IF(AND((RIGHT($KV$3,2)-'[1]Miter Profiles'!$AC$309-'[1]Outside Edges'!$B76)&gt;=5,'[1]Outside Edges'!$P76="Yes"),"Yes","No")</f>
        <v>No</v>
      </c>
      <c r="KW77" s="283" t="str">
        <f>IF(AND((RIGHT($KW$3,2)-'[1]Miter Profiles'!$AC$310-'[1]Outside Edges'!$B76)&gt;=5,'[1]Outside Edges'!$P76="Yes"),"Yes","No")</f>
        <v>Yes</v>
      </c>
      <c r="KX77" s="283" t="str">
        <f>IF(AND((RIGHT($KX$3,2)-'[1]Miter Profiles'!$AC$311-'[1]Outside Edges'!$B76)&gt;=5,'[1]Outside Edges'!$P76="Yes"),"Yes","No")</f>
        <v>Yes</v>
      </c>
      <c r="KY77" s="269" t="str">
        <f>IF(AND((RIGHT($KY$3,2)-'[1]Miter Profiles'!$AC$312-'[1]Outside Edges'!$B76)&gt;=5,'[1]Outside Edges'!$P76="Yes"),"Yes","No")</f>
        <v>No</v>
      </c>
      <c r="KZ77" s="269" t="str">
        <f>IF(AND((RIGHT($KZ$3,2)-'[1]Miter Profiles'!$AC$313-'[1]Outside Edges'!$B76)&gt;=5,'[1]Outside Edges'!$P76="Yes"),"Yes","No")</f>
        <v>Yes</v>
      </c>
      <c r="LA77" s="269" t="str">
        <f>IF(AND((RIGHT($LA$3,2)-'[1]Miter Profiles'!$AC$314-'[1]Outside Edges'!$B76)&gt;=5,'[1]Outside Edges'!$P76="Yes"),"Yes","No")</f>
        <v>Yes</v>
      </c>
      <c r="LB77" s="283" t="str">
        <f>IF(AND((RIGHT($LB$3,2)-'[1]Miter Profiles'!$AC$315-'[1]Outside Edges'!$B76)&gt;=5,'[1]Outside Edges'!$P76="Yes"),"Yes","No")</f>
        <v>No</v>
      </c>
      <c r="LC77" s="283" t="str">
        <f>IF(AND((RIGHT($LC$3,2)-'[1]Miter Profiles'!$AC$316-'[1]Outside Edges'!$B76)&gt;=5,'[1]Outside Edges'!$P76="Yes"),"Yes","No")</f>
        <v>No</v>
      </c>
      <c r="LD77" s="283" t="str">
        <f>IF(AND((RIGHT($LD$3,2)-'[1]Miter Profiles'!$AC$317-'[1]Outside Edges'!$B76)&gt;=5,'[1]Outside Edges'!$P76="Yes"),"Yes","No")</f>
        <v>No</v>
      </c>
      <c r="LE77" s="283" t="str">
        <f>IF(AND((RIGHT($LE$3,2)-'[1]Miter Profiles'!$AC$318-'[1]Outside Edges'!$B76)&gt;=5,'[1]Outside Edges'!$P76="Yes"),"Yes","No")</f>
        <v>No</v>
      </c>
      <c r="LF77" s="269" t="str">
        <f>IF(AND((RIGHT($LF$3,2)-'[1]Miter Profiles'!$AC$319-'[1]Outside Edges'!$B76)&gt;=5,'[1]Outside Edges'!$P76="Yes"),"Yes","No")</f>
        <v>No</v>
      </c>
      <c r="LG77" s="269" t="str">
        <f>IF(AND((RIGHT($LG$3,2)-'[1]Miter Profiles'!$AC$320-'[1]Outside Edges'!$B76)&gt;=5,'[1]Outside Edges'!$P76="Yes"),"Yes","No")</f>
        <v>No</v>
      </c>
      <c r="LH77" s="269" t="str">
        <f>IF(AND((RIGHT($LH$3,2)-'[1]Miter Profiles'!$AC$321-'[1]Outside Edges'!$B76)&gt;=5,'[1]Outside Edges'!$P76="Yes"),"Yes","No")</f>
        <v>No</v>
      </c>
      <c r="LI77" s="269" t="str">
        <f>IF(AND((RIGHT($LI$3,2)-'[1]Miter Profiles'!$AC$322-'[1]Outside Edges'!$B76)&gt;=5,'[1]Outside Edges'!$P76="Yes"),"Yes","No")</f>
        <v>No</v>
      </c>
      <c r="LJ77" s="283" t="str">
        <f>IF(AND((RIGHT($LJ$3,2)-'[1]Miter Profiles'!$AC$323-'[1]Outside Edges'!$B76)&gt;=5,'[1]Outside Edges'!$P76="Yes"),"Yes","No")</f>
        <v>No</v>
      </c>
      <c r="LK77" s="283" t="str">
        <f>IF(AND((RIGHT($LK$3,2)-'[1]Miter Profiles'!$AC$324-'[1]Outside Edges'!$B76)&gt;=5,'[1]Outside Edges'!$P76="Yes"),"Yes","No")</f>
        <v>Yes</v>
      </c>
      <c r="LL77" s="283" t="str">
        <f>IF(AND((RIGHT($LL$3,2)-'[1]Miter Profiles'!$AC$325-'[1]Outside Edges'!$B76)&gt;=5,'[1]Outside Edges'!$P76="Yes"),"Yes","No")</f>
        <v>Yes</v>
      </c>
      <c r="LM77" s="269" t="str">
        <f>IF(AND((RIGHT($LM$3,2)-'[1]Miter Profiles'!$AC$326-'[1]Outside Edges'!$B76)&gt;=5,'[1]Outside Edges'!$P76="Yes"),"Yes","No")</f>
        <v>Yes</v>
      </c>
      <c r="LN77" s="269" t="str">
        <f>IF(AND((RIGHT($LN$3,2)-'[1]Miter Profiles'!$AC$327-'[1]Outside Edges'!$B76)&gt;=5,'[1]Outside Edges'!$P76="Yes"),"Yes","No")</f>
        <v>Yes</v>
      </c>
      <c r="LO77" s="269" t="str">
        <f>IF(AND((RIGHT($LO$3,2)-'[1]Miter Profiles'!$AC$328-'[1]Outside Edges'!$B76)&gt;=5,'[1]Outside Edges'!$P76="Yes"),"Yes","No")</f>
        <v>Yes</v>
      </c>
      <c r="LP77" s="283" t="str">
        <f>IF(AND((RIGHT($LP$3,2)-'[1]Miter Profiles'!$AC$329-'[1]Outside Edges'!$B76)&gt;=5,'[1]Outside Edges'!$P76="Yes"),"Yes","No")</f>
        <v>No</v>
      </c>
      <c r="LQ77" s="283" t="str">
        <f>IF(AND((RIGHT($LQ$3,2)-'[1]Miter Profiles'!$AC$330-'[1]Outside Edges'!$B76)&gt;=5,'[1]Outside Edges'!$P76="Yes"),"Yes","No")</f>
        <v>Yes</v>
      </c>
      <c r="LR77" s="283" t="str">
        <f>IF(AND((RIGHT($LR$3,2)-'[1]Miter Profiles'!$AC$331-'[1]Outside Edges'!$B76)&gt;=5,'[1]Outside Edges'!$P76="Yes"),"Yes","No")</f>
        <v>Yes</v>
      </c>
      <c r="LS77" s="269" t="str">
        <f>IF(AND((RIGHT($LS$3,2)-'[1]Miter Profiles'!$AC$332-'[1]Outside Edges'!$B76)&gt;=5,'[1]Outside Edges'!$P76="Yes"),"Yes","No")</f>
        <v>No</v>
      </c>
      <c r="LT77" s="269" t="str">
        <f>IF(AND((RIGHT($LT$3,2)-'[1]Miter Profiles'!$AC$333-'[1]Outside Edges'!$B76)&gt;=5,'[1]Outside Edges'!$P76="Yes"),"Yes","No")</f>
        <v>Yes</v>
      </c>
      <c r="LU77" s="269" t="str">
        <f>IF(AND((RIGHT($LU$3,2)-'[1]Miter Profiles'!$AC$334-'[1]Outside Edges'!$B76)&gt;=5,'[1]Outside Edges'!$P76="Yes"),"Yes","No")</f>
        <v>Yes</v>
      </c>
      <c r="LV77" s="283" t="str">
        <f>IF(AND((RIGHT($LV$3,2)-'[1]Miter Profiles'!$AC$335-'[1]Outside Edges'!$B76)&gt;=5,'[1]Outside Edges'!$P76="Yes"),"Yes","No")</f>
        <v>No</v>
      </c>
      <c r="LW77" s="283" t="str">
        <f>IF(AND((RIGHT($LW$3,2)-'[1]Miter Profiles'!$AC$336-'[1]Outside Edges'!$B76)&gt;=5,'[1]Outside Edges'!$P76="Yes"),"Yes","No")</f>
        <v>Yes</v>
      </c>
      <c r="LX77" s="283" t="str">
        <f>IF(AND((RIGHT($LX$3,2)-'[1]Miter Profiles'!$AC$337-'[1]Outside Edges'!$B76)&gt;=5,'[1]Outside Edges'!$P76="Yes"),"Yes","No")</f>
        <v>Yes</v>
      </c>
      <c r="LY77" s="269" t="str">
        <f>IF(AND((RIGHT($LY$3,2)-'[1]Miter Profiles'!$AC$338-'[1]Outside Edges'!$B76)&gt;=5,'[1]Outside Edges'!$P76="Yes"),"Yes","No")</f>
        <v>No</v>
      </c>
      <c r="LZ77" s="269" t="str">
        <f>IF(AND((RIGHT($LZ$3,2)-'[1]Miter Profiles'!$AC$339-'[1]Outside Edges'!$B76)&gt;=5,'[1]Outside Edges'!$P76="Yes"),"Yes","No")</f>
        <v>Yes</v>
      </c>
      <c r="MA77" s="269" t="str">
        <f>IF(AND((RIGHT($MA$3,2)-'[1]Miter Profiles'!$AC$340-'[1]Outside Edges'!$B76)&gt;=5,'[1]Outside Edges'!$P76="Yes"),"Yes","No")</f>
        <v>Yes</v>
      </c>
      <c r="MB77" s="283" t="str">
        <f>IF(AND((RIGHT($MB$3,2)-'[1]Miter Profiles'!$AC$341-'[1]Outside Edges'!$B76)&gt;=5,'[1]Outside Edges'!$P76="Yes"),"Yes","No")</f>
        <v>No</v>
      </c>
      <c r="MC77" s="283" t="str">
        <f>IF(AND((RIGHT($MC$3,2)-'[1]Miter Profiles'!$AC$342-'[1]Outside Edges'!$B76)&gt;=5,'[1]Outside Edges'!$P76="Yes"),"Yes","No")</f>
        <v>Yes</v>
      </c>
      <c r="MD77" s="283" t="str">
        <f>IF(AND((RIGHT($MD$3,2)-'[1]Miter Profiles'!$AC$343-'[1]Outside Edges'!$B76)&gt;=5,'[1]Outside Edges'!$P76="Yes"),"Yes","No")</f>
        <v>Yes</v>
      </c>
      <c r="ME77" s="269" t="str">
        <f>IF(AND((RIGHT($ME$3,2)-'[1]Miter Profiles'!$AC$344-'[1]Outside Edges'!$B76)&gt;=5,'[1]Outside Edges'!$P76="Yes"),"Yes","No")</f>
        <v>Yes</v>
      </c>
      <c r="MF77" s="269" t="str">
        <f>IF(AND((RIGHT($MF$3,2)-'[1]Miter Profiles'!$AC$345-'[1]Outside Edges'!$B76)&gt;=5,'[1]Outside Edges'!$P76="Yes"),"Yes","No")</f>
        <v>Yes</v>
      </c>
      <c r="MG77" s="269" t="str">
        <f>IF(AND((RIGHT($MG$3,2)-'[1]Miter Profiles'!$AC$346-'[1]Outside Edges'!$B76)&gt;=5,'[1]Outside Edges'!$P76="Yes"),"Yes","No")</f>
        <v>Yes</v>
      </c>
      <c r="MH77" s="283" t="str">
        <f>IF(AND((RIGHT($MH$3,2)-'[1]Miter Profiles'!$AC$347-'[1]Outside Edges'!$B76)&gt;=5,'[1]Outside Edges'!$P76="Yes"),"Yes","No")</f>
        <v>Yes</v>
      </c>
      <c r="MI77" s="283" t="str">
        <f>IF(AND((RIGHT($MI$3,2)-'[1]Miter Profiles'!$AC$348-'[1]Outside Edges'!$B76)&gt;=5,'[1]Outside Edges'!$P76="Yes"),"Yes","No")</f>
        <v>Yes</v>
      </c>
      <c r="MJ77" s="283" t="str">
        <f>IF(AND((RIGHT($MJ$3,2)-'[1]Miter Profiles'!$AC$349-'[1]Outside Edges'!$B76)&gt;=5,'[1]Outside Edges'!$P76="Yes"),"Yes","No")</f>
        <v>Yes</v>
      </c>
      <c r="MK77" s="269" t="str">
        <f>IF(AND((RIGHT($MK$3,2)-'[1]Miter Profiles'!$AC$350-'[1]Outside Edges'!$B76)&gt;=5,'[1]Outside Edges'!$P76="Yes"),"Yes","No")</f>
        <v>Yes</v>
      </c>
      <c r="ML77" s="269" t="str">
        <f>IF(AND((RIGHT($ML$3,2)-'[1]Miter Profiles'!$AC$351-'[1]Outside Edges'!$B76)&gt;=5,'[1]Outside Edges'!$P76="Yes"),"Yes","No")</f>
        <v>Yes</v>
      </c>
      <c r="MM77" s="269" t="str">
        <f>IF(AND((RIGHT($MM$3,2)-'[1]Miter Profiles'!$AC$352-'[1]Outside Edges'!$B76)&gt;=5,'[1]Outside Edges'!$P76="Yes"),"Yes","No")</f>
        <v>Yes</v>
      </c>
      <c r="MN77" s="283" t="str">
        <f>IF(AND((RIGHT($MK$3,2)-'[1]Miter Profiles'!$AC$350-'[1]Outside Edges'!$B76)&gt;=5,'[1]Outside Edges'!$P76="Yes"),"Yes","No")</f>
        <v>Yes</v>
      </c>
      <c r="MO77" s="283" t="str">
        <f>IF(AND((RIGHT($ML$3,2)-'[1]Miter Profiles'!$AC$351-'[1]Outside Edges'!$B76)&gt;=5,'[1]Outside Edges'!$P76="Yes"),"Yes","No")</f>
        <v>Yes</v>
      </c>
      <c r="MP77" s="283" t="str">
        <f>IF(AND((RIGHT($MM$3,2)-'[1]Miter Profiles'!$AC$352-'[1]Outside Edges'!$B76)&gt;=5,'[1]Outside Edges'!$P76="Yes"),"Yes","No")</f>
        <v>Yes</v>
      </c>
    </row>
    <row r="78" spans="1:354" ht="15.75" customHeight="1" thickBot="1" x14ac:dyDescent="0.3">
      <c r="A78" s="8" t="str">
        <f>IF('[1]Outside Edges'!$A77&lt;&gt;"",'[1]Outside Edges'!$A77,"")</f>
        <v>D75</v>
      </c>
      <c r="B78" s="10" t="str">
        <f>IF(AND((RIGHT($B$3,2)-'[1]Miter Profiles'!$AC$3-'[1]Outside Edges'!$B77)&gt;=5,'[1]Outside Edges'!$P77="Yes"),"Yes","No")</f>
        <v>Yes</v>
      </c>
      <c r="C78" s="10" t="str">
        <f>IF(AND((RIGHT($C$3,2)-'[1]Miter Profiles'!$AC$4-'[1]Outside Edges'!$B77)&gt;=5,'[1]Outside Edges'!$P77="Yes"),"Yes","No")</f>
        <v>Yes</v>
      </c>
      <c r="D78" s="85" t="str">
        <f>IF(AND((RIGHT($D$3,2)-'[1]Miter Profiles'!$AC$5-'[1]Outside Edges'!$B77)&gt;=5,'[1]Outside Edges'!$P77="Yes"),"Yes","No")</f>
        <v>Yes</v>
      </c>
      <c r="E78" s="86" t="str">
        <f>IF(AND((RIGHT($E$3,2)-'[1]Miter Profiles'!$AC$6-'[1]Outside Edges'!$B77)&gt;=5,'[1]Outside Edges'!$P77="Yes"),"Yes","No")</f>
        <v>Yes</v>
      </c>
      <c r="F78" s="11" t="str">
        <f>IF(AND((RIGHT($F$3,2)-'[1]Miter Profiles'!$AC$7-'[1]Outside Edges'!$B77)&gt;=5,'[1]Outside Edges'!$P77="Yes"),"Yes","No")</f>
        <v>Yes</v>
      </c>
      <c r="G78" s="87" t="str">
        <f>IF(AND((RIGHT($G$3,2)-'[1]Miter Profiles'!$AC$8-'[1]Outside Edges'!$B77)&gt;=5,'[1]Outside Edges'!$P77="Yes"),"Yes","No")</f>
        <v>Yes</v>
      </c>
      <c r="H78" s="10" t="str">
        <f>IF(AND((RIGHT($H$3,2)-'[1]Miter Profiles'!$AC$9-'[1]Outside Edges'!$B77)&gt;=5,'[1]Outside Edges'!$P77="Yes"),"Yes","No")</f>
        <v>Yes</v>
      </c>
      <c r="I78" s="10" t="str">
        <f>IF(AND((RIGHT($I$3,2)-'[1]Miter Profiles'!$AC$10-'[1]Outside Edges'!$B77)&gt;=5,'[1]Outside Edges'!$P77="Yes"),"Yes","No")</f>
        <v>Yes</v>
      </c>
      <c r="J78" s="85" t="str">
        <f>IF(AND((RIGHT($J$3,2)-'[1]Miter Profiles'!$AC$11-'[1]Outside Edges'!$B77)&gt;=5,'[1]Outside Edges'!$P77="Yes"),"Yes","No")</f>
        <v>Yes</v>
      </c>
      <c r="K78" s="86" t="str">
        <f>IF(AND((RIGHT($K$3,2)-'[1]Miter Profiles'!$AC$12-'[1]Outside Edges'!$B77)&gt;=5,'[1]Outside Edges'!$P77="Yes"),"Yes","No")</f>
        <v>Yes</v>
      </c>
      <c r="L78" s="11" t="str">
        <f>IF(AND((RIGHT($L$3,2)-'[1]Miter Profiles'!$AC$13-'[1]Outside Edges'!$B77)&gt;=5,'[1]Outside Edges'!$P77="Yes"),"Yes","No")</f>
        <v>Yes</v>
      </c>
      <c r="M78" s="87" t="str">
        <f>IF(AND((RIGHT($M$3,2)-'[1]Miter Profiles'!$AC$14-'[1]Outside Edges'!$B77)&gt;=5,'[1]Outside Edges'!$P77="Yes"),"Yes","No")</f>
        <v>Yes</v>
      </c>
      <c r="N78" s="10" t="str">
        <f>IF(AND((RIGHT($N$3,2)-'[1]Miter Profiles'!$AC$15-'[1]Outside Edges'!$B77)&gt;=4,'[1]Outside Edges'!$P77="Yes"),"Yes","No")</f>
        <v>Yes</v>
      </c>
      <c r="O78" s="10" t="str">
        <f>IF(AND((RIGHT($O$3,2)-'[1]Miter Profiles'!$AC$16-'[1]Outside Edges'!$B77)&gt;=5,'[1]Outside Edges'!$P77="Yes"),"Yes","No")</f>
        <v>Yes</v>
      </c>
      <c r="P78" s="85" t="str">
        <f>IF(AND((RIGHT($P$3,2)-'[1]Miter Profiles'!$AC$17-'[1]Outside Edges'!$B77)&gt;=5,'[1]Outside Edges'!$P77="Yes"),"Yes","No")</f>
        <v>Yes</v>
      </c>
      <c r="Q78" s="86" t="str">
        <f>IF(AND((RIGHT($Q$3,2)-'[1]Miter Profiles'!$AC$18-'[1]Outside Edges'!$B77)&gt;=5,'[1]Outside Edges'!$P77="Yes"),"Yes","No")</f>
        <v>Yes</v>
      </c>
      <c r="R78" s="11" t="str">
        <f>IF(AND((RIGHT($R$3,2)-'[1]Miter Profiles'!$AC$19-'[1]Outside Edges'!$B77)&gt;=5,'[1]Outside Edges'!$P77="Yes"),"Yes","No")</f>
        <v>Yes</v>
      </c>
      <c r="S78" s="87" t="str">
        <f>IF(AND((RIGHT($S$3,2)-'[1]Miter Profiles'!$AC$20-'[1]Outside Edges'!$B77)&gt;=5,'[1]Outside Edges'!$P77="Yes"),"Yes","No")</f>
        <v>Yes</v>
      </c>
      <c r="T78" s="10" t="str">
        <f>IF(AND((RIGHT($T$3,2)-'[1]Miter Profiles'!$AC$21-'[1]Outside Edges'!$B77)&gt;=5,'[1]Outside Edges'!$P77="Yes"),"Yes","No")</f>
        <v>Yes</v>
      </c>
      <c r="U78" s="10" t="str">
        <f>IF(AND((RIGHT($U$3,2)-'[1]Miter Profiles'!$AC$22-'[1]Outside Edges'!$B77)&gt;=5,'[1]Outside Edges'!$P77="Yes"),"Yes","No")</f>
        <v>Yes</v>
      </c>
      <c r="V78" s="85" t="str">
        <f>IF(AND((RIGHT($V$3,2)-'[1]Miter Profiles'!$AC$23-'[1]Outside Edges'!$B77)&gt;=5,'[1]Outside Edges'!$P77="Yes"),"Yes","No")</f>
        <v>Yes</v>
      </c>
      <c r="W78" s="86" t="str">
        <f>IF(AND((RIGHT($W$3,2)-'[1]Miter Profiles'!$AC$24-'[1]Outside Edges'!$B77)&gt;=5,'[1]Outside Edges'!$P77="Yes"),"Yes","No")</f>
        <v>No</v>
      </c>
      <c r="X78" s="11" t="str">
        <f>IF(AND((RIGHT($X$3,2)-'[1]Miter Profiles'!$AC$25-'[1]Outside Edges'!$B77)&gt;=5,'[1]Outside Edges'!$P77="Yes"),"Yes","No")</f>
        <v>Yes</v>
      </c>
      <c r="Y78" s="87" t="str">
        <f>IF(AND((RIGHT($Y$3,2)-'[1]Miter Profiles'!$AC$26-'[1]Outside Edges'!$B77)&gt;=5,'[1]Outside Edges'!$P77="Yes"),"Yes","No")</f>
        <v>Yes</v>
      </c>
      <c r="Z78" s="10" t="str">
        <f>IF(AND((RIGHT($Z$3,2)-'[1]Miter Profiles'!$AC$27-'[1]Outside Edges'!$B77)&gt;=5,'[1]Outside Edges'!$P77="Yes"),"Yes","No")</f>
        <v>Yes</v>
      </c>
      <c r="AA78" s="10" t="str">
        <f>IF(AND((RIGHT($AA$3,2)-'[1]Miter Profiles'!$AC$28-'[1]Outside Edges'!$B77)&gt;=5,'[1]Outside Edges'!$P77="Yes"),"Yes","No")</f>
        <v>Yes</v>
      </c>
      <c r="AB78" s="85" t="str">
        <f>IF(AND((RIGHT($AB$3,2)-'[1]Miter Profiles'!$AC$29-'[1]Outside Edges'!$B77)&gt;=5,'[1]Outside Edges'!$P77="Yes"),"Yes","No")</f>
        <v>Yes</v>
      </c>
      <c r="AC78" s="86" t="str">
        <f>IF(AND((RIGHT($AC$3,2)-'[1]Miter Profiles'!$AC$30-'[1]Outside Edges'!$B77)&gt;=5,'[1]Outside Edges'!$P77="Yes"),"Yes","No")</f>
        <v>Yes</v>
      </c>
      <c r="AD78" s="11" t="str">
        <f>IF(AND((RIGHT($AD$3,2)-'[1]Miter Profiles'!$AC$31-'[1]Outside Edges'!$B77)&gt;=5,'[1]Outside Edges'!$P77="Yes"),"Yes","No")</f>
        <v>Yes</v>
      </c>
      <c r="AE78" s="87" t="str">
        <f>IF(AND((RIGHT($AE$3,2)-'[1]Miter Profiles'!$AC$32-'[1]Outside Edges'!$B77)&gt;=5,'[1]Outside Edges'!$P77="Yes"),"Yes","No")</f>
        <v>Yes</v>
      </c>
      <c r="AF78" s="10" t="str">
        <f>IF(AND((RIGHT($AF$3,2)-'[1]Miter Profiles'!$AC$33-'[1]Outside Edges'!$B77)&gt;=5,'[1]Outside Edges'!$P77="Yes"),"Yes","No")</f>
        <v>Yes</v>
      </c>
      <c r="AG78" s="10" t="str">
        <f>IF(AND((RIGHT($AG$3,2)-'[1]Miter Profiles'!$AC$34-'[1]Outside Edges'!$B77)&gt;=5,'[1]Outside Edges'!$P77="Yes"),"Yes","No")</f>
        <v>Yes</v>
      </c>
      <c r="AH78" s="85" t="str">
        <f>IF(AND((RIGHT($AH$3,2)-'[1]Miter Profiles'!$AC$35-'[1]Outside Edges'!$B77)&gt;=5,'[1]Outside Edges'!$P77="Yes"),"Yes","No")</f>
        <v>Yes</v>
      </c>
      <c r="AI78" s="86" t="str">
        <f>IF(AND((RIGHT($AI$3,2)-'[1]Miter Profiles'!$AC$36-'[1]Outside Edges'!$B77)&gt;=5,'[1]Outside Edges'!$P77="Yes"),"Yes","No")</f>
        <v>Yes</v>
      </c>
      <c r="AJ78" s="11" t="str">
        <f>IF(AND((RIGHT($AJ$3,2)-'[1]Miter Profiles'!$AC$37-'[1]Outside Edges'!$B77)&gt;=5,'[1]Outside Edges'!$P77="Yes"),"Yes","No")</f>
        <v>Yes</v>
      </c>
      <c r="AK78" s="87" t="str">
        <f>IF(AND((RIGHT($AK$3,2)-'[1]Miter Profiles'!$AC$38-'[1]Outside Edges'!$B77)&gt;=5,'[1]Outside Edges'!$P77="Yes"),"Yes","No")</f>
        <v>Yes</v>
      </c>
      <c r="AL78" s="10" t="str">
        <f>IF(AND((RIGHT($AL$3,2)-'[1]Miter Profiles'!$AC$39-'[1]Outside Edges'!$B77)&gt;=5,'[1]Outside Edges'!$P77="Yes"),"Yes","No")</f>
        <v>Yes</v>
      </c>
      <c r="AM78" s="10" t="str">
        <f>IF(AND((RIGHT($AM$3,2)-'[1]Miter Profiles'!$AC$40-'[1]Outside Edges'!$B77)&gt;=5,'[1]Outside Edges'!$P77="Yes"),"Yes","No")</f>
        <v>Yes</v>
      </c>
      <c r="AN78" s="85" t="str">
        <f>IF(AND((RIGHT($AN$3,2)-'[1]Miter Profiles'!$AC$41-'[1]Outside Edges'!$B77)&gt;=5,'[1]Outside Edges'!$P77="Yes"),"Yes","No")</f>
        <v>Yes</v>
      </c>
      <c r="AO78" s="86" t="str">
        <f>IF(AND((RIGHT($AO$3,2)-'[1]Miter Profiles'!$AC$42-'[1]Outside Edges'!$B77)&gt;=5,'[1]Outside Edges'!$P77="Yes"),"Yes","No")</f>
        <v>Yes</v>
      </c>
      <c r="AP78" s="11" t="str">
        <f>IF(AND((RIGHT($AP$3,2)-'[1]Miter Profiles'!$AC$43-'[1]Outside Edges'!$B77)&gt;=5,'[1]Outside Edges'!$P77="Yes"),"Yes","No")</f>
        <v>Yes</v>
      </c>
      <c r="AQ78" s="87" t="str">
        <f>IF(AND((RIGHT($AQ$3,2)-'[1]Miter Profiles'!$AC$44-'[1]Outside Edges'!$B77)&gt;=5,'[1]Outside Edges'!$P77="Yes"),"Yes","No")</f>
        <v>Yes</v>
      </c>
      <c r="AR78" s="10" t="str">
        <f>IF(AND((RIGHT($AR$3,2)-'[1]Miter Profiles'!$AC$45-'[1]Outside Edges'!$B77)&gt;=5,'[1]Outside Edges'!$P77="Yes"),"Yes","No")</f>
        <v>Yes</v>
      </c>
      <c r="AS78" s="10" t="str">
        <f>IF(AND((RIGHT($AS$3,2)-'[1]Miter Profiles'!$AC$46-'[1]Outside Edges'!$B77)&gt;=5,'[1]Outside Edges'!$P77="Yes"),"Yes","No")</f>
        <v>Yes</v>
      </c>
      <c r="AT78" s="85" t="str">
        <f>IF(AND((RIGHT($AT$3,2)-'[1]Miter Profiles'!$AC$47-'[1]Outside Edges'!$B77)&gt;=5,'[1]Outside Edges'!$P77="Yes"),"Yes","No")</f>
        <v>Yes</v>
      </c>
      <c r="AU78" s="86" t="str">
        <f>IF(AND((RIGHT($AU$3,2)-'[1]Miter Profiles'!$AC$48-'[1]Outside Edges'!$B77)&gt;=5,'[1]Outside Edges'!$P77="Yes"),"Yes","No")</f>
        <v>Yes</v>
      </c>
      <c r="AV78" s="11" t="str">
        <f>IF(AND((RIGHT($AV$3,2)-'[1]Miter Profiles'!$AC$49-'[1]Outside Edges'!$B77)&gt;=5,'[1]Outside Edges'!$P77="Yes"),"Yes","No")</f>
        <v>Yes</v>
      </c>
      <c r="AW78" s="87" t="str">
        <f>IF(AND((RIGHT($AW$3,2)-'[1]Miter Profiles'!$AC$50-'[1]Outside Edges'!$B77)&gt;=5,'[1]Outside Edges'!$P77="Yes"),"Yes","No")</f>
        <v>Yes</v>
      </c>
      <c r="AX78" s="10" t="str">
        <f>IF(AND((RIGHT($AX$3,2)-'[1]Miter Profiles'!$AC$51-'[1]Outside Edges'!$B77)&gt;=5,'[1]Outside Edges'!$P77="Yes"),"Yes","No")</f>
        <v>Yes</v>
      </c>
      <c r="AY78" s="10" t="str">
        <f>IF(AND((RIGHT($AY$3,2)-'[1]Miter Profiles'!$AC$52-'[1]Outside Edges'!$B77)&gt;=5,'[1]Outside Edges'!$P77="Yes"),"Yes","No")</f>
        <v>Yes</v>
      </c>
      <c r="AZ78" s="85" t="str">
        <f>IF(AND((RIGHT($AZ$3,2)-'[1]Miter Profiles'!$AC$53-'[1]Outside Edges'!$B77)&gt;=5,'[1]Outside Edges'!$P77="Yes"),"Yes","No")</f>
        <v>Yes</v>
      </c>
      <c r="BA78" s="86" t="str">
        <f>IF(AND((RIGHT($BA$3,2)-'[1]Miter Profiles'!$AC$54-'[1]Outside Edges'!$B77)&gt;=5,'[1]Outside Edges'!$P77="Yes"),"Yes","No")</f>
        <v>Yes</v>
      </c>
      <c r="BB78" s="11" t="str">
        <f>IF(AND((RIGHT($BB$3,2)-'[1]Miter Profiles'!$AC$55-'[1]Outside Edges'!$B77)&gt;=5,'[1]Outside Edges'!$P77="Yes"),"Yes","No")</f>
        <v>Yes</v>
      </c>
      <c r="BC78" s="87" t="str">
        <f>IF(AND((RIGHT($BC$3,2)-'[1]Miter Profiles'!$AC$56-'[1]Outside Edges'!$B77)&gt;=5,'[1]Outside Edges'!$P77="Yes"),"Yes","No")</f>
        <v>Yes</v>
      </c>
      <c r="BD78" s="10" t="str">
        <f>IF(AND((RIGHT($BD$3,2)-'[1]Miter Profiles'!$AC$57-'[1]Outside Edges'!$B77)&gt;=5,'[1]Outside Edges'!$P77="Yes"),"Yes","No")</f>
        <v>Yes</v>
      </c>
      <c r="BE78" s="10" t="str">
        <f>IF(AND((RIGHT($BE$3,2)-'[1]Miter Profiles'!$AC$58-'[1]Outside Edges'!$B77)&gt;=5,'[1]Outside Edges'!$P77="Yes"),"Yes","No")</f>
        <v>Yes</v>
      </c>
      <c r="BF78" s="85" t="str">
        <f>IF(AND((RIGHT($BF$3,2)-'[1]Miter Profiles'!$AC$59-'[1]Outside Edges'!$B77)&gt;=5,'[1]Outside Edges'!$P77="Yes"),"Yes","No")</f>
        <v>Yes</v>
      </c>
      <c r="BG78" s="86" t="str">
        <f>IF(AND((RIGHT($BG$3,2)-'[1]Miter Profiles'!$AC$60-'[1]Outside Edges'!$B77)&gt;=5,'[1]Outside Edges'!$P77="Yes"),"Yes","No")</f>
        <v>Yes</v>
      </c>
      <c r="BH78" s="11" t="str">
        <f>IF(AND((RIGHT($BH$3,2)-'[1]Miter Profiles'!$AC$61-'[1]Outside Edges'!$B77)&gt;=5,'[1]Outside Edges'!$P77="Yes"),"Yes","No")</f>
        <v>Yes</v>
      </c>
      <c r="BI78" s="87" t="str">
        <f>IF(AND((RIGHT($BI$3,2)-'[1]Miter Profiles'!$AC$62-'[1]Outside Edges'!$B77)&gt;=5,'[1]Outside Edges'!$P77="Yes"),"Yes","No")</f>
        <v>Yes</v>
      </c>
      <c r="BJ78" s="10" t="str">
        <f>IF(AND((RIGHT($BJ$3,2)-'[1]Miter Profiles'!$AC$63-'[1]Outside Edges'!$B77)&gt;=5,'[1]Outside Edges'!$P77="Yes"),"Yes","No")</f>
        <v>Yes</v>
      </c>
      <c r="BK78" s="10" t="str">
        <f>IF(AND((RIGHT($BK$3,2)-'[1]Miter Profiles'!$AC$64-'[1]Outside Edges'!$B77)&gt;=5,'[1]Outside Edges'!$P77="Yes"),"Yes","No")</f>
        <v>Yes</v>
      </c>
      <c r="BL78" s="85" t="str">
        <f>IF(AND((RIGHT($BL$3,2)-'[1]Miter Profiles'!$AC$65-'[1]Outside Edges'!$B77)&gt;=5,'[1]Outside Edges'!$P77="Yes"),"Yes","No")</f>
        <v>Yes</v>
      </c>
      <c r="BM78" s="86" t="str">
        <f>IF(AND((RIGHT($BM$3,2)-'[1]Miter Profiles'!$AC$66-'[1]Outside Edges'!$B77)&gt;=5,'[1]Outside Edges'!$P77="Yes"),"Yes","No")</f>
        <v>Yes</v>
      </c>
      <c r="BN78" s="11" t="str">
        <f>IF(AND((RIGHT($BN$3,2)-'[1]Miter Profiles'!$AC$67-'[1]Outside Edges'!$B77)&gt;=5,'[1]Outside Edges'!$P77="Yes"),"Yes","No")</f>
        <v>Yes</v>
      </c>
      <c r="BO78" s="87" t="str">
        <f>IF(AND((RIGHT($BO$3,2)-'[1]Miter Profiles'!$AC$68-'[1]Outside Edges'!$B77)&gt;=5,'[1]Outside Edges'!$P77="Yes"),"Yes","No")</f>
        <v>Yes</v>
      </c>
      <c r="BP78" s="10" t="str">
        <f>IF(AND((RIGHT($BP$3,2)-'[1]Miter Profiles'!$AC$69-'[1]Outside Edges'!$B77)&gt;=5,'[1]Outside Edges'!$P77="Yes"),"Yes","No")</f>
        <v>Yes</v>
      </c>
      <c r="BQ78" s="10" t="str">
        <f>IF(AND((RIGHT($BQ$3,2)-'[1]Miter Profiles'!$AC$70-'[1]Outside Edges'!$B77)&gt;=5,'[1]Outside Edges'!$P77="Yes"),"Yes","No")</f>
        <v>Yes</v>
      </c>
      <c r="BR78" s="85" t="str">
        <f>IF(AND((RIGHT($BR$3,2)-'[1]Miter Profiles'!$AC$71-'[1]Outside Edges'!$B77)&gt;=5,'[1]Outside Edges'!$P77="Yes"),"Yes","No")</f>
        <v>Yes</v>
      </c>
      <c r="BS78" s="86" t="str">
        <f>IF(AND((RIGHT($BS$3,2)-'[1]Miter Profiles'!$AC$72-'[1]Outside Edges'!$B77)&gt;=5,'[1]Outside Edges'!$P77="Yes"),"Yes","No")</f>
        <v>Yes</v>
      </c>
      <c r="BT78" s="11" t="str">
        <f>IF(AND((RIGHT($BT$3,2)-'[1]Miter Profiles'!$AC$73-'[1]Outside Edges'!$B77)&gt;=5,'[1]Outside Edges'!$P77="Yes"),"Yes","No")</f>
        <v>Yes</v>
      </c>
      <c r="BU78" s="87" t="str">
        <f>IF(AND((RIGHT($BU$3,2)-'[1]Miter Profiles'!$AC$74-'[1]Outside Edges'!$B77)&gt;=5,'[1]Outside Edges'!$P77="Yes"),"Yes","No")</f>
        <v>Yes</v>
      </c>
      <c r="BV78" s="10" t="str">
        <f>IF(AND((RIGHT($BV$3,2)-'[1]Miter Profiles'!$AC$75-'[1]Outside Edges'!$B77)&gt;=5,'[1]Outside Edges'!$P77="Yes"),"Yes","No")</f>
        <v>Yes</v>
      </c>
      <c r="BW78" s="10" t="str">
        <f>IF(AND((RIGHT($BW$3,2)-'[1]Miter Profiles'!$AC$76-'[1]Outside Edges'!$B77)&gt;=5,'[1]Outside Edges'!$P77="Yes"),"Yes","No")</f>
        <v>Yes</v>
      </c>
      <c r="BX78" s="85" t="str">
        <f>IF(AND((RIGHT($BX$3,2)-'[1]Miter Profiles'!$AC$77-'[1]Outside Edges'!$B77)&gt;=5,'[1]Outside Edges'!$P77="Yes"),"Yes","No")</f>
        <v>Yes</v>
      </c>
      <c r="BY78" s="86" t="str">
        <f>IF(AND((RIGHT($BY$3,2)-'[1]Miter Profiles'!$AC$78-'[1]Outside Edges'!$B77)&gt;=5,'[1]Outside Edges'!$P77="Yes"),"Yes","No")</f>
        <v>Yes</v>
      </c>
      <c r="BZ78" s="11" t="str">
        <f>IF(AND((RIGHT($BZ$3,2)-'[1]Miter Profiles'!$AC$79-'[1]Outside Edges'!$B77)&gt;=5,'[1]Outside Edges'!$P77="Yes"),"Yes","No")</f>
        <v>Yes</v>
      </c>
      <c r="CA78" s="87" t="str">
        <f>IF(AND((RIGHT($CA$3,2)-'[1]Miter Profiles'!$AC$80-'[1]Outside Edges'!$B77)&gt;=5,'[1]Outside Edges'!$P77="Yes"),"Yes","No")</f>
        <v>Yes</v>
      </c>
      <c r="CB78" s="10" t="str">
        <f>IF(AND((RIGHT($CB$3,2)-'[1]Miter Profiles'!$AC$81-'[1]Outside Edges'!$B77)&gt;=5,'[1]Outside Edges'!$P77="Yes"),"Yes","No")</f>
        <v>Yes</v>
      </c>
      <c r="CC78" s="10" t="str">
        <f>IF(AND((RIGHT($CC$3,2)-'[1]Miter Profiles'!$AC$82-'[1]Outside Edges'!$B77)&gt;=5,'[1]Outside Edges'!$P77="Yes"),"Yes","No")</f>
        <v>Yes</v>
      </c>
      <c r="CD78" s="85" t="str">
        <f>IF(AND((RIGHT($CD$3,2)-'[1]Miter Profiles'!$AC$83-'[1]Outside Edges'!$B77)&gt;=5,'[1]Outside Edges'!$P77="Yes"),"Yes","No")</f>
        <v>Yes</v>
      </c>
      <c r="CE78" s="86" t="str">
        <f>IF(AND((RIGHT($CE$3,2)-'[1]Miter Profiles'!$AC$84-'[1]Outside Edges'!$B77)&gt;=5,'[1]Outside Edges'!$P77="Yes"),"Yes","No")</f>
        <v>Yes</v>
      </c>
      <c r="CF78" s="11" t="str">
        <f>IF(AND((RIGHT($CF$3,2)-'[1]Miter Profiles'!$AC$85-'[1]Outside Edges'!$B77)&gt;=5,'[1]Outside Edges'!$P77="Yes"),"Yes","No")</f>
        <v>Yes</v>
      </c>
      <c r="CG78" s="87" t="str">
        <f>IF(AND((RIGHT($CG$3,2)-'[1]Miter Profiles'!$AC$86-'[1]Outside Edges'!$B77)&gt;=5,'[1]Outside Edges'!$P77="Yes"),"Yes","No")</f>
        <v>Yes</v>
      </c>
      <c r="CH78" s="10" t="str">
        <f>IF(AND((RIGHT($CH$3,2)-'[1]Miter Profiles'!$AC$87-'[1]Outside Edges'!$B77)&gt;=5,'[1]Outside Edges'!$P77="Yes"),"Yes","No")</f>
        <v>Yes</v>
      </c>
      <c r="CI78" s="10" t="str">
        <f>IF(AND((RIGHT($CI$3,2)-'[1]Miter Profiles'!$AC$88-'[1]Outside Edges'!$B77)&gt;=5,'[1]Outside Edges'!$P77="Yes"),"Yes","No")</f>
        <v>Yes</v>
      </c>
      <c r="CJ78" s="85" t="str">
        <f>IF(AND((RIGHT($CJ$3,2)-'[1]Miter Profiles'!$AC$89-'[1]Outside Edges'!$B77)&gt;=5,'[1]Outside Edges'!$P77="Yes"),"Yes","No")</f>
        <v>Yes</v>
      </c>
      <c r="CK78" s="86" t="str">
        <f>IF(AND((RIGHT($CK$3,2)-'[1]Miter Profiles'!$AC$90-'[1]Outside Edges'!$B77)&gt;=5,'[1]Outside Edges'!$P77="Yes"),"Yes","No")</f>
        <v>Yes</v>
      </c>
      <c r="CL78" s="11" t="str">
        <f>IF(AND((RIGHT($CL$3,2)-'[1]Miter Profiles'!$AC$91-'[1]Outside Edges'!$B77)&gt;=5,'[1]Outside Edges'!$P77="Yes"),"Yes","No")</f>
        <v>Yes</v>
      </c>
      <c r="CM78" s="87" t="str">
        <f>IF(AND((RIGHT($CM$3,2)-'[1]Miter Profiles'!$AC$92-'[1]Outside Edges'!$B77)&gt;=5,'[1]Outside Edges'!$P77="Yes"),"Yes","No")</f>
        <v>Yes</v>
      </c>
      <c r="CN78" s="10" t="str">
        <f>IF(AND((RIGHT(CN$3,2)-'[1]Miter Profiles'!$AC$93-'[1]Outside Edges'!$B77)&gt;=5,'[1]Outside Edges'!$P77="Yes"),"Yes","No")</f>
        <v>Yes</v>
      </c>
      <c r="CO78" s="10" t="str">
        <f>IF(AND((RIGHT(CO$3,2)-'[1]Miter Profiles'!$AC$94-'[1]Outside Edges'!$B77)&gt;=5,'[1]Outside Edges'!$P77="Yes"),"Yes","No")</f>
        <v>Yes</v>
      </c>
      <c r="CP78" s="85" t="str">
        <f>IF(AND((RIGHT(CP$3,2)-'[1]Miter Profiles'!$AC$95-'[1]Outside Edges'!$B77)&gt;=5,'[1]Outside Edges'!$P77="Yes"),"Yes","No")</f>
        <v>Yes</v>
      </c>
      <c r="CQ78" s="86" t="str">
        <f>IF(AND((RIGHT(CQ$3,2)-'[1]Miter Profiles'!$AC$96-'[1]Outside Edges'!$B77)&gt;=5,'[1]Outside Edges'!$P77="Yes"),"Yes","No")</f>
        <v>Yes</v>
      </c>
      <c r="CR78" s="11" t="str">
        <f>IF(AND((RIGHT(CR$3,2)-'[1]Miter Profiles'!$AC$97-'[1]Outside Edges'!$B77)&gt;=5,'[1]Outside Edges'!$P77="Yes"),"Yes","No")</f>
        <v>Yes</v>
      </c>
      <c r="CS78" s="87" t="str">
        <f>IF(AND((RIGHT(CS$3,2)-'[1]Miter Profiles'!$AC$98-'[1]Outside Edges'!$B77)&gt;=5,'[1]Outside Edges'!$P77="Yes"),"Yes","No")</f>
        <v>Yes</v>
      </c>
      <c r="CT78" s="10" t="str">
        <f>IF(AND((RIGHT($CT$3,2)-'[1]Miter Profiles'!$AC$99-'[1]Outside Edges'!$B77)&gt;=5,'[1]Outside Edges'!$P77="Yes"),"Yes","No")</f>
        <v>Yes</v>
      </c>
      <c r="CU78" s="10" t="str">
        <f>IF(AND((RIGHT($CU$3,2)-'[1]Miter Profiles'!$AC$100-'[1]Outside Edges'!$B77)&gt;=5,'[1]Outside Edges'!$P77="Yes"),"Yes","No")</f>
        <v>Yes</v>
      </c>
      <c r="CV78" s="85" t="str">
        <f>IF(AND((RIGHT($CV$3,2)-'[1]Miter Profiles'!$AC$101-'[1]Outside Edges'!$B77)&gt;=5,'[1]Outside Edges'!$P77="Yes"),"Yes","No")</f>
        <v>Yes</v>
      </c>
      <c r="CW78" s="86" t="str">
        <f>IF(AND((RIGHT($CW$3,2)-'[1]Miter Profiles'!$AC$102-'[1]Outside Edges'!$B77)&gt;=5,'[1]Outside Edges'!$P77="Yes"),"Yes","No")</f>
        <v>Yes</v>
      </c>
      <c r="CX78" s="11" t="str">
        <f>IF(AND((RIGHT($CX$3,2)-'[1]Miter Profiles'!$AC$103-'[1]Outside Edges'!$B77)&gt;=5,'[1]Outside Edges'!$P77="Yes"),"Yes","No")</f>
        <v>Yes</v>
      </c>
      <c r="CY78" s="87" t="str">
        <f>IF(AND((RIGHT($CY$3,2)-'[1]Miter Profiles'!$AC$104-'[1]Outside Edges'!$B77)&gt;=5,'[1]Outside Edges'!$P77="Yes"),"Yes","No")</f>
        <v>Yes</v>
      </c>
      <c r="CZ78" s="10" t="str">
        <f>IF(AND((RIGHT($CZ$3,2)-'[1]Miter Profiles'!$AC$105-'[1]Outside Edges'!$B77)&gt;=5,'[1]Outside Edges'!$P77="Yes"),"Yes","No")</f>
        <v>Yes</v>
      </c>
      <c r="DA78" s="10" t="str">
        <f>IF(AND((RIGHT($DA$3,2)-'[1]Miter Profiles'!$AC$106-'[1]Outside Edges'!$B77)&gt;=5,'[1]Outside Edges'!$P77="Yes"),"Yes","No")</f>
        <v>Yes</v>
      </c>
      <c r="DB78" s="85" t="str">
        <f>IF(AND((RIGHT($DB$3,2)-'[1]Miter Profiles'!$AC$107-'[1]Outside Edges'!$B77)&gt;=5,'[1]Outside Edges'!$P77="Yes"),"Yes","No")</f>
        <v>Yes</v>
      </c>
      <c r="DC78" s="86" t="str">
        <f>IF(AND((RIGHT($DC$3,2)-'[1]Miter Profiles'!$AC$108-'[1]Outside Edges'!$B77)&gt;=5,'[1]Outside Edges'!$P77="Yes"),"Yes","No")</f>
        <v>Yes</v>
      </c>
      <c r="DD78" s="11" t="str">
        <f>IF(AND((RIGHT($DD$3,2)-'[1]Miter Profiles'!$AC$109-'[1]Outside Edges'!$B77)&gt;=5,'[1]Outside Edges'!$P77="Yes"),"Yes","No")</f>
        <v>Yes</v>
      </c>
      <c r="DE78" s="87" t="str">
        <f>IF(AND((RIGHT($DE$3,2)-'[1]Miter Profiles'!$AC$110-'[1]Outside Edges'!$B77)&gt;=5,'[1]Outside Edges'!$P77="Yes"),"Yes","No")</f>
        <v>Yes</v>
      </c>
      <c r="DF78" s="10" t="str">
        <f>IF(AND((RIGHT($DF$3,2)-'[1]Miter Profiles'!$AC$111-'[1]Outside Edges'!$B77)&gt;=5,'[1]Outside Edges'!$P77="Yes"),"Yes","No")</f>
        <v>Yes</v>
      </c>
      <c r="DG78" s="10" t="str">
        <f>IF(AND((RIGHT($DG$3,2)-'[1]Miter Profiles'!$AC$112-'[1]Outside Edges'!$B77)&gt;=5,'[1]Outside Edges'!$P77="Yes"),"Yes","No")</f>
        <v>Yes</v>
      </c>
      <c r="DH78" s="85" t="str">
        <f>IF(AND((RIGHT($DH$3,2)-'[1]Miter Profiles'!$AC$113-'[1]Outside Edges'!$B77)&gt;=5,'[1]Outside Edges'!$P77="Yes"),"Yes","No")</f>
        <v>Yes</v>
      </c>
      <c r="DI78" s="86" t="str">
        <f>IF(AND((RIGHT($DI$3,2)-'[1]Miter Profiles'!$AC$114-'[1]Outside Edges'!$B77)&gt;=5,'[1]Outside Edges'!$P77="Yes"),"Yes","No")</f>
        <v>Yes</v>
      </c>
      <c r="DJ78" s="11" t="str">
        <f>IF(AND((RIGHT($DJ$3,2)-'[1]Miter Profiles'!$AC$115-'[1]Outside Edges'!$B77)&gt;=5,'[1]Outside Edges'!$P77="Yes"),"Yes","No")</f>
        <v>Yes</v>
      </c>
      <c r="DK78" s="87" t="str">
        <f>IF(AND((RIGHT($DK$3,2)-'[1]Miter Profiles'!$AC$116-'[1]Outside Edges'!$B77)&gt;=5,'[1]Outside Edges'!$P77="Yes"),"Yes","No")</f>
        <v>Yes</v>
      </c>
      <c r="DL78" s="10" t="str">
        <f>IF(AND((RIGHT($DL$3,2)-'[1]Miter Profiles'!$AC$117-'[1]Outside Edges'!$B77)&gt;=5,'[1]Outside Edges'!$P77="Yes"),"Yes","No")</f>
        <v>Yes</v>
      </c>
      <c r="DM78" s="10" t="str">
        <f>IF(AND((RIGHT($DM$3,2)-'[1]Miter Profiles'!$AC$118-'[1]Outside Edges'!$B77)&gt;=5,'[1]Outside Edges'!$P77="Yes"),"Yes","No")</f>
        <v>Yes</v>
      </c>
      <c r="DN78" s="85" t="str">
        <f>IF(AND((RIGHT($DN$3,2)-'[1]Miter Profiles'!$AC$119-'[1]Outside Edges'!$B77)&gt;=5,'[1]Outside Edges'!$P77="Yes"),"Yes","No")</f>
        <v>Yes</v>
      </c>
      <c r="DO78" s="86" t="str">
        <f>IF(AND((RIGHT($DO$3,2)-'[1]Miter Profiles'!$AC$120-'[1]Outside Edges'!$B77)&gt;=5,'[1]Outside Edges'!$P77="Yes"),"Yes","No")</f>
        <v>Yes</v>
      </c>
      <c r="DP78" s="11" t="str">
        <f>IF(AND((RIGHT($DP$3,2)-'[1]Miter Profiles'!$AC$121-'[1]Outside Edges'!$B77)&gt;=5,'[1]Outside Edges'!$P77="Yes"),"Yes","No")</f>
        <v>Yes</v>
      </c>
      <c r="DQ78" s="87" t="str">
        <f>IF(AND((RIGHT($DQ$3,2)-'[1]Miter Profiles'!$AC$122-'[1]Outside Edges'!$B77)&gt;=5,'[1]Outside Edges'!$P77="Yes"),"Yes","No")</f>
        <v>Yes</v>
      </c>
      <c r="DR78" s="10" t="str">
        <f>IF(AND((RIGHT($DR$3,2)-'[1]Miter Profiles'!$AC$123-'[1]Outside Edges'!$B77)&gt;=5,'[1]Outside Edges'!$P77="Yes"),"Yes","No")</f>
        <v>Yes</v>
      </c>
      <c r="DS78" s="10" t="str">
        <f>IF(AND((RIGHT($DS$3,2)-'[1]Miter Profiles'!$AC$124-'[1]Outside Edges'!$B77)&gt;=5,'[1]Outside Edges'!$P77="Yes"),"Yes","No")</f>
        <v>Yes</v>
      </c>
      <c r="DT78" s="85" t="str">
        <f>IF(AND((RIGHT($DT$3,2)-'[1]Miter Profiles'!$AC$125-'[1]Outside Edges'!$B77)&gt;=5,'[1]Outside Edges'!$P77="Yes"),"Yes","No")</f>
        <v>Yes</v>
      </c>
      <c r="DU78" s="86" t="str">
        <f>IF(AND((RIGHT($DU$3,2)-'[1]Miter Profiles'!$AC$126-'[1]Outside Edges'!$B77)&gt;=5,'[1]Outside Edges'!$P77="Yes"),"Yes","No")</f>
        <v>Yes</v>
      </c>
      <c r="DV78" s="11" t="str">
        <f>IF(AND((RIGHT($DV$3,2)-'[1]Miter Profiles'!$AC$127-'[1]Outside Edges'!$B77)&gt;=5,'[1]Outside Edges'!$P77="Yes"),"Yes","No")</f>
        <v>Yes</v>
      </c>
      <c r="DW78" s="87" t="str">
        <f>IF(AND((RIGHT($DW$3,2)-'[1]Miter Profiles'!$AC$128-'[1]Outside Edges'!$B77)&gt;=5,'[1]Outside Edges'!$P77="Yes"),"Yes","No")</f>
        <v>Yes</v>
      </c>
      <c r="DX78" s="10" t="str">
        <f>IF(AND((RIGHT($DX$3,2)-'[1]Miter Profiles'!$AC$129-'[1]Outside Edges'!$B77)&gt;=5,'[1]Outside Edges'!$P77="Yes"),"Yes","No")</f>
        <v>Yes</v>
      </c>
      <c r="DY78" s="10" t="str">
        <f>IF(AND((RIGHT($DY$3,2)-'[1]Miter Profiles'!$AC$130-'[1]Outside Edges'!$B77)&gt;=5,'[1]Outside Edges'!$P77="Yes"),"Yes","No")</f>
        <v>Yes</v>
      </c>
      <c r="DZ78" s="85" t="str">
        <f>IF(AND((RIGHT($DZ$3,2)-'[1]Miter Profiles'!$AC$131-'[1]Outside Edges'!$B77)&gt;=5,'[1]Outside Edges'!$P77="Yes"),"Yes","No")</f>
        <v>Yes</v>
      </c>
      <c r="EA78" s="90" t="str">
        <f>IF(AND((RIGHT($EA$3,2)-'[1]Miter Profiles'!$AC$132-'[1]Outside Edges'!$B77)&gt;=5,'[1]Outside Edges'!$P77="Yes"),"Yes","No")</f>
        <v>Yes</v>
      </c>
      <c r="EB78" s="104" t="str">
        <f>IF(AND((RIGHT($EB$3,2)-'[1]Miter Profiles'!$AC$133-'[1]Outside Edges'!$B77)&gt;=5,'[1]Outside Edges'!$P77="Yes"),"Yes","No")</f>
        <v>Yes</v>
      </c>
      <c r="EC78" s="109" t="str">
        <f>IF(AND((RIGHT($EC$3,2)-'[1]Miter Profiles'!$AC$134-'[1]Outside Edges'!$B77)&gt;=5,'[1]Outside Edges'!$P77="Yes"),"Yes","No")</f>
        <v>Yes</v>
      </c>
      <c r="ED78" s="115" t="str">
        <f>IF(AND((RIGHT($ED$3,2)-'[1]Miter Profiles'!$AC$135-'[1]Outside Edges'!$B77)&gt;=5,'[1]Outside Edges'!$P77="Yes"),"Yes","No")</f>
        <v>Yes</v>
      </c>
      <c r="EE78" s="112" t="str">
        <f>IF(AND((RIGHT($EE$3,2)-'[1]Miter Profiles'!$AC$136-'[1]Outside Edges'!$B77)&gt;=5,'[1]Outside Edges'!$P77="Yes"),"Yes","No")</f>
        <v>Yes</v>
      </c>
      <c r="EF78" s="85" t="str">
        <f>IF(AND((RIGHT($EF$3,2)-'[1]Miter Profiles'!$AC$137-'[1]Outside Edges'!$B77)&gt;=5,'[1]Outside Edges'!$P77="Yes"),"Yes","No")</f>
        <v>Yes</v>
      </c>
      <c r="EG78" s="10" t="str">
        <f>IF(AND((RIGHT($EG$3,2)-'[1]Miter Profiles'!$AC$138-'[1]Outside Edges'!$B77)&gt;=5,'[1]Outside Edges'!$P77="Yes"),"Yes","No")</f>
        <v>Yes</v>
      </c>
      <c r="EH78" s="90" t="str">
        <f>IF(AND((RIGHT($EH$3,2)-'[1]Miter Profiles'!$AC$139-'[1]Outside Edges'!$B77)&gt;=5,'[1]Outside Edges'!$P77="Yes"),"Yes","No")</f>
        <v>Yes</v>
      </c>
      <c r="EI78" s="120" t="str">
        <f>IF(AND((RIGHT($EI$3,2)-'[1]Miter Profiles'!$AC$140-'[1]Outside Edges'!$B77)&gt;=5,'[1]Outside Edges'!$P77="Yes"),"Yes","No")</f>
        <v>Yes</v>
      </c>
      <c r="EJ78" s="123" t="str">
        <f>IF(AND((RIGHT($EJ$3,2)-'[1]Miter Profiles'!$AC$141-'[1]Outside Edges'!$B77)&gt;=5,'[1]Outside Edges'!$P77="Yes"),"Yes","No")</f>
        <v>Yes</v>
      </c>
      <c r="EK78" s="123" t="str">
        <f>IF(AND((RIGHT($EK$3,2)-'[1]Miter Profiles'!$AC$142-'[1]Outside Edges'!$B77)&gt;=5,'[1]Outside Edges'!$P77="Yes"),"Yes","No")</f>
        <v>Yes</v>
      </c>
      <c r="EL78" s="115" t="str">
        <f>IF(AND((RIGHT($EL$3,2)-'[1]Miter Profiles'!$AC$143-'[1]Outside Edges'!$B77)&gt;=5,'[1]Outside Edges'!$P77="Yes"),"Yes","No")</f>
        <v>Yes</v>
      </c>
      <c r="EM78" s="128" t="str">
        <f>IF(AND((RIGHT($EM$3,2)-'[1]Miter Profiles'!$AC$144-'[1]Outside Edges'!$B77)&gt;=5,'[1]Outside Edges'!$P77="Yes"),"Yes","No")</f>
        <v>Yes</v>
      </c>
      <c r="EN78" s="10" t="str">
        <f>IF(AND((RIGHT($EN$3,2)-'[1]Miter Profiles'!$AC$145-'[1]Outside Edges'!$B77)&gt;=5,'[1]Outside Edges'!$P77="Yes"),"Yes","No")</f>
        <v>Yes</v>
      </c>
      <c r="EO78" s="90" t="str">
        <f>IF(AND((RIGHT($EO$3,2)-'[1]Miter Profiles'!$AC$146-'[1]Outside Edges'!$B77)&gt;=5,'[1]Outside Edges'!$P77="Yes"),"Yes","No")</f>
        <v>Yes</v>
      </c>
      <c r="EP78" s="123" t="str">
        <f>IF(AND((RIGHT($EP$3,2)-'[1]Miter Profiles'!$AC$147-'[1]Outside Edges'!$B77)&gt;=5,'[1]Outside Edges'!$P77="Yes"),"Yes","No")</f>
        <v>Yes</v>
      </c>
      <c r="EQ78" s="123" t="str">
        <f>IF(AND((RIGHT($EQ$3,2)-'[1]Miter Profiles'!$AC$148-'[1]Outside Edges'!$B77)&gt;=5,'[1]Outside Edges'!$P77="Yes"),"Yes","No")</f>
        <v>Yes</v>
      </c>
      <c r="ER78" s="115" t="str">
        <f>IF(AND((RIGHT($ER$3,2)-'[1]Miter Profiles'!$AC$149-'[1]Outside Edges'!$B77)&gt;=5,'[1]Outside Edges'!$P77="Yes"),"Yes","No")</f>
        <v>Yes</v>
      </c>
      <c r="ES78" s="128" t="str">
        <f>IF(AND((RIGHT($ES$3,2)-'[1]Miter Profiles'!$AC$150-'[1]Outside Edges'!$B77)&gt;=5,'[1]Outside Edges'!$P77="Yes"),"Yes","No")</f>
        <v>Yes</v>
      </c>
      <c r="ET78" s="10" t="str">
        <f>IF(AND((RIGHT($ET$3,2)-'[1]Miter Profiles'!$AC$151-'[1]Outside Edges'!$B77)&gt;=5,'[1]Outside Edges'!$P77="Yes"),"Yes","No")</f>
        <v>Yes</v>
      </c>
      <c r="EU78" s="90" t="str">
        <f>IF(AND((RIGHT($EU$3,2)-'[1]Miter Profiles'!$AC$152-'[1]Outside Edges'!$B77)&gt;=5,'[1]Outside Edges'!$P77="Yes"),"Yes","No")</f>
        <v>Yes</v>
      </c>
      <c r="EV78" s="123" t="str">
        <f>IF(AND((RIGHT($EV$3,2)-'[1]Miter Profiles'!$AC$153-'[1]Outside Edges'!$B77)&gt;=5,'[1]Outside Edges'!$P77="Yes"),"Yes","No")</f>
        <v>Yes</v>
      </c>
      <c r="EW78" s="123" t="str">
        <f>IF(AND((RIGHT($EW$3,2)-'[1]Miter Profiles'!$AC$154-'[1]Outside Edges'!$B77)&gt;=5,'[1]Outside Edges'!$P77="Yes"),"Yes","No")</f>
        <v>Yes</v>
      </c>
      <c r="EX78" s="115" t="str">
        <f>IF(AND((RIGHT($EX$3,2)-'[1]Miter Profiles'!$AC$155-'[1]Outside Edges'!$B77)&gt;=5,'[1]Outside Edges'!$P77="Yes"),"Yes","No")</f>
        <v>Yes</v>
      </c>
      <c r="EY78" s="128" t="str">
        <f>IF(AND((RIGHT($EY$3,2)-'[1]Miter Profiles'!$AC$156-'[1]Outside Edges'!$B77)&gt;=5,'[1]Outside Edges'!$P77="Yes"),"Yes","No")</f>
        <v>Yes</v>
      </c>
      <c r="EZ78" s="10" t="str">
        <f>IF(AND((RIGHT($EZ$3,2)-'[1]Miter Profiles'!$AC$157-'[1]Outside Edges'!$B77)&gt;=5,'[1]Outside Edges'!$P77="Yes"),"Yes","No")</f>
        <v>Yes</v>
      </c>
      <c r="FA78" s="90" t="str">
        <f>IF(AND((RIGHT($FA$3,2)-'[1]Miter Profiles'!$AC$158-'[1]Outside Edges'!$B77)&gt;=5,'[1]Outside Edges'!$P77="Yes"),"Yes","No")</f>
        <v>Yes</v>
      </c>
      <c r="FB78" s="123" t="str">
        <f>IF(AND((RIGHT($FB$3,2)-'[1]Miter Profiles'!$AC$159-'[1]Outside Edges'!$B77)&gt;=5,'[1]Outside Edges'!$P77="Yes"),"Yes","No")</f>
        <v>Yes</v>
      </c>
      <c r="FC78" s="123" t="str">
        <f>IF(AND((RIGHT($FC$3,2)-'[1]Miter Profiles'!$AC$160-'[1]Outside Edges'!$B77)&gt;=5,'[1]Outside Edges'!$P77="Yes"),"Yes","No")</f>
        <v>Yes</v>
      </c>
      <c r="FD78" s="115" t="str">
        <f>IF(AND((RIGHT($FD$3,2)-'[1]Miter Profiles'!$AC$161-'[1]Outside Edges'!$B77)&gt;=5,'[1]Outside Edges'!$P77="Yes"),"Yes","No")</f>
        <v>Yes</v>
      </c>
      <c r="FE78" s="128" t="str">
        <f>IF(AND((RIGHT($FE$3,2)-'[1]Miter Profiles'!$AC$162-'[1]Outside Edges'!$B77)&gt;=5,'[1]Outside Edges'!$P77="Yes"),"Yes","No")</f>
        <v>Yes</v>
      </c>
      <c r="FF78" s="10" t="str">
        <f>IF(AND((RIGHT($FF$3,2)-'[1]Miter Profiles'!$AC$163-'[1]Outside Edges'!$B77)&gt;=5,'[1]Outside Edges'!$P77="Yes"),"Yes","No")</f>
        <v>Yes</v>
      </c>
      <c r="FG78" s="90" t="str">
        <f>IF(AND((RIGHT($FG$3,2)-'[1]Miter Profiles'!$AC$164-'[1]Outside Edges'!$B77)&gt;=5,'[1]Outside Edges'!$P77="Yes"),"Yes","No")</f>
        <v>Yes</v>
      </c>
      <c r="FH78" s="123" t="str">
        <f>IF(AND((RIGHT($FH$3,2)-'[1]Miter Profiles'!$AC$165-'[1]Outside Edges'!$B77)&gt;=5,'[1]Outside Edges'!$P77="Yes"),"Yes","No")</f>
        <v>Yes</v>
      </c>
      <c r="FI78" s="123" t="str">
        <f>IF(AND((RIGHT($FI$3,2)-'[1]Miter Profiles'!$AC$166-'[1]Outside Edges'!$B77)&gt;=5,'[1]Outside Edges'!$P77="Yes"),"Yes","No")</f>
        <v>Yes</v>
      </c>
      <c r="FJ78" s="115" t="str">
        <f>IF(AND((RIGHT($FJ$3,2)-'[1]Miter Profiles'!$AC$167-'[1]Outside Edges'!$B77)&gt;=5,'[1]Outside Edges'!$P77="Yes"),"Yes","No")</f>
        <v>Yes</v>
      </c>
      <c r="FK78" s="128" t="str">
        <f>IF(AND((RIGHT($FK$3,2)-'[1]Miter Profiles'!$AC$168-'[1]Outside Edges'!$B77)&gt;=5,'[1]Outside Edges'!$P77="Yes"),"Yes","No")</f>
        <v>Yes</v>
      </c>
      <c r="FL78" s="10" t="str">
        <f>IF(AND((RIGHT($FL$3,2)-'[1]Miter Profiles'!$AC$169-'[1]Outside Edges'!$B77)&gt;=5,'[1]Outside Edges'!$P77="Yes"),"Yes","No")</f>
        <v>Yes</v>
      </c>
      <c r="FM78" s="90" t="str">
        <f>IF(AND((RIGHT($FM$3,2)-'[1]Miter Profiles'!$AC$170-'[1]Outside Edges'!$B77)&gt;=5,'[1]Outside Edges'!$P77="Yes"),"Yes","No")</f>
        <v>Yes</v>
      </c>
      <c r="FN78" s="123" t="str">
        <f>IF(AND((RIGHT($FN$3,2)-'[1]Miter Profiles'!$AC$171-'[1]Outside Edges'!$B77)&gt;=5,'[1]Outside Edges'!$P77="Yes"),"Yes","No")</f>
        <v>Yes</v>
      </c>
      <c r="FO78" s="123" t="str">
        <f>IF(AND((RIGHT($FO$3,2)-'[1]Miter Profiles'!$AC$172-'[1]Outside Edges'!$B77)&gt;=5,'[1]Outside Edges'!$P77="Yes"),"Yes","No")</f>
        <v>Yes</v>
      </c>
      <c r="FP78" s="115" t="str">
        <f>IF(AND((RIGHT($FP$3,2)-'[1]Miter Profiles'!$AC$173-'[1]Outside Edges'!$B77)&gt;=5,'[1]Outside Edges'!$P77="Yes"),"Yes","No")</f>
        <v>Yes</v>
      </c>
      <c r="FQ78" s="128" t="str">
        <f>IF(AND((RIGHT($FQ$3,2)-'[1]Miter Profiles'!$AC$174-'[1]Outside Edges'!$B77)&gt;=5,'[1]Outside Edges'!$P77="Yes"),"Yes","No")</f>
        <v>Yes</v>
      </c>
      <c r="FR78" s="10" t="str">
        <f>IF(AND((RIGHT($FR$3,2)-'[1]Miter Profiles'!$AC$175-'[1]Outside Edges'!$B77)&gt;=5,'[1]Outside Edges'!$P77="Yes"),"Yes","No")</f>
        <v>Yes</v>
      </c>
      <c r="FS78" s="90" t="str">
        <f>IF(AND((RIGHT($FS$3,2)-'[1]Miter Profiles'!$AC$176-'[1]Outside Edges'!$B77)&gt;=5,'[1]Outside Edges'!$P77="Yes"),"Yes","No")</f>
        <v>Yes</v>
      </c>
      <c r="FT78" s="123" t="str">
        <f>IF(AND((RIGHT($FT$3,2)-'[1]Miter Profiles'!$AC$177-'[1]Outside Edges'!$B77)&gt;=5,'[1]Outside Edges'!$P77="Yes"),"Yes","No")</f>
        <v>Yes</v>
      </c>
      <c r="FU78" s="123" t="str">
        <f>IF(AND((RIGHT($FU$3,2)-'[1]Miter Profiles'!$AC$178-'[1]Outside Edges'!$B77)&gt;=5,'[1]Outside Edges'!$P77="Yes"),"Yes","No")</f>
        <v>Yes</v>
      </c>
      <c r="FV78" s="115" t="str">
        <f>IF(AND((RIGHT($V$3,2)-'[1]Miter Profiles'!$AC$179-'[1]Outside Edges'!$B77)&gt;=5,'[1]Outside Edges'!$P77="Yes"),"Yes","No")</f>
        <v>Yes</v>
      </c>
      <c r="FW78" s="128" t="str">
        <f>IF(AND((RIGHT($FW$3,2)-'[1]Miter Profiles'!$AC$180-'[1]Outside Edges'!$B77)&gt;=5,'[1]Outside Edges'!$P77="Yes"),"Yes","No")</f>
        <v>No</v>
      </c>
      <c r="FX78" s="269" t="str">
        <f>IF(AND((RIGHT($FX$3,2)-'[1]Miter Profiles'!$AC$181-'[1]Outside Edges'!$B77)&gt;=5,'[1]Outside Edges'!$P77="Yes"),"Yes","No")</f>
        <v>Yes</v>
      </c>
      <c r="FY78" s="273" t="str">
        <f>IF(AND((RIGHT($FY$3,2)-'[1]Miter Profiles'!$AC$182-'[1]Outside Edges'!$B77)&gt;=5,'[1]Outside Edges'!$P77="Yes"),"Yes","No")</f>
        <v>Yes</v>
      </c>
      <c r="FZ78" s="282" t="str">
        <f>IF(AND((RIGHT($FZ$3,2)-'[1]Miter Profiles'!$AC$183-'[1]Outside Edges'!$B77)&gt;=5,'[1]Outside Edges'!$P77="Yes"),"Yes","No")</f>
        <v>Yes</v>
      </c>
      <c r="GA78" s="283" t="str">
        <f>IF(AND((RIGHT($GA$3,2)-'[1]Miter Profiles'!$AC$184-'[1]Outside Edges'!$B77)&gt;=5,'[1]Outside Edges'!$P77="Yes"),"Yes","No")</f>
        <v>Yes</v>
      </c>
      <c r="GB78" s="284" t="str">
        <f>IF(AND((RIGHT($GB$3,2)-'[1]Miter Profiles'!$AC$185-'[1]Outside Edges'!$B77)&gt;=5,'[1]Outside Edges'!$P77="Yes"),"Yes","No")</f>
        <v>Yes</v>
      </c>
      <c r="GC78" s="275" t="str">
        <f>IF(AND((RIGHT($GC$3,2)-'[1]Miter Profiles'!$AC$186-'[1]Outside Edges'!$B77)&gt;=5,'[1]Outside Edges'!$P77="Yes"),"Yes","No")</f>
        <v>Yes</v>
      </c>
      <c r="GD78" s="269" t="str">
        <f>IF(AND((RIGHT($GD$3,2)-'[1]Miter Profiles'!$AC$187-'[1]Outside Edges'!$B77)&gt;=5,'[1]Outside Edges'!$P77="Yes"),"Yes","No")</f>
        <v>Yes</v>
      </c>
      <c r="GE78" s="273" t="str">
        <f>IF(AND((RIGHT($GE$3,2)-'[1]Miter Profiles'!$AC$188-'[1]Outside Edges'!$B77)&gt;=5,'[1]Outside Edges'!$P77="Yes"),"Yes","No")</f>
        <v>Yes</v>
      </c>
      <c r="GF78" s="282" t="str">
        <f>IF(AND((RIGHT($GF$3,2)-'[1]Miter Profiles'!$AC$189-'[1]Outside Edges'!$B77)&gt;=5,'[1]Outside Edges'!$P77="Yes"),"Yes","No")</f>
        <v>Yes</v>
      </c>
      <c r="GG78" s="283" t="str">
        <f>IF(AND((RIGHT($GG$3,2)-'[1]Miter Profiles'!$AC$190-'[1]Outside Edges'!$B77)&gt;=5,'[1]Outside Edges'!$P77="Yes"),"Yes","No")</f>
        <v>Yes</v>
      </c>
      <c r="GH78" s="284" t="str">
        <f>IF(AND((RIGHT($GH$3,2)-'[1]Miter Profiles'!$AC$191-'[1]Outside Edges'!$B77)&gt;=5,'[1]Outside Edges'!$P77="Yes"),"Yes","No")</f>
        <v>Yes</v>
      </c>
      <c r="GI78" s="275" t="str">
        <f>IF(AND((RIGHT($GI$3,2)-'[1]Miter Profiles'!$AC$192-'[1]Outside Edges'!$B77)&gt;=5,'[1]Outside Edges'!$P77="Yes"),"Yes","No")</f>
        <v>Yes</v>
      </c>
      <c r="GJ78" s="269" t="str">
        <f>IF(AND((RIGHT($GJ$3,2)-'[1]Miter Profiles'!$AC$193-'[1]Outside Edges'!$B77)&gt;=5,'[1]Outside Edges'!$P77="Yes"),"Yes","No")</f>
        <v>Yes</v>
      </c>
      <c r="GK78" s="273" t="str">
        <f>IF(AND((RIGHT($GK$3,2)-'[1]Miter Profiles'!$AC$194-'[1]Outside Edges'!$B77)&gt;=5,'[1]Outside Edges'!$P77="Yes"),"Yes","No")</f>
        <v>Yes</v>
      </c>
      <c r="GL78" s="282" t="str">
        <f>IF(AND((RIGHT($GL$3,2)-'[1]Miter Profiles'!$AC$195-'[1]Outside Edges'!$B77)&gt;=5,'[1]Outside Edges'!$P77="Yes"),"Yes","No")</f>
        <v>Yes</v>
      </c>
      <c r="GM78" s="283" t="str">
        <f>IF(AND((RIGHT($GM$3,2)-'[1]Miter Profiles'!$AC$196-'[1]Outside Edges'!$B77)&gt;=5,'[1]Outside Edges'!$P77="Yes"),"Yes","No")</f>
        <v>Yes</v>
      </c>
      <c r="GN78" s="284" t="str">
        <f>IF(AND((RIGHT($GN$3,2)-'[1]Miter Profiles'!$AC$197-'[1]Outside Edges'!$B77)&gt;=5,'[1]Outside Edges'!$P77="Yes"),"Yes","No")</f>
        <v>Yes</v>
      </c>
      <c r="GO78" s="275" t="str">
        <f>IF(AND((RIGHT($GO$3,2)-'[1]Miter Profiles'!$AC$198-'[1]Outside Edges'!$B77)&gt;=5,'[1]Outside Edges'!$P77="Yes"),"Yes","No")</f>
        <v>Yes</v>
      </c>
      <c r="GP78" s="269" t="str">
        <f>IF(AND((RIGHT($GP$3,2)-'[1]Miter Profiles'!$AC$199-'[1]Outside Edges'!$B77)&gt;=5,'[1]Outside Edges'!$P77="Yes"),"Yes","No")</f>
        <v>Yes</v>
      </c>
      <c r="GQ78" s="273" t="str">
        <f>IF(AND((RIGHT($GQ$3,2)-'[1]Miter Profiles'!$AC$200-'[1]Outside Edges'!$B77)&gt;=5,'[1]Outside Edges'!$P77="Yes"),"Yes","No")</f>
        <v>Yes</v>
      </c>
      <c r="GR78" s="282" t="str">
        <f>IF(AND((RIGHT($GR$3,2)-'[1]Miter Profiles'!$AC$201-'[1]Outside Edges'!$B77)&gt;=5,'[1]Outside Edges'!$P77="Yes"),"Yes","No")</f>
        <v>Yes</v>
      </c>
      <c r="GS78" s="283" t="str">
        <f>IF(AND((RIGHT($GS$3,2)-'[1]Miter Profiles'!$AC$202-'[1]Outside Edges'!$B77)&gt;=5,'[1]Outside Edges'!$P77="Yes"),"Yes","No")</f>
        <v>Yes</v>
      </c>
      <c r="GT78" s="284" t="str">
        <f>IF(AND((RIGHT($GT$3,2)-'[1]Miter Profiles'!$AC$203-'[1]Outside Edges'!$B77)&gt;=5,'[1]Outside Edges'!$P77="Yes"),"Yes","No")</f>
        <v>Yes</v>
      </c>
      <c r="GU78" s="275" t="str">
        <f>IF(AND((RIGHT($GU$3,2)-'[1]Miter Profiles'!$AC$204-'[1]Outside Edges'!$B77)&gt;=5,'[1]Outside Edges'!$P77="Yes"),"Yes","No")</f>
        <v>Yes</v>
      </c>
      <c r="GV78" s="269" t="str">
        <f>IF(AND((RIGHT($GV$3,2)-'[1]Miter Profiles'!$AC$205-'[1]Outside Edges'!$B77)&gt;=5,'[1]Outside Edges'!$P77="Yes"),"Yes","No")</f>
        <v>Yes</v>
      </c>
      <c r="GW78" s="273" t="str">
        <f>IF(AND((RIGHT($GW$3,2)-'[1]Miter Profiles'!$AC$206-'[1]Outside Edges'!$B77)&gt;=5,'[1]Outside Edges'!$P77="Yes"),"Yes","No")</f>
        <v>Yes</v>
      </c>
      <c r="GX78" s="282" t="str">
        <f>IF(AND((RIGHT($GX$3,2)-'[1]Miter Profiles'!$AC$207-'[1]Outside Edges'!$B77)&gt;=5,'[1]Outside Edges'!$P77="Yes"),"Yes","No")</f>
        <v>Yes</v>
      </c>
      <c r="GY78" s="283" t="str">
        <f>IF(AND((RIGHT($GY$3,2)-'[1]Miter Profiles'!$AC$208-'[1]Outside Edges'!$B77)&gt;=5,'[1]Outside Edges'!$P77="Yes"),"Yes","No")</f>
        <v>Yes</v>
      </c>
      <c r="GZ78" s="284" t="str">
        <f>IF(AND((RIGHT($GZ$3,2)-'[1]Miter Profiles'!$AC$209-'[1]Outside Edges'!$B77)&gt;=5,'[1]Outside Edges'!$P77="Yes"),"Yes","No")</f>
        <v>Yes</v>
      </c>
      <c r="HA78" s="275" t="str">
        <f>IF(AND((RIGHT($HA$3,2)-'[1]Miter Profiles'!$AC$210-'[1]Outside Edges'!$B77)&gt;=5,'[1]Outside Edges'!$P77="Yes"),"Yes","No")</f>
        <v>Yes</v>
      </c>
      <c r="HB78" s="269" t="str">
        <f>IF(AND((RIGHT($HB$3,2)-'[1]Miter Profiles'!$AC$211-'[1]Outside Edges'!$B77)&gt;=5,'[1]Outside Edges'!$P77="Yes"),"Yes","No")</f>
        <v>Yes</v>
      </c>
      <c r="HC78" s="273" t="str">
        <f>IF(AND((RIGHT($HC$3,2)-'[1]Miter Profiles'!$AC$212-'[1]Outside Edges'!$B77)&gt;=5,'[1]Outside Edges'!$P77="Yes"),"Yes","No")</f>
        <v>Yes</v>
      </c>
      <c r="HD78" s="282" t="str">
        <f>IF(AND((RIGHT($HD$3,2)-'[1]Miter Profiles'!$AC$213-'[1]Outside Edges'!$B77)&gt;=5,'[1]Outside Edges'!$P77="Yes"),"Yes","No")</f>
        <v>Yes</v>
      </c>
      <c r="HE78" s="284" t="str">
        <f>IF(AND((RIGHT($HE$3,2)-'[1]Miter Profiles'!$AC$214-'[1]Outside Edges'!$B77)&gt;=5,'[1]Outside Edges'!$P77="Yes"),"Yes","No")</f>
        <v>Yes</v>
      </c>
      <c r="HF78" s="275" t="str">
        <f>IF(AND((RIGHT($HF$3,2)-'[1]Miter Profiles'!$AC$215-'[1]Outside Edges'!$B77)&gt;=5,'[1]Outside Edges'!$P77="Yes"),"Yes","No")</f>
        <v>Yes</v>
      </c>
      <c r="HG78" s="269" t="str">
        <f>IF(AND((RIGHT($HG$3,2)-'[1]Miter Profiles'!$AC$216-'[1]Outside Edges'!$B77)&gt;=5,'[1]Outside Edges'!$P77="Yes"),"Yes","No")</f>
        <v>Yes</v>
      </c>
      <c r="HH78" s="273" t="str">
        <f>IF(AND((RIGHT($HH$3,2)-'[1]Miter Profiles'!$AC$217-'[1]Outside Edges'!$B77)&gt;=5,'[1]Outside Edges'!$P77="Yes"),"Yes","No")</f>
        <v>Yes</v>
      </c>
      <c r="HI78" s="282" t="str">
        <f>IF(AND((RIGHT($HI$3,2)-'[1]Miter Profiles'!$AC$218-'[1]Outside Edges'!$B77)&gt;=5,'[1]Outside Edges'!$P77="Yes"),"Yes","No")</f>
        <v>Yes</v>
      </c>
      <c r="HJ78" s="283" t="str">
        <f>IF(AND((RIGHT($HJ$3,2)-'[1]Miter Profiles'!$AC$219-'[1]Outside Edges'!$B77)&gt;=5,'[1]Outside Edges'!$P77="Yes"),"Yes","No")</f>
        <v>Yes</v>
      </c>
      <c r="HK78" s="284" t="str">
        <f>IF(AND((RIGHT($HK$3,2)-'[1]Miter Profiles'!$AC$220-'[1]Outside Edges'!$B77)&gt;=5,'[1]Outside Edges'!$P77="Yes"),"Yes","No")</f>
        <v>Yes</v>
      </c>
      <c r="HL78" s="275" t="str">
        <f>IF(AND((RIGHT($HL$3,2)-'[1]Miter Profiles'!$AC$221-'[1]Outside Edges'!$B77)&gt;=5,'[1]Outside Edges'!$P77="Yes"),"Yes","No")</f>
        <v>Yes</v>
      </c>
      <c r="HM78" s="269" t="str">
        <f>IF(AND((RIGHT($HM$3,2)-'[1]Miter Profiles'!$AC$222-'[1]Outside Edges'!$B77)&gt;=5,'[1]Outside Edges'!$P77="Yes"),"Yes","No")</f>
        <v>Yes</v>
      </c>
      <c r="HN78" s="269" t="str">
        <f>IF(AND((RIGHT($HN$3,2)-'[1]Miter Profiles'!$AC$223-'[1]Outside Edges'!$B77)&gt;=5,'[1]Outside Edges'!$P77="Yes"),"Yes","No")</f>
        <v>Yes</v>
      </c>
      <c r="HO78" s="283" t="str">
        <f>IF(AND((RIGHT($HO$3,2)-'[1]Miter Profiles'!$AC$224-'[1]Outside Edges'!$B77)&gt;=5,'[1]Outside Edges'!$P77="Yes"),"Yes","No")</f>
        <v>Yes</v>
      </c>
      <c r="HP78" s="283" t="str">
        <f>IF(AND((RIGHT($HP$3,2)-'[1]Miter Profiles'!$AC$225-'[1]Outside Edges'!$B77)&gt;=5,'[1]Outside Edges'!$P77="Yes"),"Yes","No")</f>
        <v>Yes</v>
      </c>
      <c r="HQ78" s="283" t="str">
        <f>IF(AND((RIGHT($HQ$3,3)-'[1]Miter Profiles'!$AC$226-'[1]Outside Edges'!$B77)&gt;=5,'[1]Outside Edges'!$P77="Yes"),"Yes","No")</f>
        <v>No</v>
      </c>
      <c r="HR78" s="283" t="str">
        <f>IF(AND((RIGHT($HR$3,2)-'[1]Miter Profiles'!$AC$227-'[1]Outside Edges'!$B77)&gt;=5,'[1]Outside Edges'!$P77="Yes"),"Yes","No")</f>
        <v>No</v>
      </c>
      <c r="HS78" s="269" t="str">
        <f>IF(AND((RIGHT($HS$3,2)-'[1]Miter Profiles'!$AC$228-'[1]Outside Edges'!$B77)&gt;=5,'[1]Outside Edges'!$P77="Yes"),"Yes","No")</f>
        <v>Yes</v>
      </c>
      <c r="HT78" s="269" t="str">
        <f>IF(AND((RIGHT($HT$3,2)-'[1]Miter Profiles'!$AC$229-'[1]Outside Edges'!$B77)&gt;=5,'[1]Outside Edges'!$P77="Yes"),"Yes","No")</f>
        <v>Yes</v>
      </c>
      <c r="HU78" s="269" t="str">
        <f>IF(AND((RIGHT($HU$3,2)-'[1]Miter Profiles'!$AC$230-'[1]Outside Edges'!$B77)&gt;=5,'[1]Outside Edges'!$P77="Yes"),"Yes","No")</f>
        <v>Yes</v>
      </c>
      <c r="HV78" s="283" t="str">
        <f>IF(AND((RIGHT($HV$3,2)-'[1]Miter Profiles'!$AC$231-'[1]Outside Edges'!$B77)&gt;=5,'[1]Outside Edges'!$P77="Yes"),"Yes","No")</f>
        <v>Yes</v>
      </c>
      <c r="HW78" s="283" t="str">
        <f>IF(AND((RIGHT($HW$3,2)-'[1]Miter Profiles'!$AC$232-'[1]Outside Edges'!$B77)&gt;=5,'[1]Outside Edges'!$P77="Yes"),"Yes","No")</f>
        <v>Yes</v>
      </c>
      <c r="HX78" s="283" t="str">
        <f>IF(AND((RIGHT($HX$3,2)-'[1]Miter Profiles'!$AC$233-'[1]Outside Edges'!$B77)&gt;=5,'[1]Outside Edges'!$P77="Yes"),"Yes","No")</f>
        <v>Yes</v>
      </c>
      <c r="HY78" s="269" t="str">
        <f>IF(AND((RIGHT($HY$3,2)-'[1]Miter Profiles'!$AC$234-'[1]Outside Edges'!$B77)&gt;=5,'[1]Outside Edges'!$P77="Yes"),"Yes","No")</f>
        <v>Yes</v>
      </c>
      <c r="HZ78" s="269" t="str">
        <f>IF(AND((RIGHT($HZ$3,2)-'[1]Miter Profiles'!$AC$235-'[1]Outside Edges'!$B77)&gt;=5,'[1]Outside Edges'!$P77="Yes"),"Yes","No")</f>
        <v>Yes</v>
      </c>
      <c r="IA78" s="269" t="str">
        <f>IF(AND((RIGHT($IA$3,2)-'[1]Miter Profiles'!$AC$236-'[1]Outside Edges'!$B77)&gt;=5,'[1]Outside Edges'!$P77="Yes"),"Yes","No")</f>
        <v>Yes</v>
      </c>
      <c r="IB78" s="283" t="str">
        <f>IF(AND((RIGHT($IB$3,2)-'[1]Miter Profiles'!$AC$237-'[1]Outside Edges'!$B77)&gt;=5,'[1]Outside Edges'!$P77="Yes"),"Yes","No")</f>
        <v>Yes</v>
      </c>
      <c r="IC78" s="283" t="str">
        <f>IF(AND((RIGHT($IC$3,2)-'[1]Miter Profiles'!$AC$238-'[1]Outside Edges'!$B77)&gt;=5,'[1]Outside Edges'!$P77="Yes"),"Yes","No")</f>
        <v>Yes</v>
      </c>
      <c r="ID78" s="283" t="str">
        <f>IF(AND((RIGHT($ID$3,2)-'[1]Miter Profiles'!$AC$239-'[1]Outside Edges'!$B77)&gt;=5,'[1]Outside Edges'!$P77="Yes"),"Yes","No")</f>
        <v>Yes</v>
      </c>
      <c r="IE78" s="269" t="str">
        <f>IF(AND((RIGHT($IE$3,2)-'[1]Miter Profiles'!$AC$240-'[1]Outside Edges'!$B77)&gt;=5,'[1]Outside Edges'!$P77="Yes"),"Yes","No")</f>
        <v>Yes</v>
      </c>
      <c r="IF78" s="269" t="str">
        <f>IF(AND((RIGHT($IF$3,2)-'[1]Miter Profiles'!$AC$241-'[1]Outside Edges'!$B77)&gt;=5,'[1]Outside Edges'!$P77="Yes"),"Yes","No")</f>
        <v>Yes</v>
      </c>
      <c r="IG78" s="269" t="str">
        <f>IF(AND((RIGHT($IG$3,2)-'[1]Miter Profiles'!$AC$242-'[1]Outside Edges'!$B77)&gt;=5,'[1]Outside Edges'!$P77="Yes"),"Yes","No")</f>
        <v>Yes</v>
      </c>
      <c r="IH78" s="283" t="str">
        <f>IF(AND((RIGHT($IH$3,2)-'[1]Miter Profiles'!$AC$243-'[1]Outside Edges'!$B77)&gt;=5,'[1]Outside Edges'!$P77="Yes"),"Yes","No")</f>
        <v>Yes</v>
      </c>
      <c r="II78" s="283" t="str">
        <f>IF(AND((RIGHT($II$3,2)-'[1]Miter Profiles'!$AC$244-'[1]Outside Edges'!$B77)&gt;=5,'[1]Outside Edges'!$P77="Yes"),"Yes","No")</f>
        <v>Yes</v>
      </c>
      <c r="IJ78" s="283" t="str">
        <f>IF(AND((RIGHT($IJ$3,2)-'[1]Miter Profiles'!$AC$245-'[1]Outside Edges'!$B77)&gt;=5,'[1]Outside Edges'!$P77="Yes"),"Yes","No")</f>
        <v>Yes</v>
      </c>
      <c r="IK78" s="269" t="str">
        <f>IF(AND((RIGHT($IK$3,2)-'[1]Miter Profiles'!$AC$246-'[1]Outside Edges'!$B77)&gt;=5,'[1]Outside Edges'!$P77="Yes"),"Yes","No")</f>
        <v>Yes</v>
      </c>
      <c r="IL78" s="269" t="str">
        <f>IF(AND((RIGHT($IL$3,2)-'[1]Miter Profiles'!$AC$247-'[1]Outside Edges'!$B77)&gt;=5,'[1]Outside Edges'!$P77="Yes"),"Yes","No")</f>
        <v>Yes</v>
      </c>
      <c r="IM78" s="269" t="str">
        <f>IF(AND((RIGHT($IM$3,2)-'[1]Miter Profiles'!$AC$248-'[1]Outside Edges'!$B77)&gt;=5,'[1]Outside Edges'!$P77="Yes"),"Yes","No")</f>
        <v>Yes</v>
      </c>
      <c r="IN78" s="283" t="str">
        <f>IF(AND((RIGHT($IN$3,2)-'[1]Miter Profiles'!$AC$249-'[1]Outside Edges'!$B77)&gt;=5,'[1]Outside Edges'!$P77="Yes"),"Yes","No")</f>
        <v>Yes</v>
      </c>
      <c r="IO78" s="283" t="str">
        <f>IF(AND((RIGHT($IO$3,2)-'[1]Miter Profiles'!$AC$250-'[1]Outside Edges'!$B77)&gt;=5,'[1]Outside Edges'!$P77="Yes"),"Yes","No")</f>
        <v>Yes</v>
      </c>
      <c r="IP78" s="283" t="str">
        <f>IF(AND((RIGHT($IP$3,2)-'[1]Miter Profiles'!$AC$251-'[1]Outside Edges'!$B77)&gt;=5,'[1]Outside Edges'!$P77="Yes"),"Yes","No")</f>
        <v>Yes</v>
      </c>
      <c r="IQ78" s="269" t="str">
        <f>IF(AND((RIGHT($IQ$3,2)-'[1]Miter Profiles'!$AC$252-'[1]Outside Edges'!$B77)&gt;=5,'[1]Outside Edges'!$P77="Yes"),"Yes","No")</f>
        <v>Yes</v>
      </c>
      <c r="IR78" s="269" t="str">
        <f>IF(AND((RIGHT($IR$3,2)-'[1]Miter Profiles'!$AC$253-'[1]Outside Edges'!$B77)&gt;=5,'[1]Outside Edges'!$P77="Yes"),"Yes","No")</f>
        <v>Yes</v>
      </c>
      <c r="IS78" s="269" t="str">
        <f>IF(AND((RIGHT($IS$3,2)-'[1]Miter Profiles'!$AC$254-'[1]Outside Edges'!$B77)&gt;=5,'[1]Outside Edges'!$P77="Yes"),"Yes","No")</f>
        <v>Yes</v>
      </c>
      <c r="IT78" s="283" t="str">
        <f>IF(AND((RIGHT($IT$3,2)-'[1]Miter Profiles'!$AC$255-'[1]Outside Edges'!$B77)&gt;=5,'[1]Outside Edges'!$P77="Yes"),"Yes","No")</f>
        <v>Yes</v>
      </c>
      <c r="IU78" s="283" t="str">
        <f>IF(AND((RIGHT($IU$3,2)-'[1]Miter Profiles'!$AC$256-'[1]Outside Edges'!$B77)&gt;=5,'[1]Outside Edges'!$P77="Yes"),"Yes","No")</f>
        <v>Yes</v>
      </c>
      <c r="IV78" s="283" t="str">
        <f>IF(AND((RIGHT($IV$3,2)-'[1]Miter Profiles'!$AC$257-'[1]Outside Edges'!$B77)&gt;=5,'[1]Outside Edges'!$P77="Yes"),"Yes","No")</f>
        <v>Yes</v>
      </c>
      <c r="IW78" s="269" t="str">
        <f>IF(AND((RIGHT($IW$3,2)-'[1]Miter Profiles'!$AC$258-'[1]Outside Edges'!$B77)&gt;=5,'[1]Outside Edges'!$P77="Yes"),"Yes","No")</f>
        <v>Yes</v>
      </c>
      <c r="IX78" s="269" t="str">
        <f>IF(AND((RIGHT($IX$3,2)-'[1]Miter Profiles'!$AC$259-'[1]Outside Edges'!$B77)&gt;=5,'[1]Outside Edges'!$P77="Yes"),"Yes","No")</f>
        <v>Yes</v>
      </c>
      <c r="IY78" s="269" t="str">
        <f>IF(AND((RIGHT($IY$3,2)-'[1]Miter Profiles'!$AC$260-'[1]Outside Edges'!$B77)&gt;=5,'[1]Outside Edges'!$P77="Yes"),"Yes","No")</f>
        <v>Yes</v>
      </c>
      <c r="IZ78" s="283" t="str">
        <f>IF(AND((RIGHT($IZ$3,2)-'[1]Miter Profiles'!$AC$261-'[1]Outside Edges'!$B77)&gt;=5,'[1]Outside Edges'!$P77="Yes"),"Yes","No")</f>
        <v>Yes</v>
      </c>
      <c r="JA78" s="283" t="str">
        <f>IF(AND((RIGHT($JA$3,2)-'[1]Miter Profiles'!$AC$262-'[1]Outside Edges'!$B77)&gt;=5,'[1]Outside Edges'!$P77="Yes"),"Yes","No")</f>
        <v>Yes</v>
      </c>
      <c r="JB78" s="283" t="str">
        <f>IF(AND((RIGHT($JB$3,2)-'[1]Miter Profiles'!$AC$263-'[1]Outside Edges'!$B77)&gt;=5,'[1]Outside Edges'!$P77="Yes"),"Yes","No")</f>
        <v>Yes</v>
      </c>
      <c r="JC78" s="269" t="str">
        <f>IF(AND((RIGHT($JC$3,2)-'[1]Miter Profiles'!$AC$264-'[1]Outside Edges'!$B77)&gt;=5,'[1]Outside Edges'!$P77="Yes"),"Yes","No")</f>
        <v>Yes</v>
      </c>
      <c r="JD78" s="269" t="str">
        <f>IF(AND((RIGHT($JD$3,2)-'[1]Miter Profiles'!$AC$265-'[1]Outside Edges'!$B77)&gt;=5,'[1]Outside Edges'!$P77="Yes"),"Yes","No")</f>
        <v>Yes</v>
      </c>
      <c r="JE78" s="269" t="str">
        <f>IF(AND((RIGHT($JE$3,2)-'[1]Miter Profiles'!$AC$266-'[1]Outside Edges'!$B77)&gt;=5,'[1]Outside Edges'!$P77="Yes"),"Yes","No")</f>
        <v>Yes</v>
      </c>
      <c r="JF78" s="283" t="str">
        <f>IF(AND((RIGHT($JF$3,2)-'[1]Miter Profiles'!$AC$267-'[1]Outside Edges'!$B77)&gt;=5,'[1]Outside Edges'!$P77="Yes"),"Yes","No")</f>
        <v>Yes</v>
      </c>
      <c r="JG78" s="283" t="str">
        <f>IF(AND((RIGHT($JG$3,2)-'[1]Miter Profiles'!$AC$268-'[1]Outside Edges'!$B77)&gt;=5,'[1]Outside Edges'!$P77="Yes"),"Yes","No")</f>
        <v>Yes</v>
      </c>
      <c r="JH78" s="283" t="str">
        <f>IF(AND((RIGHT($JH$3,2)-'[1]Miter Profiles'!$AC$269-'[1]Outside Edges'!$B77)&gt;=5,'[1]Outside Edges'!$P77="Yes"),"Yes","No")</f>
        <v>Yes</v>
      </c>
      <c r="JI78" s="269" t="str">
        <f>IF(AND((RIGHT($JI$3,2)-'[1]Miter Profiles'!$AC$270-'[1]Outside Edges'!$B77)&gt;=5,'[1]Outside Edges'!$P77="Yes"),"Yes","No")</f>
        <v>Yes</v>
      </c>
      <c r="JJ78" s="269" t="str">
        <f>IF(AND((RIGHT($JJ$3,2)-'[1]Miter Profiles'!$AC$271-'[1]Outside Edges'!$B77)&gt;=5,'[1]Outside Edges'!$P77="Yes"),"Yes","No")</f>
        <v>Yes</v>
      </c>
      <c r="JK78" s="269" t="str">
        <f>IF(AND((RIGHT($JK$3,2)-'[1]Miter Profiles'!$AC$272-'[1]Outside Edges'!$B77)&gt;=5,'[1]Outside Edges'!$P77="Yes"),"Yes","No")</f>
        <v>Yes</v>
      </c>
      <c r="JL78" s="283" t="str">
        <f>IF(AND((RIGHT($JL$3,2)-'[1]Miter Profiles'!$AC$273-'[1]Outside Edges'!$B77)&gt;=5,'[1]Outside Edges'!$P77="Yes"),"Yes","No")</f>
        <v>Yes</v>
      </c>
      <c r="JM78" s="283" t="str">
        <f>IF(AND((RIGHT($JM$3,2)-'[1]Miter Profiles'!$AC$274-'[1]Outside Edges'!$B77)&gt;=5,'[1]Outside Edges'!$P77="Yes"),"Yes","No")</f>
        <v>Yes</v>
      </c>
      <c r="JN78" s="283" t="str">
        <f>IF(AND((RIGHT($JN$3,2)-'[1]Miter Profiles'!$AC$275-'[1]Outside Edges'!$B77)&gt;=5,'[1]Outside Edges'!$P77="Yes"),"Yes","No")</f>
        <v>Yes</v>
      </c>
      <c r="JO78" s="269" t="str">
        <f>IF(AND((RIGHT($JO$3,2)-'[1]Miter Profiles'!$AC$276-'[1]Outside Edges'!$B77)&gt;=5,'[1]Outside Edges'!$P77="Yes"),"Yes","No")</f>
        <v>Yes</v>
      </c>
      <c r="JP78" s="269" t="str">
        <f>IF(AND((RIGHT($JP$3,2)-'[1]Miter Profiles'!$AC$277-'[1]Outside Edges'!$B77)&gt;=5,'[1]Outside Edges'!$P77="Yes"),"Yes","No")</f>
        <v>Yes</v>
      </c>
      <c r="JQ78" s="269" t="str">
        <f>IF(AND((RIGHT($JQ$3,2)-'[1]Miter Profiles'!$AC$278-'[1]Outside Edges'!$B77)&gt;=5,'[1]Outside Edges'!$P77="Yes"),"Yes","No")</f>
        <v>Yes</v>
      </c>
      <c r="JR78" s="283" t="str">
        <f>IF(AND((RIGHT($JR$3,2)-'[1]Miter Profiles'!$AC$279-'[1]Outside Edges'!$B77)&gt;=5,'[1]Outside Edges'!$P77="Yes"),"Yes","No")</f>
        <v>No</v>
      </c>
      <c r="JS78" s="283" t="str">
        <f>IF(AND((RIGHT($JS$3,2)-'[1]Miter Profiles'!$AC$280-'[1]Outside Edges'!$B77)&gt;=5,'[1]Outside Edges'!$P77="Yes"),"Yes","No")</f>
        <v>Yes</v>
      </c>
      <c r="JT78" s="283" t="str">
        <f>IF(AND((RIGHT($JT$3,2)-'[1]Miter Profiles'!$AC$281-'[1]Outside Edges'!$B77)&gt;=5,'[1]Outside Edges'!$P77="Yes"),"Yes","No")</f>
        <v>Yes</v>
      </c>
      <c r="JU78" s="269" t="str">
        <f>IF(AND((RIGHT($JU$3,2)-'[1]Miter Profiles'!$AC$282-'[1]Outside Edges'!$B77)&gt;=5,'[1]Outside Edges'!$P77="Yes"),"Yes","No")</f>
        <v>No</v>
      </c>
      <c r="JV78" s="269" t="str">
        <f>IF(AND((RIGHT($JV$3,2)-'[1]Miter Profiles'!$AC$283-'[1]Outside Edges'!$B77)&gt;=5,'[1]Outside Edges'!$P77="Yes"),"Yes","No")</f>
        <v>Yes</v>
      </c>
      <c r="JW78" s="269" t="str">
        <f>IF(AND((RIGHT($JW$3,2)-'[1]Miter Profiles'!$AC$284-'[1]Outside Edges'!$B77)&gt;=5,'[1]Outside Edges'!$P77="Yes"),"Yes","No")</f>
        <v>Yes</v>
      </c>
      <c r="JX78" s="283" t="str">
        <f>IF(AND((RIGHT($JX$3,2)-'[1]Miter Profiles'!$AC$285-'[1]Outside Edges'!$B77)&gt;=5,'[1]Outside Edges'!$P77="Yes"),"Yes","No")</f>
        <v>Yes</v>
      </c>
      <c r="JY78" s="283" t="str">
        <f>IF(AND((RIGHT($JY$3,2)-'[1]Miter Profiles'!$AC$286-'[1]Outside Edges'!$B77)&gt;=5,'[1]Outside Edges'!$P77="Yes"),"Yes","No")</f>
        <v>Yes</v>
      </c>
      <c r="JZ78" s="283" t="str">
        <f>IF(AND((RIGHT($JZ$3,2)-'[1]Miter Profiles'!$AC$287-'[1]Outside Edges'!$B77)&gt;=5,'[1]Outside Edges'!$P77="Yes"),"Yes","No")</f>
        <v>Yes</v>
      </c>
      <c r="KA78" s="269" t="str">
        <f>IF(AND((RIGHT($KA$3,2)-'[1]Miter Profiles'!$AC$288-'[1]Outside Edges'!$B77)&gt;=5,'[1]Outside Edges'!$P77="Yes"),"Yes","No")</f>
        <v>Yes</v>
      </c>
      <c r="KB78" s="269" t="str">
        <f>IF(AND((RIGHT($KB$3,2)-'[1]Miter Profiles'!$AC$289-'[1]Outside Edges'!$B77)&gt;=5,'[1]Outside Edges'!$P77="Yes"),"Yes","No")</f>
        <v>Yes</v>
      </c>
      <c r="KC78" s="269" t="str">
        <f>IF(AND((RIGHT($KC$3,2)-'[1]Miter Profiles'!$AC$290-'[1]Outside Edges'!$B77)&gt;=5,'[1]Outside Edges'!$P77="Yes"),"Yes","No")</f>
        <v>Yes</v>
      </c>
      <c r="KD78" s="283" t="str">
        <f>IF(AND((RIGHT($KD$3,2)-'[1]Miter Profiles'!$AC$291-'[1]Outside Edges'!$B77)&gt;=5,'[1]Outside Edges'!$P77="Yes"),"Yes","No")</f>
        <v>Yes</v>
      </c>
      <c r="KE78" s="283" t="str">
        <f>IF(AND((RIGHT($KE$3,2)-'[1]Miter Profiles'!$AC$292-'[1]Outside Edges'!$B77)&gt;=5,'[1]Outside Edges'!$P77="Yes"),"Yes","No")</f>
        <v>Yes</v>
      </c>
      <c r="KF78" s="283" t="str">
        <f>IF(AND((RIGHT($KF$3,2)-'[1]Miter Profiles'!$AC$293-'[1]Outside Edges'!$B77)&gt;=5,'[1]Outside Edges'!$P77="Yes"),"Yes","No")</f>
        <v>Yes</v>
      </c>
      <c r="KG78" s="269" t="str">
        <f>IF(AND((RIGHT($KG$3,2)-'[1]Miter Profiles'!$AC$294-'[1]Outside Edges'!$B77)&gt;=5,'[1]Outside Edges'!$P77="Yes"),"Yes","No")</f>
        <v>Yes</v>
      </c>
      <c r="KH78" s="269" t="str">
        <f>IF(AND((RIGHT($KH$3,2)-'[1]Miter Profiles'!$AC$295-'[1]Outside Edges'!$B77)&gt;=5,'[1]Outside Edges'!$P77="Yes"),"Yes","No")</f>
        <v>Yes</v>
      </c>
      <c r="KI78" s="269" t="str">
        <f>IF(AND((RIGHT($KI$3,2)-'[1]Miter Profiles'!$AC$296-'[1]Outside Edges'!$B77)&gt;=5,'[1]Outside Edges'!$P77="Yes"),"Yes","No")</f>
        <v>Yes</v>
      </c>
      <c r="KJ78" s="283" t="str">
        <f>IF(AND((RIGHT($KJ$3,2)-'[1]Miter Profiles'!$AC$297-'[1]Outside Edges'!$B77)&gt;=5,'[1]Outside Edges'!$P77="Yes"),"Yes","No")</f>
        <v>Yes</v>
      </c>
      <c r="KK78" s="283" t="str">
        <f>IF(AND((RIGHT($KK$3,2)-'[1]Miter Profiles'!$AC$298-'[1]Outside Edges'!$B77)&gt;=5,'[1]Outside Edges'!$P77="Yes"),"Yes","No")</f>
        <v>Yes</v>
      </c>
      <c r="KL78" s="283" t="str">
        <f>IF(AND((RIGHT($KL$3,2)-'[1]Miter Profiles'!$AC$299-'[1]Outside Edges'!$B77)&gt;=5,'[1]Outside Edges'!$P77="Yes"),"Yes","No")</f>
        <v>Yes</v>
      </c>
      <c r="KM78" s="269" t="str">
        <f>IF(AND((RIGHT($KM$3,2)-'[1]Miter Profiles'!$AC$300-'[1]Outside Edges'!$B77)&gt;=5,'[1]Outside Edges'!$P77="Yes"),"Yes","No")</f>
        <v>Yes</v>
      </c>
      <c r="KN78" s="269" t="str">
        <f>IF(AND((RIGHT($KN$3,2)-'[1]Miter Profiles'!$AC$301-'[1]Outside Edges'!$B77)&gt;=5,'[1]Outside Edges'!$P77="Yes"),"Yes","No")</f>
        <v>Yes</v>
      </c>
      <c r="KO78" s="269" t="str">
        <f>IF(AND((RIGHT($KO$3,2)-'[1]Miter Profiles'!$AC$302-'[1]Outside Edges'!$B77)&gt;=5,'[1]Outside Edges'!$P77="Yes"),"Yes","No")</f>
        <v>Yes</v>
      </c>
      <c r="KP78" s="283" t="str">
        <f>IF(AND((RIGHT($KP$3,2)-'[1]Miter Profiles'!$AC$303-'[1]Outside Edges'!$B77)&gt;=5,'[1]Outside Edges'!$P77="Yes"),"Yes","No")</f>
        <v>Yes</v>
      </c>
      <c r="KQ78" s="283" t="str">
        <f>IF(AND((RIGHT($KQ$3,2)-'[1]Miter Profiles'!$AC$304-'[1]Outside Edges'!$B77)&gt;=5,'[1]Outside Edges'!$P77="Yes"),"Yes","No")</f>
        <v>Yes</v>
      </c>
      <c r="KR78" s="283" t="str">
        <f>IF(AND((RIGHT($KR$3,2)-'[1]Miter Profiles'!$AC$305-'[1]Outside Edges'!$B77)&gt;=5,'[1]Outside Edges'!$P77="Yes"),"Yes","No")</f>
        <v>Yes</v>
      </c>
      <c r="KS78" s="269" t="str">
        <f>IF(AND((RIGHT($KS$3,2)-'[1]Miter Profiles'!$AC$306-'[1]Outside Edges'!$B77)&gt;=5,'[1]Outside Edges'!$P77="Yes"),"Yes","No")</f>
        <v>Yes</v>
      </c>
      <c r="KT78" s="269" t="str">
        <f>IF(AND((RIGHT($KT$3,2)-'[1]Miter Profiles'!$AC$307-'[1]Outside Edges'!$B77)&gt;=5,'[1]Outside Edges'!$P77="Yes"),"Yes","No")</f>
        <v>Yes</v>
      </c>
      <c r="KU78" s="269" t="str">
        <f>IF(AND((RIGHT($KU$3,2)-'[1]Miter Profiles'!$AC$308-'[1]Outside Edges'!$B77)&gt;=5,'[1]Outside Edges'!$P77="Yes"),"Yes","No")</f>
        <v>Yes</v>
      </c>
      <c r="KV78" s="283" t="str">
        <f>IF(AND((RIGHT($KV$3,2)-'[1]Miter Profiles'!$AC$309-'[1]Outside Edges'!$B77)&gt;=5,'[1]Outside Edges'!$P77="Yes"),"Yes","No")</f>
        <v>Yes</v>
      </c>
      <c r="KW78" s="283" t="str">
        <f>IF(AND((RIGHT($KW$3,2)-'[1]Miter Profiles'!$AC$310-'[1]Outside Edges'!$B77)&gt;=5,'[1]Outside Edges'!$P77="Yes"),"Yes","No")</f>
        <v>Yes</v>
      </c>
      <c r="KX78" s="283" t="str">
        <f>IF(AND((RIGHT($KX$3,2)-'[1]Miter Profiles'!$AC$311-'[1]Outside Edges'!$B77)&gt;=5,'[1]Outside Edges'!$P77="Yes"),"Yes","No")</f>
        <v>Yes</v>
      </c>
      <c r="KY78" s="269" t="str">
        <f>IF(AND((RIGHT($KY$3,2)-'[1]Miter Profiles'!$AC$312-'[1]Outside Edges'!$B77)&gt;=5,'[1]Outside Edges'!$P77="Yes"),"Yes","No")</f>
        <v>Yes</v>
      </c>
      <c r="KZ78" s="269" t="str">
        <f>IF(AND((RIGHT($KZ$3,2)-'[1]Miter Profiles'!$AC$313-'[1]Outside Edges'!$B77)&gt;=5,'[1]Outside Edges'!$P77="Yes"),"Yes","No")</f>
        <v>Yes</v>
      </c>
      <c r="LA78" s="269" t="str">
        <f>IF(AND((RIGHT($LA$3,2)-'[1]Miter Profiles'!$AC$314-'[1]Outside Edges'!$B77)&gt;=5,'[1]Outside Edges'!$P77="Yes"),"Yes","No")</f>
        <v>Yes</v>
      </c>
      <c r="LB78" s="283" t="str">
        <f>IF(AND((RIGHT($LB$3,2)-'[1]Miter Profiles'!$AC$315-'[1]Outside Edges'!$B77)&gt;=5,'[1]Outside Edges'!$P77="Yes"),"Yes","No")</f>
        <v>Yes</v>
      </c>
      <c r="LC78" s="283" t="str">
        <f>IF(AND((RIGHT($LC$3,2)-'[1]Miter Profiles'!$AC$316-'[1]Outside Edges'!$B77)&gt;=5,'[1]Outside Edges'!$P77="Yes"),"Yes","No")</f>
        <v>Yes</v>
      </c>
      <c r="LD78" s="283" t="str">
        <f>IF(AND((RIGHT($LD$3,2)-'[1]Miter Profiles'!$AC$317-'[1]Outside Edges'!$B77)&gt;=5,'[1]Outside Edges'!$P77="Yes"),"Yes","No")</f>
        <v>Yes</v>
      </c>
      <c r="LE78" s="283" t="str">
        <f>IF(AND((RIGHT($LE$3,2)-'[1]Miter Profiles'!$AC$318-'[1]Outside Edges'!$B77)&gt;=5,'[1]Outside Edges'!$P77="Yes"),"Yes","No")</f>
        <v>Yes</v>
      </c>
      <c r="LF78" s="269" t="str">
        <f>IF(AND((RIGHT($LF$3,2)-'[1]Miter Profiles'!$AC$319-'[1]Outside Edges'!$B77)&gt;=5,'[1]Outside Edges'!$P77="Yes"),"Yes","No")</f>
        <v>Yes</v>
      </c>
      <c r="LG78" s="269" t="str">
        <f>IF(AND((RIGHT($LG$3,2)-'[1]Miter Profiles'!$AC$320-'[1]Outside Edges'!$B77)&gt;=5,'[1]Outside Edges'!$P77="Yes"),"Yes","No")</f>
        <v>Yes</v>
      </c>
      <c r="LH78" s="269" t="str">
        <f>IF(AND((RIGHT($LH$3,2)-'[1]Miter Profiles'!$AC$321-'[1]Outside Edges'!$B77)&gt;=5,'[1]Outside Edges'!$P77="Yes"),"Yes","No")</f>
        <v>Yes</v>
      </c>
      <c r="LI78" s="269" t="str">
        <f>IF(AND((RIGHT($LI$3,2)-'[1]Miter Profiles'!$AC$322-'[1]Outside Edges'!$B77)&gt;=5,'[1]Outside Edges'!$P77="Yes"),"Yes","No")</f>
        <v>Yes</v>
      </c>
      <c r="LJ78" s="283" t="str">
        <f>IF(AND((RIGHT($LJ$3,2)-'[1]Miter Profiles'!$AC$323-'[1]Outside Edges'!$B77)&gt;=5,'[1]Outside Edges'!$P77="Yes"),"Yes","No")</f>
        <v>Yes</v>
      </c>
      <c r="LK78" s="283" t="str">
        <f>IF(AND((RIGHT($LK$3,2)-'[1]Miter Profiles'!$AC$324-'[1]Outside Edges'!$B77)&gt;=5,'[1]Outside Edges'!$P77="Yes"),"Yes","No")</f>
        <v>Yes</v>
      </c>
      <c r="LL78" s="283" t="str">
        <f>IF(AND((RIGHT($LL$3,2)-'[1]Miter Profiles'!$AC$325-'[1]Outside Edges'!$B77)&gt;=5,'[1]Outside Edges'!$P77="Yes"),"Yes","No")</f>
        <v>Yes</v>
      </c>
      <c r="LM78" s="269" t="str">
        <f>IF(AND((RIGHT($LM$3,2)-'[1]Miter Profiles'!$AC$326-'[1]Outside Edges'!$B77)&gt;=5,'[1]Outside Edges'!$P77="Yes"),"Yes","No")</f>
        <v>Yes</v>
      </c>
      <c r="LN78" s="269" t="str">
        <f>IF(AND((RIGHT($LN$3,2)-'[1]Miter Profiles'!$AC$327-'[1]Outside Edges'!$B77)&gt;=5,'[1]Outside Edges'!$P77="Yes"),"Yes","No")</f>
        <v>Yes</v>
      </c>
      <c r="LO78" s="269" t="str">
        <f>IF(AND((RIGHT($LO$3,2)-'[1]Miter Profiles'!$AC$328-'[1]Outside Edges'!$B77)&gt;=5,'[1]Outside Edges'!$P77="Yes"),"Yes","No")</f>
        <v>Yes</v>
      </c>
      <c r="LP78" s="283" t="str">
        <f>IF(AND((RIGHT($LP$3,2)-'[1]Miter Profiles'!$AC$329-'[1]Outside Edges'!$B77)&gt;=5,'[1]Outside Edges'!$P77="Yes"),"Yes","No")</f>
        <v>Yes</v>
      </c>
      <c r="LQ78" s="283" t="str">
        <f>IF(AND((RIGHT($LQ$3,2)-'[1]Miter Profiles'!$AC$330-'[1]Outside Edges'!$B77)&gt;=5,'[1]Outside Edges'!$P77="Yes"),"Yes","No")</f>
        <v>Yes</v>
      </c>
      <c r="LR78" s="283" t="str">
        <f>IF(AND((RIGHT($LR$3,2)-'[1]Miter Profiles'!$AC$331-'[1]Outside Edges'!$B77)&gt;=5,'[1]Outside Edges'!$P77="Yes"),"Yes","No")</f>
        <v>Yes</v>
      </c>
      <c r="LS78" s="269" t="str">
        <f>IF(AND((RIGHT($LS$3,2)-'[1]Miter Profiles'!$AC$332-'[1]Outside Edges'!$B77)&gt;=5,'[1]Outside Edges'!$P77="Yes"),"Yes","No")</f>
        <v>Yes</v>
      </c>
      <c r="LT78" s="269" t="str">
        <f>IF(AND((RIGHT($LT$3,2)-'[1]Miter Profiles'!$AC$333-'[1]Outside Edges'!$B77)&gt;=5,'[1]Outside Edges'!$P77="Yes"),"Yes","No")</f>
        <v>Yes</v>
      </c>
      <c r="LU78" s="269" t="str">
        <f>IF(AND((RIGHT($LU$3,2)-'[1]Miter Profiles'!$AC$334-'[1]Outside Edges'!$B77)&gt;=5,'[1]Outside Edges'!$P77="Yes"),"Yes","No")</f>
        <v>Yes</v>
      </c>
      <c r="LV78" s="283" t="str">
        <f>IF(AND((RIGHT($LV$3,2)-'[1]Miter Profiles'!$AC$335-'[1]Outside Edges'!$B77)&gt;=5,'[1]Outside Edges'!$P77="Yes"),"Yes","No")</f>
        <v>Yes</v>
      </c>
      <c r="LW78" s="283" t="str">
        <f>IF(AND((RIGHT($LW$3,2)-'[1]Miter Profiles'!$AC$336-'[1]Outside Edges'!$B77)&gt;=5,'[1]Outside Edges'!$P77="Yes"),"Yes","No")</f>
        <v>Yes</v>
      </c>
      <c r="LX78" s="283" t="str">
        <f>IF(AND((RIGHT($LX$3,2)-'[1]Miter Profiles'!$AC$337-'[1]Outside Edges'!$B77)&gt;=5,'[1]Outside Edges'!$P77="Yes"),"Yes","No")</f>
        <v>Yes</v>
      </c>
      <c r="LY78" s="269" t="str">
        <f>IF(AND((RIGHT($LY$3,2)-'[1]Miter Profiles'!$AC$338-'[1]Outside Edges'!$B77)&gt;=5,'[1]Outside Edges'!$P77="Yes"),"Yes","No")</f>
        <v>Yes</v>
      </c>
      <c r="LZ78" s="269" t="str">
        <f>IF(AND((RIGHT($LZ$3,2)-'[1]Miter Profiles'!$AC$339-'[1]Outside Edges'!$B77)&gt;=5,'[1]Outside Edges'!$P77="Yes"),"Yes","No")</f>
        <v>Yes</v>
      </c>
      <c r="MA78" s="269" t="str">
        <f>IF(AND((RIGHT($MA$3,2)-'[1]Miter Profiles'!$AC$340-'[1]Outside Edges'!$B77)&gt;=5,'[1]Outside Edges'!$P77="Yes"),"Yes","No")</f>
        <v>Yes</v>
      </c>
      <c r="MB78" s="283" t="str">
        <f>IF(AND((RIGHT($MB$3,2)-'[1]Miter Profiles'!$AC$341-'[1]Outside Edges'!$B77)&gt;=5,'[1]Outside Edges'!$P77="Yes"),"Yes","No")</f>
        <v>Yes</v>
      </c>
      <c r="MC78" s="283" t="str">
        <f>IF(AND((RIGHT($MC$3,2)-'[1]Miter Profiles'!$AC$342-'[1]Outside Edges'!$B77)&gt;=5,'[1]Outside Edges'!$P77="Yes"),"Yes","No")</f>
        <v>Yes</v>
      </c>
      <c r="MD78" s="283" t="str">
        <f>IF(AND((RIGHT($MD$3,2)-'[1]Miter Profiles'!$AC$343-'[1]Outside Edges'!$B77)&gt;=5,'[1]Outside Edges'!$P77="Yes"),"Yes","No")</f>
        <v>Yes</v>
      </c>
      <c r="ME78" s="269" t="str">
        <f>IF(AND((RIGHT($ME$3,2)-'[1]Miter Profiles'!$AC$344-'[1]Outside Edges'!$B77)&gt;=5,'[1]Outside Edges'!$P77="Yes"),"Yes","No")</f>
        <v>Yes</v>
      </c>
      <c r="MF78" s="269" t="str">
        <f>IF(AND((RIGHT($MF$3,2)-'[1]Miter Profiles'!$AC$345-'[1]Outside Edges'!$B77)&gt;=5,'[1]Outside Edges'!$P77="Yes"),"Yes","No")</f>
        <v>Yes</v>
      </c>
      <c r="MG78" s="269" t="str">
        <f>IF(AND((RIGHT($MG$3,2)-'[1]Miter Profiles'!$AC$346-'[1]Outside Edges'!$B77)&gt;=5,'[1]Outside Edges'!$P77="Yes"),"Yes","No")</f>
        <v>Yes</v>
      </c>
      <c r="MH78" s="283" t="str">
        <f>IF(AND((RIGHT($MH$3,2)-'[1]Miter Profiles'!$AC$347-'[1]Outside Edges'!$B77)&gt;=5,'[1]Outside Edges'!$P77="Yes"),"Yes","No")</f>
        <v>Yes</v>
      </c>
      <c r="MI78" s="283" t="str">
        <f>IF(AND((RIGHT($MI$3,2)-'[1]Miter Profiles'!$AC$348-'[1]Outside Edges'!$B77)&gt;=5,'[1]Outside Edges'!$P77="Yes"),"Yes","No")</f>
        <v>Yes</v>
      </c>
      <c r="MJ78" s="283" t="str">
        <f>IF(AND((RIGHT($MJ$3,2)-'[1]Miter Profiles'!$AC$349-'[1]Outside Edges'!$B77)&gt;=5,'[1]Outside Edges'!$P77="Yes"),"Yes","No")</f>
        <v>Yes</v>
      </c>
      <c r="MK78" s="269" t="str">
        <f>IF(AND((RIGHT($MK$3,2)-'[1]Miter Profiles'!$AC$350-'[1]Outside Edges'!$B77)&gt;=5,'[1]Outside Edges'!$P77="Yes"),"Yes","No")</f>
        <v>Yes</v>
      </c>
      <c r="ML78" s="269" t="str">
        <f>IF(AND((RIGHT($ML$3,2)-'[1]Miter Profiles'!$AC$351-'[1]Outside Edges'!$B77)&gt;=5,'[1]Outside Edges'!$P77="Yes"),"Yes","No")</f>
        <v>Yes</v>
      </c>
      <c r="MM78" s="269" t="str">
        <f>IF(AND((RIGHT($MM$3,2)-'[1]Miter Profiles'!$AC$352-'[1]Outside Edges'!$B77)&gt;=5,'[1]Outside Edges'!$P77="Yes"),"Yes","No")</f>
        <v>Yes</v>
      </c>
      <c r="MN78" s="283" t="str">
        <f>IF(AND((RIGHT($MK$3,2)-'[1]Miter Profiles'!$AC$350-'[1]Outside Edges'!$B77)&gt;=5,'[1]Outside Edges'!$P77="Yes"),"Yes","No")</f>
        <v>Yes</v>
      </c>
      <c r="MO78" s="283" t="str">
        <f>IF(AND((RIGHT($ML$3,2)-'[1]Miter Profiles'!$AC$351-'[1]Outside Edges'!$B77)&gt;=5,'[1]Outside Edges'!$P77="Yes"),"Yes","No")</f>
        <v>Yes</v>
      </c>
      <c r="MP78" s="283" t="str">
        <f>IF(AND((RIGHT($MM$3,2)-'[1]Miter Profiles'!$AC$352-'[1]Outside Edges'!$B77)&gt;=5,'[1]Outside Edges'!$P77="Yes"),"Yes","No")</f>
        <v>Yes</v>
      </c>
    </row>
    <row r="79" spans="1:354" ht="15.75" customHeight="1" thickBot="1" x14ac:dyDescent="0.3">
      <c r="A79" s="8" t="str">
        <f>IF('[1]Outside Edges'!$A78&lt;&gt;"",'[1]Outside Edges'!$A78,"")</f>
        <v>D76</v>
      </c>
      <c r="B79" s="10" t="str">
        <f>IF(AND((RIGHT($B$3,2)-'[1]Miter Profiles'!$AC$3-'[1]Outside Edges'!$B78)&gt;=5,'[1]Outside Edges'!$P78="Yes"),"Yes","No")</f>
        <v>Yes</v>
      </c>
      <c r="C79" s="10" t="str">
        <f>IF(AND((RIGHT($C$3,2)-'[1]Miter Profiles'!$AC$4-'[1]Outside Edges'!$B78)&gt;=5,'[1]Outside Edges'!$P78="Yes"),"Yes","No")</f>
        <v>Yes</v>
      </c>
      <c r="D79" s="85" t="str">
        <f>IF(AND((RIGHT($D$3,2)-'[1]Miter Profiles'!$AC$5-'[1]Outside Edges'!$B78)&gt;=5,'[1]Outside Edges'!$P78="Yes"),"Yes","No")</f>
        <v>Yes</v>
      </c>
      <c r="E79" s="86" t="str">
        <f>IF(AND((RIGHT($E$3,2)-'[1]Miter Profiles'!$AC$6-'[1]Outside Edges'!$B78)&gt;=5,'[1]Outside Edges'!$P78="Yes"),"Yes","No")</f>
        <v>Yes</v>
      </c>
      <c r="F79" s="11" t="str">
        <f>IF(AND((RIGHT($F$3,2)-'[1]Miter Profiles'!$AC$7-'[1]Outside Edges'!$B78)&gt;=5,'[1]Outside Edges'!$P78="Yes"),"Yes","No")</f>
        <v>Yes</v>
      </c>
      <c r="G79" s="87" t="str">
        <f>IF(AND((RIGHT($G$3,2)-'[1]Miter Profiles'!$AC$8-'[1]Outside Edges'!$B78)&gt;=5,'[1]Outside Edges'!$P78="Yes"),"Yes","No")</f>
        <v>Yes</v>
      </c>
      <c r="H79" s="10" t="str">
        <f>IF(AND((RIGHT($H$3,2)-'[1]Miter Profiles'!$AC$9-'[1]Outside Edges'!$B78)&gt;=5,'[1]Outside Edges'!$P78="Yes"),"Yes","No")</f>
        <v>Yes</v>
      </c>
      <c r="I79" s="10" t="str">
        <f>IF(AND((RIGHT($I$3,2)-'[1]Miter Profiles'!$AC$10-'[1]Outside Edges'!$B78)&gt;=5,'[1]Outside Edges'!$P78="Yes"),"Yes","No")</f>
        <v>Yes</v>
      </c>
      <c r="J79" s="85" t="str">
        <f>IF(AND((RIGHT($J$3,2)-'[1]Miter Profiles'!$AC$11-'[1]Outside Edges'!$B78)&gt;=5,'[1]Outside Edges'!$P78="Yes"),"Yes","No")</f>
        <v>Yes</v>
      </c>
      <c r="K79" s="86" t="str">
        <f>IF(AND((RIGHT($K$3,2)-'[1]Miter Profiles'!$AC$12-'[1]Outside Edges'!$B78)&gt;=5,'[1]Outside Edges'!$P78="Yes"),"Yes","No")</f>
        <v>Yes</v>
      </c>
      <c r="L79" s="11" t="str">
        <f>IF(AND((RIGHT($L$3,2)-'[1]Miter Profiles'!$AC$13-'[1]Outside Edges'!$B78)&gt;=5,'[1]Outside Edges'!$P78="Yes"),"Yes","No")</f>
        <v>Yes</v>
      </c>
      <c r="M79" s="87" t="str">
        <f>IF(AND((RIGHT($M$3,2)-'[1]Miter Profiles'!$AC$14-'[1]Outside Edges'!$B78)&gt;=5,'[1]Outside Edges'!$P78="Yes"),"Yes","No")</f>
        <v>Yes</v>
      </c>
      <c r="N79" s="10" t="str">
        <f>IF(AND((RIGHT($N$3,2)-'[1]Miter Profiles'!$AC$15-'[1]Outside Edges'!$B78)&gt;=4,'[1]Outside Edges'!$P78="Yes"),"Yes","No")</f>
        <v>No</v>
      </c>
      <c r="O79" s="10" t="str">
        <f>IF(AND((RIGHT($O$3,2)-'[1]Miter Profiles'!$AC$16-'[1]Outside Edges'!$B78)&gt;=5,'[1]Outside Edges'!$P78="Yes"),"Yes","No")</f>
        <v>Yes</v>
      </c>
      <c r="P79" s="85" t="str">
        <f>IF(AND((RIGHT($P$3,2)-'[1]Miter Profiles'!$AC$17-'[1]Outside Edges'!$B78)&gt;=5,'[1]Outside Edges'!$P78="Yes"),"Yes","No")</f>
        <v>Yes</v>
      </c>
      <c r="Q79" s="86" t="str">
        <f>IF(AND((RIGHT($Q$3,2)-'[1]Miter Profiles'!$AC$18-'[1]Outside Edges'!$B78)&gt;=5,'[1]Outside Edges'!$P78="Yes"),"Yes","No")</f>
        <v>No</v>
      </c>
      <c r="R79" s="11" t="str">
        <f>IF(AND((RIGHT($R$3,2)-'[1]Miter Profiles'!$AC$19-'[1]Outside Edges'!$B78)&gt;=5,'[1]Outside Edges'!$P78="Yes"),"Yes","No")</f>
        <v>Yes</v>
      </c>
      <c r="S79" s="87" t="str">
        <f>IF(AND((RIGHT($S$3,2)-'[1]Miter Profiles'!$AC$20-'[1]Outside Edges'!$B78)&gt;=5,'[1]Outside Edges'!$P78="Yes"),"Yes","No")</f>
        <v>Yes</v>
      </c>
      <c r="T79" s="10" t="str">
        <f>IF(AND((RIGHT($T$3,2)-'[1]Miter Profiles'!$AC$21-'[1]Outside Edges'!$B78)&gt;=5,'[1]Outside Edges'!$P78="Yes"),"Yes","No")</f>
        <v>Yes</v>
      </c>
      <c r="U79" s="10" t="str">
        <f>IF(AND((RIGHT($U$3,2)-'[1]Miter Profiles'!$AC$22-'[1]Outside Edges'!$B78)&gt;=5,'[1]Outside Edges'!$P78="Yes"),"Yes","No")</f>
        <v>Yes</v>
      </c>
      <c r="V79" s="85" t="str">
        <f>IF(AND((RIGHT($V$3,2)-'[1]Miter Profiles'!$AC$23-'[1]Outside Edges'!$B78)&gt;=5,'[1]Outside Edges'!$P78="Yes"),"Yes","No")</f>
        <v>Yes</v>
      </c>
      <c r="W79" s="86" t="str">
        <f>IF(AND((RIGHT($W$3,2)-'[1]Miter Profiles'!$AC$24-'[1]Outside Edges'!$B78)&gt;=5,'[1]Outside Edges'!$P78="Yes"),"Yes","No")</f>
        <v>No</v>
      </c>
      <c r="X79" s="11" t="str">
        <f>IF(AND((RIGHT($X$3,2)-'[1]Miter Profiles'!$AC$25-'[1]Outside Edges'!$B78)&gt;=5,'[1]Outside Edges'!$P78="Yes"),"Yes","No")</f>
        <v>Yes</v>
      </c>
      <c r="Y79" s="87" t="str">
        <f>IF(AND((RIGHT($Y$3,2)-'[1]Miter Profiles'!$AC$26-'[1]Outside Edges'!$B78)&gt;=5,'[1]Outside Edges'!$P78="Yes"),"Yes","No")</f>
        <v>Yes</v>
      </c>
      <c r="Z79" s="10" t="str">
        <f>IF(AND((RIGHT($Z$3,2)-'[1]Miter Profiles'!$AC$27-'[1]Outside Edges'!$B78)&gt;=5,'[1]Outside Edges'!$P78="Yes"),"Yes","No")</f>
        <v>Yes</v>
      </c>
      <c r="AA79" s="10" t="str">
        <f>IF(AND((RIGHT($AA$3,2)-'[1]Miter Profiles'!$AC$28-'[1]Outside Edges'!$B78)&gt;=5,'[1]Outside Edges'!$P78="Yes"),"Yes","No")</f>
        <v>Yes</v>
      </c>
      <c r="AB79" s="85" t="str">
        <f>IF(AND((RIGHT($AB$3,2)-'[1]Miter Profiles'!$AC$29-'[1]Outside Edges'!$B78)&gt;=5,'[1]Outside Edges'!$P78="Yes"),"Yes","No")</f>
        <v>Yes</v>
      </c>
      <c r="AC79" s="86" t="str">
        <f>IF(AND((RIGHT($AC$3,2)-'[1]Miter Profiles'!$AC$30-'[1]Outside Edges'!$B78)&gt;=5,'[1]Outside Edges'!$P78="Yes"),"Yes","No")</f>
        <v>Yes</v>
      </c>
      <c r="AD79" s="11" t="str">
        <f>IF(AND((RIGHT($AD$3,2)-'[1]Miter Profiles'!$AC$31-'[1]Outside Edges'!$B78)&gt;=5,'[1]Outside Edges'!$P78="Yes"),"Yes","No")</f>
        <v>Yes</v>
      </c>
      <c r="AE79" s="87" t="str">
        <f>IF(AND((RIGHT($AE$3,2)-'[1]Miter Profiles'!$AC$32-'[1]Outside Edges'!$B78)&gt;=5,'[1]Outside Edges'!$P78="Yes"),"Yes","No")</f>
        <v>Yes</v>
      </c>
      <c r="AF79" s="10" t="str">
        <f>IF(AND((RIGHT($AF$3,2)-'[1]Miter Profiles'!$AC$33-'[1]Outside Edges'!$B78)&gt;=5,'[1]Outside Edges'!$P78="Yes"),"Yes","No")</f>
        <v>Yes</v>
      </c>
      <c r="AG79" s="10" t="str">
        <f>IF(AND((RIGHT($AG$3,2)-'[1]Miter Profiles'!$AC$34-'[1]Outside Edges'!$B78)&gt;=5,'[1]Outside Edges'!$P78="Yes"),"Yes","No")</f>
        <v>Yes</v>
      </c>
      <c r="AH79" s="85" t="str">
        <f>IF(AND((RIGHT($AH$3,2)-'[1]Miter Profiles'!$AC$35-'[1]Outside Edges'!$B78)&gt;=5,'[1]Outside Edges'!$P78="Yes"),"Yes","No")</f>
        <v>Yes</v>
      </c>
      <c r="AI79" s="86" t="str">
        <f>IF(AND((RIGHT($AI$3,2)-'[1]Miter Profiles'!$AC$36-'[1]Outside Edges'!$B78)&gt;=5,'[1]Outside Edges'!$P78="Yes"),"Yes","No")</f>
        <v>Yes</v>
      </c>
      <c r="AJ79" s="11" t="str">
        <f>IF(AND((RIGHT($AJ$3,2)-'[1]Miter Profiles'!$AC$37-'[1]Outside Edges'!$B78)&gt;=5,'[1]Outside Edges'!$P78="Yes"),"Yes","No")</f>
        <v>Yes</v>
      </c>
      <c r="AK79" s="87" t="str">
        <f>IF(AND((RIGHT($AK$3,2)-'[1]Miter Profiles'!$AC$38-'[1]Outside Edges'!$B78)&gt;=5,'[1]Outside Edges'!$P78="Yes"),"Yes","No")</f>
        <v>Yes</v>
      </c>
      <c r="AL79" s="10" t="str">
        <f>IF(AND((RIGHT($AL$3,2)-'[1]Miter Profiles'!$AC$39-'[1]Outside Edges'!$B78)&gt;=5,'[1]Outside Edges'!$P78="Yes"),"Yes","No")</f>
        <v>Yes</v>
      </c>
      <c r="AM79" s="10" t="str">
        <f>IF(AND((RIGHT($AM$3,2)-'[1]Miter Profiles'!$AC$40-'[1]Outside Edges'!$B78)&gt;=5,'[1]Outside Edges'!$P78="Yes"),"Yes","No")</f>
        <v>Yes</v>
      </c>
      <c r="AN79" s="85" t="str">
        <f>IF(AND((RIGHT($AN$3,2)-'[1]Miter Profiles'!$AC$41-'[1]Outside Edges'!$B78)&gt;=5,'[1]Outside Edges'!$P78="Yes"),"Yes","No")</f>
        <v>Yes</v>
      </c>
      <c r="AO79" s="86" t="str">
        <f>IF(AND((RIGHT($AO$3,2)-'[1]Miter Profiles'!$AC$42-'[1]Outside Edges'!$B78)&gt;=5,'[1]Outside Edges'!$P78="Yes"),"Yes","No")</f>
        <v>Yes</v>
      </c>
      <c r="AP79" s="11" t="str">
        <f>IF(AND((RIGHT($AP$3,2)-'[1]Miter Profiles'!$AC$43-'[1]Outside Edges'!$B78)&gt;=5,'[1]Outside Edges'!$P78="Yes"),"Yes","No")</f>
        <v>Yes</v>
      </c>
      <c r="AQ79" s="87" t="str">
        <f>IF(AND((RIGHT($AQ$3,2)-'[1]Miter Profiles'!$AC$44-'[1]Outside Edges'!$B78)&gt;=5,'[1]Outside Edges'!$P78="Yes"),"Yes","No")</f>
        <v>Yes</v>
      </c>
      <c r="AR79" s="10" t="str">
        <f>IF(AND((RIGHT($AR$3,2)-'[1]Miter Profiles'!$AC$45-'[1]Outside Edges'!$B78)&gt;=5,'[1]Outside Edges'!$P78="Yes"),"Yes","No")</f>
        <v>Yes</v>
      </c>
      <c r="AS79" s="10" t="str">
        <f>IF(AND((RIGHT($AS$3,2)-'[1]Miter Profiles'!$AC$46-'[1]Outside Edges'!$B78)&gt;=5,'[1]Outside Edges'!$P78="Yes"),"Yes","No")</f>
        <v>Yes</v>
      </c>
      <c r="AT79" s="85" t="str">
        <f>IF(AND((RIGHT($AT$3,2)-'[1]Miter Profiles'!$AC$47-'[1]Outside Edges'!$B78)&gt;=5,'[1]Outside Edges'!$P78="Yes"),"Yes","No")</f>
        <v>Yes</v>
      </c>
      <c r="AU79" s="86" t="str">
        <f>IF(AND((RIGHT($AU$3,2)-'[1]Miter Profiles'!$AC$48-'[1]Outside Edges'!$B78)&gt;=5,'[1]Outside Edges'!$P78="Yes"),"Yes","No")</f>
        <v>Yes</v>
      </c>
      <c r="AV79" s="11" t="str">
        <f>IF(AND((RIGHT($AV$3,2)-'[1]Miter Profiles'!$AC$49-'[1]Outside Edges'!$B78)&gt;=5,'[1]Outside Edges'!$P78="Yes"),"Yes","No")</f>
        <v>Yes</v>
      </c>
      <c r="AW79" s="87" t="str">
        <f>IF(AND((RIGHT($AW$3,2)-'[1]Miter Profiles'!$AC$50-'[1]Outside Edges'!$B78)&gt;=5,'[1]Outside Edges'!$P78="Yes"),"Yes","No")</f>
        <v>Yes</v>
      </c>
      <c r="AX79" s="10" t="str">
        <f>IF(AND((RIGHT($AX$3,2)-'[1]Miter Profiles'!$AC$51-'[1]Outside Edges'!$B78)&gt;=5,'[1]Outside Edges'!$P78="Yes"),"Yes","No")</f>
        <v>Yes</v>
      </c>
      <c r="AY79" s="10" t="str">
        <f>IF(AND((RIGHT($AY$3,2)-'[1]Miter Profiles'!$AC$52-'[1]Outside Edges'!$B78)&gt;=5,'[1]Outside Edges'!$P78="Yes"),"Yes","No")</f>
        <v>Yes</v>
      </c>
      <c r="AZ79" s="85" t="str">
        <f>IF(AND((RIGHT($AZ$3,2)-'[1]Miter Profiles'!$AC$53-'[1]Outside Edges'!$B78)&gt;=5,'[1]Outside Edges'!$P78="Yes"),"Yes","No")</f>
        <v>Yes</v>
      </c>
      <c r="BA79" s="86" t="str">
        <f>IF(AND((RIGHT($BA$3,2)-'[1]Miter Profiles'!$AC$54-'[1]Outside Edges'!$B78)&gt;=5,'[1]Outside Edges'!$P78="Yes"),"Yes","No")</f>
        <v>Yes</v>
      </c>
      <c r="BB79" s="11" t="str">
        <f>IF(AND((RIGHT($BB$3,2)-'[1]Miter Profiles'!$AC$55-'[1]Outside Edges'!$B78)&gt;=5,'[1]Outside Edges'!$P78="Yes"),"Yes","No")</f>
        <v>Yes</v>
      </c>
      <c r="BC79" s="87" t="str">
        <f>IF(AND((RIGHT($BC$3,2)-'[1]Miter Profiles'!$AC$56-'[1]Outside Edges'!$B78)&gt;=5,'[1]Outside Edges'!$P78="Yes"),"Yes","No")</f>
        <v>Yes</v>
      </c>
      <c r="BD79" s="10" t="str">
        <f>IF(AND((RIGHT($BD$3,2)-'[1]Miter Profiles'!$AC$57-'[1]Outside Edges'!$B78)&gt;=5,'[1]Outside Edges'!$P78="Yes"),"Yes","No")</f>
        <v>Yes</v>
      </c>
      <c r="BE79" s="10" t="str">
        <f>IF(AND((RIGHT($BE$3,2)-'[1]Miter Profiles'!$AC$58-'[1]Outside Edges'!$B78)&gt;=5,'[1]Outside Edges'!$P78="Yes"),"Yes","No")</f>
        <v>Yes</v>
      </c>
      <c r="BF79" s="85" t="str">
        <f>IF(AND((RIGHT($BF$3,2)-'[1]Miter Profiles'!$AC$59-'[1]Outside Edges'!$B78)&gt;=5,'[1]Outside Edges'!$P78="Yes"),"Yes","No")</f>
        <v>Yes</v>
      </c>
      <c r="BG79" s="86" t="str">
        <f>IF(AND((RIGHT($BG$3,2)-'[1]Miter Profiles'!$AC$60-'[1]Outside Edges'!$B78)&gt;=5,'[1]Outside Edges'!$P78="Yes"),"Yes","No")</f>
        <v>Yes</v>
      </c>
      <c r="BH79" s="11" t="str">
        <f>IF(AND((RIGHT($BH$3,2)-'[1]Miter Profiles'!$AC$61-'[1]Outside Edges'!$B78)&gt;=5,'[1]Outside Edges'!$P78="Yes"),"Yes","No")</f>
        <v>Yes</v>
      </c>
      <c r="BI79" s="87" t="str">
        <f>IF(AND((RIGHT($BI$3,2)-'[1]Miter Profiles'!$AC$62-'[1]Outside Edges'!$B78)&gt;=5,'[1]Outside Edges'!$P78="Yes"),"Yes","No")</f>
        <v>Yes</v>
      </c>
      <c r="BJ79" s="10" t="str">
        <f>IF(AND((RIGHT($BJ$3,2)-'[1]Miter Profiles'!$AC$63-'[1]Outside Edges'!$B78)&gt;=5,'[1]Outside Edges'!$P78="Yes"),"Yes","No")</f>
        <v>Yes</v>
      </c>
      <c r="BK79" s="10" t="str">
        <f>IF(AND((RIGHT($BK$3,2)-'[1]Miter Profiles'!$AC$64-'[1]Outside Edges'!$B78)&gt;=5,'[1]Outside Edges'!$P78="Yes"),"Yes","No")</f>
        <v>Yes</v>
      </c>
      <c r="BL79" s="85" t="str">
        <f>IF(AND((RIGHT($BL$3,2)-'[1]Miter Profiles'!$AC$65-'[1]Outside Edges'!$B78)&gt;=5,'[1]Outside Edges'!$P78="Yes"),"Yes","No")</f>
        <v>Yes</v>
      </c>
      <c r="BM79" s="86" t="str">
        <f>IF(AND((RIGHT($BM$3,2)-'[1]Miter Profiles'!$AC$66-'[1]Outside Edges'!$B78)&gt;=5,'[1]Outside Edges'!$P78="Yes"),"Yes","No")</f>
        <v>Yes</v>
      </c>
      <c r="BN79" s="11" t="str">
        <f>IF(AND((RIGHT($BN$3,2)-'[1]Miter Profiles'!$AC$67-'[1]Outside Edges'!$B78)&gt;=5,'[1]Outside Edges'!$P78="Yes"),"Yes","No")</f>
        <v>Yes</v>
      </c>
      <c r="BO79" s="87" t="str">
        <f>IF(AND((RIGHT($BO$3,2)-'[1]Miter Profiles'!$AC$68-'[1]Outside Edges'!$B78)&gt;=5,'[1]Outside Edges'!$P78="Yes"),"Yes","No")</f>
        <v>Yes</v>
      </c>
      <c r="BP79" s="10" t="str">
        <f>IF(AND((RIGHT($BP$3,2)-'[1]Miter Profiles'!$AC$69-'[1]Outside Edges'!$B78)&gt;=5,'[1]Outside Edges'!$P78="Yes"),"Yes","No")</f>
        <v>Yes</v>
      </c>
      <c r="BQ79" s="10" t="str">
        <f>IF(AND((RIGHT($BQ$3,2)-'[1]Miter Profiles'!$AC$70-'[1]Outside Edges'!$B78)&gt;=5,'[1]Outside Edges'!$P78="Yes"),"Yes","No")</f>
        <v>Yes</v>
      </c>
      <c r="BR79" s="85" t="str">
        <f>IF(AND((RIGHT($BR$3,2)-'[1]Miter Profiles'!$AC$71-'[1]Outside Edges'!$B78)&gt;=5,'[1]Outside Edges'!$P78="Yes"),"Yes","No")</f>
        <v>Yes</v>
      </c>
      <c r="BS79" s="86" t="str">
        <f>IF(AND((RIGHT($BS$3,2)-'[1]Miter Profiles'!$AC$72-'[1]Outside Edges'!$B78)&gt;=5,'[1]Outside Edges'!$P78="Yes"),"Yes","No")</f>
        <v>Yes</v>
      </c>
      <c r="BT79" s="11" t="str">
        <f>IF(AND((RIGHT($BT$3,2)-'[1]Miter Profiles'!$AC$73-'[1]Outside Edges'!$B78)&gt;=5,'[1]Outside Edges'!$P78="Yes"),"Yes","No")</f>
        <v>Yes</v>
      </c>
      <c r="BU79" s="87" t="str">
        <f>IF(AND((RIGHT($BU$3,2)-'[1]Miter Profiles'!$AC$74-'[1]Outside Edges'!$B78)&gt;=5,'[1]Outside Edges'!$P78="Yes"),"Yes","No")</f>
        <v>Yes</v>
      </c>
      <c r="BV79" s="10" t="str">
        <f>IF(AND((RIGHT($BV$3,2)-'[1]Miter Profiles'!$AC$75-'[1]Outside Edges'!$B78)&gt;=5,'[1]Outside Edges'!$P78="Yes"),"Yes","No")</f>
        <v>Yes</v>
      </c>
      <c r="BW79" s="10" t="str">
        <f>IF(AND((RIGHT($BW$3,2)-'[1]Miter Profiles'!$AC$76-'[1]Outside Edges'!$B78)&gt;=5,'[1]Outside Edges'!$P78="Yes"),"Yes","No")</f>
        <v>Yes</v>
      </c>
      <c r="BX79" s="85" t="str">
        <f>IF(AND((RIGHT($BX$3,2)-'[1]Miter Profiles'!$AC$77-'[1]Outside Edges'!$B78)&gt;=5,'[1]Outside Edges'!$P78="Yes"),"Yes","No")</f>
        <v>Yes</v>
      </c>
      <c r="BY79" s="86" t="str">
        <f>IF(AND((RIGHT($BY$3,2)-'[1]Miter Profiles'!$AC$78-'[1]Outside Edges'!$B78)&gt;=5,'[1]Outside Edges'!$P78="Yes"),"Yes","No")</f>
        <v>Yes</v>
      </c>
      <c r="BZ79" s="11" t="str">
        <f>IF(AND((RIGHT($BZ$3,2)-'[1]Miter Profiles'!$AC$79-'[1]Outside Edges'!$B78)&gt;=5,'[1]Outside Edges'!$P78="Yes"),"Yes","No")</f>
        <v>Yes</v>
      </c>
      <c r="CA79" s="87" t="str">
        <f>IF(AND((RIGHT($CA$3,2)-'[1]Miter Profiles'!$AC$80-'[1]Outside Edges'!$B78)&gt;=5,'[1]Outside Edges'!$P78="Yes"),"Yes","No")</f>
        <v>Yes</v>
      </c>
      <c r="CB79" s="10" t="str">
        <f>IF(AND((RIGHT($CB$3,2)-'[1]Miter Profiles'!$AC$81-'[1]Outside Edges'!$B78)&gt;=5,'[1]Outside Edges'!$P78="Yes"),"Yes","No")</f>
        <v>Yes</v>
      </c>
      <c r="CC79" s="10" t="str">
        <f>IF(AND((RIGHT($CC$3,2)-'[1]Miter Profiles'!$AC$82-'[1]Outside Edges'!$B78)&gt;=5,'[1]Outside Edges'!$P78="Yes"),"Yes","No")</f>
        <v>Yes</v>
      </c>
      <c r="CD79" s="85" t="str">
        <f>IF(AND((RIGHT($CD$3,2)-'[1]Miter Profiles'!$AC$83-'[1]Outside Edges'!$B78)&gt;=5,'[1]Outside Edges'!$P78="Yes"),"Yes","No")</f>
        <v>Yes</v>
      </c>
      <c r="CE79" s="86" t="str">
        <f>IF(AND((RIGHT($CE$3,2)-'[1]Miter Profiles'!$AC$84-'[1]Outside Edges'!$B78)&gt;=5,'[1]Outside Edges'!$P78="Yes"),"Yes","No")</f>
        <v>Yes</v>
      </c>
      <c r="CF79" s="11" t="str">
        <f>IF(AND((RIGHT($CF$3,2)-'[1]Miter Profiles'!$AC$85-'[1]Outside Edges'!$B78)&gt;=5,'[1]Outside Edges'!$P78="Yes"),"Yes","No")</f>
        <v>Yes</v>
      </c>
      <c r="CG79" s="87" t="str">
        <f>IF(AND((RIGHT($CG$3,2)-'[1]Miter Profiles'!$AC$86-'[1]Outside Edges'!$B78)&gt;=5,'[1]Outside Edges'!$P78="Yes"),"Yes","No")</f>
        <v>Yes</v>
      </c>
      <c r="CH79" s="10" t="str">
        <f>IF(AND((RIGHT($CH$3,2)-'[1]Miter Profiles'!$AC$87-'[1]Outside Edges'!$B78)&gt;=5,'[1]Outside Edges'!$P78="Yes"),"Yes","No")</f>
        <v>Yes</v>
      </c>
      <c r="CI79" s="10" t="str">
        <f>IF(AND((RIGHT($CI$3,2)-'[1]Miter Profiles'!$AC$88-'[1]Outside Edges'!$B78)&gt;=5,'[1]Outside Edges'!$P78="Yes"),"Yes","No")</f>
        <v>Yes</v>
      </c>
      <c r="CJ79" s="85" t="str">
        <f>IF(AND((RIGHT($CJ$3,2)-'[1]Miter Profiles'!$AC$89-'[1]Outside Edges'!$B78)&gt;=5,'[1]Outside Edges'!$P78="Yes"),"Yes","No")</f>
        <v>Yes</v>
      </c>
      <c r="CK79" s="86" t="str">
        <f>IF(AND((RIGHT($CK$3,2)-'[1]Miter Profiles'!$AC$90-'[1]Outside Edges'!$B78)&gt;=5,'[1]Outside Edges'!$P78="Yes"),"Yes","No")</f>
        <v>Yes</v>
      </c>
      <c r="CL79" s="11" t="str">
        <f>IF(AND((RIGHT($CL$3,2)-'[1]Miter Profiles'!$AC$91-'[1]Outside Edges'!$B78)&gt;=5,'[1]Outside Edges'!$P78="Yes"),"Yes","No")</f>
        <v>Yes</v>
      </c>
      <c r="CM79" s="87" t="str">
        <f>IF(AND((RIGHT($CM$3,2)-'[1]Miter Profiles'!$AC$92-'[1]Outside Edges'!$B78)&gt;=5,'[1]Outside Edges'!$P78="Yes"),"Yes","No")</f>
        <v>Yes</v>
      </c>
      <c r="CN79" s="10" t="str">
        <f>IF(AND((RIGHT(CN$3,2)-'[1]Miter Profiles'!$AC$93-'[1]Outside Edges'!$B78)&gt;=5,'[1]Outside Edges'!$P78="Yes"),"Yes","No")</f>
        <v>No</v>
      </c>
      <c r="CO79" s="10" t="str">
        <f>IF(AND((RIGHT(CO$3,2)-'[1]Miter Profiles'!$AC$94-'[1]Outside Edges'!$B78)&gt;=5,'[1]Outside Edges'!$P78="Yes"),"Yes","No")</f>
        <v>Yes</v>
      </c>
      <c r="CP79" s="85" t="str">
        <f>IF(AND((RIGHT(CP$3,2)-'[1]Miter Profiles'!$AC$95-'[1]Outside Edges'!$B78)&gt;=5,'[1]Outside Edges'!$P78="Yes"),"Yes","No")</f>
        <v>Yes</v>
      </c>
      <c r="CQ79" s="86" t="str">
        <f>IF(AND((RIGHT(CQ$3,2)-'[1]Miter Profiles'!$AC$96-'[1]Outside Edges'!$B78)&gt;=5,'[1]Outside Edges'!$P78="Yes"),"Yes","No")</f>
        <v>No</v>
      </c>
      <c r="CR79" s="11" t="str">
        <f>IF(AND((RIGHT(CR$3,2)-'[1]Miter Profiles'!$AC$97-'[1]Outside Edges'!$B78)&gt;=5,'[1]Outside Edges'!$P78="Yes"),"Yes","No")</f>
        <v>Yes</v>
      </c>
      <c r="CS79" s="87" t="str">
        <f>IF(AND((RIGHT(CS$3,2)-'[1]Miter Profiles'!$AC$98-'[1]Outside Edges'!$B78)&gt;=5,'[1]Outside Edges'!$P78="Yes"),"Yes","No")</f>
        <v>Yes</v>
      </c>
      <c r="CT79" s="10" t="str">
        <f>IF(AND((RIGHT($CT$3,2)-'[1]Miter Profiles'!$AC$99-'[1]Outside Edges'!$B78)&gt;=5,'[1]Outside Edges'!$P78="Yes"),"Yes","No")</f>
        <v>No</v>
      </c>
      <c r="CU79" s="10" t="str">
        <f>IF(AND((RIGHT($CU$3,2)-'[1]Miter Profiles'!$AC$100-'[1]Outside Edges'!$B78)&gt;=5,'[1]Outside Edges'!$P78="Yes"),"Yes","No")</f>
        <v>Yes</v>
      </c>
      <c r="CV79" s="85" t="str">
        <f>IF(AND((RIGHT($CV$3,2)-'[1]Miter Profiles'!$AC$101-'[1]Outside Edges'!$B78)&gt;=5,'[1]Outside Edges'!$P78="Yes"),"Yes","No")</f>
        <v>Yes</v>
      </c>
      <c r="CW79" s="86" t="str">
        <f>IF(AND((RIGHT($CW$3,2)-'[1]Miter Profiles'!$AC$102-'[1]Outside Edges'!$B78)&gt;=5,'[1]Outside Edges'!$P78="Yes"),"Yes","No")</f>
        <v>Yes</v>
      </c>
      <c r="CX79" s="11" t="str">
        <f>IF(AND((RIGHT($CX$3,2)-'[1]Miter Profiles'!$AC$103-'[1]Outside Edges'!$B78)&gt;=5,'[1]Outside Edges'!$P78="Yes"),"Yes","No")</f>
        <v>Yes</v>
      </c>
      <c r="CY79" s="87" t="str">
        <f>IF(AND((RIGHT($CY$3,2)-'[1]Miter Profiles'!$AC$104-'[1]Outside Edges'!$B78)&gt;=5,'[1]Outside Edges'!$P78="Yes"),"Yes","No")</f>
        <v>Yes</v>
      </c>
      <c r="CZ79" s="10" t="str">
        <f>IF(AND((RIGHT($CZ$3,2)-'[1]Miter Profiles'!$AC$105-'[1]Outside Edges'!$B78)&gt;=5,'[1]Outside Edges'!$P78="Yes"),"Yes","No")</f>
        <v>No</v>
      </c>
      <c r="DA79" s="10" t="str">
        <f>IF(AND((RIGHT($DA$3,2)-'[1]Miter Profiles'!$AC$106-'[1]Outside Edges'!$B78)&gt;=5,'[1]Outside Edges'!$P78="Yes"),"Yes","No")</f>
        <v>No</v>
      </c>
      <c r="DB79" s="85" t="str">
        <f>IF(AND((RIGHT($DB$3,2)-'[1]Miter Profiles'!$AC$107-'[1]Outside Edges'!$B78)&gt;=5,'[1]Outside Edges'!$P78="Yes"),"Yes","No")</f>
        <v>No</v>
      </c>
      <c r="DC79" s="86" t="str">
        <f>IF(AND((RIGHT($DC$3,2)-'[1]Miter Profiles'!$AC$108-'[1]Outside Edges'!$B78)&gt;=5,'[1]Outside Edges'!$P78="Yes"),"Yes","No")</f>
        <v>No</v>
      </c>
      <c r="DD79" s="11" t="str">
        <f>IF(AND((RIGHT($DD$3,2)-'[1]Miter Profiles'!$AC$109-'[1]Outside Edges'!$B78)&gt;=5,'[1]Outside Edges'!$P78="Yes"),"Yes","No")</f>
        <v>Yes</v>
      </c>
      <c r="DE79" s="87" t="str">
        <f>IF(AND((RIGHT($DE$3,2)-'[1]Miter Profiles'!$AC$110-'[1]Outside Edges'!$B78)&gt;=5,'[1]Outside Edges'!$P78="Yes"),"Yes","No")</f>
        <v>Yes</v>
      </c>
      <c r="DF79" s="10" t="str">
        <f>IF(AND((RIGHT($DF$3,2)-'[1]Miter Profiles'!$AC$111-'[1]Outside Edges'!$B78)&gt;=5,'[1]Outside Edges'!$P78="Yes"),"Yes","No")</f>
        <v>Yes</v>
      </c>
      <c r="DG79" s="10" t="str">
        <f>IF(AND((RIGHT($DG$3,2)-'[1]Miter Profiles'!$AC$112-'[1]Outside Edges'!$B78)&gt;=5,'[1]Outside Edges'!$P78="Yes"),"Yes","No")</f>
        <v>Yes</v>
      </c>
      <c r="DH79" s="85" t="str">
        <f>IF(AND((RIGHT($DH$3,2)-'[1]Miter Profiles'!$AC$113-'[1]Outside Edges'!$B78)&gt;=5,'[1]Outside Edges'!$P78="Yes"),"Yes","No")</f>
        <v>Yes</v>
      </c>
      <c r="DI79" s="86" t="str">
        <f>IF(AND((RIGHT($DI$3,2)-'[1]Miter Profiles'!$AC$114-'[1]Outside Edges'!$B78)&gt;=5,'[1]Outside Edges'!$P78="Yes"),"Yes","No")</f>
        <v>Yes</v>
      </c>
      <c r="DJ79" s="11" t="str">
        <f>IF(AND((RIGHT($DJ$3,2)-'[1]Miter Profiles'!$AC$115-'[1]Outside Edges'!$B78)&gt;=5,'[1]Outside Edges'!$P78="Yes"),"Yes","No")</f>
        <v>Yes</v>
      </c>
      <c r="DK79" s="87" t="str">
        <f>IF(AND((RIGHT($DK$3,2)-'[1]Miter Profiles'!$AC$116-'[1]Outside Edges'!$B78)&gt;=5,'[1]Outside Edges'!$P78="Yes"),"Yes","No")</f>
        <v>Yes</v>
      </c>
      <c r="DL79" s="10" t="str">
        <f>IF(AND((RIGHT($DL$3,2)-'[1]Miter Profiles'!$AC$117-'[1]Outside Edges'!$B78)&gt;=5,'[1]Outside Edges'!$P78="Yes"),"Yes","No")</f>
        <v>Yes</v>
      </c>
      <c r="DM79" s="10" t="str">
        <f>IF(AND((RIGHT($DM$3,2)-'[1]Miter Profiles'!$AC$118-'[1]Outside Edges'!$B78)&gt;=5,'[1]Outside Edges'!$P78="Yes"),"Yes","No")</f>
        <v>Yes</v>
      </c>
      <c r="DN79" s="85" t="str">
        <f>IF(AND((RIGHT($DN$3,2)-'[1]Miter Profiles'!$AC$119-'[1]Outside Edges'!$B78)&gt;=5,'[1]Outside Edges'!$P78="Yes"),"Yes","No")</f>
        <v>Yes</v>
      </c>
      <c r="DO79" s="86" t="str">
        <f>IF(AND((RIGHT($DO$3,2)-'[1]Miter Profiles'!$AC$120-'[1]Outside Edges'!$B78)&gt;=5,'[1]Outside Edges'!$P78="Yes"),"Yes","No")</f>
        <v>No</v>
      </c>
      <c r="DP79" s="11" t="str">
        <f>IF(AND((RIGHT($DP$3,2)-'[1]Miter Profiles'!$AC$121-'[1]Outside Edges'!$B78)&gt;=5,'[1]Outside Edges'!$P78="Yes"),"Yes","No")</f>
        <v>No</v>
      </c>
      <c r="DQ79" s="87" t="str">
        <f>IF(AND((RIGHT($DQ$3,2)-'[1]Miter Profiles'!$AC$122-'[1]Outside Edges'!$B78)&gt;=5,'[1]Outside Edges'!$P78="Yes"),"Yes","No")</f>
        <v>Yes</v>
      </c>
      <c r="DR79" s="10" t="str">
        <f>IF(AND((RIGHT($DR$3,2)-'[1]Miter Profiles'!$AC$123-'[1]Outside Edges'!$B78)&gt;=5,'[1]Outside Edges'!$P78="Yes"),"Yes","No")</f>
        <v>Yes</v>
      </c>
      <c r="DS79" s="10" t="str">
        <f>IF(AND((RIGHT($DS$3,2)-'[1]Miter Profiles'!$AC$124-'[1]Outside Edges'!$B78)&gt;=5,'[1]Outside Edges'!$P78="Yes"),"Yes","No")</f>
        <v>Yes</v>
      </c>
      <c r="DT79" s="85" t="str">
        <f>IF(AND((RIGHT($DT$3,2)-'[1]Miter Profiles'!$AC$125-'[1]Outside Edges'!$B78)&gt;=5,'[1]Outside Edges'!$P78="Yes"),"Yes","No")</f>
        <v>Yes</v>
      </c>
      <c r="DU79" s="86" t="str">
        <f>IF(AND((RIGHT($DU$3,2)-'[1]Miter Profiles'!$AC$126-'[1]Outside Edges'!$B78)&gt;=5,'[1]Outside Edges'!$P78="Yes"),"Yes","No")</f>
        <v>Yes</v>
      </c>
      <c r="DV79" s="11" t="str">
        <f>IF(AND((RIGHT($DV$3,2)-'[1]Miter Profiles'!$AC$127-'[1]Outside Edges'!$B78)&gt;=5,'[1]Outside Edges'!$P78="Yes"),"Yes","No")</f>
        <v>Yes</v>
      </c>
      <c r="DW79" s="87" t="str">
        <f>IF(AND((RIGHT($DW$3,2)-'[1]Miter Profiles'!$AC$128-'[1]Outside Edges'!$B78)&gt;=5,'[1]Outside Edges'!$P78="Yes"),"Yes","No")</f>
        <v>Yes</v>
      </c>
      <c r="DX79" s="10" t="str">
        <f>IF(AND((RIGHT($DX$3,2)-'[1]Miter Profiles'!$AC$129-'[1]Outside Edges'!$B78)&gt;=5,'[1]Outside Edges'!$P78="Yes"),"Yes","No")</f>
        <v>Yes</v>
      </c>
      <c r="DY79" s="10" t="str">
        <f>IF(AND((RIGHT($DY$3,2)-'[1]Miter Profiles'!$AC$130-'[1]Outside Edges'!$B78)&gt;=5,'[1]Outside Edges'!$P78="Yes"),"Yes","No")</f>
        <v>Yes</v>
      </c>
      <c r="DZ79" s="85" t="str">
        <f>IF(AND((RIGHT($DZ$3,2)-'[1]Miter Profiles'!$AC$131-'[1]Outside Edges'!$B78)&gt;=5,'[1]Outside Edges'!$P78="Yes"),"Yes","No")</f>
        <v>Yes</v>
      </c>
      <c r="EA79" s="90" t="str">
        <f>IF(AND((RIGHT($EA$3,2)-'[1]Miter Profiles'!$AC$132-'[1]Outside Edges'!$B78)&gt;=5,'[1]Outside Edges'!$P78="Yes"),"Yes","No")</f>
        <v>Yes</v>
      </c>
      <c r="EB79" s="104" t="str">
        <f>IF(AND((RIGHT($EB$3,2)-'[1]Miter Profiles'!$AC$133-'[1]Outside Edges'!$B78)&gt;=5,'[1]Outside Edges'!$P78="Yes"),"Yes","No")</f>
        <v>No</v>
      </c>
      <c r="EC79" s="109" t="str">
        <f>IF(AND((RIGHT($EC$3,2)-'[1]Miter Profiles'!$AC$134-'[1]Outside Edges'!$B78)&gt;=5,'[1]Outside Edges'!$P78="Yes"),"Yes","No")</f>
        <v>Yes</v>
      </c>
      <c r="ED79" s="115" t="str">
        <f>IF(AND((RIGHT($ED$3,2)-'[1]Miter Profiles'!$AC$135-'[1]Outside Edges'!$B78)&gt;=5,'[1]Outside Edges'!$P78="Yes"),"Yes","No")</f>
        <v>Yes</v>
      </c>
      <c r="EE79" s="112" t="str">
        <f>IF(AND((RIGHT($EE$3,2)-'[1]Miter Profiles'!$AC$136-'[1]Outside Edges'!$B78)&gt;=5,'[1]Outside Edges'!$P78="Yes"),"Yes","No")</f>
        <v>Yes</v>
      </c>
      <c r="EF79" s="85" t="str">
        <f>IF(AND((RIGHT($EF$3,2)-'[1]Miter Profiles'!$AC$137-'[1]Outside Edges'!$B78)&gt;=5,'[1]Outside Edges'!$P78="Yes"),"Yes","No")</f>
        <v>Yes</v>
      </c>
      <c r="EG79" s="10" t="str">
        <f>IF(AND((RIGHT($EG$3,2)-'[1]Miter Profiles'!$AC$138-'[1]Outside Edges'!$B78)&gt;=5,'[1]Outside Edges'!$P78="Yes"),"Yes","No")</f>
        <v>Yes</v>
      </c>
      <c r="EH79" s="90" t="str">
        <f>IF(AND((RIGHT($EH$3,2)-'[1]Miter Profiles'!$AC$139-'[1]Outside Edges'!$B78)&gt;=5,'[1]Outside Edges'!$P78="Yes"),"Yes","No")</f>
        <v>Yes</v>
      </c>
      <c r="EI79" s="120" t="str">
        <f>IF(AND((RIGHT($EI$3,2)-'[1]Miter Profiles'!$AC$140-'[1]Outside Edges'!$B78)&gt;=5,'[1]Outside Edges'!$P78="Yes"),"Yes","No")</f>
        <v>Yes</v>
      </c>
      <c r="EJ79" s="123" t="str">
        <f>IF(AND((RIGHT($EJ$3,2)-'[1]Miter Profiles'!$AC$141-'[1]Outside Edges'!$B78)&gt;=5,'[1]Outside Edges'!$P78="Yes"),"Yes","No")</f>
        <v>Yes</v>
      </c>
      <c r="EK79" s="123" t="str">
        <f>IF(AND((RIGHT($EK$3,2)-'[1]Miter Profiles'!$AC$142-'[1]Outside Edges'!$B78)&gt;=5,'[1]Outside Edges'!$P78="Yes"),"Yes","No")</f>
        <v>Yes</v>
      </c>
      <c r="EL79" s="115" t="str">
        <f>IF(AND((RIGHT($EL$3,2)-'[1]Miter Profiles'!$AC$143-'[1]Outside Edges'!$B78)&gt;=5,'[1]Outside Edges'!$P78="Yes"),"Yes","No")</f>
        <v>Yes</v>
      </c>
      <c r="EM79" s="128" t="str">
        <f>IF(AND((RIGHT($EM$3,2)-'[1]Miter Profiles'!$AC$144-'[1]Outside Edges'!$B78)&gt;=5,'[1]Outside Edges'!$P78="Yes"),"Yes","No")</f>
        <v>No</v>
      </c>
      <c r="EN79" s="10" t="str">
        <f>IF(AND((RIGHT($EN$3,2)-'[1]Miter Profiles'!$AC$145-'[1]Outside Edges'!$B78)&gt;=5,'[1]Outside Edges'!$P78="Yes"),"Yes","No")</f>
        <v>Yes</v>
      </c>
      <c r="EO79" s="90" t="str">
        <f>IF(AND((RIGHT($EO$3,2)-'[1]Miter Profiles'!$AC$146-'[1]Outside Edges'!$B78)&gt;=5,'[1]Outside Edges'!$P78="Yes"),"Yes","No")</f>
        <v>Yes</v>
      </c>
      <c r="EP79" s="123" t="str">
        <f>IF(AND((RIGHT($EP$3,2)-'[1]Miter Profiles'!$AC$147-'[1]Outside Edges'!$B78)&gt;=5,'[1]Outside Edges'!$P78="Yes"),"Yes","No")</f>
        <v>No</v>
      </c>
      <c r="EQ79" s="123" t="str">
        <f>IF(AND((RIGHT($EQ$3,2)-'[1]Miter Profiles'!$AC$148-'[1]Outside Edges'!$B78)&gt;=5,'[1]Outside Edges'!$P78="Yes"),"Yes","No")</f>
        <v>Yes</v>
      </c>
      <c r="ER79" s="115" t="str">
        <f>IF(AND((RIGHT($ER$3,2)-'[1]Miter Profiles'!$AC$149-'[1]Outside Edges'!$B78)&gt;=5,'[1]Outside Edges'!$P78="Yes"),"Yes","No")</f>
        <v>Yes</v>
      </c>
      <c r="ES79" s="128" t="str">
        <f>IF(AND((RIGHT($ES$3,2)-'[1]Miter Profiles'!$AC$150-'[1]Outside Edges'!$B78)&gt;=5,'[1]Outside Edges'!$P78="Yes"),"Yes","No")</f>
        <v>No</v>
      </c>
      <c r="ET79" s="10" t="str">
        <f>IF(AND((RIGHT($ET$3,2)-'[1]Miter Profiles'!$AC$151-'[1]Outside Edges'!$B78)&gt;=5,'[1]Outside Edges'!$P78="Yes"),"Yes","No")</f>
        <v>Yes</v>
      </c>
      <c r="EU79" s="90" t="str">
        <f>IF(AND((RIGHT($EU$3,2)-'[1]Miter Profiles'!$AC$152-'[1]Outside Edges'!$B78)&gt;=5,'[1]Outside Edges'!$P78="Yes"),"Yes","No")</f>
        <v>Yes</v>
      </c>
      <c r="EV79" s="123" t="str">
        <f>IF(AND((RIGHT($EV$3,2)-'[1]Miter Profiles'!$AC$153-'[1]Outside Edges'!$B78)&gt;=5,'[1]Outside Edges'!$P78="Yes"),"Yes","No")</f>
        <v>No</v>
      </c>
      <c r="EW79" s="123" t="str">
        <f>IF(AND((RIGHT($EW$3,2)-'[1]Miter Profiles'!$AC$154-'[1]Outside Edges'!$B78)&gt;=5,'[1]Outside Edges'!$P78="Yes"),"Yes","No")</f>
        <v>Yes</v>
      </c>
      <c r="EX79" s="115" t="str">
        <f>IF(AND((RIGHT($EX$3,2)-'[1]Miter Profiles'!$AC$155-'[1]Outside Edges'!$B78)&gt;=5,'[1]Outside Edges'!$P78="Yes"),"Yes","No")</f>
        <v>Yes</v>
      </c>
      <c r="EY79" s="128" t="str">
        <f>IF(AND((RIGHT($EY$3,2)-'[1]Miter Profiles'!$AC$156-'[1]Outside Edges'!$B78)&gt;=5,'[1]Outside Edges'!$P78="Yes"),"Yes","No")</f>
        <v>Yes</v>
      </c>
      <c r="EZ79" s="10" t="str">
        <f>IF(AND((RIGHT($EZ$3,2)-'[1]Miter Profiles'!$AC$157-'[1]Outside Edges'!$B78)&gt;=5,'[1]Outside Edges'!$P78="Yes"),"Yes","No")</f>
        <v>Yes</v>
      </c>
      <c r="FA79" s="90" t="str">
        <f>IF(AND((RIGHT($FA$3,2)-'[1]Miter Profiles'!$AC$158-'[1]Outside Edges'!$B78)&gt;=5,'[1]Outside Edges'!$P78="Yes"),"Yes","No")</f>
        <v>Yes</v>
      </c>
      <c r="FB79" s="123" t="str">
        <f>IF(AND((RIGHT($FB$3,2)-'[1]Miter Profiles'!$AC$159-'[1]Outside Edges'!$B78)&gt;=5,'[1]Outside Edges'!$P78="Yes"),"Yes","No")</f>
        <v>Yes</v>
      </c>
      <c r="FC79" s="123" t="str">
        <f>IF(AND((RIGHT($FC$3,2)-'[1]Miter Profiles'!$AC$160-'[1]Outside Edges'!$B78)&gt;=5,'[1]Outside Edges'!$P78="Yes"),"Yes","No")</f>
        <v>Yes</v>
      </c>
      <c r="FD79" s="115" t="str">
        <f>IF(AND((RIGHT($FD$3,2)-'[1]Miter Profiles'!$AC$161-'[1]Outside Edges'!$B78)&gt;=5,'[1]Outside Edges'!$P78="Yes"),"Yes","No")</f>
        <v>Yes</v>
      </c>
      <c r="FE79" s="128" t="str">
        <f>IF(AND((RIGHT($FE$3,2)-'[1]Miter Profiles'!$AC$162-'[1]Outside Edges'!$B78)&gt;=5,'[1]Outside Edges'!$P78="Yes"),"Yes","No")</f>
        <v>Yes</v>
      </c>
      <c r="FF79" s="10" t="str">
        <f>IF(AND((RIGHT($FF$3,2)-'[1]Miter Profiles'!$AC$163-'[1]Outside Edges'!$B78)&gt;=5,'[1]Outside Edges'!$P78="Yes"),"Yes","No")</f>
        <v>Yes</v>
      </c>
      <c r="FG79" s="90" t="str">
        <f>IF(AND((RIGHT($FG$3,2)-'[1]Miter Profiles'!$AC$164-'[1]Outside Edges'!$B78)&gt;=5,'[1]Outside Edges'!$P78="Yes"),"Yes","No")</f>
        <v>Yes</v>
      </c>
      <c r="FH79" s="123" t="str">
        <f>IF(AND((RIGHT($FH$3,2)-'[1]Miter Profiles'!$AC$165-'[1]Outside Edges'!$B78)&gt;=5,'[1]Outside Edges'!$P78="Yes"),"Yes","No")</f>
        <v>Yes</v>
      </c>
      <c r="FI79" s="123" t="str">
        <f>IF(AND((RIGHT($FI$3,2)-'[1]Miter Profiles'!$AC$166-'[1]Outside Edges'!$B78)&gt;=5,'[1]Outside Edges'!$P78="Yes"),"Yes","No")</f>
        <v>Yes</v>
      </c>
      <c r="FJ79" s="115" t="str">
        <f>IF(AND((RIGHT($FJ$3,2)-'[1]Miter Profiles'!$AC$167-'[1]Outside Edges'!$B78)&gt;=5,'[1]Outside Edges'!$P78="Yes"),"Yes","No")</f>
        <v>Yes</v>
      </c>
      <c r="FK79" s="128" t="str">
        <f>IF(AND((RIGHT($FK$3,2)-'[1]Miter Profiles'!$AC$168-'[1]Outside Edges'!$B78)&gt;=5,'[1]Outside Edges'!$P78="Yes"),"Yes","No")</f>
        <v>Yes</v>
      </c>
      <c r="FL79" s="10" t="str">
        <f>IF(AND((RIGHT($FL$3,2)-'[1]Miter Profiles'!$AC$169-'[1]Outside Edges'!$B78)&gt;=5,'[1]Outside Edges'!$P78="Yes"),"Yes","No")</f>
        <v>Yes</v>
      </c>
      <c r="FM79" s="90" t="str">
        <f>IF(AND((RIGHT($FM$3,2)-'[1]Miter Profiles'!$AC$170-'[1]Outside Edges'!$B78)&gt;=5,'[1]Outside Edges'!$P78="Yes"),"Yes","No")</f>
        <v>Yes</v>
      </c>
      <c r="FN79" s="123" t="str">
        <f>IF(AND((RIGHT($FN$3,2)-'[1]Miter Profiles'!$AC$171-'[1]Outside Edges'!$B78)&gt;=5,'[1]Outside Edges'!$P78="Yes"),"Yes","No")</f>
        <v>Yes</v>
      </c>
      <c r="FO79" s="123" t="str">
        <f>IF(AND((RIGHT($FO$3,2)-'[1]Miter Profiles'!$AC$172-'[1]Outside Edges'!$B78)&gt;=5,'[1]Outside Edges'!$P78="Yes"),"Yes","No")</f>
        <v>Yes</v>
      </c>
      <c r="FP79" s="115" t="str">
        <f>IF(AND((RIGHT($FP$3,2)-'[1]Miter Profiles'!$AC$173-'[1]Outside Edges'!$B78)&gt;=5,'[1]Outside Edges'!$P78="Yes"),"Yes","No")</f>
        <v>Yes</v>
      </c>
      <c r="FQ79" s="128" t="str">
        <f>IF(AND((RIGHT($FQ$3,2)-'[1]Miter Profiles'!$AC$174-'[1]Outside Edges'!$B78)&gt;=5,'[1]Outside Edges'!$P78="Yes"),"Yes","No")</f>
        <v>Yes</v>
      </c>
      <c r="FR79" s="10" t="str">
        <f>IF(AND((RIGHT($FR$3,2)-'[1]Miter Profiles'!$AC$175-'[1]Outside Edges'!$B78)&gt;=5,'[1]Outside Edges'!$P78="Yes"),"Yes","No")</f>
        <v>Yes</v>
      </c>
      <c r="FS79" s="90" t="str">
        <f>IF(AND((RIGHT($FS$3,2)-'[1]Miter Profiles'!$AC$176-'[1]Outside Edges'!$B78)&gt;=5,'[1]Outside Edges'!$P78="Yes"),"Yes","No")</f>
        <v>Yes</v>
      </c>
      <c r="FT79" s="123" t="str">
        <f>IF(AND((RIGHT($FT$3,2)-'[1]Miter Profiles'!$AC$177-'[1]Outside Edges'!$B78)&gt;=5,'[1]Outside Edges'!$P78="Yes"),"Yes","No")</f>
        <v>Yes</v>
      </c>
      <c r="FU79" s="123" t="str">
        <f>IF(AND((RIGHT($FU$3,2)-'[1]Miter Profiles'!$AC$178-'[1]Outside Edges'!$B78)&gt;=5,'[1]Outside Edges'!$P78="Yes"),"Yes","No")</f>
        <v>Yes</v>
      </c>
      <c r="FV79" s="115" t="str">
        <f>IF(AND((RIGHT($V$3,2)-'[1]Miter Profiles'!$AC$179-'[1]Outside Edges'!$B78)&gt;=5,'[1]Outside Edges'!$P78="Yes"),"Yes","No")</f>
        <v>Yes</v>
      </c>
      <c r="FW79" s="128" t="str">
        <f>IF(AND((RIGHT($FW$3,2)-'[1]Miter Profiles'!$AC$180-'[1]Outside Edges'!$B78)&gt;=5,'[1]Outside Edges'!$P78="Yes"),"Yes","No")</f>
        <v>No</v>
      </c>
      <c r="FX79" s="269" t="str">
        <f>IF(AND((RIGHT($FX$3,2)-'[1]Miter Profiles'!$AC$181-'[1]Outside Edges'!$B78)&gt;=5,'[1]Outside Edges'!$P78="Yes"),"Yes","No")</f>
        <v>Yes</v>
      </c>
      <c r="FY79" s="273" t="str">
        <f>IF(AND((RIGHT($FY$3,2)-'[1]Miter Profiles'!$AC$182-'[1]Outside Edges'!$B78)&gt;=5,'[1]Outside Edges'!$P78="Yes"),"Yes","No")</f>
        <v>Yes</v>
      </c>
      <c r="FZ79" s="282" t="str">
        <f>IF(AND((RIGHT($FZ$3,2)-'[1]Miter Profiles'!$AC$183-'[1]Outside Edges'!$B78)&gt;=5,'[1]Outside Edges'!$P78="Yes"),"Yes","No")</f>
        <v>No</v>
      </c>
      <c r="GA79" s="283" t="str">
        <f>IF(AND((RIGHT($GA$3,2)-'[1]Miter Profiles'!$AC$184-'[1]Outside Edges'!$B78)&gt;=5,'[1]Outside Edges'!$P78="Yes"),"Yes","No")</f>
        <v>Yes</v>
      </c>
      <c r="GB79" s="284" t="str">
        <f>IF(AND((RIGHT($GB$3,2)-'[1]Miter Profiles'!$AC$185-'[1]Outside Edges'!$B78)&gt;=5,'[1]Outside Edges'!$P78="Yes"),"Yes","No")</f>
        <v>Yes</v>
      </c>
      <c r="GC79" s="275" t="str">
        <f>IF(AND((RIGHT($GC$3,2)-'[1]Miter Profiles'!$AC$186-'[1]Outside Edges'!$B78)&gt;=5,'[1]Outside Edges'!$P78="Yes"),"Yes","No")</f>
        <v>No</v>
      </c>
      <c r="GD79" s="269" t="str">
        <f>IF(AND((RIGHT($GD$3,2)-'[1]Miter Profiles'!$AC$187-'[1]Outside Edges'!$B78)&gt;=5,'[1]Outside Edges'!$P78="Yes"),"Yes","No")</f>
        <v>Yes</v>
      </c>
      <c r="GE79" s="273" t="str">
        <f>IF(AND((RIGHT($GE$3,2)-'[1]Miter Profiles'!$AC$188-'[1]Outside Edges'!$B78)&gt;=5,'[1]Outside Edges'!$P78="Yes"),"Yes","No")</f>
        <v>Yes</v>
      </c>
      <c r="GF79" s="282" t="str">
        <f>IF(AND((RIGHT($GF$3,2)-'[1]Miter Profiles'!$AC$189-'[1]Outside Edges'!$B78)&gt;=5,'[1]Outside Edges'!$P78="Yes"),"Yes","No")</f>
        <v>Yes</v>
      </c>
      <c r="GG79" s="283" t="str">
        <f>IF(AND((RIGHT($GG$3,2)-'[1]Miter Profiles'!$AC$190-'[1]Outside Edges'!$B78)&gt;=5,'[1]Outside Edges'!$P78="Yes"),"Yes","No")</f>
        <v>Yes</v>
      </c>
      <c r="GH79" s="284" t="str">
        <f>IF(AND((RIGHT($GH$3,2)-'[1]Miter Profiles'!$AC$191-'[1]Outside Edges'!$B78)&gt;=5,'[1]Outside Edges'!$P78="Yes"),"Yes","No")</f>
        <v>Yes</v>
      </c>
      <c r="GI79" s="275" t="str">
        <f>IF(AND((RIGHT($GI$3,2)-'[1]Miter Profiles'!$AC$192-'[1]Outside Edges'!$B78)&gt;=5,'[1]Outside Edges'!$P78="Yes"),"Yes","No")</f>
        <v>Yes</v>
      </c>
      <c r="GJ79" s="269" t="str">
        <f>IF(AND((RIGHT($GJ$3,2)-'[1]Miter Profiles'!$AC$193-'[1]Outside Edges'!$B78)&gt;=5,'[1]Outside Edges'!$P78="Yes"),"Yes","No")</f>
        <v>Yes</v>
      </c>
      <c r="GK79" s="273" t="str">
        <f>IF(AND((RIGHT($GK$3,2)-'[1]Miter Profiles'!$AC$194-'[1]Outside Edges'!$B78)&gt;=5,'[1]Outside Edges'!$P78="Yes"),"Yes","No")</f>
        <v>Yes</v>
      </c>
      <c r="GL79" s="282" t="str">
        <f>IF(AND((RIGHT($GL$3,2)-'[1]Miter Profiles'!$AC$195-'[1]Outside Edges'!$B78)&gt;=5,'[1]Outside Edges'!$P78="Yes"),"Yes","No")</f>
        <v>Yes</v>
      </c>
      <c r="GM79" s="283" t="str">
        <f>IF(AND((RIGHT($GM$3,2)-'[1]Miter Profiles'!$AC$196-'[1]Outside Edges'!$B78)&gt;=5,'[1]Outside Edges'!$P78="Yes"),"Yes","No")</f>
        <v>Yes</v>
      </c>
      <c r="GN79" s="284" t="str">
        <f>IF(AND((RIGHT($GN$3,2)-'[1]Miter Profiles'!$AC$197-'[1]Outside Edges'!$B78)&gt;=5,'[1]Outside Edges'!$P78="Yes"),"Yes","No")</f>
        <v>Yes</v>
      </c>
      <c r="GO79" s="275" t="str">
        <f>IF(AND((RIGHT($GO$3,2)-'[1]Miter Profiles'!$AC$198-'[1]Outside Edges'!$B78)&gt;=5,'[1]Outside Edges'!$P78="Yes"),"Yes","No")</f>
        <v>No</v>
      </c>
      <c r="GP79" s="269" t="str">
        <f>IF(AND((RIGHT($GP$3,2)-'[1]Miter Profiles'!$AC$199-'[1]Outside Edges'!$B78)&gt;=5,'[1]Outside Edges'!$P78="Yes"),"Yes","No")</f>
        <v>Yes</v>
      </c>
      <c r="GQ79" s="273" t="str">
        <f>IF(AND((RIGHT($GQ$3,2)-'[1]Miter Profiles'!$AC$200-'[1]Outside Edges'!$B78)&gt;=5,'[1]Outside Edges'!$P78="Yes"),"Yes","No")</f>
        <v>Yes</v>
      </c>
      <c r="GR79" s="282" t="str">
        <f>IF(AND((RIGHT($GR$3,2)-'[1]Miter Profiles'!$AC$201-'[1]Outside Edges'!$B78)&gt;=5,'[1]Outside Edges'!$P78="Yes"),"Yes","No")</f>
        <v>Yes</v>
      </c>
      <c r="GS79" s="283" t="str">
        <f>IF(AND((RIGHT($GS$3,2)-'[1]Miter Profiles'!$AC$202-'[1]Outside Edges'!$B78)&gt;=5,'[1]Outside Edges'!$P78="Yes"),"Yes","No")</f>
        <v>Yes</v>
      </c>
      <c r="GT79" s="284" t="str">
        <f>IF(AND((RIGHT($GT$3,2)-'[1]Miter Profiles'!$AC$203-'[1]Outside Edges'!$B78)&gt;=5,'[1]Outside Edges'!$P78="Yes"),"Yes","No")</f>
        <v>Yes</v>
      </c>
      <c r="GU79" s="275" t="str">
        <f>IF(AND((RIGHT($GU$3,2)-'[1]Miter Profiles'!$AC$204-'[1]Outside Edges'!$B78)&gt;=5,'[1]Outside Edges'!$P78="Yes"),"Yes","No")</f>
        <v>No</v>
      </c>
      <c r="GV79" s="269" t="str">
        <f>IF(AND((RIGHT($GV$3,2)-'[1]Miter Profiles'!$AC$205-'[1]Outside Edges'!$B78)&gt;=5,'[1]Outside Edges'!$P78="Yes"),"Yes","No")</f>
        <v>Yes</v>
      </c>
      <c r="GW79" s="273" t="str">
        <f>IF(AND((RIGHT($GW$3,2)-'[1]Miter Profiles'!$AC$206-'[1]Outside Edges'!$B78)&gt;=5,'[1]Outside Edges'!$P78="Yes"),"Yes","No")</f>
        <v>Yes</v>
      </c>
      <c r="GX79" s="282" t="str">
        <f>IF(AND((RIGHT($GX$3,2)-'[1]Miter Profiles'!$AC$207-'[1]Outside Edges'!$B78)&gt;=5,'[1]Outside Edges'!$P78="Yes"),"Yes","No")</f>
        <v>No</v>
      </c>
      <c r="GY79" s="283" t="str">
        <f>IF(AND((RIGHT($GY$3,2)-'[1]Miter Profiles'!$AC$208-'[1]Outside Edges'!$B78)&gt;=5,'[1]Outside Edges'!$P78="Yes"),"Yes","No")</f>
        <v>Yes</v>
      </c>
      <c r="GZ79" s="284" t="str">
        <f>IF(AND((RIGHT($GZ$3,2)-'[1]Miter Profiles'!$AC$209-'[1]Outside Edges'!$B78)&gt;=5,'[1]Outside Edges'!$P78="Yes"),"Yes","No")</f>
        <v>Yes</v>
      </c>
      <c r="HA79" s="275" t="str">
        <f>IF(AND((RIGHT($HA$3,2)-'[1]Miter Profiles'!$AC$210-'[1]Outside Edges'!$B78)&gt;=5,'[1]Outside Edges'!$P78="Yes"),"Yes","No")</f>
        <v>No</v>
      </c>
      <c r="HB79" s="269" t="str">
        <f>IF(AND((RIGHT($HB$3,2)-'[1]Miter Profiles'!$AC$211-'[1]Outside Edges'!$B78)&gt;=5,'[1]Outside Edges'!$P78="Yes"),"Yes","No")</f>
        <v>Yes</v>
      </c>
      <c r="HC79" s="273" t="str">
        <f>IF(AND((RIGHT($HC$3,2)-'[1]Miter Profiles'!$AC$212-'[1]Outside Edges'!$B78)&gt;=5,'[1]Outside Edges'!$P78="Yes"),"Yes","No")</f>
        <v>Yes</v>
      </c>
      <c r="HD79" s="282" t="str">
        <f>IF(AND((RIGHT($HD$3,2)-'[1]Miter Profiles'!$AC$213-'[1]Outside Edges'!$B78)&gt;=5,'[1]Outside Edges'!$P78="Yes"),"Yes","No")</f>
        <v>No</v>
      </c>
      <c r="HE79" s="284" t="str">
        <f>IF(AND((RIGHT($HE$3,2)-'[1]Miter Profiles'!$AC$214-'[1]Outside Edges'!$B78)&gt;=5,'[1]Outside Edges'!$P78="Yes"),"Yes","No")</f>
        <v>No</v>
      </c>
      <c r="HF79" s="275" t="str">
        <f>IF(AND((RIGHT($HF$3,2)-'[1]Miter Profiles'!$AC$215-'[1]Outside Edges'!$B78)&gt;=5,'[1]Outside Edges'!$P78="Yes"),"Yes","No")</f>
        <v>Yes</v>
      </c>
      <c r="HG79" s="269" t="str">
        <f>IF(AND((RIGHT($HG$3,2)-'[1]Miter Profiles'!$AC$216-'[1]Outside Edges'!$B78)&gt;=5,'[1]Outside Edges'!$P78="Yes"),"Yes","No")</f>
        <v>Yes</v>
      </c>
      <c r="HH79" s="273" t="str">
        <f>IF(AND((RIGHT($HH$3,2)-'[1]Miter Profiles'!$AC$217-'[1]Outside Edges'!$B78)&gt;=5,'[1]Outside Edges'!$P78="Yes"),"Yes","No")</f>
        <v>Yes</v>
      </c>
      <c r="HI79" s="282" t="str">
        <f>IF(AND((RIGHT($HI$3,2)-'[1]Miter Profiles'!$AC$218-'[1]Outside Edges'!$B78)&gt;=5,'[1]Outside Edges'!$P78="Yes"),"Yes","No")</f>
        <v>Yes</v>
      </c>
      <c r="HJ79" s="283" t="str">
        <f>IF(AND((RIGHT($HJ$3,2)-'[1]Miter Profiles'!$AC$219-'[1]Outside Edges'!$B78)&gt;=5,'[1]Outside Edges'!$P78="Yes"),"Yes","No")</f>
        <v>Yes</v>
      </c>
      <c r="HK79" s="284" t="str">
        <f>IF(AND((RIGHT($HK$3,2)-'[1]Miter Profiles'!$AC$220-'[1]Outside Edges'!$B78)&gt;=5,'[1]Outside Edges'!$P78="Yes"),"Yes","No")</f>
        <v>Yes</v>
      </c>
      <c r="HL79" s="275" t="str">
        <f>IF(AND((RIGHT($HL$3,2)-'[1]Miter Profiles'!$AC$221-'[1]Outside Edges'!$B78)&gt;=5,'[1]Outside Edges'!$P78="Yes"),"Yes","No")</f>
        <v>No</v>
      </c>
      <c r="HM79" s="269" t="str">
        <f>IF(AND((RIGHT($HM$3,2)-'[1]Miter Profiles'!$AC$222-'[1]Outside Edges'!$B78)&gt;=5,'[1]Outside Edges'!$P78="Yes"),"Yes","No")</f>
        <v>Yes</v>
      </c>
      <c r="HN79" s="269" t="str">
        <f>IF(AND((RIGHT($HN$3,2)-'[1]Miter Profiles'!$AC$223-'[1]Outside Edges'!$B78)&gt;=5,'[1]Outside Edges'!$P78="Yes"),"Yes","No")</f>
        <v>Yes</v>
      </c>
      <c r="HO79" s="283" t="str">
        <f>IF(AND((RIGHT($HO$3,2)-'[1]Miter Profiles'!$AC$224-'[1]Outside Edges'!$B78)&gt;=5,'[1]Outside Edges'!$P78="Yes"),"Yes","No")</f>
        <v>No</v>
      </c>
      <c r="HP79" s="283" t="str">
        <f>IF(AND((RIGHT($HP$3,2)-'[1]Miter Profiles'!$AC$225-'[1]Outside Edges'!$B78)&gt;=5,'[1]Outside Edges'!$P78="Yes"),"Yes","No")</f>
        <v>Yes</v>
      </c>
      <c r="HQ79" s="283" t="str">
        <f>IF(AND((RIGHT($HQ$3,3)-'[1]Miter Profiles'!$AC$226-'[1]Outside Edges'!$B78)&gt;=5,'[1]Outside Edges'!$P78="Yes"),"Yes","No")</f>
        <v>No</v>
      </c>
      <c r="HR79" s="283" t="str">
        <f>IF(AND((RIGHT($HR$3,2)-'[1]Miter Profiles'!$AC$227-'[1]Outside Edges'!$B78)&gt;=5,'[1]Outside Edges'!$P78="Yes"),"Yes","No")</f>
        <v>No</v>
      </c>
      <c r="HS79" s="269" t="str">
        <f>IF(AND((RIGHT($HS$3,2)-'[1]Miter Profiles'!$AC$228-'[1]Outside Edges'!$B78)&gt;=5,'[1]Outside Edges'!$P78="Yes"),"Yes","No")</f>
        <v>Yes</v>
      </c>
      <c r="HT79" s="269" t="str">
        <f>IF(AND((RIGHT($HT$3,2)-'[1]Miter Profiles'!$AC$229-'[1]Outside Edges'!$B78)&gt;=5,'[1]Outside Edges'!$P78="Yes"),"Yes","No")</f>
        <v>Yes</v>
      </c>
      <c r="HU79" s="269" t="str">
        <f>IF(AND((RIGHT($HU$3,2)-'[1]Miter Profiles'!$AC$230-'[1]Outside Edges'!$B78)&gt;=5,'[1]Outside Edges'!$P78="Yes"),"Yes","No")</f>
        <v>Yes</v>
      </c>
      <c r="HV79" s="283" t="str">
        <f>IF(AND((RIGHT($HV$3,2)-'[1]Miter Profiles'!$AC$231-'[1]Outside Edges'!$B78)&gt;=5,'[1]Outside Edges'!$P78="Yes"),"Yes","No")</f>
        <v>No</v>
      </c>
      <c r="HW79" s="283" t="str">
        <f>IF(AND((RIGHT($HW$3,2)-'[1]Miter Profiles'!$AC$232-'[1]Outside Edges'!$B78)&gt;=5,'[1]Outside Edges'!$P78="Yes"),"Yes","No")</f>
        <v>Yes</v>
      </c>
      <c r="HX79" s="283" t="str">
        <f>IF(AND((RIGHT($HX$3,2)-'[1]Miter Profiles'!$AC$233-'[1]Outside Edges'!$B78)&gt;=5,'[1]Outside Edges'!$P78="Yes"),"Yes","No")</f>
        <v>Yes</v>
      </c>
      <c r="HY79" s="269" t="str">
        <f>IF(AND((RIGHT($HY$3,2)-'[1]Miter Profiles'!$AC$234-'[1]Outside Edges'!$B78)&gt;=5,'[1]Outside Edges'!$P78="Yes"),"Yes","No")</f>
        <v>No</v>
      </c>
      <c r="HZ79" s="269" t="str">
        <f>IF(AND((RIGHT($HZ$3,2)-'[1]Miter Profiles'!$AC$235-'[1]Outside Edges'!$B78)&gt;=5,'[1]Outside Edges'!$P78="Yes"),"Yes","No")</f>
        <v>Yes</v>
      </c>
      <c r="IA79" s="269" t="str">
        <f>IF(AND((RIGHT($IA$3,2)-'[1]Miter Profiles'!$AC$236-'[1]Outside Edges'!$B78)&gt;=5,'[1]Outside Edges'!$P78="Yes"),"Yes","No")</f>
        <v>Yes</v>
      </c>
      <c r="IB79" s="283" t="str">
        <f>IF(AND((RIGHT($IB$3,2)-'[1]Miter Profiles'!$AC$237-'[1]Outside Edges'!$B78)&gt;=5,'[1]Outside Edges'!$P78="Yes"),"Yes","No")</f>
        <v>Yes</v>
      </c>
      <c r="IC79" s="283" t="str">
        <f>IF(AND((RIGHT($IC$3,2)-'[1]Miter Profiles'!$AC$238-'[1]Outside Edges'!$B78)&gt;=5,'[1]Outside Edges'!$P78="Yes"),"Yes","No")</f>
        <v>Yes</v>
      </c>
      <c r="ID79" s="283" t="str">
        <f>IF(AND((RIGHT($ID$3,2)-'[1]Miter Profiles'!$AC$239-'[1]Outside Edges'!$B78)&gt;=5,'[1]Outside Edges'!$P78="Yes"),"Yes","No")</f>
        <v>Yes</v>
      </c>
      <c r="IE79" s="269" t="str">
        <f>IF(AND((RIGHT($IE$3,2)-'[1]Miter Profiles'!$AC$240-'[1]Outside Edges'!$B78)&gt;=5,'[1]Outside Edges'!$P78="Yes"),"Yes","No")</f>
        <v>Yes</v>
      </c>
      <c r="IF79" s="269" t="str">
        <f>IF(AND((RIGHT($IF$3,2)-'[1]Miter Profiles'!$AC$241-'[1]Outside Edges'!$B78)&gt;=5,'[1]Outside Edges'!$P78="Yes"),"Yes","No")</f>
        <v>Yes</v>
      </c>
      <c r="IG79" s="269" t="str">
        <f>IF(AND((RIGHT($IG$3,2)-'[1]Miter Profiles'!$AC$242-'[1]Outside Edges'!$B78)&gt;=5,'[1]Outside Edges'!$P78="Yes"),"Yes","No")</f>
        <v>Yes</v>
      </c>
      <c r="IH79" s="283" t="str">
        <f>IF(AND((RIGHT($IH$3,2)-'[1]Miter Profiles'!$AC$243-'[1]Outside Edges'!$B78)&gt;=5,'[1]Outside Edges'!$P78="Yes"),"Yes","No")</f>
        <v>Yes</v>
      </c>
      <c r="II79" s="283" t="str">
        <f>IF(AND((RIGHT($II$3,2)-'[1]Miter Profiles'!$AC$244-'[1]Outside Edges'!$B78)&gt;=5,'[1]Outside Edges'!$P78="Yes"),"Yes","No")</f>
        <v>Yes</v>
      </c>
      <c r="IJ79" s="283" t="str">
        <f>IF(AND((RIGHT($IJ$3,2)-'[1]Miter Profiles'!$AC$245-'[1]Outside Edges'!$B78)&gt;=5,'[1]Outside Edges'!$P78="Yes"),"Yes","No")</f>
        <v>Yes</v>
      </c>
      <c r="IK79" s="269" t="str">
        <f>IF(AND((RIGHT($IK$3,2)-'[1]Miter Profiles'!$AC$246-'[1]Outside Edges'!$B78)&gt;=5,'[1]Outside Edges'!$P78="Yes"),"Yes","No")</f>
        <v>Yes</v>
      </c>
      <c r="IL79" s="269" t="str">
        <f>IF(AND((RIGHT($IL$3,2)-'[1]Miter Profiles'!$AC$247-'[1]Outside Edges'!$B78)&gt;=5,'[1]Outside Edges'!$P78="Yes"),"Yes","No")</f>
        <v>Yes</v>
      </c>
      <c r="IM79" s="269" t="str">
        <f>IF(AND((RIGHT($IM$3,2)-'[1]Miter Profiles'!$AC$248-'[1]Outside Edges'!$B78)&gt;=5,'[1]Outside Edges'!$P78="Yes"),"Yes","No")</f>
        <v>Yes</v>
      </c>
      <c r="IN79" s="283" t="str">
        <f>IF(AND((RIGHT($IN$3,2)-'[1]Miter Profiles'!$AC$249-'[1]Outside Edges'!$B78)&gt;=5,'[1]Outside Edges'!$P78="Yes"),"Yes","No")</f>
        <v>No</v>
      </c>
      <c r="IO79" s="283" t="str">
        <f>IF(AND((RIGHT($IO$3,2)-'[1]Miter Profiles'!$AC$250-'[1]Outside Edges'!$B78)&gt;=5,'[1]Outside Edges'!$P78="Yes"),"Yes","No")</f>
        <v>Yes</v>
      </c>
      <c r="IP79" s="283" t="str">
        <f>IF(AND((RIGHT($IP$3,2)-'[1]Miter Profiles'!$AC$251-'[1]Outside Edges'!$B78)&gt;=5,'[1]Outside Edges'!$P78="Yes"),"Yes","No")</f>
        <v>Yes</v>
      </c>
      <c r="IQ79" s="269" t="str">
        <f>IF(AND((RIGHT($IQ$3,2)-'[1]Miter Profiles'!$AC$252-'[1]Outside Edges'!$B78)&gt;=5,'[1]Outside Edges'!$P78="Yes"),"Yes","No")</f>
        <v>No</v>
      </c>
      <c r="IR79" s="269" t="str">
        <f>IF(AND((RIGHT($IR$3,2)-'[1]Miter Profiles'!$AC$253-'[1]Outside Edges'!$B78)&gt;=5,'[1]Outside Edges'!$P78="Yes"),"Yes","No")</f>
        <v>Yes</v>
      </c>
      <c r="IS79" s="269" t="str">
        <f>IF(AND((RIGHT($IS$3,2)-'[1]Miter Profiles'!$AC$254-'[1]Outside Edges'!$B78)&gt;=5,'[1]Outside Edges'!$P78="Yes"),"Yes","No")</f>
        <v>Yes</v>
      </c>
      <c r="IT79" s="283" t="str">
        <f>IF(AND((RIGHT($IT$3,2)-'[1]Miter Profiles'!$AC$255-'[1]Outside Edges'!$B78)&gt;=5,'[1]Outside Edges'!$P78="Yes"),"Yes","No")</f>
        <v>No</v>
      </c>
      <c r="IU79" s="283" t="str">
        <f>IF(AND((RIGHT($IU$3,2)-'[1]Miter Profiles'!$AC$256-'[1]Outside Edges'!$B78)&gt;=5,'[1]Outside Edges'!$P78="Yes"),"Yes","No")</f>
        <v>Yes</v>
      </c>
      <c r="IV79" s="283" t="str">
        <f>IF(AND((RIGHT($IV$3,2)-'[1]Miter Profiles'!$AC$257-'[1]Outside Edges'!$B78)&gt;=5,'[1]Outside Edges'!$P78="Yes"),"Yes","No")</f>
        <v>Yes</v>
      </c>
      <c r="IW79" s="269" t="str">
        <f>IF(AND((RIGHT($IW$3,2)-'[1]Miter Profiles'!$AC$258-'[1]Outside Edges'!$B78)&gt;=5,'[1]Outside Edges'!$P78="Yes"),"Yes","No")</f>
        <v>Yes</v>
      </c>
      <c r="IX79" s="269" t="str">
        <f>IF(AND((RIGHT($IX$3,2)-'[1]Miter Profiles'!$AC$259-'[1]Outside Edges'!$B78)&gt;=5,'[1]Outside Edges'!$P78="Yes"),"Yes","No")</f>
        <v>Yes</v>
      </c>
      <c r="IY79" s="269" t="str">
        <f>IF(AND((RIGHT($IY$3,2)-'[1]Miter Profiles'!$AC$260-'[1]Outside Edges'!$B78)&gt;=5,'[1]Outside Edges'!$P78="Yes"),"Yes","No")</f>
        <v>Yes</v>
      </c>
      <c r="IZ79" s="283" t="str">
        <f>IF(AND((RIGHT($IZ$3,2)-'[1]Miter Profiles'!$AC$261-'[1]Outside Edges'!$B78)&gt;=5,'[1]Outside Edges'!$P78="Yes"),"Yes","No")</f>
        <v>Yes</v>
      </c>
      <c r="JA79" s="283" t="str">
        <f>IF(AND((RIGHT($JA$3,2)-'[1]Miter Profiles'!$AC$262-'[1]Outside Edges'!$B78)&gt;=5,'[1]Outside Edges'!$P78="Yes"),"Yes","No")</f>
        <v>Yes</v>
      </c>
      <c r="JB79" s="283" t="str">
        <f>IF(AND((RIGHT($JB$3,2)-'[1]Miter Profiles'!$AC$263-'[1]Outside Edges'!$B78)&gt;=5,'[1]Outside Edges'!$P78="Yes"),"Yes","No")</f>
        <v>Yes</v>
      </c>
      <c r="JC79" s="269" t="str">
        <f>IF(AND((RIGHT($JC$3,2)-'[1]Miter Profiles'!$AC$264-'[1]Outside Edges'!$B78)&gt;=5,'[1]Outside Edges'!$P78="Yes"),"Yes","No")</f>
        <v>Yes</v>
      </c>
      <c r="JD79" s="269" t="str">
        <f>IF(AND((RIGHT($JD$3,2)-'[1]Miter Profiles'!$AC$265-'[1]Outside Edges'!$B78)&gt;=5,'[1]Outside Edges'!$P78="Yes"),"Yes","No")</f>
        <v>Yes</v>
      </c>
      <c r="JE79" s="269" t="str">
        <f>IF(AND((RIGHT($JE$3,2)-'[1]Miter Profiles'!$AC$266-'[1]Outside Edges'!$B78)&gt;=5,'[1]Outside Edges'!$P78="Yes"),"Yes","No")</f>
        <v>Yes</v>
      </c>
      <c r="JF79" s="283" t="str">
        <f>IF(AND((RIGHT($JF$3,2)-'[1]Miter Profiles'!$AC$267-'[1]Outside Edges'!$B78)&gt;=5,'[1]Outside Edges'!$P78="Yes"),"Yes","No")</f>
        <v>No</v>
      </c>
      <c r="JG79" s="283" t="str">
        <f>IF(AND((RIGHT($JG$3,2)-'[1]Miter Profiles'!$AC$268-'[1]Outside Edges'!$B78)&gt;=5,'[1]Outside Edges'!$P78="Yes"),"Yes","No")</f>
        <v>Yes</v>
      </c>
      <c r="JH79" s="283" t="str">
        <f>IF(AND((RIGHT($JH$3,2)-'[1]Miter Profiles'!$AC$269-'[1]Outside Edges'!$B78)&gt;=5,'[1]Outside Edges'!$P78="Yes"),"Yes","No")</f>
        <v>Yes</v>
      </c>
      <c r="JI79" s="269" t="str">
        <f>IF(AND((RIGHT($JI$3,2)-'[1]Miter Profiles'!$AC$270-'[1]Outside Edges'!$B78)&gt;=5,'[1]Outside Edges'!$P78="Yes"),"Yes","No")</f>
        <v>Yes</v>
      </c>
      <c r="JJ79" s="269" t="str">
        <f>IF(AND((RIGHT($JJ$3,2)-'[1]Miter Profiles'!$AC$271-'[1]Outside Edges'!$B78)&gt;=5,'[1]Outside Edges'!$P78="Yes"),"Yes","No")</f>
        <v>Yes</v>
      </c>
      <c r="JK79" s="269" t="str">
        <f>IF(AND((RIGHT($JK$3,2)-'[1]Miter Profiles'!$AC$272-'[1]Outside Edges'!$B78)&gt;=5,'[1]Outside Edges'!$P78="Yes"),"Yes","No")</f>
        <v>Yes</v>
      </c>
      <c r="JL79" s="283" t="str">
        <f>IF(AND((RIGHT($JL$3,2)-'[1]Miter Profiles'!$AC$273-'[1]Outside Edges'!$B78)&gt;=5,'[1]Outside Edges'!$P78="Yes"),"Yes","No")</f>
        <v>Yes</v>
      </c>
      <c r="JM79" s="283" t="str">
        <f>IF(AND((RIGHT($JM$3,2)-'[1]Miter Profiles'!$AC$274-'[1]Outside Edges'!$B78)&gt;=5,'[1]Outside Edges'!$P78="Yes"),"Yes","No")</f>
        <v>Yes</v>
      </c>
      <c r="JN79" s="283" t="str">
        <f>IF(AND((RIGHT($JN$3,2)-'[1]Miter Profiles'!$AC$275-'[1]Outside Edges'!$B78)&gt;=5,'[1]Outside Edges'!$P78="Yes"),"Yes","No")</f>
        <v>Yes</v>
      </c>
      <c r="JO79" s="269" t="str">
        <f>IF(AND((RIGHT($JO$3,2)-'[1]Miter Profiles'!$AC$276-'[1]Outside Edges'!$B78)&gt;=5,'[1]Outside Edges'!$P78="Yes"),"Yes","No")</f>
        <v>Yes</v>
      </c>
      <c r="JP79" s="269" t="str">
        <f>IF(AND((RIGHT($JP$3,2)-'[1]Miter Profiles'!$AC$277-'[1]Outside Edges'!$B78)&gt;=5,'[1]Outside Edges'!$P78="Yes"),"Yes","No")</f>
        <v>Yes</v>
      </c>
      <c r="JQ79" s="269" t="str">
        <f>IF(AND((RIGHT($JQ$3,2)-'[1]Miter Profiles'!$AC$278-'[1]Outside Edges'!$B78)&gt;=5,'[1]Outside Edges'!$P78="Yes"),"Yes","No")</f>
        <v>Yes</v>
      </c>
      <c r="JR79" s="283" t="str">
        <f>IF(AND((RIGHT($JR$3,2)-'[1]Miter Profiles'!$AC$279-'[1]Outside Edges'!$B78)&gt;=5,'[1]Outside Edges'!$P78="Yes"),"Yes","No")</f>
        <v>No</v>
      </c>
      <c r="JS79" s="283" t="str">
        <f>IF(AND((RIGHT($JS$3,2)-'[1]Miter Profiles'!$AC$280-'[1]Outside Edges'!$B78)&gt;=5,'[1]Outside Edges'!$P78="Yes"),"Yes","No")</f>
        <v>No</v>
      </c>
      <c r="JT79" s="283" t="str">
        <f>IF(AND((RIGHT($JT$3,2)-'[1]Miter Profiles'!$AC$281-'[1]Outside Edges'!$B78)&gt;=5,'[1]Outside Edges'!$P78="Yes"),"Yes","No")</f>
        <v>Yes</v>
      </c>
      <c r="JU79" s="269" t="str">
        <f>IF(AND((RIGHT($JU$3,2)-'[1]Miter Profiles'!$AC$282-'[1]Outside Edges'!$B78)&gt;=5,'[1]Outside Edges'!$P78="Yes"),"Yes","No")</f>
        <v>No</v>
      </c>
      <c r="JV79" s="269" t="str">
        <f>IF(AND((RIGHT($JV$3,2)-'[1]Miter Profiles'!$AC$283-'[1]Outside Edges'!$B78)&gt;=5,'[1]Outside Edges'!$P78="Yes"),"Yes","No")</f>
        <v>No</v>
      </c>
      <c r="JW79" s="269" t="str">
        <f>IF(AND((RIGHT($JW$3,2)-'[1]Miter Profiles'!$AC$284-'[1]Outside Edges'!$B78)&gt;=5,'[1]Outside Edges'!$P78="Yes"),"Yes","No")</f>
        <v>Yes</v>
      </c>
      <c r="JX79" s="283" t="str">
        <f>IF(AND((RIGHT($JX$3,2)-'[1]Miter Profiles'!$AC$285-'[1]Outside Edges'!$B78)&gt;=5,'[1]Outside Edges'!$P78="Yes"),"Yes","No")</f>
        <v>Yes</v>
      </c>
      <c r="JY79" s="283" t="str">
        <f>IF(AND((RIGHT($JY$3,2)-'[1]Miter Profiles'!$AC$286-'[1]Outside Edges'!$B78)&gt;=5,'[1]Outside Edges'!$P78="Yes"),"Yes","No")</f>
        <v>Yes</v>
      </c>
      <c r="JZ79" s="283" t="str">
        <f>IF(AND((RIGHT($JZ$3,2)-'[1]Miter Profiles'!$AC$287-'[1]Outside Edges'!$B78)&gt;=5,'[1]Outside Edges'!$P78="Yes"),"Yes","No")</f>
        <v>Yes</v>
      </c>
      <c r="KA79" s="269" t="str">
        <f>IF(AND((RIGHT($KA$3,2)-'[1]Miter Profiles'!$AC$288-'[1]Outside Edges'!$B78)&gt;=5,'[1]Outside Edges'!$P78="Yes"),"Yes","No")</f>
        <v>Yes</v>
      </c>
      <c r="KB79" s="269" t="str">
        <f>IF(AND((RIGHT($KB$3,2)-'[1]Miter Profiles'!$AC$289-'[1]Outside Edges'!$B78)&gt;=5,'[1]Outside Edges'!$P78="Yes"),"Yes","No")</f>
        <v>Yes</v>
      </c>
      <c r="KC79" s="269" t="str">
        <f>IF(AND((RIGHT($KC$3,2)-'[1]Miter Profiles'!$AC$290-'[1]Outside Edges'!$B78)&gt;=5,'[1]Outside Edges'!$P78="Yes"),"Yes","No")</f>
        <v>Yes</v>
      </c>
      <c r="KD79" s="283" t="str">
        <f>IF(AND((RIGHT($KD$3,2)-'[1]Miter Profiles'!$AC$291-'[1]Outside Edges'!$B78)&gt;=5,'[1]Outside Edges'!$P78="Yes"),"Yes","No")</f>
        <v>No</v>
      </c>
      <c r="KE79" s="283" t="str">
        <f>IF(AND((RIGHT($KE$3,2)-'[1]Miter Profiles'!$AC$292-'[1]Outside Edges'!$B78)&gt;=5,'[1]Outside Edges'!$P78="Yes"),"Yes","No")</f>
        <v>Yes</v>
      </c>
      <c r="KF79" s="283" t="str">
        <f>IF(AND((RIGHT($KF$3,2)-'[1]Miter Profiles'!$AC$293-'[1]Outside Edges'!$B78)&gt;=5,'[1]Outside Edges'!$P78="Yes"),"Yes","No")</f>
        <v>Yes</v>
      </c>
      <c r="KG79" s="269" t="str">
        <f>IF(AND((RIGHT($KG$3,2)-'[1]Miter Profiles'!$AC$294-'[1]Outside Edges'!$B78)&gt;=5,'[1]Outside Edges'!$P78="Yes"),"Yes","No")</f>
        <v>Yes</v>
      </c>
      <c r="KH79" s="269" t="str">
        <f>IF(AND((RIGHT($KH$3,2)-'[1]Miter Profiles'!$AC$295-'[1]Outside Edges'!$B78)&gt;=5,'[1]Outside Edges'!$P78="Yes"),"Yes","No")</f>
        <v>Yes</v>
      </c>
      <c r="KI79" s="269" t="str">
        <f>IF(AND((RIGHT($KI$3,2)-'[1]Miter Profiles'!$AC$296-'[1]Outside Edges'!$B78)&gt;=5,'[1]Outside Edges'!$P78="Yes"),"Yes","No")</f>
        <v>Yes</v>
      </c>
      <c r="KJ79" s="283" t="str">
        <f>IF(AND((RIGHT($KJ$3,2)-'[1]Miter Profiles'!$AC$297-'[1]Outside Edges'!$B78)&gt;=5,'[1]Outside Edges'!$P78="Yes"),"Yes","No")</f>
        <v>Yes</v>
      </c>
      <c r="KK79" s="283" t="str">
        <f>IF(AND((RIGHT($KK$3,2)-'[1]Miter Profiles'!$AC$298-'[1]Outside Edges'!$B78)&gt;=5,'[1]Outside Edges'!$P78="Yes"),"Yes","No")</f>
        <v>Yes</v>
      </c>
      <c r="KL79" s="283" t="str">
        <f>IF(AND((RIGHT($KL$3,2)-'[1]Miter Profiles'!$AC$299-'[1]Outside Edges'!$B78)&gt;=5,'[1]Outside Edges'!$P78="Yes"),"Yes","No")</f>
        <v>Yes</v>
      </c>
      <c r="KM79" s="269" t="str">
        <f>IF(AND((RIGHT($KM$3,2)-'[1]Miter Profiles'!$AC$300-'[1]Outside Edges'!$B78)&gt;=5,'[1]Outside Edges'!$P78="Yes"),"Yes","No")</f>
        <v>Yes</v>
      </c>
      <c r="KN79" s="269" t="str">
        <f>IF(AND((RIGHT($KN$3,2)-'[1]Miter Profiles'!$AC$301-'[1]Outside Edges'!$B78)&gt;=5,'[1]Outside Edges'!$P78="Yes"),"Yes","No")</f>
        <v>Yes</v>
      </c>
      <c r="KO79" s="269" t="str">
        <f>IF(AND((RIGHT($KO$3,2)-'[1]Miter Profiles'!$AC$302-'[1]Outside Edges'!$B78)&gt;=5,'[1]Outside Edges'!$P78="Yes"),"Yes","No")</f>
        <v>Yes</v>
      </c>
      <c r="KP79" s="283" t="str">
        <f>IF(AND((RIGHT($KP$3,2)-'[1]Miter Profiles'!$AC$303-'[1]Outside Edges'!$B78)&gt;=5,'[1]Outside Edges'!$P78="Yes"),"Yes","No")</f>
        <v>Yes</v>
      </c>
      <c r="KQ79" s="283" t="str">
        <f>IF(AND((RIGHT($KQ$3,2)-'[1]Miter Profiles'!$AC$304-'[1]Outside Edges'!$B78)&gt;=5,'[1]Outside Edges'!$P78="Yes"),"Yes","No")</f>
        <v>Yes</v>
      </c>
      <c r="KR79" s="283" t="str">
        <f>IF(AND((RIGHT($KR$3,2)-'[1]Miter Profiles'!$AC$305-'[1]Outside Edges'!$B78)&gt;=5,'[1]Outside Edges'!$P78="Yes"),"Yes","No")</f>
        <v>Yes</v>
      </c>
      <c r="KS79" s="269" t="str">
        <f>IF(AND((RIGHT($KS$3,2)-'[1]Miter Profiles'!$AC$306-'[1]Outside Edges'!$B78)&gt;=5,'[1]Outside Edges'!$P78="Yes"),"Yes","No")</f>
        <v>Yes</v>
      </c>
      <c r="KT79" s="269" t="str">
        <f>IF(AND((RIGHT($KT$3,2)-'[1]Miter Profiles'!$AC$307-'[1]Outside Edges'!$B78)&gt;=5,'[1]Outside Edges'!$P78="Yes"),"Yes","No")</f>
        <v>Yes</v>
      </c>
      <c r="KU79" s="269" t="str">
        <f>IF(AND((RIGHT($KU$3,2)-'[1]Miter Profiles'!$AC$308-'[1]Outside Edges'!$B78)&gt;=5,'[1]Outside Edges'!$P78="Yes"),"Yes","No")</f>
        <v>Yes</v>
      </c>
      <c r="KV79" s="283" t="str">
        <f>IF(AND((RIGHT($KV$3,2)-'[1]Miter Profiles'!$AC$309-'[1]Outside Edges'!$B78)&gt;=5,'[1]Outside Edges'!$P78="Yes"),"Yes","No")</f>
        <v>No</v>
      </c>
      <c r="KW79" s="283" t="str">
        <f>IF(AND((RIGHT($KW$3,2)-'[1]Miter Profiles'!$AC$310-'[1]Outside Edges'!$B78)&gt;=5,'[1]Outside Edges'!$P78="Yes"),"Yes","No")</f>
        <v>Yes</v>
      </c>
      <c r="KX79" s="283" t="str">
        <f>IF(AND((RIGHT($KX$3,2)-'[1]Miter Profiles'!$AC$311-'[1]Outside Edges'!$B78)&gt;=5,'[1]Outside Edges'!$P78="Yes"),"Yes","No")</f>
        <v>Yes</v>
      </c>
      <c r="KY79" s="269" t="str">
        <f>IF(AND((RIGHT($KY$3,2)-'[1]Miter Profiles'!$AC$312-'[1]Outside Edges'!$B78)&gt;=5,'[1]Outside Edges'!$P78="Yes"),"Yes","No")</f>
        <v>No</v>
      </c>
      <c r="KZ79" s="269" t="str">
        <f>IF(AND((RIGHT($KZ$3,2)-'[1]Miter Profiles'!$AC$313-'[1]Outside Edges'!$B78)&gt;=5,'[1]Outside Edges'!$P78="Yes"),"Yes","No")</f>
        <v>Yes</v>
      </c>
      <c r="LA79" s="269" t="str">
        <f>IF(AND((RIGHT($LA$3,2)-'[1]Miter Profiles'!$AC$314-'[1]Outside Edges'!$B78)&gt;=5,'[1]Outside Edges'!$P78="Yes"),"Yes","No")</f>
        <v>Yes</v>
      </c>
      <c r="LB79" s="283" t="str">
        <f>IF(AND((RIGHT($LB$3,2)-'[1]Miter Profiles'!$AC$315-'[1]Outside Edges'!$B78)&gt;=5,'[1]Outside Edges'!$P78="Yes"),"Yes","No")</f>
        <v>No</v>
      </c>
      <c r="LC79" s="283" t="str">
        <f>IF(AND((RIGHT($LC$3,2)-'[1]Miter Profiles'!$AC$316-'[1]Outside Edges'!$B78)&gt;=5,'[1]Outside Edges'!$P78="Yes"),"Yes","No")</f>
        <v>No</v>
      </c>
      <c r="LD79" s="283" t="str">
        <f>IF(AND((RIGHT($LD$3,2)-'[1]Miter Profiles'!$AC$317-'[1]Outside Edges'!$B78)&gt;=5,'[1]Outside Edges'!$P78="Yes"),"Yes","No")</f>
        <v>No</v>
      </c>
      <c r="LE79" s="283" t="str">
        <f>IF(AND((RIGHT($LE$3,2)-'[1]Miter Profiles'!$AC$318-'[1]Outside Edges'!$B78)&gt;=5,'[1]Outside Edges'!$P78="Yes"),"Yes","No")</f>
        <v>No</v>
      </c>
      <c r="LF79" s="269" t="str">
        <f>IF(AND((RIGHT($LF$3,2)-'[1]Miter Profiles'!$AC$319-'[1]Outside Edges'!$B78)&gt;=5,'[1]Outside Edges'!$P78="Yes"),"Yes","No")</f>
        <v>No</v>
      </c>
      <c r="LG79" s="269" t="str">
        <f>IF(AND((RIGHT($LG$3,2)-'[1]Miter Profiles'!$AC$320-'[1]Outside Edges'!$B78)&gt;=5,'[1]Outside Edges'!$P78="Yes"),"Yes","No")</f>
        <v>No</v>
      </c>
      <c r="LH79" s="269" t="str">
        <f>IF(AND((RIGHT($LH$3,2)-'[1]Miter Profiles'!$AC$321-'[1]Outside Edges'!$B78)&gt;=5,'[1]Outside Edges'!$P78="Yes"),"Yes","No")</f>
        <v>No</v>
      </c>
      <c r="LI79" s="269" t="str">
        <f>IF(AND((RIGHT($LI$3,2)-'[1]Miter Profiles'!$AC$322-'[1]Outside Edges'!$B78)&gt;=5,'[1]Outside Edges'!$P78="Yes"),"Yes","No")</f>
        <v>No</v>
      </c>
      <c r="LJ79" s="283" t="str">
        <f>IF(AND((RIGHT($LJ$3,2)-'[1]Miter Profiles'!$AC$323-'[1]Outside Edges'!$B78)&gt;=5,'[1]Outside Edges'!$P78="Yes"),"Yes","No")</f>
        <v>No</v>
      </c>
      <c r="LK79" s="283" t="str">
        <f>IF(AND((RIGHT($LK$3,2)-'[1]Miter Profiles'!$AC$324-'[1]Outside Edges'!$B78)&gt;=5,'[1]Outside Edges'!$P78="Yes"),"Yes","No")</f>
        <v>Yes</v>
      </c>
      <c r="LL79" s="283" t="str">
        <f>IF(AND((RIGHT($LL$3,2)-'[1]Miter Profiles'!$AC$325-'[1]Outside Edges'!$B78)&gt;=5,'[1]Outside Edges'!$P78="Yes"),"Yes","No")</f>
        <v>Yes</v>
      </c>
      <c r="LM79" s="269" t="str">
        <f>IF(AND((RIGHT($LM$3,2)-'[1]Miter Profiles'!$AC$326-'[1]Outside Edges'!$B78)&gt;=5,'[1]Outside Edges'!$P78="Yes"),"Yes","No")</f>
        <v>Yes</v>
      </c>
      <c r="LN79" s="269" t="str">
        <f>IF(AND((RIGHT($LN$3,2)-'[1]Miter Profiles'!$AC$327-'[1]Outside Edges'!$B78)&gt;=5,'[1]Outside Edges'!$P78="Yes"),"Yes","No")</f>
        <v>Yes</v>
      </c>
      <c r="LO79" s="269" t="str">
        <f>IF(AND((RIGHT($LO$3,2)-'[1]Miter Profiles'!$AC$328-'[1]Outside Edges'!$B78)&gt;=5,'[1]Outside Edges'!$P78="Yes"),"Yes","No")</f>
        <v>Yes</v>
      </c>
      <c r="LP79" s="283" t="str">
        <f>IF(AND((RIGHT($LP$3,2)-'[1]Miter Profiles'!$AC$329-'[1]Outside Edges'!$B78)&gt;=5,'[1]Outside Edges'!$P78="Yes"),"Yes","No")</f>
        <v>No</v>
      </c>
      <c r="LQ79" s="283" t="str">
        <f>IF(AND((RIGHT($LQ$3,2)-'[1]Miter Profiles'!$AC$330-'[1]Outside Edges'!$B78)&gt;=5,'[1]Outside Edges'!$P78="Yes"),"Yes","No")</f>
        <v>Yes</v>
      </c>
      <c r="LR79" s="283" t="str">
        <f>IF(AND((RIGHT($LR$3,2)-'[1]Miter Profiles'!$AC$331-'[1]Outside Edges'!$B78)&gt;=5,'[1]Outside Edges'!$P78="Yes"),"Yes","No")</f>
        <v>Yes</v>
      </c>
      <c r="LS79" s="269" t="str">
        <f>IF(AND((RIGHT($LS$3,2)-'[1]Miter Profiles'!$AC$332-'[1]Outside Edges'!$B78)&gt;=5,'[1]Outside Edges'!$P78="Yes"),"Yes","No")</f>
        <v>No</v>
      </c>
      <c r="LT79" s="269" t="str">
        <f>IF(AND((RIGHT($LT$3,2)-'[1]Miter Profiles'!$AC$333-'[1]Outside Edges'!$B78)&gt;=5,'[1]Outside Edges'!$P78="Yes"),"Yes","No")</f>
        <v>Yes</v>
      </c>
      <c r="LU79" s="269" t="str">
        <f>IF(AND((RIGHT($LU$3,2)-'[1]Miter Profiles'!$AC$334-'[1]Outside Edges'!$B78)&gt;=5,'[1]Outside Edges'!$P78="Yes"),"Yes","No")</f>
        <v>Yes</v>
      </c>
      <c r="LV79" s="283" t="str">
        <f>IF(AND((RIGHT($LV$3,2)-'[1]Miter Profiles'!$AC$335-'[1]Outside Edges'!$B78)&gt;=5,'[1]Outside Edges'!$P78="Yes"),"Yes","No")</f>
        <v>No</v>
      </c>
      <c r="LW79" s="283" t="str">
        <f>IF(AND((RIGHT($LW$3,2)-'[1]Miter Profiles'!$AC$336-'[1]Outside Edges'!$B78)&gt;=5,'[1]Outside Edges'!$P78="Yes"),"Yes","No")</f>
        <v>Yes</v>
      </c>
      <c r="LX79" s="283" t="str">
        <f>IF(AND((RIGHT($LX$3,2)-'[1]Miter Profiles'!$AC$337-'[1]Outside Edges'!$B78)&gt;=5,'[1]Outside Edges'!$P78="Yes"),"Yes","No")</f>
        <v>Yes</v>
      </c>
      <c r="LY79" s="269" t="str">
        <f>IF(AND((RIGHT($LY$3,2)-'[1]Miter Profiles'!$AC$338-'[1]Outside Edges'!$B78)&gt;=5,'[1]Outside Edges'!$P78="Yes"),"Yes","No")</f>
        <v>Yes</v>
      </c>
      <c r="LZ79" s="269" t="str">
        <f>IF(AND((RIGHT($LZ$3,2)-'[1]Miter Profiles'!$AC$339-'[1]Outside Edges'!$B78)&gt;=5,'[1]Outside Edges'!$P78="Yes"),"Yes","No")</f>
        <v>Yes</v>
      </c>
      <c r="MA79" s="269" t="str">
        <f>IF(AND((RIGHT($MA$3,2)-'[1]Miter Profiles'!$AC$340-'[1]Outside Edges'!$B78)&gt;=5,'[1]Outside Edges'!$P78="Yes"),"Yes","No")</f>
        <v>Yes</v>
      </c>
      <c r="MB79" s="283" t="str">
        <f>IF(AND((RIGHT($MB$3,2)-'[1]Miter Profiles'!$AC$341-'[1]Outside Edges'!$B78)&gt;=5,'[1]Outside Edges'!$P78="Yes"),"Yes","No")</f>
        <v>No</v>
      </c>
      <c r="MC79" s="283" t="str">
        <f>IF(AND((RIGHT($MC$3,2)-'[1]Miter Profiles'!$AC$342-'[1]Outside Edges'!$B78)&gt;=5,'[1]Outside Edges'!$P78="Yes"),"Yes","No")</f>
        <v>Yes</v>
      </c>
      <c r="MD79" s="283" t="str">
        <f>IF(AND((RIGHT($MD$3,2)-'[1]Miter Profiles'!$AC$343-'[1]Outside Edges'!$B78)&gt;=5,'[1]Outside Edges'!$P78="Yes"),"Yes","No")</f>
        <v>Yes</v>
      </c>
      <c r="ME79" s="269" t="str">
        <f>IF(AND((RIGHT($ME$3,2)-'[1]Miter Profiles'!$AC$344-'[1]Outside Edges'!$B78)&gt;=5,'[1]Outside Edges'!$P78="Yes"),"Yes","No")</f>
        <v>Yes</v>
      </c>
      <c r="MF79" s="269" t="str">
        <f>IF(AND((RIGHT($MF$3,2)-'[1]Miter Profiles'!$AC$345-'[1]Outside Edges'!$B78)&gt;=5,'[1]Outside Edges'!$P78="Yes"),"Yes","No")</f>
        <v>Yes</v>
      </c>
      <c r="MG79" s="269" t="str">
        <f>IF(AND((RIGHT($MG$3,2)-'[1]Miter Profiles'!$AC$346-'[1]Outside Edges'!$B78)&gt;=5,'[1]Outside Edges'!$P78="Yes"),"Yes","No")</f>
        <v>Yes</v>
      </c>
      <c r="MH79" s="283" t="str">
        <f>IF(AND((RIGHT($MH$3,2)-'[1]Miter Profiles'!$AC$347-'[1]Outside Edges'!$B78)&gt;=5,'[1]Outside Edges'!$P78="Yes"),"Yes","No")</f>
        <v>Yes</v>
      </c>
      <c r="MI79" s="283" t="str">
        <f>IF(AND((RIGHT($MI$3,2)-'[1]Miter Profiles'!$AC$348-'[1]Outside Edges'!$B78)&gt;=5,'[1]Outside Edges'!$P78="Yes"),"Yes","No")</f>
        <v>Yes</v>
      </c>
      <c r="MJ79" s="283" t="str">
        <f>IF(AND((RIGHT($MJ$3,2)-'[1]Miter Profiles'!$AC$349-'[1]Outside Edges'!$B78)&gt;=5,'[1]Outside Edges'!$P78="Yes"),"Yes","No")</f>
        <v>Yes</v>
      </c>
      <c r="MK79" s="269" t="str">
        <f>IF(AND((RIGHT($MK$3,2)-'[1]Miter Profiles'!$AC$350-'[1]Outside Edges'!$B78)&gt;=5,'[1]Outside Edges'!$P78="Yes"),"Yes","No")</f>
        <v>Yes</v>
      </c>
      <c r="ML79" s="269" t="str">
        <f>IF(AND((RIGHT($ML$3,2)-'[1]Miter Profiles'!$AC$351-'[1]Outside Edges'!$B78)&gt;=5,'[1]Outside Edges'!$P78="Yes"),"Yes","No")</f>
        <v>Yes</v>
      </c>
      <c r="MM79" s="269" t="str">
        <f>IF(AND((RIGHT($MM$3,2)-'[1]Miter Profiles'!$AC$352-'[1]Outside Edges'!$B78)&gt;=5,'[1]Outside Edges'!$P78="Yes"),"Yes","No")</f>
        <v>Yes</v>
      </c>
      <c r="MN79" s="283" t="str">
        <f>IF(AND((RIGHT($MK$3,2)-'[1]Miter Profiles'!$AC$350-'[1]Outside Edges'!$B78)&gt;=5,'[1]Outside Edges'!$P78="Yes"),"Yes","No")</f>
        <v>Yes</v>
      </c>
      <c r="MO79" s="283" t="str">
        <f>IF(AND((RIGHT($ML$3,2)-'[1]Miter Profiles'!$AC$351-'[1]Outside Edges'!$B78)&gt;=5,'[1]Outside Edges'!$P78="Yes"),"Yes","No")</f>
        <v>Yes</v>
      </c>
      <c r="MP79" s="283" t="str">
        <f>IF(AND((RIGHT($MM$3,2)-'[1]Miter Profiles'!$AC$352-'[1]Outside Edges'!$B78)&gt;=5,'[1]Outside Edges'!$P78="Yes"),"Yes","No")</f>
        <v>Yes</v>
      </c>
    </row>
    <row r="80" spans="1:354" ht="15.75" customHeight="1" thickBot="1" x14ac:dyDescent="0.3">
      <c r="A80" s="8" t="str">
        <f>IF('[1]Outside Edges'!$A79&lt;&gt;"",'[1]Outside Edges'!$A79,"")</f>
        <v>D77</v>
      </c>
      <c r="B80" s="10" t="str">
        <f>IF(AND((RIGHT($B$3,2)-'[1]Miter Profiles'!$AC$3-'[1]Outside Edges'!$B79)&gt;=5,'[1]Outside Edges'!$P79="Yes"),"Yes","No")</f>
        <v>Yes</v>
      </c>
      <c r="C80" s="10" t="str">
        <f>IF(AND((RIGHT($C$3,2)-'[1]Miter Profiles'!$AC$4-'[1]Outside Edges'!$B79)&gt;=5,'[1]Outside Edges'!$P79="Yes"),"Yes","No")</f>
        <v>Yes</v>
      </c>
      <c r="D80" s="85" t="str">
        <f>IF(AND((RIGHT($D$3,2)-'[1]Miter Profiles'!$AC$5-'[1]Outside Edges'!$B79)&gt;=5,'[1]Outside Edges'!$P79="Yes"),"Yes","No")</f>
        <v>Yes</v>
      </c>
      <c r="E80" s="86" t="str">
        <f>IF(AND((RIGHT($E$3,2)-'[1]Miter Profiles'!$AC$6-'[1]Outside Edges'!$B79)&gt;=5,'[1]Outside Edges'!$P79="Yes"),"Yes","No")</f>
        <v>Yes</v>
      </c>
      <c r="F80" s="11" t="str">
        <f>IF(AND((RIGHT($F$3,2)-'[1]Miter Profiles'!$AC$7-'[1]Outside Edges'!$B79)&gt;=5,'[1]Outside Edges'!$P79="Yes"),"Yes","No")</f>
        <v>Yes</v>
      </c>
      <c r="G80" s="87" t="str">
        <f>IF(AND((RIGHT($G$3,2)-'[1]Miter Profiles'!$AC$8-'[1]Outside Edges'!$B79)&gt;=5,'[1]Outside Edges'!$P79="Yes"),"Yes","No")</f>
        <v>Yes</v>
      </c>
      <c r="H80" s="10" t="str">
        <f>IF(AND((RIGHT($H$3,2)-'[1]Miter Profiles'!$AC$9-'[1]Outside Edges'!$B79)&gt;=5,'[1]Outside Edges'!$P79="Yes"),"Yes","No")</f>
        <v>Yes</v>
      </c>
      <c r="I80" s="10" t="str">
        <f>IF(AND((RIGHT($I$3,2)-'[1]Miter Profiles'!$AC$10-'[1]Outside Edges'!$B79)&gt;=5,'[1]Outside Edges'!$P79="Yes"),"Yes","No")</f>
        <v>Yes</v>
      </c>
      <c r="J80" s="85" t="str">
        <f>IF(AND((RIGHT($J$3,2)-'[1]Miter Profiles'!$AC$11-'[1]Outside Edges'!$B79)&gt;=5,'[1]Outside Edges'!$P79="Yes"),"Yes","No")</f>
        <v>Yes</v>
      </c>
      <c r="K80" s="86" t="str">
        <f>IF(AND((RIGHT($K$3,2)-'[1]Miter Profiles'!$AC$12-'[1]Outside Edges'!$B79)&gt;=5,'[1]Outside Edges'!$P79="Yes"),"Yes","No")</f>
        <v>Yes</v>
      </c>
      <c r="L80" s="11" t="str">
        <f>IF(AND((RIGHT($L$3,2)-'[1]Miter Profiles'!$AC$13-'[1]Outside Edges'!$B79)&gt;=5,'[1]Outside Edges'!$P79="Yes"),"Yes","No")</f>
        <v>Yes</v>
      </c>
      <c r="M80" s="87" t="str">
        <f>IF(AND((RIGHT($M$3,2)-'[1]Miter Profiles'!$AC$14-'[1]Outside Edges'!$B79)&gt;=5,'[1]Outside Edges'!$P79="Yes"),"Yes","No")</f>
        <v>Yes</v>
      </c>
      <c r="N80" s="10" t="str">
        <f>IF(AND((RIGHT($N$3,2)-'[1]Miter Profiles'!$AC$15-'[1]Outside Edges'!$B79)&gt;=4,'[1]Outside Edges'!$P79="Yes"),"Yes","No")</f>
        <v>No</v>
      </c>
      <c r="O80" s="10" t="str">
        <f>IF(AND((RIGHT($O$3,2)-'[1]Miter Profiles'!$AC$16-'[1]Outside Edges'!$B79)&gt;=5,'[1]Outside Edges'!$P79="Yes"),"Yes","No")</f>
        <v>Yes</v>
      </c>
      <c r="P80" s="85" t="str">
        <f>IF(AND((RIGHT($P$3,2)-'[1]Miter Profiles'!$AC$17-'[1]Outside Edges'!$B79)&gt;=5,'[1]Outside Edges'!$P79="Yes"),"Yes","No")</f>
        <v>Yes</v>
      </c>
      <c r="Q80" s="86" t="str">
        <f>IF(AND((RIGHT($Q$3,2)-'[1]Miter Profiles'!$AC$18-'[1]Outside Edges'!$B79)&gt;=5,'[1]Outside Edges'!$P79="Yes"),"Yes","No")</f>
        <v>No</v>
      </c>
      <c r="R80" s="11" t="str">
        <f>IF(AND((RIGHT($R$3,2)-'[1]Miter Profiles'!$AC$19-'[1]Outside Edges'!$B79)&gt;=5,'[1]Outside Edges'!$P79="Yes"),"Yes","No")</f>
        <v>Yes</v>
      </c>
      <c r="S80" s="87" t="str">
        <f>IF(AND((RIGHT($S$3,2)-'[1]Miter Profiles'!$AC$20-'[1]Outside Edges'!$B79)&gt;=5,'[1]Outside Edges'!$P79="Yes"),"Yes","No")</f>
        <v>Yes</v>
      </c>
      <c r="T80" s="10" t="str">
        <f>IF(AND((RIGHT($T$3,2)-'[1]Miter Profiles'!$AC$21-'[1]Outside Edges'!$B79)&gt;=5,'[1]Outside Edges'!$P79="Yes"),"Yes","No")</f>
        <v>Yes</v>
      </c>
      <c r="U80" s="10" t="str">
        <f>IF(AND((RIGHT($U$3,2)-'[1]Miter Profiles'!$AC$22-'[1]Outside Edges'!$B79)&gt;=5,'[1]Outside Edges'!$P79="Yes"),"Yes","No")</f>
        <v>Yes</v>
      </c>
      <c r="V80" s="85" t="str">
        <f>IF(AND((RIGHT($V$3,2)-'[1]Miter Profiles'!$AC$23-'[1]Outside Edges'!$B79)&gt;=5,'[1]Outside Edges'!$P79="Yes"),"Yes","No")</f>
        <v>Yes</v>
      </c>
      <c r="W80" s="86" t="str">
        <f>IF(AND((RIGHT($W$3,2)-'[1]Miter Profiles'!$AC$24-'[1]Outside Edges'!$B79)&gt;=5,'[1]Outside Edges'!$P79="Yes"),"Yes","No")</f>
        <v>No</v>
      </c>
      <c r="X80" s="11" t="str">
        <f>IF(AND((RIGHT($X$3,2)-'[1]Miter Profiles'!$AC$25-'[1]Outside Edges'!$B79)&gt;=5,'[1]Outside Edges'!$P79="Yes"),"Yes","No")</f>
        <v>Yes</v>
      </c>
      <c r="Y80" s="87" t="str">
        <f>IF(AND((RIGHT($Y$3,2)-'[1]Miter Profiles'!$AC$26-'[1]Outside Edges'!$B79)&gt;=5,'[1]Outside Edges'!$P79="Yes"),"Yes","No")</f>
        <v>Yes</v>
      </c>
      <c r="Z80" s="10" t="str">
        <f>IF(AND((RIGHT($Z$3,2)-'[1]Miter Profiles'!$AC$27-'[1]Outside Edges'!$B79)&gt;=5,'[1]Outside Edges'!$P79="Yes"),"Yes","No")</f>
        <v>Yes</v>
      </c>
      <c r="AA80" s="10" t="str">
        <f>IF(AND((RIGHT($AA$3,2)-'[1]Miter Profiles'!$AC$28-'[1]Outside Edges'!$B79)&gt;=5,'[1]Outside Edges'!$P79="Yes"),"Yes","No")</f>
        <v>Yes</v>
      </c>
      <c r="AB80" s="85" t="str">
        <f>IF(AND((RIGHT($AB$3,2)-'[1]Miter Profiles'!$AC$29-'[1]Outside Edges'!$B79)&gt;=5,'[1]Outside Edges'!$P79="Yes"),"Yes","No")</f>
        <v>Yes</v>
      </c>
      <c r="AC80" s="86" t="str">
        <f>IF(AND((RIGHT($AC$3,2)-'[1]Miter Profiles'!$AC$30-'[1]Outside Edges'!$B79)&gt;=5,'[1]Outside Edges'!$P79="Yes"),"Yes","No")</f>
        <v>Yes</v>
      </c>
      <c r="AD80" s="11" t="str">
        <f>IF(AND((RIGHT($AD$3,2)-'[1]Miter Profiles'!$AC$31-'[1]Outside Edges'!$B79)&gt;=5,'[1]Outside Edges'!$P79="Yes"),"Yes","No")</f>
        <v>Yes</v>
      </c>
      <c r="AE80" s="87" t="str">
        <f>IF(AND((RIGHT($AE$3,2)-'[1]Miter Profiles'!$AC$32-'[1]Outside Edges'!$B79)&gt;=5,'[1]Outside Edges'!$P79="Yes"),"Yes","No")</f>
        <v>Yes</v>
      </c>
      <c r="AF80" s="10" t="str">
        <f>IF(AND((RIGHT($AF$3,2)-'[1]Miter Profiles'!$AC$33-'[1]Outside Edges'!$B79)&gt;=5,'[1]Outside Edges'!$P79="Yes"),"Yes","No")</f>
        <v>Yes</v>
      </c>
      <c r="AG80" s="10" t="str">
        <f>IF(AND((RIGHT($AG$3,2)-'[1]Miter Profiles'!$AC$34-'[1]Outside Edges'!$B79)&gt;=5,'[1]Outside Edges'!$P79="Yes"),"Yes","No")</f>
        <v>Yes</v>
      </c>
      <c r="AH80" s="85" t="str">
        <f>IF(AND((RIGHT($AH$3,2)-'[1]Miter Profiles'!$AC$35-'[1]Outside Edges'!$B79)&gt;=5,'[1]Outside Edges'!$P79="Yes"),"Yes","No")</f>
        <v>Yes</v>
      </c>
      <c r="AI80" s="86" t="str">
        <f>IF(AND((RIGHT($AI$3,2)-'[1]Miter Profiles'!$AC$36-'[1]Outside Edges'!$B79)&gt;=5,'[1]Outside Edges'!$P79="Yes"),"Yes","No")</f>
        <v>Yes</v>
      </c>
      <c r="AJ80" s="11" t="str">
        <f>IF(AND((RIGHT($AJ$3,2)-'[1]Miter Profiles'!$AC$37-'[1]Outside Edges'!$B79)&gt;=5,'[1]Outside Edges'!$P79="Yes"),"Yes","No")</f>
        <v>Yes</v>
      </c>
      <c r="AK80" s="87" t="str">
        <f>IF(AND((RIGHT($AK$3,2)-'[1]Miter Profiles'!$AC$38-'[1]Outside Edges'!$B79)&gt;=5,'[1]Outside Edges'!$P79="Yes"),"Yes","No")</f>
        <v>Yes</v>
      </c>
      <c r="AL80" s="10" t="str">
        <f>IF(AND((RIGHT($AL$3,2)-'[1]Miter Profiles'!$AC$39-'[1]Outside Edges'!$B79)&gt;=5,'[1]Outside Edges'!$P79="Yes"),"Yes","No")</f>
        <v>Yes</v>
      </c>
      <c r="AM80" s="10" t="str">
        <f>IF(AND((RIGHT($AM$3,2)-'[1]Miter Profiles'!$AC$40-'[1]Outside Edges'!$B79)&gt;=5,'[1]Outside Edges'!$P79="Yes"),"Yes","No")</f>
        <v>Yes</v>
      </c>
      <c r="AN80" s="85" t="str">
        <f>IF(AND((RIGHT($AN$3,2)-'[1]Miter Profiles'!$AC$41-'[1]Outside Edges'!$B79)&gt;=5,'[1]Outside Edges'!$P79="Yes"),"Yes","No")</f>
        <v>Yes</v>
      </c>
      <c r="AO80" s="86" t="str">
        <f>IF(AND((RIGHT($AO$3,2)-'[1]Miter Profiles'!$AC$42-'[1]Outside Edges'!$B79)&gt;=5,'[1]Outside Edges'!$P79="Yes"),"Yes","No")</f>
        <v>Yes</v>
      </c>
      <c r="AP80" s="11" t="str">
        <f>IF(AND((RIGHT($AP$3,2)-'[1]Miter Profiles'!$AC$43-'[1]Outside Edges'!$B79)&gt;=5,'[1]Outside Edges'!$P79="Yes"),"Yes","No")</f>
        <v>Yes</v>
      </c>
      <c r="AQ80" s="87" t="str">
        <f>IF(AND((RIGHT($AQ$3,2)-'[1]Miter Profiles'!$AC$44-'[1]Outside Edges'!$B79)&gt;=5,'[1]Outside Edges'!$P79="Yes"),"Yes","No")</f>
        <v>Yes</v>
      </c>
      <c r="AR80" s="10" t="str">
        <f>IF(AND((RIGHT($AR$3,2)-'[1]Miter Profiles'!$AC$45-'[1]Outside Edges'!$B79)&gt;=5,'[1]Outside Edges'!$P79="Yes"),"Yes","No")</f>
        <v>Yes</v>
      </c>
      <c r="AS80" s="10" t="str">
        <f>IF(AND((RIGHT($AS$3,2)-'[1]Miter Profiles'!$AC$46-'[1]Outside Edges'!$B79)&gt;=5,'[1]Outside Edges'!$P79="Yes"),"Yes","No")</f>
        <v>Yes</v>
      </c>
      <c r="AT80" s="85" t="str">
        <f>IF(AND((RIGHT($AT$3,2)-'[1]Miter Profiles'!$AC$47-'[1]Outside Edges'!$B79)&gt;=5,'[1]Outside Edges'!$P79="Yes"),"Yes","No")</f>
        <v>Yes</v>
      </c>
      <c r="AU80" s="86" t="str">
        <f>IF(AND((RIGHT($AU$3,2)-'[1]Miter Profiles'!$AC$48-'[1]Outside Edges'!$B79)&gt;=5,'[1]Outside Edges'!$P79="Yes"),"Yes","No")</f>
        <v>Yes</v>
      </c>
      <c r="AV80" s="11" t="str">
        <f>IF(AND((RIGHT($AV$3,2)-'[1]Miter Profiles'!$AC$49-'[1]Outside Edges'!$B79)&gt;=5,'[1]Outside Edges'!$P79="Yes"),"Yes","No")</f>
        <v>Yes</v>
      </c>
      <c r="AW80" s="87" t="str">
        <f>IF(AND((RIGHT($AW$3,2)-'[1]Miter Profiles'!$AC$50-'[1]Outside Edges'!$B79)&gt;=5,'[1]Outside Edges'!$P79="Yes"),"Yes","No")</f>
        <v>Yes</v>
      </c>
      <c r="AX80" s="10" t="str">
        <f>IF(AND((RIGHT($AX$3,2)-'[1]Miter Profiles'!$AC$51-'[1]Outside Edges'!$B79)&gt;=5,'[1]Outside Edges'!$P79="Yes"),"Yes","No")</f>
        <v>Yes</v>
      </c>
      <c r="AY80" s="10" t="str">
        <f>IF(AND((RIGHT($AY$3,2)-'[1]Miter Profiles'!$AC$52-'[1]Outside Edges'!$B79)&gt;=5,'[1]Outside Edges'!$P79="Yes"),"Yes","No")</f>
        <v>Yes</v>
      </c>
      <c r="AZ80" s="85" t="str">
        <f>IF(AND((RIGHT($AZ$3,2)-'[1]Miter Profiles'!$AC$53-'[1]Outside Edges'!$B79)&gt;=5,'[1]Outside Edges'!$P79="Yes"),"Yes","No")</f>
        <v>Yes</v>
      </c>
      <c r="BA80" s="86" t="str">
        <f>IF(AND((RIGHT($BA$3,2)-'[1]Miter Profiles'!$AC$54-'[1]Outside Edges'!$B79)&gt;=5,'[1]Outside Edges'!$P79="Yes"),"Yes","No")</f>
        <v>Yes</v>
      </c>
      <c r="BB80" s="11" t="str">
        <f>IF(AND((RIGHT($BB$3,2)-'[1]Miter Profiles'!$AC$55-'[1]Outside Edges'!$B79)&gt;=5,'[1]Outside Edges'!$P79="Yes"),"Yes","No")</f>
        <v>Yes</v>
      </c>
      <c r="BC80" s="87" t="str">
        <f>IF(AND((RIGHT($BC$3,2)-'[1]Miter Profiles'!$AC$56-'[1]Outside Edges'!$B79)&gt;=5,'[1]Outside Edges'!$P79="Yes"),"Yes","No")</f>
        <v>Yes</v>
      </c>
      <c r="BD80" s="10" t="str">
        <f>IF(AND((RIGHT($BD$3,2)-'[1]Miter Profiles'!$AC$57-'[1]Outside Edges'!$B79)&gt;=5,'[1]Outside Edges'!$P79="Yes"),"Yes","No")</f>
        <v>Yes</v>
      </c>
      <c r="BE80" s="10" t="str">
        <f>IF(AND((RIGHT($BE$3,2)-'[1]Miter Profiles'!$AC$58-'[1]Outside Edges'!$B79)&gt;=5,'[1]Outside Edges'!$P79="Yes"),"Yes","No")</f>
        <v>Yes</v>
      </c>
      <c r="BF80" s="85" t="str">
        <f>IF(AND((RIGHT($BF$3,2)-'[1]Miter Profiles'!$AC$59-'[1]Outside Edges'!$B79)&gt;=5,'[1]Outside Edges'!$P79="Yes"),"Yes","No")</f>
        <v>Yes</v>
      </c>
      <c r="BG80" s="86" t="str">
        <f>IF(AND((RIGHT($BG$3,2)-'[1]Miter Profiles'!$AC$60-'[1]Outside Edges'!$B79)&gt;=5,'[1]Outside Edges'!$P79="Yes"),"Yes","No")</f>
        <v>Yes</v>
      </c>
      <c r="BH80" s="11" t="str">
        <f>IF(AND((RIGHT($BH$3,2)-'[1]Miter Profiles'!$AC$61-'[1]Outside Edges'!$B79)&gt;=5,'[1]Outside Edges'!$P79="Yes"),"Yes","No")</f>
        <v>Yes</v>
      </c>
      <c r="BI80" s="87" t="str">
        <f>IF(AND((RIGHT($BI$3,2)-'[1]Miter Profiles'!$AC$62-'[1]Outside Edges'!$B79)&gt;=5,'[1]Outside Edges'!$P79="Yes"),"Yes","No")</f>
        <v>Yes</v>
      </c>
      <c r="BJ80" s="10" t="str">
        <f>IF(AND((RIGHT($BJ$3,2)-'[1]Miter Profiles'!$AC$63-'[1]Outside Edges'!$B79)&gt;=5,'[1]Outside Edges'!$P79="Yes"),"Yes","No")</f>
        <v>Yes</v>
      </c>
      <c r="BK80" s="10" t="str">
        <f>IF(AND((RIGHT($BK$3,2)-'[1]Miter Profiles'!$AC$64-'[1]Outside Edges'!$B79)&gt;=5,'[1]Outside Edges'!$P79="Yes"),"Yes","No")</f>
        <v>Yes</v>
      </c>
      <c r="BL80" s="85" t="str">
        <f>IF(AND((RIGHT($BL$3,2)-'[1]Miter Profiles'!$AC$65-'[1]Outside Edges'!$B79)&gt;=5,'[1]Outside Edges'!$P79="Yes"),"Yes","No")</f>
        <v>Yes</v>
      </c>
      <c r="BM80" s="86" t="str">
        <f>IF(AND((RIGHT($BM$3,2)-'[1]Miter Profiles'!$AC$66-'[1]Outside Edges'!$B79)&gt;=5,'[1]Outside Edges'!$P79="Yes"),"Yes","No")</f>
        <v>Yes</v>
      </c>
      <c r="BN80" s="11" t="str">
        <f>IF(AND((RIGHT($BN$3,2)-'[1]Miter Profiles'!$AC$67-'[1]Outside Edges'!$B79)&gt;=5,'[1]Outside Edges'!$P79="Yes"),"Yes","No")</f>
        <v>Yes</v>
      </c>
      <c r="BO80" s="87" t="str">
        <f>IF(AND((RIGHT($BO$3,2)-'[1]Miter Profiles'!$AC$68-'[1]Outside Edges'!$B79)&gt;=5,'[1]Outside Edges'!$P79="Yes"),"Yes","No")</f>
        <v>Yes</v>
      </c>
      <c r="BP80" s="10" t="str">
        <f>IF(AND((RIGHT($BP$3,2)-'[1]Miter Profiles'!$AC$69-'[1]Outside Edges'!$B79)&gt;=5,'[1]Outside Edges'!$P79="Yes"),"Yes","No")</f>
        <v>Yes</v>
      </c>
      <c r="BQ80" s="10" t="str">
        <f>IF(AND((RIGHT($BQ$3,2)-'[1]Miter Profiles'!$AC$70-'[1]Outside Edges'!$B79)&gt;=5,'[1]Outside Edges'!$P79="Yes"),"Yes","No")</f>
        <v>Yes</v>
      </c>
      <c r="BR80" s="85" t="str">
        <f>IF(AND((RIGHT($BR$3,2)-'[1]Miter Profiles'!$AC$71-'[1]Outside Edges'!$B79)&gt;=5,'[1]Outside Edges'!$P79="Yes"),"Yes","No")</f>
        <v>Yes</v>
      </c>
      <c r="BS80" s="86" t="str">
        <f>IF(AND((RIGHT($BS$3,2)-'[1]Miter Profiles'!$AC$72-'[1]Outside Edges'!$B79)&gt;=5,'[1]Outside Edges'!$P79="Yes"),"Yes","No")</f>
        <v>Yes</v>
      </c>
      <c r="BT80" s="11" t="str">
        <f>IF(AND((RIGHT($BT$3,2)-'[1]Miter Profiles'!$AC$73-'[1]Outside Edges'!$B79)&gt;=5,'[1]Outside Edges'!$P79="Yes"),"Yes","No")</f>
        <v>Yes</v>
      </c>
      <c r="BU80" s="87" t="str">
        <f>IF(AND((RIGHT($BU$3,2)-'[1]Miter Profiles'!$AC$74-'[1]Outside Edges'!$B79)&gt;=5,'[1]Outside Edges'!$P79="Yes"),"Yes","No")</f>
        <v>Yes</v>
      </c>
      <c r="BV80" s="10" t="str">
        <f>IF(AND((RIGHT($BV$3,2)-'[1]Miter Profiles'!$AC$75-'[1]Outside Edges'!$B79)&gt;=5,'[1]Outside Edges'!$P79="Yes"),"Yes","No")</f>
        <v>Yes</v>
      </c>
      <c r="BW80" s="10" t="str">
        <f>IF(AND((RIGHT($BW$3,2)-'[1]Miter Profiles'!$AC$76-'[1]Outside Edges'!$B79)&gt;=5,'[1]Outside Edges'!$P79="Yes"),"Yes","No")</f>
        <v>Yes</v>
      </c>
      <c r="BX80" s="85" t="str">
        <f>IF(AND((RIGHT($BX$3,2)-'[1]Miter Profiles'!$AC$77-'[1]Outside Edges'!$B79)&gt;=5,'[1]Outside Edges'!$P79="Yes"),"Yes","No")</f>
        <v>Yes</v>
      </c>
      <c r="BY80" s="86" t="str">
        <f>IF(AND((RIGHT($BY$3,2)-'[1]Miter Profiles'!$AC$78-'[1]Outside Edges'!$B79)&gt;=5,'[1]Outside Edges'!$P79="Yes"),"Yes","No")</f>
        <v>Yes</v>
      </c>
      <c r="BZ80" s="11" t="str">
        <f>IF(AND((RIGHT($BZ$3,2)-'[1]Miter Profiles'!$AC$79-'[1]Outside Edges'!$B79)&gt;=5,'[1]Outside Edges'!$P79="Yes"),"Yes","No")</f>
        <v>Yes</v>
      </c>
      <c r="CA80" s="87" t="str">
        <f>IF(AND((RIGHT($CA$3,2)-'[1]Miter Profiles'!$AC$80-'[1]Outside Edges'!$B79)&gt;=5,'[1]Outside Edges'!$P79="Yes"),"Yes","No")</f>
        <v>Yes</v>
      </c>
      <c r="CB80" s="10" t="str">
        <f>IF(AND((RIGHT($CB$3,2)-'[1]Miter Profiles'!$AC$81-'[1]Outside Edges'!$B79)&gt;=5,'[1]Outside Edges'!$P79="Yes"),"Yes","No")</f>
        <v>Yes</v>
      </c>
      <c r="CC80" s="10" t="str">
        <f>IF(AND((RIGHT($CC$3,2)-'[1]Miter Profiles'!$AC$82-'[1]Outside Edges'!$B79)&gt;=5,'[1]Outside Edges'!$P79="Yes"),"Yes","No")</f>
        <v>Yes</v>
      </c>
      <c r="CD80" s="85" t="str">
        <f>IF(AND((RIGHT($CD$3,2)-'[1]Miter Profiles'!$AC$83-'[1]Outside Edges'!$B79)&gt;=5,'[1]Outside Edges'!$P79="Yes"),"Yes","No")</f>
        <v>Yes</v>
      </c>
      <c r="CE80" s="86" t="str">
        <f>IF(AND((RIGHT($CE$3,2)-'[1]Miter Profiles'!$AC$84-'[1]Outside Edges'!$B79)&gt;=5,'[1]Outside Edges'!$P79="Yes"),"Yes","No")</f>
        <v>Yes</v>
      </c>
      <c r="CF80" s="11" t="str">
        <f>IF(AND((RIGHT($CF$3,2)-'[1]Miter Profiles'!$AC$85-'[1]Outside Edges'!$B79)&gt;=5,'[1]Outside Edges'!$P79="Yes"),"Yes","No")</f>
        <v>Yes</v>
      </c>
      <c r="CG80" s="87" t="str">
        <f>IF(AND((RIGHT($CG$3,2)-'[1]Miter Profiles'!$AC$86-'[1]Outside Edges'!$B79)&gt;=5,'[1]Outside Edges'!$P79="Yes"),"Yes","No")</f>
        <v>Yes</v>
      </c>
      <c r="CH80" s="10" t="str">
        <f>IF(AND((RIGHT($CH$3,2)-'[1]Miter Profiles'!$AC$87-'[1]Outside Edges'!$B79)&gt;=5,'[1]Outside Edges'!$P79="Yes"),"Yes","No")</f>
        <v>Yes</v>
      </c>
      <c r="CI80" s="10" t="str">
        <f>IF(AND((RIGHT($CI$3,2)-'[1]Miter Profiles'!$AC$88-'[1]Outside Edges'!$B79)&gt;=5,'[1]Outside Edges'!$P79="Yes"),"Yes","No")</f>
        <v>Yes</v>
      </c>
      <c r="CJ80" s="85" t="str">
        <f>IF(AND((RIGHT($CJ$3,2)-'[1]Miter Profiles'!$AC$89-'[1]Outside Edges'!$B79)&gt;=5,'[1]Outside Edges'!$P79="Yes"),"Yes","No")</f>
        <v>Yes</v>
      </c>
      <c r="CK80" s="86" t="str">
        <f>IF(AND((RIGHT($CK$3,2)-'[1]Miter Profiles'!$AC$90-'[1]Outside Edges'!$B79)&gt;=5,'[1]Outside Edges'!$P79="Yes"),"Yes","No")</f>
        <v>Yes</v>
      </c>
      <c r="CL80" s="11" t="str">
        <f>IF(AND((RIGHT($CL$3,2)-'[1]Miter Profiles'!$AC$91-'[1]Outside Edges'!$B79)&gt;=5,'[1]Outside Edges'!$P79="Yes"),"Yes","No")</f>
        <v>Yes</v>
      </c>
      <c r="CM80" s="87" t="str">
        <f>IF(AND((RIGHT($CM$3,2)-'[1]Miter Profiles'!$AC$92-'[1]Outside Edges'!$B79)&gt;=5,'[1]Outside Edges'!$P79="Yes"),"Yes","No")</f>
        <v>Yes</v>
      </c>
      <c r="CN80" s="10" t="str">
        <f>IF(AND((RIGHT(CN$3,2)-'[1]Miter Profiles'!$AC$93-'[1]Outside Edges'!$B79)&gt;=5,'[1]Outside Edges'!$P79="Yes"),"Yes","No")</f>
        <v>No</v>
      </c>
      <c r="CO80" s="10" t="str">
        <f>IF(AND((RIGHT(CO$3,2)-'[1]Miter Profiles'!$AC$94-'[1]Outside Edges'!$B79)&gt;=5,'[1]Outside Edges'!$P79="Yes"),"Yes","No")</f>
        <v>Yes</v>
      </c>
      <c r="CP80" s="85" t="str">
        <f>IF(AND((RIGHT(CP$3,2)-'[1]Miter Profiles'!$AC$95-'[1]Outside Edges'!$B79)&gt;=5,'[1]Outside Edges'!$P79="Yes"),"Yes","No")</f>
        <v>Yes</v>
      </c>
      <c r="CQ80" s="86" t="str">
        <f>IF(AND((RIGHT(CQ$3,2)-'[1]Miter Profiles'!$AC$96-'[1]Outside Edges'!$B79)&gt;=5,'[1]Outside Edges'!$P79="Yes"),"Yes","No")</f>
        <v>Yes</v>
      </c>
      <c r="CR80" s="11" t="str">
        <f>IF(AND((RIGHT(CR$3,2)-'[1]Miter Profiles'!$AC$97-'[1]Outside Edges'!$B79)&gt;=5,'[1]Outside Edges'!$P79="Yes"),"Yes","No")</f>
        <v>Yes</v>
      </c>
      <c r="CS80" s="87" t="str">
        <f>IF(AND((RIGHT(CS$3,2)-'[1]Miter Profiles'!$AC$98-'[1]Outside Edges'!$B79)&gt;=5,'[1]Outside Edges'!$P79="Yes"),"Yes","No")</f>
        <v>Yes</v>
      </c>
      <c r="CT80" s="10" t="str">
        <f>IF(AND((RIGHT($CT$3,2)-'[1]Miter Profiles'!$AC$99-'[1]Outside Edges'!$B79)&gt;=5,'[1]Outside Edges'!$P79="Yes"),"Yes","No")</f>
        <v>No</v>
      </c>
      <c r="CU80" s="10" t="str">
        <f>IF(AND((RIGHT($CU$3,2)-'[1]Miter Profiles'!$AC$100-'[1]Outside Edges'!$B79)&gt;=5,'[1]Outside Edges'!$P79="Yes"),"Yes","No")</f>
        <v>Yes</v>
      </c>
      <c r="CV80" s="85" t="str">
        <f>IF(AND((RIGHT($CV$3,2)-'[1]Miter Profiles'!$AC$101-'[1]Outside Edges'!$B79)&gt;=5,'[1]Outside Edges'!$P79="Yes"),"Yes","No")</f>
        <v>Yes</v>
      </c>
      <c r="CW80" s="86" t="str">
        <f>IF(AND((RIGHT($CW$3,2)-'[1]Miter Profiles'!$AC$102-'[1]Outside Edges'!$B79)&gt;=5,'[1]Outside Edges'!$P79="Yes"),"Yes","No")</f>
        <v>Yes</v>
      </c>
      <c r="CX80" s="11" t="str">
        <f>IF(AND((RIGHT($CX$3,2)-'[1]Miter Profiles'!$AC$103-'[1]Outside Edges'!$B79)&gt;=5,'[1]Outside Edges'!$P79="Yes"),"Yes","No")</f>
        <v>Yes</v>
      </c>
      <c r="CY80" s="87" t="str">
        <f>IF(AND((RIGHT($CY$3,2)-'[1]Miter Profiles'!$AC$104-'[1]Outside Edges'!$B79)&gt;=5,'[1]Outside Edges'!$P79="Yes"),"Yes","No")</f>
        <v>Yes</v>
      </c>
      <c r="CZ80" s="10" t="str">
        <f>IF(AND((RIGHT($CZ$3,2)-'[1]Miter Profiles'!$AC$105-'[1]Outside Edges'!$B79)&gt;=5,'[1]Outside Edges'!$P79="Yes"),"Yes","No")</f>
        <v>No</v>
      </c>
      <c r="DA80" s="10" t="str">
        <f>IF(AND((RIGHT($DA$3,2)-'[1]Miter Profiles'!$AC$106-'[1]Outside Edges'!$B79)&gt;=5,'[1]Outside Edges'!$P79="Yes"),"Yes","No")</f>
        <v>No</v>
      </c>
      <c r="DB80" s="85" t="str">
        <f>IF(AND((RIGHT($DB$3,2)-'[1]Miter Profiles'!$AC$107-'[1]Outside Edges'!$B79)&gt;=5,'[1]Outside Edges'!$P79="Yes"),"Yes","No")</f>
        <v>No</v>
      </c>
      <c r="DC80" s="86" t="str">
        <f>IF(AND((RIGHT($DC$3,2)-'[1]Miter Profiles'!$AC$108-'[1]Outside Edges'!$B79)&gt;=5,'[1]Outside Edges'!$P79="Yes"),"Yes","No")</f>
        <v>No</v>
      </c>
      <c r="DD80" s="11" t="str">
        <f>IF(AND((RIGHT($DD$3,2)-'[1]Miter Profiles'!$AC$109-'[1]Outside Edges'!$B79)&gt;=5,'[1]Outside Edges'!$P79="Yes"),"Yes","No")</f>
        <v>Yes</v>
      </c>
      <c r="DE80" s="87" t="str">
        <f>IF(AND((RIGHT($DE$3,2)-'[1]Miter Profiles'!$AC$110-'[1]Outside Edges'!$B79)&gt;=5,'[1]Outside Edges'!$P79="Yes"),"Yes","No")</f>
        <v>Yes</v>
      </c>
      <c r="DF80" s="10" t="str">
        <f>IF(AND((RIGHT($DF$3,2)-'[1]Miter Profiles'!$AC$111-'[1]Outside Edges'!$B79)&gt;=5,'[1]Outside Edges'!$P79="Yes"),"Yes","No")</f>
        <v>Yes</v>
      </c>
      <c r="DG80" s="10" t="str">
        <f>IF(AND((RIGHT($DG$3,2)-'[1]Miter Profiles'!$AC$112-'[1]Outside Edges'!$B79)&gt;=5,'[1]Outside Edges'!$P79="Yes"),"Yes","No")</f>
        <v>Yes</v>
      </c>
      <c r="DH80" s="85" t="str">
        <f>IF(AND((RIGHT($DH$3,2)-'[1]Miter Profiles'!$AC$113-'[1]Outside Edges'!$B79)&gt;=5,'[1]Outside Edges'!$P79="Yes"),"Yes","No")</f>
        <v>Yes</v>
      </c>
      <c r="DI80" s="86" t="str">
        <f>IF(AND((RIGHT($DI$3,2)-'[1]Miter Profiles'!$AC$114-'[1]Outside Edges'!$B79)&gt;=5,'[1]Outside Edges'!$P79="Yes"),"Yes","No")</f>
        <v>Yes</v>
      </c>
      <c r="DJ80" s="11" t="str">
        <f>IF(AND((RIGHT($DJ$3,2)-'[1]Miter Profiles'!$AC$115-'[1]Outside Edges'!$B79)&gt;=5,'[1]Outside Edges'!$P79="Yes"),"Yes","No")</f>
        <v>Yes</v>
      </c>
      <c r="DK80" s="87" t="str">
        <f>IF(AND((RIGHT($DK$3,2)-'[1]Miter Profiles'!$AC$116-'[1]Outside Edges'!$B79)&gt;=5,'[1]Outside Edges'!$P79="Yes"),"Yes","No")</f>
        <v>Yes</v>
      </c>
      <c r="DL80" s="10" t="str">
        <f>IF(AND((RIGHT($DL$3,2)-'[1]Miter Profiles'!$AC$117-'[1]Outside Edges'!$B79)&gt;=5,'[1]Outside Edges'!$P79="Yes"),"Yes","No")</f>
        <v>Yes</v>
      </c>
      <c r="DM80" s="10" t="str">
        <f>IF(AND((RIGHT($DM$3,2)-'[1]Miter Profiles'!$AC$118-'[1]Outside Edges'!$B79)&gt;=5,'[1]Outside Edges'!$P79="Yes"),"Yes","No")</f>
        <v>Yes</v>
      </c>
      <c r="DN80" s="85" t="str">
        <f>IF(AND((RIGHT($DN$3,2)-'[1]Miter Profiles'!$AC$119-'[1]Outside Edges'!$B79)&gt;=5,'[1]Outside Edges'!$P79="Yes"),"Yes","No")</f>
        <v>Yes</v>
      </c>
      <c r="DO80" s="86" t="str">
        <f>IF(AND((RIGHT($DO$3,2)-'[1]Miter Profiles'!$AC$120-'[1]Outside Edges'!$B79)&gt;=5,'[1]Outside Edges'!$P79="Yes"),"Yes","No")</f>
        <v>No</v>
      </c>
      <c r="DP80" s="11" t="str">
        <f>IF(AND((RIGHT($DP$3,2)-'[1]Miter Profiles'!$AC$121-'[1]Outside Edges'!$B79)&gt;=5,'[1]Outside Edges'!$P79="Yes"),"Yes","No")</f>
        <v>Yes</v>
      </c>
      <c r="DQ80" s="87" t="str">
        <f>IF(AND((RIGHT($DQ$3,2)-'[1]Miter Profiles'!$AC$122-'[1]Outside Edges'!$B79)&gt;=5,'[1]Outside Edges'!$P79="Yes"),"Yes","No")</f>
        <v>Yes</v>
      </c>
      <c r="DR80" s="10" t="str">
        <f>IF(AND((RIGHT($DR$3,2)-'[1]Miter Profiles'!$AC$123-'[1]Outside Edges'!$B79)&gt;=5,'[1]Outside Edges'!$P79="Yes"),"Yes","No")</f>
        <v>Yes</v>
      </c>
      <c r="DS80" s="10" t="str">
        <f>IF(AND((RIGHT($DS$3,2)-'[1]Miter Profiles'!$AC$124-'[1]Outside Edges'!$B79)&gt;=5,'[1]Outside Edges'!$P79="Yes"),"Yes","No")</f>
        <v>Yes</v>
      </c>
      <c r="DT80" s="85" t="str">
        <f>IF(AND((RIGHT($DT$3,2)-'[1]Miter Profiles'!$AC$125-'[1]Outside Edges'!$B79)&gt;=5,'[1]Outside Edges'!$P79="Yes"),"Yes","No")</f>
        <v>Yes</v>
      </c>
      <c r="DU80" s="86" t="str">
        <f>IF(AND((RIGHT($DU$3,2)-'[1]Miter Profiles'!$AC$126-'[1]Outside Edges'!$B79)&gt;=5,'[1]Outside Edges'!$P79="Yes"),"Yes","No")</f>
        <v>Yes</v>
      </c>
      <c r="DV80" s="11" t="str">
        <f>IF(AND((RIGHT($DV$3,2)-'[1]Miter Profiles'!$AC$127-'[1]Outside Edges'!$B79)&gt;=5,'[1]Outside Edges'!$P79="Yes"),"Yes","No")</f>
        <v>Yes</v>
      </c>
      <c r="DW80" s="87" t="str">
        <f>IF(AND((RIGHT($DW$3,2)-'[1]Miter Profiles'!$AC$128-'[1]Outside Edges'!$B79)&gt;=5,'[1]Outside Edges'!$P79="Yes"),"Yes","No")</f>
        <v>Yes</v>
      </c>
      <c r="DX80" s="10" t="str">
        <f>IF(AND((RIGHT($DX$3,2)-'[1]Miter Profiles'!$AC$129-'[1]Outside Edges'!$B79)&gt;=5,'[1]Outside Edges'!$P79="Yes"),"Yes","No")</f>
        <v>Yes</v>
      </c>
      <c r="DY80" s="10" t="str">
        <f>IF(AND((RIGHT($DY$3,2)-'[1]Miter Profiles'!$AC$130-'[1]Outside Edges'!$B79)&gt;=5,'[1]Outside Edges'!$P79="Yes"),"Yes","No")</f>
        <v>Yes</v>
      </c>
      <c r="DZ80" s="85" t="str">
        <f>IF(AND((RIGHT($DZ$3,2)-'[1]Miter Profiles'!$AC$131-'[1]Outside Edges'!$B79)&gt;=5,'[1]Outside Edges'!$P79="Yes"),"Yes","No")</f>
        <v>Yes</v>
      </c>
      <c r="EA80" s="90" t="str">
        <f>IF(AND((RIGHT($EA$3,2)-'[1]Miter Profiles'!$AC$132-'[1]Outside Edges'!$B79)&gt;=5,'[1]Outside Edges'!$P79="Yes"),"Yes","No")</f>
        <v>Yes</v>
      </c>
      <c r="EB80" s="104" t="str">
        <f>IF(AND((RIGHT($EB$3,2)-'[1]Miter Profiles'!$AC$133-'[1]Outside Edges'!$B79)&gt;=5,'[1]Outside Edges'!$P79="Yes"),"Yes","No")</f>
        <v>No</v>
      </c>
      <c r="EC80" s="109" t="str">
        <f>IF(AND((RIGHT($EC$3,2)-'[1]Miter Profiles'!$AC$134-'[1]Outside Edges'!$B79)&gt;=5,'[1]Outside Edges'!$P79="Yes"),"Yes","No")</f>
        <v>Yes</v>
      </c>
      <c r="ED80" s="115" t="str">
        <f>IF(AND((RIGHT($ED$3,2)-'[1]Miter Profiles'!$AC$135-'[1]Outside Edges'!$B79)&gt;=5,'[1]Outside Edges'!$P79="Yes"),"Yes","No")</f>
        <v>Yes</v>
      </c>
      <c r="EE80" s="112" t="str">
        <f>IF(AND((RIGHT($EE$3,2)-'[1]Miter Profiles'!$AC$136-'[1]Outside Edges'!$B79)&gt;=5,'[1]Outside Edges'!$P79="Yes"),"Yes","No")</f>
        <v>Yes</v>
      </c>
      <c r="EF80" s="85" t="str">
        <f>IF(AND((RIGHT($EF$3,2)-'[1]Miter Profiles'!$AC$137-'[1]Outside Edges'!$B79)&gt;=5,'[1]Outside Edges'!$P79="Yes"),"Yes","No")</f>
        <v>Yes</v>
      </c>
      <c r="EG80" s="10" t="str">
        <f>IF(AND((RIGHT($EG$3,2)-'[1]Miter Profiles'!$AC$138-'[1]Outside Edges'!$B79)&gt;=5,'[1]Outside Edges'!$P79="Yes"),"Yes","No")</f>
        <v>Yes</v>
      </c>
      <c r="EH80" s="90" t="str">
        <f>IF(AND((RIGHT($EH$3,2)-'[1]Miter Profiles'!$AC$139-'[1]Outside Edges'!$B79)&gt;=5,'[1]Outside Edges'!$P79="Yes"),"Yes","No")</f>
        <v>Yes</v>
      </c>
      <c r="EI80" s="120" t="str">
        <f>IF(AND((RIGHT($EI$3,2)-'[1]Miter Profiles'!$AC$140-'[1]Outside Edges'!$B79)&gt;=5,'[1]Outside Edges'!$P79="Yes"),"Yes","No")</f>
        <v>Yes</v>
      </c>
      <c r="EJ80" s="123" t="str">
        <f>IF(AND((RIGHT($EJ$3,2)-'[1]Miter Profiles'!$AC$141-'[1]Outside Edges'!$B79)&gt;=5,'[1]Outside Edges'!$P79="Yes"),"Yes","No")</f>
        <v>Yes</v>
      </c>
      <c r="EK80" s="123" t="str">
        <f>IF(AND((RIGHT($EK$3,2)-'[1]Miter Profiles'!$AC$142-'[1]Outside Edges'!$B79)&gt;=5,'[1]Outside Edges'!$P79="Yes"),"Yes","No")</f>
        <v>Yes</v>
      </c>
      <c r="EL80" s="115" t="str">
        <f>IF(AND((RIGHT($EL$3,2)-'[1]Miter Profiles'!$AC$143-'[1]Outside Edges'!$B79)&gt;=5,'[1]Outside Edges'!$P79="Yes"),"Yes","No")</f>
        <v>Yes</v>
      </c>
      <c r="EM80" s="128" t="str">
        <f>IF(AND((RIGHT($EM$3,2)-'[1]Miter Profiles'!$AC$144-'[1]Outside Edges'!$B79)&gt;=5,'[1]Outside Edges'!$P79="Yes"),"Yes","No")</f>
        <v>No</v>
      </c>
      <c r="EN80" s="10" t="str">
        <f>IF(AND((RIGHT($EN$3,2)-'[1]Miter Profiles'!$AC$145-'[1]Outside Edges'!$B79)&gt;=5,'[1]Outside Edges'!$P79="Yes"),"Yes","No")</f>
        <v>Yes</v>
      </c>
      <c r="EO80" s="90" t="str">
        <f>IF(AND((RIGHT($EO$3,2)-'[1]Miter Profiles'!$AC$146-'[1]Outside Edges'!$B79)&gt;=5,'[1]Outside Edges'!$P79="Yes"),"Yes","No")</f>
        <v>Yes</v>
      </c>
      <c r="EP80" s="123" t="str">
        <f>IF(AND((RIGHT($EP$3,2)-'[1]Miter Profiles'!$AC$147-'[1]Outside Edges'!$B79)&gt;=5,'[1]Outside Edges'!$P79="Yes"),"Yes","No")</f>
        <v>No</v>
      </c>
      <c r="EQ80" s="123" t="str">
        <f>IF(AND((RIGHT($EQ$3,2)-'[1]Miter Profiles'!$AC$148-'[1]Outside Edges'!$B79)&gt;=5,'[1]Outside Edges'!$P79="Yes"),"Yes","No")</f>
        <v>Yes</v>
      </c>
      <c r="ER80" s="115" t="str">
        <f>IF(AND((RIGHT($ER$3,2)-'[1]Miter Profiles'!$AC$149-'[1]Outside Edges'!$B79)&gt;=5,'[1]Outside Edges'!$P79="Yes"),"Yes","No")</f>
        <v>Yes</v>
      </c>
      <c r="ES80" s="128" t="str">
        <f>IF(AND((RIGHT($ES$3,2)-'[1]Miter Profiles'!$AC$150-'[1]Outside Edges'!$B79)&gt;=5,'[1]Outside Edges'!$P79="Yes"),"Yes","No")</f>
        <v>No</v>
      </c>
      <c r="ET80" s="10" t="str">
        <f>IF(AND((RIGHT($ET$3,2)-'[1]Miter Profiles'!$AC$151-'[1]Outside Edges'!$B79)&gt;=5,'[1]Outside Edges'!$P79="Yes"),"Yes","No")</f>
        <v>Yes</v>
      </c>
      <c r="EU80" s="90" t="str">
        <f>IF(AND((RIGHT($EU$3,2)-'[1]Miter Profiles'!$AC$152-'[1]Outside Edges'!$B79)&gt;=5,'[1]Outside Edges'!$P79="Yes"),"Yes","No")</f>
        <v>Yes</v>
      </c>
      <c r="EV80" s="123" t="str">
        <f>IF(AND((RIGHT($EV$3,2)-'[1]Miter Profiles'!$AC$153-'[1]Outside Edges'!$B79)&gt;=5,'[1]Outside Edges'!$P79="Yes"),"Yes","No")</f>
        <v>Yes</v>
      </c>
      <c r="EW80" s="123" t="str">
        <f>IF(AND((RIGHT($EW$3,2)-'[1]Miter Profiles'!$AC$154-'[1]Outside Edges'!$B79)&gt;=5,'[1]Outside Edges'!$P79="Yes"),"Yes","No")</f>
        <v>Yes</v>
      </c>
      <c r="EX80" s="115" t="str">
        <f>IF(AND((RIGHT($EX$3,2)-'[1]Miter Profiles'!$AC$155-'[1]Outside Edges'!$B79)&gt;=5,'[1]Outside Edges'!$P79="Yes"),"Yes","No")</f>
        <v>Yes</v>
      </c>
      <c r="EY80" s="128" t="str">
        <f>IF(AND((RIGHT($EY$3,2)-'[1]Miter Profiles'!$AC$156-'[1]Outside Edges'!$B79)&gt;=5,'[1]Outside Edges'!$P79="Yes"),"Yes","No")</f>
        <v>Yes</v>
      </c>
      <c r="EZ80" s="10" t="str">
        <f>IF(AND((RIGHT($EZ$3,2)-'[1]Miter Profiles'!$AC$157-'[1]Outside Edges'!$B79)&gt;=5,'[1]Outside Edges'!$P79="Yes"),"Yes","No")</f>
        <v>Yes</v>
      </c>
      <c r="FA80" s="90" t="str">
        <f>IF(AND((RIGHT($FA$3,2)-'[1]Miter Profiles'!$AC$158-'[1]Outside Edges'!$B79)&gt;=5,'[1]Outside Edges'!$P79="Yes"),"Yes","No")</f>
        <v>Yes</v>
      </c>
      <c r="FB80" s="123" t="str">
        <f>IF(AND((RIGHT($FB$3,2)-'[1]Miter Profiles'!$AC$159-'[1]Outside Edges'!$B79)&gt;=5,'[1]Outside Edges'!$P79="Yes"),"Yes","No")</f>
        <v>Yes</v>
      </c>
      <c r="FC80" s="123" t="str">
        <f>IF(AND((RIGHT($FC$3,2)-'[1]Miter Profiles'!$AC$160-'[1]Outside Edges'!$B79)&gt;=5,'[1]Outside Edges'!$P79="Yes"),"Yes","No")</f>
        <v>Yes</v>
      </c>
      <c r="FD80" s="115" t="str">
        <f>IF(AND((RIGHT($FD$3,2)-'[1]Miter Profiles'!$AC$161-'[1]Outside Edges'!$B79)&gt;=5,'[1]Outside Edges'!$P79="Yes"),"Yes","No")</f>
        <v>Yes</v>
      </c>
      <c r="FE80" s="128" t="str">
        <f>IF(AND((RIGHT($FE$3,2)-'[1]Miter Profiles'!$AC$162-'[1]Outside Edges'!$B79)&gt;=5,'[1]Outside Edges'!$P79="Yes"),"Yes","No")</f>
        <v>Yes</v>
      </c>
      <c r="FF80" s="10" t="str">
        <f>IF(AND((RIGHT($FF$3,2)-'[1]Miter Profiles'!$AC$163-'[1]Outside Edges'!$B79)&gt;=5,'[1]Outside Edges'!$P79="Yes"),"Yes","No")</f>
        <v>Yes</v>
      </c>
      <c r="FG80" s="90" t="str">
        <f>IF(AND((RIGHT($FG$3,2)-'[1]Miter Profiles'!$AC$164-'[1]Outside Edges'!$B79)&gt;=5,'[1]Outside Edges'!$P79="Yes"),"Yes","No")</f>
        <v>Yes</v>
      </c>
      <c r="FH80" s="123" t="str">
        <f>IF(AND((RIGHT($FH$3,2)-'[1]Miter Profiles'!$AC$165-'[1]Outside Edges'!$B79)&gt;=5,'[1]Outside Edges'!$P79="Yes"),"Yes","No")</f>
        <v>Yes</v>
      </c>
      <c r="FI80" s="123" t="str">
        <f>IF(AND((RIGHT($FI$3,2)-'[1]Miter Profiles'!$AC$166-'[1]Outside Edges'!$B79)&gt;=5,'[1]Outside Edges'!$P79="Yes"),"Yes","No")</f>
        <v>Yes</v>
      </c>
      <c r="FJ80" s="115" t="str">
        <f>IF(AND((RIGHT($FJ$3,2)-'[1]Miter Profiles'!$AC$167-'[1]Outside Edges'!$B79)&gt;=5,'[1]Outside Edges'!$P79="Yes"),"Yes","No")</f>
        <v>Yes</v>
      </c>
      <c r="FK80" s="128" t="str">
        <f>IF(AND((RIGHT($FK$3,2)-'[1]Miter Profiles'!$AC$168-'[1]Outside Edges'!$B79)&gt;=5,'[1]Outside Edges'!$P79="Yes"),"Yes","No")</f>
        <v>Yes</v>
      </c>
      <c r="FL80" s="10" t="str">
        <f>IF(AND((RIGHT($FL$3,2)-'[1]Miter Profiles'!$AC$169-'[1]Outside Edges'!$B79)&gt;=5,'[1]Outside Edges'!$P79="Yes"),"Yes","No")</f>
        <v>Yes</v>
      </c>
      <c r="FM80" s="90" t="str">
        <f>IF(AND((RIGHT($FM$3,2)-'[1]Miter Profiles'!$AC$170-'[1]Outside Edges'!$B79)&gt;=5,'[1]Outside Edges'!$P79="Yes"),"Yes","No")</f>
        <v>Yes</v>
      </c>
      <c r="FN80" s="123" t="str">
        <f>IF(AND((RIGHT($FN$3,2)-'[1]Miter Profiles'!$AC$171-'[1]Outside Edges'!$B79)&gt;=5,'[1]Outside Edges'!$P79="Yes"),"Yes","No")</f>
        <v>Yes</v>
      </c>
      <c r="FO80" s="123" t="str">
        <f>IF(AND((RIGHT($FO$3,2)-'[1]Miter Profiles'!$AC$172-'[1]Outside Edges'!$B79)&gt;=5,'[1]Outside Edges'!$P79="Yes"),"Yes","No")</f>
        <v>Yes</v>
      </c>
      <c r="FP80" s="115" t="str">
        <f>IF(AND((RIGHT($FP$3,2)-'[1]Miter Profiles'!$AC$173-'[1]Outside Edges'!$B79)&gt;=5,'[1]Outside Edges'!$P79="Yes"),"Yes","No")</f>
        <v>Yes</v>
      </c>
      <c r="FQ80" s="128" t="str">
        <f>IF(AND((RIGHT($FQ$3,2)-'[1]Miter Profiles'!$AC$174-'[1]Outside Edges'!$B79)&gt;=5,'[1]Outside Edges'!$P79="Yes"),"Yes","No")</f>
        <v>Yes</v>
      </c>
      <c r="FR80" s="10" t="str">
        <f>IF(AND((RIGHT($FR$3,2)-'[1]Miter Profiles'!$AC$175-'[1]Outside Edges'!$B79)&gt;=5,'[1]Outside Edges'!$P79="Yes"),"Yes","No")</f>
        <v>Yes</v>
      </c>
      <c r="FS80" s="90" t="str">
        <f>IF(AND((RIGHT($FS$3,2)-'[1]Miter Profiles'!$AC$176-'[1]Outside Edges'!$B79)&gt;=5,'[1]Outside Edges'!$P79="Yes"),"Yes","No")</f>
        <v>Yes</v>
      </c>
      <c r="FT80" s="123" t="str">
        <f>IF(AND((RIGHT($FT$3,2)-'[1]Miter Profiles'!$AC$177-'[1]Outside Edges'!$B79)&gt;=5,'[1]Outside Edges'!$P79="Yes"),"Yes","No")</f>
        <v>Yes</v>
      </c>
      <c r="FU80" s="123" t="str">
        <f>IF(AND((RIGHT($FU$3,2)-'[1]Miter Profiles'!$AC$178-'[1]Outside Edges'!$B79)&gt;=5,'[1]Outside Edges'!$P79="Yes"),"Yes","No")</f>
        <v>Yes</v>
      </c>
      <c r="FV80" s="115" t="str">
        <f>IF(AND((RIGHT($V$3,2)-'[1]Miter Profiles'!$AC$179-'[1]Outside Edges'!$B79)&gt;=5,'[1]Outside Edges'!$P79="Yes"),"Yes","No")</f>
        <v>Yes</v>
      </c>
      <c r="FW80" s="128" t="str">
        <f>IF(AND((RIGHT($FW$3,2)-'[1]Miter Profiles'!$AC$180-'[1]Outside Edges'!$B79)&gt;=5,'[1]Outside Edges'!$P79="Yes"),"Yes","No")</f>
        <v>No</v>
      </c>
      <c r="FX80" s="269" t="str">
        <f>IF(AND((RIGHT($FX$3,2)-'[1]Miter Profiles'!$AC$181-'[1]Outside Edges'!$B79)&gt;=5,'[1]Outside Edges'!$P79="Yes"),"Yes","No")</f>
        <v>Yes</v>
      </c>
      <c r="FY80" s="273" t="str">
        <f>IF(AND((RIGHT($FY$3,2)-'[1]Miter Profiles'!$AC$182-'[1]Outside Edges'!$B79)&gt;=5,'[1]Outside Edges'!$P79="Yes"),"Yes","No")</f>
        <v>Yes</v>
      </c>
      <c r="FZ80" s="282" t="str">
        <f>IF(AND((RIGHT($FZ$3,2)-'[1]Miter Profiles'!$AC$183-'[1]Outside Edges'!$B79)&gt;=5,'[1]Outside Edges'!$P79="Yes"),"Yes","No")</f>
        <v>Yes</v>
      </c>
      <c r="GA80" s="283" t="str">
        <f>IF(AND((RIGHT($GA$3,2)-'[1]Miter Profiles'!$AC$184-'[1]Outside Edges'!$B79)&gt;=5,'[1]Outside Edges'!$P79="Yes"),"Yes","No")</f>
        <v>Yes</v>
      </c>
      <c r="GB80" s="284" t="str">
        <f>IF(AND((RIGHT($GB$3,2)-'[1]Miter Profiles'!$AC$185-'[1]Outside Edges'!$B79)&gt;=5,'[1]Outside Edges'!$P79="Yes"),"Yes","No")</f>
        <v>Yes</v>
      </c>
      <c r="GC80" s="275" t="str">
        <f>IF(AND((RIGHT($GC$3,2)-'[1]Miter Profiles'!$AC$186-'[1]Outside Edges'!$B79)&gt;=5,'[1]Outside Edges'!$P79="Yes"),"Yes","No")</f>
        <v>No</v>
      </c>
      <c r="GD80" s="269" t="str">
        <f>IF(AND((RIGHT($GD$3,2)-'[1]Miter Profiles'!$AC$187-'[1]Outside Edges'!$B79)&gt;=5,'[1]Outside Edges'!$P79="Yes"),"Yes","No")</f>
        <v>Yes</v>
      </c>
      <c r="GE80" s="273" t="str">
        <f>IF(AND((RIGHT($GE$3,2)-'[1]Miter Profiles'!$AC$188-'[1]Outside Edges'!$B79)&gt;=5,'[1]Outside Edges'!$P79="Yes"),"Yes","No")</f>
        <v>Yes</v>
      </c>
      <c r="GF80" s="282" t="str">
        <f>IF(AND((RIGHT($GF$3,2)-'[1]Miter Profiles'!$AC$189-'[1]Outside Edges'!$B79)&gt;=5,'[1]Outside Edges'!$P79="Yes"),"Yes","No")</f>
        <v>Yes</v>
      </c>
      <c r="GG80" s="283" t="str">
        <f>IF(AND((RIGHT($GG$3,2)-'[1]Miter Profiles'!$AC$190-'[1]Outside Edges'!$B79)&gt;=5,'[1]Outside Edges'!$P79="Yes"),"Yes","No")</f>
        <v>Yes</v>
      </c>
      <c r="GH80" s="284" t="str">
        <f>IF(AND((RIGHT($GH$3,2)-'[1]Miter Profiles'!$AC$191-'[1]Outside Edges'!$B79)&gt;=5,'[1]Outside Edges'!$P79="Yes"),"Yes","No")</f>
        <v>Yes</v>
      </c>
      <c r="GI80" s="275" t="str">
        <f>IF(AND((RIGHT($GI$3,2)-'[1]Miter Profiles'!$AC$192-'[1]Outside Edges'!$B79)&gt;=5,'[1]Outside Edges'!$P79="Yes"),"Yes","No")</f>
        <v>Yes</v>
      </c>
      <c r="GJ80" s="269" t="str">
        <f>IF(AND((RIGHT($GJ$3,2)-'[1]Miter Profiles'!$AC$193-'[1]Outside Edges'!$B79)&gt;=5,'[1]Outside Edges'!$P79="Yes"),"Yes","No")</f>
        <v>Yes</v>
      </c>
      <c r="GK80" s="273" t="str">
        <f>IF(AND((RIGHT($GK$3,2)-'[1]Miter Profiles'!$AC$194-'[1]Outside Edges'!$B79)&gt;=5,'[1]Outside Edges'!$P79="Yes"),"Yes","No")</f>
        <v>Yes</v>
      </c>
      <c r="GL80" s="282" t="str">
        <f>IF(AND((RIGHT($GL$3,2)-'[1]Miter Profiles'!$AC$195-'[1]Outside Edges'!$B79)&gt;=5,'[1]Outside Edges'!$P79="Yes"),"Yes","No")</f>
        <v>Yes</v>
      </c>
      <c r="GM80" s="283" t="str">
        <f>IF(AND((RIGHT($GM$3,2)-'[1]Miter Profiles'!$AC$196-'[1]Outside Edges'!$B79)&gt;=5,'[1]Outside Edges'!$P79="Yes"),"Yes","No")</f>
        <v>Yes</v>
      </c>
      <c r="GN80" s="284" t="str">
        <f>IF(AND((RIGHT($GN$3,2)-'[1]Miter Profiles'!$AC$197-'[1]Outside Edges'!$B79)&gt;=5,'[1]Outside Edges'!$P79="Yes"),"Yes","No")</f>
        <v>Yes</v>
      </c>
      <c r="GO80" s="275" t="str">
        <f>IF(AND((RIGHT($GO$3,2)-'[1]Miter Profiles'!$AC$198-'[1]Outside Edges'!$B79)&gt;=5,'[1]Outside Edges'!$P79="Yes"),"Yes","No")</f>
        <v>No</v>
      </c>
      <c r="GP80" s="269" t="str">
        <f>IF(AND((RIGHT($GP$3,2)-'[1]Miter Profiles'!$AC$199-'[1]Outside Edges'!$B79)&gt;=5,'[1]Outside Edges'!$P79="Yes"),"Yes","No")</f>
        <v>Yes</v>
      </c>
      <c r="GQ80" s="273" t="str">
        <f>IF(AND((RIGHT($GQ$3,2)-'[1]Miter Profiles'!$AC$200-'[1]Outside Edges'!$B79)&gt;=5,'[1]Outside Edges'!$P79="Yes"),"Yes","No")</f>
        <v>Yes</v>
      </c>
      <c r="GR80" s="282" t="str">
        <f>IF(AND((RIGHT($GR$3,2)-'[1]Miter Profiles'!$AC$201-'[1]Outside Edges'!$B79)&gt;=5,'[1]Outside Edges'!$P79="Yes"),"Yes","No")</f>
        <v>Yes</v>
      </c>
      <c r="GS80" s="283" t="str">
        <f>IF(AND((RIGHT($GS$3,2)-'[1]Miter Profiles'!$AC$202-'[1]Outside Edges'!$B79)&gt;=5,'[1]Outside Edges'!$P79="Yes"),"Yes","No")</f>
        <v>Yes</v>
      </c>
      <c r="GT80" s="284" t="str">
        <f>IF(AND((RIGHT($GT$3,2)-'[1]Miter Profiles'!$AC$203-'[1]Outside Edges'!$B79)&gt;=5,'[1]Outside Edges'!$P79="Yes"),"Yes","No")</f>
        <v>Yes</v>
      </c>
      <c r="GU80" s="275" t="str">
        <f>IF(AND((RIGHT($GU$3,2)-'[1]Miter Profiles'!$AC$204-'[1]Outside Edges'!$B79)&gt;=5,'[1]Outside Edges'!$P79="Yes"),"Yes","No")</f>
        <v>No</v>
      </c>
      <c r="GV80" s="269" t="str">
        <f>IF(AND((RIGHT($GV$3,2)-'[1]Miter Profiles'!$AC$205-'[1]Outside Edges'!$B79)&gt;=5,'[1]Outside Edges'!$P79="Yes"),"Yes","No")</f>
        <v>Yes</v>
      </c>
      <c r="GW80" s="273" t="str">
        <f>IF(AND((RIGHT($GW$3,2)-'[1]Miter Profiles'!$AC$206-'[1]Outside Edges'!$B79)&gt;=5,'[1]Outside Edges'!$P79="Yes"),"Yes","No")</f>
        <v>Yes</v>
      </c>
      <c r="GX80" s="282" t="str">
        <f>IF(AND((RIGHT($GX$3,2)-'[1]Miter Profiles'!$AC$207-'[1]Outside Edges'!$B79)&gt;=5,'[1]Outside Edges'!$P79="Yes"),"Yes","No")</f>
        <v>No</v>
      </c>
      <c r="GY80" s="283" t="str">
        <f>IF(AND((RIGHT($GY$3,2)-'[1]Miter Profiles'!$AC$208-'[1]Outside Edges'!$B79)&gt;=5,'[1]Outside Edges'!$P79="Yes"),"Yes","No")</f>
        <v>Yes</v>
      </c>
      <c r="GZ80" s="284" t="str">
        <f>IF(AND((RIGHT($GZ$3,2)-'[1]Miter Profiles'!$AC$209-'[1]Outside Edges'!$B79)&gt;=5,'[1]Outside Edges'!$P79="Yes"),"Yes","No")</f>
        <v>Yes</v>
      </c>
      <c r="HA80" s="275" t="str">
        <f>IF(AND((RIGHT($HA$3,2)-'[1]Miter Profiles'!$AC$210-'[1]Outside Edges'!$B79)&gt;=5,'[1]Outside Edges'!$P79="Yes"),"Yes","No")</f>
        <v>Yes</v>
      </c>
      <c r="HB80" s="269" t="str">
        <f>IF(AND((RIGHT($HB$3,2)-'[1]Miter Profiles'!$AC$211-'[1]Outside Edges'!$B79)&gt;=5,'[1]Outside Edges'!$P79="Yes"),"Yes","No")</f>
        <v>Yes</v>
      </c>
      <c r="HC80" s="273" t="str">
        <f>IF(AND((RIGHT($HC$3,2)-'[1]Miter Profiles'!$AC$212-'[1]Outside Edges'!$B79)&gt;=5,'[1]Outside Edges'!$P79="Yes"),"Yes","No")</f>
        <v>Yes</v>
      </c>
      <c r="HD80" s="282" t="str">
        <f>IF(AND((RIGHT($HD$3,2)-'[1]Miter Profiles'!$AC$213-'[1]Outside Edges'!$B79)&gt;=5,'[1]Outside Edges'!$P79="Yes"),"Yes","No")</f>
        <v>No</v>
      </c>
      <c r="HE80" s="284" t="str">
        <f>IF(AND((RIGHT($HE$3,2)-'[1]Miter Profiles'!$AC$214-'[1]Outside Edges'!$B79)&gt;=5,'[1]Outside Edges'!$P79="Yes"),"Yes","No")</f>
        <v>No</v>
      </c>
      <c r="HF80" s="275" t="str">
        <f>IF(AND((RIGHT($HF$3,2)-'[1]Miter Profiles'!$AC$215-'[1]Outside Edges'!$B79)&gt;=5,'[1]Outside Edges'!$P79="Yes"),"Yes","No")</f>
        <v>Yes</v>
      </c>
      <c r="HG80" s="269" t="str">
        <f>IF(AND((RIGHT($HG$3,2)-'[1]Miter Profiles'!$AC$216-'[1]Outside Edges'!$B79)&gt;=5,'[1]Outside Edges'!$P79="Yes"),"Yes","No")</f>
        <v>Yes</v>
      </c>
      <c r="HH80" s="273" t="str">
        <f>IF(AND((RIGHT($HH$3,2)-'[1]Miter Profiles'!$AC$217-'[1]Outside Edges'!$B79)&gt;=5,'[1]Outside Edges'!$P79="Yes"),"Yes","No")</f>
        <v>Yes</v>
      </c>
      <c r="HI80" s="282" t="str">
        <f>IF(AND((RIGHT($HI$3,2)-'[1]Miter Profiles'!$AC$218-'[1]Outside Edges'!$B79)&gt;=5,'[1]Outside Edges'!$P79="Yes"),"Yes","No")</f>
        <v>Yes</v>
      </c>
      <c r="HJ80" s="283" t="str">
        <f>IF(AND((RIGHT($HJ$3,2)-'[1]Miter Profiles'!$AC$219-'[1]Outside Edges'!$B79)&gt;=5,'[1]Outside Edges'!$P79="Yes"),"Yes","No")</f>
        <v>Yes</v>
      </c>
      <c r="HK80" s="284" t="str">
        <f>IF(AND((RIGHT($HK$3,2)-'[1]Miter Profiles'!$AC$220-'[1]Outside Edges'!$B79)&gt;=5,'[1]Outside Edges'!$P79="Yes"),"Yes","No")</f>
        <v>Yes</v>
      </c>
      <c r="HL80" s="275" t="str">
        <f>IF(AND((RIGHT($HL$3,2)-'[1]Miter Profiles'!$AC$221-'[1]Outside Edges'!$B79)&gt;=5,'[1]Outside Edges'!$P79="Yes"),"Yes","No")</f>
        <v>Yes</v>
      </c>
      <c r="HM80" s="269" t="str">
        <f>IF(AND((RIGHT($HM$3,2)-'[1]Miter Profiles'!$AC$222-'[1]Outside Edges'!$B79)&gt;=5,'[1]Outside Edges'!$P79="Yes"),"Yes","No")</f>
        <v>Yes</v>
      </c>
      <c r="HN80" s="269" t="str">
        <f>IF(AND((RIGHT($HN$3,2)-'[1]Miter Profiles'!$AC$223-'[1]Outside Edges'!$B79)&gt;=5,'[1]Outside Edges'!$P79="Yes"),"Yes","No")</f>
        <v>Yes</v>
      </c>
      <c r="HO80" s="283" t="str">
        <f>IF(AND((RIGHT($HO$3,2)-'[1]Miter Profiles'!$AC$224-'[1]Outside Edges'!$B79)&gt;=5,'[1]Outside Edges'!$P79="Yes"),"Yes","No")</f>
        <v>No</v>
      </c>
      <c r="HP80" s="283" t="str">
        <f>IF(AND((RIGHT($HP$3,2)-'[1]Miter Profiles'!$AC$225-'[1]Outside Edges'!$B79)&gt;=5,'[1]Outside Edges'!$P79="Yes"),"Yes","No")</f>
        <v>Yes</v>
      </c>
      <c r="HQ80" s="283" t="str">
        <f>IF(AND((RIGHT($HQ$3,3)-'[1]Miter Profiles'!$AC$226-'[1]Outside Edges'!$B79)&gt;=5,'[1]Outside Edges'!$P79="Yes"),"Yes","No")</f>
        <v>No</v>
      </c>
      <c r="HR80" s="283" t="str">
        <f>IF(AND((RIGHT($HR$3,2)-'[1]Miter Profiles'!$AC$227-'[1]Outside Edges'!$B79)&gt;=5,'[1]Outside Edges'!$P79="Yes"),"Yes","No")</f>
        <v>No</v>
      </c>
      <c r="HS80" s="269" t="str">
        <f>IF(AND((RIGHT($HS$3,2)-'[1]Miter Profiles'!$AC$228-'[1]Outside Edges'!$B79)&gt;=5,'[1]Outside Edges'!$P79="Yes"),"Yes","No")</f>
        <v>Yes</v>
      </c>
      <c r="HT80" s="269" t="str">
        <f>IF(AND((RIGHT($HT$3,2)-'[1]Miter Profiles'!$AC$229-'[1]Outside Edges'!$B79)&gt;=5,'[1]Outside Edges'!$P79="Yes"),"Yes","No")</f>
        <v>Yes</v>
      </c>
      <c r="HU80" s="269" t="str">
        <f>IF(AND((RIGHT($HU$3,2)-'[1]Miter Profiles'!$AC$230-'[1]Outside Edges'!$B79)&gt;=5,'[1]Outside Edges'!$P79="Yes"),"Yes","No")</f>
        <v>Yes</v>
      </c>
      <c r="HV80" s="283" t="str">
        <f>IF(AND((RIGHT($HV$3,2)-'[1]Miter Profiles'!$AC$231-'[1]Outside Edges'!$B79)&gt;=5,'[1]Outside Edges'!$P79="Yes"),"Yes","No")</f>
        <v>Yes</v>
      </c>
      <c r="HW80" s="283" t="str">
        <f>IF(AND((RIGHT($HW$3,2)-'[1]Miter Profiles'!$AC$232-'[1]Outside Edges'!$B79)&gt;=5,'[1]Outside Edges'!$P79="Yes"),"Yes","No")</f>
        <v>Yes</v>
      </c>
      <c r="HX80" s="283" t="str">
        <f>IF(AND((RIGHT($HX$3,2)-'[1]Miter Profiles'!$AC$233-'[1]Outside Edges'!$B79)&gt;=5,'[1]Outside Edges'!$P79="Yes"),"Yes","No")</f>
        <v>Yes</v>
      </c>
      <c r="HY80" s="269" t="str">
        <f>IF(AND((RIGHT($HY$3,2)-'[1]Miter Profiles'!$AC$234-'[1]Outside Edges'!$B79)&gt;=5,'[1]Outside Edges'!$P79="Yes"),"Yes","No")</f>
        <v>No</v>
      </c>
      <c r="HZ80" s="269" t="str">
        <f>IF(AND((RIGHT($HZ$3,2)-'[1]Miter Profiles'!$AC$235-'[1]Outside Edges'!$B79)&gt;=5,'[1]Outside Edges'!$P79="Yes"),"Yes","No")</f>
        <v>Yes</v>
      </c>
      <c r="IA80" s="269" t="str">
        <f>IF(AND((RIGHT($IA$3,2)-'[1]Miter Profiles'!$AC$236-'[1]Outside Edges'!$B79)&gt;=5,'[1]Outside Edges'!$P79="Yes"),"Yes","No")</f>
        <v>Yes</v>
      </c>
      <c r="IB80" s="283" t="str">
        <f>IF(AND((RIGHT($IB$3,2)-'[1]Miter Profiles'!$AC$237-'[1]Outside Edges'!$B79)&gt;=5,'[1]Outside Edges'!$P79="Yes"),"Yes","No")</f>
        <v>Yes</v>
      </c>
      <c r="IC80" s="283" t="str">
        <f>IF(AND((RIGHT($IC$3,2)-'[1]Miter Profiles'!$AC$238-'[1]Outside Edges'!$B79)&gt;=5,'[1]Outside Edges'!$P79="Yes"),"Yes","No")</f>
        <v>Yes</v>
      </c>
      <c r="ID80" s="283" t="str">
        <f>IF(AND((RIGHT($ID$3,2)-'[1]Miter Profiles'!$AC$239-'[1]Outside Edges'!$B79)&gt;=5,'[1]Outside Edges'!$P79="Yes"),"Yes","No")</f>
        <v>Yes</v>
      </c>
      <c r="IE80" s="269" t="str">
        <f>IF(AND((RIGHT($IE$3,2)-'[1]Miter Profiles'!$AC$240-'[1]Outside Edges'!$B79)&gt;=5,'[1]Outside Edges'!$P79="Yes"),"Yes","No")</f>
        <v>Yes</v>
      </c>
      <c r="IF80" s="269" t="str">
        <f>IF(AND((RIGHT($IF$3,2)-'[1]Miter Profiles'!$AC$241-'[1]Outside Edges'!$B79)&gt;=5,'[1]Outside Edges'!$P79="Yes"),"Yes","No")</f>
        <v>Yes</v>
      </c>
      <c r="IG80" s="269" t="str">
        <f>IF(AND((RIGHT($IG$3,2)-'[1]Miter Profiles'!$AC$242-'[1]Outside Edges'!$B79)&gt;=5,'[1]Outside Edges'!$P79="Yes"),"Yes","No")</f>
        <v>Yes</v>
      </c>
      <c r="IH80" s="283" t="str">
        <f>IF(AND((RIGHT($IH$3,2)-'[1]Miter Profiles'!$AC$243-'[1]Outside Edges'!$B79)&gt;=5,'[1]Outside Edges'!$P79="Yes"),"Yes","No")</f>
        <v>Yes</v>
      </c>
      <c r="II80" s="283" t="str">
        <f>IF(AND((RIGHT($II$3,2)-'[1]Miter Profiles'!$AC$244-'[1]Outside Edges'!$B79)&gt;=5,'[1]Outside Edges'!$P79="Yes"),"Yes","No")</f>
        <v>Yes</v>
      </c>
      <c r="IJ80" s="283" t="str">
        <f>IF(AND((RIGHT($IJ$3,2)-'[1]Miter Profiles'!$AC$245-'[1]Outside Edges'!$B79)&gt;=5,'[1]Outside Edges'!$P79="Yes"),"Yes","No")</f>
        <v>Yes</v>
      </c>
      <c r="IK80" s="269" t="str">
        <f>IF(AND((RIGHT($IK$3,2)-'[1]Miter Profiles'!$AC$246-'[1]Outside Edges'!$B79)&gt;=5,'[1]Outside Edges'!$P79="Yes"),"Yes","No")</f>
        <v>Yes</v>
      </c>
      <c r="IL80" s="269" t="str">
        <f>IF(AND((RIGHT($IL$3,2)-'[1]Miter Profiles'!$AC$247-'[1]Outside Edges'!$B79)&gt;=5,'[1]Outside Edges'!$P79="Yes"),"Yes","No")</f>
        <v>Yes</v>
      </c>
      <c r="IM80" s="269" t="str">
        <f>IF(AND((RIGHT($IM$3,2)-'[1]Miter Profiles'!$AC$248-'[1]Outside Edges'!$B79)&gt;=5,'[1]Outside Edges'!$P79="Yes"),"Yes","No")</f>
        <v>Yes</v>
      </c>
      <c r="IN80" s="283" t="str">
        <f>IF(AND((RIGHT($IN$3,2)-'[1]Miter Profiles'!$AC$249-'[1]Outside Edges'!$B79)&gt;=5,'[1]Outside Edges'!$P79="Yes"),"Yes","No")</f>
        <v>No</v>
      </c>
      <c r="IO80" s="283" t="str">
        <f>IF(AND((RIGHT($IO$3,2)-'[1]Miter Profiles'!$AC$250-'[1]Outside Edges'!$B79)&gt;=5,'[1]Outside Edges'!$P79="Yes"),"Yes","No")</f>
        <v>Yes</v>
      </c>
      <c r="IP80" s="283" t="str">
        <f>IF(AND((RIGHT($IP$3,2)-'[1]Miter Profiles'!$AC$251-'[1]Outside Edges'!$B79)&gt;=5,'[1]Outside Edges'!$P79="Yes"),"Yes","No")</f>
        <v>Yes</v>
      </c>
      <c r="IQ80" s="269" t="str">
        <f>IF(AND((RIGHT($IQ$3,2)-'[1]Miter Profiles'!$AC$252-'[1]Outside Edges'!$B79)&gt;=5,'[1]Outside Edges'!$P79="Yes"),"Yes","No")</f>
        <v>No</v>
      </c>
      <c r="IR80" s="269" t="str">
        <f>IF(AND((RIGHT($IR$3,2)-'[1]Miter Profiles'!$AC$253-'[1]Outside Edges'!$B79)&gt;=5,'[1]Outside Edges'!$P79="Yes"),"Yes","No")</f>
        <v>Yes</v>
      </c>
      <c r="IS80" s="269" t="str">
        <f>IF(AND((RIGHT($IS$3,2)-'[1]Miter Profiles'!$AC$254-'[1]Outside Edges'!$B79)&gt;=5,'[1]Outside Edges'!$P79="Yes"),"Yes","No")</f>
        <v>Yes</v>
      </c>
      <c r="IT80" s="283" t="str">
        <f>IF(AND((RIGHT($IT$3,2)-'[1]Miter Profiles'!$AC$255-'[1]Outside Edges'!$B79)&gt;=5,'[1]Outside Edges'!$P79="Yes"),"Yes","No")</f>
        <v>No</v>
      </c>
      <c r="IU80" s="283" t="str">
        <f>IF(AND((RIGHT($IU$3,2)-'[1]Miter Profiles'!$AC$256-'[1]Outside Edges'!$B79)&gt;=5,'[1]Outside Edges'!$P79="Yes"),"Yes","No")</f>
        <v>Yes</v>
      </c>
      <c r="IV80" s="283" t="str">
        <f>IF(AND((RIGHT($IV$3,2)-'[1]Miter Profiles'!$AC$257-'[1]Outside Edges'!$B79)&gt;=5,'[1]Outside Edges'!$P79="Yes"),"Yes","No")</f>
        <v>Yes</v>
      </c>
      <c r="IW80" s="269" t="str">
        <f>IF(AND((RIGHT($IW$3,2)-'[1]Miter Profiles'!$AC$258-'[1]Outside Edges'!$B79)&gt;=5,'[1]Outside Edges'!$P79="Yes"),"Yes","No")</f>
        <v>Yes</v>
      </c>
      <c r="IX80" s="269" t="str">
        <f>IF(AND((RIGHT($IX$3,2)-'[1]Miter Profiles'!$AC$259-'[1]Outside Edges'!$B79)&gt;=5,'[1]Outside Edges'!$P79="Yes"),"Yes","No")</f>
        <v>Yes</v>
      </c>
      <c r="IY80" s="269" t="str">
        <f>IF(AND((RIGHT($IY$3,2)-'[1]Miter Profiles'!$AC$260-'[1]Outside Edges'!$B79)&gt;=5,'[1]Outside Edges'!$P79="Yes"),"Yes","No")</f>
        <v>Yes</v>
      </c>
      <c r="IZ80" s="283" t="str">
        <f>IF(AND((RIGHT($IZ$3,2)-'[1]Miter Profiles'!$AC$261-'[1]Outside Edges'!$B79)&gt;=5,'[1]Outside Edges'!$P79="Yes"),"Yes","No")</f>
        <v>Yes</v>
      </c>
      <c r="JA80" s="283" t="str">
        <f>IF(AND((RIGHT($JA$3,2)-'[1]Miter Profiles'!$AC$262-'[1]Outside Edges'!$B79)&gt;=5,'[1]Outside Edges'!$P79="Yes"),"Yes","No")</f>
        <v>Yes</v>
      </c>
      <c r="JB80" s="283" t="str">
        <f>IF(AND((RIGHT($JB$3,2)-'[1]Miter Profiles'!$AC$263-'[1]Outside Edges'!$B79)&gt;=5,'[1]Outside Edges'!$P79="Yes"),"Yes","No")</f>
        <v>Yes</v>
      </c>
      <c r="JC80" s="269" t="str">
        <f>IF(AND((RIGHT($JC$3,2)-'[1]Miter Profiles'!$AC$264-'[1]Outside Edges'!$B79)&gt;=5,'[1]Outside Edges'!$P79="Yes"),"Yes","No")</f>
        <v>Yes</v>
      </c>
      <c r="JD80" s="269" t="str">
        <f>IF(AND((RIGHT($JD$3,2)-'[1]Miter Profiles'!$AC$265-'[1]Outside Edges'!$B79)&gt;=5,'[1]Outside Edges'!$P79="Yes"),"Yes","No")</f>
        <v>Yes</v>
      </c>
      <c r="JE80" s="269" t="str">
        <f>IF(AND((RIGHT($JE$3,2)-'[1]Miter Profiles'!$AC$266-'[1]Outside Edges'!$B79)&gt;=5,'[1]Outside Edges'!$P79="Yes"),"Yes","No")</f>
        <v>Yes</v>
      </c>
      <c r="JF80" s="283" t="str">
        <f>IF(AND((RIGHT($JF$3,2)-'[1]Miter Profiles'!$AC$267-'[1]Outside Edges'!$B79)&gt;=5,'[1]Outside Edges'!$P79="Yes"),"Yes","No")</f>
        <v>No</v>
      </c>
      <c r="JG80" s="283" t="str">
        <f>IF(AND((RIGHT($JG$3,2)-'[1]Miter Profiles'!$AC$268-'[1]Outside Edges'!$B79)&gt;=5,'[1]Outside Edges'!$P79="Yes"),"Yes","No")</f>
        <v>Yes</v>
      </c>
      <c r="JH80" s="283" t="str">
        <f>IF(AND((RIGHT($JH$3,2)-'[1]Miter Profiles'!$AC$269-'[1]Outside Edges'!$B79)&gt;=5,'[1]Outside Edges'!$P79="Yes"),"Yes","No")</f>
        <v>Yes</v>
      </c>
      <c r="JI80" s="269" t="str">
        <f>IF(AND((RIGHT($JI$3,2)-'[1]Miter Profiles'!$AC$270-'[1]Outside Edges'!$B79)&gt;=5,'[1]Outside Edges'!$P79="Yes"),"Yes","No")</f>
        <v>Yes</v>
      </c>
      <c r="JJ80" s="269" t="str">
        <f>IF(AND((RIGHT($JJ$3,2)-'[1]Miter Profiles'!$AC$271-'[1]Outside Edges'!$B79)&gt;=5,'[1]Outside Edges'!$P79="Yes"),"Yes","No")</f>
        <v>Yes</v>
      </c>
      <c r="JK80" s="269" t="str">
        <f>IF(AND((RIGHT($JK$3,2)-'[1]Miter Profiles'!$AC$272-'[1]Outside Edges'!$B79)&gt;=5,'[1]Outside Edges'!$P79="Yes"),"Yes","No")</f>
        <v>Yes</v>
      </c>
      <c r="JL80" s="283" t="str">
        <f>IF(AND((RIGHT($JL$3,2)-'[1]Miter Profiles'!$AC$273-'[1]Outside Edges'!$B79)&gt;=5,'[1]Outside Edges'!$P79="Yes"),"Yes","No")</f>
        <v>Yes</v>
      </c>
      <c r="JM80" s="283" t="str">
        <f>IF(AND((RIGHT($JM$3,2)-'[1]Miter Profiles'!$AC$274-'[1]Outside Edges'!$B79)&gt;=5,'[1]Outside Edges'!$P79="Yes"),"Yes","No")</f>
        <v>Yes</v>
      </c>
      <c r="JN80" s="283" t="str">
        <f>IF(AND((RIGHT($JN$3,2)-'[1]Miter Profiles'!$AC$275-'[1]Outside Edges'!$B79)&gt;=5,'[1]Outside Edges'!$P79="Yes"),"Yes","No")</f>
        <v>Yes</v>
      </c>
      <c r="JO80" s="269" t="str">
        <f>IF(AND((RIGHT($JO$3,2)-'[1]Miter Profiles'!$AC$276-'[1]Outside Edges'!$B79)&gt;=5,'[1]Outside Edges'!$P79="Yes"),"Yes","No")</f>
        <v>Yes</v>
      </c>
      <c r="JP80" s="269" t="str">
        <f>IF(AND((RIGHT($JP$3,2)-'[1]Miter Profiles'!$AC$277-'[1]Outside Edges'!$B79)&gt;=5,'[1]Outside Edges'!$P79="Yes"),"Yes","No")</f>
        <v>Yes</v>
      </c>
      <c r="JQ80" s="269" t="str">
        <f>IF(AND((RIGHT($JQ$3,2)-'[1]Miter Profiles'!$AC$278-'[1]Outside Edges'!$B79)&gt;=5,'[1]Outside Edges'!$P79="Yes"),"Yes","No")</f>
        <v>Yes</v>
      </c>
      <c r="JR80" s="283" t="str">
        <f>IF(AND((RIGHT($JR$3,2)-'[1]Miter Profiles'!$AC$279-'[1]Outside Edges'!$B79)&gt;=5,'[1]Outside Edges'!$P79="Yes"),"Yes","No")</f>
        <v>No</v>
      </c>
      <c r="JS80" s="283" t="str">
        <f>IF(AND((RIGHT($JS$3,2)-'[1]Miter Profiles'!$AC$280-'[1]Outside Edges'!$B79)&gt;=5,'[1]Outside Edges'!$P79="Yes"),"Yes","No")</f>
        <v>No</v>
      </c>
      <c r="JT80" s="283" t="str">
        <f>IF(AND((RIGHT($JT$3,2)-'[1]Miter Profiles'!$AC$281-'[1]Outside Edges'!$B79)&gt;=5,'[1]Outside Edges'!$P79="Yes"),"Yes","No")</f>
        <v>Yes</v>
      </c>
      <c r="JU80" s="269" t="str">
        <f>IF(AND((RIGHT($JU$3,2)-'[1]Miter Profiles'!$AC$282-'[1]Outside Edges'!$B79)&gt;=5,'[1]Outside Edges'!$P79="Yes"),"Yes","No")</f>
        <v>No</v>
      </c>
      <c r="JV80" s="269" t="str">
        <f>IF(AND((RIGHT($JV$3,2)-'[1]Miter Profiles'!$AC$283-'[1]Outside Edges'!$B79)&gt;=5,'[1]Outside Edges'!$P79="Yes"),"Yes","No")</f>
        <v>No</v>
      </c>
      <c r="JW80" s="269" t="str">
        <f>IF(AND((RIGHT($JW$3,2)-'[1]Miter Profiles'!$AC$284-'[1]Outside Edges'!$B79)&gt;=5,'[1]Outside Edges'!$P79="Yes"),"Yes","No")</f>
        <v>Yes</v>
      </c>
      <c r="JX80" s="283" t="str">
        <f>IF(AND((RIGHT($JX$3,2)-'[1]Miter Profiles'!$AC$285-'[1]Outside Edges'!$B79)&gt;=5,'[1]Outside Edges'!$P79="Yes"),"Yes","No")</f>
        <v>Yes</v>
      </c>
      <c r="JY80" s="283" t="str">
        <f>IF(AND((RIGHT($JY$3,2)-'[1]Miter Profiles'!$AC$286-'[1]Outside Edges'!$B79)&gt;=5,'[1]Outside Edges'!$P79="Yes"),"Yes","No")</f>
        <v>Yes</v>
      </c>
      <c r="JZ80" s="283" t="str">
        <f>IF(AND((RIGHT($JZ$3,2)-'[1]Miter Profiles'!$AC$287-'[1]Outside Edges'!$B79)&gt;=5,'[1]Outside Edges'!$P79="Yes"),"Yes","No")</f>
        <v>Yes</v>
      </c>
      <c r="KA80" s="269" t="str">
        <f>IF(AND((RIGHT($KA$3,2)-'[1]Miter Profiles'!$AC$288-'[1]Outside Edges'!$B79)&gt;=5,'[1]Outside Edges'!$P79="Yes"),"Yes","No")</f>
        <v>Yes</v>
      </c>
      <c r="KB80" s="269" t="str">
        <f>IF(AND((RIGHT($KB$3,2)-'[1]Miter Profiles'!$AC$289-'[1]Outside Edges'!$B79)&gt;=5,'[1]Outside Edges'!$P79="Yes"),"Yes","No")</f>
        <v>Yes</v>
      </c>
      <c r="KC80" s="269" t="str">
        <f>IF(AND((RIGHT($KC$3,2)-'[1]Miter Profiles'!$AC$290-'[1]Outside Edges'!$B79)&gt;=5,'[1]Outside Edges'!$P79="Yes"),"Yes","No")</f>
        <v>Yes</v>
      </c>
      <c r="KD80" s="283" t="str">
        <f>IF(AND((RIGHT($KD$3,2)-'[1]Miter Profiles'!$AC$291-'[1]Outside Edges'!$B79)&gt;=5,'[1]Outside Edges'!$P79="Yes"),"Yes","No")</f>
        <v>No</v>
      </c>
      <c r="KE80" s="283" t="str">
        <f>IF(AND((RIGHT($KE$3,2)-'[1]Miter Profiles'!$AC$292-'[1]Outside Edges'!$B79)&gt;=5,'[1]Outside Edges'!$P79="Yes"),"Yes","No")</f>
        <v>Yes</v>
      </c>
      <c r="KF80" s="283" t="str">
        <f>IF(AND((RIGHT($KF$3,2)-'[1]Miter Profiles'!$AC$293-'[1]Outside Edges'!$B79)&gt;=5,'[1]Outside Edges'!$P79="Yes"),"Yes","No")</f>
        <v>Yes</v>
      </c>
      <c r="KG80" s="269" t="str">
        <f>IF(AND((RIGHT($KG$3,2)-'[1]Miter Profiles'!$AC$294-'[1]Outside Edges'!$B79)&gt;=5,'[1]Outside Edges'!$P79="Yes"),"Yes","No")</f>
        <v>Yes</v>
      </c>
      <c r="KH80" s="269" t="str">
        <f>IF(AND((RIGHT($KH$3,2)-'[1]Miter Profiles'!$AC$295-'[1]Outside Edges'!$B79)&gt;=5,'[1]Outside Edges'!$P79="Yes"),"Yes","No")</f>
        <v>Yes</v>
      </c>
      <c r="KI80" s="269" t="str">
        <f>IF(AND((RIGHT($KI$3,2)-'[1]Miter Profiles'!$AC$296-'[1]Outside Edges'!$B79)&gt;=5,'[1]Outside Edges'!$P79="Yes"),"Yes","No")</f>
        <v>Yes</v>
      </c>
      <c r="KJ80" s="283" t="str">
        <f>IF(AND((RIGHT($KJ$3,2)-'[1]Miter Profiles'!$AC$297-'[1]Outside Edges'!$B79)&gt;=5,'[1]Outside Edges'!$P79="Yes"),"Yes","No")</f>
        <v>Yes</v>
      </c>
      <c r="KK80" s="283" t="str">
        <f>IF(AND((RIGHT($KK$3,2)-'[1]Miter Profiles'!$AC$298-'[1]Outside Edges'!$B79)&gt;=5,'[1]Outside Edges'!$P79="Yes"),"Yes","No")</f>
        <v>Yes</v>
      </c>
      <c r="KL80" s="283" t="str">
        <f>IF(AND((RIGHT($KL$3,2)-'[1]Miter Profiles'!$AC$299-'[1]Outside Edges'!$B79)&gt;=5,'[1]Outside Edges'!$P79="Yes"),"Yes","No")</f>
        <v>Yes</v>
      </c>
      <c r="KM80" s="269" t="str">
        <f>IF(AND((RIGHT($KM$3,2)-'[1]Miter Profiles'!$AC$300-'[1]Outside Edges'!$B79)&gt;=5,'[1]Outside Edges'!$P79="Yes"),"Yes","No")</f>
        <v>Yes</v>
      </c>
      <c r="KN80" s="269" t="str">
        <f>IF(AND((RIGHT($KN$3,2)-'[1]Miter Profiles'!$AC$301-'[1]Outside Edges'!$B79)&gt;=5,'[1]Outside Edges'!$P79="Yes"),"Yes","No")</f>
        <v>Yes</v>
      </c>
      <c r="KO80" s="269" t="str">
        <f>IF(AND((RIGHT($KO$3,2)-'[1]Miter Profiles'!$AC$302-'[1]Outside Edges'!$B79)&gt;=5,'[1]Outside Edges'!$P79="Yes"),"Yes","No")</f>
        <v>Yes</v>
      </c>
      <c r="KP80" s="283" t="str">
        <f>IF(AND((RIGHT($KP$3,2)-'[1]Miter Profiles'!$AC$303-'[1]Outside Edges'!$B79)&gt;=5,'[1]Outside Edges'!$P79="Yes"),"Yes","No")</f>
        <v>Yes</v>
      </c>
      <c r="KQ80" s="283" t="str">
        <f>IF(AND((RIGHT($KQ$3,2)-'[1]Miter Profiles'!$AC$304-'[1]Outside Edges'!$B79)&gt;=5,'[1]Outside Edges'!$P79="Yes"),"Yes","No")</f>
        <v>Yes</v>
      </c>
      <c r="KR80" s="283" t="str">
        <f>IF(AND((RIGHT($KR$3,2)-'[1]Miter Profiles'!$AC$305-'[1]Outside Edges'!$B79)&gt;=5,'[1]Outside Edges'!$P79="Yes"),"Yes","No")</f>
        <v>Yes</v>
      </c>
      <c r="KS80" s="269" t="str">
        <f>IF(AND((RIGHT($KS$3,2)-'[1]Miter Profiles'!$AC$306-'[1]Outside Edges'!$B79)&gt;=5,'[1]Outside Edges'!$P79="Yes"),"Yes","No")</f>
        <v>Yes</v>
      </c>
      <c r="KT80" s="269" t="str">
        <f>IF(AND((RIGHT($KT$3,2)-'[1]Miter Profiles'!$AC$307-'[1]Outside Edges'!$B79)&gt;=5,'[1]Outside Edges'!$P79="Yes"),"Yes","No")</f>
        <v>Yes</v>
      </c>
      <c r="KU80" s="269" t="str">
        <f>IF(AND((RIGHT($KU$3,2)-'[1]Miter Profiles'!$AC$308-'[1]Outside Edges'!$B79)&gt;=5,'[1]Outside Edges'!$P79="Yes"),"Yes","No")</f>
        <v>Yes</v>
      </c>
      <c r="KV80" s="283" t="str">
        <f>IF(AND((RIGHT($KV$3,2)-'[1]Miter Profiles'!$AC$309-'[1]Outside Edges'!$B79)&gt;=5,'[1]Outside Edges'!$P79="Yes"),"Yes","No")</f>
        <v>No</v>
      </c>
      <c r="KW80" s="283" t="str">
        <f>IF(AND((RIGHT($KW$3,2)-'[1]Miter Profiles'!$AC$310-'[1]Outside Edges'!$B79)&gt;=5,'[1]Outside Edges'!$P79="Yes"),"Yes","No")</f>
        <v>Yes</v>
      </c>
      <c r="KX80" s="283" t="str">
        <f>IF(AND((RIGHT($KX$3,2)-'[1]Miter Profiles'!$AC$311-'[1]Outside Edges'!$B79)&gt;=5,'[1]Outside Edges'!$P79="Yes"),"Yes","No")</f>
        <v>Yes</v>
      </c>
      <c r="KY80" s="269" t="str">
        <f>IF(AND((RIGHT($KY$3,2)-'[1]Miter Profiles'!$AC$312-'[1]Outside Edges'!$B79)&gt;=5,'[1]Outside Edges'!$P79="Yes"),"Yes","No")</f>
        <v>No</v>
      </c>
      <c r="KZ80" s="269" t="str">
        <f>IF(AND((RIGHT($KZ$3,2)-'[1]Miter Profiles'!$AC$313-'[1]Outside Edges'!$B79)&gt;=5,'[1]Outside Edges'!$P79="Yes"),"Yes","No")</f>
        <v>Yes</v>
      </c>
      <c r="LA80" s="269" t="str">
        <f>IF(AND((RIGHT($LA$3,2)-'[1]Miter Profiles'!$AC$314-'[1]Outside Edges'!$B79)&gt;=5,'[1]Outside Edges'!$P79="Yes"),"Yes","No")</f>
        <v>Yes</v>
      </c>
      <c r="LB80" s="283" t="str">
        <f>IF(AND((RIGHT($LB$3,2)-'[1]Miter Profiles'!$AC$315-'[1]Outside Edges'!$B79)&gt;=5,'[1]Outside Edges'!$P79="Yes"),"Yes","No")</f>
        <v>Yes</v>
      </c>
      <c r="LC80" s="283" t="str">
        <f>IF(AND((RIGHT($LC$3,2)-'[1]Miter Profiles'!$AC$316-'[1]Outside Edges'!$B79)&gt;=5,'[1]Outside Edges'!$P79="Yes"),"Yes","No")</f>
        <v>Yes</v>
      </c>
      <c r="LD80" s="283" t="str">
        <f>IF(AND((RIGHT($LD$3,2)-'[1]Miter Profiles'!$AC$317-'[1]Outside Edges'!$B79)&gt;=5,'[1]Outside Edges'!$P79="Yes"),"Yes","No")</f>
        <v>Yes</v>
      </c>
      <c r="LE80" s="283" t="str">
        <f>IF(AND((RIGHT($LE$3,2)-'[1]Miter Profiles'!$AC$318-'[1]Outside Edges'!$B79)&gt;=5,'[1]Outside Edges'!$P79="Yes"),"Yes","No")</f>
        <v>Yes</v>
      </c>
      <c r="LF80" s="269" t="str">
        <f>IF(AND((RIGHT($LF$3,2)-'[1]Miter Profiles'!$AC$319-'[1]Outside Edges'!$B79)&gt;=5,'[1]Outside Edges'!$P79="Yes"),"Yes","No")</f>
        <v>No</v>
      </c>
      <c r="LG80" s="269" t="str">
        <f>IF(AND((RIGHT($LG$3,2)-'[1]Miter Profiles'!$AC$320-'[1]Outside Edges'!$B79)&gt;=5,'[1]Outside Edges'!$P79="Yes"),"Yes","No")</f>
        <v>No</v>
      </c>
      <c r="LH80" s="269" t="str">
        <f>IF(AND((RIGHT($LH$3,2)-'[1]Miter Profiles'!$AC$321-'[1]Outside Edges'!$B79)&gt;=5,'[1]Outside Edges'!$P79="Yes"),"Yes","No")</f>
        <v>No</v>
      </c>
      <c r="LI80" s="269" t="str">
        <f>IF(AND((RIGHT($LI$3,2)-'[1]Miter Profiles'!$AC$322-'[1]Outside Edges'!$B79)&gt;=5,'[1]Outside Edges'!$P79="Yes"),"Yes","No")</f>
        <v>No</v>
      </c>
      <c r="LJ80" s="283" t="str">
        <f>IF(AND((RIGHT($LJ$3,2)-'[1]Miter Profiles'!$AC$323-'[1]Outside Edges'!$B79)&gt;=5,'[1]Outside Edges'!$P79="Yes"),"Yes","No")</f>
        <v>No</v>
      </c>
      <c r="LK80" s="283" t="str">
        <f>IF(AND((RIGHT($LK$3,2)-'[1]Miter Profiles'!$AC$324-'[1]Outside Edges'!$B79)&gt;=5,'[1]Outside Edges'!$P79="Yes"),"Yes","No")</f>
        <v>Yes</v>
      </c>
      <c r="LL80" s="283" t="str">
        <f>IF(AND((RIGHT($LL$3,2)-'[1]Miter Profiles'!$AC$325-'[1]Outside Edges'!$B79)&gt;=5,'[1]Outside Edges'!$P79="Yes"),"Yes","No")</f>
        <v>Yes</v>
      </c>
      <c r="LM80" s="269" t="str">
        <f>IF(AND((RIGHT($LM$3,2)-'[1]Miter Profiles'!$AC$326-'[1]Outside Edges'!$B79)&gt;=5,'[1]Outside Edges'!$P79="Yes"),"Yes","No")</f>
        <v>Yes</v>
      </c>
      <c r="LN80" s="269" t="str">
        <f>IF(AND((RIGHT($LN$3,2)-'[1]Miter Profiles'!$AC$327-'[1]Outside Edges'!$B79)&gt;=5,'[1]Outside Edges'!$P79="Yes"),"Yes","No")</f>
        <v>Yes</v>
      </c>
      <c r="LO80" s="269" t="str">
        <f>IF(AND((RIGHT($LO$3,2)-'[1]Miter Profiles'!$AC$328-'[1]Outside Edges'!$B79)&gt;=5,'[1]Outside Edges'!$P79="Yes"),"Yes","No")</f>
        <v>Yes</v>
      </c>
      <c r="LP80" s="283" t="str">
        <f>IF(AND((RIGHT($LP$3,2)-'[1]Miter Profiles'!$AC$329-'[1]Outside Edges'!$B79)&gt;=5,'[1]Outside Edges'!$P79="Yes"),"Yes","No")</f>
        <v>No</v>
      </c>
      <c r="LQ80" s="283" t="str">
        <f>IF(AND((RIGHT($LQ$3,2)-'[1]Miter Profiles'!$AC$330-'[1]Outside Edges'!$B79)&gt;=5,'[1]Outside Edges'!$P79="Yes"),"Yes","No")</f>
        <v>Yes</v>
      </c>
      <c r="LR80" s="283" t="str">
        <f>IF(AND((RIGHT($LR$3,2)-'[1]Miter Profiles'!$AC$331-'[1]Outside Edges'!$B79)&gt;=5,'[1]Outside Edges'!$P79="Yes"),"Yes","No")</f>
        <v>Yes</v>
      </c>
      <c r="LS80" s="269" t="str">
        <f>IF(AND((RIGHT($LS$3,2)-'[1]Miter Profiles'!$AC$332-'[1]Outside Edges'!$B79)&gt;=5,'[1]Outside Edges'!$P79="Yes"),"Yes","No")</f>
        <v>No</v>
      </c>
      <c r="LT80" s="269" t="str">
        <f>IF(AND((RIGHT($LT$3,2)-'[1]Miter Profiles'!$AC$333-'[1]Outside Edges'!$B79)&gt;=5,'[1]Outside Edges'!$P79="Yes"),"Yes","No")</f>
        <v>Yes</v>
      </c>
      <c r="LU80" s="269" t="str">
        <f>IF(AND((RIGHT($LU$3,2)-'[1]Miter Profiles'!$AC$334-'[1]Outside Edges'!$B79)&gt;=5,'[1]Outside Edges'!$P79="Yes"),"Yes","No")</f>
        <v>Yes</v>
      </c>
      <c r="LV80" s="283" t="str">
        <f>IF(AND((RIGHT($LV$3,2)-'[1]Miter Profiles'!$AC$335-'[1]Outside Edges'!$B79)&gt;=5,'[1]Outside Edges'!$P79="Yes"),"Yes","No")</f>
        <v>Yes</v>
      </c>
      <c r="LW80" s="283" t="str">
        <f>IF(AND((RIGHT($LW$3,2)-'[1]Miter Profiles'!$AC$336-'[1]Outside Edges'!$B79)&gt;=5,'[1]Outside Edges'!$P79="Yes"),"Yes","No")</f>
        <v>Yes</v>
      </c>
      <c r="LX80" s="283" t="str">
        <f>IF(AND((RIGHT($LX$3,2)-'[1]Miter Profiles'!$AC$337-'[1]Outside Edges'!$B79)&gt;=5,'[1]Outside Edges'!$P79="Yes"),"Yes","No")</f>
        <v>Yes</v>
      </c>
      <c r="LY80" s="269" t="str">
        <f>IF(AND((RIGHT($LY$3,2)-'[1]Miter Profiles'!$AC$338-'[1]Outside Edges'!$B79)&gt;=5,'[1]Outside Edges'!$P79="Yes"),"Yes","No")</f>
        <v>Yes</v>
      </c>
      <c r="LZ80" s="269" t="str">
        <f>IF(AND((RIGHT($LZ$3,2)-'[1]Miter Profiles'!$AC$339-'[1]Outside Edges'!$B79)&gt;=5,'[1]Outside Edges'!$P79="Yes"),"Yes","No")</f>
        <v>Yes</v>
      </c>
      <c r="MA80" s="269" t="str">
        <f>IF(AND((RIGHT($MA$3,2)-'[1]Miter Profiles'!$AC$340-'[1]Outside Edges'!$B79)&gt;=5,'[1]Outside Edges'!$P79="Yes"),"Yes","No")</f>
        <v>Yes</v>
      </c>
      <c r="MB80" s="283" t="str">
        <f>IF(AND((RIGHT($MB$3,2)-'[1]Miter Profiles'!$AC$341-'[1]Outside Edges'!$B79)&gt;=5,'[1]Outside Edges'!$P79="Yes"),"Yes","No")</f>
        <v>Yes</v>
      </c>
      <c r="MC80" s="283" t="str">
        <f>IF(AND((RIGHT($MC$3,2)-'[1]Miter Profiles'!$AC$342-'[1]Outside Edges'!$B79)&gt;=5,'[1]Outside Edges'!$P79="Yes"),"Yes","No")</f>
        <v>Yes</v>
      </c>
      <c r="MD80" s="283" t="str">
        <f>IF(AND((RIGHT($MD$3,2)-'[1]Miter Profiles'!$AC$343-'[1]Outside Edges'!$B79)&gt;=5,'[1]Outside Edges'!$P79="Yes"),"Yes","No")</f>
        <v>Yes</v>
      </c>
      <c r="ME80" s="269" t="str">
        <f>IF(AND((RIGHT($ME$3,2)-'[1]Miter Profiles'!$AC$344-'[1]Outside Edges'!$B79)&gt;=5,'[1]Outside Edges'!$P79="Yes"),"Yes","No")</f>
        <v>Yes</v>
      </c>
      <c r="MF80" s="269" t="str">
        <f>IF(AND((RIGHT($MF$3,2)-'[1]Miter Profiles'!$AC$345-'[1]Outside Edges'!$B79)&gt;=5,'[1]Outside Edges'!$P79="Yes"),"Yes","No")</f>
        <v>Yes</v>
      </c>
      <c r="MG80" s="269" t="str">
        <f>IF(AND((RIGHT($MG$3,2)-'[1]Miter Profiles'!$AC$346-'[1]Outside Edges'!$B79)&gt;=5,'[1]Outside Edges'!$P79="Yes"),"Yes","No")</f>
        <v>Yes</v>
      </c>
      <c r="MH80" s="283" t="str">
        <f>IF(AND((RIGHT($MH$3,2)-'[1]Miter Profiles'!$AC$347-'[1]Outside Edges'!$B79)&gt;=5,'[1]Outside Edges'!$P79="Yes"),"Yes","No")</f>
        <v>Yes</v>
      </c>
      <c r="MI80" s="283" t="str">
        <f>IF(AND((RIGHT($MI$3,2)-'[1]Miter Profiles'!$AC$348-'[1]Outside Edges'!$B79)&gt;=5,'[1]Outside Edges'!$P79="Yes"),"Yes","No")</f>
        <v>Yes</v>
      </c>
      <c r="MJ80" s="283" t="str">
        <f>IF(AND((RIGHT($MJ$3,2)-'[1]Miter Profiles'!$AC$349-'[1]Outside Edges'!$B79)&gt;=5,'[1]Outside Edges'!$P79="Yes"),"Yes","No")</f>
        <v>Yes</v>
      </c>
      <c r="MK80" s="269" t="str">
        <f>IF(AND((RIGHT($MK$3,2)-'[1]Miter Profiles'!$AC$350-'[1]Outside Edges'!$B79)&gt;=5,'[1]Outside Edges'!$P79="Yes"),"Yes","No")</f>
        <v>Yes</v>
      </c>
      <c r="ML80" s="269" t="str">
        <f>IF(AND((RIGHT($ML$3,2)-'[1]Miter Profiles'!$AC$351-'[1]Outside Edges'!$B79)&gt;=5,'[1]Outside Edges'!$P79="Yes"),"Yes","No")</f>
        <v>Yes</v>
      </c>
      <c r="MM80" s="269" t="str">
        <f>IF(AND((RIGHT($MM$3,2)-'[1]Miter Profiles'!$AC$352-'[1]Outside Edges'!$B79)&gt;=5,'[1]Outside Edges'!$P79="Yes"),"Yes","No")</f>
        <v>Yes</v>
      </c>
      <c r="MN80" s="283" t="str">
        <f>IF(AND((RIGHT($MK$3,2)-'[1]Miter Profiles'!$AC$350-'[1]Outside Edges'!$B79)&gt;=5,'[1]Outside Edges'!$P79="Yes"),"Yes","No")</f>
        <v>Yes</v>
      </c>
      <c r="MO80" s="283" t="str">
        <f>IF(AND((RIGHT($ML$3,2)-'[1]Miter Profiles'!$AC$351-'[1]Outside Edges'!$B79)&gt;=5,'[1]Outside Edges'!$P79="Yes"),"Yes","No")</f>
        <v>Yes</v>
      </c>
      <c r="MP80" s="283" t="str">
        <f>IF(AND((RIGHT($MM$3,2)-'[1]Miter Profiles'!$AC$352-'[1]Outside Edges'!$B79)&gt;=5,'[1]Outside Edges'!$P79="Yes"),"Yes","No")</f>
        <v>Yes</v>
      </c>
    </row>
    <row r="81" spans="1:354" ht="15.75" customHeight="1" thickBot="1" x14ac:dyDescent="0.3">
      <c r="A81" s="8" t="str">
        <f>IF('[1]Outside Edges'!$A80&lt;&gt;"",'[1]Outside Edges'!$A80,"")</f>
        <v>D78</v>
      </c>
      <c r="B81" s="10" t="str">
        <f>IF(AND((RIGHT($B$3,2)-'[1]Miter Profiles'!$AC$3-'[1]Outside Edges'!$B80)&gt;=5,'[1]Outside Edges'!$P80="Yes"),"Yes","No")</f>
        <v>Yes</v>
      </c>
      <c r="C81" s="10" t="str">
        <f>IF(AND((RIGHT($C$3,2)-'[1]Miter Profiles'!$AC$4-'[1]Outside Edges'!$B80)&gt;=5,'[1]Outside Edges'!$P80="Yes"),"Yes","No")</f>
        <v>Yes</v>
      </c>
      <c r="D81" s="85" t="str">
        <f>IF(AND((RIGHT($D$3,2)-'[1]Miter Profiles'!$AC$5-'[1]Outside Edges'!$B80)&gt;=5,'[1]Outside Edges'!$P80="Yes"),"Yes","No")</f>
        <v>Yes</v>
      </c>
      <c r="E81" s="86" t="str">
        <f>IF(AND((RIGHT($E$3,2)-'[1]Miter Profiles'!$AC$6-'[1]Outside Edges'!$B80)&gt;=5,'[1]Outside Edges'!$P80="Yes"),"Yes","No")</f>
        <v>Yes</v>
      </c>
      <c r="F81" s="11" t="str">
        <f>IF(AND((RIGHT($F$3,2)-'[1]Miter Profiles'!$AC$7-'[1]Outside Edges'!$B80)&gt;=5,'[1]Outside Edges'!$P80="Yes"),"Yes","No")</f>
        <v>Yes</v>
      </c>
      <c r="G81" s="87" t="str">
        <f>IF(AND((RIGHT($G$3,2)-'[1]Miter Profiles'!$AC$8-'[1]Outside Edges'!$B80)&gt;=5,'[1]Outside Edges'!$P80="Yes"),"Yes","No")</f>
        <v>Yes</v>
      </c>
      <c r="H81" s="10" t="str">
        <f>IF(AND((RIGHT($H$3,2)-'[1]Miter Profiles'!$AC$9-'[1]Outside Edges'!$B80)&gt;=5,'[1]Outside Edges'!$P80="Yes"),"Yes","No")</f>
        <v>Yes</v>
      </c>
      <c r="I81" s="10" t="str">
        <f>IF(AND((RIGHT($I$3,2)-'[1]Miter Profiles'!$AC$10-'[1]Outside Edges'!$B80)&gt;=5,'[1]Outside Edges'!$P80="Yes"),"Yes","No")</f>
        <v>Yes</v>
      </c>
      <c r="J81" s="85" t="str">
        <f>IF(AND((RIGHT($J$3,2)-'[1]Miter Profiles'!$AC$11-'[1]Outside Edges'!$B80)&gt;=5,'[1]Outside Edges'!$P80="Yes"),"Yes","No")</f>
        <v>Yes</v>
      </c>
      <c r="K81" s="86" t="str">
        <f>IF(AND((RIGHT($K$3,2)-'[1]Miter Profiles'!$AC$12-'[1]Outside Edges'!$B80)&gt;=5,'[1]Outside Edges'!$P80="Yes"),"Yes","No")</f>
        <v>Yes</v>
      </c>
      <c r="L81" s="11" t="str">
        <f>IF(AND((RIGHT($L$3,2)-'[1]Miter Profiles'!$AC$13-'[1]Outside Edges'!$B80)&gt;=5,'[1]Outside Edges'!$P80="Yes"),"Yes","No")</f>
        <v>Yes</v>
      </c>
      <c r="M81" s="87" t="str">
        <f>IF(AND((RIGHT($M$3,2)-'[1]Miter Profiles'!$AC$14-'[1]Outside Edges'!$B80)&gt;=5,'[1]Outside Edges'!$P80="Yes"),"Yes","No")</f>
        <v>Yes</v>
      </c>
      <c r="N81" s="10" t="str">
        <f>IF(AND((RIGHT($N$3,2)-'[1]Miter Profiles'!$AC$15-'[1]Outside Edges'!$B80)&gt;=4,'[1]Outside Edges'!$P80="Yes"),"Yes","No")</f>
        <v>No</v>
      </c>
      <c r="O81" s="10" t="str">
        <f>IF(AND((RIGHT($O$3,2)-'[1]Miter Profiles'!$AC$16-'[1]Outside Edges'!$B80)&gt;=5,'[1]Outside Edges'!$P80="Yes"),"Yes","No")</f>
        <v>Yes</v>
      </c>
      <c r="P81" s="85" t="str">
        <f>IF(AND((RIGHT($P$3,2)-'[1]Miter Profiles'!$AC$17-'[1]Outside Edges'!$B80)&gt;=5,'[1]Outside Edges'!$P80="Yes"),"Yes","No")</f>
        <v>Yes</v>
      </c>
      <c r="Q81" s="86" t="str">
        <f>IF(AND((RIGHT($Q$3,2)-'[1]Miter Profiles'!$AC$18-'[1]Outside Edges'!$B80)&gt;=5,'[1]Outside Edges'!$P80="Yes"),"Yes","No")</f>
        <v>No</v>
      </c>
      <c r="R81" s="11" t="str">
        <f>IF(AND((RIGHT($R$3,2)-'[1]Miter Profiles'!$AC$19-'[1]Outside Edges'!$B80)&gt;=5,'[1]Outside Edges'!$P80="Yes"),"Yes","No")</f>
        <v>Yes</v>
      </c>
      <c r="S81" s="87" t="str">
        <f>IF(AND((RIGHT($S$3,2)-'[1]Miter Profiles'!$AC$20-'[1]Outside Edges'!$B80)&gt;=5,'[1]Outside Edges'!$P80="Yes"),"Yes","No")</f>
        <v>Yes</v>
      </c>
      <c r="T81" s="10" t="str">
        <f>IF(AND((RIGHT($T$3,2)-'[1]Miter Profiles'!$AC$21-'[1]Outside Edges'!$B80)&gt;=5,'[1]Outside Edges'!$P80="Yes"),"Yes","No")</f>
        <v>Yes</v>
      </c>
      <c r="U81" s="10" t="str">
        <f>IF(AND((RIGHT($U$3,2)-'[1]Miter Profiles'!$AC$22-'[1]Outside Edges'!$B80)&gt;=5,'[1]Outside Edges'!$P80="Yes"),"Yes","No")</f>
        <v>Yes</v>
      </c>
      <c r="V81" s="85" t="str">
        <f>IF(AND((RIGHT($V$3,2)-'[1]Miter Profiles'!$AC$23-'[1]Outside Edges'!$B80)&gt;=5,'[1]Outside Edges'!$P80="Yes"),"Yes","No")</f>
        <v>Yes</v>
      </c>
      <c r="W81" s="86" t="str">
        <f>IF(AND((RIGHT($W$3,2)-'[1]Miter Profiles'!$AC$24-'[1]Outside Edges'!$B80)&gt;=5,'[1]Outside Edges'!$P80="Yes"),"Yes","No")</f>
        <v>No</v>
      </c>
      <c r="X81" s="11" t="str">
        <f>IF(AND((RIGHT($X$3,2)-'[1]Miter Profiles'!$AC$25-'[1]Outside Edges'!$B80)&gt;=5,'[1]Outside Edges'!$P80="Yes"),"Yes","No")</f>
        <v>Yes</v>
      </c>
      <c r="Y81" s="87" t="str">
        <f>IF(AND((RIGHT($Y$3,2)-'[1]Miter Profiles'!$AC$26-'[1]Outside Edges'!$B80)&gt;=5,'[1]Outside Edges'!$P80="Yes"),"Yes","No")</f>
        <v>Yes</v>
      </c>
      <c r="Z81" s="10" t="str">
        <f>IF(AND((RIGHT($Z$3,2)-'[1]Miter Profiles'!$AC$27-'[1]Outside Edges'!$B80)&gt;=5,'[1]Outside Edges'!$P80="Yes"),"Yes","No")</f>
        <v>Yes</v>
      </c>
      <c r="AA81" s="10" t="str">
        <f>IF(AND((RIGHT($AA$3,2)-'[1]Miter Profiles'!$AC$28-'[1]Outside Edges'!$B80)&gt;=5,'[1]Outside Edges'!$P80="Yes"),"Yes","No")</f>
        <v>Yes</v>
      </c>
      <c r="AB81" s="85" t="str">
        <f>IF(AND((RIGHT($AB$3,2)-'[1]Miter Profiles'!$AC$29-'[1]Outside Edges'!$B80)&gt;=5,'[1]Outside Edges'!$P80="Yes"),"Yes","No")</f>
        <v>Yes</v>
      </c>
      <c r="AC81" s="86" t="str">
        <f>IF(AND((RIGHT($AC$3,2)-'[1]Miter Profiles'!$AC$30-'[1]Outside Edges'!$B80)&gt;=5,'[1]Outside Edges'!$P80="Yes"),"Yes","No")</f>
        <v>Yes</v>
      </c>
      <c r="AD81" s="11" t="str">
        <f>IF(AND((RIGHT($AD$3,2)-'[1]Miter Profiles'!$AC$31-'[1]Outside Edges'!$B80)&gt;=5,'[1]Outside Edges'!$P80="Yes"),"Yes","No")</f>
        <v>Yes</v>
      </c>
      <c r="AE81" s="87" t="str">
        <f>IF(AND((RIGHT($AE$3,2)-'[1]Miter Profiles'!$AC$32-'[1]Outside Edges'!$B80)&gt;=5,'[1]Outside Edges'!$P80="Yes"),"Yes","No")</f>
        <v>Yes</v>
      </c>
      <c r="AF81" s="10" t="str">
        <f>IF(AND((RIGHT($AF$3,2)-'[1]Miter Profiles'!$AC$33-'[1]Outside Edges'!$B80)&gt;=5,'[1]Outside Edges'!$P80="Yes"),"Yes","No")</f>
        <v>Yes</v>
      </c>
      <c r="AG81" s="10" t="str">
        <f>IF(AND((RIGHT($AG$3,2)-'[1]Miter Profiles'!$AC$34-'[1]Outside Edges'!$B80)&gt;=5,'[1]Outside Edges'!$P80="Yes"),"Yes","No")</f>
        <v>Yes</v>
      </c>
      <c r="AH81" s="85" t="str">
        <f>IF(AND((RIGHT($AH$3,2)-'[1]Miter Profiles'!$AC$35-'[1]Outside Edges'!$B80)&gt;=5,'[1]Outside Edges'!$P80="Yes"),"Yes","No")</f>
        <v>Yes</v>
      </c>
      <c r="AI81" s="86" t="str">
        <f>IF(AND((RIGHT($AI$3,2)-'[1]Miter Profiles'!$AC$36-'[1]Outside Edges'!$B80)&gt;=5,'[1]Outside Edges'!$P80="Yes"),"Yes","No")</f>
        <v>Yes</v>
      </c>
      <c r="AJ81" s="11" t="str">
        <f>IF(AND((RIGHT($AJ$3,2)-'[1]Miter Profiles'!$AC$37-'[1]Outside Edges'!$B80)&gt;=5,'[1]Outside Edges'!$P80="Yes"),"Yes","No")</f>
        <v>Yes</v>
      </c>
      <c r="AK81" s="87" t="str">
        <f>IF(AND((RIGHT($AK$3,2)-'[1]Miter Profiles'!$AC$38-'[1]Outside Edges'!$B80)&gt;=5,'[1]Outside Edges'!$P80="Yes"),"Yes","No")</f>
        <v>Yes</v>
      </c>
      <c r="AL81" s="10" t="str">
        <f>IF(AND((RIGHT($AL$3,2)-'[1]Miter Profiles'!$AC$39-'[1]Outside Edges'!$B80)&gt;=5,'[1]Outside Edges'!$P80="Yes"),"Yes","No")</f>
        <v>Yes</v>
      </c>
      <c r="AM81" s="10" t="str">
        <f>IF(AND((RIGHT($AM$3,2)-'[1]Miter Profiles'!$AC$40-'[1]Outside Edges'!$B80)&gt;=5,'[1]Outside Edges'!$P80="Yes"),"Yes","No")</f>
        <v>Yes</v>
      </c>
      <c r="AN81" s="85" t="str">
        <f>IF(AND((RIGHT($AN$3,2)-'[1]Miter Profiles'!$AC$41-'[1]Outside Edges'!$B80)&gt;=5,'[1]Outside Edges'!$P80="Yes"),"Yes","No")</f>
        <v>Yes</v>
      </c>
      <c r="AO81" s="86" t="str">
        <f>IF(AND((RIGHT($AO$3,2)-'[1]Miter Profiles'!$AC$42-'[1]Outside Edges'!$B80)&gt;=5,'[1]Outside Edges'!$P80="Yes"),"Yes","No")</f>
        <v>Yes</v>
      </c>
      <c r="AP81" s="11" t="str">
        <f>IF(AND((RIGHT($AP$3,2)-'[1]Miter Profiles'!$AC$43-'[1]Outside Edges'!$B80)&gt;=5,'[1]Outside Edges'!$P80="Yes"),"Yes","No")</f>
        <v>Yes</v>
      </c>
      <c r="AQ81" s="87" t="str">
        <f>IF(AND((RIGHT($AQ$3,2)-'[1]Miter Profiles'!$AC$44-'[1]Outside Edges'!$B80)&gt;=5,'[1]Outside Edges'!$P80="Yes"),"Yes","No")</f>
        <v>Yes</v>
      </c>
      <c r="AR81" s="10" t="str">
        <f>IF(AND((RIGHT($AR$3,2)-'[1]Miter Profiles'!$AC$45-'[1]Outside Edges'!$B80)&gt;=5,'[1]Outside Edges'!$P80="Yes"),"Yes","No")</f>
        <v>Yes</v>
      </c>
      <c r="AS81" s="10" t="str">
        <f>IF(AND((RIGHT($AS$3,2)-'[1]Miter Profiles'!$AC$46-'[1]Outside Edges'!$B80)&gt;=5,'[1]Outside Edges'!$P80="Yes"),"Yes","No")</f>
        <v>Yes</v>
      </c>
      <c r="AT81" s="85" t="str">
        <f>IF(AND((RIGHT($AT$3,2)-'[1]Miter Profiles'!$AC$47-'[1]Outside Edges'!$B80)&gt;=5,'[1]Outside Edges'!$P80="Yes"),"Yes","No")</f>
        <v>Yes</v>
      </c>
      <c r="AU81" s="86" t="str">
        <f>IF(AND((RIGHT($AU$3,2)-'[1]Miter Profiles'!$AC$48-'[1]Outside Edges'!$B80)&gt;=5,'[1]Outside Edges'!$P80="Yes"),"Yes","No")</f>
        <v>Yes</v>
      </c>
      <c r="AV81" s="11" t="str">
        <f>IF(AND((RIGHT($AV$3,2)-'[1]Miter Profiles'!$AC$49-'[1]Outside Edges'!$B80)&gt;=5,'[1]Outside Edges'!$P80="Yes"),"Yes","No")</f>
        <v>Yes</v>
      </c>
      <c r="AW81" s="87" t="str">
        <f>IF(AND((RIGHT($AW$3,2)-'[1]Miter Profiles'!$AC$50-'[1]Outside Edges'!$B80)&gt;=5,'[1]Outside Edges'!$P80="Yes"),"Yes","No")</f>
        <v>Yes</v>
      </c>
      <c r="AX81" s="10" t="str">
        <f>IF(AND((RIGHT($AX$3,2)-'[1]Miter Profiles'!$AC$51-'[1]Outside Edges'!$B80)&gt;=5,'[1]Outside Edges'!$P80="Yes"),"Yes","No")</f>
        <v>Yes</v>
      </c>
      <c r="AY81" s="10" t="str">
        <f>IF(AND((RIGHT($AY$3,2)-'[1]Miter Profiles'!$AC$52-'[1]Outside Edges'!$B80)&gt;=5,'[1]Outside Edges'!$P80="Yes"),"Yes","No")</f>
        <v>Yes</v>
      </c>
      <c r="AZ81" s="85" t="str">
        <f>IF(AND((RIGHT($AZ$3,2)-'[1]Miter Profiles'!$AC$53-'[1]Outside Edges'!$B80)&gt;=5,'[1]Outside Edges'!$P80="Yes"),"Yes","No")</f>
        <v>Yes</v>
      </c>
      <c r="BA81" s="86" t="str">
        <f>IF(AND((RIGHT($BA$3,2)-'[1]Miter Profiles'!$AC$54-'[1]Outside Edges'!$B80)&gt;=5,'[1]Outside Edges'!$P80="Yes"),"Yes","No")</f>
        <v>Yes</v>
      </c>
      <c r="BB81" s="11" t="str">
        <f>IF(AND((RIGHT($BB$3,2)-'[1]Miter Profiles'!$AC$55-'[1]Outside Edges'!$B80)&gt;=5,'[1]Outside Edges'!$P80="Yes"),"Yes","No")</f>
        <v>Yes</v>
      </c>
      <c r="BC81" s="87" t="str">
        <f>IF(AND((RIGHT($BC$3,2)-'[1]Miter Profiles'!$AC$56-'[1]Outside Edges'!$B80)&gt;=5,'[1]Outside Edges'!$P80="Yes"),"Yes","No")</f>
        <v>Yes</v>
      </c>
      <c r="BD81" s="10" t="str">
        <f>IF(AND((RIGHT($BD$3,2)-'[1]Miter Profiles'!$AC$57-'[1]Outside Edges'!$B80)&gt;=5,'[1]Outside Edges'!$P80="Yes"),"Yes","No")</f>
        <v>Yes</v>
      </c>
      <c r="BE81" s="10" t="str">
        <f>IF(AND((RIGHT($BE$3,2)-'[1]Miter Profiles'!$AC$58-'[1]Outside Edges'!$B80)&gt;=5,'[1]Outside Edges'!$P80="Yes"),"Yes","No")</f>
        <v>Yes</v>
      </c>
      <c r="BF81" s="85" t="str">
        <f>IF(AND((RIGHT($BF$3,2)-'[1]Miter Profiles'!$AC$59-'[1]Outside Edges'!$B80)&gt;=5,'[1]Outside Edges'!$P80="Yes"),"Yes","No")</f>
        <v>Yes</v>
      </c>
      <c r="BG81" s="86" t="str">
        <f>IF(AND((RIGHT($BG$3,2)-'[1]Miter Profiles'!$AC$60-'[1]Outside Edges'!$B80)&gt;=5,'[1]Outside Edges'!$P80="Yes"),"Yes","No")</f>
        <v>Yes</v>
      </c>
      <c r="BH81" s="11" t="str">
        <f>IF(AND((RIGHT($BH$3,2)-'[1]Miter Profiles'!$AC$61-'[1]Outside Edges'!$B80)&gt;=5,'[1]Outside Edges'!$P80="Yes"),"Yes","No")</f>
        <v>Yes</v>
      </c>
      <c r="BI81" s="87" t="str">
        <f>IF(AND((RIGHT($BI$3,2)-'[1]Miter Profiles'!$AC$62-'[1]Outside Edges'!$B80)&gt;=5,'[1]Outside Edges'!$P80="Yes"),"Yes","No")</f>
        <v>Yes</v>
      </c>
      <c r="BJ81" s="10" t="str">
        <f>IF(AND((RIGHT($BJ$3,2)-'[1]Miter Profiles'!$AC$63-'[1]Outside Edges'!$B80)&gt;=5,'[1]Outside Edges'!$P80="Yes"),"Yes","No")</f>
        <v>Yes</v>
      </c>
      <c r="BK81" s="10" t="str">
        <f>IF(AND((RIGHT($BK$3,2)-'[1]Miter Profiles'!$AC$64-'[1]Outside Edges'!$B80)&gt;=5,'[1]Outside Edges'!$P80="Yes"),"Yes","No")</f>
        <v>Yes</v>
      </c>
      <c r="BL81" s="85" t="str">
        <f>IF(AND((RIGHT($BL$3,2)-'[1]Miter Profiles'!$AC$65-'[1]Outside Edges'!$B80)&gt;=5,'[1]Outside Edges'!$P80="Yes"),"Yes","No")</f>
        <v>Yes</v>
      </c>
      <c r="BM81" s="86" t="str">
        <f>IF(AND((RIGHT($BM$3,2)-'[1]Miter Profiles'!$AC$66-'[1]Outside Edges'!$B80)&gt;=5,'[1]Outside Edges'!$P80="Yes"),"Yes","No")</f>
        <v>Yes</v>
      </c>
      <c r="BN81" s="11" t="str">
        <f>IF(AND((RIGHT($BN$3,2)-'[1]Miter Profiles'!$AC$67-'[1]Outside Edges'!$B80)&gt;=5,'[1]Outside Edges'!$P80="Yes"),"Yes","No")</f>
        <v>Yes</v>
      </c>
      <c r="BO81" s="87" t="str">
        <f>IF(AND((RIGHT($BO$3,2)-'[1]Miter Profiles'!$AC$68-'[1]Outside Edges'!$B80)&gt;=5,'[1]Outside Edges'!$P80="Yes"),"Yes","No")</f>
        <v>Yes</v>
      </c>
      <c r="BP81" s="10" t="str">
        <f>IF(AND((RIGHT($BP$3,2)-'[1]Miter Profiles'!$AC$69-'[1]Outside Edges'!$B80)&gt;=5,'[1]Outside Edges'!$P80="Yes"),"Yes","No")</f>
        <v>Yes</v>
      </c>
      <c r="BQ81" s="10" t="str">
        <f>IF(AND((RIGHT($BQ$3,2)-'[1]Miter Profiles'!$AC$70-'[1]Outside Edges'!$B80)&gt;=5,'[1]Outside Edges'!$P80="Yes"),"Yes","No")</f>
        <v>Yes</v>
      </c>
      <c r="BR81" s="85" t="str">
        <f>IF(AND((RIGHT($BR$3,2)-'[1]Miter Profiles'!$AC$71-'[1]Outside Edges'!$B80)&gt;=5,'[1]Outside Edges'!$P80="Yes"),"Yes","No")</f>
        <v>Yes</v>
      </c>
      <c r="BS81" s="86" t="str">
        <f>IF(AND((RIGHT($BS$3,2)-'[1]Miter Profiles'!$AC$72-'[1]Outside Edges'!$B80)&gt;=5,'[1]Outside Edges'!$P80="Yes"),"Yes","No")</f>
        <v>Yes</v>
      </c>
      <c r="BT81" s="11" t="str">
        <f>IF(AND((RIGHT($BT$3,2)-'[1]Miter Profiles'!$AC$73-'[1]Outside Edges'!$B80)&gt;=5,'[1]Outside Edges'!$P80="Yes"),"Yes","No")</f>
        <v>Yes</v>
      </c>
      <c r="BU81" s="87" t="str">
        <f>IF(AND((RIGHT($BU$3,2)-'[1]Miter Profiles'!$AC$74-'[1]Outside Edges'!$B80)&gt;=5,'[1]Outside Edges'!$P80="Yes"),"Yes","No")</f>
        <v>Yes</v>
      </c>
      <c r="BV81" s="10" t="str">
        <f>IF(AND((RIGHT($BV$3,2)-'[1]Miter Profiles'!$AC$75-'[1]Outside Edges'!$B80)&gt;=5,'[1]Outside Edges'!$P80="Yes"),"Yes","No")</f>
        <v>Yes</v>
      </c>
      <c r="BW81" s="10" t="str">
        <f>IF(AND((RIGHT($BW$3,2)-'[1]Miter Profiles'!$AC$76-'[1]Outside Edges'!$B80)&gt;=5,'[1]Outside Edges'!$P80="Yes"),"Yes","No")</f>
        <v>Yes</v>
      </c>
      <c r="BX81" s="85" t="str">
        <f>IF(AND((RIGHT($BX$3,2)-'[1]Miter Profiles'!$AC$77-'[1]Outside Edges'!$B80)&gt;=5,'[1]Outside Edges'!$P80="Yes"),"Yes","No")</f>
        <v>Yes</v>
      </c>
      <c r="BY81" s="86" t="str">
        <f>IF(AND((RIGHT($BY$3,2)-'[1]Miter Profiles'!$AC$78-'[1]Outside Edges'!$B80)&gt;=5,'[1]Outside Edges'!$P80="Yes"),"Yes","No")</f>
        <v>Yes</v>
      </c>
      <c r="BZ81" s="11" t="str">
        <f>IF(AND((RIGHT($BZ$3,2)-'[1]Miter Profiles'!$AC$79-'[1]Outside Edges'!$B80)&gt;=5,'[1]Outside Edges'!$P80="Yes"),"Yes","No")</f>
        <v>Yes</v>
      </c>
      <c r="CA81" s="87" t="str">
        <f>IF(AND((RIGHT($CA$3,2)-'[1]Miter Profiles'!$AC$80-'[1]Outside Edges'!$B80)&gt;=5,'[1]Outside Edges'!$P80="Yes"),"Yes","No")</f>
        <v>Yes</v>
      </c>
      <c r="CB81" s="10" t="str">
        <f>IF(AND((RIGHT($CB$3,2)-'[1]Miter Profiles'!$AC$81-'[1]Outside Edges'!$B80)&gt;=5,'[1]Outside Edges'!$P80="Yes"),"Yes","No")</f>
        <v>Yes</v>
      </c>
      <c r="CC81" s="10" t="str">
        <f>IF(AND((RIGHT($CC$3,2)-'[1]Miter Profiles'!$AC$82-'[1]Outside Edges'!$B80)&gt;=5,'[1]Outside Edges'!$P80="Yes"),"Yes","No")</f>
        <v>Yes</v>
      </c>
      <c r="CD81" s="85" t="str">
        <f>IF(AND((RIGHT($CD$3,2)-'[1]Miter Profiles'!$AC$83-'[1]Outside Edges'!$B80)&gt;=5,'[1]Outside Edges'!$P80="Yes"),"Yes","No")</f>
        <v>Yes</v>
      </c>
      <c r="CE81" s="86" t="str">
        <f>IF(AND((RIGHT($CE$3,2)-'[1]Miter Profiles'!$AC$84-'[1]Outside Edges'!$B80)&gt;=5,'[1]Outside Edges'!$P80="Yes"),"Yes","No")</f>
        <v>Yes</v>
      </c>
      <c r="CF81" s="11" t="str">
        <f>IF(AND((RIGHT($CF$3,2)-'[1]Miter Profiles'!$AC$85-'[1]Outside Edges'!$B80)&gt;=5,'[1]Outside Edges'!$P80="Yes"),"Yes","No")</f>
        <v>Yes</v>
      </c>
      <c r="CG81" s="87" t="str">
        <f>IF(AND((RIGHT($CG$3,2)-'[1]Miter Profiles'!$AC$86-'[1]Outside Edges'!$B80)&gt;=5,'[1]Outside Edges'!$P80="Yes"),"Yes","No")</f>
        <v>Yes</v>
      </c>
      <c r="CH81" s="10" t="str">
        <f>IF(AND((RIGHT($CH$3,2)-'[1]Miter Profiles'!$AC$87-'[1]Outside Edges'!$B80)&gt;=5,'[1]Outside Edges'!$P80="Yes"),"Yes","No")</f>
        <v>Yes</v>
      </c>
      <c r="CI81" s="10" t="str">
        <f>IF(AND((RIGHT($CI$3,2)-'[1]Miter Profiles'!$AC$88-'[1]Outside Edges'!$B80)&gt;=5,'[1]Outside Edges'!$P80="Yes"),"Yes","No")</f>
        <v>Yes</v>
      </c>
      <c r="CJ81" s="85" t="str">
        <f>IF(AND((RIGHT($CJ$3,2)-'[1]Miter Profiles'!$AC$89-'[1]Outside Edges'!$B80)&gt;=5,'[1]Outside Edges'!$P80="Yes"),"Yes","No")</f>
        <v>Yes</v>
      </c>
      <c r="CK81" s="86" t="str">
        <f>IF(AND((RIGHT($CK$3,2)-'[1]Miter Profiles'!$AC$90-'[1]Outside Edges'!$B80)&gt;=5,'[1]Outside Edges'!$P80="Yes"),"Yes","No")</f>
        <v>Yes</v>
      </c>
      <c r="CL81" s="11" t="str">
        <f>IF(AND((RIGHT($CL$3,2)-'[1]Miter Profiles'!$AC$91-'[1]Outside Edges'!$B80)&gt;=5,'[1]Outside Edges'!$P80="Yes"),"Yes","No")</f>
        <v>Yes</v>
      </c>
      <c r="CM81" s="87" t="str">
        <f>IF(AND((RIGHT($CM$3,2)-'[1]Miter Profiles'!$AC$92-'[1]Outside Edges'!$B80)&gt;=5,'[1]Outside Edges'!$P80="Yes"),"Yes","No")</f>
        <v>Yes</v>
      </c>
      <c r="CN81" s="10" t="str">
        <f>IF(AND((RIGHT(CN$3,2)-'[1]Miter Profiles'!$AC$93-'[1]Outside Edges'!$B80)&gt;=5,'[1]Outside Edges'!$P80="Yes"),"Yes","No")</f>
        <v>No</v>
      </c>
      <c r="CO81" s="10" t="str">
        <f>IF(AND((RIGHT(CO$3,2)-'[1]Miter Profiles'!$AC$94-'[1]Outside Edges'!$B80)&gt;=5,'[1]Outside Edges'!$P80="Yes"),"Yes","No")</f>
        <v>Yes</v>
      </c>
      <c r="CP81" s="85" t="str">
        <f>IF(AND((RIGHT(CP$3,2)-'[1]Miter Profiles'!$AC$95-'[1]Outside Edges'!$B80)&gt;=5,'[1]Outside Edges'!$P80="Yes"),"Yes","No")</f>
        <v>Yes</v>
      </c>
      <c r="CQ81" s="86" t="str">
        <f>IF(AND((RIGHT(CQ$3,2)-'[1]Miter Profiles'!$AC$96-'[1]Outside Edges'!$B80)&gt;=5,'[1]Outside Edges'!$P80="Yes"),"Yes","No")</f>
        <v>Yes</v>
      </c>
      <c r="CR81" s="11" t="str">
        <f>IF(AND((RIGHT(CR$3,2)-'[1]Miter Profiles'!$AC$97-'[1]Outside Edges'!$B80)&gt;=5,'[1]Outside Edges'!$P80="Yes"),"Yes","No")</f>
        <v>Yes</v>
      </c>
      <c r="CS81" s="87" t="str">
        <f>IF(AND((RIGHT(CS$3,2)-'[1]Miter Profiles'!$AC$98-'[1]Outside Edges'!$B80)&gt;=5,'[1]Outside Edges'!$P80="Yes"),"Yes","No")</f>
        <v>Yes</v>
      </c>
      <c r="CT81" s="10" t="str">
        <f>IF(AND((RIGHT($CT$3,2)-'[1]Miter Profiles'!$AC$99-'[1]Outside Edges'!$B80)&gt;=5,'[1]Outside Edges'!$P80="Yes"),"Yes","No")</f>
        <v>Yes</v>
      </c>
      <c r="CU81" s="10" t="str">
        <f>IF(AND((RIGHT($CU$3,2)-'[1]Miter Profiles'!$AC$100-'[1]Outside Edges'!$B80)&gt;=5,'[1]Outside Edges'!$P80="Yes"),"Yes","No")</f>
        <v>Yes</v>
      </c>
      <c r="CV81" s="85" t="str">
        <f>IF(AND((RIGHT($CV$3,2)-'[1]Miter Profiles'!$AC$101-'[1]Outside Edges'!$B80)&gt;=5,'[1]Outside Edges'!$P80="Yes"),"Yes","No")</f>
        <v>Yes</v>
      </c>
      <c r="CW81" s="86" t="str">
        <f>IF(AND((RIGHT($CW$3,2)-'[1]Miter Profiles'!$AC$102-'[1]Outside Edges'!$B80)&gt;=5,'[1]Outside Edges'!$P80="Yes"),"Yes","No")</f>
        <v>Yes</v>
      </c>
      <c r="CX81" s="11" t="str">
        <f>IF(AND((RIGHT($CX$3,2)-'[1]Miter Profiles'!$AC$103-'[1]Outside Edges'!$B80)&gt;=5,'[1]Outside Edges'!$P80="Yes"),"Yes","No")</f>
        <v>Yes</v>
      </c>
      <c r="CY81" s="87" t="str">
        <f>IF(AND((RIGHT($CY$3,2)-'[1]Miter Profiles'!$AC$104-'[1]Outside Edges'!$B80)&gt;=5,'[1]Outside Edges'!$P80="Yes"),"Yes","No")</f>
        <v>Yes</v>
      </c>
      <c r="CZ81" s="10" t="str">
        <f>IF(AND((RIGHT($CZ$3,2)-'[1]Miter Profiles'!$AC$105-'[1]Outside Edges'!$B80)&gt;=5,'[1]Outside Edges'!$P80="Yes"),"Yes","No")</f>
        <v>No</v>
      </c>
      <c r="DA81" s="10" t="str">
        <f>IF(AND((RIGHT($DA$3,2)-'[1]Miter Profiles'!$AC$106-'[1]Outside Edges'!$B80)&gt;=5,'[1]Outside Edges'!$P80="Yes"),"Yes","No")</f>
        <v>No</v>
      </c>
      <c r="DB81" s="85" t="str">
        <f>IF(AND((RIGHT($DB$3,2)-'[1]Miter Profiles'!$AC$107-'[1]Outside Edges'!$B80)&gt;=5,'[1]Outside Edges'!$P80="Yes"),"Yes","No")</f>
        <v>No</v>
      </c>
      <c r="DC81" s="86" t="str">
        <f>IF(AND((RIGHT($DC$3,2)-'[1]Miter Profiles'!$AC$108-'[1]Outside Edges'!$B80)&gt;=5,'[1]Outside Edges'!$P80="Yes"),"Yes","No")</f>
        <v>Yes</v>
      </c>
      <c r="DD81" s="11" t="str">
        <f>IF(AND((RIGHT($DD$3,2)-'[1]Miter Profiles'!$AC$109-'[1]Outside Edges'!$B80)&gt;=5,'[1]Outside Edges'!$P80="Yes"),"Yes","No")</f>
        <v>Yes</v>
      </c>
      <c r="DE81" s="87" t="str">
        <f>IF(AND((RIGHT($DE$3,2)-'[1]Miter Profiles'!$AC$110-'[1]Outside Edges'!$B80)&gt;=5,'[1]Outside Edges'!$P80="Yes"),"Yes","No")</f>
        <v>Yes</v>
      </c>
      <c r="DF81" s="10" t="str">
        <f>IF(AND((RIGHT($DF$3,2)-'[1]Miter Profiles'!$AC$111-'[1]Outside Edges'!$B80)&gt;=5,'[1]Outside Edges'!$P80="Yes"),"Yes","No")</f>
        <v>Yes</v>
      </c>
      <c r="DG81" s="10" t="str">
        <f>IF(AND((RIGHT($DG$3,2)-'[1]Miter Profiles'!$AC$112-'[1]Outside Edges'!$B80)&gt;=5,'[1]Outside Edges'!$P80="Yes"),"Yes","No")</f>
        <v>Yes</v>
      </c>
      <c r="DH81" s="85" t="str">
        <f>IF(AND((RIGHT($DH$3,2)-'[1]Miter Profiles'!$AC$113-'[1]Outside Edges'!$B80)&gt;=5,'[1]Outside Edges'!$P80="Yes"),"Yes","No")</f>
        <v>Yes</v>
      </c>
      <c r="DI81" s="86" t="str">
        <f>IF(AND((RIGHT($DI$3,2)-'[1]Miter Profiles'!$AC$114-'[1]Outside Edges'!$B80)&gt;=5,'[1]Outside Edges'!$P80="Yes"),"Yes","No")</f>
        <v>Yes</v>
      </c>
      <c r="DJ81" s="11" t="str">
        <f>IF(AND((RIGHT($DJ$3,2)-'[1]Miter Profiles'!$AC$115-'[1]Outside Edges'!$B80)&gt;=5,'[1]Outside Edges'!$P80="Yes"),"Yes","No")</f>
        <v>Yes</v>
      </c>
      <c r="DK81" s="87" t="str">
        <f>IF(AND((RIGHT($DK$3,2)-'[1]Miter Profiles'!$AC$116-'[1]Outside Edges'!$B80)&gt;=5,'[1]Outside Edges'!$P80="Yes"),"Yes","No")</f>
        <v>Yes</v>
      </c>
      <c r="DL81" s="10" t="str">
        <f>IF(AND((RIGHT($DL$3,2)-'[1]Miter Profiles'!$AC$117-'[1]Outside Edges'!$B80)&gt;=5,'[1]Outside Edges'!$P80="Yes"),"Yes","No")</f>
        <v>Yes</v>
      </c>
      <c r="DM81" s="10" t="str">
        <f>IF(AND((RIGHT($DM$3,2)-'[1]Miter Profiles'!$AC$118-'[1]Outside Edges'!$B80)&gt;=5,'[1]Outside Edges'!$P80="Yes"),"Yes","No")</f>
        <v>Yes</v>
      </c>
      <c r="DN81" s="85" t="str">
        <f>IF(AND((RIGHT($DN$3,2)-'[1]Miter Profiles'!$AC$119-'[1]Outside Edges'!$B80)&gt;=5,'[1]Outside Edges'!$P80="Yes"),"Yes","No")</f>
        <v>Yes</v>
      </c>
      <c r="DO81" s="86" t="str">
        <f>IF(AND((RIGHT($DO$3,2)-'[1]Miter Profiles'!$AC$120-'[1]Outside Edges'!$B80)&gt;=5,'[1]Outside Edges'!$P80="Yes"),"Yes","No")</f>
        <v>No</v>
      </c>
      <c r="DP81" s="11" t="str">
        <f>IF(AND((RIGHT($DP$3,2)-'[1]Miter Profiles'!$AC$121-'[1]Outside Edges'!$B80)&gt;=5,'[1]Outside Edges'!$P80="Yes"),"Yes","No")</f>
        <v>Yes</v>
      </c>
      <c r="DQ81" s="87" t="str">
        <f>IF(AND((RIGHT($DQ$3,2)-'[1]Miter Profiles'!$AC$122-'[1]Outside Edges'!$B80)&gt;=5,'[1]Outside Edges'!$P80="Yes"),"Yes","No")</f>
        <v>Yes</v>
      </c>
      <c r="DR81" s="10" t="str">
        <f>IF(AND((RIGHT($DR$3,2)-'[1]Miter Profiles'!$AC$123-'[1]Outside Edges'!$B80)&gt;=5,'[1]Outside Edges'!$P80="Yes"),"Yes","No")</f>
        <v>Yes</v>
      </c>
      <c r="DS81" s="10" t="str">
        <f>IF(AND((RIGHT($DS$3,2)-'[1]Miter Profiles'!$AC$124-'[1]Outside Edges'!$B80)&gt;=5,'[1]Outside Edges'!$P80="Yes"),"Yes","No")</f>
        <v>Yes</v>
      </c>
      <c r="DT81" s="85" t="str">
        <f>IF(AND((RIGHT($DT$3,2)-'[1]Miter Profiles'!$AC$125-'[1]Outside Edges'!$B80)&gt;=5,'[1]Outside Edges'!$P80="Yes"),"Yes","No")</f>
        <v>Yes</v>
      </c>
      <c r="DU81" s="86" t="str">
        <f>IF(AND((RIGHT($DU$3,2)-'[1]Miter Profiles'!$AC$126-'[1]Outside Edges'!$B80)&gt;=5,'[1]Outside Edges'!$P80="Yes"),"Yes","No")</f>
        <v>Yes</v>
      </c>
      <c r="DV81" s="11" t="str">
        <f>IF(AND((RIGHT($DV$3,2)-'[1]Miter Profiles'!$AC$127-'[1]Outside Edges'!$B80)&gt;=5,'[1]Outside Edges'!$P80="Yes"),"Yes","No")</f>
        <v>Yes</v>
      </c>
      <c r="DW81" s="87" t="str">
        <f>IF(AND((RIGHT($DW$3,2)-'[1]Miter Profiles'!$AC$128-'[1]Outside Edges'!$B80)&gt;=5,'[1]Outside Edges'!$P80="Yes"),"Yes","No")</f>
        <v>Yes</v>
      </c>
      <c r="DX81" s="10" t="str">
        <f>IF(AND((RIGHT($DX$3,2)-'[1]Miter Profiles'!$AC$129-'[1]Outside Edges'!$B80)&gt;=5,'[1]Outside Edges'!$P80="Yes"),"Yes","No")</f>
        <v>Yes</v>
      </c>
      <c r="DY81" s="10" t="str">
        <f>IF(AND((RIGHT($DY$3,2)-'[1]Miter Profiles'!$AC$130-'[1]Outside Edges'!$B80)&gt;=5,'[1]Outside Edges'!$P80="Yes"),"Yes","No")</f>
        <v>Yes</v>
      </c>
      <c r="DZ81" s="85" t="str">
        <f>IF(AND((RIGHT($DZ$3,2)-'[1]Miter Profiles'!$AC$131-'[1]Outside Edges'!$B80)&gt;=5,'[1]Outside Edges'!$P80="Yes"),"Yes","No")</f>
        <v>Yes</v>
      </c>
      <c r="EA81" s="90" t="str">
        <f>IF(AND((RIGHT($EA$3,2)-'[1]Miter Profiles'!$AC$132-'[1]Outside Edges'!$B80)&gt;=5,'[1]Outside Edges'!$P80="Yes"),"Yes","No")</f>
        <v>Yes</v>
      </c>
      <c r="EB81" s="104" t="str">
        <f>IF(AND((RIGHT($EB$3,2)-'[1]Miter Profiles'!$AC$133-'[1]Outside Edges'!$B80)&gt;=5,'[1]Outside Edges'!$P80="Yes"),"Yes","No")</f>
        <v>No</v>
      </c>
      <c r="EC81" s="109" t="str">
        <f>IF(AND((RIGHT($EC$3,2)-'[1]Miter Profiles'!$AC$134-'[1]Outside Edges'!$B80)&gt;=5,'[1]Outside Edges'!$P80="Yes"),"Yes","No")</f>
        <v>Yes</v>
      </c>
      <c r="ED81" s="115" t="str">
        <f>IF(AND((RIGHT($ED$3,2)-'[1]Miter Profiles'!$AC$135-'[1]Outside Edges'!$B80)&gt;=5,'[1]Outside Edges'!$P80="Yes"),"Yes","No")</f>
        <v>Yes</v>
      </c>
      <c r="EE81" s="112" t="str">
        <f>IF(AND((RIGHT($EE$3,2)-'[1]Miter Profiles'!$AC$136-'[1]Outside Edges'!$B80)&gt;=5,'[1]Outside Edges'!$P80="Yes"),"Yes","No")</f>
        <v>Yes</v>
      </c>
      <c r="EF81" s="85" t="str">
        <f>IF(AND((RIGHT($EF$3,2)-'[1]Miter Profiles'!$AC$137-'[1]Outside Edges'!$B80)&gt;=5,'[1]Outside Edges'!$P80="Yes"),"Yes","No")</f>
        <v>Yes</v>
      </c>
      <c r="EG81" s="10" t="str">
        <f>IF(AND((RIGHT($EG$3,2)-'[1]Miter Profiles'!$AC$138-'[1]Outside Edges'!$B80)&gt;=5,'[1]Outside Edges'!$P80="Yes"),"Yes","No")</f>
        <v>Yes</v>
      </c>
      <c r="EH81" s="90" t="str">
        <f>IF(AND((RIGHT($EH$3,2)-'[1]Miter Profiles'!$AC$139-'[1]Outside Edges'!$B80)&gt;=5,'[1]Outside Edges'!$P80="Yes"),"Yes","No")</f>
        <v>Yes</v>
      </c>
      <c r="EI81" s="120" t="str">
        <f>IF(AND((RIGHT($EI$3,2)-'[1]Miter Profiles'!$AC$140-'[1]Outside Edges'!$B80)&gt;=5,'[1]Outside Edges'!$P80="Yes"),"Yes","No")</f>
        <v>Yes</v>
      </c>
      <c r="EJ81" s="123" t="str">
        <f>IF(AND((RIGHT($EJ$3,2)-'[1]Miter Profiles'!$AC$141-'[1]Outside Edges'!$B80)&gt;=5,'[1]Outside Edges'!$P80="Yes"),"Yes","No")</f>
        <v>Yes</v>
      </c>
      <c r="EK81" s="123" t="str">
        <f>IF(AND((RIGHT($EK$3,2)-'[1]Miter Profiles'!$AC$142-'[1]Outside Edges'!$B80)&gt;=5,'[1]Outside Edges'!$P80="Yes"),"Yes","No")</f>
        <v>Yes</v>
      </c>
      <c r="EL81" s="115" t="str">
        <f>IF(AND((RIGHT($EL$3,2)-'[1]Miter Profiles'!$AC$143-'[1]Outside Edges'!$B80)&gt;=5,'[1]Outside Edges'!$P80="Yes"),"Yes","No")</f>
        <v>Yes</v>
      </c>
      <c r="EM81" s="128" t="str">
        <f>IF(AND((RIGHT($EM$3,2)-'[1]Miter Profiles'!$AC$144-'[1]Outside Edges'!$B80)&gt;=5,'[1]Outside Edges'!$P80="Yes"),"Yes","No")</f>
        <v>No</v>
      </c>
      <c r="EN81" s="10" t="str">
        <f>IF(AND((RIGHT($EN$3,2)-'[1]Miter Profiles'!$AC$145-'[1]Outside Edges'!$B80)&gt;=5,'[1]Outside Edges'!$P80="Yes"),"Yes","No")</f>
        <v>Yes</v>
      </c>
      <c r="EO81" s="90" t="str">
        <f>IF(AND((RIGHT($EO$3,2)-'[1]Miter Profiles'!$AC$146-'[1]Outside Edges'!$B80)&gt;=5,'[1]Outside Edges'!$P80="Yes"),"Yes","No")</f>
        <v>Yes</v>
      </c>
      <c r="EP81" s="123" t="str">
        <f>IF(AND((RIGHT($EP$3,2)-'[1]Miter Profiles'!$AC$147-'[1]Outside Edges'!$B80)&gt;=5,'[1]Outside Edges'!$P80="Yes"),"Yes","No")</f>
        <v>No</v>
      </c>
      <c r="EQ81" s="123" t="str">
        <f>IF(AND((RIGHT($EQ$3,2)-'[1]Miter Profiles'!$AC$148-'[1]Outside Edges'!$B80)&gt;=5,'[1]Outside Edges'!$P80="Yes"),"Yes","No")</f>
        <v>Yes</v>
      </c>
      <c r="ER81" s="115" t="str">
        <f>IF(AND((RIGHT($ER$3,2)-'[1]Miter Profiles'!$AC$149-'[1]Outside Edges'!$B80)&gt;=5,'[1]Outside Edges'!$P80="Yes"),"Yes","No")</f>
        <v>Yes</v>
      </c>
      <c r="ES81" s="128" t="str">
        <f>IF(AND((RIGHT($ES$3,2)-'[1]Miter Profiles'!$AC$150-'[1]Outside Edges'!$B80)&gt;=5,'[1]Outside Edges'!$P80="Yes"),"Yes","No")</f>
        <v>No</v>
      </c>
      <c r="ET81" s="10" t="str">
        <f>IF(AND((RIGHT($ET$3,2)-'[1]Miter Profiles'!$AC$151-'[1]Outside Edges'!$B80)&gt;=5,'[1]Outside Edges'!$P80="Yes"),"Yes","No")</f>
        <v>Yes</v>
      </c>
      <c r="EU81" s="90" t="str">
        <f>IF(AND((RIGHT($EU$3,2)-'[1]Miter Profiles'!$AC$152-'[1]Outside Edges'!$B80)&gt;=5,'[1]Outside Edges'!$P80="Yes"),"Yes","No")</f>
        <v>Yes</v>
      </c>
      <c r="EV81" s="123" t="str">
        <f>IF(AND((RIGHT($EV$3,2)-'[1]Miter Profiles'!$AC$153-'[1]Outside Edges'!$B80)&gt;=5,'[1]Outside Edges'!$P80="Yes"),"Yes","No")</f>
        <v>Yes</v>
      </c>
      <c r="EW81" s="123" t="str">
        <f>IF(AND((RIGHT($EW$3,2)-'[1]Miter Profiles'!$AC$154-'[1]Outside Edges'!$B80)&gt;=5,'[1]Outside Edges'!$P80="Yes"),"Yes","No")</f>
        <v>Yes</v>
      </c>
      <c r="EX81" s="115" t="str">
        <f>IF(AND((RIGHT($EX$3,2)-'[1]Miter Profiles'!$AC$155-'[1]Outside Edges'!$B80)&gt;=5,'[1]Outside Edges'!$P80="Yes"),"Yes","No")</f>
        <v>Yes</v>
      </c>
      <c r="EY81" s="128" t="str">
        <f>IF(AND((RIGHT($EY$3,2)-'[1]Miter Profiles'!$AC$156-'[1]Outside Edges'!$B80)&gt;=5,'[1]Outside Edges'!$P80="Yes"),"Yes","No")</f>
        <v>Yes</v>
      </c>
      <c r="EZ81" s="10" t="str">
        <f>IF(AND((RIGHT($EZ$3,2)-'[1]Miter Profiles'!$AC$157-'[1]Outside Edges'!$B80)&gt;=5,'[1]Outside Edges'!$P80="Yes"),"Yes","No")</f>
        <v>Yes</v>
      </c>
      <c r="FA81" s="90" t="str">
        <f>IF(AND((RIGHT($FA$3,2)-'[1]Miter Profiles'!$AC$158-'[1]Outside Edges'!$B80)&gt;=5,'[1]Outside Edges'!$P80="Yes"),"Yes","No")</f>
        <v>Yes</v>
      </c>
      <c r="FB81" s="123" t="str">
        <f>IF(AND((RIGHT($FB$3,2)-'[1]Miter Profiles'!$AC$159-'[1]Outside Edges'!$B80)&gt;=5,'[1]Outside Edges'!$P80="Yes"),"Yes","No")</f>
        <v>Yes</v>
      </c>
      <c r="FC81" s="123" t="str">
        <f>IF(AND((RIGHT($FC$3,2)-'[1]Miter Profiles'!$AC$160-'[1]Outside Edges'!$B80)&gt;=5,'[1]Outside Edges'!$P80="Yes"),"Yes","No")</f>
        <v>Yes</v>
      </c>
      <c r="FD81" s="115" t="str">
        <f>IF(AND((RIGHT($FD$3,2)-'[1]Miter Profiles'!$AC$161-'[1]Outside Edges'!$B80)&gt;=5,'[1]Outside Edges'!$P80="Yes"),"Yes","No")</f>
        <v>Yes</v>
      </c>
      <c r="FE81" s="128" t="str">
        <f>IF(AND((RIGHT($FE$3,2)-'[1]Miter Profiles'!$AC$162-'[1]Outside Edges'!$B80)&gt;=5,'[1]Outside Edges'!$P80="Yes"),"Yes","No")</f>
        <v>Yes</v>
      </c>
      <c r="FF81" s="10" t="str">
        <f>IF(AND((RIGHT($FF$3,2)-'[1]Miter Profiles'!$AC$163-'[1]Outside Edges'!$B80)&gt;=5,'[1]Outside Edges'!$P80="Yes"),"Yes","No")</f>
        <v>Yes</v>
      </c>
      <c r="FG81" s="90" t="str">
        <f>IF(AND((RIGHT($FG$3,2)-'[1]Miter Profiles'!$AC$164-'[1]Outside Edges'!$B80)&gt;=5,'[1]Outside Edges'!$P80="Yes"),"Yes","No")</f>
        <v>Yes</v>
      </c>
      <c r="FH81" s="123" t="str">
        <f>IF(AND((RIGHT($FH$3,2)-'[1]Miter Profiles'!$AC$165-'[1]Outside Edges'!$B80)&gt;=5,'[1]Outside Edges'!$P80="Yes"),"Yes","No")</f>
        <v>Yes</v>
      </c>
      <c r="FI81" s="123" t="str">
        <f>IF(AND((RIGHT($FI$3,2)-'[1]Miter Profiles'!$AC$166-'[1]Outside Edges'!$B80)&gt;=5,'[1]Outside Edges'!$P80="Yes"),"Yes","No")</f>
        <v>Yes</v>
      </c>
      <c r="FJ81" s="115" t="str">
        <f>IF(AND((RIGHT($FJ$3,2)-'[1]Miter Profiles'!$AC$167-'[1]Outside Edges'!$B80)&gt;=5,'[1]Outside Edges'!$P80="Yes"),"Yes","No")</f>
        <v>Yes</v>
      </c>
      <c r="FK81" s="128" t="str">
        <f>IF(AND((RIGHT($FK$3,2)-'[1]Miter Profiles'!$AC$168-'[1]Outside Edges'!$B80)&gt;=5,'[1]Outside Edges'!$P80="Yes"),"Yes","No")</f>
        <v>Yes</v>
      </c>
      <c r="FL81" s="10" t="str">
        <f>IF(AND((RIGHT($FL$3,2)-'[1]Miter Profiles'!$AC$169-'[1]Outside Edges'!$B80)&gt;=5,'[1]Outside Edges'!$P80="Yes"),"Yes","No")</f>
        <v>Yes</v>
      </c>
      <c r="FM81" s="90" t="str">
        <f>IF(AND((RIGHT($FM$3,2)-'[1]Miter Profiles'!$AC$170-'[1]Outside Edges'!$B80)&gt;=5,'[1]Outside Edges'!$P80="Yes"),"Yes","No")</f>
        <v>Yes</v>
      </c>
      <c r="FN81" s="123" t="str">
        <f>IF(AND((RIGHT($FN$3,2)-'[1]Miter Profiles'!$AC$171-'[1]Outside Edges'!$B80)&gt;=5,'[1]Outside Edges'!$P80="Yes"),"Yes","No")</f>
        <v>Yes</v>
      </c>
      <c r="FO81" s="123" t="str">
        <f>IF(AND((RIGHT($FO$3,2)-'[1]Miter Profiles'!$AC$172-'[1]Outside Edges'!$B80)&gt;=5,'[1]Outside Edges'!$P80="Yes"),"Yes","No")</f>
        <v>Yes</v>
      </c>
      <c r="FP81" s="115" t="str">
        <f>IF(AND((RIGHT($FP$3,2)-'[1]Miter Profiles'!$AC$173-'[1]Outside Edges'!$B80)&gt;=5,'[1]Outside Edges'!$P80="Yes"),"Yes","No")</f>
        <v>Yes</v>
      </c>
      <c r="FQ81" s="128" t="str">
        <f>IF(AND((RIGHT($FQ$3,2)-'[1]Miter Profiles'!$AC$174-'[1]Outside Edges'!$B80)&gt;=5,'[1]Outside Edges'!$P80="Yes"),"Yes","No")</f>
        <v>Yes</v>
      </c>
      <c r="FR81" s="10" t="str">
        <f>IF(AND((RIGHT($FR$3,2)-'[1]Miter Profiles'!$AC$175-'[1]Outside Edges'!$B80)&gt;=5,'[1]Outside Edges'!$P80="Yes"),"Yes","No")</f>
        <v>Yes</v>
      </c>
      <c r="FS81" s="90" t="str">
        <f>IF(AND((RIGHT($FS$3,2)-'[1]Miter Profiles'!$AC$176-'[1]Outside Edges'!$B80)&gt;=5,'[1]Outside Edges'!$P80="Yes"),"Yes","No")</f>
        <v>Yes</v>
      </c>
      <c r="FT81" s="123" t="str">
        <f>IF(AND((RIGHT($FT$3,2)-'[1]Miter Profiles'!$AC$177-'[1]Outside Edges'!$B80)&gt;=5,'[1]Outside Edges'!$P80="Yes"),"Yes","No")</f>
        <v>Yes</v>
      </c>
      <c r="FU81" s="123" t="str">
        <f>IF(AND((RIGHT($FU$3,2)-'[1]Miter Profiles'!$AC$178-'[1]Outside Edges'!$B80)&gt;=5,'[1]Outside Edges'!$P80="Yes"),"Yes","No")</f>
        <v>Yes</v>
      </c>
      <c r="FV81" s="115" t="str">
        <f>IF(AND((RIGHT($V$3,2)-'[1]Miter Profiles'!$AC$179-'[1]Outside Edges'!$B80)&gt;=5,'[1]Outside Edges'!$P80="Yes"),"Yes","No")</f>
        <v>Yes</v>
      </c>
      <c r="FW81" s="128" t="str">
        <f>IF(AND((RIGHT($FW$3,2)-'[1]Miter Profiles'!$AC$180-'[1]Outside Edges'!$B80)&gt;=5,'[1]Outside Edges'!$P80="Yes"),"Yes","No")</f>
        <v>No</v>
      </c>
      <c r="FX81" s="269" t="str">
        <f>IF(AND((RIGHT($FX$3,2)-'[1]Miter Profiles'!$AC$181-'[1]Outside Edges'!$B80)&gt;=5,'[1]Outside Edges'!$P80="Yes"),"Yes","No")</f>
        <v>Yes</v>
      </c>
      <c r="FY81" s="273" t="str">
        <f>IF(AND((RIGHT($FY$3,2)-'[1]Miter Profiles'!$AC$182-'[1]Outside Edges'!$B80)&gt;=5,'[1]Outside Edges'!$P80="Yes"),"Yes","No")</f>
        <v>Yes</v>
      </c>
      <c r="FZ81" s="282" t="str">
        <f>IF(AND((RIGHT($FZ$3,2)-'[1]Miter Profiles'!$AC$183-'[1]Outside Edges'!$B80)&gt;=5,'[1]Outside Edges'!$P80="Yes"),"Yes","No")</f>
        <v>Yes</v>
      </c>
      <c r="GA81" s="283" t="str">
        <f>IF(AND((RIGHT($GA$3,2)-'[1]Miter Profiles'!$AC$184-'[1]Outside Edges'!$B80)&gt;=5,'[1]Outside Edges'!$P80="Yes"),"Yes","No")</f>
        <v>Yes</v>
      </c>
      <c r="GB81" s="284" t="str">
        <f>IF(AND((RIGHT($GB$3,2)-'[1]Miter Profiles'!$AC$185-'[1]Outside Edges'!$B80)&gt;=5,'[1]Outside Edges'!$P80="Yes"),"Yes","No")</f>
        <v>Yes</v>
      </c>
      <c r="GC81" s="275" t="str">
        <f>IF(AND((RIGHT($GC$3,2)-'[1]Miter Profiles'!$AC$186-'[1]Outside Edges'!$B80)&gt;=5,'[1]Outside Edges'!$P80="Yes"),"Yes","No")</f>
        <v>Yes</v>
      </c>
      <c r="GD81" s="269" t="str">
        <f>IF(AND((RIGHT($GD$3,2)-'[1]Miter Profiles'!$AC$187-'[1]Outside Edges'!$B80)&gt;=5,'[1]Outside Edges'!$P80="Yes"),"Yes","No")</f>
        <v>Yes</v>
      </c>
      <c r="GE81" s="273" t="str">
        <f>IF(AND((RIGHT($GE$3,2)-'[1]Miter Profiles'!$AC$188-'[1]Outside Edges'!$B80)&gt;=5,'[1]Outside Edges'!$P80="Yes"),"Yes","No")</f>
        <v>Yes</v>
      </c>
      <c r="GF81" s="282" t="str">
        <f>IF(AND((RIGHT($GF$3,2)-'[1]Miter Profiles'!$AC$189-'[1]Outside Edges'!$B80)&gt;=5,'[1]Outside Edges'!$P80="Yes"),"Yes","No")</f>
        <v>Yes</v>
      </c>
      <c r="GG81" s="283" t="str">
        <f>IF(AND((RIGHT($GG$3,2)-'[1]Miter Profiles'!$AC$190-'[1]Outside Edges'!$B80)&gt;=5,'[1]Outside Edges'!$P80="Yes"),"Yes","No")</f>
        <v>Yes</v>
      </c>
      <c r="GH81" s="284" t="str">
        <f>IF(AND((RIGHT($GH$3,2)-'[1]Miter Profiles'!$AC$191-'[1]Outside Edges'!$B80)&gt;=5,'[1]Outside Edges'!$P80="Yes"),"Yes","No")</f>
        <v>Yes</v>
      </c>
      <c r="GI81" s="275" t="str">
        <f>IF(AND((RIGHT($GI$3,2)-'[1]Miter Profiles'!$AC$192-'[1]Outside Edges'!$B80)&gt;=5,'[1]Outside Edges'!$P80="Yes"),"Yes","No")</f>
        <v>Yes</v>
      </c>
      <c r="GJ81" s="269" t="str">
        <f>IF(AND((RIGHT($GJ$3,2)-'[1]Miter Profiles'!$AC$193-'[1]Outside Edges'!$B80)&gt;=5,'[1]Outside Edges'!$P80="Yes"),"Yes","No")</f>
        <v>Yes</v>
      </c>
      <c r="GK81" s="273" t="str">
        <f>IF(AND((RIGHT($GK$3,2)-'[1]Miter Profiles'!$AC$194-'[1]Outside Edges'!$B80)&gt;=5,'[1]Outside Edges'!$P80="Yes"),"Yes","No")</f>
        <v>Yes</v>
      </c>
      <c r="GL81" s="282" t="str">
        <f>IF(AND((RIGHT($GL$3,2)-'[1]Miter Profiles'!$AC$195-'[1]Outside Edges'!$B80)&gt;=5,'[1]Outside Edges'!$P80="Yes"),"Yes","No")</f>
        <v>Yes</v>
      </c>
      <c r="GM81" s="283" t="str">
        <f>IF(AND((RIGHT($GM$3,2)-'[1]Miter Profiles'!$AC$196-'[1]Outside Edges'!$B80)&gt;=5,'[1]Outside Edges'!$P80="Yes"),"Yes","No")</f>
        <v>Yes</v>
      </c>
      <c r="GN81" s="284" t="str">
        <f>IF(AND((RIGHT($GN$3,2)-'[1]Miter Profiles'!$AC$197-'[1]Outside Edges'!$B80)&gt;=5,'[1]Outside Edges'!$P80="Yes"),"Yes","No")</f>
        <v>Yes</v>
      </c>
      <c r="GO81" s="275" t="str">
        <f>IF(AND((RIGHT($GO$3,2)-'[1]Miter Profiles'!$AC$198-'[1]Outside Edges'!$B80)&gt;=5,'[1]Outside Edges'!$P80="Yes"),"Yes","No")</f>
        <v>No</v>
      </c>
      <c r="GP81" s="269" t="str">
        <f>IF(AND((RIGHT($GP$3,2)-'[1]Miter Profiles'!$AC$199-'[1]Outside Edges'!$B80)&gt;=5,'[1]Outside Edges'!$P80="Yes"),"Yes","No")</f>
        <v>Yes</v>
      </c>
      <c r="GQ81" s="273" t="str">
        <f>IF(AND((RIGHT($GQ$3,2)-'[1]Miter Profiles'!$AC$200-'[1]Outside Edges'!$B80)&gt;=5,'[1]Outside Edges'!$P80="Yes"),"Yes","No")</f>
        <v>Yes</v>
      </c>
      <c r="GR81" s="282" t="str">
        <f>IF(AND((RIGHT($GR$3,2)-'[1]Miter Profiles'!$AC$201-'[1]Outside Edges'!$B80)&gt;=5,'[1]Outside Edges'!$P80="Yes"),"Yes","No")</f>
        <v>Yes</v>
      </c>
      <c r="GS81" s="283" t="str">
        <f>IF(AND((RIGHT($GS$3,2)-'[1]Miter Profiles'!$AC$202-'[1]Outside Edges'!$B80)&gt;=5,'[1]Outside Edges'!$P80="Yes"),"Yes","No")</f>
        <v>Yes</v>
      </c>
      <c r="GT81" s="284" t="str">
        <f>IF(AND((RIGHT($GT$3,2)-'[1]Miter Profiles'!$AC$203-'[1]Outside Edges'!$B80)&gt;=5,'[1]Outside Edges'!$P80="Yes"),"Yes","No")</f>
        <v>Yes</v>
      </c>
      <c r="GU81" s="275" t="str">
        <f>IF(AND((RIGHT($GU$3,2)-'[1]Miter Profiles'!$AC$204-'[1]Outside Edges'!$B80)&gt;=5,'[1]Outside Edges'!$P80="Yes"),"Yes","No")</f>
        <v>Yes</v>
      </c>
      <c r="GV81" s="269" t="str">
        <f>IF(AND((RIGHT($GV$3,2)-'[1]Miter Profiles'!$AC$205-'[1]Outside Edges'!$B80)&gt;=5,'[1]Outside Edges'!$P80="Yes"),"Yes","No")</f>
        <v>Yes</v>
      </c>
      <c r="GW81" s="273" t="str">
        <f>IF(AND((RIGHT($GW$3,2)-'[1]Miter Profiles'!$AC$206-'[1]Outside Edges'!$B80)&gt;=5,'[1]Outside Edges'!$P80="Yes"),"Yes","No")</f>
        <v>Yes</v>
      </c>
      <c r="GX81" s="282" t="str">
        <f>IF(AND((RIGHT($GX$3,2)-'[1]Miter Profiles'!$AC$207-'[1]Outside Edges'!$B80)&gt;=5,'[1]Outside Edges'!$P80="Yes"),"Yes","No")</f>
        <v>No</v>
      </c>
      <c r="GY81" s="283" t="str">
        <f>IF(AND((RIGHT($GY$3,2)-'[1]Miter Profiles'!$AC$208-'[1]Outside Edges'!$B80)&gt;=5,'[1]Outside Edges'!$P80="Yes"),"Yes","No")</f>
        <v>Yes</v>
      </c>
      <c r="GZ81" s="284" t="str">
        <f>IF(AND((RIGHT($GZ$3,2)-'[1]Miter Profiles'!$AC$209-'[1]Outside Edges'!$B80)&gt;=5,'[1]Outside Edges'!$P80="Yes"),"Yes","No")</f>
        <v>Yes</v>
      </c>
      <c r="HA81" s="275" t="str">
        <f>IF(AND((RIGHT($HA$3,2)-'[1]Miter Profiles'!$AC$210-'[1]Outside Edges'!$B80)&gt;=5,'[1]Outside Edges'!$P80="Yes"),"Yes","No")</f>
        <v>Yes</v>
      </c>
      <c r="HB81" s="269" t="str">
        <f>IF(AND((RIGHT($HB$3,2)-'[1]Miter Profiles'!$AC$211-'[1]Outside Edges'!$B80)&gt;=5,'[1]Outside Edges'!$P80="Yes"),"Yes","No")</f>
        <v>Yes</v>
      </c>
      <c r="HC81" s="273" t="str">
        <f>IF(AND((RIGHT($HC$3,2)-'[1]Miter Profiles'!$AC$212-'[1]Outside Edges'!$B80)&gt;=5,'[1]Outside Edges'!$P80="Yes"),"Yes","No")</f>
        <v>Yes</v>
      </c>
      <c r="HD81" s="282" t="str">
        <f>IF(AND((RIGHT($HD$3,2)-'[1]Miter Profiles'!$AC$213-'[1]Outside Edges'!$B80)&gt;=5,'[1]Outside Edges'!$P80="Yes"),"Yes","No")</f>
        <v>No</v>
      </c>
      <c r="HE81" s="284" t="str">
        <f>IF(AND((RIGHT($HE$3,2)-'[1]Miter Profiles'!$AC$214-'[1]Outside Edges'!$B80)&gt;=5,'[1]Outside Edges'!$P80="Yes"),"Yes","No")</f>
        <v>No</v>
      </c>
      <c r="HF81" s="275" t="str">
        <f>IF(AND((RIGHT($HF$3,2)-'[1]Miter Profiles'!$AC$215-'[1]Outside Edges'!$B80)&gt;=5,'[1]Outside Edges'!$P80="Yes"),"Yes","No")</f>
        <v>Yes</v>
      </c>
      <c r="HG81" s="269" t="str">
        <f>IF(AND((RIGHT($HG$3,2)-'[1]Miter Profiles'!$AC$216-'[1]Outside Edges'!$B80)&gt;=5,'[1]Outside Edges'!$P80="Yes"),"Yes","No")</f>
        <v>Yes</v>
      </c>
      <c r="HH81" s="273" t="str">
        <f>IF(AND((RIGHT($HH$3,2)-'[1]Miter Profiles'!$AC$217-'[1]Outside Edges'!$B80)&gt;=5,'[1]Outside Edges'!$P80="Yes"),"Yes","No")</f>
        <v>Yes</v>
      </c>
      <c r="HI81" s="282" t="str">
        <f>IF(AND((RIGHT($HI$3,2)-'[1]Miter Profiles'!$AC$218-'[1]Outside Edges'!$B80)&gt;=5,'[1]Outside Edges'!$P80="Yes"),"Yes","No")</f>
        <v>Yes</v>
      </c>
      <c r="HJ81" s="283" t="str">
        <f>IF(AND((RIGHT($HJ$3,2)-'[1]Miter Profiles'!$AC$219-'[1]Outside Edges'!$B80)&gt;=5,'[1]Outside Edges'!$P80="Yes"),"Yes","No")</f>
        <v>Yes</v>
      </c>
      <c r="HK81" s="284" t="str">
        <f>IF(AND((RIGHT($HK$3,2)-'[1]Miter Profiles'!$AC$220-'[1]Outside Edges'!$B80)&gt;=5,'[1]Outside Edges'!$P80="Yes"),"Yes","No")</f>
        <v>Yes</v>
      </c>
      <c r="HL81" s="275" t="str">
        <f>IF(AND((RIGHT($HL$3,2)-'[1]Miter Profiles'!$AC$221-'[1]Outside Edges'!$B80)&gt;=5,'[1]Outside Edges'!$P80="Yes"),"Yes","No")</f>
        <v>Yes</v>
      </c>
      <c r="HM81" s="269" t="str">
        <f>IF(AND((RIGHT($HM$3,2)-'[1]Miter Profiles'!$AC$222-'[1]Outside Edges'!$B80)&gt;=5,'[1]Outside Edges'!$P80="Yes"),"Yes","No")</f>
        <v>Yes</v>
      </c>
      <c r="HN81" s="269" t="str">
        <f>IF(AND((RIGHT($HN$3,2)-'[1]Miter Profiles'!$AC$223-'[1]Outside Edges'!$B80)&gt;=5,'[1]Outside Edges'!$P80="Yes"),"Yes","No")</f>
        <v>Yes</v>
      </c>
      <c r="HO81" s="283" t="str">
        <f>IF(AND((RIGHT($HO$3,2)-'[1]Miter Profiles'!$AC$224-'[1]Outside Edges'!$B80)&gt;=5,'[1]Outside Edges'!$P80="Yes"),"Yes","No")</f>
        <v>No</v>
      </c>
      <c r="HP81" s="283" t="str">
        <f>IF(AND((RIGHT($HP$3,2)-'[1]Miter Profiles'!$AC$225-'[1]Outside Edges'!$B80)&gt;=5,'[1]Outside Edges'!$P80="Yes"),"Yes","No")</f>
        <v>Yes</v>
      </c>
      <c r="HQ81" s="283" t="str">
        <f>IF(AND((RIGHT($HQ$3,3)-'[1]Miter Profiles'!$AC$226-'[1]Outside Edges'!$B80)&gt;=5,'[1]Outside Edges'!$P80="Yes"),"Yes","No")</f>
        <v>No</v>
      </c>
      <c r="HR81" s="283" t="str">
        <f>IF(AND((RIGHT($HR$3,2)-'[1]Miter Profiles'!$AC$227-'[1]Outside Edges'!$B80)&gt;=5,'[1]Outside Edges'!$P80="Yes"),"Yes","No")</f>
        <v>No</v>
      </c>
      <c r="HS81" s="269" t="str">
        <f>IF(AND((RIGHT($HS$3,2)-'[1]Miter Profiles'!$AC$228-'[1]Outside Edges'!$B80)&gt;=5,'[1]Outside Edges'!$P80="Yes"),"Yes","No")</f>
        <v>Yes</v>
      </c>
      <c r="HT81" s="269" t="str">
        <f>IF(AND((RIGHT($HT$3,2)-'[1]Miter Profiles'!$AC$229-'[1]Outside Edges'!$B80)&gt;=5,'[1]Outside Edges'!$P80="Yes"),"Yes","No")</f>
        <v>Yes</v>
      </c>
      <c r="HU81" s="269" t="str">
        <f>IF(AND((RIGHT($HU$3,2)-'[1]Miter Profiles'!$AC$230-'[1]Outside Edges'!$B80)&gt;=5,'[1]Outside Edges'!$P80="Yes"),"Yes","No")</f>
        <v>Yes</v>
      </c>
      <c r="HV81" s="283" t="str">
        <f>IF(AND((RIGHT($HV$3,2)-'[1]Miter Profiles'!$AC$231-'[1]Outside Edges'!$B80)&gt;=5,'[1]Outside Edges'!$P80="Yes"),"Yes","No")</f>
        <v>Yes</v>
      </c>
      <c r="HW81" s="283" t="str">
        <f>IF(AND((RIGHT($HW$3,2)-'[1]Miter Profiles'!$AC$232-'[1]Outside Edges'!$B80)&gt;=5,'[1]Outside Edges'!$P80="Yes"),"Yes","No")</f>
        <v>Yes</v>
      </c>
      <c r="HX81" s="283" t="str">
        <f>IF(AND((RIGHT($HX$3,2)-'[1]Miter Profiles'!$AC$233-'[1]Outside Edges'!$B80)&gt;=5,'[1]Outside Edges'!$P80="Yes"),"Yes","No")</f>
        <v>Yes</v>
      </c>
      <c r="HY81" s="269" t="str">
        <f>IF(AND((RIGHT($HY$3,2)-'[1]Miter Profiles'!$AC$234-'[1]Outside Edges'!$B80)&gt;=5,'[1]Outside Edges'!$P80="Yes"),"Yes","No")</f>
        <v>No</v>
      </c>
      <c r="HZ81" s="269" t="str">
        <f>IF(AND((RIGHT($HZ$3,2)-'[1]Miter Profiles'!$AC$235-'[1]Outside Edges'!$B80)&gt;=5,'[1]Outside Edges'!$P80="Yes"),"Yes","No")</f>
        <v>Yes</v>
      </c>
      <c r="IA81" s="269" t="str">
        <f>IF(AND((RIGHT($IA$3,2)-'[1]Miter Profiles'!$AC$236-'[1]Outside Edges'!$B80)&gt;=5,'[1]Outside Edges'!$P80="Yes"),"Yes","No")</f>
        <v>Yes</v>
      </c>
      <c r="IB81" s="283" t="str">
        <f>IF(AND((RIGHT($IB$3,2)-'[1]Miter Profiles'!$AC$237-'[1]Outside Edges'!$B80)&gt;=5,'[1]Outside Edges'!$P80="Yes"),"Yes","No")</f>
        <v>Yes</v>
      </c>
      <c r="IC81" s="283" t="str">
        <f>IF(AND((RIGHT($IC$3,2)-'[1]Miter Profiles'!$AC$238-'[1]Outside Edges'!$B80)&gt;=5,'[1]Outside Edges'!$P80="Yes"),"Yes","No")</f>
        <v>Yes</v>
      </c>
      <c r="ID81" s="283" t="str">
        <f>IF(AND((RIGHT($ID$3,2)-'[1]Miter Profiles'!$AC$239-'[1]Outside Edges'!$B80)&gt;=5,'[1]Outside Edges'!$P80="Yes"),"Yes","No")</f>
        <v>Yes</v>
      </c>
      <c r="IE81" s="269" t="str">
        <f>IF(AND((RIGHT($IE$3,2)-'[1]Miter Profiles'!$AC$240-'[1]Outside Edges'!$B80)&gt;=5,'[1]Outside Edges'!$P80="Yes"),"Yes","No")</f>
        <v>Yes</v>
      </c>
      <c r="IF81" s="269" t="str">
        <f>IF(AND((RIGHT($IF$3,2)-'[1]Miter Profiles'!$AC$241-'[1]Outside Edges'!$B80)&gt;=5,'[1]Outside Edges'!$P80="Yes"),"Yes","No")</f>
        <v>Yes</v>
      </c>
      <c r="IG81" s="269" t="str">
        <f>IF(AND((RIGHT($IG$3,2)-'[1]Miter Profiles'!$AC$242-'[1]Outside Edges'!$B80)&gt;=5,'[1]Outside Edges'!$P80="Yes"),"Yes","No")</f>
        <v>Yes</v>
      </c>
      <c r="IH81" s="283" t="str">
        <f>IF(AND((RIGHT($IH$3,2)-'[1]Miter Profiles'!$AC$243-'[1]Outside Edges'!$B80)&gt;=5,'[1]Outside Edges'!$P80="Yes"),"Yes","No")</f>
        <v>Yes</v>
      </c>
      <c r="II81" s="283" t="str">
        <f>IF(AND((RIGHT($II$3,2)-'[1]Miter Profiles'!$AC$244-'[1]Outside Edges'!$B80)&gt;=5,'[1]Outside Edges'!$P80="Yes"),"Yes","No")</f>
        <v>Yes</v>
      </c>
      <c r="IJ81" s="283" t="str">
        <f>IF(AND((RIGHT($IJ$3,2)-'[1]Miter Profiles'!$AC$245-'[1]Outside Edges'!$B80)&gt;=5,'[1]Outside Edges'!$P80="Yes"),"Yes","No")</f>
        <v>Yes</v>
      </c>
      <c r="IK81" s="269" t="str">
        <f>IF(AND((RIGHT($IK$3,2)-'[1]Miter Profiles'!$AC$246-'[1]Outside Edges'!$B80)&gt;=5,'[1]Outside Edges'!$P80="Yes"),"Yes","No")</f>
        <v>Yes</v>
      </c>
      <c r="IL81" s="269" t="str">
        <f>IF(AND((RIGHT($IL$3,2)-'[1]Miter Profiles'!$AC$247-'[1]Outside Edges'!$B80)&gt;=5,'[1]Outside Edges'!$P80="Yes"),"Yes","No")</f>
        <v>Yes</v>
      </c>
      <c r="IM81" s="269" t="str">
        <f>IF(AND((RIGHT($IM$3,2)-'[1]Miter Profiles'!$AC$248-'[1]Outside Edges'!$B80)&gt;=5,'[1]Outside Edges'!$P80="Yes"),"Yes","No")</f>
        <v>Yes</v>
      </c>
      <c r="IN81" s="283" t="str">
        <f>IF(AND((RIGHT($IN$3,2)-'[1]Miter Profiles'!$AC$249-'[1]Outside Edges'!$B80)&gt;=5,'[1]Outside Edges'!$P80="Yes"),"Yes","No")</f>
        <v>No</v>
      </c>
      <c r="IO81" s="283" t="str">
        <f>IF(AND((RIGHT($IO$3,2)-'[1]Miter Profiles'!$AC$250-'[1]Outside Edges'!$B80)&gt;=5,'[1]Outside Edges'!$P80="Yes"),"Yes","No")</f>
        <v>Yes</v>
      </c>
      <c r="IP81" s="283" t="str">
        <f>IF(AND((RIGHT($IP$3,2)-'[1]Miter Profiles'!$AC$251-'[1]Outside Edges'!$B80)&gt;=5,'[1]Outside Edges'!$P80="Yes"),"Yes","No")</f>
        <v>Yes</v>
      </c>
      <c r="IQ81" s="269" t="str">
        <f>IF(AND((RIGHT($IQ$3,2)-'[1]Miter Profiles'!$AC$252-'[1]Outside Edges'!$B80)&gt;=5,'[1]Outside Edges'!$P80="Yes"),"Yes","No")</f>
        <v>No</v>
      </c>
      <c r="IR81" s="269" t="str">
        <f>IF(AND((RIGHT($IR$3,2)-'[1]Miter Profiles'!$AC$253-'[1]Outside Edges'!$B80)&gt;=5,'[1]Outside Edges'!$P80="Yes"),"Yes","No")</f>
        <v>Yes</v>
      </c>
      <c r="IS81" s="269" t="str">
        <f>IF(AND((RIGHT($IS$3,2)-'[1]Miter Profiles'!$AC$254-'[1]Outside Edges'!$B80)&gt;=5,'[1]Outside Edges'!$P80="Yes"),"Yes","No")</f>
        <v>Yes</v>
      </c>
      <c r="IT81" s="283" t="str">
        <f>IF(AND((RIGHT($IT$3,2)-'[1]Miter Profiles'!$AC$255-'[1]Outside Edges'!$B80)&gt;=5,'[1]Outside Edges'!$P80="Yes"),"Yes","No")</f>
        <v>Yes</v>
      </c>
      <c r="IU81" s="283" t="str">
        <f>IF(AND((RIGHT($IU$3,2)-'[1]Miter Profiles'!$AC$256-'[1]Outside Edges'!$B80)&gt;=5,'[1]Outside Edges'!$P80="Yes"),"Yes","No")</f>
        <v>Yes</v>
      </c>
      <c r="IV81" s="283" t="str">
        <f>IF(AND((RIGHT($IV$3,2)-'[1]Miter Profiles'!$AC$257-'[1]Outside Edges'!$B80)&gt;=5,'[1]Outside Edges'!$P80="Yes"),"Yes","No")</f>
        <v>Yes</v>
      </c>
      <c r="IW81" s="269" t="str">
        <f>IF(AND((RIGHT($IW$3,2)-'[1]Miter Profiles'!$AC$258-'[1]Outside Edges'!$B80)&gt;=5,'[1]Outside Edges'!$P80="Yes"),"Yes","No")</f>
        <v>Yes</v>
      </c>
      <c r="IX81" s="269" t="str">
        <f>IF(AND((RIGHT($IX$3,2)-'[1]Miter Profiles'!$AC$259-'[1]Outside Edges'!$B80)&gt;=5,'[1]Outside Edges'!$P80="Yes"),"Yes","No")</f>
        <v>Yes</v>
      </c>
      <c r="IY81" s="269" t="str">
        <f>IF(AND((RIGHT($IY$3,2)-'[1]Miter Profiles'!$AC$260-'[1]Outside Edges'!$B80)&gt;=5,'[1]Outside Edges'!$P80="Yes"),"Yes","No")</f>
        <v>Yes</v>
      </c>
      <c r="IZ81" s="283" t="str">
        <f>IF(AND((RIGHT($IZ$3,2)-'[1]Miter Profiles'!$AC$261-'[1]Outside Edges'!$B80)&gt;=5,'[1]Outside Edges'!$P80="Yes"),"Yes","No")</f>
        <v>Yes</v>
      </c>
      <c r="JA81" s="283" t="str">
        <f>IF(AND((RIGHT($JA$3,2)-'[1]Miter Profiles'!$AC$262-'[1]Outside Edges'!$B80)&gt;=5,'[1]Outside Edges'!$P80="Yes"),"Yes","No")</f>
        <v>Yes</v>
      </c>
      <c r="JB81" s="283" t="str">
        <f>IF(AND((RIGHT($JB$3,2)-'[1]Miter Profiles'!$AC$263-'[1]Outside Edges'!$B80)&gt;=5,'[1]Outside Edges'!$P80="Yes"),"Yes","No")</f>
        <v>Yes</v>
      </c>
      <c r="JC81" s="269" t="str">
        <f>IF(AND((RIGHT($JC$3,2)-'[1]Miter Profiles'!$AC$264-'[1]Outside Edges'!$B80)&gt;=5,'[1]Outside Edges'!$P80="Yes"),"Yes","No")</f>
        <v>Yes</v>
      </c>
      <c r="JD81" s="269" t="str">
        <f>IF(AND((RIGHT($JD$3,2)-'[1]Miter Profiles'!$AC$265-'[1]Outside Edges'!$B80)&gt;=5,'[1]Outside Edges'!$P80="Yes"),"Yes","No")</f>
        <v>Yes</v>
      </c>
      <c r="JE81" s="269" t="str">
        <f>IF(AND((RIGHT($JE$3,2)-'[1]Miter Profiles'!$AC$266-'[1]Outside Edges'!$B80)&gt;=5,'[1]Outside Edges'!$P80="Yes"),"Yes","No")</f>
        <v>Yes</v>
      </c>
      <c r="JF81" s="283" t="str">
        <f>IF(AND((RIGHT($JF$3,2)-'[1]Miter Profiles'!$AC$267-'[1]Outside Edges'!$B80)&gt;=5,'[1]Outside Edges'!$P80="Yes"),"Yes","No")</f>
        <v>No</v>
      </c>
      <c r="JG81" s="283" t="str">
        <f>IF(AND((RIGHT($JG$3,2)-'[1]Miter Profiles'!$AC$268-'[1]Outside Edges'!$B80)&gt;=5,'[1]Outside Edges'!$P80="Yes"),"Yes","No")</f>
        <v>Yes</v>
      </c>
      <c r="JH81" s="283" t="str">
        <f>IF(AND((RIGHT($JH$3,2)-'[1]Miter Profiles'!$AC$269-'[1]Outside Edges'!$B80)&gt;=5,'[1]Outside Edges'!$P80="Yes"),"Yes","No")</f>
        <v>Yes</v>
      </c>
      <c r="JI81" s="269" t="str">
        <f>IF(AND((RIGHT($JI$3,2)-'[1]Miter Profiles'!$AC$270-'[1]Outside Edges'!$B80)&gt;=5,'[1]Outside Edges'!$P80="Yes"),"Yes","No")</f>
        <v>Yes</v>
      </c>
      <c r="JJ81" s="269" t="str">
        <f>IF(AND((RIGHT($JJ$3,2)-'[1]Miter Profiles'!$AC$271-'[1]Outside Edges'!$B80)&gt;=5,'[1]Outside Edges'!$P80="Yes"),"Yes","No")</f>
        <v>Yes</v>
      </c>
      <c r="JK81" s="269" t="str">
        <f>IF(AND((RIGHT($JK$3,2)-'[1]Miter Profiles'!$AC$272-'[1]Outside Edges'!$B80)&gt;=5,'[1]Outside Edges'!$P80="Yes"),"Yes","No")</f>
        <v>Yes</v>
      </c>
      <c r="JL81" s="283" t="str">
        <f>IF(AND((RIGHT($JL$3,2)-'[1]Miter Profiles'!$AC$273-'[1]Outside Edges'!$B80)&gt;=5,'[1]Outside Edges'!$P80="Yes"),"Yes","No")</f>
        <v>Yes</v>
      </c>
      <c r="JM81" s="283" t="str">
        <f>IF(AND((RIGHT($JM$3,2)-'[1]Miter Profiles'!$AC$274-'[1]Outside Edges'!$B80)&gt;=5,'[1]Outside Edges'!$P80="Yes"),"Yes","No")</f>
        <v>Yes</v>
      </c>
      <c r="JN81" s="283" t="str">
        <f>IF(AND((RIGHT($JN$3,2)-'[1]Miter Profiles'!$AC$275-'[1]Outside Edges'!$B80)&gt;=5,'[1]Outside Edges'!$P80="Yes"),"Yes","No")</f>
        <v>Yes</v>
      </c>
      <c r="JO81" s="269" t="str">
        <f>IF(AND((RIGHT($JO$3,2)-'[1]Miter Profiles'!$AC$276-'[1]Outside Edges'!$B80)&gt;=5,'[1]Outside Edges'!$P80="Yes"),"Yes","No")</f>
        <v>Yes</v>
      </c>
      <c r="JP81" s="269" t="str">
        <f>IF(AND((RIGHT($JP$3,2)-'[1]Miter Profiles'!$AC$277-'[1]Outside Edges'!$B80)&gt;=5,'[1]Outside Edges'!$P80="Yes"),"Yes","No")</f>
        <v>Yes</v>
      </c>
      <c r="JQ81" s="269" t="str">
        <f>IF(AND((RIGHT($JQ$3,2)-'[1]Miter Profiles'!$AC$278-'[1]Outside Edges'!$B80)&gt;=5,'[1]Outside Edges'!$P80="Yes"),"Yes","No")</f>
        <v>Yes</v>
      </c>
      <c r="JR81" s="283" t="str">
        <f>IF(AND((RIGHT($JR$3,2)-'[1]Miter Profiles'!$AC$279-'[1]Outside Edges'!$B80)&gt;=5,'[1]Outside Edges'!$P80="Yes"),"Yes","No")</f>
        <v>No</v>
      </c>
      <c r="JS81" s="283" t="str">
        <f>IF(AND((RIGHT($JS$3,2)-'[1]Miter Profiles'!$AC$280-'[1]Outside Edges'!$B80)&gt;=5,'[1]Outside Edges'!$P80="Yes"),"Yes","No")</f>
        <v>Yes</v>
      </c>
      <c r="JT81" s="283" t="str">
        <f>IF(AND((RIGHT($JT$3,2)-'[1]Miter Profiles'!$AC$281-'[1]Outside Edges'!$B80)&gt;=5,'[1]Outside Edges'!$P80="Yes"),"Yes","No")</f>
        <v>Yes</v>
      </c>
      <c r="JU81" s="269" t="str">
        <f>IF(AND((RIGHT($JU$3,2)-'[1]Miter Profiles'!$AC$282-'[1]Outside Edges'!$B80)&gt;=5,'[1]Outside Edges'!$P80="Yes"),"Yes","No")</f>
        <v>No</v>
      </c>
      <c r="JV81" s="269" t="str">
        <f>IF(AND((RIGHT($JV$3,2)-'[1]Miter Profiles'!$AC$283-'[1]Outside Edges'!$B80)&gt;=5,'[1]Outside Edges'!$P80="Yes"),"Yes","No")</f>
        <v>Yes</v>
      </c>
      <c r="JW81" s="269" t="str">
        <f>IF(AND((RIGHT($JW$3,2)-'[1]Miter Profiles'!$AC$284-'[1]Outside Edges'!$B80)&gt;=5,'[1]Outside Edges'!$P80="Yes"),"Yes","No")</f>
        <v>Yes</v>
      </c>
      <c r="JX81" s="283" t="str">
        <f>IF(AND((RIGHT($JX$3,2)-'[1]Miter Profiles'!$AC$285-'[1]Outside Edges'!$B80)&gt;=5,'[1]Outside Edges'!$P80="Yes"),"Yes","No")</f>
        <v>Yes</v>
      </c>
      <c r="JY81" s="283" t="str">
        <f>IF(AND((RIGHT($JY$3,2)-'[1]Miter Profiles'!$AC$286-'[1]Outside Edges'!$B80)&gt;=5,'[1]Outside Edges'!$P80="Yes"),"Yes","No")</f>
        <v>Yes</v>
      </c>
      <c r="JZ81" s="283" t="str">
        <f>IF(AND((RIGHT($JZ$3,2)-'[1]Miter Profiles'!$AC$287-'[1]Outside Edges'!$B80)&gt;=5,'[1]Outside Edges'!$P80="Yes"),"Yes","No")</f>
        <v>Yes</v>
      </c>
      <c r="KA81" s="269" t="str">
        <f>IF(AND((RIGHT($KA$3,2)-'[1]Miter Profiles'!$AC$288-'[1]Outside Edges'!$B80)&gt;=5,'[1]Outside Edges'!$P80="Yes"),"Yes","No")</f>
        <v>Yes</v>
      </c>
      <c r="KB81" s="269" t="str">
        <f>IF(AND((RIGHT($KB$3,2)-'[1]Miter Profiles'!$AC$289-'[1]Outside Edges'!$B80)&gt;=5,'[1]Outside Edges'!$P80="Yes"),"Yes","No")</f>
        <v>Yes</v>
      </c>
      <c r="KC81" s="269" t="str">
        <f>IF(AND((RIGHT($KC$3,2)-'[1]Miter Profiles'!$AC$290-'[1]Outside Edges'!$B80)&gt;=5,'[1]Outside Edges'!$P80="Yes"),"Yes","No")</f>
        <v>Yes</v>
      </c>
      <c r="KD81" s="283" t="str">
        <f>IF(AND((RIGHT($KD$3,2)-'[1]Miter Profiles'!$AC$291-'[1]Outside Edges'!$B80)&gt;=5,'[1]Outside Edges'!$P80="Yes"),"Yes","No")</f>
        <v>Yes</v>
      </c>
      <c r="KE81" s="283" t="str">
        <f>IF(AND((RIGHT($KE$3,2)-'[1]Miter Profiles'!$AC$292-'[1]Outside Edges'!$B80)&gt;=5,'[1]Outside Edges'!$P80="Yes"),"Yes","No")</f>
        <v>Yes</v>
      </c>
      <c r="KF81" s="283" t="str">
        <f>IF(AND((RIGHT($KF$3,2)-'[1]Miter Profiles'!$AC$293-'[1]Outside Edges'!$B80)&gt;=5,'[1]Outside Edges'!$P80="Yes"),"Yes","No")</f>
        <v>Yes</v>
      </c>
      <c r="KG81" s="269" t="str">
        <f>IF(AND((RIGHT($KG$3,2)-'[1]Miter Profiles'!$AC$294-'[1]Outside Edges'!$B80)&gt;=5,'[1]Outside Edges'!$P80="Yes"),"Yes","No")</f>
        <v>Yes</v>
      </c>
      <c r="KH81" s="269" t="str">
        <f>IF(AND((RIGHT($KH$3,2)-'[1]Miter Profiles'!$AC$295-'[1]Outside Edges'!$B80)&gt;=5,'[1]Outside Edges'!$P80="Yes"),"Yes","No")</f>
        <v>Yes</v>
      </c>
      <c r="KI81" s="269" t="str">
        <f>IF(AND((RIGHT($KI$3,2)-'[1]Miter Profiles'!$AC$296-'[1]Outside Edges'!$B80)&gt;=5,'[1]Outside Edges'!$P80="Yes"),"Yes","No")</f>
        <v>Yes</v>
      </c>
      <c r="KJ81" s="283" t="str">
        <f>IF(AND((RIGHT($KJ$3,2)-'[1]Miter Profiles'!$AC$297-'[1]Outside Edges'!$B80)&gt;=5,'[1]Outside Edges'!$P80="Yes"),"Yes","No")</f>
        <v>Yes</v>
      </c>
      <c r="KK81" s="283" t="str">
        <f>IF(AND((RIGHT($KK$3,2)-'[1]Miter Profiles'!$AC$298-'[1]Outside Edges'!$B80)&gt;=5,'[1]Outside Edges'!$P80="Yes"),"Yes","No")</f>
        <v>Yes</v>
      </c>
      <c r="KL81" s="283" t="str">
        <f>IF(AND((RIGHT($KL$3,2)-'[1]Miter Profiles'!$AC$299-'[1]Outside Edges'!$B80)&gt;=5,'[1]Outside Edges'!$P80="Yes"),"Yes","No")</f>
        <v>Yes</v>
      </c>
      <c r="KM81" s="269" t="str">
        <f>IF(AND((RIGHT($KM$3,2)-'[1]Miter Profiles'!$AC$300-'[1]Outside Edges'!$B80)&gt;=5,'[1]Outside Edges'!$P80="Yes"),"Yes","No")</f>
        <v>Yes</v>
      </c>
      <c r="KN81" s="269" t="str">
        <f>IF(AND((RIGHT($KN$3,2)-'[1]Miter Profiles'!$AC$301-'[1]Outside Edges'!$B80)&gt;=5,'[1]Outside Edges'!$P80="Yes"),"Yes","No")</f>
        <v>Yes</v>
      </c>
      <c r="KO81" s="269" t="str">
        <f>IF(AND((RIGHT($KO$3,2)-'[1]Miter Profiles'!$AC$302-'[1]Outside Edges'!$B80)&gt;=5,'[1]Outside Edges'!$P80="Yes"),"Yes","No")</f>
        <v>Yes</v>
      </c>
      <c r="KP81" s="283" t="str">
        <f>IF(AND((RIGHT($KP$3,2)-'[1]Miter Profiles'!$AC$303-'[1]Outside Edges'!$B80)&gt;=5,'[1]Outside Edges'!$P80="Yes"),"Yes","No")</f>
        <v>Yes</v>
      </c>
      <c r="KQ81" s="283" t="str">
        <f>IF(AND((RIGHT($KQ$3,2)-'[1]Miter Profiles'!$AC$304-'[1]Outside Edges'!$B80)&gt;=5,'[1]Outside Edges'!$P80="Yes"),"Yes","No")</f>
        <v>Yes</v>
      </c>
      <c r="KR81" s="283" t="str">
        <f>IF(AND((RIGHT($KR$3,2)-'[1]Miter Profiles'!$AC$305-'[1]Outside Edges'!$B80)&gt;=5,'[1]Outside Edges'!$P80="Yes"),"Yes","No")</f>
        <v>Yes</v>
      </c>
      <c r="KS81" s="269" t="str">
        <f>IF(AND((RIGHT($KS$3,2)-'[1]Miter Profiles'!$AC$306-'[1]Outside Edges'!$B80)&gt;=5,'[1]Outside Edges'!$P80="Yes"),"Yes","No")</f>
        <v>Yes</v>
      </c>
      <c r="KT81" s="269" t="str">
        <f>IF(AND((RIGHT($KT$3,2)-'[1]Miter Profiles'!$AC$307-'[1]Outside Edges'!$B80)&gt;=5,'[1]Outside Edges'!$P80="Yes"),"Yes","No")</f>
        <v>Yes</v>
      </c>
      <c r="KU81" s="269" t="str">
        <f>IF(AND((RIGHT($KU$3,2)-'[1]Miter Profiles'!$AC$308-'[1]Outside Edges'!$B80)&gt;=5,'[1]Outside Edges'!$P80="Yes"),"Yes","No")</f>
        <v>Yes</v>
      </c>
      <c r="KV81" s="283" t="str">
        <f>IF(AND((RIGHT($KV$3,2)-'[1]Miter Profiles'!$AC$309-'[1]Outside Edges'!$B80)&gt;=5,'[1]Outside Edges'!$P80="Yes"),"Yes","No")</f>
        <v>Yes</v>
      </c>
      <c r="KW81" s="283" t="str">
        <f>IF(AND((RIGHT($KW$3,2)-'[1]Miter Profiles'!$AC$310-'[1]Outside Edges'!$B80)&gt;=5,'[1]Outside Edges'!$P80="Yes"),"Yes","No")</f>
        <v>Yes</v>
      </c>
      <c r="KX81" s="283" t="str">
        <f>IF(AND((RIGHT($KX$3,2)-'[1]Miter Profiles'!$AC$311-'[1]Outside Edges'!$B80)&gt;=5,'[1]Outside Edges'!$P80="Yes"),"Yes","No")</f>
        <v>Yes</v>
      </c>
      <c r="KY81" s="269" t="str">
        <f>IF(AND((RIGHT($KY$3,2)-'[1]Miter Profiles'!$AC$312-'[1]Outside Edges'!$B80)&gt;=5,'[1]Outside Edges'!$P80="Yes"),"Yes","No")</f>
        <v>Yes</v>
      </c>
      <c r="KZ81" s="269" t="str">
        <f>IF(AND((RIGHT($KZ$3,2)-'[1]Miter Profiles'!$AC$313-'[1]Outside Edges'!$B80)&gt;=5,'[1]Outside Edges'!$P80="Yes"),"Yes","No")</f>
        <v>Yes</v>
      </c>
      <c r="LA81" s="269" t="str">
        <f>IF(AND((RIGHT($LA$3,2)-'[1]Miter Profiles'!$AC$314-'[1]Outside Edges'!$B80)&gt;=5,'[1]Outside Edges'!$P80="Yes"),"Yes","No")</f>
        <v>Yes</v>
      </c>
      <c r="LB81" s="283" t="str">
        <f>IF(AND((RIGHT($LB$3,2)-'[1]Miter Profiles'!$AC$315-'[1]Outside Edges'!$B80)&gt;=5,'[1]Outside Edges'!$P80="Yes"),"Yes","No")</f>
        <v>Yes</v>
      </c>
      <c r="LC81" s="283" t="str">
        <f>IF(AND((RIGHT($LC$3,2)-'[1]Miter Profiles'!$AC$316-'[1]Outside Edges'!$B80)&gt;=5,'[1]Outside Edges'!$P80="Yes"),"Yes","No")</f>
        <v>Yes</v>
      </c>
      <c r="LD81" s="283" t="str">
        <f>IF(AND((RIGHT($LD$3,2)-'[1]Miter Profiles'!$AC$317-'[1]Outside Edges'!$B80)&gt;=5,'[1]Outside Edges'!$P80="Yes"),"Yes","No")</f>
        <v>Yes</v>
      </c>
      <c r="LE81" s="283" t="str">
        <f>IF(AND((RIGHT($LE$3,2)-'[1]Miter Profiles'!$AC$318-'[1]Outside Edges'!$B80)&gt;=5,'[1]Outside Edges'!$P80="Yes"),"Yes","No")</f>
        <v>Yes</v>
      </c>
      <c r="LF81" s="269" t="str">
        <f>IF(AND((RIGHT($LF$3,2)-'[1]Miter Profiles'!$AC$319-'[1]Outside Edges'!$B80)&gt;=5,'[1]Outside Edges'!$P80="Yes"),"Yes","No")</f>
        <v>Yes</v>
      </c>
      <c r="LG81" s="269" t="str">
        <f>IF(AND((RIGHT($LG$3,2)-'[1]Miter Profiles'!$AC$320-'[1]Outside Edges'!$B80)&gt;=5,'[1]Outside Edges'!$P80="Yes"),"Yes","No")</f>
        <v>Yes</v>
      </c>
      <c r="LH81" s="269" t="str">
        <f>IF(AND((RIGHT($LH$3,2)-'[1]Miter Profiles'!$AC$321-'[1]Outside Edges'!$B80)&gt;=5,'[1]Outside Edges'!$P80="Yes"),"Yes","No")</f>
        <v>Yes</v>
      </c>
      <c r="LI81" s="269" t="str">
        <f>IF(AND((RIGHT($LI$3,2)-'[1]Miter Profiles'!$AC$322-'[1]Outside Edges'!$B80)&gt;=5,'[1]Outside Edges'!$P80="Yes"),"Yes","No")</f>
        <v>Yes</v>
      </c>
      <c r="LJ81" s="283" t="str">
        <f>IF(AND((RIGHT($LJ$3,2)-'[1]Miter Profiles'!$AC$323-'[1]Outside Edges'!$B80)&gt;=5,'[1]Outside Edges'!$P80="Yes"),"Yes","No")</f>
        <v>No</v>
      </c>
      <c r="LK81" s="283" t="str">
        <f>IF(AND((RIGHT($LK$3,2)-'[1]Miter Profiles'!$AC$324-'[1]Outside Edges'!$B80)&gt;=5,'[1]Outside Edges'!$P80="Yes"),"Yes","No")</f>
        <v>Yes</v>
      </c>
      <c r="LL81" s="283" t="str">
        <f>IF(AND((RIGHT($LL$3,2)-'[1]Miter Profiles'!$AC$325-'[1]Outside Edges'!$B80)&gt;=5,'[1]Outside Edges'!$P80="Yes"),"Yes","No")</f>
        <v>Yes</v>
      </c>
      <c r="LM81" s="269" t="str">
        <f>IF(AND((RIGHT($LM$3,2)-'[1]Miter Profiles'!$AC$326-'[1]Outside Edges'!$B80)&gt;=5,'[1]Outside Edges'!$P80="Yes"),"Yes","No")</f>
        <v>Yes</v>
      </c>
      <c r="LN81" s="269" t="str">
        <f>IF(AND((RIGHT($LN$3,2)-'[1]Miter Profiles'!$AC$327-'[1]Outside Edges'!$B80)&gt;=5,'[1]Outside Edges'!$P80="Yes"),"Yes","No")</f>
        <v>Yes</v>
      </c>
      <c r="LO81" s="269" t="str">
        <f>IF(AND((RIGHT($LO$3,2)-'[1]Miter Profiles'!$AC$328-'[1]Outside Edges'!$B80)&gt;=5,'[1]Outside Edges'!$P80="Yes"),"Yes","No")</f>
        <v>Yes</v>
      </c>
      <c r="LP81" s="283" t="str">
        <f>IF(AND((RIGHT($LP$3,2)-'[1]Miter Profiles'!$AC$329-'[1]Outside Edges'!$B80)&gt;=5,'[1]Outside Edges'!$P80="Yes"),"Yes","No")</f>
        <v>No</v>
      </c>
      <c r="LQ81" s="283" t="str">
        <f>IF(AND((RIGHT($LQ$3,2)-'[1]Miter Profiles'!$AC$330-'[1]Outside Edges'!$B80)&gt;=5,'[1]Outside Edges'!$P80="Yes"),"Yes","No")</f>
        <v>Yes</v>
      </c>
      <c r="LR81" s="283" t="str">
        <f>IF(AND((RIGHT($LR$3,2)-'[1]Miter Profiles'!$AC$331-'[1]Outside Edges'!$B80)&gt;=5,'[1]Outside Edges'!$P80="Yes"),"Yes","No")</f>
        <v>Yes</v>
      </c>
      <c r="LS81" s="269" t="str">
        <f>IF(AND((RIGHT($LS$3,2)-'[1]Miter Profiles'!$AC$332-'[1]Outside Edges'!$B80)&gt;=5,'[1]Outside Edges'!$P80="Yes"),"Yes","No")</f>
        <v>No</v>
      </c>
      <c r="LT81" s="269" t="str">
        <f>IF(AND((RIGHT($LT$3,2)-'[1]Miter Profiles'!$AC$333-'[1]Outside Edges'!$B80)&gt;=5,'[1]Outside Edges'!$P80="Yes"),"Yes","No")</f>
        <v>Yes</v>
      </c>
      <c r="LU81" s="269" t="str">
        <f>IF(AND((RIGHT($LU$3,2)-'[1]Miter Profiles'!$AC$334-'[1]Outside Edges'!$B80)&gt;=5,'[1]Outside Edges'!$P80="Yes"),"Yes","No")</f>
        <v>Yes</v>
      </c>
      <c r="LV81" s="283" t="str">
        <f>IF(AND((RIGHT($LV$3,2)-'[1]Miter Profiles'!$AC$335-'[1]Outside Edges'!$B80)&gt;=5,'[1]Outside Edges'!$P80="Yes"),"Yes","No")</f>
        <v>Yes</v>
      </c>
      <c r="LW81" s="283" t="str">
        <f>IF(AND((RIGHT($LW$3,2)-'[1]Miter Profiles'!$AC$336-'[1]Outside Edges'!$B80)&gt;=5,'[1]Outside Edges'!$P80="Yes"),"Yes","No")</f>
        <v>Yes</v>
      </c>
      <c r="LX81" s="283" t="str">
        <f>IF(AND((RIGHT($LX$3,2)-'[1]Miter Profiles'!$AC$337-'[1]Outside Edges'!$B80)&gt;=5,'[1]Outside Edges'!$P80="Yes"),"Yes","No")</f>
        <v>Yes</v>
      </c>
      <c r="LY81" s="269" t="str">
        <f>IF(AND((RIGHT($LY$3,2)-'[1]Miter Profiles'!$AC$338-'[1]Outside Edges'!$B80)&gt;=5,'[1]Outside Edges'!$P80="Yes"),"Yes","No")</f>
        <v>Yes</v>
      </c>
      <c r="LZ81" s="269" t="str">
        <f>IF(AND((RIGHT($LZ$3,2)-'[1]Miter Profiles'!$AC$339-'[1]Outside Edges'!$B80)&gt;=5,'[1]Outside Edges'!$P80="Yes"),"Yes","No")</f>
        <v>Yes</v>
      </c>
      <c r="MA81" s="269" t="str">
        <f>IF(AND((RIGHT($MA$3,2)-'[1]Miter Profiles'!$AC$340-'[1]Outside Edges'!$B80)&gt;=5,'[1]Outside Edges'!$P80="Yes"),"Yes","No")</f>
        <v>Yes</v>
      </c>
      <c r="MB81" s="283" t="str">
        <f>IF(AND((RIGHT($MB$3,2)-'[1]Miter Profiles'!$AC$341-'[1]Outside Edges'!$B80)&gt;=5,'[1]Outside Edges'!$P80="Yes"),"Yes","No")</f>
        <v>Yes</v>
      </c>
      <c r="MC81" s="283" t="str">
        <f>IF(AND((RIGHT($MC$3,2)-'[1]Miter Profiles'!$AC$342-'[1]Outside Edges'!$B80)&gt;=5,'[1]Outside Edges'!$P80="Yes"),"Yes","No")</f>
        <v>Yes</v>
      </c>
      <c r="MD81" s="283" t="str">
        <f>IF(AND((RIGHT($MD$3,2)-'[1]Miter Profiles'!$AC$343-'[1]Outside Edges'!$B80)&gt;=5,'[1]Outside Edges'!$P80="Yes"),"Yes","No")</f>
        <v>Yes</v>
      </c>
      <c r="ME81" s="269" t="str">
        <f>IF(AND((RIGHT($ME$3,2)-'[1]Miter Profiles'!$AC$344-'[1]Outside Edges'!$B80)&gt;=5,'[1]Outside Edges'!$P80="Yes"),"Yes","No")</f>
        <v>Yes</v>
      </c>
      <c r="MF81" s="269" t="str">
        <f>IF(AND((RIGHT($MF$3,2)-'[1]Miter Profiles'!$AC$345-'[1]Outside Edges'!$B80)&gt;=5,'[1]Outside Edges'!$P80="Yes"),"Yes","No")</f>
        <v>Yes</v>
      </c>
      <c r="MG81" s="269" t="str">
        <f>IF(AND((RIGHT($MG$3,2)-'[1]Miter Profiles'!$AC$346-'[1]Outside Edges'!$B80)&gt;=5,'[1]Outside Edges'!$P80="Yes"),"Yes","No")</f>
        <v>Yes</v>
      </c>
      <c r="MH81" s="283" t="str">
        <f>IF(AND((RIGHT($MH$3,2)-'[1]Miter Profiles'!$AC$347-'[1]Outside Edges'!$B80)&gt;=5,'[1]Outside Edges'!$P80="Yes"),"Yes","No")</f>
        <v>Yes</v>
      </c>
      <c r="MI81" s="283" t="str">
        <f>IF(AND((RIGHT($MI$3,2)-'[1]Miter Profiles'!$AC$348-'[1]Outside Edges'!$B80)&gt;=5,'[1]Outside Edges'!$P80="Yes"),"Yes","No")</f>
        <v>Yes</v>
      </c>
      <c r="MJ81" s="283" t="str">
        <f>IF(AND((RIGHT($MJ$3,2)-'[1]Miter Profiles'!$AC$349-'[1]Outside Edges'!$B80)&gt;=5,'[1]Outside Edges'!$P80="Yes"),"Yes","No")</f>
        <v>Yes</v>
      </c>
      <c r="MK81" s="269" t="str">
        <f>IF(AND((RIGHT($MK$3,2)-'[1]Miter Profiles'!$AC$350-'[1]Outside Edges'!$B80)&gt;=5,'[1]Outside Edges'!$P80="Yes"),"Yes","No")</f>
        <v>Yes</v>
      </c>
      <c r="ML81" s="269" t="str">
        <f>IF(AND((RIGHT($ML$3,2)-'[1]Miter Profiles'!$AC$351-'[1]Outside Edges'!$B80)&gt;=5,'[1]Outside Edges'!$P80="Yes"),"Yes","No")</f>
        <v>Yes</v>
      </c>
      <c r="MM81" s="269" t="str">
        <f>IF(AND((RIGHT($MM$3,2)-'[1]Miter Profiles'!$AC$352-'[1]Outside Edges'!$B80)&gt;=5,'[1]Outside Edges'!$P80="Yes"),"Yes","No")</f>
        <v>Yes</v>
      </c>
      <c r="MN81" s="283" t="str">
        <f>IF(AND((RIGHT($MK$3,2)-'[1]Miter Profiles'!$AC$350-'[1]Outside Edges'!$B80)&gt;=5,'[1]Outside Edges'!$P80="Yes"),"Yes","No")</f>
        <v>Yes</v>
      </c>
      <c r="MO81" s="283" t="str">
        <f>IF(AND((RIGHT($ML$3,2)-'[1]Miter Profiles'!$AC$351-'[1]Outside Edges'!$B80)&gt;=5,'[1]Outside Edges'!$P80="Yes"),"Yes","No")</f>
        <v>Yes</v>
      </c>
      <c r="MP81" s="283" t="str">
        <f>IF(AND((RIGHT($MM$3,2)-'[1]Miter Profiles'!$AC$352-'[1]Outside Edges'!$B80)&gt;=5,'[1]Outside Edges'!$P80="Yes"),"Yes","No")</f>
        <v>Yes</v>
      </c>
    </row>
    <row r="82" spans="1:354" ht="15.75" customHeight="1" thickBot="1" x14ac:dyDescent="0.3">
      <c r="A82" s="8" t="str">
        <f>IF('[1]Outside Edges'!$A81&lt;&gt;"",'[1]Outside Edges'!$A81,"")</f>
        <v>D79</v>
      </c>
      <c r="B82" s="10" t="str">
        <f>IF(AND((RIGHT($B$3,2)-'[1]Miter Profiles'!$AC$3-'[1]Outside Edges'!$B81)&gt;=5,'[1]Outside Edges'!$P81="Yes"),"Yes","No")</f>
        <v>Yes</v>
      </c>
      <c r="C82" s="10" t="str">
        <f>IF(AND((RIGHT($C$3,2)-'[1]Miter Profiles'!$AC$4-'[1]Outside Edges'!$B81)&gt;=5,'[1]Outside Edges'!$P81="Yes"),"Yes","No")</f>
        <v>Yes</v>
      </c>
      <c r="D82" s="85" t="str">
        <f>IF(AND((RIGHT($D$3,2)-'[1]Miter Profiles'!$AC$5-'[1]Outside Edges'!$B81)&gt;=5,'[1]Outside Edges'!$P81="Yes"),"Yes","No")</f>
        <v>Yes</v>
      </c>
      <c r="E82" s="86" t="str">
        <f>IF(AND((RIGHT($E$3,2)-'[1]Miter Profiles'!$AC$6-'[1]Outside Edges'!$B81)&gt;=5,'[1]Outside Edges'!$P81="Yes"),"Yes","No")</f>
        <v>Yes</v>
      </c>
      <c r="F82" s="11" t="str">
        <f>IF(AND((RIGHT($F$3,2)-'[1]Miter Profiles'!$AC$7-'[1]Outside Edges'!$B81)&gt;=5,'[1]Outside Edges'!$P81="Yes"),"Yes","No")</f>
        <v>Yes</v>
      </c>
      <c r="G82" s="87" t="str">
        <f>IF(AND((RIGHT($G$3,2)-'[1]Miter Profiles'!$AC$8-'[1]Outside Edges'!$B81)&gt;=5,'[1]Outside Edges'!$P81="Yes"),"Yes","No")</f>
        <v>Yes</v>
      </c>
      <c r="H82" s="10" t="str">
        <f>IF(AND((RIGHT($H$3,2)-'[1]Miter Profiles'!$AC$9-'[1]Outside Edges'!$B81)&gt;=5,'[1]Outside Edges'!$P81="Yes"),"Yes","No")</f>
        <v>Yes</v>
      </c>
      <c r="I82" s="10" t="str">
        <f>IF(AND((RIGHT($I$3,2)-'[1]Miter Profiles'!$AC$10-'[1]Outside Edges'!$B81)&gt;=5,'[1]Outside Edges'!$P81="Yes"),"Yes","No")</f>
        <v>Yes</v>
      </c>
      <c r="J82" s="85" t="str">
        <f>IF(AND((RIGHT($J$3,2)-'[1]Miter Profiles'!$AC$11-'[1]Outside Edges'!$B81)&gt;=5,'[1]Outside Edges'!$P81="Yes"),"Yes","No")</f>
        <v>Yes</v>
      </c>
      <c r="K82" s="86" t="str">
        <f>IF(AND((RIGHT($K$3,2)-'[1]Miter Profiles'!$AC$12-'[1]Outside Edges'!$B81)&gt;=5,'[1]Outside Edges'!$P81="Yes"),"Yes","No")</f>
        <v>Yes</v>
      </c>
      <c r="L82" s="11" t="str">
        <f>IF(AND((RIGHT($L$3,2)-'[1]Miter Profiles'!$AC$13-'[1]Outside Edges'!$B81)&gt;=5,'[1]Outside Edges'!$P81="Yes"),"Yes","No")</f>
        <v>Yes</v>
      </c>
      <c r="M82" s="87" t="str">
        <f>IF(AND((RIGHT($M$3,2)-'[1]Miter Profiles'!$AC$14-'[1]Outside Edges'!$B81)&gt;=5,'[1]Outside Edges'!$P81="Yes"),"Yes","No")</f>
        <v>Yes</v>
      </c>
      <c r="N82" s="10" t="str">
        <f>IF(AND((RIGHT($N$3,2)-'[1]Miter Profiles'!$AC$15-'[1]Outside Edges'!$B81)&gt;=4,'[1]Outside Edges'!$P81="Yes"),"Yes","No")</f>
        <v>No</v>
      </c>
      <c r="O82" s="10" t="str">
        <f>IF(AND((RIGHT($O$3,2)-'[1]Miter Profiles'!$AC$16-'[1]Outside Edges'!$B81)&gt;=5,'[1]Outside Edges'!$P81="Yes"),"Yes","No")</f>
        <v>Yes</v>
      </c>
      <c r="P82" s="85" t="str">
        <f>IF(AND((RIGHT($P$3,2)-'[1]Miter Profiles'!$AC$17-'[1]Outside Edges'!$B81)&gt;=5,'[1]Outside Edges'!$P81="Yes"),"Yes","No")</f>
        <v>Yes</v>
      </c>
      <c r="Q82" s="86" t="str">
        <f>IF(AND((RIGHT($Q$3,2)-'[1]Miter Profiles'!$AC$18-'[1]Outside Edges'!$B81)&gt;=5,'[1]Outside Edges'!$P81="Yes"),"Yes","No")</f>
        <v>No</v>
      </c>
      <c r="R82" s="11" t="str">
        <f>IF(AND((RIGHT($R$3,2)-'[1]Miter Profiles'!$AC$19-'[1]Outside Edges'!$B81)&gt;=5,'[1]Outside Edges'!$P81="Yes"),"Yes","No")</f>
        <v>Yes</v>
      </c>
      <c r="S82" s="87" t="str">
        <f>IF(AND((RIGHT($S$3,2)-'[1]Miter Profiles'!$AC$20-'[1]Outside Edges'!$B81)&gt;=5,'[1]Outside Edges'!$P81="Yes"),"Yes","No")</f>
        <v>Yes</v>
      </c>
      <c r="T82" s="10" t="str">
        <f>IF(AND((RIGHT($T$3,2)-'[1]Miter Profiles'!$AC$21-'[1]Outside Edges'!$B81)&gt;=5,'[1]Outside Edges'!$P81="Yes"),"Yes","No")</f>
        <v>Yes</v>
      </c>
      <c r="U82" s="10" t="str">
        <f>IF(AND((RIGHT($U$3,2)-'[1]Miter Profiles'!$AC$22-'[1]Outside Edges'!$B81)&gt;=5,'[1]Outside Edges'!$P81="Yes"),"Yes","No")</f>
        <v>Yes</v>
      </c>
      <c r="V82" s="85" t="str">
        <f>IF(AND((RIGHT($V$3,2)-'[1]Miter Profiles'!$AC$23-'[1]Outside Edges'!$B81)&gt;=5,'[1]Outside Edges'!$P81="Yes"),"Yes","No")</f>
        <v>Yes</v>
      </c>
      <c r="W82" s="86" t="str">
        <f>IF(AND((RIGHT($W$3,2)-'[1]Miter Profiles'!$AC$24-'[1]Outside Edges'!$B81)&gt;=5,'[1]Outside Edges'!$P81="Yes"),"Yes","No")</f>
        <v>No</v>
      </c>
      <c r="X82" s="11" t="str">
        <f>IF(AND((RIGHT($X$3,2)-'[1]Miter Profiles'!$AC$25-'[1]Outside Edges'!$B81)&gt;=5,'[1]Outside Edges'!$P81="Yes"),"Yes","No")</f>
        <v>Yes</v>
      </c>
      <c r="Y82" s="87" t="str">
        <f>IF(AND((RIGHT($Y$3,2)-'[1]Miter Profiles'!$AC$26-'[1]Outside Edges'!$B81)&gt;=5,'[1]Outside Edges'!$P81="Yes"),"Yes","No")</f>
        <v>Yes</v>
      </c>
      <c r="Z82" s="10" t="str">
        <f>IF(AND((RIGHT($Z$3,2)-'[1]Miter Profiles'!$AC$27-'[1]Outside Edges'!$B81)&gt;=5,'[1]Outside Edges'!$P81="Yes"),"Yes","No")</f>
        <v>Yes</v>
      </c>
      <c r="AA82" s="10" t="str">
        <f>IF(AND((RIGHT($AA$3,2)-'[1]Miter Profiles'!$AC$28-'[1]Outside Edges'!$B81)&gt;=5,'[1]Outside Edges'!$P81="Yes"),"Yes","No")</f>
        <v>Yes</v>
      </c>
      <c r="AB82" s="85" t="str">
        <f>IF(AND((RIGHT($AB$3,2)-'[1]Miter Profiles'!$AC$29-'[1]Outside Edges'!$B81)&gt;=5,'[1]Outside Edges'!$P81="Yes"),"Yes","No")</f>
        <v>Yes</v>
      </c>
      <c r="AC82" s="86" t="str">
        <f>IF(AND((RIGHT($AC$3,2)-'[1]Miter Profiles'!$AC$30-'[1]Outside Edges'!$B81)&gt;=5,'[1]Outside Edges'!$P81="Yes"),"Yes","No")</f>
        <v>Yes</v>
      </c>
      <c r="AD82" s="11" t="str">
        <f>IF(AND((RIGHT($AD$3,2)-'[1]Miter Profiles'!$AC$31-'[1]Outside Edges'!$B81)&gt;=5,'[1]Outside Edges'!$P81="Yes"),"Yes","No")</f>
        <v>Yes</v>
      </c>
      <c r="AE82" s="87" t="str">
        <f>IF(AND((RIGHT($AE$3,2)-'[1]Miter Profiles'!$AC$32-'[1]Outside Edges'!$B81)&gt;=5,'[1]Outside Edges'!$P81="Yes"),"Yes","No")</f>
        <v>Yes</v>
      </c>
      <c r="AF82" s="10" t="str">
        <f>IF(AND((RIGHT($AF$3,2)-'[1]Miter Profiles'!$AC$33-'[1]Outside Edges'!$B81)&gt;=5,'[1]Outside Edges'!$P81="Yes"),"Yes","No")</f>
        <v>Yes</v>
      </c>
      <c r="AG82" s="10" t="str">
        <f>IF(AND((RIGHT($AG$3,2)-'[1]Miter Profiles'!$AC$34-'[1]Outside Edges'!$B81)&gt;=5,'[1]Outside Edges'!$P81="Yes"),"Yes","No")</f>
        <v>Yes</v>
      </c>
      <c r="AH82" s="85" t="str">
        <f>IF(AND((RIGHT($AH$3,2)-'[1]Miter Profiles'!$AC$35-'[1]Outside Edges'!$B81)&gt;=5,'[1]Outside Edges'!$P81="Yes"),"Yes","No")</f>
        <v>Yes</v>
      </c>
      <c r="AI82" s="86" t="str">
        <f>IF(AND((RIGHT($AI$3,2)-'[1]Miter Profiles'!$AC$36-'[1]Outside Edges'!$B81)&gt;=5,'[1]Outside Edges'!$P81="Yes"),"Yes","No")</f>
        <v>Yes</v>
      </c>
      <c r="AJ82" s="11" t="str">
        <f>IF(AND((RIGHT($AJ$3,2)-'[1]Miter Profiles'!$AC$37-'[1]Outside Edges'!$B81)&gt;=5,'[1]Outside Edges'!$P81="Yes"),"Yes","No")</f>
        <v>Yes</v>
      </c>
      <c r="AK82" s="87" t="str">
        <f>IF(AND((RIGHT($AK$3,2)-'[1]Miter Profiles'!$AC$38-'[1]Outside Edges'!$B81)&gt;=5,'[1]Outside Edges'!$P81="Yes"),"Yes","No")</f>
        <v>Yes</v>
      </c>
      <c r="AL82" s="10" t="str">
        <f>IF(AND((RIGHT($AL$3,2)-'[1]Miter Profiles'!$AC$39-'[1]Outside Edges'!$B81)&gt;=5,'[1]Outside Edges'!$P81="Yes"),"Yes","No")</f>
        <v>Yes</v>
      </c>
      <c r="AM82" s="10" t="str">
        <f>IF(AND((RIGHT($AM$3,2)-'[1]Miter Profiles'!$AC$40-'[1]Outside Edges'!$B81)&gt;=5,'[1]Outside Edges'!$P81="Yes"),"Yes","No")</f>
        <v>Yes</v>
      </c>
      <c r="AN82" s="85" t="str">
        <f>IF(AND((RIGHT($AN$3,2)-'[1]Miter Profiles'!$AC$41-'[1]Outside Edges'!$B81)&gt;=5,'[1]Outside Edges'!$P81="Yes"),"Yes","No")</f>
        <v>Yes</v>
      </c>
      <c r="AO82" s="86" t="str">
        <f>IF(AND((RIGHT($AO$3,2)-'[1]Miter Profiles'!$AC$42-'[1]Outside Edges'!$B81)&gt;=5,'[1]Outside Edges'!$P81="Yes"),"Yes","No")</f>
        <v>Yes</v>
      </c>
      <c r="AP82" s="11" t="str">
        <f>IF(AND((RIGHT($AP$3,2)-'[1]Miter Profiles'!$AC$43-'[1]Outside Edges'!$B81)&gt;=5,'[1]Outside Edges'!$P81="Yes"),"Yes","No")</f>
        <v>Yes</v>
      </c>
      <c r="AQ82" s="87" t="str">
        <f>IF(AND((RIGHT($AQ$3,2)-'[1]Miter Profiles'!$AC$44-'[1]Outside Edges'!$B81)&gt;=5,'[1]Outside Edges'!$P81="Yes"),"Yes","No")</f>
        <v>Yes</v>
      </c>
      <c r="AR82" s="10" t="str">
        <f>IF(AND((RIGHT($AR$3,2)-'[1]Miter Profiles'!$AC$45-'[1]Outside Edges'!$B81)&gt;=5,'[1]Outside Edges'!$P81="Yes"),"Yes","No")</f>
        <v>Yes</v>
      </c>
      <c r="AS82" s="10" t="str">
        <f>IF(AND((RIGHT($AS$3,2)-'[1]Miter Profiles'!$AC$46-'[1]Outside Edges'!$B81)&gt;=5,'[1]Outside Edges'!$P81="Yes"),"Yes","No")</f>
        <v>Yes</v>
      </c>
      <c r="AT82" s="85" t="str">
        <f>IF(AND((RIGHT($AT$3,2)-'[1]Miter Profiles'!$AC$47-'[1]Outside Edges'!$B81)&gt;=5,'[1]Outside Edges'!$P81="Yes"),"Yes","No")</f>
        <v>Yes</v>
      </c>
      <c r="AU82" s="86" t="str">
        <f>IF(AND((RIGHT($AU$3,2)-'[1]Miter Profiles'!$AC$48-'[1]Outside Edges'!$B81)&gt;=5,'[1]Outside Edges'!$P81="Yes"),"Yes","No")</f>
        <v>Yes</v>
      </c>
      <c r="AV82" s="11" t="str">
        <f>IF(AND((RIGHT($AV$3,2)-'[1]Miter Profiles'!$AC$49-'[1]Outside Edges'!$B81)&gt;=5,'[1]Outside Edges'!$P81="Yes"),"Yes","No")</f>
        <v>Yes</v>
      </c>
      <c r="AW82" s="87" t="str">
        <f>IF(AND((RIGHT($AW$3,2)-'[1]Miter Profiles'!$AC$50-'[1]Outside Edges'!$B81)&gt;=5,'[1]Outside Edges'!$P81="Yes"),"Yes","No")</f>
        <v>Yes</v>
      </c>
      <c r="AX82" s="10" t="str">
        <f>IF(AND((RIGHT($AX$3,2)-'[1]Miter Profiles'!$AC$51-'[1]Outside Edges'!$B81)&gt;=5,'[1]Outside Edges'!$P81="Yes"),"Yes","No")</f>
        <v>Yes</v>
      </c>
      <c r="AY82" s="10" t="str">
        <f>IF(AND((RIGHT($AY$3,2)-'[1]Miter Profiles'!$AC$52-'[1]Outside Edges'!$B81)&gt;=5,'[1]Outside Edges'!$P81="Yes"),"Yes","No")</f>
        <v>Yes</v>
      </c>
      <c r="AZ82" s="85" t="str">
        <f>IF(AND((RIGHT($AZ$3,2)-'[1]Miter Profiles'!$AC$53-'[1]Outside Edges'!$B81)&gt;=5,'[1]Outside Edges'!$P81="Yes"),"Yes","No")</f>
        <v>Yes</v>
      </c>
      <c r="BA82" s="86" t="str">
        <f>IF(AND((RIGHT($BA$3,2)-'[1]Miter Profiles'!$AC$54-'[1]Outside Edges'!$B81)&gt;=5,'[1]Outside Edges'!$P81="Yes"),"Yes","No")</f>
        <v>Yes</v>
      </c>
      <c r="BB82" s="11" t="str">
        <f>IF(AND((RIGHT($BB$3,2)-'[1]Miter Profiles'!$AC$55-'[1]Outside Edges'!$B81)&gt;=5,'[1]Outside Edges'!$P81="Yes"),"Yes","No")</f>
        <v>Yes</v>
      </c>
      <c r="BC82" s="87" t="str">
        <f>IF(AND((RIGHT($BC$3,2)-'[1]Miter Profiles'!$AC$56-'[1]Outside Edges'!$B81)&gt;=5,'[1]Outside Edges'!$P81="Yes"),"Yes","No")</f>
        <v>Yes</v>
      </c>
      <c r="BD82" s="10" t="str">
        <f>IF(AND((RIGHT($BD$3,2)-'[1]Miter Profiles'!$AC$57-'[1]Outside Edges'!$B81)&gt;=5,'[1]Outside Edges'!$P81="Yes"),"Yes","No")</f>
        <v>Yes</v>
      </c>
      <c r="BE82" s="10" t="str">
        <f>IF(AND((RIGHT($BE$3,2)-'[1]Miter Profiles'!$AC$58-'[1]Outside Edges'!$B81)&gt;=5,'[1]Outside Edges'!$P81="Yes"),"Yes","No")</f>
        <v>Yes</v>
      </c>
      <c r="BF82" s="85" t="str">
        <f>IF(AND((RIGHT($BF$3,2)-'[1]Miter Profiles'!$AC$59-'[1]Outside Edges'!$B81)&gt;=5,'[1]Outside Edges'!$P81="Yes"),"Yes","No")</f>
        <v>Yes</v>
      </c>
      <c r="BG82" s="86" t="str">
        <f>IF(AND((RIGHT($BG$3,2)-'[1]Miter Profiles'!$AC$60-'[1]Outside Edges'!$B81)&gt;=5,'[1]Outside Edges'!$P81="Yes"),"Yes","No")</f>
        <v>Yes</v>
      </c>
      <c r="BH82" s="11" t="str">
        <f>IF(AND((RIGHT($BH$3,2)-'[1]Miter Profiles'!$AC$61-'[1]Outside Edges'!$B81)&gt;=5,'[1]Outside Edges'!$P81="Yes"),"Yes","No")</f>
        <v>Yes</v>
      </c>
      <c r="BI82" s="87" t="str">
        <f>IF(AND((RIGHT($BI$3,2)-'[1]Miter Profiles'!$AC$62-'[1]Outside Edges'!$B81)&gt;=5,'[1]Outside Edges'!$P81="Yes"),"Yes","No")</f>
        <v>Yes</v>
      </c>
      <c r="BJ82" s="10" t="str">
        <f>IF(AND((RIGHT($BJ$3,2)-'[1]Miter Profiles'!$AC$63-'[1]Outside Edges'!$B81)&gt;=5,'[1]Outside Edges'!$P81="Yes"),"Yes","No")</f>
        <v>Yes</v>
      </c>
      <c r="BK82" s="10" t="str">
        <f>IF(AND((RIGHT($BK$3,2)-'[1]Miter Profiles'!$AC$64-'[1]Outside Edges'!$B81)&gt;=5,'[1]Outside Edges'!$P81="Yes"),"Yes","No")</f>
        <v>Yes</v>
      </c>
      <c r="BL82" s="85" t="str">
        <f>IF(AND((RIGHT($BL$3,2)-'[1]Miter Profiles'!$AC$65-'[1]Outside Edges'!$B81)&gt;=5,'[1]Outside Edges'!$P81="Yes"),"Yes","No")</f>
        <v>Yes</v>
      </c>
      <c r="BM82" s="86" t="str">
        <f>IF(AND((RIGHT($BM$3,2)-'[1]Miter Profiles'!$AC$66-'[1]Outside Edges'!$B81)&gt;=5,'[1]Outside Edges'!$P81="Yes"),"Yes","No")</f>
        <v>Yes</v>
      </c>
      <c r="BN82" s="11" t="str">
        <f>IF(AND((RIGHT($BN$3,2)-'[1]Miter Profiles'!$AC$67-'[1]Outside Edges'!$B81)&gt;=5,'[1]Outside Edges'!$P81="Yes"),"Yes","No")</f>
        <v>Yes</v>
      </c>
      <c r="BO82" s="87" t="str">
        <f>IF(AND((RIGHT($BO$3,2)-'[1]Miter Profiles'!$AC$68-'[1]Outside Edges'!$B81)&gt;=5,'[1]Outside Edges'!$P81="Yes"),"Yes","No")</f>
        <v>Yes</v>
      </c>
      <c r="BP82" s="10" t="str">
        <f>IF(AND((RIGHT($BP$3,2)-'[1]Miter Profiles'!$AC$69-'[1]Outside Edges'!$B81)&gt;=5,'[1]Outside Edges'!$P81="Yes"),"Yes","No")</f>
        <v>Yes</v>
      </c>
      <c r="BQ82" s="10" t="str">
        <f>IF(AND((RIGHT($BQ$3,2)-'[1]Miter Profiles'!$AC$70-'[1]Outside Edges'!$B81)&gt;=5,'[1]Outside Edges'!$P81="Yes"),"Yes","No")</f>
        <v>Yes</v>
      </c>
      <c r="BR82" s="85" t="str">
        <f>IF(AND((RIGHT($BR$3,2)-'[1]Miter Profiles'!$AC$71-'[1]Outside Edges'!$B81)&gt;=5,'[1]Outside Edges'!$P81="Yes"),"Yes","No")</f>
        <v>Yes</v>
      </c>
      <c r="BS82" s="86" t="str">
        <f>IF(AND((RIGHT($BS$3,2)-'[1]Miter Profiles'!$AC$72-'[1]Outside Edges'!$B81)&gt;=5,'[1]Outside Edges'!$P81="Yes"),"Yes","No")</f>
        <v>Yes</v>
      </c>
      <c r="BT82" s="11" t="str">
        <f>IF(AND((RIGHT($BT$3,2)-'[1]Miter Profiles'!$AC$73-'[1]Outside Edges'!$B81)&gt;=5,'[1]Outside Edges'!$P81="Yes"),"Yes","No")</f>
        <v>Yes</v>
      </c>
      <c r="BU82" s="87" t="str">
        <f>IF(AND((RIGHT($BU$3,2)-'[1]Miter Profiles'!$AC$74-'[1]Outside Edges'!$B81)&gt;=5,'[1]Outside Edges'!$P81="Yes"),"Yes","No")</f>
        <v>Yes</v>
      </c>
      <c r="BV82" s="10" t="str">
        <f>IF(AND((RIGHT($BV$3,2)-'[1]Miter Profiles'!$AC$75-'[1]Outside Edges'!$B81)&gt;=5,'[1]Outside Edges'!$P81="Yes"),"Yes","No")</f>
        <v>Yes</v>
      </c>
      <c r="BW82" s="10" t="str">
        <f>IF(AND((RIGHT($BW$3,2)-'[1]Miter Profiles'!$AC$76-'[1]Outside Edges'!$B81)&gt;=5,'[1]Outside Edges'!$P81="Yes"),"Yes","No")</f>
        <v>Yes</v>
      </c>
      <c r="BX82" s="85" t="str">
        <f>IF(AND((RIGHT($BX$3,2)-'[1]Miter Profiles'!$AC$77-'[1]Outside Edges'!$B81)&gt;=5,'[1]Outside Edges'!$P81="Yes"),"Yes","No")</f>
        <v>Yes</v>
      </c>
      <c r="BY82" s="86" t="str">
        <f>IF(AND((RIGHT($BY$3,2)-'[1]Miter Profiles'!$AC$78-'[1]Outside Edges'!$B81)&gt;=5,'[1]Outside Edges'!$P81="Yes"),"Yes","No")</f>
        <v>Yes</v>
      </c>
      <c r="BZ82" s="11" t="str">
        <f>IF(AND((RIGHT($BZ$3,2)-'[1]Miter Profiles'!$AC$79-'[1]Outside Edges'!$B81)&gt;=5,'[1]Outside Edges'!$P81="Yes"),"Yes","No")</f>
        <v>Yes</v>
      </c>
      <c r="CA82" s="87" t="str">
        <f>IF(AND((RIGHT($CA$3,2)-'[1]Miter Profiles'!$AC$80-'[1]Outside Edges'!$B81)&gt;=5,'[1]Outside Edges'!$P81="Yes"),"Yes","No")</f>
        <v>Yes</v>
      </c>
      <c r="CB82" s="10" t="str">
        <f>IF(AND((RIGHT($CB$3,2)-'[1]Miter Profiles'!$AC$81-'[1]Outside Edges'!$B81)&gt;=5,'[1]Outside Edges'!$P81="Yes"),"Yes","No")</f>
        <v>Yes</v>
      </c>
      <c r="CC82" s="10" t="str">
        <f>IF(AND((RIGHT($CC$3,2)-'[1]Miter Profiles'!$AC$82-'[1]Outside Edges'!$B81)&gt;=5,'[1]Outside Edges'!$P81="Yes"),"Yes","No")</f>
        <v>Yes</v>
      </c>
      <c r="CD82" s="85" t="str">
        <f>IF(AND((RIGHT($CD$3,2)-'[1]Miter Profiles'!$AC$83-'[1]Outside Edges'!$B81)&gt;=5,'[1]Outside Edges'!$P81="Yes"),"Yes","No")</f>
        <v>Yes</v>
      </c>
      <c r="CE82" s="86" t="str">
        <f>IF(AND((RIGHT($CE$3,2)-'[1]Miter Profiles'!$AC$84-'[1]Outside Edges'!$B81)&gt;=5,'[1]Outside Edges'!$P81="Yes"),"Yes","No")</f>
        <v>Yes</v>
      </c>
      <c r="CF82" s="11" t="str">
        <f>IF(AND((RIGHT($CF$3,2)-'[1]Miter Profiles'!$AC$85-'[1]Outside Edges'!$B81)&gt;=5,'[1]Outside Edges'!$P81="Yes"),"Yes","No")</f>
        <v>Yes</v>
      </c>
      <c r="CG82" s="87" t="str">
        <f>IF(AND((RIGHT($CG$3,2)-'[1]Miter Profiles'!$AC$86-'[1]Outside Edges'!$B81)&gt;=5,'[1]Outside Edges'!$P81="Yes"),"Yes","No")</f>
        <v>Yes</v>
      </c>
      <c r="CH82" s="10" t="str">
        <f>IF(AND((RIGHT($CH$3,2)-'[1]Miter Profiles'!$AC$87-'[1]Outside Edges'!$B81)&gt;=5,'[1]Outside Edges'!$P81="Yes"),"Yes","No")</f>
        <v>Yes</v>
      </c>
      <c r="CI82" s="10" t="str">
        <f>IF(AND((RIGHT($CI$3,2)-'[1]Miter Profiles'!$AC$88-'[1]Outside Edges'!$B81)&gt;=5,'[1]Outside Edges'!$P81="Yes"),"Yes","No")</f>
        <v>Yes</v>
      </c>
      <c r="CJ82" s="85" t="str">
        <f>IF(AND((RIGHT($CJ$3,2)-'[1]Miter Profiles'!$AC$89-'[1]Outside Edges'!$B81)&gt;=5,'[1]Outside Edges'!$P81="Yes"),"Yes","No")</f>
        <v>Yes</v>
      </c>
      <c r="CK82" s="86" t="str">
        <f>IF(AND((RIGHT($CK$3,2)-'[1]Miter Profiles'!$AC$90-'[1]Outside Edges'!$B81)&gt;=5,'[1]Outside Edges'!$P81="Yes"),"Yes","No")</f>
        <v>Yes</v>
      </c>
      <c r="CL82" s="11" t="str">
        <f>IF(AND((RIGHT($CL$3,2)-'[1]Miter Profiles'!$AC$91-'[1]Outside Edges'!$B81)&gt;=5,'[1]Outside Edges'!$P81="Yes"),"Yes","No")</f>
        <v>Yes</v>
      </c>
      <c r="CM82" s="87" t="str">
        <f>IF(AND((RIGHT($CM$3,2)-'[1]Miter Profiles'!$AC$92-'[1]Outside Edges'!$B81)&gt;=5,'[1]Outside Edges'!$P81="Yes"),"Yes","No")</f>
        <v>Yes</v>
      </c>
      <c r="CN82" s="10" t="str">
        <f>IF(AND((RIGHT(CN$3,2)-'[1]Miter Profiles'!$AC$93-'[1]Outside Edges'!$B81)&gt;=5,'[1]Outside Edges'!$P81="Yes"),"Yes","No")</f>
        <v>No</v>
      </c>
      <c r="CO82" s="10" t="str">
        <f>IF(AND((RIGHT(CO$3,2)-'[1]Miter Profiles'!$AC$94-'[1]Outside Edges'!$B81)&gt;=5,'[1]Outside Edges'!$P81="Yes"),"Yes","No")</f>
        <v>Yes</v>
      </c>
      <c r="CP82" s="85" t="str">
        <f>IF(AND((RIGHT(CP$3,2)-'[1]Miter Profiles'!$AC$95-'[1]Outside Edges'!$B81)&gt;=5,'[1]Outside Edges'!$P81="Yes"),"Yes","No")</f>
        <v>Yes</v>
      </c>
      <c r="CQ82" s="86" t="str">
        <f>IF(AND((RIGHT(CQ$3,2)-'[1]Miter Profiles'!$AC$96-'[1]Outside Edges'!$B81)&gt;=5,'[1]Outside Edges'!$P81="Yes"),"Yes","No")</f>
        <v>Yes</v>
      </c>
      <c r="CR82" s="11" t="str">
        <f>IF(AND((RIGHT(CR$3,2)-'[1]Miter Profiles'!$AC$97-'[1]Outside Edges'!$B81)&gt;=5,'[1]Outside Edges'!$P81="Yes"),"Yes","No")</f>
        <v>Yes</v>
      </c>
      <c r="CS82" s="87" t="str">
        <f>IF(AND((RIGHT(CS$3,2)-'[1]Miter Profiles'!$AC$98-'[1]Outside Edges'!$B81)&gt;=5,'[1]Outside Edges'!$P81="Yes"),"Yes","No")</f>
        <v>Yes</v>
      </c>
      <c r="CT82" s="10" t="str">
        <f>IF(AND((RIGHT($CT$3,2)-'[1]Miter Profiles'!$AC$99-'[1]Outside Edges'!$B81)&gt;=5,'[1]Outside Edges'!$P81="Yes"),"Yes","No")</f>
        <v>Yes</v>
      </c>
      <c r="CU82" s="10" t="str">
        <f>IF(AND((RIGHT($CU$3,2)-'[1]Miter Profiles'!$AC$100-'[1]Outside Edges'!$B81)&gt;=5,'[1]Outside Edges'!$P81="Yes"),"Yes","No")</f>
        <v>Yes</v>
      </c>
      <c r="CV82" s="85" t="str">
        <f>IF(AND((RIGHT($CV$3,2)-'[1]Miter Profiles'!$AC$101-'[1]Outside Edges'!$B81)&gt;=5,'[1]Outside Edges'!$P81="Yes"),"Yes","No")</f>
        <v>Yes</v>
      </c>
      <c r="CW82" s="86" t="str">
        <f>IF(AND((RIGHT($CW$3,2)-'[1]Miter Profiles'!$AC$102-'[1]Outside Edges'!$B81)&gt;=5,'[1]Outside Edges'!$P81="Yes"),"Yes","No")</f>
        <v>Yes</v>
      </c>
      <c r="CX82" s="11" t="str">
        <f>IF(AND((RIGHT($CX$3,2)-'[1]Miter Profiles'!$AC$103-'[1]Outside Edges'!$B81)&gt;=5,'[1]Outside Edges'!$P81="Yes"),"Yes","No")</f>
        <v>Yes</v>
      </c>
      <c r="CY82" s="87" t="str">
        <f>IF(AND((RIGHT($CY$3,2)-'[1]Miter Profiles'!$AC$104-'[1]Outside Edges'!$B81)&gt;=5,'[1]Outside Edges'!$P81="Yes"),"Yes","No")</f>
        <v>Yes</v>
      </c>
      <c r="CZ82" s="10" t="str">
        <f>IF(AND((RIGHT($CZ$3,2)-'[1]Miter Profiles'!$AC$105-'[1]Outside Edges'!$B81)&gt;=5,'[1]Outside Edges'!$P81="Yes"),"Yes","No")</f>
        <v>No</v>
      </c>
      <c r="DA82" s="10" t="str">
        <f>IF(AND((RIGHT($DA$3,2)-'[1]Miter Profiles'!$AC$106-'[1]Outside Edges'!$B81)&gt;=5,'[1]Outside Edges'!$P81="Yes"),"Yes","No")</f>
        <v>No</v>
      </c>
      <c r="DB82" s="85" t="str">
        <f>IF(AND((RIGHT($DB$3,2)-'[1]Miter Profiles'!$AC$107-'[1]Outside Edges'!$B81)&gt;=5,'[1]Outside Edges'!$P81="Yes"),"Yes","No")</f>
        <v>No</v>
      </c>
      <c r="DC82" s="86" t="str">
        <f>IF(AND((RIGHT($DC$3,2)-'[1]Miter Profiles'!$AC$108-'[1]Outside Edges'!$B81)&gt;=5,'[1]Outside Edges'!$P81="Yes"),"Yes","No")</f>
        <v>No</v>
      </c>
      <c r="DD82" s="11" t="str">
        <f>IF(AND((RIGHT($DD$3,2)-'[1]Miter Profiles'!$AC$109-'[1]Outside Edges'!$B81)&gt;=5,'[1]Outside Edges'!$P81="Yes"),"Yes","No")</f>
        <v>Yes</v>
      </c>
      <c r="DE82" s="87" t="str">
        <f>IF(AND((RIGHT($DE$3,2)-'[1]Miter Profiles'!$AC$110-'[1]Outside Edges'!$B81)&gt;=5,'[1]Outside Edges'!$P81="Yes"),"Yes","No")</f>
        <v>Yes</v>
      </c>
      <c r="DF82" s="10" t="str">
        <f>IF(AND((RIGHT($DF$3,2)-'[1]Miter Profiles'!$AC$111-'[1]Outside Edges'!$B81)&gt;=5,'[1]Outside Edges'!$P81="Yes"),"Yes","No")</f>
        <v>Yes</v>
      </c>
      <c r="DG82" s="10" t="str">
        <f>IF(AND((RIGHT($DG$3,2)-'[1]Miter Profiles'!$AC$112-'[1]Outside Edges'!$B81)&gt;=5,'[1]Outside Edges'!$P81="Yes"),"Yes","No")</f>
        <v>Yes</v>
      </c>
      <c r="DH82" s="85" t="str">
        <f>IF(AND((RIGHT($DH$3,2)-'[1]Miter Profiles'!$AC$113-'[1]Outside Edges'!$B81)&gt;=5,'[1]Outside Edges'!$P81="Yes"),"Yes","No")</f>
        <v>Yes</v>
      </c>
      <c r="DI82" s="86" t="str">
        <f>IF(AND((RIGHT($DI$3,2)-'[1]Miter Profiles'!$AC$114-'[1]Outside Edges'!$B81)&gt;=5,'[1]Outside Edges'!$P81="Yes"),"Yes","No")</f>
        <v>Yes</v>
      </c>
      <c r="DJ82" s="11" t="str">
        <f>IF(AND((RIGHT($DJ$3,2)-'[1]Miter Profiles'!$AC$115-'[1]Outside Edges'!$B81)&gt;=5,'[1]Outside Edges'!$P81="Yes"),"Yes","No")</f>
        <v>Yes</v>
      </c>
      <c r="DK82" s="87" t="str">
        <f>IF(AND((RIGHT($DK$3,2)-'[1]Miter Profiles'!$AC$116-'[1]Outside Edges'!$B81)&gt;=5,'[1]Outside Edges'!$P81="Yes"),"Yes","No")</f>
        <v>Yes</v>
      </c>
      <c r="DL82" s="10" t="str">
        <f>IF(AND((RIGHT($DL$3,2)-'[1]Miter Profiles'!$AC$117-'[1]Outside Edges'!$B81)&gt;=5,'[1]Outside Edges'!$P81="Yes"),"Yes","No")</f>
        <v>Yes</v>
      </c>
      <c r="DM82" s="10" t="str">
        <f>IF(AND((RIGHT($DM$3,2)-'[1]Miter Profiles'!$AC$118-'[1]Outside Edges'!$B81)&gt;=5,'[1]Outside Edges'!$P81="Yes"),"Yes","No")</f>
        <v>Yes</v>
      </c>
      <c r="DN82" s="85" t="str">
        <f>IF(AND((RIGHT($DN$3,2)-'[1]Miter Profiles'!$AC$119-'[1]Outside Edges'!$B81)&gt;=5,'[1]Outside Edges'!$P81="Yes"),"Yes","No")</f>
        <v>Yes</v>
      </c>
      <c r="DO82" s="86" t="str">
        <f>IF(AND((RIGHT($DO$3,2)-'[1]Miter Profiles'!$AC$120-'[1]Outside Edges'!$B81)&gt;=5,'[1]Outside Edges'!$P81="Yes"),"Yes","No")</f>
        <v>No</v>
      </c>
      <c r="DP82" s="11" t="str">
        <f>IF(AND((RIGHT($DP$3,2)-'[1]Miter Profiles'!$AC$121-'[1]Outside Edges'!$B81)&gt;=5,'[1]Outside Edges'!$P81="Yes"),"Yes","No")</f>
        <v>Yes</v>
      </c>
      <c r="DQ82" s="87" t="str">
        <f>IF(AND((RIGHT($DQ$3,2)-'[1]Miter Profiles'!$AC$122-'[1]Outside Edges'!$B81)&gt;=5,'[1]Outside Edges'!$P81="Yes"),"Yes","No")</f>
        <v>Yes</v>
      </c>
      <c r="DR82" s="10" t="str">
        <f>IF(AND((RIGHT($DR$3,2)-'[1]Miter Profiles'!$AC$123-'[1]Outside Edges'!$B81)&gt;=5,'[1]Outside Edges'!$P81="Yes"),"Yes","No")</f>
        <v>Yes</v>
      </c>
      <c r="DS82" s="10" t="str">
        <f>IF(AND((RIGHT($DS$3,2)-'[1]Miter Profiles'!$AC$124-'[1]Outside Edges'!$B81)&gt;=5,'[1]Outside Edges'!$P81="Yes"),"Yes","No")</f>
        <v>Yes</v>
      </c>
      <c r="DT82" s="85" t="str">
        <f>IF(AND((RIGHT($DT$3,2)-'[1]Miter Profiles'!$AC$125-'[1]Outside Edges'!$B81)&gt;=5,'[1]Outside Edges'!$P81="Yes"),"Yes","No")</f>
        <v>Yes</v>
      </c>
      <c r="DU82" s="86" t="str">
        <f>IF(AND((RIGHT($DU$3,2)-'[1]Miter Profiles'!$AC$126-'[1]Outside Edges'!$B81)&gt;=5,'[1]Outside Edges'!$P81="Yes"),"Yes","No")</f>
        <v>Yes</v>
      </c>
      <c r="DV82" s="11" t="str">
        <f>IF(AND((RIGHT($DV$3,2)-'[1]Miter Profiles'!$AC$127-'[1]Outside Edges'!$B81)&gt;=5,'[1]Outside Edges'!$P81="Yes"),"Yes","No")</f>
        <v>Yes</v>
      </c>
      <c r="DW82" s="87" t="str">
        <f>IF(AND((RIGHT($DW$3,2)-'[1]Miter Profiles'!$AC$128-'[1]Outside Edges'!$B81)&gt;=5,'[1]Outside Edges'!$P81="Yes"),"Yes","No")</f>
        <v>Yes</v>
      </c>
      <c r="DX82" s="10" t="str">
        <f>IF(AND((RIGHT($DX$3,2)-'[1]Miter Profiles'!$AC$129-'[1]Outside Edges'!$B81)&gt;=5,'[1]Outside Edges'!$P81="Yes"),"Yes","No")</f>
        <v>Yes</v>
      </c>
      <c r="DY82" s="10" t="str">
        <f>IF(AND((RIGHT($DY$3,2)-'[1]Miter Profiles'!$AC$130-'[1]Outside Edges'!$B81)&gt;=5,'[1]Outside Edges'!$P81="Yes"),"Yes","No")</f>
        <v>Yes</v>
      </c>
      <c r="DZ82" s="85" t="str">
        <f>IF(AND((RIGHT($DZ$3,2)-'[1]Miter Profiles'!$AC$131-'[1]Outside Edges'!$B81)&gt;=5,'[1]Outside Edges'!$P81="Yes"),"Yes","No")</f>
        <v>Yes</v>
      </c>
      <c r="EA82" s="90" t="str">
        <f>IF(AND((RIGHT($EA$3,2)-'[1]Miter Profiles'!$AC$132-'[1]Outside Edges'!$B81)&gt;=5,'[1]Outside Edges'!$P81="Yes"),"Yes","No")</f>
        <v>Yes</v>
      </c>
      <c r="EB82" s="104" t="str">
        <f>IF(AND((RIGHT($EB$3,2)-'[1]Miter Profiles'!$AC$133-'[1]Outside Edges'!$B81)&gt;=5,'[1]Outside Edges'!$P81="Yes"),"Yes","No")</f>
        <v>No</v>
      </c>
      <c r="EC82" s="109" t="str">
        <f>IF(AND((RIGHT($EC$3,2)-'[1]Miter Profiles'!$AC$134-'[1]Outside Edges'!$B81)&gt;=5,'[1]Outside Edges'!$P81="Yes"),"Yes","No")</f>
        <v>Yes</v>
      </c>
      <c r="ED82" s="115" t="str">
        <f>IF(AND((RIGHT($ED$3,2)-'[1]Miter Profiles'!$AC$135-'[1]Outside Edges'!$B81)&gt;=5,'[1]Outside Edges'!$P81="Yes"),"Yes","No")</f>
        <v>Yes</v>
      </c>
      <c r="EE82" s="112" t="str">
        <f>IF(AND((RIGHT($EE$3,2)-'[1]Miter Profiles'!$AC$136-'[1]Outside Edges'!$B81)&gt;=5,'[1]Outside Edges'!$P81="Yes"),"Yes","No")</f>
        <v>Yes</v>
      </c>
      <c r="EF82" s="85" t="str">
        <f>IF(AND((RIGHT($EF$3,2)-'[1]Miter Profiles'!$AC$137-'[1]Outside Edges'!$B81)&gt;=5,'[1]Outside Edges'!$P81="Yes"),"Yes","No")</f>
        <v>Yes</v>
      </c>
      <c r="EG82" s="10" t="str">
        <f>IF(AND((RIGHT($EG$3,2)-'[1]Miter Profiles'!$AC$138-'[1]Outside Edges'!$B81)&gt;=5,'[1]Outside Edges'!$P81="Yes"),"Yes","No")</f>
        <v>Yes</v>
      </c>
      <c r="EH82" s="90" t="str">
        <f>IF(AND((RIGHT($EH$3,2)-'[1]Miter Profiles'!$AC$139-'[1]Outside Edges'!$B81)&gt;=5,'[1]Outside Edges'!$P81="Yes"),"Yes","No")</f>
        <v>Yes</v>
      </c>
      <c r="EI82" s="120" t="str">
        <f>IF(AND((RIGHT($EI$3,2)-'[1]Miter Profiles'!$AC$140-'[1]Outside Edges'!$B81)&gt;=5,'[1]Outside Edges'!$P81="Yes"),"Yes","No")</f>
        <v>Yes</v>
      </c>
      <c r="EJ82" s="123" t="str">
        <f>IF(AND((RIGHT($EJ$3,2)-'[1]Miter Profiles'!$AC$141-'[1]Outside Edges'!$B81)&gt;=5,'[1]Outside Edges'!$P81="Yes"),"Yes","No")</f>
        <v>Yes</v>
      </c>
      <c r="EK82" s="123" t="str">
        <f>IF(AND((RIGHT($EK$3,2)-'[1]Miter Profiles'!$AC$142-'[1]Outside Edges'!$B81)&gt;=5,'[1]Outside Edges'!$P81="Yes"),"Yes","No")</f>
        <v>Yes</v>
      </c>
      <c r="EL82" s="115" t="str">
        <f>IF(AND((RIGHT($EL$3,2)-'[1]Miter Profiles'!$AC$143-'[1]Outside Edges'!$B81)&gt;=5,'[1]Outside Edges'!$P81="Yes"),"Yes","No")</f>
        <v>Yes</v>
      </c>
      <c r="EM82" s="128" t="str">
        <f>IF(AND((RIGHT($EM$3,2)-'[1]Miter Profiles'!$AC$144-'[1]Outside Edges'!$B81)&gt;=5,'[1]Outside Edges'!$P81="Yes"),"Yes","No")</f>
        <v>No</v>
      </c>
      <c r="EN82" s="10" t="str">
        <f>IF(AND((RIGHT($EN$3,2)-'[1]Miter Profiles'!$AC$145-'[1]Outside Edges'!$B81)&gt;=5,'[1]Outside Edges'!$P81="Yes"),"Yes","No")</f>
        <v>Yes</v>
      </c>
      <c r="EO82" s="90" t="str">
        <f>IF(AND((RIGHT($EO$3,2)-'[1]Miter Profiles'!$AC$146-'[1]Outside Edges'!$B81)&gt;=5,'[1]Outside Edges'!$P81="Yes"),"Yes","No")</f>
        <v>Yes</v>
      </c>
      <c r="EP82" s="123" t="str">
        <f>IF(AND((RIGHT($EP$3,2)-'[1]Miter Profiles'!$AC$147-'[1]Outside Edges'!$B81)&gt;=5,'[1]Outside Edges'!$P81="Yes"),"Yes","No")</f>
        <v>No</v>
      </c>
      <c r="EQ82" s="123" t="str">
        <f>IF(AND((RIGHT($EQ$3,2)-'[1]Miter Profiles'!$AC$148-'[1]Outside Edges'!$B81)&gt;=5,'[1]Outside Edges'!$P81="Yes"),"Yes","No")</f>
        <v>Yes</v>
      </c>
      <c r="ER82" s="115" t="str">
        <f>IF(AND((RIGHT($ER$3,2)-'[1]Miter Profiles'!$AC$149-'[1]Outside Edges'!$B81)&gt;=5,'[1]Outside Edges'!$P81="Yes"),"Yes","No")</f>
        <v>Yes</v>
      </c>
      <c r="ES82" s="128" t="str">
        <f>IF(AND((RIGHT($ES$3,2)-'[1]Miter Profiles'!$AC$150-'[1]Outside Edges'!$B81)&gt;=5,'[1]Outside Edges'!$P81="Yes"),"Yes","No")</f>
        <v>No</v>
      </c>
      <c r="ET82" s="10" t="str">
        <f>IF(AND((RIGHT($ET$3,2)-'[1]Miter Profiles'!$AC$151-'[1]Outside Edges'!$B81)&gt;=5,'[1]Outside Edges'!$P81="Yes"),"Yes","No")</f>
        <v>Yes</v>
      </c>
      <c r="EU82" s="90" t="str">
        <f>IF(AND((RIGHT($EU$3,2)-'[1]Miter Profiles'!$AC$152-'[1]Outside Edges'!$B81)&gt;=5,'[1]Outside Edges'!$P81="Yes"),"Yes","No")</f>
        <v>Yes</v>
      </c>
      <c r="EV82" s="123" t="str">
        <f>IF(AND((RIGHT($EV$3,2)-'[1]Miter Profiles'!$AC$153-'[1]Outside Edges'!$B81)&gt;=5,'[1]Outside Edges'!$P81="Yes"),"Yes","No")</f>
        <v>Yes</v>
      </c>
      <c r="EW82" s="123" t="str">
        <f>IF(AND((RIGHT($EW$3,2)-'[1]Miter Profiles'!$AC$154-'[1]Outside Edges'!$B81)&gt;=5,'[1]Outside Edges'!$P81="Yes"),"Yes","No")</f>
        <v>Yes</v>
      </c>
      <c r="EX82" s="115" t="str">
        <f>IF(AND((RIGHT($EX$3,2)-'[1]Miter Profiles'!$AC$155-'[1]Outside Edges'!$B81)&gt;=5,'[1]Outside Edges'!$P81="Yes"),"Yes","No")</f>
        <v>Yes</v>
      </c>
      <c r="EY82" s="128" t="str">
        <f>IF(AND((RIGHT($EY$3,2)-'[1]Miter Profiles'!$AC$156-'[1]Outside Edges'!$B81)&gt;=5,'[1]Outside Edges'!$P81="Yes"),"Yes","No")</f>
        <v>Yes</v>
      </c>
      <c r="EZ82" s="10" t="str">
        <f>IF(AND((RIGHT($EZ$3,2)-'[1]Miter Profiles'!$AC$157-'[1]Outside Edges'!$B81)&gt;=5,'[1]Outside Edges'!$P81="Yes"),"Yes","No")</f>
        <v>Yes</v>
      </c>
      <c r="FA82" s="90" t="str">
        <f>IF(AND((RIGHT($FA$3,2)-'[1]Miter Profiles'!$AC$158-'[1]Outside Edges'!$B81)&gt;=5,'[1]Outside Edges'!$P81="Yes"),"Yes","No")</f>
        <v>Yes</v>
      </c>
      <c r="FB82" s="123" t="str">
        <f>IF(AND((RIGHT($FB$3,2)-'[1]Miter Profiles'!$AC$159-'[1]Outside Edges'!$B81)&gt;=5,'[1]Outside Edges'!$P81="Yes"),"Yes","No")</f>
        <v>Yes</v>
      </c>
      <c r="FC82" s="123" t="str">
        <f>IF(AND((RIGHT($FC$3,2)-'[1]Miter Profiles'!$AC$160-'[1]Outside Edges'!$B81)&gt;=5,'[1]Outside Edges'!$P81="Yes"),"Yes","No")</f>
        <v>Yes</v>
      </c>
      <c r="FD82" s="115" t="str">
        <f>IF(AND((RIGHT($FD$3,2)-'[1]Miter Profiles'!$AC$161-'[1]Outside Edges'!$B81)&gt;=5,'[1]Outside Edges'!$P81="Yes"),"Yes","No")</f>
        <v>Yes</v>
      </c>
      <c r="FE82" s="128" t="str">
        <f>IF(AND((RIGHT($FE$3,2)-'[1]Miter Profiles'!$AC$162-'[1]Outside Edges'!$B81)&gt;=5,'[1]Outside Edges'!$P81="Yes"),"Yes","No")</f>
        <v>Yes</v>
      </c>
      <c r="FF82" s="10" t="str">
        <f>IF(AND((RIGHT($FF$3,2)-'[1]Miter Profiles'!$AC$163-'[1]Outside Edges'!$B81)&gt;=5,'[1]Outside Edges'!$P81="Yes"),"Yes","No")</f>
        <v>Yes</v>
      </c>
      <c r="FG82" s="90" t="str">
        <f>IF(AND((RIGHT($FG$3,2)-'[1]Miter Profiles'!$AC$164-'[1]Outside Edges'!$B81)&gt;=5,'[1]Outside Edges'!$P81="Yes"),"Yes","No")</f>
        <v>Yes</v>
      </c>
      <c r="FH82" s="123" t="str">
        <f>IF(AND((RIGHT($FH$3,2)-'[1]Miter Profiles'!$AC$165-'[1]Outside Edges'!$B81)&gt;=5,'[1]Outside Edges'!$P81="Yes"),"Yes","No")</f>
        <v>Yes</v>
      </c>
      <c r="FI82" s="123" t="str">
        <f>IF(AND((RIGHT($FI$3,2)-'[1]Miter Profiles'!$AC$166-'[1]Outside Edges'!$B81)&gt;=5,'[1]Outside Edges'!$P81="Yes"),"Yes","No")</f>
        <v>Yes</v>
      </c>
      <c r="FJ82" s="115" t="str">
        <f>IF(AND((RIGHT($FJ$3,2)-'[1]Miter Profiles'!$AC$167-'[1]Outside Edges'!$B81)&gt;=5,'[1]Outside Edges'!$P81="Yes"),"Yes","No")</f>
        <v>Yes</v>
      </c>
      <c r="FK82" s="128" t="str">
        <f>IF(AND((RIGHT($FK$3,2)-'[1]Miter Profiles'!$AC$168-'[1]Outside Edges'!$B81)&gt;=5,'[1]Outside Edges'!$P81="Yes"),"Yes","No")</f>
        <v>Yes</v>
      </c>
      <c r="FL82" s="10" t="str">
        <f>IF(AND((RIGHT($FL$3,2)-'[1]Miter Profiles'!$AC$169-'[1]Outside Edges'!$B81)&gt;=5,'[1]Outside Edges'!$P81="Yes"),"Yes","No")</f>
        <v>Yes</v>
      </c>
      <c r="FM82" s="90" t="str">
        <f>IF(AND((RIGHT($FM$3,2)-'[1]Miter Profiles'!$AC$170-'[1]Outside Edges'!$B81)&gt;=5,'[1]Outside Edges'!$P81="Yes"),"Yes","No")</f>
        <v>Yes</v>
      </c>
      <c r="FN82" s="123" t="str">
        <f>IF(AND((RIGHT($FN$3,2)-'[1]Miter Profiles'!$AC$171-'[1]Outside Edges'!$B81)&gt;=5,'[1]Outside Edges'!$P81="Yes"),"Yes","No")</f>
        <v>Yes</v>
      </c>
      <c r="FO82" s="123" t="str">
        <f>IF(AND((RIGHT($FO$3,2)-'[1]Miter Profiles'!$AC$172-'[1]Outside Edges'!$B81)&gt;=5,'[1]Outside Edges'!$P81="Yes"),"Yes","No")</f>
        <v>Yes</v>
      </c>
      <c r="FP82" s="115" t="str">
        <f>IF(AND((RIGHT($FP$3,2)-'[1]Miter Profiles'!$AC$173-'[1]Outside Edges'!$B81)&gt;=5,'[1]Outside Edges'!$P81="Yes"),"Yes","No")</f>
        <v>Yes</v>
      </c>
      <c r="FQ82" s="128" t="str">
        <f>IF(AND((RIGHT($FQ$3,2)-'[1]Miter Profiles'!$AC$174-'[1]Outside Edges'!$B81)&gt;=5,'[1]Outside Edges'!$P81="Yes"),"Yes","No")</f>
        <v>Yes</v>
      </c>
      <c r="FR82" s="10" t="str">
        <f>IF(AND((RIGHT($FR$3,2)-'[1]Miter Profiles'!$AC$175-'[1]Outside Edges'!$B81)&gt;=5,'[1]Outside Edges'!$P81="Yes"),"Yes","No")</f>
        <v>Yes</v>
      </c>
      <c r="FS82" s="90" t="str">
        <f>IF(AND((RIGHT($FS$3,2)-'[1]Miter Profiles'!$AC$176-'[1]Outside Edges'!$B81)&gt;=5,'[1]Outside Edges'!$P81="Yes"),"Yes","No")</f>
        <v>Yes</v>
      </c>
      <c r="FT82" s="123" t="str">
        <f>IF(AND((RIGHT($FT$3,2)-'[1]Miter Profiles'!$AC$177-'[1]Outside Edges'!$B81)&gt;=5,'[1]Outside Edges'!$P81="Yes"),"Yes","No")</f>
        <v>Yes</v>
      </c>
      <c r="FU82" s="123" t="str">
        <f>IF(AND((RIGHT($FU$3,2)-'[1]Miter Profiles'!$AC$178-'[1]Outside Edges'!$B81)&gt;=5,'[1]Outside Edges'!$P81="Yes"),"Yes","No")</f>
        <v>Yes</v>
      </c>
      <c r="FV82" s="115" t="str">
        <f>IF(AND((RIGHT($V$3,2)-'[1]Miter Profiles'!$AC$179-'[1]Outside Edges'!$B81)&gt;=5,'[1]Outside Edges'!$P81="Yes"),"Yes","No")</f>
        <v>Yes</v>
      </c>
      <c r="FW82" s="128" t="str">
        <f>IF(AND((RIGHT($FW$3,2)-'[1]Miter Profiles'!$AC$180-'[1]Outside Edges'!$B81)&gt;=5,'[1]Outside Edges'!$P81="Yes"),"Yes","No")</f>
        <v>No</v>
      </c>
      <c r="FX82" s="269" t="str">
        <f>IF(AND((RIGHT($FX$3,2)-'[1]Miter Profiles'!$AC$181-'[1]Outside Edges'!$B81)&gt;=5,'[1]Outside Edges'!$P81="Yes"),"Yes","No")</f>
        <v>Yes</v>
      </c>
      <c r="FY82" s="273" t="str">
        <f>IF(AND((RIGHT($FY$3,2)-'[1]Miter Profiles'!$AC$182-'[1]Outside Edges'!$B81)&gt;=5,'[1]Outside Edges'!$P81="Yes"),"Yes","No")</f>
        <v>Yes</v>
      </c>
      <c r="FZ82" s="282" t="str">
        <f>IF(AND((RIGHT($FZ$3,2)-'[1]Miter Profiles'!$AC$183-'[1]Outside Edges'!$B81)&gt;=5,'[1]Outside Edges'!$P81="Yes"),"Yes","No")</f>
        <v>Yes</v>
      </c>
      <c r="GA82" s="283" t="str">
        <f>IF(AND((RIGHT($GA$3,2)-'[1]Miter Profiles'!$AC$184-'[1]Outside Edges'!$B81)&gt;=5,'[1]Outside Edges'!$P81="Yes"),"Yes","No")</f>
        <v>Yes</v>
      </c>
      <c r="GB82" s="284" t="str">
        <f>IF(AND((RIGHT($GB$3,2)-'[1]Miter Profiles'!$AC$185-'[1]Outside Edges'!$B81)&gt;=5,'[1]Outside Edges'!$P81="Yes"),"Yes","No")</f>
        <v>Yes</v>
      </c>
      <c r="GC82" s="275" t="str">
        <f>IF(AND((RIGHT($GC$3,2)-'[1]Miter Profiles'!$AC$186-'[1]Outside Edges'!$B81)&gt;=5,'[1]Outside Edges'!$P81="Yes"),"Yes","No")</f>
        <v>No</v>
      </c>
      <c r="GD82" s="269" t="str">
        <f>IF(AND((RIGHT($GD$3,2)-'[1]Miter Profiles'!$AC$187-'[1]Outside Edges'!$B81)&gt;=5,'[1]Outside Edges'!$P81="Yes"),"Yes","No")</f>
        <v>Yes</v>
      </c>
      <c r="GE82" s="273" t="str">
        <f>IF(AND((RIGHT($GE$3,2)-'[1]Miter Profiles'!$AC$188-'[1]Outside Edges'!$B81)&gt;=5,'[1]Outside Edges'!$P81="Yes"),"Yes","No")</f>
        <v>Yes</v>
      </c>
      <c r="GF82" s="282" t="str">
        <f>IF(AND((RIGHT($GF$3,2)-'[1]Miter Profiles'!$AC$189-'[1]Outside Edges'!$B81)&gt;=5,'[1]Outside Edges'!$P81="Yes"),"Yes","No")</f>
        <v>Yes</v>
      </c>
      <c r="GG82" s="283" t="str">
        <f>IF(AND((RIGHT($GG$3,2)-'[1]Miter Profiles'!$AC$190-'[1]Outside Edges'!$B81)&gt;=5,'[1]Outside Edges'!$P81="Yes"),"Yes","No")</f>
        <v>Yes</v>
      </c>
      <c r="GH82" s="284" t="str">
        <f>IF(AND((RIGHT($GH$3,2)-'[1]Miter Profiles'!$AC$191-'[1]Outside Edges'!$B81)&gt;=5,'[1]Outside Edges'!$P81="Yes"),"Yes","No")</f>
        <v>Yes</v>
      </c>
      <c r="GI82" s="275" t="str">
        <f>IF(AND((RIGHT($GI$3,2)-'[1]Miter Profiles'!$AC$192-'[1]Outside Edges'!$B81)&gt;=5,'[1]Outside Edges'!$P81="Yes"),"Yes","No")</f>
        <v>Yes</v>
      </c>
      <c r="GJ82" s="269" t="str">
        <f>IF(AND((RIGHT($GJ$3,2)-'[1]Miter Profiles'!$AC$193-'[1]Outside Edges'!$B81)&gt;=5,'[1]Outside Edges'!$P81="Yes"),"Yes","No")</f>
        <v>Yes</v>
      </c>
      <c r="GK82" s="273" t="str">
        <f>IF(AND((RIGHT($GK$3,2)-'[1]Miter Profiles'!$AC$194-'[1]Outside Edges'!$B81)&gt;=5,'[1]Outside Edges'!$P81="Yes"),"Yes","No")</f>
        <v>Yes</v>
      </c>
      <c r="GL82" s="282" t="str">
        <f>IF(AND((RIGHT($GL$3,2)-'[1]Miter Profiles'!$AC$195-'[1]Outside Edges'!$B81)&gt;=5,'[1]Outside Edges'!$P81="Yes"),"Yes","No")</f>
        <v>Yes</v>
      </c>
      <c r="GM82" s="283" t="str">
        <f>IF(AND((RIGHT($GM$3,2)-'[1]Miter Profiles'!$AC$196-'[1]Outside Edges'!$B81)&gt;=5,'[1]Outside Edges'!$P81="Yes"),"Yes","No")</f>
        <v>Yes</v>
      </c>
      <c r="GN82" s="284" t="str">
        <f>IF(AND((RIGHT($GN$3,2)-'[1]Miter Profiles'!$AC$197-'[1]Outside Edges'!$B81)&gt;=5,'[1]Outside Edges'!$P81="Yes"),"Yes","No")</f>
        <v>Yes</v>
      </c>
      <c r="GO82" s="275" t="str">
        <f>IF(AND((RIGHT($GO$3,2)-'[1]Miter Profiles'!$AC$198-'[1]Outside Edges'!$B81)&gt;=5,'[1]Outside Edges'!$P81="Yes"),"Yes","No")</f>
        <v>No</v>
      </c>
      <c r="GP82" s="269" t="str">
        <f>IF(AND((RIGHT($GP$3,2)-'[1]Miter Profiles'!$AC$199-'[1]Outside Edges'!$B81)&gt;=5,'[1]Outside Edges'!$P81="Yes"),"Yes","No")</f>
        <v>Yes</v>
      </c>
      <c r="GQ82" s="273" t="str">
        <f>IF(AND((RIGHT($GQ$3,2)-'[1]Miter Profiles'!$AC$200-'[1]Outside Edges'!$B81)&gt;=5,'[1]Outside Edges'!$P81="Yes"),"Yes","No")</f>
        <v>Yes</v>
      </c>
      <c r="GR82" s="282" t="str">
        <f>IF(AND((RIGHT($GR$3,2)-'[1]Miter Profiles'!$AC$201-'[1]Outside Edges'!$B81)&gt;=5,'[1]Outside Edges'!$P81="Yes"),"Yes","No")</f>
        <v>Yes</v>
      </c>
      <c r="GS82" s="283" t="str">
        <f>IF(AND((RIGHT($GS$3,2)-'[1]Miter Profiles'!$AC$202-'[1]Outside Edges'!$B81)&gt;=5,'[1]Outside Edges'!$P81="Yes"),"Yes","No")</f>
        <v>Yes</v>
      </c>
      <c r="GT82" s="284" t="str">
        <f>IF(AND((RIGHT($GT$3,2)-'[1]Miter Profiles'!$AC$203-'[1]Outside Edges'!$B81)&gt;=5,'[1]Outside Edges'!$P81="Yes"),"Yes","No")</f>
        <v>Yes</v>
      </c>
      <c r="GU82" s="275" t="str">
        <f>IF(AND((RIGHT($GU$3,2)-'[1]Miter Profiles'!$AC$204-'[1]Outside Edges'!$B81)&gt;=5,'[1]Outside Edges'!$P81="Yes"),"Yes","No")</f>
        <v>Yes</v>
      </c>
      <c r="GV82" s="269" t="str">
        <f>IF(AND((RIGHT($GV$3,2)-'[1]Miter Profiles'!$AC$205-'[1]Outside Edges'!$B81)&gt;=5,'[1]Outside Edges'!$P81="Yes"),"Yes","No")</f>
        <v>Yes</v>
      </c>
      <c r="GW82" s="273" t="str">
        <f>IF(AND((RIGHT($GW$3,2)-'[1]Miter Profiles'!$AC$206-'[1]Outside Edges'!$B81)&gt;=5,'[1]Outside Edges'!$P81="Yes"),"Yes","No")</f>
        <v>Yes</v>
      </c>
      <c r="GX82" s="282" t="str">
        <f>IF(AND((RIGHT($GX$3,2)-'[1]Miter Profiles'!$AC$207-'[1]Outside Edges'!$B81)&gt;=5,'[1]Outside Edges'!$P81="Yes"),"Yes","No")</f>
        <v>No</v>
      </c>
      <c r="GY82" s="283" t="str">
        <f>IF(AND((RIGHT($GY$3,2)-'[1]Miter Profiles'!$AC$208-'[1]Outside Edges'!$B81)&gt;=5,'[1]Outside Edges'!$P81="Yes"),"Yes","No")</f>
        <v>Yes</v>
      </c>
      <c r="GZ82" s="284" t="str">
        <f>IF(AND((RIGHT($GZ$3,2)-'[1]Miter Profiles'!$AC$209-'[1]Outside Edges'!$B81)&gt;=5,'[1]Outside Edges'!$P81="Yes"),"Yes","No")</f>
        <v>Yes</v>
      </c>
      <c r="HA82" s="275" t="str">
        <f>IF(AND((RIGHT($HA$3,2)-'[1]Miter Profiles'!$AC$210-'[1]Outside Edges'!$B81)&gt;=5,'[1]Outside Edges'!$P81="Yes"),"Yes","No")</f>
        <v>Yes</v>
      </c>
      <c r="HB82" s="269" t="str">
        <f>IF(AND((RIGHT($HB$3,2)-'[1]Miter Profiles'!$AC$211-'[1]Outside Edges'!$B81)&gt;=5,'[1]Outside Edges'!$P81="Yes"),"Yes","No")</f>
        <v>Yes</v>
      </c>
      <c r="HC82" s="273" t="str">
        <f>IF(AND((RIGHT($HC$3,2)-'[1]Miter Profiles'!$AC$212-'[1]Outside Edges'!$B81)&gt;=5,'[1]Outside Edges'!$P81="Yes"),"Yes","No")</f>
        <v>Yes</v>
      </c>
      <c r="HD82" s="282" t="str">
        <f>IF(AND((RIGHT($HD$3,2)-'[1]Miter Profiles'!$AC$213-'[1]Outside Edges'!$B81)&gt;=5,'[1]Outside Edges'!$P81="Yes"),"Yes","No")</f>
        <v>No</v>
      </c>
      <c r="HE82" s="284" t="str">
        <f>IF(AND((RIGHT($HE$3,2)-'[1]Miter Profiles'!$AC$214-'[1]Outside Edges'!$B81)&gt;=5,'[1]Outside Edges'!$P81="Yes"),"Yes","No")</f>
        <v>No</v>
      </c>
      <c r="HF82" s="275" t="str">
        <f>IF(AND((RIGHT($HF$3,2)-'[1]Miter Profiles'!$AC$215-'[1]Outside Edges'!$B81)&gt;=5,'[1]Outside Edges'!$P81="Yes"),"Yes","No")</f>
        <v>Yes</v>
      </c>
      <c r="HG82" s="269" t="str">
        <f>IF(AND((RIGHT($HG$3,2)-'[1]Miter Profiles'!$AC$216-'[1]Outside Edges'!$B81)&gt;=5,'[1]Outside Edges'!$P81="Yes"),"Yes","No")</f>
        <v>Yes</v>
      </c>
      <c r="HH82" s="273" t="str">
        <f>IF(AND((RIGHT($HH$3,2)-'[1]Miter Profiles'!$AC$217-'[1]Outside Edges'!$B81)&gt;=5,'[1]Outside Edges'!$P81="Yes"),"Yes","No")</f>
        <v>Yes</v>
      </c>
      <c r="HI82" s="282" t="str">
        <f>IF(AND((RIGHT($HI$3,2)-'[1]Miter Profiles'!$AC$218-'[1]Outside Edges'!$B81)&gt;=5,'[1]Outside Edges'!$P81="Yes"),"Yes","No")</f>
        <v>Yes</v>
      </c>
      <c r="HJ82" s="283" t="str">
        <f>IF(AND((RIGHT($HJ$3,2)-'[1]Miter Profiles'!$AC$219-'[1]Outside Edges'!$B81)&gt;=5,'[1]Outside Edges'!$P81="Yes"),"Yes","No")</f>
        <v>Yes</v>
      </c>
      <c r="HK82" s="284" t="str">
        <f>IF(AND((RIGHT($HK$3,2)-'[1]Miter Profiles'!$AC$220-'[1]Outside Edges'!$B81)&gt;=5,'[1]Outside Edges'!$P81="Yes"),"Yes","No")</f>
        <v>Yes</v>
      </c>
      <c r="HL82" s="275" t="str">
        <f>IF(AND((RIGHT($HL$3,2)-'[1]Miter Profiles'!$AC$221-'[1]Outside Edges'!$B81)&gt;=5,'[1]Outside Edges'!$P81="Yes"),"Yes","No")</f>
        <v>Yes</v>
      </c>
      <c r="HM82" s="269" t="str">
        <f>IF(AND((RIGHT($HM$3,2)-'[1]Miter Profiles'!$AC$222-'[1]Outside Edges'!$B81)&gt;=5,'[1]Outside Edges'!$P81="Yes"),"Yes","No")</f>
        <v>Yes</v>
      </c>
      <c r="HN82" s="269" t="str">
        <f>IF(AND((RIGHT($HN$3,2)-'[1]Miter Profiles'!$AC$223-'[1]Outside Edges'!$B81)&gt;=5,'[1]Outside Edges'!$P81="Yes"),"Yes","No")</f>
        <v>Yes</v>
      </c>
      <c r="HO82" s="283" t="str">
        <f>IF(AND((RIGHT($HO$3,2)-'[1]Miter Profiles'!$AC$224-'[1]Outside Edges'!$B81)&gt;=5,'[1]Outside Edges'!$P81="Yes"),"Yes","No")</f>
        <v>No</v>
      </c>
      <c r="HP82" s="283" t="str">
        <f>IF(AND((RIGHT($HP$3,2)-'[1]Miter Profiles'!$AC$225-'[1]Outside Edges'!$B81)&gt;=5,'[1]Outside Edges'!$P81="Yes"),"Yes","No")</f>
        <v>Yes</v>
      </c>
      <c r="HQ82" s="283" t="str">
        <f>IF(AND((RIGHT($HQ$3,3)-'[1]Miter Profiles'!$AC$226-'[1]Outside Edges'!$B81)&gt;=5,'[1]Outside Edges'!$P81="Yes"),"Yes","No")</f>
        <v>No</v>
      </c>
      <c r="HR82" s="283" t="str">
        <f>IF(AND((RIGHT($HR$3,2)-'[1]Miter Profiles'!$AC$227-'[1]Outside Edges'!$B81)&gt;=5,'[1]Outside Edges'!$P81="Yes"),"Yes","No")</f>
        <v>No</v>
      </c>
      <c r="HS82" s="269" t="str">
        <f>IF(AND((RIGHT($HS$3,2)-'[1]Miter Profiles'!$AC$228-'[1]Outside Edges'!$B81)&gt;=5,'[1]Outside Edges'!$P81="Yes"),"Yes","No")</f>
        <v>Yes</v>
      </c>
      <c r="HT82" s="269" t="str">
        <f>IF(AND((RIGHT($HT$3,2)-'[1]Miter Profiles'!$AC$229-'[1]Outside Edges'!$B81)&gt;=5,'[1]Outside Edges'!$P81="Yes"),"Yes","No")</f>
        <v>Yes</v>
      </c>
      <c r="HU82" s="269" t="str">
        <f>IF(AND((RIGHT($HU$3,2)-'[1]Miter Profiles'!$AC$230-'[1]Outside Edges'!$B81)&gt;=5,'[1]Outside Edges'!$P81="Yes"),"Yes","No")</f>
        <v>Yes</v>
      </c>
      <c r="HV82" s="283" t="str">
        <f>IF(AND((RIGHT($HV$3,2)-'[1]Miter Profiles'!$AC$231-'[1]Outside Edges'!$B81)&gt;=5,'[1]Outside Edges'!$P81="Yes"),"Yes","No")</f>
        <v>Yes</v>
      </c>
      <c r="HW82" s="283" t="str">
        <f>IF(AND((RIGHT($HW$3,2)-'[1]Miter Profiles'!$AC$232-'[1]Outside Edges'!$B81)&gt;=5,'[1]Outside Edges'!$P81="Yes"),"Yes","No")</f>
        <v>Yes</v>
      </c>
      <c r="HX82" s="283" t="str">
        <f>IF(AND((RIGHT($HX$3,2)-'[1]Miter Profiles'!$AC$233-'[1]Outside Edges'!$B81)&gt;=5,'[1]Outside Edges'!$P81="Yes"),"Yes","No")</f>
        <v>Yes</v>
      </c>
      <c r="HY82" s="269" t="str">
        <f>IF(AND((RIGHT($HY$3,2)-'[1]Miter Profiles'!$AC$234-'[1]Outside Edges'!$B81)&gt;=5,'[1]Outside Edges'!$P81="Yes"),"Yes","No")</f>
        <v>No</v>
      </c>
      <c r="HZ82" s="269" t="str">
        <f>IF(AND((RIGHT($HZ$3,2)-'[1]Miter Profiles'!$AC$235-'[1]Outside Edges'!$B81)&gt;=5,'[1]Outside Edges'!$P81="Yes"),"Yes","No")</f>
        <v>Yes</v>
      </c>
      <c r="IA82" s="269" t="str">
        <f>IF(AND((RIGHT($IA$3,2)-'[1]Miter Profiles'!$AC$236-'[1]Outside Edges'!$B81)&gt;=5,'[1]Outside Edges'!$P81="Yes"),"Yes","No")</f>
        <v>Yes</v>
      </c>
      <c r="IB82" s="283" t="str">
        <f>IF(AND((RIGHT($IB$3,2)-'[1]Miter Profiles'!$AC$237-'[1]Outside Edges'!$B81)&gt;=5,'[1]Outside Edges'!$P81="Yes"),"Yes","No")</f>
        <v>Yes</v>
      </c>
      <c r="IC82" s="283" t="str">
        <f>IF(AND((RIGHT($IC$3,2)-'[1]Miter Profiles'!$AC$238-'[1]Outside Edges'!$B81)&gt;=5,'[1]Outside Edges'!$P81="Yes"),"Yes","No")</f>
        <v>Yes</v>
      </c>
      <c r="ID82" s="283" t="str">
        <f>IF(AND((RIGHT($ID$3,2)-'[1]Miter Profiles'!$AC$239-'[1]Outside Edges'!$B81)&gt;=5,'[1]Outside Edges'!$P81="Yes"),"Yes","No")</f>
        <v>Yes</v>
      </c>
      <c r="IE82" s="269" t="str">
        <f>IF(AND((RIGHT($IE$3,2)-'[1]Miter Profiles'!$AC$240-'[1]Outside Edges'!$B81)&gt;=5,'[1]Outside Edges'!$P81="Yes"),"Yes","No")</f>
        <v>Yes</v>
      </c>
      <c r="IF82" s="269" t="str">
        <f>IF(AND((RIGHT($IF$3,2)-'[1]Miter Profiles'!$AC$241-'[1]Outside Edges'!$B81)&gt;=5,'[1]Outside Edges'!$P81="Yes"),"Yes","No")</f>
        <v>Yes</v>
      </c>
      <c r="IG82" s="269" t="str">
        <f>IF(AND((RIGHT($IG$3,2)-'[1]Miter Profiles'!$AC$242-'[1]Outside Edges'!$B81)&gt;=5,'[1]Outside Edges'!$P81="Yes"),"Yes","No")</f>
        <v>Yes</v>
      </c>
      <c r="IH82" s="283" t="str">
        <f>IF(AND((RIGHT($IH$3,2)-'[1]Miter Profiles'!$AC$243-'[1]Outside Edges'!$B81)&gt;=5,'[1]Outside Edges'!$P81="Yes"),"Yes","No")</f>
        <v>Yes</v>
      </c>
      <c r="II82" s="283" t="str">
        <f>IF(AND((RIGHT($II$3,2)-'[1]Miter Profiles'!$AC$244-'[1]Outside Edges'!$B81)&gt;=5,'[1]Outside Edges'!$P81="Yes"),"Yes","No")</f>
        <v>Yes</v>
      </c>
      <c r="IJ82" s="283" t="str">
        <f>IF(AND((RIGHT($IJ$3,2)-'[1]Miter Profiles'!$AC$245-'[1]Outside Edges'!$B81)&gt;=5,'[1]Outside Edges'!$P81="Yes"),"Yes","No")</f>
        <v>Yes</v>
      </c>
      <c r="IK82" s="269" t="str">
        <f>IF(AND((RIGHT($IK$3,2)-'[1]Miter Profiles'!$AC$246-'[1]Outside Edges'!$B81)&gt;=5,'[1]Outside Edges'!$P81="Yes"),"Yes","No")</f>
        <v>Yes</v>
      </c>
      <c r="IL82" s="269" t="str">
        <f>IF(AND((RIGHT($IL$3,2)-'[1]Miter Profiles'!$AC$247-'[1]Outside Edges'!$B81)&gt;=5,'[1]Outside Edges'!$P81="Yes"),"Yes","No")</f>
        <v>Yes</v>
      </c>
      <c r="IM82" s="269" t="str">
        <f>IF(AND((RIGHT($IM$3,2)-'[1]Miter Profiles'!$AC$248-'[1]Outside Edges'!$B81)&gt;=5,'[1]Outside Edges'!$P81="Yes"),"Yes","No")</f>
        <v>Yes</v>
      </c>
      <c r="IN82" s="283" t="str">
        <f>IF(AND((RIGHT($IN$3,2)-'[1]Miter Profiles'!$AC$249-'[1]Outside Edges'!$B81)&gt;=5,'[1]Outside Edges'!$P81="Yes"),"Yes","No")</f>
        <v>No</v>
      </c>
      <c r="IO82" s="283" t="str">
        <f>IF(AND((RIGHT($IO$3,2)-'[1]Miter Profiles'!$AC$250-'[1]Outside Edges'!$B81)&gt;=5,'[1]Outside Edges'!$P81="Yes"),"Yes","No")</f>
        <v>Yes</v>
      </c>
      <c r="IP82" s="283" t="str">
        <f>IF(AND((RIGHT($IP$3,2)-'[1]Miter Profiles'!$AC$251-'[1]Outside Edges'!$B81)&gt;=5,'[1]Outside Edges'!$P81="Yes"),"Yes","No")</f>
        <v>Yes</v>
      </c>
      <c r="IQ82" s="269" t="str">
        <f>IF(AND((RIGHT($IQ$3,2)-'[1]Miter Profiles'!$AC$252-'[1]Outside Edges'!$B81)&gt;=5,'[1]Outside Edges'!$P81="Yes"),"Yes","No")</f>
        <v>No</v>
      </c>
      <c r="IR82" s="269" t="str">
        <f>IF(AND((RIGHT($IR$3,2)-'[1]Miter Profiles'!$AC$253-'[1]Outside Edges'!$B81)&gt;=5,'[1]Outside Edges'!$P81="Yes"),"Yes","No")</f>
        <v>Yes</v>
      </c>
      <c r="IS82" s="269" t="str">
        <f>IF(AND((RIGHT($IS$3,2)-'[1]Miter Profiles'!$AC$254-'[1]Outside Edges'!$B81)&gt;=5,'[1]Outside Edges'!$P81="Yes"),"Yes","No")</f>
        <v>Yes</v>
      </c>
      <c r="IT82" s="283" t="str">
        <f>IF(AND((RIGHT($IT$3,2)-'[1]Miter Profiles'!$AC$255-'[1]Outside Edges'!$B81)&gt;=5,'[1]Outside Edges'!$P81="Yes"),"Yes","No")</f>
        <v>Yes</v>
      </c>
      <c r="IU82" s="283" t="str">
        <f>IF(AND((RIGHT($IU$3,2)-'[1]Miter Profiles'!$AC$256-'[1]Outside Edges'!$B81)&gt;=5,'[1]Outside Edges'!$P81="Yes"),"Yes","No")</f>
        <v>Yes</v>
      </c>
      <c r="IV82" s="283" t="str">
        <f>IF(AND((RIGHT($IV$3,2)-'[1]Miter Profiles'!$AC$257-'[1]Outside Edges'!$B81)&gt;=5,'[1]Outside Edges'!$P81="Yes"),"Yes","No")</f>
        <v>Yes</v>
      </c>
      <c r="IW82" s="269" t="str">
        <f>IF(AND((RIGHT($IW$3,2)-'[1]Miter Profiles'!$AC$258-'[1]Outside Edges'!$B81)&gt;=5,'[1]Outside Edges'!$P81="Yes"),"Yes","No")</f>
        <v>Yes</v>
      </c>
      <c r="IX82" s="269" t="str">
        <f>IF(AND((RIGHT($IX$3,2)-'[1]Miter Profiles'!$AC$259-'[1]Outside Edges'!$B81)&gt;=5,'[1]Outside Edges'!$P81="Yes"),"Yes","No")</f>
        <v>Yes</v>
      </c>
      <c r="IY82" s="269" t="str">
        <f>IF(AND((RIGHT($IY$3,2)-'[1]Miter Profiles'!$AC$260-'[1]Outside Edges'!$B81)&gt;=5,'[1]Outside Edges'!$P81="Yes"),"Yes","No")</f>
        <v>Yes</v>
      </c>
      <c r="IZ82" s="283" t="str">
        <f>IF(AND((RIGHT($IZ$3,2)-'[1]Miter Profiles'!$AC$261-'[1]Outside Edges'!$B81)&gt;=5,'[1]Outside Edges'!$P81="Yes"),"Yes","No")</f>
        <v>Yes</v>
      </c>
      <c r="JA82" s="283" t="str">
        <f>IF(AND((RIGHT($JA$3,2)-'[1]Miter Profiles'!$AC$262-'[1]Outside Edges'!$B81)&gt;=5,'[1]Outside Edges'!$P81="Yes"),"Yes","No")</f>
        <v>Yes</v>
      </c>
      <c r="JB82" s="283" t="str">
        <f>IF(AND((RIGHT($JB$3,2)-'[1]Miter Profiles'!$AC$263-'[1]Outside Edges'!$B81)&gt;=5,'[1]Outside Edges'!$P81="Yes"),"Yes","No")</f>
        <v>Yes</v>
      </c>
      <c r="JC82" s="269" t="str">
        <f>IF(AND((RIGHT($JC$3,2)-'[1]Miter Profiles'!$AC$264-'[1]Outside Edges'!$B81)&gt;=5,'[1]Outside Edges'!$P81="Yes"),"Yes","No")</f>
        <v>Yes</v>
      </c>
      <c r="JD82" s="269" t="str">
        <f>IF(AND((RIGHT($JD$3,2)-'[1]Miter Profiles'!$AC$265-'[1]Outside Edges'!$B81)&gt;=5,'[1]Outside Edges'!$P81="Yes"),"Yes","No")</f>
        <v>Yes</v>
      </c>
      <c r="JE82" s="269" t="str">
        <f>IF(AND((RIGHT($JE$3,2)-'[1]Miter Profiles'!$AC$266-'[1]Outside Edges'!$B81)&gt;=5,'[1]Outside Edges'!$P81="Yes"),"Yes","No")</f>
        <v>Yes</v>
      </c>
      <c r="JF82" s="283" t="str">
        <f>IF(AND((RIGHT($JF$3,2)-'[1]Miter Profiles'!$AC$267-'[1]Outside Edges'!$B81)&gt;=5,'[1]Outside Edges'!$P81="Yes"),"Yes","No")</f>
        <v>No</v>
      </c>
      <c r="JG82" s="283" t="str">
        <f>IF(AND((RIGHT($JG$3,2)-'[1]Miter Profiles'!$AC$268-'[1]Outside Edges'!$B81)&gt;=5,'[1]Outside Edges'!$P81="Yes"),"Yes","No")</f>
        <v>Yes</v>
      </c>
      <c r="JH82" s="283" t="str">
        <f>IF(AND((RIGHT($JH$3,2)-'[1]Miter Profiles'!$AC$269-'[1]Outside Edges'!$B81)&gt;=5,'[1]Outside Edges'!$P81="Yes"),"Yes","No")</f>
        <v>Yes</v>
      </c>
      <c r="JI82" s="269" t="str">
        <f>IF(AND((RIGHT($JI$3,2)-'[1]Miter Profiles'!$AC$270-'[1]Outside Edges'!$B81)&gt;=5,'[1]Outside Edges'!$P81="Yes"),"Yes","No")</f>
        <v>Yes</v>
      </c>
      <c r="JJ82" s="269" t="str">
        <f>IF(AND((RIGHT($JJ$3,2)-'[1]Miter Profiles'!$AC$271-'[1]Outside Edges'!$B81)&gt;=5,'[1]Outside Edges'!$P81="Yes"),"Yes","No")</f>
        <v>Yes</v>
      </c>
      <c r="JK82" s="269" t="str">
        <f>IF(AND((RIGHT($JK$3,2)-'[1]Miter Profiles'!$AC$272-'[1]Outside Edges'!$B81)&gt;=5,'[1]Outside Edges'!$P81="Yes"),"Yes","No")</f>
        <v>Yes</v>
      </c>
      <c r="JL82" s="283" t="str">
        <f>IF(AND((RIGHT($JL$3,2)-'[1]Miter Profiles'!$AC$273-'[1]Outside Edges'!$B81)&gt;=5,'[1]Outside Edges'!$P81="Yes"),"Yes","No")</f>
        <v>Yes</v>
      </c>
      <c r="JM82" s="283" t="str">
        <f>IF(AND((RIGHT($JM$3,2)-'[1]Miter Profiles'!$AC$274-'[1]Outside Edges'!$B81)&gt;=5,'[1]Outside Edges'!$P81="Yes"),"Yes","No")</f>
        <v>Yes</v>
      </c>
      <c r="JN82" s="283" t="str">
        <f>IF(AND((RIGHT($JN$3,2)-'[1]Miter Profiles'!$AC$275-'[1]Outside Edges'!$B81)&gt;=5,'[1]Outside Edges'!$P81="Yes"),"Yes","No")</f>
        <v>Yes</v>
      </c>
      <c r="JO82" s="269" t="str">
        <f>IF(AND((RIGHT($JO$3,2)-'[1]Miter Profiles'!$AC$276-'[1]Outside Edges'!$B81)&gt;=5,'[1]Outside Edges'!$P81="Yes"),"Yes","No")</f>
        <v>Yes</v>
      </c>
      <c r="JP82" s="269" t="str">
        <f>IF(AND((RIGHT($JP$3,2)-'[1]Miter Profiles'!$AC$277-'[1]Outside Edges'!$B81)&gt;=5,'[1]Outside Edges'!$P81="Yes"),"Yes","No")</f>
        <v>Yes</v>
      </c>
      <c r="JQ82" s="269" t="str">
        <f>IF(AND((RIGHT($JQ$3,2)-'[1]Miter Profiles'!$AC$278-'[1]Outside Edges'!$B81)&gt;=5,'[1]Outside Edges'!$P81="Yes"),"Yes","No")</f>
        <v>Yes</v>
      </c>
      <c r="JR82" s="283" t="str">
        <f>IF(AND((RIGHT($JR$3,2)-'[1]Miter Profiles'!$AC$279-'[1]Outside Edges'!$B81)&gt;=5,'[1]Outside Edges'!$P81="Yes"),"Yes","No")</f>
        <v>No</v>
      </c>
      <c r="JS82" s="283" t="str">
        <f>IF(AND((RIGHT($JS$3,2)-'[1]Miter Profiles'!$AC$280-'[1]Outside Edges'!$B81)&gt;=5,'[1]Outside Edges'!$P81="Yes"),"Yes","No")</f>
        <v>Yes</v>
      </c>
      <c r="JT82" s="283" t="str">
        <f>IF(AND((RIGHT($JT$3,2)-'[1]Miter Profiles'!$AC$281-'[1]Outside Edges'!$B81)&gt;=5,'[1]Outside Edges'!$P81="Yes"),"Yes","No")</f>
        <v>Yes</v>
      </c>
      <c r="JU82" s="269" t="str">
        <f>IF(AND((RIGHT($JU$3,2)-'[1]Miter Profiles'!$AC$282-'[1]Outside Edges'!$B81)&gt;=5,'[1]Outside Edges'!$P81="Yes"),"Yes","No")</f>
        <v>No</v>
      </c>
      <c r="JV82" s="269" t="str">
        <f>IF(AND((RIGHT($JV$3,2)-'[1]Miter Profiles'!$AC$283-'[1]Outside Edges'!$B81)&gt;=5,'[1]Outside Edges'!$P81="Yes"),"Yes","No")</f>
        <v>Yes</v>
      </c>
      <c r="JW82" s="269" t="str">
        <f>IF(AND((RIGHT($JW$3,2)-'[1]Miter Profiles'!$AC$284-'[1]Outside Edges'!$B81)&gt;=5,'[1]Outside Edges'!$P81="Yes"),"Yes","No")</f>
        <v>Yes</v>
      </c>
      <c r="JX82" s="283" t="str">
        <f>IF(AND((RIGHT($JX$3,2)-'[1]Miter Profiles'!$AC$285-'[1]Outside Edges'!$B81)&gt;=5,'[1]Outside Edges'!$P81="Yes"),"Yes","No")</f>
        <v>Yes</v>
      </c>
      <c r="JY82" s="283" t="str">
        <f>IF(AND((RIGHT($JY$3,2)-'[1]Miter Profiles'!$AC$286-'[1]Outside Edges'!$B81)&gt;=5,'[1]Outside Edges'!$P81="Yes"),"Yes","No")</f>
        <v>Yes</v>
      </c>
      <c r="JZ82" s="283" t="str">
        <f>IF(AND((RIGHT($JZ$3,2)-'[1]Miter Profiles'!$AC$287-'[1]Outside Edges'!$B81)&gt;=5,'[1]Outside Edges'!$P81="Yes"),"Yes","No")</f>
        <v>Yes</v>
      </c>
      <c r="KA82" s="269" t="str">
        <f>IF(AND((RIGHT($KA$3,2)-'[1]Miter Profiles'!$AC$288-'[1]Outside Edges'!$B81)&gt;=5,'[1]Outside Edges'!$P81="Yes"),"Yes","No")</f>
        <v>Yes</v>
      </c>
      <c r="KB82" s="269" t="str">
        <f>IF(AND((RIGHT($KB$3,2)-'[1]Miter Profiles'!$AC$289-'[1]Outside Edges'!$B81)&gt;=5,'[1]Outside Edges'!$P81="Yes"),"Yes","No")</f>
        <v>Yes</v>
      </c>
      <c r="KC82" s="269" t="str">
        <f>IF(AND((RIGHT($KC$3,2)-'[1]Miter Profiles'!$AC$290-'[1]Outside Edges'!$B81)&gt;=5,'[1]Outside Edges'!$P81="Yes"),"Yes","No")</f>
        <v>Yes</v>
      </c>
      <c r="KD82" s="283" t="str">
        <f>IF(AND((RIGHT($KD$3,2)-'[1]Miter Profiles'!$AC$291-'[1]Outside Edges'!$B81)&gt;=5,'[1]Outside Edges'!$P81="Yes"),"Yes","No")</f>
        <v>Yes</v>
      </c>
      <c r="KE82" s="283" t="str">
        <f>IF(AND((RIGHT($KE$3,2)-'[1]Miter Profiles'!$AC$292-'[1]Outside Edges'!$B81)&gt;=5,'[1]Outside Edges'!$P81="Yes"),"Yes","No")</f>
        <v>Yes</v>
      </c>
      <c r="KF82" s="283" t="str">
        <f>IF(AND((RIGHT($KF$3,2)-'[1]Miter Profiles'!$AC$293-'[1]Outside Edges'!$B81)&gt;=5,'[1]Outside Edges'!$P81="Yes"),"Yes","No")</f>
        <v>Yes</v>
      </c>
      <c r="KG82" s="269" t="str">
        <f>IF(AND((RIGHT($KG$3,2)-'[1]Miter Profiles'!$AC$294-'[1]Outside Edges'!$B81)&gt;=5,'[1]Outside Edges'!$P81="Yes"),"Yes","No")</f>
        <v>Yes</v>
      </c>
      <c r="KH82" s="269" t="str">
        <f>IF(AND((RIGHT($KH$3,2)-'[1]Miter Profiles'!$AC$295-'[1]Outside Edges'!$B81)&gt;=5,'[1]Outside Edges'!$P81="Yes"),"Yes","No")</f>
        <v>Yes</v>
      </c>
      <c r="KI82" s="269" t="str">
        <f>IF(AND((RIGHT($KI$3,2)-'[1]Miter Profiles'!$AC$296-'[1]Outside Edges'!$B81)&gt;=5,'[1]Outside Edges'!$P81="Yes"),"Yes","No")</f>
        <v>Yes</v>
      </c>
      <c r="KJ82" s="283" t="str">
        <f>IF(AND((RIGHT($KJ$3,2)-'[1]Miter Profiles'!$AC$297-'[1]Outside Edges'!$B81)&gt;=5,'[1]Outside Edges'!$P81="Yes"),"Yes","No")</f>
        <v>Yes</v>
      </c>
      <c r="KK82" s="283" t="str">
        <f>IF(AND((RIGHT($KK$3,2)-'[1]Miter Profiles'!$AC$298-'[1]Outside Edges'!$B81)&gt;=5,'[1]Outside Edges'!$P81="Yes"),"Yes","No")</f>
        <v>Yes</v>
      </c>
      <c r="KL82" s="283" t="str">
        <f>IF(AND((RIGHT($KL$3,2)-'[1]Miter Profiles'!$AC$299-'[1]Outside Edges'!$B81)&gt;=5,'[1]Outside Edges'!$P81="Yes"),"Yes","No")</f>
        <v>Yes</v>
      </c>
      <c r="KM82" s="269" t="str">
        <f>IF(AND((RIGHT($KM$3,2)-'[1]Miter Profiles'!$AC$300-'[1]Outside Edges'!$B81)&gt;=5,'[1]Outside Edges'!$P81="Yes"),"Yes","No")</f>
        <v>Yes</v>
      </c>
      <c r="KN82" s="269" t="str">
        <f>IF(AND((RIGHT($KN$3,2)-'[1]Miter Profiles'!$AC$301-'[1]Outside Edges'!$B81)&gt;=5,'[1]Outside Edges'!$P81="Yes"),"Yes","No")</f>
        <v>Yes</v>
      </c>
      <c r="KO82" s="269" t="str">
        <f>IF(AND((RIGHT($KO$3,2)-'[1]Miter Profiles'!$AC$302-'[1]Outside Edges'!$B81)&gt;=5,'[1]Outside Edges'!$P81="Yes"),"Yes","No")</f>
        <v>Yes</v>
      </c>
      <c r="KP82" s="283" t="str">
        <f>IF(AND((RIGHT($KP$3,2)-'[1]Miter Profiles'!$AC$303-'[1]Outside Edges'!$B81)&gt;=5,'[1]Outside Edges'!$P81="Yes"),"Yes","No")</f>
        <v>Yes</v>
      </c>
      <c r="KQ82" s="283" t="str">
        <f>IF(AND((RIGHT($KQ$3,2)-'[1]Miter Profiles'!$AC$304-'[1]Outside Edges'!$B81)&gt;=5,'[1]Outside Edges'!$P81="Yes"),"Yes","No")</f>
        <v>Yes</v>
      </c>
      <c r="KR82" s="283" t="str">
        <f>IF(AND((RIGHT($KR$3,2)-'[1]Miter Profiles'!$AC$305-'[1]Outside Edges'!$B81)&gt;=5,'[1]Outside Edges'!$P81="Yes"),"Yes","No")</f>
        <v>Yes</v>
      </c>
      <c r="KS82" s="269" t="str">
        <f>IF(AND((RIGHT($KS$3,2)-'[1]Miter Profiles'!$AC$306-'[1]Outside Edges'!$B81)&gt;=5,'[1]Outside Edges'!$P81="Yes"),"Yes","No")</f>
        <v>Yes</v>
      </c>
      <c r="KT82" s="269" t="str">
        <f>IF(AND((RIGHT($KT$3,2)-'[1]Miter Profiles'!$AC$307-'[1]Outside Edges'!$B81)&gt;=5,'[1]Outside Edges'!$P81="Yes"),"Yes","No")</f>
        <v>Yes</v>
      </c>
      <c r="KU82" s="269" t="str">
        <f>IF(AND((RIGHT($KU$3,2)-'[1]Miter Profiles'!$AC$308-'[1]Outside Edges'!$B81)&gt;=5,'[1]Outside Edges'!$P81="Yes"),"Yes","No")</f>
        <v>Yes</v>
      </c>
      <c r="KV82" s="283" t="str">
        <f>IF(AND((RIGHT($KV$3,2)-'[1]Miter Profiles'!$AC$309-'[1]Outside Edges'!$B81)&gt;=5,'[1]Outside Edges'!$P81="Yes"),"Yes","No")</f>
        <v>No</v>
      </c>
      <c r="KW82" s="283" t="str">
        <f>IF(AND((RIGHT($KW$3,2)-'[1]Miter Profiles'!$AC$310-'[1]Outside Edges'!$B81)&gt;=5,'[1]Outside Edges'!$P81="Yes"),"Yes","No")</f>
        <v>Yes</v>
      </c>
      <c r="KX82" s="283" t="str">
        <f>IF(AND((RIGHT($KX$3,2)-'[1]Miter Profiles'!$AC$311-'[1]Outside Edges'!$B81)&gt;=5,'[1]Outside Edges'!$P81="Yes"),"Yes","No")</f>
        <v>Yes</v>
      </c>
      <c r="KY82" s="269" t="str">
        <f>IF(AND((RIGHT($KY$3,2)-'[1]Miter Profiles'!$AC$312-'[1]Outside Edges'!$B81)&gt;=5,'[1]Outside Edges'!$P81="Yes"),"Yes","No")</f>
        <v>Yes</v>
      </c>
      <c r="KZ82" s="269" t="str">
        <f>IF(AND((RIGHT($KZ$3,2)-'[1]Miter Profiles'!$AC$313-'[1]Outside Edges'!$B81)&gt;=5,'[1]Outside Edges'!$P81="Yes"),"Yes","No")</f>
        <v>Yes</v>
      </c>
      <c r="LA82" s="269" t="str">
        <f>IF(AND((RIGHT($LA$3,2)-'[1]Miter Profiles'!$AC$314-'[1]Outside Edges'!$B81)&gt;=5,'[1]Outside Edges'!$P81="Yes"),"Yes","No")</f>
        <v>Yes</v>
      </c>
      <c r="LB82" s="283" t="str">
        <f>IF(AND((RIGHT($LB$3,2)-'[1]Miter Profiles'!$AC$315-'[1]Outside Edges'!$B81)&gt;=5,'[1]Outside Edges'!$P81="Yes"),"Yes","No")</f>
        <v>Yes</v>
      </c>
      <c r="LC82" s="283" t="str">
        <f>IF(AND((RIGHT($LC$3,2)-'[1]Miter Profiles'!$AC$316-'[1]Outside Edges'!$B81)&gt;=5,'[1]Outside Edges'!$P81="Yes"),"Yes","No")</f>
        <v>Yes</v>
      </c>
      <c r="LD82" s="283" t="str">
        <f>IF(AND((RIGHT($LD$3,2)-'[1]Miter Profiles'!$AC$317-'[1]Outside Edges'!$B81)&gt;=5,'[1]Outside Edges'!$P81="Yes"),"Yes","No")</f>
        <v>Yes</v>
      </c>
      <c r="LE82" s="283" t="str">
        <f>IF(AND((RIGHT($LE$3,2)-'[1]Miter Profiles'!$AC$318-'[1]Outside Edges'!$B81)&gt;=5,'[1]Outside Edges'!$P81="Yes"),"Yes","No")</f>
        <v>Yes</v>
      </c>
      <c r="LF82" s="269" t="str">
        <f>IF(AND((RIGHT($LF$3,2)-'[1]Miter Profiles'!$AC$319-'[1]Outside Edges'!$B81)&gt;=5,'[1]Outside Edges'!$P81="Yes"),"Yes","No")</f>
        <v>Yes</v>
      </c>
      <c r="LG82" s="269" t="str">
        <f>IF(AND((RIGHT($LG$3,2)-'[1]Miter Profiles'!$AC$320-'[1]Outside Edges'!$B81)&gt;=5,'[1]Outside Edges'!$P81="Yes"),"Yes","No")</f>
        <v>Yes</v>
      </c>
      <c r="LH82" s="269" t="str">
        <f>IF(AND((RIGHT($LH$3,2)-'[1]Miter Profiles'!$AC$321-'[1]Outside Edges'!$B81)&gt;=5,'[1]Outside Edges'!$P81="Yes"),"Yes","No")</f>
        <v>Yes</v>
      </c>
      <c r="LI82" s="269" t="str">
        <f>IF(AND((RIGHT($LI$3,2)-'[1]Miter Profiles'!$AC$322-'[1]Outside Edges'!$B81)&gt;=5,'[1]Outside Edges'!$P81="Yes"),"Yes","No")</f>
        <v>Yes</v>
      </c>
      <c r="LJ82" s="283" t="str">
        <f>IF(AND((RIGHT($LJ$3,2)-'[1]Miter Profiles'!$AC$323-'[1]Outside Edges'!$B81)&gt;=5,'[1]Outside Edges'!$P81="Yes"),"Yes","No")</f>
        <v>No</v>
      </c>
      <c r="LK82" s="283" t="str">
        <f>IF(AND((RIGHT($LK$3,2)-'[1]Miter Profiles'!$AC$324-'[1]Outside Edges'!$B81)&gt;=5,'[1]Outside Edges'!$P81="Yes"),"Yes","No")</f>
        <v>Yes</v>
      </c>
      <c r="LL82" s="283" t="str">
        <f>IF(AND((RIGHT($LL$3,2)-'[1]Miter Profiles'!$AC$325-'[1]Outside Edges'!$B81)&gt;=5,'[1]Outside Edges'!$P81="Yes"),"Yes","No")</f>
        <v>Yes</v>
      </c>
      <c r="LM82" s="269" t="str">
        <f>IF(AND((RIGHT($LM$3,2)-'[1]Miter Profiles'!$AC$326-'[1]Outside Edges'!$B81)&gt;=5,'[1]Outside Edges'!$P81="Yes"),"Yes","No")</f>
        <v>Yes</v>
      </c>
      <c r="LN82" s="269" t="str">
        <f>IF(AND((RIGHT($LN$3,2)-'[1]Miter Profiles'!$AC$327-'[1]Outside Edges'!$B81)&gt;=5,'[1]Outside Edges'!$P81="Yes"),"Yes","No")</f>
        <v>Yes</v>
      </c>
      <c r="LO82" s="269" t="str">
        <f>IF(AND((RIGHT($LO$3,2)-'[1]Miter Profiles'!$AC$328-'[1]Outside Edges'!$B81)&gt;=5,'[1]Outside Edges'!$P81="Yes"),"Yes","No")</f>
        <v>Yes</v>
      </c>
      <c r="LP82" s="283" t="str">
        <f>IF(AND((RIGHT($LP$3,2)-'[1]Miter Profiles'!$AC$329-'[1]Outside Edges'!$B81)&gt;=5,'[1]Outside Edges'!$P81="Yes"),"Yes","No")</f>
        <v>No</v>
      </c>
      <c r="LQ82" s="283" t="str">
        <f>IF(AND((RIGHT($LQ$3,2)-'[1]Miter Profiles'!$AC$330-'[1]Outside Edges'!$B81)&gt;=5,'[1]Outside Edges'!$P81="Yes"),"Yes","No")</f>
        <v>Yes</v>
      </c>
      <c r="LR82" s="283" t="str">
        <f>IF(AND((RIGHT($LR$3,2)-'[1]Miter Profiles'!$AC$331-'[1]Outside Edges'!$B81)&gt;=5,'[1]Outside Edges'!$P81="Yes"),"Yes","No")</f>
        <v>Yes</v>
      </c>
      <c r="LS82" s="269" t="str">
        <f>IF(AND((RIGHT($LS$3,2)-'[1]Miter Profiles'!$AC$332-'[1]Outside Edges'!$B81)&gt;=5,'[1]Outside Edges'!$P81="Yes"),"Yes","No")</f>
        <v>No</v>
      </c>
      <c r="LT82" s="269" t="str">
        <f>IF(AND((RIGHT($LT$3,2)-'[1]Miter Profiles'!$AC$333-'[1]Outside Edges'!$B81)&gt;=5,'[1]Outside Edges'!$P81="Yes"),"Yes","No")</f>
        <v>Yes</v>
      </c>
      <c r="LU82" s="269" t="str">
        <f>IF(AND((RIGHT($LU$3,2)-'[1]Miter Profiles'!$AC$334-'[1]Outside Edges'!$B81)&gt;=5,'[1]Outside Edges'!$P81="Yes"),"Yes","No")</f>
        <v>Yes</v>
      </c>
      <c r="LV82" s="283" t="str">
        <f>IF(AND((RIGHT($LV$3,2)-'[1]Miter Profiles'!$AC$335-'[1]Outside Edges'!$B81)&gt;=5,'[1]Outside Edges'!$P81="Yes"),"Yes","No")</f>
        <v>Yes</v>
      </c>
      <c r="LW82" s="283" t="str">
        <f>IF(AND((RIGHT($LW$3,2)-'[1]Miter Profiles'!$AC$336-'[1]Outside Edges'!$B81)&gt;=5,'[1]Outside Edges'!$P81="Yes"),"Yes","No")</f>
        <v>Yes</v>
      </c>
      <c r="LX82" s="283" t="str">
        <f>IF(AND((RIGHT($LX$3,2)-'[1]Miter Profiles'!$AC$337-'[1]Outside Edges'!$B81)&gt;=5,'[1]Outside Edges'!$P81="Yes"),"Yes","No")</f>
        <v>Yes</v>
      </c>
      <c r="LY82" s="269" t="str">
        <f>IF(AND((RIGHT($LY$3,2)-'[1]Miter Profiles'!$AC$338-'[1]Outside Edges'!$B81)&gt;=5,'[1]Outside Edges'!$P81="Yes"),"Yes","No")</f>
        <v>Yes</v>
      </c>
      <c r="LZ82" s="269" t="str">
        <f>IF(AND((RIGHT($LZ$3,2)-'[1]Miter Profiles'!$AC$339-'[1]Outside Edges'!$B81)&gt;=5,'[1]Outside Edges'!$P81="Yes"),"Yes","No")</f>
        <v>Yes</v>
      </c>
      <c r="MA82" s="269" t="str">
        <f>IF(AND((RIGHT($MA$3,2)-'[1]Miter Profiles'!$AC$340-'[1]Outside Edges'!$B81)&gt;=5,'[1]Outside Edges'!$P81="Yes"),"Yes","No")</f>
        <v>Yes</v>
      </c>
      <c r="MB82" s="283" t="str">
        <f>IF(AND((RIGHT($MB$3,2)-'[1]Miter Profiles'!$AC$341-'[1]Outside Edges'!$B81)&gt;=5,'[1]Outside Edges'!$P81="Yes"),"Yes","No")</f>
        <v>Yes</v>
      </c>
      <c r="MC82" s="283" t="str">
        <f>IF(AND((RIGHT($MC$3,2)-'[1]Miter Profiles'!$AC$342-'[1]Outside Edges'!$B81)&gt;=5,'[1]Outside Edges'!$P81="Yes"),"Yes","No")</f>
        <v>Yes</v>
      </c>
      <c r="MD82" s="283" t="str">
        <f>IF(AND((RIGHT($MD$3,2)-'[1]Miter Profiles'!$AC$343-'[1]Outside Edges'!$B81)&gt;=5,'[1]Outside Edges'!$P81="Yes"),"Yes","No")</f>
        <v>Yes</v>
      </c>
      <c r="ME82" s="269" t="str">
        <f>IF(AND((RIGHT($ME$3,2)-'[1]Miter Profiles'!$AC$344-'[1]Outside Edges'!$B81)&gt;=5,'[1]Outside Edges'!$P81="Yes"),"Yes","No")</f>
        <v>Yes</v>
      </c>
      <c r="MF82" s="269" t="str">
        <f>IF(AND((RIGHT($MF$3,2)-'[1]Miter Profiles'!$AC$345-'[1]Outside Edges'!$B81)&gt;=5,'[1]Outside Edges'!$P81="Yes"),"Yes","No")</f>
        <v>Yes</v>
      </c>
      <c r="MG82" s="269" t="str">
        <f>IF(AND((RIGHT($MG$3,2)-'[1]Miter Profiles'!$AC$346-'[1]Outside Edges'!$B81)&gt;=5,'[1]Outside Edges'!$P81="Yes"),"Yes","No")</f>
        <v>Yes</v>
      </c>
      <c r="MH82" s="283" t="str">
        <f>IF(AND((RIGHT($MH$3,2)-'[1]Miter Profiles'!$AC$347-'[1]Outside Edges'!$B81)&gt;=5,'[1]Outside Edges'!$P81="Yes"),"Yes","No")</f>
        <v>Yes</v>
      </c>
      <c r="MI82" s="283" t="str">
        <f>IF(AND((RIGHT($MI$3,2)-'[1]Miter Profiles'!$AC$348-'[1]Outside Edges'!$B81)&gt;=5,'[1]Outside Edges'!$P81="Yes"),"Yes","No")</f>
        <v>Yes</v>
      </c>
      <c r="MJ82" s="283" t="str">
        <f>IF(AND((RIGHT($MJ$3,2)-'[1]Miter Profiles'!$AC$349-'[1]Outside Edges'!$B81)&gt;=5,'[1]Outside Edges'!$P81="Yes"),"Yes","No")</f>
        <v>Yes</v>
      </c>
      <c r="MK82" s="269" t="str">
        <f>IF(AND((RIGHT($MK$3,2)-'[1]Miter Profiles'!$AC$350-'[1]Outside Edges'!$B81)&gt;=5,'[1]Outside Edges'!$P81="Yes"),"Yes","No")</f>
        <v>Yes</v>
      </c>
      <c r="ML82" s="269" t="str">
        <f>IF(AND((RIGHT($ML$3,2)-'[1]Miter Profiles'!$AC$351-'[1]Outside Edges'!$B81)&gt;=5,'[1]Outside Edges'!$P81="Yes"),"Yes","No")</f>
        <v>Yes</v>
      </c>
      <c r="MM82" s="269" t="str">
        <f>IF(AND((RIGHT($MM$3,2)-'[1]Miter Profiles'!$AC$352-'[1]Outside Edges'!$B81)&gt;=5,'[1]Outside Edges'!$P81="Yes"),"Yes","No")</f>
        <v>Yes</v>
      </c>
      <c r="MN82" s="283" t="str">
        <f>IF(AND((RIGHT($MK$3,2)-'[1]Miter Profiles'!$AC$350-'[1]Outside Edges'!$B81)&gt;=5,'[1]Outside Edges'!$P81="Yes"),"Yes","No")</f>
        <v>Yes</v>
      </c>
      <c r="MO82" s="283" t="str">
        <f>IF(AND((RIGHT($ML$3,2)-'[1]Miter Profiles'!$AC$351-'[1]Outside Edges'!$B81)&gt;=5,'[1]Outside Edges'!$P81="Yes"),"Yes","No")</f>
        <v>Yes</v>
      </c>
      <c r="MP82" s="283" t="str">
        <f>IF(AND((RIGHT($MM$3,2)-'[1]Miter Profiles'!$AC$352-'[1]Outside Edges'!$B81)&gt;=5,'[1]Outside Edges'!$P81="Yes"),"Yes","No")</f>
        <v>Yes</v>
      </c>
    </row>
    <row r="83" spans="1:354" ht="15.75" customHeight="1" thickBot="1" x14ac:dyDescent="0.3">
      <c r="A83" s="8" t="str">
        <f>IF('[1]Outside Edges'!$A82&lt;&gt;"",'[1]Outside Edges'!$A82,"")</f>
        <v>D80</v>
      </c>
      <c r="B83" s="10" t="str">
        <f>IF(AND((RIGHT($B$3,2)-'[1]Miter Profiles'!$AC$3-'[1]Outside Edges'!$B82)&gt;=5,'[1]Outside Edges'!$P82="Yes"),"Yes","No")</f>
        <v>Yes</v>
      </c>
      <c r="C83" s="10" t="str">
        <f>IF(AND((RIGHT($C$3,2)-'[1]Miter Profiles'!$AC$4-'[1]Outside Edges'!$B82)&gt;=5,'[1]Outside Edges'!$P82="Yes"),"Yes","No")</f>
        <v>Yes</v>
      </c>
      <c r="D83" s="85" t="str">
        <f>IF(AND((RIGHT($D$3,2)-'[1]Miter Profiles'!$AC$5-'[1]Outside Edges'!$B82)&gt;=5,'[1]Outside Edges'!$P82="Yes"),"Yes","No")</f>
        <v>Yes</v>
      </c>
      <c r="E83" s="86" t="str">
        <f>IF(AND((RIGHT($E$3,2)-'[1]Miter Profiles'!$AC$6-'[1]Outside Edges'!$B82)&gt;=5,'[1]Outside Edges'!$P82="Yes"),"Yes","No")</f>
        <v>Yes</v>
      </c>
      <c r="F83" s="11" t="str">
        <f>IF(AND((RIGHT($F$3,2)-'[1]Miter Profiles'!$AC$7-'[1]Outside Edges'!$B82)&gt;=5,'[1]Outside Edges'!$P82="Yes"),"Yes","No")</f>
        <v>Yes</v>
      </c>
      <c r="G83" s="87" t="str">
        <f>IF(AND((RIGHT($G$3,2)-'[1]Miter Profiles'!$AC$8-'[1]Outside Edges'!$B82)&gt;=5,'[1]Outside Edges'!$P82="Yes"),"Yes","No")</f>
        <v>Yes</v>
      </c>
      <c r="H83" s="10" t="str">
        <f>IF(AND((RIGHT($H$3,2)-'[1]Miter Profiles'!$AC$9-'[1]Outside Edges'!$B82)&gt;=5,'[1]Outside Edges'!$P82="Yes"),"Yes","No")</f>
        <v>Yes</v>
      </c>
      <c r="I83" s="10" t="str">
        <f>IF(AND((RIGHT($I$3,2)-'[1]Miter Profiles'!$AC$10-'[1]Outside Edges'!$B82)&gt;=5,'[1]Outside Edges'!$P82="Yes"),"Yes","No")</f>
        <v>Yes</v>
      </c>
      <c r="J83" s="85" t="str">
        <f>IF(AND((RIGHT($J$3,2)-'[1]Miter Profiles'!$AC$11-'[1]Outside Edges'!$B82)&gt;=5,'[1]Outside Edges'!$P82="Yes"),"Yes","No")</f>
        <v>Yes</v>
      </c>
      <c r="K83" s="86" t="str">
        <f>IF(AND((RIGHT($K$3,2)-'[1]Miter Profiles'!$AC$12-'[1]Outside Edges'!$B82)&gt;=5,'[1]Outside Edges'!$P82="Yes"),"Yes","No")</f>
        <v>Yes</v>
      </c>
      <c r="L83" s="11" t="str">
        <f>IF(AND((RIGHT($L$3,2)-'[1]Miter Profiles'!$AC$13-'[1]Outside Edges'!$B82)&gt;=5,'[1]Outside Edges'!$P82="Yes"),"Yes","No")</f>
        <v>Yes</v>
      </c>
      <c r="M83" s="87" t="str">
        <f>IF(AND((RIGHT($M$3,2)-'[1]Miter Profiles'!$AC$14-'[1]Outside Edges'!$B82)&gt;=5,'[1]Outside Edges'!$P82="Yes"),"Yes","No")</f>
        <v>Yes</v>
      </c>
      <c r="N83" s="10" t="str">
        <f>IF(AND((RIGHT($N$3,2)-'[1]Miter Profiles'!$AC$15-'[1]Outside Edges'!$B82)&gt;=4,'[1]Outside Edges'!$P82="Yes"),"Yes","No")</f>
        <v>No</v>
      </c>
      <c r="O83" s="10" t="str">
        <f>IF(AND((RIGHT($O$3,2)-'[1]Miter Profiles'!$AC$16-'[1]Outside Edges'!$B82)&gt;=5,'[1]Outside Edges'!$P82="Yes"),"Yes","No")</f>
        <v>Yes</v>
      </c>
      <c r="P83" s="85" t="str">
        <f>IF(AND((RIGHT($P$3,2)-'[1]Miter Profiles'!$AC$17-'[1]Outside Edges'!$B82)&gt;=5,'[1]Outside Edges'!$P82="Yes"),"Yes","No")</f>
        <v>Yes</v>
      </c>
      <c r="Q83" s="86" t="str">
        <f>IF(AND((RIGHT($Q$3,2)-'[1]Miter Profiles'!$AC$18-'[1]Outside Edges'!$B82)&gt;=5,'[1]Outside Edges'!$P82="Yes"),"Yes","No")</f>
        <v>No</v>
      </c>
      <c r="R83" s="11" t="str">
        <f>IF(AND((RIGHT($R$3,2)-'[1]Miter Profiles'!$AC$19-'[1]Outside Edges'!$B82)&gt;=5,'[1]Outside Edges'!$P82="Yes"),"Yes","No")</f>
        <v>Yes</v>
      </c>
      <c r="S83" s="87" t="str">
        <f>IF(AND((RIGHT($S$3,2)-'[1]Miter Profiles'!$AC$20-'[1]Outside Edges'!$B82)&gt;=5,'[1]Outside Edges'!$P82="Yes"),"Yes","No")</f>
        <v>Yes</v>
      </c>
      <c r="T83" s="10" t="str">
        <f>IF(AND((RIGHT($T$3,2)-'[1]Miter Profiles'!$AC$21-'[1]Outside Edges'!$B82)&gt;=5,'[1]Outside Edges'!$P82="Yes"),"Yes","No")</f>
        <v>Yes</v>
      </c>
      <c r="U83" s="10" t="str">
        <f>IF(AND((RIGHT($U$3,2)-'[1]Miter Profiles'!$AC$22-'[1]Outside Edges'!$B82)&gt;=5,'[1]Outside Edges'!$P82="Yes"),"Yes","No")</f>
        <v>Yes</v>
      </c>
      <c r="V83" s="85" t="str">
        <f>IF(AND((RIGHT($V$3,2)-'[1]Miter Profiles'!$AC$23-'[1]Outside Edges'!$B82)&gt;=5,'[1]Outside Edges'!$P82="Yes"),"Yes","No")</f>
        <v>Yes</v>
      </c>
      <c r="W83" s="86" t="str">
        <f>IF(AND((RIGHT($W$3,2)-'[1]Miter Profiles'!$AC$24-'[1]Outside Edges'!$B82)&gt;=5,'[1]Outside Edges'!$P82="Yes"),"Yes","No")</f>
        <v>No</v>
      </c>
      <c r="X83" s="11" t="str">
        <f>IF(AND((RIGHT($X$3,2)-'[1]Miter Profiles'!$AC$25-'[1]Outside Edges'!$B82)&gt;=5,'[1]Outside Edges'!$P82="Yes"),"Yes","No")</f>
        <v>Yes</v>
      </c>
      <c r="Y83" s="87" t="str">
        <f>IF(AND((RIGHT($Y$3,2)-'[1]Miter Profiles'!$AC$26-'[1]Outside Edges'!$B82)&gt;=5,'[1]Outside Edges'!$P82="Yes"),"Yes","No")</f>
        <v>Yes</v>
      </c>
      <c r="Z83" s="10" t="str">
        <f>IF(AND((RIGHT($Z$3,2)-'[1]Miter Profiles'!$AC$27-'[1]Outside Edges'!$B82)&gt;=5,'[1]Outside Edges'!$P82="Yes"),"Yes","No")</f>
        <v>Yes</v>
      </c>
      <c r="AA83" s="10" t="str">
        <f>IF(AND((RIGHT($AA$3,2)-'[1]Miter Profiles'!$AC$28-'[1]Outside Edges'!$B82)&gt;=5,'[1]Outside Edges'!$P82="Yes"),"Yes","No")</f>
        <v>Yes</v>
      </c>
      <c r="AB83" s="85" t="str">
        <f>IF(AND((RIGHT($AB$3,2)-'[1]Miter Profiles'!$AC$29-'[1]Outside Edges'!$B82)&gt;=5,'[1]Outside Edges'!$P82="Yes"),"Yes","No")</f>
        <v>Yes</v>
      </c>
      <c r="AC83" s="86" t="str">
        <f>IF(AND((RIGHT($AC$3,2)-'[1]Miter Profiles'!$AC$30-'[1]Outside Edges'!$B82)&gt;=5,'[1]Outside Edges'!$P82="Yes"),"Yes","No")</f>
        <v>Yes</v>
      </c>
      <c r="AD83" s="11" t="str">
        <f>IF(AND((RIGHT($AD$3,2)-'[1]Miter Profiles'!$AC$31-'[1]Outside Edges'!$B82)&gt;=5,'[1]Outside Edges'!$P82="Yes"),"Yes","No")</f>
        <v>Yes</v>
      </c>
      <c r="AE83" s="87" t="str">
        <f>IF(AND((RIGHT($AE$3,2)-'[1]Miter Profiles'!$AC$32-'[1]Outside Edges'!$B82)&gt;=5,'[1]Outside Edges'!$P82="Yes"),"Yes","No")</f>
        <v>Yes</v>
      </c>
      <c r="AF83" s="10" t="str">
        <f>IF(AND((RIGHT($AF$3,2)-'[1]Miter Profiles'!$AC$33-'[1]Outside Edges'!$B82)&gt;=5,'[1]Outside Edges'!$P82="Yes"),"Yes","No")</f>
        <v>Yes</v>
      </c>
      <c r="AG83" s="10" t="str">
        <f>IF(AND((RIGHT($AG$3,2)-'[1]Miter Profiles'!$AC$34-'[1]Outside Edges'!$B82)&gt;=5,'[1]Outside Edges'!$P82="Yes"),"Yes","No")</f>
        <v>Yes</v>
      </c>
      <c r="AH83" s="85" t="str">
        <f>IF(AND((RIGHT($AH$3,2)-'[1]Miter Profiles'!$AC$35-'[1]Outside Edges'!$B82)&gt;=5,'[1]Outside Edges'!$P82="Yes"),"Yes","No")</f>
        <v>Yes</v>
      </c>
      <c r="AI83" s="86" t="str">
        <f>IF(AND((RIGHT($AI$3,2)-'[1]Miter Profiles'!$AC$36-'[1]Outside Edges'!$B82)&gt;=5,'[1]Outside Edges'!$P82="Yes"),"Yes","No")</f>
        <v>Yes</v>
      </c>
      <c r="AJ83" s="11" t="str">
        <f>IF(AND((RIGHT($AJ$3,2)-'[1]Miter Profiles'!$AC$37-'[1]Outside Edges'!$B82)&gt;=5,'[1]Outside Edges'!$P82="Yes"),"Yes","No")</f>
        <v>Yes</v>
      </c>
      <c r="AK83" s="87" t="str">
        <f>IF(AND((RIGHT($AK$3,2)-'[1]Miter Profiles'!$AC$38-'[1]Outside Edges'!$B82)&gt;=5,'[1]Outside Edges'!$P82="Yes"),"Yes","No")</f>
        <v>Yes</v>
      </c>
      <c r="AL83" s="10" t="str">
        <f>IF(AND((RIGHT($AL$3,2)-'[1]Miter Profiles'!$AC$39-'[1]Outside Edges'!$B82)&gt;=5,'[1]Outside Edges'!$P82="Yes"),"Yes","No")</f>
        <v>Yes</v>
      </c>
      <c r="AM83" s="10" t="str">
        <f>IF(AND((RIGHT($AM$3,2)-'[1]Miter Profiles'!$AC$40-'[1]Outside Edges'!$B82)&gt;=5,'[1]Outside Edges'!$P82="Yes"),"Yes","No")</f>
        <v>Yes</v>
      </c>
      <c r="AN83" s="85" t="str">
        <f>IF(AND((RIGHT($AN$3,2)-'[1]Miter Profiles'!$AC$41-'[1]Outside Edges'!$B82)&gt;=5,'[1]Outside Edges'!$P82="Yes"),"Yes","No")</f>
        <v>Yes</v>
      </c>
      <c r="AO83" s="86" t="str">
        <f>IF(AND((RIGHT($AO$3,2)-'[1]Miter Profiles'!$AC$42-'[1]Outside Edges'!$B82)&gt;=5,'[1]Outside Edges'!$P82="Yes"),"Yes","No")</f>
        <v>Yes</v>
      </c>
      <c r="AP83" s="11" t="str">
        <f>IF(AND((RIGHT($AP$3,2)-'[1]Miter Profiles'!$AC$43-'[1]Outside Edges'!$B82)&gt;=5,'[1]Outside Edges'!$P82="Yes"),"Yes","No")</f>
        <v>Yes</v>
      </c>
      <c r="AQ83" s="87" t="str">
        <f>IF(AND((RIGHT($AQ$3,2)-'[1]Miter Profiles'!$AC$44-'[1]Outside Edges'!$B82)&gt;=5,'[1]Outside Edges'!$P82="Yes"),"Yes","No")</f>
        <v>Yes</v>
      </c>
      <c r="AR83" s="10" t="str">
        <f>IF(AND((RIGHT($AR$3,2)-'[1]Miter Profiles'!$AC$45-'[1]Outside Edges'!$B82)&gt;=5,'[1]Outside Edges'!$P82="Yes"),"Yes","No")</f>
        <v>Yes</v>
      </c>
      <c r="AS83" s="10" t="str">
        <f>IF(AND((RIGHT($AS$3,2)-'[1]Miter Profiles'!$AC$46-'[1]Outside Edges'!$B82)&gt;=5,'[1]Outside Edges'!$P82="Yes"),"Yes","No")</f>
        <v>Yes</v>
      </c>
      <c r="AT83" s="85" t="str">
        <f>IF(AND((RIGHT($AT$3,2)-'[1]Miter Profiles'!$AC$47-'[1]Outside Edges'!$B82)&gt;=5,'[1]Outside Edges'!$P82="Yes"),"Yes","No")</f>
        <v>Yes</v>
      </c>
      <c r="AU83" s="86" t="str">
        <f>IF(AND((RIGHT($AU$3,2)-'[1]Miter Profiles'!$AC$48-'[1]Outside Edges'!$B82)&gt;=5,'[1]Outside Edges'!$P82="Yes"),"Yes","No")</f>
        <v>Yes</v>
      </c>
      <c r="AV83" s="11" t="str">
        <f>IF(AND((RIGHT($AV$3,2)-'[1]Miter Profiles'!$AC$49-'[1]Outside Edges'!$B82)&gt;=5,'[1]Outside Edges'!$P82="Yes"),"Yes","No")</f>
        <v>Yes</v>
      </c>
      <c r="AW83" s="87" t="str">
        <f>IF(AND((RIGHT($AW$3,2)-'[1]Miter Profiles'!$AC$50-'[1]Outside Edges'!$B82)&gt;=5,'[1]Outside Edges'!$P82="Yes"),"Yes","No")</f>
        <v>Yes</v>
      </c>
      <c r="AX83" s="10" t="str">
        <f>IF(AND((RIGHT($AX$3,2)-'[1]Miter Profiles'!$AC$51-'[1]Outside Edges'!$B82)&gt;=5,'[1]Outside Edges'!$P82="Yes"),"Yes","No")</f>
        <v>Yes</v>
      </c>
      <c r="AY83" s="10" t="str">
        <f>IF(AND((RIGHT($AY$3,2)-'[1]Miter Profiles'!$AC$52-'[1]Outside Edges'!$B82)&gt;=5,'[1]Outside Edges'!$P82="Yes"),"Yes","No")</f>
        <v>Yes</v>
      </c>
      <c r="AZ83" s="85" t="str">
        <f>IF(AND((RIGHT($AZ$3,2)-'[1]Miter Profiles'!$AC$53-'[1]Outside Edges'!$B82)&gt;=5,'[1]Outside Edges'!$P82="Yes"),"Yes","No")</f>
        <v>Yes</v>
      </c>
      <c r="BA83" s="86" t="str">
        <f>IF(AND((RIGHT($BA$3,2)-'[1]Miter Profiles'!$AC$54-'[1]Outside Edges'!$B82)&gt;=5,'[1]Outside Edges'!$P82="Yes"),"Yes","No")</f>
        <v>Yes</v>
      </c>
      <c r="BB83" s="11" t="str">
        <f>IF(AND((RIGHT($BB$3,2)-'[1]Miter Profiles'!$AC$55-'[1]Outside Edges'!$B82)&gt;=5,'[1]Outside Edges'!$P82="Yes"),"Yes","No")</f>
        <v>Yes</v>
      </c>
      <c r="BC83" s="87" t="str">
        <f>IF(AND((RIGHT($BC$3,2)-'[1]Miter Profiles'!$AC$56-'[1]Outside Edges'!$B82)&gt;=5,'[1]Outside Edges'!$P82="Yes"),"Yes","No")</f>
        <v>Yes</v>
      </c>
      <c r="BD83" s="10" t="str">
        <f>IF(AND((RIGHT($BD$3,2)-'[1]Miter Profiles'!$AC$57-'[1]Outside Edges'!$B82)&gt;=5,'[1]Outside Edges'!$P82="Yes"),"Yes","No")</f>
        <v>Yes</v>
      </c>
      <c r="BE83" s="10" t="str">
        <f>IF(AND((RIGHT($BE$3,2)-'[1]Miter Profiles'!$AC$58-'[1]Outside Edges'!$B82)&gt;=5,'[1]Outside Edges'!$P82="Yes"),"Yes","No")</f>
        <v>Yes</v>
      </c>
      <c r="BF83" s="85" t="str">
        <f>IF(AND((RIGHT($BF$3,2)-'[1]Miter Profiles'!$AC$59-'[1]Outside Edges'!$B82)&gt;=5,'[1]Outside Edges'!$P82="Yes"),"Yes","No")</f>
        <v>Yes</v>
      </c>
      <c r="BG83" s="86" t="str">
        <f>IF(AND((RIGHT($BG$3,2)-'[1]Miter Profiles'!$AC$60-'[1]Outside Edges'!$B82)&gt;=5,'[1]Outside Edges'!$P82="Yes"),"Yes","No")</f>
        <v>Yes</v>
      </c>
      <c r="BH83" s="11" t="str">
        <f>IF(AND((RIGHT($BH$3,2)-'[1]Miter Profiles'!$AC$61-'[1]Outside Edges'!$B82)&gt;=5,'[1]Outside Edges'!$P82="Yes"),"Yes","No")</f>
        <v>Yes</v>
      </c>
      <c r="BI83" s="87" t="str">
        <f>IF(AND((RIGHT($BI$3,2)-'[1]Miter Profiles'!$AC$62-'[1]Outside Edges'!$B82)&gt;=5,'[1]Outside Edges'!$P82="Yes"),"Yes","No")</f>
        <v>Yes</v>
      </c>
      <c r="BJ83" s="10" t="str">
        <f>IF(AND((RIGHT($BJ$3,2)-'[1]Miter Profiles'!$AC$63-'[1]Outside Edges'!$B82)&gt;=5,'[1]Outside Edges'!$P82="Yes"),"Yes","No")</f>
        <v>Yes</v>
      </c>
      <c r="BK83" s="10" t="str">
        <f>IF(AND((RIGHT($BK$3,2)-'[1]Miter Profiles'!$AC$64-'[1]Outside Edges'!$B82)&gt;=5,'[1]Outside Edges'!$P82="Yes"),"Yes","No")</f>
        <v>Yes</v>
      </c>
      <c r="BL83" s="85" t="str">
        <f>IF(AND((RIGHT($BL$3,2)-'[1]Miter Profiles'!$AC$65-'[1]Outside Edges'!$B82)&gt;=5,'[1]Outside Edges'!$P82="Yes"),"Yes","No")</f>
        <v>Yes</v>
      </c>
      <c r="BM83" s="86" t="str">
        <f>IF(AND((RIGHT($BM$3,2)-'[1]Miter Profiles'!$AC$66-'[1]Outside Edges'!$B82)&gt;=5,'[1]Outside Edges'!$P82="Yes"),"Yes","No")</f>
        <v>Yes</v>
      </c>
      <c r="BN83" s="11" t="str">
        <f>IF(AND((RIGHT($BN$3,2)-'[1]Miter Profiles'!$AC$67-'[1]Outside Edges'!$B82)&gt;=5,'[1]Outside Edges'!$P82="Yes"),"Yes","No")</f>
        <v>Yes</v>
      </c>
      <c r="BO83" s="87" t="str">
        <f>IF(AND((RIGHT($BO$3,2)-'[1]Miter Profiles'!$AC$68-'[1]Outside Edges'!$B82)&gt;=5,'[1]Outside Edges'!$P82="Yes"),"Yes","No")</f>
        <v>Yes</v>
      </c>
      <c r="BP83" s="10" t="str">
        <f>IF(AND((RIGHT($BP$3,2)-'[1]Miter Profiles'!$AC$69-'[1]Outside Edges'!$B82)&gt;=5,'[1]Outside Edges'!$P82="Yes"),"Yes","No")</f>
        <v>Yes</v>
      </c>
      <c r="BQ83" s="10" t="str">
        <f>IF(AND((RIGHT($BQ$3,2)-'[1]Miter Profiles'!$AC$70-'[1]Outside Edges'!$B82)&gt;=5,'[1]Outside Edges'!$P82="Yes"),"Yes","No")</f>
        <v>Yes</v>
      </c>
      <c r="BR83" s="85" t="str">
        <f>IF(AND((RIGHT($BR$3,2)-'[1]Miter Profiles'!$AC$71-'[1]Outside Edges'!$B82)&gt;=5,'[1]Outside Edges'!$P82="Yes"),"Yes","No")</f>
        <v>Yes</v>
      </c>
      <c r="BS83" s="86" t="str">
        <f>IF(AND((RIGHT($BS$3,2)-'[1]Miter Profiles'!$AC$72-'[1]Outside Edges'!$B82)&gt;=5,'[1]Outside Edges'!$P82="Yes"),"Yes","No")</f>
        <v>Yes</v>
      </c>
      <c r="BT83" s="11" t="str">
        <f>IF(AND((RIGHT($BT$3,2)-'[1]Miter Profiles'!$AC$73-'[1]Outside Edges'!$B82)&gt;=5,'[1]Outside Edges'!$P82="Yes"),"Yes","No")</f>
        <v>Yes</v>
      </c>
      <c r="BU83" s="87" t="str">
        <f>IF(AND((RIGHT($BU$3,2)-'[1]Miter Profiles'!$AC$74-'[1]Outside Edges'!$B82)&gt;=5,'[1]Outside Edges'!$P82="Yes"),"Yes","No")</f>
        <v>Yes</v>
      </c>
      <c r="BV83" s="10" t="str">
        <f>IF(AND((RIGHT($BV$3,2)-'[1]Miter Profiles'!$AC$75-'[1]Outside Edges'!$B82)&gt;=5,'[1]Outside Edges'!$P82="Yes"),"Yes","No")</f>
        <v>Yes</v>
      </c>
      <c r="BW83" s="10" t="str">
        <f>IF(AND((RIGHT($BW$3,2)-'[1]Miter Profiles'!$AC$76-'[1]Outside Edges'!$B82)&gt;=5,'[1]Outside Edges'!$P82="Yes"),"Yes","No")</f>
        <v>Yes</v>
      </c>
      <c r="BX83" s="85" t="str">
        <f>IF(AND((RIGHT($BX$3,2)-'[1]Miter Profiles'!$AC$77-'[1]Outside Edges'!$B82)&gt;=5,'[1]Outside Edges'!$P82="Yes"),"Yes","No")</f>
        <v>Yes</v>
      </c>
      <c r="BY83" s="86" t="str">
        <f>IF(AND((RIGHT($BY$3,2)-'[1]Miter Profiles'!$AC$78-'[1]Outside Edges'!$B82)&gt;=5,'[1]Outside Edges'!$P82="Yes"),"Yes","No")</f>
        <v>Yes</v>
      </c>
      <c r="BZ83" s="11" t="str">
        <f>IF(AND((RIGHT($BZ$3,2)-'[1]Miter Profiles'!$AC$79-'[1]Outside Edges'!$B82)&gt;=5,'[1]Outside Edges'!$P82="Yes"),"Yes","No")</f>
        <v>Yes</v>
      </c>
      <c r="CA83" s="87" t="str">
        <f>IF(AND((RIGHT($CA$3,2)-'[1]Miter Profiles'!$AC$80-'[1]Outside Edges'!$B82)&gt;=5,'[1]Outside Edges'!$P82="Yes"),"Yes","No")</f>
        <v>Yes</v>
      </c>
      <c r="CB83" s="10" t="str">
        <f>IF(AND((RIGHT($CB$3,2)-'[1]Miter Profiles'!$AC$81-'[1]Outside Edges'!$B82)&gt;=5,'[1]Outside Edges'!$P82="Yes"),"Yes","No")</f>
        <v>Yes</v>
      </c>
      <c r="CC83" s="10" t="str">
        <f>IF(AND((RIGHT($CC$3,2)-'[1]Miter Profiles'!$AC$82-'[1]Outside Edges'!$B82)&gt;=5,'[1]Outside Edges'!$P82="Yes"),"Yes","No")</f>
        <v>Yes</v>
      </c>
      <c r="CD83" s="85" t="str">
        <f>IF(AND((RIGHT($CD$3,2)-'[1]Miter Profiles'!$AC$83-'[1]Outside Edges'!$B82)&gt;=5,'[1]Outside Edges'!$P82="Yes"),"Yes","No")</f>
        <v>Yes</v>
      </c>
      <c r="CE83" s="86" t="str">
        <f>IF(AND((RIGHT($CE$3,2)-'[1]Miter Profiles'!$AC$84-'[1]Outside Edges'!$B82)&gt;=5,'[1]Outside Edges'!$P82="Yes"),"Yes","No")</f>
        <v>Yes</v>
      </c>
      <c r="CF83" s="11" t="str">
        <f>IF(AND((RIGHT($CF$3,2)-'[1]Miter Profiles'!$AC$85-'[1]Outside Edges'!$B82)&gt;=5,'[1]Outside Edges'!$P82="Yes"),"Yes","No")</f>
        <v>Yes</v>
      </c>
      <c r="CG83" s="87" t="str">
        <f>IF(AND((RIGHT($CG$3,2)-'[1]Miter Profiles'!$AC$86-'[1]Outside Edges'!$B82)&gt;=5,'[1]Outside Edges'!$P82="Yes"),"Yes","No")</f>
        <v>Yes</v>
      </c>
      <c r="CH83" s="10" t="str">
        <f>IF(AND((RIGHT($CH$3,2)-'[1]Miter Profiles'!$AC$87-'[1]Outside Edges'!$B82)&gt;=5,'[1]Outside Edges'!$P82="Yes"),"Yes","No")</f>
        <v>Yes</v>
      </c>
      <c r="CI83" s="10" t="str">
        <f>IF(AND((RIGHT($CI$3,2)-'[1]Miter Profiles'!$AC$88-'[1]Outside Edges'!$B82)&gt;=5,'[1]Outside Edges'!$P82="Yes"),"Yes","No")</f>
        <v>Yes</v>
      </c>
      <c r="CJ83" s="85" t="str">
        <f>IF(AND((RIGHT($CJ$3,2)-'[1]Miter Profiles'!$AC$89-'[1]Outside Edges'!$B82)&gt;=5,'[1]Outside Edges'!$P82="Yes"),"Yes","No")</f>
        <v>Yes</v>
      </c>
      <c r="CK83" s="86" t="str">
        <f>IF(AND((RIGHT($CK$3,2)-'[1]Miter Profiles'!$AC$90-'[1]Outside Edges'!$B82)&gt;=5,'[1]Outside Edges'!$P82="Yes"),"Yes","No")</f>
        <v>Yes</v>
      </c>
      <c r="CL83" s="11" t="str">
        <f>IF(AND((RIGHT($CL$3,2)-'[1]Miter Profiles'!$AC$91-'[1]Outside Edges'!$B82)&gt;=5,'[1]Outside Edges'!$P82="Yes"),"Yes","No")</f>
        <v>Yes</v>
      </c>
      <c r="CM83" s="87" t="str">
        <f>IF(AND((RIGHT($CM$3,2)-'[1]Miter Profiles'!$AC$92-'[1]Outside Edges'!$B82)&gt;=5,'[1]Outside Edges'!$P82="Yes"),"Yes","No")</f>
        <v>Yes</v>
      </c>
      <c r="CN83" s="10" t="str">
        <f>IF(AND((RIGHT(CN$3,2)-'[1]Miter Profiles'!$AC$93-'[1]Outside Edges'!$B82)&gt;=5,'[1]Outside Edges'!$P82="Yes"),"Yes","No")</f>
        <v>No</v>
      </c>
      <c r="CO83" s="10" t="str">
        <f>IF(AND((RIGHT(CO$3,2)-'[1]Miter Profiles'!$AC$94-'[1]Outside Edges'!$B82)&gt;=5,'[1]Outside Edges'!$P82="Yes"),"Yes","No")</f>
        <v>Yes</v>
      </c>
      <c r="CP83" s="85" t="str">
        <f>IF(AND((RIGHT(CP$3,2)-'[1]Miter Profiles'!$AC$95-'[1]Outside Edges'!$B82)&gt;=5,'[1]Outside Edges'!$P82="Yes"),"Yes","No")</f>
        <v>Yes</v>
      </c>
      <c r="CQ83" s="86" t="str">
        <f>IF(AND((RIGHT(CQ$3,2)-'[1]Miter Profiles'!$AC$96-'[1]Outside Edges'!$B82)&gt;=5,'[1]Outside Edges'!$P82="Yes"),"Yes","No")</f>
        <v>Yes</v>
      </c>
      <c r="CR83" s="11" t="str">
        <f>IF(AND((RIGHT(CR$3,2)-'[1]Miter Profiles'!$AC$97-'[1]Outside Edges'!$B82)&gt;=5,'[1]Outside Edges'!$P82="Yes"),"Yes","No")</f>
        <v>Yes</v>
      </c>
      <c r="CS83" s="87" t="str">
        <f>IF(AND((RIGHT(CS$3,2)-'[1]Miter Profiles'!$AC$98-'[1]Outside Edges'!$B82)&gt;=5,'[1]Outside Edges'!$P82="Yes"),"Yes","No")</f>
        <v>Yes</v>
      </c>
      <c r="CT83" s="10" t="str">
        <f>IF(AND((RIGHT($CT$3,2)-'[1]Miter Profiles'!$AC$99-'[1]Outside Edges'!$B82)&gt;=5,'[1]Outside Edges'!$P82="Yes"),"Yes","No")</f>
        <v>Yes</v>
      </c>
      <c r="CU83" s="10" t="str">
        <f>IF(AND((RIGHT($CU$3,2)-'[1]Miter Profiles'!$AC$100-'[1]Outside Edges'!$B82)&gt;=5,'[1]Outside Edges'!$P82="Yes"),"Yes","No")</f>
        <v>Yes</v>
      </c>
      <c r="CV83" s="85" t="str">
        <f>IF(AND((RIGHT($CV$3,2)-'[1]Miter Profiles'!$AC$101-'[1]Outside Edges'!$B82)&gt;=5,'[1]Outside Edges'!$P82="Yes"),"Yes","No")</f>
        <v>Yes</v>
      </c>
      <c r="CW83" s="86" t="str">
        <f>IF(AND((RIGHT($CW$3,2)-'[1]Miter Profiles'!$AC$102-'[1]Outside Edges'!$B82)&gt;=5,'[1]Outside Edges'!$P82="Yes"),"Yes","No")</f>
        <v>Yes</v>
      </c>
      <c r="CX83" s="11" t="str">
        <f>IF(AND((RIGHT($CX$3,2)-'[1]Miter Profiles'!$AC$103-'[1]Outside Edges'!$B82)&gt;=5,'[1]Outside Edges'!$P82="Yes"),"Yes","No")</f>
        <v>Yes</v>
      </c>
      <c r="CY83" s="87" t="str">
        <f>IF(AND((RIGHT($CY$3,2)-'[1]Miter Profiles'!$AC$104-'[1]Outside Edges'!$B82)&gt;=5,'[1]Outside Edges'!$P82="Yes"),"Yes","No")</f>
        <v>Yes</v>
      </c>
      <c r="CZ83" s="10" t="str">
        <f>IF(AND((RIGHT($CZ$3,2)-'[1]Miter Profiles'!$AC$105-'[1]Outside Edges'!$B82)&gt;=5,'[1]Outside Edges'!$P82="Yes"),"Yes","No")</f>
        <v>No</v>
      </c>
      <c r="DA83" s="10" t="str">
        <f>IF(AND((RIGHT($DA$3,2)-'[1]Miter Profiles'!$AC$106-'[1]Outside Edges'!$B82)&gt;=5,'[1]Outside Edges'!$P82="Yes"),"Yes","No")</f>
        <v>No</v>
      </c>
      <c r="DB83" s="85" t="str">
        <f>IF(AND((RIGHT($DB$3,2)-'[1]Miter Profiles'!$AC$107-'[1]Outside Edges'!$B82)&gt;=5,'[1]Outside Edges'!$P82="Yes"),"Yes","No")</f>
        <v>No</v>
      </c>
      <c r="DC83" s="86" t="str">
        <f>IF(AND((RIGHT($DC$3,2)-'[1]Miter Profiles'!$AC$108-'[1]Outside Edges'!$B82)&gt;=5,'[1]Outside Edges'!$P82="Yes"),"Yes","No")</f>
        <v>No</v>
      </c>
      <c r="DD83" s="11" t="str">
        <f>IF(AND((RIGHT($DD$3,2)-'[1]Miter Profiles'!$AC$109-'[1]Outside Edges'!$B82)&gt;=5,'[1]Outside Edges'!$P82="Yes"),"Yes","No")</f>
        <v>Yes</v>
      </c>
      <c r="DE83" s="87" t="str">
        <f>IF(AND((RIGHT($DE$3,2)-'[1]Miter Profiles'!$AC$110-'[1]Outside Edges'!$B82)&gt;=5,'[1]Outside Edges'!$P82="Yes"),"Yes","No")</f>
        <v>Yes</v>
      </c>
      <c r="DF83" s="10" t="str">
        <f>IF(AND((RIGHT($DF$3,2)-'[1]Miter Profiles'!$AC$111-'[1]Outside Edges'!$B82)&gt;=5,'[1]Outside Edges'!$P82="Yes"),"Yes","No")</f>
        <v>Yes</v>
      </c>
      <c r="DG83" s="10" t="str">
        <f>IF(AND((RIGHT($DG$3,2)-'[1]Miter Profiles'!$AC$112-'[1]Outside Edges'!$B82)&gt;=5,'[1]Outside Edges'!$P82="Yes"),"Yes","No")</f>
        <v>Yes</v>
      </c>
      <c r="DH83" s="85" t="str">
        <f>IF(AND((RIGHT($DH$3,2)-'[1]Miter Profiles'!$AC$113-'[1]Outside Edges'!$B82)&gt;=5,'[1]Outside Edges'!$P82="Yes"),"Yes","No")</f>
        <v>Yes</v>
      </c>
      <c r="DI83" s="86" t="str">
        <f>IF(AND((RIGHT($DI$3,2)-'[1]Miter Profiles'!$AC$114-'[1]Outside Edges'!$B82)&gt;=5,'[1]Outside Edges'!$P82="Yes"),"Yes","No")</f>
        <v>Yes</v>
      </c>
      <c r="DJ83" s="11" t="str">
        <f>IF(AND((RIGHT($DJ$3,2)-'[1]Miter Profiles'!$AC$115-'[1]Outside Edges'!$B82)&gt;=5,'[1]Outside Edges'!$P82="Yes"),"Yes","No")</f>
        <v>Yes</v>
      </c>
      <c r="DK83" s="87" t="str">
        <f>IF(AND((RIGHT($DK$3,2)-'[1]Miter Profiles'!$AC$116-'[1]Outside Edges'!$B82)&gt;=5,'[1]Outside Edges'!$P82="Yes"),"Yes","No")</f>
        <v>Yes</v>
      </c>
      <c r="DL83" s="10" t="str">
        <f>IF(AND((RIGHT($DL$3,2)-'[1]Miter Profiles'!$AC$117-'[1]Outside Edges'!$B82)&gt;=5,'[1]Outside Edges'!$P82="Yes"),"Yes","No")</f>
        <v>Yes</v>
      </c>
      <c r="DM83" s="10" t="str">
        <f>IF(AND((RIGHT($DM$3,2)-'[1]Miter Profiles'!$AC$118-'[1]Outside Edges'!$B82)&gt;=5,'[1]Outside Edges'!$P82="Yes"),"Yes","No")</f>
        <v>Yes</v>
      </c>
      <c r="DN83" s="85" t="str">
        <f>IF(AND((RIGHT($DN$3,2)-'[1]Miter Profiles'!$AC$119-'[1]Outside Edges'!$B82)&gt;=5,'[1]Outside Edges'!$P82="Yes"),"Yes","No")</f>
        <v>Yes</v>
      </c>
      <c r="DO83" s="86" t="str">
        <f>IF(AND((RIGHT($DO$3,2)-'[1]Miter Profiles'!$AC$120-'[1]Outside Edges'!$B82)&gt;=5,'[1]Outside Edges'!$P82="Yes"),"Yes","No")</f>
        <v>No</v>
      </c>
      <c r="DP83" s="11" t="str">
        <f>IF(AND((RIGHT($DP$3,2)-'[1]Miter Profiles'!$AC$121-'[1]Outside Edges'!$B82)&gt;=5,'[1]Outside Edges'!$P82="Yes"),"Yes","No")</f>
        <v>Yes</v>
      </c>
      <c r="DQ83" s="87" t="str">
        <f>IF(AND((RIGHT($DQ$3,2)-'[1]Miter Profiles'!$AC$122-'[1]Outside Edges'!$B82)&gt;=5,'[1]Outside Edges'!$P82="Yes"),"Yes","No")</f>
        <v>Yes</v>
      </c>
      <c r="DR83" s="10" t="str">
        <f>IF(AND((RIGHT($DR$3,2)-'[1]Miter Profiles'!$AC$123-'[1]Outside Edges'!$B82)&gt;=5,'[1]Outside Edges'!$P82="Yes"),"Yes","No")</f>
        <v>Yes</v>
      </c>
      <c r="DS83" s="10" t="str">
        <f>IF(AND((RIGHT($DS$3,2)-'[1]Miter Profiles'!$AC$124-'[1]Outside Edges'!$B82)&gt;=5,'[1]Outside Edges'!$P82="Yes"),"Yes","No")</f>
        <v>Yes</v>
      </c>
      <c r="DT83" s="85" t="str">
        <f>IF(AND((RIGHT($DT$3,2)-'[1]Miter Profiles'!$AC$125-'[1]Outside Edges'!$B82)&gt;=5,'[1]Outside Edges'!$P82="Yes"),"Yes","No")</f>
        <v>Yes</v>
      </c>
      <c r="DU83" s="86" t="str">
        <f>IF(AND((RIGHT($DU$3,2)-'[1]Miter Profiles'!$AC$126-'[1]Outside Edges'!$B82)&gt;=5,'[1]Outside Edges'!$P82="Yes"),"Yes","No")</f>
        <v>Yes</v>
      </c>
      <c r="DV83" s="11" t="str">
        <f>IF(AND((RIGHT($DV$3,2)-'[1]Miter Profiles'!$AC$127-'[1]Outside Edges'!$B82)&gt;=5,'[1]Outside Edges'!$P82="Yes"),"Yes","No")</f>
        <v>Yes</v>
      </c>
      <c r="DW83" s="87" t="str">
        <f>IF(AND((RIGHT($DW$3,2)-'[1]Miter Profiles'!$AC$128-'[1]Outside Edges'!$B82)&gt;=5,'[1]Outside Edges'!$P82="Yes"),"Yes","No")</f>
        <v>Yes</v>
      </c>
      <c r="DX83" s="10" t="str">
        <f>IF(AND((RIGHT($DX$3,2)-'[1]Miter Profiles'!$AC$129-'[1]Outside Edges'!$B82)&gt;=5,'[1]Outside Edges'!$P82="Yes"),"Yes","No")</f>
        <v>Yes</v>
      </c>
      <c r="DY83" s="10" t="str">
        <f>IF(AND((RIGHT($DY$3,2)-'[1]Miter Profiles'!$AC$130-'[1]Outside Edges'!$B82)&gt;=5,'[1]Outside Edges'!$P82="Yes"),"Yes","No")</f>
        <v>Yes</v>
      </c>
      <c r="DZ83" s="85" t="str">
        <f>IF(AND((RIGHT($DZ$3,2)-'[1]Miter Profiles'!$AC$131-'[1]Outside Edges'!$B82)&gt;=5,'[1]Outside Edges'!$P82="Yes"),"Yes","No")</f>
        <v>Yes</v>
      </c>
      <c r="EA83" s="90" t="str">
        <f>IF(AND((RIGHT($EA$3,2)-'[1]Miter Profiles'!$AC$132-'[1]Outside Edges'!$B82)&gt;=5,'[1]Outside Edges'!$P82="Yes"),"Yes","No")</f>
        <v>Yes</v>
      </c>
      <c r="EB83" s="104" t="str">
        <f>IF(AND((RIGHT($EB$3,2)-'[1]Miter Profiles'!$AC$133-'[1]Outside Edges'!$B82)&gt;=5,'[1]Outside Edges'!$P82="Yes"),"Yes","No")</f>
        <v>No</v>
      </c>
      <c r="EC83" s="109" t="str">
        <f>IF(AND((RIGHT($EC$3,2)-'[1]Miter Profiles'!$AC$134-'[1]Outside Edges'!$B82)&gt;=5,'[1]Outside Edges'!$P82="Yes"),"Yes","No")</f>
        <v>Yes</v>
      </c>
      <c r="ED83" s="115" t="str">
        <f>IF(AND((RIGHT($ED$3,2)-'[1]Miter Profiles'!$AC$135-'[1]Outside Edges'!$B82)&gt;=5,'[1]Outside Edges'!$P82="Yes"),"Yes","No")</f>
        <v>Yes</v>
      </c>
      <c r="EE83" s="112" t="str">
        <f>IF(AND((RIGHT($EE$3,2)-'[1]Miter Profiles'!$AC$136-'[1]Outside Edges'!$B82)&gt;=5,'[1]Outside Edges'!$P82="Yes"),"Yes","No")</f>
        <v>Yes</v>
      </c>
      <c r="EF83" s="85" t="str">
        <f>IF(AND((RIGHT($EF$3,2)-'[1]Miter Profiles'!$AC$137-'[1]Outside Edges'!$B82)&gt;=5,'[1]Outside Edges'!$P82="Yes"),"Yes","No")</f>
        <v>Yes</v>
      </c>
      <c r="EG83" s="10" t="str">
        <f>IF(AND((RIGHT($EG$3,2)-'[1]Miter Profiles'!$AC$138-'[1]Outside Edges'!$B82)&gt;=5,'[1]Outside Edges'!$P82="Yes"),"Yes","No")</f>
        <v>Yes</v>
      </c>
      <c r="EH83" s="90" t="str">
        <f>IF(AND((RIGHT($EH$3,2)-'[1]Miter Profiles'!$AC$139-'[1]Outside Edges'!$B82)&gt;=5,'[1]Outside Edges'!$P82="Yes"),"Yes","No")</f>
        <v>Yes</v>
      </c>
      <c r="EI83" s="120" t="str">
        <f>IF(AND((RIGHT($EI$3,2)-'[1]Miter Profiles'!$AC$140-'[1]Outside Edges'!$B82)&gt;=5,'[1]Outside Edges'!$P82="Yes"),"Yes","No")</f>
        <v>Yes</v>
      </c>
      <c r="EJ83" s="123" t="str">
        <f>IF(AND((RIGHT($EJ$3,2)-'[1]Miter Profiles'!$AC$141-'[1]Outside Edges'!$B82)&gt;=5,'[1]Outside Edges'!$P82="Yes"),"Yes","No")</f>
        <v>Yes</v>
      </c>
      <c r="EK83" s="123" t="str">
        <f>IF(AND((RIGHT($EK$3,2)-'[1]Miter Profiles'!$AC$142-'[1]Outside Edges'!$B82)&gt;=5,'[1]Outside Edges'!$P82="Yes"),"Yes","No")</f>
        <v>Yes</v>
      </c>
      <c r="EL83" s="115" t="str">
        <f>IF(AND((RIGHT($EL$3,2)-'[1]Miter Profiles'!$AC$143-'[1]Outside Edges'!$B82)&gt;=5,'[1]Outside Edges'!$P82="Yes"),"Yes","No")</f>
        <v>Yes</v>
      </c>
      <c r="EM83" s="128" t="str">
        <f>IF(AND((RIGHT($EM$3,2)-'[1]Miter Profiles'!$AC$144-'[1]Outside Edges'!$B82)&gt;=5,'[1]Outside Edges'!$P82="Yes"),"Yes","No")</f>
        <v>No</v>
      </c>
      <c r="EN83" s="10" t="str">
        <f>IF(AND((RIGHT($EN$3,2)-'[1]Miter Profiles'!$AC$145-'[1]Outside Edges'!$B82)&gt;=5,'[1]Outside Edges'!$P82="Yes"),"Yes","No")</f>
        <v>Yes</v>
      </c>
      <c r="EO83" s="90" t="str">
        <f>IF(AND((RIGHT($EO$3,2)-'[1]Miter Profiles'!$AC$146-'[1]Outside Edges'!$B82)&gt;=5,'[1]Outside Edges'!$P82="Yes"),"Yes","No")</f>
        <v>Yes</v>
      </c>
      <c r="EP83" s="123" t="str">
        <f>IF(AND((RIGHT($EP$3,2)-'[1]Miter Profiles'!$AC$147-'[1]Outside Edges'!$B82)&gt;=5,'[1]Outside Edges'!$P82="Yes"),"Yes","No")</f>
        <v>No</v>
      </c>
      <c r="EQ83" s="123" t="str">
        <f>IF(AND((RIGHT($EQ$3,2)-'[1]Miter Profiles'!$AC$148-'[1]Outside Edges'!$B82)&gt;=5,'[1]Outside Edges'!$P82="Yes"),"Yes","No")</f>
        <v>Yes</v>
      </c>
      <c r="ER83" s="115" t="str">
        <f>IF(AND((RIGHT($ER$3,2)-'[1]Miter Profiles'!$AC$149-'[1]Outside Edges'!$B82)&gt;=5,'[1]Outside Edges'!$P82="Yes"),"Yes","No")</f>
        <v>Yes</v>
      </c>
      <c r="ES83" s="128" t="str">
        <f>IF(AND((RIGHT($ES$3,2)-'[1]Miter Profiles'!$AC$150-'[1]Outside Edges'!$B82)&gt;=5,'[1]Outside Edges'!$P82="Yes"),"Yes","No")</f>
        <v>No</v>
      </c>
      <c r="ET83" s="10" t="str">
        <f>IF(AND((RIGHT($ET$3,2)-'[1]Miter Profiles'!$AC$151-'[1]Outside Edges'!$B82)&gt;=5,'[1]Outside Edges'!$P82="Yes"),"Yes","No")</f>
        <v>Yes</v>
      </c>
      <c r="EU83" s="90" t="str">
        <f>IF(AND((RIGHT($EU$3,2)-'[1]Miter Profiles'!$AC$152-'[1]Outside Edges'!$B82)&gt;=5,'[1]Outside Edges'!$P82="Yes"),"Yes","No")</f>
        <v>Yes</v>
      </c>
      <c r="EV83" s="123" t="str">
        <f>IF(AND((RIGHT($EV$3,2)-'[1]Miter Profiles'!$AC$153-'[1]Outside Edges'!$B82)&gt;=5,'[1]Outside Edges'!$P82="Yes"),"Yes","No")</f>
        <v>Yes</v>
      </c>
      <c r="EW83" s="123" t="str">
        <f>IF(AND((RIGHT($EW$3,2)-'[1]Miter Profiles'!$AC$154-'[1]Outside Edges'!$B82)&gt;=5,'[1]Outside Edges'!$P82="Yes"),"Yes","No")</f>
        <v>Yes</v>
      </c>
      <c r="EX83" s="115" t="str">
        <f>IF(AND((RIGHT($EX$3,2)-'[1]Miter Profiles'!$AC$155-'[1]Outside Edges'!$B82)&gt;=5,'[1]Outside Edges'!$P82="Yes"),"Yes","No")</f>
        <v>Yes</v>
      </c>
      <c r="EY83" s="128" t="str">
        <f>IF(AND((RIGHT($EY$3,2)-'[1]Miter Profiles'!$AC$156-'[1]Outside Edges'!$B82)&gt;=5,'[1]Outside Edges'!$P82="Yes"),"Yes","No")</f>
        <v>Yes</v>
      </c>
      <c r="EZ83" s="10" t="str">
        <f>IF(AND((RIGHT($EZ$3,2)-'[1]Miter Profiles'!$AC$157-'[1]Outside Edges'!$B82)&gt;=5,'[1]Outside Edges'!$P82="Yes"),"Yes","No")</f>
        <v>Yes</v>
      </c>
      <c r="FA83" s="90" t="str">
        <f>IF(AND((RIGHT($FA$3,2)-'[1]Miter Profiles'!$AC$158-'[1]Outside Edges'!$B82)&gt;=5,'[1]Outside Edges'!$P82="Yes"),"Yes","No")</f>
        <v>Yes</v>
      </c>
      <c r="FB83" s="123" t="str">
        <f>IF(AND((RIGHT($FB$3,2)-'[1]Miter Profiles'!$AC$159-'[1]Outside Edges'!$B82)&gt;=5,'[1]Outside Edges'!$P82="Yes"),"Yes","No")</f>
        <v>Yes</v>
      </c>
      <c r="FC83" s="123" t="str">
        <f>IF(AND((RIGHT($FC$3,2)-'[1]Miter Profiles'!$AC$160-'[1]Outside Edges'!$B82)&gt;=5,'[1]Outside Edges'!$P82="Yes"),"Yes","No")</f>
        <v>Yes</v>
      </c>
      <c r="FD83" s="115" t="str">
        <f>IF(AND((RIGHT($FD$3,2)-'[1]Miter Profiles'!$AC$161-'[1]Outside Edges'!$B82)&gt;=5,'[1]Outside Edges'!$P82="Yes"),"Yes","No")</f>
        <v>Yes</v>
      </c>
      <c r="FE83" s="128" t="str">
        <f>IF(AND((RIGHT($FE$3,2)-'[1]Miter Profiles'!$AC$162-'[1]Outside Edges'!$B82)&gt;=5,'[1]Outside Edges'!$P82="Yes"),"Yes","No")</f>
        <v>Yes</v>
      </c>
      <c r="FF83" s="10" t="str">
        <f>IF(AND((RIGHT($FF$3,2)-'[1]Miter Profiles'!$AC$163-'[1]Outside Edges'!$B82)&gt;=5,'[1]Outside Edges'!$P82="Yes"),"Yes","No")</f>
        <v>Yes</v>
      </c>
      <c r="FG83" s="90" t="str">
        <f>IF(AND((RIGHT($FG$3,2)-'[1]Miter Profiles'!$AC$164-'[1]Outside Edges'!$B82)&gt;=5,'[1]Outside Edges'!$P82="Yes"),"Yes","No")</f>
        <v>Yes</v>
      </c>
      <c r="FH83" s="123" t="str">
        <f>IF(AND((RIGHT($FH$3,2)-'[1]Miter Profiles'!$AC$165-'[1]Outside Edges'!$B82)&gt;=5,'[1]Outside Edges'!$P82="Yes"),"Yes","No")</f>
        <v>Yes</v>
      </c>
      <c r="FI83" s="123" t="str">
        <f>IF(AND((RIGHT($FI$3,2)-'[1]Miter Profiles'!$AC$166-'[1]Outside Edges'!$B82)&gt;=5,'[1]Outside Edges'!$P82="Yes"),"Yes","No")</f>
        <v>Yes</v>
      </c>
      <c r="FJ83" s="115" t="str">
        <f>IF(AND((RIGHT($FJ$3,2)-'[1]Miter Profiles'!$AC$167-'[1]Outside Edges'!$B82)&gt;=5,'[1]Outside Edges'!$P82="Yes"),"Yes","No")</f>
        <v>Yes</v>
      </c>
      <c r="FK83" s="128" t="str">
        <f>IF(AND((RIGHT($FK$3,2)-'[1]Miter Profiles'!$AC$168-'[1]Outside Edges'!$B82)&gt;=5,'[1]Outside Edges'!$P82="Yes"),"Yes","No")</f>
        <v>Yes</v>
      </c>
      <c r="FL83" s="10" t="str">
        <f>IF(AND((RIGHT($FL$3,2)-'[1]Miter Profiles'!$AC$169-'[1]Outside Edges'!$B82)&gt;=5,'[1]Outside Edges'!$P82="Yes"),"Yes","No")</f>
        <v>Yes</v>
      </c>
      <c r="FM83" s="90" t="str">
        <f>IF(AND((RIGHT($FM$3,2)-'[1]Miter Profiles'!$AC$170-'[1]Outside Edges'!$B82)&gt;=5,'[1]Outside Edges'!$P82="Yes"),"Yes","No")</f>
        <v>Yes</v>
      </c>
      <c r="FN83" s="123" t="str">
        <f>IF(AND((RIGHT($FN$3,2)-'[1]Miter Profiles'!$AC$171-'[1]Outside Edges'!$B82)&gt;=5,'[1]Outside Edges'!$P82="Yes"),"Yes","No")</f>
        <v>Yes</v>
      </c>
      <c r="FO83" s="123" t="str">
        <f>IF(AND((RIGHT($FO$3,2)-'[1]Miter Profiles'!$AC$172-'[1]Outside Edges'!$B82)&gt;=5,'[1]Outside Edges'!$P82="Yes"),"Yes","No")</f>
        <v>Yes</v>
      </c>
      <c r="FP83" s="115" t="str">
        <f>IF(AND((RIGHT($FP$3,2)-'[1]Miter Profiles'!$AC$173-'[1]Outside Edges'!$B82)&gt;=5,'[1]Outside Edges'!$P82="Yes"),"Yes","No")</f>
        <v>Yes</v>
      </c>
      <c r="FQ83" s="128" t="str">
        <f>IF(AND((RIGHT($FQ$3,2)-'[1]Miter Profiles'!$AC$174-'[1]Outside Edges'!$B82)&gt;=5,'[1]Outside Edges'!$P82="Yes"),"Yes","No")</f>
        <v>Yes</v>
      </c>
      <c r="FR83" s="10" t="str">
        <f>IF(AND((RIGHT($FR$3,2)-'[1]Miter Profiles'!$AC$175-'[1]Outside Edges'!$B82)&gt;=5,'[1]Outside Edges'!$P82="Yes"),"Yes","No")</f>
        <v>Yes</v>
      </c>
      <c r="FS83" s="90" t="str">
        <f>IF(AND((RIGHT($FS$3,2)-'[1]Miter Profiles'!$AC$176-'[1]Outside Edges'!$B82)&gt;=5,'[1]Outside Edges'!$P82="Yes"),"Yes","No")</f>
        <v>Yes</v>
      </c>
      <c r="FT83" s="123" t="str">
        <f>IF(AND((RIGHT($FT$3,2)-'[1]Miter Profiles'!$AC$177-'[1]Outside Edges'!$B82)&gt;=5,'[1]Outside Edges'!$P82="Yes"),"Yes","No")</f>
        <v>Yes</v>
      </c>
      <c r="FU83" s="123" t="str">
        <f>IF(AND((RIGHT($FU$3,2)-'[1]Miter Profiles'!$AC$178-'[1]Outside Edges'!$B82)&gt;=5,'[1]Outside Edges'!$P82="Yes"),"Yes","No")</f>
        <v>Yes</v>
      </c>
      <c r="FV83" s="115" t="str">
        <f>IF(AND((RIGHT($V$3,2)-'[1]Miter Profiles'!$AC$179-'[1]Outside Edges'!$B82)&gt;=5,'[1]Outside Edges'!$P82="Yes"),"Yes","No")</f>
        <v>Yes</v>
      </c>
      <c r="FW83" s="128" t="str">
        <f>IF(AND((RIGHT($FW$3,2)-'[1]Miter Profiles'!$AC$180-'[1]Outside Edges'!$B82)&gt;=5,'[1]Outside Edges'!$P82="Yes"),"Yes","No")</f>
        <v>No</v>
      </c>
      <c r="FX83" s="269" t="str">
        <f>IF(AND((RIGHT($FX$3,2)-'[1]Miter Profiles'!$AC$181-'[1]Outside Edges'!$B82)&gt;=5,'[1]Outside Edges'!$P82="Yes"),"Yes","No")</f>
        <v>Yes</v>
      </c>
      <c r="FY83" s="273" t="str">
        <f>IF(AND((RIGHT($FY$3,2)-'[1]Miter Profiles'!$AC$182-'[1]Outside Edges'!$B82)&gt;=5,'[1]Outside Edges'!$P82="Yes"),"Yes","No")</f>
        <v>Yes</v>
      </c>
      <c r="FZ83" s="282" t="str">
        <f>IF(AND((RIGHT($FZ$3,2)-'[1]Miter Profiles'!$AC$183-'[1]Outside Edges'!$B82)&gt;=5,'[1]Outside Edges'!$P82="Yes"),"Yes","No")</f>
        <v>Yes</v>
      </c>
      <c r="GA83" s="283" t="str">
        <f>IF(AND((RIGHT($GA$3,2)-'[1]Miter Profiles'!$AC$184-'[1]Outside Edges'!$B82)&gt;=5,'[1]Outside Edges'!$P82="Yes"),"Yes","No")</f>
        <v>Yes</v>
      </c>
      <c r="GB83" s="284" t="str">
        <f>IF(AND((RIGHT($GB$3,2)-'[1]Miter Profiles'!$AC$185-'[1]Outside Edges'!$B82)&gt;=5,'[1]Outside Edges'!$P82="Yes"),"Yes","No")</f>
        <v>Yes</v>
      </c>
      <c r="GC83" s="275" t="str">
        <f>IF(AND((RIGHT($GC$3,2)-'[1]Miter Profiles'!$AC$186-'[1]Outside Edges'!$B82)&gt;=5,'[1]Outside Edges'!$P82="Yes"),"Yes","No")</f>
        <v>No</v>
      </c>
      <c r="GD83" s="269" t="str">
        <f>IF(AND((RIGHT($GD$3,2)-'[1]Miter Profiles'!$AC$187-'[1]Outside Edges'!$B82)&gt;=5,'[1]Outside Edges'!$P82="Yes"),"Yes","No")</f>
        <v>Yes</v>
      </c>
      <c r="GE83" s="273" t="str">
        <f>IF(AND((RIGHT($GE$3,2)-'[1]Miter Profiles'!$AC$188-'[1]Outside Edges'!$B82)&gt;=5,'[1]Outside Edges'!$P82="Yes"),"Yes","No")</f>
        <v>Yes</v>
      </c>
      <c r="GF83" s="282" t="str">
        <f>IF(AND((RIGHT($GF$3,2)-'[1]Miter Profiles'!$AC$189-'[1]Outside Edges'!$B82)&gt;=5,'[1]Outside Edges'!$P82="Yes"),"Yes","No")</f>
        <v>Yes</v>
      </c>
      <c r="GG83" s="283" t="str">
        <f>IF(AND((RIGHT($GG$3,2)-'[1]Miter Profiles'!$AC$190-'[1]Outside Edges'!$B82)&gt;=5,'[1]Outside Edges'!$P82="Yes"),"Yes","No")</f>
        <v>Yes</v>
      </c>
      <c r="GH83" s="284" t="str">
        <f>IF(AND((RIGHT($GH$3,2)-'[1]Miter Profiles'!$AC$191-'[1]Outside Edges'!$B82)&gt;=5,'[1]Outside Edges'!$P82="Yes"),"Yes","No")</f>
        <v>Yes</v>
      </c>
      <c r="GI83" s="275" t="str">
        <f>IF(AND((RIGHT($GI$3,2)-'[1]Miter Profiles'!$AC$192-'[1]Outside Edges'!$B82)&gt;=5,'[1]Outside Edges'!$P82="Yes"),"Yes","No")</f>
        <v>Yes</v>
      </c>
      <c r="GJ83" s="269" t="str">
        <f>IF(AND((RIGHT($GJ$3,2)-'[1]Miter Profiles'!$AC$193-'[1]Outside Edges'!$B82)&gt;=5,'[1]Outside Edges'!$P82="Yes"),"Yes","No")</f>
        <v>Yes</v>
      </c>
      <c r="GK83" s="273" t="str">
        <f>IF(AND((RIGHT($GK$3,2)-'[1]Miter Profiles'!$AC$194-'[1]Outside Edges'!$B82)&gt;=5,'[1]Outside Edges'!$P82="Yes"),"Yes","No")</f>
        <v>Yes</v>
      </c>
      <c r="GL83" s="282" t="str">
        <f>IF(AND((RIGHT($GL$3,2)-'[1]Miter Profiles'!$AC$195-'[1]Outside Edges'!$B82)&gt;=5,'[1]Outside Edges'!$P82="Yes"),"Yes","No")</f>
        <v>Yes</v>
      </c>
      <c r="GM83" s="283" t="str">
        <f>IF(AND((RIGHT($GM$3,2)-'[1]Miter Profiles'!$AC$196-'[1]Outside Edges'!$B82)&gt;=5,'[1]Outside Edges'!$P82="Yes"),"Yes","No")</f>
        <v>Yes</v>
      </c>
      <c r="GN83" s="284" t="str">
        <f>IF(AND((RIGHT($GN$3,2)-'[1]Miter Profiles'!$AC$197-'[1]Outside Edges'!$B82)&gt;=5,'[1]Outside Edges'!$P82="Yes"),"Yes","No")</f>
        <v>Yes</v>
      </c>
      <c r="GO83" s="275" t="str">
        <f>IF(AND((RIGHT($GO$3,2)-'[1]Miter Profiles'!$AC$198-'[1]Outside Edges'!$B82)&gt;=5,'[1]Outside Edges'!$P82="Yes"),"Yes","No")</f>
        <v>No</v>
      </c>
      <c r="GP83" s="269" t="str">
        <f>IF(AND((RIGHT($GP$3,2)-'[1]Miter Profiles'!$AC$199-'[1]Outside Edges'!$B82)&gt;=5,'[1]Outside Edges'!$P82="Yes"),"Yes","No")</f>
        <v>Yes</v>
      </c>
      <c r="GQ83" s="273" t="str">
        <f>IF(AND((RIGHT($GQ$3,2)-'[1]Miter Profiles'!$AC$200-'[1]Outside Edges'!$B82)&gt;=5,'[1]Outside Edges'!$P82="Yes"),"Yes","No")</f>
        <v>Yes</v>
      </c>
      <c r="GR83" s="282" t="str">
        <f>IF(AND((RIGHT($GR$3,2)-'[1]Miter Profiles'!$AC$201-'[1]Outside Edges'!$B82)&gt;=5,'[1]Outside Edges'!$P82="Yes"),"Yes","No")</f>
        <v>Yes</v>
      </c>
      <c r="GS83" s="283" t="str">
        <f>IF(AND((RIGHT($GS$3,2)-'[1]Miter Profiles'!$AC$202-'[1]Outside Edges'!$B82)&gt;=5,'[1]Outside Edges'!$P82="Yes"),"Yes","No")</f>
        <v>Yes</v>
      </c>
      <c r="GT83" s="284" t="str">
        <f>IF(AND((RIGHT($GT$3,2)-'[1]Miter Profiles'!$AC$203-'[1]Outside Edges'!$B82)&gt;=5,'[1]Outside Edges'!$P82="Yes"),"Yes","No")</f>
        <v>Yes</v>
      </c>
      <c r="GU83" s="275" t="str">
        <f>IF(AND((RIGHT($GU$3,2)-'[1]Miter Profiles'!$AC$204-'[1]Outside Edges'!$B82)&gt;=5,'[1]Outside Edges'!$P82="Yes"),"Yes","No")</f>
        <v>Yes</v>
      </c>
      <c r="GV83" s="269" t="str">
        <f>IF(AND((RIGHT($GV$3,2)-'[1]Miter Profiles'!$AC$205-'[1]Outside Edges'!$B82)&gt;=5,'[1]Outside Edges'!$P82="Yes"),"Yes","No")</f>
        <v>Yes</v>
      </c>
      <c r="GW83" s="273" t="str">
        <f>IF(AND((RIGHT($GW$3,2)-'[1]Miter Profiles'!$AC$206-'[1]Outside Edges'!$B82)&gt;=5,'[1]Outside Edges'!$P82="Yes"),"Yes","No")</f>
        <v>Yes</v>
      </c>
      <c r="GX83" s="282" t="str">
        <f>IF(AND((RIGHT($GX$3,2)-'[1]Miter Profiles'!$AC$207-'[1]Outside Edges'!$B82)&gt;=5,'[1]Outside Edges'!$P82="Yes"),"Yes","No")</f>
        <v>No</v>
      </c>
      <c r="GY83" s="283" t="str">
        <f>IF(AND((RIGHT($GY$3,2)-'[1]Miter Profiles'!$AC$208-'[1]Outside Edges'!$B82)&gt;=5,'[1]Outside Edges'!$P82="Yes"),"Yes","No")</f>
        <v>Yes</v>
      </c>
      <c r="GZ83" s="284" t="str">
        <f>IF(AND((RIGHT($GZ$3,2)-'[1]Miter Profiles'!$AC$209-'[1]Outside Edges'!$B82)&gt;=5,'[1]Outside Edges'!$P82="Yes"),"Yes","No")</f>
        <v>Yes</v>
      </c>
      <c r="HA83" s="275" t="str">
        <f>IF(AND((RIGHT($HA$3,2)-'[1]Miter Profiles'!$AC$210-'[1]Outside Edges'!$B82)&gt;=5,'[1]Outside Edges'!$P82="Yes"),"Yes","No")</f>
        <v>Yes</v>
      </c>
      <c r="HB83" s="269" t="str">
        <f>IF(AND((RIGHT($HB$3,2)-'[1]Miter Profiles'!$AC$211-'[1]Outside Edges'!$B82)&gt;=5,'[1]Outside Edges'!$P82="Yes"),"Yes","No")</f>
        <v>Yes</v>
      </c>
      <c r="HC83" s="273" t="str">
        <f>IF(AND((RIGHT($HC$3,2)-'[1]Miter Profiles'!$AC$212-'[1]Outside Edges'!$B82)&gt;=5,'[1]Outside Edges'!$P82="Yes"),"Yes","No")</f>
        <v>Yes</v>
      </c>
      <c r="HD83" s="282" t="str">
        <f>IF(AND((RIGHT($HD$3,2)-'[1]Miter Profiles'!$AC$213-'[1]Outside Edges'!$B82)&gt;=5,'[1]Outside Edges'!$P82="Yes"),"Yes","No")</f>
        <v>No</v>
      </c>
      <c r="HE83" s="284" t="str">
        <f>IF(AND((RIGHT($HE$3,2)-'[1]Miter Profiles'!$AC$214-'[1]Outside Edges'!$B82)&gt;=5,'[1]Outside Edges'!$P82="Yes"),"Yes","No")</f>
        <v>No</v>
      </c>
      <c r="HF83" s="275" t="str">
        <f>IF(AND((RIGHT($HF$3,2)-'[1]Miter Profiles'!$AC$215-'[1]Outside Edges'!$B82)&gt;=5,'[1]Outside Edges'!$P82="Yes"),"Yes","No")</f>
        <v>Yes</v>
      </c>
      <c r="HG83" s="269" t="str">
        <f>IF(AND((RIGHT($HG$3,2)-'[1]Miter Profiles'!$AC$216-'[1]Outside Edges'!$B82)&gt;=5,'[1]Outside Edges'!$P82="Yes"),"Yes","No")</f>
        <v>Yes</v>
      </c>
      <c r="HH83" s="273" t="str">
        <f>IF(AND((RIGHT($HH$3,2)-'[1]Miter Profiles'!$AC$217-'[1]Outside Edges'!$B82)&gt;=5,'[1]Outside Edges'!$P82="Yes"),"Yes","No")</f>
        <v>Yes</v>
      </c>
      <c r="HI83" s="282" t="str">
        <f>IF(AND((RIGHT($HI$3,2)-'[1]Miter Profiles'!$AC$218-'[1]Outside Edges'!$B82)&gt;=5,'[1]Outside Edges'!$P82="Yes"),"Yes","No")</f>
        <v>Yes</v>
      </c>
      <c r="HJ83" s="283" t="str">
        <f>IF(AND((RIGHT($HJ$3,2)-'[1]Miter Profiles'!$AC$219-'[1]Outside Edges'!$B82)&gt;=5,'[1]Outside Edges'!$P82="Yes"),"Yes","No")</f>
        <v>Yes</v>
      </c>
      <c r="HK83" s="284" t="str">
        <f>IF(AND((RIGHT($HK$3,2)-'[1]Miter Profiles'!$AC$220-'[1]Outside Edges'!$B82)&gt;=5,'[1]Outside Edges'!$P82="Yes"),"Yes","No")</f>
        <v>Yes</v>
      </c>
      <c r="HL83" s="275" t="str">
        <f>IF(AND((RIGHT($HL$3,2)-'[1]Miter Profiles'!$AC$221-'[1]Outside Edges'!$B82)&gt;=5,'[1]Outside Edges'!$P82="Yes"),"Yes","No")</f>
        <v>Yes</v>
      </c>
      <c r="HM83" s="269" t="str">
        <f>IF(AND((RIGHT($HM$3,2)-'[1]Miter Profiles'!$AC$222-'[1]Outside Edges'!$B82)&gt;=5,'[1]Outside Edges'!$P82="Yes"),"Yes","No")</f>
        <v>Yes</v>
      </c>
      <c r="HN83" s="269" t="str">
        <f>IF(AND((RIGHT($HN$3,2)-'[1]Miter Profiles'!$AC$223-'[1]Outside Edges'!$B82)&gt;=5,'[1]Outside Edges'!$P82="Yes"),"Yes","No")</f>
        <v>Yes</v>
      </c>
      <c r="HO83" s="283" t="str">
        <f>IF(AND((RIGHT($HO$3,2)-'[1]Miter Profiles'!$AC$224-'[1]Outside Edges'!$B82)&gt;=5,'[1]Outside Edges'!$P82="Yes"),"Yes","No")</f>
        <v>No</v>
      </c>
      <c r="HP83" s="283" t="str">
        <f>IF(AND((RIGHT($HP$3,2)-'[1]Miter Profiles'!$AC$225-'[1]Outside Edges'!$B82)&gt;=5,'[1]Outside Edges'!$P82="Yes"),"Yes","No")</f>
        <v>Yes</v>
      </c>
      <c r="HQ83" s="283" t="str">
        <f>IF(AND((RIGHT($HQ$3,3)-'[1]Miter Profiles'!$AC$226-'[1]Outside Edges'!$B82)&gt;=5,'[1]Outside Edges'!$P82="Yes"),"Yes","No")</f>
        <v>No</v>
      </c>
      <c r="HR83" s="283" t="str">
        <f>IF(AND((RIGHT($HR$3,2)-'[1]Miter Profiles'!$AC$227-'[1]Outside Edges'!$B82)&gt;=5,'[1]Outside Edges'!$P82="Yes"),"Yes","No")</f>
        <v>No</v>
      </c>
      <c r="HS83" s="269" t="str">
        <f>IF(AND((RIGHT($HS$3,2)-'[1]Miter Profiles'!$AC$228-'[1]Outside Edges'!$B82)&gt;=5,'[1]Outside Edges'!$P82="Yes"),"Yes","No")</f>
        <v>Yes</v>
      </c>
      <c r="HT83" s="269" t="str">
        <f>IF(AND((RIGHT($HT$3,2)-'[1]Miter Profiles'!$AC$229-'[1]Outside Edges'!$B82)&gt;=5,'[1]Outside Edges'!$P82="Yes"),"Yes","No")</f>
        <v>Yes</v>
      </c>
      <c r="HU83" s="269" t="str">
        <f>IF(AND((RIGHT($HU$3,2)-'[1]Miter Profiles'!$AC$230-'[1]Outside Edges'!$B82)&gt;=5,'[1]Outside Edges'!$P82="Yes"),"Yes","No")</f>
        <v>Yes</v>
      </c>
      <c r="HV83" s="283" t="str">
        <f>IF(AND((RIGHT($HV$3,2)-'[1]Miter Profiles'!$AC$231-'[1]Outside Edges'!$B82)&gt;=5,'[1]Outside Edges'!$P82="Yes"),"Yes","No")</f>
        <v>Yes</v>
      </c>
      <c r="HW83" s="283" t="str">
        <f>IF(AND((RIGHT($HW$3,2)-'[1]Miter Profiles'!$AC$232-'[1]Outside Edges'!$B82)&gt;=5,'[1]Outside Edges'!$P82="Yes"),"Yes","No")</f>
        <v>Yes</v>
      </c>
      <c r="HX83" s="283" t="str">
        <f>IF(AND((RIGHT($HX$3,2)-'[1]Miter Profiles'!$AC$233-'[1]Outside Edges'!$B82)&gt;=5,'[1]Outside Edges'!$P82="Yes"),"Yes","No")</f>
        <v>Yes</v>
      </c>
      <c r="HY83" s="269" t="str">
        <f>IF(AND((RIGHT($HY$3,2)-'[1]Miter Profiles'!$AC$234-'[1]Outside Edges'!$B82)&gt;=5,'[1]Outside Edges'!$P82="Yes"),"Yes","No")</f>
        <v>No</v>
      </c>
      <c r="HZ83" s="269" t="str">
        <f>IF(AND((RIGHT($HZ$3,2)-'[1]Miter Profiles'!$AC$235-'[1]Outside Edges'!$B82)&gt;=5,'[1]Outside Edges'!$P82="Yes"),"Yes","No")</f>
        <v>Yes</v>
      </c>
      <c r="IA83" s="269" t="str">
        <f>IF(AND((RIGHT($IA$3,2)-'[1]Miter Profiles'!$AC$236-'[1]Outside Edges'!$B82)&gt;=5,'[1]Outside Edges'!$P82="Yes"),"Yes","No")</f>
        <v>Yes</v>
      </c>
      <c r="IB83" s="283" t="str">
        <f>IF(AND((RIGHT($IB$3,2)-'[1]Miter Profiles'!$AC$237-'[1]Outside Edges'!$B82)&gt;=5,'[1]Outside Edges'!$P82="Yes"),"Yes","No")</f>
        <v>Yes</v>
      </c>
      <c r="IC83" s="283" t="str">
        <f>IF(AND((RIGHT($IC$3,2)-'[1]Miter Profiles'!$AC$238-'[1]Outside Edges'!$B82)&gt;=5,'[1]Outside Edges'!$P82="Yes"),"Yes","No")</f>
        <v>Yes</v>
      </c>
      <c r="ID83" s="283" t="str">
        <f>IF(AND((RIGHT($ID$3,2)-'[1]Miter Profiles'!$AC$239-'[1]Outside Edges'!$B82)&gt;=5,'[1]Outside Edges'!$P82="Yes"),"Yes","No")</f>
        <v>Yes</v>
      </c>
      <c r="IE83" s="269" t="str">
        <f>IF(AND((RIGHT($IE$3,2)-'[1]Miter Profiles'!$AC$240-'[1]Outside Edges'!$B82)&gt;=5,'[1]Outside Edges'!$P82="Yes"),"Yes","No")</f>
        <v>Yes</v>
      </c>
      <c r="IF83" s="269" t="str">
        <f>IF(AND((RIGHT($IF$3,2)-'[1]Miter Profiles'!$AC$241-'[1]Outside Edges'!$B82)&gt;=5,'[1]Outside Edges'!$P82="Yes"),"Yes","No")</f>
        <v>Yes</v>
      </c>
      <c r="IG83" s="269" t="str">
        <f>IF(AND((RIGHT($IG$3,2)-'[1]Miter Profiles'!$AC$242-'[1]Outside Edges'!$B82)&gt;=5,'[1]Outside Edges'!$P82="Yes"),"Yes","No")</f>
        <v>Yes</v>
      </c>
      <c r="IH83" s="283" t="str">
        <f>IF(AND((RIGHT($IH$3,2)-'[1]Miter Profiles'!$AC$243-'[1]Outside Edges'!$B82)&gt;=5,'[1]Outside Edges'!$P82="Yes"),"Yes","No")</f>
        <v>Yes</v>
      </c>
      <c r="II83" s="283" t="str">
        <f>IF(AND((RIGHT($II$3,2)-'[1]Miter Profiles'!$AC$244-'[1]Outside Edges'!$B82)&gt;=5,'[1]Outside Edges'!$P82="Yes"),"Yes","No")</f>
        <v>Yes</v>
      </c>
      <c r="IJ83" s="283" t="str">
        <f>IF(AND((RIGHT($IJ$3,2)-'[1]Miter Profiles'!$AC$245-'[1]Outside Edges'!$B82)&gt;=5,'[1]Outside Edges'!$P82="Yes"),"Yes","No")</f>
        <v>Yes</v>
      </c>
      <c r="IK83" s="269" t="str">
        <f>IF(AND((RIGHT($IK$3,2)-'[1]Miter Profiles'!$AC$246-'[1]Outside Edges'!$B82)&gt;=5,'[1]Outside Edges'!$P82="Yes"),"Yes","No")</f>
        <v>Yes</v>
      </c>
      <c r="IL83" s="269" t="str">
        <f>IF(AND((RIGHT($IL$3,2)-'[1]Miter Profiles'!$AC$247-'[1]Outside Edges'!$B82)&gt;=5,'[1]Outside Edges'!$P82="Yes"),"Yes","No")</f>
        <v>Yes</v>
      </c>
      <c r="IM83" s="269" t="str">
        <f>IF(AND((RIGHT($IM$3,2)-'[1]Miter Profiles'!$AC$248-'[1]Outside Edges'!$B82)&gt;=5,'[1]Outside Edges'!$P82="Yes"),"Yes","No")</f>
        <v>Yes</v>
      </c>
      <c r="IN83" s="283" t="str">
        <f>IF(AND((RIGHT($IN$3,2)-'[1]Miter Profiles'!$AC$249-'[1]Outside Edges'!$B82)&gt;=5,'[1]Outside Edges'!$P82="Yes"),"Yes","No")</f>
        <v>No</v>
      </c>
      <c r="IO83" s="283" t="str">
        <f>IF(AND((RIGHT($IO$3,2)-'[1]Miter Profiles'!$AC$250-'[1]Outside Edges'!$B82)&gt;=5,'[1]Outside Edges'!$P82="Yes"),"Yes","No")</f>
        <v>Yes</v>
      </c>
      <c r="IP83" s="283" t="str">
        <f>IF(AND((RIGHT($IP$3,2)-'[1]Miter Profiles'!$AC$251-'[1]Outside Edges'!$B82)&gt;=5,'[1]Outside Edges'!$P82="Yes"),"Yes","No")</f>
        <v>Yes</v>
      </c>
      <c r="IQ83" s="269" t="str">
        <f>IF(AND((RIGHT($IQ$3,2)-'[1]Miter Profiles'!$AC$252-'[1]Outside Edges'!$B82)&gt;=5,'[1]Outside Edges'!$P82="Yes"),"Yes","No")</f>
        <v>No</v>
      </c>
      <c r="IR83" s="269" t="str">
        <f>IF(AND((RIGHT($IR$3,2)-'[1]Miter Profiles'!$AC$253-'[1]Outside Edges'!$B82)&gt;=5,'[1]Outside Edges'!$P82="Yes"),"Yes","No")</f>
        <v>Yes</v>
      </c>
      <c r="IS83" s="269" t="str">
        <f>IF(AND((RIGHT($IS$3,2)-'[1]Miter Profiles'!$AC$254-'[1]Outside Edges'!$B82)&gt;=5,'[1]Outside Edges'!$P82="Yes"),"Yes","No")</f>
        <v>Yes</v>
      </c>
      <c r="IT83" s="283" t="str">
        <f>IF(AND((RIGHT($IT$3,2)-'[1]Miter Profiles'!$AC$255-'[1]Outside Edges'!$B82)&gt;=5,'[1]Outside Edges'!$P82="Yes"),"Yes","No")</f>
        <v>Yes</v>
      </c>
      <c r="IU83" s="283" t="str">
        <f>IF(AND((RIGHT($IU$3,2)-'[1]Miter Profiles'!$AC$256-'[1]Outside Edges'!$B82)&gt;=5,'[1]Outside Edges'!$P82="Yes"),"Yes","No")</f>
        <v>Yes</v>
      </c>
      <c r="IV83" s="283" t="str">
        <f>IF(AND((RIGHT($IV$3,2)-'[1]Miter Profiles'!$AC$257-'[1]Outside Edges'!$B82)&gt;=5,'[1]Outside Edges'!$P82="Yes"),"Yes","No")</f>
        <v>Yes</v>
      </c>
      <c r="IW83" s="269" t="str">
        <f>IF(AND((RIGHT($IW$3,2)-'[1]Miter Profiles'!$AC$258-'[1]Outside Edges'!$B82)&gt;=5,'[1]Outside Edges'!$P82="Yes"),"Yes","No")</f>
        <v>Yes</v>
      </c>
      <c r="IX83" s="269" t="str">
        <f>IF(AND((RIGHT($IX$3,2)-'[1]Miter Profiles'!$AC$259-'[1]Outside Edges'!$B82)&gt;=5,'[1]Outside Edges'!$P82="Yes"),"Yes","No")</f>
        <v>Yes</v>
      </c>
      <c r="IY83" s="269" t="str">
        <f>IF(AND((RIGHT($IY$3,2)-'[1]Miter Profiles'!$AC$260-'[1]Outside Edges'!$B82)&gt;=5,'[1]Outside Edges'!$P82="Yes"),"Yes","No")</f>
        <v>Yes</v>
      </c>
      <c r="IZ83" s="283" t="str">
        <f>IF(AND((RIGHT($IZ$3,2)-'[1]Miter Profiles'!$AC$261-'[1]Outside Edges'!$B82)&gt;=5,'[1]Outside Edges'!$P82="Yes"),"Yes","No")</f>
        <v>Yes</v>
      </c>
      <c r="JA83" s="283" t="str">
        <f>IF(AND((RIGHT($JA$3,2)-'[1]Miter Profiles'!$AC$262-'[1]Outside Edges'!$B82)&gt;=5,'[1]Outside Edges'!$P82="Yes"),"Yes","No")</f>
        <v>Yes</v>
      </c>
      <c r="JB83" s="283" t="str">
        <f>IF(AND((RIGHT($JB$3,2)-'[1]Miter Profiles'!$AC$263-'[1]Outside Edges'!$B82)&gt;=5,'[1]Outside Edges'!$P82="Yes"),"Yes","No")</f>
        <v>Yes</v>
      </c>
      <c r="JC83" s="269" t="str">
        <f>IF(AND((RIGHT($JC$3,2)-'[1]Miter Profiles'!$AC$264-'[1]Outside Edges'!$B82)&gt;=5,'[1]Outside Edges'!$P82="Yes"),"Yes","No")</f>
        <v>Yes</v>
      </c>
      <c r="JD83" s="269" t="str">
        <f>IF(AND((RIGHT($JD$3,2)-'[1]Miter Profiles'!$AC$265-'[1]Outside Edges'!$B82)&gt;=5,'[1]Outside Edges'!$P82="Yes"),"Yes","No")</f>
        <v>Yes</v>
      </c>
      <c r="JE83" s="269" t="str">
        <f>IF(AND((RIGHT($JE$3,2)-'[1]Miter Profiles'!$AC$266-'[1]Outside Edges'!$B82)&gt;=5,'[1]Outside Edges'!$P82="Yes"),"Yes","No")</f>
        <v>Yes</v>
      </c>
      <c r="JF83" s="283" t="str">
        <f>IF(AND((RIGHT($JF$3,2)-'[1]Miter Profiles'!$AC$267-'[1]Outside Edges'!$B82)&gt;=5,'[1]Outside Edges'!$P82="Yes"),"Yes","No")</f>
        <v>No</v>
      </c>
      <c r="JG83" s="283" t="str">
        <f>IF(AND((RIGHT($JG$3,2)-'[1]Miter Profiles'!$AC$268-'[1]Outside Edges'!$B82)&gt;=5,'[1]Outside Edges'!$P82="Yes"),"Yes","No")</f>
        <v>Yes</v>
      </c>
      <c r="JH83" s="283" t="str">
        <f>IF(AND((RIGHT($JH$3,2)-'[1]Miter Profiles'!$AC$269-'[1]Outside Edges'!$B82)&gt;=5,'[1]Outside Edges'!$P82="Yes"),"Yes","No")</f>
        <v>Yes</v>
      </c>
      <c r="JI83" s="269" t="str">
        <f>IF(AND((RIGHT($JI$3,2)-'[1]Miter Profiles'!$AC$270-'[1]Outside Edges'!$B82)&gt;=5,'[1]Outside Edges'!$P82="Yes"),"Yes","No")</f>
        <v>Yes</v>
      </c>
      <c r="JJ83" s="269" t="str">
        <f>IF(AND((RIGHT($JJ$3,2)-'[1]Miter Profiles'!$AC$271-'[1]Outside Edges'!$B82)&gt;=5,'[1]Outside Edges'!$P82="Yes"),"Yes","No")</f>
        <v>Yes</v>
      </c>
      <c r="JK83" s="269" t="str">
        <f>IF(AND((RIGHT($JK$3,2)-'[1]Miter Profiles'!$AC$272-'[1]Outside Edges'!$B82)&gt;=5,'[1]Outside Edges'!$P82="Yes"),"Yes","No")</f>
        <v>Yes</v>
      </c>
      <c r="JL83" s="283" t="str">
        <f>IF(AND((RIGHT($JL$3,2)-'[1]Miter Profiles'!$AC$273-'[1]Outside Edges'!$B82)&gt;=5,'[1]Outside Edges'!$P82="Yes"),"Yes","No")</f>
        <v>Yes</v>
      </c>
      <c r="JM83" s="283" t="str">
        <f>IF(AND((RIGHT($JM$3,2)-'[1]Miter Profiles'!$AC$274-'[1]Outside Edges'!$B82)&gt;=5,'[1]Outside Edges'!$P82="Yes"),"Yes","No")</f>
        <v>Yes</v>
      </c>
      <c r="JN83" s="283" t="str">
        <f>IF(AND((RIGHT($JN$3,2)-'[1]Miter Profiles'!$AC$275-'[1]Outside Edges'!$B82)&gt;=5,'[1]Outside Edges'!$P82="Yes"),"Yes","No")</f>
        <v>Yes</v>
      </c>
      <c r="JO83" s="269" t="str">
        <f>IF(AND((RIGHT($JO$3,2)-'[1]Miter Profiles'!$AC$276-'[1]Outside Edges'!$B82)&gt;=5,'[1]Outside Edges'!$P82="Yes"),"Yes","No")</f>
        <v>Yes</v>
      </c>
      <c r="JP83" s="269" t="str">
        <f>IF(AND((RIGHT($JP$3,2)-'[1]Miter Profiles'!$AC$277-'[1]Outside Edges'!$B82)&gt;=5,'[1]Outside Edges'!$P82="Yes"),"Yes","No")</f>
        <v>Yes</v>
      </c>
      <c r="JQ83" s="269" t="str">
        <f>IF(AND((RIGHT($JQ$3,2)-'[1]Miter Profiles'!$AC$278-'[1]Outside Edges'!$B82)&gt;=5,'[1]Outside Edges'!$P82="Yes"),"Yes","No")</f>
        <v>Yes</v>
      </c>
      <c r="JR83" s="283" t="str">
        <f>IF(AND((RIGHT($JR$3,2)-'[1]Miter Profiles'!$AC$279-'[1]Outside Edges'!$B82)&gt;=5,'[1]Outside Edges'!$P82="Yes"),"Yes","No")</f>
        <v>No</v>
      </c>
      <c r="JS83" s="283" t="str">
        <f>IF(AND((RIGHT($JS$3,2)-'[1]Miter Profiles'!$AC$280-'[1]Outside Edges'!$B82)&gt;=5,'[1]Outside Edges'!$P82="Yes"),"Yes","No")</f>
        <v>Yes</v>
      </c>
      <c r="JT83" s="283" t="str">
        <f>IF(AND((RIGHT($JT$3,2)-'[1]Miter Profiles'!$AC$281-'[1]Outside Edges'!$B82)&gt;=5,'[1]Outside Edges'!$P82="Yes"),"Yes","No")</f>
        <v>Yes</v>
      </c>
      <c r="JU83" s="269" t="str">
        <f>IF(AND((RIGHT($JU$3,2)-'[1]Miter Profiles'!$AC$282-'[1]Outside Edges'!$B82)&gt;=5,'[1]Outside Edges'!$P82="Yes"),"Yes","No")</f>
        <v>No</v>
      </c>
      <c r="JV83" s="269" t="str">
        <f>IF(AND((RIGHT($JV$3,2)-'[1]Miter Profiles'!$AC$283-'[1]Outside Edges'!$B82)&gt;=5,'[1]Outside Edges'!$P82="Yes"),"Yes","No")</f>
        <v>Yes</v>
      </c>
      <c r="JW83" s="269" t="str">
        <f>IF(AND((RIGHT($JW$3,2)-'[1]Miter Profiles'!$AC$284-'[1]Outside Edges'!$B82)&gt;=5,'[1]Outside Edges'!$P82="Yes"),"Yes","No")</f>
        <v>Yes</v>
      </c>
      <c r="JX83" s="283" t="str">
        <f>IF(AND((RIGHT($JX$3,2)-'[1]Miter Profiles'!$AC$285-'[1]Outside Edges'!$B82)&gt;=5,'[1]Outside Edges'!$P82="Yes"),"Yes","No")</f>
        <v>Yes</v>
      </c>
      <c r="JY83" s="283" t="str">
        <f>IF(AND((RIGHT($JY$3,2)-'[1]Miter Profiles'!$AC$286-'[1]Outside Edges'!$B82)&gt;=5,'[1]Outside Edges'!$P82="Yes"),"Yes","No")</f>
        <v>Yes</v>
      </c>
      <c r="JZ83" s="283" t="str">
        <f>IF(AND((RIGHT($JZ$3,2)-'[1]Miter Profiles'!$AC$287-'[1]Outside Edges'!$B82)&gt;=5,'[1]Outside Edges'!$P82="Yes"),"Yes","No")</f>
        <v>Yes</v>
      </c>
      <c r="KA83" s="269" t="str">
        <f>IF(AND((RIGHT($KA$3,2)-'[1]Miter Profiles'!$AC$288-'[1]Outside Edges'!$B82)&gt;=5,'[1]Outside Edges'!$P82="Yes"),"Yes","No")</f>
        <v>Yes</v>
      </c>
      <c r="KB83" s="269" t="str">
        <f>IF(AND((RIGHT($KB$3,2)-'[1]Miter Profiles'!$AC$289-'[1]Outside Edges'!$B82)&gt;=5,'[1]Outside Edges'!$P82="Yes"),"Yes","No")</f>
        <v>Yes</v>
      </c>
      <c r="KC83" s="269" t="str">
        <f>IF(AND((RIGHT($KC$3,2)-'[1]Miter Profiles'!$AC$290-'[1]Outside Edges'!$B82)&gt;=5,'[1]Outside Edges'!$P82="Yes"),"Yes","No")</f>
        <v>Yes</v>
      </c>
      <c r="KD83" s="283" t="str">
        <f>IF(AND((RIGHT($KD$3,2)-'[1]Miter Profiles'!$AC$291-'[1]Outside Edges'!$B82)&gt;=5,'[1]Outside Edges'!$P82="Yes"),"Yes","No")</f>
        <v>Yes</v>
      </c>
      <c r="KE83" s="283" t="str">
        <f>IF(AND((RIGHT($KE$3,2)-'[1]Miter Profiles'!$AC$292-'[1]Outside Edges'!$B82)&gt;=5,'[1]Outside Edges'!$P82="Yes"),"Yes","No")</f>
        <v>Yes</v>
      </c>
      <c r="KF83" s="283" t="str">
        <f>IF(AND((RIGHT($KF$3,2)-'[1]Miter Profiles'!$AC$293-'[1]Outside Edges'!$B82)&gt;=5,'[1]Outside Edges'!$P82="Yes"),"Yes","No")</f>
        <v>Yes</v>
      </c>
      <c r="KG83" s="269" t="str">
        <f>IF(AND((RIGHT($KG$3,2)-'[1]Miter Profiles'!$AC$294-'[1]Outside Edges'!$B82)&gt;=5,'[1]Outside Edges'!$P82="Yes"),"Yes","No")</f>
        <v>Yes</v>
      </c>
      <c r="KH83" s="269" t="str">
        <f>IF(AND((RIGHT($KH$3,2)-'[1]Miter Profiles'!$AC$295-'[1]Outside Edges'!$B82)&gt;=5,'[1]Outside Edges'!$P82="Yes"),"Yes","No")</f>
        <v>Yes</v>
      </c>
      <c r="KI83" s="269" t="str">
        <f>IF(AND((RIGHT($KI$3,2)-'[1]Miter Profiles'!$AC$296-'[1]Outside Edges'!$B82)&gt;=5,'[1]Outside Edges'!$P82="Yes"),"Yes","No")</f>
        <v>Yes</v>
      </c>
      <c r="KJ83" s="283" t="str">
        <f>IF(AND((RIGHT($KJ$3,2)-'[1]Miter Profiles'!$AC$297-'[1]Outside Edges'!$B82)&gt;=5,'[1]Outside Edges'!$P82="Yes"),"Yes","No")</f>
        <v>Yes</v>
      </c>
      <c r="KK83" s="283" t="str">
        <f>IF(AND((RIGHT($KK$3,2)-'[1]Miter Profiles'!$AC$298-'[1]Outside Edges'!$B82)&gt;=5,'[1]Outside Edges'!$P82="Yes"),"Yes","No")</f>
        <v>Yes</v>
      </c>
      <c r="KL83" s="283" t="str">
        <f>IF(AND((RIGHT($KL$3,2)-'[1]Miter Profiles'!$AC$299-'[1]Outside Edges'!$B82)&gt;=5,'[1]Outside Edges'!$P82="Yes"),"Yes","No")</f>
        <v>Yes</v>
      </c>
      <c r="KM83" s="269" t="str">
        <f>IF(AND((RIGHT($KM$3,2)-'[1]Miter Profiles'!$AC$300-'[1]Outside Edges'!$B82)&gt;=5,'[1]Outside Edges'!$P82="Yes"),"Yes","No")</f>
        <v>Yes</v>
      </c>
      <c r="KN83" s="269" t="str">
        <f>IF(AND((RIGHT($KN$3,2)-'[1]Miter Profiles'!$AC$301-'[1]Outside Edges'!$B82)&gt;=5,'[1]Outside Edges'!$P82="Yes"),"Yes","No")</f>
        <v>Yes</v>
      </c>
      <c r="KO83" s="269" t="str">
        <f>IF(AND((RIGHT($KO$3,2)-'[1]Miter Profiles'!$AC$302-'[1]Outside Edges'!$B82)&gt;=5,'[1]Outside Edges'!$P82="Yes"),"Yes","No")</f>
        <v>Yes</v>
      </c>
      <c r="KP83" s="283" t="str">
        <f>IF(AND((RIGHT($KP$3,2)-'[1]Miter Profiles'!$AC$303-'[1]Outside Edges'!$B82)&gt;=5,'[1]Outside Edges'!$P82="Yes"),"Yes","No")</f>
        <v>Yes</v>
      </c>
      <c r="KQ83" s="283" t="str">
        <f>IF(AND((RIGHT($KQ$3,2)-'[1]Miter Profiles'!$AC$304-'[1]Outside Edges'!$B82)&gt;=5,'[1]Outside Edges'!$P82="Yes"),"Yes","No")</f>
        <v>Yes</v>
      </c>
      <c r="KR83" s="283" t="str">
        <f>IF(AND((RIGHT($KR$3,2)-'[1]Miter Profiles'!$AC$305-'[1]Outside Edges'!$B82)&gt;=5,'[1]Outside Edges'!$P82="Yes"),"Yes","No")</f>
        <v>Yes</v>
      </c>
      <c r="KS83" s="269" t="str">
        <f>IF(AND((RIGHT($KS$3,2)-'[1]Miter Profiles'!$AC$306-'[1]Outside Edges'!$B82)&gt;=5,'[1]Outside Edges'!$P82="Yes"),"Yes","No")</f>
        <v>Yes</v>
      </c>
      <c r="KT83" s="269" t="str">
        <f>IF(AND((RIGHT($KT$3,2)-'[1]Miter Profiles'!$AC$307-'[1]Outside Edges'!$B82)&gt;=5,'[1]Outside Edges'!$P82="Yes"),"Yes","No")</f>
        <v>Yes</v>
      </c>
      <c r="KU83" s="269" t="str">
        <f>IF(AND((RIGHT($KU$3,2)-'[1]Miter Profiles'!$AC$308-'[1]Outside Edges'!$B82)&gt;=5,'[1]Outside Edges'!$P82="Yes"),"Yes","No")</f>
        <v>Yes</v>
      </c>
      <c r="KV83" s="283" t="str">
        <f>IF(AND((RIGHT($KV$3,2)-'[1]Miter Profiles'!$AC$309-'[1]Outside Edges'!$B82)&gt;=5,'[1]Outside Edges'!$P82="Yes"),"Yes","No")</f>
        <v>No</v>
      </c>
      <c r="KW83" s="283" t="str">
        <f>IF(AND((RIGHT($KW$3,2)-'[1]Miter Profiles'!$AC$310-'[1]Outside Edges'!$B82)&gt;=5,'[1]Outside Edges'!$P82="Yes"),"Yes","No")</f>
        <v>Yes</v>
      </c>
      <c r="KX83" s="283" t="str">
        <f>IF(AND((RIGHT($KX$3,2)-'[1]Miter Profiles'!$AC$311-'[1]Outside Edges'!$B82)&gt;=5,'[1]Outside Edges'!$P82="Yes"),"Yes","No")</f>
        <v>Yes</v>
      </c>
      <c r="KY83" s="269" t="str">
        <f>IF(AND((RIGHT($KY$3,2)-'[1]Miter Profiles'!$AC$312-'[1]Outside Edges'!$B82)&gt;=5,'[1]Outside Edges'!$P82="Yes"),"Yes","No")</f>
        <v>Yes</v>
      </c>
      <c r="KZ83" s="269" t="str">
        <f>IF(AND((RIGHT($KZ$3,2)-'[1]Miter Profiles'!$AC$313-'[1]Outside Edges'!$B82)&gt;=5,'[1]Outside Edges'!$P82="Yes"),"Yes","No")</f>
        <v>Yes</v>
      </c>
      <c r="LA83" s="269" t="str">
        <f>IF(AND((RIGHT($LA$3,2)-'[1]Miter Profiles'!$AC$314-'[1]Outside Edges'!$B82)&gt;=5,'[1]Outside Edges'!$P82="Yes"),"Yes","No")</f>
        <v>Yes</v>
      </c>
      <c r="LB83" s="283" t="str">
        <f>IF(AND((RIGHT($LB$3,2)-'[1]Miter Profiles'!$AC$315-'[1]Outside Edges'!$B82)&gt;=5,'[1]Outside Edges'!$P82="Yes"),"Yes","No")</f>
        <v>Yes</v>
      </c>
      <c r="LC83" s="283" t="str">
        <f>IF(AND((RIGHT($LC$3,2)-'[1]Miter Profiles'!$AC$316-'[1]Outside Edges'!$B82)&gt;=5,'[1]Outside Edges'!$P82="Yes"),"Yes","No")</f>
        <v>Yes</v>
      </c>
      <c r="LD83" s="283" t="str">
        <f>IF(AND((RIGHT($LD$3,2)-'[1]Miter Profiles'!$AC$317-'[1]Outside Edges'!$B82)&gt;=5,'[1]Outside Edges'!$P82="Yes"),"Yes","No")</f>
        <v>Yes</v>
      </c>
      <c r="LE83" s="283" t="str">
        <f>IF(AND((RIGHT($LE$3,2)-'[1]Miter Profiles'!$AC$318-'[1]Outside Edges'!$B82)&gt;=5,'[1]Outside Edges'!$P82="Yes"),"Yes","No")</f>
        <v>Yes</v>
      </c>
      <c r="LF83" s="269" t="str">
        <f>IF(AND((RIGHT($LF$3,2)-'[1]Miter Profiles'!$AC$319-'[1]Outside Edges'!$B82)&gt;=5,'[1]Outside Edges'!$P82="Yes"),"Yes","No")</f>
        <v>Yes</v>
      </c>
      <c r="LG83" s="269" t="str">
        <f>IF(AND((RIGHT($LG$3,2)-'[1]Miter Profiles'!$AC$320-'[1]Outside Edges'!$B82)&gt;=5,'[1]Outside Edges'!$P82="Yes"),"Yes","No")</f>
        <v>Yes</v>
      </c>
      <c r="LH83" s="269" t="str">
        <f>IF(AND((RIGHT($LH$3,2)-'[1]Miter Profiles'!$AC$321-'[1]Outside Edges'!$B82)&gt;=5,'[1]Outside Edges'!$P82="Yes"),"Yes","No")</f>
        <v>Yes</v>
      </c>
      <c r="LI83" s="269" t="str">
        <f>IF(AND((RIGHT($LI$3,2)-'[1]Miter Profiles'!$AC$322-'[1]Outside Edges'!$B82)&gt;=5,'[1]Outside Edges'!$P82="Yes"),"Yes","No")</f>
        <v>Yes</v>
      </c>
      <c r="LJ83" s="283" t="str">
        <f>IF(AND((RIGHT($LJ$3,2)-'[1]Miter Profiles'!$AC$323-'[1]Outside Edges'!$B82)&gt;=5,'[1]Outside Edges'!$P82="Yes"),"Yes","No")</f>
        <v>No</v>
      </c>
      <c r="LK83" s="283" t="str">
        <f>IF(AND((RIGHT($LK$3,2)-'[1]Miter Profiles'!$AC$324-'[1]Outside Edges'!$B82)&gt;=5,'[1]Outside Edges'!$P82="Yes"),"Yes","No")</f>
        <v>Yes</v>
      </c>
      <c r="LL83" s="283" t="str">
        <f>IF(AND((RIGHT($LL$3,2)-'[1]Miter Profiles'!$AC$325-'[1]Outside Edges'!$B82)&gt;=5,'[1]Outside Edges'!$P82="Yes"),"Yes","No")</f>
        <v>Yes</v>
      </c>
      <c r="LM83" s="269" t="str">
        <f>IF(AND((RIGHT($LM$3,2)-'[1]Miter Profiles'!$AC$326-'[1]Outside Edges'!$B82)&gt;=5,'[1]Outside Edges'!$P82="Yes"),"Yes","No")</f>
        <v>Yes</v>
      </c>
      <c r="LN83" s="269" t="str">
        <f>IF(AND((RIGHT($LN$3,2)-'[1]Miter Profiles'!$AC$327-'[1]Outside Edges'!$B82)&gt;=5,'[1]Outside Edges'!$P82="Yes"),"Yes","No")</f>
        <v>Yes</v>
      </c>
      <c r="LO83" s="269" t="str">
        <f>IF(AND((RIGHT($LO$3,2)-'[1]Miter Profiles'!$AC$328-'[1]Outside Edges'!$B82)&gt;=5,'[1]Outside Edges'!$P82="Yes"),"Yes","No")</f>
        <v>Yes</v>
      </c>
      <c r="LP83" s="283" t="str">
        <f>IF(AND((RIGHT($LP$3,2)-'[1]Miter Profiles'!$AC$329-'[1]Outside Edges'!$B82)&gt;=5,'[1]Outside Edges'!$P82="Yes"),"Yes","No")</f>
        <v>No</v>
      </c>
      <c r="LQ83" s="283" t="str">
        <f>IF(AND((RIGHT($LQ$3,2)-'[1]Miter Profiles'!$AC$330-'[1]Outside Edges'!$B82)&gt;=5,'[1]Outside Edges'!$P82="Yes"),"Yes","No")</f>
        <v>Yes</v>
      </c>
      <c r="LR83" s="283" t="str">
        <f>IF(AND((RIGHT($LR$3,2)-'[1]Miter Profiles'!$AC$331-'[1]Outside Edges'!$B82)&gt;=5,'[1]Outside Edges'!$P82="Yes"),"Yes","No")</f>
        <v>Yes</v>
      </c>
      <c r="LS83" s="269" t="str">
        <f>IF(AND((RIGHT($LS$3,2)-'[1]Miter Profiles'!$AC$332-'[1]Outside Edges'!$B82)&gt;=5,'[1]Outside Edges'!$P82="Yes"),"Yes","No")</f>
        <v>No</v>
      </c>
      <c r="LT83" s="269" t="str">
        <f>IF(AND((RIGHT($LT$3,2)-'[1]Miter Profiles'!$AC$333-'[1]Outside Edges'!$B82)&gt;=5,'[1]Outside Edges'!$P82="Yes"),"Yes","No")</f>
        <v>Yes</v>
      </c>
      <c r="LU83" s="269" t="str">
        <f>IF(AND((RIGHT($LU$3,2)-'[1]Miter Profiles'!$AC$334-'[1]Outside Edges'!$B82)&gt;=5,'[1]Outside Edges'!$P82="Yes"),"Yes","No")</f>
        <v>Yes</v>
      </c>
      <c r="LV83" s="283" t="str">
        <f>IF(AND((RIGHT($LV$3,2)-'[1]Miter Profiles'!$AC$335-'[1]Outside Edges'!$B82)&gt;=5,'[1]Outside Edges'!$P82="Yes"),"Yes","No")</f>
        <v>Yes</v>
      </c>
      <c r="LW83" s="283" t="str">
        <f>IF(AND((RIGHT($LW$3,2)-'[1]Miter Profiles'!$AC$336-'[1]Outside Edges'!$B82)&gt;=5,'[1]Outside Edges'!$P82="Yes"),"Yes","No")</f>
        <v>Yes</v>
      </c>
      <c r="LX83" s="283" t="str">
        <f>IF(AND((RIGHT($LX$3,2)-'[1]Miter Profiles'!$AC$337-'[1]Outside Edges'!$B82)&gt;=5,'[1]Outside Edges'!$P82="Yes"),"Yes","No")</f>
        <v>Yes</v>
      </c>
      <c r="LY83" s="269" t="str">
        <f>IF(AND((RIGHT($LY$3,2)-'[1]Miter Profiles'!$AC$338-'[1]Outside Edges'!$B82)&gt;=5,'[1]Outside Edges'!$P82="Yes"),"Yes","No")</f>
        <v>Yes</v>
      </c>
      <c r="LZ83" s="269" t="str">
        <f>IF(AND((RIGHT($LZ$3,2)-'[1]Miter Profiles'!$AC$339-'[1]Outside Edges'!$B82)&gt;=5,'[1]Outside Edges'!$P82="Yes"),"Yes","No")</f>
        <v>Yes</v>
      </c>
      <c r="MA83" s="269" t="str">
        <f>IF(AND((RIGHT($MA$3,2)-'[1]Miter Profiles'!$AC$340-'[1]Outside Edges'!$B82)&gt;=5,'[1]Outside Edges'!$P82="Yes"),"Yes","No")</f>
        <v>Yes</v>
      </c>
      <c r="MB83" s="283" t="str">
        <f>IF(AND((RIGHT($MB$3,2)-'[1]Miter Profiles'!$AC$341-'[1]Outside Edges'!$B82)&gt;=5,'[1]Outside Edges'!$P82="Yes"),"Yes","No")</f>
        <v>Yes</v>
      </c>
      <c r="MC83" s="283" t="str">
        <f>IF(AND((RIGHT($MC$3,2)-'[1]Miter Profiles'!$AC$342-'[1]Outside Edges'!$B82)&gt;=5,'[1]Outside Edges'!$P82="Yes"),"Yes","No")</f>
        <v>Yes</v>
      </c>
      <c r="MD83" s="283" t="str">
        <f>IF(AND((RIGHT($MD$3,2)-'[1]Miter Profiles'!$AC$343-'[1]Outside Edges'!$B82)&gt;=5,'[1]Outside Edges'!$P82="Yes"),"Yes","No")</f>
        <v>Yes</v>
      </c>
      <c r="ME83" s="269" t="str">
        <f>IF(AND((RIGHT($ME$3,2)-'[1]Miter Profiles'!$AC$344-'[1]Outside Edges'!$B82)&gt;=5,'[1]Outside Edges'!$P82="Yes"),"Yes","No")</f>
        <v>Yes</v>
      </c>
      <c r="MF83" s="269" t="str">
        <f>IF(AND((RIGHT($MF$3,2)-'[1]Miter Profiles'!$AC$345-'[1]Outside Edges'!$B82)&gt;=5,'[1]Outside Edges'!$P82="Yes"),"Yes","No")</f>
        <v>Yes</v>
      </c>
      <c r="MG83" s="269" t="str">
        <f>IF(AND((RIGHT($MG$3,2)-'[1]Miter Profiles'!$AC$346-'[1]Outside Edges'!$B82)&gt;=5,'[1]Outside Edges'!$P82="Yes"),"Yes","No")</f>
        <v>Yes</v>
      </c>
      <c r="MH83" s="283" t="str">
        <f>IF(AND((RIGHT($MH$3,2)-'[1]Miter Profiles'!$AC$347-'[1]Outside Edges'!$B82)&gt;=5,'[1]Outside Edges'!$P82="Yes"),"Yes","No")</f>
        <v>Yes</v>
      </c>
      <c r="MI83" s="283" t="str">
        <f>IF(AND((RIGHT($MI$3,2)-'[1]Miter Profiles'!$AC$348-'[1]Outside Edges'!$B82)&gt;=5,'[1]Outside Edges'!$P82="Yes"),"Yes","No")</f>
        <v>Yes</v>
      </c>
      <c r="MJ83" s="283" t="str">
        <f>IF(AND((RIGHT($MJ$3,2)-'[1]Miter Profiles'!$AC$349-'[1]Outside Edges'!$B82)&gt;=5,'[1]Outside Edges'!$P82="Yes"),"Yes","No")</f>
        <v>Yes</v>
      </c>
      <c r="MK83" s="269" t="str">
        <f>IF(AND((RIGHT($MK$3,2)-'[1]Miter Profiles'!$AC$350-'[1]Outside Edges'!$B82)&gt;=5,'[1]Outside Edges'!$P82="Yes"),"Yes","No")</f>
        <v>Yes</v>
      </c>
      <c r="ML83" s="269" t="str">
        <f>IF(AND((RIGHT($ML$3,2)-'[1]Miter Profiles'!$AC$351-'[1]Outside Edges'!$B82)&gt;=5,'[1]Outside Edges'!$P82="Yes"),"Yes","No")</f>
        <v>Yes</v>
      </c>
      <c r="MM83" s="269" t="str">
        <f>IF(AND((RIGHT($MM$3,2)-'[1]Miter Profiles'!$AC$352-'[1]Outside Edges'!$B82)&gt;=5,'[1]Outside Edges'!$P82="Yes"),"Yes","No")</f>
        <v>Yes</v>
      </c>
      <c r="MN83" s="283" t="str">
        <f>IF(AND((RIGHT($MK$3,2)-'[1]Miter Profiles'!$AC$350-'[1]Outside Edges'!$B82)&gt;=5,'[1]Outside Edges'!$P82="Yes"),"Yes","No")</f>
        <v>Yes</v>
      </c>
      <c r="MO83" s="283" t="str">
        <f>IF(AND((RIGHT($ML$3,2)-'[1]Miter Profiles'!$AC$351-'[1]Outside Edges'!$B82)&gt;=5,'[1]Outside Edges'!$P82="Yes"),"Yes","No")</f>
        <v>Yes</v>
      </c>
      <c r="MP83" s="283" t="str">
        <f>IF(AND((RIGHT($MM$3,2)-'[1]Miter Profiles'!$AC$352-'[1]Outside Edges'!$B82)&gt;=5,'[1]Outside Edges'!$P82="Yes"),"Yes","No")</f>
        <v>Yes</v>
      </c>
    </row>
    <row r="84" spans="1:354" ht="15.75" customHeight="1" thickBot="1" x14ac:dyDescent="0.3">
      <c r="A84" s="8" t="str">
        <f>IF('[1]Outside Edges'!$A83&lt;&gt;"",'[1]Outside Edges'!$A83,"")</f>
        <v>D81</v>
      </c>
      <c r="B84" s="10" t="str">
        <f>IF(AND((RIGHT($B$3,2)-'[1]Miter Profiles'!$AC$3-'[1]Outside Edges'!$B83)&gt;=5,'[1]Outside Edges'!$P83="Yes"),"Yes","No")</f>
        <v>Yes</v>
      </c>
      <c r="C84" s="10" t="str">
        <f>IF(AND((RIGHT($C$3,2)-'[1]Miter Profiles'!$AC$4-'[1]Outside Edges'!$B83)&gt;=5,'[1]Outside Edges'!$P83="Yes"),"Yes","No")</f>
        <v>Yes</v>
      </c>
      <c r="D84" s="85" t="str">
        <f>IF(AND((RIGHT($D$3,2)-'[1]Miter Profiles'!$AC$5-'[1]Outside Edges'!$B83)&gt;=5,'[1]Outside Edges'!$P83="Yes"),"Yes","No")</f>
        <v>Yes</v>
      </c>
      <c r="E84" s="86" t="str">
        <f>IF(AND((RIGHT($E$3,2)-'[1]Miter Profiles'!$AC$6-'[1]Outside Edges'!$B83)&gt;=5,'[1]Outside Edges'!$P83="Yes"),"Yes","No")</f>
        <v>Yes</v>
      </c>
      <c r="F84" s="11" t="str">
        <f>IF(AND((RIGHT($F$3,2)-'[1]Miter Profiles'!$AC$7-'[1]Outside Edges'!$B83)&gt;=5,'[1]Outside Edges'!$P83="Yes"),"Yes","No")</f>
        <v>Yes</v>
      </c>
      <c r="G84" s="87" t="str">
        <f>IF(AND((RIGHT($G$3,2)-'[1]Miter Profiles'!$AC$8-'[1]Outside Edges'!$B83)&gt;=5,'[1]Outside Edges'!$P83="Yes"),"Yes","No")</f>
        <v>Yes</v>
      </c>
      <c r="H84" s="10" t="str">
        <f>IF(AND((RIGHT($H$3,2)-'[1]Miter Profiles'!$AC$9-'[1]Outside Edges'!$B83)&gt;=5,'[1]Outside Edges'!$P83="Yes"),"Yes","No")</f>
        <v>Yes</v>
      </c>
      <c r="I84" s="10" t="str">
        <f>IF(AND((RIGHT($I$3,2)-'[1]Miter Profiles'!$AC$10-'[1]Outside Edges'!$B83)&gt;=5,'[1]Outside Edges'!$P83="Yes"),"Yes","No")</f>
        <v>Yes</v>
      </c>
      <c r="J84" s="85" t="str">
        <f>IF(AND((RIGHT($J$3,2)-'[1]Miter Profiles'!$AC$11-'[1]Outside Edges'!$B83)&gt;=5,'[1]Outside Edges'!$P83="Yes"),"Yes","No")</f>
        <v>Yes</v>
      </c>
      <c r="K84" s="86" t="str">
        <f>IF(AND((RIGHT($K$3,2)-'[1]Miter Profiles'!$AC$12-'[1]Outside Edges'!$B83)&gt;=5,'[1]Outside Edges'!$P83="Yes"),"Yes","No")</f>
        <v>Yes</v>
      </c>
      <c r="L84" s="11" t="str">
        <f>IF(AND((RIGHT($L$3,2)-'[1]Miter Profiles'!$AC$13-'[1]Outside Edges'!$B83)&gt;=5,'[1]Outside Edges'!$P83="Yes"),"Yes","No")</f>
        <v>Yes</v>
      </c>
      <c r="M84" s="87" t="str">
        <f>IF(AND((RIGHT($M$3,2)-'[1]Miter Profiles'!$AC$14-'[1]Outside Edges'!$B83)&gt;=5,'[1]Outside Edges'!$P83="Yes"),"Yes","No")</f>
        <v>Yes</v>
      </c>
      <c r="N84" s="10" t="str">
        <f>IF(AND((RIGHT($N$3,2)-'[1]Miter Profiles'!$AC$15-'[1]Outside Edges'!$B83)&gt;=4,'[1]Outside Edges'!$P83="Yes"),"Yes","No")</f>
        <v>No</v>
      </c>
      <c r="O84" s="10" t="str">
        <f>IF(AND((RIGHT($O$3,2)-'[1]Miter Profiles'!$AC$16-'[1]Outside Edges'!$B83)&gt;=5,'[1]Outside Edges'!$P83="Yes"),"Yes","No")</f>
        <v>Yes</v>
      </c>
      <c r="P84" s="85" t="str">
        <f>IF(AND((RIGHT($P$3,2)-'[1]Miter Profiles'!$AC$17-'[1]Outside Edges'!$B83)&gt;=5,'[1]Outside Edges'!$P83="Yes"),"Yes","No")</f>
        <v>Yes</v>
      </c>
      <c r="Q84" s="86" t="str">
        <f>IF(AND((RIGHT($Q$3,2)-'[1]Miter Profiles'!$AC$18-'[1]Outside Edges'!$B83)&gt;=5,'[1]Outside Edges'!$P83="Yes"),"Yes","No")</f>
        <v>No</v>
      </c>
      <c r="R84" s="11" t="str">
        <f>IF(AND((RIGHT($R$3,2)-'[1]Miter Profiles'!$AC$19-'[1]Outside Edges'!$B83)&gt;=5,'[1]Outside Edges'!$P83="Yes"),"Yes","No")</f>
        <v>Yes</v>
      </c>
      <c r="S84" s="87" t="str">
        <f>IF(AND((RIGHT($S$3,2)-'[1]Miter Profiles'!$AC$20-'[1]Outside Edges'!$B83)&gt;=5,'[1]Outside Edges'!$P83="Yes"),"Yes","No")</f>
        <v>Yes</v>
      </c>
      <c r="T84" s="10" t="str">
        <f>IF(AND((RIGHT($T$3,2)-'[1]Miter Profiles'!$AC$21-'[1]Outside Edges'!$B83)&gt;=5,'[1]Outside Edges'!$P83="Yes"),"Yes","No")</f>
        <v>Yes</v>
      </c>
      <c r="U84" s="10" t="str">
        <f>IF(AND((RIGHT($U$3,2)-'[1]Miter Profiles'!$AC$22-'[1]Outside Edges'!$B83)&gt;=5,'[1]Outside Edges'!$P83="Yes"),"Yes","No")</f>
        <v>Yes</v>
      </c>
      <c r="V84" s="85" t="str">
        <f>IF(AND((RIGHT($V$3,2)-'[1]Miter Profiles'!$AC$23-'[1]Outside Edges'!$B83)&gt;=5,'[1]Outside Edges'!$P83="Yes"),"Yes","No")</f>
        <v>Yes</v>
      </c>
      <c r="W84" s="86" t="str">
        <f>IF(AND((RIGHT($W$3,2)-'[1]Miter Profiles'!$AC$24-'[1]Outside Edges'!$B83)&gt;=5,'[1]Outside Edges'!$P83="Yes"),"Yes","No")</f>
        <v>No</v>
      </c>
      <c r="X84" s="11" t="str">
        <f>IF(AND((RIGHT($X$3,2)-'[1]Miter Profiles'!$AC$25-'[1]Outside Edges'!$B83)&gt;=5,'[1]Outside Edges'!$P83="Yes"),"Yes","No")</f>
        <v>Yes</v>
      </c>
      <c r="Y84" s="87" t="str">
        <f>IF(AND((RIGHT($Y$3,2)-'[1]Miter Profiles'!$AC$26-'[1]Outside Edges'!$B83)&gt;=5,'[1]Outside Edges'!$P83="Yes"),"Yes","No")</f>
        <v>Yes</v>
      </c>
      <c r="Z84" s="10" t="str">
        <f>IF(AND((RIGHT($Z$3,2)-'[1]Miter Profiles'!$AC$27-'[1]Outside Edges'!$B83)&gt;=5,'[1]Outside Edges'!$P83="Yes"),"Yes","No")</f>
        <v>Yes</v>
      </c>
      <c r="AA84" s="10" t="str">
        <f>IF(AND((RIGHT($AA$3,2)-'[1]Miter Profiles'!$AC$28-'[1]Outside Edges'!$B83)&gt;=5,'[1]Outside Edges'!$P83="Yes"),"Yes","No")</f>
        <v>Yes</v>
      </c>
      <c r="AB84" s="85" t="str">
        <f>IF(AND((RIGHT($AB$3,2)-'[1]Miter Profiles'!$AC$29-'[1]Outside Edges'!$B83)&gt;=5,'[1]Outside Edges'!$P83="Yes"),"Yes","No")</f>
        <v>Yes</v>
      </c>
      <c r="AC84" s="86" t="str">
        <f>IF(AND((RIGHT($AC$3,2)-'[1]Miter Profiles'!$AC$30-'[1]Outside Edges'!$B83)&gt;=5,'[1]Outside Edges'!$P83="Yes"),"Yes","No")</f>
        <v>Yes</v>
      </c>
      <c r="AD84" s="11" t="str">
        <f>IF(AND((RIGHT($AD$3,2)-'[1]Miter Profiles'!$AC$31-'[1]Outside Edges'!$B83)&gt;=5,'[1]Outside Edges'!$P83="Yes"),"Yes","No")</f>
        <v>Yes</v>
      </c>
      <c r="AE84" s="87" t="str">
        <f>IF(AND((RIGHT($AE$3,2)-'[1]Miter Profiles'!$AC$32-'[1]Outside Edges'!$B83)&gt;=5,'[1]Outside Edges'!$P83="Yes"),"Yes","No")</f>
        <v>Yes</v>
      </c>
      <c r="AF84" s="10" t="str">
        <f>IF(AND((RIGHT($AF$3,2)-'[1]Miter Profiles'!$AC$33-'[1]Outside Edges'!$B83)&gt;=5,'[1]Outside Edges'!$P83="Yes"),"Yes","No")</f>
        <v>Yes</v>
      </c>
      <c r="AG84" s="10" t="str">
        <f>IF(AND((RIGHT($AG$3,2)-'[1]Miter Profiles'!$AC$34-'[1]Outside Edges'!$B83)&gt;=5,'[1]Outside Edges'!$P83="Yes"),"Yes","No")</f>
        <v>Yes</v>
      </c>
      <c r="AH84" s="85" t="str">
        <f>IF(AND((RIGHT($AH$3,2)-'[1]Miter Profiles'!$AC$35-'[1]Outside Edges'!$B83)&gt;=5,'[1]Outside Edges'!$P83="Yes"),"Yes","No")</f>
        <v>Yes</v>
      </c>
      <c r="AI84" s="86" t="str">
        <f>IF(AND((RIGHT($AI$3,2)-'[1]Miter Profiles'!$AC$36-'[1]Outside Edges'!$B83)&gt;=5,'[1]Outside Edges'!$P83="Yes"),"Yes","No")</f>
        <v>Yes</v>
      </c>
      <c r="AJ84" s="11" t="str">
        <f>IF(AND((RIGHT($AJ$3,2)-'[1]Miter Profiles'!$AC$37-'[1]Outside Edges'!$B83)&gt;=5,'[1]Outside Edges'!$P83="Yes"),"Yes","No")</f>
        <v>Yes</v>
      </c>
      <c r="AK84" s="87" t="str">
        <f>IF(AND((RIGHT($AK$3,2)-'[1]Miter Profiles'!$AC$38-'[1]Outside Edges'!$B83)&gt;=5,'[1]Outside Edges'!$P83="Yes"),"Yes","No")</f>
        <v>Yes</v>
      </c>
      <c r="AL84" s="10" t="str">
        <f>IF(AND((RIGHT($AL$3,2)-'[1]Miter Profiles'!$AC$39-'[1]Outside Edges'!$B83)&gt;=5,'[1]Outside Edges'!$P83="Yes"),"Yes","No")</f>
        <v>Yes</v>
      </c>
      <c r="AM84" s="10" t="str">
        <f>IF(AND((RIGHT($AM$3,2)-'[1]Miter Profiles'!$AC$40-'[1]Outside Edges'!$B83)&gt;=5,'[1]Outside Edges'!$P83="Yes"),"Yes","No")</f>
        <v>Yes</v>
      </c>
      <c r="AN84" s="85" t="str">
        <f>IF(AND((RIGHT($AN$3,2)-'[1]Miter Profiles'!$AC$41-'[1]Outside Edges'!$B83)&gt;=5,'[1]Outside Edges'!$P83="Yes"),"Yes","No")</f>
        <v>Yes</v>
      </c>
      <c r="AO84" s="86" t="str">
        <f>IF(AND((RIGHT($AO$3,2)-'[1]Miter Profiles'!$AC$42-'[1]Outside Edges'!$B83)&gt;=5,'[1]Outside Edges'!$P83="Yes"),"Yes","No")</f>
        <v>Yes</v>
      </c>
      <c r="AP84" s="11" t="str">
        <f>IF(AND((RIGHT($AP$3,2)-'[1]Miter Profiles'!$AC$43-'[1]Outside Edges'!$B83)&gt;=5,'[1]Outside Edges'!$P83="Yes"),"Yes","No")</f>
        <v>Yes</v>
      </c>
      <c r="AQ84" s="87" t="str">
        <f>IF(AND((RIGHT($AQ$3,2)-'[1]Miter Profiles'!$AC$44-'[1]Outside Edges'!$B83)&gt;=5,'[1]Outside Edges'!$P83="Yes"),"Yes","No")</f>
        <v>Yes</v>
      </c>
      <c r="AR84" s="10" t="str">
        <f>IF(AND((RIGHT($AR$3,2)-'[1]Miter Profiles'!$AC$45-'[1]Outside Edges'!$B83)&gt;=5,'[1]Outside Edges'!$P83="Yes"),"Yes","No")</f>
        <v>Yes</v>
      </c>
      <c r="AS84" s="10" t="str">
        <f>IF(AND((RIGHT($AS$3,2)-'[1]Miter Profiles'!$AC$46-'[1]Outside Edges'!$B83)&gt;=5,'[1]Outside Edges'!$P83="Yes"),"Yes","No")</f>
        <v>Yes</v>
      </c>
      <c r="AT84" s="85" t="str">
        <f>IF(AND((RIGHT($AT$3,2)-'[1]Miter Profiles'!$AC$47-'[1]Outside Edges'!$B83)&gt;=5,'[1]Outside Edges'!$P83="Yes"),"Yes","No")</f>
        <v>Yes</v>
      </c>
      <c r="AU84" s="86" t="str">
        <f>IF(AND((RIGHT($AU$3,2)-'[1]Miter Profiles'!$AC$48-'[1]Outside Edges'!$B83)&gt;=5,'[1]Outside Edges'!$P83="Yes"),"Yes","No")</f>
        <v>Yes</v>
      </c>
      <c r="AV84" s="11" t="str">
        <f>IF(AND((RIGHT($AV$3,2)-'[1]Miter Profiles'!$AC$49-'[1]Outside Edges'!$B83)&gt;=5,'[1]Outside Edges'!$P83="Yes"),"Yes","No")</f>
        <v>Yes</v>
      </c>
      <c r="AW84" s="87" t="str">
        <f>IF(AND((RIGHT($AW$3,2)-'[1]Miter Profiles'!$AC$50-'[1]Outside Edges'!$B83)&gt;=5,'[1]Outside Edges'!$P83="Yes"),"Yes","No")</f>
        <v>Yes</v>
      </c>
      <c r="AX84" s="10" t="str">
        <f>IF(AND((RIGHT($AX$3,2)-'[1]Miter Profiles'!$AC$51-'[1]Outside Edges'!$B83)&gt;=5,'[1]Outside Edges'!$P83="Yes"),"Yes","No")</f>
        <v>Yes</v>
      </c>
      <c r="AY84" s="10" t="str">
        <f>IF(AND((RIGHT($AY$3,2)-'[1]Miter Profiles'!$AC$52-'[1]Outside Edges'!$B83)&gt;=5,'[1]Outside Edges'!$P83="Yes"),"Yes","No")</f>
        <v>Yes</v>
      </c>
      <c r="AZ84" s="85" t="str">
        <f>IF(AND((RIGHT($AZ$3,2)-'[1]Miter Profiles'!$AC$53-'[1]Outside Edges'!$B83)&gt;=5,'[1]Outside Edges'!$P83="Yes"),"Yes","No")</f>
        <v>Yes</v>
      </c>
      <c r="BA84" s="86" t="str">
        <f>IF(AND((RIGHT($BA$3,2)-'[1]Miter Profiles'!$AC$54-'[1]Outside Edges'!$B83)&gt;=5,'[1]Outside Edges'!$P83="Yes"),"Yes","No")</f>
        <v>Yes</v>
      </c>
      <c r="BB84" s="11" t="str">
        <f>IF(AND((RIGHT($BB$3,2)-'[1]Miter Profiles'!$AC$55-'[1]Outside Edges'!$B83)&gt;=5,'[1]Outside Edges'!$P83="Yes"),"Yes","No")</f>
        <v>Yes</v>
      </c>
      <c r="BC84" s="87" t="str">
        <f>IF(AND((RIGHT($BC$3,2)-'[1]Miter Profiles'!$AC$56-'[1]Outside Edges'!$B83)&gt;=5,'[1]Outside Edges'!$P83="Yes"),"Yes","No")</f>
        <v>Yes</v>
      </c>
      <c r="BD84" s="10" t="str">
        <f>IF(AND((RIGHT($BD$3,2)-'[1]Miter Profiles'!$AC$57-'[1]Outside Edges'!$B83)&gt;=5,'[1]Outside Edges'!$P83="Yes"),"Yes","No")</f>
        <v>Yes</v>
      </c>
      <c r="BE84" s="10" t="str">
        <f>IF(AND((RIGHT($BE$3,2)-'[1]Miter Profiles'!$AC$58-'[1]Outside Edges'!$B83)&gt;=5,'[1]Outside Edges'!$P83="Yes"),"Yes","No")</f>
        <v>Yes</v>
      </c>
      <c r="BF84" s="85" t="str">
        <f>IF(AND((RIGHT($BF$3,2)-'[1]Miter Profiles'!$AC$59-'[1]Outside Edges'!$B83)&gt;=5,'[1]Outside Edges'!$P83="Yes"),"Yes","No")</f>
        <v>Yes</v>
      </c>
      <c r="BG84" s="86" t="str">
        <f>IF(AND((RIGHT($BG$3,2)-'[1]Miter Profiles'!$AC$60-'[1]Outside Edges'!$B83)&gt;=5,'[1]Outside Edges'!$P83="Yes"),"Yes","No")</f>
        <v>Yes</v>
      </c>
      <c r="BH84" s="11" t="str">
        <f>IF(AND((RIGHT($BH$3,2)-'[1]Miter Profiles'!$AC$61-'[1]Outside Edges'!$B83)&gt;=5,'[1]Outside Edges'!$P83="Yes"),"Yes","No")</f>
        <v>Yes</v>
      </c>
      <c r="BI84" s="87" t="str">
        <f>IF(AND((RIGHT($BI$3,2)-'[1]Miter Profiles'!$AC$62-'[1]Outside Edges'!$B83)&gt;=5,'[1]Outside Edges'!$P83="Yes"),"Yes","No")</f>
        <v>Yes</v>
      </c>
      <c r="BJ84" s="10" t="str">
        <f>IF(AND((RIGHT($BJ$3,2)-'[1]Miter Profiles'!$AC$63-'[1]Outside Edges'!$B83)&gt;=5,'[1]Outside Edges'!$P83="Yes"),"Yes","No")</f>
        <v>Yes</v>
      </c>
      <c r="BK84" s="10" t="str">
        <f>IF(AND((RIGHT($BK$3,2)-'[1]Miter Profiles'!$AC$64-'[1]Outside Edges'!$B83)&gt;=5,'[1]Outside Edges'!$P83="Yes"),"Yes","No")</f>
        <v>Yes</v>
      </c>
      <c r="BL84" s="85" t="str">
        <f>IF(AND((RIGHT($BL$3,2)-'[1]Miter Profiles'!$AC$65-'[1]Outside Edges'!$B83)&gt;=5,'[1]Outside Edges'!$P83="Yes"),"Yes","No")</f>
        <v>Yes</v>
      </c>
      <c r="BM84" s="86" t="str">
        <f>IF(AND((RIGHT($BM$3,2)-'[1]Miter Profiles'!$AC$66-'[1]Outside Edges'!$B83)&gt;=5,'[1]Outside Edges'!$P83="Yes"),"Yes","No")</f>
        <v>Yes</v>
      </c>
      <c r="BN84" s="11" t="str">
        <f>IF(AND((RIGHT($BN$3,2)-'[1]Miter Profiles'!$AC$67-'[1]Outside Edges'!$B83)&gt;=5,'[1]Outside Edges'!$P83="Yes"),"Yes","No")</f>
        <v>Yes</v>
      </c>
      <c r="BO84" s="87" t="str">
        <f>IF(AND((RIGHT($BO$3,2)-'[1]Miter Profiles'!$AC$68-'[1]Outside Edges'!$B83)&gt;=5,'[1]Outside Edges'!$P83="Yes"),"Yes","No")</f>
        <v>Yes</v>
      </c>
      <c r="BP84" s="10" t="str">
        <f>IF(AND((RIGHT($BP$3,2)-'[1]Miter Profiles'!$AC$69-'[1]Outside Edges'!$B83)&gt;=5,'[1]Outside Edges'!$P83="Yes"),"Yes","No")</f>
        <v>Yes</v>
      </c>
      <c r="BQ84" s="10" t="str">
        <f>IF(AND((RIGHT($BQ$3,2)-'[1]Miter Profiles'!$AC$70-'[1]Outside Edges'!$B83)&gt;=5,'[1]Outside Edges'!$P83="Yes"),"Yes","No")</f>
        <v>Yes</v>
      </c>
      <c r="BR84" s="85" t="str">
        <f>IF(AND((RIGHT($BR$3,2)-'[1]Miter Profiles'!$AC$71-'[1]Outside Edges'!$B83)&gt;=5,'[1]Outside Edges'!$P83="Yes"),"Yes","No")</f>
        <v>Yes</v>
      </c>
      <c r="BS84" s="86" t="str">
        <f>IF(AND((RIGHT($BS$3,2)-'[1]Miter Profiles'!$AC$72-'[1]Outside Edges'!$B83)&gt;=5,'[1]Outside Edges'!$P83="Yes"),"Yes","No")</f>
        <v>Yes</v>
      </c>
      <c r="BT84" s="11" t="str">
        <f>IF(AND((RIGHT($BT$3,2)-'[1]Miter Profiles'!$AC$73-'[1]Outside Edges'!$B83)&gt;=5,'[1]Outside Edges'!$P83="Yes"),"Yes","No")</f>
        <v>Yes</v>
      </c>
      <c r="BU84" s="87" t="str">
        <f>IF(AND((RIGHT($BU$3,2)-'[1]Miter Profiles'!$AC$74-'[1]Outside Edges'!$B83)&gt;=5,'[1]Outside Edges'!$P83="Yes"),"Yes","No")</f>
        <v>Yes</v>
      </c>
      <c r="BV84" s="10" t="str">
        <f>IF(AND((RIGHT($BV$3,2)-'[1]Miter Profiles'!$AC$75-'[1]Outside Edges'!$B83)&gt;=5,'[1]Outside Edges'!$P83="Yes"),"Yes","No")</f>
        <v>Yes</v>
      </c>
      <c r="BW84" s="10" t="str">
        <f>IF(AND((RIGHT($BW$3,2)-'[1]Miter Profiles'!$AC$76-'[1]Outside Edges'!$B83)&gt;=5,'[1]Outside Edges'!$P83="Yes"),"Yes","No")</f>
        <v>Yes</v>
      </c>
      <c r="BX84" s="85" t="str">
        <f>IF(AND((RIGHT($BX$3,2)-'[1]Miter Profiles'!$AC$77-'[1]Outside Edges'!$B83)&gt;=5,'[1]Outside Edges'!$P83="Yes"),"Yes","No")</f>
        <v>Yes</v>
      </c>
      <c r="BY84" s="86" t="str">
        <f>IF(AND((RIGHT($BY$3,2)-'[1]Miter Profiles'!$AC$78-'[1]Outside Edges'!$B83)&gt;=5,'[1]Outside Edges'!$P83="Yes"),"Yes","No")</f>
        <v>Yes</v>
      </c>
      <c r="BZ84" s="11" t="str">
        <f>IF(AND((RIGHT($BZ$3,2)-'[1]Miter Profiles'!$AC$79-'[1]Outside Edges'!$B83)&gt;=5,'[1]Outside Edges'!$P83="Yes"),"Yes","No")</f>
        <v>Yes</v>
      </c>
      <c r="CA84" s="87" t="str">
        <f>IF(AND((RIGHT($CA$3,2)-'[1]Miter Profiles'!$AC$80-'[1]Outside Edges'!$B83)&gt;=5,'[1]Outside Edges'!$P83="Yes"),"Yes","No")</f>
        <v>Yes</v>
      </c>
      <c r="CB84" s="10" t="str">
        <f>IF(AND((RIGHT($CB$3,2)-'[1]Miter Profiles'!$AC$81-'[1]Outside Edges'!$B83)&gt;=5,'[1]Outside Edges'!$P83="Yes"),"Yes","No")</f>
        <v>Yes</v>
      </c>
      <c r="CC84" s="10" t="str">
        <f>IF(AND((RIGHT($CC$3,2)-'[1]Miter Profiles'!$AC$82-'[1]Outside Edges'!$B83)&gt;=5,'[1]Outside Edges'!$P83="Yes"),"Yes","No")</f>
        <v>Yes</v>
      </c>
      <c r="CD84" s="85" t="str">
        <f>IF(AND((RIGHT($CD$3,2)-'[1]Miter Profiles'!$AC$83-'[1]Outside Edges'!$B83)&gt;=5,'[1]Outside Edges'!$P83="Yes"),"Yes","No")</f>
        <v>Yes</v>
      </c>
      <c r="CE84" s="86" t="str">
        <f>IF(AND((RIGHT($CE$3,2)-'[1]Miter Profiles'!$AC$84-'[1]Outside Edges'!$B83)&gt;=5,'[1]Outside Edges'!$P83="Yes"),"Yes","No")</f>
        <v>Yes</v>
      </c>
      <c r="CF84" s="11" t="str">
        <f>IF(AND((RIGHT($CF$3,2)-'[1]Miter Profiles'!$AC$85-'[1]Outside Edges'!$B83)&gt;=5,'[1]Outside Edges'!$P83="Yes"),"Yes","No")</f>
        <v>Yes</v>
      </c>
      <c r="CG84" s="87" t="str">
        <f>IF(AND((RIGHT($CG$3,2)-'[1]Miter Profiles'!$AC$86-'[1]Outside Edges'!$B83)&gt;=5,'[1]Outside Edges'!$P83="Yes"),"Yes","No")</f>
        <v>Yes</v>
      </c>
      <c r="CH84" s="10" t="str">
        <f>IF(AND((RIGHT($CH$3,2)-'[1]Miter Profiles'!$AC$87-'[1]Outside Edges'!$B83)&gt;=5,'[1]Outside Edges'!$P83="Yes"),"Yes","No")</f>
        <v>Yes</v>
      </c>
      <c r="CI84" s="10" t="str">
        <f>IF(AND((RIGHT($CI$3,2)-'[1]Miter Profiles'!$AC$88-'[1]Outside Edges'!$B83)&gt;=5,'[1]Outside Edges'!$P83="Yes"),"Yes","No")</f>
        <v>Yes</v>
      </c>
      <c r="CJ84" s="85" t="str">
        <f>IF(AND((RIGHT($CJ$3,2)-'[1]Miter Profiles'!$AC$89-'[1]Outside Edges'!$B83)&gt;=5,'[1]Outside Edges'!$P83="Yes"),"Yes","No")</f>
        <v>Yes</v>
      </c>
      <c r="CK84" s="86" t="str">
        <f>IF(AND((RIGHT($CK$3,2)-'[1]Miter Profiles'!$AC$90-'[1]Outside Edges'!$B83)&gt;=5,'[1]Outside Edges'!$P83="Yes"),"Yes","No")</f>
        <v>Yes</v>
      </c>
      <c r="CL84" s="11" t="str">
        <f>IF(AND((RIGHT($CL$3,2)-'[1]Miter Profiles'!$AC$91-'[1]Outside Edges'!$B83)&gt;=5,'[1]Outside Edges'!$P83="Yes"),"Yes","No")</f>
        <v>Yes</v>
      </c>
      <c r="CM84" s="87" t="str">
        <f>IF(AND((RIGHT($CM$3,2)-'[1]Miter Profiles'!$AC$92-'[1]Outside Edges'!$B83)&gt;=5,'[1]Outside Edges'!$P83="Yes"),"Yes","No")</f>
        <v>Yes</v>
      </c>
      <c r="CN84" s="10" t="str">
        <f>IF(AND((RIGHT(CN$3,2)-'[1]Miter Profiles'!$AC$93-'[1]Outside Edges'!$B83)&gt;=5,'[1]Outside Edges'!$P83="Yes"),"Yes","No")</f>
        <v>No</v>
      </c>
      <c r="CO84" s="10" t="str">
        <f>IF(AND((RIGHT(CO$3,2)-'[1]Miter Profiles'!$AC$94-'[1]Outside Edges'!$B83)&gt;=5,'[1]Outside Edges'!$P83="Yes"),"Yes","No")</f>
        <v>Yes</v>
      </c>
      <c r="CP84" s="85" t="str">
        <f>IF(AND((RIGHT(CP$3,2)-'[1]Miter Profiles'!$AC$95-'[1]Outside Edges'!$B83)&gt;=5,'[1]Outside Edges'!$P83="Yes"),"Yes","No")</f>
        <v>Yes</v>
      </c>
      <c r="CQ84" s="86" t="str">
        <f>IF(AND((RIGHT(CQ$3,2)-'[1]Miter Profiles'!$AC$96-'[1]Outside Edges'!$B83)&gt;=5,'[1]Outside Edges'!$P83="Yes"),"Yes","No")</f>
        <v>Yes</v>
      </c>
      <c r="CR84" s="11" t="str">
        <f>IF(AND((RIGHT(CR$3,2)-'[1]Miter Profiles'!$AC$97-'[1]Outside Edges'!$B83)&gt;=5,'[1]Outside Edges'!$P83="Yes"),"Yes","No")</f>
        <v>Yes</v>
      </c>
      <c r="CS84" s="87" t="str">
        <f>IF(AND((RIGHT(CS$3,2)-'[1]Miter Profiles'!$AC$98-'[1]Outside Edges'!$B83)&gt;=5,'[1]Outside Edges'!$P83="Yes"),"Yes","No")</f>
        <v>Yes</v>
      </c>
      <c r="CT84" s="10" t="str">
        <f>IF(AND((RIGHT($CT$3,2)-'[1]Miter Profiles'!$AC$99-'[1]Outside Edges'!$B83)&gt;=5,'[1]Outside Edges'!$P83="Yes"),"Yes","No")</f>
        <v>Yes</v>
      </c>
      <c r="CU84" s="10" t="str">
        <f>IF(AND((RIGHT($CU$3,2)-'[1]Miter Profiles'!$AC$100-'[1]Outside Edges'!$B83)&gt;=5,'[1]Outside Edges'!$P83="Yes"),"Yes","No")</f>
        <v>Yes</v>
      </c>
      <c r="CV84" s="85" t="str">
        <f>IF(AND((RIGHT($CV$3,2)-'[1]Miter Profiles'!$AC$101-'[1]Outside Edges'!$B83)&gt;=5,'[1]Outside Edges'!$P83="Yes"),"Yes","No")</f>
        <v>Yes</v>
      </c>
      <c r="CW84" s="86" t="str">
        <f>IF(AND((RIGHT($CW$3,2)-'[1]Miter Profiles'!$AC$102-'[1]Outside Edges'!$B83)&gt;=5,'[1]Outside Edges'!$P83="Yes"),"Yes","No")</f>
        <v>Yes</v>
      </c>
      <c r="CX84" s="11" t="str">
        <f>IF(AND((RIGHT($CX$3,2)-'[1]Miter Profiles'!$AC$103-'[1]Outside Edges'!$B83)&gt;=5,'[1]Outside Edges'!$P83="Yes"),"Yes","No")</f>
        <v>Yes</v>
      </c>
      <c r="CY84" s="87" t="str">
        <f>IF(AND((RIGHT($CY$3,2)-'[1]Miter Profiles'!$AC$104-'[1]Outside Edges'!$B83)&gt;=5,'[1]Outside Edges'!$P83="Yes"),"Yes","No")</f>
        <v>Yes</v>
      </c>
      <c r="CZ84" s="10" t="str">
        <f>IF(AND((RIGHT($CZ$3,2)-'[1]Miter Profiles'!$AC$105-'[1]Outside Edges'!$B83)&gt;=5,'[1]Outside Edges'!$P83="Yes"),"Yes","No")</f>
        <v>Yes</v>
      </c>
      <c r="DA84" s="10" t="str">
        <f>IF(AND((RIGHT($DA$3,2)-'[1]Miter Profiles'!$AC$106-'[1]Outside Edges'!$B83)&gt;=5,'[1]Outside Edges'!$P83="Yes"),"Yes","No")</f>
        <v>Yes</v>
      </c>
      <c r="DB84" s="85" t="str">
        <f>IF(AND((RIGHT($DB$3,2)-'[1]Miter Profiles'!$AC$107-'[1]Outside Edges'!$B83)&gt;=5,'[1]Outside Edges'!$P83="Yes"),"Yes","No")</f>
        <v>Yes</v>
      </c>
      <c r="DC84" s="86" t="str">
        <f>IF(AND((RIGHT($DC$3,2)-'[1]Miter Profiles'!$AC$108-'[1]Outside Edges'!$B83)&gt;=5,'[1]Outside Edges'!$P83="Yes"),"Yes","No")</f>
        <v>Yes</v>
      </c>
      <c r="DD84" s="11" t="str">
        <f>IF(AND((RIGHT($DD$3,2)-'[1]Miter Profiles'!$AC$109-'[1]Outside Edges'!$B83)&gt;=5,'[1]Outside Edges'!$P83="Yes"),"Yes","No")</f>
        <v>Yes</v>
      </c>
      <c r="DE84" s="87" t="str">
        <f>IF(AND((RIGHT($DE$3,2)-'[1]Miter Profiles'!$AC$110-'[1]Outside Edges'!$B83)&gt;=5,'[1]Outside Edges'!$P83="Yes"),"Yes","No")</f>
        <v>Yes</v>
      </c>
      <c r="DF84" s="10" t="str">
        <f>IF(AND((RIGHT($DF$3,2)-'[1]Miter Profiles'!$AC$111-'[1]Outside Edges'!$B83)&gt;=5,'[1]Outside Edges'!$P83="Yes"),"Yes","No")</f>
        <v>Yes</v>
      </c>
      <c r="DG84" s="10" t="str">
        <f>IF(AND((RIGHT($DG$3,2)-'[1]Miter Profiles'!$AC$112-'[1]Outside Edges'!$B83)&gt;=5,'[1]Outside Edges'!$P83="Yes"),"Yes","No")</f>
        <v>Yes</v>
      </c>
      <c r="DH84" s="85" t="str">
        <f>IF(AND((RIGHT($DH$3,2)-'[1]Miter Profiles'!$AC$113-'[1]Outside Edges'!$B83)&gt;=5,'[1]Outside Edges'!$P83="Yes"),"Yes","No")</f>
        <v>Yes</v>
      </c>
      <c r="DI84" s="86" t="str">
        <f>IF(AND((RIGHT($DI$3,2)-'[1]Miter Profiles'!$AC$114-'[1]Outside Edges'!$B83)&gt;=5,'[1]Outside Edges'!$P83="Yes"),"Yes","No")</f>
        <v>Yes</v>
      </c>
      <c r="DJ84" s="11" t="str">
        <f>IF(AND((RIGHT($DJ$3,2)-'[1]Miter Profiles'!$AC$115-'[1]Outside Edges'!$B83)&gt;=5,'[1]Outside Edges'!$P83="Yes"),"Yes","No")</f>
        <v>Yes</v>
      </c>
      <c r="DK84" s="87" t="str">
        <f>IF(AND((RIGHT($DK$3,2)-'[1]Miter Profiles'!$AC$116-'[1]Outside Edges'!$B83)&gt;=5,'[1]Outside Edges'!$P83="Yes"),"Yes","No")</f>
        <v>Yes</v>
      </c>
      <c r="DL84" s="10" t="str">
        <f>IF(AND((RIGHT($DL$3,2)-'[1]Miter Profiles'!$AC$117-'[1]Outside Edges'!$B83)&gt;=5,'[1]Outside Edges'!$P83="Yes"),"Yes","No")</f>
        <v>Yes</v>
      </c>
      <c r="DM84" s="10" t="str">
        <f>IF(AND((RIGHT($DM$3,2)-'[1]Miter Profiles'!$AC$118-'[1]Outside Edges'!$B83)&gt;=5,'[1]Outside Edges'!$P83="Yes"),"Yes","No")</f>
        <v>Yes</v>
      </c>
      <c r="DN84" s="85" t="str">
        <f>IF(AND((RIGHT($DN$3,2)-'[1]Miter Profiles'!$AC$119-'[1]Outside Edges'!$B83)&gt;=5,'[1]Outside Edges'!$P83="Yes"),"Yes","No")</f>
        <v>Yes</v>
      </c>
      <c r="DO84" s="86" t="str">
        <f>IF(AND((RIGHT($DO$3,2)-'[1]Miter Profiles'!$AC$120-'[1]Outside Edges'!$B83)&gt;=5,'[1]Outside Edges'!$P83="Yes"),"Yes","No")</f>
        <v>No</v>
      </c>
      <c r="DP84" s="11" t="str">
        <f>IF(AND((RIGHT($DP$3,2)-'[1]Miter Profiles'!$AC$121-'[1]Outside Edges'!$B83)&gt;=5,'[1]Outside Edges'!$P83="Yes"),"Yes","No")</f>
        <v>Yes</v>
      </c>
      <c r="DQ84" s="87" t="str">
        <f>IF(AND((RIGHT($DQ$3,2)-'[1]Miter Profiles'!$AC$122-'[1]Outside Edges'!$B83)&gt;=5,'[1]Outside Edges'!$P83="Yes"),"Yes","No")</f>
        <v>Yes</v>
      </c>
      <c r="DR84" s="10" t="str">
        <f>IF(AND((RIGHT($DR$3,2)-'[1]Miter Profiles'!$AC$123-'[1]Outside Edges'!$B83)&gt;=5,'[1]Outside Edges'!$P83="Yes"),"Yes","No")</f>
        <v>Yes</v>
      </c>
      <c r="DS84" s="10" t="str">
        <f>IF(AND((RIGHT($DS$3,2)-'[1]Miter Profiles'!$AC$124-'[1]Outside Edges'!$B83)&gt;=5,'[1]Outside Edges'!$P83="Yes"),"Yes","No")</f>
        <v>Yes</v>
      </c>
      <c r="DT84" s="85" t="str">
        <f>IF(AND((RIGHT($DT$3,2)-'[1]Miter Profiles'!$AC$125-'[1]Outside Edges'!$B83)&gt;=5,'[1]Outside Edges'!$P83="Yes"),"Yes","No")</f>
        <v>Yes</v>
      </c>
      <c r="DU84" s="86" t="str">
        <f>IF(AND((RIGHT($DU$3,2)-'[1]Miter Profiles'!$AC$126-'[1]Outside Edges'!$B83)&gt;=5,'[1]Outside Edges'!$P83="Yes"),"Yes","No")</f>
        <v>Yes</v>
      </c>
      <c r="DV84" s="11" t="str">
        <f>IF(AND((RIGHT($DV$3,2)-'[1]Miter Profiles'!$AC$127-'[1]Outside Edges'!$B83)&gt;=5,'[1]Outside Edges'!$P83="Yes"),"Yes","No")</f>
        <v>Yes</v>
      </c>
      <c r="DW84" s="87" t="str">
        <f>IF(AND((RIGHT($DW$3,2)-'[1]Miter Profiles'!$AC$128-'[1]Outside Edges'!$B83)&gt;=5,'[1]Outside Edges'!$P83="Yes"),"Yes","No")</f>
        <v>Yes</v>
      </c>
      <c r="DX84" s="10" t="str">
        <f>IF(AND((RIGHT($DX$3,2)-'[1]Miter Profiles'!$AC$129-'[1]Outside Edges'!$B83)&gt;=5,'[1]Outside Edges'!$P83="Yes"),"Yes","No")</f>
        <v>Yes</v>
      </c>
      <c r="DY84" s="10" t="str">
        <f>IF(AND((RIGHT($DY$3,2)-'[1]Miter Profiles'!$AC$130-'[1]Outside Edges'!$B83)&gt;=5,'[1]Outside Edges'!$P83="Yes"),"Yes","No")</f>
        <v>Yes</v>
      </c>
      <c r="DZ84" s="85" t="str">
        <f>IF(AND((RIGHT($DZ$3,2)-'[1]Miter Profiles'!$AC$131-'[1]Outside Edges'!$B83)&gt;=5,'[1]Outside Edges'!$P83="Yes"),"Yes","No")</f>
        <v>Yes</v>
      </c>
      <c r="EA84" s="90" t="str">
        <f>IF(AND((RIGHT($EA$3,2)-'[1]Miter Profiles'!$AC$132-'[1]Outside Edges'!$B83)&gt;=5,'[1]Outside Edges'!$P83="Yes"),"Yes","No")</f>
        <v>Yes</v>
      </c>
      <c r="EB84" s="104" t="str">
        <f>IF(AND((RIGHT($EB$3,2)-'[1]Miter Profiles'!$AC$133-'[1]Outside Edges'!$B83)&gt;=5,'[1]Outside Edges'!$P83="Yes"),"Yes","No")</f>
        <v>No</v>
      </c>
      <c r="EC84" s="109" t="str">
        <f>IF(AND((RIGHT($EC$3,2)-'[1]Miter Profiles'!$AC$134-'[1]Outside Edges'!$B83)&gt;=5,'[1]Outside Edges'!$P83="Yes"),"Yes","No")</f>
        <v>Yes</v>
      </c>
      <c r="ED84" s="115" t="str">
        <f>IF(AND((RIGHT($ED$3,2)-'[1]Miter Profiles'!$AC$135-'[1]Outside Edges'!$B83)&gt;=5,'[1]Outside Edges'!$P83="Yes"),"Yes","No")</f>
        <v>Yes</v>
      </c>
      <c r="EE84" s="112" t="str">
        <f>IF(AND((RIGHT($EE$3,2)-'[1]Miter Profiles'!$AC$136-'[1]Outside Edges'!$B83)&gt;=5,'[1]Outside Edges'!$P83="Yes"),"Yes","No")</f>
        <v>Yes</v>
      </c>
      <c r="EF84" s="85" t="str">
        <f>IF(AND((RIGHT($EF$3,2)-'[1]Miter Profiles'!$AC$137-'[1]Outside Edges'!$B83)&gt;=5,'[1]Outside Edges'!$P83="Yes"),"Yes","No")</f>
        <v>Yes</v>
      </c>
      <c r="EG84" s="10" t="str">
        <f>IF(AND((RIGHT($EG$3,2)-'[1]Miter Profiles'!$AC$138-'[1]Outside Edges'!$B83)&gt;=5,'[1]Outside Edges'!$P83="Yes"),"Yes","No")</f>
        <v>Yes</v>
      </c>
      <c r="EH84" s="90" t="str">
        <f>IF(AND((RIGHT($EH$3,2)-'[1]Miter Profiles'!$AC$139-'[1]Outside Edges'!$B83)&gt;=5,'[1]Outside Edges'!$P83="Yes"),"Yes","No")</f>
        <v>Yes</v>
      </c>
      <c r="EI84" s="120" t="str">
        <f>IF(AND((RIGHT($EI$3,2)-'[1]Miter Profiles'!$AC$140-'[1]Outside Edges'!$B83)&gt;=5,'[1]Outside Edges'!$P83="Yes"),"Yes","No")</f>
        <v>Yes</v>
      </c>
      <c r="EJ84" s="123" t="str">
        <f>IF(AND((RIGHT($EJ$3,2)-'[1]Miter Profiles'!$AC$141-'[1]Outside Edges'!$B83)&gt;=5,'[1]Outside Edges'!$P83="Yes"),"Yes","No")</f>
        <v>Yes</v>
      </c>
      <c r="EK84" s="123" t="str">
        <f>IF(AND((RIGHT($EK$3,2)-'[1]Miter Profiles'!$AC$142-'[1]Outside Edges'!$B83)&gt;=5,'[1]Outside Edges'!$P83="Yes"),"Yes","No")</f>
        <v>Yes</v>
      </c>
      <c r="EL84" s="115" t="str">
        <f>IF(AND((RIGHT($EL$3,2)-'[1]Miter Profiles'!$AC$143-'[1]Outside Edges'!$B83)&gt;=5,'[1]Outside Edges'!$P83="Yes"),"Yes","No")</f>
        <v>Yes</v>
      </c>
      <c r="EM84" s="128" t="str">
        <f>IF(AND((RIGHT($EM$3,2)-'[1]Miter Profiles'!$AC$144-'[1]Outside Edges'!$B83)&gt;=5,'[1]Outside Edges'!$P83="Yes"),"Yes","No")</f>
        <v>No</v>
      </c>
      <c r="EN84" s="10" t="str">
        <f>IF(AND((RIGHT($EN$3,2)-'[1]Miter Profiles'!$AC$145-'[1]Outside Edges'!$B83)&gt;=5,'[1]Outside Edges'!$P83="Yes"),"Yes","No")</f>
        <v>Yes</v>
      </c>
      <c r="EO84" s="90" t="str">
        <f>IF(AND((RIGHT($EO$3,2)-'[1]Miter Profiles'!$AC$146-'[1]Outside Edges'!$B83)&gt;=5,'[1]Outside Edges'!$P83="Yes"),"Yes","No")</f>
        <v>Yes</v>
      </c>
      <c r="EP84" s="123" t="str">
        <f>IF(AND((RIGHT($EP$3,2)-'[1]Miter Profiles'!$AC$147-'[1]Outside Edges'!$B83)&gt;=5,'[1]Outside Edges'!$P83="Yes"),"Yes","No")</f>
        <v>Yes</v>
      </c>
      <c r="EQ84" s="123" t="str">
        <f>IF(AND((RIGHT($EQ$3,2)-'[1]Miter Profiles'!$AC$148-'[1]Outside Edges'!$B83)&gt;=5,'[1]Outside Edges'!$P83="Yes"),"Yes","No")</f>
        <v>Yes</v>
      </c>
      <c r="ER84" s="115" t="str">
        <f>IF(AND((RIGHT($ER$3,2)-'[1]Miter Profiles'!$AC$149-'[1]Outside Edges'!$B83)&gt;=5,'[1]Outside Edges'!$P83="Yes"),"Yes","No")</f>
        <v>Yes</v>
      </c>
      <c r="ES84" s="128" t="str">
        <f>IF(AND((RIGHT($ES$3,2)-'[1]Miter Profiles'!$AC$150-'[1]Outside Edges'!$B83)&gt;=5,'[1]Outside Edges'!$P83="Yes"),"Yes","No")</f>
        <v>Yes</v>
      </c>
      <c r="ET84" s="10" t="str">
        <f>IF(AND((RIGHT($ET$3,2)-'[1]Miter Profiles'!$AC$151-'[1]Outside Edges'!$B83)&gt;=5,'[1]Outside Edges'!$P83="Yes"),"Yes","No")</f>
        <v>Yes</v>
      </c>
      <c r="EU84" s="90" t="str">
        <f>IF(AND((RIGHT($EU$3,2)-'[1]Miter Profiles'!$AC$152-'[1]Outside Edges'!$B83)&gt;=5,'[1]Outside Edges'!$P83="Yes"),"Yes","No")</f>
        <v>Yes</v>
      </c>
      <c r="EV84" s="123" t="str">
        <f>IF(AND((RIGHT($EV$3,2)-'[1]Miter Profiles'!$AC$153-'[1]Outside Edges'!$B83)&gt;=5,'[1]Outside Edges'!$P83="Yes"),"Yes","No")</f>
        <v>Yes</v>
      </c>
      <c r="EW84" s="123" t="str">
        <f>IF(AND((RIGHT($EW$3,2)-'[1]Miter Profiles'!$AC$154-'[1]Outside Edges'!$B83)&gt;=5,'[1]Outside Edges'!$P83="Yes"),"Yes","No")</f>
        <v>Yes</v>
      </c>
      <c r="EX84" s="115" t="str">
        <f>IF(AND((RIGHT($EX$3,2)-'[1]Miter Profiles'!$AC$155-'[1]Outside Edges'!$B83)&gt;=5,'[1]Outside Edges'!$P83="Yes"),"Yes","No")</f>
        <v>Yes</v>
      </c>
      <c r="EY84" s="128" t="str">
        <f>IF(AND((RIGHT($EY$3,2)-'[1]Miter Profiles'!$AC$156-'[1]Outside Edges'!$B83)&gt;=5,'[1]Outside Edges'!$P83="Yes"),"Yes","No")</f>
        <v>Yes</v>
      </c>
      <c r="EZ84" s="10" t="str">
        <f>IF(AND((RIGHT($EZ$3,2)-'[1]Miter Profiles'!$AC$157-'[1]Outside Edges'!$B83)&gt;=5,'[1]Outside Edges'!$P83="Yes"),"Yes","No")</f>
        <v>Yes</v>
      </c>
      <c r="FA84" s="90" t="str">
        <f>IF(AND((RIGHT($FA$3,2)-'[1]Miter Profiles'!$AC$158-'[1]Outside Edges'!$B83)&gt;=5,'[1]Outside Edges'!$P83="Yes"),"Yes","No")</f>
        <v>Yes</v>
      </c>
      <c r="FB84" s="123" t="str">
        <f>IF(AND((RIGHT($FB$3,2)-'[1]Miter Profiles'!$AC$159-'[1]Outside Edges'!$B83)&gt;=5,'[1]Outside Edges'!$P83="Yes"),"Yes","No")</f>
        <v>Yes</v>
      </c>
      <c r="FC84" s="123" t="str">
        <f>IF(AND((RIGHT($FC$3,2)-'[1]Miter Profiles'!$AC$160-'[1]Outside Edges'!$B83)&gt;=5,'[1]Outside Edges'!$P83="Yes"),"Yes","No")</f>
        <v>Yes</v>
      </c>
      <c r="FD84" s="115" t="str">
        <f>IF(AND((RIGHT($FD$3,2)-'[1]Miter Profiles'!$AC$161-'[1]Outside Edges'!$B83)&gt;=5,'[1]Outside Edges'!$P83="Yes"),"Yes","No")</f>
        <v>Yes</v>
      </c>
      <c r="FE84" s="128" t="str">
        <f>IF(AND((RIGHT($FE$3,2)-'[1]Miter Profiles'!$AC$162-'[1]Outside Edges'!$B83)&gt;=5,'[1]Outside Edges'!$P83="Yes"),"Yes","No")</f>
        <v>Yes</v>
      </c>
      <c r="FF84" s="10" t="str">
        <f>IF(AND((RIGHT($FF$3,2)-'[1]Miter Profiles'!$AC$163-'[1]Outside Edges'!$B83)&gt;=5,'[1]Outside Edges'!$P83="Yes"),"Yes","No")</f>
        <v>Yes</v>
      </c>
      <c r="FG84" s="90" t="str">
        <f>IF(AND((RIGHT($FG$3,2)-'[1]Miter Profiles'!$AC$164-'[1]Outside Edges'!$B83)&gt;=5,'[1]Outside Edges'!$P83="Yes"),"Yes","No")</f>
        <v>Yes</v>
      </c>
      <c r="FH84" s="123" t="str">
        <f>IF(AND((RIGHT($FH$3,2)-'[1]Miter Profiles'!$AC$165-'[1]Outside Edges'!$B83)&gt;=5,'[1]Outside Edges'!$P83="Yes"),"Yes","No")</f>
        <v>Yes</v>
      </c>
      <c r="FI84" s="123" t="str">
        <f>IF(AND((RIGHT($FI$3,2)-'[1]Miter Profiles'!$AC$166-'[1]Outside Edges'!$B83)&gt;=5,'[1]Outside Edges'!$P83="Yes"),"Yes","No")</f>
        <v>Yes</v>
      </c>
      <c r="FJ84" s="115" t="str">
        <f>IF(AND((RIGHT($FJ$3,2)-'[1]Miter Profiles'!$AC$167-'[1]Outside Edges'!$B83)&gt;=5,'[1]Outside Edges'!$P83="Yes"),"Yes","No")</f>
        <v>Yes</v>
      </c>
      <c r="FK84" s="128" t="str">
        <f>IF(AND((RIGHT($FK$3,2)-'[1]Miter Profiles'!$AC$168-'[1]Outside Edges'!$B83)&gt;=5,'[1]Outside Edges'!$P83="Yes"),"Yes","No")</f>
        <v>Yes</v>
      </c>
      <c r="FL84" s="10" t="str">
        <f>IF(AND((RIGHT($FL$3,2)-'[1]Miter Profiles'!$AC$169-'[1]Outside Edges'!$B83)&gt;=5,'[1]Outside Edges'!$P83="Yes"),"Yes","No")</f>
        <v>Yes</v>
      </c>
      <c r="FM84" s="90" t="str">
        <f>IF(AND((RIGHT($FM$3,2)-'[1]Miter Profiles'!$AC$170-'[1]Outside Edges'!$B83)&gt;=5,'[1]Outside Edges'!$P83="Yes"),"Yes","No")</f>
        <v>Yes</v>
      </c>
      <c r="FN84" s="123" t="str">
        <f>IF(AND((RIGHT($FN$3,2)-'[1]Miter Profiles'!$AC$171-'[1]Outside Edges'!$B83)&gt;=5,'[1]Outside Edges'!$P83="Yes"),"Yes","No")</f>
        <v>Yes</v>
      </c>
      <c r="FO84" s="123" t="str">
        <f>IF(AND((RIGHT($FO$3,2)-'[1]Miter Profiles'!$AC$172-'[1]Outside Edges'!$B83)&gt;=5,'[1]Outside Edges'!$P83="Yes"),"Yes","No")</f>
        <v>Yes</v>
      </c>
      <c r="FP84" s="115" t="str">
        <f>IF(AND((RIGHT($FP$3,2)-'[1]Miter Profiles'!$AC$173-'[1]Outside Edges'!$B83)&gt;=5,'[1]Outside Edges'!$P83="Yes"),"Yes","No")</f>
        <v>Yes</v>
      </c>
      <c r="FQ84" s="128" t="str">
        <f>IF(AND((RIGHT($FQ$3,2)-'[1]Miter Profiles'!$AC$174-'[1]Outside Edges'!$B83)&gt;=5,'[1]Outside Edges'!$P83="Yes"),"Yes","No")</f>
        <v>Yes</v>
      </c>
      <c r="FR84" s="10" t="str">
        <f>IF(AND((RIGHT($FR$3,2)-'[1]Miter Profiles'!$AC$175-'[1]Outside Edges'!$B83)&gt;=5,'[1]Outside Edges'!$P83="Yes"),"Yes","No")</f>
        <v>Yes</v>
      </c>
      <c r="FS84" s="90" t="str">
        <f>IF(AND((RIGHT($FS$3,2)-'[1]Miter Profiles'!$AC$176-'[1]Outside Edges'!$B83)&gt;=5,'[1]Outside Edges'!$P83="Yes"),"Yes","No")</f>
        <v>Yes</v>
      </c>
      <c r="FT84" s="123" t="str">
        <f>IF(AND((RIGHT($FT$3,2)-'[1]Miter Profiles'!$AC$177-'[1]Outside Edges'!$B83)&gt;=5,'[1]Outside Edges'!$P83="Yes"),"Yes","No")</f>
        <v>Yes</v>
      </c>
      <c r="FU84" s="123" t="str">
        <f>IF(AND((RIGHT($FU$3,2)-'[1]Miter Profiles'!$AC$178-'[1]Outside Edges'!$B83)&gt;=5,'[1]Outside Edges'!$P83="Yes"),"Yes","No")</f>
        <v>Yes</v>
      </c>
      <c r="FV84" s="115" t="str">
        <f>IF(AND((RIGHT($V$3,2)-'[1]Miter Profiles'!$AC$179-'[1]Outside Edges'!$B83)&gt;=5,'[1]Outside Edges'!$P83="Yes"),"Yes","No")</f>
        <v>Yes</v>
      </c>
      <c r="FW84" s="128" t="str">
        <f>IF(AND((RIGHT($FW$3,2)-'[1]Miter Profiles'!$AC$180-'[1]Outside Edges'!$B83)&gt;=5,'[1]Outside Edges'!$P83="Yes"),"Yes","No")</f>
        <v>No</v>
      </c>
      <c r="FX84" s="269" t="str">
        <f>IF(AND((RIGHT($FX$3,2)-'[1]Miter Profiles'!$AC$181-'[1]Outside Edges'!$B83)&gt;=5,'[1]Outside Edges'!$P83="Yes"),"Yes","No")</f>
        <v>Yes</v>
      </c>
      <c r="FY84" s="273" t="str">
        <f>IF(AND((RIGHT($FY$3,2)-'[1]Miter Profiles'!$AC$182-'[1]Outside Edges'!$B83)&gt;=5,'[1]Outside Edges'!$P83="Yes"),"Yes","No")</f>
        <v>Yes</v>
      </c>
      <c r="FZ84" s="282" t="str">
        <f>IF(AND((RIGHT($FZ$3,2)-'[1]Miter Profiles'!$AC$183-'[1]Outside Edges'!$B83)&gt;=5,'[1]Outside Edges'!$P83="Yes"),"Yes","No")</f>
        <v>Yes</v>
      </c>
      <c r="GA84" s="283" t="str">
        <f>IF(AND((RIGHT($GA$3,2)-'[1]Miter Profiles'!$AC$184-'[1]Outside Edges'!$B83)&gt;=5,'[1]Outside Edges'!$P83="Yes"),"Yes","No")</f>
        <v>Yes</v>
      </c>
      <c r="GB84" s="284" t="str">
        <f>IF(AND((RIGHT($GB$3,2)-'[1]Miter Profiles'!$AC$185-'[1]Outside Edges'!$B83)&gt;=5,'[1]Outside Edges'!$P83="Yes"),"Yes","No")</f>
        <v>Yes</v>
      </c>
      <c r="GC84" s="275" t="str">
        <f>IF(AND((RIGHT($GC$3,2)-'[1]Miter Profiles'!$AC$186-'[1]Outside Edges'!$B83)&gt;=5,'[1]Outside Edges'!$P83="Yes"),"Yes","No")</f>
        <v>Yes</v>
      </c>
      <c r="GD84" s="269" t="str">
        <f>IF(AND((RIGHT($GD$3,2)-'[1]Miter Profiles'!$AC$187-'[1]Outside Edges'!$B83)&gt;=5,'[1]Outside Edges'!$P83="Yes"),"Yes","No")</f>
        <v>Yes</v>
      </c>
      <c r="GE84" s="273" t="str">
        <f>IF(AND((RIGHT($GE$3,2)-'[1]Miter Profiles'!$AC$188-'[1]Outside Edges'!$B83)&gt;=5,'[1]Outside Edges'!$P83="Yes"),"Yes","No")</f>
        <v>Yes</v>
      </c>
      <c r="GF84" s="282" t="str">
        <f>IF(AND((RIGHT($GF$3,2)-'[1]Miter Profiles'!$AC$189-'[1]Outside Edges'!$B83)&gt;=5,'[1]Outside Edges'!$P83="Yes"),"Yes","No")</f>
        <v>Yes</v>
      </c>
      <c r="GG84" s="283" t="str">
        <f>IF(AND((RIGHT($GG$3,2)-'[1]Miter Profiles'!$AC$190-'[1]Outside Edges'!$B83)&gt;=5,'[1]Outside Edges'!$P83="Yes"),"Yes","No")</f>
        <v>Yes</v>
      </c>
      <c r="GH84" s="284" t="str">
        <f>IF(AND((RIGHT($GH$3,2)-'[1]Miter Profiles'!$AC$191-'[1]Outside Edges'!$B83)&gt;=5,'[1]Outside Edges'!$P83="Yes"),"Yes","No")</f>
        <v>Yes</v>
      </c>
      <c r="GI84" s="275" t="str">
        <f>IF(AND((RIGHT($GI$3,2)-'[1]Miter Profiles'!$AC$192-'[1]Outside Edges'!$B83)&gt;=5,'[1]Outside Edges'!$P83="Yes"),"Yes","No")</f>
        <v>Yes</v>
      </c>
      <c r="GJ84" s="269" t="str">
        <f>IF(AND((RIGHT($GJ$3,2)-'[1]Miter Profiles'!$AC$193-'[1]Outside Edges'!$B83)&gt;=5,'[1]Outside Edges'!$P83="Yes"),"Yes","No")</f>
        <v>Yes</v>
      </c>
      <c r="GK84" s="273" t="str">
        <f>IF(AND((RIGHT($GK$3,2)-'[1]Miter Profiles'!$AC$194-'[1]Outside Edges'!$B83)&gt;=5,'[1]Outside Edges'!$P83="Yes"),"Yes","No")</f>
        <v>Yes</v>
      </c>
      <c r="GL84" s="282" t="str">
        <f>IF(AND((RIGHT($GL$3,2)-'[1]Miter Profiles'!$AC$195-'[1]Outside Edges'!$B83)&gt;=5,'[1]Outside Edges'!$P83="Yes"),"Yes","No")</f>
        <v>Yes</v>
      </c>
      <c r="GM84" s="283" t="str">
        <f>IF(AND((RIGHT($GM$3,2)-'[1]Miter Profiles'!$AC$196-'[1]Outside Edges'!$B83)&gt;=5,'[1]Outside Edges'!$P83="Yes"),"Yes","No")</f>
        <v>Yes</v>
      </c>
      <c r="GN84" s="284" t="str">
        <f>IF(AND((RIGHT($GN$3,2)-'[1]Miter Profiles'!$AC$197-'[1]Outside Edges'!$B83)&gt;=5,'[1]Outside Edges'!$P83="Yes"),"Yes","No")</f>
        <v>Yes</v>
      </c>
      <c r="GO84" s="275" t="str">
        <f>IF(AND((RIGHT($GO$3,2)-'[1]Miter Profiles'!$AC$198-'[1]Outside Edges'!$B83)&gt;=5,'[1]Outside Edges'!$P83="Yes"),"Yes","No")</f>
        <v>No</v>
      </c>
      <c r="GP84" s="269" t="str">
        <f>IF(AND((RIGHT($GP$3,2)-'[1]Miter Profiles'!$AC$199-'[1]Outside Edges'!$B83)&gt;=5,'[1]Outside Edges'!$P83="Yes"),"Yes","No")</f>
        <v>Yes</v>
      </c>
      <c r="GQ84" s="273" t="str">
        <f>IF(AND((RIGHT($GQ$3,2)-'[1]Miter Profiles'!$AC$200-'[1]Outside Edges'!$B83)&gt;=5,'[1]Outside Edges'!$P83="Yes"),"Yes","No")</f>
        <v>Yes</v>
      </c>
      <c r="GR84" s="282" t="str">
        <f>IF(AND((RIGHT($GR$3,2)-'[1]Miter Profiles'!$AC$201-'[1]Outside Edges'!$B83)&gt;=5,'[1]Outside Edges'!$P83="Yes"),"Yes","No")</f>
        <v>Yes</v>
      </c>
      <c r="GS84" s="283" t="str">
        <f>IF(AND((RIGHT($GS$3,2)-'[1]Miter Profiles'!$AC$202-'[1]Outside Edges'!$B83)&gt;=5,'[1]Outside Edges'!$P83="Yes"),"Yes","No")</f>
        <v>Yes</v>
      </c>
      <c r="GT84" s="284" t="str">
        <f>IF(AND((RIGHT($GT$3,2)-'[1]Miter Profiles'!$AC$203-'[1]Outside Edges'!$B83)&gt;=5,'[1]Outside Edges'!$P83="Yes"),"Yes","No")</f>
        <v>Yes</v>
      </c>
      <c r="GU84" s="275" t="str">
        <f>IF(AND((RIGHT($GU$3,2)-'[1]Miter Profiles'!$AC$204-'[1]Outside Edges'!$B83)&gt;=5,'[1]Outside Edges'!$P83="Yes"),"Yes","No")</f>
        <v>Yes</v>
      </c>
      <c r="GV84" s="269" t="str">
        <f>IF(AND((RIGHT($GV$3,2)-'[1]Miter Profiles'!$AC$205-'[1]Outside Edges'!$B83)&gt;=5,'[1]Outside Edges'!$P83="Yes"),"Yes","No")</f>
        <v>Yes</v>
      </c>
      <c r="GW84" s="273" t="str">
        <f>IF(AND((RIGHT($GW$3,2)-'[1]Miter Profiles'!$AC$206-'[1]Outside Edges'!$B83)&gt;=5,'[1]Outside Edges'!$P83="Yes"),"Yes","No")</f>
        <v>Yes</v>
      </c>
      <c r="GX84" s="282" t="str">
        <f>IF(AND((RIGHT($GX$3,2)-'[1]Miter Profiles'!$AC$207-'[1]Outside Edges'!$B83)&gt;=5,'[1]Outside Edges'!$P83="Yes"),"Yes","No")</f>
        <v>No</v>
      </c>
      <c r="GY84" s="283" t="str">
        <f>IF(AND((RIGHT($GY$3,2)-'[1]Miter Profiles'!$AC$208-'[1]Outside Edges'!$B83)&gt;=5,'[1]Outside Edges'!$P83="Yes"),"Yes","No")</f>
        <v>Yes</v>
      </c>
      <c r="GZ84" s="284" t="str">
        <f>IF(AND((RIGHT($GZ$3,2)-'[1]Miter Profiles'!$AC$209-'[1]Outside Edges'!$B83)&gt;=5,'[1]Outside Edges'!$P83="Yes"),"Yes","No")</f>
        <v>Yes</v>
      </c>
      <c r="HA84" s="275" t="str">
        <f>IF(AND((RIGHT($HA$3,2)-'[1]Miter Profiles'!$AC$210-'[1]Outside Edges'!$B83)&gt;=5,'[1]Outside Edges'!$P83="Yes"),"Yes","No")</f>
        <v>Yes</v>
      </c>
      <c r="HB84" s="269" t="str">
        <f>IF(AND((RIGHT($HB$3,2)-'[1]Miter Profiles'!$AC$211-'[1]Outside Edges'!$B83)&gt;=5,'[1]Outside Edges'!$P83="Yes"),"Yes","No")</f>
        <v>Yes</v>
      </c>
      <c r="HC84" s="273" t="str">
        <f>IF(AND((RIGHT($HC$3,2)-'[1]Miter Profiles'!$AC$212-'[1]Outside Edges'!$B83)&gt;=5,'[1]Outside Edges'!$P83="Yes"),"Yes","No")</f>
        <v>Yes</v>
      </c>
      <c r="HD84" s="282" t="str">
        <f>IF(AND((RIGHT($HD$3,2)-'[1]Miter Profiles'!$AC$213-'[1]Outside Edges'!$B83)&gt;=5,'[1]Outside Edges'!$P83="Yes"),"Yes","No")</f>
        <v>No</v>
      </c>
      <c r="HE84" s="284" t="str">
        <f>IF(AND((RIGHT($HE$3,2)-'[1]Miter Profiles'!$AC$214-'[1]Outside Edges'!$B83)&gt;=5,'[1]Outside Edges'!$P83="Yes"),"Yes","No")</f>
        <v>No</v>
      </c>
      <c r="HF84" s="275" t="str">
        <f>IF(AND((RIGHT($HF$3,2)-'[1]Miter Profiles'!$AC$215-'[1]Outside Edges'!$B83)&gt;=5,'[1]Outside Edges'!$P83="Yes"),"Yes","No")</f>
        <v>Yes</v>
      </c>
      <c r="HG84" s="269" t="str">
        <f>IF(AND((RIGHT($HG$3,2)-'[1]Miter Profiles'!$AC$216-'[1]Outside Edges'!$B83)&gt;=5,'[1]Outside Edges'!$P83="Yes"),"Yes","No")</f>
        <v>Yes</v>
      </c>
      <c r="HH84" s="273" t="str">
        <f>IF(AND((RIGHT($HH$3,2)-'[1]Miter Profiles'!$AC$217-'[1]Outside Edges'!$B83)&gt;=5,'[1]Outside Edges'!$P83="Yes"),"Yes","No")</f>
        <v>Yes</v>
      </c>
      <c r="HI84" s="282" t="str">
        <f>IF(AND((RIGHT($HI$3,2)-'[1]Miter Profiles'!$AC$218-'[1]Outside Edges'!$B83)&gt;=5,'[1]Outside Edges'!$P83="Yes"),"Yes","No")</f>
        <v>Yes</v>
      </c>
      <c r="HJ84" s="283" t="str">
        <f>IF(AND((RIGHT($HJ$3,2)-'[1]Miter Profiles'!$AC$219-'[1]Outside Edges'!$B83)&gt;=5,'[1]Outside Edges'!$P83="Yes"),"Yes","No")</f>
        <v>Yes</v>
      </c>
      <c r="HK84" s="284" t="str">
        <f>IF(AND((RIGHT($HK$3,2)-'[1]Miter Profiles'!$AC$220-'[1]Outside Edges'!$B83)&gt;=5,'[1]Outside Edges'!$P83="Yes"),"Yes","No")</f>
        <v>Yes</v>
      </c>
      <c r="HL84" s="275" t="str">
        <f>IF(AND((RIGHT($HL$3,2)-'[1]Miter Profiles'!$AC$221-'[1]Outside Edges'!$B83)&gt;=5,'[1]Outside Edges'!$P83="Yes"),"Yes","No")</f>
        <v>Yes</v>
      </c>
      <c r="HM84" s="269" t="str">
        <f>IF(AND((RIGHT($HM$3,2)-'[1]Miter Profiles'!$AC$222-'[1]Outside Edges'!$B83)&gt;=5,'[1]Outside Edges'!$P83="Yes"),"Yes","No")</f>
        <v>Yes</v>
      </c>
      <c r="HN84" s="269" t="str">
        <f>IF(AND((RIGHT($HN$3,2)-'[1]Miter Profiles'!$AC$223-'[1]Outside Edges'!$B83)&gt;=5,'[1]Outside Edges'!$P83="Yes"),"Yes","No")</f>
        <v>Yes</v>
      </c>
      <c r="HO84" s="283" t="str">
        <f>IF(AND((RIGHT($HO$3,2)-'[1]Miter Profiles'!$AC$224-'[1]Outside Edges'!$B83)&gt;=5,'[1]Outside Edges'!$P83="Yes"),"Yes","No")</f>
        <v>No</v>
      </c>
      <c r="HP84" s="283" t="str">
        <f>IF(AND((RIGHT($HP$3,2)-'[1]Miter Profiles'!$AC$225-'[1]Outside Edges'!$B83)&gt;=5,'[1]Outside Edges'!$P83="Yes"),"Yes","No")</f>
        <v>Yes</v>
      </c>
      <c r="HQ84" s="283" t="str">
        <f>IF(AND((RIGHT($HQ$3,3)-'[1]Miter Profiles'!$AC$226-'[1]Outside Edges'!$B83)&gt;=5,'[1]Outside Edges'!$P83="Yes"),"Yes","No")</f>
        <v>No</v>
      </c>
      <c r="HR84" s="283" t="str">
        <f>IF(AND((RIGHT($HR$3,2)-'[1]Miter Profiles'!$AC$227-'[1]Outside Edges'!$B83)&gt;=5,'[1]Outside Edges'!$P83="Yes"),"Yes","No")</f>
        <v>No</v>
      </c>
      <c r="HS84" s="269" t="str">
        <f>IF(AND((RIGHT($HS$3,2)-'[1]Miter Profiles'!$AC$228-'[1]Outside Edges'!$B83)&gt;=5,'[1]Outside Edges'!$P83="Yes"),"Yes","No")</f>
        <v>Yes</v>
      </c>
      <c r="HT84" s="269" t="str">
        <f>IF(AND((RIGHT($HT$3,2)-'[1]Miter Profiles'!$AC$229-'[1]Outside Edges'!$B83)&gt;=5,'[1]Outside Edges'!$P83="Yes"),"Yes","No")</f>
        <v>Yes</v>
      </c>
      <c r="HU84" s="269" t="str">
        <f>IF(AND((RIGHT($HU$3,2)-'[1]Miter Profiles'!$AC$230-'[1]Outside Edges'!$B83)&gt;=5,'[1]Outside Edges'!$P83="Yes"),"Yes","No")</f>
        <v>Yes</v>
      </c>
      <c r="HV84" s="283" t="str">
        <f>IF(AND((RIGHT($HV$3,2)-'[1]Miter Profiles'!$AC$231-'[1]Outside Edges'!$B83)&gt;=5,'[1]Outside Edges'!$P83="Yes"),"Yes","No")</f>
        <v>Yes</v>
      </c>
      <c r="HW84" s="283" t="str">
        <f>IF(AND((RIGHT($HW$3,2)-'[1]Miter Profiles'!$AC$232-'[1]Outside Edges'!$B83)&gt;=5,'[1]Outside Edges'!$P83="Yes"),"Yes","No")</f>
        <v>Yes</v>
      </c>
      <c r="HX84" s="283" t="str">
        <f>IF(AND((RIGHT($HX$3,2)-'[1]Miter Profiles'!$AC$233-'[1]Outside Edges'!$B83)&gt;=5,'[1]Outside Edges'!$P83="Yes"),"Yes","No")</f>
        <v>Yes</v>
      </c>
      <c r="HY84" s="269" t="str">
        <f>IF(AND((RIGHT($HY$3,2)-'[1]Miter Profiles'!$AC$234-'[1]Outside Edges'!$B83)&gt;=5,'[1]Outside Edges'!$P83="Yes"),"Yes","No")</f>
        <v>No</v>
      </c>
      <c r="HZ84" s="269" t="str">
        <f>IF(AND((RIGHT($HZ$3,2)-'[1]Miter Profiles'!$AC$235-'[1]Outside Edges'!$B83)&gt;=5,'[1]Outside Edges'!$P83="Yes"),"Yes","No")</f>
        <v>Yes</v>
      </c>
      <c r="IA84" s="269" t="str">
        <f>IF(AND((RIGHT($IA$3,2)-'[1]Miter Profiles'!$AC$236-'[1]Outside Edges'!$B83)&gt;=5,'[1]Outside Edges'!$P83="Yes"),"Yes","No")</f>
        <v>Yes</v>
      </c>
      <c r="IB84" s="283" t="str">
        <f>IF(AND((RIGHT($IB$3,2)-'[1]Miter Profiles'!$AC$237-'[1]Outside Edges'!$B83)&gt;=5,'[1]Outside Edges'!$P83="Yes"),"Yes","No")</f>
        <v>Yes</v>
      </c>
      <c r="IC84" s="283" t="str">
        <f>IF(AND((RIGHT($IC$3,2)-'[1]Miter Profiles'!$AC$238-'[1]Outside Edges'!$B83)&gt;=5,'[1]Outside Edges'!$P83="Yes"),"Yes","No")</f>
        <v>Yes</v>
      </c>
      <c r="ID84" s="283" t="str">
        <f>IF(AND((RIGHT($ID$3,2)-'[1]Miter Profiles'!$AC$239-'[1]Outside Edges'!$B83)&gt;=5,'[1]Outside Edges'!$P83="Yes"),"Yes","No")</f>
        <v>Yes</v>
      </c>
      <c r="IE84" s="269" t="str">
        <f>IF(AND((RIGHT($IE$3,2)-'[1]Miter Profiles'!$AC$240-'[1]Outside Edges'!$B83)&gt;=5,'[1]Outside Edges'!$P83="Yes"),"Yes","No")</f>
        <v>Yes</v>
      </c>
      <c r="IF84" s="269" t="str">
        <f>IF(AND((RIGHT($IF$3,2)-'[1]Miter Profiles'!$AC$241-'[1]Outside Edges'!$B83)&gt;=5,'[1]Outside Edges'!$P83="Yes"),"Yes","No")</f>
        <v>Yes</v>
      </c>
      <c r="IG84" s="269" t="str">
        <f>IF(AND((RIGHT($IG$3,2)-'[1]Miter Profiles'!$AC$242-'[1]Outside Edges'!$B83)&gt;=5,'[1]Outside Edges'!$P83="Yes"),"Yes","No")</f>
        <v>Yes</v>
      </c>
      <c r="IH84" s="283" t="str">
        <f>IF(AND((RIGHT($IH$3,2)-'[1]Miter Profiles'!$AC$243-'[1]Outside Edges'!$B83)&gt;=5,'[1]Outside Edges'!$P83="Yes"),"Yes","No")</f>
        <v>Yes</v>
      </c>
      <c r="II84" s="283" t="str">
        <f>IF(AND((RIGHT($II$3,2)-'[1]Miter Profiles'!$AC$244-'[1]Outside Edges'!$B83)&gt;=5,'[1]Outside Edges'!$P83="Yes"),"Yes","No")</f>
        <v>Yes</v>
      </c>
      <c r="IJ84" s="283" t="str">
        <f>IF(AND((RIGHT($IJ$3,2)-'[1]Miter Profiles'!$AC$245-'[1]Outside Edges'!$B83)&gt;=5,'[1]Outside Edges'!$P83="Yes"),"Yes","No")</f>
        <v>Yes</v>
      </c>
      <c r="IK84" s="269" t="str">
        <f>IF(AND((RIGHT($IK$3,2)-'[1]Miter Profiles'!$AC$246-'[1]Outside Edges'!$B83)&gt;=5,'[1]Outside Edges'!$P83="Yes"),"Yes","No")</f>
        <v>Yes</v>
      </c>
      <c r="IL84" s="269" t="str">
        <f>IF(AND((RIGHT($IL$3,2)-'[1]Miter Profiles'!$AC$247-'[1]Outside Edges'!$B83)&gt;=5,'[1]Outside Edges'!$P83="Yes"),"Yes","No")</f>
        <v>Yes</v>
      </c>
      <c r="IM84" s="269" t="str">
        <f>IF(AND((RIGHT($IM$3,2)-'[1]Miter Profiles'!$AC$248-'[1]Outside Edges'!$B83)&gt;=5,'[1]Outside Edges'!$P83="Yes"),"Yes","No")</f>
        <v>Yes</v>
      </c>
      <c r="IN84" s="283" t="str">
        <f>IF(AND((RIGHT($IN$3,2)-'[1]Miter Profiles'!$AC$249-'[1]Outside Edges'!$B83)&gt;=5,'[1]Outside Edges'!$P83="Yes"),"Yes","No")</f>
        <v>Yes</v>
      </c>
      <c r="IO84" s="283" t="str">
        <f>IF(AND((RIGHT($IO$3,2)-'[1]Miter Profiles'!$AC$250-'[1]Outside Edges'!$B83)&gt;=5,'[1]Outside Edges'!$P83="Yes"),"Yes","No")</f>
        <v>Yes</v>
      </c>
      <c r="IP84" s="283" t="str">
        <f>IF(AND((RIGHT($IP$3,2)-'[1]Miter Profiles'!$AC$251-'[1]Outside Edges'!$B83)&gt;=5,'[1]Outside Edges'!$P83="Yes"),"Yes","No")</f>
        <v>Yes</v>
      </c>
      <c r="IQ84" s="269" t="str">
        <f>IF(AND((RIGHT($IQ$3,2)-'[1]Miter Profiles'!$AC$252-'[1]Outside Edges'!$B83)&gt;=5,'[1]Outside Edges'!$P83="Yes"),"Yes","No")</f>
        <v>Yes</v>
      </c>
      <c r="IR84" s="269" t="str">
        <f>IF(AND((RIGHT($IR$3,2)-'[1]Miter Profiles'!$AC$253-'[1]Outside Edges'!$B83)&gt;=5,'[1]Outside Edges'!$P83="Yes"),"Yes","No")</f>
        <v>Yes</v>
      </c>
      <c r="IS84" s="269" t="str">
        <f>IF(AND((RIGHT($IS$3,2)-'[1]Miter Profiles'!$AC$254-'[1]Outside Edges'!$B83)&gt;=5,'[1]Outside Edges'!$P83="Yes"),"Yes","No")</f>
        <v>Yes</v>
      </c>
      <c r="IT84" s="283" t="str">
        <f>IF(AND((RIGHT($IT$3,2)-'[1]Miter Profiles'!$AC$255-'[1]Outside Edges'!$B83)&gt;=5,'[1]Outside Edges'!$P83="Yes"),"Yes","No")</f>
        <v>Yes</v>
      </c>
      <c r="IU84" s="283" t="str">
        <f>IF(AND((RIGHT($IU$3,2)-'[1]Miter Profiles'!$AC$256-'[1]Outside Edges'!$B83)&gt;=5,'[1]Outside Edges'!$P83="Yes"),"Yes","No")</f>
        <v>Yes</v>
      </c>
      <c r="IV84" s="283" t="str">
        <f>IF(AND((RIGHT($IV$3,2)-'[1]Miter Profiles'!$AC$257-'[1]Outside Edges'!$B83)&gt;=5,'[1]Outside Edges'!$P83="Yes"),"Yes","No")</f>
        <v>Yes</v>
      </c>
      <c r="IW84" s="269" t="str">
        <f>IF(AND((RIGHT($IW$3,2)-'[1]Miter Profiles'!$AC$258-'[1]Outside Edges'!$B83)&gt;=5,'[1]Outside Edges'!$P83="Yes"),"Yes","No")</f>
        <v>Yes</v>
      </c>
      <c r="IX84" s="269" t="str">
        <f>IF(AND((RIGHT($IX$3,2)-'[1]Miter Profiles'!$AC$259-'[1]Outside Edges'!$B83)&gt;=5,'[1]Outside Edges'!$P83="Yes"),"Yes","No")</f>
        <v>Yes</v>
      </c>
      <c r="IY84" s="269" t="str">
        <f>IF(AND((RIGHT($IY$3,2)-'[1]Miter Profiles'!$AC$260-'[1]Outside Edges'!$B83)&gt;=5,'[1]Outside Edges'!$P83="Yes"),"Yes","No")</f>
        <v>Yes</v>
      </c>
      <c r="IZ84" s="283" t="str">
        <f>IF(AND((RIGHT($IZ$3,2)-'[1]Miter Profiles'!$AC$261-'[1]Outside Edges'!$B83)&gt;=5,'[1]Outside Edges'!$P83="Yes"),"Yes","No")</f>
        <v>Yes</v>
      </c>
      <c r="JA84" s="283" t="str">
        <f>IF(AND((RIGHT($JA$3,2)-'[1]Miter Profiles'!$AC$262-'[1]Outside Edges'!$B83)&gt;=5,'[1]Outside Edges'!$P83="Yes"),"Yes","No")</f>
        <v>Yes</v>
      </c>
      <c r="JB84" s="283" t="str">
        <f>IF(AND((RIGHT($JB$3,2)-'[1]Miter Profiles'!$AC$263-'[1]Outside Edges'!$B83)&gt;=5,'[1]Outside Edges'!$P83="Yes"),"Yes","No")</f>
        <v>Yes</v>
      </c>
      <c r="JC84" s="269" t="str">
        <f>IF(AND((RIGHT($JC$3,2)-'[1]Miter Profiles'!$AC$264-'[1]Outside Edges'!$B83)&gt;=5,'[1]Outside Edges'!$P83="Yes"),"Yes","No")</f>
        <v>Yes</v>
      </c>
      <c r="JD84" s="269" t="str">
        <f>IF(AND((RIGHT($JD$3,2)-'[1]Miter Profiles'!$AC$265-'[1]Outside Edges'!$B83)&gt;=5,'[1]Outside Edges'!$P83="Yes"),"Yes","No")</f>
        <v>Yes</v>
      </c>
      <c r="JE84" s="269" t="str">
        <f>IF(AND((RIGHT($JE$3,2)-'[1]Miter Profiles'!$AC$266-'[1]Outside Edges'!$B83)&gt;=5,'[1]Outside Edges'!$P83="Yes"),"Yes","No")</f>
        <v>Yes</v>
      </c>
      <c r="JF84" s="283" t="str">
        <f>IF(AND((RIGHT($JF$3,2)-'[1]Miter Profiles'!$AC$267-'[1]Outside Edges'!$B83)&gt;=5,'[1]Outside Edges'!$P83="Yes"),"Yes","No")</f>
        <v>No</v>
      </c>
      <c r="JG84" s="283" t="str">
        <f>IF(AND((RIGHT($JG$3,2)-'[1]Miter Profiles'!$AC$268-'[1]Outside Edges'!$B83)&gt;=5,'[1]Outside Edges'!$P83="Yes"),"Yes","No")</f>
        <v>Yes</v>
      </c>
      <c r="JH84" s="283" t="str">
        <f>IF(AND((RIGHT($JH$3,2)-'[1]Miter Profiles'!$AC$269-'[1]Outside Edges'!$B83)&gt;=5,'[1]Outside Edges'!$P83="Yes"),"Yes","No")</f>
        <v>Yes</v>
      </c>
      <c r="JI84" s="269" t="str">
        <f>IF(AND((RIGHT($JI$3,2)-'[1]Miter Profiles'!$AC$270-'[1]Outside Edges'!$B83)&gt;=5,'[1]Outside Edges'!$P83="Yes"),"Yes","No")</f>
        <v>Yes</v>
      </c>
      <c r="JJ84" s="269" t="str">
        <f>IF(AND((RIGHT($JJ$3,2)-'[1]Miter Profiles'!$AC$271-'[1]Outside Edges'!$B83)&gt;=5,'[1]Outside Edges'!$P83="Yes"),"Yes","No")</f>
        <v>Yes</v>
      </c>
      <c r="JK84" s="269" t="str">
        <f>IF(AND((RIGHT($JK$3,2)-'[1]Miter Profiles'!$AC$272-'[1]Outside Edges'!$B83)&gt;=5,'[1]Outside Edges'!$P83="Yes"),"Yes","No")</f>
        <v>Yes</v>
      </c>
      <c r="JL84" s="283" t="str">
        <f>IF(AND((RIGHT($JL$3,2)-'[1]Miter Profiles'!$AC$273-'[1]Outside Edges'!$B83)&gt;=5,'[1]Outside Edges'!$P83="Yes"),"Yes","No")</f>
        <v>Yes</v>
      </c>
      <c r="JM84" s="283" t="str">
        <f>IF(AND((RIGHT($JM$3,2)-'[1]Miter Profiles'!$AC$274-'[1]Outside Edges'!$B83)&gt;=5,'[1]Outside Edges'!$P83="Yes"),"Yes","No")</f>
        <v>Yes</v>
      </c>
      <c r="JN84" s="283" t="str">
        <f>IF(AND((RIGHT($JN$3,2)-'[1]Miter Profiles'!$AC$275-'[1]Outside Edges'!$B83)&gt;=5,'[1]Outside Edges'!$P83="Yes"),"Yes","No")</f>
        <v>Yes</v>
      </c>
      <c r="JO84" s="269" t="str">
        <f>IF(AND((RIGHT($JO$3,2)-'[1]Miter Profiles'!$AC$276-'[1]Outside Edges'!$B83)&gt;=5,'[1]Outside Edges'!$P83="Yes"),"Yes","No")</f>
        <v>Yes</v>
      </c>
      <c r="JP84" s="269" t="str">
        <f>IF(AND((RIGHT($JP$3,2)-'[1]Miter Profiles'!$AC$277-'[1]Outside Edges'!$B83)&gt;=5,'[1]Outside Edges'!$P83="Yes"),"Yes","No")</f>
        <v>Yes</v>
      </c>
      <c r="JQ84" s="269" t="str">
        <f>IF(AND((RIGHT($JQ$3,2)-'[1]Miter Profiles'!$AC$278-'[1]Outside Edges'!$B83)&gt;=5,'[1]Outside Edges'!$P83="Yes"),"Yes","No")</f>
        <v>Yes</v>
      </c>
      <c r="JR84" s="283" t="str">
        <f>IF(AND((RIGHT($JR$3,2)-'[1]Miter Profiles'!$AC$279-'[1]Outside Edges'!$B83)&gt;=5,'[1]Outside Edges'!$P83="Yes"),"Yes","No")</f>
        <v>No</v>
      </c>
      <c r="JS84" s="283" t="str">
        <f>IF(AND((RIGHT($JS$3,2)-'[1]Miter Profiles'!$AC$280-'[1]Outside Edges'!$B83)&gt;=5,'[1]Outside Edges'!$P83="Yes"),"Yes","No")</f>
        <v>Yes</v>
      </c>
      <c r="JT84" s="283" t="str">
        <f>IF(AND((RIGHT($JT$3,2)-'[1]Miter Profiles'!$AC$281-'[1]Outside Edges'!$B83)&gt;=5,'[1]Outside Edges'!$P83="Yes"),"Yes","No")</f>
        <v>Yes</v>
      </c>
      <c r="JU84" s="269" t="str">
        <f>IF(AND((RIGHT($JU$3,2)-'[1]Miter Profiles'!$AC$282-'[1]Outside Edges'!$B83)&gt;=5,'[1]Outside Edges'!$P83="Yes"),"Yes","No")</f>
        <v>No</v>
      </c>
      <c r="JV84" s="269" t="str">
        <f>IF(AND((RIGHT($JV$3,2)-'[1]Miter Profiles'!$AC$283-'[1]Outside Edges'!$B83)&gt;=5,'[1]Outside Edges'!$P83="Yes"),"Yes","No")</f>
        <v>Yes</v>
      </c>
      <c r="JW84" s="269" t="str">
        <f>IF(AND((RIGHT($JW$3,2)-'[1]Miter Profiles'!$AC$284-'[1]Outside Edges'!$B83)&gt;=5,'[1]Outside Edges'!$P83="Yes"),"Yes","No")</f>
        <v>Yes</v>
      </c>
      <c r="JX84" s="283" t="str">
        <f>IF(AND((RIGHT($JX$3,2)-'[1]Miter Profiles'!$AC$285-'[1]Outside Edges'!$B83)&gt;=5,'[1]Outside Edges'!$P83="Yes"),"Yes","No")</f>
        <v>Yes</v>
      </c>
      <c r="JY84" s="283" t="str">
        <f>IF(AND((RIGHT($JY$3,2)-'[1]Miter Profiles'!$AC$286-'[1]Outside Edges'!$B83)&gt;=5,'[1]Outside Edges'!$P83="Yes"),"Yes","No")</f>
        <v>Yes</v>
      </c>
      <c r="JZ84" s="283" t="str">
        <f>IF(AND((RIGHT($JZ$3,2)-'[1]Miter Profiles'!$AC$287-'[1]Outside Edges'!$B83)&gt;=5,'[1]Outside Edges'!$P83="Yes"),"Yes","No")</f>
        <v>Yes</v>
      </c>
      <c r="KA84" s="269" t="str">
        <f>IF(AND((RIGHT($KA$3,2)-'[1]Miter Profiles'!$AC$288-'[1]Outside Edges'!$B83)&gt;=5,'[1]Outside Edges'!$P83="Yes"),"Yes","No")</f>
        <v>Yes</v>
      </c>
      <c r="KB84" s="269" t="str">
        <f>IF(AND((RIGHT($KB$3,2)-'[1]Miter Profiles'!$AC$289-'[1]Outside Edges'!$B83)&gt;=5,'[1]Outside Edges'!$P83="Yes"),"Yes","No")</f>
        <v>Yes</v>
      </c>
      <c r="KC84" s="269" t="str">
        <f>IF(AND((RIGHT($KC$3,2)-'[1]Miter Profiles'!$AC$290-'[1]Outside Edges'!$B83)&gt;=5,'[1]Outside Edges'!$P83="Yes"),"Yes","No")</f>
        <v>Yes</v>
      </c>
      <c r="KD84" s="283" t="str">
        <f>IF(AND((RIGHT($KD$3,2)-'[1]Miter Profiles'!$AC$291-'[1]Outside Edges'!$B83)&gt;=5,'[1]Outside Edges'!$P83="Yes"),"Yes","No")</f>
        <v>Yes</v>
      </c>
      <c r="KE84" s="283" t="str">
        <f>IF(AND((RIGHT($KE$3,2)-'[1]Miter Profiles'!$AC$292-'[1]Outside Edges'!$B83)&gt;=5,'[1]Outside Edges'!$P83="Yes"),"Yes","No")</f>
        <v>Yes</v>
      </c>
      <c r="KF84" s="283" t="str">
        <f>IF(AND((RIGHT($KF$3,2)-'[1]Miter Profiles'!$AC$293-'[1]Outside Edges'!$B83)&gt;=5,'[1]Outside Edges'!$P83="Yes"),"Yes","No")</f>
        <v>Yes</v>
      </c>
      <c r="KG84" s="269" t="str">
        <f>IF(AND((RIGHT($KG$3,2)-'[1]Miter Profiles'!$AC$294-'[1]Outside Edges'!$B83)&gt;=5,'[1]Outside Edges'!$P83="Yes"),"Yes","No")</f>
        <v>Yes</v>
      </c>
      <c r="KH84" s="269" t="str">
        <f>IF(AND((RIGHT($KH$3,2)-'[1]Miter Profiles'!$AC$295-'[1]Outside Edges'!$B83)&gt;=5,'[1]Outside Edges'!$P83="Yes"),"Yes","No")</f>
        <v>Yes</v>
      </c>
      <c r="KI84" s="269" t="str">
        <f>IF(AND((RIGHT($KI$3,2)-'[1]Miter Profiles'!$AC$296-'[1]Outside Edges'!$B83)&gt;=5,'[1]Outside Edges'!$P83="Yes"),"Yes","No")</f>
        <v>Yes</v>
      </c>
      <c r="KJ84" s="283" t="str">
        <f>IF(AND((RIGHT($KJ$3,2)-'[1]Miter Profiles'!$AC$297-'[1]Outside Edges'!$B83)&gt;=5,'[1]Outside Edges'!$P83="Yes"),"Yes","No")</f>
        <v>Yes</v>
      </c>
      <c r="KK84" s="283" t="str">
        <f>IF(AND((RIGHT($KK$3,2)-'[1]Miter Profiles'!$AC$298-'[1]Outside Edges'!$B83)&gt;=5,'[1]Outside Edges'!$P83="Yes"),"Yes","No")</f>
        <v>Yes</v>
      </c>
      <c r="KL84" s="283" t="str">
        <f>IF(AND((RIGHT($KL$3,2)-'[1]Miter Profiles'!$AC$299-'[1]Outside Edges'!$B83)&gt;=5,'[1]Outside Edges'!$P83="Yes"),"Yes","No")</f>
        <v>Yes</v>
      </c>
      <c r="KM84" s="269" t="str">
        <f>IF(AND((RIGHT($KM$3,2)-'[1]Miter Profiles'!$AC$300-'[1]Outside Edges'!$B83)&gt;=5,'[1]Outside Edges'!$P83="Yes"),"Yes","No")</f>
        <v>Yes</v>
      </c>
      <c r="KN84" s="269" t="str">
        <f>IF(AND((RIGHT($KN$3,2)-'[1]Miter Profiles'!$AC$301-'[1]Outside Edges'!$B83)&gt;=5,'[1]Outside Edges'!$P83="Yes"),"Yes","No")</f>
        <v>Yes</v>
      </c>
      <c r="KO84" s="269" t="str">
        <f>IF(AND((RIGHT($KO$3,2)-'[1]Miter Profiles'!$AC$302-'[1]Outside Edges'!$B83)&gt;=5,'[1]Outside Edges'!$P83="Yes"),"Yes","No")</f>
        <v>Yes</v>
      </c>
      <c r="KP84" s="283" t="str">
        <f>IF(AND((RIGHT($KP$3,2)-'[1]Miter Profiles'!$AC$303-'[1]Outside Edges'!$B83)&gt;=5,'[1]Outside Edges'!$P83="Yes"),"Yes","No")</f>
        <v>Yes</v>
      </c>
      <c r="KQ84" s="283" t="str">
        <f>IF(AND((RIGHT($KQ$3,2)-'[1]Miter Profiles'!$AC$304-'[1]Outside Edges'!$B83)&gt;=5,'[1]Outside Edges'!$P83="Yes"),"Yes","No")</f>
        <v>Yes</v>
      </c>
      <c r="KR84" s="283" t="str">
        <f>IF(AND((RIGHT($KR$3,2)-'[1]Miter Profiles'!$AC$305-'[1]Outside Edges'!$B83)&gt;=5,'[1]Outside Edges'!$P83="Yes"),"Yes","No")</f>
        <v>Yes</v>
      </c>
      <c r="KS84" s="269" t="str">
        <f>IF(AND((RIGHT($KS$3,2)-'[1]Miter Profiles'!$AC$306-'[1]Outside Edges'!$B83)&gt;=5,'[1]Outside Edges'!$P83="Yes"),"Yes","No")</f>
        <v>Yes</v>
      </c>
      <c r="KT84" s="269" t="str">
        <f>IF(AND((RIGHT($KT$3,2)-'[1]Miter Profiles'!$AC$307-'[1]Outside Edges'!$B83)&gt;=5,'[1]Outside Edges'!$P83="Yes"),"Yes","No")</f>
        <v>Yes</v>
      </c>
      <c r="KU84" s="269" t="str">
        <f>IF(AND((RIGHT($KU$3,2)-'[1]Miter Profiles'!$AC$308-'[1]Outside Edges'!$B83)&gt;=5,'[1]Outside Edges'!$P83="Yes"),"Yes","No")</f>
        <v>Yes</v>
      </c>
      <c r="KV84" s="283" t="str">
        <f>IF(AND((RIGHT($KV$3,2)-'[1]Miter Profiles'!$AC$309-'[1]Outside Edges'!$B83)&gt;=5,'[1]Outside Edges'!$P83="Yes"),"Yes","No")</f>
        <v>Yes</v>
      </c>
      <c r="KW84" s="283" t="str">
        <f>IF(AND((RIGHT($KW$3,2)-'[1]Miter Profiles'!$AC$310-'[1]Outside Edges'!$B83)&gt;=5,'[1]Outside Edges'!$P83="Yes"),"Yes","No")</f>
        <v>Yes</v>
      </c>
      <c r="KX84" s="283" t="str">
        <f>IF(AND((RIGHT($KX$3,2)-'[1]Miter Profiles'!$AC$311-'[1]Outside Edges'!$B83)&gt;=5,'[1]Outside Edges'!$P83="Yes"),"Yes","No")</f>
        <v>Yes</v>
      </c>
      <c r="KY84" s="269" t="str">
        <f>IF(AND((RIGHT($KY$3,2)-'[1]Miter Profiles'!$AC$312-'[1]Outside Edges'!$B83)&gt;=5,'[1]Outside Edges'!$P83="Yes"),"Yes","No")</f>
        <v>Yes</v>
      </c>
      <c r="KZ84" s="269" t="str">
        <f>IF(AND((RIGHT($KZ$3,2)-'[1]Miter Profiles'!$AC$313-'[1]Outside Edges'!$B83)&gt;=5,'[1]Outside Edges'!$P83="Yes"),"Yes","No")</f>
        <v>Yes</v>
      </c>
      <c r="LA84" s="269" t="str">
        <f>IF(AND((RIGHT($LA$3,2)-'[1]Miter Profiles'!$AC$314-'[1]Outside Edges'!$B83)&gt;=5,'[1]Outside Edges'!$P83="Yes"),"Yes","No")</f>
        <v>Yes</v>
      </c>
      <c r="LB84" s="283" t="str">
        <f>IF(AND((RIGHT($LB$3,2)-'[1]Miter Profiles'!$AC$315-'[1]Outside Edges'!$B83)&gt;=5,'[1]Outside Edges'!$P83="Yes"),"Yes","No")</f>
        <v>Yes</v>
      </c>
      <c r="LC84" s="283" t="str">
        <f>IF(AND((RIGHT($LC$3,2)-'[1]Miter Profiles'!$AC$316-'[1]Outside Edges'!$B83)&gt;=5,'[1]Outside Edges'!$P83="Yes"),"Yes","No")</f>
        <v>Yes</v>
      </c>
      <c r="LD84" s="283" t="str">
        <f>IF(AND((RIGHT($LD$3,2)-'[1]Miter Profiles'!$AC$317-'[1]Outside Edges'!$B83)&gt;=5,'[1]Outside Edges'!$P83="Yes"),"Yes","No")</f>
        <v>Yes</v>
      </c>
      <c r="LE84" s="283" t="str">
        <f>IF(AND((RIGHT($LE$3,2)-'[1]Miter Profiles'!$AC$318-'[1]Outside Edges'!$B83)&gt;=5,'[1]Outside Edges'!$P83="Yes"),"Yes","No")</f>
        <v>Yes</v>
      </c>
      <c r="LF84" s="269" t="str">
        <f>IF(AND((RIGHT($LF$3,2)-'[1]Miter Profiles'!$AC$319-'[1]Outside Edges'!$B83)&gt;=5,'[1]Outside Edges'!$P83="Yes"),"Yes","No")</f>
        <v>Yes</v>
      </c>
      <c r="LG84" s="269" t="str">
        <f>IF(AND((RIGHT($LG$3,2)-'[1]Miter Profiles'!$AC$320-'[1]Outside Edges'!$B83)&gt;=5,'[1]Outside Edges'!$P83="Yes"),"Yes","No")</f>
        <v>Yes</v>
      </c>
      <c r="LH84" s="269" t="str">
        <f>IF(AND((RIGHT($LH$3,2)-'[1]Miter Profiles'!$AC$321-'[1]Outside Edges'!$B83)&gt;=5,'[1]Outside Edges'!$P83="Yes"),"Yes","No")</f>
        <v>Yes</v>
      </c>
      <c r="LI84" s="269" t="str">
        <f>IF(AND((RIGHT($LI$3,2)-'[1]Miter Profiles'!$AC$322-'[1]Outside Edges'!$B83)&gt;=5,'[1]Outside Edges'!$P83="Yes"),"Yes","No")</f>
        <v>Yes</v>
      </c>
      <c r="LJ84" s="283" t="str">
        <f>IF(AND((RIGHT($LJ$3,2)-'[1]Miter Profiles'!$AC$323-'[1]Outside Edges'!$B83)&gt;=5,'[1]Outside Edges'!$P83="Yes"),"Yes","No")</f>
        <v>No</v>
      </c>
      <c r="LK84" s="283" t="str">
        <f>IF(AND((RIGHT($LK$3,2)-'[1]Miter Profiles'!$AC$324-'[1]Outside Edges'!$B83)&gt;=5,'[1]Outside Edges'!$P83="Yes"),"Yes","No")</f>
        <v>Yes</v>
      </c>
      <c r="LL84" s="283" t="str">
        <f>IF(AND((RIGHT($LL$3,2)-'[1]Miter Profiles'!$AC$325-'[1]Outside Edges'!$B83)&gt;=5,'[1]Outside Edges'!$P83="Yes"),"Yes","No")</f>
        <v>Yes</v>
      </c>
      <c r="LM84" s="269" t="str">
        <f>IF(AND((RIGHT($LM$3,2)-'[1]Miter Profiles'!$AC$326-'[1]Outside Edges'!$B83)&gt;=5,'[1]Outside Edges'!$P83="Yes"),"Yes","No")</f>
        <v>Yes</v>
      </c>
      <c r="LN84" s="269" t="str">
        <f>IF(AND((RIGHT($LN$3,2)-'[1]Miter Profiles'!$AC$327-'[1]Outside Edges'!$B83)&gt;=5,'[1]Outside Edges'!$P83="Yes"),"Yes","No")</f>
        <v>Yes</v>
      </c>
      <c r="LO84" s="269" t="str">
        <f>IF(AND((RIGHT($LO$3,2)-'[1]Miter Profiles'!$AC$328-'[1]Outside Edges'!$B83)&gt;=5,'[1]Outside Edges'!$P83="Yes"),"Yes","No")</f>
        <v>Yes</v>
      </c>
      <c r="LP84" s="283" t="str">
        <f>IF(AND((RIGHT($LP$3,2)-'[1]Miter Profiles'!$AC$329-'[1]Outside Edges'!$B83)&gt;=5,'[1]Outside Edges'!$P83="Yes"),"Yes","No")</f>
        <v>No</v>
      </c>
      <c r="LQ84" s="283" t="str">
        <f>IF(AND((RIGHT($LQ$3,2)-'[1]Miter Profiles'!$AC$330-'[1]Outside Edges'!$B83)&gt;=5,'[1]Outside Edges'!$P83="Yes"),"Yes","No")</f>
        <v>Yes</v>
      </c>
      <c r="LR84" s="283" t="str">
        <f>IF(AND((RIGHT($LR$3,2)-'[1]Miter Profiles'!$AC$331-'[1]Outside Edges'!$B83)&gt;=5,'[1]Outside Edges'!$P83="Yes"),"Yes","No")</f>
        <v>Yes</v>
      </c>
      <c r="LS84" s="269" t="str">
        <f>IF(AND((RIGHT($LS$3,2)-'[1]Miter Profiles'!$AC$332-'[1]Outside Edges'!$B83)&gt;=5,'[1]Outside Edges'!$P83="Yes"),"Yes","No")</f>
        <v>No</v>
      </c>
      <c r="LT84" s="269" t="str">
        <f>IF(AND((RIGHT($LT$3,2)-'[1]Miter Profiles'!$AC$333-'[1]Outside Edges'!$B83)&gt;=5,'[1]Outside Edges'!$P83="Yes"),"Yes","No")</f>
        <v>Yes</v>
      </c>
      <c r="LU84" s="269" t="str">
        <f>IF(AND((RIGHT($LU$3,2)-'[1]Miter Profiles'!$AC$334-'[1]Outside Edges'!$B83)&gt;=5,'[1]Outside Edges'!$P83="Yes"),"Yes","No")</f>
        <v>Yes</v>
      </c>
      <c r="LV84" s="283" t="str">
        <f>IF(AND((RIGHT($LV$3,2)-'[1]Miter Profiles'!$AC$335-'[1]Outside Edges'!$B83)&gt;=5,'[1]Outside Edges'!$P83="Yes"),"Yes","No")</f>
        <v>Yes</v>
      </c>
      <c r="LW84" s="283" t="str">
        <f>IF(AND((RIGHT($LW$3,2)-'[1]Miter Profiles'!$AC$336-'[1]Outside Edges'!$B83)&gt;=5,'[1]Outside Edges'!$P83="Yes"),"Yes","No")</f>
        <v>Yes</v>
      </c>
      <c r="LX84" s="283" t="str">
        <f>IF(AND((RIGHT($LX$3,2)-'[1]Miter Profiles'!$AC$337-'[1]Outside Edges'!$B83)&gt;=5,'[1]Outside Edges'!$P83="Yes"),"Yes","No")</f>
        <v>Yes</v>
      </c>
      <c r="LY84" s="269" t="str">
        <f>IF(AND((RIGHT($LY$3,2)-'[1]Miter Profiles'!$AC$338-'[1]Outside Edges'!$B83)&gt;=5,'[1]Outside Edges'!$P83="Yes"),"Yes","No")</f>
        <v>Yes</v>
      </c>
      <c r="LZ84" s="269" t="str">
        <f>IF(AND((RIGHT($LZ$3,2)-'[1]Miter Profiles'!$AC$339-'[1]Outside Edges'!$B83)&gt;=5,'[1]Outside Edges'!$P83="Yes"),"Yes","No")</f>
        <v>Yes</v>
      </c>
      <c r="MA84" s="269" t="str">
        <f>IF(AND((RIGHT($MA$3,2)-'[1]Miter Profiles'!$AC$340-'[1]Outside Edges'!$B83)&gt;=5,'[1]Outside Edges'!$P83="Yes"),"Yes","No")</f>
        <v>Yes</v>
      </c>
      <c r="MB84" s="283" t="str">
        <f>IF(AND((RIGHT($MB$3,2)-'[1]Miter Profiles'!$AC$341-'[1]Outside Edges'!$B83)&gt;=5,'[1]Outside Edges'!$P83="Yes"),"Yes","No")</f>
        <v>Yes</v>
      </c>
      <c r="MC84" s="283" t="str">
        <f>IF(AND((RIGHT($MC$3,2)-'[1]Miter Profiles'!$AC$342-'[1]Outside Edges'!$B83)&gt;=5,'[1]Outside Edges'!$P83="Yes"),"Yes","No")</f>
        <v>Yes</v>
      </c>
      <c r="MD84" s="283" t="str">
        <f>IF(AND((RIGHT($MD$3,2)-'[1]Miter Profiles'!$AC$343-'[1]Outside Edges'!$B83)&gt;=5,'[1]Outside Edges'!$P83="Yes"),"Yes","No")</f>
        <v>Yes</v>
      </c>
      <c r="ME84" s="269" t="str">
        <f>IF(AND((RIGHT($ME$3,2)-'[1]Miter Profiles'!$AC$344-'[1]Outside Edges'!$B83)&gt;=5,'[1]Outside Edges'!$P83="Yes"),"Yes","No")</f>
        <v>Yes</v>
      </c>
      <c r="MF84" s="269" t="str">
        <f>IF(AND((RIGHT($MF$3,2)-'[1]Miter Profiles'!$AC$345-'[1]Outside Edges'!$B83)&gt;=5,'[1]Outside Edges'!$P83="Yes"),"Yes","No")</f>
        <v>Yes</v>
      </c>
      <c r="MG84" s="269" t="str">
        <f>IF(AND((RIGHT($MG$3,2)-'[1]Miter Profiles'!$AC$346-'[1]Outside Edges'!$B83)&gt;=5,'[1]Outside Edges'!$P83="Yes"),"Yes","No")</f>
        <v>Yes</v>
      </c>
      <c r="MH84" s="283" t="str">
        <f>IF(AND((RIGHT($MH$3,2)-'[1]Miter Profiles'!$AC$347-'[1]Outside Edges'!$B83)&gt;=5,'[1]Outside Edges'!$P83="Yes"),"Yes","No")</f>
        <v>Yes</v>
      </c>
      <c r="MI84" s="283" t="str">
        <f>IF(AND((RIGHT($MI$3,2)-'[1]Miter Profiles'!$AC$348-'[1]Outside Edges'!$B83)&gt;=5,'[1]Outside Edges'!$P83="Yes"),"Yes","No")</f>
        <v>Yes</v>
      </c>
      <c r="MJ84" s="283" t="str">
        <f>IF(AND((RIGHT($MJ$3,2)-'[1]Miter Profiles'!$AC$349-'[1]Outside Edges'!$B83)&gt;=5,'[1]Outside Edges'!$P83="Yes"),"Yes","No")</f>
        <v>Yes</v>
      </c>
      <c r="MK84" s="269" t="str">
        <f>IF(AND((RIGHT($MK$3,2)-'[1]Miter Profiles'!$AC$350-'[1]Outside Edges'!$B83)&gt;=5,'[1]Outside Edges'!$P83="Yes"),"Yes","No")</f>
        <v>Yes</v>
      </c>
      <c r="ML84" s="269" t="str">
        <f>IF(AND((RIGHT($ML$3,2)-'[1]Miter Profiles'!$AC$351-'[1]Outside Edges'!$B83)&gt;=5,'[1]Outside Edges'!$P83="Yes"),"Yes","No")</f>
        <v>Yes</v>
      </c>
      <c r="MM84" s="269" t="str">
        <f>IF(AND((RIGHT($MM$3,2)-'[1]Miter Profiles'!$AC$352-'[1]Outside Edges'!$B83)&gt;=5,'[1]Outside Edges'!$P83="Yes"),"Yes","No")</f>
        <v>Yes</v>
      </c>
      <c r="MN84" s="283" t="str">
        <f>IF(AND((RIGHT($MK$3,2)-'[1]Miter Profiles'!$AC$350-'[1]Outside Edges'!$B83)&gt;=5,'[1]Outside Edges'!$P83="Yes"),"Yes","No")</f>
        <v>Yes</v>
      </c>
      <c r="MO84" s="283" t="str">
        <f>IF(AND((RIGHT($ML$3,2)-'[1]Miter Profiles'!$AC$351-'[1]Outside Edges'!$B83)&gt;=5,'[1]Outside Edges'!$P83="Yes"),"Yes","No")</f>
        <v>Yes</v>
      </c>
      <c r="MP84" s="283" t="str">
        <f>IF(AND((RIGHT($MM$3,2)-'[1]Miter Profiles'!$AC$352-'[1]Outside Edges'!$B83)&gt;=5,'[1]Outside Edges'!$P83="Yes"),"Yes","No")</f>
        <v>Yes</v>
      </c>
    </row>
    <row r="85" spans="1:354" ht="15.75" customHeight="1" thickBot="1" x14ac:dyDescent="0.3">
      <c r="A85" s="8" t="str">
        <f>IF('[1]Outside Edges'!$A84&lt;&gt;"",'[1]Outside Edges'!$A84,"")</f>
        <v>D82</v>
      </c>
      <c r="B85" s="10" t="str">
        <f>IF(AND((RIGHT($B$3,2)-'[1]Miter Profiles'!$AC$3-'[1]Outside Edges'!$B84)&gt;=5,'[1]Outside Edges'!$P84="Yes"),"Yes","No")</f>
        <v>Yes</v>
      </c>
      <c r="C85" s="10" t="str">
        <f>IF(AND((RIGHT($C$3,2)-'[1]Miter Profiles'!$AC$4-'[1]Outside Edges'!$B84)&gt;=5,'[1]Outside Edges'!$P84="Yes"),"Yes","No")</f>
        <v>Yes</v>
      </c>
      <c r="D85" s="85" t="str">
        <f>IF(AND((RIGHT($D$3,2)-'[1]Miter Profiles'!$AC$5-'[1]Outside Edges'!$B84)&gt;=5,'[1]Outside Edges'!$P84="Yes"),"Yes","No")</f>
        <v>Yes</v>
      </c>
      <c r="E85" s="86" t="str">
        <f>IF(AND((RIGHT($E$3,2)-'[1]Miter Profiles'!$AC$6-'[1]Outside Edges'!$B84)&gt;=5,'[1]Outside Edges'!$P84="Yes"),"Yes","No")</f>
        <v>Yes</v>
      </c>
      <c r="F85" s="11" t="str">
        <f>IF(AND((RIGHT($F$3,2)-'[1]Miter Profiles'!$AC$7-'[1]Outside Edges'!$B84)&gt;=5,'[1]Outside Edges'!$P84="Yes"),"Yes","No")</f>
        <v>Yes</v>
      </c>
      <c r="G85" s="87" t="str">
        <f>IF(AND((RIGHT($G$3,2)-'[1]Miter Profiles'!$AC$8-'[1]Outside Edges'!$B84)&gt;=5,'[1]Outside Edges'!$P84="Yes"),"Yes","No")</f>
        <v>Yes</v>
      </c>
      <c r="H85" s="10" t="str">
        <f>IF(AND((RIGHT($H$3,2)-'[1]Miter Profiles'!$AC$9-'[1]Outside Edges'!$B84)&gt;=5,'[1]Outside Edges'!$P84="Yes"),"Yes","No")</f>
        <v>Yes</v>
      </c>
      <c r="I85" s="10" t="str">
        <f>IF(AND((RIGHT($I$3,2)-'[1]Miter Profiles'!$AC$10-'[1]Outside Edges'!$B84)&gt;=5,'[1]Outside Edges'!$P84="Yes"),"Yes","No")</f>
        <v>Yes</v>
      </c>
      <c r="J85" s="85" t="str">
        <f>IF(AND((RIGHT($J$3,2)-'[1]Miter Profiles'!$AC$11-'[1]Outside Edges'!$B84)&gt;=5,'[1]Outside Edges'!$P84="Yes"),"Yes","No")</f>
        <v>Yes</v>
      </c>
      <c r="K85" s="86" t="str">
        <f>IF(AND((RIGHT($K$3,2)-'[1]Miter Profiles'!$AC$12-'[1]Outside Edges'!$B84)&gt;=5,'[1]Outside Edges'!$P84="Yes"),"Yes","No")</f>
        <v>Yes</v>
      </c>
      <c r="L85" s="11" t="str">
        <f>IF(AND((RIGHT($L$3,2)-'[1]Miter Profiles'!$AC$13-'[1]Outside Edges'!$B84)&gt;=5,'[1]Outside Edges'!$P84="Yes"),"Yes","No")</f>
        <v>Yes</v>
      </c>
      <c r="M85" s="87" t="str">
        <f>IF(AND((RIGHT($M$3,2)-'[1]Miter Profiles'!$AC$14-'[1]Outside Edges'!$B84)&gt;=5,'[1]Outside Edges'!$P84="Yes"),"Yes","No")</f>
        <v>Yes</v>
      </c>
      <c r="N85" s="10" t="str">
        <f>IF(AND((RIGHT($N$3,2)-'[1]Miter Profiles'!$AC$15-'[1]Outside Edges'!$B84)&gt;=4,'[1]Outside Edges'!$P84="Yes"),"Yes","No")</f>
        <v>Yes</v>
      </c>
      <c r="O85" s="10" t="str">
        <f>IF(AND((RIGHT($O$3,2)-'[1]Miter Profiles'!$AC$16-'[1]Outside Edges'!$B84)&gt;=5,'[1]Outside Edges'!$P84="Yes"),"Yes","No")</f>
        <v>Yes</v>
      </c>
      <c r="P85" s="85" t="str">
        <f>IF(AND((RIGHT($P$3,2)-'[1]Miter Profiles'!$AC$17-'[1]Outside Edges'!$B84)&gt;=5,'[1]Outside Edges'!$P84="Yes"),"Yes","No")</f>
        <v>Yes</v>
      </c>
      <c r="Q85" s="86" t="str">
        <f>IF(AND((RIGHT($Q$3,2)-'[1]Miter Profiles'!$AC$18-'[1]Outside Edges'!$B84)&gt;=5,'[1]Outside Edges'!$P84="Yes"),"Yes","No")</f>
        <v>Yes</v>
      </c>
      <c r="R85" s="11" t="str">
        <f>IF(AND((RIGHT($R$3,2)-'[1]Miter Profiles'!$AC$19-'[1]Outside Edges'!$B84)&gt;=5,'[1]Outside Edges'!$P84="Yes"),"Yes","No")</f>
        <v>Yes</v>
      </c>
      <c r="S85" s="87" t="str">
        <f>IF(AND((RIGHT($S$3,2)-'[1]Miter Profiles'!$AC$20-'[1]Outside Edges'!$B84)&gt;=5,'[1]Outside Edges'!$P84="Yes"),"Yes","No")</f>
        <v>Yes</v>
      </c>
      <c r="T85" s="10" t="str">
        <f>IF(AND((RIGHT($T$3,2)-'[1]Miter Profiles'!$AC$21-'[1]Outside Edges'!$B84)&gt;=5,'[1]Outside Edges'!$P84="Yes"),"Yes","No")</f>
        <v>Yes</v>
      </c>
      <c r="U85" s="10" t="str">
        <f>IF(AND((RIGHT($U$3,2)-'[1]Miter Profiles'!$AC$22-'[1]Outside Edges'!$B84)&gt;=5,'[1]Outside Edges'!$P84="Yes"),"Yes","No")</f>
        <v>Yes</v>
      </c>
      <c r="V85" s="85" t="str">
        <f>IF(AND((RIGHT($V$3,2)-'[1]Miter Profiles'!$AC$23-'[1]Outside Edges'!$B84)&gt;=5,'[1]Outside Edges'!$P84="Yes"),"Yes","No")</f>
        <v>Yes</v>
      </c>
      <c r="W85" s="86" t="str">
        <f>IF(AND((RIGHT($W$3,2)-'[1]Miter Profiles'!$AC$24-'[1]Outside Edges'!$B84)&gt;=5,'[1]Outside Edges'!$P84="Yes"),"Yes","No")</f>
        <v>No</v>
      </c>
      <c r="X85" s="11" t="str">
        <f>IF(AND((RIGHT($X$3,2)-'[1]Miter Profiles'!$AC$25-'[1]Outside Edges'!$B84)&gt;=5,'[1]Outside Edges'!$P84="Yes"),"Yes","No")</f>
        <v>Yes</v>
      </c>
      <c r="Y85" s="87" t="str">
        <f>IF(AND((RIGHT($Y$3,2)-'[1]Miter Profiles'!$AC$26-'[1]Outside Edges'!$B84)&gt;=5,'[1]Outside Edges'!$P84="Yes"),"Yes","No")</f>
        <v>Yes</v>
      </c>
      <c r="Z85" s="10" t="str">
        <f>IF(AND((RIGHT($Z$3,2)-'[1]Miter Profiles'!$AC$27-'[1]Outside Edges'!$B84)&gt;=5,'[1]Outside Edges'!$P84="Yes"),"Yes","No")</f>
        <v>Yes</v>
      </c>
      <c r="AA85" s="10" t="str">
        <f>IF(AND((RIGHT($AA$3,2)-'[1]Miter Profiles'!$AC$28-'[1]Outside Edges'!$B84)&gt;=5,'[1]Outside Edges'!$P84="Yes"),"Yes","No")</f>
        <v>Yes</v>
      </c>
      <c r="AB85" s="85" t="str">
        <f>IF(AND((RIGHT($AB$3,2)-'[1]Miter Profiles'!$AC$29-'[1]Outside Edges'!$B84)&gt;=5,'[1]Outside Edges'!$P84="Yes"),"Yes","No")</f>
        <v>Yes</v>
      </c>
      <c r="AC85" s="86" t="str">
        <f>IF(AND((RIGHT($AC$3,2)-'[1]Miter Profiles'!$AC$30-'[1]Outside Edges'!$B84)&gt;=5,'[1]Outside Edges'!$P84="Yes"),"Yes","No")</f>
        <v>Yes</v>
      </c>
      <c r="AD85" s="11" t="str">
        <f>IF(AND((RIGHT($AD$3,2)-'[1]Miter Profiles'!$AC$31-'[1]Outside Edges'!$B84)&gt;=5,'[1]Outside Edges'!$P84="Yes"),"Yes","No")</f>
        <v>Yes</v>
      </c>
      <c r="AE85" s="87" t="str">
        <f>IF(AND((RIGHT($AE$3,2)-'[1]Miter Profiles'!$AC$32-'[1]Outside Edges'!$B84)&gt;=5,'[1]Outside Edges'!$P84="Yes"),"Yes","No")</f>
        <v>Yes</v>
      </c>
      <c r="AF85" s="10" t="str">
        <f>IF(AND((RIGHT($AF$3,2)-'[1]Miter Profiles'!$AC$33-'[1]Outside Edges'!$B84)&gt;=5,'[1]Outside Edges'!$P84="Yes"),"Yes","No")</f>
        <v>Yes</v>
      </c>
      <c r="AG85" s="10" t="str">
        <f>IF(AND((RIGHT($AG$3,2)-'[1]Miter Profiles'!$AC$34-'[1]Outside Edges'!$B84)&gt;=5,'[1]Outside Edges'!$P84="Yes"),"Yes","No")</f>
        <v>Yes</v>
      </c>
      <c r="AH85" s="85" t="str">
        <f>IF(AND((RIGHT($AH$3,2)-'[1]Miter Profiles'!$AC$35-'[1]Outside Edges'!$B84)&gt;=5,'[1]Outside Edges'!$P84="Yes"),"Yes","No")</f>
        <v>Yes</v>
      </c>
      <c r="AI85" s="86" t="str">
        <f>IF(AND((RIGHT($AI$3,2)-'[1]Miter Profiles'!$AC$36-'[1]Outside Edges'!$B84)&gt;=5,'[1]Outside Edges'!$P84="Yes"),"Yes","No")</f>
        <v>Yes</v>
      </c>
      <c r="AJ85" s="11" t="str">
        <f>IF(AND((RIGHT($AJ$3,2)-'[1]Miter Profiles'!$AC$37-'[1]Outside Edges'!$B84)&gt;=5,'[1]Outside Edges'!$P84="Yes"),"Yes","No")</f>
        <v>Yes</v>
      </c>
      <c r="AK85" s="87" t="str">
        <f>IF(AND((RIGHT($AK$3,2)-'[1]Miter Profiles'!$AC$38-'[1]Outside Edges'!$B84)&gt;=5,'[1]Outside Edges'!$P84="Yes"),"Yes","No")</f>
        <v>Yes</v>
      </c>
      <c r="AL85" s="10" t="str">
        <f>IF(AND((RIGHT($AL$3,2)-'[1]Miter Profiles'!$AC$39-'[1]Outside Edges'!$B84)&gt;=5,'[1]Outside Edges'!$P84="Yes"),"Yes","No")</f>
        <v>Yes</v>
      </c>
      <c r="AM85" s="10" t="str">
        <f>IF(AND((RIGHT($AM$3,2)-'[1]Miter Profiles'!$AC$40-'[1]Outside Edges'!$B84)&gt;=5,'[1]Outside Edges'!$P84="Yes"),"Yes","No")</f>
        <v>Yes</v>
      </c>
      <c r="AN85" s="85" t="str">
        <f>IF(AND((RIGHT($AN$3,2)-'[1]Miter Profiles'!$AC$41-'[1]Outside Edges'!$B84)&gt;=5,'[1]Outside Edges'!$P84="Yes"),"Yes","No")</f>
        <v>Yes</v>
      </c>
      <c r="AO85" s="86" t="str">
        <f>IF(AND((RIGHT($AO$3,2)-'[1]Miter Profiles'!$AC$42-'[1]Outside Edges'!$B84)&gt;=5,'[1]Outside Edges'!$P84="Yes"),"Yes","No")</f>
        <v>Yes</v>
      </c>
      <c r="AP85" s="11" t="str">
        <f>IF(AND((RIGHT($AP$3,2)-'[1]Miter Profiles'!$AC$43-'[1]Outside Edges'!$B84)&gt;=5,'[1]Outside Edges'!$P84="Yes"),"Yes","No")</f>
        <v>Yes</v>
      </c>
      <c r="AQ85" s="87" t="str">
        <f>IF(AND((RIGHT($AQ$3,2)-'[1]Miter Profiles'!$AC$44-'[1]Outside Edges'!$B84)&gt;=5,'[1]Outside Edges'!$P84="Yes"),"Yes","No")</f>
        <v>Yes</v>
      </c>
      <c r="AR85" s="10" t="str">
        <f>IF(AND((RIGHT($AR$3,2)-'[1]Miter Profiles'!$AC$45-'[1]Outside Edges'!$B84)&gt;=5,'[1]Outside Edges'!$P84="Yes"),"Yes","No")</f>
        <v>Yes</v>
      </c>
      <c r="AS85" s="10" t="str">
        <f>IF(AND((RIGHT($AS$3,2)-'[1]Miter Profiles'!$AC$46-'[1]Outside Edges'!$B84)&gt;=5,'[1]Outside Edges'!$P84="Yes"),"Yes","No")</f>
        <v>Yes</v>
      </c>
      <c r="AT85" s="85" t="str">
        <f>IF(AND((RIGHT($AT$3,2)-'[1]Miter Profiles'!$AC$47-'[1]Outside Edges'!$B84)&gt;=5,'[1]Outside Edges'!$P84="Yes"),"Yes","No")</f>
        <v>Yes</v>
      </c>
      <c r="AU85" s="86" t="str">
        <f>IF(AND((RIGHT($AU$3,2)-'[1]Miter Profiles'!$AC$48-'[1]Outside Edges'!$B84)&gt;=5,'[1]Outside Edges'!$P84="Yes"),"Yes","No")</f>
        <v>Yes</v>
      </c>
      <c r="AV85" s="11" t="str">
        <f>IF(AND((RIGHT($AV$3,2)-'[1]Miter Profiles'!$AC$49-'[1]Outside Edges'!$B84)&gt;=5,'[1]Outside Edges'!$P84="Yes"),"Yes","No")</f>
        <v>Yes</v>
      </c>
      <c r="AW85" s="87" t="str">
        <f>IF(AND((RIGHT($AW$3,2)-'[1]Miter Profiles'!$AC$50-'[1]Outside Edges'!$B84)&gt;=5,'[1]Outside Edges'!$P84="Yes"),"Yes","No")</f>
        <v>Yes</v>
      </c>
      <c r="AX85" s="10" t="str">
        <f>IF(AND((RIGHT($AX$3,2)-'[1]Miter Profiles'!$AC$51-'[1]Outside Edges'!$B84)&gt;=5,'[1]Outside Edges'!$P84="Yes"),"Yes","No")</f>
        <v>Yes</v>
      </c>
      <c r="AY85" s="10" t="str">
        <f>IF(AND((RIGHT($AY$3,2)-'[1]Miter Profiles'!$AC$52-'[1]Outside Edges'!$B84)&gt;=5,'[1]Outside Edges'!$P84="Yes"),"Yes","No")</f>
        <v>Yes</v>
      </c>
      <c r="AZ85" s="85" t="str">
        <f>IF(AND((RIGHT($AZ$3,2)-'[1]Miter Profiles'!$AC$53-'[1]Outside Edges'!$B84)&gt;=5,'[1]Outside Edges'!$P84="Yes"),"Yes","No")</f>
        <v>Yes</v>
      </c>
      <c r="BA85" s="86" t="str">
        <f>IF(AND((RIGHT($BA$3,2)-'[1]Miter Profiles'!$AC$54-'[1]Outside Edges'!$B84)&gt;=5,'[1]Outside Edges'!$P84="Yes"),"Yes","No")</f>
        <v>Yes</v>
      </c>
      <c r="BB85" s="11" t="str">
        <f>IF(AND((RIGHT($BB$3,2)-'[1]Miter Profiles'!$AC$55-'[1]Outside Edges'!$B84)&gt;=5,'[1]Outside Edges'!$P84="Yes"),"Yes","No")</f>
        <v>Yes</v>
      </c>
      <c r="BC85" s="87" t="str">
        <f>IF(AND((RIGHT($BC$3,2)-'[1]Miter Profiles'!$AC$56-'[1]Outside Edges'!$B84)&gt;=5,'[1]Outside Edges'!$P84="Yes"),"Yes","No")</f>
        <v>Yes</v>
      </c>
      <c r="BD85" s="10" t="str">
        <f>IF(AND((RIGHT($BD$3,2)-'[1]Miter Profiles'!$AC$57-'[1]Outside Edges'!$B84)&gt;=5,'[1]Outside Edges'!$P84="Yes"),"Yes","No")</f>
        <v>Yes</v>
      </c>
      <c r="BE85" s="10" t="str">
        <f>IF(AND((RIGHT($BE$3,2)-'[1]Miter Profiles'!$AC$58-'[1]Outside Edges'!$B84)&gt;=5,'[1]Outside Edges'!$P84="Yes"),"Yes","No")</f>
        <v>Yes</v>
      </c>
      <c r="BF85" s="85" t="str">
        <f>IF(AND((RIGHT($BF$3,2)-'[1]Miter Profiles'!$AC$59-'[1]Outside Edges'!$B84)&gt;=5,'[1]Outside Edges'!$P84="Yes"),"Yes","No")</f>
        <v>Yes</v>
      </c>
      <c r="BG85" s="86" t="str">
        <f>IF(AND((RIGHT($BG$3,2)-'[1]Miter Profiles'!$AC$60-'[1]Outside Edges'!$B84)&gt;=5,'[1]Outside Edges'!$P84="Yes"),"Yes","No")</f>
        <v>Yes</v>
      </c>
      <c r="BH85" s="11" t="str">
        <f>IF(AND((RIGHT($BH$3,2)-'[1]Miter Profiles'!$AC$61-'[1]Outside Edges'!$B84)&gt;=5,'[1]Outside Edges'!$P84="Yes"),"Yes","No")</f>
        <v>Yes</v>
      </c>
      <c r="BI85" s="87" t="str">
        <f>IF(AND((RIGHT($BI$3,2)-'[1]Miter Profiles'!$AC$62-'[1]Outside Edges'!$B84)&gt;=5,'[1]Outside Edges'!$P84="Yes"),"Yes","No")</f>
        <v>Yes</v>
      </c>
      <c r="BJ85" s="10" t="str">
        <f>IF(AND((RIGHT($BJ$3,2)-'[1]Miter Profiles'!$AC$63-'[1]Outside Edges'!$B84)&gt;=5,'[1]Outside Edges'!$P84="Yes"),"Yes","No")</f>
        <v>Yes</v>
      </c>
      <c r="BK85" s="10" t="str">
        <f>IF(AND((RIGHT($BK$3,2)-'[1]Miter Profiles'!$AC$64-'[1]Outside Edges'!$B84)&gt;=5,'[1]Outside Edges'!$P84="Yes"),"Yes","No")</f>
        <v>Yes</v>
      </c>
      <c r="BL85" s="85" t="str">
        <f>IF(AND((RIGHT($BL$3,2)-'[1]Miter Profiles'!$AC$65-'[1]Outside Edges'!$B84)&gt;=5,'[1]Outside Edges'!$P84="Yes"),"Yes","No")</f>
        <v>Yes</v>
      </c>
      <c r="BM85" s="86" t="str">
        <f>IF(AND((RIGHT($BM$3,2)-'[1]Miter Profiles'!$AC$66-'[1]Outside Edges'!$B84)&gt;=5,'[1]Outside Edges'!$P84="Yes"),"Yes","No")</f>
        <v>Yes</v>
      </c>
      <c r="BN85" s="11" t="str">
        <f>IF(AND((RIGHT($BN$3,2)-'[1]Miter Profiles'!$AC$67-'[1]Outside Edges'!$B84)&gt;=5,'[1]Outside Edges'!$P84="Yes"),"Yes","No")</f>
        <v>Yes</v>
      </c>
      <c r="BO85" s="87" t="str">
        <f>IF(AND((RIGHT($BO$3,2)-'[1]Miter Profiles'!$AC$68-'[1]Outside Edges'!$B84)&gt;=5,'[1]Outside Edges'!$P84="Yes"),"Yes","No")</f>
        <v>Yes</v>
      </c>
      <c r="BP85" s="10" t="str">
        <f>IF(AND((RIGHT($BP$3,2)-'[1]Miter Profiles'!$AC$69-'[1]Outside Edges'!$B84)&gt;=5,'[1]Outside Edges'!$P84="Yes"),"Yes","No")</f>
        <v>Yes</v>
      </c>
      <c r="BQ85" s="10" t="str">
        <f>IF(AND((RIGHT($BQ$3,2)-'[1]Miter Profiles'!$AC$70-'[1]Outside Edges'!$B84)&gt;=5,'[1]Outside Edges'!$P84="Yes"),"Yes","No")</f>
        <v>Yes</v>
      </c>
      <c r="BR85" s="85" t="str">
        <f>IF(AND((RIGHT($BR$3,2)-'[1]Miter Profiles'!$AC$71-'[1]Outside Edges'!$B84)&gt;=5,'[1]Outside Edges'!$P84="Yes"),"Yes","No")</f>
        <v>Yes</v>
      </c>
      <c r="BS85" s="86" t="str">
        <f>IF(AND((RIGHT($BS$3,2)-'[1]Miter Profiles'!$AC$72-'[1]Outside Edges'!$B84)&gt;=5,'[1]Outside Edges'!$P84="Yes"),"Yes","No")</f>
        <v>Yes</v>
      </c>
      <c r="BT85" s="11" t="str">
        <f>IF(AND((RIGHT($BT$3,2)-'[1]Miter Profiles'!$AC$73-'[1]Outside Edges'!$B84)&gt;=5,'[1]Outside Edges'!$P84="Yes"),"Yes","No")</f>
        <v>Yes</v>
      </c>
      <c r="BU85" s="87" t="str">
        <f>IF(AND((RIGHT($BU$3,2)-'[1]Miter Profiles'!$AC$74-'[1]Outside Edges'!$B84)&gt;=5,'[1]Outside Edges'!$P84="Yes"),"Yes","No")</f>
        <v>Yes</v>
      </c>
      <c r="BV85" s="10" t="str">
        <f>IF(AND((RIGHT($BV$3,2)-'[1]Miter Profiles'!$AC$75-'[1]Outside Edges'!$B84)&gt;=5,'[1]Outside Edges'!$P84="Yes"),"Yes","No")</f>
        <v>Yes</v>
      </c>
      <c r="BW85" s="10" t="str">
        <f>IF(AND((RIGHT($BW$3,2)-'[1]Miter Profiles'!$AC$76-'[1]Outside Edges'!$B84)&gt;=5,'[1]Outside Edges'!$P84="Yes"),"Yes","No")</f>
        <v>Yes</v>
      </c>
      <c r="BX85" s="85" t="str">
        <f>IF(AND((RIGHT($BX$3,2)-'[1]Miter Profiles'!$AC$77-'[1]Outside Edges'!$B84)&gt;=5,'[1]Outside Edges'!$P84="Yes"),"Yes","No")</f>
        <v>Yes</v>
      </c>
      <c r="BY85" s="86" t="str">
        <f>IF(AND((RIGHT($BY$3,2)-'[1]Miter Profiles'!$AC$78-'[1]Outside Edges'!$B84)&gt;=5,'[1]Outside Edges'!$P84="Yes"),"Yes","No")</f>
        <v>Yes</v>
      </c>
      <c r="BZ85" s="11" t="str">
        <f>IF(AND((RIGHT($BZ$3,2)-'[1]Miter Profiles'!$AC$79-'[1]Outside Edges'!$B84)&gt;=5,'[1]Outside Edges'!$P84="Yes"),"Yes","No")</f>
        <v>Yes</v>
      </c>
      <c r="CA85" s="87" t="str">
        <f>IF(AND((RIGHT($CA$3,2)-'[1]Miter Profiles'!$AC$80-'[1]Outside Edges'!$B84)&gt;=5,'[1]Outside Edges'!$P84="Yes"),"Yes","No")</f>
        <v>Yes</v>
      </c>
      <c r="CB85" s="10" t="str">
        <f>IF(AND((RIGHT($CB$3,2)-'[1]Miter Profiles'!$AC$81-'[1]Outside Edges'!$B84)&gt;=5,'[1]Outside Edges'!$P84="Yes"),"Yes","No")</f>
        <v>Yes</v>
      </c>
      <c r="CC85" s="10" t="str">
        <f>IF(AND((RIGHT($CC$3,2)-'[1]Miter Profiles'!$AC$82-'[1]Outside Edges'!$B84)&gt;=5,'[1]Outside Edges'!$P84="Yes"),"Yes","No")</f>
        <v>Yes</v>
      </c>
      <c r="CD85" s="85" t="str">
        <f>IF(AND((RIGHT($CD$3,2)-'[1]Miter Profiles'!$AC$83-'[1]Outside Edges'!$B84)&gt;=5,'[1]Outside Edges'!$P84="Yes"),"Yes","No")</f>
        <v>Yes</v>
      </c>
      <c r="CE85" s="86" t="str">
        <f>IF(AND((RIGHT($CE$3,2)-'[1]Miter Profiles'!$AC$84-'[1]Outside Edges'!$B84)&gt;=5,'[1]Outside Edges'!$P84="Yes"),"Yes","No")</f>
        <v>Yes</v>
      </c>
      <c r="CF85" s="11" t="str">
        <f>IF(AND((RIGHT($CF$3,2)-'[1]Miter Profiles'!$AC$85-'[1]Outside Edges'!$B84)&gt;=5,'[1]Outside Edges'!$P84="Yes"),"Yes","No")</f>
        <v>Yes</v>
      </c>
      <c r="CG85" s="87" t="str">
        <f>IF(AND((RIGHT($CG$3,2)-'[1]Miter Profiles'!$AC$86-'[1]Outside Edges'!$B84)&gt;=5,'[1]Outside Edges'!$P84="Yes"),"Yes","No")</f>
        <v>Yes</v>
      </c>
      <c r="CH85" s="10" t="str">
        <f>IF(AND((RIGHT($CH$3,2)-'[1]Miter Profiles'!$AC$87-'[1]Outside Edges'!$B84)&gt;=5,'[1]Outside Edges'!$P84="Yes"),"Yes","No")</f>
        <v>Yes</v>
      </c>
      <c r="CI85" s="10" t="str">
        <f>IF(AND((RIGHT($CI$3,2)-'[1]Miter Profiles'!$AC$88-'[1]Outside Edges'!$B84)&gt;=5,'[1]Outside Edges'!$P84="Yes"),"Yes","No")</f>
        <v>Yes</v>
      </c>
      <c r="CJ85" s="85" t="str">
        <f>IF(AND((RIGHT($CJ$3,2)-'[1]Miter Profiles'!$AC$89-'[1]Outside Edges'!$B84)&gt;=5,'[1]Outside Edges'!$P84="Yes"),"Yes","No")</f>
        <v>Yes</v>
      </c>
      <c r="CK85" s="86" t="str">
        <f>IF(AND((RIGHT($CK$3,2)-'[1]Miter Profiles'!$AC$90-'[1]Outside Edges'!$B84)&gt;=5,'[1]Outside Edges'!$P84="Yes"),"Yes","No")</f>
        <v>Yes</v>
      </c>
      <c r="CL85" s="11" t="str">
        <f>IF(AND((RIGHT($CL$3,2)-'[1]Miter Profiles'!$AC$91-'[1]Outside Edges'!$B84)&gt;=5,'[1]Outside Edges'!$P84="Yes"),"Yes","No")</f>
        <v>Yes</v>
      </c>
      <c r="CM85" s="87" t="str">
        <f>IF(AND((RIGHT($CM$3,2)-'[1]Miter Profiles'!$AC$92-'[1]Outside Edges'!$B84)&gt;=5,'[1]Outside Edges'!$P84="Yes"),"Yes","No")</f>
        <v>Yes</v>
      </c>
      <c r="CN85" s="10" t="str">
        <f>IF(AND((RIGHT(CN$3,2)-'[1]Miter Profiles'!$AC$93-'[1]Outside Edges'!$B84)&gt;=5,'[1]Outside Edges'!$P84="Yes"),"Yes","No")</f>
        <v>Yes</v>
      </c>
      <c r="CO85" s="10" t="str">
        <f>IF(AND((RIGHT(CO$3,2)-'[1]Miter Profiles'!$AC$94-'[1]Outside Edges'!$B84)&gt;=5,'[1]Outside Edges'!$P84="Yes"),"Yes","No")</f>
        <v>Yes</v>
      </c>
      <c r="CP85" s="85" t="str">
        <f>IF(AND((RIGHT(CP$3,2)-'[1]Miter Profiles'!$AC$95-'[1]Outside Edges'!$B84)&gt;=5,'[1]Outside Edges'!$P84="Yes"),"Yes","No")</f>
        <v>Yes</v>
      </c>
      <c r="CQ85" s="86" t="str">
        <f>IF(AND((RIGHT(CQ$3,2)-'[1]Miter Profiles'!$AC$96-'[1]Outside Edges'!$B84)&gt;=5,'[1]Outside Edges'!$P84="Yes"),"Yes","No")</f>
        <v>Yes</v>
      </c>
      <c r="CR85" s="11" t="str">
        <f>IF(AND((RIGHT(CR$3,2)-'[1]Miter Profiles'!$AC$97-'[1]Outside Edges'!$B84)&gt;=5,'[1]Outside Edges'!$P84="Yes"),"Yes","No")</f>
        <v>Yes</v>
      </c>
      <c r="CS85" s="87" t="str">
        <f>IF(AND((RIGHT(CS$3,2)-'[1]Miter Profiles'!$AC$98-'[1]Outside Edges'!$B84)&gt;=5,'[1]Outside Edges'!$P84="Yes"),"Yes","No")</f>
        <v>Yes</v>
      </c>
      <c r="CT85" s="10" t="str">
        <f>IF(AND((RIGHT($CT$3,2)-'[1]Miter Profiles'!$AC$99-'[1]Outside Edges'!$B84)&gt;=5,'[1]Outside Edges'!$P84="Yes"),"Yes","No")</f>
        <v>Yes</v>
      </c>
      <c r="CU85" s="10" t="str">
        <f>IF(AND((RIGHT($CU$3,2)-'[1]Miter Profiles'!$AC$100-'[1]Outside Edges'!$B84)&gt;=5,'[1]Outside Edges'!$P84="Yes"),"Yes","No")</f>
        <v>Yes</v>
      </c>
      <c r="CV85" s="85" t="str">
        <f>IF(AND((RIGHT($CV$3,2)-'[1]Miter Profiles'!$AC$101-'[1]Outside Edges'!$B84)&gt;=5,'[1]Outside Edges'!$P84="Yes"),"Yes","No")</f>
        <v>Yes</v>
      </c>
      <c r="CW85" s="86" t="str">
        <f>IF(AND((RIGHT($CW$3,2)-'[1]Miter Profiles'!$AC$102-'[1]Outside Edges'!$B84)&gt;=5,'[1]Outside Edges'!$P84="Yes"),"Yes","No")</f>
        <v>Yes</v>
      </c>
      <c r="CX85" s="11" t="str">
        <f>IF(AND((RIGHT($CX$3,2)-'[1]Miter Profiles'!$AC$103-'[1]Outside Edges'!$B84)&gt;=5,'[1]Outside Edges'!$P84="Yes"),"Yes","No")</f>
        <v>Yes</v>
      </c>
      <c r="CY85" s="87" t="str">
        <f>IF(AND((RIGHT($CY$3,2)-'[1]Miter Profiles'!$AC$104-'[1]Outside Edges'!$B84)&gt;=5,'[1]Outside Edges'!$P84="Yes"),"Yes","No")</f>
        <v>Yes</v>
      </c>
      <c r="CZ85" s="10" t="str">
        <f>IF(AND((RIGHT($CZ$3,2)-'[1]Miter Profiles'!$AC$105-'[1]Outside Edges'!$B84)&gt;=5,'[1]Outside Edges'!$P84="Yes"),"Yes","No")</f>
        <v>Yes</v>
      </c>
      <c r="DA85" s="10" t="str">
        <f>IF(AND((RIGHT($DA$3,2)-'[1]Miter Profiles'!$AC$106-'[1]Outside Edges'!$B84)&gt;=5,'[1]Outside Edges'!$P84="Yes"),"Yes","No")</f>
        <v>Yes</v>
      </c>
      <c r="DB85" s="85" t="str">
        <f>IF(AND((RIGHT($DB$3,2)-'[1]Miter Profiles'!$AC$107-'[1]Outside Edges'!$B84)&gt;=5,'[1]Outside Edges'!$P84="Yes"),"Yes","No")</f>
        <v>Yes</v>
      </c>
      <c r="DC85" s="86" t="str">
        <f>IF(AND((RIGHT($DC$3,2)-'[1]Miter Profiles'!$AC$108-'[1]Outside Edges'!$B84)&gt;=5,'[1]Outside Edges'!$P84="Yes"),"Yes","No")</f>
        <v>Yes</v>
      </c>
      <c r="DD85" s="11" t="str">
        <f>IF(AND((RIGHT($DD$3,2)-'[1]Miter Profiles'!$AC$109-'[1]Outside Edges'!$B84)&gt;=5,'[1]Outside Edges'!$P84="Yes"),"Yes","No")</f>
        <v>Yes</v>
      </c>
      <c r="DE85" s="87" t="str">
        <f>IF(AND((RIGHT($DE$3,2)-'[1]Miter Profiles'!$AC$110-'[1]Outside Edges'!$B84)&gt;=5,'[1]Outside Edges'!$P84="Yes"),"Yes","No")</f>
        <v>Yes</v>
      </c>
      <c r="DF85" s="10" t="str">
        <f>IF(AND((RIGHT($DF$3,2)-'[1]Miter Profiles'!$AC$111-'[1]Outside Edges'!$B84)&gt;=5,'[1]Outside Edges'!$P84="Yes"),"Yes","No")</f>
        <v>Yes</v>
      </c>
      <c r="DG85" s="10" t="str">
        <f>IF(AND((RIGHT($DG$3,2)-'[1]Miter Profiles'!$AC$112-'[1]Outside Edges'!$B84)&gt;=5,'[1]Outside Edges'!$P84="Yes"),"Yes","No")</f>
        <v>Yes</v>
      </c>
      <c r="DH85" s="85" t="str">
        <f>IF(AND((RIGHT($DH$3,2)-'[1]Miter Profiles'!$AC$113-'[1]Outside Edges'!$B84)&gt;=5,'[1]Outside Edges'!$P84="Yes"),"Yes","No")</f>
        <v>Yes</v>
      </c>
      <c r="DI85" s="86" t="str">
        <f>IF(AND((RIGHT($DI$3,2)-'[1]Miter Profiles'!$AC$114-'[1]Outside Edges'!$B84)&gt;=5,'[1]Outside Edges'!$P84="Yes"),"Yes","No")</f>
        <v>Yes</v>
      </c>
      <c r="DJ85" s="11" t="str">
        <f>IF(AND((RIGHT($DJ$3,2)-'[1]Miter Profiles'!$AC$115-'[1]Outside Edges'!$B84)&gt;=5,'[1]Outside Edges'!$P84="Yes"),"Yes","No")</f>
        <v>Yes</v>
      </c>
      <c r="DK85" s="87" t="str">
        <f>IF(AND((RIGHT($DK$3,2)-'[1]Miter Profiles'!$AC$116-'[1]Outside Edges'!$B84)&gt;=5,'[1]Outside Edges'!$P84="Yes"),"Yes","No")</f>
        <v>Yes</v>
      </c>
      <c r="DL85" s="10" t="str">
        <f>IF(AND((RIGHT($DL$3,2)-'[1]Miter Profiles'!$AC$117-'[1]Outside Edges'!$B84)&gt;=5,'[1]Outside Edges'!$P84="Yes"),"Yes","No")</f>
        <v>Yes</v>
      </c>
      <c r="DM85" s="10" t="str">
        <f>IF(AND((RIGHT($DM$3,2)-'[1]Miter Profiles'!$AC$118-'[1]Outside Edges'!$B84)&gt;=5,'[1]Outside Edges'!$P84="Yes"),"Yes","No")</f>
        <v>Yes</v>
      </c>
      <c r="DN85" s="85" t="str">
        <f>IF(AND((RIGHT($DN$3,2)-'[1]Miter Profiles'!$AC$119-'[1]Outside Edges'!$B84)&gt;=5,'[1]Outside Edges'!$P84="Yes"),"Yes","No")</f>
        <v>Yes</v>
      </c>
      <c r="DO85" s="86" t="str">
        <f>IF(AND((RIGHT($DO$3,2)-'[1]Miter Profiles'!$AC$120-'[1]Outside Edges'!$B84)&gt;=5,'[1]Outside Edges'!$P84="Yes"),"Yes","No")</f>
        <v>Yes</v>
      </c>
      <c r="DP85" s="11" t="str">
        <f>IF(AND((RIGHT($DP$3,2)-'[1]Miter Profiles'!$AC$121-'[1]Outside Edges'!$B84)&gt;=5,'[1]Outside Edges'!$P84="Yes"),"Yes","No")</f>
        <v>Yes</v>
      </c>
      <c r="DQ85" s="87" t="str">
        <f>IF(AND((RIGHT($DQ$3,2)-'[1]Miter Profiles'!$AC$122-'[1]Outside Edges'!$B84)&gt;=5,'[1]Outside Edges'!$P84="Yes"),"Yes","No")</f>
        <v>Yes</v>
      </c>
      <c r="DR85" s="10" t="str">
        <f>IF(AND((RIGHT($DR$3,2)-'[1]Miter Profiles'!$AC$123-'[1]Outside Edges'!$B84)&gt;=5,'[1]Outside Edges'!$P84="Yes"),"Yes","No")</f>
        <v>Yes</v>
      </c>
      <c r="DS85" s="10" t="str">
        <f>IF(AND((RIGHT($DS$3,2)-'[1]Miter Profiles'!$AC$124-'[1]Outside Edges'!$B84)&gt;=5,'[1]Outside Edges'!$P84="Yes"),"Yes","No")</f>
        <v>Yes</v>
      </c>
      <c r="DT85" s="85" t="str">
        <f>IF(AND((RIGHT($DT$3,2)-'[1]Miter Profiles'!$AC$125-'[1]Outside Edges'!$B84)&gt;=5,'[1]Outside Edges'!$P84="Yes"),"Yes","No")</f>
        <v>Yes</v>
      </c>
      <c r="DU85" s="86" t="str">
        <f>IF(AND((RIGHT($DU$3,2)-'[1]Miter Profiles'!$AC$126-'[1]Outside Edges'!$B84)&gt;=5,'[1]Outside Edges'!$P84="Yes"),"Yes","No")</f>
        <v>Yes</v>
      </c>
      <c r="DV85" s="11" t="str">
        <f>IF(AND((RIGHT($DV$3,2)-'[1]Miter Profiles'!$AC$127-'[1]Outside Edges'!$B84)&gt;=5,'[1]Outside Edges'!$P84="Yes"),"Yes","No")</f>
        <v>Yes</v>
      </c>
      <c r="DW85" s="87" t="str">
        <f>IF(AND((RIGHT($DW$3,2)-'[1]Miter Profiles'!$AC$128-'[1]Outside Edges'!$B84)&gt;=5,'[1]Outside Edges'!$P84="Yes"),"Yes","No")</f>
        <v>Yes</v>
      </c>
      <c r="DX85" s="10" t="str">
        <f>IF(AND((RIGHT($DX$3,2)-'[1]Miter Profiles'!$AC$129-'[1]Outside Edges'!$B84)&gt;=5,'[1]Outside Edges'!$P84="Yes"),"Yes","No")</f>
        <v>Yes</v>
      </c>
      <c r="DY85" s="10" t="str">
        <f>IF(AND((RIGHT($DY$3,2)-'[1]Miter Profiles'!$AC$130-'[1]Outside Edges'!$B84)&gt;=5,'[1]Outside Edges'!$P84="Yes"),"Yes","No")</f>
        <v>Yes</v>
      </c>
      <c r="DZ85" s="85" t="str">
        <f>IF(AND((RIGHT($DZ$3,2)-'[1]Miter Profiles'!$AC$131-'[1]Outside Edges'!$B84)&gt;=5,'[1]Outside Edges'!$P84="Yes"),"Yes","No")</f>
        <v>Yes</v>
      </c>
      <c r="EA85" s="90" t="str">
        <f>IF(AND((RIGHT($EA$3,2)-'[1]Miter Profiles'!$AC$132-'[1]Outside Edges'!$B84)&gt;=5,'[1]Outside Edges'!$P84="Yes"),"Yes","No")</f>
        <v>Yes</v>
      </c>
      <c r="EB85" s="104" t="str">
        <f>IF(AND((RIGHT($EB$3,2)-'[1]Miter Profiles'!$AC$133-'[1]Outside Edges'!$B84)&gt;=5,'[1]Outside Edges'!$P84="Yes"),"Yes","No")</f>
        <v>Yes</v>
      </c>
      <c r="EC85" s="109" t="str">
        <f>IF(AND((RIGHT($EC$3,2)-'[1]Miter Profiles'!$AC$134-'[1]Outside Edges'!$B84)&gt;=5,'[1]Outside Edges'!$P84="Yes"),"Yes","No")</f>
        <v>Yes</v>
      </c>
      <c r="ED85" s="115" t="str">
        <f>IF(AND((RIGHT($ED$3,2)-'[1]Miter Profiles'!$AC$135-'[1]Outside Edges'!$B84)&gt;=5,'[1]Outside Edges'!$P84="Yes"),"Yes","No")</f>
        <v>Yes</v>
      </c>
      <c r="EE85" s="112" t="str">
        <f>IF(AND((RIGHT($EE$3,2)-'[1]Miter Profiles'!$AC$136-'[1]Outside Edges'!$B84)&gt;=5,'[1]Outside Edges'!$P84="Yes"),"Yes","No")</f>
        <v>Yes</v>
      </c>
      <c r="EF85" s="85" t="str">
        <f>IF(AND((RIGHT($EF$3,2)-'[1]Miter Profiles'!$AC$137-'[1]Outside Edges'!$B84)&gt;=5,'[1]Outside Edges'!$P84="Yes"),"Yes","No")</f>
        <v>Yes</v>
      </c>
      <c r="EG85" s="10" t="str">
        <f>IF(AND((RIGHT($EG$3,2)-'[1]Miter Profiles'!$AC$138-'[1]Outside Edges'!$B84)&gt;=5,'[1]Outside Edges'!$P84="Yes"),"Yes","No")</f>
        <v>Yes</v>
      </c>
      <c r="EH85" s="90" t="str">
        <f>IF(AND((RIGHT($EH$3,2)-'[1]Miter Profiles'!$AC$139-'[1]Outside Edges'!$B84)&gt;=5,'[1]Outside Edges'!$P84="Yes"),"Yes","No")</f>
        <v>Yes</v>
      </c>
      <c r="EI85" s="120" t="str">
        <f>IF(AND((RIGHT($EI$3,2)-'[1]Miter Profiles'!$AC$140-'[1]Outside Edges'!$B84)&gt;=5,'[1]Outside Edges'!$P84="Yes"),"Yes","No")</f>
        <v>Yes</v>
      </c>
      <c r="EJ85" s="123" t="str">
        <f>IF(AND((RIGHT($EJ$3,2)-'[1]Miter Profiles'!$AC$141-'[1]Outside Edges'!$B84)&gt;=5,'[1]Outside Edges'!$P84="Yes"),"Yes","No")</f>
        <v>Yes</v>
      </c>
      <c r="EK85" s="123" t="str">
        <f>IF(AND((RIGHT($EK$3,2)-'[1]Miter Profiles'!$AC$142-'[1]Outside Edges'!$B84)&gt;=5,'[1]Outside Edges'!$P84="Yes"),"Yes","No")</f>
        <v>Yes</v>
      </c>
      <c r="EL85" s="115" t="str">
        <f>IF(AND((RIGHT($EL$3,2)-'[1]Miter Profiles'!$AC$143-'[1]Outside Edges'!$B84)&gt;=5,'[1]Outside Edges'!$P84="Yes"),"Yes","No")</f>
        <v>Yes</v>
      </c>
      <c r="EM85" s="128" t="str">
        <f>IF(AND((RIGHT($EM$3,2)-'[1]Miter Profiles'!$AC$144-'[1]Outside Edges'!$B84)&gt;=5,'[1]Outside Edges'!$P84="Yes"),"Yes","No")</f>
        <v>Yes</v>
      </c>
      <c r="EN85" s="10" t="str">
        <f>IF(AND((RIGHT($EN$3,2)-'[1]Miter Profiles'!$AC$145-'[1]Outside Edges'!$B84)&gt;=5,'[1]Outside Edges'!$P84="Yes"),"Yes","No")</f>
        <v>Yes</v>
      </c>
      <c r="EO85" s="90" t="str">
        <f>IF(AND((RIGHT($EO$3,2)-'[1]Miter Profiles'!$AC$146-'[1]Outside Edges'!$B84)&gt;=5,'[1]Outside Edges'!$P84="Yes"),"Yes","No")</f>
        <v>Yes</v>
      </c>
      <c r="EP85" s="123" t="str">
        <f>IF(AND((RIGHT($EP$3,2)-'[1]Miter Profiles'!$AC$147-'[1]Outside Edges'!$B84)&gt;=5,'[1]Outside Edges'!$P84="Yes"),"Yes","No")</f>
        <v>Yes</v>
      </c>
      <c r="EQ85" s="123" t="str">
        <f>IF(AND((RIGHT($EQ$3,2)-'[1]Miter Profiles'!$AC$148-'[1]Outside Edges'!$B84)&gt;=5,'[1]Outside Edges'!$P84="Yes"),"Yes","No")</f>
        <v>Yes</v>
      </c>
      <c r="ER85" s="115" t="str">
        <f>IF(AND((RIGHT($ER$3,2)-'[1]Miter Profiles'!$AC$149-'[1]Outside Edges'!$B84)&gt;=5,'[1]Outside Edges'!$P84="Yes"),"Yes","No")</f>
        <v>Yes</v>
      </c>
      <c r="ES85" s="128" t="str">
        <f>IF(AND((RIGHT($ES$3,2)-'[1]Miter Profiles'!$AC$150-'[1]Outside Edges'!$B84)&gt;=5,'[1]Outside Edges'!$P84="Yes"),"Yes","No")</f>
        <v>Yes</v>
      </c>
      <c r="ET85" s="10" t="str">
        <f>IF(AND((RIGHT($ET$3,2)-'[1]Miter Profiles'!$AC$151-'[1]Outside Edges'!$B84)&gt;=5,'[1]Outside Edges'!$P84="Yes"),"Yes","No")</f>
        <v>Yes</v>
      </c>
      <c r="EU85" s="90" t="str">
        <f>IF(AND((RIGHT($EU$3,2)-'[1]Miter Profiles'!$AC$152-'[1]Outside Edges'!$B84)&gt;=5,'[1]Outside Edges'!$P84="Yes"),"Yes","No")</f>
        <v>Yes</v>
      </c>
      <c r="EV85" s="123" t="str">
        <f>IF(AND((RIGHT($EV$3,2)-'[1]Miter Profiles'!$AC$153-'[1]Outside Edges'!$B84)&gt;=5,'[1]Outside Edges'!$P84="Yes"),"Yes","No")</f>
        <v>Yes</v>
      </c>
      <c r="EW85" s="123" t="str">
        <f>IF(AND((RIGHT($EW$3,2)-'[1]Miter Profiles'!$AC$154-'[1]Outside Edges'!$B84)&gt;=5,'[1]Outside Edges'!$P84="Yes"),"Yes","No")</f>
        <v>Yes</v>
      </c>
      <c r="EX85" s="115" t="str">
        <f>IF(AND((RIGHT($EX$3,2)-'[1]Miter Profiles'!$AC$155-'[1]Outside Edges'!$B84)&gt;=5,'[1]Outside Edges'!$P84="Yes"),"Yes","No")</f>
        <v>Yes</v>
      </c>
      <c r="EY85" s="128" t="str">
        <f>IF(AND((RIGHT($EY$3,2)-'[1]Miter Profiles'!$AC$156-'[1]Outside Edges'!$B84)&gt;=5,'[1]Outside Edges'!$P84="Yes"),"Yes","No")</f>
        <v>Yes</v>
      </c>
      <c r="EZ85" s="10" t="str">
        <f>IF(AND((RIGHT($EZ$3,2)-'[1]Miter Profiles'!$AC$157-'[1]Outside Edges'!$B84)&gt;=5,'[1]Outside Edges'!$P84="Yes"),"Yes","No")</f>
        <v>Yes</v>
      </c>
      <c r="FA85" s="90" t="str">
        <f>IF(AND((RIGHT($FA$3,2)-'[1]Miter Profiles'!$AC$158-'[1]Outside Edges'!$B84)&gt;=5,'[1]Outside Edges'!$P84="Yes"),"Yes","No")</f>
        <v>Yes</v>
      </c>
      <c r="FB85" s="123" t="str">
        <f>IF(AND((RIGHT($FB$3,2)-'[1]Miter Profiles'!$AC$159-'[1]Outside Edges'!$B84)&gt;=5,'[1]Outside Edges'!$P84="Yes"),"Yes","No")</f>
        <v>Yes</v>
      </c>
      <c r="FC85" s="123" t="str">
        <f>IF(AND((RIGHT($FC$3,2)-'[1]Miter Profiles'!$AC$160-'[1]Outside Edges'!$B84)&gt;=5,'[1]Outside Edges'!$P84="Yes"),"Yes","No")</f>
        <v>Yes</v>
      </c>
      <c r="FD85" s="115" t="str">
        <f>IF(AND((RIGHT($FD$3,2)-'[1]Miter Profiles'!$AC$161-'[1]Outside Edges'!$B84)&gt;=5,'[1]Outside Edges'!$P84="Yes"),"Yes","No")</f>
        <v>Yes</v>
      </c>
      <c r="FE85" s="128" t="str">
        <f>IF(AND((RIGHT($FE$3,2)-'[1]Miter Profiles'!$AC$162-'[1]Outside Edges'!$B84)&gt;=5,'[1]Outside Edges'!$P84="Yes"),"Yes","No")</f>
        <v>Yes</v>
      </c>
      <c r="FF85" s="10" t="str">
        <f>IF(AND((RIGHT($FF$3,2)-'[1]Miter Profiles'!$AC$163-'[1]Outside Edges'!$B84)&gt;=5,'[1]Outside Edges'!$P84="Yes"),"Yes","No")</f>
        <v>Yes</v>
      </c>
      <c r="FG85" s="90" t="str">
        <f>IF(AND((RIGHT($FG$3,2)-'[1]Miter Profiles'!$AC$164-'[1]Outside Edges'!$B84)&gt;=5,'[1]Outside Edges'!$P84="Yes"),"Yes","No")</f>
        <v>Yes</v>
      </c>
      <c r="FH85" s="123" t="str">
        <f>IF(AND((RIGHT($FH$3,2)-'[1]Miter Profiles'!$AC$165-'[1]Outside Edges'!$B84)&gt;=5,'[1]Outside Edges'!$P84="Yes"),"Yes","No")</f>
        <v>Yes</v>
      </c>
      <c r="FI85" s="123" t="str">
        <f>IF(AND((RIGHT($FI$3,2)-'[1]Miter Profiles'!$AC$166-'[1]Outside Edges'!$B84)&gt;=5,'[1]Outside Edges'!$P84="Yes"),"Yes","No")</f>
        <v>Yes</v>
      </c>
      <c r="FJ85" s="115" t="str">
        <f>IF(AND((RIGHT($FJ$3,2)-'[1]Miter Profiles'!$AC$167-'[1]Outside Edges'!$B84)&gt;=5,'[1]Outside Edges'!$P84="Yes"),"Yes","No")</f>
        <v>Yes</v>
      </c>
      <c r="FK85" s="128" t="str">
        <f>IF(AND((RIGHT($FK$3,2)-'[1]Miter Profiles'!$AC$168-'[1]Outside Edges'!$B84)&gt;=5,'[1]Outside Edges'!$P84="Yes"),"Yes","No")</f>
        <v>Yes</v>
      </c>
      <c r="FL85" s="10" t="str">
        <f>IF(AND((RIGHT($FL$3,2)-'[1]Miter Profiles'!$AC$169-'[1]Outside Edges'!$B84)&gt;=5,'[1]Outside Edges'!$P84="Yes"),"Yes","No")</f>
        <v>Yes</v>
      </c>
      <c r="FM85" s="90" t="str">
        <f>IF(AND((RIGHT($FM$3,2)-'[1]Miter Profiles'!$AC$170-'[1]Outside Edges'!$B84)&gt;=5,'[1]Outside Edges'!$P84="Yes"),"Yes","No")</f>
        <v>Yes</v>
      </c>
      <c r="FN85" s="123" t="str">
        <f>IF(AND((RIGHT($FN$3,2)-'[1]Miter Profiles'!$AC$171-'[1]Outside Edges'!$B84)&gt;=5,'[1]Outside Edges'!$P84="Yes"),"Yes","No")</f>
        <v>Yes</v>
      </c>
      <c r="FO85" s="123" t="str">
        <f>IF(AND((RIGHT($FO$3,2)-'[1]Miter Profiles'!$AC$172-'[1]Outside Edges'!$B84)&gt;=5,'[1]Outside Edges'!$P84="Yes"),"Yes","No")</f>
        <v>Yes</v>
      </c>
      <c r="FP85" s="115" t="str">
        <f>IF(AND((RIGHT($FP$3,2)-'[1]Miter Profiles'!$AC$173-'[1]Outside Edges'!$B84)&gt;=5,'[1]Outside Edges'!$P84="Yes"),"Yes","No")</f>
        <v>Yes</v>
      </c>
      <c r="FQ85" s="128" t="str">
        <f>IF(AND((RIGHT($FQ$3,2)-'[1]Miter Profiles'!$AC$174-'[1]Outside Edges'!$B84)&gt;=5,'[1]Outside Edges'!$P84="Yes"),"Yes","No")</f>
        <v>Yes</v>
      </c>
      <c r="FR85" s="10" t="str">
        <f>IF(AND((RIGHT($FR$3,2)-'[1]Miter Profiles'!$AC$175-'[1]Outside Edges'!$B84)&gt;=5,'[1]Outside Edges'!$P84="Yes"),"Yes","No")</f>
        <v>Yes</v>
      </c>
      <c r="FS85" s="90" t="str">
        <f>IF(AND((RIGHT($FS$3,2)-'[1]Miter Profiles'!$AC$176-'[1]Outside Edges'!$B84)&gt;=5,'[1]Outside Edges'!$P84="Yes"),"Yes","No")</f>
        <v>Yes</v>
      </c>
      <c r="FT85" s="123" t="str">
        <f>IF(AND((RIGHT($FT$3,2)-'[1]Miter Profiles'!$AC$177-'[1]Outside Edges'!$B84)&gt;=5,'[1]Outside Edges'!$P84="Yes"),"Yes","No")</f>
        <v>Yes</v>
      </c>
      <c r="FU85" s="123" t="str">
        <f>IF(AND((RIGHT($FU$3,2)-'[1]Miter Profiles'!$AC$178-'[1]Outside Edges'!$B84)&gt;=5,'[1]Outside Edges'!$P84="Yes"),"Yes","No")</f>
        <v>Yes</v>
      </c>
      <c r="FV85" s="115" t="str">
        <f>IF(AND((RIGHT($V$3,2)-'[1]Miter Profiles'!$AC$179-'[1]Outside Edges'!$B84)&gt;=5,'[1]Outside Edges'!$P84="Yes"),"Yes","No")</f>
        <v>Yes</v>
      </c>
      <c r="FW85" s="128" t="str">
        <f>IF(AND((RIGHT($FW$3,2)-'[1]Miter Profiles'!$AC$180-'[1]Outside Edges'!$B84)&gt;=5,'[1]Outside Edges'!$P84="Yes"),"Yes","No")</f>
        <v>No</v>
      </c>
      <c r="FX85" s="269" t="str">
        <f>IF(AND((RIGHT($FX$3,2)-'[1]Miter Profiles'!$AC$181-'[1]Outside Edges'!$B84)&gt;=5,'[1]Outside Edges'!$P84="Yes"),"Yes","No")</f>
        <v>Yes</v>
      </c>
      <c r="FY85" s="273" t="str">
        <f>IF(AND((RIGHT($FY$3,2)-'[1]Miter Profiles'!$AC$182-'[1]Outside Edges'!$B84)&gt;=5,'[1]Outside Edges'!$P84="Yes"),"Yes","No")</f>
        <v>Yes</v>
      </c>
      <c r="FZ85" s="282" t="str">
        <f>IF(AND((RIGHT($FZ$3,2)-'[1]Miter Profiles'!$AC$183-'[1]Outside Edges'!$B84)&gt;=5,'[1]Outside Edges'!$P84="Yes"),"Yes","No")</f>
        <v>Yes</v>
      </c>
      <c r="GA85" s="283" t="str">
        <f>IF(AND((RIGHT($GA$3,2)-'[1]Miter Profiles'!$AC$184-'[1]Outside Edges'!$B84)&gt;=5,'[1]Outside Edges'!$P84="Yes"),"Yes","No")</f>
        <v>Yes</v>
      </c>
      <c r="GB85" s="284" t="str">
        <f>IF(AND((RIGHT($GB$3,2)-'[1]Miter Profiles'!$AC$185-'[1]Outside Edges'!$B84)&gt;=5,'[1]Outside Edges'!$P84="Yes"),"Yes","No")</f>
        <v>Yes</v>
      </c>
      <c r="GC85" s="275" t="str">
        <f>IF(AND((RIGHT($GC$3,2)-'[1]Miter Profiles'!$AC$186-'[1]Outside Edges'!$B84)&gt;=5,'[1]Outside Edges'!$P84="Yes"),"Yes","No")</f>
        <v>Yes</v>
      </c>
      <c r="GD85" s="269" t="str">
        <f>IF(AND((RIGHT($GD$3,2)-'[1]Miter Profiles'!$AC$187-'[1]Outside Edges'!$B84)&gt;=5,'[1]Outside Edges'!$P84="Yes"),"Yes","No")</f>
        <v>Yes</v>
      </c>
      <c r="GE85" s="273" t="str">
        <f>IF(AND((RIGHT($GE$3,2)-'[1]Miter Profiles'!$AC$188-'[1]Outside Edges'!$B84)&gt;=5,'[1]Outside Edges'!$P84="Yes"),"Yes","No")</f>
        <v>Yes</v>
      </c>
      <c r="GF85" s="282" t="str">
        <f>IF(AND((RIGHT($GF$3,2)-'[1]Miter Profiles'!$AC$189-'[1]Outside Edges'!$B84)&gt;=5,'[1]Outside Edges'!$P84="Yes"),"Yes","No")</f>
        <v>Yes</v>
      </c>
      <c r="GG85" s="283" t="str">
        <f>IF(AND((RIGHT($GG$3,2)-'[1]Miter Profiles'!$AC$190-'[1]Outside Edges'!$B84)&gt;=5,'[1]Outside Edges'!$P84="Yes"),"Yes","No")</f>
        <v>Yes</v>
      </c>
      <c r="GH85" s="284" t="str">
        <f>IF(AND((RIGHT($GH$3,2)-'[1]Miter Profiles'!$AC$191-'[1]Outside Edges'!$B84)&gt;=5,'[1]Outside Edges'!$P84="Yes"),"Yes","No")</f>
        <v>Yes</v>
      </c>
      <c r="GI85" s="275" t="str">
        <f>IF(AND((RIGHT($GI$3,2)-'[1]Miter Profiles'!$AC$192-'[1]Outside Edges'!$B84)&gt;=5,'[1]Outside Edges'!$P84="Yes"),"Yes","No")</f>
        <v>Yes</v>
      </c>
      <c r="GJ85" s="269" t="str">
        <f>IF(AND((RIGHT($GJ$3,2)-'[1]Miter Profiles'!$AC$193-'[1]Outside Edges'!$B84)&gt;=5,'[1]Outside Edges'!$P84="Yes"),"Yes","No")</f>
        <v>Yes</v>
      </c>
      <c r="GK85" s="273" t="str">
        <f>IF(AND((RIGHT($GK$3,2)-'[1]Miter Profiles'!$AC$194-'[1]Outside Edges'!$B84)&gt;=5,'[1]Outside Edges'!$P84="Yes"),"Yes","No")</f>
        <v>Yes</v>
      </c>
      <c r="GL85" s="282" t="str">
        <f>IF(AND((RIGHT($GL$3,2)-'[1]Miter Profiles'!$AC$195-'[1]Outside Edges'!$B84)&gt;=5,'[1]Outside Edges'!$P84="Yes"),"Yes","No")</f>
        <v>Yes</v>
      </c>
      <c r="GM85" s="283" t="str">
        <f>IF(AND((RIGHT($GM$3,2)-'[1]Miter Profiles'!$AC$196-'[1]Outside Edges'!$B84)&gt;=5,'[1]Outside Edges'!$P84="Yes"),"Yes","No")</f>
        <v>Yes</v>
      </c>
      <c r="GN85" s="284" t="str">
        <f>IF(AND((RIGHT($GN$3,2)-'[1]Miter Profiles'!$AC$197-'[1]Outside Edges'!$B84)&gt;=5,'[1]Outside Edges'!$P84="Yes"),"Yes","No")</f>
        <v>Yes</v>
      </c>
      <c r="GO85" s="275" t="str">
        <f>IF(AND((RIGHT($GO$3,2)-'[1]Miter Profiles'!$AC$198-'[1]Outside Edges'!$B84)&gt;=5,'[1]Outside Edges'!$P84="Yes"),"Yes","No")</f>
        <v>Yes</v>
      </c>
      <c r="GP85" s="269" t="str">
        <f>IF(AND((RIGHT($GP$3,2)-'[1]Miter Profiles'!$AC$199-'[1]Outside Edges'!$B84)&gt;=5,'[1]Outside Edges'!$P84="Yes"),"Yes","No")</f>
        <v>Yes</v>
      </c>
      <c r="GQ85" s="273" t="str">
        <f>IF(AND((RIGHT($GQ$3,2)-'[1]Miter Profiles'!$AC$200-'[1]Outside Edges'!$B84)&gt;=5,'[1]Outside Edges'!$P84="Yes"),"Yes","No")</f>
        <v>Yes</v>
      </c>
      <c r="GR85" s="282" t="str">
        <f>IF(AND((RIGHT($GR$3,2)-'[1]Miter Profiles'!$AC$201-'[1]Outside Edges'!$B84)&gt;=5,'[1]Outside Edges'!$P84="Yes"),"Yes","No")</f>
        <v>Yes</v>
      </c>
      <c r="GS85" s="283" t="str">
        <f>IF(AND((RIGHT($GS$3,2)-'[1]Miter Profiles'!$AC$202-'[1]Outside Edges'!$B84)&gt;=5,'[1]Outside Edges'!$P84="Yes"),"Yes","No")</f>
        <v>Yes</v>
      </c>
      <c r="GT85" s="284" t="str">
        <f>IF(AND((RIGHT($GT$3,2)-'[1]Miter Profiles'!$AC$203-'[1]Outside Edges'!$B84)&gt;=5,'[1]Outside Edges'!$P84="Yes"),"Yes","No")</f>
        <v>Yes</v>
      </c>
      <c r="GU85" s="275" t="str">
        <f>IF(AND((RIGHT($GU$3,2)-'[1]Miter Profiles'!$AC$204-'[1]Outside Edges'!$B84)&gt;=5,'[1]Outside Edges'!$P84="Yes"),"Yes","No")</f>
        <v>Yes</v>
      </c>
      <c r="GV85" s="269" t="str">
        <f>IF(AND((RIGHT($GV$3,2)-'[1]Miter Profiles'!$AC$205-'[1]Outside Edges'!$B84)&gt;=5,'[1]Outside Edges'!$P84="Yes"),"Yes","No")</f>
        <v>Yes</v>
      </c>
      <c r="GW85" s="273" t="str">
        <f>IF(AND((RIGHT($GW$3,2)-'[1]Miter Profiles'!$AC$206-'[1]Outside Edges'!$B84)&gt;=5,'[1]Outside Edges'!$P84="Yes"),"Yes","No")</f>
        <v>Yes</v>
      </c>
      <c r="GX85" s="282" t="str">
        <f>IF(AND((RIGHT($GX$3,2)-'[1]Miter Profiles'!$AC$207-'[1]Outside Edges'!$B84)&gt;=5,'[1]Outside Edges'!$P84="Yes"),"Yes","No")</f>
        <v>Yes</v>
      </c>
      <c r="GY85" s="283" t="str">
        <f>IF(AND((RIGHT($GY$3,2)-'[1]Miter Profiles'!$AC$208-'[1]Outside Edges'!$B84)&gt;=5,'[1]Outside Edges'!$P84="Yes"),"Yes","No")</f>
        <v>Yes</v>
      </c>
      <c r="GZ85" s="284" t="str">
        <f>IF(AND((RIGHT($GZ$3,2)-'[1]Miter Profiles'!$AC$209-'[1]Outside Edges'!$B84)&gt;=5,'[1]Outside Edges'!$P84="Yes"),"Yes","No")</f>
        <v>Yes</v>
      </c>
      <c r="HA85" s="275" t="str">
        <f>IF(AND((RIGHT($HA$3,2)-'[1]Miter Profiles'!$AC$210-'[1]Outside Edges'!$B84)&gt;=5,'[1]Outside Edges'!$P84="Yes"),"Yes","No")</f>
        <v>Yes</v>
      </c>
      <c r="HB85" s="269" t="str">
        <f>IF(AND((RIGHT($HB$3,2)-'[1]Miter Profiles'!$AC$211-'[1]Outside Edges'!$B84)&gt;=5,'[1]Outside Edges'!$P84="Yes"),"Yes","No")</f>
        <v>Yes</v>
      </c>
      <c r="HC85" s="273" t="str">
        <f>IF(AND((RIGHT($HC$3,2)-'[1]Miter Profiles'!$AC$212-'[1]Outside Edges'!$B84)&gt;=5,'[1]Outside Edges'!$P84="Yes"),"Yes","No")</f>
        <v>Yes</v>
      </c>
      <c r="HD85" s="282" t="str">
        <f>IF(AND((RIGHT($HD$3,2)-'[1]Miter Profiles'!$AC$213-'[1]Outside Edges'!$B84)&gt;=5,'[1]Outside Edges'!$P84="Yes"),"Yes","No")</f>
        <v>No</v>
      </c>
      <c r="HE85" s="284" t="str">
        <f>IF(AND((RIGHT($HE$3,2)-'[1]Miter Profiles'!$AC$214-'[1]Outside Edges'!$B84)&gt;=5,'[1]Outside Edges'!$P84="Yes"),"Yes","No")</f>
        <v>No</v>
      </c>
      <c r="HF85" s="275" t="str">
        <f>IF(AND((RIGHT($HF$3,2)-'[1]Miter Profiles'!$AC$215-'[1]Outside Edges'!$B84)&gt;=5,'[1]Outside Edges'!$P84="Yes"),"Yes","No")</f>
        <v>Yes</v>
      </c>
      <c r="HG85" s="269" t="str">
        <f>IF(AND((RIGHT($HG$3,2)-'[1]Miter Profiles'!$AC$216-'[1]Outside Edges'!$B84)&gt;=5,'[1]Outside Edges'!$P84="Yes"),"Yes","No")</f>
        <v>Yes</v>
      </c>
      <c r="HH85" s="273" t="str">
        <f>IF(AND((RIGHT($HH$3,2)-'[1]Miter Profiles'!$AC$217-'[1]Outside Edges'!$B84)&gt;=5,'[1]Outside Edges'!$P84="Yes"),"Yes","No")</f>
        <v>Yes</v>
      </c>
      <c r="HI85" s="282" t="str">
        <f>IF(AND((RIGHT($HI$3,2)-'[1]Miter Profiles'!$AC$218-'[1]Outside Edges'!$B84)&gt;=5,'[1]Outside Edges'!$P84="Yes"),"Yes","No")</f>
        <v>Yes</v>
      </c>
      <c r="HJ85" s="283" t="str">
        <f>IF(AND((RIGHT($HJ$3,2)-'[1]Miter Profiles'!$AC$219-'[1]Outside Edges'!$B84)&gt;=5,'[1]Outside Edges'!$P84="Yes"),"Yes","No")</f>
        <v>Yes</v>
      </c>
      <c r="HK85" s="284" t="str">
        <f>IF(AND((RIGHT($HK$3,2)-'[1]Miter Profiles'!$AC$220-'[1]Outside Edges'!$B84)&gt;=5,'[1]Outside Edges'!$P84="Yes"),"Yes","No")</f>
        <v>Yes</v>
      </c>
      <c r="HL85" s="275" t="str">
        <f>IF(AND((RIGHT($HL$3,2)-'[1]Miter Profiles'!$AC$221-'[1]Outside Edges'!$B84)&gt;=5,'[1]Outside Edges'!$P84="Yes"),"Yes","No")</f>
        <v>Yes</v>
      </c>
      <c r="HM85" s="269" t="str">
        <f>IF(AND((RIGHT($HM$3,2)-'[1]Miter Profiles'!$AC$222-'[1]Outside Edges'!$B84)&gt;=5,'[1]Outside Edges'!$P84="Yes"),"Yes","No")</f>
        <v>Yes</v>
      </c>
      <c r="HN85" s="269" t="str">
        <f>IF(AND((RIGHT($HN$3,2)-'[1]Miter Profiles'!$AC$223-'[1]Outside Edges'!$B84)&gt;=5,'[1]Outside Edges'!$P84="Yes"),"Yes","No")</f>
        <v>Yes</v>
      </c>
      <c r="HO85" s="283" t="str">
        <f>IF(AND((RIGHT($HO$3,2)-'[1]Miter Profiles'!$AC$224-'[1]Outside Edges'!$B84)&gt;=5,'[1]Outside Edges'!$P84="Yes"),"Yes","No")</f>
        <v>Yes</v>
      </c>
      <c r="HP85" s="283" t="str">
        <f>IF(AND((RIGHT($HP$3,2)-'[1]Miter Profiles'!$AC$225-'[1]Outside Edges'!$B84)&gt;=5,'[1]Outside Edges'!$P84="Yes"),"Yes","No")</f>
        <v>Yes</v>
      </c>
      <c r="HQ85" s="283" t="str">
        <f>IF(AND((RIGHT($HQ$3,3)-'[1]Miter Profiles'!$AC$226-'[1]Outside Edges'!$B84)&gt;=5,'[1]Outside Edges'!$P84="Yes"),"Yes","No")</f>
        <v>No</v>
      </c>
      <c r="HR85" s="283" t="str">
        <f>IF(AND((RIGHT($HR$3,2)-'[1]Miter Profiles'!$AC$227-'[1]Outside Edges'!$B84)&gt;=5,'[1]Outside Edges'!$P84="Yes"),"Yes","No")</f>
        <v>No</v>
      </c>
      <c r="HS85" s="269" t="str">
        <f>IF(AND((RIGHT($HS$3,2)-'[1]Miter Profiles'!$AC$228-'[1]Outside Edges'!$B84)&gt;=5,'[1]Outside Edges'!$P84="Yes"),"Yes","No")</f>
        <v>Yes</v>
      </c>
      <c r="HT85" s="269" t="str">
        <f>IF(AND((RIGHT($HT$3,2)-'[1]Miter Profiles'!$AC$229-'[1]Outside Edges'!$B84)&gt;=5,'[1]Outside Edges'!$P84="Yes"),"Yes","No")</f>
        <v>Yes</v>
      </c>
      <c r="HU85" s="269" t="str">
        <f>IF(AND((RIGHT($HU$3,2)-'[1]Miter Profiles'!$AC$230-'[1]Outside Edges'!$B84)&gt;=5,'[1]Outside Edges'!$P84="Yes"),"Yes","No")</f>
        <v>Yes</v>
      </c>
      <c r="HV85" s="283" t="str">
        <f>IF(AND((RIGHT($HV$3,2)-'[1]Miter Profiles'!$AC$231-'[1]Outside Edges'!$B84)&gt;=5,'[1]Outside Edges'!$P84="Yes"),"Yes","No")</f>
        <v>Yes</v>
      </c>
      <c r="HW85" s="283" t="str">
        <f>IF(AND((RIGHT($HW$3,2)-'[1]Miter Profiles'!$AC$232-'[1]Outside Edges'!$B84)&gt;=5,'[1]Outside Edges'!$P84="Yes"),"Yes","No")</f>
        <v>Yes</v>
      </c>
      <c r="HX85" s="283" t="str">
        <f>IF(AND((RIGHT($HX$3,2)-'[1]Miter Profiles'!$AC$233-'[1]Outside Edges'!$B84)&gt;=5,'[1]Outside Edges'!$P84="Yes"),"Yes","No")</f>
        <v>Yes</v>
      </c>
      <c r="HY85" s="269" t="str">
        <f>IF(AND((RIGHT($HY$3,2)-'[1]Miter Profiles'!$AC$234-'[1]Outside Edges'!$B84)&gt;=5,'[1]Outside Edges'!$P84="Yes"),"Yes","No")</f>
        <v>Yes</v>
      </c>
      <c r="HZ85" s="269" t="str">
        <f>IF(AND((RIGHT($HZ$3,2)-'[1]Miter Profiles'!$AC$235-'[1]Outside Edges'!$B84)&gt;=5,'[1]Outside Edges'!$P84="Yes"),"Yes","No")</f>
        <v>Yes</v>
      </c>
      <c r="IA85" s="269" t="str">
        <f>IF(AND((RIGHT($IA$3,2)-'[1]Miter Profiles'!$AC$236-'[1]Outside Edges'!$B84)&gt;=5,'[1]Outside Edges'!$P84="Yes"),"Yes","No")</f>
        <v>Yes</v>
      </c>
      <c r="IB85" s="283" t="str">
        <f>IF(AND((RIGHT($IB$3,2)-'[1]Miter Profiles'!$AC$237-'[1]Outside Edges'!$B84)&gt;=5,'[1]Outside Edges'!$P84="Yes"),"Yes","No")</f>
        <v>Yes</v>
      </c>
      <c r="IC85" s="283" t="str">
        <f>IF(AND((RIGHT($IC$3,2)-'[1]Miter Profiles'!$AC$238-'[1]Outside Edges'!$B84)&gt;=5,'[1]Outside Edges'!$P84="Yes"),"Yes","No")</f>
        <v>Yes</v>
      </c>
      <c r="ID85" s="283" t="str">
        <f>IF(AND((RIGHT($ID$3,2)-'[1]Miter Profiles'!$AC$239-'[1]Outside Edges'!$B84)&gt;=5,'[1]Outside Edges'!$P84="Yes"),"Yes","No")</f>
        <v>Yes</v>
      </c>
      <c r="IE85" s="269" t="str">
        <f>IF(AND((RIGHT($IE$3,2)-'[1]Miter Profiles'!$AC$240-'[1]Outside Edges'!$B84)&gt;=5,'[1]Outside Edges'!$P84="Yes"),"Yes","No")</f>
        <v>Yes</v>
      </c>
      <c r="IF85" s="269" t="str">
        <f>IF(AND((RIGHT($IF$3,2)-'[1]Miter Profiles'!$AC$241-'[1]Outside Edges'!$B84)&gt;=5,'[1]Outside Edges'!$P84="Yes"),"Yes","No")</f>
        <v>Yes</v>
      </c>
      <c r="IG85" s="269" t="str">
        <f>IF(AND((RIGHT($IG$3,2)-'[1]Miter Profiles'!$AC$242-'[1]Outside Edges'!$B84)&gt;=5,'[1]Outside Edges'!$P84="Yes"),"Yes","No")</f>
        <v>Yes</v>
      </c>
      <c r="IH85" s="283" t="str">
        <f>IF(AND((RIGHT($IH$3,2)-'[1]Miter Profiles'!$AC$243-'[1]Outside Edges'!$B84)&gt;=5,'[1]Outside Edges'!$P84="Yes"),"Yes","No")</f>
        <v>Yes</v>
      </c>
      <c r="II85" s="283" t="str">
        <f>IF(AND((RIGHT($II$3,2)-'[1]Miter Profiles'!$AC$244-'[1]Outside Edges'!$B84)&gt;=5,'[1]Outside Edges'!$P84="Yes"),"Yes","No")</f>
        <v>Yes</v>
      </c>
      <c r="IJ85" s="283" t="str">
        <f>IF(AND((RIGHT($IJ$3,2)-'[1]Miter Profiles'!$AC$245-'[1]Outside Edges'!$B84)&gt;=5,'[1]Outside Edges'!$P84="Yes"),"Yes","No")</f>
        <v>Yes</v>
      </c>
      <c r="IK85" s="269" t="str">
        <f>IF(AND((RIGHT($IK$3,2)-'[1]Miter Profiles'!$AC$246-'[1]Outside Edges'!$B84)&gt;=5,'[1]Outside Edges'!$P84="Yes"),"Yes","No")</f>
        <v>Yes</v>
      </c>
      <c r="IL85" s="269" t="str">
        <f>IF(AND((RIGHT($IL$3,2)-'[1]Miter Profiles'!$AC$247-'[1]Outside Edges'!$B84)&gt;=5,'[1]Outside Edges'!$P84="Yes"),"Yes","No")</f>
        <v>Yes</v>
      </c>
      <c r="IM85" s="269" t="str">
        <f>IF(AND((RIGHT($IM$3,2)-'[1]Miter Profiles'!$AC$248-'[1]Outside Edges'!$B84)&gt;=5,'[1]Outside Edges'!$P84="Yes"),"Yes","No")</f>
        <v>Yes</v>
      </c>
      <c r="IN85" s="283" t="str">
        <f>IF(AND((RIGHT($IN$3,2)-'[1]Miter Profiles'!$AC$249-'[1]Outside Edges'!$B84)&gt;=5,'[1]Outside Edges'!$P84="Yes"),"Yes","No")</f>
        <v>Yes</v>
      </c>
      <c r="IO85" s="283" t="str">
        <f>IF(AND((RIGHT($IO$3,2)-'[1]Miter Profiles'!$AC$250-'[1]Outside Edges'!$B84)&gt;=5,'[1]Outside Edges'!$P84="Yes"),"Yes","No")</f>
        <v>Yes</v>
      </c>
      <c r="IP85" s="283" t="str">
        <f>IF(AND((RIGHT($IP$3,2)-'[1]Miter Profiles'!$AC$251-'[1]Outside Edges'!$B84)&gt;=5,'[1]Outside Edges'!$P84="Yes"),"Yes","No")</f>
        <v>Yes</v>
      </c>
      <c r="IQ85" s="269" t="str">
        <f>IF(AND((RIGHT($IQ$3,2)-'[1]Miter Profiles'!$AC$252-'[1]Outside Edges'!$B84)&gt;=5,'[1]Outside Edges'!$P84="Yes"),"Yes","No")</f>
        <v>Yes</v>
      </c>
      <c r="IR85" s="269" t="str">
        <f>IF(AND((RIGHT($IR$3,2)-'[1]Miter Profiles'!$AC$253-'[1]Outside Edges'!$B84)&gt;=5,'[1]Outside Edges'!$P84="Yes"),"Yes","No")</f>
        <v>Yes</v>
      </c>
      <c r="IS85" s="269" t="str">
        <f>IF(AND((RIGHT($IS$3,2)-'[1]Miter Profiles'!$AC$254-'[1]Outside Edges'!$B84)&gt;=5,'[1]Outside Edges'!$P84="Yes"),"Yes","No")</f>
        <v>Yes</v>
      </c>
      <c r="IT85" s="283" t="str">
        <f>IF(AND((RIGHT($IT$3,2)-'[1]Miter Profiles'!$AC$255-'[1]Outside Edges'!$B84)&gt;=5,'[1]Outside Edges'!$P84="Yes"),"Yes","No")</f>
        <v>Yes</v>
      </c>
      <c r="IU85" s="283" t="str">
        <f>IF(AND((RIGHT($IU$3,2)-'[1]Miter Profiles'!$AC$256-'[1]Outside Edges'!$B84)&gt;=5,'[1]Outside Edges'!$P84="Yes"),"Yes","No")</f>
        <v>Yes</v>
      </c>
      <c r="IV85" s="283" t="str">
        <f>IF(AND((RIGHT($IV$3,2)-'[1]Miter Profiles'!$AC$257-'[1]Outside Edges'!$B84)&gt;=5,'[1]Outside Edges'!$P84="Yes"),"Yes","No")</f>
        <v>Yes</v>
      </c>
      <c r="IW85" s="269" t="str">
        <f>IF(AND((RIGHT($IW$3,2)-'[1]Miter Profiles'!$AC$258-'[1]Outside Edges'!$B84)&gt;=5,'[1]Outside Edges'!$P84="Yes"),"Yes","No")</f>
        <v>Yes</v>
      </c>
      <c r="IX85" s="269" t="str">
        <f>IF(AND((RIGHT($IX$3,2)-'[1]Miter Profiles'!$AC$259-'[1]Outside Edges'!$B84)&gt;=5,'[1]Outside Edges'!$P84="Yes"),"Yes","No")</f>
        <v>Yes</v>
      </c>
      <c r="IY85" s="269" t="str">
        <f>IF(AND((RIGHT($IY$3,2)-'[1]Miter Profiles'!$AC$260-'[1]Outside Edges'!$B84)&gt;=5,'[1]Outside Edges'!$P84="Yes"),"Yes","No")</f>
        <v>Yes</v>
      </c>
      <c r="IZ85" s="283" t="str">
        <f>IF(AND((RIGHT($IZ$3,2)-'[1]Miter Profiles'!$AC$261-'[1]Outside Edges'!$B84)&gt;=5,'[1]Outside Edges'!$P84="Yes"),"Yes","No")</f>
        <v>Yes</v>
      </c>
      <c r="JA85" s="283" t="str">
        <f>IF(AND((RIGHT($JA$3,2)-'[1]Miter Profiles'!$AC$262-'[1]Outside Edges'!$B84)&gt;=5,'[1]Outside Edges'!$P84="Yes"),"Yes","No")</f>
        <v>Yes</v>
      </c>
      <c r="JB85" s="283" t="str">
        <f>IF(AND((RIGHT($JB$3,2)-'[1]Miter Profiles'!$AC$263-'[1]Outside Edges'!$B84)&gt;=5,'[1]Outside Edges'!$P84="Yes"),"Yes","No")</f>
        <v>Yes</v>
      </c>
      <c r="JC85" s="269" t="str">
        <f>IF(AND((RIGHT($JC$3,2)-'[1]Miter Profiles'!$AC$264-'[1]Outside Edges'!$B84)&gt;=5,'[1]Outside Edges'!$P84="Yes"),"Yes","No")</f>
        <v>Yes</v>
      </c>
      <c r="JD85" s="269" t="str">
        <f>IF(AND((RIGHT($JD$3,2)-'[1]Miter Profiles'!$AC$265-'[1]Outside Edges'!$B84)&gt;=5,'[1]Outside Edges'!$P84="Yes"),"Yes","No")</f>
        <v>Yes</v>
      </c>
      <c r="JE85" s="269" t="str">
        <f>IF(AND((RIGHT($JE$3,2)-'[1]Miter Profiles'!$AC$266-'[1]Outside Edges'!$B84)&gt;=5,'[1]Outside Edges'!$P84="Yes"),"Yes","No")</f>
        <v>Yes</v>
      </c>
      <c r="JF85" s="283" t="str">
        <f>IF(AND((RIGHT($JF$3,2)-'[1]Miter Profiles'!$AC$267-'[1]Outside Edges'!$B84)&gt;=5,'[1]Outside Edges'!$P84="Yes"),"Yes","No")</f>
        <v>Yes</v>
      </c>
      <c r="JG85" s="283" t="str">
        <f>IF(AND((RIGHT($JG$3,2)-'[1]Miter Profiles'!$AC$268-'[1]Outside Edges'!$B84)&gt;=5,'[1]Outside Edges'!$P84="Yes"),"Yes","No")</f>
        <v>Yes</v>
      </c>
      <c r="JH85" s="283" t="str">
        <f>IF(AND((RIGHT($JH$3,2)-'[1]Miter Profiles'!$AC$269-'[1]Outside Edges'!$B84)&gt;=5,'[1]Outside Edges'!$P84="Yes"),"Yes","No")</f>
        <v>Yes</v>
      </c>
      <c r="JI85" s="269" t="str">
        <f>IF(AND((RIGHT($JI$3,2)-'[1]Miter Profiles'!$AC$270-'[1]Outside Edges'!$B84)&gt;=5,'[1]Outside Edges'!$P84="Yes"),"Yes","No")</f>
        <v>Yes</v>
      </c>
      <c r="JJ85" s="269" t="str">
        <f>IF(AND((RIGHT($JJ$3,2)-'[1]Miter Profiles'!$AC$271-'[1]Outside Edges'!$B84)&gt;=5,'[1]Outside Edges'!$P84="Yes"),"Yes","No")</f>
        <v>Yes</v>
      </c>
      <c r="JK85" s="269" t="str">
        <f>IF(AND((RIGHT($JK$3,2)-'[1]Miter Profiles'!$AC$272-'[1]Outside Edges'!$B84)&gt;=5,'[1]Outside Edges'!$P84="Yes"),"Yes","No")</f>
        <v>Yes</v>
      </c>
      <c r="JL85" s="283" t="str">
        <f>IF(AND((RIGHT($JL$3,2)-'[1]Miter Profiles'!$AC$273-'[1]Outside Edges'!$B84)&gt;=5,'[1]Outside Edges'!$P84="Yes"),"Yes","No")</f>
        <v>Yes</v>
      </c>
      <c r="JM85" s="283" t="str">
        <f>IF(AND((RIGHT($JM$3,2)-'[1]Miter Profiles'!$AC$274-'[1]Outside Edges'!$B84)&gt;=5,'[1]Outside Edges'!$P84="Yes"),"Yes","No")</f>
        <v>Yes</v>
      </c>
      <c r="JN85" s="283" t="str">
        <f>IF(AND((RIGHT($JN$3,2)-'[1]Miter Profiles'!$AC$275-'[1]Outside Edges'!$B84)&gt;=5,'[1]Outside Edges'!$P84="Yes"),"Yes","No")</f>
        <v>Yes</v>
      </c>
      <c r="JO85" s="269" t="str">
        <f>IF(AND((RIGHT($JO$3,2)-'[1]Miter Profiles'!$AC$276-'[1]Outside Edges'!$B84)&gt;=5,'[1]Outside Edges'!$P84="Yes"),"Yes","No")</f>
        <v>Yes</v>
      </c>
      <c r="JP85" s="269" t="str">
        <f>IF(AND((RIGHT($JP$3,2)-'[1]Miter Profiles'!$AC$277-'[1]Outside Edges'!$B84)&gt;=5,'[1]Outside Edges'!$P84="Yes"),"Yes","No")</f>
        <v>Yes</v>
      </c>
      <c r="JQ85" s="269" t="str">
        <f>IF(AND((RIGHT($JQ$3,2)-'[1]Miter Profiles'!$AC$278-'[1]Outside Edges'!$B84)&gt;=5,'[1]Outside Edges'!$P84="Yes"),"Yes","No")</f>
        <v>Yes</v>
      </c>
      <c r="JR85" s="283" t="str">
        <f>IF(AND((RIGHT($JR$3,2)-'[1]Miter Profiles'!$AC$279-'[1]Outside Edges'!$B84)&gt;=5,'[1]Outside Edges'!$P84="Yes"),"Yes","No")</f>
        <v>No</v>
      </c>
      <c r="JS85" s="283" t="str">
        <f>IF(AND((RIGHT($JS$3,2)-'[1]Miter Profiles'!$AC$280-'[1]Outside Edges'!$B84)&gt;=5,'[1]Outside Edges'!$P84="Yes"),"Yes","No")</f>
        <v>Yes</v>
      </c>
      <c r="JT85" s="283" t="str">
        <f>IF(AND((RIGHT($JT$3,2)-'[1]Miter Profiles'!$AC$281-'[1]Outside Edges'!$B84)&gt;=5,'[1]Outside Edges'!$P84="Yes"),"Yes","No")</f>
        <v>Yes</v>
      </c>
      <c r="JU85" s="269" t="str">
        <f>IF(AND((RIGHT($JU$3,2)-'[1]Miter Profiles'!$AC$282-'[1]Outside Edges'!$B84)&gt;=5,'[1]Outside Edges'!$P84="Yes"),"Yes","No")</f>
        <v>No</v>
      </c>
      <c r="JV85" s="269" t="str">
        <f>IF(AND((RIGHT($JV$3,2)-'[1]Miter Profiles'!$AC$283-'[1]Outside Edges'!$B84)&gt;=5,'[1]Outside Edges'!$P84="Yes"),"Yes","No")</f>
        <v>Yes</v>
      </c>
      <c r="JW85" s="269" t="str">
        <f>IF(AND((RIGHT($JW$3,2)-'[1]Miter Profiles'!$AC$284-'[1]Outside Edges'!$B84)&gt;=5,'[1]Outside Edges'!$P84="Yes"),"Yes","No")</f>
        <v>Yes</v>
      </c>
      <c r="JX85" s="283" t="str">
        <f>IF(AND((RIGHT($JX$3,2)-'[1]Miter Profiles'!$AC$285-'[1]Outside Edges'!$B84)&gt;=5,'[1]Outside Edges'!$P84="Yes"),"Yes","No")</f>
        <v>Yes</v>
      </c>
      <c r="JY85" s="283" t="str">
        <f>IF(AND((RIGHT($JY$3,2)-'[1]Miter Profiles'!$AC$286-'[1]Outside Edges'!$B84)&gt;=5,'[1]Outside Edges'!$P84="Yes"),"Yes","No")</f>
        <v>Yes</v>
      </c>
      <c r="JZ85" s="283" t="str">
        <f>IF(AND((RIGHT($JZ$3,2)-'[1]Miter Profiles'!$AC$287-'[1]Outside Edges'!$B84)&gt;=5,'[1]Outside Edges'!$P84="Yes"),"Yes","No")</f>
        <v>Yes</v>
      </c>
      <c r="KA85" s="269" t="str">
        <f>IF(AND((RIGHT($KA$3,2)-'[1]Miter Profiles'!$AC$288-'[1]Outside Edges'!$B84)&gt;=5,'[1]Outside Edges'!$P84="Yes"),"Yes","No")</f>
        <v>Yes</v>
      </c>
      <c r="KB85" s="269" t="str">
        <f>IF(AND((RIGHT($KB$3,2)-'[1]Miter Profiles'!$AC$289-'[1]Outside Edges'!$B84)&gt;=5,'[1]Outside Edges'!$P84="Yes"),"Yes","No")</f>
        <v>Yes</v>
      </c>
      <c r="KC85" s="269" t="str">
        <f>IF(AND((RIGHT($KC$3,2)-'[1]Miter Profiles'!$AC$290-'[1]Outside Edges'!$B84)&gt;=5,'[1]Outside Edges'!$P84="Yes"),"Yes","No")</f>
        <v>Yes</v>
      </c>
      <c r="KD85" s="283" t="str">
        <f>IF(AND((RIGHT($KD$3,2)-'[1]Miter Profiles'!$AC$291-'[1]Outside Edges'!$B84)&gt;=5,'[1]Outside Edges'!$P84="Yes"),"Yes","No")</f>
        <v>Yes</v>
      </c>
      <c r="KE85" s="283" t="str">
        <f>IF(AND((RIGHT($KE$3,2)-'[1]Miter Profiles'!$AC$292-'[1]Outside Edges'!$B84)&gt;=5,'[1]Outside Edges'!$P84="Yes"),"Yes","No")</f>
        <v>Yes</v>
      </c>
      <c r="KF85" s="283" t="str">
        <f>IF(AND((RIGHT($KF$3,2)-'[1]Miter Profiles'!$AC$293-'[1]Outside Edges'!$B84)&gt;=5,'[1]Outside Edges'!$P84="Yes"),"Yes","No")</f>
        <v>Yes</v>
      </c>
      <c r="KG85" s="269" t="str">
        <f>IF(AND((RIGHT($KG$3,2)-'[1]Miter Profiles'!$AC$294-'[1]Outside Edges'!$B84)&gt;=5,'[1]Outside Edges'!$P84="Yes"),"Yes","No")</f>
        <v>Yes</v>
      </c>
      <c r="KH85" s="269" t="str">
        <f>IF(AND((RIGHT($KH$3,2)-'[1]Miter Profiles'!$AC$295-'[1]Outside Edges'!$B84)&gt;=5,'[1]Outside Edges'!$P84="Yes"),"Yes","No")</f>
        <v>Yes</v>
      </c>
      <c r="KI85" s="269" t="str">
        <f>IF(AND((RIGHT($KI$3,2)-'[1]Miter Profiles'!$AC$296-'[1]Outside Edges'!$B84)&gt;=5,'[1]Outside Edges'!$P84="Yes"),"Yes","No")</f>
        <v>Yes</v>
      </c>
      <c r="KJ85" s="283" t="str">
        <f>IF(AND((RIGHT($KJ$3,2)-'[1]Miter Profiles'!$AC$297-'[1]Outside Edges'!$B84)&gt;=5,'[1]Outside Edges'!$P84="Yes"),"Yes","No")</f>
        <v>Yes</v>
      </c>
      <c r="KK85" s="283" t="str">
        <f>IF(AND((RIGHT($KK$3,2)-'[1]Miter Profiles'!$AC$298-'[1]Outside Edges'!$B84)&gt;=5,'[1]Outside Edges'!$P84="Yes"),"Yes","No")</f>
        <v>Yes</v>
      </c>
      <c r="KL85" s="283" t="str">
        <f>IF(AND((RIGHT($KL$3,2)-'[1]Miter Profiles'!$AC$299-'[1]Outside Edges'!$B84)&gt;=5,'[1]Outside Edges'!$P84="Yes"),"Yes","No")</f>
        <v>Yes</v>
      </c>
      <c r="KM85" s="269" t="str">
        <f>IF(AND((RIGHT($KM$3,2)-'[1]Miter Profiles'!$AC$300-'[1]Outside Edges'!$B84)&gt;=5,'[1]Outside Edges'!$P84="Yes"),"Yes","No")</f>
        <v>Yes</v>
      </c>
      <c r="KN85" s="269" t="str">
        <f>IF(AND((RIGHT($KN$3,2)-'[1]Miter Profiles'!$AC$301-'[1]Outside Edges'!$B84)&gt;=5,'[1]Outside Edges'!$P84="Yes"),"Yes","No")</f>
        <v>Yes</v>
      </c>
      <c r="KO85" s="269" t="str">
        <f>IF(AND((RIGHT($KO$3,2)-'[1]Miter Profiles'!$AC$302-'[1]Outside Edges'!$B84)&gt;=5,'[1]Outside Edges'!$P84="Yes"),"Yes","No")</f>
        <v>Yes</v>
      </c>
      <c r="KP85" s="283" t="str">
        <f>IF(AND((RIGHT($KP$3,2)-'[1]Miter Profiles'!$AC$303-'[1]Outside Edges'!$B84)&gt;=5,'[1]Outside Edges'!$P84="Yes"),"Yes","No")</f>
        <v>Yes</v>
      </c>
      <c r="KQ85" s="283" t="str">
        <f>IF(AND((RIGHT($KQ$3,2)-'[1]Miter Profiles'!$AC$304-'[1]Outside Edges'!$B84)&gt;=5,'[1]Outside Edges'!$P84="Yes"),"Yes","No")</f>
        <v>Yes</v>
      </c>
      <c r="KR85" s="283" t="str">
        <f>IF(AND((RIGHT($KR$3,2)-'[1]Miter Profiles'!$AC$305-'[1]Outside Edges'!$B84)&gt;=5,'[1]Outside Edges'!$P84="Yes"),"Yes","No")</f>
        <v>Yes</v>
      </c>
      <c r="KS85" s="269" t="str">
        <f>IF(AND((RIGHT($KS$3,2)-'[1]Miter Profiles'!$AC$306-'[1]Outside Edges'!$B84)&gt;=5,'[1]Outside Edges'!$P84="Yes"),"Yes","No")</f>
        <v>Yes</v>
      </c>
      <c r="KT85" s="269" t="str">
        <f>IF(AND((RIGHT($KT$3,2)-'[1]Miter Profiles'!$AC$307-'[1]Outside Edges'!$B84)&gt;=5,'[1]Outside Edges'!$P84="Yes"),"Yes","No")</f>
        <v>Yes</v>
      </c>
      <c r="KU85" s="269" t="str">
        <f>IF(AND((RIGHT($KU$3,2)-'[1]Miter Profiles'!$AC$308-'[1]Outside Edges'!$B84)&gt;=5,'[1]Outside Edges'!$P84="Yes"),"Yes","No")</f>
        <v>Yes</v>
      </c>
      <c r="KV85" s="283" t="str">
        <f>IF(AND((RIGHT($KV$3,2)-'[1]Miter Profiles'!$AC$309-'[1]Outside Edges'!$B84)&gt;=5,'[1]Outside Edges'!$P84="Yes"),"Yes","No")</f>
        <v>Yes</v>
      </c>
      <c r="KW85" s="283" t="str">
        <f>IF(AND((RIGHT($KW$3,2)-'[1]Miter Profiles'!$AC$310-'[1]Outside Edges'!$B84)&gt;=5,'[1]Outside Edges'!$P84="Yes"),"Yes","No")</f>
        <v>Yes</v>
      </c>
      <c r="KX85" s="283" t="str">
        <f>IF(AND((RIGHT($KX$3,2)-'[1]Miter Profiles'!$AC$311-'[1]Outside Edges'!$B84)&gt;=5,'[1]Outside Edges'!$P84="Yes"),"Yes","No")</f>
        <v>Yes</v>
      </c>
      <c r="KY85" s="269" t="str">
        <f>IF(AND((RIGHT($KY$3,2)-'[1]Miter Profiles'!$AC$312-'[1]Outside Edges'!$B84)&gt;=5,'[1]Outside Edges'!$P84="Yes"),"Yes","No")</f>
        <v>Yes</v>
      </c>
      <c r="KZ85" s="269" t="str">
        <f>IF(AND((RIGHT($KZ$3,2)-'[1]Miter Profiles'!$AC$313-'[1]Outside Edges'!$B84)&gt;=5,'[1]Outside Edges'!$P84="Yes"),"Yes","No")</f>
        <v>Yes</v>
      </c>
      <c r="LA85" s="269" t="str">
        <f>IF(AND((RIGHT($LA$3,2)-'[1]Miter Profiles'!$AC$314-'[1]Outside Edges'!$B84)&gt;=5,'[1]Outside Edges'!$P84="Yes"),"Yes","No")</f>
        <v>Yes</v>
      </c>
      <c r="LB85" s="283" t="str">
        <f>IF(AND((RIGHT($LB$3,2)-'[1]Miter Profiles'!$AC$315-'[1]Outside Edges'!$B84)&gt;=5,'[1]Outside Edges'!$P84="Yes"),"Yes","No")</f>
        <v>Yes</v>
      </c>
      <c r="LC85" s="283" t="str">
        <f>IF(AND((RIGHT($LC$3,2)-'[1]Miter Profiles'!$AC$316-'[1]Outside Edges'!$B84)&gt;=5,'[1]Outside Edges'!$P84="Yes"),"Yes","No")</f>
        <v>Yes</v>
      </c>
      <c r="LD85" s="283" t="str">
        <f>IF(AND((RIGHT($LD$3,2)-'[1]Miter Profiles'!$AC$317-'[1]Outside Edges'!$B84)&gt;=5,'[1]Outside Edges'!$P84="Yes"),"Yes","No")</f>
        <v>Yes</v>
      </c>
      <c r="LE85" s="283" t="str">
        <f>IF(AND((RIGHT($LE$3,2)-'[1]Miter Profiles'!$AC$318-'[1]Outside Edges'!$B84)&gt;=5,'[1]Outside Edges'!$P84="Yes"),"Yes","No")</f>
        <v>Yes</v>
      </c>
      <c r="LF85" s="269" t="str">
        <f>IF(AND((RIGHT($LF$3,2)-'[1]Miter Profiles'!$AC$319-'[1]Outside Edges'!$B84)&gt;=5,'[1]Outside Edges'!$P84="Yes"),"Yes","No")</f>
        <v>Yes</v>
      </c>
      <c r="LG85" s="269" t="str">
        <f>IF(AND((RIGHT($LG$3,2)-'[1]Miter Profiles'!$AC$320-'[1]Outside Edges'!$B84)&gt;=5,'[1]Outside Edges'!$P84="Yes"),"Yes","No")</f>
        <v>Yes</v>
      </c>
      <c r="LH85" s="269" t="str">
        <f>IF(AND((RIGHT($LH$3,2)-'[1]Miter Profiles'!$AC$321-'[1]Outside Edges'!$B84)&gt;=5,'[1]Outside Edges'!$P84="Yes"),"Yes","No")</f>
        <v>Yes</v>
      </c>
      <c r="LI85" s="269" t="str">
        <f>IF(AND((RIGHT($LI$3,2)-'[1]Miter Profiles'!$AC$322-'[1]Outside Edges'!$B84)&gt;=5,'[1]Outside Edges'!$P84="Yes"),"Yes","No")</f>
        <v>Yes</v>
      </c>
      <c r="LJ85" s="283" t="str">
        <f>IF(AND((RIGHT($LJ$3,2)-'[1]Miter Profiles'!$AC$323-'[1]Outside Edges'!$B84)&gt;=5,'[1]Outside Edges'!$P84="Yes"),"Yes","No")</f>
        <v>Yes</v>
      </c>
      <c r="LK85" s="283" t="str">
        <f>IF(AND((RIGHT($LK$3,2)-'[1]Miter Profiles'!$AC$324-'[1]Outside Edges'!$B84)&gt;=5,'[1]Outside Edges'!$P84="Yes"),"Yes","No")</f>
        <v>Yes</v>
      </c>
      <c r="LL85" s="283" t="str">
        <f>IF(AND((RIGHT($LL$3,2)-'[1]Miter Profiles'!$AC$325-'[1]Outside Edges'!$B84)&gt;=5,'[1]Outside Edges'!$P84="Yes"),"Yes","No")</f>
        <v>Yes</v>
      </c>
      <c r="LM85" s="269" t="str">
        <f>IF(AND((RIGHT($LM$3,2)-'[1]Miter Profiles'!$AC$326-'[1]Outside Edges'!$B84)&gt;=5,'[1]Outside Edges'!$P84="Yes"),"Yes","No")</f>
        <v>Yes</v>
      </c>
      <c r="LN85" s="269" t="str">
        <f>IF(AND((RIGHT($LN$3,2)-'[1]Miter Profiles'!$AC$327-'[1]Outside Edges'!$B84)&gt;=5,'[1]Outside Edges'!$P84="Yes"),"Yes","No")</f>
        <v>Yes</v>
      </c>
      <c r="LO85" s="269" t="str">
        <f>IF(AND((RIGHT($LO$3,2)-'[1]Miter Profiles'!$AC$328-'[1]Outside Edges'!$B84)&gt;=5,'[1]Outside Edges'!$P84="Yes"),"Yes","No")</f>
        <v>Yes</v>
      </c>
      <c r="LP85" s="283" t="str">
        <f>IF(AND((RIGHT($LP$3,2)-'[1]Miter Profiles'!$AC$329-'[1]Outside Edges'!$B84)&gt;=5,'[1]Outside Edges'!$P84="Yes"),"Yes","No")</f>
        <v>Yes</v>
      </c>
      <c r="LQ85" s="283" t="str">
        <f>IF(AND((RIGHT($LQ$3,2)-'[1]Miter Profiles'!$AC$330-'[1]Outside Edges'!$B84)&gt;=5,'[1]Outside Edges'!$P84="Yes"),"Yes","No")</f>
        <v>Yes</v>
      </c>
      <c r="LR85" s="283" t="str">
        <f>IF(AND((RIGHT($LR$3,2)-'[1]Miter Profiles'!$AC$331-'[1]Outside Edges'!$B84)&gt;=5,'[1]Outside Edges'!$P84="Yes"),"Yes","No")</f>
        <v>Yes</v>
      </c>
      <c r="LS85" s="269" t="str">
        <f>IF(AND((RIGHT($LS$3,2)-'[1]Miter Profiles'!$AC$332-'[1]Outside Edges'!$B84)&gt;=5,'[1]Outside Edges'!$P84="Yes"),"Yes","No")</f>
        <v>Yes</v>
      </c>
      <c r="LT85" s="269" t="str">
        <f>IF(AND((RIGHT($LT$3,2)-'[1]Miter Profiles'!$AC$333-'[1]Outside Edges'!$B84)&gt;=5,'[1]Outside Edges'!$P84="Yes"),"Yes","No")</f>
        <v>Yes</v>
      </c>
      <c r="LU85" s="269" t="str">
        <f>IF(AND((RIGHT($LU$3,2)-'[1]Miter Profiles'!$AC$334-'[1]Outside Edges'!$B84)&gt;=5,'[1]Outside Edges'!$P84="Yes"),"Yes","No")</f>
        <v>Yes</v>
      </c>
      <c r="LV85" s="283" t="str">
        <f>IF(AND((RIGHT($LV$3,2)-'[1]Miter Profiles'!$AC$335-'[1]Outside Edges'!$B84)&gt;=5,'[1]Outside Edges'!$P84="Yes"),"Yes","No")</f>
        <v>Yes</v>
      </c>
      <c r="LW85" s="283" t="str">
        <f>IF(AND((RIGHT($LW$3,2)-'[1]Miter Profiles'!$AC$336-'[1]Outside Edges'!$B84)&gt;=5,'[1]Outside Edges'!$P84="Yes"),"Yes","No")</f>
        <v>Yes</v>
      </c>
      <c r="LX85" s="283" t="str">
        <f>IF(AND((RIGHT($LX$3,2)-'[1]Miter Profiles'!$AC$337-'[1]Outside Edges'!$B84)&gt;=5,'[1]Outside Edges'!$P84="Yes"),"Yes","No")</f>
        <v>Yes</v>
      </c>
      <c r="LY85" s="269" t="str">
        <f>IF(AND((RIGHT($LY$3,2)-'[1]Miter Profiles'!$AC$338-'[1]Outside Edges'!$B84)&gt;=5,'[1]Outside Edges'!$P84="Yes"),"Yes","No")</f>
        <v>Yes</v>
      </c>
      <c r="LZ85" s="269" t="str">
        <f>IF(AND((RIGHT($LZ$3,2)-'[1]Miter Profiles'!$AC$339-'[1]Outside Edges'!$B84)&gt;=5,'[1]Outside Edges'!$P84="Yes"),"Yes","No")</f>
        <v>Yes</v>
      </c>
      <c r="MA85" s="269" t="str">
        <f>IF(AND((RIGHT($MA$3,2)-'[1]Miter Profiles'!$AC$340-'[1]Outside Edges'!$B84)&gt;=5,'[1]Outside Edges'!$P84="Yes"),"Yes","No")</f>
        <v>Yes</v>
      </c>
      <c r="MB85" s="283" t="str">
        <f>IF(AND((RIGHT($MB$3,2)-'[1]Miter Profiles'!$AC$341-'[1]Outside Edges'!$B84)&gt;=5,'[1]Outside Edges'!$P84="Yes"),"Yes","No")</f>
        <v>Yes</v>
      </c>
      <c r="MC85" s="283" t="str">
        <f>IF(AND((RIGHT($MC$3,2)-'[1]Miter Profiles'!$AC$342-'[1]Outside Edges'!$B84)&gt;=5,'[1]Outside Edges'!$P84="Yes"),"Yes","No")</f>
        <v>Yes</v>
      </c>
      <c r="MD85" s="283" t="str">
        <f>IF(AND((RIGHT($MD$3,2)-'[1]Miter Profiles'!$AC$343-'[1]Outside Edges'!$B84)&gt;=5,'[1]Outside Edges'!$P84="Yes"),"Yes","No")</f>
        <v>Yes</v>
      </c>
      <c r="ME85" s="269" t="str">
        <f>IF(AND((RIGHT($ME$3,2)-'[1]Miter Profiles'!$AC$344-'[1]Outside Edges'!$B84)&gt;=5,'[1]Outside Edges'!$P84="Yes"),"Yes","No")</f>
        <v>Yes</v>
      </c>
      <c r="MF85" s="269" t="str">
        <f>IF(AND((RIGHT($MF$3,2)-'[1]Miter Profiles'!$AC$345-'[1]Outside Edges'!$B84)&gt;=5,'[1]Outside Edges'!$P84="Yes"),"Yes","No")</f>
        <v>Yes</v>
      </c>
      <c r="MG85" s="269" t="str">
        <f>IF(AND((RIGHT($MG$3,2)-'[1]Miter Profiles'!$AC$346-'[1]Outside Edges'!$B84)&gt;=5,'[1]Outside Edges'!$P84="Yes"),"Yes","No")</f>
        <v>Yes</v>
      </c>
      <c r="MH85" s="283" t="str">
        <f>IF(AND((RIGHT($MH$3,2)-'[1]Miter Profiles'!$AC$347-'[1]Outside Edges'!$B84)&gt;=5,'[1]Outside Edges'!$P84="Yes"),"Yes","No")</f>
        <v>Yes</v>
      </c>
      <c r="MI85" s="283" t="str">
        <f>IF(AND((RIGHT($MI$3,2)-'[1]Miter Profiles'!$AC$348-'[1]Outside Edges'!$B84)&gt;=5,'[1]Outside Edges'!$P84="Yes"),"Yes","No")</f>
        <v>Yes</v>
      </c>
      <c r="MJ85" s="283" t="str">
        <f>IF(AND((RIGHT($MJ$3,2)-'[1]Miter Profiles'!$AC$349-'[1]Outside Edges'!$B84)&gt;=5,'[1]Outside Edges'!$P84="Yes"),"Yes","No")</f>
        <v>Yes</v>
      </c>
      <c r="MK85" s="269" t="str">
        <f>IF(AND((RIGHT($MK$3,2)-'[1]Miter Profiles'!$AC$350-'[1]Outside Edges'!$B84)&gt;=5,'[1]Outside Edges'!$P84="Yes"),"Yes","No")</f>
        <v>Yes</v>
      </c>
      <c r="ML85" s="269" t="str">
        <f>IF(AND((RIGHT($ML$3,2)-'[1]Miter Profiles'!$AC$351-'[1]Outside Edges'!$B84)&gt;=5,'[1]Outside Edges'!$P84="Yes"),"Yes","No")</f>
        <v>Yes</v>
      </c>
      <c r="MM85" s="269" t="str">
        <f>IF(AND((RIGHT($MM$3,2)-'[1]Miter Profiles'!$AC$352-'[1]Outside Edges'!$B84)&gt;=5,'[1]Outside Edges'!$P84="Yes"),"Yes","No")</f>
        <v>Yes</v>
      </c>
      <c r="MN85" s="283" t="str">
        <f>IF(AND((RIGHT($MK$3,2)-'[1]Miter Profiles'!$AC$350-'[1]Outside Edges'!$B84)&gt;=5,'[1]Outside Edges'!$P84="Yes"),"Yes","No")</f>
        <v>Yes</v>
      </c>
      <c r="MO85" s="283" t="str">
        <f>IF(AND((RIGHT($ML$3,2)-'[1]Miter Profiles'!$AC$351-'[1]Outside Edges'!$B84)&gt;=5,'[1]Outside Edges'!$P84="Yes"),"Yes","No")</f>
        <v>Yes</v>
      </c>
      <c r="MP85" s="283" t="str">
        <f>IF(AND((RIGHT($MM$3,2)-'[1]Miter Profiles'!$AC$352-'[1]Outside Edges'!$B84)&gt;=5,'[1]Outside Edges'!$P84="Yes"),"Yes","No")</f>
        <v>Yes</v>
      </c>
    </row>
    <row r="86" spans="1:354" ht="15.75" customHeight="1" thickBot="1" x14ac:dyDescent="0.3">
      <c r="A86" s="8" t="str">
        <f>IF('[1]Outside Edges'!$A85&lt;&gt;"",'[1]Outside Edges'!$A85,"")</f>
        <v>D83</v>
      </c>
      <c r="B86" s="10" t="str">
        <f>IF(AND((RIGHT($B$3,2)-'[1]Miter Profiles'!$AC$3-'[1]Outside Edges'!$B85)&gt;=5,'[1]Outside Edges'!$P85="Yes"),"Yes","No")</f>
        <v>Yes</v>
      </c>
      <c r="C86" s="10" t="str">
        <f>IF(AND((RIGHT($C$3,2)-'[1]Miter Profiles'!$AC$4-'[1]Outside Edges'!$B85)&gt;=5,'[1]Outside Edges'!$P85="Yes"),"Yes","No")</f>
        <v>Yes</v>
      </c>
      <c r="D86" s="85" t="str">
        <f>IF(AND((RIGHT($D$3,2)-'[1]Miter Profiles'!$AC$5-'[1]Outside Edges'!$B85)&gt;=5,'[1]Outside Edges'!$P85="Yes"),"Yes","No")</f>
        <v>Yes</v>
      </c>
      <c r="E86" s="86" t="str">
        <f>IF(AND((RIGHT($E$3,2)-'[1]Miter Profiles'!$AC$6-'[1]Outside Edges'!$B85)&gt;=5,'[1]Outside Edges'!$P85="Yes"),"Yes","No")</f>
        <v>Yes</v>
      </c>
      <c r="F86" s="11" t="str">
        <f>IF(AND((RIGHT($F$3,2)-'[1]Miter Profiles'!$AC$7-'[1]Outside Edges'!$B85)&gt;=5,'[1]Outside Edges'!$P85="Yes"),"Yes","No")</f>
        <v>Yes</v>
      </c>
      <c r="G86" s="87" t="str">
        <f>IF(AND((RIGHT($G$3,2)-'[1]Miter Profiles'!$AC$8-'[1]Outside Edges'!$B85)&gt;=5,'[1]Outside Edges'!$P85="Yes"),"Yes","No")</f>
        <v>Yes</v>
      </c>
      <c r="H86" s="10" t="str">
        <f>IF(AND((RIGHT($H$3,2)-'[1]Miter Profiles'!$AC$9-'[1]Outside Edges'!$B85)&gt;=5,'[1]Outside Edges'!$P85="Yes"),"Yes","No")</f>
        <v>Yes</v>
      </c>
      <c r="I86" s="10" t="str">
        <f>IF(AND((RIGHT($I$3,2)-'[1]Miter Profiles'!$AC$10-'[1]Outside Edges'!$B85)&gt;=5,'[1]Outside Edges'!$P85="Yes"),"Yes","No")</f>
        <v>Yes</v>
      </c>
      <c r="J86" s="85" t="str">
        <f>IF(AND((RIGHT($J$3,2)-'[1]Miter Profiles'!$AC$11-'[1]Outside Edges'!$B85)&gt;=5,'[1]Outside Edges'!$P85="Yes"),"Yes","No")</f>
        <v>Yes</v>
      </c>
      <c r="K86" s="86" t="str">
        <f>IF(AND((RIGHT($K$3,2)-'[1]Miter Profiles'!$AC$12-'[1]Outside Edges'!$B85)&gt;=5,'[1]Outside Edges'!$P85="Yes"),"Yes","No")</f>
        <v>Yes</v>
      </c>
      <c r="L86" s="11" t="str">
        <f>IF(AND((RIGHT($L$3,2)-'[1]Miter Profiles'!$AC$13-'[1]Outside Edges'!$B85)&gt;=5,'[1]Outside Edges'!$P85="Yes"),"Yes","No")</f>
        <v>Yes</v>
      </c>
      <c r="M86" s="87" t="str">
        <f>IF(AND((RIGHT($M$3,2)-'[1]Miter Profiles'!$AC$14-'[1]Outside Edges'!$B85)&gt;=5,'[1]Outside Edges'!$P85="Yes"),"Yes","No")</f>
        <v>Yes</v>
      </c>
      <c r="N86" s="10" t="str">
        <f>IF(AND((RIGHT($N$3,2)-'[1]Miter Profiles'!$AC$15-'[1]Outside Edges'!$B85)&gt;=4,'[1]Outside Edges'!$P85="Yes"),"Yes","No")</f>
        <v>No</v>
      </c>
      <c r="O86" s="10" t="str">
        <f>IF(AND((RIGHT($O$3,2)-'[1]Miter Profiles'!$AC$16-'[1]Outside Edges'!$B85)&gt;=5,'[1]Outside Edges'!$P85="Yes"),"Yes","No")</f>
        <v>Yes</v>
      </c>
      <c r="P86" s="85" t="str">
        <f>IF(AND((RIGHT($P$3,2)-'[1]Miter Profiles'!$AC$17-'[1]Outside Edges'!$B85)&gt;=5,'[1]Outside Edges'!$P85="Yes"),"Yes","No")</f>
        <v>Yes</v>
      </c>
      <c r="Q86" s="86" t="str">
        <f>IF(AND((RIGHT($Q$3,2)-'[1]Miter Profiles'!$AC$18-'[1]Outside Edges'!$B85)&gt;=5,'[1]Outside Edges'!$P85="Yes"),"Yes","No")</f>
        <v>No</v>
      </c>
      <c r="R86" s="11" t="str">
        <f>IF(AND((RIGHT($R$3,2)-'[1]Miter Profiles'!$AC$19-'[1]Outside Edges'!$B85)&gt;=5,'[1]Outside Edges'!$P85="Yes"),"Yes","No")</f>
        <v>Yes</v>
      </c>
      <c r="S86" s="87" t="str">
        <f>IF(AND((RIGHT($S$3,2)-'[1]Miter Profiles'!$AC$20-'[1]Outside Edges'!$B85)&gt;=5,'[1]Outside Edges'!$P85="Yes"),"Yes","No")</f>
        <v>Yes</v>
      </c>
      <c r="T86" s="10" t="str">
        <f>IF(AND((RIGHT($T$3,2)-'[1]Miter Profiles'!$AC$21-'[1]Outside Edges'!$B85)&gt;=5,'[1]Outside Edges'!$P85="Yes"),"Yes","No")</f>
        <v>Yes</v>
      </c>
      <c r="U86" s="10" t="str">
        <f>IF(AND((RIGHT($U$3,2)-'[1]Miter Profiles'!$AC$22-'[1]Outside Edges'!$B85)&gt;=5,'[1]Outside Edges'!$P85="Yes"),"Yes","No")</f>
        <v>Yes</v>
      </c>
      <c r="V86" s="85" t="str">
        <f>IF(AND((RIGHT($V$3,2)-'[1]Miter Profiles'!$AC$23-'[1]Outside Edges'!$B85)&gt;=5,'[1]Outside Edges'!$P85="Yes"),"Yes","No")</f>
        <v>Yes</v>
      </c>
      <c r="W86" s="86" t="str">
        <f>IF(AND((RIGHT($W$3,2)-'[1]Miter Profiles'!$AC$24-'[1]Outside Edges'!$B85)&gt;=5,'[1]Outside Edges'!$P85="Yes"),"Yes","No")</f>
        <v>No</v>
      </c>
      <c r="X86" s="11" t="str">
        <f>IF(AND((RIGHT($X$3,2)-'[1]Miter Profiles'!$AC$25-'[1]Outside Edges'!$B85)&gt;=5,'[1]Outside Edges'!$P85="Yes"),"Yes","No")</f>
        <v>Yes</v>
      </c>
      <c r="Y86" s="87" t="str">
        <f>IF(AND((RIGHT($Y$3,2)-'[1]Miter Profiles'!$AC$26-'[1]Outside Edges'!$B85)&gt;=5,'[1]Outside Edges'!$P85="Yes"),"Yes","No")</f>
        <v>Yes</v>
      </c>
      <c r="Z86" s="10" t="str">
        <f>IF(AND((RIGHT($Z$3,2)-'[1]Miter Profiles'!$AC$27-'[1]Outside Edges'!$B85)&gt;=5,'[1]Outside Edges'!$P85="Yes"),"Yes","No")</f>
        <v>Yes</v>
      </c>
      <c r="AA86" s="10" t="str">
        <f>IF(AND((RIGHT($AA$3,2)-'[1]Miter Profiles'!$AC$28-'[1]Outside Edges'!$B85)&gt;=5,'[1]Outside Edges'!$P85="Yes"),"Yes","No")</f>
        <v>Yes</v>
      </c>
      <c r="AB86" s="85" t="str">
        <f>IF(AND((RIGHT($AB$3,2)-'[1]Miter Profiles'!$AC$29-'[1]Outside Edges'!$B85)&gt;=5,'[1]Outside Edges'!$P85="Yes"),"Yes","No")</f>
        <v>Yes</v>
      </c>
      <c r="AC86" s="86" t="str">
        <f>IF(AND((RIGHT($AC$3,2)-'[1]Miter Profiles'!$AC$30-'[1]Outside Edges'!$B85)&gt;=5,'[1]Outside Edges'!$P85="Yes"),"Yes","No")</f>
        <v>Yes</v>
      </c>
      <c r="AD86" s="11" t="str">
        <f>IF(AND((RIGHT($AD$3,2)-'[1]Miter Profiles'!$AC$31-'[1]Outside Edges'!$B85)&gt;=5,'[1]Outside Edges'!$P85="Yes"),"Yes","No")</f>
        <v>Yes</v>
      </c>
      <c r="AE86" s="87" t="str">
        <f>IF(AND((RIGHT($AE$3,2)-'[1]Miter Profiles'!$AC$32-'[1]Outside Edges'!$B85)&gt;=5,'[1]Outside Edges'!$P85="Yes"),"Yes","No")</f>
        <v>Yes</v>
      </c>
      <c r="AF86" s="10" t="str">
        <f>IF(AND((RIGHT($AF$3,2)-'[1]Miter Profiles'!$AC$33-'[1]Outside Edges'!$B85)&gt;=5,'[1]Outside Edges'!$P85="Yes"),"Yes","No")</f>
        <v>Yes</v>
      </c>
      <c r="AG86" s="10" t="str">
        <f>IF(AND((RIGHT($AG$3,2)-'[1]Miter Profiles'!$AC$34-'[1]Outside Edges'!$B85)&gt;=5,'[1]Outside Edges'!$P85="Yes"),"Yes","No")</f>
        <v>Yes</v>
      </c>
      <c r="AH86" s="85" t="str">
        <f>IF(AND((RIGHT($AH$3,2)-'[1]Miter Profiles'!$AC$35-'[1]Outside Edges'!$B85)&gt;=5,'[1]Outside Edges'!$P85="Yes"),"Yes","No")</f>
        <v>Yes</v>
      </c>
      <c r="AI86" s="86" t="str">
        <f>IF(AND((RIGHT($AI$3,2)-'[1]Miter Profiles'!$AC$36-'[1]Outside Edges'!$B85)&gt;=5,'[1]Outside Edges'!$P85="Yes"),"Yes","No")</f>
        <v>Yes</v>
      </c>
      <c r="AJ86" s="11" t="str">
        <f>IF(AND((RIGHT($AJ$3,2)-'[1]Miter Profiles'!$AC$37-'[1]Outside Edges'!$B85)&gt;=5,'[1]Outside Edges'!$P85="Yes"),"Yes","No")</f>
        <v>Yes</v>
      </c>
      <c r="AK86" s="87" t="str">
        <f>IF(AND((RIGHT($AK$3,2)-'[1]Miter Profiles'!$AC$38-'[1]Outside Edges'!$B85)&gt;=5,'[1]Outside Edges'!$P85="Yes"),"Yes","No")</f>
        <v>Yes</v>
      </c>
      <c r="AL86" s="10" t="str">
        <f>IF(AND((RIGHT($AL$3,2)-'[1]Miter Profiles'!$AC$39-'[1]Outside Edges'!$B85)&gt;=5,'[1]Outside Edges'!$P85="Yes"),"Yes","No")</f>
        <v>Yes</v>
      </c>
      <c r="AM86" s="10" t="str">
        <f>IF(AND((RIGHT($AM$3,2)-'[1]Miter Profiles'!$AC$40-'[1]Outside Edges'!$B85)&gt;=5,'[1]Outside Edges'!$P85="Yes"),"Yes","No")</f>
        <v>Yes</v>
      </c>
      <c r="AN86" s="85" t="str">
        <f>IF(AND((RIGHT($AN$3,2)-'[1]Miter Profiles'!$AC$41-'[1]Outside Edges'!$B85)&gt;=5,'[1]Outside Edges'!$P85="Yes"),"Yes","No")</f>
        <v>Yes</v>
      </c>
      <c r="AO86" s="86" t="str">
        <f>IF(AND((RIGHT($AO$3,2)-'[1]Miter Profiles'!$AC$42-'[1]Outside Edges'!$B85)&gt;=5,'[1]Outside Edges'!$P85="Yes"),"Yes","No")</f>
        <v>Yes</v>
      </c>
      <c r="AP86" s="11" t="str">
        <f>IF(AND((RIGHT($AP$3,2)-'[1]Miter Profiles'!$AC$43-'[1]Outside Edges'!$B85)&gt;=5,'[1]Outside Edges'!$P85="Yes"),"Yes","No")</f>
        <v>Yes</v>
      </c>
      <c r="AQ86" s="87" t="str">
        <f>IF(AND((RIGHT($AQ$3,2)-'[1]Miter Profiles'!$AC$44-'[1]Outside Edges'!$B85)&gt;=5,'[1]Outside Edges'!$P85="Yes"),"Yes","No")</f>
        <v>Yes</v>
      </c>
      <c r="AR86" s="10" t="str">
        <f>IF(AND((RIGHT($AR$3,2)-'[1]Miter Profiles'!$AC$45-'[1]Outside Edges'!$B85)&gt;=5,'[1]Outside Edges'!$P85="Yes"),"Yes","No")</f>
        <v>Yes</v>
      </c>
      <c r="AS86" s="10" t="str">
        <f>IF(AND((RIGHT($AS$3,2)-'[1]Miter Profiles'!$AC$46-'[1]Outside Edges'!$B85)&gt;=5,'[1]Outside Edges'!$P85="Yes"),"Yes","No")</f>
        <v>Yes</v>
      </c>
      <c r="AT86" s="85" t="str">
        <f>IF(AND((RIGHT($AT$3,2)-'[1]Miter Profiles'!$AC$47-'[1]Outside Edges'!$B85)&gt;=5,'[1]Outside Edges'!$P85="Yes"),"Yes","No")</f>
        <v>Yes</v>
      </c>
      <c r="AU86" s="86" t="str">
        <f>IF(AND((RIGHT($AU$3,2)-'[1]Miter Profiles'!$AC$48-'[1]Outside Edges'!$B85)&gt;=5,'[1]Outside Edges'!$P85="Yes"),"Yes","No")</f>
        <v>Yes</v>
      </c>
      <c r="AV86" s="11" t="str">
        <f>IF(AND((RIGHT($AV$3,2)-'[1]Miter Profiles'!$AC$49-'[1]Outside Edges'!$B85)&gt;=5,'[1]Outside Edges'!$P85="Yes"),"Yes","No")</f>
        <v>Yes</v>
      </c>
      <c r="AW86" s="87" t="str">
        <f>IF(AND((RIGHT($AW$3,2)-'[1]Miter Profiles'!$AC$50-'[1]Outside Edges'!$B85)&gt;=5,'[1]Outside Edges'!$P85="Yes"),"Yes","No")</f>
        <v>Yes</v>
      </c>
      <c r="AX86" s="10" t="str">
        <f>IF(AND((RIGHT($AX$3,2)-'[1]Miter Profiles'!$AC$51-'[1]Outside Edges'!$B85)&gt;=5,'[1]Outside Edges'!$P85="Yes"),"Yes","No")</f>
        <v>Yes</v>
      </c>
      <c r="AY86" s="10" t="str">
        <f>IF(AND((RIGHT($AY$3,2)-'[1]Miter Profiles'!$AC$52-'[1]Outside Edges'!$B85)&gt;=5,'[1]Outside Edges'!$P85="Yes"),"Yes","No")</f>
        <v>Yes</v>
      </c>
      <c r="AZ86" s="85" t="str">
        <f>IF(AND((RIGHT($AZ$3,2)-'[1]Miter Profiles'!$AC$53-'[1]Outside Edges'!$B85)&gt;=5,'[1]Outside Edges'!$P85="Yes"),"Yes","No")</f>
        <v>Yes</v>
      </c>
      <c r="BA86" s="86" t="str">
        <f>IF(AND((RIGHT($BA$3,2)-'[1]Miter Profiles'!$AC$54-'[1]Outside Edges'!$B85)&gt;=5,'[1]Outside Edges'!$P85="Yes"),"Yes","No")</f>
        <v>Yes</v>
      </c>
      <c r="BB86" s="11" t="str">
        <f>IF(AND((RIGHT($BB$3,2)-'[1]Miter Profiles'!$AC$55-'[1]Outside Edges'!$B85)&gt;=5,'[1]Outside Edges'!$P85="Yes"),"Yes","No")</f>
        <v>Yes</v>
      </c>
      <c r="BC86" s="87" t="str">
        <f>IF(AND((RIGHT($BC$3,2)-'[1]Miter Profiles'!$AC$56-'[1]Outside Edges'!$B85)&gt;=5,'[1]Outside Edges'!$P85="Yes"),"Yes","No")</f>
        <v>Yes</v>
      </c>
      <c r="BD86" s="10" t="str">
        <f>IF(AND((RIGHT($BD$3,2)-'[1]Miter Profiles'!$AC$57-'[1]Outside Edges'!$B85)&gt;=5,'[1]Outside Edges'!$P85="Yes"),"Yes","No")</f>
        <v>Yes</v>
      </c>
      <c r="BE86" s="10" t="str">
        <f>IF(AND((RIGHT($BE$3,2)-'[1]Miter Profiles'!$AC$58-'[1]Outside Edges'!$B85)&gt;=5,'[1]Outside Edges'!$P85="Yes"),"Yes","No")</f>
        <v>Yes</v>
      </c>
      <c r="BF86" s="85" t="str">
        <f>IF(AND((RIGHT($BF$3,2)-'[1]Miter Profiles'!$AC$59-'[1]Outside Edges'!$B85)&gt;=5,'[1]Outside Edges'!$P85="Yes"),"Yes","No")</f>
        <v>Yes</v>
      </c>
      <c r="BG86" s="86" t="str">
        <f>IF(AND((RIGHT($BG$3,2)-'[1]Miter Profiles'!$AC$60-'[1]Outside Edges'!$B85)&gt;=5,'[1]Outside Edges'!$P85="Yes"),"Yes","No")</f>
        <v>Yes</v>
      </c>
      <c r="BH86" s="11" t="str">
        <f>IF(AND((RIGHT($BH$3,2)-'[1]Miter Profiles'!$AC$61-'[1]Outside Edges'!$B85)&gt;=5,'[1]Outside Edges'!$P85="Yes"),"Yes","No")</f>
        <v>Yes</v>
      </c>
      <c r="BI86" s="87" t="str">
        <f>IF(AND((RIGHT($BI$3,2)-'[1]Miter Profiles'!$AC$62-'[1]Outside Edges'!$B85)&gt;=5,'[1]Outside Edges'!$P85="Yes"),"Yes","No")</f>
        <v>Yes</v>
      </c>
      <c r="BJ86" s="10" t="str">
        <f>IF(AND((RIGHT($BJ$3,2)-'[1]Miter Profiles'!$AC$63-'[1]Outside Edges'!$B85)&gt;=5,'[1]Outside Edges'!$P85="Yes"),"Yes","No")</f>
        <v>Yes</v>
      </c>
      <c r="BK86" s="10" t="str">
        <f>IF(AND((RIGHT($BK$3,2)-'[1]Miter Profiles'!$AC$64-'[1]Outside Edges'!$B85)&gt;=5,'[1]Outside Edges'!$P85="Yes"),"Yes","No")</f>
        <v>Yes</v>
      </c>
      <c r="BL86" s="85" t="str">
        <f>IF(AND((RIGHT($BL$3,2)-'[1]Miter Profiles'!$AC$65-'[1]Outside Edges'!$B85)&gt;=5,'[1]Outside Edges'!$P85="Yes"),"Yes","No")</f>
        <v>Yes</v>
      </c>
      <c r="BM86" s="86" t="str">
        <f>IF(AND((RIGHT($BM$3,2)-'[1]Miter Profiles'!$AC$66-'[1]Outside Edges'!$B85)&gt;=5,'[1]Outside Edges'!$P85="Yes"),"Yes","No")</f>
        <v>Yes</v>
      </c>
      <c r="BN86" s="11" t="str">
        <f>IF(AND((RIGHT($BN$3,2)-'[1]Miter Profiles'!$AC$67-'[1]Outside Edges'!$B85)&gt;=5,'[1]Outside Edges'!$P85="Yes"),"Yes","No")</f>
        <v>Yes</v>
      </c>
      <c r="BO86" s="87" t="str">
        <f>IF(AND((RIGHT($BO$3,2)-'[1]Miter Profiles'!$AC$68-'[1]Outside Edges'!$B85)&gt;=5,'[1]Outside Edges'!$P85="Yes"),"Yes","No")</f>
        <v>Yes</v>
      </c>
      <c r="BP86" s="10" t="str">
        <f>IF(AND((RIGHT($BP$3,2)-'[1]Miter Profiles'!$AC$69-'[1]Outside Edges'!$B85)&gt;=5,'[1]Outside Edges'!$P85="Yes"),"Yes","No")</f>
        <v>Yes</v>
      </c>
      <c r="BQ86" s="10" t="str">
        <f>IF(AND((RIGHT($BQ$3,2)-'[1]Miter Profiles'!$AC$70-'[1]Outside Edges'!$B85)&gt;=5,'[1]Outside Edges'!$P85="Yes"),"Yes","No")</f>
        <v>Yes</v>
      </c>
      <c r="BR86" s="85" t="str">
        <f>IF(AND((RIGHT($BR$3,2)-'[1]Miter Profiles'!$AC$71-'[1]Outside Edges'!$B85)&gt;=5,'[1]Outside Edges'!$P85="Yes"),"Yes","No")</f>
        <v>Yes</v>
      </c>
      <c r="BS86" s="86" t="str">
        <f>IF(AND((RIGHT($BS$3,2)-'[1]Miter Profiles'!$AC$72-'[1]Outside Edges'!$B85)&gt;=5,'[1]Outside Edges'!$P85="Yes"),"Yes","No")</f>
        <v>Yes</v>
      </c>
      <c r="BT86" s="11" t="str">
        <f>IF(AND((RIGHT($BT$3,2)-'[1]Miter Profiles'!$AC$73-'[1]Outside Edges'!$B85)&gt;=5,'[1]Outside Edges'!$P85="Yes"),"Yes","No")</f>
        <v>Yes</v>
      </c>
      <c r="BU86" s="87" t="str">
        <f>IF(AND((RIGHT($BU$3,2)-'[1]Miter Profiles'!$AC$74-'[1]Outside Edges'!$B85)&gt;=5,'[1]Outside Edges'!$P85="Yes"),"Yes","No")</f>
        <v>Yes</v>
      </c>
      <c r="BV86" s="10" t="str">
        <f>IF(AND((RIGHT($BV$3,2)-'[1]Miter Profiles'!$AC$75-'[1]Outside Edges'!$B85)&gt;=5,'[1]Outside Edges'!$P85="Yes"),"Yes","No")</f>
        <v>Yes</v>
      </c>
      <c r="BW86" s="10" t="str">
        <f>IF(AND((RIGHT($BW$3,2)-'[1]Miter Profiles'!$AC$76-'[1]Outside Edges'!$B85)&gt;=5,'[1]Outside Edges'!$P85="Yes"),"Yes","No")</f>
        <v>Yes</v>
      </c>
      <c r="BX86" s="85" t="str">
        <f>IF(AND((RIGHT($BX$3,2)-'[1]Miter Profiles'!$AC$77-'[1]Outside Edges'!$B85)&gt;=5,'[1]Outside Edges'!$P85="Yes"),"Yes","No")</f>
        <v>Yes</v>
      </c>
      <c r="BY86" s="86" t="str">
        <f>IF(AND((RIGHT($BY$3,2)-'[1]Miter Profiles'!$AC$78-'[1]Outside Edges'!$B85)&gt;=5,'[1]Outside Edges'!$P85="Yes"),"Yes","No")</f>
        <v>Yes</v>
      </c>
      <c r="BZ86" s="11" t="str">
        <f>IF(AND((RIGHT($BZ$3,2)-'[1]Miter Profiles'!$AC$79-'[1]Outside Edges'!$B85)&gt;=5,'[1]Outside Edges'!$P85="Yes"),"Yes","No")</f>
        <v>Yes</v>
      </c>
      <c r="CA86" s="87" t="str">
        <f>IF(AND((RIGHT($CA$3,2)-'[1]Miter Profiles'!$AC$80-'[1]Outside Edges'!$B85)&gt;=5,'[1]Outside Edges'!$P85="Yes"),"Yes","No")</f>
        <v>Yes</v>
      </c>
      <c r="CB86" s="10" t="str">
        <f>IF(AND((RIGHT($CB$3,2)-'[1]Miter Profiles'!$AC$81-'[1]Outside Edges'!$B85)&gt;=5,'[1]Outside Edges'!$P85="Yes"),"Yes","No")</f>
        <v>Yes</v>
      </c>
      <c r="CC86" s="10" t="str">
        <f>IF(AND((RIGHT($CC$3,2)-'[1]Miter Profiles'!$AC$82-'[1]Outside Edges'!$B85)&gt;=5,'[1]Outside Edges'!$P85="Yes"),"Yes","No")</f>
        <v>Yes</v>
      </c>
      <c r="CD86" s="85" t="str">
        <f>IF(AND((RIGHT($CD$3,2)-'[1]Miter Profiles'!$AC$83-'[1]Outside Edges'!$B85)&gt;=5,'[1]Outside Edges'!$P85="Yes"),"Yes","No")</f>
        <v>Yes</v>
      </c>
      <c r="CE86" s="86" t="str">
        <f>IF(AND((RIGHT($CE$3,2)-'[1]Miter Profiles'!$AC$84-'[1]Outside Edges'!$B85)&gt;=5,'[1]Outside Edges'!$P85="Yes"),"Yes","No")</f>
        <v>Yes</v>
      </c>
      <c r="CF86" s="11" t="str">
        <f>IF(AND((RIGHT($CF$3,2)-'[1]Miter Profiles'!$AC$85-'[1]Outside Edges'!$B85)&gt;=5,'[1]Outside Edges'!$P85="Yes"),"Yes","No")</f>
        <v>Yes</v>
      </c>
      <c r="CG86" s="87" t="str">
        <f>IF(AND((RIGHT($CG$3,2)-'[1]Miter Profiles'!$AC$86-'[1]Outside Edges'!$B85)&gt;=5,'[1]Outside Edges'!$P85="Yes"),"Yes","No")</f>
        <v>Yes</v>
      </c>
      <c r="CH86" s="10" t="str">
        <f>IF(AND((RIGHT($CH$3,2)-'[1]Miter Profiles'!$AC$87-'[1]Outside Edges'!$B85)&gt;=5,'[1]Outside Edges'!$P85="Yes"),"Yes","No")</f>
        <v>Yes</v>
      </c>
      <c r="CI86" s="10" t="str">
        <f>IF(AND((RIGHT($CI$3,2)-'[1]Miter Profiles'!$AC$88-'[1]Outside Edges'!$B85)&gt;=5,'[1]Outside Edges'!$P85="Yes"),"Yes","No")</f>
        <v>Yes</v>
      </c>
      <c r="CJ86" s="85" t="str">
        <f>IF(AND((RIGHT($CJ$3,2)-'[1]Miter Profiles'!$AC$89-'[1]Outside Edges'!$B85)&gt;=5,'[1]Outside Edges'!$P85="Yes"),"Yes","No")</f>
        <v>Yes</v>
      </c>
      <c r="CK86" s="86" t="str">
        <f>IF(AND((RIGHT($CK$3,2)-'[1]Miter Profiles'!$AC$90-'[1]Outside Edges'!$B85)&gt;=5,'[1]Outside Edges'!$P85="Yes"),"Yes","No")</f>
        <v>Yes</v>
      </c>
      <c r="CL86" s="11" t="str">
        <f>IF(AND((RIGHT($CL$3,2)-'[1]Miter Profiles'!$AC$91-'[1]Outside Edges'!$B85)&gt;=5,'[1]Outside Edges'!$P85="Yes"),"Yes","No")</f>
        <v>Yes</v>
      </c>
      <c r="CM86" s="87" t="str">
        <f>IF(AND((RIGHT($CM$3,2)-'[1]Miter Profiles'!$AC$92-'[1]Outside Edges'!$B85)&gt;=5,'[1]Outside Edges'!$P85="Yes"),"Yes","No")</f>
        <v>Yes</v>
      </c>
      <c r="CN86" s="10" t="str">
        <f>IF(AND((RIGHT(CN$3,2)-'[1]Miter Profiles'!$AC$93-'[1]Outside Edges'!$B85)&gt;=5,'[1]Outside Edges'!$P85="Yes"),"Yes","No")</f>
        <v>No</v>
      </c>
      <c r="CO86" s="10" t="str">
        <f>IF(AND((RIGHT(CO$3,2)-'[1]Miter Profiles'!$AC$94-'[1]Outside Edges'!$B85)&gt;=5,'[1]Outside Edges'!$P85="Yes"),"Yes","No")</f>
        <v>Yes</v>
      </c>
      <c r="CP86" s="85" t="str">
        <f>IF(AND((RIGHT(CP$3,2)-'[1]Miter Profiles'!$AC$95-'[1]Outside Edges'!$B85)&gt;=5,'[1]Outside Edges'!$P85="Yes"),"Yes","No")</f>
        <v>Yes</v>
      </c>
      <c r="CQ86" s="86" t="str">
        <f>IF(AND((RIGHT(CQ$3,2)-'[1]Miter Profiles'!$AC$96-'[1]Outside Edges'!$B85)&gt;=5,'[1]Outside Edges'!$P85="Yes"),"Yes","No")</f>
        <v>Yes</v>
      </c>
      <c r="CR86" s="11" t="str">
        <f>IF(AND((RIGHT(CR$3,2)-'[1]Miter Profiles'!$AC$97-'[1]Outside Edges'!$B85)&gt;=5,'[1]Outside Edges'!$P85="Yes"),"Yes","No")</f>
        <v>Yes</v>
      </c>
      <c r="CS86" s="87" t="str">
        <f>IF(AND((RIGHT(CS$3,2)-'[1]Miter Profiles'!$AC$98-'[1]Outside Edges'!$B85)&gt;=5,'[1]Outside Edges'!$P85="Yes"),"Yes","No")</f>
        <v>Yes</v>
      </c>
      <c r="CT86" s="10" t="str">
        <f>IF(AND((RIGHT($CT$3,2)-'[1]Miter Profiles'!$AC$99-'[1]Outside Edges'!$B85)&gt;=5,'[1]Outside Edges'!$P85="Yes"),"Yes","No")</f>
        <v>No</v>
      </c>
      <c r="CU86" s="10" t="str">
        <f>IF(AND((RIGHT($CU$3,2)-'[1]Miter Profiles'!$AC$100-'[1]Outside Edges'!$B85)&gt;=5,'[1]Outside Edges'!$P85="Yes"),"Yes","No")</f>
        <v>Yes</v>
      </c>
      <c r="CV86" s="85" t="str">
        <f>IF(AND((RIGHT($CV$3,2)-'[1]Miter Profiles'!$AC$101-'[1]Outside Edges'!$B85)&gt;=5,'[1]Outside Edges'!$P85="Yes"),"Yes","No")</f>
        <v>Yes</v>
      </c>
      <c r="CW86" s="86" t="str">
        <f>IF(AND((RIGHT($CW$3,2)-'[1]Miter Profiles'!$AC$102-'[1]Outside Edges'!$B85)&gt;=5,'[1]Outside Edges'!$P85="Yes"),"Yes","No")</f>
        <v>Yes</v>
      </c>
      <c r="CX86" s="11" t="str">
        <f>IF(AND((RIGHT($CX$3,2)-'[1]Miter Profiles'!$AC$103-'[1]Outside Edges'!$B85)&gt;=5,'[1]Outside Edges'!$P85="Yes"),"Yes","No")</f>
        <v>Yes</v>
      </c>
      <c r="CY86" s="87" t="str">
        <f>IF(AND((RIGHT($CY$3,2)-'[1]Miter Profiles'!$AC$104-'[1]Outside Edges'!$B85)&gt;=5,'[1]Outside Edges'!$P85="Yes"),"Yes","No")</f>
        <v>Yes</v>
      </c>
      <c r="CZ86" s="10" t="str">
        <f>IF(AND((RIGHT($CZ$3,2)-'[1]Miter Profiles'!$AC$105-'[1]Outside Edges'!$B85)&gt;=5,'[1]Outside Edges'!$P85="Yes"),"Yes","No")</f>
        <v>No</v>
      </c>
      <c r="DA86" s="10" t="str">
        <f>IF(AND((RIGHT($DA$3,2)-'[1]Miter Profiles'!$AC$106-'[1]Outside Edges'!$B85)&gt;=5,'[1]Outside Edges'!$P85="Yes"),"Yes","No")</f>
        <v>No</v>
      </c>
      <c r="DB86" s="85" t="str">
        <f>IF(AND((RIGHT($DB$3,2)-'[1]Miter Profiles'!$AC$107-'[1]Outside Edges'!$B85)&gt;=5,'[1]Outside Edges'!$P85="Yes"),"Yes","No")</f>
        <v>No</v>
      </c>
      <c r="DC86" s="86" t="str">
        <f>IF(AND((RIGHT($DC$3,2)-'[1]Miter Profiles'!$AC$108-'[1]Outside Edges'!$B85)&gt;=5,'[1]Outside Edges'!$P85="Yes"),"Yes","No")</f>
        <v>No</v>
      </c>
      <c r="DD86" s="11" t="str">
        <f>IF(AND((RIGHT($DD$3,2)-'[1]Miter Profiles'!$AC$109-'[1]Outside Edges'!$B85)&gt;=5,'[1]Outside Edges'!$P85="Yes"),"Yes","No")</f>
        <v>Yes</v>
      </c>
      <c r="DE86" s="87" t="str">
        <f>IF(AND((RIGHT($DE$3,2)-'[1]Miter Profiles'!$AC$110-'[1]Outside Edges'!$B85)&gt;=5,'[1]Outside Edges'!$P85="Yes"),"Yes","No")</f>
        <v>Yes</v>
      </c>
      <c r="DF86" s="10" t="str">
        <f>IF(AND((RIGHT($DF$3,2)-'[1]Miter Profiles'!$AC$111-'[1]Outside Edges'!$B85)&gt;=5,'[1]Outside Edges'!$P85="Yes"),"Yes","No")</f>
        <v>Yes</v>
      </c>
      <c r="DG86" s="10" t="str">
        <f>IF(AND((RIGHT($DG$3,2)-'[1]Miter Profiles'!$AC$112-'[1]Outside Edges'!$B85)&gt;=5,'[1]Outside Edges'!$P85="Yes"),"Yes","No")</f>
        <v>Yes</v>
      </c>
      <c r="DH86" s="85" t="str">
        <f>IF(AND((RIGHT($DH$3,2)-'[1]Miter Profiles'!$AC$113-'[1]Outside Edges'!$B85)&gt;=5,'[1]Outside Edges'!$P85="Yes"),"Yes","No")</f>
        <v>Yes</v>
      </c>
      <c r="DI86" s="86" t="str">
        <f>IF(AND((RIGHT($DI$3,2)-'[1]Miter Profiles'!$AC$114-'[1]Outside Edges'!$B85)&gt;=5,'[1]Outside Edges'!$P85="Yes"),"Yes","No")</f>
        <v>Yes</v>
      </c>
      <c r="DJ86" s="11" t="str">
        <f>IF(AND((RIGHT($DJ$3,2)-'[1]Miter Profiles'!$AC$115-'[1]Outside Edges'!$B85)&gt;=5,'[1]Outside Edges'!$P85="Yes"),"Yes","No")</f>
        <v>Yes</v>
      </c>
      <c r="DK86" s="87" t="str">
        <f>IF(AND((RIGHT($DK$3,2)-'[1]Miter Profiles'!$AC$116-'[1]Outside Edges'!$B85)&gt;=5,'[1]Outside Edges'!$P85="Yes"),"Yes","No")</f>
        <v>Yes</v>
      </c>
      <c r="DL86" s="10" t="str">
        <f>IF(AND((RIGHT($DL$3,2)-'[1]Miter Profiles'!$AC$117-'[1]Outside Edges'!$B85)&gt;=5,'[1]Outside Edges'!$P85="Yes"),"Yes","No")</f>
        <v>Yes</v>
      </c>
      <c r="DM86" s="10" t="str">
        <f>IF(AND((RIGHT($DM$3,2)-'[1]Miter Profiles'!$AC$118-'[1]Outside Edges'!$B85)&gt;=5,'[1]Outside Edges'!$P85="Yes"),"Yes","No")</f>
        <v>Yes</v>
      </c>
      <c r="DN86" s="85" t="str">
        <f>IF(AND((RIGHT($DN$3,2)-'[1]Miter Profiles'!$AC$119-'[1]Outside Edges'!$B85)&gt;=5,'[1]Outside Edges'!$P85="Yes"),"Yes","No")</f>
        <v>Yes</v>
      </c>
      <c r="DO86" s="86" t="str">
        <f>IF(AND((RIGHT($DO$3,2)-'[1]Miter Profiles'!$AC$120-'[1]Outside Edges'!$B85)&gt;=5,'[1]Outside Edges'!$P85="Yes"),"Yes","No")</f>
        <v>No</v>
      </c>
      <c r="DP86" s="11" t="str">
        <f>IF(AND((RIGHT($DP$3,2)-'[1]Miter Profiles'!$AC$121-'[1]Outside Edges'!$B85)&gt;=5,'[1]Outside Edges'!$P85="Yes"),"Yes","No")</f>
        <v>Yes</v>
      </c>
      <c r="DQ86" s="87" t="str">
        <f>IF(AND((RIGHT($DQ$3,2)-'[1]Miter Profiles'!$AC$122-'[1]Outside Edges'!$B85)&gt;=5,'[1]Outside Edges'!$P85="Yes"),"Yes","No")</f>
        <v>Yes</v>
      </c>
      <c r="DR86" s="10" t="str">
        <f>IF(AND((RIGHT($DR$3,2)-'[1]Miter Profiles'!$AC$123-'[1]Outside Edges'!$B85)&gt;=5,'[1]Outside Edges'!$P85="Yes"),"Yes","No")</f>
        <v>Yes</v>
      </c>
      <c r="DS86" s="10" t="str">
        <f>IF(AND((RIGHT($DS$3,2)-'[1]Miter Profiles'!$AC$124-'[1]Outside Edges'!$B85)&gt;=5,'[1]Outside Edges'!$P85="Yes"),"Yes","No")</f>
        <v>Yes</v>
      </c>
      <c r="DT86" s="85" t="str">
        <f>IF(AND((RIGHT($DT$3,2)-'[1]Miter Profiles'!$AC$125-'[1]Outside Edges'!$B85)&gt;=5,'[1]Outside Edges'!$P85="Yes"),"Yes","No")</f>
        <v>Yes</v>
      </c>
      <c r="DU86" s="86" t="str">
        <f>IF(AND((RIGHT($DU$3,2)-'[1]Miter Profiles'!$AC$126-'[1]Outside Edges'!$B85)&gt;=5,'[1]Outside Edges'!$P85="Yes"),"Yes","No")</f>
        <v>Yes</v>
      </c>
      <c r="DV86" s="11" t="str">
        <f>IF(AND((RIGHT($DV$3,2)-'[1]Miter Profiles'!$AC$127-'[1]Outside Edges'!$B85)&gt;=5,'[1]Outside Edges'!$P85="Yes"),"Yes","No")</f>
        <v>Yes</v>
      </c>
      <c r="DW86" s="87" t="str">
        <f>IF(AND((RIGHT($DW$3,2)-'[1]Miter Profiles'!$AC$128-'[1]Outside Edges'!$B85)&gt;=5,'[1]Outside Edges'!$P85="Yes"),"Yes","No")</f>
        <v>Yes</v>
      </c>
      <c r="DX86" s="10" t="str">
        <f>IF(AND((RIGHT($DX$3,2)-'[1]Miter Profiles'!$AC$129-'[1]Outside Edges'!$B85)&gt;=5,'[1]Outside Edges'!$P85="Yes"),"Yes","No")</f>
        <v>Yes</v>
      </c>
      <c r="DY86" s="10" t="str">
        <f>IF(AND((RIGHT($DY$3,2)-'[1]Miter Profiles'!$AC$130-'[1]Outside Edges'!$B85)&gt;=5,'[1]Outside Edges'!$P85="Yes"),"Yes","No")</f>
        <v>Yes</v>
      </c>
      <c r="DZ86" s="85" t="str">
        <f>IF(AND((RIGHT($DZ$3,2)-'[1]Miter Profiles'!$AC$131-'[1]Outside Edges'!$B85)&gt;=5,'[1]Outside Edges'!$P85="Yes"),"Yes","No")</f>
        <v>Yes</v>
      </c>
      <c r="EA86" s="90" t="str">
        <f>IF(AND((RIGHT($EA$3,2)-'[1]Miter Profiles'!$AC$132-'[1]Outside Edges'!$B85)&gt;=5,'[1]Outside Edges'!$P85="Yes"),"Yes","No")</f>
        <v>Yes</v>
      </c>
      <c r="EB86" s="104" t="str">
        <f>IF(AND((RIGHT($EB$3,2)-'[1]Miter Profiles'!$AC$133-'[1]Outside Edges'!$B85)&gt;=5,'[1]Outside Edges'!$P85="Yes"),"Yes","No")</f>
        <v>No</v>
      </c>
      <c r="EC86" s="109" t="str">
        <f>IF(AND((RIGHT($EC$3,2)-'[1]Miter Profiles'!$AC$134-'[1]Outside Edges'!$B85)&gt;=5,'[1]Outside Edges'!$P85="Yes"),"Yes","No")</f>
        <v>Yes</v>
      </c>
      <c r="ED86" s="115" t="str">
        <f>IF(AND((RIGHT($ED$3,2)-'[1]Miter Profiles'!$AC$135-'[1]Outside Edges'!$B85)&gt;=5,'[1]Outside Edges'!$P85="Yes"),"Yes","No")</f>
        <v>Yes</v>
      </c>
      <c r="EE86" s="112" t="str">
        <f>IF(AND((RIGHT($EE$3,2)-'[1]Miter Profiles'!$AC$136-'[1]Outside Edges'!$B85)&gt;=5,'[1]Outside Edges'!$P85="Yes"),"Yes","No")</f>
        <v>Yes</v>
      </c>
      <c r="EF86" s="85" t="str">
        <f>IF(AND((RIGHT($EF$3,2)-'[1]Miter Profiles'!$AC$137-'[1]Outside Edges'!$B85)&gt;=5,'[1]Outside Edges'!$P85="Yes"),"Yes","No")</f>
        <v>Yes</v>
      </c>
      <c r="EG86" s="10" t="str">
        <f>IF(AND((RIGHT($EG$3,2)-'[1]Miter Profiles'!$AC$138-'[1]Outside Edges'!$B85)&gt;=5,'[1]Outside Edges'!$P85="Yes"),"Yes","No")</f>
        <v>Yes</v>
      </c>
      <c r="EH86" s="90" t="str">
        <f>IF(AND((RIGHT($EH$3,2)-'[1]Miter Profiles'!$AC$139-'[1]Outside Edges'!$B85)&gt;=5,'[1]Outside Edges'!$P85="Yes"),"Yes","No")</f>
        <v>Yes</v>
      </c>
      <c r="EI86" s="120" t="str">
        <f>IF(AND((RIGHT($EI$3,2)-'[1]Miter Profiles'!$AC$140-'[1]Outside Edges'!$B85)&gt;=5,'[1]Outside Edges'!$P85="Yes"),"Yes","No")</f>
        <v>Yes</v>
      </c>
      <c r="EJ86" s="123" t="str">
        <f>IF(AND((RIGHT($EJ$3,2)-'[1]Miter Profiles'!$AC$141-'[1]Outside Edges'!$B85)&gt;=5,'[1]Outside Edges'!$P85="Yes"),"Yes","No")</f>
        <v>Yes</v>
      </c>
      <c r="EK86" s="123" t="str">
        <f>IF(AND((RIGHT($EK$3,2)-'[1]Miter Profiles'!$AC$142-'[1]Outside Edges'!$B85)&gt;=5,'[1]Outside Edges'!$P85="Yes"),"Yes","No")</f>
        <v>Yes</v>
      </c>
      <c r="EL86" s="115" t="str">
        <f>IF(AND((RIGHT($EL$3,2)-'[1]Miter Profiles'!$AC$143-'[1]Outside Edges'!$B85)&gt;=5,'[1]Outside Edges'!$P85="Yes"),"Yes","No")</f>
        <v>Yes</v>
      </c>
      <c r="EM86" s="128" t="str">
        <f>IF(AND((RIGHT($EM$3,2)-'[1]Miter Profiles'!$AC$144-'[1]Outside Edges'!$B85)&gt;=5,'[1]Outside Edges'!$P85="Yes"),"Yes","No")</f>
        <v>No</v>
      </c>
      <c r="EN86" s="10" t="str">
        <f>IF(AND((RIGHT($EN$3,2)-'[1]Miter Profiles'!$AC$145-'[1]Outside Edges'!$B85)&gt;=5,'[1]Outside Edges'!$P85="Yes"),"Yes","No")</f>
        <v>Yes</v>
      </c>
      <c r="EO86" s="90" t="str">
        <f>IF(AND((RIGHT($EO$3,2)-'[1]Miter Profiles'!$AC$146-'[1]Outside Edges'!$B85)&gt;=5,'[1]Outside Edges'!$P85="Yes"),"Yes","No")</f>
        <v>Yes</v>
      </c>
      <c r="EP86" s="123" t="str">
        <f>IF(AND((RIGHT($EP$3,2)-'[1]Miter Profiles'!$AC$147-'[1]Outside Edges'!$B85)&gt;=5,'[1]Outside Edges'!$P85="Yes"),"Yes","No")</f>
        <v>No</v>
      </c>
      <c r="EQ86" s="123" t="str">
        <f>IF(AND((RIGHT($EQ$3,2)-'[1]Miter Profiles'!$AC$148-'[1]Outside Edges'!$B85)&gt;=5,'[1]Outside Edges'!$P85="Yes"),"Yes","No")</f>
        <v>Yes</v>
      </c>
      <c r="ER86" s="115" t="str">
        <f>IF(AND((RIGHT($ER$3,2)-'[1]Miter Profiles'!$AC$149-'[1]Outside Edges'!$B85)&gt;=5,'[1]Outside Edges'!$P85="Yes"),"Yes","No")</f>
        <v>Yes</v>
      </c>
      <c r="ES86" s="128" t="str">
        <f>IF(AND((RIGHT($ES$3,2)-'[1]Miter Profiles'!$AC$150-'[1]Outside Edges'!$B85)&gt;=5,'[1]Outside Edges'!$P85="Yes"),"Yes","No")</f>
        <v>No</v>
      </c>
      <c r="ET86" s="10" t="str">
        <f>IF(AND((RIGHT($ET$3,2)-'[1]Miter Profiles'!$AC$151-'[1]Outside Edges'!$B85)&gt;=5,'[1]Outside Edges'!$P85="Yes"),"Yes","No")</f>
        <v>Yes</v>
      </c>
      <c r="EU86" s="90" t="str">
        <f>IF(AND((RIGHT($EU$3,2)-'[1]Miter Profiles'!$AC$152-'[1]Outside Edges'!$B85)&gt;=5,'[1]Outside Edges'!$P85="Yes"),"Yes","No")</f>
        <v>Yes</v>
      </c>
      <c r="EV86" s="123" t="str">
        <f>IF(AND((RIGHT($EV$3,2)-'[1]Miter Profiles'!$AC$153-'[1]Outside Edges'!$B85)&gt;=5,'[1]Outside Edges'!$P85="Yes"),"Yes","No")</f>
        <v>Yes</v>
      </c>
      <c r="EW86" s="123" t="str">
        <f>IF(AND((RIGHT($EW$3,2)-'[1]Miter Profiles'!$AC$154-'[1]Outside Edges'!$B85)&gt;=5,'[1]Outside Edges'!$P85="Yes"),"Yes","No")</f>
        <v>Yes</v>
      </c>
      <c r="EX86" s="115" t="str">
        <f>IF(AND((RIGHT($EX$3,2)-'[1]Miter Profiles'!$AC$155-'[1]Outside Edges'!$B85)&gt;=5,'[1]Outside Edges'!$P85="Yes"),"Yes","No")</f>
        <v>Yes</v>
      </c>
      <c r="EY86" s="128" t="str">
        <f>IF(AND((RIGHT($EY$3,2)-'[1]Miter Profiles'!$AC$156-'[1]Outside Edges'!$B85)&gt;=5,'[1]Outside Edges'!$P85="Yes"),"Yes","No")</f>
        <v>Yes</v>
      </c>
      <c r="EZ86" s="10" t="str">
        <f>IF(AND((RIGHT($EZ$3,2)-'[1]Miter Profiles'!$AC$157-'[1]Outside Edges'!$B85)&gt;=5,'[1]Outside Edges'!$P85="Yes"),"Yes","No")</f>
        <v>Yes</v>
      </c>
      <c r="FA86" s="90" t="str">
        <f>IF(AND((RIGHT($FA$3,2)-'[1]Miter Profiles'!$AC$158-'[1]Outside Edges'!$B85)&gt;=5,'[1]Outside Edges'!$P85="Yes"),"Yes","No")</f>
        <v>Yes</v>
      </c>
      <c r="FB86" s="123" t="str">
        <f>IF(AND((RIGHT($FB$3,2)-'[1]Miter Profiles'!$AC$159-'[1]Outside Edges'!$B85)&gt;=5,'[1]Outside Edges'!$P85="Yes"),"Yes","No")</f>
        <v>Yes</v>
      </c>
      <c r="FC86" s="123" t="str">
        <f>IF(AND((RIGHT($FC$3,2)-'[1]Miter Profiles'!$AC$160-'[1]Outside Edges'!$B85)&gt;=5,'[1]Outside Edges'!$P85="Yes"),"Yes","No")</f>
        <v>Yes</v>
      </c>
      <c r="FD86" s="115" t="str">
        <f>IF(AND((RIGHT($FD$3,2)-'[1]Miter Profiles'!$AC$161-'[1]Outside Edges'!$B85)&gt;=5,'[1]Outside Edges'!$P85="Yes"),"Yes","No")</f>
        <v>Yes</v>
      </c>
      <c r="FE86" s="128" t="str">
        <f>IF(AND((RIGHT($FE$3,2)-'[1]Miter Profiles'!$AC$162-'[1]Outside Edges'!$B85)&gt;=5,'[1]Outside Edges'!$P85="Yes"),"Yes","No")</f>
        <v>Yes</v>
      </c>
      <c r="FF86" s="10" t="str">
        <f>IF(AND((RIGHT($FF$3,2)-'[1]Miter Profiles'!$AC$163-'[1]Outside Edges'!$B85)&gt;=5,'[1]Outside Edges'!$P85="Yes"),"Yes","No")</f>
        <v>Yes</v>
      </c>
      <c r="FG86" s="90" t="str">
        <f>IF(AND((RIGHT($FG$3,2)-'[1]Miter Profiles'!$AC$164-'[1]Outside Edges'!$B85)&gt;=5,'[1]Outside Edges'!$P85="Yes"),"Yes","No")</f>
        <v>Yes</v>
      </c>
      <c r="FH86" s="123" t="str">
        <f>IF(AND((RIGHT($FH$3,2)-'[1]Miter Profiles'!$AC$165-'[1]Outside Edges'!$B85)&gt;=5,'[1]Outside Edges'!$P85="Yes"),"Yes","No")</f>
        <v>Yes</v>
      </c>
      <c r="FI86" s="123" t="str">
        <f>IF(AND((RIGHT($FI$3,2)-'[1]Miter Profiles'!$AC$166-'[1]Outside Edges'!$B85)&gt;=5,'[1]Outside Edges'!$P85="Yes"),"Yes","No")</f>
        <v>Yes</v>
      </c>
      <c r="FJ86" s="115" t="str">
        <f>IF(AND((RIGHT($FJ$3,2)-'[1]Miter Profiles'!$AC$167-'[1]Outside Edges'!$B85)&gt;=5,'[1]Outside Edges'!$P85="Yes"),"Yes","No")</f>
        <v>Yes</v>
      </c>
      <c r="FK86" s="128" t="str">
        <f>IF(AND((RIGHT($FK$3,2)-'[1]Miter Profiles'!$AC$168-'[1]Outside Edges'!$B85)&gt;=5,'[1]Outside Edges'!$P85="Yes"),"Yes","No")</f>
        <v>Yes</v>
      </c>
      <c r="FL86" s="10" t="str">
        <f>IF(AND((RIGHT($FL$3,2)-'[1]Miter Profiles'!$AC$169-'[1]Outside Edges'!$B85)&gt;=5,'[1]Outside Edges'!$P85="Yes"),"Yes","No")</f>
        <v>Yes</v>
      </c>
      <c r="FM86" s="90" t="str">
        <f>IF(AND((RIGHT($FM$3,2)-'[1]Miter Profiles'!$AC$170-'[1]Outside Edges'!$B85)&gt;=5,'[1]Outside Edges'!$P85="Yes"),"Yes","No")</f>
        <v>Yes</v>
      </c>
      <c r="FN86" s="123" t="str">
        <f>IF(AND((RIGHT($FN$3,2)-'[1]Miter Profiles'!$AC$171-'[1]Outside Edges'!$B85)&gt;=5,'[1]Outside Edges'!$P85="Yes"),"Yes","No")</f>
        <v>Yes</v>
      </c>
      <c r="FO86" s="123" t="str">
        <f>IF(AND((RIGHT($FO$3,2)-'[1]Miter Profiles'!$AC$172-'[1]Outside Edges'!$B85)&gt;=5,'[1]Outside Edges'!$P85="Yes"),"Yes","No")</f>
        <v>Yes</v>
      </c>
      <c r="FP86" s="115" t="str">
        <f>IF(AND((RIGHT($FP$3,2)-'[1]Miter Profiles'!$AC$173-'[1]Outside Edges'!$B85)&gt;=5,'[1]Outside Edges'!$P85="Yes"),"Yes","No")</f>
        <v>Yes</v>
      </c>
      <c r="FQ86" s="128" t="str">
        <f>IF(AND((RIGHT($FQ$3,2)-'[1]Miter Profiles'!$AC$174-'[1]Outside Edges'!$B85)&gt;=5,'[1]Outside Edges'!$P85="Yes"),"Yes","No")</f>
        <v>Yes</v>
      </c>
      <c r="FR86" s="10" t="str">
        <f>IF(AND((RIGHT($FR$3,2)-'[1]Miter Profiles'!$AC$175-'[1]Outside Edges'!$B85)&gt;=5,'[1]Outside Edges'!$P85="Yes"),"Yes","No")</f>
        <v>Yes</v>
      </c>
      <c r="FS86" s="90" t="str">
        <f>IF(AND((RIGHT($FS$3,2)-'[1]Miter Profiles'!$AC$176-'[1]Outside Edges'!$B85)&gt;=5,'[1]Outside Edges'!$P85="Yes"),"Yes","No")</f>
        <v>Yes</v>
      </c>
      <c r="FT86" s="123" t="str">
        <f>IF(AND((RIGHT($FT$3,2)-'[1]Miter Profiles'!$AC$177-'[1]Outside Edges'!$B85)&gt;=5,'[1]Outside Edges'!$P85="Yes"),"Yes","No")</f>
        <v>Yes</v>
      </c>
      <c r="FU86" s="123" t="str">
        <f>IF(AND((RIGHT($FU$3,2)-'[1]Miter Profiles'!$AC$178-'[1]Outside Edges'!$B85)&gt;=5,'[1]Outside Edges'!$P85="Yes"),"Yes","No")</f>
        <v>Yes</v>
      </c>
      <c r="FV86" s="115" t="str">
        <f>IF(AND((RIGHT($V$3,2)-'[1]Miter Profiles'!$AC$179-'[1]Outside Edges'!$B85)&gt;=5,'[1]Outside Edges'!$P85="Yes"),"Yes","No")</f>
        <v>Yes</v>
      </c>
      <c r="FW86" s="128" t="str">
        <f>IF(AND((RIGHT($FW$3,2)-'[1]Miter Profiles'!$AC$180-'[1]Outside Edges'!$B85)&gt;=5,'[1]Outside Edges'!$P85="Yes"),"Yes","No")</f>
        <v>No</v>
      </c>
      <c r="FX86" s="269" t="str">
        <f>IF(AND((RIGHT($FX$3,2)-'[1]Miter Profiles'!$AC$181-'[1]Outside Edges'!$B85)&gt;=5,'[1]Outside Edges'!$P85="Yes"),"Yes","No")</f>
        <v>Yes</v>
      </c>
      <c r="FY86" s="273" t="str">
        <f>IF(AND((RIGHT($FY$3,2)-'[1]Miter Profiles'!$AC$182-'[1]Outside Edges'!$B85)&gt;=5,'[1]Outside Edges'!$P85="Yes"),"Yes","No")</f>
        <v>Yes</v>
      </c>
      <c r="FZ86" s="282" t="str">
        <f>IF(AND((RIGHT($FZ$3,2)-'[1]Miter Profiles'!$AC$183-'[1]Outside Edges'!$B85)&gt;=5,'[1]Outside Edges'!$P85="Yes"),"Yes","No")</f>
        <v>Yes</v>
      </c>
      <c r="GA86" s="283" t="str">
        <f>IF(AND((RIGHT($GA$3,2)-'[1]Miter Profiles'!$AC$184-'[1]Outside Edges'!$B85)&gt;=5,'[1]Outside Edges'!$P85="Yes"),"Yes","No")</f>
        <v>Yes</v>
      </c>
      <c r="GB86" s="284" t="str">
        <f>IF(AND((RIGHT($GB$3,2)-'[1]Miter Profiles'!$AC$185-'[1]Outside Edges'!$B85)&gt;=5,'[1]Outside Edges'!$P85="Yes"),"Yes","No")</f>
        <v>Yes</v>
      </c>
      <c r="GC86" s="275" t="str">
        <f>IF(AND((RIGHT($GC$3,2)-'[1]Miter Profiles'!$AC$186-'[1]Outside Edges'!$B85)&gt;=5,'[1]Outside Edges'!$P85="Yes"),"Yes","No")</f>
        <v>No</v>
      </c>
      <c r="GD86" s="269" t="str">
        <f>IF(AND((RIGHT($GD$3,2)-'[1]Miter Profiles'!$AC$187-'[1]Outside Edges'!$B85)&gt;=5,'[1]Outside Edges'!$P85="Yes"),"Yes","No")</f>
        <v>Yes</v>
      </c>
      <c r="GE86" s="273" t="str">
        <f>IF(AND((RIGHT($GE$3,2)-'[1]Miter Profiles'!$AC$188-'[1]Outside Edges'!$B85)&gt;=5,'[1]Outside Edges'!$P85="Yes"),"Yes","No")</f>
        <v>Yes</v>
      </c>
      <c r="GF86" s="282" t="str">
        <f>IF(AND((RIGHT($GF$3,2)-'[1]Miter Profiles'!$AC$189-'[1]Outside Edges'!$B85)&gt;=5,'[1]Outside Edges'!$P85="Yes"),"Yes","No")</f>
        <v>Yes</v>
      </c>
      <c r="GG86" s="283" t="str">
        <f>IF(AND((RIGHT($GG$3,2)-'[1]Miter Profiles'!$AC$190-'[1]Outside Edges'!$B85)&gt;=5,'[1]Outside Edges'!$P85="Yes"),"Yes","No")</f>
        <v>Yes</v>
      </c>
      <c r="GH86" s="284" t="str">
        <f>IF(AND((RIGHT($GH$3,2)-'[1]Miter Profiles'!$AC$191-'[1]Outside Edges'!$B85)&gt;=5,'[1]Outside Edges'!$P85="Yes"),"Yes","No")</f>
        <v>Yes</v>
      </c>
      <c r="GI86" s="275" t="str">
        <f>IF(AND((RIGHT($GI$3,2)-'[1]Miter Profiles'!$AC$192-'[1]Outside Edges'!$B85)&gt;=5,'[1]Outside Edges'!$P85="Yes"),"Yes","No")</f>
        <v>Yes</v>
      </c>
      <c r="GJ86" s="269" t="str">
        <f>IF(AND((RIGHT($GJ$3,2)-'[1]Miter Profiles'!$AC$193-'[1]Outside Edges'!$B85)&gt;=5,'[1]Outside Edges'!$P85="Yes"),"Yes","No")</f>
        <v>Yes</v>
      </c>
      <c r="GK86" s="273" t="str">
        <f>IF(AND((RIGHT($GK$3,2)-'[1]Miter Profiles'!$AC$194-'[1]Outside Edges'!$B85)&gt;=5,'[1]Outside Edges'!$P85="Yes"),"Yes","No")</f>
        <v>Yes</v>
      </c>
      <c r="GL86" s="282" t="str">
        <f>IF(AND((RIGHT($GL$3,2)-'[1]Miter Profiles'!$AC$195-'[1]Outside Edges'!$B85)&gt;=5,'[1]Outside Edges'!$P85="Yes"),"Yes","No")</f>
        <v>Yes</v>
      </c>
      <c r="GM86" s="283" t="str">
        <f>IF(AND((RIGHT($GM$3,2)-'[1]Miter Profiles'!$AC$196-'[1]Outside Edges'!$B85)&gt;=5,'[1]Outside Edges'!$P85="Yes"),"Yes","No")</f>
        <v>Yes</v>
      </c>
      <c r="GN86" s="284" t="str">
        <f>IF(AND((RIGHT($GN$3,2)-'[1]Miter Profiles'!$AC$197-'[1]Outside Edges'!$B85)&gt;=5,'[1]Outside Edges'!$P85="Yes"),"Yes","No")</f>
        <v>Yes</v>
      </c>
      <c r="GO86" s="275" t="str">
        <f>IF(AND((RIGHT($GO$3,2)-'[1]Miter Profiles'!$AC$198-'[1]Outside Edges'!$B85)&gt;=5,'[1]Outside Edges'!$P85="Yes"),"Yes","No")</f>
        <v>No</v>
      </c>
      <c r="GP86" s="269" t="str">
        <f>IF(AND((RIGHT($GP$3,2)-'[1]Miter Profiles'!$AC$199-'[1]Outside Edges'!$B85)&gt;=5,'[1]Outside Edges'!$P85="Yes"),"Yes","No")</f>
        <v>Yes</v>
      </c>
      <c r="GQ86" s="273" t="str">
        <f>IF(AND((RIGHT($GQ$3,2)-'[1]Miter Profiles'!$AC$200-'[1]Outside Edges'!$B85)&gt;=5,'[1]Outside Edges'!$P85="Yes"),"Yes","No")</f>
        <v>Yes</v>
      </c>
      <c r="GR86" s="282" t="str">
        <f>IF(AND((RIGHT($GR$3,2)-'[1]Miter Profiles'!$AC$201-'[1]Outside Edges'!$B85)&gt;=5,'[1]Outside Edges'!$P85="Yes"),"Yes","No")</f>
        <v>Yes</v>
      </c>
      <c r="GS86" s="283" t="str">
        <f>IF(AND((RIGHT($GS$3,2)-'[1]Miter Profiles'!$AC$202-'[1]Outside Edges'!$B85)&gt;=5,'[1]Outside Edges'!$P85="Yes"),"Yes","No")</f>
        <v>Yes</v>
      </c>
      <c r="GT86" s="284" t="str">
        <f>IF(AND((RIGHT($GT$3,2)-'[1]Miter Profiles'!$AC$203-'[1]Outside Edges'!$B85)&gt;=5,'[1]Outside Edges'!$P85="Yes"),"Yes","No")</f>
        <v>Yes</v>
      </c>
      <c r="GU86" s="275" t="str">
        <f>IF(AND((RIGHT($GU$3,2)-'[1]Miter Profiles'!$AC$204-'[1]Outside Edges'!$B85)&gt;=5,'[1]Outside Edges'!$P85="Yes"),"Yes","No")</f>
        <v>No</v>
      </c>
      <c r="GV86" s="269" t="str">
        <f>IF(AND((RIGHT($GV$3,2)-'[1]Miter Profiles'!$AC$205-'[1]Outside Edges'!$B85)&gt;=5,'[1]Outside Edges'!$P85="Yes"),"Yes","No")</f>
        <v>Yes</v>
      </c>
      <c r="GW86" s="273" t="str">
        <f>IF(AND((RIGHT($GW$3,2)-'[1]Miter Profiles'!$AC$206-'[1]Outside Edges'!$B85)&gt;=5,'[1]Outside Edges'!$P85="Yes"),"Yes","No")</f>
        <v>Yes</v>
      </c>
      <c r="GX86" s="282" t="str">
        <f>IF(AND((RIGHT($GX$3,2)-'[1]Miter Profiles'!$AC$207-'[1]Outside Edges'!$B85)&gt;=5,'[1]Outside Edges'!$P85="Yes"),"Yes","No")</f>
        <v>No</v>
      </c>
      <c r="GY86" s="283" t="str">
        <f>IF(AND((RIGHT($GY$3,2)-'[1]Miter Profiles'!$AC$208-'[1]Outside Edges'!$B85)&gt;=5,'[1]Outside Edges'!$P85="Yes"),"Yes","No")</f>
        <v>Yes</v>
      </c>
      <c r="GZ86" s="284" t="str">
        <f>IF(AND((RIGHT($GZ$3,2)-'[1]Miter Profiles'!$AC$209-'[1]Outside Edges'!$B85)&gt;=5,'[1]Outside Edges'!$P85="Yes"),"Yes","No")</f>
        <v>Yes</v>
      </c>
      <c r="HA86" s="275" t="str">
        <f>IF(AND((RIGHT($HA$3,2)-'[1]Miter Profiles'!$AC$210-'[1]Outside Edges'!$B85)&gt;=5,'[1]Outside Edges'!$P85="Yes"),"Yes","No")</f>
        <v>Yes</v>
      </c>
      <c r="HB86" s="269" t="str">
        <f>IF(AND((RIGHT($HB$3,2)-'[1]Miter Profiles'!$AC$211-'[1]Outside Edges'!$B85)&gt;=5,'[1]Outside Edges'!$P85="Yes"),"Yes","No")</f>
        <v>Yes</v>
      </c>
      <c r="HC86" s="273" t="str">
        <f>IF(AND((RIGHT($HC$3,2)-'[1]Miter Profiles'!$AC$212-'[1]Outside Edges'!$B85)&gt;=5,'[1]Outside Edges'!$P85="Yes"),"Yes","No")</f>
        <v>Yes</v>
      </c>
      <c r="HD86" s="282" t="str">
        <f>IF(AND((RIGHT($HD$3,2)-'[1]Miter Profiles'!$AC$213-'[1]Outside Edges'!$B85)&gt;=5,'[1]Outside Edges'!$P85="Yes"),"Yes","No")</f>
        <v>No</v>
      </c>
      <c r="HE86" s="284" t="str">
        <f>IF(AND((RIGHT($HE$3,2)-'[1]Miter Profiles'!$AC$214-'[1]Outside Edges'!$B85)&gt;=5,'[1]Outside Edges'!$P85="Yes"),"Yes","No")</f>
        <v>No</v>
      </c>
      <c r="HF86" s="275" t="str">
        <f>IF(AND((RIGHT($HF$3,2)-'[1]Miter Profiles'!$AC$215-'[1]Outside Edges'!$B85)&gt;=5,'[1]Outside Edges'!$P85="Yes"),"Yes","No")</f>
        <v>Yes</v>
      </c>
      <c r="HG86" s="269" t="str">
        <f>IF(AND((RIGHT($HG$3,2)-'[1]Miter Profiles'!$AC$216-'[1]Outside Edges'!$B85)&gt;=5,'[1]Outside Edges'!$P85="Yes"),"Yes","No")</f>
        <v>Yes</v>
      </c>
      <c r="HH86" s="273" t="str">
        <f>IF(AND((RIGHT($HH$3,2)-'[1]Miter Profiles'!$AC$217-'[1]Outside Edges'!$B85)&gt;=5,'[1]Outside Edges'!$P85="Yes"),"Yes","No")</f>
        <v>Yes</v>
      </c>
      <c r="HI86" s="282" t="str">
        <f>IF(AND((RIGHT($HI$3,2)-'[1]Miter Profiles'!$AC$218-'[1]Outside Edges'!$B85)&gt;=5,'[1]Outside Edges'!$P85="Yes"),"Yes","No")</f>
        <v>Yes</v>
      </c>
      <c r="HJ86" s="283" t="str">
        <f>IF(AND((RIGHT($HJ$3,2)-'[1]Miter Profiles'!$AC$219-'[1]Outside Edges'!$B85)&gt;=5,'[1]Outside Edges'!$P85="Yes"),"Yes","No")</f>
        <v>Yes</v>
      </c>
      <c r="HK86" s="284" t="str">
        <f>IF(AND((RIGHT($HK$3,2)-'[1]Miter Profiles'!$AC$220-'[1]Outside Edges'!$B85)&gt;=5,'[1]Outside Edges'!$P85="Yes"),"Yes","No")</f>
        <v>Yes</v>
      </c>
      <c r="HL86" s="275" t="str">
        <f>IF(AND((RIGHT($HL$3,2)-'[1]Miter Profiles'!$AC$221-'[1]Outside Edges'!$B85)&gt;=5,'[1]Outside Edges'!$P85="Yes"),"Yes","No")</f>
        <v>Yes</v>
      </c>
      <c r="HM86" s="269" t="str">
        <f>IF(AND((RIGHT($HM$3,2)-'[1]Miter Profiles'!$AC$222-'[1]Outside Edges'!$B85)&gt;=5,'[1]Outside Edges'!$P85="Yes"),"Yes","No")</f>
        <v>Yes</v>
      </c>
      <c r="HN86" s="269" t="str">
        <f>IF(AND((RIGHT($HN$3,2)-'[1]Miter Profiles'!$AC$223-'[1]Outside Edges'!$B85)&gt;=5,'[1]Outside Edges'!$P85="Yes"),"Yes","No")</f>
        <v>Yes</v>
      </c>
      <c r="HO86" s="283" t="str">
        <f>IF(AND((RIGHT($HO$3,2)-'[1]Miter Profiles'!$AC$224-'[1]Outside Edges'!$B85)&gt;=5,'[1]Outside Edges'!$P85="Yes"),"Yes","No")</f>
        <v>No</v>
      </c>
      <c r="HP86" s="283" t="str">
        <f>IF(AND((RIGHT($HP$3,2)-'[1]Miter Profiles'!$AC$225-'[1]Outside Edges'!$B85)&gt;=5,'[1]Outside Edges'!$P85="Yes"),"Yes","No")</f>
        <v>Yes</v>
      </c>
      <c r="HQ86" s="283" t="str">
        <f>IF(AND((RIGHT($HQ$3,3)-'[1]Miter Profiles'!$AC$226-'[1]Outside Edges'!$B85)&gt;=5,'[1]Outside Edges'!$P85="Yes"),"Yes","No")</f>
        <v>No</v>
      </c>
      <c r="HR86" s="283" t="str">
        <f>IF(AND((RIGHT($HR$3,2)-'[1]Miter Profiles'!$AC$227-'[1]Outside Edges'!$B85)&gt;=5,'[1]Outside Edges'!$P85="Yes"),"Yes","No")</f>
        <v>No</v>
      </c>
      <c r="HS86" s="269" t="str">
        <f>IF(AND((RIGHT($HS$3,2)-'[1]Miter Profiles'!$AC$228-'[1]Outside Edges'!$B85)&gt;=5,'[1]Outside Edges'!$P85="Yes"),"Yes","No")</f>
        <v>Yes</v>
      </c>
      <c r="HT86" s="269" t="str">
        <f>IF(AND((RIGHT($HT$3,2)-'[1]Miter Profiles'!$AC$229-'[1]Outside Edges'!$B85)&gt;=5,'[1]Outside Edges'!$P85="Yes"),"Yes","No")</f>
        <v>Yes</v>
      </c>
      <c r="HU86" s="269" t="str">
        <f>IF(AND((RIGHT($HU$3,2)-'[1]Miter Profiles'!$AC$230-'[1]Outside Edges'!$B85)&gt;=5,'[1]Outside Edges'!$P85="Yes"),"Yes","No")</f>
        <v>Yes</v>
      </c>
      <c r="HV86" s="283" t="str">
        <f>IF(AND((RIGHT($HV$3,2)-'[1]Miter Profiles'!$AC$231-'[1]Outside Edges'!$B85)&gt;=5,'[1]Outside Edges'!$P85="Yes"),"Yes","No")</f>
        <v>Yes</v>
      </c>
      <c r="HW86" s="283" t="str">
        <f>IF(AND((RIGHT($HW$3,2)-'[1]Miter Profiles'!$AC$232-'[1]Outside Edges'!$B85)&gt;=5,'[1]Outside Edges'!$P85="Yes"),"Yes","No")</f>
        <v>Yes</v>
      </c>
      <c r="HX86" s="283" t="str">
        <f>IF(AND((RIGHT($HX$3,2)-'[1]Miter Profiles'!$AC$233-'[1]Outside Edges'!$B85)&gt;=5,'[1]Outside Edges'!$P85="Yes"),"Yes","No")</f>
        <v>Yes</v>
      </c>
      <c r="HY86" s="269" t="str">
        <f>IF(AND((RIGHT($HY$3,2)-'[1]Miter Profiles'!$AC$234-'[1]Outside Edges'!$B85)&gt;=5,'[1]Outside Edges'!$P85="Yes"),"Yes","No")</f>
        <v>No</v>
      </c>
      <c r="HZ86" s="269" t="str">
        <f>IF(AND((RIGHT($HZ$3,2)-'[1]Miter Profiles'!$AC$235-'[1]Outside Edges'!$B85)&gt;=5,'[1]Outside Edges'!$P85="Yes"),"Yes","No")</f>
        <v>Yes</v>
      </c>
      <c r="IA86" s="269" t="str">
        <f>IF(AND((RIGHT($IA$3,2)-'[1]Miter Profiles'!$AC$236-'[1]Outside Edges'!$B85)&gt;=5,'[1]Outside Edges'!$P85="Yes"),"Yes","No")</f>
        <v>Yes</v>
      </c>
      <c r="IB86" s="283" t="str">
        <f>IF(AND((RIGHT($IB$3,2)-'[1]Miter Profiles'!$AC$237-'[1]Outside Edges'!$B85)&gt;=5,'[1]Outside Edges'!$P85="Yes"),"Yes","No")</f>
        <v>Yes</v>
      </c>
      <c r="IC86" s="283" t="str">
        <f>IF(AND((RIGHT($IC$3,2)-'[1]Miter Profiles'!$AC$238-'[1]Outside Edges'!$B85)&gt;=5,'[1]Outside Edges'!$P85="Yes"),"Yes","No")</f>
        <v>Yes</v>
      </c>
      <c r="ID86" s="283" t="str">
        <f>IF(AND((RIGHT($ID$3,2)-'[1]Miter Profiles'!$AC$239-'[1]Outside Edges'!$B85)&gt;=5,'[1]Outside Edges'!$P85="Yes"),"Yes","No")</f>
        <v>Yes</v>
      </c>
      <c r="IE86" s="269" t="str">
        <f>IF(AND((RIGHT($IE$3,2)-'[1]Miter Profiles'!$AC$240-'[1]Outside Edges'!$B85)&gt;=5,'[1]Outside Edges'!$P85="Yes"),"Yes","No")</f>
        <v>Yes</v>
      </c>
      <c r="IF86" s="269" t="str">
        <f>IF(AND((RIGHT($IF$3,2)-'[1]Miter Profiles'!$AC$241-'[1]Outside Edges'!$B85)&gt;=5,'[1]Outside Edges'!$P85="Yes"),"Yes","No")</f>
        <v>Yes</v>
      </c>
      <c r="IG86" s="269" t="str">
        <f>IF(AND((RIGHT($IG$3,2)-'[1]Miter Profiles'!$AC$242-'[1]Outside Edges'!$B85)&gt;=5,'[1]Outside Edges'!$P85="Yes"),"Yes","No")</f>
        <v>Yes</v>
      </c>
      <c r="IH86" s="283" t="str">
        <f>IF(AND((RIGHT($IH$3,2)-'[1]Miter Profiles'!$AC$243-'[1]Outside Edges'!$B85)&gt;=5,'[1]Outside Edges'!$P85="Yes"),"Yes","No")</f>
        <v>Yes</v>
      </c>
      <c r="II86" s="283" t="str">
        <f>IF(AND((RIGHT($II$3,2)-'[1]Miter Profiles'!$AC$244-'[1]Outside Edges'!$B85)&gt;=5,'[1]Outside Edges'!$P85="Yes"),"Yes","No")</f>
        <v>Yes</v>
      </c>
      <c r="IJ86" s="283" t="str">
        <f>IF(AND((RIGHT($IJ$3,2)-'[1]Miter Profiles'!$AC$245-'[1]Outside Edges'!$B85)&gt;=5,'[1]Outside Edges'!$P85="Yes"),"Yes","No")</f>
        <v>Yes</v>
      </c>
      <c r="IK86" s="269" t="str">
        <f>IF(AND((RIGHT($IK$3,2)-'[1]Miter Profiles'!$AC$246-'[1]Outside Edges'!$B85)&gt;=5,'[1]Outside Edges'!$P85="Yes"),"Yes","No")</f>
        <v>Yes</v>
      </c>
      <c r="IL86" s="269" t="str">
        <f>IF(AND((RIGHT($IL$3,2)-'[1]Miter Profiles'!$AC$247-'[1]Outside Edges'!$B85)&gt;=5,'[1]Outside Edges'!$P85="Yes"),"Yes","No")</f>
        <v>Yes</v>
      </c>
      <c r="IM86" s="269" t="str">
        <f>IF(AND((RIGHT($IM$3,2)-'[1]Miter Profiles'!$AC$248-'[1]Outside Edges'!$B85)&gt;=5,'[1]Outside Edges'!$P85="Yes"),"Yes","No")</f>
        <v>Yes</v>
      </c>
      <c r="IN86" s="283" t="str">
        <f>IF(AND((RIGHT($IN$3,2)-'[1]Miter Profiles'!$AC$249-'[1]Outside Edges'!$B85)&gt;=5,'[1]Outside Edges'!$P85="Yes"),"Yes","No")</f>
        <v>No</v>
      </c>
      <c r="IO86" s="283" t="str">
        <f>IF(AND((RIGHT($IO$3,2)-'[1]Miter Profiles'!$AC$250-'[1]Outside Edges'!$B85)&gt;=5,'[1]Outside Edges'!$P85="Yes"),"Yes","No")</f>
        <v>Yes</v>
      </c>
      <c r="IP86" s="283" t="str">
        <f>IF(AND((RIGHT($IP$3,2)-'[1]Miter Profiles'!$AC$251-'[1]Outside Edges'!$B85)&gt;=5,'[1]Outside Edges'!$P85="Yes"),"Yes","No")</f>
        <v>Yes</v>
      </c>
      <c r="IQ86" s="269" t="str">
        <f>IF(AND((RIGHT($IQ$3,2)-'[1]Miter Profiles'!$AC$252-'[1]Outside Edges'!$B85)&gt;=5,'[1]Outside Edges'!$P85="Yes"),"Yes","No")</f>
        <v>No</v>
      </c>
      <c r="IR86" s="269" t="str">
        <f>IF(AND((RIGHT($IR$3,2)-'[1]Miter Profiles'!$AC$253-'[1]Outside Edges'!$B85)&gt;=5,'[1]Outside Edges'!$P85="Yes"),"Yes","No")</f>
        <v>Yes</v>
      </c>
      <c r="IS86" s="269" t="str">
        <f>IF(AND((RIGHT($IS$3,2)-'[1]Miter Profiles'!$AC$254-'[1]Outside Edges'!$B85)&gt;=5,'[1]Outside Edges'!$P85="Yes"),"Yes","No")</f>
        <v>Yes</v>
      </c>
      <c r="IT86" s="283" t="str">
        <f>IF(AND((RIGHT($IT$3,2)-'[1]Miter Profiles'!$AC$255-'[1]Outside Edges'!$B85)&gt;=5,'[1]Outside Edges'!$P85="Yes"),"Yes","No")</f>
        <v>No</v>
      </c>
      <c r="IU86" s="283" t="str">
        <f>IF(AND((RIGHT($IU$3,2)-'[1]Miter Profiles'!$AC$256-'[1]Outside Edges'!$B85)&gt;=5,'[1]Outside Edges'!$P85="Yes"),"Yes","No")</f>
        <v>Yes</v>
      </c>
      <c r="IV86" s="283" t="str">
        <f>IF(AND((RIGHT($IV$3,2)-'[1]Miter Profiles'!$AC$257-'[1]Outside Edges'!$B85)&gt;=5,'[1]Outside Edges'!$P85="Yes"),"Yes","No")</f>
        <v>Yes</v>
      </c>
      <c r="IW86" s="269" t="str">
        <f>IF(AND((RIGHT($IW$3,2)-'[1]Miter Profiles'!$AC$258-'[1]Outside Edges'!$B85)&gt;=5,'[1]Outside Edges'!$P85="Yes"),"Yes","No")</f>
        <v>Yes</v>
      </c>
      <c r="IX86" s="269" t="str">
        <f>IF(AND((RIGHT($IX$3,2)-'[1]Miter Profiles'!$AC$259-'[1]Outside Edges'!$B85)&gt;=5,'[1]Outside Edges'!$P85="Yes"),"Yes","No")</f>
        <v>Yes</v>
      </c>
      <c r="IY86" s="269" t="str">
        <f>IF(AND((RIGHT($IY$3,2)-'[1]Miter Profiles'!$AC$260-'[1]Outside Edges'!$B85)&gt;=5,'[1]Outside Edges'!$P85="Yes"),"Yes","No")</f>
        <v>Yes</v>
      </c>
      <c r="IZ86" s="283" t="str">
        <f>IF(AND((RIGHT($IZ$3,2)-'[1]Miter Profiles'!$AC$261-'[1]Outside Edges'!$B85)&gt;=5,'[1]Outside Edges'!$P85="Yes"),"Yes","No")</f>
        <v>Yes</v>
      </c>
      <c r="JA86" s="283" t="str">
        <f>IF(AND((RIGHT($JA$3,2)-'[1]Miter Profiles'!$AC$262-'[1]Outside Edges'!$B85)&gt;=5,'[1]Outside Edges'!$P85="Yes"),"Yes","No")</f>
        <v>Yes</v>
      </c>
      <c r="JB86" s="283" t="str">
        <f>IF(AND((RIGHT($JB$3,2)-'[1]Miter Profiles'!$AC$263-'[1]Outside Edges'!$B85)&gt;=5,'[1]Outside Edges'!$P85="Yes"),"Yes","No")</f>
        <v>Yes</v>
      </c>
      <c r="JC86" s="269" t="str">
        <f>IF(AND((RIGHT($JC$3,2)-'[1]Miter Profiles'!$AC$264-'[1]Outside Edges'!$B85)&gt;=5,'[1]Outside Edges'!$P85="Yes"),"Yes","No")</f>
        <v>Yes</v>
      </c>
      <c r="JD86" s="269" t="str">
        <f>IF(AND((RIGHT($JD$3,2)-'[1]Miter Profiles'!$AC$265-'[1]Outside Edges'!$B85)&gt;=5,'[1]Outside Edges'!$P85="Yes"),"Yes","No")</f>
        <v>Yes</v>
      </c>
      <c r="JE86" s="269" t="str">
        <f>IF(AND((RIGHT($JE$3,2)-'[1]Miter Profiles'!$AC$266-'[1]Outside Edges'!$B85)&gt;=5,'[1]Outside Edges'!$P85="Yes"),"Yes","No")</f>
        <v>Yes</v>
      </c>
      <c r="JF86" s="283" t="str">
        <f>IF(AND((RIGHT($JF$3,2)-'[1]Miter Profiles'!$AC$267-'[1]Outside Edges'!$B85)&gt;=5,'[1]Outside Edges'!$P85="Yes"),"Yes","No")</f>
        <v>No</v>
      </c>
      <c r="JG86" s="283" t="str">
        <f>IF(AND((RIGHT($JG$3,2)-'[1]Miter Profiles'!$AC$268-'[1]Outside Edges'!$B85)&gt;=5,'[1]Outside Edges'!$P85="Yes"),"Yes","No")</f>
        <v>Yes</v>
      </c>
      <c r="JH86" s="283" t="str">
        <f>IF(AND((RIGHT($JH$3,2)-'[1]Miter Profiles'!$AC$269-'[1]Outside Edges'!$B85)&gt;=5,'[1]Outside Edges'!$P85="Yes"),"Yes","No")</f>
        <v>Yes</v>
      </c>
      <c r="JI86" s="269" t="str">
        <f>IF(AND((RIGHT($JI$3,2)-'[1]Miter Profiles'!$AC$270-'[1]Outside Edges'!$B85)&gt;=5,'[1]Outside Edges'!$P85="Yes"),"Yes","No")</f>
        <v>Yes</v>
      </c>
      <c r="JJ86" s="269" t="str">
        <f>IF(AND((RIGHT($JJ$3,2)-'[1]Miter Profiles'!$AC$271-'[1]Outside Edges'!$B85)&gt;=5,'[1]Outside Edges'!$P85="Yes"),"Yes","No")</f>
        <v>Yes</v>
      </c>
      <c r="JK86" s="269" t="str">
        <f>IF(AND((RIGHT($JK$3,2)-'[1]Miter Profiles'!$AC$272-'[1]Outside Edges'!$B85)&gt;=5,'[1]Outside Edges'!$P85="Yes"),"Yes","No")</f>
        <v>Yes</v>
      </c>
      <c r="JL86" s="283" t="str">
        <f>IF(AND((RIGHT($JL$3,2)-'[1]Miter Profiles'!$AC$273-'[1]Outside Edges'!$B85)&gt;=5,'[1]Outside Edges'!$P85="Yes"),"Yes","No")</f>
        <v>Yes</v>
      </c>
      <c r="JM86" s="283" t="str">
        <f>IF(AND((RIGHT($JM$3,2)-'[1]Miter Profiles'!$AC$274-'[1]Outside Edges'!$B85)&gt;=5,'[1]Outside Edges'!$P85="Yes"),"Yes","No")</f>
        <v>Yes</v>
      </c>
      <c r="JN86" s="283" t="str">
        <f>IF(AND((RIGHT($JN$3,2)-'[1]Miter Profiles'!$AC$275-'[1]Outside Edges'!$B85)&gt;=5,'[1]Outside Edges'!$P85="Yes"),"Yes","No")</f>
        <v>Yes</v>
      </c>
      <c r="JO86" s="269" t="str">
        <f>IF(AND((RIGHT($JO$3,2)-'[1]Miter Profiles'!$AC$276-'[1]Outside Edges'!$B85)&gt;=5,'[1]Outside Edges'!$P85="Yes"),"Yes","No")</f>
        <v>Yes</v>
      </c>
      <c r="JP86" s="269" t="str">
        <f>IF(AND((RIGHT($JP$3,2)-'[1]Miter Profiles'!$AC$277-'[1]Outside Edges'!$B85)&gt;=5,'[1]Outside Edges'!$P85="Yes"),"Yes","No")</f>
        <v>Yes</v>
      </c>
      <c r="JQ86" s="269" t="str">
        <f>IF(AND((RIGHT($JQ$3,2)-'[1]Miter Profiles'!$AC$278-'[1]Outside Edges'!$B85)&gt;=5,'[1]Outside Edges'!$P85="Yes"),"Yes","No")</f>
        <v>Yes</v>
      </c>
      <c r="JR86" s="283" t="str">
        <f>IF(AND((RIGHT($JR$3,2)-'[1]Miter Profiles'!$AC$279-'[1]Outside Edges'!$B85)&gt;=5,'[1]Outside Edges'!$P85="Yes"),"Yes","No")</f>
        <v>No</v>
      </c>
      <c r="JS86" s="283" t="str">
        <f>IF(AND((RIGHT($JS$3,2)-'[1]Miter Profiles'!$AC$280-'[1]Outside Edges'!$B85)&gt;=5,'[1]Outside Edges'!$P85="Yes"),"Yes","No")</f>
        <v>No</v>
      </c>
      <c r="JT86" s="283" t="str">
        <f>IF(AND((RIGHT($JT$3,2)-'[1]Miter Profiles'!$AC$281-'[1]Outside Edges'!$B85)&gt;=5,'[1]Outside Edges'!$P85="Yes"),"Yes","No")</f>
        <v>Yes</v>
      </c>
      <c r="JU86" s="269" t="str">
        <f>IF(AND((RIGHT($JU$3,2)-'[1]Miter Profiles'!$AC$282-'[1]Outside Edges'!$B85)&gt;=5,'[1]Outside Edges'!$P85="Yes"),"Yes","No")</f>
        <v>No</v>
      </c>
      <c r="JV86" s="269" t="str">
        <f>IF(AND((RIGHT($JV$3,2)-'[1]Miter Profiles'!$AC$283-'[1]Outside Edges'!$B85)&gt;=5,'[1]Outside Edges'!$P85="Yes"),"Yes","No")</f>
        <v>No</v>
      </c>
      <c r="JW86" s="269" t="str">
        <f>IF(AND((RIGHT($JW$3,2)-'[1]Miter Profiles'!$AC$284-'[1]Outside Edges'!$B85)&gt;=5,'[1]Outside Edges'!$P85="Yes"),"Yes","No")</f>
        <v>Yes</v>
      </c>
      <c r="JX86" s="283" t="str">
        <f>IF(AND((RIGHT($JX$3,2)-'[1]Miter Profiles'!$AC$285-'[1]Outside Edges'!$B85)&gt;=5,'[1]Outside Edges'!$P85="Yes"),"Yes","No")</f>
        <v>Yes</v>
      </c>
      <c r="JY86" s="283" t="str">
        <f>IF(AND((RIGHT($JY$3,2)-'[1]Miter Profiles'!$AC$286-'[1]Outside Edges'!$B85)&gt;=5,'[1]Outside Edges'!$P85="Yes"),"Yes","No")</f>
        <v>Yes</v>
      </c>
      <c r="JZ86" s="283" t="str">
        <f>IF(AND((RIGHT($JZ$3,2)-'[1]Miter Profiles'!$AC$287-'[1]Outside Edges'!$B85)&gt;=5,'[1]Outside Edges'!$P85="Yes"),"Yes","No")</f>
        <v>Yes</v>
      </c>
      <c r="KA86" s="269" t="str">
        <f>IF(AND((RIGHT($KA$3,2)-'[1]Miter Profiles'!$AC$288-'[1]Outside Edges'!$B85)&gt;=5,'[1]Outside Edges'!$P85="Yes"),"Yes","No")</f>
        <v>Yes</v>
      </c>
      <c r="KB86" s="269" t="str">
        <f>IF(AND((RIGHT($KB$3,2)-'[1]Miter Profiles'!$AC$289-'[1]Outside Edges'!$B85)&gt;=5,'[1]Outside Edges'!$P85="Yes"),"Yes","No")</f>
        <v>Yes</v>
      </c>
      <c r="KC86" s="269" t="str">
        <f>IF(AND((RIGHT($KC$3,2)-'[1]Miter Profiles'!$AC$290-'[1]Outside Edges'!$B85)&gt;=5,'[1]Outside Edges'!$P85="Yes"),"Yes","No")</f>
        <v>Yes</v>
      </c>
      <c r="KD86" s="283" t="str">
        <f>IF(AND((RIGHT($KD$3,2)-'[1]Miter Profiles'!$AC$291-'[1]Outside Edges'!$B85)&gt;=5,'[1]Outside Edges'!$P85="Yes"),"Yes","No")</f>
        <v>No</v>
      </c>
      <c r="KE86" s="283" t="str">
        <f>IF(AND((RIGHT($KE$3,2)-'[1]Miter Profiles'!$AC$292-'[1]Outside Edges'!$B85)&gt;=5,'[1]Outside Edges'!$P85="Yes"),"Yes","No")</f>
        <v>Yes</v>
      </c>
      <c r="KF86" s="283" t="str">
        <f>IF(AND((RIGHT($KF$3,2)-'[1]Miter Profiles'!$AC$293-'[1]Outside Edges'!$B85)&gt;=5,'[1]Outside Edges'!$P85="Yes"),"Yes","No")</f>
        <v>Yes</v>
      </c>
      <c r="KG86" s="269" t="str">
        <f>IF(AND((RIGHT($KG$3,2)-'[1]Miter Profiles'!$AC$294-'[1]Outside Edges'!$B85)&gt;=5,'[1]Outside Edges'!$P85="Yes"),"Yes","No")</f>
        <v>Yes</v>
      </c>
      <c r="KH86" s="269" t="str">
        <f>IF(AND((RIGHT($KH$3,2)-'[1]Miter Profiles'!$AC$295-'[1]Outside Edges'!$B85)&gt;=5,'[1]Outside Edges'!$P85="Yes"),"Yes","No")</f>
        <v>Yes</v>
      </c>
      <c r="KI86" s="269" t="str">
        <f>IF(AND((RIGHT($KI$3,2)-'[1]Miter Profiles'!$AC$296-'[1]Outside Edges'!$B85)&gt;=5,'[1]Outside Edges'!$P85="Yes"),"Yes","No")</f>
        <v>Yes</v>
      </c>
      <c r="KJ86" s="283" t="str">
        <f>IF(AND((RIGHT($KJ$3,2)-'[1]Miter Profiles'!$AC$297-'[1]Outside Edges'!$B85)&gt;=5,'[1]Outside Edges'!$P85="Yes"),"Yes","No")</f>
        <v>Yes</v>
      </c>
      <c r="KK86" s="283" t="str">
        <f>IF(AND((RIGHT($KK$3,2)-'[1]Miter Profiles'!$AC$298-'[1]Outside Edges'!$B85)&gt;=5,'[1]Outside Edges'!$P85="Yes"),"Yes","No")</f>
        <v>Yes</v>
      </c>
      <c r="KL86" s="283" t="str">
        <f>IF(AND((RIGHT($KL$3,2)-'[1]Miter Profiles'!$AC$299-'[1]Outside Edges'!$B85)&gt;=5,'[1]Outside Edges'!$P85="Yes"),"Yes","No")</f>
        <v>Yes</v>
      </c>
      <c r="KM86" s="269" t="str">
        <f>IF(AND((RIGHT($KM$3,2)-'[1]Miter Profiles'!$AC$300-'[1]Outside Edges'!$B85)&gt;=5,'[1]Outside Edges'!$P85="Yes"),"Yes","No")</f>
        <v>Yes</v>
      </c>
      <c r="KN86" s="269" t="str">
        <f>IF(AND((RIGHT($KN$3,2)-'[1]Miter Profiles'!$AC$301-'[1]Outside Edges'!$B85)&gt;=5,'[1]Outside Edges'!$P85="Yes"),"Yes","No")</f>
        <v>Yes</v>
      </c>
      <c r="KO86" s="269" t="str">
        <f>IF(AND((RIGHT($KO$3,2)-'[1]Miter Profiles'!$AC$302-'[1]Outside Edges'!$B85)&gt;=5,'[1]Outside Edges'!$P85="Yes"),"Yes","No")</f>
        <v>Yes</v>
      </c>
      <c r="KP86" s="283" t="str">
        <f>IF(AND((RIGHT($KP$3,2)-'[1]Miter Profiles'!$AC$303-'[1]Outside Edges'!$B85)&gt;=5,'[1]Outside Edges'!$P85="Yes"),"Yes","No")</f>
        <v>Yes</v>
      </c>
      <c r="KQ86" s="283" t="str">
        <f>IF(AND((RIGHT($KQ$3,2)-'[1]Miter Profiles'!$AC$304-'[1]Outside Edges'!$B85)&gt;=5,'[1]Outside Edges'!$P85="Yes"),"Yes","No")</f>
        <v>Yes</v>
      </c>
      <c r="KR86" s="283" t="str">
        <f>IF(AND((RIGHT($KR$3,2)-'[1]Miter Profiles'!$AC$305-'[1]Outside Edges'!$B85)&gt;=5,'[1]Outside Edges'!$P85="Yes"),"Yes","No")</f>
        <v>Yes</v>
      </c>
      <c r="KS86" s="269" t="str">
        <f>IF(AND((RIGHT($KS$3,2)-'[1]Miter Profiles'!$AC$306-'[1]Outside Edges'!$B85)&gt;=5,'[1]Outside Edges'!$P85="Yes"),"Yes","No")</f>
        <v>Yes</v>
      </c>
      <c r="KT86" s="269" t="str">
        <f>IF(AND((RIGHT($KT$3,2)-'[1]Miter Profiles'!$AC$307-'[1]Outside Edges'!$B85)&gt;=5,'[1]Outside Edges'!$P85="Yes"),"Yes","No")</f>
        <v>Yes</v>
      </c>
      <c r="KU86" s="269" t="str">
        <f>IF(AND((RIGHT($KU$3,2)-'[1]Miter Profiles'!$AC$308-'[1]Outside Edges'!$B85)&gt;=5,'[1]Outside Edges'!$P85="Yes"),"Yes","No")</f>
        <v>Yes</v>
      </c>
      <c r="KV86" s="283" t="str">
        <f>IF(AND((RIGHT($KV$3,2)-'[1]Miter Profiles'!$AC$309-'[1]Outside Edges'!$B85)&gt;=5,'[1]Outside Edges'!$P85="Yes"),"Yes","No")</f>
        <v>No</v>
      </c>
      <c r="KW86" s="283" t="str">
        <f>IF(AND((RIGHT($KW$3,2)-'[1]Miter Profiles'!$AC$310-'[1]Outside Edges'!$B85)&gt;=5,'[1]Outside Edges'!$P85="Yes"),"Yes","No")</f>
        <v>Yes</v>
      </c>
      <c r="KX86" s="283" t="str">
        <f>IF(AND((RIGHT($KX$3,2)-'[1]Miter Profiles'!$AC$311-'[1]Outside Edges'!$B85)&gt;=5,'[1]Outside Edges'!$P85="Yes"),"Yes","No")</f>
        <v>Yes</v>
      </c>
      <c r="KY86" s="269" t="str">
        <f>IF(AND((RIGHT($KY$3,2)-'[1]Miter Profiles'!$AC$312-'[1]Outside Edges'!$B85)&gt;=5,'[1]Outside Edges'!$P85="Yes"),"Yes","No")</f>
        <v>No</v>
      </c>
      <c r="KZ86" s="269" t="str">
        <f>IF(AND((RIGHT($KZ$3,2)-'[1]Miter Profiles'!$AC$313-'[1]Outside Edges'!$B85)&gt;=5,'[1]Outside Edges'!$P85="Yes"),"Yes","No")</f>
        <v>Yes</v>
      </c>
      <c r="LA86" s="269" t="str">
        <f>IF(AND((RIGHT($LA$3,2)-'[1]Miter Profiles'!$AC$314-'[1]Outside Edges'!$B85)&gt;=5,'[1]Outside Edges'!$P85="Yes"),"Yes","No")</f>
        <v>Yes</v>
      </c>
      <c r="LB86" s="283" t="str">
        <f>IF(AND((RIGHT($LB$3,2)-'[1]Miter Profiles'!$AC$315-'[1]Outside Edges'!$B85)&gt;=5,'[1]Outside Edges'!$P85="Yes"),"Yes","No")</f>
        <v>Yes</v>
      </c>
      <c r="LC86" s="283" t="str">
        <f>IF(AND((RIGHT($LC$3,2)-'[1]Miter Profiles'!$AC$316-'[1]Outside Edges'!$B85)&gt;=5,'[1]Outside Edges'!$P85="Yes"),"Yes","No")</f>
        <v>Yes</v>
      </c>
      <c r="LD86" s="283" t="str">
        <f>IF(AND((RIGHT($LD$3,2)-'[1]Miter Profiles'!$AC$317-'[1]Outside Edges'!$B85)&gt;=5,'[1]Outside Edges'!$P85="Yes"),"Yes","No")</f>
        <v>Yes</v>
      </c>
      <c r="LE86" s="283" t="str">
        <f>IF(AND((RIGHT($LE$3,2)-'[1]Miter Profiles'!$AC$318-'[1]Outside Edges'!$B85)&gt;=5,'[1]Outside Edges'!$P85="Yes"),"Yes","No")</f>
        <v>Yes</v>
      </c>
      <c r="LF86" s="269" t="str">
        <f>IF(AND((RIGHT($LF$3,2)-'[1]Miter Profiles'!$AC$319-'[1]Outside Edges'!$B85)&gt;=5,'[1]Outside Edges'!$P85="Yes"),"Yes","No")</f>
        <v>No</v>
      </c>
      <c r="LG86" s="269" t="str">
        <f>IF(AND((RIGHT($LG$3,2)-'[1]Miter Profiles'!$AC$320-'[1]Outside Edges'!$B85)&gt;=5,'[1]Outside Edges'!$P85="Yes"),"Yes","No")</f>
        <v>No</v>
      </c>
      <c r="LH86" s="269" t="str">
        <f>IF(AND((RIGHT($LH$3,2)-'[1]Miter Profiles'!$AC$321-'[1]Outside Edges'!$B85)&gt;=5,'[1]Outside Edges'!$P85="Yes"),"Yes","No")</f>
        <v>No</v>
      </c>
      <c r="LI86" s="269" t="str">
        <f>IF(AND((RIGHT($LI$3,2)-'[1]Miter Profiles'!$AC$322-'[1]Outside Edges'!$B85)&gt;=5,'[1]Outside Edges'!$P85="Yes"),"Yes","No")</f>
        <v>No</v>
      </c>
      <c r="LJ86" s="283" t="str">
        <f>IF(AND((RIGHT($LJ$3,2)-'[1]Miter Profiles'!$AC$323-'[1]Outside Edges'!$B85)&gt;=5,'[1]Outside Edges'!$P85="Yes"),"Yes","No")</f>
        <v>No</v>
      </c>
      <c r="LK86" s="283" t="str">
        <f>IF(AND((RIGHT($LK$3,2)-'[1]Miter Profiles'!$AC$324-'[1]Outside Edges'!$B85)&gt;=5,'[1]Outside Edges'!$P85="Yes"),"Yes","No")</f>
        <v>Yes</v>
      </c>
      <c r="LL86" s="283" t="str">
        <f>IF(AND((RIGHT($LL$3,2)-'[1]Miter Profiles'!$AC$325-'[1]Outside Edges'!$B85)&gt;=5,'[1]Outside Edges'!$P85="Yes"),"Yes","No")</f>
        <v>Yes</v>
      </c>
      <c r="LM86" s="269" t="str">
        <f>IF(AND((RIGHT($LM$3,2)-'[1]Miter Profiles'!$AC$326-'[1]Outside Edges'!$B85)&gt;=5,'[1]Outside Edges'!$P85="Yes"),"Yes","No")</f>
        <v>Yes</v>
      </c>
      <c r="LN86" s="269" t="str">
        <f>IF(AND((RIGHT($LN$3,2)-'[1]Miter Profiles'!$AC$327-'[1]Outside Edges'!$B85)&gt;=5,'[1]Outside Edges'!$P85="Yes"),"Yes","No")</f>
        <v>Yes</v>
      </c>
      <c r="LO86" s="269" t="str">
        <f>IF(AND((RIGHT($LO$3,2)-'[1]Miter Profiles'!$AC$328-'[1]Outside Edges'!$B85)&gt;=5,'[1]Outside Edges'!$P85="Yes"),"Yes","No")</f>
        <v>Yes</v>
      </c>
      <c r="LP86" s="283" t="str">
        <f>IF(AND((RIGHT($LP$3,2)-'[1]Miter Profiles'!$AC$329-'[1]Outside Edges'!$B85)&gt;=5,'[1]Outside Edges'!$P85="Yes"),"Yes","No")</f>
        <v>No</v>
      </c>
      <c r="LQ86" s="283" t="str">
        <f>IF(AND((RIGHT($LQ$3,2)-'[1]Miter Profiles'!$AC$330-'[1]Outside Edges'!$B85)&gt;=5,'[1]Outside Edges'!$P85="Yes"),"Yes","No")</f>
        <v>Yes</v>
      </c>
      <c r="LR86" s="283" t="str">
        <f>IF(AND((RIGHT($LR$3,2)-'[1]Miter Profiles'!$AC$331-'[1]Outside Edges'!$B85)&gt;=5,'[1]Outside Edges'!$P85="Yes"),"Yes","No")</f>
        <v>Yes</v>
      </c>
      <c r="LS86" s="269" t="str">
        <f>IF(AND((RIGHT($LS$3,2)-'[1]Miter Profiles'!$AC$332-'[1]Outside Edges'!$B85)&gt;=5,'[1]Outside Edges'!$P85="Yes"),"Yes","No")</f>
        <v>No</v>
      </c>
      <c r="LT86" s="269" t="str">
        <f>IF(AND((RIGHT($LT$3,2)-'[1]Miter Profiles'!$AC$333-'[1]Outside Edges'!$B85)&gt;=5,'[1]Outside Edges'!$P85="Yes"),"Yes","No")</f>
        <v>Yes</v>
      </c>
      <c r="LU86" s="269" t="str">
        <f>IF(AND((RIGHT($LU$3,2)-'[1]Miter Profiles'!$AC$334-'[1]Outside Edges'!$B85)&gt;=5,'[1]Outside Edges'!$P85="Yes"),"Yes","No")</f>
        <v>Yes</v>
      </c>
      <c r="LV86" s="283" t="str">
        <f>IF(AND((RIGHT($LV$3,2)-'[1]Miter Profiles'!$AC$335-'[1]Outside Edges'!$B85)&gt;=5,'[1]Outside Edges'!$P85="Yes"),"Yes","No")</f>
        <v>Yes</v>
      </c>
      <c r="LW86" s="283" t="str">
        <f>IF(AND((RIGHT($LW$3,2)-'[1]Miter Profiles'!$AC$336-'[1]Outside Edges'!$B85)&gt;=5,'[1]Outside Edges'!$P85="Yes"),"Yes","No")</f>
        <v>Yes</v>
      </c>
      <c r="LX86" s="283" t="str">
        <f>IF(AND((RIGHT($LX$3,2)-'[1]Miter Profiles'!$AC$337-'[1]Outside Edges'!$B85)&gt;=5,'[1]Outside Edges'!$P85="Yes"),"Yes","No")</f>
        <v>Yes</v>
      </c>
      <c r="LY86" s="269" t="str">
        <f>IF(AND((RIGHT($LY$3,2)-'[1]Miter Profiles'!$AC$338-'[1]Outside Edges'!$B85)&gt;=5,'[1]Outside Edges'!$P85="Yes"),"Yes","No")</f>
        <v>Yes</v>
      </c>
      <c r="LZ86" s="269" t="str">
        <f>IF(AND((RIGHT($LZ$3,2)-'[1]Miter Profiles'!$AC$339-'[1]Outside Edges'!$B85)&gt;=5,'[1]Outside Edges'!$P85="Yes"),"Yes","No")</f>
        <v>Yes</v>
      </c>
      <c r="MA86" s="269" t="str">
        <f>IF(AND((RIGHT($MA$3,2)-'[1]Miter Profiles'!$AC$340-'[1]Outside Edges'!$B85)&gt;=5,'[1]Outside Edges'!$P85="Yes"),"Yes","No")</f>
        <v>Yes</v>
      </c>
      <c r="MB86" s="283" t="str">
        <f>IF(AND((RIGHT($MB$3,2)-'[1]Miter Profiles'!$AC$341-'[1]Outside Edges'!$B85)&gt;=5,'[1]Outside Edges'!$P85="Yes"),"Yes","No")</f>
        <v>Yes</v>
      </c>
      <c r="MC86" s="283" t="str">
        <f>IF(AND((RIGHT($MC$3,2)-'[1]Miter Profiles'!$AC$342-'[1]Outside Edges'!$B85)&gt;=5,'[1]Outside Edges'!$P85="Yes"),"Yes","No")</f>
        <v>Yes</v>
      </c>
      <c r="MD86" s="283" t="str">
        <f>IF(AND((RIGHT($MD$3,2)-'[1]Miter Profiles'!$AC$343-'[1]Outside Edges'!$B85)&gt;=5,'[1]Outside Edges'!$P85="Yes"),"Yes","No")</f>
        <v>Yes</v>
      </c>
      <c r="ME86" s="269" t="str">
        <f>IF(AND((RIGHT($ME$3,2)-'[1]Miter Profiles'!$AC$344-'[1]Outside Edges'!$B85)&gt;=5,'[1]Outside Edges'!$P85="Yes"),"Yes","No")</f>
        <v>Yes</v>
      </c>
      <c r="MF86" s="269" t="str">
        <f>IF(AND((RIGHT($MF$3,2)-'[1]Miter Profiles'!$AC$345-'[1]Outside Edges'!$B85)&gt;=5,'[1]Outside Edges'!$P85="Yes"),"Yes","No")</f>
        <v>Yes</v>
      </c>
      <c r="MG86" s="269" t="str">
        <f>IF(AND((RIGHT($MG$3,2)-'[1]Miter Profiles'!$AC$346-'[1]Outside Edges'!$B85)&gt;=5,'[1]Outside Edges'!$P85="Yes"),"Yes","No")</f>
        <v>Yes</v>
      </c>
      <c r="MH86" s="283" t="str">
        <f>IF(AND((RIGHT($MH$3,2)-'[1]Miter Profiles'!$AC$347-'[1]Outside Edges'!$B85)&gt;=5,'[1]Outside Edges'!$P85="Yes"),"Yes","No")</f>
        <v>Yes</v>
      </c>
      <c r="MI86" s="283" t="str">
        <f>IF(AND((RIGHT($MI$3,2)-'[1]Miter Profiles'!$AC$348-'[1]Outside Edges'!$B85)&gt;=5,'[1]Outside Edges'!$P85="Yes"),"Yes","No")</f>
        <v>Yes</v>
      </c>
      <c r="MJ86" s="283" t="str">
        <f>IF(AND((RIGHT($MJ$3,2)-'[1]Miter Profiles'!$AC$349-'[1]Outside Edges'!$B85)&gt;=5,'[1]Outside Edges'!$P85="Yes"),"Yes","No")</f>
        <v>Yes</v>
      </c>
      <c r="MK86" s="269" t="str">
        <f>IF(AND((RIGHT($MK$3,2)-'[1]Miter Profiles'!$AC$350-'[1]Outside Edges'!$B85)&gt;=5,'[1]Outside Edges'!$P85="Yes"),"Yes","No")</f>
        <v>Yes</v>
      </c>
      <c r="ML86" s="269" t="str">
        <f>IF(AND((RIGHT($ML$3,2)-'[1]Miter Profiles'!$AC$351-'[1]Outside Edges'!$B85)&gt;=5,'[1]Outside Edges'!$P85="Yes"),"Yes","No")</f>
        <v>Yes</v>
      </c>
      <c r="MM86" s="269" t="str">
        <f>IF(AND((RIGHT($MM$3,2)-'[1]Miter Profiles'!$AC$352-'[1]Outside Edges'!$B85)&gt;=5,'[1]Outside Edges'!$P85="Yes"),"Yes","No")</f>
        <v>Yes</v>
      </c>
      <c r="MN86" s="283" t="str">
        <f>IF(AND((RIGHT($MK$3,2)-'[1]Miter Profiles'!$AC$350-'[1]Outside Edges'!$B85)&gt;=5,'[1]Outside Edges'!$P85="Yes"),"Yes","No")</f>
        <v>Yes</v>
      </c>
      <c r="MO86" s="283" t="str">
        <f>IF(AND((RIGHT($ML$3,2)-'[1]Miter Profiles'!$AC$351-'[1]Outside Edges'!$B85)&gt;=5,'[1]Outside Edges'!$P85="Yes"),"Yes","No")</f>
        <v>Yes</v>
      </c>
      <c r="MP86" s="283" t="str">
        <f>IF(AND((RIGHT($MM$3,2)-'[1]Miter Profiles'!$AC$352-'[1]Outside Edges'!$B85)&gt;=5,'[1]Outside Edges'!$P85="Yes"),"Yes","No")</f>
        <v>Yes</v>
      </c>
    </row>
    <row r="87" spans="1:354" ht="15.75" customHeight="1" thickBot="1" x14ac:dyDescent="0.3">
      <c r="A87" s="8" t="str">
        <f>IF('[1]Outside Edges'!$A86&lt;&gt;"",'[1]Outside Edges'!$A86,"")</f>
        <v>D84</v>
      </c>
      <c r="B87" s="10" t="str">
        <f>IF(AND((RIGHT($B$3,2)-'[1]Miter Profiles'!$AC$3-'[1]Outside Edges'!$B86)&gt;=5,'[1]Outside Edges'!$P86="Yes"),"Yes","No")</f>
        <v>Yes</v>
      </c>
      <c r="C87" s="10" t="str">
        <f>IF(AND((RIGHT($C$3,2)-'[1]Miter Profiles'!$AC$4-'[1]Outside Edges'!$B86)&gt;=5,'[1]Outside Edges'!$P86="Yes"),"Yes","No")</f>
        <v>Yes</v>
      </c>
      <c r="D87" s="85" t="str">
        <f>IF(AND((RIGHT($D$3,2)-'[1]Miter Profiles'!$AC$5-'[1]Outside Edges'!$B86)&gt;=5,'[1]Outside Edges'!$P86="Yes"),"Yes","No")</f>
        <v>Yes</v>
      </c>
      <c r="E87" s="86" t="str">
        <f>IF(AND((RIGHT($E$3,2)-'[1]Miter Profiles'!$AC$6-'[1]Outside Edges'!$B86)&gt;=5,'[1]Outside Edges'!$P86="Yes"),"Yes","No")</f>
        <v>Yes</v>
      </c>
      <c r="F87" s="11" t="str">
        <f>IF(AND((RIGHT($F$3,2)-'[1]Miter Profiles'!$AC$7-'[1]Outside Edges'!$B86)&gt;=5,'[1]Outside Edges'!$P86="Yes"),"Yes","No")</f>
        <v>Yes</v>
      </c>
      <c r="G87" s="87" t="str">
        <f>IF(AND((RIGHT($G$3,2)-'[1]Miter Profiles'!$AC$8-'[1]Outside Edges'!$B86)&gt;=5,'[1]Outside Edges'!$P86="Yes"),"Yes","No")</f>
        <v>Yes</v>
      </c>
      <c r="H87" s="10" t="str">
        <f>IF(AND((RIGHT($H$3,2)-'[1]Miter Profiles'!$AC$9-'[1]Outside Edges'!$B86)&gt;=5,'[1]Outside Edges'!$P86="Yes"),"Yes","No")</f>
        <v>Yes</v>
      </c>
      <c r="I87" s="10" t="str">
        <f>IF(AND((RIGHT($I$3,2)-'[1]Miter Profiles'!$AC$10-'[1]Outside Edges'!$B86)&gt;=5,'[1]Outside Edges'!$P86="Yes"),"Yes","No")</f>
        <v>Yes</v>
      </c>
      <c r="J87" s="85" t="str">
        <f>IF(AND((RIGHT($J$3,2)-'[1]Miter Profiles'!$AC$11-'[1]Outside Edges'!$B86)&gt;=5,'[1]Outside Edges'!$P86="Yes"),"Yes","No")</f>
        <v>Yes</v>
      </c>
      <c r="K87" s="86" t="str">
        <f>IF(AND((RIGHT($K$3,2)-'[1]Miter Profiles'!$AC$12-'[1]Outside Edges'!$B86)&gt;=5,'[1]Outside Edges'!$P86="Yes"),"Yes","No")</f>
        <v>Yes</v>
      </c>
      <c r="L87" s="11" t="str">
        <f>IF(AND((RIGHT($L$3,2)-'[1]Miter Profiles'!$AC$13-'[1]Outside Edges'!$B86)&gt;=5,'[1]Outside Edges'!$P86="Yes"),"Yes","No")</f>
        <v>Yes</v>
      </c>
      <c r="M87" s="87" t="str">
        <f>IF(AND((RIGHT($M$3,2)-'[1]Miter Profiles'!$AC$14-'[1]Outside Edges'!$B86)&gt;=5,'[1]Outside Edges'!$P86="Yes"),"Yes","No")</f>
        <v>Yes</v>
      </c>
      <c r="N87" s="10" t="str">
        <f>IF(AND((RIGHT($N$3,2)-'[1]Miter Profiles'!$AC$15-'[1]Outside Edges'!$B86)&gt;=4,'[1]Outside Edges'!$P86="Yes"),"Yes","No")</f>
        <v>No</v>
      </c>
      <c r="O87" s="10" t="str">
        <f>IF(AND((RIGHT($O$3,2)-'[1]Miter Profiles'!$AC$16-'[1]Outside Edges'!$B86)&gt;=5,'[1]Outside Edges'!$P86="Yes"),"Yes","No")</f>
        <v>Yes</v>
      </c>
      <c r="P87" s="85" t="str">
        <f>IF(AND((RIGHT($P$3,2)-'[1]Miter Profiles'!$AC$17-'[1]Outside Edges'!$B86)&gt;=5,'[1]Outside Edges'!$P86="Yes"),"Yes","No")</f>
        <v>Yes</v>
      </c>
      <c r="Q87" s="86" t="str">
        <f>IF(AND((RIGHT($Q$3,2)-'[1]Miter Profiles'!$AC$18-'[1]Outside Edges'!$B86)&gt;=5,'[1]Outside Edges'!$P86="Yes"),"Yes","No")</f>
        <v>No</v>
      </c>
      <c r="R87" s="11" t="str">
        <f>IF(AND((RIGHT($R$3,2)-'[1]Miter Profiles'!$AC$19-'[1]Outside Edges'!$B86)&gt;=5,'[1]Outside Edges'!$P86="Yes"),"Yes","No")</f>
        <v>Yes</v>
      </c>
      <c r="S87" s="87" t="str">
        <f>IF(AND((RIGHT($S$3,2)-'[1]Miter Profiles'!$AC$20-'[1]Outside Edges'!$B86)&gt;=5,'[1]Outside Edges'!$P86="Yes"),"Yes","No")</f>
        <v>Yes</v>
      </c>
      <c r="T87" s="10" t="str">
        <f>IF(AND((RIGHT($T$3,2)-'[1]Miter Profiles'!$AC$21-'[1]Outside Edges'!$B86)&gt;=5,'[1]Outside Edges'!$P86="Yes"),"Yes","No")</f>
        <v>Yes</v>
      </c>
      <c r="U87" s="10" t="str">
        <f>IF(AND((RIGHT($U$3,2)-'[1]Miter Profiles'!$AC$22-'[1]Outside Edges'!$B86)&gt;=5,'[1]Outside Edges'!$P86="Yes"),"Yes","No")</f>
        <v>Yes</v>
      </c>
      <c r="V87" s="85" t="str">
        <f>IF(AND((RIGHT($V$3,2)-'[1]Miter Profiles'!$AC$23-'[1]Outside Edges'!$B86)&gt;=5,'[1]Outside Edges'!$P86="Yes"),"Yes","No")</f>
        <v>Yes</v>
      </c>
      <c r="W87" s="86" t="str">
        <f>IF(AND((RIGHT($W$3,2)-'[1]Miter Profiles'!$AC$24-'[1]Outside Edges'!$B86)&gt;=5,'[1]Outside Edges'!$P86="Yes"),"Yes","No")</f>
        <v>No</v>
      </c>
      <c r="X87" s="11" t="str">
        <f>IF(AND((RIGHT($X$3,2)-'[1]Miter Profiles'!$AC$25-'[1]Outside Edges'!$B86)&gt;=5,'[1]Outside Edges'!$P86="Yes"),"Yes","No")</f>
        <v>Yes</v>
      </c>
      <c r="Y87" s="87" t="str">
        <f>IF(AND((RIGHT($Y$3,2)-'[1]Miter Profiles'!$AC$26-'[1]Outside Edges'!$B86)&gt;=5,'[1]Outside Edges'!$P86="Yes"),"Yes","No")</f>
        <v>Yes</v>
      </c>
      <c r="Z87" s="10" t="str">
        <f>IF(AND((RIGHT($Z$3,2)-'[1]Miter Profiles'!$AC$27-'[1]Outside Edges'!$B86)&gt;=5,'[1]Outside Edges'!$P86="Yes"),"Yes","No")</f>
        <v>Yes</v>
      </c>
      <c r="AA87" s="10" t="str">
        <f>IF(AND((RIGHT($AA$3,2)-'[1]Miter Profiles'!$AC$28-'[1]Outside Edges'!$B86)&gt;=5,'[1]Outside Edges'!$P86="Yes"),"Yes","No")</f>
        <v>Yes</v>
      </c>
      <c r="AB87" s="85" t="str">
        <f>IF(AND((RIGHT($AB$3,2)-'[1]Miter Profiles'!$AC$29-'[1]Outside Edges'!$B86)&gt;=5,'[1]Outside Edges'!$P86="Yes"),"Yes","No")</f>
        <v>Yes</v>
      </c>
      <c r="AC87" s="86" t="str">
        <f>IF(AND((RIGHT($AC$3,2)-'[1]Miter Profiles'!$AC$30-'[1]Outside Edges'!$B86)&gt;=5,'[1]Outside Edges'!$P86="Yes"),"Yes","No")</f>
        <v>Yes</v>
      </c>
      <c r="AD87" s="11" t="str">
        <f>IF(AND((RIGHT($AD$3,2)-'[1]Miter Profiles'!$AC$31-'[1]Outside Edges'!$B86)&gt;=5,'[1]Outside Edges'!$P86="Yes"),"Yes","No")</f>
        <v>Yes</v>
      </c>
      <c r="AE87" s="87" t="str">
        <f>IF(AND((RIGHT($AE$3,2)-'[1]Miter Profiles'!$AC$32-'[1]Outside Edges'!$B86)&gt;=5,'[1]Outside Edges'!$P86="Yes"),"Yes","No")</f>
        <v>Yes</v>
      </c>
      <c r="AF87" s="10" t="str">
        <f>IF(AND((RIGHT($AF$3,2)-'[1]Miter Profiles'!$AC$33-'[1]Outside Edges'!$B86)&gt;=5,'[1]Outside Edges'!$P86="Yes"),"Yes","No")</f>
        <v>Yes</v>
      </c>
      <c r="AG87" s="10" t="str">
        <f>IF(AND((RIGHT($AG$3,2)-'[1]Miter Profiles'!$AC$34-'[1]Outside Edges'!$B86)&gt;=5,'[1]Outside Edges'!$P86="Yes"),"Yes","No")</f>
        <v>Yes</v>
      </c>
      <c r="AH87" s="85" t="str">
        <f>IF(AND((RIGHT($AH$3,2)-'[1]Miter Profiles'!$AC$35-'[1]Outside Edges'!$B86)&gt;=5,'[1]Outside Edges'!$P86="Yes"),"Yes","No")</f>
        <v>Yes</v>
      </c>
      <c r="AI87" s="86" t="str">
        <f>IF(AND((RIGHT($AI$3,2)-'[1]Miter Profiles'!$AC$36-'[1]Outside Edges'!$B86)&gt;=5,'[1]Outside Edges'!$P86="Yes"),"Yes","No")</f>
        <v>Yes</v>
      </c>
      <c r="AJ87" s="11" t="str">
        <f>IF(AND((RIGHT($AJ$3,2)-'[1]Miter Profiles'!$AC$37-'[1]Outside Edges'!$B86)&gt;=5,'[1]Outside Edges'!$P86="Yes"),"Yes","No")</f>
        <v>Yes</v>
      </c>
      <c r="AK87" s="87" t="str">
        <f>IF(AND((RIGHT($AK$3,2)-'[1]Miter Profiles'!$AC$38-'[1]Outside Edges'!$B86)&gt;=5,'[1]Outside Edges'!$P86="Yes"),"Yes","No")</f>
        <v>Yes</v>
      </c>
      <c r="AL87" s="10" t="str">
        <f>IF(AND((RIGHT($AL$3,2)-'[1]Miter Profiles'!$AC$39-'[1]Outside Edges'!$B86)&gt;=5,'[1]Outside Edges'!$P86="Yes"),"Yes","No")</f>
        <v>Yes</v>
      </c>
      <c r="AM87" s="10" t="str">
        <f>IF(AND((RIGHT($AM$3,2)-'[1]Miter Profiles'!$AC$40-'[1]Outside Edges'!$B86)&gt;=5,'[1]Outside Edges'!$P86="Yes"),"Yes","No")</f>
        <v>Yes</v>
      </c>
      <c r="AN87" s="85" t="str">
        <f>IF(AND((RIGHT($AN$3,2)-'[1]Miter Profiles'!$AC$41-'[1]Outside Edges'!$B86)&gt;=5,'[1]Outside Edges'!$P86="Yes"),"Yes","No")</f>
        <v>Yes</v>
      </c>
      <c r="AO87" s="86" t="str">
        <f>IF(AND((RIGHT($AO$3,2)-'[1]Miter Profiles'!$AC$42-'[1]Outside Edges'!$B86)&gt;=5,'[1]Outside Edges'!$P86="Yes"),"Yes","No")</f>
        <v>Yes</v>
      </c>
      <c r="AP87" s="11" t="str">
        <f>IF(AND((RIGHT($AP$3,2)-'[1]Miter Profiles'!$AC$43-'[1]Outside Edges'!$B86)&gt;=5,'[1]Outside Edges'!$P86="Yes"),"Yes","No")</f>
        <v>Yes</v>
      </c>
      <c r="AQ87" s="87" t="str">
        <f>IF(AND((RIGHT($AQ$3,2)-'[1]Miter Profiles'!$AC$44-'[1]Outside Edges'!$B86)&gt;=5,'[1]Outside Edges'!$P86="Yes"),"Yes","No")</f>
        <v>Yes</v>
      </c>
      <c r="AR87" s="10" t="str">
        <f>IF(AND((RIGHT($AR$3,2)-'[1]Miter Profiles'!$AC$45-'[1]Outside Edges'!$B86)&gt;=5,'[1]Outside Edges'!$P86="Yes"),"Yes","No")</f>
        <v>Yes</v>
      </c>
      <c r="AS87" s="10" t="str">
        <f>IF(AND((RIGHT($AS$3,2)-'[1]Miter Profiles'!$AC$46-'[1]Outside Edges'!$B86)&gt;=5,'[1]Outside Edges'!$P86="Yes"),"Yes","No")</f>
        <v>Yes</v>
      </c>
      <c r="AT87" s="85" t="str">
        <f>IF(AND((RIGHT($AT$3,2)-'[1]Miter Profiles'!$AC$47-'[1]Outside Edges'!$B86)&gt;=5,'[1]Outside Edges'!$P86="Yes"),"Yes","No")</f>
        <v>Yes</v>
      </c>
      <c r="AU87" s="86" t="str">
        <f>IF(AND((RIGHT($AU$3,2)-'[1]Miter Profiles'!$AC$48-'[1]Outside Edges'!$B86)&gt;=5,'[1]Outside Edges'!$P86="Yes"),"Yes","No")</f>
        <v>Yes</v>
      </c>
      <c r="AV87" s="11" t="str">
        <f>IF(AND((RIGHT($AV$3,2)-'[1]Miter Profiles'!$AC$49-'[1]Outside Edges'!$B86)&gt;=5,'[1]Outside Edges'!$P86="Yes"),"Yes","No")</f>
        <v>Yes</v>
      </c>
      <c r="AW87" s="87" t="str">
        <f>IF(AND((RIGHT($AW$3,2)-'[1]Miter Profiles'!$AC$50-'[1]Outside Edges'!$B86)&gt;=5,'[1]Outside Edges'!$P86="Yes"),"Yes","No")</f>
        <v>Yes</v>
      </c>
      <c r="AX87" s="10" t="str">
        <f>IF(AND((RIGHT($AX$3,2)-'[1]Miter Profiles'!$AC$51-'[1]Outside Edges'!$B86)&gt;=5,'[1]Outside Edges'!$P86="Yes"),"Yes","No")</f>
        <v>Yes</v>
      </c>
      <c r="AY87" s="10" t="str">
        <f>IF(AND((RIGHT($AY$3,2)-'[1]Miter Profiles'!$AC$52-'[1]Outside Edges'!$B86)&gt;=5,'[1]Outside Edges'!$P86="Yes"),"Yes","No")</f>
        <v>Yes</v>
      </c>
      <c r="AZ87" s="85" t="str">
        <f>IF(AND((RIGHT($AZ$3,2)-'[1]Miter Profiles'!$AC$53-'[1]Outside Edges'!$B86)&gt;=5,'[1]Outside Edges'!$P86="Yes"),"Yes","No")</f>
        <v>Yes</v>
      </c>
      <c r="BA87" s="86" t="str">
        <f>IF(AND((RIGHT($BA$3,2)-'[1]Miter Profiles'!$AC$54-'[1]Outside Edges'!$B86)&gt;=5,'[1]Outside Edges'!$P86="Yes"),"Yes","No")</f>
        <v>Yes</v>
      </c>
      <c r="BB87" s="11" t="str">
        <f>IF(AND((RIGHT($BB$3,2)-'[1]Miter Profiles'!$AC$55-'[1]Outside Edges'!$B86)&gt;=5,'[1]Outside Edges'!$P86="Yes"),"Yes","No")</f>
        <v>Yes</v>
      </c>
      <c r="BC87" s="87" t="str">
        <f>IF(AND((RIGHT($BC$3,2)-'[1]Miter Profiles'!$AC$56-'[1]Outside Edges'!$B86)&gt;=5,'[1]Outside Edges'!$P86="Yes"),"Yes","No")</f>
        <v>Yes</v>
      </c>
      <c r="BD87" s="10" t="str">
        <f>IF(AND((RIGHT($BD$3,2)-'[1]Miter Profiles'!$AC$57-'[1]Outside Edges'!$B86)&gt;=5,'[1]Outside Edges'!$P86="Yes"),"Yes","No")</f>
        <v>Yes</v>
      </c>
      <c r="BE87" s="10" t="str">
        <f>IF(AND((RIGHT($BE$3,2)-'[1]Miter Profiles'!$AC$58-'[1]Outside Edges'!$B86)&gt;=5,'[1]Outside Edges'!$P86="Yes"),"Yes","No")</f>
        <v>Yes</v>
      </c>
      <c r="BF87" s="85" t="str">
        <f>IF(AND((RIGHT($BF$3,2)-'[1]Miter Profiles'!$AC$59-'[1]Outside Edges'!$B86)&gt;=5,'[1]Outside Edges'!$P86="Yes"),"Yes","No")</f>
        <v>Yes</v>
      </c>
      <c r="BG87" s="86" t="str">
        <f>IF(AND((RIGHT($BG$3,2)-'[1]Miter Profiles'!$AC$60-'[1]Outside Edges'!$B86)&gt;=5,'[1]Outside Edges'!$P86="Yes"),"Yes","No")</f>
        <v>Yes</v>
      </c>
      <c r="BH87" s="11" t="str">
        <f>IF(AND((RIGHT($BH$3,2)-'[1]Miter Profiles'!$AC$61-'[1]Outside Edges'!$B86)&gt;=5,'[1]Outside Edges'!$P86="Yes"),"Yes","No")</f>
        <v>Yes</v>
      </c>
      <c r="BI87" s="87" t="str">
        <f>IF(AND((RIGHT($BI$3,2)-'[1]Miter Profiles'!$AC$62-'[1]Outside Edges'!$B86)&gt;=5,'[1]Outside Edges'!$P86="Yes"),"Yes","No")</f>
        <v>Yes</v>
      </c>
      <c r="BJ87" s="10" t="str">
        <f>IF(AND((RIGHT($BJ$3,2)-'[1]Miter Profiles'!$AC$63-'[1]Outside Edges'!$B86)&gt;=5,'[1]Outside Edges'!$P86="Yes"),"Yes","No")</f>
        <v>Yes</v>
      </c>
      <c r="BK87" s="10" t="str">
        <f>IF(AND((RIGHT($BK$3,2)-'[1]Miter Profiles'!$AC$64-'[1]Outside Edges'!$B86)&gt;=5,'[1]Outside Edges'!$P86="Yes"),"Yes","No")</f>
        <v>Yes</v>
      </c>
      <c r="BL87" s="85" t="str">
        <f>IF(AND((RIGHT($BL$3,2)-'[1]Miter Profiles'!$AC$65-'[1]Outside Edges'!$B86)&gt;=5,'[1]Outside Edges'!$P86="Yes"),"Yes","No")</f>
        <v>Yes</v>
      </c>
      <c r="BM87" s="86" t="str">
        <f>IF(AND((RIGHT($BM$3,2)-'[1]Miter Profiles'!$AC$66-'[1]Outside Edges'!$B86)&gt;=5,'[1]Outside Edges'!$P86="Yes"),"Yes","No")</f>
        <v>Yes</v>
      </c>
      <c r="BN87" s="11" t="str">
        <f>IF(AND((RIGHT($BN$3,2)-'[1]Miter Profiles'!$AC$67-'[1]Outside Edges'!$B86)&gt;=5,'[1]Outside Edges'!$P86="Yes"),"Yes","No")</f>
        <v>Yes</v>
      </c>
      <c r="BO87" s="87" t="str">
        <f>IF(AND((RIGHT($BO$3,2)-'[1]Miter Profiles'!$AC$68-'[1]Outside Edges'!$B86)&gt;=5,'[1]Outside Edges'!$P86="Yes"),"Yes","No")</f>
        <v>Yes</v>
      </c>
      <c r="BP87" s="10" t="str">
        <f>IF(AND((RIGHT($BP$3,2)-'[1]Miter Profiles'!$AC$69-'[1]Outside Edges'!$B86)&gt;=5,'[1]Outside Edges'!$P86="Yes"),"Yes","No")</f>
        <v>Yes</v>
      </c>
      <c r="BQ87" s="10" t="str">
        <f>IF(AND((RIGHT($BQ$3,2)-'[1]Miter Profiles'!$AC$70-'[1]Outside Edges'!$B86)&gt;=5,'[1]Outside Edges'!$P86="Yes"),"Yes","No")</f>
        <v>Yes</v>
      </c>
      <c r="BR87" s="85" t="str">
        <f>IF(AND((RIGHT($BR$3,2)-'[1]Miter Profiles'!$AC$71-'[1]Outside Edges'!$B86)&gt;=5,'[1]Outside Edges'!$P86="Yes"),"Yes","No")</f>
        <v>Yes</v>
      </c>
      <c r="BS87" s="86" t="str">
        <f>IF(AND((RIGHT($BS$3,2)-'[1]Miter Profiles'!$AC$72-'[1]Outside Edges'!$B86)&gt;=5,'[1]Outside Edges'!$P86="Yes"),"Yes","No")</f>
        <v>Yes</v>
      </c>
      <c r="BT87" s="11" t="str">
        <f>IF(AND((RIGHT($BT$3,2)-'[1]Miter Profiles'!$AC$73-'[1]Outside Edges'!$B86)&gt;=5,'[1]Outside Edges'!$P86="Yes"),"Yes","No")</f>
        <v>Yes</v>
      </c>
      <c r="BU87" s="87" t="str">
        <f>IF(AND((RIGHT($BU$3,2)-'[1]Miter Profiles'!$AC$74-'[1]Outside Edges'!$B86)&gt;=5,'[1]Outside Edges'!$P86="Yes"),"Yes","No")</f>
        <v>Yes</v>
      </c>
      <c r="BV87" s="10" t="str">
        <f>IF(AND((RIGHT($BV$3,2)-'[1]Miter Profiles'!$AC$75-'[1]Outside Edges'!$B86)&gt;=5,'[1]Outside Edges'!$P86="Yes"),"Yes","No")</f>
        <v>Yes</v>
      </c>
      <c r="BW87" s="10" t="str">
        <f>IF(AND((RIGHT($BW$3,2)-'[1]Miter Profiles'!$AC$76-'[1]Outside Edges'!$B86)&gt;=5,'[1]Outside Edges'!$P86="Yes"),"Yes","No")</f>
        <v>Yes</v>
      </c>
      <c r="BX87" s="85" t="str">
        <f>IF(AND((RIGHT($BX$3,2)-'[1]Miter Profiles'!$AC$77-'[1]Outside Edges'!$B86)&gt;=5,'[1]Outside Edges'!$P86="Yes"),"Yes","No")</f>
        <v>Yes</v>
      </c>
      <c r="BY87" s="86" t="str">
        <f>IF(AND((RIGHT($BY$3,2)-'[1]Miter Profiles'!$AC$78-'[1]Outside Edges'!$B86)&gt;=5,'[1]Outside Edges'!$P86="Yes"),"Yes","No")</f>
        <v>Yes</v>
      </c>
      <c r="BZ87" s="11" t="str">
        <f>IF(AND((RIGHT($BZ$3,2)-'[1]Miter Profiles'!$AC$79-'[1]Outside Edges'!$B86)&gt;=5,'[1]Outside Edges'!$P86="Yes"),"Yes","No")</f>
        <v>Yes</v>
      </c>
      <c r="CA87" s="87" t="str">
        <f>IF(AND((RIGHT($CA$3,2)-'[1]Miter Profiles'!$AC$80-'[1]Outside Edges'!$B86)&gt;=5,'[1]Outside Edges'!$P86="Yes"),"Yes","No")</f>
        <v>Yes</v>
      </c>
      <c r="CB87" s="10" t="str">
        <f>IF(AND((RIGHT($CB$3,2)-'[1]Miter Profiles'!$AC$81-'[1]Outside Edges'!$B86)&gt;=5,'[1]Outside Edges'!$P86="Yes"),"Yes","No")</f>
        <v>Yes</v>
      </c>
      <c r="CC87" s="10" t="str">
        <f>IF(AND((RIGHT($CC$3,2)-'[1]Miter Profiles'!$AC$82-'[1]Outside Edges'!$B86)&gt;=5,'[1]Outside Edges'!$P86="Yes"),"Yes","No")</f>
        <v>Yes</v>
      </c>
      <c r="CD87" s="85" t="str">
        <f>IF(AND((RIGHT($CD$3,2)-'[1]Miter Profiles'!$AC$83-'[1]Outside Edges'!$B86)&gt;=5,'[1]Outside Edges'!$P86="Yes"),"Yes","No")</f>
        <v>Yes</v>
      </c>
      <c r="CE87" s="86" t="str">
        <f>IF(AND((RIGHT($CE$3,2)-'[1]Miter Profiles'!$AC$84-'[1]Outside Edges'!$B86)&gt;=5,'[1]Outside Edges'!$P86="Yes"),"Yes","No")</f>
        <v>Yes</v>
      </c>
      <c r="CF87" s="11" t="str">
        <f>IF(AND((RIGHT($CF$3,2)-'[1]Miter Profiles'!$AC$85-'[1]Outside Edges'!$B86)&gt;=5,'[1]Outside Edges'!$P86="Yes"),"Yes","No")</f>
        <v>Yes</v>
      </c>
      <c r="CG87" s="87" t="str">
        <f>IF(AND((RIGHT($CG$3,2)-'[1]Miter Profiles'!$AC$86-'[1]Outside Edges'!$B86)&gt;=5,'[1]Outside Edges'!$P86="Yes"),"Yes","No")</f>
        <v>Yes</v>
      </c>
      <c r="CH87" s="10" t="str">
        <f>IF(AND((RIGHT($CH$3,2)-'[1]Miter Profiles'!$AC$87-'[1]Outside Edges'!$B86)&gt;=5,'[1]Outside Edges'!$P86="Yes"),"Yes","No")</f>
        <v>Yes</v>
      </c>
      <c r="CI87" s="10" t="str">
        <f>IF(AND((RIGHT($CI$3,2)-'[1]Miter Profiles'!$AC$88-'[1]Outside Edges'!$B86)&gt;=5,'[1]Outside Edges'!$P86="Yes"),"Yes","No")</f>
        <v>Yes</v>
      </c>
      <c r="CJ87" s="85" t="str">
        <f>IF(AND((RIGHT($CJ$3,2)-'[1]Miter Profiles'!$AC$89-'[1]Outside Edges'!$B86)&gt;=5,'[1]Outside Edges'!$P86="Yes"),"Yes","No")</f>
        <v>Yes</v>
      </c>
      <c r="CK87" s="86" t="str">
        <f>IF(AND((RIGHT($CK$3,2)-'[1]Miter Profiles'!$AC$90-'[1]Outside Edges'!$B86)&gt;=5,'[1]Outside Edges'!$P86="Yes"),"Yes","No")</f>
        <v>Yes</v>
      </c>
      <c r="CL87" s="11" t="str">
        <f>IF(AND((RIGHT($CL$3,2)-'[1]Miter Profiles'!$AC$91-'[1]Outside Edges'!$B86)&gt;=5,'[1]Outside Edges'!$P86="Yes"),"Yes","No")</f>
        <v>Yes</v>
      </c>
      <c r="CM87" s="87" t="str">
        <f>IF(AND((RIGHT($CM$3,2)-'[1]Miter Profiles'!$AC$92-'[1]Outside Edges'!$B86)&gt;=5,'[1]Outside Edges'!$P86="Yes"),"Yes","No")</f>
        <v>Yes</v>
      </c>
      <c r="CN87" s="10" t="str">
        <f>IF(AND((RIGHT(CN$3,2)-'[1]Miter Profiles'!$AC$93-'[1]Outside Edges'!$B86)&gt;=5,'[1]Outside Edges'!$P86="Yes"),"Yes","No")</f>
        <v>No</v>
      </c>
      <c r="CO87" s="10" t="str">
        <f>IF(AND((RIGHT(CO$3,2)-'[1]Miter Profiles'!$AC$94-'[1]Outside Edges'!$B86)&gt;=5,'[1]Outside Edges'!$P86="Yes"),"Yes","No")</f>
        <v>Yes</v>
      </c>
      <c r="CP87" s="85" t="str">
        <f>IF(AND((RIGHT(CP$3,2)-'[1]Miter Profiles'!$AC$95-'[1]Outside Edges'!$B86)&gt;=5,'[1]Outside Edges'!$P86="Yes"),"Yes","No")</f>
        <v>Yes</v>
      </c>
      <c r="CQ87" s="86" t="str">
        <f>IF(AND((RIGHT(CQ$3,2)-'[1]Miter Profiles'!$AC$96-'[1]Outside Edges'!$B86)&gt;=5,'[1]Outside Edges'!$P86="Yes"),"Yes","No")</f>
        <v>No</v>
      </c>
      <c r="CR87" s="11" t="str">
        <f>IF(AND((RIGHT(CR$3,2)-'[1]Miter Profiles'!$AC$97-'[1]Outside Edges'!$B86)&gt;=5,'[1]Outside Edges'!$P86="Yes"),"Yes","No")</f>
        <v>Yes</v>
      </c>
      <c r="CS87" s="87" t="str">
        <f>IF(AND((RIGHT(CS$3,2)-'[1]Miter Profiles'!$AC$98-'[1]Outside Edges'!$B86)&gt;=5,'[1]Outside Edges'!$P86="Yes"),"Yes","No")</f>
        <v>Yes</v>
      </c>
      <c r="CT87" s="10" t="str">
        <f>IF(AND((RIGHT($CT$3,2)-'[1]Miter Profiles'!$AC$99-'[1]Outside Edges'!$B86)&gt;=5,'[1]Outside Edges'!$P86="Yes"),"Yes","No")</f>
        <v>No</v>
      </c>
      <c r="CU87" s="10" t="str">
        <f>IF(AND((RIGHT($CU$3,2)-'[1]Miter Profiles'!$AC$100-'[1]Outside Edges'!$B86)&gt;=5,'[1]Outside Edges'!$P86="Yes"),"Yes","No")</f>
        <v>Yes</v>
      </c>
      <c r="CV87" s="85" t="str">
        <f>IF(AND((RIGHT($CV$3,2)-'[1]Miter Profiles'!$AC$101-'[1]Outside Edges'!$B86)&gt;=5,'[1]Outside Edges'!$P86="Yes"),"Yes","No")</f>
        <v>Yes</v>
      </c>
      <c r="CW87" s="86" t="str">
        <f>IF(AND((RIGHT($CW$3,2)-'[1]Miter Profiles'!$AC$102-'[1]Outside Edges'!$B86)&gt;=5,'[1]Outside Edges'!$P86="Yes"),"Yes","No")</f>
        <v>Yes</v>
      </c>
      <c r="CX87" s="11" t="str">
        <f>IF(AND((RIGHT($CX$3,2)-'[1]Miter Profiles'!$AC$103-'[1]Outside Edges'!$B86)&gt;=5,'[1]Outside Edges'!$P86="Yes"),"Yes","No")</f>
        <v>Yes</v>
      </c>
      <c r="CY87" s="87" t="str">
        <f>IF(AND((RIGHT($CY$3,2)-'[1]Miter Profiles'!$AC$104-'[1]Outside Edges'!$B86)&gt;=5,'[1]Outside Edges'!$P86="Yes"),"Yes","No")</f>
        <v>Yes</v>
      </c>
      <c r="CZ87" s="10" t="str">
        <f>IF(AND((RIGHT($CZ$3,2)-'[1]Miter Profiles'!$AC$105-'[1]Outside Edges'!$B86)&gt;=5,'[1]Outside Edges'!$P86="Yes"),"Yes","No")</f>
        <v>No</v>
      </c>
      <c r="DA87" s="10" t="str">
        <f>IF(AND((RIGHT($DA$3,2)-'[1]Miter Profiles'!$AC$106-'[1]Outside Edges'!$B86)&gt;=5,'[1]Outside Edges'!$P86="Yes"),"Yes","No")</f>
        <v>No</v>
      </c>
      <c r="DB87" s="85" t="str">
        <f>IF(AND((RIGHT($DB$3,2)-'[1]Miter Profiles'!$AC$107-'[1]Outside Edges'!$B86)&gt;=5,'[1]Outside Edges'!$P86="Yes"),"Yes","No")</f>
        <v>No</v>
      </c>
      <c r="DC87" s="86" t="str">
        <f>IF(AND((RIGHT($DC$3,2)-'[1]Miter Profiles'!$AC$108-'[1]Outside Edges'!$B86)&gt;=5,'[1]Outside Edges'!$P86="Yes"),"Yes","No")</f>
        <v>No</v>
      </c>
      <c r="DD87" s="11" t="str">
        <f>IF(AND((RIGHT($DD$3,2)-'[1]Miter Profiles'!$AC$109-'[1]Outside Edges'!$B86)&gt;=5,'[1]Outside Edges'!$P86="Yes"),"Yes","No")</f>
        <v>Yes</v>
      </c>
      <c r="DE87" s="87" t="str">
        <f>IF(AND((RIGHT($DE$3,2)-'[1]Miter Profiles'!$AC$110-'[1]Outside Edges'!$B86)&gt;=5,'[1]Outside Edges'!$P86="Yes"),"Yes","No")</f>
        <v>Yes</v>
      </c>
      <c r="DF87" s="10" t="str">
        <f>IF(AND((RIGHT($DF$3,2)-'[1]Miter Profiles'!$AC$111-'[1]Outside Edges'!$B86)&gt;=5,'[1]Outside Edges'!$P86="Yes"),"Yes","No")</f>
        <v>Yes</v>
      </c>
      <c r="DG87" s="10" t="str">
        <f>IF(AND((RIGHT($DG$3,2)-'[1]Miter Profiles'!$AC$112-'[1]Outside Edges'!$B86)&gt;=5,'[1]Outside Edges'!$P86="Yes"),"Yes","No")</f>
        <v>Yes</v>
      </c>
      <c r="DH87" s="85" t="str">
        <f>IF(AND((RIGHT($DH$3,2)-'[1]Miter Profiles'!$AC$113-'[1]Outside Edges'!$B86)&gt;=5,'[1]Outside Edges'!$P86="Yes"),"Yes","No")</f>
        <v>Yes</v>
      </c>
      <c r="DI87" s="86" t="str">
        <f>IF(AND((RIGHT($DI$3,2)-'[1]Miter Profiles'!$AC$114-'[1]Outside Edges'!$B86)&gt;=5,'[1]Outside Edges'!$P86="Yes"),"Yes","No")</f>
        <v>Yes</v>
      </c>
      <c r="DJ87" s="11" t="str">
        <f>IF(AND((RIGHT($DJ$3,2)-'[1]Miter Profiles'!$AC$115-'[1]Outside Edges'!$B86)&gt;=5,'[1]Outside Edges'!$P86="Yes"),"Yes","No")</f>
        <v>Yes</v>
      </c>
      <c r="DK87" s="87" t="str">
        <f>IF(AND((RIGHT($DK$3,2)-'[1]Miter Profiles'!$AC$116-'[1]Outside Edges'!$B86)&gt;=5,'[1]Outside Edges'!$P86="Yes"),"Yes","No")</f>
        <v>Yes</v>
      </c>
      <c r="DL87" s="10" t="str">
        <f>IF(AND((RIGHT($DL$3,2)-'[1]Miter Profiles'!$AC$117-'[1]Outside Edges'!$B86)&gt;=5,'[1]Outside Edges'!$P86="Yes"),"Yes","No")</f>
        <v>Yes</v>
      </c>
      <c r="DM87" s="10" t="str">
        <f>IF(AND((RIGHT($DM$3,2)-'[1]Miter Profiles'!$AC$118-'[1]Outside Edges'!$B86)&gt;=5,'[1]Outside Edges'!$P86="Yes"),"Yes","No")</f>
        <v>Yes</v>
      </c>
      <c r="DN87" s="85" t="str">
        <f>IF(AND((RIGHT($DN$3,2)-'[1]Miter Profiles'!$AC$119-'[1]Outside Edges'!$B86)&gt;=5,'[1]Outside Edges'!$P86="Yes"),"Yes","No")</f>
        <v>Yes</v>
      </c>
      <c r="DO87" s="86" t="str">
        <f>IF(AND((RIGHT($DO$3,2)-'[1]Miter Profiles'!$AC$120-'[1]Outside Edges'!$B86)&gt;=5,'[1]Outside Edges'!$P86="Yes"),"Yes","No")</f>
        <v>No</v>
      </c>
      <c r="DP87" s="11" t="str">
        <f>IF(AND((RIGHT($DP$3,2)-'[1]Miter Profiles'!$AC$121-'[1]Outside Edges'!$B86)&gt;=5,'[1]Outside Edges'!$P86="Yes"),"Yes","No")</f>
        <v>No</v>
      </c>
      <c r="DQ87" s="87" t="str">
        <f>IF(AND((RIGHT($DQ$3,2)-'[1]Miter Profiles'!$AC$122-'[1]Outside Edges'!$B86)&gt;=5,'[1]Outside Edges'!$P86="Yes"),"Yes","No")</f>
        <v>Yes</v>
      </c>
      <c r="DR87" s="10" t="str">
        <f>IF(AND((RIGHT($DR$3,2)-'[1]Miter Profiles'!$AC$123-'[1]Outside Edges'!$B86)&gt;=5,'[1]Outside Edges'!$P86="Yes"),"Yes","No")</f>
        <v>Yes</v>
      </c>
      <c r="DS87" s="10" t="str">
        <f>IF(AND((RIGHT($DS$3,2)-'[1]Miter Profiles'!$AC$124-'[1]Outside Edges'!$B86)&gt;=5,'[1]Outside Edges'!$P86="Yes"),"Yes","No")</f>
        <v>Yes</v>
      </c>
      <c r="DT87" s="85" t="str">
        <f>IF(AND((RIGHT($DT$3,2)-'[1]Miter Profiles'!$AC$125-'[1]Outside Edges'!$B86)&gt;=5,'[1]Outside Edges'!$P86="Yes"),"Yes","No")</f>
        <v>Yes</v>
      </c>
      <c r="DU87" s="86" t="str">
        <f>IF(AND((RIGHT($DU$3,2)-'[1]Miter Profiles'!$AC$126-'[1]Outside Edges'!$B86)&gt;=5,'[1]Outside Edges'!$P86="Yes"),"Yes","No")</f>
        <v>Yes</v>
      </c>
      <c r="DV87" s="11" t="str">
        <f>IF(AND((RIGHT($DV$3,2)-'[1]Miter Profiles'!$AC$127-'[1]Outside Edges'!$B86)&gt;=5,'[1]Outside Edges'!$P86="Yes"),"Yes","No")</f>
        <v>Yes</v>
      </c>
      <c r="DW87" s="87" t="str">
        <f>IF(AND((RIGHT($DW$3,2)-'[1]Miter Profiles'!$AC$128-'[1]Outside Edges'!$B86)&gt;=5,'[1]Outside Edges'!$P86="Yes"),"Yes","No")</f>
        <v>Yes</v>
      </c>
      <c r="DX87" s="10" t="str">
        <f>IF(AND((RIGHT($DX$3,2)-'[1]Miter Profiles'!$AC$129-'[1]Outside Edges'!$B86)&gt;=5,'[1]Outside Edges'!$P86="Yes"),"Yes","No")</f>
        <v>Yes</v>
      </c>
      <c r="DY87" s="10" t="str">
        <f>IF(AND((RIGHT($DY$3,2)-'[1]Miter Profiles'!$AC$130-'[1]Outside Edges'!$B86)&gt;=5,'[1]Outside Edges'!$P86="Yes"),"Yes","No")</f>
        <v>Yes</v>
      </c>
      <c r="DZ87" s="85" t="str">
        <f>IF(AND((RIGHT($DZ$3,2)-'[1]Miter Profiles'!$AC$131-'[1]Outside Edges'!$B86)&gt;=5,'[1]Outside Edges'!$P86="Yes"),"Yes","No")</f>
        <v>Yes</v>
      </c>
      <c r="EA87" s="90" t="str">
        <f>IF(AND((RIGHT($EA$3,2)-'[1]Miter Profiles'!$AC$132-'[1]Outside Edges'!$B86)&gt;=5,'[1]Outside Edges'!$P86="Yes"),"Yes","No")</f>
        <v>Yes</v>
      </c>
      <c r="EB87" s="104" t="str">
        <f>IF(AND((RIGHT($EB$3,2)-'[1]Miter Profiles'!$AC$133-'[1]Outside Edges'!$B86)&gt;=5,'[1]Outside Edges'!$P86="Yes"),"Yes","No")</f>
        <v>No</v>
      </c>
      <c r="EC87" s="109" t="str">
        <f>IF(AND((RIGHT($EC$3,2)-'[1]Miter Profiles'!$AC$134-'[1]Outside Edges'!$B86)&gt;=5,'[1]Outside Edges'!$P86="Yes"),"Yes","No")</f>
        <v>Yes</v>
      </c>
      <c r="ED87" s="115" t="str">
        <f>IF(AND((RIGHT($ED$3,2)-'[1]Miter Profiles'!$AC$135-'[1]Outside Edges'!$B86)&gt;=5,'[1]Outside Edges'!$P86="Yes"),"Yes","No")</f>
        <v>Yes</v>
      </c>
      <c r="EE87" s="112" t="str">
        <f>IF(AND((RIGHT($EE$3,2)-'[1]Miter Profiles'!$AC$136-'[1]Outside Edges'!$B86)&gt;=5,'[1]Outside Edges'!$P86="Yes"),"Yes","No")</f>
        <v>Yes</v>
      </c>
      <c r="EF87" s="85" t="str">
        <f>IF(AND((RIGHT($EF$3,2)-'[1]Miter Profiles'!$AC$137-'[1]Outside Edges'!$B86)&gt;=5,'[1]Outside Edges'!$P86="Yes"),"Yes","No")</f>
        <v>Yes</v>
      </c>
      <c r="EG87" s="10" t="str">
        <f>IF(AND((RIGHT($EG$3,2)-'[1]Miter Profiles'!$AC$138-'[1]Outside Edges'!$B86)&gt;=5,'[1]Outside Edges'!$P86="Yes"),"Yes","No")</f>
        <v>Yes</v>
      </c>
      <c r="EH87" s="90" t="str">
        <f>IF(AND((RIGHT($EH$3,2)-'[1]Miter Profiles'!$AC$139-'[1]Outside Edges'!$B86)&gt;=5,'[1]Outside Edges'!$P86="Yes"),"Yes","No")</f>
        <v>Yes</v>
      </c>
      <c r="EI87" s="120" t="str">
        <f>IF(AND((RIGHT($EI$3,2)-'[1]Miter Profiles'!$AC$140-'[1]Outside Edges'!$B86)&gt;=5,'[1]Outside Edges'!$P86="Yes"),"Yes","No")</f>
        <v>Yes</v>
      </c>
      <c r="EJ87" s="123" t="str">
        <f>IF(AND((RIGHT($EJ$3,2)-'[1]Miter Profiles'!$AC$141-'[1]Outside Edges'!$B86)&gt;=5,'[1]Outside Edges'!$P86="Yes"),"Yes","No")</f>
        <v>Yes</v>
      </c>
      <c r="EK87" s="123" t="str">
        <f>IF(AND((RIGHT($EK$3,2)-'[1]Miter Profiles'!$AC$142-'[1]Outside Edges'!$B86)&gt;=5,'[1]Outside Edges'!$P86="Yes"),"Yes","No")</f>
        <v>Yes</v>
      </c>
      <c r="EL87" s="115" t="str">
        <f>IF(AND((RIGHT($EL$3,2)-'[1]Miter Profiles'!$AC$143-'[1]Outside Edges'!$B86)&gt;=5,'[1]Outside Edges'!$P86="Yes"),"Yes","No")</f>
        <v>Yes</v>
      </c>
      <c r="EM87" s="128" t="str">
        <f>IF(AND((RIGHT($EM$3,2)-'[1]Miter Profiles'!$AC$144-'[1]Outside Edges'!$B86)&gt;=5,'[1]Outside Edges'!$P86="Yes"),"Yes","No")</f>
        <v>No</v>
      </c>
      <c r="EN87" s="10" t="str">
        <f>IF(AND((RIGHT($EN$3,2)-'[1]Miter Profiles'!$AC$145-'[1]Outside Edges'!$B86)&gt;=5,'[1]Outside Edges'!$P86="Yes"),"Yes","No")</f>
        <v>Yes</v>
      </c>
      <c r="EO87" s="90" t="str">
        <f>IF(AND((RIGHT($EO$3,2)-'[1]Miter Profiles'!$AC$146-'[1]Outside Edges'!$B86)&gt;=5,'[1]Outside Edges'!$P86="Yes"),"Yes","No")</f>
        <v>Yes</v>
      </c>
      <c r="EP87" s="123" t="str">
        <f>IF(AND((RIGHT($EP$3,2)-'[1]Miter Profiles'!$AC$147-'[1]Outside Edges'!$B86)&gt;=5,'[1]Outside Edges'!$P86="Yes"),"Yes","No")</f>
        <v>No</v>
      </c>
      <c r="EQ87" s="123" t="str">
        <f>IF(AND((RIGHT($EQ$3,2)-'[1]Miter Profiles'!$AC$148-'[1]Outside Edges'!$B86)&gt;=5,'[1]Outside Edges'!$P86="Yes"),"Yes","No")</f>
        <v>Yes</v>
      </c>
      <c r="ER87" s="115" t="str">
        <f>IF(AND((RIGHT($ER$3,2)-'[1]Miter Profiles'!$AC$149-'[1]Outside Edges'!$B86)&gt;=5,'[1]Outside Edges'!$P86="Yes"),"Yes","No")</f>
        <v>Yes</v>
      </c>
      <c r="ES87" s="128" t="str">
        <f>IF(AND((RIGHT($ES$3,2)-'[1]Miter Profiles'!$AC$150-'[1]Outside Edges'!$B86)&gt;=5,'[1]Outside Edges'!$P86="Yes"),"Yes","No")</f>
        <v>No</v>
      </c>
      <c r="ET87" s="10" t="str">
        <f>IF(AND((RIGHT($ET$3,2)-'[1]Miter Profiles'!$AC$151-'[1]Outside Edges'!$B86)&gt;=5,'[1]Outside Edges'!$P86="Yes"),"Yes","No")</f>
        <v>Yes</v>
      </c>
      <c r="EU87" s="90" t="str">
        <f>IF(AND((RIGHT($EU$3,2)-'[1]Miter Profiles'!$AC$152-'[1]Outside Edges'!$B86)&gt;=5,'[1]Outside Edges'!$P86="Yes"),"Yes","No")</f>
        <v>Yes</v>
      </c>
      <c r="EV87" s="123" t="str">
        <f>IF(AND((RIGHT($EV$3,2)-'[1]Miter Profiles'!$AC$153-'[1]Outside Edges'!$B86)&gt;=5,'[1]Outside Edges'!$P86="Yes"),"Yes","No")</f>
        <v>No</v>
      </c>
      <c r="EW87" s="123" t="str">
        <f>IF(AND((RIGHT($EW$3,2)-'[1]Miter Profiles'!$AC$154-'[1]Outside Edges'!$B86)&gt;=5,'[1]Outside Edges'!$P86="Yes"),"Yes","No")</f>
        <v>Yes</v>
      </c>
      <c r="EX87" s="115" t="str">
        <f>IF(AND((RIGHT($EX$3,2)-'[1]Miter Profiles'!$AC$155-'[1]Outside Edges'!$B86)&gt;=5,'[1]Outside Edges'!$P86="Yes"),"Yes","No")</f>
        <v>Yes</v>
      </c>
      <c r="EY87" s="128" t="str">
        <f>IF(AND((RIGHT($EY$3,2)-'[1]Miter Profiles'!$AC$156-'[1]Outside Edges'!$B86)&gt;=5,'[1]Outside Edges'!$P86="Yes"),"Yes","No")</f>
        <v>Yes</v>
      </c>
      <c r="EZ87" s="10" t="str">
        <f>IF(AND((RIGHT($EZ$3,2)-'[1]Miter Profiles'!$AC$157-'[1]Outside Edges'!$B86)&gt;=5,'[1]Outside Edges'!$P86="Yes"),"Yes","No")</f>
        <v>Yes</v>
      </c>
      <c r="FA87" s="90" t="str">
        <f>IF(AND((RIGHT($FA$3,2)-'[1]Miter Profiles'!$AC$158-'[1]Outside Edges'!$B86)&gt;=5,'[1]Outside Edges'!$P86="Yes"),"Yes","No")</f>
        <v>Yes</v>
      </c>
      <c r="FB87" s="123" t="str">
        <f>IF(AND((RIGHT($FB$3,2)-'[1]Miter Profiles'!$AC$159-'[1]Outside Edges'!$B86)&gt;=5,'[1]Outside Edges'!$P86="Yes"),"Yes","No")</f>
        <v>Yes</v>
      </c>
      <c r="FC87" s="123" t="str">
        <f>IF(AND((RIGHT($FC$3,2)-'[1]Miter Profiles'!$AC$160-'[1]Outside Edges'!$B86)&gt;=5,'[1]Outside Edges'!$P86="Yes"),"Yes","No")</f>
        <v>Yes</v>
      </c>
      <c r="FD87" s="115" t="str">
        <f>IF(AND((RIGHT($FD$3,2)-'[1]Miter Profiles'!$AC$161-'[1]Outside Edges'!$B86)&gt;=5,'[1]Outside Edges'!$P86="Yes"),"Yes","No")</f>
        <v>Yes</v>
      </c>
      <c r="FE87" s="128" t="str">
        <f>IF(AND((RIGHT($FE$3,2)-'[1]Miter Profiles'!$AC$162-'[1]Outside Edges'!$B86)&gt;=5,'[1]Outside Edges'!$P86="Yes"),"Yes","No")</f>
        <v>Yes</v>
      </c>
      <c r="FF87" s="10" t="str">
        <f>IF(AND((RIGHT($FF$3,2)-'[1]Miter Profiles'!$AC$163-'[1]Outside Edges'!$B86)&gt;=5,'[1]Outside Edges'!$P86="Yes"),"Yes","No")</f>
        <v>Yes</v>
      </c>
      <c r="FG87" s="90" t="str">
        <f>IF(AND((RIGHT($FG$3,2)-'[1]Miter Profiles'!$AC$164-'[1]Outside Edges'!$B86)&gt;=5,'[1]Outside Edges'!$P86="Yes"),"Yes","No")</f>
        <v>Yes</v>
      </c>
      <c r="FH87" s="123" t="str">
        <f>IF(AND((RIGHT($FH$3,2)-'[1]Miter Profiles'!$AC$165-'[1]Outside Edges'!$B86)&gt;=5,'[1]Outside Edges'!$P86="Yes"),"Yes","No")</f>
        <v>Yes</v>
      </c>
      <c r="FI87" s="123" t="str">
        <f>IF(AND((RIGHT($FI$3,2)-'[1]Miter Profiles'!$AC$166-'[1]Outside Edges'!$B86)&gt;=5,'[1]Outside Edges'!$P86="Yes"),"Yes","No")</f>
        <v>Yes</v>
      </c>
      <c r="FJ87" s="115" t="str">
        <f>IF(AND((RIGHT($FJ$3,2)-'[1]Miter Profiles'!$AC$167-'[1]Outside Edges'!$B86)&gt;=5,'[1]Outside Edges'!$P86="Yes"),"Yes","No")</f>
        <v>Yes</v>
      </c>
      <c r="FK87" s="128" t="str">
        <f>IF(AND((RIGHT($FK$3,2)-'[1]Miter Profiles'!$AC$168-'[1]Outside Edges'!$B86)&gt;=5,'[1]Outside Edges'!$P86="Yes"),"Yes","No")</f>
        <v>Yes</v>
      </c>
      <c r="FL87" s="10" t="str">
        <f>IF(AND((RIGHT($FL$3,2)-'[1]Miter Profiles'!$AC$169-'[1]Outside Edges'!$B86)&gt;=5,'[1]Outside Edges'!$P86="Yes"),"Yes","No")</f>
        <v>Yes</v>
      </c>
      <c r="FM87" s="90" t="str">
        <f>IF(AND((RIGHT($FM$3,2)-'[1]Miter Profiles'!$AC$170-'[1]Outside Edges'!$B86)&gt;=5,'[1]Outside Edges'!$P86="Yes"),"Yes","No")</f>
        <v>Yes</v>
      </c>
      <c r="FN87" s="123" t="str">
        <f>IF(AND((RIGHT($FN$3,2)-'[1]Miter Profiles'!$AC$171-'[1]Outside Edges'!$B86)&gt;=5,'[1]Outside Edges'!$P86="Yes"),"Yes","No")</f>
        <v>Yes</v>
      </c>
      <c r="FO87" s="123" t="str">
        <f>IF(AND((RIGHT($FO$3,2)-'[1]Miter Profiles'!$AC$172-'[1]Outside Edges'!$B86)&gt;=5,'[1]Outside Edges'!$P86="Yes"),"Yes","No")</f>
        <v>Yes</v>
      </c>
      <c r="FP87" s="115" t="str">
        <f>IF(AND((RIGHT($FP$3,2)-'[1]Miter Profiles'!$AC$173-'[1]Outside Edges'!$B86)&gt;=5,'[1]Outside Edges'!$P86="Yes"),"Yes","No")</f>
        <v>Yes</v>
      </c>
      <c r="FQ87" s="128" t="str">
        <f>IF(AND((RIGHT($FQ$3,2)-'[1]Miter Profiles'!$AC$174-'[1]Outside Edges'!$B86)&gt;=5,'[1]Outside Edges'!$P86="Yes"),"Yes","No")</f>
        <v>Yes</v>
      </c>
      <c r="FR87" s="10" t="str">
        <f>IF(AND((RIGHT($FR$3,2)-'[1]Miter Profiles'!$AC$175-'[1]Outside Edges'!$B86)&gt;=5,'[1]Outside Edges'!$P86="Yes"),"Yes","No")</f>
        <v>Yes</v>
      </c>
      <c r="FS87" s="90" t="str">
        <f>IF(AND((RIGHT($FS$3,2)-'[1]Miter Profiles'!$AC$176-'[1]Outside Edges'!$B86)&gt;=5,'[1]Outside Edges'!$P86="Yes"),"Yes","No")</f>
        <v>Yes</v>
      </c>
      <c r="FT87" s="123" t="str">
        <f>IF(AND((RIGHT($FT$3,2)-'[1]Miter Profiles'!$AC$177-'[1]Outside Edges'!$B86)&gt;=5,'[1]Outside Edges'!$P86="Yes"),"Yes","No")</f>
        <v>Yes</v>
      </c>
      <c r="FU87" s="123" t="str">
        <f>IF(AND((RIGHT($FU$3,2)-'[1]Miter Profiles'!$AC$178-'[1]Outside Edges'!$B86)&gt;=5,'[1]Outside Edges'!$P86="Yes"),"Yes","No")</f>
        <v>Yes</v>
      </c>
      <c r="FV87" s="115" t="str">
        <f>IF(AND((RIGHT($V$3,2)-'[1]Miter Profiles'!$AC$179-'[1]Outside Edges'!$B86)&gt;=5,'[1]Outside Edges'!$P86="Yes"),"Yes","No")</f>
        <v>Yes</v>
      </c>
      <c r="FW87" s="128" t="str">
        <f>IF(AND((RIGHT($FW$3,2)-'[1]Miter Profiles'!$AC$180-'[1]Outside Edges'!$B86)&gt;=5,'[1]Outside Edges'!$P86="Yes"),"Yes","No")</f>
        <v>No</v>
      </c>
      <c r="FX87" s="269" t="str">
        <f>IF(AND((RIGHT($FX$3,2)-'[1]Miter Profiles'!$AC$181-'[1]Outside Edges'!$B86)&gt;=5,'[1]Outside Edges'!$P86="Yes"),"Yes","No")</f>
        <v>Yes</v>
      </c>
      <c r="FY87" s="273" t="str">
        <f>IF(AND((RIGHT($FY$3,2)-'[1]Miter Profiles'!$AC$182-'[1]Outside Edges'!$B86)&gt;=5,'[1]Outside Edges'!$P86="Yes"),"Yes","No")</f>
        <v>Yes</v>
      </c>
      <c r="FZ87" s="282" t="str">
        <f>IF(AND((RIGHT($FZ$3,2)-'[1]Miter Profiles'!$AC$183-'[1]Outside Edges'!$B86)&gt;=5,'[1]Outside Edges'!$P86="Yes"),"Yes","No")</f>
        <v>No</v>
      </c>
      <c r="GA87" s="283" t="str">
        <f>IF(AND((RIGHT($GA$3,2)-'[1]Miter Profiles'!$AC$184-'[1]Outside Edges'!$B86)&gt;=5,'[1]Outside Edges'!$P86="Yes"),"Yes","No")</f>
        <v>Yes</v>
      </c>
      <c r="GB87" s="284" t="str">
        <f>IF(AND((RIGHT($GB$3,2)-'[1]Miter Profiles'!$AC$185-'[1]Outside Edges'!$B86)&gt;=5,'[1]Outside Edges'!$P86="Yes"),"Yes","No")</f>
        <v>Yes</v>
      </c>
      <c r="GC87" s="275" t="str">
        <f>IF(AND((RIGHT($GC$3,2)-'[1]Miter Profiles'!$AC$186-'[1]Outside Edges'!$B86)&gt;=5,'[1]Outside Edges'!$P86="Yes"),"Yes","No")</f>
        <v>No</v>
      </c>
      <c r="GD87" s="269" t="str">
        <f>IF(AND((RIGHT($GD$3,2)-'[1]Miter Profiles'!$AC$187-'[1]Outside Edges'!$B86)&gt;=5,'[1]Outside Edges'!$P86="Yes"),"Yes","No")</f>
        <v>Yes</v>
      </c>
      <c r="GE87" s="273" t="str">
        <f>IF(AND((RIGHT($GE$3,2)-'[1]Miter Profiles'!$AC$188-'[1]Outside Edges'!$B86)&gt;=5,'[1]Outside Edges'!$P86="Yes"),"Yes","No")</f>
        <v>Yes</v>
      </c>
      <c r="GF87" s="282" t="str">
        <f>IF(AND((RIGHT($GF$3,2)-'[1]Miter Profiles'!$AC$189-'[1]Outside Edges'!$B86)&gt;=5,'[1]Outside Edges'!$P86="Yes"),"Yes","No")</f>
        <v>Yes</v>
      </c>
      <c r="GG87" s="283" t="str">
        <f>IF(AND((RIGHT($GG$3,2)-'[1]Miter Profiles'!$AC$190-'[1]Outside Edges'!$B86)&gt;=5,'[1]Outside Edges'!$P86="Yes"),"Yes","No")</f>
        <v>Yes</v>
      </c>
      <c r="GH87" s="284" t="str">
        <f>IF(AND((RIGHT($GH$3,2)-'[1]Miter Profiles'!$AC$191-'[1]Outside Edges'!$B86)&gt;=5,'[1]Outside Edges'!$P86="Yes"),"Yes","No")</f>
        <v>Yes</v>
      </c>
      <c r="GI87" s="275" t="str">
        <f>IF(AND((RIGHT($GI$3,2)-'[1]Miter Profiles'!$AC$192-'[1]Outside Edges'!$B86)&gt;=5,'[1]Outside Edges'!$P86="Yes"),"Yes","No")</f>
        <v>Yes</v>
      </c>
      <c r="GJ87" s="269" t="str">
        <f>IF(AND((RIGHT($GJ$3,2)-'[1]Miter Profiles'!$AC$193-'[1]Outside Edges'!$B86)&gt;=5,'[1]Outside Edges'!$P86="Yes"),"Yes","No")</f>
        <v>Yes</v>
      </c>
      <c r="GK87" s="273" t="str">
        <f>IF(AND((RIGHT($GK$3,2)-'[1]Miter Profiles'!$AC$194-'[1]Outside Edges'!$B86)&gt;=5,'[1]Outside Edges'!$P86="Yes"),"Yes","No")</f>
        <v>Yes</v>
      </c>
      <c r="GL87" s="282" t="str">
        <f>IF(AND((RIGHT($GL$3,2)-'[1]Miter Profiles'!$AC$195-'[1]Outside Edges'!$B86)&gt;=5,'[1]Outside Edges'!$P86="Yes"),"Yes","No")</f>
        <v>Yes</v>
      </c>
      <c r="GM87" s="283" t="str">
        <f>IF(AND((RIGHT($GM$3,2)-'[1]Miter Profiles'!$AC$196-'[1]Outside Edges'!$B86)&gt;=5,'[1]Outside Edges'!$P86="Yes"),"Yes","No")</f>
        <v>Yes</v>
      </c>
      <c r="GN87" s="284" t="str">
        <f>IF(AND((RIGHT($GN$3,2)-'[1]Miter Profiles'!$AC$197-'[1]Outside Edges'!$B86)&gt;=5,'[1]Outside Edges'!$P86="Yes"),"Yes","No")</f>
        <v>Yes</v>
      </c>
      <c r="GO87" s="275" t="str">
        <f>IF(AND((RIGHT($GO$3,2)-'[1]Miter Profiles'!$AC$198-'[1]Outside Edges'!$B86)&gt;=5,'[1]Outside Edges'!$P86="Yes"),"Yes","No")</f>
        <v>No</v>
      </c>
      <c r="GP87" s="269" t="str">
        <f>IF(AND((RIGHT($GP$3,2)-'[1]Miter Profiles'!$AC$199-'[1]Outside Edges'!$B86)&gt;=5,'[1]Outside Edges'!$P86="Yes"),"Yes","No")</f>
        <v>Yes</v>
      </c>
      <c r="GQ87" s="273" t="str">
        <f>IF(AND((RIGHT($GQ$3,2)-'[1]Miter Profiles'!$AC$200-'[1]Outside Edges'!$B86)&gt;=5,'[1]Outside Edges'!$P86="Yes"),"Yes","No")</f>
        <v>Yes</v>
      </c>
      <c r="GR87" s="282" t="str">
        <f>IF(AND((RIGHT($GR$3,2)-'[1]Miter Profiles'!$AC$201-'[1]Outside Edges'!$B86)&gt;=5,'[1]Outside Edges'!$P86="Yes"),"Yes","No")</f>
        <v>Yes</v>
      </c>
      <c r="GS87" s="283" t="str">
        <f>IF(AND((RIGHT($GS$3,2)-'[1]Miter Profiles'!$AC$202-'[1]Outside Edges'!$B86)&gt;=5,'[1]Outside Edges'!$P86="Yes"),"Yes","No")</f>
        <v>Yes</v>
      </c>
      <c r="GT87" s="284" t="str">
        <f>IF(AND((RIGHT($GT$3,2)-'[1]Miter Profiles'!$AC$203-'[1]Outside Edges'!$B86)&gt;=5,'[1]Outside Edges'!$P86="Yes"),"Yes","No")</f>
        <v>Yes</v>
      </c>
      <c r="GU87" s="275" t="str">
        <f>IF(AND((RIGHT($GU$3,2)-'[1]Miter Profiles'!$AC$204-'[1]Outside Edges'!$B86)&gt;=5,'[1]Outside Edges'!$P86="Yes"),"Yes","No")</f>
        <v>No</v>
      </c>
      <c r="GV87" s="269" t="str">
        <f>IF(AND((RIGHT($GV$3,2)-'[1]Miter Profiles'!$AC$205-'[1]Outside Edges'!$B86)&gt;=5,'[1]Outside Edges'!$P86="Yes"),"Yes","No")</f>
        <v>Yes</v>
      </c>
      <c r="GW87" s="273" t="str">
        <f>IF(AND((RIGHT($GW$3,2)-'[1]Miter Profiles'!$AC$206-'[1]Outside Edges'!$B86)&gt;=5,'[1]Outside Edges'!$P86="Yes"),"Yes","No")</f>
        <v>Yes</v>
      </c>
      <c r="GX87" s="282" t="str">
        <f>IF(AND((RIGHT($GX$3,2)-'[1]Miter Profiles'!$AC$207-'[1]Outside Edges'!$B86)&gt;=5,'[1]Outside Edges'!$P86="Yes"),"Yes","No")</f>
        <v>No</v>
      </c>
      <c r="GY87" s="283" t="str">
        <f>IF(AND((RIGHT($GY$3,2)-'[1]Miter Profiles'!$AC$208-'[1]Outside Edges'!$B86)&gt;=5,'[1]Outside Edges'!$P86="Yes"),"Yes","No")</f>
        <v>Yes</v>
      </c>
      <c r="GZ87" s="284" t="str">
        <f>IF(AND((RIGHT($GZ$3,2)-'[1]Miter Profiles'!$AC$209-'[1]Outside Edges'!$B86)&gt;=5,'[1]Outside Edges'!$P86="Yes"),"Yes","No")</f>
        <v>Yes</v>
      </c>
      <c r="HA87" s="275" t="str">
        <f>IF(AND((RIGHT($HA$3,2)-'[1]Miter Profiles'!$AC$210-'[1]Outside Edges'!$B86)&gt;=5,'[1]Outside Edges'!$P86="Yes"),"Yes","No")</f>
        <v>No</v>
      </c>
      <c r="HB87" s="269" t="str">
        <f>IF(AND((RIGHT($HB$3,2)-'[1]Miter Profiles'!$AC$211-'[1]Outside Edges'!$B86)&gt;=5,'[1]Outside Edges'!$P86="Yes"),"Yes","No")</f>
        <v>Yes</v>
      </c>
      <c r="HC87" s="273" t="str">
        <f>IF(AND((RIGHT($HC$3,2)-'[1]Miter Profiles'!$AC$212-'[1]Outside Edges'!$B86)&gt;=5,'[1]Outside Edges'!$P86="Yes"),"Yes","No")</f>
        <v>Yes</v>
      </c>
      <c r="HD87" s="282" t="str">
        <f>IF(AND((RIGHT($HD$3,2)-'[1]Miter Profiles'!$AC$213-'[1]Outside Edges'!$B86)&gt;=5,'[1]Outside Edges'!$P86="Yes"),"Yes","No")</f>
        <v>No</v>
      </c>
      <c r="HE87" s="284" t="str">
        <f>IF(AND((RIGHT($HE$3,2)-'[1]Miter Profiles'!$AC$214-'[1]Outside Edges'!$B86)&gt;=5,'[1]Outside Edges'!$P86="Yes"),"Yes","No")</f>
        <v>No</v>
      </c>
      <c r="HF87" s="275" t="str">
        <f>IF(AND((RIGHT($HF$3,2)-'[1]Miter Profiles'!$AC$215-'[1]Outside Edges'!$B86)&gt;=5,'[1]Outside Edges'!$P86="Yes"),"Yes","No")</f>
        <v>Yes</v>
      </c>
      <c r="HG87" s="269" t="str">
        <f>IF(AND((RIGHT($HG$3,2)-'[1]Miter Profiles'!$AC$216-'[1]Outside Edges'!$B86)&gt;=5,'[1]Outside Edges'!$P86="Yes"),"Yes","No")</f>
        <v>Yes</v>
      </c>
      <c r="HH87" s="273" t="str">
        <f>IF(AND((RIGHT($HH$3,2)-'[1]Miter Profiles'!$AC$217-'[1]Outside Edges'!$B86)&gt;=5,'[1]Outside Edges'!$P86="Yes"),"Yes","No")</f>
        <v>Yes</v>
      </c>
      <c r="HI87" s="282" t="str">
        <f>IF(AND((RIGHT($HI$3,2)-'[1]Miter Profiles'!$AC$218-'[1]Outside Edges'!$B86)&gt;=5,'[1]Outside Edges'!$P86="Yes"),"Yes","No")</f>
        <v>Yes</v>
      </c>
      <c r="HJ87" s="283" t="str">
        <f>IF(AND((RIGHT($HJ$3,2)-'[1]Miter Profiles'!$AC$219-'[1]Outside Edges'!$B86)&gt;=5,'[1]Outside Edges'!$P86="Yes"),"Yes","No")</f>
        <v>Yes</v>
      </c>
      <c r="HK87" s="284" t="str">
        <f>IF(AND((RIGHT($HK$3,2)-'[1]Miter Profiles'!$AC$220-'[1]Outside Edges'!$B86)&gt;=5,'[1]Outside Edges'!$P86="Yes"),"Yes","No")</f>
        <v>Yes</v>
      </c>
      <c r="HL87" s="275" t="str">
        <f>IF(AND((RIGHT($HL$3,2)-'[1]Miter Profiles'!$AC$221-'[1]Outside Edges'!$B86)&gt;=5,'[1]Outside Edges'!$P86="Yes"),"Yes","No")</f>
        <v>No</v>
      </c>
      <c r="HM87" s="269" t="str">
        <f>IF(AND((RIGHT($HM$3,2)-'[1]Miter Profiles'!$AC$222-'[1]Outside Edges'!$B86)&gt;=5,'[1]Outside Edges'!$P86="Yes"),"Yes","No")</f>
        <v>Yes</v>
      </c>
      <c r="HN87" s="269" t="str">
        <f>IF(AND((RIGHT($HN$3,2)-'[1]Miter Profiles'!$AC$223-'[1]Outside Edges'!$B86)&gt;=5,'[1]Outside Edges'!$P86="Yes"),"Yes","No")</f>
        <v>Yes</v>
      </c>
      <c r="HO87" s="283" t="str">
        <f>IF(AND((RIGHT($HO$3,2)-'[1]Miter Profiles'!$AC$224-'[1]Outside Edges'!$B86)&gt;=5,'[1]Outside Edges'!$P86="Yes"),"Yes","No")</f>
        <v>No</v>
      </c>
      <c r="HP87" s="283" t="str">
        <f>IF(AND((RIGHT($HP$3,2)-'[1]Miter Profiles'!$AC$225-'[1]Outside Edges'!$B86)&gt;=5,'[1]Outside Edges'!$P86="Yes"),"Yes","No")</f>
        <v>Yes</v>
      </c>
      <c r="HQ87" s="283" t="str">
        <f>IF(AND((RIGHT($HQ$3,3)-'[1]Miter Profiles'!$AC$226-'[1]Outside Edges'!$B86)&gt;=5,'[1]Outside Edges'!$P86="Yes"),"Yes","No")</f>
        <v>No</v>
      </c>
      <c r="HR87" s="283" t="str">
        <f>IF(AND((RIGHT($HR$3,2)-'[1]Miter Profiles'!$AC$227-'[1]Outside Edges'!$B86)&gt;=5,'[1]Outside Edges'!$P86="Yes"),"Yes","No")</f>
        <v>No</v>
      </c>
      <c r="HS87" s="269" t="str">
        <f>IF(AND((RIGHT($HS$3,2)-'[1]Miter Profiles'!$AC$228-'[1]Outside Edges'!$B86)&gt;=5,'[1]Outside Edges'!$P86="Yes"),"Yes","No")</f>
        <v>Yes</v>
      </c>
      <c r="HT87" s="269" t="str">
        <f>IF(AND((RIGHT($HT$3,2)-'[1]Miter Profiles'!$AC$229-'[1]Outside Edges'!$B86)&gt;=5,'[1]Outside Edges'!$P86="Yes"),"Yes","No")</f>
        <v>Yes</v>
      </c>
      <c r="HU87" s="269" t="str">
        <f>IF(AND((RIGHT($HU$3,2)-'[1]Miter Profiles'!$AC$230-'[1]Outside Edges'!$B86)&gt;=5,'[1]Outside Edges'!$P86="Yes"),"Yes","No")</f>
        <v>Yes</v>
      </c>
      <c r="HV87" s="283" t="str">
        <f>IF(AND((RIGHT($HV$3,2)-'[1]Miter Profiles'!$AC$231-'[1]Outside Edges'!$B86)&gt;=5,'[1]Outside Edges'!$P86="Yes"),"Yes","No")</f>
        <v>No</v>
      </c>
      <c r="HW87" s="283" t="str">
        <f>IF(AND((RIGHT($HW$3,2)-'[1]Miter Profiles'!$AC$232-'[1]Outside Edges'!$B86)&gt;=5,'[1]Outside Edges'!$P86="Yes"),"Yes","No")</f>
        <v>Yes</v>
      </c>
      <c r="HX87" s="283" t="str">
        <f>IF(AND((RIGHT($HX$3,2)-'[1]Miter Profiles'!$AC$233-'[1]Outside Edges'!$B86)&gt;=5,'[1]Outside Edges'!$P86="Yes"),"Yes","No")</f>
        <v>Yes</v>
      </c>
      <c r="HY87" s="269" t="str">
        <f>IF(AND((RIGHT($HY$3,2)-'[1]Miter Profiles'!$AC$234-'[1]Outside Edges'!$B86)&gt;=5,'[1]Outside Edges'!$P86="Yes"),"Yes","No")</f>
        <v>No</v>
      </c>
      <c r="HZ87" s="269" t="str">
        <f>IF(AND((RIGHT($HZ$3,2)-'[1]Miter Profiles'!$AC$235-'[1]Outside Edges'!$B86)&gt;=5,'[1]Outside Edges'!$P86="Yes"),"Yes","No")</f>
        <v>Yes</v>
      </c>
      <c r="IA87" s="269" t="str">
        <f>IF(AND((RIGHT($IA$3,2)-'[1]Miter Profiles'!$AC$236-'[1]Outside Edges'!$B86)&gt;=5,'[1]Outside Edges'!$P86="Yes"),"Yes","No")</f>
        <v>Yes</v>
      </c>
      <c r="IB87" s="283" t="str">
        <f>IF(AND((RIGHT($IB$3,2)-'[1]Miter Profiles'!$AC$237-'[1]Outside Edges'!$B86)&gt;=5,'[1]Outside Edges'!$P86="Yes"),"Yes","No")</f>
        <v>Yes</v>
      </c>
      <c r="IC87" s="283" t="str">
        <f>IF(AND((RIGHT($IC$3,2)-'[1]Miter Profiles'!$AC$238-'[1]Outside Edges'!$B86)&gt;=5,'[1]Outside Edges'!$P86="Yes"),"Yes","No")</f>
        <v>Yes</v>
      </c>
      <c r="ID87" s="283" t="str">
        <f>IF(AND((RIGHT($ID$3,2)-'[1]Miter Profiles'!$AC$239-'[1]Outside Edges'!$B86)&gt;=5,'[1]Outside Edges'!$P86="Yes"),"Yes","No")</f>
        <v>Yes</v>
      </c>
      <c r="IE87" s="269" t="str">
        <f>IF(AND((RIGHT($IE$3,2)-'[1]Miter Profiles'!$AC$240-'[1]Outside Edges'!$B86)&gt;=5,'[1]Outside Edges'!$P86="Yes"),"Yes","No")</f>
        <v>Yes</v>
      </c>
      <c r="IF87" s="269" t="str">
        <f>IF(AND((RIGHT($IF$3,2)-'[1]Miter Profiles'!$AC$241-'[1]Outside Edges'!$B86)&gt;=5,'[1]Outside Edges'!$P86="Yes"),"Yes","No")</f>
        <v>Yes</v>
      </c>
      <c r="IG87" s="269" t="str">
        <f>IF(AND((RIGHT($IG$3,2)-'[1]Miter Profiles'!$AC$242-'[1]Outside Edges'!$B86)&gt;=5,'[1]Outside Edges'!$P86="Yes"),"Yes","No")</f>
        <v>Yes</v>
      </c>
      <c r="IH87" s="283" t="str">
        <f>IF(AND((RIGHT($IH$3,2)-'[1]Miter Profiles'!$AC$243-'[1]Outside Edges'!$B86)&gt;=5,'[1]Outside Edges'!$P86="Yes"),"Yes","No")</f>
        <v>Yes</v>
      </c>
      <c r="II87" s="283" t="str">
        <f>IF(AND((RIGHT($II$3,2)-'[1]Miter Profiles'!$AC$244-'[1]Outside Edges'!$B86)&gt;=5,'[1]Outside Edges'!$P86="Yes"),"Yes","No")</f>
        <v>Yes</v>
      </c>
      <c r="IJ87" s="283" t="str">
        <f>IF(AND((RIGHT($IJ$3,2)-'[1]Miter Profiles'!$AC$245-'[1]Outside Edges'!$B86)&gt;=5,'[1]Outside Edges'!$P86="Yes"),"Yes","No")</f>
        <v>Yes</v>
      </c>
      <c r="IK87" s="269" t="str">
        <f>IF(AND((RIGHT($IK$3,2)-'[1]Miter Profiles'!$AC$246-'[1]Outside Edges'!$B86)&gt;=5,'[1]Outside Edges'!$P86="Yes"),"Yes","No")</f>
        <v>Yes</v>
      </c>
      <c r="IL87" s="269" t="str">
        <f>IF(AND((RIGHT($IL$3,2)-'[1]Miter Profiles'!$AC$247-'[1]Outside Edges'!$B86)&gt;=5,'[1]Outside Edges'!$P86="Yes"),"Yes","No")</f>
        <v>Yes</v>
      </c>
      <c r="IM87" s="269" t="str">
        <f>IF(AND((RIGHT($IM$3,2)-'[1]Miter Profiles'!$AC$248-'[1]Outside Edges'!$B86)&gt;=5,'[1]Outside Edges'!$P86="Yes"),"Yes","No")</f>
        <v>Yes</v>
      </c>
      <c r="IN87" s="283" t="str">
        <f>IF(AND((RIGHT($IN$3,2)-'[1]Miter Profiles'!$AC$249-'[1]Outside Edges'!$B86)&gt;=5,'[1]Outside Edges'!$P86="Yes"),"Yes","No")</f>
        <v>No</v>
      </c>
      <c r="IO87" s="283" t="str">
        <f>IF(AND((RIGHT($IO$3,2)-'[1]Miter Profiles'!$AC$250-'[1]Outside Edges'!$B86)&gt;=5,'[1]Outside Edges'!$P86="Yes"),"Yes","No")</f>
        <v>Yes</v>
      </c>
      <c r="IP87" s="283" t="str">
        <f>IF(AND((RIGHT($IP$3,2)-'[1]Miter Profiles'!$AC$251-'[1]Outside Edges'!$B86)&gt;=5,'[1]Outside Edges'!$P86="Yes"),"Yes","No")</f>
        <v>Yes</v>
      </c>
      <c r="IQ87" s="269" t="str">
        <f>IF(AND((RIGHT($IQ$3,2)-'[1]Miter Profiles'!$AC$252-'[1]Outside Edges'!$B86)&gt;=5,'[1]Outside Edges'!$P86="Yes"),"Yes","No")</f>
        <v>No</v>
      </c>
      <c r="IR87" s="269" t="str">
        <f>IF(AND((RIGHT($IR$3,2)-'[1]Miter Profiles'!$AC$253-'[1]Outside Edges'!$B86)&gt;=5,'[1]Outside Edges'!$P86="Yes"),"Yes","No")</f>
        <v>Yes</v>
      </c>
      <c r="IS87" s="269" t="str">
        <f>IF(AND((RIGHT($IS$3,2)-'[1]Miter Profiles'!$AC$254-'[1]Outside Edges'!$B86)&gt;=5,'[1]Outside Edges'!$P86="Yes"),"Yes","No")</f>
        <v>Yes</v>
      </c>
      <c r="IT87" s="283" t="str">
        <f>IF(AND((RIGHT($IT$3,2)-'[1]Miter Profiles'!$AC$255-'[1]Outside Edges'!$B86)&gt;=5,'[1]Outside Edges'!$P86="Yes"),"Yes","No")</f>
        <v>No</v>
      </c>
      <c r="IU87" s="283" t="str">
        <f>IF(AND((RIGHT($IU$3,2)-'[1]Miter Profiles'!$AC$256-'[1]Outside Edges'!$B86)&gt;=5,'[1]Outside Edges'!$P86="Yes"),"Yes","No")</f>
        <v>Yes</v>
      </c>
      <c r="IV87" s="283" t="str">
        <f>IF(AND((RIGHT($IV$3,2)-'[1]Miter Profiles'!$AC$257-'[1]Outside Edges'!$B86)&gt;=5,'[1]Outside Edges'!$P86="Yes"),"Yes","No")</f>
        <v>Yes</v>
      </c>
      <c r="IW87" s="269" t="str">
        <f>IF(AND((RIGHT($IW$3,2)-'[1]Miter Profiles'!$AC$258-'[1]Outside Edges'!$B86)&gt;=5,'[1]Outside Edges'!$P86="Yes"),"Yes","No")</f>
        <v>Yes</v>
      </c>
      <c r="IX87" s="269" t="str">
        <f>IF(AND((RIGHT($IX$3,2)-'[1]Miter Profiles'!$AC$259-'[1]Outside Edges'!$B86)&gt;=5,'[1]Outside Edges'!$P86="Yes"),"Yes","No")</f>
        <v>Yes</v>
      </c>
      <c r="IY87" s="269" t="str">
        <f>IF(AND((RIGHT($IY$3,2)-'[1]Miter Profiles'!$AC$260-'[1]Outside Edges'!$B86)&gt;=5,'[1]Outside Edges'!$P86="Yes"),"Yes","No")</f>
        <v>Yes</v>
      </c>
      <c r="IZ87" s="283" t="str">
        <f>IF(AND((RIGHT($IZ$3,2)-'[1]Miter Profiles'!$AC$261-'[1]Outside Edges'!$B86)&gt;=5,'[1]Outside Edges'!$P86="Yes"),"Yes","No")</f>
        <v>Yes</v>
      </c>
      <c r="JA87" s="283" t="str">
        <f>IF(AND((RIGHT($JA$3,2)-'[1]Miter Profiles'!$AC$262-'[1]Outside Edges'!$B86)&gt;=5,'[1]Outside Edges'!$P86="Yes"),"Yes","No")</f>
        <v>Yes</v>
      </c>
      <c r="JB87" s="283" t="str">
        <f>IF(AND((RIGHT($JB$3,2)-'[1]Miter Profiles'!$AC$263-'[1]Outside Edges'!$B86)&gt;=5,'[1]Outside Edges'!$P86="Yes"),"Yes","No")</f>
        <v>Yes</v>
      </c>
      <c r="JC87" s="269" t="str">
        <f>IF(AND((RIGHT($JC$3,2)-'[1]Miter Profiles'!$AC$264-'[1]Outside Edges'!$B86)&gt;=5,'[1]Outside Edges'!$P86="Yes"),"Yes","No")</f>
        <v>Yes</v>
      </c>
      <c r="JD87" s="269" t="str">
        <f>IF(AND((RIGHT($JD$3,2)-'[1]Miter Profiles'!$AC$265-'[1]Outside Edges'!$B86)&gt;=5,'[1]Outside Edges'!$P86="Yes"),"Yes","No")</f>
        <v>Yes</v>
      </c>
      <c r="JE87" s="269" t="str">
        <f>IF(AND((RIGHT($JE$3,2)-'[1]Miter Profiles'!$AC$266-'[1]Outside Edges'!$B86)&gt;=5,'[1]Outside Edges'!$P86="Yes"),"Yes","No")</f>
        <v>Yes</v>
      </c>
      <c r="JF87" s="283" t="str">
        <f>IF(AND((RIGHT($JF$3,2)-'[1]Miter Profiles'!$AC$267-'[1]Outside Edges'!$B86)&gt;=5,'[1]Outside Edges'!$P86="Yes"),"Yes","No")</f>
        <v>No</v>
      </c>
      <c r="JG87" s="283" t="str">
        <f>IF(AND((RIGHT($JG$3,2)-'[1]Miter Profiles'!$AC$268-'[1]Outside Edges'!$B86)&gt;=5,'[1]Outside Edges'!$P86="Yes"),"Yes","No")</f>
        <v>Yes</v>
      </c>
      <c r="JH87" s="283" t="str">
        <f>IF(AND((RIGHT($JH$3,2)-'[1]Miter Profiles'!$AC$269-'[1]Outside Edges'!$B86)&gt;=5,'[1]Outside Edges'!$P86="Yes"),"Yes","No")</f>
        <v>Yes</v>
      </c>
      <c r="JI87" s="269" t="str">
        <f>IF(AND((RIGHT($JI$3,2)-'[1]Miter Profiles'!$AC$270-'[1]Outside Edges'!$B86)&gt;=5,'[1]Outside Edges'!$P86="Yes"),"Yes","No")</f>
        <v>Yes</v>
      </c>
      <c r="JJ87" s="269" t="str">
        <f>IF(AND((RIGHT($JJ$3,2)-'[1]Miter Profiles'!$AC$271-'[1]Outside Edges'!$B86)&gt;=5,'[1]Outside Edges'!$P86="Yes"),"Yes","No")</f>
        <v>Yes</v>
      </c>
      <c r="JK87" s="269" t="str">
        <f>IF(AND((RIGHT($JK$3,2)-'[1]Miter Profiles'!$AC$272-'[1]Outside Edges'!$B86)&gt;=5,'[1]Outside Edges'!$P86="Yes"),"Yes","No")</f>
        <v>Yes</v>
      </c>
      <c r="JL87" s="283" t="str">
        <f>IF(AND((RIGHT($JL$3,2)-'[1]Miter Profiles'!$AC$273-'[1]Outside Edges'!$B86)&gt;=5,'[1]Outside Edges'!$P86="Yes"),"Yes","No")</f>
        <v>Yes</v>
      </c>
      <c r="JM87" s="283" t="str">
        <f>IF(AND((RIGHT($JM$3,2)-'[1]Miter Profiles'!$AC$274-'[1]Outside Edges'!$B86)&gt;=5,'[1]Outside Edges'!$P86="Yes"),"Yes","No")</f>
        <v>Yes</v>
      </c>
      <c r="JN87" s="283" t="str">
        <f>IF(AND((RIGHT($JN$3,2)-'[1]Miter Profiles'!$AC$275-'[1]Outside Edges'!$B86)&gt;=5,'[1]Outside Edges'!$P86="Yes"),"Yes","No")</f>
        <v>Yes</v>
      </c>
      <c r="JO87" s="269" t="str">
        <f>IF(AND((RIGHT($JO$3,2)-'[1]Miter Profiles'!$AC$276-'[1]Outside Edges'!$B86)&gt;=5,'[1]Outside Edges'!$P86="Yes"),"Yes","No")</f>
        <v>Yes</v>
      </c>
      <c r="JP87" s="269" t="str">
        <f>IF(AND((RIGHT($JP$3,2)-'[1]Miter Profiles'!$AC$277-'[1]Outside Edges'!$B86)&gt;=5,'[1]Outside Edges'!$P86="Yes"),"Yes","No")</f>
        <v>Yes</v>
      </c>
      <c r="JQ87" s="269" t="str">
        <f>IF(AND((RIGHT($JQ$3,2)-'[1]Miter Profiles'!$AC$278-'[1]Outside Edges'!$B86)&gt;=5,'[1]Outside Edges'!$P86="Yes"),"Yes","No")</f>
        <v>Yes</v>
      </c>
      <c r="JR87" s="283" t="str">
        <f>IF(AND((RIGHT($JR$3,2)-'[1]Miter Profiles'!$AC$279-'[1]Outside Edges'!$B86)&gt;=5,'[1]Outside Edges'!$P86="Yes"),"Yes","No")</f>
        <v>No</v>
      </c>
      <c r="JS87" s="283" t="str">
        <f>IF(AND((RIGHT($JS$3,2)-'[1]Miter Profiles'!$AC$280-'[1]Outside Edges'!$B86)&gt;=5,'[1]Outside Edges'!$P86="Yes"),"Yes","No")</f>
        <v>No</v>
      </c>
      <c r="JT87" s="283" t="str">
        <f>IF(AND((RIGHT($JT$3,2)-'[1]Miter Profiles'!$AC$281-'[1]Outside Edges'!$B86)&gt;=5,'[1]Outside Edges'!$P86="Yes"),"Yes","No")</f>
        <v>Yes</v>
      </c>
      <c r="JU87" s="269" t="str">
        <f>IF(AND((RIGHT($JU$3,2)-'[1]Miter Profiles'!$AC$282-'[1]Outside Edges'!$B86)&gt;=5,'[1]Outside Edges'!$P86="Yes"),"Yes","No")</f>
        <v>No</v>
      </c>
      <c r="JV87" s="269" t="str">
        <f>IF(AND((RIGHT($JV$3,2)-'[1]Miter Profiles'!$AC$283-'[1]Outside Edges'!$B86)&gt;=5,'[1]Outside Edges'!$P86="Yes"),"Yes","No")</f>
        <v>No</v>
      </c>
      <c r="JW87" s="269" t="str">
        <f>IF(AND((RIGHT($JW$3,2)-'[1]Miter Profiles'!$AC$284-'[1]Outside Edges'!$B86)&gt;=5,'[1]Outside Edges'!$P86="Yes"),"Yes","No")</f>
        <v>Yes</v>
      </c>
      <c r="JX87" s="283" t="str">
        <f>IF(AND((RIGHT($JX$3,2)-'[1]Miter Profiles'!$AC$285-'[1]Outside Edges'!$B86)&gt;=5,'[1]Outside Edges'!$P86="Yes"),"Yes","No")</f>
        <v>Yes</v>
      </c>
      <c r="JY87" s="283" t="str">
        <f>IF(AND((RIGHT($JY$3,2)-'[1]Miter Profiles'!$AC$286-'[1]Outside Edges'!$B86)&gt;=5,'[1]Outside Edges'!$P86="Yes"),"Yes","No")</f>
        <v>Yes</v>
      </c>
      <c r="JZ87" s="283" t="str">
        <f>IF(AND((RIGHT($JZ$3,2)-'[1]Miter Profiles'!$AC$287-'[1]Outside Edges'!$B86)&gt;=5,'[1]Outside Edges'!$P86="Yes"),"Yes","No")</f>
        <v>Yes</v>
      </c>
      <c r="KA87" s="269" t="str">
        <f>IF(AND((RIGHT($KA$3,2)-'[1]Miter Profiles'!$AC$288-'[1]Outside Edges'!$B86)&gt;=5,'[1]Outside Edges'!$P86="Yes"),"Yes","No")</f>
        <v>Yes</v>
      </c>
      <c r="KB87" s="269" t="str">
        <f>IF(AND((RIGHT($KB$3,2)-'[1]Miter Profiles'!$AC$289-'[1]Outside Edges'!$B86)&gt;=5,'[1]Outside Edges'!$P86="Yes"),"Yes","No")</f>
        <v>Yes</v>
      </c>
      <c r="KC87" s="269" t="str">
        <f>IF(AND((RIGHT($KC$3,2)-'[1]Miter Profiles'!$AC$290-'[1]Outside Edges'!$B86)&gt;=5,'[1]Outside Edges'!$P86="Yes"),"Yes","No")</f>
        <v>Yes</v>
      </c>
      <c r="KD87" s="283" t="str">
        <f>IF(AND((RIGHT($KD$3,2)-'[1]Miter Profiles'!$AC$291-'[1]Outside Edges'!$B86)&gt;=5,'[1]Outside Edges'!$P86="Yes"),"Yes","No")</f>
        <v>No</v>
      </c>
      <c r="KE87" s="283" t="str">
        <f>IF(AND((RIGHT($KE$3,2)-'[1]Miter Profiles'!$AC$292-'[1]Outside Edges'!$B86)&gt;=5,'[1]Outside Edges'!$P86="Yes"),"Yes","No")</f>
        <v>Yes</v>
      </c>
      <c r="KF87" s="283" t="str">
        <f>IF(AND((RIGHT($KF$3,2)-'[1]Miter Profiles'!$AC$293-'[1]Outside Edges'!$B86)&gt;=5,'[1]Outside Edges'!$P86="Yes"),"Yes","No")</f>
        <v>Yes</v>
      </c>
      <c r="KG87" s="269" t="str">
        <f>IF(AND((RIGHT($KG$3,2)-'[1]Miter Profiles'!$AC$294-'[1]Outside Edges'!$B86)&gt;=5,'[1]Outside Edges'!$P86="Yes"),"Yes","No")</f>
        <v>Yes</v>
      </c>
      <c r="KH87" s="269" t="str">
        <f>IF(AND((RIGHT($KH$3,2)-'[1]Miter Profiles'!$AC$295-'[1]Outside Edges'!$B86)&gt;=5,'[1]Outside Edges'!$P86="Yes"),"Yes","No")</f>
        <v>Yes</v>
      </c>
      <c r="KI87" s="269" t="str">
        <f>IF(AND((RIGHT($KI$3,2)-'[1]Miter Profiles'!$AC$296-'[1]Outside Edges'!$B86)&gt;=5,'[1]Outside Edges'!$P86="Yes"),"Yes","No")</f>
        <v>Yes</v>
      </c>
      <c r="KJ87" s="283" t="str">
        <f>IF(AND((RIGHT($KJ$3,2)-'[1]Miter Profiles'!$AC$297-'[1]Outside Edges'!$B86)&gt;=5,'[1]Outside Edges'!$P86="Yes"),"Yes","No")</f>
        <v>Yes</v>
      </c>
      <c r="KK87" s="283" t="str">
        <f>IF(AND((RIGHT($KK$3,2)-'[1]Miter Profiles'!$AC$298-'[1]Outside Edges'!$B86)&gt;=5,'[1]Outside Edges'!$P86="Yes"),"Yes","No")</f>
        <v>Yes</v>
      </c>
      <c r="KL87" s="283" t="str">
        <f>IF(AND((RIGHT($KL$3,2)-'[1]Miter Profiles'!$AC$299-'[1]Outside Edges'!$B86)&gt;=5,'[1]Outside Edges'!$P86="Yes"),"Yes","No")</f>
        <v>Yes</v>
      </c>
      <c r="KM87" s="269" t="str">
        <f>IF(AND((RIGHT($KM$3,2)-'[1]Miter Profiles'!$AC$300-'[1]Outside Edges'!$B86)&gt;=5,'[1]Outside Edges'!$P86="Yes"),"Yes","No")</f>
        <v>Yes</v>
      </c>
      <c r="KN87" s="269" t="str">
        <f>IF(AND((RIGHT($KN$3,2)-'[1]Miter Profiles'!$AC$301-'[1]Outside Edges'!$B86)&gt;=5,'[1]Outside Edges'!$P86="Yes"),"Yes","No")</f>
        <v>Yes</v>
      </c>
      <c r="KO87" s="269" t="str">
        <f>IF(AND((RIGHT($KO$3,2)-'[1]Miter Profiles'!$AC$302-'[1]Outside Edges'!$B86)&gt;=5,'[1]Outside Edges'!$P86="Yes"),"Yes","No")</f>
        <v>Yes</v>
      </c>
      <c r="KP87" s="283" t="str">
        <f>IF(AND((RIGHT($KP$3,2)-'[1]Miter Profiles'!$AC$303-'[1]Outside Edges'!$B86)&gt;=5,'[1]Outside Edges'!$P86="Yes"),"Yes","No")</f>
        <v>Yes</v>
      </c>
      <c r="KQ87" s="283" t="str">
        <f>IF(AND((RIGHT($KQ$3,2)-'[1]Miter Profiles'!$AC$304-'[1]Outside Edges'!$B86)&gt;=5,'[1]Outside Edges'!$P86="Yes"),"Yes","No")</f>
        <v>Yes</v>
      </c>
      <c r="KR87" s="283" t="str">
        <f>IF(AND((RIGHT($KR$3,2)-'[1]Miter Profiles'!$AC$305-'[1]Outside Edges'!$B86)&gt;=5,'[1]Outside Edges'!$P86="Yes"),"Yes","No")</f>
        <v>Yes</v>
      </c>
      <c r="KS87" s="269" t="str">
        <f>IF(AND((RIGHT($KS$3,2)-'[1]Miter Profiles'!$AC$306-'[1]Outside Edges'!$B86)&gt;=5,'[1]Outside Edges'!$P86="Yes"),"Yes","No")</f>
        <v>Yes</v>
      </c>
      <c r="KT87" s="269" t="str">
        <f>IF(AND((RIGHT($KT$3,2)-'[1]Miter Profiles'!$AC$307-'[1]Outside Edges'!$B86)&gt;=5,'[1]Outside Edges'!$P86="Yes"),"Yes","No")</f>
        <v>Yes</v>
      </c>
      <c r="KU87" s="269" t="str">
        <f>IF(AND((RIGHT($KU$3,2)-'[1]Miter Profiles'!$AC$308-'[1]Outside Edges'!$B86)&gt;=5,'[1]Outside Edges'!$P86="Yes"),"Yes","No")</f>
        <v>Yes</v>
      </c>
      <c r="KV87" s="283" t="str">
        <f>IF(AND((RIGHT($KV$3,2)-'[1]Miter Profiles'!$AC$309-'[1]Outside Edges'!$B86)&gt;=5,'[1]Outside Edges'!$P86="Yes"),"Yes","No")</f>
        <v>No</v>
      </c>
      <c r="KW87" s="283" t="str">
        <f>IF(AND((RIGHT($KW$3,2)-'[1]Miter Profiles'!$AC$310-'[1]Outside Edges'!$B86)&gt;=5,'[1]Outside Edges'!$P86="Yes"),"Yes","No")</f>
        <v>Yes</v>
      </c>
      <c r="KX87" s="283" t="str">
        <f>IF(AND((RIGHT($KX$3,2)-'[1]Miter Profiles'!$AC$311-'[1]Outside Edges'!$B86)&gt;=5,'[1]Outside Edges'!$P86="Yes"),"Yes","No")</f>
        <v>Yes</v>
      </c>
      <c r="KY87" s="269" t="str">
        <f>IF(AND((RIGHT($KY$3,2)-'[1]Miter Profiles'!$AC$312-'[1]Outside Edges'!$B86)&gt;=5,'[1]Outside Edges'!$P86="Yes"),"Yes","No")</f>
        <v>No</v>
      </c>
      <c r="KZ87" s="269" t="str">
        <f>IF(AND((RIGHT($KZ$3,2)-'[1]Miter Profiles'!$AC$313-'[1]Outside Edges'!$B86)&gt;=5,'[1]Outside Edges'!$P86="Yes"),"Yes","No")</f>
        <v>Yes</v>
      </c>
      <c r="LA87" s="269" t="str">
        <f>IF(AND((RIGHT($LA$3,2)-'[1]Miter Profiles'!$AC$314-'[1]Outside Edges'!$B86)&gt;=5,'[1]Outside Edges'!$P86="Yes"),"Yes","No")</f>
        <v>Yes</v>
      </c>
      <c r="LB87" s="283" t="str">
        <f>IF(AND((RIGHT($LB$3,2)-'[1]Miter Profiles'!$AC$315-'[1]Outside Edges'!$B86)&gt;=5,'[1]Outside Edges'!$P86="Yes"),"Yes","No")</f>
        <v>No</v>
      </c>
      <c r="LC87" s="283" t="str">
        <f>IF(AND((RIGHT($LC$3,2)-'[1]Miter Profiles'!$AC$316-'[1]Outside Edges'!$B86)&gt;=5,'[1]Outside Edges'!$P86="Yes"),"Yes","No")</f>
        <v>No</v>
      </c>
      <c r="LD87" s="283" t="str">
        <f>IF(AND((RIGHT($LD$3,2)-'[1]Miter Profiles'!$AC$317-'[1]Outside Edges'!$B86)&gt;=5,'[1]Outside Edges'!$P86="Yes"),"Yes","No")</f>
        <v>No</v>
      </c>
      <c r="LE87" s="283" t="str">
        <f>IF(AND((RIGHT($LE$3,2)-'[1]Miter Profiles'!$AC$318-'[1]Outside Edges'!$B86)&gt;=5,'[1]Outside Edges'!$P86="Yes"),"Yes","No")</f>
        <v>No</v>
      </c>
      <c r="LF87" s="269" t="str">
        <f>IF(AND((RIGHT($LF$3,2)-'[1]Miter Profiles'!$AC$319-'[1]Outside Edges'!$B86)&gt;=5,'[1]Outside Edges'!$P86="Yes"),"Yes","No")</f>
        <v>No</v>
      </c>
      <c r="LG87" s="269" t="str">
        <f>IF(AND((RIGHT($LG$3,2)-'[1]Miter Profiles'!$AC$320-'[1]Outside Edges'!$B86)&gt;=5,'[1]Outside Edges'!$P86="Yes"),"Yes","No")</f>
        <v>No</v>
      </c>
      <c r="LH87" s="269" t="str">
        <f>IF(AND((RIGHT($LH$3,2)-'[1]Miter Profiles'!$AC$321-'[1]Outside Edges'!$B86)&gt;=5,'[1]Outside Edges'!$P86="Yes"),"Yes","No")</f>
        <v>No</v>
      </c>
      <c r="LI87" s="269" t="str">
        <f>IF(AND((RIGHT($LI$3,2)-'[1]Miter Profiles'!$AC$322-'[1]Outside Edges'!$B86)&gt;=5,'[1]Outside Edges'!$P86="Yes"),"Yes","No")</f>
        <v>No</v>
      </c>
      <c r="LJ87" s="283" t="str">
        <f>IF(AND((RIGHT($LJ$3,2)-'[1]Miter Profiles'!$AC$323-'[1]Outside Edges'!$B86)&gt;=5,'[1]Outside Edges'!$P86="Yes"),"Yes","No")</f>
        <v>No</v>
      </c>
      <c r="LK87" s="283" t="str">
        <f>IF(AND((RIGHT($LK$3,2)-'[1]Miter Profiles'!$AC$324-'[1]Outside Edges'!$B86)&gt;=5,'[1]Outside Edges'!$P86="Yes"),"Yes","No")</f>
        <v>Yes</v>
      </c>
      <c r="LL87" s="283" t="str">
        <f>IF(AND((RIGHT($LL$3,2)-'[1]Miter Profiles'!$AC$325-'[1]Outside Edges'!$B86)&gt;=5,'[1]Outside Edges'!$P86="Yes"),"Yes","No")</f>
        <v>Yes</v>
      </c>
      <c r="LM87" s="269" t="str">
        <f>IF(AND((RIGHT($LM$3,2)-'[1]Miter Profiles'!$AC$326-'[1]Outside Edges'!$B86)&gt;=5,'[1]Outside Edges'!$P86="Yes"),"Yes","No")</f>
        <v>Yes</v>
      </c>
      <c r="LN87" s="269" t="str">
        <f>IF(AND((RIGHT($LN$3,2)-'[1]Miter Profiles'!$AC$327-'[1]Outside Edges'!$B86)&gt;=5,'[1]Outside Edges'!$P86="Yes"),"Yes","No")</f>
        <v>Yes</v>
      </c>
      <c r="LO87" s="269" t="str">
        <f>IF(AND((RIGHT($LO$3,2)-'[1]Miter Profiles'!$AC$328-'[1]Outside Edges'!$B86)&gt;=5,'[1]Outside Edges'!$P86="Yes"),"Yes","No")</f>
        <v>Yes</v>
      </c>
      <c r="LP87" s="283" t="str">
        <f>IF(AND((RIGHT($LP$3,2)-'[1]Miter Profiles'!$AC$329-'[1]Outside Edges'!$B86)&gt;=5,'[1]Outside Edges'!$P86="Yes"),"Yes","No")</f>
        <v>No</v>
      </c>
      <c r="LQ87" s="283" t="str">
        <f>IF(AND((RIGHT($LQ$3,2)-'[1]Miter Profiles'!$AC$330-'[1]Outside Edges'!$B86)&gt;=5,'[1]Outside Edges'!$P86="Yes"),"Yes","No")</f>
        <v>Yes</v>
      </c>
      <c r="LR87" s="283" t="str">
        <f>IF(AND((RIGHT($LR$3,2)-'[1]Miter Profiles'!$AC$331-'[1]Outside Edges'!$B86)&gt;=5,'[1]Outside Edges'!$P86="Yes"),"Yes","No")</f>
        <v>Yes</v>
      </c>
      <c r="LS87" s="269" t="str">
        <f>IF(AND((RIGHT($LS$3,2)-'[1]Miter Profiles'!$AC$332-'[1]Outside Edges'!$B86)&gt;=5,'[1]Outside Edges'!$P86="Yes"),"Yes","No")</f>
        <v>No</v>
      </c>
      <c r="LT87" s="269" t="str">
        <f>IF(AND((RIGHT($LT$3,2)-'[1]Miter Profiles'!$AC$333-'[1]Outside Edges'!$B86)&gt;=5,'[1]Outside Edges'!$P86="Yes"),"Yes","No")</f>
        <v>Yes</v>
      </c>
      <c r="LU87" s="269" t="str">
        <f>IF(AND((RIGHT($LU$3,2)-'[1]Miter Profiles'!$AC$334-'[1]Outside Edges'!$B86)&gt;=5,'[1]Outside Edges'!$P86="Yes"),"Yes","No")</f>
        <v>Yes</v>
      </c>
      <c r="LV87" s="283" t="str">
        <f>IF(AND((RIGHT($LV$3,2)-'[1]Miter Profiles'!$AC$335-'[1]Outside Edges'!$B86)&gt;=5,'[1]Outside Edges'!$P86="Yes"),"Yes","No")</f>
        <v>No</v>
      </c>
      <c r="LW87" s="283" t="str">
        <f>IF(AND((RIGHT($LW$3,2)-'[1]Miter Profiles'!$AC$336-'[1]Outside Edges'!$B86)&gt;=5,'[1]Outside Edges'!$P86="Yes"),"Yes","No")</f>
        <v>Yes</v>
      </c>
      <c r="LX87" s="283" t="str">
        <f>IF(AND((RIGHT($LX$3,2)-'[1]Miter Profiles'!$AC$337-'[1]Outside Edges'!$B86)&gt;=5,'[1]Outside Edges'!$P86="Yes"),"Yes","No")</f>
        <v>Yes</v>
      </c>
      <c r="LY87" s="269" t="str">
        <f>IF(AND((RIGHT($LY$3,2)-'[1]Miter Profiles'!$AC$338-'[1]Outside Edges'!$B86)&gt;=5,'[1]Outside Edges'!$P86="Yes"),"Yes","No")</f>
        <v>Yes</v>
      </c>
      <c r="LZ87" s="269" t="str">
        <f>IF(AND((RIGHT($LZ$3,2)-'[1]Miter Profiles'!$AC$339-'[1]Outside Edges'!$B86)&gt;=5,'[1]Outside Edges'!$P86="Yes"),"Yes","No")</f>
        <v>Yes</v>
      </c>
      <c r="MA87" s="269" t="str">
        <f>IF(AND((RIGHT($MA$3,2)-'[1]Miter Profiles'!$AC$340-'[1]Outside Edges'!$B86)&gt;=5,'[1]Outside Edges'!$P86="Yes"),"Yes","No")</f>
        <v>Yes</v>
      </c>
      <c r="MB87" s="283" t="str">
        <f>IF(AND((RIGHT($MB$3,2)-'[1]Miter Profiles'!$AC$341-'[1]Outside Edges'!$B86)&gt;=5,'[1]Outside Edges'!$P86="Yes"),"Yes","No")</f>
        <v>No</v>
      </c>
      <c r="MC87" s="283" t="str">
        <f>IF(AND((RIGHT($MC$3,2)-'[1]Miter Profiles'!$AC$342-'[1]Outside Edges'!$B86)&gt;=5,'[1]Outside Edges'!$P86="Yes"),"Yes","No")</f>
        <v>Yes</v>
      </c>
      <c r="MD87" s="283" t="str">
        <f>IF(AND((RIGHT($MD$3,2)-'[1]Miter Profiles'!$AC$343-'[1]Outside Edges'!$B86)&gt;=5,'[1]Outside Edges'!$P86="Yes"),"Yes","No")</f>
        <v>Yes</v>
      </c>
      <c r="ME87" s="269" t="str">
        <f>IF(AND((RIGHT($ME$3,2)-'[1]Miter Profiles'!$AC$344-'[1]Outside Edges'!$B86)&gt;=5,'[1]Outside Edges'!$P86="Yes"),"Yes","No")</f>
        <v>Yes</v>
      </c>
      <c r="MF87" s="269" t="str">
        <f>IF(AND((RIGHT($MF$3,2)-'[1]Miter Profiles'!$AC$345-'[1]Outside Edges'!$B86)&gt;=5,'[1]Outside Edges'!$P86="Yes"),"Yes","No")</f>
        <v>Yes</v>
      </c>
      <c r="MG87" s="269" t="str">
        <f>IF(AND((RIGHT($MG$3,2)-'[1]Miter Profiles'!$AC$346-'[1]Outside Edges'!$B86)&gt;=5,'[1]Outside Edges'!$P86="Yes"),"Yes","No")</f>
        <v>Yes</v>
      </c>
      <c r="MH87" s="283" t="str">
        <f>IF(AND((RIGHT($MH$3,2)-'[1]Miter Profiles'!$AC$347-'[1]Outside Edges'!$B86)&gt;=5,'[1]Outside Edges'!$P86="Yes"),"Yes","No")</f>
        <v>Yes</v>
      </c>
      <c r="MI87" s="283" t="str">
        <f>IF(AND((RIGHT($MI$3,2)-'[1]Miter Profiles'!$AC$348-'[1]Outside Edges'!$B86)&gt;=5,'[1]Outside Edges'!$P86="Yes"),"Yes","No")</f>
        <v>Yes</v>
      </c>
      <c r="MJ87" s="283" t="str">
        <f>IF(AND((RIGHT($MJ$3,2)-'[1]Miter Profiles'!$AC$349-'[1]Outside Edges'!$B86)&gt;=5,'[1]Outside Edges'!$P86="Yes"),"Yes","No")</f>
        <v>Yes</v>
      </c>
      <c r="MK87" s="269" t="str">
        <f>IF(AND((RIGHT($MK$3,2)-'[1]Miter Profiles'!$AC$350-'[1]Outside Edges'!$B86)&gt;=5,'[1]Outside Edges'!$P86="Yes"),"Yes","No")</f>
        <v>Yes</v>
      </c>
      <c r="ML87" s="269" t="str">
        <f>IF(AND((RIGHT($ML$3,2)-'[1]Miter Profiles'!$AC$351-'[1]Outside Edges'!$B86)&gt;=5,'[1]Outside Edges'!$P86="Yes"),"Yes","No")</f>
        <v>Yes</v>
      </c>
      <c r="MM87" s="269" t="str">
        <f>IF(AND((RIGHT($MM$3,2)-'[1]Miter Profiles'!$AC$352-'[1]Outside Edges'!$B86)&gt;=5,'[1]Outside Edges'!$P86="Yes"),"Yes","No")</f>
        <v>Yes</v>
      </c>
      <c r="MN87" s="283" t="str">
        <f>IF(AND((RIGHT($MK$3,2)-'[1]Miter Profiles'!$AC$350-'[1]Outside Edges'!$B86)&gt;=5,'[1]Outside Edges'!$P86="Yes"),"Yes","No")</f>
        <v>Yes</v>
      </c>
      <c r="MO87" s="283" t="str">
        <f>IF(AND((RIGHT($ML$3,2)-'[1]Miter Profiles'!$AC$351-'[1]Outside Edges'!$B86)&gt;=5,'[1]Outside Edges'!$P86="Yes"),"Yes","No")</f>
        <v>Yes</v>
      </c>
      <c r="MP87" s="283" t="str">
        <f>IF(AND((RIGHT($MM$3,2)-'[1]Miter Profiles'!$AC$352-'[1]Outside Edges'!$B86)&gt;=5,'[1]Outside Edges'!$P86="Yes"),"Yes","No")</f>
        <v>Yes</v>
      </c>
    </row>
    <row r="88" spans="1:354" ht="15.75" customHeight="1" thickBot="1" x14ac:dyDescent="0.3">
      <c r="A88" s="8" t="str">
        <f>IF('[1]Outside Edges'!$A87&lt;&gt;"",'[1]Outside Edges'!$A87,"")</f>
        <v>D85</v>
      </c>
      <c r="B88" s="10" t="str">
        <f>IF(AND((RIGHT($B$3,2)-'[1]Miter Profiles'!$AC$3-'[1]Outside Edges'!$B87)&gt;=5,'[1]Outside Edges'!$P87="Yes"),"Yes","No")</f>
        <v>Yes</v>
      </c>
      <c r="C88" s="10" t="str">
        <f>IF(AND((RIGHT($C$3,2)-'[1]Miter Profiles'!$AC$4-'[1]Outside Edges'!$B87)&gt;=5,'[1]Outside Edges'!$P87="Yes"),"Yes","No")</f>
        <v>Yes</v>
      </c>
      <c r="D88" s="85" t="str">
        <f>IF(AND((RIGHT($D$3,2)-'[1]Miter Profiles'!$AC$5-'[1]Outside Edges'!$B87)&gt;=5,'[1]Outside Edges'!$P87="Yes"),"Yes","No")</f>
        <v>Yes</v>
      </c>
      <c r="E88" s="86" t="str">
        <f>IF(AND((RIGHT($E$3,2)-'[1]Miter Profiles'!$AC$6-'[1]Outside Edges'!$B87)&gt;=5,'[1]Outside Edges'!$P87="Yes"),"Yes","No")</f>
        <v>Yes</v>
      </c>
      <c r="F88" s="11" t="str">
        <f>IF(AND((RIGHT($F$3,2)-'[1]Miter Profiles'!$AC$7-'[1]Outside Edges'!$B87)&gt;=5,'[1]Outside Edges'!$P87="Yes"),"Yes","No")</f>
        <v>Yes</v>
      </c>
      <c r="G88" s="87" t="str">
        <f>IF(AND((RIGHT($G$3,2)-'[1]Miter Profiles'!$AC$8-'[1]Outside Edges'!$B87)&gt;=5,'[1]Outside Edges'!$P87="Yes"),"Yes","No")</f>
        <v>Yes</v>
      </c>
      <c r="H88" s="10" t="str">
        <f>IF(AND((RIGHT($H$3,2)-'[1]Miter Profiles'!$AC$9-'[1]Outside Edges'!$B87)&gt;=5,'[1]Outside Edges'!$P87="Yes"),"Yes","No")</f>
        <v>Yes</v>
      </c>
      <c r="I88" s="10" t="str">
        <f>IF(AND((RIGHT($I$3,2)-'[1]Miter Profiles'!$AC$10-'[1]Outside Edges'!$B87)&gt;=5,'[1]Outside Edges'!$P87="Yes"),"Yes","No")</f>
        <v>Yes</v>
      </c>
      <c r="J88" s="85" t="str">
        <f>IF(AND((RIGHT($J$3,2)-'[1]Miter Profiles'!$AC$11-'[1]Outside Edges'!$B87)&gt;=5,'[1]Outside Edges'!$P87="Yes"),"Yes","No")</f>
        <v>Yes</v>
      </c>
      <c r="K88" s="86" t="str">
        <f>IF(AND((RIGHT($K$3,2)-'[1]Miter Profiles'!$AC$12-'[1]Outside Edges'!$B87)&gt;=5,'[1]Outside Edges'!$P87="Yes"),"Yes","No")</f>
        <v>Yes</v>
      </c>
      <c r="L88" s="11" t="str">
        <f>IF(AND((RIGHT($L$3,2)-'[1]Miter Profiles'!$AC$13-'[1]Outside Edges'!$B87)&gt;=5,'[1]Outside Edges'!$P87="Yes"),"Yes","No")</f>
        <v>Yes</v>
      </c>
      <c r="M88" s="87" t="str">
        <f>IF(AND((RIGHT($M$3,2)-'[1]Miter Profiles'!$AC$14-'[1]Outside Edges'!$B87)&gt;=5,'[1]Outside Edges'!$P87="Yes"),"Yes","No")</f>
        <v>Yes</v>
      </c>
      <c r="N88" s="10" t="str">
        <f>IF(AND((RIGHT($N$3,2)-'[1]Miter Profiles'!$AC$15-'[1]Outside Edges'!$B87)&gt;=4,'[1]Outside Edges'!$P87="Yes"),"Yes","No")</f>
        <v>Yes</v>
      </c>
      <c r="O88" s="10" t="str">
        <f>IF(AND((RIGHT($O$3,2)-'[1]Miter Profiles'!$AC$16-'[1]Outside Edges'!$B87)&gt;=5,'[1]Outside Edges'!$P87="Yes"),"Yes","No")</f>
        <v>Yes</v>
      </c>
      <c r="P88" s="85" t="str">
        <f>IF(AND((RIGHT($P$3,2)-'[1]Miter Profiles'!$AC$17-'[1]Outside Edges'!$B87)&gt;=5,'[1]Outside Edges'!$P87="Yes"),"Yes","No")</f>
        <v>Yes</v>
      </c>
      <c r="Q88" s="86" t="str">
        <f>IF(AND((RIGHT($Q$3,2)-'[1]Miter Profiles'!$AC$18-'[1]Outside Edges'!$B87)&gt;=5,'[1]Outside Edges'!$P87="Yes"),"Yes","No")</f>
        <v>Yes</v>
      </c>
      <c r="R88" s="11" t="str">
        <f>IF(AND((RIGHT($R$3,2)-'[1]Miter Profiles'!$AC$19-'[1]Outside Edges'!$B87)&gt;=5,'[1]Outside Edges'!$P87="Yes"),"Yes","No")</f>
        <v>Yes</v>
      </c>
      <c r="S88" s="87" t="str">
        <f>IF(AND((RIGHT($S$3,2)-'[1]Miter Profiles'!$AC$20-'[1]Outside Edges'!$B87)&gt;=5,'[1]Outside Edges'!$P87="Yes"),"Yes","No")</f>
        <v>Yes</v>
      </c>
      <c r="T88" s="10" t="str">
        <f>IF(AND((RIGHT($T$3,2)-'[1]Miter Profiles'!$AC$21-'[1]Outside Edges'!$B87)&gt;=5,'[1]Outside Edges'!$P87="Yes"),"Yes","No")</f>
        <v>Yes</v>
      </c>
      <c r="U88" s="10" t="str">
        <f>IF(AND((RIGHT($U$3,2)-'[1]Miter Profiles'!$AC$22-'[1]Outside Edges'!$B87)&gt;=5,'[1]Outside Edges'!$P87="Yes"),"Yes","No")</f>
        <v>Yes</v>
      </c>
      <c r="V88" s="85" t="str">
        <f>IF(AND((RIGHT($V$3,2)-'[1]Miter Profiles'!$AC$23-'[1]Outside Edges'!$B87)&gt;=5,'[1]Outside Edges'!$P87="Yes"),"Yes","No")</f>
        <v>Yes</v>
      </c>
      <c r="W88" s="86" t="str">
        <f>IF(AND((RIGHT($W$3,2)-'[1]Miter Profiles'!$AC$24-'[1]Outside Edges'!$B87)&gt;=5,'[1]Outside Edges'!$P87="Yes"),"Yes","No")</f>
        <v>No</v>
      </c>
      <c r="X88" s="11" t="str">
        <f>IF(AND((RIGHT($X$3,2)-'[1]Miter Profiles'!$AC$25-'[1]Outside Edges'!$B87)&gt;=5,'[1]Outside Edges'!$P87="Yes"),"Yes","No")</f>
        <v>Yes</v>
      </c>
      <c r="Y88" s="87" t="str">
        <f>IF(AND((RIGHT($Y$3,2)-'[1]Miter Profiles'!$AC$26-'[1]Outside Edges'!$B87)&gt;=5,'[1]Outside Edges'!$P87="Yes"),"Yes","No")</f>
        <v>Yes</v>
      </c>
      <c r="Z88" s="10" t="str">
        <f>IF(AND((RIGHT($Z$3,2)-'[1]Miter Profiles'!$AC$27-'[1]Outside Edges'!$B87)&gt;=5,'[1]Outside Edges'!$P87="Yes"),"Yes","No")</f>
        <v>Yes</v>
      </c>
      <c r="AA88" s="10" t="str">
        <f>IF(AND((RIGHT($AA$3,2)-'[1]Miter Profiles'!$AC$28-'[1]Outside Edges'!$B87)&gt;=5,'[1]Outside Edges'!$P87="Yes"),"Yes","No")</f>
        <v>Yes</v>
      </c>
      <c r="AB88" s="85" t="str">
        <f>IF(AND((RIGHT($AB$3,2)-'[1]Miter Profiles'!$AC$29-'[1]Outside Edges'!$B87)&gt;=5,'[1]Outside Edges'!$P87="Yes"),"Yes","No")</f>
        <v>Yes</v>
      </c>
      <c r="AC88" s="86" t="str">
        <f>IF(AND((RIGHT($AC$3,2)-'[1]Miter Profiles'!$AC$30-'[1]Outside Edges'!$B87)&gt;=5,'[1]Outside Edges'!$P87="Yes"),"Yes","No")</f>
        <v>Yes</v>
      </c>
      <c r="AD88" s="11" t="str">
        <f>IF(AND((RIGHT($AD$3,2)-'[1]Miter Profiles'!$AC$31-'[1]Outside Edges'!$B87)&gt;=5,'[1]Outside Edges'!$P87="Yes"),"Yes","No")</f>
        <v>Yes</v>
      </c>
      <c r="AE88" s="87" t="str">
        <f>IF(AND((RIGHT($AE$3,2)-'[1]Miter Profiles'!$AC$32-'[1]Outside Edges'!$B87)&gt;=5,'[1]Outside Edges'!$P87="Yes"),"Yes","No")</f>
        <v>Yes</v>
      </c>
      <c r="AF88" s="10" t="str">
        <f>IF(AND((RIGHT($AF$3,2)-'[1]Miter Profiles'!$AC$33-'[1]Outside Edges'!$B87)&gt;=5,'[1]Outside Edges'!$P87="Yes"),"Yes","No")</f>
        <v>Yes</v>
      </c>
      <c r="AG88" s="10" t="str">
        <f>IF(AND((RIGHT($AG$3,2)-'[1]Miter Profiles'!$AC$34-'[1]Outside Edges'!$B87)&gt;=5,'[1]Outside Edges'!$P87="Yes"),"Yes","No")</f>
        <v>Yes</v>
      </c>
      <c r="AH88" s="85" t="str">
        <f>IF(AND((RIGHT($AH$3,2)-'[1]Miter Profiles'!$AC$35-'[1]Outside Edges'!$B87)&gt;=5,'[1]Outside Edges'!$P87="Yes"),"Yes","No")</f>
        <v>Yes</v>
      </c>
      <c r="AI88" s="86" t="str">
        <f>IF(AND((RIGHT($AI$3,2)-'[1]Miter Profiles'!$AC$36-'[1]Outside Edges'!$B87)&gt;=5,'[1]Outside Edges'!$P87="Yes"),"Yes","No")</f>
        <v>Yes</v>
      </c>
      <c r="AJ88" s="11" t="str">
        <f>IF(AND((RIGHT($AJ$3,2)-'[1]Miter Profiles'!$AC$37-'[1]Outside Edges'!$B87)&gt;=5,'[1]Outside Edges'!$P87="Yes"),"Yes","No")</f>
        <v>Yes</v>
      </c>
      <c r="AK88" s="87" t="str">
        <f>IF(AND((RIGHT($AK$3,2)-'[1]Miter Profiles'!$AC$38-'[1]Outside Edges'!$B87)&gt;=5,'[1]Outside Edges'!$P87="Yes"),"Yes","No")</f>
        <v>Yes</v>
      </c>
      <c r="AL88" s="10" t="str">
        <f>IF(AND((RIGHT($AL$3,2)-'[1]Miter Profiles'!$AC$39-'[1]Outside Edges'!$B87)&gt;=5,'[1]Outside Edges'!$P87="Yes"),"Yes","No")</f>
        <v>Yes</v>
      </c>
      <c r="AM88" s="10" t="str">
        <f>IF(AND((RIGHT($AM$3,2)-'[1]Miter Profiles'!$AC$40-'[1]Outside Edges'!$B87)&gt;=5,'[1]Outside Edges'!$P87="Yes"),"Yes","No")</f>
        <v>Yes</v>
      </c>
      <c r="AN88" s="85" t="str">
        <f>IF(AND((RIGHT($AN$3,2)-'[1]Miter Profiles'!$AC$41-'[1]Outside Edges'!$B87)&gt;=5,'[1]Outside Edges'!$P87="Yes"),"Yes","No")</f>
        <v>Yes</v>
      </c>
      <c r="AO88" s="86" t="str">
        <f>IF(AND((RIGHT($AO$3,2)-'[1]Miter Profiles'!$AC$42-'[1]Outside Edges'!$B87)&gt;=5,'[1]Outside Edges'!$P87="Yes"),"Yes","No")</f>
        <v>Yes</v>
      </c>
      <c r="AP88" s="11" t="str">
        <f>IF(AND((RIGHT($AP$3,2)-'[1]Miter Profiles'!$AC$43-'[1]Outside Edges'!$B87)&gt;=5,'[1]Outside Edges'!$P87="Yes"),"Yes","No")</f>
        <v>Yes</v>
      </c>
      <c r="AQ88" s="87" t="str">
        <f>IF(AND((RIGHT($AQ$3,2)-'[1]Miter Profiles'!$AC$44-'[1]Outside Edges'!$B87)&gt;=5,'[1]Outside Edges'!$P87="Yes"),"Yes","No")</f>
        <v>Yes</v>
      </c>
      <c r="AR88" s="10" t="str">
        <f>IF(AND((RIGHT($AR$3,2)-'[1]Miter Profiles'!$AC$45-'[1]Outside Edges'!$B87)&gt;=5,'[1]Outside Edges'!$P87="Yes"),"Yes","No")</f>
        <v>Yes</v>
      </c>
      <c r="AS88" s="10" t="str">
        <f>IF(AND((RIGHT($AS$3,2)-'[1]Miter Profiles'!$AC$46-'[1]Outside Edges'!$B87)&gt;=5,'[1]Outside Edges'!$P87="Yes"),"Yes","No")</f>
        <v>Yes</v>
      </c>
      <c r="AT88" s="85" t="str">
        <f>IF(AND((RIGHT($AT$3,2)-'[1]Miter Profiles'!$AC$47-'[1]Outside Edges'!$B87)&gt;=5,'[1]Outside Edges'!$P87="Yes"),"Yes","No")</f>
        <v>Yes</v>
      </c>
      <c r="AU88" s="86" t="str">
        <f>IF(AND((RIGHT($AU$3,2)-'[1]Miter Profiles'!$AC$48-'[1]Outside Edges'!$B87)&gt;=5,'[1]Outside Edges'!$P87="Yes"),"Yes","No")</f>
        <v>Yes</v>
      </c>
      <c r="AV88" s="11" t="str">
        <f>IF(AND((RIGHT($AV$3,2)-'[1]Miter Profiles'!$AC$49-'[1]Outside Edges'!$B87)&gt;=5,'[1]Outside Edges'!$P87="Yes"),"Yes","No")</f>
        <v>Yes</v>
      </c>
      <c r="AW88" s="87" t="str">
        <f>IF(AND((RIGHT($AW$3,2)-'[1]Miter Profiles'!$AC$50-'[1]Outside Edges'!$B87)&gt;=5,'[1]Outside Edges'!$P87="Yes"),"Yes","No")</f>
        <v>Yes</v>
      </c>
      <c r="AX88" s="10" t="str">
        <f>IF(AND((RIGHT($AX$3,2)-'[1]Miter Profiles'!$AC$51-'[1]Outside Edges'!$B87)&gt;=5,'[1]Outside Edges'!$P87="Yes"),"Yes","No")</f>
        <v>Yes</v>
      </c>
      <c r="AY88" s="10" t="str">
        <f>IF(AND((RIGHT($AY$3,2)-'[1]Miter Profiles'!$AC$52-'[1]Outside Edges'!$B87)&gt;=5,'[1]Outside Edges'!$P87="Yes"),"Yes","No")</f>
        <v>Yes</v>
      </c>
      <c r="AZ88" s="85" t="str">
        <f>IF(AND((RIGHT($AZ$3,2)-'[1]Miter Profiles'!$AC$53-'[1]Outside Edges'!$B87)&gt;=5,'[1]Outside Edges'!$P87="Yes"),"Yes","No")</f>
        <v>Yes</v>
      </c>
      <c r="BA88" s="86" t="str">
        <f>IF(AND((RIGHT($BA$3,2)-'[1]Miter Profiles'!$AC$54-'[1]Outside Edges'!$B87)&gt;=5,'[1]Outside Edges'!$P87="Yes"),"Yes","No")</f>
        <v>Yes</v>
      </c>
      <c r="BB88" s="11" t="str">
        <f>IF(AND((RIGHT($BB$3,2)-'[1]Miter Profiles'!$AC$55-'[1]Outside Edges'!$B87)&gt;=5,'[1]Outside Edges'!$P87="Yes"),"Yes","No")</f>
        <v>Yes</v>
      </c>
      <c r="BC88" s="87" t="str">
        <f>IF(AND((RIGHT($BC$3,2)-'[1]Miter Profiles'!$AC$56-'[1]Outside Edges'!$B87)&gt;=5,'[1]Outside Edges'!$P87="Yes"),"Yes","No")</f>
        <v>Yes</v>
      </c>
      <c r="BD88" s="10" t="str">
        <f>IF(AND((RIGHT($BD$3,2)-'[1]Miter Profiles'!$AC$57-'[1]Outside Edges'!$B87)&gt;=5,'[1]Outside Edges'!$P87="Yes"),"Yes","No")</f>
        <v>Yes</v>
      </c>
      <c r="BE88" s="10" t="str">
        <f>IF(AND((RIGHT($BE$3,2)-'[1]Miter Profiles'!$AC$58-'[1]Outside Edges'!$B87)&gt;=5,'[1]Outside Edges'!$P87="Yes"),"Yes","No")</f>
        <v>Yes</v>
      </c>
      <c r="BF88" s="85" t="str">
        <f>IF(AND((RIGHT($BF$3,2)-'[1]Miter Profiles'!$AC$59-'[1]Outside Edges'!$B87)&gt;=5,'[1]Outside Edges'!$P87="Yes"),"Yes","No")</f>
        <v>Yes</v>
      </c>
      <c r="BG88" s="86" t="str">
        <f>IF(AND((RIGHT($BG$3,2)-'[1]Miter Profiles'!$AC$60-'[1]Outside Edges'!$B87)&gt;=5,'[1]Outside Edges'!$P87="Yes"),"Yes","No")</f>
        <v>Yes</v>
      </c>
      <c r="BH88" s="11" t="str">
        <f>IF(AND((RIGHT($BH$3,2)-'[1]Miter Profiles'!$AC$61-'[1]Outside Edges'!$B87)&gt;=5,'[1]Outside Edges'!$P87="Yes"),"Yes","No")</f>
        <v>Yes</v>
      </c>
      <c r="BI88" s="87" t="str">
        <f>IF(AND((RIGHT($BI$3,2)-'[1]Miter Profiles'!$AC$62-'[1]Outside Edges'!$B87)&gt;=5,'[1]Outside Edges'!$P87="Yes"),"Yes","No")</f>
        <v>Yes</v>
      </c>
      <c r="BJ88" s="10" t="str">
        <f>IF(AND((RIGHT($BJ$3,2)-'[1]Miter Profiles'!$AC$63-'[1]Outside Edges'!$B87)&gt;=5,'[1]Outside Edges'!$P87="Yes"),"Yes","No")</f>
        <v>Yes</v>
      </c>
      <c r="BK88" s="10" t="str">
        <f>IF(AND((RIGHT($BK$3,2)-'[1]Miter Profiles'!$AC$64-'[1]Outside Edges'!$B87)&gt;=5,'[1]Outside Edges'!$P87="Yes"),"Yes","No")</f>
        <v>Yes</v>
      </c>
      <c r="BL88" s="85" t="str">
        <f>IF(AND((RIGHT($BL$3,2)-'[1]Miter Profiles'!$AC$65-'[1]Outside Edges'!$B87)&gt;=5,'[1]Outside Edges'!$P87="Yes"),"Yes","No")</f>
        <v>Yes</v>
      </c>
      <c r="BM88" s="86" t="str">
        <f>IF(AND((RIGHT($BM$3,2)-'[1]Miter Profiles'!$AC$66-'[1]Outside Edges'!$B87)&gt;=5,'[1]Outside Edges'!$P87="Yes"),"Yes","No")</f>
        <v>Yes</v>
      </c>
      <c r="BN88" s="11" t="str">
        <f>IF(AND((RIGHT($BN$3,2)-'[1]Miter Profiles'!$AC$67-'[1]Outside Edges'!$B87)&gt;=5,'[1]Outside Edges'!$P87="Yes"),"Yes","No")</f>
        <v>Yes</v>
      </c>
      <c r="BO88" s="87" t="str">
        <f>IF(AND((RIGHT($BO$3,2)-'[1]Miter Profiles'!$AC$68-'[1]Outside Edges'!$B87)&gt;=5,'[1]Outside Edges'!$P87="Yes"),"Yes","No")</f>
        <v>Yes</v>
      </c>
      <c r="BP88" s="10" t="str">
        <f>IF(AND((RIGHT($BP$3,2)-'[1]Miter Profiles'!$AC$69-'[1]Outside Edges'!$B87)&gt;=5,'[1]Outside Edges'!$P87="Yes"),"Yes","No")</f>
        <v>Yes</v>
      </c>
      <c r="BQ88" s="10" t="str">
        <f>IF(AND((RIGHT($BQ$3,2)-'[1]Miter Profiles'!$AC$70-'[1]Outside Edges'!$B87)&gt;=5,'[1]Outside Edges'!$P87="Yes"),"Yes","No")</f>
        <v>Yes</v>
      </c>
      <c r="BR88" s="85" t="str">
        <f>IF(AND((RIGHT($BR$3,2)-'[1]Miter Profiles'!$AC$71-'[1]Outside Edges'!$B87)&gt;=5,'[1]Outside Edges'!$P87="Yes"),"Yes","No")</f>
        <v>Yes</v>
      </c>
      <c r="BS88" s="86" t="str">
        <f>IF(AND((RIGHT($BS$3,2)-'[1]Miter Profiles'!$AC$72-'[1]Outside Edges'!$B87)&gt;=5,'[1]Outside Edges'!$P87="Yes"),"Yes","No")</f>
        <v>Yes</v>
      </c>
      <c r="BT88" s="11" t="str">
        <f>IF(AND((RIGHT($BT$3,2)-'[1]Miter Profiles'!$AC$73-'[1]Outside Edges'!$B87)&gt;=5,'[1]Outside Edges'!$P87="Yes"),"Yes","No")</f>
        <v>Yes</v>
      </c>
      <c r="BU88" s="87" t="str">
        <f>IF(AND((RIGHT($BU$3,2)-'[1]Miter Profiles'!$AC$74-'[1]Outside Edges'!$B87)&gt;=5,'[1]Outside Edges'!$P87="Yes"),"Yes","No")</f>
        <v>Yes</v>
      </c>
      <c r="BV88" s="10" t="str">
        <f>IF(AND((RIGHT($BV$3,2)-'[1]Miter Profiles'!$AC$75-'[1]Outside Edges'!$B87)&gt;=5,'[1]Outside Edges'!$P87="Yes"),"Yes","No")</f>
        <v>Yes</v>
      </c>
      <c r="BW88" s="10" t="str">
        <f>IF(AND((RIGHT($BW$3,2)-'[1]Miter Profiles'!$AC$76-'[1]Outside Edges'!$B87)&gt;=5,'[1]Outside Edges'!$P87="Yes"),"Yes","No")</f>
        <v>Yes</v>
      </c>
      <c r="BX88" s="85" t="str">
        <f>IF(AND((RIGHT($BX$3,2)-'[1]Miter Profiles'!$AC$77-'[1]Outside Edges'!$B87)&gt;=5,'[1]Outside Edges'!$P87="Yes"),"Yes","No")</f>
        <v>Yes</v>
      </c>
      <c r="BY88" s="86" t="str">
        <f>IF(AND((RIGHT($BY$3,2)-'[1]Miter Profiles'!$AC$78-'[1]Outside Edges'!$B87)&gt;=5,'[1]Outside Edges'!$P87="Yes"),"Yes","No")</f>
        <v>Yes</v>
      </c>
      <c r="BZ88" s="11" t="str">
        <f>IF(AND((RIGHT($BZ$3,2)-'[1]Miter Profiles'!$AC$79-'[1]Outside Edges'!$B87)&gt;=5,'[1]Outside Edges'!$P87="Yes"),"Yes","No")</f>
        <v>Yes</v>
      </c>
      <c r="CA88" s="87" t="str">
        <f>IF(AND((RIGHT($CA$3,2)-'[1]Miter Profiles'!$AC$80-'[1]Outside Edges'!$B87)&gt;=5,'[1]Outside Edges'!$P87="Yes"),"Yes","No")</f>
        <v>Yes</v>
      </c>
      <c r="CB88" s="10" t="str">
        <f>IF(AND((RIGHT($CB$3,2)-'[1]Miter Profiles'!$AC$81-'[1]Outside Edges'!$B87)&gt;=5,'[1]Outside Edges'!$P87="Yes"),"Yes","No")</f>
        <v>Yes</v>
      </c>
      <c r="CC88" s="10" t="str">
        <f>IF(AND((RIGHT($CC$3,2)-'[1]Miter Profiles'!$AC$82-'[1]Outside Edges'!$B87)&gt;=5,'[1]Outside Edges'!$P87="Yes"),"Yes","No")</f>
        <v>Yes</v>
      </c>
      <c r="CD88" s="85" t="str">
        <f>IF(AND((RIGHT($CD$3,2)-'[1]Miter Profiles'!$AC$83-'[1]Outside Edges'!$B87)&gt;=5,'[1]Outside Edges'!$P87="Yes"),"Yes","No")</f>
        <v>Yes</v>
      </c>
      <c r="CE88" s="86" t="str">
        <f>IF(AND((RIGHT($CE$3,2)-'[1]Miter Profiles'!$AC$84-'[1]Outside Edges'!$B87)&gt;=5,'[1]Outside Edges'!$P87="Yes"),"Yes","No")</f>
        <v>Yes</v>
      </c>
      <c r="CF88" s="11" t="str">
        <f>IF(AND((RIGHT($CF$3,2)-'[1]Miter Profiles'!$AC$85-'[1]Outside Edges'!$B87)&gt;=5,'[1]Outside Edges'!$P87="Yes"),"Yes","No")</f>
        <v>Yes</v>
      </c>
      <c r="CG88" s="87" t="str">
        <f>IF(AND((RIGHT($CG$3,2)-'[1]Miter Profiles'!$AC$86-'[1]Outside Edges'!$B87)&gt;=5,'[1]Outside Edges'!$P87="Yes"),"Yes","No")</f>
        <v>Yes</v>
      </c>
      <c r="CH88" s="10" t="str">
        <f>IF(AND((RIGHT($CH$3,2)-'[1]Miter Profiles'!$AC$87-'[1]Outside Edges'!$B87)&gt;=5,'[1]Outside Edges'!$P87="Yes"),"Yes","No")</f>
        <v>Yes</v>
      </c>
      <c r="CI88" s="10" t="str">
        <f>IF(AND((RIGHT($CI$3,2)-'[1]Miter Profiles'!$AC$88-'[1]Outside Edges'!$B87)&gt;=5,'[1]Outside Edges'!$P87="Yes"),"Yes","No")</f>
        <v>Yes</v>
      </c>
      <c r="CJ88" s="85" t="str">
        <f>IF(AND((RIGHT($CJ$3,2)-'[1]Miter Profiles'!$AC$89-'[1]Outside Edges'!$B87)&gt;=5,'[1]Outside Edges'!$P87="Yes"),"Yes","No")</f>
        <v>Yes</v>
      </c>
      <c r="CK88" s="86" t="str">
        <f>IF(AND((RIGHT($CK$3,2)-'[1]Miter Profiles'!$AC$90-'[1]Outside Edges'!$B87)&gt;=5,'[1]Outside Edges'!$P87="Yes"),"Yes","No")</f>
        <v>Yes</v>
      </c>
      <c r="CL88" s="11" t="str">
        <f>IF(AND((RIGHT($CL$3,2)-'[1]Miter Profiles'!$AC$91-'[1]Outside Edges'!$B87)&gt;=5,'[1]Outside Edges'!$P87="Yes"),"Yes","No")</f>
        <v>Yes</v>
      </c>
      <c r="CM88" s="87" t="str">
        <f>IF(AND((RIGHT($CM$3,2)-'[1]Miter Profiles'!$AC$92-'[1]Outside Edges'!$B87)&gt;=5,'[1]Outside Edges'!$P87="Yes"),"Yes","No")</f>
        <v>Yes</v>
      </c>
      <c r="CN88" s="10" t="str">
        <f>IF(AND((RIGHT(CN$3,2)-'[1]Miter Profiles'!$AC$93-'[1]Outside Edges'!$B87)&gt;=5,'[1]Outside Edges'!$P87="Yes"),"Yes","No")</f>
        <v>Yes</v>
      </c>
      <c r="CO88" s="10" t="str">
        <f>IF(AND((RIGHT(CO$3,2)-'[1]Miter Profiles'!$AC$94-'[1]Outside Edges'!$B87)&gt;=5,'[1]Outside Edges'!$P87="Yes"),"Yes","No")</f>
        <v>Yes</v>
      </c>
      <c r="CP88" s="85" t="str">
        <f>IF(AND((RIGHT(CP$3,2)-'[1]Miter Profiles'!$AC$95-'[1]Outside Edges'!$B87)&gt;=5,'[1]Outside Edges'!$P87="Yes"),"Yes","No")</f>
        <v>Yes</v>
      </c>
      <c r="CQ88" s="86" t="str">
        <f>IF(AND((RIGHT(CQ$3,2)-'[1]Miter Profiles'!$AC$96-'[1]Outside Edges'!$B87)&gt;=5,'[1]Outside Edges'!$P87="Yes"),"Yes","No")</f>
        <v>Yes</v>
      </c>
      <c r="CR88" s="11" t="str">
        <f>IF(AND((RIGHT(CR$3,2)-'[1]Miter Profiles'!$AC$97-'[1]Outside Edges'!$B87)&gt;=5,'[1]Outside Edges'!$P87="Yes"),"Yes","No")</f>
        <v>Yes</v>
      </c>
      <c r="CS88" s="87" t="str">
        <f>IF(AND((RIGHT(CS$3,2)-'[1]Miter Profiles'!$AC$98-'[1]Outside Edges'!$B87)&gt;=5,'[1]Outside Edges'!$P87="Yes"),"Yes","No")</f>
        <v>Yes</v>
      </c>
      <c r="CT88" s="10" t="str">
        <f>IF(AND((RIGHT($CT$3,2)-'[1]Miter Profiles'!$AC$99-'[1]Outside Edges'!$B87)&gt;=5,'[1]Outside Edges'!$P87="Yes"),"Yes","No")</f>
        <v>Yes</v>
      </c>
      <c r="CU88" s="10" t="str">
        <f>IF(AND((RIGHT($CU$3,2)-'[1]Miter Profiles'!$AC$100-'[1]Outside Edges'!$B87)&gt;=5,'[1]Outside Edges'!$P87="Yes"),"Yes","No")</f>
        <v>Yes</v>
      </c>
      <c r="CV88" s="85" t="str">
        <f>IF(AND((RIGHT($CV$3,2)-'[1]Miter Profiles'!$AC$101-'[1]Outside Edges'!$B87)&gt;=5,'[1]Outside Edges'!$P87="Yes"),"Yes","No")</f>
        <v>Yes</v>
      </c>
      <c r="CW88" s="86" t="str">
        <f>IF(AND((RIGHT($CW$3,2)-'[1]Miter Profiles'!$AC$102-'[1]Outside Edges'!$B87)&gt;=5,'[1]Outside Edges'!$P87="Yes"),"Yes","No")</f>
        <v>Yes</v>
      </c>
      <c r="CX88" s="11" t="str">
        <f>IF(AND((RIGHT($CX$3,2)-'[1]Miter Profiles'!$AC$103-'[1]Outside Edges'!$B87)&gt;=5,'[1]Outside Edges'!$P87="Yes"),"Yes","No")</f>
        <v>Yes</v>
      </c>
      <c r="CY88" s="87" t="str">
        <f>IF(AND((RIGHT($CY$3,2)-'[1]Miter Profiles'!$AC$104-'[1]Outside Edges'!$B87)&gt;=5,'[1]Outside Edges'!$P87="Yes"),"Yes","No")</f>
        <v>Yes</v>
      </c>
      <c r="CZ88" s="10" t="str">
        <f>IF(AND((RIGHT($CZ$3,2)-'[1]Miter Profiles'!$AC$105-'[1]Outside Edges'!$B87)&gt;=5,'[1]Outside Edges'!$P87="Yes"),"Yes","No")</f>
        <v>Yes</v>
      </c>
      <c r="DA88" s="10" t="str">
        <f>IF(AND((RIGHT($DA$3,2)-'[1]Miter Profiles'!$AC$106-'[1]Outside Edges'!$B87)&gt;=5,'[1]Outside Edges'!$P87="Yes"),"Yes","No")</f>
        <v>Yes</v>
      </c>
      <c r="DB88" s="85" t="str">
        <f>IF(AND((RIGHT($DB$3,2)-'[1]Miter Profiles'!$AC$107-'[1]Outside Edges'!$B87)&gt;=5,'[1]Outside Edges'!$P87="Yes"),"Yes","No")</f>
        <v>Yes</v>
      </c>
      <c r="DC88" s="86" t="str">
        <f>IF(AND((RIGHT($DC$3,2)-'[1]Miter Profiles'!$AC$108-'[1]Outside Edges'!$B87)&gt;=5,'[1]Outside Edges'!$P87="Yes"),"Yes","No")</f>
        <v>Yes</v>
      </c>
      <c r="DD88" s="11" t="str">
        <f>IF(AND((RIGHT($DD$3,2)-'[1]Miter Profiles'!$AC$109-'[1]Outside Edges'!$B87)&gt;=5,'[1]Outside Edges'!$P87="Yes"),"Yes","No")</f>
        <v>Yes</v>
      </c>
      <c r="DE88" s="87" t="str">
        <f>IF(AND((RIGHT($DE$3,2)-'[1]Miter Profiles'!$AC$110-'[1]Outside Edges'!$B87)&gt;=5,'[1]Outside Edges'!$P87="Yes"),"Yes","No")</f>
        <v>Yes</v>
      </c>
      <c r="DF88" s="10" t="str">
        <f>IF(AND((RIGHT($DF$3,2)-'[1]Miter Profiles'!$AC$111-'[1]Outside Edges'!$B87)&gt;=5,'[1]Outside Edges'!$P87="Yes"),"Yes","No")</f>
        <v>Yes</v>
      </c>
      <c r="DG88" s="10" t="str">
        <f>IF(AND((RIGHT($DG$3,2)-'[1]Miter Profiles'!$AC$112-'[1]Outside Edges'!$B87)&gt;=5,'[1]Outside Edges'!$P87="Yes"),"Yes","No")</f>
        <v>Yes</v>
      </c>
      <c r="DH88" s="85" t="str">
        <f>IF(AND((RIGHT($DH$3,2)-'[1]Miter Profiles'!$AC$113-'[1]Outside Edges'!$B87)&gt;=5,'[1]Outside Edges'!$P87="Yes"),"Yes","No")</f>
        <v>Yes</v>
      </c>
      <c r="DI88" s="86" t="str">
        <f>IF(AND((RIGHT($DI$3,2)-'[1]Miter Profiles'!$AC$114-'[1]Outside Edges'!$B87)&gt;=5,'[1]Outside Edges'!$P87="Yes"),"Yes","No")</f>
        <v>Yes</v>
      </c>
      <c r="DJ88" s="11" t="str">
        <f>IF(AND((RIGHT($DJ$3,2)-'[1]Miter Profiles'!$AC$115-'[1]Outside Edges'!$B87)&gt;=5,'[1]Outside Edges'!$P87="Yes"),"Yes","No")</f>
        <v>Yes</v>
      </c>
      <c r="DK88" s="87" t="str">
        <f>IF(AND((RIGHT($DK$3,2)-'[1]Miter Profiles'!$AC$116-'[1]Outside Edges'!$B87)&gt;=5,'[1]Outside Edges'!$P87="Yes"),"Yes","No")</f>
        <v>Yes</v>
      </c>
      <c r="DL88" s="10" t="str">
        <f>IF(AND((RIGHT($DL$3,2)-'[1]Miter Profiles'!$AC$117-'[1]Outside Edges'!$B87)&gt;=5,'[1]Outside Edges'!$P87="Yes"),"Yes","No")</f>
        <v>Yes</v>
      </c>
      <c r="DM88" s="10" t="str">
        <f>IF(AND((RIGHT($DM$3,2)-'[1]Miter Profiles'!$AC$118-'[1]Outside Edges'!$B87)&gt;=5,'[1]Outside Edges'!$P87="Yes"),"Yes","No")</f>
        <v>Yes</v>
      </c>
      <c r="DN88" s="85" t="str">
        <f>IF(AND((RIGHT($DN$3,2)-'[1]Miter Profiles'!$AC$119-'[1]Outside Edges'!$B87)&gt;=5,'[1]Outside Edges'!$P87="Yes"),"Yes","No")</f>
        <v>Yes</v>
      </c>
      <c r="DO88" s="86" t="str">
        <f>IF(AND((RIGHT($DO$3,2)-'[1]Miter Profiles'!$AC$120-'[1]Outside Edges'!$B87)&gt;=5,'[1]Outside Edges'!$P87="Yes"),"Yes","No")</f>
        <v>Yes</v>
      </c>
      <c r="DP88" s="11" t="str">
        <f>IF(AND((RIGHT($DP$3,2)-'[1]Miter Profiles'!$AC$121-'[1]Outside Edges'!$B87)&gt;=5,'[1]Outside Edges'!$P87="Yes"),"Yes","No")</f>
        <v>Yes</v>
      </c>
      <c r="DQ88" s="87" t="str">
        <f>IF(AND((RIGHT($DQ$3,2)-'[1]Miter Profiles'!$AC$122-'[1]Outside Edges'!$B87)&gt;=5,'[1]Outside Edges'!$P87="Yes"),"Yes","No")</f>
        <v>Yes</v>
      </c>
      <c r="DR88" s="10" t="str">
        <f>IF(AND((RIGHT($DR$3,2)-'[1]Miter Profiles'!$AC$123-'[1]Outside Edges'!$B87)&gt;=5,'[1]Outside Edges'!$P87="Yes"),"Yes","No")</f>
        <v>Yes</v>
      </c>
      <c r="DS88" s="10" t="str">
        <f>IF(AND((RIGHT($DS$3,2)-'[1]Miter Profiles'!$AC$124-'[1]Outside Edges'!$B87)&gt;=5,'[1]Outside Edges'!$P87="Yes"),"Yes","No")</f>
        <v>Yes</v>
      </c>
      <c r="DT88" s="85" t="str">
        <f>IF(AND((RIGHT($DT$3,2)-'[1]Miter Profiles'!$AC$125-'[1]Outside Edges'!$B87)&gt;=5,'[1]Outside Edges'!$P87="Yes"),"Yes","No")</f>
        <v>Yes</v>
      </c>
      <c r="DU88" s="86" t="str">
        <f>IF(AND((RIGHT($DU$3,2)-'[1]Miter Profiles'!$AC$126-'[1]Outside Edges'!$B87)&gt;=5,'[1]Outside Edges'!$P87="Yes"),"Yes","No")</f>
        <v>Yes</v>
      </c>
      <c r="DV88" s="11" t="str">
        <f>IF(AND((RIGHT($DV$3,2)-'[1]Miter Profiles'!$AC$127-'[1]Outside Edges'!$B87)&gt;=5,'[1]Outside Edges'!$P87="Yes"),"Yes","No")</f>
        <v>Yes</v>
      </c>
      <c r="DW88" s="87" t="str">
        <f>IF(AND((RIGHT($DW$3,2)-'[1]Miter Profiles'!$AC$128-'[1]Outside Edges'!$B87)&gt;=5,'[1]Outside Edges'!$P87="Yes"),"Yes","No")</f>
        <v>Yes</v>
      </c>
      <c r="DX88" s="10" t="str">
        <f>IF(AND((RIGHT($DX$3,2)-'[1]Miter Profiles'!$AC$129-'[1]Outside Edges'!$B87)&gt;=5,'[1]Outside Edges'!$P87="Yes"),"Yes","No")</f>
        <v>Yes</v>
      </c>
      <c r="DY88" s="10" t="str">
        <f>IF(AND((RIGHT($DY$3,2)-'[1]Miter Profiles'!$AC$130-'[1]Outside Edges'!$B87)&gt;=5,'[1]Outside Edges'!$P87="Yes"),"Yes","No")</f>
        <v>Yes</v>
      </c>
      <c r="DZ88" s="85" t="str">
        <f>IF(AND((RIGHT($DZ$3,2)-'[1]Miter Profiles'!$AC$131-'[1]Outside Edges'!$B87)&gt;=5,'[1]Outside Edges'!$P87="Yes"),"Yes","No")</f>
        <v>Yes</v>
      </c>
      <c r="EA88" s="90" t="str">
        <f>IF(AND((RIGHT($EA$3,2)-'[1]Miter Profiles'!$AC$132-'[1]Outside Edges'!$B87)&gt;=5,'[1]Outside Edges'!$P87="Yes"),"Yes","No")</f>
        <v>Yes</v>
      </c>
      <c r="EB88" s="104" t="str">
        <f>IF(AND((RIGHT($EB$3,2)-'[1]Miter Profiles'!$AC$133-'[1]Outside Edges'!$B87)&gt;=5,'[1]Outside Edges'!$P87="Yes"),"Yes","No")</f>
        <v>Yes</v>
      </c>
      <c r="EC88" s="109" t="str">
        <f>IF(AND((RIGHT($EC$3,2)-'[1]Miter Profiles'!$AC$134-'[1]Outside Edges'!$B87)&gt;=5,'[1]Outside Edges'!$P87="Yes"),"Yes","No")</f>
        <v>Yes</v>
      </c>
      <c r="ED88" s="115" t="str">
        <f>IF(AND((RIGHT($ED$3,2)-'[1]Miter Profiles'!$AC$135-'[1]Outside Edges'!$B87)&gt;=5,'[1]Outside Edges'!$P87="Yes"),"Yes","No")</f>
        <v>Yes</v>
      </c>
      <c r="EE88" s="112" t="str">
        <f>IF(AND((RIGHT($EE$3,2)-'[1]Miter Profiles'!$AC$136-'[1]Outside Edges'!$B87)&gt;=5,'[1]Outside Edges'!$P87="Yes"),"Yes","No")</f>
        <v>Yes</v>
      </c>
      <c r="EF88" s="85" t="str">
        <f>IF(AND((RIGHT($EF$3,2)-'[1]Miter Profiles'!$AC$137-'[1]Outside Edges'!$B87)&gt;=5,'[1]Outside Edges'!$P87="Yes"),"Yes","No")</f>
        <v>Yes</v>
      </c>
      <c r="EG88" s="10" t="str">
        <f>IF(AND((RIGHT($EG$3,2)-'[1]Miter Profiles'!$AC$138-'[1]Outside Edges'!$B87)&gt;=5,'[1]Outside Edges'!$P87="Yes"),"Yes","No")</f>
        <v>Yes</v>
      </c>
      <c r="EH88" s="90" t="str">
        <f>IF(AND((RIGHT($EH$3,2)-'[1]Miter Profiles'!$AC$139-'[1]Outside Edges'!$B87)&gt;=5,'[1]Outside Edges'!$P87="Yes"),"Yes","No")</f>
        <v>Yes</v>
      </c>
      <c r="EI88" s="120" t="str">
        <f>IF(AND((RIGHT($EI$3,2)-'[1]Miter Profiles'!$AC$140-'[1]Outside Edges'!$B87)&gt;=5,'[1]Outside Edges'!$P87="Yes"),"Yes","No")</f>
        <v>Yes</v>
      </c>
      <c r="EJ88" s="123" t="str">
        <f>IF(AND((RIGHT($EJ$3,2)-'[1]Miter Profiles'!$AC$141-'[1]Outside Edges'!$B87)&gt;=5,'[1]Outside Edges'!$P87="Yes"),"Yes","No")</f>
        <v>Yes</v>
      </c>
      <c r="EK88" s="123" t="str">
        <f>IF(AND((RIGHT($EK$3,2)-'[1]Miter Profiles'!$AC$142-'[1]Outside Edges'!$B87)&gt;=5,'[1]Outside Edges'!$P87="Yes"),"Yes","No")</f>
        <v>Yes</v>
      </c>
      <c r="EL88" s="115" t="str">
        <f>IF(AND((RIGHT($EL$3,2)-'[1]Miter Profiles'!$AC$143-'[1]Outside Edges'!$B87)&gt;=5,'[1]Outside Edges'!$P87="Yes"),"Yes","No")</f>
        <v>Yes</v>
      </c>
      <c r="EM88" s="128" t="str">
        <f>IF(AND((RIGHT($EM$3,2)-'[1]Miter Profiles'!$AC$144-'[1]Outside Edges'!$B87)&gt;=5,'[1]Outside Edges'!$P87="Yes"),"Yes","No")</f>
        <v>Yes</v>
      </c>
      <c r="EN88" s="10" t="str">
        <f>IF(AND((RIGHT($EN$3,2)-'[1]Miter Profiles'!$AC$145-'[1]Outside Edges'!$B87)&gt;=5,'[1]Outside Edges'!$P87="Yes"),"Yes","No")</f>
        <v>Yes</v>
      </c>
      <c r="EO88" s="90" t="str">
        <f>IF(AND((RIGHT($EO$3,2)-'[1]Miter Profiles'!$AC$146-'[1]Outside Edges'!$B87)&gt;=5,'[1]Outside Edges'!$P87="Yes"),"Yes","No")</f>
        <v>Yes</v>
      </c>
      <c r="EP88" s="123" t="str">
        <f>IF(AND((RIGHT($EP$3,2)-'[1]Miter Profiles'!$AC$147-'[1]Outside Edges'!$B87)&gt;=5,'[1]Outside Edges'!$P87="Yes"),"Yes","No")</f>
        <v>Yes</v>
      </c>
      <c r="EQ88" s="123" t="str">
        <f>IF(AND((RIGHT($EQ$3,2)-'[1]Miter Profiles'!$AC$148-'[1]Outside Edges'!$B87)&gt;=5,'[1]Outside Edges'!$P87="Yes"),"Yes","No")</f>
        <v>Yes</v>
      </c>
      <c r="ER88" s="115" t="str">
        <f>IF(AND((RIGHT($ER$3,2)-'[1]Miter Profiles'!$AC$149-'[1]Outside Edges'!$B87)&gt;=5,'[1]Outside Edges'!$P87="Yes"),"Yes","No")</f>
        <v>Yes</v>
      </c>
      <c r="ES88" s="128" t="str">
        <f>IF(AND((RIGHT($ES$3,2)-'[1]Miter Profiles'!$AC$150-'[1]Outside Edges'!$B87)&gt;=5,'[1]Outside Edges'!$P87="Yes"),"Yes","No")</f>
        <v>Yes</v>
      </c>
      <c r="ET88" s="10" t="str">
        <f>IF(AND((RIGHT($ET$3,2)-'[1]Miter Profiles'!$AC$151-'[1]Outside Edges'!$B87)&gt;=5,'[1]Outside Edges'!$P87="Yes"),"Yes","No")</f>
        <v>Yes</v>
      </c>
      <c r="EU88" s="90" t="str">
        <f>IF(AND((RIGHT($EU$3,2)-'[1]Miter Profiles'!$AC$152-'[1]Outside Edges'!$B87)&gt;=5,'[1]Outside Edges'!$P87="Yes"),"Yes","No")</f>
        <v>Yes</v>
      </c>
      <c r="EV88" s="123" t="str">
        <f>IF(AND((RIGHT($EV$3,2)-'[1]Miter Profiles'!$AC$153-'[1]Outside Edges'!$B87)&gt;=5,'[1]Outside Edges'!$P87="Yes"),"Yes","No")</f>
        <v>Yes</v>
      </c>
      <c r="EW88" s="123" t="str">
        <f>IF(AND((RIGHT($EW$3,2)-'[1]Miter Profiles'!$AC$154-'[1]Outside Edges'!$B87)&gt;=5,'[1]Outside Edges'!$P87="Yes"),"Yes","No")</f>
        <v>Yes</v>
      </c>
      <c r="EX88" s="115" t="str">
        <f>IF(AND((RIGHT($EX$3,2)-'[1]Miter Profiles'!$AC$155-'[1]Outside Edges'!$B87)&gt;=5,'[1]Outside Edges'!$P87="Yes"),"Yes","No")</f>
        <v>Yes</v>
      </c>
      <c r="EY88" s="128" t="str">
        <f>IF(AND((RIGHT($EY$3,2)-'[1]Miter Profiles'!$AC$156-'[1]Outside Edges'!$B87)&gt;=5,'[1]Outside Edges'!$P87="Yes"),"Yes","No")</f>
        <v>Yes</v>
      </c>
      <c r="EZ88" s="10" t="str">
        <f>IF(AND((RIGHT($EZ$3,2)-'[1]Miter Profiles'!$AC$157-'[1]Outside Edges'!$B87)&gt;=5,'[1]Outside Edges'!$P87="Yes"),"Yes","No")</f>
        <v>Yes</v>
      </c>
      <c r="FA88" s="90" t="str">
        <f>IF(AND((RIGHT($FA$3,2)-'[1]Miter Profiles'!$AC$158-'[1]Outside Edges'!$B87)&gt;=5,'[1]Outside Edges'!$P87="Yes"),"Yes","No")</f>
        <v>Yes</v>
      </c>
      <c r="FB88" s="123" t="str">
        <f>IF(AND((RIGHT($FB$3,2)-'[1]Miter Profiles'!$AC$159-'[1]Outside Edges'!$B87)&gt;=5,'[1]Outside Edges'!$P87="Yes"),"Yes","No")</f>
        <v>Yes</v>
      </c>
      <c r="FC88" s="123" t="str">
        <f>IF(AND((RIGHT($FC$3,2)-'[1]Miter Profiles'!$AC$160-'[1]Outside Edges'!$B87)&gt;=5,'[1]Outside Edges'!$P87="Yes"),"Yes","No")</f>
        <v>Yes</v>
      </c>
      <c r="FD88" s="115" t="str">
        <f>IF(AND((RIGHT($FD$3,2)-'[1]Miter Profiles'!$AC$161-'[1]Outside Edges'!$B87)&gt;=5,'[1]Outside Edges'!$P87="Yes"),"Yes","No")</f>
        <v>Yes</v>
      </c>
      <c r="FE88" s="128" t="str">
        <f>IF(AND((RIGHT($FE$3,2)-'[1]Miter Profiles'!$AC$162-'[1]Outside Edges'!$B87)&gt;=5,'[1]Outside Edges'!$P87="Yes"),"Yes","No")</f>
        <v>Yes</v>
      </c>
      <c r="FF88" s="10" t="str">
        <f>IF(AND((RIGHT($FF$3,2)-'[1]Miter Profiles'!$AC$163-'[1]Outside Edges'!$B87)&gt;=5,'[1]Outside Edges'!$P87="Yes"),"Yes","No")</f>
        <v>Yes</v>
      </c>
      <c r="FG88" s="90" t="str">
        <f>IF(AND((RIGHT($FG$3,2)-'[1]Miter Profiles'!$AC$164-'[1]Outside Edges'!$B87)&gt;=5,'[1]Outside Edges'!$P87="Yes"),"Yes","No")</f>
        <v>Yes</v>
      </c>
      <c r="FH88" s="123" t="str">
        <f>IF(AND((RIGHT($FH$3,2)-'[1]Miter Profiles'!$AC$165-'[1]Outside Edges'!$B87)&gt;=5,'[1]Outside Edges'!$P87="Yes"),"Yes","No")</f>
        <v>Yes</v>
      </c>
      <c r="FI88" s="123" t="str">
        <f>IF(AND((RIGHT($FI$3,2)-'[1]Miter Profiles'!$AC$166-'[1]Outside Edges'!$B87)&gt;=5,'[1]Outside Edges'!$P87="Yes"),"Yes","No")</f>
        <v>Yes</v>
      </c>
      <c r="FJ88" s="115" t="str">
        <f>IF(AND((RIGHT($FJ$3,2)-'[1]Miter Profiles'!$AC$167-'[1]Outside Edges'!$B87)&gt;=5,'[1]Outside Edges'!$P87="Yes"),"Yes","No")</f>
        <v>Yes</v>
      </c>
      <c r="FK88" s="128" t="str">
        <f>IF(AND((RIGHT($FK$3,2)-'[1]Miter Profiles'!$AC$168-'[1]Outside Edges'!$B87)&gt;=5,'[1]Outside Edges'!$P87="Yes"),"Yes","No")</f>
        <v>Yes</v>
      </c>
      <c r="FL88" s="10" t="str">
        <f>IF(AND((RIGHT($FL$3,2)-'[1]Miter Profiles'!$AC$169-'[1]Outside Edges'!$B87)&gt;=5,'[1]Outside Edges'!$P87="Yes"),"Yes","No")</f>
        <v>Yes</v>
      </c>
      <c r="FM88" s="90" t="str">
        <f>IF(AND((RIGHT($FM$3,2)-'[1]Miter Profiles'!$AC$170-'[1]Outside Edges'!$B87)&gt;=5,'[1]Outside Edges'!$P87="Yes"),"Yes","No")</f>
        <v>Yes</v>
      </c>
      <c r="FN88" s="123" t="str">
        <f>IF(AND((RIGHT($FN$3,2)-'[1]Miter Profiles'!$AC$171-'[1]Outside Edges'!$B87)&gt;=5,'[1]Outside Edges'!$P87="Yes"),"Yes","No")</f>
        <v>Yes</v>
      </c>
      <c r="FO88" s="123" t="str">
        <f>IF(AND((RIGHT($FO$3,2)-'[1]Miter Profiles'!$AC$172-'[1]Outside Edges'!$B87)&gt;=5,'[1]Outside Edges'!$P87="Yes"),"Yes","No")</f>
        <v>Yes</v>
      </c>
      <c r="FP88" s="115" t="str">
        <f>IF(AND((RIGHT($FP$3,2)-'[1]Miter Profiles'!$AC$173-'[1]Outside Edges'!$B87)&gt;=5,'[1]Outside Edges'!$P87="Yes"),"Yes","No")</f>
        <v>Yes</v>
      </c>
      <c r="FQ88" s="128" t="str">
        <f>IF(AND((RIGHT($FQ$3,2)-'[1]Miter Profiles'!$AC$174-'[1]Outside Edges'!$B87)&gt;=5,'[1]Outside Edges'!$P87="Yes"),"Yes","No")</f>
        <v>Yes</v>
      </c>
      <c r="FR88" s="10" t="str">
        <f>IF(AND((RIGHT($FR$3,2)-'[1]Miter Profiles'!$AC$175-'[1]Outside Edges'!$B87)&gt;=5,'[1]Outside Edges'!$P87="Yes"),"Yes","No")</f>
        <v>Yes</v>
      </c>
      <c r="FS88" s="90" t="str">
        <f>IF(AND((RIGHT($FS$3,2)-'[1]Miter Profiles'!$AC$176-'[1]Outside Edges'!$B87)&gt;=5,'[1]Outside Edges'!$P87="Yes"),"Yes","No")</f>
        <v>Yes</v>
      </c>
      <c r="FT88" s="123" t="str">
        <f>IF(AND((RIGHT($FT$3,2)-'[1]Miter Profiles'!$AC$177-'[1]Outside Edges'!$B87)&gt;=5,'[1]Outside Edges'!$P87="Yes"),"Yes","No")</f>
        <v>Yes</v>
      </c>
      <c r="FU88" s="123" t="str">
        <f>IF(AND((RIGHT($FU$3,2)-'[1]Miter Profiles'!$AC$178-'[1]Outside Edges'!$B87)&gt;=5,'[1]Outside Edges'!$P87="Yes"),"Yes","No")</f>
        <v>Yes</v>
      </c>
      <c r="FV88" s="115" t="str">
        <f>IF(AND((RIGHT($V$3,2)-'[1]Miter Profiles'!$AC$179-'[1]Outside Edges'!$B87)&gt;=5,'[1]Outside Edges'!$P87="Yes"),"Yes","No")</f>
        <v>Yes</v>
      </c>
      <c r="FW88" s="128" t="str">
        <f>IF(AND((RIGHT($FW$3,2)-'[1]Miter Profiles'!$AC$180-'[1]Outside Edges'!$B87)&gt;=5,'[1]Outside Edges'!$P87="Yes"),"Yes","No")</f>
        <v>No</v>
      </c>
      <c r="FX88" s="269" t="str">
        <f>IF(AND((RIGHT($FX$3,2)-'[1]Miter Profiles'!$AC$181-'[1]Outside Edges'!$B87)&gt;=5,'[1]Outside Edges'!$P87="Yes"),"Yes","No")</f>
        <v>Yes</v>
      </c>
      <c r="FY88" s="273" t="str">
        <f>IF(AND((RIGHT($FY$3,2)-'[1]Miter Profiles'!$AC$182-'[1]Outside Edges'!$B87)&gt;=5,'[1]Outside Edges'!$P87="Yes"),"Yes","No")</f>
        <v>Yes</v>
      </c>
      <c r="FZ88" s="282" t="str">
        <f>IF(AND((RIGHT($FZ$3,2)-'[1]Miter Profiles'!$AC$183-'[1]Outside Edges'!$B87)&gt;=5,'[1]Outside Edges'!$P87="Yes"),"Yes","No")</f>
        <v>Yes</v>
      </c>
      <c r="GA88" s="283" t="str">
        <f>IF(AND((RIGHT($GA$3,2)-'[1]Miter Profiles'!$AC$184-'[1]Outside Edges'!$B87)&gt;=5,'[1]Outside Edges'!$P87="Yes"),"Yes","No")</f>
        <v>Yes</v>
      </c>
      <c r="GB88" s="284" t="str">
        <f>IF(AND((RIGHT($GB$3,2)-'[1]Miter Profiles'!$AC$185-'[1]Outside Edges'!$B87)&gt;=5,'[1]Outside Edges'!$P87="Yes"),"Yes","No")</f>
        <v>Yes</v>
      </c>
      <c r="GC88" s="275" t="str">
        <f>IF(AND((RIGHT($GC$3,2)-'[1]Miter Profiles'!$AC$186-'[1]Outside Edges'!$B87)&gt;=5,'[1]Outside Edges'!$P87="Yes"),"Yes","No")</f>
        <v>Yes</v>
      </c>
      <c r="GD88" s="269" t="str">
        <f>IF(AND((RIGHT($GD$3,2)-'[1]Miter Profiles'!$AC$187-'[1]Outside Edges'!$B87)&gt;=5,'[1]Outside Edges'!$P87="Yes"),"Yes","No")</f>
        <v>Yes</v>
      </c>
      <c r="GE88" s="273" t="str">
        <f>IF(AND((RIGHT($GE$3,2)-'[1]Miter Profiles'!$AC$188-'[1]Outside Edges'!$B87)&gt;=5,'[1]Outside Edges'!$P87="Yes"),"Yes","No")</f>
        <v>Yes</v>
      </c>
      <c r="GF88" s="282" t="str">
        <f>IF(AND((RIGHT($GF$3,2)-'[1]Miter Profiles'!$AC$189-'[1]Outside Edges'!$B87)&gt;=5,'[1]Outside Edges'!$P87="Yes"),"Yes","No")</f>
        <v>Yes</v>
      </c>
      <c r="GG88" s="283" t="str">
        <f>IF(AND((RIGHT($GG$3,2)-'[1]Miter Profiles'!$AC$190-'[1]Outside Edges'!$B87)&gt;=5,'[1]Outside Edges'!$P87="Yes"),"Yes","No")</f>
        <v>Yes</v>
      </c>
      <c r="GH88" s="284" t="str">
        <f>IF(AND((RIGHT($GH$3,2)-'[1]Miter Profiles'!$AC$191-'[1]Outside Edges'!$B87)&gt;=5,'[1]Outside Edges'!$P87="Yes"),"Yes","No")</f>
        <v>Yes</v>
      </c>
      <c r="GI88" s="275" t="str">
        <f>IF(AND((RIGHT($GI$3,2)-'[1]Miter Profiles'!$AC$192-'[1]Outside Edges'!$B87)&gt;=5,'[1]Outside Edges'!$P87="Yes"),"Yes","No")</f>
        <v>Yes</v>
      </c>
      <c r="GJ88" s="269" t="str">
        <f>IF(AND((RIGHT($GJ$3,2)-'[1]Miter Profiles'!$AC$193-'[1]Outside Edges'!$B87)&gt;=5,'[1]Outside Edges'!$P87="Yes"),"Yes","No")</f>
        <v>Yes</v>
      </c>
      <c r="GK88" s="273" t="str">
        <f>IF(AND((RIGHT($GK$3,2)-'[1]Miter Profiles'!$AC$194-'[1]Outside Edges'!$B87)&gt;=5,'[1]Outside Edges'!$P87="Yes"),"Yes","No")</f>
        <v>Yes</v>
      </c>
      <c r="GL88" s="282" t="str">
        <f>IF(AND((RIGHT($GL$3,2)-'[1]Miter Profiles'!$AC$195-'[1]Outside Edges'!$B87)&gt;=5,'[1]Outside Edges'!$P87="Yes"),"Yes","No")</f>
        <v>Yes</v>
      </c>
      <c r="GM88" s="283" t="str">
        <f>IF(AND((RIGHT($GM$3,2)-'[1]Miter Profiles'!$AC$196-'[1]Outside Edges'!$B87)&gt;=5,'[1]Outside Edges'!$P87="Yes"),"Yes","No")</f>
        <v>Yes</v>
      </c>
      <c r="GN88" s="284" t="str">
        <f>IF(AND((RIGHT($GN$3,2)-'[1]Miter Profiles'!$AC$197-'[1]Outside Edges'!$B87)&gt;=5,'[1]Outside Edges'!$P87="Yes"),"Yes","No")</f>
        <v>Yes</v>
      </c>
      <c r="GO88" s="275" t="str">
        <f>IF(AND((RIGHT($GO$3,2)-'[1]Miter Profiles'!$AC$198-'[1]Outside Edges'!$B87)&gt;=5,'[1]Outside Edges'!$P87="Yes"),"Yes","No")</f>
        <v>Yes</v>
      </c>
      <c r="GP88" s="269" t="str">
        <f>IF(AND((RIGHT($GP$3,2)-'[1]Miter Profiles'!$AC$199-'[1]Outside Edges'!$B87)&gt;=5,'[1]Outside Edges'!$P87="Yes"),"Yes","No")</f>
        <v>Yes</v>
      </c>
      <c r="GQ88" s="273" t="str">
        <f>IF(AND((RIGHT($GQ$3,2)-'[1]Miter Profiles'!$AC$200-'[1]Outside Edges'!$B87)&gt;=5,'[1]Outside Edges'!$P87="Yes"),"Yes","No")</f>
        <v>Yes</v>
      </c>
      <c r="GR88" s="282" t="str">
        <f>IF(AND((RIGHT($GR$3,2)-'[1]Miter Profiles'!$AC$201-'[1]Outside Edges'!$B87)&gt;=5,'[1]Outside Edges'!$P87="Yes"),"Yes","No")</f>
        <v>Yes</v>
      </c>
      <c r="GS88" s="283" t="str">
        <f>IF(AND((RIGHT($GS$3,2)-'[1]Miter Profiles'!$AC$202-'[1]Outside Edges'!$B87)&gt;=5,'[1]Outside Edges'!$P87="Yes"),"Yes","No")</f>
        <v>Yes</v>
      </c>
      <c r="GT88" s="284" t="str">
        <f>IF(AND((RIGHT($GT$3,2)-'[1]Miter Profiles'!$AC$203-'[1]Outside Edges'!$B87)&gt;=5,'[1]Outside Edges'!$P87="Yes"),"Yes","No")</f>
        <v>Yes</v>
      </c>
      <c r="GU88" s="275" t="str">
        <f>IF(AND((RIGHT($GU$3,2)-'[1]Miter Profiles'!$AC$204-'[1]Outside Edges'!$B87)&gt;=5,'[1]Outside Edges'!$P87="Yes"),"Yes","No")</f>
        <v>Yes</v>
      </c>
      <c r="GV88" s="269" t="str">
        <f>IF(AND((RIGHT($GV$3,2)-'[1]Miter Profiles'!$AC$205-'[1]Outside Edges'!$B87)&gt;=5,'[1]Outside Edges'!$P87="Yes"),"Yes","No")</f>
        <v>Yes</v>
      </c>
      <c r="GW88" s="273" t="str">
        <f>IF(AND((RIGHT($GW$3,2)-'[1]Miter Profiles'!$AC$206-'[1]Outside Edges'!$B87)&gt;=5,'[1]Outside Edges'!$P87="Yes"),"Yes","No")</f>
        <v>Yes</v>
      </c>
      <c r="GX88" s="282" t="str">
        <f>IF(AND((RIGHT($GX$3,2)-'[1]Miter Profiles'!$AC$207-'[1]Outside Edges'!$B87)&gt;=5,'[1]Outside Edges'!$P87="Yes"),"Yes","No")</f>
        <v>Yes</v>
      </c>
      <c r="GY88" s="283" t="str">
        <f>IF(AND((RIGHT($GY$3,2)-'[1]Miter Profiles'!$AC$208-'[1]Outside Edges'!$B87)&gt;=5,'[1]Outside Edges'!$P87="Yes"),"Yes","No")</f>
        <v>Yes</v>
      </c>
      <c r="GZ88" s="284" t="str">
        <f>IF(AND((RIGHT($GZ$3,2)-'[1]Miter Profiles'!$AC$209-'[1]Outside Edges'!$B87)&gt;=5,'[1]Outside Edges'!$P87="Yes"),"Yes","No")</f>
        <v>Yes</v>
      </c>
      <c r="HA88" s="275" t="str">
        <f>IF(AND((RIGHT($HA$3,2)-'[1]Miter Profiles'!$AC$210-'[1]Outside Edges'!$B87)&gt;=5,'[1]Outside Edges'!$P87="Yes"),"Yes","No")</f>
        <v>Yes</v>
      </c>
      <c r="HB88" s="269" t="str">
        <f>IF(AND((RIGHT($HB$3,2)-'[1]Miter Profiles'!$AC$211-'[1]Outside Edges'!$B87)&gt;=5,'[1]Outside Edges'!$P87="Yes"),"Yes","No")</f>
        <v>Yes</v>
      </c>
      <c r="HC88" s="273" t="str">
        <f>IF(AND((RIGHT($HC$3,2)-'[1]Miter Profiles'!$AC$212-'[1]Outside Edges'!$B87)&gt;=5,'[1]Outside Edges'!$P87="Yes"),"Yes","No")</f>
        <v>Yes</v>
      </c>
      <c r="HD88" s="282" t="str">
        <f>IF(AND((RIGHT($HD$3,2)-'[1]Miter Profiles'!$AC$213-'[1]Outside Edges'!$B87)&gt;=5,'[1]Outside Edges'!$P87="Yes"),"Yes","No")</f>
        <v>Yes</v>
      </c>
      <c r="HE88" s="284" t="str">
        <f>IF(AND((RIGHT($HE$3,2)-'[1]Miter Profiles'!$AC$214-'[1]Outside Edges'!$B87)&gt;=5,'[1]Outside Edges'!$P87="Yes"),"Yes","No")</f>
        <v>Yes</v>
      </c>
      <c r="HF88" s="275" t="str">
        <f>IF(AND((RIGHT($HF$3,2)-'[1]Miter Profiles'!$AC$215-'[1]Outside Edges'!$B87)&gt;=5,'[1]Outside Edges'!$P87="Yes"),"Yes","No")</f>
        <v>Yes</v>
      </c>
      <c r="HG88" s="269" t="str">
        <f>IF(AND((RIGHT($HG$3,2)-'[1]Miter Profiles'!$AC$216-'[1]Outside Edges'!$B87)&gt;=5,'[1]Outside Edges'!$P87="Yes"),"Yes","No")</f>
        <v>Yes</v>
      </c>
      <c r="HH88" s="273" t="str">
        <f>IF(AND((RIGHT($HH$3,2)-'[1]Miter Profiles'!$AC$217-'[1]Outside Edges'!$B87)&gt;=5,'[1]Outside Edges'!$P87="Yes"),"Yes","No")</f>
        <v>Yes</v>
      </c>
      <c r="HI88" s="282" t="str">
        <f>IF(AND((RIGHT($HI$3,2)-'[1]Miter Profiles'!$AC$218-'[1]Outside Edges'!$B87)&gt;=5,'[1]Outside Edges'!$P87="Yes"),"Yes","No")</f>
        <v>Yes</v>
      </c>
      <c r="HJ88" s="283" t="str">
        <f>IF(AND((RIGHT($HJ$3,2)-'[1]Miter Profiles'!$AC$219-'[1]Outside Edges'!$B87)&gt;=5,'[1]Outside Edges'!$P87="Yes"),"Yes","No")</f>
        <v>Yes</v>
      </c>
      <c r="HK88" s="284" t="str">
        <f>IF(AND((RIGHT($HK$3,2)-'[1]Miter Profiles'!$AC$220-'[1]Outside Edges'!$B87)&gt;=5,'[1]Outside Edges'!$P87="Yes"),"Yes","No")</f>
        <v>Yes</v>
      </c>
      <c r="HL88" s="275" t="str">
        <f>IF(AND((RIGHT($HL$3,2)-'[1]Miter Profiles'!$AC$221-'[1]Outside Edges'!$B87)&gt;=5,'[1]Outside Edges'!$P87="Yes"),"Yes","No")</f>
        <v>Yes</v>
      </c>
      <c r="HM88" s="269" t="str">
        <f>IF(AND((RIGHT($HM$3,2)-'[1]Miter Profiles'!$AC$222-'[1]Outside Edges'!$B87)&gt;=5,'[1]Outside Edges'!$P87="Yes"),"Yes","No")</f>
        <v>Yes</v>
      </c>
      <c r="HN88" s="269" t="str">
        <f>IF(AND((RIGHT($HN$3,2)-'[1]Miter Profiles'!$AC$223-'[1]Outside Edges'!$B87)&gt;=5,'[1]Outside Edges'!$P87="Yes"),"Yes","No")</f>
        <v>Yes</v>
      </c>
      <c r="HO88" s="283" t="str">
        <f>IF(AND((RIGHT($HO$3,2)-'[1]Miter Profiles'!$AC$224-'[1]Outside Edges'!$B87)&gt;=5,'[1]Outside Edges'!$P87="Yes"),"Yes","No")</f>
        <v>Yes</v>
      </c>
      <c r="HP88" s="283" t="str">
        <f>IF(AND((RIGHT($HP$3,2)-'[1]Miter Profiles'!$AC$225-'[1]Outside Edges'!$B87)&gt;=5,'[1]Outside Edges'!$P87="Yes"),"Yes","No")</f>
        <v>Yes</v>
      </c>
      <c r="HQ88" s="283" t="str">
        <f>IF(AND((RIGHT($HQ$3,3)-'[1]Miter Profiles'!$AC$226-'[1]Outside Edges'!$B87)&gt;=5,'[1]Outside Edges'!$P87="Yes"),"Yes","No")</f>
        <v>No</v>
      </c>
      <c r="HR88" s="283" t="str">
        <f>IF(AND((RIGHT($HR$3,2)-'[1]Miter Profiles'!$AC$227-'[1]Outside Edges'!$B87)&gt;=5,'[1]Outside Edges'!$P87="Yes"),"Yes","No")</f>
        <v>No</v>
      </c>
      <c r="HS88" s="269" t="str">
        <f>IF(AND((RIGHT($HS$3,2)-'[1]Miter Profiles'!$AC$228-'[1]Outside Edges'!$B87)&gt;=5,'[1]Outside Edges'!$P87="Yes"),"Yes","No")</f>
        <v>Yes</v>
      </c>
      <c r="HT88" s="269" t="str">
        <f>IF(AND((RIGHT($HT$3,2)-'[1]Miter Profiles'!$AC$229-'[1]Outside Edges'!$B87)&gt;=5,'[1]Outside Edges'!$P87="Yes"),"Yes","No")</f>
        <v>Yes</v>
      </c>
      <c r="HU88" s="269" t="str">
        <f>IF(AND((RIGHT($HU$3,2)-'[1]Miter Profiles'!$AC$230-'[1]Outside Edges'!$B87)&gt;=5,'[1]Outside Edges'!$P87="Yes"),"Yes","No")</f>
        <v>Yes</v>
      </c>
      <c r="HV88" s="283" t="str">
        <f>IF(AND((RIGHT($HV$3,2)-'[1]Miter Profiles'!$AC$231-'[1]Outside Edges'!$B87)&gt;=5,'[1]Outside Edges'!$P87="Yes"),"Yes","No")</f>
        <v>Yes</v>
      </c>
      <c r="HW88" s="283" t="str">
        <f>IF(AND((RIGHT($HW$3,2)-'[1]Miter Profiles'!$AC$232-'[1]Outside Edges'!$B87)&gt;=5,'[1]Outside Edges'!$P87="Yes"),"Yes","No")</f>
        <v>Yes</v>
      </c>
      <c r="HX88" s="283" t="str">
        <f>IF(AND((RIGHT($HX$3,2)-'[1]Miter Profiles'!$AC$233-'[1]Outside Edges'!$B87)&gt;=5,'[1]Outside Edges'!$P87="Yes"),"Yes","No")</f>
        <v>Yes</v>
      </c>
      <c r="HY88" s="269" t="str">
        <f>IF(AND((RIGHT($HY$3,2)-'[1]Miter Profiles'!$AC$234-'[1]Outside Edges'!$B87)&gt;=5,'[1]Outside Edges'!$P87="Yes"),"Yes","No")</f>
        <v>Yes</v>
      </c>
      <c r="HZ88" s="269" t="str">
        <f>IF(AND((RIGHT($HZ$3,2)-'[1]Miter Profiles'!$AC$235-'[1]Outside Edges'!$B87)&gt;=5,'[1]Outside Edges'!$P87="Yes"),"Yes","No")</f>
        <v>Yes</v>
      </c>
      <c r="IA88" s="269" t="str">
        <f>IF(AND((RIGHT($IA$3,2)-'[1]Miter Profiles'!$AC$236-'[1]Outside Edges'!$B87)&gt;=5,'[1]Outside Edges'!$P87="Yes"),"Yes","No")</f>
        <v>Yes</v>
      </c>
      <c r="IB88" s="283" t="str">
        <f>IF(AND((RIGHT($IB$3,2)-'[1]Miter Profiles'!$AC$237-'[1]Outside Edges'!$B87)&gt;=5,'[1]Outside Edges'!$P87="Yes"),"Yes","No")</f>
        <v>Yes</v>
      </c>
      <c r="IC88" s="283" t="str">
        <f>IF(AND((RIGHT($IC$3,2)-'[1]Miter Profiles'!$AC$238-'[1]Outside Edges'!$B87)&gt;=5,'[1]Outside Edges'!$P87="Yes"),"Yes","No")</f>
        <v>Yes</v>
      </c>
      <c r="ID88" s="283" t="str">
        <f>IF(AND((RIGHT($ID$3,2)-'[1]Miter Profiles'!$AC$239-'[1]Outside Edges'!$B87)&gt;=5,'[1]Outside Edges'!$P87="Yes"),"Yes","No")</f>
        <v>Yes</v>
      </c>
      <c r="IE88" s="269" t="str">
        <f>IF(AND((RIGHT($IE$3,2)-'[1]Miter Profiles'!$AC$240-'[1]Outside Edges'!$B87)&gt;=5,'[1]Outside Edges'!$P87="Yes"),"Yes","No")</f>
        <v>Yes</v>
      </c>
      <c r="IF88" s="269" t="str">
        <f>IF(AND((RIGHT($IF$3,2)-'[1]Miter Profiles'!$AC$241-'[1]Outside Edges'!$B87)&gt;=5,'[1]Outside Edges'!$P87="Yes"),"Yes","No")</f>
        <v>Yes</v>
      </c>
      <c r="IG88" s="269" t="str">
        <f>IF(AND((RIGHT($IG$3,2)-'[1]Miter Profiles'!$AC$242-'[1]Outside Edges'!$B87)&gt;=5,'[1]Outside Edges'!$P87="Yes"),"Yes","No")</f>
        <v>Yes</v>
      </c>
      <c r="IH88" s="283" t="str">
        <f>IF(AND((RIGHT($IH$3,2)-'[1]Miter Profiles'!$AC$243-'[1]Outside Edges'!$B87)&gt;=5,'[1]Outside Edges'!$P87="Yes"),"Yes","No")</f>
        <v>Yes</v>
      </c>
      <c r="II88" s="283" t="str">
        <f>IF(AND((RIGHT($II$3,2)-'[1]Miter Profiles'!$AC$244-'[1]Outside Edges'!$B87)&gt;=5,'[1]Outside Edges'!$P87="Yes"),"Yes","No")</f>
        <v>Yes</v>
      </c>
      <c r="IJ88" s="283" t="str">
        <f>IF(AND((RIGHT($IJ$3,2)-'[1]Miter Profiles'!$AC$245-'[1]Outside Edges'!$B87)&gt;=5,'[1]Outside Edges'!$P87="Yes"),"Yes","No")</f>
        <v>Yes</v>
      </c>
      <c r="IK88" s="269" t="str">
        <f>IF(AND((RIGHT($IK$3,2)-'[1]Miter Profiles'!$AC$246-'[1]Outside Edges'!$B87)&gt;=5,'[1]Outside Edges'!$P87="Yes"),"Yes","No")</f>
        <v>Yes</v>
      </c>
      <c r="IL88" s="269" t="str">
        <f>IF(AND((RIGHT($IL$3,2)-'[1]Miter Profiles'!$AC$247-'[1]Outside Edges'!$B87)&gt;=5,'[1]Outside Edges'!$P87="Yes"),"Yes","No")</f>
        <v>Yes</v>
      </c>
      <c r="IM88" s="269" t="str">
        <f>IF(AND((RIGHT($IM$3,2)-'[1]Miter Profiles'!$AC$248-'[1]Outside Edges'!$B87)&gt;=5,'[1]Outside Edges'!$P87="Yes"),"Yes","No")</f>
        <v>Yes</v>
      </c>
      <c r="IN88" s="283" t="str">
        <f>IF(AND((RIGHT($IN$3,2)-'[1]Miter Profiles'!$AC$249-'[1]Outside Edges'!$B87)&gt;=5,'[1]Outside Edges'!$P87="Yes"),"Yes","No")</f>
        <v>Yes</v>
      </c>
      <c r="IO88" s="283" t="str">
        <f>IF(AND((RIGHT($IO$3,2)-'[1]Miter Profiles'!$AC$250-'[1]Outside Edges'!$B87)&gt;=5,'[1]Outside Edges'!$P87="Yes"),"Yes","No")</f>
        <v>Yes</v>
      </c>
      <c r="IP88" s="283" t="str">
        <f>IF(AND((RIGHT($IP$3,2)-'[1]Miter Profiles'!$AC$251-'[1]Outside Edges'!$B87)&gt;=5,'[1]Outside Edges'!$P87="Yes"),"Yes","No")</f>
        <v>Yes</v>
      </c>
      <c r="IQ88" s="269" t="str">
        <f>IF(AND((RIGHT($IQ$3,2)-'[1]Miter Profiles'!$AC$252-'[1]Outside Edges'!$B87)&gt;=5,'[1]Outside Edges'!$P87="Yes"),"Yes","No")</f>
        <v>Yes</v>
      </c>
      <c r="IR88" s="269" t="str">
        <f>IF(AND((RIGHT($IR$3,2)-'[1]Miter Profiles'!$AC$253-'[1]Outside Edges'!$B87)&gt;=5,'[1]Outside Edges'!$P87="Yes"),"Yes","No")</f>
        <v>Yes</v>
      </c>
      <c r="IS88" s="269" t="str">
        <f>IF(AND((RIGHT($IS$3,2)-'[1]Miter Profiles'!$AC$254-'[1]Outside Edges'!$B87)&gt;=5,'[1]Outside Edges'!$P87="Yes"),"Yes","No")</f>
        <v>Yes</v>
      </c>
      <c r="IT88" s="283" t="str">
        <f>IF(AND((RIGHT($IT$3,2)-'[1]Miter Profiles'!$AC$255-'[1]Outside Edges'!$B87)&gt;=5,'[1]Outside Edges'!$P87="Yes"),"Yes","No")</f>
        <v>Yes</v>
      </c>
      <c r="IU88" s="283" t="str">
        <f>IF(AND((RIGHT($IU$3,2)-'[1]Miter Profiles'!$AC$256-'[1]Outside Edges'!$B87)&gt;=5,'[1]Outside Edges'!$P87="Yes"),"Yes","No")</f>
        <v>Yes</v>
      </c>
      <c r="IV88" s="283" t="str">
        <f>IF(AND((RIGHT($IV$3,2)-'[1]Miter Profiles'!$AC$257-'[1]Outside Edges'!$B87)&gt;=5,'[1]Outside Edges'!$P87="Yes"),"Yes","No")</f>
        <v>Yes</v>
      </c>
      <c r="IW88" s="269" t="str">
        <f>IF(AND((RIGHT($IW$3,2)-'[1]Miter Profiles'!$AC$258-'[1]Outside Edges'!$B87)&gt;=5,'[1]Outside Edges'!$P87="Yes"),"Yes","No")</f>
        <v>Yes</v>
      </c>
      <c r="IX88" s="269" t="str">
        <f>IF(AND((RIGHT($IX$3,2)-'[1]Miter Profiles'!$AC$259-'[1]Outside Edges'!$B87)&gt;=5,'[1]Outside Edges'!$P87="Yes"),"Yes","No")</f>
        <v>Yes</v>
      </c>
      <c r="IY88" s="269" t="str">
        <f>IF(AND((RIGHT($IY$3,2)-'[1]Miter Profiles'!$AC$260-'[1]Outside Edges'!$B87)&gt;=5,'[1]Outside Edges'!$P87="Yes"),"Yes","No")</f>
        <v>Yes</v>
      </c>
      <c r="IZ88" s="283" t="str">
        <f>IF(AND((RIGHT($IZ$3,2)-'[1]Miter Profiles'!$AC$261-'[1]Outside Edges'!$B87)&gt;=5,'[1]Outside Edges'!$P87="Yes"),"Yes","No")</f>
        <v>Yes</v>
      </c>
      <c r="JA88" s="283" t="str">
        <f>IF(AND((RIGHT($JA$3,2)-'[1]Miter Profiles'!$AC$262-'[1]Outside Edges'!$B87)&gt;=5,'[1]Outside Edges'!$P87="Yes"),"Yes","No")</f>
        <v>Yes</v>
      </c>
      <c r="JB88" s="283" t="str">
        <f>IF(AND((RIGHT($JB$3,2)-'[1]Miter Profiles'!$AC$263-'[1]Outside Edges'!$B87)&gt;=5,'[1]Outside Edges'!$P87="Yes"),"Yes","No")</f>
        <v>Yes</v>
      </c>
      <c r="JC88" s="269" t="str">
        <f>IF(AND((RIGHT($JC$3,2)-'[1]Miter Profiles'!$AC$264-'[1]Outside Edges'!$B87)&gt;=5,'[1]Outside Edges'!$P87="Yes"),"Yes","No")</f>
        <v>Yes</v>
      </c>
      <c r="JD88" s="269" t="str">
        <f>IF(AND((RIGHT($JD$3,2)-'[1]Miter Profiles'!$AC$265-'[1]Outside Edges'!$B87)&gt;=5,'[1]Outside Edges'!$P87="Yes"),"Yes","No")</f>
        <v>Yes</v>
      </c>
      <c r="JE88" s="269" t="str">
        <f>IF(AND((RIGHT($JE$3,2)-'[1]Miter Profiles'!$AC$266-'[1]Outside Edges'!$B87)&gt;=5,'[1]Outside Edges'!$P87="Yes"),"Yes","No")</f>
        <v>Yes</v>
      </c>
      <c r="JF88" s="283" t="str">
        <f>IF(AND((RIGHT($JF$3,2)-'[1]Miter Profiles'!$AC$267-'[1]Outside Edges'!$B87)&gt;=5,'[1]Outside Edges'!$P87="Yes"),"Yes","No")</f>
        <v>Yes</v>
      </c>
      <c r="JG88" s="283" t="str">
        <f>IF(AND((RIGHT($JG$3,2)-'[1]Miter Profiles'!$AC$268-'[1]Outside Edges'!$B87)&gt;=5,'[1]Outside Edges'!$P87="Yes"),"Yes","No")</f>
        <v>Yes</v>
      </c>
      <c r="JH88" s="283" t="str">
        <f>IF(AND((RIGHT($JH$3,2)-'[1]Miter Profiles'!$AC$269-'[1]Outside Edges'!$B87)&gt;=5,'[1]Outside Edges'!$P87="Yes"),"Yes","No")</f>
        <v>Yes</v>
      </c>
      <c r="JI88" s="269" t="str">
        <f>IF(AND((RIGHT($JI$3,2)-'[1]Miter Profiles'!$AC$270-'[1]Outside Edges'!$B87)&gt;=5,'[1]Outside Edges'!$P87="Yes"),"Yes","No")</f>
        <v>Yes</v>
      </c>
      <c r="JJ88" s="269" t="str">
        <f>IF(AND((RIGHT($JJ$3,2)-'[1]Miter Profiles'!$AC$271-'[1]Outside Edges'!$B87)&gt;=5,'[1]Outside Edges'!$P87="Yes"),"Yes","No")</f>
        <v>Yes</v>
      </c>
      <c r="JK88" s="269" t="str">
        <f>IF(AND((RIGHT($JK$3,2)-'[1]Miter Profiles'!$AC$272-'[1]Outside Edges'!$B87)&gt;=5,'[1]Outside Edges'!$P87="Yes"),"Yes","No")</f>
        <v>Yes</v>
      </c>
      <c r="JL88" s="283" t="str">
        <f>IF(AND((RIGHT($JL$3,2)-'[1]Miter Profiles'!$AC$273-'[1]Outside Edges'!$B87)&gt;=5,'[1]Outside Edges'!$P87="Yes"),"Yes","No")</f>
        <v>Yes</v>
      </c>
      <c r="JM88" s="283" t="str">
        <f>IF(AND((RIGHT($JM$3,2)-'[1]Miter Profiles'!$AC$274-'[1]Outside Edges'!$B87)&gt;=5,'[1]Outside Edges'!$P87="Yes"),"Yes","No")</f>
        <v>Yes</v>
      </c>
      <c r="JN88" s="283" t="str">
        <f>IF(AND((RIGHT($JN$3,2)-'[1]Miter Profiles'!$AC$275-'[1]Outside Edges'!$B87)&gt;=5,'[1]Outside Edges'!$P87="Yes"),"Yes","No")</f>
        <v>Yes</v>
      </c>
      <c r="JO88" s="269" t="str">
        <f>IF(AND((RIGHT($JO$3,2)-'[1]Miter Profiles'!$AC$276-'[1]Outside Edges'!$B87)&gt;=5,'[1]Outside Edges'!$P87="Yes"),"Yes","No")</f>
        <v>Yes</v>
      </c>
      <c r="JP88" s="269" t="str">
        <f>IF(AND((RIGHT($JP$3,2)-'[1]Miter Profiles'!$AC$277-'[1]Outside Edges'!$B87)&gt;=5,'[1]Outside Edges'!$P87="Yes"),"Yes","No")</f>
        <v>Yes</v>
      </c>
      <c r="JQ88" s="269" t="str">
        <f>IF(AND((RIGHT($JQ$3,2)-'[1]Miter Profiles'!$AC$278-'[1]Outside Edges'!$B87)&gt;=5,'[1]Outside Edges'!$P87="Yes"),"Yes","No")</f>
        <v>Yes</v>
      </c>
      <c r="JR88" s="283" t="str">
        <f>IF(AND((RIGHT($JR$3,2)-'[1]Miter Profiles'!$AC$279-'[1]Outside Edges'!$B87)&gt;=5,'[1]Outside Edges'!$P87="Yes"),"Yes","No")</f>
        <v>No</v>
      </c>
      <c r="JS88" s="283" t="str">
        <f>IF(AND((RIGHT($JS$3,2)-'[1]Miter Profiles'!$AC$280-'[1]Outside Edges'!$B87)&gt;=5,'[1]Outside Edges'!$P87="Yes"),"Yes","No")</f>
        <v>Yes</v>
      </c>
      <c r="JT88" s="283" t="str">
        <f>IF(AND((RIGHT($JT$3,2)-'[1]Miter Profiles'!$AC$281-'[1]Outside Edges'!$B87)&gt;=5,'[1]Outside Edges'!$P87="Yes"),"Yes","No")</f>
        <v>Yes</v>
      </c>
      <c r="JU88" s="269" t="str">
        <f>IF(AND((RIGHT($JU$3,2)-'[1]Miter Profiles'!$AC$282-'[1]Outside Edges'!$B87)&gt;=5,'[1]Outside Edges'!$P87="Yes"),"Yes","No")</f>
        <v>No</v>
      </c>
      <c r="JV88" s="269" t="str">
        <f>IF(AND((RIGHT($JV$3,2)-'[1]Miter Profiles'!$AC$283-'[1]Outside Edges'!$B87)&gt;=5,'[1]Outside Edges'!$P87="Yes"),"Yes","No")</f>
        <v>Yes</v>
      </c>
      <c r="JW88" s="269" t="str">
        <f>IF(AND((RIGHT($JW$3,2)-'[1]Miter Profiles'!$AC$284-'[1]Outside Edges'!$B87)&gt;=5,'[1]Outside Edges'!$P87="Yes"),"Yes","No")</f>
        <v>Yes</v>
      </c>
      <c r="JX88" s="283" t="str">
        <f>IF(AND((RIGHT($JX$3,2)-'[1]Miter Profiles'!$AC$285-'[1]Outside Edges'!$B87)&gt;=5,'[1]Outside Edges'!$P87="Yes"),"Yes","No")</f>
        <v>Yes</v>
      </c>
      <c r="JY88" s="283" t="str">
        <f>IF(AND((RIGHT($JY$3,2)-'[1]Miter Profiles'!$AC$286-'[1]Outside Edges'!$B87)&gt;=5,'[1]Outside Edges'!$P87="Yes"),"Yes","No")</f>
        <v>Yes</v>
      </c>
      <c r="JZ88" s="283" t="str">
        <f>IF(AND((RIGHT($JZ$3,2)-'[1]Miter Profiles'!$AC$287-'[1]Outside Edges'!$B87)&gt;=5,'[1]Outside Edges'!$P87="Yes"),"Yes","No")</f>
        <v>Yes</v>
      </c>
      <c r="KA88" s="269" t="str">
        <f>IF(AND((RIGHT($KA$3,2)-'[1]Miter Profiles'!$AC$288-'[1]Outside Edges'!$B87)&gt;=5,'[1]Outside Edges'!$P87="Yes"),"Yes","No")</f>
        <v>Yes</v>
      </c>
      <c r="KB88" s="269" t="str">
        <f>IF(AND((RIGHT($KB$3,2)-'[1]Miter Profiles'!$AC$289-'[1]Outside Edges'!$B87)&gt;=5,'[1]Outside Edges'!$P87="Yes"),"Yes","No")</f>
        <v>Yes</v>
      </c>
      <c r="KC88" s="269" t="str">
        <f>IF(AND((RIGHT($KC$3,2)-'[1]Miter Profiles'!$AC$290-'[1]Outside Edges'!$B87)&gt;=5,'[1]Outside Edges'!$P87="Yes"),"Yes","No")</f>
        <v>Yes</v>
      </c>
      <c r="KD88" s="283" t="str">
        <f>IF(AND((RIGHT($KD$3,2)-'[1]Miter Profiles'!$AC$291-'[1]Outside Edges'!$B87)&gt;=5,'[1]Outside Edges'!$P87="Yes"),"Yes","No")</f>
        <v>Yes</v>
      </c>
      <c r="KE88" s="283" t="str">
        <f>IF(AND((RIGHT($KE$3,2)-'[1]Miter Profiles'!$AC$292-'[1]Outside Edges'!$B87)&gt;=5,'[1]Outside Edges'!$P87="Yes"),"Yes","No")</f>
        <v>Yes</v>
      </c>
      <c r="KF88" s="283" t="str">
        <f>IF(AND((RIGHT($KF$3,2)-'[1]Miter Profiles'!$AC$293-'[1]Outside Edges'!$B87)&gt;=5,'[1]Outside Edges'!$P87="Yes"),"Yes","No")</f>
        <v>Yes</v>
      </c>
      <c r="KG88" s="269" t="str">
        <f>IF(AND((RIGHT($KG$3,2)-'[1]Miter Profiles'!$AC$294-'[1]Outside Edges'!$B87)&gt;=5,'[1]Outside Edges'!$P87="Yes"),"Yes","No")</f>
        <v>Yes</v>
      </c>
      <c r="KH88" s="269" t="str">
        <f>IF(AND((RIGHT($KH$3,2)-'[1]Miter Profiles'!$AC$295-'[1]Outside Edges'!$B87)&gt;=5,'[1]Outside Edges'!$P87="Yes"),"Yes","No")</f>
        <v>Yes</v>
      </c>
      <c r="KI88" s="269" t="str">
        <f>IF(AND((RIGHT($KI$3,2)-'[1]Miter Profiles'!$AC$296-'[1]Outside Edges'!$B87)&gt;=5,'[1]Outside Edges'!$P87="Yes"),"Yes","No")</f>
        <v>Yes</v>
      </c>
      <c r="KJ88" s="283" t="str">
        <f>IF(AND((RIGHT($KJ$3,2)-'[1]Miter Profiles'!$AC$297-'[1]Outside Edges'!$B87)&gt;=5,'[1]Outside Edges'!$P87="Yes"),"Yes","No")</f>
        <v>Yes</v>
      </c>
      <c r="KK88" s="283" t="str">
        <f>IF(AND((RIGHT($KK$3,2)-'[1]Miter Profiles'!$AC$298-'[1]Outside Edges'!$B87)&gt;=5,'[1]Outside Edges'!$P87="Yes"),"Yes","No")</f>
        <v>Yes</v>
      </c>
      <c r="KL88" s="283" t="str">
        <f>IF(AND((RIGHT($KL$3,2)-'[1]Miter Profiles'!$AC$299-'[1]Outside Edges'!$B87)&gt;=5,'[1]Outside Edges'!$P87="Yes"),"Yes","No")</f>
        <v>Yes</v>
      </c>
      <c r="KM88" s="269" t="str">
        <f>IF(AND((RIGHT($KM$3,2)-'[1]Miter Profiles'!$AC$300-'[1]Outside Edges'!$B87)&gt;=5,'[1]Outside Edges'!$P87="Yes"),"Yes","No")</f>
        <v>Yes</v>
      </c>
      <c r="KN88" s="269" t="str">
        <f>IF(AND((RIGHT($KN$3,2)-'[1]Miter Profiles'!$AC$301-'[1]Outside Edges'!$B87)&gt;=5,'[1]Outside Edges'!$P87="Yes"),"Yes","No")</f>
        <v>Yes</v>
      </c>
      <c r="KO88" s="269" t="str">
        <f>IF(AND((RIGHT($KO$3,2)-'[1]Miter Profiles'!$AC$302-'[1]Outside Edges'!$B87)&gt;=5,'[1]Outside Edges'!$P87="Yes"),"Yes","No")</f>
        <v>Yes</v>
      </c>
      <c r="KP88" s="283" t="str">
        <f>IF(AND((RIGHT($KP$3,2)-'[1]Miter Profiles'!$AC$303-'[1]Outside Edges'!$B87)&gt;=5,'[1]Outside Edges'!$P87="Yes"),"Yes","No")</f>
        <v>Yes</v>
      </c>
      <c r="KQ88" s="283" t="str">
        <f>IF(AND((RIGHT($KQ$3,2)-'[1]Miter Profiles'!$AC$304-'[1]Outside Edges'!$B87)&gt;=5,'[1]Outside Edges'!$P87="Yes"),"Yes","No")</f>
        <v>Yes</v>
      </c>
      <c r="KR88" s="283" t="str">
        <f>IF(AND((RIGHT($KR$3,2)-'[1]Miter Profiles'!$AC$305-'[1]Outside Edges'!$B87)&gt;=5,'[1]Outside Edges'!$P87="Yes"),"Yes","No")</f>
        <v>Yes</v>
      </c>
      <c r="KS88" s="269" t="str">
        <f>IF(AND((RIGHT($KS$3,2)-'[1]Miter Profiles'!$AC$306-'[1]Outside Edges'!$B87)&gt;=5,'[1]Outside Edges'!$P87="Yes"),"Yes","No")</f>
        <v>Yes</v>
      </c>
      <c r="KT88" s="269" t="str">
        <f>IF(AND((RIGHT($KT$3,2)-'[1]Miter Profiles'!$AC$307-'[1]Outside Edges'!$B87)&gt;=5,'[1]Outside Edges'!$P87="Yes"),"Yes","No")</f>
        <v>Yes</v>
      </c>
      <c r="KU88" s="269" t="str">
        <f>IF(AND((RIGHT($KU$3,2)-'[1]Miter Profiles'!$AC$308-'[1]Outside Edges'!$B87)&gt;=5,'[1]Outside Edges'!$P87="Yes"),"Yes","No")</f>
        <v>Yes</v>
      </c>
      <c r="KV88" s="283" t="str">
        <f>IF(AND((RIGHT($KV$3,2)-'[1]Miter Profiles'!$AC$309-'[1]Outside Edges'!$B87)&gt;=5,'[1]Outside Edges'!$P87="Yes"),"Yes","No")</f>
        <v>Yes</v>
      </c>
      <c r="KW88" s="283" t="str">
        <f>IF(AND((RIGHT($KW$3,2)-'[1]Miter Profiles'!$AC$310-'[1]Outside Edges'!$B87)&gt;=5,'[1]Outside Edges'!$P87="Yes"),"Yes","No")</f>
        <v>Yes</v>
      </c>
      <c r="KX88" s="283" t="str">
        <f>IF(AND((RIGHT($KX$3,2)-'[1]Miter Profiles'!$AC$311-'[1]Outside Edges'!$B87)&gt;=5,'[1]Outside Edges'!$P87="Yes"),"Yes","No")</f>
        <v>Yes</v>
      </c>
      <c r="KY88" s="269" t="str">
        <f>IF(AND((RIGHT($KY$3,2)-'[1]Miter Profiles'!$AC$312-'[1]Outside Edges'!$B87)&gt;=5,'[1]Outside Edges'!$P87="Yes"),"Yes","No")</f>
        <v>Yes</v>
      </c>
      <c r="KZ88" s="269" t="str">
        <f>IF(AND((RIGHT($KZ$3,2)-'[1]Miter Profiles'!$AC$313-'[1]Outside Edges'!$B87)&gt;=5,'[1]Outside Edges'!$P87="Yes"),"Yes","No")</f>
        <v>Yes</v>
      </c>
      <c r="LA88" s="269" t="str">
        <f>IF(AND((RIGHT($LA$3,2)-'[1]Miter Profiles'!$AC$314-'[1]Outside Edges'!$B87)&gt;=5,'[1]Outside Edges'!$P87="Yes"),"Yes","No")</f>
        <v>Yes</v>
      </c>
      <c r="LB88" s="283" t="str">
        <f>IF(AND((RIGHT($LB$3,2)-'[1]Miter Profiles'!$AC$315-'[1]Outside Edges'!$B87)&gt;=5,'[1]Outside Edges'!$P87="Yes"),"Yes","No")</f>
        <v>Yes</v>
      </c>
      <c r="LC88" s="283" t="str">
        <f>IF(AND((RIGHT($LC$3,2)-'[1]Miter Profiles'!$AC$316-'[1]Outside Edges'!$B87)&gt;=5,'[1]Outside Edges'!$P87="Yes"),"Yes","No")</f>
        <v>Yes</v>
      </c>
      <c r="LD88" s="283" t="str">
        <f>IF(AND((RIGHT($LD$3,2)-'[1]Miter Profiles'!$AC$317-'[1]Outside Edges'!$B87)&gt;=5,'[1]Outside Edges'!$P87="Yes"),"Yes","No")</f>
        <v>Yes</v>
      </c>
      <c r="LE88" s="283" t="str">
        <f>IF(AND((RIGHT($LE$3,2)-'[1]Miter Profiles'!$AC$318-'[1]Outside Edges'!$B87)&gt;=5,'[1]Outside Edges'!$P87="Yes"),"Yes","No")</f>
        <v>Yes</v>
      </c>
      <c r="LF88" s="269" t="str">
        <f>IF(AND((RIGHT($LF$3,2)-'[1]Miter Profiles'!$AC$319-'[1]Outside Edges'!$B87)&gt;=5,'[1]Outside Edges'!$P87="Yes"),"Yes","No")</f>
        <v>Yes</v>
      </c>
      <c r="LG88" s="269" t="str">
        <f>IF(AND((RIGHT($LG$3,2)-'[1]Miter Profiles'!$AC$320-'[1]Outside Edges'!$B87)&gt;=5,'[1]Outside Edges'!$P87="Yes"),"Yes","No")</f>
        <v>Yes</v>
      </c>
      <c r="LH88" s="269" t="str">
        <f>IF(AND((RIGHT($LH$3,2)-'[1]Miter Profiles'!$AC$321-'[1]Outside Edges'!$B87)&gt;=5,'[1]Outside Edges'!$P87="Yes"),"Yes","No")</f>
        <v>Yes</v>
      </c>
      <c r="LI88" s="269" t="str">
        <f>IF(AND((RIGHT($LI$3,2)-'[1]Miter Profiles'!$AC$322-'[1]Outside Edges'!$B87)&gt;=5,'[1]Outside Edges'!$P87="Yes"),"Yes","No")</f>
        <v>Yes</v>
      </c>
      <c r="LJ88" s="283" t="str">
        <f>IF(AND((RIGHT($LJ$3,2)-'[1]Miter Profiles'!$AC$323-'[1]Outside Edges'!$B87)&gt;=5,'[1]Outside Edges'!$P87="Yes"),"Yes","No")</f>
        <v>Yes</v>
      </c>
      <c r="LK88" s="283" t="str">
        <f>IF(AND((RIGHT($LK$3,2)-'[1]Miter Profiles'!$AC$324-'[1]Outside Edges'!$B87)&gt;=5,'[1]Outside Edges'!$P87="Yes"),"Yes","No")</f>
        <v>Yes</v>
      </c>
      <c r="LL88" s="283" t="str">
        <f>IF(AND((RIGHT($LL$3,2)-'[1]Miter Profiles'!$AC$325-'[1]Outside Edges'!$B87)&gt;=5,'[1]Outside Edges'!$P87="Yes"),"Yes","No")</f>
        <v>Yes</v>
      </c>
      <c r="LM88" s="269" t="str">
        <f>IF(AND((RIGHT($LM$3,2)-'[1]Miter Profiles'!$AC$326-'[1]Outside Edges'!$B87)&gt;=5,'[1]Outside Edges'!$P87="Yes"),"Yes","No")</f>
        <v>Yes</v>
      </c>
      <c r="LN88" s="269" t="str">
        <f>IF(AND((RIGHT($LN$3,2)-'[1]Miter Profiles'!$AC$327-'[1]Outside Edges'!$B87)&gt;=5,'[1]Outside Edges'!$P87="Yes"),"Yes","No")</f>
        <v>Yes</v>
      </c>
      <c r="LO88" s="269" t="str">
        <f>IF(AND((RIGHT($LO$3,2)-'[1]Miter Profiles'!$AC$328-'[1]Outside Edges'!$B87)&gt;=5,'[1]Outside Edges'!$P87="Yes"),"Yes","No")</f>
        <v>Yes</v>
      </c>
      <c r="LP88" s="283" t="str">
        <f>IF(AND((RIGHT($LP$3,2)-'[1]Miter Profiles'!$AC$329-'[1]Outside Edges'!$B87)&gt;=5,'[1]Outside Edges'!$P87="Yes"),"Yes","No")</f>
        <v>Yes</v>
      </c>
      <c r="LQ88" s="283" t="str">
        <f>IF(AND((RIGHT($LQ$3,2)-'[1]Miter Profiles'!$AC$330-'[1]Outside Edges'!$B87)&gt;=5,'[1]Outside Edges'!$P87="Yes"),"Yes","No")</f>
        <v>Yes</v>
      </c>
      <c r="LR88" s="283" t="str">
        <f>IF(AND((RIGHT($LR$3,2)-'[1]Miter Profiles'!$AC$331-'[1]Outside Edges'!$B87)&gt;=5,'[1]Outside Edges'!$P87="Yes"),"Yes","No")</f>
        <v>Yes</v>
      </c>
      <c r="LS88" s="269" t="str">
        <f>IF(AND((RIGHT($LS$3,2)-'[1]Miter Profiles'!$AC$332-'[1]Outside Edges'!$B87)&gt;=5,'[1]Outside Edges'!$P87="Yes"),"Yes","No")</f>
        <v>Yes</v>
      </c>
      <c r="LT88" s="269" t="str">
        <f>IF(AND((RIGHT($LT$3,2)-'[1]Miter Profiles'!$AC$333-'[1]Outside Edges'!$B87)&gt;=5,'[1]Outside Edges'!$P87="Yes"),"Yes","No")</f>
        <v>Yes</v>
      </c>
      <c r="LU88" s="269" t="str">
        <f>IF(AND((RIGHT($LU$3,2)-'[1]Miter Profiles'!$AC$334-'[1]Outside Edges'!$B87)&gt;=5,'[1]Outside Edges'!$P87="Yes"),"Yes","No")</f>
        <v>Yes</v>
      </c>
      <c r="LV88" s="283" t="str">
        <f>IF(AND((RIGHT($LV$3,2)-'[1]Miter Profiles'!$AC$335-'[1]Outside Edges'!$B87)&gt;=5,'[1]Outside Edges'!$P87="Yes"),"Yes","No")</f>
        <v>Yes</v>
      </c>
      <c r="LW88" s="283" t="str">
        <f>IF(AND((RIGHT($LW$3,2)-'[1]Miter Profiles'!$AC$336-'[1]Outside Edges'!$B87)&gt;=5,'[1]Outside Edges'!$P87="Yes"),"Yes","No")</f>
        <v>Yes</v>
      </c>
      <c r="LX88" s="283" t="str">
        <f>IF(AND((RIGHT($LX$3,2)-'[1]Miter Profiles'!$AC$337-'[1]Outside Edges'!$B87)&gt;=5,'[1]Outside Edges'!$P87="Yes"),"Yes","No")</f>
        <v>Yes</v>
      </c>
      <c r="LY88" s="269" t="str">
        <f>IF(AND((RIGHT($LY$3,2)-'[1]Miter Profiles'!$AC$338-'[1]Outside Edges'!$B87)&gt;=5,'[1]Outside Edges'!$P87="Yes"),"Yes","No")</f>
        <v>Yes</v>
      </c>
      <c r="LZ88" s="269" t="str">
        <f>IF(AND((RIGHT($LZ$3,2)-'[1]Miter Profiles'!$AC$339-'[1]Outside Edges'!$B87)&gt;=5,'[1]Outside Edges'!$P87="Yes"),"Yes","No")</f>
        <v>Yes</v>
      </c>
      <c r="MA88" s="269" t="str">
        <f>IF(AND((RIGHT($MA$3,2)-'[1]Miter Profiles'!$AC$340-'[1]Outside Edges'!$B87)&gt;=5,'[1]Outside Edges'!$P87="Yes"),"Yes","No")</f>
        <v>Yes</v>
      </c>
      <c r="MB88" s="283" t="str">
        <f>IF(AND((RIGHT($MB$3,2)-'[1]Miter Profiles'!$AC$341-'[1]Outside Edges'!$B87)&gt;=5,'[1]Outside Edges'!$P87="Yes"),"Yes","No")</f>
        <v>Yes</v>
      </c>
      <c r="MC88" s="283" t="str">
        <f>IF(AND((RIGHT($MC$3,2)-'[1]Miter Profiles'!$AC$342-'[1]Outside Edges'!$B87)&gt;=5,'[1]Outside Edges'!$P87="Yes"),"Yes","No")</f>
        <v>Yes</v>
      </c>
      <c r="MD88" s="283" t="str">
        <f>IF(AND((RIGHT($MD$3,2)-'[1]Miter Profiles'!$AC$343-'[1]Outside Edges'!$B87)&gt;=5,'[1]Outside Edges'!$P87="Yes"),"Yes","No")</f>
        <v>Yes</v>
      </c>
      <c r="ME88" s="269" t="str">
        <f>IF(AND((RIGHT($ME$3,2)-'[1]Miter Profiles'!$AC$344-'[1]Outside Edges'!$B87)&gt;=5,'[1]Outside Edges'!$P87="Yes"),"Yes","No")</f>
        <v>Yes</v>
      </c>
      <c r="MF88" s="269" t="str">
        <f>IF(AND((RIGHT($MF$3,2)-'[1]Miter Profiles'!$AC$345-'[1]Outside Edges'!$B87)&gt;=5,'[1]Outside Edges'!$P87="Yes"),"Yes","No")</f>
        <v>Yes</v>
      </c>
      <c r="MG88" s="269" t="str">
        <f>IF(AND((RIGHT($MG$3,2)-'[1]Miter Profiles'!$AC$346-'[1]Outside Edges'!$B87)&gt;=5,'[1]Outside Edges'!$P87="Yes"),"Yes","No")</f>
        <v>Yes</v>
      </c>
      <c r="MH88" s="283" t="str">
        <f>IF(AND((RIGHT($MH$3,2)-'[1]Miter Profiles'!$AC$347-'[1]Outside Edges'!$B87)&gt;=5,'[1]Outside Edges'!$P87="Yes"),"Yes","No")</f>
        <v>Yes</v>
      </c>
      <c r="MI88" s="283" t="str">
        <f>IF(AND((RIGHT($MI$3,2)-'[1]Miter Profiles'!$AC$348-'[1]Outside Edges'!$B87)&gt;=5,'[1]Outside Edges'!$P87="Yes"),"Yes","No")</f>
        <v>Yes</v>
      </c>
      <c r="MJ88" s="283" t="str">
        <f>IF(AND((RIGHT($MJ$3,2)-'[1]Miter Profiles'!$AC$349-'[1]Outside Edges'!$B87)&gt;=5,'[1]Outside Edges'!$P87="Yes"),"Yes","No")</f>
        <v>Yes</v>
      </c>
      <c r="MK88" s="269" t="str">
        <f>IF(AND((RIGHT($MK$3,2)-'[1]Miter Profiles'!$AC$350-'[1]Outside Edges'!$B87)&gt;=5,'[1]Outside Edges'!$P87="Yes"),"Yes","No")</f>
        <v>Yes</v>
      </c>
      <c r="ML88" s="269" t="str">
        <f>IF(AND((RIGHT($ML$3,2)-'[1]Miter Profiles'!$AC$351-'[1]Outside Edges'!$B87)&gt;=5,'[1]Outside Edges'!$P87="Yes"),"Yes","No")</f>
        <v>Yes</v>
      </c>
      <c r="MM88" s="269" t="str">
        <f>IF(AND((RIGHT($MM$3,2)-'[1]Miter Profiles'!$AC$352-'[1]Outside Edges'!$B87)&gt;=5,'[1]Outside Edges'!$P87="Yes"),"Yes","No")</f>
        <v>Yes</v>
      </c>
      <c r="MN88" s="283" t="str">
        <f>IF(AND((RIGHT($MK$3,2)-'[1]Miter Profiles'!$AC$350-'[1]Outside Edges'!$B87)&gt;=5,'[1]Outside Edges'!$P87="Yes"),"Yes","No")</f>
        <v>Yes</v>
      </c>
      <c r="MO88" s="283" t="str">
        <f>IF(AND((RIGHT($ML$3,2)-'[1]Miter Profiles'!$AC$351-'[1]Outside Edges'!$B87)&gt;=5,'[1]Outside Edges'!$P87="Yes"),"Yes","No")</f>
        <v>Yes</v>
      </c>
      <c r="MP88" s="283" t="str">
        <f>IF(AND((RIGHT($MM$3,2)-'[1]Miter Profiles'!$AC$352-'[1]Outside Edges'!$B87)&gt;=5,'[1]Outside Edges'!$P87="Yes"),"Yes","No")</f>
        <v>Yes</v>
      </c>
    </row>
    <row r="89" spans="1:354" ht="15.75" customHeight="1" thickBot="1" x14ac:dyDescent="0.3">
      <c r="A89" s="8" t="str">
        <f>IF('[1]Outside Edges'!$A88&lt;&gt;"",'[1]Outside Edges'!$A88,"")</f>
        <v>D86</v>
      </c>
      <c r="B89" s="10" t="str">
        <f>IF(AND((RIGHT($B$3,2)-'[1]Miter Profiles'!$AC$3-'[1]Outside Edges'!$B88)&gt;=5,'[1]Outside Edges'!$P88="Yes"),"Yes","No")</f>
        <v>Yes</v>
      </c>
      <c r="C89" s="10" t="str">
        <f>IF(AND((RIGHT($C$3,2)-'[1]Miter Profiles'!$AC$4-'[1]Outside Edges'!$B88)&gt;=5,'[1]Outside Edges'!$P88="Yes"),"Yes","No")</f>
        <v>Yes</v>
      </c>
      <c r="D89" s="85" t="str">
        <f>IF(AND((RIGHT($D$3,2)-'[1]Miter Profiles'!$AC$5-'[1]Outside Edges'!$B88)&gt;=5,'[1]Outside Edges'!$P88="Yes"),"Yes","No")</f>
        <v>Yes</v>
      </c>
      <c r="E89" s="86" t="str">
        <f>IF(AND((RIGHT($E$3,2)-'[1]Miter Profiles'!$AC$6-'[1]Outside Edges'!$B88)&gt;=5,'[1]Outside Edges'!$P88="Yes"),"Yes","No")</f>
        <v>Yes</v>
      </c>
      <c r="F89" s="11" t="str">
        <f>IF(AND((RIGHT($F$3,2)-'[1]Miter Profiles'!$AC$7-'[1]Outside Edges'!$B88)&gt;=5,'[1]Outside Edges'!$P88="Yes"),"Yes","No")</f>
        <v>Yes</v>
      </c>
      <c r="G89" s="87" t="str">
        <f>IF(AND((RIGHT($G$3,2)-'[1]Miter Profiles'!$AC$8-'[1]Outside Edges'!$B88)&gt;=5,'[1]Outside Edges'!$P88="Yes"),"Yes","No")</f>
        <v>Yes</v>
      </c>
      <c r="H89" s="10" t="str">
        <f>IF(AND((RIGHT($H$3,2)-'[1]Miter Profiles'!$AC$9-'[1]Outside Edges'!$B88)&gt;=5,'[1]Outside Edges'!$P88="Yes"),"Yes","No")</f>
        <v>Yes</v>
      </c>
      <c r="I89" s="10" t="str">
        <f>IF(AND((RIGHT($I$3,2)-'[1]Miter Profiles'!$AC$10-'[1]Outside Edges'!$B88)&gt;=5,'[1]Outside Edges'!$P88="Yes"),"Yes","No")</f>
        <v>Yes</v>
      </c>
      <c r="J89" s="85" t="str">
        <f>IF(AND((RIGHT($J$3,2)-'[1]Miter Profiles'!$AC$11-'[1]Outside Edges'!$B88)&gt;=5,'[1]Outside Edges'!$P88="Yes"),"Yes","No")</f>
        <v>Yes</v>
      </c>
      <c r="K89" s="86" t="str">
        <f>IF(AND((RIGHT($K$3,2)-'[1]Miter Profiles'!$AC$12-'[1]Outside Edges'!$B88)&gt;=5,'[1]Outside Edges'!$P88="Yes"),"Yes","No")</f>
        <v>Yes</v>
      </c>
      <c r="L89" s="11" t="str">
        <f>IF(AND((RIGHT($L$3,2)-'[1]Miter Profiles'!$AC$13-'[1]Outside Edges'!$B88)&gt;=5,'[1]Outside Edges'!$P88="Yes"),"Yes","No")</f>
        <v>Yes</v>
      </c>
      <c r="M89" s="87" t="str">
        <f>IF(AND((RIGHT($M$3,2)-'[1]Miter Profiles'!$AC$14-'[1]Outside Edges'!$B88)&gt;=5,'[1]Outside Edges'!$P88="Yes"),"Yes","No")</f>
        <v>Yes</v>
      </c>
      <c r="N89" s="10" t="str">
        <f>IF(AND((RIGHT($N$3,2)-'[1]Miter Profiles'!$AC$15-'[1]Outside Edges'!$B88)&gt;=4,'[1]Outside Edges'!$P88="Yes"),"Yes","No")</f>
        <v>No</v>
      </c>
      <c r="O89" s="10" t="str">
        <f>IF(AND((RIGHT($O$3,2)-'[1]Miter Profiles'!$AC$16-'[1]Outside Edges'!$B88)&gt;=5,'[1]Outside Edges'!$P88="Yes"),"Yes","No")</f>
        <v>Yes</v>
      </c>
      <c r="P89" s="85" t="str">
        <f>IF(AND((RIGHT($P$3,2)-'[1]Miter Profiles'!$AC$17-'[1]Outside Edges'!$B88)&gt;=5,'[1]Outside Edges'!$P88="Yes"),"Yes","No")</f>
        <v>Yes</v>
      </c>
      <c r="Q89" s="86" t="str">
        <f>IF(AND((RIGHT($Q$3,2)-'[1]Miter Profiles'!$AC$18-'[1]Outside Edges'!$B88)&gt;=5,'[1]Outside Edges'!$P88="Yes"),"Yes","No")</f>
        <v>No</v>
      </c>
      <c r="R89" s="11" t="str">
        <f>IF(AND((RIGHT($R$3,2)-'[1]Miter Profiles'!$AC$19-'[1]Outside Edges'!$B88)&gt;=5,'[1]Outside Edges'!$P88="Yes"),"Yes","No")</f>
        <v>Yes</v>
      </c>
      <c r="S89" s="87" t="str">
        <f>IF(AND((RIGHT($S$3,2)-'[1]Miter Profiles'!$AC$20-'[1]Outside Edges'!$B88)&gt;=5,'[1]Outside Edges'!$P88="Yes"),"Yes","No")</f>
        <v>Yes</v>
      </c>
      <c r="T89" s="10" t="str">
        <f>IF(AND((RIGHT($T$3,2)-'[1]Miter Profiles'!$AC$21-'[1]Outside Edges'!$B88)&gt;=5,'[1]Outside Edges'!$P88="Yes"),"Yes","No")</f>
        <v>Yes</v>
      </c>
      <c r="U89" s="10" t="str">
        <f>IF(AND((RIGHT($U$3,2)-'[1]Miter Profiles'!$AC$22-'[1]Outside Edges'!$B88)&gt;=5,'[1]Outside Edges'!$P88="Yes"),"Yes","No")</f>
        <v>Yes</v>
      </c>
      <c r="V89" s="85" t="str">
        <f>IF(AND((RIGHT($V$3,2)-'[1]Miter Profiles'!$AC$23-'[1]Outside Edges'!$B88)&gt;=5,'[1]Outside Edges'!$P88="Yes"),"Yes","No")</f>
        <v>Yes</v>
      </c>
      <c r="W89" s="86" t="str">
        <f>IF(AND((RIGHT($W$3,2)-'[1]Miter Profiles'!$AC$24-'[1]Outside Edges'!$B88)&gt;=5,'[1]Outside Edges'!$P88="Yes"),"Yes","No")</f>
        <v>No</v>
      </c>
      <c r="X89" s="11" t="str">
        <f>IF(AND((RIGHT($X$3,2)-'[1]Miter Profiles'!$AC$25-'[1]Outside Edges'!$B88)&gt;=5,'[1]Outside Edges'!$P88="Yes"),"Yes","No")</f>
        <v>Yes</v>
      </c>
      <c r="Y89" s="87" t="str">
        <f>IF(AND((RIGHT($Y$3,2)-'[1]Miter Profiles'!$AC$26-'[1]Outside Edges'!$B88)&gt;=5,'[1]Outside Edges'!$P88="Yes"),"Yes","No")</f>
        <v>Yes</v>
      </c>
      <c r="Z89" s="10" t="str">
        <f>IF(AND((RIGHT($Z$3,2)-'[1]Miter Profiles'!$AC$27-'[1]Outside Edges'!$B88)&gt;=5,'[1]Outside Edges'!$P88="Yes"),"Yes","No")</f>
        <v>Yes</v>
      </c>
      <c r="AA89" s="10" t="str">
        <f>IF(AND((RIGHT($AA$3,2)-'[1]Miter Profiles'!$AC$28-'[1]Outside Edges'!$B88)&gt;=5,'[1]Outside Edges'!$P88="Yes"),"Yes","No")</f>
        <v>Yes</v>
      </c>
      <c r="AB89" s="85" t="str">
        <f>IF(AND((RIGHT($AB$3,2)-'[1]Miter Profiles'!$AC$29-'[1]Outside Edges'!$B88)&gt;=5,'[1]Outside Edges'!$P88="Yes"),"Yes","No")</f>
        <v>Yes</v>
      </c>
      <c r="AC89" s="86" t="str">
        <f>IF(AND((RIGHT($AC$3,2)-'[1]Miter Profiles'!$AC$30-'[1]Outside Edges'!$B88)&gt;=5,'[1]Outside Edges'!$P88="Yes"),"Yes","No")</f>
        <v>Yes</v>
      </c>
      <c r="AD89" s="11" t="str">
        <f>IF(AND((RIGHT($AD$3,2)-'[1]Miter Profiles'!$AC$31-'[1]Outside Edges'!$B88)&gt;=5,'[1]Outside Edges'!$P88="Yes"),"Yes","No")</f>
        <v>Yes</v>
      </c>
      <c r="AE89" s="87" t="str">
        <f>IF(AND((RIGHT($AE$3,2)-'[1]Miter Profiles'!$AC$32-'[1]Outside Edges'!$B88)&gt;=5,'[1]Outside Edges'!$P88="Yes"),"Yes","No")</f>
        <v>Yes</v>
      </c>
      <c r="AF89" s="10" t="str">
        <f>IF(AND((RIGHT($AF$3,2)-'[1]Miter Profiles'!$AC$33-'[1]Outside Edges'!$B88)&gt;=5,'[1]Outside Edges'!$P88="Yes"),"Yes","No")</f>
        <v>Yes</v>
      </c>
      <c r="AG89" s="10" t="str">
        <f>IF(AND((RIGHT($AG$3,2)-'[1]Miter Profiles'!$AC$34-'[1]Outside Edges'!$B88)&gt;=5,'[1]Outside Edges'!$P88="Yes"),"Yes","No")</f>
        <v>Yes</v>
      </c>
      <c r="AH89" s="85" t="str">
        <f>IF(AND((RIGHT($AH$3,2)-'[1]Miter Profiles'!$AC$35-'[1]Outside Edges'!$B88)&gt;=5,'[1]Outside Edges'!$P88="Yes"),"Yes","No")</f>
        <v>Yes</v>
      </c>
      <c r="AI89" s="86" t="str">
        <f>IF(AND((RIGHT($AI$3,2)-'[1]Miter Profiles'!$AC$36-'[1]Outside Edges'!$B88)&gt;=5,'[1]Outside Edges'!$P88="Yes"),"Yes","No")</f>
        <v>Yes</v>
      </c>
      <c r="AJ89" s="11" t="str">
        <f>IF(AND((RIGHT($AJ$3,2)-'[1]Miter Profiles'!$AC$37-'[1]Outside Edges'!$B88)&gt;=5,'[1]Outside Edges'!$P88="Yes"),"Yes","No")</f>
        <v>Yes</v>
      </c>
      <c r="AK89" s="87" t="str">
        <f>IF(AND((RIGHT($AK$3,2)-'[1]Miter Profiles'!$AC$38-'[1]Outside Edges'!$B88)&gt;=5,'[1]Outside Edges'!$P88="Yes"),"Yes","No")</f>
        <v>Yes</v>
      </c>
      <c r="AL89" s="10" t="str">
        <f>IF(AND((RIGHT($AL$3,2)-'[1]Miter Profiles'!$AC$39-'[1]Outside Edges'!$B88)&gt;=5,'[1]Outside Edges'!$P88="Yes"),"Yes","No")</f>
        <v>Yes</v>
      </c>
      <c r="AM89" s="10" t="str">
        <f>IF(AND((RIGHT($AM$3,2)-'[1]Miter Profiles'!$AC$40-'[1]Outside Edges'!$B88)&gt;=5,'[1]Outside Edges'!$P88="Yes"),"Yes","No")</f>
        <v>Yes</v>
      </c>
      <c r="AN89" s="85" t="str">
        <f>IF(AND((RIGHT($AN$3,2)-'[1]Miter Profiles'!$AC$41-'[1]Outside Edges'!$B88)&gt;=5,'[1]Outside Edges'!$P88="Yes"),"Yes","No")</f>
        <v>Yes</v>
      </c>
      <c r="AO89" s="86" t="str">
        <f>IF(AND((RIGHT($AO$3,2)-'[1]Miter Profiles'!$AC$42-'[1]Outside Edges'!$B88)&gt;=5,'[1]Outside Edges'!$P88="Yes"),"Yes","No")</f>
        <v>Yes</v>
      </c>
      <c r="AP89" s="11" t="str">
        <f>IF(AND((RIGHT($AP$3,2)-'[1]Miter Profiles'!$AC$43-'[1]Outside Edges'!$B88)&gt;=5,'[1]Outside Edges'!$P88="Yes"),"Yes","No")</f>
        <v>Yes</v>
      </c>
      <c r="AQ89" s="87" t="str">
        <f>IF(AND((RIGHT($AQ$3,2)-'[1]Miter Profiles'!$AC$44-'[1]Outside Edges'!$B88)&gt;=5,'[1]Outside Edges'!$P88="Yes"),"Yes","No")</f>
        <v>Yes</v>
      </c>
      <c r="AR89" s="10" t="str">
        <f>IF(AND((RIGHT($AR$3,2)-'[1]Miter Profiles'!$AC$45-'[1]Outside Edges'!$B88)&gt;=5,'[1]Outside Edges'!$P88="Yes"),"Yes","No")</f>
        <v>Yes</v>
      </c>
      <c r="AS89" s="10" t="str">
        <f>IF(AND((RIGHT($AS$3,2)-'[1]Miter Profiles'!$AC$46-'[1]Outside Edges'!$B88)&gt;=5,'[1]Outside Edges'!$P88="Yes"),"Yes","No")</f>
        <v>Yes</v>
      </c>
      <c r="AT89" s="85" t="str">
        <f>IF(AND((RIGHT($AT$3,2)-'[1]Miter Profiles'!$AC$47-'[1]Outside Edges'!$B88)&gt;=5,'[1]Outside Edges'!$P88="Yes"),"Yes","No")</f>
        <v>Yes</v>
      </c>
      <c r="AU89" s="86" t="str">
        <f>IF(AND((RIGHT($AU$3,2)-'[1]Miter Profiles'!$AC$48-'[1]Outside Edges'!$B88)&gt;=5,'[1]Outside Edges'!$P88="Yes"),"Yes","No")</f>
        <v>Yes</v>
      </c>
      <c r="AV89" s="11" t="str">
        <f>IF(AND((RIGHT($AV$3,2)-'[1]Miter Profiles'!$AC$49-'[1]Outside Edges'!$B88)&gt;=5,'[1]Outside Edges'!$P88="Yes"),"Yes","No")</f>
        <v>Yes</v>
      </c>
      <c r="AW89" s="87" t="str">
        <f>IF(AND((RIGHT($AW$3,2)-'[1]Miter Profiles'!$AC$50-'[1]Outside Edges'!$B88)&gt;=5,'[1]Outside Edges'!$P88="Yes"),"Yes","No")</f>
        <v>Yes</v>
      </c>
      <c r="AX89" s="10" t="str">
        <f>IF(AND((RIGHT($AX$3,2)-'[1]Miter Profiles'!$AC$51-'[1]Outside Edges'!$B88)&gt;=5,'[1]Outside Edges'!$P88="Yes"),"Yes","No")</f>
        <v>Yes</v>
      </c>
      <c r="AY89" s="10" t="str">
        <f>IF(AND((RIGHT($AY$3,2)-'[1]Miter Profiles'!$AC$52-'[1]Outside Edges'!$B88)&gt;=5,'[1]Outside Edges'!$P88="Yes"),"Yes","No")</f>
        <v>Yes</v>
      </c>
      <c r="AZ89" s="85" t="str">
        <f>IF(AND((RIGHT($AZ$3,2)-'[1]Miter Profiles'!$AC$53-'[1]Outside Edges'!$B88)&gt;=5,'[1]Outside Edges'!$P88="Yes"),"Yes","No")</f>
        <v>Yes</v>
      </c>
      <c r="BA89" s="86" t="str">
        <f>IF(AND((RIGHT($BA$3,2)-'[1]Miter Profiles'!$AC$54-'[1]Outside Edges'!$B88)&gt;=5,'[1]Outside Edges'!$P88="Yes"),"Yes","No")</f>
        <v>Yes</v>
      </c>
      <c r="BB89" s="11" t="str">
        <f>IF(AND((RIGHT($BB$3,2)-'[1]Miter Profiles'!$AC$55-'[1]Outside Edges'!$B88)&gt;=5,'[1]Outside Edges'!$P88="Yes"),"Yes","No")</f>
        <v>Yes</v>
      </c>
      <c r="BC89" s="87" t="str">
        <f>IF(AND((RIGHT($BC$3,2)-'[1]Miter Profiles'!$AC$56-'[1]Outside Edges'!$B88)&gt;=5,'[1]Outside Edges'!$P88="Yes"),"Yes","No")</f>
        <v>Yes</v>
      </c>
      <c r="BD89" s="10" t="str">
        <f>IF(AND((RIGHT($BD$3,2)-'[1]Miter Profiles'!$AC$57-'[1]Outside Edges'!$B88)&gt;=5,'[1]Outside Edges'!$P88="Yes"),"Yes","No")</f>
        <v>Yes</v>
      </c>
      <c r="BE89" s="10" t="str">
        <f>IF(AND((RIGHT($BE$3,2)-'[1]Miter Profiles'!$AC$58-'[1]Outside Edges'!$B88)&gt;=5,'[1]Outside Edges'!$P88="Yes"),"Yes","No")</f>
        <v>Yes</v>
      </c>
      <c r="BF89" s="85" t="str">
        <f>IF(AND((RIGHT($BF$3,2)-'[1]Miter Profiles'!$AC$59-'[1]Outside Edges'!$B88)&gt;=5,'[1]Outside Edges'!$P88="Yes"),"Yes","No")</f>
        <v>Yes</v>
      </c>
      <c r="BG89" s="86" t="str">
        <f>IF(AND((RIGHT($BG$3,2)-'[1]Miter Profiles'!$AC$60-'[1]Outside Edges'!$B88)&gt;=5,'[1]Outside Edges'!$P88="Yes"),"Yes","No")</f>
        <v>Yes</v>
      </c>
      <c r="BH89" s="11" t="str">
        <f>IF(AND((RIGHT($BH$3,2)-'[1]Miter Profiles'!$AC$61-'[1]Outside Edges'!$B88)&gt;=5,'[1]Outside Edges'!$P88="Yes"),"Yes","No")</f>
        <v>Yes</v>
      </c>
      <c r="BI89" s="87" t="str">
        <f>IF(AND((RIGHT($BI$3,2)-'[1]Miter Profiles'!$AC$62-'[1]Outside Edges'!$B88)&gt;=5,'[1]Outside Edges'!$P88="Yes"),"Yes","No")</f>
        <v>Yes</v>
      </c>
      <c r="BJ89" s="10" t="str">
        <f>IF(AND((RIGHT($BJ$3,2)-'[1]Miter Profiles'!$AC$63-'[1]Outside Edges'!$B88)&gt;=5,'[1]Outside Edges'!$P88="Yes"),"Yes","No")</f>
        <v>Yes</v>
      </c>
      <c r="BK89" s="10" t="str">
        <f>IF(AND((RIGHT($BK$3,2)-'[1]Miter Profiles'!$AC$64-'[1]Outside Edges'!$B88)&gt;=5,'[1]Outside Edges'!$P88="Yes"),"Yes","No")</f>
        <v>Yes</v>
      </c>
      <c r="BL89" s="85" t="str">
        <f>IF(AND((RIGHT($BL$3,2)-'[1]Miter Profiles'!$AC$65-'[1]Outside Edges'!$B88)&gt;=5,'[1]Outside Edges'!$P88="Yes"),"Yes","No")</f>
        <v>Yes</v>
      </c>
      <c r="BM89" s="86" t="str">
        <f>IF(AND((RIGHT($BM$3,2)-'[1]Miter Profiles'!$AC$66-'[1]Outside Edges'!$B88)&gt;=5,'[1]Outside Edges'!$P88="Yes"),"Yes","No")</f>
        <v>Yes</v>
      </c>
      <c r="BN89" s="11" t="str">
        <f>IF(AND((RIGHT($BN$3,2)-'[1]Miter Profiles'!$AC$67-'[1]Outside Edges'!$B88)&gt;=5,'[1]Outside Edges'!$P88="Yes"),"Yes","No")</f>
        <v>Yes</v>
      </c>
      <c r="BO89" s="87" t="str">
        <f>IF(AND((RIGHT($BO$3,2)-'[1]Miter Profiles'!$AC$68-'[1]Outside Edges'!$B88)&gt;=5,'[1]Outside Edges'!$P88="Yes"),"Yes","No")</f>
        <v>Yes</v>
      </c>
      <c r="BP89" s="10" t="str">
        <f>IF(AND((RIGHT($BP$3,2)-'[1]Miter Profiles'!$AC$69-'[1]Outside Edges'!$B88)&gt;=5,'[1]Outside Edges'!$P88="Yes"),"Yes","No")</f>
        <v>Yes</v>
      </c>
      <c r="BQ89" s="10" t="str">
        <f>IF(AND((RIGHT($BQ$3,2)-'[1]Miter Profiles'!$AC$70-'[1]Outside Edges'!$B88)&gt;=5,'[1]Outside Edges'!$P88="Yes"),"Yes","No")</f>
        <v>Yes</v>
      </c>
      <c r="BR89" s="85" t="str">
        <f>IF(AND((RIGHT($BR$3,2)-'[1]Miter Profiles'!$AC$71-'[1]Outside Edges'!$B88)&gt;=5,'[1]Outside Edges'!$P88="Yes"),"Yes","No")</f>
        <v>Yes</v>
      </c>
      <c r="BS89" s="86" t="str">
        <f>IF(AND((RIGHT($BS$3,2)-'[1]Miter Profiles'!$AC$72-'[1]Outside Edges'!$B88)&gt;=5,'[1]Outside Edges'!$P88="Yes"),"Yes","No")</f>
        <v>Yes</v>
      </c>
      <c r="BT89" s="11" t="str">
        <f>IF(AND((RIGHT($BT$3,2)-'[1]Miter Profiles'!$AC$73-'[1]Outside Edges'!$B88)&gt;=5,'[1]Outside Edges'!$P88="Yes"),"Yes","No")</f>
        <v>Yes</v>
      </c>
      <c r="BU89" s="87" t="str">
        <f>IF(AND((RIGHT($BU$3,2)-'[1]Miter Profiles'!$AC$74-'[1]Outside Edges'!$B88)&gt;=5,'[1]Outside Edges'!$P88="Yes"),"Yes","No")</f>
        <v>Yes</v>
      </c>
      <c r="BV89" s="10" t="str">
        <f>IF(AND((RIGHT($BV$3,2)-'[1]Miter Profiles'!$AC$75-'[1]Outside Edges'!$B88)&gt;=5,'[1]Outside Edges'!$P88="Yes"),"Yes","No")</f>
        <v>Yes</v>
      </c>
      <c r="BW89" s="10" t="str">
        <f>IF(AND((RIGHT($BW$3,2)-'[1]Miter Profiles'!$AC$76-'[1]Outside Edges'!$B88)&gt;=5,'[1]Outside Edges'!$P88="Yes"),"Yes","No")</f>
        <v>Yes</v>
      </c>
      <c r="BX89" s="85" t="str">
        <f>IF(AND((RIGHT($BX$3,2)-'[1]Miter Profiles'!$AC$77-'[1]Outside Edges'!$B88)&gt;=5,'[1]Outside Edges'!$P88="Yes"),"Yes","No")</f>
        <v>Yes</v>
      </c>
      <c r="BY89" s="86" t="str">
        <f>IF(AND((RIGHT($BY$3,2)-'[1]Miter Profiles'!$AC$78-'[1]Outside Edges'!$B88)&gt;=5,'[1]Outside Edges'!$P88="Yes"),"Yes","No")</f>
        <v>Yes</v>
      </c>
      <c r="BZ89" s="11" t="str">
        <f>IF(AND((RIGHT($BZ$3,2)-'[1]Miter Profiles'!$AC$79-'[1]Outside Edges'!$B88)&gt;=5,'[1]Outside Edges'!$P88="Yes"),"Yes","No")</f>
        <v>Yes</v>
      </c>
      <c r="CA89" s="87" t="str">
        <f>IF(AND((RIGHT($CA$3,2)-'[1]Miter Profiles'!$AC$80-'[1]Outside Edges'!$B88)&gt;=5,'[1]Outside Edges'!$P88="Yes"),"Yes","No")</f>
        <v>Yes</v>
      </c>
      <c r="CB89" s="10" t="str">
        <f>IF(AND((RIGHT($CB$3,2)-'[1]Miter Profiles'!$AC$81-'[1]Outside Edges'!$B88)&gt;=5,'[1]Outside Edges'!$P88="Yes"),"Yes","No")</f>
        <v>Yes</v>
      </c>
      <c r="CC89" s="10" t="str">
        <f>IF(AND((RIGHT($CC$3,2)-'[1]Miter Profiles'!$AC$82-'[1]Outside Edges'!$B88)&gt;=5,'[1]Outside Edges'!$P88="Yes"),"Yes","No")</f>
        <v>Yes</v>
      </c>
      <c r="CD89" s="85" t="str">
        <f>IF(AND((RIGHT($CD$3,2)-'[1]Miter Profiles'!$AC$83-'[1]Outside Edges'!$B88)&gt;=5,'[1]Outside Edges'!$P88="Yes"),"Yes","No")</f>
        <v>Yes</v>
      </c>
      <c r="CE89" s="86" t="str">
        <f>IF(AND((RIGHT($CE$3,2)-'[1]Miter Profiles'!$AC$84-'[1]Outside Edges'!$B88)&gt;=5,'[1]Outside Edges'!$P88="Yes"),"Yes","No")</f>
        <v>Yes</v>
      </c>
      <c r="CF89" s="11" t="str">
        <f>IF(AND((RIGHT($CF$3,2)-'[1]Miter Profiles'!$AC$85-'[1]Outside Edges'!$B88)&gt;=5,'[1]Outside Edges'!$P88="Yes"),"Yes","No")</f>
        <v>Yes</v>
      </c>
      <c r="CG89" s="87" t="str">
        <f>IF(AND((RIGHT($CG$3,2)-'[1]Miter Profiles'!$AC$86-'[1]Outside Edges'!$B88)&gt;=5,'[1]Outside Edges'!$P88="Yes"),"Yes","No")</f>
        <v>Yes</v>
      </c>
      <c r="CH89" s="10" t="str">
        <f>IF(AND((RIGHT($CH$3,2)-'[1]Miter Profiles'!$AC$87-'[1]Outside Edges'!$B88)&gt;=5,'[1]Outside Edges'!$P88="Yes"),"Yes","No")</f>
        <v>Yes</v>
      </c>
      <c r="CI89" s="10" t="str">
        <f>IF(AND((RIGHT($CI$3,2)-'[1]Miter Profiles'!$AC$88-'[1]Outside Edges'!$B88)&gt;=5,'[1]Outside Edges'!$P88="Yes"),"Yes","No")</f>
        <v>Yes</v>
      </c>
      <c r="CJ89" s="85" t="str">
        <f>IF(AND((RIGHT($CJ$3,2)-'[1]Miter Profiles'!$AC$89-'[1]Outside Edges'!$B88)&gt;=5,'[1]Outside Edges'!$P88="Yes"),"Yes","No")</f>
        <v>Yes</v>
      </c>
      <c r="CK89" s="86" t="str">
        <f>IF(AND((RIGHT($CK$3,2)-'[1]Miter Profiles'!$AC$90-'[1]Outside Edges'!$B88)&gt;=5,'[1]Outside Edges'!$P88="Yes"),"Yes","No")</f>
        <v>Yes</v>
      </c>
      <c r="CL89" s="11" t="str">
        <f>IF(AND((RIGHT($CL$3,2)-'[1]Miter Profiles'!$AC$91-'[1]Outside Edges'!$B88)&gt;=5,'[1]Outside Edges'!$P88="Yes"),"Yes","No")</f>
        <v>Yes</v>
      </c>
      <c r="CM89" s="87" t="str">
        <f>IF(AND((RIGHT($CM$3,2)-'[1]Miter Profiles'!$AC$92-'[1]Outside Edges'!$B88)&gt;=5,'[1]Outside Edges'!$P88="Yes"),"Yes","No")</f>
        <v>Yes</v>
      </c>
      <c r="CN89" s="10" t="str">
        <f>IF(AND((RIGHT(CN$3,2)-'[1]Miter Profiles'!$AC$93-'[1]Outside Edges'!$B88)&gt;=5,'[1]Outside Edges'!$P88="Yes"),"Yes","No")</f>
        <v>No</v>
      </c>
      <c r="CO89" s="10" t="str">
        <f>IF(AND((RIGHT(CO$3,2)-'[1]Miter Profiles'!$AC$94-'[1]Outside Edges'!$B88)&gt;=5,'[1]Outside Edges'!$P88="Yes"),"Yes","No")</f>
        <v>Yes</v>
      </c>
      <c r="CP89" s="85" t="str">
        <f>IF(AND((RIGHT(CP$3,2)-'[1]Miter Profiles'!$AC$95-'[1]Outside Edges'!$B88)&gt;=5,'[1]Outside Edges'!$P88="Yes"),"Yes","No")</f>
        <v>Yes</v>
      </c>
      <c r="CQ89" s="86" t="str">
        <f>IF(AND((RIGHT(CQ$3,2)-'[1]Miter Profiles'!$AC$96-'[1]Outside Edges'!$B88)&gt;=5,'[1]Outside Edges'!$P88="Yes"),"Yes","No")</f>
        <v>Yes</v>
      </c>
      <c r="CR89" s="11" t="str">
        <f>IF(AND((RIGHT(CR$3,2)-'[1]Miter Profiles'!$AC$97-'[1]Outside Edges'!$B88)&gt;=5,'[1]Outside Edges'!$P88="Yes"),"Yes","No")</f>
        <v>Yes</v>
      </c>
      <c r="CS89" s="87" t="str">
        <f>IF(AND((RIGHT(CS$3,2)-'[1]Miter Profiles'!$AC$98-'[1]Outside Edges'!$B88)&gt;=5,'[1]Outside Edges'!$P88="Yes"),"Yes","No")</f>
        <v>Yes</v>
      </c>
      <c r="CT89" s="10" t="str">
        <f>IF(AND((RIGHT($CT$3,2)-'[1]Miter Profiles'!$AC$99-'[1]Outside Edges'!$B88)&gt;=5,'[1]Outside Edges'!$P88="Yes"),"Yes","No")</f>
        <v>No</v>
      </c>
      <c r="CU89" s="10" t="str">
        <f>IF(AND((RIGHT($CU$3,2)-'[1]Miter Profiles'!$AC$100-'[1]Outside Edges'!$B88)&gt;=5,'[1]Outside Edges'!$P88="Yes"),"Yes","No")</f>
        <v>Yes</v>
      </c>
      <c r="CV89" s="85" t="str">
        <f>IF(AND((RIGHT($CV$3,2)-'[1]Miter Profiles'!$AC$101-'[1]Outside Edges'!$B88)&gt;=5,'[1]Outside Edges'!$P88="Yes"),"Yes","No")</f>
        <v>Yes</v>
      </c>
      <c r="CW89" s="86" t="str">
        <f>IF(AND((RIGHT($CW$3,2)-'[1]Miter Profiles'!$AC$102-'[1]Outside Edges'!$B88)&gt;=5,'[1]Outside Edges'!$P88="Yes"),"Yes","No")</f>
        <v>Yes</v>
      </c>
      <c r="CX89" s="11" t="str">
        <f>IF(AND((RIGHT($CX$3,2)-'[1]Miter Profiles'!$AC$103-'[1]Outside Edges'!$B88)&gt;=5,'[1]Outside Edges'!$P88="Yes"),"Yes","No")</f>
        <v>Yes</v>
      </c>
      <c r="CY89" s="87" t="str">
        <f>IF(AND((RIGHT($CY$3,2)-'[1]Miter Profiles'!$AC$104-'[1]Outside Edges'!$B88)&gt;=5,'[1]Outside Edges'!$P88="Yes"),"Yes","No")</f>
        <v>Yes</v>
      </c>
      <c r="CZ89" s="10" t="str">
        <f>IF(AND((RIGHT($CZ$3,2)-'[1]Miter Profiles'!$AC$105-'[1]Outside Edges'!$B88)&gt;=5,'[1]Outside Edges'!$P88="Yes"),"Yes","No")</f>
        <v>No</v>
      </c>
      <c r="DA89" s="10" t="str">
        <f>IF(AND((RIGHT($DA$3,2)-'[1]Miter Profiles'!$AC$106-'[1]Outside Edges'!$B88)&gt;=5,'[1]Outside Edges'!$P88="Yes"),"Yes","No")</f>
        <v>No</v>
      </c>
      <c r="DB89" s="85" t="str">
        <f>IF(AND((RIGHT($DB$3,2)-'[1]Miter Profiles'!$AC$107-'[1]Outside Edges'!$B88)&gt;=5,'[1]Outside Edges'!$P88="Yes"),"Yes","No")</f>
        <v>No</v>
      </c>
      <c r="DC89" s="86" t="str">
        <f>IF(AND((RIGHT($DC$3,2)-'[1]Miter Profiles'!$AC$108-'[1]Outside Edges'!$B88)&gt;=5,'[1]Outside Edges'!$P88="Yes"),"Yes","No")</f>
        <v>No</v>
      </c>
      <c r="DD89" s="11" t="str">
        <f>IF(AND((RIGHT($DD$3,2)-'[1]Miter Profiles'!$AC$109-'[1]Outside Edges'!$B88)&gt;=5,'[1]Outside Edges'!$P88="Yes"),"Yes","No")</f>
        <v>Yes</v>
      </c>
      <c r="DE89" s="87" t="str">
        <f>IF(AND((RIGHT($DE$3,2)-'[1]Miter Profiles'!$AC$110-'[1]Outside Edges'!$B88)&gt;=5,'[1]Outside Edges'!$P88="Yes"),"Yes","No")</f>
        <v>Yes</v>
      </c>
      <c r="DF89" s="10" t="str">
        <f>IF(AND((RIGHT($DF$3,2)-'[1]Miter Profiles'!$AC$111-'[1]Outside Edges'!$B88)&gt;=5,'[1]Outside Edges'!$P88="Yes"),"Yes","No")</f>
        <v>Yes</v>
      </c>
      <c r="DG89" s="10" t="str">
        <f>IF(AND((RIGHT($DG$3,2)-'[1]Miter Profiles'!$AC$112-'[1]Outside Edges'!$B88)&gt;=5,'[1]Outside Edges'!$P88="Yes"),"Yes","No")</f>
        <v>Yes</v>
      </c>
      <c r="DH89" s="85" t="str">
        <f>IF(AND((RIGHT($DH$3,2)-'[1]Miter Profiles'!$AC$113-'[1]Outside Edges'!$B88)&gt;=5,'[1]Outside Edges'!$P88="Yes"),"Yes","No")</f>
        <v>Yes</v>
      </c>
      <c r="DI89" s="86" t="str">
        <f>IF(AND((RIGHT($DI$3,2)-'[1]Miter Profiles'!$AC$114-'[1]Outside Edges'!$B88)&gt;=5,'[1]Outside Edges'!$P88="Yes"),"Yes","No")</f>
        <v>Yes</v>
      </c>
      <c r="DJ89" s="11" t="str">
        <f>IF(AND((RIGHT($DJ$3,2)-'[1]Miter Profiles'!$AC$115-'[1]Outside Edges'!$B88)&gt;=5,'[1]Outside Edges'!$P88="Yes"),"Yes","No")</f>
        <v>Yes</v>
      </c>
      <c r="DK89" s="87" t="str">
        <f>IF(AND((RIGHT($DK$3,2)-'[1]Miter Profiles'!$AC$116-'[1]Outside Edges'!$B88)&gt;=5,'[1]Outside Edges'!$P88="Yes"),"Yes","No")</f>
        <v>Yes</v>
      </c>
      <c r="DL89" s="10" t="str">
        <f>IF(AND((RIGHT($DL$3,2)-'[1]Miter Profiles'!$AC$117-'[1]Outside Edges'!$B88)&gt;=5,'[1]Outside Edges'!$P88="Yes"),"Yes","No")</f>
        <v>Yes</v>
      </c>
      <c r="DM89" s="10" t="str">
        <f>IF(AND((RIGHT($DM$3,2)-'[1]Miter Profiles'!$AC$118-'[1]Outside Edges'!$B88)&gt;=5,'[1]Outside Edges'!$P88="Yes"),"Yes","No")</f>
        <v>Yes</v>
      </c>
      <c r="DN89" s="85" t="str">
        <f>IF(AND((RIGHT($DN$3,2)-'[1]Miter Profiles'!$AC$119-'[1]Outside Edges'!$B88)&gt;=5,'[1]Outside Edges'!$P88="Yes"),"Yes","No")</f>
        <v>Yes</v>
      </c>
      <c r="DO89" s="86" t="str">
        <f>IF(AND((RIGHT($DO$3,2)-'[1]Miter Profiles'!$AC$120-'[1]Outside Edges'!$B88)&gt;=5,'[1]Outside Edges'!$P88="Yes"),"Yes","No")</f>
        <v>No</v>
      </c>
      <c r="DP89" s="11" t="str">
        <f>IF(AND((RIGHT($DP$3,2)-'[1]Miter Profiles'!$AC$121-'[1]Outside Edges'!$B88)&gt;=5,'[1]Outside Edges'!$P88="Yes"),"Yes","No")</f>
        <v>Yes</v>
      </c>
      <c r="DQ89" s="87" t="str">
        <f>IF(AND((RIGHT($DQ$3,2)-'[1]Miter Profiles'!$AC$122-'[1]Outside Edges'!$B88)&gt;=5,'[1]Outside Edges'!$P88="Yes"),"Yes","No")</f>
        <v>Yes</v>
      </c>
      <c r="DR89" s="10" t="str">
        <f>IF(AND((RIGHT($DR$3,2)-'[1]Miter Profiles'!$AC$123-'[1]Outside Edges'!$B88)&gt;=5,'[1]Outside Edges'!$P88="Yes"),"Yes","No")</f>
        <v>Yes</v>
      </c>
      <c r="DS89" s="10" t="str">
        <f>IF(AND((RIGHT($DS$3,2)-'[1]Miter Profiles'!$AC$124-'[1]Outside Edges'!$B88)&gt;=5,'[1]Outside Edges'!$P88="Yes"),"Yes","No")</f>
        <v>Yes</v>
      </c>
      <c r="DT89" s="85" t="str">
        <f>IF(AND((RIGHT($DT$3,2)-'[1]Miter Profiles'!$AC$125-'[1]Outside Edges'!$B88)&gt;=5,'[1]Outside Edges'!$P88="Yes"),"Yes","No")</f>
        <v>Yes</v>
      </c>
      <c r="DU89" s="86" t="str">
        <f>IF(AND((RIGHT($DU$3,2)-'[1]Miter Profiles'!$AC$126-'[1]Outside Edges'!$B88)&gt;=5,'[1]Outside Edges'!$P88="Yes"),"Yes","No")</f>
        <v>Yes</v>
      </c>
      <c r="DV89" s="11" t="str">
        <f>IF(AND((RIGHT($DV$3,2)-'[1]Miter Profiles'!$AC$127-'[1]Outside Edges'!$B88)&gt;=5,'[1]Outside Edges'!$P88="Yes"),"Yes","No")</f>
        <v>Yes</v>
      </c>
      <c r="DW89" s="87" t="str">
        <f>IF(AND((RIGHT($DW$3,2)-'[1]Miter Profiles'!$AC$128-'[1]Outside Edges'!$B88)&gt;=5,'[1]Outside Edges'!$P88="Yes"),"Yes","No")</f>
        <v>Yes</v>
      </c>
      <c r="DX89" s="10" t="str">
        <f>IF(AND((RIGHT($DX$3,2)-'[1]Miter Profiles'!$AC$129-'[1]Outside Edges'!$B88)&gt;=5,'[1]Outside Edges'!$P88="Yes"),"Yes","No")</f>
        <v>Yes</v>
      </c>
      <c r="DY89" s="10" t="str">
        <f>IF(AND((RIGHT($DY$3,2)-'[1]Miter Profiles'!$AC$130-'[1]Outside Edges'!$B88)&gt;=5,'[1]Outside Edges'!$P88="Yes"),"Yes","No")</f>
        <v>Yes</v>
      </c>
      <c r="DZ89" s="85" t="str">
        <f>IF(AND((RIGHT($DZ$3,2)-'[1]Miter Profiles'!$AC$131-'[1]Outside Edges'!$B88)&gt;=5,'[1]Outside Edges'!$P88="Yes"),"Yes","No")</f>
        <v>Yes</v>
      </c>
      <c r="EA89" s="90" t="str">
        <f>IF(AND((RIGHT($EA$3,2)-'[1]Miter Profiles'!$AC$132-'[1]Outside Edges'!$B88)&gt;=5,'[1]Outside Edges'!$P88="Yes"),"Yes","No")</f>
        <v>Yes</v>
      </c>
      <c r="EB89" s="104" t="str">
        <f>IF(AND((RIGHT($EB$3,2)-'[1]Miter Profiles'!$AC$133-'[1]Outside Edges'!$B88)&gt;=5,'[1]Outside Edges'!$P88="Yes"),"Yes","No")</f>
        <v>No</v>
      </c>
      <c r="EC89" s="109" t="str">
        <f>IF(AND((RIGHT($EC$3,2)-'[1]Miter Profiles'!$AC$134-'[1]Outside Edges'!$B88)&gt;=5,'[1]Outside Edges'!$P88="Yes"),"Yes","No")</f>
        <v>Yes</v>
      </c>
      <c r="ED89" s="115" t="str">
        <f>IF(AND((RIGHT($ED$3,2)-'[1]Miter Profiles'!$AC$135-'[1]Outside Edges'!$B88)&gt;=5,'[1]Outside Edges'!$P88="Yes"),"Yes","No")</f>
        <v>Yes</v>
      </c>
      <c r="EE89" s="112" t="str">
        <f>IF(AND((RIGHT($EE$3,2)-'[1]Miter Profiles'!$AC$136-'[1]Outside Edges'!$B88)&gt;=5,'[1]Outside Edges'!$P88="Yes"),"Yes","No")</f>
        <v>Yes</v>
      </c>
      <c r="EF89" s="85" t="str">
        <f>IF(AND((RIGHT($EF$3,2)-'[1]Miter Profiles'!$AC$137-'[1]Outside Edges'!$B88)&gt;=5,'[1]Outside Edges'!$P88="Yes"),"Yes","No")</f>
        <v>Yes</v>
      </c>
      <c r="EG89" s="10" t="str">
        <f>IF(AND((RIGHT($EG$3,2)-'[1]Miter Profiles'!$AC$138-'[1]Outside Edges'!$B88)&gt;=5,'[1]Outside Edges'!$P88="Yes"),"Yes","No")</f>
        <v>Yes</v>
      </c>
      <c r="EH89" s="90" t="str">
        <f>IF(AND((RIGHT($EH$3,2)-'[1]Miter Profiles'!$AC$139-'[1]Outside Edges'!$B88)&gt;=5,'[1]Outside Edges'!$P88="Yes"),"Yes","No")</f>
        <v>Yes</v>
      </c>
      <c r="EI89" s="120" t="str">
        <f>IF(AND((RIGHT($EI$3,2)-'[1]Miter Profiles'!$AC$140-'[1]Outside Edges'!$B88)&gt;=5,'[1]Outside Edges'!$P88="Yes"),"Yes","No")</f>
        <v>Yes</v>
      </c>
      <c r="EJ89" s="123" t="str">
        <f>IF(AND((RIGHT($EJ$3,2)-'[1]Miter Profiles'!$AC$141-'[1]Outside Edges'!$B88)&gt;=5,'[1]Outside Edges'!$P88="Yes"),"Yes","No")</f>
        <v>Yes</v>
      </c>
      <c r="EK89" s="123" t="str">
        <f>IF(AND((RIGHT($EK$3,2)-'[1]Miter Profiles'!$AC$142-'[1]Outside Edges'!$B88)&gt;=5,'[1]Outside Edges'!$P88="Yes"),"Yes","No")</f>
        <v>Yes</v>
      </c>
      <c r="EL89" s="115" t="str">
        <f>IF(AND((RIGHT($EL$3,2)-'[1]Miter Profiles'!$AC$143-'[1]Outside Edges'!$B88)&gt;=5,'[1]Outside Edges'!$P88="Yes"),"Yes","No")</f>
        <v>Yes</v>
      </c>
      <c r="EM89" s="128" t="str">
        <f>IF(AND((RIGHT($EM$3,2)-'[1]Miter Profiles'!$AC$144-'[1]Outside Edges'!$B88)&gt;=5,'[1]Outside Edges'!$P88="Yes"),"Yes","No")</f>
        <v>No</v>
      </c>
      <c r="EN89" s="10" t="str">
        <f>IF(AND((RIGHT($EN$3,2)-'[1]Miter Profiles'!$AC$145-'[1]Outside Edges'!$B88)&gt;=5,'[1]Outside Edges'!$P88="Yes"),"Yes","No")</f>
        <v>Yes</v>
      </c>
      <c r="EO89" s="90" t="str">
        <f>IF(AND((RIGHT($EO$3,2)-'[1]Miter Profiles'!$AC$146-'[1]Outside Edges'!$B88)&gt;=5,'[1]Outside Edges'!$P88="Yes"),"Yes","No")</f>
        <v>Yes</v>
      </c>
      <c r="EP89" s="123" t="str">
        <f>IF(AND((RIGHT($EP$3,2)-'[1]Miter Profiles'!$AC$147-'[1]Outside Edges'!$B88)&gt;=5,'[1]Outside Edges'!$P88="Yes"),"Yes","No")</f>
        <v>No</v>
      </c>
      <c r="EQ89" s="123" t="str">
        <f>IF(AND((RIGHT($EQ$3,2)-'[1]Miter Profiles'!$AC$148-'[1]Outside Edges'!$B88)&gt;=5,'[1]Outside Edges'!$P88="Yes"),"Yes","No")</f>
        <v>Yes</v>
      </c>
      <c r="ER89" s="115" t="str">
        <f>IF(AND((RIGHT($ER$3,2)-'[1]Miter Profiles'!$AC$149-'[1]Outside Edges'!$B88)&gt;=5,'[1]Outside Edges'!$P88="Yes"),"Yes","No")</f>
        <v>Yes</v>
      </c>
      <c r="ES89" s="128" t="str">
        <f>IF(AND((RIGHT($ES$3,2)-'[1]Miter Profiles'!$AC$150-'[1]Outside Edges'!$B88)&gt;=5,'[1]Outside Edges'!$P88="Yes"),"Yes","No")</f>
        <v>No</v>
      </c>
      <c r="ET89" s="10" t="str">
        <f>IF(AND((RIGHT($ET$3,2)-'[1]Miter Profiles'!$AC$151-'[1]Outside Edges'!$B88)&gt;=5,'[1]Outside Edges'!$P88="Yes"),"Yes","No")</f>
        <v>Yes</v>
      </c>
      <c r="EU89" s="90" t="str">
        <f>IF(AND((RIGHT($EU$3,2)-'[1]Miter Profiles'!$AC$152-'[1]Outside Edges'!$B88)&gt;=5,'[1]Outside Edges'!$P88="Yes"),"Yes","No")</f>
        <v>Yes</v>
      </c>
      <c r="EV89" s="123" t="str">
        <f>IF(AND((RIGHT($EV$3,2)-'[1]Miter Profiles'!$AC$153-'[1]Outside Edges'!$B88)&gt;=5,'[1]Outside Edges'!$P88="Yes"),"Yes","No")</f>
        <v>Yes</v>
      </c>
      <c r="EW89" s="123" t="str">
        <f>IF(AND((RIGHT($EW$3,2)-'[1]Miter Profiles'!$AC$154-'[1]Outside Edges'!$B88)&gt;=5,'[1]Outside Edges'!$P88="Yes"),"Yes","No")</f>
        <v>Yes</v>
      </c>
      <c r="EX89" s="115" t="str">
        <f>IF(AND((RIGHT($EX$3,2)-'[1]Miter Profiles'!$AC$155-'[1]Outside Edges'!$B88)&gt;=5,'[1]Outside Edges'!$P88="Yes"),"Yes","No")</f>
        <v>Yes</v>
      </c>
      <c r="EY89" s="128" t="str">
        <f>IF(AND((RIGHT($EY$3,2)-'[1]Miter Profiles'!$AC$156-'[1]Outside Edges'!$B88)&gt;=5,'[1]Outside Edges'!$P88="Yes"),"Yes","No")</f>
        <v>Yes</v>
      </c>
      <c r="EZ89" s="10" t="str">
        <f>IF(AND((RIGHT($EZ$3,2)-'[1]Miter Profiles'!$AC$157-'[1]Outside Edges'!$B88)&gt;=5,'[1]Outside Edges'!$P88="Yes"),"Yes","No")</f>
        <v>Yes</v>
      </c>
      <c r="FA89" s="90" t="str">
        <f>IF(AND((RIGHT($FA$3,2)-'[1]Miter Profiles'!$AC$158-'[1]Outside Edges'!$B88)&gt;=5,'[1]Outside Edges'!$P88="Yes"),"Yes","No")</f>
        <v>Yes</v>
      </c>
      <c r="FB89" s="123" t="str">
        <f>IF(AND((RIGHT($FB$3,2)-'[1]Miter Profiles'!$AC$159-'[1]Outside Edges'!$B88)&gt;=5,'[1]Outside Edges'!$P88="Yes"),"Yes","No")</f>
        <v>Yes</v>
      </c>
      <c r="FC89" s="123" t="str">
        <f>IF(AND((RIGHT($FC$3,2)-'[1]Miter Profiles'!$AC$160-'[1]Outside Edges'!$B88)&gt;=5,'[1]Outside Edges'!$P88="Yes"),"Yes","No")</f>
        <v>Yes</v>
      </c>
      <c r="FD89" s="115" t="str">
        <f>IF(AND((RIGHT($FD$3,2)-'[1]Miter Profiles'!$AC$161-'[1]Outside Edges'!$B88)&gt;=5,'[1]Outside Edges'!$P88="Yes"),"Yes","No")</f>
        <v>Yes</v>
      </c>
      <c r="FE89" s="128" t="str">
        <f>IF(AND((RIGHT($FE$3,2)-'[1]Miter Profiles'!$AC$162-'[1]Outside Edges'!$B88)&gt;=5,'[1]Outside Edges'!$P88="Yes"),"Yes","No")</f>
        <v>Yes</v>
      </c>
      <c r="FF89" s="10" t="str">
        <f>IF(AND((RIGHT($FF$3,2)-'[1]Miter Profiles'!$AC$163-'[1]Outside Edges'!$B88)&gt;=5,'[1]Outside Edges'!$P88="Yes"),"Yes","No")</f>
        <v>Yes</v>
      </c>
      <c r="FG89" s="90" t="str">
        <f>IF(AND((RIGHT($FG$3,2)-'[1]Miter Profiles'!$AC$164-'[1]Outside Edges'!$B88)&gt;=5,'[1]Outside Edges'!$P88="Yes"),"Yes","No")</f>
        <v>Yes</v>
      </c>
      <c r="FH89" s="123" t="str">
        <f>IF(AND((RIGHT($FH$3,2)-'[1]Miter Profiles'!$AC$165-'[1]Outside Edges'!$B88)&gt;=5,'[1]Outside Edges'!$P88="Yes"),"Yes","No")</f>
        <v>Yes</v>
      </c>
      <c r="FI89" s="123" t="str">
        <f>IF(AND((RIGHT($FI$3,2)-'[1]Miter Profiles'!$AC$166-'[1]Outside Edges'!$B88)&gt;=5,'[1]Outside Edges'!$P88="Yes"),"Yes","No")</f>
        <v>Yes</v>
      </c>
      <c r="FJ89" s="115" t="str">
        <f>IF(AND((RIGHT($FJ$3,2)-'[1]Miter Profiles'!$AC$167-'[1]Outside Edges'!$B88)&gt;=5,'[1]Outside Edges'!$P88="Yes"),"Yes","No")</f>
        <v>Yes</v>
      </c>
      <c r="FK89" s="128" t="str">
        <f>IF(AND((RIGHT($FK$3,2)-'[1]Miter Profiles'!$AC$168-'[1]Outside Edges'!$B88)&gt;=5,'[1]Outside Edges'!$P88="Yes"),"Yes","No")</f>
        <v>Yes</v>
      </c>
      <c r="FL89" s="10" t="str">
        <f>IF(AND((RIGHT($FL$3,2)-'[1]Miter Profiles'!$AC$169-'[1]Outside Edges'!$B88)&gt;=5,'[1]Outside Edges'!$P88="Yes"),"Yes","No")</f>
        <v>Yes</v>
      </c>
      <c r="FM89" s="90" t="str">
        <f>IF(AND((RIGHT($FM$3,2)-'[1]Miter Profiles'!$AC$170-'[1]Outside Edges'!$B88)&gt;=5,'[1]Outside Edges'!$P88="Yes"),"Yes","No")</f>
        <v>Yes</v>
      </c>
      <c r="FN89" s="123" t="str">
        <f>IF(AND((RIGHT($FN$3,2)-'[1]Miter Profiles'!$AC$171-'[1]Outside Edges'!$B88)&gt;=5,'[1]Outside Edges'!$P88="Yes"),"Yes","No")</f>
        <v>Yes</v>
      </c>
      <c r="FO89" s="123" t="str">
        <f>IF(AND((RIGHT($FO$3,2)-'[1]Miter Profiles'!$AC$172-'[1]Outside Edges'!$B88)&gt;=5,'[1]Outside Edges'!$P88="Yes"),"Yes","No")</f>
        <v>Yes</v>
      </c>
      <c r="FP89" s="115" t="str">
        <f>IF(AND((RIGHT($FP$3,2)-'[1]Miter Profiles'!$AC$173-'[1]Outside Edges'!$B88)&gt;=5,'[1]Outside Edges'!$P88="Yes"),"Yes","No")</f>
        <v>Yes</v>
      </c>
      <c r="FQ89" s="128" t="str">
        <f>IF(AND((RIGHT($FQ$3,2)-'[1]Miter Profiles'!$AC$174-'[1]Outside Edges'!$B88)&gt;=5,'[1]Outside Edges'!$P88="Yes"),"Yes","No")</f>
        <v>Yes</v>
      </c>
      <c r="FR89" s="10" t="str">
        <f>IF(AND((RIGHT($FR$3,2)-'[1]Miter Profiles'!$AC$175-'[1]Outside Edges'!$B88)&gt;=5,'[1]Outside Edges'!$P88="Yes"),"Yes","No")</f>
        <v>Yes</v>
      </c>
      <c r="FS89" s="90" t="str">
        <f>IF(AND((RIGHT($FS$3,2)-'[1]Miter Profiles'!$AC$176-'[1]Outside Edges'!$B88)&gt;=5,'[1]Outside Edges'!$P88="Yes"),"Yes","No")</f>
        <v>Yes</v>
      </c>
      <c r="FT89" s="123" t="str">
        <f>IF(AND((RIGHT($FT$3,2)-'[1]Miter Profiles'!$AC$177-'[1]Outside Edges'!$B88)&gt;=5,'[1]Outside Edges'!$P88="Yes"),"Yes","No")</f>
        <v>Yes</v>
      </c>
      <c r="FU89" s="123" t="str">
        <f>IF(AND((RIGHT($FU$3,2)-'[1]Miter Profiles'!$AC$178-'[1]Outside Edges'!$B88)&gt;=5,'[1]Outside Edges'!$P88="Yes"),"Yes","No")</f>
        <v>Yes</v>
      </c>
      <c r="FV89" s="115" t="str">
        <f>IF(AND((RIGHT($V$3,2)-'[1]Miter Profiles'!$AC$179-'[1]Outside Edges'!$B88)&gt;=5,'[1]Outside Edges'!$P88="Yes"),"Yes","No")</f>
        <v>Yes</v>
      </c>
      <c r="FW89" s="128" t="str">
        <f>IF(AND((RIGHT($FW$3,2)-'[1]Miter Profiles'!$AC$180-'[1]Outside Edges'!$B88)&gt;=5,'[1]Outside Edges'!$P88="Yes"),"Yes","No")</f>
        <v>No</v>
      </c>
      <c r="FX89" s="269" t="str">
        <f>IF(AND((RIGHT($FX$3,2)-'[1]Miter Profiles'!$AC$181-'[1]Outside Edges'!$B88)&gt;=5,'[1]Outside Edges'!$P88="Yes"),"Yes","No")</f>
        <v>Yes</v>
      </c>
      <c r="FY89" s="273" t="str">
        <f>IF(AND((RIGHT($FY$3,2)-'[1]Miter Profiles'!$AC$182-'[1]Outside Edges'!$B88)&gt;=5,'[1]Outside Edges'!$P88="Yes"),"Yes","No")</f>
        <v>Yes</v>
      </c>
      <c r="FZ89" s="282" t="str">
        <f>IF(AND((RIGHT($FZ$3,2)-'[1]Miter Profiles'!$AC$183-'[1]Outside Edges'!$B88)&gt;=5,'[1]Outside Edges'!$P88="Yes"),"Yes","No")</f>
        <v>Yes</v>
      </c>
      <c r="GA89" s="283" t="str">
        <f>IF(AND((RIGHT($GA$3,2)-'[1]Miter Profiles'!$AC$184-'[1]Outside Edges'!$B88)&gt;=5,'[1]Outside Edges'!$P88="Yes"),"Yes","No")</f>
        <v>Yes</v>
      </c>
      <c r="GB89" s="284" t="str">
        <f>IF(AND((RIGHT($GB$3,2)-'[1]Miter Profiles'!$AC$185-'[1]Outside Edges'!$B88)&gt;=5,'[1]Outside Edges'!$P88="Yes"),"Yes","No")</f>
        <v>Yes</v>
      </c>
      <c r="GC89" s="275" t="str">
        <f>IF(AND((RIGHT($GC$3,2)-'[1]Miter Profiles'!$AC$186-'[1]Outside Edges'!$B88)&gt;=5,'[1]Outside Edges'!$P88="Yes"),"Yes","No")</f>
        <v>No</v>
      </c>
      <c r="GD89" s="269" t="str">
        <f>IF(AND((RIGHT($GD$3,2)-'[1]Miter Profiles'!$AC$187-'[1]Outside Edges'!$B88)&gt;=5,'[1]Outside Edges'!$P88="Yes"),"Yes","No")</f>
        <v>Yes</v>
      </c>
      <c r="GE89" s="273" t="str">
        <f>IF(AND((RIGHT($GE$3,2)-'[1]Miter Profiles'!$AC$188-'[1]Outside Edges'!$B88)&gt;=5,'[1]Outside Edges'!$P88="Yes"),"Yes","No")</f>
        <v>Yes</v>
      </c>
      <c r="GF89" s="282" t="str">
        <f>IF(AND((RIGHT($GF$3,2)-'[1]Miter Profiles'!$AC$189-'[1]Outside Edges'!$B88)&gt;=5,'[1]Outside Edges'!$P88="Yes"),"Yes","No")</f>
        <v>Yes</v>
      </c>
      <c r="GG89" s="283" t="str">
        <f>IF(AND((RIGHT($GG$3,2)-'[1]Miter Profiles'!$AC$190-'[1]Outside Edges'!$B88)&gt;=5,'[1]Outside Edges'!$P88="Yes"),"Yes","No")</f>
        <v>Yes</v>
      </c>
      <c r="GH89" s="284" t="str">
        <f>IF(AND((RIGHT($GH$3,2)-'[1]Miter Profiles'!$AC$191-'[1]Outside Edges'!$B88)&gt;=5,'[1]Outside Edges'!$P88="Yes"),"Yes","No")</f>
        <v>Yes</v>
      </c>
      <c r="GI89" s="275" t="str">
        <f>IF(AND((RIGHT($GI$3,2)-'[1]Miter Profiles'!$AC$192-'[1]Outside Edges'!$B88)&gt;=5,'[1]Outside Edges'!$P88="Yes"),"Yes","No")</f>
        <v>Yes</v>
      </c>
      <c r="GJ89" s="269" t="str">
        <f>IF(AND((RIGHT($GJ$3,2)-'[1]Miter Profiles'!$AC$193-'[1]Outside Edges'!$B88)&gt;=5,'[1]Outside Edges'!$P88="Yes"),"Yes","No")</f>
        <v>Yes</v>
      </c>
      <c r="GK89" s="273" t="str">
        <f>IF(AND((RIGHT($GK$3,2)-'[1]Miter Profiles'!$AC$194-'[1]Outside Edges'!$B88)&gt;=5,'[1]Outside Edges'!$P88="Yes"),"Yes","No")</f>
        <v>Yes</v>
      </c>
      <c r="GL89" s="282" t="str">
        <f>IF(AND((RIGHT($GL$3,2)-'[1]Miter Profiles'!$AC$195-'[1]Outside Edges'!$B88)&gt;=5,'[1]Outside Edges'!$P88="Yes"),"Yes","No")</f>
        <v>Yes</v>
      </c>
      <c r="GM89" s="283" t="str">
        <f>IF(AND((RIGHT($GM$3,2)-'[1]Miter Profiles'!$AC$196-'[1]Outside Edges'!$B88)&gt;=5,'[1]Outside Edges'!$P88="Yes"),"Yes","No")</f>
        <v>Yes</v>
      </c>
      <c r="GN89" s="284" t="str">
        <f>IF(AND((RIGHT($GN$3,2)-'[1]Miter Profiles'!$AC$197-'[1]Outside Edges'!$B88)&gt;=5,'[1]Outside Edges'!$P88="Yes"),"Yes","No")</f>
        <v>Yes</v>
      </c>
      <c r="GO89" s="275" t="str">
        <f>IF(AND((RIGHT($GO$3,2)-'[1]Miter Profiles'!$AC$198-'[1]Outside Edges'!$B88)&gt;=5,'[1]Outside Edges'!$P88="Yes"),"Yes","No")</f>
        <v>No</v>
      </c>
      <c r="GP89" s="269" t="str">
        <f>IF(AND((RIGHT($GP$3,2)-'[1]Miter Profiles'!$AC$199-'[1]Outside Edges'!$B88)&gt;=5,'[1]Outside Edges'!$P88="Yes"),"Yes","No")</f>
        <v>Yes</v>
      </c>
      <c r="GQ89" s="273" t="str">
        <f>IF(AND((RIGHT($GQ$3,2)-'[1]Miter Profiles'!$AC$200-'[1]Outside Edges'!$B88)&gt;=5,'[1]Outside Edges'!$P88="Yes"),"Yes","No")</f>
        <v>Yes</v>
      </c>
      <c r="GR89" s="282" t="str">
        <f>IF(AND((RIGHT($GR$3,2)-'[1]Miter Profiles'!$AC$201-'[1]Outside Edges'!$B88)&gt;=5,'[1]Outside Edges'!$P88="Yes"),"Yes","No")</f>
        <v>Yes</v>
      </c>
      <c r="GS89" s="283" t="str">
        <f>IF(AND((RIGHT($GS$3,2)-'[1]Miter Profiles'!$AC$202-'[1]Outside Edges'!$B88)&gt;=5,'[1]Outside Edges'!$P88="Yes"),"Yes","No")</f>
        <v>Yes</v>
      </c>
      <c r="GT89" s="284" t="str">
        <f>IF(AND((RIGHT($GT$3,2)-'[1]Miter Profiles'!$AC$203-'[1]Outside Edges'!$B88)&gt;=5,'[1]Outside Edges'!$P88="Yes"),"Yes","No")</f>
        <v>Yes</v>
      </c>
      <c r="GU89" s="275" t="str">
        <f>IF(AND((RIGHT($GU$3,2)-'[1]Miter Profiles'!$AC$204-'[1]Outside Edges'!$B88)&gt;=5,'[1]Outside Edges'!$P88="Yes"),"Yes","No")</f>
        <v>No</v>
      </c>
      <c r="GV89" s="269" t="str">
        <f>IF(AND((RIGHT($GV$3,2)-'[1]Miter Profiles'!$AC$205-'[1]Outside Edges'!$B88)&gt;=5,'[1]Outside Edges'!$P88="Yes"),"Yes","No")</f>
        <v>Yes</v>
      </c>
      <c r="GW89" s="273" t="str">
        <f>IF(AND((RIGHT($GW$3,2)-'[1]Miter Profiles'!$AC$206-'[1]Outside Edges'!$B88)&gt;=5,'[1]Outside Edges'!$P88="Yes"),"Yes","No")</f>
        <v>Yes</v>
      </c>
      <c r="GX89" s="282" t="str">
        <f>IF(AND((RIGHT($GX$3,2)-'[1]Miter Profiles'!$AC$207-'[1]Outside Edges'!$B88)&gt;=5,'[1]Outside Edges'!$P88="Yes"),"Yes","No")</f>
        <v>No</v>
      </c>
      <c r="GY89" s="283" t="str">
        <f>IF(AND((RIGHT($GY$3,2)-'[1]Miter Profiles'!$AC$208-'[1]Outside Edges'!$B88)&gt;=5,'[1]Outside Edges'!$P88="Yes"),"Yes","No")</f>
        <v>Yes</v>
      </c>
      <c r="GZ89" s="284" t="str">
        <f>IF(AND((RIGHT($GZ$3,2)-'[1]Miter Profiles'!$AC$209-'[1]Outside Edges'!$B88)&gt;=5,'[1]Outside Edges'!$P88="Yes"),"Yes","No")</f>
        <v>Yes</v>
      </c>
      <c r="HA89" s="275" t="str">
        <f>IF(AND((RIGHT($HA$3,2)-'[1]Miter Profiles'!$AC$210-'[1]Outside Edges'!$B88)&gt;=5,'[1]Outside Edges'!$P88="Yes"),"Yes","No")</f>
        <v>Yes</v>
      </c>
      <c r="HB89" s="269" t="str">
        <f>IF(AND((RIGHT($HB$3,2)-'[1]Miter Profiles'!$AC$211-'[1]Outside Edges'!$B88)&gt;=5,'[1]Outside Edges'!$P88="Yes"),"Yes","No")</f>
        <v>Yes</v>
      </c>
      <c r="HC89" s="273" t="str">
        <f>IF(AND((RIGHT($HC$3,2)-'[1]Miter Profiles'!$AC$212-'[1]Outside Edges'!$B88)&gt;=5,'[1]Outside Edges'!$P88="Yes"),"Yes","No")</f>
        <v>Yes</v>
      </c>
      <c r="HD89" s="282" t="str">
        <f>IF(AND((RIGHT($HD$3,2)-'[1]Miter Profiles'!$AC$213-'[1]Outside Edges'!$B88)&gt;=5,'[1]Outside Edges'!$P88="Yes"),"Yes","No")</f>
        <v>No</v>
      </c>
      <c r="HE89" s="284" t="str">
        <f>IF(AND((RIGHT($HE$3,2)-'[1]Miter Profiles'!$AC$214-'[1]Outside Edges'!$B88)&gt;=5,'[1]Outside Edges'!$P88="Yes"),"Yes","No")</f>
        <v>No</v>
      </c>
      <c r="HF89" s="275" t="str">
        <f>IF(AND((RIGHT($HF$3,2)-'[1]Miter Profiles'!$AC$215-'[1]Outside Edges'!$B88)&gt;=5,'[1]Outside Edges'!$P88="Yes"),"Yes","No")</f>
        <v>Yes</v>
      </c>
      <c r="HG89" s="269" t="str">
        <f>IF(AND((RIGHT($HG$3,2)-'[1]Miter Profiles'!$AC$216-'[1]Outside Edges'!$B88)&gt;=5,'[1]Outside Edges'!$P88="Yes"),"Yes","No")</f>
        <v>Yes</v>
      </c>
      <c r="HH89" s="273" t="str">
        <f>IF(AND((RIGHT($HH$3,2)-'[1]Miter Profiles'!$AC$217-'[1]Outside Edges'!$B88)&gt;=5,'[1]Outside Edges'!$P88="Yes"),"Yes","No")</f>
        <v>Yes</v>
      </c>
      <c r="HI89" s="282" t="str">
        <f>IF(AND((RIGHT($HI$3,2)-'[1]Miter Profiles'!$AC$218-'[1]Outside Edges'!$B88)&gt;=5,'[1]Outside Edges'!$P88="Yes"),"Yes","No")</f>
        <v>Yes</v>
      </c>
      <c r="HJ89" s="283" t="str">
        <f>IF(AND((RIGHT($HJ$3,2)-'[1]Miter Profiles'!$AC$219-'[1]Outside Edges'!$B88)&gt;=5,'[1]Outside Edges'!$P88="Yes"),"Yes","No")</f>
        <v>Yes</v>
      </c>
      <c r="HK89" s="284" t="str">
        <f>IF(AND((RIGHT($HK$3,2)-'[1]Miter Profiles'!$AC$220-'[1]Outside Edges'!$B88)&gt;=5,'[1]Outside Edges'!$P88="Yes"),"Yes","No")</f>
        <v>Yes</v>
      </c>
      <c r="HL89" s="275" t="str">
        <f>IF(AND((RIGHT($HL$3,2)-'[1]Miter Profiles'!$AC$221-'[1]Outside Edges'!$B88)&gt;=5,'[1]Outside Edges'!$P88="Yes"),"Yes","No")</f>
        <v>Yes</v>
      </c>
      <c r="HM89" s="269" t="str">
        <f>IF(AND((RIGHT($HM$3,2)-'[1]Miter Profiles'!$AC$222-'[1]Outside Edges'!$B88)&gt;=5,'[1]Outside Edges'!$P88="Yes"),"Yes","No")</f>
        <v>Yes</v>
      </c>
      <c r="HN89" s="269" t="str">
        <f>IF(AND((RIGHT($HN$3,2)-'[1]Miter Profiles'!$AC$223-'[1]Outside Edges'!$B88)&gt;=5,'[1]Outside Edges'!$P88="Yes"),"Yes","No")</f>
        <v>Yes</v>
      </c>
      <c r="HO89" s="283" t="str">
        <f>IF(AND((RIGHT($HO$3,2)-'[1]Miter Profiles'!$AC$224-'[1]Outside Edges'!$B88)&gt;=5,'[1]Outside Edges'!$P88="Yes"),"Yes","No")</f>
        <v>No</v>
      </c>
      <c r="HP89" s="283" t="str">
        <f>IF(AND((RIGHT($HP$3,2)-'[1]Miter Profiles'!$AC$225-'[1]Outside Edges'!$B88)&gt;=5,'[1]Outside Edges'!$P88="Yes"),"Yes","No")</f>
        <v>Yes</v>
      </c>
      <c r="HQ89" s="283" t="str">
        <f>IF(AND((RIGHT($HQ$3,3)-'[1]Miter Profiles'!$AC$226-'[1]Outside Edges'!$B88)&gt;=5,'[1]Outside Edges'!$P88="Yes"),"Yes","No")</f>
        <v>No</v>
      </c>
      <c r="HR89" s="283" t="str">
        <f>IF(AND((RIGHT($HR$3,2)-'[1]Miter Profiles'!$AC$227-'[1]Outside Edges'!$B88)&gt;=5,'[1]Outside Edges'!$P88="Yes"),"Yes","No")</f>
        <v>No</v>
      </c>
      <c r="HS89" s="269" t="str">
        <f>IF(AND((RIGHT($HS$3,2)-'[1]Miter Profiles'!$AC$228-'[1]Outside Edges'!$B88)&gt;=5,'[1]Outside Edges'!$P88="Yes"),"Yes","No")</f>
        <v>Yes</v>
      </c>
      <c r="HT89" s="269" t="str">
        <f>IF(AND((RIGHT($HT$3,2)-'[1]Miter Profiles'!$AC$229-'[1]Outside Edges'!$B88)&gt;=5,'[1]Outside Edges'!$P88="Yes"),"Yes","No")</f>
        <v>Yes</v>
      </c>
      <c r="HU89" s="269" t="str">
        <f>IF(AND((RIGHT($HU$3,2)-'[1]Miter Profiles'!$AC$230-'[1]Outside Edges'!$B88)&gt;=5,'[1]Outside Edges'!$P88="Yes"),"Yes","No")</f>
        <v>Yes</v>
      </c>
      <c r="HV89" s="283" t="str">
        <f>IF(AND((RIGHT($HV$3,2)-'[1]Miter Profiles'!$AC$231-'[1]Outside Edges'!$B88)&gt;=5,'[1]Outside Edges'!$P88="Yes"),"Yes","No")</f>
        <v>Yes</v>
      </c>
      <c r="HW89" s="283" t="str">
        <f>IF(AND((RIGHT($HW$3,2)-'[1]Miter Profiles'!$AC$232-'[1]Outside Edges'!$B88)&gt;=5,'[1]Outside Edges'!$P88="Yes"),"Yes","No")</f>
        <v>Yes</v>
      </c>
      <c r="HX89" s="283" t="str">
        <f>IF(AND((RIGHT($HX$3,2)-'[1]Miter Profiles'!$AC$233-'[1]Outside Edges'!$B88)&gt;=5,'[1]Outside Edges'!$P88="Yes"),"Yes","No")</f>
        <v>Yes</v>
      </c>
      <c r="HY89" s="269" t="str">
        <f>IF(AND((RIGHT($HY$3,2)-'[1]Miter Profiles'!$AC$234-'[1]Outside Edges'!$B88)&gt;=5,'[1]Outside Edges'!$P88="Yes"),"Yes","No")</f>
        <v>No</v>
      </c>
      <c r="HZ89" s="269" t="str">
        <f>IF(AND((RIGHT($HZ$3,2)-'[1]Miter Profiles'!$AC$235-'[1]Outside Edges'!$B88)&gt;=5,'[1]Outside Edges'!$P88="Yes"),"Yes","No")</f>
        <v>Yes</v>
      </c>
      <c r="IA89" s="269" t="str">
        <f>IF(AND((RIGHT($IA$3,2)-'[1]Miter Profiles'!$AC$236-'[1]Outside Edges'!$B88)&gt;=5,'[1]Outside Edges'!$P88="Yes"),"Yes","No")</f>
        <v>Yes</v>
      </c>
      <c r="IB89" s="283" t="str">
        <f>IF(AND((RIGHT($IB$3,2)-'[1]Miter Profiles'!$AC$237-'[1]Outside Edges'!$B88)&gt;=5,'[1]Outside Edges'!$P88="Yes"),"Yes","No")</f>
        <v>Yes</v>
      </c>
      <c r="IC89" s="283" t="str">
        <f>IF(AND((RIGHT($IC$3,2)-'[1]Miter Profiles'!$AC$238-'[1]Outside Edges'!$B88)&gt;=5,'[1]Outside Edges'!$P88="Yes"),"Yes","No")</f>
        <v>Yes</v>
      </c>
      <c r="ID89" s="283" t="str">
        <f>IF(AND((RIGHT($ID$3,2)-'[1]Miter Profiles'!$AC$239-'[1]Outside Edges'!$B88)&gt;=5,'[1]Outside Edges'!$P88="Yes"),"Yes","No")</f>
        <v>Yes</v>
      </c>
      <c r="IE89" s="269" t="str">
        <f>IF(AND((RIGHT($IE$3,2)-'[1]Miter Profiles'!$AC$240-'[1]Outside Edges'!$B88)&gt;=5,'[1]Outside Edges'!$P88="Yes"),"Yes","No")</f>
        <v>Yes</v>
      </c>
      <c r="IF89" s="269" t="str">
        <f>IF(AND((RIGHT($IF$3,2)-'[1]Miter Profiles'!$AC$241-'[1]Outside Edges'!$B88)&gt;=5,'[1]Outside Edges'!$P88="Yes"),"Yes","No")</f>
        <v>Yes</v>
      </c>
      <c r="IG89" s="269" t="str">
        <f>IF(AND((RIGHT($IG$3,2)-'[1]Miter Profiles'!$AC$242-'[1]Outside Edges'!$B88)&gt;=5,'[1]Outside Edges'!$P88="Yes"),"Yes","No")</f>
        <v>Yes</v>
      </c>
      <c r="IH89" s="283" t="str">
        <f>IF(AND((RIGHT($IH$3,2)-'[1]Miter Profiles'!$AC$243-'[1]Outside Edges'!$B88)&gt;=5,'[1]Outside Edges'!$P88="Yes"),"Yes","No")</f>
        <v>Yes</v>
      </c>
      <c r="II89" s="283" t="str">
        <f>IF(AND((RIGHT($II$3,2)-'[1]Miter Profiles'!$AC$244-'[1]Outside Edges'!$B88)&gt;=5,'[1]Outside Edges'!$P88="Yes"),"Yes","No")</f>
        <v>Yes</v>
      </c>
      <c r="IJ89" s="283" t="str">
        <f>IF(AND((RIGHT($IJ$3,2)-'[1]Miter Profiles'!$AC$245-'[1]Outside Edges'!$B88)&gt;=5,'[1]Outside Edges'!$P88="Yes"),"Yes","No")</f>
        <v>Yes</v>
      </c>
      <c r="IK89" s="269" t="str">
        <f>IF(AND((RIGHT($IK$3,2)-'[1]Miter Profiles'!$AC$246-'[1]Outside Edges'!$B88)&gt;=5,'[1]Outside Edges'!$P88="Yes"),"Yes","No")</f>
        <v>Yes</v>
      </c>
      <c r="IL89" s="269" t="str">
        <f>IF(AND((RIGHT($IL$3,2)-'[1]Miter Profiles'!$AC$247-'[1]Outside Edges'!$B88)&gt;=5,'[1]Outside Edges'!$P88="Yes"),"Yes","No")</f>
        <v>Yes</v>
      </c>
      <c r="IM89" s="269" t="str">
        <f>IF(AND((RIGHT($IM$3,2)-'[1]Miter Profiles'!$AC$248-'[1]Outside Edges'!$B88)&gt;=5,'[1]Outside Edges'!$P88="Yes"),"Yes","No")</f>
        <v>Yes</v>
      </c>
      <c r="IN89" s="283" t="str">
        <f>IF(AND((RIGHT($IN$3,2)-'[1]Miter Profiles'!$AC$249-'[1]Outside Edges'!$B88)&gt;=5,'[1]Outside Edges'!$P88="Yes"),"Yes","No")</f>
        <v>No</v>
      </c>
      <c r="IO89" s="283" t="str">
        <f>IF(AND((RIGHT($IO$3,2)-'[1]Miter Profiles'!$AC$250-'[1]Outside Edges'!$B88)&gt;=5,'[1]Outside Edges'!$P88="Yes"),"Yes","No")</f>
        <v>Yes</v>
      </c>
      <c r="IP89" s="283" t="str">
        <f>IF(AND((RIGHT($IP$3,2)-'[1]Miter Profiles'!$AC$251-'[1]Outside Edges'!$B88)&gt;=5,'[1]Outside Edges'!$P88="Yes"),"Yes","No")</f>
        <v>Yes</v>
      </c>
      <c r="IQ89" s="269" t="str">
        <f>IF(AND((RIGHT($IQ$3,2)-'[1]Miter Profiles'!$AC$252-'[1]Outside Edges'!$B88)&gt;=5,'[1]Outside Edges'!$P88="Yes"),"Yes","No")</f>
        <v>No</v>
      </c>
      <c r="IR89" s="269" t="str">
        <f>IF(AND((RIGHT($IR$3,2)-'[1]Miter Profiles'!$AC$253-'[1]Outside Edges'!$B88)&gt;=5,'[1]Outside Edges'!$P88="Yes"),"Yes","No")</f>
        <v>Yes</v>
      </c>
      <c r="IS89" s="269" t="str">
        <f>IF(AND((RIGHT($IS$3,2)-'[1]Miter Profiles'!$AC$254-'[1]Outside Edges'!$B88)&gt;=5,'[1]Outside Edges'!$P88="Yes"),"Yes","No")</f>
        <v>Yes</v>
      </c>
      <c r="IT89" s="283" t="str">
        <f>IF(AND((RIGHT($IT$3,2)-'[1]Miter Profiles'!$AC$255-'[1]Outside Edges'!$B88)&gt;=5,'[1]Outside Edges'!$P88="Yes"),"Yes","No")</f>
        <v>No</v>
      </c>
      <c r="IU89" s="283" t="str">
        <f>IF(AND((RIGHT($IU$3,2)-'[1]Miter Profiles'!$AC$256-'[1]Outside Edges'!$B88)&gt;=5,'[1]Outside Edges'!$P88="Yes"),"Yes","No")</f>
        <v>Yes</v>
      </c>
      <c r="IV89" s="283" t="str">
        <f>IF(AND((RIGHT($IV$3,2)-'[1]Miter Profiles'!$AC$257-'[1]Outside Edges'!$B88)&gt;=5,'[1]Outside Edges'!$P88="Yes"),"Yes","No")</f>
        <v>Yes</v>
      </c>
      <c r="IW89" s="269" t="str">
        <f>IF(AND((RIGHT($IW$3,2)-'[1]Miter Profiles'!$AC$258-'[1]Outside Edges'!$B88)&gt;=5,'[1]Outside Edges'!$P88="Yes"),"Yes","No")</f>
        <v>Yes</v>
      </c>
      <c r="IX89" s="269" t="str">
        <f>IF(AND((RIGHT($IX$3,2)-'[1]Miter Profiles'!$AC$259-'[1]Outside Edges'!$B88)&gt;=5,'[1]Outside Edges'!$P88="Yes"),"Yes","No")</f>
        <v>Yes</v>
      </c>
      <c r="IY89" s="269" t="str">
        <f>IF(AND((RIGHT($IY$3,2)-'[1]Miter Profiles'!$AC$260-'[1]Outside Edges'!$B88)&gt;=5,'[1]Outside Edges'!$P88="Yes"),"Yes","No")</f>
        <v>Yes</v>
      </c>
      <c r="IZ89" s="283" t="str">
        <f>IF(AND((RIGHT($IZ$3,2)-'[1]Miter Profiles'!$AC$261-'[1]Outside Edges'!$B88)&gt;=5,'[1]Outside Edges'!$P88="Yes"),"Yes","No")</f>
        <v>Yes</v>
      </c>
      <c r="JA89" s="283" t="str">
        <f>IF(AND((RIGHT($JA$3,2)-'[1]Miter Profiles'!$AC$262-'[1]Outside Edges'!$B88)&gt;=5,'[1]Outside Edges'!$P88="Yes"),"Yes","No")</f>
        <v>Yes</v>
      </c>
      <c r="JB89" s="283" t="str">
        <f>IF(AND((RIGHT($JB$3,2)-'[1]Miter Profiles'!$AC$263-'[1]Outside Edges'!$B88)&gt;=5,'[1]Outside Edges'!$P88="Yes"),"Yes","No")</f>
        <v>Yes</v>
      </c>
      <c r="JC89" s="269" t="str">
        <f>IF(AND((RIGHT($JC$3,2)-'[1]Miter Profiles'!$AC$264-'[1]Outside Edges'!$B88)&gt;=5,'[1]Outside Edges'!$P88="Yes"),"Yes","No")</f>
        <v>Yes</v>
      </c>
      <c r="JD89" s="269" t="str">
        <f>IF(AND((RIGHT($JD$3,2)-'[1]Miter Profiles'!$AC$265-'[1]Outside Edges'!$B88)&gt;=5,'[1]Outside Edges'!$P88="Yes"),"Yes","No")</f>
        <v>Yes</v>
      </c>
      <c r="JE89" s="269" t="str">
        <f>IF(AND((RIGHT($JE$3,2)-'[1]Miter Profiles'!$AC$266-'[1]Outside Edges'!$B88)&gt;=5,'[1]Outside Edges'!$P88="Yes"),"Yes","No")</f>
        <v>Yes</v>
      </c>
      <c r="JF89" s="283" t="str">
        <f>IF(AND((RIGHT($JF$3,2)-'[1]Miter Profiles'!$AC$267-'[1]Outside Edges'!$B88)&gt;=5,'[1]Outside Edges'!$P88="Yes"),"Yes","No")</f>
        <v>No</v>
      </c>
      <c r="JG89" s="283" t="str">
        <f>IF(AND((RIGHT($JG$3,2)-'[1]Miter Profiles'!$AC$268-'[1]Outside Edges'!$B88)&gt;=5,'[1]Outside Edges'!$P88="Yes"),"Yes","No")</f>
        <v>Yes</v>
      </c>
      <c r="JH89" s="283" t="str">
        <f>IF(AND((RIGHT($JH$3,2)-'[1]Miter Profiles'!$AC$269-'[1]Outside Edges'!$B88)&gt;=5,'[1]Outside Edges'!$P88="Yes"),"Yes","No")</f>
        <v>Yes</v>
      </c>
      <c r="JI89" s="269" t="str">
        <f>IF(AND((RIGHT($JI$3,2)-'[1]Miter Profiles'!$AC$270-'[1]Outside Edges'!$B88)&gt;=5,'[1]Outside Edges'!$P88="Yes"),"Yes","No")</f>
        <v>Yes</v>
      </c>
      <c r="JJ89" s="269" t="str">
        <f>IF(AND((RIGHT($JJ$3,2)-'[1]Miter Profiles'!$AC$271-'[1]Outside Edges'!$B88)&gt;=5,'[1]Outside Edges'!$P88="Yes"),"Yes","No")</f>
        <v>Yes</v>
      </c>
      <c r="JK89" s="269" t="str">
        <f>IF(AND((RIGHT($JK$3,2)-'[1]Miter Profiles'!$AC$272-'[1]Outside Edges'!$B88)&gt;=5,'[1]Outside Edges'!$P88="Yes"),"Yes","No")</f>
        <v>Yes</v>
      </c>
      <c r="JL89" s="283" t="str">
        <f>IF(AND((RIGHT($JL$3,2)-'[1]Miter Profiles'!$AC$273-'[1]Outside Edges'!$B88)&gt;=5,'[1]Outside Edges'!$P88="Yes"),"Yes","No")</f>
        <v>Yes</v>
      </c>
      <c r="JM89" s="283" t="str">
        <f>IF(AND((RIGHT($JM$3,2)-'[1]Miter Profiles'!$AC$274-'[1]Outside Edges'!$B88)&gt;=5,'[1]Outside Edges'!$P88="Yes"),"Yes","No")</f>
        <v>Yes</v>
      </c>
      <c r="JN89" s="283" t="str">
        <f>IF(AND((RIGHT($JN$3,2)-'[1]Miter Profiles'!$AC$275-'[1]Outside Edges'!$B88)&gt;=5,'[1]Outside Edges'!$P88="Yes"),"Yes","No")</f>
        <v>Yes</v>
      </c>
      <c r="JO89" s="269" t="str">
        <f>IF(AND((RIGHT($JO$3,2)-'[1]Miter Profiles'!$AC$276-'[1]Outside Edges'!$B88)&gt;=5,'[1]Outside Edges'!$P88="Yes"),"Yes","No")</f>
        <v>Yes</v>
      </c>
      <c r="JP89" s="269" t="str">
        <f>IF(AND((RIGHT($JP$3,2)-'[1]Miter Profiles'!$AC$277-'[1]Outside Edges'!$B88)&gt;=5,'[1]Outside Edges'!$P88="Yes"),"Yes","No")</f>
        <v>Yes</v>
      </c>
      <c r="JQ89" s="269" t="str">
        <f>IF(AND((RIGHT($JQ$3,2)-'[1]Miter Profiles'!$AC$278-'[1]Outside Edges'!$B88)&gt;=5,'[1]Outside Edges'!$P88="Yes"),"Yes","No")</f>
        <v>Yes</v>
      </c>
      <c r="JR89" s="283" t="str">
        <f>IF(AND((RIGHT($JR$3,2)-'[1]Miter Profiles'!$AC$279-'[1]Outside Edges'!$B88)&gt;=5,'[1]Outside Edges'!$P88="Yes"),"Yes","No")</f>
        <v>No</v>
      </c>
      <c r="JS89" s="283" t="str">
        <f>IF(AND((RIGHT($JS$3,2)-'[1]Miter Profiles'!$AC$280-'[1]Outside Edges'!$B88)&gt;=5,'[1]Outside Edges'!$P88="Yes"),"Yes","No")</f>
        <v>Yes</v>
      </c>
      <c r="JT89" s="283" t="str">
        <f>IF(AND((RIGHT($JT$3,2)-'[1]Miter Profiles'!$AC$281-'[1]Outside Edges'!$B88)&gt;=5,'[1]Outside Edges'!$P88="Yes"),"Yes","No")</f>
        <v>Yes</v>
      </c>
      <c r="JU89" s="269" t="str">
        <f>IF(AND((RIGHT($JU$3,2)-'[1]Miter Profiles'!$AC$282-'[1]Outside Edges'!$B88)&gt;=5,'[1]Outside Edges'!$P88="Yes"),"Yes","No")</f>
        <v>No</v>
      </c>
      <c r="JV89" s="269" t="str">
        <f>IF(AND((RIGHT($JV$3,2)-'[1]Miter Profiles'!$AC$283-'[1]Outside Edges'!$B88)&gt;=5,'[1]Outside Edges'!$P88="Yes"),"Yes","No")</f>
        <v>Yes</v>
      </c>
      <c r="JW89" s="269" t="str">
        <f>IF(AND((RIGHT($JW$3,2)-'[1]Miter Profiles'!$AC$284-'[1]Outside Edges'!$B88)&gt;=5,'[1]Outside Edges'!$P88="Yes"),"Yes","No")</f>
        <v>Yes</v>
      </c>
      <c r="JX89" s="283" t="str">
        <f>IF(AND((RIGHT($JX$3,2)-'[1]Miter Profiles'!$AC$285-'[1]Outside Edges'!$B88)&gt;=5,'[1]Outside Edges'!$P88="Yes"),"Yes","No")</f>
        <v>Yes</v>
      </c>
      <c r="JY89" s="283" t="str">
        <f>IF(AND((RIGHT($JY$3,2)-'[1]Miter Profiles'!$AC$286-'[1]Outside Edges'!$B88)&gt;=5,'[1]Outside Edges'!$P88="Yes"),"Yes","No")</f>
        <v>Yes</v>
      </c>
      <c r="JZ89" s="283" t="str">
        <f>IF(AND((RIGHT($JZ$3,2)-'[1]Miter Profiles'!$AC$287-'[1]Outside Edges'!$B88)&gt;=5,'[1]Outside Edges'!$P88="Yes"),"Yes","No")</f>
        <v>Yes</v>
      </c>
      <c r="KA89" s="269" t="str">
        <f>IF(AND((RIGHT($KA$3,2)-'[1]Miter Profiles'!$AC$288-'[1]Outside Edges'!$B88)&gt;=5,'[1]Outside Edges'!$P88="Yes"),"Yes","No")</f>
        <v>Yes</v>
      </c>
      <c r="KB89" s="269" t="str">
        <f>IF(AND((RIGHT($KB$3,2)-'[1]Miter Profiles'!$AC$289-'[1]Outside Edges'!$B88)&gt;=5,'[1]Outside Edges'!$P88="Yes"),"Yes","No")</f>
        <v>Yes</v>
      </c>
      <c r="KC89" s="269" t="str">
        <f>IF(AND((RIGHT($KC$3,2)-'[1]Miter Profiles'!$AC$290-'[1]Outside Edges'!$B88)&gt;=5,'[1]Outside Edges'!$P88="Yes"),"Yes","No")</f>
        <v>Yes</v>
      </c>
      <c r="KD89" s="283" t="str">
        <f>IF(AND((RIGHT($KD$3,2)-'[1]Miter Profiles'!$AC$291-'[1]Outside Edges'!$B88)&gt;=5,'[1]Outside Edges'!$P88="Yes"),"Yes","No")</f>
        <v>No</v>
      </c>
      <c r="KE89" s="283" t="str">
        <f>IF(AND((RIGHT($KE$3,2)-'[1]Miter Profiles'!$AC$292-'[1]Outside Edges'!$B88)&gt;=5,'[1]Outside Edges'!$P88="Yes"),"Yes","No")</f>
        <v>Yes</v>
      </c>
      <c r="KF89" s="283" t="str">
        <f>IF(AND((RIGHT($KF$3,2)-'[1]Miter Profiles'!$AC$293-'[1]Outside Edges'!$B88)&gt;=5,'[1]Outside Edges'!$P88="Yes"),"Yes","No")</f>
        <v>Yes</v>
      </c>
      <c r="KG89" s="269" t="str">
        <f>IF(AND((RIGHT($KG$3,2)-'[1]Miter Profiles'!$AC$294-'[1]Outside Edges'!$B88)&gt;=5,'[1]Outside Edges'!$P88="Yes"),"Yes","No")</f>
        <v>Yes</v>
      </c>
      <c r="KH89" s="269" t="str">
        <f>IF(AND((RIGHT($KH$3,2)-'[1]Miter Profiles'!$AC$295-'[1]Outside Edges'!$B88)&gt;=5,'[1]Outside Edges'!$P88="Yes"),"Yes","No")</f>
        <v>Yes</v>
      </c>
      <c r="KI89" s="269" t="str">
        <f>IF(AND((RIGHT($KI$3,2)-'[1]Miter Profiles'!$AC$296-'[1]Outside Edges'!$B88)&gt;=5,'[1]Outside Edges'!$P88="Yes"),"Yes","No")</f>
        <v>Yes</v>
      </c>
      <c r="KJ89" s="283" t="str">
        <f>IF(AND((RIGHT($KJ$3,2)-'[1]Miter Profiles'!$AC$297-'[1]Outside Edges'!$B88)&gt;=5,'[1]Outside Edges'!$P88="Yes"),"Yes","No")</f>
        <v>Yes</v>
      </c>
      <c r="KK89" s="283" t="str">
        <f>IF(AND((RIGHT($KK$3,2)-'[1]Miter Profiles'!$AC$298-'[1]Outside Edges'!$B88)&gt;=5,'[1]Outside Edges'!$P88="Yes"),"Yes","No")</f>
        <v>Yes</v>
      </c>
      <c r="KL89" s="283" t="str">
        <f>IF(AND((RIGHT($KL$3,2)-'[1]Miter Profiles'!$AC$299-'[1]Outside Edges'!$B88)&gt;=5,'[1]Outside Edges'!$P88="Yes"),"Yes","No")</f>
        <v>Yes</v>
      </c>
      <c r="KM89" s="269" t="str">
        <f>IF(AND((RIGHT($KM$3,2)-'[1]Miter Profiles'!$AC$300-'[1]Outside Edges'!$B88)&gt;=5,'[1]Outside Edges'!$P88="Yes"),"Yes","No")</f>
        <v>Yes</v>
      </c>
      <c r="KN89" s="269" t="str">
        <f>IF(AND((RIGHT($KN$3,2)-'[1]Miter Profiles'!$AC$301-'[1]Outside Edges'!$B88)&gt;=5,'[1]Outside Edges'!$P88="Yes"),"Yes","No")</f>
        <v>Yes</v>
      </c>
      <c r="KO89" s="269" t="str">
        <f>IF(AND((RIGHT($KO$3,2)-'[1]Miter Profiles'!$AC$302-'[1]Outside Edges'!$B88)&gt;=5,'[1]Outside Edges'!$P88="Yes"),"Yes","No")</f>
        <v>Yes</v>
      </c>
      <c r="KP89" s="283" t="str">
        <f>IF(AND((RIGHT($KP$3,2)-'[1]Miter Profiles'!$AC$303-'[1]Outside Edges'!$B88)&gt;=5,'[1]Outside Edges'!$P88="Yes"),"Yes","No")</f>
        <v>Yes</v>
      </c>
      <c r="KQ89" s="283" t="str">
        <f>IF(AND((RIGHT($KQ$3,2)-'[1]Miter Profiles'!$AC$304-'[1]Outside Edges'!$B88)&gt;=5,'[1]Outside Edges'!$P88="Yes"),"Yes","No")</f>
        <v>Yes</v>
      </c>
      <c r="KR89" s="283" t="str">
        <f>IF(AND((RIGHT($KR$3,2)-'[1]Miter Profiles'!$AC$305-'[1]Outside Edges'!$B88)&gt;=5,'[1]Outside Edges'!$P88="Yes"),"Yes","No")</f>
        <v>Yes</v>
      </c>
      <c r="KS89" s="269" t="str">
        <f>IF(AND((RIGHT($KS$3,2)-'[1]Miter Profiles'!$AC$306-'[1]Outside Edges'!$B88)&gt;=5,'[1]Outside Edges'!$P88="Yes"),"Yes","No")</f>
        <v>Yes</v>
      </c>
      <c r="KT89" s="269" t="str">
        <f>IF(AND((RIGHT($KT$3,2)-'[1]Miter Profiles'!$AC$307-'[1]Outside Edges'!$B88)&gt;=5,'[1]Outside Edges'!$P88="Yes"),"Yes","No")</f>
        <v>Yes</v>
      </c>
      <c r="KU89" s="269" t="str">
        <f>IF(AND((RIGHT($KU$3,2)-'[1]Miter Profiles'!$AC$308-'[1]Outside Edges'!$B88)&gt;=5,'[1]Outside Edges'!$P88="Yes"),"Yes","No")</f>
        <v>Yes</v>
      </c>
      <c r="KV89" s="283" t="str">
        <f>IF(AND((RIGHT($KV$3,2)-'[1]Miter Profiles'!$AC$309-'[1]Outside Edges'!$B88)&gt;=5,'[1]Outside Edges'!$P88="Yes"),"Yes","No")</f>
        <v>No</v>
      </c>
      <c r="KW89" s="283" t="str">
        <f>IF(AND((RIGHT($KW$3,2)-'[1]Miter Profiles'!$AC$310-'[1]Outside Edges'!$B88)&gt;=5,'[1]Outside Edges'!$P88="Yes"),"Yes","No")</f>
        <v>Yes</v>
      </c>
      <c r="KX89" s="283" t="str">
        <f>IF(AND((RIGHT($KX$3,2)-'[1]Miter Profiles'!$AC$311-'[1]Outside Edges'!$B88)&gt;=5,'[1]Outside Edges'!$P88="Yes"),"Yes","No")</f>
        <v>Yes</v>
      </c>
      <c r="KY89" s="269" t="str">
        <f>IF(AND((RIGHT($KY$3,2)-'[1]Miter Profiles'!$AC$312-'[1]Outside Edges'!$B88)&gt;=5,'[1]Outside Edges'!$P88="Yes"),"Yes","No")</f>
        <v>No</v>
      </c>
      <c r="KZ89" s="269" t="str">
        <f>IF(AND((RIGHT($KZ$3,2)-'[1]Miter Profiles'!$AC$313-'[1]Outside Edges'!$B88)&gt;=5,'[1]Outside Edges'!$P88="Yes"),"Yes","No")</f>
        <v>Yes</v>
      </c>
      <c r="LA89" s="269" t="str">
        <f>IF(AND((RIGHT($LA$3,2)-'[1]Miter Profiles'!$AC$314-'[1]Outside Edges'!$B88)&gt;=5,'[1]Outside Edges'!$P88="Yes"),"Yes","No")</f>
        <v>Yes</v>
      </c>
      <c r="LB89" s="283" t="str">
        <f>IF(AND((RIGHT($LB$3,2)-'[1]Miter Profiles'!$AC$315-'[1]Outside Edges'!$B88)&gt;=5,'[1]Outside Edges'!$P88="Yes"),"Yes","No")</f>
        <v>Yes</v>
      </c>
      <c r="LC89" s="283" t="str">
        <f>IF(AND((RIGHT($LC$3,2)-'[1]Miter Profiles'!$AC$316-'[1]Outside Edges'!$B88)&gt;=5,'[1]Outside Edges'!$P88="Yes"),"Yes","No")</f>
        <v>Yes</v>
      </c>
      <c r="LD89" s="283" t="str">
        <f>IF(AND((RIGHT($LD$3,2)-'[1]Miter Profiles'!$AC$317-'[1]Outside Edges'!$B88)&gt;=5,'[1]Outside Edges'!$P88="Yes"),"Yes","No")</f>
        <v>Yes</v>
      </c>
      <c r="LE89" s="283" t="str">
        <f>IF(AND((RIGHT($LE$3,2)-'[1]Miter Profiles'!$AC$318-'[1]Outside Edges'!$B88)&gt;=5,'[1]Outside Edges'!$P88="Yes"),"Yes","No")</f>
        <v>Yes</v>
      </c>
      <c r="LF89" s="269" t="str">
        <f>IF(AND((RIGHT($LF$3,2)-'[1]Miter Profiles'!$AC$319-'[1]Outside Edges'!$B88)&gt;=5,'[1]Outside Edges'!$P88="Yes"),"Yes","No")</f>
        <v>Yes</v>
      </c>
      <c r="LG89" s="269" t="str">
        <f>IF(AND((RIGHT($LG$3,2)-'[1]Miter Profiles'!$AC$320-'[1]Outside Edges'!$B88)&gt;=5,'[1]Outside Edges'!$P88="Yes"),"Yes","No")</f>
        <v>Yes</v>
      </c>
      <c r="LH89" s="269" t="str">
        <f>IF(AND((RIGHT($LH$3,2)-'[1]Miter Profiles'!$AC$321-'[1]Outside Edges'!$B88)&gt;=5,'[1]Outside Edges'!$P88="Yes"),"Yes","No")</f>
        <v>Yes</v>
      </c>
      <c r="LI89" s="269" t="str">
        <f>IF(AND((RIGHT($LI$3,2)-'[1]Miter Profiles'!$AC$322-'[1]Outside Edges'!$B88)&gt;=5,'[1]Outside Edges'!$P88="Yes"),"Yes","No")</f>
        <v>Yes</v>
      </c>
      <c r="LJ89" s="283" t="str">
        <f>IF(AND((RIGHT($LJ$3,2)-'[1]Miter Profiles'!$AC$323-'[1]Outside Edges'!$B88)&gt;=5,'[1]Outside Edges'!$P88="Yes"),"Yes","No")</f>
        <v>No</v>
      </c>
      <c r="LK89" s="283" t="str">
        <f>IF(AND((RIGHT($LK$3,2)-'[1]Miter Profiles'!$AC$324-'[1]Outside Edges'!$B88)&gt;=5,'[1]Outside Edges'!$P88="Yes"),"Yes","No")</f>
        <v>Yes</v>
      </c>
      <c r="LL89" s="283" t="str">
        <f>IF(AND((RIGHT($LL$3,2)-'[1]Miter Profiles'!$AC$325-'[1]Outside Edges'!$B88)&gt;=5,'[1]Outside Edges'!$P88="Yes"),"Yes","No")</f>
        <v>Yes</v>
      </c>
      <c r="LM89" s="269" t="str">
        <f>IF(AND((RIGHT($LM$3,2)-'[1]Miter Profiles'!$AC$326-'[1]Outside Edges'!$B88)&gt;=5,'[1]Outside Edges'!$P88="Yes"),"Yes","No")</f>
        <v>Yes</v>
      </c>
      <c r="LN89" s="269" t="str">
        <f>IF(AND((RIGHT($LN$3,2)-'[1]Miter Profiles'!$AC$327-'[1]Outside Edges'!$B88)&gt;=5,'[1]Outside Edges'!$P88="Yes"),"Yes","No")</f>
        <v>Yes</v>
      </c>
      <c r="LO89" s="269" t="str">
        <f>IF(AND((RIGHT($LO$3,2)-'[1]Miter Profiles'!$AC$328-'[1]Outside Edges'!$B88)&gt;=5,'[1]Outside Edges'!$P88="Yes"),"Yes","No")</f>
        <v>Yes</v>
      </c>
      <c r="LP89" s="283" t="str">
        <f>IF(AND((RIGHT($LP$3,2)-'[1]Miter Profiles'!$AC$329-'[1]Outside Edges'!$B88)&gt;=5,'[1]Outside Edges'!$P88="Yes"),"Yes","No")</f>
        <v>No</v>
      </c>
      <c r="LQ89" s="283" t="str">
        <f>IF(AND((RIGHT($LQ$3,2)-'[1]Miter Profiles'!$AC$330-'[1]Outside Edges'!$B88)&gt;=5,'[1]Outside Edges'!$P88="Yes"),"Yes","No")</f>
        <v>Yes</v>
      </c>
      <c r="LR89" s="283" t="str">
        <f>IF(AND((RIGHT($LR$3,2)-'[1]Miter Profiles'!$AC$331-'[1]Outside Edges'!$B88)&gt;=5,'[1]Outside Edges'!$P88="Yes"),"Yes","No")</f>
        <v>Yes</v>
      </c>
      <c r="LS89" s="269" t="str">
        <f>IF(AND((RIGHT($LS$3,2)-'[1]Miter Profiles'!$AC$332-'[1]Outside Edges'!$B88)&gt;=5,'[1]Outside Edges'!$P88="Yes"),"Yes","No")</f>
        <v>No</v>
      </c>
      <c r="LT89" s="269" t="str">
        <f>IF(AND((RIGHT($LT$3,2)-'[1]Miter Profiles'!$AC$333-'[1]Outside Edges'!$B88)&gt;=5,'[1]Outside Edges'!$P88="Yes"),"Yes","No")</f>
        <v>Yes</v>
      </c>
      <c r="LU89" s="269" t="str">
        <f>IF(AND((RIGHT($LU$3,2)-'[1]Miter Profiles'!$AC$334-'[1]Outside Edges'!$B88)&gt;=5,'[1]Outside Edges'!$P88="Yes"),"Yes","No")</f>
        <v>Yes</v>
      </c>
      <c r="LV89" s="283" t="str">
        <f>IF(AND((RIGHT($LV$3,2)-'[1]Miter Profiles'!$AC$335-'[1]Outside Edges'!$B88)&gt;=5,'[1]Outside Edges'!$P88="Yes"),"Yes","No")</f>
        <v>Yes</v>
      </c>
      <c r="LW89" s="283" t="str">
        <f>IF(AND((RIGHT($LW$3,2)-'[1]Miter Profiles'!$AC$336-'[1]Outside Edges'!$B88)&gt;=5,'[1]Outside Edges'!$P88="Yes"),"Yes","No")</f>
        <v>Yes</v>
      </c>
      <c r="LX89" s="283" t="str">
        <f>IF(AND((RIGHT($LX$3,2)-'[1]Miter Profiles'!$AC$337-'[1]Outside Edges'!$B88)&gt;=5,'[1]Outside Edges'!$P88="Yes"),"Yes","No")</f>
        <v>Yes</v>
      </c>
      <c r="LY89" s="269" t="str">
        <f>IF(AND((RIGHT($LY$3,2)-'[1]Miter Profiles'!$AC$338-'[1]Outside Edges'!$B88)&gt;=5,'[1]Outside Edges'!$P88="Yes"),"Yes","No")</f>
        <v>Yes</v>
      </c>
      <c r="LZ89" s="269" t="str">
        <f>IF(AND((RIGHT($LZ$3,2)-'[1]Miter Profiles'!$AC$339-'[1]Outside Edges'!$B88)&gt;=5,'[1]Outside Edges'!$P88="Yes"),"Yes","No")</f>
        <v>Yes</v>
      </c>
      <c r="MA89" s="269" t="str">
        <f>IF(AND((RIGHT($MA$3,2)-'[1]Miter Profiles'!$AC$340-'[1]Outside Edges'!$B88)&gt;=5,'[1]Outside Edges'!$P88="Yes"),"Yes","No")</f>
        <v>Yes</v>
      </c>
      <c r="MB89" s="283" t="str">
        <f>IF(AND((RIGHT($MB$3,2)-'[1]Miter Profiles'!$AC$341-'[1]Outside Edges'!$B88)&gt;=5,'[1]Outside Edges'!$P88="Yes"),"Yes","No")</f>
        <v>Yes</v>
      </c>
      <c r="MC89" s="283" t="str">
        <f>IF(AND((RIGHT($MC$3,2)-'[1]Miter Profiles'!$AC$342-'[1]Outside Edges'!$B88)&gt;=5,'[1]Outside Edges'!$P88="Yes"),"Yes","No")</f>
        <v>Yes</v>
      </c>
      <c r="MD89" s="283" t="str">
        <f>IF(AND((RIGHT($MD$3,2)-'[1]Miter Profiles'!$AC$343-'[1]Outside Edges'!$B88)&gt;=5,'[1]Outside Edges'!$P88="Yes"),"Yes","No")</f>
        <v>Yes</v>
      </c>
      <c r="ME89" s="269" t="str">
        <f>IF(AND((RIGHT($ME$3,2)-'[1]Miter Profiles'!$AC$344-'[1]Outside Edges'!$B88)&gt;=5,'[1]Outside Edges'!$P88="Yes"),"Yes","No")</f>
        <v>Yes</v>
      </c>
      <c r="MF89" s="269" t="str">
        <f>IF(AND((RIGHT($MF$3,2)-'[1]Miter Profiles'!$AC$345-'[1]Outside Edges'!$B88)&gt;=5,'[1]Outside Edges'!$P88="Yes"),"Yes","No")</f>
        <v>Yes</v>
      </c>
      <c r="MG89" s="269" t="str">
        <f>IF(AND((RIGHT($MG$3,2)-'[1]Miter Profiles'!$AC$346-'[1]Outside Edges'!$B88)&gt;=5,'[1]Outside Edges'!$P88="Yes"),"Yes","No")</f>
        <v>Yes</v>
      </c>
      <c r="MH89" s="283" t="str">
        <f>IF(AND((RIGHT($MH$3,2)-'[1]Miter Profiles'!$AC$347-'[1]Outside Edges'!$B88)&gt;=5,'[1]Outside Edges'!$P88="Yes"),"Yes","No")</f>
        <v>Yes</v>
      </c>
      <c r="MI89" s="283" t="str">
        <f>IF(AND((RIGHT($MI$3,2)-'[1]Miter Profiles'!$AC$348-'[1]Outside Edges'!$B88)&gt;=5,'[1]Outside Edges'!$P88="Yes"),"Yes","No")</f>
        <v>Yes</v>
      </c>
      <c r="MJ89" s="283" t="str">
        <f>IF(AND((RIGHT($MJ$3,2)-'[1]Miter Profiles'!$AC$349-'[1]Outside Edges'!$B88)&gt;=5,'[1]Outside Edges'!$P88="Yes"),"Yes","No")</f>
        <v>Yes</v>
      </c>
      <c r="MK89" s="269" t="str">
        <f>IF(AND((RIGHT($MK$3,2)-'[1]Miter Profiles'!$AC$350-'[1]Outside Edges'!$B88)&gt;=5,'[1]Outside Edges'!$P88="Yes"),"Yes","No")</f>
        <v>Yes</v>
      </c>
      <c r="ML89" s="269" t="str">
        <f>IF(AND((RIGHT($ML$3,2)-'[1]Miter Profiles'!$AC$351-'[1]Outside Edges'!$B88)&gt;=5,'[1]Outside Edges'!$P88="Yes"),"Yes","No")</f>
        <v>Yes</v>
      </c>
      <c r="MM89" s="269" t="str">
        <f>IF(AND((RIGHT($MM$3,2)-'[1]Miter Profiles'!$AC$352-'[1]Outside Edges'!$B88)&gt;=5,'[1]Outside Edges'!$P88="Yes"),"Yes","No")</f>
        <v>Yes</v>
      </c>
      <c r="MN89" s="283" t="str">
        <f>IF(AND((RIGHT($MK$3,2)-'[1]Miter Profiles'!$AC$350-'[1]Outside Edges'!$B88)&gt;=5,'[1]Outside Edges'!$P88="Yes"),"Yes","No")</f>
        <v>Yes</v>
      </c>
      <c r="MO89" s="283" t="str">
        <f>IF(AND((RIGHT($ML$3,2)-'[1]Miter Profiles'!$AC$351-'[1]Outside Edges'!$B88)&gt;=5,'[1]Outside Edges'!$P88="Yes"),"Yes","No")</f>
        <v>Yes</v>
      </c>
      <c r="MP89" s="283" t="str">
        <f>IF(AND((RIGHT($MM$3,2)-'[1]Miter Profiles'!$AC$352-'[1]Outside Edges'!$B88)&gt;=5,'[1]Outside Edges'!$P88="Yes"),"Yes","No")</f>
        <v>Yes</v>
      </c>
    </row>
    <row r="90" spans="1:354" ht="15.75" customHeight="1" thickBot="1" x14ac:dyDescent="0.3">
      <c r="A90" s="8" t="str">
        <f>IF('[1]Outside Edges'!$A89&lt;&gt;"",'[1]Outside Edges'!$A89,"")</f>
        <v>D87</v>
      </c>
      <c r="B90" s="10" t="str">
        <f>IF(AND((RIGHT($B$3,2)-'[1]Miter Profiles'!$AC$3-'[1]Outside Edges'!$B89)&gt;=5,'[1]Outside Edges'!$P89="Yes"),"Yes","No")</f>
        <v>Yes</v>
      </c>
      <c r="C90" s="10" t="str">
        <f>IF(AND((RIGHT($C$3,2)-'[1]Miter Profiles'!$AC$4-'[1]Outside Edges'!$B89)&gt;=5,'[1]Outside Edges'!$P89="Yes"),"Yes","No")</f>
        <v>Yes</v>
      </c>
      <c r="D90" s="85" t="str">
        <f>IF(AND((RIGHT($D$3,2)-'[1]Miter Profiles'!$AC$5-'[1]Outside Edges'!$B89)&gt;=5,'[1]Outside Edges'!$P89="Yes"),"Yes","No")</f>
        <v>Yes</v>
      </c>
      <c r="E90" s="86" t="str">
        <f>IF(AND((RIGHT($E$3,2)-'[1]Miter Profiles'!$AC$6-'[1]Outside Edges'!$B89)&gt;=5,'[1]Outside Edges'!$P89="Yes"),"Yes","No")</f>
        <v>Yes</v>
      </c>
      <c r="F90" s="11" t="str">
        <f>IF(AND((RIGHT($F$3,2)-'[1]Miter Profiles'!$AC$7-'[1]Outside Edges'!$B89)&gt;=5,'[1]Outside Edges'!$P89="Yes"),"Yes","No")</f>
        <v>Yes</v>
      </c>
      <c r="G90" s="87" t="str">
        <f>IF(AND((RIGHT($G$3,2)-'[1]Miter Profiles'!$AC$8-'[1]Outside Edges'!$B89)&gt;=5,'[1]Outside Edges'!$P89="Yes"),"Yes","No")</f>
        <v>Yes</v>
      </c>
      <c r="H90" s="10" t="str">
        <f>IF(AND((RIGHT($H$3,2)-'[1]Miter Profiles'!$AC$9-'[1]Outside Edges'!$B89)&gt;=5,'[1]Outside Edges'!$P89="Yes"),"Yes","No")</f>
        <v>Yes</v>
      </c>
      <c r="I90" s="10" t="str">
        <f>IF(AND((RIGHT($I$3,2)-'[1]Miter Profiles'!$AC$10-'[1]Outside Edges'!$B89)&gt;=5,'[1]Outside Edges'!$P89="Yes"),"Yes","No")</f>
        <v>Yes</v>
      </c>
      <c r="J90" s="85" t="str">
        <f>IF(AND((RIGHT($J$3,2)-'[1]Miter Profiles'!$AC$11-'[1]Outside Edges'!$B89)&gt;=5,'[1]Outside Edges'!$P89="Yes"),"Yes","No")</f>
        <v>Yes</v>
      </c>
      <c r="K90" s="86" t="str">
        <f>IF(AND((RIGHT($K$3,2)-'[1]Miter Profiles'!$AC$12-'[1]Outside Edges'!$B89)&gt;=5,'[1]Outside Edges'!$P89="Yes"),"Yes","No")</f>
        <v>Yes</v>
      </c>
      <c r="L90" s="11" t="str">
        <f>IF(AND((RIGHT($L$3,2)-'[1]Miter Profiles'!$AC$13-'[1]Outside Edges'!$B89)&gt;=5,'[1]Outside Edges'!$P89="Yes"),"Yes","No")</f>
        <v>Yes</v>
      </c>
      <c r="M90" s="87" t="str">
        <f>IF(AND((RIGHT($M$3,2)-'[1]Miter Profiles'!$AC$14-'[1]Outside Edges'!$B89)&gt;=5,'[1]Outside Edges'!$P89="Yes"),"Yes","No")</f>
        <v>Yes</v>
      </c>
      <c r="N90" s="10" t="str">
        <f>IF(AND((RIGHT($N$3,2)-'[1]Miter Profiles'!$AC$15-'[1]Outside Edges'!$B89)&gt;=4,'[1]Outside Edges'!$P89="Yes"),"Yes","No")</f>
        <v>No</v>
      </c>
      <c r="O90" s="10" t="str">
        <f>IF(AND((RIGHT($O$3,2)-'[1]Miter Profiles'!$AC$16-'[1]Outside Edges'!$B89)&gt;=5,'[1]Outside Edges'!$P89="Yes"),"Yes","No")</f>
        <v>Yes</v>
      </c>
      <c r="P90" s="85" t="str">
        <f>IF(AND((RIGHT($P$3,2)-'[1]Miter Profiles'!$AC$17-'[1]Outside Edges'!$B89)&gt;=5,'[1]Outside Edges'!$P89="Yes"),"Yes","No")</f>
        <v>Yes</v>
      </c>
      <c r="Q90" s="86" t="str">
        <f>IF(AND((RIGHT($Q$3,2)-'[1]Miter Profiles'!$AC$18-'[1]Outside Edges'!$B89)&gt;=5,'[1]Outside Edges'!$P89="Yes"),"Yes","No")</f>
        <v>No</v>
      </c>
      <c r="R90" s="11" t="str">
        <f>IF(AND((RIGHT($R$3,2)-'[1]Miter Profiles'!$AC$19-'[1]Outside Edges'!$B89)&gt;=5,'[1]Outside Edges'!$P89="Yes"),"Yes","No")</f>
        <v>Yes</v>
      </c>
      <c r="S90" s="87" t="str">
        <f>IF(AND((RIGHT($S$3,2)-'[1]Miter Profiles'!$AC$20-'[1]Outside Edges'!$B89)&gt;=5,'[1]Outside Edges'!$P89="Yes"),"Yes","No")</f>
        <v>Yes</v>
      </c>
      <c r="T90" s="10" t="str">
        <f>IF(AND((RIGHT($T$3,2)-'[1]Miter Profiles'!$AC$21-'[1]Outside Edges'!$B89)&gt;=5,'[1]Outside Edges'!$P89="Yes"),"Yes","No")</f>
        <v>Yes</v>
      </c>
      <c r="U90" s="10" t="str">
        <f>IF(AND((RIGHT($U$3,2)-'[1]Miter Profiles'!$AC$22-'[1]Outside Edges'!$B89)&gt;=5,'[1]Outside Edges'!$P89="Yes"),"Yes","No")</f>
        <v>Yes</v>
      </c>
      <c r="V90" s="85" t="str">
        <f>IF(AND((RIGHT($V$3,2)-'[1]Miter Profiles'!$AC$23-'[1]Outside Edges'!$B89)&gt;=5,'[1]Outside Edges'!$P89="Yes"),"Yes","No")</f>
        <v>Yes</v>
      </c>
      <c r="W90" s="86" t="str">
        <f>IF(AND((RIGHT($W$3,2)-'[1]Miter Profiles'!$AC$24-'[1]Outside Edges'!$B89)&gt;=5,'[1]Outside Edges'!$P89="Yes"),"Yes","No")</f>
        <v>No</v>
      </c>
      <c r="X90" s="11" t="str">
        <f>IF(AND((RIGHT($X$3,2)-'[1]Miter Profiles'!$AC$25-'[1]Outside Edges'!$B89)&gt;=5,'[1]Outside Edges'!$P89="Yes"),"Yes","No")</f>
        <v>Yes</v>
      </c>
      <c r="Y90" s="87" t="str">
        <f>IF(AND((RIGHT($Y$3,2)-'[1]Miter Profiles'!$AC$26-'[1]Outside Edges'!$B89)&gt;=5,'[1]Outside Edges'!$P89="Yes"),"Yes","No")</f>
        <v>Yes</v>
      </c>
      <c r="Z90" s="10" t="str">
        <f>IF(AND((RIGHT($Z$3,2)-'[1]Miter Profiles'!$AC$27-'[1]Outside Edges'!$B89)&gt;=5,'[1]Outside Edges'!$P89="Yes"),"Yes","No")</f>
        <v>Yes</v>
      </c>
      <c r="AA90" s="10" t="str">
        <f>IF(AND((RIGHT($AA$3,2)-'[1]Miter Profiles'!$AC$28-'[1]Outside Edges'!$B89)&gt;=5,'[1]Outside Edges'!$P89="Yes"),"Yes","No")</f>
        <v>Yes</v>
      </c>
      <c r="AB90" s="85" t="str">
        <f>IF(AND((RIGHT($AB$3,2)-'[1]Miter Profiles'!$AC$29-'[1]Outside Edges'!$B89)&gt;=5,'[1]Outside Edges'!$P89="Yes"),"Yes","No")</f>
        <v>Yes</v>
      </c>
      <c r="AC90" s="86" t="str">
        <f>IF(AND((RIGHT($AC$3,2)-'[1]Miter Profiles'!$AC$30-'[1]Outside Edges'!$B89)&gt;=5,'[1]Outside Edges'!$P89="Yes"),"Yes","No")</f>
        <v>Yes</v>
      </c>
      <c r="AD90" s="11" t="str">
        <f>IF(AND((RIGHT($AD$3,2)-'[1]Miter Profiles'!$AC$31-'[1]Outside Edges'!$B89)&gt;=5,'[1]Outside Edges'!$P89="Yes"),"Yes","No")</f>
        <v>Yes</v>
      </c>
      <c r="AE90" s="87" t="str">
        <f>IF(AND((RIGHT($AE$3,2)-'[1]Miter Profiles'!$AC$32-'[1]Outside Edges'!$B89)&gt;=5,'[1]Outside Edges'!$P89="Yes"),"Yes","No")</f>
        <v>Yes</v>
      </c>
      <c r="AF90" s="10" t="str">
        <f>IF(AND((RIGHT($AF$3,2)-'[1]Miter Profiles'!$AC$33-'[1]Outside Edges'!$B89)&gt;=5,'[1]Outside Edges'!$P89="Yes"),"Yes","No")</f>
        <v>Yes</v>
      </c>
      <c r="AG90" s="10" t="str">
        <f>IF(AND((RIGHT($AG$3,2)-'[1]Miter Profiles'!$AC$34-'[1]Outside Edges'!$B89)&gt;=5,'[1]Outside Edges'!$P89="Yes"),"Yes","No")</f>
        <v>Yes</v>
      </c>
      <c r="AH90" s="85" t="str">
        <f>IF(AND((RIGHT($AH$3,2)-'[1]Miter Profiles'!$AC$35-'[1]Outside Edges'!$B89)&gt;=5,'[1]Outside Edges'!$P89="Yes"),"Yes","No")</f>
        <v>Yes</v>
      </c>
      <c r="AI90" s="86" t="str">
        <f>IF(AND((RIGHT($AI$3,2)-'[1]Miter Profiles'!$AC$36-'[1]Outside Edges'!$B89)&gt;=5,'[1]Outside Edges'!$P89="Yes"),"Yes","No")</f>
        <v>Yes</v>
      </c>
      <c r="AJ90" s="11" t="str">
        <f>IF(AND((RIGHT($AJ$3,2)-'[1]Miter Profiles'!$AC$37-'[1]Outside Edges'!$B89)&gt;=5,'[1]Outside Edges'!$P89="Yes"),"Yes","No")</f>
        <v>Yes</v>
      </c>
      <c r="AK90" s="87" t="str">
        <f>IF(AND((RIGHT($AK$3,2)-'[1]Miter Profiles'!$AC$38-'[1]Outside Edges'!$B89)&gt;=5,'[1]Outside Edges'!$P89="Yes"),"Yes","No")</f>
        <v>Yes</v>
      </c>
      <c r="AL90" s="10" t="str">
        <f>IF(AND((RIGHT($AL$3,2)-'[1]Miter Profiles'!$AC$39-'[1]Outside Edges'!$B89)&gt;=5,'[1]Outside Edges'!$P89="Yes"),"Yes","No")</f>
        <v>Yes</v>
      </c>
      <c r="AM90" s="10" t="str">
        <f>IF(AND((RIGHT($AM$3,2)-'[1]Miter Profiles'!$AC$40-'[1]Outside Edges'!$B89)&gt;=5,'[1]Outside Edges'!$P89="Yes"),"Yes","No")</f>
        <v>Yes</v>
      </c>
      <c r="AN90" s="85" t="str">
        <f>IF(AND((RIGHT($AN$3,2)-'[1]Miter Profiles'!$AC$41-'[1]Outside Edges'!$B89)&gt;=5,'[1]Outside Edges'!$P89="Yes"),"Yes","No")</f>
        <v>Yes</v>
      </c>
      <c r="AO90" s="86" t="str">
        <f>IF(AND((RIGHT($AO$3,2)-'[1]Miter Profiles'!$AC$42-'[1]Outside Edges'!$B89)&gt;=5,'[1]Outside Edges'!$P89="Yes"),"Yes","No")</f>
        <v>Yes</v>
      </c>
      <c r="AP90" s="11" t="str">
        <f>IF(AND((RIGHT($AP$3,2)-'[1]Miter Profiles'!$AC$43-'[1]Outside Edges'!$B89)&gt;=5,'[1]Outside Edges'!$P89="Yes"),"Yes","No")</f>
        <v>Yes</v>
      </c>
      <c r="AQ90" s="87" t="str">
        <f>IF(AND((RIGHT($AQ$3,2)-'[1]Miter Profiles'!$AC$44-'[1]Outside Edges'!$B89)&gt;=5,'[1]Outside Edges'!$P89="Yes"),"Yes","No")</f>
        <v>Yes</v>
      </c>
      <c r="AR90" s="10" t="str">
        <f>IF(AND((RIGHT($AR$3,2)-'[1]Miter Profiles'!$AC$45-'[1]Outside Edges'!$B89)&gt;=5,'[1]Outside Edges'!$P89="Yes"),"Yes","No")</f>
        <v>Yes</v>
      </c>
      <c r="AS90" s="10" t="str">
        <f>IF(AND((RIGHT($AS$3,2)-'[1]Miter Profiles'!$AC$46-'[1]Outside Edges'!$B89)&gt;=5,'[1]Outside Edges'!$P89="Yes"),"Yes","No")</f>
        <v>Yes</v>
      </c>
      <c r="AT90" s="85" t="str">
        <f>IF(AND((RIGHT($AT$3,2)-'[1]Miter Profiles'!$AC$47-'[1]Outside Edges'!$B89)&gt;=5,'[1]Outside Edges'!$P89="Yes"),"Yes","No")</f>
        <v>Yes</v>
      </c>
      <c r="AU90" s="86" t="str">
        <f>IF(AND((RIGHT($AU$3,2)-'[1]Miter Profiles'!$AC$48-'[1]Outside Edges'!$B89)&gt;=5,'[1]Outside Edges'!$P89="Yes"),"Yes","No")</f>
        <v>Yes</v>
      </c>
      <c r="AV90" s="11" t="str">
        <f>IF(AND((RIGHT($AV$3,2)-'[1]Miter Profiles'!$AC$49-'[1]Outside Edges'!$B89)&gt;=5,'[1]Outside Edges'!$P89="Yes"),"Yes","No")</f>
        <v>Yes</v>
      </c>
      <c r="AW90" s="87" t="str">
        <f>IF(AND((RIGHT($AW$3,2)-'[1]Miter Profiles'!$AC$50-'[1]Outside Edges'!$B89)&gt;=5,'[1]Outside Edges'!$P89="Yes"),"Yes","No")</f>
        <v>Yes</v>
      </c>
      <c r="AX90" s="10" t="str">
        <f>IF(AND((RIGHT($AX$3,2)-'[1]Miter Profiles'!$AC$51-'[1]Outside Edges'!$B89)&gt;=5,'[1]Outside Edges'!$P89="Yes"),"Yes","No")</f>
        <v>Yes</v>
      </c>
      <c r="AY90" s="10" t="str">
        <f>IF(AND((RIGHT($AY$3,2)-'[1]Miter Profiles'!$AC$52-'[1]Outside Edges'!$B89)&gt;=5,'[1]Outside Edges'!$P89="Yes"),"Yes","No")</f>
        <v>Yes</v>
      </c>
      <c r="AZ90" s="85" t="str">
        <f>IF(AND((RIGHT($AZ$3,2)-'[1]Miter Profiles'!$AC$53-'[1]Outside Edges'!$B89)&gt;=5,'[1]Outside Edges'!$P89="Yes"),"Yes","No")</f>
        <v>Yes</v>
      </c>
      <c r="BA90" s="86" t="str">
        <f>IF(AND((RIGHT($BA$3,2)-'[1]Miter Profiles'!$AC$54-'[1]Outside Edges'!$B89)&gt;=5,'[1]Outside Edges'!$P89="Yes"),"Yes","No")</f>
        <v>Yes</v>
      </c>
      <c r="BB90" s="11" t="str">
        <f>IF(AND((RIGHT($BB$3,2)-'[1]Miter Profiles'!$AC$55-'[1]Outside Edges'!$B89)&gt;=5,'[1]Outside Edges'!$P89="Yes"),"Yes","No")</f>
        <v>Yes</v>
      </c>
      <c r="BC90" s="87" t="str">
        <f>IF(AND((RIGHT($BC$3,2)-'[1]Miter Profiles'!$AC$56-'[1]Outside Edges'!$B89)&gt;=5,'[1]Outside Edges'!$P89="Yes"),"Yes","No")</f>
        <v>Yes</v>
      </c>
      <c r="BD90" s="10" t="str">
        <f>IF(AND((RIGHT($BD$3,2)-'[1]Miter Profiles'!$AC$57-'[1]Outside Edges'!$B89)&gt;=5,'[1]Outside Edges'!$P89="Yes"),"Yes","No")</f>
        <v>Yes</v>
      </c>
      <c r="BE90" s="10" t="str">
        <f>IF(AND((RIGHT($BE$3,2)-'[1]Miter Profiles'!$AC$58-'[1]Outside Edges'!$B89)&gt;=5,'[1]Outside Edges'!$P89="Yes"),"Yes","No")</f>
        <v>Yes</v>
      </c>
      <c r="BF90" s="85" t="str">
        <f>IF(AND((RIGHT($BF$3,2)-'[1]Miter Profiles'!$AC$59-'[1]Outside Edges'!$B89)&gt;=5,'[1]Outside Edges'!$P89="Yes"),"Yes","No")</f>
        <v>Yes</v>
      </c>
      <c r="BG90" s="86" t="str">
        <f>IF(AND((RIGHT($BG$3,2)-'[1]Miter Profiles'!$AC$60-'[1]Outside Edges'!$B89)&gt;=5,'[1]Outside Edges'!$P89="Yes"),"Yes","No")</f>
        <v>Yes</v>
      </c>
      <c r="BH90" s="11" t="str">
        <f>IF(AND((RIGHT($BH$3,2)-'[1]Miter Profiles'!$AC$61-'[1]Outside Edges'!$B89)&gt;=5,'[1]Outside Edges'!$P89="Yes"),"Yes","No")</f>
        <v>Yes</v>
      </c>
      <c r="BI90" s="87" t="str">
        <f>IF(AND((RIGHT($BI$3,2)-'[1]Miter Profiles'!$AC$62-'[1]Outside Edges'!$B89)&gt;=5,'[1]Outside Edges'!$P89="Yes"),"Yes","No")</f>
        <v>Yes</v>
      </c>
      <c r="BJ90" s="10" t="str">
        <f>IF(AND((RIGHT($BJ$3,2)-'[1]Miter Profiles'!$AC$63-'[1]Outside Edges'!$B89)&gt;=5,'[1]Outside Edges'!$P89="Yes"),"Yes","No")</f>
        <v>Yes</v>
      </c>
      <c r="BK90" s="10" t="str">
        <f>IF(AND((RIGHT($BK$3,2)-'[1]Miter Profiles'!$AC$64-'[1]Outside Edges'!$B89)&gt;=5,'[1]Outside Edges'!$P89="Yes"),"Yes","No")</f>
        <v>Yes</v>
      </c>
      <c r="BL90" s="85" t="str">
        <f>IF(AND((RIGHT($BL$3,2)-'[1]Miter Profiles'!$AC$65-'[1]Outside Edges'!$B89)&gt;=5,'[1]Outside Edges'!$P89="Yes"),"Yes","No")</f>
        <v>Yes</v>
      </c>
      <c r="BM90" s="86" t="str">
        <f>IF(AND((RIGHT($BM$3,2)-'[1]Miter Profiles'!$AC$66-'[1]Outside Edges'!$B89)&gt;=5,'[1]Outside Edges'!$P89="Yes"),"Yes","No")</f>
        <v>Yes</v>
      </c>
      <c r="BN90" s="11" t="str">
        <f>IF(AND((RIGHT($BN$3,2)-'[1]Miter Profiles'!$AC$67-'[1]Outside Edges'!$B89)&gt;=5,'[1]Outside Edges'!$P89="Yes"),"Yes","No")</f>
        <v>Yes</v>
      </c>
      <c r="BO90" s="87" t="str">
        <f>IF(AND((RIGHT($BO$3,2)-'[1]Miter Profiles'!$AC$68-'[1]Outside Edges'!$B89)&gt;=5,'[1]Outside Edges'!$P89="Yes"),"Yes","No")</f>
        <v>Yes</v>
      </c>
      <c r="BP90" s="10" t="str">
        <f>IF(AND((RIGHT($BP$3,2)-'[1]Miter Profiles'!$AC$69-'[1]Outside Edges'!$B89)&gt;=5,'[1]Outside Edges'!$P89="Yes"),"Yes","No")</f>
        <v>Yes</v>
      </c>
      <c r="BQ90" s="10" t="str">
        <f>IF(AND((RIGHT($BQ$3,2)-'[1]Miter Profiles'!$AC$70-'[1]Outside Edges'!$B89)&gt;=5,'[1]Outside Edges'!$P89="Yes"),"Yes","No")</f>
        <v>Yes</v>
      </c>
      <c r="BR90" s="85" t="str">
        <f>IF(AND((RIGHT($BR$3,2)-'[1]Miter Profiles'!$AC$71-'[1]Outside Edges'!$B89)&gt;=5,'[1]Outside Edges'!$P89="Yes"),"Yes","No")</f>
        <v>Yes</v>
      </c>
      <c r="BS90" s="86" t="str">
        <f>IF(AND((RIGHT($BS$3,2)-'[1]Miter Profiles'!$AC$72-'[1]Outside Edges'!$B89)&gt;=5,'[1]Outside Edges'!$P89="Yes"),"Yes","No")</f>
        <v>Yes</v>
      </c>
      <c r="BT90" s="11" t="str">
        <f>IF(AND((RIGHT($BT$3,2)-'[1]Miter Profiles'!$AC$73-'[1]Outside Edges'!$B89)&gt;=5,'[1]Outside Edges'!$P89="Yes"),"Yes","No")</f>
        <v>Yes</v>
      </c>
      <c r="BU90" s="87" t="str">
        <f>IF(AND((RIGHT($BU$3,2)-'[1]Miter Profiles'!$AC$74-'[1]Outside Edges'!$B89)&gt;=5,'[1]Outside Edges'!$P89="Yes"),"Yes","No")</f>
        <v>Yes</v>
      </c>
      <c r="BV90" s="10" t="str">
        <f>IF(AND((RIGHT($BV$3,2)-'[1]Miter Profiles'!$AC$75-'[1]Outside Edges'!$B89)&gt;=5,'[1]Outside Edges'!$P89="Yes"),"Yes","No")</f>
        <v>Yes</v>
      </c>
      <c r="BW90" s="10" t="str">
        <f>IF(AND((RIGHT($BW$3,2)-'[1]Miter Profiles'!$AC$76-'[1]Outside Edges'!$B89)&gt;=5,'[1]Outside Edges'!$P89="Yes"),"Yes","No")</f>
        <v>Yes</v>
      </c>
      <c r="BX90" s="85" t="str">
        <f>IF(AND((RIGHT($BX$3,2)-'[1]Miter Profiles'!$AC$77-'[1]Outside Edges'!$B89)&gt;=5,'[1]Outside Edges'!$P89="Yes"),"Yes","No")</f>
        <v>Yes</v>
      </c>
      <c r="BY90" s="86" t="str">
        <f>IF(AND((RIGHT($BY$3,2)-'[1]Miter Profiles'!$AC$78-'[1]Outside Edges'!$B89)&gt;=5,'[1]Outside Edges'!$P89="Yes"),"Yes","No")</f>
        <v>Yes</v>
      </c>
      <c r="BZ90" s="11" t="str">
        <f>IF(AND((RIGHT($BZ$3,2)-'[1]Miter Profiles'!$AC$79-'[1]Outside Edges'!$B89)&gt;=5,'[1]Outside Edges'!$P89="Yes"),"Yes","No")</f>
        <v>Yes</v>
      </c>
      <c r="CA90" s="87" t="str">
        <f>IF(AND((RIGHT($CA$3,2)-'[1]Miter Profiles'!$AC$80-'[1]Outside Edges'!$B89)&gt;=5,'[1]Outside Edges'!$P89="Yes"),"Yes","No")</f>
        <v>Yes</v>
      </c>
      <c r="CB90" s="10" t="str">
        <f>IF(AND((RIGHT($CB$3,2)-'[1]Miter Profiles'!$AC$81-'[1]Outside Edges'!$B89)&gt;=5,'[1]Outside Edges'!$P89="Yes"),"Yes","No")</f>
        <v>Yes</v>
      </c>
      <c r="CC90" s="10" t="str">
        <f>IF(AND((RIGHT($CC$3,2)-'[1]Miter Profiles'!$AC$82-'[1]Outside Edges'!$B89)&gt;=5,'[1]Outside Edges'!$P89="Yes"),"Yes","No")</f>
        <v>Yes</v>
      </c>
      <c r="CD90" s="85" t="str">
        <f>IF(AND((RIGHT($CD$3,2)-'[1]Miter Profiles'!$AC$83-'[1]Outside Edges'!$B89)&gt;=5,'[1]Outside Edges'!$P89="Yes"),"Yes","No")</f>
        <v>Yes</v>
      </c>
      <c r="CE90" s="86" t="str">
        <f>IF(AND((RIGHT($CE$3,2)-'[1]Miter Profiles'!$AC$84-'[1]Outside Edges'!$B89)&gt;=5,'[1]Outside Edges'!$P89="Yes"),"Yes","No")</f>
        <v>Yes</v>
      </c>
      <c r="CF90" s="11" t="str">
        <f>IF(AND((RIGHT($CF$3,2)-'[1]Miter Profiles'!$AC$85-'[1]Outside Edges'!$B89)&gt;=5,'[1]Outside Edges'!$P89="Yes"),"Yes","No")</f>
        <v>Yes</v>
      </c>
      <c r="CG90" s="87" t="str">
        <f>IF(AND((RIGHT($CG$3,2)-'[1]Miter Profiles'!$AC$86-'[1]Outside Edges'!$B89)&gt;=5,'[1]Outside Edges'!$P89="Yes"),"Yes","No")</f>
        <v>Yes</v>
      </c>
      <c r="CH90" s="10" t="str">
        <f>IF(AND((RIGHT($CH$3,2)-'[1]Miter Profiles'!$AC$87-'[1]Outside Edges'!$B89)&gt;=5,'[1]Outside Edges'!$P89="Yes"),"Yes","No")</f>
        <v>Yes</v>
      </c>
      <c r="CI90" s="10" t="str">
        <f>IF(AND((RIGHT($CI$3,2)-'[1]Miter Profiles'!$AC$88-'[1]Outside Edges'!$B89)&gt;=5,'[1]Outside Edges'!$P89="Yes"),"Yes","No")</f>
        <v>Yes</v>
      </c>
      <c r="CJ90" s="85" t="str">
        <f>IF(AND((RIGHT($CJ$3,2)-'[1]Miter Profiles'!$AC$89-'[1]Outside Edges'!$B89)&gt;=5,'[1]Outside Edges'!$P89="Yes"),"Yes","No")</f>
        <v>Yes</v>
      </c>
      <c r="CK90" s="86" t="str">
        <f>IF(AND((RIGHT($CK$3,2)-'[1]Miter Profiles'!$AC$90-'[1]Outside Edges'!$B89)&gt;=5,'[1]Outside Edges'!$P89="Yes"),"Yes","No")</f>
        <v>Yes</v>
      </c>
      <c r="CL90" s="11" t="str">
        <f>IF(AND((RIGHT($CL$3,2)-'[1]Miter Profiles'!$AC$91-'[1]Outside Edges'!$B89)&gt;=5,'[1]Outside Edges'!$P89="Yes"),"Yes","No")</f>
        <v>Yes</v>
      </c>
      <c r="CM90" s="87" t="str">
        <f>IF(AND((RIGHT($CM$3,2)-'[1]Miter Profiles'!$AC$92-'[1]Outside Edges'!$B89)&gt;=5,'[1]Outside Edges'!$P89="Yes"),"Yes","No")</f>
        <v>Yes</v>
      </c>
      <c r="CN90" s="10" t="str">
        <f>IF(AND((RIGHT(CN$3,2)-'[1]Miter Profiles'!$AC$93-'[1]Outside Edges'!$B89)&gt;=5,'[1]Outside Edges'!$P89="Yes"),"Yes","No")</f>
        <v>No</v>
      </c>
      <c r="CO90" s="10" t="str">
        <f>IF(AND((RIGHT(CO$3,2)-'[1]Miter Profiles'!$AC$94-'[1]Outside Edges'!$B89)&gt;=5,'[1]Outside Edges'!$P89="Yes"),"Yes","No")</f>
        <v>Yes</v>
      </c>
      <c r="CP90" s="85" t="str">
        <f>IF(AND((RIGHT(CP$3,2)-'[1]Miter Profiles'!$AC$95-'[1]Outside Edges'!$B89)&gt;=5,'[1]Outside Edges'!$P89="Yes"),"Yes","No")</f>
        <v>Yes</v>
      </c>
      <c r="CQ90" s="86" t="str">
        <f>IF(AND((RIGHT(CQ$3,2)-'[1]Miter Profiles'!$AC$96-'[1]Outside Edges'!$B89)&gt;=5,'[1]Outside Edges'!$P89="Yes"),"Yes","No")</f>
        <v>Yes</v>
      </c>
      <c r="CR90" s="11" t="str">
        <f>IF(AND((RIGHT(CR$3,2)-'[1]Miter Profiles'!$AC$97-'[1]Outside Edges'!$B89)&gt;=5,'[1]Outside Edges'!$P89="Yes"),"Yes","No")</f>
        <v>Yes</v>
      </c>
      <c r="CS90" s="87" t="str">
        <f>IF(AND((RIGHT(CS$3,2)-'[1]Miter Profiles'!$AC$98-'[1]Outside Edges'!$B89)&gt;=5,'[1]Outside Edges'!$P89="Yes"),"Yes","No")</f>
        <v>Yes</v>
      </c>
      <c r="CT90" s="10" t="str">
        <f>IF(AND((RIGHT($CT$3,2)-'[1]Miter Profiles'!$AC$99-'[1]Outside Edges'!$B89)&gt;=5,'[1]Outside Edges'!$P89="Yes"),"Yes","No")</f>
        <v>Yes</v>
      </c>
      <c r="CU90" s="10" t="str">
        <f>IF(AND((RIGHT($CU$3,2)-'[1]Miter Profiles'!$AC$100-'[1]Outside Edges'!$B89)&gt;=5,'[1]Outside Edges'!$P89="Yes"),"Yes","No")</f>
        <v>Yes</v>
      </c>
      <c r="CV90" s="85" t="str">
        <f>IF(AND((RIGHT($CV$3,2)-'[1]Miter Profiles'!$AC$101-'[1]Outside Edges'!$B89)&gt;=5,'[1]Outside Edges'!$P89="Yes"),"Yes","No")</f>
        <v>Yes</v>
      </c>
      <c r="CW90" s="86" t="str">
        <f>IF(AND((RIGHT($CW$3,2)-'[1]Miter Profiles'!$AC$102-'[1]Outside Edges'!$B89)&gt;=5,'[1]Outside Edges'!$P89="Yes"),"Yes","No")</f>
        <v>Yes</v>
      </c>
      <c r="CX90" s="11" t="str">
        <f>IF(AND((RIGHT($CX$3,2)-'[1]Miter Profiles'!$AC$103-'[1]Outside Edges'!$B89)&gt;=5,'[1]Outside Edges'!$P89="Yes"),"Yes","No")</f>
        <v>Yes</v>
      </c>
      <c r="CY90" s="87" t="str">
        <f>IF(AND((RIGHT($CY$3,2)-'[1]Miter Profiles'!$AC$104-'[1]Outside Edges'!$B89)&gt;=5,'[1]Outside Edges'!$P89="Yes"),"Yes","No")</f>
        <v>Yes</v>
      </c>
      <c r="CZ90" s="10" t="str">
        <f>IF(AND((RIGHT($CZ$3,2)-'[1]Miter Profiles'!$AC$105-'[1]Outside Edges'!$B89)&gt;=5,'[1]Outside Edges'!$P89="Yes"),"Yes","No")</f>
        <v>No</v>
      </c>
      <c r="DA90" s="10" t="str">
        <f>IF(AND((RIGHT($DA$3,2)-'[1]Miter Profiles'!$AC$106-'[1]Outside Edges'!$B89)&gt;=5,'[1]Outside Edges'!$P89="Yes"),"Yes","No")</f>
        <v>No</v>
      </c>
      <c r="DB90" s="85" t="str">
        <f>IF(AND((RIGHT($DB$3,2)-'[1]Miter Profiles'!$AC$107-'[1]Outside Edges'!$B89)&gt;=5,'[1]Outside Edges'!$P89="Yes"),"Yes","No")</f>
        <v>No</v>
      </c>
      <c r="DC90" s="86" t="str">
        <f>IF(AND((RIGHT($DC$3,2)-'[1]Miter Profiles'!$AC$108-'[1]Outside Edges'!$B89)&gt;=5,'[1]Outside Edges'!$P89="Yes"),"Yes","No")</f>
        <v>Yes</v>
      </c>
      <c r="DD90" s="11" t="str">
        <f>IF(AND((RIGHT($DD$3,2)-'[1]Miter Profiles'!$AC$109-'[1]Outside Edges'!$B89)&gt;=5,'[1]Outside Edges'!$P89="Yes"),"Yes","No")</f>
        <v>Yes</v>
      </c>
      <c r="DE90" s="87" t="str">
        <f>IF(AND((RIGHT($DE$3,2)-'[1]Miter Profiles'!$AC$110-'[1]Outside Edges'!$B89)&gt;=5,'[1]Outside Edges'!$P89="Yes"),"Yes","No")</f>
        <v>Yes</v>
      </c>
      <c r="DF90" s="10" t="str">
        <f>IF(AND((RIGHT($DF$3,2)-'[1]Miter Profiles'!$AC$111-'[1]Outside Edges'!$B89)&gt;=5,'[1]Outside Edges'!$P89="Yes"),"Yes","No")</f>
        <v>Yes</v>
      </c>
      <c r="DG90" s="10" t="str">
        <f>IF(AND((RIGHT($DG$3,2)-'[1]Miter Profiles'!$AC$112-'[1]Outside Edges'!$B89)&gt;=5,'[1]Outside Edges'!$P89="Yes"),"Yes","No")</f>
        <v>Yes</v>
      </c>
      <c r="DH90" s="85" t="str">
        <f>IF(AND((RIGHT($DH$3,2)-'[1]Miter Profiles'!$AC$113-'[1]Outside Edges'!$B89)&gt;=5,'[1]Outside Edges'!$P89="Yes"),"Yes","No")</f>
        <v>Yes</v>
      </c>
      <c r="DI90" s="86" t="str">
        <f>IF(AND((RIGHT($DI$3,2)-'[1]Miter Profiles'!$AC$114-'[1]Outside Edges'!$B89)&gt;=5,'[1]Outside Edges'!$P89="Yes"),"Yes","No")</f>
        <v>Yes</v>
      </c>
      <c r="DJ90" s="11" t="str">
        <f>IF(AND((RIGHT($DJ$3,2)-'[1]Miter Profiles'!$AC$115-'[1]Outside Edges'!$B89)&gt;=5,'[1]Outside Edges'!$P89="Yes"),"Yes","No")</f>
        <v>Yes</v>
      </c>
      <c r="DK90" s="87" t="str">
        <f>IF(AND((RIGHT($DK$3,2)-'[1]Miter Profiles'!$AC$116-'[1]Outside Edges'!$B89)&gt;=5,'[1]Outside Edges'!$P89="Yes"),"Yes","No")</f>
        <v>Yes</v>
      </c>
      <c r="DL90" s="10" t="str">
        <f>IF(AND((RIGHT($DL$3,2)-'[1]Miter Profiles'!$AC$117-'[1]Outside Edges'!$B89)&gt;=5,'[1]Outside Edges'!$P89="Yes"),"Yes","No")</f>
        <v>Yes</v>
      </c>
      <c r="DM90" s="10" t="str">
        <f>IF(AND((RIGHT($DM$3,2)-'[1]Miter Profiles'!$AC$118-'[1]Outside Edges'!$B89)&gt;=5,'[1]Outside Edges'!$P89="Yes"),"Yes","No")</f>
        <v>Yes</v>
      </c>
      <c r="DN90" s="85" t="str">
        <f>IF(AND((RIGHT($DN$3,2)-'[1]Miter Profiles'!$AC$119-'[1]Outside Edges'!$B89)&gt;=5,'[1]Outside Edges'!$P89="Yes"),"Yes","No")</f>
        <v>Yes</v>
      </c>
      <c r="DO90" s="86" t="str">
        <f>IF(AND((RIGHT($DO$3,2)-'[1]Miter Profiles'!$AC$120-'[1]Outside Edges'!$B89)&gt;=5,'[1]Outside Edges'!$P89="Yes"),"Yes","No")</f>
        <v>No</v>
      </c>
      <c r="DP90" s="11" t="str">
        <f>IF(AND((RIGHT($DP$3,2)-'[1]Miter Profiles'!$AC$121-'[1]Outside Edges'!$B89)&gt;=5,'[1]Outside Edges'!$P89="Yes"),"Yes","No")</f>
        <v>Yes</v>
      </c>
      <c r="DQ90" s="87" t="str">
        <f>IF(AND((RIGHT($DQ$3,2)-'[1]Miter Profiles'!$AC$122-'[1]Outside Edges'!$B89)&gt;=5,'[1]Outside Edges'!$P89="Yes"),"Yes","No")</f>
        <v>Yes</v>
      </c>
      <c r="DR90" s="10" t="str">
        <f>IF(AND((RIGHT($DR$3,2)-'[1]Miter Profiles'!$AC$123-'[1]Outside Edges'!$B89)&gt;=5,'[1]Outside Edges'!$P89="Yes"),"Yes","No")</f>
        <v>Yes</v>
      </c>
      <c r="DS90" s="10" t="str">
        <f>IF(AND((RIGHT($DS$3,2)-'[1]Miter Profiles'!$AC$124-'[1]Outside Edges'!$B89)&gt;=5,'[1]Outside Edges'!$P89="Yes"),"Yes","No")</f>
        <v>Yes</v>
      </c>
      <c r="DT90" s="85" t="str">
        <f>IF(AND((RIGHT($DT$3,2)-'[1]Miter Profiles'!$AC$125-'[1]Outside Edges'!$B89)&gt;=5,'[1]Outside Edges'!$P89="Yes"),"Yes","No")</f>
        <v>Yes</v>
      </c>
      <c r="DU90" s="86" t="str">
        <f>IF(AND((RIGHT($DU$3,2)-'[1]Miter Profiles'!$AC$126-'[1]Outside Edges'!$B89)&gt;=5,'[1]Outside Edges'!$P89="Yes"),"Yes","No")</f>
        <v>Yes</v>
      </c>
      <c r="DV90" s="11" t="str">
        <f>IF(AND((RIGHT($DV$3,2)-'[1]Miter Profiles'!$AC$127-'[1]Outside Edges'!$B89)&gt;=5,'[1]Outside Edges'!$P89="Yes"),"Yes","No")</f>
        <v>Yes</v>
      </c>
      <c r="DW90" s="87" t="str">
        <f>IF(AND((RIGHT($DW$3,2)-'[1]Miter Profiles'!$AC$128-'[1]Outside Edges'!$B89)&gt;=5,'[1]Outside Edges'!$P89="Yes"),"Yes","No")</f>
        <v>Yes</v>
      </c>
      <c r="DX90" s="10" t="str">
        <f>IF(AND((RIGHT($DX$3,2)-'[1]Miter Profiles'!$AC$129-'[1]Outside Edges'!$B89)&gt;=5,'[1]Outside Edges'!$P89="Yes"),"Yes","No")</f>
        <v>Yes</v>
      </c>
      <c r="DY90" s="10" t="str">
        <f>IF(AND((RIGHT($DY$3,2)-'[1]Miter Profiles'!$AC$130-'[1]Outside Edges'!$B89)&gt;=5,'[1]Outside Edges'!$P89="Yes"),"Yes","No")</f>
        <v>Yes</v>
      </c>
      <c r="DZ90" s="85" t="str">
        <f>IF(AND((RIGHT($DZ$3,2)-'[1]Miter Profiles'!$AC$131-'[1]Outside Edges'!$B89)&gt;=5,'[1]Outside Edges'!$P89="Yes"),"Yes","No")</f>
        <v>Yes</v>
      </c>
      <c r="EA90" s="90" t="str">
        <f>IF(AND((RIGHT($EA$3,2)-'[1]Miter Profiles'!$AC$132-'[1]Outside Edges'!$B89)&gt;=5,'[1]Outside Edges'!$P89="Yes"),"Yes","No")</f>
        <v>Yes</v>
      </c>
      <c r="EB90" s="104" t="str">
        <f>IF(AND((RIGHT($EB$3,2)-'[1]Miter Profiles'!$AC$133-'[1]Outside Edges'!$B89)&gt;=5,'[1]Outside Edges'!$P89="Yes"),"Yes","No")</f>
        <v>No</v>
      </c>
      <c r="EC90" s="109" t="str">
        <f>IF(AND((RIGHT($EC$3,2)-'[1]Miter Profiles'!$AC$134-'[1]Outside Edges'!$B89)&gt;=5,'[1]Outside Edges'!$P89="Yes"),"Yes","No")</f>
        <v>Yes</v>
      </c>
      <c r="ED90" s="115" t="str">
        <f>IF(AND((RIGHT($ED$3,2)-'[1]Miter Profiles'!$AC$135-'[1]Outside Edges'!$B89)&gt;=5,'[1]Outside Edges'!$P89="Yes"),"Yes","No")</f>
        <v>Yes</v>
      </c>
      <c r="EE90" s="112" t="str">
        <f>IF(AND((RIGHT($EE$3,2)-'[1]Miter Profiles'!$AC$136-'[1]Outside Edges'!$B89)&gt;=5,'[1]Outside Edges'!$P89="Yes"),"Yes","No")</f>
        <v>Yes</v>
      </c>
      <c r="EF90" s="85" t="str">
        <f>IF(AND((RIGHT($EF$3,2)-'[1]Miter Profiles'!$AC$137-'[1]Outside Edges'!$B89)&gt;=5,'[1]Outside Edges'!$P89="Yes"),"Yes","No")</f>
        <v>Yes</v>
      </c>
      <c r="EG90" s="10" t="str">
        <f>IF(AND((RIGHT($EG$3,2)-'[1]Miter Profiles'!$AC$138-'[1]Outside Edges'!$B89)&gt;=5,'[1]Outside Edges'!$P89="Yes"),"Yes","No")</f>
        <v>Yes</v>
      </c>
      <c r="EH90" s="90" t="str">
        <f>IF(AND((RIGHT($EH$3,2)-'[1]Miter Profiles'!$AC$139-'[1]Outside Edges'!$B89)&gt;=5,'[1]Outside Edges'!$P89="Yes"),"Yes","No")</f>
        <v>Yes</v>
      </c>
      <c r="EI90" s="120" t="str">
        <f>IF(AND((RIGHT($EI$3,2)-'[1]Miter Profiles'!$AC$140-'[1]Outside Edges'!$B89)&gt;=5,'[1]Outside Edges'!$P89="Yes"),"Yes","No")</f>
        <v>Yes</v>
      </c>
      <c r="EJ90" s="123" t="str">
        <f>IF(AND((RIGHT($EJ$3,2)-'[1]Miter Profiles'!$AC$141-'[1]Outside Edges'!$B89)&gt;=5,'[1]Outside Edges'!$P89="Yes"),"Yes","No")</f>
        <v>Yes</v>
      </c>
      <c r="EK90" s="123" t="str">
        <f>IF(AND((RIGHT($EK$3,2)-'[1]Miter Profiles'!$AC$142-'[1]Outside Edges'!$B89)&gt;=5,'[1]Outside Edges'!$P89="Yes"),"Yes","No")</f>
        <v>Yes</v>
      </c>
      <c r="EL90" s="115" t="str">
        <f>IF(AND((RIGHT($EL$3,2)-'[1]Miter Profiles'!$AC$143-'[1]Outside Edges'!$B89)&gt;=5,'[1]Outside Edges'!$P89="Yes"),"Yes","No")</f>
        <v>Yes</v>
      </c>
      <c r="EM90" s="128" t="str">
        <f>IF(AND((RIGHT($EM$3,2)-'[1]Miter Profiles'!$AC$144-'[1]Outside Edges'!$B89)&gt;=5,'[1]Outside Edges'!$P89="Yes"),"Yes","No")</f>
        <v>No</v>
      </c>
      <c r="EN90" s="10" t="str">
        <f>IF(AND((RIGHT($EN$3,2)-'[1]Miter Profiles'!$AC$145-'[1]Outside Edges'!$B89)&gt;=5,'[1]Outside Edges'!$P89="Yes"),"Yes","No")</f>
        <v>Yes</v>
      </c>
      <c r="EO90" s="90" t="str">
        <f>IF(AND((RIGHT($EO$3,2)-'[1]Miter Profiles'!$AC$146-'[1]Outside Edges'!$B89)&gt;=5,'[1]Outside Edges'!$P89="Yes"),"Yes","No")</f>
        <v>Yes</v>
      </c>
      <c r="EP90" s="123" t="str">
        <f>IF(AND((RIGHT($EP$3,2)-'[1]Miter Profiles'!$AC$147-'[1]Outside Edges'!$B89)&gt;=5,'[1]Outside Edges'!$P89="Yes"),"Yes","No")</f>
        <v>Yes</v>
      </c>
      <c r="EQ90" s="123" t="str">
        <f>IF(AND((RIGHT($EQ$3,2)-'[1]Miter Profiles'!$AC$148-'[1]Outside Edges'!$B89)&gt;=5,'[1]Outside Edges'!$P89="Yes"),"Yes","No")</f>
        <v>Yes</v>
      </c>
      <c r="ER90" s="115" t="str">
        <f>IF(AND((RIGHT($ER$3,2)-'[1]Miter Profiles'!$AC$149-'[1]Outside Edges'!$B89)&gt;=5,'[1]Outside Edges'!$P89="Yes"),"Yes","No")</f>
        <v>Yes</v>
      </c>
      <c r="ES90" s="128" t="str">
        <f>IF(AND((RIGHT($ES$3,2)-'[1]Miter Profiles'!$AC$150-'[1]Outside Edges'!$B89)&gt;=5,'[1]Outside Edges'!$P89="Yes"),"Yes","No")</f>
        <v>No</v>
      </c>
      <c r="ET90" s="10" t="str">
        <f>IF(AND((RIGHT($ET$3,2)-'[1]Miter Profiles'!$AC$151-'[1]Outside Edges'!$B89)&gt;=5,'[1]Outside Edges'!$P89="Yes"),"Yes","No")</f>
        <v>Yes</v>
      </c>
      <c r="EU90" s="90" t="str">
        <f>IF(AND((RIGHT($EU$3,2)-'[1]Miter Profiles'!$AC$152-'[1]Outside Edges'!$B89)&gt;=5,'[1]Outside Edges'!$P89="Yes"),"Yes","No")</f>
        <v>Yes</v>
      </c>
      <c r="EV90" s="123" t="str">
        <f>IF(AND((RIGHT($EV$3,2)-'[1]Miter Profiles'!$AC$153-'[1]Outside Edges'!$B89)&gt;=5,'[1]Outside Edges'!$P89="Yes"),"Yes","No")</f>
        <v>Yes</v>
      </c>
      <c r="EW90" s="123" t="str">
        <f>IF(AND((RIGHT($EW$3,2)-'[1]Miter Profiles'!$AC$154-'[1]Outside Edges'!$B89)&gt;=5,'[1]Outside Edges'!$P89="Yes"),"Yes","No")</f>
        <v>Yes</v>
      </c>
      <c r="EX90" s="115" t="str">
        <f>IF(AND((RIGHT($EX$3,2)-'[1]Miter Profiles'!$AC$155-'[1]Outside Edges'!$B89)&gt;=5,'[1]Outside Edges'!$P89="Yes"),"Yes","No")</f>
        <v>Yes</v>
      </c>
      <c r="EY90" s="128" t="str">
        <f>IF(AND((RIGHT($EY$3,2)-'[1]Miter Profiles'!$AC$156-'[1]Outside Edges'!$B89)&gt;=5,'[1]Outside Edges'!$P89="Yes"),"Yes","No")</f>
        <v>Yes</v>
      </c>
      <c r="EZ90" s="10" t="str">
        <f>IF(AND((RIGHT($EZ$3,2)-'[1]Miter Profiles'!$AC$157-'[1]Outside Edges'!$B89)&gt;=5,'[1]Outside Edges'!$P89="Yes"),"Yes","No")</f>
        <v>Yes</v>
      </c>
      <c r="FA90" s="90" t="str">
        <f>IF(AND((RIGHT($FA$3,2)-'[1]Miter Profiles'!$AC$158-'[1]Outside Edges'!$B89)&gt;=5,'[1]Outside Edges'!$P89="Yes"),"Yes","No")</f>
        <v>Yes</v>
      </c>
      <c r="FB90" s="123" t="str">
        <f>IF(AND((RIGHT($FB$3,2)-'[1]Miter Profiles'!$AC$159-'[1]Outside Edges'!$B89)&gt;=5,'[1]Outside Edges'!$P89="Yes"),"Yes","No")</f>
        <v>Yes</v>
      </c>
      <c r="FC90" s="123" t="str">
        <f>IF(AND((RIGHT($FC$3,2)-'[1]Miter Profiles'!$AC$160-'[1]Outside Edges'!$B89)&gt;=5,'[1]Outside Edges'!$P89="Yes"),"Yes","No")</f>
        <v>Yes</v>
      </c>
      <c r="FD90" s="115" t="str">
        <f>IF(AND((RIGHT($FD$3,2)-'[1]Miter Profiles'!$AC$161-'[1]Outside Edges'!$B89)&gt;=5,'[1]Outside Edges'!$P89="Yes"),"Yes","No")</f>
        <v>Yes</v>
      </c>
      <c r="FE90" s="128" t="str">
        <f>IF(AND((RIGHT($FE$3,2)-'[1]Miter Profiles'!$AC$162-'[1]Outside Edges'!$B89)&gt;=5,'[1]Outside Edges'!$P89="Yes"),"Yes","No")</f>
        <v>Yes</v>
      </c>
      <c r="FF90" s="10" t="str">
        <f>IF(AND((RIGHT($FF$3,2)-'[1]Miter Profiles'!$AC$163-'[1]Outside Edges'!$B89)&gt;=5,'[1]Outside Edges'!$P89="Yes"),"Yes","No")</f>
        <v>Yes</v>
      </c>
      <c r="FG90" s="90" t="str">
        <f>IF(AND((RIGHT($FG$3,2)-'[1]Miter Profiles'!$AC$164-'[1]Outside Edges'!$B89)&gt;=5,'[1]Outside Edges'!$P89="Yes"),"Yes","No")</f>
        <v>Yes</v>
      </c>
      <c r="FH90" s="123" t="str">
        <f>IF(AND((RIGHT($FH$3,2)-'[1]Miter Profiles'!$AC$165-'[1]Outside Edges'!$B89)&gt;=5,'[1]Outside Edges'!$P89="Yes"),"Yes","No")</f>
        <v>Yes</v>
      </c>
      <c r="FI90" s="123" t="str">
        <f>IF(AND((RIGHT($FI$3,2)-'[1]Miter Profiles'!$AC$166-'[1]Outside Edges'!$B89)&gt;=5,'[1]Outside Edges'!$P89="Yes"),"Yes","No")</f>
        <v>Yes</v>
      </c>
      <c r="FJ90" s="115" t="str">
        <f>IF(AND((RIGHT($FJ$3,2)-'[1]Miter Profiles'!$AC$167-'[1]Outside Edges'!$B89)&gt;=5,'[1]Outside Edges'!$P89="Yes"),"Yes","No")</f>
        <v>Yes</v>
      </c>
      <c r="FK90" s="128" t="str">
        <f>IF(AND((RIGHT($FK$3,2)-'[1]Miter Profiles'!$AC$168-'[1]Outside Edges'!$B89)&gt;=5,'[1]Outside Edges'!$P89="Yes"),"Yes","No")</f>
        <v>Yes</v>
      </c>
      <c r="FL90" s="10" t="str">
        <f>IF(AND((RIGHT($FL$3,2)-'[1]Miter Profiles'!$AC$169-'[1]Outside Edges'!$B89)&gt;=5,'[1]Outside Edges'!$P89="Yes"),"Yes","No")</f>
        <v>Yes</v>
      </c>
      <c r="FM90" s="90" t="str">
        <f>IF(AND((RIGHT($FM$3,2)-'[1]Miter Profiles'!$AC$170-'[1]Outside Edges'!$B89)&gt;=5,'[1]Outside Edges'!$P89="Yes"),"Yes","No")</f>
        <v>Yes</v>
      </c>
      <c r="FN90" s="123" t="str">
        <f>IF(AND((RIGHT($FN$3,2)-'[1]Miter Profiles'!$AC$171-'[1]Outside Edges'!$B89)&gt;=5,'[1]Outside Edges'!$P89="Yes"),"Yes","No")</f>
        <v>Yes</v>
      </c>
      <c r="FO90" s="123" t="str">
        <f>IF(AND((RIGHT($FO$3,2)-'[1]Miter Profiles'!$AC$172-'[1]Outside Edges'!$B89)&gt;=5,'[1]Outside Edges'!$P89="Yes"),"Yes","No")</f>
        <v>Yes</v>
      </c>
      <c r="FP90" s="115" t="str">
        <f>IF(AND((RIGHT($FP$3,2)-'[1]Miter Profiles'!$AC$173-'[1]Outside Edges'!$B89)&gt;=5,'[1]Outside Edges'!$P89="Yes"),"Yes","No")</f>
        <v>Yes</v>
      </c>
      <c r="FQ90" s="128" t="str">
        <f>IF(AND((RIGHT($FQ$3,2)-'[1]Miter Profiles'!$AC$174-'[1]Outside Edges'!$B89)&gt;=5,'[1]Outside Edges'!$P89="Yes"),"Yes","No")</f>
        <v>Yes</v>
      </c>
      <c r="FR90" s="10" t="str">
        <f>IF(AND((RIGHT($FR$3,2)-'[1]Miter Profiles'!$AC$175-'[1]Outside Edges'!$B89)&gt;=5,'[1]Outside Edges'!$P89="Yes"),"Yes","No")</f>
        <v>Yes</v>
      </c>
      <c r="FS90" s="90" t="str">
        <f>IF(AND((RIGHT($FS$3,2)-'[1]Miter Profiles'!$AC$176-'[1]Outside Edges'!$B89)&gt;=5,'[1]Outside Edges'!$P89="Yes"),"Yes","No")</f>
        <v>Yes</v>
      </c>
      <c r="FT90" s="123" t="str">
        <f>IF(AND((RIGHT($FT$3,2)-'[1]Miter Profiles'!$AC$177-'[1]Outside Edges'!$B89)&gt;=5,'[1]Outside Edges'!$P89="Yes"),"Yes","No")</f>
        <v>Yes</v>
      </c>
      <c r="FU90" s="123" t="str">
        <f>IF(AND((RIGHT($FU$3,2)-'[1]Miter Profiles'!$AC$178-'[1]Outside Edges'!$B89)&gt;=5,'[1]Outside Edges'!$P89="Yes"),"Yes","No")</f>
        <v>Yes</v>
      </c>
      <c r="FV90" s="115" t="str">
        <f>IF(AND((RIGHT($V$3,2)-'[1]Miter Profiles'!$AC$179-'[1]Outside Edges'!$B89)&gt;=5,'[1]Outside Edges'!$P89="Yes"),"Yes","No")</f>
        <v>Yes</v>
      </c>
      <c r="FW90" s="128" t="str">
        <f>IF(AND((RIGHT($FW$3,2)-'[1]Miter Profiles'!$AC$180-'[1]Outside Edges'!$B89)&gt;=5,'[1]Outside Edges'!$P89="Yes"),"Yes","No")</f>
        <v>No</v>
      </c>
      <c r="FX90" s="269" t="str">
        <f>IF(AND((RIGHT($FX$3,2)-'[1]Miter Profiles'!$AC$181-'[1]Outside Edges'!$B89)&gt;=5,'[1]Outside Edges'!$P89="Yes"),"Yes","No")</f>
        <v>Yes</v>
      </c>
      <c r="FY90" s="273" t="str">
        <f>IF(AND((RIGHT($FY$3,2)-'[1]Miter Profiles'!$AC$182-'[1]Outside Edges'!$B89)&gt;=5,'[1]Outside Edges'!$P89="Yes"),"Yes","No")</f>
        <v>Yes</v>
      </c>
      <c r="FZ90" s="282" t="str">
        <f>IF(AND((RIGHT($FZ$3,2)-'[1]Miter Profiles'!$AC$183-'[1]Outside Edges'!$B89)&gt;=5,'[1]Outside Edges'!$P89="Yes"),"Yes","No")</f>
        <v>Yes</v>
      </c>
      <c r="GA90" s="283" t="str">
        <f>IF(AND((RIGHT($GA$3,2)-'[1]Miter Profiles'!$AC$184-'[1]Outside Edges'!$B89)&gt;=5,'[1]Outside Edges'!$P89="Yes"),"Yes","No")</f>
        <v>Yes</v>
      </c>
      <c r="GB90" s="284" t="str">
        <f>IF(AND((RIGHT($GB$3,2)-'[1]Miter Profiles'!$AC$185-'[1]Outside Edges'!$B89)&gt;=5,'[1]Outside Edges'!$P89="Yes"),"Yes","No")</f>
        <v>Yes</v>
      </c>
      <c r="GC90" s="275" t="str">
        <f>IF(AND((RIGHT($GC$3,2)-'[1]Miter Profiles'!$AC$186-'[1]Outside Edges'!$B89)&gt;=5,'[1]Outside Edges'!$P89="Yes"),"Yes","No")</f>
        <v>Yes</v>
      </c>
      <c r="GD90" s="269" t="str">
        <f>IF(AND((RIGHT($GD$3,2)-'[1]Miter Profiles'!$AC$187-'[1]Outside Edges'!$B89)&gt;=5,'[1]Outside Edges'!$P89="Yes"),"Yes","No")</f>
        <v>Yes</v>
      </c>
      <c r="GE90" s="273" t="str">
        <f>IF(AND((RIGHT($GE$3,2)-'[1]Miter Profiles'!$AC$188-'[1]Outside Edges'!$B89)&gt;=5,'[1]Outside Edges'!$P89="Yes"),"Yes","No")</f>
        <v>Yes</v>
      </c>
      <c r="GF90" s="282" t="str">
        <f>IF(AND((RIGHT($GF$3,2)-'[1]Miter Profiles'!$AC$189-'[1]Outside Edges'!$B89)&gt;=5,'[1]Outside Edges'!$P89="Yes"),"Yes","No")</f>
        <v>Yes</v>
      </c>
      <c r="GG90" s="283" t="str">
        <f>IF(AND((RIGHT($GG$3,2)-'[1]Miter Profiles'!$AC$190-'[1]Outside Edges'!$B89)&gt;=5,'[1]Outside Edges'!$P89="Yes"),"Yes","No")</f>
        <v>Yes</v>
      </c>
      <c r="GH90" s="284" t="str">
        <f>IF(AND((RIGHT($GH$3,2)-'[1]Miter Profiles'!$AC$191-'[1]Outside Edges'!$B89)&gt;=5,'[1]Outside Edges'!$P89="Yes"),"Yes","No")</f>
        <v>Yes</v>
      </c>
      <c r="GI90" s="275" t="str">
        <f>IF(AND((RIGHT($GI$3,2)-'[1]Miter Profiles'!$AC$192-'[1]Outside Edges'!$B89)&gt;=5,'[1]Outside Edges'!$P89="Yes"),"Yes","No")</f>
        <v>Yes</v>
      </c>
      <c r="GJ90" s="269" t="str">
        <f>IF(AND((RIGHT($GJ$3,2)-'[1]Miter Profiles'!$AC$193-'[1]Outside Edges'!$B89)&gt;=5,'[1]Outside Edges'!$P89="Yes"),"Yes","No")</f>
        <v>Yes</v>
      </c>
      <c r="GK90" s="273" t="str">
        <f>IF(AND((RIGHT($GK$3,2)-'[1]Miter Profiles'!$AC$194-'[1]Outside Edges'!$B89)&gt;=5,'[1]Outside Edges'!$P89="Yes"),"Yes","No")</f>
        <v>Yes</v>
      </c>
      <c r="GL90" s="282" t="str">
        <f>IF(AND((RIGHT($GL$3,2)-'[1]Miter Profiles'!$AC$195-'[1]Outside Edges'!$B89)&gt;=5,'[1]Outside Edges'!$P89="Yes"),"Yes","No")</f>
        <v>Yes</v>
      </c>
      <c r="GM90" s="283" t="str">
        <f>IF(AND((RIGHT($GM$3,2)-'[1]Miter Profiles'!$AC$196-'[1]Outside Edges'!$B89)&gt;=5,'[1]Outside Edges'!$P89="Yes"),"Yes","No")</f>
        <v>Yes</v>
      </c>
      <c r="GN90" s="284" t="str">
        <f>IF(AND((RIGHT($GN$3,2)-'[1]Miter Profiles'!$AC$197-'[1]Outside Edges'!$B89)&gt;=5,'[1]Outside Edges'!$P89="Yes"),"Yes","No")</f>
        <v>Yes</v>
      </c>
      <c r="GO90" s="275" t="str">
        <f>IF(AND((RIGHT($GO$3,2)-'[1]Miter Profiles'!$AC$198-'[1]Outside Edges'!$B89)&gt;=5,'[1]Outside Edges'!$P89="Yes"),"Yes","No")</f>
        <v>No</v>
      </c>
      <c r="GP90" s="269" t="str">
        <f>IF(AND((RIGHT($GP$3,2)-'[1]Miter Profiles'!$AC$199-'[1]Outside Edges'!$B89)&gt;=5,'[1]Outside Edges'!$P89="Yes"),"Yes","No")</f>
        <v>Yes</v>
      </c>
      <c r="GQ90" s="273" t="str">
        <f>IF(AND((RIGHT($GQ$3,2)-'[1]Miter Profiles'!$AC$200-'[1]Outside Edges'!$B89)&gt;=5,'[1]Outside Edges'!$P89="Yes"),"Yes","No")</f>
        <v>Yes</v>
      </c>
      <c r="GR90" s="282" t="str">
        <f>IF(AND((RIGHT($GR$3,2)-'[1]Miter Profiles'!$AC$201-'[1]Outside Edges'!$B89)&gt;=5,'[1]Outside Edges'!$P89="Yes"),"Yes","No")</f>
        <v>Yes</v>
      </c>
      <c r="GS90" s="283" t="str">
        <f>IF(AND((RIGHT($GS$3,2)-'[1]Miter Profiles'!$AC$202-'[1]Outside Edges'!$B89)&gt;=5,'[1]Outside Edges'!$P89="Yes"),"Yes","No")</f>
        <v>Yes</v>
      </c>
      <c r="GT90" s="284" t="str">
        <f>IF(AND((RIGHT($GT$3,2)-'[1]Miter Profiles'!$AC$203-'[1]Outside Edges'!$B89)&gt;=5,'[1]Outside Edges'!$P89="Yes"),"Yes","No")</f>
        <v>Yes</v>
      </c>
      <c r="GU90" s="275" t="str">
        <f>IF(AND((RIGHT($GU$3,2)-'[1]Miter Profiles'!$AC$204-'[1]Outside Edges'!$B89)&gt;=5,'[1]Outside Edges'!$P89="Yes"),"Yes","No")</f>
        <v>Yes</v>
      </c>
      <c r="GV90" s="269" t="str">
        <f>IF(AND((RIGHT($GV$3,2)-'[1]Miter Profiles'!$AC$205-'[1]Outside Edges'!$B89)&gt;=5,'[1]Outside Edges'!$P89="Yes"),"Yes","No")</f>
        <v>Yes</v>
      </c>
      <c r="GW90" s="273" t="str">
        <f>IF(AND((RIGHT($GW$3,2)-'[1]Miter Profiles'!$AC$206-'[1]Outside Edges'!$B89)&gt;=5,'[1]Outside Edges'!$P89="Yes"),"Yes","No")</f>
        <v>Yes</v>
      </c>
      <c r="GX90" s="282" t="str">
        <f>IF(AND((RIGHT($GX$3,2)-'[1]Miter Profiles'!$AC$207-'[1]Outside Edges'!$B89)&gt;=5,'[1]Outside Edges'!$P89="Yes"),"Yes","No")</f>
        <v>No</v>
      </c>
      <c r="GY90" s="283" t="str">
        <f>IF(AND((RIGHT($GY$3,2)-'[1]Miter Profiles'!$AC$208-'[1]Outside Edges'!$B89)&gt;=5,'[1]Outside Edges'!$P89="Yes"),"Yes","No")</f>
        <v>Yes</v>
      </c>
      <c r="GZ90" s="284" t="str">
        <f>IF(AND((RIGHT($GZ$3,2)-'[1]Miter Profiles'!$AC$209-'[1]Outside Edges'!$B89)&gt;=5,'[1]Outside Edges'!$P89="Yes"),"Yes","No")</f>
        <v>Yes</v>
      </c>
      <c r="HA90" s="275" t="str">
        <f>IF(AND((RIGHT($HA$3,2)-'[1]Miter Profiles'!$AC$210-'[1]Outside Edges'!$B89)&gt;=5,'[1]Outside Edges'!$P89="Yes"),"Yes","No")</f>
        <v>Yes</v>
      </c>
      <c r="HB90" s="269" t="str">
        <f>IF(AND((RIGHT($HB$3,2)-'[1]Miter Profiles'!$AC$211-'[1]Outside Edges'!$B89)&gt;=5,'[1]Outside Edges'!$P89="Yes"),"Yes","No")</f>
        <v>Yes</v>
      </c>
      <c r="HC90" s="273" t="str">
        <f>IF(AND((RIGHT($HC$3,2)-'[1]Miter Profiles'!$AC$212-'[1]Outside Edges'!$B89)&gt;=5,'[1]Outside Edges'!$P89="Yes"),"Yes","No")</f>
        <v>Yes</v>
      </c>
      <c r="HD90" s="282" t="str">
        <f>IF(AND((RIGHT($HD$3,2)-'[1]Miter Profiles'!$AC$213-'[1]Outside Edges'!$B89)&gt;=5,'[1]Outside Edges'!$P89="Yes"),"Yes","No")</f>
        <v>No</v>
      </c>
      <c r="HE90" s="284" t="str">
        <f>IF(AND((RIGHT($HE$3,2)-'[1]Miter Profiles'!$AC$214-'[1]Outside Edges'!$B89)&gt;=5,'[1]Outside Edges'!$P89="Yes"),"Yes","No")</f>
        <v>No</v>
      </c>
      <c r="HF90" s="275" t="str">
        <f>IF(AND((RIGHT($HF$3,2)-'[1]Miter Profiles'!$AC$215-'[1]Outside Edges'!$B89)&gt;=5,'[1]Outside Edges'!$P89="Yes"),"Yes","No")</f>
        <v>Yes</v>
      </c>
      <c r="HG90" s="269" t="str">
        <f>IF(AND((RIGHT($HG$3,2)-'[1]Miter Profiles'!$AC$216-'[1]Outside Edges'!$B89)&gt;=5,'[1]Outside Edges'!$P89="Yes"),"Yes","No")</f>
        <v>Yes</v>
      </c>
      <c r="HH90" s="273" t="str">
        <f>IF(AND((RIGHT($HH$3,2)-'[1]Miter Profiles'!$AC$217-'[1]Outside Edges'!$B89)&gt;=5,'[1]Outside Edges'!$P89="Yes"),"Yes","No")</f>
        <v>Yes</v>
      </c>
      <c r="HI90" s="282" t="str">
        <f>IF(AND((RIGHT($HI$3,2)-'[1]Miter Profiles'!$AC$218-'[1]Outside Edges'!$B89)&gt;=5,'[1]Outside Edges'!$P89="Yes"),"Yes","No")</f>
        <v>Yes</v>
      </c>
      <c r="HJ90" s="283" t="str">
        <f>IF(AND((RIGHT($HJ$3,2)-'[1]Miter Profiles'!$AC$219-'[1]Outside Edges'!$B89)&gt;=5,'[1]Outside Edges'!$P89="Yes"),"Yes","No")</f>
        <v>Yes</v>
      </c>
      <c r="HK90" s="284" t="str">
        <f>IF(AND((RIGHT($HK$3,2)-'[1]Miter Profiles'!$AC$220-'[1]Outside Edges'!$B89)&gt;=5,'[1]Outside Edges'!$P89="Yes"),"Yes","No")</f>
        <v>Yes</v>
      </c>
      <c r="HL90" s="275" t="str">
        <f>IF(AND((RIGHT($HL$3,2)-'[1]Miter Profiles'!$AC$221-'[1]Outside Edges'!$B89)&gt;=5,'[1]Outside Edges'!$P89="Yes"),"Yes","No")</f>
        <v>Yes</v>
      </c>
      <c r="HM90" s="269" t="str">
        <f>IF(AND((RIGHT($HM$3,2)-'[1]Miter Profiles'!$AC$222-'[1]Outside Edges'!$B89)&gt;=5,'[1]Outside Edges'!$P89="Yes"),"Yes","No")</f>
        <v>Yes</v>
      </c>
      <c r="HN90" s="269" t="str">
        <f>IF(AND((RIGHT($HN$3,2)-'[1]Miter Profiles'!$AC$223-'[1]Outside Edges'!$B89)&gt;=5,'[1]Outside Edges'!$P89="Yes"),"Yes","No")</f>
        <v>Yes</v>
      </c>
      <c r="HO90" s="283" t="str">
        <f>IF(AND((RIGHT($HO$3,2)-'[1]Miter Profiles'!$AC$224-'[1]Outside Edges'!$B89)&gt;=5,'[1]Outside Edges'!$P89="Yes"),"Yes","No")</f>
        <v>No</v>
      </c>
      <c r="HP90" s="283" t="str">
        <f>IF(AND((RIGHT($HP$3,2)-'[1]Miter Profiles'!$AC$225-'[1]Outside Edges'!$B89)&gt;=5,'[1]Outside Edges'!$P89="Yes"),"Yes","No")</f>
        <v>Yes</v>
      </c>
      <c r="HQ90" s="283" t="str">
        <f>IF(AND((RIGHT($HQ$3,3)-'[1]Miter Profiles'!$AC$226-'[1]Outside Edges'!$B89)&gt;=5,'[1]Outside Edges'!$P89="Yes"),"Yes","No")</f>
        <v>No</v>
      </c>
      <c r="HR90" s="283" t="str">
        <f>IF(AND((RIGHT($HR$3,2)-'[1]Miter Profiles'!$AC$227-'[1]Outside Edges'!$B89)&gt;=5,'[1]Outside Edges'!$P89="Yes"),"Yes","No")</f>
        <v>No</v>
      </c>
      <c r="HS90" s="269" t="str">
        <f>IF(AND((RIGHT($HS$3,2)-'[1]Miter Profiles'!$AC$228-'[1]Outside Edges'!$B89)&gt;=5,'[1]Outside Edges'!$P89="Yes"),"Yes","No")</f>
        <v>Yes</v>
      </c>
      <c r="HT90" s="269" t="str">
        <f>IF(AND((RIGHT($HT$3,2)-'[1]Miter Profiles'!$AC$229-'[1]Outside Edges'!$B89)&gt;=5,'[1]Outside Edges'!$P89="Yes"),"Yes","No")</f>
        <v>Yes</v>
      </c>
      <c r="HU90" s="269" t="str">
        <f>IF(AND((RIGHT($HU$3,2)-'[1]Miter Profiles'!$AC$230-'[1]Outside Edges'!$B89)&gt;=5,'[1]Outside Edges'!$P89="Yes"),"Yes","No")</f>
        <v>Yes</v>
      </c>
      <c r="HV90" s="283" t="str">
        <f>IF(AND((RIGHT($HV$3,2)-'[1]Miter Profiles'!$AC$231-'[1]Outside Edges'!$B89)&gt;=5,'[1]Outside Edges'!$P89="Yes"),"Yes","No")</f>
        <v>Yes</v>
      </c>
      <c r="HW90" s="283" t="str">
        <f>IF(AND((RIGHT($HW$3,2)-'[1]Miter Profiles'!$AC$232-'[1]Outside Edges'!$B89)&gt;=5,'[1]Outside Edges'!$P89="Yes"),"Yes","No")</f>
        <v>Yes</v>
      </c>
      <c r="HX90" s="283" t="str">
        <f>IF(AND((RIGHT($HX$3,2)-'[1]Miter Profiles'!$AC$233-'[1]Outside Edges'!$B89)&gt;=5,'[1]Outside Edges'!$P89="Yes"),"Yes","No")</f>
        <v>Yes</v>
      </c>
      <c r="HY90" s="269" t="str">
        <f>IF(AND((RIGHT($HY$3,2)-'[1]Miter Profiles'!$AC$234-'[1]Outside Edges'!$B89)&gt;=5,'[1]Outside Edges'!$P89="Yes"),"Yes","No")</f>
        <v>No</v>
      </c>
      <c r="HZ90" s="269" t="str">
        <f>IF(AND((RIGHT($HZ$3,2)-'[1]Miter Profiles'!$AC$235-'[1]Outside Edges'!$B89)&gt;=5,'[1]Outside Edges'!$P89="Yes"),"Yes","No")</f>
        <v>Yes</v>
      </c>
      <c r="IA90" s="269" t="str">
        <f>IF(AND((RIGHT($IA$3,2)-'[1]Miter Profiles'!$AC$236-'[1]Outside Edges'!$B89)&gt;=5,'[1]Outside Edges'!$P89="Yes"),"Yes","No")</f>
        <v>Yes</v>
      </c>
      <c r="IB90" s="283" t="str">
        <f>IF(AND((RIGHT($IB$3,2)-'[1]Miter Profiles'!$AC$237-'[1]Outside Edges'!$B89)&gt;=5,'[1]Outside Edges'!$P89="Yes"),"Yes","No")</f>
        <v>Yes</v>
      </c>
      <c r="IC90" s="283" t="str">
        <f>IF(AND((RIGHT($IC$3,2)-'[1]Miter Profiles'!$AC$238-'[1]Outside Edges'!$B89)&gt;=5,'[1]Outside Edges'!$P89="Yes"),"Yes","No")</f>
        <v>Yes</v>
      </c>
      <c r="ID90" s="283" t="str">
        <f>IF(AND((RIGHT($ID$3,2)-'[1]Miter Profiles'!$AC$239-'[1]Outside Edges'!$B89)&gt;=5,'[1]Outside Edges'!$P89="Yes"),"Yes","No")</f>
        <v>Yes</v>
      </c>
      <c r="IE90" s="269" t="str">
        <f>IF(AND((RIGHT($IE$3,2)-'[1]Miter Profiles'!$AC$240-'[1]Outside Edges'!$B89)&gt;=5,'[1]Outside Edges'!$P89="Yes"),"Yes","No")</f>
        <v>Yes</v>
      </c>
      <c r="IF90" s="269" t="str">
        <f>IF(AND((RIGHT($IF$3,2)-'[1]Miter Profiles'!$AC$241-'[1]Outside Edges'!$B89)&gt;=5,'[1]Outside Edges'!$P89="Yes"),"Yes","No")</f>
        <v>Yes</v>
      </c>
      <c r="IG90" s="269" t="str">
        <f>IF(AND((RIGHT($IG$3,2)-'[1]Miter Profiles'!$AC$242-'[1]Outside Edges'!$B89)&gt;=5,'[1]Outside Edges'!$P89="Yes"),"Yes","No")</f>
        <v>Yes</v>
      </c>
      <c r="IH90" s="283" t="str">
        <f>IF(AND((RIGHT($IH$3,2)-'[1]Miter Profiles'!$AC$243-'[1]Outside Edges'!$B89)&gt;=5,'[1]Outside Edges'!$P89="Yes"),"Yes","No")</f>
        <v>Yes</v>
      </c>
      <c r="II90" s="283" t="str">
        <f>IF(AND((RIGHT($II$3,2)-'[1]Miter Profiles'!$AC$244-'[1]Outside Edges'!$B89)&gt;=5,'[1]Outside Edges'!$P89="Yes"),"Yes","No")</f>
        <v>Yes</v>
      </c>
      <c r="IJ90" s="283" t="str">
        <f>IF(AND((RIGHT($IJ$3,2)-'[1]Miter Profiles'!$AC$245-'[1]Outside Edges'!$B89)&gt;=5,'[1]Outside Edges'!$P89="Yes"),"Yes","No")</f>
        <v>Yes</v>
      </c>
      <c r="IK90" s="269" t="str">
        <f>IF(AND((RIGHT($IK$3,2)-'[1]Miter Profiles'!$AC$246-'[1]Outside Edges'!$B89)&gt;=5,'[1]Outside Edges'!$P89="Yes"),"Yes","No")</f>
        <v>Yes</v>
      </c>
      <c r="IL90" s="269" t="str">
        <f>IF(AND((RIGHT($IL$3,2)-'[1]Miter Profiles'!$AC$247-'[1]Outside Edges'!$B89)&gt;=5,'[1]Outside Edges'!$P89="Yes"),"Yes","No")</f>
        <v>Yes</v>
      </c>
      <c r="IM90" s="269" t="str">
        <f>IF(AND((RIGHT($IM$3,2)-'[1]Miter Profiles'!$AC$248-'[1]Outside Edges'!$B89)&gt;=5,'[1]Outside Edges'!$P89="Yes"),"Yes","No")</f>
        <v>Yes</v>
      </c>
      <c r="IN90" s="283" t="str">
        <f>IF(AND((RIGHT($IN$3,2)-'[1]Miter Profiles'!$AC$249-'[1]Outside Edges'!$B89)&gt;=5,'[1]Outside Edges'!$P89="Yes"),"Yes","No")</f>
        <v>Yes</v>
      </c>
      <c r="IO90" s="283" t="str">
        <f>IF(AND((RIGHT($IO$3,2)-'[1]Miter Profiles'!$AC$250-'[1]Outside Edges'!$B89)&gt;=5,'[1]Outside Edges'!$P89="Yes"),"Yes","No")</f>
        <v>Yes</v>
      </c>
      <c r="IP90" s="283" t="str">
        <f>IF(AND((RIGHT($IP$3,2)-'[1]Miter Profiles'!$AC$251-'[1]Outside Edges'!$B89)&gt;=5,'[1]Outside Edges'!$P89="Yes"),"Yes","No")</f>
        <v>Yes</v>
      </c>
      <c r="IQ90" s="269" t="str">
        <f>IF(AND((RIGHT($IQ$3,2)-'[1]Miter Profiles'!$AC$252-'[1]Outside Edges'!$B89)&gt;=5,'[1]Outside Edges'!$P89="Yes"),"Yes","No")</f>
        <v>Yes</v>
      </c>
      <c r="IR90" s="269" t="str">
        <f>IF(AND((RIGHT($IR$3,2)-'[1]Miter Profiles'!$AC$253-'[1]Outside Edges'!$B89)&gt;=5,'[1]Outside Edges'!$P89="Yes"),"Yes","No")</f>
        <v>Yes</v>
      </c>
      <c r="IS90" s="269" t="str">
        <f>IF(AND((RIGHT($IS$3,2)-'[1]Miter Profiles'!$AC$254-'[1]Outside Edges'!$B89)&gt;=5,'[1]Outside Edges'!$P89="Yes"),"Yes","No")</f>
        <v>Yes</v>
      </c>
      <c r="IT90" s="283" t="str">
        <f>IF(AND((RIGHT($IT$3,2)-'[1]Miter Profiles'!$AC$255-'[1]Outside Edges'!$B89)&gt;=5,'[1]Outside Edges'!$P89="Yes"),"Yes","No")</f>
        <v>Yes</v>
      </c>
      <c r="IU90" s="283" t="str">
        <f>IF(AND((RIGHT($IU$3,2)-'[1]Miter Profiles'!$AC$256-'[1]Outside Edges'!$B89)&gt;=5,'[1]Outside Edges'!$P89="Yes"),"Yes","No")</f>
        <v>Yes</v>
      </c>
      <c r="IV90" s="283" t="str">
        <f>IF(AND((RIGHT($IV$3,2)-'[1]Miter Profiles'!$AC$257-'[1]Outside Edges'!$B89)&gt;=5,'[1]Outside Edges'!$P89="Yes"),"Yes","No")</f>
        <v>Yes</v>
      </c>
      <c r="IW90" s="269" t="str">
        <f>IF(AND((RIGHT($IW$3,2)-'[1]Miter Profiles'!$AC$258-'[1]Outside Edges'!$B89)&gt;=5,'[1]Outside Edges'!$P89="Yes"),"Yes","No")</f>
        <v>Yes</v>
      </c>
      <c r="IX90" s="269" t="str">
        <f>IF(AND((RIGHT($IX$3,2)-'[1]Miter Profiles'!$AC$259-'[1]Outside Edges'!$B89)&gt;=5,'[1]Outside Edges'!$P89="Yes"),"Yes","No")</f>
        <v>Yes</v>
      </c>
      <c r="IY90" s="269" t="str">
        <f>IF(AND((RIGHT($IY$3,2)-'[1]Miter Profiles'!$AC$260-'[1]Outside Edges'!$B89)&gt;=5,'[1]Outside Edges'!$P89="Yes"),"Yes","No")</f>
        <v>Yes</v>
      </c>
      <c r="IZ90" s="283" t="str">
        <f>IF(AND((RIGHT($IZ$3,2)-'[1]Miter Profiles'!$AC$261-'[1]Outside Edges'!$B89)&gt;=5,'[1]Outside Edges'!$P89="Yes"),"Yes","No")</f>
        <v>Yes</v>
      </c>
      <c r="JA90" s="283" t="str">
        <f>IF(AND((RIGHT($JA$3,2)-'[1]Miter Profiles'!$AC$262-'[1]Outside Edges'!$B89)&gt;=5,'[1]Outside Edges'!$P89="Yes"),"Yes","No")</f>
        <v>Yes</v>
      </c>
      <c r="JB90" s="283" t="str">
        <f>IF(AND((RIGHT($JB$3,2)-'[1]Miter Profiles'!$AC$263-'[1]Outside Edges'!$B89)&gt;=5,'[1]Outside Edges'!$P89="Yes"),"Yes","No")</f>
        <v>Yes</v>
      </c>
      <c r="JC90" s="269" t="str">
        <f>IF(AND((RIGHT($JC$3,2)-'[1]Miter Profiles'!$AC$264-'[1]Outside Edges'!$B89)&gt;=5,'[1]Outside Edges'!$P89="Yes"),"Yes","No")</f>
        <v>Yes</v>
      </c>
      <c r="JD90" s="269" t="str">
        <f>IF(AND((RIGHT($JD$3,2)-'[1]Miter Profiles'!$AC$265-'[1]Outside Edges'!$B89)&gt;=5,'[1]Outside Edges'!$P89="Yes"),"Yes","No")</f>
        <v>Yes</v>
      </c>
      <c r="JE90" s="269" t="str">
        <f>IF(AND((RIGHT($JE$3,2)-'[1]Miter Profiles'!$AC$266-'[1]Outside Edges'!$B89)&gt;=5,'[1]Outside Edges'!$P89="Yes"),"Yes","No")</f>
        <v>Yes</v>
      </c>
      <c r="JF90" s="283" t="str">
        <f>IF(AND((RIGHT($JF$3,2)-'[1]Miter Profiles'!$AC$267-'[1]Outside Edges'!$B89)&gt;=5,'[1]Outside Edges'!$P89="Yes"),"Yes","No")</f>
        <v>No</v>
      </c>
      <c r="JG90" s="283" t="str">
        <f>IF(AND((RIGHT($JG$3,2)-'[1]Miter Profiles'!$AC$268-'[1]Outside Edges'!$B89)&gt;=5,'[1]Outside Edges'!$P89="Yes"),"Yes","No")</f>
        <v>Yes</v>
      </c>
      <c r="JH90" s="283" t="str">
        <f>IF(AND((RIGHT($JH$3,2)-'[1]Miter Profiles'!$AC$269-'[1]Outside Edges'!$B89)&gt;=5,'[1]Outside Edges'!$P89="Yes"),"Yes","No")</f>
        <v>Yes</v>
      </c>
      <c r="JI90" s="269" t="str">
        <f>IF(AND((RIGHT($JI$3,2)-'[1]Miter Profiles'!$AC$270-'[1]Outside Edges'!$B89)&gt;=5,'[1]Outside Edges'!$P89="Yes"),"Yes","No")</f>
        <v>Yes</v>
      </c>
      <c r="JJ90" s="269" t="str">
        <f>IF(AND((RIGHT($JJ$3,2)-'[1]Miter Profiles'!$AC$271-'[1]Outside Edges'!$B89)&gt;=5,'[1]Outside Edges'!$P89="Yes"),"Yes","No")</f>
        <v>Yes</v>
      </c>
      <c r="JK90" s="269" t="str">
        <f>IF(AND((RIGHT($JK$3,2)-'[1]Miter Profiles'!$AC$272-'[1]Outside Edges'!$B89)&gt;=5,'[1]Outside Edges'!$P89="Yes"),"Yes","No")</f>
        <v>Yes</v>
      </c>
      <c r="JL90" s="283" t="str">
        <f>IF(AND((RIGHT($JL$3,2)-'[1]Miter Profiles'!$AC$273-'[1]Outside Edges'!$B89)&gt;=5,'[1]Outside Edges'!$P89="Yes"),"Yes","No")</f>
        <v>Yes</v>
      </c>
      <c r="JM90" s="283" t="str">
        <f>IF(AND((RIGHT($JM$3,2)-'[1]Miter Profiles'!$AC$274-'[1]Outside Edges'!$B89)&gt;=5,'[1]Outside Edges'!$P89="Yes"),"Yes","No")</f>
        <v>Yes</v>
      </c>
      <c r="JN90" s="283" t="str">
        <f>IF(AND((RIGHT($JN$3,2)-'[1]Miter Profiles'!$AC$275-'[1]Outside Edges'!$B89)&gt;=5,'[1]Outside Edges'!$P89="Yes"),"Yes","No")</f>
        <v>Yes</v>
      </c>
      <c r="JO90" s="269" t="str">
        <f>IF(AND((RIGHT($JO$3,2)-'[1]Miter Profiles'!$AC$276-'[1]Outside Edges'!$B89)&gt;=5,'[1]Outside Edges'!$P89="Yes"),"Yes","No")</f>
        <v>Yes</v>
      </c>
      <c r="JP90" s="269" t="str">
        <f>IF(AND((RIGHT($JP$3,2)-'[1]Miter Profiles'!$AC$277-'[1]Outside Edges'!$B89)&gt;=5,'[1]Outside Edges'!$P89="Yes"),"Yes","No")</f>
        <v>Yes</v>
      </c>
      <c r="JQ90" s="269" t="str">
        <f>IF(AND((RIGHT($JQ$3,2)-'[1]Miter Profiles'!$AC$278-'[1]Outside Edges'!$B89)&gt;=5,'[1]Outside Edges'!$P89="Yes"),"Yes","No")</f>
        <v>Yes</v>
      </c>
      <c r="JR90" s="283" t="str">
        <f>IF(AND((RIGHT($JR$3,2)-'[1]Miter Profiles'!$AC$279-'[1]Outside Edges'!$B89)&gt;=5,'[1]Outside Edges'!$P89="Yes"),"Yes","No")</f>
        <v>No</v>
      </c>
      <c r="JS90" s="283" t="str">
        <f>IF(AND((RIGHT($JS$3,2)-'[1]Miter Profiles'!$AC$280-'[1]Outside Edges'!$B89)&gt;=5,'[1]Outside Edges'!$P89="Yes"),"Yes","No")</f>
        <v>Yes</v>
      </c>
      <c r="JT90" s="283" t="str">
        <f>IF(AND((RIGHT($JT$3,2)-'[1]Miter Profiles'!$AC$281-'[1]Outside Edges'!$B89)&gt;=5,'[1]Outside Edges'!$P89="Yes"),"Yes","No")</f>
        <v>Yes</v>
      </c>
      <c r="JU90" s="269" t="str">
        <f>IF(AND((RIGHT($JU$3,2)-'[1]Miter Profiles'!$AC$282-'[1]Outside Edges'!$B89)&gt;=5,'[1]Outside Edges'!$P89="Yes"),"Yes","No")</f>
        <v>No</v>
      </c>
      <c r="JV90" s="269" t="str">
        <f>IF(AND((RIGHT($JV$3,2)-'[1]Miter Profiles'!$AC$283-'[1]Outside Edges'!$B89)&gt;=5,'[1]Outside Edges'!$P89="Yes"),"Yes","No")</f>
        <v>Yes</v>
      </c>
      <c r="JW90" s="269" t="str">
        <f>IF(AND((RIGHT($JW$3,2)-'[1]Miter Profiles'!$AC$284-'[1]Outside Edges'!$B89)&gt;=5,'[1]Outside Edges'!$P89="Yes"),"Yes","No")</f>
        <v>Yes</v>
      </c>
      <c r="JX90" s="283" t="str">
        <f>IF(AND((RIGHT($JX$3,2)-'[1]Miter Profiles'!$AC$285-'[1]Outside Edges'!$B89)&gt;=5,'[1]Outside Edges'!$P89="Yes"),"Yes","No")</f>
        <v>Yes</v>
      </c>
      <c r="JY90" s="283" t="str">
        <f>IF(AND((RIGHT($JY$3,2)-'[1]Miter Profiles'!$AC$286-'[1]Outside Edges'!$B89)&gt;=5,'[1]Outside Edges'!$P89="Yes"),"Yes","No")</f>
        <v>Yes</v>
      </c>
      <c r="JZ90" s="283" t="str">
        <f>IF(AND((RIGHT($JZ$3,2)-'[1]Miter Profiles'!$AC$287-'[1]Outside Edges'!$B89)&gt;=5,'[1]Outside Edges'!$P89="Yes"),"Yes","No")</f>
        <v>Yes</v>
      </c>
      <c r="KA90" s="269" t="str">
        <f>IF(AND((RIGHT($KA$3,2)-'[1]Miter Profiles'!$AC$288-'[1]Outside Edges'!$B89)&gt;=5,'[1]Outside Edges'!$P89="Yes"),"Yes","No")</f>
        <v>Yes</v>
      </c>
      <c r="KB90" s="269" t="str">
        <f>IF(AND((RIGHT($KB$3,2)-'[1]Miter Profiles'!$AC$289-'[1]Outside Edges'!$B89)&gt;=5,'[1]Outside Edges'!$P89="Yes"),"Yes","No")</f>
        <v>Yes</v>
      </c>
      <c r="KC90" s="269" t="str">
        <f>IF(AND((RIGHT($KC$3,2)-'[1]Miter Profiles'!$AC$290-'[1]Outside Edges'!$B89)&gt;=5,'[1]Outside Edges'!$P89="Yes"),"Yes","No")</f>
        <v>Yes</v>
      </c>
      <c r="KD90" s="283" t="str">
        <f>IF(AND((RIGHT($KD$3,2)-'[1]Miter Profiles'!$AC$291-'[1]Outside Edges'!$B89)&gt;=5,'[1]Outside Edges'!$P89="Yes"),"Yes","No")</f>
        <v>Yes</v>
      </c>
      <c r="KE90" s="283" t="str">
        <f>IF(AND((RIGHT($KE$3,2)-'[1]Miter Profiles'!$AC$292-'[1]Outside Edges'!$B89)&gt;=5,'[1]Outside Edges'!$P89="Yes"),"Yes","No")</f>
        <v>Yes</v>
      </c>
      <c r="KF90" s="283" t="str">
        <f>IF(AND((RIGHT($KF$3,2)-'[1]Miter Profiles'!$AC$293-'[1]Outside Edges'!$B89)&gt;=5,'[1]Outside Edges'!$P89="Yes"),"Yes","No")</f>
        <v>Yes</v>
      </c>
      <c r="KG90" s="269" t="str">
        <f>IF(AND((RIGHT($KG$3,2)-'[1]Miter Profiles'!$AC$294-'[1]Outside Edges'!$B89)&gt;=5,'[1]Outside Edges'!$P89="Yes"),"Yes","No")</f>
        <v>Yes</v>
      </c>
      <c r="KH90" s="269" t="str">
        <f>IF(AND((RIGHT($KH$3,2)-'[1]Miter Profiles'!$AC$295-'[1]Outside Edges'!$B89)&gt;=5,'[1]Outside Edges'!$P89="Yes"),"Yes","No")</f>
        <v>Yes</v>
      </c>
      <c r="KI90" s="269" t="str">
        <f>IF(AND((RIGHT($KI$3,2)-'[1]Miter Profiles'!$AC$296-'[1]Outside Edges'!$B89)&gt;=5,'[1]Outside Edges'!$P89="Yes"),"Yes","No")</f>
        <v>Yes</v>
      </c>
      <c r="KJ90" s="283" t="str">
        <f>IF(AND((RIGHT($KJ$3,2)-'[1]Miter Profiles'!$AC$297-'[1]Outside Edges'!$B89)&gt;=5,'[1]Outside Edges'!$P89="Yes"),"Yes","No")</f>
        <v>Yes</v>
      </c>
      <c r="KK90" s="283" t="str">
        <f>IF(AND((RIGHT($KK$3,2)-'[1]Miter Profiles'!$AC$298-'[1]Outside Edges'!$B89)&gt;=5,'[1]Outside Edges'!$P89="Yes"),"Yes","No")</f>
        <v>Yes</v>
      </c>
      <c r="KL90" s="283" t="str">
        <f>IF(AND((RIGHT($KL$3,2)-'[1]Miter Profiles'!$AC$299-'[1]Outside Edges'!$B89)&gt;=5,'[1]Outside Edges'!$P89="Yes"),"Yes","No")</f>
        <v>Yes</v>
      </c>
      <c r="KM90" s="269" t="str">
        <f>IF(AND((RIGHT($KM$3,2)-'[1]Miter Profiles'!$AC$300-'[1]Outside Edges'!$B89)&gt;=5,'[1]Outside Edges'!$P89="Yes"),"Yes","No")</f>
        <v>Yes</v>
      </c>
      <c r="KN90" s="269" t="str">
        <f>IF(AND((RIGHT($KN$3,2)-'[1]Miter Profiles'!$AC$301-'[1]Outside Edges'!$B89)&gt;=5,'[1]Outside Edges'!$P89="Yes"),"Yes","No")</f>
        <v>Yes</v>
      </c>
      <c r="KO90" s="269" t="str">
        <f>IF(AND((RIGHT($KO$3,2)-'[1]Miter Profiles'!$AC$302-'[1]Outside Edges'!$B89)&gt;=5,'[1]Outside Edges'!$P89="Yes"),"Yes","No")</f>
        <v>Yes</v>
      </c>
      <c r="KP90" s="283" t="str">
        <f>IF(AND((RIGHT($KP$3,2)-'[1]Miter Profiles'!$AC$303-'[1]Outside Edges'!$B89)&gt;=5,'[1]Outside Edges'!$P89="Yes"),"Yes","No")</f>
        <v>Yes</v>
      </c>
      <c r="KQ90" s="283" t="str">
        <f>IF(AND((RIGHT($KQ$3,2)-'[1]Miter Profiles'!$AC$304-'[1]Outside Edges'!$B89)&gt;=5,'[1]Outside Edges'!$P89="Yes"),"Yes","No")</f>
        <v>Yes</v>
      </c>
      <c r="KR90" s="283" t="str">
        <f>IF(AND((RIGHT($KR$3,2)-'[1]Miter Profiles'!$AC$305-'[1]Outside Edges'!$B89)&gt;=5,'[1]Outside Edges'!$P89="Yes"),"Yes","No")</f>
        <v>Yes</v>
      </c>
      <c r="KS90" s="269" t="str">
        <f>IF(AND((RIGHT($KS$3,2)-'[1]Miter Profiles'!$AC$306-'[1]Outside Edges'!$B89)&gt;=5,'[1]Outside Edges'!$P89="Yes"),"Yes","No")</f>
        <v>Yes</v>
      </c>
      <c r="KT90" s="269" t="str">
        <f>IF(AND((RIGHT($KT$3,2)-'[1]Miter Profiles'!$AC$307-'[1]Outside Edges'!$B89)&gt;=5,'[1]Outside Edges'!$P89="Yes"),"Yes","No")</f>
        <v>Yes</v>
      </c>
      <c r="KU90" s="269" t="str">
        <f>IF(AND((RIGHT($KU$3,2)-'[1]Miter Profiles'!$AC$308-'[1]Outside Edges'!$B89)&gt;=5,'[1]Outside Edges'!$P89="Yes"),"Yes","No")</f>
        <v>Yes</v>
      </c>
      <c r="KV90" s="283" t="str">
        <f>IF(AND((RIGHT($KV$3,2)-'[1]Miter Profiles'!$AC$309-'[1]Outside Edges'!$B89)&gt;=5,'[1]Outside Edges'!$P89="Yes"),"Yes","No")</f>
        <v>Yes</v>
      </c>
      <c r="KW90" s="283" t="str">
        <f>IF(AND((RIGHT($KW$3,2)-'[1]Miter Profiles'!$AC$310-'[1]Outside Edges'!$B89)&gt;=5,'[1]Outside Edges'!$P89="Yes"),"Yes","No")</f>
        <v>Yes</v>
      </c>
      <c r="KX90" s="283" t="str">
        <f>IF(AND((RIGHT($KX$3,2)-'[1]Miter Profiles'!$AC$311-'[1]Outside Edges'!$B89)&gt;=5,'[1]Outside Edges'!$P89="Yes"),"Yes","No")</f>
        <v>Yes</v>
      </c>
      <c r="KY90" s="269" t="str">
        <f>IF(AND((RIGHT($KY$3,2)-'[1]Miter Profiles'!$AC$312-'[1]Outside Edges'!$B89)&gt;=5,'[1]Outside Edges'!$P89="Yes"),"Yes","No")</f>
        <v>Yes</v>
      </c>
      <c r="KZ90" s="269" t="str">
        <f>IF(AND((RIGHT($KZ$3,2)-'[1]Miter Profiles'!$AC$313-'[1]Outside Edges'!$B89)&gt;=5,'[1]Outside Edges'!$P89="Yes"),"Yes","No")</f>
        <v>Yes</v>
      </c>
      <c r="LA90" s="269" t="str">
        <f>IF(AND((RIGHT($LA$3,2)-'[1]Miter Profiles'!$AC$314-'[1]Outside Edges'!$B89)&gt;=5,'[1]Outside Edges'!$P89="Yes"),"Yes","No")</f>
        <v>Yes</v>
      </c>
      <c r="LB90" s="283" t="str">
        <f>IF(AND((RIGHT($LB$3,2)-'[1]Miter Profiles'!$AC$315-'[1]Outside Edges'!$B89)&gt;=5,'[1]Outside Edges'!$P89="Yes"),"Yes","No")</f>
        <v>Yes</v>
      </c>
      <c r="LC90" s="283" t="str">
        <f>IF(AND((RIGHT($LC$3,2)-'[1]Miter Profiles'!$AC$316-'[1]Outside Edges'!$B89)&gt;=5,'[1]Outside Edges'!$P89="Yes"),"Yes","No")</f>
        <v>Yes</v>
      </c>
      <c r="LD90" s="283" t="str">
        <f>IF(AND((RIGHT($LD$3,2)-'[1]Miter Profiles'!$AC$317-'[1]Outside Edges'!$B89)&gt;=5,'[1]Outside Edges'!$P89="Yes"),"Yes","No")</f>
        <v>Yes</v>
      </c>
      <c r="LE90" s="283" t="str">
        <f>IF(AND((RIGHT($LE$3,2)-'[1]Miter Profiles'!$AC$318-'[1]Outside Edges'!$B89)&gt;=5,'[1]Outside Edges'!$P89="Yes"),"Yes","No")</f>
        <v>Yes</v>
      </c>
      <c r="LF90" s="269" t="str">
        <f>IF(AND((RIGHT($LF$3,2)-'[1]Miter Profiles'!$AC$319-'[1]Outside Edges'!$B89)&gt;=5,'[1]Outside Edges'!$P89="Yes"),"Yes","No")</f>
        <v>Yes</v>
      </c>
      <c r="LG90" s="269" t="str">
        <f>IF(AND((RIGHT($LG$3,2)-'[1]Miter Profiles'!$AC$320-'[1]Outside Edges'!$B89)&gt;=5,'[1]Outside Edges'!$P89="Yes"),"Yes","No")</f>
        <v>Yes</v>
      </c>
      <c r="LH90" s="269" t="str">
        <f>IF(AND((RIGHT($LH$3,2)-'[1]Miter Profiles'!$AC$321-'[1]Outside Edges'!$B89)&gt;=5,'[1]Outside Edges'!$P89="Yes"),"Yes","No")</f>
        <v>Yes</v>
      </c>
      <c r="LI90" s="269" t="str">
        <f>IF(AND((RIGHT($LI$3,2)-'[1]Miter Profiles'!$AC$322-'[1]Outside Edges'!$B89)&gt;=5,'[1]Outside Edges'!$P89="Yes"),"Yes","No")</f>
        <v>Yes</v>
      </c>
      <c r="LJ90" s="283" t="str">
        <f>IF(AND((RIGHT($LJ$3,2)-'[1]Miter Profiles'!$AC$323-'[1]Outside Edges'!$B89)&gt;=5,'[1]Outside Edges'!$P89="Yes"),"Yes","No")</f>
        <v>No</v>
      </c>
      <c r="LK90" s="283" t="str">
        <f>IF(AND((RIGHT($LK$3,2)-'[1]Miter Profiles'!$AC$324-'[1]Outside Edges'!$B89)&gt;=5,'[1]Outside Edges'!$P89="Yes"),"Yes","No")</f>
        <v>Yes</v>
      </c>
      <c r="LL90" s="283" t="str">
        <f>IF(AND((RIGHT($LL$3,2)-'[1]Miter Profiles'!$AC$325-'[1]Outside Edges'!$B89)&gt;=5,'[1]Outside Edges'!$P89="Yes"),"Yes","No")</f>
        <v>Yes</v>
      </c>
      <c r="LM90" s="269" t="str">
        <f>IF(AND((RIGHT($LM$3,2)-'[1]Miter Profiles'!$AC$326-'[1]Outside Edges'!$B89)&gt;=5,'[1]Outside Edges'!$P89="Yes"),"Yes","No")</f>
        <v>Yes</v>
      </c>
      <c r="LN90" s="269" t="str">
        <f>IF(AND((RIGHT($LN$3,2)-'[1]Miter Profiles'!$AC$327-'[1]Outside Edges'!$B89)&gt;=5,'[1]Outside Edges'!$P89="Yes"),"Yes","No")</f>
        <v>Yes</v>
      </c>
      <c r="LO90" s="269" t="str">
        <f>IF(AND((RIGHT($LO$3,2)-'[1]Miter Profiles'!$AC$328-'[1]Outside Edges'!$B89)&gt;=5,'[1]Outside Edges'!$P89="Yes"),"Yes","No")</f>
        <v>Yes</v>
      </c>
      <c r="LP90" s="283" t="str">
        <f>IF(AND((RIGHT($LP$3,2)-'[1]Miter Profiles'!$AC$329-'[1]Outside Edges'!$B89)&gt;=5,'[1]Outside Edges'!$P89="Yes"),"Yes","No")</f>
        <v>No</v>
      </c>
      <c r="LQ90" s="283" t="str">
        <f>IF(AND((RIGHT($LQ$3,2)-'[1]Miter Profiles'!$AC$330-'[1]Outside Edges'!$B89)&gt;=5,'[1]Outside Edges'!$P89="Yes"),"Yes","No")</f>
        <v>Yes</v>
      </c>
      <c r="LR90" s="283" t="str">
        <f>IF(AND((RIGHT($LR$3,2)-'[1]Miter Profiles'!$AC$331-'[1]Outside Edges'!$B89)&gt;=5,'[1]Outside Edges'!$P89="Yes"),"Yes","No")</f>
        <v>Yes</v>
      </c>
      <c r="LS90" s="269" t="str">
        <f>IF(AND((RIGHT($LS$3,2)-'[1]Miter Profiles'!$AC$332-'[1]Outside Edges'!$B89)&gt;=5,'[1]Outside Edges'!$P89="Yes"),"Yes","No")</f>
        <v>No</v>
      </c>
      <c r="LT90" s="269" t="str">
        <f>IF(AND((RIGHT($LT$3,2)-'[1]Miter Profiles'!$AC$333-'[1]Outside Edges'!$B89)&gt;=5,'[1]Outside Edges'!$P89="Yes"),"Yes","No")</f>
        <v>Yes</v>
      </c>
      <c r="LU90" s="269" t="str">
        <f>IF(AND((RIGHT($LU$3,2)-'[1]Miter Profiles'!$AC$334-'[1]Outside Edges'!$B89)&gt;=5,'[1]Outside Edges'!$P89="Yes"),"Yes","No")</f>
        <v>Yes</v>
      </c>
      <c r="LV90" s="283" t="str">
        <f>IF(AND((RIGHT($LV$3,2)-'[1]Miter Profiles'!$AC$335-'[1]Outside Edges'!$B89)&gt;=5,'[1]Outside Edges'!$P89="Yes"),"Yes","No")</f>
        <v>Yes</v>
      </c>
      <c r="LW90" s="283" t="str">
        <f>IF(AND((RIGHT($LW$3,2)-'[1]Miter Profiles'!$AC$336-'[1]Outside Edges'!$B89)&gt;=5,'[1]Outside Edges'!$P89="Yes"),"Yes","No")</f>
        <v>Yes</v>
      </c>
      <c r="LX90" s="283" t="str">
        <f>IF(AND((RIGHT($LX$3,2)-'[1]Miter Profiles'!$AC$337-'[1]Outside Edges'!$B89)&gt;=5,'[1]Outside Edges'!$P89="Yes"),"Yes","No")</f>
        <v>Yes</v>
      </c>
      <c r="LY90" s="269" t="str">
        <f>IF(AND((RIGHT($LY$3,2)-'[1]Miter Profiles'!$AC$338-'[1]Outside Edges'!$B89)&gt;=5,'[1]Outside Edges'!$P89="Yes"),"Yes","No")</f>
        <v>Yes</v>
      </c>
      <c r="LZ90" s="269" t="str">
        <f>IF(AND((RIGHT($LZ$3,2)-'[1]Miter Profiles'!$AC$339-'[1]Outside Edges'!$B89)&gt;=5,'[1]Outside Edges'!$P89="Yes"),"Yes","No")</f>
        <v>Yes</v>
      </c>
      <c r="MA90" s="269" t="str">
        <f>IF(AND((RIGHT($MA$3,2)-'[1]Miter Profiles'!$AC$340-'[1]Outside Edges'!$B89)&gt;=5,'[1]Outside Edges'!$P89="Yes"),"Yes","No")</f>
        <v>Yes</v>
      </c>
      <c r="MB90" s="283" t="str">
        <f>IF(AND((RIGHT($MB$3,2)-'[1]Miter Profiles'!$AC$341-'[1]Outside Edges'!$B89)&gt;=5,'[1]Outside Edges'!$P89="Yes"),"Yes","No")</f>
        <v>Yes</v>
      </c>
      <c r="MC90" s="283" t="str">
        <f>IF(AND((RIGHT($MC$3,2)-'[1]Miter Profiles'!$AC$342-'[1]Outside Edges'!$B89)&gt;=5,'[1]Outside Edges'!$P89="Yes"),"Yes","No")</f>
        <v>Yes</v>
      </c>
      <c r="MD90" s="283" t="str">
        <f>IF(AND((RIGHT($MD$3,2)-'[1]Miter Profiles'!$AC$343-'[1]Outside Edges'!$B89)&gt;=5,'[1]Outside Edges'!$P89="Yes"),"Yes","No")</f>
        <v>Yes</v>
      </c>
      <c r="ME90" s="269" t="str">
        <f>IF(AND((RIGHT($ME$3,2)-'[1]Miter Profiles'!$AC$344-'[1]Outside Edges'!$B89)&gt;=5,'[1]Outside Edges'!$P89="Yes"),"Yes","No")</f>
        <v>Yes</v>
      </c>
      <c r="MF90" s="269" t="str">
        <f>IF(AND((RIGHT($MF$3,2)-'[1]Miter Profiles'!$AC$345-'[1]Outside Edges'!$B89)&gt;=5,'[1]Outside Edges'!$P89="Yes"),"Yes","No")</f>
        <v>Yes</v>
      </c>
      <c r="MG90" s="269" t="str">
        <f>IF(AND((RIGHT($MG$3,2)-'[1]Miter Profiles'!$AC$346-'[1]Outside Edges'!$B89)&gt;=5,'[1]Outside Edges'!$P89="Yes"),"Yes","No")</f>
        <v>Yes</v>
      </c>
      <c r="MH90" s="283" t="str">
        <f>IF(AND((RIGHT($MH$3,2)-'[1]Miter Profiles'!$AC$347-'[1]Outside Edges'!$B89)&gt;=5,'[1]Outside Edges'!$P89="Yes"),"Yes","No")</f>
        <v>Yes</v>
      </c>
      <c r="MI90" s="283" t="str">
        <f>IF(AND((RIGHT($MI$3,2)-'[1]Miter Profiles'!$AC$348-'[1]Outside Edges'!$B89)&gt;=5,'[1]Outside Edges'!$P89="Yes"),"Yes","No")</f>
        <v>Yes</v>
      </c>
      <c r="MJ90" s="283" t="str">
        <f>IF(AND((RIGHT($MJ$3,2)-'[1]Miter Profiles'!$AC$349-'[1]Outside Edges'!$B89)&gt;=5,'[1]Outside Edges'!$P89="Yes"),"Yes","No")</f>
        <v>Yes</v>
      </c>
      <c r="MK90" s="269" t="str">
        <f>IF(AND((RIGHT($MK$3,2)-'[1]Miter Profiles'!$AC$350-'[1]Outside Edges'!$B89)&gt;=5,'[1]Outside Edges'!$P89="Yes"),"Yes","No")</f>
        <v>Yes</v>
      </c>
      <c r="ML90" s="269" t="str">
        <f>IF(AND((RIGHT($ML$3,2)-'[1]Miter Profiles'!$AC$351-'[1]Outside Edges'!$B89)&gt;=5,'[1]Outside Edges'!$P89="Yes"),"Yes","No")</f>
        <v>Yes</v>
      </c>
      <c r="MM90" s="269" t="str">
        <f>IF(AND((RIGHT($MM$3,2)-'[1]Miter Profiles'!$AC$352-'[1]Outside Edges'!$B89)&gt;=5,'[1]Outside Edges'!$P89="Yes"),"Yes","No")</f>
        <v>Yes</v>
      </c>
      <c r="MN90" s="283" t="str">
        <f>IF(AND((RIGHT($MK$3,2)-'[1]Miter Profiles'!$AC$350-'[1]Outside Edges'!$B89)&gt;=5,'[1]Outside Edges'!$P89="Yes"),"Yes","No")</f>
        <v>Yes</v>
      </c>
      <c r="MO90" s="283" t="str">
        <f>IF(AND((RIGHT($ML$3,2)-'[1]Miter Profiles'!$AC$351-'[1]Outside Edges'!$B89)&gt;=5,'[1]Outside Edges'!$P89="Yes"),"Yes","No")</f>
        <v>Yes</v>
      </c>
      <c r="MP90" s="283" t="str">
        <f>IF(AND((RIGHT($MM$3,2)-'[1]Miter Profiles'!$AC$352-'[1]Outside Edges'!$B89)&gt;=5,'[1]Outside Edges'!$P89="Yes"),"Yes","No")</f>
        <v>Yes</v>
      </c>
    </row>
    <row r="91" spans="1:354" ht="15.75" customHeight="1" thickBot="1" x14ac:dyDescent="0.3">
      <c r="A91" s="8" t="str">
        <f>IF('[1]Outside Edges'!$A90&lt;&gt;"",'[1]Outside Edges'!$A90,"")</f>
        <v>D88</v>
      </c>
      <c r="B91" s="10" t="str">
        <f>IF(AND((RIGHT($B$3,2)-'[1]Miter Profiles'!$AC$3-'[1]Outside Edges'!$B90)&gt;=5,'[1]Outside Edges'!$P90="Yes"),"Yes","No")</f>
        <v>Yes</v>
      </c>
      <c r="C91" s="10" t="str">
        <f>IF(AND((RIGHT($C$3,2)-'[1]Miter Profiles'!$AC$4-'[1]Outside Edges'!$B90)&gt;=5,'[1]Outside Edges'!$P90="Yes"),"Yes","No")</f>
        <v>Yes</v>
      </c>
      <c r="D91" s="85" t="str">
        <f>IF(AND((RIGHT($D$3,2)-'[1]Miter Profiles'!$AC$5-'[1]Outside Edges'!$B90)&gt;=5,'[1]Outside Edges'!$P90="Yes"),"Yes","No")</f>
        <v>Yes</v>
      </c>
      <c r="E91" s="86" t="str">
        <f>IF(AND((RIGHT($E$3,2)-'[1]Miter Profiles'!$AC$6-'[1]Outside Edges'!$B90)&gt;=5,'[1]Outside Edges'!$P90="Yes"),"Yes","No")</f>
        <v>Yes</v>
      </c>
      <c r="F91" s="11" t="str">
        <f>IF(AND((RIGHT($F$3,2)-'[1]Miter Profiles'!$AC$7-'[1]Outside Edges'!$B90)&gt;=5,'[1]Outside Edges'!$P90="Yes"),"Yes","No")</f>
        <v>Yes</v>
      </c>
      <c r="G91" s="87" t="str">
        <f>IF(AND((RIGHT($G$3,2)-'[1]Miter Profiles'!$AC$8-'[1]Outside Edges'!$B90)&gt;=5,'[1]Outside Edges'!$P90="Yes"),"Yes","No")</f>
        <v>Yes</v>
      </c>
      <c r="H91" s="10" t="str">
        <f>IF(AND((RIGHT($H$3,2)-'[1]Miter Profiles'!$AC$9-'[1]Outside Edges'!$B90)&gt;=5,'[1]Outside Edges'!$P90="Yes"),"Yes","No")</f>
        <v>Yes</v>
      </c>
      <c r="I91" s="10" t="str">
        <f>IF(AND((RIGHT($I$3,2)-'[1]Miter Profiles'!$AC$10-'[1]Outside Edges'!$B90)&gt;=5,'[1]Outside Edges'!$P90="Yes"),"Yes","No")</f>
        <v>Yes</v>
      </c>
      <c r="J91" s="85" t="str">
        <f>IF(AND((RIGHT($J$3,2)-'[1]Miter Profiles'!$AC$11-'[1]Outside Edges'!$B90)&gt;=5,'[1]Outside Edges'!$P90="Yes"),"Yes","No")</f>
        <v>Yes</v>
      </c>
      <c r="K91" s="86" t="str">
        <f>IF(AND((RIGHT($K$3,2)-'[1]Miter Profiles'!$AC$12-'[1]Outside Edges'!$B90)&gt;=5,'[1]Outside Edges'!$P90="Yes"),"Yes","No")</f>
        <v>Yes</v>
      </c>
      <c r="L91" s="11" t="str">
        <f>IF(AND((RIGHT($L$3,2)-'[1]Miter Profiles'!$AC$13-'[1]Outside Edges'!$B90)&gt;=5,'[1]Outside Edges'!$P90="Yes"),"Yes","No")</f>
        <v>Yes</v>
      </c>
      <c r="M91" s="87" t="str">
        <f>IF(AND((RIGHT($M$3,2)-'[1]Miter Profiles'!$AC$14-'[1]Outside Edges'!$B90)&gt;=5,'[1]Outside Edges'!$P90="Yes"),"Yes","No")</f>
        <v>Yes</v>
      </c>
      <c r="N91" s="10" t="str">
        <f>IF(AND((RIGHT($N$3,2)-'[1]Miter Profiles'!$AC$15-'[1]Outside Edges'!$B90)&gt;=4,'[1]Outside Edges'!$P90="Yes"),"Yes","No")</f>
        <v>No</v>
      </c>
      <c r="O91" s="10" t="str">
        <f>IF(AND((RIGHT($O$3,2)-'[1]Miter Profiles'!$AC$16-'[1]Outside Edges'!$B90)&gt;=5,'[1]Outside Edges'!$P90="Yes"),"Yes","No")</f>
        <v>Yes</v>
      </c>
      <c r="P91" s="85" t="str">
        <f>IF(AND((RIGHT($P$3,2)-'[1]Miter Profiles'!$AC$17-'[1]Outside Edges'!$B90)&gt;=5,'[1]Outside Edges'!$P90="Yes"),"Yes","No")</f>
        <v>Yes</v>
      </c>
      <c r="Q91" s="86" t="str">
        <f>IF(AND((RIGHT($Q$3,2)-'[1]Miter Profiles'!$AC$18-'[1]Outside Edges'!$B90)&gt;=5,'[1]Outside Edges'!$P90="Yes"),"Yes","No")</f>
        <v>No</v>
      </c>
      <c r="R91" s="11" t="str">
        <f>IF(AND((RIGHT($R$3,2)-'[1]Miter Profiles'!$AC$19-'[1]Outside Edges'!$B90)&gt;=5,'[1]Outside Edges'!$P90="Yes"),"Yes","No")</f>
        <v>Yes</v>
      </c>
      <c r="S91" s="87" t="str">
        <f>IF(AND((RIGHT($S$3,2)-'[1]Miter Profiles'!$AC$20-'[1]Outside Edges'!$B90)&gt;=5,'[1]Outside Edges'!$P90="Yes"),"Yes","No")</f>
        <v>Yes</v>
      </c>
      <c r="T91" s="10" t="str">
        <f>IF(AND((RIGHT($T$3,2)-'[1]Miter Profiles'!$AC$21-'[1]Outside Edges'!$B90)&gt;=5,'[1]Outside Edges'!$P90="Yes"),"Yes","No")</f>
        <v>Yes</v>
      </c>
      <c r="U91" s="10" t="str">
        <f>IF(AND((RIGHT($U$3,2)-'[1]Miter Profiles'!$AC$22-'[1]Outside Edges'!$B90)&gt;=5,'[1]Outside Edges'!$P90="Yes"),"Yes","No")</f>
        <v>Yes</v>
      </c>
      <c r="V91" s="85" t="str">
        <f>IF(AND((RIGHT($V$3,2)-'[1]Miter Profiles'!$AC$23-'[1]Outside Edges'!$B90)&gt;=5,'[1]Outside Edges'!$P90="Yes"),"Yes","No")</f>
        <v>Yes</v>
      </c>
      <c r="W91" s="86" t="str">
        <f>IF(AND((RIGHT($W$3,2)-'[1]Miter Profiles'!$AC$24-'[1]Outside Edges'!$B90)&gt;=5,'[1]Outside Edges'!$P90="Yes"),"Yes","No")</f>
        <v>No</v>
      </c>
      <c r="X91" s="11" t="str">
        <f>IF(AND((RIGHT($X$3,2)-'[1]Miter Profiles'!$AC$25-'[1]Outside Edges'!$B90)&gt;=5,'[1]Outside Edges'!$P90="Yes"),"Yes","No")</f>
        <v>Yes</v>
      </c>
      <c r="Y91" s="87" t="str">
        <f>IF(AND((RIGHT($Y$3,2)-'[1]Miter Profiles'!$AC$26-'[1]Outside Edges'!$B90)&gt;=5,'[1]Outside Edges'!$P90="Yes"),"Yes","No")</f>
        <v>Yes</v>
      </c>
      <c r="Z91" s="10" t="str">
        <f>IF(AND((RIGHT($Z$3,2)-'[1]Miter Profiles'!$AC$27-'[1]Outside Edges'!$B90)&gt;=5,'[1]Outside Edges'!$P90="Yes"),"Yes","No")</f>
        <v>Yes</v>
      </c>
      <c r="AA91" s="10" t="str">
        <f>IF(AND((RIGHT($AA$3,2)-'[1]Miter Profiles'!$AC$28-'[1]Outside Edges'!$B90)&gt;=5,'[1]Outside Edges'!$P90="Yes"),"Yes","No")</f>
        <v>Yes</v>
      </c>
      <c r="AB91" s="85" t="str">
        <f>IF(AND((RIGHT($AB$3,2)-'[1]Miter Profiles'!$AC$29-'[1]Outside Edges'!$B90)&gt;=5,'[1]Outside Edges'!$P90="Yes"),"Yes","No")</f>
        <v>Yes</v>
      </c>
      <c r="AC91" s="86" t="str">
        <f>IF(AND((RIGHT($AC$3,2)-'[1]Miter Profiles'!$AC$30-'[1]Outside Edges'!$B90)&gt;=5,'[1]Outside Edges'!$P90="Yes"),"Yes","No")</f>
        <v>Yes</v>
      </c>
      <c r="AD91" s="11" t="str">
        <f>IF(AND((RIGHT($AD$3,2)-'[1]Miter Profiles'!$AC$31-'[1]Outside Edges'!$B90)&gt;=5,'[1]Outside Edges'!$P90="Yes"),"Yes","No")</f>
        <v>Yes</v>
      </c>
      <c r="AE91" s="87" t="str">
        <f>IF(AND((RIGHT($AE$3,2)-'[1]Miter Profiles'!$AC$32-'[1]Outside Edges'!$B90)&gt;=5,'[1]Outside Edges'!$P90="Yes"),"Yes","No")</f>
        <v>Yes</v>
      </c>
      <c r="AF91" s="10" t="str">
        <f>IF(AND((RIGHT($AF$3,2)-'[1]Miter Profiles'!$AC$33-'[1]Outside Edges'!$B90)&gt;=5,'[1]Outside Edges'!$P90="Yes"),"Yes","No")</f>
        <v>Yes</v>
      </c>
      <c r="AG91" s="10" t="str">
        <f>IF(AND((RIGHT($AG$3,2)-'[1]Miter Profiles'!$AC$34-'[1]Outside Edges'!$B90)&gt;=5,'[1]Outside Edges'!$P90="Yes"),"Yes","No")</f>
        <v>Yes</v>
      </c>
      <c r="AH91" s="85" t="str">
        <f>IF(AND((RIGHT($AH$3,2)-'[1]Miter Profiles'!$AC$35-'[1]Outside Edges'!$B90)&gt;=5,'[1]Outside Edges'!$P90="Yes"),"Yes","No")</f>
        <v>Yes</v>
      </c>
      <c r="AI91" s="86" t="str">
        <f>IF(AND((RIGHT($AI$3,2)-'[1]Miter Profiles'!$AC$36-'[1]Outside Edges'!$B90)&gt;=5,'[1]Outside Edges'!$P90="Yes"),"Yes","No")</f>
        <v>Yes</v>
      </c>
      <c r="AJ91" s="11" t="str">
        <f>IF(AND((RIGHT($AJ$3,2)-'[1]Miter Profiles'!$AC$37-'[1]Outside Edges'!$B90)&gt;=5,'[1]Outside Edges'!$P90="Yes"),"Yes","No")</f>
        <v>Yes</v>
      </c>
      <c r="AK91" s="87" t="str">
        <f>IF(AND((RIGHT($AK$3,2)-'[1]Miter Profiles'!$AC$38-'[1]Outside Edges'!$B90)&gt;=5,'[1]Outside Edges'!$P90="Yes"),"Yes","No")</f>
        <v>Yes</v>
      </c>
      <c r="AL91" s="10" t="str">
        <f>IF(AND((RIGHT($AL$3,2)-'[1]Miter Profiles'!$AC$39-'[1]Outside Edges'!$B90)&gt;=5,'[1]Outside Edges'!$P90="Yes"),"Yes","No")</f>
        <v>Yes</v>
      </c>
      <c r="AM91" s="10" t="str">
        <f>IF(AND((RIGHT($AM$3,2)-'[1]Miter Profiles'!$AC$40-'[1]Outside Edges'!$B90)&gt;=5,'[1]Outside Edges'!$P90="Yes"),"Yes","No")</f>
        <v>Yes</v>
      </c>
      <c r="AN91" s="85" t="str">
        <f>IF(AND((RIGHT($AN$3,2)-'[1]Miter Profiles'!$AC$41-'[1]Outside Edges'!$B90)&gt;=5,'[1]Outside Edges'!$P90="Yes"),"Yes","No")</f>
        <v>Yes</v>
      </c>
      <c r="AO91" s="86" t="str">
        <f>IF(AND((RIGHT($AO$3,2)-'[1]Miter Profiles'!$AC$42-'[1]Outside Edges'!$B90)&gt;=5,'[1]Outside Edges'!$P90="Yes"),"Yes","No")</f>
        <v>Yes</v>
      </c>
      <c r="AP91" s="11" t="str">
        <f>IF(AND((RIGHT($AP$3,2)-'[1]Miter Profiles'!$AC$43-'[1]Outside Edges'!$B90)&gt;=5,'[1]Outside Edges'!$P90="Yes"),"Yes","No")</f>
        <v>Yes</v>
      </c>
      <c r="AQ91" s="87" t="str">
        <f>IF(AND((RIGHT($AQ$3,2)-'[1]Miter Profiles'!$AC$44-'[1]Outside Edges'!$B90)&gt;=5,'[1]Outside Edges'!$P90="Yes"),"Yes","No")</f>
        <v>Yes</v>
      </c>
      <c r="AR91" s="10" t="str">
        <f>IF(AND((RIGHT($AR$3,2)-'[1]Miter Profiles'!$AC$45-'[1]Outside Edges'!$B90)&gt;=5,'[1]Outside Edges'!$P90="Yes"),"Yes","No")</f>
        <v>Yes</v>
      </c>
      <c r="AS91" s="10" t="str">
        <f>IF(AND((RIGHT($AS$3,2)-'[1]Miter Profiles'!$AC$46-'[1]Outside Edges'!$B90)&gt;=5,'[1]Outside Edges'!$P90="Yes"),"Yes","No")</f>
        <v>Yes</v>
      </c>
      <c r="AT91" s="85" t="str">
        <f>IF(AND((RIGHT($AT$3,2)-'[1]Miter Profiles'!$AC$47-'[1]Outside Edges'!$B90)&gt;=5,'[1]Outside Edges'!$P90="Yes"),"Yes","No")</f>
        <v>Yes</v>
      </c>
      <c r="AU91" s="86" t="str">
        <f>IF(AND((RIGHT($AU$3,2)-'[1]Miter Profiles'!$AC$48-'[1]Outside Edges'!$B90)&gt;=5,'[1]Outside Edges'!$P90="Yes"),"Yes","No")</f>
        <v>Yes</v>
      </c>
      <c r="AV91" s="11" t="str">
        <f>IF(AND((RIGHT($AV$3,2)-'[1]Miter Profiles'!$AC$49-'[1]Outside Edges'!$B90)&gt;=5,'[1]Outside Edges'!$P90="Yes"),"Yes","No")</f>
        <v>Yes</v>
      </c>
      <c r="AW91" s="87" t="str">
        <f>IF(AND((RIGHT($AW$3,2)-'[1]Miter Profiles'!$AC$50-'[1]Outside Edges'!$B90)&gt;=5,'[1]Outside Edges'!$P90="Yes"),"Yes","No")</f>
        <v>Yes</v>
      </c>
      <c r="AX91" s="10" t="str">
        <f>IF(AND((RIGHT($AX$3,2)-'[1]Miter Profiles'!$AC$51-'[1]Outside Edges'!$B90)&gt;=5,'[1]Outside Edges'!$P90="Yes"),"Yes","No")</f>
        <v>Yes</v>
      </c>
      <c r="AY91" s="10" t="str">
        <f>IF(AND((RIGHT($AY$3,2)-'[1]Miter Profiles'!$AC$52-'[1]Outside Edges'!$B90)&gt;=5,'[1]Outside Edges'!$P90="Yes"),"Yes","No")</f>
        <v>Yes</v>
      </c>
      <c r="AZ91" s="85" t="str">
        <f>IF(AND((RIGHT($AZ$3,2)-'[1]Miter Profiles'!$AC$53-'[1]Outside Edges'!$B90)&gt;=5,'[1]Outside Edges'!$P90="Yes"),"Yes","No")</f>
        <v>Yes</v>
      </c>
      <c r="BA91" s="86" t="str">
        <f>IF(AND((RIGHT($BA$3,2)-'[1]Miter Profiles'!$AC$54-'[1]Outside Edges'!$B90)&gt;=5,'[1]Outside Edges'!$P90="Yes"),"Yes","No")</f>
        <v>Yes</v>
      </c>
      <c r="BB91" s="11" t="str">
        <f>IF(AND((RIGHT($BB$3,2)-'[1]Miter Profiles'!$AC$55-'[1]Outside Edges'!$B90)&gt;=5,'[1]Outside Edges'!$P90="Yes"),"Yes","No")</f>
        <v>Yes</v>
      </c>
      <c r="BC91" s="87" t="str">
        <f>IF(AND((RIGHT($BC$3,2)-'[1]Miter Profiles'!$AC$56-'[1]Outside Edges'!$B90)&gt;=5,'[1]Outside Edges'!$P90="Yes"),"Yes","No")</f>
        <v>Yes</v>
      </c>
      <c r="BD91" s="10" t="str">
        <f>IF(AND((RIGHT($BD$3,2)-'[1]Miter Profiles'!$AC$57-'[1]Outside Edges'!$B90)&gt;=5,'[1]Outside Edges'!$P90="Yes"),"Yes","No")</f>
        <v>Yes</v>
      </c>
      <c r="BE91" s="10" t="str">
        <f>IF(AND((RIGHT($BE$3,2)-'[1]Miter Profiles'!$AC$58-'[1]Outside Edges'!$B90)&gt;=5,'[1]Outside Edges'!$P90="Yes"),"Yes","No")</f>
        <v>Yes</v>
      </c>
      <c r="BF91" s="85" t="str">
        <f>IF(AND((RIGHT($BF$3,2)-'[1]Miter Profiles'!$AC$59-'[1]Outside Edges'!$B90)&gt;=5,'[1]Outside Edges'!$P90="Yes"),"Yes","No")</f>
        <v>Yes</v>
      </c>
      <c r="BG91" s="86" t="str">
        <f>IF(AND((RIGHT($BG$3,2)-'[1]Miter Profiles'!$AC$60-'[1]Outside Edges'!$B90)&gt;=5,'[1]Outside Edges'!$P90="Yes"),"Yes","No")</f>
        <v>Yes</v>
      </c>
      <c r="BH91" s="11" t="str">
        <f>IF(AND((RIGHT($BH$3,2)-'[1]Miter Profiles'!$AC$61-'[1]Outside Edges'!$B90)&gt;=5,'[1]Outside Edges'!$P90="Yes"),"Yes","No")</f>
        <v>Yes</v>
      </c>
      <c r="BI91" s="87" t="str">
        <f>IF(AND((RIGHT($BI$3,2)-'[1]Miter Profiles'!$AC$62-'[1]Outside Edges'!$B90)&gt;=5,'[1]Outside Edges'!$P90="Yes"),"Yes","No")</f>
        <v>Yes</v>
      </c>
      <c r="BJ91" s="10" t="str">
        <f>IF(AND((RIGHT($BJ$3,2)-'[1]Miter Profiles'!$AC$63-'[1]Outside Edges'!$B90)&gt;=5,'[1]Outside Edges'!$P90="Yes"),"Yes","No")</f>
        <v>Yes</v>
      </c>
      <c r="BK91" s="10" t="str">
        <f>IF(AND((RIGHT($BK$3,2)-'[1]Miter Profiles'!$AC$64-'[1]Outside Edges'!$B90)&gt;=5,'[1]Outside Edges'!$P90="Yes"),"Yes","No")</f>
        <v>Yes</v>
      </c>
      <c r="BL91" s="85" t="str">
        <f>IF(AND((RIGHT($BL$3,2)-'[1]Miter Profiles'!$AC$65-'[1]Outside Edges'!$B90)&gt;=5,'[1]Outside Edges'!$P90="Yes"),"Yes","No")</f>
        <v>Yes</v>
      </c>
      <c r="BM91" s="86" t="str">
        <f>IF(AND((RIGHT($BM$3,2)-'[1]Miter Profiles'!$AC$66-'[1]Outside Edges'!$B90)&gt;=5,'[1]Outside Edges'!$P90="Yes"),"Yes","No")</f>
        <v>Yes</v>
      </c>
      <c r="BN91" s="11" t="str">
        <f>IF(AND((RIGHT($BN$3,2)-'[1]Miter Profiles'!$AC$67-'[1]Outside Edges'!$B90)&gt;=5,'[1]Outside Edges'!$P90="Yes"),"Yes","No")</f>
        <v>Yes</v>
      </c>
      <c r="BO91" s="87" t="str">
        <f>IF(AND((RIGHT($BO$3,2)-'[1]Miter Profiles'!$AC$68-'[1]Outside Edges'!$B90)&gt;=5,'[1]Outside Edges'!$P90="Yes"),"Yes","No")</f>
        <v>Yes</v>
      </c>
      <c r="BP91" s="10" t="str">
        <f>IF(AND((RIGHT($BP$3,2)-'[1]Miter Profiles'!$AC$69-'[1]Outside Edges'!$B90)&gt;=5,'[1]Outside Edges'!$P90="Yes"),"Yes","No")</f>
        <v>Yes</v>
      </c>
      <c r="BQ91" s="10" t="str">
        <f>IF(AND((RIGHT($BQ$3,2)-'[1]Miter Profiles'!$AC$70-'[1]Outside Edges'!$B90)&gt;=5,'[1]Outside Edges'!$P90="Yes"),"Yes","No")</f>
        <v>Yes</v>
      </c>
      <c r="BR91" s="85" t="str">
        <f>IF(AND((RIGHT($BR$3,2)-'[1]Miter Profiles'!$AC$71-'[1]Outside Edges'!$B90)&gt;=5,'[1]Outside Edges'!$P90="Yes"),"Yes","No")</f>
        <v>Yes</v>
      </c>
      <c r="BS91" s="86" t="str">
        <f>IF(AND((RIGHT($BS$3,2)-'[1]Miter Profiles'!$AC$72-'[1]Outside Edges'!$B90)&gt;=5,'[1]Outside Edges'!$P90="Yes"),"Yes","No")</f>
        <v>Yes</v>
      </c>
      <c r="BT91" s="11" t="str">
        <f>IF(AND((RIGHT($BT$3,2)-'[1]Miter Profiles'!$AC$73-'[1]Outside Edges'!$B90)&gt;=5,'[1]Outside Edges'!$P90="Yes"),"Yes","No")</f>
        <v>Yes</v>
      </c>
      <c r="BU91" s="87" t="str">
        <f>IF(AND((RIGHT($BU$3,2)-'[1]Miter Profiles'!$AC$74-'[1]Outside Edges'!$B90)&gt;=5,'[1]Outside Edges'!$P90="Yes"),"Yes","No")</f>
        <v>Yes</v>
      </c>
      <c r="BV91" s="10" t="str">
        <f>IF(AND((RIGHT($BV$3,2)-'[1]Miter Profiles'!$AC$75-'[1]Outside Edges'!$B90)&gt;=5,'[1]Outside Edges'!$P90="Yes"),"Yes","No")</f>
        <v>Yes</v>
      </c>
      <c r="BW91" s="10" t="str">
        <f>IF(AND((RIGHT($BW$3,2)-'[1]Miter Profiles'!$AC$76-'[1]Outside Edges'!$B90)&gt;=5,'[1]Outside Edges'!$P90="Yes"),"Yes","No")</f>
        <v>Yes</v>
      </c>
      <c r="BX91" s="85" t="str">
        <f>IF(AND((RIGHT($BX$3,2)-'[1]Miter Profiles'!$AC$77-'[1]Outside Edges'!$B90)&gt;=5,'[1]Outside Edges'!$P90="Yes"),"Yes","No")</f>
        <v>Yes</v>
      </c>
      <c r="BY91" s="86" t="str">
        <f>IF(AND((RIGHT($BY$3,2)-'[1]Miter Profiles'!$AC$78-'[1]Outside Edges'!$B90)&gt;=5,'[1]Outside Edges'!$P90="Yes"),"Yes","No")</f>
        <v>Yes</v>
      </c>
      <c r="BZ91" s="11" t="str">
        <f>IF(AND((RIGHT($BZ$3,2)-'[1]Miter Profiles'!$AC$79-'[1]Outside Edges'!$B90)&gt;=5,'[1]Outside Edges'!$P90="Yes"),"Yes","No")</f>
        <v>Yes</v>
      </c>
      <c r="CA91" s="87" t="str">
        <f>IF(AND((RIGHT($CA$3,2)-'[1]Miter Profiles'!$AC$80-'[1]Outside Edges'!$B90)&gt;=5,'[1]Outside Edges'!$P90="Yes"),"Yes","No")</f>
        <v>Yes</v>
      </c>
      <c r="CB91" s="10" t="str">
        <f>IF(AND((RIGHT($CB$3,2)-'[1]Miter Profiles'!$AC$81-'[1]Outside Edges'!$B90)&gt;=5,'[1]Outside Edges'!$P90="Yes"),"Yes","No")</f>
        <v>Yes</v>
      </c>
      <c r="CC91" s="10" t="str">
        <f>IF(AND((RIGHT($CC$3,2)-'[1]Miter Profiles'!$AC$82-'[1]Outside Edges'!$B90)&gt;=5,'[1]Outside Edges'!$P90="Yes"),"Yes","No")</f>
        <v>Yes</v>
      </c>
      <c r="CD91" s="85" t="str">
        <f>IF(AND((RIGHT($CD$3,2)-'[1]Miter Profiles'!$AC$83-'[1]Outside Edges'!$B90)&gt;=5,'[1]Outside Edges'!$P90="Yes"),"Yes","No")</f>
        <v>Yes</v>
      </c>
      <c r="CE91" s="86" t="str">
        <f>IF(AND((RIGHT($CE$3,2)-'[1]Miter Profiles'!$AC$84-'[1]Outside Edges'!$B90)&gt;=5,'[1]Outside Edges'!$P90="Yes"),"Yes","No")</f>
        <v>Yes</v>
      </c>
      <c r="CF91" s="11" t="str">
        <f>IF(AND((RIGHT($CF$3,2)-'[1]Miter Profiles'!$AC$85-'[1]Outside Edges'!$B90)&gt;=5,'[1]Outside Edges'!$P90="Yes"),"Yes","No")</f>
        <v>Yes</v>
      </c>
      <c r="CG91" s="87" t="str">
        <f>IF(AND((RIGHT($CG$3,2)-'[1]Miter Profiles'!$AC$86-'[1]Outside Edges'!$B90)&gt;=5,'[1]Outside Edges'!$P90="Yes"),"Yes","No")</f>
        <v>Yes</v>
      </c>
      <c r="CH91" s="10" t="str">
        <f>IF(AND((RIGHT($CH$3,2)-'[1]Miter Profiles'!$AC$87-'[1]Outside Edges'!$B90)&gt;=5,'[1]Outside Edges'!$P90="Yes"),"Yes","No")</f>
        <v>Yes</v>
      </c>
      <c r="CI91" s="10" t="str">
        <f>IF(AND((RIGHT($CI$3,2)-'[1]Miter Profiles'!$AC$88-'[1]Outside Edges'!$B90)&gt;=5,'[1]Outside Edges'!$P90="Yes"),"Yes","No")</f>
        <v>Yes</v>
      </c>
      <c r="CJ91" s="85" t="str">
        <f>IF(AND((RIGHT($CJ$3,2)-'[1]Miter Profiles'!$AC$89-'[1]Outside Edges'!$B90)&gt;=5,'[1]Outside Edges'!$P90="Yes"),"Yes","No")</f>
        <v>Yes</v>
      </c>
      <c r="CK91" s="86" t="str">
        <f>IF(AND((RIGHT($CK$3,2)-'[1]Miter Profiles'!$AC$90-'[1]Outside Edges'!$B90)&gt;=5,'[1]Outside Edges'!$P90="Yes"),"Yes","No")</f>
        <v>Yes</v>
      </c>
      <c r="CL91" s="11" t="str">
        <f>IF(AND((RIGHT($CL$3,2)-'[1]Miter Profiles'!$AC$91-'[1]Outside Edges'!$B90)&gt;=5,'[1]Outside Edges'!$P90="Yes"),"Yes","No")</f>
        <v>Yes</v>
      </c>
      <c r="CM91" s="87" t="str">
        <f>IF(AND((RIGHT($CM$3,2)-'[1]Miter Profiles'!$AC$92-'[1]Outside Edges'!$B90)&gt;=5,'[1]Outside Edges'!$P90="Yes"),"Yes","No")</f>
        <v>Yes</v>
      </c>
      <c r="CN91" s="10" t="str">
        <f>IF(AND((RIGHT(CN$3,2)-'[1]Miter Profiles'!$AC$93-'[1]Outside Edges'!$B90)&gt;=5,'[1]Outside Edges'!$P90="Yes"),"Yes","No")</f>
        <v>No</v>
      </c>
      <c r="CO91" s="10" t="str">
        <f>IF(AND((RIGHT(CO$3,2)-'[1]Miter Profiles'!$AC$94-'[1]Outside Edges'!$B90)&gt;=5,'[1]Outside Edges'!$P90="Yes"),"Yes","No")</f>
        <v>Yes</v>
      </c>
      <c r="CP91" s="85" t="str">
        <f>IF(AND((RIGHT(CP$3,2)-'[1]Miter Profiles'!$AC$95-'[1]Outside Edges'!$B90)&gt;=5,'[1]Outside Edges'!$P90="Yes"),"Yes","No")</f>
        <v>Yes</v>
      </c>
      <c r="CQ91" s="86" t="str">
        <f>IF(AND((RIGHT(CQ$3,2)-'[1]Miter Profiles'!$AC$96-'[1]Outside Edges'!$B90)&gt;=5,'[1]Outside Edges'!$P90="Yes"),"Yes","No")</f>
        <v>No</v>
      </c>
      <c r="CR91" s="11" t="str">
        <f>IF(AND((RIGHT(CR$3,2)-'[1]Miter Profiles'!$AC$97-'[1]Outside Edges'!$B90)&gt;=5,'[1]Outside Edges'!$P90="Yes"),"Yes","No")</f>
        <v>Yes</v>
      </c>
      <c r="CS91" s="87" t="str">
        <f>IF(AND((RIGHT(CS$3,2)-'[1]Miter Profiles'!$AC$98-'[1]Outside Edges'!$B90)&gt;=5,'[1]Outside Edges'!$P90="Yes"),"Yes","No")</f>
        <v>Yes</v>
      </c>
      <c r="CT91" s="10" t="str">
        <f>IF(AND((RIGHT($CT$3,2)-'[1]Miter Profiles'!$AC$99-'[1]Outside Edges'!$B90)&gt;=5,'[1]Outside Edges'!$P90="Yes"),"Yes","No")</f>
        <v>No</v>
      </c>
      <c r="CU91" s="10" t="str">
        <f>IF(AND((RIGHT($CU$3,2)-'[1]Miter Profiles'!$AC$100-'[1]Outside Edges'!$B90)&gt;=5,'[1]Outside Edges'!$P90="Yes"),"Yes","No")</f>
        <v>Yes</v>
      </c>
      <c r="CV91" s="85" t="str">
        <f>IF(AND((RIGHT($CV$3,2)-'[1]Miter Profiles'!$AC$101-'[1]Outside Edges'!$B90)&gt;=5,'[1]Outside Edges'!$P90="Yes"),"Yes","No")</f>
        <v>Yes</v>
      </c>
      <c r="CW91" s="86" t="str">
        <f>IF(AND((RIGHT($CW$3,2)-'[1]Miter Profiles'!$AC$102-'[1]Outside Edges'!$B90)&gt;=5,'[1]Outside Edges'!$P90="Yes"),"Yes","No")</f>
        <v>Yes</v>
      </c>
      <c r="CX91" s="11" t="str">
        <f>IF(AND((RIGHT($CX$3,2)-'[1]Miter Profiles'!$AC$103-'[1]Outside Edges'!$B90)&gt;=5,'[1]Outside Edges'!$P90="Yes"),"Yes","No")</f>
        <v>Yes</v>
      </c>
      <c r="CY91" s="87" t="str">
        <f>IF(AND((RIGHT($CY$3,2)-'[1]Miter Profiles'!$AC$104-'[1]Outside Edges'!$B90)&gt;=5,'[1]Outside Edges'!$P90="Yes"),"Yes","No")</f>
        <v>Yes</v>
      </c>
      <c r="CZ91" s="10" t="str">
        <f>IF(AND((RIGHT($CZ$3,2)-'[1]Miter Profiles'!$AC$105-'[1]Outside Edges'!$B90)&gt;=5,'[1]Outside Edges'!$P90="Yes"),"Yes","No")</f>
        <v>No</v>
      </c>
      <c r="DA91" s="10" t="str">
        <f>IF(AND((RIGHT($DA$3,2)-'[1]Miter Profiles'!$AC$106-'[1]Outside Edges'!$B90)&gt;=5,'[1]Outside Edges'!$P90="Yes"),"Yes","No")</f>
        <v>No</v>
      </c>
      <c r="DB91" s="85" t="str">
        <f>IF(AND((RIGHT($DB$3,2)-'[1]Miter Profiles'!$AC$107-'[1]Outside Edges'!$B90)&gt;=5,'[1]Outside Edges'!$P90="Yes"),"Yes","No")</f>
        <v>No</v>
      </c>
      <c r="DC91" s="86" t="str">
        <f>IF(AND((RIGHT($DC$3,2)-'[1]Miter Profiles'!$AC$108-'[1]Outside Edges'!$B90)&gt;=5,'[1]Outside Edges'!$P90="Yes"),"Yes","No")</f>
        <v>No</v>
      </c>
      <c r="DD91" s="11" t="str">
        <f>IF(AND((RIGHT($DD$3,2)-'[1]Miter Profiles'!$AC$109-'[1]Outside Edges'!$B90)&gt;=5,'[1]Outside Edges'!$P90="Yes"),"Yes","No")</f>
        <v>Yes</v>
      </c>
      <c r="DE91" s="87" t="str">
        <f>IF(AND((RIGHT($DE$3,2)-'[1]Miter Profiles'!$AC$110-'[1]Outside Edges'!$B90)&gt;=5,'[1]Outside Edges'!$P90="Yes"),"Yes","No")</f>
        <v>Yes</v>
      </c>
      <c r="DF91" s="10" t="str">
        <f>IF(AND((RIGHT($DF$3,2)-'[1]Miter Profiles'!$AC$111-'[1]Outside Edges'!$B90)&gt;=5,'[1]Outside Edges'!$P90="Yes"),"Yes","No")</f>
        <v>Yes</v>
      </c>
      <c r="DG91" s="10" t="str">
        <f>IF(AND((RIGHT($DG$3,2)-'[1]Miter Profiles'!$AC$112-'[1]Outside Edges'!$B90)&gt;=5,'[1]Outside Edges'!$P90="Yes"),"Yes","No")</f>
        <v>Yes</v>
      </c>
      <c r="DH91" s="85" t="str">
        <f>IF(AND((RIGHT($DH$3,2)-'[1]Miter Profiles'!$AC$113-'[1]Outside Edges'!$B90)&gt;=5,'[1]Outside Edges'!$P90="Yes"),"Yes","No")</f>
        <v>Yes</v>
      </c>
      <c r="DI91" s="86" t="str">
        <f>IF(AND((RIGHT($DI$3,2)-'[1]Miter Profiles'!$AC$114-'[1]Outside Edges'!$B90)&gt;=5,'[1]Outside Edges'!$P90="Yes"),"Yes","No")</f>
        <v>Yes</v>
      </c>
      <c r="DJ91" s="11" t="str">
        <f>IF(AND((RIGHT($DJ$3,2)-'[1]Miter Profiles'!$AC$115-'[1]Outside Edges'!$B90)&gt;=5,'[1]Outside Edges'!$P90="Yes"),"Yes","No")</f>
        <v>Yes</v>
      </c>
      <c r="DK91" s="87" t="str">
        <f>IF(AND((RIGHT($DK$3,2)-'[1]Miter Profiles'!$AC$116-'[1]Outside Edges'!$B90)&gt;=5,'[1]Outside Edges'!$P90="Yes"),"Yes","No")</f>
        <v>Yes</v>
      </c>
      <c r="DL91" s="10" t="str">
        <f>IF(AND((RIGHT($DL$3,2)-'[1]Miter Profiles'!$AC$117-'[1]Outside Edges'!$B90)&gt;=5,'[1]Outside Edges'!$P90="Yes"),"Yes","No")</f>
        <v>Yes</v>
      </c>
      <c r="DM91" s="10" t="str">
        <f>IF(AND((RIGHT($DM$3,2)-'[1]Miter Profiles'!$AC$118-'[1]Outside Edges'!$B90)&gt;=5,'[1]Outside Edges'!$P90="Yes"),"Yes","No")</f>
        <v>Yes</v>
      </c>
      <c r="DN91" s="85" t="str">
        <f>IF(AND((RIGHT($DN$3,2)-'[1]Miter Profiles'!$AC$119-'[1]Outside Edges'!$B90)&gt;=5,'[1]Outside Edges'!$P90="Yes"),"Yes","No")</f>
        <v>Yes</v>
      </c>
      <c r="DO91" s="86" t="str">
        <f>IF(AND((RIGHT($DO$3,2)-'[1]Miter Profiles'!$AC$120-'[1]Outside Edges'!$B90)&gt;=5,'[1]Outside Edges'!$P90="Yes"),"Yes","No")</f>
        <v>No</v>
      </c>
      <c r="DP91" s="11" t="str">
        <f>IF(AND((RIGHT($DP$3,2)-'[1]Miter Profiles'!$AC$121-'[1]Outside Edges'!$B90)&gt;=5,'[1]Outside Edges'!$P90="Yes"),"Yes","No")</f>
        <v>No</v>
      </c>
      <c r="DQ91" s="87" t="str">
        <f>IF(AND((RIGHT($DQ$3,2)-'[1]Miter Profiles'!$AC$122-'[1]Outside Edges'!$B90)&gt;=5,'[1]Outside Edges'!$P90="Yes"),"Yes","No")</f>
        <v>Yes</v>
      </c>
      <c r="DR91" s="10" t="str">
        <f>IF(AND((RIGHT($DR$3,2)-'[1]Miter Profiles'!$AC$123-'[1]Outside Edges'!$B90)&gt;=5,'[1]Outside Edges'!$P90="Yes"),"Yes","No")</f>
        <v>Yes</v>
      </c>
      <c r="DS91" s="10" t="str">
        <f>IF(AND((RIGHT($DS$3,2)-'[1]Miter Profiles'!$AC$124-'[1]Outside Edges'!$B90)&gt;=5,'[1]Outside Edges'!$P90="Yes"),"Yes","No")</f>
        <v>Yes</v>
      </c>
      <c r="DT91" s="85" t="str">
        <f>IF(AND((RIGHT($DT$3,2)-'[1]Miter Profiles'!$AC$125-'[1]Outside Edges'!$B90)&gt;=5,'[1]Outside Edges'!$P90="Yes"),"Yes","No")</f>
        <v>Yes</v>
      </c>
      <c r="DU91" s="86" t="str">
        <f>IF(AND((RIGHT($DU$3,2)-'[1]Miter Profiles'!$AC$126-'[1]Outside Edges'!$B90)&gt;=5,'[1]Outside Edges'!$P90="Yes"),"Yes","No")</f>
        <v>Yes</v>
      </c>
      <c r="DV91" s="11" t="str">
        <f>IF(AND((RIGHT($DV$3,2)-'[1]Miter Profiles'!$AC$127-'[1]Outside Edges'!$B90)&gt;=5,'[1]Outside Edges'!$P90="Yes"),"Yes","No")</f>
        <v>Yes</v>
      </c>
      <c r="DW91" s="87" t="str">
        <f>IF(AND((RIGHT($DW$3,2)-'[1]Miter Profiles'!$AC$128-'[1]Outside Edges'!$B90)&gt;=5,'[1]Outside Edges'!$P90="Yes"),"Yes","No")</f>
        <v>Yes</v>
      </c>
      <c r="DX91" s="10" t="str">
        <f>IF(AND((RIGHT($DX$3,2)-'[1]Miter Profiles'!$AC$129-'[1]Outside Edges'!$B90)&gt;=5,'[1]Outside Edges'!$P90="Yes"),"Yes","No")</f>
        <v>Yes</v>
      </c>
      <c r="DY91" s="10" t="str">
        <f>IF(AND((RIGHT($DY$3,2)-'[1]Miter Profiles'!$AC$130-'[1]Outside Edges'!$B90)&gt;=5,'[1]Outside Edges'!$P90="Yes"),"Yes","No")</f>
        <v>Yes</v>
      </c>
      <c r="DZ91" s="85" t="str">
        <f>IF(AND((RIGHT($DZ$3,2)-'[1]Miter Profiles'!$AC$131-'[1]Outside Edges'!$B90)&gt;=5,'[1]Outside Edges'!$P90="Yes"),"Yes","No")</f>
        <v>Yes</v>
      </c>
      <c r="EA91" s="90" t="str">
        <f>IF(AND((RIGHT($EA$3,2)-'[1]Miter Profiles'!$AC$132-'[1]Outside Edges'!$B90)&gt;=5,'[1]Outside Edges'!$P90="Yes"),"Yes","No")</f>
        <v>Yes</v>
      </c>
      <c r="EB91" s="104" t="str">
        <f>IF(AND((RIGHT($EB$3,2)-'[1]Miter Profiles'!$AC$133-'[1]Outside Edges'!$B90)&gt;=5,'[1]Outside Edges'!$P90="Yes"),"Yes","No")</f>
        <v>No</v>
      </c>
      <c r="EC91" s="109" t="str">
        <f>IF(AND((RIGHT($EC$3,2)-'[1]Miter Profiles'!$AC$134-'[1]Outside Edges'!$B90)&gt;=5,'[1]Outside Edges'!$P90="Yes"),"Yes","No")</f>
        <v>Yes</v>
      </c>
      <c r="ED91" s="115" t="str">
        <f>IF(AND((RIGHT($ED$3,2)-'[1]Miter Profiles'!$AC$135-'[1]Outside Edges'!$B90)&gt;=5,'[1]Outside Edges'!$P90="Yes"),"Yes","No")</f>
        <v>Yes</v>
      </c>
      <c r="EE91" s="112" t="str">
        <f>IF(AND((RIGHT($EE$3,2)-'[1]Miter Profiles'!$AC$136-'[1]Outside Edges'!$B90)&gt;=5,'[1]Outside Edges'!$P90="Yes"),"Yes","No")</f>
        <v>Yes</v>
      </c>
      <c r="EF91" s="85" t="str">
        <f>IF(AND((RIGHT($EF$3,2)-'[1]Miter Profiles'!$AC$137-'[1]Outside Edges'!$B90)&gt;=5,'[1]Outside Edges'!$P90="Yes"),"Yes","No")</f>
        <v>Yes</v>
      </c>
      <c r="EG91" s="10" t="str">
        <f>IF(AND((RIGHT($EG$3,2)-'[1]Miter Profiles'!$AC$138-'[1]Outside Edges'!$B90)&gt;=5,'[1]Outside Edges'!$P90="Yes"),"Yes","No")</f>
        <v>Yes</v>
      </c>
      <c r="EH91" s="90" t="str">
        <f>IF(AND((RIGHT($EH$3,2)-'[1]Miter Profiles'!$AC$139-'[1]Outside Edges'!$B90)&gt;=5,'[1]Outside Edges'!$P90="Yes"),"Yes","No")</f>
        <v>Yes</v>
      </c>
      <c r="EI91" s="120" t="str">
        <f>IF(AND((RIGHT($EI$3,2)-'[1]Miter Profiles'!$AC$140-'[1]Outside Edges'!$B90)&gt;=5,'[1]Outside Edges'!$P90="Yes"),"Yes","No")</f>
        <v>Yes</v>
      </c>
      <c r="EJ91" s="123" t="str">
        <f>IF(AND((RIGHT($EJ$3,2)-'[1]Miter Profiles'!$AC$141-'[1]Outside Edges'!$B90)&gt;=5,'[1]Outside Edges'!$P90="Yes"),"Yes","No")</f>
        <v>Yes</v>
      </c>
      <c r="EK91" s="123" t="str">
        <f>IF(AND((RIGHT($EK$3,2)-'[1]Miter Profiles'!$AC$142-'[1]Outside Edges'!$B90)&gt;=5,'[1]Outside Edges'!$P90="Yes"),"Yes","No")</f>
        <v>Yes</v>
      </c>
      <c r="EL91" s="115" t="str">
        <f>IF(AND((RIGHT($EL$3,2)-'[1]Miter Profiles'!$AC$143-'[1]Outside Edges'!$B90)&gt;=5,'[1]Outside Edges'!$P90="Yes"),"Yes","No")</f>
        <v>Yes</v>
      </c>
      <c r="EM91" s="128" t="str">
        <f>IF(AND((RIGHT($EM$3,2)-'[1]Miter Profiles'!$AC$144-'[1]Outside Edges'!$B90)&gt;=5,'[1]Outside Edges'!$P90="Yes"),"Yes","No")</f>
        <v>No</v>
      </c>
      <c r="EN91" s="10" t="str">
        <f>IF(AND((RIGHT($EN$3,2)-'[1]Miter Profiles'!$AC$145-'[1]Outside Edges'!$B90)&gt;=5,'[1]Outside Edges'!$P90="Yes"),"Yes","No")</f>
        <v>Yes</v>
      </c>
      <c r="EO91" s="90" t="str">
        <f>IF(AND((RIGHT($EO$3,2)-'[1]Miter Profiles'!$AC$146-'[1]Outside Edges'!$B90)&gt;=5,'[1]Outside Edges'!$P90="Yes"),"Yes","No")</f>
        <v>Yes</v>
      </c>
      <c r="EP91" s="123" t="str">
        <f>IF(AND((RIGHT($EP$3,2)-'[1]Miter Profiles'!$AC$147-'[1]Outside Edges'!$B90)&gt;=5,'[1]Outside Edges'!$P90="Yes"),"Yes","No")</f>
        <v>No</v>
      </c>
      <c r="EQ91" s="123" t="str">
        <f>IF(AND((RIGHT($EQ$3,2)-'[1]Miter Profiles'!$AC$148-'[1]Outside Edges'!$B90)&gt;=5,'[1]Outside Edges'!$P90="Yes"),"Yes","No")</f>
        <v>Yes</v>
      </c>
      <c r="ER91" s="115" t="str">
        <f>IF(AND((RIGHT($ER$3,2)-'[1]Miter Profiles'!$AC$149-'[1]Outside Edges'!$B90)&gt;=5,'[1]Outside Edges'!$P90="Yes"),"Yes","No")</f>
        <v>Yes</v>
      </c>
      <c r="ES91" s="128" t="str">
        <f>IF(AND((RIGHT($ES$3,2)-'[1]Miter Profiles'!$AC$150-'[1]Outside Edges'!$B90)&gt;=5,'[1]Outside Edges'!$P90="Yes"),"Yes","No")</f>
        <v>No</v>
      </c>
      <c r="ET91" s="10" t="str">
        <f>IF(AND((RIGHT($ET$3,2)-'[1]Miter Profiles'!$AC$151-'[1]Outside Edges'!$B90)&gt;=5,'[1]Outside Edges'!$P90="Yes"),"Yes","No")</f>
        <v>Yes</v>
      </c>
      <c r="EU91" s="90" t="str">
        <f>IF(AND((RIGHT($EU$3,2)-'[1]Miter Profiles'!$AC$152-'[1]Outside Edges'!$B90)&gt;=5,'[1]Outside Edges'!$P90="Yes"),"Yes","No")</f>
        <v>Yes</v>
      </c>
      <c r="EV91" s="123" t="str">
        <f>IF(AND((RIGHT($EV$3,2)-'[1]Miter Profiles'!$AC$153-'[1]Outside Edges'!$B90)&gt;=5,'[1]Outside Edges'!$P90="Yes"),"Yes","No")</f>
        <v>No</v>
      </c>
      <c r="EW91" s="123" t="str">
        <f>IF(AND((RIGHT($EW$3,2)-'[1]Miter Profiles'!$AC$154-'[1]Outside Edges'!$B90)&gt;=5,'[1]Outside Edges'!$P90="Yes"),"Yes","No")</f>
        <v>Yes</v>
      </c>
      <c r="EX91" s="115" t="str">
        <f>IF(AND((RIGHT($EX$3,2)-'[1]Miter Profiles'!$AC$155-'[1]Outside Edges'!$B90)&gt;=5,'[1]Outside Edges'!$P90="Yes"),"Yes","No")</f>
        <v>Yes</v>
      </c>
      <c r="EY91" s="128" t="str">
        <f>IF(AND((RIGHT($EY$3,2)-'[1]Miter Profiles'!$AC$156-'[1]Outside Edges'!$B90)&gt;=5,'[1]Outside Edges'!$P90="Yes"),"Yes","No")</f>
        <v>Yes</v>
      </c>
      <c r="EZ91" s="10" t="str">
        <f>IF(AND((RIGHT($EZ$3,2)-'[1]Miter Profiles'!$AC$157-'[1]Outside Edges'!$B90)&gt;=5,'[1]Outside Edges'!$P90="Yes"),"Yes","No")</f>
        <v>Yes</v>
      </c>
      <c r="FA91" s="90" t="str">
        <f>IF(AND((RIGHT($FA$3,2)-'[1]Miter Profiles'!$AC$158-'[1]Outside Edges'!$B90)&gt;=5,'[1]Outside Edges'!$P90="Yes"),"Yes","No")</f>
        <v>Yes</v>
      </c>
      <c r="FB91" s="123" t="str">
        <f>IF(AND((RIGHT($FB$3,2)-'[1]Miter Profiles'!$AC$159-'[1]Outside Edges'!$B90)&gt;=5,'[1]Outside Edges'!$P90="Yes"),"Yes","No")</f>
        <v>Yes</v>
      </c>
      <c r="FC91" s="123" t="str">
        <f>IF(AND((RIGHT($FC$3,2)-'[1]Miter Profiles'!$AC$160-'[1]Outside Edges'!$B90)&gt;=5,'[1]Outside Edges'!$P90="Yes"),"Yes","No")</f>
        <v>Yes</v>
      </c>
      <c r="FD91" s="115" t="str">
        <f>IF(AND((RIGHT($FD$3,2)-'[1]Miter Profiles'!$AC$161-'[1]Outside Edges'!$B90)&gt;=5,'[1]Outside Edges'!$P90="Yes"),"Yes","No")</f>
        <v>Yes</v>
      </c>
      <c r="FE91" s="128" t="str">
        <f>IF(AND((RIGHT($FE$3,2)-'[1]Miter Profiles'!$AC$162-'[1]Outside Edges'!$B90)&gt;=5,'[1]Outside Edges'!$P90="Yes"),"Yes","No")</f>
        <v>Yes</v>
      </c>
      <c r="FF91" s="10" t="str">
        <f>IF(AND((RIGHT($FF$3,2)-'[1]Miter Profiles'!$AC$163-'[1]Outside Edges'!$B90)&gt;=5,'[1]Outside Edges'!$P90="Yes"),"Yes","No")</f>
        <v>Yes</v>
      </c>
      <c r="FG91" s="90" t="str">
        <f>IF(AND((RIGHT($FG$3,2)-'[1]Miter Profiles'!$AC$164-'[1]Outside Edges'!$B90)&gt;=5,'[1]Outside Edges'!$P90="Yes"),"Yes","No")</f>
        <v>Yes</v>
      </c>
      <c r="FH91" s="123" t="str">
        <f>IF(AND((RIGHT($FH$3,2)-'[1]Miter Profiles'!$AC$165-'[1]Outside Edges'!$B90)&gt;=5,'[1]Outside Edges'!$P90="Yes"),"Yes","No")</f>
        <v>Yes</v>
      </c>
      <c r="FI91" s="123" t="str">
        <f>IF(AND((RIGHT($FI$3,2)-'[1]Miter Profiles'!$AC$166-'[1]Outside Edges'!$B90)&gt;=5,'[1]Outside Edges'!$P90="Yes"),"Yes","No")</f>
        <v>Yes</v>
      </c>
      <c r="FJ91" s="115" t="str">
        <f>IF(AND((RIGHT($FJ$3,2)-'[1]Miter Profiles'!$AC$167-'[1]Outside Edges'!$B90)&gt;=5,'[1]Outside Edges'!$P90="Yes"),"Yes","No")</f>
        <v>Yes</v>
      </c>
      <c r="FK91" s="128" t="str">
        <f>IF(AND((RIGHT($FK$3,2)-'[1]Miter Profiles'!$AC$168-'[1]Outside Edges'!$B90)&gt;=5,'[1]Outside Edges'!$P90="Yes"),"Yes","No")</f>
        <v>Yes</v>
      </c>
      <c r="FL91" s="10" t="str">
        <f>IF(AND((RIGHT($FL$3,2)-'[1]Miter Profiles'!$AC$169-'[1]Outside Edges'!$B90)&gt;=5,'[1]Outside Edges'!$P90="Yes"),"Yes","No")</f>
        <v>Yes</v>
      </c>
      <c r="FM91" s="90" t="str">
        <f>IF(AND((RIGHT($FM$3,2)-'[1]Miter Profiles'!$AC$170-'[1]Outside Edges'!$B90)&gt;=5,'[1]Outside Edges'!$P90="Yes"),"Yes","No")</f>
        <v>Yes</v>
      </c>
      <c r="FN91" s="123" t="str">
        <f>IF(AND((RIGHT($FN$3,2)-'[1]Miter Profiles'!$AC$171-'[1]Outside Edges'!$B90)&gt;=5,'[1]Outside Edges'!$P90="Yes"),"Yes","No")</f>
        <v>Yes</v>
      </c>
      <c r="FO91" s="123" t="str">
        <f>IF(AND((RIGHT($FO$3,2)-'[1]Miter Profiles'!$AC$172-'[1]Outside Edges'!$B90)&gt;=5,'[1]Outside Edges'!$P90="Yes"),"Yes","No")</f>
        <v>Yes</v>
      </c>
      <c r="FP91" s="115" t="str">
        <f>IF(AND((RIGHT($FP$3,2)-'[1]Miter Profiles'!$AC$173-'[1]Outside Edges'!$B90)&gt;=5,'[1]Outside Edges'!$P90="Yes"),"Yes","No")</f>
        <v>Yes</v>
      </c>
      <c r="FQ91" s="128" t="str">
        <f>IF(AND((RIGHT($FQ$3,2)-'[1]Miter Profiles'!$AC$174-'[1]Outside Edges'!$B90)&gt;=5,'[1]Outside Edges'!$P90="Yes"),"Yes","No")</f>
        <v>Yes</v>
      </c>
      <c r="FR91" s="10" t="str">
        <f>IF(AND((RIGHT($FR$3,2)-'[1]Miter Profiles'!$AC$175-'[1]Outside Edges'!$B90)&gt;=5,'[1]Outside Edges'!$P90="Yes"),"Yes","No")</f>
        <v>Yes</v>
      </c>
      <c r="FS91" s="90" t="str">
        <f>IF(AND((RIGHT($FS$3,2)-'[1]Miter Profiles'!$AC$176-'[1]Outside Edges'!$B90)&gt;=5,'[1]Outside Edges'!$P90="Yes"),"Yes","No")</f>
        <v>Yes</v>
      </c>
      <c r="FT91" s="123" t="str">
        <f>IF(AND((RIGHT($FT$3,2)-'[1]Miter Profiles'!$AC$177-'[1]Outside Edges'!$B90)&gt;=5,'[1]Outside Edges'!$P90="Yes"),"Yes","No")</f>
        <v>Yes</v>
      </c>
      <c r="FU91" s="123" t="str">
        <f>IF(AND((RIGHT($FU$3,2)-'[1]Miter Profiles'!$AC$178-'[1]Outside Edges'!$B90)&gt;=5,'[1]Outside Edges'!$P90="Yes"),"Yes","No")</f>
        <v>Yes</v>
      </c>
      <c r="FV91" s="115" t="str">
        <f>IF(AND((RIGHT($V$3,2)-'[1]Miter Profiles'!$AC$179-'[1]Outside Edges'!$B90)&gt;=5,'[1]Outside Edges'!$P90="Yes"),"Yes","No")</f>
        <v>Yes</v>
      </c>
      <c r="FW91" s="128" t="str">
        <f>IF(AND((RIGHT($FW$3,2)-'[1]Miter Profiles'!$AC$180-'[1]Outside Edges'!$B90)&gt;=5,'[1]Outside Edges'!$P90="Yes"),"Yes","No")</f>
        <v>No</v>
      </c>
      <c r="FX91" s="269" t="str">
        <f>IF(AND((RIGHT($FX$3,2)-'[1]Miter Profiles'!$AC$181-'[1]Outside Edges'!$B90)&gt;=5,'[1]Outside Edges'!$P90="Yes"),"Yes","No")</f>
        <v>Yes</v>
      </c>
      <c r="FY91" s="273" t="str">
        <f>IF(AND((RIGHT($FY$3,2)-'[1]Miter Profiles'!$AC$182-'[1]Outside Edges'!$B90)&gt;=5,'[1]Outside Edges'!$P90="Yes"),"Yes","No")</f>
        <v>Yes</v>
      </c>
      <c r="FZ91" s="282" t="str">
        <f>IF(AND((RIGHT($FZ$3,2)-'[1]Miter Profiles'!$AC$183-'[1]Outside Edges'!$B90)&gt;=5,'[1]Outside Edges'!$P90="Yes"),"Yes","No")</f>
        <v>No</v>
      </c>
      <c r="GA91" s="283" t="str">
        <f>IF(AND((RIGHT($GA$3,2)-'[1]Miter Profiles'!$AC$184-'[1]Outside Edges'!$B90)&gt;=5,'[1]Outside Edges'!$P90="Yes"),"Yes","No")</f>
        <v>Yes</v>
      </c>
      <c r="GB91" s="284" t="str">
        <f>IF(AND((RIGHT($GB$3,2)-'[1]Miter Profiles'!$AC$185-'[1]Outside Edges'!$B90)&gt;=5,'[1]Outside Edges'!$P90="Yes"),"Yes","No")</f>
        <v>Yes</v>
      </c>
      <c r="GC91" s="275" t="str">
        <f>IF(AND((RIGHT($GC$3,2)-'[1]Miter Profiles'!$AC$186-'[1]Outside Edges'!$B90)&gt;=5,'[1]Outside Edges'!$P90="Yes"),"Yes","No")</f>
        <v>No</v>
      </c>
      <c r="GD91" s="269" t="str">
        <f>IF(AND((RIGHT($GD$3,2)-'[1]Miter Profiles'!$AC$187-'[1]Outside Edges'!$B90)&gt;=5,'[1]Outside Edges'!$P90="Yes"),"Yes","No")</f>
        <v>Yes</v>
      </c>
      <c r="GE91" s="273" t="str">
        <f>IF(AND((RIGHT($GE$3,2)-'[1]Miter Profiles'!$AC$188-'[1]Outside Edges'!$B90)&gt;=5,'[1]Outside Edges'!$P90="Yes"),"Yes","No")</f>
        <v>Yes</v>
      </c>
      <c r="GF91" s="282" t="str">
        <f>IF(AND((RIGHT($GF$3,2)-'[1]Miter Profiles'!$AC$189-'[1]Outside Edges'!$B90)&gt;=5,'[1]Outside Edges'!$P90="Yes"),"Yes","No")</f>
        <v>Yes</v>
      </c>
      <c r="GG91" s="283" t="str">
        <f>IF(AND((RIGHT($GG$3,2)-'[1]Miter Profiles'!$AC$190-'[1]Outside Edges'!$B90)&gt;=5,'[1]Outside Edges'!$P90="Yes"),"Yes","No")</f>
        <v>Yes</v>
      </c>
      <c r="GH91" s="284" t="str">
        <f>IF(AND((RIGHT($GH$3,2)-'[1]Miter Profiles'!$AC$191-'[1]Outside Edges'!$B90)&gt;=5,'[1]Outside Edges'!$P90="Yes"),"Yes","No")</f>
        <v>Yes</v>
      </c>
      <c r="GI91" s="275" t="str">
        <f>IF(AND((RIGHT($GI$3,2)-'[1]Miter Profiles'!$AC$192-'[1]Outside Edges'!$B90)&gt;=5,'[1]Outside Edges'!$P90="Yes"),"Yes","No")</f>
        <v>Yes</v>
      </c>
      <c r="GJ91" s="269" t="str">
        <f>IF(AND((RIGHT($GJ$3,2)-'[1]Miter Profiles'!$AC$193-'[1]Outside Edges'!$B90)&gt;=5,'[1]Outside Edges'!$P90="Yes"),"Yes","No")</f>
        <v>Yes</v>
      </c>
      <c r="GK91" s="273" t="str">
        <f>IF(AND((RIGHT($GK$3,2)-'[1]Miter Profiles'!$AC$194-'[1]Outside Edges'!$B90)&gt;=5,'[1]Outside Edges'!$P90="Yes"),"Yes","No")</f>
        <v>Yes</v>
      </c>
      <c r="GL91" s="282" t="str">
        <f>IF(AND((RIGHT($GL$3,2)-'[1]Miter Profiles'!$AC$195-'[1]Outside Edges'!$B90)&gt;=5,'[1]Outside Edges'!$P90="Yes"),"Yes","No")</f>
        <v>Yes</v>
      </c>
      <c r="GM91" s="283" t="str">
        <f>IF(AND((RIGHT($GM$3,2)-'[1]Miter Profiles'!$AC$196-'[1]Outside Edges'!$B90)&gt;=5,'[1]Outside Edges'!$P90="Yes"),"Yes","No")</f>
        <v>Yes</v>
      </c>
      <c r="GN91" s="284" t="str">
        <f>IF(AND((RIGHT($GN$3,2)-'[1]Miter Profiles'!$AC$197-'[1]Outside Edges'!$B90)&gt;=5,'[1]Outside Edges'!$P90="Yes"),"Yes","No")</f>
        <v>Yes</v>
      </c>
      <c r="GO91" s="275" t="str">
        <f>IF(AND((RIGHT($GO$3,2)-'[1]Miter Profiles'!$AC$198-'[1]Outside Edges'!$B90)&gt;=5,'[1]Outside Edges'!$P90="Yes"),"Yes","No")</f>
        <v>No</v>
      </c>
      <c r="GP91" s="269" t="str">
        <f>IF(AND((RIGHT($GP$3,2)-'[1]Miter Profiles'!$AC$199-'[1]Outside Edges'!$B90)&gt;=5,'[1]Outside Edges'!$P90="Yes"),"Yes","No")</f>
        <v>Yes</v>
      </c>
      <c r="GQ91" s="273" t="str">
        <f>IF(AND((RIGHT($GQ$3,2)-'[1]Miter Profiles'!$AC$200-'[1]Outside Edges'!$B90)&gt;=5,'[1]Outside Edges'!$P90="Yes"),"Yes","No")</f>
        <v>Yes</v>
      </c>
      <c r="GR91" s="282" t="str">
        <f>IF(AND((RIGHT($GR$3,2)-'[1]Miter Profiles'!$AC$201-'[1]Outside Edges'!$B90)&gt;=5,'[1]Outside Edges'!$P90="Yes"),"Yes","No")</f>
        <v>Yes</v>
      </c>
      <c r="GS91" s="283" t="str">
        <f>IF(AND((RIGHT($GS$3,2)-'[1]Miter Profiles'!$AC$202-'[1]Outside Edges'!$B90)&gt;=5,'[1]Outside Edges'!$P90="Yes"),"Yes","No")</f>
        <v>Yes</v>
      </c>
      <c r="GT91" s="284" t="str">
        <f>IF(AND((RIGHT($GT$3,2)-'[1]Miter Profiles'!$AC$203-'[1]Outside Edges'!$B90)&gt;=5,'[1]Outside Edges'!$P90="Yes"),"Yes","No")</f>
        <v>Yes</v>
      </c>
      <c r="GU91" s="275" t="str">
        <f>IF(AND((RIGHT($GU$3,2)-'[1]Miter Profiles'!$AC$204-'[1]Outside Edges'!$B90)&gt;=5,'[1]Outside Edges'!$P90="Yes"),"Yes","No")</f>
        <v>No</v>
      </c>
      <c r="GV91" s="269" t="str">
        <f>IF(AND((RIGHT($GV$3,2)-'[1]Miter Profiles'!$AC$205-'[1]Outside Edges'!$B90)&gt;=5,'[1]Outside Edges'!$P90="Yes"),"Yes","No")</f>
        <v>Yes</v>
      </c>
      <c r="GW91" s="273" t="str">
        <f>IF(AND((RIGHT($GW$3,2)-'[1]Miter Profiles'!$AC$206-'[1]Outside Edges'!$B90)&gt;=5,'[1]Outside Edges'!$P90="Yes"),"Yes","No")</f>
        <v>Yes</v>
      </c>
      <c r="GX91" s="282" t="str">
        <f>IF(AND((RIGHT($GX$3,2)-'[1]Miter Profiles'!$AC$207-'[1]Outside Edges'!$B90)&gt;=5,'[1]Outside Edges'!$P90="Yes"),"Yes","No")</f>
        <v>No</v>
      </c>
      <c r="GY91" s="283" t="str">
        <f>IF(AND((RIGHT($GY$3,2)-'[1]Miter Profiles'!$AC$208-'[1]Outside Edges'!$B90)&gt;=5,'[1]Outside Edges'!$P90="Yes"),"Yes","No")</f>
        <v>Yes</v>
      </c>
      <c r="GZ91" s="284" t="str">
        <f>IF(AND((RIGHT($GZ$3,2)-'[1]Miter Profiles'!$AC$209-'[1]Outside Edges'!$B90)&gt;=5,'[1]Outside Edges'!$P90="Yes"),"Yes","No")</f>
        <v>Yes</v>
      </c>
      <c r="HA91" s="275" t="str">
        <f>IF(AND((RIGHT($HA$3,2)-'[1]Miter Profiles'!$AC$210-'[1]Outside Edges'!$B90)&gt;=5,'[1]Outside Edges'!$P90="Yes"),"Yes","No")</f>
        <v>No</v>
      </c>
      <c r="HB91" s="269" t="str">
        <f>IF(AND((RIGHT($HB$3,2)-'[1]Miter Profiles'!$AC$211-'[1]Outside Edges'!$B90)&gt;=5,'[1]Outside Edges'!$P90="Yes"),"Yes","No")</f>
        <v>Yes</v>
      </c>
      <c r="HC91" s="273" t="str">
        <f>IF(AND((RIGHT($HC$3,2)-'[1]Miter Profiles'!$AC$212-'[1]Outside Edges'!$B90)&gt;=5,'[1]Outside Edges'!$P90="Yes"),"Yes","No")</f>
        <v>Yes</v>
      </c>
      <c r="HD91" s="282" t="str">
        <f>IF(AND((RIGHT($HD$3,2)-'[1]Miter Profiles'!$AC$213-'[1]Outside Edges'!$B90)&gt;=5,'[1]Outside Edges'!$P90="Yes"),"Yes","No")</f>
        <v>No</v>
      </c>
      <c r="HE91" s="284" t="str">
        <f>IF(AND((RIGHT($HE$3,2)-'[1]Miter Profiles'!$AC$214-'[1]Outside Edges'!$B90)&gt;=5,'[1]Outside Edges'!$P90="Yes"),"Yes","No")</f>
        <v>No</v>
      </c>
      <c r="HF91" s="275" t="str">
        <f>IF(AND((RIGHT($HF$3,2)-'[1]Miter Profiles'!$AC$215-'[1]Outside Edges'!$B90)&gt;=5,'[1]Outside Edges'!$P90="Yes"),"Yes","No")</f>
        <v>Yes</v>
      </c>
      <c r="HG91" s="269" t="str">
        <f>IF(AND((RIGHT($HG$3,2)-'[1]Miter Profiles'!$AC$216-'[1]Outside Edges'!$B90)&gt;=5,'[1]Outside Edges'!$P90="Yes"),"Yes","No")</f>
        <v>Yes</v>
      </c>
      <c r="HH91" s="273" t="str">
        <f>IF(AND((RIGHT($HH$3,2)-'[1]Miter Profiles'!$AC$217-'[1]Outside Edges'!$B90)&gt;=5,'[1]Outside Edges'!$P90="Yes"),"Yes","No")</f>
        <v>Yes</v>
      </c>
      <c r="HI91" s="282" t="str">
        <f>IF(AND((RIGHT($HI$3,2)-'[1]Miter Profiles'!$AC$218-'[1]Outside Edges'!$B90)&gt;=5,'[1]Outside Edges'!$P90="Yes"),"Yes","No")</f>
        <v>Yes</v>
      </c>
      <c r="HJ91" s="283" t="str">
        <f>IF(AND((RIGHT($HJ$3,2)-'[1]Miter Profiles'!$AC$219-'[1]Outside Edges'!$B90)&gt;=5,'[1]Outside Edges'!$P90="Yes"),"Yes","No")</f>
        <v>Yes</v>
      </c>
      <c r="HK91" s="284" t="str">
        <f>IF(AND((RIGHT($HK$3,2)-'[1]Miter Profiles'!$AC$220-'[1]Outside Edges'!$B90)&gt;=5,'[1]Outside Edges'!$P90="Yes"),"Yes","No")</f>
        <v>Yes</v>
      </c>
      <c r="HL91" s="275" t="str">
        <f>IF(AND((RIGHT($HL$3,2)-'[1]Miter Profiles'!$AC$221-'[1]Outside Edges'!$B90)&gt;=5,'[1]Outside Edges'!$P90="Yes"),"Yes","No")</f>
        <v>No</v>
      </c>
      <c r="HM91" s="269" t="str">
        <f>IF(AND((RIGHT($HM$3,2)-'[1]Miter Profiles'!$AC$222-'[1]Outside Edges'!$B90)&gt;=5,'[1]Outside Edges'!$P90="Yes"),"Yes","No")</f>
        <v>Yes</v>
      </c>
      <c r="HN91" s="269" t="str">
        <f>IF(AND((RIGHT($HN$3,2)-'[1]Miter Profiles'!$AC$223-'[1]Outside Edges'!$B90)&gt;=5,'[1]Outside Edges'!$P90="Yes"),"Yes","No")</f>
        <v>Yes</v>
      </c>
      <c r="HO91" s="283" t="str">
        <f>IF(AND((RIGHT($HO$3,2)-'[1]Miter Profiles'!$AC$224-'[1]Outside Edges'!$B90)&gt;=5,'[1]Outside Edges'!$P90="Yes"),"Yes","No")</f>
        <v>No</v>
      </c>
      <c r="HP91" s="283" t="str">
        <f>IF(AND((RIGHT($HP$3,2)-'[1]Miter Profiles'!$AC$225-'[1]Outside Edges'!$B90)&gt;=5,'[1]Outside Edges'!$P90="Yes"),"Yes","No")</f>
        <v>Yes</v>
      </c>
      <c r="HQ91" s="283" t="str">
        <f>IF(AND((RIGHT($HQ$3,3)-'[1]Miter Profiles'!$AC$226-'[1]Outside Edges'!$B90)&gt;=5,'[1]Outside Edges'!$P90="Yes"),"Yes","No")</f>
        <v>No</v>
      </c>
      <c r="HR91" s="283" t="str">
        <f>IF(AND((RIGHT($HR$3,2)-'[1]Miter Profiles'!$AC$227-'[1]Outside Edges'!$B90)&gt;=5,'[1]Outside Edges'!$P90="Yes"),"Yes","No")</f>
        <v>No</v>
      </c>
      <c r="HS91" s="269" t="str">
        <f>IF(AND((RIGHT($HS$3,2)-'[1]Miter Profiles'!$AC$228-'[1]Outside Edges'!$B90)&gt;=5,'[1]Outside Edges'!$P90="Yes"),"Yes","No")</f>
        <v>Yes</v>
      </c>
      <c r="HT91" s="269" t="str">
        <f>IF(AND((RIGHT($HT$3,2)-'[1]Miter Profiles'!$AC$229-'[1]Outside Edges'!$B90)&gt;=5,'[1]Outside Edges'!$P90="Yes"),"Yes","No")</f>
        <v>Yes</v>
      </c>
      <c r="HU91" s="269" t="str">
        <f>IF(AND((RIGHT($HU$3,2)-'[1]Miter Profiles'!$AC$230-'[1]Outside Edges'!$B90)&gt;=5,'[1]Outside Edges'!$P90="Yes"),"Yes","No")</f>
        <v>Yes</v>
      </c>
      <c r="HV91" s="283" t="str">
        <f>IF(AND((RIGHT($HV$3,2)-'[1]Miter Profiles'!$AC$231-'[1]Outside Edges'!$B90)&gt;=5,'[1]Outside Edges'!$P90="Yes"),"Yes","No")</f>
        <v>No</v>
      </c>
      <c r="HW91" s="283" t="str">
        <f>IF(AND((RIGHT($HW$3,2)-'[1]Miter Profiles'!$AC$232-'[1]Outside Edges'!$B90)&gt;=5,'[1]Outside Edges'!$P90="Yes"),"Yes","No")</f>
        <v>Yes</v>
      </c>
      <c r="HX91" s="283" t="str">
        <f>IF(AND((RIGHT($HX$3,2)-'[1]Miter Profiles'!$AC$233-'[1]Outside Edges'!$B90)&gt;=5,'[1]Outside Edges'!$P90="Yes"),"Yes","No")</f>
        <v>Yes</v>
      </c>
      <c r="HY91" s="269" t="str">
        <f>IF(AND((RIGHT($HY$3,2)-'[1]Miter Profiles'!$AC$234-'[1]Outside Edges'!$B90)&gt;=5,'[1]Outside Edges'!$P90="Yes"),"Yes","No")</f>
        <v>No</v>
      </c>
      <c r="HZ91" s="269" t="str">
        <f>IF(AND((RIGHT($HZ$3,2)-'[1]Miter Profiles'!$AC$235-'[1]Outside Edges'!$B90)&gt;=5,'[1]Outside Edges'!$P90="Yes"),"Yes","No")</f>
        <v>Yes</v>
      </c>
      <c r="IA91" s="269" t="str">
        <f>IF(AND((RIGHT($IA$3,2)-'[1]Miter Profiles'!$AC$236-'[1]Outside Edges'!$B90)&gt;=5,'[1]Outside Edges'!$P90="Yes"),"Yes","No")</f>
        <v>Yes</v>
      </c>
      <c r="IB91" s="283" t="str">
        <f>IF(AND((RIGHT($IB$3,2)-'[1]Miter Profiles'!$AC$237-'[1]Outside Edges'!$B90)&gt;=5,'[1]Outside Edges'!$P90="Yes"),"Yes","No")</f>
        <v>Yes</v>
      </c>
      <c r="IC91" s="283" t="str">
        <f>IF(AND((RIGHT($IC$3,2)-'[1]Miter Profiles'!$AC$238-'[1]Outside Edges'!$B90)&gt;=5,'[1]Outside Edges'!$P90="Yes"),"Yes","No")</f>
        <v>Yes</v>
      </c>
      <c r="ID91" s="283" t="str">
        <f>IF(AND((RIGHT($ID$3,2)-'[1]Miter Profiles'!$AC$239-'[1]Outside Edges'!$B90)&gt;=5,'[1]Outside Edges'!$P90="Yes"),"Yes","No")</f>
        <v>Yes</v>
      </c>
      <c r="IE91" s="269" t="str">
        <f>IF(AND((RIGHT($IE$3,2)-'[1]Miter Profiles'!$AC$240-'[1]Outside Edges'!$B90)&gt;=5,'[1]Outside Edges'!$P90="Yes"),"Yes","No")</f>
        <v>Yes</v>
      </c>
      <c r="IF91" s="269" t="str">
        <f>IF(AND((RIGHT($IF$3,2)-'[1]Miter Profiles'!$AC$241-'[1]Outside Edges'!$B90)&gt;=5,'[1]Outside Edges'!$P90="Yes"),"Yes","No")</f>
        <v>Yes</v>
      </c>
      <c r="IG91" s="269" t="str">
        <f>IF(AND((RIGHT($IG$3,2)-'[1]Miter Profiles'!$AC$242-'[1]Outside Edges'!$B90)&gt;=5,'[1]Outside Edges'!$P90="Yes"),"Yes","No")</f>
        <v>Yes</v>
      </c>
      <c r="IH91" s="283" t="str">
        <f>IF(AND((RIGHT($IH$3,2)-'[1]Miter Profiles'!$AC$243-'[1]Outside Edges'!$B90)&gt;=5,'[1]Outside Edges'!$P90="Yes"),"Yes","No")</f>
        <v>Yes</v>
      </c>
      <c r="II91" s="283" t="str">
        <f>IF(AND((RIGHT($II$3,2)-'[1]Miter Profiles'!$AC$244-'[1]Outside Edges'!$B90)&gt;=5,'[1]Outside Edges'!$P90="Yes"),"Yes","No")</f>
        <v>Yes</v>
      </c>
      <c r="IJ91" s="283" t="str">
        <f>IF(AND((RIGHT($IJ$3,2)-'[1]Miter Profiles'!$AC$245-'[1]Outside Edges'!$B90)&gt;=5,'[1]Outside Edges'!$P90="Yes"),"Yes","No")</f>
        <v>Yes</v>
      </c>
      <c r="IK91" s="269" t="str">
        <f>IF(AND((RIGHT($IK$3,2)-'[1]Miter Profiles'!$AC$246-'[1]Outside Edges'!$B90)&gt;=5,'[1]Outside Edges'!$P90="Yes"),"Yes","No")</f>
        <v>Yes</v>
      </c>
      <c r="IL91" s="269" t="str">
        <f>IF(AND((RIGHT($IL$3,2)-'[1]Miter Profiles'!$AC$247-'[1]Outside Edges'!$B90)&gt;=5,'[1]Outside Edges'!$P90="Yes"),"Yes","No")</f>
        <v>Yes</v>
      </c>
      <c r="IM91" s="269" t="str">
        <f>IF(AND((RIGHT($IM$3,2)-'[1]Miter Profiles'!$AC$248-'[1]Outside Edges'!$B90)&gt;=5,'[1]Outside Edges'!$P90="Yes"),"Yes","No")</f>
        <v>Yes</v>
      </c>
      <c r="IN91" s="283" t="str">
        <f>IF(AND((RIGHT($IN$3,2)-'[1]Miter Profiles'!$AC$249-'[1]Outside Edges'!$B90)&gt;=5,'[1]Outside Edges'!$P90="Yes"),"Yes","No")</f>
        <v>No</v>
      </c>
      <c r="IO91" s="283" t="str">
        <f>IF(AND((RIGHT($IO$3,2)-'[1]Miter Profiles'!$AC$250-'[1]Outside Edges'!$B90)&gt;=5,'[1]Outside Edges'!$P90="Yes"),"Yes","No")</f>
        <v>Yes</v>
      </c>
      <c r="IP91" s="283" t="str">
        <f>IF(AND((RIGHT($IP$3,2)-'[1]Miter Profiles'!$AC$251-'[1]Outside Edges'!$B90)&gt;=5,'[1]Outside Edges'!$P90="Yes"),"Yes","No")</f>
        <v>Yes</v>
      </c>
      <c r="IQ91" s="269" t="str">
        <f>IF(AND((RIGHT($IQ$3,2)-'[1]Miter Profiles'!$AC$252-'[1]Outside Edges'!$B90)&gt;=5,'[1]Outside Edges'!$P90="Yes"),"Yes","No")</f>
        <v>No</v>
      </c>
      <c r="IR91" s="269" t="str">
        <f>IF(AND((RIGHT($IR$3,2)-'[1]Miter Profiles'!$AC$253-'[1]Outside Edges'!$B90)&gt;=5,'[1]Outside Edges'!$P90="Yes"),"Yes","No")</f>
        <v>Yes</v>
      </c>
      <c r="IS91" s="269" t="str">
        <f>IF(AND((RIGHT($IS$3,2)-'[1]Miter Profiles'!$AC$254-'[1]Outside Edges'!$B90)&gt;=5,'[1]Outside Edges'!$P90="Yes"),"Yes","No")</f>
        <v>Yes</v>
      </c>
      <c r="IT91" s="283" t="str">
        <f>IF(AND((RIGHT($IT$3,2)-'[1]Miter Profiles'!$AC$255-'[1]Outside Edges'!$B90)&gt;=5,'[1]Outside Edges'!$P90="Yes"),"Yes","No")</f>
        <v>No</v>
      </c>
      <c r="IU91" s="283" t="str">
        <f>IF(AND((RIGHT($IU$3,2)-'[1]Miter Profiles'!$AC$256-'[1]Outside Edges'!$B90)&gt;=5,'[1]Outside Edges'!$P90="Yes"),"Yes","No")</f>
        <v>Yes</v>
      </c>
      <c r="IV91" s="283" t="str">
        <f>IF(AND((RIGHT($IV$3,2)-'[1]Miter Profiles'!$AC$257-'[1]Outside Edges'!$B90)&gt;=5,'[1]Outside Edges'!$P90="Yes"),"Yes","No")</f>
        <v>Yes</v>
      </c>
      <c r="IW91" s="269" t="str">
        <f>IF(AND((RIGHT($IW$3,2)-'[1]Miter Profiles'!$AC$258-'[1]Outside Edges'!$B90)&gt;=5,'[1]Outside Edges'!$P90="Yes"),"Yes","No")</f>
        <v>Yes</v>
      </c>
      <c r="IX91" s="269" t="str">
        <f>IF(AND((RIGHT($IX$3,2)-'[1]Miter Profiles'!$AC$259-'[1]Outside Edges'!$B90)&gt;=5,'[1]Outside Edges'!$P90="Yes"),"Yes","No")</f>
        <v>Yes</v>
      </c>
      <c r="IY91" s="269" t="str">
        <f>IF(AND((RIGHT($IY$3,2)-'[1]Miter Profiles'!$AC$260-'[1]Outside Edges'!$B90)&gt;=5,'[1]Outside Edges'!$P90="Yes"),"Yes","No")</f>
        <v>Yes</v>
      </c>
      <c r="IZ91" s="283" t="str">
        <f>IF(AND((RIGHT($IZ$3,2)-'[1]Miter Profiles'!$AC$261-'[1]Outside Edges'!$B90)&gt;=5,'[1]Outside Edges'!$P90="Yes"),"Yes","No")</f>
        <v>Yes</v>
      </c>
      <c r="JA91" s="283" t="str">
        <f>IF(AND((RIGHT($JA$3,2)-'[1]Miter Profiles'!$AC$262-'[1]Outside Edges'!$B90)&gt;=5,'[1]Outside Edges'!$P90="Yes"),"Yes","No")</f>
        <v>Yes</v>
      </c>
      <c r="JB91" s="283" t="str">
        <f>IF(AND((RIGHT($JB$3,2)-'[1]Miter Profiles'!$AC$263-'[1]Outside Edges'!$B90)&gt;=5,'[1]Outside Edges'!$P90="Yes"),"Yes","No")</f>
        <v>Yes</v>
      </c>
      <c r="JC91" s="269" t="str">
        <f>IF(AND((RIGHT($JC$3,2)-'[1]Miter Profiles'!$AC$264-'[1]Outside Edges'!$B90)&gt;=5,'[1]Outside Edges'!$P90="Yes"),"Yes","No")</f>
        <v>Yes</v>
      </c>
      <c r="JD91" s="269" t="str">
        <f>IF(AND((RIGHT($JD$3,2)-'[1]Miter Profiles'!$AC$265-'[1]Outside Edges'!$B90)&gt;=5,'[1]Outside Edges'!$P90="Yes"),"Yes","No")</f>
        <v>Yes</v>
      </c>
      <c r="JE91" s="269" t="str">
        <f>IF(AND((RIGHT($JE$3,2)-'[1]Miter Profiles'!$AC$266-'[1]Outside Edges'!$B90)&gt;=5,'[1]Outside Edges'!$P90="Yes"),"Yes","No")</f>
        <v>Yes</v>
      </c>
      <c r="JF91" s="283" t="str">
        <f>IF(AND((RIGHT($JF$3,2)-'[1]Miter Profiles'!$AC$267-'[1]Outside Edges'!$B90)&gt;=5,'[1]Outside Edges'!$P90="Yes"),"Yes","No")</f>
        <v>No</v>
      </c>
      <c r="JG91" s="283" t="str">
        <f>IF(AND((RIGHT($JG$3,2)-'[1]Miter Profiles'!$AC$268-'[1]Outside Edges'!$B90)&gt;=5,'[1]Outside Edges'!$P90="Yes"),"Yes","No")</f>
        <v>Yes</v>
      </c>
      <c r="JH91" s="283" t="str">
        <f>IF(AND((RIGHT($JH$3,2)-'[1]Miter Profiles'!$AC$269-'[1]Outside Edges'!$B90)&gt;=5,'[1]Outside Edges'!$P90="Yes"),"Yes","No")</f>
        <v>Yes</v>
      </c>
      <c r="JI91" s="269" t="str">
        <f>IF(AND((RIGHT($JI$3,2)-'[1]Miter Profiles'!$AC$270-'[1]Outside Edges'!$B90)&gt;=5,'[1]Outside Edges'!$P90="Yes"),"Yes","No")</f>
        <v>Yes</v>
      </c>
      <c r="JJ91" s="269" t="str">
        <f>IF(AND((RIGHT($JJ$3,2)-'[1]Miter Profiles'!$AC$271-'[1]Outside Edges'!$B90)&gt;=5,'[1]Outside Edges'!$P90="Yes"),"Yes","No")</f>
        <v>Yes</v>
      </c>
      <c r="JK91" s="269" t="str">
        <f>IF(AND((RIGHT($JK$3,2)-'[1]Miter Profiles'!$AC$272-'[1]Outside Edges'!$B90)&gt;=5,'[1]Outside Edges'!$P90="Yes"),"Yes","No")</f>
        <v>Yes</v>
      </c>
      <c r="JL91" s="283" t="str">
        <f>IF(AND((RIGHT($JL$3,2)-'[1]Miter Profiles'!$AC$273-'[1]Outside Edges'!$B90)&gt;=5,'[1]Outside Edges'!$P90="Yes"),"Yes","No")</f>
        <v>Yes</v>
      </c>
      <c r="JM91" s="283" t="str">
        <f>IF(AND((RIGHT($JM$3,2)-'[1]Miter Profiles'!$AC$274-'[1]Outside Edges'!$B90)&gt;=5,'[1]Outside Edges'!$P90="Yes"),"Yes","No")</f>
        <v>Yes</v>
      </c>
      <c r="JN91" s="283" t="str">
        <f>IF(AND((RIGHT($JN$3,2)-'[1]Miter Profiles'!$AC$275-'[1]Outside Edges'!$B90)&gt;=5,'[1]Outside Edges'!$P90="Yes"),"Yes","No")</f>
        <v>Yes</v>
      </c>
      <c r="JO91" s="269" t="str">
        <f>IF(AND((RIGHT($JO$3,2)-'[1]Miter Profiles'!$AC$276-'[1]Outside Edges'!$B90)&gt;=5,'[1]Outside Edges'!$P90="Yes"),"Yes","No")</f>
        <v>Yes</v>
      </c>
      <c r="JP91" s="269" t="str">
        <f>IF(AND((RIGHT($JP$3,2)-'[1]Miter Profiles'!$AC$277-'[1]Outside Edges'!$B90)&gt;=5,'[1]Outside Edges'!$P90="Yes"),"Yes","No")</f>
        <v>Yes</v>
      </c>
      <c r="JQ91" s="269" t="str">
        <f>IF(AND((RIGHT($JQ$3,2)-'[1]Miter Profiles'!$AC$278-'[1]Outside Edges'!$B90)&gt;=5,'[1]Outside Edges'!$P90="Yes"),"Yes","No")</f>
        <v>Yes</v>
      </c>
      <c r="JR91" s="283" t="str">
        <f>IF(AND((RIGHT($JR$3,2)-'[1]Miter Profiles'!$AC$279-'[1]Outside Edges'!$B90)&gt;=5,'[1]Outside Edges'!$P90="Yes"),"Yes","No")</f>
        <v>No</v>
      </c>
      <c r="JS91" s="283" t="str">
        <f>IF(AND((RIGHT($JS$3,2)-'[1]Miter Profiles'!$AC$280-'[1]Outside Edges'!$B90)&gt;=5,'[1]Outside Edges'!$P90="Yes"),"Yes","No")</f>
        <v>No</v>
      </c>
      <c r="JT91" s="283" t="str">
        <f>IF(AND((RIGHT($JT$3,2)-'[1]Miter Profiles'!$AC$281-'[1]Outside Edges'!$B90)&gt;=5,'[1]Outside Edges'!$P90="Yes"),"Yes","No")</f>
        <v>Yes</v>
      </c>
      <c r="JU91" s="269" t="str">
        <f>IF(AND((RIGHT($JU$3,2)-'[1]Miter Profiles'!$AC$282-'[1]Outside Edges'!$B90)&gt;=5,'[1]Outside Edges'!$P90="Yes"),"Yes","No")</f>
        <v>No</v>
      </c>
      <c r="JV91" s="269" t="str">
        <f>IF(AND((RIGHT($JV$3,2)-'[1]Miter Profiles'!$AC$283-'[1]Outside Edges'!$B90)&gt;=5,'[1]Outside Edges'!$P90="Yes"),"Yes","No")</f>
        <v>No</v>
      </c>
      <c r="JW91" s="269" t="str">
        <f>IF(AND((RIGHT($JW$3,2)-'[1]Miter Profiles'!$AC$284-'[1]Outside Edges'!$B90)&gt;=5,'[1]Outside Edges'!$P90="Yes"),"Yes","No")</f>
        <v>Yes</v>
      </c>
      <c r="JX91" s="283" t="str">
        <f>IF(AND((RIGHT($JX$3,2)-'[1]Miter Profiles'!$AC$285-'[1]Outside Edges'!$B90)&gt;=5,'[1]Outside Edges'!$P90="Yes"),"Yes","No")</f>
        <v>Yes</v>
      </c>
      <c r="JY91" s="283" t="str">
        <f>IF(AND((RIGHT($JY$3,2)-'[1]Miter Profiles'!$AC$286-'[1]Outside Edges'!$B90)&gt;=5,'[1]Outside Edges'!$P90="Yes"),"Yes","No")</f>
        <v>Yes</v>
      </c>
      <c r="JZ91" s="283" t="str">
        <f>IF(AND((RIGHT($JZ$3,2)-'[1]Miter Profiles'!$AC$287-'[1]Outside Edges'!$B90)&gt;=5,'[1]Outside Edges'!$P90="Yes"),"Yes","No")</f>
        <v>Yes</v>
      </c>
      <c r="KA91" s="269" t="str">
        <f>IF(AND((RIGHT($KA$3,2)-'[1]Miter Profiles'!$AC$288-'[1]Outside Edges'!$B90)&gt;=5,'[1]Outside Edges'!$P90="Yes"),"Yes","No")</f>
        <v>Yes</v>
      </c>
      <c r="KB91" s="269" t="str">
        <f>IF(AND((RIGHT($KB$3,2)-'[1]Miter Profiles'!$AC$289-'[1]Outside Edges'!$B90)&gt;=5,'[1]Outside Edges'!$P90="Yes"),"Yes","No")</f>
        <v>Yes</v>
      </c>
      <c r="KC91" s="269" t="str">
        <f>IF(AND((RIGHT($KC$3,2)-'[1]Miter Profiles'!$AC$290-'[1]Outside Edges'!$B90)&gt;=5,'[1]Outside Edges'!$P90="Yes"),"Yes","No")</f>
        <v>Yes</v>
      </c>
      <c r="KD91" s="283" t="str">
        <f>IF(AND((RIGHT($KD$3,2)-'[1]Miter Profiles'!$AC$291-'[1]Outside Edges'!$B90)&gt;=5,'[1]Outside Edges'!$P90="Yes"),"Yes","No")</f>
        <v>No</v>
      </c>
      <c r="KE91" s="283" t="str">
        <f>IF(AND((RIGHT($KE$3,2)-'[1]Miter Profiles'!$AC$292-'[1]Outside Edges'!$B90)&gt;=5,'[1]Outside Edges'!$P90="Yes"),"Yes","No")</f>
        <v>Yes</v>
      </c>
      <c r="KF91" s="283" t="str">
        <f>IF(AND((RIGHT($KF$3,2)-'[1]Miter Profiles'!$AC$293-'[1]Outside Edges'!$B90)&gt;=5,'[1]Outside Edges'!$P90="Yes"),"Yes","No")</f>
        <v>Yes</v>
      </c>
      <c r="KG91" s="269" t="str">
        <f>IF(AND((RIGHT($KG$3,2)-'[1]Miter Profiles'!$AC$294-'[1]Outside Edges'!$B90)&gt;=5,'[1]Outside Edges'!$P90="Yes"),"Yes","No")</f>
        <v>Yes</v>
      </c>
      <c r="KH91" s="269" t="str">
        <f>IF(AND((RIGHT($KH$3,2)-'[1]Miter Profiles'!$AC$295-'[1]Outside Edges'!$B90)&gt;=5,'[1]Outside Edges'!$P90="Yes"),"Yes","No")</f>
        <v>Yes</v>
      </c>
      <c r="KI91" s="269" t="str">
        <f>IF(AND((RIGHT($KI$3,2)-'[1]Miter Profiles'!$AC$296-'[1]Outside Edges'!$B90)&gt;=5,'[1]Outside Edges'!$P90="Yes"),"Yes","No")</f>
        <v>Yes</v>
      </c>
      <c r="KJ91" s="283" t="str">
        <f>IF(AND((RIGHT($KJ$3,2)-'[1]Miter Profiles'!$AC$297-'[1]Outside Edges'!$B90)&gt;=5,'[1]Outside Edges'!$P90="Yes"),"Yes","No")</f>
        <v>Yes</v>
      </c>
      <c r="KK91" s="283" t="str">
        <f>IF(AND((RIGHT($KK$3,2)-'[1]Miter Profiles'!$AC$298-'[1]Outside Edges'!$B90)&gt;=5,'[1]Outside Edges'!$P90="Yes"),"Yes","No")</f>
        <v>Yes</v>
      </c>
      <c r="KL91" s="283" t="str">
        <f>IF(AND((RIGHT($KL$3,2)-'[1]Miter Profiles'!$AC$299-'[1]Outside Edges'!$B90)&gt;=5,'[1]Outside Edges'!$P90="Yes"),"Yes","No")</f>
        <v>Yes</v>
      </c>
      <c r="KM91" s="269" t="str">
        <f>IF(AND((RIGHT($KM$3,2)-'[1]Miter Profiles'!$AC$300-'[1]Outside Edges'!$B90)&gt;=5,'[1]Outside Edges'!$P90="Yes"),"Yes","No")</f>
        <v>Yes</v>
      </c>
      <c r="KN91" s="269" t="str">
        <f>IF(AND((RIGHT($KN$3,2)-'[1]Miter Profiles'!$AC$301-'[1]Outside Edges'!$B90)&gt;=5,'[1]Outside Edges'!$P90="Yes"),"Yes","No")</f>
        <v>Yes</v>
      </c>
      <c r="KO91" s="269" t="str">
        <f>IF(AND((RIGHT($KO$3,2)-'[1]Miter Profiles'!$AC$302-'[1]Outside Edges'!$B90)&gt;=5,'[1]Outside Edges'!$P90="Yes"),"Yes","No")</f>
        <v>Yes</v>
      </c>
      <c r="KP91" s="283" t="str">
        <f>IF(AND((RIGHT($KP$3,2)-'[1]Miter Profiles'!$AC$303-'[1]Outside Edges'!$B90)&gt;=5,'[1]Outside Edges'!$P90="Yes"),"Yes","No")</f>
        <v>Yes</v>
      </c>
      <c r="KQ91" s="283" t="str">
        <f>IF(AND((RIGHT($KQ$3,2)-'[1]Miter Profiles'!$AC$304-'[1]Outside Edges'!$B90)&gt;=5,'[1]Outside Edges'!$P90="Yes"),"Yes","No")</f>
        <v>Yes</v>
      </c>
      <c r="KR91" s="283" t="str">
        <f>IF(AND((RIGHT($KR$3,2)-'[1]Miter Profiles'!$AC$305-'[1]Outside Edges'!$B90)&gt;=5,'[1]Outside Edges'!$P90="Yes"),"Yes","No")</f>
        <v>Yes</v>
      </c>
      <c r="KS91" s="269" t="str">
        <f>IF(AND((RIGHT($KS$3,2)-'[1]Miter Profiles'!$AC$306-'[1]Outside Edges'!$B90)&gt;=5,'[1]Outside Edges'!$P90="Yes"),"Yes","No")</f>
        <v>Yes</v>
      </c>
      <c r="KT91" s="269" t="str">
        <f>IF(AND((RIGHT($KT$3,2)-'[1]Miter Profiles'!$AC$307-'[1]Outside Edges'!$B90)&gt;=5,'[1]Outside Edges'!$P90="Yes"),"Yes","No")</f>
        <v>Yes</v>
      </c>
      <c r="KU91" s="269" t="str">
        <f>IF(AND((RIGHT($KU$3,2)-'[1]Miter Profiles'!$AC$308-'[1]Outside Edges'!$B90)&gt;=5,'[1]Outside Edges'!$P90="Yes"),"Yes","No")</f>
        <v>Yes</v>
      </c>
      <c r="KV91" s="283" t="str">
        <f>IF(AND((RIGHT($KV$3,2)-'[1]Miter Profiles'!$AC$309-'[1]Outside Edges'!$B90)&gt;=5,'[1]Outside Edges'!$P90="Yes"),"Yes","No")</f>
        <v>No</v>
      </c>
      <c r="KW91" s="283" t="str">
        <f>IF(AND((RIGHT($KW$3,2)-'[1]Miter Profiles'!$AC$310-'[1]Outside Edges'!$B90)&gt;=5,'[1]Outside Edges'!$P90="Yes"),"Yes","No")</f>
        <v>Yes</v>
      </c>
      <c r="KX91" s="283" t="str">
        <f>IF(AND((RIGHT($KX$3,2)-'[1]Miter Profiles'!$AC$311-'[1]Outside Edges'!$B90)&gt;=5,'[1]Outside Edges'!$P90="Yes"),"Yes","No")</f>
        <v>Yes</v>
      </c>
      <c r="KY91" s="269" t="str">
        <f>IF(AND((RIGHT($KY$3,2)-'[1]Miter Profiles'!$AC$312-'[1]Outside Edges'!$B90)&gt;=5,'[1]Outside Edges'!$P90="Yes"),"Yes","No")</f>
        <v>No</v>
      </c>
      <c r="KZ91" s="269" t="str">
        <f>IF(AND((RIGHT($KZ$3,2)-'[1]Miter Profiles'!$AC$313-'[1]Outside Edges'!$B90)&gt;=5,'[1]Outside Edges'!$P90="Yes"),"Yes","No")</f>
        <v>Yes</v>
      </c>
      <c r="LA91" s="269" t="str">
        <f>IF(AND((RIGHT($LA$3,2)-'[1]Miter Profiles'!$AC$314-'[1]Outside Edges'!$B90)&gt;=5,'[1]Outside Edges'!$P90="Yes"),"Yes","No")</f>
        <v>Yes</v>
      </c>
      <c r="LB91" s="283" t="str">
        <f>IF(AND((RIGHT($LB$3,2)-'[1]Miter Profiles'!$AC$315-'[1]Outside Edges'!$B90)&gt;=5,'[1]Outside Edges'!$P90="Yes"),"Yes","No")</f>
        <v>No</v>
      </c>
      <c r="LC91" s="283" t="str">
        <f>IF(AND((RIGHT($LC$3,2)-'[1]Miter Profiles'!$AC$316-'[1]Outside Edges'!$B90)&gt;=5,'[1]Outside Edges'!$P90="Yes"),"Yes","No")</f>
        <v>No</v>
      </c>
      <c r="LD91" s="283" t="str">
        <f>IF(AND((RIGHT($LD$3,2)-'[1]Miter Profiles'!$AC$317-'[1]Outside Edges'!$B90)&gt;=5,'[1]Outside Edges'!$P90="Yes"),"Yes","No")</f>
        <v>No</v>
      </c>
      <c r="LE91" s="283" t="str">
        <f>IF(AND((RIGHT($LE$3,2)-'[1]Miter Profiles'!$AC$318-'[1]Outside Edges'!$B90)&gt;=5,'[1]Outside Edges'!$P90="Yes"),"Yes","No")</f>
        <v>No</v>
      </c>
      <c r="LF91" s="269" t="str">
        <f>IF(AND((RIGHT($LF$3,2)-'[1]Miter Profiles'!$AC$319-'[1]Outside Edges'!$B90)&gt;=5,'[1]Outside Edges'!$P90="Yes"),"Yes","No")</f>
        <v>No</v>
      </c>
      <c r="LG91" s="269" t="str">
        <f>IF(AND((RIGHT($LG$3,2)-'[1]Miter Profiles'!$AC$320-'[1]Outside Edges'!$B90)&gt;=5,'[1]Outside Edges'!$P90="Yes"),"Yes","No")</f>
        <v>No</v>
      </c>
      <c r="LH91" s="269" t="str">
        <f>IF(AND((RIGHT($LH$3,2)-'[1]Miter Profiles'!$AC$321-'[1]Outside Edges'!$B90)&gt;=5,'[1]Outside Edges'!$P90="Yes"),"Yes","No")</f>
        <v>No</v>
      </c>
      <c r="LI91" s="269" t="str">
        <f>IF(AND((RIGHT($LI$3,2)-'[1]Miter Profiles'!$AC$322-'[1]Outside Edges'!$B90)&gt;=5,'[1]Outside Edges'!$P90="Yes"),"Yes","No")</f>
        <v>No</v>
      </c>
      <c r="LJ91" s="283" t="str">
        <f>IF(AND((RIGHT($LJ$3,2)-'[1]Miter Profiles'!$AC$323-'[1]Outside Edges'!$B90)&gt;=5,'[1]Outside Edges'!$P90="Yes"),"Yes","No")</f>
        <v>No</v>
      </c>
      <c r="LK91" s="283" t="str">
        <f>IF(AND((RIGHT($LK$3,2)-'[1]Miter Profiles'!$AC$324-'[1]Outside Edges'!$B90)&gt;=5,'[1]Outside Edges'!$P90="Yes"),"Yes","No")</f>
        <v>Yes</v>
      </c>
      <c r="LL91" s="283" t="str">
        <f>IF(AND((RIGHT($LL$3,2)-'[1]Miter Profiles'!$AC$325-'[1]Outside Edges'!$B90)&gt;=5,'[1]Outside Edges'!$P90="Yes"),"Yes","No")</f>
        <v>Yes</v>
      </c>
      <c r="LM91" s="269" t="str">
        <f>IF(AND((RIGHT($LM$3,2)-'[1]Miter Profiles'!$AC$326-'[1]Outside Edges'!$B90)&gt;=5,'[1]Outside Edges'!$P90="Yes"),"Yes","No")</f>
        <v>Yes</v>
      </c>
      <c r="LN91" s="269" t="str">
        <f>IF(AND((RIGHT($LN$3,2)-'[1]Miter Profiles'!$AC$327-'[1]Outside Edges'!$B90)&gt;=5,'[1]Outside Edges'!$P90="Yes"),"Yes","No")</f>
        <v>Yes</v>
      </c>
      <c r="LO91" s="269" t="str">
        <f>IF(AND((RIGHT($LO$3,2)-'[1]Miter Profiles'!$AC$328-'[1]Outside Edges'!$B90)&gt;=5,'[1]Outside Edges'!$P90="Yes"),"Yes","No")</f>
        <v>Yes</v>
      </c>
      <c r="LP91" s="283" t="str">
        <f>IF(AND((RIGHT($LP$3,2)-'[1]Miter Profiles'!$AC$329-'[1]Outside Edges'!$B90)&gt;=5,'[1]Outside Edges'!$P90="Yes"),"Yes","No")</f>
        <v>No</v>
      </c>
      <c r="LQ91" s="283" t="str">
        <f>IF(AND((RIGHT($LQ$3,2)-'[1]Miter Profiles'!$AC$330-'[1]Outside Edges'!$B90)&gt;=5,'[1]Outside Edges'!$P90="Yes"),"Yes","No")</f>
        <v>Yes</v>
      </c>
      <c r="LR91" s="283" t="str">
        <f>IF(AND((RIGHT($LR$3,2)-'[1]Miter Profiles'!$AC$331-'[1]Outside Edges'!$B90)&gt;=5,'[1]Outside Edges'!$P90="Yes"),"Yes","No")</f>
        <v>Yes</v>
      </c>
      <c r="LS91" s="269" t="str">
        <f>IF(AND((RIGHT($LS$3,2)-'[1]Miter Profiles'!$AC$332-'[1]Outside Edges'!$B90)&gt;=5,'[1]Outside Edges'!$P90="Yes"),"Yes","No")</f>
        <v>No</v>
      </c>
      <c r="LT91" s="269" t="str">
        <f>IF(AND((RIGHT($LT$3,2)-'[1]Miter Profiles'!$AC$333-'[1]Outside Edges'!$B90)&gt;=5,'[1]Outside Edges'!$P90="Yes"),"Yes","No")</f>
        <v>Yes</v>
      </c>
      <c r="LU91" s="269" t="str">
        <f>IF(AND((RIGHT($LU$3,2)-'[1]Miter Profiles'!$AC$334-'[1]Outside Edges'!$B90)&gt;=5,'[1]Outside Edges'!$P90="Yes"),"Yes","No")</f>
        <v>Yes</v>
      </c>
      <c r="LV91" s="283" t="str">
        <f>IF(AND((RIGHT($LV$3,2)-'[1]Miter Profiles'!$AC$335-'[1]Outside Edges'!$B90)&gt;=5,'[1]Outside Edges'!$P90="Yes"),"Yes","No")</f>
        <v>No</v>
      </c>
      <c r="LW91" s="283" t="str">
        <f>IF(AND((RIGHT($LW$3,2)-'[1]Miter Profiles'!$AC$336-'[1]Outside Edges'!$B90)&gt;=5,'[1]Outside Edges'!$P90="Yes"),"Yes","No")</f>
        <v>Yes</v>
      </c>
      <c r="LX91" s="283" t="str">
        <f>IF(AND((RIGHT($LX$3,2)-'[1]Miter Profiles'!$AC$337-'[1]Outside Edges'!$B90)&gt;=5,'[1]Outside Edges'!$P90="Yes"),"Yes","No")</f>
        <v>Yes</v>
      </c>
      <c r="LY91" s="269" t="str">
        <f>IF(AND((RIGHT($LY$3,2)-'[1]Miter Profiles'!$AC$338-'[1]Outside Edges'!$B90)&gt;=5,'[1]Outside Edges'!$P90="Yes"),"Yes","No")</f>
        <v>Yes</v>
      </c>
      <c r="LZ91" s="269" t="str">
        <f>IF(AND((RIGHT($LZ$3,2)-'[1]Miter Profiles'!$AC$339-'[1]Outside Edges'!$B90)&gt;=5,'[1]Outside Edges'!$P90="Yes"),"Yes","No")</f>
        <v>Yes</v>
      </c>
      <c r="MA91" s="269" t="str">
        <f>IF(AND((RIGHT($MA$3,2)-'[1]Miter Profiles'!$AC$340-'[1]Outside Edges'!$B90)&gt;=5,'[1]Outside Edges'!$P90="Yes"),"Yes","No")</f>
        <v>Yes</v>
      </c>
      <c r="MB91" s="283" t="str">
        <f>IF(AND((RIGHT($MB$3,2)-'[1]Miter Profiles'!$AC$341-'[1]Outside Edges'!$B90)&gt;=5,'[1]Outside Edges'!$P90="Yes"),"Yes","No")</f>
        <v>No</v>
      </c>
      <c r="MC91" s="283" t="str">
        <f>IF(AND((RIGHT($MC$3,2)-'[1]Miter Profiles'!$AC$342-'[1]Outside Edges'!$B90)&gt;=5,'[1]Outside Edges'!$P90="Yes"),"Yes","No")</f>
        <v>Yes</v>
      </c>
      <c r="MD91" s="283" t="str">
        <f>IF(AND((RIGHT($MD$3,2)-'[1]Miter Profiles'!$AC$343-'[1]Outside Edges'!$B90)&gt;=5,'[1]Outside Edges'!$P90="Yes"),"Yes","No")</f>
        <v>Yes</v>
      </c>
      <c r="ME91" s="269" t="str">
        <f>IF(AND((RIGHT($ME$3,2)-'[1]Miter Profiles'!$AC$344-'[1]Outside Edges'!$B90)&gt;=5,'[1]Outside Edges'!$P90="Yes"),"Yes","No")</f>
        <v>Yes</v>
      </c>
      <c r="MF91" s="269" t="str">
        <f>IF(AND((RIGHT($MF$3,2)-'[1]Miter Profiles'!$AC$345-'[1]Outside Edges'!$B90)&gt;=5,'[1]Outside Edges'!$P90="Yes"),"Yes","No")</f>
        <v>Yes</v>
      </c>
      <c r="MG91" s="269" t="str">
        <f>IF(AND((RIGHT($MG$3,2)-'[1]Miter Profiles'!$AC$346-'[1]Outside Edges'!$B90)&gt;=5,'[1]Outside Edges'!$P90="Yes"),"Yes","No")</f>
        <v>Yes</v>
      </c>
      <c r="MH91" s="283" t="str">
        <f>IF(AND((RIGHT($MH$3,2)-'[1]Miter Profiles'!$AC$347-'[1]Outside Edges'!$B90)&gt;=5,'[1]Outside Edges'!$P90="Yes"),"Yes","No")</f>
        <v>Yes</v>
      </c>
      <c r="MI91" s="283" t="str">
        <f>IF(AND((RIGHT($MI$3,2)-'[1]Miter Profiles'!$AC$348-'[1]Outside Edges'!$B90)&gt;=5,'[1]Outside Edges'!$P90="Yes"),"Yes","No")</f>
        <v>Yes</v>
      </c>
      <c r="MJ91" s="283" t="str">
        <f>IF(AND((RIGHT($MJ$3,2)-'[1]Miter Profiles'!$AC$349-'[1]Outside Edges'!$B90)&gt;=5,'[1]Outside Edges'!$P90="Yes"),"Yes","No")</f>
        <v>Yes</v>
      </c>
      <c r="MK91" s="269" t="str">
        <f>IF(AND((RIGHT($MK$3,2)-'[1]Miter Profiles'!$AC$350-'[1]Outside Edges'!$B90)&gt;=5,'[1]Outside Edges'!$P90="Yes"),"Yes","No")</f>
        <v>Yes</v>
      </c>
      <c r="ML91" s="269" t="str">
        <f>IF(AND((RIGHT($ML$3,2)-'[1]Miter Profiles'!$AC$351-'[1]Outside Edges'!$B90)&gt;=5,'[1]Outside Edges'!$P90="Yes"),"Yes","No")</f>
        <v>Yes</v>
      </c>
      <c r="MM91" s="269" t="str">
        <f>IF(AND((RIGHT($MM$3,2)-'[1]Miter Profiles'!$AC$352-'[1]Outside Edges'!$B90)&gt;=5,'[1]Outside Edges'!$P90="Yes"),"Yes","No")</f>
        <v>Yes</v>
      </c>
      <c r="MN91" s="283" t="str">
        <f>IF(AND((RIGHT($MK$3,2)-'[1]Miter Profiles'!$AC$350-'[1]Outside Edges'!$B90)&gt;=5,'[1]Outside Edges'!$P90="Yes"),"Yes","No")</f>
        <v>Yes</v>
      </c>
      <c r="MO91" s="283" t="str">
        <f>IF(AND((RIGHT($ML$3,2)-'[1]Miter Profiles'!$AC$351-'[1]Outside Edges'!$B90)&gt;=5,'[1]Outside Edges'!$P90="Yes"),"Yes","No")</f>
        <v>Yes</v>
      </c>
      <c r="MP91" s="283" t="str">
        <f>IF(AND((RIGHT($MM$3,2)-'[1]Miter Profiles'!$AC$352-'[1]Outside Edges'!$B90)&gt;=5,'[1]Outside Edges'!$P90="Yes"),"Yes","No")</f>
        <v>Yes</v>
      </c>
    </row>
    <row r="92" spans="1:354" ht="15.75" customHeight="1" thickBot="1" x14ac:dyDescent="0.3">
      <c r="A92" s="8" t="str">
        <f>IF('[1]Outside Edges'!$A91&lt;&gt;"",'[1]Outside Edges'!$A91,"")</f>
        <v>D89</v>
      </c>
      <c r="B92" s="10" t="str">
        <f>IF(AND((RIGHT($B$3,2)-'[1]Miter Profiles'!$AC$3-'[1]Outside Edges'!$B91)&gt;=5,'[1]Outside Edges'!$P91="Yes"),"Yes","No")</f>
        <v>Yes</v>
      </c>
      <c r="C92" s="10" t="str">
        <f>IF(AND((RIGHT($C$3,2)-'[1]Miter Profiles'!$AC$4-'[1]Outside Edges'!$B91)&gt;=5,'[1]Outside Edges'!$P91="Yes"),"Yes","No")</f>
        <v>Yes</v>
      </c>
      <c r="D92" s="85" t="str">
        <f>IF(AND((RIGHT($D$3,2)-'[1]Miter Profiles'!$AC$5-'[1]Outside Edges'!$B91)&gt;=5,'[1]Outside Edges'!$P91="Yes"),"Yes","No")</f>
        <v>Yes</v>
      </c>
      <c r="E92" s="86" t="str">
        <f>IF(AND((RIGHT($E$3,2)-'[1]Miter Profiles'!$AC$6-'[1]Outside Edges'!$B91)&gt;=5,'[1]Outside Edges'!$P91="Yes"),"Yes","No")</f>
        <v>Yes</v>
      </c>
      <c r="F92" s="11" t="str">
        <f>IF(AND((RIGHT($F$3,2)-'[1]Miter Profiles'!$AC$7-'[1]Outside Edges'!$B91)&gt;=5,'[1]Outside Edges'!$P91="Yes"),"Yes","No")</f>
        <v>Yes</v>
      </c>
      <c r="G92" s="87" t="str">
        <f>IF(AND((RIGHT($G$3,2)-'[1]Miter Profiles'!$AC$8-'[1]Outside Edges'!$B91)&gt;=5,'[1]Outside Edges'!$P91="Yes"),"Yes","No")</f>
        <v>Yes</v>
      </c>
      <c r="H92" s="10" t="str">
        <f>IF(AND((RIGHT($H$3,2)-'[1]Miter Profiles'!$AC$9-'[1]Outside Edges'!$B91)&gt;=5,'[1]Outside Edges'!$P91="Yes"),"Yes","No")</f>
        <v>Yes</v>
      </c>
      <c r="I92" s="10" t="str">
        <f>IF(AND((RIGHT($I$3,2)-'[1]Miter Profiles'!$AC$10-'[1]Outside Edges'!$B91)&gt;=5,'[1]Outside Edges'!$P91="Yes"),"Yes","No")</f>
        <v>Yes</v>
      </c>
      <c r="J92" s="85" t="str">
        <f>IF(AND((RIGHT($J$3,2)-'[1]Miter Profiles'!$AC$11-'[1]Outside Edges'!$B91)&gt;=5,'[1]Outside Edges'!$P91="Yes"),"Yes","No")</f>
        <v>Yes</v>
      </c>
      <c r="K92" s="86" t="str">
        <f>IF(AND((RIGHT($K$3,2)-'[1]Miter Profiles'!$AC$12-'[1]Outside Edges'!$B91)&gt;=5,'[1]Outside Edges'!$P91="Yes"),"Yes","No")</f>
        <v>Yes</v>
      </c>
      <c r="L92" s="11" t="str">
        <f>IF(AND((RIGHT($L$3,2)-'[1]Miter Profiles'!$AC$13-'[1]Outside Edges'!$B91)&gt;=5,'[1]Outside Edges'!$P91="Yes"),"Yes","No")</f>
        <v>Yes</v>
      </c>
      <c r="M92" s="87" t="str">
        <f>IF(AND((RIGHT($M$3,2)-'[1]Miter Profiles'!$AC$14-'[1]Outside Edges'!$B91)&gt;=5,'[1]Outside Edges'!$P91="Yes"),"Yes","No")</f>
        <v>Yes</v>
      </c>
      <c r="N92" s="10" t="str">
        <f>IF(AND((RIGHT($N$3,2)-'[1]Miter Profiles'!$AC$15-'[1]Outside Edges'!$B91)&gt;=4,'[1]Outside Edges'!$P91="Yes"),"Yes","No")</f>
        <v>Yes</v>
      </c>
      <c r="O92" s="10" t="str">
        <f>IF(AND((RIGHT($O$3,2)-'[1]Miter Profiles'!$AC$16-'[1]Outside Edges'!$B91)&gt;=5,'[1]Outside Edges'!$P91="Yes"),"Yes","No")</f>
        <v>Yes</v>
      </c>
      <c r="P92" s="85" t="str">
        <f>IF(AND((RIGHT($P$3,2)-'[1]Miter Profiles'!$AC$17-'[1]Outside Edges'!$B91)&gt;=5,'[1]Outside Edges'!$P91="Yes"),"Yes","No")</f>
        <v>Yes</v>
      </c>
      <c r="Q92" s="86" t="str">
        <f>IF(AND((RIGHT($Q$3,2)-'[1]Miter Profiles'!$AC$18-'[1]Outside Edges'!$B91)&gt;=5,'[1]Outside Edges'!$P91="Yes"),"Yes","No")</f>
        <v>No</v>
      </c>
      <c r="R92" s="11" t="str">
        <f>IF(AND((RIGHT($R$3,2)-'[1]Miter Profiles'!$AC$19-'[1]Outside Edges'!$B91)&gt;=5,'[1]Outside Edges'!$P91="Yes"),"Yes","No")</f>
        <v>Yes</v>
      </c>
      <c r="S92" s="87" t="str">
        <f>IF(AND((RIGHT($S$3,2)-'[1]Miter Profiles'!$AC$20-'[1]Outside Edges'!$B91)&gt;=5,'[1]Outside Edges'!$P91="Yes"),"Yes","No")</f>
        <v>Yes</v>
      </c>
      <c r="T92" s="10" t="str">
        <f>IF(AND((RIGHT($T$3,2)-'[1]Miter Profiles'!$AC$21-'[1]Outside Edges'!$B91)&gt;=5,'[1]Outside Edges'!$P91="Yes"),"Yes","No")</f>
        <v>Yes</v>
      </c>
      <c r="U92" s="10" t="str">
        <f>IF(AND((RIGHT($U$3,2)-'[1]Miter Profiles'!$AC$22-'[1]Outside Edges'!$B91)&gt;=5,'[1]Outside Edges'!$P91="Yes"),"Yes","No")</f>
        <v>Yes</v>
      </c>
      <c r="V92" s="85" t="str">
        <f>IF(AND((RIGHT($V$3,2)-'[1]Miter Profiles'!$AC$23-'[1]Outside Edges'!$B91)&gt;=5,'[1]Outside Edges'!$P91="Yes"),"Yes","No")</f>
        <v>Yes</v>
      </c>
      <c r="W92" s="86" t="str">
        <f>IF(AND((RIGHT($W$3,2)-'[1]Miter Profiles'!$AC$24-'[1]Outside Edges'!$B91)&gt;=5,'[1]Outside Edges'!$P91="Yes"),"Yes","No")</f>
        <v>No</v>
      </c>
      <c r="X92" s="11" t="str">
        <f>IF(AND((RIGHT($X$3,2)-'[1]Miter Profiles'!$AC$25-'[1]Outside Edges'!$B91)&gt;=5,'[1]Outside Edges'!$P91="Yes"),"Yes","No")</f>
        <v>Yes</v>
      </c>
      <c r="Y92" s="87" t="str">
        <f>IF(AND((RIGHT($Y$3,2)-'[1]Miter Profiles'!$AC$26-'[1]Outside Edges'!$B91)&gt;=5,'[1]Outside Edges'!$P91="Yes"),"Yes","No")</f>
        <v>Yes</v>
      </c>
      <c r="Z92" s="10" t="str">
        <f>IF(AND((RIGHT($Z$3,2)-'[1]Miter Profiles'!$AC$27-'[1]Outside Edges'!$B91)&gt;=5,'[1]Outside Edges'!$P91="Yes"),"Yes","No")</f>
        <v>Yes</v>
      </c>
      <c r="AA92" s="10" t="str">
        <f>IF(AND((RIGHT($AA$3,2)-'[1]Miter Profiles'!$AC$28-'[1]Outside Edges'!$B91)&gt;=5,'[1]Outside Edges'!$P91="Yes"),"Yes","No")</f>
        <v>Yes</v>
      </c>
      <c r="AB92" s="85" t="str">
        <f>IF(AND((RIGHT($AB$3,2)-'[1]Miter Profiles'!$AC$29-'[1]Outside Edges'!$B91)&gt;=5,'[1]Outside Edges'!$P91="Yes"),"Yes","No")</f>
        <v>Yes</v>
      </c>
      <c r="AC92" s="86" t="str">
        <f>IF(AND((RIGHT($AC$3,2)-'[1]Miter Profiles'!$AC$30-'[1]Outside Edges'!$B91)&gt;=5,'[1]Outside Edges'!$P91="Yes"),"Yes","No")</f>
        <v>Yes</v>
      </c>
      <c r="AD92" s="11" t="str">
        <f>IF(AND((RIGHT($AD$3,2)-'[1]Miter Profiles'!$AC$31-'[1]Outside Edges'!$B91)&gt;=5,'[1]Outside Edges'!$P91="Yes"),"Yes","No")</f>
        <v>Yes</v>
      </c>
      <c r="AE92" s="87" t="str">
        <f>IF(AND((RIGHT($AE$3,2)-'[1]Miter Profiles'!$AC$32-'[1]Outside Edges'!$B91)&gt;=5,'[1]Outside Edges'!$P91="Yes"),"Yes","No")</f>
        <v>Yes</v>
      </c>
      <c r="AF92" s="10" t="str">
        <f>IF(AND((RIGHT($AF$3,2)-'[1]Miter Profiles'!$AC$33-'[1]Outside Edges'!$B91)&gt;=5,'[1]Outside Edges'!$P91="Yes"),"Yes","No")</f>
        <v>Yes</v>
      </c>
      <c r="AG92" s="10" t="str">
        <f>IF(AND((RIGHT($AG$3,2)-'[1]Miter Profiles'!$AC$34-'[1]Outside Edges'!$B91)&gt;=5,'[1]Outside Edges'!$P91="Yes"),"Yes","No")</f>
        <v>Yes</v>
      </c>
      <c r="AH92" s="85" t="str">
        <f>IF(AND((RIGHT($AH$3,2)-'[1]Miter Profiles'!$AC$35-'[1]Outside Edges'!$B91)&gt;=5,'[1]Outside Edges'!$P91="Yes"),"Yes","No")</f>
        <v>Yes</v>
      </c>
      <c r="AI92" s="86" t="str">
        <f>IF(AND((RIGHT($AI$3,2)-'[1]Miter Profiles'!$AC$36-'[1]Outside Edges'!$B91)&gt;=5,'[1]Outside Edges'!$P91="Yes"),"Yes","No")</f>
        <v>Yes</v>
      </c>
      <c r="AJ92" s="11" t="str">
        <f>IF(AND((RIGHT($AJ$3,2)-'[1]Miter Profiles'!$AC$37-'[1]Outside Edges'!$B91)&gt;=5,'[1]Outside Edges'!$P91="Yes"),"Yes","No")</f>
        <v>Yes</v>
      </c>
      <c r="AK92" s="87" t="str">
        <f>IF(AND((RIGHT($AK$3,2)-'[1]Miter Profiles'!$AC$38-'[1]Outside Edges'!$B91)&gt;=5,'[1]Outside Edges'!$P91="Yes"),"Yes","No")</f>
        <v>Yes</v>
      </c>
      <c r="AL92" s="10" t="str">
        <f>IF(AND((RIGHT($AL$3,2)-'[1]Miter Profiles'!$AC$39-'[1]Outside Edges'!$B91)&gt;=5,'[1]Outside Edges'!$P91="Yes"),"Yes","No")</f>
        <v>Yes</v>
      </c>
      <c r="AM92" s="10" t="str">
        <f>IF(AND((RIGHT($AM$3,2)-'[1]Miter Profiles'!$AC$40-'[1]Outside Edges'!$B91)&gt;=5,'[1]Outside Edges'!$P91="Yes"),"Yes","No")</f>
        <v>Yes</v>
      </c>
      <c r="AN92" s="85" t="str">
        <f>IF(AND((RIGHT($AN$3,2)-'[1]Miter Profiles'!$AC$41-'[1]Outside Edges'!$B91)&gt;=5,'[1]Outside Edges'!$P91="Yes"),"Yes","No")</f>
        <v>Yes</v>
      </c>
      <c r="AO92" s="86" t="str">
        <f>IF(AND((RIGHT($AO$3,2)-'[1]Miter Profiles'!$AC$42-'[1]Outside Edges'!$B91)&gt;=5,'[1]Outside Edges'!$P91="Yes"),"Yes","No")</f>
        <v>Yes</v>
      </c>
      <c r="AP92" s="11" t="str">
        <f>IF(AND((RIGHT($AP$3,2)-'[1]Miter Profiles'!$AC$43-'[1]Outside Edges'!$B91)&gt;=5,'[1]Outside Edges'!$P91="Yes"),"Yes","No")</f>
        <v>Yes</v>
      </c>
      <c r="AQ92" s="87" t="str">
        <f>IF(AND((RIGHT($AQ$3,2)-'[1]Miter Profiles'!$AC$44-'[1]Outside Edges'!$B91)&gt;=5,'[1]Outside Edges'!$P91="Yes"),"Yes","No")</f>
        <v>Yes</v>
      </c>
      <c r="AR92" s="10" t="str">
        <f>IF(AND((RIGHT($AR$3,2)-'[1]Miter Profiles'!$AC$45-'[1]Outside Edges'!$B91)&gt;=5,'[1]Outside Edges'!$P91="Yes"),"Yes","No")</f>
        <v>Yes</v>
      </c>
      <c r="AS92" s="10" t="str">
        <f>IF(AND((RIGHT($AS$3,2)-'[1]Miter Profiles'!$AC$46-'[1]Outside Edges'!$B91)&gt;=5,'[1]Outside Edges'!$P91="Yes"),"Yes","No")</f>
        <v>Yes</v>
      </c>
      <c r="AT92" s="85" t="str">
        <f>IF(AND((RIGHT($AT$3,2)-'[1]Miter Profiles'!$AC$47-'[1]Outside Edges'!$B91)&gt;=5,'[1]Outside Edges'!$P91="Yes"),"Yes","No")</f>
        <v>Yes</v>
      </c>
      <c r="AU92" s="86" t="str">
        <f>IF(AND((RIGHT($AU$3,2)-'[1]Miter Profiles'!$AC$48-'[1]Outside Edges'!$B91)&gt;=5,'[1]Outside Edges'!$P91="Yes"),"Yes","No")</f>
        <v>Yes</v>
      </c>
      <c r="AV92" s="11" t="str">
        <f>IF(AND((RIGHT($AV$3,2)-'[1]Miter Profiles'!$AC$49-'[1]Outside Edges'!$B91)&gt;=5,'[1]Outside Edges'!$P91="Yes"),"Yes","No")</f>
        <v>Yes</v>
      </c>
      <c r="AW92" s="87" t="str">
        <f>IF(AND((RIGHT($AW$3,2)-'[1]Miter Profiles'!$AC$50-'[1]Outside Edges'!$B91)&gt;=5,'[1]Outside Edges'!$P91="Yes"),"Yes","No")</f>
        <v>Yes</v>
      </c>
      <c r="AX92" s="10" t="str">
        <f>IF(AND((RIGHT($AX$3,2)-'[1]Miter Profiles'!$AC$51-'[1]Outside Edges'!$B91)&gt;=5,'[1]Outside Edges'!$P91="Yes"),"Yes","No")</f>
        <v>Yes</v>
      </c>
      <c r="AY92" s="10" t="str">
        <f>IF(AND((RIGHT($AY$3,2)-'[1]Miter Profiles'!$AC$52-'[1]Outside Edges'!$B91)&gt;=5,'[1]Outside Edges'!$P91="Yes"),"Yes","No")</f>
        <v>Yes</v>
      </c>
      <c r="AZ92" s="85" t="str">
        <f>IF(AND((RIGHT($AZ$3,2)-'[1]Miter Profiles'!$AC$53-'[1]Outside Edges'!$B91)&gt;=5,'[1]Outside Edges'!$P91="Yes"),"Yes","No")</f>
        <v>Yes</v>
      </c>
      <c r="BA92" s="86" t="str">
        <f>IF(AND((RIGHT($BA$3,2)-'[1]Miter Profiles'!$AC$54-'[1]Outside Edges'!$B91)&gt;=5,'[1]Outside Edges'!$P91="Yes"),"Yes","No")</f>
        <v>Yes</v>
      </c>
      <c r="BB92" s="11" t="str">
        <f>IF(AND((RIGHT($BB$3,2)-'[1]Miter Profiles'!$AC$55-'[1]Outside Edges'!$B91)&gt;=5,'[1]Outside Edges'!$P91="Yes"),"Yes","No")</f>
        <v>Yes</v>
      </c>
      <c r="BC92" s="87" t="str">
        <f>IF(AND((RIGHT($BC$3,2)-'[1]Miter Profiles'!$AC$56-'[1]Outside Edges'!$B91)&gt;=5,'[1]Outside Edges'!$P91="Yes"),"Yes","No")</f>
        <v>Yes</v>
      </c>
      <c r="BD92" s="10" t="str">
        <f>IF(AND((RIGHT($BD$3,2)-'[1]Miter Profiles'!$AC$57-'[1]Outside Edges'!$B91)&gt;=5,'[1]Outside Edges'!$P91="Yes"),"Yes","No")</f>
        <v>Yes</v>
      </c>
      <c r="BE92" s="10" t="str">
        <f>IF(AND((RIGHT($BE$3,2)-'[1]Miter Profiles'!$AC$58-'[1]Outside Edges'!$B91)&gt;=5,'[1]Outside Edges'!$P91="Yes"),"Yes","No")</f>
        <v>Yes</v>
      </c>
      <c r="BF92" s="85" t="str">
        <f>IF(AND((RIGHT($BF$3,2)-'[1]Miter Profiles'!$AC$59-'[1]Outside Edges'!$B91)&gt;=5,'[1]Outside Edges'!$P91="Yes"),"Yes","No")</f>
        <v>Yes</v>
      </c>
      <c r="BG92" s="86" t="str">
        <f>IF(AND((RIGHT($BG$3,2)-'[1]Miter Profiles'!$AC$60-'[1]Outside Edges'!$B91)&gt;=5,'[1]Outside Edges'!$P91="Yes"),"Yes","No")</f>
        <v>Yes</v>
      </c>
      <c r="BH92" s="11" t="str">
        <f>IF(AND((RIGHT($BH$3,2)-'[1]Miter Profiles'!$AC$61-'[1]Outside Edges'!$B91)&gt;=5,'[1]Outside Edges'!$P91="Yes"),"Yes","No")</f>
        <v>Yes</v>
      </c>
      <c r="BI92" s="87" t="str">
        <f>IF(AND((RIGHT($BI$3,2)-'[1]Miter Profiles'!$AC$62-'[1]Outside Edges'!$B91)&gt;=5,'[1]Outside Edges'!$P91="Yes"),"Yes","No")</f>
        <v>Yes</v>
      </c>
      <c r="BJ92" s="10" t="str">
        <f>IF(AND((RIGHT($BJ$3,2)-'[1]Miter Profiles'!$AC$63-'[1]Outside Edges'!$B91)&gt;=5,'[1]Outside Edges'!$P91="Yes"),"Yes","No")</f>
        <v>Yes</v>
      </c>
      <c r="BK92" s="10" t="str">
        <f>IF(AND((RIGHT($BK$3,2)-'[1]Miter Profiles'!$AC$64-'[1]Outside Edges'!$B91)&gt;=5,'[1]Outside Edges'!$P91="Yes"),"Yes","No")</f>
        <v>Yes</v>
      </c>
      <c r="BL92" s="85" t="str">
        <f>IF(AND((RIGHT($BL$3,2)-'[1]Miter Profiles'!$AC$65-'[1]Outside Edges'!$B91)&gt;=5,'[1]Outside Edges'!$P91="Yes"),"Yes","No")</f>
        <v>Yes</v>
      </c>
      <c r="BM92" s="86" t="str">
        <f>IF(AND((RIGHT($BM$3,2)-'[1]Miter Profiles'!$AC$66-'[1]Outside Edges'!$B91)&gt;=5,'[1]Outside Edges'!$P91="Yes"),"Yes","No")</f>
        <v>Yes</v>
      </c>
      <c r="BN92" s="11" t="str">
        <f>IF(AND((RIGHT($BN$3,2)-'[1]Miter Profiles'!$AC$67-'[1]Outside Edges'!$B91)&gt;=5,'[1]Outside Edges'!$P91="Yes"),"Yes","No")</f>
        <v>Yes</v>
      </c>
      <c r="BO92" s="87" t="str">
        <f>IF(AND((RIGHT($BO$3,2)-'[1]Miter Profiles'!$AC$68-'[1]Outside Edges'!$B91)&gt;=5,'[1]Outside Edges'!$P91="Yes"),"Yes","No")</f>
        <v>Yes</v>
      </c>
      <c r="BP92" s="10" t="str">
        <f>IF(AND((RIGHT($BP$3,2)-'[1]Miter Profiles'!$AC$69-'[1]Outside Edges'!$B91)&gt;=5,'[1]Outside Edges'!$P91="Yes"),"Yes","No")</f>
        <v>Yes</v>
      </c>
      <c r="BQ92" s="10" t="str">
        <f>IF(AND((RIGHT($BQ$3,2)-'[1]Miter Profiles'!$AC$70-'[1]Outside Edges'!$B91)&gt;=5,'[1]Outside Edges'!$P91="Yes"),"Yes","No")</f>
        <v>Yes</v>
      </c>
      <c r="BR92" s="85" t="str">
        <f>IF(AND((RIGHT($BR$3,2)-'[1]Miter Profiles'!$AC$71-'[1]Outside Edges'!$B91)&gt;=5,'[1]Outside Edges'!$P91="Yes"),"Yes","No")</f>
        <v>Yes</v>
      </c>
      <c r="BS92" s="86" t="str">
        <f>IF(AND((RIGHT($BS$3,2)-'[1]Miter Profiles'!$AC$72-'[1]Outside Edges'!$B91)&gt;=5,'[1]Outside Edges'!$P91="Yes"),"Yes","No")</f>
        <v>Yes</v>
      </c>
      <c r="BT92" s="11" t="str">
        <f>IF(AND((RIGHT($BT$3,2)-'[1]Miter Profiles'!$AC$73-'[1]Outside Edges'!$B91)&gt;=5,'[1]Outside Edges'!$P91="Yes"),"Yes","No")</f>
        <v>Yes</v>
      </c>
      <c r="BU92" s="87" t="str">
        <f>IF(AND((RIGHT($BU$3,2)-'[1]Miter Profiles'!$AC$74-'[1]Outside Edges'!$B91)&gt;=5,'[1]Outside Edges'!$P91="Yes"),"Yes","No")</f>
        <v>Yes</v>
      </c>
      <c r="BV92" s="10" t="str">
        <f>IF(AND((RIGHT($BV$3,2)-'[1]Miter Profiles'!$AC$75-'[1]Outside Edges'!$B91)&gt;=5,'[1]Outside Edges'!$P91="Yes"),"Yes","No")</f>
        <v>Yes</v>
      </c>
      <c r="BW92" s="10" t="str">
        <f>IF(AND((RIGHT($BW$3,2)-'[1]Miter Profiles'!$AC$76-'[1]Outside Edges'!$B91)&gt;=5,'[1]Outside Edges'!$P91="Yes"),"Yes","No")</f>
        <v>Yes</v>
      </c>
      <c r="BX92" s="85" t="str">
        <f>IF(AND((RIGHT($BX$3,2)-'[1]Miter Profiles'!$AC$77-'[1]Outside Edges'!$B91)&gt;=5,'[1]Outside Edges'!$P91="Yes"),"Yes","No")</f>
        <v>Yes</v>
      </c>
      <c r="BY92" s="86" t="str">
        <f>IF(AND((RIGHT($BY$3,2)-'[1]Miter Profiles'!$AC$78-'[1]Outside Edges'!$B91)&gt;=5,'[1]Outside Edges'!$P91="Yes"),"Yes","No")</f>
        <v>Yes</v>
      </c>
      <c r="BZ92" s="11" t="str">
        <f>IF(AND((RIGHT($BZ$3,2)-'[1]Miter Profiles'!$AC$79-'[1]Outside Edges'!$B91)&gt;=5,'[1]Outside Edges'!$P91="Yes"),"Yes","No")</f>
        <v>Yes</v>
      </c>
      <c r="CA92" s="87" t="str">
        <f>IF(AND((RIGHT($CA$3,2)-'[1]Miter Profiles'!$AC$80-'[1]Outside Edges'!$B91)&gt;=5,'[1]Outside Edges'!$P91="Yes"),"Yes","No")</f>
        <v>Yes</v>
      </c>
      <c r="CB92" s="10" t="str">
        <f>IF(AND((RIGHT($CB$3,2)-'[1]Miter Profiles'!$AC$81-'[1]Outside Edges'!$B91)&gt;=5,'[1]Outside Edges'!$P91="Yes"),"Yes","No")</f>
        <v>Yes</v>
      </c>
      <c r="CC92" s="10" t="str">
        <f>IF(AND((RIGHT($CC$3,2)-'[1]Miter Profiles'!$AC$82-'[1]Outside Edges'!$B91)&gt;=5,'[1]Outside Edges'!$P91="Yes"),"Yes","No")</f>
        <v>Yes</v>
      </c>
      <c r="CD92" s="85" t="str">
        <f>IF(AND((RIGHT($CD$3,2)-'[1]Miter Profiles'!$AC$83-'[1]Outside Edges'!$B91)&gt;=5,'[1]Outside Edges'!$P91="Yes"),"Yes","No")</f>
        <v>Yes</v>
      </c>
      <c r="CE92" s="86" t="str">
        <f>IF(AND((RIGHT($CE$3,2)-'[1]Miter Profiles'!$AC$84-'[1]Outside Edges'!$B91)&gt;=5,'[1]Outside Edges'!$P91="Yes"),"Yes","No")</f>
        <v>Yes</v>
      </c>
      <c r="CF92" s="11" t="str">
        <f>IF(AND((RIGHT($CF$3,2)-'[1]Miter Profiles'!$AC$85-'[1]Outside Edges'!$B91)&gt;=5,'[1]Outside Edges'!$P91="Yes"),"Yes","No")</f>
        <v>Yes</v>
      </c>
      <c r="CG92" s="87" t="str">
        <f>IF(AND((RIGHT($CG$3,2)-'[1]Miter Profiles'!$AC$86-'[1]Outside Edges'!$B91)&gt;=5,'[1]Outside Edges'!$P91="Yes"),"Yes","No")</f>
        <v>Yes</v>
      </c>
      <c r="CH92" s="10" t="str">
        <f>IF(AND((RIGHT($CH$3,2)-'[1]Miter Profiles'!$AC$87-'[1]Outside Edges'!$B91)&gt;=5,'[1]Outside Edges'!$P91="Yes"),"Yes","No")</f>
        <v>Yes</v>
      </c>
      <c r="CI92" s="10" t="str">
        <f>IF(AND((RIGHT($CI$3,2)-'[1]Miter Profiles'!$AC$88-'[1]Outside Edges'!$B91)&gt;=5,'[1]Outside Edges'!$P91="Yes"),"Yes","No")</f>
        <v>Yes</v>
      </c>
      <c r="CJ92" s="85" t="str">
        <f>IF(AND((RIGHT($CJ$3,2)-'[1]Miter Profiles'!$AC$89-'[1]Outside Edges'!$B91)&gt;=5,'[1]Outside Edges'!$P91="Yes"),"Yes","No")</f>
        <v>Yes</v>
      </c>
      <c r="CK92" s="86" t="str">
        <f>IF(AND((RIGHT($CK$3,2)-'[1]Miter Profiles'!$AC$90-'[1]Outside Edges'!$B91)&gt;=5,'[1]Outside Edges'!$P91="Yes"),"Yes","No")</f>
        <v>Yes</v>
      </c>
      <c r="CL92" s="11" t="str">
        <f>IF(AND((RIGHT($CL$3,2)-'[1]Miter Profiles'!$AC$91-'[1]Outside Edges'!$B91)&gt;=5,'[1]Outside Edges'!$P91="Yes"),"Yes","No")</f>
        <v>Yes</v>
      </c>
      <c r="CM92" s="87" t="str">
        <f>IF(AND((RIGHT($CM$3,2)-'[1]Miter Profiles'!$AC$92-'[1]Outside Edges'!$B91)&gt;=5,'[1]Outside Edges'!$P91="Yes"),"Yes","No")</f>
        <v>Yes</v>
      </c>
      <c r="CN92" s="10" t="str">
        <f>IF(AND((RIGHT(CN$3,2)-'[1]Miter Profiles'!$AC$93-'[1]Outside Edges'!$B91)&gt;=5,'[1]Outside Edges'!$P91="Yes"),"Yes","No")</f>
        <v>Yes</v>
      </c>
      <c r="CO92" s="10" t="str">
        <f>IF(AND((RIGHT(CO$3,2)-'[1]Miter Profiles'!$AC$94-'[1]Outside Edges'!$B91)&gt;=5,'[1]Outside Edges'!$P91="Yes"),"Yes","No")</f>
        <v>Yes</v>
      </c>
      <c r="CP92" s="85" t="str">
        <f>IF(AND((RIGHT(CP$3,2)-'[1]Miter Profiles'!$AC$95-'[1]Outside Edges'!$B91)&gt;=5,'[1]Outside Edges'!$P91="Yes"),"Yes","No")</f>
        <v>Yes</v>
      </c>
      <c r="CQ92" s="86" t="str">
        <f>IF(AND((RIGHT(CQ$3,2)-'[1]Miter Profiles'!$AC$96-'[1]Outside Edges'!$B91)&gt;=5,'[1]Outside Edges'!$P91="Yes"),"Yes","No")</f>
        <v>Yes</v>
      </c>
      <c r="CR92" s="11" t="str">
        <f>IF(AND((RIGHT(CR$3,2)-'[1]Miter Profiles'!$AC$97-'[1]Outside Edges'!$B91)&gt;=5,'[1]Outside Edges'!$P91="Yes"),"Yes","No")</f>
        <v>Yes</v>
      </c>
      <c r="CS92" s="87" t="str">
        <f>IF(AND((RIGHT(CS$3,2)-'[1]Miter Profiles'!$AC$98-'[1]Outside Edges'!$B91)&gt;=5,'[1]Outside Edges'!$P91="Yes"),"Yes","No")</f>
        <v>Yes</v>
      </c>
      <c r="CT92" s="10" t="str">
        <f>IF(AND((RIGHT($CT$3,2)-'[1]Miter Profiles'!$AC$99-'[1]Outside Edges'!$B91)&gt;=5,'[1]Outside Edges'!$P91="Yes"),"Yes","No")</f>
        <v>Yes</v>
      </c>
      <c r="CU92" s="10" t="str">
        <f>IF(AND((RIGHT($CU$3,2)-'[1]Miter Profiles'!$AC$100-'[1]Outside Edges'!$B91)&gt;=5,'[1]Outside Edges'!$P91="Yes"),"Yes","No")</f>
        <v>Yes</v>
      </c>
      <c r="CV92" s="85" t="str">
        <f>IF(AND((RIGHT($CV$3,2)-'[1]Miter Profiles'!$AC$101-'[1]Outside Edges'!$B91)&gt;=5,'[1]Outside Edges'!$P91="Yes"),"Yes","No")</f>
        <v>Yes</v>
      </c>
      <c r="CW92" s="86" t="str">
        <f>IF(AND((RIGHT($CW$3,2)-'[1]Miter Profiles'!$AC$102-'[1]Outside Edges'!$B91)&gt;=5,'[1]Outside Edges'!$P91="Yes"),"Yes","No")</f>
        <v>Yes</v>
      </c>
      <c r="CX92" s="11" t="str">
        <f>IF(AND((RIGHT($CX$3,2)-'[1]Miter Profiles'!$AC$103-'[1]Outside Edges'!$B91)&gt;=5,'[1]Outside Edges'!$P91="Yes"),"Yes","No")</f>
        <v>Yes</v>
      </c>
      <c r="CY92" s="87" t="str">
        <f>IF(AND((RIGHT($CY$3,2)-'[1]Miter Profiles'!$AC$104-'[1]Outside Edges'!$B91)&gt;=5,'[1]Outside Edges'!$P91="Yes"),"Yes","No")</f>
        <v>Yes</v>
      </c>
      <c r="CZ92" s="10" t="str">
        <f>IF(AND((RIGHT($CZ$3,2)-'[1]Miter Profiles'!$AC$105-'[1]Outside Edges'!$B91)&gt;=5,'[1]Outside Edges'!$P91="Yes"),"Yes","No")</f>
        <v>Yes</v>
      </c>
      <c r="DA92" s="10" t="str">
        <f>IF(AND((RIGHT($DA$3,2)-'[1]Miter Profiles'!$AC$106-'[1]Outside Edges'!$B91)&gt;=5,'[1]Outside Edges'!$P91="Yes"),"Yes","No")</f>
        <v>Yes</v>
      </c>
      <c r="DB92" s="85" t="str">
        <f>IF(AND((RIGHT($DB$3,2)-'[1]Miter Profiles'!$AC$107-'[1]Outside Edges'!$B91)&gt;=5,'[1]Outside Edges'!$P91="Yes"),"Yes","No")</f>
        <v>Yes</v>
      </c>
      <c r="DC92" s="86" t="str">
        <f>IF(AND((RIGHT($DC$3,2)-'[1]Miter Profiles'!$AC$108-'[1]Outside Edges'!$B91)&gt;=5,'[1]Outside Edges'!$P91="Yes"),"Yes","No")</f>
        <v>Yes</v>
      </c>
      <c r="DD92" s="11" t="str">
        <f>IF(AND((RIGHT($DD$3,2)-'[1]Miter Profiles'!$AC$109-'[1]Outside Edges'!$B91)&gt;=5,'[1]Outside Edges'!$P91="Yes"),"Yes","No")</f>
        <v>Yes</v>
      </c>
      <c r="DE92" s="87" t="str">
        <f>IF(AND((RIGHT($DE$3,2)-'[1]Miter Profiles'!$AC$110-'[1]Outside Edges'!$B91)&gt;=5,'[1]Outside Edges'!$P91="Yes"),"Yes","No")</f>
        <v>Yes</v>
      </c>
      <c r="DF92" s="10" t="str">
        <f>IF(AND((RIGHT($DF$3,2)-'[1]Miter Profiles'!$AC$111-'[1]Outside Edges'!$B91)&gt;=5,'[1]Outside Edges'!$P91="Yes"),"Yes","No")</f>
        <v>Yes</v>
      </c>
      <c r="DG92" s="10" t="str">
        <f>IF(AND((RIGHT($DG$3,2)-'[1]Miter Profiles'!$AC$112-'[1]Outside Edges'!$B91)&gt;=5,'[1]Outside Edges'!$P91="Yes"),"Yes","No")</f>
        <v>Yes</v>
      </c>
      <c r="DH92" s="85" t="str">
        <f>IF(AND((RIGHT($DH$3,2)-'[1]Miter Profiles'!$AC$113-'[1]Outside Edges'!$B91)&gt;=5,'[1]Outside Edges'!$P91="Yes"),"Yes","No")</f>
        <v>Yes</v>
      </c>
      <c r="DI92" s="86" t="str">
        <f>IF(AND((RIGHT($DI$3,2)-'[1]Miter Profiles'!$AC$114-'[1]Outside Edges'!$B91)&gt;=5,'[1]Outside Edges'!$P91="Yes"),"Yes","No")</f>
        <v>Yes</v>
      </c>
      <c r="DJ92" s="11" t="str">
        <f>IF(AND((RIGHT($DJ$3,2)-'[1]Miter Profiles'!$AC$115-'[1]Outside Edges'!$B91)&gt;=5,'[1]Outside Edges'!$P91="Yes"),"Yes","No")</f>
        <v>Yes</v>
      </c>
      <c r="DK92" s="87" t="str">
        <f>IF(AND((RIGHT($DK$3,2)-'[1]Miter Profiles'!$AC$116-'[1]Outside Edges'!$B91)&gt;=5,'[1]Outside Edges'!$P91="Yes"),"Yes","No")</f>
        <v>Yes</v>
      </c>
      <c r="DL92" s="10" t="str">
        <f>IF(AND((RIGHT($DL$3,2)-'[1]Miter Profiles'!$AC$117-'[1]Outside Edges'!$B91)&gt;=5,'[1]Outside Edges'!$P91="Yes"),"Yes","No")</f>
        <v>Yes</v>
      </c>
      <c r="DM92" s="10" t="str">
        <f>IF(AND((RIGHT($DM$3,2)-'[1]Miter Profiles'!$AC$118-'[1]Outside Edges'!$B91)&gt;=5,'[1]Outside Edges'!$P91="Yes"),"Yes","No")</f>
        <v>Yes</v>
      </c>
      <c r="DN92" s="85" t="str">
        <f>IF(AND((RIGHT($DN$3,2)-'[1]Miter Profiles'!$AC$119-'[1]Outside Edges'!$B91)&gt;=5,'[1]Outside Edges'!$P91="Yes"),"Yes","No")</f>
        <v>Yes</v>
      </c>
      <c r="DO92" s="86" t="str">
        <f>IF(AND((RIGHT($DO$3,2)-'[1]Miter Profiles'!$AC$120-'[1]Outside Edges'!$B91)&gt;=5,'[1]Outside Edges'!$P91="Yes"),"Yes","No")</f>
        <v>No</v>
      </c>
      <c r="DP92" s="11" t="str">
        <f>IF(AND((RIGHT($DP$3,2)-'[1]Miter Profiles'!$AC$121-'[1]Outside Edges'!$B91)&gt;=5,'[1]Outside Edges'!$P91="Yes"),"Yes","No")</f>
        <v>Yes</v>
      </c>
      <c r="DQ92" s="87" t="str">
        <f>IF(AND((RIGHT($DQ$3,2)-'[1]Miter Profiles'!$AC$122-'[1]Outside Edges'!$B91)&gt;=5,'[1]Outside Edges'!$P91="Yes"),"Yes","No")</f>
        <v>Yes</v>
      </c>
      <c r="DR92" s="10" t="str">
        <f>IF(AND((RIGHT($DR$3,2)-'[1]Miter Profiles'!$AC$123-'[1]Outside Edges'!$B91)&gt;=5,'[1]Outside Edges'!$P91="Yes"),"Yes","No")</f>
        <v>Yes</v>
      </c>
      <c r="DS92" s="10" t="str">
        <f>IF(AND((RIGHT($DS$3,2)-'[1]Miter Profiles'!$AC$124-'[1]Outside Edges'!$B91)&gt;=5,'[1]Outside Edges'!$P91="Yes"),"Yes","No")</f>
        <v>Yes</v>
      </c>
      <c r="DT92" s="85" t="str">
        <f>IF(AND((RIGHT($DT$3,2)-'[1]Miter Profiles'!$AC$125-'[1]Outside Edges'!$B91)&gt;=5,'[1]Outside Edges'!$P91="Yes"),"Yes","No")</f>
        <v>Yes</v>
      </c>
      <c r="DU92" s="86" t="str">
        <f>IF(AND((RIGHT($DU$3,2)-'[1]Miter Profiles'!$AC$126-'[1]Outside Edges'!$B91)&gt;=5,'[1]Outside Edges'!$P91="Yes"),"Yes","No")</f>
        <v>Yes</v>
      </c>
      <c r="DV92" s="11" t="str">
        <f>IF(AND((RIGHT($DV$3,2)-'[1]Miter Profiles'!$AC$127-'[1]Outside Edges'!$B91)&gt;=5,'[1]Outside Edges'!$P91="Yes"),"Yes","No")</f>
        <v>Yes</v>
      </c>
      <c r="DW92" s="87" t="str">
        <f>IF(AND((RIGHT($DW$3,2)-'[1]Miter Profiles'!$AC$128-'[1]Outside Edges'!$B91)&gt;=5,'[1]Outside Edges'!$P91="Yes"),"Yes","No")</f>
        <v>Yes</v>
      </c>
      <c r="DX92" s="10" t="str">
        <f>IF(AND((RIGHT($DX$3,2)-'[1]Miter Profiles'!$AC$129-'[1]Outside Edges'!$B91)&gt;=5,'[1]Outside Edges'!$P91="Yes"),"Yes","No")</f>
        <v>Yes</v>
      </c>
      <c r="DY92" s="10" t="str">
        <f>IF(AND((RIGHT($DY$3,2)-'[1]Miter Profiles'!$AC$130-'[1]Outside Edges'!$B91)&gt;=5,'[1]Outside Edges'!$P91="Yes"),"Yes","No")</f>
        <v>Yes</v>
      </c>
      <c r="DZ92" s="85" t="str">
        <f>IF(AND((RIGHT($DZ$3,2)-'[1]Miter Profiles'!$AC$131-'[1]Outside Edges'!$B91)&gt;=5,'[1]Outside Edges'!$P91="Yes"),"Yes","No")</f>
        <v>Yes</v>
      </c>
      <c r="EA92" s="90" t="str">
        <f>IF(AND((RIGHT($EA$3,2)-'[1]Miter Profiles'!$AC$132-'[1]Outside Edges'!$B91)&gt;=5,'[1]Outside Edges'!$P91="Yes"),"Yes","No")</f>
        <v>Yes</v>
      </c>
      <c r="EB92" s="104" t="str">
        <f>IF(AND((RIGHT($EB$3,2)-'[1]Miter Profiles'!$AC$133-'[1]Outside Edges'!$B91)&gt;=5,'[1]Outside Edges'!$P91="Yes"),"Yes","No")</f>
        <v>Yes</v>
      </c>
      <c r="EC92" s="109" t="str">
        <f>IF(AND((RIGHT($EC$3,2)-'[1]Miter Profiles'!$AC$134-'[1]Outside Edges'!$B91)&gt;=5,'[1]Outside Edges'!$P91="Yes"),"Yes","No")</f>
        <v>Yes</v>
      </c>
      <c r="ED92" s="115" t="str">
        <f>IF(AND((RIGHT($ED$3,2)-'[1]Miter Profiles'!$AC$135-'[1]Outside Edges'!$B91)&gt;=5,'[1]Outside Edges'!$P91="Yes"),"Yes","No")</f>
        <v>Yes</v>
      </c>
      <c r="EE92" s="112" t="str">
        <f>IF(AND((RIGHT($EE$3,2)-'[1]Miter Profiles'!$AC$136-'[1]Outside Edges'!$B91)&gt;=5,'[1]Outside Edges'!$P91="Yes"),"Yes","No")</f>
        <v>Yes</v>
      </c>
      <c r="EF92" s="85" t="str">
        <f>IF(AND((RIGHT($EF$3,2)-'[1]Miter Profiles'!$AC$137-'[1]Outside Edges'!$B91)&gt;=5,'[1]Outside Edges'!$P91="Yes"),"Yes","No")</f>
        <v>Yes</v>
      </c>
      <c r="EG92" s="10" t="str">
        <f>IF(AND((RIGHT($EG$3,2)-'[1]Miter Profiles'!$AC$138-'[1]Outside Edges'!$B91)&gt;=5,'[1]Outside Edges'!$P91="Yes"),"Yes","No")</f>
        <v>Yes</v>
      </c>
      <c r="EH92" s="90" t="str">
        <f>IF(AND((RIGHT($EH$3,2)-'[1]Miter Profiles'!$AC$139-'[1]Outside Edges'!$B91)&gt;=5,'[1]Outside Edges'!$P91="Yes"),"Yes","No")</f>
        <v>Yes</v>
      </c>
      <c r="EI92" s="120" t="str">
        <f>IF(AND((RIGHT($EI$3,2)-'[1]Miter Profiles'!$AC$140-'[1]Outside Edges'!$B91)&gt;=5,'[1]Outside Edges'!$P91="Yes"),"Yes","No")</f>
        <v>Yes</v>
      </c>
      <c r="EJ92" s="123" t="str">
        <f>IF(AND((RIGHT($EJ$3,2)-'[1]Miter Profiles'!$AC$141-'[1]Outside Edges'!$B91)&gt;=5,'[1]Outside Edges'!$P91="Yes"),"Yes","No")</f>
        <v>Yes</v>
      </c>
      <c r="EK92" s="123" t="str">
        <f>IF(AND((RIGHT($EK$3,2)-'[1]Miter Profiles'!$AC$142-'[1]Outside Edges'!$B91)&gt;=5,'[1]Outside Edges'!$P91="Yes"),"Yes","No")</f>
        <v>Yes</v>
      </c>
      <c r="EL92" s="115" t="str">
        <f>IF(AND((RIGHT($EL$3,2)-'[1]Miter Profiles'!$AC$143-'[1]Outside Edges'!$B91)&gt;=5,'[1]Outside Edges'!$P91="Yes"),"Yes","No")</f>
        <v>Yes</v>
      </c>
      <c r="EM92" s="128" t="str">
        <f>IF(AND((RIGHT($EM$3,2)-'[1]Miter Profiles'!$AC$144-'[1]Outside Edges'!$B91)&gt;=5,'[1]Outside Edges'!$P91="Yes"),"Yes","No")</f>
        <v>No</v>
      </c>
      <c r="EN92" s="10" t="str">
        <f>IF(AND((RIGHT($EN$3,2)-'[1]Miter Profiles'!$AC$145-'[1]Outside Edges'!$B91)&gt;=5,'[1]Outside Edges'!$P91="Yes"),"Yes","No")</f>
        <v>Yes</v>
      </c>
      <c r="EO92" s="90" t="str">
        <f>IF(AND((RIGHT($EO$3,2)-'[1]Miter Profiles'!$AC$146-'[1]Outside Edges'!$B91)&gt;=5,'[1]Outside Edges'!$P91="Yes"),"Yes","No")</f>
        <v>Yes</v>
      </c>
      <c r="EP92" s="123" t="str">
        <f>IF(AND((RIGHT($EP$3,2)-'[1]Miter Profiles'!$AC$147-'[1]Outside Edges'!$B91)&gt;=5,'[1]Outside Edges'!$P91="Yes"),"Yes","No")</f>
        <v>Yes</v>
      </c>
      <c r="EQ92" s="123" t="str">
        <f>IF(AND((RIGHT($EQ$3,2)-'[1]Miter Profiles'!$AC$148-'[1]Outside Edges'!$B91)&gt;=5,'[1]Outside Edges'!$P91="Yes"),"Yes","No")</f>
        <v>Yes</v>
      </c>
      <c r="ER92" s="115" t="str">
        <f>IF(AND((RIGHT($ER$3,2)-'[1]Miter Profiles'!$AC$149-'[1]Outside Edges'!$B91)&gt;=5,'[1]Outside Edges'!$P91="Yes"),"Yes","No")</f>
        <v>Yes</v>
      </c>
      <c r="ES92" s="128" t="str">
        <f>IF(AND((RIGHT($ES$3,2)-'[1]Miter Profiles'!$AC$150-'[1]Outside Edges'!$B91)&gt;=5,'[1]Outside Edges'!$P91="Yes"),"Yes","No")</f>
        <v>Yes</v>
      </c>
      <c r="ET92" s="10" t="str">
        <f>IF(AND((RIGHT($ET$3,2)-'[1]Miter Profiles'!$AC$151-'[1]Outside Edges'!$B91)&gt;=5,'[1]Outside Edges'!$P91="Yes"),"Yes","No")</f>
        <v>Yes</v>
      </c>
      <c r="EU92" s="90" t="str">
        <f>IF(AND((RIGHT($EU$3,2)-'[1]Miter Profiles'!$AC$152-'[1]Outside Edges'!$B91)&gt;=5,'[1]Outside Edges'!$P91="Yes"),"Yes","No")</f>
        <v>Yes</v>
      </c>
      <c r="EV92" s="123" t="str">
        <f>IF(AND((RIGHT($EV$3,2)-'[1]Miter Profiles'!$AC$153-'[1]Outside Edges'!$B91)&gt;=5,'[1]Outside Edges'!$P91="Yes"),"Yes","No")</f>
        <v>Yes</v>
      </c>
      <c r="EW92" s="123" t="str">
        <f>IF(AND((RIGHT($EW$3,2)-'[1]Miter Profiles'!$AC$154-'[1]Outside Edges'!$B91)&gt;=5,'[1]Outside Edges'!$P91="Yes"),"Yes","No")</f>
        <v>Yes</v>
      </c>
      <c r="EX92" s="115" t="str">
        <f>IF(AND((RIGHT($EX$3,2)-'[1]Miter Profiles'!$AC$155-'[1]Outside Edges'!$B91)&gt;=5,'[1]Outside Edges'!$P91="Yes"),"Yes","No")</f>
        <v>Yes</v>
      </c>
      <c r="EY92" s="128" t="str">
        <f>IF(AND((RIGHT($EY$3,2)-'[1]Miter Profiles'!$AC$156-'[1]Outside Edges'!$B91)&gt;=5,'[1]Outside Edges'!$P91="Yes"),"Yes","No")</f>
        <v>Yes</v>
      </c>
      <c r="EZ92" s="10" t="str">
        <f>IF(AND((RIGHT($EZ$3,2)-'[1]Miter Profiles'!$AC$157-'[1]Outside Edges'!$B91)&gt;=5,'[1]Outside Edges'!$P91="Yes"),"Yes","No")</f>
        <v>Yes</v>
      </c>
      <c r="FA92" s="90" t="str">
        <f>IF(AND((RIGHT($FA$3,2)-'[1]Miter Profiles'!$AC$158-'[1]Outside Edges'!$B91)&gt;=5,'[1]Outside Edges'!$P91="Yes"),"Yes","No")</f>
        <v>Yes</v>
      </c>
      <c r="FB92" s="123" t="str">
        <f>IF(AND((RIGHT($FB$3,2)-'[1]Miter Profiles'!$AC$159-'[1]Outside Edges'!$B91)&gt;=5,'[1]Outside Edges'!$P91="Yes"),"Yes","No")</f>
        <v>Yes</v>
      </c>
      <c r="FC92" s="123" t="str">
        <f>IF(AND((RIGHT($FC$3,2)-'[1]Miter Profiles'!$AC$160-'[1]Outside Edges'!$B91)&gt;=5,'[1]Outside Edges'!$P91="Yes"),"Yes","No")</f>
        <v>Yes</v>
      </c>
      <c r="FD92" s="115" t="str">
        <f>IF(AND((RIGHT($FD$3,2)-'[1]Miter Profiles'!$AC$161-'[1]Outside Edges'!$B91)&gt;=5,'[1]Outside Edges'!$P91="Yes"),"Yes","No")</f>
        <v>Yes</v>
      </c>
      <c r="FE92" s="128" t="str">
        <f>IF(AND((RIGHT($FE$3,2)-'[1]Miter Profiles'!$AC$162-'[1]Outside Edges'!$B91)&gt;=5,'[1]Outside Edges'!$P91="Yes"),"Yes","No")</f>
        <v>Yes</v>
      </c>
      <c r="FF92" s="10" t="str">
        <f>IF(AND((RIGHT($FF$3,2)-'[1]Miter Profiles'!$AC$163-'[1]Outside Edges'!$B91)&gt;=5,'[1]Outside Edges'!$P91="Yes"),"Yes","No")</f>
        <v>Yes</v>
      </c>
      <c r="FG92" s="90" t="str">
        <f>IF(AND((RIGHT($FG$3,2)-'[1]Miter Profiles'!$AC$164-'[1]Outside Edges'!$B91)&gt;=5,'[1]Outside Edges'!$P91="Yes"),"Yes","No")</f>
        <v>Yes</v>
      </c>
      <c r="FH92" s="123" t="str">
        <f>IF(AND((RIGHT($FH$3,2)-'[1]Miter Profiles'!$AC$165-'[1]Outside Edges'!$B91)&gt;=5,'[1]Outside Edges'!$P91="Yes"),"Yes","No")</f>
        <v>Yes</v>
      </c>
      <c r="FI92" s="123" t="str">
        <f>IF(AND((RIGHT($FI$3,2)-'[1]Miter Profiles'!$AC$166-'[1]Outside Edges'!$B91)&gt;=5,'[1]Outside Edges'!$P91="Yes"),"Yes","No")</f>
        <v>Yes</v>
      </c>
      <c r="FJ92" s="115" t="str">
        <f>IF(AND((RIGHT($FJ$3,2)-'[1]Miter Profiles'!$AC$167-'[1]Outside Edges'!$B91)&gt;=5,'[1]Outside Edges'!$P91="Yes"),"Yes","No")</f>
        <v>Yes</v>
      </c>
      <c r="FK92" s="128" t="str">
        <f>IF(AND((RIGHT($FK$3,2)-'[1]Miter Profiles'!$AC$168-'[1]Outside Edges'!$B91)&gt;=5,'[1]Outside Edges'!$P91="Yes"),"Yes","No")</f>
        <v>Yes</v>
      </c>
      <c r="FL92" s="10" t="str">
        <f>IF(AND((RIGHT($FL$3,2)-'[1]Miter Profiles'!$AC$169-'[1]Outside Edges'!$B91)&gt;=5,'[1]Outside Edges'!$P91="Yes"),"Yes","No")</f>
        <v>Yes</v>
      </c>
      <c r="FM92" s="90" t="str">
        <f>IF(AND((RIGHT($FM$3,2)-'[1]Miter Profiles'!$AC$170-'[1]Outside Edges'!$B91)&gt;=5,'[1]Outside Edges'!$P91="Yes"),"Yes","No")</f>
        <v>Yes</v>
      </c>
      <c r="FN92" s="123" t="str">
        <f>IF(AND((RIGHT($FN$3,2)-'[1]Miter Profiles'!$AC$171-'[1]Outside Edges'!$B91)&gt;=5,'[1]Outside Edges'!$P91="Yes"),"Yes","No")</f>
        <v>Yes</v>
      </c>
      <c r="FO92" s="123" t="str">
        <f>IF(AND((RIGHT($FO$3,2)-'[1]Miter Profiles'!$AC$172-'[1]Outside Edges'!$B91)&gt;=5,'[1]Outside Edges'!$P91="Yes"),"Yes","No")</f>
        <v>Yes</v>
      </c>
      <c r="FP92" s="115" t="str">
        <f>IF(AND((RIGHT($FP$3,2)-'[1]Miter Profiles'!$AC$173-'[1]Outside Edges'!$B91)&gt;=5,'[1]Outside Edges'!$P91="Yes"),"Yes","No")</f>
        <v>Yes</v>
      </c>
      <c r="FQ92" s="128" t="str">
        <f>IF(AND((RIGHT($FQ$3,2)-'[1]Miter Profiles'!$AC$174-'[1]Outside Edges'!$B91)&gt;=5,'[1]Outside Edges'!$P91="Yes"),"Yes","No")</f>
        <v>Yes</v>
      </c>
      <c r="FR92" s="10" t="str">
        <f>IF(AND((RIGHT($FR$3,2)-'[1]Miter Profiles'!$AC$175-'[1]Outside Edges'!$B91)&gt;=5,'[1]Outside Edges'!$P91="Yes"),"Yes","No")</f>
        <v>Yes</v>
      </c>
      <c r="FS92" s="90" t="str">
        <f>IF(AND((RIGHT($FS$3,2)-'[1]Miter Profiles'!$AC$176-'[1]Outside Edges'!$B91)&gt;=5,'[1]Outside Edges'!$P91="Yes"),"Yes","No")</f>
        <v>Yes</v>
      </c>
      <c r="FT92" s="123" t="str">
        <f>IF(AND((RIGHT($FT$3,2)-'[1]Miter Profiles'!$AC$177-'[1]Outside Edges'!$B91)&gt;=5,'[1]Outside Edges'!$P91="Yes"),"Yes","No")</f>
        <v>Yes</v>
      </c>
      <c r="FU92" s="123" t="str">
        <f>IF(AND((RIGHT($FU$3,2)-'[1]Miter Profiles'!$AC$178-'[1]Outside Edges'!$B91)&gt;=5,'[1]Outside Edges'!$P91="Yes"),"Yes","No")</f>
        <v>Yes</v>
      </c>
      <c r="FV92" s="115" t="str">
        <f>IF(AND((RIGHT($V$3,2)-'[1]Miter Profiles'!$AC$179-'[1]Outside Edges'!$B91)&gt;=5,'[1]Outside Edges'!$P91="Yes"),"Yes","No")</f>
        <v>Yes</v>
      </c>
      <c r="FW92" s="128" t="str">
        <f>IF(AND((RIGHT($FW$3,2)-'[1]Miter Profiles'!$AC$180-'[1]Outside Edges'!$B91)&gt;=5,'[1]Outside Edges'!$P91="Yes"),"Yes","No")</f>
        <v>No</v>
      </c>
      <c r="FX92" s="269" t="str">
        <f>IF(AND((RIGHT($FX$3,2)-'[1]Miter Profiles'!$AC$181-'[1]Outside Edges'!$B91)&gt;=5,'[1]Outside Edges'!$P91="Yes"),"Yes","No")</f>
        <v>Yes</v>
      </c>
      <c r="FY92" s="273" t="str">
        <f>IF(AND((RIGHT($FY$3,2)-'[1]Miter Profiles'!$AC$182-'[1]Outside Edges'!$B91)&gt;=5,'[1]Outside Edges'!$P91="Yes"),"Yes","No")</f>
        <v>Yes</v>
      </c>
      <c r="FZ92" s="282" t="str">
        <f>IF(AND((RIGHT($FZ$3,2)-'[1]Miter Profiles'!$AC$183-'[1]Outside Edges'!$B91)&gt;=5,'[1]Outside Edges'!$P91="Yes"),"Yes","No")</f>
        <v>Yes</v>
      </c>
      <c r="GA92" s="283" t="str">
        <f>IF(AND((RIGHT($GA$3,2)-'[1]Miter Profiles'!$AC$184-'[1]Outside Edges'!$B91)&gt;=5,'[1]Outside Edges'!$P91="Yes"),"Yes","No")</f>
        <v>Yes</v>
      </c>
      <c r="GB92" s="284" t="str">
        <f>IF(AND((RIGHT($GB$3,2)-'[1]Miter Profiles'!$AC$185-'[1]Outside Edges'!$B91)&gt;=5,'[1]Outside Edges'!$P91="Yes"),"Yes","No")</f>
        <v>Yes</v>
      </c>
      <c r="GC92" s="275" t="str">
        <f>IF(AND((RIGHT($GC$3,2)-'[1]Miter Profiles'!$AC$186-'[1]Outside Edges'!$B91)&gt;=5,'[1]Outside Edges'!$P91="Yes"),"Yes","No")</f>
        <v>Yes</v>
      </c>
      <c r="GD92" s="269" t="str">
        <f>IF(AND((RIGHT($GD$3,2)-'[1]Miter Profiles'!$AC$187-'[1]Outside Edges'!$B91)&gt;=5,'[1]Outside Edges'!$P91="Yes"),"Yes","No")</f>
        <v>Yes</v>
      </c>
      <c r="GE92" s="273" t="str">
        <f>IF(AND((RIGHT($GE$3,2)-'[1]Miter Profiles'!$AC$188-'[1]Outside Edges'!$B91)&gt;=5,'[1]Outside Edges'!$P91="Yes"),"Yes","No")</f>
        <v>Yes</v>
      </c>
      <c r="GF92" s="282" t="str">
        <f>IF(AND((RIGHT($GF$3,2)-'[1]Miter Profiles'!$AC$189-'[1]Outside Edges'!$B91)&gt;=5,'[1]Outside Edges'!$P91="Yes"),"Yes","No")</f>
        <v>Yes</v>
      </c>
      <c r="GG92" s="283" t="str">
        <f>IF(AND((RIGHT($GG$3,2)-'[1]Miter Profiles'!$AC$190-'[1]Outside Edges'!$B91)&gt;=5,'[1]Outside Edges'!$P91="Yes"),"Yes","No")</f>
        <v>Yes</v>
      </c>
      <c r="GH92" s="284" t="str">
        <f>IF(AND((RIGHT($GH$3,2)-'[1]Miter Profiles'!$AC$191-'[1]Outside Edges'!$B91)&gt;=5,'[1]Outside Edges'!$P91="Yes"),"Yes","No")</f>
        <v>Yes</v>
      </c>
      <c r="GI92" s="275" t="str">
        <f>IF(AND((RIGHT($GI$3,2)-'[1]Miter Profiles'!$AC$192-'[1]Outside Edges'!$B91)&gt;=5,'[1]Outside Edges'!$P91="Yes"),"Yes","No")</f>
        <v>Yes</v>
      </c>
      <c r="GJ92" s="269" t="str">
        <f>IF(AND((RIGHT($GJ$3,2)-'[1]Miter Profiles'!$AC$193-'[1]Outside Edges'!$B91)&gt;=5,'[1]Outside Edges'!$P91="Yes"),"Yes","No")</f>
        <v>Yes</v>
      </c>
      <c r="GK92" s="273" t="str">
        <f>IF(AND((RIGHT($GK$3,2)-'[1]Miter Profiles'!$AC$194-'[1]Outside Edges'!$B91)&gt;=5,'[1]Outside Edges'!$P91="Yes"),"Yes","No")</f>
        <v>Yes</v>
      </c>
      <c r="GL92" s="282" t="str">
        <f>IF(AND((RIGHT($GL$3,2)-'[1]Miter Profiles'!$AC$195-'[1]Outside Edges'!$B91)&gt;=5,'[1]Outside Edges'!$P91="Yes"),"Yes","No")</f>
        <v>Yes</v>
      </c>
      <c r="GM92" s="283" t="str">
        <f>IF(AND((RIGHT($GM$3,2)-'[1]Miter Profiles'!$AC$196-'[1]Outside Edges'!$B91)&gt;=5,'[1]Outside Edges'!$P91="Yes"),"Yes","No")</f>
        <v>Yes</v>
      </c>
      <c r="GN92" s="284" t="str">
        <f>IF(AND((RIGHT($GN$3,2)-'[1]Miter Profiles'!$AC$197-'[1]Outside Edges'!$B91)&gt;=5,'[1]Outside Edges'!$P91="Yes"),"Yes","No")</f>
        <v>Yes</v>
      </c>
      <c r="GO92" s="275" t="str">
        <f>IF(AND((RIGHT($GO$3,2)-'[1]Miter Profiles'!$AC$198-'[1]Outside Edges'!$B91)&gt;=5,'[1]Outside Edges'!$P91="Yes"),"Yes","No")</f>
        <v>Yes</v>
      </c>
      <c r="GP92" s="269" t="str">
        <f>IF(AND((RIGHT($GP$3,2)-'[1]Miter Profiles'!$AC$199-'[1]Outside Edges'!$B91)&gt;=5,'[1]Outside Edges'!$P91="Yes"),"Yes","No")</f>
        <v>Yes</v>
      </c>
      <c r="GQ92" s="273" t="str">
        <f>IF(AND((RIGHT($GQ$3,2)-'[1]Miter Profiles'!$AC$200-'[1]Outside Edges'!$B91)&gt;=5,'[1]Outside Edges'!$P91="Yes"),"Yes","No")</f>
        <v>Yes</v>
      </c>
      <c r="GR92" s="282" t="str">
        <f>IF(AND((RIGHT($GR$3,2)-'[1]Miter Profiles'!$AC$201-'[1]Outside Edges'!$B91)&gt;=5,'[1]Outside Edges'!$P91="Yes"),"Yes","No")</f>
        <v>Yes</v>
      </c>
      <c r="GS92" s="283" t="str">
        <f>IF(AND((RIGHT($GS$3,2)-'[1]Miter Profiles'!$AC$202-'[1]Outside Edges'!$B91)&gt;=5,'[1]Outside Edges'!$P91="Yes"),"Yes","No")</f>
        <v>Yes</v>
      </c>
      <c r="GT92" s="284" t="str">
        <f>IF(AND((RIGHT($GT$3,2)-'[1]Miter Profiles'!$AC$203-'[1]Outside Edges'!$B91)&gt;=5,'[1]Outside Edges'!$P91="Yes"),"Yes","No")</f>
        <v>Yes</v>
      </c>
      <c r="GU92" s="275" t="str">
        <f>IF(AND((RIGHT($GU$3,2)-'[1]Miter Profiles'!$AC$204-'[1]Outside Edges'!$B91)&gt;=5,'[1]Outside Edges'!$P91="Yes"),"Yes","No")</f>
        <v>Yes</v>
      </c>
      <c r="GV92" s="269" t="str">
        <f>IF(AND((RIGHT($GV$3,2)-'[1]Miter Profiles'!$AC$205-'[1]Outside Edges'!$B91)&gt;=5,'[1]Outside Edges'!$P91="Yes"),"Yes","No")</f>
        <v>Yes</v>
      </c>
      <c r="GW92" s="273" t="str">
        <f>IF(AND((RIGHT($GW$3,2)-'[1]Miter Profiles'!$AC$206-'[1]Outside Edges'!$B91)&gt;=5,'[1]Outside Edges'!$P91="Yes"),"Yes","No")</f>
        <v>Yes</v>
      </c>
      <c r="GX92" s="282" t="str">
        <f>IF(AND((RIGHT($GX$3,2)-'[1]Miter Profiles'!$AC$207-'[1]Outside Edges'!$B91)&gt;=5,'[1]Outside Edges'!$P91="Yes"),"Yes","No")</f>
        <v>No</v>
      </c>
      <c r="GY92" s="283" t="str">
        <f>IF(AND((RIGHT($GY$3,2)-'[1]Miter Profiles'!$AC$208-'[1]Outside Edges'!$B91)&gt;=5,'[1]Outside Edges'!$P91="Yes"),"Yes","No")</f>
        <v>Yes</v>
      </c>
      <c r="GZ92" s="284" t="str">
        <f>IF(AND((RIGHT($GZ$3,2)-'[1]Miter Profiles'!$AC$209-'[1]Outside Edges'!$B91)&gt;=5,'[1]Outside Edges'!$P91="Yes"),"Yes","No")</f>
        <v>Yes</v>
      </c>
      <c r="HA92" s="275" t="str">
        <f>IF(AND((RIGHT($HA$3,2)-'[1]Miter Profiles'!$AC$210-'[1]Outside Edges'!$B91)&gt;=5,'[1]Outside Edges'!$P91="Yes"),"Yes","No")</f>
        <v>Yes</v>
      </c>
      <c r="HB92" s="269" t="str">
        <f>IF(AND((RIGHT($HB$3,2)-'[1]Miter Profiles'!$AC$211-'[1]Outside Edges'!$B91)&gt;=5,'[1]Outside Edges'!$P91="Yes"),"Yes","No")</f>
        <v>Yes</v>
      </c>
      <c r="HC92" s="273" t="str">
        <f>IF(AND((RIGHT($HC$3,2)-'[1]Miter Profiles'!$AC$212-'[1]Outside Edges'!$B91)&gt;=5,'[1]Outside Edges'!$P91="Yes"),"Yes","No")</f>
        <v>Yes</v>
      </c>
      <c r="HD92" s="282" t="str">
        <f>IF(AND((RIGHT($HD$3,2)-'[1]Miter Profiles'!$AC$213-'[1]Outside Edges'!$B91)&gt;=5,'[1]Outside Edges'!$P91="Yes"),"Yes","No")</f>
        <v>No</v>
      </c>
      <c r="HE92" s="284" t="str">
        <f>IF(AND((RIGHT($HE$3,2)-'[1]Miter Profiles'!$AC$214-'[1]Outside Edges'!$B91)&gt;=5,'[1]Outside Edges'!$P91="Yes"),"Yes","No")</f>
        <v>No</v>
      </c>
      <c r="HF92" s="275" t="str">
        <f>IF(AND((RIGHT($HF$3,2)-'[1]Miter Profiles'!$AC$215-'[1]Outside Edges'!$B91)&gt;=5,'[1]Outside Edges'!$P91="Yes"),"Yes","No")</f>
        <v>Yes</v>
      </c>
      <c r="HG92" s="269" t="str">
        <f>IF(AND((RIGHT($HG$3,2)-'[1]Miter Profiles'!$AC$216-'[1]Outside Edges'!$B91)&gt;=5,'[1]Outside Edges'!$P91="Yes"),"Yes","No")</f>
        <v>Yes</v>
      </c>
      <c r="HH92" s="273" t="str">
        <f>IF(AND((RIGHT($HH$3,2)-'[1]Miter Profiles'!$AC$217-'[1]Outside Edges'!$B91)&gt;=5,'[1]Outside Edges'!$P91="Yes"),"Yes","No")</f>
        <v>Yes</v>
      </c>
      <c r="HI92" s="282" t="str">
        <f>IF(AND((RIGHT($HI$3,2)-'[1]Miter Profiles'!$AC$218-'[1]Outside Edges'!$B91)&gt;=5,'[1]Outside Edges'!$P91="Yes"),"Yes","No")</f>
        <v>Yes</v>
      </c>
      <c r="HJ92" s="283" t="str">
        <f>IF(AND((RIGHT($HJ$3,2)-'[1]Miter Profiles'!$AC$219-'[1]Outside Edges'!$B91)&gt;=5,'[1]Outside Edges'!$P91="Yes"),"Yes","No")</f>
        <v>Yes</v>
      </c>
      <c r="HK92" s="284" t="str">
        <f>IF(AND((RIGHT($HK$3,2)-'[1]Miter Profiles'!$AC$220-'[1]Outside Edges'!$B91)&gt;=5,'[1]Outside Edges'!$P91="Yes"),"Yes","No")</f>
        <v>Yes</v>
      </c>
      <c r="HL92" s="275" t="str">
        <f>IF(AND((RIGHT($HL$3,2)-'[1]Miter Profiles'!$AC$221-'[1]Outside Edges'!$B91)&gt;=5,'[1]Outside Edges'!$P91="Yes"),"Yes","No")</f>
        <v>Yes</v>
      </c>
      <c r="HM92" s="269" t="str">
        <f>IF(AND((RIGHT($HM$3,2)-'[1]Miter Profiles'!$AC$222-'[1]Outside Edges'!$B91)&gt;=5,'[1]Outside Edges'!$P91="Yes"),"Yes","No")</f>
        <v>Yes</v>
      </c>
      <c r="HN92" s="269" t="str">
        <f>IF(AND((RIGHT($HN$3,2)-'[1]Miter Profiles'!$AC$223-'[1]Outside Edges'!$B91)&gt;=5,'[1]Outside Edges'!$P91="Yes"),"Yes","No")</f>
        <v>Yes</v>
      </c>
      <c r="HO92" s="283" t="str">
        <f>IF(AND((RIGHT($HO$3,2)-'[1]Miter Profiles'!$AC$224-'[1]Outside Edges'!$B91)&gt;=5,'[1]Outside Edges'!$P91="Yes"),"Yes","No")</f>
        <v>Yes</v>
      </c>
      <c r="HP92" s="283" t="str">
        <f>IF(AND((RIGHT($HP$3,2)-'[1]Miter Profiles'!$AC$225-'[1]Outside Edges'!$B91)&gt;=5,'[1]Outside Edges'!$P91="Yes"),"Yes","No")</f>
        <v>Yes</v>
      </c>
      <c r="HQ92" s="283" t="str">
        <f>IF(AND((RIGHT($HQ$3,3)-'[1]Miter Profiles'!$AC$226-'[1]Outside Edges'!$B91)&gt;=5,'[1]Outside Edges'!$P91="Yes"),"Yes","No")</f>
        <v>No</v>
      </c>
      <c r="HR92" s="283" t="str">
        <f>IF(AND((RIGHT($HR$3,2)-'[1]Miter Profiles'!$AC$227-'[1]Outside Edges'!$B91)&gt;=5,'[1]Outside Edges'!$P91="Yes"),"Yes","No")</f>
        <v>No</v>
      </c>
      <c r="HS92" s="269" t="str">
        <f>IF(AND((RIGHT($HS$3,2)-'[1]Miter Profiles'!$AC$228-'[1]Outside Edges'!$B91)&gt;=5,'[1]Outside Edges'!$P91="Yes"),"Yes","No")</f>
        <v>Yes</v>
      </c>
      <c r="HT92" s="269" t="str">
        <f>IF(AND((RIGHT($HT$3,2)-'[1]Miter Profiles'!$AC$229-'[1]Outside Edges'!$B91)&gt;=5,'[1]Outside Edges'!$P91="Yes"),"Yes","No")</f>
        <v>Yes</v>
      </c>
      <c r="HU92" s="269" t="str">
        <f>IF(AND((RIGHT($HU$3,2)-'[1]Miter Profiles'!$AC$230-'[1]Outside Edges'!$B91)&gt;=5,'[1]Outside Edges'!$P91="Yes"),"Yes","No")</f>
        <v>Yes</v>
      </c>
      <c r="HV92" s="283" t="str">
        <f>IF(AND((RIGHT($HV$3,2)-'[1]Miter Profiles'!$AC$231-'[1]Outside Edges'!$B91)&gt;=5,'[1]Outside Edges'!$P91="Yes"),"Yes","No")</f>
        <v>Yes</v>
      </c>
      <c r="HW92" s="283" t="str">
        <f>IF(AND((RIGHT($HW$3,2)-'[1]Miter Profiles'!$AC$232-'[1]Outside Edges'!$B91)&gt;=5,'[1]Outside Edges'!$P91="Yes"),"Yes","No")</f>
        <v>Yes</v>
      </c>
      <c r="HX92" s="283" t="str">
        <f>IF(AND((RIGHT($HX$3,2)-'[1]Miter Profiles'!$AC$233-'[1]Outside Edges'!$B91)&gt;=5,'[1]Outside Edges'!$P91="Yes"),"Yes","No")</f>
        <v>Yes</v>
      </c>
      <c r="HY92" s="269" t="str">
        <f>IF(AND((RIGHT($HY$3,2)-'[1]Miter Profiles'!$AC$234-'[1]Outside Edges'!$B91)&gt;=5,'[1]Outside Edges'!$P91="Yes"),"Yes","No")</f>
        <v>Yes</v>
      </c>
      <c r="HZ92" s="269" t="str">
        <f>IF(AND((RIGHT($HZ$3,2)-'[1]Miter Profiles'!$AC$235-'[1]Outside Edges'!$B91)&gt;=5,'[1]Outside Edges'!$P91="Yes"),"Yes","No")</f>
        <v>Yes</v>
      </c>
      <c r="IA92" s="269" t="str">
        <f>IF(AND((RIGHT($IA$3,2)-'[1]Miter Profiles'!$AC$236-'[1]Outside Edges'!$B91)&gt;=5,'[1]Outside Edges'!$P91="Yes"),"Yes","No")</f>
        <v>Yes</v>
      </c>
      <c r="IB92" s="283" t="str">
        <f>IF(AND((RIGHT($IB$3,2)-'[1]Miter Profiles'!$AC$237-'[1]Outside Edges'!$B91)&gt;=5,'[1]Outside Edges'!$P91="Yes"),"Yes","No")</f>
        <v>Yes</v>
      </c>
      <c r="IC92" s="283" t="str">
        <f>IF(AND((RIGHT($IC$3,2)-'[1]Miter Profiles'!$AC$238-'[1]Outside Edges'!$B91)&gt;=5,'[1]Outside Edges'!$P91="Yes"),"Yes","No")</f>
        <v>Yes</v>
      </c>
      <c r="ID92" s="283" t="str">
        <f>IF(AND((RIGHT($ID$3,2)-'[1]Miter Profiles'!$AC$239-'[1]Outside Edges'!$B91)&gt;=5,'[1]Outside Edges'!$P91="Yes"),"Yes","No")</f>
        <v>Yes</v>
      </c>
      <c r="IE92" s="269" t="str">
        <f>IF(AND((RIGHT($IE$3,2)-'[1]Miter Profiles'!$AC$240-'[1]Outside Edges'!$B91)&gt;=5,'[1]Outside Edges'!$P91="Yes"),"Yes","No")</f>
        <v>Yes</v>
      </c>
      <c r="IF92" s="269" t="str">
        <f>IF(AND((RIGHT($IF$3,2)-'[1]Miter Profiles'!$AC$241-'[1]Outside Edges'!$B91)&gt;=5,'[1]Outside Edges'!$P91="Yes"),"Yes","No")</f>
        <v>Yes</v>
      </c>
      <c r="IG92" s="269" t="str">
        <f>IF(AND((RIGHT($IG$3,2)-'[1]Miter Profiles'!$AC$242-'[1]Outside Edges'!$B91)&gt;=5,'[1]Outside Edges'!$P91="Yes"),"Yes","No")</f>
        <v>Yes</v>
      </c>
      <c r="IH92" s="283" t="str">
        <f>IF(AND((RIGHT($IH$3,2)-'[1]Miter Profiles'!$AC$243-'[1]Outside Edges'!$B91)&gt;=5,'[1]Outside Edges'!$P91="Yes"),"Yes","No")</f>
        <v>Yes</v>
      </c>
      <c r="II92" s="283" t="str">
        <f>IF(AND((RIGHT($II$3,2)-'[1]Miter Profiles'!$AC$244-'[1]Outside Edges'!$B91)&gt;=5,'[1]Outside Edges'!$P91="Yes"),"Yes","No")</f>
        <v>Yes</v>
      </c>
      <c r="IJ92" s="283" t="str">
        <f>IF(AND((RIGHT($IJ$3,2)-'[1]Miter Profiles'!$AC$245-'[1]Outside Edges'!$B91)&gt;=5,'[1]Outside Edges'!$P91="Yes"),"Yes","No")</f>
        <v>Yes</v>
      </c>
      <c r="IK92" s="269" t="str">
        <f>IF(AND((RIGHT($IK$3,2)-'[1]Miter Profiles'!$AC$246-'[1]Outside Edges'!$B91)&gt;=5,'[1]Outside Edges'!$P91="Yes"),"Yes","No")</f>
        <v>Yes</v>
      </c>
      <c r="IL92" s="269" t="str">
        <f>IF(AND((RIGHT($IL$3,2)-'[1]Miter Profiles'!$AC$247-'[1]Outside Edges'!$B91)&gt;=5,'[1]Outside Edges'!$P91="Yes"),"Yes","No")</f>
        <v>Yes</v>
      </c>
      <c r="IM92" s="269" t="str">
        <f>IF(AND((RIGHT($IM$3,2)-'[1]Miter Profiles'!$AC$248-'[1]Outside Edges'!$B91)&gt;=5,'[1]Outside Edges'!$P91="Yes"),"Yes","No")</f>
        <v>Yes</v>
      </c>
      <c r="IN92" s="283" t="str">
        <f>IF(AND((RIGHT($IN$3,2)-'[1]Miter Profiles'!$AC$249-'[1]Outside Edges'!$B91)&gt;=5,'[1]Outside Edges'!$P91="Yes"),"Yes","No")</f>
        <v>Yes</v>
      </c>
      <c r="IO92" s="283" t="str">
        <f>IF(AND((RIGHT($IO$3,2)-'[1]Miter Profiles'!$AC$250-'[1]Outside Edges'!$B91)&gt;=5,'[1]Outside Edges'!$P91="Yes"),"Yes","No")</f>
        <v>Yes</v>
      </c>
      <c r="IP92" s="283" t="str">
        <f>IF(AND((RIGHT($IP$3,2)-'[1]Miter Profiles'!$AC$251-'[1]Outside Edges'!$B91)&gt;=5,'[1]Outside Edges'!$P91="Yes"),"Yes","No")</f>
        <v>Yes</v>
      </c>
      <c r="IQ92" s="269" t="str">
        <f>IF(AND((RIGHT($IQ$3,2)-'[1]Miter Profiles'!$AC$252-'[1]Outside Edges'!$B91)&gt;=5,'[1]Outside Edges'!$P91="Yes"),"Yes","No")</f>
        <v>Yes</v>
      </c>
      <c r="IR92" s="269" t="str">
        <f>IF(AND((RIGHT($IR$3,2)-'[1]Miter Profiles'!$AC$253-'[1]Outside Edges'!$B91)&gt;=5,'[1]Outside Edges'!$P91="Yes"),"Yes","No")</f>
        <v>Yes</v>
      </c>
      <c r="IS92" s="269" t="str">
        <f>IF(AND((RIGHT($IS$3,2)-'[1]Miter Profiles'!$AC$254-'[1]Outside Edges'!$B91)&gt;=5,'[1]Outside Edges'!$P91="Yes"),"Yes","No")</f>
        <v>Yes</v>
      </c>
      <c r="IT92" s="283" t="str">
        <f>IF(AND((RIGHT($IT$3,2)-'[1]Miter Profiles'!$AC$255-'[1]Outside Edges'!$B91)&gt;=5,'[1]Outside Edges'!$P91="Yes"),"Yes","No")</f>
        <v>Yes</v>
      </c>
      <c r="IU92" s="283" t="str">
        <f>IF(AND((RIGHT($IU$3,2)-'[1]Miter Profiles'!$AC$256-'[1]Outside Edges'!$B91)&gt;=5,'[1]Outside Edges'!$P91="Yes"),"Yes","No")</f>
        <v>Yes</v>
      </c>
      <c r="IV92" s="283" t="str">
        <f>IF(AND((RIGHT($IV$3,2)-'[1]Miter Profiles'!$AC$257-'[1]Outside Edges'!$B91)&gt;=5,'[1]Outside Edges'!$P91="Yes"),"Yes","No")</f>
        <v>Yes</v>
      </c>
      <c r="IW92" s="269" t="str">
        <f>IF(AND((RIGHT($IW$3,2)-'[1]Miter Profiles'!$AC$258-'[1]Outside Edges'!$B91)&gt;=5,'[1]Outside Edges'!$P91="Yes"),"Yes","No")</f>
        <v>Yes</v>
      </c>
      <c r="IX92" s="269" t="str">
        <f>IF(AND((RIGHT($IX$3,2)-'[1]Miter Profiles'!$AC$259-'[1]Outside Edges'!$B91)&gt;=5,'[1]Outside Edges'!$P91="Yes"),"Yes","No")</f>
        <v>Yes</v>
      </c>
      <c r="IY92" s="269" t="str">
        <f>IF(AND((RIGHT($IY$3,2)-'[1]Miter Profiles'!$AC$260-'[1]Outside Edges'!$B91)&gt;=5,'[1]Outside Edges'!$P91="Yes"),"Yes","No")</f>
        <v>Yes</v>
      </c>
      <c r="IZ92" s="283" t="str">
        <f>IF(AND((RIGHT($IZ$3,2)-'[1]Miter Profiles'!$AC$261-'[1]Outside Edges'!$B91)&gt;=5,'[1]Outside Edges'!$P91="Yes"),"Yes","No")</f>
        <v>Yes</v>
      </c>
      <c r="JA92" s="283" t="str">
        <f>IF(AND((RIGHT($JA$3,2)-'[1]Miter Profiles'!$AC$262-'[1]Outside Edges'!$B91)&gt;=5,'[1]Outside Edges'!$P91="Yes"),"Yes","No")</f>
        <v>Yes</v>
      </c>
      <c r="JB92" s="283" t="str">
        <f>IF(AND((RIGHT($JB$3,2)-'[1]Miter Profiles'!$AC$263-'[1]Outside Edges'!$B91)&gt;=5,'[1]Outside Edges'!$P91="Yes"),"Yes","No")</f>
        <v>Yes</v>
      </c>
      <c r="JC92" s="269" t="str">
        <f>IF(AND((RIGHT($JC$3,2)-'[1]Miter Profiles'!$AC$264-'[1]Outside Edges'!$B91)&gt;=5,'[1]Outside Edges'!$P91="Yes"),"Yes","No")</f>
        <v>Yes</v>
      </c>
      <c r="JD92" s="269" t="str">
        <f>IF(AND((RIGHT($JD$3,2)-'[1]Miter Profiles'!$AC$265-'[1]Outside Edges'!$B91)&gt;=5,'[1]Outside Edges'!$P91="Yes"),"Yes","No")</f>
        <v>Yes</v>
      </c>
      <c r="JE92" s="269" t="str">
        <f>IF(AND((RIGHT($JE$3,2)-'[1]Miter Profiles'!$AC$266-'[1]Outside Edges'!$B91)&gt;=5,'[1]Outside Edges'!$P91="Yes"),"Yes","No")</f>
        <v>Yes</v>
      </c>
      <c r="JF92" s="283" t="str">
        <f>IF(AND((RIGHT($JF$3,2)-'[1]Miter Profiles'!$AC$267-'[1]Outside Edges'!$B91)&gt;=5,'[1]Outside Edges'!$P91="Yes"),"Yes","No")</f>
        <v>No</v>
      </c>
      <c r="JG92" s="283" t="str">
        <f>IF(AND((RIGHT($JG$3,2)-'[1]Miter Profiles'!$AC$268-'[1]Outside Edges'!$B91)&gt;=5,'[1]Outside Edges'!$P91="Yes"),"Yes","No")</f>
        <v>Yes</v>
      </c>
      <c r="JH92" s="283" t="str">
        <f>IF(AND((RIGHT($JH$3,2)-'[1]Miter Profiles'!$AC$269-'[1]Outside Edges'!$B91)&gt;=5,'[1]Outside Edges'!$P91="Yes"),"Yes","No")</f>
        <v>Yes</v>
      </c>
      <c r="JI92" s="269" t="str">
        <f>IF(AND((RIGHT($JI$3,2)-'[1]Miter Profiles'!$AC$270-'[1]Outside Edges'!$B91)&gt;=5,'[1]Outside Edges'!$P91="Yes"),"Yes","No")</f>
        <v>Yes</v>
      </c>
      <c r="JJ92" s="269" t="str">
        <f>IF(AND((RIGHT($JJ$3,2)-'[1]Miter Profiles'!$AC$271-'[1]Outside Edges'!$B91)&gt;=5,'[1]Outside Edges'!$P91="Yes"),"Yes","No")</f>
        <v>Yes</v>
      </c>
      <c r="JK92" s="269" t="str">
        <f>IF(AND((RIGHT($JK$3,2)-'[1]Miter Profiles'!$AC$272-'[1]Outside Edges'!$B91)&gt;=5,'[1]Outside Edges'!$P91="Yes"),"Yes","No")</f>
        <v>Yes</v>
      </c>
      <c r="JL92" s="283" t="str">
        <f>IF(AND((RIGHT($JL$3,2)-'[1]Miter Profiles'!$AC$273-'[1]Outside Edges'!$B91)&gt;=5,'[1]Outside Edges'!$P91="Yes"),"Yes","No")</f>
        <v>Yes</v>
      </c>
      <c r="JM92" s="283" t="str">
        <f>IF(AND((RIGHT($JM$3,2)-'[1]Miter Profiles'!$AC$274-'[1]Outside Edges'!$B91)&gt;=5,'[1]Outside Edges'!$P91="Yes"),"Yes","No")</f>
        <v>Yes</v>
      </c>
      <c r="JN92" s="283" t="str">
        <f>IF(AND((RIGHT($JN$3,2)-'[1]Miter Profiles'!$AC$275-'[1]Outside Edges'!$B91)&gt;=5,'[1]Outside Edges'!$P91="Yes"),"Yes","No")</f>
        <v>Yes</v>
      </c>
      <c r="JO92" s="269" t="str">
        <f>IF(AND((RIGHT($JO$3,2)-'[1]Miter Profiles'!$AC$276-'[1]Outside Edges'!$B91)&gt;=5,'[1]Outside Edges'!$P91="Yes"),"Yes","No")</f>
        <v>Yes</v>
      </c>
      <c r="JP92" s="269" t="str">
        <f>IF(AND((RIGHT($JP$3,2)-'[1]Miter Profiles'!$AC$277-'[1]Outside Edges'!$B91)&gt;=5,'[1]Outside Edges'!$P91="Yes"),"Yes","No")</f>
        <v>Yes</v>
      </c>
      <c r="JQ92" s="269" t="str">
        <f>IF(AND((RIGHT($JQ$3,2)-'[1]Miter Profiles'!$AC$278-'[1]Outside Edges'!$B91)&gt;=5,'[1]Outside Edges'!$P91="Yes"),"Yes","No")</f>
        <v>Yes</v>
      </c>
      <c r="JR92" s="283" t="str">
        <f>IF(AND((RIGHT($JR$3,2)-'[1]Miter Profiles'!$AC$279-'[1]Outside Edges'!$B91)&gt;=5,'[1]Outside Edges'!$P91="Yes"),"Yes","No")</f>
        <v>No</v>
      </c>
      <c r="JS92" s="283" t="str">
        <f>IF(AND((RIGHT($JS$3,2)-'[1]Miter Profiles'!$AC$280-'[1]Outside Edges'!$B91)&gt;=5,'[1]Outside Edges'!$P91="Yes"),"Yes","No")</f>
        <v>Yes</v>
      </c>
      <c r="JT92" s="283" t="str">
        <f>IF(AND((RIGHT($JT$3,2)-'[1]Miter Profiles'!$AC$281-'[1]Outside Edges'!$B91)&gt;=5,'[1]Outside Edges'!$P91="Yes"),"Yes","No")</f>
        <v>Yes</v>
      </c>
      <c r="JU92" s="269" t="str">
        <f>IF(AND((RIGHT($JU$3,2)-'[1]Miter Profiles'!$AC$282-'[1]Outside Edges'!$B91)&gt;=5,'[1]Outside Edges'!$P91="Yes"),"Yes","No")</f>
        <v>No</v>
      </c>
      <c r="JV92" s="269" t="str">
        <f>IF(AND((RIGHT($JV$3,2)-'[1]Miter Profiles'!$AC$283-'[1]Outside Edges'!$B91)&gt;=5,'[1]Outside Edges'!$P91="Yes"),"Yes","No")</f>
        <v>Yes</v>
      </c>
      <c r="JW92" s="269" t="str">
        <f>IF(AND((RIGHT($JW$3,2)-'[1]Miter Profiles'!$AC$284-'[1]Outside Edges'!$B91)&gt;=5,'[1]Outside Edges'!$P91="Yes"),"Yes","No")</f>
        <v>Yes</v>
      </c>
      <c r="JX92" s="283" t="str">
        <f>IF(AND((RIGHT($JX$3,2)-'[1]Miter Profiles'!$AC$285-'[1]Outside Edges'!$B91)&gt;=5,'[1]Outside Edges'!$P91="Yes"),"Yes","No")</f>
        <v>Yes</v>
      </c>
      <c r="JY92" s="283" t="str">
        <f>IF(AND((RIGHT($JY$3,2)-'[1]Miter Profiles'!$AC$286-'[1]Outside Edges'!$B91)&gt;=5,'[1]Outside Edges'!$P91="Yes"),"Yes","No")</f>
        <v>Yes</v>
      </c>
      <c r="JZ92" s="283" t="str">
        <f>IF(AND((RIGHT($JZ$3,2)-'[1]Miter Profiles'!$AC$287-'[1]Outside Edges'!$B91)&gt;=5,'[1]Outside Edges'!$P91="Yes"),"Yes","No")</f>
        <v>Yes</v>
      </c>
      <c r="KA92" s="269" t="str">
        <f>IF(AND((RIGHT($KA$3,2)-'[1]Miter Profiles'!$AC$288-'[1]Outside Edges'!$B91)&gt;=5,'[1]Outside Edges'!$P91="Yes"),"Yes","No")</f>
        <v>Yes</v>
      </c>
      <c r="KB92" s="269" t="str">
        <f>IF(AND((RIGHT($KB$3,2)-'[1]Miter Profiles'!$AC$289-'[1]Outside Edges'!$B91)&gt;=5,'[1]Outside Edges'!$P91="Yes"),"Yes","No")</f>
        <v>Yes</v>
      </c>
      <c r="KC92" s="269" t="str">
        <f>IF(AND((RIGHT($KC$3,2)-'[1]Miter Profiles'!$AC$290-'[1]Outside Edges'!$B91)&gt;=5,'[1]Outside Edges'!$P91="Yes"),"Yes","No")</f>
        <v>Yes</v>
      </c>
      <c r="KD92" s="283" t="str">
        <f>IF(AND((RIGHT($KD$3,2)-'[1]Miter Profiles'!$AC$291-'[1]Outside Edges'!$B91)&gt;=5,'[1]Outside Edges'!$P91="Yes"),"Yes","No")</f>
        <v>Yes</v>
      </c>
      <c r="KE92" s="283" t="str">
        <f>IF(AND((RIGHT($KE$3,2)-'[1]Miter Profiles'!$AC$292-'[1]Outside Edges'!$B91)&gt;=5,'[1]Outside Edges'!$P91="Yes"),"Yes","No")</f>
        <v>Yes</v>
      </c>
      <c r="KF92" s="283" t="str">
        <f>IF(AND((RIGHT($KF$3,2)-'[1]Miter Profiles'!$AC$293-'[1]Outside Edges'!$B91)&gt;=5,'[1]Outside Edges'!$P91="Yes"),"Yes","No")</f>
        <v>Yes</v>
      </c>
      <c r="KG92" s="269" t="str">
        <f>IF(AND((RIGHT($KG$3,2)-'[1]Miter Profiles'!$AC$294-'[1]Outside Edges'!$B91)&gt;=5,'[1]Outside Edges'!$P91="Yes"),"Yes","No")</f>
        <v>Yes</v>
      </c>
      <c r="KH92" s="269" t="str">
        <f>IF(AND((RIGHT($KH$3,2)-'[1]Miter Profiles'!$AC$295-'[1]Outside Edges'!$B91)&gt;=5,'[1]Outside Edges'!$P91="Yes"),"Yes","No")</f>
        <v>Yes</v>
      </c>
      <c r="KI92" s="269" t="str">
        <f>IF(AND((RIGHT($KI$3,2)-'[1]Miter Profiles'!$AC$296-'[1]Outside Edges'!$B91)&gt;=5,'[1]Outside Edges'!$P91="Yes"),"Yes","No")</f>
        <v>Yes</v>
      </c>
      <c r="KJ92" s="283" t="str">
        <f>IF(AND((RIGHT($KJ$3,2)-'[1]Miter Profiles'!$AC$297-'[1]Outside Edges'!$B91)&gt;=5,'[1]Outside Edges'!$P91="Yes"),"Yes","No")</f>
        <v>Yes</v>
      </c>
      <c r="KK92" s="283" t="str">
        <f>IF(AND((RIGHT($KK$3,2)-'[1]Miter Profiles'!$AC$298-'[1]Outside Edges'!$B91)&gt;=5,'[1]Outside Edges'!$P91="Yes"),"Yes","No")</f>
        <v>Yes</v>
      </c>
      <c r="KL92" s="283" t="str">
        <f>IF(AND((RIGHT($KL$3,2)-'[1]Miter Profiles'!$AC$299-'[1]Outside Edges'!$B91)&gt;=5,'[1]Outside Edges'!$P91="Yes"),"Yes","No")</f>
        <v>Yes</v>
      </c>
      <c r="KM92" s="269" t="str">
        <f>IF(AND((RIGHT($KM$3,2)-'[1]Miter Profiles'!$AC$300-'[1]Outside Edges'!$B91)&gt;=5,'[1]Outside Edges'!$P91="Yes"),"Yes","No")</f>
        <v>Yes</v>
      </c>
      <c r="KN92" s="269" t="str">
        <f>IF(AND((RIGHT($KN$3,2)-'[1]Miter Profiles'!$AC$301-'[1]Outside Edges'!$B91)&gt;=5,'[1]Outside Edges'!$P91="Yes"),"Yes","No")</f>
        <v>Yes</v>
      </c>
      <c r="KO92" s="269" t="str">
        <f>IF(AND((RIGHT($KO$3,2)-'[1]Miter Profiles'!$AC$302-'[1]Outside Edges'!$B91)&gt;=5,'[1]Outside Edges'!$P91="Yes"),"Yes","No")</f>
        <v>Yes</v>
      </c>
      <c r="KP92" s="283" t="str">
        <f>IF(AND((RIGHT($KP$3,2)-'[1]Miter Profiles'!$AC$303-'[1]Outside Edges'!$B91)&gt;=5,'[1]Outside Edges'!$P91="Yes"),"Yes","No")</f>
        <v>Yes</v>
      </c>
      <c r="KQ92" s="283" t="str">
        <f>IF(AND((RIGHT($KQ$3,2)-'[1]Miter Profiles'!$AC$304-'[1]Outside Edges'!$B91)&gt;=5,'[1]Outside Edges'!$P91="Yes"),"Yes","No")</f>
        <v>Yes</v>
      </c>
      <c r="KR92" s="283" t="str">
        <f>IF(AND((RIGHT($KR$3,2)-'[1]Miter Profiles'!$AC$305-'[1]Outside Edges'!$B91)&gt;=5,'[1]Outside Edges'!$P91="Yes"),"Yes","No")</f>
        <v>Yes</v>
      </c>
      <c r="KS92" s="269" t="str">
        <f>IF(AND((RIGHT($KS$3,2)-'[1]Miter Profiles'!$AC$306-'[1]Outside Edges'!$B91)&gt;=5,'[1]Outside Edges'!$P91="Yes"),"Yes","No")</f>
        <v>Yes</v>
      </c>
      <c r="KT92" s="269" t="str">
        <f>IF(AND((RIGHT($KT$3,2)-'[1]Miter Profiles'!$AC$307-'[1]Outside Edges'!$B91)&gt;=5,'[1]Outside Edges'!$P91="Yes"),"Yes","No")</f>
        <v>Yes</v>
      </c>
      <c r="KU92" s="269" t="str">
        <f>IF(AND((RIGHT($KU$3,2)-'[1]Miter Profiles'!$AC$308-'[1]Outside Edges'!$B91)&gt;=5,'[1]Outside Edges'!$P91="Yes"),"Yes","No")</f>
        <v>Yes</v>
      </c>
      <c r="KV92" s="283" t="str">
        <f>IF(AND((RIGHT($KV$3,2)-'[1]Miter Profiles'!$AC$309-'[1]Outside Edges'!$B91)&gt;=5,'[1]Outside Edges'!$P91="Yes"),"Yes","No")</f>
        <v>Yes</v>
      </c>
      <c r="KW92" s="283" t="str">
        <f>IF(AND((RIGHT($KW$3,2)-'[1]Miter Profiles'!$AC$310-'[1]Outside Edges'!$B91)&gt;=5,'[1]Outside Edges'!$P91="Yes"),"Yes","No")</f>
        <v>Yes</v>
      </c>
      <c r="KX92" s="283" t="str">
        <f>IF(AND((RIGHT($KX$3,2)-'[1]Miter Profiles'!$AC$311-'[1]Outside Edges'!$B91)&gt;=5,'[1]Outside Edges'!$P91="Yes"),"Yes","No")</f>
        <v>Yes</v>
      </c>
      <c r="KY92" s="269" t="str">
        <f>IF(AND((RIGHT($KY$3,2)-'[1]Miter Profiles'!$AC$312-'[1]Outside Edges'!$B91)&gt;=5,'[1]Outside Edges'!$P91="Yes"),"Yes","No")</f>
        <v>Yes</v>
      </c>
      <c r="KZ92" s="269" t="str">
        <f>IF(AND((RIGHT($KZ$3,2)-'[1]Miter Profiles'!$AC$313-'[1]Outside Edges'!$B91)&gt;=5,'[1]Outside Edges'!$P91="Yes"),"Yes","No")</f>
        <v>Yes</v>
      </c>
      <c r="LA92" s="269" t="str">
        <f>IF(AND((RIGHT($LA$3,2)-'[1]Miter Profiles'!$AC$314-'[1]Outside Edges'!$B91)&gt;=5,'[1]Outside Edges'!$P91="Yes"),"Yes","No")</f>
        <v>Yes</v>
      </c>
      <c r="LB92" s="283" t="str">
        <f>IF(AND((RIGHT($LB$3,2)-'[1]Miter Profiles'!$AC$315-'[1]Outside Edges'!$B91)&gt;=5,'[1]Outside Edges'!$P91="Yes"),"Yes","No")</f>
        <v>Yes</v>
      </c>
      <c r="LC92" s="283" t="str">
        <f>IF(AND((RIGHT($LC$3,2)-'[1]Miter Profiles'!$AC$316-'[1]Outside Edges'!$B91)&gt;=5,'[1]Outside Edges'!$P91="Yes"),"Yes","No")</f>
        <v>Yes</v>
      </c>
      <c r="LD92" s="283" t="str">
        <f>IF(AND((RIGHT($LD$3,2)-'[1]Miter Profiles'!$AC$317-'[1]Outside Edges'!$B91)&gt;=5,'[1]Outside Edges'!$P91="Yes"),"Yes","No")</f>
        <v>Yes</v>
      </c>
      <c r="LE92" s="283" t="str">
        <f>IF(AND((RIGHT($LE$3,2)-'[1]Miter Profiles'!$AC$318-'[1]Outside Edges'!$B91)&gt;=5,'[1]Outside Edges'!$P91="Yes"),"Yes","No")</f>
        <v>Yes</v>
      </c>
      <c r="LF92" s="269" t="str">
        <f>IF(AND((RIGHT($LF$3,2)-'[1]Miter Profiles'!$AC$319-'[1]Outside Edges'!$B91)&gt;=5,'[1]Outside Edges'!$P91="Yes"),"Yes","No")</f>
        <v>Yes</v>
      </c>
      <c r="LG92" s="269" t="str">
        <f>IF(AND((RIGHT($LG$3,2)-'[1]Miter Profiles'!$AC$320-'[1]Outside Edges'!$B91)&gt;=5,'[1]Outside Edges'!$P91="Yes"),"Yes","No")</f>
        <v>Yes</v>
      </c>
      <c r="LH92" s="269" t="str">
        <f>IF(AND((RIGHT($LH$3,2)-'[1]Miter Profiles'!$AC$321-'[1]Outside Edges'!$B91)&gt;=5,'[1]Outside Edges'!$P91="Yes"),"Yes","No")</f>
        <v>Yes</v>
      </c>
      <c r="LI92" s="269" t="str">
        <f>IF(AND((RIGHT($LI$3,2)-'[1]Miter Profiles'!$AC$322-'[1]Outside Edges'!$B91)&gt;=5,'[1]Outside Edges'!$P91="Yes"),"Yes","No")</f>
        <v>Yes</v>
      </c>
      <c r="LJ92" s="283" t="str">
        <f>IF(AND((RIGHT($LJ$3,2)-'[1]Miter Profiles'!$AC$323-'[1]Outside Edges'!$B91)&gt;=5,'[1]Outside Edges'!$P91="Yes"),"Yes","No")</f>
        <v>No</v>
      </c>
      <c r="LK92" s="283" t="str">
        <f>IF(AND((RIGHT($LK$3,2)-'[1]Miter Profiles'!$AC$324-'[1]Outside Edges'!$B91)&gt;=5,'[1]Outside Edges'!$P91="Yes"),"Yes","No")</f>
        <v>Yes</v>
      </c>
      <c r="LL92" s="283" t="str">
        <f>IF(AND((RIGHT($LL$3,2)-'[1]Miter Profiles'!$AC$325-'[1]Outside Edges'!$B91)&gt;=5,'[1]Outside Edges'!$P91="Yes"),"Yes","No")</f>
        <v>Yes</v>
      </c>
      <c r="LM92" s="269" t="str">
        <f>IF(AND((RIGHT($LM$3,2)-'[1]Miter Profiles'!$AC$326-'[1]Outside Edges'!$B91)&gt;=5,'[1]Outside Edges'!$P91="Yes"),"Yes","No")</f>
        <v>Yes</v>
      </c>
      <c r="LN92" s="269" t="str">
        <f>IF(AND((RIGHT($LN$3,2)-'[1]Miter Profiles'!$AC$327-'[1]Outside Edges'!$B91)&gt;=5,'[1]Outside Edges'!$P91="Yes"),"Yes","No")</f>
        <v>Yes</v>
      </c>
      <c r="LO92" s="269" t="str">
        <f>IF(AND((RIGHT($LO$3,2)-'[1]Miter Profiles'!$AC$328-'[1]Outside Edges'!$B91)&gt;=5,'[1]Outside Edges'!$P91="Yes"),"Yes","No")</f>
        <v>Yes</v>
      </c>
      <c r="LP92" s="283" t="str">
        <f>IF(AND((RIGHT($LP$3,2)-'[1]Miter Profiles'!$AC$329-'[1]Outside Edges'!$B91)&gt;=5,'[1]Outside Edges'!$P91="Yes"),"Yes","No")</f>
        <v>No</v>
      </c>
      <c r="LQ92" s="283" t="str">
        <f>IF(AND((RIGHT($LQ$3,2)-'[1]Miter Profiles'!$AC$330-'[1]Outside Edges'!$B91)&gt;=5,'[1]Outside Edges'!$P91="Yes"),"Yes","No")</f>
        <v>Yes</v>
      </c>
      <c r="LR92" s="283" t="str">
        <f>IF(AND((RIGHT($LR$3,2)-'[1]Miter Profiles'!$AC$331-'[1]Outside Edges'!$B91)&gt;=5,'[1]Outside Edges'!$P91="Yes"),"Yes","No")</f>
        <v>Yes</v>
      </c>
      <c r="LS92" s="269" t="str">
        <f>IF(AND((RIGHT($LS$3,2)-'[1]Miter Profiles'!$AC$332-'[1]Outside Edges'!$B91)&gt;=5,'[1]Outside Edges'!$P91="Yes"),"Yes","No")</f>
        <v>Yes</v>
      </c>
      <c r="LT92" s="269" t="str">
        <f>IF(AND((RIGHT($LT$3,2)-'[1]Miter Profiles'!$AC$333-'[1]Outside Edges'!$B91)&gt;=5,'[1]Outside Edges'!$P91="Yes"),"Yes","No")</f>
        <v>Yes</v>
      </c>
      <c r="LU92" s="269" t="str">
        <f>IF(AND((RIGHT($LU$3,2)-'[1]Miter Profiles'!$AC$334-'[1]Outside Edges'!$B91)&gt;=5,'[1]Outside Edges'!$P91="Yes"),"Yes","No")</f>
        <v>Yes</v>
      </c>
      <c r="LV92" s="283" t="str">
        <f>IF(AND((RIGHT($LV$3,2)-'[1]Miter Profiles'!$AC$335-'[1]Outside Edges'!$B91)&gt;=5,'[1]Outside Edges'!$P91="Yes"),"Yes","No")</f>
        <v>Yes</v>
      </c>
      <c r="LW92" s="283" t="str">
        <f>IF(AND((RIGHT($LW$3,2)-'[1]Miter Profiles'!$AC$336-'[1]Outside Edges'!$B91)&gt;=5,'[1]Outside Edges'!$P91="Yes"),"Yes","No")</f>
        <v>Yes</v>
      </c>
      <c r="LX92" s="283" t="str">
        <f>IF(AND((RIGHT($LX$3,2)-'[1]Miter Profiles'!$AC$337-'[1]Outside Edges'!$B91)&gt;=5,'[1]Outside Edges'!$P91="Yes"),"Yes","No")</f>
        <v>Yes</v>
      </c>
      <c r="LY92" s="269" t="str">
        <f>IF(AND((RIGHT($LY$3,2)-'[1]Miter Profiles'!$AC$338-'[1]Outside Edges'!$B91)&gt;=5,'[1]Outside Edges'!$P91="Yes"),"Yes","No")</f>
        <v>Yes</v>
      </c>
      <c r="LZ92" s="269" t="str">
        <f>IF(AND((RIGHT($LZ$3,2)-'[1]Miter Profiles'!$AC$339-'[1]Outside Edges'!$B91)&gt;=5,'[1]Outside Edges'!$P91="Yes"),"Yes","No")</f>
        <v>Yes</v>
      </c>
      <c r="MA92" s="269" t="str">
        <f>IF(AND((RIGHT($MA$3,2)-'[1]Miter Profiles'!$AC$340-'[1]Outside Edges'!$B91)&gt;=5,'[1]Outside Edges'!$P91="Yes"),"Yes","No")</f>
        <v>Yes</v>
      </c>
      <c r="MB92" s="283" t="str">
        <f>IF(AND((RIGHT($MB$3,2)-'[1]Miter Profiles'!$AC$341-'[1]Outside Edges'!$B91)&gt;=5,'[1]Outside Edges'!$P91="Yes"),"Yes","No")</f>
        <v>Yes</v>
      </c>
      <c r="MC92" s="283" t="str">
        <f>IF(AND((RIGHT($MC$3,2)-'[1]Miter Profiles'!$AC$342-'[1]Outside Edges'!$B91)&gt;=5,'[1]Outside Edges'!$P91="Yes"),"Yes","No")</f>
        <v>Yes</v>
      </c>
      <c r="MD92" s="283" t="str">
        <f>IF(AND((RIGHT($MD$3,2)-'[1]Miter Profiles'!$AC$343-'[1]Outside Edges'!$B91)&gt;=5,'[1]Outside Edges'!$P91="Yes"),"Yes","No")</f>
        <v>Yes</v>
      </c>
      <c r="ME92" s="269" t="str">
        <f>IF(AND((RIGHT($ME$3,2)-'[1]Miter Profiles'!$AC$344-'[1]Outside Edges'!$B91)&gt;=5,'[1]Outside Edges'!$P91="Yes"),"Yes","No")</f>
        <v>Yes</v>
      </c>
      <c r="MF92" s="269" t="str">
        <f>IF(AND((RIGHT($MF$3,2)-'[1]Miter Profiles'!$AC$345-'[1]Outside Edges'!$B91)&gt;=5,'[1]Outside Edges'!$P91="Yes"),"Yes","No")</f>
        <v>Yes</v>
      </c>
      <c r="MG92" s="269" t="str">
        <f>IF(AND((RIGHT($MG$3,2)-'[1]Miter Profiles'!$AC$346-'[1]Outside Edges'!$B91)&gt;=5,'[1]Outside Edges'!$P91="Yes"),"Yes","No")</f>
        <v>Yes</v>
      </c>
      <c r="MH92" s="283" t="str">
        <f>IF(AND((RIGHT($MH$3,2)-'[1]Miter Profiles'!$AC$347-'[1]Outside Edges'!$B91)&gt;=5,'[1]Outside Edges'!$P91="Yes"),"Yes","No")</f>
        <v>Yes</v>
      </c>
      <c r="MI92" s="283" t="str">
        <f>IF(AND((RIGHT($MI$3,2)-'[1]Miter Profiles'!$AC$348-'[1]Outside Edges'!$B91)&gt;=5,'[1]Outside Edges'!$P91="Yes"),"Yes","No")</f>
        <v>Yes</v>
      </c>
      <c r="MJ92" s="283" t="str">
        <f>IF(AND((RIGHT($MJ$3,2)-'[1]Miter Profiles'!$AC$349-'[1]Outside Edges'!$B91)&gt;=5,'[1]Outside Edges'!$P91="Yes"),"Yes","No")</f>
        <v>Yes</v>
      </c>
      <c r="MK92" s="269" t="str">
        <f>IF(AND((RIGHT($MK$3,2)-'[1]Miter Profiles'!$AC$350-'[1]Outside Edges'!$B91)&gt;=5,'[1]Outside Edges'!$P91="Yes"),"Yes","No")</f>
        <v>Yes</v>
      </c>
      <c r="ML92" s="269" t="str">
        <f>IF(AND((RIGHT($ML$3,2)-'[1]Miter Profiles'!$AC$351-'[1]Outside Edges'!$B91)&gt;=5,'[1]Outside Edges'!$P91="Yes"),"Yes","No")</f>
        <v>Yes</v>
      </c>
      <c r="MM92" s="269" t="str">
        <f>IF(AND((RIGHT($MM$3,2)-'[1]Miter Profiles'!$AC$352-'[1]Outside Edges'!$B91)&gt;=5,'[1]Outside Edges'!$P91="Yes"),"Yes","No")</f>
        <v>Yes</v>
      </c>
      <c r="MN92" s="283" t="str">
        <f>IF(AND((RIGHT($MK$3,2)-'[1]Miter Profiles'!$AC$350-'[1]Outside Edges'!$B91)&gt;=5,'[1]Outside Edges'!$P91="Yes"),"Yes","No")</f>
        <v>Yes</v>
      </c>
      <c r="MO92" s="283" t="str">
        <f>IF(AND((RIGHT($ML$3,2)-'[1]Miter Profiles'!$AC$351-'[1]Outside Edges'!$B91)&gt;=5,'[1]Outside Edges'!$P91="Yes"),"Yes","No")</f>
        <v>Yes</v>
      </c>
      <c r="MP92" s="283" t="str">
        <f>IF(AND((RIGHT($MM$3,2)-'[1]Miter Profiles'!$AC$352-'[1]Outside Edges'!$B91)&gt;=5,'[1]Outside Edges'!$P91="Yes"),"Yes","No")</f>
        <v>Yes</v>
      </c>
    </row>
    <row r="93" spans="1:354" ht="15.75" customHeight="1" thickBot="1" x14ac:dyDescent="0.3">
      <c r="A93" s="8" t="str">
        <f>IF('[1]Outside Edges'!$A92&lt;&gt;"",'[1]Outside Edges'!$A92,"")</f>
        <v>D90</v>
      </c>
      <c r="B93" s="10" t="str">
        <f>IF(AND((RIGHT($B$3,2)-'[1]Miter Profiles'!$AC$3-'[1]Outside Edges'!$B92)&gt;=5,'[1]Outside Edges'!$P92="Yes"),"Yes","No")</f>
        <v>Yes</v>
      </c>
      <c r="C93" s="10" t="str">
        <f>IF(AND((RIGHT($C$3,2)-'[1]Miter Profiles'!$AC$4-'[1]Outside Edges'!$B92)&gt;=5,'[1]Outside Edges'!$P92="Yes"),"Yes","No")</f>
        <v>Yes</v>
      </c>
      <c r="D93" s="85" t="str">
        <f>IF(AND((RIGHT($D$3,2)-'[1]Miter Profiles'!$AC$5-'[1]Outside Edges'!$B92)&gt;=5,'[1]Outside Edges'!$P92="Yes"),"Yes","No")</f>
        <v>Yes</v>
      </c>
      <c r="E93" s="86" t="str">
        <f>IF(AND((RIGHT($E$3,2)-'[1]Miter Profiles'!$AC$6-'[1]Outside Edges'!$B92)&gt;=5,'[1]Outside Edges'!$P92="Yes"),"Yes","No")</f>
        <v>Yes</v>
      </c>
      <c r="F93" s="11" t="str">
        <f>IF(AND((RIGHT($F$3,2)-'[1]Miter Profiles'!$AC$7-'[1]Outside Edges'!$B92)&gt;=5,'[1]Outside Edges'!$P92="Yes"),"Yes","No")</f>
        <v>Yes</v>
      </c>
      <c r="G93" s="87" t="str">
        <f>IF(AND((RIGHT($G$3,2)-'[1]Miter Profiles'!$AC$8-'[1]Outside Edges'!$B92)&gt;=5,'[1]Outside Edges'!$P92="Yes"),"Yes","No")</f>
        <v>Yes</v>
      </c>
      <c r="H93" s="10" t="str">
        <f>IF(AND((RIGHT($H$3,2)-'[1]Miter Profiles'!$AC$9-'[1]Outside Edges'!$B92)&gt;=5,'[1]Outside Edges'!$P92="Yes"),"Yes","No")</f>
        <v>Yes</v>
      </c>
      <c r="I93" s="10" t="str">
        <f>IF(AND((RIGHT($I$3,2)-'[1]Miter Profiles'!$AC$10-'[1]Outside Edges'!$B92)&gt;=5,'[1]Outside Edges'!$P92="Yes"),"Yes","No")</f>
        <v>Yes</v>
      </c>
      <c r="J93" s="85" t="str">
        <f>IF(AND((RIGHT($J$3,2)-'[1]Miter Profiles'!$AC$11-'[1]Outside Edges'!$B92)&gt;=5,'[1]Outside Edges'!$P92="Yes"),"Yes","No")</f>
        <v>Yes</v>
      </c>
      <c r="K93" s="86" t="str">
        <f>IF(AND((RIGHT($K$3,2)-'[1]Miter Profiles'!$AC$12-'[1]Outside Edges'!$B92)&gt;=5,'[1]Outside Edges'!$P92="Yes"),"Yes","No")</f>
        <v>Yes</v>
      </c>
      <c r="L93" s="11" t="str">
        <f>IF(AND((RIGHT($L$3,2)-'[1]Miter Profiles'!$AC$13-'[1]Outside Edges'!$B92)&gt;=5,'[1]Outside Edges'!$P92="Yes"),"Yes","No")</f>
        <v>Yes</v>
      </c>
      <c r="M93" s="87" t="str">
        <f>IF(AND((RIGHT($M$3,2)-'[1]Miter Profiles'!$AC$14-'[1]Outside Edges'!$B92)&gt;=5,'[1]Outside Edges'!$P92="Yes"),"Yes","No")</f>
        <v>Yes</v>
      </c>
      <c r="N93" s="10" t="str">
        <f>IF(AND((RIGHT($N$3,2)-'[1]Miter Profiles'!$AC$15-'[1]Outside Edges'!$B92)&gt;=4,'[1]Outside Edges'!$P92="Yes"),"Yes","No")</f>
        <v>No</v>
      </c>
      <c r="O93" s="10" t="str">
        <f>IF(AND((RIGHT($O$3,2)-'[1]Miter Profiles'!$AC$16-'[1]Outside Edges'!$B92)&gt;=5,'[1]Outside Edges'!$P92="Yes"),"Yes","No")</f>
        <v>Yes</v>
      </c>
      <c r="P93" s="85" t="str">
        <f>IF(AND((RIGHT($P$3,2)-'[1]Miter Profiles'!$AC$17-'[1]Outside Edges'!$B92)&gt;=5,'[1]Outside Edges'!$P92="Yes"),"Yes","No")</f>
        <v>Yes</v>
      </c>
      <c r="Q93" s="86" t="str">
        <f>IF(AND((RIGHT($Q$3,2)-'[1]Miter Profiles'!$AC$18-'[1]Outside Edges'!$B92)&gt;=5,'[1]Outside Edges'!$P92="Yes"),"Yes","No")</f>
        <v>No</v>
      </c>
      <c r="R93" s="11" t="str">
        <f>IF(AND((RIGHT($R$3,2)-'[1]Miter Profiles'!$AC$19-'[1]Outside Edges'!$B92)&gt;=5,'[1]Outside Edges'!$P92="Yes"),"Yes","No")</f>
        <v>Yes</v>
      </c>
      <c r="S93" s="87" t="str">
        <f>IF(AND((RIGHT($S$3,2)-'[1]Miter Profiles'!$AC$20-'[1]Outside Edges'!$B92)&gt;=5,'[1]Outside Edges'!$P92="Yes"),"Yes","No")</f>
        <v>Yes</v>
      </c>
      <c r="T93" s="10" t="str">
        <f>IF(AND((RIGHT($T$3,2)-'[1]Miter Profiles'!$AC$21-'[1]Outside Edges'!$B92)&gt;=5,'[1]Outside Edges'!$P92="Yes"),"Yes","No")</f>
        <v>Yes</v>
      </c>
      <c r="U93" s="10" t="str">
        <f>IF(AND((RIGHT($U$3,2)-'[1]Miter Profiles'!$AC$22-'[1]Outside Edges'!$B92)&gt;=5,'[1]Outside Edges'!$P92="Yes"),"Yes","No")</f>
        <v>Yes</v>
      </c>
      <c r="V93" s="85" t="str">
        <f>IF(AND((RIGHT($V$3,2)-'[1]Miter Profiles'!$AC$23-'[1]Outside Edges'!$B92)&gt;=5,'[1]Outside Edges'!$P92="Yes"),"Yes","No")</f>
        <v>Yes</v>
      </c>
      <c r="W93" s="86" t="str">
        <f>IF(AND((RIGHT($W$3,2)-'[1]Miter Profiles'!$AC$24-'[1]Outside Edges'!$B92)&gt;=5,'[1]Outside Edges'!$P92="Yes"),"Yes","No")</f>
        <v>No</v>
      </c>
      <c r="X93" s="11" t="str">
        <f>IF(AND((RIGHT($X$3,2)-'[1]Miter Profiles'!$AC$25-'[1]Outside Edges'!$B92)&gt;=5,'[1]Outside Edges'!$P92="Yes"),"Yes","No")</f>
        <v>Yes</v>
      </c>
      <c r="Y93" s="87" t="str">
        <f>IF(AND((RIGHT($Y$3,2)-'[1]Miter Profiles'!$AC$26-'[1]Outside Edges'!$B92)&gt;=5,'[1]Outside Edges'!$P92="Yes"),"Yes","No")</f>
        <v>Yes</v>
      </c>
      <c r="Z93" s="10" t="str">
        <f>IF(AND((RIGHT($Z$3,2)-'[1]Miter Profiles'!$AC$27-'[1]Outside Edges'!$B92)&gt;=5,'[1]Outside Edges'!$P92="Yes"),"Yes","No")</f>
        <v>Yes</v>
      </c>
      <c r="AA93" s="10" t="str">
        <f>IF(AND((RIGHT($AA$3,2)-'[1]Miter Profiles'!$AC$28-'[1]Outside Edges'!$B92)&gt;=5,'[1]Outside Edges'!$P92="Yes"),"Yes","No")</f>
        <v>Yes</v>
      </c>
      <c r="AB93" s="85" t="str">
        <f>IF(AND((RIGHT($AB$3,2)-'[1]Miter Profiles'!$AC$29-'[1]Outside Edges'!$B92)&gt;=5,'[1]Outside Edges'!$P92="Yes"),"Yes","No")</f>
        <v>Yes</v>
      </c>
      <c r="AC93" s="86" t="str">
        <f>IF(AND((RIGHT($AC$3,2)-'[1]Miter Profiles'!$AC$30-'[1]Outside Edges'!$B92)&gt;=5,'[1]Outside Edges'!$P92="Yes"),"Yes","No")</f>
        <v>Yes</v>
      </c>
      <c r="AD93" s="11" t="str">
        <f>IF(AND((RIGHT($AD$3,2)-'[1]Miter Profiles'!$AC$31-'[1]Outside Edges'!$B92)&gt;=5,'[1]Outside Edges'!$P92="Yes"),"Yes","No")</f>
        <v>Yes</v>
      </c>
      <c r="AE93" s="87" t="str">
        <f>IF(AND((RIGHT($AE$3,2)-'[1]Miter Profiles'!$AC$32-'[1]Outside Edges'!$B92)&gt;=5,'[1]Outside Edges'!$P92="Yes"),"Yes","No")</f>
        <v>Yes</v>
      </c>
      <c r="AF93" s="10" t="str">
        <f>IF(AND((RIGHT($AF$3,2)-'[1]Miter Profiles'!$AC$33-'[1]Outside Edges'!$B92)&gt;=5,'[1]Outside Edges'!$P92="Yes"),"Yes","No")</f>
        <v>Yes</v>
      </c>
      <c r="AG93" s="10" t="str">
        <f>IF(AND((RIGHT($AG$3,2)-'[1]Miter Profiles'!$AC$34-'[1]Outside Edges'!$B92)&gt;=5,'[1]Outside Edges'!$P92="Yes"),"Yes","No")</f>
        <v>Yes</v>
      </c>
      <c r="AH93" s="85" t="str">
        <f>IF(AND((RIGHT($AH$3,2)-'[1]Miter Profiles'!$AC$35-'[1]Outside Edges'!$B92)&gt;=5,'[1]Outside Edges'!$P92="Yes"),"Yes","No")</f>
        <v>Yes</v>
      </c>
      <c r="AI93" s="86" t="str">
        <f>IF(AND((RIGHT($AI$3,2)-'[1]Miter Profiles'!$AC$36-'[1]Outside Edges'!$B92)&gt;=5,'[1]Outside Edges'!$P92="Yes"),"Yes","No")</f>
        <v>Yes</v>
      </c>
      <c r="AJ93" s="11" t="str">
        <f>IF(AND((RIGHT($AJ$3,2)-'[1]Miter Profiles'!$AC$37-'[1]Outside Edges'!$B92)&gt;=5,'[1]Outside Edges'!$P92="Yes"),"Yes","No")</f>
        <v>Yes</v>
      </c>
      <c r="AK93" s="87" t="str">
        <f>IF(AND((RIGHT($AK$3,2)-'[1]Miter Profiles'!$AC$38-'[1]Outside Edges'!$B92)&gt;=5,'[1]Outside Edges'!$P92="Yes"),"Yes","No")</f>
        <v>Yes</v>
      </c>
      <c r="AL93" s="10" t="str">
        <f>IF(AND((RIGHT($AL$3,2)-'[1]Miter Profiles'!$AC$39-'[1]Outside Edges'!$B92)&gt;=5,'[1]Outside Edges'!$P92="Yes"),"Yes","No")</f>
        <v>Yes</v>
      </c>
      <c r="AM93" s="10" t="str">
        <f>IF(AND((RIGHT($AM$3,2)-'[1]Miter Profiles'!$AC$40-'[1]Outside Edges'!$B92)&gt;=5,'[1]Outside Edges'!$P92="Yes"),"Yes","No")</f>
        <v>Yes</v>
      </c>
      <c r="AN93" s="85" t="str">
        <f>IF(AND((RIGHT($AN$3,2)-'[1]Miter Profiles'!$AC$41-'[1]Outside Edges'!$B92)&gt;=5,'[1]Outside Edges'!$P92="Yes"),"Yes","No")</f>
        <v>Yes</v>
      </c>
      <c r="AO93" s="86" t="str">
        <f>IF(AND((RIGHT($AO$3,2)-'[1]Miter Profiles'!$AC$42-'[1]Outside Edges'!$B92)&gt;=5,'[1]Outside Edges'!$P92="Yes"),"Yes","No")</f>
        <v>Yes</v>
      </c>
      <c r="AP93" s="11" t="str">
        <f>IF(AND((RIGHT($AP$3,2)-'[1]Miter Profiles'!$AC$43-'[1]Outside Edges'!$B92)&gt;=5,'[1]Outside Edges'!$P92="Yes"),"Yes","No")</f>
        <v>Yes</v>
      </c>
      <c r="AQ93" s="87" t="str">
        <f>IF(AND((RIGHT($AQ$3,2)-'[1]Miter Profiles'!$AC$44-'[1]Outside Edges'!$B92)&gt;=5,'[1]Outside Edges'!$P92="Yes"),"Yes","No")</f>
        <v>Yes</v>
      </c>
      <c r="AR93" s="10" t="str">
        <f>IF(AND((RIGHT($AR$3,2)-'[1]Miter Profiles'!$AC$45-'[1]Outside Edges'!$B92)&gt;=5,'[1]Outside Edges'!$P92="Yes"),"Yes","No")</f>
        <v>Yes</v>
      </c>
      <c r="AS93" s="10" t="str">
        <f>IF(AND((RIGHT($AS$3,2)-'[1]Miter Profiles'!$AC$46-'[1]Outside Edges'!$B92)&gt;=5,'[1]Outside Edges'!$P92="Yes"),"Yes","No")</f>
        <v>Yes</v>
      </c>
      <c r="AT93" s="85" t="str">
        <f>IF(AND((RIGHT($AT$3,2)-'[1]Miter Profiles'!$AC$47-'[1]Outside Edges'!$B92)&gt;=5,'[1]Outside Edges'!$P92="Yes"),"Yes","No")</f>
        <v>Yes</v>
      </c>
      <c r="AU93" s="86" t="str">
        <f>IF(AND((RIGHT($AU$3,2)-'[1]Miter Profiles'!$AC$48-'[1]Outside Edges'!$B92)&gt;=5,'[1]Outside Edges'!$P92="Yes"),"Yes","No")</f>
        <v>Yes</v>
      </c>
      <c r="AV93" s="11" t="str">
        <f>IF(AND((RIGHT($AV$3,2)-'[1]Miter Profiles'!$AC$49-'[1]Outside Edges'!$B92)&gt;=5,'[1]Outside Edges'!$P92="Yes"),"Yes","No")</f>
        <v>Yes</v>
      </c>
      <c r="AW93" s="87" t="str">
        <f>IF(AND((RIGHT($AW$3,2)-'[1]Miter Profiles'!$AC$50-'[1]Outside Edges'!$B92)&gt;=5,'[1]Outside Edges'!$P92="Yes"),"Yes","No")</f>
        <v>Yes</v>
      </c>
      <c r="AX93" s="10" t="str">
        <f>IF(AND((RIGHT($AX$3,2)-'[1]Miter Profiles'!$AC$51-'[1]Outside Edges'!$B92)&gt;=5,'[1]Outside Edges'!$P92="Yes"),"Yes","No")</f>
        <v>Yes</v>
      </c>
      <c r="AY93" s="10" t="str">
        <f>IF(AND((RIGHT($AY$3,2)-'[1]Miter Profiles'!$AC$52-'[1]Outside Edges'!$B92)&gt;=5,'[1]Outside Edges'!$P92="Yes"),"Yes","No")</f>
        <v>Yes</v>
      </c>
      <c r="AZ93" s="85" t="str">
        <f>IF(AND((RIGHT($AZ$3,2)-'[1]Miter Profiles'!$AC$53-'[1]Outside Edges'!$B92)&gt;=5,'[1]Outside Edges'!$P92="Yes"),"Yes","No")</f>
        <v>Yes</v>
      </c>
      <c r="BA93" s="86" t="str">
        <f>IF(AND((RIGHT($BA$3,2)-'[1]Miter Profiles'!$AC$54-'[1]Outside Edges'!$B92)&gt;=5,'[1]Outside Edges'!$P92="Yes"),"Yes","No")</f>
        <v>Yes</v>
      </c>
      <c r="BB93" s="11" t="str">
        <f>IF(AND((RIGHT($BB$3,2)-'[1]Miter Profiles'!$AC$55-'[1]Outside Edges'!$B92)&gt;=5,'[1]Outside Edges'!$P92="Yes"),"Yes","No")</f>
        <v>Yes</v>
      </c>
      <c r="BC93" s="87" t="str">
        <f>IF(AND((RIGHT($BC$3,2)-'[1]Miter Profiles'!$AC$56-'[1]Outside Edges'!$B92)&gt;=5,'[1]Outside Edges'!$P92="Yes"),"Yes","No")</f>
        <v>Yes</v>
      </c>
      <c r="BD93" s="10" t="str">
        <f>IF(AND((RIGHT($BD$3,2)-'[1]Miter Profiles'!$AC$57-'[1]Outside Edges'!$B92)&gt;=5,'[1]Outside Edges'!$P92="Yes"),"Yes","No")</f>
        <v>Yes</v>
      </c>
      <c r="BE93" s="10" t="str">
        <f>IF(AND((RIGHT($BE$3,2)-'[1]Miter Profiles'!$AC$58-'[1]Outside Edges'!$B92)&gt;=5,'[1]Outside Edges'!$P92="Yes"),"Yes","No")</f>
        <v>Yes</v>
      </c>
      <c r="BF93" s="85" t="str">
        <f>IF(AND((RIGHT($BF$3,2)-'[1]Miter Profiles'!$AC$59-'[1]Outside Edges'!$B92)&gt;=5,'[1]Outside Edges'!$P92="Yes"),"Yes","No")</f>
        <v>Yes</v>
      </c>
      <c r="BG93" s="86" t="str">
        <f>IF(AND((RIGHT($BG$3,2)-'[1]Miter Profiles'!$AC$60-'[1]Outside Edges'!$B92)&gt;=5,'[1]Outside Edges'!$P92="Yes"),"Yes","No")</f>
        <v>Yes</v>
      </c>
      <c r="BH93" s="11" t="str">
        <f>IF(AND((RIGHT($BH$3,2)-'[1]Miter Profiles'!$AC$61-'[1]Outside Edges'!$B92)&gt;=5,'[1]Outside Edges'!$P92="Yes"),"Yes","No")</f>
        <v>Yes</v>
      </c>
      <c r="BI93" s="87" t="str">
        <f>IF(AND((RIGHT($BI$3,2)-'[1]Miter Profiles'!$AC$62-'[1]Outside Edges'!$B92)&gt;=5,'[1]Outside Edges'!$P92="Yes"),"Yes","No")</f>
        <v>Yes</v>
      </c>
      <c r="BJ93" s="10" t="str">
        <f>IF(AND((RIGHT($BJ$3,2)-'[1]Miter Profiles'!$AC$63-'[1]Outside Edges'!$B92)&gt;=5,'[1]Outside Edges'!$P92="Yes"),"Yes","No")</f>
        <v>Yes</v>
      </c>
      <c r="BK93" s="10" t="str">
        <f>IF(AND((RIGHT($BK$3,2)-'[1]Miter Profiles'!$AC$64-'[1]Outside Edges'!$B92)&gt;=5,'[1]Outside Edges'!$P92="Yes"),"Yes","No")</f>
        <v>Yes</v>
      </c>
      <c r="BL93" s="85" t="str">
        <f>IF(AND((RIGHT($BL$3,2)-'[1]Miter Profiles'!$AC$65-'[1]Outside Edges'!$B92)&gt;=5,'[1]Outside Edges'!$P92="Yes"),"Yes","No")</f>
        <v>Yes</v>
      </c>
      <c r="BM93" s="86" t="str">
        <f>IF(AND((RIGHT($BM$3,2)-'[1]Miter Profiles'!$AC$66-'[1]Outside Edges'!$B92)&gt;=5,'[1]Outside Edges'!$P92="Yes"),"Yes","No")</f>
        <v>Yes</v>
      </c>
      <c r="BN93" s="11" t="str">
        <f>IF(AND((RIGHT($BN$3,2)-'[1]Miter Profiles'!$AC$67-'[1]Outside Edges'!$B92)&gt;=5,'[1]Outside Edges'!$P92="Yes"),"Yes","No")</f>
        <v>Yes</v>
      </c>
      <c r="BO93" s="87" t="str">
        <f>IF(AND((RIGHT($BO$3,2)-'[1]Miter Profiles'!$AC$68-'[1]Outside Edges'!$B92)&gt;=5,'[1]Outside Edges'!$P92="Yes"),"Yes","No")</f>
        <v>Yes</v>
      </c>
      <c r="BP93" s="10" t="str">
        <f>IF(AND((RIGHT($BP$3,2)-'[1]Miter Profiles'!$AC$69-'[1]Outside Edges'!$B92)&gt;=5,'[1]Outside Edges'!$P92="Yes"),"Yes","No")</f>
        <v>Yes</v>
      </c>
      <c r="BQ93" s="10" t="str">
        <f>IF(AND((RIGHT($BQ$3,2)-'[1]Miter Profiles'!$AC$70-'[1]Outside Edges'!$B92)&gt;=5,'[1]Outside Edges'!$P92="Yes"),"Yes","No")</f>
        <v>Yes</v>
      </c>
      <c r="BR93" s="85" t="str">
        <f>IF(AND((RIGHT($BR$3,2)-'[1]Miter Profiles'!$AC$71-'[1]Outside Edges'!$B92)&gt;=5,'[1]Outside Edges'!$P92="Yes"),"Yes","No")</f>
        <v>Yes</v>
      </c>
      <c r="BS93" s="86" t="str">
        <f>IF(AND((RIGHT($BS$3,2)-'[1]Miter Profiles'!$AC$72-'[1]Outside Edges'!$B92)&gt;=5,'[1]Outside Edges'!$P92="Yes"),"Yes","No")</f>
        <v>Yes</v>
      </c>
      <c r="BT93" s="11" t="str">
        <f>IF(AND((RIGHT($BT$3,2)-'[1]Miter Profiles'!$AC$73-'[1]Outside Edges'!$B92)&gt;=5,'[1]Outside Edges'!$P92="Yes"),"Yes","No")</f>
        <v>Yes</v>
      </c>
      <c r="BU93" s="87" t="str">
        <f>IF(AND((RIGHT($BU$3,2)-'[1]Miter Profiles'!$AC$74-'[1]Outside Edges'!$B92)&gt;=5,'[1]Outside Edges'!$P92="Yes"),"Yes","No")</f>
        <v>Yes</v>
      </c>
      <c r="BV93" s="10" t="str">
        <f>IF(AND((RIGHT($BV$3,2)-'[1]Miter Profiles'!$AC$75-'[1]Outside Edges'!$B92)&gt;=5,'[1]Outside Edges'!$P92="Yes"),"Yes","No")</f>
        <v>Yes</v>
      </c>
      <c r="BW93" s="10" t="str">
        <f>IF(AND((RIGHT($BW$3,2)-'[1]Miter Profiles'!$AC$76-'[1]Outside Edges'!$B92)&gt;=5,'[1]Outside Edges'!$P92="Yes"),"Yes","No")</f>
        <v>Yes</v>
      </c>
      <c r="BX93" s="85" t="str">
        <f>IF(AND((RIGHT($BX$3,2)-'[1]Miter Profiles'!$AC$77-'[1]Outside Edges'!$B92)&gt;=5,'[1]Outside Edges'!$P92="Yes"),"Yes","No")</f>
        <v>Yes</v>
      </c>
      <c r="BY93" s="86" t="str">
        <f>IF(AND((RIGHT($BY$3,2)-'[1]Miter Profiles'!$AC$78-'[1]Outside Edges'!$B92)&gt;=5,'[1]Outside Edges'!$P92="Yes"),"Yes","No")</f>
        <v>Yes</v>
      </c>
      <c r="BZ93" s="11" t="str">
        <f>IF(AND((RIGHT($BZ$3,2)-'[1]Miter Profiles'!$AC$79-'[1]Outside Edges'!$B92)&gt;=5,'[1]Outside Edges'!$P92="Yes"),"Yes","No")</f>
        <v>Yes</v>
      </c>
      <c r="CA93" s="87" t="str">
        <f>IF(AND((RIGHT($CA$3,2)-'[1]Miter Profiles'!$AC$80-'[1]Outside Edges'!$B92)&gt;=5,'[1]Outside Edges'!$P92="Yes"),"Yes","No")</f>
        <v>Yes</v>
      </c>
      <c r="CB93" s="10" t="str">
        <f>IF(AND((RIGHT($CB$3,2)-'[1]Miter Profiles'!$AC$81-'[1]Outside Edges'!$B92)&gt;=5,'[1]Outside Edges'!$P92="Yes"),"Yes","No")</f>
        <v>Yes</v>
      </c>
      <c r="CC93" s="10" t="str">
        <f>IF(AND((RIGHT($CC$3,2)-'[1]Miter Profiles'!$AC$82-'[1]Outside Edges'!$B92)&gt;=5,'[1]Outside Edges'!$P92="Yes"),"Yes","No")</f>
        <v>Yes</v>
      </c>
      <c r="CD93" s="85" t="str">
        <f>IF(AND((RIGHT($CD$3,2)-'[1]Miter Profiles'!$AC$83-'[1]Outside Edges'!$B92)&gt;=5,'[1]Outside Edges'!$P92="Yes"),"Yes","No")</f>
        <v>Yes</v>
      </c>
      <c r="CE93" s="86" t="str">
        <f>IF(AND((RIGHT($CE$3,2)-'[1]Miter Profiles'!$AC$84-'[1]Outside Edges'!$B92)&gt;=5,'[1]Outside Edges'!$P92="Yes"),"Yes","No")</f>
        <v>Yes</v>
      </c>
      <c r="CF93" s="11" t="str">
        <f>IF(AND((RIGHT($CF$3,2)-'[1]Miter Profiles'!$AC$85-'[1]Outside Edges'!$B92)&gt;=5,'[1]Outside Edges'!$P92="Yes"),"Yes","No")</f>
        <v>Yes</v>
      </c>
      <c r="CG93" s="87" t="str">
        <f>IF(AND((RIGHT($CG$3,2)-'[1]Miter Profiles'!$AC$86-'[1]Outside Edges'!$B92)&gt;=5,'[1]Outside Edges'!$P92="Yes"),"Yes","No")</f>
        <v>Yes</v>
      </c>
      <c r="CH93" s="10" t="str">
        <f>IF(AND((RIGHT($CH$3,2)-'[1]Miter Profiles'!$AC$87-'[1]Outside Edges'!$B92)&gt;=5,'[1]Outside Edges'!$P92="Yes"),"Yes","No")</f>
        <v>Yes</v>
      </c>
      <c r="CI93" s="10" t="str">
        <f>IF(AND((RIGHT($CI$3,2)-'[1]Miter Profiles'!$AC$88-'[1]Outside Edges'!$B92)&gt;=5,'[1]Outside Edges'!$P92="Yes"),"Yes","No")</f>
        <v>Yes</v>
      </c>
      <c r="CJ93" s="85" t="str">
        <f>IF(AND((RIGHT($CJ$3,2)-'[1]Miter Profiles'!$AC$89-'[1]Outside Edges'!$B92)&gt;=5,'[1]Outside Edges'!$P92="Yes"),"Yes","No")</f>
        <v>Yes</v>
      </c>
      <c r="CK93" s="86" t="str">
        <f>IF(AND((RIGHT($CK$3,2)-'[1]Miter Profiles'!$AC$90-'[1]Outside Edges'!$B92)&gt;=5,'[1]Outside Edges'!$P92="Yes"),"Yes","No")</f>
        <v>Yes</v>
      </c>
      <c r="CL93" s="11" t="str">
        <f>IF(AND((RIGHT($CL$3,2)-'[1]Miter Profiles'!$AC$91-'[1]Outside Edges'!$B92)&gt;=5,'[1]Outside Edges'!$P92="Yes"),"Yes","No")</f>
        <v>Yes</v>
      </c>
      <c r="CM93" s="87" t="str">
        <f>IF(AND((RIGHT($CM$3,2)-'[1]Miter Profiles'!$AC$92-'[1]Outside Edges'!$B92)&gt;=5,'[1]Outside Edges'!$P92="Yes"),"Yes","No")</f>
        <v>Yes</v>
      </c>
      <c r="CN93" s="10" t="str">
        <f>IF(AND((RIGHT(CN$3,2)-'[1]Miter Profiles'!$AC$93-'[1]Outside Edges'!$B92)&gt;=5,'[1]Outside Edges'!$P92="Yes"),"Yes","No")</f>
        <v>No</v>
      </c>
      <c r="CO93" s="10" t="str">
        <f>IF(AND((RIGHT(CO$3,2)-'[1]Miter Profiles'!$AC$94-'[1]Outside Edges'!$B92)&gt;=5,'[1]Outside Edges'!$P92="Yes"),"Yes","No")</f>
        <v>Yes</v>
      </c>
      <c r="CP93" s="85" t="str">
        <f>IF(AND((RIGHT(CP$3,2)-'[1]Miter Profiles'!$AC$95-'[1]Outside Edges'!$B92)&gt;=5,'[1]Outside Edges'!$P92="Yes"),"Yes","No")</f>
        <v>Yes</v>
      </c>
      <c r="CQ93" s="86" t="str">
        <f>IF(AND((RIGHT(CQ$3,2)-'[1]Miter Profiles'!$AC$96-'[1]Outside Edges'!$B92)&gt;=5,'[1]Outside Edges'!$P92="Yes"),"Yes","No")</f>
        <v>Yes</v>
      </c>
      <c r="CR93" s="11" t="str">
        <f>IF(AND((RIGHT(CR$3,2)-'[1]Miter Profiles'!$AC$97-'[1]Outside Edges'!$B92)&gt;=5,'[1]Outside Edges'!$P92="Yes"),"Yes","No")</f>
        <v>Yes</v>
      </c>
      <c r="CS93" s="87" t="str">
        <f>IF(AND((RIGHT(CS$3,2)-'[1]Miter Profiles'!$AC$98-'[1]Outside Edges'!$B92)&gt;=5,'[1]Outside Edges'!$P92="Yes"),"Yes","No")</f>
        <v>Yes</v>
      </c>
      <c r="CT93" s="10" t="str">
        <f>IF(AND((RIGHT($CT$3,2)-'[1]Miter Profiles'!$AC$99-'[1]Outside Edges'!$B92)&gt;=5,'[1]Outside Edges'!$P92="Yes"),"Yes","No")</f>
        <v>Yes</v>
      </c>
      <c r="CU93" s="10" t="str">
        <f>IF(AND((RIGHT($CU$3,2)-'[1]Miter Profiles'!$AC$100-'[1]Outside Edges'!$B92)&gt;=5,'[1]Outside Edges'!$P92="Yes"),"Yes","No")</f>
        <v>Yes</v>
      </c>
      <c r="CV93" s="85" t="str">
        <f>IF(AND((RIGHT($CV$3,2)-'[1]Miter Profiles'!$AC$101-'[1]Outside Edges'!$B92)&gt;=5,'[1]Outside Edges'!$P92="Yes"),"Yes","No")</f>
        <v>Yes</v>
      </c>
      <c r="CW93" s="86" t="str">
        <f>IF(AND((RIGHT($CW$3,2)-'[1]Miter Profiles'!$AC$102-'[1]Outside Edges'!$B92)&gt;=5,'[1]Outside Edges'!$P92="Yes"),"Yes","No")</f>
        <v>Yes</v>
      </c>
      <c r="CX93" s="11" t="str">
        <f>IF(AND((RIGHT($CX$3,2)-'[1]Miter Profiles'!$AC$103-'[1]Outside Edges'!$B92)&gt;=5,'[1]Outside Edges'!$P92="Yes"),"Yes","No")</f>
        <v>Yes</v>
      </c>
      <c r="CY93" s="87" t="str">
        <f>IF(AND((RIGHT($CY$3,2)-'[1]Miter Profiles'!$AC$104-'[1]Outside Edges'!$B92)&gt;=5,'[1]Outside Edges'!$P92="Yes"),"Yes","No")</f>
        <v>Yes</v>
      </c>
      <c r="CZ93" s="10" t="str">
        <f>IF(AND((RIGHT($CZ$3,2)-'[1]Miter Profiles'!$AC$105-'[1]Outside Edges'!$B92)&gt;=5,'[1]Outside Edges'!$P92="Yes"),"Yes","No")</f>
        <v>No</v>
      </c>
      <c r="DA93" s="10" t="str">
        <f>IF(AND((RIGHT($DA$3,2)-'[1]Miter Profiles'!$AC$106-'[1]Outside Edges'!$B92)&gt;=5,'[1]Outside Edges'!$P92="Yes"),"Yes","No")</f>
        <v>No</v>
      </c>
      <c r="DB93" s="85" t="str">
        <f>IF(AND((RIGHT($DB$3,2)-'[1]Miter Profiles'!$AC$107-'[1]Outside Edges'!$B92)&gt;=5,'[1]Outside Edges'!$P92="Yes"),"Yes","No")</f>
        <v>No</v>
      </c>
      <c r="DC93" s="86" t="str">
        <f>IF(AND((RIGHT($DC$3,2)-'[1]Miter Profiles'!$AC$108-'[1]Outside Edges'!$B92)&gt;=5,'[1]Outside Edges'!$P92="Yes"),"Yes","No")</f>
        <v>Yes</v>
      </c>
      <c r="DD93" s="11" t="str">
        <f>IF(AND((RIGHT($DD$3,2)-'[1]Miter Profiles'!$AC$109-'[1]Outside Edges'!$B92)&gt;=5,'[1]Outside Edges'!$P92="Yes"),"Yes","No")</f>
        <v>Yes</v>
      </c>
      <c r="DE93" s="87" t="str">
        <f>IF(AND((RIGHT($DE$3,2)-'[1]Miter Profiles'!$AC$110-'[1]Outside Edges'!$B92)&gt;=5,'[1]Outside Edges'!$P92="Yes"),"Yes","No")</f>
        <v>Yes</v>
      </c>
      <c r="DF93" s="10" t="str">
        <f>IF(AND((RIGHT($DF$3,2)-'[1]Miter Profiles'!$AC$111-'[1]Outside Edges'!$B92)&gt;=5,'[1]Outside Edges'!$P92="Yes"),"Yes","No")</f>
        <v>Yes</v>
      </c>
      <c r="DG93" s="10" t="str">
        <f>IF(AND((RIGHT($DG$3,2)-'[1]Miter Profiles'!$AC$112-'[1]Outside Edges'!$B92)&gt;=5,'[1]Outside Edges'!$P92="Yes"),"Yes","No")</f>
        <v>Yes</v>
      </c>
      <c r="DH93" s="85" t="str">
        <f>IF(AND((RIGHT($DH$3,2)-'[1]Miter Profiles'!$AC$113-'[1]Outside Edges'!$B92)&gt;=5,'[1]Outside Edges'!$P92="Yes"),"Yes","No")</f>
        <v>Yes</v>
      </c>
      <c r="DI93" s="86" t="str">
        <f>IF(AND((RIGHT($DI$3,2)-'[1]Miter Profiles'!$AC$114-'[1]Outside Edges'!$B92)&gt;=5,'[1]Outside Edges'!$P92="Yes"),"Yes","No")</f>
        <v>Yes</v>
      </c>
      <c r="DJ93" s="11" t="str">
        <f>IF(AND((RIGHT($DJ$3,2)-'[1]Miter Profiles'!$AC$115-'[1]Outside Edges'!$B92)&gt;=5,'[1]Outside Edges'!$P92="Yes"),"Yes","No")</f>
        <v>Yes</v>
      </c>
      <c r="DK93" s="87" t="str">
        <f>IF(AND((RIGHT($DK$3,2)-'[1]Miter Profiles'!$AC$116-'[1]Outside Edges'!$B92)&gt;=5,'[1]Outside Edges'!$P92="Yes"),"Yes","No")</f>
        <v>Yes</v>
      </c>
      <c r="DL93" s="10" t="str">
        <f>IF(AND((RIGHT($DL$3,2)-'[1]Miter Profiles'!$AC$117-'[1]Outside Edges'!$B92)&gt;=5,'[1]Outside Edges'!$P92="Yes"),"Yes","No")</f>
        <v>Yes</v>
      </c>
      <c r="DM93" s="10" t="str">
        <f>IF(AND((RIGHT($DM$3,2)-'[1]Miter Profiles'!$AC$118-'[1]Outside Edges'!$B92)&gt;=5,'[1]Outside Edges'!$P92="Yes"),"Yes","No")</f>
        <v>Yes</v>
      </c>
      <c r="DN93" s="85" t="str">
        <f>IF(AND((RIGHT($DN$3,2)-'[1]Miter Profiles'!$AC$119-'[1]Outside Edges'!$B92)&gt;=5,'[1]Outside Edges'!$P92="Yes"),"Yes","No")</f>
        <v>Yes</v>
      </c>
      <c r="DO93" s="86" t="str">
        <f>IF(AND((RIGHT($DO$3,2)-'[1]Miter Profiles'!$AC$120-'[1]Outside Edges'!$B92)&gt;=5,'[1]Outside Edges'!$P92="Yes"),"Yes","No")</f>
        <v>No</v>
      </c>
      <c r="DP93" s="11" t="str">
        <f>IF(AND((RIGHT($DP$3,2)-'[1]Miter Profiles'!$AC$121-'[1]Outside Edges'!$B92)&gt;=5,'[1]Outside Edges'!$P92="Yes"),"Yes","No")</f>
        <v>Yes</v>
      </c>
      <c r="DQ93" s="87" t="str">
        <f>IF(AND((RIGHT($DQ$3,2)-'[1]Miter Profiles'!$AC$122-'[1]Outside Edges'!$B92)&gt;=5,'[1]Outside Edges'!$P92="Yes"),"Yes","No")</f>
        <v>Yes</v>
      </c>
      <c r="DR93" s="10" t="str">
        <f>IF(AND((RIGHT($DR$3,2)-'[1]Miter Profiles'!$AC$123-'[1]Outside Edges'!$B92)&gt;=5,'[1]Outside Edges'!$P92="Yes"),"Yes","No")</f>
        <v>Yes</v>
      </c>
      <c r="DS93" s="10" t="str">
        <f>IF(AND((RIGHT($DS$3,2)-'[1]Miter Profiles'!$AC$124-'[1]Outside Edges'!$B92)&gt;=5,'[1]Outside Edges'!$P92="Yes"),"Yes","No")</f>
        <v>Yes</v>
      </c>
      <c r="DT93" s="85" t="str">
        <f>IF(AND((RIGHT($DT$3,2)-'[1]Miter Profiles'!$AC$125-'[1]Outside Edges'!$B92)&gt;=5,'[1]Outside Edges'!$P92="Yes"),"Yes","No")</f>
        <v>Yes</v>
      </c>
      <c r="DU93" s="86" t="str">
        <f>IF(AND((RIGHT($DU$3,2)-'[1]Miter Profiles'!$AC$126-'[1]Outside Edges'!$B92)&gt;=5,'[1]Outside Edges'!$P92="Yes"),"Yes","No")</f>
        <v>Yes</v>
      </c>
      <c r="DV93" s="11" t="str">
        <f>IF(AND((RIGHT($DV$3,2)-'[1]Miter Profiles'!$AC$127-'[1]Outside Edges'!$B92)&gt;=5,'[1]Outside Edges'!$P92="Yes"),"Yes","No")</f>
        <v>Yes</v>
      </c>
      <c r="DW93" s="87" t="str">
        <f>IF(AND((RIGHT($DW$3,2)-'[1]Miter Profiles'!$AC$128-'[1]Outside Edges'!$B92)&gt;=5,'[1]Outside Edges'!$P92="Yes"),"Yes","No")</f>
        <v>Yes</v>
      </c>
      <c r="DX93" s="10" t="str">
        <f>IF(AND((RIGHT($DX$3,2)-'[1]Miter Profiles'!$AC$129-'[1]Outside Edges'!$B92)&gt;=5,'[1]Outside Edges'!$P92="Yes"),"Yes","No")</f>
        <v>Yes</v>
      </c>
      <c r="DY93" s="10" t="str">
        <f>IF(AND((RIGHT($DY$3,2)-'[1]Miter Profiles'!$AC$130-'[1]Outside Edges'!$B92)&gt;=5,'[1]Outside Edges'!$P92="Yes"),"Yes","No")</f>
        <v>Yes</v>
      </c>
      <c r="DZ93" s="85" t="str">
        <f>IF(AND((RIGHT($DZ$3,2)-'[1]Miter Profiles'!$AC$131-'[1]Outside Edges'!$B92)&gt;=5,'[1]Outside Edges'!$P92="Yes"),"Yes","No")</f>
        <v>Yes</v>
      </c>
      <c r="EA93" s="90" t="str">
        <f>IF(AND((RIGHT($EA$3,2)-'[1]Miter Profiles'!$AC$132-'[1]Outside Edges'!$B92)&gt;=5,'[1]Outside Edges'!$P92="Yes"),"Yes","No")</f>
        <v>Yes</v>
      </c>
      <c r="EB93" s="104" t="str">
        <f>IF(AND((RIGHT($EB$3,2)-'[1]Miter Profiles'!$AC$133-'[1]Outside Edges'!$B92)&gt;=5,'[1]Outside Edges'!$P92="Yes"),"Yes","No")</f>
        <v>No</v>
      </c>
      <c r="EC93" s="109" t="str">
        <f>IF(AND((RIGHT($EC$3,2)-'[1]Miter Profiles'!$AC$134-'[1]Outside Edges'!$B92)&gt;=5,'[1]Outside Edges'!$P92="Yes"),"Yes","No")</f>
        <v>Yes</v>
      </c>
      <c r="ED93" s="115" t="str">
        <f>IF(AND((RIGHT($ED$3,2)-'[1]Miter Profiles'!$AC$135-'[1]Outside Edges'!$B92)&gt;=5,'[1]Outside Edges'!$P92="Yes"),"Yes","No")</f>
        <v>Yes</v>
      </c>
      <c r="EE93" s="112" t="str">
        <f>IF(AND((RIGHT($EE$3,2)-'[1]Miter Profiles'!$AC$136-'[1]Outside Edges'!$B92)&gt;=5,'[1]Outside Edges'!$P92="Yes"),"Yes","No")</f>
        <v>Yes</v>
      </c>
      <c r="EF93" s="85" t="str">
        <f>IF(AND((RIGHT($EF$3,2)-'[1]Miter Profiles'!$AC$137-'[1]Outside Edges'!$B92)&gt;=5,'[1]Outside Edges'!$P92="Yes"),"Yes","No")</f>
        <v>Yes</v>
      </c>
      <c r="EG93" s="10" t="str">
        <f>IF(AND((RIGHT($EG$3,2)-'[1]Miter Profiles'!$AC$138-'[1]Outside Edges'!$B92)&gt;=5,'[1]Outside Edges'!$P92="Yes"),"Yes","No")</f>
        <v>Yes</v>
      </c>
      <c r="EH93" s="90" t="str">
        <f>IF(AND((RIGHT($EH$3,2)-'[1]Miter Profiles'!$AC$139-'[1]Outside Edges'!$B92)&gt;=5,'[1]Outside Edges'!$P92="Yes"),"Yes","No")</f>
        <v>Yes</v>
      </c>
      <c r="EI93" s="120" t="str">
        <f>IF(AND((RIGHT($EI$3,2)-'[1]Miter Profiles'!$AC$140-'[1]Outside Edges'!$B92)&gt;=5,'[1]Outside Edges'!$P92="Yes"),"Yes","No")</f>
        <v>Yes</v>
      </c>
      <c r="EJ93" s="123" t="str">
        <f>IF(AND((RIGHT($EJ$3,2)-'[1]Miter Profiles'!$AC$141-'[1]Outside Edges'!$B92)&gt;=5,'[1]Outside Edges'!$P92="Yes"),"Yes","No")</f>
        <v>Yes</v>
      </c>
      <c r="EK93" s="123" t="str">
        <f>IF(AND((RIGHT($EK$3,2)-'[1]Miter Profiles'!$AC$142-'[1]Outside Edges'!$B92)&gt;=5,'[1]Outside Edges'!$P92="Yes"),"Yes","No")</f>
        <v>Yes</v>
      </c>
      <c r="EL93" s="115" t="str">
        <f>IF(AND((RIGHT($EL$3,2)-'[1]Miter Profiles'!$AC$143-'[1]Outside Edges'!$B92)&gt;=5,'[1]Outside Edges'!$P92="Yes"),"Yes","No")</f>
        <v>Yes</v>
      </c>
      <c r="EM93" s="128" t="str">
        <f>IF(AND((RIGHT($EM$3,2)-'[1]Miter Profiles'!$AC$144-'[1]Outside Edges'!$B92)&gt;=5,'[1]Outside Edges'!$P92="Yes"),"Yes","No")</f>
        <v>No</v>
      </c>
      <c r="EN93" s="10" t="str">
        <f>IF(AND((RIGHT($EN$3,2)-'[1]Miter Profiles'!$AC$145-'[1]Outside Edges'!$B92)&gt;=5,'[1]Outside Edges'!$P92="Yes"),"Yes","No")</f>
        <v>Yes</v>
      </c>
      <c r="EO93" s="90" t="str">
        <f>IF(AND((RIGHT($EO$3,2)-'[1]Miter Profiles'!$AC$146-'[1]Outside Edges'!$B92)&gt;=5,'[1]Outside Edges'!$P92="Yes"),"Yes","No")</f>
        <v>Yes</v>
      </c>
      <c r="EP93" s="123" t="str">
        <f>IF(AND((RIGHT($EP$3,2)-'[1]Miter Profiles'!$AC$147-'[1]Outside Edges'!$B92)&gt;=5,'[1]Outside Edges'!$P92="Yes"),"Yes","No")</f>
        <v>No</v>
      </c>
      <c r="EQ93" s="123" t="str">
        <f>IF(AND((RIGHT($EQ$3,2)-'[1]Miter Profiles'!$AC$148-'[1]Outside Edges'!$B92)&gt;=5,'[1]Outside Edges'!$P92="Yes"),"Yes","No")</f>
        <v>Yes</v>
      </c>
      <c r="ER93" s="115" t="str">
        <f>IF(AND((RIGHT($ER$3,2)-'[1]Miter Profiles'!$AC$149-'[1]Outside Edges'!$B92)&gt;=5,'[1]Outside Edges'!$P92="Yes"),"Yes","No")</f>
        <v>Yes</v>
      </c>
      <c r="ES93" s="128" t="str">
        <f>IF(AND((RIGHT($ES$3,2)-'[1]Miter Profiles'!$AC$150-'[1]Outside Edges'!$B92)&gt;=5,'[1]Outside Edges'!$P92="Yes"),"Yes","No")</f>
        <v>No</v>
      </c>
      <c r="ET93" s="10" t="str">
        <f>IF(AND((RIGHT($ET$3,2)-'[1]Miter Profiles'!$AC$151-'[1]Outside Edges'!$B92)&gt;=5,'[1]Outside Edges'!$P92="Yes"),"Yes","No")</f>
        <v>Yes</v>
      </c>
      <c r="EU93" s="90" t="str">
        <f>IF(AND((RIGHT($EU$3,2)-'[1]Miter Profiles'!$AC$152-'[1]Outside Edges'!$B92)&gt;=5,'[1]Outside Edges'!$P92="Yes"),"Yes","No")</f>
        <v>Yes</v>
      </c>
      <c r="EV93" s="123" t="str">
        <f>IF(AND((RIGHT($EV$3,2)-'[1]Miter Profiles'!$AC$153-'[1]Outside Edges'!$B92)&gt;=5,'[1]Outside Edges'!$P92="Yes"),"Yes","No")</f>
        <v>Yes</v>
      </c>
      <c r="EW93" s="123" t="str">
        <f>IF(AND((RIGHT($EW$3,2)-'[1]Miter Profiles'!$AC$154-'[1]Outside Edges'!$B92)&gt;=5,'[1]Outside Edges'!$P92="Yes"),"Yes","No")</f>
        <v>Yes</v>
      </c>
      <c r="EX93" s="115" t="str">
        <f>IF(AND((RIGHT($EX$3,2)-'[1]Miter Profiles'!$AC$155-'[1]Outside Edges'!$B92)&gt;=5,'[1]Outside Edges'!$P92="Yes"),"Yes","No")</f>
        <v>Yes</v>
      </c>
      <c r="EY93" s="128" t="str">
        <f>IF(AND((RIGHT($EY$3,2)-'[1]Miter Profiles'!$AC$156-'[1]Outside Edges'!$B92)&gt;=5,'[1]Outside Edges'!$P92="Yes"),"Yes","No")</f>
        <v>Yes</v>
      </c>
      <c r="EZ93" s="10" t="str">
        <f>IF(AND((RIGHT($EZ$3,2)-'[1]Miter Profiles'!$AC$157-'[1]Outside Edges'!$B92)&gt;=5,'[1]Outside Edges'!$P92="Yes"),"Yes","No")</f>
        <v>Yes</v>
      </c>
      <c r="FA93" s="90" t="str">
        <f>IF(AND((RIGHT($FA$3,2)-'[1]Miter Profiles'!$AC$158-'[1]Outside Edges'!$B92)&gt;=5,'[1]Outside Edges'!$P92="Yes"),"Yes","No")</f>
        <v>Yes</v>
      </c>
      <c r="FB93" s="123" t="str">
        <f>IF(AND((RIGHT($FB$3,2)-'[1]Miter Profiles'!$AC$159-'[1]Outside Edges'!$B92)&gt;=5,'[1]Outside Edges'!$P92="Yes"),"Yes","No")</f>
        <v>Yes</v>
      </c>
      <c r="FC93" s="123" t="str">
        <f>IF(AND((RIGHT($FC$3,2)-'[1]Miter Profiles'!$AC$160-'[1]Outside Edges'!$B92)&gt;=5,'[1]Outside Edges'!$P92="Yes"),"Yes","No")</f>
        <v>Yes</v>
      </c>
      <c r="FD93" s="115" t="str">
        <f>IF(AND((RIGHT($FD$3,2)-'[1]Miter Profiles'!$AC$161-'[1]Outside Edges'!$B92)&gt;=5,'[1]Outside Edges'!$P92="Yes"),"Yes","No")</f>
        <v>Yes</v>
      </c>
      <c r="FE93" s="128" t="str">
        <f>IF(AND((RIGHT($FE$3,2)-'[1]Miter Profiles'!$AC$162-'[1]Outside Edges'!$B92)&gt;=5,'[1]Outside Edges'!$P92="Yes"),"Yes","No")</f>
        <v>Yes</v>
      </c>
      <c r="FF93" s="10" t="str">
        <f>IF(AND((RIGHT($FF$3,2)-'[1]Miter Profiles'!$AC$163-'[1]Outside Edges'!$B92)&gt;=5,'[1]Outside Edges'!$P92="Yes"),"Yes","No")</f>
        <v>Yes</v>
      </c>
      <c r="FG93" s="90" t="str">
        <f>IF(AND((RIGHT($FG$3,2)-'[1]Miter Profiles'!$AC$164-'[1]Outside Edges'!$B92)&gt;=5,'[1]Outside Edges'!$P92="Yes"),"Yes","No")</f>
        <v>Yes</v>
      </c>
      <c r="FH93" s="123" t="str">
        <f>IF(AND((RIGHT($FH$3,2)-'[1]Miter Profiles'!$AC$165-'[1]Outside Edges'!$B92)&gt;=5,'[1]Outside Edges'!$P92="Yes"),"Yes","No")</f>
        <v>Yes</v>
      </c>
      <c r="FI93" s="123" t="str">
        <f>IF(AND((RIGHT($FI$3,2)-'[1]Miter Profiles'!$AC$166-'[1]Outside Edges'!$B92)&gt;=5,'[1]Outside Edges'!$P92="Yes"),"Yes","No")</f>
        <v>Yes</v>
      </c>
      <c r="FJ93" s="115" t="str">
        <f>IF(AND((RIGHT($FJ$3,2)-'[1]Miter Profiles'!$AC$167-'[1]Outside Edges'!$B92)&gt;=5,'[1]Outside Edges'!$P92="Yes"),"Yes","No")</f>
        <v>Yes</v>
      </c>
      <c r="FK93" s="128" t="str">
        <f>IF(AND((RIGHT($FK$3,2)-'[1]Miter Profiles'!$AC$168-'[1]Outside Edges'!$B92)&gt;=5,'[1]Outside Edges'!$P92="Yes"),"Yes","No")</f>
        <v>Yes</v>
      </c>
      <c r="FL93" s="10" t="str">
        <f>IF(AND((RIGHT($FL$3,2)-'[1]Miter Profiles'!$AC$169-'[1]Outside Edges'!$B92)&gt;=5,'[1]Outside Edges'!$P92="Yes"),"Yes","No")</f>
        <v>Yes</v>
      </c>
      <c r="FM93" s="90" t="str">
        <f>IF(AND((RIGHT($FM$3,2)-'[1]Miter Profiles'!$AC$170-'[1]Outside Edges'!$B92)&gt;=5,'[1]Outside Edges'!$P92="Yes"),"Yes","No")</f>
        <v>Yes</v>
      </c>
      <c r="FN93" s="123" t="str">
        <f>IF(AND((RIGHT($FN$3,2)-'[1]Miter Profiles'!$AC$171-'[1]Outside Edges'!$B92)&gt;=5,'[1]Outside Edges'!$P92="Yes"),"Yes","No")</f>
        <v>Yes</v>
      </c>
      <c r="FO93" s="123" t="str">
        <f>IF(AND((RIGHT($FO$3,2)-'[1]Miter Profiles'!$AC$172-'[1]Outside Edges'!$B92)&gt;=5,'[1]Outside Edges'!$P92="Yes"),"Yes","No")</f>
        <v>Yes</v>
      </c>
      <c r="FP93" s="115" t="str">
        <f>IF(AND((RIGHT($FP$3,2)-'[1]Miter Profiles'!$AC$173-'[1]Outside Edges'!$B92)&gt;=5,'[1]Outside Edges'!$P92="Yes"),"Yes","No")</f>
        <v>Yes</v>
      </c>
      <c r="FQ93" s="128" t="str">
        <f>IF(AND((RIGHT($FQ$3,2)-'[1]Miter Profiles'!$AC$174-'[1]Outside Edges'!$B92)&gt;=5,'[1]Outside Edges'!$P92="Yes"),"Yes","No")</f>
        <v>Yes</v>
      </c>
      <c r="FR93" s="10" t="str">
        <f>IF(AND((RIGHT($FR$3,2)-'[1]Miter Profiles'!$AC$175-'[1]Outside Edges'!$B92)&gt;=5,'[1]Outside Edges'!$P92="Yes"),"Yes","No")</f>
        <v>Yes</v>
      </c>
      <c r="FS93" s="90" t="str">
        <f>IF(AND((RIGHT($FS$3,2)-'[1]Miter Profiles'!$AC$176-'[1]Outside Edges'!$B92)&gt;=5,'[1]Outside Edges'!$P92="Yes"),"Yes","No")</f>
        <v>Yes</v>
      </c>
      <c r="FT93" s="123" t="str">
        <f>IF(AND((RIGHT($FT$3,2)-'[1]Miter Profiles'!$AC$177-'[1]Outside Edges'!$B92)&gt;=5,'[1]Outside Edges'!$P92="Yes"),"Yes","No")</f>
        <v>Yes</v>
      </c>
      <c r="FU93" s="123" t="str">
        <f>IF(AND((RIGHT($FU$3,2)-'[1]Miter Profiles'!$AC$178-'[1]Outside Edges'!$B92)&gt;=5,'[1]Outside Edges'!$P92="Yes"),"Yes","No")</f>
        <v>Yes</v>
      </c>
      <c r="FV93" s="115" t="str">
        <f>IF(AND((RIGHT($V$3,2)-'[1]Miter Profiles'!$AC$179-'[1]Outside Edges'!$B92)&gt;=5,'[1]Outside Edges'!$P92="Yes"),"Yes","No")</f>
        <v>Yes</v>
      </c>
      <c r="FW93" s="128" t="str">
        <f>IF(AND((RIGHT($FW$3,2)-'[1]Miter Profiles'!$AC$180-'[1]Outside Edges'!$B92)&gt;=5,'[1]Outside Edges'!$P92="Yes"),"Yes","No")</f>
        <v>No</v>
      </c>
      <c r="FX93" s="269" t="str">
        <f>IF(AND((RIGHT($FX$3,2)-'[1]Miter Profiles'!$AC$181-'[1]Outside Edges'!$B92)&gt;=5,'[1]Outside Edges'!$P92="Yes"),"Yes","No")</f>
        <v>Yes</v>
      </c>
      <c r="FY93" s="273" t="str">
        <f>IF(AND((RIGHT($FY$3,2)-'[1]Miter Profiles'!$AC$182-'[1]Outside Edges'!$B92)&gt;=5,'[1]Outside Edges'!$P92="Yes"),"Yes","No")</f>
        <v>Yes</v>
      </c>
      <c r="FZ93" s="282" t="str">
        <f>IF(AND((RIGHT($FZ$3,2)-'[1]Miter Profiles'!$AC$183-'[1]Outside Edges'!$B92)&gt;=5,'[1]Outside Edges'!$P92="Yes"),"Yes","No")</f>
        <v>Yes</v>
      </c>
      <c r="GA93" s="283" t="str">
        <f>IF(AND((RIGHT($GA$3,2)-'[1]Miter Profiles'!$AC$184-'[1]Outside Edges'!$B92)&gt;=5,'[1]Outside Edges'!$P92="Yes"),"Yes","No")</f>
        <v>Yes</v>
      </c>
      <c r="GB93" s="284" t="str">
        <f>IF(AND((RIGHT($GB$3,2)-'[1]Miter Profiles'!$AC$185-'[1]Outside Edges'!$B92)&gt;=5,'[1]Outside Edges'!$P92="Yes"),"Yes","No")</f>
        <v>Yes</v>
      </c>
      <c r="GC93" s="275" t="str">
        <f>IF(AND((RIGHT($GC$3,2)-'[1]Miter Profiles'!$AC$186-'[1]Outside Edges'!$B92)&gt;=5,'[1]Outside Edges'!$P92="Yes"),"Yes","No")</f>
        <v>Yes</v>
      </c>
      <c r="GD93" s="269" t="str">
        <f>IF(AND((RIGHT($GD$3,2)-'[1]Miter Profiles'!$AC$187-'[1]Outside Edges'!$B92)&gt;=5,'[1]Outside Edges'!$P92="Yes"),"Yes","No")</f>
        <v>Yes</v>
      </c>
      <c r="GE93" s="273" t="str">
        <f>IF(AND((RIGHT($GE$3,2)-'[1]Miter Profiles'!$AC$188-'[1]Outside Edges'!$B92)&gt;=5,'[1]Outside Edges'!$P92="Yes"),"Yes","No")</f>
        <v>Yes</v>
      </c>
      <c r="GF93" s="282" t="str">
        <f>IF(AND((RIGHT($GF$3,2)-'[1]Miter Profiles'!$AC$189-'[1]Outside Edges'!$B92)&gt;=5,'[1]Outside Edges'!$P92="Yes"),"Yes","No")</f>
        <v>Yes</v>
      </c>
      <c r="GG93" s="283" t="str">
        <f>IF(AND((RIGHT($GG$3,2)-'[1]Miter Profiles'!$AC$190-'[1]Outside Edges'!$B92)&gt;=5,'[1]Outside Edges'!$P92="Yes"),"Yes","No")</f>
        <v>Yes</v>
      </c>
      <c r="GH93" s="284" t="str">
        <f>IF(AND((RIGHT($GH$3,2)-'[1]Miter Profiles'!$AC$191-'[1]Outside Edges'!$B92)&gt;=5,'[1]Outside Edges'!$P92="Yes"),"Yes","No")</f>
        <v>Yes</v>
      </c>
      <c r="GI93" s="275" t="str">
        <f>IF(AND((RIGHT($GI$3,2)-'[1]Miter Profiles'!$AC$192-'[1]Outside Edges'!$B92)&gt;=5,'[1]Outside Edges'!$P92="Yes"),"Yes","No")</f>
        <v>Yes</v>
      </c>
      <c r="GJ93" s="269" t="str">
        <f>IF(AND((RIGHT($GJ$3,2)-'[1]Miter Profiles'!$AC$193-'[1]Outside Edges'!$B92)&gt;=5,'[1]Outside Edges'!$P92="Yes"),"Yes","No")</f>
        <v>Yes</v>
      </c>
      <c r="GK93" s="273" t="str">
        <f>IF(AND((RIGHT($GK$3,2)-'[1]Miter Profiles'!$AC$194-'[1]Outside Edges'!$B92)&gt;=5,'[1]Outside Edges'!$P92="Yes"),"Yes","No")</f>
        <v>Yes</v>
      </c>
      <c r="GL93" s="282" t="str">
        <f>IF(AND((RIGHT($GL$3,2)-'[1]Miter Profiles'!$AC$195-'[1]Outside Edges'!$B92)&gt;=5,'[1]Outside Edges'!$P92="Yes"),"Yes","No")</f>
        <v>Yes</v>
      </c>
      <c r="GM93" s="283" t="str">
        <f>IF(AND((RIGHT($GM$3,2)-'[1]Miter Profiles'!$AC$196-'[1]Outside Edges'!$B92)&gt;=5,'[1]Outside Edges'!$P92="Yes"),"Yes","No")</f>
        <v>Yes</v>
      </c>
      <c r="GN93" s="284" t="str">
        <f>IF(AND((RIGHT($GN$3,2)-'[1]Miter Profiles'!$AC$197-'[1]Outside Edges'!$B92)&gt;=5,'[1]Outside Edges'!$P92="Yes"),"Yes","No")</f>
        <v>Yes</v>
      </c>
      <c r="GO93" s="275" t="str">
        <f>IF(AND((RIGHT($GO$3,2)-'[1]Miter Profiles'!$AC$198-'[1]Outside Edges'!$B92)&gt;=5,'[1]Outside Edges'!$P92="Yes"),"Yes","No")</f>
        <v>No</v>
      </c>
      <c r="GP93" s="269" t="str">
        <f>IF(AND((RIGHT($GP$3,2)-'[1]Miter Profiles'!$AC$199-'[1]Outside Edges'!$B92)&gt;=5,'[1]Outside Edges'!$P92="Yes"),"Yes","No")</f>
        <v>Yes</v>
      </c>
      <c r="GQ93" s="273" t="str">
        <f>IF(AND((RIGHT($GQ$3,2)-'[1]Miter Profiles'!$AC$200-'[1]Outside Edges'!$B92)&gt;=5,'[1]Outside Edges'!$P92="Yes"),"Yes","No")</f>
        <v>Yes</v>
      </c>
      <c r="GR93" s="282" t="str">
        <f>IF(AND((RIGHT($GR$3,2)-'[1]Miter Profiles'!$AC$201-'[1]Outside Edges'!$B92)&gt;=5,'[1]Outside Edges'!$P92="Yes"),"Yes","No")</f>
        <v>Yes</v>
      </c>
      <c r="GS93" s="283" t="str">
        <f>IF(AND((RIGHT($GS$3,2)-'[1]Miter Profiles'!$AC$202-'[1]Outside Edges'!$B92)&gt;=5,'[1]Outside Edges'!$P92="Yes"),"Yes","No")</f>
        <v>Yes</v>
      </c>
      <c r="GT93" s="284" t="str">
        <f>IF(AND((RIGHT($GT$3,2)-'[1]Miter Profiles'!$AC$203-'[1]Outside Edges'!$B92)&gt;=5,'[1]Outside Edges'!$P92="Yes"),"Yes","No")</f>
        <v>Yes</v>
      </c>
      <c r="GU93" s="275" t="str">
        <f>IF(AND((RIGHT($GU$3,2)-'[1]Miter Profiles'!$AC$204-'[1]Outside Edges'!$B92)&gt;=5,'[1]Outside Edges'!$P92="Yes"),"Yes","No")</f>
        <v>Yes</v>
      </c>
      <c r="GV93" s="269" t="str">
        <f>IF(AND((RIGHT($GV$3,2)-'[1]Miter Profiles'!$AC$205-'[1]Outside Edges'!$B92)&gt;=5,'[1]Outside Edges'!$P92="Yes"),"Yes","No")</f>
        <v>Yes</v>
      </c>
      <c r="GW93" s="273" t="str">
        <f>IF(AND((RIGHT($GW$3,2)-'[1]Miter Profiles'!$AC$206-'[1]Outside Edges'!$B92)&gt;=5,'[1]Outside Edges'!$P92="Yes"),"Yes","No")</f>
        <v>Yes</v>
      </c>
      <c r="GX93" s="282" t="str">
        <f>IF(AND((RIGHT($GX$3,2)-'[1]Miter Profiles'!$AC$207-'[1]Outside Edges'!$B92)&gt;=5,'[1]Outside Edges'!$P92="Yes"),"Yes","No")</f>
        <v>No</v>
      </c>
      <c r="GY93" s="283" t="str">
        <f>IF(AND((RIGHT($GY$3,2)-'[1]Miter Profiles'!$AC$208-'[1]Outside Edges'!$B92)&gt;=5,'[1]Outside Edges'!$P92="Yes"),"Yes","No")</f>
        <v>Yes</v>
      </c>
      <c r="GZ93" s="284" t="str">
        <f>IF(AND((RIGHT($GZ$3,2)-'[1]Miter Profiles'!$AC$209-'[1]Outside Edges'!$B92)&gt;=5,'[1]Outside Edges'!$P92="Yes"),"Yes","No")</f>
        <v>Yes</v>
      </c>
      <c r="HA93" s="275" t="str">
        <f>IF(AND((RIGHT($HA$3,2)-'[1]Miter Profiles'!$AC$210-'[1]Outside Edges'!$B92)&gt;=5,'[1]Outside Edges'!$P92="Yes"),"Yes","No")</f>
        <v>Yes</v>
      </c>
      <c r="HB93" s="269" t="str">
        <f>IF(AND((RIGHT($HB$3,2)-'[1]Miter Profiles'!$AC$211-'[1]Outside Edges'!$B92)&gt;=5,'[1]Outside Edges'!$P92="Yes"),"Yes","No")</f>
        <v>Yes</v>
      </c>
      <c r="HC93" s="273" t="str">
        <f>IF(AND((RIGHT($HC$3,2)-'[1]Miter Profiles'!$AC$212-'[1]Outside Edges'!$B92)&gt;=5,'[1]Outside Edges'!$P92="Yes"),"Yes","No")</f>
        <v>Yes</v>
      </c>
      <c r="HD93" s="282" t="str">
        <f>IF(AND((RIGHT($HD$3,2)-'[1]Miter Profiles'!$AC$213-'[1]Outside Edges'!$B92)&gt;=5,'[1]Outside Edges'!$P92="Yes"),"Yes","No")</f>
        <v>No</v>
      </c>
      <c r="HE93" s="284" t="str">
        <f>IF(AND((RIGHT($HE$3,2)-'[1]Miter Profiles'!$AC$214-'[1]Outside Edges'!$B92)&gt;=5,'[1]Outside Edges'!$P92="Yes"),"Yes","No")</f>
        <v>No</v>
      </c>
      <c r="HF93" s="275" t="str">
        <f>IF(AND((RIGHT($HF$3,2)-'[1]Miter Profiles'!$AC$215-'[1]Outside Edges'!$B92)&gt;=5,'[1]Outside Edges'!$P92="Yes"),"Yes","No")</f>
        <v>Yes</v>
      </c>
      <c r="HG93" s="269" t="str">
        <f>IF(AND((RIGHT($HG$3,2)-'[1]Miter Profiles'!$AC$216-'[1]Outside Edges'!$B92)&gt;=5,'[1]Outside Edges'!$P92="Yes"),"Yes","No")</f>
        <v>Yes</v>
      </c>
      <c r="HH93" s="273" t="str">
        <f>IF(AND((RIGHT($HH$3,2)-'[1]Miter Profiles'!$AC$217-'[1]Outside Edges'!$B92)&gt;=5,'[1]Outside Edges'!$P92="Yes"),"Yes","No")</f>
        <v>Yes</v>
      </c>
      <c r="HI93" s="282" t="str">
        <f>IF(AND((RIGHT($HI$3,2)-'[1]Miter Profiles'!$AC$218-'[1]Outside Edges'!$B92)&gt;=5,'[1]Outside Edges'!$P92="Yes"),"Yes","No")</f>
        <v>Yes</v>
      </c>
      <c r="HJ93" s="283" t="str">
        <f>IF(AND((RIGHT($HJ$3,2)-'[1]Miter Profiles'!$AC$219-'[1]Outside Edges'!$B92)&gt;=5,'[1]Outside Edges'!$P92="Yes"),"Yes","No")</f>
        <v>Yes</v>
      </c>
      <c r="HK93" s="284" t="str">
        <f>IF(AND((RIGHT($HK$3,2)-'[1]Miter Profiles'!$AC$220-'[1]Outside Edges'!$B92)&gt;=5,'[1]Outside Edges'!$P92="Yes"),"Yes","No")</f>
        <v>Yes</v>
      </c>
      <c r="HL93" s="275" t="str">
        <f>IF(AND((RIGHT($HL$3,2)-'[1]Miter Profiles'!$AC$221-'[1]Outside Edges'!$B92)&gt;=5,'[1]Outside Edges'!$P92="Yes"),"Yes","No")</f>
        <v>Yes</v>
      </c>
      <c r="HM93" s="269" t="str">
        <f>IF(AND((RIGHT($HM$3,2)-'[1]Miter Profiles'!$AC$222-'[1]Outside Edges'!$B92)&gt;=5,'[1]Outside Edges'!$P92="Yes"),"Yes","No")</f>
        <v>Yes</v>
      </c>
      <c r="HN93" s="269" t="str">
        <f>IF(AND((RIGHT($HN$3,2)-'[1]Miter Profiles'!$AC$223-'[1]Outside Edges'!$B92)&gt;=5,'[1]Outside Edges'!$P92="Yes"),"Yes","No")</f>
        <v>Yes</v>
      </c>
      <c r="HO93" s="283" t="str">
        <f>IF(AND((RIGHT($HO$3,2)-'[1]Miter Profiles'!$AC$224-'[1]Outside Edges'!$B92)&gt;=5,'[1]Outside Edges'!$P92="Yes"),"Yes","No")</f>
        <v>No</v>
      </c>
      <c r="HP93" s="283" t="str">
        <f>IF(AND((RIGHT($HP$3,2)-'[1]Miter Profiles'!$AC$225-'[1]Outside Edges'!$B92)&gt;=5,'[1]Outside Edges'!$P92="Yes"),"Yes","No")</f>
        <v>Yes</v>
      </c>
      <c r="HQ93" s="283" t="str">
        <f>IF(AND((RIGHT($HQ$3,3)-'[1]Miter Profiles'!$AC$226-'[1]Outside Edges'!$B92)&gt;=5,'[1]Outside Edges'!$P92="Yes"),"Yes","No")</f>
        <v>No</v>
      </c>
      <c r="HR93" s="283" t="str">
        <f>IF(AND((RIGHT($HR$3,2)-'[1]Miter Profiles'!$AC$227-'[1]Outside Edges'!$B92)&gt;=5,'[1]Outside Edges'!$P92="Yes"),"Yes","No")</f>
        <v>No</v>
      </c>
      <c r="HS93" s="269" t="str">
        <f>IF(AND((RIGHT($HS$3,2)-'[1]Miter Profiles'!$AC$228-'[1]Outside Edges'!$B92)&gt;=5,'[1]Outside Edges'!$P92="Yes"),"Yes","No")</f>
        <v>Yes</v>
      </c>
      <c r="HT93" s="269" t="str">
        <f>IF(AND((RIGHT($HT$3,2)-'[1]Miter Profiles'!$AC$229-'[1]Outside Edges'!$B92)&gt;=5,'[1]Outside Edges'!$P92="Yes"),"Yes","No")</f>
        <v>Yes</v>
      </c>
      <c r="HU93" s="269" t="str">
        <f>IF(AND((RIGHT($HU$3,2)-'[1]Miter Profiles'!$AC$230-'[1]Outside Edges'!$B92)&gt;=5,'[1]Outside Edges'!$P92="Yes"),"Yes","No")</f>
        <v>Yes</v>
      </c>
      <c r="HV93" s="283" t="str">
        <f>IF(AND((RIGHT($HV$3,2)-'[1]Miter Profiles'!$AC$231-'[1]Outside Edges'!$B92)&gt;=5,'[1]Outside Edges'!$P92="Yes"),"Yes","No")</f>
        <v>Yes</v>
      </c>
      <c r="HW93" s="283" t="str">
        <f>IF(AND((RIGHT($HW$3,2)-'[1]Miter Profiles'!$AC$232-'[1]Outside Edges'!$B92)&gt;=5,'[1]Outside Edges'!$P92="Yes"),"Yes","No")</f>
        <v>Yes</v>
      </c>
      <c r="HX93" s="283" t="str">
        <f>IF(AND((RIGHT($HX$3,2)-'[1]Miter Profiles'!$AC$233-'[1]Outside Edges'!$B92)&gt;=5,'[1]Outside Edges'!$P92="Yes"),"Yes","No")</f>
        <v>Yes</v>
      </c>
      <c r="HY93" s="269" t="str">
        <f>IF(AND((RIGHT($HY$3,2)-'[1]Miter Profiles'!$AC$234-'[1]Outside Edges'!$B92)&gt;=5,'[1]Outside Edges'!$P92="Yes"),"Yes","No")</f>
        <v>No</v>
      </c>
      <c r="HZ93" s="269" t="str">
        <f>IF(AND((RIGHT($HZ$3,2)-'[1]Miter Profiles'!$AC$235-'[1]Outside Edges'!$B92)&gt;=5,'[1]Outside Edges'!$P92="Yes"),"Yes","No")</f>
        <v>Yes</v>
      </c>
      <c r="IA93" s="269" t="str">
        <f>IF(AND((RIGHT($IA$3,2)-'[1]Miter Profiles'!$AC$236-'[1]Outside Edges'!$B92)&gt;=5,'[1]Outside Edges'!$P92="Yes"),"Yes","No")</f>
        <v>Yes</v>
      </c>
      <c r="IB93" s="283" t="str">
        <f>IF(AND((RIGHT($IB$3,2)-'[1]Miter Profiles'!$AC$237-'[1]Outside Edges'!$B92)&gt;=5,'[1]Outside Edges'!$P92="Yes"),"Yes","No")</f>
        <v>Yes</v>
      </c>
      <c r="IC93" s="283" t="str">
        <f>IF(AND((RIGHT($IC$3,2)-'[1]Miter Profiles'!$AC$238-'[1]Outside Edges'!$B92)&gt;=5,'[1]Outside Edges'!$P92="Yes"),"Yes","No")</f>
        <v>Yes</v>
      </c>
      <c r="ID93" s="283" t="str">
        <f>IF(AND((RIGHT($ID$3,2)-'[1]Miter Profiles'!$AC$239-'[1]Outside Edges'!$B92)&gt;=5,'[1]Outside Edges'!$P92="Yes"),"Yes","No")</f>
        <v>Yes</v>
      </c>
      <c r="IE93" s="269" t="str">
        <f>IF(AND((RIGHT($IE$3,2)-'[1]Miter Profiles'!$AC$240-'[1]Outside Edges'!$B92)&gt;=5,'[1]Outside Edges'!$P92="Yes"),"Yes","No")</f>
        <v>Yes</v>
      </c>
      <c r="IF93" s="269" t="str">
        <f>IF(AND((RIGHT($IF$3,2)-'[1]Miter Profiles'!$AC$241-'[1]Outside Edges'!$B92)&gt;=5,'[1]Outside Edges'!$P92="Yes"),"Yes","No")</f>
        <v>Yes</v>
      </c>
      <c r="IG93" s="269" t="str">
        <f>IF(AND((RIGHT($IG$3,2)-'[1]Miter Profiles'!$AC$242-'[1]Outside Edges'!$B92)&gt;=5,'[1]Outside Edges'!$P92="Yes"),"Yes","No")</f>
        <v>Yes</v>
      </c>
      <c r="IH93" s="283" t="str">
        <f>IF(AND((RIGHT($IH$3,2)-'[1]Miter Profiles'!$AC$243-'[1]Outside Edges'!$B92)&gt;=5,'[1]Outside Edges'!$P92="Yes"),"Yes","No")</f>
        <v>Yes</v>
      </c>
      <c r="II93" s="283" t="str">
        <f>IF(AND((RIGHT($II$3,2)-'[1]Miter Profiles'!$AC$244-'[1]Outside Edges'!$B92)&gt;=5,'[1]Outside Edges'!$P92="Yes"),"Yes","No")</f>
        <v>Yes</v>
      </c>
      <c r="IJ93" s="283" t="str">
        <f>IF(AND((RIGHT($IJ$3,2)-'[1]Miter Profiles'!$AC$245-'[1]Outside Edges'!$B92)&gt;=5,'[1]Outside Edges'!$P92="Yes"),"Yes","No")</f>
        <v>Yes</v>
      </c>
      <c r="IK93" s="269" t="str">
        <f>IF(AND((RIGHT($IK$3,2)-'[1]Miter Profiles'!$AC$246-'[1]Outside Edges'!$B92)&gt;=5,'[1]Outside Edges'!$P92="Yes"),"Yes","No")</f>
        <v>Yes</v>
      </c>
      <c r="IL93" s="269" t="str">
        <f>IF(AND((RIGHT($IL$3,2)-'[1]Miter Profiles'!$AC$247-'[1]Outside Edges'!$B92)&gt;=5,'[1]Outside Edges'!$P92="Yes"),"Yes","No")</f>
        <v>Yes</v>
      </c>
      <c r="IM93" s="269" t="str">
        <f>IF(AND((RIGHT($IM$3,2)-'[1]Miter Profiles'!$AC$248-'[1]Outside Edges'!$B92)&gt;=5,'[1]Outside Edges'!$P92="Yes"),"Yes","No")</f>
        <v>Yes</v>
      </c>
      <c r="IN93" s="283" t="str">
        <f>IF(AND((RIGHT($IN$3,2)-'[1]Miter Profiles'!$AC$249-'[1]Outside Edges'!$B92)&gt;=5,'[1]Outside Edges'!$P92="Yes"),"Yes","No")</f>
        <v>No</v>
      </c>
      <c r="IO93" s="283" t="str">
        <f>IF(AND((RIGHT($IO$3,2)-'[1]Miter Profiles'!$AC$250-'[1]Outside Edges'!$B92)&gt;=5,'[1]Outside Edges'!$P92="Yes"),"Yes","No")</f>
        <v>Yes</v>
      </c>
      <c r="IP93" s="283" t="str">
        <f>IF(AND((RIGHT($IP$3,2)-'[1]Miter Profiles'!$AC$251-'[1]Outside Edges'!$B92)&gt;=5,'[1]Outside Edges'!$P92="Yes"),"Yes","No")</f>
        <v>Yes</v>
      </c>
      <c r="IQ93" s="269" t="str">
        <f>IF(AND((RIGHT($IQ$3,2)-'[1]Miter Profiles'!$AC$252-'[1]Outside Edges'!$B92)&gt;=5,'[1]Outside Edges'!$P92="Yes"),"Yes","No")</f>
        <v>No</v>
      </c>
      <c r="IR93" s="269" t="str">
        <f>IF(AND((RIGHT($IR$3,2)-'[1]Miter Profiles'!$AC$253-'[1]Outside Edges'!$B92)&gt;=5,'[1]Outside Edges'!$P92="Yes"),"Yes","No")</f>
        <v>Yes</v>
      </c>
      <c r="IS93" s="269" t="str">
        <f>IF(AND((RIGHT($IS$3,2)-'[1]Miter Profiles'!$AC$254-'[1]Outside Edges'!$B92)&gt;=5,'[1]Outside Edges'!$P92="Yes"),"Yes","No")</f>
        <v>Yes</v>
      </c>
      <c r="IT93" s="283" t="str">
        <f>IF(AND((RIGHT($IT$3,2)-'[1]Miter Profiles'!$AC$255-'[1]Outside Edges'!$B92)&gt;=5,'[1]Outside Edges'!$P92="Yes"),"Yes","No")</f>
        <v>Yes</v>
      </c>
      <c r="IU93" s="283" t="str">
        <f>IF(AND((RIGHT($IU$3,2)-'[1]Miter Profiles'!$AC$256-'[1]Outside Edges'!$B92)&gt;=5,'[1]Outside Edges'!$P92="Yes"),"Yes","No")</f>
        <v>Yes</v>
      </c>
      <c r="IV93" s="283" t="str">
        <f>IF(AND((RIGHT($IV$3,2)-'[1]Miter Profiles'!$AC$257-'[1]Outside Edges'!$B92)&gt;=5,'[1]Outside Edges'!$P92="Yes"),"Yes","No")</f>
        <v>Yes</v>
      </c>
      <c r="IW93" s="269" t="str">
        <f>IF(AND((RIGHT($IW$3,2)-'[1]Miter Profiles'!$AC$258-'[1]Outside Edges'!$B92)&gt;=5,'[1]Outside Edges'!$P92="Yes"),"Yes","No")</f>
        <v>Yes</v>
      </c>
      <c r="IX93" s="269" t="str">
        <f>IF(AND((RIGHT($IX$3,2)-'[1]Miter Profiles'!$AC$259-'[1]Outside Edges'!$B92)&gt;=5,'[1]Outside Edges'!$P92="Yes"),"Yes","No")</f>
        <v>Yes</v>
      </c>
      <c r="IY93" s="269" t="str">
        <f>IF(AND((RIGHT($IY$3,2)-'[1]Miter Profiles'!$AC$260-'[1]Outside Edges'!$B92)&gt;=5,'[1]Outside Edges'!$P92="Yes"),"Yes","No")</f>
        <v>Yes</v>
      </c>
      <c r="IZ93" s="283" t="str">
        <f>IF(AND((RIGHT($IZ$3,2)-'[1]Miter Profiles'!$AC$261-'[1]Outside Edges'!$B92)&gt;=5,'[1]Outside Edges'!$P92="Yes"),"Yes","No")</f>
        <v>Yes</v>
      </c>
      <c r="JA93" s="283" t="str">
        <f>IF(AND((RIGHT($JA$3,2)-'[1]Miter Profiles'!$AC$262-'[1]Outside Edges'!$B92)&gt;=5,'[1]Outside Edges'!$P92="Yes"),"Yes","No")</f>
        <v>Yes</v>
      </c>
      <c r="JB93" s="283" t="str">
        <f>IF(AND((RIGHT($JB$3,2)-'[1]Miter Profiles'!$AC$263-'[1]Outside Edges'!$B92)&gt;=5,'[1]Outside Edges'!$P92="Yes"),"Yes","No")</f>
        <v>Yes</v>
      </c>
      <c r="JC93" s="269" t="str">
        <f>IF(AND((RIGHT($JC$3,2)-'[1]Miter Profiles'!$AC$264-'[1]Outside Edges'!$B92)&gt;=5,'[1]Outside Edges'!$P92="Yes"),"Yes","No")</f>
        <v>Yes</v>
      </c>
      <c r="JD93" s="269" t="str">
        <f>IF(AND((RIGHT($JD$3,2)-'[1]Miter Profiles'!$AC$265-'[1]Outside Edges'!$B92)&gt;=5,'[1]Outside Edges'!$P92="Yes"),"Yes","No")</f>
        <v>Yes</v>
      </c>
      <c r="JE93" s="269" t="str">
        <f>IF(AND((RIGHT($JE$3,2)-'[1]Miter Profiles'!$AC$266-'[1]Outside Edges'!$B92)&gt;=5,'[1]Outside Edges'!$P92="Yes"),"Yes","No")</f>
        <v>Yes</v>
      </c>
      <c r="JF93" s="283" t="str">
        <f>IF(AND((RIGHT($JF$3,2)-'[1]Miter Profiles'!$AC$267-'[1]Outside Edges'!$B92)&gt;=5,'[1]Outside Edges'!$P92="Yes"),"Yes","No")</f>
        <v>No</v>
      </c>
      <c r="JG93" s="283" t="str">
        <f>IF(AND((RIGHT($JG$3,2)-'[1]Miter Profiles'!$AC$268-'[1]Outside Edges'!$B92)&gt;=5,'[1]Outside Edges'!$P92="Yes"),"Yes","No")</f>
        <v>Yes</v>
      </c>
      <c r="JH93" s="283" t="str">
        <f>IF(AND((RIGHT($JH$3,2)-'[1]Miter Profiles'!$AC$269-'[1]Outside Edges'!$B92)&gt;=5,'[1]Outside Edges'!$P92="Yes"),"Yes","No")</f>
        <v>Yes</v>
      </c>
      <c r="JI93" s="269" t="str">
        <f>IF(AND((RIGHT($JI$3,2)-'[1]Miter Profiles'!$AC$270-'[1]Outside Edges'!$B92)&gt;=5,'[1]Outside Edges'!$P92="Yes"),"Yes","No")</f>
        <v>Yes</v>
      </c>
      <c r="JJ93" s="269" t="str">
        <f>IF(AND((RIGHT($JJ$3,2)-'[1]Miter Profiles'!$AC$271-'[1]Outside Edges'!$B92)&gt;=5,'[1]Outside Edges'!$P92="Yes"),"Yes","No")</f>
        <v>Yes</v>
      </c>
      <c r="JK93" s="269" t="str">
        <f>IF(AND((RIGHT($JK$3,2)-'[1]Miter Profiles'!$AC$272-'[1]Outside Edges'!$B92)&gt;=5,'[1]Outside Edges'!$P92="Yes"),"Yes","No")</f>
        <v>Yes</v>
      </c>
      <c r="JL93" s="283" t="str">
        <f>IF(AND((RIGHT($JL$3,2)-'[1]Miter Profiles'!$AC$273-'[1]Outside Edges'!$B92)&gt;=5,'[1]Outside Edges'!$P92="Yes"),"Yes","No")</f>
        <v>Yes</v>
      </c>
      <c r="JM93" s="283" t="str">
        <f>IF(AND((RIGHT($JM$3,2)-'[1]Miter Profiles'!$AC$274-'[1]Outside Edges'!$B92)&gt;=5,'[1]Outside Edges'!$P92="Yes"),"Yes","No")</f>
        <v>Yes</v>
      </c>
      <c r="JN93" s="283" t="str">
        <f>IF(AND((RIGHT($JN$3,2)-'[1]Miter Profiles'!$AC$275-'[1]Outside Edges'!$B92)&gt;=5,'[1]Outside Edges'!$P92="Yes"),"Yes","No")</f>
        <v>Yes</v>
      </c>
      <c r="JO93" s="269" t="str">
        <f>IF(AND((RIGHT($JO$3,2)-'[1]Miter Profiles'!$AC$276-'[1]Outside Edges'!$B92)&gt;=5,'[1]Outside Edges'!$P92="Yes"),"Yes","No")</f>
        <v>Yes</v>
      </c>
      <c r="JP93" s="269" t="str">
        <f>IF(AND((RIGHT($JP$3,2)-'[1]Miter Profiles'!$AC$277-'[1]Outside Edges'!$B92)&gt;=5,'[1]Outside Edges'!$P92="Yes"),"Yes","No")</f>
        <v>Yes</v>
      </c>
      <c r="JQ93" s="269" t="str">
        <f>IF(AND((RIGHT($JQ$3,2)-'[1]Miter Profiles'!$AC$278-'[1]Outside Edges'!$B92)&gt;=5,'[1]Outside Edges'!$P92="Yes"),"Yes","No")</f>
        <v>Yes</v>
      </c>
      <c r="JR93" s="283" t="str">
        <f>IF(AND((RIGHT($JR$3,2)-'[1]Miter Profiles'!$AC$279-'[1]Outside Edges'!$B92)&gt;=5,'[1]Outside Edges'!$P92="Yes"),"Yes","No")</f>
        <v>No</v>
      </c>
      <c r="JS93" s="283" t="str">
        <f>IF(AND((RIGHT($JS$3,2)-'[1]Miter Profiles'!$AC$280-'[1]Outside Edges'!$B92)&gt;=5,'[1]Outside Edges'!$P92="Yes"),"Yes","No")</f>
        <v>Yes</v>
      </c>
      <c r="JT93" s="283" t="str">
        <f>IF(AND((RIGHT($JT$3,2)-'[1]Miter Profiles'!$AC$281-'[1]Outside Edges'!$B92)&gt;=5,'[1]Outside Edges'!$P92="Yes"),"Yes","No")</f>
        <v>Yes</v>
      </c>
      <c r="JU93" s="269" t="str">
        <f>IF(AND((RIGHT($JU$3,2)-'[1]Miter Profiles'!$AC$282-'[1]Outside Edges'!$B92)&gt;=5,'[1]Outside Edges'!$P92="Yes"),"Yes","No")</f>
        <v>No</v>
      </c>
      <c r="JV93" s="269" t="str">
        <f>IF(AND((RIGHT($JV$3,2)-'[1]Miter Profiles'!$AC$283-'[1]Outside Edges'!$B92)&gt;=5,'[1]Outside Edges'!$P92="Yes"),"Yes","No")</f>
        <v>Yes</v>
      </c>
      <c r="JW93" s="269" t="str">
        <f>IF(AND((RIGHT($JW$3,2)-'[1]Miter Profiles'!$AC$284-'[1]Outside Edges'!$B92)&gt;=5,'[1]Outside Edges'!$P92="Yes"),"Yes","No")</f>
        <v>Yes</v>
      </c>
      <c r="JX93" s="283" t="str">
        <f>IF(AND((RIGHT($JX$3,2)-'[1]Miter Profiles'!$AC$285-'[1]Outside Edges'!$B92)&gt;=5,'[1]Outside Edges'!$P92="Yes"),"Yes","No")</f>
        <v>Yes</v>
      </c>
      <c r="JY93" s="283" t="str">
        <f>IF(AND((RIGHT($JY$3,2)-'[1]Miter Profiles'!$AC$286-'[1]Outside Edges'!$B92)&gt;=5,'[1]Outside Edges'!$P92="Yes"),"Yes","No")</f>
        <v>Yes</v>
      </c>
      <c r="JZ93" s="283" t="str">
        <f>IF(AND((RIGHT($JZ$3,2)-'[1]Miter Profiles'!$AC$287-'[1]Outside Edges'!$B92)&gt;=5,'[1]Outside Edges'!$P92="Yes"),"Yes","No")</f>
        <v>Yes</v>
      </c>
      <c r="KA93" s="269" t="str">
        <f>IF(AND((RIGHT($KA$3,2)-'[1]Miter Profiles'!$AC$288-'[1]Outside Edges'!$B92)&gt;=5,'[1]Outside Edges'!$P92="Yes"),"Yes","No")</f>
        <v>Yes</v>
      </c>
      <c r="KB93" s="269" t="str">
        <f>IF(AND((RIGHT($KB$3,2)-'[1]Miter Profiles'!$AC$289-'[1]Outside Edges'!$B92)&gt;=5,'[1]Outside Edges'!$P92="Yes"),"Yes","No")</f>
        <v>Yes</v>
      </c>
      <c r="KC93" s="269" t="str">
        <f>IF(AND((RIGHT($KC$3,2)-'[1]Miter Profiles'!$AC$290-'[1]Outside Edges'!$B92)&gt;=5,'[1]Outside Edges'!$P92="Yes"),"Yes","No")</f>
        <v>Yes</v>
      </c>
      <c r="KD93" s="283" t="str">
        <f>IF(AND((RIGHT($KD$3,2)-'[1]Miter Profiles'!$AC$291-'[1]Outside Edges'!$B92)&gt;=5,'[1]Outside Edges'!$P92="Yes"),"Yes","No")</f>
        <v>Yes</v>
      </c>
      <c r="KE93" s="283" t="str">
        <f>IF(AND((RIGHT($KE$3,2)-'[1]Miter Profiles'!$AC$292-'[1]Outside Edges'!$B92)&gt;=5,'[1]Outside Edges'!$P92="Yes"),"Yes","No")</f>
        <v>Yes</v>
      </c>
      <c r="KF93" s="283" t="str">
        <f>IF(AND((RIGHT($KF$3,2)-'[1]Miter Profiles'!$AC$293-'[1]Outside Edges'!$B92)&gt;=5,'[1]Outside Edges'!$P92="Yes"),"Yes","No")</f>
        <v>Yes</v>
      </c>
      <c r="KG93" s="269" t="str">
        <f>IF(AND((RIGHT($KG$3,2)-'[1]Miter Profiles'!$AC$294-'[1]Outside Edges'!$B92)&gt;=5,'[1]Outside Edges'!$P92="Yes"),"Yes","No")</f>
        <v>Yes</v>
      </c>
      <c r="KH93" s="269" t="str">
        <f>IF(AND((RIGHT($KH$3,2)-'[1]Miter Profiles'!$AC$295-'[1]Outside Edges'!$B92)&gt;=5,'[1]Outside Edges'!$P92="Yes"),"Yes","No")</f>
        <v>Yes</v>
      </c>
      <c r="KI93" s="269" t="str">
        <f>IF(AND((RIGHT($KI$3,2)-'[1]Miter Profiles'!$AC$296-'[1]Outside Edges'!$B92)&gt;=5,'[1]Outside Edges'!$P92="Yes"),"Yes","No")</f>
        <v>Yes</v>
      </c>
      <c r="KJ93" s="283" t="str">
        <f>IF(AND((RIGHT($KJ$3,2)-'[1]Miter Profiles'!$AC$297-'[1]Outside Edges'!$B92)&gt;=5,'[1]Outside Edges'!$P92="Yes"),"Yes","No")</f>
        <v>Yes</v>
      </c>
      <c r="KK93" s="283" t="str">
        <f>IF(AND((RIGHT($KK$3,2)-'[1]Miter Profiles'!$AC$298-'[1]Outside Edges'!$B92)&gt;=5,'[1]Outside Edges'!$P92="Yes"),"Yes","No")</f>
        <v>Yes</v>
      </c>
      <c r="KL93" s="283" t="str">
        <f>IF(AND((RIGHT($KL$3,2)-'[1]Miter Profiles'!$AC$299-'[1]Outside Edges'!$B92)&gt;=5,'[1]Outside Edges'!$P92="Yes"),"Yes","No")</f>
        <v>Yes</v>
      </c>
      <c r="KM93" s="269" t="str">
        <f>IF(AND((RIGHT($KM$3,2)-'[1]Miter Profiles'!$AC$300-'[1]Outside Edges'!$B92)&gt;=5,'[1]Outside Edges'!$P92="Yes"),"Yes","No")</f>
        <v>Yes</v>
      </c>
      <c r="KN93" s="269" t="str">
        <f>IF(AND((RIGHT($KN$3,2)-'[1]Miter Profiles'!$AC$301-'[1]Outside Edges'!$B92)&gt;=5,'[1]Outside Edges'!$P92="Yes"),"Yes","No")</f>
        <v>Yes</v>
      </c>
      <c r="KO93" s="269" t="str">
        <f>IF(AND((RIGHT($KO$3,2)-'[1]Miter Profiles'!$AC$302-'[1]Outside Edges'!$B92)&gt;=5,'[1]Outside Edges'!$P92="Yes"),"Yes","No")</f>
        <v>Yes</v>
      </c>
      <c r="KP93" s="283" t="str">
        <f>IF(AND((RIGHT($KP$3,2)-'[1]Miter Profiles'!$AC$303-'[1]Outside Edges'!$B92)&gt;=5,'[1]Outside Edges'!$P92="Yes"),"Yes","No")</f>
        <v>Yes</v>
      </c>
      <c r="KQ93" s="283" t="str">
        <f>IF(AND((RIGHT($KQ$3,2)-'[1]Miter Profiles'!$AC$304-'[1]Outside Edges'!$B92)&gt;=5,'[1]Outside Edges'!$P92="Yes"),"Yes","No")</f>
        <v>Yes</v>
      </c>
      <c r="KR93" s="283" t="str">
        <f>IF(AND((RIGHT($KR$3,2)-'[1]Miter Profiles'!$AC$305-'[1]Outside Edges'!$B92)&gt;=5,'[1]Outside Edges'!$P92="Yes"),"Yes","No")</f>
        <v>Yes</v>
      </c>
      <c r="KS93" s="269" t="str">
        <f>IF(AND((RIGHT($KS$3,2)-'[1]Miter Profiles'!$AC$306-'[1]Outside Edges'!$B92)&gt;=5,'[1]Outside Edges'!$P92="Yes"),"Yes","No")</f>
        <v>Yes</v>
      </c>
      <c r="KT93" s="269" t="str">
        <f>IF(AND((RIGHT($KT$3,2)-'[1]Miter Profiles'!$AC$307-'[1]Outside Edges'!$B92)&gt;=5,'[1]Outside Edges'!$P92="Yes"),"Yes","No")</f>
        <v>Yes</v>
      </c>
      <c r="KU93" s="269" t="str">
        <f>IF(AND((RIGHT($KU$3,2)-'[1]Miter Profiles'!$AC$308-'[1]Outside Edges'!$B92)&gt;=5,'[1]Outside Edges'!$P92="Yes"),"Yes","No")</f>
        <v>Yes</v>
      </c>
      <c r="KV93" s="283" t="str">
        <f>IF(AND((RIGHT($KV$3,2)-'[1]Miter Profiles'!$AC$309-'[1]Outside Edges'!$B92)&gt;=5,'[1]Outside Edges'!$P92="Yes"),"Yes","No")</f>
        <v>No</v>
      </c>
      <c r="KW93" s="283" t="str">
        <f>IF(AND((RIGHT($KW$3,2)-'[1]Miter Profiles'!$AC$310-'[1]Outside Edges'!$B92)&gt;=5,'[1]Outside Edges'!$P92="Yes"),"Yes","No")</f>
        <v>Yes</v>
      </c>
      <c r="KX93" s="283" t="str">
        <f>IF(AND((RIGHT($KX$3,2)-'[1]Miter Profiles'!$AC$311-'[1]Outside Edges'!$B92)&gt;=5,'[1]Outside Edges'!$P92="Yes"),"Yes","No")</f>
        <v>Yes</v>
      </c>
      <c r="KY93" s="269" t="str">
        <f>IF(AND((RIGHT($KY$3,2)-'[1]Miter Profiles'!$AC$312-'[1]Outside Edges'!$B92)&gt;=5,'[1]Outside Edges'!$P92="Yes"),"Yes","No")</f>
        <v>Yes</v>
      </c>
      <c r="KZ93" s="269" t="str">
        <f>IF(AND((RIGHT($KZ$3,2)-'[1]Miter Profiles'!$AC$313-'[1]Outside Edges'!$B92)&gt;=5,'[1]Outside Edges'!$P92="Yes"),"Yes","No")</f>
        <v>Yes</v>
      </c>
      <c r="LA93" s="269" t="str">
        <f>IF(AND((RIGHT($LA$3,2)-'[1]Miter Profiles'!$AC$314-'[1]Outside Edges'!$B92)&gt;=5,'[1]Outside Edges'!$P92="Yes"),"Yes","No")</f>
        <v>Yes</v>
      </c>
      <c r="LB93" s="283" t="str">
        <f>IF(AND((RIGHT($LB$3,2)-'[1]Miter Profiles'!$AC$315-'[1]Outside Edges'!$B92)&gt;=5,'[1]Outside Edges'!$P92="Yes"),"Yes","No")</f>
        <v>Yes</v>
      </c>
      <c r="LC93" s="283" t="str">
        <f>IF(AND((RIGHT($LC$3,2)-'[1]Miter Profiles'!$AC$316-'[1]Outside Edges'!$B92)&gt;=5,'[1]Outside Edges'!$P92="Yes"),"Yes","No")</f>
        <v>Yes</v>
      </c>
      <c r="LD93" s="283" t="str">
        <f>IF(AND((RIGHT($LD$3,2)-'[1]Miter Profiles'!$AC$317-'[1]Outside Edges'!$B92)&gt;=5,'[1]Outside Edges'!$P92="Yes"),"Yes","No")</f>
        <v>Yes</v>
      </c>
      <c r="LE93" s="283" t="str">
        <f>IF(AND((RIGHT($LE$3,2)-'[1]Miter Profiles'!$AC$318-'[1]Outside Edges'!$B92)&gt;=5,'[1]Outside Edges'!$P92="Yes"),"Yes","No")</f>
        <v>Yes</v>
      </c>
      <c r="LF93" s="269" t="str">
        <f>IF(AND((RIGHT($LF$3,2)-'[1]Miter Profiles'!$AC$319-'[1]Outside Edges'!$B92)&gt;=5,'[1]Outside Edges'!$P92="Yes"),"Yes","No")</f>
        <v>Yes</v>
      </c>
      <c r="LG93" s="269" t="str">
        <f>IF(AND((RIGHT($LG$3,2)-'[1]Miter Profiles'!$AC$320-'[1]Outside Edges'!$B92)&gt;=5,'[1]Outside Edges'!$P92="Yes"),"Yes","No")</f>
        <v>Yes</v>
      </c>
      <c r="LH93" s="269" t="str">
        <f>IF(AND((RIGHT($LH$3,2)-'[1]Miter Profiles'!$AC$321-'[1]Outside Edges'!$B92)&gt;=5,'[1]Outside Edges'!$P92="Yes"),"Yes","No")</f>
        <v>Yes</v>
      </c>
      <c r="LI93" s="269" t="str">
        <f>IF(AND((RIGHT($LI$3,2)-'[1]Miter Profiles'!$AC$322-'[1]Outside Edges'!$B92)&gt;=5,'[1]Outside Edges'!$P92="Yes"),"Yes","No")</f>
        <v>Yes</v>
      </c>
      <c r="LJ93" s="283" t="str">
        <f>IF(AND((RIGHT($LJ$3,2)-'[1]Miter Profiles'!$AC$323-'[1]Outside Edges'!$B92)&gt;=5,'[1]Outside Edges'!$P92="Yes"),"Yes","No")</f>
        <v>No</v>
      </c>
      <c r="LK93" s="283" t="str">
        <f>IF(AND((RIGHT($LK$3,2)-'[1]Miter Profiles'!$AC$324-'[1]Outside Edges'!$B92)&gt;=5,'[1]Outside Edges'!$P92="Yes"),"Yes","No")</f>
        <v>Yes</v>
      </c>
      <c r="LL93" s="283" t="str">
        <f>IF(AND((RIGHT($LL$3,2)-'[1]Miter Profiles'!$AC$325-'[1]Outside Edges'!$B92)&gt;=5,'[1]Outside Edges'!$P92="Yes"),"Yes","No")</f>
        <v>Yes</v>
      </c>
      <c r="LM93" s="269" t="str">
        <f>IF(AND((RIGHT($LM$3,2)-'[1]Miter Profiles'!$AC$326-'[1]Outside Edges'!$B92)&gt;=5,'[1]Outside Edges'!$P92="Yes"),"Yes","No")</f>
        <v>Yes</v>
      </c>
      <c r="LN93" s="269" t="str">
        <f>IF(AND((RIGHT($LN$3,2)-'[1]Miter Profiles'!$AC$327-'[1]Outside Edges'!$B92)&gt;=5,'[1]Outside Edges'!$P92="Yes"),"Yes","No")</f>
        <v>Yes</v>
      </c>
      <c r="LO93" s="269" t="str">
        <f>IF(AND((RIGHT($LO$3,2)-'[1]Miter Profiles'!$AC$328-'[1]Outside Edges'!$B92)&gt;=5,'[1]Outside Edges'!$P92="Yes"),"Yes","No")</f>
        <v>Yes</v>
      </c>
      <c r="LP93" s="283" t="str">
        <f>IF(AND((RIGHT($LP$3,2)-'[1]Miter Profiles'!$AC$329-'[1]Outside Edges'!$B92)&gt;=5,'[1]Outside Edges'!$P92="Yes"),"Yes","No")</f>
        <v>No</v>
      </c>
      <c r="LQ93" s="283" t="str">
        <f>IF(AND((RIGHT($LQ$3,2)-'[1]Miter Profiles'!$AC$330-'[1]Outside Edges'!$B92)&gt;=5,'[1]Outside Edges'!$P92="Yes"),"Yes","No")</f>
        <v>Yes</v>
      </c>
      <c r="LR93" s="283" t="str">
        <f>IF(AND((RIGHT($LR$3,2)-'[1]Miter Profiles'!$AC$331-'[1]Outside Edges'!$B92)&gt;=5,'[1]Outside Edges'!$P92="Yes"),"Yes","No")</f>
        <v>Yes</v>
      </c>
      <c r="LS93" s="269" t="str">
        <f>IF(AND((RIGHT($LS$3,2)-'[1]Miter Profiles'!$AC$332-'[1]Outside Edges'!$B92)&gt;=5,'[1]Outside Edges'!$P92="Yes"),"Yes","No")</f>
        <v>No</v>
      </c>
      <c r="LT93" s="269" t="str">
        <f>IF(AND((RIGHT($LT$3,2)-'[1]Miter Profiles'!$AC$333-'[1]Outside Edges'!$B92)&gt;=5,'[1]Outside Edges'!$P92="Yes"),"Yes","No")</f>
        <v>Yes</v>
      </c>
      <c r="LU93" s="269" t="str">
        <f>IF(AND((RIGHT($LU$3,2)-'[1]Miter Profiles'!$AC$334-'[1]Outside Edges'!$B92)&gt;=5,'[1]Outside Edges'!$P92="Yes"),"Yes","No")</f>
        <v>Yes</v>
      </c>
      <c r="LV93" s="283" t="str">
        <f>IF(AND((RIGHT($LV$3,2)-'[1]Miter Profiles'!$AC$335-'[1]Outside Edges'!$B92)&gt;=5,'[1]Outside Edges'!$P92="Yes"),"Yes","No")</f>
        <v>Yes</v>
      </c>
      <c r="LW93" s="283" t="str">
        <f>IF(AND((RIGHT($LW$3,2)-'[1]Miter Profiles'!$AC$336-'[1]Outside Edges'!$B92)&gt;=5,'[1]Outside Edges'!$P92="Yes"),"Yes","No")</f>
        <v>Yes</v>
      </c>
      <c r="LX93" s="283" t="str">
        <f>IF(AND((RIGHT($LX$3,2)-'[1]Miter Profiles'!$AC$337-'[1]Outside Edges'!$B92)&gt;=5,'[1]Outside Edges'!$P92="Yes"),"Yes","No")</f>
        <v>Yes</v>
      </c>
      <c r="LY93" s="269" t="str">
        <f>IF(AND((RIGHT($LY$3,2)-'[1]Miter Profiles'!$AC$338-'[1]Outside Edges'!$B92)&gt;=5,'[1]Outside Edges'!$P92="Yes"),"Yes","No")</f>
        <v>Yes</v>
      </c>
      <c r="LZ93" s="269" t="str">
        <f>IF(AND((RIGHT($LZ$3,2)-'[1]Miter Profiles'!$AC$339-'[1]Outside Edges'!$B92)&gt;=5,'[1]Outside Edges'!$P92="Yes"),"Yes","No")</f>
        <v>Yes</v>
      </c>
      <c r="MA93" s="269" t="str">
        <f>IF(AND((RIGHT($MA$3,2)-'[1]Miter Profiles'!$AC$340-'[1]Outside Edges'!$B92)&gt;=5,'[1]Outside Edges'!$P92="Yes"),"Yes","No")</f>
        <v>Yes</v>
      </c>
      <c r="MB93" s="283" t="str">
        <f>IF(AND((RIGHT($MB$3,2)-'[1]Miter Profiles'!$AC$341-'[1]Outside Edges'!$B92)&gt;=5,'[1]Outside Edges'!$P92="Yes"),"Yes","No")</f>
        <v>Yes</v>
      </c>
      <c r="MC93" s="283" t="str">
        <f>IF(AND((RIGHT($MC$3,2)-'[1]Miter Profiles'!$AC$342-'[1]Outside Edges'!$B92)&gt;=5,'[1]Outside Edges'!$P92="Yes"),"Yes","No")</f>
        <v>Yes</v>
      </c>
      <c r="MD93" s="283" t="str">
        <f>IF(AND((RIGHT($MD$3,2)-'[1]Miter Profiles'!$AC$343-'[1]Outside Edges'!$B92)&gt;=5,'[1]Outside Edges'!$P92="Yes"),"Yes","No")</f>
        <v>Yes</v>
      </c>
      <c r="ME93" s="269" t="str">
        <f>IF(AND((RIGHT($ME$3,2)-'[1]Miter Profiles'!$AC$344-'[1]Outside Edges'!$B92)&gt;=5,'[1]Outside Edges'!$P92="Yes"),"Yes","No")</f>
        <v>Yes</v>
      </c>
      <c r="MF93" s="269" t="str">
        <f>IF(AND((RIGHT($MF$3,2)-'[1]Miter Profiles'!$AC$345-'[1]Outside Edges'!$B92)&gt;=5,'[1]Outside Edges'!$P92="Yes"),"Yes","No")</f>
        <v>Yes</v>
      </c>
      <c r="MG93" s="269" t="str">
        <f>IF(AND((RIGHT($MG$3,2)-'[1]Miter Profiles'!$AC$346-'[1]Outside Edges'!$B92)&gt;=5,'[1]Outside Edges'!$P92="Yes"),"Yes","No")</f>
        <v>Yes</v>
      </c>
      <c r="MH93" s="283" t="str">
        <f>IF(AND((RIGHT($MH$3,2)-'[1]Miter Profiles'!$AC$347-'[1]Outside Edges'!$B92)&gt;=5,'[1]Outside Edges'!$P92="Yes"),"Yes","No")</f>
        <v>Yes</v>
      </c>
      <c r="MI93" s="283" t="str">
        <f>IF(AND((RIGHT($MI$3,2)-'[1]Miter Profiles'!$AC$348-'[1]Outside Edges'!$B92)&gt;=5,'[1]Outside Edges'!$P92="Yes"),"Yes","No")</f>
        <v>Yes</v>
      </c>
      <c r="MJ93" s="283" t="str">
        <f>IF(AND((RIGHT($MJ$3,2)-'[1]Miter Profiles'!$AC$349-'[1]Outside Edges'!$B92)&gt;=5,'[1]Outside Edges'!$P92="Yes"),"Yes","No")</f>
        <v>Yes</v>
      </c>
      <c r="MK93" s="269" t="str">
        <f>IF(AND((RIGHT($MK$3,2)-'[1]Miter Profiles'!$AC$350-'[1]Outside Edges'!$B92)&gt;=5,'[1]Outside Edges'!$P92="Yes"),"Yes","No")</f>
        <v>Yes</v>
      </c>
      <c r="ML93" s="269" t="str">
        <f>IF(AND((RIGHT($ML$3,2)-'[1]Miter Profiles'!$AC$351-'[1]Outside Edges'!$B92)&gt;=5,'[1]Outside Edges'!$P92="Yes"),"Yes","No")</f>
        <v>Yes</v>
      </c>
      <c r="MM93" s="269" t="str">
        <f>IF(AND((RIGHT($MM$3,2)-'[1]Miter Profiles'!$AC$352-'[1]Outside Edges'!$B92)&gt;=5,'[1]Outside Edges'!$P92="Yes"),"Yes","No")</f>
        <v>Yes</v>
      </c>
      <c r="MN93" s="283" t="str">
        <f>IF(AND((RIGHT($MK$3,2)-'[1]Miter Profiles'!$AC$350-'[1]Outside Edges'!$B92)&gt;=5,'[1]Outside Edges'!$P92="Yes"),"Yes","No")</f>
        <v>Yes</v>
      </c>
      <c r="MO93" s="283" t="str">
        <f>IF(AND((RIGHT($ML$3,2)-'[1]Miter Profiles'!$AC$351-'[1]Outside Edges'!$B92)&gt;=5,'[1]Outside Edges'!$P92="Yes"),"Yes","No")</f>
        <v>Yes</v>
      </c>
      <c r="MP93" s="283" t="str">
        <f>IF(AND((RIGHT($MM$3,2)-'[1]Miter Profiles'!$AC$352-'[1]Outside Edges'!$B92)&gt;=5,'[1]Outside Edges'!$P92="Yes"),"Yes","No")</f>
        <v>Yes</v>
      </c>
    </row>
    <row r="94" spans="1:354" ht="15.75" customHeight="1" thickBot="1" x14ac:dyDescent="0.3">
      <c r="A94" s="8" t="str">
        <f>IF('[1]Outside Edges'!$A93&lt;&gt;"",'[1]Outside Edges'!$A93,"")</f>
        <v>D91</v>
      </c>
      <c r="B94" s="10" t="str">
        <f>IF(AND((RIGHT($B$3,2)-'[1]Miter Profiles'!$AC$3-'[1]Outside Edges'!$B93)&gt;=5,'[1]Outside Edges'!$P93="Yes"),"Yes","No")</f>
        <v>Yes</v>
      </c>
      <c r="C94" s="10" t="str">
        <f>IF(AND((RIGHT($C$3,2)-'[1]Miter Profiles'!$AC$4-'[1]Outside Edges'!$B93)&gt;=5,'[1]Outside Edges'!$P93="Yes"),"Yes","No")</f>
        <v>Yes</v>
      </c>
      <c r="D94" s="85" t="str">
        <f>IF(AND((RIGHT($D$3,2)-'[1]Miter Profiles'!$AC$5-'[1]Outside Edges'!$B93)&gt;=5,'[1]Outside Edges'!$P93="Yes"),"Yes","No")</f>
        <v>Yes</v>
      </c>
      <c r="E94" s="86" t="str">
        <f>IF(AND((RIGHT($E$3,2)-'[1]Miter Profiles'!$AC$6-'[1]Outside Edges'!$B93)&gt;=5,'[1]Outside Edges'!$P93="Yes"),"Yes","No")</f>
        <v>Yes</v>
      </c>
      <c r="F94" s="11" t="str">
        <f>IF(AND((RIGHT($F$3,2)-'[1]Miter Profiles'!$AC$7-'[1]Outside Edges'!$B93)&gt;=5,'[1]Outside Edges'!$P93="Yes"),"Yes","No")</f>
        <v>Yes</v>
      </c>
      <c r="G94" s="87" t="str">
        <f>IF(AND((RIGHT($G$3,2)-'[1]Miter Profiles'!$AC$8-'[1]Outside Edges'!$B93)&gt;=5,'[1]Outside Edges'!$P93="Yes"),"Yes","No")</f>
        <v>Yes</v>
      </c>
      <c r="H94" s="10" t="str">
        <f>IF(AND((RIGHT($H$3,2)-'[1]Miter Profiles'!$AC$9-'[1]Outside Edges'!$B93)&gt;=5,'[1]Outside Edges'!$P93="Yes"),"Yes","No")</f>
        <v>Yes</v>
      </c>
      <c r="I94" s="10" t="str">
        <f>IF(AND((RIGHT($I$3,2)-'[1]Miter Profiles'!$AC$10-'[1]Outside Edges'!$B93)&gt;=5,'[1]Outside Edges'!$P93="Yes"),"Yes","No")</f>
        <v>Yes</v>
      </c>
      <c r="J94" s="85" t="str">
        <f>IF(AND((RIGHT($J$3,2)-'[1]Miter Profiles'!$AC$11-'[1]Outside Edges'!$B93)&gt;=5,'[1]Outside Edges'!$P93="Yes"),"Yes","No")</f>
        <v>Yes</v>
      </c>
      <c r="K94" s="86" t="str">
        <f>IF(AND((RIGHT($K$3,2)-'[1]Miter Profiles'!$AC$12-'[1]Outside Edges'!$B93)&gt;=5,'[1]Outside Edges'!$P93="Yes"),"Yes","No")</f>
        <v>Yes</v>
      </c>
      <c r="L94" s="11" t="str">
        <f>IF(AND((RIGHT($L$3,2)-'[1]Miter Profiles'!$AC$13-'[1]Outside Edges'!$B93)&gt;=5,'[1]Outside Edges'!$P93="Yes"),"Yes","No")</f>
        <v>Yes</v>
      </c>
      <c r="M94" s="87" t="str">
        <f>IF(AND((RIGHT($M$3,2)-'[1]Miter Profiles'!$AC$14-'[1]Outside Edges'!$B93)&gt;=5,'[1]Outside Edges'!$P93="Yes"),"Yes","No")</f>
        <v>Yes</v>
      </c>
      <c r="N94" s="10" t="str">
        <f>IF(AND((RIGHT($N$3,2)-'[1]Miter Profiles'!$AC$15-'[1]Outside Edges'!$B93)&gt;=4,'[1]Outside Edges'!$P93="Yes"),"Yes","No")</f>
        <v>No</v>
      </c>
      <c r="O94" s="10" t="str">
        <f>IF(AND((RIGHT($O$3,2)-'[1]Miter Profiles'!$AC$16-'[1]Outside Edges'!$B93)&gt;=5,'[1]Outside Edges'!$P93="Yes"),"Yes","No")</f>
        <v>Yes</v>
      </c>
      <c r="P94" s="85" t="str">
        <f>IF(AND((RIGHT($P$3,2)-'[1]Miter Profiles'!$AC$17-'[1]Outside Edges'!$B93)&gt;=5,'[1]Outside Edges'!$P93="Yes"),"Yes","No")</f>
        <v>Yes</v>
      </c>
      <c r="Q94" s="86" t="str">
        <f>IF(AND((RIGHT($Q$3,2)-'[1]Miter Profiles'!$AC$18-'[1]Outside Edges'!$B93)&gt;=5,'[1]Outside Edges'!$P93="Yes"),"Yes","No")</f>
        <v>No</v>
      </c>
      <c r="R94" s="11" t="str">
        <f>IF(AND((RIGHT($R$3,2)-'[1]Miter Profiles'!$AC$19-'[1]Outside Edges'!$B93)&gt;=5,'[1]Outside Edges'!$P93="Yes"),"Yes","No")</f>
        <v>Yes</v>
      </c>
      <c r="S94" s="87" t="str">
        <f>IF(AND((RIGHT($S$3,2)-'[1]Miter Profiles'!$AC$20-'[1]Outside Edges'!$B93)&gt;=5,'[1]Outside Edges'!$P93="Yes"),"Yes","No")</f>
        <v>Yes</v>
      </c>
      <c r="T94" s="10" t="str">
        <f>IF(AND((RIGHT($T$3,2)-'[1]Miter Profiles'!$AC$21-'[1]Outside Edges'!$B93)&gt;=5,'[1]Outside Edges'!$P93="Yes"),"Yes","No")</f>
        <v>Yes</v>
      </c>
      <c r="U94" s="10" t="str">
        <f>IF(AND((RIGHT($U$3,2)-'[1]Miter Profiles'!$AC$22-'[1]Outside Edges'!$B93)&gt;=5,'[1]Outside Edges'!$P93="Yes"),"Yes","No")</f>
        <v>Yes</v>
      </c>
      <c r="V94" s="85" t="str">
        <f>IF(AND((RIGHT($V$3,2)-'[1]Miter Profiles'!$AC$23-'[1]Outside Edges'!$B93)&gt;=5,'[1]Outside Edges'!$P93="Yes"),"Yes","No")</f>
        <v>Yes</v>
      </c>
      <c r="W94" s="86" t="str">
        <f>IF(AND((RIGHT($W$3,2)-'[1]Miter Profiles'!$AC$24-'[1]Outside Edges'!$B93)&gt;=5,'[1]Outside Edges'!$P93="Yes"),"Yes","No")</f>
        <v>No</v>
      </c>
      <c r="X94" s="11" t="str">
        <f>IF(AND((RIGHT($X$3,2)-'[1]Miter Profiles'!$AC$25-'[1]Outside Edges'!$B93)&gt;=5,'[1]Outside Edges'!$P93="Yes"),"Yes","No")</f>
        <v>Yes</v>
      </c>
      <c r="Y94" s="87" t="str">
        <f>IF(AND((RIGHT($Y$3,2)-'[1]Miter Profiles'!$AC$26-'[1]Outside Edges'!$B93)&gt;=5,'[1]Outside Edges'!$P93="Yes"),"Yes","No")</f>
        <v>Yes</v>
      </c>
      <c r="Z94" s="10" t="str">
        <f>IF(AND((RIGHT($Z$3,2)-'[1]Miter Profiles'!$AC$27-'[1]Outside Edges'!$B93)&gt;=5,'[1]Outside Edges'!$P93="Yes"),"Yes","No")</f>
        <v>No</v>
      </c>
      <c r="AA94" s="10" t="str">
        <f>IF(AND((RIGHT($AA$3,2)-'[1]Miter Profiles'!$AC$28-'[1]Outside Edges'!$B93)&gt;=5,'[1]Outside Edges'!$P93="Yes"),"Yes","No")</f>
        <v>Yes</v>
      </c>
      <c r="AB94" s="85" t="str">
        <f>IF(AND((RIGHT($AB$3,2)-'[1]Miter Profiles'!$AC$29-'[1]Outside Edges'!$B93)&gt;=5,'[1]Outside Edges'!$P93="Yes"),"Yes","No")</f>
        <v>Yes</v>
      </c>
      <c r="AC94" s="86" t="str">
        <f>IF(AND((RIGHT($AC$3,2)-'[1]Miter Profiles'!$AC$30-'[1]Outside Edges'!$B93)&gt;=5,'[1]Outside Edges'!$P93="Yes"),"Yes","No")</f>
        <v>Yes</v>
      </c>
      <c r="AD94" s="11" t="str">
        <f>IF(AND((RIGHT($AD$3,2)-'[1]Miter Profiles'!$AC$31-'[1]Outside Edges'!$B93)&gt;=5,'[1]Outside Edges'!$P93="Yes"),"Yes","No")</f>
        <v>Yes</v>
      </c>
      <c r="AE94" s="87" t="str">
        <f>IF(AND((RIGHT($AE$3,2)-'[1]Miter Profiles'!$AC$32-'[1]Outside Edges'!$B93)&gt;=5,'[1]Outside Edges'!$P93="Yes"),"Yes","No")</f>
        <v>Yes</v>
      </c>
      <c r="AF94" s="10" t="str">
        <f>IF(AND((RIGHT($AF$3,2)-'[1]Miter Profiles'!$AC$33-'[1]Outside Edges'!$B93)&gt;=5,'[1]Outside Edges'!$P93="Yes"),"Yes","No")</f>
        <v>Yes</v>
      </c>
      <c r="AG94" s="10" t="str">
        <f>IF(AND((RIGHT($AG$3,2)-'[1]Miter Profiles'!$AC$34-'[1]Outside Edges'!$B93)&gt;=5,'[1]Outside Edges'!$P93="Yes"),"Yes","No")</f>
        <v>Yes</v>
      </c>
      <c r="AH94" s="85" t="str">
        <f>IF(AND((RIGHT($AH$3,2)-'[1]Miter Profiles'!$AC$35-'[1]Outside Edges'!$B93)&gt;=5,'[1]Outside Edges'!$P93="Yes"),"Yes","No")</f>
        <v>Yes</v>
      </c>
      <c r="AI94" s="86" t="str">
        <f>IF(AND((RIGHT($AI$3,2)-'[1]Miter Profiles'!$AC$36-'[1]Outside Edges'!$B93)&gt;=5,'[1]Outside Edges'!$P93="Yes"),"Yes","No")</f>
        <v>Yes</v>
      </c>
      <c r="AJ94" s="11" t="str">
        <f>IF(AND((RIGHT($AJ$3,2)-'[1]Miter Profiles'!$AC$37-'[1]Outside Edges'!$B93)&gt;=5,'[1]Outside Edges'!$P93="Yes"),"Yes","No")</f>
        <v>Yes</v>
      </c>
      <c r="AK94" s="87" t="str">
        <f>IF(AND((RIGHT($AK$3,2)-'[1]Miter Profiles'!$AC$38-'[1]Outside Edges'!$B93)&gt;=5,'[1]Outside Edges'!$P93="Yes"),"Yes","No")</f>
        <v>Yes</v>
      </c>
      <c r="AL94" s="10" t="str">
        <f>IF(AND((RIGHT($AL$3,2)-'[1]Miter Profiles'!$AC$39-'[1]Outside Edges'!$B93)&gt;=5,'[1]Outside Edges'!$P93="Yes"),"Yes","No")</f>
        <v>Yes</v>
      </c>
      <c r="AM94" s="10" t="str">
        <f>IF(AND((RIGHT($AM$3,2)-'[1]Miter Profiles'!$AC$40-'[1]Outside Edges'!$B93)&gt;=5,'[1]Outside Edges'!$P93="Yes"),"Yes","No")</f>
        <v>Yes</v>
      </c>
      <c r="AN94" s="85" t="str">
        <f>IF(AND((RIGHT($AN$3,2)-'[1]Miter Profiles'!$AC$41-'[1]Outside Edges'!$B93)&gt;=5,'[1]Outside Edges'!$P93="Yes"),"Yes","No")</f>
        <v>Yes</v>
      </c>
      <c r="AO94" s="86" t="str">
        <f>IF(AND((RIGHT($AO$3,2)-'[1]Miter Profiles'!$AC$42-'[1]Outside Edges'!$B93)&gt;=5,'[1]Outside Edges'!$P93="Yes"),"Yes","No")</f>
        <v>Yes</v>
      </c>
      <c r="AP94" s="11" t="str">
        <f>IF(AND((RIGHT($AP$3,2)-'[1]Miter Profiles'!$AC$43-'[1]Outside Edges'!$B93)&gt;=5,'[1]Outside Edges'!$P93="Yes"),"Yes","No")</f>
        <v>Yes</v>
      </c>
      <c r="AQ94" s="87" t="str">
        <f>IF(AND((RIGHT($AQ$3,2)-'[1]Miter Profiles'!$AC$44-'[1]Outside Edges'!$B93)&gt;=5,'[1]Outside Edges'!$P93="Yes"),"Yes","No")</f>
        <v>Yes</v>
      </c>
      <c r="AR94" s="10" t="str">
        <f>IF(AND((RIGHT($AR$3,2)-'[1]Miter Profiles'!$AC$45-'[1]Outside Edges'!$B93)&gt;=5,'[1]Outside Edges'!$P93="Yes"),"Yes","No")</f>
        <v>Yes</v>
      </c>
      <c r="AS94" s="10" t="str">
        <f>IF(AND((RIGHT($AS$3,2)-'[1]Miter Profiles'!$AC$46-'[1]Outside Edges'!$B93)&gt;=5,'[1]Outside Edges'!$P93="Yes"),"Yes","No")</f>
        <v>Yes</v>
      </c>
      <c r="AT94" s="85" t="str">
        <f>IF(AND((RIGHT($AT$3,2)-'[1]Miter Profiles'!$AC$47-'[1]Outside Edges'!$B93)&gt;=5,'[1]Outside Edges'!$P93="Yes"),"Yes","No")</f>
        <v>Yes</v>
      </c>
      <c r="AU94" s="86" t="str">
        <f>IF(AND((RIGHT($AU$3,2)-'[1]Miter Profiles'!$AC$48-'[1]Outside Edges'!$B93)&gt;=5,'[1]Outside Edges'!$P93="Yes"),"Yes","No")</f>
        <v>Yes</v>
      </c>
      <c r="AV94" s="11" t="str">
        <f>IF(AND((RIGHT($AV$3,2)-'[1]Miter Profiles'!$AC$49-'[1]Outside Edges'!$B93)&gt;=5,'[1]Outside Edges'!$P93="Yes"),"Yes","No")</f>
        <v>Yes</v>
      </c>
      <c r="AW94" s="87" t="str">
        <f>IF(AND((RIGHT($AW$3,2)-'[1]Miter Profiles'!$AC$50-'[1]Outside Edges'!$B93)&gt;=5,'[1]Outside Edges'!$P93="Yes"),"Yes","No")</f>
        <v>Yes</v>
      </c>
      <c r="AX94" s="10" t="str">
        <f>IF(AND((RIGHT($AX$3,2)-'[1]Miter Profiles'!$AC$51-'[1]Outside Edges'!$B93)&gt;=5,'[1]Outside Edges'!$P93="Yes"),"Yes","No")</f>
        <v>Yes</v>
      </c>
      <c r="AY94" s="10" t="str">
        <f>IF(AND((RIGHT($AY$3,2)-'[1]Miter Profiles'!$AC$52-'[1]Outside Edges'!$B93)&gt;=5,'[1]Outside Edges'!$P93="Yes"),"Yes","No")</f>
        <v>Yes</v>
      </c>
      <c r="AZ94" s="85" t="str">
        <f>IF(AND((RIGHT($AZ$3,2)-'[1]Miter Profiles'!$AC$53-'[1]Outside Edges'!$B93)&gt;=5,'[1]Outside Edges'!$P93="Yes"),"Yes","No")</f>
        <v>Yes</v>
      </c>
      <c r="BA94" s="86" t="str">
        <f>IF(AND((RIGHT($BA$3,2)-'[1]Miter Profiles'!$AC$54-'[1]Outside Edges'!$B93)&gt;=5,'[1]Outside Edges'!$P93="Yes"),"Yes","No")</f>
        <v>Yes</v>
      </c>
      <c r="BB94" s="11" t="str">
        <f>IF(AND((RIGHT($BB$3,2)-'[1]Miter Profiles'!$AC$55-'[1]Outside Edges'!$B93)&gt;=5,'[1]Outside Edges'!$P93="Yes"),"Yes","No")</f>
        <v>Yes</v>
      </c>
      <c r="BC94" s="87" t="str">
        <f>IF(AND((RIGHT($BC$3,2)-'[1]Miter Profiles'!$AC$56-'[1]Outside Edges'!$B93)&gt;=5,'[1]Outside Edges'!$P93="Yes"),"Yes","No")</f>
        <v>Yes</v>
      </c>
      <c r="BD94" s="10" t="str">
        <f>IF(AND((RIGHT($BD$3,2)-'[1]Miter Profiles'!$AC$57-'[1]Outside Edges'!$B93)&gt;=5,'[1]Outside Edges'!$P93="Yes"),"Yes","No")</f>
        <v>Yes</v>
      </c>
      <c r="BE94" s="10" t="str">
        <f>IF(AND((RIGHT($BE$3,2)-'[1]Miter Profiles'!$AC$58-'[1]Outside Edges'!$B93)&gt;=5,'[1]Outside Edges'!$P93="Yes"),"Yes","No")</f>
        <v>Yes</v>
      </c>
      <c r="BF94" s="85" t="str">
        <f>IF(AND((RIGHT($BF$3,2)-'[1]Miter Profiles'!$AC$59-'[1]Outside Edges'!$B93)&gt;=5,'[1]Outside Edges'!$P93="Yes"),"Yes","No")</f>
        <v>Yes</v>
      </c>
      <c r="BG94" s="86" t="str">
        <f>IF(AND((RIGHT($BG$3,2)-'[1]Miter Profiles'!$AC$60-'[1]Outside Edges'!$B93)&gt;=5,'[1]Outside Edges'!$P93="Yes"),"Yes","No")</f>
        <v>Yes</v>
      </c>
      <c r="BH94" s="11" t="str">
        <f>IF(AND((RIGHT($BH$3,2)-'[1]Miter Profiles'!$AC$61-'[1]Outside Edges'!$B93)&gt;=5,'[1]Outside Edges'!$P93="Yes"),"Yes","No")</f>
        <v>Yes</v>
      </c>
      <c r="BI94" s="87" t="str">
        <f>IF(AND((RIGHT($BI$3,2)-'[1]Miter Profiles'!$AC$62-'[1]Outside Edges'!$B93)&gt;=5,'[1]Outside Edges'!$P93="Yes"),"Yes","No")</f>
        <v>Yes</v>
      </c>
      <c r="BJ94" s="10" t="str">
        <f>IF(AND((RIGHT($BJ$3,2)-'[1]Miter Profiles'!$AC$63-'[1]Outside Edges'!$B93)&gt;=5,'[1]Outside Edges'!$P93="Yes"),"Yes","No")</f>
        <v>Yes</v>
      </c>
      <c r="BK94" s="10" t="str">
        <f>IF(AND((RIGHT($BK$3,2)-'[1]Miter Profiles'!$AC$64-'[1]Outside Edges'!$B93)&gt;=5,'[1]Outside Edges'!$P93="Yes"),"Yes","No")</f>
        <v>Yes</v>
      </c>
      <c r="BL94" s="85" t="str">
        <f>IF(AND((RIGHT($BL$3,2)-'[1]Miter Profiles'!$AC$65-'[1]Outside Edges'!$B93)&gt;=5,'[1]Outside Edges'!$P93="Yes"),"Yes","No")</f>
        <v>Yes</v>
      </c>
      <c r="BM94" s="86" t="str">
        <f>IF(AND((RIGHT($BM$3,2)-'[1]Miter Profiles'!$AC$66-'[1]Outside Edges'!$B93)&gt;=5,'[1]Outside Edges'!$P93="Yes"),"Yes","No")</f>
        <v>Yes</v>
      </c>
      <c r="BN94" s="11" t="str">
        <f>IF(AND((RIGHT($BN$3,2)-'[1]Miter Profiles'!$AC$67-'[1]Outside Edges'!$B93)&gt;=5,'[1]Outside Edges'!$P93="Yes"),"Yes","No")</f>
        <v>Yes</v>
      </c>
      <c r="BO94" s="87" t="str">
        <f>IF(AND((RIGHT($BO$3,2)-'[1]Miter Profiles'!$AC$68-'[1]Outside Edges'!$B93)&gt;=5,'[1]Outside Edges'!$P93="Yes"),"Yes","No")</f>
        <v>Yes</v>
      </c>
      <c r="BP94" s="10" t="str">
        <f>IF(AND((RIGHT($BP$3,2)-'[1]Miter Profiles'!$AC$69-'[1]Outside Edges'!$B93)&gt;=5,'[1]Outside Edges'!$P93="Yes"),"Yes","No")</f>
        <v>Yes</v>
      </c>
      <c r="BQ94" s="10" t="str">
        <f>IF(AND((RIGHT($BQ$3,2)-'[1]Miter Profiles'!$AC$70-'[1]Outside Edges'!$B93)&gt;=5,'[1]Outside Edges'!$P93="Yes"),"Yes","No")</f>
        <v>Yes</v>
      </c>
      <c r="BR94" s="85" t="str">
        <f>IF(AND((RIGHT($BR$3,2)-'[1]Miter Profiles'!$AC$71-'[1]Outside Edges'!$B93)&gt;=5,'[1]Outside Edges'!$P93="Yes"),"Yes","No")</f>
        <v>Yes</v>
      </c>
      <c r="BS94" s="86" t="str">
        <f>IF(AND((RIGHT($BS$3,2)-'[1]Miter Profiles'!$AC$72-'[1]Outside Edges'!$B93)&gt;=5,'[1]Outside Edges'!$P93="Yes"),"Yes","No")</f>
        <v>Yes</v>
      </c>
      <c r="BT94" s="11" t="str">
        <f>IF(AND((RIGHT($BT$3,2)-'[1]Miter Profiles'!$AC$73-'[1]Outside Edges'!$B93)&gt;=5,'[1]Outside Edges'!$P93="Yes"),"Yes","No")</f>
        <v>Yes</v>
      </c>
      <c r="BU94" s="87" t="str">
        <f>IF(AND((RIGHT($BU$3,2)-'[1]Miter Profiles'!$AC$74-'[1]Outside Edges'!$B93)&gt;=5,'[1]Outside Edges'!$P93="Yes"),"Yes","No")</f>
        <v>Yes</v>
      </c>
      <c r="BV94" s="10" t="str">
        <f>IF(AND((RIGHT($BV$3,2)-'[1]Miter Profiles'!$AC$75-'[1]Outside Edges'!$B93)&gt;=5,'[1]Outside Edges'!$P93="Yes"),"Yes","No")</f>
        <v>Yes</v>
      </c>
      <c r="BW94" s="10" t="str">
        <f>IF(AND((RIGHT($BW$3,2)-'[1]Miter Profiles'!$AC$76-'[1]Outside Edges'!$B93)&gt;=5,'[1]Outside Edges'!$P93="Yes"),"Yes","No")</f>
        <v>Yes</v>
      </c>
      <c r="BX94" s="85" t="str">
        <f>IF(AND((RIGHT($BX$3,2)-'[1]Miter Profiles'!$AC$77-'[1]Outside Edges'!$B93)&gt;=5,'[1]Outside Edges'!$P93="Yes"),"Yes","No")</f>
        <v>Yes</v>
      </c>
      <c r="BY94" s="86" t="str">
        <f>IF(AND((RIGHT($BY$3,2)-'[1]Miter Profiles'!$AC$78-'[1]Outside Edges'!$B93)&gt;=5,'[1]Outside Edges'!$P93="Yes"),"Yes","No")</f>
        <v>Yes</v>
      </c>
      <c r="BZ94" s="11" t="str">
        <f>IF(AND((RIGHT($BZ$3,2)-'[1]Miter Profiles'!$AC$79-'[1]Outside Edges'!$B93)&gt;=5,'[1]Outside Edges'!$P93="Yes"),"Yes","No")</f>
        <v>Yes</v>
      </c>
      <c r="CA94" s="87" t="str">
        <f>IF(AND((RIGHT($CA$3,2)-'[1]Miter Profiles'!$AC$80-'[1]Outside Edges'!$B93)&gt;=5,'[1]Outside Edges'!$P93="Yes"),"Yes","No")</f>
        <v>Yes</v>
      </c>
      <c r="CB94" s="10" t="str">
        <f>IF(AND((RIGHT($CB$3,2)-'[1]Miter Profiles'!$AC$81-'[1]Outside Edges'!$B93)&gt;=5,'[1]Outside Edges'!$P93="Yes"),"Yes","No")</f>
        <v>Yes</v>
      </c>
      <c r="CC94" s="10" t="str">
        <f>IF(AND((RIGHT($CC$3,2)-'[1]Miter Profiles'!$AC$82-'[1]Outside Edges'!$B93)&gt;=5,'[1]Outside Edges'!$P93="Yes"),"Yes","No")</f>
        <v>Yes</v>
      </c>
      <c r="CD94" s="85" t="str">
        <f>IF(AND((RIGHT($CD$3,2)-'[1]Miter Profiles'!$AC$83-'[1]Outside Edges'!$B93)&gt;=5,'[1]Outside Edges'!$P93="Yes"),"Yes","No")</f>
        <v>Yes</v>
      </c>
      <c r="CE94" s="86" t="str">
        <f>IF(AND((RIGHT($CE$3,2)-'[1]Miter Profiles'!$AC$84-'[1]Outside Edges'!$B93)&gt;=5,'[1]Outside Edges'!$P93="Yes"),"Yes","No")</f>
        <v>Yes</v>
      </c>
      <c r="CF94" s="11" t="str">
        <f>IF(AND((RIGHT($CF$3,2)-'[1]Miter Profiles'!$AC$85-'[1]Outside Edges'!$B93)&gt;=5,'[1]Outside Edges'!$P93="Yes"),"Yes","No")</f>
        <v>Yes</v>
      </c>
      <c r="CG94" s="87" t="str">
        <f>IF(AND((RIGHT($CG$3,2)-'[1]Miter Profiles'!$AC$86-'[1]Outside Edges'!$B93)&gt;=5,'[1]Outside Edges'!$P93="Yes"),"Yes","No")</f>
        <v>Yes</v>
      </c>
      <c r="CH94" s="10" t="str">
        <f>IF(AND((RIGHT($CH$3,2)-'[1]Miter Profiles'!$AC$87-'[1]Outside Edges'!$B93)&gt;=5,'[1]Outside Edges'!$P93="Yes"),"Yes","No")</f>
        <v>Yes</v>
      </c>
      <c r="CI94" s="10" t="str">
        <f>IF(AND((RIGHT($CI$3,2)-'[1]Miter Profiles'!$AC$88-'[1]Outside Edges'!$B93)&gt;=5,'[1]Outside Edges'!$P93="Yes"),"Yes","No")</f>
        <v>Yes</v>
      </c>
      <c r="CJ94" s="85" t="str">
        <f>IF(AND((RIGHT($CJ$3,2)-'[1]Miter Profiles'!$AC$89-'[1]Outside Edges'!$B93)&gt;=5,'[1]Outside Edges'!$P93="Yes"),"Yes","No")</f>
        <v>Yes</v>
      </c>
      <c r="CK94" s="86" t="str">
        <f>IF(AND((RIGHT($CK$3,2)-'[1]Miter Profiles'!$AC$90-'[1]Outside Edges'!$B93)&gt;=5,'[1]Outside Edges'!$P93="Yes"),"Yes","No")</f>
        <v>Yes</v>
      </c>
      <c r="CL94" s="11" t="str">
        <f>IF(AND((RIGHT($CL$3,2)-'[1]Miter Profiles'!$AC$91-'[1]Outside Edges'!$B93)&gt;=5,'[1]Outside Edges'!$P93="Yes"),"Yes","No")</f>
        <v>Yes</v>
      </c>
      <c r="CM94" s="87" t="str">
        <f>IF(AND((RIGHT($CM$3,2)-'[1]Miter Profiles'!$AC$92-'[1]Outside Edges'!$B93)&gt;=5,'[1]Outside Edges'!$P93="Yes"),"Yes","No")</f>
        <v>Yes</v>
      </c>
      <c r="CN94" s="10" t="str">
        <f>IF(AND((RIGHT(CN$3,2)-'[1]Miter Profiles'!$AC$93-'[1]Outside Edges'!$B93)&gt;=5,'[1]Outside Edges'!$P93="Yes"),"Yes","No")</f>
        <v>No</v>
      </c>
      <c r="CO94" s="10" t="str">
        <f>IF(AND((RIGHT(CO$3,2)-'[1]Miter Profiles'!$AC$94-'[1]Outside Edges'!$B93)&gt;=5,'[1]Outside Edges'!$P93="Yes"),"Yes","No")</f>
        <v>Yes</v>
      </c>
      <c r="CP94" s="85" t="str">
        <f>IF(AND((RIGHT(CP$3,2)-'[1]Miter Profiles'!$AC$95-'[1]Outside Edges'!$B93)&gt;=5,'[1]Outside Edges'!$P93="Yes"),"Yes","No")</f>
        <v>Yes</v>
      </c>
      <c r="CQ94" s="86" t="str">
        <f>IF(AND((RIGHT(CQ$3,2)-'[1]Miter Profiles'!$AC$96-'[1]Outside Edges'!$B93)&gt;=5,'[1]Outside Edges'!$P93="Yes"),"Yes","No")</f>
        <v>No</v>
      </c>
      <c r="CR94" s="11" t="str">
        <f>IF(AND((RIGHT(CR$3,2)-'[1]Miter Profiles'!$AC$97-'[1]Outside Edges'!$B93)&gt;=5,'[1]Outside Edges'!$P93="Yes"),"Yes","No")</f>
        <v>Yes</v>
      </c>
      <c r="CS94" s="87" t="str">
        <f>IF(AND((RIGHT(CS$3,2)-'[1]Miter Profiles'!$AC$98-'[1]Outside Edges'!$B93)&gt;=5,'[1]Outside Edges'!$P93="Yes"),"Yes","No")</f>
        <v>Yes</v>
      </c>
      <c r="CT94" s="10" t="str">
        <f>IF(AND((RIGHT($CT$3,2)-'[1]Miter Profiles'!$AC$99-'[1]Outside Edges'!$B93)&gt;=5,'[1]Outside Edges'!$P93="Yes"),"Yes","No")</f>
        <v>No</v>
      </c>
      <c r="CU94" s="10" t="str">
        <f>IF(AND((RIGHT($CU$3,2)-'[1]Miter Profiles'!$AC$100-'[1]Outside Edges'!$B93)&gt;=5,'[1]Outside Edges'!$P93="Yes"),"Yes","No")</f>
        <v>Yes</v>
      </c>
      <c r="CV94" s="85" t="str">
        <f>IF(AND((RIGHT($CV$3,2)-'[1]Miter Profiles'!$AC$101-'[1]Outside Edges'!$B93)&gt;=5,'[1]Outside Edges'!$P93="Yes"),"Yes","No")</f>
        <v>Yes</v>
      </c>
      <c r="CW94" s="86" t="str">
        <f>IF(AND((RIGHT($CW$3,2)-'[1]Miter Profiles'!$AC$102-'[1]Outside Edges'!$B93)&gt;=5,'[1]Outside Edges'!$P93="Yes"),"Yes","No")</f>
        <v>Yes</v>
      </c>
      <c r="CX94" s="11" t="str">
        <f>IF(AND((RIGHT($CX$3,2)-'[1]Miter Profiles'!$AC$103-'[1]Outside Edges'!$B93)&gt;=5,'[1]Outside Edges'!$P93="Yes"),"Yes","No")</f>
        <v>Yes</v>
      </c>
      <c r="CY94" s="87" t="str">
        <f>IF(AND((RIGHT($CY$3,2)-'[1]Miter Profiles'!$AC$104-'[1]Outside Edges'!$B93)&gt;=5,'[1]Outside Edges'!$P93="Yes"),"Yes","No")</f>
        <v>Yes</v>
      </c>
      <c r="CZ94" s="10" t="str">
        <f>IF(AND((RIGHT($CZ$3,2)-'[1]Miter Profiles'!$AC$105-'[1]Outside Edges'!$B93)&gt;=5,'[1]Outside Edges'!$P93="Yes"),"Yes","No")</f>
        <v>No</v>
      </c>
      <c r="DA94" s="10" t="str">
        <f>IF(AND((RIGHT($DA$3,2)-'[1]Miter Profiles'!$AC$106-'[1]Outside Edges'!$B93)&gt;=5,'[1]Outside Edges'!$P93="Yes"),"Yes","No")</f>
        <v>No</v>
      </c>
      <c r="DB94" s="85" t="str">
        <f>IF(AND((RIGHT($DB$3,2)-'[1]Miter Profiles'!$AC$107-'[1]Outside Edges'!$B93)&gt;=5,'[1]Outside Edges'!$P93="Yes"),"Yes","No")</f>
        <v>No</v>
      </c>
      <c r="DC94" s="86" t="str">
        <f>IF(AND((RIGHT($DC$3,2)-'[1]Miter Profiles'!$AC$108-'[1]Outside Edges'!$B93)&gt;=5,'[1]Outside Edges'!$P93="Yes"),"Yes","No")</f>
        <v>No</v>
      </c>
      <c r="DD94" s="11" t="str">
        <f>IF(AND((RIGHT($DD$3,2)-'[1]Miter Profiles'!$AC$109-'[1]Outside Edges'!$B93)&gt;=5,'[1]Outside Edges'!$P93="Yes"),"Yes","No")</f>
        <v>Yes</v>
      </c>
      <c r="DE94" s="87" t="str">
        <f>IF(AND((RIGHT($DE$3,2)-'[1]Miter Profiles'!$AC$110-'[1]Outside Edges'!$B93)&gt;=5,'[1]Outside Edges'!$P93="Yes"),"Yes","No")</f>
        <v>Yes</v>
      </c>
      <c r="DF94" s="10" t="str">
        <f>IF(AND((RIGHT($DF$3,2)-'[1]Miter Profiles'!$AC$111-'[1]Outside Edges'!$B93)&gt;=5,'[1]Outside Edges'!$P93="Yes"),"Yes","No")</f>
        <v>Yes</v>
      </c>
      <c r="DG94" s="10" t="str">
        <f>IF(AND((RIGHT($DG$3,2)-'[1]Miter Profiles'!$AC$112-'[1]Outside Edges'!$B93)&gt;=5,'[1]Outside Edges'!$P93="Yes"),"Yes","No")</f>
        <v>Yes</v>
      </c>
      <c r="DH94" s="85" t="str">
        <f>IF(AND((RIGHT($DH$3,2)-'[1]Miter Profiles'!$AC$113-'[1]Outside Edges'!$B93)&gt;=5,'[1]Outside Edges'!$P93="Yes"),"Yes","No")</f>
        <v>Yes</v>
      </c>
      <c r="DI94" s="86" t="str">
        <f>IF(AND((RIGHT($DI$3,2)-'[1]Miter Profiles'!$AC$114-'[1]Outside Edges'!$B93)&gt;=5,'[1]Outside Edges'!$P93="Yes"),"Yes","No")</f>
        <v>Yes</v>
      </c>
      <c r="DJ94" s="11" t="str">
        <f>IF(AND((RIGHT($DJ$3,2)-'[1]Miter Profiles'!$AC$115-'[1]Outside Edges'!$B93)&gt;=5,'[1]Outside Edges'!$P93="Yes"),"Yes","No")</f>
        <v>Yes</v>
      </c>
      <c r="DK94" s="87" t="str">
        <f>IF(AND((RIGHT($DK$3,2)-'[1]Miter Profiles'!$AC$116-'[1]Outside Edges'!$B93)&gt;=5,'[1]Outside Edges'!$P93="Yes"),"Yes","No")</f>
        <v>Yes</v>
      </c>
      <c r="DL94" s="10" t="str">
        <f>IF(AND((RIGHT($DL$3,2)-'[1]Miter Profiles'!$AC$117-'[1]Outside Edges'!$B93)&gt;=5,'[1]Outside Edges'!$P93="Yes"),"Yes","No")</f>
        <v>Yes</v>
      </c>
      <c r="DM94" s="10" t="str">
        <f>IF(AND((RIGHT($DM$3,2)-'[1]Miter Profiles'!$AC$118-'[1]Outside Edges'!$B93)&gt;=5,'[1]Outside Edges'!$P93="Yes"),"Yes","No")</f>
        <v>Yes</v>
      </c>
      <c r="DN94" s="85" t="str">
        <f>IF(AND((RIGHT($DN$3,2)-'[1]Miter Profiles'!$AC$119-'[1]Outside Edges'!$B93)&gt;=5,'[1]Outside Edges'!$P93="Yes"),"Yes","No")</f>
        <v>Yes</v>
      </c>
      <c r="DO94" s="86" t="str">
        <f>IF(AND((RIGHT($DO$3,2)-'[1]Miter Profiles'!$AC$120-'[1]Outside Edges'!$B93)&gt;=5,'[1]Outside Edges'!$P93="Yes"),"Yes","No")</f>
        <v>No</v>
      </c>
      <c r="DP94" s="11" t="str">
        <f>IF(AND((RIGHT($DP$3,2)-'[1]Miter Profiles'!$AC$121-'[1]Outside Edges'!$B93)&gt;=5,'[1]Outside Edges'!$P93="Yes"),"Yes","No")</f>
        <v>No</v>
      </c>
      <c r="DQ94" s="87" t="str">
        <f>IF(AND((RIGHT($DQ$3,2)-'[1]Miter Profiles'!$AC$122-'[1]Outside Edges'!$B93)&gt;=5,'[1]Outside Edges'!$P93="Yes"),"Yes","No")</f>
        <v>Yes</v>
      </c>
      <c r="DR94" s="10" t="str">
        <f>IF(AND((RIGHT($DR$3,2)-'[1]Miter Profiles'!$AC$123-'[1]Outside Edges'!$B93)&gt;=5,'[1]Outside Edges'!$P93="Yes"),"Yes","No")</f>
        <v>Yes</v>
      </c>
      <c r="DS94" s="10" t="str">
        <f>IF(AND((RIGHT($DS$3,2)-'[1]Miter Profiles'!$AC$124-'[1]Outside Edges'!$B93)&gt;=5,'[1]Outside Edges'!$P93="Yes"),"Yes","No")</f>
        <v>Yes</v>
      </c>
      <c r="DT94" s="85" t="str">
        <f>IF(AND((RIGHT($DT$3,2)-'[1]Miter Profiles'!$AC$125-'[1]Outside Edges'!$B93)&gt;=5,'[1]Outside Edges'!$P93="Yes"),"Yes","No")</f>
        <v>Yes</v>
      </c>
      <c r="DU94" s="86" t="str">
        <f>IF(AND((RIGHT($DU$3,2)-'[1]Miter Profiles'!$AC$126-'[1]Outside Edges'!$B93)&gt;=5,'[1]Outside Edges'!$P93="Yes"),"Yes","No")</f>
        <v>Yes</v>
      </c>
      <c r="DV94" s="11" t="str">
        <f>IF(AND((RIGHT($DV$3,2)-'[1]Miter Profiles'!$AC$127-'[1]Outside Edges'!$B93)&gt;=5,'[1]Outside Edges'!$P93="Yes"),"Yes","No")</f>
        <v>Yes</v>
      </c>
      <c r="DW94" s="87" t="str">
        <f>IF(AND((RIGHT($DW$3,2)-'[1]Miter Profiles'!$AC$128-'[1]Outside Edges'!$B93)&gt;=5,'[1]Outside Edges'!$P93="Yes"),"Yes","No")</f>
        <v>Yes</v>
      </c>
      <c r="DX94" s="10" t="str">
        <f>IF(AND((RIGHT($DX$3,2)-'[1]Miter Profiles'!$AC$129-'[1]Outside Edges'!$B93)&gt;=5,'[1]Outside Edges'!$P93="Yes"),"Yes","No")</f>
        <v>Yes</v>
      </c>
      <c r="DY94" s="10" t="str">
        <f>IF(AND((RIGHT($DY$3,2)-'[1]Miter Profiles'!$AC$130-'[1]Outside Edges'!$B93)&gt;=5,'[1]Outside Edges'!$P93="Yes"),"Yes","No")</f>
        <v>Yes</v>
      </c>
      <c r="DZ94" s="85" t="str">
        <f>IF(AND((RIGHT($DZ$3,2)-'[1]Miter Profiles'!$AC$131-'[1]Outside Edges'!$B93)&gt;=5,'[1]Outside Edges'!$P93="Yes"),"Yes","No")</f>
        <v>Yes</v>
      </c>
      <c r="EA94" s="90" t="str">
        <f>IF(AND((RIGHT($EA$3,2)-'[1]Miter Profiles'!$AC$132-'[1]Outside Edges'!$B93)&gt;=5,'[1]Outside Edges'!$P93="Yes"),"Yes","No")</f>
        <v>Yes</v>
      </c>
      <c r="EB94" s="104" t="str">
        <f>IF(AND((RIGHT($EB$3,2)-'[1]Miter Profiles'!$AC$133-'[1]Outside Edges'!$B93)&gt;=5,'[1]Outside Edges'!$P93="Yes"),"Yes","No")</f>
        <v>No</v>
      </c>
      <c r="EC94" s="109" t="str">
        <f>IF(AND((RIGHT($EC$3,2)-'[1]Miter Profiles'!$AC$134-'[1]Outside Edges'!$B93)&gt;=5,'[1]Outside Edges'!$P93="Yes"),"Yes","No")</f>
        <v>Yes</v>
      </c>
      <c r="ED94" s="115" t="str">
        <f>IF(AND((RIGHT($ED$3,2)-'[1]Miter Profiles'!$AC$135-'[1]Outside Edges'!$B93)&gt;=5,'[1]Outside Edges'!$P93="Yes"),"Yes","No")</f>
        <v>Yes</v>
      </c>
      <c r="EE94" s="112" t="str">
        <f>IF(AND((RIGHT($EE$3,2)-'[1]Miter Profiles'!$AC$136-'[1]Outside Edges'!$B93)&gt;=5,'[1]Outside Edges'!$P93="Yes"),"Yes","No")</f>
        <v>Yes</v>
      </c>
      <c r="EF94" s="85" t="str">
        <f>IF(AND((RIGHT($EF$3,2)-'[1]Miter Profiles'!$AC$137-'[1]Outside Edges'!$B93)&gt;=5,'[1]Outside Edges'!$P93="Yes"),"Yes","No")</f>
        <v>Yes</v>
      </c>
      <c r="EG94" s="10" t="str">
        <f>IF(AND((RIGHT($EG$3,2)-'[1]Miter Profiles'!$AC$138-'[1]Outside Edges'!$B93)&gt;=5,'[1]Outside Edges'!$P93="Yes"),"Yes","No")</f>
        <v>Yes</v>
      </c>
      <c r="EH94" s="90" t="str">
        <f>IF(AND((RIGHT($EH$3,2)-'[1]Miter Profiles'!$AC$139-'[1]Outside Edges'!$B93)&gt;=5,'[1]Outside Edges'!$P93="Yes"),"Yes","No")</f>
        <v>Yes</v>
      </c>
      <c r="EI94" s="120" t="str">
        <f>IF(AND((RIGHT($EI$3,2)-'[1]Miter Profiles'!$AC$140-'[1]Outside Edges'!$B93)&gt;=5,'[1]Outside Edges'!$P93="Yes"),"Yes","No")</f>
        <v>Yes</v>
      </c>
      <c r="EJ94" s="123" t="str">
        <f>IF(AND((RIGHT($EJ$3,2)-'[1]Miter Profiles'!$AC$141-'[1]Outside Edges'!$B93)&gt;=5,'[1]Outside Edges'!$P93="Yes"),"Yes","No")</f>
        <v>Yes</v>
      </c>
      <c r="EK94" s="123" t="str">
        <f>IF(AND((RIGHT($EK$3,2)-'[1]Miter Profiles'!$AC$142-'[1]Outside Edges'!$B93)&gt;=5,'[1]Outside Edges'!$P93="Yes"),"Yes","No")</f>
        <v>Yes</v>
      </c>
      <c r="EL94" s="115" t="str">
        <f>IF(AND((RIGHT($EL$3,2)-'[1]Miter Profiles'!$AC$143-'[1]Outside Edges'!$B93)&gt;=5,'[1]Outside Edges'!$P93="Yes"),"Yes","No")</f>
        <v>Yes</v>
      </c>
      <c r="EM94" s="128" t="str">
        <f>IF(AND((RIGHT($EM$3,2)-'[1]Miter Profiles'!$AC$144-'[1]Outside Edges'!$B93)&gt;=5,'[1]Outside Edges'!$P93="Yes"),"Yes","No")</f>
        <v>No</v>
      </c>
      <c r="EN94" s="10" t="str">
        <f>IF(AND((RIGHT($EN$3,2)-'[1]Miter Profiles'!$AC$145-'[1]Outside Edges'!$B93)&gt;=5,'[1]Outside Edges'!$P93="Yes"),"Yes","No")</f>
        <v>Yes</v>
      </c>
      <c r="EO94" s="90" t="str">
        <f>IF(AND((RIGHT($EO$3,2)-'[1]Miter Profiles'!$AC$146-'[1]Outside Edges'!$B93)&gt;=5,'[1]Outside Edges'!$P93="Yes"),"Yes","No")</f>
        <v>Yes</v>
      </c>
      <c r="EP94" s="123" t="str">
        <f>IF(AND((RIGHT($EP$3,2)-'[1]Miter Profiles'!$AC$147-'[1]Outside Edges'!$B93)&gt;=5,'[1]Outside Edges'!$P93="Yes"),"Yes","No")</f>
        <v>No</v>
      </c>
      <c r="EQ94" s="123" t="str">
        <f>IF(AND((RIGHT($EQ$3,2)-'[1]Miter Profiles'!$AC$148-'[1]Outside Edges'!$B93)&gt;=5,'[1]Outside Edges'!$P93="Yes"),"Yes","No")</f>
        <v>Yes</v>
      </c>
      <c r="ER94" s="115" t="str">
        <f>IF(AND((RIGHT($ER$3,2)-'[1]Miter Profiles'!$AC$149-'[1]Outside Edges'!$B93)&gt;=5,'[1]Outside Edges'!$P93="Yes"),"Yes","No")</f>
        <v>Yes</v>
      </c>
      <c r="ES94" s="128" t="str">
        <f>IF(AND((RIGHT($ES$3,2)-'[1]Miter Profiles'!$AC$150-'[1]Outside Edges'!$B93)&gt;=5,'[1]Outside Edges'!$P93="Yes"),"Yes","No")</f>
        <v>No</v>
      </c>
      <c r="ET94" s="10" t="str">
        <f>IF(AND((RIGHT($ET$3,2)-'[1]Miter Profiles'!$AC$151-'[1]Outside Edges'!$B93)&gt;=5,'[1]Outside Edges'!$P93="Yes"),"Yes","No")</f>
        <v>Yes</v>
      </c>
      <c r="EU94" s="90" t="str">
        <f>IF(AND((RIGHT($EU$3,2)-'[1]Miter Profiles'!$AC$152-'[1]Outside Edges'!$B93)&gt;=5,'[1]Outside Edges'!$P93="Yes"),"Yes","No")</f>
        <v>Yes</v>
      </c>
      <c r="EV94" s="123" t="str">
        <f>IF(AND((RIGHT($EV$3,2)-'[1]Miter Profiles'!$AC$153-'[1]Outside Edges'!$B93)&gt;=5,'[1]Outside Edges'!$P93="Yes"),"Yes","No")</f>
        <v>No</v>
      </c>
      <c r="EW94" s="123" t="str">
        <f>IF(AND((RIGHT($EW$3,2)-'[1]Miter Profiles'!$AC$154-'[1]Outside Edges'!$B93)&gt;=5,'[1]Outside Edges'!$P93="Yes"),"Yes","No")</f>
        <v>Yes</v>
      </c>
      <c r="EX94" s="115" t="str">
        <f>IF(AND((RIGHT($EX$3,2)-'[1]Miter Profiles'!$AC$155-'[1]Outside Edges'!$B93)&gt;=5,'[1]Outside Edges'!$P93="Yes"),"Yes","No")</f>
        <v>Yes</v>
      </c>
      <c r="EY94" s="128" t="str">
        <f>IF(AND((RIGHT($EY$3,2)-'[1]Miter Profiles'!$AC$156-'[1]Outside Edges'!$B93)&gt;=5,'[1]Outside Edges'!$P93="Yes"),"Yes","No")</f>
        <v>Yes</v>
      </c>
      <c r="EZ94" s="10" t="str">
        <f>IF(AND((RIGHT($EZ$3,2)-'[1]Miter Profiles'!$AC$157-'[1]Outside Edges'!$B93)&gt;=5,'[1]Outside Edges'!$P93="Yes"),"Yes","No")</f>
        <v>Yes</v>
      </c>
      <c r="FA94" s="90" t="str">
        <f>IF(AND((RIGHT($FA$3,2)-'[1]Miter Profiles'!$AC$158-'[1]Outside Edges'!$B93)&gt;=5,'[1]Outside Edges'!$P93="Yes"),"Yes","No")</f>
        <v>Yes</v>
      </c>
      <c r="FB94" s="123" t="str">
        <f>IF(AND((RIGHT($FB$3,2)-'[1]Miter Profiles'!$AC$159-'[1]Outside Edges'!$B93)&gt;=5,'[1]Outside Edges'!$P93="Yes"),"Yes","No")</f>
        <v>Yes</v>
      </c>
      <c r="FC94" s="123" t="str">
        <f>IF(AND((RIGHT($FC$3,2)-'[1]Miter Profiles'!$AC$160-'[1]Outside Edges'!$B93)&gt;=5,'[1]Outside Edges'!$P93="Yes"),"Yes","No")</f>
        <v>Yes</v>
      </c>
      <c r="FD94" s="115" t="str">
        <f>IF(AND((RIGHT($FD$3,2)-'[1]Miter Profiles'!$AC$161-'[1]Outside Edges'!$B93)&gt;=5,'[1]Outside Edges'!$P93="Yes"),"Yes","No")</f>
        <v>Yes</v>
      </c>
      <c r="FE94" s="128" t="str">
        <f>IF(AND((RIGHT($FE$3,2)-'[1]Miter Profiles'!$AC$162-'[1]Outside Edges'!$B93)&gt;=5,'[1]Outside Edges'!$P93="Yes"),"Yes","No")</f>
        <v>Yes</v>
      </c>
      <c r="FF94" s="10" t="str">
        <f>IF(AND((RIGHT($FF$3,2)-'[1]Miter Profiles'!$AC$163-'[1]Outside Edges'!$B93)&gt;=5,'[1]Outside Edges'!$P93="Yes"),"Yes","No")</f>
        <v>Yes</v>
      </c>
      <c r="FG94" s="90" t="str">
        <f>IF(AND((RIGHT($FG$3,2)-'[1]Miter Profiles'!$AC$164-'[1]Outside Edges'!$B93)&gt;=5,'[1]Outside Edges'!$P93="Yes"),"Yes","No")</f>
        <v>Yes</v>
      </c>
      <c r="FH94" s="123" t="str">
        <f>IF(AND((RIGHT($FH$3,2)-'[1]Miter Profiles'!$AC$165-'[1]Outside Edges'!$B93)&gt;=5,'[1]Outside Edges'!$P93="Yes"),"Yes","No")</f>
        <v>Yes</v>
      </c>
      <c r="FI94" s="123" t="str">
        <f>IF(AND((RIGHT($FI$3,2)-'[1]Miter Profiles'!$AC$166-'[1]Outside Edges'!$B93)&gt;=5,'[1]Outside Edges'!$P93="Yes"),"Yes","No")</f>
        <v>Yes</v>
      </c>
      <c r="FJ94" s="115" t="str">
        <f>IF(AND((RIGHT($FJ$3,2)-'[1]Miter Profiles'!$AC$167-'[1]Outside Edges'!$B93)&gt;=5,'[1]Outside Edges'!$P93="Yes"),"Yes","No")</f>
        <v>Yes</v>
      </c>
      <c r="FK94" s="128" t="str">
        <f>IF(AND((RIGHT($FK$3,2)-'[1]Miter Profiles'!$AC$168-'[1]Outside Edges'!$B93)&gt;=5,'[1]Outside Edges'!$P93="Yes"),"Yes","No")</f>
        <v>Yes</v>
      </c>
      <c r="FL94" s="10" t="str">
        <f>IF(AND((RIGHT($FL$3,2)-'[1]Miter Profiles'!$AC$169-'[1]Outside Edges'!$B93)&gt;=5,'[1]Outside Edges'!$P93="Yes"),"Yes","No")</f>
        <v>Yes</v>
      </c>
      <c r="FM94" s="90" t="str">
        <f>IF(AND((RIGHT($FM$3,2)-'[1]Miter Profiles'!$AC$170-'[1]Outside Edges'!$B93)&gt;=5,'[1]Outside Edges'!$P93="Yes"),"Yes","No")</f>
        <v>Yes</v>
      </c>
      <c r="FN94" s="123" t="str">
        <f>IF(AND((RIGHT($FN$3,2)-'[1]Miter Profiles'!$AC$171-'[1]Outside Edges'!$B93)&gt;=5,'[1]Outside Edges'!$P93="Yes"),"Yes","No")</f>
        <v>Yes</v>
      </c>
      <c r="FO94" s="123" t="str">
        <f>IF(AND((RIGHT($FO$3,2)-'[1]Miter Profiles'!$AC$172-'[1]Outside Edges'!$B93)&gt;=5,'[1]Outside Edges'!$P93="Yes"),"Yes","No")</f>
        <v>Yes</v>
      </c>
      <c r="FP94" s="115" t="str">
        <f>IF(AND((RIGHT($FP$3,2)-'[1]Miter Profiles'!$AC$173-'[1]Outside Edges'!$B93)&gt;=5,'[1]Outside Edges'!$P93="Yes"),"Yes","No")</f>
        <v>Yes</v>
      </c>
      <c r="FQ94" s="128" t="str">
        <f>IF(AND((RIGHT($FQ$3,2)-'[1]Miter Profiles'!$AC$174-'[1]Outside Edges'!$B93)&gt;=5,'[1]Outside Edges'!$P93="Yes"),"Yes","No")</f>
        <v>Yes</v>
      </c>
      <c r="FR94" s="10" t="str">
        <f>IF(AND((RIGHT($FR$3,2)-'[1]Miter Profiles'!$AC$175-'[1]Outside Edges'!$B93)&gt;=5,'[1]Outside Edges'!$P93="Yes"),"Yes","No")</f>
        <v>Yes</v>
      </c>
      <c r="FS94" s="90" t="str">
        <f>IF(AND((RIGHT($FS$3,2)-'[1]Miter Profiles'!$AC$176-'[1]Outside Edges'!$B93)&gt;=5,'[1]Outside Edges'!$P93="Yes"),"Yes","No")</f>
        <v>Yes</v>
      </c>
      <c r="FT94" s="123" t="str">
        <f>IF(AND((RIGHT($FT$3,2)-'[1]Miter Profiles'!$AC$177-'[1]Outside Edges'!$B93)&gt;=5,'[1]Outside Edges'!$P93="Yes"),"Yes","No")</f>
        <v>Yes</v>
      </c>
      <c r="FU94" s="123" t="str">
        <f>IF(AND((RIGHT($FU$3,2)-'[1]Miter Profiles'!$AC$178-'[1]Outside Edges'!$B93)&gt;=5,'[1]Outside Edges'!$P93="Yes"),"Yes","No")</f>
        <v>Yes</v>
      </c>
      <c r="FV94" s="115" t="str">
        <f>IF(AND((RIGHT($V$3,2)-'[1]Miter Profiles'!$AC$179-'[1]Outside Edges'!$B93)&gt;=5,'[1]Outside Edges'!$P93="Yes"),"Yes","No")</f>
        <v>Yes</v>
      </c>
      <c r="FW94" s="128" t="str">
        <f>IF(AND((RIGHT($FW$3,2)-'[1]Miter Profiles'!$AC$180-'[1]Outside Edges'!$B93)&gt;=5,'[1]Outside Edges'!$P93="Yes"),"Yes","No")</f>
        <v>No</v>
      </c>
      <c r="FX94" s="269" t="str">
        <f>IF(AND((RIGHT($FX$3,2)-'[1]Miter Profiles'!$AC$181-'[1]Outside Edges'!$B93)&gt;=5,'[1]Outside Edges'!$P93="Yes"),"Yes","No")</f>
        <v>Yes</v>
      </c>
      <c r="FY94" s="273" t="str">
        <f>IF(AND((RIGHT($FY$3,2)-'[1]Miter Profiles'!$AC$182-'[1]Outside Edges'!$B93)&gt;=5,'[1]Outside Edges'!$P93="Yes"),"Yes","No")</f>
        <v>Yes</v>
      </c>
      <c r="FZ94" s="282" t="str">
        <f>IF(AND((RIGHT($FZ$3,2)-'[1]Miter Profiles'!$AC$183-'[1]Outside Edges'!$B93)&gt;=5,'[1]Outside Edges'!$P93="Yes"),"Yes","No")</f>
        <v>No</v>
      </c>
      <c r="GA94" s="283" t="str">
        <f>IF(AND((RIGHT($GA$3,2)-'[1]Miter Profiles'!$AC$184-'[1]Outside Edges'!$B93)&gt;=5,'[1]Outside Edges'!$P93="Yes"),"Yes","No")</f>
        <v>Yes</v>
      </c>
      <c r="GB94" s="284" t="str">
        <f>IF(AND((RIGHT($GB$3,2)-'[1]Miter Profiles'!$AC$185-'[1]Outside Edges'!$B93)&gt;=5,'[1]Outside Edges'!$P93="Yes"),"Yes","No")</f>
        <v>Yes</v>
      </c>
      <c r="GC94" s="275" t="str">
        <f>IF(AND((RIGHT($GC$3,2)-'[1]Miter Profiles'!$AC$186-'[1]Outside Edges'!$B93)&gt;=5,'[1]Outside Edges'!$P93="Yes"),"Yes","No")</f>
        <v>No</v>
      </c>
      <c r="GD94" s="269" t="str">
        <f>IF(AND((RIGHT($GD$3,2)-'[1]Miter Profiles'!$AC$187-'[1]Outside Edges'!$B93)&gt;=5,'[1]Outside Edges'!$P93="Yes"),"Yes","No")</f>
        <v>Yes</v>
      </c>
      <c r="GE94" s="273" t="str">
        <f>IF(AND((RIGHT($GE$3,2)-'[1]Miter Profiles'!$AC$188-'[1]Outside Edges'!$B93)&gt;=5,'[1]Outside Edges'!$P93="Yes"),"Yes","No")</f>
        <v>Yes</v>
      </c>
      <c r="GF94" s="282" t="str">
        <f>IF(AND((RIGHT($GF$3,2)-'[1]Miter Profiles'!$AC$189-'[1]Outside Edges'!$B93)&gt;=5,'[1]Outside Edges'!$P93="Yes"),"Yes","No")</f>
        <v>Yes</v>
      </c>
      <c r="GG94" s="283" t="str">
        <f>IF(AND((RIGHT($GG$3,2)-'[1]Miter Profiles'!$AC$190-'[1]Outside Edges'!$B93)&gt;=5,'[1]Outside Edges'!$P93="Yes"),"Yes","No")</f>
        <v>Yes</v>
      </c>
      <c r="GH94" s="284" t="str">
        <f>IF(AND((RIGHT($GH$3,2)-'[1]Miter Profiles'!$AC$191-'[1]Outside Edges'!$B93)&gt;=5,'[1]Outside Edges'!$P93="Yes"),"Yes","No")</f>
        <v>Yes</v>
      </c>
      <c r="GI94" s="275" t="str">
        <f>IF(AND((RIGHT($GI$3,2)-'[1]Miter Profiles'!$AC$192-'[1]Outside Edges'!$B93)&gt;=5,'[1]Outside Edges'!$P93="Yes"),"Yes","No")</f>
        <v>Yes</v>
      </c>
      <c r="GJ94" s="269" t="str">
        <f>IF(AND((RIGHT($GJ$3,2)-'[1]Miter Profiles'!$AC$193-'[1]Outside Edges'!$B93)&gt;=5,'[1]Outside Edges'!$P93="Yes"),"Yes","No")</f>
        <v>Yes</v>
      </c>
      <c r="GK94" s="273" t="str">
        <f>IF(AND((RIGHT($GK$3,2)-'[1]Miter Profiles'!$AC$194-'[1]Outside Edges'!$B93)&gt;=5,'[1]Outside Edges'!$P93="Yes"),"Yes","No")</f>
        <v>Yes</v>
      </c>
      <c r="GL94" s="282" t="str">
        <f>IF(AND((RIGHT($GL$3,2)-'[1]Miter Profiles'!$AC$195-'[1]Outside Edges'!$B93)&gt;=5,'[1]Outside Edges'!$P93="Yes"),"Yes","No")</f>
        <v>Yes</v>
      </c>
      <c r="GM94" s="283" t="str">
        <f>IF(AND((RIGHT($GM$3,2)-'[1]Miter Profiles'!$AC$196-'[1]Outside Edges'!$B93)&gt;=5,'[1]Outside Edges'!$P93="Yes"),"Yes","No")</f>
        <v>Yes</v>
      </c>
      <c r="GN94" s="284" t="str">
        <f>IF(AND((RIGHT($GN$3,2)-'[1]Miter Profiles'!$AC$197-'[1]Outside Edges'!$B93)&gt;=5,'[1]Outside Edges'!$P93="Yes"),"Yes","No")</f>
        <v>Yes</v>
      </c>
      <c r="GO94" s="275" t="str">
        <f>IF(AND((RIGHT($GO$3,2)-'[1]Miter Profiles'!$AC$198-'[1]Outside Edges'!$B93)&gt;=5,'[1]Outside Edges'!$P93="Yes"),"Yes","No")</f>
        <v>No</v>
      </c>
      <c r="GP94" s="269" t="str">
        <f>IF(AND((RIGHT($GP$3,2)-'[1]Miter Profiles'!$AC$199-'[1]Outside Edges'!$B93)&gt;=5,'[1]Outside Edges'!$P93="Yes"),"Yes","No")</f>
        <v>Yes</v>
      </c>
      <c r="GQ94" s="273" t="str">
        <f>IF(AND((RIGHT($GQ$3,2)-'[1]Miter Profiles'!$AC$200-'[1]Outside Edges'!$B93)&gt;=5,'[1]Outside Edges'!$P93="Yes"),"Yes","No")</f>
        <v>Yes</v>
      </c>
      <c r="GR94" s="282" t="str">
        <f>IF(AND((RIGHT($GR$3,2)-'[1]Miter Profiles'!$AC$201-'[1]Outside Edges'!$B93)&gt;=5,'[1]Outside Edges'!$P93="Yes"),"Yes","No")</f>
        <v>Yes</v>
      </c>
      <c r="GS94" s="283" t="str">
        <f>IF(AND((RIGHT($GS$3,2)-'[1]Miter Profiles'!$AC$202-'[1]Outside Edges'!$B93)&gt;=5,'[1]Outside Edges'!$P93="Yes"),"Yes","No")</f>
        <v>Yes</v>
      </c>
      <c r="GT94" s="284" t="str">
        <f>IF(AND((RIGHT($GT$3,2)-'[1]Miter Profiles'!$AC$203-'[1]Outside Edges'!$B93)&gt;=5,'[1]Outside Edges'!$P93="Yes"),"Yes","No")</f>
        <v>Yes</v>
      </c>
      <c r="GU94" s="275" t="str">
        <f>IF(AND((RIGHT($GU$3,2)-'[1]Miter Profiles'!$AC$204-'[1]Outside Edges'!$B93)&gt;=5,'[1]Outside Edges'!$P93="Yes"),"Yes","No")</f>
        <v>No</v>
      </c>
      <c r="GV94" s="269" t="str">
        <f>IF(AND((RIGHT($GV$3,2)-'[1]Miter Profiles'!$AC$205-'[1]Outside Edges'!$B93)&gt;=5,'[1]Outside Edges'!$P93="Yes"),"Yes","No")</f>
        <v>Yes</v>
      </c>
      <c r="GW94" s="273" t="str">
        <f>IF(AND((RIGHT($GW$3,2)-'[1]Miter Profiles'!$AC$206-'[1]Outside Edges'!$B93)&gt;=5,'[1]Outside Edges'!$P93="Yes"),"Yes","No")</f>
        <v>Yes</v>
      </c>
      <c r="GX94" s="282" t="str">
        <f>IF(AND((RIGHT($GX$3,2)-'[1]Miter Profiles'!$AC$207-'[1]Outside Edges'!$B93)&gt;=5,'[1]Outside Edges'!$P93="Yes"),"Yes","No")</f>
        <v>No</v>
      </c>
      <c r="GY94" s="283" t="str">
        <f>IF(AND((RIGHT($GY$3,2)-'[1]Miter Profiles'!$AC$208-'[1]Outside Edges'!$B93)&gt;=5,'[1]Outside Edges'!$P93="Yes"),"Yes","No")</f>
        <v>Yes</v>
      </c>
      <c r="GZ94" s="284" t="str">
        <f>IF(AND((RIGHT($GZ$3,2)-'[1]Miter Profiles'!$AC$209-'[1]Outside Edges'!$B93)&gt;=5,'[1]Outside Edges'!$P93="Yes"),"Yes","No")</f>
        <v>Yes</v>
      </c>
      <c r="HA94" s="275" t="str">
        <f>IF(AND((RIGHT($HA$3,2)-'[1]Miter Profiles'!$AC$210-'[1]Outside Edges'!$B93)&gt;=5,'[1]Outside Edges'!$P93="Yes"),"Yes","No")</f>
        <v>No</v>
      </c>
      <c r="HB94" s="269" t="str">
        <f>IF(AND((RIGHT($HB$3,2)-'[1]Miter Profiles'!$AC$211-'[1]Outside Edges'!$B93)&gt;=5,'[1]Outside Edges'!$P93="Yes"),"Yes","No")</f>
        <v>Yes</v>
      </c>
      <c r="HC94" s="273" t="str">
        <f>IF(AND((RIGHT($HC$3,2)-'[1]Miter Profiles'!$AC$212-'[1]Outside Edges'!$B93)&gt;=5,'[1]Outside Edges'!$P93="Yes"),"Yes","No")</f>
        <v>Yes</v>
      </c>
      <c r="HD94" s="282" t="str">
        <f>IF(AND((RIGHT($HD$3,2)-'[1]Miter Profiles'!$AC$213-'[1]Outside Edges'!$B93)&gt;=5,'[1]Outside Edges'!$P93="Yes"),"Yes","No")</f>
        <v>No</v>
      </c>
      <c r="HE94" s="284" t="str">
        <f>IF(AND((RIGHT($HE$3,2)-'[1]Miter Profiles'!$AC$214-'[1]Outside Edges'!$B93)&gt;=5,'[1]Outside Edges'!$P93="Yes"),"Yes","No")</f>
        <v>No</v>
      </c>
      <c r="HF94" s="275" t="str">
        <f>IF(AND((RIGHT($HF$3,2)-'[1]Miter Profiles'!$AC$215-'[1]Outside Edges'!$B93)&gt;=5,'[1]Outside Edges'!$P93="Yes"),"Yes","No")</f>
        <v>No</v>
      </c>
      <c r="HG94" s="269" t="str">
        <f>IF(AND((RIGHT($HG$3,2)-'[1]Miter Profiles'!$AC$216-'[1]Outside Edges'!$B93)&gt;=5,'[1]Outside Edges'!$P93="Yes"),"Yes","No")</f>
        <v>Yes</v>
      </c>
      <c r="HH94" s="273" t="str">
        <f>IF(AND((RIGHT($HH$3,2)-'[1]Miter Profiles'!$AC$217-'[1]Outside Edges'!$B93)&gt;=5,'[1]Outside Edges'!$P93="Yes"),"Yes","No")</f>
        <v>Yes</v>
      </c>
      <c r="HI94" s="282" t="str">
        <f>IF(AND((RIGHT($HI$3,2)-'[1]Miter Profiles'!$AC$218-'[1]Outside Edges'!$B93)&gt;=5,'[1]Outside Edges'!$P93="Yes"),"Yes","No")</f>
        <v>Yes</v>
      </c>
      <c r="HJ94" s="283" t="str">
        <f>IF(AND((RIGHT($HJ$3,2)-'[1]Miter Profiles'!$AC$219-'[1]Outside Edges'!$B93)&gt;=5,'[1]Outside Edges'!$P93="Yes"),"Yes","No")</f>
        <v>Yes</v>
      </c>
      <c r="HK94" s="284" t="str">
        <f>IF(AND((RIGHT($HK$3,2)-'[1]Miter Profiles'!$AC$220-'[1]Outside Edges'!$B93)&gt;=5,'[1]Outside Edges'!$P93="Yes"),"Yes","No")</f>
        <v>Yes</v>
      </c>
      <c r="HL94" s="275" t="str">
        <f>IF(AND((RIGHT($HL$3,2)-'[1]Miter Profiles'!$AC$221-'[1]Outside Edges'!$B93)&gt;=5,'[1]Outside Edges'!$P93="Yes"),"Yes","No")</f>
        <v>No</v>
      </c>
      <c r="HM94" s="269" t="str">
        <f>IF(AND((RIGHT($HM$3,2)-'[1]Miter Profiles'!$AC$222-'[1]Outside Edges'!$B93)&gt;=5,'[1]Outside Edges'!$P93="Yes"),"Yes","No")</f>
        <v>Yes</v>
      </c>
      <c r="HN94" s="269" t="str">
        <f>IF(AND((RIGHT($HN$3,2)-'[1]Miter Profiles'!$AC$223-'[1]Outside Edges'!$B93)&gt;=5,'[1]Outside Edges'!$P93="Yes"),"Yes","No")</f>
        <v>Yes</v>
      </c>
      <c r="HO94" s="283" t="str">
        <f>IF(AND((RIGHT($HO$3,2)-'[1]Miter Profiles'!$AC$224-'[1]Outside Edges'!$B93)&gt;=5,'[1]Outside Edges'!$P93="Yes"),"Yes","No")</f>
        <v>No</v>
      </c>
      <c r="HP94" s="283" t="str">
        <f>IF(AND((RIGHT($HP$3,2)-'[1]Miter Profiles'!$AC$225-'[1]Outside Edges'!$B93)&gt;=5,'[1]Outside Edges'!$P93="Yes"),"Yes","No")</f>
        <v>Yes</v>
      </c>
      <c r="HQ94" s="283" t="str">
        <f>IF(AND((RIGHT($HQ$3,3)-'[1]Miter Profiles'!$AC$226-'[1]Outside Edges'!$B93)&gt;=5,'[1]Outside Edges'!$P93="Yes"),"Yes","No")</f>
        <v>No</v>
      </c>
      <c r="HR94" s="283" t="str">
        <f>IF(AND((RIGHT($HR$3,2)-'[1]Miter Profiles'!$AC$227-'[1]Outside Edges'!$B93)&gt;=5,'[1]Outside Edges'!$P93="Yes"),"Yes","No")</f>
        <v>No</v>
      </c>
      <c r="HS94" s="269" t="str">
        <f>IF(AND((RIGHT($HS$3,2)-'[1]Miter Profiles'!$AC$228-'[1]Outside Edges'!$B93)&gt;=5,'[1]Outside Edges'!$P93="Yes"),"Yes","No")</f>
        <v>Yes</v>
      </c>
      <c r="HT94" s="269" t="str">
        <f>IF(AND((RIGHT($HT$3,2)-'[1]Miter Profiles'!$AC$229-'[1]Outside Edges'!$B93)&gt;=5,'[1]Outside Edges'!$P93="Yes"),"Yes","No")</f>
        <v>Yes</v>
      </c>
      <c r="HU94" s="269" t="str">
        <f>IF(AND((RIGHT($HU$3,2)-'[1]Miter Profiles'!$AC$230-'[1]Outside Edges'!$B93)&gt;=5,'[1]Outside Edges'!$P93="Yes"),"Yes","No")</f>
        <v>Yes</v>
      </c>
      <c r="HV94" s="283" t="str">
        <f>IF(AND((RIGHT($HV$3,2)-'[1]Miter Profiles'!$AC$231-'[1]Outside Edges'!$B93)&gt;=5,'[1]Outside Edges'!$P93="Yes"),"Yes","No")</f>
        <v>No</v>
      </c>
      <c r="HW94" s="283" t="str">
        <f>IF(AND((RIGHT($HW$3,2)-'[1]Miter Profiles'!$AC$232-'[1]Outside Edges'!$B93)&gt;=5,'[1]Outside Edges'!$P93="Yes"),"Yes","No")</f>
        <v>Yes</v>
      </c>
      <c r="HX94" s="283" t="str">
        <f>IF(AND((RIGHT($HX$3,2)-'[1]Miter Profiles'!$AC$233-'[1]Outside Edges'!$B93)&gt;=5,'[1]Outside Edges'!$P93="Yes"),"Yes","No")</f>
        <v>Yes</v>
      </c>
      <c r="HY94" s="269" t="str">
        <f>IF(AND((RIGHT($HY$3,2)-'[1]Miter Profiles'!$AC$234-'[1]Outside Edges'!$B93)&gt;=5,'[1]Outside Edges'!$P93="Yes"),"Yes","No")</f>
        <v>No</v>
      </c>
      <c r="HZ94" s="269" t="str">
        <f>IF(AND((RIGHT($HZ$3,2)-'[1]Miter Profiles'!$AC$235-'[1]Outside Edges'!$B93)&gt;=5,'[1]Outside Edges'!$P93="Yes"),"Yes","No")</f>
        <v>Yes</v>
      </c>
      <c r="IA94" s="269" t="str">
        <f>IF(AND((RIGHT($IA$3,2)-'[1]Miter Profiles'!$AC$236-'[1]Outside Edges'!$B93)&gt;=5,'[1]Outside Edges'!$P93="Yes"),"Yes","No")</f>
        <v>Yes</v>
      </c>
      <c r="IB94" s="283" t="str">
        <f>IF(AND((RIGHT($IB$3,2)-'[1]Miter Profiles'!$AC$237-'[1]Outside Edges'!$B93)&gt;=5,'[1]Outside Edges'!$P93="Yes"),"Yes","No")</f>
        <v>Yes</v>
      </c>
      <c r="IC94" s="283" t="str">
        <f>IF(AND((RIGHT($IC$3,2)-'[1]Miter Profiles'!$AC$238-'[1]Outside Edges'!$B93)&gt;=5,'[1]Outside Edges'!$P93="Yes"),"Yes","No")</f>
        <v>Yes</v>
      </c>
      <c r="ID94" s="283" t="str">
        <f>IF(AND((RIGHT($ID$3,2)-'[1]Miter Profiles'!$AC$239-'[1]Outside Edges'!$B93)&gt;=5,'[1]Outside Edges'!$P93="Yes"),"Yes","No")</f>
        <v>Yes</v>
      </c>
      <c r="IE94" s="269" t="str">
        <f>IF(AND((RIGHT($IE$3,2)-'[1]Miter Profiles'!$AC$240-'[1]Outside Edges'!$B93)&gt;=5,'[1]Outside Edges'!$P93="Yes"),"Yes","No")</f>
        <v>No</v>
      </c>
      <c r="IF94" s="269" t="str">
        <f>IF(AND((RIGHT($IF$3,2)-'[1]Miter Profiles'!$AC$241-'[1]Outside Edges'!$B93)&gt;=5,'[1]Outside Edges'!$P93="Yes"),"Yes","No")</f>
        <v>Yes</v>
      </c>
      <c r="IG94" s="269" t="str">
        <f>IF(AND((RIGHT($IG$3,2)-'[1]Miter Profiles'!$AC$242-'[1]Outside Edges'!$B93)&gt;=5,'[1]Outside Edges'!$P93="Yes"),"Yes","No")</f>
        <v>Yes</v>
      </c>
      <c r="IH94" s="283" t="str">
        <f>IF(AND((RIGHT($IH$3,2)-'[1]Miter Profiles'!$AC$243-'[1]Outside Edges'!$B93)&gt;=5,'[1]Outside Edges'!$P93="Yes"),"Yes","No")</f>
        <v>Yes</v>
      </c>
      <c r="II94" s="283" t="str">
        <f>IF(AND((RIGHT($II$3,2)-'[1]Miter Profiles'!$AC$244-'[1]Outside Edges'!$B93)&gt;=5,'[1]Outside Edges'!$P93="Yes"),"Yes","No")</f>
        <v>Yes</v>
      </c>
      <c r="IJ94" s="283" t="str">
        <f>IF(AND((RIGHT($IJ$3,2)-'[1]Miter Profiles'!$AC$245-'[1]Outside Edges'!$B93)&gt;=5,'[1]Outside Edges'!$P93="Yes"),"Yes","No")</f>
        <v>Yes</v>
      </c>
      <c r="IK94" s="269" t="str">
        <f>IF(AND((RIGHT($IK$3,2)-'[1]Miter Profiles'!$AC$246-'[1]Outside Edges'!$B93)&gt;=5,'[1]Outside Edges'!$P93="Yes"),"Yes","No")</f>
        <v>Yes</v>
      </c>
      <c r="IL94" s="269" t="str">
        <f>IF(AND((RIGHT($IL$3,2)-'[1]Miter Profiles'!$AC$247-'[1]Outside Edges'!$B93)&gt;=5,'[1]Outside Edges'!$P93="Yes"),"Yes","No")</f>
        <v>Yes</v>
      </c>
      <c r="IM94" s="269" t="str">
        <f>IF(AND((RIGHT($IM$3,2)-'[1]Miter Profiles'!$AC$248-'[1]Outside Edges'!$B93)&gt;=5,'[1]Outside Edges'!$P93="Yes"),"Yes","No")</f>
        <v>Yes</v>
      </c>
      <c r="IN94" s="283" t="str">
        <f>IF(AND((RIGHT($IN$3,2)-'[1]Miter Profiles'!$AC$249-'[1]Outside Edges'!$B93)&gt;=5,'[1]Outside Edges'!$P93="Yes"),"Yes","No")</f>
        <v>No</v>
      </c>
      <c r="IO94" s="283" t="str">
        <f>IF(AND((RIGHT($IO$3,2)-'[1]Miter Profiles'!$AC$250-'[1]Outside Edges'!$B93)&gt;=5,'[1]Outside Edges'!$P93="Yes"),"Yes","No")</f>
        <v>Yes</v>
      </c>
      <c r="IP94" s="283" t="str">
        <f>IF(AND((RIGHT($IP$3,2)-'[1]Miter Profiles'!$AC$251-'[1]Outside Edges'!$B93)&gt;=5,'[1]Outside Edges'!$P93="Yes"),"Yes","No")</f>
        <v>Yes</v>
      </c>
      <c r="IQ94" s="269" t="str">
        <f>IF(AND((RIGHT($IQ$3,2)-'[1]Miter Profiles'!$AC$252-'[1]Outside Edges'!$B93)&gt;=5,'[1]Outside Edges'!$P93="Yes"),"Yes","No")</f>
        <v>No</v>
      </c>
      <c r="IR94" s="269" t="str">
        <f>IF(AND((RIGHT($IR$3,2)-'[1]Miter Profiles'!$AC$253-'[1]Outside Edges'!$B93)&gt;=5,'[1]Outside Edges'!$P93="Yes"),"Yes","No")</f>
        <v>Yes</v>
      </c>
      <c r="IS94" s="269" t="str">
        <f>IF(AND((RIGHT($IS$3,2)-'[1]Miter Profiles'!$AC$254-'[1]Outside Edges'!$B93)&gt;=5,'[1]Outside Edges'!$P93="Yes"),"Yes","No")</f>
        <v>Yes</v>
      </c>
      <c r="IT94" s="283" t="str">
        <f>IF(AND((RIGHT($IT$3,2)-'[1]Miter Profiles'!$AC$255-'[1]Outside Edges'!$B93)&gt;=5,'[1]Outside Edges'!$P93="Yes"),"Yes","No")</f>
        <v>No</v>
      </c>
      <c r="IU94" s="283" t="str">
        <f>IF(AND((RIGHT($IU$3,2)-'[1]Miter Profiles'!$AC$256-'[1]Outside Edges'!$B93)&gt;=5,'[1]Outside Edges'!$P93="Yes"),"Yes","No")</f>
        <v>Yes</v>
      </c>
      <c r="IV94" s="283" t="str">
        <f>IF(AND((RIGHT($IV$3,2)-'[1]Miter Profiles'!$AC$257-'[1]Outside Edges'!$B93)&gt;=5,'[1]Outside Edges'!$P93="Yes"),"Yes","No")</f>
        <v>Yes</v>
      </c>
      <c r="IW94" s="269" t="str">
        <f>IF(AND((RIGHT($IW$3,2)-'[1]Miter Profiles'!$AC$258-'[1]Outside Edges'!$B93)&gt;=5,'[1]Outside Edges'!$P93="Yes"),"Yes","No")</f>
        <v>Yes</v>
      </c>
      <c r="IX94" s="269" t="str">
        <f>IF(AND((RIGHT($IX$3,2)-'[1]Miter Profiles'!$AC$259-'[1]Outside Edges'!$B93)&gt;=5,'[1]Outside Edges'!$P93="Yes"),"Yes","No")</f>
        <v>Yes</v>
      </c>
      <c r="IY94" s="269" t="str">
        <f>IF(AND((RIGHT($IY$3,2)-'[1]Miter Profiles'!$AC$260-'[1]Outside Edges'!$B93)&gt;=5,'[1]Outside Edges'!$P93="Yes"),"Yes","No")</f>
        <v>Yes</v>
      </c>
      <c r="IZ94" s="283" t="str">
        <f>IF(AND((RIGHT($IZ$3,2)-'[1]Miter Profiles'!$AC$261-'[1]Outside Edges'!$B93)&gt;=5,'[1]Outside Edges'!$P93="Yes"),"Yes","No")</f>
        <v>No</v>
      </c>
      <c r="JA94" s="283" t="str">
        <f>IF(AND((RIGHT($JA$3,2)-'[1]Miter Profiles'!$AC$262-'[1]Outside Edges'!$B93)&gt;=5,'[1]Outside Edges'!$P93="Yes"),"Yes","No")</f>
        <v>Yes</v>
      </c>
      <c r="JB94" s="283" t="str">
        <f>IF(AND((RIGHT($JB$3,2)-'[1]Miter Profiles'!$AC$263-'[1]Outside Edges'!$B93)&gt;=5,'[1]Outside Edges'!$P93="Yes"),"Yes","No")</f>
        <v>Yes</v>
      </c>
      <c r="JC94" s="269" t="str">
        <f>IF(AND((RIGHT($JC$3,2)-'[1]Miter Profiles'!$AC$264-'[1]Outside Edges'!$B93)&gt;=5,'[1]Outside Edges'!$P93="Yes"),"Yes","No")</f>
        <v>Yes</v>
      </c>
      <c r="JD94" s="269" t="str">
        <f>IF(AND((RIGHT($JD$3,2)-'[1]Miter Profiles'!$AC$265-'[1]Outside Edges'!$B93)&gt;=5,'[1]Outside Edges'!$P93="Yes"),"Yes","No")</f>
        <v>Yes</v>
      </c>
      <c r="JE94" s="269" t="str">
        <f>IF(AND((RIGHT($JE$3,2)-'[1]Miter Profiles'!$AC$266-'[1]Outside Edges'!$B93)&gt;=5,'[1]Outside Edges'!$P93="Yes"),"Yes","No")</f>
        <v>Yes</v>
      </c>
      <c r="JF94" s="283" t="str">
        <f>IF(AND((RIGHT($JF$3,2)-'[1]Miter Profiles'!$AC$267-'[1]Outside Edges'!$B93)&gt;=5,'[1]Outside Edges'!$P93="Yes"),"Yes","No")</f>
        <v>No</v>
      </c>
      <c r="JG94" s="283" t="str">
        <f>IF(AND((RIGHT($JG$3,2)-'[1]Miter Profiles'!$AC$268-'[1]Outside Edges'!$B93)&gt;=5,'[1]Outside Edges'!$P93="Yes"),"Yes","No")</f>
        <v>Yes</v>
      </c>
      <c r="JH94" s="283" t="str">
        <f>IF(AND((RIGHT($JH$3,2)-'[1]Miter Profiles'!$AC$269-'[1]Outside Edges'!$B93)&gt;=5,'[1]Outside Edges'!$P93="Yes"),"Yes","No")</f>
        <v>Yes</v>
      </c>
      <c r="JI94" s="269" t="str">
        <f>IF(AND((RIGHT($JI$3,2)-'[1]Miter Profiles'!$AC$270-'[1]Outside Edges'!$B93)&gt;=5,'[1]Outside Edges'!$P93="Yes"),"Yes","No")</f>
        <v>Yes</v>
      </c>
      <c r="JJ94" s="269" t="str">
        <f>IF(AND((RIGHT($JJ$3,2)-'[1]Miter Profiles'!$AC$271-'[1]Outside Edges'!$B93)&gt;=5,'[1]Outside Edges'!$P93="Yes"),"Yes","No")</f>
        <v>Yes</v>
      </c>
      <c r="JK94" s="269" t="str">
        <f>IF(AND((RIGHT($JK$3,2)-'[1]Miter Profiles'!$AC$272-'[1]Outside Edges'!$B93)&gt;=5,'[1]Outside Edges'!$P93="Yes"),"Yes","No")</f>
        <v>Yes</v>
      </c>
      <c r="JL94" s="283" t="str">
        <f>IF(AND((RIGHT($JL$3,2)-'[1]Miter Profiles'!$AC$273-'[1]Outside Edges'!$B93)&gt;=5,'[1]Outside Edges'!$P93="Yes"),"Yes","No")</f>
        <v>Yes</v>
      </c>
      <c r="JM94" s="283" t="str">
        <f>IF(AND((RIGHT($JM$3,2)-'[1]Miter Profiles'!$AC$274-'[1]Outside Edges'!$B93)&gt;=5,'[1]Outside Edges'!$P93="Yes"),"Yes","No")</f>
        <v>Yes</v>
      </c>
      <c r="JN94" s="283" t="str">
        <f>IF(AND((RIGHT($JN$3,2)-'[1]Miter Profiles'!$AC$275-'[1]Outside Edges'!$B93)&gt;=5,'[1]Outside Edges'!$P93="Yes"),"Yes","No")</f>
        <v>Yes</v>
      </c>
      <c r="JO94" s="269" t="str">
        <f>IF(AND((RIGHT($JO$3,2)-'[1]Miter Profiles'!$AC$276-'[1]Outside Edges'!$B93)&gt;=5,'[1]Outside Edges'!$P93="Yes"),"Yes","No")</f>
        <v>Yes</v>
      </c>
      <c r="JP94" s="269" t="str">
        <f>IF(AND((RIGHT($JP$3,2)-'[1]Miter Profiles'!$AC$277-'[1]Outside Edges'!$B93)&gt;=5,'[1]Outside Edges'!$P93="Yes"),"Yes","No")</f>
        <v>Yes</v>
      </c>
      <c r="JQ94" s="269" t="str">
        <f>IF(AND((RIGHT($JQ$3,2)-'[1]Miter Profiles'!$AC$278-'[1]Outside Edges'!$B93)&gt;=5,'[1]Outside Edges'!$P93="Yes"),"Yes","No")</f>
        <v>Yes</v>
      </c>
      <c r="JR94" s="283" t="str">
        <f>IF(AND((RIGHT($JR$3,2)-'[1]Miter Profiles'!$AC$279-'[1]Outside Edges'!$B93)&gt;=5,'[1]Outside Edges'!$P93="Yes"),"Yes","No")</f>
        <v>No</v>
      </c>
      <c r="JS94" s="283" t="str">
        <f>IF(AND((RIGHT($JS$3,2)-'[1]Miter Profiles'!$AC$280-'[1]Outside Edges'!$B93)&gt;=5,'[1]Outside Edges'!$P93="Yes"),"Yes","No")</f>
        <v>No</v>
      </c>
      <c r="JT94" s="283" t="str">
        <f>IF(AND((RIGHT($JT$3,2)-'[1]Miter Profiles'!$AC$281-'[1]Outside Edges'!$B93)&gt;=5,'[1]Outside Edges'!$P93="Yes"),"Yes","No")</f>
        <v>Yes</v>
      </c>
      <c r="JU94" s="269" t="str">
        <f>IF(AND((RIGHT($JU$3,2)-'[1]Miter Profiles'!$AC$282-'[1]Outside Edges'!$B93)&gt;=5,'[1]Outside Edges'!$P93="Yes"),"Yes","No")</f>
        <v>No</v>
      </c>
      <c r="JV94" s="269" t="str">
        <f>IF(AND((RIGHT($JV$3,2)-'[1]Miter Profiles'!$AC$283-'[1]Outside Edges'!$B93)&gt;=5,'[1]Outside Edges'!$P93="Yes"),"Yes","No")</f>
        <v>No</v>
      </c>
      <c r="JW94" s="269" t="str">
        <f>IF(AND((RIGHT($JW$3,2)-'[1]Miter Profiles'!$AC$284-'[1]Outside Edges'!$B93)&gt;=5,'[1]Outside Edges'!$P93="Yes"),"Yes","No")</f>
        <v>Yes</v>
      </c>
      <c r="JX94" s="283" t="str">
        <f>IF(AND((RIGHT($JX$3,2)-'[1]Miter Profiles'!$AC$285-'[1]Outside Edges'!$B93)&gt;=5,'[1]Outside Edges'!$P93="Yes"),"Yes","No")</f>
        <v>Yes</v>
      </c>
      <c r="JY94" s="283" t="str">
        <f>IF(AND((RIGHT($JY$3,2)-'[1]Miter Profiles'!$AC$286-'[1]Outside Edges'!$B93)&gt;=5,'[1]Outside Edges'!$P93="Yes"),"Yes","No")</f>
        <v>Yes</v>
      </c>
      <c r="JZ94" s="283" t="str">
        <f>IF(AND((RIGHT($JZ$3,2)-'[1]Miter Profiles'!$AC$287-'[1]Outside Edges'!$B93)&gt;=5,'[1]Outside Edges'!$P93="Yes"),"Yes","No")</f>
        <v>Yes</v>
      </c>
      <c r="KA94" s="269" t="str">
        <f>IF(AND((RIGHT($KA$3,2)-'[1]Miter Profiles'!$AC$288-'[1]Outside Edges'!$B93)&gt;=5,'[1]Outside Edges'!$P93="Yes"),"Yes","No")</f>
        <v>Yes</v>
      </c>
      <c r="KB94" s="269" t="str">
        <f>IF(AND((RIGHT($KB$3,2)-'[1]Miter Profiles'!$AC$289-'[1]Outside Edges'!$B93)&gt;=5,'[1]Outside Edges'!$P93="Yes"),"Yes","No")</f>
        <v>Yes</v>
      </c>
      <c r="KC94" s="269" t="str">
        <f>IF(AND((RIGHT($KC$3,2)-'[1]Miter Profiles'!$AC$290-'[1]Outside Edges'!$B93)&gt;=5,'[1]Outside Edges'!$P93="Yes"),"Yes","No")</f>
        <v>Yes</v>
      </c>
      <c r="KD94" s="283" t="str">
        <f>IF(AND((RIGHT($KD$3,2)-'[1]Miter Profiles'!$AC$291-'[1]Outside Edges'!$B93)&gt;=5,'[1]Outside Edges'!$P93="Yes"),"Yes","No")</f>
        <v>No</v>
      </c>
      <c r="KE94" s="283" t="str">
        <f>IF(AND((RIGHT($KE$3,2)-'[1]Miter Profiles'!$AC$292-'[1]Outside Edges'!$B93)&gt;=5,'[1]Outside Edges'!$P93="Yes"),"Yes","No")</f>
        <v>Yes</v>
      </c>
      <c r="KF94" s="283" t="str">
        <f>IF(AND((RIGHT($KF$3,2)-'[1]Miter Profiles'!$AC$293-'[1]Outside Edges'!$B93)&gt;=5,'[1]Outside Edges'!$P93="Yes"),"Yes","No")</f>
        <v>Yes</v>
      </c>
      <c r="KG94" s="269" t="str">
        <f>IF(AND((RIGHT($KG$3,2)-'[1]Miter Profiles'!$AC$294-'[1]Outside Edges'!$B93)&gt;=5,'[1]Outside Edges'!$P93="Yes"),"Yes","No")</f>
        <v>Yes</v>
      </c>
      <c r="KH94" s="269" t="str">
        <f>IF(AND((RIGHT($KH$3,2)-'[1]Miter Profiles'!$AC$295-'[1]Outside Edges'!$B93)&gt;=5,'[1]Outside Edges'!$P93="Yes"),"Yes","No")</f>
        <v>Yes</v>
      </c>
      <c r="KI94" s="269" t="str">
        <f>IF(AND((RIGHT($KI$3,2)-'[1]Miter Profiles'!$AC$296-'[1]Outside Edges'!$B93)&gt;=5,'[1]Outside Edges'!$P93="Yes"),"Yes","No")</f>
        <v>Yes</v>
      </c>
      <c r="KJ94" s="283" t="str">
        <f>IF(AND((RIGHT($KJ$3,2)-'[1]Miter Profiles'!$AC$297-'[1]Outside Edges'!$B93)&gt;=5,'[1]Outside Edges'!$P93="Yes"),"Yes","No")</f>
        <v>Yes</v>
      </c>
      <c r="KK94" s="283" t="str">
        <f>IF(AND((RIGHT($KK$3,2)-'[1]Miter Profiles'!$AC$298-'[1]Outside Edges'!$B93)&gt;=5,'[1]Outside Edges'!$P93="Yes"),"Yes","No")</f>
        <v>Yes</v>
      </c>
      <c r="KL94" s="283" t="str">
        <f>IF(AND((RIGHT($KL$3,2)-'[1]Miter Profiles'!$AC$299-'[1]Outside Edges'!$B93)&gt;=5,'[1]Outside Edges'!$P93="Yes"),"Yes","No")</f>
        <v>Yes</v>
      </c>
      <c r="KM94" s="269" t="str">
        <f>IF(AND((RIGHT($KM$3,2)-'[1]Miter Profiles'!$AC$300-'[1]Outside Edges'!$B93)&gt;=5,'[1]Outside Edges'!$P93="Yes"),"Yes","No")</f>
        <v>Yes</v>
      </c>
      <c r="KN94" s="269" t="str">
        <f>IF(AND((RIGHT($KN$3,2)-'[1]Miter Profiles'!$AC$301-'[1]Outside Edges'!$B93)&gt;=5,'[1]Outside Edges'!$P93="Yes"),"Yes","No")</f>
        <v>Yes</v>
      </c>
      <c r="KO94" s="269" t="str">
        <f>IF(AND((RIGHT($KO$3,2)-'[1]Miter Profiles'!$AC$302-'[1]Outside Edges'!$B93)&gt;=5,'[1]Outside Edges'!$P93="Yes"),"Yes","No")</f>
        <v>Yes</v>
      </c>
      <c r="KP94" s="283" t="str">
        <f>IF(AND((RIGHT($KP$3,2)-'[1]Miter Profiles'!$AC$303-'[1]Outside Edges'!$B93)&gt;=5,'[1]Outside Edges'!$P93="Yes"),"Yes","No")</f>
        <v>Yes</v>
      </c>
      <c r="KQ94" s="283" t="str">
        <f>IF(AND((RIGHT($KQ$3,2)-'[1]Miter Profiles'!$AC$304-'[1]Outside Edges'!$B93)&gt;=5,'[1]Outside Edges'!$P93="Yes"),"Yes","No")</f>
        <v>Yes</v>
      </c>
      <c r="KR94" s="283" t="str">
        <f>IF(AND((RIGHT($KR$3,2)-'[1]Miter Profiles'!$AC$305-'[1]Outside Edges'!$B93)&gt;=5,'[1]Outside Edges'!$P93="Yes"),"Yes","No")</f>
        <v>Yes</v>
      </c>
      <c r="KS94" s="269" t="str">
        <f>IF(AND((RIGHT($KS$3,2)-'[1]Miter Profiles'!$AC$306-'[1]Outside Edges'!$B93)&gt;=5,'[1]Outside Edges'!$P93="Yes"),"Yes","No")</f>
        <v>Yes</v>
      </c>
      <c r="KT94" s="269" t="str">
        <f>IF(AND((RIGHT($KT$3,2)-'[1]Miter Profiles'!$AC$307-'[1]Outside Edges'!$B93)&gt;=5,'[1]Outside Edges'!$P93="Yes"),"Yes","No")</f>
        <v>Yes</v>
      </c>
      <c r="KU94" s="269" t="str">
        <f>IF(AND((RIGHT($KU$3,2)-'[1]Miter Profiles'!$AC$308-'[1]Outside Edges'!$B93)&gt;=5,'[1]Outside Edges'!$P93="Yes"),"Yes","No")</f>
        <v>Yes</v>
      </c>
      <c r="KV94" s="283" t="str">
        <f>IF(AND((RIGHT($KV$3,2)-'[1]Miter Profiles'!$AC$309-'[1]Outside Edges'!$B93)&gt;=5,'[1]Outside Edges'!$P93="Yes"),"Yes","No")</f>
        <v>No</v>
      </c>
      <c r="KW94" s="283" t="str">
        <f>IF(AND((RIGHT($KW$3,2)-'[1]Miter Profiles'!$AC$310-'[1]Outside Edges'!$B93)&gt;=5,'[1]Outside Edges'!$P93="Yes"),"Yes","No")</f>
        <v>Yes</v>
      </c>
      <c r="KX94" s="283" t="str">
        <f>IF(AND((RIGHT($KX$3,2)-'[1]Miter Profiles'!$AC$311-'[1]Outside Edges'!$B93)&gt;=5,'[1]Outside Edges'!$P93="Yes"),"Yes","No")</f>
        <v>Yes</v>
      </c>
      <c r="KY94" s="269" t="str">
        <f>IF(AND((RIGHT($KY$3,2)-'[1]Miter Profiles'!$AC$312-'[1]Outside Edges'!$B93)&gt;=5,'[1]Outside Edges'!$P93="Yes"),"Yes","No")</f>
        <v>No</v>
      </c>
      <c r="KZ94" s="269" t="str">
        <f>IF(AND((RIGHT($KZ$3,2)-'[1]Miter Profiles'!$AC$313-'[1]Outside Edges'!$B93)&gt;=5,'[1]Outside Edges'!$P93="Yes"),"Yes","No")</f>
        <v>Yes</v>
      </c>
      <c r="LA94" s="269" t="str">
        <f>IF(AND((RIGHT($LA$3,2)-'[1]Miter Profiles'!$AC$314-'[1]Outside Edges'!$B93)&gt;=5,'[1]Outside Edges'!$P93="Yes"),"Yes","No")</f>
        <v>Yes</v>
      </c>
      <c r="LB94" s="283" t="str">
        <f>IF(AND((RIGHT($LB$3,2)-'[1]Miter Profiles'!$AC$315-'[1]Outside Edges'!$B93)&gt;=5,'[1]Outside Edges'!$P93="Yes"),"Yes","No")</f>
        <v>No</v>
      </c>
      <c r="LC94" s="283" t="str">
        <f>IF(AND((RIGHT($LC$3,2)-'[1]Miter Profiles'!$AC$316-'[1]Outside Edges'!$B93)&gt;=5,'[1]Outside Edges'!$P93="Yes"),"Yes","No")</f>
        <v>No</v>
      </c>
      <c r="LD94" s="283" t="str">
        <f>IF(AND((RIGHT($LD$3,2)-'[1]Miter Profiles'!$AC$317-'[1]Outside Edges'!$B93)&gt;=5,'[1]Outside Edges'!$P93="Yes"),"Yes","No")</f>
        <v>No</v>
      </c>
      <c r="LE94" s="283" t="str">
        <f>IF(AND((RIGHT($LE$3,2)-'[1]Miter Profiles'!$AC$318-'[1]Outside Edges'!$B93)&gt;=5,'[1]Outside Edges'!$P93="Yes"),"Yes","No")</f>
        <v>No</v>
      </c>
      <c r="LF94" s="269" t="str">
        <f>IF(AND((RIGHT($LF$3,2)-'[1]Miter Profiles'!$AC$319-'[1]Outside Edges'!$B93)&gt;=5,'[1]Outside Edges'!$P93="Yes"),"Yes","No")</f>
        <v>No</v>
      </c>
      <c r="LG94" s="269" t="str">
        <f>IF(AND((RIGHT($LG$3,2)-'[1]Miter Profiles'!$AC$320-'[1]Outside Edges'!$B93)&gt;=5,'[1]Outside Edges'!$P93="Yes"),"Yes","No")</f>
        <v>No</v>
      </c>
      <c r="LH94" s="269" t="str">
        <f>IF(AND((RIGHT($LH$3,2)-'[1]Miter Profiles'!$AC$321-'[1]Outside Edges'!$B93)&gt;=5,'[1]Outside Edges'!$P93="Yes"),"Yes","No")</f>
        <v>No</v>
      </c>
      <c r="LI94" s="269" t="str">
        <f>IF(AND((RIGHT($LI$3,2)-'[1]Miter Profiles'!$AC$322-'[1]Outside Edges'!$B93)&gt;=5,'[1]Outside Edges'!$P93="Yes"),"Yes","No")</f>
        <v>No</v>
      </c>
      <c r="LJ94" s="283" t="str">
        <f>IF(AND((RIGHT($LJ$3,2)-'[1]Miter Profiles'!$AC$323-'[1]Outside Edges'!$B93)&gt;=5,'[1]Outside Edges'!$P93="Yes"),"Yes","No")</f>
        <v>No</v>
      </c>
      <c r="LK94" s="283" t="str">
        <f>IF(AND((RIGHT($LK$3,2)-'[1]Miter Profiles'!$AC$324-'[1]Outside Edges'!$B93)&gt;=5,'[1]Outside Edges'!$P93="Yes"),"Yes","No")</f>
        <v>Yes</v>
      </c>
      <c r="LL94" s="283" t="str">
        <f>IF(AND((RIGHT($LL$3,2)-'[1]Miter Profiles'!$AC$325-'[1]Outside Edges'!$B93)&gt;=5,'[1]Outside Edges'!$P93="Yes"),"Yes","No")</f>
        <v>Yes</v>
      </c>
      <c r="LM94" s="269" t="str">
        <f>IF(AND((RIGHT($LM$3,2)-'[1]Miter Profiles'!$AC$326-'[1]Outside Edges'!$B93)&gt;=5,'[1]Outside Edges'!$P93="Yes"),"Yes","No")</f>
        <v>Yes</v>
      </c>
      <c r="LN94" s="269" t="str">
        <f>IF(AND((RIGHT($LN$3,2)-'[1]Miter Profiles'!$AC$327-'[1]Outside Edges'!$B93)&gt;=5,'[1]Outside Edges'!$P93="Yes"),"Yes","No")</f>
        <v>Yes</v>
      </c>
      <c r="LO94" s="269" t="str">
        <f>IF(AND((RIGHT($LO$3,2)-'[1]Miter Profiles'!$AC$328-'[1]Outside Edges'!$B93)&gt;=5,'[1]Outside Edges'!$P93="Yes"),"Yes","No")</f>
        <v>Yes</v>
      </c>
      <c r="LP94" s="283" t="str">
        <f>IF(AND((RIGHT($LP$3,2)-'[1]Miter Profiles'!$AC$329-'[1]Outside Edges'!$B93)&gt;=5,'[1]Outside Edges'!$P93="Yes"),"Yes","No")</f>
        <v>No</v>
      </c>
      <c r="LQ94" s="283" t="str">
        <f>IF(AND((RIGHT($LQ$3,2)-'[1]Miter Profiles'!$AC$330-'[1]Outside Edges'!$B93)&gt;=5,'[1]Outside Edges'!$P93="Yes"),"Yes","No")</f>
        <v>Yes</v>
      </c>
      <c r="LR94" s="283" t="str">
        <f>IF(AND((RIGHT($LR$3,2)-'[1]Miter Profiles'!$AC$331-'[1]Outside Edges'!$B93)&gt;=5,'[1]Outside Edges'!$P93="Yes"),"Yes","No")</f>
        <v>Yes</v>
      </c>
      <c r="LS94" s="269" t="str">
        <f>IF(AND((RIGHT($LS$3,2)-'[1]Miter Profiles'!$AC$332-'[1]Outside Edges'!$B93)&gt;=5,'[1]Outside Edges'!$P93="Yes"),"Yes","No")</f>
        <v>No</v>
      </c>
      <c r="LT94" s="269" t="str">
        <f>IF(AND((RIGHT($LT$3,2)-'[1]Miter Profiles'!$AC$333-'[1]Outside Edges'!$B93)&gt;=5,'[1]Outside Edges'!$P93="Yes"),"Yes","No")</f>
        <v>Yes</v>
      </c>
      <c r="LU94" s="269" t="str">
        <f>IF(AND((RIGHT($LU$3,2)-'[1]Miter Profiles'!$AC$334-'[1]Outside Edges'!$B93)&gt;=5,'[1]Outside Edges'!$P93="Yes"),"Yes","No")</f>
        <v>Yes</v>
      </c>
      <c r="LV94" s="283" t="str">
        <f>IF(AND((RIGHT($LV$3,2)-'[1]Miter Profiles'!$AC$335-'[1]Outside Edges'!$B93)&gt;=5,'[1]Outside Edges'!$P93="Yes"),"Yes","No")</f>
        <v>No</v>
      </c>
      <c r="LW94" s="283" t="str">
        <f>IF(AND((RIGHT($LW$3,2)-'[1]Miter Profiles'!$AC$336-'[1]Outside Edges'!$B93)&gt;=5,'[1]Outside Edges'!$P93="Yes"),"Yes","No")</f>
        <v>Yes</v>
      </c>
      <c r="LX94" s="283" t="str">
        <f>IF(AND((RIGHT($LX$3,2)-'[1]Miter Profiles'!$AC$337-'[1]Outside Edges'!$B93)&gt;=5,'[1]Outside Edges'!$P93="Yes"),"Yes","No")</f>
        <v>Yes</v>
      </c>
      <c r="LY94" s="269" t="str">
        <f>IF(AND((RIGHT($LY$3,2)-'[1]Miter Profiles'!$AC$338-'[1]Outside Edges'!$B93)&gt;=5,'[1]Outside Edges'!$P93="Yes"),"Yes","No")</f>
        <v>No</v>
      </c>
      <c r="LZ94" s="269" t="str">
        <f>IF(AND((RIGHT($LZ$3,2)-'[1]Miter Profiles'!$AC$339-'[1]Outside Edges'!$B93)&gt;=5,'[1]Outside Edges'!$P93="Yes"),"Yes","No")</f>
        <v>Yes</v>
      </c>
      <c r="MA94" s="269" t="str">
        <f>IF(AND((RIGHT($MA$3,2)-'[1]Miter Profiles'!$AC$340-'[1]Outside Edges'!$B93)&gt;=5,'[1]Outside Edges'!$P93="Yes"),"Yes","No")</f>
        <v>Yes</v>
      </c>
      <c r="MB94" s="283" t="str">
        <f>IF(AND((RIGHT($MB$3,2)-'[1]Miter Profiles'!$AC$341-'[1]Outside Edges'!$B93)&gt;=5,'[1]Outside Edges'!$P93="Yes"),"Yes","No")</f>
        <v>No</v>
      </c>
      <c r="MC94" s="283" t="str">
        <f>IF(AND((RIGHT($MC$3,2)-'[1]Miter Profiles'!$AC$342-'[1]Outside Edges'!$B93)&gt;=5,'[1]Outside Edges'!$P93="Yes"),"Yes","No")</f>
        <v>Yes</v>
      </c>
      <c r="MD94" s="283" t="str">
        <f>IF(AND((RIGHT($MD$3,2)-'[1]Miter Profiles'!$AC$343-'[1]Outside Edges'!$B93)&gt;=5,'[1]Outside Edges'!$P93="Yes"),"Yes","No")</f>
        <v>Yes</v>
      </c>
      <c r="ME94" s="269" t="str">
        <f>IF(AND((RIGHT($ME$3,2)-'[1]Miter Profiles'!$AC$344-'[1]Outside Edges'!$B93)&gt;=5,'[1]Outside Edges'!$P93="Yes"),"Yes","No")</f>
        <v>Yes</v>
      </c>
      <c r="MF94" s="269" t="str">
        <f>IF(AND((RIGHT($MF$3,2)-'[1]Miter Profiles'!$AC$345-'[1]Outside Edges'!$B93)&gt;=5,'[1]Outside Edges'!$P93="Yes"),"Yes","No")</f>
        <v>Yes</v>
      </c>
      <c r="MG94" s="269" t="str">
        <f>IF(AND((RIGHT($MG$3,2)-'[1]Miter Profiles'!$AC$346-'[1]Outside Edges'!$B93)&gt;=5,'[1]Outside Edges'!$P93="Yes"),"Yes","No")</f>
        <v>Yes</v>
      </c>
      <c r="MH94" s="283" t="str">
        <f>IF(AND((RIGHT($MH$3,2)-'[1]Miter Profiles'!$AC$347-'[1]Outside Edges'!$B93)&gt;=5,'[1]Outside Edges'!$P93="Yes"),"Yes","No")</f>
        <v>Yes</v>
      </c>
      <c r="MI94" s="283" t="str">
        <f>IF(AND((RIGHT($MI$3,2)-'[1]Miter Profiles'!$AC$348-'[1]Outside Edges'!$B93)&gt;=5,'[1]Outside Edges'!$P93="Yes"),"Yes","No")</f>
        <v>Yes</v>
      </c>
      <c r="MJ94" s="283" t="str">
        <f>IF(AND((RIGHT($MJ$3,2)-'[1]Miter Profiles'!$AC$349-'[1]Outside Edges'!$B93)&gt;=5,'[1]Outside Edges'!$P93="Yes"),"Yes","No")</f>
        <v>Yes</v>
      </c>
      <c r="MK94" s="269" t="str">
        <f>IF(AND((RIGHT($MK$3,2)-'[1]Miter Profiles'!$AC$350-'[1]Outside Edges'!$B93)&gt;=5,'[1]Outside Edges'!$P93="Yes"),"Yes","No")</f>
        <v>Yes</v>
      </c>
      <c r="ML94" s="269" t="str">
        <f>IF(AND((RIGHT($ML$3,2)-'[1]Miter Profiles'!$AC$351-'[1]Outside Edges'!$B93)&gt;=5,'[1]Outside Edges'!$P93="Yes"),"Yes","No")</f>
        <v>Yes</v>
      </c>
      <c r="MM94" s="269" t="str">
        <f>IF(AND((RIGHT($MM$3,2)-'[1]Miter Profiles'!$AC$352-'[1]Outside Edges'!$B93)&gt;=5,'[1]Outside Edges'!$P93="Yes"),"Yes","No")</f>
        <v>Yes</v>
      </c>
      <c r="MN94" s="283" t="str">
        <f>IF(AND((RIGHT($MK$3,2)-'[1]Miter Profiles'!$AC$350-'[1]Outside Edges'!$B93)&gt;=5,'[1]Outside Edges'!$P93="Yes"),"Yes","No")</f>
        <v>Yes</v>
      </c>
      <c r="MO94" s="283" t="str">
        <f>IF(AND((RIGHT($ML$3,2)-'[1]Miter Profiles'!$AC$351-'[1]Outside Edges'!$B93)&gt;=5,'[1]Outside Edges'!$P93="Yes"),"Yes","No")</f>
        <v>Yes</v>
      </c>
      <c r="MP94" s="283" t="str">
        <f>IF(AND((RIGHT($MM$3,2)-'[1]Miter Profiles'!$AC$352-'[1]Outside Edges'!$B93)&gt;=5,'[1]Outside Edges'!$P93="Yes"),"Yes","No")</f>
        <v>Yes</v>
      </c>
    </row>
    <row r="95" spans="1:354" ht="15.75" customHeight="1" thickBot="1" x14ac:dyDescent="0.3">
      <c r="A95" s="8" t="str">
        <f>IF('[1]Outside Edges'!$A94&lt;&gt;"",'[1]Outside Edges'!$A94,"")</f>
        <v>D92</v>
      </c>
      <c r="B95" s="10" t="str">
        <f>IF(AND((RIGHT($B$3,2)-'[1]Miter Profiles'!$AC$3-'[1]Outside Edges'!$B94)&gt;=5,'[1]Outside Edges'!$P94="Yes"),"Yes","No")</f>
        <v>Yes</v>
      </c>
      <c r="C95" s="10" t="str">
        <f>IF(AND((RIGHT($C$3,2)-'[1]Miter Profiles'!$AC$4-'[1]Outside Edges'!$B94)&gt;=5,'[1]Outside Edges'!$P94="Yes"),"Yes","No")</f>
        <v>Yes</v>
      </c>
      <c r="D95" s="85" t="str">
        <f>IF(AND((RIGHT($D$3,2)-'[1]Miter Profiles'!$AC$5-'[1]Outside Edges'!$B94)&gt;=5,'[1]Outside Edges'!$P94="Yes"),"Yes","No")</f>
        <v>Yes</v>
      </c>
      <c r="E95" s="86" t="str">
        <f>IF(AND((RIGHT($E$3,2)-'[1]Miter Profiles'!$AC$6-'[1]Outside Edges'!$B94)&gt;=5,'[1]Outside Edges'!$P94="Yes"),"Yes","No")</f>
        <v>Yes</v>
      </c>
      <c r="F95" s="11" t="str">
        <f>IF(AND((RIGHT($F$3,2)-'[1]Miter Profiles'!$AC$7-'[1]Outside Edges'!$B94)&gt;=5,'[1]Outside Edges'!$P94="Yes"),"Yes","No")</f>
        <v>Yes</v>
      </c>
      <c r="G95" s="87" t="str">
        <f>IF(AND((RIGHT($G$3,2)-'[1]Miter Profiles'!$AC$8-'[1]Outside Edges'!$B94)&gt;=5,'[1]Outside Edges'!$P94="Yes"),"Yes","No")</f>
        <v>Yes</v>
      </c>
      <c r="H95" s="10" t="str">
        <f>IF(AND((RIGHT($H$3,2)-'[1]Miter Profiles'!$AC$9-'[1]Outside Edges'!$B94)&gt;=5,'[1]Outside Edges'!$P94="Yes"),"Yes","No")</f>
        <v>Yes</v>
      </c>
      <c r="I95" s="10" t="str">
        <f>IF(AND((RIGHT($I$3,2)-'[1]Miter Profiles'!$AC$10-'[1]Outside Edges'!$B94)&gt;=5,'[1]Outside Edges'!$P94="Yes"),"Yes","No")</f>
        <v>Yes</v>
      </c>
      <c r="J95" s="85" t="str">
        <f>IF(AND((RIGHT($J$3,2)-'[1]Miter Profiles'!$AC$11-'[1]Outside Edges'!$B94)&gt;=5,'[1]Outside Edges'!$P94="Yes"),"Yes","No")</f>
        <v>Yes</v>
      </c>
      <c r="K95" s="86" t="str">
        <f>IF(AND((RIGHT($K$3,2)-'[1]Miter Profiles'!$AC$12-'[1]Outside Edges'!$B94)&gt;=5,'[1]Outside Edges'!$P94="Yes"),"Yes","No")</f>
        <v>Yes</v>
      </c>
      <c r="L95" s="11" t="str">
        <f>IF(AND((RIGHT($L$3,2)-'[1]Miter Profiles'!$AC$13-'[1]Outside Edges'!$B94)&gt;=5,'[1]Outside Edges'!$P94="Yes"),"Yes","No")</f>
        <v>Yes</v>
      </c>
      <c r="M95" s="87" t="str">
        <f>IF(AND((RIGHT($M$3,2)-'[1]Miter Profiles'!$AC$14-'[1]Outside Edges'!$B94)&gt;=5,'[1]Outside Edges'!$P94="Yes"),"Yes","No")</f>
        <v>Yes</v>
      </c>
      <c r="N95" s="10" t="str">
        <f>IF(AND((RIGHT($N$3,2)-'[1]Miter Profiles'!$AC$15-'[1]Outside Edges'!$B94)&gt;=4,'[1]Outside Edges'!$P94="Yes"),"Yes","No")</f>
        <v>Yes</v>
      </c>
      <c r="O95" s="10" t="str">
        <f>IF(AND((RIGHT($O$3,2)-'[1]Miter Profiles'!$AC$16-'[1]Outside Edges'!$B94)&gt;=5,'[1]Outside Edges'!$P94="Yes"),"Yes","No")</f>
        <v>Yes</v>
      </c>
      <c r="P95" s="85" t="str">
        <f>IF(AND((RIGHT($P$3,2)-'[1]Miter Profiles'!$AC$17-'[1]Outside Edges'!$B94)&gt;=5,'[1]Outside Edges'!$P94="Yes"),"Yes","No")</f>
        <v>Yes</v>
      </c>
      <c r="Q95" s="86" t="str">
        <f>IF(AND((RIGHT($Q$3,2)-'[1]Miter Profiles'!$AC$18-'[1]Outside Edges'!$B94)&gt;=5,'[1]Outside Edges'!$P94="Yes"),"Yes","No")</f>
        <v>Yes</v>
      </c>
      <c r="R95" s="11" t="str">
        <f>IF(AND((RIGHT($R$3,2)-'[1]Miter Profiles'!$AC$19-'[1]Outside Edges'!$B94)&gt;=5,'[1]Outside Edges'!$P94="Yes"),"Yes","No")</f>
        <v>Yes</v>
      </c>
      <c r="S95" s="87" t="str">
        <f>IF(AND((RIGHT($S$3,2)-'[1]Miter Profiles'!$AC$20-'[1]Outside Edges'!$B94)&gt;=5,'[1]Outside Edges'!$P94="Yes"),"Yes","No")</f>
        <v>Yes</v>
      </c>
      <c r="T95" s="10" t="str">
        <f>IF(AND((RIGHT($T$3,2)-'[1]Miter Profiles'!$AC$21-'[1]Outside Edges'!$B94)&gt;=5,'[1]Outside Edges'!$P94="Yes"),"Yes","No")</f>
        <v>Yes</v>
      </c>
      <c r="U95" s="10" t="str">
        <f>IF(AND((RIGHT($U$3,2)-'[1]Miter Profiles'!$AC$22-'[1]Outside Edges'!$B94)&gt;=5,'[1]Outside Edges'!$P94="Yes"),"Yes","No")</f>
        <v>Yes</v>
      </c>
      <c r="V95" s="85" t="str">
        <f>IF(AND((RIGHT($V$3,2)-'[1]Miter Profiles'!$AC$23-'[1]Outside Edges'!$B94)&gt;=5,'[1]Outside Edges'!$P94="Yes"),"Yes","No")</f>
        <v>Yes</v>
      </c>
      <c r="W95" s="86" t="str">
        <f>IF(AND((RIGHT($W$3,2)-'[1]Miter Profiles'!$AC$24-'[1]Outside Edges'!$B94)&gt;=5,'[1]Outside Edges'!$P94="Yes"),"Yes","No")</f>
        <v>No</v>
      </c>
      <c r="X95" s="11" t="str">
        <f>IF(AND((RIGHT($X$3,2)-'[1]Miter Profiles'!$AC$25-'[1]Outside Edges'!$B94)&gt;=5,'[1]Outside Edges'!$P94="Yes"),"Yes","No")</f>
        <v>Yes</v>
      </c>
      <c r="Y95" s="87" t="str">
        <f>IF(AND((RIGHT($Y$3,2)-'[1]Miter Profiles'!$AC$26-'[1]Outside Edges'!$B94)&gt;=5,'[1]Outside Edges'!$P94="Yes"),"Yes","No")</f>
        <v>Yes</v>
      </c>
      <c r="Z95" s="10" t="str">
        <f>IF(AND((RIGHT($Z$3,2)-'[1]Miter Profiles'!$AC$27-'[1]Outside Edges'!$B94)&gt;=5,'[1]Outside Edges'!$P94="Yes"),"Yes","No")</f>
        <v>Yes</v>
      </c>
      <c r="AA95" s="10" t="str">
        <f>IF(AND((RIGHT($AA$3,2)-'[1]Miter Profiles'!$AC$28-'[1]Outside Edges'!$B94)&gt;=5,'[1]Outside Edges'!$P94="Yes"),"Yes","No")</f>
        <v>Yes</v>
      </c>
      <c r="AB95" s="85" t="str">
        <f>IF(AND((RIGHT($AB$3,2)-'[1]Miter Profiles'!$AC$29-'[1]Outside Edges'!$B94)&gt;=5,'[1]Outside Edges'!$P94="Yes"),"Yes","No")</f>
        <v>Yes</v>
      </c>
      <c r="AC95" s="86" t="str">
        <f>IF(AND((RIGHT($AC$3,2)-'[1]Miter Profiles'!$AC$30-'[1]Outside Edges'!$B94)&gt;=5,'[1]Outside Edges'!$P94="Yes"),"Yes","No")</f>
        <v>Yes</v>
      </c>
      <c r="AD95" s="11" t="str">
        <f>IF(AND((RIGHT($AD$3,2)-'[1]Miter Profiles'!$AC$31-'[1]Outside Edges'!$B94)&gt;=5,'[1]Outside Edges'!$P94="Yes"),"Yes","No")</f>
        <v>Yes</v>
      </c>
      <c r="AE95" s="87" t="str">
        <f>IF(AND((RIGHT($AE$3,2)-'[1]Miter Profiles'!$AC$32-'[1]Outside Edges'!$B94)&gt;=5,'[1]Outside Edges'!$P94="Yes"),"Yes","No")</f>
        <v>Yes</v>
      </c>
      <c r="AF95" s="10" t="str">
        <f>IF(AND((RIGHT($AF$3,2)-'[1]Miter Profiles'!$AC$33-'[1]Outside Edges'!$B94)&gt;=5,'[1]Outside Edges'!$P94="Yes"),"Yes","No")</f>
        <v>Yes</v>
      </c>
      <c r="AG95" s="10" t="str">
        <f>IF(AND((RIGHT($AG$3,2)-'[1]Miter Profiles'!$AC$34-'[1]Outside Edges'!$B94)&gt;=5,'[1]Outside Edges'!$P94="Yes"),"Yes","No")</f>
        <v>Yes</v>
      </c>
      <c r="AH95" s="85" t="str">
        <f>IF(AND((RIGHT($AH$3,2)-'[1]Miter Profiles'!$AC$35-'[1]Outside Edges'!$B94)&gt;=5,'[1]Outside Edges'!$P94="Yes"),"Yes","No")</f>
        <v>Yes</v>
      </c>
      <c r="AI95" s="86" t="str">
        <f>IF(AND((RIGHT($AI$3,2)-'[1]Miter Profiles'!$AC$36-'[1]Outside Edges'!$B94)&gt;=5,'[1]Outside Edges'!$P94="Yes"),"Yes","No")</f>
        <v>Yes</v>
      </c>
      <c r="AJ95" s="11" t="str">
        <f>IF(AND((RIGHT($AJ$3,2)-'[1]Miter Profiles'!$AC$37-'[1]Outside Edges'!$B94)&gt;=5,'[1]Outside Edges'!$P94="Yes"),"Yes","No")</f>
        <v>Yes</v>
      </c>
      <c r="AK95" s="87" t="str">
        <f>IF(AND((RIGHT($AK$3,2)-'[1]Miter Profiles'!$AC$38-'[1]Outside Edges'!$B94)&gt;=5,'[1]Outside Edges'!$P94="Yes"),"Yes","No")</f>
        <v>Yes</v>
      </c>
      <c r="AL95" s="10" t="str">
        <f>IF(AND((RIGHT($AL$3,2)-'[1]Miter Profiles'!$AC$39-'[1]Outside Edges'!$B94)&gt;=5,'[1]Outside Edges'!$P94="Yes"),"Yes","No")</f>
        <v>Yes</v>
      </c>
      <c r="AM95" s="10" t="str">
        <f>IF(AND((RIGHT($AM$3,2)-'[1]Miter Profiles'!$AC$40-'[1]Outside Edges'!$B94)&gt;=5,'[1]Outside Edges'!$P94="Yes"),"Yes","No")</f>
        <v>Yes</v>
      </c>
      <c r="AN95" s="85" t="str">
        <f>IF(AND((RIGHT($AN$3,2)-'[1]Miter Profiles'!$AC$41-'[1]Outside Edges'!$B94)&gt;=5,'[1]Outside Edges'!$P94="Yes"),"Yes","No")</f>
        <v>Yes</v>
      </c>
      <c r="AO95" s="86" t="str">
        <f>IF(AND((RIGHT($AO$3,2)-'[1]Miter Profiles'!$AC$42-'[1]Outside Edges'!$B94)&gt;=5,'[1]Outside Edges'!$P94="Yes"),"Yes","No")</f>
        <v>Yes</v>
      </c>
      <c r="AP95" s="11" t="str">
        <f>IF(AND((RIGHT($AP$3,2)-'[1]Miter Profiles'!$AC$43-'[1]Outside Edges'!$B94)&gt;=5,'[1]Outside Edges'!$P94="Yes"),"Yes","No")</f>
        <v>Yes</v>
      </c>
      <c r="AQ95" s="87" t="str">
        <f>IF(AND((RIGHT($AQ$3,2)-'[1]Miter Profiles'!$AC$44-'[1]Outside Edges'!$B94)&gt;=5,'[1]Outside Edges'!$P94="Yes"),"Yes","No")</f>
        <v>Yes</v>
      </c>
      <c r="AR95" s="10" t="str">
        <f>IF(AND((RIGHT($AR$3,2)-'[1]Miter Profiles'!$AC$45-'[1]Outside Edges'!$B94)&gt;=5,'[1]Outside Edges'!$P94="Yes"),"Yes","No")</f>
        <v>Yes</v>
      </c>
      <c r="AS95" s="10" t="str">
        <f>IF(AND((RIGHT($AS$3,2)-'[1]Miter Profiles'!$AC$46-'[1]Outside Edges'!$B94)&gt;=5,'[1]Outside Edges'!$P94="Yes"),"Yes","No")</f>
        <v>Yes</v>
      </c>
      <c r="AT95" s="85" t="str">
        <f>IF(AND((RIGHT($AT$3,2)-'[1]Miter Profiles'!$AC$47-'[1]Outside Edges'!$B94)&gt;=5,'[1]Outside Edges'!$P94="Yes"),"Yes","No")</f>
        <v>Yes</v>
      </c>
      <c r="AU95" s="86" t="str">
        <f>IF(AND((RIGHT($AU$3,2)-'[1]Miter Profiles'!$AC$48-'[1]Outside Edges'!$B94)&gt;=5,'[1]Outside Edges'!$P94="Yes"),"Yes","No")</f>
        <v>Yes</v>
      </c>
      <c r="AV95" s="11" t="str">
        <f>IF(AND((RIGHT($AV$3,2)-'[1]Miter Profiles'!$AC$49-'[1]Outside Edges'!$B94)&gt;=5,'[1]Outside Edges'!$P94="Yes"),"Yes","No")</f>
        <v>Yes</v>
      </c>
      <c r="AW95" s="87" t="str">
        <f>IF(AND((RIGHT($AW$3,2)-'[1]Miter Profiles'!$AC$50-'[1]Outside Edges'!$B94)&gt;=5,'[1]Outside Edges'!$P94="Yes"),"Yes","No")</f>
        <v>Yes</v>
      </c>
      <c r="AX95" s="10" t="str">
        <f>IF(AND((RIGHT($AX$3,2)-'[1]Miter Profiles'!$AC$51-'[1]Outside Edges'!$B94)&gt;=5,'[1]Outside Edges'!$P94="Yes"),"Yes","No")</f>
        <v>Yes</v>
      </c>
      <c r="AY95" s="10" t="str">
        <f>IF(AND((RIGHT($AY$3,2)-'[1]Miter Profiles'!$AC$52-'[1]Outside Edges'!$B94)&gt;=5,'[1]Outside Edges'!$P94="Yes"),"Yes","No")</f>
        <v>Yes</v>
      </c>
      <c r="AZ95" s="85" t="str">
        <f>IF(AND((RIGHT($AZ$3,2)-'[1]Miter Profiles'!$AC$53-'[1]Outside Edges'!$B94)&gt;=5,'[1]Outside Edges'!$P94="Yes"),"Yes","No")</f>
        <v>Yes</v>
      </c>
      <c r="BA95" s="86" t="str">
        <f>IF(AND((RIGHT($BA$3,2)-'[1]Miter Profiles'!$AC$54-'[1]Outside Edges'!$B94)&gt;=5,'[1]Outside Edges'!$P94="Yes"),"Yes","No")</f>
        <v>Yes</v>
      </c>
      <c r="BB95" s="11" t="str">
        <f>IF(AND((RIGHT($BB$3,2)-'[1]Miter Profiles'!$AC$55-'[1]Outside Edges'!$B94)&gt;=5,'[1]Outside Edges'!$P94="Yes"),"Yes","No")</f>
        <v>Yes</v>
      </c>
      <c r="BC95" s="87" t="str">
        <f>IF(AND((RIGHT($BC$3,2)-'[1]Miter Profiles'!$AC$56-'[1]Outside Edges'!$B94)&gt;=5,'[1]Outside Edges'!$P94="Yes"),"Yes","No")</f>
        <v>Yes</v>
      </c>
      <c r="BD95" s="10" t="str">
        <f>IF(AND((RIGHT($BD$3,2)-'[1]Miter Profiles'!$AC$57-'[1]Outside Edges'!$B94)&gt;=5,'[1]Outside Edges'!$P94="Yes"),"Yes","No")</f>
        <v>Yes</v>
      </c>
      <c r="BE95" s="10" t="str">
        <f>IF(AND((RIGHT($BE$3,2)-'[1]Miter Profiles'!$AC$58-'[1]Outside Edges'!$B94)&gt;=5,'[1]Outside Edges'!$P94="Yes"),"Yes","No")</f>
        <v>Yes</v>
      </c>
      <c r="BF95" s="85" t="str">
        <f>IF(AND((RIGHT($BF$3,2)-'[1]Miter Profiles'!$AC$59-'[1]Outside Edges'!$B94)&gt;=5,'[1]Outside Edges'!$P94="Yes"),"Yes","No")</f>
        <v>Yes</v>
      </c>
      <c r="BG95" s="86" t="str">
        <f>IF(AND((RIGHT($BG$3,2)-'[1]Miter Profiles'!$AC$60-'[1]Outside Edges'!$B94)&gt;=5,'[1]Outside Edges'!$P94="Yes"),"Yes","No")</f>
        <v>Yes</v>
      </c>
      <c r="BH95" s="11" t="str">
        <f>IF(AND((RIGHT($BH$3,2)-'[1]Miter Profiles'!$AC$61-'[1]Outside Edges'!$B94)&gt;=5,'[1]Outside Edges'!$P94="Yes"),"Yes","No")</f>
        <v>Yes</v>
      </c>
      <c r="BI95" s="87" t="str">
        <f>IF(AND((RIGHT($BI$3,2)-'[1]Miter Profiles'!$AC$62-'[1]Outside Edges'!$B94)&gt;=5,'[1]Outside Edges'!$P94="Yes"),"Yes","No")</f>
        <v>Yes</v>
      </c>
      <c r="BJ95" s="10" t="str">
        <f>IF(AND((RIGHT($BJ$3,2)-'[1]Miter Profiles'!$AC$63-'[1]Outside Edges'!$B94)&gt;=5,'[1]Outside Edges'!$P94="Yes"),"Yes","No")</f>
        <v>Yes</v>
      </c>
      <c r="BK95" s="10" t="str">
        <f>IF(AND((RIGHT($BK$3,2)-'[1]Miter Profiles'!$AC$64-'[1]Outside Edges'!$B94)&gt;=5,'[1]Outside Edges'!$P94="Yes"),"Yes","No")</f>
        <v>Yes</v>
      </c>
      <c r="BL95" s="85" t="str">
        <f>IF(AND((RIGHT($BL$3,2)-'[1]Miter Profiles'!$AC$65-'[1]Outside Edges'!$B94)&gt;=5,'[1]Outside Edges'!$P94="Yes"),"Yes","No")</f>
        <v>Yes</v>
      </c>
      <c r="BM95" s="86" t="str">
        <f>IF(AND((RIGHT($BM$3,2)-'[1]Miter Profiles'!$AC$66-'[1]Outside Edges'!$B94)&gt;=5,'[1]Outside Edges'!$P94="Yes"),"Yes","No")</f>
        <v>Yes</v>
      </c>
      <c r="BN95" s="11" t="str">
        <f>IF(AND((RIGHT($BN$3,2)-'[1]Miter Profiles'!$AC$67-'[1]Outside Edges'!$B94)&gt;=5,'[1]Outside Edges'!$P94="Yes"),"Yes","No")</f>
        <v>Yes</v>
      </c>
      <c r="BO95" s="87" t="str">
        <f>IF(AND((RIGHT($BO$3,2)-'[1]Miter Profiles'!$AC$68-'[1]Outside Edges'!$B94)&gt;=5,'[1]Outside Edges'!$P94="Yes"),"Yes","No")</f>
        <v>Yes</v>
      </c>
      <c r="BP95" s="10" t="str">
        <f>IF(AND((RIGHT($BP$3,2)-'[1]Miter Profiles'!$AC$69-'[1]Outside Edges'!$B94)&gt;=5,'[1]Outside Edges'!$P94="Yes"),"Yes","No")</f>
        <v>Yes</v>
      </c>
      <c r="BQ95" s="10" t="str">
        <f>IF(AND((RIGHT($BQ$3,2)-'[1]Miter Profiles'!$AC$70-'[1]Outside Edges'!$B94)&gt;=5,'[1]Outside Edges'!$P94="Yes"),"Yes","No")</f>
        <v>Yes</v>
      </c>
      <c r="BR95" s="85" t="str">
        <f>IF(AND((RIGHT($BR$3,2)-'[1]Miter Profiles'!$AC$71-'[1]Outside Edges'!$B94)&gt;=5,'[1]Outside Edges'!$P94="Yes"),"Yes","No")</f>
        <v>Yes</v>
      </c>
      <c r="BS95" s="86" t="str">
        <f>IF(AND((RIGHT($BS$3,2)-'[1]Miter Profiles'!$AC$72-'[1]Outside Edges'!$B94)&gt;=5,'[1]Outside Edges'!$P94="Yes"),"Yes","No")</f>
        <v>Yes</v>
      </c>
      <c r="BT95" s="11" t="str">
        <f>IF(AND((RIGHT($BT$3,2)-'[1]Miter Profiles'!$AC$73-'[1]Outside Edges'!$B94)&gt;=5,'[1]Outside Edges'!$P94="Yes"),"Yes","No")</f>
        <v>Yes</v>
      </c>
      <c r="BU95" s="87" t="str">
        <f>IF(AND((RIGHT($BU$3,2)-'[1]Miter Profiles'!$AC$74-'[1]Outside Edges'!$B94)&gt;=5,'[1]Outside Edges'!$P94="Yes"),"Yes","No")</f>
        <v>Yes</v>
      </c>
      <c r="BV95" s="10" t="str">
        <f>IF(AND((RIGHT($BV$3,2)-'[1]Miter Profiles'!$AC$75-'[1]Outside Edges'!$B94)&gt;=5,'[1]Outside Edges'!$P94="Yes"),"Yes","No")</f>
        <v>Yes</v>
      </c>
      <c r="BW95" s="10" t="str">
        <f>IF(AND((RIGHT($BW$3,2)-'[1]Miter Profiles'!$AC$76-'[1]Outside Edges'!$B94)&gt;=5,'[1]Outside Edges'!$P94="Yes"),"Yes","No")</f>
        <v>Yes</v>
      </c>
      <c r="BX95" s="85" t="str">
        <f>IF(AND((RIGHT($BX$3,2)-'[1]Miter Profiles'!$AC$77-'[1]Outside Edges'!$B94)&gt;=5,'[1]Outside Edges'!$P94="Yes"),"Yes","No")</f>
        <v>Yes</v>
      </c>
      <c r="BY95" s="86" t="str">
        <f>IF(AND((RIGHT($BY$3,2)-'[1]Miter Profiles'!$AC$78-'[1]Outside Edges'!$B94)&gt;=5,'[1]Outside Edges'!$P94="Yes"),"Yes","No")</f>
        <v>Yes</v>
      </c>
      <c r="BZ95" s="11" t="str">
        <f>IF(AND((RIGHT($BZ$3,2)-'[1]Miter Profiles'!$AC$79-'[1]Outside Edges'!$B94)&gt;=5,'[1]Outside Edges'!$P94="Yes"),"Yes","No")</f>
        <v>Yes</v>
      </c>
      <c r="CA95" s="87" t="str">
        <f>IF(AND((RIGHT($CA$3,2)-'[1]Miter Profiles'!$AC$80-'[1]Outside Edges'!$B94)&gt;=5,'[1]Outside Edges'!$P94="Yes"),"Yes","No")</f>
        <v>Yes</v>
      </c>
      <c r="CB95" s="10" t="str">
        <f>IF(AND((RIGHT($CB$3,2)-'[1]Miter Profiles'!$AC$81-'[1]Outside Edges'!$B94)&gt;=5,'[1]Outside Edges'!$P94="Yes"),"Yes","No")</f>
        <v>Yes</v>
      </c>
      <c r="CC95" s="10" t="str">
        <f>IF(AND((RIGHT($CC$3,2)-'[1]Miter Profiles'!$AC$82-'[1]Outside Edges'!$B94)&gt;=5,'[1]Outside Edges'!$P94="Yes"),"Yes","No")</f>
        <v>Yes</v>
      </c>
      <c r="CD95" s="85" t="str">
        <f>IF(AND((RIGHT($CD$3,2)-'[1]Miter Profiles'!$AC$83-'[1]Outside Edges'!$B94)&gt;=5,'[1]Outside Edges'!$P94="Yes"),"Yes","No")</f>
        <v>Yes</v>
      </c>
      <c r="CE95" s="86" t="str">
        <f>IF(AND((RIGHT($CE$3,2)-'[1]Miter Profiles'!$AC$84-'[1]Outside Edges'!$B94)&gt;=5,'[1]Outside Edges'!$P94="Yes"),"Yes","No")</f>
        <v>Yes</v>
      </c>
      <c r="CF95" s="11" t="str">
        <f>IF(AND((RIGHT($CF$3,2)-'[1]Miter Profiles'!$AC$85-'[1]Outside Edges'!$B94)&gt;=5,'[1]Outside Edges'!$P94="Yes"),"Yes","No")</f>
        <v>Yes</v>
      </c>
      <c r="CG95" s="87" t="str">
        <f>IF(AND((RIGHT($CG$3,2)-'[1]Miter Profiles'!$AC$86-'[1]Outside Edges'!$B94)&gt;=5,'[1]Outside Edges'!$P94="Yes"),"Yes","No")</f>
        <v>Yes</v>
      </c>
      <c r="CH95" s="10" t="str">
        <f>IF(AND((RIGHT($CH$3,2)-'[1]Miter Profiles'!$AC$87-'[1]Outside Edges'!$B94)&gt;=5,'[1]Outside Edges'!$P94="Yes"),"Yes","No")</f>
        <v>Yes</v>
      </c>
      <c r="CI95" s="10" t="str">
        <f>IF(AND((RIGHT($CI$3,2)-'[1]Miter Profiles'!$AC$88-'[1]Outside Edges'!$B94)&gt;=5,'[1]Outside Edges'!$P94="Yes"),"Yes","No")</f>
        <v>Yes</v>
      </c>
      <c r="CJ95" s="85" t="str">
        <f>IF(AND((RIGHT($CJ$3,2)-'[1]Miter Profiles'!$AC$89-'[1]Outside Edges'!$B94)&gt;=5,'[1]Outside Edges'!$P94="Yes"),"Yes","No")</f>
        <v>Yes</v>
      </c>
      <c r="CK95" s="86" t="str">
        <f>IF(AND((RIGHT($CK$3,2)-'[1]Miter Profiles'!$AC$90-'[1]Outside Edges'!$B94)&gt;=5,'[1]Outside Edges'!$P94="Yes"),"Yes","No")</f>
        <v>Yes</v>
      </c>
      <c r="CL95" s="11" t="str">
        <f>IF(AND((RIGHT($CL$3,2)-'[1]Miter Profiles'!$AC$91-'[1]Outside Edges'!$B94)&gt;=5,'[1]Outside Edges'!$P94="Yes"),"Yes","No")</f>
        <v>Yes</v>
      </c>
      <c r="CM95" s="87" t="str">
        <f>IF(AND((RIGHT($CM$3,2)-'[1]Miter Profiles'!$AC$92-'[1]Outside Edges'!$B94)&gt;=5,'[1]Outside Edges'!$P94="Yes"),"Yes","No")</f>
        <v>Yes</v>
      </c>
      <c r="CN95" s="10" t="str">
        <f>IF(AND((RIGHT(CN$3,2)-'[1]Miter Profiles'!$AC$93-'[1]Outside Edges'!$B94)&gt;=5,'[1]Outside Edges'!$P94="Yes"),"Yes","No")</f>
        <v>Yes</v>
      </c>
      <c r="CO95" s="10" t="str">
        <f>IF(AND((RIGHT(CO$3,2)-'[1]Miter Profiles'!$AC$94-'[1]Outside Edges'!$B94)&gt;=5,'[1]Outside Edges'!$P94="Yes"),"Yes","No")</f>
        <v>Yes</v>
      </c>
      <c r="CP95" s="85" t="str">
        <f>IF(AND((RIGHT(CP$3,2)-'[1]Miter Profiles'!$AC$95-'[1]Outside Edges'!$B94)&gt;=5,'[1]Outside Edges'!$P94="Yes"),"Yes","No")</f>
        <v>Yes</v>
      </c>
      <c r="CQ95" s="86" t="str">
        <f>IF(AND((RIGHT(CQ$3,2)-'[1]Miter Profiles'!$AC$96-'[1]Outside Edges'!$B94)&gt;=5,'[1]Outside Edges'!$P94="Yes"),"Yes","No")</f>
        <v>Yes</v>
      </c>
      <c r="CR95" s="11" t="str">
        <f>IF(AND((RIGHT(CR$3,2)-'[1]Miter Profiles'!$AC$97-'[1]Outside Edges'!$B94)&gt;=5,'[1]Outside Edges'!$P94="Yes"),"Yes","No")</f>
        <v>Yes</v>
      </c>
      <c r="CS95" s="87" t="str">
        <f>IF(AND((RIGHT(CS$3,2)-'[1]Miter Profiles'!$AC$98-'[1]Outside Edges'!$B94)&gt;=5,'[1]Outside Edges'!$P94="Yes"),"Yes","No")</f>
        <v>Yes</v>
      </c>
      <c r="CT95" s="10" t="str">
        <f>IF(AND((RIGHT($CT$3,2)-'[1]Miter Profiles'!$AC$99-'[1]Outside Edges'!$B94)&gt;=5,'[1]Outside Edges'!$P94="Yes"),"Yes","No")</f>
        <v>Yes</v>
      </c>
      <c r="CU95" s="10" t="str">
        <f>IF(AND((RIGHT($CU$3,2)-'[1]Miter Profiles'!$AC$100-'[1]Outside Edges'!$B94)&gt;=5,'[1]Outside Edges'!$P94="Yes"),"Yes","No")</f>
        <v>Yes</v>
      </c>
      <c r="CV95" s="85" t="str">
        <f>IF(AND((RIGHT($CV$3,2)-'[1]Miter Profiles'!$AC$101-'[1]Outside Edges'!$B94)&gt;=5,'[1]Outside Edges'!$P94="Yes"),"Yes","No")</f>
        <v>Yes</v>
      </c>
      <c r="CW95" s="86" t="str">
        <f>IF(AND((RIGHT($CW$3,2)-'[1]Miter Profiles'!$AC$102-'[1]Outside Edges'!$B94)&gt;=5,'[1]Outside Edges'!$P94="Yes"),"Yes","No")</f>
        <v>Yes</v>
      </c>
      <c r="CX95" s="11" t="str">
        <f>IF(AND((RIGHT($CX$3,2)-'[1]Miter Profiles'!$AC$103-'[1]Outside Edges'!$B94)&gt;=5,'[1]Outside Edges'!$P94="Yes"),"Yes","No")</f>
        <v>Yes</v>
      </c>
      <c r="CY95" s="87" t="str">
        <f>IF(AND((RIGHT($CY$3,2)-'[1]Miter Profiles'!$AC$104-'[1]Outside Edges'!$B94)&gt;=5,'[1]Outside Edges'!$P94="Yes"),"Yes","No")</f>
        <v>Yes</v>
      </c>
      <c r="CZ95" s="10" t="str">
        <f>IF(AND((RIGHT($CZ$3,2)-'[1]Miter Profiles'!$AC$105-'[1]Outside Edges'!$B94)&gt;=5,'[1]Outside Edges'!$P94="Yes"),"Yes","No")</f>
        <v>Yes</v>
      </c>
      <c r="DA95" s="10" t="str">
        <f>IF(AND((RIGHT($DA$3,2)-'[1]Miter Profiles'!$AC$106-'[1]Outside Edges'!$B94)&gt;=5,'[1]Outside Edges'!$P94="Yes"),"Yes","No")</f>
        <v>Yes</v>
      </c>
      <c r="DB95" s="85" t="str">
        <f>IF(AND((RIGHT($DB$3,2)-'[1]Miter Profiles'!$AC$107-'[1]Outside Edges'!$B94)&gt;=5,'[1]Outside Edges'!$P94="Yes"),"Yes","No")</f>
        <v>Yes</v>
      </c>
      <c r="DC95" s="86" t="str">
        <f>IF(AND((RIGHT($DC$3,2)-'[1]Miter Profiles'!$AC$108-'[1]Outside Edges'!$B94)&gt;=5,'[1]Outside Edges'!$P94="Yes"),"Yes","No")</f>
        <v>Yes</v>
      </c>
      <c r="DD95" s="11" t="str">
        <f>IF(AND((RIGHT($DD$3,2)-'[1]Miter Profiles'!$AC$109-'[1]Outside Edges'!$B94)&gt;=5,'[1]Outside Edges'!$P94="Yes"),"Yes","No")</f>
        <v>Yes</v>
      </c>
      <c r="DE95" s="87" t="str">
        <f>IF(AND((RIGHT($DE$3,2)-'[1]Miter Profiles'!$AC$110-'[1]Outside Edges'!$B94)&gt;=5,'[1]Outside Edges'!$P94="Yes"),"Yes","No")</f>
        <v>Yes</v>
      </c>
      <c r="DF95" s="10" t="str">
        <f>IF(AND((RIGHT($DF$3,2)-'[1]Miter Profiles'!$AC$111-'[1]Outside Edges'!$B94)&gt;=5,'[1]Outside Edges'!$P94="Yes"),"Yes","No")</f>
        <v>Yes</v>
      </c>
      <c r="DG95" s="10" t="str">
        <f>IF(AND((RIGHT($DG$3,2)-'[1]Miter Profiles'!$AC$112-'[1]Outside Edges'!$B94)&gt;=5,'[1]Outside Edges'!$P94="Yes"),"Yes","No")</f>
        <v>Yes</v>
      </c>
      <c r="DH95" s="85" t="str">
        <f>IF(AND((RIGHT($DH$3,2)-'[1]Miter Profiles'!$AC$113-'[1]Outside Edges'!$B94)&gt;=5,'[1]Outside Edges'!$P94="Yes"),"Yes","No")</f>
        <v>Yes</v>
      </c>
      <c r="DI95" s="86" t="str">
        <f>IF(AND((RIGHT($DI$3,2)-'[1]Miter Profiles'!$AC$114-'[1]Outside Edges'!$B94)&gt;=5,'[1]Outside Edges'!$P94="Yes"),"Yes","No")</f>
        <v>Yes</v>
      </c>
      <c r="DJ95" s="11" t="str">
        <f>IF(AND((RIGHT($DJ$3,2)-'[1]Miter Profiles'!$AC$115-'[1]Outside Edges'!$B94)&gt;=5,'[1]Outside Edges'!$P94="Yes"),"Yes","No")</f>
        <v>Yes</v>
      </c>
      <c r="DK95" s="87" t="str">
        <f>IF(AND((RIGHT($DK$3,2)-'[1]Miter Profiles'!$AC$116-'[1]Outside Edges'!$B94)&gt;=5,'[1]Outside Edges'!$P94="Yes"),"Yes","No")</f>
        <v>Yes</v>
      </c>
      <c r="DL95" s="10" t="str">
        <f>IF(AND((RIGHT($DL$3,2)-'[1]Miter Profiles'!$AC$117-'[1]Outside Edges'!$B94)&gt;=5,'[1]Outside Edges'!$P94="Yes"),"Yes","No")</f>
        <v>Yes</v>
      </c>
      <c r="DM95" s="10" t="str">
        <f>IF(AND((RIGHT($DM$3,2)-'[1]Miter Profiles'!$AC$118-'[1]Outside Edges'!$B94)&gt;=5,'[1]Outside Edges'!$P94="Yes"),"Yes","No")</f>
        <v>Yes</v>
      </c>
      <c r="DN95" s="85" t="str">
        <f>IF(AND((RIGHT($DN$3,2)-'[1]Miter Profiles'!$AC$119-'[1]Outside Edges'!$B94)&gt;=5,'[1]Outside Edges'!$P94="Yes"),"Yes","No")</f>
        <v>Yes</v>
      </c>
      <c r="DO95" s="86" t="str">
        <f>IF(AND((RIGHT($DO$3,2)-'[1]Miter Profiles'!$AC$120-'[1]Outside Edges'!$B94)&gt;=5,'[1]Outside Edges'!$P94="Yes"),"Yes","No")</f>
        <v>Yes</v>
      </c>
      <c r="DP95" s="11" t="str">
        <f>IF(AND((RIGHT($DP$3,2)-'[1]Miter Profiles'!$AC$121-'[1]Outside Edges'!$B94)&gt;=5,'[1]Outside Edges'!$P94="Yes"),"Yes","No")</f>
        <v>Yes</v>
      </c>
      <c r="DQ95" s="87" t="str">
        <f>IF(AND((RIGHT($DQ$3,2)-'[1]Miter Profiles'!$AC$122-'[1]Outside Edges'!$B94)&gt;=5,'[1]Outside Edges'!$P94="Yes"),"Yes","No")</f>
        <v>Yes</v>
      </c>
      <c r="DR95" s="10" t="str">
        <f>IF(AND((RIGHT($DR$3,2)-'[1]Miter Profiles'!$AC$123-'[1]Outside Edges'!$B94)&gt;=5,'[1]Outside Edges'!$P94="Yes"),"Yes","No")</f>
        <v>Yes</v>
      </c>
      <c r="DS95" s="10" t="str">
        <f>IF(AND((RIGHT($DS$3,2)-'[1]Miter Profiles'!$AC$124-'[1]Outside Edges'!$B94)&gt;=5,'[1]Outside Edges'!$P94="Yes"),"Yes","No")</f>
        <v>Yes</v>
      </c>
      <c r="DT95" s="85" t="str">
        <f>IF(AND((RIGHT($DT$3,2)-'[1]Miter Profiles'!$AC$125-'[1]Outside Edges'!$B94)&gt;=5,'[1]Outside Edges'!$P94="Yes"),"Yes","No")</f>
        <v>Yes</v>
      </c>
      <c r="DU95" s="86" t="str">
        <f>IF(AND((RIGHT($DU$3,2)-'[1]Miter Profiles'!$AC$126-'[1]Outside Edges'!$B94)&gt;=5,'[1]Outside Edges'!$P94="Yes"),"Yes","No")</f>
        <v>Yes</v>
      </c>
      <c r="DV95" s="11" t="str">
        <f>IF(AND((RIGHT($DV$3,2)-'[1]Miter Profiles'!$AC$127-'[1]Outside Edges'!$B94)&gt;=5,'[1]Outside Edges'!$P94="Yes"),"Yes","No")</f>
        <v>Yes</v>
      </c>
      <c r="DW95" s="87" t="str">
        <f>IF(AND((RIGHT($DW$3,2)-'[1]Miter Profiles'!$AC$128-'[1]Outside Edges'!$B94)&gt;=5,'[1]Outside Edges'!$P94="Yes"),"Yes","No")</f>
        <v>Yes</v>
      </c>
      <c r="DX95" s="10" t="str">
        <f>IF(AND((RIGHT($DX$3,2)-'[1]Miter Profiles'!$AC$129-'[1]Outside Edges'!$B94)&gt;=5,'[1]Outside Edges'!$P94="Yes"),"Yes","No")</f>
        <v>Yes</v>
      </c>
      <c r="DY95" s="10" t="str">
        <f>IF(AND((RIGHT($DY$3,2)-'[1]Miter Profiles'!$AC$130-'[1]Outside Edges'!$B94)&gt;=5,'[1]Outside Edges'!$P94="Yes"),"Yes","No")</f>
        <v>Yes</v>
      </c>
      <c r="DZ95" s="85" t="str">
        <f>IF(AND((RIGHT($DZ$3,2)-'[1]Miter Profiles'!$AC$131-'[1]Outside Edges'!$B94)&gt;=5,'[1]Outside Edges'!$P94="Yes"),"Yes","No")</f>
        <v>Yes</v>
      </c>
      <c r="EA95" s="90" t="str">
        <f>IF(AND((RIGHT($EA$3,2)-'[1]Miter Profiles'!$AC$132-'[1]Outside Edges'!$B94)&gt;=5,'[1]Outside Edges'!$P94="Yes"),"Yes","No")</f>
        <v>Yes</v>
      </c>
      <c r="EB95" s="104" t="str">
        <f>IF(AND((RIGHT($EB$3,2)-'[1]Miter Profiles'!$AC$133-'[1]Outside Edges'!$B94)&gt;=5,'[1]Outside Edges'!$P94="Yes"),"Yes","No")</f>
        <v>Yes</v>
      </c>
      <c r="EC95" s="109" t="str">
        <f>IF(AND((RIGHT($EC$3,2)-'[1]Miter Profiles'!$AC$134-'[1]Outside Edges'!$B94)&gt;=5,'[1]Outside Edges'!$P94="Yes"),"Yes","No")</f>
        <v>Yes</v>
      </c>
      <c r="ED95" s="115" t="str">
        <f>IF(AND((RIGHT($ED$3,2)-'[1]Miter Profiles'!$AC$135-'[1]Outside Edges'!$B94)&gt;=5,'[1]Outside Edges'!$P94="Yes"),"Yes","No")</f>
        <v>Yes</v>
      </c>
      <c r="EE95" s="112" t="str">
        <f>IF(AND((RIGHT($EE$3,2)-'[1]Miter Profiles'!$AC$136-'[1]Outside Edges'!$B94)&gt;=5,'[1]Outside Edges'!$P94="Yes"),"Yes","No")</f>
        <v>Yes</v>
      </c>
      <c r="EF95" s="85" t="str">
        <f>IF(AND((RIGHT($EF$3,2)-'[1]Miter Profiles'!$AC$137-'[1]Outside Edges'!$B94)&gt;=5,'[1]Outside Edges'!$P94="Yes"),"Yes","No")</f>
        <v>Yes</v>
      </c>
      <c r="EG95" s="10" t="str">
        <f>IF(AND((RIGHT($EG$3,2)-'[1]Miter Profiles'!$AC$138-'[1]Outside Edges'!$B94)&gt;=5,'[1]Outside Edges'!$P94="Yes"),"Yes","No")</f>
        <v>Yes</v>
      </c>
      <c r="EH95" s="90" t="str">
        <f>IF(AND((RIGHT($EH$3,2)-'[1]Miter Profiles'!$AC$139-'[1]Outside Edges'!$B94)&gt;=5,'[1]Outside Edges'!$P94="Yes"),"Yes","No")</f>
        <v>Yes</v>
      </c>
      <c r="EI95" s="120" t="str">
        <f>IF(AND((RIGHT($EI$3,2)-'[1]Miter Profiles'!$AC$140-'[1]Outside Edges'!$B94)&gt;=5,'[1]Outside Edges'!$P94="Yes"),"Yes","No")</f>
        <v>Yes</v>
      </c>
      <c r="EJ95" s="123" t="str">
        <f>IF(AND((RIGHT($EJ$3,2)-'[1]Miter Profiles'!$AC$141-'[1]Outside Edges'!$B94)&gt;=5,'[1]Outside Edges'!$P94="Yes"),"Yes","No")</f>
        <v>Yes</v>
      </c>
      <c r="EK95" s="123" t="str">
        <f>IF(AND((RIGHT($EK$3,2)-'[1]Miter Profiles'!$AC$142-'[1]Outside Edges'!$B94)&gt;=5,'[1]Outside Edges'!$P94="Yes"),"Yes","No")</f>
        <v>Yes</v>
      </c>
      <c r="EL95" s="115" t="str">
        <f>IF(AND((RIGHT($EL$3,2)-'[1]Miter Profiles'!$AC$143-'[1]Outside Edges'!$B94)&gt;=5,'[1]Outside Edges'!$P94="Yes"),"Yes","No")</f>
        <v>Yes</v>
      </c>
      <c r="EM95" s="128" t="str">
        <f>IF(AND((RIGHT($EM$3,2)-'[1]Miter Profiles'!$AC$144-'[1]Outside Edges'!$B94)&gt;=5,'[1]Outside Edges'!$P94="Yes"),"Yes","No")</f>
        <v>Yes</v>
      </c>
      <c r="EN95" s="10" t="str">
        <f>IF(AND((RIGHT($EN$3,2)-'[1]Miter Profiles'!$AC$145-'[1]Outside Edges'!$B94)&gt;=5,'[1]Outside Edges'!$P94="Yes"),"Yes","No")</f>
        <v>Yes</v>
      </c>
      <c r="EO95" s="90" t="str">
        <f>IF(AND((RIGHT($EO$3,2)-'[1]Miter Profiles'!$AC$146-'[1]Outside Edges'!$B94)&gt;=5,'[1]Outside Edges'!$P94="Yes"),"Yes","No")</f>
        <v>Yes</v>
      </c>
      <c r="EP95" s="123" t="str">
        <f>IF(AND((RIGHT($EP$3,2)-'[1]Miter Profiles'!$AC$147-'[1]Outside Edges'!$B94)&gt;=5,'[1]Outside Edges'!$P94="Yes"),"Yes","No")</f>
        <v>Yes</v>
      </c>
      <c r="EQ95" s="123" t="str">
        <f>IF(AND((RIGHT($EQ$3,2)-'[1]Miter Profiles'!$AC$148-'[1]Outside Edges'!$B94)&gt;=5,'[1]Outside Edges'!$P94="Yes"),"Yes","No")</f>
        <v>Yes</v>
      </c>
      <c r="ER95" s="115" t="str">
        <f>IF(AND((RIGHT($ER$3,2)-'[1]Miter Profiles'!$AC$149-'[1]Outside Edges'!$B94)&gt;=5,'[1]Outside Edges'!$P94="Yes"),"Yes","No")</f>
        <v>Yes</v>
      </c>
      <c r="ES95" s="128" t="str">
        <f>IF(AND((RIGHT($ES$3,2)-'[1]Miter Profiles'!$AC$150-'[1]Outside Edges'!$B94)&gt;=5,'[1]Outside Edges'!$P94="Yes"),"Yes","No")</f>
        <v>Yes</v>
      </c>
      <c r="ET95" s="10" t="str">
        <f>IF(AND((RIGHT($ET$3,2)-'[1]Miter Profiles'!$AC$151-'[1]Outside Edges'!$B94)&gt;=5,'[1]Outside Edges'!$P94="Yes"),"Yes","No")</f>
        <v>Yes</v>
      </c>
      <c r="EU95" s="90" t="str">
        <f>IF(AND((RIGHT($EU$3,2)-'[1]Miter Profiles'!$AC$152-'[1]Outside Edges'!$B94)&gt;=5,'[1]Outside Edges'!$P94="Yes"),"Yes","No")</f>
        <v>Yes</v>
      </c>
      <c r="EV95" s="123" t="str">
        <f>IF(AND((RIGHT($EV$3,2)-'[1]Miter Profiles'!$AC$153-'[1]Outside Edges'!$B94)&gt;=5,'[1]Outside Edges'!$P94="Yes"),"Yes","No")</f>
        <v>Yes</v>
      </c>
      <c r="EW95" s="123" t="str">
        <f>IF(AND((RIGHT($EW$3,2)-'[1]Miter Profiles'!$AC$154-'[1]Outside Edges'!$B94)&gt;=5,'[1]Outside Edges'!$P94="Yes"),"Yes","No")</f>
        <v>Yes</v>
      </c>
      <c r="EX95" s="115" t="str">
        <f>IF(AND((RIGHT($EX$3,2)-'[1]Miter Profiles'!$AC$155-'[1]Outside Edges'!$B94)&gt;=5,'[1]Outside Edges'!$P94="Yes"),"Yes","No")</f>
        <v>Yes</v>
      </c>
      <c r="EY95" s="128" t="str">
        <f>IF(AND((RIGHT($EY$3,2)-'[1]Miter Profiles'!$AC$156-'[1]Outside Edges'!$B94)&gt;=5,'[1]Outside Edges'!$P94="Yes"),"Yes","No")</f>
        <v>Yes</v>
      </c>
      <c r="EZ95" s="10" t="str">
        <f>IF(AND((RIGHT($EZ$3,2)-'[1]Miter Profiles'!$AC$157-'[1]Outside Edges'!$B94)&gt;=5,'[1]Outside Edges'!$P94="Yes"),"Yes","No")</f>
        <v>Yes</v>
      </c>
      <c r="FA95" s="90" t="str">
        <f>IF(AND((RIGHT($FA$3,2)-'[1]Miter Profiles'!$AC$158-'[1]Outside Edges'!$B94)&gt;=5,'[1]Outside Edges'!$P94="Yes"),"Yes","No")</f>
        <v>Yes</v>
      </c>
      <c r="FB95" s="123" t="str">
        <f>IF(AND((RIGHT($FB$3,2)-'[1]Miter Profiles'!$AC$159-'[1]Outside Edges'!$B94)&gt;=5,'[1]Outside Edges'!$P94="Yes"),"Yes","No")</f>
        <v>Yes</v>
      </c>
      <c r="FC95" s="123" t="str">
        <f>IF(AND((RIGHT($FC$3,2)-'[1]Miter Profiles'!$AC$160-'[1]Outside Edges'!$B94)&gt;=5,'[1]Outside Edges'!$P94="Yes"),"Yes","No")</f>
        <v>Yes</v>
      </c>
      <c r="FD95" s="115" t="str">
        <f>IF(AND((RIGHT($FD$3,2)-'[1]Miter Profiles'!$AC$161-'[1]Outside Edges'!$B94)&gt;=5,'[1]Outside Edges'!$P94="Yes"),"Yes","No")</f>
        <v>Yes</v>
      </c>
      <c r="FE95" s="128" t="str">
        <f>IF(AND((RIGHT($FE$3,2)-'[1]Miter Profiles'!$AC$162-'[1]Outside Edges'!$B94)&gt;=5,'[1]Outside Edges'!$P94="Yes"),"Yes","No")</f>
        <v>Yes</v>
      </c>
      <c r="FF95" s="10" t="str">
        <f>IF(AND((RIGHT($FF$3,2)-'[1]Miter Profiles'!$AC$163-'[1]Outside Edges'!$B94)&gt;=5,'[1]Outside Edges'!$P94="Yes"),"Yes","No")</f>
        <v>Yes</v>
      </c>
      <c r="FG95" s="90" t="str">
        <f>IF(AND((RIGHT($FG$3,2)-'[1]Miter Profiles'!$AC$164-'[1]Outside Edges'!$B94)&gt;=5,'[1]Outside Edges'!$P94="Yes"),"Yes","No")</f>
        <v>Yes</v>
      </c>
      <c r="FH95" s="123" t="str">
        <f>IF(AND((RIGHT($FH$3,2)-'[1]Miter Profiles'!$AC$165-'[1]Outside Edges'!$B94)&gt;=5,'[1]Outside Edges'!$P94="Yes"),"Yes","No")</f>
        <v>Yes</v>
      </c>
      <c r="FI95" s="123" t="str">
        <f>IF(AND((RIGHT($FI$3,2)-'[1]Miter Profiles'!$AC$166-'[1]Outside Edges'!$B94)&gt;=5,'[1]Outside Edges'!$P94="Yes"),"Yes","No")</f>
        <v>Yes</v>
      </c>
      <c r="FJ95" s="115" t="str">
        <f>IF(AND((RIGHT($FJ$3,2)-'[1]Miter Profiles'!$AC$167-'[1]Outside Edges'!$B94)&gt;=5,'[1]Outside Edges'!$P94="Yes"),"Yes","No")</f>
        <v>Yes</v>
      </c>
      <c r="FK95" s="128" t="str">
        <f>IF(AND((RIGHT($FK$3,2)-'[1]Miter Profiles'!$AC$168-'[1]Outside Edges'!$B94)&gt;=5,'[1]Outside Edges'!$P94="Yes"),"Yes","No")</f>
        <v>Yes</v>
      </c>
      <c r="FL95" s="10" t="str">
        <f>IF(AND((RIGHT($FL$3,2)-'[1]Miter Profiles'!$AC$169-'[1]Outside Edges'!$B94)&gt;=5,'[1]Outside Edges'!$P94="Yes"),"Yes","No")</f>
        <v>Yes</v>
      </c>
      <c r="FM95" s="90" t="str">
        <f>IF(AND((RIGHT($FM$3,2)-'[1]Miter Profiles'!$AC$170-'[1]Outside Edges'!$B94)&gt;=5,'[1]Outside Edges'!$P94="Yes"),"Yes","No")</f>
        <v>Yes</v>
      </c>
      <c r="FN95" s="123" t="str">
        <f>IF(AND((RIGHT($FN$3,2)-'[1]Miter Profiles'!$AC$171-'[1]Outside Edges'!$B94)&gt;=5,'[1]Outside Edges'!$P94="Yes"),"Yes","No")</f>
        <v>Yes</v>
      </c>
      <c r="FO95" s="123" t="str">
        <f>IF(AND((RIGHT($FO$3,2)-'[1]Miter Profiles'!$AC$172-'[1]Outside Edges'!$B94)&gt;=5,'[1]Outside Edges'!$P94="Yes"),"Yes","No")</f>
        <v>Yes</v>
      </c>
      <c r="FP95" s="115" t="str">
        <f>IF(AND((RIGHT($FP$3,2)-'[1]Miter Profiles'!$AC$173-'[1]Outside Edges'!$B94)&gt;=5,'[1]Outside Edges'!$P94="Yes"),"Yes","No")</f>
        <v>Yes</v>
      </c>
      <c r="FQ95" s="128" t="str">
        <f>IF(AND((RIGHT($FQ$3,2)-'[1]Miter Profiles'!$AC$174-'[1]Outside Edges'!$B94)&gt;=5,'[1]Outside Edges'!$P94="Yes"),"Yes","No")</f>
        <v>Yes</v>
      </c>
      <c r="FR95" s="10" t="str">
        <f>IF(AND((RIGHT($FR$3,2)-'[1]Miter Profiles'!$AC$175-'[1]Outside Edges'!$B94)&gt;=5,'[1]Outside Edges'!$P94="Yes"),"Yes","No")</f>
        <v>Yes</v>
      </c>
      <c r="FS95" s="90" t="str">
        <f>IF(AND((RIGHT($FS$3,2)-'[1]Miter Profiles'!$AC$176-'[1]Outside Edges'!$B94)&gt;=5,'[1]Outside Edges'!$P94="Yes"),"Yes","No")</f>
        <v>Yes</v>
      </c>
      <c r="FT95" s="123" t="str">
        <f>IF(AND((RIGHT($FT$3,2)-'[1]Miter Profiles'!$AC$177-'[1]Outside Edges'!$B94)&gt;=5,'[1]Outside Edges'!$P94="Yes"),"Yes","No")</f>
        <v>Yes</v>
      </c>
      <c r="FU95" s="123" t="str">
        <f>IF(AND((RIGHT($FU$3,2)-'[1]Miter Profiles'!$AC$178-'[1]Outside Edges'!$B94)&gt;=5,'[1]Outside Edges'!$P94="Yes"),"Yes","No")</f>
        <v>Yes</v>
      </c>
      <c r="FV95" s="115" t="str">
        <f>IF(AND((RIGHT($V$3,2)-'[1]Miter Profiles'!$AC$179-'[1]Outside Edges'!$B94)&gt;=5,'[1]Outside Edges'!$P94="Yes"),"Yes","No")</f>
        <v>Yes</v>
      </c>
      <c r="FW95" s="128" t="str">
        <f>IF(AND((RIGHT($FW$3,2)-'[1]Miter Profiles'!$AC$180-'[1]Outside Edges'!$B94)&gt;=5,'[1]Outside Edges'!$P94="Yes"),"Yes","No")</f>
        <v>No</v>
      </c>
      <c r="FX95" s="269" t="str">
        <f>IF(AND((RIGHT($FX$3,2)-'[1]Miter Profiles'!$AC$181-'[1]Outside Edges'!$B94)&gt;=5,'[1]Outside Edges'!$P94="Yes"),"Yes","No")</f>
        <v>Yes</v>
      </c>
      <c r="FY95" s="273" t="str">
        <f>IF(AND((RIGHT($FY$3,2)-'[1]Miter Profiles'!$AC$182-'[1]Outside Edges'!$B94)&gt;=5,'[1]Outside Edges'!$P94="Yes"),"Yes","No")</f>
        <v>Yes</v>
      </c>
      <c r="FZ95" s="282" t="str">
        <f>IF(AND((RIGHT($FZ$3,2)-'[1]Miter Profiles'!$AC$183-'[1]Outside Edges'!$B94)&gt;=5,'[1]Outside Edges'!$P94="Yes"),"Yes","No")</f>
        <v>Yes</v>
      </c>
      <c r="GA95" s="283" t="str">
        <f>IF(AND((RIGHT($GA$3,2)-'[1]Miter Profiles'!$AC$184-'[1]Outside Edges'!$B94)&gt;=5,'[1]Outside Edges'!$P94="Yes"),"Yes","No")</f>
        <v>Yes</v>
      </c>
      <c r="GB95" s="284" t="str">
        <f>IF(AND((RIGHT($GB$3,2)-'[1]Miter Profiles'!$AC$185-'[1]Outside Edges'!$B94)&gt;=5,'[1]Outside Edges'!$P94="Yes"),"Yes","No")</f>
        <v>Yes</v>
      </c>
      <c r="GC95" s="275" t="str">
        <f>IF(AND((RIGHT($GC$3,2)-'[1]Miter Profiles'!$AC$186-'[1]Outside Edges'!$B94)&gt;=5,'[1]Outside Edges'!$P94="Yes"),"Yes","No")</f>
        <v>Yes</v>
      </c>
      <c r="GD95" s="269" t="str">
        <f>IF(AND((RIGHT($GD$3,2)-'[1]Miter Profiles'!$AC$187-'[1]Outside Edges'!$B94)&gt;=5,'[1]Outside Edges'!$P94="Yes"),"Yes","No")</f>
        <v>Yes</v>
      </c>
      <c r="GE95" s="273" t="str">
        <f>IF(AND((RIGHT($GE$3,2)-'[1]Miter Profiles'!$AC$188-'[1]Outside Edges'!$B94)&gt;=5,'[1]Outside Edges'!$P94="Yes"),"Yes","No")</f>
        <v>Yes</v>
      </c>
      <c r="GF95" s="282" t="str">
        <f>IF(AND((RIGHT($GF$3,2)-'[1]Miter Profiles'!$AC$189-'[1]Outside Edges'!$B94)&gt;=5,'[1]Outside Edges'!$P94="Yes"),"Yes","No")</f>
        <v>Yes</v>
      </c>
      <c r="GG95" s="283" t="str">
        <f>IF(AND((RIGHT($GG$3,2)-'[1]Miter Profiles'!$AC$190-'[1]Outside Edges'!$B94)&gt;=5,'[1]Outside Edges'!$P94="Yes"),"Yes","No")</f>
        <v>Yes</v>
      </c>
      <c r="GH95" s="284" t="str">
        <f>IF(AND((RIGHT($GH$3,2)-'[1]Miter Profiles'!$AC$191-'[1]Outside Edges'!$B94)&gt;=5,'[1]Outside Edges'!$P94="Yes"),"Yes","No")</f>
        <v>Yes</v>
      </c>
      <c r="GI95" s="275" t="str">
        <f>IF(AND((RIGHT($GI$3,2)-'[1]Miter Profiles'!$AC$192-'[1]Outside Edges'!$B94)&gt;=5,'[1]Outside Edges'!$P94="Yes"),"Yes","No")</f>
        <v>Yes</v>
      </c>
      <c r="GJ95" s="269" t="str">
        <f>IF(AND((RIGHT($GJ$3,2)-'[1]Miter Profiles'!$AC$193-'[1]Outside Edges'!$B94)&gt;=5,'[1]Outside Edges'!$P94="Yes"),"Yes","No")</f>
        <v>Yes</v>
      </c>
      <c r="GK95" s="273" t="str">
        <f>IF(AND((RIGHT($GK$3,2)-'[1]Miter Profiles'!$AC$194-'[1]Outside Edges'!$B94)&gt;=5,'[1]Outside Edges'!$P94="Yes"),"Yes","No")</f>
        <v>Yes</v>
      </c>
      <c r="GL95" s="282" t="str">
        <f>IF(AND((RIGHT($GL$3,2)-'[1]Miter Profiles'!$AC$195-'[1]Outside Edges'!$B94)&gt;=5,'[1]Outside Edges'!$P94="Yes"),"Yes","No")</f>
        <v>Yes</v>
      </c>
      <c r="GM95" s="283" t="str">
        <f>IF(AND((RIGHT($GM$3,2)-'[1]Miter Profiles'!$AC$196-'[1]Outside Edges'!$B94)&gt;=5,'[1]Outside Edges'!$P94="Yes"),"Yes","No")</f>
        <v>Yes</v>
      </c>
      <c r="GN95" s="284" t="str">
        <f>IF(AND((RIGHT($GN$3,2)-'[1]Miter Profiles'!$AC$197-'[1]Outside Edges'!$B94)&gt;=5,'[1]Outside Edges'!$P94="Yes"),"Yes","No")</f>
        <v>Yes</v>
      </c>
      <c r="GO95" s="275" t="str">
        <f>IF(AND((RIGHT($GO$3,2)-'[1]Miter Profiles'!$AC$198-'[1]Outside Edges'!$B94)&gt;=5,'[1]Outside Edges'!$P94="Yes"),"Yes","No")</f>
        <v>Yes</v>
      </c>
      <c r="GP95" s="269" t="str">
        <f>IF(AND((RIGHT($GP$3,2)-'[1]Miter Profiles'!$AC$199-'[1]Outside Edges'!$B94)&gt;=5,'[1]Outside Edges'!$P94="Yes"),"Yes","No")</f>
        <v>Yes</v>
      </c>
      <c r="GQ95" s="273" t="str">
        <f>IF(AND((RIGHT($GQ$3,2)-'[1]Miter Profiles'!$AC$200-'[1]Outside Edges'!$B94)&gt;=5,'[1]Outside Edges'!$P94="Yes"),"Yes","No")</f>
        <v>Yes</v>
      </c>
      <c r="GR95" s="282" t="str">
        <f>IF(AND((RIGHT($GR$3,2)-'[1]Miter Profiles'!$AC$201-'[1]Outside Edges'!$B94)&gt;=5,'[1]Outside Edges'!$P94="Yes"),"Yes","No")</f>
        <v>Yes</v>
      </c>
      <c r="GS95" s="283" t="str">
        <f>IF(AND((RIGHT($GS$3,2)-'[1]Miter Profiles'!$AC$202-'[1]Outside Edges'!$B94)&gt;=5,'[1]Outside Edges'!$P94="Yes"),"Yes","No")</f>
        <v>Yes</v>
      </c>
      <c r="GT95" s="284" t="str">
        <f>IF(AND((RIGHT($GT$3,2)-'[1]Miter Profiles'!$AC$203-'[1]Outside Edges'!$B94)&gt;=5,'[1]Outside Edges'!$P94="Yes"),"Yes","No")</f>
        <v>Yes</v>
      </c>
      <c r="GU95" s="275" t="str">
        <f>IF(AND((RIGHT($GU$3,2)-'[1]Miter Profiles'!$AC$204-'[1]Outside Edges'!$B94)&gt;=5,'[1]Outside Edges'!$P94="Yes"),"Yes","No")</f>
        <v>Yes</v>
      </c>
      <c r="GV95" s="269" t="str">
        <f>IF(AND((RIGHT($GV$3,2)-'[1]Miter Profiles'!$AC$205-'[1]Outside Edges'!$B94)&gt;=5,'[1]Outside Edges'!$P94="Yes"),"Yes","No")</f>
        <v>Yes</v>
      </c>
      <c r="GW95" s="273" t="str">
        <f>IF(AND((RIGHT($GW$3,2)-'[1]Miter Profiles'!$AC$206-'[1]Outside Edges'!$B94)&gt;=5,'[1]Outside Edges'!$P94="Yes"),"Yes","No")</f>
        <v>Yes</v>
      </c>
      <c r="GX95" s="282" t="str">
        <f>IF(AND((RIGHT($GX$3,2)-'[1]Miter Profiles'!$AC$207-'[1]Outside Edges'!$B94)&gt;=5,'[1]Outside Edges'!$P94="Yes"),"Yes","No")</f>
        <v>Yes</v>
      </c>
      <c r="GY95" s="283" t="str">
        <f>IF(AND((RIGHT($GY$3,2)-'[1]Miter Profiles'!$AC$208-'[1]Outside Edges'!$B94)&gt;=5,'[1]Outside Edges'!$P94="Yes"),"Yes","No")</f>
        <v>Yes</v>
      </c>
      <c r="GZ95" s="284" t="str">
        <f>IF(AND((RIGHT($GZ$3,2)-'[1]Miter Profiles'!$AC$209-'[1]Outside Edges'!$B94)&gt;=5,'[1]Outside Edges'!$P94="Yes"),"Yes","No")</f>
        <v>Yes</v>
      </c>
      <c r="HA95" s="275" t="str">
        <f>IF(AND((RIGHT($HA$3,2)-'[1]Miter Profiles'!$AC$210-'[1]Outside Edges'!$B94)&gt;=5,'[1]Outside Edges'!$P94="Yes"),"Yes","No")</f>
        <v>Yes</v>
      </c>
      <c r="HB95" s="269" t="str">
        <f>IF(AND((RIGHT($HB$3,2)-'[1]Miter Profiles'!$AC$211-'[1]Outside Edges'!$B94)&gt;=5,'[1]Outside Edges'!$P94="Yes"),"Yes","No")</f>
        <v>Yes</v>
      </c>
      <c r="HC95" s="273" t="str">
        <f>IF(AND((RIGHT($HC$3,2)-'[1]Miter Profiles'!$AC$212-'[1]Outside Edges'!$B94)&gt;=5,'[1]Outside Edges'!$P94="Yes"),"Yes","No")</f>
        <v>Yes</v>
      </c>
      <c r="HD95" s="282" t="str">
        <f>IF(AND((RIGHT($HD$3,2)-'[1]Miter Profiles'!$AC$213-'[1]Outside Edges'!$B94)&gt;=5,'[1]Outside Edges'!$P94="Yes"),"Yes","No")</f>
        <v>Yes</v>
      </c>
      <c r="HE95" s="284" t="str">
        <f>IF(AND((RIGHT($HE$3,2)-'[1]Miter Profiles'!$AC$214-'[1]Outside Edges'!$B94)&gt;=5,'[1]Outside Edges'!$P94="Yes"),"Yes","No")</f>
        <v>Yes</v>
      </c>
      <c r="HF95" s="275" t="str">
        <f>IF(AND((RIGHT($HF$3,2)-'[1]Miter Profiles'!$AC$215-'[1]Outside Edges'!$B94)&gt;=5,'[1]Outside Edges'!$P94="Yes"),"Yes","No")</f>
        <v>Yes</v>
      </c>
      <c r="HG95" s="269" t="str">
        <f>IF(AND((RIGHT($HG$3,2)-'[1]Miter Profiles'!$AC$216-'[1]Outside Edges'!$B94)&gt;=5,'[1]Outside Edges'!$P94="Yes"),"Yes","No")</f>
        <v>Yes</v>
      </c>
      <c r="HH95" s="273" t="str">
        <f>IF(AND((RIGHT($HH$3,2)-'[1]Miter Profiles'!$AC$217-'[1]Outside Edges'!$B94)&gt;=5,'[1]Outside Edges'!$P94="Yes"),"Yes","No")</f>
        <v>Yes</v>
      </c>
      <c r="HI95" s="282" t="str">
        <f>IF(AND((RIGHT($HI$3,2)-'[1]Miter Profiles'!$AC$218-'[1]Outside Edges'!$B94)&gt;=5,'[1]Outside Edges'!$P94="Yes"),"Yes","No")</f>
        <v>Yes</v>
      </c>
      <c r="HJ95" s="283" t="str">
        <f>IF(AND((RIGHT($HJ$3,2)-'[1]Miter Profiles'!$AC$219-'[1]Outside Edges'!$B94)&gt;=5,'[1]Outside Edges'!$P94="Yes"),"Yes","No")</f>
        <v>Yes</v>
      </c>
      <c r="HK95" s="284" t="str">
        <f>IF(AND((RIGHT($HK$3,2)-'[1]Miter Profiles'!$AC$220-'[1]Outside Edges'!$B94)&gt;=5,'[1]Outside Edges'!$P94="Yes"),"Yes","No")</f>
        <v>Yes</v>
      </c>
      <c r="HL95" s="275" t="str">
        <f>IF(AND((RIGHT($HL$3,2)-'[1]Miter Profiles'!$AC$221-'[1]Outside Edges'!$B94)&gt;=5,'[1]Outside Edges'!$P94="Yes"),"Yes","No")</f>
        <v>Yes</v>
      </c>
      <c r="HM95" s="269" t="str">
        <f>IF(AND((RIGHT($HM$3,2)-'[1]Miter Profiles'!$AC$222-'[1]Outside Edges'!$B94)&gt;=5,'[1]Outside Edges'!$P94="Yes"),"Yes","No")</f>
        <v>Yes</v>
      </c>
      <c r="HN95" s="269" t="str">
        <f>IF(AND((RIGHT($HN$3,2)-'[1]Miter Profiles'!$AC$223-'[1]Outside Edges'!$B94)&gt;=5,'[1]Outside Edges'!$P94="Yes"),"Yes","No")</f>
        <v>Yes</v>
      </c>
      <c r="HO95" s="283" t="str">
        <f>IF(AND((RIGHT($HO$3,2)-'[1]Miter Profiles'!$AC$224-'[1]Outside Edges'!$B94)&gt;=5,'[1]Outside Edges'!$P94="Yes"),"Yes","No")</f>
        <v>Yes</v>
      </c>
      <c r="HP95" s="283" t="str">
        <f>IF(AND((RIGHT($HP$3,2)-'[1]Miter Profiles'!$AC$225-'[1]Outside Edges'!$B94)&gt;=5,'[1]Outside Edges'!$P94="Yes"),"Yes","No")</f>
        <v>Yes</v>
      </c>
      <c r="HQ95" s="283" t="str">
        <f>IF(AND((RIGHT($HQ$3,3)-'[1]Miter Profiles'!$AC$226-'[1]Outside Edges'!$B94)&gt;=5,'[1]Outside Edges'!$P94="Yes"),"Yes","No")</f>
        <v>No</v>
      </c>
      <c r="HR95" s="283" t="str">
        <f>IF(AND((RIGHT($HR$3,2)-'[1]Miter Profiles'!$AC$227-'[1]Outside Edges'!$B94)&gt;=5,'[1]Outside Edges'!$P94="Yes"),"Yes","No")</f>
        <v>No</v>
      </c>
      <c r="HS95" s="269" t="str">
        <f>IF(AND((RIGHT($HS$3,2)-'[1]Miter Profiles'!$AC$228-'[1]Outside Edges'!$B94)&gt;=5,'[1]Outside Edges'!$P94="Yes"),"Yes","No")</f>
        <v>Yes</v>
      </c>
      <c r="HT95" s="269" t="str">
        <f>IF(AND((RIGHT($HT$3,2)-'[1]Miter Profiles'!$AC$229-'[1]Outside Edges'!$B94)&gt;=5,'[1]Outside Edges'!$P94="Yes"),"Yes","No")</f>
        <v>Yes</v>
      </c>
      <c r="HU95" s="269" t="str">
        <f>IF(AND((RIGHT($HU$3,2)-'[1]Miter Profiles'!$AC$230-'[1]Outside Edges'!$B94)&gt;=5,'[1]Outside Edges'!$P94="Yes"),"Yes","No")</f>
        <v>Yes</v>
      </c>
      <c r="HV95" s="283" t="str">
        <f>IF(AND((RIGHT($HV$3,2)-'[1]Miter Profiles'!$AC$231-'[1]Outside Edges'!$B94)&gt;=5,'[1]Outside Edges'!$P94="Yes"),"Yes","No")</f>
        <v>Yes</v>
      </c>
      <c r="HW95" s="283" t="str">
        <f>IF(AND((RIGHT($HW$3,2)-'[1]Miter Profiles'!$AC$232-'[1]Outside Edges'!$B94)&gt;=5,'[1]Outside Edges'!$P94="Yes"),"Yes","No")</f>
        <v>Yes</v>
      </c>
      <c r="HX95" s="283" t="str">
        <f>IF(AND((RIGHT($HX$3,2)-'[1]Miter Profiles'!$AC$233-'[1]Outside Edges'!$B94)&gt;=5,'[1]Outside Edges'!$P94="Yes"),"Yes","No")</f>
        <v>Yes</v>
      </c>
      <c r="HY95" s="269" t="str">
        <f>IF(AND((RIGHT($HY$3,2)-'[1]Miter Profiles'!$AC$234-'[1]Outside Edges'!$B94)&gt;=5,'[1]Outside Edges'!$P94="Yes"),"Yes","No")</f>
        <v>Yes</v>
      </c>
      <c r="HZ95" s="269" t="str">
        <f>IF(AND((RIGHT($HZ$3,2)-'[1]Miter Profiles'!$AC$235-'[1]Outside Edges'!$B94)&gt;=5,'[1]Outside Edges'!$P94="Yes"),"Yes","No")</f>
        <v>Yes</v>
      </c>
      <c r="IA95" s="269" t="str">
        <f>IF(AND((RIGHT($IA$3,2)-'[1]Miter Profiles'!$AC$236-'[1]Outside Edges'!$B94)&gt;=5,'[1]Outside Edges'!$P94="Yes"),"Yes","No")</f>
        <v>Yes</v>
      </c>
      <c r="IB95" s="283" t="str">
        <f>IF(AND((RIGHT($IB$3,2)-'[1]Miter Profiles'!$AC$237-'[1]Outside Edges'!$B94)&gt;=5,'[1]Outside Edges'!$P94="Yes"),"Yes","No")</f>
        <v>Yes</v>
      </c>
      <c r="IC95" s="283" t="str">
        <f>IF(AND((RIGHT($IC$3,2)-'[1]Miter Profiles'!$AC$238-'[1]Outside Edges'!$B94)&gt;=5,'[1]Outside Edges'!$P94="Yes"),"Yes","No")</f>
        <v>Yes</v>
      </c>
      <c r="ID95" s="283" t="str">
        <f>IF(AND((RIGHT($ID$3,2)-'[1]Miter Profiles'!$AC$239-'[1]Outside Edges'!$B94)&gt;=5,'[1]Outside Edges'!$P94="Yes"),"Yes","No")</f>
        <v>Yes</v>
      </c>
      <c r="IE95" s="269" t="str">
        <f>IF(AND((RIGHT($IE$3,2)-'[1]Miter Profiles'!$AC$240-'[1]Outside Edges'!$B94)&gt;=5,'[1]Outside Edges'!$P94="Yes"),"Yes","No")</f>
        <v>Yes</v>
      </c>
      <c r="IF95" s="269" t="str">
        <f>IF(AND((RIGHT($IF$3,2)-'[1]Miter Profiles'!$AC$241-'[1]Outside Edges'!$B94)&gt;=5,'[1]Outside Edges'!$P94="Yes"),"Yes","No")</f>
        <v>Yes</v>
      </c>
      <c r="IG95" s="269" t="str">
        <f>IF(AND((RIGHT($IG$3,2)-'[1]Miter Profiles'!$AC$242-'[1]Outside Edges'!$B94)&gt;=5,'[1]Outside Edges'!$P94="Yes"),"Yes","No")</f>
        <v>Yes</v>
      </c>
      <c r="IH95" s="283" t="str">
        <f>IF(AND((RIGHT($IH$3,2)-'[1]Miter Profiles'!$AC$243-'[1]Outside Edges'!$B94)&gt;=5,'[1]Outside Edges'!$P94="Yes"),"Yes","No")</f>
        <v>Yes</v>
      </c>
      <c r="II95" s="283" t="str">
        <f>IF(AND((RIGHT($II$3,2)-'[1]Miter Profiles'!$AC$244-'[1]Outside Edges'!$B94)&gt;=5,'[1]Outside Edges'!$P94="Yes"),"Yes","No")</f>
        <v>Yes</v>
      </c>
      <c r="IJ95" s="283" t="str">
        <f>IF(AND((RIGHT($IJ$3,2)-'[1]Miter Profiles'!$AC$245-'[1]Outside Edges'!$B94)&gt;=5,'[1]Outside Edges'!$P94="Yes"),"Yes","No")</f>
        <v>Yes</v>
      </c>
      <c r="IK95" s="269" t="str">
        <f>IF(AND((RIGHT($IK$3,2)-'[1]Miter Profiles'!$AC$246-'[1]Outside Edges'!$B94)&gt;=5,'[1]Outside Edges'!$P94="Yes"),"Yes","No")</f>
        <v>Yes</v>
      </c>
      <c r="IL95" s="269" t="str">
        <f>IF(AND((RIGHT($IL$3,2)-'[1]Miter Profiles'!$AC$247-'[1]Outside Edges'!$B94)&gt;=5,'[1]Outside Edges'!$P94="Yes"),"Yes","No")</f>
        <v>Yes</v>
      </c>
      <c r="IM95" s="269" t="str">
        <f>IF(AND((RIGHT($IM$3,2)-'[1]Miter Profiles'!$AC$248-'[1]Outside Edges'!$B94)&gt;=5,'[1]Outside Edges'!$P94="Yes"),"Yes","No")</f>
        <v>Yes</v>
      </c>
      <c r="IN95" s="283" t="str">
        <f>IF(AND((RIGHT($IN$3,2)-'[1]Miter Profiles'!$AC$249-'[1]Outside Edges'!$B94)&gt;=5,'[1]Outside Edges'!$P94="Yes"),"Yes","No")</f>
        <v>Yes</v>
      </c>
      <c r="IO95" s="283" t="str">
        <f>IF(AND((RIGHT($IO$3,2)-'[1]Miter Profiles'!$AC$250-'[1]Outside Edges'!$B94)&gt;=5,'[1]Outside Edges'!$P94="Yes"),"Yes","No")</f>
        <v>Yes</v>
      </c>
      <c r="IP95" s="283" t="str">
        <f>IF(AND((RIGHT($IP$3,2)-'[1]Miter Profiles'!$AC$251-'[1]Outside Edges'!$B94)&gt;=5,'[1]Outside Edges'!$P94="Yes"),"Yes","No")</f>
        <v>Yes</v>
      </c>
      <c r="IQ95" s="269" t="str">
        <f>IF(AND((RIGHT($IQ$3,2)-'[1]Miter Profiles'!$AC$252-'[1]Outside Edges'!$B94)&gt;=5,'[1]Outside Edges'!$P94="Yes"),"Yes","No")</f>
        <v>Yes</v>
      </c>
      <c r="IR95" s="269" t="str">
        <f>IF(AND((RIGHT($IR$3,2)-'[1]Miter Profiles'!$AC$253-'[1]Outside Edges'!$B94)&gt;=5,'[1]Outside Edges'!$P94="Yes"),"Yes","No")</f>
        <v>Yes</v>
      </c>
      <c r="IS95" s="269" t="str">
        <f>IF(AND((RIGHT($IS$3,2)-'[1]Miter Profiles'!$AC$254-'[1]Outside Edges'!$B94)&gt;=5,'[1]Outside Edges'!$P94="Yes"),"Yes","No")</f>
        <v>Yes</v>
      </c>
      <c r="IT95" s="283" t="str">
        <f>IF(AND((RIGHT($IT$3,2)-'[1]Miter Profiles'!$AC$255-'[1]Outside Edges'!$B94)&gt;=5,'[1]Outside Edges'!$P94="Yes"),"Yes","No")</f>
        <v>Yes</v>
      </c>
      <c r="IU95" s="283" t="str">
        <f>IF(AND((RIGHT($IU$3,2)-'[1]Miter Profiles'!$AC$256-'[1]Outside Edges'!$B94)&gt;=5,'[1]Outside Edges'!$P94="Yes"),"Yes","No")</f>
        <v>Yes</v>
      </c>
      <c r="IV95" s="283" t="str">
        <f>IF(AND((RIGHT($IV$3,2)-'[1]Miter Profiles'!$AC$257-'[1]Outside Edges'!$B94)&gt;=5,'[1]Outside Edges'!$P94="Yes"),"Yes","No")</f>
        <v>Yes</v>
      </c>
      <c r="IW95" s="269" t="str">
        <f>IF(AND((RIGHT($IW$3,2)-'[1]Miter Profiles'!$AC$258-'[1]Outside Edges'!$B94)&gt;=5,'[1]Outside Edges'!$P94="Yes"),"Yes","No")</f>
        <v>Yes</v>
      </c>
      <c r="IX95" s="269" t="str">
        <f>IF(AND((RIGHT($IX$3,2)-'[1]Miter Profiles'!$AC$259-'[1]Outside Edges'!$B94)&gt;=5,'[1]Outside Edges'!$P94="Yes"),"Yes","No")</f>
        <v>Yes</v>
      </c>
      <c r="IY95" s="269" t="str">
        <f>IF(AND((RIGHT($IY$3,2)-'[1]Miter Profiles'!$AC$260-'[1]Outside Edges'!$B94)&gt;=5,'[1]Outside Edges'!$P94="Yes"),"Yes","No")</f>
        <v>Yes</v>
      </c>
      <c r="IZ95" s="283" t="str">
        <f>IF(AND((RIGHT($IZ$3,2)-'[1]Miter Profiles'!$AC$261-'[1]Outside Edges'!$B94)&gt;=5,'[1]Outside Edges'!$P94="Yes"),"Yes","No")</f>
        <v>Yes</v>
      </c>
      <c r="JA95" s="283" t="str">
        <f>IF(AND((RIGHT($JA$3,2)-'[1]Miter Profiles'!$AC$262-'[1]Outside Edges'!$B94)&gt;=5,'[1]Outside Edges'!$P94="Yes"),"Yes","No")</f>
        <v>Yes</v>
      </c>
      <c r="JB95" s="283" t="str">
        <f>IF(AND((RIGHT($JB$3,2)-'[1]Miter Profiles'!$AC$263-'[1]Outside Edges'!$B94)&gt;=5,'[1]Outside Edges'!$P94="Yes"),"Yes","No")</f>
        <v>Yes</v>
      </c>
      <c r="JC95" s="269" t="str">
        <f>IF(AND((RIGHT($JC$3,2)-'[1]Miter Profiles'!$AC$264-'[1]Outside Edges'!$B94)&gt;=5,'[1]Outside Edges'!$P94="Yes"),"Yes","No")</f>
        <v>Yes</v>
      </c>
      <c r="JD95" s="269" t="str">
        <f>IF(AND((RIGHT($JD$3,2)-'[1]Miter Profiles'!$AC$265-'[1]Outside Edges'!$B94)&gt;=5,'[1]Outside Edges'!$P94="Yes"),"Yes","No")</f>
        <v>Yes</v>
      </c>
      <c r="JE95" s="269" t="str">
        <f>IF(AND((RIGHT($JE$3,2)-'[1]Miter Profiles'!$AC$266-'[1]Outside Edges'!$B94)&gt;=5,'[1]Outside Edges'!$P94="Yes"),"Yes","No")</f>
        <v>Yes</v>
      </c>
      <c r="JF95" s="283" t="str">
        <f>IF(AND((RIGHT($JF$3,2)-'[1]Miter Profiles'!$AC$267-'[1]Outside Edges'!$B94)&gt;=5,'[1]Outside Edges'!$P94="Yes"),"Yes","No")</f>
        <v>Yes</v>
      </c>
      <c r="JG95" s="283" t="str">
        <f>IF(AND((RIGHT($JG$3,2)-'[1]Miter Profiles'!$AC$268-'[1]Outside Edges'!$B94)&gt;=5,'[1]Outside Edges'!$P94="Yes"),"Yes","No")</f>
        <v>Yes</v>
      </c>
      <c r="JH95" s="283" t="str">
        <f>IF(AND((RIGHT($JH$3,2)-'[1]Miter Profiles'!$AC$269-'[1]Outside Edges'!$B94)&gt;=5,'[1]Outside Edges'!$P94="Yes"),"Yes","No")</f>
        <v>Yes</v>
      </c>
      <c r="JI95" s="269" t="str">
        <f>IF(AND((RIGHT($JI$3,2)-'[1]Miter Profiles'!$AC$270-'[1]Outside Edges'!$B94)&gt;=5,'[1]Outside Edges'!$P94="Yes"),"Yes","No")</f>
        <v>Yes</v>
      </c>
      <c r="JJ95" s="269" t="str">
        <f>IF(AND((RIGHT($JJ$3,2)-'[1]Miter Profiles'!$AC$271-'[1]Outside Edges'!$B94)&gt;=5,'[1]Outside Edges'!$P94="Yes"),"Yes","No")</f>
        <v>Yes</v>
      </c>
      <c r="JK95" s="269" t="str">
        <f>IF(AND((RIGHT($JK$3,2)-'[1]Miter Profiles'!$AC$272-'[1]Outside Edges'!$B94)&gt;=5,'[1]Outside Edges'!$P94="Yes"),"Yes","No")</f>
        <v>Yes</v>
      </c>
      <c r="JL95" s="283" t="str">
        <f>IF(AND((RIGHT($JL$3,2)-'[1]Miter Profiles'!$AC$273-'[1]Outside Edges'!$B94)&gt;=5,'[1]Outside Edges'!$P94="Yes"),"Yes","No")</f>
        <v>Yes</v>
      </c>
      <c r="JM95" s="283" t="str">
        <f>IF(AND((RIGHT($JM$3,2)-'[1]Miter Profiles'!$AC$274-'[1]Outside Edges'!$B94)&gt;=5,'[1]Outside Edges'!$P94="Yes"),"Yes","No")</f>
        <v>Yes</v>
      </c>
      <c r="JN95" s="283" t="str">
        <f>IF(AND((RIGHT($JN$3,2)-'[1]Miter Profiles'!$AC$275-'[1]Outside Edges'!$B94)&gt;=5,'[1]Outside Edges'!$P94="Yes"),"Yes","No")</f>
        <v>Yes</v>
      </c>
      <c r="JO95" s="269" t="str">
        <f>IF(AND((RIGHT($JO$3,2)-'[1]Miter Profiles'!$AC$276-'[1]Outside Edges'!$B94)&gt;=5,'[1]Outside Edges'!$P94="Yes"),"Yes","No")</f>
        <v>Yes</v>
      </c>
      <c r="JP95" s="269" t="str">
        <f>IF(AND((RIGHT($JP$3,2)-'[1]Miter Profiles'!$AC$277-'[1]Outside Edges'!$B94)&gt;=5,'[1]Outside Edges'!$P94="Yes"),"Yes","No")</f>
        <v>Yes</v>
      </c>
      <c r="JQ95" s="269" t="str">
        <f>IF(AND((RIGHT($JQ$3,2)-'[1]Miter Profiles'!$AC$278-'[1]Outside Edges'!$B94)&gt;=5,'[1]Outside Edges'!$P94="Yes"),"Yes","No")</f>
        <v>Yes</v>
      </c>
      <c r="JR95" s="283" t="str">
        <f>IF(AND((RIGHT($JR$3,2)-'[1]Miter Profiles'!$AC$279-'[1]Outside Edges'!$B94)&gt;=5,'[1]Outside Edges'!$P94="Yes"),"Yes","No")</f>
        <v>No</v>
      </c>
      <c r="JS95" s="283" t="str">
        <f>IF(AND((RIGHT($JS$3,2)-'[1]Miter Profiles'!$AC$280-'[1]Outside Edges'!$B94)&gt;=5,'[1]Outside Edges'!$P94="Yes"),"Yes","No")</f>
        <v>Yes</v>
      </c>
      <c r="JT95" s="283" t="str">
        <f>IF(AND((RIGHT($JT$3,2)-'[1]Miter Profiles'!$AC$281-'[1]Outside Edges'!$B94)&gt;=5,'[1]Outside Edges'!$P94="Yes"),"Yes","No")</f>
        <v>Yes</v>
      </c>
      <c r="JU95" s="269" t="str">
        <f>IF(AND((RIGHT($JU$3,2)-'[1]Miter Profiles'!$AC$282-'[1]Outside Edges'!$B94)&gt;=5,'[1]Outside Edges'!$P94="Yes"),"Yes","No")</f>
        <v>No</v>
      </c>
      <c r="JV95" s="269" t="str">
        <f>IF(AND((RIGHT($JV$3,2)-'[1]Miter Profiles'!$AC$283-'[1]Outside Edges'!$B94)&gt;=5,'[1]Outside Edges'!$P94="Yes"),"Yes","No")</f>
        <v>Yes</v>
      </c>
      <c r="JW95" s="269" t="str">
        <f>IF(AND((RIGHT($JW$3,2)-'[1]Miter Profiles'!$AC$284-'[1]Outside Edges'!$B94)&gt;=5,'[1]Outside Edges'!$P94="Yes"),"Yes","No")</f>
        <v>Yes</v>
      </c>
      <c r="JX95" s="283" t="str">
        <f>IF(AND((RIGHT($JX$3,2)-'[1]Miter Profiles'!$AC$285-'[1]Outside Edges'!$B94)&gt;=5,'[1]Outside Edges'!$P94="Yes"),"Yes","No")</f>
        <v>Yes</v>
      </c>
      <c r="JY95" s="283" t="str">
        <f>IF(AND((RIGHT($JY$3,2)-'[1]Miter Profiles'!$AC$286-'[1]Outside Edges'!$B94)&gt;=5,'[1]Outside Edges'!$P94="Yes"),"Yes","No")</f>
        <v>Yes</v>
      </c>
      <c r="JZ95" s="283" t="str">
        <f>IF(AND((RIGHT($JZ$3,2)-'[1]Miter Profiles'!$AC$287-'[1]Outside Edges'!$B94)&gt;=5,'[1]Outside Edges'!$P94="Yes"),"Yes","No")</f>
        <v>Yes</v>
      </c>
      <c r="KA95" s="269" t="str">
        <f>IF(AND((RIGHT($KA$3,2)-'[1]Miter Profiles'!$AC$288-'[1]Outside Edges'!$B94)&gt;=5,'[1]Outside Edges'!$P94="Yes"),"Yes","No")</f>
        <v>Yes</v>
      </c>
      <c r="KB95" s="269" t="str">
        <f>IF(AND((RIGHT($KB$3,2)-'[1]Miter Profiles'!$AC$289-'[1]Outside Edges'!$B94)&gt;=5,'[1]Outside Edges'!$P94="Yes"),"Yes","No")</f>
        <v>Yes</v>
      </c>
      <c r="KC95" s="269" t="str">
        <f>IF(AND((RIGHT($KC$3,2)-'[1]Miter Profiles'!$AC$290-'[1]Outside Edges'!$B94)&gt;=5,'[1]Outside Edges'!$P94="Yes"),"Yes","No")</f>
        <v>Yes</v>
      </c>
      <c r="KD95" s="283" t="str">
        <f>IF(AND((RIGHT($KD$3,2)-'[1]Miter Profiles'!$AC$291-'[1]Outside Edges'!$B94)&gt;=5,'[1]Outside Edges'!$P94="Yes"),"Yes","No")</f>
        <v>Yes</v>
      </c>
      <c r="KE95" s="283" t="str">
        <f>IF(AND((RIGHT($KE$3,2)-'[1]Miter Profiles'!$AC$292-'[1]Outside Edges'!$B94)&gt;=5,'[1]Outside Edges'!$P94="Yes"),"Yes","No")</f>
        <v>Yes</v>
      </c>
      <c r="KF95" s="283" t="str">
        <f>IF(AND((RIGHT($KF$3,2)-'[1]Miter Profiles'!$AC$293-'[1]Outside Edges'!$B94)&gt;=5,'[1]Outside Edges'!$P94="Yes"),"Yes","No")</f>
        <v>Yes</v>
      </c>
      <c r="KG95" s="269" t="str">
        <f>IF(AND((RIGHT($KG$3,2)-'[1]Miter Profiles'!$AC$294-'[1]Outside Edges'!$B94)&gt;=5,'[1]Outside Edges'!$P94="Yes"),"Yes","No")</f>
        <v>Yes</v>
      </c>
      <c r="KH95" s="269" t="str">
        <f>IF(AND((RIGHT($KH$3,2)-'[1]Miter Profiles'!$AC$295-'[1]Outside Edges'!$B94)&gt;=5,'[1]Outside Edges'!$P94="Yes"),"Yes","No")</f>
        <v>Yes</v>
      </c>
      <c r="KI95" s="269" t="str">
        <f>IF(AND((RIGHT($KI$3,2)-'[1]Miter Profiles'!$AC$296-'[1]Outside Edges'!$B94)&gt;=5,'[1]Outside Edges'!$P94="Yes"),"Yes","No")</f>
        <v>Yes</v>
      </c>
      <c r="KJ95" s="283" t="str">
        <f>IF(AND((RIGHT($KJ$3,2)-'[1]Miter Profiles'!$AC$297-'[1]Outside Edges'!$B94)&gt;=5,'[1]Outside Edges'!$P94="Yes"),"Yes","No")</f>
        <v>Yes</v>
      </c>
      <c r="KK95" s="283" t="str">
        <f>IF(AND((RIGHT($KK$3,2)-'[1]Miter Profiles'!$AC$298-'[1]Outside Edges'!$B94)&gt;=5,'[1]Outside Edges'!$P94="Yes"),"Yes","No")</f>
        <v>Yes</v>
      </c>
      <c r="KL95" s="283" t="str">
        <f>IF(AND((RIGHT($KL$3,2)-'[1]Miter Profiles'!$AC$299-'[1]Outside Edges'!$B94)&gt;=5,'[1]Outside Edges'!$P94="Yes"),"Yes","No")</f>
        <v>Yes</v>
      </c>
      <c r="KM95" s="269" t="str">
        <f>IF(AND((RIGHT($KM$3,2)-'[1]Miter Profiles'!$AC$300-'[1]Outside Edges'!$B94)&gt;=5,'[1]Outside Edges'!$P94="Yes"),"Yes","No")</f>
        <v>Yes</v>
      </c>
      <c r="KN95" s="269" t="str">
        <f>IF(AND((RIGHT($KN$3,2)-'[1]Miter Profiles'!$AC$301-'[1]Outside Edges'!$B94)&gt;=5,'[1]Outside Edges'!$P94="Yes"),"Yes","No")</f>
        <v>Yes</v>
      </c>
      <c r="KO95" s="269" t="str">
        <f>IF(AND((RIGHT($KO$3,2)-'[1]Miter Profiles'!$AC$302-'[1]Outside Edges'!$B94)&gt;=5,'[1]Outside Edges'!$P94="Yes"),"Yes","No")</f>
        <v>Yes</v>
      </c>
      <c r="KP95" s="283" t="str">
        <f>IF(AND((RIGHT($KP$3,2)-'[1]Miter Profiles'!$AC$303-'[1]Outside Edges'!$B94)&gt;=5,'[1]Outside Edges'!$P94="Yes"),"Yes","No")</f>
        <v>Yes</v>
      </c>
      <c r="KQ95" s="283" t="str">
        <f>IF(AND((RIGHT($KQ$3,2)-'[1]Miter Profiles'!$AC$304-'[1]Outside Edges'!$B94)&gt;=5,'[1]Outside Edges'!$P94="Yes"),"Yes","No")</f>
        <v>Yes</v>
      </c>
      <c r="KR95" s="283" t="str">
        <f>IF(AND((RIGHT($KR$3,2)-'[1]Miter Profiles'!$AC$305-'[1]Outside Edges'!$B94)&gt;=5,'[1]Outside Edges'!$P94="Yes"),"Yes","No")</f>
        <v>Yes</v>
      </c>
      <c r="KS95" s="269" t="str">
        <f>IF(AND((RIGHT($KS$3,2)-'[1]Miter Profiles'!$AC$306-'[1]Outside Edges'!$B94)&gt;=5,'[1]Outside Edges'!$P94="Yes"),"Yes","No")</f>
        <v>Yes</v>
      </c>
      <c r="KT95" s="269" t="str">
        <f>IF(AND((RIGHT($KT$3,2)-'[1]Miter Profiles'!$AC$307-'[1]Outside Edges'!$B94)&gt;=5,'[1]Outside Edges'!$P94="Yes"),"Yes","No")</f>
        <v>Yes</v>
      </c>
      <c r="KU95" s="269" t="str">
        <f>IF(AND((RIGHT($KU$3,2)-'[1]Miter Profiles'!$AC$308-'[1]Outside Edges'!$B94)&gt;=5,'[1]Outside Edges'!$P94="Yes"),"Yes","No")</f>
        <v>Yes</v>
      </c>
      <c r="KV95" s="283" t="str">
        <f>IF(AND((RIGHT($KV$3,2)-'[1]Miter Profiles'!$AC$309-'[1]Outside Edges'!$B94)&gt;=5,'[1]Outside Edges'!$P94="Yes"),"Yes","No")</f>
        <v>Yes</v>
      </c>
      <c r="KW95" s="283" t="str">
        <f>IF(AND((RIGHT($KW$3,2)-'[1]Miter Profiles'!$AC$310-'[1]Outside Edges'!$B94)&gt;=5,'[1]Outside Edges'!$P94="Yes"),"Yes","No")</f>
        <v>Yes</v>
      </c>
      <c r="KX95" s="283" t="str">
        <f>IF(AND((RIGHT($KX$3,2)-'[1]Miter Profiles'!$AC$311-'[1]Outside Edges'!$B94)&gt;=5,'[1]Outside Edges'!$P94="Yes"),"Yes","No")</f>
        <v>Yes</v>
      </c>
      <c r="KY95" s="269" t="str">
        <f>IF(AND((RIGHT($KY$3,2)-'[1]Miter Profiles'!$AC$312-'[1]Outside Edges'!$B94)&gt;=5,'[1]Outside Edges'!$P94="Yes"),"Yes","No")</f>
        <v>Yes</v>
      </c>
      <c r="KZ95" s="269" t="str">
        <f>IF(AND((RIGHT($KZ$3,2)-'[1]Miter Profiles'!$AC$313-'[1]Outside Edges'!$B94)&gt;=5,'[1]Outside Edges'!$P94="Yes"),"Yes","No")</f>
        <v>Yes</v>
      </c>
      <c r="LA95" s="269" t="str">
        <f>IF(AND((RIGHT($LA$3,2)-'[1]Miter Profiles'!$AC$314-'[1]Outside Edges'!$B94)&gt;=5,'[1]Outside Edges'!$P94="Yes"),"Yes","No")</f>
        <v>Yes</v>
      </c>
      <c r="LB95" s="283" t="str">
        <f>IF(AND((RIGHT($LB$3,2)-'[1]Miter Profiles'!$AC$315-'[1]Outside Edges'!$B94)&gt;=5,'[1]Outside Edges'!$P94="Yes"),"Yes","No")</f>
        <v>Yes</v>
      </c>
      <c r="LC95" s="283" t="str">
        <f>IF(AND((RIGHT($LC$3,2)-'[1]Miter Profiles'!$AC$316-'[1]Outside Edges'!$B94)&gt;=5,'[1]Outside Edges'!$P94="Yes"),"Yes","No")</f>
        <v>Yes</v>
      </c>
      <c r="LD95" s="283" t="str">
        <f>IF(AND((RIGHT($LD$3,2)-'[1]Miter Profiles'!$AC$317-'[1]Outside Edges'!$B94)&gt;=5,'[1]Outside Edges'!$P94="Yes"),"Yes","No")</f>
        <v>Yes</v>
      </c>
      <c r="LE95" s="283" t="str">
        <f>IF(AND((RIGHT($LE$3,2)-'[1]Miter Profiles'!$AC$318-'[1]Outside Edges'!$B94)&gt;=5,'[1]Outside Edges'!$P94="Yes"),"Yes","No")</f>
        <v>Yes</v>
      </c>
      <c r="LF95" s="269" t="str">
        <f>IF(AND((RIGHT($LF$3,2)-'[1]Miter Profiles'!$AC$319-'[1]Outside Edges'!$B94)&gt;=5,'[1]Outside Edges'!$P94="Yes"),"Yes","No")</f>
        <v>Yes</v>
      </c>
      <c r="LG95" s="269" t="str">
        <f>IF(AND((RIGHT($LG$3,2)-'[1]Miter Profiles'!$AC$320-'[1]Outside Edges'!$B94)&gt;=5,'[1]Outside Edges'!$P94="Yes"),"Yes","No")</f>
        <v>Yes</v>
      </c>
      <c r="LH95" s="269" t="str">
        <f>IF(AND((RIGHT($LH$3,2)-'[1]Miter Profiles'!$AC$321-'[1]Outside Edges'!$B94)&gt;=5,'[1]Outside Edges'!$P94="Yes"),"Yes","No")</f>
        <v>Yes</v>
      </c>
      <c r="LI95" s="269" t="str">
        <f>IF(AND((RIGHT($LI$3,2)-'[1]Miter Profiles'!$AC$322-'[1]Outside Edges'!$B94)&gt;=5,'[1]Outside Edges'!$P94="Yes"),"Yes","No")</f>
        <v>Yes</v>
      </c>
      <c r="LJ95" s="283" t="str">
        <f>IF(AND((RIGHT($LJ$3,2)-'[1]Miter Profiles'!$AC$323-'[1]Outside Edges'!$B94)&gt;=5,'[1]Outside Edges'!$P94="Yes"),"Yes","No")</f>
        <v>Yes</v>
      </c>
      <c r="LK95" s="283" t="str">
        <f>IF(AND((RIGHT($LK$3,2)-'[1]Miter Profiles'!$AC$324-'[1]Outside Edges'!$B94)&gt;=5,'[1]Outside Edges'!$P94="Yes"),"Yes","No")</f>
        <v>Yes</v>
      </c>
      <c r="LL95" s="283" t="str">
        <f>IF(AND((RIGHT($LL$3,2)-'[1]Miter Profiles'!$AC$325-'[1]Outside Edges'!$B94)&gt;=5,'[1]Outside Edges'!$P94="Yes"),"Yes","No")</f>
        <v>Yes</v>
      </c>
      <c r="LM95" s="269" t="str">
        <f>IF(AND((RIGHT($LM$3,2)-'[1]Miter Profiles'!$AC$326-'[1]Outside Edges'!$B94)&gt;=5,'[1]Outside Edges'!$P94="Yes"),"Yes","No")</f>
        <v>Yes</v>
      </c>
      <c r="LN95" s="269" t="str">
        <f>IF(AND((RIGHT($LN$3,2)-'[1]Miter Profiles'!$AC$327-'[1]Outside Edges'!$B94)&gt;=5,'[1]Outside Edges'!$P94="Yes"),"Yes","No")</f>
        <v>Yes</v>
      </c>
      <c r="LO95" s="269" t="str">
        <f>IF(AND((RIGHT($LO$3,2)-'[1]Miter Profiles'!$AC$328-'[1]Outside Edges'!$B94)&gt;=5,'[1]Outside Edges'!$P94="Yes"),"Yes","No")</f>
        <v>Yes</v>
      </c>
      <c r="LP95" s="283" t="str">
        <f>IF(AND((RIGHT($LP$3,2)-'[1]Miter Profiles'!$AC$329-'[1]Outside Edges'!$B94)&gt;=5,'[1]Outside Edges'!$P94="Yes"),"Yes","No")</f>
        <v>Yes</v>
      </c>
      <c r="LQ95" s="283" t="str">
        <f>IF(AND((RIGHT($LQ$3,2)-'[1]Miter Profiles'!$AC$330-'[1]Outside Edges'!$B94)&gt;=5,'[1]Outside Edges'!$P94="Yes"),"Yes","No")</f>
        <v>Yes</v>
      </c>
      <c r="LR95" s="283" t="str">
        <f>IF(AND((RIGHT($LR$3,2)-'[1]Miter Profiles'!$AC$331-'[1]Outside Edges'!$B94)&gt;=5,'[1]Outside Edges'!$P94="Yes"),"Yes","No")</f>
        <v>Yes</v>
      </c>
      <c r="LS95" s="269" t="str">
        <f>IF(AND((RIGHT($LS$3,2)-'[1]Miter Profiles'!$AC$332-'[1]Outside Edges'!$B94)&gt;=5,'[1]Outside Edges'!$P94="Yes"),"Yes","No")</f>
        <v>Yes</v>
      </c>
      <c r="LT95" s="269" t="str">
        <f>IF(AND((RIGHT($LT$3,2)-'[1]Miter Profiles'!$AC$333-'[1]Outside Edges'!$B94)&gt;=5,'[1]Outside Edges'!$P94="Yes"),"Yes","No")</f>
        <v>Yes</v>
      </c>
      <c r="LU95" s="269" t="str">
        <f>IF(AND((RIGHT($LU$3,2)-'[1]Miter Profiles'!$AC$334-'[1]Outside Edges'!$B94)&gt;=5,'[1]Outside Edges'!$P94="Yes"),"Yes","No")</f>
        <v>Yes</v>
      </c>
      <c r="LV95" s="283" t="str">
        <f>IF(AND((RIGHT($LV$3,2)-'[1]Miter Profiles'!$AC$335-'[1]Outside Edges'!$B94)&gt;=5,'[1]Outside Edges'!$P94="Yes"),"Yes","No")</f>
        <v>Yes</v>
      </c>
      <c r="LW95" s="283" t="str">
        <f>IF(AND((RIGHT($LW$3,2)-'[1]Miter Profiles'!$AC$336-'[1]Outside Edges'!$B94)&gt;=5,'[1]Outside Edges'!$P94="Yes"),"Yes","No")</f>
        <v>Yes</v>
      </c>
      <c r="LX95" s="283" t="str">
        <f>IF(AND((RIGHT($LX$3,2)-'[1]Miter Profiles'!$AC$337-'[1]Outside Edges'!$B94)&gt;=5,'[1]Outside Edges'!$P94="Yes"),"Yes","No")</f>
        <v>Yes</v>
      </c>
      <c r="LY95" s="269" t="str">
        <f>IF(AND((RIGHT($LY$3,2)-'[1]Miter Profiles'!$AC$338-'[1]Outside Edges'!$B94)&gt;=5,'[1]Outside Edges'!$P94="Yes"),"Yes","No")</f>
        <v>Yes</v>
      </c>
      <c r="LZ95" s="269" t="str">
        <f>IF(AND((RIGHT($LZ$3,2)-'[1]Miter Profiles'!$AC$339-'[1]Outside Edges'!$B94)&gt;=5,'[1]Outside Edges'!$P94="Yes"),"Yes","No")</f>
        <v>Yes</v>
      </c>
      <c r="MA95" s="269" t="str">
        <f>IF(AND((RIGHT($MA$3,2)-'[1]Miter Profiles'!$AC$340-'[1]Outside Edges'!$B94)&gt;=5,'[1]Outside Edges'!$P94="Yes"),"Yes","No")</f>
        <v>Yes</v>
      </c>
      <c r="MB95" s="283" t="str">
        <f>IF(AND((RIGHT($MB$3,2)-'[1]Miter Profiles'!$AC$341-'[1]Outside Edges'!$B94)&gt;=5,'[1]Outside Edges'!$P94="Yes"),"Yes","No")</f>
        <v>Yes</v>
      </c>
      <c r="MC95" s="283" t="str">
        <f>IF(AND((RIGHT($MC$3,2)-'[1]Miter Profiles'!$AC$342-'[1]Outside Edges'!$B94)&gt;=5,'[1]Outside Edges'!$P94="Yes"),"Yes","No")</f>
        <v>Yes</v>
      </c>
      <c r="MD95" s="283" t="str">
        <f>IF(AND((RIGHT($MD$3,2)-'[1]Miter Profiles'!$AC$343-'[1]Outside Edges'!$B94)&gt;=5,'[1]Outside Edges'!$P94="Yes"),"Yes","No")</f>
        <v>Yes</v>
      </c>
      <c r="ME95" s="269" t="str">
        <f>IF(AND((RIGHT($ME$3,2)-'[1]Miter Profiles'!$AC$344-'[1]Outside Edges'!$B94)&gt;=5,'[1]Outside Edges'!$P94="Yes"),"Yes","No")</f>
        <v>Yes</v>
      </c>
      <c r="MF95" s="269" t="str">
        <f>IF(AND((RIGHT($MF$3,2)-'[1]Miter Profiles'!$AC$345-'[1]Outside Edges'!$B94)&gt;=5,'[1]Outside Edges'!$P94="Yes"),"Yes","No")</f>
        <v>Yes</v>
      </c>
      <c r="MG95" s="269" t="str">
        <f>IF(AND((RIGHT($MG$3,2)-'[1]Miter Profiles'!$AC$346-'[1]Outside Edges'!$B94)&gt;=5,'[1]Outside Edges'!$P94="Yes"),"Yes","No")</f>
        <v>Yes</v>
      </c>
      <c r="MH95" s="283" t="str">
        <f>IF(AND((RIGHT($MH$3,2)-'[1]Miter Profiles'!$AC$347-'[1]Outside Edges'!$B94)&gt;=5,'[1]Outside Edges'!$P94="Yes"),"Yes","No")</f>
        <v>Yes</v>
      </c>
      <c r="MI95" s="283" t="str">
        <f>IF(AND((RIGHT($MI$3,2)-'[1]Miter Profiles'!$AC$348-'[1]Outside Edges'!$B94)&gt;=5,'[1]Outside Edges'!$P94="Yes"),"Yes","No")</f>
        <v>Yes</v>
      </c>
      <c r="MJ95" s="283" t="str">
        <f>IF(AND((RIGHT($MJ$3,2)-'[1]Miter Profiles'!$AC$349-'[1]Outside Edges'!$B94)&gt;=5,'[1]Outside Edges'!$P94="Yes"),"Yes","No")</f>
        <v>Yes</v>
      </c>
      <c r="MK95" s="269" t="str">
        <f>IF(AND((RIGHT($MK$3,2)-'[1]Miter Profiles'!$AC$350-'[1]Outside Edges'!$B94)&gt;=5,'[1]Outside Edges'!$P94="Yes"),"Yes","No")</f>
        <v>Yes</v>
      </c>
      <c r="ML95" s="269" t="str">
        <f>IF(AND((RIGHT($ML$3,2)-'[1]Miter Profiles'!$AC$351-'[1]Outside Edges'!$B94)&gt;=5,'[1]Outside Edges'!$P94="Yes"),"Yes","No")</f>
        <v>Yes</v>
      </c>
      <c r="MM95" s="269" t="str">
        <f>IF(AND((RIGHT($MM$3,2)-'[1]Miter Profiles'!$AC$352-'[1]Outside Edges'!$B94)&gt;=5,'[1]Outside Edges'!$P94="Yes"),"Yes","No")</f>
        <v>Yes</v>
      </c>
      <c r="MN95" s="283" t="str">
        <f>IF(AND((RIGHT($MK$3,2)-'[1]Miter Profiles'!$AC$350-'[1]Outside Edges'!$B94)&gt;=5,'[1]Outside Edges'!$P94="Yes"),"Yes","No")</f>
        <v>Yes</v>
      </c>
      <c r="MO95" s="283" t="str">
        <f>IF(AND((RIGHT($ML$3,2)-'[1]Miter Profiles'!$AC$351-'[1]Outside Edges'!$B94)&gt;=5,'[1]Outside Edges'!$P94="Yes"),"Yes","No")</f>
        <v>Yes</v>
      </c>
      <c r="MP95" s="283" t="str">
        <f>IF(AND((RIGHT($MM$3,2)-'[1]Miter Profiles'!$AC$352-'[1]Outside Edges'!$B94)&gt;=5,'[1]Outside Edges'!$P94="Yes"),"Yes","No")</f>
        <v>Yes</v>
      </c>
    </row>
    <row r="96" spans="1:354" ht="15.75" customHeight="1" thickBot="1" x14ac:dyDescent="0.3">
      <c r="A96" s="8" t="str">
        <f>IF('[1]Outside Edges'!$A95&lt;&gt;"",'[1]Outside Edges'!$A95,"")</f>
        <v>D93</v>
      </c>
      <c r="B96" s="10" t="str">
        <f>IF(AND((RIGHT($B$3,2)-'[1]Miter Profiles'!$AC$3-'[1]Outside Edges'!$B95)&gt;=5,'[1]Outside Edges'!$P95="Yes"),"Yes","No")</f>
        <v>Yes</v>
      </c>
      <c r="C96" s="10" t="str">
        <f>IF(AND((RIGHT($C$3,2)-'[1]Miter Profiles'!$AC$4-'[1]Outside Edges'!$B95)&gt;=5,'[1]Outside Edges'!$P95="Yes"),"Yes","No")</f>
        <v>Yes</v>
      </c>
      <c r="D96" s="85" t="str">
        <f>IF(AND((RIGHT($D$3,2)-'[1]Miter Profiles'!$AC$5-'[1]Outside Edges'!$B95)&gt;=5,'[1]Outside Edges'!$P95="Yes"),"Yes","No")</f>
        <v>Yes</v>
      </c>
      <c r="E96" s="86" t="str">
        <f>IF(AND((RIGHT($E$3,2)-'[1]Miter Profiles'!$AC$6-'[1]Outside Edges'!$B95)&gt;=5,'[1]Outside Edges'!$P95="Yes"),"Yes","No")</f>
        <v>Yes</v>
      </c>
      <c r="F96" s="11" t="str">
        <f>IF(AND((RIGHT($F$3,2)-'[1]Miter Profiles'!$AC$7-'[1]Outside Edges'!$B95)&gt;=5,'[1]Outside Edges'!$P95="Yes"),"Yes","No")</f>
        <v>Yes</v>
      </c>
      <c r="G96" s="87" t="str">
        <f>IF(AND((RIGHT($G$3,2)-'[1]Miter Profiles'!$AC$8-'[1]Outside Edges'!$B95)&gt;=5,'[1]Outside Edges'!$P95="Yes"),"Yes","No")</f>
        <v>Yes</v>
      </c>
      <c r="H96" s="10" t="str">
        <f>IF(AND((RIGHT($H$3,2)-'[1]Miter Profiles'!$AC$9-'[1]Outside Edges'!$B95)&gt;=5,'[1]Outside Edges'!$P95="Yes"),"Yes","No")</f>
        <v>Yes</v>
      </c>
      <c r="I96" s="10" t="str">
        <f>IF(AND((RIGHT($I$3,2)-'[1]Miter Profiles'!$AC$10-'[1]Outside Edges'!$B95)&gt;=5,'[1]Outside Edges'!$P95="Yes"),"Yes","No")</f>
        <v>Yes</v>
      </c>
      <c r="J96" s="85" t="str">
        <f>IF(AND((RIGHT($J$3,2)-'[1]Miter Profiles'!$AC$11-'[1]Outside Edges'!$B95)&gt;=5,'[1]Outside Edges'!$P95="Yes"),"Yes","No")</f>
        <v>Yes</v>
      </c>
      <c r="K96" s="86" t="str">
        <f>IF(AND((RIGHT($K$3,2)-'[1]Miter Profiles'!$AC$12-'[1]Outside Edges'!$B95)&gt;=5,'[1]Outside Edges'!$P95="Yes"),"Yes","No")</f>
        <v>Yes</v>
      </c>
      <c r="L96" s="11" t="str">
        <f>IF(AND((RIGHT($L$3,2)-'[1]Miter Profiles'!$AC$13-'[1]Outside Edges'!$B95)&gt;=5,'[1]Outside Edges'!$P95="Yes"),"Yes","No")</f>
        <v>Yes</v>
      </c>
      <c r="M96" s="87" t="str">
        <f>IF(AND((RIGHT($M$3,2)-'[1]Miter Profiles'!$AC$14-'[1]Outside Edges'!$B95)&gt;=5,'[1]Outside Edges'!$P95="Yes"),"Yes","No")</f>
        <v>Yes</v>
      </c>
      <c r="N96" s="10" t="str">
        <f>IF(AND((RIGHT($N$3,2)-'[1]Miter Profiles'!$AC$15-'[1]Outside Edges'!$B95)&gt;=4,'[1]Outside Edges'!$P95="Yes"),"Yes","No")</f>
        <v>No</v>
      </c>
      <c r="O96" s="10" t="str">
        <f>IF(AND((RIGHT($O$3,2)-'[1]Miter Profiles'!$AC$16-'[1]Outside Edges'!$B95)&gt;=5,'[1]Outside Edges'!$P95="Yes"),"Yes","No")</f>
        <v>Yes</v>
      </c>
      <c r="P96" s="85" t="str">
        <f>IF(AND((RIGHT($P$3,2)-'[1]Miter Profiles'!$AC$17-'[1]Outside Edges'!$B95)&gt;=5,'[1]Outside Edges'!$P95="Yes"),"Yes","No")</f>
        <v>Yes</v>
      </c>
      <c r="Q96" s="86" t="str">
        <f>IF(AND((RIGHT($Q$3,2)-'[1]Miter Profiles'!$AC$18-'[1]Outside Edges'!$B95)&gt;=5,'[1]Outside Edges'!$P95="Yes"),"Yes","No")</f>
        <v>No</v>
      </c>
      <c r="R96" s="11" t="str">
        <f>IF(AND((RIGHT($R$3,2)-'[1]Miter Profiles'!$AC$19-'[1]Outside Edges'!$B95)&gt;=5,'[1]Outside Edges'!$P95="Yes"),"Yes","No")</f>
        <v>Yes</v>
      </c>
      <c r="S96" s="87" t="str">
        <f>IF(AND((RIGHT($S$3,2)-'[1]Miter Profiles'!$AC$20-'[1]Outside Edges'!$B95)&gt;=5,'[1]Outside Edges'!$P95="Yes"),"Yes","No")</f>
        <v>Yes</v>
      </c>
      <c r="T96" s="10" t="str">
        <f>IF(AND((RIGHT($T$3,2)-'[1]Miter Profiles'!$AC$21-'[1]Outside Edges'!$B95)&gt;=5,'[1]Outside Edges'!$P95="Yes"),"Yes","No")</f>
        <v>Yes</v>
      </c>
      <c r="U96" s="10" t="str">
        <f>IF(AND((RIGHT($U$3,2)-'[1]Miter Profiles'!$AC$22-'[1]Outside Edges'!$B95)&gt;=5,'[1]Outside Edges'!$P95="Yes"),"Yes","No")</f>
        <v>Yes</v>
      </c>
      <c r="V96" s="85" t="str">
        <f>IF(AND((RIGHT($V$3,2)-'[1]Miter Profiles'!$AC$23-'[1]Outside Edges'!$B95)&gt;=5,'[1]Outside Edges'!$P95="Yes"),"Yes","No")</f>
        <v>Yes</v>
      </c>
      <c r="W96" s="86" t="str">
        <f>IF(AND((RIGHT($W$3,2)-'[1]Miter Profiles'!$AC$24-'[1]Outside Edges'!$B95)&gt;=5,'[1]Outside Edges'!$P95="Yes"),"Yes","No")</f>
        <v>No</v>
      </c>
      <c r="X96" s="11" t="str">
        <f>IF(AND((RIGHT($X$3,2)-'[1]Miter Profiles'!$AC$25-'[1]Outside Edges'!$B95)&gt;=5,'[1]Outside Edges'!$P95="Yes"),"Yes","No")</f>
        <v>Yes</v>
      </c>
      <c r="Y96" s="87" t="str">
        <f>IF(AND((RIGHT($Y$3,2)-'[1]Miter Profiles'!$AC$26-'[1]Outside Edges'!$B95)&gt;=5,'[1]Outside Edges'!$P95="Yes"),"Yes","No")</f>
        <v>Yes</v>
      </c>
      <c r="Z96" s="10" t="str">
        <f>IF(AND((RIGHT($Z$3,2)-'[1]Miter Profiles'!$AC$27-'[1]Outside Edges'!$B95)&gt;=5,'[1]Outside Edges'!$P95="Yes"),"Yes","No")</f>
        <v>Yes</v>
      </c>
      <c r="AA96" s="10" t="str">
        <f>IF(AND((RIGHT($AA$3,2)-'[1]Miter Profiles'!$AC$28-'[1]Outside Edges'!$B95)&gt;=5,'[1]Outside Edges'!$P95="Yes"),"Yes","No")</f>
        <v>Yes</v>
      </c>
      <c r="AB96" s="85" t="str">
        <f>IF(AND((RIGHT($AB$3,2)-'[1]Miter Profiles'!$AC$29-'[1]Outside Edges'!$B95)&gt;=5,'[1]Outside Edges'!$P95="Yes"),"Yes","No")</f>
        <v>Yes</v>
      </c>
      <c r="AC96" s="86" t="str">
        <f>IF(AND((RIGHT($AC$3,2)-'[1]Miter Profiles'!$AC$30-'[1]Outside Edges'!$B95)&gt;=5,'[1]Outside Edges'!$P95="Yes"),"Yes","No")</f>
        <v>Yes</v>
      </c>
      <c r="AD96" s="11" t="str">
        <f>IF(AND((RIGHT($AD$3,2)-'[1]Miter Profiles'!$AC$31-'[1]Outside Edges'!$B95)&gt;=5,'[1]Outside Edges'!$P95="Yes"),"Yes","No")</f>
        <v>Yes</v>
      </c>
      <c r="AE96" s="87" t="str">
        <f>IF(AND((RIGHT($AE$3,2)-'[1]Miter Profiles'!$AC$32-'[1]Outside Edges'!$B95)&gt;=5,'[1]Outside Edges'!$P95="Yes"),"Yes","No")</f>
        <v>Yes</v>
      </c>
      <c r="AF96" s="10" t="str">
        <f>IF(AND((RIGHT($AF$3,2)-'[1]Miter Profiles'!$AC$33-'[1]Outside Edges'!$B95)&gt;=5,'[1]Outside Edges'!$P95="Yes"),"Yes","No")</f>
        <v>Yes</v>
      </c>
      <c r="AG96" s="10" t="str">
        <f>IF(AND((RIGHT($AG$3,2)-'[1]Miter Profiles'!$AC$34-'[1]Outside Edges'!$B95)&gt;=5,'[1]Outside Edges'!$P95="Yes"),"Yes","No")</f>
        <v>Yes</v>
      </c>
      <c r="AH96" s="85" t="str">
        <f>IF(AND((RIGHT($AH$3,2)-'[1]Miter Profiles'!$AC$35-'[1]Outside Edges'!$B95)&gt;=5,'[1]Outside Edges'!$P95="Yes"),"Yes","No")</f>
        <v>Yes</v>
      </c>
      <c r="AI96" s="86" t="str">
        <f>IF(AND((RIGHT($AI$3,2)-'[1]Miter Profiles'!$AC$36-'[1]Outside Edges'!$B95)&gt;=5,'[1]Outside Edges'!$P95="Yes"),"Yes","No")</f>
        <v>Yes</v>
      </c>
      <c r="AJ96" s="11" t="str">
        <f>IF(AND((RIGHT($AJ$3,2)-'[1]Miter Profiles'!$AC$37-'[1]Outside Edges'!$B95)&gt;=5,'[1]Outside Edges'!$P95="Yes"),"Yes","No")</f>
        <v>Yes</v>
      </c>
      <c r="AK96" s="87" t="str">
        <f>IF(AND((RIGHT($AK$3,2)-'[1]Miter Profiles'!$AC$38-'[1]Outside Edges'!$B95)&gt;=5,'[1]Outside Edges'!$P95="Yes"),"Yes","No")</f>
        <v>Yes</v>
      </c>
      <c r="AL96" s="10" t="str">
        <f>IF(AND((RIGHT($AL$3,2)-'[1]Miter Profiles'!$AC$39-'[1]Outside Edges'!$B95)&gt;=5,'[1]Outside Edges'!$P95="Yes"),"Yes","No")</f>
        <v>Yes</v>
      </c>
      <c r="AM96" s="10" t="str">
        <f>IF(AND((RIGHT($AM$3,2)-'[1]Miter Profiles'!$AC$40-'[1]Outside Edges'!$B95)&gt;=5,'[1]Outside Edges'!$P95="Yes"),"Yes","No")</f>
        <v>Yes</v>
      </c>
      <c r="AN96" s="85" t="str">
        <f>IF(AND((RIGHT($AN$3,2)-'[1]Miter Profiles'!$AC$41-'[1]Outside Edges'!$B95)&gt;=5,'[1]Outside Edges'!$P95="Yes"),"Yes","No")</f>
        <v>Yes</v>
      </c>
      <c r="AO96" s="86" t="str">
        <f>IF(AND((RIGHT($AO$3,2)-'[1]Miter Profiles'!$AC$42-'[1]Outside Edges'!$B95)&gt;=5,'[1]Outside Edges'!$P95="Yes"),"Yes","No")</f>
        <v>Yes</v>
      </c>
      <c r="AP96" s="11" t="str">
        <f>IF(AND((RIGHT($AP$3,2)-'[1]Miter Profiles'!$AC$43-'[1]Outside Edges'!$B95)&gt;=5,'[1]Outside Edges'!$P95="Yes"),"Yes","No")</f>
        <v>Yes</v>
      </c>
      <c r="AQ96" s="87" t="str">
        <f>IF(AND((RIGHT($AQ$3,2)-'[1]Miter Profiles'!$AC$44-'[1]Outside Edges'!$B95)&gt;=5,'[1]Outside Edges'!$P95="Yes"),"Yes","No")</f>
        <v>Yes</v>
      </c>
      <c r="AR96" s="10" t="str">
        <f>IF(AND((RIGHT($AR$3,2)-'[1]Miter Profiles'!$AC$45-'[1]Outside Edges'!$B95)&gt;=5,'[1]Outside Edges'!$P95="Yes"),"Yes","No")</f>
        <v>Yes</v>
      </c>
      <c r="AS96" s="10" t="str">
        <f>IF(AND((RIGHT($AS$3,2)-'[1]Miter Profiles'!$AC$46-'[1]Outside Edges'!$B95)&gt;=5,'[1]Outside Edges'!$P95="Yes"),"Yes","No")</f>
        <v>Yes</v>
      </c>
      <c r="AT96" s="85" t="str">
        <f>IF(AND((RIGHT($AT$3,2)-'[1]Miter Profiles'!$AC$47-'[1]Outside Edges'!$B95)&gt;=5,'[1]Outside Edges'!$P95="Yes"),"Yes","No")</f>
        <v>Yes</v>
      </c>
      <c r="AU96" s="86" t="str">
        <f>IF(AND((RIGHT($AU$3,2)-'[1]Miter Profiles'!$AC$48-'[1]Outside Edges'!$B95)&gt;=5,'[1]Outside Edges'!$P95="Yes"),"Yes","No")</f>
        <v>Yes</v>
      </c>
      <c r="AV96" s="11" t="str">
        <f>IF(AND((RIGHT($AV$3,2)-'[1]Miter Profiles'!$AC$49-'[1]Outside Edges'!$B95)&gt;=5,'[1]Outside Edges'!$P95="Yes"),"Yes","No")</f>
        <v>Yes</v>
      </c>
      <c r="AW96" s="87" t="str">
        <f>IF(AND((RIGHT($AW$3,2)-'[1]Miter Profiles'!$AC$50-'[1]Outside Edges'!$B95)&gt;=5,'[1]Outside Edges'!$P95="Yes"),"Yes","No")</f>
        <v>Yes</v>
      </c>
      <c r="AX96" s="10" t="str">
        <f>IF(AND((RIGHT($AX$3,2)-'[1]Miter Profiles'!$AC$51-'[1]Outside Edges'!$B95)&gt;=5,'[1]Outside Edges'!$P95="Yes"),"Yes","No")</f>
        <v>Yes</v>
      </c>
      <c r="AY96" s="10" t="str">
        <f>IF(AND((RIGHT($AY$3,2)-'[1]Miter Profiles'!$AC$52-'[1]Outside Edges'!$B95)&gt;=5,'[1]Outside Edges'!$P95="Yes"),"Yes","No")</f>
        <v>Yes</v>
      </c>
      <c r="AZ96" s="85" t="str">
        <f>IF(AND((RIGHT($AZ$3,2)-'[1]Miter Profiles'!$AC$53-'[1]Outside Edges'!$B95)&gt;=5,'[1]Outside Edges'!$P95="Yes"),"Yes","No")</f>
        <v>Yes</v>
      </c>
      <c r="BA96" s="86" t="str">
        <f>IF(AND((RIGHT($BA$3,2)-'[1]Miter Profiles'!$AC$54-'[1]Outside Edges'!$B95)&gt;=5,'[1]Outside Edges'!$P95="Yes"),"Yes","No")</f>
        <v>Yes</v>
      </c>
      <c r="BB96" s="11" t="str">
        <f>IF(AND((RIGHT($BB$3,2)-'[1]Miter Profiles'!$AC$55-'[1]Outside Edges'!$B95)&gt;=5,'[1]Outside Edges'!$P95="Yes"),"Yes","No")</f>
        <v>Yes</v>
      </c>
      <c r="BC96" s="87" t="str">
        <f>IF(AND((RIGHT($BC$3,2)-'[1]Miter Profiles'!$AC$56-'[1]Outside Edges'!$B95)&gt;=5,'[1]Outside Edges'!$P95="Yes"),"Yes","No")</f>
        <v>Yes</v>
      </c>
      <c r="BD96" s="10" t="str">
        <f>IF(AND((RIGHT($BD$3,2)-'[1]Miter Profiles'!$AC$57-'[1]Outside Edges'!$B95)&gt;=5,'[1]Outside Edges'!$P95="Yes"),"Yes","No")</f>
        <v>Yes</v>
      </c>
      <c r="BE96" s="10" t="str">
        <f>IF(AND((RIGHT($BE$3,2)-'[1]Miter Profiles'!$AC$58-'[1]Outside Edges'!$B95)&gt;=5,'[1]Outside Edges'!$P95="Yes"),"Yes","No")</f>
        <v>Yes</v>
      </c>
      <c r="BF96" s="85" t="str">
        <f>IF(AND((RIGHT($BF$3,2)-'[1]Miter Profiles'!$AC$59-'[1]Outside Edges'!$B95)&gt;=5,'[1]Outside Edges'!$P95="Yes"),"Yes","No")</f>
        <v>Yes</v>
      </c>
      <c r="BG96" s="86" t="str">
        <f>IF(AND((RIGHT($BG$3,2)-'[1]Miter Profiles'!$AC$60-'[1]Outside Edges'!$B95)&gt;=5,'[1]Outside Edges'!$P95="Yes"),"Yes","No")</f>
        <v>Yes</v>
      </c>
      <c r="BH96" s="11" t="str">
        <f>IF(AND((RIGHT($BH$3,2)-'[1]Miter Profiles'!$AC$61-'[1]Outside Edges'!$B95)&gt;=5,'[1]Outside Edges'!$P95="Yes"),"Yes","No")</f>
        <v>Yes</v>
      </c>
      <c r="BI96" s="87" t="str">
        <f>IF(AND((RIGHT($BI$3,2)-'[1]Miter Profiles'!$AC$62-'[1]Outside Edges'!$B95)&gt;=5,'[1]Outside Edges'!$P95="Yes"),"Yes","No")</f>
        <v>Yes</v>
      </c>
      <c r="BJ96" s="10" t="str">
        <f>IF(AND((RIGHT($BJ$3,2)-'[1]Miter Profiles'!$AC$63-'[1]Outside Edges'!$B95)&gt;=5,'[1]Outside Edges'!$P95="Yes"),"Yes","No")</f>
        <v>Yes</v>
      </c>
      <c r="BK96" s="10" t="str">
        <f>IF(AND((RIGHT($BK$3,2)-'[1]Miter Profiles'!$AC$64-'[1]Outside Edges'!$B95)&gt;=5,'[1]Outside Edges'!$P95="Yes"),"Yes","No")</f>
        <v>Yes</v>
      </c>
      <c r="BL96" s="85" t="str">
        <f>IF(AND((RIGHT($BL$3,2)-'[1]Miter Profiles'!$AC$65-'[1]Outside Edges'!$B95)&gt;=5,'[1]Outside Edges'!$P95="Yes"),"Yes","No")</f>
        <v>Yes</v>
      </c>
      <c r="BM96" s="86" t="str">
        <f>IF(AND((RIGHT($BM$3,2)-'[1]Miter Profiles'!$AC$66-'[1]Outside Edges'!$B95)&gt;=5,'[1]Outside Edges'!$P95="Yes"),"Yes","No")</f>
        <v>Yes</v>
      </c>
      <c r="BN96" s="11" t="str">
        <f>IF(AND((RIGHT($BN$3,2)-'[1]Miter Profiles'!$AC$67-'[1]Outside Edges'!$B95)&gt;=5,'[1]Outside Edges'!$P95="Yes"),"Yes","No")</f>
        <v>Yes</v>
      </c>
      <c r="BO96" s="87" t="str">
        <f>IF(AND((RIGHT($BO$3,2)-'[1]Miter Profiles'!$AC$68-'[1]Outside Edges'!$B95)&gt;=5,'[1]Outside Edges'!$P95="Yes"),"Yes","No")</f>
        <v>Yes</v>
      </c>
      <c r="BP96" s="10" t="str">
        <f>IF(AND((RIGHT($BP$3,2)-'[1]Miter Profiles'!$AC$69-'[1]Outside Edges'!$B95)&gt;=5,'[1]Outside Edges'!$P95="Yes"),"Yes","No")</f>
        <v>Yes</v>
      </c>
      <c r="BQ96" s="10" t="str">
        <f>IF(AND((RIGHT($BQ$3,2)-'[1]Miter Profiles'!$AC$70-'[1]Outside Edges'!$B95)&gt;=5,'[1]Outside Edges'!$P95="Yes"),"Yes","No")</f>
        <v>Yes</v>
      </c>
      <c r="BR96" s="85" t="str">
        <f>IF(AND((RIGHT($BR$3,2)-'[1]Miter Profiles'!$AC$71-'[1]Outside Edges'!$B95)&gt;=5,'[1]Outside Edges'!$P95="Yes"),"Yes","No")</f>
        <v>Yes</v>
      </c>
      <c r="BS96" s="86" t="str">
        <f>IF(AND((RIGHT($BS$3,2)-'[1]Miter Profiles'!$AC$72-'[1]Outside Edges'!$B95)&gt;=5,'[1]Outside Edges'!$P95="Yes"),"Yes","No")</f>
        <v>Yes</v>
      </c>
      <c r="BT96" s="11" t="str">
        <f>IF(AND((RIGHT($BT$3,2)-'[1]Miter Profiles'!$AC$73-'[1]Outside Edges'!$B95)&gt;=5,'[1]Outside Edges'!$P95="Yes"),"Yes","No")</f>
        <v>Yes</v>
      </c>
      <c r="BU96" s="87" t="str">
        <f>IF(AND((RIGHT($BU$3,2)-'[1]Miter Profiles'!$AC$74-'[1]Outside Edges'!$B95)&gt;=5,'[1]Outside Edges'!$P95="Yes"),"Yes","No")</f>
        <v>Yes</v>
      </c>
      <c r="BV96" s="10" t="str">
        <f>IF(AND((RIGHT($BV$3,2)-'[1]Miter Profiles'!$AC$75-'[1]Outside Edges'!$B95)&gt;=5,'[1]Outside Edges'!$P95="Yes"),"Yes","No")</f>
        <v>Yes</v>
      </c>
      <c r="BW96" s="10" t="str">
        <f>IF(AND((RIGHT($BW$3,2)-'[1]Miter Profiles'!$AC$76-'[1]Outside Edges'!$B95)&gt;=5,'[1]Outside Edges'!$P95="Yes"),"Yes","No")</f>
        <v>Yes</v>
      </c>
      <c r="BX96" s="85" t="str">
        <f>IF(AND((RIGHT($BX$3,2)-'[1]Miter Profiles'!$AC$77-'[1]Outside Edges'!$B95)&gt;=5,'[1]Outside Edges'!$P95="Yes"),"Yes","No")</f>
        <v>Yes</v>
      </c>
      <c r="BY96" s="86" t="str">
        <f>IF(AND((RIGHT($BY$3,2)-'[1]Miter Profiles'!$AC$78-'[1]Outside Edges'!$B95)&gt;=5,'[1]Outside Edges'!$P95="Yes"),"Yes","No")</f>
        <v>Yes</v>
      </c>
      <c r="BZ96" s="11" t="str">
        <f>IF(AND((RIGHT($BZ$3,2)-'[1]Miter Profiles'!$AC$79-'[1]Outside Edges'!$B95)&gt;=5,'[1]Outside Edges'!$P95="Yes"),"Yes","No")</f>
        <v>Yes</v>
      </c>
      <c r="CA96" s="87" t="str">
        <f>IF(AND((RIGHT($CA$3,2)-'[1]Miter Profiles'!$AC$80-'[1]Outside Edges'!$B95)&gt;=5,'[1]Outside Edges'!$P95="Yes"),"Yes","No")</f>
        <v>Yes</v>
      </c>
      <c r="CB96" s="10" t="str">
        <f>IF(AND((RIGHT($CB$3,2)-'[1]Miter Profiles'!$AC$81-'[1]Outside Edges'!$B95)&gt;=5,'[1]Outside Edges'!$P95="Yes"),"Yes","No")</f>
        <v>Yes</v>
      </c>
      <c r="CC96" s="10" t="str">
        <f>IF(AND((RIGHT($CC$3,2)-'[1]Miter Profiles'!$AC$82-'[1]Outside Edges'!$B95)&gt;=5,'[1]Outside Edges'!$P95="Yes"),"Yes","No")</f>
        <v>Yes</v>
      </c>
      <c r="CD96" s="85" t="str">
        <f>IF(AND((RIGHT($CD$3,2)-'[1]Miter Profiles'!$AC$83-'[1]Outside Edges'!$B95)&gt;=5,'[1]Outside Edges'!$P95="Yes"),"Yes","No")</f>
        <v>Yes</v>
      </c>
      <c r="CE96" s="86" t="str">
        <f>IF(AND((RIGHT($CE$3,2)-'[1]Miter Profiles'!$AC$84-'[1]Outside Edges'!$B95)&gt;=5,'[1]Outside Edges'!$P95="Yes"),"Yes","No")</f>
        <v>Yes</v>
      </c>
      <c r="CF96" s="11" t="str">
        <f>IF(AND((RIGHT($CF$3,2)-'[1]Miter Profiles'!$AC$85-'[1]Outside Edges'!$B95)&gt;=5,'[1]Outside Edges'!$P95="Yes"),"Yes","No")</f>
        <v>Yes</v>
      </c>
      <c r="CG96" s="87" t="str">
        <f>IF(AND((RIGHT($CG$3,2)-'[1]Miter Profiles'!$AC$86-'[1]Outside Edges'!$B95)&gt;=5,'[1]Outside Edges'!$P95="Yes"),"Yes","No")</f>
        <v>Yes</v>
      </c>
      <c r="CH96" s="10" t="str">
        <f>IF(AND((RIGHT($CH$3,2)-'[1]Miter Profiles'!$AC$87-'[1]Outside Edges'!$B95)&gt;=5,'[1]Outside Edges'!$P95="Yes"),"Yes","No")</f>
        <v>Yes</v>
      </c>
      <c r="CI96" s="10" t="str">
        <f>IF(AND((RIGHT($CI$3,2)-'[1]Miter Profiles'!$AC$88-'[1]Outside Edges'!$B95)&gt;=5,'[1]Outside Edges'!$P95="Yes"),"Yes","No")</f>
        <v>Yes</v>
      </c>
      <c r="CJ96" s="85" t="str">
        <f>IF(AND((RIGHT($CJ$3,2)-'[1]Miter Profiles'!$AC$89-'[1]Outside Edges'!$B95)&gt;=5,'[1]Outside Edges'!$P95="Yes"),"Yes","No")</f>
        <v>Yes</v>
      </c>
      <c r="CK96" s="86" t="str">
        <f>IF(AND((RIGHT($CK$3,2)-'[1]Miter Profiles'!$AC$90-'[1]Outside Edges'!$B95)&gt;=5,'[1]Outside Edges'!$P95="Yes"),"Yes","No")</f>
        <v>Yes</v>
      </c>
      <c r="CL96" s="11" t="str">
        <f>IF(AND((RIGHT($CL$3,2)-'[1]Miter Profiles'!$AC$91-'[1]Outside Edges'!$B95)&gt;=5,'[1]Outside Edges'!$P95="Yes"),"Yes","No")</f>
        <v>Yes</v>
      </c>
      <c r="CM96" s="87" t="str">
        <f>IF(AND((RIGHT($CM$3,2)-'[1]Miter Profiles'!$AC$92-'[1]Outside Edges'!$B95)&gt;=5,'[1]Outside Edges'!$P95="Yes"),"Yes","No")</f>
        <v>Yes</v>
      </c>
      <c r="CN96" s="10" t="str">
        <f>IF(AND((RIGHT(CN$3,2)-'[1]Miter Profiles'!$AC$93-'[1]Outside Edges'!$B95)&gt;=5,'[1]Outside Edges'!$P95="Yes"),"Yes","No")</f>
        <v>No</v>
      </c>
      <c r="CO96" s="10" t="str">
        <f>IF(AND((RIGHT(CO$3,2)-'[1]Miter Profiles'!$AC$94-'[1]Outside Edges'!$B95)&gt;=5,'[1]Outside Edges'!$P95="Yes"),"Yes","No")</f>
        <v>Yes</v>
      </c>
      <c r="CP96" s="85" t="str">
        <f>IF(AND((RIGHT(CP$3,2)-'[1]Miter Profiles'!$AC$95-'[1]Outside Edges'!$B95)&gt;=5,'[1]Outside Edges'!$P95="Yes"),"Yes","No")</f>
        <v>Yes</v>
      </c>
      <c r="CQ96" s="86" t="str">
        <f>IF(AND((RIGHT(CQ$3,2)-'[1]Miter Profiles'!$AC$96-'[1]Outside Edges'!$B95)&gt;=5,'[1]Outside Edges'!$P95="Yes"),"Yes","No")</f>
        <v>Yes</v>
      </c>
      <c r="CR96" s="11" t="str">
        <f>IF(AND((RIGHT(CR$3,2)-'[1]Miter Profiles'!$AC$97-'[1]Outside Edges'!$B95)&gt;=5,'[1]Outside Edges'!$P95="Yes"),"Yes","No")</f>
        <v>Yes</v>
      </c>
      <c r="CS96" s="87" t="str">
        <f>IF(AND((RIGHT(CS$3,2)-'[1]Miter Profiles'!$AC$98-'[1]Outside Edges'!$B95)&gt;=5,'[1]Outside Edges'!$P95="Yes"),"Yes","No")</f>
        <v>Yes</v>
      </c>
      <c r="CT96" s="10" t="str">
        <f>IF(AND((RIGHT($CT$3,2)-'[1]Miter Profiles'!$AC$99-'[1]Outside Edges'!$B95)&gt;=5,'[1]Outside Edges'!$P95="Yes"),"Yes","No")</f>
        <v>Yes</v>
      </c>
      <c r="CU96" s="10" t="str">
        <f>IF(AND((RIGHT($CU$3,2)-'[1]Miter Profiles'!$AC$100-'[1]Outside Edges'!$B95)&gt;=5,'[1]Outside Edges'!$P95="Yes"),"Yes","No")</f>
        <v>Yes</v>
      </c>
      <c r="CV96" s="85" t="str">
        <f>IF(AND((RIGHT($CV$3,2)-'[1]Miter Profiles'!$AC$101-'[1]Outside Edges'!$B95)&gt;=5,'[1]Outside Edges'!$P95="Yes"),"Yes","No")</f>
        <v>Yes</v>
      </c>
      <c r="CW96" s="86" t="str">
        <f>IF(AND((RIGHT($CW$3,2)-'[1]Miter Profiles'!$AC$102-'[1]Outside Edges'!$B95)&gt;=5,'[1]Outside Edges'!$P95="Yes"),"Yes","No")</f>
        <v>Yes</v>
      </c>
      <c r="CX96" s="11" t="str">
        <f>IF(AND((RIGHT($CX$3,2)-'[1]Miter Profiles'!$AC$103-'[1]Outside Edges'!$B95)&gt;=5,'[1]Outside Edges'!$P95="Yes"),"Yes","No")</f>
        <v>Yes</v>
      </c>
      <c r="CY96" s="87" t="str">
        <f>IF(AND((RIGHT($CY$3,2)-'[1]Miter Profiles'!$AC$104-'[1]Outside Edges'!$B95)&gt;=5,'[1]Outside Edges'!$P95="Yes"),"Yes","No")</f>
        <v>Yes</v>
      </c>
      <c r="CZ96" s="10" t="str">
        <f>IF(AND((RIGHT($CZ$3,2)-'[1]Miter Profiles'!$AC$105-'[1]Outside Edges'!$B95)&gt;=5,'[1]Outside Edges'!$P95="Yes"),"Yes","No")</f>
        <v>No</v>
      </c>
      <c r="DA96" s="10" t="str">
        <f>IF(AND((RIGHT($DA$3,2)-'[1]Miter Profiles'!$AC$106-'[1]Outside Edges'!$B95)&gt;=5,'[1]Outside Edges'!$P95="Yes"),"Yes","No")</f>
        <v>No</v>
      </c>
      <c r="DB96" s="85" t="str">
        <f>IF(AND((RIGHT($DB$3,2)-'[1]Miter Profiles'!$AC$107-'[1]Outside Edges'!$B95)&gt;=5,'[1]Outside Edges'!$P95="Yes"),"Yes","No")</f>
        <v>No</v>
      </c>
      <c r="DC96" s="86" t="str">
        <f>IF(AND((RIGHT($DC$3,2)-'[1]Miter Profiles'!$AC$108-'[1]Outside Edges'!$B95)&gt;=5,'[1]Outside Edges'!$P95="Yes"),"Yes","No")</f>
        <v>No</v>
      </c>
      <c r="DD96" s="11" t="str">
        <f>IF(AND((RIGHT($DD$3,2)-'[1]Miter Profiles'!$AC$109-'[1]Outside Edges'!$B95)&gt;=5,'[1]Outside Edges'!$P95="Yes"),"Yes","No")</f>
        <v>Yes</v>
      </c>
      <c r="DE96" s="87" t="str">
        <f>IF(AND((RIGHT($DE$3,2)-'[1]Miter Profiles'!$AC$110-'[1]Outside Edges'!$B95)&gt;=5,'[1]Outside Edges'!$P95="Yes"),"Yes","No")</f>
        <v>Yes</v>
      </c>
      <c r="DF96" s="10" t="str">
        <f>IF(AND((RIGHT($DF$3,2)-'[1]Miter Profiles'!$AC$111-'[1]Outside Edges'!$B95)&gt;=5,'[1]Outside Edges'!$P95="Yes"),"Yes","No")</f>
        <v>Yes</v>
      </c>
      <c r="DG96" s="10" t="str">
        <f>IF(AND((RIGHT($DG$3,2)-'[1]Miter Profiles'!$AC$112-'[1]Outside Edges'!$B95)&gt;=5,'[1]Outside Edges'!$P95="Yes"),"Yes","No")</f>
        <v>Yes</v>
      </c>
      <c r="DH96" s="85" t="str">
        <f>IF(AND((RIGHT($DH$3,2)-'[1]Miter Profiles'!$AC$113-'[1]Outside Edges'!$B95)&gt;=5,'[1]Outside Edges'!$P95="Yes"),"Yes","No")</f>
        <v>Yes</v>
      </c>
      <c r="DI96" s="86" t="str">
        <f>IF(AND((RIGHT($DI$3,2)-'[1]Miter Profiles'!$AC$114-'[1]Outside Edges'!$B95)&gt;=5,'[1]Outside Edges'!$P95="Yes"),"Yes","No")</f>
        <v>Yes</v>
      </c>
      <c r="DJ96" s="11" t="str">
        <f>IF(AND((RIGHT($DJ$3,2)-'[1]Miter Profiles'!$AC$115-'[1]Outside Edges'!$B95)&gt;=5,'[1]Outside Edges'!$P95="Yes"),"Yes","No")</f>
        <v>Yes</v>
      </c>
      <c r="DK96" s="87" t="str">
        <f>IF(AND((RIGHT($DK$3,2)-'[1]Miter Profiles'!$AC$116-'[1]Outside Edges'!$B95)&gt;=5,'[1]Outside Edges'!$P95="Yes"),"Yes","No")</f>
        <v>Yes</v>
      </c>
      <c r="DL96" s="10" t="str">
        <f>IF(AND((RIGHT($DL$3,2)-'[1]Miter Profiles'!$AC$117-'[1]Outside Edges'!$B95)&gt;=5,'[1]Outside Edges'!$P95="Yes"),"Yes","No")</f>
        <v>Yes</v>
      </c>
      <c r="DM96" s="10" t="str">
        <f>IF(AND((RIGHT($DM$3,2)-'[1]Miter Profiles'!$AC$118-'[1]Outside Edges'!$B95)&gt;=5,'[1]Outside Edges'!$P95="Yes"),"Yes","No")</f>
        <v>Yes</v>
      </c>
      <c r="DN96" s="85" t="str">
        <f>IF(AND((RIGHT($DN$3,2)-'[1]Miter Profiles'!$AC$119-'[1]Outside Edges'!$B95)&gt;=5,'[1]Outside Edges'!$P95="Yes"),"Yes","No")</f>
        <v>Yes</v>
      </c>
      <c r="DO96" s="86" t="str">
        <f>IF(AND((RIGHT($DO$3,2)-'[1]Miter Profiles'!$AC$120-'[1]Outside Edges'!$B95)&gt;=5,'[1]Outside Edges'!$P95="Yes"),"Yes","No")</f>
        <v>No</v>
      </c>
      <c r="DP96" s="11" t="str">
        <f>IF(AND((RIGHT($DP$3,2)-'[1]Miter Profiles'!$AC$121-'[1]Outside Edges'!$B95)&gt;=5,'[1]Outside Edges'!$P95="Yes"),"Yes","No")</f>
        <v>Yes</v>
      </c>
      <c r="DQ96" s="87" t="str">
        <f>IF(AND((RIGHT($DQ$3,2)-'[1]Miter Profiles'!$AC$122-'[1]Outside Edges'!$B95)&gt;=5,'[1]Outside Edges'!$P95="Yes"),"Yes","No")</f>
        <v>Yes</v>
      </c>
      <c r="DR96" s="10" t="str">
        <f>IF(AND((RIGHT($DR$3,2)-'[1]Miter Profiles'!$AC$123-'[1]Outside Edges'!$B95)&gt;=5,'[1]Outside Edges'!$P95="Yes"),"Yes","No")</f>
        <v>Yes</v>
      </c>
      <c r="DS96" s="10" t="str">
        <f>IF(AND((RIGHT($DS$3,2)-'[1]Miter Profiles'!$AC$124-'[1]Outside Edges'!$B95)&gt;=5,'[1]Outside Edges'!$P95="Yes"),"Yes","No")</f>
        <v>Yes</v>
      </c>
      <c r="DT96" s="85" t="str">
        <f>IF(AND((RIGHT($DT$3,2)-'[1]Miter Profiles'!$AC$125-'[1]Outside Edges'!$B95)&gt;=5,'[1]Outside Edges'!$P95="Yes"),"Yes","No")</f>
        <v>Yes</v>
      </c>
      <c r="DU96" s="86" t="str">
        <f>IF(AND((RIGHT($DU$3,2)-'[1]Miter Profiles'!$AC$126-'[1]Outside Edges'!$B95)&gt;=5,'[1]Outside Edges'!$P95="Yes"),"Yes","No")</f>
        <v>Yes</v>
      </c>
      <c r="DV96" s="11" t="str">
        <f>IF(AND((RIGHT($DV$3,2)-'[1]Miter Profiles'!$AC$127-'[1]Outside Edges'!$B95)&gt;=5,'[1]Outside Edges'!$P95="Yes"),"Yes","No")</f>
        <v>Yes</v>
      </c>
      <c r="DW96" s="87" t="str">
        <f>IF(AND((RIGHT($DW$3,2)-'[1]Miter Profiles'!$AC$128-'[1]Outside Edges'!$B95)&gt;=5,'[1]Outside Edges'!$P95="Yes"),"Yes","No")</f>
        <v>Yes</v>
      </c>
      <c r="DX96" s="10" t="str">
        <f>IF(AND((RIGHT($DX$3,2)-'[1]Miter Profiles'!$AC$129-'[1]Outside Edges'!$B95)&gt;=5,'[1]Outside Edges'!$P95="Yes"),"Yes","No")</f>
        <v>Yes</v>
      </c>
      <c r="DY96" s="10" t="str">
        <f>IF(AND((RIGHT($DY$3,2)-'[1]Miter Profiles'!$AC$130-'[1]Outside Edges'!$B95)&gt;=5,'[1]Outside Edges'!$P95="Yes"),"Yes","No")</f>
        <v>Yes</v>
      </c>
      <c r="DZ96" s="85" t="str">
        <f>IF(AND((RIGHT($DZ$3,2)-'[1]Miter Profiles'!$AC$131-'[1]Outside Edges'!$B95)&gt;=5,'[1]Outside Edges'!$P95="Yes"),"Yes","No")</f>
        <v>Yes</v>
      </c>
      <c r="EA96" s="90" t="str">
        <f>IF(AND((RIGHT($EA$3,2)-'[1]Miter Profiles'!$AC$132-'[1]Outside Edges'!$B95)&gt;=5,'[1]Outside Edges'!$P95="Yes"),"Yes","No")</f>
        <v>Yes</v>
      </c>
      <c r="EB96" s="104" t="str">
        <f>IF(AND((RIGHT($EB$3,2)-'[1]Miter Profiles'!$AC$133-'[1]Outside Edges'!$B95)&gt;=5,'[1]Outside Edges'!$P95="Yes"),"Yes","No")</f>
        <v>No</v>
      </c>
      <c r="EC96" s="109" t="str">
        <f>IF(AND((RIGHT($EC$3,2)-'[1]Miter Profiles'!$AC$134-'[1]Outside Edges'!$B95)&gt;=5,'[1]Outside Edges'!$P95="Yes"),"Yes","No")</f>
        <v>Yes</v>
      </c>
      <c r="ED96" s="115" t="str">
        <f>IF(AND((RIGHT($ED$3,2)-'[1]Miter Profiles'!$AC$135-'[1]Outside Edges'!$B95)&gt;=5,'[1]Outside Edges'!$P95="Yes"),"Yes","No")</f>
        <v>Yes</v>
      </c>
      <c r="EE96" s="112" t="str">
        <f>IF(AND((RIGHT($EE$3,2)-'[1]Miter Profiles'!$AC$136-'[1]Outside Edges'!$B95)&gt;=5,'[1]Outside Edges'!$P95="Yes"),"Yes","No")</f>
        <v>Yes</v>
      </c>
      <c r="EF96" s="85" t="str">
        <f>IF(AND((RIGHT($EF$3,2)-'[1]Miter Profiles'!$AC$137-'[1]Outside Edges'!$B95)&gt;=5,'[1]Outside Edges'!$P95="Yes"),"Yes","No")</f>
        <v>Yes</v>
      </c>
      <c r="EG96" s="10" t="str">
        <f>IF(AND((RIGHT($EG$3,2)-'[1]Miter Profiles'!$AC$138-'[1]Outside Edges'!$B95)&gt;=5,'[1]Outside Edges'!$P95="Yes"),"Yes","No")</f>
        <v>Yes</v>
      </c>
      <c r="EH96" s="90" t="str">
        <f>IF(AND((RIGHT($EH$3,2)-'[1]Miter Profiles'!$AC$139-'[1]Outside Edges'!$B95)&gt;=5,'[1]Outside Edges'!$P95="Yes"),"Yes","No")</f>
        <v>Yes</v>
      </c>
      <c r="EI96" s="120" t="str">
        <f>IF(AND((RIGHT($EI$3,2)-'[1]Miter Profiles'!$AC$140-'[1]Outside Edges'!$B95)&gt;=5,'[1]Outside Edges'!$P95="Yes"),"Yes","No")</f>
        <v>Yes</v>
      </c>
      <c r="EJ96" s="123" t="str">
        <f>IF(AND((RIGHT($EJ$3,2)-'[1]Miter Profiles'!$AC$141-'[1]Outside Edges'!$B95)&gt;=5,'[1]Outside Edges'!$P95="Yes"),"Yes","No")</f>
        <v>Yes</v>
      </c>
      <c r="EK96" s="123" t="str">
        <f>IF(AND((RIGHT($EK$3,2)-'[1]Miter Profiles'!$AC$142-'[1]Outside Edges'!$B95)&gt;=5,'[1]Outside Edges'!$P95="Yes"),"Yes","No")</f>
        <v>Yes</v>
      </c>
      <c r="EL96" s="115" t="str">
        <f>IF(AND((RIGHT($EL$3,2)-'[1]Miter Profiles'!$AC$143-'[1]Outside Edges'!$B95)&gt;=5,'[1]Outside Edges'!$P95="Yes"),"Yes","No")</f>
        <v>Yes</v>
      </c>
      <c r="EM96" s="128" t="str">
        <f>IF(AND((RIGHT($EM$3,2)-'[1]Miter Profiles'!$AC$144-'[1]Outside Edges'!$B95)&gt;=5,'[1]Outside Edges'!$P95="Yes"),"Yes","No")</f>
        <v>No</v>
      </c>
      <c r="EN96" s="10" t="str">
        <f>IF(AND((RIGHT($EN$3,2)-'[1]Miter Profiles'!$AC$145-'[1]Outside Edges'!$B95)&gt;=5,'[1]Outside Edges'!$P95="Yes"),"Yes","No")</f>
        <v>Yes</v>
      </c>
      <c r="EO96" s="90" t="str">
        <f>IF(AND((RIGHT($EO$3,2)-'[1]Miter Profiles'!$AC$146-'[1]Outside Edges'!$B95)&gt;=5,'[1]Outside Edges'!$P95="Yes"),"Yes","No")</f>
        <v>Yes</v>
      </c>
      <c r="EP96" s="123" t="str">
        <f>IF(AND((RIGHT($EP$3,2)-'[1]Miter Profiles'!$AC$147-'[1]Outside Edges'!$B95)&gt;=5,'[1]Outside Edges'!$P95="Yes"),"Yes","No")</f>
        <v>No</v>
      </c>
      <c r="EQ96" s="123" t="str">
        <f>IF(AND((RIGHT($EQ$3,2)-'[1]Miter Profiles'!$AC$148-'[1]Outside Edges'!$B95)&gt;=5,'[1]Outside Edges'!$P95="Yes"),"Yes","No")</f>
        <v>Yes</v>
      </c>
      <c r="ER96" s="115" t="str">
        <f>IF(AND((RIGHT($ER$3,2)-'[1]Miter Profiles'!$AC$149-'[1]Outside Edges'!$B95)&gt;=5,'[1]Outside Edges'!$P95="Yes"),"Yes","No")</f>
        <v>Yes</v>
      </c>
      <c r="ES96" s="128" t="str">
        <f>IF(AND((RIGHT($ES$3,2)-'[1]Miter Profiles'!$AC$150-'[1]Outside Edges'!$B95)&gt;=5,'[1]Outside Edges'!$P95="Yes"),"Yes","No")</f>
        <v>No</v>
      </c>
      <c r="ET96" s="10" t="str">
        <f>IF(AND((RIGHT($ET$3,2)-'[1]Miter Profiles'!$AC$151-'[1]Outside Edges'!$B95)&gt;=5,'[1]Outside Edges'!$P95="Yes"),"Yes","No")</f>
        <v>Yes</v>
      </c>
      <c r="EU96" s="90" t="str">
        <f>IF(AND((RIGHT($EU$3,2)-'[1]Miter Profiles'!$AC$152-'[1]Outside Edges'!$B95)&gt;=5,'[1]Outside Edges'!$P95="Yes"),"Yes","No")</f>
        <v>Yes</v>
      </c>
      <c r="EV96" s="123" t="str">
        <f>IF(AND((RIGHT($EV$3,2)-'[1]Miter Profiles'!$AC$153-'[1]Outside Edges'!$B95)&gt;=5,'[1]Outside Edges'!$P95="Yes"),"Yes","No")</f>
        <v>Yes</v>
      </c>
      <c r="EW96" s="123" t="str">
        <f>IF(AND((RIGHT($EW$3,2)-'[1]Miter Profiles'!$AC$154-'[1]Outside Edges'!$B95)&gt;=5,'[1]Outside Edges'!$P95="Yes"),"Yes","No")</f>
        <v>Yes</v>
      </c>
      <c r="EX96" s="115" t="str">
        <f>IF(AND((RIGHT($EX$3,2)-'[1]Miter Profiles'!$AC$155-'[1]Outside Edges'!$B95)&gt;=5,'[1]Outside Edges'!$P95="Yes"),"Yes","No")</f>
        <v>Yes</v>
      </c>
      <c r="EY96" s="128" t="str">
        <f>IF(AND((RIGHT($EY$3,2)-'[1]Miter Profiles'!$AC$156-'[1]Outside Edges'!$B95)&gt;=5,'[1]Outside Edges'!$P95="Yes"),"Yes","No")</f>
        <v>Yes</v>
      </c>
      <c r="EZ96" s="10" t="str">
        <f>IF(AND((RIGHT($EZ$3,2)-'[1]Miter Profiles'!$AC$157-'[1]Outside Edges'!$B95)&gt;=5,'[1]Outside Edges'!$P95="Yes"),"Yes","No")</f>
        <v>Yes</v>
      </c>
      <c r="FA96" s="90" t="str">
        <f>IF(AND((RIGHT($FA$3,2)-'[1]Miter Profiles'!$AC$158-'[1]Outside Edges'!$B95)&gt;=5,'[1]Outside Edges'!$P95="Yes"),"Yes","No")</f>
        <v>Yes</v>
      </c>
      <c r="FB96" s="123" t="str">
        <f>IF(AND((RIGHT($FB$3,2)-'[1]Miter Profiles'!$AC$159-'[1]Outside Edges'!$B95)&gt;=5,'[1]Outside Edges'!$P95="Yes"),"Yes","No")</f>
        <v>Yes</v>
      </c>
      <c r="FC96" s="123" t="str">
        <f>IF(AND((RIGHT($FC$3,2)-'[1]Miter Profiles'!$AC$160-'[1]Outside Edges'!$B95)&gt;=5,'[1]Outside Edges'!$P95="Yes"),"Yes","No")</f>
        <v>Yes</v>
      </c>
      <c r="FD96" s="115" t="str">
        <f>IF(AND((RIGHT($FD$3,2)-'[1]Miter Profiles'!$AC$161-'[1]Outside Edges'!$B95)&gt;=5,'[1]Outside Edges'!$P95="Yes"),"Yes","No")</f>
        <v>Yes</v>
      </c>
      <c r="FE96" s="128" t="str">
        <f>IF(AND((RIGHT($FE$3,2)-'[1]Miter Profiles'!$AC$162-'[1]Outside Edges'!$B95)&gt;=5,'[1]Outside Edges'!$P95="Yes"),"Yes","No")</f>
        <v>Yes</v>
      </c>
      <c r="FF96" s="10" t="str">
        <f>IF(AND((RIGHT($FF$3,2)-'[1]Miter Profiles'!$AC$163-'[1]Outside Edges'!$B95)&gt;=5,'[1]Outside Edges'!$P95="Yes"),"Yes","No")</f>
        <v>Yes</v>
      </c>
      <c r="FG96" s="90" t="str">
        <f>IF(AND((RIGHT($FG$3,2)-'[1]Miter Profiles'!$AC$164-'[1]Outside Edges'!$B95)&gt;=5,'[1]Outside Edges'!$P95="Yes"),"Yes","No")</f>
        <v>Yes</v>
      </c>
      <c r="FH96" s="123" t="str">
        <f>IF(AND((RIGHT($FH$3,2)-'[1]Miter Profiles'!$AC$165-'[1]Outside Edges'!$B95)&gt;=5,'[1]Outside Edges'!$P95="Yes"),"Yes","No")</f>
        <v>Yes</v>
      </c>
      <c r="FI96" s="123" t="str">
        <f>IF(AND((RIGHT($FI$3,2)-'[1]Miter Profiles'!$AC$166-'[1]Outside Edges'!$B95)&gt;=5,'[1]Outside Edges'!$P95="Yes"),"Yes","No")</f>
        <v>Yes</v>
      </c>
      <c r="FJ96" s="115" t="str">
        <f>IF(AND((RIGHT($FJ$3,2)-'[1]Miter Profiles'!$AC$167-'[1]Outside Edges'!$B95)&gt;=5,'[1]Outside Edges'!$P95="Yes"),"Yes","No")</f>
        <v>Yes</v>
      </c>
      <c r="FK96" s="128" t="str">
        <f>IF(AND((RIGHT($FK$3,2)-'[1]Miter Profiles'!$AC$168-'[1]Outside Edges'!$B95)&gt;=5,'[1]Outside Edges'!$P95="Yes"),"Yes","No")</f>
        <v>Yes</v>
      </c>
      <c r="FL96" s="10" t="str">
        <f>IF(AND((RIGHT($FL$3,2)-'[1]Miter Profiles'!$AC$169-'[1]Outside Edges'!$B95)&gt;=5,'[1]Outside Edges'!$P95="Yes"),"Yes","No")</f>
        <v>Yes</v>
      </c>
      <c r="FM96" s="90" t="str">
        <f>IF(AND((RIGHT($FM$3,2)-'[1]Miter Profiles'!$AC$170-'[1]Outside Edges'!$B95)&gt;=5,'[1]Outside Edges'!$P95="Yes"),"Yes","No")</f>
        <v>Yes</v>
      </c>
      <c r="FN96" s="123" t="str">
        <f>IF(AND((RIGHT($FN$3,2)-'[1]Miter Profiles'!$AC$171-'[1]Outside Edges'!$B95)&gt;=5,'[1]Outside Edges'!$P95="Yes"),"Yes","No")</f>
        <v>Yes</v>
      </c>
      <c r="FO96" s="123" t="str">
        <f>IF(AND((RIGHT($FO$3,2)-'[1]Miter Profiles'!$AC$172-'[1]Outside Edges'!$B95)&gt;=5,'[1]Outside Edges'!$P95="Yes"),"Yes","No")</f>
        <v>Yes</v>
      </c>
      <c r="FP96" s="115" t="str">
        <f>IF(AND((RIGHT($FP$3,2)-'[1]Miter Profiles'!$AC$173-'[1]Outside Edges'!$B95)&gt;=5,'[1]Outside Edges'!$P95="Yes"),"Yes","No")</f>
        <v>Yes</v>
      </c>
      <c r="FQ96" s="128" t="str">
        <f>IF(AND((RIGHT($FQ$3,2)-'[1]Miter Profiles'!$AC$174-'[1]Outside Edges'!$B95)&gt;=5,'[1]Outside Edges'!$P95="Yes"),"Yes","No")</f>
        <v>Yes</v>
      </c>
      <c r="FR96" s="10" t="str">
        <f>IF(AND((RIGHT($FR$3,2)-'[1]Miter Profiles'!$AC$175-'[1]Outside Edges'!$B95)&gt;=5,'[1]Outside Edges'!$P95="Yes"),"Yes","No")</f>
        <v>Yes</v>
      </c>
      <c r="FS96" s="90" t="str">
        <f>IF(AND((RIGHT($FS$3,2)-'[1]Miter Profiles'!$AC$176-'[1]Outside Edges'!$B95)&gt;=5,'[1]Outside Edges'!$P95="Yes"),"Yes","No")</f>
        <v>Yes</v>
      </c>
      <c r="FT96" s="123" t="str">
        <f>IF(AND((RIGHT($FT$3,2)-'[1]Miter Profiles'!$AC$177-'[1]Outside Edges'!$B95)&gt;=5,'[1]Outside Edges'!$P95="Yes"),"Yes","No")</f>
        <v>Yes</v>
      </c>
      <c r="FU96" s="123" t="str">
        <f>IF(AND((RIGHT($FU$3,2)-'[1]Miter Profiles'!$AC$178-'[1]Outside Edges'!$B95)&gt;=5,'[1]Outside Edges'!$P95="Yes"),"Yes","No")</f>
        <v>Yes</v>
      </c>
      <c r="FV96" s="115" t="str">
        <f>IF(AND((RIGHT($V$3,2)-'[1]Miter Profiles'!$AC$179-'[1]Outside Edges'!$B95)&gt;=5,'[1]Outside Edges'!$P95="Yes"),"Yes","No")</f>
        <v>Yes</v>
      </c>
      <c r="FW96" s="128" t="str">
        <f>IF(AND((RIGHT($FW$3,2)-'[1]Miter Profiles'!$AC$180-'[1]Outside Edges'!$B95)&gt;=5,'[1]Outside Edges'!$P95="Yes"),"Yes","No")</f>
        <v>No</v>
      </c>
      <c r="FX96" s="269" t="str">
        <f>IF(AND((RIGHT($FX$3,2)-'[1]Miter Profiles'!$AC$181-'[1]Outside Edges'!$B95)&gt;=5,'[1]Outside Edges'!$P95="Yes"),"Yes","No")</f>
        <v>Yes</v>
      </c>
      <c r="FY96" s="273" t="str">
        <f>IF(AND((RIGHT($FY$3,2)-'[1]Miter Profiles'!$AC$182-'[1]Outside Edges'!$B95)&gt;=5,'[1]Outside Edges'!$P95="Yes"),"Yes","No")</f>
        <v>Yes</v>
      </c>
      <c r="FZ96" s="282" t="str">
        <f>IF(AND((RIGHT($FZ$3,2)-'[1]Miter Profiles'!$AC$183-'[1]Outside Edges'!$B95)&gt;=5,'[1]Outside Edges'!$P95="Yes"),"Yes","No")</f>
        <v>Yes</v>
      </c>
      <c r="GA96" s="283" t="str">
        <f>IF(AND((RIGHT($GA$3,2)-'[1]Miter Profiles'!$AC$184-'[1]Outside Edges'!$B95)&gt;=5,'[1]Outside Edges'!$P95="Yes"),"Yes","No")</f>
        <v>Yes</v>
      </c>
      <c r="GB96" s="284" t="str">
        <f>IF(AND((RIGHT($GB$3,2)-'[1]Miter Profiles'!$AC$185-'[1]Outside Edges'!$B95)&gt;=5,'[1]Outside Edges'!$P95="Yes"),"Yes","No")</f>
        <v>Yes</v>
      </c>
      <c r="GC96" s="275" t="str">
        <f>IF(AND((RIGHT($GC$3,2)-'[1]Miter Profiles'!$AC$186-'[1]Outside Edges'!$B95)&gt;=5,'[1]Outside Edges'!$P95="Yes"),"Yes","No")</f>
        <v>No</v>
      </c>
      <c r="GD96" s="269" t="str">
        <f>IF(AND((RIGHT($GD$3,2)-'[1]Miter Profiles'!$AC$187-'[1]Outside Edges'!$B95)&gt;=5,'[1]Outside Edges'!$P95="Yes"),"Yes","No")</f>
        <v>Yes</v>
      </c>
      <c r="GE96" s="273" t="str">
        <f>IF(AND((RIGHT($GE$3,2)-'[1]Miter Profiles'!$AC$188-'[1]Outside Edges'!$B95)&gt;=5,'[1]Outside Edges'!$P95="Yes"),"Yes","No")</f>
        <v>Yes</v>
      </c>
      <c r="GF96" s="282" t="str">
        <f>IF(AND((RIGHT($GF$3,2)-'[1]Miter Profiles'!$AC$189-'[1]Outside Edges'!$B95)&gt;=5,'[1]Outside Edges'!$P95="Yes"),"Yes","No")</f>
        <v>Yes</v>
      </c>
      <c r="GG96" s="283" t="str">
        <f>IF(AND((RIGHT($GG$3,2)-'[1]Miter Profiles'!$AC$190-'[1]Outside Edges'!$B95)&gt;=5,'[1]Outside Edges'!$P95="Yes"),"Yes","No")</f>
        <v>Yes</v>
      </c>
      <c r="GH96" s="284" t="str">
        <f>IF(AND((RIGHT($GH$3,2)-'[1]Miter Profiles'!$AC$191-'[1]Outside Edges'!$B95)&gt;=5,'[1]Outside Edges'!$P95="Yes"),"Yes","No")</f>
        <v>Yes</v>
      </c>
      <c r="GI96" s="275" t="str">
        <f>IF(AND((RIGHT($GI$3,2)-'[1]Miter Profiles'!$AC$192-'[1]Outside Edges'!$B95)&gt;=5,'[1]Outside Edges'!$P95="Yes"),"Yes","No")</f>
        <v>Yes</v>
      </c>
      <c r="GJ96" s="269" t="str">
        <f>IF(AND((RIGHT($GJ$3,2)-'[1]Miter Profiles'!$AC$193-'[1]Outside Edges'!$B95)&gt;=5,'[1]Outside Edges'!$P95="Yes"),"Yes","No")</f>
        <v>Yes</v>
      </c>
      <c r="GK96" s="273" t="str">
        <f>IF(AND((RIGHT($GK$3,2)-'[1]Miter Profiles'!$AC$194-'[1]Outside Edges'!$B95)&gt;=5,'[1]Outside Edges'!$P95="Yes"),"Yes","No")</f>
        <v>Yes</v>
      </c>
      <c r="GL96" s="282" t="str">
        <f>IF(AND((RIGHT($GL$3,2)-'[1]Miter Profiles'!$AC$195-'[1]Outside Edges'!$B95)&gt;=5,'[1]Outside Edges'!$P95="Yes"),"Yes","No")</f>
        <v>Yes</v>
      </c>
      <c r="GM96" s="283" t="str">
        <f>IF(AND((RIGHT($GM$3,2)-'[1]Miter Profiles'!$AC$196-'[1]Outside Edges'!$B95)&gt;=5,'[1]Outside Edges'!$P95="Yes"),"Yes","No")</f>
        <v>Yes</v>
      </c>
      <c r="GN96" s="284" t="str">
        <f>IF(AND((RIGHT($GN$3,2)-'[1]Miter Profiles'!$AC$197-'[1]Outside Edges'!$B95)&gt;=5,'[1]Outside Edges'!$P95="Yes"),"Yes","No")</f>
        <v>Yes</v>
      </c>
      <c r="GO96" s="275" t="str">
        <f>IF(AND((RIGHT($GO$3,2)-'[1]Miter Profiles'!$AC$198-'[1]Outside Edges'!$B95)&gt;=5,'[1]Outside Edges'!$P95="Yes"),"Yes","No")</f>
        <v>No</v>
      </c>
      <c r="GP96" s="269" t="str">
        <f>IF(AND((RIGHT($GP$3,2)-'[1]Miter Profiles'!$AC$199-'[1]Outside Edges'!$B95)&gt;=5,'[1]Outside Edges'!$P95="Yes"),"Yes","No")</f>
        <v>Yes</v>
      </c>
      <c r="GQ96" s="273" t="str">
        <f>IF(AND((RIGHT($GQ$3,2)-'[1]Miter Profiles'!$AC$200-'[1]Outside Edges'!$B95)&gt;=5,'[1]Outside Edges'!$P95="Yes"),"Yes","No")</f>
        <v>Yes</v>
      </c>
      <c r="GR96" s="282" t="str">
        <f>IF(AND((RIGHT($GR$3,2)-'[1]Miter Profiles'!$AC$201-'[1]Outside Edges'!$B95)&gt;=5,'[1]Outside Edges'!$P95="Yes"),"Yes","No")</f>
        <v>Yes</v>
      </c>
      <c r="GS96" s="283" t="str">
        <f>IF(AND((RIGHT($GS$3,2)-'[1]Miter Profiles'!$AC$202-'[1]Outside Edges'!$B95)&gt;=5,'[1]Outside Edges'!$P95="Yes"),"Yes","No")</f>
        <v>Yes</v>
      </c>
      <c r="GT96" s="284" t="str">
        <f>IF(AND((RIGHT($GT$3,2)-'[1]Miter Profiles'!$AC$203-'[1]Outside Edges'!$B95)&gt;=5,'[1]Outside Edges'!$P95="Yes"),"Yes","No")</f>
        <v>Yes</v>
      </c>
      <c r="GU96" s="275" t="str">
        <f>IF(AND((RIGHT($GU$3,2)-'[1]Miter Profiles'!$AC$204-'[1]Outside Edges'!$B95)&gt;=5,'[1]Outside Edges'!$P95="Yes"),"Yes","No")</f>
        <v>Yes</v>
      </c>
      <c r="GV96" s="269" t="str">
        <f>IF(AND((RIGHT($GV$3,2)-'[1]Miter Profiles'!$AC$205-'[1]Outside Edges'!$B95)&gt;=5,'[1]Outside Edges'!$P95="Yes"),"Yes","No")</f>
        <v>Yes</v>
      </c>
      <c r="GW96" s="273" t="str">
        <f>IF(AND((RIGHT($GW$3,2)-'[1]Miter Profiles'!$AC$206-'[1]Outside Edges'!$B95)&gt;=5,'[1]Outside Edges'!$P95="Yes"),"Yes","No")</f>
        <v>Yes</v>
      </c>
      <c r="GX96" s="282" t="str">
        <f>IF(AND((RIGHT($GX$3,2)-'[1]Miter Profiles'!$AC$207-'[1]Outside Edges'!$B95)&gt;=5,'[1]Outside Edges'!$P95="Yes"),"Yes","No")</f>
        <v>No</v>
      </c>
      <c r="GY96" s="283" t="str">
        <f>IF(AND((RIGHT($GY$3,2)-'[1]Miter Profiles'!$AC$208-'[1]Outside Edges'!$B95)&gt;=5,'[1]Outside Edges'!$P95="Yes"),"Yes","No")</f>
        <v>Yes</v>
      </c>
      <c r="GZ96" s="284" t="str">
        <f>IF(AND((RIGHT($GZ$3,2)-'[1]Miter Profiles'!$AC$209-'[1]Outside Edges'!$B95)&gt;=5,'[1]Outside Edges'!$P95="Yes"),"Yes","No")</f>
        <v>Yes</v>
      </c>
      <c r="HA96" s="275" t="str">
        <f>IF(AND((RIGHT($HA$3,2)-'[1]Miter Profiles'!$AC$210-'[1]Outside Edges'!$B95)&gt;=5,'[1]Outside Edges'!$P95="Yes"),"Yes","No")</f>
        <v>Yes</v>
      </c>
      <c r="HB96" s="269" t="str">
        <f>IF(AND((RIGHT($HB$3,2)-'[1]Miter Profiles'!$AC$211-'[1]Outside Edges'!$B95)&gt;=5,'[1]Outside Edges'!$P95="Yes"),"Yes","No")</f>
        <v>Yes</v>
      </c>
      <c r="HC96" s="273" t="str">
        <f>IF(AND((RIGHT($HC$3,2)-'[1]Miter Profiles'!$AC$212-'[1]Outside Edges'!$B95)&gt;=5,'[1]Outside Edges'!$P95="Yes"),"Yes","No")</f>
        <v>Yes</v>
      </c>
      <c r="HD96" s="282" t="str">
        <f>IF(AND((RIGHT($HD$3,2)-'[1]Miter Profiles'!$AC$213-'[1]Outside Edges'!$B95)&gt;=5,'[1]Outside Edges'!$P95="Yes"),"Yes","No")</f>
        <v>No</v>
      </c>
      <c r="HE96" s="284" t="str">
        <f>IF(AND((RIGHT($HE$3,2)-'[1]Miter Profiles'!$AC$214-'[1]Outside Edges'!$B95)&gt;=5,'[1]Outside Edges'!$P95="Yes"),"Yes","No")</f>
        <v>No</v>
      </c>
      <c r="HF96" s="275" t="str">
        <f>IF(AND((RIGHT($HF$3,2)-'[1]Miter Profiles'!$AC$215-'[1]Outside Edges'!$B95)&gt;=5,'[1]Outside Edges'!$P95="Yes"),"Yes","No")</f>
        <v>Yes</v>
      </c>
      <c r="HG96" s="269" t="str">
        <f>IF(AND((RIGHT($HG$3,2)-'[1]Miter Profiles'!$AC$216-'[1]Outside Edges'!$B95)&gt;=5,'[1]Outside Edges'!$P95="Yes"),"Yes","No")</f>
        <v>Yes</v>
      </c>
      <c r="HH96" s="273" t="str">
        <f>IF(AND((RIGHT($HH$3,2)-'[1]Miter Profiles'!$AC$217-'[1]Outside Edges'!$B95)&gt;=5,'[1]Outside Edges'!$P95="Yes"),"Yes","No")</f>
        <v>Yes</v>
      </c>
      <c r="HI96" s="282" t="str">
        <f>IF(AND((RIGHT($HI$3,2)-'[1]Miter Profiles'!$AC$218-'[1]Outside Edges'!$B95)&gt;=5,'[1]Outside Edges'!$P95="Yes"),"Yes","No")</f>
        <v>Yes</v>
      </c>
      <c r="HJ96" s="283" t="str">
        <f>IF(AND((RIGHT($HJ$3,2)-'[1]Miter Profiles'!$AC$219-'[1]Outside Edges'!$B95)&gt;=5,'[1]Outside Edges'!$P95="Yes"),"Yes","No")</f>
        <v>Yes</v>
      </c>
      <c r="HK96" s="284" t="str">
        <f>IF(AND((RIGHT($HK$3,2)-'[1]Miter Profiles'!$AC$220-'[1]Outside Edges'!$B95)&gt;=5,'[1]Outside Edges'!$P95="Yes"),"Yes","No")</f>
        <v>Yes</v>
      </c>
      <c r="HL96" s="275" t="str">
        <f>IF(AND((RIGHT($HL$3,2)-'[1]Miter Profiles'!$AC$221-'[1]Outside Edges'!$B95)&gt;=5,'[1]Outside Edges'!$P95="Yes"),"Yes","No")</f>
        <v>Yes</v>
      </c>
      <c r="HM96" s="269" t="str">
        <f>IF(AND((RIGHT($HM$3,2)-'[1]Miter Profiles'!$AC$222-'[1]Outside Edges'!$B95)&gt;=5,'[1]Outside Edges'!$P95="Yes"),"Yes","No")</f>
        <v>Yes</v>
      </c>
      <c r="HN96" s="269" t="str">
        <f>IF(AND((RIGHT($HN$3,2)-'[1]Miter Profiles'!$AC$223-'[1]Outside Edges'!$B95)&gt;=5,'[1]Outside Edges'!$P95="Yes"),"Yes","No")</f>
        <v>Yes</v>
      </c>
      <c r="HO96" s="283" t="str">
        <f>IF(AND((RIGHT($HO$3,2)-'[1]Miter Profiles'!$AC$224-'[1]Outside Edges'!$B95)&gt;=5,'[1]Outside Edges'!$P95="Yes"),"Yes","No")</f>
        <v>No</v>
      </c>
      <c r="HP96" s="283" t="str">
        <f>IF(AND((RIGHT($HP$3,2)-'[1]Miter Profiles'!$AC$225-'[1]Outside Edges'!$B95)&gt;=5,'[1]Outside Edges'!$P95="Yes"),"Yes","No")</f>
        <v>Yes</v>
      </c>
      <c r="HQ96" s="283" t="str">
        <f>IF(AND((RIGHT($HQ$3,3)-'[1]Miter Profiles'!$AC$226-'[1]Outside Edges'!$B95)&gt;=5,'[1]Outside Edges'!$P95="Yes"),"Yes","No")</f>
        <v>No</v>
      </c>
      <c r="HR96" s="283" t="str">
        <f>IF(AND((RIGHT($HR$3,2)-'[1]Miter Profiles'!$AC$227-'[1]Outside Edges'!$B95)&gt;=5,'[1]Outside Edges'!$P95="Yes"),"Yes","No")</f>
        <v>No</v>
      </c>
      <c r="HS96" s="269" t="str">
        <f>IF(AND((RIGHT($HS$3,2)-'[1]Miter Profiles'!$AC$228-'[1]Outside Edges'!$B95)&gt;=5,'[1]Outside Edges'!$P95="Yes"),"Yes","No")</f>
        <v>Yes</v>
      </c>
      <c r="HT96" s="269" t="str">
        <f>IF(AND((RIGHT($HT$3,2)-'[1]Miter Profiles'!$AC$229-'[1]Outside Edges'!$B95)&gt;=5,'[1]Outside Edges'!$P95="Yes"),"Yes","No")</f>
        <v>Yes</v>
      </c>
      <c r="HU96" s="269" t="str">
        <f>IF(AND((RIGHT($HU$3,2)-'[1]Miter Profiles'!$AC$230-'[1]Outside Edges'!$B95)&gt;=5,'[1]Outside Edges'!$P95="Yes"),"Yes","No")</f>
        <v>Yes</v>
      </c>
      <c r="HV96" s="283" t="str">
        <f>IF(AND((RIGHT($HV$3,2)-'[1]Miter Profiles'!$AC$231-'[1]Outside Edges'!$B95)&gt;=5,'[1]Outside Edges'!$P95="Yes"),"Yes","No")</f>
        <v>Yes</v>
      </c>
      <c r="HW96" s="283" t="str">
        <f>IF(AND((RIGHT($HW$3,2)-'[1]Miter Profiles'!$AC$232-'[1]Outside Edges'!$B95)&gt;=5,'[1]Outside Edges'!$P95="Yes"),"Yes","No")</f>
        <v>Yes</v>
      </c>
      <c r="HX96" s="283" t="str">
        <f>IF(AND((RIGHT($HX$3,2)-'[1]Miter Profiles'!$AC$233-'[1]Outside Edges'!$B95)&gt;=5,'[1]Outside Edges'!$P95="Yes"),"Yes","No")</f>
        <v>Yes</v>
      </c>
      <c r="HY96" s="269" t="str">
        <f>IF(AND((RIGHT($HY$3,2)-'[1]Miter Profiles'!$AC$234-'[1]Outside Edges'!$B95)&gt;=5,'[1]Outside Edges'!$P95="Yes"),"Yes","No")</f>
        <v>No</v>
      </c>
      <c r="HZ96" s="269" t="str">
        <f>IF(AND((RIGHT($HZ$3,2)-'[1]Miter Profiles'!$AC$235-'[1]Outside Edges'!$B95)&gt;=5,'[1]Outside Edges'!$P95="Yes"),"Yes","No")</f>
        <v>Yes</v>
      </c>
      <c r="IA96" s="269" t="str">
        <f>IF(AND((RIGHT($IA$3,2)-'[1]Miter Profiles'!$AC$236-'[1]Outside Edges'!$B95)&gt;=5,'[1]Outside Edges'!$P95="Yes"),"Yes","No")</f>
        <v>Yes</v>
      </c>
      <c r="IB96" s="283" t="str">
        <f>IF(AND((RIGHT($IB$3,2)-'[1]Miter Profiles'!$AC$237-'[1]Outside Edges'!$B95)&gt;=5,'[1]Outside Edges'!$P95="Yes"),"Yes","No")</f>
        <v>Yes</v>
      </c>
      <c r="IC96" s="283" t="str">
        <f>IF(AND((RIGHT($IC$3,2)-'[1]Miter Profiles'!$AC$238-'[1]Outside Edges'!$B95)&gt;=5,'[1]Outside Edges'!$P95="Yes"),"Yes","No")</f>
        <v>Yes</v>
      </c>
      <c r="ID96" s="283" t="str">
        <f>IF(AND((RIGHT($ID$3,2)-'[1]Miter Profiles'!$AC$239-'[1]Outside Edges'!$B95)&gt;=5,'[1]Outside Edges'!$P95="Yes"),"Yes","No")</f>
        <v>Yes</v>
      </c>
      <c r="IE96" s="269" t="str">
        <f>IF(AND((RIGHT($IE$3,2)-'[1]Miter Profiles'!$AC$240-'[1]Outside Edges'!$B95)&gt;=5,'[1]Outside Edges'!$P95="Yes"),"Yes","No")</f>
        <v>Yes</v>
      </c>
      <c r="IF96" s="269" t="str">
        <f>IF(AND((RIGHT($IF$3,2)-'[1]Miter Profiles'!$AC$241-'[1]Outside Edges'!$B95)&gt;=5,'[1]Outside Edges'!$P95="Yes"),"Yes","No")</f>
        <v>Yes</v>
      </c>
      <c r="IG96" s="269" t="str">
        <f>IF(AND((RIGHT($IG$3,2)-'[1]Miter Profiles'!$AC$242-'[1]Outside Edges'!$B95)&gt;=5,'[1]Outside Edges'!$P95="Yes"),"Yes","No")</f>
        <v>Yes</v>
      </c>
      <c r="IH96" s="283" t="str">
        <f>IF(AND((RIGHT($IH$3,2)-'[1]Miter Profiles'!$AC$243-'[1]Outside Edges'!$B95)&gt;=5,'[1]Outside Edges'!$P95="Yes"),"Yes","No")</f>
        <v>Yes</v>
      </c>
      <c r="II96" s="283" t="str">
        <f>IF(AND((RIGHT($II$3,2)-'[1]Miter Profiles'!$AC$244-'[1]Outside Edges'!$B95)&gt;=5,'[1]Outside Edges'!$P95="Yes"),"Yes","No")</f>
        <v>Yes</v>
      </c>
      <c r="IJ96" s="283" t="str">
        <f>IF(AND((RIGHT($IJ$3,2)-'[1]Miter Profiles'!$AC$245-'[1]Outside Edges'!$B95)&gt;=5,'[1]Outside Edges'!$P95="Yes"),"Yes","No")</f>
        <v>Yes</v>
      </c>
      <c r="IK96" s="269" t="str">
        <f>IF(AND((RIGHT($IK$3,2)-'[1]Miter Profiles'!$AC$246-'[1]Outside Edges'!$B95)&gt;=5,'[1]Outside Edges'!$P95="Yes"),"Yes","No")</f>
        <v>Yes</v>
      </c>
      <c r="IL96" s="269" t="str">
        <f>IF(AND((RIGHT($IL$3,2)-'[1]Miter Profiles'!$AC$247-'[1]Outside Edges'!$B95)&gt;=5,'[1]Outside Edges'!$P95="Yes"),"Yes","No")</f>
        <v>Yes</v>
      </c>
      <c r="IM96" s="269" t="str">
        <f>IF(AND((RIGHT($IM$3,2)-'[1]Miter Profiles'!$AC$248-'[1]Outside Edges'!$B95)&gt;=5,'[1]Outside Edges'!$P95="Yes"),"Yes","No")</f>
        <v>Yes</v>
      </c>
      <c r="IN96" s="283" t="str">
        <f>IF(AND((RIGHT($IN$3,2)-'[1]Miter Profiles'!$AC$249-'[1]Outside Edges'!$B95)&gt;=5,'[1]Outside Edges'!$P95="Yes"),"Yes","No")</f>
        <v>No</v>
      </c>
      <c r="IO96" s="283" t="str">
        <f>IF(AND((RIGHT($IO$3,2)-'[1]Miter Profiles'!$AC$250-'[1]Outside Edges'!$B95)&gt;=5,'[1]Outside Edges'!$P95="Yes"),"Yes","No")</f>
        <v>Yes</v>
      </c>
      <c r="IP96" s="283" t="str">
        <f>IF(AND((RIGHT($IP$3,2)-'[1]Miter Profiles'!$AC$251-'[1]Outside Edges'!$B95)&gt;=5,'[1]Outside Edges'!$P95="Yes"),"Yes","No")</f>
        <v>Yes</v>
      </c>
      <c r="IQ96" s="269" t="str">
        <f>IF(AND((RIGHT($IQ$3,2)-'[1]Miter Profiles'!$AC$252-'[1]Outside Edges'!$B95)&gt;=5,'[1]Outside Edges'!$P95="Yes"),"Yes","No")</f>
        <v>No</v>
      </c>
      <c r="IR96" s="269" t="str">
        <f>IF(AND((RIGHT($IR$3,2)-'[1]Miter Profiles'!$AC$253-'[1]Outside Edges'!$B95)&gt;=5,'[1]Outside Edges'!$P95="Yes"),"Yes","No")</f>
        <v>Yes</v>
      </c>
      <c r="IS96" s="269" t="str">
        <f>IF(AND((RIGHT($IS$3,2)-'[1]Miter Profiles'!$AC$254-'[1]Outside Edges'!$B95)&gt;=5,'[1]Outside Edges'!$P95="Yes"),"Yes","No")</f>
        <v>Yes</v>
      </c>
      <c r="IT96" s="283" t="str">
        <f>IF(AND((RIGHT($IT$3,2)-'[1]Miter Profiles'!$AC$255-'[1]Outside Edges'!$B95)&gt;=5,'[1]Outside Edges'!$P95="Yes"),"Yes","No")</f>
        <v>Yes</v>
      </c>
      <c r="IU96" s="283" t="str">
        <f>IF(AND((RIGHT($IU$3,2)-'[1]Miter Profiles'!$AC$256-'[1]Outside Edges'!$B95)&gt;=5,'[1]Outside Edges'!$P95="Yes"),"Yes","No")</f>
        <v>Yes</v>
      </c>
      <c r="IV96" s="283" t="str">
        <f>IF(AND((RIGHT($IV$3,2)-'[1]Miter Profiles'!$AC$257-'[1]Outside Edges'!$B95)&gt;=5,'[1]Outside Edges'!$P95="Yes"),"Yes","No")</f>
        <v>Yes</v>
      </c>
      <c r="IW96" s="269" t="str">
        <f>IF(AND((RIGHT($IW$3,2)-'[1]Miter Profiles'!$AC$258-'[1]Outside Edges'!$B95)&gt;=5,'[1]Outside Edges'!$P95="Yes"),"Yes","No")</f>
        <v>Yes</v>
      </c>
      <c r="IX96" s="269" t="str">
        <f>IF(AND((RIGHT($IX$3,2)-'[1]Miter Profiles'!$AC$259-'[1]Outside Edges'!$B95)&gt;=5,'[1]Outside Edges'!$P95="Yes"),"Yes","No")</f>
        <v>Yes</v>
      </c>
      <c r="IY96" s="269" t="str">
        <f>IF(AND((RIGHT($IY$3,2)-'[1]Miter Profiles'!$AC$260-'[1]Outside Edges'!$B95)&gt;=5,'[1]Outside Edges'!$P95="Yes"),"Yes","No")</f>
        <v>Yes</v>
      </c>
      <c r="IZ96" s="283" t="str">
        <f>IF(AND((RIGHT($IZ$3,2)-'[1]Miter Profiles'!$AC$261-'[1]Outside Edges'!$B95)&gt;=5,'[1]Outside Edges'!$P95="Yes"),"Yes","No")</f>
        <v>Yes</v>
      </c>
      <c r="JA96" s="283" t="str">
        <f>IF(AND((RIGHT($JA$3,2)-'[1]Miter Profiles'!$AC$262-'[1]Outside Edges'!$B95)&gt;=5,'[1]Outside Edges'!$P95="Yes"),"Yes","No")</f>
        <v>Yes</v>
      </c>
      <c r="JB96" s="283" t="str">
        <f>IF(AND((RIGHT($JB$3,2)-'[1]Miter Profiles'!$AC$263-'[1]Outside Edges'!$B95)&gt;=5,'[1]Outside Edges'!$P95="Yes"),"Yes","No")</f>
        <v>Yes</v>
      </c>
      <c r="JC96" s="269" t="str">
        <f>IF(AND((RIGHT($JC$3,2)-'[1]Miter Profiles'!$AC$264-'[1]Outside Edges'!$B95)&gt;=5,'[1]Outside Edges'!$P95="Yes"),"Yes","No")</f>
        <v>Yes</v>
      </c>
      <c r="JD96" s="269" t="str">
        <f>IF(AND((RIGHT($JD$3,2)-'[1]Miter Profiles'!$AC$265-'[1]Outside Edges'!$B95)&gt;=5,'[1]Outside Edges'!$P95="Yes"),"Yes","No")</f>
        <v>Yes</v>
      </c>
      <c r="JE96" s="269" t="str">
        <f>IF(AND((RIGHT($JE$3,2)-'[1]Miter Profiles'!$AC$266-'[1]Outside Edges'!$B95)&gt;=5,'[1]Outside Edges'!$P95="Yes"),"Yes","No")</f>
        <v>Yes</v>
      </c>
      <c r="JF96" s="283" t="str">
        <f>IF(AND((RIGHT($JF$3,2)-'[1]Miter Profiles'!$AC$267-'[1]Outside Edges'!$B95)&gt;=5,'[1]Outside Edges'!$P95="Yes"),"Yes","No")</f>
        <v>No</v>
      </c>
      <c r="JG96" s="283" t="str">
        <f>IF(AND((RIGHT($JG$3,2)-'[1]Miter Profiles'!$AC$268-'[1]Outside Edges'!$B95)&gt;=5,'[1]Outside Edges'!$P95="Yes"),"Yes","No")</f>
        <v>Yes</v>
      </c>
      <c r="JH96" s="283" t="str">
        <f>IF(AND((RIGHT($JH$3,2)-'[1]Miter Profiles'!$AC$269-'[1]Outside Edges'!$B95)&gt;=5,'[1]Outside Edges'!$P95="Yes"),"Yes","No")</f>
        <v>Yes</v>
      </c>
      <c r="JI96" s="269" t="str">
        <f>IF(AND((RIGHT($JI$3,2)-'[1]Miter Profiles'!$AC$270-'[1]Outside Edges'!$B95)&gt;=5,'[1]Outside Edges'!$P95="Yes"),"Yes","No")</f>
        <v>Yes</v>
      </c>
      <c r="JJ96" s="269" t="str">
        <f>IF(AND((RIGHT($JJ$3,2)-'[1]Miter Profiles'!$AC$271-'[1]Outside Edges'!$B95)&gt;=5,'[1]Outside Edges'!$P95="Yes"),"Yes","No")</f>
        <v>Yes</v>
      </c>
      <c r="JK96" s="269" t="str">
        <f>IF(AND((RIGHT($JK$3,2)-'[1]Miter Profiles'!$AC$272-'[1]Outside Edges'!$B95)&gt;=5,'[1]Outside Edges'!$P95="Yes"),"Yes","No")</f>
        <v>Yes</v>
      </c>
      <c r="JL96" s="283" t="str">
        <f>IF(AND((RIGHT($JL$3,2)-'[1]Miter Profiles'!$AC$273-'[1]Outside Edges'!$B95)&gt;=5,'[1]Outside Edges'!$P95="Yes"),"Yes","No")</f>
        <v>Yes</v>
      </c>
      <c r="JM96" s="283" t="str">
        <f>IF(AND((RIGHT($JM$3,2)-'[1]Miter Profiles'!$AC$274-'[1]Outside Edges'!$B95)&gt;=5,'[1]Outside Edges'!$P95="Yes"),"Yes","No")</f>
        <v>Yes</v>
      </c>
      <c r="JN96" s="283" t="str">
        <f>IF(AND((RIGHT($JN$3,2)-'[1]Miter Profiles'!$AC$275-'[1]Outside Edges'!$B95)&gt;=5,'[1]Outside Edges'!$P95="Yes"),"Yes","No")</f>
        <v>Yes</v>
      </c>
      <c r="JO96" s="269" t="str">
        <f>IF(AND((RIGHT($JO$3,2)-'[1]Miter Profiles'!$AC$276-'[1]Outside Edges'!$B95)&gt;=5,'[1]Outside Edges'!$P95="Yes"),"Yes","No")</f>
        <v>Yes</v>
      </c>
      <c r="JP96" s="269" t="str">
        <f>IF(AND((RIGHT($JP$3,2)-'[1]Miter Profiles'!$AC$277-'[1]Outside Edges'!$B95)&gt;=5,'[1]Outside Edges'!$P95="Yes"),"Yes","No")</f>
        <v>Yes</v>
      </c>
      <c r="JQ96" s="269" t="str">
        <f>IF(AND((RIGHT($JQ$3,2)-'[1]Miter Profiles'!$AC$278-'[1]Outside Edges'!$B95)&gt;=5,'[1]Outside Edges'!$P95="Yes"),"Yes","No")</f>
        <v>Yes</v>
      </c>
      <c r="JR96" s="283" t="str">
        <f>IF(AND((RIGHT($JR$3,2)-'[1]Miter Profiles'!$AC$279-'[1]Outside Edges'!$B95)&gt;=5,'[1]Outside Edges'!$P95="Yes"),"Yes","No")</f>
        <v>No</v>
      </c>
      <c r="JS96" s="283" t="str">
        <f>IF(AND((RIGHT($JS$3,2)-'[1]Miter Profiles'!$AC$280-'[1]Outside Edges'!$B95)&gt;=5,'[1]Outside Edges'!$P95="Yes"),"Yes","No")</f>
        <v>Yes</v>
      </c>
      <c r="JT96" s="283" t="str">
        <f>IF(AND((RIGHT($JT$3,2)-'[1]Miter Profiles'!$AC$281-'[1]Outside Edges'!$B95)&gt;=5,'[1]Outside Edges'!$P95="Yes"),"Yes","No")</f>
        <v>Yes</v>
      </c>
      <c r="JU96" s="269" t="str">
        <f>IF(AND((RIGHT($JU$3,2)-'[1]Miter Profiles'!$AC$282-'[1]Outside Edges'!$B95)&gt;=5,'[1]Outside Edges'!$P95="Yes"),"Yes","No")</f>
        <v>No</v>
      </c>
      <c r="JV96" s="269" t="str">
        <f>IF(AND((RIGHT($JV$3,2)-'[1]Miter Profiles'!$AC$283-'[1]Outside Edges'!$B95)&gt;=5,'[1]Outside Edges'!$P95="Yes"),"Yes","No")</f>
        <v>Yes</v>
      </c>
      <c r="JW96" s="269" t="str">
        <f>IF(AND((RIGHT($JW$3,2)-'[1]Miter Profiles'!$AC$284-'[1]Outside Edges'!$B95)&gt;=5,'[1]Outside Edges'!$P95="Yes"),"Yes","No")</f>
        <v>Yes</v>
      </c>
      <c r="JX96" s="283" t="str">
        <f>IF(AND((RIGHT($JX$3,2)-'[1]Miter Profiles'!$AC$285-'[1]Outside Edges'!$B95)&gt;=5,'[1]Outside Edges'!$P95="Yes"),"Yes","No")</f>
        <v>Yes</v>
      </c>
      <c r="JY96" s="283" t="str">
        <f>IF(AND((RIGHT($JY$3,2)-'[1]Miter Profiles'!$AC$286-'[1]Outside Edges'!$B95)&gt;=5,'[1]Outside Edges'!$P95="Yes"),"Yes","No")</f>
        <v>Yes</v>
      </c>
      <c r="JZ96" s="283" t="str">
        <f>IF(AND((RIGHT($JZ$3,2)-'[1]Miter Profiles'!$AC$287-'[1]Outside Edges'!$B95)&gt;=5,'[1]Outside Edges'!$P95="Yes"),"Yes","No")</f>
        <v>Yes</v>
      </c>
      <c r="KA96" s="269" t="str">
        <f>IF(AND((RIGHT($KA$3,2)-'[1]Miter Profiles'!$AC$288-'[1]Outside Edges'!$B95)&gt;=5,'[1]Outside Edges'!$P95="Yes"),"Yes","No")</f>
        <v>Yes</v>
      </c>
      <c r="KB96" s="269" t="str">
        <f>IF(AND((RIGHT($KB$3,2)-'[1]Miter Profiles'!$AC$289-'[1]Outside Edges'!$B95)&gt;=5,'[1]Outside Edges'!$P95="Yes"),"Yes","No")</f>
        <v>Yes</v>
      </c>
      <c r="KC96" s="269" t="str">
        <f>IF(AND((RIGHT($KC$3,2)-'[1]Miter Profiles'!$AC$290-'[1]Outside Edges'!$B95)&gt;=5,'[1]Outside Edges'!$P95="Yes"),"Yes","No")</f>
        <v>Yes</v>
      </c>
      <c r="KD96" s="283" t="str">
        <f>IF(AND((RIGHT($KD$3,2)-'[1]Miter Profiles'!$AC$291-'[1]Outside Edges'!$B95)&gt;=5,'[1]Outside Edges'!$P95="Yes"),"Yes","No")</f>
        <v>Yes</v>
      </c>
      <c r="KE96" s="283" t="str">
        <f>IF(AND((RIGHT($KE$3,2)-'[1]Miter Profiles'!$AC$292-'[1]Outside Edges'!$B95)&gt;=5,'[1]Outside Edges'!$P95="Yes"),"Yes","No")</f>
        <v>Yes</v>
      </c>
      <c r="KF96" s="283" t="str">
        <f>IF(AND((RIGHT($KF$3,2)-'[1]Miter Profiles'!$AC$293-'[1]Outside Edges'!$B95)&gt;=5,'[1]Outside Edges'!$P95="Yes"),"Yes","No")</f>
        <v>Yes</v>
      </c>
      <c r="KG96" s="269" t="str">
        <f>IF(AND((RIGHT($KG$3,2)-'[1]Miter Profiles'!$AC$294-'[1]Outside Edges'!$B95)&gt;=5,'[1]Outside Edges'!$P95="Yes"),"Yes","No")</f>
        <v>Yes</v>
      </c>
      <c r="KH96" s="269" t="str">
        <f>IF(AND((RIGHT($KH$3,2)-'[1]Miter Profiles'!$AC$295-'[1]Outside Edges'!$B95)&gt;=5,'[1]Outside Edges'!$P95="Yes"),"Yes","No")</f>
        <v>Yes</v>
      </c>
      <c r="KI96" s="269" t="str">
        <f>IF(AND((RIGHT($KI$3,2)-'[1]Miter Profiles'!$AC$296-'[1]Outside Edges'!$B95)&gt;=5,'[1]Outside Edges'!$P95="Yes"),"Yes","No")</f>
        <v>Yes</v>
      </c>
      <c r="KJ96" s="283" t="str">
        <f>IF(AND((RIGHT($KJ$3,2)-'[1]Miter Profiles'!$AC$297-'[1]Outside Edges'!$B95)&gt;=5,'[1]Outside Edges'!$P95="Yes"),"Yes","No")</f>
        <v>Yes</v>
      </c>
      <c r="KK96" s="283" t="str">
        <f>IF(AND((RIGHT($KK$3,2)-'[1]Miter Profiles'!$AC$298-'[1]Outside Edges'!$B95)&gt;=5,'[1]Outside Edges'!$P95="Yes"),"Yes","No")</f>
        <v>Yes</v>
      </c>
      <c r="KL96" s="283" t="str">
        <f>IF(AND((RIGHT($KL$3,2)-'[1]Miter Profiles'!$AC$299-'[1]Outside Edges'!$B95)&gt;=5,'[1]Outside Edges'!$P95="Yes"),"Yes","No")</f>
        <v>Yes</v>
      </c>
      <c r="KM96" s="269" t="str">
        <f>IF(AND((RIGHT($KM$3,2)-'[1]Miter Profiles'!$AC$300-'[1]Outside Edges'!$B95)&gt;=5,'[1]Outside Edges'!$P95="Yes"),"Yes","No")</f>
        <v>Yes</v>
      </c>
      <c r="KN96" s="269" t="str">
        <f>IF(AND((RIGHT($KN$3,2)-'[1]Miter Profiles'!$AC$301-'[1]Outside Edges'!$B95)&gt;=5,'[1]Outside Edges'!$P95="Yes"),"Yes","No")</f>
        <v>Yes</v>
      </c>
      <c r="KO96" s="269" t="str">
        <f>IF(AND((RIGHT($KO$3,2)-'[1]Miter Profiles'!$AC$302-'[1]Outside Edges'!$B95)&gt;=5,'[1]Outside Edges'!$P95="Yes"),"Yes","No")</f>
        <v>Yes</v>
      </c>
      <c r="KP96" s="283" t="str">
        <f>IF(AND((RIGHT($KP$3,2)-'[1]Miter Profiles'!$AC$303-'[1]Outside Edges'!$B95)&gt;=5,'[1]Outside Edges'!$P95="Yes"),"Yes","No")</f>
        <v>Yes</v>
      </c>
      <c r="KQ96" s="283" t="str">
        <f>IF(AND((RIGHT($KQ$3,2)-'[1]Miter Profiles'!$AC$304-'[1]Outside Edges'!$B95)&gt;=5,'[1]Outside Edges'!$P95="Yes"),"Yes","No")</f>
        <v>Yes</v>
      </c>
      <c r="KR96" s="283" t="str">
        <f>IF(AND((RIGHT($KR$3,2)-'[1]Miter Profiles'!$AC$305-'[1]Outside Edges'!$B95)&gt;=5,'[1]Outside Edges'!$P95="Yes"),"Yes","No")</f>
        <v>Yes</v>
      </c>
      <c r="KS96" s="269" t="str">
        <f>IF(AND((RIGHT($KS$3,2)-'[1]Miter Profiles'!$AC$306-'[1]Outside Edges'!$B95)&gt;=5,'[1]Outside Edges'!$P95="Yes"),"Yes","No")</f>
        <v>Yes</v>
      </c>
      <c r="KT96" s="269" t="str">
        <f>IF(AND((RIGHT($KT$3,2)-'[1]Miter Profiles'!$AC$307-'[1]Outside Edges'!$B95)&gt;=5,'[1]Outside Edges'!$P95="Yes"),"Yes","No")</f>
        <v>Yes</v>
      </c>
      <c r="KU96" s="269" t="str">
        <f>IF(AND((RIGHT($KU$3,2)-'[1]Miter Profiles'!$AC$308-'[1]Outside Edges'!$B95)&gt;=5,'[1]Outside Edges'!$P95="Yes"),"Yes","No")</f>
        <v>Yes</v>
      </c>
      <c r="KV96" s="283" t="str">
        <f>IF(AND((RIGHT($KV$3,2)-'[1]Miter Profiles'!$AC$309-'[1]Outside Edges'!$B95)&gt;=5,'[1]Outside Edges'!$P95="Yes"),"Yes","No")</f>
        <v>No</v>
      </c>
      <c r="KW96" s="283" t="str">
        <f>IF(AND((RIGHT($KW$3,2)-'[1]Miter Profiles'!$AC$310-'[1]Outside Edges'!$B95)&gt;=5,'[1]Outside Edges'!$P95="Yes"),"Yes","No")</f>
        <v>Yes</v>
      </c>
      <c r="KX96" s="283" t="str">
        <f>IF(AND((RIGHT($KX$3,2)-'[1]Miter Profiles'!$AC$311-'[1]Outside Edges'!$B95)&gt;=5,'[1]Outside Edges'!$P95="Yes"),"Yes","No")</f>
        <v>Yes</v>
      </c>
      <c r="KY96" s="269" t="str">
        <f>IF(AND((RIGHT($KY$3,2)-'[1]Miter Profiles'!$AC$312-'[1]Outside Edges'!$B95)&gt;=5,'[1]Outside Edges'!$P95="Yes"),"Yes","No")</f>
        <v>Yes</v>
      </c>
      <c r="KZ96" s="269" t="str">
        <f>IF(AND((RIGHT($KZ$3,2)-'[1]Miter Profiles'!$AC$313-'[1]Outside Edges'!$B95)&gt;=5,'[1]Outside Edges'!$P95="Yes"),"Yes","No")</f>
        <v>Yes</v>
      </c>
      <c r="LA96" s="269" t="str">
        <f>IF(AND((RIGHT($LA$3,2)-'[1]Miter Profiles'!$AC$314-'[1]Outside Edges'!$B95)&gt;=5,'[1]Outside Edges'!$P95="Yes"),"Yes","No")</f>
        <v>Yes</v>
      </c>
      <c r="LB96" s="283" t="str">
        <f>IF(AND((RIGHT($LB$3,2)-'[1]Miter Profiles'!$AC$315-'[1]Outside Edges'!$B95)&gt;=5,'[1]Outside Edges'!$P95="Yes"),"Yes","No")</f>
        <v>Yes</v>
      </c>
      <c r="LC96" s="283" t="str">
        <f>IF(AND((RIGHT($LC$3,2)-'[1]Miter Profiles'!$AC$316-'[1]Outside Edges'!$B95)&gt;=5,'[1]Outside Edges'!$P95="Yes"),"Yes","No")</f>
        <v>Yes</v>
      </c>
      <c r="LD96" s="283" t="str">
        <f>IF(AND((RIGHT($LD$3,2)-'[1]Miter Profiles'!$AC$317-'[1]Outside Edges'!$B95)&gt;=5,'[1]Outside Edges'!$P95="Yes"),"Yes","No")</f>
        <v>Yes</v>
      </c>
      <c r="LE96" s="283" t="str">
        <f>IF(AND((RIGHT($LE$3,2)-'[1]Miter Profiles'!$AC$318-'[1]Outside Edges'!$B95)&gt;=5,'[1]Outside Edges'!$P95="Yes"),"Yes","No")</f>
        <v>Yes</v>
      </c>
      <c r="LF96" s="269" t="str">
        <f>IF(AND((RIGHT($LF$3,2)-'[1]Miter Profiles'!$AC$319-'[1]Outside Edges'!$B95)&gt;=5,'[1]Outside Edges'!$P95="Yes"),"Yes","No")</f>
        <v>Yes</v>
      </c>
      <c r="LG96" s="269" t="str">
        <f>IF(AND((RIGHT($LG$3,2)-'[1]Miter Profiles'!$AC$320-'[1]Outside Edges'!$B95)&gt;=5,'[1]Outside Edges'!$P95="Yes"),"Yes","No")</f>
        <v>Yes</v>
      </c>
      <c r="LH96" s="269" t="str">
        <f>IF(AND((RIGHT($LH$3,2)-'[1]Miter Profiles'!$AC$321-'[1]Outside Edges'!$B95)&gt;=5,'[1]Outside Edges'!$P95="Yes"),"Yes","No")</f>
        <v>Yes</v>
      </c>
      <c r="LI96" s="269" t="str">
        <f>IF(AND((RIGHT($LI$3,2)-'[1]Miter Profiles'!$AC$322-'[1]Outside Edges'!$B95)&gt;=5,'[1]Outside Edges'!$P95="Yes"),"Yes","No")</f>
        <v>Yes</v>
      </c>
      <c r="LJ96" s="283" t="str">
        <f>IF(AND((RIGHT($LJ$3,2)-'[1]Miter Profiles'!$AC$323-'[1]Outside Edges'!$B95)&gt;=5,'[1]Outside Edges'!$P95="Yes"),"Yes","No")</f>
        <v>No</v>
      </c>
      <c r="LK96" s="283" t="str">
        <f>IF(AND((RIGHT($LK$3,2)-'[1]Miter Profiles'!$AC$324-'[1]Outside Edges'!$B95)&gt;=5,'[1]Outside Edges'!$P95="Yes"),"Yes","No")</f>
        <v>Yes</v>
      </c>
      <c r="LL96" s="283" t="str">
        <f>IF(AND((RIGHT($LL$3,2)-'[1]Miter Profiles'!$AC$325-'[1]Outside Edges'!$B95)&gt;=5,'[1]Outside Edges'!$P95="Yes"),"Yes","No")</f>
        <v>Yes</v>
      </c>
      <c r="LM96" s="269" t="str">
        <f>IF(AND((RIGHT($LM$3,2)-'[1]Miter Profiles'!$AC$326-'[1]Outside Edges'!$B95)&gt;=5,'[1]Outside Edges'!$P95="Yes"),"Yes","No")</f>
        <v>Yes</v>
      </c>
      <c r="LN96" s="269" t="str">
        <f>IF(AND((RIGHT($LN$3,2)-'[1]Miter Profiles'!$AC$327-'[1]Outside Edges'!$B95)&gt;=5,'[1]Outside Edges'!$P95="Yes"),"Yes","No")</f>
        <v>Yes</v>
      </c>
      <c r="LO96" s="269" t="str">
        <f>IF(AND((RIGHT($LO$3,2)-'[1]Miter Profiles'!$AC$328-'[1]Outside Edges'!$B95)&gt;=5,'[1]Outside Edges'!$P95="Yes"),"Yes","No")</f>
        <v>Yes</v>
      </c>
      <c r="LP96" s="283" t="str">
        <f>IF(AND((RIGHT($LP$3,2)-'[1]Miter Profiles'!$AC$329-'[1]Outside Edges'!$B95)&gt;=5,'[1]Outside Edges'!$P95="Yes"),"Yes","No")</f>
        <v>No</v>
      </c>
      <c r="LQ96" s="283" t="str">
        <f>IF(AND((RIGHT($LQ$3,2)-'[1]Miter Profiles'!$AC$330-'[1]Outside Edges'!$B95)&gt;=5,'[1]Outside Edges'!$P95="Yes"),"Yes","No")</f>
        <v>Yes</v>
      </c>
      <c r="LR96" s="283" t="str">
        <f>IF(AND((RIGHT($LR$3,2)-'[1]Miter Profiles'!$AC$331-'[1]Outside Edges'!$B95)&gt;=5,'[1]Outside Edges'!$P95="Yes"),"Yes","No")</f>
        <v>Yes</v>
      </c>
      <c r="LS96" s="269" t="str">
        <f>IF(AND((RIGHT($LS$3,2)-'[1]Miter Profiles'!$AC$332-'[1]Outside Edges'!$B95)&gt;=5,'[1]Outside Edges'!$P95="Yes"),"Yes","No")</f>
        <v>No</v>
      </c>
      <c r="LT96" s="269" t="str">
        <f>IF(AND((RIGHT($LT$3,2)-'[1]Miter Profiles'!$AC$333-'[1]Outside Edges'!$B95)&gt;=5,'[1]Outside Edges'!$P95="Yes"),"Yes","No")</f>
        <v>Yes</v>
      </c>
      <c r="LU96" s="269" t="str">
        <f>IF(AND((RIGHT($LU$3,2)-'[1]Miter Profiles'!$AC$334-'[1]Outside Edges'!$B95)&gt;=5,'[1]Outside Edges'!$P95="Yes"),"Yes","No")</f>
        <v>Yes</v>
      </c>
      <c r="LV96" s="283" t="str">
        <f>IF(AND((RIGHT($LV$3,2)-'[1]Miter Profiles'!$AC$335-'[1]Outside Edges'!$B95)&gt;=5,'[1]Outside Edges'!$P95="Yes"),"Yes","No")</f>
        <v>Yes</v>
      </c>
      <c r="LW96" s="283" t="str">
        <f>IF(AND((RIGHT($LW$3,2)-'[1]Miter Profiles'!$AC$336-'[1]Outside Edges'!$B95)&gt;=5,'[1]Outside Edges'!$P95="Yes"),"Yes","No")</f>
        <v>Yes</v>
      </c>
      <c r="LX96" s="283" t="str">
        <f>IF(AND((RIGHT($LX$3,2)-'[1]Miter Profiles'!$AC$337-'[1]Outside Edges'!$B95)&gt;=5,'[1]Outside Edges'!$P95="Yes"),"Yes","No")</f>
        <v>Yes</v>
      </c>
      <c r="LY96" s="269" t="str">
        <f>IF(AND((RIGHT($LY$3,2)-'[1]Miter Profiles'!$AC$338-'[1]Outside Edges'!$B95)&gt;=5,'[1]Outside Edges'!$P95="Yes"),"Yes","No")</f>
        <v>Yes</v>
      </c>
      <c r="LZ96" s="269" t="str">
        <f>IF(AND((RIGHT($LZ$3,2)-'[1]Miter Profiles'!$AC$339-'[1]Outside Edges'!$B95)&gt;=5,'[1]Outside Edges'!$P95="Yes"),"Yes","No")</f>
        <v>Yes</v>
      </c>
      <c r="MA96" s="269" t="str">
        <f>IF(AND((RIGHT($MA$3,2)-'[1]Miter Profiles'!$AC$340-'[1]Outside Edges'!$B95)&gt;=5,'[1]Outside Edges'!$P95="Yes"),"Yes","No")</f>
        <v>Yes</v>
      </c>
      <c r="MB96" s="283" t="str">
        <f>IF(AND((RIGHT($MB$3,2)-'[1]Miter Profiles'!$AC$341-'[1]Outside Edges'!$B95)&gt;=5,'[1]Outside Edges'!$P95="Yes"),"Yes","No")</f>
        <v>Yes</v>
      </c>
      <c r="MC96" s="283" t="str">
        <f>IF(AND((RIGHT($MC$3,2)-'[1]Miter Profiles'!$AC$342-'[1]Outside Edges'!$B95)&gt;=5,'[1]Outside Edges'!$P95="Yes"),"Yes","No")</f>
        <v>Yes</v>
      </c>
      <c r="MD96" s="283" t="str">
        <f>IF(AND((RIGHT($MD$3,2)-'[1]Miter Profiles'!$AC$343-'[1]Outside Edges'!$B95)&gt;=5,'[1]Outside Edges'!$P95="Yes"),"Yes","No")</f>
        <v>Yes</v>
      </c>
      <c r="ME96" s="269" t="str">
        <f>IF(AND((RIGHT($ME$3,2)-'[1]Miter Profiles'!$AC$344-'[1]Outside Edges'!$B95)&gt;=5,'[1]Outside Edges'!$P95="Yes"),"Yes","No")</f>
        <v>Yes</v>
      </c>
      <c r="MF96" s="269" t="str">
        <f>IF(AND((RIGHT($MF$3,2)-'[1]Miter Profiles'!$AC$345-'[1]Outside Edges'!$B95)&gt;=5,'[1]Outside Edges'!$P95="Yes"),"Yes","No")</f>
        <v>Yes</v>
      </c>
      <c r="MG96" s="269" t="str">
        <f>IF(AND((RIGHT($MG$3,2)-'[1]Miter Profiles'!$AC$346-'[1]Outside Edges'!$B95)&gt;=5,'[1]Outside Edges'!$P95="Yes"),"Yes","No")</f>
        <v>Yes</v>
      </c>
      <c r="MH96" s="283" t="str">
        <f>IF(AND((RIGHT($MH$3,2)-'[1]Miter Profiles'!$AC$347-'[1]Outside Edges'!$B95)&gt;=5,'[1]Outside Edges'!$P95="Yes"),"Yes","No")</f>
        <v>Yes</v>
      </c>
      <c r="MI96" s="283" t="str">
        <f>IF(AND((RIGHT($MI$3,2)-'[1]Miter Profiles'!$AC$348-'[1]Outside Edges'!$B95)&gt;=5,'[1]Outside Edges'!$P95="Yes"),"Yes","No")</f>
        <v>Yes</v>
      </c>
      <c r="MJ96" s="283" t="str">
        <f>IF(AND((RIGHT($MJ$3,2)-'[1]Miter Profiles'!$AC$349-'[1]Outside Edges'!$B95)&gt;=5,'[1]Outside Edges'!$P95="Yes"),"Yes","No")</f>
        <v>Yes</v>
      </c>
      <c r="MK96" s="269" t="str">
        <f>IF(AND((RIGHT($MK$3,2)-'[1]Miter Profiles'!$AC$350-'[1]Outside Edges'!$B95)&gt;=5,'[1]Outside Edges'!$P95="Yes"),"Yes","No")</f>
        <v>Yes</v>
      </c>
      <c r="ML96" s="269" t="str">
        <f>IF(AND((RIGHT($ML$3,2)-'[1]Miter Profiles'!$AC$351-'[1]Outside Edges'!$B95)&gt;=5,'[1]Outside Edges'!$P95="Yes"),"Yes","No")</f>
        <v>Yes</v>
      </c>
      <c r="MM96" s="269" t="str">
        <f>IF(AND((RIGHT($MM$3,2)-'[1]Miter Profiles'!$AC$352-'[1]Outside Edges'!$B95)&gt;=5,'[1]Outside Edges'!$P95="Yes"),"Yes","No")</f>
        <v>Yes</v>
      </c>
      <c r="MN96" s="283" t="str">
        <f>IF(AND((RIGHT($MK$3,2)-'[1]Miter Profiles'!$AC$350-'[1]Outside Edges'!$B95)&gt;=5,'[1]Outside Edges'!$P95="Yes"),"Yes","No")</f>
        <v>Yes</v>
      </c>
      <c r="MO96" s="283" t="str">
        <f>IF(AND((RIGHT($ML$3,2)-'[1]Miter Profiles'!$AC$351-'[1]Outside Edges'!$B95)&gt;=5,'[1]Outside Edges'!$P95="Yes"),"Yes","No")</f>
        <v>Yes</v>
      </c>
      <c r="MP96" s="283" t="str">
        <f>IF(AND((RIGHT($MM$3,2)-'[1]Miter Profiles'!$AC$352-'[1]Outside Edges'!$B95)&gt;=5,'[1]Outside Edges'!$P95="Yes"),"Yes","No")</f>
        <v>Yes</v>
      </c>
    </row>
    <row r="97" spans="1:354" ht="15.75" customHeight="1" thickBot="1" x14ac:dyDescent="0.3">
      <c r="A97" s="8" t="str">
        <f>IF('[1]Outside Edges'!$A96&lt;&gt;"",'[1]Outside Edges'!$A96,"")</f>
        <v>D94</v>
      </c>
      <c r="B97" s="10" t="str">
        <f>IF(AND((RIGHT($B$3,2)-'[1]Miter Profiles'!$AC$3-'[1]Outside Edges'!$B96)&gt;=5,'[1]Outside Edges'!$P96="Yes"),"Yes","No")</f>
        <v>Yes</v>
      </c>
      <c r="C97" s="10" t="str">
        <f>IF(AND((RIGHT($C$3,2)-'[1]Miter Profiles'!$AC$4-'[1]Outside Edges'!$B96)&gt;=5,'[1]Outside Edges'!$P96="Yes"),"Yes","No")</f>
        <v>Yes</v>
      </c>
      <c r="D97" s="85" t="str">
        <f>IF(AND((RIGHT($D$3,2)-'[1]Miter Profiles'!$AC$5-'[1]Outside Edges'!$B96)&gt;=5,'[1]Outside Edges'!$P96="Yes"),"Yes","No")</f>
        <v>Yes</v>
      </c>
      <c r="E97" s="86" t="str">
        <f>IF(AND((RIGHT($E$3,2)-'[1]Miter Profiles'!$AC$6-'[1]Outside Edges'!$B96)&gt;=5,'[1]Outside Edges'!$P96="Yes"),"Yes","No")</f>
        <v>No</v>
      </c>
      <c r="F97" s="11" t="str">
        <f>IF(AND((RIGHT($F$3,2)-'[1]Miter Profiles'!$AC$7-'[1]Outside Edges'!$B96)&gt;=5,'[1]Outside Edges'!$P96="Yes"),"Yes","No")</f>
        <v>Yes</v>
      </c>
      <c r="G97" s="87" t="str">
        <f>IF(AND((RIGHT($G$3,2)-'[1]Miter Profiles'!$AC$8-'[1]Outside Edges'!$B96)&gt;=5,'[1]Outside Edges'!$P96="Yes"),"Yes","No")</f>
        <v>Yes</v>
      </c>
      <c r="H97" s="10" t="str">
        <f>IF(AND((RIGHT($H$3,2)-'[1]Miter Profiles'!$AC$9-'[1]Outside Edges'!$B96)&gt;=5,'[1]Outside Edges'!$P96="Yes"),"Yes","No")</f>
        <v>Yes</v>
      </c>
      <c r="I97" s="10" t="str">
        <f>IF(AND((RIGHT($I$3,2)-'[1]Miter Profiles'!$AC$10-'[1]Outside Edges'!$B96)&gt;=5,'[1]Outside Edges'!$P96="Yes"),"Yes","No")</f>
        <v>Yes</v>
      </c>
      <c r="J97" s="85" t="str">
        <f>IF(AND((RIGHT($J$3,2)-'[1]Miter Profiles'!$AC$11-'[1]Outside Edges'!$B96)&gt;=5,'[1]Outside Edges'!$P96="Yes"),"Yes","No")</f>
        <v>Yes</v>
      </c>
      <c r="K97" s="86" t="str">
        <f>IF(AND((RIGHT($K$3,2)-'[1]Miter Profiles'!$AC$12-'[1]Outside Edges'!$B96)&gt;=5,'[1]Outside Edges'!$P96="Yes"),"Yes","No")</f>
        <v>Yes</v>
      </c>
      <c r="L97" s="11" t="str">
        <f>IF(AND((RIGHT($L$3,2)-'[1]Miter Profiles'!$AC$13-'[1]Outside Edges'!$B96)&gt;=5,'[1]Outside Edges'!$P96="Yes"),"Yes","No")</f>
        <v>Yes</v>
      </c>
      <c r="M97" s="87" t="str">
        <f>IF(AND((RIGHT($M$3,2)-'[1]Miter Profiles'!$AC$14-'[1]Outside Edges'!$B96)&gt;=5,'[1]Outside Edges'!$P96="Yes"),"Yes","No")</f>
        <v>Yes</v>
      </c>
      <c r="N97" s="10" t="str">
        <f>IF(AND((RIGHT($N$3,2)-'[1]Miter Profiles'!$AC$15-'[1]Outside Edges'!$B96)&gt;=4,'[1]Outside Edges'!$P96="Yes"),"Yes","No")</f>
        <v>No</v>
      </c>
      <c r="O97" s="10" t="str">
        <f>IF(AND((RIGHT($O$3,2)-'[1]Miter Profiles'!$AC$16-'[1]Outside Edges'!$B96)&gt;=5,'[1]Outside Edges'!$P96="Yes"),"Yes","No")</f>
        <v>Yes</v>
      </c>
      <c r="P97" s="85" t="str">
        <f>IF(AND((RIGHT($P$3,2)-'[1]Miter Profiles'!$AC$17-'[1]Outside Edges'!$B96)&gt;=5,'[1]Outside Edges'!$P96="Yes"),"Yes","No")</f>
        <v>Yes</v>
      </c>
      <c r="Q97" s="86" t="str">
        <f>IF(AND((RIGHT($Q$3,2)-'[1]Miter Profiles'!$AC$18-'[1]Outside Edges'!$B96)&gt;=5,'[1]Outside Edges'!$P96="Yes"),"Yes","No")</f>
        <v>No</v>
      </c>
      <c r="R97" s="11" t="str">
        <f>IF(AND((RIGHT($R$3,2)-'[1]Miter Profiles'!$AC$19-'[1]Outside Edges'!$B96)&gt;=5,'[1]Outside Edges'!$P96="Yes"),"Yes","No")</f>
        <v>Yes</v>
      </c>
      <c r="S97" s="87" t="str">
        <f>IF(AND((RIGHT($S$3,2)-'[1]Miter Profiles'!$AC$20-'[1]Outside Edges'!$B96)&gt;=5,'[1]Outside Edges'!$P96="Yes"),"Yes","No")</f>
        <v>Yes</v>
      </c>
      <c r="T97" s="10" t="str">
        <f>IF(AND((RIGHT($T$3,2)-'[1]Miter Profiles'!$AC$21-'[1]Outside Edges'!$B96)&gt;=5,'[1]Outside Edges'!$P96="Yes"),"Yes","No")</f>
        <v>Yes</v>
      </c>
      <c r="U97" s="10" t="str">
        <f>IF(AND((RIGHT($U$3,2)-'[1]Miter Profiles'!$AC$22-'[1]Outside Edges'!$B96)&gt;=5,'[1]Outside Edges'!$P96="Yes"),"Yes","No")</f>
        <v>Yes</v>
      </c>
      <c r="V97" s="85" t="str">
        <f>IF(AND((RIGHT($V$3,2)-'[1]Miter Profiles'!$AC$23-'[1]Outside Edges'!$B96)&gt;=5,'[1]Outside Edges'!$P96="Yes"),"Yes","No")</f>
        <v>Yes</v>
      </c>
      <c r="W97" s="86" t="str">
        <f>IF(AND((RIGHT($W$3,2)-'[1]Miter Profiles'!$AC$24-'[1]Outside Edges'!$B96)&gt;=5,'[1]Outside Edges'!$P96="Yes"),"Yes","No")</f>
        <v>No</v>
      </c>
      <c r="X97" s="11" t="str">
        <f>IF(AND((RIGHT($X$3,2)-'[1]Miter Profiles'!$AC$25-'[1]Outside Edges'!$B96)&gt;=5,'[1]Outside Edges'!$P96="Yes"),"Yes","No")</f>
        <v>No</v>
      </c>
      <c r="Y97" s="87" t="str">
        <f>IF(AND((RIGHT($Y$3,2)-'[1]Miter Profiles'!$AC$26-'[1]Outside Edges'!$B96)&gt;=5,'[1]Outside Edges'!$P96="Yes"),"Yes","No")</f>
        <v>Yes</v>
      </c>
      <c r="Z97" s="10" t="str">
        <f>IF(AND((RIGHT($Z$3,2)-'[1]Miter Profiles'!$AC$27-'[1]Outside Edges'!$B96)&gt;=5,'[1]Outside Edges'!$P96="Yes"),"Yes","No")</f>
        <v>No</v>
      </c>
      <c r="AA97" s="10" t="str">
        <f>IF(AND((RIGHT($AA$3,2)-'[1]Miter Profiles'!$AC$28-'[1]Outside Edges'!$B96)&gt;=5,'[1]Outside Edges'!$P96="Yes"),"Yes","No")</f>
        <v>Yes</v>
      </c>
      <c r="AB97" s="85" t="str">
        <f>IF(AND((RIGHT($AB$3,2)-'[1]Miter Profiles'!$AC$29-'[1]Outside Edges'!$B96)&gt;=5,'[1]Outside Edges'!$P96="Yes"),"Yes","No")</f>
        <v>Yes</v>
      </c>
      <c r="AC97" s="86" t="str">
        <f>IF(AND((RIGHT($AC$3,2)-'[1]Miter Profiles'!$AC$30-'[1]Outside Edges'!$B96)&gt;=5,'[1]Outside Edges'!$P96="Yes"),"Yes","No")</f>
        <v>Yes</v>
      </c>
      <c r="AD97" s="11" t="str">
        <f>IF(AND((RIGHT($AD$3,2)-'[1]Miter Profiles'!$AC$31-'[1]Outside Edges'!$B96)&gt;=5,'[1]Outside Edges'!$P96="Yes"),"Yes","No")</f>
        <v>Yes</v>
      </c>
      <c r="AE97" s="87" t="str">
        <f>IF(AND((RIGHT($AE$3,2)-'[1]Miter Profiles'!$AC$32-'[1]Outside Edges'!$B96)&gt;=5,'[1]Outside Edges'!$P96="Yes"),"Yes","No")</f>
        <v>Yes</v>
      </c>
      <c r="AF97" s="10" t="str">
        <f>IF(AND((RIGHT($AF$3,2)-'[1]Miter Profiles'!$AC$33-'[1]Outside Edges'!$B96)&gt;=5,'[1]Outside Edges'!$P96="Yes"),"Yes","No")</f>
        <v>Yes</v>
      </c>
      <c r="AG97" s="10" t="str">
        <f>IF(AND((RIGHT($AG$3,2)-'[1]Miter Profiles'!$AC$34-'[1]Outside Edges'!$B96)&gt;=5,'[1]Outside Edges'!$P96="Yes"),"Yes","No")</f>
        <v>Yes</v>
      </c>
      <c r="AH97" s="85" t="str">
        <f>IF(AND((RIGHT($AH$3,2)-'[1]Miter Profiles'!$AC$35-'[1]Outside Edges'!$B96)&gt;=5,'[1]Outside Edges'!$P96="Yes"),"Yes","No")</f>
        <v>Yes</v>
      </c>
      <c r="AI97" s="86" t="str">
        <f>IF(AND((RIGHT($AI$3,2)-'[1]Miter Profiles'!$AC$36-'[1]Outside Edges'!$B96)&gt;=5,'[1]Outside Edges'!$P96="Yes"),"Yes","No")</f>
        <v>Yes</v>
      </c>
      <c r="AJ97" s="11" t="str">
        <f>IF(AND((RIGHT($AJ$3,2)-'[1]Miter Profiles'!$AC$37-'[1]Outside Edges'!$B96)&gt;=5,'[1]Outside Edges'!$P96="Yes"),"Yes","No")</f>
        <v>Yes</v>
      </c>
      <c r="AK97" s="87" t="str">
        <f>IF(AND((RIGHT($AK$3,2)-'[1]Miter Profiles'!$AC$38-'[1]Outside Edges'!$B96)&gt;=5,'[1]Outside Edges'!$P96="Yes"),"Yes","No")</f>
        <v>Yes</v>
      </c>
      <c r="AL97" s="10" t="str">
        <f>IF(AND((RIGHT($AL$3,2)-'[1]Miter Profiles'!$AC$39-'[1]Outside Edges'!$B96)&gt;=5,'[1]Outside Edges'!$P96="Yes"),"Yes","No")</f>
        <v>Yes</v>
      </c>
      <c r="AM97" s="10" t="str">
        <f>IF(AND((RIGHT($AM$3,2)-'[1]Miter Profiles'!$AC$40-'[1]Outside Edges'!$B96)&gt;=5,'[1]Outside Edges'!$P96="Yes"),"Yes","No")</f>
        <v>Yes</v>
      </c>
      <c r="AN97" s="85" t="str">
        <f>IF(AND((RIGHT($AN$3,2)-'[1]Miter Profiles'!$AC$41-'[1]Outside Edges'!$B96)&gt;=5,'[1]Outside Edges'!$P96="Yes"),"Yes","No")</f>
        <v>Yes</v>
      </c>
      <c r="AO97" s="86" t="str">
        <f>IF(AND((RIGHT($AO$3,2)-'[1]Miter Profiles'!$AC$42-'[1]Outside Edges'!$B96)&gt;=5,'[1]Outside Edges'!$P96="Yes"),"Yes","No")</f>
        <v>Yes</v>
      </c>
      <c r="AP97" s="11" t="str">
        <f>IF(AND((RIGHT($AP$3,2)-'[1]Miter Profiles'!$AC$43-'[1]Outside Edges'!$B96)&gt;=5,'[1]Outside Edges'!$P96="Yes"),"Yes","No")</f>
        <v>Yes</v>
      </c>
      <c r="AQ97" s="87" t="str">
        <f>IF(AND((RIGHT($AQ$3,2)-'[1]Miter Profiles'!$AC$44-'[1]Outside Edges'!$B96)&gt;=5,'[1]Outside Edges'!$P96="Yes"),"Yes","No")</f>
        <v>Yes</v>
      </c>
      <c r="AR97" s="10" t="str">
        <f>IF(AND((RIGHT($AR$3,2)-'[1]Miter Profiles'!$AC$45-'[1]Outside Edges'!$B96)&gt;=5,'[1]Outside Edges'!$P96="Yes"),"Yes","No")</f>
        <v>Yes</v>
      </c>
      <c r="AS97" s="10" t="str">
        <f>IF(AND((RIGHT($AS$3,2)-'[1]Miter Profiles'!$AC$46-'[1]Outside Edges'!$B96)&gt;=5,'[1]Outside Edges'!$P96="Yes"),"Yes","No")</f>
        <v>Yes</v>
      </c>
      <c r="AT97" s="85" t="str">
        <f>IF(AND((RIGHT($AT$3,2)-'[1]Miter Profiles'!$AC$47-'[1]Outside Edges'!$B96)&gt;=5,'[1]Outside Edges'!$P96="Yes"),"Yes","No")</f>
        <v>Yes</v>
      </c>
      <c r="AU97" s="86" t="str">
        <f>IF(AND((RIGHT($AU$3,2)-'[1]Miter Profiles'!$AC$48-'[1]Outside Edges'!$B96)&gt;=5,'[1]Outside Edges'!$P96="Yes"),"Yes","No")</f>
        <v>Yes</v>
      </c>
      <c r="AV97" s="11" t="str">
        <f>IF(AND((RIGHT($AV$3,2)-'[1]Miter Profiles'!$AC$49-'[1]Outside Edges'!$B96)&gt;=5,'[1]Outside Edges'!$P96="Yes"),"Yes","No")</f>
        <v>Yes</v>
      </c>
      <c r="AW97" s="87" t="str">
        <f>IF(AND((RIGHT($AW$3,2)-'[1]Miter Profiles'!$AC$50-'[1]Outside Edges'!$B96)&gt;=5,'[1]Outside Edges'!$P96="Yes"),"Yes","No")</f>
        <v>Yes</v>
      </c>
      <c r="AX97" s="10" t="str">
        <f>IF(AND((RIGHT($AX$3,2)-'[1]Miter Profiles'!$AC$51-'[1]Outside Edges'!$B96)&gt;=5,'[1]Outside Edges'!$P96="Yes"),"Yes","No")</f>
        <v>Yes</v>
      </c>
      <c r="AY97" s="10" t="str">
        <f>IF(AND((RIGHT($AY$3,2)-'[1]Miter Profiles'!$AC$52-'[1]Outside Edges'!$B96)&gt;=5,'[1]Outside Edges'!$P96="Yes"),"Yes","No")</f>
        <v>Yes</v>
      </c>
      <c r="AZ97" s="85" t="str">
        <f>IF(AND((RIGHT($AZ$3,2)-'[1]Miter Profiles'!$AC$53-'[1]Outside Edges'!$B96)&gt;=5,'[1]Outside Edges'!$P96="Yes"),"Yes","No")</f>
        <v>Yes</v>
      </c>
      <c r="BA97" s="86" t="str">
        <f>IF(AND((RIGHT($BA$3,2)-'[1]Miter Profiles'!$AC$54-'[1]Outside Edges'!$B96)&gt;=5,'[1]Outside Edges'!$P96="Yes"),"Yes","No")</f>
        <v>Yes</v>
      </c>
      <c r="BB97" s="11" t="str">
        <f>IF(AND((RIGHT($BB$3,2)-'[1]Miter Profiles'!$AC$55-'[1]Outside Edges'!$B96)&gt;=5,'[1]Outside Edges'!$P96="Yes"),"Yes","No")</f>
        <v>Yes</v>
      </c>
      <c r="BC97" s="87" t="str">
        <f>IF(AND((RIGHT($BC$3,2)-'[1]Miter Profiles'!$AC$56-'[1]Outside Edges'!$B96)&gt;=5,'[1]Outside Edges'!$P96="Yes"),"Yes","No")</f>
        <v>Yes</v>
      </c>
      <c r="BD97" s="10" t="str">
        <f>IF(AND((RIGHT($BD$3,2)-'[1]Miter Profiles'!$AC$57-'[1]Outside Edges'!$B96)&gt;=5,'[1]Outside Edges'!$P96="Yes"),"Yes","No")</f>
        <v>Yes</v>
      </c>
      <c r="BE97" s="10" t="str">
        <f>IF(AND((RIGHT($BE$3,2)-'[1]Miter Profiles'!$AC$58-'[1]Outside Edges'!$B96)&gt;=5,'[1]Outside Edges'!$P96="Yes"),"Yes","No")</f>
        <v>Yes</v>
      </c>
      <c r="BF97" s="85" t="str">
        <f>IF(AND((RIGHT($BF$3,2)-'[1]Miter Profiles'!$AC$59-'[1]Outside Edges'!$B96)&gt;=5,'[1]Outside Edges'!$P96="Yes"),"Yes","No")</f>
        <v>Yes</v>
      </c>
      <c r="BG97" s="86" t="str">
        <f>IF(AND((RIGHT($BG$3,2)-'[1]Miter Profiles'!$AC$60-'[1]Outside Edges'!$B96)&gt;=5,'[1]Outside Edges'!$P96="Yes"),"Yes","No")</f>
        <v>Yes</v>
      </c>
      <c r="BH97" s="11" t="str">
        <f>IF(AND((RIGHT($BH$3,2)-'[1]Miter Profiles'!$AC$61-'[1]Outside Edges'!$B96)&gt;=5,'[1]Outside Edges'!$P96="Yes"),"Yes","No")</f>
        <v>Yes</v>
      </c>
      <c r="BI97" s="87" t="str">
        <f>IF(AND((RIGHT($BI$3,2)-'[1]Miter Profiles'!$AC$62-'[1]Outside Edges'!$B96)&gt;=5,'[1]Outside Edges'!$P96="Yes"),"Yes","No")</f>
        <v>Yes</v>
      </c>
      <c r="BJ97" s="10" t="str">
        <f>IF(AND((RIGHT($BJ$3,2)-'[1]Miter Profiles'!$AC$63-'[1]Outside Edges'!$B96)&gt;=5,'[1]Outside Edges'!$P96="Yes"),"Yes","No")</f>
        <v>Yes</v>
      </c>
      <c r="BK97" s="10" t="str">
        <f>IF(AND((RIGHT($BK$3,2)-'[1]Miter Profiles'!$AC$64-'[1]Outside Edges'!$B96)&gt;=5,'[1]Outside Edges'!$P96="Yes"),"Yes","No")</f>
        <v>Yes</v>
      </c>
      <c r="BL97" s="85" t="str">
        <f>IF(AND((RIGHT($BL$3,2)-'[1]Miter Profiles'!$AC$65-'[1]Outside Edges'!$B96)&gt;=5,'[1]Outside Edges'!$P96="Yes"),"Yes","No")</f>
        <v>Yes</v>
      </c>
      <c r="BM97" s="86" t="str">
        <f>IF(AND((RIGHT($BM$3,2)-'[1]Miter Profiles'!$AC$66-'[1]Outside Edges'!$B96)&gt;=5,'[1]Outside Edges'!$P96="Yes"),"Yes","No")</f>
        <v>Yes</v>
      </c>
      <c r="BN97" s="11" t="str">
        <f>IF(AND((RIGHT($BN$3,2)-'[1]Miter Profiles'!$AC$67-'[1]Outside Edges'!$B96)&gt;=5,'[1]Outside Edges'!$P96="Yes"),"Yes","No")</f>
        <v>Yes</v>
      </c>
      <c r="BO97" s="87" t="str">
        <f>IF(AND((RIGHT($BO$3,2)-'[1]Miter Profiles'!$AC$68-'[1]Outside Edges'!$B96)&gt;=5,'[1]Outside Edges'!$P96="Yes"),"Yes","No")</f>
        <v>Yes</v>
      </c>
      <c r="BP97" s="10" t="str">
        <f>IF(AND((RIGHT($BP$3,2)-'[1]Miter Profiles'!$AC$69-'[1]Outside Edges'!$B96)&gt;=5,'[1]Outside Edges'!$P96="Yes"),"Yes","No")</f>
        <v>No</v>
      </c>
      <c r="BQ97" s="10" t="str">
        <f>IF(AND((RIGHT($BQ$3,2)-'[1]Miter Profiles'!$AC$70-'[1]Outside Edges'!$B96)&gt;=5,'[1]Outside Edges'!$P96="Yes"),"Yes","No")</f>
        <v>Yes</v>
      </c>
      <c r="BR97" s="85" t="str">
        <f>IF(AND((RIGHT($BR$3,2)-'[1]Miter Profiles'!$AC$71-'[1]Outside Edges'!$B96)&gt;=5,'[1]Outside Edges'!$P96="Yes"),"Yes","No")</f>
        <v>Yes</v>
      </c>
      <c r="BS97" s="86" t="str">
        <f>IF(AND((RIGHT($BS$3,2)-'[1]Miter Profiles'!$AC$72-'[1]Outside Edges'!$B96)&gt;=5,'[1]Outside Edges'!$P96="Yes"),"Yes","No")</f>
        <v>Yes</v>
      </c>
      <c r="BT97" s="11" t="str">
        <f>IF(AND((RIGHT($BT$3,2)-'[1]Miter Profiles'!$AC$73-'[1]Outside Edges'!$B96)&gt;=5,'[1]Outside Edges'!$P96="Yes"),"Yes","No")</f>
        <v>Yes</v>
      </c>
      <c r="BU97" s="87" t="str">
        <f>IF(AND((RIGHT($BU$3,2)-'[1]Miter Profiles'!$AC$74-'[1]Outside Edges'!$B96)&gt;=5,'[1]Outside Edges'!$P96="Yes"),"Yes","No")</f>
        <v>Yes</v>
      </c>
      <c r="BV97" s="10" t="str">
        <f>IF(AND((RIGHT($BV$3,2)-'[1]Miter Profiles'!$AC$75-'[1]Outside Edges'!$B96)&gt;=5,'[1]Outside Edges'!$P96="Yes"),"Yes","No")</f>
        <v>Yes</v>
      </c>
      <c r="BW97" s="10" t="str">
        <f>IF(AND((RIGHT($BW$3,2)-'[1]Miter Profiles'!$AC$76-'[1]Outside Edges'!$B96)&gt;=5,'[1]Outside Edges'!$P96="Yes"),"Yes","No")</f>
        <v>Yes</v>
      </c>
      <c r="BX97" s="85" t="str">
        <f>IF(AND((RIGHT($BX$3,2)-'[1]Miter Profiles'!$AC$77-'[1]Outside Edges'!$B96)&gt;=5,'[1]Outside Edges'!$P96="Yes"),"Yes","No")</f>
        <v>Yes</v>
      </c>
      <c r="BY97" s="86" t="str">
        <f>IF(AND((RIGHT($BY$3,2)-'[1]Miter Profiles'!$AC$78-'[1]Outside Edges'!$B96)&gt;=5,'[1]Outside Edges'!$P96="Yes"),"Yes","No")</f>
        <v>Yes</v>
      </c>
      <c r="BZ97" s="11" t="str">
        <f>IF(AND((RIGHT($BZ$3,2)-'[1]Miter Profiles'!$AC$79-'[1]Outside Edges'!$B96)&gt;=5,'[1]Outside Edges'!$P96="Yes"),"Yes","No")</f>
        <v>Yes</v>
      </c>
      <c r="CA97" s="87" t="str">
        <f>IF(AND((RIGHT($CA$3,2)-'[1]Miter Profiles'!$AC$80-'[1]Outside Edges'!$B96)&gt;=5,'[1]Outside Edges'!$P96="Yes"),"Yes","No")</f>
        <v>Yes</v>
      </c>
      <c r="CB97" s="10" t="str">
        <f>IF(AND((RIGHT($CB$3,2)-'[1]Miter Profiles'!$AC$81-'[1]Outside Edges'!$B96)&gt;=5,'[1]Outside Edges'!$P96="Yes"),"Yes","No")</f>
        <v>Yes</v>
      </c>
      <c r="CC97" s="10" t="str">
        <f>IF(AND((RIGHT($CC$3,2)-'[1]Miter Profiles'!$AC$82-'[1]Outside Edges'!$B96)&gt;=5,'[1]Outside Edges'!$P96="Yes"),"Yes","No")</f>
        <v>Yes</v>
      </c>
      <c r="CD97" s="85" t="str">
        <f>IF(AND((RIGHT($CD$3,2)-'[1]Miter Profiles'!$AC$83-'[1]Outside Edges'!$B96)&gt;=5,'[1]Outside Edges'!$P96="Yes"),"Yes","No")</f>
        <v>Yes</v>
      </c>
      <c r="CE97" s="86" t="str">
        <f>IF(AND((RIGHT($CE$3,2)-'[1]Miter Profiles'!$AC$84-'[1]Outside Edges'!$B96)&gt;=5,'[1]Outside Edges'!$P96="Yes"),"Yes","No")</f>
        <v>Yes</v>
      </c>
      <c r="CF97" s="11" t="str">
        <f>IF(AND((RIGHT($CF$3,2)-'[1]Miter Profiles'!$AC$85-'[1]Outside Edges'!$B96)&gt;=5,'[1]Outside Edges'!$P96="Yes"),"Yes","No")</f>
        <v>Yes</v>
      </c>
      <c r="CG97" s="87" t="str">
        <f>IF(AND((RIGHT($CG$3,2)-'[1]Miter Profiles'!$AC$86-'[1]Outside Edges'!$B96)&gt;=5,'[1]Outside Edges'!$P96="Yes"),"Yes","No")</f>
        <v>Yes</v>
      </c>
      <c r="CH97" s="10" t="str">
        <f>IF(AND((RIGHT($CH$3,2)-'[1]Miter Profiles'!$AC$87-'[1]Outside Edges'!$B96)&gt;=5,'[1]Outside Edges'!$P96="Yes"),"Yes","No")</f>
        <v>Yes</v>
      </c>
      <c r="CI97" s="10" t="str">
        <f>IF(AND((RIGHT($CI$3,2)-'[1]Miter Profiles'!$AC$88-'[1]Outside Edges'!$B96)&gt;=5,'[1]Outside Edges'!$P96="Yes"),"Yes","No")</f>
        <v>Yes</v>
      </c>
      <c r="CJ97" s="85" t="str">
        <f>IF(AND((RIGHT($CJ$3,2)-'[1]Miter Profiles'!$AC$89-'[1]Outside Edges'!$B96)&gt;=5,'[1]Outside Edges'!$P96="Yes"),"Yes","No")</f>
        <v>Yes</v>
      </c>
      <c r="CK97" s="86" t="str">
        <f>IF(AND((RIGHT($CK$3,2)-'[1]Miter Profiles'!$AC$90-'[1]Outside Edges'!$B96)&gt;=5,'[1]Outside Edges'!$P96="Yes"),"Yes","No")</f>
        <v>Yes</v>
      </c>
      <c r="CL97" s="11" t="str">
        <f>IF(AND((RIGHT($CL$3,2)-'[1]Miter Profiles'!$AC$91-'[1]Outside Edges'!$B96)&gt;=5,'[1]Outside Edges'!$P96="Yes"),"Yes","No")</f>
        <v>Yes</v>
      </c>
      <c r="CM97" s="87" t="str">
        <f>IF(AND((RIGHT($CM$3,2)-'[1]Miter Profiles'!$AC$92-'[1]Outside Edges'!$B96)&gt;=5,'[1]Outside Edges'!$P96="Yes"),"Yes","No")</f>
        <v>Yes</v>
      </c>
      <c r="CN97" s="10" t="str">
        <f>IF(AND((RIGHT(CN$3,2)-'[1]Miter Profiles'!$AC$93-'[1]Outside Edges'!$B96)&gt;=5,'[1]Outside Edges'!$P96="Yes"),"Yes","No")</f>
        <v>No</v>
      </c>
      <c r="CO97" s="10" t="str">
        <f>IF(AND((RIGHT(CO$3,2)-'[1]Miter Profiles'!$AC$94-'[1]Outside Edges'!$B96)&gt;=5,'[1]Outside Edges'!$P96="Yes"),"Yes","No")</f>
        <v>No</v>
      </c>
      <c r="CP97" s="85" t="str">
        <f>IF(AND((RIGHT(CP$3,2)-'[1]Miter Profiles'!$AC$95-'[1]Outside Edges'!$B96)&gt;=5,'[1]Outside Edges'!$P96="Yes"),"Yes","No")</f>
        <v>Yes</v>
      </c>
      <c r="CQ97" s="86" t="str">
        <f>IF(AND((RIGHT(CQ$3,2)-'[1]Miter Profiles'!$AC$96-'[1]Outside Edges'!$B96)&gt;=5,'[1]Outside Edges'!$P96="Yes"),"Yes","No")</f>
        <v>No</v>
      </c>
      <c r="CR97" s="11" t="str">
        <f>IF(AND((RIGHT(CR$3,2)-'[1]Miter Profiles'!$AC$97-'[1]Outside Edges'!$B96)&gt;=5,'[1]Outside Edges'!$P96="Yes"),"Yes","No")</f>
        <v>Yes</v>
      </c>
      <c r="CS97" s="87" t="str">
        <f>IF(AND((RIGHT(CS$3,2)-'[1]Miter Profiles'!$AC$98-'[1]Outside Edges'!$B96)&gt;=5,'[1]Outside Edges'!$P96="Yes"),"Yes","No")</f>
        <v>Yes</v>
      </c>
      <c r="CT97" s="10" t="str">
        <f>IF(AND((RIGHT($CT$3,2)-'[1]Miter Profiles'!$AC$99-'[1]Outside Edges'!$B96)&gt;=5,'[1]Outside Edges'!$P96="Yes"),"Yes","No")</f>
        <v>No</v>
      </c>
      <c r="CU97" s="10" t="str">
        <f>IF(AND((RIGHT($CU$3,2)-'[1]Miter Profiles'!$AC$100-'[1]Outside Edges'!$B96)&gt;=5,'[1]Outside Edges'!$P96="Yes"),"Yes","No")</f>
        <v>Yes</v>
      </c>
      <c r="CV97" s="85" t="str">
        <f>IF(AND((RIGHT($CV$3,2)-'[1]Miter Profiles'!$AC$101-'[1]Outside Edges'!$B96)&gt;=5,'[1]Outside Edges'!$P96="Yes"),"Yes","No")</f>
        <v>Yes</v>
      </c>
      <c r="CW97" s="86" t="str">
        <f>IF(AND((RIGHT($CW$3,2)-'[1]Miter Profiles'!$AC$102-'[1]Outside Edges'!$B96)&gt;=5,'[1]Outside Edges'!$P96="Yes"),"Yes","No")</f>
        <v>Yes</v>
      </c>
      <c r="CX97" s="11" t="str">
        <f>IF(AND((RIGHT($CX$3,2)-'[1]Miter Profiles'!$AC$103-'[1]Outside Edges'!$B96)&gt;=5,'[1]Outside Edges'!$P96="Yes"),"Yes","No")</f>
        <v>Yes</v>
      </c>
      <c r="CY97" s="87" t="str">
        <f>IF(AND((RIGHT($CY$3,2)-'[1]Miter Profiles'!$AC$104-'[1]Outside Edges'!$B96)&gt;=5,'[1]Outside Edges'!$P96="Yes"),"Yes","No")</f>
        <v>Yes</v>
      </c>
      <c r="CZ97" s="10" t="str">
        <f>IF(AND((RIGHT($CZ$3,2)-'[1]Miter Profiles'!$AC$105-'[1]Outside Edges'!$B96)&gt;=5,'[1]Outside Edges'!$P96="Yes"),"Yes","No")</f>
        <v>No</v>
      </c>
      <c r="DA97" s="10" t="str">
        <f>IF(AND((RIGHT($DA$3,2)-'[1]Miter Profiles'!$AC$106-'[1]Outside Edges'!$B96)&gt;=5,'[1]Outside Edges'!$P96="Yes"),"Yes","No")</f>
        <v>No</v>
      </c>
      <c r="DB97" s="85" t="str">
        <f>IF(AND((RIGHT($DB$3,2)-'[1]Miter Profiles'!$AC$107-'[1]Outside Edges'!$B96)&gt;=5,'[1]Outside Edges'!$P96="Yes"),"Yes","No")</f>
        <v>No</v>
      </c>
      <c r="DC97" s="86" t="str">
        <f>IF(AND((RIGHT($DC$3,2)-'[1]Miter Profiles'!$AC$108-'[1]Outside Edges'!$B96)&gt;=5,'[1]Outside Edges'!$P96="Yes"),"Yes","No")</f>
        <v>No</v>
      </c>
      <c r="DD97" s="11" t="str">
        <f>IF(AND((RIGHT($DD$3,2)-'[1]Miter Profiles'!$AC$109-'[1]Outside Edges'!$B96)&gt;=5,'[1]Outside Edges'!$P96="Yes"),"Yes","No")</f>
        <v>Yes</v>
      </c>
      <c r="DE97" s="87" t="str">
        <f>IF(AND((RIGHT($DE$3,2)-'[1]Miter Profiles'!$AC$110-'[1]Outside Edges'!$B96)&gt;=5,'[1]Outside Edges'!$P96="Yes"),"Yes","No")</f>
        <v>Yes</v>
      </c>
      <c r="DF97" s="10" t="str">
        <f>IF(AND((RIGHT($DF$3,2)-'[1]Miter Profiles'!$AC$111-'[1]Outside Edges'!$B96)&gt;=5,'[1]Outside Edges'!$P96="Yes"),"Yes","No")</f>
        <v>Yes</v>
      </c>
      <c r="DG97" s="10" t="str">
        <f>IF(AND((RIGHT($DG$3,2)-'[1]Miter Profiles'!$AC$112-'[1]Outside Edges'!$B96)&gt;=5,'[1]Outside Edges'!$P96="Yes"),"Yes","No")</f>
        <v>Yes</v>
      </c>
      <c r="DH97" s="85" t="str">
        <f>IF(AND((RIGHT($DH$3,2)-'[1]Miter Profiles'!$AC$113-'[1]Outside Edges'!$B96)&gt;=5,'[1]Outside Edges'!$P96="Yes"),"Yes","No")</f>
        <v>Yes</v>
      </c>
      <c r="DI97" s="86" t="str">
        <f>IF(AND((RIGHT($DI$3,2)-'[1]Miter Profiles'!$AC$114-'[1]Outside Edges'!$B96)&gt;=5,'[1]Outside Edges'!$P96="Yes"),"Yes","No")</f>
        <v>Yes</v>
      </c>
      <c r="DJ97" s="11" t="str">
        <f>IF(AND((RIGHT($DJ$3,2)-'[1]Miter Profiles'!$AC$115-'[1]Outside Edges'!$B96)&gt;=5,'[1]Outside Edges'!$P96="Yes"),"Yes","No")</f>
        <v>Yes</v>
      </c>
      <c r="DK97" s="87" t="str">
        <f>IF(AND((RIGHT($DK$3,2)-'[1]Miter Profiles'!$AC$116-'[1]Outside Edges'!$B96)&gt;=5,'[1]Outside Edges'!$P96="Yes"),"Yes","No")</f>
        <v>Yes</v>
      </c>
      <c r="DL97" s="10" t="str">
        <f>IF(AND((RIGHT($DL$3,2)-'[1]Miter Profiles'!$AC$117-'[1]Outside Edges'!$B96)&gt;=5,'[1]Outside Edges'!$P96="Yes"),"Yes","No")</f>
        <v>Yes</v>
      </c>
      <c r="DM97" s="10" t="str">
        <f>IF(AND((RIGHT($DM$3,2)-'[1]Miter Profiles'!$AC$118-'[1]Outside Edges'!$B96)&gt;=5,'[1]Outside Edges'!$P96="Yes"),"Yes","No")</f>
        <v>Yes</v>
      </c>
      <c r="DN97" s="85" t="str">
        <f>IF(AND((RIGHT($DN$3,2)-'[1]Miter Profiles'!$AC$119-'[1]Outside Edges'!$B96)&gt;=5,'[1]Outside Edges'!$P96="Yes"),"Yes","No")</f>
        <v>Yes</v>
      </c>
      <c r="DO97" s="86" t="str">
        <f>IF(AND((RIGHT($DO$3,2)-'[1]Miter Profiles'!$AC$120-'[1]Outside Edges'!$B96)&gt;=5,'[1]Outside Edges'!$P96="Yes"),"Yes","No")</f>
        <v>No</v>
      </c>
      <c r="DP97" s="11" t="str">
        <f>IF(AND((RIGHT($DP$3,2)-'[1]Miter Profiles'!$AC$121-'[1]Outside Edges'!$B96)&gt;=5,'[1]Outside Edges'!$P96="Yes"),"Yes","No")</f>
        <v>No</v>
      </c>
      <c r="DQ97" s="87" t="str">
        <f>IF(AND((RIGHT($DQ$3,2)-'[1]Miter Profiles'!$AC$122-'[1]Outside Edges'!$B96)&gt;=5,'[1]Outside Edges'!$P96="Yes"),"Yes","No")</f>
        <v>Yes</v>
      </c>
      <c r="DR97" s="10" t="str">
        <f>IF(AND((RIGHT($DR$3,2)-'[1]Miter Profiles'!$AC$123-'[1]Outside Edges'!$B96)&gt;=5,'[1]Outside Edges'!$P96="Yes"),"Yes","No")</f>
        <v>Yes</v>
      </c>
      <c r="DS97" s="10" t="str">
        <f>IF(AND((RIGHT($DS$3,2)-'[1]Miter Profiles'!$AC$124-'[1]Outside Edges'!$B96)&gt;=5,'[1]Outside Edges'!$P96="Yes"),"Yes","No")</f>
        <v>Yes</v>
      </c>
      <c r="DT97" s="85" t="str">
        <f>IF(AND((RIGHT($DT$3,2)-'[1]Miter Profiles'!$AC$125-'[1]Outside Edges'!$B96)&gt;=5,'[1]Outside Edges'!$P96="Yes"),"Yes","No")</f>
        <v>Yes</v>
      </c>
      <c r="DU97" s="86" t="str">
        <f>IF(AND((RIGHT($DU$3,2)-'[1]Miter Profiles'!$AC$126-'[1]Outside Edges'!$B96)&gt;=5,'[1]Outside Edges'!$P96="Yes"),"Yes","No")</f>
        <v>Yes</v>
      </c>
      <c r="DV97" s="11" t="str">
        <f>IF(AND((RIGHT($DV$3,2)-'[1]Miter Profiles'!$AC$127-'[1]Outside Edges'!$B96)&gt;=5,'[1]Outside Edges'!$P96="Yes"),"Yes","No")</f>
        <v>Yes</v>
      </c>
      <c r="DW97" s="87" t="str">
        <f>IF(AND((RIGHT($DW$3,2)-'[1]Miter Profiles'!$AC$128-'[1]Outside Edges'!$B96)&gt;=5,'[1]Outside Edges'!$P96="Yes"),"Yes","No")</f>
        <v>Yes</v>
      </c>
      <c r="DX97" s="10" t="str">
        <f>IF(AND((RIGHT($DX$3,2)-'[1]Miter Profiles'!$AC$129-'[1]Outside Edges'!$B96)&gt;=5,'[1]Outside Edges'!$P96="Yes"),"Yes","No")</f>
        <v>Yes</v>
      </c>
      <c r="DY97" s="10" t="str">
        <f>IF(AND((RIGHT($DY$3,2)-'[1]Miter Profiles'!$AC$130-'[1]Outside Edges'!$B96)&gt;=5,'[1]Outside Edges'!$P96="Yes"),"Yes","No")</f>
        <v>Yes</v>
      </c>
      <c r="DZ97" s="85" t="str">
        <f>IF(AND((RIGHT($DZ$3,2)-'[1]Miter Profiles'!$AC$131-'[1]Outside Edges'!$B96)&gt;=5,'[1]Outside Edges'!$P96="Yes"),"Yes","No")</f>
        <v>Yes</v>
      </c>
      <c r="EA97" s="90" t="str">
        <f>IF(AND((RIGHT($EA$3,2)-'[1]Miter Profiles'!$AC$132-'[1]Outside Edges'!$B96)&gt;=5,'[1]Outside Edges'!$P96="Yes"),"Yes","No")</f>
        <v>Yes</v>
      </c>
      <c r="EB97" s="104" t="str">
        <f>IF(AND((RIGHT($EB$3,2)-'[1]Miter Profiles'!$AC$133-'[1]Outside Edges'!$B96)&gt;=5,'[1]Outside Edges'!$P96="Yes"),"Yes","No")</f>
        <v>No</v>
      </c>
      <c r="EC97" s="109" t="str">
        <f>IF(AND((RIGHT($EC$3,2)-'[1]Miter Profiles'!$AC$134-'[1]Outside Edges'!$B96)&gt;=5,'[1]Outside Edges'!$P96="Yes"),"Yes","No")</f>
        <v>Yes</v>
      </c>
      <c r="ED97" s="115" t="str">
        <f>IF(AND((RIGHT($ED$3,2)-'[1]Miter Profiles'!$AC$135-'[1]Outside Edges'!$B96)&gt;=5,'[1]Outside Edges'!$P96="Yes"),"Yes","No")</f>
        <v>Yes</v>
      </c>
      <c r="EE97" s="112" t="str">
        <f>IF(AND((RIGHT($EE$3,2)-'[1]Miter Profiles'!$AC$136-'[1]Outside Edges'!$B96)&gt;=5,'[1]Outside Edges'!$P96="Yes"),"Yes","No")</f>
        <v>Yes</v>
      </c>
      <c r="EF97" s="85" t="str">
        <f>IF(AND((RIGHT($EF$3,2)-'[1]Miter Profiles'!$AC$137-'[1]Outside Edges'!$B96)&gt;=5,'[1]Outside Edges'!$P96="Yes"),"Yes","No")</f>
        <v>Yes</v>
      </c>
      <c r="EG97" s="10" t="str">
        <f>IF(AND((RIGHT($EG$3,2)-'[1]Miter Profiles'!$AC$138-'[1]Outside Edges'!$B96)&gt;=5,'[1]Outside Edges'!$P96="Yes"),"Yes","No")</f>
        <v>Yes</v>
      </c>
      <c r="EH97" s="90" t="str">
        <f>IF(AND((RIGHT($EH$3,2)-'[1]Miter Profiles'!$AC$139-'[1]Outside Edges'!$B96)&gt;=5,'[1]Outside Edges'!$P96="Yes"),"Yes","No")</f>
        <v>Yes</v>
      </c>
      <c r="EI97" s="120" t="str">
        <f>IF(AND((RIGHT($EI$3,2)-'[1]Miter Profiles'!$AC$140-'[1]Outside Edges'!$B96)&gt;=5,'[1]Outside Edges'!$P96="Yes"),"Yes","No")</f>
        <v>Yes</v>
      </c>
      <c r="EJ97" s="123" t="str">
        <f>IF(AND((RIGHT($EJ$3,2)-'[1]Miter Profiles'!$AC$141-'[1]Outside Edges'!$B96)&gt;=5,'[1]Outside Edges'!$P96="Yes"),"Yes","No")</f>
        <v>Yes</v>
      </c>
      <c r="EK97" s="123" t="str">
        <f>IF(AND((RIGHT($EK$3,2)-'[1]Miter Profiles'!$AC$142-'[1]Outside Edges'!$B96)&gt;=5,'[1]Outside Edges'!$P96="Yes"),"Yes","No")</f>
        <v>Yes</v>
      </c>
      <c r="EL97" s="115" t="str">
        <f>IF(AND((RIGHT($EL$3,2)-'[1]Miter Profiles'!$AC$143-'[1]Outside Edges'!$B96)&gt;=5,'[1]Outside Edges'!$P96="Yes"),"Yes","No")</f>
        <v>Yes</v>
      </c>
      <c r="EM97" s="128" t="str">
        <f>IF(AND((RIGHT($EM$3,2)-'[1]Miter Profiles'!$AC$144-'[1]Outside Edges'!$B96)&gt;=5,'[1]Outside Edges'!$P96="Yes"),"Yes","No")</f>
        <v>No</v>
      </c>
      <c r="EN97" s="10" t="str">
        <f>IF(AND((RIGHT($EN$3,2)-'[1]Miter Profiles'!$AC$145-'[1]Outside Edges'!$B96)&gt;=5,'[1]Outside Edges'!$P96="Yes"),"Yes","No")</f>
        <v>Yes</v>
      </c>
      <c r="EO97" s="90" t="str">
        <f>IF(AND((RIGHT($EO$3,2)-'[1]Miter Profiles'!$AC$146-'[1]Outside Edges'!$B96)&gt;=5,'[1]Outside Edges'!$P96="Yes"),"Yes","No")</f>
        <v>Yes</v>
      </c>
      <c r="EP97" s="123" t="str">
        <f>IF(AND((RIGHT($EP$3,2)-'[1]Miter Profiles'!$AC$147-'[1]Outside Edges'!$B96)&gt;=5,'[1]Outside Edges'!$P96="Yes"),"Yes","No")</f>
        <v>No</v>
      </c>
      <c r="EQ97" s="123" t="str">
        <f>IF(AND((RIGHT($EQ$3,2)-'[1]Miter Profiles'!$AC$148-'[1]Outside Edges'!$B96)&gt;=5,'[1]Outside Edges'!$P96="Yes"),"Yes","No")</f>
        <v>Yes</v>
      </c>
      <c r="ER97" s="115" t="str">
        <f>IF(AND((RIGHT($ER$3,2)-'[1]Miter Profiles'!$AC$149-'[1]Outside Edges'!$B96)&gt;=5,'[1]Outside Edges'!$P96="Yes"),"Yes","No")</f>
        <v>Yes</v>
      </c>
      <c r="ES97" s="128" t="str">
        <f>IF(AND((RIGHT($ES$3,2)-'[1]Miter Profiles'!$AC$150-'[1]Outside Edges'!$B96)&gt;=5,'[1]Outside Edges'!$P96="Yes"),"Yes","No")</f>
        <v>No</v>
      </c>
      <c r="ET97" s="10" t="str">
        <f>IF(AND((RIGHT($ET$3,2)-'[1]Miter Profiles'!$AC$151-'[1]Outside Edges'!$B96)&gt;=5,'[1]Outside Edges'!$P96="Yes"),"Yes","No")</f>
        <v>Yes</v>
      </c>
      <c r="EU97" s="90" t="str">
        <f>IF(AND((RIGHT($EU$3,2)-'[1]Miter Profiles'!$AC$152-'[1]Outside Edges'!$B96)&gt;=5,'[1]Outside Edges'!$P96="Yes"),"Yes","No")</f>
        <v>Yes</v>
      </c>
      <c r="EV97" s="123" t="str">
        <f>IF(AND((RIGHT($EV$3,2)-'[1]Miter Profiles'!$AC$153-'[1]Outside Edges'!$B96)&gt;=5,'[1]Outside Edges'!$P96="Yes"),"Yes","No")</f>
        <v>No</v>
      </c>
      <c r="EW97" s="123" t="str">
        <f>IF(AND((RIGHT($EW$3,2)-'[1]Miter Profiles'!$AC$154-'[1]Outside Edges'!$B96)&gt;=5,'[1]Outside Edges'!$P96="Yes"),"Yes","No")</f>
        <v>Yes</v>
      </c>
      <c r="EX97" s="115" t="str">
        <f>IF(AND((RIGHT($EX$3,2)-'[1]Miter Profiles'!$AC$155-'[1]Outside Edges'!$B96)&gt;=5,'[1]Outside Edges'!$P96="Yes"),"Yes","No")</f>
        <v>Yes</v>
      </c>
      <c r="EY97" s="128" t="str">
        <f>IF(AND((RIGHT($EY$3,2)-'[1]Miter Profiles'!$AC$156-'[1]Outside Edges'!$B96)&gt;=5,'[1]Outside Edges'!$P96="Yes"),"Yes","No")</f>
        <v>Yes</v>
      </c>
      <c r="EZ97" s="10" t="str">
        <f>IF(AND((RIGHT($EZ$3,2)-'[1]Miter Profiles'!$AC$157-'[1]Outside Edges'!$B96)&gt;=5,'[1]Outside Edges'!$P96="Yes"),"Yes","No")</f>
        <v>Yes</v>
      </c>
      <c r="FA97" s="90" t="str">
        <f>IF(AND((RIGHT($FA$3,2)-'[1]Miter Profiles'!$AC$158-'[1]Outside Edges'!$B96)&gt;=5,'[1]Outside Edges'!$P96="Yes"),"Yes","No")</f>
        <v>Yes</v>
      </c>
      <c r="FB97" s="123" t="str">
        <f>IF(AND((RIGHT($FB$3,2)-'[1]Miter Profiles'!$AC$159-'[1]Outside Edges'!$B96)&gt;=5,'[1]Outside Edges'!$P96="Yes"),"Yes","No")</f>
        <v>Yes</v>
      </c>
      <c r="FC97" s="123" t="str">
        <f>IF(AND((RIGHT($FC$3,2)-'[1]Miter Profiles'!$AC$160-'[1]Outside Edges'!$B96)&gt;=5,'[1]Outside Edges'!$P96="Yes"),"Yes","No")</f>
        <v>Yes</v>
      </c>
      <c r="FD97" s="115" t="str">
        <f>IF(AND((RIGHT($FD$3,2)-'[1]Miter Profiles'!$AC$161-'[1]Outside Edges'!$B96)&gt;=5,'[1]Outside Edges'!$P96="Yes"),"Yes","No")</f>
        <v>Yes</v>
      </c>
      <c r="FE97" s="128" t="str">
        <f>IF(AND((RIGHT($FE$3,2)-'[1]Miter Profiles'!$AC$162-'[1]Outside Edges'!$B96)&gt;=5,'[1]Outside Edges'!$P96="Yes"),"Yes","No")</f>
        <v>Yes</v>
      </c>
      <c r="FF97" s="10" t="str">
        <f>IF(AND((RIGHT($FF$3,2)-'[1]Miter Profiles'!$AC$163-'[1]Outside Edges'!$B96)&gt;=5,'[1]Outside Edges'!$P96="Yes"),"Yes","No")</f>
        <v>Yes</v>
      </c>
      <c r="FG97" s="90" t="str">
        <f>IF(AND((RIGHT($FG$3,2)-'[1]Miter Profiles'!$AC$164-'[1]Outside Edges'!$B96)&gt;=5,'[1]Outside Edges'!$P96="Yes"),"Yes","No")</f>
        <v>Yes</v>
      </c>
      <c r="FH97" s="123" t="str">
        <f>IF(AND((RIGHT($FH$3,2)-'[1]Miter Profiles'!$AC$165-'[1]Outside Edges'!$B96)&gt;=5,'[1]Outside Edges'!$P96="Yes"),"Yes","No")</f>
        <v>Yes</v>
      </c>
      <c r="FI97" s="123" t="str">
        <f>IF(AND((RIGHT($FI$3,2)-'[1]Miter Profiles'!$AC$166-'[1]Outside Edges'!$B96)&gt;=5,'[1]Outside Edges'!$P96="Yes"),"Yes","No")</f>
        <v>Yes</v>
      </c>
      <c r="FJ97" s="115" t="str">
        <f>IF(AND((RIGHT($FJ$3,2)-'[1]Miter Profiles'!$AC$167-'[1]Outside Edges'!$B96)&gt;=5,'[1]Outside Edges'!$P96="Yes"),"Yes","No")</f>
        <v>Yes</v>
      </c>
      <c r="FK97" s="128" t="str">
        <f>IF(AND((RIGHT($FK$3,2)-'[1]Miter Profiles'!$AC$168-'[1]Outside Edges'!$B96)&gt;=5,'[1]Outside Edges'!$P96="Yes"),"Yes","No")</f>
        <v>Yes</v>
      </c>
      <c r="FL97" s="10" t="str">
        <f>IF(AND((RIGHT($FL$3,2)-'[1]Miter Profiles'!$AC$169-'[1]Outside Edges'!$B96)&gt;=5,'[1]Outside Edges'!$P96="Yes"),"Yes","No")</f>
        <v>Yes</v>
      </c>
      <c r="FM97" s="90" t="str">
        <f>IF(AND((RIGHT($FM$3,2)-'[1]Miter Profiles'!$AC$170-'[1]Outside Edges'!$B96)&gt;=5,'[1]Outside Edges'!$P96="Yes"),"Yes","No")</f>
        <v>Yes</v>
      </c>
      <c r="FN97" s="123" t="str">
        <f>IF(AND((RIGHT($FN$3,2)-'[1]Miter Profiles'!$AC$171-'[1]Outside Edges'!$B96)&gt;=5,'[1]Outside Edges'!$P96="Yes"),"Yes","No")</f>
        <v>Yes</v>
      </c>
      <c r="FO97" s="123" t="str">
        <f>IF(AND((RIGHT($FO$3,2)-'[1]Miter Profiles'!$AC$172-'[1]Outside Edges'!$B96)&gt;=5,'[1]Outside Edges'!$P96="Yes"),"Yes","No")</f>
        <v>Yes</v>
      </c>
      <c r="FP97" s="115" t="str">
        <f>IF(AND((RIGHT($FP$3,2)-'[1]Miter Profiles'!$AC$173-'[1]Outside Edges'!$B96)&gt;=5,'[1]Outside Edges'!$P96="Yes"),"Yes","No")</f>
        <v>Yes</v>
      </c>
      <c r="FQ97" s="128" t="str">
        <f>IF(AND((RIGHT($FQ$3,2)-'[1]Miter Profiles'!$AC$174-'[1]Outside Edges'!$B96)&gt;=5,'[1]Outside Edges'!$P96="Yes"),"Yes","No")</f>
        <v>Yes</v>
      </c>
      <c r="FR97" s="10" t="str">
        <f>IF(AND((RIGHT($FR$3,2)-'[1]Miter Profiles'!$AC$175-'[1]Outside Edges'!$B96)&gt;=5,'[1]Outside Edges'!$P96="Yes"),"Yes","No")</f>
        <v>Yes</v>
      </c>
      <c r="FS97" s="90" t="str">
        <f>IF(AND((RIGHT($FS$3,2)-'[1]Miter Profiles'!$AC$176-'[1]Outside Edges'!$B96)&gt;=5,'[1]Outside Edges'!$P96="Yes"),"Yes","No")</f>
        <v>Yes</v>
      </c>
      <c r="FT97" s="123" t="str">
        <f>IF(AND((RIGHT($FT$3,2)-'[1]Miter Profiles'!$AC$177-'[1]Outside Edges'!$B96)&gt;=5,'[1]Outside Edges'!$P96="Yes"),"Yes","No")</f>
        <v>Yes</v>
      </c>
      <c r="FU97" s="123" t="str">
        <f>IF(AND((RIGHT($FU$3,2)-'[1]Miter Profiles'!$AC$178-'[1]Outside Edges'!$B96)&gt;=5,'[1]Outside Edges'!$P96="Yes"),"Yes","No")</f>
        <v>Yes</v>
      </c>
      <c r="FV97" s="115" t="str">
        <f>IF(AND((RIGHT($V$3,2)-'[1]Miter Profiles'!$AC$179-'[1]Outside Edges'!$B96)&gt;=5,'[1]Outside Edges'!$P96="Yes"),"Yes","No")</f>
        <v>Yes</v>
      </c>
      <c r="FW97" s="128" t="str">
        <f>IF(AND((RIGHT($FW$3,2)-'[1]Miter Profiles'!$AC$180-'[1]Outside Edges'!$B96)&gt;=5,'[1]Outside Edges'!$P96="Yes"),"Yes","No")</f>
        <v>No</v>
      </c>
      <c r="FX97" s="269" t="str">
        <f>IF(AND((RIGHT($FX$3,2)-'[1]Miter Profiles'!$AC$181-'[1]Outside Edges'!$B96)&gt;=5,'[1]Outside Edges'!$P96="Yes"),"Yes","No")</f>
        <v>Yes</v>
      </c>
      <c r="FY97" s="273" t="str">
        <f>IF(AND((RIGHT($FY$3,2)-'[1]Miter Profiles'!$AC$182-'[1]Outside Edges'!$B96)&gt;=5,'[1]Outside Edges'!$P96="Yes"),"Yes","No")</f>
        <v>Yes</v>
      </c>
      <c r="FZ97" s="282" t="str">
        <f>IF(AND((RIGHT($FZ$3,2)-'[1]Miter Profiles'!$AC$183-'[1]Outside Edges'!$B96)&gt;=5,'[1]Outside Edges'!$P96="Yes"),"Yes","No")</f>
        <v>No</v>
      </c>
      <c r="GA97" s="283" t="str">
        <f>IF(AND((RIGHT($GA$3,2)-'[1]Miter Profiles'!$AC$184-'[1]Outside Edges'!$B96)&gt;=5,'[1]Outside Edges'!$P96="Yes"),"Yes","No")</f>
        <v>Yes</v>
      </c>
      <c r="GB97" s="284" t="str">
        <f>IF(AND((RIGHT($GB$3,2)-'[1]Miter Profiles'!$AC$185-'[1]Outside Edges'!$B96)&gt;=5,'[1]Outside Edges'!$P96="Yes"),"Yes","No")</f>
        <v>Yes</v>
      </c>
      <c r="GC97" s="275" t="str">
        <f>IF(AND((RIGHT($GC$3,2)-'[1]Miter Profiles'!$AC$186-'[1]Outside Edges'!$B96)&gt;=5,'[1]Outside Edges'!$P96="Yes"),"Yes","No")</f>
        <v>No</v>
      </c>
      <c r="GD97" s="269" t="str">
        <f>IF(AND((RIGHT($GD$3,2)-'[1]Miter Profiles'!$AC$187-'[1]Outside Edges'!$B96)&gt;=5,'[1]Outside Edges'!$P96="Yes"),"Yes","No")</f>
        <v>Yes</v>
      </c>
      <c r="GE97" s="273" t="str">
        <f>IF(AND((RIGHT($GE$3,2)-'[1]Miter Profiles'!$AC$188-'[1]Outside Edges'!$B96)&gt;=5,'[1]Outside Edges'!$P96="Yes"),"Yes","No")</f>
        <v>Yes</v>
      </c>
      <c r="GF97" s="282" t="str">
        <f>IF(AND((RIGHT($GF$3,2)-'[1]Miter Profiles'!$AC$189-'[1]Outside Edges'!$B96)&gt;=5,'[1]Outside Edges'!$P96="Yes"),"Yes","No")</f>
        <v>Yes</v>
      </c>
      <c r="GG97" s="283" t="str">
        <f>IF(AND((RIGHT($GG$3,2)-'[1]Miter Profiles'!$AC$190-'[1]Outside Edges'!$B96)&gt;=5,'[1]Outside Edges'!$P96="Yes"),"Yes","No")</f>
        <v>Yes</v>
      </c>
      <c r="GH97" s="284" t="str">
        <f>IF(AND((RIGHT($GH$3,2)-'[1]Miter Profiles'!$AC$191-'[1]Outside Edges'!$B96)&gt;=5,'[1]Outside Edges'!$P96="Yes"),"Yes","No")</f>
        <v>Yes</v>
      </c>
      <c r="GI97" s="275" t="str">
        <f>IF(AND((RIGHT($GI$3,2)-'[1]Miter Profiles'!$AC$192-'[1]Outside Edges'!$B96)&gt;=5,'[1]Outside Edges'!$P96="Yes"),"Yes","No")</f>
        <v>Yes</v>
      </c>
      <c r="GJ97" s="269" t="str">
        <f>IF(AND((RIGHT($GJ$3,2)-'[1]Miter Profiles'!$AC$193-'[1]Outside Edges'!$B96)&gt;=5,'[1]Outside Edges'!$P96="Yes"),"Yes","No")</f>
        <v>Yes</v>
      </c>
      <c r="GK97" s="273" t="str">
        <f>IF(AND((RIGHT($GK$3,2)-'[1]Miter Profiles'!$AC$194-'[1]Outside Edges'!$B96)&gt;=5,'[1]Outside Edges'!$P96="Yes"),"Yes","No")</f>
        <v>Yes</v>
      </c>
      <c r="GL97" s="282" t="str">
        <f>IF(AND((RIGHT($GL$3,2)-'[1]Miter Profiles'!$AC$195-'[1]Outside Edges'!$B96)&gt;=5,'[1]Outside Edges'!$P96="Yes"),"Yes","No")</f>
        <v>Yes</v>
      </c>
      <c r="GM97" s="283" t="str">
        <f>IF(AND((RIGHT($GM$3,2)-'[1]Miter Profiles'!$AC$196-'[1]Outside Edges'!$B96)&gt;=5,'[1]Outside Edges'!$P96="Yes"),"Yes","No")</f>
        <v>Yes</v>
      </c>
      <c r="GN97" s="284" t="str">
        <f>IF(AND((RIGHT($GN$3,2)-'[1]Miter Profiles'!$AC$197-'[1]Outside Edges'!$B96)&gt;=5,'[1]Outside Edges'!$P96="Yes"),"Yes","No")</f>
        <v>Yes</v>
      </c>
      <c r="GO97" s="275" t="str">
        <f>IF(AND((RIGHT($GO$3,2)-'[1]Miter Profiles'!$AC$198-'[1]Outside Edges'!$B96)&gt;=5,'[1]Outside Edges'!$P96="Yes"),"Yes","No")</f>
        <v>No</v>
      </c>
      <c r="GP97" s="269" t="str">
        <f>IF(AND((RIGHT($GP$3,2)-'[1]Miter Profiles'!$AC$199-'[1]Outside Edges'!$B96)&gt;=5,'[1]Outside Edges'!$P96="Yes"),"Yes","No")</f>
        <v>Yes</v>
      </c>
      <c r="GQ97" s="273" t="str">
        <f>IF(AND((RIGHT($GQ$3,2)-'[1]Miter Profiles'!$AC$200-'[1]Outside Edges'!$B96)&gt;=5,'[1]Outside Edges'!$P96="Yes"),"Yes","No")</f>
        <v>Yes</v>
      </c>
      <c r="GR97" s="282" t="str">
        <f>IF(AND((RIGHT($GR$3,2)-'[1]Miter Profiles'!$AC$201-'[1]Outside Edges'!$B96)&gt;=5,'[1]Outside Edges'!$P96="Yes"),"Yes","No")</f>
        <v>Yes</v>
      </c>
      <c r="GS97" s="283" t="str">
        <f>IF(AND((RIGHT($GS$3,2)-'[1]Miter Profiles'!$AC$202-'[1]Outside Edges'!$B96)&gt;=5,'[1]Outside Edges'!$P96="Yes"),"Yes","No")</f>
        <v>Yes</v>
      </c>
      <c r="GT97" s="284" t="str">
        <f>IF(AND((RIGHT($GT$3,2)-'[1]Miter Profiles'!$AC$203-'[1]Outside Edges'!$B96)&gt;=5,'[1]Outside Edges'!$P96="Yes"),"Yes","No")</f>
        <v>Yes</v>
      </c>
      <c r="GU97" s="275" t="str">
        <f>IF(AND((RIGHT($GU$3,2)-'[1]Miter Profiles'!$AC$204-'[1]Outside Edges'!$B96)&gt;=5,'[1]Outside Edges'!$P96="Yes"),"Yes","No")</f>
        <v>No</v>
      </c>
      <c r="GV97" s="269" t="str">
        <f>IF(AND((RIGHT($GV$3,2)-'[1]Miter Profiles'!$AC$205-'[1]Outside Edges'!$B96)&gt;=5,'[1]Outside Edges'!$P96="Yes"),"Yes","No")</f>
        <v>Yes</v>
      </c>
      <c r="GW97" s="273" t="str">
        <f>IF(AND((RIGHT($GW$3,2)-'[1]Miter Profiles'!$AC$206-'[1]Outside Edges'!$B96)&gt;=5,'[1]Outside Edges'!$P96="Yes"),"Yes","No")</f>
        <v>Yes</v>
      </c>
      <c r="GX97" s="282" t="str">
        <f>IF(AND((RIGHT($GX$3,2)-'[1]Miter Profiles'!$AC$207-'[1]Outside Edges'!$B96)&gt;=5,'[1]Outside Edges'!$P96="Yes"),"Yes","No")</f>
        <v>No</v>
      </c>
      <c r="GY97" s="283" t="str">
        <f>IF(AND((RIGHT($GY$3,2)-'[1]Miter Profiles'!$AC$208-'[1]Outside Edges'!$B96)&gt;=5,'[1]Outside Edges'!$P96="Yes"),"Yes","No")</f>
        <v>Yes</v>
      </c>
      <c r="GZ97" s="284" t="str">
        <f>IF(AND((RIGHT($GZ$3,2)-'[1]Miter Profiles'!$AC$209-'[1]Outside Edges'!$B96)&gt;=5,'[1]Outside Edges'!$P96="Yes"),"Yes","No")</f>
        <v>Yes</v>
      </c>
      <c r="HA97" s="275" t="str">
        <f>IF(AND((RIGHT($HA$3,2)-'[1]Miter Profiles'!$AC$210-'[1]Outside Edges'!$B96)&gt;=5,'[1]Outside Edges'!$P96="Yes"),"Yes","No")</f>
        <v>No</v>
      </c>
      <c r="HB97" s="269" t="str">
        <f>IF(AND((RIGHT($HB$3,2)-'[1]Miter Profiles'!$AC$211-'[1]Outside Edges'!$B96)&gt;=5,'[1]Outside Edges'!$P96="Yes"),"Yes","No")</f>
        <v>Yes</v>
      </c>
      <c r="HC97" s="273" t="str">
        <f>IF(AND((RIGHT($HC$3,2)-'[1]Miter Profiles'!$AC$212-'[1]Outside Edges'!$B96)&gt;=5,'[1]Outside Edges'!$P96="Yes"),"Yes","No")</f>
        <v>Yes</v>
      </c>
      <c r="HD97" s="282" t="str">
        <f>IF(AND((RIGHT($HD$3,2)-'[1]Miter Profiles'!$AC$213-'[1]Outside Edges'!$B96)&gt;=5,'[1]Outside Edges'!$P96="Yes"),"Yes","No")</f>
        <v>No</v>
      </c>
      <c r="HE97" s="284" t="str">
        <f>IF(AND((RIGHT($HE$3,2)-'[1]Miter Profiles'!$AC$214-'[1]Outside Edges'!$B96)&gt;=5,'[1]Outside Edges'!$P96="Yes"),"Yes","No")</f>
        <v>No</v>
      </c>
      <c r="HF97" s="275" t="str">
        <f>IF(AND((RIGHT($HF$3,2)-'[1]Miter Profiles'!$AC$215-'[1]Outside Edges'!$B96)&gt;=5,'[1]Outside Edges'!$P96="Yes"),"Yes","No")</f>
        <v>No</v>
      </c>
      <c r="HG97" s="269" t="str">
        <f>IF(AND((RIGHT($HG$3,2)-'[1]Miter Profiles'!$AC$216-'[1]Outside Edges'!$B96)&gt;=5,'[1]Outside Edges'!$P96="Yes"),"Yes","No")</f>
        <v>Yes</v>
      </c>
      <c r="HH97" s="273" t="str">
        <f>IF(AND((RIGHT($HH$3,2)-'[1]Miter Profiles'!$AC$217-'[1]Outside Edges'!$B96)&gt;=5,'[1]Outside Edges'!$P96="Yes"),"Yes","No")</f>
        <v>Yes</v>
      </c>
      <c r="HI97" s="282" t="str">
        <f>IF(AND((RIGHT($HI$3,2)-'[1]Miter Profiles'!$AC$218-'[1]Outside Edges'!$B96)&gt;=5,'[1]Outside Edges'!$P96="Yes"),"Yes","No")</f>
        <v>Yes</v>
      </c>
      <c r="HJ97" s="283" t="str">
        <f>IF(AND((RIGHT($HJ$3,2)-'[1]Miter Profiles'!$AC$219-'[1]Outside Edges'!$B96)&gt;=5,'[1]Outside Edges'!$P96="Yes"),"Yes","No")</f>
        <v>Yes</v>
      </c>
      <c r="HK97" s="284" t="str">
        <f>IF(AND((RIGHT($HK$3,2)-'[1]Miter Profiles'!$AC$220-'[1]Outside Edges'!$B96)&gt;=5,'[1]Outside Edges'!$P96="Yes"),"Yes","No")</f>
        <v>Yes</v>
      </c>
      <c r="HL97" s="275" t="str">
        <f>IF(AND((RIGHT($HL$3,2)-'[1]Miter Profiles'!$AC$221-'[1]Outside Edges'!$B96)&gt;=5,'[1]Outside Edges'!$P96="Yes"),"Yes","No")</f>
        <v>No</v>
      </c>
      <c r="HM97" s="269" t="str">
        <f>IF(AND((RIGHT($HM$3,2)-'[1]Miter Profiles'!$AC$222-'[1]Outside Edges'!$B96)&gt;=5,'[1]Outside Edges'!$P96="Yes"),"Yes","No")</f>
        <v>Yes</v>
      </c>
      <c r="HN97" s="269" t="str">
        <f>IF(AND((RIGHT($HN$3,2)-'[1]Miter Profiles'!$AC$223-'[1]Outside Edges'!$B96)&gt;=5,'[1]Outside Edges'!$P96="Yes"),"Yes","No")</f>
        <v>Yes</v>
      </c>
      <c r="HO97" s="283" t="str">
        <f>IF(AND((RIGHT($HO$3,2)-'[1]Miter Profiles'!$AC$224-'[1]Outside Edges'!$B96)&gt;=5,'[1]Outside Edges'!$P96="Yes"),"Yes","No")</f>
        <v>No</v>
      </c>
      <c r="HP97" s="283" t="str">
        <f>IF(AND((RIGHT($HP$3,2)-'[1]Miter Profiles'!$AC$225-'[1]Outside Edges'!$B96)&gt;=5,'[1]Outside Edges'!$P96="Yes"),"Yes","No")</f>
        <v>Yes</v>
      </c>
      <c r="HQ97" s="283" t="str">
        <f>IF(AND((RIGHT($HQ$3,3)-'[1]Miter Profiles'!$AC$226-'[1]Outside Edges'!$B96)&gt;=5,'[1]Outside Edges'!$P96="Yes"),"Yes","No")</f>
        <v>No</v>
      </c>
      <c r="HR97" s="283" t="str">
        <f>IF(AND((RIGHT($HR$3,2)-'[1]Miter Profiles'!$AC$227-'[1]Outside Edges'!$B96)&gt;=5,'[1]Outside Edges'!$P96="Yes"),"Yes","No")</f>
        <v>No</v>
      </c>
      <c r="HS97" s="269" t="str">
        <f>IF(AND((RIGHT($HS$3,2)-'[1]Miter Profiles'!$AC$228-'[1]Outside Edges'!$B96)&gt;=5,'[1]Outside Edges'!$P96="Yes"),"Yes","No")</f>
        <v>Yes</v>
      </c>
      <c r="HT97" s="269" t="str">
        <f>IF(AND((RIGHT($HT$3,2)-'[1]Miter Profiles'!$AC$229-'[1]Outside Edges'!$B96)&gt;=5,'[1]Outside Edges'!$P96="Yes"),"Yes","No")</f>
        <v>Yes</v>
      </c>
      <c r="HU97" s="269" t="str">
        <f>IF(AND((RIGHT($HU$3,2)-'[1]Miter Profiles'!$AC$230-'[1]Outside Edges'!$B96)&gt;=5,'[1]Outside Edges'!$P96="Yes"),"Yes","No")</f>
        <v>Yes</v>
      </c>
      <c r="HV97" s="283" t="str">
        <f>IF(AND((RIGHT($HV$3,2)-'[1]Miter Profiles'!$AC$231-'[1]Outside Edges'!$B96)&gt;=5,'[1]Outside Edges'!$P96="Yes"),"Yes","No")</f>
        <v>No</v>
      </c>
      <c r="HW97" s="283" t="str">
        <f>IF(AND((RIGHT($HW$3,2)-'[1]Miter Profiles'!$AC$232-'[1]Outside Edges'!$B96)&gt;=5,'[1]Outside Edges'!$P96="Yes"),"Yes","No")</f>
        <v>Yes</v>
      </c>
      <c r="HX97" s="283" t="str">
        <f>IF(AND((RIGHT($HX$3,2)-'[1]Miter Profiles'!$AC$233-'[1]Outside Edges'!$B96)&gt;=5,'[1]Outside Edges'!$P96="Yes"),"Yes","No")</f>
        <v>Yes</v>
      </c>
      <c r="HY97" s="269" t="str">
        <f>IF(AND((RIGHT($HY$3,2)-'[1]Miter Profiles'!$AC$234-'[1]Outside Edges'!$B96)&gt;=5,'[1]Outside Edges'!$P96="Yes"),"Yes","No")</f>
        <v>No</v>
      </c>
      <c r="HZ97" s="269" t="str">
        <f>IF(AND((RIGHT($HZ$3,2)-'[1]Miter Profiles'!$AC$235-'[1]Outside Edges'!$B96)&gt;=5,'[1]Outside Edges'!$P96="Yes"),"Yes","No")</f>
        <v>Yes</v>
      </c>
      <c r="IA97" s="269" t="str">
        <f>IF(AND((RIGHT($IA$3,2)-'[1]Miter Profiles'!$AC$236-'[1]Outside Edges'!$B96)&gt;=5,'[1]Outside Edges'!$P96="Yes"),"Yes","No")</f>
        <v>Yes</v>
      </c>
      <c r="IB97" s="283" t="str">
        <f>IF(AND((RIGHT($IB$3,2)-'[1]Miter Profiles'!$AC$237-'[1]Outside Edges'!$B96)&gt;=5,'[1]Outside Edges'!$P96="Yes"),"Yes","No")</f>
        <v>Yes</v>
      </c>
      <c r="IC97" s="283" t="str">
        <f>IF(AND((RIGHT($IC$3,2)-'[1]Miter Profiles'!$AC$238-'[1]Outside Edges'!$B96)&gt;=5,'[1]Outside Edges'!$P96="Yes"),"Yes","No")</f>
        <v>Yes</v>
      </c>
      <c r="ID97" s="283" t="str">
        <f>IF(AND((RIGHT($ID$3,2)-'[1]Miter Profiles'!$AC$239-'[1]Outside Edges'!$B96)&gt;=5,'[1]Outside Edges'!$P96="Yes"),"Yes","No")</f>
        <v>Yes</v>
      </c>
      <c r="IE97" s="269" t="str">
        <f>IF(AND((RIGHT($IE$3,2)-'[1]Miter Profiles'!$AC$240-'[1]Outside Edges'!$B96)&gt;=5,'[1]Outside Edges'!$P96="Yes"),"Yes","No")</f>
        <v>No</v>
      </c>
      <c r="IF97" s="269" t="str">
        <f>IF(AND((RIGHT($IF$3,2)-'[1]Miter Profiles'!$AC$241-'[1]Outside Edges'!$B96)&gt;=5,'[1]Outside Edges'!$P96="Yes"),"Yes","No")</f>
        <v>Yes</v>
      </c>
      <c r="IG97" s="269" t="str">
        <f>IF(AND((RIGHT($IG$3,2)-'[1]Miter Profiles'!$AC$242-'[1]Outside Edges'!$B96)&gt;=5,'[1]Outside Edges'!$P96="Yes"),"Yes","No")</f>
        <v>Yes</v>
      </c>
      <c r="IH97" s="283" t="str">
        <f>IF(AND((RIGHT($IH$3,2)-'[1]Miter Profiles'!$AC$243-'[1]Outside Edges'!$B96)&gt;=5,'[1]Outside Edges'!$P96="Yes"),"Yes","No")</f>
        <v>Yes</v>
      </c>
      <c r="II97" s="283" t="str">
        <f>IF(AND((RIGHT($II$3,2)-'[1]Miter Profiles'!$AC$244-'[1]Outside Edges'!$B96)&gt;=5,'[1]Outside Edges'!$P96="Yes"),"Yes","No")</f>
        <v>Yes</v>
      </c>
      <c r="IJ97" s="283" t="str">
        <f>IF(AND((RIGHT($IJ$3,2)-'[1]Miter Profiles'!$AC$245-'[1]Outside Edges'!$B96)&gt;=5,'[1]Outside Edges'!$P96="Yes"),"Yes","No")</f>
        <v>Yes</v>
      </c>
      <c r="IK97" s="269" t="str">
        <f>IF(AND((RIGHT($IK$3,2)-'[1]Miter Profiles'!$AC$246-'[1]Outside Edges'!$B96)&gt;=5,'[1]Outside Edges'!$P96="Yes"),"Yes","No")</f>
        <v>Yes</v>
      </c>
      <c r="IL97" s="269" t="str">
        <f>IF(AND((RIGHT($IL$3,2)-'[1]Miter Profiles'!$AC$247-'[1]Outside Edges'!$B96)&gt;=5,'[1]Outside Edges'!$P96="Yes"),"Yes","No")</f>
        <v>Yes</v>
      </c>
      <c r="IM97" s="269" t="str">
        <f>IF(AND((RIGHT($IM$3,2)-'[1]Miter Profiles'!$AC$248-'[1]Outside Edges'!$B96)&gt;=5,'[1]Outside Edges'!$P96="Yes"),"Yes","No")</f>
        <v>Yes</v>
      </c>
      <c r="IN97" s="283" t="str">
        <f>IF(AND((RIGHT($IN$3,2)-'[1]Miter Profiles'!$AC$249-'[1]Outside Edges'!$B96)&gt;=5,'[1]Outside Edges'!$P96="Yes"),"Yes","No")</f>
        <v>No</v>
      </c>
      <c r="IO97" s="283" t="str">
        <f>IF(AND((RIGHT($IO$3,2)-'[1]Miter Profiles'!$AC$250-'[1]Outside Edges'!$B96)&gt;=5,'[1]Outside Edges'!$P96="Yes"),"Yes","No")</f>
        <v>Yes</v>
      </c>
      <c r="IP97" s="283" t="str">
        <f>IF(AND((RIGHT($IP$3,2)-'[1]Miter Profiles'!$AC$251-'[1]Outside Edges'!$B96)&gt;=5,'[1]Outside Edges'!$P96="Yes"),"Yes","No")</f>
        <v>Yes</v>
      </c>
      <c r="IQ97" s="269" t="str">
        <f>IF(AND((RIGHT($IQ$3,2)-'[1]Miter Profiles'!$AC$252-'[1]Outside Edges'!$B96)&gt;=5,'[1]Outside Edges'!$P96="Yes"),"Yes","No")</f>
        <v>No</v>
      </c>
      <c r="IR97" s="269" t="str">
        <f>IF(AND((RIGHT($IR$3,2)-'[1]Miter Profiles'!$AC$253-'[1]Outside Edges'!$B96)&gt;=5,'[1]Outside Edges'!$P96="Yes"),"Yes","No")</f>
        <v>Yes</v>
      </c>
      <c r="IS97" s="269" t="str">
        <f>IF(AND((RIGHT($IS$3,2)-'[1]Miter Profiles'!$AC$254-'[1]Outside Edges'!$B96)&gt;=5,'[1]Outside Edges'!$P96="Yes"),"Yes","No")</f>
        <v>Yes</v>
      </c>
      <c r="IT97" s="283" t="str">
        <f>IF(AND((RIGHT($IT$3,2)-'[1]Miter Profiles'!$AC$255-'[1]Outside Edges'!$B96)&gt;=5,'[1]Outside Edges'!$P96="Yes"),"Yes","No")</f>
        <v>No</v>
      </c>
      <c r="IU97" s="283" t="str">
        <f>IF(AND((RIGHT($IU$3,2)-'[1]Miter Profiles'!$AC$256-'[1]Outside Edges'!$B96)&gt;=5,'[1]Outside Edges'!$P96="Yes"),"Yes","No")</f>
        <v>Yes</v>
      </c>
      <c r="IV97" s="283" t="str">
        <f>IF(AND((RIGHT($IV$3,2)-'[1]Miter Profiles'!$AC$257-'[1]Outside Edges'!$B96)&gt;=5,'[1]Outside Edges'!$P96="Yes"),"Yes","No")</f>
        <v>Yes</v>
      </c>
      <c r="IW97" s="269" t="str">
        <f>IF(AND((RIGHT($IW$3,2)-'[1]Miter Profiles'!$AC$258-'[1]Outside Edges'!$B96)&gt;=5,'[1]Outside Edges'!$P96="Yes"),"Yes","No")</f>
        <v>Yes</v>
      </c>
      <c r="IX97" s="269" t="str">
        <f>IF(AND((RIGHT($IX$3,2)-'[1]Miter Profiles'!$AC$259-'[1]Outside Edges'!$B96)&gt;=5,'[1]Outside Edges'!$P96="Yes"),"Yes","No")</f>
        <v>Yes</v>
      </c>
      <c r="IY97" s="269" t="str">
        <f>IF(AND((RIGHT($IY$3,2)-'[1]Miter Profiles'!$AC$260-'[1]Outside Edges'!$B96)&gt;=5,'[1]Outside Edges'!$P96="Yes"),"Yes","No")</f>
        <v>Yes</v>
      </c>
      <c r="IZ97" s="283" t="str">
        <f>IF(AND((RIGHT($IZ$3,2)-'[1]Miter Profiles'!$AC$261-'[1]Outside Edges'!$B96)&gt;=5,'[1]Outside Edges'!$P96="Yes"),"Yes","No")</f>
        <v>No</v>
      </c>
      <c r="JA97" s="283" t="str">
        <f>IF(AND((RIGHT($JA$3,2)-'[1]Miter Profiles'!$AC$262-'[1]Outside Edges'!$B96)&gt;=5,'[1]Outside Edges'!$P96="Yes"),"Yes","No")</f>
        <v>Yes</v>
      </c>
      <c r="JB97" s="283" t="str">
        <f>IF(AND((RIGHT($JB$3,2)-'[1]Miter Profiles'!$AC$263-'[1]Outside Edges'!$B96)&gt;=5,'[1]Outside Edges'!$P96="Yes"),"Yes","No")</f>
        <v>Yes</v>
      </c>
      <c r="JC97" s="269" t="str">
        <f>IF(AND((RIGHT($JC$3,2)-'[1]Miter Profiles'!$AC$264-'[1]Outside Edges'!$B96)&gt;=5,'[1]Outside Edges'!$P96="Yes"),"Yes","No")</f>
        <v>Yes</v>
      </c>
      <c r="JD97" s="269" t="str">
        <f>IF(AND((RIGHT($JD$3,2)-'[1]Miter Profiles'!$AC$265-'[1]Outside Edges'!$B96)&gt;=5,'[1]Outside Edges'!$P96="Yes"),"Yes","No")</f>
        <v>Yes</v>
      </c>
      <c r="JE97" s="269" t="str">
        <f>IF(AND((RIGHT($JE$3,2)-'[1]Miter Profiles'!$AC$266-'[1]Outside Edges'!$B96)&gt;=5,'[1]Outside Edges'!$P96="Yes"),"Yes","No")</f>
        <v>Yes</v>
      </c>
      <c r="JF97" s="283" t="str">
        <f>IF(AND((RIGHT($JF$3,2)-'[1]Miter Profiles'!$AC$267-'[1]Outside Edges'!$B96)&gt;=5,'[1]Outside Edges'!$P96="Yes"),"Yes","No")</f>
        <v>No</v>
      </c>
      <c r="JG97" s="283" t="str">
        <f>IF(AND((RIGHT($JG$3,2)-'[1]Miter Profiles'!$AC$268-'[1]Outside Edges'!$B96)&gt;=5,'[1]Outside Edges'!$P96="Yes"),"Yes","No")</f>
        <v>Yes</v>
      </c>
      <c r="JH97" s="283" t="str">
        <f>IF(AND((RIGHT($JH$3,2)-'[1]Miter Profiles'!$AC$269-'[1]Outside Edges'!$B96)&gt;=5,'[1]Outside Edges'!$P96="Yes"),"Yes","No")</f>
        <v>Yes</v>
      </c>
      <c r="JI97" s="269" t="str">
        <f>IF(AND((RIGHT($JI$3,2)-'[1]Miter Profiles'!$AC$270-'[1]Outside Edges'!$B96)&gt;=5,'[1]Outside Edges'!$P96="Yes"),"Yes","No")</f>
        <v>Yes</v>
      </c>
      <c r="JJ97" s="269" t="str">
        <f>IF(AND((RIGHT($JJ$3,2)-'[1]Miter Profiles'!$AC$271-'[1]Outside Edges'!$B96)&gt;=5,'[1]Outside Edges'!$P96="Yes"),"Yes","No")</f>
        <v>Yes</v>
      </c>
      <c r="JK97" s="269" t="str">
        <f>IF(AND((RIGHT($JK$3,2)-'[1]Miter Profiles'!$AC$272-'[1]Outside Edges'!$B96)&gt;=5,'[1]Outside Edges'!$P96="Yes"),"Yes","No")</f>
        <v>Yes</v>
      </c>
      <c r="JL97" s="283" t="str">
        <f>IF(AND((RIGHT($JL$3,2)-'[1]Miter Profiles'!$AC$273-'[1]Outside Edges'!$B96)&gt;=5,'[1]Outside Edges'!$P96="Yes"),"Yes","No")</f>
        <v>Yes</v>
      </c>
      <c r="JM97" s="283" t="str">
        <f>IF(AND((RIGHT($JM$3,2)-'[1]Miter Profiles'!$AC$274-'[1]Outside Edges'!$B96)&gt;=5,'[1]Outside Edges'!$P96="Yes"),"Yes","No")</f>
        <v>Yes</v>
      </c>
      <c r="JN97" s="283" t="str">
        <f>IF(AND((RIGHT($JN$3,2)-'[1]Miter Profiles'!$AC$275-'[1]Outside Edges'!$B96)&gt;=5,'[1]Outside Edges'!$P96="Yes"),"Yes","No")</f>
        <v>Yes</v>
      </c>
      <c r="JO97" s="269" t="str">
        <f>IF(AND((RIGHT($JO$3,2)-'[1]Miter Profiles'!$AC$276-'[1]Outside Edges'!$B96)&gt;=5,'[1]Outside Edges'!$P96="Yes"),"Yes","No")</f>
        <v>Yes</v>
      </c>
      <c r="JP97" s="269" t="str">
        <f>IF(AND((RIGHT($JP$3,2)-'[1]Miter Profiles'!$AC$277-'[1]Outside Edges'!$B96)&gt;=5,'[1]Outside Edges'!$P96="Yes"),"Yes","No")</f>
        <v>Yes</v>
      </c>
      <c r="JQ97" s="269" t="str">
        <f>IF(AND((RIGHT($JQ$3,2)-'[1]Miter Profiles'!$AC$278-'[1]Outside Edges'!$B96)&gt;=5,'[1]Outside Edges'!$P96="Yes"),"Yes","No")</f>
        <v>Yes</v>
      </c>
      <c r="JR97" s="283" t="str">
        <f>IF(AND((RIGHT($JR$3,2)-'[1]Miter Profiles'!$AC$279-'[1]Outside Edges'!$B96)&gt;=5,'[1]Outside Edges'!$P96="Yes"),"Yes","No")</f>
        <v>No</v>
      </c>
      <c r="JS97" s="283" t="str">
        <f>IF(AND((RIGHT($JS$3,2)-'[1]Miter Profiles'!$AC$280-'[1]Outside Edges'!$B96)&gt;=5,'[1]Outside Edges'!$P96="Yes"),"Yes","No")</f>
        <v>No</v>
      </c>
      <c r="JT97" s="283" t="str">
        <f>IF(AND((RIGHT($JT$3,2)-'[1]Miter Profiles'!$AC$281-'[1]Outside Edges'!$B96)&gt;=5,'[1]Outside Edges'!$P96="Yes"),"Yes","No")</f>
        <v>Yes</v>
      </c>
      <c r="JU97" s="269" t="str">
        <f>IF(AND((RIGHT($JU$3,2)-'[1]Miter Profiles'!$AC$282-'[1]Outside Edges'!$B96)&gt;=5,'[1]Outside Edges'!$P96="Yes"),"Yes","No")</f>
        <v>No</v>
      </c>
      <c r="JV97" s="269" t="str">
        <f>IF(AND((RIGHT($JV$3,2)-'[1]Miter Profiles'!$AC$283-'[1]Outside Edges'!$B96)&gt;=5,'[1]Outside Edges'!$P96="Yes"),"Yes","No")</f>
        <v>No</v>
      </c>
      <c r="JW97" s="269" t="str">
        <f>IF(AND((RIGHT($JW$3,2)-'[1]Miter Profiles'!$AC$284-'[1]Outside Edges'!$B96)&gt;=5,'[1]Outside Edges'!$P96="Yes"),"Yes","No")</f>
        <v>Yes</v>
      </c>
      <c r="JX97" s="283" t="str">
        <f>IF(AND((RIGHT($JX$3,2)-'[1]Miter Profiles'!$AC$285-'[1]Outside Edges'!$B96)&gt;=5,'[1]Outside Edges'!$P96="Yes"),"Yes","No")</f>
        <v>Yes</v>
      </c>
      <c r="JY97" s="283" t="str">
        <f>IF(AND((RIGHT($JY$3,2)-'[1]Miter Profiles'!$AC$286-'[1]Outside Edges'!$B96)&gt;=5,'[1]Outside Edges'!$P96="Yes"),"Yes","No")</f>
        <v>Yes</v>
      </c>
      <c r="JZ97" s="283" t="str">
        <f>IF(AND((RIGHT($JZ$3,2)-'[1]Miter Profiles'!$AC$287-'[1]Outside Edges'!$B96)&gt;=5,'[1]Outside Edges'!$P96="Yes"),"Yes","No")</f>
        <v>Yes</v>
      </c>
      <c r="KA97" s="269" t="str">
        <f>IF(AND((RIGHT($KA$3,2)-'[1]Miter Profiles'!$AC$288-'[1]Outside Edges'!$B96)&gt;=5,'[1]Outside Edges'!$P96="Yes"),"Yes","No")</f>
        <v>Yes</v>
      </c>
      <c r="KB97" s="269" t="str">
        <f>IF(AND((RIGHT($KB$3,2)-'[1]Miter Profiles'!$AC$289-'[1]Outside Edges'!$B96)&gt;=5,'[1]Outside Edges'!$P96="Yes"),"Yes","No")</f>
        <v>Yes</v>
      </c>
      <c r="KC97" s="269" t="str">
        <f>IF(AND((RIGHT($KC$3,2)-'[1]Miter Profiles'!$AC$290-'[1]Outside Edges'!$B96)&gt;=5,'[1]Outside Edges'!$P96="Yes"),"Yes","No")</f>
        <v>Yes</v>
      </c>
      <c r="KD97" s="283" t="str">
        <f>IF(AND((RIGHT($KD$3,2)-'[1]Miter Profiles'!$AC$291-'[1]Outside Edges'!$B96)&gt;=5,'[1]Outside Edges'!$P96="Yes"),"Yes","No")</f>
        <v>No</v>
      </c>
      <c r="KE97" s="283" t="str">
        <f>IF(AND((RIGHT($KE$3,2)-'[1]Miter Profiles'!$AC$292-'[1]Outside Edges'!$B96)&gt;=5,'[1]Outside Edges'!$P96="Yes"),"Yes","No")</f>
        <v>Yes</v>
      </c>
      <c r="KF97" s="283" t="str">
        <f>IF(AND((RIGHT($KF$3,2)-'[1]Miter Profiles'!$AC$293-'[1]Outside Edges'!$B96)&gt;=5,'[1]Outside Edges'!$P96="Yes"),"Yes","No")</f>
        <v>Yes</v>
      </c>
      <c r="KG97" s="269" t="str">
        <f>IF(AND((RIGHT($KG$3,2)-'[1]Miter Profiles'!$AC$294-'[1]Outside Edges'!$B96)&gt;=5,'[1]Outside Edges'!$P96="Yes"),"Yes","No")</f>
        <v>Yes</v>
      </c>
      <c r="KH97" s="269" t="str">
        <f>IF(AND((RIGHT($KH$3,2)-'[1]Miter Profiles'!$AC$295-'[1]Outside Edges'!$B96)&gt;=5,'[1]Outside Edges'!$P96="Yes"),"Yes","No")</f>
        <v>Yes</v>
      </c>
      <c r="KI97" s="269" t="str">
        <f>IF(AND((RIGHT($KI$3,2)-'[1]Miter Profiles'!$AC$296-'[1]Outside Edges'!$B96)&gt;=5,'[1]Outside Edges'!$P96="Yes"),"Yes","No")</f>
        <v>Yes</v>
      </c>
      <c r="KJ97" s="283" t="str">
        <f>IF(AND((RIGHT($KJ$3,2)-'[1]Miter Profiles'!$AC$297-'[1]Outside Edges'!$B96)&gt;=5,'[1]Outside Edges'!$P96="Yes"),"Yes","No")</f>
        <v>Yes</v>
      </c>
      <c r="KK97" s="283" t="str">
        <f>IF(AND((RIGHT($KK$3,2)-'[1]Miter Profiles'!$AC$298-'[1]Outside Edges'!$B96)&gt;=5,'[1]Outside Edges'!$P96="Yes"),"Yes","No")</f>
        <v>Yes</v>
      </c>
      <c r="KL97" s="283" t="str">
        <f>IF(AND((RIGHT($KL$3,2)-'[1]Miter Profiles'!$AC$299-'[1]Outside Edges'!$B96)&gt;=5,'[1]Outside Edges'!$P96="Yes"),"Yes","No")</f>
        <v>Yes</v>
      </c>
      <c r="KM97" s="269" t="str">
        <f>IF(AND((RIGHT($KM$3,2)-'[1]Miter Profiles'!$AC$300-'[1]Outside Edges'!$B96)&gt;=5,'[1]Outside Edges'!$P96="Yes"),"Yes","No")</f>
        <v>Yes</v>
      </c>
      <c r="KN97" s="269" t="str">
        <f>IF(AND((RIGHT($KN$3,2)-'[1]Miter Profiles'!$AC$301-'[1]Outside Edges'!$B96)&gt;=5,'[1]Outside Edges'!$P96="Yes"),"Yes","No")</f>
        <v>Yes</v>
      </c>
      <c r="KO97" s="269" t="str">
        <f>IF(AND((RIGHT($KO$3,2)-'[1]Miter Profiles'!$AC$302-'[1]Outside Edges'!$B96)&gt;=5,'[1]Outside Edges'!$P96="Yes"),"Yes","No")</f>
        <v>Yes</v>
      </c>
      <c r="KP97" s="283" t="str">
        <f>IF(AND((RIGHT($KP$3,2)-'[1]Miter Profiles'!$AC$303-'[1]Outside Edges'!$B96)&gt;=5,'[1]Outside Edges'!$P96="Yes"),"Yes","No")</f>
        <v>Yes</v>
      </c>
      <c r="KQ97" s="283" t="str">
        <f>IF(AND((RIGHT($KQ$3,2)-'[1]Miter Profiles'!$AC$304-'[1]Outside Edges'!$B96)&gt;=5,'[1]Outside Edges'!$P96="Yes"),"Yes","No")</f>
        <v>Yes</v>
      </c>
      <c r="KR97" s="283" t="str">
        <f>IF(AND((RIGHT($KR$3,2)-'[1]Miter Profiles'!$AC$305-'[1]Outside Edges'!$B96)&gt;=5,'[1]Outside Edges'!$P96="Yes"),"Yes","No")</f>
        <v>Yes</v>
      </c>
      <c r="KS97" s="269" t="str">
        <f>IF(AND((RIGHT($KS$3,2)-'[1]Miter Profiles'!$AC$306-'[1]Outside Edges'!$B96)&gt;=5,'[1]Outside Edges'!$P96="Yes"),"Yes","No")</f>
        <v>Yes</v>
      </c>
      <c r="KT97" s="269" t="str">
        <f>IF(AND((RIGHT($KT$3,2)-'[1]Miter Profiles'!$AC$307-'[1]Outside Edges'!$B96)&gt;=5,'[1]Outside Edges'!$P96="Yes"),"Yes","No")</f>
        <v>Yes</v>
      </c>
      <c r="KU97" s="269" t="str">
        <f>IF(AND((RIGHT($KU$3,2)-'[1]Miter Profiles'!$AC$308-'[1]Outside Edges'!$B96)&gt;=5,'[1]Outside Edges'!$P96="Yes"),"Yes","No")</f>
        <v>Yes</v>
      </c>
      <c r="KV97" s="283" t="str">
        <f>IF(AND((RIGHT($KV$3,2)-'[1]Miter Profiles'!$AC$309-'[1]Outside Edges'!$B96)&gt;=5,'[1]Outside Edges'!$P96="Yes"),"Yes","No")</f>
        <v>No</v>
      </c>
      <c r="KW97" s="283" t="str">
        <f>IF(AND((RIGHT($KW$3,2)-'[1]Miter Profiles'!$AC$310-'[1]Outside Edges'!$B96)&gt;=5,'[1]Outside Edges'!$P96="Yes"),"Yes","No")</f>
        <v>Yes</v>
      </c>
      <c r="KX97" s="283" t="str">
        <f>IF(AND((RIGHT($KX$3,2)-'[1]Miter Profiles'!$AC$311-'[1]Outside Edges'!$B96)&gt;=5,'[1]Outside Edges'!$P96="Yes"),"Yes","No")</f>
        <v>Yes</v>
      </c>
      <c r="KY97" s="269" t="str">
        <f>IF(AND((RIGHT($KY$3,2)-'[1]Miter Profiles'!$AC$312-'[1]Outside Edges'!$B96)&gt;=5,'[1]Outside Edges'!$P96="Yes"),"Yes","No")</f>
        <v>No</v>
      </c>
      <c r="KZ97" s="269" t="str">
        <f>IF(AND((RIGHT($KZ$3,2)-'[1]Miter Profiles'!$AC$313-'[1]Outside Edges'!$B96)&gt;=5,'[1]Outside Edges'!$P96="Yes"),"Yes","No")</f>
        <v>Yes</v>
      </c>
      <c r="LA97" s="269" t="str">
        <f>IF(AND((RIGHT($LA$3,2)-'[1]Miter Profiles'!$AC$314-'[1]Outside Edges'!$B96)&gt;=5,'[1]Outside Edges'!$P96="Yes"),"Yes","No")</f>
        <v>Yes</v>
      </c>
      <c r="LB97" s="283" t="str">
        <f>IF(AND((RIGHT($LB$3,2)-'[1]Miter Profiles'!$AC$315-'[1]Outside Edges'!$B96)&gt;=5,'[1]Outside Edges'!$P96="Yes"),"Yes","No")</f>
        <v>No</v>
      </c>
      <c r="LC97" s="283" t="str">
        <f>IF(AND((RIGHT($LC$3,2)-'[1]Miter Profiles'!$AC$316-'[1]Outside Edges'!$B96)&gt;=5,'[1]Outside Edges'!$P96="Yes"),"Yes","No")</f>
        <v>No</v>
      </c>
      <c r="LD97" s="283" t="str">
        <f>IF(AND((RIGHT($LD$3,2)-'[1]Miter Profiles'!$AC$317-'[1]Outside Edges'!$B96)&gt;=5,'[1]Outside Edges'!$P96="Yes"),"Yes","No")</f>
        <v>No</v>
      </c>
      <c r="LE97" s="283" t="str">
        <f>IF(AND((RIGHT($LE$3,2)-'[1]Miter Profiles'!$AC$318-'[1]Outside Edges'!$B96)&gt;=5,'[1]Outside Edges'!$P96="Yes"),"Yes","No")</f>
        <v>No</v>
      </c>
      <c r="LF97" s="269" t="str">
        <f>IF(AND((RIGHT($LF$3,2)-'[1]Miter Profiles'!$AC$319-'[1]Outside Edges'!$B96)&gt;=5,'[1]Outside Edges'!$P96="Yes"),"Yes","No")</f>
        <v>No</v>
      </c>
      <c r="LG97" s="269" t="str">
        <f>IF(AND((RIGHT($LG$3,2)-'[1]Miter Profiles'!$AC$320-'[1]Outside Edges'!$B96)&gt;=5,'[1]Outside Edges'!$P96="Yes"),"Yes","No")</f>
        <v>No</v>
      </c>
      <c r="LH97" s="269" t="str">
        <f>IF(AND((RIGHT($LH$3,2)-'[1]Miter Profiles'!$AC$321-'[1]Outside Edges'!$B96)&gt;=5,'[1]Outside Edges'!$P96="Yes"),"Yes","No")</f>
        <v>No</v>
      </c>
      <c r="LI97" s="269" t="str">
        <f>IF(AND((RIGHT($LI$3,2)-'[1]Miter Profiles'!$AC$322-'[1]Outside Edges'!$B96)&gt;=5,'[1]Outside Edges'!$P96="Yes"),"Yes","No")</f>
        <v>No</v>
      </c>
      <c r="LJ97" s="283" t="str">
        <f>IF(AND((RIGHT($LJ$3,2)-'[1]Miter Profiles'!$AC$323-'[1]Outside Edges'!$B96)&gt;=5,'[1]Outside Edges'!$P96="Yes"),"Yes","No")</f>
        <v>No</v>
      </c>
      <c r="LK97" s="283" t="str">
        <f>IF(AND((RIGHT($LK$3,2)-'[1]Miter Profiles'!$AC$324-'[1]Outside Edges'!$B96)&gt;=5,'[1]Outside Edges'!$P96="Yes"),"Yes","No")</f>
        <v>Yes</v>
      </c>
      <c r="LL97" s="283" t="str">
        <f>IF(AND((RIGHT($LL$3,2)-'[1]Miter Profiles'!$AC$325-'[1]Outside Edges'!$B96)&gt;=5,'[1]Outside Edges'!$P96="Yes"),"Yes","No")</f>
        <v>Yes</v>
      </c>
      <c r="LM97" s="269" t="str">
        <f>IF(AND((RIGHT($LM$3,2)-'[1]Miter Profiles'!$AC$326-'[1]Outside Edges'!$B96)&gt;=5,'[1]Outside Edges'!$P96="Yes"),"Yes","No")</f>
        <v>Yes</v>
      </c>
      <c r="LN97" s="269" t="str">
        <f>IF(AND((RIGHT($LN$3,2)-'[1]Miter Profiles'!$AC$327-'[1]Outside Edges'!$B96)&gt;=5,'[1]Outside Edges'!$P96="Yes"),"Yes","No")</f>
        <v>Yes</v>
      </c>
      <c r="LO97" s="269" t="str">
        <f>IF(AND((RIGHT($LO$3,2)-'[1]Miter Profiles'!$AC$328-'[1]Outside Edges'!$B96)&gt;=5,'[1]Outside Edges'!$P96="Yes"),"Yes","No")</f>
        <v>Yes</v>
      </c>
      <c r="LP97" s="283" t="str">
        <f>IF(AND((RIGHT($LP$3,2)-'[1]Miter Profiles'!$AC$329-'[1]Outside Edges'!$B96)&gt;=5,'[1]Outside Edges'!$P96="Yes"),"Yes","No")</f>
        <v>No</v>
      </c>
      <c r="LQ97" s="283" t="str">
        <f>IF(AND((RIGHT($LQ$3,2)-'[1]Miter Profiles'!$AC$330-'[1]Outside Edges'!$B96)&gt;=5,'[1]Outside Edges'!$P96="Yes"),"Yes","No")</f>
        <v>Yes</v>
      </c>
      <c r="LR97" s="283" t="str">
        <f>IF(AND((RIGHT($LR$3,2)-'[1]Miter Profiles'!$AC$331-'[1]Outside Edges'!$B96)&gt;=5,'[1]Outside Edges'!$P96="Yes"),"Yes","No")</f>
        <v>Yes</v>
      </c>
      <c r="LS97" s="269" t="str">
        <f>IF(AND((RIGHT($LS$3,2)-'[1]Miter Profiles'!$AC$332-'[1]Outside Edges'!$B96)&gt;=5,'[1]Outside Edges'!$P96="Yes"),"Yes","No")</f>
        <v>No</v>
      </c>
      <c r="LT97" s="269" t="str">
        <f>IF(AND((RIGHT($LT$3,2)-'[1]Miter Profiles'!$AC$333-'[1]Outside Edges'!$B96)&gt;=5,'[1]Outside Edges'!$P96="Yes"),"Yes","No")</f>
        <v>Yes</v>
      </c>
      <c r="LU97" s="269" t="str">
        <f>IF(AND((RIGHT($LU$3,2)-'[1]Miter Profiles'!$AC$334-'[1]Outside Edges'!$B96)&gt;=5,'[1]Outside Edges'!$P96="Yes"),"Yes","No")</f>
        <v>Yes</v>
      </c>
      <c r="LV97" s="283" t="str">
        <f>IF(AND((RIGHT($LV$3,2)-'[1]Miter Profiles'!$AC$335-'[1]Outside Edges'!$B96)&gt;=5,'[1]Outside Edges'!$P96="Yes"),"Yes","No")</f>
        <v>No</v>
      </c>
      <c r="LW97" s="283" t="str">
        <f>IF(AND((RIGHT($LW$3,2)-'[1]Miter Profiles'!$AC$336-'[1]Outside Edges'!$B96)&gt;=5,'[1]Outside Edges'!$P96="Yes"),"Yes","No")</f>
        <v>Yes</v>
      </c>
      <c r="LX97" s="283" t="str">
        <f>IF(AND((RIGHT($LX$3,2)-'[1]Miter Profiles'!$AC$337-'[1]Outside Edges'!$B96)&gt;=5,'[1]Outside Edges'!$P96="Yes"),"Yes","No")</f>
        <v>Yes</v>
      </c>
      <c r="LY97" s="269" t="str">
        <f>IF(AND((RIGHT($LY$3,2)-'[1]Miter Profiles'!$AC$338-'[1]Outside Edges'!$B96)&gt;=5,'[1]Outside Edges'!$P96="Yes"),"Yes","No")</f>
        <v>No</v>
      </c>
      <c r="LZ97" s="269" t="str">
        <f>IF(AND((RIGHT($LZ$3,2)-'[1]Miter Profiles'!$AC$339-'[1]Outside Edges'!$B96)&gt;=5,'[1]Outside Edges'!$P96="Yes"),"Yes","No")</f>
        <v>Yes</v>
      </c>
      <c r="MA97" s="269" t="str">
        <f>IF(AND((RIGHT($MA$3,2)-'[1]Miter Profiles'!$AC$340-'[1]Outside Edges'!$B96)&gt;=5,'[1]Outside Edges'!$P96="Yes"),"Yes","No")</f>
        <v>Yes</v>
      </c>
      <c r="MB97" s="283" t="str">
        <f>IF(AND((RIGHT($MB$3,2)-'[1]Miter Profiles'!$AC$341-'[1]Outside Edges'!$B96)&gt;=5,'[1]Outside Edges'!$P96="Yes"),"Yes","No")</f>
        <v>No</v>
      </c>
      <c r="MC97" s="283" t="str">
        <f>IF(AND((RIGHT($MC$3,2)-'[1]Miter Profiles'!$AC$342-'[1]Outside Edges'!$B96)&gt;=5,'[1]Outside Edges'!$P96="Yes"),"Yes","No")</f>
        <v>Yes</v>
      </c>
      <c r="MD97" s="283" t="str">
        <f>IF(AND((RIGHT($MD$3,2)-'[1]Miter Profiles'!$AC$343-'[1]Outside Edges'!$B96)&gt;=5,'[1]Outside Edges'!$P96="Yes"),"Yes","No")</f>
        <v>Yes</v>
      </c>
      <c r="ME97" s="269" t="str">
        <f>IF(AND((RIGHT($ME$3,2)-'[1]Miter Profiles'!$AC$344-'[1]Outside Edges'!$B96)&gt;=5,'[1]Outside Edges'!$P96="Yes"),"Yes","No")</f>
        <v>Yes</v>
      </c>
      <c r="MF97" s="269" t="str">
        <f>IF(AND((RIGHT($MF$3,2)-'[1]Miter Profiles'!$AC$345-'[1]Outside Edges'!$B96)&gt;=5,'[1]Outside Edges'!$P96="Yes"),"Yes","No")</f>
        <v>Yes</v>
      </c>
      <c r="MG97" s="269" t="str">
        <f>IF(AND((RIGHT($MG$3,2)-'[1]Miter Profiles'!$AC$346-'[1]Outside Edges'!$B96)&gt;=5,'[1]Outside Edges'!$P96="Yes"),"Yes","No")</f>
        <v>Yes</v>
      </c>
      <c r="MH97" s="283" t="str">
        <f>IF(AND((RIGHT($MH$3,2)-'[1]Miter Profiles'!$AC$347-'[1]Outside Edges'!$B96)&gt;=5,'[1]Outside Edges'!$P96="Yes"),"Yes","No")</f>
        <v>Yes</v>
      </c>
      <c r="MI97" s="283" t="str">
        <f>IF(AND((RIGHT($MI$3,2)-'[1]Miter Profiles'!$AC$348-'[1]Outside Edges'!$B96)&gt;=5,'[1]Outside Edges'!$P96="Yes"),"Yes","No")</f>
        <v>Yes</v>
      </c>
      <c r="MJ97" s="283" t="str">
        <f>IF(AND((RIGHT($MJ$3,2)-'[1]Miter Profiles'!$AC$349-'[1]Outside Edges'!$B96)&gt;=5,'[1]Outside Edges'!$P96="Yes"),"Yes","No")</f>
        <v>Yes</v>
      </c>
      <c r="MK97" s="269" t="str">
        <f>IF(AND((RIGHT($MK$3,2)-'[1]Miter Profiles'!$AC$350-'[1]Outside Edges'!$B96)&gt;=5,'[1]Outside Edges'!$P96="Yes"),"Yes","No")</f>
        <v>Yes</v>
      </c>
      <c r="ML97" s="269" t="str">
        <f>IF(AND((RIGHT($ML$3,2)-'[1]Miter Profiles'!$AC$351-'[1]Outside Edges'!$B96)&gt;=5,'[1]Outside Edges'!$P96="Yes"),"Yes","No")</f>
        <v>Yes</v>
      </c>
      <c r="MM97" s="269" t="str">
        <f>IF(AND((RIGHT($MM$3,2)-'[1]Miter Profiles'!$AC$352-'[1]Outside Edges'!$B96)&gt;=5,'[1]Outside Edges'!$P96="Yes"),"Yes","No")</f>
        <v>Yes</v>
      </c>
      <c r="MN97" s="283" t="str">
        <f>IF(AND((RIGHT($MK$3,2)-'[1]Miter Profiles'!$AC$350-'[1]Outside Edges'!$B96)&gt;=5,'[1]Outside Edges'!$P96="Yes"),"Yes","No")</f>
        <v>Yes</v>
      </c>
      <c r="MO97" s="283" t="str">
        <f>IF(AND((RIGHT($ML$3,2)-'[1]Miter Profiles'!$AC$351-'[1]Outside Edges'!$B96)&gt;=5,'[1]Outside Edges'!$P96="Yes"),"Yes","No")</f>
        <v>Yes</v>
      </c>
      <c r="MP97" s="283" t="str">
        <f>IF(AND((RIGHT($MM$3,2)-'[1]Miter Profiles'!$AC$352-'[1]Outside Edges'!$B96)&gt;=5,'[1]Outside Edges'!$P96="Yes"),"Yes","No")</f>
        <v>Yes</v>
      </c>
    </row>
    <row r="98" spans="1:354" ht="15.75" customHeight="1" thickBot="1" x14ac:dyDescent="0.3">
      <c r="A98" s="8" t="str">
        <f>IF('[1]Outside Edges'!$A97&lt;&gt;"",'[1]Outside Edges'!$A97,"")</f>
        <v>D95</v>
      </c>
      <c r="B98" s="10" t="str">
        <f>IF(AND((RIGHT($B$3,2)-'[1]Miter Profiles'!$AC$3-'[1]Outside Edges'!$B97)&gt;=5,'[1]Outside Edges'!$P97="Yes"),"Yes","No")</f>
        <v>Yes</v>
      </c>
      <c r="C98" s="10" t="str">
        <f>IF(AND((RIGHT($C$3,2)-'[1]Miter Profiles'!$AC$4-'[1]Outside Edges'!$B97)&gt;=5,'[1]Outside Edges'!$P97="Yes"),"Yes","No")</f>
        <v>Yes</v>
      </c>
      <c r="D98" s="85" t="str">
        <f>IF(AND((RIGHT($D$3,2)-'[1]Miter Profiles'!$AC$5-'[1]Outside Edges'!$B97)&gt;=5,'[1]Outside Edges'!$P97="Yes"),"Yes","No")</f>
        <v>Yes</v>
      </c>
      <c r="E98" s="86" t="str">
        <f>IF(AND((RIGHT($E$3,2)-'[1]Miter Profiles'!$AC$6-'[1]Outside Edges'!$B97)&gt;=5,'[1]Outside Edges'!$P97="Yes"),"Yes","No")</f>
        <v>Yes</v>
      </c>
      <c r="F98" s="11" t="str">
        <f>IF(AND((RIGHT($F$3,2)-'[1]Miter Profiles'!$AC$7-'[1]Outside Edges'!$B97)&gt;=5,'[1]Outside Edges'!$P97="Yes"),"Yes","No")</f>
        <v>Yes</v>
      </c>
      <c r="G98" s="87" t="str">
        <f>IF(AND((RIGHT($G$3,2)-'[1]Miter Profiles'!$AC$8-'[1]Outside Edges'!$B97)&gt;=5,'[1]Outside Edges'!$P97="Yes"),"Yes","No")</f>
        <v>Yes</v>
      </c>
      <c r="H98" s="10" t="str">
        <f>IF(AND((RIGHT($H$3,2)-'[1]Miter Profiles'!$AC$9-'[1]Outside Edges'!$B97)&gt;=5,'[1]Outside Edges'!$P97="Yes"),"Yes","No")</f>
        <v>Yes</v>
      </c>
      <c r="I98" s="10" t="str">
        <f>IF(AND((RIGHT($I$3,2)-'[1]Miter Profiles'!$AC$10-'[1]Outside Edges'!$B97)&gt;=5,'[1]Outside Edges'!$P97="Yes"),"Yes","No")</f>
        <v>Yes</v>
      </c>
      <c r="J98" s="85" t="str">
        <f>IF(AND((RIGHT($J$3,2)-'[1]Miter Profiles'!$AC$11-'[1]Outside Edges'!$B97)&gt;=5,'[1]Outside Edges'!$P97="Yes"),"Yes","No")</f>
        <v>Yes</v>
      </c>
      <c r="K98" s="86" t="str">
        <f>IF(AND((RIGHT($K$3,2)-'[1]Miter Profiles'!$AC$12-'[1]Outside Edges'!$B97)&gt;=5,'[1]Outside Edges'!$P97="Yes"),"Yes","No")</f>
        <v>Yes</v>
      </c>
      <c r="L98" s="11" t="str">
        <f>IF(AND((RIGHT($L$3,2)-'[1]Miter Profiles'!$AC$13-'[1]Outside Edges'!$B97)&gt;=5,'[1]Outside Edges'!$P97="Yes"),"Yes","No")</f>
        <v>Yes</v>
      </c>
      <c r="M98" s="87" t="str">
        <f>IF(AND((RIGHT($M$3,2)-'[1]Miter Profiles'!$AC$14-'[1]Outside Edges'!$B97)&gt;=5,'[1]Outside Edges'!$P97="Yes"),"Yes","No")</f>
        <v>Yes</v>
      </c>
      <c r="N98" s="10" t="str">
        <f>IF(AND((RIGHT($N$3,2)-'[1]Miter Profiles'!$AC$15-'[1]Outside Edges'!$B97)&gt;=4,'[1]Outside Edges'!$P97="Yes"),"Yes","No")</f>
        <v>No</v>
      </c>
      <c r="O98" s="10" t="str">
        <f>IF(AND((RIGHT($O$3,2)-'[1]Miter Profiles'!$AC$16-'[1]Outside Edges'!$B97)&gt;=5,'[1]Outside Edges'!$P97="Yes"),"Yes","No")</f>
        <v>Yes</v>
      </c>
      <c r="P98" s="85" t="str">
        <f>IF(AND((RIGHT($P$3,2)-'[1]Miter Profiles'!$AC$17-'[1]Outside Edges'!$B97)&gt;=5,'[1]Outside Edges'!$P97="Yes"),"Yes","No")</f>
        <v>Yes</v>
      </c>
      <c r="Q98" s="86" t="str">
        <f>IF(AND((RIGHT($Q$3,2)-'[1]Miter Profiles'!$AC$18-'[1]Outside Edges'!$B97)&gt;=5,'[1]Outside Edges'!$P97="Yes"),"Yes","No")</f>
        <v>No</v>
      </c>
      <c r="R98" s="11" t="str">
        <f>IF(AND((RIGHT($R$3,2)-'[1]Miter Profiles'!$AC$19-'[1]Outside Edges'!$B97)&gt;=5,'[1]Outside Edges'!$P97="Yes"),"Yes","No")</f>
        <v>Yes</v>
      </c>
      <c r="S98" s="87" t="str">
        <f>IF(AND((RIGHT($S$3,2)-'[1]Miter Profiles'!$AC$20-'[1]Outside Edges'!$B97)&gt;=5,'[1]Outside Edges'!$P97="Yes"),"Yes","No")</f>
        <v>Yes</v>
      </c>
      <c r="T98" s="10" t="str">
        <f>IF(AND((RIGHT($T$3,2)-'[1]Miter Profiles'!$AC$21-'[1]Outside Edges'!$B97)&gt;=5,'[1]Outside Edges'!$P97="Yes"),"Yes","No")</f>
        <v>Yes</v>
      </c>
      <c r="U98" s="10" t="str">
        <f>IF(AND((RIGHT($U$3,2)-'[1]Miter Profiles'!$AC$22-'[1]Outside Edges'!$B97)&gt;=5,'[1]Outside Edges'!$P97="Yes"),"Yes","No")</f>
        <v>Yes</v>
      </c>
      <c r="V98" s="85" t="str">
        <f>IF(AND((RIGHT($V$3,2)-'[1]Miter Profiles'!$AC$23-'[1]Outside Edges'!$B97)&gt;=5,'[1]Outside Edges'!$P97="Yes"),"Yes","No")</f>
        <v>Yes</v>
      </c>
      <c r="W98" s="86" t="str">
        <f>IF(AND((RIGHT($W$3,2)-'[1]Miter Profiles'!$AC$24-'[1]Outside Edges'!$B97)&gt;=5,'[1]Outside Edges'!$P97="Yes"),"Yes","No")</f>
        <v>No</v>
      </c>
      <c r="X98" s="11" t="str">
        <f>IF(AND((RIGHT($X$3,2)-'[1]Miter Profiles'!$AC$25-'[1]Outside Edges'!$B97)&gt;=5,'[1]Outside Edges'!$P97="Yes"),"Yes","No")</f>
        <v>Yes</v>
      </c>
      <c r="Y98" s="87" t="str">
        <f>IF(AND((RIGHT($Y$3,2)-'[1]Miter Profiles'!$AC$26-'[1]Outside Edges'!$B97)&gt;=5,'[1]Outside Edges'!$P97="Yes"),"Yes","No")</f>
        <v>Yes</v>
      </c>
      <c r="Z98" s="10" t="str">
        <f>IF(AND((RIGHT($Z$3,2)-'[1]Miter Profiles'!$AC$27-'[1]Outside Edges'!$B97)&gt;=5,'[1]Outside Edges'!$P97="Yes"),"Yes","No")</f>
        <v>Yes</v>
      </c>
      <c r="AA98" s="10" t="str">
        <f>IF(AND((RIGHT($AA$3,2)-'[1]Miter Profiles'!$AC$28-'[1]Outside Edges'!$B97)&gt;=5,'[1]Outside Edges'!$P97="Yes"),"Yes","No")</f>
        <v>Yes</v>
      </c>
      <c r="AB98" s="85" t="str">
        <f>IF(AND((RIGHT($AB$3,2)-'[1]Miter Profiles'!$AC$29-'[1]Outside Edges'!$B97)&gt;=5,'[1]Outside Edges'!$P97="Yes"),"Yes","No")</f>
        <v>Yes</v>
      </c>
      <c r="AC98" s="86" t="str">
        <f>IF(AND((RIGHT($AC$3,2)-'[1]Miter Profiles'!$AC$30-'[1]Outside Edges'!$B97)&gt;=5,'[1]Outside Edges'!$P97="Yes"),"Yes","No")</f>
        <v>Yes</v>
      </c>
      <c r="AD98" s="11" t="str">
        <f>IF(AND((RIGHT($AD$3,2)-'[1]Miter Profiles'!$AC$31-'[1]Outside Edges'!$B97)&gt;=5,'[1]Outside Edges'!$P97="Yes"),"Yes","No")</f>
        <v>Yes</v>
      </c>
      <c r="AE98" s="87" t="str">
        <f>IF(AND((RIGHT($AE$3,2)-'[1]Miter Profiles'!$AC$32-'[1]Outside Edges'!$B97)&gt;=5,'[1]Outside Edges'!$P97="Yes"),"Yes","No")</f>
        <v>Yes</v>
      </c>
      <c r="AF98" s="10" t="str">
        <f>IF(AND((RIGHT($AF$3,2)-'[1]Miter Profiles'!$AC$33-'[1]Outside Edges'!$B97)&gt;=5,'[1]Outside Edges'!$P97="Yes"),"Yes","No")</f>
        <v>Yes</v>
      </c>
      <c r="AG98" s="10" t="str">
        <f>IF(AND((RIGHT($AG$3,2)-'[1]Miter Profiles'!$AC$34-'[1]Outside Edges'!$B97)&gt;=5,'[1]Outside Edges'!$P97="Yes"),"Yes","No")</f>
        <v>Yes</v>
      </c>
      <c r="AH98" s="85" t="str">
        <f>IF(AND((RIGHT($AH$3,2)-'[1]Miter Profiles'!$AC$35-'[1]Outside Edges'!$B97)&gt;=5,'[1]Outside Edges'!$P97="Yes"),"Yes","No")</f>
        <v>Yes</v>
      </c>
      <c r="AI98" s="86" t="str">
        <f>IF(AND((RIGHT($AI$3,2)-'[1]Miter Profiles'!$AC$36-'[1]Outside Edges'!$B97)&gt;=5,'[1]Outside Edges'!$P97="Yes"),"Yes","No")</f>
        <v>Yes</v>
      </c>
      <c r="AJ98" s="11" t="str">
        <f>IF(AND((RIGHT($AJ$3,2)-'[1]Miter Profiles'!$AC$37-'[1]Outside Edges'!$B97)&gt;=5,'[1]Outside Edges'!$P97="Yes"),"Yes","No")</f>
        <v>Yes</v>
      </c>
      <c r="AK98" s="87" t="str">
        <f>IF(AND((RIGHT($AK$3,2)-'[1]Miter Profiles'!$AC$38-'[1]Outside Edges'!$B97)&gt;=5,'[1]Outside Edges'!$P97="Yes"),"Yes","No")</f>
        <v>Yes</v>
      </c>
      <c r="AL98" s="10" t="str">
        <f>IF(AND((RIGHT($AL$3,2)-'[1]Miter Profiles'!$AC$39-'[1]Outside Edges'!$B97)&gt;=5,'[1]Outside Edges'!$P97="Yes"),"Yes","No")</f>
        <v>Yes</v>
      </c>
      <c r="AM98" s="10" t="str">
        <f>IF(AND((RIGHT($AM$3,2)-'[1]Miter Profiles'!$AC$40-'[1]Outside Edges'!$B97)&gt;=5,'[1]Outside Edges'!$P97="Yes"),"Yes","No")</f>
        <v>Yes</v>
      </c>
      <c r="AN98" s="85" t="str">
        <f>IF(AND((RIGHT($AN$3,2)-'[1]Miter Profiles'!$AC$41-'[1]Outside Edges'!$B97)&gt;=5,'[1]Outside Edges'!$P97="Yes"),"Yes","No")</f>
        <v>Yes</v>
      </c>
      <c r="AO98" s="86" t="str">
        <f>IF(AND((RIGHT($AO$3,2)-'[1]Miter Profiles'!$AC$42-'[1]Outside Edges'!$B97)&gt;=5,'[1]Outside Edges'!$P97="Yes"),"Yes","No")</f>
        <v>Yes</v>
      </c>
      <c r="AP98" s="11" t="str">
        <f>IF(AND((RIGHT($AP$3,2)-'[1]Miter Profiles'!$AC$43-'[1]Outside Edges'!$B97)&gt;=5,'[1]Outside Edges'!$P97="Yes"),"Yes","No")</f>
        <v>Yes</v>
      </c>
      <c r="AQ98" s="87" t="str">
        <f>IF(AND((RIGHT($AQ$3,2)-'[1]Miter Profiles'!$AC$44-'[1]Outside Edges'!$B97)&gt;=5,'[1]Outside Edges'!$P97="Yes"),"Yes","No")</f>
        <v>Yes</v>
      </c>
      <c r="AR98" s="10" t="str">
        <f>IF(AND((RIGHT($AR$3,2)-'[1]Miter Profiles'!$AC$45-'[1]Outside Edges'!$B97)&gt;=5,'[1]Outside Edges'!$P97="Yes"),"Yes","No")</f>
        <v>Yes</v>
      </c>
      <c r="AS98" s="10" t="str">
        <f>IF(AND((RIGHT($AS$3,2)-'[1]Miter Profiles'!$AC$46-'[1]Outside Edges'!$B97)&gt;=5,'[1]Outside Edges'!$P97="Yes"),"Yes","No")</f>
        <v>Yes</v>
      </c>
      <c r="AT98" s="85" t="str">
        <f>IF(AND((RIGHT($AT$3,2)-'[1]Miter Profiles'!$AC$47-'[1]Outside Edges'!$B97)&gt;=5,'[1]Outside Edges'!$P97="Yes"),"Yes","No")</f>
        <v>Yes</v>
      </c>
      <c r="AU98" s="86" t="str">
        <f>IF(AND((RIGHT($AU$3,2)-'[1]Miter Profiles'!$AC$48-'[1]Outside Edges'!$B97)&gt;=5,'[1]Outside Edges'!$P97="Yes"),"Yes","No")</f>
        <v>Yes</v>
      </c>
      <c r="AV98" s="11" t="str">
        <f>IF(AND((RIGHT($AV$3,2)-'[1]Miter Profiles'!$AC$49-'[1]Outside Edges'!$B97)&gt;=5,'[1]Outside Edges'!$P97="Yes"),"Yes","No")</f>
        <v>Yes</v>
      </c>
      <c r="AW98" s="87" t="str">
        <f>IF(AND((RIGHT($AW$3,2)-'[1]Miter Profiles'!$AC$50-'[1]Outside Edges'!$B97)&gt;=5,'[1]Outside Edges'!$P97="Yes"),"Yes","No")</f>
        <v>Yes</v>
      </c>
      <c r="AX98" s="10" t="str">
        <f>IF(AND((RIGHT($AX$3,2)-'[1]Miter Profiles'!$AC$51-'[1]Outside Edges'!$B97)&gt;=5,'[1]Outside Edges'!$P97="Yes"),"Yes","No")</f>
        <v>Yes</v>
      </c>
      <c r="AY98" s="10" t="str">
        <f>IF(AND((RIGHT($AY$3,2)-'[1]Miter Profiles'!$AC$52-'[1]Outside Edges'!$B97)&gt;=5,'[1]Outside Edges'!$P97="Yes"),"Yes","No")</f>
        <v>Yes</v>
      </c>
      <c r="AZ98" s="85" t="str">
        <f>IF(AND((RIGHT($AZ$3,2)-'[1]Miter Profiles'!$AC$53-'[1]Outside Edges'!$B97)&gt;=5,'[1]Outside Edges'!$P97="Yes"),"Yes","No")</f>
        <v>Yes</v>
      </c>
      <c r="BA98" s="86" t="str">
        <f>IF(AND((RIGHT($BA$3,2)-'[1]Miter Profiles'!$AC$54-'[1]Outside Edges'!$B97)&gt;=5,'[1]Outside Edges'!$P97="Yes"),"Yes","No")</f>
        <v>Yes</v>
      </c>
      <c r="BB98" s="11" t="str">
        <f>IF(AND((RIGHT($BB$3,2)-'[1]Miter Profiles'!$AC$55-'[1]Outside Edges'!$B97)&gt;=5,'[1]Outside Edges'!$P97="Yes"),"Yes","No")</f>
        <v>Yes</v>
      </c>
      <c r="BC98" s="87" t="str">
        <f>IF(AND((RIGHT($BC$3,2)-'[1]Miter Profiles'!$AC$56-'[1]Outside Edges'!$B97)&gt;=5,'[1]Outside Edges'!$P97="Yes"),"Yes","No")</f>
        <v>Yes</v>
      </c>
      <c r="BD98" s="10" t="str">
        <f>IF(AND((RIGHT($BD$3,2)-'[1]Miter Profiles'!$AC$57-'[1]Outside Edges'!$B97)&gt;=5,'[1]Outside Edges'!$P97="Yes"),"Yes","No")</f>
        <v>Yes</v>
      </c>
      <c r="BE98" s="10" t="str">
        <f>IF(AND((RIGHT($BE$3,2)-'[1]Miter Profiles'!$AC$58-'[1]Outside Edges'!$B97)&gt;=5,'[1]Outside Edges'!$P97="Yes"),"Yes","No")</f>
        <v>Yes</v>
      </c>
      <c r="BF98" s="85" t="str">
        <f>IF(AND((RIGHT($BF$3,2)-'[1]Miter Profiles'!$AC$59-'[1]Outside Edges'!$B97)&gt;=5,'[1]Outside Edges'!$P97="Yes"),"Yes","No")</f>
        <v>Yes</v>
      </c>
      <c r="BG98" s="86" t="str">
        <f>IF(AND((RIGHT($BG$3,2)-'[1]Miter Profiles'!$AC$60-'[1]Outside Edges'!$B97)&gt;=5,'[1]Outside Edges'!$P97="Yes"),"Yes","No")</f>
        <v>Yes</v>
      </c>
      <c r="BH98" s="11" t="str">
        <f>IF(AND((RIGHT($BH$3,2)-'[1]Miter Profiles'!$AC$61-'[1]Outside Edges'!$B97)&gt;=5,'[1]Outside Edges'!$P97="Yes"),"Yes","No")</f>
        <v>Yes</v>
      </c>
      <c r="BI98" s="87" t="str">
        <f>IF(AND((RIGHT($BI$3,2)-'[1]Miter Profiles'!$AC$62-'[1]Outside Edges'!$B97)&gt;=5,'[1]Outside Edges'!$P97="Yes"),"Yes","No")</f>
        <v>Yes</v>
      </c>
      <c r="BJ98" s="10" t="str">
        <f>IF(AND((RIGHT($BJ$3,2)-'[1]Miter Profiles'!$AC$63-'[1]Outside Edges'!$B97)&gt;=5,'[1]Outside Edges'!$P97="Yes"),"Yes","No")</f>
        <v>Yes</v>
      </c>
      <c r="BK98" s="10" t="str">
        <f>IF(AND((RIGHT($BK$3,2)-'[1]Miter Profiles'!$AC$64-'[1]Outside Edges'!$B97)&gt;=5,'[1]Outside Edges'!$P97="Yes"),"Yes","No")</f>
        <v>Yes</v>
      </c>
      <c r="BL98" s="85" t="str">
        <f>IF(AND((RIGHT($BL$3,2)-'[1]Miter Profiles'!$AC$65-'[1]Outside Edges'!$B97)&gt;=5,'[1]Outside Edges'!$P97="Yes"),"Yes","No")</f>
        <v>Yes</v>
      </c>
      <c r="BM98" s="86" t="str">
        <f>IF(AND((RIGHT($BM$3,2)-'[1]Miter Profiles'!$AC$66-'[1]Outside Edges'!$B97)&gt;=5,'[1]Outside Edges'!$P97="Yes"),"Yes","No")</f>
        <v>Yes</v>
      </c>
      <c r="BN98" s="11" t="str">
        <f>IF(AND((RIGHT($BN$3,2)-'[1]Miter Profiles'!$AC$67-'[1]Outside Edges'!$B97)&gt;=5,'[1]Outside Edges'!$P97="Yes"),"Yes","No")</f>
        <v>Yes</v>
      </c>
      <c r="BO98" s="87" t="str">
        <f>IF(AND((RIGHT($BO$3,2)-'[1]Miter Profiles'!$AC$68-'[1]Outside Edges'!$B97)&gt;=5,'[1]Outside Edges'!$P97="Yes"),"Yes","No")</f>
        <v>Yes</v>
      </c>
      <c r="BP98" s="10" t="str">
        <f>IF(AND((RIGHT($BP$3,2)-'[1]Miter Profiles'!$AC$69-'[1]Outside Edges'!$B97)&gt;=5,'[1]Outside Edges'!$P97="Yes"),"Yes","No")</f>
        <v>Yes</v>
      </c>
      <c r="BQ98" s="10" t="str">
        <f>IF(AND((RIGHT($BQ$3,2)-'[1]Miter Profiles'!$AC$70-'[1]Outside Edges'!$B97)&gt;=5,'[1]Outside Edges'!$P97="Yes"),"Yes","No")</f>
        <v>Yes</v>
      </c>
      <c r="BR98" s="85" t="str">
        <f>IF(AND((RIGHT($BR$3,2)-'[1]Miter Profiles'!$AC$71-'[1]Outside Edges'!$B97)&gt;=5,'[1]Outside Edges'!$P97="Yes"),"Yes","No")</f>
        <v>Yes</v>
      </c>
      <c r="BS98" s="86" t="str">
        <f>IF(AND((RIGHT($BS$3,2)-'[1]Miter Profiles'!$AC$72-'[1]Outside Edges'!$B97)&gt;=5,'[1]Outside Edges'!$P97="Yes"),"Yes","No")</f>
        <v>Yes</v>
      </c>
      <c r="BT98" s="11" t="str">
        <f>IF(AND((RIGHT($BT$3,2)-'[1]Miter Profiles'!$AC$73-'[1]Outside Edges'!$B97)&gt;=5,'[1]Outside Edges'!$P97="Yes"),"Yes","No")</f>
        <v>Yes</v>
      </c>
      <c r="BU98" s="87" t="str">
        <f>IF(AND((RIGHT($BU$3,2)-'[1]Miter Profiles'!$AC$74-'[1]Outside Edges'!$B97)&gt;=5,'[1]Outside Edges'!$P97="Yes"),"Yes","No")</f>
        <v>Yes</v>
      </c>
      <c r="BV98" s="10" t="str">
        <f>IF(AND((RIGHT($BV$3,2)-'[1]Miter Profiles'!$AC$75-'[1]Outside Edges'!$B97)&gt;=5,'[1]Outside Edges'!$P97="Yes"),"Yes","No")</f>
        <v>Yes</v>
      </c>
      <c r="BW98" s="10" t="str">
        <f>IF(AND((RIGHT($BW$3,2)-'[1]Miter Profiles'!$AC$76-'[1]Outside Edges'!$B97)&gt;=5,'[1]Outside Edges'!$P97="Yes"),"Yes","No")</f>
        <v>Yes</v>
      </c>
      <c r="BX98" s="85" t="str">
        <f>IF(AND((RIGHT($BX$3,2)-'[1]Miter Profiles'!$AC$77-'[1]Outside Edges'!$B97)&gt;=5,'[1]Outside Edges'!$P97="Yes"),"Yes","No")</f>
        <v>Yes</v>
      </c>
      <c r="BY98" s="86" t="str">
        <f>IF(AND((RIGHT($BY$3,2)-'[1]Miter Profiles'!$AC$78-'[1]Outside Edges'!$B97)&gt;=5,'[1]Outside Edges'!$P97="Yes"),"Yes","No")</f>
        <v>Yes</v>
      </c>
      <c r="BZ98" s="11" t="str">
        <f>IF(AND((RIGHT($BZ$3,2)-'[1]Miter Profiles'!$AC$79-'[1]Outside Edges'!$B97)&gt;=5,'[1]Outside Edges'!$P97="Yes"),"Yes","No")</f>
        <v>Yes</v>
      </c>
      <c r="CA98" s="87" t="str">
        <f>IF(AND((RIGHT($CA$3,2)-'[1]Miter Profiles'!$AC$80-'[1]Outside Edges'!$B97)&gt;=5,'[1]Outside Edges'!$P97="Yes"),"Yes","No")</f>
        <v>Yes</v>
      </c>
      <c r="CB98" s="10" t="str">
        <f>IF(AND((RIGHT($CB$3,2)-'[1]Miter Profiles'!$AC$81-'[1]Outside Edges'!$B97)&gt;=5,'[1]Outside Edges'!$P97="Yes"),"Yes","No")</f>
        <v>Yes</v>
      </c>
      <c r="CC98" s="10" t="str">
        <f>IF(AND((RIGHT($CC$3,2)-'[1]Miter Profiles'!$AC$82-'[1]Outside Edges'!$B97)&gt;=5,'[1]Outside Edges'!$P97="Yes"),"Yes","No")</f>
        <v>Yes</v>
      </c>
      <c r="CD98" s="85" t="str">
        <f>IF(AND((RIGHT($CD$3,2)-'[1]Miter Profiles'!$AC$83-'[1]Outside Edges'!$B97)&gt;=5,'[1]Outside Edges'!$P97="Yes"),"Yes","No")</f>
        <v>Yes</v>
      </c>
      <c r="CE98" s="86" t="str">
        <f>IF(AND((RIGHT($CE$3,2)-'[1]Miter Profiles'!$AC$84-'[1]Outside Edges'!$B97)&gt;=5,'[1]Outside Edges'!$P97="Yes"),"Yes","No")</f>
        <v>Yes</v>
      </c>
      <c r="CF98" s="11" t="str">
        <f>IF(AND((RIGHT($CF$3,2)-'[1]Miter Profiles'!$AC$85-'[1]Outside Edges'!$B97)&gt;=5,'[1]Outside Edges'!$P97="Yes"),"Yes","No")</f>
        <v>Yes</v>
      </c>
      <c r="CG98" s="87" t="str">
        <f>IF(AND((RIGHT($CG$3,2)-'[1]Miter Profiles'!$AC$86-'[1]Outside Edges'!$B97)&gt;=5,'[1]Outside Edges'!$P97="Yes"),"Yes","No")</f>
        <v>Yes</v>
      </c>
      <c r="CH98" s="10" t="str">
        <f>IF(AND((RIGHT($CH$3,2)-'[1]Miter Profiles'!$AC$87-'[1]Outside Edges'!$B97)&gt;=5,'[1]Outside Edges'!$P97="Yes"),"Yes","No")</f>
        <v>Yes</v>
      </c>
      <c r="CI98" s="10" t="str">
        <f>IF(AND((RIGHT($CI$3,2)-'[1]Miter Profiles'!$AC$88-'[1]Outside Edges'!$B97)&gt;=5,'[1]Outside Edges'!$P97="Yes"),"Yes","No")</f>
        <v>Yes</v>
      </c>
      <c r="CJ98" s="85" t="str">
        <f>IF(AND((RIGHT($CJ$3,2)-'[1]Miter Profiles'!$AC$89-'[1]Outside Edges'!$B97)&gt;=5,'[1]Outside Edges'!$P97="Yes"),"Yes","No")</f>
        <v>Yes</v>
      </c>
      <c r="CK98" s="86" t="str">
        <f>IF(AND((RIGHT($CK$3,2)-'[1]Miter Profiles'!$AC$90-'[1]Outside Edges'!$B97)&gt;=5,'[1]Outside Edges'!$P97="Yes"),"Yes","No")</f>
        <v>Yes</v>
      </c>
      <c r="CL98" s="11" t="str">
        <f>IF(AND((RIGHT($CL$3,2)-'[1]Miter Profiles'!$AC$91-'[1]Outside Edges'!$B97)&gt;=5,'[1]Outside Edges'!$P97="Yes"),"Yes","No")</f>
        <v>Yes</v>
      </c>
      <c r="CM98" s="87" t="str">
        <f>IF(AND((RIGHT($CM$3,2)-'[1]Miter Profiles'!$AC$92-'[1]Outside Edges'!$B97)&gt;=5,'[1]Outside Edges'!$P97="Yes"),"Yes","No")</f>
        <v>Yes</v>
      </c>
      <c r="CN98" s="10" t="str">
        <f>IF(AND((RIGHT(CN$3,2)-'[1]Miter Profiles'!$AC$93-'[1]Outside Edges'!$B97)&gt;=5,'[1]Outside Edges'!$P97="Yes"),"Yes","No")</f>
        <v>No</v>
      </c>
      <c r="CO98" s="10" t="str">
        <f>IF(AND((RIGHT(CO$3,2)-'[1]Miter Profiles'!$AC$94-'[1]Outside Edges'!$B97)&gt;=5,'[1]Outside Edges'!$P97="Yes"),"Yes","No")</f>
        <v>Yes</v>
      </c>
      <c r="CP98" s="85" t="str">
        <f>IF(AND((RIGHT(CP$3,2)-'[1]Miter Profiles'!$AC$95-'[1]Outside Edges'!$B97)&gt;=5,'[1]Outside Edges'!$P97="Yes"),"Yes","No")</f>
        <v>Yes</v>
      </c>
      <c r="CQ98" s="86" t="str">
        <f>IF(AND((RIGHT(CQ$3,2)-'[1]Miter Profiles'!$AC$96-'[1]Outside Edges'!$B97)&gt;=5,'[1]Outside Edges'!$P97="Yes"),"Yes","No")</f>
        <v>Yes</v>
      </c>
      <c r="CR98" s="11" t="str">
        <f>IF(AND((RIGHT(CR$3,2)-'[1]Miter Profiles'!$AC$97-'[1]Outside Edges'!$B97)&gt;=5,'[1]Outside Edges'!$P97="Yes"),"Yes","No")</f>
        <v>Yes</v>
      </c>
      <c r="CS98" s="87" t="str">
        <f>IF(AND((RIGHT(CS$3,2)-'[1]Miter Profiles'!$AC$98-'[1]Outside Edges'!$B97)&gt;=5,'[1]Outside Edges'!$P97="Yes"),"Yes","No")</f>
        <v>Yes</v>
      </c>
      <c r="CT98" s="10" t="str">
        <f>IF(AND((RIGHT($CT$3,2)-'[1]Miter Profiles'!$AC$99-'[1]Outside Edges'!$B97)&gt;=5,'[1]Outside Edges'!$P97="Yes"),"Yes","No")</f>
        <v>Yes</v>
      </c>
      <c r="CU98" s="10" t="str">
        <f>IF(AND((RIGHT($CU$3,2)-'[1]Miter Profiles'!$AC$100-'[1]Outside Edges'!$B97)&gt;=5,'[1]Outside Edges'!$P97="Yes"),"Yes","No")</f>
        <v>Yes</v>
      </c>
      <c r="CV98" s="85" t="str">
        <f>IF(AND((RIGHT($CV$3,2)-'[1]Miter Profiles'!$AC$101-'[1]Outside Edges'!$B97)&gt;=5,'[1]Outside Edges'!$P97="Yes"),"Yes","No")</f>
        <v>Yes</v>
      </c>
      <c r="CW98" s="86" t="str">
        <f>IF(AND((RIGHT($CW$3,2)-'[1]Miter Profiles'!$AC$102-'[1]Outside Edges'!$B97)&gt;=5,'[1]Outside Edges'!$P97="Yes"),"Yes","No")</f>
        <v>Yes</v>
      </c>
      <c r="CX98" s="11" t="str">
        <f>IF(AND((RIGHT($CX$3,2)-'[1]Miter Profiles'!$AC$103-'[1]Outside Edges'!$B97)&gt;=5,'[1]Outside Edges'!$P97="Yes"),"Yes","No")</f>
        <v>Yes</v>
      </c>
      <c r="CY98" s="87" t="str">
        <f>IF(AND((RIGHT($CY$3,2)-'[1]Miter Profiles'!$AC$104-'[1]Outside Edges'!$B97)&gt;=5,'[1]Outside Edges'!$P97="Yes"),"Yes","No")</f>
        <v>Yes</v>
      </c>
      <c r="CZ98" s="10" t="str">
        <f>IF(AND((RIGHT($CZ$3,2)-'[1]Miter Profiles'!$AC$105-'[1]Outside Edges'!$B97)&gt;=5,'[1]Outside Edges'!$P97="Yes"),"Yes","No")</f>
        <v>No</v>
      </c>
      <c r="DA98" s="10" t="str">
        <f>IF(AND((RIGHT($DA$3,2)-'[1]Miter Profiles'!$AC$106-'[1]Outside Edges'!$B97)&gt;=5,'[1]Outside Edges'!$P97="Yes"),"Yes","No")</f>
        <v>No</v>
      </c>
      <c r="DB98" s="85" t="str">
        <f>IF(AND((RIGHT($DB$3,2)-'[1]Miter Profiles'!$AC$107-'[1]Outside Edges'!$B97)&gt;=5,'[1]Outside Edges'!$P97="Yes"),"Yes","No")</f>
        <v>No</v>
      </c>
      <c r="DC98" s="86" t="str">
        <f>IF(AND((RIGHT($DC$3,2)-'[1]Miter Profiles'!$AC$108-'[1]Outside Edges'!$B97)&gt;=5,'[1]Outside Edges'!$P97="Yes"),"Yes","No")</f>
        <v>No</v>
      </c>
      <c r="DD98" s="11" t="str">
        <f>IF(AND((RIGHT($DD$3,2)-'[1]Miter Profiles'!$AC$109-'[1]Outside Edges'!$B97)&gt;=5,'[1]Outside Edges'!$P97="Yes"),"Yes","No")</f>
        <v>Yes</v>
      </c>
      <c r="DE98" s="87" t="str">
        <f>IF(AND((RIGHT($DE$3,2)-'[1]Miter Profiles'!$AC$110-'[1]Outside Edges'!$B97)&gt;=5,'[1]Outside Edges'!$P97="Yes"),"Yes","No")</f>
        <v>Yes</v>
      </c>
      <c r="DF98" s="10" t="str">
        <f>IF(AND((RIGHT($DF$3,2)-'[1]Miter Profiles'!$AC$111-'[1]Outside Edges'!$B97)&gt;=5,'[1]Outside Edges'!$P97="Yes"),"Yes","No")</f>
        <v>Yes</v>
      </c>
      <c r="DG98" s="10" t="str">
        <f>IF(AND((RIGHT($DG$3,2)-'[1]Miter Profiles'!$AC$112-'[1]Outside Edges'!$B97)&gt;=5,'[1]Outside Edges'!$P97="Yes"),"Yes","No")</f>
        <v>Yes</v>
      </c>
      <c r="DH98" s="85" t="str">
        <f>IF(AND((RIGHT($DH$3,2)-'[1]Miter Profiles'!$AC$113-'[1]Outside Edges'!$B97)&gt;=5,'[1]Outside Edges'!$P97="Yes"),"Yes","No")</f>
        <v>Yes</v>
      </c>
      <c r="DI98" s="86" t="str">
        <f>IF(AND((RIGHT($DI$3,2)-'[1]Miter Profiles'!$AC$114-'[1]Outside Edges'!$B97)&gt;=5,'[1]Outside Edges'!$P97="Yes"),"Yes","No")</f>
        <v>Yes</v>
      </c>
      <c r="DJ98" s="11" t="str">
        <f>IF(AND((RIGHT($DJ$3,2)-'[1]Miter Profiles'!$AC$115-'[1]Outside Edges'!$B97)&gt;=5,'[1]Outside Edges'!$P97="Yes"),"Yes","No")</f>
        <v>Yes</v>
      </c>
      <c r="DK98" s="87" t="str">
        <f>IF(AND((RIGHT($DK$3,2)-'[1]Miter Profiles'!$AC$116-'[1]Outside Edges'!$B97)&gt;=5,'[1]Outside Edges'!$P97="Yes"),"Yes","No")</f>
        <v>Yes</v>
      </c>
      <c r="DL98" s="10" t="str">
        <f>IF(AND((RIGHT($DL$3,2)-'[1]Miter Profiles'!$AC$117-'[1]Outside Edges'!$B97)&gt;=5,'[1]Outside Edges'!$P97="Yes"),"Yes","No")</f>
        <v>Yes</v>
      </c>
      <c r="DM98" s="10" t="str">
        <f>IF(AND((RIGHT($DM$3,2)-'[1]Miter Profiles'!$AC$118-'[1]Outside Edges'!$B97)&gt;=5,'[1]Outside Edges'!$P97="Yes"),"Yes","No")</f>
        <v>Yes</v>
      </c>
      <c r="DN98" s="85" t="str">
        <f>IF(AND((RIGHT($DN$3,2)-'[1]Miter Profiles'!$AC$119-'[1]Outside Edges'!$B97)&gt;=5,'[1]Outside Edges'!$P97="Yes"),"Yes","No")</f>
        <v>Yes</v>
      </c>
      <c r="DO98" s="86" t="str">
        <f>IF(AND((RIGHT($DO$3,2)-'[1]Miter Profiles'!$AC$120-'[1]Outside Edges'!$B97)&gt;=5,'[1]Outside Edges'!$P97="Yes"),"Yes","No")</f>
        <v>No</v>
      </c>
      <c r="DP98" s="11" t="str">
        <f>IF(AND((RIGHT($DP$3,2)-'[1]Miter Profiles'!$AC$121-'[1]Outside Edges'!$B97)&gt;=5,'[1]Outside Edges'!$P97="Yes"),"Yes","No")</f>
        <v>Yes</v>
      </c>
      <c r="DQ98" s="87" t="str">
        <f>IF(AND((RIGHT($DQ$3,2)-'[1]Miter Profiles'!$AC$122-'[1]Outside Edges'!$B97)&gt;=5,'[1]Outside Edges'!$P97="Yes"),"Yes","No")</f>
        <v>Yes</v>
      </c>
      <c r="DR98" s="10" t="str">
        <f>IF(AND((RIGHT($DR$3,2)-'[1]Miter Profiles'!$AC$123-'[1]Outside Edges'!$B97)&gt;=5,'[1]Outside Edges'!$P97="Yes"),"Yes","No")</f>
        <v>Yes</v>
      </c>
      <c r="DS98" s="10" t="str">
        <f>IF(AND((RIGHT($DS$3,2)-'[1]Miter Profiles'!$AC$124-'[1]Outside Edges'!$B97)&gt;=5,'[1]Outside Edges'!$P97="Yes"),"Yes","No")</f>
        <v>Yes</v>
      </c>
      <c r="DT98" s="85" t="str">
        <f>IF(AND((RIGHT($DT$3,2)-'[1]Miter Profiles'!$AC$125-'[1]Outside Edges'!$B97)&gt;=5,'[1]Outside Edges'!$P97="Yes"),"Yes","No")</f>
        <v>Yes</v>
      </c>
      <c r="DU98" s="86" t="str">
        <f>IF(AND((RIGHT($DU$3,2)-'[1]Miter Profiles'!$AC$126-'[1]Outside Edges'!$B97)&gt;=5,'[1]Outside Edges'!$P97="Yes"),"Yes","No")</f>
        <v>Yes</v>
      </c>
      <c r="DV98" s="11" t="str">
        <f>IF(AND((RIGHT($DV$3,2)-'[1]Miter Profiles'!$AC$127-'[1]Outside Edges'!$B97)&gt;=5,'[1]Outside Edges'!$P97="Yes"),"Yes","No")</f>
        <v>Yes</v>
      </c>
      <c r="DW98" s="87" t="str">
        <f>IF(AND((RIGHT($DW$3,2)-'[1]Miter Profiles'!$AC$128-'[1]Outside Edges'!$B97)&gt;=5,'[1]Outside Edges'!$P97="Yes"),"Yes","No")</f>
        <v>Yes</v>
      </c>
      <c r="DX98" s="10" t="str">
        <f>IF(AND((RIGHT($DX$3,2)-'[1]Miter Profiles'!$AC$129-'[1]Outside Edges'!$B97)&gt;=5,'[1]Outside Edges'!$P97="Yes"),"Yes","No")</f>
        <v>Yes</v>
      </c>
      <c r="DY98" s="10" t="str">
        <f>IF(AND((RIGHT($DY$3,2)-'[1]Miter Profiles'!$AC$130-'[1]Outside Edges'!$B97)&gt;=5,'[1]Outside Edges'!$P97="Yes"),"Yes","No")</f>
        <v>Yes</v>
      </c>
      <c r="DZ98" s="85" t="str">
        <f>IF(AND((RIGHT($DZ$3,2)-'[1]Miter Profiles'!$AC$131-'[1]Outside Edges'!$B97)&gt;=5,'[1]Outside Edges'!$P97="Yes"),"Yes","No")</f>
        <v>Yes</v>
      </c>
      <c r="EA98" s="90" t="str">
        <f>IF(AND((RIGHT($EA$3,2)-'[1]Miter Profiles'!$AC$132-'[1]Outside Edges'!$B97)&gt;=5,'[1]Outside Edges'!$P97="Yes"),"Yes","No")</f>
        <v>Yes</v>
      </c>
      <c r="EB98" s="104" t="str">
        <f>IF(AND((RIGHT($EB$3,2)-'[1]Miter Profiles'!$AC$133-'[1]Outside Edges'!$B97)&gt;=5,'[1]Outside Edges'!$P97="Yes"),"Yes","No")</f>
        <v>No</v>
      </c>
      <c r="EC98" s="109" t="str">
        <f>IF(AND((RIGHT($EC$3,2)-'[1]Miter Profiles'!$AC$134-'[1]Outside Edges'!$B97)&gt;=5,'[1]Outside Edges'!$P97="Yes"),"Yes","No")</f>
        <v>Yes</v>
      </c>
      <c r="ED98" s="115" t="str">
        <f>IF(AND((RIGHT($ED$3,2)-'[1]Miter Profiles'!$AC$135-'[1]Outside Edges'!$B97)&gt;=5,'[1]Outside Edges'!$P97="Yes"),"Yes","No")</f>
        <v>Yes</v>
      </c>
      <c r="EE98" s="112" t="str">
        <f>IF(AND((RIGHT($EE$3,2)-'[1]Miter Profiles'!$AC$136-'[1]Outside Edges'!$B97)&gt;=5,'[1]Outside Edges'!$P97="Yes"),"Yes","No")</f>
        <v>Yes</v>
      </c>
      <c r="EF98" s="85" t="str">
        <f>IF(AND((RIGHT($EF$3,2)-'[1]Miter Profiles'!$AC$137-'[1]Outside Edges'!$B97)&gt;=5,'[1]Outside Edges'!$P97="Yes"),"Yes","No")</f>
        <v>Yes</v>
      </c>
      <c r="EG98" s="10" t="str">
        <f>IF(AND((RIGHT($EG$3,2)-'[1]Miter Profiles'!$AC$138-'[1]Outside Edges'!$B97)&gt;=5,'[1]Outside Edges'!$P97="Yes"),"Yes","No")</f>
        <v>Yes</v>
      </c>
      <c r="EH98" s="90" t="str">
        <f>IF(AND((RIGHT($EH$3,2)-'[1]Miter Profiles'!$AC$139-'[1]Outside Edges'!$B97)&gt;=5,'[1]Outside Edges'!$P97="Yes"),"Yes","No")</f>
        <v>Yes</v>
      </c>
      <c r="EI98" s="120" t="str">
        <f>IF(AND((RIGHT($EI$3,2)-'[1]Miter Profiles'!$AC$140-'[1]Outside Edges'!$B97)&gt;=5,'[1]Outside Edges'!$P97="Yes"),"Yes","No")</f>
        <v>Yes</v>
      </c>
      <c r="EJ98" s="123" t="str">
        <f>IF(AND((RIGHT($EJ$3,2)-'[1]Miter Profiles'!$AC$141-'[1]Outside Edges'!$B97)&gt;=5,'[1]Outside Edges'!$P97="Yes"),"Yes","No")</f>
        <v>Yes</v>
      </c>
      <c r="EK98" s="123" t="str">
        <f>IF(AND((RIGHT($EK$3,2)-'[1]Miter Profiles'!$AC$142-'[1]Outside Edges'!$B97)&gt;=5,'[1]Outside Edges'!$P97="Yes"),"Yes","No")</f>
        <v>Yes</v>
      </c>
      <c r="EL98" s="115" t="str">
        <f>IF(AND((RIGHT($EL$3,2)-'[1]Miter Profiles'!$AC$143-'[1]Outside Edges'!$B97)&gt;=5,'[1]Outside Edges'!$P97="Yes"),"Yes","No")</f>
        <v>Yes</v>
      </c>
      <c r="EM98" s="128" t="str">
        <f>IF(AND((RIGHT($EM$3,2)-'[1]Miter Profiles'!$AC$144-'[1]Outside Edges'!$B97)&gt;=5,'[1]Outside Edges'!$P97="Yes"),"Yes","No")</f>
        <v>No</v>
      </c>
      <c r="EN98" s="10" t="str">
        <f>IF(AND((RIGHT($EN$3,2)-'[1]Miter Profiles'!$AC$145-'[1]Outside Edges'!$B97)&gt;=5,'[1]Outside Edges'!$P97="Yes"),"Yes","No")</f>
        <v>Yes</v>
      </c>
      <c r="EO98" s="90" t="str">
        <f>IF(AND((RIGHT($EO$3,2)-'[1]Miter Profiles'!$AC$146-'[1]Outside Edges'!$B97)&gt;=5,'[1]Outside Edges'!$P97="Yes"),"Yes","No")</f>
        <v>Yes</v>
      </c>
      <c r="EP98" s="123" t="str">
        <f>IF(AND((RIGHT($EP$3,2)-'[1]Miter Profiles'!$AC$147-'[1]Outside Edges'!$B97)&gt;=5,'[1]Outside Edges'!$P97="Yes"),"Yes","No")</f>
        <v>No</v>
      </c>
      <c r="EQ98" s="123" t="str">
        <f>IF(AND((RIGHT($EQ$3,2)-'[1]Miter Profiles'!$AC$148-'[1]Outside Edges'!$B97)&gt;=5,'[1]Outside Edges'!$P97="Yes"),"Yes","No")</f>
        <v>Yes</v>
      </c>
      <c r="ER98" s="115" t="str">
        <f>IF(AND((RIGHT($ER$3,2)-'[1]Miter Profiles'!$AC$149-'[1]Outside Edges'!$B97)&gt;=5,'[1]Outside Edges'!$P97="Yes"),"Yes","No")</f>
        <v>Yes</v>
      </c>
      <c r="ES98" s="128" t="str">
        <f>IF(AND((RIGHT($ES$3,2)-'[1]Miter Profiles'!$AC$150-'[1]Outside Edges'!$B97)&gt;=5,'[1]Outside Edges'!$P97="Yes"),"Yes","No")</f>
        <v>No</v>
      </c>
      <c r="ET98" s="10" t="str">
        <f>IF(AND((RIGHT($ET$3,2)-'[1]Miter Profiles'!$AC$151-'[1]Outside Edges'!$B97)&gt;=5,'[1]Outside Edges'!$P97="Yes"),"Yes","No")</f>
        <v>Yes</v>
      </c>
      <c r="EU98" s="90" t="str">
        <f>IF(AND((RIGHT($EU$3,2)-'[1]Miter Profiles'!$AC$152-'[1]Outside Edges'!$B97)&gt;=5,'[1]Outside Edges'!$P97="Yes"),"Yes","No")</f>
        <v>Yes</v>
      </c>
      <c r="EV98" s="123" t="str">
        <f>IF(AND((RIGHT($EV$3,2)-'[1]Miter Profiles'!$AC$153-'[1]Outside Edges'!$B97)&gt;=5,'[1]Outside Edges'!$P97="Yes"),"Yes","No")</f>
        <v>Yes</v>
      </c>
      <c r="EW98" s="123" t="str">
        <f>IF(AND((RIGHT($EW$3,2)-'[1]Miter Profiles'!$AC$154-'[1]Outside Edges'!$B97)&gt;=5,'[1]Outside Edges'!$P97="Yes"),"Yes","No")</f>
        <v>Yes</v>
      </c>
      <c r="EX98" s="115" t="str">
        <f>IF(AND((RIGHT($EX$3,2)-'[1]Miter Profiles'!$AC$155-'[1]Outside Edges'!$B97)&gt;=5,'[1]Outside Edges'!$P97="Yes"),"Yes","No")</f>
        <v>Yes</v>
      </c>
      <c r="EY98" s="128" t="str">
        <f>IF(AND((RIGHT($EY$3,2)-'[1]Miter Profiles'!$AC$156-'[1]Outside Edges'!$B97)&gt;=5,'[1]Outside Edges'!$P97="Yes"),"Yes","No")</f>
        <v>Yes</v>
      </c>
      <c r="EZ98" s="10" t="str">
        <f>IF(AND((RIGHT($EZ$3,2)-'[1]Miter Profiles'!$AC$157-'[1]Outside Edges'!$B97)&gt;=5,'[1]Outside Edges'!$P97="Yes"),"Yes","No")</f>
        <v>Yes</v>
      </c>
      <c r="FA98" s="90" t="str">
        <f>IF(AND((RIGHT($FA$3,2)-'[1]Miter Profiles'!$AC$158-'[1]Outside Edges'!$B97)&gt;=5,'[1]Outside Edges'!$P97="Yes"),"Yes","No")</f>
        <v>Yes</v>
      </c>
      <c r="FB98" s="123" t="str">
        <f>IF(AND((RIGHT($FB$3,2)-'[1]Miter Profiles'!$AC$159-'[1]Outside Edges'!$B97)&gt;=5,'[1]Outside Edges'!$P97="Yes"),"Yes","No")</f>
        <v>Yes</v>
      </c>
      <c r="FC98" s="123" t="str">
        <f>IF(AND((RIGHT($FC$3,2)-'[1]Miter Profiles'!$AC$160-'[1]Outside Edges'!$B97)&gt;=5,'[1]Outside Edges'!$P97="Yes"),"Yes","No")</f>
        <v>Yes</v>
      </c>
      <c r="FD98" s="115" t="str">
        <f>IF(AND((RIGHT($FD$3,2)-'[1]Miter Profiles'!$AC$161-'[1]Outside Edges'!$B97)&gt;=5,'[1]Outside Edges'!$P97="Yes"),"Yes","No")</f>
        <v>Yes</v>
      </c>
      <c r="FE98" s="128" t="str">
        <f>IF(AND((RIGHT($FE$3,2)-'[1]Miter Profiles'!$AC$162-'[1]Outside Edges'!$B97)&gt;=5,'[1]Outside Edges'!$P97="Yes"),"Yes","No")</f>
        <v>Yes</v>
      </c>
      <c r="FF98" s="10" t="str">
        <f>IF(AND((RIGHT($FF$3,2)-'[1]Miter Profiles'!$AC$163-'[1]Outside Edges'!$B97)&gt;=5,'[1]Outside Edges'!$P97="Yes"),"Yes","No")</f>
        <v>Yes</v>
      </c>
      <c r="FG98" s="90" t="str">
        <f>IF(AND((RIGHT($FG$3,2)-'[1]Miter Profiles'!$AC$164-'[1]Outside Edges'!$B97)&gt;=5,'[1]Outside Edges'!$P97="Yes"),"Yes","No")</f>
        <v>Yes</v>
      </c>
      <c r="FH98" s="123" t="str">
        <f>IF(AND((RIGHT($FH$3,2)-'[1]Miter Profiles'!$AC$165-'[1]Outside Edges'!$B97)&gt;=5,'[1]Outside Edges'!$P97="Yes"),"Yes","No")</f>
        <v>Yes</v>
      </c>
      <c r="FI98" s="123" t="str">
        <f>IF(AND((RIGHT($FI$3,2)-'[1]Miter Profiles'!$AC$166-'[1]Outside Edges'!$B97)&gt;=5,'[1]Outside Edges'!$P97="Yes"),"Yes","No")</f>
        <v>Yes</v>
      </c>
      <c r="FJ98" s="115" t="str">
        <f>IF(AND((RIGHT($FJ$3,2)-'[1]Miter Profiles'!$AC$167-'[1]Outside Edges'!$B97)&gt;=5,'[1]Outside Edges'!$P97="Yes"),"Yes","No")</f>
        <v>Yes</v>
      </c>
      <c r="FK98" s="128" t="str">
        <f>IF(AND((RIGHT($FK$3,2)-'[1]Miter Profiles'!$AC$168-'[1]Outside Edges'!$B97)&gt;=5,'[1]Outside Edges'!$P97="Yes"),"Yes","No")</f>
        <v>Yes</v>
      </c>
      <c r="FL98" s="10" t="str">
        <f>IF(AND((RIGHT($FL$3,2)-'[1]Miter Profiles'!$AC$169-'[1]Outside Edges'!$B97)&gt;=5,'[1]Outside Edges'!$P97="Yes"),"Yes","No")</f>
        <v>Yes</v>
      </c>
      <c r="FM98" s="90" t="str">
        <f>IF(AND((RIGHT($FM$3,2)-'[1]Miter Profiles'!$AC$170-'[1]Outside Edges'!$B97)&gt;=5,'[1]Outside Edges'!$P97="Yes"),"Yes","No")</f>
        <v>Yes</v>
      </c>
      <c r="FN98" s="123" t="str">
        <f>IF(AND((RIGHT($FN$3,2)-'[1]Miter Profiles'!$AC$171-'[1]Outside Edges'!$B97)&gt;=5,'[1]Outside Edges'!$P97="Yes"),"Yes","No")</f>
        <v>Yes</v>
      </c>
      <c r="FO98" s="123" t="str">
        <f>IF(AND((RIGHT($FO$3,2)-'[1]Miter Profiles'!$AC$172-'[1]Outside Edges'!$B97)&gt;=5,'[1]Outside Edges'!$P97="Yes"),"Yes","No")</f>
        <v>Yes</v>
      </c>
      <c r="FP98" s="115" t="str">
        <f>IF(AND((RIGHT($FP$3,2)-'[1]Miter Profiles'!$AC$173-'[1]Outside Edges'!$B97)&gt;=5,'[1]Outside Edges'!$P97="Yes"),"Yes","No")</f>
        <v>Yes</v>
      </c>
      <c r="FQ98" s="128" t="str">
        <f>IF(AND((RIGHT($FQ$3,2)-'[1]Miter Profiles'!$AC$174-'[1]Outside Edges'!$B97)&gt;=5,'[1]Outside Edges'!$P97="Yes"),"Yes","No")</f>
        <v>Yes</v>
      </c>
      <c r="FR98" s="10" t="str">
        <f>IF(AND((RIGHT($FR$3,2)-'[1]Miter Profiles'!$AC$175-'[1]Outside Edges'!$B97)&gt;=5,'[1]Outside Edges'!$P97="Yes"),"Yes","No")</f>
        <v>Yes</v>
      </c>
      <c r="FS98" s="90" t="str">
        <f>IF(AND((RIGHT($FS$3,2)-'[1]Miter Profiles'!$AC$176-'[1]Outside Edges'!$B97)&gt;=5,'[1]Outside Edges'!$P97="Yes"),"Yes","No")</f>
        <v>Yes</v>
      </c>
      <c r="FT98" s="123" t="str">
        <f>IF(AND((RIGHT($FT$3,2)-'[1]Miter Profiles'!$AC$177-'[1]Outside Edges'!$B97)&gt;=5,'[1]Outside Edges'!$P97="Yes"),"Yes","No")</f>
        <v>Yes</v>
      </c>
      <c r="FU98" s="123" t="str">
        <f>IF(AND((RIGHT($FU$3,2)-'[1]Miter Profiles'!$AC$178-'[1]Outside Edges'!$B97)&gt;=5,'[1]Outside Edges'!$P97="Yes"),"Yes","No")</f>
        <v>Yes</v>
      </c>
      <c r="FV98" s="115" t="str">
        <f>IF(AND((RIGHT($V$3,2)-'[1]Miter Profiles'!$AC$179-'[1]Outside Edges'!$B97)&gt;=5,'[1]Outside Edges'!$P97="Yes"),"Yes","No")</f>
        <v>Yes</v>
      </c>
      <c r="FW98" s="128" t="str">
        <f>IF(AND((RIGHT($FW$3,2)-'[1]Miter Profiles'!$AC$180-'[1]Outside Edges'!$B97)&gt;=5,'[1]Outside Edges'!$P97="Yes"),"Yes","No")</f>
        <v>No</v>
      </c>
      <c r="FX98" s="269" t="str">
        <f>IF(AND((RIGHT($FX$3,2)-'[1]Miter Profiles'!$AC$181-'[1]Outside Edges'!$B97)&gt;=5,'[1]Outside Edges'!$P97="Yes"),"Yes","No")</f>
        <v>Yes</v>
      </c>
      <c r="FY98" s="273" t="str">
        <f>IF(AND((RIGHT($FY$3,2)-'[1]Miter Profiles'!$AC$182-'[1]Outside Edges'!$B97)&gt;=5,'[1]Outside Edges'!$P97="Yes"),"Yes","No")</f>
        <v>Yes</v>
      </c>
      <c r="FZ98" s="282" t="str">
        <f>IF(AND((RIGHT($FZ$3,2)-'[1]Miter Profiles'!$AC$183-'[1]Outside Edges'!$B97)&gt;=5,'[1]Outside Edges'!$P97="Yes"),"Yes","No")</f>
        <v>Yes</v>
      </c>
      <c r="GA98" s="283" t="str">
        <f>IF(AND((RIGHT($GA$3,2)-'[1]Miter Profiles'!$AC$184-'[1]Outside Edges'!$B97)&gt;=5,'[1]Outside Edges'!$P97="Yes"),"Yes","No")</f>
        <v>Yes</v>
      </c>
      <c r="GB98" s="284" t="str">
        <f>IF(AND((RIGHT($GB$3,2)-'[1]Miter Profiles'!$AC$185-'[1]Outside Edges'!$B97)&gt;=5,'[1]Outside Edges'!$P97="Yes"),"Yes","No")</f>
        <v>Yes</v>
      </c>
      <c r="GC98" s="275" t="str">
        <f>IF(AND((RIGHT($GC$3,2)-'[1]Miter Profiles'!$AC$186-'[1]Outside Edges'!$B97)&gt;=5,'[1]Outside Edges'!$P97="Yes"),"Yes","No")</f>
        <v>No</v>
      </c>
      <c r="GD98" s="269" t="str">
        <f>IF(AND((RIGHT($GD$3,2)-'[1]Miter Profiles'!$AC$187-'[1]Outside Edges'!$B97)&gt;=5,'[1]Outside Edges'!$P97="Yes"),"Yes","No")</f>
        <v>Yes</v>
      </c>
      <c r="GE98" s="273" t="str">
        <f>IF(AND((RIGHT($GE$3,2)-'[1]Miter Profiles'!$AC$188-'[1]Outside Edges'!$B97)&gt;=5,'[1]Outside Edges'!$P97="Yes"),"Yes","No")</f>
        <v>Yes</v>
      </c>
      <c r="GF98" s="282" t="str">
        <f>IF(AND((RIGHT($GF$3,2)-'[1]Miter Profiles'!$AC$189-'[1]Outside Edges'!$B97)&gt;=5,'[1]Outside Edges'!$P97="Yes"),"Yes","No")</f>
        <v>Yes</v>
      </c>
      <c r="GG98" s="283" t="str">
        <f>IF(AND((RIGHT($GG$3,2)-'[1]Miter Profiles'!$AC$190-'[1]Outside Edges'!$B97)&gt;=5,'[1]Outside Edges'!$P97="Yes"),"Yes","No")</f>
        <v>Yes</v>
      </c>
      <c r="GH98" s="284" t="str">
        <f>IF(AND((RIGHT($GH$3,2)-'[1]Miter Profiles'!$AC$191-'[1]Outside Edges'!$B97)&gt;=5,'[1]Outside Edges'!$P97="Yes"),"Yes","No")</f>
        <v>Yes</v>
      </c>
      <c r="GI98" s="275" t="str">
        <f>IF(AND((RIGHT($GI$3,2)-'[1]Miter Profiles'!$AC$192-'[1]Outside Edges'!$B97)&gt;=5,'[1]Outside Edges'!$P97="Yes"),"Yes","No")</f>
        <v>Yes</v>
      </c>
      <c r="GJ98" s="269" t="str">
        <f>IF(AND((RIGHT($GJ$3,2)-'[1]Miter Profiles'!$AC$193-'[1]Outside Edges'!$B97)&gt;=5,'[1]Outside Edges'!$P97="Yes"),"Yes","No")</f>
        <v>Yes</v>
      </c>
      <c r="GK98" s="273" t="str">
        <f>IF(AND((RIGHT($GK$3,2)-'[1]Miter Profiles'!$AC$194-'[1]Outside Edges'!$B97)&gt;=5,'[1]Outside Edges'!$P97="Yes"),"Yes","No")</f>
        <v>Yes</v>
      </c>
      <c r="GL98" s="282" t="str">
        <f>IF(AND((RIGHT($GL$3,2)-'[1]Miter Profiles'!$AC$195-'[1]Outside Edges'!$B97)&gt;=5,'[1]Outside Edges'!$P97="Yes"),"Yes","No")</f>
        <v>Yes</v>
      </c>
      <c r="GM98" s="283" t="str">
        <f>IF(AND((RIGHT($GM$3,2)-'[1]Miter Profiles'!$AC$196-'[1]Outside Edges'!$B97)&gt;=5,'[1]Outside Edges'!$P97="Yes"),"Yes","No")</f>
        <v>Yes</v>
      </c>
      <c r="GN98" s="284" t="str">
        <f>IF(AND((RIGHT($GN$3,2)-'[1]Miter Profiles'!$AC$197-'[1]Outside Edges'!$B97)&gt;=5,'[1]Outside Edges'!$P97="Yes"),"Yes","No")</f>
        <v>Yes</v>
      </c>
      <c r="GO98" s="275" t="str">
        <f>IF(AND((RIGHT($GO$3,2)-'[1]Miter Profiles'!$AC$198-'[1]Outside Edges'!$B97)&gt;=5,'[1]Outside Edges'!$P97="Yes"),"Yes","No")</f>
        <v>No</v>
      </c>
      <c r="GP98" s="269" t="str">
        <f>IF(AND((RIGHT($GP$3,2)-'[1]Miter Profiles'!$AC$199-'[1]Outside Edges'!$B97)&gt;=5,'[1]Outside Edges'!$P97="Yes"),"Yes","No")</f>
        <v>Yes</v>
      </c>
      <c r="GQ98" s="273" t="str">
        <f>IF(AND((RIGHT($GQ$3,2)-'[1]Miter Profiles'!$AC$200-'[1]Outside Edges'!$B97)&gt;=5,'[1]Outside Edges'!$P97="Yes"),"Yes","No")</f>
        <v>Yes</v>
      </c>
      <c r="GR98" s="282" t="str">
        <f>IF(AND((RIGHT($GR$3,2)-'[1]Miter Profiles'!$AC$201-'[1]Outside Edges'!$B97)&gt;=5,'[1]Outside Edges'!$P97="Yes"),"Yes","No")</f>
        <v>Yes</v>
      </c>
      <c r="GS98" s="283" t="str">
        <f>IF(AND((RIGHT($GS$3,2)-'[1]Miter Profiles'!$AC$202-'[1]Outside Edges'!$B97)&gt;=5,'[1]Outside Edges'!$P97="Yes"),"Yes","No")</f>
        <v>Yes</v>
      </c>
      <c r="GT98" s="284" t="str">
        <f>IF(AND((RIGHT($GT$3,2)-'[1]Miter Profiles'!$AC$203-'[1]Outside Edges'!$B97)&gt;=5,'[1]Outside Edges'!$P97="Yes"),"Yes","No")</f>
        <v>Yes</v>
      </c>
      <c r="GU98" s="275" t="str">
        <f>IF(AND((RIGHT($GU$3,2)-'[1]Miter Profiles'!$AC$204-'[1]Outside Edges'!$B97)&gt;=5,'[1]Outside Edges'!$P97="Yes"),"Yes","No")</f>
        <v>No</v>
      </c>
      <c r="GV98" s="269" t="str">
        <f>IF(AND((RIGHT($GV$3,2)-'[1]Miter Profiles'!$AC$205-'[1]Outside Edges'!$B97)&gt;=5,'[1]Outside Edges'!$P97="Yes"),"Yes","No")</f>
        <v>Yes</v>
      </c>
      <c r="GW98" s="273" t="str">
        <f>IF(AND((RIGHT($GW$3,2)-'[1]Miter Profiles'!$AC$206-'[1]Outside Edges'!$B97)&gt;=5,'[1]Outside Edges'!$P97="Yes"),"Yes","No")</f>
        <v>Yes</v>
      </c>
      <c r="GX98" s="282" t="str">
        <f>IF(AND((RIGHT($GX$3,2)-'[1]Miter Profiles'!$AC$207-'[1]Outside Edges'!$B97)&gt;=5,'[1]Outside Edges'!$P97="Yes"),"Yes","No")</f>
        <v>No</v>
      </c>
      <c r="GY98" s="283" t="str">
        <f>IF(AND((RIGHT($GY$3,2)-'[1]Miter Profiles'!$AC$208-'[1]Outside Edges'!$B97)&gt;=5,'[1]Outside Edges'!$P97="Yes"),"Yes","No")</f>
        <v>Yes</v>
      </c>
      <c r="GZ98" s="284" t="str">
        <f>IF(AND((RIGHT($GZ$3,2)-'[1]Miter Profiles'!$AC$209-'[1]Outside Edges'!$B97)&gt;=5,'[1]Outside Edges'!$P97="Yes"),"Yes","No")</f>
        <v>Yes</v>
      </c>
      <c r="HA98" s="275" t="str">
        <f>IF(AND((RIGHT($HA$3,2)-'[1]Miter Profiles'!$AC$210-'[1]Outside Edges'!$B97)&gt;=5,'[1]Outside Edges'!$P97="Yes"),"Yes","No")</f>
        <v>Yes</v>
      </c>
      <c r="HB98" s="269" t="str">
        <f>IF(AND((RIGHT($HB$3,2)-'[1]Miter Profiles'!$AC$211-'[1]Outside Edges'!$B97)&gt;=5,'[1]Outside Edges'!$P97="Yes"),"Yes","No")</f>
        <v>Yes</v>
      </c>
      <c r="HC98" s="273" t="str">
        <f>IF(AND((RIGHT($HC$3,2)-'[1]Miter Profiles'!$AC$212-'[1]Outside Edges'!$B97)&gt;=5,'[1]Outside Edges'!$P97="Yes"),"Yes","No")</f>
        <v>Yes</v>
      </c>
      <c r="HD98" s="282" t="str">
        <f>IF(AND((RIGHT($HD$3,2)-'[1]Miter Profiles'!$AC$213-'[1]Outside Edges'!$B97)&gt;=5,'[1]Outside Edges'!$P97="Yes"),"Yes","No")</f>
        <v>No</v>
      </c>
      <c r="HE98" s="284" t="str">
        <f>IF(AND((RIGHT($HE$3,2)-'[1]Miter Profiles'!$AC$214-'[1]Outside Edges'!$B97)&gt;=5,'[1]Outside Edges'!$P97="Yes"),"Yes","No")</f>
        <v>No</v>
      </c>
      <c r="HF98" s="275" t="str">
        <f>IF(AND((RIGHT($HF$3,2)-'[1]Miter Profiles'!$AC$215-'[1]Outside Edges'!$B97)&gt;=5,'[1]Outside Edges'!$P97="Yes"),"Yes","No")</f>
        <v>Yes</v>
      </c>
      <c r="HG98" s="269" t="str">
        <f>IF(AND((RIGHT($HG$3,2)-'[1]Miter Profiles'!$AC$216-'[1]Outside Edges'!$B97)&gt;=5,'[1]Outside Edges'!$P97="Yes"),"Yes","No")</f>
        <v>Yes</v>
      </c>
      <c r="HH98" s="273" t="str">
        <f>IF(AND((RIGHT($HH$3,2)-'[1]Miter Profiles'!$AC$217-'[1]Outside Edges'!$B97)&gt;=5,'[1]Outside Edges'!$P97="Yes"),"Yes","No")</f>
        <v>Yes</v>
      </c>
      <c r="HI98" s="282" t="str">
        <f>IF(AND((RIGHT($HI$3,2)-'[1]Miter Profiles'!$AC$218-'[1]Outside Edges'!$B97)&gt;=5,'[1]Outside Edges'!$P97="Yes"),"Yes","No")</f>
        <v>Yes</v>
      </c>
      <c r="HJ98" s="283" t="str">
        <f>IF(AND((RIGHT($HJ$3,2)-'[1]Miter Profiles'!$AC$219-'[1]Outside Edges'!$B97)&gt;=5,'[1]Outside Edges'!$P97="Yes"),"Yes","No")</f>
        <v>Yes</v>
      </c>
      <c r="HK98" s="284" t="str">
        <f>IF(AND((RIGHT($HK$3,2)-'[1]Miter Profiles'!$AC$220-'[1]Outside Edges'!$B97)&gt;=5,'[1]Outside Edges'!$P97="Yes"),"Yes","No")</f>
        <v>Yes</v>
      </c>
      <c r="HL98" s="275" t="str">
        <f>IF(AND((RIGHT($HL$3,2)-'[1]Miter Profiles'!$AC$221-'[1]Outside Edges'!$B97)&gt;=5,'[1]Outside Edges'!$P97="Yes"),"Yes","No")</f>
        <v>Yes</v>
      </c>
      <c r="HM98" s="269" t="str">
        <f>IF(AND((RIGHT($HM$3,2)-'[1]Miter Profiles'!$AC$222-'[1]Outside Edges'!$B97)&gt;=5,'[1]Outside Edges'!$P97="Yes"),"Yes","No")</f>
        <v>Yes</v>
      </c>
      <c r="HN98" s="269" t="str">
        <f>IF(AND((RIGHT($HN$3,2)-'[1]Miter Profiles'!$AC$223-'[1]Outside Edges'!$B97)&gt;=5,'[1]Outside Edges'!$P97="Yes"),"Yes","No")</f>
        <v>Yes</v>
      </c>
      <c r="HO98" s="283" t="str">
        <f>IF(AND((RIGHT($HO$3,2)-'[1]Miter Profiles'!$AC$224-'[1]Outside Edges'!$B97)&gt;=5,'[1]Outside Edges'!$P97="Yes"),"Yes","No")</f>
        <v>No</v>
      </c>
      <c r="HP98" s="283" t="str">
        <f>IF(AND((RIGHT($HP$3,2)-'[1]Miter Profiles'!$AC$225-'[1]Outside Edges'!$B97)&gt;=5,'[1]Outside Edges'!$P97="Yes"),"Yes","No")</f>
        <v>Yes</v>
      </c>
      <c r="HQ98" s="283" t="str">
        <f>IF(AND((RIGHT($HQ$3,3)-'[1]Miter Profiles'!$AC$226-'[1]Outside Edges'!$B97)&gt;=5,'[1]Outside Edges'!$P97="Yes"),"Yes","No")</f>
        <v>No</v>
      </c>
      <c r="HR98" s="283" t="str">
        <f>IF(AND((RIGHT($HR$3,2)-'[1]Miter Profiles'!$AC$227-'[1]Outside Edges'!$B97)&gt;=5,'[1]Outside Edges'!$P97="Yes"),"Yes","No")</f>
        <v>No</v>
      </c>
      <c r="HS98" s="269" t="str">
        <f>IF(AND((RIGHT($HS$3,2)-'[1]Miter Profiles'!$AC$228-'[1]Outside Edges'!$B97)&gt;=5,'[1]Outside Edges'!$P97="Yes"),"Yes","No")</f>
        <v>Yes</v>
      </c>
      <c r="HT98" s="269" t="str">
        <f>IF(AND((RIGHT($HT$3,2)-'[1]Miter Profiles'!$AC$229-'[1]Outside Edges'!$B97)&gt;=5,'[1]Outside Edges'!$P97="Yes"),"Yes","No")</f>
        <v>Yes</v>
      </c>
      <c r="HU98" s="269" t="str">
        <f>IF(AND((RIGHT($HU$3,2)-'[1]Miter Profiles'!$AC$230-'[1]Outside Edges'!$B97)&gt;=5,'[1]Outside Edges'!$P97="Yes"),"Yes","No")</f>
        <v>Yes</v>
      </c>
      <c r="HV98" s="283" t="str">
        <f>IF(AND((RIGHT($HV$3,2)-'[1]Miter Profiles'!$AC$231-'[1]Outside Edges'!$B97)&gt;=5,'[1]Outside Edges'!$P97="Yes"),"Yes","No")</f>
        <v>Yes</v>
      </c>
      <c r="HW98" s="283" t="str">
        <f>IF(AND((RIGHT($HW$3,2)-'[1]Miter Profiles'!$AC$232-'[1]Outside Edges'!$B97)&gt;=5,'[1]Outside Edges'!$P97="Yes"),"Yes","No")</f>
        <v>Yes</v>
      </c>
      <c r="HX98" s="283" t="str">
        <f>IF(AND((RIGHT($HX$3,2)-'[1]Miter Profiles'!$AC$233-'[1]Outside Edges'!$B97)&gt;=5,'[1]Outside Edges'!$P97="Yes"),"Yes","No")</f>
        <v>Yes</v>
      </c>
      <c r="HY98" s="269" t="str">
        <f>IF(AND((RIGHT($HY$3,2)-'[1]Miter Profiles'!$AC$234-'[1]Outside Edges'!$B97)&gt;=5,'[1]Outside Edges'!$P97="Yes"),"Yes","No")</f>
        <v>No</v>
      </c>
      <c r="HZ98" s="269" t="str">
        <f>IF(AND((RIGHT($HZ$3,2)-'[1]Miter Profiles'!$AC$235-'[1]Outside Edges'!$B97)&gt;=5,'[1]Outside Edges'!$P97="Yes"),"Yes","No")</f>
        <v>Yes</v>
      </c>
      <c r="IA98" s="269" t="str">
        <f>IF(AND((RIGHT($IA$3,2)-'[1]Miter Profiles'!$AC$236-'[1]Outside Edges'!$B97)&gt;=5,'[1]Outside Edges'!$P97="Yes"),"Yes","No")</f>
        <v>Yes</v>
      </c>
      <c r="IB98" s="283" t="str">
        <f>IF(AND((RIGHT($IB$3,2)-'[1]Miter Profiles'!$AC$237-'[1]Outside Edges'!$B97)&gt;=5,'[1]Outside Edges'!$P97="Yes"),"Yes","No")</f>
        <v>Yes</v>
      </c>
      <c r="IC98" s="283" t="str">
        <f>IF(AND((RIGHT($IC$3,2)-'[1]Miter Profiles'!$AC$238-'[1]Outside Edges'!$B97)&gt;=5,'[1]Outside Edges'!$P97="Yes"),"Yes","No")</f>
        <v>Yes</v>
      </c>
      <c r="ID98" s="283" t="str">
        <f>IF(AND((RIGHT($ID$3,2)-'[1]Miter Profiles'!$AC$239-'[1]Outside Edges'!$B97)&gt;=5,'[1]Outside Edges'!$P97="Yes"),"Yes","No")</f>
        <v>Yes</v>
      </c>
      <c r="IE98" s="269" t="str">
        <f>IF(AND((RIGHT($IE$3,2)-'[1]Miter Profiles'!$AC$240-'[1]Outside Edges'!$B97)&gt;=5,'[1]Outside Edges'!$P97="Yes"),"Yes","No")</f>
        <v>Yes</v>
      </c>
      <c r="IF98" s="269" t="str">
        <f>IF(AND((RIGHT($IF$3,2)-'[1]Miter Profiles'!$AC$241-'[1]Outside Edges'!$B97)&gt;=5,'[1]Outside Edges'!$P97="Yes"),"Yes","No")</f>
        <v>Yes</v>
      </c>
      <c r="IG98" s="269" t="str">
        <f>IF(AND((RIGHT($IG$3,2)-'[1]Miter Profiles'!$AC$242-'[1]Outside Edges'!$B97)&gt;=5,'[1]Outside Edges'!$P97="Yes"),"Yes","No")</f>
        <v>Yes</v>
      </c>
      <c r="IH98" s="283" t="str">
        <f>IF(AND((RIGHT($IH$3,2)-'[1]Miter Profiles'!$AC$243-'[1]Outside Edges'!$B97)&gt;=5,'[1]Outside Edges'!$P97="Yes"),"Yes","No")</f>
        <v>Yes</v>
      </c>
      <c r="II98" s="283" t="str">
        <f>IF(AND((RIGHT($II$3,2)-'[1]Miter Profiles'!$AC$244-'[1]Outside Edges'!$B97)&gt;=5,'[1]Outside Edges'!$P97="Yes"),"Yes","No")</f>
        <v>Yes</v>
      </c>
      <c r="IJ98" s="283" t="str">
        <f>IF(AND((RIGHT($IJ$3,2)-'[1]Miter Profiles'!$AC$245-'[1]Outside Edges'!$B97)&gt;=5,'[1]Outside Edges'!$P97="Yes"),"Yes","No")</f>
        <v>Yes</v>
      </c>
      <c r="IK98" s="269" t="str">
        <f>IF(AND((RIGHT($IK$3,2)-'[1]Miter Profiles'!$AC$246-'[1]Outside Edges'!$B97)&gt;=5,'[1]Outside Edges'!$P97="Yes"),"Yes","No")</f>
        <v>Yes</v>
      </c>
      <c r="IL98" s="269" t="str">
        <f>IF(AND((RIGHT($IL$3,2)-'[1]Miter Profiles'!$AC$247-'[1]Outside Edges'!$B97)&gt;=5,'[1]Outside Edges'!$P97="Yes"),"Yes","No")</f>
        <v>Yes</v>
      </c>
      <c r="IM98" s="269" t="str">
        <f>IF(AND((RIGHT($IM$3,2)-'[1]Miter Profiles'!$AC$248-'[1]Outside Edges'!$B97)&gt;=5,'[1]Outside Edges'!$P97="Yes"),"Yes","No")</f>
        <v>Yes</v>
      </c>
      <c r="IN98" s="283" t="str">
        <f>IF(AND((RIGHT($IN$3,2)-'[1]Miter Profiles'!$AC$249-'[1]Outside Edges'!$B97)&gt;=5,'[1]Outside Edges'!$P97="Yes"),"Yes","No")</f>
        <v>No</v>
      </c>
      <c r="IO98" s="283" t="str">
        <f>IF(AND((RIGHT($IO$3,2)-'[1]Miter Profiles'!$AC$250-'[1]Outside Edges'!$B97)&gt;=5,'[1]Outside Edges'!$P97="Yes"),"Yes","No")</f>
        <v>Yes</v>
      </c>
      <c r="IP98" s="283" t="str">
        <f>IF(AND((RIGHT($IP$3,2)-'[1]Miter Profiles'!$AC$251-'[1]Outside Edges'!$B97)&gt;=5,'[1]Outside Edges'!$P97="Yes"),"Yes","No")</f>
        <v>Yes</v>
      </c>
      <c r="IQ98" s="269" t="str">
        <f>IF(AND((RIGHT($IQ$3,2)-'[1]Miter Profiles'!$AC$252-'[1]Outside Edges'!$B97)&gt;=5,'[1]Outside Edges'!$P97="Yes"),"Yes","No")</f>
        <v>No</v>
      </c>
      <c r="IR98" s="269" t="str">
        <f>IF(AND((RIGHT($IR$3,2)-'[1]Miter Profiles'!$AC$253-'[1]Outside Edges'!$B97)&gt;=5,'[1]Outside Edges'!$P97="Yes"),"Yes","No")</f>
        <v>Yes</v>
      </c>
      <c r="IS98" s="269" t="str">
        <f>IF(AND((RIGHT($IS$3,2)-'[1]Miter Profiles'!$AC$254-'[1]Outside Edges'!$B97)&gt;=5,'[1]Outside Edges'!$P97="Yes"),"Yes","No")</f>
        <v>Yes</v>
      </c>
      <c r="IT98" s="283" t="str">
        <f>IF(AND((RIGHT($IT$3,2)-'[1]Miter Profiles'!$AC$255-'[1]Outside Edges'!$B97)&gt;=5,'[1]Outside Edges'!$P97="Yes"),"Yes","No")</f>
        <v>No</v>
      </c>
      <c r="IU98" s="283" t="str">
        <f>IF(AND((RIGHT($IU$3,2)-'[1]Miter Profiles'!$AC$256-'[1]Outside Edges'!$B97)&gt;=5,'[1]Outside Edges'!$P97="Yes"),"Yes","No")</f>
        <v>Yes</v>
      </c>
      <c r="IV98" s="283" t="str">
        <f>IF(AND((RIGHT($IV$3,2)-'[1]Miter Profiles'!$AC$257-'[1]Outside Edges'!$B97)&gt;=5,'[1]Outside Edges'!$P97="Yes"),"Yes","No")</f>
        <v>Yes</v>
      </c>
      <c r="IW98" s="269" t="str">
        <f>IF(AND((RIGHT($IW$3,2)-'[1]Miter Profiles'!$AC$258-'[1]Outside Edges'!$B97)&gt;=5,'[1]Outside Edges'!$P97="Yes"),"Yes","No")</f>
        <v>Yes</v>
      </c>
      <c r="IX98" s="269" t="str">
        <f>IF(AND((RIGHT($IX$3,2)-'[1]Miter Profiles'!$AC$259-'[1]Outside Edges'!$B97)&gt;=5,'[1]Outside Edges'!$P97="Yes"),"Yes","No")</f>
        <v>Yes</v>
      </c>
      <c r="IY98" s="269" t="str">
        <f>IF(AND((RIGHT($IY$3,2)-'[1]Miter Profiles'!$AC$260-'[1]Outside Edges'!$B97)&gt;=5,'[1]Outside Edges'!$P97="Yes"),"Yes","No")</f>
        <v>Yes</v>
      </c>
      <c r="IZ98" s="283" t="str">
        <f>IF(AND((RIGHT($IZ$3,2)-'[1]Miter Profiles'!$AC$261-'[1]Outside Edges'!$B97)&gt;=5,'[1]Outside Edges'!$P97="Yes"),"Yes","No")</f>
        <v>Yes</v>
      </c>
      <c r="JA98" s="283" t="str">
        <f>IF(AND((RIGHT($JA$3,2)-'[1]Miter Profiles'!$AC$262-'[1]Outside Edges'!$B97)&gt;=5,'[1]Outside Edges'!$P97="Yes"),"Yes","No")</f>
        <v>Yes</v>
      </c>
      <c r="JB98" s="283" t="str">
        <f>IF(AND((RIGHT($JB$3,2)-'[1]Miter Profiles'!$AC$263-'[1]Outside Edges'!$B97)&gt;=5,'[1]Outside Edges'!$P97="Yes"),"Yes","No")</f>
        <v>Yes</v>
      </c>
      <c r="JC98" s="269" t="str">
        <f>IF(AND((RIGHT($JC$3,2)-'[1]Miter Profiles'!$AC$264-'[1]Outside Edges'!$B97)&gt;=5,'[1]Outside Edges'!$P97="Yes"),"Yes","No")</f>
        <v>Yes</v>
      </c>
      <c r="JD98" s="269" t="str">
        <f>IF(AND((RIGHT($JD$3,2)-'[1]Miter Profiles'!$AC$265-'[1]Outside Edges'!$B97)&gt;=5,'[1]Outside Edges'!$P97="Yes"),"Yes","No")</f>
        <v>Yes</v>
      </c>
      <c r="JE98" s="269" t="str">
        <f>IF(AND((RIGHT($JE$3,2)-'[1]Miter Profiles'!$AC$266-'[1]Outside Edges'!$B97)&gt;=5,'[1]Outside Edges'!$P97="Yes"),"Yes","No")</f>
        <v>Yes</v>
      </c>
      <c r="JF98" s="283" t="str">
        <f>IF(AND((RIGHT($JF$3,2)-'[1]Miter Profiles'!$AC$267-'[1]Outside Edges'!$B97)&gt;=5,'[1]Outside Edges'!$P97="Yes"),"Yes","No")</f>
        <v>No</v>
      </c>
      <c r="JG98" s="283" t="str">
        <f>IF(AND((RIGHT($JG$3,2)-'[1]Miter Profiles'!$AC$268-'[1]Outside Edges'!$B97)&gt;=5,'[1]Outside Edges'!$P97="Yes"),"Yes","No")</f>
        <v>Yes</v>
      </c>
      <c r="JH98" s="283" t="str">
        <f>IF(AND((RIGHT($JH$3,2)-'[1]Miter Profiles'!$AC$269-'[1]Outside Edges'!$B97)&gt;=5,'[1]Outside Edges'!$P97="Yes"),"Yes","No")</f>
        <v>Yes</v>
      </c>
      <c r="JI98" s="269" t="str">
        <f>IF(AND((RIGHT($JI$3,2)-'[1]Miter Profiles'!$AC$270-'[1]Outside Edges'!$B97)&gt;=5,'[1]Outside Edges'!$P97="Yes"),"Yes","No")</f>
        <v>Yes</v>
      </c>
      <c r="JJ98" s="269" t="str">
        <f>IF(AND((RIGHT($JJ$3,2)-'[1]Miter Profiles'!$AC$271-'[1]Outside Edges'!$B97)&gt;=5,'[1]Outside Edges'!$P97="Yes"),"Yes","No")</f>
        <v>Yes</v>
      </c>
      <c r="JK98" s="269" t="str">
        <f>IF(AND((RIGHT($JK$3,2)-'[1]Miter Profiles'!$AC$272-'[1]Outside Edges'!$B97)&gt;=5,'[1]Outside Edges'!$P97="Yes"),"Yes","No")</f>
        <v>Yes</v>
      </c>
      <c r="JL98" s="283" t="str">
        <f>IF(AND((RIGHT($JL$3,2)-'[1]Miter Profiles'!$AC$273-'[1]Outside Edges'!$B97)&gt;=5,'[1]Outside Edges'!$P97="Yes"),"Yes","No")</f>
        <v>Yes</v>
      </c>
      <c r="JM98" s="283" t="str">
        <f>IF(AND((RIGHT($JM$3,2)-'[1]Miter Profiles'!$AC$274-'[1]Outside Edges'!$B97)&gt;=5,'[1]Outside Edges'!$P97="Yes"),"Yes","No")</f>
        <v>Yes</v>
      </c>
      <c r="JN98" s="283" t="str">
        <f>IF(AND((RIGHT($JN$3,2)-'[1]Miter Profiles'!$AC$275-'[1]Outside Edges'!$B97)&gt;=5,'[1]Outside Edges'!$P97="Yes"),"Yes","No")</f>
        <v>Yes</v>
      </c>
      <c r="JO98" s="269" t="str">
        <f>IF(AND((RIGHT($JO$3,2)-'[1]Miter Profiles'!$AC$276-'[1]Outside Edges'!$B97)&gt;=5,'[1]Outside Edges'!$P97="Yes"),"Yes","No")</f>
        <v>Yes</v>
      </c>
      <c r="JP98" s="269" t="str">
        <f>IF(AND((RIGHT($JP$3,2)-'[1]Miter Profiles'!$AC$277-'[1]Outside Edges'!$B97)&gt;=5,'[1]Outside Edges'!$P97="Yes"),"Yes","No")</f>
        <v>Yes</v>
      </c>
      <c r="JQ98" s="269" t="str">
        <f>IF(AND((RIGHT($JQ$3,2)-'[1]Miter Profiles'!$AC$278-'[1]Outside Edges'!$B97)&gt;=5,'[1]Outside Edges'!$P97="Yes"),"Yes","No")</f>
        <v>Yes</v>
      </c>
      <c r="JR98" s="283" t="str">
        <f>IF(AND((RIGHT($JR$3,2)-'[1]Miter Profiles'!$AC$279-'[1]Outside Edges'!$B97)&gt;=5,'[1]Outside Edges'!$P97="Yes"),"Yes","No")</f>
        <v>No</v>
      </c>
      <c r="JS98" s="283" t="str">
        <f>IF(AND((RIGHT($JS$3,2)-'[1]Miter Profiles'!$AC$280-'[1]Outside Edges'!$B97)&gt;=5,'[1]Outside Edges'!$P97="Yes"),"Yes","No")</f>
        <v>Yes</v>
      </c>
      <c r="JT98" s="283" t="str">
        <f>IF(AND((RIGHT($JT$3,2)-'[1]Miter Profiles'!$AC$281-'[1]Outside Edges'!$B97)&gt;=5,'[1]Outside Edges'!$P97="Yes"),"Yes","No")</f>
        <v>Yes</v>
      </c>
      <c r="JU98" s="269" t="str">
        <f>IF(AND((RIGHT($JU$3,2)-'[1]Miter Profiles'!$AC$282-'[1]Outside Edges'!$B97)&gt;=5,'[1]Outside Edges'!$P97="Yes"),"Yes","No")</f>
        <v>No</v>
      </c>
      <c r="JV98" s="269" t="str">
        <f>IF(AND((RIGHT($JV$3,2)-'[1]Miter Profiles'!$AC$283-'[1]Outside Edges'!$B97)&gt;=5,'[1]Outside Edges'!$P97="Yes"),"Yes","No")</f>
        <v>Yes</v>
      </c>
      <c r="JW98" s="269" t="str">
        <f>IF(AND((RIGHT($JW$3,2)-'[1]Miter Profiles'!$AC$284-'[1]Outside Edges'!$B97)&gt;=5,'[1]Outside Edges'!$P97="Yes"),"Yes","No")</f>
        <v>Yes</v>
      </c>
      <c r="JX98" s="283" t="str">
        <f>IF(AND((RIGHT($JX$3,2)-'[1]Miter Profiles'!$AC$285-'[1]Outside Edges'!$B97)&gt;=5,'[1]Outside Edges'!$P97="Yes"),"Yes","No")</f>
        <v>Yes</v>
      </c>
      <c r="JY98" s="283" t="str">
        <f>IF(AND((RIGHT($JY$3,2)-'[1]Miter Profiles'!$AC$286-'[1]Outside Edges'!$B97)&gt;=5,'[1]Outside Edges'!$P97="Yes"),"Yes","No")</f>
        <v>Yes</v>
      </c>
      <c r="JZ98" s="283" t="str">
        <f>IF(AND((RIGHT($JZ$3,2)-'[1]Miter Profiles'!$AC$287-'[1]Outside Edges'!$B97)&gt;=5,'[1]Outside Edges'!$P97="Yes"),"Yes","No")</f>
        <v>Yes</v>
      </c>
      <c r="KA98" s="269" t="str">
        <f>IF(AND((RIGHT($KA$3,2)-'[1]Miter Profiles'!$AC$288-'[1]Outside Edges'!$B97)&gt;=5,'[1]Outside Edges'!$P97="Yes"),"Yes","No")</f>
        <v>Yes</v>
      </c>
      <c r="KB98" s="269" t="str">
        <f>IF(AND((RIGHT($KB$3,2)-'[1]Miter Profiles'!$AC$289-'[1]Outside Edges'!$B97)&gt;=5,'[1]Outside Edges'!$P97="Yes"),"Yes","No")</f>
        <v>Yes</v>
      </c>
      <c r="KC98" s="269" t="str">
        <f>IF(AND((RIGHT($KC$3,2)-'[1]Miter Profiles'!$AC$290-'[1]Outside Edges'!$B97)&gt;=5,'[1]Outside Edges'!$P97="Yes"),"Yes","No")</f>
        <v>Yes</v>
      </c>
      <c r="KD98" s="283" t="str">
        <f>IF(AND((RIGHT($KD$3,2)-'[1]Miter Profiles'!$AC$291-'[1]Outside Edges'!$B97)&gt;=5,'[1]Outside Edges'!$P97="Yes"),"Yes","No")</f>
        <v>Yes</v>
      </c>
      <c r="KE98" s="283" t="str">
        <f>IF(AND((RIGHT($KE$3,2)-'[1]Miter Profiles'!$AC$292-'[1]Outside Edges'!$B97)&gt;=5,'[1]Outside Edges'!$P97="Yes"),"Yes","No")</f>
        <v>Yes</v>
      </c>
      <c r="KF98" s="283" t="str">
        <f>IF(AND((RIGHT($KF$3,2)-'[1]Miter Profiles'!$AC$293-'[1]Outside Edges'!$B97)&gt;=5,'[1]Outside Edges'!$P97="Yes"),"Yes","No")</f>
        <v>Yes</v>
      </c>
      <c r="KG98" s="269" t="str">
        <f>IF(AND((RIGHT($KG$3,2)-'[1]Miter Profiles'!$AC$294-'[1]Outside Edges'!$B97)&gt;=5,'[1]Outside Edges'!$P97="Yes"),"Yes","No")</f>
        <v>Yes</v>
      </c>
      <c r="KH98" s="269" t="str">
        <f>IF(AND((RIGHT($KH$3,2)-'[1]Miter Profiles'!$AC$295-'[1]Outside Edges'!$B97)&gt;=5,'[1]Outside Edges'!$P97="Yes"),"Yes","No")</f>
        <v>Yes</v>
      </c>
      <c r="KI98" s="269" t="str">
        <f>IF(AND((RIGHT($KI$3,2)-'[1]Miter Profiles'!$AC$296-'[1]Outside Edges'!$B97)&gt;=5,'[1]Outside Edges'!$P97="Yes"),"Yes","No")</f>
        <v>Yes</v>
      </c>
      <c r="KJ98" s="283" t="str">
        <f>IF(AND((RIGHT($KJ$3,2)-'[1]Miter Profiles'!$AC$297-'[1]Outside Edges'!$B97)&gt;=5,'[1]Outside Edges'!$P97="Yes"),"Yes","No")</f>
        <v>Yes</v>
      </c>
      <c r="KK98" s="283" t="str">
        <f>IF(AND((RIGHT($KK$3,2)-'[1]Miter Profiles'!$AC$298-'[1]Outside Edges'!$B97)&gt;=5,'[1]Outside Edges'!$P97="Yes"),"Yes","No")</f>
        <v>Yes</v>
      </c>
      <c r="KL98" s="283" t="str">
        <f>IF(AND((RIGHT($KL$3,2)-'[1]Miter Profiles'!$AC$299-'[1]Outside Edges'!$B97)&gt;=5,'[1]Outside Edges'!$P97="Yes"),"Yes","No")</f>
        <v>Yes</v>
      </c>
      <c r="KM98" s="269" t="str">
        <f>IF(AND((RIGHT($KM$3,2)-'[1]Miter Profiles'!$AC$300-'[1]Outside Edges'!$B97)&gt;=5,'[1]Outside Edges'!$P97="Yes"),"Yes","No")</f>
        <v>Yes</v>
      </c>
      <c r="KN98" s="269" t="str">
        <f>IF(AND((RIGHT($KN$3,2)-'[1]Miter Profiles'!$AC$301-'[1]Outside Edges'!$B97)&gt;=5,'[1]Outside Edges'!$P97="Yes"),"Yes","No")</f>
        <v>Yes</v>
      </c>
      <c r="KO98" s="269" t="str">
        <f>IF(AND((RIGHT($KO$3,2)-'[1]Miter Profiles'!$AC$302-'[1]Outside Edges'!$B97)&gt;=5,'[1]Outside Edges'!$P97="Yes"),"Yes","No")</f>
        <v>Yes</v>
      </c>
      <c r="KP98" s="283" t="str">
        <f>IF(AND((RIGHT($KP$3,2)-'[1]Miter Profiles'!$AC$303-'[1]Outside Edges'!$B97)&gt;=5,'[1]Outside Edges'!$P97="Yes"),"Yes","No")</f>
        <v>Yes</v>
      </c>
      <c r="KQ98" s="283" t="str">
        <f>IF(AND((RIGHT($KQ$3,2)-'[1]Miter Profiles'!$AC$304-'[1]Outside Edges'!$B97)&gt;=5,'[1]Outside Edges'!$P97="Yes"),"Yes","No")</f>
        <v>Yes</v>
      </c>
      <c r="KR98" s="283" t="str">
        <f>IF(AND((RIGHT($KR$3,2)-'[1]Miter Profiles'!$AC$305-'[1]Outside Edges'!$B97)&gt;=5,'[1]Outside Edges'!$P97="Yes"),"Yes","No")</f>
        <v>Yes</v>
      </c>
      <c r="KS98" s="269" t="str">
        <f>IF(AND((RIGHT($KS$3,2)-'[1]Miter Profiles'!$AC$306-'[1]Outside Edges'!$B97)&gt;=5,'[1]Outside Edges'!$P97="Yes"),"Yes","No")</f>
        <v>Yes</v>
      </c>
      <c r="KT98" s="269" t="str">
        <f>IF(AND((RIGHT($KT$3,2)-'[1]Miter Profiles'!$AC$307-'[1]Outside Edges'!$B97)&gt;=5,'[1]Outside Edges'!$P97="Yes"),"Yes","No")</f>
        <v>Yes</v>
      </c>
      <c r="KU98" s="269" t="str">
        <f>IF(AND((RIGHT($KU$3,2)-'[1]Miter Profiles'!$AC$308-'[1]Outside Edges'!$B97)&gt;=5,'[1]Outside Edges'!$P97="Yes"),"Yes","No")</f>
        <v>Yes</v>
      </c>
      <c r="KV98" s="283" t="str">
        <f>IF(AND((RIGHT($KV$3,2)-'[1]Miter Profiles'!$AC$309-'[1]Outside Edges'!$B97)&gt;=5,'[1]Outside Edges'!$P97="Yes"),"Yes","No")</f>
        <v>No</v>
      </c>
      <c r="KW98" s="283" t="str">
        <f>IF(AND((RIGHT($KW$3,2)-'[1]Miter Profiles'!$AC$310-'[1]Outside Edges'!$B97)&gt;=5,'[1]Outside Edges'!$P97="Yes"),"Yes","No")</f>
        <v>Yes</v>
      </c>
      <c r="KX98" s="283" t="str">
        <f>IF(AND((RIGHT($KX$3,2)-'[1]Miter Profiles'!$AC$311-'[1]Outside Edges'!$B97)&gt;=5,'[1]Outside Edges'!$P97="Yes"),"Yes","No")</f>
        <v>Yes</v>
      </c>
      <c r="KY98" s="269" t="str">
        <f>IF(AND((RIGHT($KY$3,2)-'[1]Miter Profiles'!$AC$312-'[1]Outside Edges'!$B97)&gt;=5,'[1]Outside Edges'!$P97="Yes"),"Yes","No")</f>
        <v>Yes</v>
      </c>
      <c r="KZ98" s="269" t="str">
        <f>IF(AND((RIGHT($KZ$3,2)-'[1]Miter Profiles'!$AC$313-'[1]Outside Edges'!$B97)&gt;=5,'[1]Outside Edges'!$P97="Yes"),"Yes","No")</f>
        <v>Yes</v>
      </c>
      <c r="LA98" s="269" t="str">
        <f>IF(AND((RIGHT($LA$3,2)-'[1]Miter Profiles'!$AC$314-'[1]Outside Edges'!$B97)&gt;=5,'[1]Outside Edges'!$P97="Yes"),"Yes","No")</f>
        <v>Yes</v>
      </c>
      <c r="LB98" s="283" t="str">
        <f>IF(AND((RIGHT($LB$3,2)-'[1]Miter Profiles'!$AC$315-'[1]Outside Edges'!$B97)&gt;=5,'[1]Outside Edges'!$P97="Yes"),"Yes","No")</f>
        <v>Yes</v>
      </c>
      <c r="LC98" s="283" t="str">
        <f>IF(AND((RIGHT($LC$3,2)-'[1]Miter Profiles'!$AC$316-'[1]Outside Edges'!$B97)&gt;=5,'[1]Outside Edges'!$P97="Yes"),"Yes","No")</f>
        <v>Yes</v>
      </c>
      <c r="LD98" s="283" t="str">
        <f>IF(AND((RIGHT($LD$3,2)-'[1]Miter Profiles'!$AC$317-'[1]Outside Edges'!$B97)&gt;=5,'[1]Outside Edges'!$P97="Yes"),"Yes","No")</f>
        <v>Yes</v>
      </c>
      <c r="LE98" s="283" t="str">
        <f>IF(AND((RIGHT($LE$3,2)-'[1]Miter Profiles'!$AC$318-'[1]Outside Edges'!$B97)&gt;=5,'[1]Outside Edges'!$P97="Yes"),"Yes","No")</f>
        <v>Yes</v>
      </c>
      <c r="LF98" s="269" t="str">
        <f>IF(AND((RIGHT($LF$3,2)-'[1]Miter Profiles'!$AC$319-'[1]Outside Edges'!$B97)&gt;=5,'[1]Outside Edges'!$P97="Yes"),"Yes","No")</f>
        <v>Yes</v>
      </c>
      <c r="LG98" s="269" t="str">
        <f>IF(AND((RIGHT($LG$3,2)-'[1]Miter Profiles'!$AC$320-'[1]Outside Edges'!$B97)&gt;=5,'[1]Outside Edges'!$P97="Yes"),"Yes","No")</f>
        <v>Yes</v>
      </c>
      <c r="LH98" s="269" t="str">
        <f>IF(AND((RIGHT($LH$3,2)-'[1]Miter Profiles'!$AC$321-'[1]Outside Edges'!$B97)&gt;=5,'[1]Outside Edges'!$P97="Yes"),"Yes","No")</f>
        <v>Yes</v>
      </c>
      <c r="LI98" s="269" t="str">
        <f>IF(AND((RIGHT($LI$3,2)-'[1]Miter Profiles'!$AC$322-'[1]Outside Edges'!$B97)&gt;=5,'[1]Outside Edges'!$P97="Yes"),"Yes","No")</f>
        <v>Yes</v>
      </c>
      <c r="LJ98" s="283" t="str">
        <f>IF(AND((RIGHT($LJ$3,2)-'[1]Miter Profiles'!$AC$323-'[1]Outside Edges'!$B97)&gt;=5,'[1]Outside Edges'!$P97="Yes"),"Yes","No")</f>
        <v>No</v>
      </c>
      <c r="LK98" s="283" t="str">
        <f>IF(AND((RIGHT($LK$3,2)-'[1]Miter Profiles'!$AC$324-'[1]Outside Edges'!$B97)&gt;=5,'[1]Outside Edges'!$P97="Yes"),"Yes","No")</f>
        <v>Yes</v>
      </c>
      <c r="LL98" s="283" t="str">
        <f>IF(AND((RIGHT($LL$3,2)-'[1]Miter Profiles'!$AC$325-'[1]Outside Edges'!$B97)&gt;=5,'[1]Outside Edges'!$P97="Yes"),"Yes","No")</f>
        <v>Yes</v>
      </c>
      <c r="LM98" s="269" t="str">
        <f>IF(AND((RIGHT($LM$3,2)-'[1]Miter Profiles'!$AC$326-'[1]Outside Edges'!$B97)&gt;=5,'[1]Outside Edges'!$P97="Yes"),"Yes","No")</f>
        <v>Yes</v>
      </c>
      <c r="LN98" s="269" t="str">
        <f>IF(AND((RIGHT($LN$3,2)-'[1]Miter Profiles'!$AC$327-'[1]Outside Edges'!$B97)&gt;=5,'[1]Outside Edges'!$P97="Yes"),"Yes","No")</f>
        <v>Yes</v>
      </c>
      <c r="LO98" s="269" t="str">
        <f>IF(AND((RIGHT($LO$3,2)-'[1]Miter Profiles'!$AC$328-'[1]Outside Edges'!$B97)&gt;=5,'[1]Outside Edges'!$P97="Yes"),"Yes","No")</f>
        <v>Yes</v>
      </c>
      <c r="LP98" s="283" t="str">
        <f>IF(AND((RIGHT($LP$3,2)-'[1]Miter Profiles'!$AC$329-'[1]Outside Edges'!$B97)&gt;=5,'[1]Outside Edges'!$P97="Yes"),"Yes","No")</f>
        <v>No</v>
      </c>
      <c r="LQ98" s="283" t="str">
        <f>IF(AND((RIGHT($LQ$3,2)-'[1]Miter Profiles'!$AC$330-'[1]Outside Edges'!$B97)&gt;=5,'[1]Outside Edges'!$P97="Yes"),"Yes","No")</f>
        <v>Yes</v>
      </c>
      <c r="LR98" s="283" t="str">
        <f>IF(AND((RIGHT($LR$3,2)-'[1]Miter Profiles'!$AC$331-'[1]Outside Edges'!$B97)&gt;=5,'[1]Outside Edges'!$P97="Yes"),"Yes","No")</f>
        <v>Yes</v>
      </c>
      <c r="LS98" s="269" t="str">
        <f>IF(AND((RIGHT($LS$3,2)-'[1]Miter Profiles'!$AC$332-'[1]Outside Edges'!$B97)&gt;=5,'[1]Outside Edges'!$P97="Yes"),"Yes","No")</f>
        <v>No</v>
      </c>
      <c r="LT98" s="269" t="str">
        <f>IF(AND((RIGHT($LT$3,2)-'[1]Miter Profiles'!$AC$333-'[1]Outside Edges'!$B97)&gt;=5,'[1]Outside Edges'!$P97="Yes"),"Yes","No")</f>
        <v>Yes</v>
      </c>
      <c r="LU98" s="269" t="str">
        <f>IF(AND((RIGHT($LU$3,2)-'[1]Miter Profiles'!$AC$334-'[1]Outside Edges'!$B97)&gt;=5,'[1]Outside Edges'!$P97="Yes"),"Yes","No")</f>
        <v>Yes</v>
      </c>
      <c r="LV98" s="283" t="str">
        <f>IF(AND((RIGHT($LV$3,2)-'[1]Miter Profiles'!$AC$335-'[1]Outside Edges'!$B97)&gt;=5,'[1]Outside Edges'!$P97="Yes"),"Yes","No")</f>
        <v>Yes</v>
      </c>
      <c r="LW98" s="283" t="str">
        <f>IF(AND((RIGHT($LW$3,2)-'[1]Miter Profiles'!$AC$336-'[1]Outside Edges'!$B97)&gt;=5,'[1]Outside Edges'!$P97="Yes"),"Yes","No")</f>
        <v>Yes</v>
      </c>
      <c r="LX98" s="283" t="str">
        <f>IF(AND((RIGHT($LX$3,2)-'[1]Miter Profiles'!$AC$337-'[1]Outside Edges'!$B97)&gt;=5,'[1]Outside Edges'!$P97="Yes"),"Yes","No")</f>
        <v>Yes</v>
      </c>
      <c r="LY98" s="269" t="str">
        <f>IF(AND((RIGHT($LY$3,2)-'[1]Miter Profiles'!$AC$338-'[1]Outside Edges'!$B97)&gt;=5,'[1]Outside Edges'!$P97="Yes"),"Yes","No")</f>
        <v>Yes</v>
      </c>
      <c r="LZ98" s="269" t="str">
        <f>IF(AND((RIGHT($LZ$3,2)-'[1]Miter Profiles'!$AC$339-'[1]Outside Edges'!$B97)&gt;=5,'[1]Outside Edges'!$P97="Yes"),"Yes","No")</f>
        <v>Yes</v>
      </c>
      <c r="MA98" s="269" t="str">
        <f>IF(AND((RIGHT($MA$3,2)-'[1]Miter Profiles'!$AC$340-'[1]Outside Edges'!$B97)&gt;=5,'[1]Outside Edges'!$P97="Yes"),"Yes","No")</f>
        <v>Yes</v>
      </c>
      <c r="MB98" s="283" t="str">
        <f>IF(AND((RIGHT($MB$3,2)-'[1]Miter Profiles'!$AC$341-'[1]Outside Edges'!$B97)&gt;=5,'[1]Outside Edges'!$P97="Yes"),"Yes","No")</f>
        <v>Yes</v>
      </c>
      <c r="MC98" s="283" t="str">
        <f>IF(AND((RIGHT($MC$3,2)-'[1]Miter Profiles'!$AC$342-'[1]Outside Edges'!$B97)&gt;=5,'[1]Outside Edges'!$P97="Yes"),"Yes","No")</f>
        <v>Yes</v>
      </c>
      <c r="MD98" s="283" t="str">
        <f>IF(AND((RIGHT($MD$3,2)-'[1]Miter Profiles'!$AC$343-'[1]Outside Edges'!$B97)&gt;=5,'[1]Outside Edges'!$P97="Yes"),"Yes","No")</f>
        <v>Yes</v>
      </c>
      <c r="ME98" s="269" t="str">
        <f>IF(AND((RIGHT($ME$3,2)-'[1]Miter Profiles'!$AC$344-'[1]Outside Edges'!$B97)&gt;=5,'[1]Outside Edges'!$P97="Yes"),"Yes","No")</f>
        <v>Yes</v>
      </c>
      <c r="MF98" s="269" t="str">
        <f>IF(AND((RIGHT($MF$3,2)-'[1]Miter Profiles'!$AC$345-'[1]Outside Edges'!$B97)&gt;=5,'[1]Outside Edges'!$P97="Yes"),"Yes","No")</f>
        <v>Yes</v>
      </c>
      <c r="MG98" s="269" t="str">
        <f>IF(AND((RIGHT($MG$3,2)-'[1]Miter Profiles'!$AC$346-'[1]Outside Edges'!$B97)&gt;=5,'[1]Outside Edges'!$P97="Yes"),"Yes","No")</f>
        <v>Yes</v>
      </c>
      <c r="MH98" s="283" t="str">
        <f>IF(AND((RIGHT($MH$3,2)-'[1]Miter Profiles'!$AC$347-'[1]Outside Edges'!$B97)&gt;=5,'[1]Outside Edges'!$P97="Yes"),"Yes","No")</f>
        <v>Yes</v>
      </c>
      <c r="MI98" s="283" t="str">
        <f>IF(AND((RIGHT($MI$3,2)-'[1]Miter Profiles'!$AC$348-'[1]Outside Edges'!$B97)&gt;=5,'[1]Outside Edges'!$P97="Yes"),"Yes","No")</f>
        <v>Yes</v>
      </c>
      <c r="MJ98" s="283" t="str">
        <f>IF(AND((RIGHT($MJ$3,2)-'[1]Miter Profiles'!$AC$349-'[1]Outside Edges'!$B97)&gt;=5,'[1]Outside Edges'!$P97="Yes"),"Yes","No")</f>
        <v>Yes</v>
      </c>
      <c r="MK98" s="269" t="str">
        <f>IF(AND((RIGHT($MK$3,2)-'[1]Miter Profiles'!$AC$350-'[1]Outside Edges'!$B97)&gt;=5,'[1]Outside Edges'!$P97="Yes"),"Yes","No")</f>
        <v>Yes</v>
      </c>
      <c r="ML98" s="269" t="str">
        <f>IF(AND((RIGHT($ML$3,2)-'[1]Miter Profiles'!$AC$351-'[1]Outside Edges'!$B97)&gt;=5,'[1]Outside Edges'!$P97="Yes"),"Yes","No")</f>
        <v>Yes</v>
      </c>
      <c r="MM98" s="269" t="str">
        <f>IF(AND((RIGHT($MM$3,2)-'[1]Miter Profiles'!$AC$352-'[1]Outside Edges'!$B97)&gt;=5,'[1]Outside Edges'!$P97="Yes"),"Yes","No")</f>
        <v>Yes</v>
      </c>
      <c r="MN98" s="283" t="str">
        <f>IF(AND((RIGHT($MK$3,2)-'[1]Miter Profiles'!$AC$350-'[1]Outside Edges'!$B97)&gt;=5,'[1]Outside Edges'!$P97="Yes"),"Yes","No")</f>
        <v>Yes</v>
      </c>
      <c r="MO98" s="283" t="str">
        <f>IF(AND((RIGHT($ML$3,2)-'[1]Miter Profiles'!$AC$351-'[1]Outside Edges'!$B97)&gt;=5,'[1]Outside Edges'!$P97="Yes"),"Yes","No")</f>
        <v>Yes</v>
      </c>
      <c r="MP98" s="283" t="str">
        <f>IF(AND((RIGHT($MM$3,2)-'[1]Miter Profiles'!$AC$352-'[1]Outside Edges'!$B97)&gt;=5,'[1]Outside Edges'!$P97="Yes"),"Yes","No")</f>
        <v>Yes</v>
      </c>
    </row>
    <row r="99" spans="1:354" ht="15.75" customHeight="1" thickBot="1" x14ac:dyDescent="0.3">
      <c r="A99" s="8" t="str">
        <f>IF('[1]Outside Edges'!$A98&lt;&gt;"",'[1]Outside Edges'!$A98,"")</f>
        <v>D96</v>
      </c>
      <c r="B99" s="10" t="str">
        <f>IF(AND((RIGHT($B$3,2)-'[1]Miter Profiles'!$AC$3-'[1]Outside Edges'!$B98)&gt;=5,'[1]Outside Edges'!$P98="Yes"),"Yes","No")</f>
        <v>Yes</v>
      </c>
      <c r="C99" s="10" t="str">
        <f>IF(AND((RIGHT($C$3,2)-'[1]Miter Profiles'!$AC$4-'[1]Outside Edges'!$B98)&gt;=5,'[1]Outside Edges'!$P98="Yes"),"Yes","No")</f>
        <v>Yes</v>
      </c>
      <c r="D99" s="85" t="str">
        <f>IF(AND((RIGHT($D$3,2)-'[1]Miter Profiles'!$AC$5-'[1]Outside Edges'!$B98)&gt;=5,'[1]Outside Edges'!$P98="Yes"),"Yes","No")</f>
        <v>Yes</v>
      </c>
      <c r="E99" s="86" t="str">
        <f>IF(AND((RIGHT($E$3,2)-'[1]Miter Profiles'!$AC$6-'[1]Outside Edges'!$B98)&gt;=5,'[1]Outside Edges'!$P98="Yes"),"Yes","No")</f>
        <v>Yes</v>
      </c>
      <c r="F99" s="11" t="str">
        <f>IF(AND((RIGHT($F$3,2)-'[1]Miter Profiles'!$AC$7-'[1]Outside Edges'!$B98)&gt;=5,'[1]Outside Edges'!$P98="Yes"),"Yes","No")</f>
        <v>Yes</v>
      </c>
      <c r="G99" s="87" t="str">
        <f>IF(AND((RIGHT($G$3,2)-'[1]Miter Profiles'!$AC$8-'[1]Outside Edges'!$B98)&gt;=5,'[1]Outside Edges'!$P98="Yes"),"Yes","No")</f>
        <v>Yes</v>
      </c>
      <c r="H99" s="10" t="str">
        <f>IF(AND((RIGHT($H$3,2)-'[1]Miter Profiles'!$AC$9-'[1]Outside Edges'!$B98)&gt;=5,'[1]Outside Edges'!$P98="Yes"),"Yes","No")</f>
        <v>Yes</v>
      </c>
      <c r="I99" s="10" t="str">
        <f>IF(AND((RIGHT($I$3,2)-'[1]Miter Profiles'!$AC$10-'[1]Outside Edges'!$B98)&gt;=5,'[1]Outside Edges'!$P98="Yes"),"Yes","No")</f>
        <v>Yes</v>
      </c>
      <c r="J99" s="85" t="str">
        <f>IF(AND((RIGHT($J$3,2)-'[1]Miter Profiles'!$AC$11-'[1]Outside Edges'!$B98)&gt;=5,'[1]Outside Edges'!$P98="Yes"),"Yes","No")</f>
        <v>Yes</v>
      </c>
      <c r="K99" s="86" t="str">
        <f>IF(AND((RIGHT($K$3,2)-'[1]Miter Profiles'!$AC$12-'[1]Outside Edges'!$B98)&gt;=5,'[1]Outside Edges'!$P98="Yes"),"Yes","No")</f>
        <v>Yes</v>
      </c>
      <c r="L99" s="11" t="str">
        <f>IF(AND((RIGHT($L$3,2)-'[1]Miter Profiles'!$AC$13-'[1]Outside Edges'!$B98)&gt;=5,'[1]Outside Edges'!$P98="Yes"),"Yes","No")</f>
        <v>Yes</v>
      </c>
      <c r="M99" s="87" t="str">
        <f>IF(AND((RIGHT($M$3,2)-'[1]Miter Profiles'!$AC$14-'[1]Outside Edges'!$B98)&gt;=5,'[1]Outside Edges'!$P98="Yes"),"Yes","No")</f>
        <v>Yes</v>
      </c>
      <c r="N99" s="10" t="str">
        <f>IF(AND((RIGHT($N$3,2)-'[1]Miter Profiles'!$AC$15-'[1]Outside Edges'!$B98)&gt;=4,'[1]Outside Edges'!$P98="Yes"),"Yes","No")</f>
        <v>Yes</v>
      </c>
      <c r="O99" s="10" t="str">
        <f>IF(AND((RIGHT($O$3,2)-'[1]Miter Profiles'!$AC$16-'[1]Outside Edges'!$B98)&gt;=5,'[1]Outside Edges'!$P98="Yes"),"Yes","No")</f>
        <v>Yes</v>
      </c>
      <c r="P99" s="85" t="str">
        <f>IF(AND((RIGHT($P$3,2)-'[1]Miter Profiles'!$AC$17-'[1]Outside Edges'!$B98)&gt;=5,'[1]Outside Edges'!$P98="Yes"),"Yes","No")</f>
        <v>Yes</v>
      </c>
      <c r="Q99" s="86" t="str">
        <f>IF(AND((RIGHT($Q$3,2)-'[1]Miter Profiles'!$AC$18-'[1]Outside Edges'!$B98)&gt;=5,'[1]Outside Edges'!$P98="Yes"),"Yes","No")</f>
        <v>Yes</v>
      </c>
      <c r="R99" s="11" t="str">
        <f>IF(AND((RIGHT($R$3,2)-'[1]Miter Profiles'!$AC$19-'[1]Outside Edges'!$B98)&gt;=5,'[1]Outside Edges'!$P98="Yes"),"Yes","No")</f>
        <v>Yes</v>
      </c>
      <c r="S99" s="87" t="str">
        <f>IF(AND((RIGHT($S$3,2)-'[1]Miter Profiles'!$AC$20-'[1]Outside Edges'!$B98)&gt;=5,'[1]Outside Edges'!$P98="Yes"),"Yes","No")</f>
        <v>Yes</v>
      </c>
      <c r="T99" s="10" t="str">
        <f>IF(AND((RIGHT($T$3,2)-'[1]Miter Profiles'!$AC$21-'[1]Outside Edges'!$B98)&gt;=5,'[1]Outside Edges'!$P98="Yes"),"Yes","No")</f>
        <v>Yes</v>
      </c>
      <c r="U99" s="10" t="str">
        <f>IF(AND((RIGHT($U$3,2)-'[1]Miter Profiles'!$AC$22-'[1]Outside Edges'!$B98)&gt;=5,'[1]Outside Edges'!$P98="Yes"),"Yes","No")</f>
        <v>Yes</v>
      </c>
      <c r="V99" s="85" t="str">
        <f>IF(AND((RIGHT($V$3,2)-'[1]Miter Profiles'!$AC$23-'[1]Outside Edges'!$B98)&gt;=5,'[1]Outside Edges'!$P98="Yes"),"Yes","No")</f>
        <v>Yes</v>
      </c>
      <c r="W99" s="86" t="str">
        <f>IF(AND((RIGHT($W$3,2)-'[1]Miter Profiles'!$AC$24-'[1]Outside Edges'!$B98)&gt;=5,'[1]Outside Edges'!$P98="Yes"),"Yes","No")</f>
        <v>No</v>
      </c>
      <c r="X99" s="11" t="str">
        <f>IF(AND((RIGHT($X$3,2)-'[1]Miter Profiles'!$AC$25-'[1]Outside Edges'!$B98)&gt;=5,'[1]Outside Edges'!$P98="Yes"),"Yes","No")</f>
        <v>Yes</v>
      </c>
      <c r="Y99" s="87" t="str">
        <f>IF(AND((RIGHT($Y$3,2)-'[1]Miter Profiles'!$AC$26-'[1]Outside Edges'!$B98)&gt;=5,'[1]Outside Edges'!$P98="Yes"),"Yes","No")</f>
        <v>Yes</v>
      </c>
      <c r="Z99" s="10" t="str">
        <f>IF(AND((RIGHT($Z$3,2)-'[1]Miter Profiles'!$AC$27-'[1]Outside Edges'!$B98)&gt;=5,'[1]Outside Edges'!$P98="Yes"),"Yes","No")</f>
        <v>Yes</v>
      </c>
      <c r="AA99" s="10" t="str">
        <f>IF(AND((RIGHT($AA$3,2)-'[1]Miter Profiles'!$AC$28-'[1]Outside Edges'!$B98)&gt;=5,'[1]Outside Edges'!$P98="Yes"),"Yes","No")</f>
        <v>Yes</v>
      </c>
      <c r="AB99" s="85" t="str">
        <f>IF(AND((RIGHT($AB$3,2)-'[1]Miter Profiles'!$AC$29-'[1]Outside Edges'!$B98)&gt;=5,'[1]Outside Edges'!$P98="Yes"),"Yes","No")</f>
        <v>Yes</v>
      </c>
      <c r="AC99" s="86" t="str">
        <f>IF(AND((RIGHT($AC$3,2)-'[1]Miter Profiles'!$AC$30-'[1]Outside Edges'!$B98)&gt;=5,'[1]Outside Edges'!$P98="Yes"),"Yes","No")</f>
        <v>Yes</v>
      </c>
      <c r="AD99" s="11" t="str">
        <f>IF(AND((RIGHT($AD$3,2)-'[1]Miter Profiles'!$AC$31-'[1]Outside Edges'!$B98)&gt;=5,'[1]Outside Edges'!$P98="Yes"),"Yes","No")</f>
        <v>Yes</v>
      </c>
      <c r="AE99" s="87" t="str">
        <f>IF(AND((RIGHT($AE$3,2)-'[1]Miter Profiles'!$AC$32-'[1]Outside Edges'!$B98)&gt;=5,'[1]Outside Edges'!$P98="Yes"),"Yes","No")</f>
        <v>Yes</v>
      </c>
      <c r="AF99" s="10" t="str">
        <f>IF(AND((RIGHT($AF$3,2)-'[1]Miter Profiles'!$AC$33-'[1]Outside Edges'!$B98)&gt;=5,'[1]Outside Edges'!$P98="Yes"),"Yes","No")</f>
        <v>Yes</v>
      </c>
      <c r="AG99" s="10" t="str">
        <f>IF(AND((RIGHT($AG$3,2)-'[1]Miter Profiles'!$AC$34-'[1]Outside Edges'!$B98)&gt;=5,'[1]Outside Edges'!$P98="Yes"),"Yes","No")</f>
        <v>Yes</v>
      </c>
      <c r="AH99" s="85" t="str">
        <f>IF(AND((RIGHT($AH$3,2)-'[1]Miter Profiles'!$AC$35-'[1]Outside Edges'!$B98)&gt;=5,'[1]Outside Edges'!$P98="Yes"),"Yes","No")</f>
        <v>Yes</v>
      </c>
      <c r="AI99" s="86" t="str">
        <f>IF(AND((RIGHT($AI$3,2)-'[1]Miter Profiles'!$AC$36-'[1]Outside Edges'!$B98)&gt;=5,'[1]Outside Edges'!$P98="Yes"),"Yes","No")</f>
        <v>Yes</v>
      </c>
      <c r="AJ99" s="11" t="str">
        <f>IF(AND((RIGHT($AJ$3,2)-'[1]Miter Profiles'!$AC$37-'[1]Outside Edges'!$B98)&gt;=5,'[1]Outside Edges'!$P98="Yes"),"Yes","No")</f>
        <v>Yes</v>
      </c>
      <c r="AK99" s="87" t="str">
        <f>IF(AND((RIGHT($AK$3,2)-'[1]Miter Profiles'!$AC$38-'[1]Outside Edges'!$B98)&gt;=5,'[1]Outside Edges'!$P98="Yes"),"Yes","No")</f>
        <v>Yes</v>
      </c>
      <c r="AL99" s="10" t="str">
        <f>IF(AND((RIGHT($AL$3,2)-'[1]Miter Profiles'!$AC$39-'[1]Outside Edges'!$B98)&gt;=5,'[1]Outside Edges'!$P98="Yes"),"Yes","No")</f>
        <v>Yes</v>
      </c>
      <c r="AM99" s="10" t="str">
        <f>IF(AND((RIGHT($AM$3,2)-'[1]Miter Profiles'!$AC$40-'[1]Outside Edges'!$B98)&gt;=5,'[1]Outside Edges'!$P98="Yes"),"Yes","No")</f>
        <v>Yes</v>
      </c>
      <c r="AN99" s="85" t="str">
        <f>IF(AND((RIGHT($AN$3,2)-'[1]Miter Profiles'!$AC$41-'[1]Outside Edges'!$B98)&gt;=5,'[1]Outside Edges'!$P98="Yes"),"Yes","No")</f>
        <v>Yes</v>
      </c>
      <c r="AO99" s="86" t="str">
        <f>IF(AND((RIGHT($AO$3,2)-'[1]Miter Profiles'!$AC$42-'[1]Outside Edges'!$B98)&gt;=5,'[1]Outside Edges'!$P98="Yes"),"Yes","No")</f>
        <v>Yes</v>
      </c>
      <c r="AP99" s="11" t="str">
        <f>IF(AND((RIGHT($AP$3,2)-'[1]Miter Profiles'!$AC$43-'[1]Outside Edges'!$B98)&gt;=5,'[1]Outside Edges'!$P98="Yes"),"Yes","No")</f>
        <v>Yes</v>
      </c>
      <c r="AQ99" s="87" t="str">
        <f>IF(AND((RIGHT($AQ$3,2)-'[1]Miter Profiles'!$AC$44-'[1]Outside Edges'!$B98)&gt;=5,'[1]Outside Edges'!$P98="Yes"),"Yes","No")</f>
        <v>Yes</v>
      </c>
      <c r="AR99" s="10" t="str">
        <f>IF(AND((RIGHT($AR$3,2)-'[1]Miter Profiles'!$AC$45-'[1]Outside Edges'!$B98)&gt;=5,'[1]Outside Edges'!$P98="Yes"),"Yes","No")</f>
        <v>Yes</v>
      </c>
      <c r="AS99" s="10" t="str">
        <f>IF(AND((RIGHT($AS$3,2)-'[1]Miter Profiles'!$AC$46-'[1]Outside Edges'!$B98)&gt;=5,'[1]Outside Edges'!$P98="Yes"),"Yes","No")</f>
        <v>Yes</v>
      </c>
      <c r="AT99" s="85" t="str">
        <f>IF(AND((RIGHT($AT$3,2)-'[1]Miter Profiles'!$AC$47-'[1]Outside Edges'!$B98)&gt;=5,'[1]Outside Edges'!$P98="Yes"),"Yes","No")</f>
        <v>Yes</v>
      </c>
      <c r="AU99" s="86" t="str">
        <f>IF(AND((RIGHT($AU$3,2)-'[1]Miter Profiles'!$AC$48-'[1]Outside Edges'!$B98)&gt;=5,'[1]Outside Edges'!$P98="Yes"),"Yes","No")</f>
        <v>Yes</v>
      </c>
      <c r="AV99" s="11" t="str">
        <f>IF(AND((RIGHT($AV$3,2)-'[1]Miter Profiles'!$AC$49-'[1]Outside Edges'!$B98)&gt;=5,'[1]Outside Edges'!$P98="Yes"),"Yes","No")</f>
        <v>Yes</v>
      </c>
      <c r="AW99" s="87" t="str">
        <f>IF(AND((RIGHT($AW$3,2)-'[1]Miter Profiles'!$AC$50-'[1]Outside Edges'!$B98)&gt;=5,'[1]Outside Edges'!$P98="Yes"),"Yes","No")</f>
        <v>Yes</v>
      </c>
      <c r="AX99" s="10" t="str">
        <f>IF(AND((RIGHT($AX$3,2)-'[1]Miter Profiles'!$AC$51-'[1]Outside Edges'!$B98)&gt;=5,'[1]Outside Edges'!$P98="Yes"),"Yes","No")</f>
        <v>Yes</v>
      </c>
      <c r="AY99" s="10" t="str">
        <f>IF(AND((RIGHT($AY$3,2)-'[1]Miter Profiles'!$AC$52-'[1]Outside Edges'!$B98)&gt;=5,'[1]Outside Edges'!$P98="Yes"),"Yes","No")</f>
        <v>Yes</v>
      </c>
      <c r="AZ99" s="85" t="str">
        <f>IF(AND((RIGHT($AZ$3,2)-'[1]Miter Profiles'!$AC$53-'[1]Outside Edges'!$B98)&gt;=5,'[1]Outside Edges'!$P98="Yes"),"Yes","No")</f>
        <v>Yes</v>
      </c>
      <c r="BA99" s="86" t="str">
        <f>IF(AND((RIGHT($BA$3,2)-'[1]Miter Profiles'!$AC$54-'[1]Outside Edges'!$B98)&gt;=5,'[1]Outside Edges'!$P98="Yes"),"Yes","No")</f>
        <v>Yes</v>
      </c>
      <c r="BB99" s="11" t="str">
        <f>IF(AND((RIGHT($BB$3,2)-'[1]Miter Profiles'!$AC$55-'[1]Outside Edges'!$B98)&gt;=5,'[1]Outside Edges'!$P98="Yes"),"Yes","No")</f>
        <v>Yes</v>
      </c>
      <c r="BC99" s="87" t="str">
        <f>IF(AND((RIGHT($BC$3,2)-'[1]Miter Profiles'!$AC$56-'[1]Outside Edges'!$B98)&gt;=5,'[1]Outside Edges'!$P98="Yes"),"Yes","No")</f>
        <v>Yes</v>
      </c>
      <c r="BD99" s="10" t="str">
        <f>IF(AND((RIGHT($BD$3,2)-'[1]Miter Profiles'!$AC$57-'[1]Outside Edges'!$B98)&gt;=5,'[1]Outside Edges'!$P98="Yes"),"Yes","No")</f>
        <v>Yes</v>
      </c>
      <c r="BE99" s="10" t="str">
        <f>IF(AND((RIGHT($BE$3,2)-'[1]Miter Profiles'!$AC$58-'[1]Outside Edges'!$B98)&gt;=5,'[1]Outside Edges'!$P98="Yes"),"Yes","No")</f>
        <v>Yes</v>
      </c>
      <c r="BF99" s="85" t="str">
        <f>IF(AND((RIGHT($BF$3,2)-'[1]Miter Profiles'!$AC$59-'[1]Outside Edges'!$B98)&gt;=5,'[1]Outside Edges'!$P98="Yes"),"Yes","No")</f>
        <v>Yes</v>
      </c>
      <c r="BG99" s="86" t="str">
        <f>IF(AND((RIGHT($BG$3,2)-'[1]Miter Profiles'!$AC$60-'[1]Outside Edges'!$B98)&gt;=5,'[1]Outside Edges'!$P98="Yes"),"Yes","No")</f>
        <v>Yes</v>
      </c>
      <c r="BH99" s="11" t="str">
        <f>IF(AND((RIGHT($BH$3,2)-'[1]Miter Profiles'!$AC$61-'[1]Outside Edges'!$B98)&gt;=5,'[1]Outside Edges'!$P98="Yes"),"Yes","No")</f>
        <v>Yes</v>
      </c>
      <c r="BI99" s="87" t="str">
        <f>IF(AND((RIGHT($BI$3,2)-'[1]Miter Profiles'!$AC$62-'[1]Outside Edges'!$B98)&gt;=5,'[1]Outside Edges'!$P98="Yes"),"Yes","No")</f>
        <v>Yes</v>
      </c>
      <c r="BJ99" s="10" t="str">
        <f>IF(AND((RIGHT($BJ$3,2)-'[1]Miter Profiles'!$AC$63-'[1]Outside Edges'!$B98)&gt;=5,'[1]Outside Edges'!$P98="Yes"),"Yes","No")</f>
        <v>Yes</v>
      </c>
      <c r="BK99" s="10" t="str">
        <f>IF(AND((RIGHT($BK$3,2)-'[1]Miter Profiles'!$AC$64-'[1]Outside Edges'!$B98)&gt;=5,'[1]Outside Edges'!$P98="Yes"),"Yes","No")</f>
        <v>Yes</v>
      </c>
      <c r="BL99" s="85" t="str">
        <f>IF(AND((RIGHT($BL$3,2)-'[1]Miter Profiles'!$AC$65-'[1]Outside Edges'!$B98)&gt;=5,'[1]Outside Edges'!$P98="Yes"),"Yes","No")</f>
        <v>Yes</v>
      </c>
      <c r="BM99" s="86" t="str">
        <f>IF(AND((RIGHT($BM$3,2)-'[1]Miter Profiles'!$AC$66-'[1]Outside Edges'!$B98)&gt;=5,'[1]Outside Edges'!$P98="Yes"),"Yes","No")</f>
        <v>Yes</v>
      </c>
      <c r="BN99" s="11" t="str">
        <f>IF(AND((RIGHT($BN$3,2)-'[1]Miter Profiles'!$AC$67-'[1]Outside Edges'!$B98)&gt;=5,'[1]Outside Edges'!$P98="Yes"),"Yes","No")</f>
        <v>Yes</v>
      </c>
      <c r="BO99" s="87" t="str">
        <f>IF(AND((RIGHT($BO$3,2)-'[1]Miter Profiles'!$AC$68-'[1]Outside Edges'!$B98)&gt;=5,'[1]Outside Edges'!$P98="Yes"),"Yes","No")</f>
        <v>Yes</v>
      </c>
      <c r="BP99" s="10" t="str">
        <f>IF(AND((RIGHT($BP$3,2)-'[1]Miter Profiles'!$AC$69-'[1]Outside Edges'!$B98)&gt;=5,'[1]Outside Edges'!$P98="Yes"),"Yes","No")</f>
        <v>Yes</v>
      </c>
      <c r="BQ99" s="10" t="str">
        <f>IF(AND((RIGHT($BQ$3,2)-'[1]Miter Profiles'!$AC$70-'[1]Outside Edges'!$B98)&gt;=5,'[1]Outside Edges'!$P98="Yes"),"Yes","No")</f>
        <v>Yes</v>
      </c>
      <c r="BR99" s="85" t="str">
        <f>IF(AND((RIGHT($BR$3,2)-'[1]Miter Profiles'!$AC$71-'[1]Outside Edges'!$B98)&gt;=5,'[1]Outside Edges'!$P98="Yes"),"Yes","No")</f>
        <v>Yes</v>
      </c>
      <c r="BS99" s="86" t="str">
        <f>IF(AND((RIGHT($BS$3,2)-'[1]Miter Profiles'!$AC$72-'[1]Outside Edges'!$B98)&gt;=5,'[1]Outside Edges'!$P98="Yes"),"Yes","No")</f>
        <v>Yes</v>
      </c>
      <c r="BT99" s="11" t="str">
        <f>IF(AND((RIGHT($BT$3,2)-'[1]Miter Profiles'!$AC$73-'[1]Outside Edges'!$B98)&gt;=5,'[1]Outside Edges'!$P98="Yes"),"Yes","No")</f>
        <v>Yes</v>
      </c>
      <c r="BU99" s="87" t="str">
        <f>IF(AND((RIGHT($BU$3,2)-'[1]Miter Profiles'!$AC$74-'[1]Outside Edges'!$B98)&gt;=5,'[1]Outside Edges'!$P98="Yes"),"Yes","No")</f>
        <v>Yes</v>
      </c>
      <c r="BV99" s="10" t="str">
        <f>IF(AND((RIGHT($BV$3,2)-'[1]Miter Profiles'!$AC$75-'[1]Outside Edges'!$B98)&gt;=5,'[1]Outside Edges'!$P98="Yes"),"Yes","No")</f>
        <v>Yes</v>
      </c>
      <c r="BW99" s="10" t="str">
        <f>IF(AND((RIGHT($BW$3,2)-'[1]Miter Profiles'!$AC$76-'[1]Outside Edges'!$B98)&gt;=5,'[1]Outside Edges'!$P98="Yes"),"Yes","No")</f>
        <v>Yes</v>
      </c>
      <c r="BX99" s="85" t="str">
        <f>IF(AND((RIGHT($BX$3,2)-'[1]Miter Profiles'!$AC$77-'[1]Outside Edges'!$B98)&gt;=5,'[1]Outside Edges'!$P98="Yes"),"Yes","No")</f>
        <v>Yes</v>
      </c>
      <c r="BY99" s="86" t="str">
        <f>IF(AND((RIGHT($BY$3,2)-'[1]Miter Profiles'!$AC$78-'[1]Outside Edges'!$B98)&gt;=5,'[1]Outside Edges'!$P98="Yes"),"Yes","No")</f>
        <v>Yes</v>
      </c>
      <c r="BZ99" s="11" t="str">
        <f>IF(AND((RIGHT($BZ$3,2)-'[1]Miter Profiles'!$AC$79-'[1]Outside Edges'!$B98)&gt;=5,'[1]Outside Edges'!$P98="Yes"),"Yes","No")</f>
        <v>Yes</v>
      </c>
      <c r="CA99" s="87" t="str">
        <f>IF(AND((RIGHT($CA$3,2)-'[1]Miter Profiles'!$AC$80-'[1]Outside Edges'!$B98)&gt;=5,'[1]Outside Edges'!$P98="Yes"),"Yes","No")</f>
        <v>Yes</v>
      </c>
      <c r="CB99" s="10" t="str">
        <f>IF(AND((RIGHT($CB$3,2)-'[1]Miter Profiles'!$AC$81-'[1]Outside Edges'!$B98)&gt;=5,'[1]Outside Edges'!$P98="Yes"),"Yes","No")</f>
        <v>Yes</v>
      </c>
      <c r="CC99" s="10" t="str">
        <f>IF(AND((RIGHT($CC$3,2)-'[1]Miter Profiles'!$AC$82-'[1]Outside Edges'!$B98)&gt;=5,'[1]Outside Edges'!$P98="Yes"),"Yes","No")</f>
        <v>Yes</v>
      </c>
      <c r="CD99" s="85" t="str">
        <f>IF(AND((RIGHT($CD$3,2)-'[1]Miter Profiles'!$AC$83-'[1]Outside Edges'!$B98)&gt;=5,'[1]Outside Edges'!$P98="Yes"),"Yes","No")</f>
        <v>Yes</v>
      </c>
      <c r="CE99" s="86" t="str">
        <f>IF(AND((RIGHT($CE$3,2)-'[1]Miter Profiles'!$AC$84-'[1]Outside Edges'!$B98)&gt;=5,'[1]Outside Edges'!$P98="Yes"),"Yes","No")</f>
        <v>Yes</v>
      </c>
      <c r="CF99" s="11" t="str">
        <f>IF(AND((RIGHT($CF$3,2)-'[1]Miter Profiles'!$AC$85-'[1]Outside Edges'!$B98)&gt;=5,'[1]Outside Edges'!$P98="Yes"),"Yes","No")</f>
        <v>Yes</v>
      </c>
      <c r="CG99" s="87" t="str">
        <f>IF(AND((RIGHT($CG$3,2)-'[1]Miter Profiles'!$AC$86-'[1]Outside Edges'!$B98)&gt;=5,'[1]Outside Edges'!$P98="Yes"),"Yes","No")</f>
        <v>Yes</v>
      </c>
      <c r="CH99" s="10" t="str">
        <f>IF(AND((RIGHT($CH$3,2)-'[1]Miter Profiles'!$AC$87-'[1]Outside Edges'!$B98)&gt;=5,'[1]Outside Edges'!$P98="Yes"),"Yes","No")</f>
        <v>Yes</v>
      </c>
      <c r="CI99" s="10" t="str">
        <f>IF(AND((RIGHT($CI$3,2)-'[1]Miter Profiles'!$AC$88-'[1]Outside Edges'!$B98)&gt;=5,'[1]Outside Edges'!$P98="Yes"),"Yes","No")</f>
        <v>Yes</v>
      </c>
      <c r="CJ99" s="85" t="str">
        <f>IF(AND((RIGHT($CJ$3,2)-'[1]Miter Profiles'!$AC$89-'[1]Outside Edges'!$B98)&gt;=5,'[1]Outside Edges'!$P98="Yes"),"Yes","No")</f>
        <v>Yes</v>
      </c>
      <c r="CK99" s="86" t="str">
        <f>IF(AND((RIGHT($CK$3,2)-'[1]Miter Profiles'!$AC$90-'[1]Outside Edges'!$B98)&gt;=5,'[1]Outside Edges'!$P98="Yes"),"Yes","No")</f>
        <v>Yes</v>
      </c>
      <c r="CL99" s="11" t="str">
        <f>IF(AND((RIGHT($CL$3,2)-'[1]Miter Profiles'!$AC$91-'[1]Outside Edges'!$B98)&gt;=5,'[1]Outside Edges'!$P98="Yes"),"Yes","No")</f>
        <v>Yes</v>
      </c>
      <c r="CM99" s="87" t="str">
        <f>IF(AND((RIGHT($CM$3,2)-'[1]Miter Profiles'!$AC$92-'[1]Outside Edges'!$B98)&gt;=5,'[1]Outside Edges'!$P98="Yes"),"Yes","No")</f>
        <v>Yes</v>
      </c>
      <c r="CN99" s="10" t="str">
        <f>IF(AND((RIGHT(CN$3,2)-'[1]Miter Profiles'!$AC$93-'[1]Outside Edges'!$B98)&gt;=5,'[1]Outside Edges'!$P98="Yes"),"Yes","No")</f>
        <v>Yes</v>
      </c>
      <c r="CO99" s="10" t="str">
        <f>IF(AND((RIGHT(CO$3,2)-'[1]Miter Profiles'!$AC$94-'[1]Outside Edges'!$B98)&gt;=5,'[1]Outside Edges'!$P98="Yes"),"Yes","No")</f>
        <v>Yes</v>
      </c>
      <c r="CP99" s="85" t="str">
        <f>IF(AND((RIGHT(CP$3,2)-'[1]Miter Profiles'!$AC$95-'[1]Outside Edges'!$B98)&gt;=5,'[1]Outside Edges'!$P98="Yes"),"Yes","No")</f>
        <v>Yes</v>
      </c>
      <c r="CQ99" s="86" t="str">
        <f>IF(AND((RIGHT(CQ$3,2)-'[1]Miter Profiles'!$AC$96-'[1]Outside Edges'!$B98)&gt;=5,'[1]Outside Edges'!$P98="Yes"),"Yes","No")</f>
        <v>Yes</v>
      </c>
      <c r="CR99" s="11" t="str">
        <f>IF(AND((RIGHT(CR$3,2)-'[1]Miter Profiles'!$AC$97-'[1]Outside Edges'!$B98)&gt;=5,'[1]Outside Edges'!$P98="Yes"),"Yes","No")</f>
        <v>Yes</v>
      </c>
      <c r="CS99" s="87" t="str">
        <f>IF(AND((RIGHT(CS$3,2)-'[1]Miter Profiles'!$AC$98-'[1]Outside Edges'!$B98)&gt;=5,'[1]Outside Edges'!$P98="Yes"),"Yes","No")</f>
        <v>Yes</v>
      </c>
      <c r="CT99" s="10" t="str">
        <f>IF(AND((RIGHT($CT$3,2)-'[1]Miter Profiles'!$AC$99-'[1]Outside Edges'!$B98)&gt;=5,'[1]Outside Edges'!$P98="Yes"),"Yes","No")</f>
        <v>Yes</v>
      </c>
      <c r="CU99" s="10" t="str">
        <f>IF(AND((RIGHT($CU$3,2)-'[1]Miter Profiles'!$AC$100-'[1]Outside Edges'!$B98)&gt;=5,'[1]Outside Edges'!$P98="Yes"),"Yes","No")</f>
        <v>Yes</v>
      </c>
      <c r="CV99" s="85" t="str">
        <f>IF(AND((RIGHT($CV$3,2)-'[1]Miter Profiles'!$AC$101-'[1]Outside Edges'!$B98)&gt;=5,'[1]Outside Edges'!$P98="Yes"),"Yes","No")</f>
        <v>Yes</v>
      </c>
      <c r="CW99" s="86" t="str">
        <f>IF(AND((RIGHT($CW$3,2)-'[1]Miter Profiles'!$AC$102-'[1]Outside Edges'!$B98)&gt;=5,'[1]Outside Edges'!$P98="Yes"),"Yes","No")</f>
        <v>Yes</v>
      </c>
      <c r="CX99" s="11" t="str">
        <f>IF(AND((RIGHT($CX$3,2)-'[1]Miter Profiles'!$AC$103-'[1]Outside Edges'!$B98)&gt;=5,'[1]Outside Edges'!$P98="Yes"),"Yes","No")</f>
        <v>Yes</v>
      </c>
      <c r="CY99" s="87" t="str">
        <f>IF(AND((RIGHT($CY$3,2)-'[1]Miter Profiles'!$AC$104-'[1]Outside Edges'!$B98)&gt;=5,'[1]Outside Edges'!$P98="Yes"),"Yes","No")</f>
        <v>Yes</v>
      </c>
      <c r="CZ99" s="10" t="str">
        <f>IF(AND((RIGHT($CZ$3,2)-'[1]Miter Profiles'!$AC$105-'[1]Outside Edges'!$B98)&gt;=5,'[1]Outside Edges'!$P98="Yes"),"Yes","No")</f>
        <v>Yes</v>
      </c>
      <c r="DA99" s="10" t="str">
        <f>IF(AND((RIGHT($DA$3,2)-'[1]Miter Profiles'!$AC$106-'[1]Outside Edges'!$B98)&gt;=5,'[1]Outside Edges'!$P98="Yes"),"Yes","No")</f>
        <v>Yes</v>
      </c>
      <c r="DB99" s="85" t="str">
        <f>IF(AND((RIGHT($DB$3,2)-'[1]Miter Profiles'!$AC$107-'[1]Outside Edges'!$B98)&gt;=5,'[1]Outside Edges'!$P98="Yes"),"Yes","No")</f>
        <v>Yes</v>
      </c>
      <c r="DC99" s="86" t="str">
        <f>IF(AND((RIGHT($DC$3,2)-'[1]Miter Profiles'!$AC$108-'[1]Outside Edges'!$B98)&gt;=5,'[1]Outside Edges'!$P98="Yes"),"Yes","No")</f>
        <v>Yes</v>
      </c>
      <c r="DD99" s="11" t="str">
        <f>IF(AND((RIGHT($DD$3,2)-'[1]Miter Profiles'!$AC$109-'[1]Outside Edges'!$B98)&gt;=5,'[1]Outside Edges'!$P98="Yes"),"Yes","No")</f>
        <v>Yes</v>
      </c>
      <c r="DE99" s="87" t="str">
        <f>IF(AND((RIGHT($DE$3,2)-'[1]Miter Profiles'!$AC$110-'[1]Outside Edges'!$B98)&gt;=5,'[1]Outside Edges'!$P98="Yes"),"Yes","No")</f>
        <v>Yes</v>
      </c>
      <c r="DF99" s="10" t="str">
        <f>IF(AND((RIGHT($DF$3,2)-'[1]Miter Profiles'!$AC$111-'[1]Outside Edges'!$B98)&gt;=5,'[1]Outside Edges'!$P98="Yes"),"Yes","No")</f>
        <v>Yes</v>
      </c>
      <c r="DG99" s="10" t="str">
        <f>IF(AND((RIGHT($DG$3,2)-'[1]Miter Profiles'!$AC$112-'[1]Outside Edges'!$B98)&gt;=5,'[1]Outside Edges'!$P98="Yes"),"Yes","No")</f>
        <v>Yes</v>
      </c>
      <c r="DH99" s="85" t="str">
        <f>IF(AND((RIGHT($DH$3,2)-'[1]Miter Profiles'!$AC$113-'[1]Outside Edges'!$B98)&gt;=5,'[1]Outside Edges'!$P98="Yes"),"Yes","No")</f>
        <v>Yes</v>
      </c>
      <c r="DI99" s="86" t="str">
        <f>IF(AND((RIGHT($DI$3,2)-'[1]Miter Profiles'!$AC$114-'[1]Outside Edges'!$B98)&gt;=5,'[1]Outside Edges'!$P98="Yes"),"Yes","No")</f>
        <v>Yes</v>
      </c>
      <c r="DJ99" s="11" t="str">
        <f>IF(AND((RIGHT($DJ$3,2)-'[1]Miter Profiles'!$AC$115-'[1]Outside Edges'!$B98)&gt;=5,'[1]Outside Edges'!$P98="Yes"),"Yes","No")</f>
        <v>Yes</v>
      </c>
      <c r="DK99" s="87" t="str">
        <f>IF(AND((RIGHT($DK$3,2)-'[1]Miter Profiles'!$AC$116-'[1]Outside Edges'!$B98)&gt;=5,'[1]Outside Edges'!$P98="Yes"),"Yes","No")</f>
        <v>Yes</v>
      </c>
      <c r="DL99" s="10" t="str">
        <f>IF(AND((RIGHT($DL$3,2)-'[1]Miter Profiles'!$AC$117-'[1]Outside Edges'!$B98)&gt;=5,'[1]Outside Edges'!$P98="Yes"),"Yes","No")</f>
        <v>Yes</v>
      </c>
      <c r="DM99" s="10" t="str">
        <f>IF(AND((RIGHT($DM$3,2)-'[1]Miter Profiles'!$AC$118-'[1]Outside Edges'!$B98)&gt;=5,'[1]Outside Edges'!$P98="Yes"),"Yes","No")</f>
        <v>Yes</v>
      </c>
      <c r="DN99" s="85" t="str">
        <f>IF(AND((RIGHT($DN$3,2)-'[1]Miter Profiles'!$AC$119-'[1]Outside Edges'!$B98)&gt;=5,'[1]Outside Edges'!$P98="Yes"),"Yes","No")</f>
        <v>Yes</v>
      </c>
      <c r="DO99" s="86" t="str">
        <f>IF(AND((RIGHT($DO$3,2)-'[1]Miter Profiles'!$AC$120-'[1]Outside Edges'!$B98)&gt;=5,'[1]Outside Edges'!$P98="Yes"),"Yes","No")</f>
        <v>Yes</v>
      </c>
      <c r="DP99" s="11" t="str">
        <f>IF(AND((RIGHT($DP$3,2)-'[1]Miter Profiles'!$AC$121-'[1]Outside Edges'!$B98)&gt;=5,'[1]Outside Edges'!$P98="Yes"),"Yes","No")</f>
        <v>Yes</v>
      </c>
      <c r="DQ99" s="87" t="str">
        <f>IF(AND((RIGHT($DQ$3,2)-'[1]Miter Profiles'!$AC$122-'[1]Outside Edges'!$B98)&gt;=5,'[1]Outside Edges'!$P98="Yes"),"Yes","No")</f>
        <v>Yes</v>
      </c>
      <c r="DR99" s="10" t="str">
        <f>IF(AND((RIGHT($DR$3,2)-'[1]Miter Profiles'!$AC$123-'[1]Outside Edges'!$B98)&gt;=5,'[1]Outside Edges'!$P98="Yes"),"Yes","No")</f>
        <v>Yes</v>
      </c>
      <c r="DS99" s="10" t="str">
        <f>IF(AND((RIGHT($DS$3,2)-'[1]Miter Profiles'!$AC$124-'[1]Outside Edges'!$B98)&gt;=5,'[1]Outside Edges'!$P98="Yes"),"Yes","No")</f>
        <v>Yes</v>
      </c>
      <c r="DT99" s="85" t="str">
        <f>IF(AND((RIGHT($DT$3,2)-'[1]Miter Profiles'!$AC$125-'[1]Outside Edges'!$B98)&gt;=5,'[1]Outside Edges'!$P98="Yes"),"Yes","No")</f>
        <v>Yes</v>
      </c>
      <c r="DU99" s="86" t="str">
        <f>IF(AND((RIGHT($DU$3,2)-'[1]Miter Profiles'!$AC$126-'[1]Outside Edges'!$B98)&gt;=5,'[1]Outside Edges'!$P98="Yes"),"Yes","No")</f>
        <v>Yes</v>
      </c>
      <c r="DV99" s="11" t="str">
        <f>IF(AND((RIGHT($DV$3,2)-'[1]Miter Profiles'!$AC$127-'[1]Outside Edges'!$B98)&gt;=5,'[1]Outside Edges'!$P98="Yes"),"Yes","No")</f>
        <v>Yes</v>
      </c>
      <c r="DW99" s="87" t="str">
        <f>IF(AND((RIGHT($DW$3,2)-'[1]Miter Profiles'!$AC$128-'[1]Outside Edges'!$B98)&gt;=5,'[1]Outside Edges'!$P98="Yes"),"Yes","No")</f>
        <v>Yes</v>
      </c>
      <c r="DX99" s="10" t="str">
        <f>IF(AND((RIGHT($DX$3,2)-'[1]Miter Profiles'!$AC$129-'[1]Outside Edges'!$B98)&gt;=5,'[1]Outside Edges'!$P98="Yes"),"Yes","No")</f>
        <v>Yes</v>
      </c>
      <c r="DY99" s="10" t="str">
        <f>IF(AND((RIGHT($DY$3,2)-'[1]Miter Profiles'!$AC$130-'[1]Outside Edges'!$B98)&gt;=5,'[1]Outside Edges'!$P98="Yes"),"Yes","No")</f>
        <v>Yes</v>
      </c>
      <c r="DZ99" s="85" t="str">
        <f>IF(AND((RIGHT($DZ$3,2)-'[1]Miter Profiles'!$AC$131-'[1]Outside Edges'!$B98)&gt;=5,'[1]Outside Edges'!$P98="Yes"),"Yes","No")</f>
        <v>Yes</v>
      </c>
      <c r="EA99" s="90" t="str">
        <f>IF(AND((RIGHT($EA$3,2)-'[1]Miter Profiles'!$AC$132-'[1]Outside Edges'!$B98)&gt;=5,'[1]Outside Edges'!$P98="Yes"),"Yes","No")</f>
        <v>Yes</v>
      </c>
      <c r="EB99" s="104" t="str">
        <f>IF(AND((RIGHT($EB$3,2)-'[1]Miter Profiles'!$AC$133-'[1]Outside Edges'!$B98)&gt;=5,'[1]Outside Edges'!$P98="Yes"),"Yes","No")</f>
        <v>Yes</v>
      </c>
      <c r="EC99" s="109" t="str">
        <f>IF(AND((RIGHT($EC$3,2)-'[1]Miter Profiles'!$AC$134-'[1]Outside Edges'!$B98)&gt;=5,'[1]Outside Edges'!$P98="Yes"),"Yes","No")</f>
        <v>Yes</v>
      </c>
      <c r="ED99" s="115" t="str">
        <f>IF(AND((RIGHT($ED$3,2)-'[1]Miter Profiles'!$AC$135-'[1]Outside Edges'!$B98)&gt;=5,'[1]Outside Edges'!$P98="Yes"),"Yes","No")</f>
        <v>Yes</v>
      </c>
      <c r="EE99" s="112" t="str">
        <f>IF(AND((RIGHT($EE$3,2)-'[1]Miter Profiles'!$AC$136-'[1]Outside Edges'!$B98)&gt;=5,'[1]Outside Edges'!$P98="Yes"),"Yes","No")</f>
        <v>Yes</v>
      </c>
      <c r="EF99" s="85" t="str">
        <f>IF(AND((RIGHT($EF$3,2)-'[1]Miter Profiles'!$AC$137-'[1]Outside Edges'!$B98)&gt;=5,'[1]Outside Edges'!$P98="Yes"),"Yes","No")</f>
        <v>Yes</v>
      </c>
      <c r="EG99" s="10" t="str">
        <f>IF(AND((RIGHT($EG$3,2)-'[1]Miter Profiles'!$AC$138-'[1]Outside Edges'!$B98)&gt;=5,'[1]Outside Edges'!$P98="Yes"),"Yes","No")</f>
        <v>Yes</v>
      </c>
      <c r="EH99" s="90" t="str">
        <f>IF(AND((RIGHT($EH$3,2)-'[1]Miter Profiles'!$AC$139-'[1]Outside Edges'!$B98)&gt;=5,'[1]Outside Edges'!$P98="Yes"),"Yes","No")</f>
        <v>Yes</v>
      </c>
      <c r="EI99" s="120" t="str">
        <f>IF(AND((RIGHT($EI$3,2)-'[1]Miter Profiles'!$AC$140-'[1]Outside Edges'!$B98)&gt;=5,'[1]Outside Edges'!$P98="Yes"),"Yes","No")</f>
        <v>Yes</v>
      </c>
      <c r="EJ99" s="123" t="str">
        <f>IF(AND((RIGHT($EJ$3,2)-'[1]Miter Profiles'!$AC$141-'[1]Outside Edges'!$B98)&gt;=5,'[1]Outside Edges'!$P98="Yes"),"Yes","No")</f>
        <v>Yes</v>
      </c>
      <c r="EK99" s="123" t="str">
        <f>IF(AND((RIGHT($EK$3,2)-'[1]Miter Profiles'!$AC$142-'[1]Outside Edges'!$B98)&gt;=5,'[1]Outside Edges'!$P98="Yes"),"Yes","No")</f>
        <v>Yes</v>
      </c>
      <c r="EL99" s="115" t="str">
        <f>IF(AND((RIGHT($EL$3,2)-'[1]Miter Profiles'!$AC$143-'[1]Outside Edges'!$B98)&gt;=5,'[1]Outside Edges'!$P98="Yes"),"Yes","No")</f>
        <v>Yes</v>
      </c>
      <c r="EM99" s="128" t="str">
        <f>IF(AND((RIGHT($EM$3,2)-'[1]Miter Profiles'!$AC$144-'[1]Outside Edges'!$B98)&gt;=5,'[1]Outside Edges'!$P98="Yes"),"Yes","No")</f>
        <v>Yes</v>
      </c>
      <c r="EN99" s="10" t="str">
        <f>IF(AND((RIGHT($EN$3,2)-'[1]Miter Profiles'!$AC$145-'[1]Outside Edges'!$B98)&gt;=5,'[1]Outside Edges'!$P98="Yes"),"Yes","No")</f>
        <v>Yes</v>
      </c>
      <c r="EO99" s="90" t="str">
        <f>IF(AND((RIGHT($EO$3,2)-'[1]Miter Profiles'!$AC$146-'[1]Outside Edges'!$B98)&gt;=5,'[1]Outside Edges'!$P98="Yes"),"Yes","No")</f>
        <v>Yes</v>
      </c>
      <c r="EP99" s="123" t="str">
        <f>IF(AND((RIGHT($EP$3,2)-'[1]Miter Profiles'!$AC$147-'[1]Outside Edges'!$B98)&gt;=5,'[1]Outside Edges'!$P98="Yes"),"Yes","No")</f>
        <v>Yes</v>
      </c>
      <c r="EQ99" s="123" t="str">
        <f>IF(AND((RIGHT($EQ$3,2)-'[1]Miter Profiles'!$AC$148-'[1]Outside Edges'!$B98)&gt;=5,'[1]Outside Edges'!$P98="Yes"),"Yes","No")</f>
        <v>Yes</v>
      </c>
      <c r="ER99" s="115" t="str">
        <f>IF(AND((RIGHT($ER$3,2)-'[1]Miter Profiles'!$AC$149-'[1]Outside Edges'!$B98)&gt;=5,'[1]Outside Edges'!$P98="Yes"),"Yes","No")</f>
        <v>Yes</v>
      </c>
      <c r="ES99" s="128" t="str">
        <f>IF(AND((RIGHT($ES$3,2)-'[1]Miter Profiles'!$AC$150-'[1]Outside Edges'!$B98)&gt;=5,'[1]Outside Edges'!$P98="Yes"),"Yes","No")</f>
        <v>Yes</v>
      </c>
      <c r="ET99" s="10" t="str">
        <f>IF(AND((RIGHT($ET$3,2)-'[1]Miter Profiles'!$AC$151-'[1]Outside Edges'!$B98)&gt;=5,'[1]Outside Edges'!$P98="Yes"),"Yes","No")</f>
        <v>Yes</v>
      </c>
      <c r="EU99" s="90" t="str">
        <f>IF(AND((RIGHT($EU$3,2)-'[1]Miter Profiles'!$AC$152-'[1]Outside Edges'!$B98)&gt;=5,'[1]Outside Edges'!$P98="Yes"),"Yes","No")</f>
        <v>Yes</v>
      </c>
      <c r="EV99" s="123" t="str">
        <f>IF(AND((RIGHT($EV$3,2)-'[1]Miter Profiles'!$AC$153-'[1]Outside Edges'!$B98)&gt;=5,'[1]Outside Edges'!$P98="Yes"),"Yes","No")</f>
        <v>Yes</v>
      </c>
      <c r="EW99" s="123" t="str">
        <f>IF(AND((RIGHT($EW$3,2)-'[1]Miter Profiles'!$AC$154-'[1]Outside Edges'!$B98)&gt;=5,'[1]Outside Edges'!$P98="Yes"),"Yes","No")</f>
        <v>Yes</v>
      </c>
      <c r="EX99" s="115" t="str">
        <f>IF(AND((RIGHT($EX$3,2)-'[1]Miter Profiles'!$AC$155-'[1]Outside Edges'!$B98)&gt;=5,'[1]Outside Edges'!$P98="Yes"),"Yes","No")</f>
        <v>Yes</v>
      </c>
      <c r="EY99" s="128" t="str">
        <f>IF(AND((RIGHT($EY$3,2)-'[1]Miter Profiles'!$AC$156-'[1]Outside Edges'!$B98)&gt;=5,'[1]Outside Edges'!$P98="Yes"),"Yes","No")</f>
        <v>Yes</v>
      </c>
      <c r="EZ99" s="10" t="str">
        <f>IF(AND((RIGHT($EZ$3,2)-'[1]Miter Profiles'!$AC$157-'[1]Outside Edges'!$B98)&gt;=5,'[1]Outside Edges'!$P98="Yes"),"Yes","No")</f>
        <v>Yes</v>
      </c>
      <c r="FA99" s="90" t="str">
        <f>IF(AND((RIGHT($FA$3,2)-'[1]Miter Profiles'!$AC$158-'[1]Outside Edges'!$B98)&gt;=5,'[1]Outside Edges'!$P98="Yes"),"Yes","No")</f>
        <v>Yes</v>
      </c>
      <c r="FB99" s="123" t="str">
        <f>IF(AND((RIGHT($FB$3,2)-'[1]Miter Profiles'!$AC$159-'[1]Outside Edges'!$B98)&gt;=5,'[1]Outside Edges'!$P98="Yes"),"Yes","No")</f>
        <v>Yes</v>
      </c>
      <c r="FC99" s="123" t="str">
        <f>IF(AND((RIGHT($FC$3,2)-'[1]Miter Profiles'!$AC$160-'[1]Outside Edges'!$B98)&gt;=5,'[1]Outside Edges'!$P98="Yes"),"Yes","No")</f>
        <v>Yes</v>
      </c>
      <c r="FD99" s="115" t="str">
        <f>IF(AND((RIGHT($FD$3,2)-'[1]Miter Profiles'!$AC$161-'[1]Outside Edges'!$B98)&gt;=5,'[1]Outside Edges'!$P98="Yes"),"Yes","No")</f>
        <v>Yes</v>
      </c>
      <c r="FE99" s="128" t="str">
        <f>IF(AND((RIGHT($FE$3,2)-'[1]Miter Profiles'!$AC$162-'[1]Outside Edges'!$B98)&gt;=5,'[1]Outside Edges'!$P98="Yes"),"Yes","No")</f>
        <v>Yes</v>
      </c>
      <c r="FF99" s="10" t="str">
        <f>IF(AND((RIGHT($FF$3,2)-'[1]Miter Profiles'!$AC$163-'[1]Outside Edges'!$B98)&gt;=5,'[1]Outside Edges'!$P98="Yes"),"Yes","No")</f>
        <v>Yes</v>
      </c>
      <c r="FG99" s="90" t="str">
        <f>IF(AND((RIGHT($FG$3,2)-'[1]Miter Profiles'!$AC$164-'[1]Outside Edges'!$B98)&gt;=5,'[1]Outside Edges'!$P98="Yes"),"Yes","No")</f>
        <v>Yes</v>
      </c>
      <c r="FH99" s="123" t="str">
        <f>IF(AND((RIGHT($FH$3,2)-'[1]Miter Profiles'!$AC$165-'[1]Outside Edges'!$B98)&gt;=5,'[1]Outside Edges'!$P98="Yes"),"Yes","No")</f>
        <v>Yes</v>
      </c>
      <c r="FI99" s="123" t="str">
        <f>IF(AND((RIGHT($FI$3,2)-'[1]Miter Profiles'!$AC$166-'[1]Outside Edges'!$B98)&gt;=5,'[1]Outside Edges'!$P98="Yes"),"Yes","No")</f>
        <v>Yes</v>
      </c>
      <c r="FJ99" s="115" t="str">
        <f>IF(AND((RIGHT($FJ$3,2)-'[1]Miter Profiles'!$AC$167-'[1]Outside Edges'!$B98)&gt;=5,'[1]Outside Edges'!$P98="Yes"),"Yes","No")</f>
        <v>Yes</v>
      </c>
      <c r="FK99" s="128" t="str">
        <f>IF(AND((RIGHT($FK$3,2)-'[1]Miter Profiles'!$AC$168-'[1]Outside Edges'!$B98)&gt;=5,'[1]Outside Edges'!$P98="Yes"),"Yes","No")</f>
        <v>Yes</v>
      </c>
      <c r="FL99" s="10" t="str">
        <f>IF(AND((RIGHT($FL$3,2)-'[1]Miter Profiles'!$AC$169-'[1]Outside Edges'!$B98)&gt;=5,'[1]Outside Edges'!$P98="Yes"),"Yes","No")</f>
        <v>Yes</v>
      </c>
      <c r="FM99" s="90" t="str">
        <f>IF(AND((RIGHT($FM$3,2)-'[1]Miter Profiles'!$AC$170-'[1]Outside Edges'!$B98)&gt;=5,'[1]Outside Edges'!$P98="Yes"),"Yes","No")</f>
        <v>Yes</v>
      </c>
      <c r="FN99" s="123" t="str">
        <f>IF(AND((RIGHT($FN$3,2)-'[1]Miter Profiles'!$AC$171-'[1]Outside Edges'!$B98)&gt;=5,'[1]Outside Edges'!$P98="Yes"),"Yes","No")</f>
        <v>Yes</v>
      </c>
      <c r="FO99" s="123" t="str">
        <f>IF(AND((RIGHT($FO$3,2)-'[1]Miter Profiles'!$AC$172-'[1]Outside Edges'!$B98)&gt;=5,'[1]Outside Edges'!$P98="Yes"),"Yes","No")</f>
        <v>Yes</v>
      </c>
      <c r="FP99" s="115" t="str">
        <f>IF(AND((RIGHT($FP$3,2)-'[1]Miter Profiles'!$AC$173-'[1]Outside Edges'!$B98)&gt;=5,'[1]Outside Edges'!$P98="Yes"),"Yes","No")</f>
        <v>Yes</v>
      </c>
      <c r="FQ99" s="128" t="str">
        <f>IF(AND((RIGHT($FQ$3,2)-'[1]Miter Profiles'!$AC$174-'[1]Outside Edges'!$B98)&gt;=5,'[1]Outside Edges'!$P98="Yes"),"Yes","No")</f>
        <v>Yes</v>
      </c>
      <c r="FR99" s="10" t="str">
        <f>IF(AND((RIGHT($FR$3,2)-'[1]Miter Profiles'!$AC$175-'[1]Outside Edges'!$B98)&gt;=5,'[1]Outside Edges'!$P98="Yes"),"Yes","No")</f>
        <v>Yes</v>
      </c>
      <c r="FS99" s="90" t="str">
        <f>IF(AND((RIGHT($FS$3,2)-'[1]Miter Profiles'!$AC$176-'[1]Outside Edges'!$B98)&gt;=5,'[1]Outside Edges'!$P98="Yes"),"Yes","No")</f>
        <v>Yes</v>
      </c>
      <c r="FT99" s="123" t="str">
        <f>IF(AND((RIGHT($FT$3,2)-'[1]Miter Profiles'!$AC$177-'[1]Outside Edges'!$B98)&gt;=5,'[1]Outside Edges'!$P98="Yes"),"Yes","No")</f>
        <v>Yes</v>
      </c>
      <c r="FU99" s="123" t="str">
        <f>IF(AND((RIGHT($FU$3,2)-'[1]Miter Profiles'!$AC$178-'[1]Outside Edges'!$B98)&gt;=5,'[1]Outside Edges'!$P98="Yes"),"Yes","No")</f>
        <v>Yes</v>
      </c>
      <c r="FV99" s="115" t="str">
        <f>IF(AND((RIGHT($V$3,2)-'[1]Miter Profiles'!$AC$179-'[1]Outside Edges'!$B98)&gt;=5,'[1]Outside Edges'!$P98="Yes"),"Yes","No")</f>
        <v>Yes</v>
      </c>
      <c r="FW99" s="128" t="str">
        <f>IF(AND((RIGHT($FW$3,2)-'[1]Miter Profiles'!$AC$180-'[1]Outside Edges'!$B98)&gt;=5,'[1]Outside Edges'!$P98="Yes"),"Yes","No")</f>
        <v>No</v>
      </c>
      <c r="FX99" s="269" t="str">
        <f>IF(AND((RIGHT($FX$3,2)-'[1]Miter Profiles'!$AC$181-'[1]Outside Edges'!$B98)&gt;=5,'[1]Outside Edges'!$P98="Yes"),"Yes","No")</f>
        <v>Yes</v>
      </c>
      <c r="FY99" s="273" t="str">
        <f>IF(AND((RIGHT($FY$3,2)-'[1]Miter Profiles'!$AC$182-'[1]Outside Edges'!$B98)&gt;=5,'[1]Outside Edges'!$P98="Yes"),"Yes","No")</f>
        <v>Yes</v>
      </c>
      <c r="FZ99" s="282" t="str">
        <f>IF(AND((RIGHT($FZ$3,2)-'[1]Miter Profiles'!$AC$183-'[1]Outside Edges'!$B98)&gt;=5,'[1]Outside Edges'!$P98="Yes"),"Yes","No")</f>
        <v>Yes</v>
      </c>
      <c r="GA99" s="283" t="str">
        <f>IF(AND((RIGHT($GA$3,2)-'[1]Miter Profiles'!$AC$184-'[1]Outside Edges'!$B98)&gt;=5,'[1]Outside Edges'!$P98="Yes"),"Yes","No")</f>
        <v>Yes</v>
      </c>
      <c r="GB99" s="284" t="str">
        <f>IF(AND((RIGHT($GB$3,2)-'[1]Miter Profiles'!$AC$185-'[1]Outside Edges'!$B98)&gt;=5,'[1]Outside Edges'!$P98="Yes"),"Yes","No")</f>
        <v>Yes</v>
      </c>
      <c r="GC99" s="275" t="str">
        <f>IF(AND((RIGHT($GC$3,2)-'[1]Miter Profiles'!$AC$186-'[1]Outside Edges'!$B98)&gt;=5,'[1]Outside Edges'!$P98="Yes"),"Yes","No")</f>
        <v>Yes</v>
      </c>
      <c r="GD99" s="269" t="str">
        <f>IF(AND((RIGHT($GD$3,2)-'[1]Miter Profiles'!$AC$187-'[1]Outside Edges'!$B98)&gt;=5,'[1]Outside Edges'!$P98="Yes"),"Yes","No")</f>
        <v>Yes</v>
      </c>
      <c r="GE99" s="273" t="str">
        <f>IF(AND((RIGHT($GE$3,2)-'[1]Miter Profiles'!$AC$188-'[1]Outside Edges'!$B98)&gt;=5,'[1]Outside Edges'!$P98="Yes"),"Yes","No")</f>
        <v>Yes</v>
      </c>
      <c r="GF99" s="282" t="str">
        <f>IF(AND((RIGHT($GF$3,2)-'[1]Miter Profiles'!$AC$189-'[1]Outside Edges'!$B98)&gt;=5,'[1]Outside Edges'!$P98="Yes"),"Yes","No")</f>
        <v>Yes</v>
      </c>
      <c r="GG99" s="283" t="str">
        <f>IF(AND((RIGHT($GG$3,2)-'[1]Miter Profiles'!$AC$190-'[1]Outside Edges'!$B98)&gt;=5,'[1]Outside Edges'!$P98="Yes"),"Yes","No")</f>
        <v>Yes</v>
      </c>
      <c r="GH99" s="284" t="str">
        <f>IF(AND((RIGHT($GH$3,2)-'[1]Miter Profiles'!$AC$191-'[1]Outside Edges'!$B98)&gt;=5,'[1]Outside Edges'!$P98="Yes"),"Yes","No")</f>
        <v>Yes</v>
      </c>
      <c r="GI99" s="275" t="str">
        <f>IF(AND((RIGHT($GI$3,2)-'[1]Miter Profiles'!$AC$192-'[1]Outside Edges'!$B98)&gt;=5,'[1]Outside Edges'!$P98="Yes"),"Yes","No")</f>
        <v>Yes</v>
      </c>
      <c r="GJ99" s="269" t="str">
        <f>IF(AND((RIGHT($GJ$3,2)-'[1]Miter Profiles'!$AC$193-'[1]Outside Edges'!$B98)&gt;=5,'[1]Outside Edges'!$P98="Yes"),"Yes","No")</f>
        <v>Yes</v>
      </c>
      <c r="GK99" s="273" t="str">
        <f>IF(AND((RIGHT($GK$3,2)-'[1]Miter Profiles'!$AC$194-'[1]Outside Edges'!$B98)&gt;=5,'[1]Outside Edges'!$P98="Yes"),"Yes","No")</f>
        <v>Yes</v>
      </c>
      <c r="GL99" s="282" t="str">
        <f>IF(AND((RIGHT($GL$3,2)-'[1]Miter Profiles'!$AC$195-'[1]Outside Edges'!$B98)&gt;=5,'[1]Outside Edges'!$P98="Yes"),"Yes","No")</f>
        <v>Yes</v>
      </c>
      <c r="GM99" s="283" t="str">
        <f>IF(AND((RIGHT($GM$3,2)-'[1]Miter Profiles'!$AC$196-'[1]Outside Edges'!$B98)&gt;=5,'[1]Outside Edges'!$P98="Yes"),"Yes","No")</f>
        <v>Yes</v>
      </c>
      <c r="GN99" s="284" t="str">
        <f>IF(AND((RIGHT($GN$3,2)-'[1]Miter Profiles'!$AC$197-'[1]Outside Edges'!$B98)&gt;=5,'[1]Outside Edges'!$P98="Yes"),"Yes","No")</f>
        <v>Yes</v>
      </c>
      <c r="GO99" s="275" t="str">
        <f>IF(AND((RIGHT($GO$3,2)-'[1]Miter Profiles'!$AC$198-'[1]Outside Edges'!$B98)&gt;=5,'[1]Outside Edges'!$P98="Yes"),"Yes","No")</f>
        <v>Yes</v>
      </c>
      <c r="GP99" s="269" t="str">
        <f>IF(AND((RIGHT($GP$3,2)-'[1]Miter Profiles'!$AC$199-'[1]Outside Edges'!$B98)&gt;=5,'[1]Outside Edges'!$P98="Yes"),"Yes","No")</f>
        <v>Yes</v>
      </c>
      <c r="GQ99" s="273" t="str">
        <f>IF(AND((RIGHT($GQ$3,2)-'[1]Miter Profiles'!$AC$200-'[1]Outside Edges'!$B98)&gt;=5,'[1]Outside Edges'!$P98="Yes"),"Yes","No")</f>
        <v>Yes</v>
      </c>
      <c r="GR99" s="282" t="str">
        <f>IF(AND((RIGHT($GR$3,2)-'[1]Miter Profiles'!$AC$201-'[1]Outside Edges'!$B98)&gt;=5,'[1]Outside Edges'!$P98="Yes"),"Yes","No")</f>
        <v>Yes</v>
      </c>
      <c r="GS99" s="283" t="str">
        <f>IF(AND((RIGHT($GS$3,2)-'[1]Miter Profiles'!$AC$202-'[1]Outside Edges'!$B98)&gt;=5,'[1]Outside Edges'!$P98="Yes"),"Yes","No")</f>
        <v>Yes</v>
      </c>
      <c r="GT99" s="284" t="str">
        <f>IF(AND((RIGHT($GT$3,2)-'[1]Miter Profiles'!$AC$203-'[1]Outside Edges'!$B98)&gt;=5,'[1]Outside Edges'!$P98="Yes"),"Yes","No")</f>
        <v>Yes</v>
      </c>
      <c r="GU99" s="275" t="str">
        <f>IF(AND((RIGHT($GU$3,2)-'[1]Miter Profiles'!$AC$204-'[1]Outside Edges'!$B98)&gt;=5,'[1]Outside Edges'!$P98="Yes"),"Yes","No")</f>
        <v>Yes</v>
      </c>
      <c r="GV99" s="269" t="str">
        <f>IF(AND((RIGHT($GV$3,2)-'[1]Miter Profiles'!$AC$205-'[1]Outside Edges'!$B98)&gt;=5,'[1]Outside Edges'!$P98="Yes"),"Yes","No")</f>
        <v>Yes</v>
      </c>
      <c r="GW99" s="273" t="str">
        <f>IF(AND((RIGHT($GW$3,2)-'[1]Miter Profiles'!$AC$206-'[1]Outside Edges'!$B98)&gt;=5,'[1]Outside Edges'!$P98="Yes"),"Yes","No")</f>
        <v>Yes</v>
      </c>
      <c r="GX99" s="282" t="str">
        <f>IF(AND((RIGHT($GX$3,2)-'[1]Miter Profiles'!$AC$207-'[1]Outside Edges'!$B98)&gt;=5,'[1]Outside Edges'!$P98="Yes"),"Yes","No")</f>
        <v>Yes</v>
      </c>
      <c r="GY99" s="283" t="str">
        <f>IF(AND((RIGHT($GY$3,2)-'[1]Miter Profiles'!$AC$208-'[1]Outside Edges'!$B98)&gt;=5,'[1]Outside Edges'!$P98="Yes"),"Yes","No")</f>
        <v>Yes</v>
      </c>
      <c r="GZ99" s="284" t="str">
        <f>IF(AND((RIGHT($GZ$3,2)-'[1]Miter Profiles'!$AC$209-'[1]Outside Edges'!$B98)&gt;=5,'[1]Outside Edges'!$P98="Yes"),"Yes","No")</f>
        <v>Yes</v>
      </c>
      <c r="HA99" s="275" t="str">
        <f>IF(AND((RIGHT($HA$3,2)-'[1]Miter Profiles'!$AC$210-'[1]Outside Edges'!$B98)&gt;=5,'[1]Outside Edges'!$P98="Yes"),"Yes","No")</f>
        <v>Yes</v>
      </c>
      <c r="HB99" s="269" t="str">
        <f>IF(AND((RIGHT($HB$3,2)-'[1]Miter Profiles'!$AC$211-'[1]Outside Edges'!$B98)&gt;=5,'[1]Outside Edges'!$P98="Yes"),"Yes","No")</f>
        <v>Yes</v>
      </c>
      <c r="HC99" s="273" t="str">
        <f>IF(AND((RIGHT($HC$3,2)-'[1]Miter Profiles'!$AC$212-'[1]Outside Edges'!$B98)&gt;=5,'[1]Outside Edges'!$P98="Yes"),"Yes","No")</f>
        <v>Yes</v>
      </c>
      <c r="HD99" s="282" t="str">
        <f>IF(AND((RIGHT($HD$3,2)-'[1]Miter Profiles'!$AC$213-'[1]Outside Edges'!$B98)&gt;=5,'[1]Outside Edges'!$P98="Yes"),"Yes","No")</f>
        <v>Yes</v>
      </c>
      <c r="HE99" s="284" t="str">
        <f>IF(AND((RIGHT($HE$3,2)-'[1]Miter Profiles'!$AC$214-'[1]Outside Edges'!$B98)&gt;=5,'[1]Outside Edges'!$P98="Yes"),"Yes","No")</f>
        <v>Yes</v>
      </c>
      <c r="HF99" s="275" t="str">
        <f>IF(AND((RIGHT($HF$3,2)-'[1]Miter Profiles'!$AC$215-'[1]Outside Edges'!$B98)&gt;=5,'[1]Outside Edges'!$P98="Yes"),"Yes","No")</f>
        <v>Yes</v>
      </c>
      <c r="HG99" s="269" t="str">
        <f>IF(AND((RIGHT($HG$3,2)-'[1]Miter Profiles'!$AC$216-'[1]Outside Edges'!$B98)&gt;=5,'[1]Outside Edges'!$P98="Yes"),"Yes","No")</f>
        <v>Yes</v>
      </c>
      <c r="HH99" s="273" t="str">
        <f>IF(AND((RIGHT($HH$3,2)-'[1]Miter Profiles'!$AC$217-'[1]Outside Edges'!$B98)&gt;=5,'[1]Outside Edges'!$P98="Yes"),"Yes","No")</f>
        <v>Yes</v>
      </c>
      <c r="HI99" s="282" t="str">
        <f>IF(AND((RIGHT($HI$3,2)-'[1]Miter Profiles'!$AC$218-'[1]Outside Edges'!$B98)&gt;=5,'[1]Outside Edges'!$P98="Yes"),"Yes","No")</f>
        <v>Yes</v>
      </c>
      <c r="HJ99" s="283" t="str">
        <f>IF(AND((RIGHT($HJ$3,2)-'[1]Miter Profiles'!$AC$219-'[1]Outside Edges'!$B98)&gt;=5,'[1]Outside Edges'!$P98="Yes"),"Yes","No")</f>
        <v>Yes</v>
      </c>
      <c r="HK99" s="284" t="str">
        <f>IF(AND((RIGHT($HK$3,2)-'[1]Miter Profiles'!$AC$220-'[1]Outside Edges'!$B98)&gt;=5,'[1]Outside Edges'!$P98="Yes"),"Yes","No")</f>
        <v>Yes</v>
      </c>
      <c r="HL99" s="275" t="str">
        <f>IF(AND((RIGHT($HL$3,2)-'[1]Miter Profiles'!$AC$221-'[1]Outside Edges'!$B98)&gt;=5,'[1]Outside Edges'!$P98="Yes"),"Yes","No")</f>
        <v>Yes</v>
      </c>
      <c r="HM99" s="269" t="str">
        <f>IF(AND((RIGHT($HM$3,2)-'[1]Miter Profiles'!$AC$222-'[1]Outside Edges'!$B98)&gt;=5,'[1]Outside Edges'!$P98="Yes"),"Yes","No")</f>
        <v>Yes</v>
      </c>
      <c r="HN99" s="269" t="str">
        <f>IF(AND((RIGHT($HN$3,2)-'[1]Miter Profiles'!$AC$223-'[1]Outside Edges'!$B98)&gt;=5,'[1]Outside Edges'!$P98="Yes"),"Yes","No")</f>
        <v>Yes</v>
      </c>
      <c r="HO99" s="283" t="str">
        <f>IF(AND((RIGHT($HO$3,2)-'[1]Miter Profiles'!$AC$224-'[1]Outside Edges'!$B98)&gt;=5,'[1]Outside Edges'!$P98="Yes"),"Yes","No")</f>
        <v>Yes</v>
      </c>
      <c r="HP99" s="283" t="str">
        <f>IF(AND((RIGHT($HP$3,2)-'[1]Miter Profiles'!$AC$225-'[1]Outside Edges'!$B98)&gt;=5,'[1]Outside Edges'!$P98="Yes"),"Yes","No")</f>
        <v>Yes</v>
      </c>
      <c r="HQ99" s="283" t="str">
        <f>IF(AND((RIGHT($HQ$3,3)-'[1]Miter Profiles'!$AC$226-'[1]Outside Edges'!$B98)&gt;=5,'[1]Outside Edges'!$P98="Yes"),"Yes","No")</f>
        <v>No</v>
      </c>
      <c r="HR99" s="283" t="str">
        <f>IF(AND((RIGHT($HR$3,2)-'[1]Miter Profiles'!$AC$227-'[1]Outside Edges'!$B98)&gt;=5,'[1]Outside Edges'!$P98="Yes"),"Yes","No")</f>
        <v>No</v>
      </c>
      <c r="HS99" s="269" t="str">
        <f>IF(AND((RIGHT($HS$3,2)-'[1]Miter Profiles'!$AC$228-'[1]Outside Edges'!$B98)&gt;=5,'[1]Outside Edges'!$P98="Yes"),"Yes","No")</f>
        <v>Yes</v>
      </c>
      <c r="HT99" s="269" t="str">
        <f>IF(AND((RIGHT($HT$3,2)-'[1]Miter Profiles'!$AC$229-'[1]Outside Edges'!$B98)&gt;=5,'[1]Outside Edges'!$P98="Yes"),"Yes","No")</f>
        <v>Yes</v>
      </c>
      <c r="HU99" s="269" t="str">
        <f>IF(AND((RIGHT($HU$3,2)-'[1]Miter Profiles'!$AC$230-'[1]Outside Edges'!$B98)&gt;=5,'[1]Outside Edges'!$P98="Yes"),"Yes","No")</f>
        <v>Yes</v>
      </c>
      <c r="HV99" s="283" t="str">
        <f>IF(AND((RIGHT($HV$3,2)-'[1]Miter Profiles'!$AC$231-'[1]Outside Edges'!$B98)&gt;=5,'[1]Outside Edges'!$P98="Yes"),"Yes","No")</f>
        <v>Yes</v>
      </c>
      <c r="HW99" s="283" t="str">
        <f>IF(AND((RIGHT($HW$3,2)-'[1]Miter Profiles'!$AC$232-'[1]Outside Edges'!$B98)&gt;=5,'[1]Outside Edges'!$P98="Yes"),"Yes","No")</f>
        <v>Yes</v>
      </c>
      <c r="HX99" s="283" t="str">
        <f>IF(AND((RIGHT($HX$3,2)-'[1]Miter Profiles'!$AC$233-'[1]Outside Edges'!$B98)&gt;=5,'[1]Outside Edges'!$P98="Yes"),"Yes","No")</f>
        <v>Yes</v>
      </c>
      <c r="HY99" s="269" t="str">
        <f>IF(AND((RIGHT($HY$3,2)-'[1]Miter Profiles'!$AC$234-'[1]Outside Edges'!$B98)&gt;=5,'[1]Outside Edges'!$P98="Yes"),"Yes","No")</f>
        <v>Yes</v>
      </c>
      <c r="HZ99" s="269" t="str">
        <f>IF(AND((RIGHT($HZ$3,2)-'[1]Miter Profiles'!$AC$235-'[1]Outside Edges'!$B98)&gt;=5,'[1]Outside Edges'!$P98="Yes"),"Yes","No")</f>
        <v>Yes</v>
      </c>
      <c r="IA99" s="269" t="str">
        <f>IF(AND((RIGHT($IA$3,2)-'[1]Miter Profiles'!$AC$236-'[1]Outside Edges'!$B98)&gt;=5,'[1]Outside Edges'!$P98="Yes"),"Yes","No")</f>
        <v>Yes</v>
      </c>
      <c r="IB99" s="283" t="str">
        <f>IF(AND((RIGHT($IB$3,2)-'[1]Miter Profiles'!$AC$237-'[1]Outside Edges'!$B98)&gt;=5,'[1]Outside Edges'!$P98="Yes"),"Yes","No")</f>
        <v>Yes</v>
      </c>
      <c r="IC99" s="283" t="str">
        <f>IF(AND((RIGHT($IC$3,2)-'[1]Miter Profiles'!$AC$238-'[1]Outside Edges'!$B98)&gt;=5,'[1]Outside Edges'!$P98="Yes"),"Yes","No")</f>
        <v>Yes</v>
      </c>
      <c r="ID99" s="283" t="str">
        <f>IF(AND((RIGHT($ID$3,2)-'[1]Miter Profiles'!$AC$239-'[1]Outside Edges'!$B98)&gt;=5,'[1]Outside Edges'!$P98="Yes"),"Yes","No")</f>
        <v>Yes</v>
      </c>
      <c r="IE99" s="269" t="str">
        <f>IF(AND((RIGHT($IE$3,2)-'[1]Miter Profiles'!$AC$240-'[1]Outside Edges'!$B98)&gt;=5,'[1]Outside Edges'!$P98="Yes"),"Yes","No")</f>
        <v>Yes</v>
      </c>
      <c r="IF99" s="269" t="str">
        <f>IF(AND((RIGHT($IF$3,2)-'[1]Miter Profiles'!$AC$241-'[1]Outside Edges'!$B98)&gt;=5,'[1]Outside Edges'!$P98="Yes"),"Yes","No")</f>
        <v>Yes</v>
      </c>
      <c r="IG99" s="269" t="str">
        <f>IF(AND((RIGHT($IG$3,2)-'[1]Miter Profiles'!$AC$242-'[1]Outside Edges'!$B98)&gt;=5,'[1]Outside Edges'!$P98="Yes"),"Yes","No")</f>
        <v>Yes</v>
      </c>
      <c r="IH99" s="283" t="str">
        <f>IF(AND((RIGHT($IH$3,2)-'[1]Miter Profiles'!$AC$243-'[1]Outside Edges'!$B98)&gt;=5,'[1]Outside Edges'!$P98="Yes"),"Yes","No")</f>
        <v>Yes</v>
      </c>
      <c r="II99" s="283" t="str">
        <f>IF(AND((RIGHT($II$3,2)-'[1]Miter Profiles'!$AC$244-'[1]Outside Edges'!$B98)&gt;=5,'[1]Outside Edges'!$P98="Yes"),"Yes","No")</f>
        <v>Yes</v>
      </c>
      <c r="IJ99" s="283" t="str">
        <f>IF(AND((RIGHT($IJ$3,2)-'[1]Miter Profiles'!$AC$245-'[1]Outside Edges'!$B98)&gt;=5,'[1]Outside Edges'!$P98="Yes"),"Yes","No")</f>
        <v>Yes</v>
      </c>
      <c r="IK99" s="269" t="str">
        <f>IF(AND((RIGHT($IK$3,2)-'[1]Miter Profiles'!$AC$246-'[1]Outside Edges'!$B98)&gt;=5,'[1]Outside Edges'!$P98="Yes"),"Yes","No")</f>
        <v>Yes</v>
      </c>
      <c r="IL99" s="269" t="str">
        <f>IF(AND((RIGHT($IL$3,2)-'[1]Miter Profiles'!$AC$247-'[1]Outside Edges'!$B98)&gt;=5,'[1]Outside Edges'!$P98="Yes"),"Yes","No")</f>
        <v>Yes</v>
      </c>
      <c r="IM99" s="269" t="str">
        <f>IF(AND((RIGHT($IM$3,2)-'[1]Miter Profiles'!$AC$248-'[1]Outside Edges'!$B98)&gt;=5,'[1]Outside Edges'!$P98="Yes"),"Yes","No")</f>
        <v>Yes</v>
      </c>
      <c r="IN99" s="283" t="str">
        <f>IF(AND((RIGHT($IN$3,2)-'[1]Miter Profiles'!$AC$249-'[1]Outside Edges'!$B98)&gt;=5,'[1]Outside Edges'!$P98="Yes"),"Yes","No")</f>
        <v>Yes</v>
      </c>
      <c r="IO99" s="283" t="str">
        <f>IF(AND((RIGHT($IO$3,2)-'[1]Miter Profiles'!$AC$250-'[1]Outside Edges'!$B98)&gt;=5,'[1]Outside Edges'!$P98="Yes"),"Yes","No")</f>
        <v>Yes</v>
      </c>
      <c r="IP99" s="283" t="str">
        <f>IF(AND((RIGHT($IP$3,2)-'[1]Miter Profiles'!$AC$251-'[1]Outside Edges'!$B98)&gt;=5,'[1]Outside Edges'!$P98="Yes"),"Yes","No")</f>
        <v>Yes</v>
      </c>
      <c r="IQ99" s="269" t="str">
        <f>IF(AND((RIGHT($IQ$3,2)-'[1]Miter Profiles'!$AC$252-'[1]Outside Edges'!$B98)&gt;=5,'[1]Outside Edges'!$P98="Yes"),"Yes","No")</f>
        <v>Yes</v>
      </c>
      <c r="IR99" s="269" t="str">
        <f>IF(AND((RIGHT($IR$3,2)-'[1]Miter Profiles'!$AC$253-'[1]Outside Edges'!$B98)&gt;=5,'[1]Outside Edges'!$P98="Yes"),"Yes","No")</f>
        <v>Yes</v>
      </c>
      <c r="IS99" s="269" t="str">
        <f>IF(AND((RIGHT($IS$3,2)-'[1]Miter Profiles'!$AC$254-'[1]Outside Edges'!$B98)&gt;=5,'[1]Outside Edges'!$P98="Yes"),"Yes","No")</f>
        <v>Yes</v>
      </c>
      <c r="IT99" s="283" t="str">
        <f>IF(AND((RIGHT($IT$3,2)-'[1]Miter Profiles'!$AC$255-'[1]Outside Edges'!$B98)&gt;=5,'[1]Outside Edges'!$P98="Yes"),"Yes","No")</f>
        <v>Yes</v>
      </c>
      <c r="IU99" s="283" t="str">
        <f>IF(AND((RIGHT($IU$3,2)-'[1]Miter Profiles'!$AC$256-'[1]Outside Edges'!$B98)&gt;=5,'[1]Outside Edges'!$P98="Yes"),"Yes","No")</f>
        <v>Yes</v>
      </c>
      <c r="IV99" s="283" t="str">
        <f>IF(AND((RIGHT($IV$3,2)-'[1]Miter Profiles'!$AC$257-'[1]Outside Edges'!$B98)&gt;=5,'[1]Outside Edges'!$P98="Yes"),"Yes","No")</f>
        <v>Yes</v>
      </c>
      <c r="IW99" s="269" t="str">
        <f>IF(AND((RIGHT($IW$3,2)-'[1]Miter Profiles'!$AC$258-'[1]Outside Edges'!$B98)&gt;=5,'[1]Outside Edges'!$P98="Yes"),"Yes","No")</f>
        <v>Yes</v>
      </c>
      <c r="IX99" s="269" t="str">
        <f>IF(AND((RIGHT($IX$3,2)-'[1]Miter Profiles'!$AC$259-'[1]Outside Edges'!$B98)&gt;=5,'[1]Outside Edges'!$P98="Yes"),"Yes","No")</f>
        <v>Yes</v>
      </c>
      <c r="IY99" s="269" t="str">
        <f>IF(AND((RIGHT($IY$3,2)-'[1]Miter Profiles'!$AC$260-'[1]Outside Edges'!$B98)&gt;=5,'[1]Outside Edges'!$P98="Yes"),"Yes","No")</f>
        <v>Yes</v>
      </c>
      <c r="IZ99" s="283" t="str">
        <f>IF(AND((RIGHT($IZ$3,2)-'[1]Miter Profiles'!$AC$261-'[1]Outside Edges'!$B98)&gt;=5,'[1]Outside Edges'!$P98="Yes"),"Yes","No")</f>
        <v>Yes</v>
      </c>
      <c r="JA99" s="283" t="str">
        <f>IF(AND((RIGHT($JA$3,2)-'[1]Miter Profiles'!$AC$262-'[1]Outside Edges'!$B98)&gt;=5,'[1]Outside Edges'!$P98="Yes"),"Yes","No")</f>
        <v>Yes</v>
      </c>
      <c r="JB99" s="283" t="str">
        <f>IF(AND((RIGHT($JB$3,2)-'[1]Miter Profiles'!$AC$263-'[1]Outside Edges'!$B98)&gt;=5,'[1]Outside Edges'!$P98="Yes"),"Yes","No")</f>
        <v>Yes</v>
      </c>
      <c r="JC99" s="269" t="str">
        <f>IF(AND((RIGHT($JC$3,2)-'[1]Miter Profiles'!$AC$264-'[1]Outside Edges'!$B98)&gt;=5,'[1]Outside Edges'!$P98="Yes"),"Yes","No")</f>
        <v>Yes</v>
      </c>
      <c r="JD99" s="269" t="str">
        <f>IF(AND((RIGHT($JD$3,2)-'[1]Miter Profiles'!$AC$265-'[1]Outside Edges'!$B98)&gt;=5,'[1]Outside Edges'!$P98="Yes"),"Yes","No")</f>
        <v>Yes</v>
      </c>
      <c r="JE99" s="269" t="str">
        <f>IF(AND((RIGHT($JE$3,2)-'[1]Miter Profiles'!$AC$266-'[1]Outside Edges'!$B98)&gt;=5,'[1]Outside Edges'!$P98="Yes"),"Yes","No")</f>
        <v>Yes</v>
      </c>
      <c r="JF99" s="283" t="str">
        <f>IF(AND((RIGHT($JF$3,2)-'[1]Miter Profiles'!$AC$267-'[1]Outside Edges'!$B98)&gt;=5,'[1]Outside Edges'!$P98="Yes"),"Yes","No")</f>
        <v>Yes</v>
      </c>
      <c r="JG99" s="283" t="str">
        <f>IF(AND((RIGHT($JG$3,2)-'[1]Miter Profiles'!$AC$268-'[1]Outside Edges'!$B98)&gt;=5,'[1]Outside Edges'!$P98="Yes"),"Yes","No")</f>
        <v>Yes</v>
      </c>
      <c r="JH99" s="283" t="str">
        <f>IF(AND((RIGHT($JH$3,2)-'[1]Miter Profiles'!$AC$269-'[1]Outside Edges'!$B98)&gt;=5,'[1]Outside Edges'!$P98="Yes"),"Yes","No")</f>
        <v>Yes</v>
      </c>
      <c r="JI99" s="269" t="str">
        <f>IF(AND((RIGHT($JI$3,2)-'[1]Miter Profiles'!$AC$270-'[1]Outside Edges'!$B98)&gt;=5,'[1]Outside Edges'!$P98="Yes"),"Yes","No")</f>
        <v>Yes</v>
      </c>
      <c r="JJ99" s="269" t="str">
        <f>IF(AND((RIGHT($JJ$3,2)-'[1]Miter Profiles'!$AC$271-'[1]Outside Edges'!$B98)&gt;=5,'[1]Outside Edges'!$P98="Yes"),"Yes","No")</f>
        <v>Yes</v>
      </c>
      <c r="JK99" s="269" t="str">
        <f>IF(AND((RIGHT($JK$3,2)-'[1]Miter Profiles'!$AC$272-'[1]Outside Edges'!$B98)&gt;=5,'[1]Outside Edges'!$P98="Yes"),"Yes","No")</f>
        <v>Yes</v>
      </c>
      <c r="JL99" s="283" t="str">
        <f>IF(AND((RIGHT($JL$3,2)-'[1]Miter Profiles'!$AC$273-'[1]Outside Edges'!$B98)&gt;=5,'[1]Outside Edges'!$P98="Yes"),"Yes","No")</f>
        <v>Yes</v>
      </c>
      <c r="JM99" s="283" t="str">
        <f>IF(AND((RIGHT($JM$3,2)-'[1]Miter Profiles'!$AC$274-'[1]Outside Edges'!$B98)&gt;=5,'[1]Outside Edges'!$P98="Yes"),"Yes","No")</f>
        <v>Yes</v>
      </c>
      <c r="JN99" s="283" t="str">
        <f>IF(AND((RIGHT($JN$3,2)-'[1]Miter Profiles'!$AC$275-'[1]Outside Edges'!$B98)&gt;=5,'[1]Outside Edges'!$P98="Yes"),"Yes","No")</f>
        <v>Yes</v>
      </c>
      <c r="JO99" s="269" t="str">
        <f>IF(AND((RIGHT($JO$3,2)-'[1]Miter Profiles'!$AC$276-'[1]Outside Edges'!$B98)&gt;=5,'[1]Outside Edges'!$P98="Yes"),"Yes","No")</f>
        <v>Yes</v>
      </c>
      <c r="JP99" s="269" t="str">
        <f>IF(AND((RIGHT($JP$3,2)-'[1]Miter Profiles'!$AC$277-'[1]Outside Edges'!$B98)&gt;=5,'[1]Outside Edges'!$P98="Yes"),"Yes","No")</f>
        <v>Yes</v>
      </c>
      <c r="JQ99" s="269" t="str">
        <f>IF(AND((RIGHT($JQ$3,2)-'[1]Miter Profiles'!$AC$278-'[1]Outside Edges'!$B98)&gt;=5,'[1]Outside Edges'!$P98="Yes"),"Yes","No")</f>
        <v>Yes</v>
      </c>
      <c r="JR99" s="283" t="str">
        <f>IF(AND((RIGHT($JR$3,2)-'[1]Miter Profiles'!$AC$279-'[1]Outside Edges'!$B98)&gt;=5,'[1]Outside Edges'!$P98="Yes"),"Yes","No")</f>
        <v>No</v>
      </c>
      <c r="JS99" s="283" t="str">
        <f>IF(AND((RIGHT($JS$3,2)-'[1]Miter Profiles'!$AC$280-'[1]Outside Edges'!$B98)&gt;=5,'[1]Outside Edges'!$P98="Yes"),"Yes","No")</f>
        <v>Yes</v>
      </c>
      <c r="JT99" s="283" t="str">
        <f>IF(AND((RIGHT($JT$3,2)-'[1]Miter Profiles'!$AC$281-'[1]Outside Edges'!$B98)&gt;=5,'[1]Outside Edges'!$P98="Yes"),"Yes","No")</f>
        <v>Yes</v>
      </c>
      <c r="JU99" s="269" t="str">
        <f>IF(AND((RIGHT($JU$3,2)-'[1]Miter Profiles'!$AC$282-'[1]Outside Edges'!$B98)&gt;=5,'[1]Outside Edges'!$P98="Yes"),"Yes","No")</f>
        <v>No</v>
      </c>
      <c r="JV99" s="269" t="str">
        <f>IF(AND((RIGHT($JV$3,2)-'[1]Miter Profiles'!$AC$283-'[1]Outside Edges'!$B98)&gt;=5,'[1]Outside Edges'!$P98="Yes"),"Yes","No")</f>
        <v>Yes</v>
      </c>
      <c r="JW99" s="269" t="str">
        <f>IF(AND((RIGHT($JW$3,2)-'[1]Miter Profiles'!$AC$284-'[1]Outside Edges'!$B98)&gt;=5,'[1]Outside Edges'!$P98="Yes"),"Yes","No")</f>
        <v>Yes</v>
      </c>
      <c r="JX99" s="283" t="str">
        <f>IF(AND((RIGHT($JX$3,2)-'[1]Miter Profiles'!$AC$285-'[1]Outside Edges'!$B98)&gt;=5,'[1]Outside Edges'!$P98="Yes"),"Yes","No")</f>
        <v>Yes</v>
      </c>
      <c r="JY99" s="283" t="str">
        <f>IF(AND((RIGHT($JY$3,2)-'[1]Miter Profiles'!$AC$286-'[1]Outside Edges'!$B98)&gt;=5,'[1]Outside Edges'!$P98="Yes"),"Yes","No")</f>
        <v>Yes</v>
      </c>
      <c r="JZ99" s="283" t="str">
        <f>IF(AND((RIGHT($JZ$3,2)-'[1]Miter Profiles'!$AC$287-'[1]Outside Edges'!$B98)&gt;=5,'[1]Outside Edges'!$P98="Yes"),"Yes","No")</f>
        <v>Yes</v>
      </c>
      <c r="KA99" s="269" t="str">
        <f>IF(AND((RIGHT($KA$3,2)-'[1]Miter Profiles'!$AC$288-'[1]Outside Edges'!$B98)&gt;=5,'[1]Outside Edges'!$P98="Yes"),"Yes","No")</f>
        <v>Yes</v>
      </c>
      <c r="KB99" s="269" t="str">
        <f>IF(AND((RIGHT($KB$3,2)-'[1]Miter Profiles'!$AC$289-'[1]Outside Edges'!$B98)&gt;=5,'[1]Outside Edges'!$P98="Yes"),"Yes","No")</f>
        <v>Yes</v>
      </c>
      <c r="KC99" s="269" t="str">
        <f>IF(AND((RIGHT($KC$3,2)-'[1]Miter Profiles'!$AC$290-'[1]Outside Edges'!$B98)&gt;=5,'[1]Outside Edges'!$P98="Yes"),"Yes","No")</f>
        <v>Yes</v>
      </c>
      <c r="KD99" s="283" t="str">
        <f>IF(AND((RIGHT($KD$3,2)-'[1]Miter Profiles'!$AC$291-'[1]Outside Edges'!$B98)&gt;=5,'[1]Outside Edges'!$P98="Yes"),"Yes","No")</f>
        <v>Yes</v>
      </c>
      <c r="KE99" s="283" t="str">
        <f>IF(AND((RIGHT($KE$3,2)-'[1]Miter Profiles'!$AC$292-'[1]Outside Edges'!$B98)&gt;=5,'[1]Outside Edges'!$P98="Yes"),"Yes","No")</f>
        <v>Yes</v>
      </c>
      <c r="KF99" s="283" t="str">
        <f>IF(AND((RIGHT($KF$3,2)-'[1]Miter Profiles'!$AC$293-'[1]Outside Edges'!$B98)&gt;=5,'[1]Outside Edges'!$P98="Yes"),"Yes","No")</f>
        <v>Yes</v>
      </c>
      <c r="KG99" s="269" t="str">
        <f>IF(AND((RIGHT($KG$3,2)-'[1]Miter Profiles'!$AC$294-'[1]Outside Edges'!$B98)&gt;=5,'[1]Outside Edges'!$P98="Yes"),"Yes","No")</f>
        <v>Yes</v>
      </c>
      <c r="KH99" s="269" t="str">
        <f>IF(AND((RIGHT($KH$3,2)-'[1]Miter Profiles'!$AC$295-'[1]Outside Edges'!$B98)&gt;=5,'[1]Outside Edges'!$P98="Yes"),"Yes","No")</f>
        <v>Yes</v>
      </c>
      <c r="KI99" s="269" t="str">
        <f>IF(AND((RIGHT($KI$3,2)-'[1]Miter Profiles'!$AC$296-'[1]Outside Edges'!$B98)&gt;=5,'[1]Outside Edges'!$P98="Yes"),"Yes","No")</f>
        <v>Yes</v>
      </c>
      <c r="KJ99" s="283" t="str">
        <f>IF(AND((RIGHT($KJ$3,2)-'[1]Miter Profiles'!$AC$297-'[1]Outside Edges'!$B98)&gt;=5,'[1]Outside Edges'!$P98="Yes"),"Yes","No")</f>
        <v>Yes</v>
      </c>
      <c r="KK99" s="283" t="str">
        <f>IF(AND((RIGHT($KK$3,2)-'[1]Miter Profiles'!$AC$298-'[1]Outside Edges'!$B98)&gt;=5,'[1]Outside Edges'!$P98="Yes"),"Yes","No")</f>
        <v>Yes</v>
      </c>
      <c r="KL99" s="283" t="str">
        <f>IF(AND((RIGHT($KL$3,2)-'[1]Miter Profiles'!$AC$299-'[1]Outside Edges'!$B98)&gt;=5,'[1]Outside Edges'!$P98="Yes"),"Yes","No")</f>
        <v>Yes</v>
      </c>
      <c r="KM99" s="269" t="str">
        <f>IF(AND((RIGHT($KM$3,2)-'[1]Miter Profiles'!$AC$300-'[1]Outside Edges'!$B98)&gt;=5,'[1]Outside Edges'!$P98="Yes"),"Yes","No")</f>
        <v>Yes</v>
      </c>
      <c r="KN99" s="269" t="str">
        <f>IF(AND((RIGHT($KN$3,2)-'[1]Miter Profiles'!$AC$301-'[1]Outside Edges'!$B98)&gt;=5,'[1]Outside Edges'!$P98="Yes"),"Yes","No")</f>
        <v>Yes</v>
      </c>
      <c r="KO99" s="269" t="str">
        <f>IF(AND((RIGHT($KO$3,2)-'[1]Miter Profiles'!$AC$302-'[1]Outside Edges'!$B98)&gt;=5,'[1]Outside Edges'!$P98="Yes"),"Yes","No")</f>
        <v>Yes</v>
      </c>
      <c r="KP99" s="283" t="str">
        <f>IF(AND((RIGHT($KP$3,2)-'[1]Miter Profiles'!$AC$303-'[1]Outside Edges'!$B98)&gt;=5,'[1]Outside Edges'!$P98="Yes"),"Yes","No")</f>
        <v>Yes</v>
      </c>
      <c r="KQ99" s="283" t="str">
        <f>IF(AND((RIGHT($KQ$3,2)-'[1]Miter Profiles'!$AC$304-'[1]Outside Edges'!$B98)&gt;=5,'[1]Outside Edges'!$P98="Yes"),"Yes","No")</f>
        <v>Yes</v>
      </c>
      <c r="KR99" s="283" t="str">
        <f>IF(AND((RIGHT($KR$3,2)-'[1]Miter Profiles'!$AC$305-'[1]Outside Edges'!$B98)&gt;=5,'[1]Outside Edges'!$P98="Yes"),"Yes","No")</f>
        <v>Yes</v>
      </c>
      <c r="KS99" s="269" t="str">
        <f>IF(AND((RIGHT($KS$3,2)-'[1]Miter Profiles'!$AC$306-'[1]Outside Edges'!$B98)&gt;=5,'[1]Outside Edges'!$P98="Yes"),"Yes","No")</f>
        <v>Yes</v>
      </c>
      <c r="KT99" s="269" t="str">
        <f>IF(AND((RIGHT($KT$3,2)-'[1]Miter Profiles'!$AC$307-'[1]Outside Edges'!$B98)&gt;=5,'[1]Outside Edges'!$P98="Yes"),"Yes","No")</f>
        <v>Yes</v>
      </c>
      <c r="KU99" s="269" t="str">
        <f>IF(AND((RIGHT($KU$3,2)-'[1]Miter Profiles'!$AC$308-'[1]Outside Edges'!$B98)&gt;=5,'[1]Outside Edges'!$P98="Yes"),"Yes","No")</f>
        <v>Yes</v>
      </c>
      <c r="KV99" s="283" t="str">
        <f>IF(AND((RIGHT($KV$3,2)-'[1]Miter Profiles'!$AC$309-'[1]Outside Edges'!$B98)&gt;=5,'[1]Outside Edges'!$P98="Yes"),"Yes","No")</f>
        <v>Yes</v>
      </c>
      <c r="KW99" s="283" t="str">
        <f>IF(AND((RIGHT($KW$3,2)-'[1]Miter Profiles'!$AC$310-'[1]Outside Edges'!$B98)&gt;=5,'[1]Outside Edges'!$P98="Yes"),"Yes","No")</f>
        <v>Yes</v>
      </c>
      <c r="KX99" s="283" t="str">
        <f>IF(AND((RIGHT($KX$3,2)-'[1]Miter Profiles'!$AC$311-'[1]Outside Edges'!$B98)&gt;=5,'[1]Outside Edges'!$P98="Yes"),"Yes","No")</f>
        <v>Yes</v>
      </c>
      <c r="KY99" s="269" t="str">
        <f>IF(AND((RIGHT($KY$3,2)-'[1]Miter Profiles'!$AC$312-'[1]Outside Edges'!$B98)&gt;=5,'[1]Outside Edges'!$P98="Yes"),"Yes","No")</f>
        <v>Yes</v>
      </c>
      <c r="KZ99" s="269" t="str">
        <f>IF(AND((RIGHT($KZ$3,2)-'[1]Miter Profiles'!$AC$313-'[1]Outside Edges'!$B98)&gt;=5,'[1]Outside Edges'!$P98="Yes"),"Yes","No")</f>
        <v>Yes</v>
      </c>
      <c r="LA99" s="269" t="str">
        <f>IF(AND((RIGHT($LA$3,2)-'[1]Miter Profiles'!$AC$314-'[1]Outside Edges'!$B98)&gt;=5,'[1]Outside Edges'!$P98="Yes"),"Yes","No")</f>
        <v>Yes</v>
      </c>
      <c r="LB99" s="283" t="str">
        <f>IF(AND((RIGHT($LB$3,2)-'[1]Miter Profiles'!$AC$315-'[1]Outside Edges'!$B98)&gt;=5,'[1]Outside Edges'!$P98="Yes"),"Yes","No")</f>
        <v>Yes</v>
      </c>
      <c r="LC99" s="283" t="str">
        <f>IF(AND((RIGHT($LC$3,2)-'[1]Miter Profiles'!$AC$316-'[1]Outside Edges'!$B98)&gt;=5,'[1]Outside Edges'!$P98="Yes"),"Yes","No")</f>
        <v>Yes</v>
      </c>
      <c r="LD99" s="283" t="str">
        <f>IF(AND((RIGHT($LD$3,2)-'[1]Miter Profiles'!$AC$317-'[1]Outside Edges'!$B98)&gt;=5,'[1]Outside Edges'!$P98="Yes"),"Yes","No")</f>
        <v>Yes</v>
      </c>
      <c r="LE99" s="283" t="str">
        <f>IF(AND((RIGHT($LE$3,2)-'[1]Miter Profiles'!$AC$318-'[1]Outside Edges'!$B98)&gt;=5,'[1]Outside Edges'!$P98="Yes"),"Yes","No")</f>
        <v>Yes</v>
      </c>
      <c r="LF99" s="269" t="str">
        <f>IF(AND((RIGHT($LF$3,2)-'[1]Miter Profiles'!$AC$319-'[1]Outside Edges'!$B98)&gt;=5,'[1]Outside Edges'!$P98="Yes"),"Yes","No")</f>
        <v>Yes</v>
      </c>
      <c r="LG99" s="269" t="str">
        <f>IF(AND((RIGHT($LG$3,2)-'[1]Miter Profiles'!$AC$320-'[1]Outside Edges'!$B98)&gt;=5,'[1]Outside Edges'!$P98="Yes"),"Yes","No")</f>
        <v>Yes</v>
      </c>
      <c r="LH99" s="269" t="str">
        <f>IF(AND((RIGHT($LH$3,2)-'[1]Miter Profiles'!$AC$321-'[1]Outside Edges'!$B98)&gt;=5,'[1]Outside Edges'!$P98="Yes"),"Yes","No")</f>
        <v>Yes</v>
      </c>
      <c r="LI99" s="269" t="str">
        <f>IF(AND((RIGHT($LI$3,2)-'[1]Miter Profiles'!$AC$322-'[1]Outside Edges'!$B98)&gt;=5,'[1]Outside Edges'!$P98="Yes"),"Yes","No")</f>
        <v>Yes</v>
      </c>
      <c r="LJ99" s="283" t="str">
        <f>IF(AND((RIGHT($LJ$3,2)-'[1]Miter Profiles'!$AC$323-'[1]Outside Edges'!$B98)&gt;=5,'[1]Outside Edges'!$P98="Yes"),"Yes","No")</f>
        <v>Yes</v>
      </c>
      <c r="LK99" s="283" t="str">
        <f>IF(AND((RIGHT($LK$3,2)-'[1]Miter Profiles'!$AC$324-'[1]Outside Edges'!$B98)&gt;=5,'[1]Outside Edges'!$P98="Yes"),"Yes","No")</f>
        <v>Yes</v>
      </c>
      <c r="LL99" s="283" t="str">
        <f>IF(AND((RIGHT($LL$3,2)-'[1]Miter Profiles'!$AC$325-'[1]Outside Edges'!$B98)&gt;=5,'[1]Outside Edges'!$P98="Yes"),"Yes","No")</f>
        <v>Yes</v>
      </c>
      <c r="LM99" s="269" t="str">
        <f>IF(AND((RIGHT($LM$3,2)-'[1]Miter Profiles'!$AC$326-'[1]Outside Edges'!$B98)&gt;=5,'[1]Outside Edges'!$P98="Yes"),"Yes","No")</f>
        <v>Yes</v>
      </c>
      <c r="LN99" s="269" t="str">
        <f>IF(AND((RIGHT($LN$3,2)-'[1]Miter Profiles'!$AC$327-'[1]Outside Edges'!$B98)&gt;=5,'[1]Outside Edges'!$P98="Yes"),"Yes","No")</f>
        <v>Yes</v>
      </c>
      <c r="LO99" s="269" t="str">
        <f>IF(AND((RIGHT($LO$3,2)-'[1]Miter Profiles'!$AC$328-'[1]Outside Edges'!$B98)&gt;=5,'[1]Outside Edges'!$P98="Yes"),"Yes","No")</f>
        <v>Yes</v>
      </c>
      <c r="LP99" s="283" t="str">
        <f>IF(AND((RIGHT($LP$3,2)-'[1]Miter Profiles'!$AC$329-'[1]Outside Edges'!$B98)&gt;=5,'[1]Outside Edges'!$P98="Yes"),"Yes","No")</f>
        <v>Yes</v>
      </c>
      <c r="LQ99" s="283" t="str">
        <f>IF(AND((RIGHT($LQ$3,2)-'[1]Miter Profiles'!$AC$330-'[1]Outside Edges'!$B98)&gt;=5,'[1]Outside Edges'!$P98="Yes"),"Yes","No")</f>
        <v>Yes</v>
      </c>
      <c r="LR99" s="283" t="str">
        <f>IF(AND((RIGHT($LR$3,2)-'[1]Miter Profiles'!$AC$331-'[1]Outside Edges'!$B98)&gt;=5,'[1]Outside Edges'!$P98="Yes"),"Yes","No")</f>
        <v>Yes</v>
      </c>
      <c r="LS99" s="269" t="str">
        <f>IF(AND((RIGHT($LS$3,2)-'[1]Miter Profiles'!$AC$332-'[1]Outside Edges'!$B98)&gt;=5,'[1]Outside Edges'!$P98="Yes"),"Yes","No")</f>
        <v>Yes</v>
      </c>
      <c r="LT99" s="269" t="str">
        <f>IF(AND((RIGHT($LT$3,2)-'[1]Miter Profiles'!$AC$333-'[1]Outside Edges'!$B98)&gt;=5,'[1]Outside Edges'!$P98="Yes"),"Yes","No")</f>
        <v>Yes</v>
      </c>
      <c r="LU99" s="269" t="str">
        <f>IF(AND((RIGHT($LU$3,2)-'[1]Miter Profiles'!$AC$334-'[1]Outside Edges'!$B98)&gt;=5,'[1]Outside Edges'!$P98="Yes"),"Yes","No")</f>
        <v>Yes</v>
      </c>
      <c r="LV99" s="283" t="str">
        <f>IF(AND((RIGHT($LV$3,2)-'[1]Miter Profiles'!$AC$335-'[1]Outside Edges'!$B98)&gt;=5,'[1]Outside Edges'!$P98="Yes"),"Yes","No")</f>
        <v>Yes</v>
      </c>
      <c r="LW99" s="283" t="str">
        <f>IF(AND((RIGHT($LW$3,2)-'[1]Miter Profiles'!$AC$336-'[1]Outside Edges'!$B98)&gt;=5,'[1]Outside Edges'!$P98="Yes"),"Yes","No")</f>
        <v>Yes</v>
      </c>
      <c r="LX99" s="283" t="str">
        <f>IF(AND((RIGHT($LX$3,2)-'[1]Miter Profiles'!$AC$337-'[1]Outside Edges'!$B98)&gt;=5,'[1]Outside Edges'!$P98="Yes"),"Yes","No")</f>
        <v>Yes</v>
      </c>
      <c r="LY99" s="269" t="str">
        <f>IF(AND((RIGHT($LY$3,2)-'[1]Miter Profiles'!$AC$338-'[1]Outside Edges'!$B98)&gt;=5,'[1]Outside Edges'!$P98="Yes"),"Yes","No")</f>
        <v>Yes</v>
      </c>
      <c r="LZ99" s="269" t="str">
        <f>IF(AND((RIGHT($LZ$3,2)-'[1]Miter Profiles'!$AC$339-'[1]Outside Edges'!$B98)&gt;=5,'[1]Outside Edges'!$P98="Yes"),"Yes","No")</f>
        <v>Yes</v>
      </c>
      <c r="MA99" s="269" t="str">
        <f>IF(AND((RIGHT($MA$3,2)-'[1]Miter Profiles'!$AC$340-'[1]Outside Edges'!$B98)&gt;=5,'[1]Outside Edges'!$P98="Yes"),"Yes","No")</f>
        <v>Yes</v>
      </c>
      <c r="MB99" s="283" t="str">
        <f>IF(AND((RIGHT($MB$3,2)-'[1]Miter Profiles'!$AC$341-'[1]Outside Edges'!$B98)&gt;=5,'[1]Outside Edges'!$P98="Yes"),"Yes","No")</f>
        <v>Yes</v>
      </c>
      <c r="MC99" s="283" t="str">
        <f>IF(AND((RIGHT($MC$3,2)-'[1]Miter Profiles'!$AC$342-'[1]Outside Edges'!$B98)&gt;=5,'[1]Outside Edges'!$P98="Yes"),"Yes","No")</f>
        <v>Yes</v>
      </c>
      <c r="MD99" s="283" t="str">
        <f>IF(AND((RIGHT($MD$3,2)-'[1]Miter Profiles'!$AC$343-'[1]Outside Edges'!$B98)&gt;=5,'[1]Outside Edges'!$P98="Yes"),"Yes","No")</f>
        <v>Yes</v>
      </c>
      <c r="ME99" s="269" t="str">
        <f>IF(AND((RIGHT($ME$3,2)-'[1]Miter Profiles'!$AC$344-'[1]Outside Edges'!$B98)&gt;=5,'[1]Outside Edges'!$P98="Yes"),"Yes","No")</f>
        <v>Yes</v>
      </c>
      <c r="MF99" s="269" t="str">
        <f>IF(AND((RIGHT($MF$3,2)-'[1]Miter Profiles'!$AC$345-'[1]Outside Edges'!$B98)&gt;=5,'[1]Outside Edges'!$P98="Yes"),"Yes","No")</f>
        <v>Yes</v>
      </c>
      <c r="MG99" s="269" t="str">
        <f>IF(AND((RIGHT($MG$3,2)-'[1]Miter Profiles'!$AC$346-'[1]Outside Edges'!$B98)&gt;=5,'[1]Outside Edges'!$P98="Yes"),"Yes","No")</f>
        <v>Yes</v>
      </c>
      <c r="MH99" s="283" t="str">
        <f>IF(AND((RIGHT($MH$3,2)-'[1]Miter Profiles'!$AC$347-'[1]Outside Edges'!$B98)&gt;=5,'[1]Outside Edges'!$P98="Yes"),"Yes","No")</f>
        <v>Yes</v>
      </c>
      <c r="MI99" s="283" t="str">
        <f>IF(AND((RIGHT($MI$3,2)-'[1]Miter Profiles'!$AC$348-'[1]Outside Edges'!$B98)&gt;=5,'[1]Outside Edges'!$P98="Yes"),"Yes","No")</f>
        <v>Yes</v>
      </c>
      <c r="MJ99" s="283" t="str">
        <f>IF(AND((RIGHT($MJ$3,2)-'[1]Miter Profiles'!$AC$349-'[1]Outside Edges'!$B98)&gt;=5,'[1]Outside Edges'!$P98="Yes"),"Yes","No")</f>
        <v>Yes</v>
      </c>
      <c r="MK99" s="269" t="str">
        <f>IF(AND((RIGHT($MK$3,2)-'[1]Miter Profiles'!$AC$350-'[1]Outside Edges'!$B98)&gt;=5,'[1]Outside Edges'!$P98="Yes"),"Yes","No")</f>
        <v>Yes</v>
      </c>
      <c r="ML99" s="269" t="str">
        <f>IF(AND((RIGHT($ML$3,2)-'[1]Miter Profiles'!$AC$351-'[1]Outside Edges'!$B98)&gt;=5,'[1]Outside Edges'!$P98="Yes"),"Yes","No")</f>
        <v>Yes</v>
      </c>
      <c r="MM99" s="269" t="str">
        <f>IF(AND((RIGHT($MM$3,2)-'[1]Miter Profiles'!$AC$352-'[1]Outside Edges'!$B98)&gt;=5,'[1]Outside Edges'!$P98="Yes"),"Yes","No")</f>
        <v>Yes</v>
      </c>
      <c r="MN99" s="283" t="str">
        <f>IF(AND((RIGHT($MK$3,2)-'[1]Miter Profiles'!$AC$350-'[1]Outside Edges'!$B98)&gt;=5,'[1]Outside Edges'!$P98="Yes"),"Yes","No")</f>
        <v>Yes</v>
      </c>
      <c r="MO99" s="283" t="str">
        <f>IF(AND((RIGHT($ML$3,2)-'[1]Miter Profiles'!$AC$351-'[1]Outside Edges'!$B98)&gt;=5,'[1]Outside Edges'!$P98="Yes"),"Yes","No")</f>
        <v>Yes</v>
      </c>
      <c r="MP99" s="283" t="str">
        <f>IF(AND((RIGHT($MM$3,2)-'[1]Miter Profiles'!$AC$352-'[1]Outside Edges'!$B98)&gt;=5,'[1]Outside Edges'!$P98="Yes"),"Yes","No")</f>
        <v>Yes</v>
      </c>
    </row>
    <row r="100" spans="1:354" ht="15.75" customHeight="1" thickBot="1" x14ac:dyDescent="0.3">
      <c r="A100" s="8" t="str">
        <f>IF('[1]Outside Edges'!$A99&lt;&gt;"",'[1]Outside Edges'!$A99,"")</f>
        <v>D97</v>
      </c>
      <c r="B100" s="10" t="str">
        <f>IF(AND((RIGHT($B$3,2)-'[1]Miter Profiles'!$AC$3-'[1]Outside Edges'!$B99)&gt;=5,'[1]Outside Edges'!$P99="Yes"),"Yes","No")</f>
        <v>Yes</v>
      </c>
      <c r="C100" s="10" t="str">
        <f>IF(AND((RIGHT($C$3,2)-'[1]Miter Profiles'!$AC$4-'[1]Outside Edges'!$B99)&gt;=5,'[1]Outside Edges'!$P99="Yes"),"Yes","No")</f>
        <v>Yes</v>
      </c>
      <c r="D100" s="85" t="str">
        <f>IF(AND((RIGHT($D$3,2)-'[1]Miter Profiles'!$AC$5-'[1]Outside Edges'!$B99)&gt;=5,'[1]Outside Edges'!$P99="Yes"),"Yes","No")</f>
        <v>Yes</v>
      </c>
      <c r="E100" s="86" t="str">
        <f>IF(AND((RIGHT($E$3,2)-'[1]Miter Profiles'!$AC$6-'[1]Outside Edges'!$B99)&gt;=5,'[1]Outside Edges'!$P99="Yes"),"Yes","No")</f>
        <v>Yes</v>
      </c>
      <c r="F100" s="11" t="str">
        <f>IF(AND((RIGHT($F$3,2)-'[1]Miter Profiles'!$AC$7-'[1]Outside Edges'!$B99)&gt;=5,'[1]Outside Edges'!$P99="Yes"),"Yes","No")</f>
        <v>Yes</v>
      </c>
      <c r="G100" s="87" t="str">
        <f>IF(AND((RIGHT($G$3,2)-'[1]Miter Profiles'!$AC$8-'[1]Outside Edges'!$B99)&gt;=5,'[1]Outside Edges'!$P99="Yes"),"Yes","No")</f>
        <v>Yes</v>
      </c>
      <c r="H100" s="10" t="str">
        <f>IF(AND((RIGHT($H$3,2)-'[1]Miter Profiles'!$AC$9-'[1]Outside Edges'!$B99)&gt;=5,'[1]Outside Edges'!$P99="Yes"),"Yes","No")</f>
        <v>Yes</v>
      </c>
      <c r="I100" s="10" t="str">
        <f>IF(AND((RIGHT($I$3,2)-'[1]Miter Profiles'!$AC$10-'[1]Outside Edges'!$B99)&gt;=5,'[1]Outside Edges'!$P99="Yes"),"Yes","No")</f>
        <v>Yes</v>
      </c>
      <c r="J100" s="85" t="str">
        <f>IF(AND((RIGHT($J$3,2)-'[1]Miter Profiles'!$AC$11-'[1]Outside Edges'!$B99)&gt;=5,'[1]Outside Edges'!$P99="Yes"),"Yes","No")</f>
        <v>Yes</v>
      </c>
      <c r="K100" s="86" t="str">
        <f>IF(AND((RIGHT($K$3,2)-'[1]Miter Profiles'!$AC$12-'[1]Outside Edges'!$B99)&gt;=5,'[1]Outside Edges'!$P99="Yes"),"Yes","No")</f>
        <v>Yes</v>
      </c>
      <c r="L100" s="11" t="str">
        <f>IF(AND((RIGHT($L$3,2)-'[1]Miter Profiles'!$AC$13-'[1]Outside Edges'!$B99)&gt;=5,'[1]Outside Edges'!$P99="Yes"),"Yes","No")</f>
        <v>Yes</v>
      </c>
      <c r="M100" s="87" t="str">
        <f>IF(AND((RIGHT($M$3,2)-'[1]Miter Profiles'!$AC$14-'[1]Outside Edges'!$B99)&gt;=5,'[1]Outside Edges'!$P99="Yes"),"Yes","No")</f>
        <v>Yes</v>
      </c>
      <c r="N100" s="10" t="str">
        <f>IF(AND((RIGHT($N$3,2)-'[1]Miter Profiles'!$AC$15-'[1]Outside Edges'!$B99)&gt;=4,'[1]Outside Edges'!$P99="Yes"),"Yes","No")</f>
        <v>Yes</v>
      </c>
      <c r="O100" s="10" t="str">
        <f>IF(AND((RIGHT($O$3,2)-'[1]Miter Profiles'!$AC$16-'[1]Outside Edges'!$B99)&gt;=5,'[1]Outside Edges'!$P99="Yes"),"Yes","No")</f>
        <v>Yes</v>
      </c>
      <c r="P100" s="85" t="str">
        <f>IF(AND((RIGHT($P$3,2)-'[1]Miter Profiles'!$AC$17-'[1]Outside Edges'!$B99)&gt;=5,'[1]Outside Edges'!$P99="Yes"),"Yes","No")</f>
        <v>Yes</v>
      </c>
      <c r="Q100" s="86" t="str">
        <f>IF(AND((RIGHT($Q$3,2)-'[1]Miter Profiles'!$AC$18-'[1]Outside Edges'!$B99)&gt;=5,'[1]Outside Edges'!$P99="Yes"),"Yes","No")</f>
        <v>Yes</v>
      </c>
      <c r="R100" s="11" t="str">
        <f>IF(AND((RIGHT($R$3,2)-'[1]Miter Profiles'!$AC$19-'[1]Outside Edges'!$B99)&gt;=5,'[1]Outside Edges'!$P99="Yes"),"Yes","No")</f>
        <v>Yes</v>
      </c>
      <c r="S100" s="87" t="str">
        <f>IF(AND((RIGHT($S$3,2)-'[1]Miter Profiles'!$AC$20-'[1]Outside Edges'!$B99)&gt;=5,'[1]Outside Edges'!$P99="Yes"),"Yes","No")</f>
        <v>Yes</v>
      </c>
      <c r="T100" s="10" t="str">
        <f>IF(AND((RIGHT($T$3,2)-'[1]Miter Profiles'!$AC$21-'[1]Outside Edges'!$B99)&gt;=5,'[1]Outside Edges'!$P99="Yes"),"Yes","No")</f>
        <v>Yes</v>
      </c>
      <c r="U100" s="10" t="str">
        <f>IF(AND((RIGHT($U$3,2)-'[1]Miter Profiles'!$AC$22-'[1]Outside Edges'!$B99)&gt;=5,'[1]Outside Edges'!$P99="Yes"),"Yes","No")</f>
        <v>Yes</v>
      </c>
      <c r="V100" s="85" t="str">
        <f>IF(AND((RIGHT($V$3,2)-'[1]Miter Profiles'!$AC$23-'[1]Outside Edges'!$B99)&gt;=5,'[1]Outside Edges'!$P99="Yes"),"Yes","No")</f>
        <v>Yes</v>
      </c>
      <c r="W100" s="86" t="str">
        <f>IF(AND((RIGHT($W$3,2)-'[1]Miter Profiles'!$AC$24-'[1]Outside Edges'!$B99)&gt;=5,'[1]Outside Edges'!$P99="Yes"),"Yes","No")</f>
        <v>No</v>
      </c>
      <c r="X100" s="11" t="str">
        <f>IF(AND((RIGHT($X$3,2)-'[1]Miter Profiles'!$AC$25-'[1]Outside Edges'!$B99)&gt;=5,'[1]Outside Edges'!$P99="Yes"),"Yes","No")</f>
        <v>Yes</v>
      </c>
      <c r="Y100" s="87" t="str">
        <f>IF(AND((RIGHT($Y$3,2)-'[1]Miter Profiles'!$AC$26-'[1]Outside Edges'!$B99)&gt;=5,'[1]Outside Edges'!$P99="Yes"),"Yes","No")</f>
        <v>Yes</v>
      </c>
      <c r="Z100" s="10" t="str">
        <f>IF(AND((RIGHT($Z$3,2)-'[1]Miter Profiles'!$AC$27-'[1]Outside Edges'!$B99)&gt;=5,'[1]Outside Edges'!$P99="Yes"),"Yes","No")</f>
        <v>Yes</v>
      </c>
      <c r="AA100" s="10" t="str">
        <f>IF(AND((RIGHT($AA$3,2)-'[1]Miter Profiles'!$AC$28-'[1]Outside Edges'!$B99)&gt;=5,'[1]Outside Edges'!$P99="Yes"),"Yes","No")</f>
        <v>Yes</v>
      </c>
      <c r="AB100" s="85" t="str">
        <f>IF(AND((RIGHT($AB$3,2)-'[1]Miter Profiles'!$AC$29-'[1]Outside Edges'!$B99)&gt;=5,'[1]Outside Edges'!$P99="Yes"),"Yes","No")</f>
        <v>Yes</v>
      </c>
      <c r="AC100" s="86" t="str">
        <f>IF(AND((RIGHT($AC$3,2)-'[1]Miter Profiles'!$AC$30-'[1]Outside Edges'!$B99)&gt;=5,'[1]Outside Edges'!$P99="Yes"),"Yes","No")</f>
        <v>Yes</v>
      </c>
      <c r="AD100" s="11" t="str">
        <f>IF(AND((RIGHT($AD$3,2)-'[1]Miter Profiles'!$AC$31-'[1]Outside Edges'!$B99)&gt;=5,'[1]Outside Edges'!$P99="Yes"),"Yes","No")</f>
        <v>Yes</v>
      </c>
      <c r="AE100" s="87" t="str">
        <f>IF(AND((RIGHT($AE$3,2)-'[1]Miter Profiles'!$AC$32-'[1]Outside Edges'!$B99)&gt;=5,'[1]Outside Edges'!$P99="Yes"),"Yes","No")</f>
        <v>Yes</v>
      </c>
      <c r="AF100" s="10" t="str">
        <f>IF(AND((RIGHT($AF$3,2)-'[1]Miter Profiles'!$AC$33-'[1]Outside Edges'!$B99)&gt;=5,'[1]Outside Edges'!$P99="Yes"),"Yes","No")</f>
        <v>Yes</v>
      </c>
      <c r="AG100" s="10" t="str">
        <f>IF(AND((RIGHT($AG$3,2)-'[1]Miter Profiles'!$AC$34-'[1]Outside Edges'!$B99)&gt;=5,'[1]Outside Edges'!$P99="Yes"),"Yes","No")</f>
        <v>Yes</v>
      </c>
      <c r="AH100" s="85" t="str">
        <f>IF(AND((RIGHT($AH$3,2)-'[1]Miter Profiles'!$AC$35-'[1]Outside Edges'!$B99)&gt;=5,'[1]Outside Edges'!$P99="Yes"),"Yes","No")</f>
        <v>Yes</v>
      </c>
      <c r="AI100" s="86" t="str">
        <f>IF(AND((RIGHT($AI$3,2)-'[1]Miter Profiles'!$AC$36-'[1]Outside Edges'!$B99)&gt;=5,'[1]Outside Edges'!$P99="Yes"),"Yes","No")</f>
        <v>Yes</v>
      </c>
      <c r="AJ100" s="11" t="str">
        <f>IF(AND((RIGHT($AJ$3,2)-'[1]Miter Profiles'!$AC$37-'[1]Outside Edges'!$B99)&gt;=5,'[1]Outside Edges'!$P99="Yes"),"Yes","No")</f>
        <v>Yes</v>
      </c>
      <c r="AK100" s="87" t="str">
        <f>IF(AND((RIGHT($AK$3,2)-'[1]Miter Profiles'!$AC$38-'[1]Outside Edges'!$B99)&gt;=5,'[1]Outside Edges'!$P99="Yes"),"Yes","No")</f>
        <v>Yes</v>
      </c>
      <c r="AL100" s="10" t="str">
        <f>IF(AND((RIGHT($AL$3,2)-'[1]Miter Profiles'!$AC$39-'[1]Outside Edges'!$B99)&gt;=5,'[1]Outside Edges'!$P99="Yes"),"Yes","No")</f>
        <v>Yes</v>
      </c>
      <c r="AM100" s="10" t="str">
        <f>IF(AND((RIGHT($AM$3,2)-'[1]Miter Profiles'!$AC$40-'[1]Outside Edges'!$B99)&gt;=5,'[1]Outside Edges'!$P99="Yes"),"Yes","No")</f>
        <v>Yes</v>
      </c>
      <c r="AN100" s="85" t="str">
        <f>IF(AND((RIGHT($AN$3,2)-'[1]Miter Profiles'!$AC$41-'[1]Outside Edges'!$B99)&gt;=5,'[1]Outside Edges'!$P99="Yes"),"Yes","No")</f>
        <v>Yes</v>
      </c>
      <c r="AO100" s="86" t="str">
        <f>IF(AND((RIGHT($AO$3,2)-'[1]Miter Profiles'!$AC$42-'[1]Outside Edges'!$B99)&gt;=5,'[1]Outside Edges'!$P99="Yes"),"Yes","No")</f>
        <v>Yes</v>
      </c>
      <c r="AP100" s="11" t="str">
        <f>IF(AND((RIGHT($AP$3,2)-'[1]Miter Profiles'!$AC$43-'[1]Outside Edges'!$B99)&gt;=5,'[1]Outside Edges'!$P99="Yes"),"Yes","No")</f>
        <v>Yes</v>
      </c>
      <c r="AQ100" s="87" t="str">
        <f>IF(AND((RIGHT($AQ$3,2)-'[1]Miter Profiles'!$AC$44-'[1]Outside Edges'!$B99)&gt;=5,'[1]Outside Edges'!$P99="Yes"),"Yes","No")</f>
        <v>Yes</v>
      </c>
      <c r="AR100" s="10" t="str">
        <f>IF(AND((RIGHT($AR$3,2)-'[1]Miter Profiles'!$AC$45-'[1]Outside Edges'!$B99)&gt;=5,'[1]Outside Edges'!$P99="Yes"),"Yes","No")</f>
        <v>Yes</v>
      </c>
      <c r="AS100" s="10" t="str">
        <f>IF(AND((RIGHT($AS$3,2)-'[1]Miter Profiles'!$AC$46-'[1]Outside Edges'!$B99)&gt;=5,'[1]Outside Edges'!$P99="Yes"),"Yes","No")</f>
        <v>Yes</v>
      </c>
      <c r="AT100" s="85" t="str">
        <f>IF(AND((RIGHT($AT$3,2)-'[1]Miter Profiles'!$AC$47-'[1]Outside Edges'!$B99)&gt;=5,'[1]Outside Edges'!$P99="Yes"),"Yes","No")</f>
        <v>Yes</v>
      </c>
      <c r="AU100" s="86" t="str">
        <f>IF(AND((RIGHT($AU$3,2)-'[1]Miter Profiles'!$AC$48-'[1]Outside Edges'!$B99)&gt;=5,'[1]Outside Edges'!$P99="Yes"),"Yes","No")</f>
        <v>Yes</v>
      </c>
      <c r="AV100" s="11" t="str">
        <f>IF(AND((RIGHT($AV$3,2)-'[1]Miter Profiles'!$AC$49-'[1]Outside Edges'!$B99)&gt;=5,'[1]Outside Edges'!$P99="Yes"),"Yes","No")</f>
        <v>Yes</v>
      </c>
      <c r="AW100" s="87" t="str">
        <f>IF(AND((RIGHT($AW$3,2)-'[1]Miter Profiles'!$AC$50-'[1]Outside Edges'!$B99)&gt;=5,'[1]Outside Edges'!$P99="Yes"),"Yes","No")</f>
        <v>Yes</v>
      </c>
      <c r="AX100" s="10" t="str">
        <f>IF(AND((RIGHT($AX$3,2)-'[1]Miter Profiles'!$AC$51-'[1]Outside Edges'!$B99)&gt;=5,'[1]Outside Edges'!$P99="Yes"),"Yes","No")</f>
        <v>Yes</v>
      </c>
      <c r="AY100" s="10" t="str">
        <f>IF(AND((RIGHT($AY$3,2)-'[1]Miter Profiles'!$AC$52-'[1]Outside Edges'!$B99)&gt;=5,'[1]Outside Edges'!$P99="Yes"),"Yes","No")</f>
        <v>Yes</v>
      </c>
      <c r="AZ100" s="85" t="str">
        <f>IF(AND((RIGHT($AZ$3,2)-'[1]Miter Profiles'!$AC$53-'[1]Outside Edges'!$B99)&gt;=5,'[1]Outside Edges'!$P99="Yes"),"Yes","No")</f>
        <v>Yes</v>
      </c>
      <c r="BA100" s="86" t="str">
        <f>IF(AND((RIGHT($BA$3,2)-'[1]Miter Profiles'!$AC$54-'[1]Outside Edges'!$B99)&gt;=5,'[1]Outside Edges'!$P99="Yes"),"Yes","No")</f>
        <v>Yes</v>
      </c>
      <c r="BB100" s="11" t="str">
        <f>IF(AND((RIGHT($BB$3,2)-'[1]Miter Profiles'!$AC$55-'[1]Outside Edges'!$B99)&gt;=5,'[1]Outside Edges'!$P99="Yes"),"Yes","No")</f>
        <v>Yes</v>
      </c>
      <c r="BC100" s="87" t="str">
        <f>IF(AND((RIGHT($BC$3,2)-'[1]Miter Profiles'!$AC$56-'[1]Outside Edges'!$B99)&gt;=5,'[1]Outside Edges'!$P99="Yes"),"Yes","No")</f>
        <v>Yes</v>
      </c>
      <c r="BD100" s="10" t="str">
        <f>IF(AND((RIGHT($BD$3,2)-'[1]Miter Profiles'!$AC$57-'[1]Outside Edges'!$B99)&gt;=5,'[1]Outside Edges'!$P99="Yes"),"Yes","No")</f>
        <v>Yes</v>
      </c>
      <c r="BE100" s="10" t="str">
        <f>IF(AND((RIGHT($BE$3,2)-'[1]Miter Profiles'!$AC$58-'[1]Outside Edges'!$B99)&gt;=5,'[1]Outside Edges'!$P99="Yes"),"Yes","No")</f>
        <v>Yes</v>
      </c>
      <c r="BF100" s="85" t="str">
        <f>IF(AND((RIGHT($BF$3,2)-'[1]Miter Profiles'!$AC$59-'[1]Outside Edges'!$B99)&gt;=5,'[1]Outside Edges'!$P99="Yes"),"Yes","No")</f>
        <v>Yes</v>
      </c>
      <c r="BG100" s="86" t="str">
        <f>IF(AND((RIGHT($BG$3,2)-'[1]Miter Profiles'!$AC$60-'[1]Outside Edges'!$B99)&gt;=5,'[1]Outside Edges'!$P99="Yes"),"Yes","No")</f>
        <v>Yes</v>
      </c>
      <c r="BH100" s="11" t="str">
        <f>IF(AND((RIGHT($BH$3,2)-'[1]Miter Profiles'!$AC$61-'[1]Outside Edges'!$B99)&gt;=5,'[1]Outside Edges'!$P99="Yes"),"Yes","No")</f>
        <v>Yes</v>
      </c>
      <c r="BI100" s="87" t="str">
        <f>IF(AND((RIGHT($BI$3,2)-'[1]Miter Profiles'!$AC$62-'[1]Outside Edges'!$B99)&gt;=5,'[1]Outside Edges'!$P99="Yes"),"Yes","No")</f>
        <v>Yes</v>
      </c>
      <c r="BJ100" s="10" t="str">
        <f>IF(AND((RIGHT($BJ$3,2)-'[1]Miter Profiles'!$AC$63-'[1]Outside Edges'!$B99)&gt;=5,'[1]Outside Edges'!$P99="Yes"),"Yes","No")</f>
        <v>Yes</v>
      </c>
      <c r="BK100" s="10" t="str">
        <f>IF(AND((RIGHT($BK$3,2)-'[1]Miter Profiles'!$AC$64-'[1]Outside Edges'!$B99)&gt;=5,'[1]Outside Edges'!$P99="Yes"),"Yes","No")</f>
        <v>Yes</v>
      </c>
      <c r="BL100" s="85" t="str">
        <f>IF(AND((RIGHT($BL$3,2)-'[1]Miter Profiles'!$AC$65-'[1]Outside Edges'!$B99)&gt;=5,'[1]Outside Edges'!$P99="Yes"),"Yes","No")</f>
        <v>Yes</v>
      </c>
      <c r="BM100" s="86" t="str">
        <f>IF(AND((RIGHT($BM$3,2)-'[1]Miter Profiles'!$AC$66-'[1]Outside Edges'!$B99)&gt;=5,'[1]Outside Edges'!$P99="Yes"),"Yes","No")</f>
        <v>Yes</v>
      </c>
      <c r="BN100" s="11" t="str">
        <f>IF(AND((RIGHT($BN$3,2)-'[1]Miter Profiles'!$AC$67-'[1]Outside Edges'!$B99)&gt;=5,'[1]Outside Edges'!$P99="Yes"),"Yes","No")</f>
        <v>Yes</v>
      </c>
      <c r="BO100" s="87" t="str">
        <f>IF(AND((RIGHT($BO$3,2)-'[1]Miter Profiles'!$AC$68-'[1]Outside Edges'!$B99)&gt;=5,'[1]Outside Edges'!$P99="Yes"),"Yes","No")</f>
        <v>Yes</v>
      </c>
      <c r="BP100" s="10" t="str">
        <f>IF(AND((RIGHT($BP$3,2)-'[1]Miter Profiles'!$AC$69-'[1]Outside Edges'!$B99)&gt;=5,'[1]Outside Edges'!$P99="Yes"),"Yes","No")</f>
        <v>Yes</v>
      </c>
      <c r="BQ100" s="10" t="str">
        <f>IF(AND((RIGHT($BQ$3,2)-'[1]Miter Profiles'!$AC$70-'[1]Outside Edges'!$B99)&gt;=5,'[1]Outside Edges'!$P99="Yes"),"Yes","No")</f>
        <v>Yes</v>
      </c>
      <c r="BR100" s="85" t="str">
        <f>IF(AND((RIGHT($BR$3,2)-'[1]Miter Profiles'!$AC$71-'[1]Outside Edges'!$B99)&gt;=5,'[1]Outside Edges'!$P99="Yes"),"Yes","No")</f>
        <v>Yes</v>
      </c>
      <c r="BS100" s="86" t="str">
        <f>IF(AND((RIGHT($BS$3,2)-'[1]Miter Profiles'!$AC$72-'[1]Outside Edges'!$B99)&gt;=5,'[1]Outside Edges'!$P99="Yes"),"Yes","No")</f>
        <v>Yes</v>
      </c>
      <c r="BT100" s="11" t="str">
        <f>IF(AND((RIGHT($BT$3,2)-'[1]Miter Profiles'!$AC$73-'[1]Outside Edges'!$B99)&gt;=5,'[1]Outside Edges'!$P99="Yes"),"Yes","No")</f>
        <v>Yes</v>
      </c>
      <c r="BU100" s="87" t="str">
        <f>IF(AND((RIGHT($BU$3,2)-'[1]Miter Profiles'!$AC$74-'[1]Outside Edges'!$B99)&gt;=5,'[1]Outside Edges'!$P99="Yes"),"Yes","No")</f>
        <v>Yes</v>
      </c>
      <c r="BV100" s="10" t="str">
        <f>IF(AND((RIGHT($BV$3,2)-'[1]Miter Profiles'!$AC$75-'[1]Outside Edges'!$B99)&gt;=5,'[1]Outside Edges'!$P99="Yes"),"Yes","No")</f>
        <v>Yes</v>
      </c>
      <c r="BW100" s="10" t="str">
        <f>IF(AND((RIGHT($BW$3,2)-'[1]Miter Profiles'!$AC$76-'[1]Outside Edges'!$B99)&gt;=5,'[1]Outside Edges'!$P99="Yes"),"Yes","No")</f>
        <v>Yes</v>
      </c>
      <c r="BX100" s="85" t="str">
        <f>IF(AND((RIGHT($BX$3,2)-'[1]Miter Profiles'!$AC$77-'[1]Outside Edges'!$B99)&gt;=5,'[1]Outside Edges'!$P99="Yes"),"Yes","No")</f>
        <v>Yes</v>
      </c>
      <c r="BY100" s="86" t="str">
        <f>IF(AND((RIGHT($BY$3,2)-'[1]Miter Profiles'!$AC$78-'[1]Outside Edges'!$B99)&gt;=5,'[1]Outside Edges'!$P99="Yes"),"Yes","No")</f>
        <v>Yes</v>
      </c>
      <c r="BZ100" s="11" t="str">
        <f>IF(AND((RIGHT($BZ$3,2)-'[1]Miter Profiles'!$AC$79-'[1]Outside Edges'!$B99)&gt;=5,'[1]Outside Edges'!$P99="Yes"),"Yes","No")</f>
        <v>Yes</v>
      </c>
      <c r="CA100" s="87" t="str">
        <f>IF(AND((RIGHT($CA$3,2)-'[1]Miter Profiles'!$AC$80-'[1]Outside Edges'!$B99)&gt;=5,'[1]Outside Edges'!$P99="Yes"),"Yes","No")</f>
        <v>Yes</v>
      </c>
      <c r="CB100" s="10" t="str">
        <f>IF(AND((RIGHT($CB$3,2)-'[1]Miter Profiles'!$AC$81-'[1]Outside Edges'!$B99)&gt;=5,'[1]Outside Edges'!$P99="Yes"),"Yes","No")</f>
        <v>Yes</v>
      </c>
      <c r="CC100" s="10" t="str">
        <f>IF(AND((RIGHT($CC$3,2)-'[1]Miter Profiles'!$AC$82-'[1]Outside Edges'!$B99)&gt;=5,'[1]Outside Edges'!$P99="Yes"),"Yes","No")</f>
        <v>Yes</v>
      </c>
      <c r="CD100" s="85" t="str">
        <f>IF(AND((RIGHT($CD$3,2)-'[1]Miter Profiles'!$AC$83-'[1]Outside Edges'!$B99)&gt;=5,'[1]Outside Edges'!$P99="Yes"),"Yes","No")</f>
        <v>Yes</v>
      </c>
      <c r="CE100" s="86" t="str">
        <f>IF(AND((RIGHT($CE$3,2)-'[1]Miter Profiles'!$AC$84-'[1]Outside Edges'!$B99)&gt;=5,'[1]Outside Edges'!$P99="Yes"),"Yes","No")</f>
        <v>Yes</v>
      </c>
      <c r="CF100" s="11" t="str">
        <f>IF(AND((RIGHT($CF$3,2)-'[1]Miter Profiles'!$AC$85-'[1]Outside Edges'!$B99)&gt;=5,'[1]Outside Edges'!$P99="Yes"),"Yes","No")</f>
        <v>Yes</v>
      </c>
      <c r="CG100" s="87" t="str">
        <f>IF(AND((RIGHT($CG$3,2)-'[1]Miter Profiles'!$AC$86-'[1]Outside Edges'!$B99)&gt;=5,'[1]Outside Edges'!$P99="Yes"),"Yes","No")</f>
        <v>Yes</v>
      </c>
      <c r="CH100" s="10" t="str">
        <f>IF(AND((RIGHT($CH$3,2)-'[1]Miter Profiles'!$AC$87-'[1]Outside Edges'!$B99)&gt;=5,'[1]Outside Edges'!$P99="Yes"),"Yes","No")</f>
        <v>Yes</v>
      </c>
      <c r="CI100" s="10" t="str">
        <f>IF(AND((RIGHT($CI$3,2)-'[1]Miter Profiles'!$AC$88-'[1]Outside Edges'!$B99)&gt;=5,'[1]Outside Edges'!$P99="Yes"),"Yes","No")</f>
        <v>Yes</v>
      </c>
      <c r="CJ100" s="85" t="str">
        <f>IF(AND((RIGHT($CJ$3,2)-'[1]Miter Profiles'!$AC$89-'[1]Outside Edges'!$B99)&gt;=5,'[1]Outside Edges'!$P99="Yes"),"Yes","No")</f>
        <v>Yes</v>
      </c>
      <c r="CK100" s="86" t="str">
        <f>IF(AND((RIGHT($CK$3,2)-'[1]Miter Profiles'!$AC$90-'[1]Outside Edges'!$B99)&gt;=5,'[1]Outside Edges'!$P99="Yes"),"Yes","No")</f>
        <v>Yes</v>
      </c>
      <c r="CL100" s="11" t="str">
        <f>IF(AND((RIGHT($CL$3,2)-'[1]Miter Profiles'!$AC$91-'[1]Outside Edges'!$B99)&gt;=5,'[1]Outside Edges'!$P99="Yes"),"Yes","No")</f>
        <v>Yes</v>
      </c>
      <c r="CM100" s="87" t="str">
        <f>IF(AND((RIGHT($CM$3,2)-'[1]Miter Profiles'!$AC$92-'[1]Outside Edges'!$B99)&gt;=5,'[1]Outside Edges'!$P99="Yes"),"Yes","No")</f>
        <v>Yes</v>
      </c>
      <c r="CN100" s="10" t="str">
        <f>IF(AND((RIGHT(CN$3,2)-'[1]Miter Profiles'!$AC$93-'[1]Outside Edges'!$B99)&gt;=5,'[1]Outside Edges'!$P99="Yes"),"Yes","No")</f>
        <v>Yes</v>
      </c>
      <c r="CO100" s="10" t="str">
        <f>IF(AND((RIGHT(CO$3,2)-'[1]Miter Profiles'!$AC$94-'[1]Outside Edges'!$B99)&gt;=5,'[1]Outside Edges'!$P99="Yes"),"Yes","No")</f>
        <v>Yes</v>
      </c>
      <c r="CP100" s="85" t="str">
        <f>IF(AND((RIGHT(CP$3,2)-'[1]Miter Profiles'!$AC$95-'[1]Outside Edges'!$B99)&gt;=5,'[1]Outside Edges'!$P99="Yes"),"Yes","No")</f>
        <v>Yes</v>
      </c>
      <c r="CQ100" s="86" t="str">
        <f>IF(AND((RIGHT(CQ$3,2)-'[1]Miter Profiles'!$AC$96-'[1]Outside Edges'!$B99)&gt;=5,'[1]Outside Edges'!$P99="Yes"),"Yes","No")</f>
        <v>Yes</v>
      </c>
      <c r="CR100" s="11" t="str">
        <f>IF(AND((RIGHT(CR$3,2)-'[1]Miter Profiles'!$AC$97-'[1]Outside Edges'!$B99)&gt;=5,'[1]Outside Edges'!$P99="Yes"),"Yes","No")</f>
        <v>Yes</v>
      </c>
      <c r="CS100" s="87" t="str">
        <f>IF(AND((RIGHT(CS$3,2)-'[1]Miter Profiles'!$AC$98-'[1]Outside Edges'!$B99)&gt;=5,'[1]Outside Edges'!$P99="Yes"),"Yes","No")</f>
        <v>Yes</v>
      </c>
      <c r="CT100" s="10" t="str">
        <f>IF(AND((RIGHT($CT$3,2)-'[1]Miter Profiles'!$AC$99-'[1]Outside Edges'!$B99)&gt;=5,'[1]Outside Edges'!$P99="Yes"),"Yes","No")</f>
        <v>Yes</v>
      </c>
      <c r="CU100" s="10" t="str">
        <f>IF(AND((RIGHT($CU$3,2)-'[1]Miter Profiles'!$AC$100-'[1]Outside Edges'!$B99)&gt;=5,'[1]Outside Edges'!$P99="Yes"),"Yes","No")</f>
        <v>Yes</v>
      </c>
      <c r="CV100" s="85" t="str">
        <f>IF(AND((RIGHT($CV$3,2)-'[1]Miter Profiles'!$AC$101-'[1]Outside Edges'!$B99)&gt;=5,'[1]Outside Edges'!$P99="Yes"),"Yes","No")</f>
        <v>Yes</v>
      </c>
      <c r="CW100" s="86" t="str">
        <f>IF(AND((RIGHT($CW$3,2)-'[1]Miter Profiles'!$AC$102-'[1]Outside Edges'!$B99)&gt;=5,'[1]Outside Edges'!$P99="Yes"),"Yes","No")</f>
        <v>Yes</v>
      </c>
      <c r="CX100" s="11" t="str">
        <f>IF(AND((RIGHT($CX$3,2)-'[1]Miter Profiles'!$AC$103-'[1]Outside Edges'!$B99)&gt;=5,'[1]Outside Edges'!$P99="Yes"),"Yes","No")</f>
        <v>Yes</v>
      </c>
      <c r="CY100" s="87" t="str">
        <f>IF(AND((RIGHT($CY$3,2)-'[1]Miter Profiles'!$AC$104-'[1]Outside Edges'!$B99)&gt;=5,'[1]Outside Edges'!$P99="Yes"),"Yes","No")</f>
        <v>Yes</v>
      </c>
      <c r="CZ100" s="10" t="str">
        <f>IF(AND((RIGHT($CZ$3,2)-'[1]Miter Profiles'!$AC$105-'[1]Outside Edges'!$B99)&gt;=5,'[1]Outside Edges'!$P99="Yes"),"Yes","No")</f>
        <v>Yes</v>
      </c>
      <c r="DA100" s="10" t="str">
        <f>IF(AND((RIGHT($DA$3,2)-'[1]Miter Profiles'!$AC$106-'[1]Outside Edges'!$B99)&gt;=5,'[1]Outside Edges'!$P99="Yes"),"Yes","No")</f>
        <v>Yes</v>
      </c>
      <c r="DB100" s="85" t="str">
        <f>IF(AND((RIGHT($DB$3,2)-'[1]Miter Profiles'!$AC$107-'[1]Outside Edges'!$B99)&gt;=5,'[1]Outside Edges'!$P99="Yes"),"Yes","No")</f>
        <v>Yes</v>
      </c>
      <c r="DC100" s="86" t="str">
        <f>IF(AND((RIGHT($DC$3,2)-'[1]Miter Profiles'!$AC$108-'[1]Outside Edges'!$B99)&gt;=5,'[1]Outside Edges'!$P99="Yes"),"Yes","No")</f>
        <v>Yes</v>
      </c>
      <c r="DD100" s="11" t="str">
        <f>IF(AND((RIGHT($DD$3,2)-'[1]Miter Profiles'!$AC$109-'[1]Outside Edges'!$B99)&gt;=5,'[1]Outside Edges'!$P99="Yes"),"Yes","No")</f>
        <v>Yes</v>
      </c>
      <c r="DE100" s="87" t="str">
        <f>IF(AND((RIGHT($DE$3,2)-'[1]Miter Profiles'!$AC$110-'[1]Outside Edges'!$B99)&gt;=5,'[1]Outside Edges'!$P99="Yes"),"Yes","No")</f>
        <v>Yes</v>
      </c>
      <c r="DF100" s="10" t="str">
        <f>IF(AND((RIGHT($DF$3,2)-'[1]Miter Profiles'!$AC$111-'[1]Outside Edges'!$B99)&gt;=5,'[1]Outside Edges'!$P99="Yes"),"Yes","No")</f>
        <v>Yes</v>
      </c>
      <c r="DG100" s="10" t="str">
        <f>IF(AND((RIGHT($DG$3,2)-'[1]Miter Profiles'!$AC$112-'[1]Outside Edges'!$B99)&gt;=5,'[1]Outside Edges'!$P99="Yes"),"Yes","No")</f>
        <v>Yes</v>
      </c>
      <c r="DH100" s="85" t="str">
        <f>IF(AND((RIGHT($DH$3,2)-'[1]Miter Profiles'!$AC$113-'[1]Outside Edges'!$B99)&gt;=5,'[1]Outside Edges'!$P99="Yes"),"Yes","No")</f>
        <v>Yes</v>
      </c>
      <c r="DI100" s="86" t="str">
        <f>IF(AND((RIGHT($DI$3,2)-'[1]Miter Profiles'!$AC$114-'[1]Outside Edges'!$B99)&gt;=5,'[1]Outside Edges'!$P99="Yes"),"Yes","No")</f>
        <v>Yes</v>
      </c>
      <c r="DJ100" s="11" t="str">
        <f>IF(AND((RIGHT($DJ$3,2)-'[1]Miter Profiles'!$AC$115-'[1]Outside Edges'!$B99)&gt;=5,'[1]Outside Edges'!$P99="Yes"),"Yes","No")</f>
        <v>Yes</v>
      </c>
      <c r="DK100" s="87" t="str">
        <f>IF(AND((RIGHT($DK$3,2)-'[1]Miter Profiles'!$AC$116-'[1]Outside Edges'!$B99)&gt;=5,'[1]Outside Edges'!$P99="Yes"),"Yes","No")</f>
        <v>Yes</v>
      </c>
      <c r="DL100" s="10" t="str">
        <f>IF(AND((RIGHT($DL$3,2)-'[1]Miter Profiles'!$AC$117-'[1]Outside Edges'!$B99)&gt;=5,'[1]Outside Edges'!$P99="Yes"),"Yes","No")</f>
        <v>Yes</v>
      </c>
      <c r="DM100" s="10" t="str">
        <f>IF(AND((RIGHT($DM$3,2)-'[1]Miter Profiles'!$AC$118-'[1]Outside Edges'!$B99)&gt;=5,'[1]Outside Edges'!$P99="Yes"),"Yes","No")</f>
        <v>Yes</v>
      </c>
      <c r="DN100" s="85" t="str">
        <f>IF(AND((RIGHT($DN$3,2)-'[1]Miter Profiles'!$AC$119-'[1]Outside Edges'!$B99)&gt;=5,'[1]Outside Edges'!$P99="Yes"),"Yes","No")</f>
        <v>Yes</v>
      </c>
      <c r="DO100" s="86" t="str">
        <f>IF(AND((RIGHT($DO$3,2)-'[1]Miter Profiles'!$AC$120-'[1]Outside Edges'!$B99)&gt;=5,'[1]Outside Edges'!$P99="Yes"),"Yes","No")</f>
        <v>Yes</v>
      </c>
      <c r="DP100" s="11" t="str">
        <f>IF(AND((RIGHT($DP$3,2)-'[1]Miter Profiles'!$AC$121-'[1]Outside Edges'!$B99)&gt;=5,'[1]Outside Edges'!$P99="Yes"),"Yes","No")</f>
        <v>Yes</v>
      </c>
      <c r="DQ100" s="87" t="str">
        <f>IF(AND((RIGHT($DQ$3,2)-'[1]Miter Profiles'!$AC$122-'[1]Outside Edges'!$B99)&gt;=5,'[1]Outside Edges'!$P99="Yes"),"Yes","No")</f>
        <v>Yes</v>
      </c>
      <c r="DR100" s="10" t="str">
        <f>IF(AND((RIGHT($DR$3,2)-'[1]Miter Profiles'!$AC$123-'[1]Outside Edges'!$B99)&gt;=5,'[1]Outside Edges'!$P99="Yes"),"Yes","No")</f>
        <v>Yes</v>
      </c>
      <c r="DS100" s="10" t="str">
        <f>IF(AND((RIGHT($DS$3,2)-'[1]Miter Profiles'!$AC$124-'[1]Outside Edges'!$B99)&gt;=5,'[1]Outside Edges'!$P99="Yes"),"Yes","No")</f>
        <v>Yes</v>
      </c>
      <c r="DT100" s="85" t="str">
        <f>IF(AND((RIGHT($DT$3,2)-'[1]Miter Profiles'!$AC$125-'[1]Outside Edges'!$B99)&gt;=5,'[1]Outside Edges'!$P99="Yes"),"Yes","No")</f>
        <v>Yes</v>
      </c>
      <c r="DU100" s="86" t="str">
        <f>IF(AND((RIGHT($DU$3,2)-'[1]Miter Profiles'!$AC$126-'[1]Outside Edges'!$B99)&gt;=5,'[1]Outside Edges'!$P99="Yes"),"Yes","No")</f>
        <v>Yes</v>
      </c>
      <c r="DV100" s="11" t="str">
        <f>IF(AND((RIGHT($DV$3,2)-'[1]Miter Profiles'!$AC$127-'[1]Outside Edges'!$B99)&gt;=5,'[1]Outside Edges'!$P99="Yes"),"Yes","No")</f>
        <v>Yes</v>
      </c>
      <c r="DW100" s="87" t="str">
        <f>IF(AND((RIGHT($DW$3,2)-'[1]Miter Profiles'!$AC$128-'[1]Outside Edges'!$B99)&gt;=5,'[1]Outside Edges'!$P99="Yes"),"Yes","No")</f>
        <v>Yes</v>
      </c>
      <c r="DX100" s="10" t="str">
        <f>IF(AND((RIGHT($DX$3,2)-'[1]Miter Profiles'!$AC$129-'[1]Outside Edges'!$B99)&gt;=5,'[1]Outside Edges'!$P99="Yes"),"Yes","No")</f>
        <v>Yes</v>
      </c>
      <c r="DY100" s="10" t="str">
        <f>IF(AND((RIGHT($DY$3,2)-'[1]Miter Profiles'!$AC$130-'[1]Outside Edges'!$B99)&gt;=5,'[1]Outside Edges'!$P99="Yes"),"Yes","No")</f>
        <v>Yes</v>
      </c>
      <c r="DZ100" s="85" t="str">
        <f>IF(AND((RIGHT($DZ$3,2)-'[1]Miter Profiles'!$AC$131-'[1]Outside Edges'!$B99)&gt;=5,'[1]Outside Edges'!$P99="Yes"),"Yes","No")</f>
        <v>Yes</v>
      </c>
      <c r="EA100" s="90" t="str">
        <f>IF(AND((RIGHT($EA$3,2)-'[1]Miter Profiles'!$AC$132-'[1]Outside Edges'!$B99)&gt;=5,'[1]Outside Edges'!$P99="Yes"),"Yes","No")</f>
        <v>Yes</v>
      </c>
      <c r="EB100" s="104" t="str">
        <f>IF(AND((RIGHT($EB$3,2)-'[1]Miter Profiles'!$AC$133-'[1]Outside Edges'!$B99)&gt;=5,'[1]Outside Edges'!$P99="Yes"),"Yes","No")</f>
        <v>Yes</v>
      </c>
      <c r="EC100" s="109" t="str">
        <f>IF(AND((RIGHT($EC$3,2)-'[1]Miter Profiles'!$AC$134-'[1]Outside Edges'!$B99)&gt;=5,'[1]Outside Edges'!$P99="Yes"),"Yes","No")</f>
        <v>Yes</v>
      </c>
      <c r="ED100" s="115" t="str">
        <f>IF(AND((RIGHT($ED$3,2)-'[1]Miter Profiles'!$AC$135-'[1]Outside Edges'!$B99)&gt;=5,'[1]Outside Edges'!$P99="Yes"),"Yes","No")</f>
        <v>Yes</v>
      </c>
      <c r="EE100" s="112" t="str">
        <f>IF(AND((RIGHT($EE$3,2)-'[1]Miter Profiles'!$AC$136-'[1]Outside Edges'!$B99)&gt;=5,'[1]Outside Edges'!$P99="Yes"),"Yes","No")</f>
        <v>Yes</v>
      </c>
      <c r="EF100" s="85" t="str">
        <f>IF(AND((RIGHT($EF$3,2)-'[1]Miter Profiles'!$AC$137-'[1]Outside Edges'!$B99)&gt;=5,'[1]Outside Edges'!$P99="Yes"),"Yes","No")</f>
        <v>Yes</v>
      </c>
      <c r="EG100" s="10" t="str">
        <f>IF(AND((RIGHT($EG$3,2)-'[1]Miter Profiles'!$AC$138-'[1]Outside Edges'!$B99)&gt;=5,'[1]Outside Edges'!$P99="Yes"),"Yes","No")</f>
        <v>Yes</v>
      </c>
      <c r="EH100" s="90" t="str">
        <f>IF(AND((RIGHT($EH$3,2)-'[1]Miter Profiles'!$AC$139-'[1]Outside Edges'!$B99)&gt;=5,'[1]Outside Edges'!$P99="Yes"),"Yes","No")</f>
        <v>Yes</v>
      </c>
      <c r="EI100" s="120" t="str">
        <f>IF(AND((RIGHT($EI$3,2)-'[1]Miter Profiles'!$AC$140-'[1]Outside Edges'!$B99)&gt;=5,'[1]Outside Edges'!$P99="Yes"),"Yes","No")</f>
        <v>Yes</v>
      </c>
      <c r="EJ100" s="123" t="str">
        <f>IF(AND((RIGHT($EJ$3,2)-'[1]Miter Profiles'!$AC$141-'[1]Outside Edges'!$B99)&gt;=5,'[1]Outside Edges'!$P99="Yes"),"Yes","No")</f>
        <v>Yes</v>
      </c>
      <c r="EK100" s="123" t="str">
        <f>IF(AND((RIGHT($EK$3,2)-'[1]Miter Profiles'!$AC$142-'[1]Outside Edges'!$B99)&gt;=5,'[1]Outside Edges'!$P99="Yes"),"Yes","No")</f>
        <v>Yes</v>
      </c>
      <c r="EL100" s="115" t="str">
        <f>IF(AND((RIGHT($EL$3,2)-'[1]Miter Profiles'!$AC$143-'[1]Outside Edges'!$B99)&gt;=5,'[1]Outside Edges'!$P99="Yes"),"Yes","No")</f>
        <v>Yes</v>
      </c>
      <c r="EM100" s="128" t="str">
        <f>IF(AND((RIGHT($EM$3,2)-'[1]Miter Profiles'!$AC$144-'[1]Outside Edges'!$B99)&gt;=5,'[1]Outside Edges'!$P99="Yes"),"Yes","No")</f>
        <v>Yes</v>
      </c>
      <c r="EN100" s="10" t="str">
        <f>IF(AND((RIGHT($EN$3,2)-'[1]Miter Profiles'!$AC$145-'[1]Outside Edges'!$B99)&gt;=5,'[1]Outside Edges'!$P99="Yes"),"Yes","No")</f>
        <v>Yes</v>
      </c>
      <c r="EO100" s="90" t="str">
        <f>IF(AND((RIGHT($EO$3,2)-'[1]Miter Profiles'!$AC$146-'[1]Outside Edges'!$B99)&gt;=5,'[1]Outside Edges'!$P99="Yes"),"Yes","No")</f>
        <v>Yes</v>
      </c>
      <c r="EP100" s="123" t="str">
        <f>IF(AND((RIGHT($EP$3,2)-'[1]Miter Profiles'!$AC$147-'[1]Outside Edges'!$B99)&gt;=5,'[1]Outside Edges'!$P99="Yes"),"Yes","No")</f>
        <v>Yes</v>
      </c>
      <c r="EQ100" s="123" t="str">
        <f>IF(AND((RIGHT($EQ$3,2)-'[1]Miter Profiles'!$AC$148-'[1]Outside Edges'!$B99)&gt;=5,'[1]Outside Edges'!$P99="Yes"),"Yes","No")</f>
        <v>Yes</v>
      </c>
      <c r="ER100" s="115" t="str">
        <f>IF(AND((RIGHT($ER$3,2)-'[1]Miter Profiles'!$AC$149-'[1]Outside Edges'!$B99)&gt;=5,'[1]Outside Edges'!$P99="Yes"),"Yes","No")</f>
        <v>Yes</v>
      </c>
      <c r="ES100" s="128" t="str">
        <f>IF(AND((RIGHT($ES$3,2)-'[1]Miter Profiles'!$AC$150-'[1]Outside Edges'!$B99)&gt;=5,'[1]Outside Edges'!$P99="Yes"),"Yes","No")</f>
        <v>Yes</v>
      </c>
      <c r="ET100" s="10" t="str">
        <f>IF(AND((RIGHT($ET$3,2)-'[1]Miter Profiles'!$AC$151-'[1]Outside Edges'!$B99)&gt;=5,'[1]Outside Edges'!$P99="Yes"),"Yes","No")</f>
        <v>Yes</v>
      </c>
      <c r="EU100" s="90" t="str">
        <f>IF(AND((RIGHT($EU$3,2)-'[1]Miter Profiles'!$AC$152-'[1]Outside Edges'!$B99)&gt;=5,'[1]Outside Edges'!$P99="Yes"),"Yes","No")</f>
        <v>Yes</v>
      </c>
      <c r="EV100" s="123" t="str">
        <f>IF(AND((RIGHT($EV$3,2)-'[1]Miter Profiles'!$AC$153-'[1]Outside Edges'!$B99)&gt;=5,'[1]Outside Edges'!$P99="Yes"),"Yes","No")</f>
        <v>Yes</v>
      </c>
      <c r="EW100" s="123" t="str">
        <f>IF(AND((RIGHT($EW$3,2)-'[1]Miter Profiles'!$AC$154-'[1]Outside Edges'!$B99)&gt;=5,'[1]Outside Edges'!$P99="Yes"),"Yes","No")</f>
        <v>Yes</v>
      </c>
      <c r="EX100" s="115" t="str">
        <f>IF(AND((RIGHT($EX$3,2)-'[1]Miter Profiles'!$AC$155-'[1]Outside Edges'!$B99)&gt;=5,'[1]Outside Edges'!$P99="Yes"),"Yes","No")</f>
        <v>Yes</v>
      </c>
      <c r="EY100" s="128" t="str">
        <f>IF(AND((RIGHT($EY$3,2)-'[1]Miter Profiles'!$AC$156-'[1]Outside Edges'!$B99)&gt;=5,'[1]Outside Edges'!$P99="Yes"),"Yes","No")</f>
        <v>Yes</v>
      </c>
      <c r="EZ100" s="10" t="str">
        <f>IF(AND((RIGHT($EZ$3,2)-'[1]Miter Profiles'!$AC$157-'[1]Outside Edges'!$B99)&gt;=5,'[1]Outside Edges'!$P99="Yes"),"Yes","No")</f>
        <v>Yes</v>
      </c>
      <c r="FA100" s="90" t="str">
        <f>IF(AND((RIGHT($FA$3,2)-'[1]Miter Profiles'!$AC$158-'[1]Outside Edges'!$B99)&gt;=5,'[1]Outside Edges'!$P99="Yes"),"Yes","No")</f>
        <v>Yes</v>
      </c>
      <c r="FB100" s="123" t="str">
        <f>IF(AND((RIGHT($FB$3,2)-'[1]Miter Profiles'!$AC$159-'[1]Outside Edges'!$B99)&gt;=5,'[1]Outside Edges'!$P99="Yes"),"Yes","No")</f>
        <v>Yes</v>
      </c>
      <c r="FC100" s="123" t="str">
        <f>IF(AND((RIGHT($FC$3,2)-'[1]Miter Profiles'!$AC$160-'[1]Outside Edges'!$B99)&gt;=5,'[1]Outside Edges'!$P99="Yes"),"Yes","No")</f>
        <v>Yes</v>
      </c>
      <c r="FD100" s="115" t="str">
        <f>IF(AND((RIGHT($FD$3,2)-'[1]Miter Profiles'!$AC$161-'[1]Outside Edges'!$B99)&gt;=5,'[1]Outside Edges'!$P99="Yes"),"Yes","No")</f>
        <v>Yes</v>
      </c>
      <c r="FE100" s="128" t="str">
        <f>IF(AND((RIGHT($FE$3,2)-'[1]Miter Profiles'!$AC$162-'[1]Outside Edges'!$B99)&gt;=5,'[1]Outside Edges'!$P99="Yes"),"Yes","No")</f>
        <v>Yes</v>
      </c>
      <c r="FF100" s="10" t="str">
        <f>IF(AND((RIGHT($FF$3,2)-'[1]Miter Profiles'!$AC$163-'[1]Outside Edges'!$B99)&gt;=5,'[1]Outside Edges'!$P99="Yes"),"Yes","No")</f>
        <v>Yes</v>
      </c>
      <c r="FG100" s="90" t="str">
        <f>IF(AND((RIGHT($FG$3,2)-'[1]Miter Profiles'!$AC$164-'[1]Outside Edges'!$B99)&gt;=5,'[1]Outside Edges'!$P99="Yes"),"Yes","No")</f>
        <v>Yes</v>
      </c>
      <c r="FH100" s="123" t="str">
        <f>IF(AND((RIGHT($FH$3,2)-'[1]Miter Profiles'!$AC$165-'[1]Outside Edges'!$B99)&gt;=5,'[1]Outside Edges'!$P99="Yes"),"Yes","No")</f>
        <v>Yes</v>
      </c>
      <c r="FI100" s="123" t="str">
        <f>IF(AND((RIGHT($FI$3,2)-'[1]Miter Profiles'!$AC$166-'[1]Outside Edges'!$B99)&gt;=5,'[1]Outside Edges'!$P99="Yes"),"Yes","No")</f>
        <v>Yes</v>
      </c>
      <c r="FJ100" s="115" t="str">
        <f>IF(AND((RIGHT($FJ$3,2)-'[1]Miter Profiles'!$AC$167-'[1]Outside Edges'!$B99)&gt;=5,'[1]Outside Edges'!$P99="Yes"),"Yes","No")</f>
        <v>Yes</v>
      </c>
      <c r="FK100" s="128" t="str">
        <f>IF(AND((RIGHT($FK$3,2)-'[1]Miter Profiles'!$AC$168-'[1]Outside Edges'!$B99)&gt;=5,'[1]Outside Edges'!$P99="Yes"),"Yes","No")</f>
        <v>Yes</v>
      </c>
      <c r="FL100" s="10" t="str">
        <f>IF(AND((RIGHT($FL$3,2)-'[1]Miter Profiles'!$AC$169-'[1]Outside Edges'!$B99)&gt;=5,'[1]Outside Edges'!$P99="Yes"),"Yes","No")</f>
        <v>Yes</v>
      </c>
      <c r="FM100" s="90" t="str">
        <f>IF(AND((RIGHT($FM$3,2)-'[1]Miter Profiles'!$AC$170-'[1]Outside Edges'!$B99)&gt;=5,'[1]Outside Edges'!$P99="Yes"),"Yes","No")</f>
        <v>Yes</v>
      </c>
      <c r="FN100" s="123" t="str">
        <f>IF(AND((RIGHT($FN$3,2)-'[1]Miter Profiles'!$AC$171-'[1]Outside Edges'!$B99)&gt;=5,'[1]Outside Edges'!$P99="Yes"),"Yes","No")</f>
        <v>Yes</v>
      </c>
      <c r="FO100" s="123" t="str">
        <f>IF(AND((RIGHT($FO$3,2)-'[1]Miter Profiles'!$AC$172-'[1]Outside Edges'!$B99)&gt;=5,'[1]Outside Edges'!$P99="Yes"),"Yes","No")</f>
        <v>Yes</v>
      </c>
      <c r="FP100" s="115" t="str">
        <f>IF(AND((RIGHT($FP$3,2)-'[1]Miter Profiles'!$AC$173-'[1]Outside Edges'!$B99)&gt;=5,'[1]Outside Edges'!$P99="Yes"),"Yes","No")</f>
        <v>Yes</v>
      </c>
      <c r="FQ100" s="128" t="str">
        <f>IF(AND((RIGHT($FQ$3,2)-'[1]Miter Profiles'!$AC$174-'[1]Outside Edges'!$B99)&gt;=5,'[1]Outside Edges'!$P99="Yes"),"Yes","No")</f>
        <v>Yes</v>
      </c>
      <c r="FR100" s="10" t="str">
        <f>IF(AND((RIGHT($FR$3,2)-'[1]Miter Profiles'!$AC$175-'[1]Outside Edges'!$B99)&gt;=5,'[1]Outside Edges'!$P99="Yes"),"Yes","No")</f>
        <v>Yes</v>
      </c>
      <c r="FS100" s="90" t="str">
        <f>IF(AND((RIGHT($FS$3,2)-'[1]Miter Profiles'!$AC$176-'[1]Outside Edges'!$B99)&gt;=5,'[1]Outside Edges'!$P99="Yes"),"Yes","No")</f>
        <v>Yes</v>
      </c>
      <c r="FT100" s="123" t="str">
        <f>IF(AND((RIGHT($FT$3,2)-'[1]Miter Profiles'!$AC$177-'[1]Outside Edges'!$B99)&gt;=5,'[1]Outside Edges'!$P99="Yes"),"Yes","No")</f>
        <v>Yes</v>
      </c>
      <c r="FU100" s="123" t="str">
        <f>IF(AND((RIGHT($FU$3,2)-'[1]Miter Profiles'!$AC$178-'[1]Outside Edges'!$B99)&gt;=5,'[1]Outside Edges'!$P99="Yes"),"Yes","No")</f>
        <v>Yes</v>
      </c>
      <c r="FV100" s="115" t="str">
        <f>IF(AND((RIGHT($V$3,2)-'[1]Miter Profiles'!$AC$179-'[1]Outside Edges'!$B99)&gt;=5,'[1]Outside Edges'!$P99="Yes"),"Yes","No")</f>
        <v>Yes</v>
      </c>
      <c r="FW100" s="128" t="str">
        <f>IF(AND((RIGHT($FW$3,2)-'[1]Miter Profiles'!$AC$180-'[1]Outside Edges'!$B99)&gt;=5,'[1]Outside Edges'!$P99="Yes"),"Yes","No")</f>
        <v>No</v>
      </c>
      <c r="FX100" s="269" t="str">
        <f>IF(AND((RIGHT($FX$3,2)-'[1]Miter Profiles'!$AC$181-'[1]Outside Edges'!$B99)&gt;=5,'[1]Outside Edges'!$P99="Yes"),"Yes","No")</f>
        <v>Yes</v>
      </c>
      <c r="FY100" s="273" t="str">
        <f>IF(AND((RIGHT($FY$3,2)-'[1]Miter Profiles'!$AC$182-'[1]Outside Edges'!$B99)&gt;=5,'[1]Outside Edges'!$P99="Yes"),"Yes","No")</f>
        <v>Yes</v>
      </c>
      <c r="FZ100" s="282" t="str">
        <f>IF(AND((RIGHT($FZ$3,2)-'[1]Miter Profiles'!$AC$183-'[1]Outside Edges'!$B99)&gt;=5,'[1]Outside Edges'!$P99="Yes"),"Yes","No")</f>
        <v>Yes</v>
      </c>
      <c r="GA100" s="283" t="str">
        <f>IF(AND((RIGHT($GA$3,2)-'[1]Miter Profiles'!$AC$184-'[1]Outside Edges'!$B99)&gt;=5,'[1]Outside Edges'!$P99="Yes"),"Yes","No")</f>
        <v>Yes</v>
      </c>
      <c r="GB100" s="284" t="str">
        <f>IF(AND((RIGHT($GB$3,2)-'[1]Miter Profiles'!$AC$185-'[1]Outside Edges'!$B99)&gt;=5,'[1]Outside Edges'!$P99="Yes"),"Yes","No")</f>
        <v>Yes</v>
      </c>
      <c r="GC100" s="275" t="str">
        <f>IF(AND((RIGHT($GC$3,2)-'[1]Miter Profiles'!$AC$186-'[1]Outside Edges'!$B99)&gt;=5,'[1]Outside Edges'!$P99="Yes"),"Yes","No")</f>
        <v>Yes</v>
      </c>
      <c r="GD100" s="269" t="str">
        <f>IF(AND((RIGHT($GD$3,2)-'[1]Miter Profiles'!$AC$187-'[1]Outside Edges'!$B99)&gt;=5,'[1]Outside Edges'!$P99="Yes"),"Yes","No")</f>
        <v>Yes</v>
      </c>
      <c r="GE100" s="273" t="str">
        <f>IF(AND((RIGHT($GE$3,2)-'[1]Miter Profiles'!$AC$188-'[1]Outside Edges'!$B99)&gt;=5,'[1]Outside Edges'!$P99="Yes"),"Yes","No")</f>
        <v>Yes</v>
      </c>
      <c r="GF100" s="282" t="str">
        <f>IF(AND((RIGHT($GF$3,2)-'[1]Miter Profiles'!$AC$189-'[1]Outside Edges'!$B99)&gt;=5,'[1]Outside Edges'!$P99="Yes"),"Yes","No")</f>
        <v>Yes</v>
      </c>
      <c r="GG100" s="283" t="str">
        <f>IF(AND((RIGHT($GG$3,2)-'[1]Miter Profiles'!$AC$190-'[1]Outside Edges'!$B99)&gt;=5,'[1]Outside Edges'!$P99="Yes"),"Yes","No")</f>
        <v>Yes</v>
      </c>
      <c r="GH100" s="284" t="str">
        <f>IF(AND((RIGHT($GH$3,2)-'[1]Miter Profiles'!$AC$191-'[1]Outside Edges'!$B99)&gt;=5,'[1]Outside Edges'!$P99="Yes"),"Yes","No")</f>
        <v>Yes</v>
      </c>
      <c r="GI100" s="275" t="str">
        <f>IF(AND((RIGHT($GI$3,2)-'[1]Miter Profiles'!$AC$192-'[1]Outside Edges'!$B99)&gt;=5,'[1]Outside Edges'!$P99="Yes"),"Yes","No")</f>
        <v>Yes</v>
      </c>
      <c r="GJ100" s="269" t="str">
        <f>IF(AND((RIGHT($GJ$3,2)-'[1]Miter Profiles'!$AC$193-'[1]Outside Edges'!$B99)&gt;=5,'[1]Outside Edges'!$P99="Yes"),"Yes","No")</f>
        <v>Yes</v>
      </c>
      <c r="GK100" s="273" t="str">
        <f>IF(AND((RIGHT($GK$3,2)-'[1]Miter Profiles'!$AC$194-'[1]Outside Edges'!$B99)&gt;=5,'[1]Outside Edges'!$P99="Yes"),"Yes","No")</f>
        <v>Yes</v>
      </c>
      <c r="GL100" s="282" t="str">
        <f>IF(AND((RIGHT($GL$3,2)-'[1]Miter Profiles'!$AC$195-'[1]Outside Edges'!$B99)&gt;=5,'[1]Outside Edges'!$P99="Yes"),"Yes","No")</f>
        <v>Yes</v>
      </c>
      <c r="GM100" s="283" t="str">
        <f>IF(AND((RIGHT($GM$3,2)-'[1]Miter Profiles'!$AC$196-'[1]Outside Edges'!$B99)&gt;=5,'[1]Outside Edges'!$P99="Yes"),"Yes","No")</f>
        <v>Yes</v>
      </c>
      <c r="GN100" s="284" t="str">
        <f>IF(AND((RIGHT($GN$3,2)-'[1]Miter Profiles'!$AC$197-'[1]Outside Edges'!$B99)&gt;=5,'[1]Outside Edges'!$P99="Yes"),"Yes","No")</f>
        <v>Yes</v>
      </c>
      <c r="GO100" s="275" t="str">
        <f>IF(AND((RIGHT($GO$3,2)-'[1]Miter Profiles'!$AC$198-'[1]Outside Edges'!$B99)&gt;=5,'[1]Outside Edges'!$P99="Yes"),"Yes","No")</f>
        <v>Yes</v>
      </c>
      <c r="GP100" s="269" t="str">
        <f>IF(AND((RIGHT($GP$3,2)-'[1]Miter Profiles'!$AC$199-'[1]Outside Edges'!$B99)&gt;=5,'[1]Outside Edges'!$P99="Yes"),"Yes","No")</f>
        <v>Yes</v>
      </c>
      <c r="GQ100" s="273" t="str">
        <f>IF(AND((RIGHT($GQ$3,2)-'[1]Miter Profiles'!$AC$200-'[1]Outside Edges'!$B99)&gt;=5,'[1]Outside Edges'!$P99="Yes"),"Yes","No")</f>
        <v>Yes</v>
      </c>
      <c r="GR100" s="282" t="str">
        <f>IF(AND((RIGHT($GR$3,2)-'[1]Miter Profiles'!$AC$201-'[1]Outside Edges'!$B99)&gt;=5,'[1]Outside Edges'!$P99="Yes"),"Yes","No")</f>
        <v>Yes</v>
      </c>
      <c r="GS100" s="283" t="str">
        <f>IF(AND((RIGHT($GS$3,2)-'[1]Miter Profiles'!$AC$202-'[1]Outside Edges'!$B99)&gt;=5,'[1]Outside Edges'!$P99="Yes"),"Yes","No")</f>
        <v>Yes</v>
      </c>
      <c r="GT100" s="284" t="str">
        <f>IF(AND((RIGHT($GT$3,2)-'[1]Miter Profiles'!$AC$203-'[1]Outside Edges'!$B99)&gt;=5,'[1]Outside Edges'!$P99="Yes"),"Yes","No")</f>
        <v>Yes</v>
      </c>
      <c r="GU100" s="275" t="str">
        <f>IF(AND((RIGHT($GU$3,2)-'[1]Miter Profiles'!$AC$204-'[1]Outside Edges'!$B99)&gt;=5,'[1]Outside Edges'!$P99="Yes"),"Yes","No")</f>
        <v>Yes</v>
      </c>
      <c r="GV100" s="269" t="str">
        <f>IF(AND((RIGHT($GV$3,2)-'[1]Miter Profiles'!$AC$205-'[1]Outside Edges'!$B99)&gt;=5,'[1]Outside Edges'!$P99="Yes"),"Yes","No")</f>
        <v>Yes</v>
      </c>
      <c r="GW100" s="273" t="str">
        <f>IF(AND((RIGHT($GW$3,2)-'[1]Miter Profiles'!$AC$206-'[1]Outside Edges'!$B99)&gt;=5,'[1]Outside Edges'!$P99="Yes"),"Yes","No")</f>
        <v>Yes</v>
      </c>
      <c r="GX100" s="282" t="str">
        <f>IF(AND((RIGHT($GX$3,2)-'[1]Miter Profiles'!$AC$207-'[1]Outside Edges'!$B99)&gt;=5,'[1]Outside Edges'!$P99="Yes"),"Yes","No")</f>
        <v>Yes</v>
      </c>
      <c r="GY100" s="283" t="str">
        <f>IF(AND((RIGHT($GY$3,2)-'[1]Miter Profiles'!$AC$208-'[1]Outside Edges'!$B99)&gt;=5,'[1]Outside Edges'!$P99="Yes"),"Yes","No")</f>
        <v>Yes</v>
      </c>
      <c r="GZ100" s="284" t="str">
        <f>IF(AND((RIGHT($GZ$3,2)-'[1]Miter Profiles'!$AC$209-'[1]Outside Edges'!$B99)&gt;=5,'[1]Outside Edges'!$P99="Yes"),"Yes","No")</f>
        <v>Yes</v>
      </c>
      <c r="HA100" s="275" t="str">
        <f>IF(AND((RIGHT($HA$3,2)-'[1]Miter Profiles'!$AC$210-'[1]Outside Edges'!$B99)&gt;=5,'[1]Outside Edges'!$P99="Yes"),"Yes","No")</f>
        <v>Yes</v>
      </c>
      <c r="HB100" s="269" t="str">
        <f>IF(AND((RIGHT($HB$3,2)-'[1]Miter Profiles'!$AC$211-'[1]Outside Edges'!$B99)&gt;=5,'[1]Outside Edges'!$P99="Yes"),"Yes","No")</f>
        <v>Yes</v>
      </c>
      <c r="HC100" s="273" t="str">
        <f>IF(AND((RIGHT($HC$3,2)-'[1]Miter Profiles'!$AC$212-'[1]Outside Edges'!$B99)&gt;=5,'[1]Outside Edges'!$P99="Yes"),"Yes","No")</f>
        <v>Yes</v>
      </c>
      <c r="HD100" s="282" t="str">
        <f>IF(AND((RIGHT($HD$3,2)-'[1]Miter Profiles'!$AC$213-'[1]Outside Edges'!$B99)&gt;=5,'[1]Outside Edges'!$P99="Yes"),"Yes","No")</f>
        <v>Yes</v>
      </c>
      <c r="HE100" s="284" t="str">
        <f>IF(AND((RIGHT($HE$3,2)-'[1]Miter Profiles'!$AC$214-'[1]Outside Edges'!$B99)&gt;=5,'[1]Outside Edges'!$P99="Yes"),"Yes","No")</f>
        <v>Yes</v>
      </c>
      <c r="HF100" s="275" t="str">
        <f>IF(AND((RIGHT($HF$3,2)-'[1]Miter Profiles'!$AC$215-'[1]Outside Edges'!$B99)&gt;=5,'[1]Outside Edges'!$P99="Yes"),"Yes","No")</f>
        <v>Yes</v>
      </c>
      <c r="HG100" s="269" t="str">
        <f>IF(AND((RIGHT($HG$3,2)-'[1]Miter Profiles'!$AC$216-'[1]Outside Edges'!$B99)&gt;=5,'[1]Outside Edges'!$P99="Yes"),"Yes","No")</f>
        <v>Yes</v>
      </c>
      <c r="HH100" s="273" t="str">
        <f>IF(AND((RIGHT($HH$3,2)-'[1]Miter Profiles'!$AC$217-'[1]Outside Edges'!$B99)&gt;=5,'[1]Outside Edges'!$P99="Yes"),"Yes","No")</f>
        <v>Yes</v>
      </c>
      <c r="HI100" s="282" t="str">
        <f>IF(AND((RIGHT($HI$3,2)-'[1]Miter Profiles'!$AC$218-'[1]Outside Edges'!$B99)&gt;=5,'[1]Outside Edges'!$P99="Yes"),"Yes","No")</f>
        <v>Yes</v>
      </c>
      <c r="HJ100" s="283" t="str">
        <f>IF(AND((RIGHT($HJ$3,2)-'[1]Miter Profiles'!$AC$219-'[1]Outside Edges'!$B99)&gt;=5,'[1]Outside Edges'!$P99="Yes"),"Yes","No")</f>
        <v>Yes</v>
      </c>
      <c r="HK100" s="284" t="str">
        <f>IF(AND((RIGHT($HK$3,2)-'[1]Miter Profiles'!$AC$220-'[1]Outside Edges'!$B99)&gt;=5,'[1]Outside Edges'!$P99="Yes"),"Yes","No")</f>
        <v>Yes</v>
      </c>
      <c r="HL100" s="275" t="str">
        <f>IF(AND((RIGHT($HL$3,2)-'[1]Miter Profiles'!$AC$221-'[1]Outside Edges'!$B99)&gt;=5,'[1]Outside Edges'!$P99="Yes"),"Yes","No")</f>
        <v>Yes</v>
      </c>
      <c r="HM100" s="269" t="str">
        <f>IF(AND((RIGHT($HM$3,2)-'[1]Miter Profiles'!$AC$222-'[1]Outside Edges'!$B99)&gt;=5,'[1]Outside Edges'!$P99="Yes"),"Yes","No")</f>
        <v>Yes</v>
      </c>
      <c r="HN100" s="269" t="str">
        <f>IF(AND((RIGHT($HN$3,2)-'[1]Miter Profiles'!$AC$223-'[1]Outside Edges'!$B99)&gt;=5,'[1]Outside Edges'!$P99="Yes"),"Yes","No")</f>
        <v>Yes</v>
      </c>
      <c r="HO100" s="283" t="str">
        <f>IF(AND((RIGHT($HO$3,2)-'[1]Miter Profiles'!$AC$224-'[1]Outside Edges'!$B99)&gt;=5,'[1]Outside Edges'!$P99="Yes"),"Yes","No")</f>
        <v>Yes</v>
      </c>
      <c r="HP100" s="283" t="str">
        <f>IF(AND((RIGHT($HP$3,2)-'[1]Miter Profiles'!$AC$225-'[1]Outside Edges'!$B99)&gt;=5,'[1]Outside Edges'!$P99="Yes"),"Yes","No")</f>
        <v>Yes</v>
      </c>
      <c r="HQ100" s="283" t="str">
        <f>IF(AND((RIGHT($HQ$3,3)-'[1]Miter Profiles'!$AC$226-'[1]Outside Edges'!$B99)&gt;=5,'[1]Outside Edges'!$P99="Yes"),"Yes","No")</f>
        <v>No</v>
      </c>
      <c r="HR100" s="283" t="str">
        <f>IF(AND((RIGHT($HR$3,2)-'[1]Miter Profiles'!$AC$227-'[1]Outside Edges'!$B99)&gt;=5,'[1]Outside Edges'!$P99="Yes"),"Yes","No")</f>
        <v>No</v>
      </c>
      <c r="HS100" s="269" t="str">
        <f>IF(AND((RIGHT($HS$3,2)-'[1]Miter Profiles'!$AC$228-'[1]Outside Edges'!$B99)&gt;=5,'[1]Outside Edges'!$P99="Yes"),"Yes","No")</f>
        <v>Yes</v>
      </c>
      <c r="HT100" s="269" t="str">
        <f>IF(AND((RIGHT($HT$3,2)-'[1]Miter Profiles'!$AC$229-'[1]Outside Edges'!$B99)&gt;=5,'[1]Outside Edges'!$P99="Yes"),"Yes","No")</f>
        <v>Yes</v>
      </c>
      <c r="HU100" s="269" t="str">
        <f>IF(AND((RIGHT($HU$3,2)-'[1]Miter Profiles'!$AC$230-'[1]Outside Edges'!$B99)&gt;=5,'[1]Outside Edges'!$P99="Yes"),"Yes","No")</f>
        <v>Yes</v>
      </c>
      <c r="HV100" s="283" t="str">
        <f>IF(AND((RIGHT($HV$3,2)-'[1]Miter Profiles'!$AC$231-'[1]Outside Edges'!$B99)&gt;=5,'[1]Outside Edges'!$P99="Yes"),"Yes","No")</f>
        <v>Yes</v>
      </c>
      <c r="HW100" s="283" t="str">
        <f>IF(AND((RIGHT($HW$3,2)-'[1]Miter Profiles'!$AC$232-'[1]Outside Edges'!$B99)&gt;=5,'[1]Outside Edges'!$P99="Yes"),"Yes","No")</f>
        <v>Yes</v>
      </c>
      <c r="HX100" s="283" t="str">
        <f>IF(AND((RIGHT($HX$3,2)-'[1]Miter Profiles'!$AC$233-'[1]Outside Edges'!$B99)&gt;=5,'[1]Outside Edges'!$P99="Yes"),"Yes","No")</f>
        <v>Yes</v>
      </c>
      <c r="HY100" s="269" t="str">
        <f>IF(AND((RIGHT($HY$3,2)-'[1]Miter Profiles'!$AC$234-'[1]Outside Edges'!$B99)&gt;=5,'[1]Outside Edges'!$P99="Yes"),"Yes","No")</f>
        <v>Yes</v>
      </c>
      <c r="HZ100" s="269" t="str">
        <f>IF(AND((RIGHT($HZ$3,2)-'[1]Miter Profiles'!$AC$235-'[1]Outside Edges'!$B99)&gt;=5,'[1]Outside Edges'!$P99="Yes"),"Yes","No")</f>
        <v>Yes</v>
      </c>
      <c r="IA100" s="269" t="str">
        <f>IF(AND((RIGHT($IA$3,2)-'[1]Miter Profiles'!$AC$236-'[1]Outside Edges'!$B99)&gt;=5,'[1]Outside Edges'!$P99="Yes"),"Yes","No")</f>
        <v>Yes</v>
      </c>
      <c r="IB100" s="283" t="str">
        <f>IF(AND((RIGHT($IB$3,2)-'[1]Miter Profiles'!$AC$237-'[1]Outside Edges'!$B99)&gt;=5,'[1]Outside Edges'!$P99="Yes"),"Yes","No")</f>
        <v>Yes</v>
      </c>
      <c r="IC100" s="283" t="str">
        <f>IF(AND((RIGHT($IC$3,2)-'[1]Miter Profiles'!$AC$238-'[1]Outside Edges'!$B99)&gt;=5,'[1]Outside Edges'!$P99="Yes"),"Yes","No")</f>
        <v>Yes</v>
      </c>
      <c r="ID100" s="283" t="str">
        <f>IF(AND((RIGHT($ID$3,2)-'[1]Miter Profiles'!$AC$239-'[1]Outside Edges'!$B99)&gt;=5,'[1]Outside Edges'!$P99="Yes"),"Yes","No")</f>
        <v>Yes</v>
      </c>
      <c r="IE100" s="269" t="str">
        <f>IF(AND((RIGHT($IE$3,2)-'[1]Miter Profiles'!$AC$240-'[1]Outside Edges'!$B99)&gt;=5,'[1]Outside Edges'!$P99="Yes"),"Yes","No")</f>
        <v>Yes</v>
      </c>
      <c r="IF100" s="269" t="str">
        <f>IF(AND((RIGHT($IF$3,2)-'[1]Miter Profiles'!$AC$241-'[1]Outside Edges'!$B99)&gt;=5,'[1]Outside Edges'!$P99="Yes"),"Yes","No")</f>
        <v>Yes</v>
      </c>
      <c r="IG100" s="269" t="str">
        <f>IF(AND((RIGHT($IG$3,2)-'[1]Miter Profiles'!$AC$242-'[1]Outside Edges'!$B99)&gt;=5,'[1]Outside Edges'!$P99="Yes"),"Yes","No")</f>
        <v>Yes</v>
      </c>
      <c r="IH100" s="283" t="str">
        <f>IF(AND((RIGHT($IH$3,2)-'[1]Miter Profiles'!$AC$243-'[1]Outside Edges'!$B99)&gt;=5,'[1]Outside Edges'!$P99="Yes"),"Yes","No")</f>
        <v>Yes</v>
      </c>
      <c r="II100" s="283" t="str">
        <f>IF(AND((RIGHT($II$3,2)-'[1]Miter Profiles'!$AC$244-'[1]Outside Edges'!$B99)&gt;=5,'[1]Outside Edges'!$P99="Yes"),"Yes","No")</f>
        <v>Yes</v>
      </c>
      <c r="IJ100" s="283" t="str">
        <f>IF(AND((RIGHT($IJ$3,2)-'[1]Miter Profiles'!$AC$245-'[1]Outside Edges'!$B99)&gt;=5,'[1]Outside Edges'!$P99="Yes"),"Yes","No")</f>
        <v>Yes</v>
      </c>
      <c r="IK100" s="269" t="str">
        <f>IF(AND((RIGHT($IK$3,2)-'[1]Miter Profiles'!$AC$246-'[1]Outside Edges'!$B99)&gt;=5,'[1]Outside Edges'!$P99="Yes"),"Yes","No")</f>
        <v>Yes</v>
      </c>
      <c r="IL100" s="269" t="str">
        <f>IF(AND((RIGHT($IL$3,2)-'[1]Miter Profiles'!$AC$247-'[1]Outside Edges'!$B99)&gt;=5,'[1]Outside Edges'!$P99="Yes"),"Yes","No")</f>
        <v>Yes</v>
      </c>
      <c r="IM100" s="269" t="str">
        <f>IF(AND((RIGHT($IM$3,2)-'[1]Miter Profiles'!$AC$248-'[1]Outside Edges'!$B99)&gt;=5,'[1]Outside Edges'!$P99="Yes"),"Yes","No")</f>
        <v>Yes</v>
      </c>
      <c r="IN100" s="283" t="str">
        <f>IF(AND((RIGHT($IN$3,2)-'[1]Miter Profiles'!$AC$249-'[1]Outside Edges'!$B99)&gt;=5,'[1]Outside Edges'!$P99="Yes"),"Yes","No")</f>
        <v>Yes</v>
      </c>
      <c r="IO100" s="283" t="str">
        <f>IF(AND((RIGHT($IO$3,2)-'[1]Miter Profiles'!$AC$250-'[1]Outside Edges'!$B99)&gt;=5,'[1]Outside Edges'!$P99="Yes"),"Yes","No")</f>
        <v>Yes</v>
      </c>
      <c r="IP100" s="283" t="str">
        <f>IF(AND((RIGHT($IP$3,2)-'[1]Miter Profiles'!$AC$251-'[1]Outside Edges'!$B99)&gt;=5,'[1]Outside Edges'!$P99="Yes"),"Yes","No")</f>
        <v>Yes</v>
      </c>
      <c r="IQ100" s="269" t="str">
        <f>IF(AND((RIGHT($IQ$3,2)-'[1]Miter Profiles'!$AC$252-'[1]Outside Edges'!$B99)&gt;=5,'[1]Outside Edges'!$P99="Yes"),"Yes","No")</f>
        <v>Yes</v>
      </c>
      <c r="IR100" s="269" t="str">
        <f>IF(AND((RIGHT($IR$3,2)-'[1]Miter Profiles'!$AC$253-'[1]Outside Edges'!$B99)&gt;=5,'[1]Outside Edges'!$P99="Yes"),"Yes","No")</f>
        <v>Yes</v>
      </c>
      <c r="IS100" s="269" t="str">
        <f>IF(AND((RIGHT($IS$3,2)-'[1]Miter Profiles'!$AC$254-'[1]Outside Edges'!$B99)&gt;=5,'[1]Outside Edges'!$P99="Yes"),"Yes","No")</f>
        <v>Yes</v>
      </c>
      <c r="IT100" s="283" t="str">
        <f>IF(AND((RIGHT($IT$3,2)-'[1]Miter Profiles'!$AC$255-'[1]Outside Edges'!$B99)&gt;=5,'[1]Outside Edges'!$P99="Yes"),"Yes","No")</f>
        <v>Yes</v>
      </c>
      <c r="IU100" s="283" t="str">
        <f>IF(AND((RIGHT($IU$3,2)-'[1]Miter Profiles'!$AC$256-'[1]Outside Edges'!$B99)&gt;=5,'[1]Outside Edges'!$P99="Yes"),"Yes","No")</f>
        <v>Yes</v>
      </c>
      <c r="IV100" s="283" t="str">
        <f>IF(AND((RIGHT($IV$3,2)-'[1]Miter Profiles'!$AC$257-'[1]Outside Edges'!$B99)&gt;=5,'[1]Outside Edges'!$P99="Yes"),"Yes","No")</f>
        <v>Yes</v>
      </c>
      <c r="IW100" s="269" t="str">
        <f>IF(AND((RIGHT($IW$3,2)-'[1]Miter Profiles'!$AC$258-'[1]Outside Edges'!$B99)&gt;=5,'[1]Outside Edges'!$P99="Yes"),"Yes","No")</f>
        <v>Yes</v>
      </c>
      <c r="IX100" s="269" t="str">
        <f>IF(AND((RIGHT($IX$3,2)-'[1]Miter Profiles'!$AC$259-'[1]Outside Edges'!$B99)&gt;=5,'[1]Outside Edges'!$P99="Yes"),"Yes","No")</f>
        <v>Yes</v>
      </c>
      <c r="IY100" s="269" t="str">
        <f>IF(AND((RIGHT($IY$3,2)-'[1]Miter Profiles'!$AC$260-'[1]Outside Edges'!$B99)&gt;=5,'[1]Outside Edges'!$P99="Yes"),"Yes","No")</f>
        <v>Yes</v>
      </c>
      <c r="IZ100" s="283" t="str">
        <f>IF(AND((RIGHT($IZ$3,2)-'[1]Miter Profiles'!$AC$261-'[1]Outside Edges'!$B99)&gt;=5,'[1]Outside Edges'!$P99="Yes"),"Yes","No")</f>
        <v>Yes</v>
      </c>
      <c r="JA100" s="283" t="str">
        <f>IF(AND((RIGHT($JA$3,2)-'[1]Miter Profiles'!$AC$262-'[1]Outside Edges'!$B99)&gt;=5,'[1]Outside Edges'!$P99="Yes"),"Yes","No")</f>
        <v>Yes</v>
      </c>
      <c r="JB100" s="283" t="str">
        <f>IF(AND((RIGHT($JB$3,2)-'[1]Miter Profiles'!$AC$263-'[1]Outside Edges'!$B99)&gt;=5,'[1]Outside Edges'!$P99="Yes"),"Yes","No")</f>
        <v>Yes</v>
      </c>
      <c r="JC100" s="269" t="str">
        <f>IF(AND((RIGHT($JC$3,2)-'[1]Miter Profiles'!$AC$264-'[1]Outside Edges'!$B99)&gt;=5,'[1]Outside Edges'!$P99="Yes"),"Yes","No")</f>
        <v>Yes</v>
      </c>
      <c r="JD100" s="269" t="str">
        <f>IF(AND((RIGHT($JD$3,2)-'[1]Miter Profiles'!$AC$265-'[1]Outside Edges'!$B99)&gt;=5,'[1]Outside Edges'!$P99="Yes"),"Yes","No")</f>
        <v>Yes</v>
      </c>
      <c r="JE100" s="269" t="str">
        <f>IF(AND((RIGHT($JE$3,2)-'[1]Miter Profiles'!$AC$266-'[1]Outside Edges'!$B99)&gt;=5,'[1]Outside Edges'!$P99="Yes"),"Yes","No")</f>
        <v>Yes</v>
      </c>
      <c r="JF100" s="283" t="str">
        <f>IF(AND((RIGHT($JF$3,2)-'[1]Miter Profiles'!$AC$267-'[1]Outside Edges'!$B99)&gt;=5,'[1]Outside Edges'!$P99="Yes"),"Yes","No")</f>
        <v>Yes</v>
      </c>
      <c r="JG100" s="283" t="str">
        <f>IF(AND((RIGHT($JG$3,2)-'[1]Miter Profiles'!$AC$268-'[1]Outside Edges'!$B99)&gt;=5,'[1]Outside Edges'!$P99="Yes"),"Yes","No")</f>
        <v>Yes</v>
      </c>
      <c r="JH100" s="283" t="str">
        <f>IF(AND((RIGHT($JH$3,2)-'[1]Miter Profiles'!$AC$269-'[1]Outside Edges'!$B99)&gt;=5,'[1]Outside Edges'!$P99="Yes"),"Yes","No")</f>
        <v>Yes</v>
      </c>
      <c r="JI100" s="269" t="str">
        <f>IF(AND((RIGHT($JI$3,2)-'[1]Miter Profiles'!$AC$270-'[1]Outside Edges'!$B99)&gt;=5,'[1]Outside Edges'!$P99="Yes"),"Yes","No")</f>
        <v>Yes</v>
      </c>
      <c r="JJ100" s="269" t="str">
        <f>IF(AND((RIGHT($JJ$3,2)-'[1]Miter Profiles'!$AC$271-'[1]Outside Edges'!$B99)&gt;=5,'[1]Outside Edges'!$P99="Yes"),"Yes","No")</f>
        <v>Yes</v>
      </c>
      <c r="JK100" s="269" t="str">
        <f>IF(AND((RIGHT($JK$3,2)-'[1]Miter Profiles'!$AC$272-'[1]Outside Edges'!$B99)&gt;=5,'[1]Outside Edges'!$P99="Yes"),"Yes","No")</f>
        <v>Yes</v>
      </c>
      <c r="JL100" s="283" t="str">
        <f>IF(AND((RIGHT($JL$3,2)-'[1]Miter Profiles'!$AC$273-'[1]Outside Edges'!$B99)&gt;=5,'[1]Outside Edges'!$P99="Yes"),"Yes","No")</f>
        <v>Yes</v>
      </c>
      <c r="JM100" s="283" t="str">
        <f>IF(AND((RIGHT($JM$3,2)-'[1]Miter Profiles'!$AC$274-'[1]Outside Edges'!$B99)&gt;=5,'[1]Outside Edges'!$P99="Yes"),"Yes","No")</f>
        <v>Yes</v>
      </c>
      <c r="JN100" s="283" t="str">
        <f>IF(AND((RIGHT($JN$3,2)-'[1]Miter Profiles'!$AC$275-'[1]Outside Edges'!$B99)&gt;=5,'[1]Outside Edges'!$P99="Yes"),"Yes","No")</f>
        <v>Yes</v>
      </c>
      <c r="JO100" s="269" t="str">
        <f>IF(AND((RIGHT($JO$3,2)-'[1]Miter Profiles'!$AC$276-'[1]Outside Edges'!$B99)&gt;=5,'[1]Outside Edges'!$P99="Yes"),"Yes","No")</f>
        <v>Yes</v>
      </c>
      <c r="JP100" s="269" t="str">
        <f>IF(AND((RIGHT($JP$3,2)-'[1]Miter Profiles'!$AC$277-'[1]Outside Edges'!$B99)&gt;=5,'[1]Outside Edges'!$P99="Yes"),"Yes","No")</f>
        <v>Yes</v>
      </c>
      <c r="JQ100" s="269" t="str">
        <f>IF(AND((RIGHT($JQ$3,2)-'[1]Miter Profiles'!$AC$278-'[1]Outside Edges'!$B99)&gt;=5,'[1]Outside Edges'!$P99="Yes"),"Yes","No")</f>
        <v>Yes</v>
      </c>
      <c r="JR100" s="283" t="str">
        <f>IF(AND((RIGHT($JR$3,2)-'[1]Miter Profiles'!$AC$279-'[1]Outside Edges'!$B99)&gt;=5,'[1]Outside Edges'!$P99="Yes"),"Yes","No")</f>
        <v>No</v>
      </c>
      <c r="JS100" s="283" t="str">
        <f>IF(AND((RIGHT($JS$3,2)-'[1]Miter Profiles'!$AC$280-'[1]Outside Edges'!$B99)&gt;=5,'[1]Outside Edges'!$P99="Yes"),"Yes","No")</f>
        <v>Yes</v>
      </c>
      <c r="JT100" s="283" t="str">
        <f>IF(AND((RIGHT($JT$3,2)-'[1]Miter Profiles'!$AC$281-'[1]Outside Edges'!$B99)&gt;=5,'[1]Outside Edges'!$P99="Yes"),"Yes","No")</f>
        <v>Yes</v>
      </c>
      <c r="JU100" s="269" t="str">
        <f>IF(AND((RIGHT($JU$3,2)-'[1]Miter Profiles'!$AC$282-'[1]Outside Edges'!$B99)&gt;=5,'[1]Outside Edges'!$P99="Yes"),"Yes","No")</f>
        <v>No</v>
      </c>
      <c r="JV100" s="269" t="str">
        <f>IF(AND((RIGHT($JV$3,2)-'[1]Miter Profiles'!$AC$283-'[1]Outside Edges'!$B99)&gt;=5,'[1]Outside Edges'!$P99="Yes"),"Yes","No")</f>
        <v>Yes</v>
      </c>
      <c r="JW100" s="269" t="str">
        <f>IF(AND((RIGHT($JW$3,2)-'[1]Miter Profiles'!$AC$284-'[1]Outside Edges'!$B99)&gt;=5,'[1]Outside Edges'!$P99="Yes"),"Yes","No")</f>
        <v>Yes</v>
      </c>
      <c r="JX100" s="283" t="str">
        <f>IF(AND((RIGHT($JX$3,2)-'[1]Miter Profiles'!$AC$285-'[1]Outside Edges'!$B99)&gt;=5,'[1]Outside Edges'!$P99="Yes"),"Yes","No")</f>
        <v>Yes</v>
      </c>
      <c r="JY100" s="283" t="str">
        <f>IF(AND((RIGHT($JY$3,2)-'[1]Miter Profiles'!$AC$286-'[1]Outside Edges'!$B99)&gt;=5,'[1]Outside Edges'!$P99="Yes"),"Yes","No")</f>
        <v>Yes</v>
      </c>
      <c r="JZ100" s="283" t="str">
        <f>IF(AND((RIGHT($JZ$3,2)-'[1]Miter Profiles'!$AC$287-'[1]Outside Edges'!$B99)&gt;=5,'[1]Outside Edges'!$P99="Yes"),"Yes","No")</f>
        <v>Yes</v>
      </c>
      <c r="KA100" s="269" t="str">
        <f>IF(AND((RIGHT($KA$3,2)-'[1]Miter Profiles'!$AC$288-'[1]Outside Edges'!$B99)&gt;=5,'[1]Outside Edges'!$P99="Yes"),"Yes","No")</f>
        <v>Yes</v>
      </c>
      <c r="KB100" s="269" t="str">
        <f>IF(AND((RIGHT($KB$3,2)-'[1]Miter Profiles'!$AC$289-'[1]Outside Edges'!$B99)&gt;=5,'[1]Outside Edges'!$P99="Yes"),"Yes","No")</f>
        <v>Yes</v>
      </c>
      <c r="KC100" s="269" t="str">
        <f>IF(AND((RIGHT($KC$3,2)-'[1]Miter Profiles'!$AC$290-'[1]Outside Edges'!$B99)&gt;=5,'[1]Outside Edges'!$P99="Yes"),"Yes","No")</f>
        <v>Yes</v>
      </c>
      <c r="KD100" s="283" t="str">
        <f>IF(AND((RIGHT($KD$3,2)-'[1]Miter Profiles'!$AC$291-'[1]Outside Edges'!$B99)&gt;=5,'[1]Outside Edges'!$P99="Yes"),"Yes","No")</f>
        <v>Yes</v>
      </c>
      <c r="KE100" s="283" t="str">
        <f>IF(AND((RIGHT($KE$3,2)-'[1]Miter Profiles'!$AC$292-'[1]Outside Edges'!$B99)&gt;=5,'[1]Outside Edges'!$P99="Yes"),"Yes","No")</f>
        <v>Yes</v>
      </c>
      <c r="KF100" s="283" t="str">
        <f>IF(AND((RIGHT($KF$3,2)-'[1]Miter Profiles'!$AC$293-'[1]Outside Edges'!$B99)&gt;=5,'[1]Outside Edges'!$P99="Yes"),"Yes","No")</f>
        <v>Yes</v>
      </c>
      <c r="KG100" s="269" t="str">
        <f>IF(AND((RIGHT($KG$3,2)-'[1]Miter Profiles'!$AC$294-'[1]Outside Edges'!$B99)&gt;=5,'[1]Outside Edges'!$P99="Yes"),"Yes","No")</f>
        <v>Yes</v>
      </c>
      <c r="KH100" s="269" t="str">
        <f>IF(AND((RIGHT($KH$3,2)-'[1]Miter Profiles'!$AC$295-'[1]Outside Edges'!$B99)&gt;=5,'[1]Outside Edges'!$P99="Yes"),"Yes","No")</f>
        <v>Yes</v>
      </c>
      <c r="KI100" s="269" t="str">
        <f>IF(AND((RIGHT($KI$3,2)-'[1]Miter Profiles'!$AC$296-'[1]Outside Edges'!$B99)&gt;=5,'[1]Outside Edges'!$P99="Yes"),"Yes","No")</f>
        <v>Yes</v>
      </c>
      <c r="KJ100" s="283" t="str">
        <f>IF(AND((RIGHT($KJ$3,2)-'[1]Miter Profiles'!$AC$297-'[1]Outside Edges'!$B99)&gt;=5,'[1]Outside Edges'!$P99="Yes"),"Yes","No")</f>
        <v>Yes</v>
      </c>
      <c r="KK100" s="283" t="str">
        <f>IF(AND((RIGHT($KK$3,2)-'[1]Miter Profiles'!$AC$298-'[1]Outside Edges'!$B99)&gt;=5,'[1]Outside Edges'!$P99="Yes"),"Yes","No")</f>
        <v>Yes</v>
      </c>
      <c r="KL100" s="283" t="str">
        <f>IF(AND((RIGHT($KL$3,2)-'[1]Miter Profiles'!$AC$299-'[1]Outside Edges'!$B99)&gt;=5,'[1]Outside Edges'!$P99="Yes"),"Yes","No")</f>
        <v>Yes</v>
      </c>
      <c r="KM100" s="269" t="str">
        <f>IF(AND((RIGHT($KM$3,2)-'[1]Miter Profiles'!$AC$300-'[1]Outside Edges'!$B99)&gt;=5,'[1]Outside Edges'!$P99="Yes"),"Yes","No")</f>
        <v>Yes</v>
      </c>
      <c r="KN100" s="269" t="str">
        <f>IF(AND((RIGHT($KN$3,2)-'[1]Miter Profiles'!$AC$301-'[1]Outside Edges'!$B99)&gt;=5,'[1]Outside Edges'!$P99="Yes"),"Yes","No")</f>
        <v>Yes</v>
      </c>
      <c r="KO100" s="269" t="str">
        <f>IF(AND((RIGHT($KO$3,2)-'[1]Miter Profiles'!$AC$302-'[1]Outside Edges'!$B99)&gt;=5,'[1]Outside Edges'!$P99="Yes"),"Yes","No")</f>
        <v>Yes</v>
      </c>
      <c r="KP100" s="283" t="str">
        <f>IF(AND((RIGHT($KP$3,2)-'[1]Miter Profiles'!$AC$303-'[1]Outside Edges'!$B99)&gt;=5,'[1]Outside Edges'!$P99="Yes"),"Yes","No")</f>
        <v>Yes</v>
      </c>
      <c r="KQ100" s="283" t="str">
        <f>IF(AND((RIGHT($KQ$3,2)-'[1]Miter Profiles'!$AC$304-'[1]Outside Edges'!$B99)&gt;=5,'[1]Outside Edges'!$P99="Yes"),"Yes","No")</f>
        <v>Yes</v>
      </c>
      <c r="KR100" s="283" t="str">
        <f>IF(AND((RIGHT($KR$3,2)-'[1]Miter Profiles'!$AC$305-'[1]Outside Edges'!$B99)&gt;=5,'[1]Outside Edges'!$P99="Yes"),"Yes","No")</f>
        <v>Yes</v>
      </c>
      <c r="KS100" s="269" t="str">
        <f>IF(AND((RIGHT($KS$3,2)-'[1]Miter Profiles'!$AC$306-'[1]Outside Edges'!$B99)&gt;=5,'[1]Outside Edges'!$P99="Yes"),"Yes","No")</f>
        <v>Yes</v>
      </c>
      <c r="KT100" s="269" t="str">
        <f>IF(AND((RIGHT($KT$3,2)-'[1]Miter Profiles'!$AC$307-'[1]Outside Edges'!$B99)&gt;=5,'[1]Outside Edges'!$P99="Yes"),"Yes","No")</f>
        <v>Yes</v>
      </c>
      <c r="KU100" s="269" t="str">
        <f>IF(AND((RIGHT($KU$3,2)-'[1]Miter Profiles'!$AC$308-'[1]Outside Edges'!$B99)&gt;=5,'[1]Outside Edges'!$P99="Yes"),"Yes","No")</f>
        <v>Yes</v>
      </c>
      <c r="KV100" s="283" t="str">
        <f>IF(AND((RIGHT($KV$3,2)-'[1]Miter Profiles'!$AC$309-'[1]Outside Edges'!$B99)&gt;=5,'[1]Outside Edges'!$P99="Yes"),"Yes","No")</f>
        <v>Yes</v>
      </c>
      <c r="KW100" s="283" t="str">
        <f>IF(AND((RIGHT($KW$3,2)-'[1]Miter Profiles'!$AC$310-'[1]Outside Edges'!$B99)&gt;=5,'[1]Outside Edges'!$P99="Yes"),"Yes","No")</f>
        <v>Yes</v>
      </c>
      <c r="KX100" s="283" t="str">
        <f>IF(AND((RIGHT($KX$3,2)-'[1]Miter Profiles'!$AC$311-'[1]Outside Edges'!$B99)&gt;=5,'[1]Outside Edges'!$P99="Yes"),"Yes","No")</f>
        <v>Yes</v>
      </c>
      <c r="KY100" s="269" t="str">
        <f>IF(AND((RIGHT($KY$3,2)-'[1]Miter Profiles'!$AC$312-'[1]Outside Edges'!$B99)&gt;=5,'[1]Outside Edges'!$P99="Yes"),"Yes","No")</f>
        <v>Yes</v>
      </c>
      <c r="KZ100" s="269" t="str">
        <f>IF(AND((RIGHT($KZ$3,2)-'[1]Miter Profiles'!$AC$313-'[1]Outside Edges'!$B99)&gt;=5,'[1]Outside Edges'!$P99="Yes"),"Yes","No")</f>
        <v>Yes</v>
      </c>
      <c r="LA100" s="269" t="str">
        <f>IF(AND((RIGHT($LA$3,2)-'[1]Miter Profiles'!$AC$314-'[1]Outside Edges'!$B99)&gt;=5,'[1]Outside Edges'!$P99="Yes"),"Yes","No")</f>
        <v>Yes</v>
      </c>
      <c r="LB100" s="283" t="str">
        <f>IF(AND((RIGHT($LB$3,2)-'[1]Miter Profiles'!$AC$315-'[1]Outside Edges'!$B99)&gt;=5,'[1]Outside Edges'!$P99="Yes"),"Yes","No")</f>
        <v>Yes</v>
      </c>
      <c r="LC100" s="283" t="str">
        <f>IF(AND((RIGHT($LC$3,2)-'[1]Miter Profiles'!$AC$316-'[1]Outside Edges'!$B99)&gt;=5,'[1]Outside Edges'!$P99="Yes"),"Yes","No")</f>
        <v>Yes</v>
      </c>
      <c r="LD100" s="283" t="str">
        <f>IF(AND((RIGHT($LD$3,2)-'[1]Miter Profiles'!$AC$317-'[1]Outside Edges'!$B99)&gt;=5,'[1]Outside Edges'!$P99="Yes"),"Yes","No")</f>
        <v>Yes</v>
      </c>
      <c r="LE100" s="283" t="str">
        <f>IF(AND((RIGHT($LE$3,2)-'[1]Miter Profiles'!$AC$318-'[1]Outside Edges'!$B99)&gt;=5,'[1]Outside Edges'!$P99="Yes"),"Yes","No")</f>
        <v>Yes</v>
      </c>
      <c r="LF100" s="269" t="str">
        <f>IF(AND((RIGHT($LF$3,2)-'[1]Miter Profiles'!$AC$319-'[1]Outside Edges'!$B99)&gt;=5,'[1]Outside Edges'!$P99="Yes"),"Yes","No")</f>
        <v>Yes</v>
      </c>
      <c r="LG100" s="269" t="str">
        <f>IF(AND((RIGHT($LG$3,2)-'[1]Miter Profiles'!$AC$320-'[1]Outside Edges'!$B99)&gt;=5,'[1]Outside Edges'!$P99="Yes"),"Yes","No")</f>
        <v>Yes</v>
      </c>
      <c r="LH100" s="269" t="str">
        <f>IF(AND((RIGHT($LH$3,2)-'[1]Miter Profiles'!$AC$321-'[1]Outside Edges'!$B99)&gt;=5,'[1]Outside Edges'!$P99="Yes"),"Yes","No")</f>
        <v>Yes</v>
      </c>
      <c r="LI100" s="269" t="str">
        <f>IF(AND((RIGHT($LI$3,2)-'[1]Miter Profiles'!$AC$322-'[1]Outside Edges'!$B99)&gt;=5,'[1]Outside Edges'!$P99="Yes"),"Yes","No")</f>
        <v>Yes</v>
      </c>
      <c r="LJ100" s="283" t="str">
        <f>IF(AND((RIGHT($LJ$3,2)-'[1]Miter Profiles'!$AC$323-'[1]Outside Edges'!$B99)&gt;=5,'[1]Outside Edges'!$P99="Yes"),"Yes","No")</f>
        <v>Yes</v>
      </c>
      <c r="LK100" s="283" t="str">
        <f>IF(AND((RIGHT($LK$3,2)-'[1]Miter Profiles'!$AC$324-'[1]Outside Edges'!$B99)&gt;=5,'[1]Outside Edges'!$P99="Yes"),"Yes","No")</f>
        <v>Yes</v>
      </c>
      <c r="LL100" s="283" t="str">
        <f>IF(AND((RIGHT($LL$3,2)-'[1]Miter Profiles'!$AC$325-'[1]Outside Edges'!$B99)&gt;=5,'[1]Outside Edges'!$P99="Yes"),"Yes","No")</f>
        <v>Yes</v>
      </c>
      <c r="LM100" s="269" t="str">
        <f>IF(AND((RIGHT($LM$3,2)-'[1]Miter Profiles'!$AC$326-'[1]Outside Edges'!$B99)&gt;=5,'[1]Outside Edges'!$P99="Yes"),"Yes","No")</f>
        <v>Yes</v>
      </c>
      <c r="LN100" s="269" t="str">
        <f>IF(AND((RIGHT($LN$3,2)-'[1]Miter Profiles'!$AC$327-'[1]Outside Edges'!$B99)&gt;=5,'[1]Outside Edges'!$P99="Yes"),"Yes","No")</f>
        <v>Yes</v>
      </c>
      <c r="LO100" s="269" t="str">
        <f>IF(AND((RIGHT($LO$3,2)-'[1]Miter Profiles'!$AC$328-'[1]Outside Edges'!$B99)&gt;=5,'[1]Outside Edges'!$P99="Yes"),"Yes","No")</f>
        <v>Yes</v>
      </c>
      <c r="LP100" s="283" t="str">
        <f>IF(AND((RIGHT($LP$3,2)-'[1]Miter Profiles'!$AC$329-'[1]Outside Edges'!$B99)&gt;=5,'[1]Outside Edges'!$P99="Yes"),"Yes","No")</f>
        <v>Yes</v>
      </c>
      <c r="LQ100" s="283" t="str">
        <f>IF(AND((RIGHT($LQ$3,2)-'[1]Miter Profiles'!$AC$330-'[1]Outside Edges'!$B99)&gt;=5,'[1]Outside Edges'!$P99="Yes"),"Yes","No")</f>
        <v>Yes</v>
      </c>
      <c r="LR100" s="283" t="str">
        <f>IF(AND((RIGHT($LR$3,2)-'[1]Miter Profiles'!$AC$331-'[1]Outside Edges'!$B99)&gt;=5,'[1]Outside Edges'!$P99="Yes"),"Yes","No")</f>
        <v>Yes</v>
      </c>
      <c r="LS100" s="269" t="str">
        <f>IF(AND((RIGHT($LS$3,2)-'[1]Miter Profiles'!$AC$332-'[1]Outside Edges'!$B99)&gt;=5,'[1]Outside Edges'!$P99="Yes"),"Yes","No")</f>
        <v>Yes</v>
      </c>
      <c r="LT100" s="269" t="str">
        <f>IF(AND((RIGHT($LT$3,2)-'[1]Miter Profiles'!$AC$333-'[1]Outside Edges'!$B99)&gt;=5,'[1]Outside Edges'!$P99="Yes"),"Yes","No")</f>
        <v>Yes</v>
      </c>
      <c r="LU100" s="269" t="str">
        <f>IF(AND((RIGHT($LU$3,2)-'[1]Miter Profiles'!$AC$334-'[1]Outside Edges'!$B99)&gt;=5,'[1]Outside Edges'!$P99="Yes"),"Yes","No")</f>
        <v>Yes</v>
      </c>
      <c r="LV100" s="283" t="str">
        <f>IF(AND((RIGHT($LV$3,2)-'[1]Miter Profiles'!$AC$335-'[1]Outside Edges'!$B99)&gt;=5,'[1]Outside Edges'!$P99="Yes"),"Yes","No")</f>
        <v>Yes</v>
      </c>
      <c r="LW100" s="283" t="str">
        <f>IF(AND((RIGHT($LW$3,2)-'[1]Miter Profiles'!$AC$336-'[1]Outside Edges'!$B99)&gt;=5,'[1]Outside Edges'!$P99="Yes"),"Yes","No")</f>
        <v>Yes</v>
      </c>
      <c r="LX100" s="283" t="str">
        <f>IF(AND((RIGHT($LX$3,2)-'[1]Miter Profiles'!$AC$337-'[1]Outside Edges'!$B99)&gt;=5,'[1]Outside Edges'!$P99="Yes"),"Yes","No")</f>
        <v>Yes</v>
      </c>
      <c r="LY100" s="269" t="str">
        <f>IF(AND((RIGHT($LY$3,2)-'[1]Miter Profiles'!$AC$338-'[1]Outside Edges'!$B99)&gt;=5,'[1]Outside Edges'!$P99="Yes"),"Yes","No")</f>
        <v>Yes</v>
      </c>
      <c r="LZ100" s="269" t="str">
        <f>IF(AND((RIGHT($LZ$3,2)-'[1]Miter Profiles'!$AC$339-'[1]Outside Edges'!$B99)&gt;=5,'[1]Outside Edges'!$P99="Yes"),"Yes","No")</f>
        <v>Yes</v>
      </c>
      <c r="MA100" s="269" t="str">
        <f>IF(AND((RIGHT($MA$3,2)-'[1]Miter Profiles'!$AC$340-'[1]Outside Edges'!$B99)&gt;=5,'[1]Outside Edges'!$P99="Yes"),"Yes","No")</f>
        <v>Yes</v>
      </c>
      <c r="MB100" s="283" t="str">
        <f>IF(AND((RIGHT($MB$3,2)-'[1]Miter Profiles'!$AC$341-'[1]Outside Edges'!$B99)&gt;=5,'[1]Outside Edges'!$P99="Yes"),"Yes","No")</f>
        <v>Yes</v>
      </c>
      <c r="MC100" s="283" t="str">
        <f>IF(AND((RIGHT($MC$3,2)-'[1]Miter Profiles'!$AC$342-'[1]Outside Edges'!$B99)&gt;=5,'[1]Outside Edges'!$P99="Yes"),"Yes","No")</f>
        <v>Yes</v>
      </c>
      <c r="MD100" s="283" t="str">
        <f>IF(AND((RIGHT($MD$3,2)-'[1]Miter Profiles'!$AC$343-'[1]Outside Edges'!$B99)&gt;=5,'[1]Outside Edges'!$P99="Yes"),"Yes","No")</f>
        <v>Yes</v>
      </c>
      <c r="ME100" s="269" t="str">
        <f>IF(AND((RIGHT($ME$3,2)-'[1]Miter Profiles'!$AC$344-'[1]Outside Edges'!$B99)&gt;=5,'[1]Outside Edges'!$P99="Yes"),"Yes","No")</f>
        <v>Yes</v>
      </c>
      <c r="MF100" s="269" t="str">
        <f>IF(AND((RIGHT($MF$3,2)-'[1]Miter Profiles'!$AC$345-'[1]Outside Edges'!$B99)&gt;=5,'[1]Outside Edges'!$P99="Yes"),"Yes","No")</f>
        <v>Yes</v>
      </c>
      <c r="MG100" s="269" t="str">
        <f>IF(AND((RIGHT($MG$3,2)-'[1]Miter Profiles'!$AC$346-'[1]Outside Edges'!$B99)&gt;=5,'[1]Outside Edges'!$P99="Yes"),"Yes","No")</f>
        <v>Yes</v>
      </c>
      <c r="MH100" s="283" t="str">
        <f>IF(AND((RIGHT($MH$3,2)-'[1]Miter Profiles'!$AC$347-'[1]Outside Edges'!$B99)&gt;=5,'[1]Outside Edges'!$P99="Yes"),"Yes","No")</f>
        <v>Yes</v>
      </c>
      <c r="MI100" s="283" t="str">
        <f>IF(AND((RIGHT($MI$3,2)-'[1]Miter Profiles'!$AC$348-'[1]Outside Edges'!$B99)&gt;=5,'[1]Outside Edges'!$P99="Yes"),"Yes","No")</f>
        <v>Yes</v>
      </c>
      <c r="MJ100" s="283" t="str">
        <f>IF(AND((RIGHT($MJ$3,2)-'[1]Miter Profiles'!$AC$349-'[1]Outside Edges'!$B99)&gt;=5,'[1]Outside Edges'!$P99="Yes"),"Yes","No")</f>
        <v>Yes</v>
      </c>
      <c r="MK100" s="269" t="str">
        <f>IF(AND((RIGHT($MK$3,2)-'[1]Miter Profiles'!$AC$350-'[1]Outside Edges'!$B99)&gt;=5,'[1]Outside Edges'!$P99="Yes"),"Yes","No")</f>
        <v>Yes</v>
      </c>
      <c r="ML100" s="269" t="str">
        <f>IF(AND((RIGHT($ML$3,2)-'[1]Miter Profiles'!$AC$351-'[1]Outside Edges'!$B99)&gt;=5,'[1]Outside Edges'!$P99="Yes"),"Yes","No")</f>
        <v>Yes</v>
      </c>
      <c r="MM100" s="269" t="str">
        <f>IF(AND((RIGHT($MM$3,2)-'[1]Miter Profiles'!$AC$352-'[1]Outside Edges'!$B99)&gt;=5,'[1]Outside Edges'!$P99="Yes"),"Yes","No")</f>
        <v>Yes</v>
      </c>
      <c r="MN100" s="283" t="str">
        <f>IF(AND((RIGHT($MK$3,2)-'[1]Miter Profiles'!$AC$350-'[1]Outside Edges'!$B99)&gt;=5,'[1]Outside Edges'!$P99="Yes"),"Yes","No")</f>
        <v>Yes</v>
      </c>
      <c r="MO100" s="283" t="str">
        <f>IF(AND((RIGHT($ML$3,2)-'[1]Miter Profiles'!$AC$351-'[1]Outside Edges'!$B99)&gt;=5,'[1]Outside Edges'!$P99="Yes"),"Yes","No")</f>
        <v>Yes</v>
      </c>
      <c r="MP100" s="283" t="str">
        <f>IF(AND((RIGHT($MM$3,2)-'[1]Miter Profiles'!$AC$352-'[1]Outside Edges'!$B99)&gt;=5,'[1]Outside Edges'!$P99="Yes"),"Yes","No")</f>
        <v>Yes</v>
      </c>
    </row>
    <row r="101" spans="1:354" ht="15.75" customHeight="1" thickBot="1" x14ac:dyDescent="0.3">
      <c r="A101" s="8" t="str">
        <f>IF('[1]Outside Edges'!$A100&lt;&gt;"",'[1]Outside Edges'!$A100,"")</f>
        <v>D98</v>
      </c>
      <c r="B101" s="10" t="str">
        <f>IF(AND((RIGHT($B$3,2)-'[1]Miter Profiles'!$AC$3-'[1]Outside Edges'!$B100)&gt;=5,'[1]Outside Edges'!$P100="Yes"),"Yes","No")</f>
        <v>Yes</v>
      </c>
      <c r="C101" s="10" t="str">
        <f>IF(AND((RIGHT($C$3,2)-'[1]Miter Profiles'!$AC$4-'[1]Outside Edges'!$B100)&gt;=5,'[1]Outside Edges'!$P100="Yes"),"Yes","No")</f>
        <v>Yes</v>
      </c>
      <c r="D101" s="85" t="str">
        <f>IF(AND((RIGHT($D$3,2)-'[1]Miter Profiles'!$AC$5-'[1]Outside Edges'!$B100)&gt;=5,'[1]Outside Edges'!$P100="Yes"),"Yes","No")</f>
        <v>Yes</v>
      </c>
      <c r="E101" s="86" t="str">
        <f>IF(AND((RIGHT($E$3,2)-'[1]Miter Profiles'!$AC$6-'[1]Outside Edges'!$B100)&gt;=5,'[1]Outside Edges'!$P100="Yes"),"Yes","No")</f>
        <v>Yes</v>
      </c>
      <c r="F101" s="11" t="str">
        <f>IF(AND((RIGHT($F$3,2)-'[1]Miter Profiles'!$AC$7-'[1]Outside Edges'!$B100)&gt;=5,'[1]Outside Edges'!$P100="Yes"),"Yes","No")</f>
        <v>Yes</v>
      </c>
      <c r="G101" s="87" t="str">
        <f>IF(AND((RIGHT($G$3,2)-'[1]Miter Profiles'!$AC$8-'[1]Outside Edges'!$B100)&gt;=5,'[1]Outside Edges'!$P100="Yes"),"Yes","No")</f>
        <v>Yes</v>
      </c>
      <c r="H101" s="10" t="str">
        <f>IF(AND((RIGHT($H$3,2)-'[1]Miter Profiles'!$AC$9-'[1]Outside Edges'!$B100)&gt;=5,'[1]Outside Edges'!$P100="Yes"),"Yes","No")</f>
        <v>Yes</v>
      </c>
      <c r="I101" s="10" t="str">
        <f>IF(AND((RIGHT($I$3,2)-'[1]Miter Profiles'!$AC$10-'[1]Outside Edges'!$B100)&gt;=5,'[1]Outside Edges'!$P100="Yes"),"Yes","No")</f>
        <v>Yes</v>
      </c>
      <c r="J101" s="85" t="str">
        <f>IF(AND((RIGHT($J$3,2)-'[1]Miter Profiles'!$AC$11-'[1]Outside Edges'!$B100)&gt;=5,'[1]Outside Edges'!$P100="Yes"),"Yes","No")</f>
        <v>Yes</v>
      </c>
      <c r="K101" s="86" t="str">
        <f>IF(AND((RIGHT($K$3,2)-'[1]Miter Profiles'!$AC$12-'[1]Outside Edges'!$B100)&gt;=5,'[1]Outside Edges'!$P100="Yes"),"Yes","No")</f>
        <v>Yes</v>
      </c>
      <c r="L101" s="11" t="str">
        <f>IF(AND((RIGHT($L$3,2)-'[1]Miter Profiles'!$AC$13-'[1]Outside Edges'!$B100)&gt;=5,'[1]Outside Edges'!$P100="Yes"),"Yes","No")</f>
        <v>Yes</v>
      </c>
      <c r="M101" s="87" t="str">
        <f>IF(AND((RIGHT($M$3,2)-'[1]Miter Profiles'!$AC$14-'[1]Outside Edges'!$B100)&gt;=5,'[1]Outside Edges'!$P100="Yes"),"Yes","No")</f>
        <v>Yes</v>
      </c>
      <c r="N101" s="10" t="str">
        <f>IF(AND((RIGHT($N$3,2)-'[1]Miter Profiles'!$AC$15-'[1]Outside Edges'!$B100)&gt;=4,'[1]Outside Edges'!$P100="Yes"),"Yes","No")</f>
        <v>Yes</v>
      </c>
      <c r="O101" s="10" t="str">
        <f>IF(AND((RIGHT($O$3,2)-'[1]Miter Profiles'!$AC$16-'[1]Outside Edges'!$B100)&gt;=5,'[1]Outside Edges'!$P100="Yes"),"Yes","No")</f>
        <v>Yes</v>
      </c>
      <c r="P101" s="85" t="str">
        <f>IF(AND((RIGHT($P$3,2)-'[1]Miter Profiles'!$AC$17-'[1]Outside Edges'!$B100)&gt;=5,'[1]Outside Edges'!$P100="Yes"),"Yes","No")</f>
        <v>Yes</v>
      </c>
      <c r="Q101" s="86" t="str">
        <f>IF(AND((RIGHT($Q$3,2)-'[1]Miter Profiles'!$AC$18-'[1]Outside Edges'!$B100)&gt;=5,'[1]Outside Edges'!$P100="Yes"),"Yes","No")</f>
        <v>Yes</v>
      </c>
      <c r="R101" s="11" t="str">
        <f>IF(AND((RIGHT($R$3,2)-'[1]Miter Profiles'!$AC$19-'[1]Outside Edges'!$B100)&gt;=5,'[1]Outside Edges'!$P100="Yes"),"Yes","No")</f>
        <v>Yes</v>
      </c>
      <c r="S101" s="87" t="str">
        <f>IF(AND((RIGHT($S$3,2)-'[1]Miter Profiles'!$AC$20-'[1]Outside Edges'!$B100)&gt;=5,'[1]Outside Edges'!$P100="Yes"),"Yes","No")</f>
        <v>Yes</v>
      </c>
      <c r="T101" s="10" t="str">
        <f>IF(AND((RIGHT($T$3,2)-'[1]Miter Profiles'!$AC$21-'[1]Outside Edges'!$B100)&gt;=5,'[1]Outside Edges'!$P100="Yes"),"Yes","No")</f>
        <v>Yes</v>
      </c>
      <c r="U101" s="10" t="str">
        <f>IF(AND((RIGHT($U$3,2)-'[1]Miter Profiles'!$AC$22-'[1]Outside Edges'!$B100)&gt;=5,'[1]Outside Edges'!$P100="Yes"),"Yes","No")</f>
        <v>Yes</v>
      </c>
      <c r="V101" s="85" t="str">
        <f>IF(AND((RIGHT($V$3,2)-'[1]Miter Profiles'!$AC$23-'[1]Outside Edges'!$B100)&gt;=5,'[1]Outside Edges'!$P100="Yes"),"Yes","No")</f>
        <v>Yes</v>
      </c>
      <c r="W101" s="86" t="str">
        <f>IF(AND((RIGHT($W$3,2)-'[1]Miter Profiles'!$AC$24-'[1]Outside Edges'!$B100)&gt;=5,'[1]Outside Edges'!$P100="Yes"),"Yes","No")</f>
        <v>No</v>
      </c>
      <c r="X101" s="11" t="str">
        <f>IF(AND((RIGHT($X$3,2)-'[1]Miter Profiles'!$AC$25-'[1]Outside Edges'!$B100)&gt;=5,'[1]Outside Edges'!$P100="Yes"),"Yes","No")</f>
        <v>Yes</v>
      </c>
      <c r="Y101" s="87" t="str">
        <f>IF(AND((RIGHT($Y$3,2)-'[1]Miter Profiles'!$AC$26-'[1]Outside Edges'!$B100)&gt;=5,'[1]Outside Edges'!$P100="Yes"),"Yes","No")</f>
        <v>Yes</v>
      </c>
      <c r="Z101" s="10" t="str">
        <f>IF(AND((RIGHT($Z$3,2)-'[1]Miter Profiles'!$AC$27-'[1]Outside Edges'!$B100)&gt;=5,'[1]Outside Edges'!$P100="Yes"),"Yes","No")</f>
        <v>Yes</v>
      </c>
      <c r="AA101" s="10" t="str">
        <f>IF(AND((RIGHT($AA$3,2)-'[1]Miter Profiles'!$AC$28-'[1]Outside Edges'!$B100)&gt;=5,'[1]Outside Edges'!$P100="Yes"),"Yes","No")</f>
        <v>Yes</v>
      </c>
      <c r="AB101" s="85" t="str">
        <f>IF(AND((RIGHT($AB$3,2)-'[1]Miter Profiles'!$AC$29-'[1]Outside Edges'!$B100)&gt;=5,'[1]Outside Edges'!$P100="Yes"),"Yes","No")</f>
        <v>Yes</v>
      </c>
      <c r="AC101" s="86" t="str">
        <f>IF(AND((RIGHT($AC$3,2)-'[1]Miter Profiles'!$AC$30-'[1]Outside Edges'!$B100)&gt;=5,'[1]Outside Edges'!$P100="Yes"),"Yes","No")</f>
        <v>Yes</v>
      </c>
      <c r="AD101" s="11" t="str">
        <f>IF(AND((RIGHT($AD$3,2)-'[1]Miter Profiles'!$AC$31-'[1]Outside Edges'!$B100)&gt;=5,'[1]Outside Edges'!$P100="Yes"),"Yes","No")</f>
        <v>Yes</v>
      </c>
      <c r="AE101" s="87" t="str">
        <f>IF(AND((RIGHT($AE$3,2)-'[1]Miter Profiles'!$AC$32-'[1]Outside Edges'!$B100)&gt;=5,'[1]Outside Edges'!$P100="Yes"),"Yes","No")</f>
        <v>Yes</v>
      </c>
      <c r="AF101" s="10" t="str">
        <f>IF(AND((RIGHT($AF$3,2)-'[1]Miter Profiles'!$AC$33-'[1]Outside Edges'!$B100)&gt;=5,'[1]Outside Edges'!$P100="Yes"),"Yes","No")</f>
        <v>Yes</v>
      </c>
      <c r="AG101" s="10" t="str">
        <f>IF(AND((RIGHT($AG$3,2)-'[1]Miter Profiles'!$AC$34-'[1]Outside Edges'!$B100)&gt;=5,'[1]Outside Edges'!$P100="Yes"),"Yes","No")</f>
        <v>Yes</v>
      </c>
      <c r="AH101" s="85" t="str">
        <f>IF(AND((RIGHT($AH$3,2)-'[1]Miter Profiles'!$AC$35-'[1]Outside Edges'!$B100)&gt;=5,'[1]Outside Edges'!$P100="Yes"),"Yes","No")</f>
        <v>Yes</v>
      </c>
      <c r="AI101" s="86" t="str">
        <f>IF(AND((RIGHT($AI$3,2)-'[1]Miter Profiles'!$AC$36-'[1]Outside Edges'!$B100)&gt;=5,'[1]Outside Edges'!$P100="Yes"),"Yes","No")</f>
        <v>Yes</v>
      </c>
      <c r="AJ101" s="11" t="str">
        <f>IF(AND((RIGHT($AJ$3,2)-'[1]Miter Profiles'!$AC$37-'[1]Outside Edges'!$B100)&gt;=5,'[1]Outside Edges'!$P100="Yes"),"Yes","No")</f>
        <v>Yes</v>
      </c>
      <c r="AK101" s="87" t="str">
        <f>IF(AND((RIGHT($AK$3,2)-'[1]Miter Profiles'!$AC$38-'[1]Outside Edges'!$B100)&gt;=5,'[1]Outside Edges'!$P100="Yes"),"Yes","No")</f>
        <v>Yes</v>
      </c>
      <c r="AL101" s="10" t="str">
        <f>IF(AND((RIGHT($AL$3,2)-'[1]Miter Profiles'!$AC$39-'[1]Outside Edges'!$B100)&gt;=5,'[1]Outside Edges'!$P100="Yes"),"Yes","No")</f>
        <v>Yes</v>
      </c>
      <c r="AM101" s="10" t="str">
        <f>IF(AND((RIGHT($AM$3,2)-'[1]Miter Profiles'!$AC$40-'[1]Outside Edges'!$B100)&gt;=5,'[1]Outside Edges'!$P100="Yes"),"Yes","No")</f>
        <v>Yes</v>
      </c>
      <c r="AN101" s="85" t="str">
        <f>IF(AND((RIGHT($AN$3,2)-'[1]Miter Profiles'!$AC$41-'[1]Outside Edges'!$B100)&gt;=5,'[1]Outside Edges'!$P100="Yes"),"Yes","No")</f>
        <v>Yes</v>
      </c>
      <c r="AO101" s="86" t="str">
        <f>IF(AND((RIGHT($AO$3,2)-'[1]Miter Profiles'!$AC$42-'[1]Outside Edges'!$B100)&gt;=5,'[1]Outside Edges'!$P100="Yes"),"Yes","No")</f>
        <v>Yes</v>
      </c>
      <c r="AP101" s="11" t="str">
        <f>IF(AND((RIGHT($AP$3,2)-'[1]Miter Profiles'!$AC$43-'[1]Outside Edges'!$B100)&gt;=5,'[1]Outside Edges'!$P100="Yes"),"Yes","No")</f>
        <v>Yes</v>
      </c>
      <c r="AQ101" s="87" t="str">
        <f>IF(AND((RIGHT($AQ$3,2)-'[1]Miter Profiles'!$AC$44-'[1]Outside Edges'!$B100)&gt;=5,'[1]Outside Edges'!$P100="Yes"),"Yes","No")</f>
        <v>Yes</v>
      </c>
      <c r="AR101" s="10" t="str">
        <f>IF(AND((RIGHT($AR$3,2)-'[1]Miter Profiles'!$AC$45-'[1]Outside Edges'!$B100)&gt;=5,'[1]Outside Edges'!$P100="Yes"),"Yes","No")</f>
        <v>Yes</v>
      </c>
      <c r="AS101" s="10" t="str">
        <f>IF(AND((RIGHT($AS$3,2)-'[1]Miter Profiles'!$AC$46-'[1]Outside Edges'!$B100)&gt;=5,'[1]Outside Edges'!$P100="Yes"),"Yes","No")</f>
        <v>Yes</v>
      </c>
      <c r="AT101" s="85" t="str">
        <f>IF(AND((RIGHT($AT$3,2)-'[1]Miter Profiles'!$AC$47-'[1]Outside Edges'!$B100)&gt;=5,'[1]Outside Edges'!$P100="Yes"),"Yes","No")</f>
        <v>Yes</v>
      </c>
      <c r="AU101" s="86" t="str">
        <f>IF(AND((RIGHT($AU$3,2)-'[1]Miter Profiles'!$AC$48-'[1]Outside Edges'!$B100)&gt;=5,'[1]Outside Edges'!$P100="Yes"),"Yes","No")</f>
        <v>Yes</v>
      </c>
      <c r="AV101" s="11" t="str">
        <f>IF(AND((RIGHT($AV$3,2)-'[1]Miter Profiles'!$AC$49-'[1]Outside Edges'!$B100)&gt;=5,'[1]Outside Edges'!$P100="Yes"),"Yes","No")</f>
        <v>Yes</v>
      </c>
      <c r="AW101" s="87" t="str">
        <f>IF(AND((RIGHT($AW$3,2)-'[1]Miter Profiles'!$AC$50-'[1]Outside Edges'!$B100)&gt;=5,'[1]Outside Edges'!$P100="Yes"),"Yes","No")</f>
        <v>Yes</v>
      </c>
      <c r="AX101" s="10" t="str">
        <f>IF(AND((RIGHT($AX$3,2)-'[1]Miter Profiles'!$AC$51-'[1]Outside Edges'!$B100)&gt;=5,'[1]Outside Edges'!$P100="Yes"),"Yes","No")</f>
        <v>Yes</v>
      </c>
      <c r="AY101" s="10" t="str">
        <f>IF(AND((RIGHT($AY$3,2)-'[1]Miter Profiles'!$AC$52-'[1]Outside Edges'!$B100)&gt;=5,'[1]Outside Edges'!$P100="Yes"),"Yes","No")</f>
        <v>Yes</v>
      </c>
      <c r="AZ101" s="85" t="str">
        <f>IF(AND((RIGHT($AZ$3,2)-'[1]Miter Profiles'!$AC$53-'[1]Outside Edges'!$B100)&gt;=5,'[1]Outside Edges'!$P100="Yes"),"Yes","No")</f>
        <v>Yes</v>
      </c>
      <c r="BA101" s="86" t="str">
        <f>IF(AND((RIGHT($BA$3,2)-'[1]Miter Profiles'!$AC$54-'[1]Outside Edges'!$B100)&gt;=5,'[1]Outside Edges'!$P100="Yes"),"Yes","No")</f>
        <v>Yes</v>
      </c>
      <c r="BB101" s="11" t="str">
        <f>IF(AND((RIGHT($BB$3,2)-'[1]Miter Profiles'!$AC$55-'[1]Outside Edges'!$B100)&gt;=5,'[1]Outside Edges'!$P100="Yes"),"Yes","No")</f>
        <v>Yes</v>
      </c>
      <c r="BC101" s="87" t="str">
        <f>IF(AND((RIGHT($BC$3,2)-'[1]Miter Profiles'!$AC$56-'[1]Outside Edges'!$B100)&gt;=5,'[1]Outside Edges'!$P100="Yes"),"Yes","No")</f>
        <v>Yes</v>
      </c>
      <c r="BD101" s="10" t="str">
        <f>IF(AND((RIGHT($BD$3,2)-'[1]Miter Profiles'!$AC$57-'[1]Outside Edges'!$B100)&gt;=5,'[1]Outside Edges'!$P100="Yes"),"Yes","No")</f>
        <v>Yes</v>
      </c>
      <c r="BE101" s="10" t="str">
        <f>IF(AND((RIGHT($BE$3,2)-'[1]Miter Profiles'!$AC$58-'[1]Outside Edges'!$B100)&gt;=5,'[1]Outside Edges'!$P100="Yes"),"Yes","No")</f>
        <v>Yes</v>
      </c>
      <c r="BF101" s="85" t="str">
        <f>IF(AND((RIGHT($BF$3,2)-'[1]Miter Profiles'!$AC$59-'[1]Outside Edges'!$B100)&gt;=5,'[1]Outside Edges'!$P100="Yes"),"Yes","No")</f>
        <v>Yes</v>
      </c>
      <c r="BG101" s="86" t="str">
        <f>IF(AND((RIGHT($BG$3,2)-'[1]Miter Profiles'!$AC$60-'[1]Outside Edges'!$B100)&gt;=5,'[1]Outside Edges'!$P100="Yes"),"Yes","No")</f>
        <v>Yes</v>
      </c>
      <c r="BH101" s="11" t="str">
        <f>IF(AND((RIGHT($BH$3,2)-'[1]Miter Profiles'!$AC$61-'[1]Outside Edges'!$B100)&gt;=5,'[1]Outside Edges'!$P100="Yes"),"Yes","No")</f>
        <v>Yes</v>
      </c>
      <c r="BI101" s="87" t="str">
        <f>IF(AND((RIGHT($BI$3,2)-'[1]Miter Profiles'!$AC$62-'[1]Outside Edges'!$B100)&gt;=5,'[1]Outside Edges'!$P100="Yes"),"Yes","No")</f>
        <v>Yes</v>
      </c>
      <c r="BJ101" s="10" t="str">
        <f>IF(AND((RIGHT($BJ$3,2)-'[1]Miter Profiles'!$AC$63-'[1]Outside Edges'!$B100)&gt;=5,'[1]Outside Edges'!$P100="Yes"),"Yes","No")</f>
        <v>Yes</v>
      </c>
      <c r="BK101" s="10" t="str">
        <f>IF(AND((RIGHT($BK$3,2)-'[1]Miter Profiles'!$AC$64-'[1]Outside Edges'!$B100)&gt;=5,'[1]Outside Edges'!$P100="Yes"),"Yes","No")</f>
        <v>Yes</v>
      </c>
      <c r="BL101" s="85" t="str">
        <f>IF(AND((RIGHT($BL$3,2)-'[1]Miter Profiles'!$AC$65-'[1]Outside Edges'!$B100)&gt;=5,'[1]Outside Edges'!$P100="Yes"),"Yes","No")</f>
        <v>Yes</v>
      </c>
      <c r="BM101" s="86" t="str">
        <f>IF(AND((RIGHT($BM$3,2)-'[1]Miter Profiles'!$AC$66-'[1]Outside Edges'!$B100)&gt;=5,'[1]Outside Edges'!$P100="Yes"),"Yes","No")</f>
        <v>Yes</v>
      </c>
      <c r="BN101" s="11" t="str">
        <f>IF(AND((RIGHT($BN$3,2)-'[1]Miter Profiles'!$AC$67-'[1]Outside Edges'!$B100)&gt;=5,'[1]Outside Edges'!$P100="Yes"),"Yes","No")</f>
        <v>Yes</v>
      </c>
      <c r="BO101" s="87" t="str">
        <f>IF(AND((RIGHT($BO$3,2)-'[1]Miter Profiles'!$AC$68-'[1]Outside Edges'!$B100)&gt;=5,'[1]Outside Edges'!$P100="Yes"),"Yes","No")</f>
        <v>Yes</v>
      </c>
      <c r="BP101" s="10" t="str">
        <f>IF(AND((RIGHT($BP$3,2)-'[1]Miter Profiles'!$AC$69-'[1]Outside Edges'!$B100)&gt;=5,'[1]Outside Edges'!$P100="Yes"),"Yes","No")</f>
        <v>Yes</v>
      </c>
      <c r="BQ101" s="10" t="str">
        <f>IF(AND((RIGHT($BQ$3,2)-'[1]Miter Profiles'!$AC$70-'[1]Outside Edges'!$B100)&gt;=5,'[1]Outside Edges'!$P100="Yes"),"Yes","No")</f>
        <v>Yes</v>
      </c>
      <c r="BR101" s="85" t="str">
        <f>IF(AND((RIGHT($BR$3,2)-'[1]Miter Profiles'!$AC$71-'[1]Outside Edges'!$B100)&gt;=5,'[1]Outside Edges'!$P100="Yes"),"Yes","No")</f>
        <v>Yes</v>
      </c>
      <c r="BS101" s="86" t="str">
        <f>IF(AND((RIGHT($BS$3,2)-'[1]Miter Profiles'!$AC$72-'[1]Outside Edges'!$B100)&gt;=5,'[1]Outside Edges'!$P100="Yes"),"Yes","No")</f>
        <v>Yes</v>
      </c>
      <c r="BT101" s="11" t="str">
        <f>IF(AND((RIGHT($BT$3,2)-'[1]Miter Profiles'!$AC$73-'[1]Outside Edges'!$B100)&gt;=5,'[1]Outside Edges'!$P100="Yes"),"Yes","No")</f>
        <v>Yes</v>
      </c>
      <c r="BU101" s="87" t="str">
        <f>IF(AND((RIGHT($BU$3,2)-'[1]Miter Profiles'!$AC$74-'[1]Outside Edges'!$B100)&gt;=5,'[1]Outside Edges'!$P100="Yes"),"Yes","No")</f>
        <v>Yes</v>
      </c>
      <c r="BV101" s="10" t="str">
        <f>IF(AND((RIGHT($BV$3,2)-'[1]Miter Profiles'!$AC$75-'[1]Outside Edges'!$B100)&gt;=5,'[1]Outside Edges'!$P100="Yes"),"Yes","No")</f>
        <v>Yes</v>
      </c>
      <c r="BW101" s="10" t="str">
        <f>IF(AND((RIGHT($BW$3,2)-'[1]Miter Profiles'!$AC$76-'[1]Outside Edges'!$B100)&gt;=5,'[1]Outside Edges'!$P100="Yes"),"Yes","No")</f>
        <v>Yes</v>
      </c>
      <c r="BX101" s="85" t="str">
        <f>IF(AND((RIGHT($BX$3,2)-'[1]Miter Profiles'!$AC$77-'[1]Outside Edges'!$B100)&gt;=5,'[1]Outside Edges'!$P100="Yes"),"Yes","No")</f>
        <v>Yes</v>
      </c>
      <c r="BY101" s="86" t="str">
        <f>IF(AND((RIGHT($BY$3,2)-'[1]Miter Profiles'!$AC$78-'[1]Outside Edges'!$B100)&gt;=5,'[1]Outside Edges'!$P100="Yes"),"Yes","No")</f>
        <v>Yes</v>
      </c>
      <c r="BZ101" s="11" t="str">
        <f>IF(AND((RIGHT($BZ$3,2)-'[1]Miter Profiles'!$AC$79-'[1]Outside Edges'!$B100)&gt;=5,'[1]Outside Edges'!$P100="Yes"),"Yes","No")</f>
        <v>Yes</v>
      </c>
      <c r="CA101" s="87" t="str">
        <f>IF(AND((RIGHT($CA$3,2)-'[1]Miter Profiles'!$AC$80-'[1]Outside Edges'!$B100)&gt;=5,'[1]Outside Edges'!$P100="Yes"),"Yes","No")</f>
        <v>Yes</v>
      </c>
      <c r="CB101" s="10" t="str">
        <f>IF(AND((RIGHT($CB$3,2)-'[1]Miter Profiles'!$AC$81-'[1]Outside Edges'!$B100)&gt;=5,'[1]Outside Edges'!$P100="Yes"),"Yes","No")</f>
        <v>Yes</v>
      </c>
      <c r="CC101" s="10" t="str">
        <f>IF(AND((RIGHT($CC$3,2)-'[1]Miter Profiles'!$AC$82-'[1]Outside Edges'!$B100)&gt;=5,'[1]Outside Edges'!$P100="Yes"),"Yes","No")</f>
        <v>Yes</v>
      </c>
      <c r="CD101" s="85" t="str">
        <f>IF(AND((RIGHT($CD$3,2)-'[1]Miter Profiles'!$AC$83-'[1]Outside Edges'!$B100)&gt;=5,'[1]Outside Edges'!$P100="Yes"),"Yes","No")</f>
        <v>Yes</v>
      </c>
      <c r="CE101" s="86" t="str">
        <f>IF(AND((RIGHT($CE$3,2)-'[1]Miter Profiles'!$AC$84-'[1]Outside Edges'!$B100)&gt;=5,'[1]Outside Edges'!$P100="Yes"),"Yes","No")</f>
        <v>Yes</v>
      </c>
      <c r="CF101" s="11" t="str">
        <f>IF(AND((RIGHT($CF$3,2)-'[1]Miter Profiles'!$AC$85-'[1]Outside Edges'!$B100)&gt;=5,'[1]Outside Edges'!$P100="Yes"),"Yes","No")</f>
        <v>Yes</v>
      </c>
      <c r="CG101" s="87" t="str">
        <f>IF(AND((RIGHT($CG$3,2)-'[1]Miter Profiles'!$AC$86-'[1]Outside Edges'!$B100)&gt;=5,'[1]Outside Edges'!$P100="Yes"),"Yes","No")</f>
        <v>Yes</v>
      </c>
      <c r="CH101" s="10" t="str">
        <f>IF(AND((RIGHT($CH$3,2)-'[1]Miter Profiles'!$AC$87-'[1]Outside Edges'!$B100)&gt;=5,'[1]Outside Edges'!$P100="Yes"),"Yes","No")</f>
        <v>Yes</v>
      </c>
      <c r="CI101" s="10" t="str">
        <f>IF(AND((RIGHT($CI$3,2)-'[1]Miter Profiles'!$AC$88-'[1]Outside Edges'!$B100)&gt;=5,'[1]Outside Edges'!$P100="Yes"),"Yes","No")</f>
        <v>Yes</v>
      </c>
      <c r="CJ101" s="85" t="str">
        <f>IF(AND((RIGHT($CJ$3,2)-'[1]Miter Profiles'!$AC$89-'[1]Outside Edges'!$B100)&gt;=5,'[1]Outside Edges'!$P100="Yes"),"Yes","No")</f>
        <v>Yes</v>
      </c>
      <c r="CK101" s="86" t="str">
        <f>IF(AND((RIGHT($CK$3,2)-'[1]Miter Profiles'!$AC$90-'[1]Outside Edges'!$B100)&gt;=5,'[1]Outside Edges'!$P100="Yes"),"Yes","No")</f>
        <v>Yes</v>
      </c>
      <c r="CL101" s="11" t="str">
        <f>IF(AND((RIGHT($CL$3,2)-'[1]Miter Profiles'!$AC$91-'[1]Outside Edges'!$B100)&gt;=5,'[1]Outside Edges'!$P100="Yes"),"Yes","No")</f>
        <v>Yes</v>
      </c>
      <c r="CM101" s="87" t="str">
        <f>IF(AND((RIGHT($CM$3,2)-'[1]Miter Profiles'!$AC$92-'[1]Outside Edges'!$B100)&gt;=5,'[1]Outside Edges'!$P100="Yes"),"Yes","No")</f>
        <v>Yes</v>
      </c>
      <c r="CN101" s="10" t="str">
        <f>IF(AND((RIGHT(CN$3,2)-'[1]Miter Profiles'!$AC$93-'[1]Outside Edges'!$B100)&gt;=5,'[1]Outside Edges'!$P100="Yes"),"Yes","No")</f>
        <v>Yes</v>
      </c>
      <c r="CO101" s="10" t="str">
        <f>IF(AND((RIGHT(CO$3,2)-'[1]Miter Profiles'!$AC$94-'[1]Outside Edges'!$B100)&gt;=5,'[1]Outside Edges'!$P100="Yes"),"Yes","No")</f>
        <v>Yes</v>
      </c>
      <c r="CP101" s="85" t="str">
        <f>IF(AND((RIGHT(CP$3,2)-'[1]Miter Profiles'!$AC$95-'[1]Outside Edges'!$B100)&gt;=5,'[1]Outside Edges'!$P100="Yes"),"Yes","No")</f>
        <v>Yes</v>
      </c>
      <c r="CQ101" s="86" t="str">
        <f>IF(AND((RIGHT(CQ$3,2)-'[1]Miter Profiles'!$AC$96-'[1]Outside Edges'!$B100)&gt;=5,'[1]Outside Edges'!$P100="Yes"),"Yes","No")</f>
        <v>Yes</v>
      </c>
      <c r="CR101" s="11" t="str">
        <f>IF(AND((RIGHT(CR$3,2)-'[1]Miter Profiles'!$AC$97-'[1]Outside Edges'!$B100)&gt;=5,'[1]Outside Edges'!$P100="Yes"),"Yes","No")</f>
        <v>Yes</v>
      </c>
      <c r="CS101" s="87" t="str">
        <f>IF(AND((RIGHT(CS$3,2)-'[1]Miter Profiles'!$AC$98-'[1]Outside Edges'!$B100)&gt;=5,'[1]Outside Edges'!$P100="Yes"),"Yes","No")</f>
        <v>Yes</v>
      </c>
      <c r="CT101" s="10" t="str">
        <f>IF(AND((RIGHT($CT$3,2)-'[1]Miter Profiles'!$AC$99-'[1]Outside Edges'!$B100)&gt;=5,'[1]Outside Edges'!$P100="Yes"),"Yes","No")</f>
        <v>Yes</v>
      </c>
      <c r="CU101" s="10" t="str">
        <f>IF(AND((RIGHT($CU$3,2)-'[1]Miter Profiles'!$AC$100-'[1]Outside Edges'!$B100)&gt;=5,'[1]Outside Edges'!$P100="Yes"),"Yes","No")</f>
        <v>Yes</v>
      </c>
      <c r="CV101" s="85" t="str">
        <f>IF(AND((RIGHT($CV$3,2)-'[1]Miter Profiles'!$AC$101-'[1]Outside Edges'!$B100)&gt;=5,'[1]Outside Edges'!$P100="Yes"),"Yes","No")</f>
        <v>Yes</v>
      </c>
      <c r="CW101" s="86" t="str">
        <f>IF(AND((RIGHT($CW$3,2)-'[1]Miter Profiles'!$AC$102-'[1]Outside Edges'!$B100)&gt;=5,'[1]Outside Edges'!$P100="Yes"),"Yes","No")</f>
        <v>Yes</v>
      </c>
      <c r="CX101" s="11" t="str">
        <f>IF(AND((RIGHT($CX$3,2)-'[1]Miter Profiles'!$AC$103-'[1]Outside Edges'!$B100)&gt;=5,'[1]Outside Edges'!$P100="Yes"),"Yes","No")</f>
        <v>Yes</v>
      </c>
      <c r="CY101" s="87" t="str">
        <f>IF(AND((RIGHT($CY$3,2)-'[1]Miter Profiles'!$AC$104-'[1]Outside Edges'!$B100)&gt;=5,'[1]Outside Edges'!$P100="Yes"),"Yes","No")</f>
        <v>Yes</v>
      </c>
      <c r="CZ101" s="10" t="str">
        <f>IF(AND((RIGHT($CZ$3,2)-'[1]Miter Profiles'!$AC$105-'[1]Outside Edges'!$B100)&gt;=5,'[1]Outside Edges'!$P100="Yes"),"Yes","No")</f>
        <v>Yes</v>
      </c>
      <c r="DA101" s="10" t="str">
        <f>IF(AND((RIGHT($DA$3,2)-'[1]Miter Profiles'!$AC$106-'[1]Outside Edges'!$B100)&gt;=5,'[1]Outside Edges'!$P100="Yes"),"Yes","No")</f>
        <v>Yes</v>
      </c>
      <c r="DB101" s="85" t="str">
        <f>IF(AND((RIGHT($DB$3,2)-'[1]Miter Profiles'!$AC$107-'[1]Outside Edges'!$B100)&gt;=5,'[1]Outside Edges'!$P100="Yes"),"Yes","No")</f>
        <v>Yes</v>
      </c>
      <c r="DC101" s="86" t="str">
        <f>IF(AND((RIGHT($DC$3,2)-'[1]Miter Profiles'!$AC$108-'[1]Outside Edges'!$B100)&gt;=5,'[1]Outside Edges'!$P100="Yes"),"Yes","No")</f>
        <v>Yes</v>
      </c>
      <c r="DD101" s="11" t="str">
        <f>IF(AND((RIGHT($DD$3,2)-'[1]Miter Profiles'!$AC$109-'[1]Outside Edges'!$B100)&gt;=5,'[1]Outside Edges'!$P100="Yes"),"Yes","No")</f>
        <v>Yes</v>
      </c>
      <c r="DE101" s="87" t="str">
        <f>IF(AND((RIGHT($DE$3,2)-'[1]Miter Profiles'!$AC$110-'[1]Outside Edges'!$B100)&gt;=5,'[1]Outside Edges'!$P100="Yes"),"Yes","No")</f>
        <v>Yes</v>
      </c>
      <c r="DF101" s="10" t="str">
        <f>IF(AND((RIGHT($DF$3,2)-'[1]Miter Profiles'!$AC$111-'[1]Outside Edges'!$B100)&gt;=5,'[1]Outside Edges'!$P100="Yes"),"Yes","No")</f>
        <v>Yes</v>
      </c>
      <c r="DG101" s="10" t="str">
        <f>IF(AND((RIGHT($DG$3,2)-'[1]Miter Profiles'!$AC$112-'[1]Outside Edges'!$B100)&gt;=5,'[1]Outside Edges'!$P100="Yes"),"Yes","No")</f>
        <v>Yes</v>
      </c>
      <c r="DH101" s="85" t="str">
        <f>IF(AND((RIGHT($DH$3,2)-'[1]Miter Profiles'!$AC$113-'[1]Outside Edges'!$B100)&gt;=5,'[1]Outside Edges'!$P100="Yes"),"Yes","No")</f>
        <v>Yes</v>
      </c>
      <c r="DI101" s="86" t="str">
        <f>IF(AND((RIGHT($DI$3,2)-'[1]Miter Profiles'!$AC$114-'[1]Outside Edges'!$B100)&gt;=5,'[1]Outside Edges'!$P100="Yes"),"Yes","No")</f>
        <v>Yes</v>
      </c>
      <c r="DJ101" s="11" t="str">
        <f>IF(AND((RIGHT($DJ$3,2)-'[1]Miter Profiles'!$AC$115-'[1]Outside Edges'!$B100)&gt;=5,'[1]Outside Edges'!$P100="Yes"),"Yes","No")</f>
        <v>Yes</v>
      </c>
      <c r="DK101" s="87" t="str">
        <f>IF(AND((RIGHT($DK$3,2)-'[1]Miter Profiles'!$AC$116-'[1]Outside Edges'!$B100)&gt;=5,'[1]Outside Edges'!$P100="Yes"),"Yes","No")</f>
        <v>Yes</v>
      </c>
      <c r="DL101" s="10" t="str">
        <f>IF(AND((RIGHT($DL$3,2)-'[1]Miter Profiles'!$AC$117-'[1]Outside Edges'!$B100)&gt;=5,'[1]Outside Edges'!$P100="Yes"),"Yes","No")</f>
        <v>Yes</v>
      </c>
      <c r="DM101" s="10" t="str">
        <f>IF(AND((RIGHT($DM$3,2)-'[1]Miter Profiles'!$AC$118-'[1]Outside Edges'!$B100)&gt;=5,'[1]Outside Edges'!$P100="Yes"),"Yes","No")</f>
        <v>Yes</v>
      </c>
      <c r="DN101" s="85" t="str">
        <f>IF(AND((RIGHT($DN$3,2)-'[1]Miter Profiles'!$AC$119-'[1]Outside Edges'!$B100)&gt;=5,'[1]Outside Edges'!$P100="Yes"),"Yes","No")</f>
        <v>Yes</v>
      </c>
      <c r="DO101" s="86" t="str">
        <f>IF(AND((RIGHT($DO$3,2)-'[1]Miter Profiles'!$AC$120-'[1]Outside Edges'!$B100)&gt;=5,'[1]Outside Edges'!$P100="Yes"),"Yes","No")</f>
        <v>Yes</v>
      </c>
      <c r="DP101" s="11" t="str">
        <f>IF(AND((RIGHT($DP$3,2)-'[1]Miter Profiles'!$AC$121-'[1]Outside Edges'!$B100)&gt;=5,'[1]Outside Edges'!$P100="Yes"),"Yes","No")</f>
        <v>Yes</v>
      </c>
      <c r="DQ101" s="87" t="str">
        <f>IF(AND((RIGHT($DQ$3,2)-'[1]Miter Profiles'!$AC$122-'[1]Outside Edges'!$B100)&gt;=5,'[1]Outside Edges'!$P100="Yes"),"Yes","No")</f>
        <v>Yes</v>
      </c>
      <c r="DR101" s="10" t="str">
        <f>IF(AND((RIGHT($DR$3,2)-'[1]Miter Profiles'!$AC$123-'[1]Outside Edges'!$B100)&gt;=5,'[1]Outside Edges'!$P100="Yes"),"Yes","No")</f>
        <v>Yes</v>
      </c>
      <c r="DS101" s="10" t="str">
        <f>IF(AND((RIGHT($DS$3,2)-'[1]Miter Profiles'!$AC$124-'[1]Outside Edges'!$B100)&gt;=5,'[1]Outside Edges'!$P100="Yes"),"Yes","No")</f>
        <v>Yes</v>
      </c>
      <c r="DT101" s="85" t="str">
        <f>IF(AND((RIGHT($DT$3,2)-'[1]Miter Profiles'!$AC$125-'[1]Outside Edges'!$B100)&gt;=5,'[1]Outside Edges'!$P100="Yes"),"Yes","No")</f>
        <v>Yes</v>
      </c>
      <c r="DU101" s="86" t="str">
        <f>IF(AND((RIGHT($DU$3,2)-'[1]Miter Profiles'!$AC$126-'[1]Outside Edges'!$B100)&gt;=5,'[1]Outside Edges'!$P100="Yes"),"Yes","No")</f>
        <v>Yes</v>
      </c>
      <c r="DV101" s="11" t="str">
        <f>IF(AND((RIGHT($DV$3,2)-'[1]Miter Profiles'!$AC$127-'[1]Outside Edges'!$B100)&gt;=5,'[1]Outside Edges'!$P100="Yes"),"Yes","No")</f>
        <v>Yes</v>
      </c>
      <c r="DW101" s="87" t="str">
        <f>IF(AND((RIGHT($DW$3,2)-'[1]Miter Profiles'!$AC$128-'[1]Outside Edges'!$B100)&gt;=5,'[1]Outside Edges'!$P100="Yes"),"Yes","No")</f>
        <v>Yes</v>
      </c>
      <c r="DX101" s="10" t="str">
        <f>IF(AND((RIGHT($DX$3,2)-'[1]Miter Profiles'!$AC$129-'[1]Outside Edges'!$B100)&gt;=5,'[1]Outside Edges'!$P100="Yes"),"Yes","No")</f>
        <v>Yes</v>
      </c>
      <c r="DY101" s="10" t="str">
        <f>IF(AND((RIGHT($DY$3,2)-'[1]Miter Profiles'!$AC$130-'[1]Outside Edges'!$B100)&gt;=5,'[1]Outside Edges'!$P100="Yes"),"Yes","No")</f>
        <v>Yes</v>
      </c>
      <c r="DZ101" s="85" t="str">
        <f>IF(AND((RIGHT($DZ$3,2)-'[1]Miter Profiles'!$AC$131-'[1]Outside Edges'!$B100)&gt;=5,'[1]Outside Edges'!$P100="Yes"),"Yes","No")</f>
        <v>Yes</v>
      </c>
      <c r="EA101" s="90" t="str">
        <f>IF(AND((RIGHT($EA$3,2)-'[1]Miter Profiles'!$AC$132-'[1]Outside Edges'!$B100)&gt;=5,'[1]Outside Edges'!$P100="Yes"),"Yes","No")</f>
        <v>Yes</v>
      </c>
      <c r="EB101" s="104" t="str">
        <f>IF(AND((RIGHT($EB$3,2)-'[1]Miter Profiles'!$AC$133-'[1]Outside Edges'!$B100)&gt;=5,'[1]Outside Edges'!$P100="Yes"),"Yes","No")</f>
        <v>Yes</v>
      </c>
      <c r="EC101" s="109" t="str">
        <f>IF(AND((RIGHT($EC$3,2)-'[1]Miter Profiles'!$AC$134-'[1]Outside Edges'!$B100)&gt;=5,'[1]Outside Edges'!$P100="Yes"),"Yes","No")</f>
        <v>Yes</v>
      </c>
      <c r="ED101" s="115" t="str">
        <f>IF(AND((RIGHT($ED$3,2)-'[1]Miter Profiles'!$AC$135-'[1]Outside Edges'!$B100)&gt;=5,'[1]Outside Edges'!$P100="Yes"),"Yes","No")</f>
        <v>Yes</v>
      </c>
      <c r="EE101" s="112" t="str">
        <f>IF(AND((RIGHT($EE$3,2)-'[1]Miter Profiles'!$AC$136-'[1]Outside Edges'!$B100)&gt;=5,'[1]Outside Edges'!$P100="Yes"),"Yes","No")</f>
        <v>Yes</v>
      </c>
      <c r="EF101" s="85" t="str">
        <f>IF(AND((RIGHT($EF$3,2)-'[1]Miter Profiles'!$AC$137-'[1]Outside Edges'!$B100)&gt;=5,'[1]Outside Edges'!$P100="Yes"),"Yes","No")</f>
        <v>Yes</v>
      </c>
      <c r="EG101" s="10" t="str">
        <f>IF(AND((RIGHT($EG$3,2)-'[1]Miter Profiles'!$AC$138-'[1]Outside Edges'!$B100)&gt;=5,'[1]Outside Edges'!$P100="Yes"),"Yes","No")</f>
        <v>Yes</v>
      </c>
      <c r="EH101" s="90" t="str">
        <f>IF(AND((RIGHT($EH$3,2)-'[1]Miter Profiles'!$AC$139-'[1]Outside Edges'!$B100)&gt;=5,'[1]Outside Edges'!$P100="Yes"),"Yes","No")</f>
        <v>Yes</v>
      </c>
      <c r="EI101" s="120" t="str">
        <f>IF(AND((RIGHT($EI$3,2)-'[1]Miter Profiles'!$AC$140-'[1]Outside Edges'!$B100)&gt;=5,'[1]Outside Edges'!$P100="Yes"),"Yes","No")</f>
        <v>Yes</v>
      </c>
      <c r="EJ101" s="123" t="str">
        <f>IF(AND((RIGHT($EJ$3,2)-'[1]Miter Profiles'!$AC$141-'[1]Outside Edges'!$B100)&gt;=5,'[1]Outside Edges'!$P100="Yes"),"Yes","No")</f>
        <v>Yes</v>
      </c>
      <c r="EK101" s="123" t="str">
        <f>IF(AND((RIGHT($EK$3,2)-'[1]Miter Profiles'!$AC$142-'[1]Outside Edges'!$B100)&gt;=5,'[1]Outside Edges'!$P100="Yes"),"Yes","No")</f>
        <v>Yes</v>
      </c>
      <c r="EL101" s="115" t="str">
        <f>IF(AND((RIGHT($EL$3,2)-'[1]Miter Profiles'!$AC$143-'[1]Outside Edges'!$B100)&gt;=5,'[1]Outside Edges'!$P100="Yes"),"Yes","No")</f>
        <v>Yes</v>
      </c>
      <c r="EM101" s="128" t="str">
        <f>IF(AND((RIGHT($EM$3,2)-'[1]Miter Profiles'!$AC$144-'[1]Outside Edges'!$B100)&gt;=5,'[1]Outside Edges'!$P100="Yes"),"Yes","No")</f>
        <v>Yes</v>
      </c>
      <c r="EN101" s="10" t="str">
        <f>IF(AND((RIGHT($EN$3,2)-'[1]Miter Profiles'!$AC$145-'[1]Outside Edges'!$B100)&gt;=5,'[1]Outside Edges'!$P100="Yes"),"Yes","No")</f>
        <v>Yes</v>
      </c>
      <c r="EO101" s="90" t="str">
        <f>IF(AND((RIGHT($EO$3,2)-'[1]Miter Profiles'!$AC$146-'[1]Outside Edges'!$B100)&gt;=5,'[1]Outside Edges'!$P100="Yes"),"Yes","No")</f>
        <v>Yes</v>
      </c>
      <c r="EP101" s="123" t="str">
        <f>IF(AND((RIGHT($EP$3,2)-'[1]Miter Profiles'!$AC$147-'[1]Outside Edges'!$B100)&gt;=5,'[1]Outside Edges'!$P100="Yes"),"Yes","No")</f>
        <v>Yes</v>
      </c>
      <c r="EQ101" s="123" t="str">
        <f>IF(AND((RIGHT($EQ$3,2)-'[1]Miter Profiles'!$AC$148-'[1]Outside Edges'!$B100)&gt;=5,'[1]Outside Edges'!$P100="Yes"),"Yes","No")</f>
        <v>Yes</v>
      </c>
      <c r="ER101" s="115" t="str">
        <f>IF(AND((RIGHT($ER$3,2)-'[1]Miter Profiles'!$AC$149-'[1]Outside Edges'!$B100)&gt;=5,'[1]Outside Edges'!$P100="Yes"),"Yes","No")</f>
        <v>Yes</v>
      </c>
      <c r="ES101" s="128" t="str">
        <f>IF(AND((RIGHT($ES$3,2)-'[1]Miter Profiles'!$AC$150-'[1]Outside Edges'!$B100)&gt;=5,'[1]Outside Edges'!$P100="Yes"),"Yes","No")</f>
        <v>Yes</v>
      </c>
      <c r="ET101" s="10" t="str">
        <f>IF(AND((RIGHT($ET$3,2)-'[1]Miter Profiles'!$AC$151-'[1]Outside Edges'!$B100)&gt;=5,'[1]Outside Edges'!$P100="Yes"),"Yes","No")</f>
        <v>Yes</v>
      </c>
      <c r="EU101" s="90" t="str">
        <f>IF(AND((RIGHT($EU$3,2)-'[1]Miter Profiles'!$AC$152-'[1]Outside Edges'!$B100)&gt;=5,'[1]Outside Edges'!$P100="Yes"),"Yes","No")</f>
        <v>Yes</v>
      </c>
      <c r="EV101" s="123" t="str">
        <f>IF(AND((RIGHT($EV$3,2)-'[1]Miter Profiles'!$AC$153-'[1]Outside Edges'!$B100)&gt;=5,'[1]Outside Edges'!$P100="Yes"),"Yes","No")</f>
        <v>Yes</v>
      </c>
      <c r="EW101" s="123" t="str">
        <f>IF(AND((RIGHT($EW$3,2)-'[1]Miter Profiles'!$AC$154-'[1]Outside Edges'!$B100)&gt;=5,'[1]Outside Edges'!$P100="Yes"),"Yes","No")</f>
        <v>Yes</v>
      </c>
      <c r="EX101" s="115" t="str">
        <f>IF(AND((RIGHT($EX$3,2)-'[1]Miter Profiles'!$AC$155-'[1]Outside Edges'!$B100)&gt;=5,'[1]Outside Edges'!$P100="Yes"),"Yes","No")</f>
        <v>Yes</v>
      </c>
      <c r="EY101" s="128" t="str">
        <f>IF(AND((RIGHT($EY$3,2)-'[1]Miter Profiles'!$AC$156-'[1]Outside Edges'!$B100)&gt;=5,'[1]Outside Edges'!$P100="Yes"),"Yes","No")</f>
        <v>Yes</v>
      </c>
      <c r="EZ101" s="10" t="str">
        <f>IF(AND((RIGHT($EZ$3,2)-'[1]Miter Profiles'!$AC$157-'[1]Outside Edges'!$B100)&gt;=5,'[1]Outside Edges'!$P100="Yes"),"Yes","No")</f>
        <v>Yes</v>
      </c>
      <c r="FA101" s="90" t="str">
        <f>IF(AND((RIGHT($FA$3,2)-'[1]Miter Profiles'!$AC$158-'[1]Outside Edges'!$B100)&gt;=5,'[1]Outside Edges'!$P100="Yes"),"Yes","No")</f>
        <v>Yes</v>
      </c>
      <c r="FB101" s="123" t="str">
        <f>IF(AND((RIGHT($FB$3,2)-'[1]Miter Profiles'!$AC$159-'[1]Outside Edges'!$B100)&gt;=5,'[1]Outside Edges'!$P100="Yes"),"Yes","No")</f>
        <v>Yes</v>
      </c>
      <c r="FC101" s="123" t="str">
        <f>IF(AND((RIGHT($FC$3,2)-'[1]Miter Profiles'!$AC$160-'[1]Outside Edges'!$B100)&gt;=5,'[1]Outside Edges'!$P100="Yes"),"Yes","No")</f>
        <v>Yes</v>
      </c>
      <c r="FD101" s="115" t="str">
        <f>IF(AND((RIGHT($FD$3,2)-'[1]Miter Profiles'!$AC$161-'[1]Outside Edges'!$B100)&gt;=5,'[1]Outside Edges'!$P100="Yes"),"Yes","No")</f>
        <v>Yes</v>
      </c>
      <c r="FE101" s="128" t="str">
        <f>IF(AND((RIGHT($FE$3,2)-'[1]Miter Profiles'!$AC$162-'[1]Outside Edges'!$B100)&gt;=5,'[1]Outside Edges'!$P100="Yes"),"Yes","No")</f>
        <v>Yes</v>
      </c>
      <c r="FF101" s="10" t="str">
        <f>IF(AND((RIGHT($FF$3,2)-'[1]Miter Profiles'!$AC$163-'[1]Outside Edges'!$B100)&gt;=5,'[1]Outside Edges'!$P100="Yes"),"Yes","No")</f>
        <v>Yes</v>
      </c>
      <c r="FG101" s="90" t="str">
        <f>IF(AND((RIGHT($FG$3,2)-'[1]Miter Profiles'!$AC$164-'[1]Outside Edges'!$B100)&gt;=5,'[1]Outside Edges'!$P100="Yes"),"Yes","No")</f>
        <v>Yes</v>
      </c>
      <c r="FH101" s="123" t="str">
        <f>IF(AND((RIGHT($FH$3,2)-'[1]Miter Profiles'!$AC$165-'[1]Outside Edges'!$B100)&gt;=5,'[1]Outside Edges'!$P100="Yes"),"Yes","No")</f>
        <v>Yes</v>
      </c>
      <c r="FI101" s="123" t="str">
        <f>IF(AND((RIGHT($FI$3,2)-'[1]Miter Profiles'!$AC$166-'[1]Outside Edges'!$B100)&gt;=5,'[1]Outside Edges'!$P100="Yes"),"Yes","No")</f>
        <v>Yes</v>
      </c>
      <c r="FJ101" s="115" t="str">
        <f>IF(AND((RIGHT($FJ$3,2)-'[1]Miter Profiles'!$AC$167-'[1]Outside Edges'!$B100)&gt;=5,'[1]Outside Edges'!$P100="Yes"),"Yes","No")</f>
        <v>Yes</v>
      </c>
      <c r="FK101" s="128" t="str">
        <f>IF(AND((RIGHT($FK$3,2)-'[1]Miter Profiles'!$AC$168-'[1]Outside Edges'!$B100)&gt;=5,'[1]Outside Edges'!$P100="Yes"),"Yes","No")</f>
        <v>Yes</v>
      </c>
      <c r="FL101" s="10" t="str">
        <f>IF(AND((RIGHT($FL$3,2)-'[1]Miter Profiles'!$AC$169-'[1]Outside Edges'!$B100)&gt;=5,'[1]Outside Edges'!$P100="Yes"),"Yes","No")</f>
        <v>Yes</v>
      </c>
      <c r="FM101" s="90" t="str">
        <f>IF(AND((RIGHT($FM$3,2)-'[1]Miter Profiles'!$AC$170-'[1]Outside Edges'!$B100)&gt;=5,'[1]Outside Edges'!$P100="Yes"),"Yes","No")</f>
        <v>Yes</v>
      </c>
      <c r="FN101" s="123" t="str">
        <f>IF(AND((RIGHT($FN$3,2)-'[1]Miter Profiles'!$AC$171-'[1]Outside Edges'!$B100)&gt;=5,'[1]Outside Edges'!$P100="Yes"),"Yes","No")</f>
        <v>Yes</v>
      </c>
      <c r="FO101" s="123" t="str">
        <f>IF(AND((RIGHT($FO$3,2)-'[1]Miter Profiles'!$AC$172-'[1]Outside Edges'!$B100)&gt;=5,'[1]Outside Edges'!$P100="Yes"),"Yes","No")</f>
        <v>Yes</v>
      </c>
      <c r="FP101" s="115" t="str">
        <f>IF(AND((RIGHT($FP$3,2)-'[1]Miter Profiles'!$AC$173-'[1]Outside Edges'!$B100)&gt;=5,'[1]Outside Edges'!$P100="Yes"),"Yes","No")</f>
        <v>Yes</v>
      </c>
      <c r="FQ101" s="128" t="str">
        <f>IF(AND((RIGHT($FQ$3,2)-'[1]Miter Profiles'!$AC$174-'[1]Outside Edges'!$B100)&gt;=5,'[1]Outside Edges'!$P100="Yes"),"Yes","No")</f>
        <v>Yes</v>
      </c>
      <c r="FR101" s="10" t="str">
        <f>IF(AND((RIGHT($FR$3,2)-'[1]Miter Profiles'!$AC$175-'[1]Outside Edges'!$B100)&gt;=5,'[1]Outside Edges'!$P100="Yes"),"Yes","No")</f>
        <v>Yes</v>
      </c>
      <c r="FS101" s="90" t="str">
        <f>IF(AND((RIGHT($FS$3,2)-'[1]Miter Profiles'!$AC$176-'[1]Outside Edges'!$B100)&gt;=5,'[1]Outside Edges'!$P100="Yes"),"Yes","No")</f>
        <v>Yes</v>
      </c>
      <c r="FT101" s="123" t="str">
        <f>IF(AND((RIGHT($FT$3,2)-'[1]Miter Profiles'!$AC$177-'[1]Outside Edges'!$B100)&gt;=5,'[1]Outside Edges'!$P100="Yes"),"Yes","No")</f>
        <v>Yes</v>
      </c>
      <c r="FU101" s="123" t="str">
        <f>IF(AND((RIGHT($FU$3,2)-'[1]Miter Profiles'!$AC$178-'[1]Outside Edges'!$B100)&gt;=5,'[1]Outside Edges'!$P100="Yes"),"Yes","No")</f>
        <v>Yes</v>
      </c>
      <c r="FV101" s="115" t="str">
        <f>IF(AND((RIGHT($V$3,2)-'[1]Miter Profiles'!$AC$179-'[1]Outside Edges'!$B100)&gt;=5,'[1]Outside Edges'!$P100="Yes"),"Yes","No")</f>
        <v>Yes</v>
      </c>
      <c r="FW101" s="128" t="str">
        <f>IF(AND((RIGHT($FW$3,2)-'[1]Miter Profiles'!$AC$180-'[1]Outside Edges'!$B100)&gt;=5,'[1]Outside Edges'!$P100="Yes"),"Yes","No")</f>
        <v>No</v>
      </c>
      <c r="FX101" s="269" t="str">
        <f>IF(AND((RIGHT($FX$3,2)-'[1]Miter Profiles'!$AC$181-'[1]Outside Edges'!$B100)&gt;=5,'[1]Outside Edges'!$P100="Yes"),"Yes","No")</f>
        <v>Yes</v>
      </c>
      <c r="FY101" s="273" t="str">
        <f>IF(AND((RIGHT($FY$3,2)-'[1]Miter Profiles'!$AC$182-'[1]Outside Edges'!$B100)&gt;=5,'[1]Outside Edges'!$P100="Yes"),"Yes","No")</f>
        <v>Yes</v>
      </c>
      <c r="FZ101" s="282" t="str">
        <f>IF(AND((RIGHT($FZ$3,2)-'[1]Miter Profiles'!$AC$183-'[1]Outside Edges'!$B100)&gt;=5,'[1]Outside Edges'!$P100="Yes"),"Yes","No")</f>
        <v>Yes</v>
      </c>
      <c r="GA101" s="283" t="str">
        <f>IF(AND((RIGHT($GA$3,2)-'[1]Miter Profiles'!$AC$184-'[1]Outside Edges'!$B100)&gt;=5,'[1]Outside Edges'!$P100="Yes"),"Yes","No")</f>
        <v>Yes</v>
      </c>
      <c r="GB101" s="284" t="str">
        <f>IF(AND((RIGHT($GB$3,2)-'[1]Miter Profiles'!$AC$185-'[1]Outside Edges'!$B100)&gt;=5,'[1]Outside Edges'!$P100="Yes"),"Yes","No")</f>
        <v>Yes</v>
      </c>
      <c r="GC101" s="275" t="str">
        <f>IF(AND((RIGHT($GC$3,2)-'[1]Miter Profiles'!$AC$186-'[1]Outside Edges'!$B100)&gt;=5,'[1]Outside Edges'!$P100="Yes"),"Yes","No")</f>
        <v>Yes</v>
      </c>
      <c r="GD101" s="269" t="str">
        <f>IF(AND((RIGHT($GD$3,2)-'[1]Miter Profiles'!$AC$187-'[1]Outside Edges'!$B100)&gt;=5,'[1]Outside Edges'!$P100="Yes"),"Yes","No")</f>
        <v>Yes</v>
      </c>
      <c r="GE101" s="273" t="str">
        <f>IF(AND((RIGHT($GE$3,2)-'[1]Miter Profiles'!$AC$188-'[1]Outside Edges'!$B100)&gt;=5,'[1]Outside Edges'!$P100="Yes"),"Yes","No")</f>
        <v>Yes</v>
      </c>
      <c r="GF101" s="282" t="str">
        <f>IF(AND((RIGHT($GF$3,2)-'[1]Miter Profiles'!$AC$189-'[1]Outside Edges'!$B100)&gt;=5,'[1]Outside Edges'!$P100="Yes"),"Yes","No")</f>
        <v>Yes</v>
      </c>
      <c r="GG101" s="283" t="str">
        <f>IF(AND((RIGHT($GG$3,2)-'[1]Miter Profiles'!$AC$190-'[1]Outside Edges'!$B100)&gt;=5,'[1]Outside Edges'!$P100="Yes"),"Yes","No")</f>
        <v>Yes</v>
      </c>
      <c r="GH101" s="284" t="str">
        <f>IF(AND((RIGHT($GH$3,2)-'[1]Miter Profiles'!$AC$191-'[1]Outside Edges'!$B100)&gt;=5,'[1]Outside Edges'!$P100="Yes"),"Yes","No")</f>
        <v>Yes</v>
      </c>
      <c r="GI101" s="275" t="str">
        <f>IF(AND((RIGHT($GI$3,2)-'[1]Miter Profiles'!$AC$192-'[1]Outside Edges'!$B100)&gt;=5,'[1]Outside Edges'!$P100="Yes"),"Yes","No")</f>
        <v>Yes</v>
      </c>
      <c r="GJ101" s="269" t="str">
        <f>IF(AND((RIGHT($GJ$3,2)-'[1]Miter Profiles'!$AC$193-'[1]Outside Edges'!$B100)&gt;=5,'[1]Outside Edges'!$P100="Yes"),"Yes","No")</f>
        <v>Yes</v>
      </c>
      <c r="GK101" s="273" t="str">
        <f>IF(AND((RIGHT($GK$3,2)-'[1]Miter Profiles'!$AC$194-'[1]Outside Edges'!$B100)&gt;=5,'[1]Outside Edges'!$P100="Yes"),"Yes","No")</f>
        <v>Yes</v>
      </c>
      <c r="GL101" s="282" t="str">
        <f>IF(AND((RIGHT($GL$3,2)-'[1]Miter Profiles'!$AC$195-'[1]Outside Edges'!$B100)&gt;=5,'[1]Outside Edges'!$P100="Yes"),"Yes","No")</f>
        <v>Yes</v>
      </c>
      <c r="GM101" s="283" t="str">
        <f>IF(AND((RIGHT($GM$3,2)-'[1]Miter Profiles'!$AC$196-'[1]Outside Edges'!$B100)&gt;=5,'[1]Outside Edges'!$P100="Yes"),"Yes","No")</f>
        <v>Yes</v>
      </c>
      <c r="GN101" s="284" t="str">
        <f>IF(AND((RIGHT($GN$3,2)-'[1]Miter Profiles'!$AC$197-'[1]Outside Edges'!$B100)&gt;=5,'[1]Outside Edges'!$P100="Yes"),"Yes","No")</f>
        <v>Yes</v>
      </c>
      <c r="GO101" s="275" t="str">
        <f>IF(AND((RIGHT($GO$3,2)-'[1]Miter Profiles'!$AC$198-'[1]Outside Edges'!$B100)&gt;=5,'[1]Outside Edges'!$P100="Yes"),"Yes","No")</f>
        <v>Yes</v>
      </c>
      <c r="GP101" s="269" t="str">
        <f>IF(AND((RIGHT($GP$3,2)-'[1]Miter Profiles'!$AC$199-'[1]Outside Edges'!$B100)&gt;=5,'[1]Outside Edges'!$P100="Yes"),"Yes","No")</f>
        <v>Yes</v>
      </c>
      <c r="GQ101" s="273" t="str">
        <f>IF(AND((RIGHT($GQ$3,2)-'[1]Miter Profiles'!$AC$200-'[1]Outside Edges'!$B100)&gt;=5,'[1]Outside Edges'!$P100="Yes"),"Yes","No")</f>
        <v>Yes</v>
      </c>
      <c r="GR101" s="282" t="str">
        <f>IF(AND((RIGHT($GR$3,2)-'[1]Miter Profiles'!$AC$201-'[1]Outside Edges'!$B100)&gt;=5,'[1]Outside Edges'!$P100="Yes"),"Yes","No")</f>
        <v>Yes</v>
      </c>
      <c r="GS101" s="283" t="str">
        <f>IF(AND((RIGHT($GS$3,2)-'[1]Miter Profiles'!$AC$202-'[1]Outside Edges'!$B100)&gt;=5,'[1]Outside Edges'!$P100="Yes"),"Yes","No")</f>
        <v>Yes</v>
      </c>
      <c r="GT101" s="284" t="str">
        <f>IF(AND((RIGHT($GT$3,2)-'[1]Miter Profiles'!$AC$203-'[1]Outside Edges'!$B100)&gt;=5,'[1]Outside Edges'!$P100="Yes"),"Yes","No")</f>
        <v>Yes</v>
      </c>
      <c r="GU101" s="275" t="str">
        <f>IF(AND((RIGHT($GU$3,2)-'[1]Miter Profiles'!$AC$204-'[1]Outside Edges'!$B100)&gt;=5,'[1]Outside Edges'!$P100="Yes"),"Yes","No")</f>
        <v>Yes</v>
      </c>
      <c r="GV101" s="269" t="str">
        <f>IF(AND((RIGHT($GV$3,2)-'[1]Miter Profiles'!$AC$205-'[1]Outside Edges'!$B100)&gt;=5,'[1]Outside Edges'!$P100="Yes"),"Yes","No")</f>
        <v>Yes</v>
      </c>
      <c r="GW101" s="273" t="str">
        <f>IF(AND((RIGHT($GW$3,2)-'[1]Miter Profiles'!$AC$206-'[1]Outside Edges'!$B100)&gt;=5,'[1]Outside Edges'!$P100="Yes"),"Yes","No")</f>
        <v>Yes</v>
      </c>
      <c r="GX101" s="282" t="str">
        <f>IF(AND((RIGHT($GX$3,2)-'[1]Miter Profiles'!$AC$207-'[1]Outside Edges'!$B100)&gt;=5,'[1]Outside Edges'!$P100="Yes"),"Yes","No")</f>
        <v>Yes</v>
      </c>
      <c r="GY101" s="283" t="str">
        <f>IF(AND((RIGHT($GY$3,2)-'[1]Miter Profiles'!$AC$208-'[1]Outside Edges'!$B100)&gt;=5,'[1]Outside Edges'!$P100="Yes"),"Yes","No")</f>
        <v>Yes</v>
      </c>
      <c r="GZ101" s="284" t="str">
        <f>IF(AND((RIGHT($GZ$3,2)-'[1]Miter Profiles'!$AC$209-'[1]Outside Edges'!$B100)&gt;=5,'[1]Outside Edges'!$P100="Yes"),"Yes","No")</f>
        <v>Yes</v>
      </c>
      <c r="HA101" s="275" t="str">
        <f>IF(AND((RIGHT($HA$3,2)-'[1]Miter Profiles'!$AC$210-'[1]Outside Edges'!$B100)&gt;=5,'[1]Outside Edges'!$P100="Yes"),"Yes","No")</f>
        <v>Yes</v>
      </c>
      <c r="HB101" s="269" t="str">
        <f>IF(AND((RIGHT($HB$3,2)-'[1]Miter Profiles'!$AC$211-'[1]Outside Edges'!$B100)&gt;=5,'[1]Outside Edges'!$P100="Yes"),"Yes","No")</f>
        <v>Yes</v>
      </c>
      <c r="HC101" s="273" t="str">
        <f>IF(AND((RIGHT($HC$3,2)-'[1]Miter Profiles'!$AC$212-'[1]Outside Edges'!$B100)&gt;=5,'[1]Outside Edges'!$P100="Yes"),"Yes","No")</f>
        <v>Yes</v>
      </c>
      <c r="HD101" s="282" t="str">
        <f>IF(AND((RIGHT($HD$3,2)-'[1]Miter Profiles'!$AC$213-'[1]Outside Edges'!$B100)&gt;=5,'[1]Outside Edges'!$P100="Yes"),"Yes","No")</f>
        <v>Yes</v>
      </c>
      <c r="HE101" s="284" t="str">
        <f>IF(AND((RIGHT($HE$3,2)-'[1]Miter Profiles'!$AC$214-'[1]Outside Edges'!$B100)&gt;=5,'[1]Outside Edges'!$P100="Yes"),"Yes","No")</f>
        <v>Yes</v>
      </c>
      <c r="HF101" s="275" t="str">
        <f>IF(AND((RIGHT($HF$3,2)-'[1]Miter Profiles'!$AC$215-'[1]Outside Edges'!$B100)&gt;=5,'[1]Outside Edges'!$P100="Yes"),"Yes","No")</f>
        <v>Yes</v>
      </c>
      <c r="HG101" s="269" t="str">
        <f>IF(AND((RIGHT($HG$3,2)-'[1]Miter Profiles'!$AC$216-'[1]Outside Edges'!$B100)&gt;=5,'[1]Outside Edges'!$P100="Yes"),"Yes","No")</f>
        <v>Yes</v>
      </c>
      <c r="HH101" s="273" t="str">
        <f>IF(AND((RIGHT($HH$3,2)-'[1]Miter Profiles'!$AC$217-'[1]Outside Edges'!$B100)&gt;=5,'[1]Outside Edges'!$P100="Yes"),"Yes","No")</f>
        <v>Yes</v>
      </c>
      <c r="HI101" s="282" t="str">
        <f>IF(AND((RIGHT($HI$3,2)-'[1]Miter Profiles'!$AC$218-'[1]Outside Edges'!$B100)&gt;=5,'[1]Outside Edges'!$P100="Yes"),"Yes","No")</f>
        <v>Yes</v>
      </c>
      <c r="HJ101" s="283" t="str">
        <f>IF(AND((RIGHT($HJ$3,2)-'[1]Miter Profiles'!$AC$219-'[1]Outside Edges'!$B100)&gt;=5,'[1]Outside Edges'!$P100="Yes"),"Yes","No")</f>
        <v>Yes</v>
      </c>
      <c r="HK101" s="284" t="str">
        <f>IF(AND((RIGHT($HK$3,2)-'[1]Miter Profiles'!$AC$220-'[1]Outside Edges'!$B100)&gt;=5,'[1]Outside Edges'!$P100="Yes"),"Yes","No")</f>
        <v>Yes</v>
      </c>
      <c r="HL101" s="275" t="str">
        <f>IF(AND((RIGHT($HL$3,2)-'[1]Miter Profiles'!$AC$221-'[1]Outside Edges'!$B100)&gt;=5,'[1]Outside Edges'!$P100="Yes"),"Yes","No")</f>
        <v>Yes</v>
      </c>
      <c r="HM101" s="269" t="str">
        <f>IF(AND((RIGHT($HM$3,2)-'[1]Miter Profiles'!$AC$222-'[1]Outside Edges'!$B100)&gt;=5,'[1]Outside Edges'!$P100="Yes"),"Yes","No")</f>
        <v>Yes</v>
      </c>
      <c r="HN101" s="269" t="str">
        <f>IF(AND((RIGHT($HN$3,2)-'[1]Miter Profiles'!$AC$223-'[1]Outside Edges'!$B100)&gt;=5,'[1]Outside Edges'!$P100="Yes"),"Yes","No")</f>
        <v>Yes</v>
      </c>
      <c r="HO101" s="283" t="str">
        <f>IF(AND((RIGHT($HO$3,2)-'[1]Miter Profiles'!$AC$224-'[1]Outside Edges'!$B100)&gt;=5,'[1]Outside Edges'!$P100="Yes"),"Yes","No")</f>
        <v>Yes</v>
      </c>
      <c r="HP101" s="283" t="str">
        <f>IF(AND((RIGHT($HP$3,2)-'[1]Miter Profiles'!$AC$225-'[1]Outside Edges'!$B100)&gt;=5,'[1]Outside Edges'!$P100="Yes"),"Yes","No")</f>
        <v>Yes</v>
      </c>
      <c r="HQ101" s="283" t="str">
        <f>IF(AND((RIGHT($HQ$3,3)-'[1]Miter Profiles'!$AC$226-'[1]Outside Edges'!$B100)&gt;=5,'[1]Outside Edges'!$P100="Yes"),"Yes","No")</f>
        <v>No</v>
      </c>
      <c r="HR101" s="283" t="str">
        <f>IF(AND((RIGHT($HR$3,2)-'[1]Miter Profiles'!$AC$227-'[1]Outside Edges'!$B100)&gt;=5,'[1]Outside Edges'!$P100="Yes"),"Yes","No")</f>
        <v>No</v>
      </c>
      <c r="HS101" s="269" t="str">
        <f>IF(AND((RIGHT($HS$3,2)-'[1]Miter Profiles'!$AC$228-'[1]Outside Edges'!$B100)&gt;=5,'[1]Outside Edges'!$P100="Yes"),"Yes","No")</f>
        <v>Yes</v>
      </c>
      <c r="HT101" s="269" t="str">
        <f>IF(AND((RIGHT($HT$3,2)-'[1]Miter Profiles'!$AC$229-'[1]Outside Edges'!$B100)&gt;=5,'[1]Outside Edges'!$P100="Yes"),"Yes","No")</f>
        <v>Yes</v>
      </c>
      <c r="HU101" s="269" t="str">
        <f>IF(AND((RIGHT($HU$3,2)-'[1]Miter Profiles'!$AC$230-'[1]Outside Edges'!$B100)&gt;=5,'[1]Outside Edges'!$P100="Yes"),"Yes","No")</f>
        <v>Yes</v>
      </c>
      <c r="HV101" s="283" t="str">
        <f>IF(AND((RIGHT($HV$3,2)-'[1]Miter Profiles'!$AC$231-'[1]Outside Edges'!$B100)&gt;=5,'[1]Outside Edges'!$P100="Yes"),"Yes","No")</f>
        <v>Yes</v>
      </c>
      <c r="HW101" s="283" t="str">
        <f>IF(AND((RIGHT($HW$3,2)-'[1]Miter Profiles'!$AC$232-'[1]Outside Edges'!$B100)&gt;=5,'[1]Outside Edges'!$P100="Yes"),"Yes","No")</f>
        <v>Yes</v>
      </c>
      <c r="HX101" s="283" t="str">
        <f>IF(AND((RIGHT($HX$3,2)-'[1]Miter Profiles'!$AC$233-'[1]Outside Edges'!$B100)&gt;=5,'[1]Outside Edges'!$P100="Yes"),"Yes","No")</f>
        <v>Yes</v>
      </c>
      <c r="HY101" s="269" t="str">
        <f>IF(AND((RIGHT($HY$3,2)-'[1]Miter Profiles'!$AC$234-'[1]Outside Edges'!$B100)&gt;=5,'[1]Outside Edges'!$P100="Yes"),"Yes","No")</f>
        <v>Yes</v>
      </c>
      <c r="HZ101" s="269" t="str">
        <f>IF(AND((RIGHT($HZ$3,2)-'[1]Miter Profiles'!$AC$235-'[1]Outside Edges'!$B100)&gt;=5,'[1]Outside Edges'!$P100="Yes"),"Yes","No")</f>
        <v>Yes</v>
      </c>
      <c r="IA101" s="269" t="str">
        <f>IF(AND((RIGHT($IA$3,2)-'[1]Miter Profiles'!$AC$236-'[1]Outside Edges'!$B100)&gt;=5,'[1]Outside Edges'!$P100="Yes"),"Yes","No")</f>
        <v>Yes</v>
      </c>
      <c r="IB101" s="283" t="str">
        <f>IF(AND((RIGHT($IB$3,2)-'[1]Miter Profiles'!$AC$237-'[1]Outside Edges'!$B100)&gt;=5,'[1]Outside Edges'!$P100="Yes"),"Yes","No")</f>
        <v>Yes</v>
      </c>
      <c r="IC101" s="283" t="str">
        <f>IF(AND((RIGHT($IC$3,2)-'[1]Miter Profiles'!$AC$238-'[1]Outside Edges'!$B100)&gt;=5,'[1]Outside Edges'!$P100="Yes"),"Yes","No")</f>
        <v>Yes</v>
      </c>
      <c r="ID101" s="283" t="str">
        <f>IF(AND((RIGHT($ID$3,2)-'[1]Miter Profiles'!$AC$239-'[1]Outside Edges'!$B100)&gt;=5,'[1]Outside Edges'!$P100="Yes"),"Yes","No")</f>
        <v>Yes</v>
      </c>
      <c r="IE101" s="269" t="str">
        <f>IF(AND((RIGHT($IE$3,2)-'[1]Miter Profiles'!$AC$240-'[1]Outside Edges'!$B100)&gt;=5,'[1]Outside Edges'!$P100="Yes"),"Yes","No")</f>
        <v>Yes</v>
      </c>
      <c r="IF101" s="269" t="str">
        <f>IF(AND((RIGHT($IF$3,2)-'[1]Miter Profiles'!$AC$241-'[1]Outside Edges'!$B100)&gt;=5,'[1]Outside Edges'!$P100="Yes"),"Yes","No")</f>
        <v>Yes</v>
      </c>
      <c r="IG101" s="269" t="str">
        <f>IF(AND((RIGHT($IG$3,2)-'[1]Miter Profiles'!$AC$242-'[1]Outside Edges'!$B100)&gt;=5,'[1]Outside Edges'!$P100="Yes"),"Yes","No")</f>
        <v>Yes</v>
      </c>
      <c r="IH101" s="283" t="str">
        <f>IF(AND((RIGHT($IH$3,2)-'[1]Miter Profiles'!$AC$243-'[1]Outside Edges'!$B100)&gt;=5,'[1]Outside Edges'!$P100="Yes"),"Yes","No")</f>
        <v>Yes</v>
      </c>
      <c r="II101" s="283" t="str">
        <f>IF(AND((RIGHT($II$3,2)-'[1]Miter Profiles'!$AC$244-'[1]Outside Edges'!$B100)&gt;=5,'[1]Outside Edges'!$P100="Yes"),"Yes","No")</f>
        <v>Yes</v>
      </c>
      <c r="IJ101" s="283" t="str">
        <f>IF(AND((RIGHT($IJ$3,2)-'[1]Miter Profiles'!$AC$245-'[1]Outside Edges'!$B100)&gt;=5,'[1]Outside Edges'!$P100="Yes"),"Yes","No")</f>
        <v>Yes</v>
      </c>
      <c r="IK101" s="269" t="str">
        <f>IF(AND((RIGHT($IK$3,2)-'[1]Miter Profiles'!$AC$246-'[1]Outside Edges'!$B100)&gt;=5,'[1]Outside Edges'!$P100="Yes"),"Yes","No")</f>
        <v>Yes</v>
      </c>
      <c r="IL101" s="269" t="str">
        <f>IF(AND((RIGHT($IL$3,2)-'[1]Miter Profiles'!$AC$247-'[1]Outside Edges'!$B100)&gt;=5,'[1]Outside Edges'!$P100="Yes"),"Yes","No")</f>
        <v>Yes</v>
      </c>
      <c r="IM101" s="269" t="str">
        <f>IF(AND((RIGHT($IM$3,2)-'[1]Miter Profiles'!$AC$248-'[1]Outside Edges'!$B100)&gt;=5,'[1]Outside Edges'!$P100="Yes"),"Yes","No")</f>
        <v>Yes</v>
      </c>
      <c r="IN101" s="283" t="str">
        <f>IF(AND((RIGHT($IN$3,2)-'[1]Miter Profiles'!$AC$249-'[1]Outside Edges'!$B100)&gt;=5,'[1]Outside Edges'!$P100="Yes"),"Yes","No")</f>
        <v>Yes</v>
      </c>
      <c r="IO101" s="283" t="str">
        <f>IF(AND((RIGHT($IO$3,2)-'[1]Miter Profiles'!$AC$250-'[1]Outside Edges'!$B100)&gt;=5,'[1]Outside Edges'!$P100="Yes"),"Yes","No")</f>
        <v>Yes</v>
      </c>
      <c r="IP101" s="283" t="str">
        <f>IF(AND((RIGHT($IP$3,2)-'[1]Miter Profiles'!$AC$251-'[1]Outside Edges'!$B100)&gt;=5,'[1]Outside Edges'!$P100="Yes"),"Yes","No")</f>
        <v>Yes</v>
      </c>
      <c r="IQ101" s="269" t="str">
        <f>IF(AND((RIGHT($IQ$3,2)-'[1]Miter Profiles'!$AC$252-'[1]Outside Edges'!$B100)&gt;=5,'[1]Outside Edges'!$P100="Yes"),"Yes","No")</f>
        <v>Yes</v>
      </c>
      <c r="IR101" s="269" t="str">
        <f>IF(AND((RIGHT($IR$3,2)-'[1]Miter Profiles'!$AC$253-'[1]Outside Edges'!$B100)&gt;=5,'[1]Outside Edges'!$P100="Yes"),"Yes","No")</f>
        <v>Yes</v>
      </c>
      <c r="IS101" s="269" t="str">
        <f>IF(AND((RIGHT($IS$3,2)-'[1]Miter Profiles'!$AC$254-'[1]Outside Edges'!$B100)&gt;=5,'[1]Outside Edges'!$P100="Yes"),"Yes","No")</f>
        <v>Yes</v>
      </c>
      <c r="IT101" s="283" t="str">
        <f>IF(AND((RIGHT($IT$3,2)-'[1]Miter Profiles'!$AC$255-'[1]Outside Edges'!$B100)&gt;=5,'[1]Outside Edges'!$P100="Yes"),"Yes","No")</f>
        <v>Yes</v>
      </c>
      <c r="IU101" s="283" t="str">
        <f>IF(AND((RIGHT($IU$3,2)-'[1]Miter Profiles'!$AC$256-'[1]Outside Edges'!$B100)&gt;=5,'[1]Outside Edges'!$P100="Yes"),"Yes","No")</f>
        <v>Yes</v>
      </c>
      <c r="IV101" s="283" t="str">
        <f>IF(AND((RIGHT($IV$3,2)-'[1]Miter Profiles'!$AC$257-'[1]Outside Edges'!$B100)&gt;=5,'[1]Outside Edges'!$P100="Yes"),"Yes","No")</f>
        <v>Yes</v>
      </c>
      <c r="IW101" s="269" t="str">
        <f>IF(AND((RIGHT($IW$3,2)-'[1]Miter Profiles'!$AC$258-'[1]Outside Edges'!$B100)&gt;=5,'[1]Outside Edges'!$P100="Yes"),"Yes","No")</f>
        <v>Yes</v>
      </c>
      <c r="IX101" s="269" t="str">
        <f>IF(AND((RIGHT($IX$3,2)-'[1]Miter Profiles'!$AC$259-'[1]Outside Edges'!$B100)&gt;=5,'[1]Outside Edges'!$P100="Yes"),"Yes","No")</f>
        <v>Yes</v>
      </c>
      <c r="IY101" s="269" t="str">
        <f>IF(AND((RIGHT($IY$3,2)-'[1]Miter Profiles'!$AC$260-'[1]Outside Edges'!$B100)&gt;=5,'[1]Outside Edges'!$P100="Yes"),"Yes","No")</f>
        <v>Yes</v>
      </c>
      <c r="IZ101" s="283" t="str">
        <f>IF(AND((RIGHT($IZ$3,2)-'[1]Miter Profiles'!$AC$261-'[1]Outside Edges'!$B100)&gt;=5,'[1]Outside Edges'!$P100="Yes"),"Yes","No")</f>
        <v>Yes</v>
      </c>
      <c r="JA101" s="283" t="str">
        <f>IF(AND((RIGHT($JA$3,2)-'[1]Miter Profiles'!$AC$262-'[1]Outside Edges'!$B100)&gt;=5,'[1]Outside Edges'!$P100="Yes"),"Yes","No")</f>
        <v>Yes</v>
      </c>
      <c r="JB101" s="283" t="str">
        <f>IF(AND((RIGHT($JB$3,2)-'[1]Miter Profiles'!$AC$263-'[1]Outside Edges'!$B100)&gt;=5,'[1]Outside Edges'!$P100="Yes"),"Yes","No")</f>
        <v>Yes</v>
      </c>
      <c r="JC101" s="269" t="str">
        <f>IF(AND((RIGHT($JC$3,2)-'[1]Miter Profiles'!$AC$264-'[1]Outside Edges'!$B100)&gt;=5,'[1]Outside Edges'!$P100="Yes"),"Yes","No")</f>
        <v>Yes</v>
      </c>
      <c r="JD101" s="269" t="str">
        <f>IF(AND((RIGHT($JD$3,2)-'[1]Miter Profiles'!$AC$265-'[1]Outside Edges'!$B100)&gt;=5,'[1]Outside Edges'!$P100="Yes"),"Yes","No")</f>
        <v>Yes</v>
      </c>
      <c r="JE101" s="269" t="str">
        <f>IF(AND((RIGHT($JE$3,2)-'[1]Miter Profiles'!$AC$266-'[1]Outside Edges'!$B100)&gt;=5,'[1]Outside Edges'!$P100="Yes"),"Yes","No")</f>
        <v>Yes</v>
      </c>
      <c r="JF101" s="283" t="str">
        <f>IF(AND((RIGHT($JF$3,2)-'[1]Miter Profiles'!$AC$267-'[1]Outside Edges'!$B100)&gt;=5,'[1]Outside Edges'!$P100="Yes"),"Yes","No")</f>
        <v>Yes</v>
      </c>
      <c r="JG101" s="283" t="str">
        <f>IF(AND((RIGHT($JG$3,2)-'[1]Miter Profiles'!$AC$268-'[1]Outside Edges'!$B100)&gt;=5,'[1]Outside Edges'!$P100="Yes"),"Yes","No")</f>
        <v>Yes</v>
      </c>
      <c r="JH101" s="283" t="str">
        <f>IF(AND((RIGHT($JH$3,2)-'[1]Miter Profiles'!$AC$269-'[1]Outside Edges'!$B100)&gt;=5,'[1]Outside Edges'!$P100="Yes"),"Yes","No")</f>
        <v>Yes</v>
      </c>
      <c r="JI101" s="269" t="str">
        <f>IF(AND((RIGHT($JI$3,2)-'[1]Miter Profiles'!$AC$270-'[1]Outside Edges'!$B100)&gt;=5,'[1]Outside Edges'!$P100="Yes"),"Yes","No")</f>
        <v>Yes</v>
      </c>
      <c r="JJ101" s="269" t="str">
        <f>IF(AND((RIGHT($JJ$3,2)-'[1]Miter Profiles'!$AC$271-'[1]Outside Edges'!$B100)&gt;=5,'[1]Outside Edges'!$P100="Yes"),"Yes","No")</f>
        <v>Yes</v>
      </c>
      <c r="JK101" s="269" t="str">
        <f>IF(AND((RIGHT($JK$3,2)-'[1]Miter Profiles'!$AC$272-'[1]Outside Edges'!$B100)&gt;=5,'[1]Outside Edges'!$P100="Yes"),"Yes","No")</f>
        <v>Yes</v>
      </c>
      <c r="JL101" s="283" t="str">
        <f>IF(AND((RIGHT($JL$3,2)-'[1]Miter Profiles'!$AC$273-'[1]Outside Edges'!$B100)&gt;=5,'[1]Outside Edges'!$P100="Yes"),"Yes","No")</f>
        <v>Yes</v>
      </c>
      <c r="JM101" s="283" t="str">
        <f>IF(AND((RIGHT($JM$3,2)-'[1]Miter Profiles'!$AC$274-'[1]Outside Edges'!$B100)&gt;=5,'[1]Outside Edges'!$P100="Yes"),"Yes","No")</f>
        <v>Yes</v>
      </c>
      <c r="JN101" s="283" t="str">
        <f>IF(AND((RIGHT($JN$3,2)-'[1]Miter Profiles'!$AC$275-'[1]Outside Edges'!$B100)&gt;=5,'[1]Outside Edges'!$P100="Yes"),"Yes","No")</f>
        <v>Yes</v>
      </c>
      <c r="JO101" s="269" t="str">
        <f>IF(AND((RIGHT($JO$3,2)-'[1]Miter Profiles'!$AC$276-'[1]Outside Edges'!$B100)&gt;=5,'[1]Outside Edges'!$P100="Yes"),"Yes","No")</f>
        <v>Yes</v>
      </c>
      <c r="JP101" s="269" t="str">
        <f>IF(AND((RIGHT($JP$3,2)-'[1]Miter Profiles'!$AC$277-'[1]Outside Edges'!$B100)&gt;=5,'[1]Outside Edges'!$P100="Yes"),"Yes","No")</f>
        <v>Yes</v>
      </c>
      <c r="JQ101" s="269" t="str">
        <f>IF(AND((RIGHT($JQ$3,2)-'[1]Miter Profiles'!$AC$278-'[1]Outside Edges'!$B100)&gt;=5,'[1]Outside Edges'!$P100="Yes"),"Yes","No")</f>
        <v>Yes</v>
      </c>
      <c r="JR101" s="283" t="str">
        <f>IF(AND((RIGHT($JR$3,2)-'[1]Miter Profiles'!$AC$279-'[1]Outside Edges'!$B100)&gt;=5,'[1]Outside Edges'!$P100="Yes"),"Yes","No")</f>
        <v>No</v>
      </c>
      <c r="JS101" s="283" t="str">
        <f>IF(AND((RIGHT($JS$3,2)-'[1]Miter Profiles'!$AC$280-'[1]Outside Edges'!$B100)&gt;=5,'[1]Outside Edges'!$P100="Yes"),"Yes","No")</f>
        <v>Yes</v>
      </c>
      <c r="JT101" s="283" t="str">
        <f>IF(AND((RIGHT($JT$3,2)-'[1]Miter Profiles'!$AC$281-'[1]Outside Edges'!$B100)&gt;=5,'[1]Outside Edges'!$P100="Yes"),"Yes","No")</f>
        <v>Yes</v>
      </c>
      <c r="JU101" s="269" t="str">
        <f>IF(AND((RIGHT($JU$3,2)-'[1]Miter Profiles'!$AC$282-'[1]Outside Edges'!$B100)&gt;=5,'[1]Outside Edges'!$P100="Yes"),"Yes","No")</f>
        <v>No</v>
      </c>
      <c r="JV101" s="269" t="str">
        <f>IF(AND((RIGHT($JV$3,2)-'[1]Miter Profiles'!$AC$283-'[1]Outside Edges'!$B100)&gt;=5,'[1]Outside Edges'!$P100="Yes"),"Yes","No")</f>
        <v>Yes</v>
      </c>
      <c r="JW101" s="269" t="str">
        <f>IF(AND((RIGHT($JW$3,2)-'[1]Miter Profiles'!$AC$284-'[1]Outside Edges'!$B100)&gt;=5,'[1]Outside Edges'!$P100="Yes"),"Yes","No")</f>
        <v>Yes</v>
      </c>
      <c r="JX101" s="283" t="str">
        <f>IF(AND((RIGHT($JX$3,2)-'[1]Miter Profiles'!$AC$285-'[1]Outside Edges'!$B100)&gt;=5,'[1]Outside Edges'!$P100="Yes"),"Yes","No")</f>
        <v>Yes</v>
      </c>
      <c r="JY101" s="283" t="str">
        <f>IF(AND((RIGHT($JY$3,2)-'[1]Miter Profiles'!$AC$286-'[1]Outside Edges'!$B100)&gt;=5,'[1]Outside Edges'!$P100="Yes"),"Yes","No")</f>
        <v>Yes</v>
      </c>
      <c r="JZ101" s="283" t="str">
        <f>IF(AND((RIGHT($JZ$3,2)-'[1]Miter Profiles'!$AC$287-'[1]Outside Edges'!$B100)&gt;=5,'[1]Outside Edges'!$P100="Yes"),"Yes","No")</f>
        <v>Yes</v>
      </c>
      <c r="KA101" s="269" t="str">
        <f>IF(AND((RIGHT($KA$3,2)-'[1]Miter Profiles'!$AC$288-'[1]Outside Edges'!$B100)&gt;=5,'[1]Outside Edges'!$P100="Yes"),"Yes","No")</f>
        <v>Yes</v>
      </c>
      <c r="KB101" s="269" t="str">
        <f>IF(AND((RIGHT($KB$3,2)-'[1]Miter Profiles'!$AC$289-'[1]Outside Edges'!$B100)&gt;=5,'[1]Outside Edges'!$P100="Yes"),"Yes","No")</f>
        <v>Yes</v>
      </c>
      <c r="KC101" s="269" t="str">
        <f>IF(AND((RIGHT($KC$3,2)-'[1]Miter Profiles'!$AC$290-'[1]Outside Edges'!$B100)&gt;=5,'[1]Outside Edges'!$P100="Yes"),"Yes","No")</f>
        <v>Yes</v>
      </c>
      <c r="KD101" s="283" t="str">
        <f>IF(AND((RIGHT($KD$3,2)-'[1]Miter Profiles'!$AC$291-'[1]Outside Edges'!$B100)&gt;=5,'[1]Outside Edges'!$P100="Yes"),"Yes","No")</f>
        <v>Yes</v>
      </c>
      <c r="KE101" s="283" t="str">
        <f>IF(AND((RIGHT($KE$3,2)-'[1]Miter Profiles'!$AC$292-'[1]Outside Edges'!$B100)&gt;=5,'[1]Outside Edges'!$P100="Yes"),"Yes","No")</f>
        <v>Yes</v>
      </c>
      <c r="KF101" s="283" t="str">
        <f>IF(AND((RIGHT($KF$3,2)-'[1]Miter Profiles'!$AC$293-'[1]Outside Edges'!$B100)&gt;=5,'[1]Outside Edges'!$P100="Yes"),"Yes","No")</f>
        <v>Yes</v>
      </c>
      <c r="KG101" s="269" t="str">
        <f>IF(AND((RIGHT($KG$3,2)-'[1]Miter Profiles'!$AC$294-'[1]Outside Edges'!$B100)&gt;=5,'[1]Outside Edges'!$P100="Yes"),"Yes","No")</f>
        <v>Yes</v>
      </c>
      <c r="KH101" s="269" t="str">
        <f>IF(AND((RIGHT($KH$3,2)-'[1]Miter Profiles'!$AC$295-'[1]Outside Edges'!$B100)&gt;=5,'[1]Outside Edges'!$P100="Yes"),"Yes","No")</f>
        <v>Yes</v>
      </c>
      <c r="KI101" s="269" t="str">
        <f>IF(AND((RIGHT($KI$3,2)-'[1]Miter Profiles'!$AC$296-'[1]Outside Edges'!$B100)&gt;=5,'[1]Outside Edges'!$P100="Yes"),"Yes","No")</f>
        <v>Yes</v>
      </c>
      <c r="KJ101" s="283" t="str">
        <f>IF(AND((RIGHT($KJ$3,2)-'[1]Miter Profiles'!$AC$297-'[1]Outside Edges'!$B100)&gt;=5,'[1]Outside Edges'!$P100="Yes"),"Yes","No")</f>
        <v>Yes</v>
      </c>
      <c r="KK101" s="283" t="str">
        <f>IF(AND((RIGHT($KK$3,2)-'[1]Miter Profiles'!$AC$298-'[1]Outside Edges'!$B100)&gt;=5,'[1]Outside Edges'!$P100="Yes"),"Yes","No")</f>
        <v>Yes</v>
      </c>
      <c r="KL101" s="283" t="str">
        <f>IF(AND((RIGHT($KL$3,2)-'[1]Miter Profiles'!$AC$299-'[1]Outside Edges'!$B100)&gt;=5,'[1]Outside Edges'!$P100="Yes"),"Yes","No")</f>
        <v>Yes</v>
      </c>
      <c r="KM101" s="269" t="str">
        <f>IF(AND((RIGHT($KM$3,2)-'[1]Miter Profiles'!$AC$300-'[1]Outside Edges'!$B100)&gt;=5,'[1]Outside Edges'!$P100="Yes"),"Yes","No")</f>
        <v>Yes</v>
      </c>
      <c r="KN101" s="269" t="str">
        <f>IF(AND((RIGHT($KN$3,2)-'[1]Miter Profiles'!$AC$301-'[1]Outside Edges'!$B100)&gt;=5,'[1]Outside Edges'!$P100="Yes"),"Yes","No")</f>
        <v>Yes</v>
      </c>
      <c r="KO101" s="269" t="str">
        <f>IF(AND((RIGHT($KO$3,2)-'[1]Miter Profiles'!$AC$302-'[1]Outside Edges'!$B100)&gt;=5,'[1]Outside Edges'!$P100="Yes"),"Yes","No")</f>
        <v>Yes</v>
      </c>
      <c r="KP101" s="283" t="str">
        <f>IF(AND((RIGHT($KP$3,2)-'[1]Miter Profiles'!$AC$303-'[1]Outside Edges'!$B100)&gt;=5,'[1]Outside Edges'!$P100="Yes"),"Yes","No")</f>
        <v>Yes</v>
      </c>
      <c r="KQ101" s="283" t="str">
        <f>IF(AND((RIGHT($KQ$3,2)-'[1]Miter Profiles'!$AC$304-'[1]Outside Edges'!$B100)&gt;=5,'[1]Outside Edges'!$P100="Yes"),"Yes","No")</f>
        <v>Yes</v>
      </c>
      <c r="KR101" s="283" t="str">
        <f>IF(AND((RIGHT($KR$3,2)-'[1]Miter Profiles'!$AC$305-'[1]Outside Edges'!$B100)&gt;=5,'[1]Outside Edges'!$P100="Yes"),"Yes","No")</f>
        <v>Yes</v>
      </c>
      <c r="KS101" s="269" t="str">
        <f>IF(AND((RIGHT($KS$3,2)-'[1]Miter Profiles'!$AC$306-'[1]Outside Edges'!$B100)&gt;=5,'[1]Outside Edges'!$P100="Yes"),"Yes","No")</f>
        <v>Yes</v>
      </c>
      <c r="KT101" s="269" t="str">
        <f>IF(AND((RIGHT($KT$3,2)-'[1]Miter Profiles'!$AC$307-'[1]Outside Edges'!$B100)&gt;=5,'[1]Outside Edges'!$P100="Yes"),"Yes","No")</f>
        <v>Yes</v>
      </c>
      <c r="KU101" s="269" t="str">
        <f>IF(AND((RIGHT($KU$3,2)-'[1]Miter Profiles'!$AC$308-'[1]Outside Edges'!$B100)&gt;=5,'[1]Outside Edges'!$P100="Yes"),"Yes","No")</f>
        <v>Yes</v>
      </c>
      <c r="KV101" s="283" t="str">
        <f>IF(AND((RIGHT($KV$3,2)-'[1]Miter Profiles'!$AC$309-'[1]Outside Edges'!$B100)&gt;=5,'[1]Outside Edges'!$P100="Yes"),"Yes","No")</f>
        <v>Yes</v>
      </c>
      <c r="KW101" s="283" t="str">
        <f>IF(AND((RIGHT($KW$3,2)-'[1]Miter Profiles'!$AC$310-'[1]Outside Edges'!$B100)&gt;=5,'[1]Outside Edges'!$P100="Yes"),"Yes","No")</f>
        <v>Yes</v>
      </c>
      <c r="KX101" s="283" t="str">
        <f>IF(AND((RIGHT($KX$3,2)-'[1]Miter Profiles'!$AC$311-'[1]Outside Edges'!$B100)&gt;=5,'[1]Outside Edges'!$P100="Yes"),"Yes","No")</f>
        <v>Yes</v>
      </c>
      <c r="KY101" s="269" t="str">
        <f>IF(AND((RIGHT($KY$3,2)-'[1]Miter Profiles'!$AC$312-'[1]Outside Edges'!$B100)&gt;=5,'[1]Outside Edges'!$P100="Yes"),"Yes","No")</f>
        <v>Yes</v>
      </c>
      <c r="KZ101" s="269" t="str">
        <f>IF(AND((RIGHT($KZ$3,2)-'[1]Miter Profiles'!$AC$313-'[1]Outside Edges'!$B100)&gt;=5,'[1]Outside Edges'!$P100="Yes"),"Yes","No")</f>
        <v>Yes</v>
      </c>
      <c r="LA101" s="269" t="str">
        <f>IF(AND((RIGHT($LA$3,2)-'[1]Miter Profiles'!$AC$314-'[1]Outside Edges'!$B100)&gt;=5,'[1]Outside Edges'!$P100="Yes"),"Yes","No")</f>
        <v>Yes</v>
      </c>
      <c r="LB101" s="283" t="str">
        <f>IF(AND((RIGHT($LB$3,2)-'[1]Miter Profiles'!$AC$315-'[1]Outside Edges'!$B100)&gt;=5,'[1]Outside Edges'!$P100="Yes"),"Yes","No")</f>
        <v>Yes</v>
      </c>
      <c r="LC101" s="283" t="str">
        <f>IF(AND((RIGHT($LC$3,2)-'[1]Miter Profiles'!$AC$316-'[1]Outside Edges'!$B100)&gt;=5,'[1]Outside Edges'!$P100="Yes"),"Yes","No")</f>
        <v>Yes</v>
      </c>
      <c r="LD101" s="283" t="str">
        <f>IF(AND((RIGHT($LD$3,2)-'[1]Miter Profiles'!$AC$317-'[1]Outside Edges'!$B100)&gt;=5,'[1]Outside Edges'!$P100="Yes"),"Yes","No")</f>
        <v>Yes</v>
      </c>
      <c r="LE101" s="283" t="str">
        <f>IF(AND((RIGHT($LE$3,2)-'[1]Miter Profiles'!$AC$318-'[1]Outside Edges'!$B100)&gt;=5,'[1]Outside Edges'!$P100="Yes"),"Yes","No")</f>
        <v>Yes</v>
      </c>
      <c r="LF101" s="269" t="str">
        <f>IF(AND((RIGHT($LF$3,2)-'[1]Miter Profiles'!$AC$319-'[1]Outside Edges'!$B100)&gt;=5,'[1]Outside Edges'!$P100="Yes"),"Yes","No")</f>
        <v>Yes</v>
      </c>
      <c r="LG101" s="269" t="str">
        <f>IF(AND((RIGHT($LG$3,2)-'[1]Miter Profiles'!$AC$320-'[1]Outside Edges'!$B100)&gt;=5,'[1]Outside Edges'!$P100="Yes"),"Yes","No")</f>
        <v>Yes</v>
      </c>
      <c r="LH101" s="269" t="str">
        <f>IF(AND((RIGHT($LH$3,2)-'[1]Miter Profiles'!$AC$321-'[1]Outside Edges'!$B100)&gt;=5,'[1]Outside Edges'!$P100="Yes"),"Yes","No")</f>
        <v>Yes</v>
      </c>
      <c r="LI101" s="269" t="str">
        <f>IF(AND((RIGHT($LI$3,2)-'[1]Miter Profiles'!$AC$322-'[1]Outside Edges'!$B100)&gt;=5,'[1]Outside Edges'!$P100="Yes"),"Yes","No")</f>
        <v>Yes</v>
      </c>
      <c r="LJ101" s="283" t="str">
        <f>IF(AND((RIGHT($LJ$3,2)-'[1]Miter Profiles'!$AC$323-'[1]Outside Edges'!$B100)&gt;=5,'[1]Outside Edges'!$P100="Yes"),"Yes","No")</f>
        <v>Yes</v>
      </c>
      <c r="LK101" s="283" t="str">
        <f>IF(AND((RIGHT($LK$3,2)-'[1]Miter Profiles'!$AC$324-'[1]Outside Edges'!$B100)&gt;=5,'[1]Outside Edges'!$P100="Yes"),"Yes","No")</f>
        <v>Yes</v>
      </c>
      <c r="LL101" s="283" t="str">
        <f>IF(AND((RIGHT($LL$3,2)-'[1]Miter Profiles'!$AC$325-'[1]Outside Edges'!$B100)&gt;=5,'[1]Outside Edges'!$P100="Yes"),"Yes","No")</f>
        <v>Yes</v>
      </c>
      <c r="LM101" s="269" t="str">
        <f>IF(AND((RIGHT($LM$3,2)-'[1]Miter Profiles'!$AC$326-'[1]Outside Edges'!$B100)&gt;=5,'[1]Outside Edges'!$P100="Yes"),"Yes","No")</f>
        <v>Yes</v>
      </c>
      <c r="LN101" s="269" t="str">
        <f>IF(AND((RIGHT($LN$3,2)-'[1]Miter Profiles'!$AC$327-'[1]Outside Edges'!$B100)&gt;=5,'[1]Outside Edges'!$P100="Yes"),"Yes","No")</f>
        <v>Yes</v>
      </c>
      <c r="LO101" s="269" t="str">
        <f>IF(AND((RIGHT($LO$3,2)-'[1]Miter Profiles'!$AC$328-'[1]Outside Edges'!$B100)&gt;=5,'[1]Outside Edges'!$P100="Yes"),"Yes","No")</f>
        <v>Yes</v>
      </c>
      <c r="LP101" s="283" t="str">
        <f>IF(AND((RIGHT($LP$3,2)-'[1]Miter Profiles'!$AC$329-'[1]Outside Edges'!$B100)&gt;=5,'[1]Outside Edges'!$P100="Yes"),"Yes","No")</f>
        <v>Yes</v>
      </c>
      <c r="LQ101" s="283" t="str">
        <f>IF(AND((RIGHT($LQ$3,2)-'[1]Miter Profiles'!$AC$330-'[1]Outside Edges'!$B100)&gt;=5,'[1]Outside Edges'!$P100="Yes"),"Yes","No")</f>
        <v>Yes</v>
      </c>
      <c r="LR101" s="283" t="str">
        <f>IF(AND((RIGHT($LR$3,2)-'[1]Miter Profiles'!$AC$331-'[1]Outside Edges'!$B100)&gt;=5,'[1]Outside Edges'!$P100="Yes"),"Yes","No")</f>
        <v>Yes</v>
      </c>
      <c r="LS101" s="269" t="str">
        <f>IF(AND((RIGHT($LS$3,2)-'[1]Miter Profiles'!$AC$332-'[1]Outside Edges'!$B100)&gt;=5,'[1]Outside Edges'!$P100="Yes"),"Yes","No")</f>
        <v>Yes</v>
      </c>
      <c r="LT101" s="269" t="str">
        <f>IF(AND((RIGHT($LT$3,2)-'[1]Miter Profiles'!$AC$333-'[1]Outside Edges'!$B100)&gt;=5,'[1]Outside Edges'!$P100="Yes"),"Yes","No")</f>
        <v>Yes</v>
      </c>
      <c r="LU101" s="269" t="str">
        <f>IF(AND((RIGHT($LU$3,2)-'[1]Miter Profiles'!$AC$334-'[1]Outside Edges'!$B100)&gt;=5,'[1]Outside Edges'!$P100="Yes"),"Yes","No")</f>
        <v>Yes</v>
      </c>
      <c r="LV101" s="283" t="str">
        <f>IF(AND((RIGHT($LV$3,2)-'[1]Miter Profiles'!$AC$335-'[1]Outside Edges'!$B100)&gt;=5,'[1]Outside Edges'!$P100="Yes"),"Yes","No")</f>
        <v>Yes</v>
      </c>
      <c r="LW101" s="283" t="str">
        <f>IF(AND((RIGHT($LW$3,2)-'[1]Miter Profiles'!$AC$336-'[1]Outside Edges'!$B100)&gt;=5,'[1]Outside Edges'!$P100="Yes"),"Yes","No")</f>
        <v>Yes</v>
      </c>
      <c r="LX101" s="283" t="str">
        <f>IF(AND((RIGHT($LX$3,2)-'[1]Miter Profiles'!$AC$337-'[1]Outside Edges'!$B100)&gt;=5,'[1]Outside Edges'!$P100="Yes"),"Yes","No")</f>
        <v>Yes</v>
      </c>
      <c r="LY101" s="269" t="str">
        <f>IF(AND((RIGHT($LY$3,2)-'[1]Miter Profiles'!$AC$338-'[1]Outside Edges'!$B100)&gt;=5,'[1]Outside Edges'!$P100="Yes"),"Yes","No")</f>
        <v>Yes</v>
      </c>
      <c r="LZ101" s="269" t="str">
        <f>IF(AND((RIGHT($LZ$3,2)-'[1]Miter Profiles'!$AC$339-'[1]Outside Edges'!$B100)&gt;=5,'[1]Outside Edges'!$P100="Yes"),"Yes","No")</f>
        <v>Yes</v>
      </c>
      <c r="MA101" s="269" t="str">
        <f>IF(AND((RIGHT($MA$3,2)-'[1]Miter Profiles'!$AC$340-'[1]Outside Edges'!$B100)&gt;=5,'[1]Outside Edges'!$P100="Yes"),"Yes","No")</f>
        <v>Yes</v>
      </c>
      <c r="MB101" s="283" t="str">
        <f>IF(AND((RIGHT($MB$3,2)-'[1]Miter Profiles'!$AC$341-'[1]Outside Edges'!$B100)&gt;=5,'[1]Outside Edges'!$P100="Yes"),"Yes","No")</f>
        <v>Yes</v>
      </c>
      <c r="MC101" s="283" t="str">
        <f>IF(AND((RIGHT($MC$3,2)-'[1]Miter Profiles'!$AC$342-'[1]Outside Edges'!$B100)&gt;=5,'[1]Outside Edges'!$P100="Yes"),"Yes","No")</f>
        <v>Yes</v>
      </c>
      <c r="MD101" s="283" t="str">
        <f>IF(AND((RIGHT($MD$3,2)-'[1]Miter Profiles'!$AC$343-'[1]Outside Edges'!$B100)&gt;=5,'[1]Outside Edges'!$P100="Yes"),"Yes","No")</f>
        <v>Yes</v>
      </c>
      <c r="ME101" s="269" t="str">
        <f>IF(AND((RIGHT($ME$3,2)-'[1]Miter Profiles'!$AC$344-'[1]Outside Edges'!$B100)&gt;=5,'[1]Outside Edges'!$P100="Yes"),"Yes","No")</f>
        <v>Yes</v>
      </c>
      <c r="MF101" s="269" t="str">
        <f>IF(AND((RIGHT($MF$3,2)-'[1]Miter Profiles'!$AC$345-'[1]Outside Edges'!$B100)&gt;=5,'[1]Outside Edges'!$P100="Yes"),"Yes","No")</f>
        <v>Yes</v>
      </c>
      <c r="MG101" s="269" t="str">
        <f>IF(AND((RIGHT($MG$3,2)-'[1]Miter Profiles'!$AC$346-'[1]Outside Edges'!$B100)&gt;=5,'[1]Outside Edges'!$P100="Yes"),"Yes","No")</f>
        <v>Yes</v>
      </c>
      <c r="MH101" s="283" t="str">
        <f>IF(AND((RIGHT($MH$3,2)-'[1]Miter Profiles'!$AC$347-'[1]Outside Edges'!$B100)&gt;=5,'[1]Outside Edges'!$P100="Yes"),"Yes","No")</f>
        <v>Yes</v>
      </c>
      <c r="MI101" s="283" t="str">
        <f>IF(AND((RIGHT($MI$3,2)-'[1]Miter Profiles'!$AC$348-'[1]Outside Edges'!$B100)&gt;=5,'[1]Outside Edges'!$P100="Yes"),"Yes","No")</f>
        <v>Yes</v>
      </c>
      <c r="MJ101" s="283" t="str">
        <f>IF(AND((RIGHT($MJ$3,2)-'[1]Miter Profiles'!$AC$349-'[1]Outside Edges'!$B100)&gt;=5,'[1]Outside Edges'!$P100="Yes"),"Yes","No")</f>
        <v>Yes</v>
      </c>
      <c r="MK101" s="269" t="str">
        <f>IF(AND((RIGHT($MK$3,2)-'[1]Miter Profiles'!$AC$350-'[1]Outside Edges'!$B100)&gt;=5,'[1]Outside Edges'!$P100="Yes"),"Yes","No")</f>
        <v>Yes</v>
      </c>
      <c r="ML101" s="269" t="str">
        <f>IF(AND((RIGHT($ML$3,2)-'[1]Miter Profiles'!$AC$351-'[1]Outside Edges'!$B100)&gt;=5,'[1]Outside Edges'!$P100="Yes"),"Yes","No")</f>
        <v>Yes</v>
      </c>
      <c r="MM101" s="269" t="str">
        <f>IF(AND((RIGHT($MM$3,2)-'[1]Miter Profiles'!$AC$352-'[1]Outside Edges'!$B100)&gt;=5,'[1]Outside Edges'!$P100="Yes"),"Yes","No")</f>
        <v>Yes</v>
      </c>
      <c r="MN101" s="283" t="str">
        <f>IF(AND((RIGHT($MK$3,2)-'[1]Miter Profiles'!$AC$350-'[1]Outside Edges'!$B100)&gt;=5,'[1]Outside Edges'!$P100="Yes"),"Yes","No")</f>
        <v>Yes</v>
      </c>
      <c r="MO101" s="283" t="str">
        <f>IF(AND((RIGHT($ML$3,2)-'[1]Miter Profiles'!$AC$351-'[1]Outside Edges'!$B100)&gt;=5,'[1]Outside Edges'!$P100="Yes"),"Yes","No")</f>
        <v>Yes</v>
      </c>
      <c r="MP101" s="283" t="str">
        <f>IF(AND((RIGHT($MM$3,2)-'[1]Miter Profiles'!$AC$352-'[1]Outside Edges'!$B100)&gt;=5,'[1]Outside Edges'!$P100="Yes"),"Yes","No")</f>
        <v>Yes</v>
      </c>
    </row>
    <row r="102" spans="1:354" ht="15.75" customHeight="1" thickBot="1" x14ac:dyDescent="0.3">
      <c r="A102" s="8" t="str">
        <f>IF('[1]Outside Edges'!$A101&lt;&gt;"",'[1]Outside Edges'!$A101,"")</f>
        <v>D99</v>
      </c>
      <c r="B102" s="10" t="str">
        <f>IF(AND((RIGHT($B$3,2)-'[1]Miter Profiles'!$AC$3-'[1]Outside Edges'!$B101)&gt;=5,'[1]Outside Edges'!$P101="Yes"),"Yes","No")</f>
        <v>Yes</v>
      </c>
      <c r="C102" s="10" t="str">
        <f>IF(AND((RIGHT($C$3,2)-'[1]Miter Profiles'!$AC$4-'[1]Outside Edges'!$B101)&gt;=5,'[1]Outside Edges'!$P101="Yes"),"Yes","No")</f>
        <v>Yes</v>
      </c>
      <c r="D102" s="85" t="str">
        <f>IF(AND((RIGHT($D$3,2)-'[1]Miter Profiles'!$AC$5-'[1]Outside Edges'!$B101)&gt;=5,'[1]Outside Edges'!$P101="Yes"),"Yes","No")</f>
        <v>Yes</v>
      </c>
      <c r="E102" s="86" t="str">
        <f>IF(AND((RIGHT($E$3,2)-'[1]Miter Profiles'!$AC$6-'[1]Outside Edges'!$B101)&gt;=5,'[1]Outside Edges'!$P101="Yes"),"Yes","No")</f>
        <v>No</v>
      </c>
      <c r="F102" s="11" t="str">
        <f>IF(AND((RIGHT($F$3,2)-'[1]Miter Profiles'!$AC$7-'[1]Outside Edges'!$B101)&gt;=5,'[1]Outside Edges'!$P101="Yes"),"Yes","No")</f>
        <v>Yes</v>
      </c>
      <c r="G102" s="87" t="str">
        <f>IF(AND((RIGHT($G$3,2)-'[1]Miter Profiles'!$AC$8-'[1]Outside Edges'!$B101)&gt;=5,'[1]Outside Edges'!$P101="Yes"),"Yes","No")</f>
        <v>Yes</v>
      </c>
      <c r="H102" s="10" t="str">
        <f>IF(AND((RIGHT($H$3,2)-'[1]Miter Profiles'!$AC$9-'[1]Outside Edges'!$B101)&gt;=5,'[1]Outside Edges'!$P101="Yes"),"Yes","No")</f>
        <v>Yes</v>
      </c>
      <c r="I102" s="10" t="str">
        <f>IF(AND((RIGHT($I$3,2)-'[1]Miter Profiles'!$AC$10-'[1]Outside Edges'!$B101)&gt;=5,'[1]Outside Edges'!$P101="Yes"),"Yes","No")</f>
        <v>Yes</v>
      </c>
      <c r="J102" s="85" t="str">
        <f>IF(AND((RIGHT($J$3,2)-'[1]Miter Profiles'!$AC$11-'[1]Outside Edges'!$B101)&gt;=5,'[1]Outside Edges'!$P101="Yes"),"Yes","No")</f>
        <v>Yes</v>
      </c>
      <c r="K102" s="86" t="str">
        <f>IF(AND((RIGHT($K$3,2)-'[1]Miter Profiles'!$AC$12-'[1]Outside Edges'!$B101)&gt;=5,'[1]Outside Edges'!$P101="Yes"),"Yes","No")</f>
        <v>Yes</v>
      </c>
      <c r="L102" s="11" t="str">
        <f>IF(AND((RIGHT($L$3,2)-'[1]Miter Profiles'!$AC$13-'[1]Outside Edges'!$B101)&gt;=5,'[1]Outside Edges'!$P101="Yes"),"Yes","No")</f>
        <v>Yes</v>
      </c>
      <c r="M102" s="87" t="str">
        <f>IF(AND((RIGHT($M$3,2)-'[1]Miter Profiles'!$AC$14-'[1]Outside Edges'!$B101)&gt;=5,'[1]Outside Edges'!$P101="Yes"),"Yes","No")</f>
        <v>Yes</v>
      </c>
      <c r="N102" s="10" t="str">
        <f>IF(AND((RIGHT($N$3,2)-'[1]Miter Profiles'!$AC$15-'[1]Outside Edges'!$B101)&gt;=4,'[1]Outside Edges'!$P101="Yes"),"Yes","No")</f>
        <v>No</v>
      </c>
      <c r="O102" s="10" t="str">
        <f>IF(AND((RIGHT($O$3,2)-'[1]Miter Profiles'!$AC$16-'[1]Outside Edges'!$B101)&gt;=5,'[1]Outside Edges'!$P101="Yes"),"Yes","No")</f>
        <v>Yes</v>
      </c>
      <c r="P102" s="85" t="str">
        <f>IF(AND((RIGHT($P$3,2)-'[1]Miter Profiles'!$AC$17-'[1]Outside Edges'!$B101)&gt;=5,'[1]Outside Edges'!$P101="Yes"),"Yes","No")</f>
        <v>Yes</v>
      </c>
      <c r="Q102" s="86" t="str">
        <f>IF(AND((RIGHT($Q$3,2)-'[1]Miter Profiles'!$AC$18-'[1]Outside Edges'!$B101)&gt;=5,'[1]Outside Edges'!$P101="Yes"),"Yes","No")</f>
        <v>No</v>
      </c>
      <c r="R102" s="11" t="str">
        <f>IF(AND((RIGHT($R$3,2)-'[1]Miter Profiles'!$AC$19-'[1]Outside Edges'!$B101)&gt;=5,'[1]Outside Edges'!$P101="Yes"),"Yes","No")</f>
        <v>Yes</v>
      </c>
      <c r="S102" s="87" t="str">
        <f>IF(AND((RIGHT($S$3,2)-'[1]Miter Profiles'!$AC$20-'[1]Outside Edges'!$B101)&gt;=5,'[1]Outside Edges'!$P101="Yes"),"Yes","No")</f>
        <v>Yes</v>
      </c>
      <c r="T102" s="10" t="str">
        <f>IF(AND((RIGHT($T$3,2)-'[1]Miter Profiles'!$AC$21-'[1]Outside Edges'!$B101)&gt;=5,'[1]Outside Edges'!$P101="Yes"),"Yes","No")</f>
        <v>Yes</v>
      </c>
      <c r="U102" s="10" t="str">
        <f>IF(AND((RIGHT($U$3,2)-'[1]Miter Profiles'!$AC$22-'[1]Outside Edges'!$B101)&gt;=5,'[1]Outside Edges'!$P101="Yes"),"Yes","No")</f>
        <v>Yes</v>
      </c>
      <c r="V102" s="85" t="str">
        <f>IF(AND((RIGHT($V$3,2)-'[1]Miter Profiles'!$AC$23-'[1]Outside Edges'!$B101)&gt;=5,'[1]Outside Edges'!$P101="Yes"),"Yes","No")</f>
        <v>Yes</v>
      </c>
      <c r="W102" s="86" t="str">
        <f>IF(AND((RIGHT($W$3,2)-'[1]Miter Profiles'!$AC$24-'[1]Outside Edges'!$B101)&gt;=5,'[1]Outside Edges'!$P101="Yes"),"Yes","No")</f>
        <v>No</v>
      </c>
      <c r="X102" s="11" t="str">
        <f>IF(AND((RIGHT($X$3,2)-'[1]Miter Profiles'!$AC$25-'[1]Outside Edges'!$B101)&gt;=5,'[1]Outside Edges'!$P101="Yes"),"Yes","No")</f>
        <v>Yes</v>
      </c>
      <c r="Y102" s="87" t="str">
        <f>IF(AND((RIGHT($Y$3,2)-'[1]Miter Profiles'!$AC$26-'[1]Outside Edges'!$B101)&gt;=5,'[1]Outside Edges'!$P101="Yes"),"Yes","No")</f>
        <v>Yes</v>
      </c>
      <c r="Z102" s="10" t="str">
        <f>IF(AND((RIGHT($Z$3,2)-'[1]Miter Profiles'!$AC$27-'[1]Outside Edges'!$B101)&gt;=5,'[1]Outside Edges'!$P101="Yes"),"Yes","No")</f>
        <v>No</v>
      </c>
      <c r="AA102" s="10" t="str">
        <f>IF(AND((RIGHT($AA$3,2)-'[1]Miter Profiles'!$AC$28-'[1]Outside Edges'!$B101)&gt;=5,'[1]Outside Edges'!$P101="Yes"),"Yes","No")</f>
        <v>Yes</v>
      </c>
      <c r="AB102" s="85" t="str">
        <f>IF(AND((RIGHT($AB$3,2)-'[1]Miter Profiles'!$AC$29-'[1]Outside Edges'!$B101)&gt;=5,'[1]Outside Edges'!$P101="Yes"),"Yes","No")</f>
        <v>Yes</v>
      </c>
      <c r="AC102" s="86" t="str">
        <f>IF(AND((RIGHT($AC$3,2)-'[1]Miter Profiles'!$AC$30-'[1]Outside Edges'!$B101)&gt;=5,'[1]Outside Edges'!$P101="Yes"),"Yes","No")</f>
        <v>Yes</v>
      </c>
      <c r="AD102" s="11" t="str">
        <f>IF(AND((RIGHT($AD$3,2)-'[1]Miter Profiles'!$AC$31-'[1]Outside Edges'!$B101)&gt;=5,'[1]Outside Edges'!$P101="Yes"),"Yes","No")</f>
        <v>Yes</v>
      </c>
      <c r="AE102" s="87" t="str">
        <f>IF(AND((RIGHT($AE$3,2)-'[1]Miter Profiles'!$AC$32-'[1]Outside Edges'!$B101)&gt;=5,'[1]Outside Edges'!$P101="Yes"),"Yes","No")</f>
        <v>Yes</v>
      </c>
      <c r="AF102" s="10" t="str">
        <f>IF(AND((RIGHT($AF$3,2)-'[1]Miter Profiles'!$AC$33-'[1]Outside Edges'!$B101)&gt;=5,'[1]Outside Edges'!$P101="Yes"),"Yes","No")</f>
        <v>Yes</v>
      </c>
      <c r="AG102" s="10" t="str">
        <f>IF(AND((RIGHT($AG$3,2)-'[1]Miter Profiles'!$AC$34-'[1]Outside Edges'!$B101)&gt;=5,'[1]Outside Edges'!$P101="Yes"),"Yes","No")</f>
        <v>Yes</v>
      </c>
      <c r="AH102" s="85" t="str">
        <f>IF(AND((RIGHT($AH$3,2)-'[1]Miter Profiles'!$AC$35-'[1]Outside Edges'!$B101)&gt;=5,'[1]Outside Edges'!$P101="Yes"),"Yes","No")</f>
        <v>Yes</v>
      </c>
      <c r="AI102" s="86" t="str">
        <f>IF(AND((RIGHT($AI$3,2)-'[1]Miter Profiles'!$AC$36-'[1]Outside Edges'!$B101)&gt;=5,'[1]Outside Edges'!$P101="Yes"),"Yes","No")</f>
        <v>Yes</v>
      </c>
      <c r="AJ102" s="11" t="str">
        <f>IF(AND((RIGHT($AJ$3,2)-'[1]Miter Profiles'!$AC$37-'[1]Outside Edges'!$B101)&gt;=5,'[1]Outside Edges'!$P101="Yes"),"Yes","No")</f>
        <v>Yes</v>
      </c>
      <c r="AK102" s="87" t="str">
        <f>IF(AND((RIGHT($AK$3,2)-'[1]Miter Profiles'!$AC$38-'[1]Outside Edges'!$B101)&gt;=5,'[1]Outside Edges'!$P101="Yes"),"Yes","No")</f>
        <v>Yes</v>
      </c>
      <c r="AL102" s="10" t="str">
        <f>IF(AND((RIGHT($AL$3,2)-'[1]Miter Profiles'!$AC$39-'[1]Outside Edges'!$B101)&gt;=5,'[1]Outside Edges'!$P101="Yes"),"Yes","No")</f>
        <v>Yes</v>
      </c>
      <c r="AM102" s="10" t="str">
        <f>IF(AND((RIGHT($AM$3,2)-'[1]Miter Profiles'!$AC$40-'[1]Outside Edges'!$B101)&gt;=5,'[1]Outside Edges'!$P101="Yes"),"Yes","No")</f>
        <v>Yes</v>
      </c>
      <c r="AN102" s="85" t="str">
        <f>IF(AND((RIGHT($AN$3,2)-'[1]Miter Profiles'!$AC$41-'[1]Outside Edges'!$B101)&gt;=5,'[1]Outside Edges'!$P101="Yes"),"Yes","No")</f>
        <v>Yes</v>
      </c>
      <c r="AO102" s="86" t="str">
        <f>IF(AND((RIGHT($AO$3,2)-'[1]Miter Profiles'!$AC$42-'[1]Outside Edges'!$B101)&gt;=5,'[1]Outside Edges'!$P101="Yes"),"Yes","No")</f>
        <v>Yes</v>
      </c>
      <c r="AP102" s="11" t="str">
        <f>IF(AND((RIGHT($AP$3,2)-'[1]Miter Profiles'!$AC$43-'[1]Outside Edges'!$B101)&gt;=5,'[1]Outside Edges'!$P101="Yes"),"Yes","No")</f>
        <v>Yes</v>
      </c>
      <c r="AQ102" s="87" t="str">
        <f>IF(AND((RIGHT($AQ$3,2)-'[1]Miter Profiles'!$AC$44-'[1]Outside Edges'!$B101)&gt;=5,'[1]Outside Edges'!$P101="Yes"),"Yes","No")</f>
        <v>Yes</v>
      </c>
      <c r="AR102" s="10" t="str">
        <f>IF(AND((RIGHT($AR$3,2)-'[1]Miter Profiles'!$AC$45-'[1]Outside Edges'!$B101)&gt;=5,'[1]Outside Edges'!$P101="Yes"),"Yes","No")</f>
        <v>Yes</v>
      </c>
      <c r="AS102" s="10" t="str">
        <f>IF(AND((RIGHT($AS$3,2)-'[1]Miter Profiles'!$AC$46-'[1]Outside Edges'!$B101)&gt;=5,'[1]Outside Edges'!$P101="Yes"),"Yes","No")</f>
        <v>Yes</v>
      </c>
      <c r="AT102" s="85" t="str">
        <f>IF(AND((RIGHT($AT$3,2)-'[1]Miter Profiles'!$AC$47-'[1]Outside Edges'!$B101)&gt;=5,'[1]Outside Edges'!$P101="Yes"),"Yes","No")</f>
        <v>Yes</v>
      </c>
      <c r="AU102" s="86" t="str">
        <f>IF(AND((RIGHT($AU$3,2)-'[1]Miter Profiles'!$AC$48-'[1]Outside Edges'!$B101)&gt;=5,'[1]Outside Edges'!$P101="Yes"),"Yes","No")</f>
        <v>Yes</v>
      </c>
      <c r="AV102" s="11" t="str">
        <f>IF(AND((RIGHT($AV$3,2)-'[1]Miter Profiles'!$AC$49-'[1]Outside Edges'!$B101)&gt;=5,'[1]Outside Edges'!$P101="Yes"),"Yes","No")</f>
        <v>Yes</v>
      </c>
      <c r="AW102" s="87" t="str">
        <f>IF(AND((RIGHT($AW$3,2)-'[1]Miter Profiles'!$AC$50-'[1]Outside Edges'!$B101)&gt;=5,'[1]Outside Edges'!$P101="Yes"),"Yes","No")</f>
        <v>Yes</v>
      </c>
      <c r="AX102" s="10" t="str">
        <f>IF(AND((RIGHT($AX$3,2)-'[1]Miter Profiles'!$AC$51-'[1]Outside Edges'!$B101)&gt;=5,'[1]Outside Edges'!$P101="Yes"),"Yes","No")</f>
        <v>Yes</v>
      </c>
      <c r="AY102" s="10" t="str">
        <f>IF(AND((RIGHT($AY$3,2)-'[1]Miter Profiles'!$AC$52-'[1]Outside Edges'!$B101)&gt;=5,'[1]Outside Edges'!$P101="Yes"),"Yes","No")</f>
        <v>Yes</v>
      </c>
      <c r="AZ102" s="85" t="str">
        <f>IF(AND((RIGHT($AZ$3,2)-'[1]Miter Profiles'!$AC$53-'[1]Outside Edges'!$B101)&gt;=5,'[1]Outside Edges'!$P101="Yes"),"Yes","No")</f>
        <v>Yes</v>
      </c>
      <c r="BA102" s="86" t="str">
        <f>IF(AND((RIGHT($BA$3,2)-'[1]Miter Profiles'!$AC$54-'[1]Outside Edges'!$B101)&gt;=5,'[1]Outside Edges'!$P101="Yes"),"Yes","No")</f>
        <v>Yes</v>
      </c>
      <c r="BB102" s="11" t="str">
        <f>IF(AND((RIGHT($BB$3,2)-'[1]Miter Profiles'!$AC$55-'[1]Outside Edges'!$B101)&gt;=5,'[1]Outside Edges'!$P101="Yes"),"Yes","No")</f>
        <v>Yes</v>
      </c>
      <c r="BC102" s="87" t="str">
        <f>IF(AND((RIGHT($BC$3,2)-'[1]Miter Profiles'!$AC$56-'[1]Outside Edges'!$B101)&gt;=5,'[1]Outside Edges'!$P101="Yes"),"Yes","No")</f>
        <v>Yes</v>
      </c>
      <c r="BD102" s="10" t="str">
        <f>IF(AND((RIGHT($BD$3,2)-'[1]Miter Profiles'!$AC$57-'[1]Outside Edges'!$B101)&gt;=5,'[1]Outside Edges'!$P101="Yes"),"Yes","No")</f>
        <v>Yes</v>
      </c>
      <c r="BE102" s="10" t="str">
        <f>IF(AND((RIGHT($BE$3,2)-'[1]Miter Profiles'!$AC$58-'[1]Outside Edges'!$B101)&gt;=5,'[1]Outside Edges'!$P101="Yes"),"Yes","No")</f>
        <v>Yes</v>
      </c>
      <c r="BF102" s="85" t="str">
        <f>IF(AND((RIGHT($BF$3,2)-'[1]Miter Profiles'!$AC$59-'[1]Outside Edges'!$B101)&gt;=5,'[1]Outside Edges'!$P101="Yes"),"Yes","No")</f>
        <v>Yes</v>
      </c>
      <c r="BG102" s="86" t="str">
        <f>IF(AND((RIGHT($BG$3,2)-'[1]Miter Profiles'!$AC$60-'[1]Outside Edges'!$B101)&gt;=5,'[1]Outside Edges'!$P101="Yes"),"Yes","No")</f>
        <v>Yes</v>
      </c>
      <c r="BH102" s="11" t="str">
        <f>IF(AND((RIGHT($BH$3,2)-'[1]Miter Profiles'!$AC$61-'[1]Outside Edges'!$B101)&gt;=5,'[1]Outside Edges'!$P101="Yes"),"Yes","No")</f>
        <v>Yes</v>
      </c>
      <c r="BI102" s="87" t="str">
        <f>IF(AND((RIGHT($BI$3,2)-'[1]Miter Profiles'!$AC$62-'[1]Outside Edges'!$B101)&gt;=5,'[1]Outside Edges'!$P101="Yes"),"Yes","No")</f>
        <v>Yes</v>
      </c>
      <c r="BJ102" s="10" t="str">
        <f>IF(AND((RIGHT($BJ$3,2)-'[1]Miter Profiles'!$AC$63-'[1]Outside Edges'!$B101)&gt;=5,'[1]Outside Edges'!$P101="Yes"),"Yes","No")</f>
        <v>Yes</v>
      </c>
      <c r="BK102" s="10" t="str">
        <f>IF(AND((RIGHT($BK$3,2)-'[1]Miter Profiles'!$AC$64-'[1]Outside Edges'!$B101)&gt;=5,'[1]Outside Edges'!$P101="Yes"),"Yes","No")</f>
        <v>Yes</v>
      </c>
      <c r="BL102" s="85" t="str">
        <f>IF(AND((RIGHT($BL$3,2)-'[1]Miter Profiles'!$AC$65-'[1]Outside Edges'!$B101)&gt;=5,'[1]Outside Edges'!$P101="Yes"),"Yes","No")</f>
        <v>Yes</v>
      </c>
      <c r="BM102" s="86" t="str">
        <f>IF(AND((RIGHT($BM$3,2)-'[1]Miter Profiles'!$AC$66-'[1]Outside Edges'!$B101)&gt;=5,'[1]Outside Edges'!$P101="Yes"),"Yes","No")</f>
        <v>Yes</v>
      </c>
      <c r="BN102" s="11" t="str">
        <f>IF(AND((RIGHT($BN$3,2)-'[1]Miter Profiles'!$AC$67-'[1]Outside Edges'!$B101)&gt;=5,'[1]Outside Edges'!$P101="Yes"),"Yes","No")</f>
        <v>Yes</v>
      </c>
      <c r="BO102" s="87" t="str">
        <f>IF(AND((RIGHT($BO$3,2)-'[1]Miter Profiles'!$AC$68-'[1]Outside Edges'!$B101)&gt;=5,'[1]Outside Edges'!$P101="Yes"),"Yes","No")</f>
        <v>Yes</v>
      </c>
      <c r="BP102" s="10" t="str">
        <f>IF(AND((RIGHT($BP$3,2)-'[1]Miter Profiles'!$AC$69-'[1]Outside Edges'!$B101)&gt;=5,'[1]Outside Edges'!$P101="Yes"),"Yes","No")</f>
        <v>Yes</v>
      </c>
      <c r="BQ102" s="10" t="str">
        <f>IF(AND((RIGHT($BQ$3,2)-'[1]Miter Profiles'!$AC$70-'[1]Outside Edges'!$B101)&gt;=5,'[1]Outside Edges'!$P101="Yes"),"Yes","No")</f>
        <v>Yes</v>
      </c>
      <c r="BR102" s="85" t="str">
        <f>IF(AND((RIGHT($BR$3,2)-'[1]Miter Profiles'!$AC$71-'[1]Outside Edges'!$B101)&gt;=5,'[1]Outside Edges'!$P101="Yes"),"Yes","No")</f>
        <v>Yes</v>
      </c>
      <c r="BS102" s="86" t="str">
        <f>IF(AND((RIGHT($BS$3,2)-'[1]Miter Profiles'!$AC$72-'[1]Outside Edges'!$B101)&gt;=5,'[1]Outside Edges'!$P101="Yes"),"Yes","No")</f>
        <v>Yes</v>
      </c>
      <c r="BT102" s="11" t="str">
        <f>IF(AND((RIGHT($BT$3,2)-'[1]Miter Profiles'!$AC$73-'[1]Outside Edges'!$B101)&gt;=5,'[1]Outside Edges'!$P101="Yes"),"Yes","No")</f>
        <v>Yes</v>
      </c>
      <c r="BU102" s="87" t="str">
        <f>IF(AND((RIGHT($BU$3,2)-'[1]Miter Profiles'!$AC$74-'[1]Outside Edges'!$B101)&gt;=5,'[1]Outside Edges'!$P101="Yes"),"Yes","No")</f>
        <v>Yes</v>
      </c>
      <c r="BV102" s="10" t="str">
        <f>IF(AND((RIGHT($BV$3,2)-'[1]Miter Profiles'!$AC$75-'[1]Outside Edges'!$B101)&gt;=5,'[1]Outside Edges'!$P101="Yes"),"Yes","No")</f>
        <v>Yes</v>
      </c>
      <c r="BW102" s="10" t="str">
        <f>IF(AND((RIGHT($BW$3,2)-'[1]Miter Profiles'!$AC$76-'[1]Outside Edges'!$B101)&gt;=5,'[1]Outside Edges'!$P101="Yes"),"Yes","No")</f>
        <v>Yes</v>
      </c>
      <c r="BX102" s="85" t="str">
        <f>IF(AND((RIGHT($BX$3,2)-'[1]Miter Profiles'!$AC$77-'[1]Outside Edges'!$B101)&gt;=5,'[1]Outside Edges'!$P101="Yes"),"Yes","No")</f>
        <v>Yes</v>
      </c>
      <c r="BY102" s="86" t="str">
        <f>IF(AND((RIGHT($BY$3,2)-'[1]Miter Profiles'!$AC$78-'[1]Outside Edges'!$B101)&gt;=5,'[1]Outside Edges'!$P101="Yes"),"Yes","No")</f>
        <v>Yes</v>
      </c>
      <c r="BZ102" s="11" t="str">
        <f>IF(AND((RIGHT($BZ$3,2)-'[1]Miter Profiles'!$AC$79-'[1]Outside Edges'!$B101)&gt;=5,'[1]Outside Edges'!$P101="Yes"),"Yes","No")</f>
        <v>Yes</v>
      </c>
      <c r="CA102" s="87" t="str">
        <f>IF(AND((RIGHT($CA$3,2)-'[1]Miter Profiles'!$AC$80-'[1]Outside Edges'!$B101)&gt;=5,'[1]Outside Edges'!$P101="Yes"),"Yes","No")</f>
        <v>Yes</v>
      </c>
      <c r="CB102" s="10" t="str">
        <f>IF(AND((RIGHT($CB$3,2)-'[1]Miter Profiles'!$AC$81-'[1]Outside Edges'!$B101)&gt;=5,'[1]Outside Edges'!$P101="Yes"),"Yes","No")</f>
        <v>Yes</v>
      </c>
      <c r="CC102" s="10" t="str">
        <f>IF(AND((RIGHT($CC$3,2)-'[1]Miter Profiles'!$AC$82-'[1]Outside Edges'!$B101)&gt;=5,'[1]Outside Edges'!$P101="Yes"),"Yes","No")</f>
        <v>Yes</v>
      </c>
      <c r="CD102" s="85" t="str">
        <f>IF(AND((RIGHT($CD$3,2)-'[1]Miter Profiles'!$AC$83-'[1]Outside Edges'!$B101)&gt;=5,'[1]Outside Edges'!$P101="Yes"),"Yes","No")</f>
        <v>Yes</v>
      </c>
      <c r="CE102" s="86" t="str">
        <f>IF(AND((RIGHT($CE$3,2)-'[1]Miter Profiles'!$AC$84-'[1]Outside Edges'!$B101)&gt;=5,'[1]Outside Edges'!$P101="Yes"),"Yes","No")</f>
        <v>Yes</v>
      </c>
      <c r="CF102" s="11" t="str">
        <f>IF(AND((RIGHT($CF$3,2)-'[1]Miter Profiles'!$AC$85-'[1]Outside Edges'!$B101)&gt;=5,'[1]Outside Edges'!$P101="Yes"),"Yes","No")</f>
        <v>Yes</v>
      </c>
      <c r="CG102" s="87" t="str">
        <f>IF(AND((RIGHT($CG$3,2)-'[1]Miter Profiles'!$AC$86-'[1]Outside Edges'!$B101)&gt;=5,'[1]Outside Edges'!$P101="Yes"),"Yes","No")</f>
        <v>Yes</v>
      </c>
      <c r="CH102" s="10" t="str">
        <f>IF(AND((RIGHT($CH$3,2)-'[1]Miter Profiles'!$AC$87-'[1]Outside Edges'!$B101)&gt;=5,'[1]Outside Edges'!$P101="Yes"),"Yes","No")</f>
        <v>Yes</v>
      </c>
      <c r="CI102" s="10" t="str">
        <f>IF(AND((RIGHT($CI$3,2)-'[1]Miter Profiles'!$AC$88-'[1]Outside Edges'!$B101)&gt;=5,'[1]Outside Edges'!$P101="Yes"),"Yes","No")</f>
        <v>Yes</v>
      </c>
      <c r="CJ102" s="85" t="str">
        <f>IF(AND((RIGHT($CJ$3,2)-'[1]Miter Profiles'!$AC$89-'[1]Outside Edges'!$B101)&gt;=5,'[1]Outside Edges'!$P101="Yes"),"Yes","No")</f>
        <v>Yes</v>
      </c>
      <c r="CK102" s="86" t="str">
        <f>IF(AND((RIGHT($CK$3,2)-'[1]Miter Profiles'!$AC$90-'[1]Outside Edges'!$B101)&gt;=5,'[1]Outside Edges'!$P101="Yes"),"Yes","No")</f>
        <v>Yes</v>
      </c>
      <c r="CL102" s="11" t="str">
        <f>IF(AND((RIGHT($CL$3,2)-'[1]Miter Profiles'!$AC$91-'[1]Outside Edges'!$B101)&gt;=5,'[1]Outside Edges'!$P101="Yes"),"Yes","No")</f>
        <v>Yes</v>
      </c>
      <c r="CM102" s="87" t="str">
        <f>IF(AND((RIGHT($CM$3,2)-'[1]Miter Profiles'!$AC$92-'[1]Outside Edges'!$B101)&gt;=5,'[1]Outside Edges'!$P101="Yes"),"Yes","No")</f>
        <v>Yes</v>
      </c>
      <c r="CN102" s="10" t="str">
        <f>IF(AND((RIGHT(CN$3,2)-'[1]Miter Profiles'!$AC$93-'[1]Outside Edges'!$B101)&gt;=5,'[1]Outside Edges'!$P101="Yes"),"Yes","No")</f>
        <v>No</v>
      </c>
      <c r="CO102" s="10" t="str">
        <f>IF(AND((RIGHT(CO$3,2)-'[1]Miter Profiles'!$AC$94-'[1]Outside Edges'!$B101)&gt;=5,'[1]Outside Edges'!$P101="Yes"),"Yes","No")</f>
        <v>Yes</v>
      </c>
      <c r="CP102" s="85" t="str">
        <f>IF(AND((RIGHT(CP$3,2)-'[1]Miter Profiles'!$AC$95-'[1]Outside Edges'!$B101)&gt;=5,'[1]Outside Edges'!$P101="Yes"),"Yes","No")</f>
        <v>Yes</v>
      </c>
      <c r="CQ102" s="86" t="str">
        <f>IF(AND((RIGHT(CQ$3,2)-'[1]Miter Profiles'!$AC$96-'[1]Outside Edges'!$B101)&gt;=5,'[1]Outside Edges'!$P101="Yes"),"Yes","No")</f>
        <v>No</v>
      </c>
      <c r="CR102" s="11" t="str">
        <f>IF(AND((RIGHT(CR$3,2)-'[1]Miter Profiles'!$AC$97-'[1]Outside Edges'!$B101)&gt;=5,'[1]Outside Edges'!$P101="Yes"),"Yes","No")</f>
        <v>Yes</v>
      </c>
      <c r="CS102" s="87" t="str">
        <f>IF(AND((RIGHT(CS$3,2)-'[1]Miter Profiles'!$AC$98-'[1]Outside Edges'!$B101)&gt;=5,'[1]Outside Edges'!$P101="Yes"),"Yes","No")</f>
        <v>Yes</v>
      </c>
      <c r="CT102" s="10" t="str">
        <f>IF(AND((RIGHT($CT$3,2)-'[1]Miter Profiles'!$AC$99-'[1]Outside Edges'!$B101)&gt;=5,'[1]Outside Edges'!$P101="Yes"),"Yes","No")</f>
        <v>No</v>
      </c>
      <c r="CU102" s="10" t="str">
        <f>IF(AND((RIGHT($CU$3,2)-'[1]Miter Profiles'!$AC$100-'[1]Outside Edges'!$B101)&gt;=5,'[1]Outside Edges'!$P101="Yes"),"Yes","No")</f>
        <v>Yes</v>
      </c>
      <c r="CV102" s="85" t="str">
        <f>IF(AND((RIGHT($CV$3,2)-'[1]Miter Profiles'!$AC$101-'[1]Outside Edges'!$B101)&gt;=5,'[1]Outside Edges'!$P101="Yes"),"Yes","No")</f>
        <v>Yes</v>
      </c>
      <c r="CW102" s="86" t="str">
        <f>IF(AND((RIGHT($CW$3,2)-'[1]Miter Profiles'!$AC$102-'[1]Outside Edges'!$B101)&gt;=5,'[1]Outside Edges'!$P101="Yes"),"Yes","No")</f>
        <v>Yes</v>
      </c>
      <c r="CX102" s="11" t="str">
        <f>IF(AND((RIGHT($CX$3,2)-'[1]Miter Profiles'!$AC$103-'[1]Outside Edges'!$B101)&gt;=5,'[1]Outside Edges'!$P101="Yes"),"Yes","No")</f>
        <v>Yes</v>
      </c>
      <c r="CY102" s="87" t="str">
        <f>IF(AND((RIGHT($CY$3,2)-'[1]Miter Profiles'!$AC$104-'[1]Outside Edges'!$B101)&gt;=5,'[1]Outside Edges'!$P101="Yes"),"Yes","No")</f>
        <v>Yes</v>
      </c>
      <c r="CZ102" s="10" t="str">
        <f>IF(AND((RIGHT($CZ$3,2)-'[1]Miter Profiles'!$AC$105-'[1]Outside Edges'!$B101)&gt;=5,'[1]Outside Edges'!$P101="Yes"),"Yes","No")</f>
        <v>No</v>
      </c>
      <c r="DA102" s="10" t="str">
        <f>IF(AND((RIGHT($DA$3,2)-'[1]Miter Profiles'!$AC$106-'[1]Outside Edges'!$B101)&gt;=5,'[1]Outside Edges'!$P101="Yes"),"Yes","No")</f>
        <v>No</v>
      </c>
      <c r="DB102" s="85" t="str">
        <f>IF(AND((RIGHT($DB$3,2)-'[1]Miter Profiles'!$AC$107-'[1]Outside Edges'!$B101)&gt;=5,'[1]Outside Edges'!$P101="Yes"),"Yes","No")</f>
        <v>No</v>
      </c>
      <c r="DC102" s="86" t="str">
        <f>IF(AND((RIGHT($DC$3,2)-'[1]Miter Profiles'!$AC$108-'[1]Outside Edges'!$B101)&gt;=5,'[1]Outside Edges'!$P101="Yes"),"Yes","No")</f>
        <v>No</v>
      </c>
      <c r="DD102" s="11" t="str">
        <f>IF(AND((RIGHT($DD$3,2)-'[1]Miter Profiles'!$AC$109-'[1]Outside Edges'!$B101)&gt;=5,'[1]Outside Edges'!$P101="Yes"),"Yes","No")</f>
        <v>Yes</v>
      </c>
      <c r="DE102" s="87" t="str">
        <f>IF(AND((RIGHT($DE$3,2)-'[1]Miter Profiles'!$AC$110-'[1]Outside Edges'!$B101)&gt;=5,'[1]Outside Edges'!$P101="Yes"),"Yes","No")</f>
        <v>Yes</v>
      </c>
      <c r="DF102" s="10" t="str">
        <f>IF(AND((RIGHT($DF$3,2)-'[1]Miter Profiles'!$AC$111-'[1]Outside Edges'!$B101)&gt;=5,'[1]Outside Edges'!$P101="Yes"),"Yes","No")</f>
        <v>Yes</v>
      </c>
      <c r="DG102" s="10" t="str">
        <f>IF(AND((RIGHT($DG$3,2)-'[1]Miter Profiles'!$AC$112-'[1]Outside Edges'!$B101)&gt;=5,'[1]Outside Edges'!$P101="Yes"),"Yes","No")</f>
        <v>Yes</v>
      </c>
      <c r="DH102" s="85" t="str">
        <f>IF(AND((RIGHT($DH$3,2)-'[1]Miter Profiles'!$AC$113-'[1]Outside Edges'!$B101)&gt;=5,'[1]Outside Edges'!$P101="Yes"),"Yes","No")</f>
        <v>Yes</v>
      </c>
      <c r="DI102" s="86" t="str">
        <f>IF(AND((RIGHT($DI$3,2)-'[1]Miter Profiles'!$AC$114-'[1]Outside Edges'!$B101)&gt;=5,'[1]Outside Edges'!$P101="Yes"),"Yes","No")</f>
        <v>Yes</v>
      </c>
      <c r="DJ102" s="11" t="str">
        <f>IF(AND((RIGHT($DJ$3,2)-'[1]Miter Profiles'!$AC$115-'[1]Outside Edges'!$B101)&gt;=5,'[1]Outside Edges'!$P101="Yes"),"Yes","No")</f>
        <v>Yes</v>
      </c>
      <c r="DK102" s="87" t="str">
        <f>IF(AND((RIGHT($DK$3,2)-'[1]Miter Profiles'!$AC$116-'[1]Outside Edges'!$B101)&gt;=5,'[1]Outside Edges'!$P101="Yes"),"Yes","No")</f>
        <v>Yes</v>
      </c>
      <c r="DL102" s="10" t="str">
        <f>IF(AND((RIGHT($DL$3,2)-'[1]Miter Profiles'!$AC$117-'[1]Outside Edges'!$B101)&gt;=5,'[1]Outside Edges'!$P101="Yes"),"Yes","No")</f>
        <v>Yes</v>
      </c>
      <c r="DM102" s="10" t="str">
        <f>IF(AND((RIGHT($DM$3,2)-'[1]Miter Profiles'!$AC$118-'[1]Outside Edges'!$B101)&gt;=5,'[1]Outside Edges'!$P101="Yes"),"Yes","No")</f>
        <v>Yes</v>
      </c>
      <c r="DN102" s="85" t="str">
        <f>IF(AND((RIGHT($DN$3,2)-'[1]Miter Profiles'!$AC$119-'[1]Outside Edges'!$B101)&gt;=5,'[1]Outside Edges'!$P101="Yes"),"Yes","No")</f>
        <v>Yes</v>
      </c>
      <c r="DO102" s="86" t="str">
        <f>IF(AND((RIGHT($DO$3,2)-'[1]Miter Profiles'!$AC$120-'[1]Outside Edges'!$B101)&gt;=5,'[1]Outside Edges'!$P101="Yes"),"Yes","No")</f>
        <v>No</v>
      </c>
      <c r="DP102" s="11" t="str">
        <f>IF(AND((RIGHT($DP$3,2)-'[1]Miter Profiles'!$AC$121-'[1]Outside Edges'!$B101)&gt;=5,'[1]Outside Edges'!$P101="Yes"),"Yes","No")</f>
        <v>No</v>
      </c>
      <c r="DQ102" s="87" t="str">
        <f>IF(AND((RIGHT($DQ$3,2)-'[1]Miter Profiles'!$AC$122-'[1]Outside Edges'!$B101)&gt;=5,'[1]Outside Edges'!$P101="Yes"),"Yes","No")</f>
        <v>Yes</v>
      </c>
      <c r="DR102" s="10" t="str">
        <f>IF(AND((RIGHT($DR$3,2)-'[1]Miter Profiles'!$AC$123-'[1]Outside Edges'!$B101)&gt;=5,'[1]Outside Edges'!$P101="Yes"),"Yes","No")</f>
        <v>Yes</v>
      </c>
      <c r="DS102" s="10" t="str">
        <f>IF(AND((RIGHT($DS$3,2)-'[1]Miter Profiles'!$AC$124-'[1]Outside Edges'!$B101)&gt;=5,'[1]Outside Edges'!$P101="Yes"),"Yes","No")</f>
        <v>Yes</v>
      </c>
      <c r="DT102" s="85" t="str">
        <f>IF(AND((RIGHT($DT$3,2)-'[1]Miter Profiles'!$AC$125-'[1]Outside Edges'!$B101)&gt;=5,'[1]Outside Edges'!$P101="Yes"),"Yes","No")</f>
        <v>Yes</v>
      </c>
      <c r="DU102" s="86" t="str">
        <f>IF(AND((RIGHT($DU$3,2)-'[1]Miter Profiles'!$AC$126-'[1]Outside Edges'!$B101)&gt;=5,'[1]Outside Edges'!$P101="Yes"),"Yes","No")</f>
        <v>Yes</v>
      </c>
      <c r="DV102" s="11" t="str">
        <f>IF(AND((RIGHT($DV$3,2)-'[1]Miter Profiles'!$AC$127-'[1]Outside Edges'!$B101)&gt;=5,'[1]Outside Edges'!$P101="Yes"),"Yes","No")</f>
        <v>Yes</v>
      </c>
      <c r="DW102" s="87" t="str">
        <f>IF(AND((RIGHT($DW$3,2)-'[1]Miter Profiles'!$AC$128-'[1]Outside Edges'!$B101)&gt;=5,'[1]Outside Edges'!$P101="Yes"),"Yes","No")</f>
        <v>Yes</v>
      </c>
      <c r="DX102" s="10" t="str">
        <f>IF(AND((RIGHT($DX$3,2)-'[1]Miter Profiles'!$AC$129-'[1]Outside Edges'!$B101)&gt;=5,'[1]Outside Edges'!$P101="Yes"),"Yes","No")</f>
        <v>Yes</v>
      </c>
      <c r="DY102" s="10" t="str">
        <f>IF(AND((RIGHT($DY$3,2)-'[1]Miter Profiles'!$AC$130-'[1]Outside Edges'!$B101)&gt;=5,'[1]Outside Edges'!$P101="Yes"),"Yes","No")</f>
        <v>Yes</v>
      </c>
      <c r="DZ102" s="85" t="str">
        <f>IF(AND((RIGHT($DZ$3,2)-'[1]Miter Profiles'!$AC$131-'[1]Outside Edges'!$B101)&gt;=5,'[1]Outside Edges'!$P101="Yes"),"Yes","No")</f>
        <v>Yes</v>
      </c>
      <c r="EA102" s="90" t="str">
        <f>IF(AND((RIGHT($EA$3,2)-'[1]Miter Profiles'!$AC$132-'[1]Outside Edges'!$B101)&gt;=5,'[1]Outside Edges'!$P101="Yes"),"Yes","No")</f>
        <v>Yes</v>
      </c>
      <c r="EB102" s="104" t="str">
        <f>IF(AND((RIGHT($EB$3,2)-'[1]Miter Profiles'!$AC$133-'[1]Outside Edges'!$B101)&gt;=5,'[1]Outside Edges'!$P101="Yes"),"Yes","No")</f>
        <v>No</v>
      </c>
      <c r="EC102" s="109" t="str">
        <f>IF(AND((RIGHT($EC$3,2)-'[1]Miter Profiles'!$AC$134-'[1]Outside Edges'!$B101)&gt;=5,'[1]Outside Edges'!$P101="Yes"),"Yes","No")</f>
        <v>Yes</v>
      </c>
      <c r="ED102" s="115" t="str">
        <f>IF(AND((RIGHT($ED$3,2)-'[1]Miter Profiles'!$AC$135-'[1]Outside Edges'!$B101)&gt;=5,'[1]Outside Edges'!$P101="Yes"),"Yes","No")</f>
        <v>Yes</v>
      </c>
      <c r="EE102" s="112" t="str">
        <f>IF(AND((RIGHT($EE$3,2)-'[1]Miter Profiles'!$AC$136-'[1]Outside Edges'!$B101)&gt;=5,'[1]Outside Edges'!$P101="Yes"),"Yes","No")</f>
        <v>Yes</v>
      </c>
      <c r="EF102" s="85" t="str">
        <f>IF(AND((RIGHT($EF$3,2)-'[1]Miter Profiles'!$AC$137-'[1]Outside Edges'!$B101)&gt;=5,'[1]Outside Edges'!$P101="Yes"),"Yes","No")</f>
        <v>Yes</v>
      </c>
      <c r="EG102" s="10" t="str">
        <f>IF(AND((RIGHT($EG$3,2)-'[1]Miter Profiles'!$AC$138-'[1]Outside Edges'!$B101)&gt;=5,'[1]Outside Edges'!$P101="Yes"),"Yes","No")</f>
        <v>Yes</v>
      </c>
      <c r="EH102" s="90" t="str">
        <f>IF(AND((RIGHT($EH$3,2)-'[1]Miter Profiles'!$AC$139-'[1]Outside Edges'!$B101)&gt;=5,'[1]Outside Edges'!$P101="Yes"),"Yes","No")</f>
        <v>Yes</v>
      </c>
      <c r="EI102" s="120" t="str">
        <f>IF(AND((RIGHT($EI$3,2)-'[1]Miter Profiles'!$AC$140-'[1]Outside Edges'!$B101)&gt;=5,'[1]Outside Edges'!$P101="Yes"),"Yes","No")</f>
        <v>Yes</v>
      </c>
      <c r="EJ102" s="123" t="str">
        <f>IF(AND((RIGHT($EJ$3,2)-'[1]Miter Profiles'!$AC$141-'[1]Outside Edges'!$B101)&gt;=5,'[1]Outside Edges'!$P101="Yes"),"Yes","No")</f>
        <v>Yes</v>
      </c>
      <c r="EK102" s="123" t="str">
        <f>IF(AND((RIGHT($EK$3,2)-'[1]Miter Profiles'!$AC$142-'[1]Outside Edges'!$B101)&gt;=5,'[1]Outside Edges'!$P101="Yes"),"Yes","No")</f>
        <v>Yes</v>
      </c>
      <c r="EL102" s="115" t="str">
        <f>IF(AND((RIGHT($EL$3,2)-'[1]Miter Profiles'!$AC$143-'[1]Outside Edges'!$B101)&gt;=5,'[1]Outside Edges'!$P101="Yes"),"Yes","No")</f>
        <v>Yes</v>
      </c>
      <c r="EM102" s="128" t="str">
        <f>IF(AND((RIGHT($EM$3,2)-'[1]Miter Profiles'!$AC$144-'[1]Outside Edges'!$B101)&gt;=5,'[1]Outside Edges'!$P101="Yes"),"Yes","No")</f>
        <v>No</v>
      </c>
      <c r="EN102" s="10" t="str">
        <f>IF(AND((RIGHT($EN$3,2)-'[1]Miter Profiles'!$AC$145-'[1]Outside Edges'!$B101)&gt;=5,'[1]Outside Edges'!$P101="Yes"),"Yes","No")</f>
        <v>Yes</v>
      </c>
      <c r="EO102" s="90" t="str">
        <f>IF(AND((RIGHT($EO$3,2)-'[1]Miter Profiles'!$AC$146-'[1]Outside Edges'!$B101)&gt;=5,'[1]Outside Edges'!$P101="Yes"),"Yes","No")</f>
        <v>Yes</v>
      </c>
      <c r="EP102" s="123" t="str">
        <f>IF(AND((RIGHT($EP$3,2)-'[1]Miter Profiles'!$AC$147-'[1]Outside Edges'!$B101)&gt;=5,'[1]Outside Edges'!$P101="Yes"),"Yes","No")</f>
        <v>No</v>
      </c>
      <c r="EQ102" s="123" t="str">
        <f>IF(AND((RIGHT($EQ$3,2)-'[1]Miter Profiles'!$AC$148-'[1]Outside Edges'!$B101)&gt;=5,'[1]Outside Edges'!$P101="Yes"),"Yes","No")</f>
        <v>Yes</v>
      </c>
      <c r="ER102" s="115" t="str">
        <f>IF(AND((RIGHT($ER$3,2)-'[1]Miter Profiles'!$AC$149-'[1]Outside Edges'!$B101)&gt;=5,'[1]Outside Edges'!$P101="Yes"),"Yes","No")</f>
        <v>Yes</v>
      </c>
      <c r="ES102" s="128" t="str">
        <f>IF(AND((RIGHT($ES$3,2)-'[1]Miter Profiles'!$AC$150-'[1]Outside Edges'!$B101)&gt;=5,'[1]Outside Edges'!$P101="Yes"),"Yes","No")</f>
        <v>No</v>
      </c>
      <c r="ET102" s="10" t="str">
        <f>IF(AND((RIGHT($ET$3,2)-'[1]Miter Profiles'!$AC$151-'[1]Outside Edges'!$B101)&gt;=5,'[1]Outside Edges'!$P101="Yes"),"Yes","No")</f>
        <v>Yes</v>
      </c>
      <c r="EU102" s="90" t="str">
        <f>IF(AND((RIGHT($EU$3,2)-'[1]Miter Profiles'!$AC$152-'[1]Outside Edges'!$B101)&gt;=5,'[1]Outside Edges'!$P101="Yes"),"Yes","No")</f>
        <v>Yes</v>
      </c>
      <c r="EV102" s="123" t="str">
        <f>IF(AND((RIGHT($EV$3,2)-'[1]Miter Profiles'!$AC$153-'[1]Outside Edges'!$B101)&gt;=5,'[1]Outside Edges'!$P101="Yes"),"Yes","No")</f>
        <v>No</v>
      </c>
      <c r="EW102" s="123" t="str">
        <f>IF(AND((RIGHT($EW$3,2)-'[1]Miter Profiles'!$AC$154-'[1]Outside Edges'!$B101)&gt;=5,'[1]Outside Edges'!$P101="Yes"),"Yes","No")</f>
        <v>Yes</v>
      </c>
      <c r="EX102" s="115" t="str">
        <f>IF(AND((RIGHT($EX$3,2)-'[1]Miter Profiles'!$AC$155-'[1]Outside Edges'!$B101)&gt;=5,'[1]Outside Edges'!$P101="Yes"),"Yes","No")</f>
        <v>Yes</v>
      </c>
      <c r="EY102" s="128" t="str">
        <f>IF(AND((RIGHT($EY$3,2)-'[1]Miter Profiles'!$AC$156-'[1]Outside Edges'!$B101)&gt;=5,'[1]Outside Edges'!$P101="Yes"),"Yes","No")</f>
        <v>Yes</v>
      </c>
      <c r="EZ102" s="10" t="str">
        <f>IF(AND((RIGHT($EZ$3,2)-'[1]Miter Profiles'!$AC$157-'[1]Outside Edges'!$B101)&gt;=5,'[1]Outside Edges'!$P101="Yes"),"Yes","No")</f>
        <v>Yes</v>
      </c>
      <c r="FA102" s="90" t="str">
        <f>IF(AND((RIGHT($FA$3,2)-'[1]Miter Profiles'!$AC$158-'[1]Outside Edges'!$B101)&gt;=5,'[1]Outside Edges'!$P101="Yes"),"Yes","No")</f>
        <v>Yes</v>
      </c>
      <c r="FB102" s="123" t="str">
        <f>IF(AND((RIGHT($FB$3,2)-'[1]Miter Profiles'!$AC$159-'[1]Outside Edges'!$B101)&gt;=5,'[1]Outside Edges'!$P101="Yes"),"Yes","No")</f>
        <v>Yes</v>
      </c>
      <c r="FC102" s="123" t="str">
        <f>IF(AND((RIGHT($FC$3,2)-'[1]Miter Profiles'!$AC$160-'[1]Outside Edges'!$B101)&gt;=5,'[1]Outside Edges'!$P101="Yes"),"Yes","No")</f>
        <v>Yes</v>
      </c>
      <c r="FD102" s="115" t="str">
        <f>IF(AND((RIGHT($FD$3,2)-'[1]Miter Profiles'!$AC$161-'[1]Outside Edges'!$B101)&gt;=5,'[1]Outside Edges'!$P101="Yes"),"Yes","No")</f>
        <v>Yes</v>
      </c>
      <c r="FE102" s="128" t="str">
        <f>IF(AND((RIGHT($FE$3,2)-'[1]Miter Profiles'!$AC$162-'[1]Outside Edges'!$B101)&gt;=5,'[1]Outside Edges'!$P101="Yes"),"Yes","No")</f>
        <v>Yes</v>
      </c>
      <c r="FF102" s="10" t="str">
        <f>IF(AND((RIGHT($FF$3,2)-'[1]Miter Profiles'!$AC$163-'[1]Outside Edges'!$B101)&gt;=5,'[1]Outside Edges'!$P101="Yes"),"Yes","No")</f>
        <v>Yes</v>
      </c>
      <c r="FG102" s="90" t="str">
        <f>IF(AND((RIGHT($FG$3,2)-'[1]Miter Profiles'!$AC$164-'[1]Outside Edges'!$B101)&gt;=5,'[1]Outside Edges'!$P101="Yes"),"Yes","No")</f>
        <v>Yes</v>
      </c>
      <c r="FH102" s="123" t="str">
        <f>IF(AND((RIGHT($FH$3,2)-'[1]Miter Profiles'!$AC$165-'[1]Outside Edges'!$B101)&gt;=5,'[1]Outside Edges'!$P101="Yes"),"Yes","No")</f>
        <v>Yes</v>
      </c>
      <c r="FI102" s="123" t="str">
        <f>IF(AND((RIGHT($FI$3,2)-'[1]Miter Profiles'!$AC$166-'[1]Outside Edges'!$B101)&gt;=5,'[1]Outside Edges'!$P101="Yes"),"Yes","No")</f>
        <v>Yes</v>
      </c>
      <c r="FJ102" s="115" t="str">
        <f>IF(AND((RIGHT($FJ$3,2)-'[1]Miter Profiles'!$AC$167-'[1]Outside Edges'!$B101)&gt;=5,'[1]Outside Edges'!$P101="Yes"),"Yes","No")</f>
        <v>Yes</v>
      </c>
      <c r="FK102" s="128" t="str">
        <f>IF(AND((RIGHT($FK$3,2)-'[1]Miter Profiles'!$AC$168-'[1]Outside Edges'!$B101)&gt;=5,'[1]Outside Edges'!$P101="Yes"),"Yes","No")</f>
        <v>Yes</v>
      </c>
      <c r="FL102" s="10" t="str">
        <f>IF(AND((RIGHT($FL$3,2)-'[1]Miter Profiles'!$AC$169-'[1]Outside Edges'!$B101)&gt;=5,'[1]Outside Edges'!$P101="Yes"),"Yes","No")</f>
        <v>Yes</v>
      </c>
      <c r="FM102" s="90" t="str">
        <f>IF(AND((RIGHT($FM$3,2)-'[1]Miter Profiles'!$AC$170-'[1]Outside Edges'!$B101)&gt;=5,'[1]Outside Edges'!$P101="Yes"),"Yes","No")</f>
        <v>Yes</v>
      </c>
      <c r="FN102" s="123" t="str">
        <f>IF(AND((RIGHT($FN$3,2)-'[1]Miter Profiles'!$AC$171-'[1]Outside Edges'!$B101)&gt;=5,'[1]Outside Edges'!$P101="Yes"),"Yes","No")</f>
        <v>Yes</v>
      </c>
      <c r="FO102" s="123" t="str">
        <f>IF(AND((RIGHT($FO$3,2)-'[1]Miter Profiles'!$AC$172-'[1]Outside Edges'!$B101)&gt;=5,'[1]Outside Edges'!$P101="Yes"),"Yes","No")</f>
        <v>Yes</v>
      </c>
      <c r="FP102" s="115" t="str">
        <f>IF(AND((RIGHT($FP$3,2)-'[1]Miter Profiles'!$AC$173-'[1]Outside Edges'!$B101)&gt;=5,'[1]Outside Edges'!$P101="Yes"),"Yes","No")</f>
        <v>Yes</v>
      </c>
      <c r="FQ102" s="128" t="str">
        <f>IF(AND((RIGHT($FQ$3,2)-'[1]Miter Profiles'!$AC$174-'[1]Outside Edges'!$B101)&gt;=5,'[1]Outside Edges'!$P101="Yes"),"Yes","No")</f>
        <v>Yes</v>
      </c>
      <c r="FR102" s="10" t="str">
        <f>IF(AND((RIGHT($FR$3,2)-'[1]Miter Profiles'!$AC$175-'[1]Outside Edges'!$B101)&gt;=5,'[1]Outside Edges'!$P101="Yes"),"Yes","No")</f>
        <v>Yes</v>
      </c>
      <c r="FS102" s="90" t="str">
        <f>IF(AND((RIGHT($FS$3,2)-'[1]Miter Profiles'!$AC$176-'[1]Outside Edges'!$B101)&gt;=5,'[1]Outside Edges'!$P101="Yes"),"Yes","No")</f>
        <v>Yes</v>
      </c>
      <c r="FT102" s="123" t="str">
        <f>IF(AND((RIGHT($FT$3,2)-'[1]Miter Profiles'!$AC$177-'[1]Outside Edges'!$B101)&gt;=5,'[1]Outside Edges'!$P101="Yes"),"Yes","No")</f>
        <v>Yes</v>
      </c>
      <c r="FU102" s="123" t="str">
        <f>IF(AND((RIGHT($FU$3,2)-'[1]Miter Profiles'!$AC$178-'[1]Outside Edges'!$B101)&gt;=5,'[1]Outside Edges'!$P101="Yes"),"Yes","No")</f>
        <v>Yes</v>
      </c>
      <c r="FV102" s="115" t="str">
        <f>IF(AND((RIGHT($V$3,2)-'[1]Miter Profiles'!$AC$179-'[1]Outside Edges'!$B101)&gt;=5,'[1]Outside Edges'!$P101="Yes"),"Yes","No")</f>
        <v>Yes</v>
      </c>
      <c r="FW102" s="128" t="str">
        <f>IF(AND((RIGHT($FW$3,2)-'[1]Miter Profiles'!$AC$180-'[1]Outside Edges'!$B101)&gt;=5,'[1]Outside Edges'!$P101="Yes"),"Yes","No")</f>
        <v>No</v>
      </c>
      <c r="FX102" s="269" t="str">
        <f>IF(AND((RIGHT($FX$3,2)-'[1]Miter Profiles'!$AC$181-'[1]Outside Edges'!$B101)&gt;=5,'[1]Outside Edges'!$P101="Yes"),"Yes","No")</f>
        <v>Yes</v>
      </c>
      <c r="FY102" s="273" t="str">
        <f>IF(AND((RIGHT($FY$3,2)-'[1]Miter Profiles'!$AC$182-'[1]Outside Edges'!$B101)&gt;=5,'[1]Outside Edges'!$P101="Yes"),"Yes","No")</f>
        <v>Yes</v>
      </c>
      <c r="FZ102" s="282" t="str">
        <f>IF(AND((RIGHT($FZ$3,2)-'[1]Miter Profiles'!$AC$183-'[1]Outside Edges'!$B101)&gt;=5,'[1]Outside Edges'!$P101="Yes"),"Yes","No")</f>
        <v>No</v>
      </c>
      <c r="GA102" s="283" t="str">
        <f>IF(AND((RIGHT($GA$3,2)-'[1]Miter Profiles'!$AC$184-'[1]Outside Edges'!$B101)&gt;=5,'[1]Outside Edges'!$P101="Yes"),"Yes","No")</f>
        <v>Yes</v>
      </c>
      <c r="GB102" s="284" t="str">
        <f>IF(AND((RIGHT($GB$3,2)-'[1]Miter Profiles'!$AC$185-'[1]Outside Edges'!$B101)&gt;=5,'[1]Outside Edges'!$P101="Yes"),"Yes","No")</f>
        <v>Yes</v>
      </c>
      <c r="GC102" s="275" t="str">
        <f>IF(AND((RIGHT($GC$3,2)-'[1]Miter Profiles'!$AC$186-'[1]Outside Edges'!$B101)&gt;=5,'[1]Outside Edges'!$P101="Yes"),"Yes","No")</f>
        <v>No</v>
      </c>
      <c r="GD102" s="269" t="str">
        <f>IF(AND((RIGHT($GD$3,2)-'[1]Miter Profiles'!$AC$187-'[1]Outside Edges'!$B101)&gt;=5,'[1]Outside Edges'!$P101="Yes"),"Yes","No")</f>
        <v>Yes</v>
      </c>
      <c r="GE102" s="273" t="str">
        <f>IF(AND((RIGHT($GE$3,2)-'[1]Miter Profiles'!$AC$188-'[1]Outside Edges'!$B101)&gt;=5,'[1]Outside Edges'!$P101="Yes"),"Yes","No")</f>
        <v>Yes</v>
      </c>
      <c r="GF102" s="282" t="str">
        <f>IF(AND((RIGHT($GF$3,2)-'[1]Miter Profiles'!$AC$189-'[1]Outside Edges'!$B101)&gt;=5,'[1]Outside Edges'!$P101="Yes"),"Yes","No")</f>
        <v>Yes</v>
      </c>
      <c r="GG102" s="283" t="str">
        <f>IF(AND((RIGHT($GG$3,2)-'[1]Miter Profiles'!$AC$190-'[1]Outside Edges'!$B101)&gt;=5,'[1]Outside Edges'!$P101="Yes"),"Yes","No")</f>
        <v>Yes</v>
      </c>
      <c r="GH102" s="284" t="str">
        <f>IF(AND((RIGHT($GH$3,2)-'[1]Miter Profiles'!$AC$191-'[1]Outside Edges'!$B101)&gt;=5,'[1]Outside Edges'!$P101="Yes"),"Yes","No")</f>
        <v>Yes</v>
      </c>
      <c r="GI102" s="275" t="str">
        <f>IF(AND((RIGHT($GI$3,2)-'[1]Miter Profiles'!$AC$192-'[1]Outside Edges'!$B101)&gt;=5,'[1]Outside Edges'!$P101="Yes"),"Yes","No")</f>
        <v>Yes</v>
      </c>
      <c r="GJ102" s="269" t="str">
        <f>IF(AND((RIGHT($GJ$3,2)-'[1]Miter Profiles'!$AC$193-'[1]Outside Edges'!$B101)&gt;=5,'[1]Outside Edges'!$P101="Yes"),"Yes","No")</f>
        <v>Yes</v>
      </c>
      <c r="GK102" s="273" t="str">
        <f>IF(AND((RIGHT($GK$3,2)-'[1]Miter Profiles'!$AC$194-'[1]Outside Edges'!$B101)&gt;=5,'[1]Outside Edges'!$P101="Yes"),"Yes","No")</f>
        <v>Yes</v>
      </c>
      <c r="GL102" s="282" t="str">
        <f>IF(AND((RIGHT($GL$3,2)-'[1]Miter Profiles'!$AC$195-'[1]Outside Edges'!$B101)&gt;=5,'[1]Outside Edges'!$P101="Yes"),"Yes","No")</f>
        <v>Yes</v>
      </c>
      <c r="GM102" s="283" t="str">
        <f>IF(AND((RIGHT($GM$3,2)-'[1]Miter Profiles'!$AC$196-'[1]Outside Edges'!$B101)&gt;=5,'[1]Outside Edges'!$P101="Yes"),"Yes","No")</f>
        <v>Yes</v>
      </c>
      <c r="GN102" s="284" t="str">
        <f>IF(AND((RIGHT($GN$3,2)-'[1]Miter Profiles'!$AC$197-'[1]Outside Edges'!$B101)&gt;=5,'[1]Outside Edges'!$P101="Yes"),"Yes","No")</f>
        <v>Yes</v>
      </c>
      <c r="GO102" s="275" t="str">
        <f>IF(AND((RIGHT($GO$3,2)-'[1]Miter Profiles'!$AC$198-'[1]Outside Edges'!$B101)&gt;=5,'[1]Outside Edges'!$P101="Yes"),"Yes","No")</f>
        <v>No</v>
      </c>
      <c r="GP102" s="269" t="str">
        <f>IF(AND((RIGHT($GP$3,2)-'[1]Miter Profiles'!$AC$199-'[1]Outside Edges'!$B101)&gt;=5,'[1]Outside Edges'!$P101="Yes"),"Yes","No")</f>
        <v>Yes</v>
      </c>
      <c r="GQ102" s="273" t="str">
        <f>IF(AND((RIGHT($GQ$3,2)-'[1]Miter Profiles'!$AC$200-'[1]Outside Edges'!$B101)&gt;=5,'[1]Outside Edges'!$P101="Yes"),"Yes","No")</f>
        <v>Yes</v>
      </c>
      <c r="GR102" s="282" t="str">
        <f>IF(AND((RIGHT($GR$3,2)-'[1]Miter Profiles'!$AC$201-'[1]Outside Edges'!$B101)&gt;=5,'[1]Outside Edges'!$P101="Yes"),"Yes","No")</f>
        <v>Yes</v>
      </c>
      <c r="GS102" s="283" t="str">
        <f>IF(AND((RIGHT($GS$3,2)-'[1]Miter Profiles'!$AC$202-'[1]Outside Edges'!$B101)&gt;=5,'[1]Outside Edges'!$P101="Yes"),"Yes","No")</f>
        <v>Yes</v>
      </c>
      <c r="GT102" s="284" t="str">
        <f>IF(AND((RIGHT($GT$3,2)-'[1]Miter Profiles'!$AC$203-'[1]Outside Edges'!$B101)&gt;=5,'[1]Outside Edges'!$P101="Yes"),"Yes","No")</f>
        <v>Yes</v>
      </c>
      <c r="GU102" s="275" t="str">
        <f>IF(AND((RIGHT($GU$3,2)-'[1]Miter Profiles'!$AC$204-'[1]Outside Edges'!$B101)&gt;=5,'[1]Outside Edges'!$P101="Yes"),"Yes","No")</f>
        <v>No</v>
      </c>
      <c r="GV102" s="269" t="str">
        <f>IF(AND((RIGHT($GV$3,2)-'[1]Miter Profiles'!$AC$205-'[1]Outside Edges'!$B101)&gt;=5,'[1]Outside Edges'!$P101="Yes"),"Yes","No")</f>
        <v>Yes</v>
      </c>
      <c r="GW102" s="273" t="str">
        <f>IF(AND((RIGHT($GW$3,2)-'[1]Miter Profiles'!$AC$206-'[1]Outside Edges'!$B101)&gt;=5,'[1]Outside Edges'!$P101="Yes"),"Yes","No")</f>
        <v>Yes</v>
      </c>
      <c r="GX102" s="282" t="str">
        <f>IF(AND((RIGHT($GX$3,2)-'[1]Miter Profiles'!$AC$207-'[1]Outside Edges'!$B101)&gt;=5,'[1]Outside Edges'!$P101="Yes"),"Yes","No")</f>
        <v>No</v>
      </c>
      <c r="GY102" s="283" t="str">
        <f>IF(AND((RIGHT($GY$3,2)-'[1]Miter Profiles'!$AC$208-'[1]Outside Edges'!$B101)&gt;=5,'[1]Outside Edges'!$P101="Yes"),"Yes","No")</f>
        <v>Yes</v>
      </c>
      <c r="GZ102" s="284" t="str">
        <f>IF(AND((RIGHT($GZ$3,2)-'[1]Miter Profiles'!$AC$209-'[1]Outside Edges'!$B101)&gt;=5,'[1]Outside Edges'!$P101="Yes"),"Yes","No")</f>
        <v>Yes</v>
      </c>
      <c r="HA102" s="275" t="str">
        <f>IF(AND((RIGHT($HA$3,2)-'[1]Miter Profiles'!$AC$210-'[1]Outside Edges'!$B101)&gt;=5,'[1]Outside Edges'!$P101="Yes"),"Yes","No")</f>
        <v>No</v>
      </c>
      <c r="HB102" s="269" t="str">
        <f>IF(AND((RIGHT($HB$3,2)-'[1]Miter Profiles'!$AC$211-'[1]Outside Edges'!$B101)&gt;=5,'[1]Outside Edges'!$P101="Yes"),"Yes","No")</f>
        <v>Yes</v>
      </c>
      <c r="HC102" s="273" t="str">
        <f>IF(AND((RIGHT($HC$3,2)-'[1]Miter Profiles'!$AC$212-'[1]Outside Edges'!$B101)&gt;=5,'[1]Outside Edges'!$P101="Yes"),"Yes","No")</f>
        <v>Yes</v>
      </c>
      <c r="HD102" s="282" t="str">
        <f>IF(AND((RIGHT($HD$3,2)-'[1]Miter Profiles'!$AC$213-'[1]Outside Edges'!$B101)&gt;=5,'[1]Outside Edges'!$P101="Yes"),"Yes","No")</f>
        <v>No</v>
      </c>
      <c r="HE102" s="284" t="str">
        <f>IF(AND((RIGHT($HE$3,2)-'[1]Miter Profiles'!$AC$214-'[1]Outside Edges'!$B101)&gt;=5,'[1]Outside Edges'!$P101="Yes"),"Yes","No")</f>
        <v>No</v>
      </c>
      <c r="HF102" s="275" t="str">
        <f>IF(AND((RIGHT($HF$3,2)-'[1]Miter Profiles'!$AC$215-'[1]Outside Edges'!$B101)&gt;=5,'[1]Outside Edges'!$P101="Yes"),"Yes","No")</f>
        <v>No</v>
      </c>
      <c r="HG102" s="269" t="str">
        <f>IF(AND((RIGHT($HG$3,2)-'[1]Miter Profiles'!$AC$216-'[1]Outside Edges'!$B101)&gt;=5,'[1]Outside Edges'!$P101="Yes"),"Yes","No")</f>
        <v>Yes</v>
      </c>
      <c r="HH102" s="273" t="str">
        <f>IF(AND((RIGHT($HH$3,2)-'[1]Miter Profiles'!$AC$217-'[1]Outside Edges'!$B101)&gt;=5,'[1]Outside Edges'!$P101="Yes"),"Yes","No")</f>
        <v>Yes</v>
      </c>
      <c r="HI102" s="282" t="str">
        <f>IF(AND((RIGHT($HI$3,2)-'[1]Miter Profiles'!$AC$218-'[1]Outside Edges'!$B101)&gt;=5,'[1]Outside Edges'!$P101="Yes"),"Yes","No")</f>
        <v>Yes</v>
      </c>
      <c r="HJ102" s="283" t="str">
        <f>IF(AND((RIGHT($HJ$3,2)-'[1]Miter Profiles'!$AC$219-'[1]Outside Edges'!$B101)&gt;=5,'[1]Outside Edges'!$P101="Yes"),"Yes","No")</f>
        <v>Yes</v>
      </c>
      <c r="HK102" s="284" t="str">
        <f>IF(AND((RIGHT($HK$3,2)-'[1]Miter Profiles'!$AC$220-'[1]Outside Edges'!$B101)&gt;=5,'[1]Outside Edges'!$P101="Yes"),"Yes","No")</f>
        <v>Yes</v>
      </c>
      <c r="HL102" s="275" t="str">
        <f>IF(AND((RIGHT($HL$3,2)-'[1]Miter Profiles'!$AC$221-'[1]Outside Edges'!$B101)&gt;=5,'[1]Outside Edges'!$P101="Yes"),"Yes","No")</f>
        <v>No</v>
      </c>
      <c r="HM102" s="269" t="str">
        <f>IF(AND((RIGHT($HM$3,2)-'[1]Miter Profiles'!$AC$222-'[1]Outside Edges'!$B101)&gt;=5,'[1]Outside Edges'!$P101="Yes"),"Yes","No")</f>
        <v>Yes</v>
      </c>
      <c r="HN102" s="269" t="str">
        <f>IF(AND((RIGHT($HN$3,2)-'[1]Miter Profiles'!$AC$223-'[1]Outside Edges'!$B101)&gt;=5,'[1]Outside Edges'!$P101="Yes"),"Yes","No")</f>
        <v>Yes</v>
      </c>
      <c r="HO102" s="283" t="str">
        <f>IF(AND((RIGHT($HO$3,2)-'[1]Miter Profiles'!$AC$224-'[1]Outside Edges'!$B101)&gt;=5,'[1]Outside Edges'!$P101="Yes"),"Yes","No")</f>
        <v>No</v>
      </c>
      <c r="HP102" s="283" t="str">
        <f>IF(AND((RIGHT($HP$3,2)-'[1]Miter Profiles'!$AC$225-'[1]Outside Edges'!$B101)&gt;=5,'[1]Outside Edges'!$P101="Yes"),"Yes","No")</f>
        <v>Yes</v>
      </c>
      <c r="HQ102" s="283" t="str">
        <f>IF(AND((RIGHT($HQ$3,3)-'[1]Miter Profiles'!$AC$226-'[1]Outside Edges'!$B101)&gt;=5,'[1]Outside Edges'!$P101="Yes"),"Yes","No")</f>
        <v>No</v>
      </c>
      <c r="HR102" s="283" t="str">
        <f>IF(AND((RIGHT($HR$3,2)-'[1]Miter Profiles'!$AC$227-'[1]Outside Edges'!$B101)&gt;=5,'[1]Outside Edges'!$P101="Yes"),"Yes","No")</f>
        <v>No</v>
      </c>
      <c r="HS102" s="269" t="str">
        <f>IF(AND((RIGHT($HS$3,2)-'[1]Miter Profiles'!$AC$228-'[1]Outside Edges'!$B101)&gt;=5,'[1]Outside Edges'!$P101="Yes"),"Yes","No")</f>
        <v>Yes</v>
      </c>
      <c r="HT102" s="269" t="str">
        <f>IF(AND((RIGHT($HT$3,2)-'[1]Miter Profiles'!$AC$229-'[1]Outside Edges'!$B101)&gt;=5,'[1]Outside Edges'!$P101="Yes"),"Yes","No")</f>
        <v>Yes</v>
      </c>
      <c r="HU102" s="269" t="str">
        <f>IF(AND((RIGHT($HU$3,2)-'[1]Miter Profiles'!$AC$230-'[1]Outside Edges'!$B101)&gt;=5,'[1]Outside Edges'!$P101="Yes"),"Yes","No")</f>
        <v>Yes</v>
      </c>
      <c r="HV102" s="283" t="str">
        <f>IF(AND((RIGHT($HV$3,2)-'[1]Miter Profiles'!$AC$231-'[1]Outside Edges'!$B101)&gt;=5,'[1]Outside Edges'!$P101="Yes"),"Yes","No")</f>
        <v>No</v>
      </c>
      <c r="HW102" s="283" t="str">
        <f>IF(AND((RIGHT($HW$3,2)-'[1]Miter Profiles'!$AC$232-'[1]Outside Edges'!$B101)&gt;=5,'[1]Outside Edges'!$P101="Yes"),"Yes","No")</f>
        <v>Yes</v>
      </c>
      <c r="HX102" s="283" t="str">
        <f>IF(AND((RIGHT($HX$3,2)-'[1]Miter Profiles'!$AC$233-'[1]Outside Edges'!$B101)&gt;=5,'[1]Outside Edges'!$P101="Yes"),"Yes","No")</f>
        <v>Yes</v>
      </c>
      <c r="HY102" s="269" t="str">
        <f>IF(AND((RIGHT($HY$3,2)-'[1]Miter Profiles'!$AC$234-'[1]Outside Edges'!$B101)&gt;=5,'[1]Outside Edges'!$P101="Yes"),"Yes","No")</f>
        <v>No</v>
      </c>
      <c r="HZ102" s="269" t="str">
        <f>IF(AND((RIGHT($HZ$3,2)-'[1]Miter Profiles'!$AC$235-'[1]Outside Edges'!$B101)&gt;=5,'[1]Outside Edges'!$P101="Yes"),"Yes","No")</f>
        <v>Yes</v>
      </c>
      <c r="IA102" s="269" t="str">
        <f>IF(AND((RIGHT($IA$3,2)-'[1]Miter Profiles'!$AC$236-'[1]Outside Edges'!$B101)&gt;=5,'[1]Outside Edges'!$P101="Yes"),"Yes","No")</f>
        <v>Yes</v>
      </c>
      <c r="IB102" s="283" t="str">
        <f>IF(AND((RIGHT($IB$3,2)-'[1]Miter Profiles'!$AC$237-'[1]Outside Edges'!$B101)&gt;=5,'[1]Outside Edges'!$P101="Yes"),"Yes","No")</f>
        <v>Yes</v>
      </c>
      <c r="IC102" s="283" t="str">
        <f>IF(AND((RIGHT($IC$3,2)-'[1]Miter Profiles'!$AC$238-'[1]Outside Edges'!$B101)&gt;=5,'[1]Outside Edges'!$P101="Yes"),"Yes","No")</f>
        <v>Yes</v>
      </c>
      <c r="ID102" s="283" t="str">
        <f>IF(AND((RIGHT($ID$3,2)-'[1]Miter Profiles'!$AC$239-'[1]Outside Edges'!$B101)&gt;=5,'[1]Outside Edges'!$P101="Yes"),"Yes","No")</f>
        <v>Yes</v>
      </c>
      <c r="IE102" s="269" t="str">
        <f>IF(AND((RIGHT($IE$3,2)-'[1]Miter Profiles'!$AC$240-'[1]Outside Edges'!$B101)&gt;=5,'[1]Outside Edges'!$P101="Yes"),"Yes","No")</f>
        <v>No</v>
      </c>
      <c r="IF102" s="269" t="str">
        <f>IF(AND((RIGHT($IF$3,2)-'[1]Miter Profiles'!$AC$241-'[1]Outside Edges'!$B101)&gt;=5,'[1]Outside Edges'!$P101="Yes"),"Yes","No")</f>
        <v>Yes</v>
      </c>
      <c r="IG102" s="269" t="str">
        <f>IF(AND((RIGHT($IG$3,2)-'[1]Miter Profiles'!$AC$242-'[1]Outside Edges'!$B101)&gt;=5,'[1]Outside Edges'!$P101="Yes"),"Yes","No")</f>
        <v>Yes</v>
      </c>
      <c r="IH102" s="283" t="str">
        <f>IF(AND((RIGHT($IH$3,2)-'[1]Miter Profiles'!$AC$243-'[1]Outside Edges'!$B101)&gt;=5,'[1]Outside Edges'!$P101="Yes"),"Yes","No")</f>
        <v>Yes</v>
      </c>
      <c r="II102" s="283" t="str">
        <f>IF(AND((RIGHT($II$3,2)-'[1]Miter Profiles'!$AC$244-'[1]Outside Edges'!$B101)&gt;=5,'[1]Outside Edges'!$P101="Yes"),"Yes","No")</f>
        <v>Yes</v>
      </c>
      <c r="IJ102" s="283" t="str">
        <f>IF(AND((RIGHT($IJ$3,2)-'[1]Miter Profiles'!$AC$245-'[1]Outside Edges'!$B101)&gt;=5,'[1]Outside Edges'!$P101="Yes"),"Yes","No")</f>
        <v>Yes</v>
      </c>
      <c r="IK102" s="269" t="str">
        <f>IF(AND((RIGHT($IK$3,2)-'[1]Miter Profiles'!$AC$246-'[1]Outside Edges'!$B101)&gt;=5,'[1]Outside Edges'!$P101="Yes"),"Yes","No")</f>
        <v>Yes</v>
      </c>
      <c r="IL102" s="269" t="str">
        <f>IF(AND((RIGHT($IL$3,2)-'[1]Miter Profiles'!$AC$247-'[1]Outside Edges'!$B101)&gt;=5,'[1]Outside Edges'!$P101="Yes"),"Yes","No")</f>
        <v>Yes</v>
      </c>
      <c r="IM102" s="269" t="str">
        <f>IF(AND((RIGHT($IM$3,2)-'[1]Miter Profiles'!$AC$248-'[1]Outside Edges'!$B101)&gt;=5,'[1]Outside Edges'!$P101="Yes"),"Yes","No")</f>
        <v>Yes</v>
      </c>
      <c r="IN102" s="283" t="str">
        <f>IF(AND((RIGHT($IN$3,2)-'[1]Miter Profiles'!$AC$249-'[1]Outside Edges'!$B101)&gt;=5,'[1]Outside Edges'!$P101="Yes"),"Yes","No")</f>
        <v>No</v>
      </c>
      <c r="IO102" s="283" t="str">
        <f>IF(AND((RIGHT($IO$3,2)-'[1]Miter Profiles'!$AC$250-'[1]Outside Edges'!$B101)&gt;=5,'[1]Outside Edges'!$P101="Yes"),"Yes","No")</f>
        <v>Yes</v>
      </c>
      <c r="IP102" s="283" t="str">
        <f>IF(AND((RIGHT($IP$3,2)-'[1]Miter Profiles'!$AC$251-'[1]Outside Edges'!$B101)&gt;=5,'[1]Outside Edges'!$P101="Yes"),"Yes","No")</f>
        <v>Yes</v>
      </c>
      <c r="IQ102" s="269" t="str">
        <f>IF(AND((RIGHT($IQ$3,2)-'[1]Miter Profiles'!$AC$252-'[1]Outside Edges'!$B101)&gt;=5,'[1]Outside Edges'!$P101="Yes"),"Yes","No")</f>
        <v>No</v>
      </c>
      <c r="IR102" s="269" t="str">
        <f>IF(AND((RIGHT($IR$3,2)-'[1]Miter Profiles'!$AC$253-'[1]Outside Edges'!$B101)&gt;=5,'[1]Outside Edges'!$P101="Yes"),"Yes","No")</f>
        <v>Yes</v>
      </c>
      <c r="IS102" s="269" t="str">
        <f>IF(AND((RIGHT($IS$3,2)-'[1]Miter Profiles'!$AC$254-'[1]Outside Edges'!$B101)&gt;=5,'[1]Outside Edges'!$P101="Yes"),"Yes","No")</f>
        <v>Yes</v>
      </c>
      <c r="IT102" s="283" t="str">
        <f>IF(AND((RIGHT($IT$3,2)-'[1]Miter Profiles'!$AC$255-'[1]Outside Edges'!$B101)&gt;=5,'[1]Outside Edges'!$P101="Yes"),"Yes","No")</f>
        <v>No</v>
      </c>
      <c r="IU102" s="283" t="str">
        <f>IF(AND((RIGHT($IU$3,2)-'[1]Miter Profiles'!$AC$256-'[1]Outside Edges'!$B101)&gt;=5,'[1]Outside Edges'!$P101="Yes"),"Yes","No")</f>
        <v>Yes</v>
      </c>
      <c r="IV102" s="283" t="str">
        <f>IF(AND((RIGHT($IV$3,2)-'[1]Miter Profiles'!$AC$257-'[1]Outside Edges'!$B101)&gt;=5,'[1]Outside Edges'!$P101="Yes"),"Yes","No")</f>
        <v>Yes</v>
      </c>
      <c r="IW102" s="269" t="str">
        <f>IF(AND((RIGHT($IW$3,2)-'[1]Miter Profiles'!$AC$258-'[1]Outside Edges'!$B101)&gt;=5,'[1]Outside Edges'!$P101="Yes"),"Yes","No")</f>
        <v>Yes</v>
      </c>
      <c r="IX102" s="269" t="str">
        <f>IF(AND((RIGHT($IX$3,2)-'[1]Miter Profiles'!$AC$259-'[1]Outside Edges'!$B101)&gt;=5,'[1]Outside Edges'!$P101="Yes"),"Yes","No")</f>
        <v>Yes</v>
      </c>
      <c r="IY102" s="269" t="str">
        <f>IF(AND((RIGHT($IY$3,2)-'[1]Miter Profiles'!$AC$260-'[1]Outside Edges'!$B101)&gt;=5,'[1]Outside Edges'!$P101="Yes"),"Yes","No")</f>
        <v>Yes</v>
      </c>
      <c r="IZ102" s="283" t="str">
        <f>IF(AND((RIGHT($IZ$3,2)-'[1]Miter Profiles'!$AC$261-'[1]Outside Edges'!$B101)&gt;=5,'[1]Outside Edges'!$P101="Yes"),"Yes","No")</f>
        <v>No</v>
      </c>
      <c r="JA102" s="283" t="str">
        <f>IF(AND((RIGHT($JA$3,2)-'[1]Miter Profiles'!$AC$262-'[1]Outside Edges'!$B101)&gt;=5,'[1]Outside Edges'!$P101="Yes"),"Yes","No")</f>
        <v>Yes</v>
      </c>
      <c r="JB102" s="283" t="str">
        <f>IF(AND((RIGHT($JB$3,2)-'[1]Miter Profiles'!$AC$263-'[1]Outside Edges'!$B101)&gt;=5,'[1]Outside Edges'!$P101="Yes"),"Yes","No")</f>
        <v>Yes</v>
      </c>
      <c r="JC102" s="269" t="str">
        <f>IF(AND((RIGHT($JC$3,2)-'[1]Miter Profiles'!$AC$264-'[1]Outside Edges'!$B101)&gt;=5,'[1]Outside Edges'!$P101="Yes"),"Yes","No")</f>
        <v>Yes</v>
      </c>
      <c r="JD102" s="269" t="str">
        <f>IF(AND((RIGHT($JD$3,2)-'[1]Miter Profiles'!$AC$265-'[1]Outside Edges'!$B101)&gt;=5,'[1]Outside Edges'!$P101="Yes"),"Yes","No")</f>
        <v>Yes</v>
      </c>
      <c r="JE102" s="269" t="str">
        <f>IF(AND((RIGHT($JE$3,2)-'[1]Miter Profiles'!$AC$266-'[1]Outside Edges'!$B101)&gt;=5,'[1]Outside Edges'!$P101="Yes"),"Yes","No")</f>
        <v>Yes</v>
      </c>
      <c r="JF102" s="283" t="str">
        <f>IF(AND((RIGHT($JF$3,2)-'[1]Miter Profiles'!$AC$267-'[1]Outside Edges'!$B101)&gt;=5,'[1]Outside Edges'!$P101="Yes"),"Yes","No")</f>
        <v>No</v>
      </c>
      <c r="JG102" s="283" t="str">
        <f>IF(AND((RIGHT($JG$3,2)-'[1]Miter Profiles'!$AC$268-'[1]Outside Edges'!$B101)&gt;=5,'[1]Outside Edges'!$P101="Yes"),"Yes","No")</f>
        <v>Yes</v>
      </c>
      <c r="JH102" s="283" t="str">
        <f>IF(AND((RIGHT($JH$3,2)-'[1]Miter Profiles'!$AC$269-'[1]Outside Edges'!$B101)&gt;=5,'[1]Outside Edges'!$P101="Yes"),"Yes","No")</f>
        <v>Yes</v>
      </c>
      <c r="JI102" s="269" t="str">
        <f>IF(AND((RIGHT($JI$3,2)-'[1]Miter Profiles'!$AC$270-'[1]Outside Edges'!$B101)&gt;=5,'[1]Outside Edges'!$P101="Yes"),"Yes","No")</f>
        <v>Yes</v>
      </c>
      <c r="JJ102" s="269" t="str">
        <f>IF(AND((RIGHT($JJ$3,2)-'[1]Miter Profiles'!$AC$271-'[1]Outside Edges'!$B101)&gt;=5,'[1]Outside Edges'!$P101="Yes"),"Yes","No")</f>
        <v>Yes</v>
      </c>
      <c r="JK102" s="269" t="str">
        <f>IF(AND((RIGHT($JK$3,2)-'[1]Miter Profiles'!$AC$272-'[1]Outside Edges'!$B101)&gt;=5,'[1]Outside Edges'!$P101="Yes"),"Yes","No")</f>
        <v>Yes</v>
      </c>
      <c r="JL102" s="283" t="str">
        <f>IF(AND((RIGHT($JL$3,2)-'[1]Miter Profiles'!$AC$273-'[1]Outside Edges'!$B101)&gt;=5,'[1]Outside Edges'!$P101="Yes"),"Yes","No")</f>
        <v>Yes</v>
      </c>
      <c r="JM102" s="283" t="str">
        <f>IF(AND((RIGHT($JM$3,2)-'[1]Miter Profiles'!$AC$274-'[1]Outside Edges'!$B101)&gt;=5,'[1]Outside Edges'!$P101="Yes"),"Yes","No")</f>
        <v>Yes</v>
      </c>
      <c r="JN102" s="283" t="str">
        <f>IF(AND((RIGHT($JN$3,2)-'[1]Miter Profiles'!$AC$275-'[1]Outside Edges'!$B101)&gt;=5,'[1]Outside Edges'!$P101="Yes"),"Yes","No")</f>
        <v>Yes</v>
      </c>
      <c r="JO102" s="269" t="str">
        <f>IF(AND((RIGHT($JO$3,2)-'[1]Miter Profiles'!$AC$276-'[1]Outside Edges'!$B101)&gt;=5,'[1]Outside Edges'!$P101="Yes"),"Yes","No")</f>
        <v>Yes</v>
      </c>
      <c r="JP102" s="269" t="str">
        <f>IF(AND((RIGHT($JP$3,2)-'[1]Miter Profiles'!$AC$277-'[1]Outside Edges'!$B101)&gt;=5,'[1]Outside Edges'!$P101="Yes"),"Yes","No")</f>
        <v>Yes</v>
      </c>
      <c r="JQ102" s="269" t="str">
        <f>IF(AND((RIGHT($JQ$3,2)-'[1]Miter Profiles'!$AC$278-'[1]Outside Edges'!$B101)&gt;=5,'[1]Outside Edges'!$P101="Yes"),"Yes","No")</f>
        <v>Yes</v>
      </c>
      <c r="JR102" s="283" t="str">
        <f>IF(AND((RIGHT($JR$3,2)-'[1]Miter Profiles'!$AC$279-'[1]Outside Edges'!$B101)&gt;=5,'[1]Outside Edges'!$P101="Yes"),"Yes","No")</f>
        <v>No</v>
      </c>
      <c r="JS102" s="283" t="str">
        <f>IF(AND((RIGHT($JS$3,2)-'[1]Miter Profiles'!$AC$280-'[1]Outside Edges'!$B101)&gt;=5,'[1]Outside Edges'!$P101="Yes"),"Yes","No")</f>
        <v>No</v>
      </c>
      <c r="JT102" s="283" t="str">
        <f>IF(AND((RIGHT($JT$3,2)-'[1]Miter Profiles'!$AC$281-'[1]Outside Edges'!$B101)&gt;=5,'[1]Outside Edges'!$P101="Yes"),"Yes","No")</f>
        <v>Yes</v>
      </c>
      <c r="JU102" s="269" t="str">
        <f>IF(AND((RIGHT($JU$3,2)-'[1]Miter Profiles'!$AC$282-'[1]Outside Edges'!$B101)&gt;=5,'[1]Outside Edges'!$P101="Yes"),"Yes","No")</f>
        <v>No</v>
      </c>
      <c r="JV102" s="269" t="str">
        <f>IF(AND((RIGHT($JV$3,2)-'[1]Miter Profiles'!$AC$283-'[1]Outside Edges'!$B101)&gt;=5,'[1]Outside Edges'!$P101="Yes"),"Yes","No")</f>
        <v>No</v>
      </c>
      <c r="JW102" s="269" t="str">
        <f>IF(AND((RIGHT($JW$3,2)-'[1]Miter Profiles'!$AC$284-'[1]Outside Edges'!$B101)&gt;=5,'[1]Outside Edges'!$P101="Yes"),"Yes","No")</f>
        <v>Yes</v>
      </c>
      <c r="JX102" s="283" t="str">
        <f>IF(AND((RIGHT($JX$3,2)-'[1]Miter Profiles'!$AC$285-'[1]Outside Edges'!$B101)&gt;=5,'[1]Outside Edges'!$P101="Yes"),"Yes","No")</f>
        <v>Yes</v>
      </c>
      <c r="JY102" s="283" t="str">
        <f>IF(AND((RIGHT($JY$3,2)-'[1]Miter Profiles'!$AC$286-'[1]Outside Edges'!$B101)&gt;=5,'[1]Outside Edges'!$P101="Yes"),"Yes","No")</f>
        <v>Yes</v>
      </c>
      <c r="JZ102" s="283" t="str">
        <f>IF(AND((RIGHT($JZ$3,2)-'[1]Miter Profiles'!$AC$287-'[1]Outside Edges'!$B101)&gt;=5,'[1]Outside Edges'!$P101="Yes"),"Yes","No")</f>
        <v>Yes</v>
      </c>
      <c r="KA102" s="269" t="str">
        <f>IF(AND((RIGHT($KA$3,2)-'[1]Miter Profiles'!$AC$288-'[1]Outside Edges'!$B101)&gt;=5,'[1]Outside Edges'!$P101="Yes"),"Yes","No")</f>
        <v>Yes</v>
      </c>
      <c r="KB102" s="269" t="str">
        <f>IF(AND((RIGHT($KB$3,2)-'[1]Miter Profiles'!$AC$289-'[1]Outside Edges'!$B101)&gt;=5,'[1]Outside Edges'!$P101="Yes"),"Yes","No")</f>
        <v>Yes</v>
      </c>
      <c r="KC102" s="269" t="str">
        <f>IF(AND((RIGHT($KC$3,2)-'[1]Miter Profiles'!$AC$290-'[1]Outside Edges'!$B101)&gt;=5,'[1]Outside Edges'!$P101="Yes"),"Yes","No")</f>
        <v>Yes</v>
      </c>
      <c r="KD102" s="283" t="str">
        <f>IF(AND((RIGHT($KD$3,2)-'[1]Miter Profiles'!$AC$291-'[1]Outside Edges'!$B101)&gt;=5,'[1]Outside Edges'!$P101="Yes"),"Yes","No")</f>
        <v>No</v>
      </c>
      <c r="KE102" s="283" t="str">
        <f>IF(AND((RIGHT($KE$3,2)-'[1]Miter Profiles'!$AC$292-'[1]Outside Edges'!$B101)&gt;=5,'[1]Outside Edges'!$P101="Yes"),"Yes","No")</f>
        <v>Yes</v>
      </c>
      <c r="KF102" s="283" t="str">
        <f>IF(AND((RIGHT($KF$3,2)-'[1]Miter Profiles'!$AC$293-'[1]Outside Edges'!$B101)&gt;=5,'[1]Outside Edges'!$P101="Yes"),"Yes","No")</f>
        <v>Yes</v>
      </c>
      <c r="KG102" s="269" t="str">
        <f>IF(AND((RIGHT($KG$3,2)-'[1]Miter Profiles'!$AC$294-'[1]Outside Edges'!$B101)&gt;=5,'[1]Outside Edges'!$P101="Yes"),"Yes","No")</f>
        <v>Yes</v>
      </c>
      <c r="KH102" s="269" t="str">
        <f>IF(AND((RIGHT($KH$3,2)-'[1]Miter Profiles'!$AC$295-'[1]Outside Edges'!$B101)&gt;=5,'[1]Outside Edges'!$P101="Yes"),"Yes","No")</f>
        <v>Yes</v>
      </c>
      <c r="KI102" s="269" t="str">
        <f>IF(AND((RIGHT($KI$3,2)-'[1]Miter Profiles'!$AC$296-'[1]Outside Edges'!$B101)&gt;=5,'[1]Outside Edges'!$P101="Yes"),"Yes","No")</f>
        <v>Yes</v>
      </c>
      <c r="KJ102" s="283" t="str">
        <f>IF(AND((RIGHT($KJ$3,2)-'[1]Miter Profiles'!$AC$297-'[1]Outside Edges'!$B101)&gt;=5,'[1]Outside Edges'!$P101="Yes"),"Yes","No")</f>
        <v>Yes</v>
      </c>
      <c r="KK102" s="283" t="str">
        <f>IF(AND((RIGHT($KK$3,2)-'[1]Miter Profiles'!$AC$298-'[1]Outside Edges'!$B101)&gt;=5,'[1]Outside Edges'!$P101="Yes"),"Yes","No")</f>
        <v>Yes</v>
      </c>
      <c r="KL102" s="283" t="str">
        <f>IF(AND((RIGHT($KL$3,2)-'[1]Miter Profiles'!$AC$299-'[1]Outside Edges'!$B101)&gt;=5,'[1]Outside Edges'!$P101="Yes"),"Yes","No")</f>
        <v>Yes</v>
      </c>
      <c r="KM102" s="269" t="str">
        <f>IF(AND((RIGHT($KM$3,2)-'[1]Miter Profiles'!$AC$300-'[1]Outside Edges'!$B101)&gt;=5,'[1]Outside Edges'!$P101="Yes"),"Yes","No")</f>
        <v>Yes</v>
      </c>
      <c r="KN102" s="269" t="str">
        <f>IF(AND((RIGHT($KN$3,2)-'[1]Miter Profiles'!$AC$301-'[1]Outside Edges'!$B101)&gt;=5,'[1]Outside Edges'!$P101="Yes"),"Yes","No")</f>
        <v>Yes</v>
      </c>
      <c r="KO102" s="269" t="str">
        <f>IF(AND((RIGHT($KO$3,2)-'[1]Miter Profiles'!$AC$302-'[1]Outside Edges'!$B101)&gt;=5,'[1]Outside Edges'!$P101="Yes"),"Yes","No")</f>
        <v>Yes</v>
      </c>
      <c r="KP102" s="283" t="str">
        <f>IF(AND((RIGHT($KP$3,2)-'[1]Miter Profiles'!$AC$303-'[1]Outside Edges'!$B101)&gt;=5,'[1]Outside Edges'!$P101="Yes"),"Yes","No")</f>
        <v>Yes</v>
      </c>
      <c r="KQ102" s="283" t="str">
        <f>IF(AND((RIGHT($KQ$3,2)-'[1]Miter Profiles'!$AC$304-'[1]Outside Edges'!$B101)&gt;=5,'[1]Outside Edges'!$P101="Yes"),"Yes","No")</f>
        <v>Yes</v>
      </c>
      <c r="KR102" s="283" t="str">
        <f>IF(AND((RIGHT($KR$3,2)-'[1]Miter Profiles'!$AC$305-'[1]Outside Edges'!$B101)&gt;=5,'[1]Outside Edges'!$P101="Yes"),"Yes","No")</f>
        <v>Yes</v>
      </c>
      <c r="KS102" s="269" t="str">
        <f>IF(AND((RIGHT($KS$3,2)-'[1]Miter Profiles'!$AC$306-'[1]Outside Edges'!$B101)&gt;=5,'[1]Outside Edges'!$P101="Yes"),"Yes","No")</f>
        <v>Yes</v>
      </c>
      <c r="KT102" s="269" t="str">
        <f>IF(AND((RIGHT($KT$3,2)-'[1]Miter Profiles'!$AC$307-'[1]Outside Edges'!$B101)&gt;=5,'[1]Outside Edges'!$P101="Yes"),"Yes","No")</f>
        <v>Yes</v>
      </c>
      <c r="KU102" s="269" t="str">
        <f>IF(AND((RIGHT($KU$3,2)-'[1]Miter Profiles'!$AC$308-'[1]Outside Edges'!$B101)&gt;=5,'[1]Outside Edges'!$P101="Yes"),"Yes","No")</f>
        <v>Yes</v>
      </c>
      <c r="KV102" s="283" t="str">
        <f>IF(AND((RIGHT($KV$3,2)-'[1]Miter Profiles'!$AC$309-'[1]Outside Edges'!$B101)&gt;=5,'[1]Outside Edges'!$P101="Yes"),"Yes","No")</f>
        <v>No</v>
      </c>
      <c r="KW102" s="283" t="str">
        <f>IF(AND((RIGHT($KW$3,2)-'[1]Miter Profiles'!$AC$310-'[1]Outside Edges'!$B101)&gt;=5,'[1]Outside Edges'!$P101="Yes"),"Yes","No")</f>
        <v>Yes</v>
      </c>
      <c r="KX102" s="283" t="str">
        <f>IF(AND((RIGHT($KX$3,2)-'[1]Miter Profiles'!$AC$311-'[1]Outside Edges'!$B101)&gt;=5,'[1]Outside Edges'!$P101="Yes"),"Yes","No")</f>
        <v>Yes</v>
      </c>
      <c r="KY102" s="269" t="str">
        <f>IF(AND((RIGHT($KY$3,2)-'[1]Miter Profiles'!$AC$312-'[1]Outside Edges'!$B101)&gt;=5,'[1]Outside Edges'!$P101="Yes"),"Yes","No")</f>
        <v>No</v>
      </c>
      <c r="KZ102" s="269" t="str">
        <f>IF(AND((RIGHT($KZ$3,2)-'[1]Miter Profiles'!$AC$313-'[1]Outside Edges'!$B101)&gt;=5,'[1]Outside Edges'!$P101="Yes"),"Yes","No")</f>
        <v>Yes</v>
      </c>
      <c r="LA102" s="269" t="str">
        <f>IF(AND((RIGHT($LA$3,2)-'[1]Miter Profiles'!$AC$314-'[1]Outside Edges'!$B101)&gt;=5,'[1]Outside Edges'!$P101="Yes"),"Yes","No")</f>
        <v>Yes</v>
      </c>
      <c r="LB102" s="283" t="str">
        <f>IF(AND((RIGHT($LB$3,2)-'[1]Miter Profiles'!$AC$315-'[1]Outside Edges'!$B101)&gt;=5,'[1]Outside Edges'!$P101="Yes"),"Yes","No")</f>
        <v>No</v>
      </c>
      <c r="LC102" s="283" t="str">
        <f>IF(AND((RIGHT($LC$3,2)-'[1]Miter Profiles'!$AC$316-'[1]Outside Edges'!$B101)&gt;=5,'[1]Outside Edges'!$P101="Yes"),"Yes","No")</f>
        <v>No</v>
      </c>
      <c r="LD102" s="283" t="str">
        <f>IF(AND((RIGHT($LD$3,2)-'[1]Miter Profiles'!$AC$317-'[1]Outside Edges'!$B101)&gt;=5,'[1]Outside Edges'!$P101="Yes"),"Yes","No")</f>
        <v>No</v>
      </c>
      <c r="LE102" s="283" t="str">
        <f>IF(AND((RIGHT($LE$3,2)-'[1]Miter Profiles'!$AC$318-'[1]Outside Edges'!$B101)&gt;=5,'[1]Outside Edges'!$P101="Yes"),"Yes","No")</f>
        <v>No</v>
      </c>
      <c r="LF102" s="269" t="str">
        <f>IF(AND((RIGHT($LF$3,2)-'[1]Miter Profiles'!$AC$319-'[1]Outside Edges'!$B101)&gt;=5,'[1]Outside Edges'!$P101="Yes"),"Yes","No")</f>
        <v>No</v>
      </c>
      <c r="LG102" s="269" t="str">
        <f>IF(AND((RIGHT($LG$3,2)-'[1]Miter Profiles'!$AC$320-'[1]Outside Edges'!$B101)&gt;=5,'[1]Outside Edges'!$P101="Yes"),"Yes","No")</f>
        <v>No</v>
      </c>
      <c r="LH102" s="269" t="str">
        <f>IF(AND((RIGHT($LH$3,2)-'[1]Miter Profiles'!$AC$321-'[1]Outside Edges'!$B101)&gt;=5,'[1]Outside Edges'!$P101="Yes"),"Yes","No")</f>
        <v>No</v>
      </c>
      <c r="LI102" s="269" t="str">
        <f>IF(AND((RIGHT($LI$3,2)-'[1]Miter Profiles'!$AC$322-'[1]Outside Edges'!$B101)&gt;=5,'[1]Outside Edges'!$P101="Yes"),"Yes","No")</f>
        <v>No</v>
      </c>
      <c r="LJ102" s="283" t="str">
        <f>IF(AND((RIGHT($LJ$3,2)-'[1]Miter Profiles'!$AC$323-'[1]Outside Edges'!$B101)&gt;=5,'[1]Outside Edges'!$P101="Yes"),"Yes","No")</f>
        <v>No</v>
      </c>
      <c r="LK102" s="283" t="str">
        <f>IF(AND((RIGHT($LK$3,2)-'[1]Miter Profiles'!$AC$324-'[1]Outside Edges'!$B101)&gt;=5,'[1]Outside Edges'!$P101="Yes"),"Yes","No")</f>
        <v>Yes</v>
      </c>
      <c r="LL102" s="283" t="str">
        <f>IF(AND((RIGHT($LL$3,2)-'[1]Miter Profiles'!$AC$325-'[1]Outside Edges'!$B101)&gt;=5,'[1]Outside Edges'!$P101="Yes"),"Yes","No")</f>
        <v>Yes</v>
      </c>
      <c r="LM102" s="269" t="str">
        <f>IF(AND((RIGHT($LM$3,2)-'[1]Miter Profiles'!$AC$326-'[1]Outside Edges'!$B101)&gt;=5,'[1]Outside Edges'!$P101="Yes"),"Yes","No")</f>
        <v>Yes</v>
      </c>
      <c r="LN102" s="269" t="str">
        <f>IF(AND((RIGHT($LN$3,2)-'[1]Miter Profiles'!$AC$327-'[1]Outside Edges'!$B101)&gt;=5,'[1]Outside Edges'!$P101="Yes"),"Yes","No")</f>
        <v>Yes</v>
      </c>
      <c r="LO102" s="269" t="str">
        <f>IF(AND((RIGHT($LO$3,2)-'[1]Miter Profiles'!$AC$328-'[1]Outside Edges'!$B101)&gt;=5,'[1]Outside Edges'!$P101="Yes"),"Yes","No")</f>
        <v>Yes</v>
      </c>
      <c r="LP102" s="283" t="str">
        <f>IF(AND((RIGHT($LP$3,2)-'[1]Miter Profiles'!$AC$329-'[1]Outside Edges'!$B101)&gt;=5,'[1]Outside Edges'!$P101="Yes"),"Yes","No")</f>
        <v>No</v>
      </c>
      <c r="LQ102" s="283" t="str">
        <f>IF(AND((RIGHT($LQ$3,2)-'[1]Miter Profiles'!$AC$330-'[1]Outside Edges'!$B101)&gt;=5,'[1]Outside Edges'!$P101="Yes"),"Yes","No")</f>
        <v>Yes</v>
      </c>
      <c r="LR102" s="283" t="str">
        <f>IF(AND((RIGHT($LR$3,2)-'[1]Miter Profiles'!$AC$331-'[1]Outside Edges'!$B101)&gt;=5,'[1]Outside Edges'!$P101="Yes"),"Yes","No")</f>
        <v>Yes</v>
      </c>
      <c r="LS102" s="269" t="str">
        <f>IF(AND((RIGHT($LS$3,2)-'[1]Miter Profiles'!$AC$332-'[1]Outside Edges'!$B101)&gt;=5,'[1]Outside Edges'!$P101="Yes"),"Yes","No")</f>
        <v>No</v>
      </c>
      <c r="LT102" s="269" t="str">
        <f>IF(AND((RIGHT($LT$3,2)-'[1]Miter Profiles'!$AC$333-'[1]Outside Edges'!$B101)&gt;=5,'[1]Outside Edges'!$P101="Yes"),"Yes","No")</f>
        <v>Yes</v>
      </c>
      <c r="LU102" s="269" t="str">
        <f>IF(AND((RIGHT($LU$3,2)-'[1]Miter Profiles'!$AC$334-'[1]Outside Edges'!$B101)&gt;=5,'[1]Outside Edges'!$P101="Yes"),"Yes","No")</f>
        <v>Yes</v>
      </c>
      <c r="LV102" s="283" t="str">
        <f>IF(AND((RIGHT($LV$3,2)-'[1]Miter Profiles'!$AC$335-'[1]Outside Edges'!$B101)&gt;=5,'[1]Outside Edges'!$P101="Yes"),"Yes","No")</f>
        <v>No</v>
      </c>
      <c r="LW102" s="283" t="str">
        <f>IF(AND((RIGHT($LW$3,2)-'[1]Miter Profiles'!$AC$336-'[1]Outside Edges'!$B101)&gt;=5,'[1]Outside Edges'!$P101="Yes"),"Yes","No")</f>
        <v>Yes</v>
      </c>
      <c r="LX102" s="283" t="str">
        <f>IF(AND((RIGHT($LX$3,2)-'[1]Miter Profiles'!$AC$337-'[1]Outside Edges'!$B101)&gt;=5,'[1]Outside Edges'!$P101="Yes"),"Yes","No")</f>
        <v>Yes</v>
      </c>
      <c r="LY102" s="269" t="str">
        <f>IF(AND((RIGHT($LY$3,2)-'[1]Miter Profiles'!$AC$338-'[1]Outside Edges'!$B101)&gt;=5,'[1]Outside Edges'!$P101="Yes"),"Yes","No")</f>
        <v>No</v>
      </c>
      <c r="LZ102" s="269" t="str">
        <f>IF(AND((RIGHT($LZ$3,2)-'[1]Miter Profiles'!$AC$339-'[1]Outside Edges'!$B101)&gt;=5,'[1]Outside Edges'!$P101="Yes"),"Yes","No")</f>
        <v>Yes</v>
      </c>
      <c r="MA102" s="269" t="str">
        <f>IF(AND((RIGHT($MA$3,2)-'[1]Miter Profiles'!$AC$340-'[1]Outside Edges'!$B101)&gt;=5,'[1]Outside Edges'!$P101="Yes"),"Yes","No")</f>
        <v>Yes</v>
      </c>
      <c r="MB102" s="283" t="str">
        <f>IF(AND((RIGHT($MB$3,2)-'[1]Miter Profiles'!$AC$341-'[1]Outside Edges'!$B101)&gt;=5,'[1]Outside Edges'!$P101="Yes"),"Yes","No")</f>
        <v>No</v>
      </c>
      <c r="MC102" s="283" t="str">
        <f>IF(AND((RIGHT($MC$3,2)-'[1]Miter Profiles'!$AC$342-'[1]Outside Edges'!$B101)&gt;=5,'[1]Outside Edges'!$P101="Yes"),"Yes","No")</f>
        <v>Yes</v>
      </c>
      <c r="MD102" s="283" t="str">
        <f>IF(AND((RIGHT($MD$3,2)-'[1]Miter Profiles'!$AC$343-'[1]Outside Edges'!$B101)&gt;=5,'[1]Outside Edges'!$P101="Yes"),"Yes","No")</f>
        <v>Yes</v>
      </c>
      <c r="ME102" s="269" t="str">
        <f>IF(AND((RIGHT($ME$3,2)-'[1]Miter Profiles'!$AC$344-'[1]Outside Edges'!$B101)&gt;=5,'[1]Outside Edges'!$P101="Yes"),"Yes","No")</f>
        <v>Yes</v>
      </c>
      <c r="MF102" s="269" t="str">
        <f>IF(AND((RIGHT($MF$3,2)-'[1]Miter Profiles'!$AC$345-'[1]Outside Edges'!$B101)&gt;=5,'[1]Outside Edges'!$P101="Yes"),"Yes","No")</f>
        <v>Yes</v>
      </c>
      <c r="MG102" s="269" t="str">
        <f>IF(AND((RIGHT($MG$3,2)-'[1]Miter Profiles'!$AC$346-'[1]Outside Edges'!$B101)&gt;=5,'[1]Outside Edges'!$P101="Yes"),"Yes","No")</f>
        <v>Yes</v>
      </c>
      <c r="MH102" s="283" t="str">
        <f>IF(AND((RIGHT($MH$3,2)-'[1]Miter Profiles'!$AC$347-'[1]Outside Edges'!$B101)&gt;=5,'[1]Outside Edges'!$P101="Yes"),"Yes","No")</f>
        <v>Yes</v>
      </c>
      <c r="MI102" s="283" t="str">
        <f>IF(AND((RIGHT($MI$3,2)-'[1]Miter Profiles'!$AC$348-'[1]Outside Edges'!$B101)&gt;=5,'[1]Outside Edges'!$P101="Yes"),"Yes","No")</f>
        <v>Yes</v>
      </c>
      <c r="MJ102" s="283" t="str">
        <f>IF(AND((RIGHT($MJ$3,2)-'[1]Miter Profiles'!$AC$349-'[1]Outside Edges'!$B101)&gt;=5,'[1]Outside Edges'!$P101="Yes"),"Yes","No")</f>
        <v>Yes</v>
      </c>
      <c r="MK102" s="269" t="str">
        <f>IF(AND((RIGHT($MK$3,2)-'[1]Miter Profiles'!$AC$350-'[1]Outside Edges'!$B101)&gt;=5,'[1]Outside Edges'!$P101="Yes"),"Yes","No")</f>
        <v>Yes</v>
      </c>
      <c r="ML102" s="269" t="str">
        <f>IF(AND((RIGHT($ML$3,2)-'[1]Miter Profiles'!$AC$351-'[1]Outside Edges'!$B101)&gt;=5,'[1]Outside Edges'!$P101="Yes"),"Yes","No")</f>
        <v>Yes</v>
      </c>
      <c r="MM102" s="269" t="str">
        <f>IF(AND((RIGHT($MM$3,2)-'[1]Miter Profiles'!$AC$352-'[1]Outside Edges'!$B101)&gt;=5,'[1]Outside Edges'!$P101="Yes"),"Yes","No")</f>
        <v>Yes</v>
      </c>
      <c r="MN102" s="283" t="str">
        <f>IF(AND((RIGHT($MK$3,2)-'[1]Miter Profiles'!$AC$350-'[1]Outside Edges'!$B101)&gt;=5,'[1]Outside Edges'!$P101="Yes"),"Yes","No")</f>
        <v>Yes</v>
      </c>
      <c r="MO102" s="283" t="str">
        <f>IF(AND((RIGHT($ML$3,2)-'[1]Miter Profiles'!$AC$351-'[1]Outside Edges'!$B101)&gt;=5,'[1]Outside Edges'!$P101="Yes"),"Yes","No")</f>
        <v>Yes</v>
      </c>
      <c r="MP102" s="283" t="str">
        <f>IF(AND((RIGHT($MM$3,2)-'[1]Miter Profiles'!$AC$352-'[1]Outside Edges'!$B101)&gt;=5,'[1]Outside Edges'!$P101="Yes"),"Yes","No")</f>
        <v>Yes</v>
      </c>
    </row>
    <row r="103" spans="1:354" ht="15.75" customHeight="1" thickBot="1" x14ac:dyDescent="0.3">
      <c r="A103" s="8" t="str">
        <f>IF('[1]Outside Edges'!$A102&lt;&gt;"",'[1]Outside Edges'!$A102,"")</f>
        <v>D100</v>
      </c>
      <c r="B103" s="10" t="str">
        <f>IF(AND((RIGHT($B$3,2)-'[1]Miter Profiles'!$AC$3-'[1]Outside Edges'!$B102)&gt;=5,'[1]Outside Edges'!$P102="Yes"),"Yes","No")</f>
        <v>Yes</v>
      </c>
      <c r="C103" s="10" t="str">
        <f>IF(AND((RIGHT($C$3,2)-'[1]Miter Profiles'!$AC$4-'[1]Outside Edges'!$B102)&gt;=5,'[1]Outside Edges'!$P102="Yes"),"Yes","No")</f>
        <v>Yes</v>
      </c>
      <c r="D103" s="85" t="str">
        <f>IF(AND((RIGHT($D$3,2)-'[1]Miter Profiles'!$AC$5-'[1]Outside Edges'!$B102)&gt;=5,'[1]Outside Edges'!$P102="Yes"),"Yes","No")</f>
        <v>Yes</v>
      </c>
      <c r="E103" s="86" t="str">
        <f>IF(AND((RIGHT($E$3,2)-'[1]Miter Profiles'!$AC$6-'[1]Outside Edges'!$B102)&gt;=5,'[1]Outside Edges'!$P102="Yes"),"Yes","No")</f>
        <v>No</v>
      </c>
      <c r="F103" s="11" t="str">
        <f>IF(AND((RIGHT($F$3,2)-'[1]Miter Profiles'!$AC$7-'[1]Outside Edges'!$B102)&gt;=5,'[1]Outside Edges'!$P102="Yes"),"Yes","No")</f>
        <v>Yes</v>
      </c>
      <c r="G103" s="87" t="str">
        <f>IF(AND((RIGHT($G$3,2)-'[1]Miter Profiles'!$AC$8-'[1]Outside Edges'!$B102)&gt;=5,'[1]Outside Edges'!$P102="Yes"),"Yes","No")</f>
        <v>Yes</v>
      </c>
      <c r="H103" s="10" t="str">
        <f>IF(AND((RIGHT($H$3,2)-'[1]Miter Profiles'!$AC$9-'[1]Outside Edges'!$B102)&gt;=5,'[1]Outside Edges'!$P102="Yes"),"Yes","No")</f>
        <v>No</v>
      </c>
      <c r="I103" s="10" t="str">
        <f>IF(AND((RIGHT($I$3,2)-'[1]Miter Profiles'!$AC$10-'[1]Outside Edges'!$B102)&gt;=5,'[1]Outside Edges'!$P102="Yes"),"Yes","No")</f>
        <v>Yes</v>
      </c>
      <c r="J103" s="85" t="str">
        <f>IF(AND((RIGHT($J$3,2)-'[1]Miter Profiles'!$AC$11-'[1]Outside Edges'!$B102)&gt;=5,'[1]Outside Edges'!$P102="Yes"),"Yes","No")</f>
        <v>Yes</v>
      </c>
      <c r="K103" s="86" t="str">
        <f>IF(AND((RIGHT($K$3,2)-'[1]Miter Profiles'!$AC$12-'[1]Outside Edges'!$B102)&gt;=5,'[1]Outside Edges'!$P102="Yes"),"Yes","No")</f>
        <v>No</v>
      </c>
      <c r="L103" s="11" t="str">
        <f>IF(AND((RIGHT($L$3,2)-'[1]Miter Profiles'!$AC$13-'[1]Outside Edges'!$B102)&gt;=5,'[1]Outside Edges'!$P102="Yes"),"Yes","No")</f>
        <v>Yes</v>
      </c>
      <c r="M103" s="87" t="str">
        <f>IF(AND((RIGHT($M$3,2)-'[1]Miter Profiles'!$AC$14-'[1]Outside Edges'!$B102)&gt;=5,'[1]Outside Edges'!$P102="Yes"),"Yes","No")</f>
        <v>Yes</v>
      </c>
      <c r="N103" s="10" t="str">
        <f>IF(AND((RIGHT($N$3,2)-'[1]Miter Profiles'!$AC$15-'[1]Outside Edges'!$B102)&gt;=4,'[1]Outside Edges'!$P102="Yes"),"Yes","No")</f>
        <v>No</v>
      </c>
      <c r="O103" s="10" t="str">
        <f>IF(AND((RIGHT($O$3,2)-'[1]Miter Profiles'!$AC$16-'[1]Outside Edges'!$B102)&gt;=5,'[1]Outside Edges'!$P102="Yes"),"Yes","No")</f>
        <v>Yes</v>
      </c>
      <c r="P103" s="85" t="str">
        <f>IF(AND((RIGHT($P$3,2)-'[1]Miter Profiles'!$AC$17-'[1]Outside Edges'!$B102)&gt;=5,'[1]Outside Edges'!$P102="Yes"),"Yes","No")</f>
        <v>Yes</v>
      </c>
      <c r="Q103" s="86" t="str">
        <f>IF(AND((RIGHT($Q$3,2)-'[1]Miter Profiles'!$AC$18-'[1]Outside Edges'!$B102)&gt;=5,'[1]Outside Edges'!$P102="Yes"),"Yes","No")</f>
        <v>No</v>
      </c>
      <c r="R103" s="11" t="str">
        <f>IF(AND((RIGHT($R$3,2)-'[1]Miter Profiles'!$AC$19-'[1]Outside Edges'!$B102)&gt;=5,'[1]Outside Edges'!$P102="Yes"),"Yes","No")</f>
        <v>Yes</v>
      </c>
      <c r="S103" s="87" t="str">
        <f>IF(AND((RIGHT($S$3,2)-'[1]Miter Profiles'!$AC$20-'[1]Outside Edges'!$B102)&gt;=5,'[1]Outside Edges'!$P102="Yes"),"Yes","No")</f>
        <v>Yes</v>
      </c>
      <c r="T103" s="10" t="str">
        <f>IF(AND((RIGHT($T$3,2)-'[1]Miter Profiles'!$AC$21-'[1]Outside Edges'!$B102)&gt;=5,'[1]Outside Edges'!$P102="Yes"),"Yes","No")</f>
        <v>Yes</v>
      </c>
      <c r="U103" s="10" t="str">
        <f>IF(AND((RIGHT($U$3,2)-'[1]Miter Profiles'!$AC$22-'[1]Outside Edges'!$B102)&gt;=5,'[1]Outside Edges'!$P102="Yes"),"Yes","No")</f>
        <v>Yes</v>
      </c>
      <c r="V103" s="85" t="str">
        <f>IF(AND((RIGHT($V$3,2)-'[1]Miter Profiles'!$AC$23-'[1]Outside Edges'!$B102)&gt;=5,'[1]Outside Edges'!$P102="Yes"),"Yes","No")</f>
        <v>Yes</v>
      </c>
      <c r="W103" s="86" t="str">
        <f>IF(AND((RIGHT($W$3,2)-'[1]Miter Profiles'!$AC$24-'[1]Outside Edges'!$B102)&gt;=5,'[1]Outside Edges'!$P102="Yes"),"Yes","No")</f>
        <v>No</v>
      </c>
      <c r="X103" s="11" t="str">
        <f>IF(AND((RIGHT($X$3,2)-'[1]Miter Profiles'!$AC$25-'[1]Outside Edges'!$B102)&gt;=5,'[1]Outside Edges'!$P102="Yes"),"Yes","No")</f>
        <v>No</v>
      </c>
      <c r="Y103" s="87" t="str">
        <f>IF(AND((RIGHT($Y$3,2)-'[1]Miter Profiles'!$AC$26-'[1]Outside Edges'!$B102)&gt;=5,'[1]Outside Edges'!$P102="Yes"),"Yes","No")</f>
        <v>Yes</v>
      </c>
      <c r="Z103" s="10" t="str">
        <f>IF(AND((RIGHT($Z$3,2)-'[1]Miter Profiles'!$AC$27-'[1]Outside Edges'!$B102)&gt;=5,'[1]Outside Edges'!$P102="Yes"),"Yes","No")</f>
        <v>No</v>
      </c>
      <c r="AA103" s="10" t="str">
        <f>IF(AND((RIGHT($AA$3,2)-'[1]Miter Profiles'!$AC$28-'[1]Outside Edges'!$B102)&gt;=5,'[1]Outside Edges'!$P102="Yes"),"Yes","No")</f>
        <v>Yes</v>
      </c>
      <c r="AB103" s="85" t="str">
        <f>IF(AND((RIGHT($AB$3,2)-'[1]Miter Profiles'!$AC$29-'[1]Outside Edges'!$B102)&gt;=5,'[1]Outside Edges'!$P102="Yes"),"Yes","No")</f>
        <v>Yes</v>
      </c>
      <c r="AC103" s="86" t="str">
        <f>IF(AND((RIGHT($AC$3,2)-'[1]Miter Profiles'!$AC$30-'[1]Outside Edges'!$B102)&gt;=5,'[1]Outside Edges'!$P102="Yes"),"Yes","No")</f>
        <v>Yes</v>
      </c>
      <c r="AD103" s="11" t="str">
        <f>IF(AND((RIGHT($AD$3,2)-'[1]Miter Profiles'!$AC$31-'[1]Outside Edges'!$B102)&gt;=5,'[1]Outside Edges'!$P102="Yes"),"Yes","No")</f>
        <v>Yes</v>
      </c>
      <c r="AE103" s="87" t="str">
        <f>IF(AND((RIGHT($AE$3,2)-'[1]Miter Profiles'!$AC$32-'[1]Outside Edges'!$B102)&gt;=5,'[1]Outside Edges'!$P102="Yes"),"Yes","No")</f>
        <v>Yes</v>
      </c>
      <c r="AF103" s="10" t="str">
        <f>IF(AND((RIGHT($AF$3,2)-'[1]Miter Profiles'!$AC$33-'[1]Outside Edges'!$B102)&gt;=5,'[1]Outside Edges'!$P102="Yes"),"Yes","No")</f>
        <v>Yes</v>
      </c>
      <c r="AG103" s="10" t="str">
        <f>IF(AND((RIGHT($AG$3,2)-'[1]Miter Profiles'!$AC$34-'[1]Outside Edges'!$B102)&gt;=5,'[1]Outside Edges'!$P102="Yes"),"Yes","No")</f>
        <v>Yes</v>
      </c>
      <c r="AH103" s="85" t="str">
        <f>IF(AND((RIGHT($AH$3,2)-'[1]Miter Profiles'!$AC$35-'[1]Outside Edges'!$B102)&gt;=5,'[1]Outside Edges'!$P102="Yes"),"Yes","No")</f>
        <v>Yes</v>
      </c>
      <c r="AI103" s="86" t="str">
        <f>IF(AND((RIGHT($AI$3,2)-'[1]Miter Profiles'!$AC$36-'[1]Outside Edges'!$B102)&gt;=5,'[1]Outside Edges'!$P102="Yes"),"Yes","No")</f>
        <v>Yes</v>
      </c>
      <c r="AJ103" s="11" t="str">
        <f>IF(AND((RIGHT($AJ$3,2)-'[1]Miter Profiles'!$AC$37-'[1]Outside Edges'!$B102)&gt;=5,'[1]Outside Edges'!$P102="Yes"),"Yes","No")</f>
        <v>Yes</v>
      </c>
      <c r="AK103" s="87" t="str">
        <f>IF(AND((RIGHT($AK$3,2)-'[1]Miter Profiles'!$AC$38-'[1]Outside Edges'!$B102)&gt;=5,'[1]Outside Edges'!$P102="Yes"),"Yes","No")</f>
        <v>Yes</v>
      </c>
      <c r="AL103" s="10" t="str">
        <f>IF(AND((RIGHT($AL$3,2)-'[1]Miter Profiles'!$AC$39-'[1]Outside Edges'!$B102)&gt;=5,'[1]Outside Edges'!$P102="Yes"),"Yes","No")</f>
        <v>Yes</v>
      </c>
      <c r="AM103" s="10" t="str">
        <f>IF(AND((RIGHT($AM$3,2)-'[1]Miter Profiles'!$AC$40-'[1]Outside Edges'!$B102)&gt;=5,'[1]Outside Edges'!$P102="Yes"),"Yes","No")</f>
        <v>Yes</v>
      </c>
      <c r="AN103" s="85" t="str">
        <f>IF(AND((RIGHT($AN$3,2)-'[1]Miter Profiles'!$AC$41-'[1]Outside Edges'!$B102)&gt;=5,'[1]Outside Edges'!$P102="Yes"),"Yes","No")</f>
        <v>Yes</v>
      </c>
      <c r="AO103" s="86" t="str">
        <f>IF(AND((RIGHT($AO$3,2)-'[1]Miter Profiles'!$AC$42-'[1]Outside Edges'!$B102)&gt;=5,'[1]Outside Edges'!$P102="Yes"),"Yes","No")</f>
        <v>No</v>
      </c>
      <c r="AP103" s="11" t="str">
        <f>IF(AND((RIGHT($AP$3,2)-'[1]Miter Profiles'!$AC$43-'[1]Outside Edges'!$B102)&gt;=5,'[1]Outside Edges'!$P102="Yes"),"Yes","No")</f>
        <v>Yes</v>
      </c>
      <c r="AQ103" s="87" t="str">
        <f>IF(AND((RIGHT($AQ$3,2)-'[1]Miter Profiles'!$AC$44-'[1]Outside Edges'!$B102)&gt;=5,'[1]Outside Edges'!$P102="Yes"),"Yes","No")</f>
        <v>Yes</v>
      </c>
      <c r="AR103" s="10" t="str">
        <f>IF(AND((RIGHT($AR$3,2)-'[1]Miter Profiles'!$AC$45-'[1]Outside Edges'!$B102)&gt;=5,'[1]Outside Edges'!$P102="Yes"),"Yes","No")</f>
        <v>Yes</v>
      </c>
      <c r="AS103" s="10" t="str">
        <f>IF(AND((RIGHT($AS$3,2)-'[1]Miter Profiles'!$AC$46-'[1]Outside Edges'!$B102)&gt;=5,'[1]Outside Edges'!$P102="Yes"),"Yes","No")</f>
        <v>Yes</v>
      </c>
      <c r="AT103" s="85" t="str">
        <f>IF(AND((RIGHT($AT$3,2)-'[1]Miter Profiles'!$AC$47-'[1]Outside Edges'!$B102)&gt;=5,'[1]Outside Edges'!$P102="Yes"),"Yes","No")</f>
        <v>Yes</v>
      </c>
      <c r="AU103" s="86" t="str">
        <f>IF(AND((RIGHT($AU$3,2)-'[1]Miter Profiles'!$AC$48-'[1]Outside Edges'!$B102)&gt;=5,'[1]Outside Edges'!$P102="Yes"),"Yes","No")</f>
        <v>Yes</v>
      </c>
      <c r="AV103" s="11" t="str">
        <f>IF(AND((RIGHT($AV$3,2)-'[1]Miter Profiles'!$AC$49-'[1]Outside Edges'!$B102)&gt;=5,'[1]Outside Edges'!$P102="Yes"),"Yes","No")</f>
        <v>Yes</v>
      </c>
      <c r="AW103" s="87" t="str">
        <f>IF(AND((RIGHT($AW$3,2)-'[1]Miter Profiles'!$AC$50-'[1]Outside Edges'!$B102)&gt;=5,'[1]Outside Edges'!$P102="Yes"),"Yes","No")</f>
        <v>Yes</v>
      </c>
      <c r="AX103" s="10" t="str">
        <f>IF(AND((RIGHT($AX$3,2)-'[1]Miter Profiles'!$AC$51-'[1]Outside Edges'!$B102)&gt;=5,'[1]Outside Edges'!$P102="Yes"),"Yes","No")</f>
        <v>Yes</v>
      </c>
      <c r="AY103" s="10" t="str">
        <f>IF(AND((RIGHT($AY$3,2)-'[1]Miter Profiles'!$AC$52-'[1]Outside Edges'!$B102)&gt;=5,'[1]Outside Edges'!$P102="Yes"),"Yes","No")</f>
        <v>Yes</v>
      </c>
      <c r="AZ103" s="85" t="str">
        <f>IF(AND((RIGHT($AZ$3,2)-'[1]Miter Profiles'!$AC$53-'[1]Outside Edges'!$B102)&gt;=5,'[1]Outside Edges'!$P102="Yes"),"Yes","No")</f>
        <v>Yes</v>
      </c>
      <c r="BA103" s="86" t="str">
        <f>IF(AND((RIGHT($BA$3,2)-'[1]Miter Profiles'!$AC$54-'[1]Outside Edges'!$B102)&gt;=5,'[1]Outside Edges'!$P102="Yes"),"Yes","No")</f>
        <v>Yes</v>
      </c>
      <c r="BB103" s="11" t="str">
        <f>IF(AND((RIGHT($BB$3,2)-'[1]Miter Profiles'!$AC$55-'[1]Outside Edges'!$B102)&gt;=5,'[1]Outside Edges'!$P102="Yes"),"Yes","No")</f>
        <v>Yes</v>
      </c>
      <c r="BC103" s="87" t="str">
        <f>IF(AND((RIGHT($BC$3,2)-'[1]Miter Profiles'!$AC$56-'[1]Outside Edges'!$B102)&gt;=5,'[1]Outside Edges'!$P102="Yes"),"Yes","No")</f>
        <v>Yes</v>
      </c>
      <c r="BD103" s="10" t="str">
        <f>IF(AND((RIGHT($BD$3,2)-'[1]Miter Profiles'!$AC$57-'[1]Outside Edges'!$B102)&gt;=5,'[1]Outside Edges'!$P102="Yes"),"Yes","No")</f>
        <v>Yes</v>
      </c>
      <c r="BE103" s="10" t="str">
        <f>IF(AND((RIGHT($BE$3,2)-'[1]Miter Profiles'!$AC$58-'[1]Outside Edges'!$B102)&gt;=5,'[1]Outside Edges'!$P102="Yes"),"Yes","No")</f>
        <v>Yes</v>
      </c>
      <c r="BF103" s="85" t="str">
        <f>IF(AND((RIGHT($BF$3,2)-'[1]Miter Profiles'!$AC$59-'[1]Outside Edges'!$B102)&gt;=5,'[1]Outside Edges'!$P102="Yes"),"Yes","No")</f>
        <v>Yes</v>
      </c>
      <c r="BG103" s="86" t="str">
        <f>IF(AND((RIGHT($BG$3,2)-'[1]Miter Profiles'!$AC$60-'[1]Outside Edges'!$B102)&gt;=5,'[1]Outside Edges'!$P102="Yes"),"Yes","No")</f>
        <v>Yes</v>
      </c>
      <c r="BH103" s="11" t="str">
        <f>IF(AND((RIGHT($BH$3,2)-'[1]Miter Profiles'!$AC$61-'[1]Outside Edges'!$B102)&gt;=5,'[1]Outside Edges'!$P102="Yes"),"Yes","No")</f>
        <v>Yes</v>
      </c>
      <c r="BI103" s="87" t="str">
        <f>IF(AND((RIGHT($BI$3,2)-'[1]Miter Profiles'!$AC$62-'[1]Outside Edges'!$B102)&gt;=5,'[1]Outside Edges'!$P102="Yes"),"Yes","No")</f>
        <v>Yes</v>
      </c>
      <c r="BJ103" s="10" t="str">
        <f>IF(AND((RIGHT($BJ$3,2)-'[1]Miter Profiles'!$AC$63-'[1]Outside Edges'!$B102)&gt;=5,'[1]Outside Edges'!$P102="Yes"),"Yes","No")</f>
        <v>Yes</v>
      </c>
      <c r="BK103" s="10" t="str">
        <f>IF(AND((RIGHT($BK$3,2)-'[1]Miter Profiles'!$AC$64-'[1]Outside Edges'!$B102)&gt;=5,'[1]Outside Edges'!$P102="Yes"),"Yes","No")</f>
        <v>Yes</v>
      </c>
      <c r="BL103" s="85" t="str">
        <f>IF(AND((RIGHT($BL$3,2)-'[1]Miter Profiles'!$AC$65-'[1]Outside Edges'!$B102)&gt;=5,'[1]Outside Edges'!$P102="Yes"),"Yes","No")</f>
        <v>Yes</v>
      </c>
      <c r="BM103" s="86" t="str">
        <f>IF(AND((RIGHT($BM$3,2)-'[1]Miter Profiles'!$AC$66-'[1]Outside Edges'!$B102)&gt;=5,'[1]Outside Edges'!$P102="Yes"),"Yes","No")</f>
        <v>Yes</v>
      </c>
      <c r="BN103" s="11" t="str">
        <f>IF(AND((RIGHT($BN$3,2)-'[1]Miter Profiles'!$AC$67-'[1]Outside Edges'!$B102)&gt;=5,'[1]Outside Edges'!$P102="Yes"),"Yes","No")</f>
        <v>Yes</v>
      </c>
      <c r="BO103" s="87" t="str">
        <f>IF(AND((RIGHT($BO$3,2)-'[1]Miter Profiles'!$AC$68-'[1]Outside Edges'!$B102)&gt;=5,'[1]Outside Edges'!$P102="Yes"),"Yes","No")</f>
        <v>Yes</v>
      </c>
      <c r="BP103" s="10" t="str">
        <f>IF(AND((RIGHT($BP$3,2)-'[1]Miter Profiles'!$AC$69-'[1]Outside Edges'!$B102)&gt;=5,'[1]Outside Edges'!$P102="Yes"),"Yes","No")</f>
        <v>No</v>
      </c>
      <c r="BQ103" s="10" t="str">
        <f>IF(AND((RIGHT($BQ$3,2)-'[1]Miter Profiles'!$AC$70-'[1]Outside Edges'!$B102)&gt;=5,'[1]Outside Edges'!$P102="Yes"),"Yes","No")</f>
        <v>Yes</v>
      </c>
      <c r="BR103" s="85" t="str">
        <f>IF(AND((RIGHT($BR$3,2)-'[1]Miter Profiles'!$AC$71-'[1]Outside Edges'!$B102)&gt;=5,'[1]Outside Edges'!$P102="Yes"),"Yes","No")</f>
        <v>Yes</v>
      </c>
      <c r="BS103" s="86" t="str">
        <f>IF(AND((RIGHT($BS$3,2)-'[1]Miter Profiles'!$AC$72-'[1]Outside Edges'!$B102)&gt;=5,'[1]Outside Edges'!$P102="Yes"),"Yes","No")</f>
        <v>Yes</v>
      </c>
      <c r="BT103" s="11" t="str">
        <f>IF(AND((RIGHT($BT$3,2)-'[1]Miter Profiles'!$AC$73-'[1]Outside Edges'!$B102)&gt;=5,'[1]Outside Edges'!$P102="Yes"),"Yes","No")</f>
        <v>Yes</v>
      </c>
      <c r="BU103" s="87" t="str">
        <f>IF(AND((RIGHT($BU$3,2)-'[1]Miter Profiles'!$AC$74-'[1]Outside Edges'!$B102)&gt;=5,'[1]Outside Edges'!$P102="Yes"),"Yes","No")</f>
        <v>Yes</v>
      </c>
      <c r="BV103" s="10" t="str">
        <f>IF(AND((RIGHT($BV$3,2)-'[1]Miter Profiles'!$AC$75-'[1]Outside Edges'!$B102)&gt;=5,'[1]Outside Edges'!$P102="Yes"),"Yes","No")</f>
        <v>Yes</v>
      </c>
      <c r="BW103" s="10" t="str">
        <f>IF(AND((RIGHT($BW$3,2)-'[1]Miter Profiles'!$AC$76-'[1]Outside Edges'!$B102)&gt;=5,'[1]Outside Edges'!$P102="Yes"),"Yes","No")</f>
        <v>Yes</v>
      </c>
      <c r="BX103" s="85" t="str">
        <f>IF(AND((RIGHT($BX$3,2)-'[1]Miter Profiles'!$AC$77-'[1]Outside Edges'!$B102)&gt;=5,'[1]Outside Edges'!$P102="Yes"),"Yes","No")</f>
        <v>Yes</v>
      </c>
      <c r="BY103" s="86" t="str">
        <f>IF(AND((RIGHT($BY$3,2)-'[1]Miter Profiles'!$AC$78-'[1]Outside Edges'!$B102)&gt;=5,'[1]Outside Edges'!$P102="Yes"),"Yes","No")</f>
        <v>No</v>
      </c>
      <c r="BZ103" s="11" t="str">
        <f>IF(AND((RIGHT($BZ$3,2)-'[1]Miter Profiles'!$AC$79-'[1]Outside Edges'!$B102)&gt;=5,'[1]Outside Edges'!$P102="Yes"),"Yes","No")</f>
        <v>Yes</v>
      </c>
      <c r="CA103" s="87" t="str">
        <f>IF(AND((RIGHT($CA$3,2)-'[1]Miter Profiles'!$AC$80-'[1]Outside Edges'!$B102)&gt;=5,'[1]Outside Edges'!$P102="Yes"),"Yes","No")</f>
        <v>Yes</v>
      </c>
      <c r="CB103" s="10" t="str">
        <f>IF(AND((RIGHT($CB$3,2)-'[1]Miter Profiles'!$AC$81-'[1]Outside Edges'!$B102)&gt;=5,'[1]Outside Edges'!$P102="Yes"),"Yes","No")</f>
        <v>No</v>
      </c>
      <c r="CC103" s="10" t="str">
        <f>IF(AND((RIGHT($CC$3,2)-'[1]Miter Profiles'!$AC$82-'[1]Outside Edges'!$B102)&gt;=5,'[1]Outside Edges'!$P102="Yes"),"Yes","No")</f>
        <v>Yes</v>
      </c>
      <c r="CD103" s="85" t="str">
        <f>IF(AND((RIGHT($CD$3,2)-'[1]Miter Profiles'!$AC$83-'[1]Outside Edges'!$B102)&gt;=5,'[1]Outside Edges'!$P102="Yes"),"Yes","No")</f>
        <v>Yes</v>
      </c>
      <c r="CE103" s="86" t="str">
        <f>IF(AND((RIGHT($CE$3,2)-'[1]Miter Profiles'!$AC$84-'[1]Outside Edges'!$B102)&gt;=5,'[1]Outside Edges'!$P102="Yes"),"Yes","No")</f>
        <v>No</v>
      </c>
      <c r="CF103" s="11" t="str">
        <f>IF(AND((RIGHT($CF$3,2)-'[1]Miter Profiles'!$AC$85-'[1]Outside Edges'!$B102)&gt;=5,'[1]Outside Edges'!$P102="Yes"),"Yes","No")</f>
        <v>Yes</v>
      </c>
      <c r="CG103" s="87" t="str">
        <f>IF(AND((RIGHT($CG$3,2)-'[1]Miter Profiles'!$AC$86-'[1]Outside Edges'!$B102)&gt;=5,'[1]Outside Edges'!$P102="Yes"),"Yes","No")</f>
        <v>Yes</v>
      </c>
      <c r="CH103" s="10" t="str">
        <f>IF(AND((RIGHT($CH$3,2)-'[1]Miter Profiles'!$AC$87-'[1]Outside Edges'!$B102)&gt;=5,'[1]Outside Edges'!$P102="Yes"),"Yes","No")</f>
        <v>Yes</v>
      </c>
      <c r="CI103" s="10" t="str">
        <f>IF(AND((RIGHT($CI$3,2)-'[1]Miter Profiles'!$AC$88-'[1]Outside Edges'!$B102)&gt;=5,'[1]Outside Edges'!$P102="Yes"),"Yes","No")</f>
        <v>Yes</v>
      </c>
      <c r="CJ103" s="85" t="str">
        <f>IF(AND((RIGHT($CJ$3,2)-'[1]Miter Profiles'!$AC$89-'[1]Outside Edges'!$B102)&gt;=5,'[1]Outside Edges'!$P102="Yes"),"Yes","No")</f>
        <v>Yes</v>
      </c>
      <c r="CK103" s="86" t="str">
        <f>IF(AND((RIGHT($CK$3,2)-'[1]Miter Profiles'!$AC$90-'[1]Outside Edges'!$B102)&gt;=5,'[1]Outside Edges'!$P102="Yes"),"Yes","No")</f>
        <v>Yes</v>
      </c>
      <c r="CL103" s="11" t="str">
        <f>IF(AND((RIGHT($CL$3,2)-'[1]Miter Profiles'!$AC$91-'[1]Outside Edges'!$B102)&gt;=5,'[1]Outside Edges'!$P102="Yes"),"Yes","No")</f>
        <v>Yes</v>
      </c>
      <c r="CM103" s="87" t="str">
        <f>IF(AND((RIGHT($CM$3,2)-'[1]Miter Profiles'!$AC$92-'[1]Outside Edges'!$B102)&gt;=5,'[1]Outside Edges'!$P102="Yes"),"Yes","No")</f>
        <v>Yes</v>
      </c>
      <c r="CN103" s="10" t="str">
        <f>IF(AND((RIGHT(CN$3,2)-'[1]Miter Profiles'!$AC$93-'[1]Outside Edges'!$B102)&gt;=5,'[1]Outside Edges'!$P102="Yes"),"Yes","No")</f>
        <v>No</v>
      </c>
      <c r="CO103" s="10" t="str">
        <f>IF(AND((RIGHT(CO$3,2)-'[1]Miter Profiles'!$AC$94-'[1]Outside Edges'!$B102)&gt;=5,'[1]Outside Edges'!$P102="Yes"),"Yes","No")</f>
        <v>No</v>
      </c>
      <c r="CP103" s="85" t="str">
        <f>IF(AND((RIGHT(CP$3,2)-'[1]Miter Profiles'!$AC$95-'[1]Outside Edges'!$B102)&gt;=5,'[1]Outside Edges'!$P102="Yes"),"Yes","No")</f>
        <v>Yes</v>
      </c>
      <c r="CQ103" s="86" t="str">
        <f>IF(AND((RIGHT(CQ$3,2)-'[1]Miter Profiles'!$AC$96-'[1]Outside Edges'!$B102)&gt;=5,'[1]Outside Edges'!$P102="Yes"),"Yes","No")</f>
        <v>No</v>
      </c>
      <c r="CR103" s="11" t="str">
        <f>IF(AND((RIGHT(CR$3,2)-'[1]Miter Profiles'!$AC$97-'[1]Outside Edges'!$B102)&gt;=5,'[1]Outside Edges'!$P102="Yes"),"Yes","No")</f>
        <v>Yes</v>
      </c>
      <c r="CS103" s="87" t="str">
        <f>IF(AND((RIGHT(CS$3,2)-'[1]Miter Profiles'!$AC$98-'[1]Outside Edges'!$B102)&gt;=5,'[1]Outside Edges'!$P102="Yes"),"Yes","No")</f>
        <v>Yes</v>
      </c>
      <c r="CT103" s="10" t="str">
        <f>IF(AND((RIGHT($CT$3,2)-'[1]Miter Profiles'!$AC$99-'[1]Outside Edges'!$B102)&gt;=5,'[1]Outside Edges'!$P102="Yes"),"Yes","No")</f>
        <v>No</v>
      </c>
      <c r="CU103" s="10" t="str">
        <f>IF(AND((RIGHT($CU$3,2)-'[1]Miter Profiles'!$AC$100-'[1]Outside Edges'!$B102)&gt;=5,'[1]Outside Edges'!$P102="Yes"),"Yes","No")</f>
        <v>Yes</v>
      </c>
      <c r="CV103" s="85" t="str">
        <f>IF(AND((RIGHT($CV$3,2)-'[1]Miter Profiles'!$AC$101-'[1]Outside Edges'!$B102)&gt;=5,'[1]Outside Edges'!$P102="Yes"),"Yes","No")</f>
        <v>Yes</v>
      </c>
      <c r="CW103" s="86" t="str">
        <f>IF(AND((RIGHT($CW$3,2)-'[1]Miter Profiles'!$AC$102-'[1]Outside Edges'!$B102)&gt;=5,'[1]Outside Edges'!$P102="Yes"),"Yes","No")</f>
        <v>Yes</v>
      </c>
      <c r="CX103" s="11" t="str">
        <f>IF(AND((RIGHT($CX$3,2)-'[1]Miter Profiles'!$AC$103-'[1]Outside Edges'!$B102)&gt;=5,'[1]Outside Edges'!$P102="Yes"),"Yes","No")</f>
        <v>Yes</v>
      </c>
      <c r="CY103" s="87" t="str">
        <f>IF(AND((RIGHT($CY$3,2)-'[1]Miter Profiles'!$AC$104-'[1]Outside Edges'!$B102)&gt;=5,'[1]Outside Edges'!$P102="Yes"),"Yes","No")</f>
        <v>Yes</v>
      </c>
      <c r="CZ103" s="10" t="str">
        <f>IF(AND((RIGHT($CZ$3,2)-'[1]Miter Profiles'!$AC$105-'[1]Outside Edges'!$B102)&gt;=5,'[1]Outside Edges'!$P102="Yes"),"Yes","No")</f>
        <v>No</v>
      </c>
      <c r="DA103" s="10" t="str">
        <f>IF(AND((RIGHT($DA$3,2)-'[1]Miter Profiles'!$AC$106-'[1]Outside Edges'!$B102)&gt;=5,'[1]Outside Edges'!$P102="Yes"),"Yes","No")</f>
        <v>No</v>
      </c>
      <c r="DB103" s="85" t="str">
        <f>IF(AND((RIGHT($DB$3,2)-'[1]Miter Profiles'!$AC$107-'[1]Outside Edges'!$B102)&gt;=5,'[1]Outside Edges'!$P102="Yes"),"Yes","No")</f>
        <v>No</v>
      </c>
      <c r="DC103" s="86" t="str">
        <f>IF(AND((RIGHT($DC$3,2)-'[1]Miter Profiles'!$AC$108-'[1]Outside Edges'!$B102)&gt;=5,'[1]Outside Edges'!$P102="Yes"),"Yes","No")</f>
        <v>No</v>
      </c>
      <c r="DD103" s="11" t="str">
        <f>IF(AND((RIGHT($DD$3,2)-'[1]Miter Profiles'!$AC$109-'[1]Outside Edges'!$B102)&gt;=5,'[1]Outside Edges'!$P102="Yes"),"Yes","No")</f>
        <v>Yes</v>
      </c>
      <c r="DE103" s="87" t="str">
        <f>IF(AND((RIGHT($DE$3,2)-'[1]Miter Profiles'!$AC$110-'[1]Outside Edges'!$B102)&gt;=5,'[1]Outside Edges'!$P102="Yes"),"Yes","No")</f>
        <v>Yes</v>
      </c>
      <c r="DF103" s="10" t="str">
        <f>IF(AND((RIGHT($DF$3,2)-'[1]Miter Profiles'!$AC$111-'[1]Outside Edges'!$B102)&gt;=5,'[1]Outside Edges'!$P102="Yes"),"Yes","No")</f>
        <v>Yes</v>
      </c>
      <c r="DG103" s="10" t="str">
        <f>IF(AND((RIGHT($DG$3,2)-'[1]Miter Profiles'!$AC$112-'[1]Outside Edges'!$B102)&gt;=5,'[1]Outside Edges'!$P102="Yes"),"Yes","No")</f>
        <v>Yes</v>
      </c>
      <c r="DH103" s="85" t="str">
        <f>IF(AND((RIGHT($DH$3,2)-'[1]Miter Profiles'!$AC$113-'[1]Outside Edges'!$B102)&gt;=5,'[1]Outside Edges'!$P102="Yes"),"Yes","No")</f>
        <v>Yes</v>
      </c>
      <c r="DI103" s="86" t="str">
        <f>IF(AND((RIGHT($DI$3,2)-'[1]Miter Profiles'!$AC$114-'[1]Outside Edges'!$B102)&gt;=5,'[1]Outside Edges'!$P102="Yes"),"Yes","No")</f>
        <v>No</v>
      </c>
      <c r="DJ103" s="11" t="str">
        <f>IF(AND((RIGHT($DJ$3,2)-'[1]Miter Profiles'!$AC$115-'[1]Outside Edges'!$B102)&gt;=5,'[1]Outside Edges'!$P102="Yes"),"Yes","No")</f>
        <v>Yes</v>
      </c>
      <c r="DK103" s="87" t="str">
        <f>IF(AND((RIGHT($DK$3,2)-'[1]Miter Profiles'!$AC$116-'[1]Outside Edges'!$B102)&gt;=5,'[1]Outside Edges'!$P102="Yes"),"Yes","No")</f>
        <v>Yes</v>
      </c>
      <c r="DL103" s="10" t="str">
        <f>IF(AND((RIGHT($DL$3,2)-'[1]Miter Profiles'!$AC$117-'[1]Outside Edges'!$B102)&gt;=5,'[1]Outside Edges'!$P102="Yes"),"Yes","No")</f>
        <v>Yes</v>
      </c>
      <c r="DM103" s="10" t="str">
        <f>IF(AND((RIGHT($DM$3,2)-'[1]Miter Profiles'!$AC$118-'[1]Outside Edges'!$B102)&gt;=5,'[1]Outside Edges'!$P102="Yes"),"Yes","No")</f>
        <v>Yes</v>
      </c>
      <c r="DN103" s="85" t="str">
        <f>IF(AND((RIGHT($DN$3,2)-'[1]Miter Profiles'!$AC$119-'[1]Outside Edges'!$B102)&gt;=5,'[1]Outside Edges'!$P102="Yes"),"Yes","No")</f>
        <v>Yes</v>
      </c>
      <c r="DO103" s="86" t="str">
        <f>IF(AND((RIGHT($DO$3,2)-'[1]Miter Profiles'!$AC$120-'[1]Outside Edges'!$B102)&gt;=5,'[1]Outside Edges'!$P102="Yes"),"Yes","No")</f>
        <v>No</v>
      </c>
      <c r="DP103" s="11" t="str">
        <f>IF(AND((RIGHT($DP$3,2)-'[1]Miter Profiles'!$AC$121-'[1]Outside Edges'!$B102)&gt;=5,'[1]Outside Edges'!$P102="Yes"),"Yes","No")</f>
        <v>No</v>
      </c>
      <c r="DQ103" s="87" t="str">
        <f>IF(AND((RIGHT($DQ$3,2)-'[1]Miter Profiles'!$AC$122-'[1]Outside Edges'!$B102)&gt;=5,'[1]Outside Edges'!$P102="Yes"),"Yes","No")</f>
        <v>Yes</v>
      </c>
      <c r="DR103" s="10" t="str">
        <f>IF(AND((RIGHT($DR$3,2)-'[1]Miter Profiles'!$AC$123-'[1]Outside Edges'!$B102)&gt;=5,'[1]Outside Edges'!$P102="Yes"),"Yes","No")</f>
        <v>Yes</v>
      </c>
      <c r="DS103" s="10" t="str">
        <f>IF(AND((RIGHT($DS$3,2)-'[1]Miter Profiles'!$AC$124-'[1]Outside Edges'!$B102)&gt;=5,'[1]Outside Edges'!$P102="Yes"),"Yes","No")</f>
        <v>Yes</v>
      </c>
      <c r="DT103" s="85" t="str">
        <f>IF(AND((RIGHT($DT$3,2)-'[1]Miter Profiles'!$AC$125-'[1]Outside Edges'!$B102)&gt;=5,'[1]Outside Edges'!$P102="Yes"),"Yes","No")</f>
        <v>Yes</v>
      </c>
      <c r="DU103" s="86" t="str">
        <f>IF(AND((RIGHT($DU$3,2)-'[1]Miter Profiles'!$AC$126-'[1]Outside Edges'!$B102)&gt;=5,'[1]Outside Edges'!$P102="Yes"),"Yes","No")</f>
        <v>No</v>
      </c>
      <c r="DV103" s="11" t="str">
        <f>IF(AND((RIGHT($DV$3,2)-'[1]Miter Profiles'!$AC$127-'[1]Outside Edges'!$B102)&gt;=5,'[1]Outside Edges'!$P102="Yes"),"Yes","No")</f>
        <v>Yes</v>
      </c>
      <c r="DW103" s="87" t="str">
        <f>IF(AND((RIGHT($DW$3,2)-'[1]Miter Profiles'!$AC$128-'[1]Outside Edges'!$B102)&gt;=5,'[1]Outside Edges'!$P102="Yes"),"Yes","No")</f>
        <v>Yes</v>
      </c>
      <c r="DX103" s="10" t="str">
        <f>IF(AND((RIGHT($DX$3,2)-'[1]Miter Profiles'!$AC$129-'[1]Outside Edges'!$B102)&gt;=5,'[1]Outside Edges'!$P102="Yes"),"Yes","No")</f>
        <v>Yes</v>
      </c>
      <c r="DY103" s="10" t="str">
        <f>IF(AND((RIGHT($DY$3,2)-'[1]Miter Profiles'!$AC$130-'[1]Outside Edges'!$B102)&gt;=5,'[1]Outside Edges'!$P102="Yes"),"Yes","No")</f>
        <v>Yes</v>
      </c>
      <c r="DZ103" s="85" t="str">
        <f>IF(AND((RIGHT($DZ$3,2)-'[1]Miter Profiles'!$AC$131-'[1]Outside Edges'!$B102)&gt;=5,'[1]Outside Edges'!$P102="Yes"),"Yes","No")</f>
        <v>Yes</v>
      </c>
      <c r="EA103" s="90" t="str">
        <f>IF(AND((RIGHT($EA$3,2)-'[1]Miter Profiles'!$AC$132-'[1]Outside Edges'!$B102)&gt;=5,'[1]Outside Edges'!$P102="Yes"),"Yes","No")</f>
        <v>Yes</v>
      </c>
      <c r="EB103" s="104" t="str">
        <f>IF(AND((RIGHT($EB$3,2)-'[1]Miter Profiles'!$AC$133-'[1]Outside Edges'!$B102)&gt;=5,'[1]Outside Edges'!$P102="Yes"),"Yes","No")</f>
        <v>No</v>
      </c>
      <c r="EC103" s="109" t="str">
        <f>IF(AND((RIGHT($EC$3,2)-'[1]Miter Profiles'!$AC$134-'[1]Outside Edges'!$B102)&gt;=5,'[1]Outside Edges'!$P102="Yes"),"Yes","No")</f>
        <v>Yes</v>
      </c>
      <c r="ED103" s="115" t="str">
        <f>IF(AND((RIGHT($ED$3,2)-'[1]Miter Profiles'!$AC$135-'[1]Outside Edges'!$B102)&gt;=5,'[1]Outside Edges'!$P102="Yes"),"Yes","No")</f>
        <v>Yes</v>
      </c>
      <c r="EE103" s="112" t="str">
        <f>IF(AND((RIGHT($EE$3,2)-'[1]Miter Profiles'!$AC$136-'[1]Outside Edges'!$B102)&gt;=5,'[1]Outside Edges'!$P102="Yes"),"Yes","No")</f>
        <v>Yes</v>
      </c>
      <c r="EF103" s="85" t="str">
        <f>IF(AND((RIGHT($EF$3,2)-'[1]Miter Profiles'!$AC$137-'[1]Outside Edges'!$B102)&gt;=5,'[1]Outside Edges'!$P102="Yes"),"Yes","No")</f>
        <v>Yes</v>
      </c>
      <c r="EG103" s="10" t="str">
        <f>IF(AND((RIGHT($EG$3,2)-'[1]Miter Profiles'!$AC$138-'[1]Outside Edges'!$B102)&gt;=5,'[1]Outside Edges'!$P102="Yes"),"Yes","No")</f>
        <v>Yes</v>
      </c>
      <c r="EH103" s="90" t="str">
        <f>IF(AND((RIGHT($EH$3,2)-'[1]Miter Profiles'!$AC$139-'[1]Outside Edges'!$B102)&gt;=5,'[1]Outside Edges'!$P102="Yes"),"Yes","No")</f>
        <v>Yes</v>
      </c>
      <c r="EI103" s="120" t="str">
        <f>IF(AND((RIGHT($EI$3,2)-'[1]Miter Profiles'!$AC$140-'[1]Outside Edges'!$B102)&gt;=5,'[1]Outside Edges'!$P102="Yes"),"Yes","No")</f>
        <v>Yes</v>
      </c>
      <c r="EJ103" s="123" t="str">
        <f>IF(AND((RIGHT($EJ$3,2)-'[1]Miter Profiles'!$AC$141-'[1]Outside Edges'!$B102)&gt;=5,'[1]Outside Edges'!$P102="Yes"),"Yes","No")</f>
        <v>Yes</v>
      </c>
      <c r="EK103" s="123" t="str">
        <f>IF(AND((RIGHT($EK$3,2)-'[1]Miter Profiles'!$AC$142-'[1]Outside Edges'!$B102)&gt;=5,'[1]Outside Edges'!$P102="Yes"),"Yes","No")</f>
        <v>Yes</v>
      </c>
      <c r="EL103" s="115" t="str">
        <f>IF(AND((RIGHT($EL$3,2)-'[1]Miter Profiles'!$AC$143-'[1]Outside Edges'!$B102)&gt;=5,'[1]Outside Edges'!$P102="Yes"),"Yes","No")</f>
        <v>Yes</v>
      </c>
      <c r="EM103" s="128" t="str">
        <f>IF(AND((RIGHT($EM$3,2)-'[1]Miter Profiles'!$AC$144-'[1]Outside Edges'!$B102)&gt;=5,'[1]Outside Edges'!$P102="Yes"),"Yes","No")</f>
        <v>No</v>
      </c>
      <c r="EN103" s="10" t="str">
        <f>IF(AND((RIGHT($EN$3,2)-'[1]Miter Profiles'!$AC$145-'[1]Outside Edges'!$B102)&gt;=5,'[1]Outside Edges'!$P102="Yes"),"Yes","No")</f>
        <v>Yes</v>
      </c>
      <c r="EO103" s="90" t="str">
        <f>IF(AND((RIGHT($EO$3,2)-'[1]Miter Profiles'!$AC$146-'[1]Outside Edges'!$B102)&gt;=5,'[1]Outside Edges'!$P102="Yes"),"Yes","No")</f>
        <v>Yes</v>
      </c>
      <c r="EP103" s="123" t="str">
        <f>IF(AND((RIGHT($EP$3,2)-'[1]Miter Profiles'!$AC$147-'[1]Outside Edges'!$B102)&gt;=5,'[1]Outside Edges'!$P102="Yes"),"Yes","No")</f>
        <v>No</v>
      </c>
      <c r="EQ103" s="123" t="str">
        <f>IF(AND((RIGHT($EQ$3,2)-'[1]Miter Profiles'!$AC$148-'[1]Outside Edges'!$B102)&gt;=5,'[1]Outside Edges'!$P102="Yes"),"Yes","No")</f>
        <v>No</v>
      </c>
      <c r="ER103" s="115" t="str">
        <f>IF(AND((RIGHT($ER$3,2)-'[1]Miter Profiles'!$AC$149-'[1]Outside Edges'!$B102)&gt;=5,'[1]Outside Edges'!$P102="Yes"),"Yes","No")</f>
        <v>Yes</v>
      </c>
      <c r="ES103" s="128" t="str">
        <f>IF(AND((RIGHT($ES$3,2)-'[1]Miter Profiles'!$AC$150-'[1]Outside Edges'!$B102)&gt;=5,'[1]Outside Edges'!$P102="Yes"),"Yes","No")</f>
        <v>No</v>
      </c>
      <c r="ET103" s="10" t="str">
        <f>IF(AND((RIGHT($ET$3,2)-'[1]Miter Profiles'!$AC$151-'[1]Outside Edges'!$B102)&gt;=5,'[1]Outside Edges'!$P102="Yes"),"Yes","No")</f>
        <v>Yes</v>
      </c>
      <c r="EU103" s="90" t="str">
        <f>IF(AND((RIGHT($EU$3,2)-'[1]Miter Profiles'!$AC$152-'[1]Outside Edges'!$B102)&gt;=5,'[1]Outside Edges'!$P102="Yes"),"Yes","No")</f>
        <v>Yes</v>
      </c>
      <c r="EV103" s="123" t="str">
        <f>IF(AND((RIGHT($EV$3,2)-'[1]Miter Profiles'!$AC$153-'[1]Outside Edges'!$B102)&gt;=5,'[1]Outside Edges'!$P102="Yes"),"Yes","No")</f>
        <v>No</v>
      </c>
      <c r="EW103" s="123" t="str">
        <f>IF(AND((RIGHT($EW$3,2)-'[1]Miter Profiles'!$AC$154-'[1]Outside Edges'!$B102)&gt;=5,'[1]Outside Edges'!$P102="Yes"),"Yes","No")</f>
        <v>Yes</v>
      </c>
      <c r="EX103" s="115" t="str">
        <f>IF(AND((RIGHT($EX$3,2)-'[1]Miter Profiles'!$AC$155-'[1]Outside Edges'!$B102)&gt;=5,'[1]Outside Edges'!$P102="Yes"),"Yes","No")</f>
        <v>Yes</v>
      </c>
      <c r="EY103" s="128" t="str">
        <f>IF(AND((RIGHT($EY$3,2)-'[1]Miter Profiles'!$AC$156-'[1]Outside Edges'!$B102)&gt;=5,'[1]Outside Edges'!$P102="Yes"),"Yes","No")</f>
        <v>Yes</v>
      </c>
      <c r="EZ103" s="10" t="str">
        <f>IF(AND((RIGHT($EZ$3,2)-'[1]Miter Profiles'!$AC$157-'[1]Outside Edges'!$B102)&gt;=5,'[1]Outside Edges'!$P102="Yes"),"Yes","No")</f>
        <v>Yes</v>
      </c>
      <c r="FA103" s="90" t="str">
        <f>IF(AND((RIGHT($FA$3,2)-'[1]Miter Profiles'!$AC$158-'[1]Outside Edges'!$B102)&gt;=5,'[1]Outside Edges'!$P102="Yes"),"Yes","No")</f>
        <v>Yes</v>
      </c>
      <c r="FB103" s="123" t="str">
        <f>IF(AND((RIGHT($FB$3,2)-'[1]Miter Profiles'!$AC$159-'[1]Outside Edges'!$B102)&gt;=5,'[1]Outside Edges'!$P102="Yes"),"Yes","No")</f>
        <v>Yes</v>
      </c>
      <c r="FC103" s="123" t="str">
        <f>IF(AND((RIGHT($FC$3,2)-'[1]Miter Profiles'!$AC$160-'[1]Outside Edges'!$B102)&gt;=5,'[1]Outside Edges'!$P102="Yes"),"Yes","No")</f>
        <v>Yes</v>
      </c>
      <c r="FD103" s="115" t="str">
        <f>IF(AND((RIGHT($FD$3,2)-'[1]Miter Profiles'!$AC$161-'[1]Outside Edges'!$B102)&gt;=5,'[1]Outside Edges'!$P102="Yes"),"Yes","No")</f>
        <v>Yes</v>
      </c>
      <c r="FE103" s="128" t="str">
        <f>IF(AND((RIGHT($FE$3,2)-'[1]Miter Profiles'!$AC$162-'[1]Outside Edges'!$B102)&gt;=5,'[1]Outside Edges'!$P102="Yes"),"Yes","No")</f>
        <v>No</v>
      </c>
      <c r="FF103" s="10" t="str">
        <f>IF(AND((RIGHT($FF$3,2)-'[1]Miter Profiles'!$AC$163-'[1]Outside Edges'!$B102)&gt;=5,'[1]Outside Edges'!$P102="Yes"),"Yes","No")</f>
        <v>Yes</v>
      </c>
      <c r="FG103" s="90" t="str">
        <f>IF(AND((RIGHT($FG$3,2)-'[1]Miter Profiles'!$AC$164-'[1]Outside Edges'!$B102)&gt;=5,'[1]Outside Edges'!$P102="Yes"),"Yes","No")</f>
        <v>Yes</v>
      </c>
      <c r="FH103" s="123" t="str">
        <f>IF(AND((RIGHT($FH$3,2)-'[1]Miter Profiles'!$AC$165-'[1]Outside Edges'!$B102)&gt;=5,'[1]Outside Edges'!$P102="Yes"),"Yes","No")</f>
        <v>Yes</v>
      </c>
      <c r="FI103" s="123" t="str">
        <f>IF(AND((RIGHT($FI$3,2)-'[1]Miter Profiles'!$AC$166-'[1]Outside Edges'!$B102)&gt;=5,'[1]Outside Edges'!$P102="Yes"),"Yes","No")</f>
        <v>Yes</v>
      </c>
      <c r="FJ103" s="115" t="str">
        <f>IF(AND((RIGHT($FJ$3,2)-'[1]Miter Profiles'!$AC$167-'[1]Outside Edges'!$B102)&gt;=5,'[1]Outside Edges'!$P102="Yes"),"Yes","No")</f>
        <v>Yes</v>
      </c>
      <c r="FK103" s="128" t="str">
        <f>IF(AND((RIGHT($FK$3,2)-'[1]Miter Profiles'!$AC$168-'[1]Outside Edges'!$B102)&gt;=5,'[1]Outside Edges'!$P102="Yes"),"Yes","No")</f>
        <v>Yes</v>
      </c>
      <c r="FL103" s="10" t="str">
        <f>IF(AND((RIGHT($FL$3,2)-'[1]Miter Profiles'!$AC$169-'[1]Outside Edges'!$B102)&gt;=5,'[1]Outside Edges'!$P102="Yes"),"Yes","No")</f>
        <v>Yes</v>
      </c>
      <c r="FM103" s="90" t="str">
        <f>IF(AND((RIGHT($FM$3,2)-'[1]Miter Profiles'!$AC$170-'[1]Outside Edges'!$B102)&gt;=5,'[1]Outside Edges'!$P102="Yes"),"Yes","No")</f>
        <v>Yes</v>
      </c>
      <c r="FN103" s="123" t="str">
        <f>IF(AND((RIGHT($FN$3,2)-'[1]Miter Profiles'!$AC$171-'[1]Outside Edges'!$B102)&gt;=5,'[1]Outside Edges'!$P102="Yes"),"Yes","No")</f>
        <v>Yes</v>
      </c>
      <c r="FO103" s="123" t="str">
        <f>IF(AND((RIGHT($FO$3,2)-'[1]Miter Profiles'!$AC$172-'[1]Outside Edges'!$B102)&gt;=5,'[1]Outside Edges'!$P102="Yes"),"Yes","No")</f>
        <v>Yes</v>
      </c>
      <c r="FP103" s="115" t="str">
        <f>IF(AND((RIGHT($FP$3,2)-'[1]Miter Profiles'!$AC$173-'[1]Outside Edges'!$B102)&gt;=5,'[1]Outside Edges'!$P102="Yes"),"Yes","No")</f>
        <v>Yes</v>
      </c>
      <c r="FQ103" s="128" t="str">
        <f>IF(AND((RIGHT($FQ$3,2)-'[1]Miter Profiles'!$AC$174-'[1]Outside Edges'!$B102)&gt;=5,'[1]Outside Edges'!$P102="Yes"),"Yes","No")</f>
        <v>Yes</v>
      </c>
      <c r="FR103" s="10" t="str">
        <f>IF(AND((RIGHT($FR$3,2)-'[1]Miter Profiles'!$AC$175-'[1]Outside Edges'!$B102)&gt;=5,'[1]Outside Edges'!$P102="Yes"),"Yes","No")</f>
        <v>Yes</v>
      </c>
      <c r="FS103" s="90" t="str">
        <f>IF(AND((RIGHT($FS$3,2)-'[1]Miter Profiles'!$AC$176-'[1]Outside Edges'!$B102)&gt;=5,'[1]Outside Edges'!$P102="Yes"),"Yes","No")</f>
        <v>Yes</v>
      </c>
      <c r="FT103" s="123" t="str">
        <f>IF(AND((RIGHT($FT$3,2)-'[1]Miter Profiles'!$AC$177-'[1]Outside Edges'!$B102)&gt;=5,'[1]Outside Edges'!$P102="Yes"),"Yes","No")</f>
        <v>Yes</v>
      </c>
      <c r="FU103" s="123" t="str">
        <f>IF(AND((RIGHT($FU$3,2)-'[1]Miter Profiles'!$AC$178-'[1]Outside Edges'!$B102)&gt;=5,'[1]Outside Edges'!$P102="Yes"),"Yes","No")</f>
        <v>Yes</v>
      </c>
      <c r="FV103" s="115" t="str">
        <f>IF(AND((RIGHT($V$3,2)-'[1]Miter Profiles'!$AC$179-'[1]Outside Edges'!$B102)&gt;=5,'[1]Outside Edges'!$P102="Yes"),"Yes","No")</f>
        <v>Yes</v>
      </c>
      <c r="FW103" s="128" t="str">
        <f>IF(AND((RIGHT($FW$3,2)-'[1]Miter Profiles'!$AC$180-'[1]Outside Edges'!$B102)&gt;=5,'[1]Outside Edges'!$P102="Yes"),"Yes","No")</f>
        <v>No</v>
      </c>
      <c r="FX103" s="269" t="str">
        <f>IF(AND((RIGHT($FX$3,2)-'[1]Miter Profiles'!$AC$181-'[1]Outside Edges'!$B102)&gt;=5,'[1]Outside Edges'!$P102="Yes"),"Yes","No")</f>
        <v>No</v>
      </c>
      <c r="FY103" s="273" t="str">
        <f>IF(AND((RIGHT($FY$3,2)-'[1]Miter Profiles'!$AC$182-'[1]Outside Edges'!$B102)&gt;=5,'[1]Outside Edges'!$P102="Yes"),"Yes","No")</f>
        <v>Yes</v>
      </c>
      <c r="FZ103" s="282" t="str">
        <f>IF(AND((RIGHT($FZ$3,2)-'[1]Miter Profiles'!$AC$183-'[1]Outside Edges'!$B102)&gt;=5,'[1]Outside Edges'!$P102="Yes"),"Yes","No")</f>
        <v>No</v>
      </c>
      <c r="GA103" s="283" t="str">
        <f>IF(AND((RIGHT($GA$3,2)-'[1]Miter Profiles'!$AC$184-'[1]Outside Edges'!$B102)&gt;=5,'[1]Outside Edges'!$P102="Yes"),"Yes","No")</f>
        <v>Yes</v>
      </c>
      <c r="GB103" s="284" t="str">
        <f>IF(AND((RIGHT($GB$3,2)-'[1]Miter Profiles'!$AC$185-'[1]Outside Edges'!$B102)&gt;=5,'[1]Outside Edges'!$P102="Yes"),"Yes","No")</f>
        <v>Yes</v>
      </c>
      <c r="GC103" s="275" t="str">
        <f>IF(AND((RIGHT($GC$3,2)-'[1]Miter Profiles'!$AC$186-'[1]Outside Edges'!$B102)&gt;=5,'[1]Outside Edges'!$P102="Yes"),"Yes","No")</f>
        <v>No</v>
      </c>
      <c r="GD103" s="269" t="str">
        <f>IF(AND((RIGHT($GD$3,2)-'[1]Miter Profiles'!$AC$187-'[1]Outside Edges'!$B102)&gt;=5,'[1]Outside Edges'!$P102="Yes"),"Yes","No")</f>
        <v>Yes</v>
      </c>
      <c r="GE103" s="273" t="str">
        <f>IF(AND((RIGHT($GE$3,2)-'[1]Miter Profiles'!$AC$188-'[1]Outside Edges'!$B102)&gt;=5,'[1]Outside Edges'!$P102="Yes"),"Yes","No")</f>
        <v>Yes</v>
      </c>
      <c r="GF103" s="282" t="str">
        <f>IF(AND((RIGHT($GF$3,2)-'[1]Miter Profiles'!$AC$189-'[1]Outside Edges'!$B102)&gt;=5,'[1]Outside Edges'!$P102="Yes"),"Yes","No")</f>
        <v>Yes</v>
      </c>
      <c r="GG103" s="283" t="str">
        <f>IF(AND((RIGHT($GG$3,2)-'[1]Miter Profiles'!$AC$190-'[1]Outside Edges'!$B102)&gt;=5,'[1]Outside Edges'!$P102="Yes"),"Yes","No")</f>
        <v>Yes</v>
      </c>
      <c r="GH103" s="284" t="str">
        <f>IF(AND((RIGHT($GH$3,2)-'[1]Miter Profiles'!$AC$191-'[1]Outside Edges'!$B102)&gt;=5,'[1]Outside Edges'!$P102="Yes"),"Yes","No")</f>
        <v>Yes</v>
      </c>
      <c r="GI103" s="275" t="str">
        <f>IF(AND((RIGHT($GI$3,2)-'[1]Miter Profiles'!$AC$192-'[1]Outside Edges'!$B102)&gt;=5,'[1]Outside Edges'!$P102="Yes"),"Yes","No")</f>
        <v>No</v>
      </c>
      <c r="GJ103" s="269" t="str">
        <f>IF(AND((RIGHT($GJ$3,2)-'[1]Miter Profiles'!$AC$193-'[1]Outside Edges'!$B102)&gt;=5,'[1]Outside Edges'!$P102="Yes"),"Yes","No")</f>
        <v>Yes</v>
      </c>
      <c r="GK103" s="273" t="str">
        <f>IF(AND((RIGHT($GK$3,2)-'[1]Miter Profiles'!$AC$194-'[1]Outside Edges'!$B102)&gt;=5,'[1]Outside Edges'!$P102="Yes"),"Yes","No")</f>
        <v>Yes</v>
      </c>
      <c r="GL103" s="282" t="str">
        <f>IF(AND((RIGHT($GL$3,2)-'[1]Miter Profiles'!$AC$195-'[1]Outside Edges'!$B102)&gt;=5,'[1]Outside Edges'!$P102="Yes"),"Yes","No")</f>
        <v>Yes</v>
      </c>
      <c r="GM103" s="283" t="str">
        <f>IF(AND((RIGHT($GM$3,2)-'[1]Miter Profiles'!$AC$196-'[1]Outside Edges'!$B102)&gt;=5,'[1]Outside Edges'!$P102="Yes"),"Yes","No")</f>
        <v>Yes</v>
      </c>
      <c r="GN103" s="284" t="str">
        <f>IF(AND((RIGHT($GN$3,2)-'[1]Miter Profiles'!$AC$197-'[1]Outside Edges'!$B102)&gt;=5,'[1]Outside Edges'!$P102="Yes"),"Yes","No")</f>
        <v>Yes</v>
      </c>
      <c r="GO103" s="275" t="str">
        <f>IF(AND((RIGHT($GO$3,2)-'[1]Miter Profiles'!$AC$198-'[1]Outside Edges'!$B102)&gt;=5,'[1]Outside Edges'!$P102="Yes"),"Yes","No")</f>
        <v>No</v>
      </c>
      <c r="GP103" s="269" t="str">
        <f>IF(AND((RIGHT($GP$3,2)-'[1]Miter Profiles'!$AC$199-'[1]Outside Edges'!$B102)&gt;=5,'[1]Outside Edges'!$P102="Yes"),"Yes","No")</f>
        <v>Yes</v>
      </c>
      <c r="GQ103" s="273" t="str">
        <f>IF(AND((RIGHT($GQ$3,2)-'[1]Miter Profiles'!$AC$200-'[1]Outside Edges'!$B102)&gt;=5,'[1]Outside Edges'!$P102="Yes"),"Yes","No")</f>
        <v>Yes</v>
      </c>
      <c r="GR103" s="282" t="str">
        <f>IF(AND((RIGHT($GR$3,2)-'[1]Miter Profiles'!$AC$201-'[1]Outside Edges'!$B102)&gt;=5,'[1]Outside Edges'!$P102="Yes"),"Yes","No")</f>
        <v>No</v>
      </c>
      <c r="GS103" s="283" t="str">
        <f>IF(AND((RIGHT($GS$3,2)-'[1]Miter Profiles'!$AC$202-'[1]Outside Edges'!$B102)&gt;=5,'[1]Outside Edges'!$P102="Yes"),"Yes","No")</f>
        <v>Yes</v>
      </c>
      <c r="GT103" s="284" t="str">
        <f>IF(AND((RIGHT($GT$3,2)-'[1]Miter Profiles'!$AC$203-'[1]Outside Edges'!$B102)&gt;=5,'[1]Outside Edges'!$P102="Yes"),"Yes","No")</f>
        <v>Yes</v>
      </c>
      <c r="GU103" s="275" t="str">
        <f>IF(AND((RIGHT($GU$3,2)-'[1]Miter Profiles'!$AC$204-'[1]Outside Edges'!$B102)&gt;=5,'[1]Outside Edges'!$P102="Yes"),"Yes","No")</f>
        <v>No</v>
      </c>
      <c r="GV103" s="269" t="str">
        <f>IF(AND((RIGHT($GV$3,2)-'[1]Miter Profiles'!$AC$205-'[1]Outside Edges'!$B102)&gt;=5,'[1]Outside Edges'!$P102="Yes"),"Yes","No")</f>
        <v>Yes</v>
      </c>
      <c r="GW103" s="273" t="str">
        <f>IF(AND((RIGHT($GW$3,2)-'[1]Miter Profiles'!$AC$206-'[1]Outside Edges'!$B102)&gt;=5,'[1]Outside Edges'!$P102="Yes"),"Yes","No")</f>
        <v>Yes</v>
      </c>
      <c r="GX103" s="282" t="str">
        <f>IF(AND((RIGHT($GX$3,2)-'[1]Miter Profiles'!$AC$207-'[1]Outside Edges'!$B102)&gt;=5,'[1]Outside Edges'!$P102="Yes"),"Yes","No")</f>
        <v>No</v>
      </c>
      <c r="GY103" s="283" t="str">
        <f>IF(AND((RIGHT($GY$3,2)-'[1]Miter Profiles'!$AC$208-'[1]Outside Edges'!$B102)&gt;=5,'[1]Outside Edges'!$P102="Yes"),"Yes","No")</f>
        <v>Yes</v>
      </c>
      <c r="GZ103" s="284" t="str">
        <f>IF(AND((RIGHT($GZ$3,2)-'[1]Miter Profiles'!$AC$209-'[1]Outside Edges'!$B102)&gt;=5,'[1]Outside Edges'!$P102="Yes"),"Yes","No")</f>
        <v>Yes</v>
      </c>
      <c r="HA103" s="275" t="str">
        <f>IF(AND((RIGHT($HA$3,2)-'[1]Miter Profiles'!$AC$210-'[1]Outside Edges'!$B102)&gt;=5,'[1]Outside Edges'!$P102="Yes"),"Yes","No")</f>
        <v>No</v>
      </c>
      <c r="HB103" s="269" t="str">
        <f>IF(AND((RIGHT($HB$3,2)-'[1]Miter Profiles'!$AC$211-'[1]Outside Edges'!$B102)&gt;=5,'[1]Outside Edges'!$P102="Yes"),"Yes","No")</f>
        <v>Yes</v>
      </c>
      <c r="HC103" s="273" t="str">
        <f>IF(AND((RIGHT($HC$3,2)-'[1]Miter Profiles'!$AC$212-'[1]Outside Edges'!$B102)&gt;=5,'[1]Outside Edges'!$P102="Yes"),"Yes","No")</f>
        <v>Yes</v>
      </c>
      <c r="HD103" s="282" t="str">
        <f>IF(AND((RIGHT($HD$3,2)-'[1]Miter Profiles'!$AC$213-'[1]Outside Edges'!$B102)&gt;=5,'[1]Outside Edges'!$P102="Yes"),"Yes","No")</f>
        <v>No</v>
      </c>
      <c r="HE103" s="284" t="str">
        <f>IF(AND((RIGHT($HE$3,2)-'[1]Miter Profiles'!$AC$214-'[1]Outside Edges'!$B102)&gt;=5,'[1]Outside Edges'!$P102="Yes"),"Yes","No")</f>
        <v>No</v>
      </c>
      <c r="HF103" s="275" t="str">
        <f>IF(AND((RIGHT($HF$3,2)-'[1]Miter Profiles'!$AC$215-'[1]Outside Edges'!$B102)&gt;=5,'[1]Outside Edges'!$P102="Yes"),"Yes","No")</f>
        <v>No</v>
      </c>
      <c r="HG103" s="269" t="str">
        <f>IF(AND((RIGHT($HG$3,2)-'[1]Miter Profiles'!$AC$216-'[1]Outside Edges'!$B102)&gt;=5,'[1]Outside Edges'!$P102="Yes"),"Yes","No")</f>
        <v>No</v>
      </c>
      <c r="HH103" s="273" t="str">
        <f>IF(AND((RIGHT($HH$3,2)-'[1]Miter Profiles'!$AC$217-'[1]Outside Edges'!$B102)&gt;=5,'[1]Outside Edges'!$P102="Yes"),"Yes","No")</f>
        <v>No</v>
      </c>
      <c r="HI103" s="282" t="str">
        <f>IF(AND((RIGHT($HI$3,2)-'[1]Miter Profiles'!$AC$218-'[1]Outside Edges'!$B102)&gt;=5,'[1]Outside Edges'!$P102="Yes"),"Yes","No")</f>
        <v>Yes</v>
      </c>
      <c r="HJ103" s="283" t="str">
        <f>IF(AND((RIGHT($HJ$3,2)-'[1]Miter Profiles'!$AC$219-'[1]Outside Edges'!$B102)&gt;=5,'[1]Outside Edges'!$P102="Yes"),"Yes","No")</f>
        <v>Yes</v>
      </c>
      <c r="HK103" s="284" t="str">
        <f>IF(AND((RIGHT($HK$3,2)-'[1]Miter Profiles'!$AC$220-'[1]Outside Edges'!$B102)&gt;=5,'[1]Outside Edges'!$P102="Yes"),"Yes","No")</f>
        <v>Yes</v>
      </c>
      <c r="HL103" s="275" t="str">
        <f>IF(AND((RIGHT($HL$3,2)-'[1]Miter Profiles'!$AC$221-'[1]Outside Edges'!$B102)&gt;=5,'[1]Outside Edges'!$P102="Yes"),"Yes","No")</f>
        <v>No</v>
      </c>
      <c r="HM103" s="269" t="str">
        <f>IF(AND((RIGHT($HM$3,2)-'[1]Miter Profiles'!$AC$222-'[1]Outside Edges'!$B102)&gt;=5,'[1]Outside Edges'!$P102="Yes"),"Yes","No")</f>
        <v>Yes</v>
      </c>
      <c r="HN103" s="269" t="str">
        <f>IF(AND((RIGHT($HN$3,2)-'[1]Miter Profiles'!$AC$223-'[1]Outside Edges'!$B102)&gt;=5,'[1]Outside Edges'!$P102="Yes"),"Yes","No")</f>
        <v>Yes</v>
      </c>
      <c r="HO103" s="283" t="str">
        <f>IF(AND((RIGHT($HO$3,2)-'[1]Miter Profiles'!$AC$224-'[1]Outside Edges'!$B102)&gt;=5,'[1]Outside Edges'!$P102="Yes"),"Yes","No")</f>
        <v>No</v>
      </c>
      <c r="HP103" s="283" t="str">
        <f>IF(AND((RIGHT($HP$3,2)-'[1]Miter Profiles'!$AC$225-'[1]Outside Edges'!$B102)&gt;=5,'[1]Outside Edges'!$P102="Yes"),"Yes","No")</f>
        <v>No</v>
      </c>
      <c r="HQ103" s="283" t="str">
        <f>IF(AND((RIGHT($HQ$3,3)-'[1]Miter Profiles'!$AC$226-'[1]Outside Edges'!$B102)&gt;=5,'[1]Outside Edges'!$P102="Yes"),"Yes","No")</f>
        <v>No</v>
      </c>
      <c r="HR103" s="283" t="str">
        <f>IF(AND((RIGHT($HR$3,2)-'[1]Miter Profiles'!$AC$227-'[1]Outside Edges'!$B102)&gt;=5,'[1]Outside Edges'!$P102="Yes"),"Yes","No")</f>
        <v>No</v>
      </c>
      <c r="HS103" s="269" t="str">
        <f>IF(AND((RIGHT($HS$3,2)-'[1]Miter Profiles'!$AC$228-'[1]Outside Edges'!$B102)&gt;=5,'[1]Outside Edges'!$P102="Yes"),"Yes","No")</f>
        <v>Yes</v>
      </c>
      <c r="HT103" s="269" t="str">
        <f>IF(AND((RIGHT($HT$3,2)-'[1]Miter Profiles'!$AC$229-'[1]Outside Edges'!$B102)&gt;=5,'[1]Outside Edges'!$P102="Yes"),"Yes","No")</f>
        <v>Yes</v>
      </c>
      <c r="HU103" s="269" t="str">
        <f>IF(AND((RIGHT($HU$3,2)-'[1]Miter Profiles'!$AC$230-'[1]Outside Edges'!$B102)&gt;=5,'[1]Outside Edges'!$P102="Yes"),"Yes","No")</f>
        <v>Yes</v>
      </c>
      <c r="HV103" s="283" t="str">
        <f>IF(AND((RIGHT($HV$3,2)-'[1]Miter Profiles'!$AC$231-'[1]Outside Edges'!$B102)&gt;=5,'[1]Outside Edges'!$P102="Yes"),"Yes","No")</f>
        <v>No</v>
      </c>
      <c r="HW103" s="283" t="str">
        <f>IF(AND((RIGHT($HW$3,2)-'[1]Miter Profiles'!$AC$232-'[1]Outside Edges'!$B102)&gt;=5,'[1]Outside Edges'!$P102="Yes"),"Yes","No")</f>
        <v>Yes</v>
      </c>
      <c r="HX103" s="283" t="str">
        <f>IF(AND((RIGHT($HX$3,2)-'[1]Miter Profiles'!$AC$233-'[1]Outside Edges'!$B102)&gt;=5,'[1]Outside Edges'!$P102="Yes"),"Yes","No")</f>
        <v>Yes</v>
      </c>
      <c r="HY103" s="269" t="str">
        <f>IF(AND((RIGHT($HY$3,2)-'[1]Miter Profiles'!$AC$234-'[1]Outside Edges'!$B102)&gt;=5,'[1]Outside Edges'!$P102="Yes"),"Yes","No")</f>
        <v>No</v>
      </c>
      <c r="HZ103" s="269" t="str">
        <f>IF(AND((RIGHT($HZ$3,2)-'[1]Miter Profiles'!$AC$235-'[1]Outside Edges'!$B102)&gt;=5,'[1]Outside Edges'!$P102="Yes"),"Yes","No")</f>
        <v>Yes</v>
      </c>
      <c r="IA103" s="269" t="str">
        <f>IF(AND((RIGHT($IA$3,2)-'[1]Miter Profiles'!$AC$236-'[1]Outside Edges'!$B102)&gt;=5,'[1]Outside Edges'!$P102="Yes"),"Yes","No")</f>
        <v>Yes</v>
      </c>
      <c r="IB103" s="283" t="str">
        <f>IF(AND((RIGHT($IB$3,2)-'[1]Miter Profiles'!$AC$237-'[1]Outside Edges'!$B102)&gt;=5,'[1]Outside Edges'!$P102="Yes"),"Yes","No")</f>
        <v>No</v>
      </c>
      <c r="IC103" s="283" t="str">
        <f>IF(AND((RIGHT($IC$3,2)-'[1]Miter Profiles'!$AC$238-'[1]Outside Edges'!$B102)&gt;=5,'[1]Outside Edges'!$P102="Yes"),"Yes","No")</f>
        <v>Yes</v>
      </c>
      <c r="ID103" s="283" t="str">
        <f>IF(AND((RIGHT($ID$3,2)-'[1]Miter Profiles'!$AC$239-'[1]Outside Edges'!$B102)&gt;=5,'[1]Outside Edges'!$P102="Yes"),"Yes","No")</f>
        <v>Yes</v>
      </c>
      <c r="IE103" s="269" t="str">
        <f>IF(AND((RIGHT($IE$3,2)-'[1]Miter Profiles'!$AC$240-'[1]Outside Edges'!$B102)&gt;=5,'[1]Outside Edges'!$P102="Yes"),"Yes","No")</f>
        <v>No</v>
      </c>
      <c r="IF103" s="269" t="str">
        <f>IF(AND((RIGHT($IF$3,2)-'[1]Miter Profiles'!$AC$241-'[1]Outside Edges'!$B102)&gt;=5,'[1]Outside Edges'!$P102="Yes"),"Yes","No")</f>
        <v>Yes</v>
      </c>
      <c r="IG103" s="269" t="str">
        <f>IF(AND((RIGHT($IG$3,2)-'[1]Miter Profiles'!$AC$242-'[1]Outside Edges'!$B102)&gt;=5,'[1]Outside Edges'!$P102="Yes"),"Yes","No")</f>
        <v>Yes</v>
      </c>
      <c r="IH103" s="283" t="str">
        <f>IF(AND((RIGHT($IH$3,2)-'[1]Miter Profiles'!$AC$243-'[1]Outside Edges'!$B102)&gt;=5,'[1]Outside Edges'!$P102="Yes"),"Yes","No")</f>
        <v>Yes</v>
      </c>
      <c r="II103" s="283" t="str">
        <f>IF(AND((RIGHT($II$3,2)-'[1]Miter Profiles'!$AC$244-'[1]Outside Edges'!$B102)&gt;=5,'[1]Outside Edges'!$P102="Yes"),"Yes","No")</f>
        <v>Yes</v>
      </c>
      <c r="IJ103" s="283" t="str">
        <f>IF(AND((RIGHT($IJ$3,2)-'[1]Miter Profiles'!$AC$245-'[1]Outside Edges'!$B102)&gt;=5,'[1]Outside Edges'!$P102="Yes"),"Yes","No")</f>
        <v>Yes</v>
      </c>
      <c r="IK103" s="269" t="str">
        <f>IF(AND((RIGHT($IK$3,2)-'[1]Miter Profiles'!$AC$246-'[1]Outside Edges'!$B102)&gt;=5,'[1]Outside Edges'!$P102="Yes"),"Yes","No")</f>
        <v>Yes</v>
      </c>
      <c r="IL103" s="269" t="str">
        <f>IF(AND((RIGHT($IL$3,2)-'[1]Miter Profiles'!$AC$247-'[1]Outside Edges'!$B102)&gt;=5,'[1]Outside Edges'!$P102="Yes"),"Yes","No")</f>
        <v>Yes</v>
      </c>
      <c r="IM103" s="269" t="str">
        <f>IF(AND((RIGHT($IM$3,2)-'[1]Miter Profiles'!$AC$248-'[1]Outside Edges'!$B102)&gt;=5,'[1]Outside Edges'!$P102="Yes"),"Yes","No")</f>
        <v>Yes</v>
      </c>
      <c r="IN103" s="283" t="str">
        <f>IF(AND((RIGHT($IN$3,2)-'[1]Miter Profiles'!$AC$249-'[1]Outside Edges'!$B102)&gt;=5,'[1]Outside Edges'!$P102="Yes"),"Yes","No")</f>
        <v>No</v>
      </c>
      <c r="IO103" s="283" t="str">
        <f>IF(AND((RIGHT($IO$3,2)-'[1]Miter Profiles'!$AC$250-'[1]Outside Edges'!$B102)&gt;=5,'[1]Outside Edges'!$P102="Yes"),"Yes","No")</f>
        <v>Yes</v>
      </c>
      <c r="IP103" s="283" t="str">
        <f>IF(AND((RIGHT($IP$3,2)-'[1]Miter Profiles'!$AC$251-'[1]Outside Edges'!$B102)&gt;=5,'[1]Outside Edges'!$P102="Yes"),"Yes","No")</f>
        <v>Yes</v>
      </c>
      <c r="IQ103" s="269" t="str">
        <f>IF(AND((RIGHT($IQ$3,2)-'[1]Miter Profiles'!$AC$252-'[1]Outside Edges'!$B102)&gt;=5,'[1]Outside Edges'!$P102="Yes"),"Yes","No")</f>
        <v>No</v>
      </c>
      <c r="IR103" s="269" t="str">
        <f>IF(AND((RIGHT($IR$3,2)-'[1]Miter Profiles'!$AC$253-'[1]Outside Edges'!$B102)&gt;=5,'[1]Outside Edges'!$P102="Yes"),"Yes","No")</f>
        <v>No</v>
      </c>
      <c r="IS103" s="269" t="str">
        <f>IF(AND((RIGHT($IS$3,2)-'[1]Miter Profiles'!$AC$254-'[1]Outside Edges'!$B102)&gt;=5,'[1]Outside Edges'!$P102="Yes"),"Yes","No")</f>
        <v>Yes</v>
      </c>
      <c r="IT103" s="283" t="str">
        <f>IF(AND((RIGHT($IT$3,2)-'[1]Miter Profiles'!$AC$255-'[1]Outside Edges'!$B102)&gt;=5,'[1]Outside Edges'!$P102="Yes"),"Yes","No")</f>
        <v>No</v>
      </c>
      <c r="IU103" s="283" t="str">
        <f>IF(AND((RIGHT($IU$3,2)-'[1]Miter Profiles'!$AC$256-'[1]Outside Edges'!$B102)&gt;=5,'[1]Outside Edges'!$P102="Yes"),"Yes","No")</f>
        <v>Yes</v>
      </c>
      <c r="IV103" s="283" t="str">
        <f>IF(AND((RIGHT($IV$3,2)-'[1]Miter Profiles'!$AC$257-'[1]Outside Edges'!$B102)&gt;=5,'[1]Outside Edges'!$P102="Yes"),"Yes","No")</f>
        <v>Yes</v>
      </c>
      <c r="IW103" s="269" t="str">
        <f>IF(AND((RIGHT($IW$3,2)-'[1]Miter Profiles'!$AC$258-'[1]Outside Edges'!$B102)&gt;=5,'[1]Outside Edges'!$P102="Yes"),"Yes","No")</f>
        <v>Yes</v>
      </c>
      <c r="IX103" s="269" t="str">
        <f>IF(AND((RIGHT($IX$3,2)-'[1]Miter Profiles'!$AC$259-'[1]Outside Edges'!$B102)&gt;=5,'[1]Outside Edges'!$P102="Yes"),"Yes","No")</f>
        <v>Yes</v>
      </c>
      <c r="IY103" s="269" t="str">
        <f>IF(AND((RIGHT($IY$3,2)-'[1]Miter Profiles'!$AC$260-'[1]Outside Edges'!$B102)&gt;=5,'[1]Outside Edges'!$P102="Yes"),"Yes","No")</f>
        <v>Yes</v>
      </c>
      <c r="IZ103" s="283" t="str">
        <f>IF(AND((RIGHT($IZ$3,2)-'[1]Miter Profiles'!$AC$261-'[1]Outside Edges'!$B102)&gt;=5,'[1]Outside Edges'!$P102="Yes"),"Yes","No")</f>
        <v>No</v>
      </c>
      <c r="JA103" s="283" t="str">
        <f>IF(AND((RIGHT($JA$3,2)-'[1]Miter Profiles'!$AC$262-'[1]Outside Edges'!$B102)&gt;=5,'[1]Outside Edges'!$P102="Yes"),"Yes","No")</f>
        <v>Yes</v>
      </c>
      <c r="JB103" s="283" t="str">
        <f>IF(AND((RIGHT($JB$3,2)-'[1]Miter Profiles'!$AC$263-'[1]Outside Edges'!$B102)&gt;=5,'[1]Outside Edges'!$P102="Yes"),"Yes","No")</f>
        <v>Yes</v>
      </c>
      <c r="JC103" s="269" t="str">
        <f>IF(AND((RIGHT($JC$3,2)-'[1]Miter Profiles'!$AC$264-'[1]Outside Edges'!$B102)&gt;=5,'[1]Outside Edges'!$P102="Yes"),"Yes","No")</f>
        <v>No</v>
      </c>
      <c r="JD103" s="269" t="str">
        <f>IF(AND((RIGHT($JD$3,2)-'[1]Miter Profiles'!$AC$265-'[1]Outside Edges'!$B102)&gt;=5,'[1]Outside Edges'!$P102="Yes"),"Yes","No")</f>
        <v>Yes</v>
      </c>
      <c r="JE103" s="269" t="str">
        <f>IF(AND((RIGHT($JE$3,2)-'[1]Miter Profiles'!$AC$266-'[1]Outside Edges'!$B102)&gt;=5,'[1]Outside Edges'!$P102="Yes"),"Yes","No")</f>
        <v>Yes</v>
      </c>
      <c r="JF103" s="283" t="str">
        <f>IF(AND((RIGHT($JF$3,2)-'[1]Miter Profiles'!$AC$267-'[1]Outside Edges'!$B102)&gt;=5,'[1]Outside Edges'!$P102="Yes"),"Yes","No")</f>
        <v>No</v>
      </c>
      <c r="JG103" s="283" t="str">
        <f>IF(AND((RIGHT($JG$3,2)-'[1]Miter Profiles'!$AC$268-'[1]Outside Edges'!$B102)&gt;=5,'[1]Outside Edges'!$P102="Yes"),"Yes","No")</f>
        <v>Yes</v>
      </c>
      <c r="JH103" s="283" t="str">
        <f>IF(AND((RIGHT($JH$3,2)-'[1]Miter Profiles'!$AC$269-'[1]Outside Edges'!$B102)&gt;=5,'[1]Outside Edges'!$P102="Yes"),"Yes","No")</f>
        <v>Yes</v>
      </c>
      <c r="JI103" s="269" t="str">
        <f>IF(AND((RIGHT($JI$3,2)-'[1]Miter Profiles'!$AC$270-'[1]Outside Edges'!$B102)&gt;=5,'[1]Outside Edges'!$P102="Yes"),"Yes","No")</f>
        <v>No</v>
      </c>
      <c r="JJ103" s="269" t="str">
        <f>IF(AND((RIGHT($JJ$3,2)-'[1]Miter Profiles'!$AC$271-'[1]Outside Edges'!$B102)&gt;=5,'[1]Outside Edges'!$P102="Yes"),"Yes","No")</f>
        <v>Yes</v>
      </c>
      <c r="JK103" s="269" t="str">
        <f>IF(AND((RIGHT($JK$3,2)-'[1]Miter Profiles'!$AC$272-'[1]Outside Edges'!$B102)&gt;=5,'[1]Outside Edges'!$P102="Yes"),"Yes","No")</f>
        <v>Yes</v>
      </c>
      <c r="JL103" s="283" t="str">
        <f>IF(AND((RIGHT($JL$3,2)-'[1]Miter Profiles'!$AC$273-'[1]Outside Edges'!$B102)&gt;=5,'[1]Outside Edges'!$P102="Yes"),"Yes","No")</f>
        <v>Yes</v>
      </c>
      <c r="JM103" s="283" t="str">
        <f>IF(AND((RIGHT($JM$3,2)-'[1]Miter Profiles'!$AC$274-'[1]Outside Edges'!$B102)&gt;=5,'[1]Outside Edges'!$P102="Yes"),"Yes","No")</f>
        <v>Yes</v>
      </c>
      <c r="JN103" s="283" t="str">
        <f>IF(AND((RIGHT($JN$3,2)-'[1]Miter Profiles'!$AC$275-'[1]Outside Edges'!$B102)&gt;=5,'[1]Outside Edges'!$P102="Yes"),"Yes","No")</f>
        <v>Yes</v>
      </c>
      <c r="JO103" s="269" t="str">
        <f>IF(AND((RIGHT($JO$3,2)-'[1]Miter Profiles'!$AC$276-'[1]Outside Edges'!$B102)&gt;=5,'[1]Outside Edges'!$P102="Yes"),"Yes","No")</f>
        <v>Yes</v>
      </c>
      <c r="JP103" s="269" t="str">
        <f>IF(AND((RIGHT($JP$3,2)-'[1]Miter Profiles'!$AC$277-'[1]Outside Edges'!$B102)&gt;=5,'[1]Outside Edges'!$P102="Yes"),"Yes","No")</f>
        <v>Yes</v>
      </c>
      <c r="JQ103" s="269" t="str">
        <f>IF(AND((RIGHT($JQ$3,2)-'[1]Miter Profiles'!$AC$278-'[1]Outside Edges'!$B102)&gt;=5,'[1]Outside Edges'!$P102="Yes"),"Yes","No")</f>
        <v>Yes</v>
      </c>
      <c r="JR103" s="283" t="str">
        <f>IF(AND((RIGHT($JR$3,2)-'[1]Miter Profiles'!$AC$279-'[1]Outside Edges'!$B102)&gt;=5,'[1]Outside Edges'!$P102="Yes"),"Yes","No")</f>
        <v>No</v>
      </c>
      <c r="JS103" s="283" t="str">
        <f>IF(AND((RIGHT($JS$3,2)-'[1]Miter Profiles'!$AC$280-'[1]Outside Edges'!$B102)&gt;=5,'[1]Outside Edges'!$P102="Yes"),"Yes","No")</f>
        <v>No</v>
      </c>
      <c r="JT103" s="283" t="str">
        <f>IF(AND((RIGHT($JT$3,2)-'[1]Miter Profiles'!$AC$281-'[1]Outside Edges'!$B102)&gt;=5,'[1]Outside Edges'!$P102="Yes"),"Yes","No")</f>
        <v>Yes</v>
      </c>
      <c r="JU103" s="269" t="str">
        <f>IF(AND((RIGHT($JU$3,2)-'[1]Miter Profiles'!$AC$282-'[1]Outside Edges'!$B102)&gt;=5,'[1]Outside Edges'!$P102="Yes"),"Yes","No")</f>
        <v>No</v>
      </c>
      <c r="JV103" s="269" t="str">
        <f>IF(AND((RIGHT($JV$3,2)-'[1]Miter Profiles'!$AC$283-'[1]Outside Edges'!$B102)&gt;=5,'[1]Outside Edges'!$P102="Yes"),"Yes","No")</f>
        <v>No</v>
      </c>
      <c r="JW103" s="269" t="str">
        <f>IF(AND((RIGHT($JW$3,2)-'[1]Miter Profiles'!$AC$284-'[1]Outside Edges'!$B102)&gt;=5,'[1]Outside Edges'!$P102="Yes"),"Yes","No")</f>
        <v>Yes</v>
      </c>
      <c r="JX103" s="283" t="str">
        <f>IF(AND((RIGHT($JX$3,2)-'[1]Miter Profiles'!$AC$285-'[1]Outside Edges'!$B102)&gt;=5,'[1]Outside Edges'!$P102="Yes"),"Yes","No")</f>
        <v>Yes</v>
      </c>
      <c r="JY103" s="283" t="str">
        <f>IF(AND((RIGHT($JY$3,2)-'[1]Miter Profiles'!$AC$286-'[1]Outside Edges'!$B102)&gt;=5,'[1]Outside Edges'!$P102="Yes"),"Yes","No")</f>
        <v>Yes</v>
      </c>
      <c r="JZ103" s="283" t="str">
        <f>IF(AND((RIGHT($JZ$3,2)-'[1]Miter Profiles'!$AC$287-'[1]Outside Edges'!$B102)&gt;=5,'[1]Outside Edges'!$P102="Yes"),"Yes","No")</f>
        <v>Yes</v>
      </c>
      <c r="KA103" s="269" t="str">
        <f>IF(AND((RIGHT($KA$3,2)-'[1]Miter Profiles'!$AC$288-'[1]Outside Edges'!$B102)&gt;=5,'[1]Outside Edges'!$P102="Yes"),"Yes","No")</f>
        <v>No</v>
      </c>
      <c r="KB103" s="269" t="str">
        <f>IF(AND((RIGHT($KB$3,2)-'[1]Miter Profiles'!$AC$289-'[1]Outside Edges'!$B102)&gt;=5,'[1]Outside Edges'!$P102="Yes"),"Yes","No")</f>
        <v>Yes</v>
      </c>
      <c r="KC103" s="269" t="str">
        <f>IF(AND((RIGHT($KC$3,2)-'[1]Miter Profiles'!$AC$290-'[1]Outside Edges'!$B102)&gt;=5,'[1]Outside Edges'!$P102="Yes"),"Yes","No")</f>
        <v>Yes</v>
      </c>
      <c r="KD103" s="283" t="str">
        <f>IF(AND((RIGHT($KD$3,2)-'[1]Miter Profiles'!$AC$291-'[1]Outside Edges'!$B102)&gt;=5,'[1]Outside Edges'!$P102="Yes"),"Yes","No")</f>
        <v>No</v>
      </c>
      <c r="KE103" s="283" t="str">
        <f>IF(AND((RIGHT($KE$3,2)-'[1]Miter Profiles'!$AC$292-'[1]Outside Edges'!$B102)&gt;=5,'[1]Outside Edges'!$P102="Yes"),"Yes","No")</f>
        <v>Yes</v>
      </c>
      <c r="KF103" s="283" t="str">
        <f>IF(AND((RIGHT($KF$3,2)-'[1]Miter Profiles'!$AC$293-'[1]Outside Edges'!$B102)&gt;=5,'[1]Outside Edges'!$P102="Yes"),"Yes","No")</f>
        <v>Yes</v>
      </c>
      <c r="KG103" s="269" t="str">
        <f>IF(AND((RIGHT($KG$3,2)-'[1]Miter Profiles'!$AC$294-'[1]Outside Edges'!$B102)&gt;=5,'[1]Outside Edges'!$P102="Yes"),"Yes","No")</f>
        <v>Yes</v>
      </c>
      <c r="KH103" s="269" t="str">
        <f>IF(AND((RIGHT($KH$3,2)-'[1]Miter Profiles'!$AC$295-'[1]Outside Edges'!$B102)&gt;=5,'[1]Outside Edges'!$P102="Yes"),"Yes","No")</f>
        <v>Yes</v>
      </c>
      <c r="KI103" s="269" t="str">
        <f>IF(AND((RIGHT($KI$3,2)-'[1]Miter Profiles'!$AC$296-'[1]Outside Edges'!$B102)&gt;=5,'[1]Outside Edges'!$P102="Yes"),"Yes","No")</f>
        <v>Yes</v>
      </c>
      <c r="KJ103" s="283" t="str">
        <f>IF(AND((RIGHT($KJ$3,2)-'[1]Miter Profiles'!$AC$297-'[1]Outside Edges'!$B102)&gt;=5,'[1]Outside Edges'!$P102="Yes"),"Yes","No")</f>
        <v>Yes</v>
      </c>
      <c r="KK103" s="283" t="str">
        <f>IF(AND((RIGHT($KK$3,2)-'[1]Miter Profiles'!$AC$298-'[1]Outside Edges'!$B102)&gt;=5,'[1]Outside Edges'!$P102="Yes"),"Yes","No")</f>
        <v>Yes</v>
      </c>
      <c r="KL103" s="283" t="str">
        <f>IF(AND((RIGHT($KL$3,2)-'[1]Miter Profiles'!$AC$299-'[1]Outside Edges'!$B102)&gt;=5,'[1]Outside Edges'!$P102="Yes"),"Yes","No")</f>
        <v>Yes</v>
      </c>
      <c r="KM103" s="269" t="str">
        <f>IF(AND((RIGHT($KM$3,2)-'[1]Miter Profiles'!$AC$300-'[1]Outside Edges'!$B102)&gt;=5,'[1]Outside Edges'!$P102="Yes"),"Yes","No")</f>
        <v>Yes</v>
      </c>
      <c r="KN103" s="269" t="str">
        <f>IF(AND((RIGHT($KN$3,2)-'[1]Miter Profiles'!$AC$301-'[1]Outside Edges'!$B102)&gt;=5,'[1]Outside Edges'!$P102="Yes"),"Yes","No")</f>
        <v>Yes</v>
      </c>
      <c r="KO103" s="269" t="str">
        <f>IF(AND((RIGHT($KO$3,2)-'[1]Miter Profiles'!$AC$302-'[1]Outside Edges'!$B102)&gt;=5,'[1]Outside Edges'!$P102="Yes"),"Yes","No")</f>
        <v>Yes</v>
      </c>
      <c r="KP103" s="283" t="str">
        <f>IF(AND((RIGHT($KP$3,2)-'[1]Miter Profiles'!$AC$303-'[1]Outside Edges'!$B102)&gt;=5,'[1]Outside Edges'!$P102="Yes"),"Yes","No")</f>
        <v>Yes</v>
      </c>
      <c r="KQ103" s="283" t="str">
        <f>IF(AND((RIGHT($KQ$3,2)-'[1]Miter Profiles'!$AC$304-'[1]Outside Edges'!$B102)&gt;=5,'[1]Outside Edges'!$P102="Yes"),"Yes","No")</f>
        <v>Yes</v>
      </c>
      <c r="KR103" s="283" t="str">
        <f>IF(AND((RIGHT($KR$3,2)-'[1]Miter Profiles'!$AC$305-'[1]Outside Edges'!$B102)&gt;=5,'[1]Outside Edges'!$P102="Yes"),"Yes","No")</f>
        <v>Yes</v>
      </c>
      <c r="KS103" s="269" t="str">
        <f>IF(AND((RIGHT($KS$3,2)-'[1]Miter Profiles'!$AC$306-'[1]Outside Edges'!$B102)&gt;=5,'[1]Outside Edges'!$P102="Yes"),"Yes","No")</f>
        <v>Yes</v>
      </c>
      <c r="KT103" s="269" t="str">
        <f>IF(AND((RIGHT($KT$3,2)-'[1]Miter Profiles'!$AC$307-'[1]Outside Edges'!$B102)&gt;=5,'[1]Outside Edges'!$P102="Yes"),"Yes","No")</f>
        <v>Yes</v>
      </c>
      <c r="KU103" s="269" t="str">
        <f>IF(AND((RIGHT($KU$3,2)-'[1]Miter Profiles'!$AC$308-'[1]Outside Edges'!$B102)&gt;=5,'[1]Outside Edges'!$P102="Yes"),"Yes","No")</f>
        <v>Yes</v>
      </c>
      <c r="KV103" s="283" t="str">
        <f>IF(AND((RIGHT($KV$3,2)-'[1]Miter Profiles'!$AC$309-'[1]Outside Edges'!$B102)&gt;=5,'[1]Outside Edges'!$P102="Yes"),"Yes","No")</f>
        <v>No</v>
      </c>
      <c r="KW103" s="283" t="str">
        <f>IF(AND((RIGHT($KW$3,2)-'[1]Miter Profiles'!$AC$310-'[1]Outside Edges'!$B102)&gt;=5,'[1]Outside Edges'!$P102="Yes"),"Yes","No")</f>
        <v>Yes</v>
      </c>
      <c r="KX103" s="283" t="str">
        <f>IF(AND((RIGHT($KX$3,2)-'[1]Miter Profiles'!$AC$311-'[1]Outside Edges'!$B102)&gt;=5,'[1]Outside Edges'!$P102="Yes"),"Yes","No")</f>
        <v>Yes</v>
      </c>
      <c r="KY103" s="269" t="str">
        <f>IF(AND((RIGHT($KY$3,2)-'[1]Miter Profiles'!$AC$312-'[1]Outside Edges'!$B102)&gt;=5,'[1]Outside Edges'!$P102="Yes"),"Yes","No")</f>
        <v>No</v>
      </c>
      <c r="KZ103" s="269" t="str">
        <f>IF(AND((RIGHT($KZ$3,2)-'[1]Miter Profiles'!$AC$313-'[1]Outside Edges'!$B102)&gt;=5,'[1]Outside Edges'!$P102="Yes"),"Yes","No")</f>
        <v>Yes</v>
      </c>
      <c r="LA103" s="269" t="str">
        <f>IF(AND((RIGHT($LA$3,2)-'[1]Miter Profiles'!$AC$314-'[1]Outside Edges'!$B102)&gt;=5,'[1]Outside Edges'!$P102="Yes"),"Yes","No")</f>
        <v>Yes</v>
      </c>
      <c r="LB103" s="283" t="str">
        <f>IF(AND((RIGHT($LB$3,2)-'[1]Miter Profiles'!$AC$315-'[1]Outside Edges'!$B102)&gt;=5,'[1]Outside Edges'!$P102="Yes"),"Yes","No")</f>
        <v>No</v>
      </c>
      <c r="LC103" s="283" t="str">
        <f>IF(AND((RIGHT($LC$3,2)-'[1]Miter Profiles'!$AC$316-'[1]Outside Edges'!$B102)&gt;=5,'[1]Outside Edges'!$P102="Yes"),"Yes","No")</f>
        <v>No</v>
      </c>
      <c r="LD103" s="283" t="str">
        <f>IF(AND((RIGHT($LD$3,2)-'[1]Miter Profiles'!$AC$317-'[1]Outside Edges'!$B102)&gt;=5,'[1]Outside Edges'!$P102="Yes"),"Yes","No")</f>
        <v>No</v>
      </c>
      <c r="LE103" s="283" t="str">
        <f>IF(AND((RIGHT($LE$3,2)-'[1]Miter Profiles'!$AC$318-'[1]Outside Edges'!$B102)&gt;=5,'[1]Outside Edges'!$P102="Yes"),"Yes","No")</f>
        <v>No</v>
      </c>
      <c r="LF103" s="269" t="str">
        <f>IF(AND((RIGHT($LF$3,2)-'[1]Miter Profiles'!$AC$319-'[1]Outside Edges'!$B102)&gt;=5,'[1]Outside Edges'!$P102="Yes"),"Yes","No")</f>
        <v>No</v>
      </c>
      <c r="LG103" s="269" t="str">
        <f>IF(AND((RIGHT($LG$3,2)-'[1]Miter Profiles'!$AC$320-'[1]Outside Edges'!$B102)&gt;=5,'[1]Outside Edges'!$P102="Yes"),"Yes","No")</f>
        <v>No</v>
      </c>
      <c r="LH103" s="269" t="str">
        <f>IF(AND((RIGHT($LH$3,2)-'[1]Miter Profiles'!$AC$321-'[1]Outside Edges'!$B102)&gt;=5,'[1]Outside Edges'!$P102="Yes"),"Yes","No")</f>
        <v>No</v>
      </c>
      <c r="LI103" s="269" t="str">
        <f>IF(AND((RIGHT($LI$3,2)-'[1]Miter Profiles'!$AC$322-'[1]Outside Edges'!$B102)&gt;=5,'[1]Outside Edges'!$P102="Yes"),"Yes","No")</f>
        <v>No</v>
      </c>
      <c r="LJ103" s="283" t="str">
        <f>IF(AND((RIGHT($LJ$3,2)-'[1]Miter Profiles'!$AC$323-'[1]Outside Edges'!$B102)&gt;=5,'[1]Outside Edges'!$P102="Yes"),"Yes","No")</f>
        <v>No</v>
      </c>
      <c r="LK103" s="283" t="str">
        <f>IF(AND((RIGHT($LK$3,2)-'[1]Miter Profiles'!$AC$324-'[1]Outside Edges'!$B102)&gt;=5,'[1]Outside Edges'!$P102="Yes"),"Yes","No")</f>
        <v>Yes</v>
      </c>
      <c r="LL103" s="283" t="str">
        <f>IF(AND((RIGHT($LL$3,2)-'[1]Miter Profiles'!$AC$325-'[1]Outside Edges'!$B102)&gt;=5,'[1]Outside Edges'!$P102="Yes"),"Yes","No")</f>
        <v>Yes</v>
      </c>
      <c r="LM103" s="269" t="str">
        <f>IF(AND((RIGHT($LM$3,2)-'[1]Miter Profiles'!$AC$326-'[1]Outside Edges'!$B102)&gt;=5,'[1]Outside Edges'!$P102="Yes"),"Yes","No")</f>
        <v>Yes</v>
      </c>
      <c r="LN103" s="269" t="str">
        <f>IF(AND((RIGHT($LN$3,2)-'[1]Miter Profiles'!$AC$327-'[1]Outside Edges'!$B102)&gt;=5,'[1]Outside Edges'!$P102="Yes"),"Yes","No")</f>
        <v>Yes</v>
      </c>
      <c r="LO103" s="269" t="str">
        <f>IF(AND((RIGHT($LO$3,2)-'[1]Miter Profiles'!$AC$328-'[1]Outside Edges'!$B102)&gt;=5,'[1]Outside Edges'!$P102="Yes"),"Yes","No")</f>
        <v>Yes</v>
      </c>
      <c r="LP103" s="283" t="str">
        <f>IF(AND((RIGHT($LP$3,2)-'[1]Miter Profiles'!$AC$329-'[1]Outside Edges'!$B102)&gt;=5,'[1]Outside Edges'!$P102="Yes"),"Yes","No")</f>
        <v>No</v>
      </c>
      <c r="LQ103" s="283" t="str">
        <f>IF(AND((RIGHT($LQ$3,2)-'[1]Miter Profiles'!$AC$330-'[1]Outside Edges'!$B102)&gt;=5,'[1]Outside Edges'!$P102="Yes"),"Yes","No")</f>
        <v>Yes</v>
      </c>
      <c r="LR103" s="283" t="str">
        <f>IF(AND((RIGHT($LR$3,2)-'[1]Miter Profiles'!$AC$331-'[1]Outside Edges'!$B102)&gt;=5,'[1]Outside Edges'!$P102="Yes"),"Yes","No")</f>
        <v>Yes</v>
      </c>
      <c r="LS103" s="269" t="str">
        <f>IF(AND((RIGHT($LS$3,2)-'[1]Miter Profiles'!$AC$332-'[1]Outside Edges'!$B102)&gt;=5,'[1]Outside Edges'!$P102="Yes"),"Yes","No")</f>
        <v>No</v>
      </c>
      <c r="LT103" s="269" t="str">
        <f>IF(AND((RIGHT($LT$3,2)-'[1]Miter Profiles'!$AC$333-'[1]Outside Edges'!$B102)&gt;=5,'[1]Outside Edges'!$P102="Yes"),"Yes","No")</f>
        <v>Yes</v>
      </c>
      <c r="LU103" s="269" t="str">
        <f>IF(AND((RIGHT($LU$3,2)-'[1]Miter Profiles'!$AC$334-'[1]Outside Edges'!$B102)&gt;=5,'[1]Outside Edges'!$P102="Yes"),"Yes","No")</f>
        <v>Yes</v>
      </c>
      <c r="LV103" s="283" t="str">
        <f>IF(AND((RIGHT($LV$3,2)-'[1]Miter Profiles'!$AC$335-'[1]Outside Edges'!$B102)&gt;=5,'[1]Outside Edges'!$P102="Yes"),"Yes","No")</f>
        <v>No</v>
      </c>
      <c r="LW103" s="283" t="str">
        <f>IF(AND((RIGHT($LW$3,2)-'[1]Miter Profiles'!$AC$336-'[1]Outside Edges'!$B102)&gt;=5,'[1]Outside Edges'!$P102="Yes"),"Yes","No")</f>
        <v>Yes</v>
      </c>
      <c r="LX103" s="283" t="str">
        <f>IF(AND((RIGHT($LX$3,2)-'[1]Miter Profiles'!$AC$337-'[1]Outside Edges'!$B102)&gt;=5,'[1]Outside Edges'!$P102="Yes"),"Yes","No")</f>
        <v>Yes</v>
      </c>
      <c r="LY103" s="269" t="str">
        <f>IF(AND((RIGHT($LY$3,2)-'[1]Miter Profiles'!$AC$338-'[1]Outside Edges'!$B102)&gt;=5,'[1]Outside Edges'!$P102="Yes"),"Yes","No")</f>
        <v>No</v>
      </c>
      <c r="LZ103" s="269" t="str">
        <f>IF(AND((RIGHT($LZ$3,2)-'[1]Miter Profiles'!$AC$339-'[1]Outside Edges'!$B102)&gt;=5,'[1]Outside Edges'!$P102="Yes"),"Yes","No")</f>
        <v>Yes</v>
      </c>
      <c r="MA103" s="269" t="str">
        <f>IF(AND((RIGHT($MA$3,2)-'[1]Miter Profiles'!$AC$340-'[1]Outside Edges'!$B102)&gt;=5,'[1]Outside Edges'!$P102="Yes"),"Yes","No")</f>
        <v>Yes</v>
      </c>
      <c r="MB103" s="283" t="str">
        <f>IF(AND((RIGHT($MB$3,2)-'[1]Miter Profiles'!$AC$341-'[1]Outside Edges'!$B102)&gt;=5,'[1]Outside Edges'!$P102="Yes"),"Yes","No")</f>
        <v>No</v>
      </c>
      <c r="MC103" s="283" t="str">
        <f>IF(AND((RIGHT($MC$3,2)-'[1]Miter Profiles'!$AC$342-'[1]Outside Edges'!$B102)&gt;=5,'[1]Outside Edges'!$P102="Yes"),"Yes","No")</f>
        <v>Yes</v>
      </c>
      <c r="MD103" s="283" t="str">
        <f>IF(AND((RIGHT($MD$3,2)-'[1]Miter Profiles'!$AC$343-'[1]Outside Edges'!$B102)&gt;=5,'[1]Outside Edges'!$P102="Yes"),"Yes","No")</f>
        <v>Yes</v>
      </c>
      <c r="ME103" s="269" t="str">
        <f>IF(AND((RIGHT($ME$3,2)-'[1]Miter Profiles'!$AC$344-'[1]Outside Edges'!$B102)&gt;=5,'[1]Outside Edges'!$P102="Yes"),"Yes","No")</f>
        <v>Yes</v>
      </c>
      <c r="MF103" s="269" t="str">
        <f>IF(AND((RIGHT($MF$3,2)-'[1]Miter Profiles'!$AC$345-'[1]Outside Edges'!$B102)&gt;=5,'[1]Outside Edges'!$P102="Yes"),"Yes","No")</f>
        <v>Yes</v>
      </c>
      <c r="MG103" s="269" t="str">
        <f>IF(AND((RIGHT($MG$3,2)-'[1]Miter Profiles'!$AC$346-'[1]Outside Edges'!$B102)&gt;=5,'[1]Outside Edges'!$P102="Yes"),"Yes","No")</f>
        <v>Yes</v>
      </c>
      <c r="MH103" s="283" t="str">
        <f>IF(AND((RIGHT($MH$3,2)-'[1]Miter Profiles'!$AC$347-'[1]Outside Edges'!$B102)&gt;=5,'[1]Outside Edges'!$P102="Yes"),"Yes","No")</f>
        <v>Yes</v>
      </c>
      <c r="MI103" s="283" t="str">
        <f>IF(AND((RIGHT($MI$3,2)-'[1]Miter Profiles'!$AC$348-'[1]Outside Edges'!$B102)&gt;=5,'[1]Outside Edges'!$P102="Yes"),"Yes","No")</f>
        <v>Yes</v>
      </c>
      <c r="MJ103" s="283" t="str">
        <f>IF(AND((RIGHT($MJ$3,2)-'[1]Miter Profiles'!$AC$349-'[1]Outside Edges'!$B102)&gt;=5,'[1]Outside Edges'!$P102="Yes"),"Yes","No")</f>
        <v>Yes</v>
      </c>
      <c r="MK103" s="269" t="str">
        <f>IF(AND((RIGHT($MK$3,2)-'[1]Miter Profiles'!$AC$350-'[1]Outside Edges'!$B102)&gt;=5,'[1]Outside Edges'!$P102="Yes"),"Yes","No")</f>
        <v>Yes</v>
      </c>
      <c r="ML103" s="269" t="str">
        <f>IF(AND((RIGHT($ML$3,2)-'[1]Miter Profiles'!$AC$351-'[1]Outside Edges'!$B102)&gt;=5,'[1]Outside Edges'!$P102="Yes"),"Yes","No")</f>
        <v>Yes</v>
      </c>
      <c r="MM103" s="269" t="str">
        <f>IF(AND((RIGHT($MM$3,2)-'[1]Miter Profiles'!$AC$352-'[1]Outside Edges'!$B102)&gt;=5,'[1]Outside Edges'!$P102="Yes"),"Yes","No")</f>
        <v>Yes</v>
      </c>
      <c r="MN103" s="283" t="str">
        <f>IF(AND((RIGHT($MK$3,2)-'[1]Miter Profiles'!$AC$350-'[1]Outside Edges'!$B102)&gt;=5,'[1]Outside Edges'!$P102="Yes"),"Yes","No")</f>
        <v>Yes</v>
      </c>
      <c r="MO103" s="283" t="str">
        <f>IF(AND((RIGHT($ML$3,2)-'[1]Miter Profiles'!$AC$351-'[1]Outside Edges'!$B102)&gt;=5,'[1]Outside Edges'!$P102="Yes"),"Yes","No")</f>
        <v>Yes</v>
      </c>
      <c r="MP103" s="283" t="str">
        <f>IF(AND((RIGHT($MM$3,2)-'[1]Miter Profiles'!$AC$352-'[1]Outside Edges'!$B102)&gt;=5,'[1]Outside Edges'!$P102="Yes"),"Yes","No")</f>
        <v>Yes</v>
      </c>
    </row>
    <row r="104" spans="1:354" ht="15.75" customHeight="1" thickBot="1" x14ac:dyDescent="0.3">
      <c r="A104" s="8" t="str">
        <f>IF('[1]Outside Edges'!$A103&lt;&gt;"",'[1]Outside Edges'!$A103,"")</f>
        <v>D101</v>
      </c>
      <c r="B104" s="10" t="str">
        <f>IF(AND((RIGHT($B$3,2)-'[1]Miter Profiles'!$AC$3-'[1]Outside Edges'!$B103)&gt;=5,'[1]Outside Edges'!$P103="Yes"),"Yes","No")</f>
        <v>Yes</v>
      </c>
      <c r="C104" s="10" t="str">
        <f>IF(AND((RIGHT($C$3,2)-'[1]Miter Profiles'!$AC$4-'[1]Outside Edges'!$B103)&gt;=5,'[1]Outside Edges'!$P103="Yes"),"Yes","No")</f>
        <v>Yes</v>
      </c>
      <c r="D104" s="85" t="str">
        <f>IF(AND((RIGHT($D$3,2)-'[1]Miter Profiles'!$AC$5-'[1]Outside Edges'!$B103)&gt;=5,'[1]Outside Edges'!$P103="Yes"),"Yes","No")</f>
        <v>Yes</v>
      </c>
      <c r="E104" s="86" t="str">
        <f>IF(AND((RIGHT($E$3,2)-'[1]Miter Profiles'!$AC$6-'[1]Outside Edges'!$B103)&gt;=5,'[1]Outside Edges'!$P103="Yes"),"Yes","No")</f>
        <v>Yes</v>
      </c>
      <c r="F104" s="11" t="str">
        <f>IF(AND((RIGHT($F$3,2)-'[1]Miter Profiles'!$AC$7-'[1]Outside Edges'!$B103)&gt;=5,'[1]Outside Edges'!$P103="Yes"),"Yes","No")</f>
        <v>Yes</v>
      </c>
      <c r="G104" s="87" t="str">
        <f>IF(AND((RIGHT($G$3,2)-'[1]Miter Profiles'!$AC$8-'[1]Outside Edges'!$B103)&gt;=5,'[1]Outside Edges'!$P103="Yes"),"Yes","No")</f>
        <v>Yes</v>
      </c>
      <c r="H104" s="10" t="str">
        <f>IF(AND((RIGHT($H$3,2)-'[1]Miter Profiles'!$AC$9-'[1]Outside Edges'!$B103)&gt;=5,'[1]Outside Edges'!$P103="Yes"),"Yes","No")</f>
        <v>Yes</v>
      </c>
      <c r="I104" s="10" t="str">
        <f>IF(AND((RIGHT($I$3,2)-'[1]Miter Profiles'!$AC$10-'[1]Outside Edges'!$B103)&gt;=5,'[1]Outside Edges'!$P103="Yes"),"Yes","No")</f>
        <v>Yes</v>
      </c>
      <c r="J104" s="85" t="str">
        <f>IF(AND((RIGHT($J$3,2)-'[1]Miter Profiles'!$AC$11-'[1]Outside Edges'!$B103)&gt;=5,'[1]Outside Edges'!$P103="Yes"),"Yes","No")</f>
        <v>Yes</v>
      </c>
      <c r="K104" s="86" t="str">
        <f>IF(AND((RIGHT($K$3,2)-'[1]Miter Profiles'!$AC$12-'[1]Outside Edges'!$B103)&gt;=5,'[1]Outside Edges'!$P103="Yes"),"Yes","No")</f>
        <v>Yes</v>
      </c>
      <c r="L104" s="11" t="str">
        <f>IF(AND((RIGHT($L$3,2)-'[1]Miter Profiles'!$AC$13-'[1]Outside Edges'!$B103)&gt;=5,'[1]Outside Edges'!$P103="Yes"),"Yes","No")</f>
        <v>Yes</v>
      </c>
      <c r="M104" s="87" t="str">
        <f>IF(AND((RIGHT($M$3,2)-'[1]Miter Profiles'!$AC$14-'[1]Outside Edges'!$B103)&gt;=5,'[1]Outside Edges'!$P103="Yes"),"Yes","No")</f>
        <v>Yes</v>
      </c>
      <c r="N104" s="10" t="str">
        <f>IF(AND((RIGHT($N$3,2)-'[1]Miter Profiles'!$AC$15-'[1]Outside Edges'!$B103)&gt;=4,'[1]Outside Edges'!$P103="Yes"),"Yes","No")</f>
        <v>No</v>
      </c>
      <c r="O104" s="10" t="str">
        <f>IF(AND((RIGHT($O$3,2)-'[1]Miter Profiles'!$AC$16-'[1]Outside Edges'!$B103)&gt;=5,'[1]Outside Edges'!$P103="Yes"),"Yes","No")</f>
        <v>Yes</v>
      </c>
      <c r="P104" s="85" t="str">
        <f>IF(AND((RIGHT($P$3,2)-'[1]Miter Profiles'!$AC$17-'[1]Outside Edges'!$B103)&gt;=5,'[1]Outside Edges'!$P103="Yes"),"Yes","No")</f>
        <v>Yes</v>
      </c>
      <c r="Q104" s="86" t="str">
        <f>IF(AND((RIGHT($Q$3,2)-'[1]Miter Profiles'!$AC$18-'[1]Outside Edges'!$B103)&gt;=5,'[1]Outside Edges'!$P103="Yes"),"Yes","No")</f>
        <v>No</v>
      </c>
      <c r="R104" s="11" t="str">
        <f>IF(AND((RIGHT($R$3,2)-'[1]Miter Profiles'!$AC$19-'[1]Outside Edges'!$B103)&gt;=5,'[1]Outside Edges'!$P103="Yes"),"Yes","No")</f>
        <v>Yes</v>
      </c>
      <c r="S104" s="87" t="str">
        <f>IF(AND((RIGHT($S$3,2)-'[1]Miter Profiles'!$AC$20-'[1]Outside Edges'!$B103)&gt;=5,'[1]Outside Edges'!$P103="Yes"),"Yes","No")</f>
        <v>Yes</v>
      </c>
      <c r="T104" s="10" t="str">
        <f>IF(AND((RIGHT($T$3,2)-'[1]Miter Profiles'!$AC$21-'[1]Outside Edges'!$B103)&gt;=5,'[1]Outside Edges'!$P103="Yes"),"Yes","No")</f>
        <v>Yes</v>
      </c>
      <c r="U104" s="10" t="str">
        <f>IF(AND((RIGHT($U$3,2)-'[1]Miter Profiles'!$AC$22-'[1]Outside Edges'!$B103)&gt;=5,'[1]Outside Edges'!$P103="Yes"),"Yes","No")</f>
        <v>Yes</v>
      </c>
      <c r="V104" s="85" t="str">
        <f>IF(AND((RIGHT($V$3,2)-'[1]Miter Profiles'!$AC$23-'[1]Outside Edges'!$B103)&gt;=5,'[1]Outside Edges'!$P103="Yes"),"Yes","No")</f>
        <v>Yes</v>
      </c>
      <c r="W104" s="86" t="str">
        <f>IF(AND((RIGHT($W$3,2)-'[1]Miter Profiles'!$AC$24-'[1]Outside Edges'!$B103)&gt;=5,'[1]Outside Edges'!$P103="Yes"),"Yes","No")</f>
        <v>No</v>
      </c>
      <c r="X104" s="11" t="str">
        <f>IF(AND((RIGHT($X$3,2)-'[1]Miter Profiles'!$AC$25-'[1]Outside Edges'!$B103)&gt;=5,'[1]Outside Edges'!$P103="Yes"),"Yes","No")</f>
        <v>Yes</v>
      </c>
      <c r="Y104" s="87" t="str">
        <f>IF(AND((RIGHT($Y$3,2)-'[1]Miter Profiles'!$AC$26-'[1]Outside Edges'!$B103)&gt;=5,'[1]Outside Edges'!$P103="Yes"),"Yes","No")</f>
        <v>Yes</v>
      </c>
      <c r="Z104" s="10" t="str">
        <f>IF(AND((RIGHT($Z$3,2)-'[1]Miter Profiles'!$AC$27-'[1]Outside Edges'!$B103)&gt;=5,'[1]Outside Edges'!$P103="Yes"),"Yes","No")</f>
        <v>Yes</v>
      </c>
      <c r="AA104" s="10" t="str">
        <f>IF(AND((RIGHT($AA$3,2)-'[1]Miter Profiles'!$AC$28-'[1]Outside Edges'!$B103)&gt;=5,'[1]Outside Edges'!$P103="Yes"),"Yes","No")</f>
        <v>Yes</v>
      </c>
      <c r="AB104" s="85" t="str">
        <f>IF(AND((RIGHT($AB$3,2)-'[1]Miter Profiles'!$AC$29-'[1]Outside Edges'!$B103)&gt;=5,'[1]Outside Edges'!$P103="Yes"),"Yes","No")</f>
        <v>Yes</v>
      </c>
      <c r="AC104" s="86" t="str">
        <f>IF(AND((RIGHT($AC$3,2)-'[1]Miter Profiles'!$AC$30-'[1]Outside Edges'!$B103)&gt;=5,'[1]Outside Edges'!$P103="Yes"),"Yes","No")</f>
        <v>Yes</v>
      </c>
      <c r="AD104" s="11" t="str">
        <f>IF(AND((RIGHT($AD$3,2)-'[1]Miter Profiles'!$AC$31-'[1]Outside Edges'!$B103)&gt;=5,'[1]Outside Edges'!$P103="Yes"),"Yes","No")</f>
        <v>Yes</v>
      </c>
      <c r="AE104" s="87" t="str">
        <f>IF(AND((RIGHT($AE$3,2)-'[1]Miter Profiles'!$AC$32-'[1]Outside Edges'!$B103)&gt;=5,'[1]Outside Edges'!$P103="Yes"),"Yes","No")</f>
        <v>Yes</v>
      </c>
      <c r="AF104" s="10" t="str">
        <f>IF(AND((RIGHT($AF$3,2)-'[1]Miter Profiles'!$AC$33-'[1]Outside Edges'!$B103)&gt;=5,'[1]Outside Edges'!$P103="Yes"),"Yes","No")</f>
        <v>Yes</v>
      </c>
      <c r="AG104" s="10" t="str">
        <f>IF(AND((RIGHT($AG$3,2)-'[1]Miter Profiles'!$AC$34-'[1]Outside Edges'!$B103)&gt;=5,'[1]Outside Edges'!$P103="Yes"),"Yes","No")</f>
        <v>Yes</v>
      </c>
      <c r="AH104" s="85" t="str">
        <f>IF(AND((RIGHT($AH$3,2)-'[1]Miter Profiles'!$AC$35-'[1]Outside Edges'!$B103)&gt;=5,'[1]Outside Edges'!$P103="Yes"),"Yes","No")</f>
        <v>Yes</v>
      </c>
      <c r="AI104" s="86" t="str">
        <f>IF(AND((RIGHT($AI$3,2)-'[1]Miter Profiles'!$AC$36-'[1]Outside Edges'!$B103)&gt;=5,'[1]Outside Edges'!$P103="Yes"),"Yes","No")</f>
        <v>Yes</v>
      </c>
      <c r="AJ104" s="11" t="str">
        <f>IF(AND((RIGHT($AJ$3,2)-'[1]Miter Profiles'!$AC$37-'[1]Outside Edges'!$B103)&gt;=5,'[1]Outside Edges'!$P103="Yes"),"Yes","No")</f>
        <v>Yes</v>
      </c>
      <c r="AK104" s="87" t="str">
        <f>IF(AND((RIGHT($AK$3,2)-'[1]Miter Profiles'!$AC$38-'[1]Outside Edges'!$B103)&gt;=5,'[1]Outside Edges'!$P103="Yes"),"Yes","No")</f>
        <v>Yes</v>
      </c>
      <c r="AL104" s="10" t="str">
        <f>IF(AND((RIGHT($AL$3,2)-'[1]Miter Profiles'!$AC$39-'[1]Outside Edges'!$B103)&gt;=5,'[1]Outside Edges'!$P103="Yes"),"Yes","No")</f>
        <v>Yes</v>
      </c>
      <c r="AM104" s="10" t="str">
        <f>IF(AND((RIGHT($AM$3,2)-'[1]Miter Profiles'!$AC$40-'[1]Outside Edges'!$B103)&gt;=5,'[1]Outside Edges'!$P103="Yes"),"Yes","No")</f>
        <v>Yes</v>
      </c>
      <c r="AN104" s="85" t="str">
        <f>IF(AND((RIGHT($AN$3,2)-'[1]Miter Profiles'!$AC$41-'[1]Outside Edges'!$B103)&gt;=5,'[1]Outside Edges'!$P103="Yes"),"Yes","No")</f>
        <v>Yes</v>
      </c>
      <c r="AO104" s="86" t="str">
        <f>IF(AND((RIGHT($AO$3,2)-'[1]Miter Profiles'!$AC$42-'[1]Outside Edges'!$B103)&gt;=5,'[1]Outside Edges'!$P103="Yes"),"Yes","No")</f>
        <v>Yes</v>
      </c>
      <c r="AP104" s="11" t="str">
        <f>IF(AND((RIGHT($AP$3,2)-'[1]Miter Profiles'!$AC$43-'[1]Outside Edges'!$B103)&gt;=5,'[1]Outside Edges'!$P103="Yes"),"Yes","No")</f>
        <v>Yes</v>
      </c>
      <c r="AQ104" s="87" t="str">
        <f>IF(AND((RIGHT($AQ$3,2)-'[1]Miter Profiles'!$AC$44-'[1]Outside Edges'!$B103)&gt;=5,'[1]Outside Edges'!$P103="Yes"),"Yes","No")</f>
        <v>Yes</v>
      </c>
      <c r="AR104" s="10" t="str">
        <f>IF(AND((RIGHT($AR$3,2)-'[1]Miter Profiles'!$AC$45-'[1]Outside Edges'!$B103)&gt;=5,'[1]Outside Edges'!$P103="Yes"),"Yes","No")</f>
        <v>Yes</v>
      </c>
      <c r="AS104" s="10" t="str">
        <f>IF(AND((RIGHT($AS$3,2)-'[1]Miter Profiles'!$AC$46-'[1]Outside Edges'!$B103)&gt;=5,'[1]Outside Edges'!$P103="Yes"),"Yes","No")</f>
        <v>Yes</v>
      </c>
      <c r="AT104" s="85" t="str">
        <f>IF(AND((RIGHT($AT$3,2)-'[1]Miter Profiles'!$AC$47-'[1]Outside Edges'!$B103)&gt;=5,'[1]Outside Edges'!$P103="Yes"),"Yes","No")</f>
        <v>Yes</v>
      </c>
      <c r="AU104" s="86" t="str">
        <f>IF(AND((RIGHT($AU$3,2)-'[1]Miter Profiles'!$AC$48-'[1]Outside Edges'!$B103)&gt;=5,'[1]Outside Edges'!$P103="Yes"),"Yes","No")</f>
        <v>Yes</v>
      </c>
      <c r="AV104" s="11" t="str">
        <f>IF(AND((RIGHT($AV$3,2)-'[1]Miter Profiles'!$AC$49-'[1]Outside Edges'!$B103)&gt;=5,'[1]Outside Edges'!$P103="Yes"),"Yes","No")</f>
        <v>Yes</v>
      </c>
      <c r="AW104" s="87" t="str">
        <f>IF(AND((RIGHT($AW$3,2)-'[1]Miter Profiles'!$AC$50-'[1]Outside Edges'!$B103)&gt;=5,'[1]Outside Edges'!$P103="Yes"),"Yes","No")</f>
        <v>Yes</v>
      </c>
      <c r="AX104" s="10" t="str">
        <f>IF(AND((RIGHT($AX$3,2)-'[1]Miter Profiles'!$AC$51-'[1]Outside Edges'!$B103)&gt;=5,'[1]Outside Edges'!$P103="Yes"),"Yes","No")</f>
        <v>Yes</v>
      </c>
      <c r="AY104" s="10" t="str">
        <f>IF(AND((RIGHT($AY$3,2)-'[1]Miter Profiles'!$AC$52-'[1]Outside Edges'!$B103)&gt;=5,'[1]Outside Edges'!$P103="Yes"),"Yes","No")</f>
        <v>Yes</v>
      </c>
      <c r="AZ104" s="85" t="str">
        <f>IF(AND((RIGHT($AZ$3,2)-'[1]Miter Profiles'!$AC$53-'[1]Outside Edges'!$B103)&gt;=5,'[1]Outside Edges'!$P103="Yes"),"Yes","No")</f>
        <v>Yes</v>
      </c>
      <c r="BA104" s="86" t="str">
        <f>IF(AND((RIGHT($BA$3,2)-'[1]Miter Profiles'!$AC$54-'[1]Outside Edges'!$B103)&gt;=5,'[1]Outside Edges'!$P103="Yes"),"Yes","No")</f>
        <v>Yes</v>
      </c>
      <c r="BB104" s="11" t="str">
        <f>IF(AND((RIGHT($BB$3,2)-'[1]Miter Profiles'!$AC$55-'[1]Outside Edges'!$B103)&gt;=5,'[1]Outside Edges'!$P103="Yes"),"Yes","No")</f>
        <v>Yes</v>
      </c>
      <c r="BC104" s="87" t="str">
        <f>IF(AND((RIGHT($BC$3,2)-'[1]Miter Profiles'!$AC$56-'[1]Outside Edges'!$B103)&gt;=5,'[1]Outside Edges'!$P103="Yes"),"Yes","No")</f>
        <v>Yes</v>
      </c>
      <c r="BD104" s="10" t="str">
        <f>IF(AND((RIGHT($BD$3,2)-'[1]Miter Profiles'!$AC$57-'[1]Outside Edges'!$B103)&gt;=5,'[1]Outside Edges'!$P103="Yes"),"Yes","No")</f>
        <v>Yes</v>
      </c>
      <c r="BE104" s="10" t="str">
        <f>IF(AND((RIGHT($BE$3,2)-'[1]Miter Profiles'!$AC$58-'[1]Outside Edges'!$B103)&gt;=5,'[1]Outside Edges'!$P103="Yes"),"Yes","No")</f>
        <v>Yes</v>
      </c>
      <c r="BF104" s="85" t="str">
        <f>IF(AND((RIGHT($BF$3,2)-'[1]Miter Profiles'!$AC$59-'[1]Outside Edges'!$B103)&gt;=5,'[1]Outside Edges'!$P103="Yes"),"Yes","No")</f>
        <v>Yes</v>
      </c>
      <c r="BG104" s="86" t="str">
        <f>IF(AND((RIGHT($BG$3,2)-'[1]Miter Profiles'!$AC$60-'[1]Outside Edges'!$B103)&gt;=5,'[1]Outside Edges'!$P103="Yes"),"Yes","No")</f>
        <v>Yes</v>
      </c>
      <c r="BH104" s="11" t="str">
        <f>IF(AND((RIGHT($BH$3,2)-'[1]Miter Profiles'!$AC$61-'[1]Outside Edges'!$B103)&gt;=5,'[1]Outside Edges'!$P103="Yes"),"Yes","No")</f>
        <v>Yes</v>
      </c>
      <c r="BI104" s="87" t="str">
        <f>IF(AND((RIGHT($BI$3,2)-'[1]Miter Profiles'!$AC$62-'[1]Outside Edges'!$B103)&gt;=5,'[1]Outside Edges'!$P103="Yes"),"Yes","No")</f>
        <v>Yes</v>
      </c>
      <c r="BJ104" s="10" t="str">
        <f>IF(AND((RIGHT($BJ$3,2)-'[1]Miter Profiles'!$AC$63-'[1]Outside Edges'!$B103)&gt;=5,'[1]Outside Edges'!$P103="Yes"),"Yes","No")</f>
        <v>Yes</v>
      </c>
      <c r="BK104" s="10" t="str">
        <f>IF(AND((RIGHT($BK$3,2)-'[1]Miter Profiles'!$AC$64-'[1]Outside Edges'!$B103)&gt;=5,'[1]Outside Edges'!$P103="Yes"),"Yes","No")</f>
        <v>Yes</v>
      </c>
      <c r="BL104" s="85" t="str">
        <f>IF(AND((RIGHT($BL$3,2)-'[1]Miter Profiles'!$AC$65-'[1]Outside Edges'!$B103)&gt;=5,'[1]Outside Edges'!$P103="Yes"),"Yes","No")</f>
        <v>Yes</v>
      </c>
      <c r="BM104" s="86" t="str">
        <f>IF(AND((RIGHT($BM$3,2)-'[1]Miter Profiles'!$AC$66-'[1]Outside Edges'!$B103)&gt;=5,'[1]Outside Edges'!$P103="Yes"),"Yes","No")</f>
        <v>Yes</v>
      </c>
      <c r="BN104" s="11" t="str">
        <f>IF(AND((RIGHT($BN$3,2)-'[1]Miter Profiles'!$AC$67-'[1]Outside Edges'!$B103)&gt;=5,'[1]Outside Edges'!$P103="Yes"),"Yes","No")</f>
        <v>Yes</v>
      </c>
      <c r="BO104" s="87" t="str">
        <f>IF(AND((RIGHT($BO$3,2)-'[1]Miter Profiles'!$AC$68-'[1]Outside Edges'!$B103)&gt;=5,'[1]Outside Edges'!$P103="Yes"),"Yes","No")</f>
        <v>Yes</v>
      </c>
      <c r="BP104" s="10" t="str">
        <f>IF(AND((RIGHT($BP$3,2)-'[1]Miter Profiles'!$AC$69-'[1]Outside Edges'!$B103)&gt;=5,'[1]Outside Edges'!$P103="Yes"),"Yes","No")</f>
        <v>Yes</v>
      </c>
      <c r="BQ104" s="10" t="str">
        <f>IF(AND((RIGHT($BQ$3,2)-'[1]Miter Profiles'!$AC$70-'[1]Outside Edges'!$B103)&gt;=5,'[1]Outside Edges'!$P103="Yes"),"Yes","No")</f>
        <v>Yes</v>
      </c>
      <c r="BR104" s="85" t="str">
        <f>IF(AND((RIGHT($BR$3,2)-'[1]Miter Profiles'!$AC$71-'[1]Outside Edges'!$B103)&gt;=5,'[1]Outside Edges'!$P103="Yes"),"Yes","No")</f>
        <v>Yes</v>
      </c>
      <c r="BS104" s="86" t="str">
        <f>IF(AND((RIGHT($BS$3,2)-'[1]Miter Profiles'!$AC$72-'[1]Outside Edges'!$B103)&gt;=5,'[1]Outside Edges'!$P103="Yes"),"Yes","No")</f>
        <v>Yes</v>
      </c>
      <c r="BT104" s="11" t="str">
        <f>IF(AND((RIGHT($BT$3,2)-'[1]Miter Profiles'!$AC$73-'[1]Outside Edges'!$B103)&gt;=5,'[1]Outside Edges'!$P103="Yes"),"Yes","No")</f>
        <v>Yes</v>
      </c>
      <c r="BU104" s="87" t="str">
        <f>IF(AND((RIGHT($BU$3,2)-'[1]Miter Profiles'!$AC$74-'[1]Outside Edges'!$B103)&gt;=5,'[1]Outside Edges'!$P103="Yes"),"Yes","No")</f>
        <v>Yes</v>
      </c>
      <c r="BV104" s="10" t="str">
        <f>IF(AND((RIGHT($BV$3,2)-'[1]Miter Profiles'!$AC$75-'[1]Outside Edges'!$B103)&gt;=5,'[1]Outside Edges'!$P103="Yes"),"Yes","No")</f>
        <v>Yes</v>
      </c>
      <c r="BW104" s="10" t="str">
        <f>IF(AND((RIGHT($BW$3,2)-'[1]Miter Profiles'!$AC$76-'[1]Outside Edges'!$B103)&gt;=5,'[1]Outside Edges'!$P103="Yes"),"Yes","No")</f>
        <v>Yes</v>
      </c>
      <c r="BX104" s="85" t="str">
        <f>IF(AND((RIGHT($BX$3,2)-'[1]Miter Profiles'!$AC$77-'[1]Outside Edges'!$B103)&gt;=5,'[1]Outside Edges'!$P103="Yes"),"Yes","No")</f>
        <v>Yes</v>
      </c>
      <c r="BY104" s="86" t="str">
        <f>IF(AND((RIGHT($BY$3,2)-'[1]Miter Profiles'!$AC$78-'[1]Outside Edges'!$B103)&gt;=5,'[1]Outside Edges'!$P103="Yes"),"Yes","No")</f>
        <v>Yes</v>
      </c>
      <c r="BZ104" s="11" t="str">
        <f>IF(AND((RIGHT($BZ$3,2)-'[1]Miter Profiles'!$AC$79-'[1]Outside Edges'!$B103)&gt;=5,'[1]Outside Edges'!$P103="Yes"),"Yes","No")</f>
        <v>Yes</v>
      </c>
      <c r="CA104" s="87" t="str">
        <f>IF(AND((RIGHT($CA$3,2)-'[1]Miter Profiles'!$AC$80-'[1]Outside Edges'!$B103)&gt;=5,'[1]Outside Edges'!$P103="Yes"),"Yes","No")</f>
        <v>Yes</v>
      </c>
      <c r="CB104" s="10" t="str">
        <f>IF(AND((RIGHT($CB$3,2)-'[1]Miter Profiles'!$AC$81-'[1]Outside Edges'!$B103)&gt;=5,'[1]Outside Edges'!$P103="Yes"),"Yes","No")</f>
        <v>Yes</v>
      </c>
      <c r="CC104" s="10" t="str">
        <f>IF(AND((RIGHT($CC$3,2)-'[1]Miter Profiles'!$AC$82-'[1]Outside Edges'!$B103)&gt;=5,'[1]Outside Edges'!$P103="Yes"),"Yes","No")</f>
        <v>Yes</v>
      </c>
      <c r="CD104" s="85" t="str">
        <f>IF(AND((RIGHT($CD$3,2)-'[1]Miter Profiles'!$AC$83-'[1]Outside Edges'!$B103)&gt;=5,'[1]Outside Edges'!$P103="Yes"),"Yes","No")</f>
        <v>Yes</v>
      </c>
      <c r="CE104" s="86" t="str">
        <f>IF(AND((RIGHT($CE$3,2)-'[1]Miter Profiles'!$AC$84-'[1]Outside Edges'!$B103)&gt;=5,'[1]Outside Edges'!$P103="Yes"),"Yes","No")</f>
        <v>Yes</v>
      </c>
      <c r="CF104" s="11" t="str">
        <f>IF(AND((RIGHT($CF$3,2)-'[1]Miter Profiles'!$AC$85-'[1]Outside Edges'!$B103)&gt;=5,'[1]Outside Edges'!$P103="Yes"),"Yes","No")</f>
        <v>Yes</v>
      </c>
      <c r="CG104" s="87" t="str">
        <f>IF(AND((RIGHT($CG$3,2)-'[1]Miter Profiles'!$AC$86-'[1]Outside Edges'!$B103)&gt;=5,'[1]Outside Edges'!$P103="Yes"),"Yes","No")</f>
        <v>Yes</v>
      </c>
      <c r="CH104" s="10" t="str">
        <f>IF(AND((RIGHT($CH$3,2)-'[1]Miter Profiles'!$AC$87-'[1]Outside Edges'!$B103)&gt;=5,'[1]Outside Edges'!$P103="Yes"),"Yes","No")</f>
        <v>Yes</v>
      </c>
      <c r="CI104" s="10" t="str">
        <f>IF(AND((RIGHT($CI$3,2)-'[1]Miter Profiles'!$AC$88-'[1]Outside Edges'!$B103)&gt;=5,'[1]Outside Edges'!$P103="Yes"),"Yes","No")</f>
        <v>Yes</v>
      </c>
      <c r="CJ104" s="85" t="str">
        <f>IF(AND((RIGHT($CJ$3,2)-'[1]Miter Profiles'!$AC$89-'[1]Outside Edges'!$B103)&gt;=5,'[1]Outside Edges'!$P103="Yes"),"Yes","No")</f>
        <v>Yes</v>
      </c>
      <c r="CK104" s="86" t="str">
        <f>IF(AND((RIGHT($CK$3,2)-'[1]Miter Profiles'!$AC$90-'[1]Outside Edges'!$B103)&gt;=5,'[1]Outside Edges'!$P103="Yes"),"Yes","No")</f>
        <v>Yes</v>
      </c>
      <c r="CL104" s="11" t="str">
        <f>IF(AND((RIGHT($CL$3,2)-'[1]Miter Profiles'!$AC$91-'[1]Outside Edges'!$B103)&gt;=5,'[1]Outside Edges'!$P103="Yes"),"Yes","No")</f>
        <v>Yes</v>
      </c>
      <c r="CM104" s="87" t="str">
        <f>IF(AND((RIGHT($CM$3,2)-'[1]Miter Profiles'!$AC$92-'[1]Outside Edges'!$B103)&gt;=5,'[1]Outside Edges'!$P103="Yes"),"Yes","No")</f>
        <v>Yes</v>
      </c>
      <c r="CN104" s="10" t="str">
        <f>IF(AND((RIGHT(CN$3,2)-'[1]Miter Profiles'!$AC$93-'[1]Outside Edges'!$B103)&gt;=5,'[1]Outside Edges'!$P103="Yes"),"Yes","No")</f>
        <v>No</v>
      </c>
      <c r="CO104" s="10" t="str">
        <f>IF(AND((RIGHT(CO$3,2)-'[1]Miter Profiles'!$AC$94-'[1]Outside Edges'!$B103)&gt;=5,'[1]Outside Edges'!$P103="Yes"),"Yes","No")</f>
        <v>Yes</v>
      </c>
      <c r="CP104" s="85" t="str">
        <f>IF(AND((RIGHT(CP$3,2)-'[1]Miter Profiles'!$AC$95-'[1]Outside Edges'!$B103)&gt;=5,'[1]Outside Edges'!$P103="Yes"),"Yes","No")</f>
        <v>Yes</v>
      </c>
      <c r="CQ104" s="86" t="str">
        <f>IF(AND((RIGHT(CQ$3,2)-'[1]Miter Profiles'!$AC$96-'[1]Outside Edges'!$B103)&gt;=5,'[1]Outside Edges'!$P103="Yes"),"Yes","No")</f>
        <v>Yes</v>
      </c>
      <c r="CR104" s="11" t="str">
        <f>IF(AND((RIGHT(CR$3,2)-'[1]Miter Profiles'!$AC$97-'[1]Outside Edges'!$B103)&gt;=5,'[1]Outside Edges'!$P103="Yes"),"Yes","No")</f>
        <v>Yes</v>
      </c>
      <c r="CS104" s="87" t="str">
        <f>IF(AND((RIGHT(CS$3,2)-'[1]Miter Profiles'!$AC$98-'[1]Outside Edges'!$B103)&gt;=5,'[1]Outside Edges'!$P103="Yes"),"Yes","No")</f>
        <v>Yes</v>
      </c>
      <c r="CT104" s="10" t="str">
        <f>IF(AND((RIGHT($CT$3,2)-'[1]Miter Profiles'!$AC$99-'[1]Outside Edges'!$B103)&gt;=5,'[1]Outside Edges'!$P103="Yes"),"Yes","No")</f>
        <v>Yes</v>
      </c>
      <c r="CU104" s="10" t="str">
        <f>IF(AND((RIGHT($CU$3,2)-'[1]Miter Profiles'!$AC$100-'[1]Outside Edges'!$B103)&gt;=5,'[1]Outside Edges'!$P103="Yes"),"Yes","No")</f>
        <v>Yes</v>
      </c>
      <c r="CV104" s="85" t="str">
        <f>IF(AND((RIGHT($CV$3,2)-'[1]Miter Profiles'!$AC$101-'[1]Outside Edges'!$B103)&gt;=5,'[1]Outside Edges'!$P103="Yes"),"Yes","No")</f>
        <v>Yes</v>
      </c>
      <c r="CW104" s="86" t="str">
        <f>IF(AND((RIGHT($CW$3,2)-'[1]Miter Profiles'!$AC$102-'[1]Outside Edges'!$B103)&gt;=5,'[1]Outside Edges'!$P103="Yes"),"Yes","No")</f>
        <v>Yes</v>
      </c>
      <c r="CX104" s="11" t="str">
        <f>IF(AND((RIGHT($CX$3,2)-'[1]Miter Profiles'!$AC$103-'[1]Outside Edges'!$B103)&gt;=5,'[1]Outside Edges'!$P103="Yes"),"Yes","No")</f>
        <v>Yes</v>
      </c>
      <c r="CY104" s="87" t="str">
        <f>IF(AND((RIGHT($CY$3,2)-'[1]Miter Profiles'!$AC$104-'[1]Outside Edges'!$B103)&gt;=5,'[1]Outside Edges'!$P103="Yes"),"Yes","No")</f>
        <v>Yes</v>
      </c>
      <c r="CZ104" s="10" t="str">
        <f>IF(AND((RIGHT($CZ$3,2)-'[1]Miter Profiles'!$AC$105-'[1]Outside Edges'!$B103)&gt;=5,'[1]Outside Edges'!$P103="Yes"),"Yes","No")</f>
        <v>No</v>
      </c>
      <c r="DA104" s="10" t="str">
        <f>IF(AND((RIGHT($DA$3,2)-'[1]Miter Profiles'!$AC$106-'[1]Outside Edges'!$B103)&gt;=5,'[1]Outside Edges'!$P103="Yes"),"Yes","No")</f>
        <v>No</v>
      </c>
      <c r="DB104" s="85" t="str">
        <f>IF(AND((RIGHT($DB$3,2)-'[1]Miter Profiles'!$AC$107-'[1]Outside Edges'!$B103)&gt;=5,'[1]Outside Edges'!$P103="Yes"),"Yes","No")</f>
        <v>No</v>
      </c>
      <c r="DC104" s="86" t="str">
        <f>IF(AND((RIGHT($DC$3,2)-'[1]Miter Profiles'!$AC$108-'[1]Outside Edges'!$B103)&gt;=5,'[1]Outside Edges'!$P103="Yes"),"Yes","No")</f>
        <v>No</v>
      </c>
      <c r="DD104" s="11" t="str">
        <f>IF(AND((RIGHT($DD$3,2)-'[1]Miter Profiles'!$AC$109-'[1]Outside Edges'!$B103)&gt;=5,'[1]Outside Edges'!$P103="Yes"),"Yes","No")</f>
        <v>Yes</v>
      </c>
      <c r="DE104" s="87" t="str">
        <f>IF(AND((RIGHT($DE$3,2)-'[1]Miter Profiles'!$AC$110-'[1]Outside Edges'!$B103)&gt;=5,'[1]Outside Edges'!$P103="Yes"),"Yes","No")</f>
        <v>Yes</v>
      </c>
      <c r="DF104" s="10" t="str">
        <f>IF(AND((RIGHT($DF$3,2)-'[1]Miter Profiles'!$AC$111-'[1]Outside Edges'!$B103)&gt;=5,'[1]Outside Edges'!$P103="Yes"),"Yes","No")</f>
        <v>Yes</v>
      </c>
      <c r="DG104" s="10" t="str">
        <f>IF(AND((RIGHT($DG$3,2)-'[1]Miter Profiles'!$AC$112-'[1]Outside Edges'!$B103)&gt;=5,'[1]Outside Edges'!$P103="Yes"),"Yes","No")</f>
        <v>Yes</v>
      </c>
      <c r="DH104" s="85" t="str">
        <f>IF(AND((RIGHT($DH$3,2)-'[1]Miter Profiles'!$AC$113-'[1]Outside Edges'!$B103)&gt;=5,'[1]Outside Edges'!$P103="Yes"),"Yes","No")</f>
        <v>Yes</v>
      </c>
      <c r="DI104" s="86" t="str">
        <f>IF(AND((RIGHT($DI$3,2)-'[1]Miter Profiles'!$AC$114-'[1]Outside Edges'!$B103)&gt;=5,'[1]Outside Edges'!$P103="Yes"),"Yes","No")</f>
        <v>Yes</v>
      </c>
      <c r="DJ104" s="11" t="str">
        <f>IF(AND((RIGHT($DJ$3,2)-'[1]Miter Profiles'!$AC$115-'[1]Outside Edges'!$B103)&gt;=5,'[1]Outside Edges'!$P103="Yes"),"Yes","No")</f>
        <v>Yes</v>
      </c>
      <c r="DK104" s="87" t="str">
        <f>IF(AND((RIGHT($DK$3,2)-'[1]Miter Profiles'!$AC$116-'[1]Outside Edges'!$B103)&gt;=5,'[1]Outside Edges'!$P103="Yes"),"Yes","No")</f>
        <v>Yes</v>
      </c>
      <c r="DL104" s="10" t="str">
        <f>IF(AND((RIGHT($DL$3,2)-'[1]Miter Profiles'!$AC$117-'[1]Outside Edges'!$B103)&gt;=5,'[1]Outside Edges'!$P103="Yes"),"Yes","No")</f>
        <v>Yes</v>
      </c>
      <c r="DM104" s="10" t="str">
        <f>IF(AND((RIGHT($DM$3,2)-'[1]Miter Profiles'!$AC$118-'[1]Outside Edges'!$B103)&gt;=5,'[1]Outside Edges'!$P103="Yes"),"Yes","No")</f>
        <v>Yes</v>
      </c>
      <c r="DN104" s="85" t="str">
        <f>IF(AND((RIGHT($DN$3,2)-'[1]Miter Profiles'!$AC$119-'[1]Outside Edges'!$B103)&gt;=5,'[1]Outside Edges'!$P103="Yes"),"Yes","No")</f>
        <v>Yes</v>
      </c>
      <c r="DO104" s="86" t="str">
        <f>IF(AND((RIGHT($DO$3,2)-'[1]Miter Profiles'!$AC$120-'[1]Outside Edges'!$B103)&gt;=5,'[1]Outside Edges'!$P103="Yes"),"Yes","No")</f>
        <v>No</v>
      </c>
      <c r="DP104" s="11" t="str">
        <f>IF(AND((RIGHT($DP$3,2)-'[1]Miter Profiles'!$AC$121-'[1]Outside Edges'!$B103)&gt;=5,'[1]Outside Edges'!$P103="Yes"),"Yes","No")</f>
        <v>Yes</v>
      </c>
      <c r="DQ104" s="87" t="str">
        <f>IF(AND((RIGHT($DQ$3,2)-'[1]Miter Profiles'!$AC$122-'[1]Outside Edges'!$B103)&gt;=5,'[1]Outside Edges'!$P103="Yes"),"Yes","No")</f>
        <v>Yes</v>
      </c>
      <c r="DR104" s="10" t="str">
        <f>IF(AND((RIGHT($DR$3,2)-'[1]Miter Profiles'!$AC$123-'[1]Outside Edges'!$B103)&gt;=5,'[1]Outside Edges'!$P103="Yes"),"Yes","No")</f>
        <v>Yes</v>
      </c>
      <c r="DS104" s="10" t="str">
        <f>IF(AND((RIGHT($DS$3,2)-'[1]Miter Profiles'!$AC$124-'[1]Outside Edges'!$B103)&gt;=5,'[1]Outside Edges'!$P103="Yes"),"Yes","No")</f>
        <v>Yes</v>
      </c>
      <c r="DT104" s="85" t="str">
        <f>IF(AND((RIGHT($DT$3,2)-'[1]Miter Profiles'!$AC$125-'[1]Outside Edges'!$B103)&gt;=5,'[1]Outside Edges'!$P103="Yes"),"Yes","No")</f>
        <v>Yes</v>
      </c>
      <c r="DU104" s="86" t="str">
        <f>IF(AND((RIGHT($DU$3,2)-'[1]Miter Profiles'!$AC$126-'[1]Outside Edges'!$B103)&gt;=5,'[1]Outside Edges'!$P103="Yes"),"Yes","No")</f>
        <v>Yes</v>
      </c>
      <c r="DV104" s="11" t="str">
        <f>IF(AND((RIGHT($DV$3,2)-'[1]Miter Profiles'!$AC$127-'[1]Outside Edges'!$B103)&gt;=5,'[1]Outside Edges'!$P103="Yes"),"Yes","No")</f>
        <v>Yes</v>
      </c>
      <c r="DW104" s="87" t="str">
        <f>IF(AND((RIGHT($DW$3,2)-'[1]Miter Profiles'!$AC$128-'[1]Outside Edges'!$B103)&gt;=5,'[1]Outside Edges'!$P103="Yes"),"Yes","No")</f>
        <v>Yes</v>
      </c>
      <c r="DX104" s="10" t="str">
        <f>IF(AND((RIGHT($DX$3,2)-'[1]Miter Profiles'!$AC$129-'[1]Outside Edges'!$B103)&gt;=5,'[1]Outside Edges'!$P103="Yes"),"Yes","No")</f>
        <v>Yes</v>
      </c>
      <c r="DY104" s="10" t="str">
        <f>IF(AND((RIGHT($DY$3,2)-'[1]Miter Profiles'!$AC$130-'[1]Outside Edges'!$B103)&gt;=5,'[1]Outside Edges'!$P103="Yes"),"Yes","No")</f>
        <v>Yes</v>
      </c>
      <c r="DZ104" s="85" t="str">
        <f>IF(AND((RIGHT($DZ$3,2)-'[1]Miter Profiles'!$AC$131-'[1]Outside Edges'!$B103)&gt;=5,'[1]Outside Edges'!$P103="Yes"),"Yes","No")</f>
        <v>Yes</v>
      </c>
      <c r="EA104" s="90" t="str">
        <f>IF(AND((RIGHT($EA$3,2)-'[1]Miter Profiles'!$AC$132-'[1]Outside Edges'!$B103)&gt;=5,'[1]Outside Edges'!$P103="Yes"),"Yes","No")</f>
        <v>Yes</v>
      </c>
      <c r="EB104" s="104" t="str">
        <f>IF(AND((RIGHT($EB$3,2)-'[1]Miter Profiles'!$AC$133-'[1]Outside Edges'!$B103)&gt;=5,'[1]Outside Edges'!$P103="Yes"),"Yes","No")</f>
        <v>No</v>
      </c>
      <c r="EC104" s="109" t="str">
        <f>IF(AND((RIGHT($EC$3,2)-'[1]Miter Profiles'!$AC$134-'[1]Outside Edges'!$B103)&gt;=5,'[1]Outside Edges'!$P103="Yes"),"Yes","No")</f>
        <v>Yes</v>
      </c>
      <c r="ED104" s="115" t="str">
        <f>IF(AND((RIGHT($ED$3,2)-'[1]Miter Profiles'!$AC$135-'[1]Outside Edges'!$B103)&gt;=5,'[1]Outside Edges'!$P103="Yes"),"Yes","No")</f>
        <v>Yes</v>
      </c>
      <c r="EE104" s="112" t="str">
        <f>IF(AND((RIGHT($EE$3,2)-'[1]Miter Profiles'!$AC$136-'[1]Outside Edges'!$B103)&gt;=5,'[1]Outside Edges'!$P103="Yes"),"Yes","No")</f>
        <v>Yes</v>
      </c>
      <c r="EF104" s="85" t="str">
        <f>IF(AND((RIGHT($EF$3,2)-'[1]Miter Profiles'!$AC$137-'[1]Outside Edges'!$B103)&gt;=5,'[1]Outside Edges'!$P103="Yes"),"Yes","No")</f>
        <v>Yes</v>
      </c>
      <c r="EG104" s="10" t="str">
        <f>IF(AND((RIGHT($EG$3,2)-'[1]Miter Profiles'!$AC$138-'[1]Outside Edges'!$B103)&gt;=5,'[1]Outside Edges'!$P103="Yes"),"Yes","No")</f>
        <v>Yes</v>
      </c>
      <c r="EH104" s="90" t="str">
        <f>IF(AND((RIGHT($EH$3,2)-'[1]Miter Profiles'!$AC$139-'[1]Outside Edges'!$B103)&gt;=5,'[1]Outside Edges'!$P103="Yes"),"Yes","No")</f>
        <v>Yes</v>
      </c>
      <c r="EI104" s="120" t="str">
        <f>IF(AND((RIGHT($EI$3,2)-'[1]Miter Profiles'!$AC$140-'[1]Outside Edges'!$B103)&gt;=5,'[1]Outside Edges'!$P103="Yes"),"Yes","No")</f>
        <v>Yes</v>
      </c>
      <c r="EJ104" s="123" t="str">
        <f>IF(AND((RIGHT($EJ$3,2)-'[1]Miter Profiles'!$AC$141-'[1]Outside Edges'!$B103)&gt;=5,'[1]Outside Edges'!$P103="Yes"),"Yes","No")</f>
        <v>Yes</v>
      </c>
      <c r="EK104" s="123" t="str">
        <f>IF(AND((RIGHT($EK$3,2)-'[1]Miter Profiles'!$AC$142-'[1]Outside Edges'!$B103)&gt;=5,'[1]Outside Edges'!$P103="Yes"),"Yes","No")</f>
        <v>Yes</v>
      </c>
      <c r="EL104" s="115" t="str">
        <f>IF(AND((RIGHT($EL$3,2)-'[1]Miter Profiles'!$AC$143-'[1]Outside Edges'!$B103)&gt;=5,'[1]Outside Edges'!$P103="Yes"),"Yes","No")</f>
        <v>Yes</v>
      </c>
      <c r="EM104" s="128" t="str">
        <f>IF(AND((RIGHT($EM$3,2)-'[1]Miter Profiles'!$AC$144-'[1]Outside Edges'!$B103)&gt;=5,'[1]Outside Edges'!$P103="Yes"),"Yes","No")</f>
        <v>No</v>
      </c>
      <c r="EN104" s="10" t="str">
        <f>IF(AND((RIGHT($EN$3,2)-'[1]Miter Profiles'!$AC$145-'[1]Outside Edges'!$B103)&gt;=5,'[1]Outside Edges'!$P103="Yes"),"Yes","No")</f>
        <v>Yes</v>
      </c>
      <c r="EO104" s="90" t="str">
        <f>IF(AND((RIGHT($EO$3,2)-'[1]Miter Profiles'!$AC$146-'[1]Outside Edges'!$B103)&gt;=5,'[1]Outside Edges'!$P103="Yes"),"Yes","No")</f>
        <v>Yes</v>
      </c>
      <c r="EP104" s="123" t="str">
        <f>IF(AND((RIGHT($EP$3,2)-'[1]Miter Profiles'!$AC$147-'[1]Outside Edges'!$B103)&gt;=5,'[1]Outside Edges'!$P103="Yes"),"Yes","No")</f>
        <v>No</v>
      </c>
      <c r="EQ104" s="123" t="str">
        <f>IF(AND((RIGHT($EQ$3,2)-'[1]Miter Profiles'!$AC$148-'[1]Outside Edges'!$B103)&gt;=5,'[1]Outside Edges'!$P103="Yes"),"Yes","No")</f>
        <v>Yes</v>
      </c>
      <c r="ER104" s="115" t="str">
        <f>IF(AND((RIGHT($ER$3,2)-'[1]Miter Profiles'!$AC$149-'[1]Outside Edges'!$B103)&gt;=5,'[1]Outside Edges'!$P103="Yes"),"Yes","No")</f>
        <v>Yes</v>
      </c>
      <c r="ES104" s="128" t="str">
        <f>IF(AND((RIGHT($ES$3,2)-'[1]Miter Profiles'!$AC$150-'[1]Outside Edges'!$B103)&gt;=5,'[1]Outside Edges'!$P103="Yes"),"Yes","No")</f>
        <v>No</v>
      </c>
      <c r="ET104" s="10" t="str">
        <f>IF(AND((RIGHT($ET$3,2)-'[1]Miter Profiles'!$AC$151-'[1]Outside Edges'!$B103)&gt;=5,'[1]Outside Edges'!$P103="Yes"),"Yes","No")</f>
        <v>Yes</v>
      </c>
      <c r="EU104" s="90" t="str">
        <f>IF(AND((RIGHT($EU$3,2)-'[1]Miter Profiles'!$AC$152-'[1]Outside Edges'!$B103)&gt;=5,'[1]Outside Edges'!$P103="Yes"),"Yes","No")</f>
        <v>Yes</v>
      </c>
      <c r="EV104" s="123" t="str">
        <f>IF(AND((RIGHT($EV$3,2)-'[1]Miter Profiles'!$AC$153-'[1]Outside Edges'!$B103)&gt;=5,'[1]Outside Edges'!$P103="Yes"),"Yes","No")</f>
        <v>Yes</v>
      </c>
      <c r="EW104" s="123" t="str">
        <f>IF(AND((RIGHT($EW$3,2)-'[1]Miter Profiles'!$AC$154-'[1]Outside Edges'!$B103)&gt;=5,'[1]Outside Edges'!$P103="Yes"),"Yes","No")</f>
        <v>Yes</v>
      </c>
      <c r="EX104" s="115" t="str">
        <f>IF(AND((RIGHT($EX$3,2)-'[1]Miter Profiles'!$AC$155-'[1]Outside Edges'!$B103)&gt;=5,'[1]Outside Edges'!$P103="Yes"),"Yes","No")</f>
        <v>Yes</v>
      </c>
      <c r="EY104" s="128" t="str">
        <f>IF(AND((RIGHT($EY$3,2)-'[1]Miter Profiles'!$AC$156-'[1]Outside Edges'!$B103)&gt;=5,'[1]Outside Edges'!$P103="Yes"),"Yes","No")</f>
        <v>Yes</v>
      </c>
      <c r="EZ104" s="10" t="str">
        <f>IF(AND((RIGHT($EZ$3,2)-'[1]Miter Profiles'!$AC$157-'[1]Outside Edges'!$B103)&gt;=5,'[1]Outside Edges'!$P103="Yes"),"Yes","No")</f>
        <v>Yes</v>
      </c>
      <c r="FA104" s="90" t="str">
        <f>IF(AND((RIGHT($FA$3,2)-'[1]Miter Profiles'!$AC$158-'[1]Outside Edges'!$B103)&gt;=5,'[1]Outside Edges'!$P103="Yes"),"Yes","No")</f>
        <v>Yes</v>
      </c>
      <c r="FB104" s="123" t="str">
        <f>IF(AND((RIGHT($FB$3,2)-'[1]Miter Profiles'!$AC$159-'[1]Outside Edges'!$B103)&gt;=5,'[1]Outside Edges'!$P103="Yes"),"Yes","No")</f>
        <v>Yes</v>
      </c>
      <c r="FC104" s="123" t="str">
        <f>IF(AND((RIGHT($FC$3,2)-'[1]Miter Profiles'!$AC$160-'[1]Outside Edges'!$B103)&gt;=5,'[1]Outside Edges'!$P103="Yes"),"Yes","No")</f>
        <v>Yes</v>
      </c>
      <c r="FD104" s="115" t="str">
        <f>IF(AND((RIGHT($FD$3,2)-'[1]Miter Profiles'!$AC$161-'[1]Outside Edges'!$B103)&gt;=5,'[1]Outside Edges'!$P103="Yes"),"Yes","No")</f>
        <v>Yes</v>
      </c>
      <c r="FE104" s="128" t="str">
        <f>IF(AND((RIGHT($FE$3,2)-'[1]Miter Profiles'!$AC$162-'[1]Outside Edges'!$B103)&gt;=5,'[1]Outside Edges'!$P103="Yes"),"Yes","No")</f>
        <v>Yes</v>
      </c>
      <c r="FF104" s="10" t="str">
        <f>IF(AND((RIGHT($FF$3,2)-'[1]Miter Profiles'!$AC$163-'[1]Outside Edges'!$B103)&gt;=5,'[1]Outside Edges'!$P103="Yes"),"Yes","No")</f>
        <v>Yes</v>
      </c>
      <c r="FG104" s="90" t="str">
        <f>IF(AND((RIGHT($FG$3,2)-'[1]Miter Profiles'!$AC$164-'[1]Outside Edges'!$B103)&gt;=5,'[1]Outside Edges'!$P103="Yes"),"Yes","No")</f>
        <v>Yes</v>
      </c>
      <c r="FH104" s="123" t="str">
        <f>IF(AND((RIGHT($FH$3,2)-'[1]Miter Profiles'!$AC$165-'[1]Outside Edges'!$B103)&gt;=5,'[1]Outside Edges'!$P103="Yes"),"Yes","No")</f>
        <v>Yes</v>
      </c>
      <c r="FI104" s="123" t="str">
        <f>IF(AND((RIGHT($FI$3,2)-'[1]Miter Profiles'!$AC$166-'[1]Outside Edges'!$B103)&gt;=5,'[1]Outside Edges'!$P103="Yes"),"Yes","No")</f>
        <v>Yes</v>
      </c>
      <c r="FJ104" s="115" t="str">
        <f>IF(AND((RIGHT($FJ$3,2)-'[1]Miter Profiles'!$AC$167-'[1]Outside Edges'!$B103)&gt;=5,'[1]Outside Edges'!$P103="Yes"),"Yes","No")</f>
        <v>Yes</v>
      </c>
      <c r="FK104" s="128" t="str">
        <f>IF(AND((RIGHT($FK$3,2)-'[1]Miter Profiles'!$AC$168-'[1]Outside Edges'!$B103)&gt;=5,'[1]Outside Edges'!$P103="Yes"),"Yes","No")</f>
        <v>Yes</v>
      </c>
      <c r="FL104" s="10" t="str">
        <f>IF(AND((RIGHT($FL$3,2)-'[1]Miter Profiles'!$AC$169-'[1]Outside Edges'!$B103)&gt;=5,'[1]Outside Edges'!$P103="Yes"),"Yes","No")</f>
        <v>Yes</v>
      </c>
      <c r="FM104" s="90" t="str">
        <f>IF(AND((RIGHT($FM$3,2)-'[1]Miter Profiles'!$AC$170-'[1]Outside Edges'!$B103)&gt;=5,'[1]Outside Edges'!$P103="Yes"),"Yes","No")</f>
        <v>Yes</v>
      </c>
      <c r="FN104" s="123" t="str">
        <f>IF(AND((RIGHT($FN$3,2)-'[1]Miter Profiles'!$AC$171-'[1]Outside Edges'!$B103)&gt;=5,'[1]Outside Edges'!$P103="Yes"),"Yes","No")</f>
        <v>Yes</v>
      </c>
      <c r="FO104" s="123" t="str">
        <f>IF(AND((RIGHT($FO$3,2)-'[1]Miter Profiles'!$AC$172-'[1]Outside Edges'!$B103)&gt;=5,'[1]Outside Edges'!$P103="Yes"),"Yes","No")</f>
        <v>Yes</v>
      </c>
      <c r="FP104" s="115" t="str">
        <f>IF(AND((RIGHT($FP$3,2)-'[1]Miter Profiles'!$AC$173-'[1]Outside Edges'!$B103)&gt;=5,'[1]Outside Edges'!$P103="Yes"),"Yes","No")</f>
        <v>Yes</v>
      </c>
      <c r="FQ104" s="128" t="str">
        <f>IF(AND((RIGHT($FQ$3,2)-'[1]Miter Profiles'!$AC$174-'[1]Outside Edges'!$B103)&gt;=5,'[1]Outside Edges'!$P103="Yes"),"Yes","No")</f>
        <v>Yes</v>
      </c>
      <c r="FR104" s="10" t="str">
        <f>IF(AND((RIGHT($FR$3,2)-'[1]Miter Profiles'!$AC$175-'[1]Outside Edges'!$B103)&gt;=5,'[1]Outside Edges'!$P103="Yes"),"Yes","No")</f>
        <v>Yes</v>
      </c>
      <c r="FS104" s="90" t="str">
        <f>IF(AND((RIGHT($FS$3,2)-'[1]Miter Profiles'!$AC$176-'[1]Outside Edges'!$B103)&gt;=5,'[1]Outside Edges'!$P103="Yes"),"Yes","No")</f>
        <v>Yes</v>
      </c>
      <c r="FT104" s="123" t="str">
        <f>IF(AND((RIGHT($FT$3,2)-'[1]Miter Profiles'!$AC$177-'[1]Outside Edges'!$B103)&gt;=5,'[1]Outside Edges'!$P103="Yes"),"Yes","No")</f>
        <v>Yes</v>
      </c>
      <c r="FU104" s="123" t="str">
        <f>IF(AND((RIGHT($FU$3,2)-'[1]Miter Profiles'!$AC$178-'[1]Outside Edges'!$B103)&gt;=5,'[1]Outside Edges'!$P103="Yes"),"Yes","No")</f>
        <v>Yes</v>
      </c>
      <c r="FV104" s="115" t="str">
        <f>IF(AND((RIGHT($V$3,2)-'[1]Miter Profiles'!$AC$179-'[1]Outside Edges'!$B103)&gt;=5,'[1]Outside Edges'!$P103="Yes"),"Yes","No")</f>
        <v>Yes</v>
      </c>
      <c r="FW104" s="128" t="str">
        <f>IF(AND((RIGHT($FW$3,2)-'[1]Miter Profiles'!$AC$180-'[1]Outside Edges'!$B103)&gt;=5,'[1]Outside Edges'!$P103="Yes"),"Yes","No")</f>
        <v>No</v>
      </c>
      <c r="FX104" s="269" t="str">
        <f>IF(AND((RIGHT($FX$3,2)-'[1]Miter Profiles'!$AC$181-'[1]Outside Edges'!$B103)&gt;=5,'[1]Outside Edges'!$P103="Yes"),"Yes","No")</f>
        <v>Yes</v>
      </c>
      <c r="FY104" s="273" t="str">
        <f>IF(AND((RIGHT($FY$3,2)-'[1]Miter Profiles'!$AC$182-'[1]Outside Edges'!$B103)&gt;=5,'[1]Outside Edges'!$P103="Yes"),"Yes","No")</f>
        <v>Yes</v>
      </c>
      <c r="FZ104" s="282" t="str">
        <f>IF(AND((RIGHT($FZ$3,2)-'[1]Miter Profiles'!$AC$183-'[1]Outside Edges'!$B103)&gt;=5,'[1]Outside Edges'!$P103="Yes"),"Yes","No")</f>
        <v>Yes</v>
      </c>
      <c r="GA104" s="283" t="str">
        <f>IF(AND((RIGHT($GA$3,2)-'[1]Miter Profiles'!$AC$184-'[1]Outside Edges'!$B103)&gt;=5,'[1]Outside Edges'!$P103="Yes"),"Yes","No")</f>
        <v>Yes</v>
      </c>
      <c r="GB104" s="284" t="str">
        <f>IF(AND((RIGHT($GB$3,2)-'[1]Miter Profiles'!$AC$185-'[1]Outside Edges'!$B103)&gt;=5,'[1]Outside Edges'!$P103="Yes"),"Yes","No")</f>
        <v>Yes</v>
      </c>
      <c r="GC104" s="275" t="str">
        <f>IF(AND((RIGHT($GC$3,2)-'[1]Miter Profiles'!$AC$186-'[1]Outside Edges'!$B103)&gt;=5,'[1]Outside Edges'!$P103="Yes"),"Yes","No")</f>
        <v>No</v>
      </c>
      <c r="GD104" s="269" t="str">
        <f>IF(AND((RIGHT($GD$3,2)-'[1]Miter Profiles'!$AC$187-'[1]Outside Edges'!$B103)&gt;=5,'[1]Outside Edges'!$P103="Yes"),"Yes","No")</f>
        <v>Yes</v>
      </c>
      <c r="GE104" s="273" t="str">
        <f>IF(AND((RIGHT($GE$3,2)-'[1]Miter Profiles'!$AC$188-'[1]Outside Edges'!$B103)&gt;=5,'[1]Outside Edges'!$P103="Yes"),"Yes","No")</f>
        <v>Yes</v>
      </c>
      <c r="GF104" s="282" t="str">
        <f>IF(AND((RIGHT($GF$3,2)-'[1]Miter Profiles'!$AC$189-'[1]Outside Edges'!$B103)&gt;=5,'[1]Outside Edges'!$P103="Yes"),"Yes","No")</f>
        <v>Yes</v>
      </c>
      <c r="GG104" s="283" t="str">
        <f>IF(AND((RIGHT($GG$3,2)-'[1]Miter Profiles'!$AC$190-'[1]Outside Edges'!$B103)&gt;=5,'[1]Outside Edges'!$P103="Yes"),"Yes","No")</f>
        <v>Yes</v>
      </c>
      <c r="GH104" s="284" t="str">
        <f>IF(AND((RIGHT($GH$3,2)-'[1]Miter Profiles'!$AC$191-'[1]Outside Edges'!$B103)&gt;=5,'[1]Outside Edges'!$P103="Yes"),"Yes","No")</f>
        <v>Yes</v>
      </c>
      <c r="GI104" s="275" t="str">
        <f>IF(AND((RIGHT($GI$3,2)-'[1]Miter Profiles'!$AC$192-'[1]Outside Edges'!$B103)&gt;=5,'[1]Outside Edges'!$P103="Yes"),"Yes","No")</f>
        <v>Yes</v>
      </c>
      <c r="GJ104" s="269" t="str">
        <f>IF(AND((RIGHT($GJ$3,2)-'[1]Miter Profiles'!$AC$193-'[1]Outside Edges'!$B103)&gt;=5,'[1]Outside Edges'!$P103="Yes"),"Yes","No")</f>
        <v>Yes</v>
      </c>
      <c r="GK104" s="273" t="str">
        <f>IF(AND((RIGHT($GK$3,2)-'[1]Miter Profiles'!$AC$194-'[1]Outside Edges'!$B103)&gt;=5,'[1]Outside Edges'!$P103="Yes"),"Yes","No")</f>
        <v>Yes</v>
      </c>
      <c r="GL104" s="282" t="str">
        <f>IF(AND((RIGHT($GL$3,2)-'[1]Miter Profiles'!$AC$195-'[1]Outside Edges'!$B103)&gt;=5,'[1]Outside Edges'!$P103="Yes"),"Yes","No")</f>
        <v>Yes</v>
      </c>
      <c r="GM104" s="283" t="str">
        <f>IF(AND((RIGHT($GM$3,2)-'[1]Miter Profiles'!$AC$196-'[1]Outside Edges'!$B103)&gt;=5,'[1]Outside Edges'!$P103="Yes"),"Yes","No")</f>
        <v>Yes</v>
      </c>
      <c r="GN104" s="284" t="str">
        <f>IF(AND((RIGHT($GN$3,2)-'[1]Miter Profiles'!$AC$197-'[1]Outside Edges'!$B103)&gt;=5,'[1]Outside Edges'!$P103="Yes"),"Yes","No")</f>
        <v>Yes</v>
      </c>
      <c r="GO104" s="275" t="str">
        <f>IF(AND((RIGHT($GO$3,2)-'[1]Miter Profiles'!$AC$198-'[1]Outside Edges'!$B103)&gt;=5,'[1]Outside Edges'!$P103="Yes"),"Yes","No")</f>
        <v>No</v>
      </c>
      <c r="GP104" s="269" t="str">
        <f>IF(AND((RIGHT($GP$3,2)-'[1]Miter Profiles'!$AC$199-'[1]Outside Edges'!$B103)&gt;=5,'[1]Outside Edges'!$P103="Yes"),"Yes","No")</f>
        <v>Yes</v>
      </c>
      <c r="GQ104" s="273" t="str">
        <f>IF(AND((RIGHT($GQ$3,2)-'[1]Miter Profiles'!$AC$200-'[1]Outside Edges'!$B103)&gt;=5,'[1]Outside Edges'!$P103="Yes"),"Yes","No")</f>
        <v>Yes</v>
      </c>
      <c r="GR104" s="282" t="str">
        <f>IF(AND((RIGHT($GR$3,2)-'[1]Miter Profiles'!$AC$201-'[1]Outside Edges'!$B103)&gt;=5,'[1]Outside Edges'!$P103="Yes"),"Yes","No")</f>
        <v>Yes</v>
      </c>
      <c r="GS104" s="283" t="str">
        <f>IF(AND((RIGHT($GS$3,2)-'[1]Miter Profiles'!$AC$202-'[1]Outside Edges'!$B103)&gt;=5,'[1]Outside Edges'!$P103="Yes"),"Yes","No")</f>
        <v>Yes</v>
      </c>
      <c r="GT104" s="284" t="str">
        <f>IF(AND((RIGHT($GT$3,2)-'[1]Miter Profiles'!$AC$203-'[1]Outside Edges'!$B103)&gt;=5,'[1]Outside Edges'!$P103="Yes"),"Yes","No")</f>
        <v>Yes</v>
      </c>
      <c r="GU104" s="275" t="str">
        <f>IF(AND((RIGHT($GU$3,2)-'[1]Miter Profiles'!$AC$204-'[1]Outside Edges'!$B103)&gt;=5,'[1]Outside Edges'!$P103="Yes"),"Yes","No")</f>
        <v>Yes</v>
      </c>
      <c r="GV104" s="269" t="str">
        <f>IF(AND((RIGHT($GV$3,2)-'[1]Miter Profiles'!$AC$205-'[1]Outside Edges'!$B103)&gt;=5,'[1]Outside Edges'!$P103="Yes"),"Yes","No")</f>
        <v>Yes</v>
      </c>
      <c r="GW104" s="273" t="str">
        <f>IF(AND((RIGHT($GW$3,2)-'[1]Miter Profiles'!$AC$206-'[1]Outside Edges'!$B103)&gt;=5,'[1]Outside Edges'!$P103="Yes"),"Yes","No")</f>
        <v>Yes</v>
      </c>
      <c r="GX104" s="282" t="str">
        <f>IF(AND((RIGHT($GX$3,2)-'[1]Miter Profiles'!$AC$207-'[1]Outside Edges'!$B103)&gt;=5,'[1]Outside Edges'!$P103="Yes"),"Yes","No")</f>
        <v>No</v>
      </c>
      <c r="GY104" s="283" t="str">
        <f>IF(AND((RIGHT($GY$3,2)-'[1]Miter Profiles'!$AC$208-'[1]Outside Edges'!$B103)&gt;=5,'[1]Outside Edges'!$P103="Yes"),"Yes","No")</f>
        <v>Yes</v>
      </c>
      <c r="GZ104" s="284" t="str">
        <f>IF(AND((RIGHT($GZ$3,2)-'[1]Miter Profiles'!$AC$209-'[1]Outside Edges'!$B103)&gt;=5,'[1]Outside Edges'!$P103="Yes"),"Yes","No")</f>
        <v>Yes</v>
      </c>
      <c r="HA104" s="275" t="str">
        <f>IF(AND((RIGHT($HA$3,2)-'[1]Miter Profiles'!$AC$210-'[1]Outside Edges'!$B103)&gt;=5,'[1]Outside Edges'!$P103="Yes"),"Yes","No")</f>
        <v>Yes</v>
      </c>
      <c r="HB104" s="269" t="str">
        <f>IF(AND((RIGHT($HB$3,2)-'[1]Miter Profiles'!$AC$211-'[1]Outside Edges'!$B103)&gt;=5,'[1]Outside Edges'!$P103="Yes"),"Yes","No")</f>
        <v>Yes</v>
      </c>
      <c r="HC104" s="273" t="str">
        <f>IF(AND((RIGHT($HC$3,2)-'[1]Miter Profiles'!$AC$212-'[1]Outside Edges'!$B103)&gt;=5,'[1]Outside Edges'!$P103="Yes"),"Yes","No")</f>
        <v>Yes</v>
      </c>
      <c r="HD104" s="282" t="str">
        <f>IF(AND((RIGHT($HD$3,2)-'[1]Miter Profiles'!$AC$213-'[1]Outside Edges'!$B103)&gt;=5,'[1]Outside Edges'!$P103="Yes"),"Yes","No")</f>
        <v>No</v>
      </c>
      <c r="HE104" s="284" t="str">
        <f>IF(AND((RIGHT($HE$3,2)-'[1]Miter Profiles'!$AC$214-'[1]Outside Edges'!$B103)&gt;=5,'[1]Outside Edges'!$P103="Yes"),"Yes","No")</f>
        <v>No</v>
      </c>
      <c r="HF104" s="275" t="str">
        <f>IF(AND((RIGHT($HF$3,2)-'[1]Miter Profiles'!$AC$215-'[1]Outside Edges'!$B103)&gt;=5,'[1]Outside Edges'!$P103="Yes"),"Yes","No")</f>
        <v>Yes</v>
      </c>
      <c r="HG104" s="269" t="str">
        <f>IF(AND((RIGHT($HG$3,2)-'[1]Miter Profiles'!$AC$216-'[1]Outside Edges'!$B103)&gt;=5,'[1]Outside Edges'!$P103="Yes"),"Yes","No")</f>
        <v>Yes</v>
      </c>
      <c r="HH104" s="273" t="str">
        <f>IF(AND((RIGHT($HH$3,2)-'[1]Miter Profiles'!$AC$217-'[1]Outside Edges'!$B103)&gt;=5,'[1]Outside Edges'!$P103="Yes"),"Yes","No")</f>
        <v>Yes</v>
      </c>
      <c r="HI104" s="282" t="str">
        <f>IF(AND((RIGHT($HI$3,2)-'[1]Miter Profiles'!$AC$218-'[1]Outside Edges'!$B103)&gt;=5,'[1]Outside Edges'!$P103="Yes"),"Yes","No")</f>
        <v>Yes</v>
      </c>
      <c r="HJ104" s="283" t="str">
        <f>IF(AND((RIGHT($HJ$3,2)-'[1]Miter Profiles'!$AC$219-'[1]Outside Edges'!$B103)&gt;=5,'[1]Outside Edges'!$P103="Yes"),"Yes","No")</f>
        <v>Yes</v>
      </c>
      <c r="HK104" s="284" t="str">
        <f>IF(AND((RIGHT($HK$3,2)-'[1]Miter Profiles'!$AC$220-'[1]Outside Edges'!$B103)&gt;=5,'[1]Outside Edges'!$P103="Yes"),"Yes","No")</f>
        <v>Yes</v>
      </c>
      <c r="HL104" s="275" t="str">
        <f>IF(AND((RIGHT($HL$3,2)-'[1]Miter Profiles'!$AC$221-'[1]Outside Edges'!$B103)&gt;=5,'[1]Outside Edges'!$P103="Yes"),"Yes","No")</f>
        <v>Yes</v>
      </c>
      <c r="HM104" s="269" t="str">
        <f>IF(AND((RIGHT($HM$3,2)-'[1]Miter Profiles'!$AC$222-'[1]Outside Edges'!$B103)&gt;=5,'[1]Outside Edges'!$P103="Yes"),"Yes","No")</f>
        <v>Yes</v>
      </c>
      <c r="HN104" s="269" t="str">
        <f>IF(AND((RIGHT($HN$3,2)-'[1]Miter Profiles'!$AC$223-'[1]Outside Edges'!$B103)&gt;=5,'[1]Outside Edges'!$P103="Yes"),"Yes","No")</f>
        <v>Yes</v>
      </c>
      <c r="HO104" s="283" t="str">
        <f>IF(AND((RIGHT($HO$3,2)-'[1]Miter Profiles'!$AC$224-'[1]Outside Edges'!$B103)&gt;=5,'[1]Outside Edges'!$P103="Yes"),"Yes","No")</f>
        <v>No</v>
      </c>
      <c r="HP104" s="283" t="str">
        <f>IF(AND((RIGHT($HP$3,2)-'[1]Miter Profiles'!$AC$225-'[1]Outside Edges'!$B103)&gt;=5,'[1]Outside Edges'!$P103="Yes"),"Yes","No")</f>
        <v>Yes</v>
      </c>
      <c r="HQ104" s="283" t="str">
        <f>IF(AND((RIGHT($HQ$3,3)-'[1]Miter Profiles'!$AC$226-'[1]Outside Edges'!$B103)&gt;=5,'[1]Outside Edges'!$P103="Yes"),"Yes","No")</f>
        <v>No</v>
      </c>
      <c r="HR104" s="283" t="str">
        <f>IF(AND((RIGHT($HR$3,2)-'[1]Miter Profiles'!$AC$227-'[1]Outside Edges'!$B103)&gt;=5,'[1]Outside Edges'!$P103="Yes"),"Yes","No")</f>
        <v>No</v>
      </c>
      <c r="HS104" s="269" t="str">
        <f>IF(AND((RIGHT($HS$3,2)-'[1]Miter Profiles'!$AC$228-'[1]Outside Edges'!$B103)&gt;=5,'[1]Outside Edges'!$P103="Yes"),"Yes","No")</f>
        <v>Yes</v>
      </c>
      <c r="HT104" s="269" t="str">
        <f>IF(AND((RIGHT($HT$3,2)-'[1]Miter Profiles'!$AC$229-'[1]Outside Edges'!$B103)&gt;=5,'[1]Outside Edges'!$P103="Yes"),"Yes","No")</f>
        <v>Yes</v>
      </c>
      <c r="HU104" s="269" t="str">
        <f>IF(AND((RIGHT($HU$3,2)-'[1]Miter Profiles'!$AC$230-'[1]Outside Edges'!$B103)&gt;=5,'[1]Outside Edges'!$P103="Yes"),"Yes","No")</f>
        <v>Yes</v>
      </c>
      <c r="HV104" s="283" t="str">
        <f>IF(AND((RIGHT($HV$3,2)-'[1]Miter Profiles'!$AC$231-'[1]Outside Edges'!$B103)&gt;=5,'[1]Outside Edges'!$P103="Yes"),"Yes","No")</f>
        <v>Yes</v>
      </c>
      <c r="HW104" s="283" t="str">
        <f>IF(AND((RIGHT($HW$3,2)-'[1]Miter Profiles'!$AC$232-'[1]Outside Edges'!$B103)&gt;=5,'[1]Outside Edges'!$P103="Yes"),"Yes","No")</f>
        <v>Yes</v>
      </c>
      <c r="HX104" s="283" t="str">
        <f>IF(AND((RIGHT($HX$3,2)-'[1]Miter Profiles'!$AC$233-'[1]Outside Edges'!$B103)&gt;=5,'[1]Outside Edges'!$P103="Yes"),"Yes","No")</f>
        <v>Yes</v>
      </c>
      <c r="HY104" s="269" t="str">
        <f>IF(AND((RIGHT($HY$3,2)-'[1]Miter Profiles'!$AC$234-'[1]Outside Edges'!$B103)&gt;=5,'[1]Outside Edges'!$P103="Yes"),"Yes","No")</f>
        <v>No</v>
      </c>
      <c r="HZ104" s="269" t="str">
        <f>IF(AND((RIGHT($HZ$3,2)-'[1]Miter Profiles'!$AC$235-'[1]Outside Edges'!$B103)&gt;=5,'[1]Outside Edges'!$P103="Yes"),"Yes","No")</f>
        <v>Yes</v>
      </c>
      <c r="IA104" s="269" t="str">
        <f>IF(AND((RIGHT($IA$3,2)-'[1]Miter Profiles'!$AC$236-'[1]Outside Edges'!$B103)&gt;=5,'[1]Outside Edges'!$P103="Yes"),"Yes","No")</f>
        <v>Yes</v>
      </c>
      <c r="IB104" s="283" t="str">
        <f>IF(AND((RIGHT($IB$3,2)-'[1]Miter Profiles'!$AC$237-'[1]Outside Edges'!$B103)&gt;=5,'[1]Outside Edges'!$P103="Yes"),"Yes","No")</f>
        <v>Yes</v>
      </c>
      <c r="IC104" s="283" t="str">
        <f>IF(AND((RIGHT($IC$3,2)-'[1]Miter Profiles'!$AC$238-'[1]Outside Edges'!$B103)&gt;=5,'[1]Outside Edges'!$P103="Yes"),"Yes","No")</f>
        <v>Yes</v>
      </c>
      <c r="ID104" s="283" t="str">
        <f>IF(AND((RIGHT($ID$3,2)-'[1]Miter Profiles'!$AC$239-'[1]Outside Edges'!$B103)&gt;=5,'[1]Outside Edges'!$P103="Yes"),"Yes","No")</f>
        <v>Yes</v>
      </c>
      <c r="IE104" s="269" t="str">
        <f>IF(AND((RIGHT($IE$3,2)-'[1]Miter Profiles'!$AC$240-'[1]Outside Edges'!$B103)&gt;=5,'[1]Outside Edges'!$P103="Yes"),"Yes","No")</f>
        <v>Yes</v>
      </c>
      <c r="IF104" s="269" t="str">
        <f>IF(AND((RIGHT($IF$3,2)-'[1]Miter Profiles'!$AC$241-'[1]Outside Edges'!$B103)&gt;=5,'[1]Outside Edges'!$P103="Yes"),"Yes","No")</f>
        <v>Yes</v>
      </c>
      <c r="IG104" s="269" t="str">
        <f>IF(AND((RIGHT($IG$3,2)-'[1]Miter Profiles'!$AC$242-'[1]Outside Edges'!$B103)&gt;=5,'[1]Outside Edges'!$P103="Yes"),"Yes","No")</f>
        <v>Yes</v>
      </c>
      <c r="IH104" s="283" t="str">
        <f>IF(AND((RIGHT($IH$3,2)-'[1]Miter Profiles'!$AC$243-'[1]Outside Edges'!$B103)&gt;=5,'[1]Outside Edges'!$P103="Yes"),"Yes","No")</f>
        <v>Yes</v>
      </c>
      <c r="II104" s="283" t="str">
        <f>IF(AND((RIGHT($II$3,2)-'[1]Miter Profiles'!$AC$244-'[1]Outside Edges'!$B103)&gt;=5,'[1]Outside Edges'!$P103="Yes"),"Yes","No")</f>
        <v>Yes</v>
      </c>
      <c r="IJ104" s="283" t="str">
        <f>IF(AND((RIGHT($IJ$3,2)-'[1]Miter Profiles'!$AC$245-'[1]Outside Edges'!$B103)&gt;=5,'[1]Outside Edges'!$P103="Yes"),"Yes","No")</f>
        <v>Yes</v>
      </c>
      <c r="IK104" s="269" t="str">
        <f>IF(AND((RIGHT($IK$3,2)-'[1]Miter Profiles'!$AC$246-'[1]Outside Edges'!$B103)&gt;=5,'[1]Outside Edges'!$P103="Yes"),"Yes","No")</f>
        <v>Yes</v>
      </c>
      <c r="IL104" s="269" t="str">
        <f>IF(AND((RIGHT($IL$3,2)-'[1]Miter Profiles'!$AC$247-'[1]Outside Edges'!$B103)&gt;=5,'[1]Outside Edges'!$P103="Yes"),"Yes","No")</f>
        <v>Yes</v>
      </c>
      <c r="IM104" s="269" t="str">
        <f>IF(AND((RIGHT($IM$3,2)-'[1]Miter Profiles'!$AC$248-'[1]Outside Edges'!$B103)&gt;=5,'[1]Outside Edges'!$P103="Yes"),"Yes","No")</f>
        <v>Yes</v>
      </c>
      <c r="IN104" s="283" t="str">
        <f>IF(AND((RIGHT($IN$3,2)-'[1]Miter Profiles'!$AC$249-'[1]Outside Edges'!$B103)&gt;=5,'[1]Outside Edges'!$P103="Yes"),"Yes","No")</f>
        <v>No</v>
      </c>
      <c r="IO104" s="283" t="str">
        <f>IF(AND((RIGHT($IO$3,2)-'[1]Miter Profiles'!$AC$250-'[1]Outside Edges'!$B103)&gt;=5,'[1]Outside Edges'!$P103="Yes"),"Yes","No")</f>
        <v>Yes</v>
      </c>
      <c r="IP104" s="283" t="str">
        <f>IF(AND((RIGHT($IP$3,2)-'[1]Miter Profiles'!$AC$251-'[1]Outside Edges'!$B103)&gt;=5,'[1]Outside Edges'!$P103="Yes"),"Yes","No")</f>
        <v>Yes</v>
      </c>
      <c r="IQ104" s="269" t="str">
        <f>IF(AND((RIGHT($IQ$3,2)-'[1]Miter Profiles'!$AC$252-'[1]Outside Edges'!$B103)&gt;=5,'[1]Outside Edges'!$P103="Yes"),"Yes","No")</f>
        <v>No</v>
      </c>
      <c r="IR104" s="269" t="str">
        <f>IF(AND((RIGHT($IR$3,2)-'[1]Miter Profiles'!$AC$253-'[1]Outside Edges'!$B103)&gt;=5,'[1]Outside Edges'!$P103="Yes"),"Yes","No")</f>
        <v>Yes</v>
      </c>
      <c r="IS104" s="269" t="str">
        <f>IF(AND((RIGHT($IS$3,2)-'[1]Miter Profiles'!$AC$254-'[1]Outside Edges'!$B103)&gt;=5,'[1]Outside Edges'!$P103="Yes"),"Yes","No")</f>
        <v>Yes</v>
      </c>
      <c r="IT104" s="283" t="str">
        <f>IF(AND((RIGHT($IT$3,2)-'[1]Miter Profiles'!$AC$255-'[1]Outside Edges'!$B103)&gt;=5,'[1]Outside Edges'!$P103="Yes"),"Yes","No")</f>
        <v>Yes</v>
      </c>
      <c r="IU104" s="283" t="str">
        <f>IF(AND((RIGHT($IU$3,2)-'[1]Miter Profiles'!$AC$256-'[1]Outside Edges'!$B103)&gt;=5,'[1]Outside Edges'!$P103="Yes"),"Yes","No")</f>
        <v>Yes</v>
      </c>
      <c r="IV104" s="283" t="str">
        <f>IF(AND((RIGHT($IV$3,2)-'[1]Miter Profiles'!$AC$257-'[1]Outside Edges'!$B103)&gt;=5,'[1]Outside Edges'!$P103="Yes"),"Yes","No")</f>
        <v>Yes</v>
      </c>
      <c r="IW104" s="269" t="str">
        <f>IF(AND((RIGHT($IW$3,2)-'[1]Miter Profiles'!$AC$258-'[1]Outside Edges'!$B103)&gt;=5,'[1]Outside Edges'!$P103="Yes"),"Yes","No")</f>
        <v>Yes</v>
      </c>
      <c r="IX104" s="269" t="str">
        <f>IF(AND((RIGHT($IX$3,2)-'[1]Miter Profiles'!$AC$259-'[1]Outside Edges'!$B103)&gt;=5,'[1]Outside Edges'!$P103="Yes"),"Yes","No")</f>
        <v>Yes</v>
      </c>
      <c r="IY104" s="269" t="str">
        <f>IF(AND((RIGHT($IY$3,2)-'[1]Miter Profiles'!$AC$260-'[1]Outside Edges'!$B103)&gt;=5,'[1]Outside Edges'!$P103="Yes"),"Yes","No")</f>
        <v>Yes</v>
      </c>
      <c r="IZ104" s="283" t="str">
        <f>IF(AND((RIGHT($IZ$3,2)-'[1]Miter Profiles'!$AC$261-'[1]Outside Edges'!$B103)&gt;=5,'[1]Outside Edges'!$P103="Yes"),"Yes","No")</f>
        <v>Yes</v>
      </c>
      <c r="JA104" s="283" t="str">
        <f>IF(AND((RIGHT($JA$3,2)-'[1]Miter Profiles'!$AC$262-'[1]Outside Edges'!$B103)&gt;=5,'[1]Outside Edges'!$P103="Yes"),"Yes","No")</f>
        <v>Yes</v>
      </c>
      <c r="JB104" s="283" t="str">
        <f>IF(AND((RIGHT($JB$3,2)-'[1]Miter Profiles'!$AC$263-'[1]Outside Edges'!$B103)&gt;=5,'[1]Outside Edges'!$P103="Yes"),"Yes","No")</f>
        <v>Yes</v>
      </c>
      <c r="JC104" s="269" t="str">
        <f>IF(AND((RIGHT($JC$3,2)-'[1]Miter Profiles'!$AC$264-'[1]Outside Edges'!$B103)&gt;=5,'[1]Outside Edges'!$P103="Yes"),"Yes","No")</f>
        <v>Yes</v>
      </c>
      <c r="JD104" s="269" t="str">
        <f>IF(AND((RIGHT($JD$3,2)-'[1]Miter Profiles'!$AC$265-'[1]Outside Edges'!$B103)&gt;=5,'[1]Outside Edges'!$P103="Yes"),"Yes","No")</f>
        <v>Yes</v>
      </c>
      <c r="JE104" s="269" t="str">
        <f>IF(AND((RIGHT($JE$3,2)-'[1]Miter Profiles'!$AC$266-'[1]Outside Edges'!$B103)&gt;=5,'[1]Outside Edges'!$P103="Yes"),"Yes","No")</f>
        <v>Yes</v>
      </c>
      <c r="JF104" s="283" t="str">
        <f>IF(AND((RIGHT($JF$3,2)-'[1]Miter Profiles'!$AC$267-'[1]Outside Edges'!$B103)&gt;=5,'[1]Outside Edges'!$P103="Yes"),"Yes","No")</f>
        <v>No</v>
      </c>
      <c r="JG104" s="283" t="str">
        <f>IF(AND((RIGHT($JG$3,2)-'[1]Miter Profiles'!$AC$268-'[1]Outside Edges'!$B103)&gt;=5,'[1]Outside Edges'!$P103="Yes"),"Yes","No")</f>
        <v>Yes</v>
      </c>
      <c r="JH104" s="283" t="str">
        <f>IF(AND((RIGHT($JH$3,2)-'[1]Miter Profiles'!$AC$269-'[1]Outside Edges'!$B103)&gt;=5,'[1]Outside Edges'!$P103="Yes"),"Yes","No")</f>
        <v>Yes</v>
      </c>
      <c r="JI104" s="269" t="str">
        <f>IF(AND((RIGHT($JI$3,2)-'[1]Miter Profiles'!$AC$270-'[1]Outside Edges'!$B103)&gt;=5,'[1]Outside Edges'!$P103="Yes"),"Yes","No")</f>
        <v>Yes</v>
      </c>
      <c r="JJ104" s="269" t="str">
        <f>IF(AND((RIGHT($JJ$3,2)-'[1]Miter Profiles'!$AC$271-'[1]Outside Edges'!$B103)&gt;=5,'[1]Outside Edges'!$P103="Yes"),"Yes","No")</f>
        <v>Yes</v>
      </c>
      <c r="JK104" s="269" t="str">
        <f>IF(AND((RIGHT($JK$3,2)-'[1]Miter Profiles'!$AC$272-'[1]Outside Edges'!$B103)&gt;=5,'[1]Outside Edges'!$P103="Yes"),"Yes","No")</f>
        <v>Yes</v>
      </c>
      <c r="JL104" s="283" t="str">
        <f>IF(AND((RIGHT($JL$3,2)-'[1]Miter Profiles'!$AC$273-'[1]Outside Edges'!$B103)&gt;=5,'[1]Outside Edges'!$P103="Yes"),"Yes","No")</f>
        <v>Yes</v>
      </c>
      <c r="JM104" s="283" t="str">
        <f>IF(AND((RIGHT($JM$3,2)-'[1]Miter Profiles'!$AC$274-'[1]Outside Edges'!$B103)&gt;=5,'[1]Outside Edges'!$P103="Yes"),"Yes","No")</f>
        <v>Yes</v>
      </c>
      <c r="JN104" s="283" t="str">
        <f>IF(AND((RIGHT($JN$3,2)-'[1]Miter Profiles'!$AC$275-'[1]Outside Edges'!$B103)&gt;=5,'[1]Outside Edges'!$P103="Yes"),"Yes","No")</f>
        <v>Yes</v>
      </c>
      <c r="JO104" s="269" t="str">
        <f>IF(AND((RIGHT($JO$3,2)-'[1]Miter Profiles'!$AC$276-'[1]Outside Edges'!$B103)&gt;=5,'[1]Outside Edges'!$P103="Yes"),"Yes","No")</f>
        <v>Yes</v>
      </c>
      <c r="JP104" s="269" t="str">
        <f>IF(AND((RIGHT($JP$3,2)-'[1]Miter Profiles'!$AC$277-'[1]Outside Edges'!$B103)&gt;=5,'[1]Outside Edges'!$P103="Yes"),"Yes","No")</f>
        <v>Yes</v>
      </c>
      <c r="JQ104" s="269" t="str">
        <f>IF(AND((RIGHT($JQ$3,2)-'[1]Miter Profiles'!$AC$278-'[1]Outside Edges'!$B103)&gt;=5,'[1]Outside Edges'!$P103="Yes"),"Yes","No")</f>
        <v>Yes</v>
      </c>
      <c r="JR104" s="283" t="str">
        <f>IF(AND((RIGHT($JR$3,2)-'[1]Miter Profiles'!$AC$279-'[1]Outside Edges'!$B103)&gt;=5,'[1]Outside Edges'!$P103="Yes"),"Yes","No")</f>
        <v>No</v>
      </c>
      <c r="JS104" s="283" t="str">
        <f>IF(AND((RIGHT($JS$3,2)-'[1]Miter Profiles'!$AC$280-'[1]Outside Edges'!$B103)&gt;=5,'[1]Outside Edges'!$P103="Yes"),"Yes","No")</f>
        <v>Yes</v>
      </c>
      <c r="JT104" s="283" t="str">
        <f>IF(AND((RIGHT($JT$3,2)-'[1]Miter Profiles'!$AC$281-'[1]Outside Edges'!$B103)&gt;=5,'[1]Outside Edges'!$P103="Yes"),"Yes","No")</f>
        <v>Yes</v>
      </c>
      <c r="JU104" s="269" t="str">
        <f>IF(AND((RIGHT($JU$3,2)-'[1]Miter Profiles'!$AC$282-'[1]Outside Edges'!$B103)&gt;=5,'[1]Outside Edges'!$P103="Yes"),"Yes","No")</f>
        <v>No</v>
      </c>
      <c r="JV104" s="269" t="str">
        <f>IF(AND((RIGHT($JV$3,2)-'[1]Miter Profiles'!$AC$283-'[1]Outside Edges'!$B103)&gt;=5,'[1]Outside Edges'!$P103="Yes"),"Yes","No")</f>
        <v>Yes</v>
      </c>
      <c r="JW104" s="269" t="str">
        <f>IF(AND((RIGHT($JW$3,2)-'[1]Miter Profiles'!$AC$284-'[1]Outside Edges'!$B103)&gt;=5,'[1]Outside Edges'!$P103="Yes"),"Yes","No")</f>
        <v>Yes</v>
      </c>
      <c r="JX104" s="283" t="str">
        <f>IF(AND((RIGHT($JX$3,2)-'[1]Miter Profiles'!$AC$285-'[1]Outside Edges'!$B103)&gt;=5,'[1]Outside Edges'!$P103="Yes"),"Yes","No")</f>
        <v>Yes</v>
      </c>
      <c r="JY104" s="283" t="str">
        <f>IF(AND((RIGHT($JY$3,2)-'[1]Miter Profiles'!$AC$286-'[1]Outside Edges'!$B103)&gt;=5,'[1]Outside Edges'!$P103="Yes"),"Yes","No")</f>
        <v>Yes</v>
      </c>
      <c r="JZ104" s="283" t="str">
        <f>IF(AND((RIGHT($JZ$3,2)-'[1]Miter Profiles'!$AC$287-'[1]Outside Edges'!$B103)&gt;=5,'[1]Outside Edges'!$P103="Yes"),"Yes","No")</f>
        <v>Yes</v>
      </c>
      <c r="KA104" s="269" t="str">
        <f>IF(AND((RIGHT($KA$3,2)-'[1]Miter Profiles'!$AC$288-'[1]Outside Edges'!$B103)&gt;=5,'[1]Outside Edges'!$P103="Yes"),"Yes","No")</f>
        <v>Yes</v>
      </c>
      <c r="KB104" s="269" t="str">
        <f>IF(AND((RIGHT($KB$3,2)-'[1]Miter Profiles'!$AC$289-'[1]Outside Edges'!$B103)&gt;=5,'[1]Outside Edges'!$P103="Yes"),"Yes","No")</f>
        <v>Yes</v>
      </c>
      <c r="KC104" s="269" t="str">
        <f>IF(AND((RIGHT($KC$3,2)-'[1]Miter Profiles'!$AC$290-'[1]Outside Edges'!$B103)&gt;=5,'[1]Outside Edges'!$P103="Yes"),"Yes","No")</f>
        <v>Yes</v>
      </c>
      <c r="KD104" s="283" t="str">
        <f>IF(AND((RIGHT($KD$3,2)-'[1]Miter Profiles'!$AC$291-'[1]Outside Edges'!$B103)&gt;=5,'[1]Outside Edges'!$P103="Yes"),"Yes","No")</f>
        <v>Yes</v>
      </c>
      <c r="KE104" s="283" t="str">
        <f>IF(AND((RIGHT($KE$3,2)-'[1]Miter Profiles'!$AC$292-'[1]Outside Edges'!$B103)&gt;=5,'[1]Outside Edges'!$P103="Yes"),"Yes","No")</f>
        <v>Yes</v>
      </c>
      <c r="KF104" s="283" t="str">
        <f>IF(AND((RIGHT($KF$3,2)-'[1]Miter Profiles'!$AC$293-'[1]Outside Edges'!$B103)&gt;=5,'[1]Outside Edges'!$P103="Yes"),"Yes","No")</f>
        <v>Yes</v>
      </c>
      <c r="KG104" s="269" t="str">
        <f>IF(AND((RIGHT($KG$3,2)-'[1]Miter Profiles'!$AC$294-'[1]Outside Edges'!$B103)&gt;=5,'[1]Outside Edges'!$P103="Yes"),"Yes","No")</f>
        <v>Yes</v>
      </c>
      <c r="KH104" s="269" t="str">
        <f>IF(AND((RIGHT($KH$3,2)-'[1]Miter Profiles'!$AC$295-'[1]Outside Edges'!$B103)&gt;=5,'[1]Outside Edges'!$P103="Yes"),"Yes","No")</f>
        <v>Yes</v>
      </c>
      <c r="KI104" s="269" t="str">
        <f>IF(AND((RIGHT($KI$3,2)-'[1]Miter Profiles'!$AC$296-'[1]Outside Edges'!$B103)&gt;=5,'[1]Outside Edges'!$P103="Yes"),"Yes","No")</f>
        <v>Yes</v>
      </c>
      <c r="KJ104" s="283" t="str">
        <f>IF(AND((RIGHT($KJ$3,2)-'[1]Miter Profiles'!$AC$297-'[1]Outside Edges'!$B103)&gt;=5,'[1]Outside Edges'!$P103="Yes"),"Yes","No")</f>
        <v>Yes</v>
      </c>
      <c r="KK104" s="283" t="str">
        <f>IF(AND((RIGHT($KK$3,2)-'[1]Miter Profiles'!$AC$298-'[1]Outside Edges'!$B103)&gt;=5,'[1]Outside Edges'!$P103="Yes"),"Yes","No")</f>
        <v>Yes</v>
      </c>
      <c r="KL104" s="283" t="str">
        <f>IF(AND((RIGHT($KL$3,2)-'[1]Miter Profiles'!$AC$299-'[1]Outside Edges'!$B103)&gt;=5,'[1]Outside Edges'!$P103="Yes"),"Yes","No")</f>
        <v>Yes</v>
      </c>
      <c r="KM104" s="269" t="str">
        <f>IF(AND((RIGHT($KM$3,2)-'[1]Miter Profiles'!$AC$300-'[1]Outside Edges'!$B103)&gt;=5,'[1]Outside Edges'!$P103="Yes"),"Yes","No")</f>
        <v>Yes</v>
      </c>
      <c r="KN104" s="269" t="str">
        <f>IF(AND((RIGHT($KN$3,2)-'[1]Miter Profiles'!$AC$301-'[1]Outside Edges'!$B103)&gt;=5,'[1]Outside Edges'!$P103="Yes"),"Yes","No")</f>
        <v>Yes</v>
      </c>
      <c r="KO104" s="269" t="str">
        <f>IF(AND((RIGHT($KO$3,2)-'[1]Miter Profiles'!$AC$302-'[1]Outside Edges'!$B103)&gt;=5,'[1]Outside Edges'!$P103="Yes"),"Yes","No")</f>
        <v>Yes</v>
      </c>
      <c r="KP104" s="283" t="str">
        <f>IF(AND((RIGHT($KP$3,2)-'[1]Miter Profiles'!$AC$303-'[1]Outside Edges'!$B103)&gt;=5,'[1]Outside Edges'!$P103="Yes"),"Yes","No")</f>
        <v>Yes</v>
      </c>
      <c r="KQ104" s="283" t="str">
        <f>IF(AND((RIGHT($KQ$3,2)-'[1]Miter Profiles'!$AC$304-'[1]Outside Edges'!$B103)&gt;=5,'[1]Outside Edges'!$P103="Yes"),"Yes","No")</f>
        <v>Yes</v>
      </c>
      <c r="KR104" s="283" t="str">
        <f>IF(AND((RIGHT($KR$3,2)-'[1]Miter Profiles'!$AC$305-'[1]Outside Edges'!$B103)&gt;=5,'[1]Outside Edges'!$P103="Yes"),"Yes","No")</f>
        <v>Yes</v>
      </c>
      <c r="KS104" s="269" t="str">
        <f>IF(AND((RIGHT($KS$3,2)-'[1]Miter Profiles'!$AC$306-'[1]Outside Edges'!$B103)&gt;=5,'[1]Outside Edges'!$P103="Yes"),"Yes","No")</f>
        <v>Yes</v>
      </c>
      <c r="KT104" s="269" t="str">
        <f>IF(AND((RIGHT($KT$3,2)-'[1]Miter Profiles'!$AC$307-'[1]Outside Edges'!$B103)&gt;=5,'[1]Outside Edges'!$P103="Yes"),"Yes","No")</f>
        <v>Yes</v>
      </c>
      <c r="KU104" s="269" t="str">
        <f>IF(AND((RIGHT($KU$3,2)-'[1]Miter Profiles'!$AC$308-'[1]Outside Edges'!$B103)&gt;=5,'[1]Outside Edges'!$P103="Yes"),"Yes","No")</f>
        <v>Yes</v>
      </c>
      <c r="KV104" s="283" t="str">
        <f>IF(AND((RIGHT($KV$3,2)-'[1]Miter Profiles'!$AC$309-'[1]Outside Edges'!$B103)&gt;=5,'[1]Outside Edges'!$P103="Yes"),"Yes","No")</f>
        <v>No</v>
      </c>
      <c r="KW104" s="283" t="str">
        <f>IF(AND((RIGHT($KW$3,2)-'[1]Miter Profiles'!$AC$310-'[1]Outside Edges'!$B103)&gt;=5,'[1]Outside Edges'!$P103="Yes"),"Yes","No")</f>
        <v>Yes</v>
      </c>
      <c r="KX104" s="283" t="str">
        <f>IF(AND((RIGHT($KX$3,2)-'[1]Miter Profiles'!$AC$311-'[1]Outside Edges'!$B103)&gt;=5,'[1]Outside Edges'!$P103="Yes"),"Yes","No")</f>
        <v>Yes</v>
      </c>
      <c r="KY104" s="269" t="str">
        <f>IF(AND((RIGHT($KY$3,2)-'[1]Miter Profiles'!$AC$312-'[1]Outside Edges'!$B103)&gt;=5,'[1]Outside Edges'!$P103="Yes"),"Yes","No")</f>
        <v>Yes</v>
      </c>
      <c r="KZ104" s="269" t="str">
        <f>IF(AND((RIGHT($KZ$3,2)-'[1]Miter Profiles'!$AC$313-'[1]Outside Edges'!$B103)&gt;=5,'[1]Outside Edges'!$P103="Yes"),"Yes","No")</f>
        <v>Yes</v>
      </c>
      <c r="LA104" s="269" t="str">
        <f>IF(AND((RIGHT($LA$3,2)-'[1]Miter Profiles'!$AC$314-'[1]Outside Edges'!$B103)&gt;=5,'[1]Outside Edges'!$P103="Yes"),"Yes","No")</f>
        <v>Yes</v>
      </c>
      <c r="LB104" s="283" t="str">
        <f>IF(AND((RIGHT($LB$3,2)-'[1]Miter Profiles'!$AC$315-'[1]Outside Edges'!$B103)&gt;=5,'[1]Outside Edges'!$P103="Yes"),"Yes","No")</f>
        <v>Yes</v>
      </c>
      <c r="LC104" s="283" t="str">
        <f>IF(AND((RIGHT($LC$3,2)-'[1]Miter Profiles'!$AC$316-'[1]Outside Edges'!$B103)&gt;=5,'[1]Outside Edges'!$P103="Yes"),"Yes","No")</f>
        <v>Yes</v>
      </c>
      <c r="LD104" s="283" t="str">
        <f>IF(AND((RIGHT($LD$3,2)-'[1]Miter Profiles'!$AC$317-'[1]Outside Edges'!$B103)&gt;=5,'[1]Outside Edges'!$P103="Yes"),"Yes","No")</f>
        <v>Yes</v>
      </c>
      <c r="LE104" s="283" t="str">
        <f>IF(AND((RIGHT($LE$3,2)-'[1]Miter Profiles'!$AC$318-'[1]Outside Edges'!$B103)&gt;=5,'[1]Outside Edges'!$P103="Yes"),"Yes","No")</f>
        <v>Yes</v>
      </c>
      <c r="LF104" s="269" t="str">
        <f>IF(AND((RIGHT($LF$3,2)-'[1]Miter Profiles'!$AC$319-'[1]Outside Edges'!$B103)&gt;=5,'[1]Outside Edges'!$P103="Yes"),"Yes","No")</f>
        <v>Yes</v>
      </c>
      <c r="LG104" s="269" t="str">
        <f>IF(AND((RIGHT($LG$3,2)-'[1]Miter Profiles'!$AC$320-'[1]Outside Edges'!$B103)&gt;=5,'[1]Outside Edges'!$P103="Yes"),"Yes","No")</f>
        <v>Yes</v>
      </c>
      <c r="LH104" s="269" t="str">
        <f>IF(AND((RIGHT($LH$3,2)-'[1]Miter Profiles'!$AC$321-'[1]Outside Edges'!$B103)&gt;=5,'[1]Outside Edges'!$P103="Yes"),"Yes","No")</f>
        <v>Yes</v>
      </c>
      <c r="LI104" s="269" t="str">
        <f>IF(AND((RIGHT($LI$3,2)-'[1]Miter Profiles'!$AC$322-'[1]Outside Edges'!$B103)&gt;=5,'[1]Outside Edges'!$P103="Yes"),"Yes","No")</f>
        <v>Yes</v>
      </c>
      <c r="LJ104" s="283" t="str">
        <f>IF(AND((RIGHT($LJ$3,2)-'[1]Miter Profiles'!$AC$323-'[1]Outside Edges'!$B103)&gt;=5,'[1]Outside Edges'!$P103="Yes"),"Yes","No")</f>
        <v>No</v>
      </c>
      <c r="LK104" s="283" t="str">
        <f>IF(AND((RIGHT($LK$3,2)-'[1]Miter Profiles'!$AC$324-'[1]Outside Edges'!$B103)&gt;=5,'[1]Outside Edges'!$P103="Yes"),"Yes","No")</f>
        <v>Yes</v>
      </c>
      <c r="LL104" s="283" t="str">
        <f>IF(AND((RIGHT($LL$3,2)-'[1]Miter Profiles'!$AC$325-'[1]Outside Edges'!$B103)&gt;=5,'[1]Outside Edges'!$P103="Yes"),"Yes","No")</f>
        <v>Yes</v>
      </c>
      <c r="LM104" s="269" t="str">
        <f>IF(AND((RIGHT($LM$3,2)-'[1]Miter Profiles'!$AC$326-'[1]Outside Edges'!$B103)&gt;=5,'[1]Outside Edges'!$P103="Yes"),"Yes","No")</f>
        <v>Yes</v>
      </c>
      <c r="LN104" s="269" t="str">
        <f>IF(AND((RIGHT($LN$3,2)-'[1]Miter Profiles'!$AC$327-'[1]Outside Edges'!$B103)&gt;=5,'[1]Outside Edges'!$P103="Yes"),"Yes","No")</f>
        <v>Yes</v>
      </c>
      <c r="LO104" s="269" t="str">
        <f>IF(AND((RIGHT($LO$3,2)-'[1]Miter Profiles'!$AC$328-'[1]Outside Edges'!$B103)&gt;=5,'[1]Outside Edges'!$P103="Yes"),"Yes","No")</f>
        <v>Yes</v>
      </c>
      <c r="LP104" s="283" t="str">
        <f>IF(AND((RIGHT($LP$3,2)-'[1]Miter Profiles'!$AC$329-'[1]Outside Edges'!$B103)&gt;=5,'[1]Outside Edges'!$P103="Yes"),"Yes","No")</f>
        <v>No</v>
      </c>
      <c r="LQ104" s="283" t="str">
        <f>IF(AND((RIGHT($LQ$3,2)-'[1]Miter Profiles'!$AC$330-'[1]Outside Edges'!$B103)&gt;=5,'[1]Outside Edges'!$P103="Yes"),"Yes","No")</f>
        <v>Yes</v>
      </c>
      <c r="LR104" s="283" t="str">
        <f>IF(AND((RIGHT($LR$3,2)-'[1]Miter Profiles'!$AC$331-'[1]Outside Edges'!$B103)&gt;=5,'[1]Outside Edges'!$P103="Yes"),"Yes","No")</f>
        <v>Yes</v>
      </c>
      <c r="LS104" s="269" t="str">
        <f>IF(AND((RIGHT($LS$3,2)-'[1]Miter Profiles'!$AC$332-'[1]Outside Edges'!$B103)&gt;=5,'[1]Outside Edges'!$P103="Yes"),"Yes","No")</f>
        <v>No</v>
      </c>
      <c r="LT104" s="269" t="str">
        <f>IF(AND((RIGHT($LT$3,2)-'[1]Miter Profiles'!$AC$333-'[1]Outside Edges'!$B103)&gt;=5,'[1]Outside Edges'!$P103="Yes"),"Yes","No")</f>
        <v>Yes</v>
      </c>
      <c r="LU104" s="269" t="str">
        <f>IF(AND((RIGHT($LU$3,2)-'[1]Miter Profiles'!$AC$334-'[1]Outside Edges'!$B103)&gt;=5,'[1]Outside Edges'!$P103="Yes"),"Yes","No")</f>
        <v>Yes</v>
      </c>
      <c r="LV104" s="283" t="str">
        <f>IF(AND((RIGHT($LV$3,2)-'[1]Miter Profiles'!$AC$335-'[1]Outside Edges'!$B103)&gt;=5,'[1]Outside Edges'!$P103="Yes"),"Yes","No")</f>
        <v>Yes</v>
      </c>
      <c r="LW104" s="283" t="str">
        <f>IF(AND((RIGHT($LW$3,2)-'[1]Miter Profiles'!$AC$336-'[1]Outside Edges'!$B103)&gt;=5,'[1]Outside Edges'!$P103="Yes"),"Yes","No")</f>
        <v>Yes</v>
      </c>
      <c r="LX104" s="283" t="str">
        <f>IF(AND((RIGHT($LX$3,2)-'[1]Miter Profiles'!$AC$337-'[1]Outside Edges'!$B103)&gt;=5,'[1]Outside Edges'!$P103="Yes"),"Yes","No")</f>
        <v>Yes</v>
      </c>
      <c r="LY104" s="269" t="str">
        <f>IF(AND((RIGHT($LY$3,2)-'[1]Miter Profiles'!$AC$338-'[1]Outside Edges'!$B103)&gt;=5,'[1]Outside Edges'!$P103="Yes"),"Yes","No")</f>
        <v>Yes</v>
      </c>
      <c r="LZ104" s="269" t="str">
        <f>IF(AND((RIGHT($LZ$3,2)-'[1]Miter Profiles'!$AC$339-'[1]Outside Edges'!$B103)&gt;=5,'[1]Outside Edges'!$P103="Yes"),"Yes","No")</f>
        <v>Yes</v>
      </c>
      <c r="MA104" s="269" t="str">
        <f>IF(AND((RIGHT($MA$3,2)-'[1]Miter Profiles'!$AC$340-'[1]Outside Edges'!$B103)&gt;=5,'[1]Outside Edges'!$P103="Yes"),"Yes","No")</f>
        <v>Yes</v>
      </c>
      <c r="MB104" s="283" t="str">
        <f>IF(AND((RIGHT($MB$3,2)-'[1]Miter Profiles'!$AC$341-'[1]Outside Edges'!$B103)&gt;=5,'[1]Outside Edges'!$P103="Yes"),"Yes","No")</f>
        <v>Yes</v>
      </c>
      <c r="MC104" s="283" t="str">
        <f>IF(AND((RIGHT($MC$3,2)-'[1]Miter Profiles'!$AC$342-'[1]Outside Edges'!$B103)&gt;=5,'[1]Outside Edges'!$P103="Yes"),"Yes","No")</f>
        <v>Yes</v>
      </c>
      <c r="MD104" s="283" t="str">
        <f>IF(AND((RIGHT($MD$3,2)-'[1]Miter Profiles'!$AC$343-'[1]Outside Edges'!$B103)&gt;=5,'[1]Outside Edges'!$P103="Yes"),"Yes","No")</f>
        <v>Yes</v>
      </c>
      <c r="ME104" s="269" t="str">
        <f>IF(AND((RIGHT($ME$3,2)-'[1]Miter Profiles'!$AC$344-'[1]Outside Edges'!$B103)&gt;=5,'[1]Outside Edges'!$P103="Yes"),"Yes","No")</f>
        <v>Yes</v>
      </c>
      <c r="MF104" s="269" t="str">
        <f>IF(AND((RIGHT($MF$3,2)-'[1]Miter Profiles'!$AC$345-'[1]Outside Edges'!$B103)&gt;=5,'[1]Outside Edges'!$P103="Yes"),"Yes","No")</f>
        <v>Yes</v>
      </c>
      <c r="MG104" s="269" t="str">
        <f>IF(AND((RIGHT($MG$3,2)-'[1]Miter Profiles'!$AC$346-'[1]Outside Edges'!$B103)&gt;=5,'[1]Outside Edges'!$P103="Yes"),"Yes","No")</f>
        <v>Yes</v>
      </c>
      <c r="MH104" s="283" t="str">
        <f>IF(AND((RIGHT($MH$3,2)-'[1]Miter Profiles'!$AC$347-'[1]Outside Edges'!$B103)&gt;=5,'[1]Outside Edges'!$P103="Yes"),"Yes","No")</f>
        <v>Yes</v>
      </c>
      <c r="MI104" s="283" t="str">
        <f>IF(AND((RIGHT($MI$3,2)-'[1]Miter Profiles'!$AC$348-'[1]Outside Edges'!$B103)&gt;=5,'[1]Outside Edges'!$P103="Yes"),"Yes","No")</f>
        <v>Yes</v>
      </c>
      <c r="MJ104" s="283" t="str">
        <f>IF(AND((RIGHT($MJ$3,2)-'[1]Miter Profiles'!$AC$349-'[1]Outside Edges'!$B103)&gt;=5,'[1]Outside Edges'!$P103="Yes"),"Yes","No")</f>
        <v>Yes</v>
      </c>
      <c r="MK104" s="269" t="str">
        <f>IF(AND((RIGHT($MK$3,2)-'[1]Miter Profiles'!$AC$350-'[1]Outside Edges'!$B103)&gt;=5,'[1]Outside Edges'!$P103="Yes"),"Yes","No")</f>
        <v>Yes</v>
      </c>
      <c r="ML104" s="269" t="str">
        <f>IF(AND((RIGHT($ML$3,2)-'[1]Miter Profiles'!$AC$351-'[1]Outside Edges'!$B103)&gt;=5,'[1]Outside Edges'!$P103="Yes"),"Yes","No")</f>
        <v>Yes</v>
      </c>
      <c r="MM104" s="269" t="str">
        <f>IF(AND((RIGHT($MM$3,2)-'[1]Miter Profiles'!$AC$352-'[1]Outside Edges'!$B103)&gt;=5,'[1]Outside Edges'!$P103="Yes"),"Yes","No")</f>
        <v>Yes</v>
      </c>
      <c r="MN104" s="283" t="str">
        <f>IF(AND((RIGHT($MK$3,2)-'[1]Miter Profiles'!$AC$350-'[1]Outside Edges'!$B103)&gt;=5,'[1]Outside Edges'!$P103="Yes"),"Yes","No")</f>
        <v>Yes</v>
      </c>
      <c r="MO104" s="283" t="str">
        <f>IF(AND((RIGHT($ML$3,2)-'[1]Miter Profiles'!$AC$351-'[1]Outside Edges'!$B103)&gt;=5,'[1]Outside Edges'!$P103="Yes"),"Yes","No")</f>
        <v>Yes</v>
      </c>
      <c r="MP104" s="283" t="str">
        <f>IF(AND((RIGHT($MM$3,2)-'[1]Miter Profiles'!$AC$352-'[1]Outside Edges'!$B103)&gt;=5,'[1]Outside Edges'!$P103="Yes"),"Yes","No")</f>
        <v>Yes</v>
      </c>
    </row>
    <row r="105" spans="1:354" ht="15.75" customHeight="1" thickBot="1" x14ac:dyDescent="0.3">
      <c r="A105" s="8" t="str">
        <f>IF('[1]Outside Edges'!$A104&lt;&gt;"",'[1]Outside Edges'!$A104,"")</f>
        <v>D102</v>
      </c>
      <c r="B105" s="10" t="str">
        <f>IF(AND((RIGHT($B$3,2)-'[1]Miter Profiles'!$AC$3-'[1]Outside Edges'!$B104)&gt;=5,'[1]Outside Edges'!$P104="Yes"),"Yes","No")</f>
        <v>Yes</v>
      </c>
      <c r="C105" s="10" t="str">
        <f>IF(AND((RIGHT($C$3,2)-'[1]Miter Profiles'!$AC$4-'[1]Outside Edges'!$B104)&gt;=5,'[1]Outside Edges'!$P104="Yes"),"Yes","No")</f>
        <v>Yes</v>
      </c>
      <c r="D105" s="85" t="str">
        <f>IF(AND((RIGHT($D$3,2)-'[1]Miter Profiles'!$AC$5-'[1]Outside Edges'!$B104)&gt;=5,'[1]Outside Edges'!$P104="Yes"),"Yes","No")</f>
        <v>Yes</v>
      </c>
      <c r="E105" s="86" t="str">
        <f>IF(AND((RIGHT($E$3,2)-'[1]Miter Profiles'!$AC$6-'[1]Outside Edges'!$B104)&gt;=5,'[1]Outside Edges'!$P104="Yes"),"Yes","No")</f>
        <v>Yes</v>
      </c>
      <c r="F105" s="11" t="str">
        <f>IF(AND((RIGHT($F$3,2)-'[1]Miter Profiles'!$AC$7-'[1]Outside Edges'!$B104)&gt;=5,'[1]Outside Edges'!$P104="Yes"),"Yes","No")</f>
        <v>Yes</v>
      </c>
      <c r="G105" s="87" t="str">
        <f>IF(AND((RIGHT($G$3,2)-'[1]Miter Profiles'!$AC$8-'[1]Outside Edges'!$B104)&gt;=5,'[1]Outside Edges'!$P104="Yes"),"Yes","No")</f>
        <v>Yes</v>
      </c>
      <c r="H105" s="10" t="str">
        <f>IF(AND((RIGHT($H$3,2)-'[1]Miter Profiles'!$AC$9-'[1]Outside Edges'!$B104)&gt;=5,'[1]Outside Edges'!$P104="Yes"),"Yes","No")</f>
        <v>Yes</v>
      </c>
      <c r="I105" s="10" t="str">
        <f>IF(AND((RIGHT($I$3,2)-'[1]Miter Profiles'!$AC$10-'[1]Outside Edges'!$B104)&gt;=5,'[1]Outside Edges'!$P104="Yes"),"Yes","No")</f>
        <v>Yes</v>
      </c>
      <c r="J105" s="85" t="str">
        <f>IF(AND((RIGHT($J$3,2)-'[1]Miter Profiles'!$AC$11-'[1]Outside Edges'!$B104)&gt;=5,'[1]Outside Edges'!$P104="Yes"),"Yes","No")</f>
        <v>Yes</v>
      </c>
      <c r="K105" s="86" t="str">
        <f>IF(AND((RIGHT($K$3,2)-'[1]Miter Profiles'!$AC$12-'[1]Outside Edges'!$B104)&gt;=5,'[1]Outside Edges'!$P104="Yes"),"Yes","No")</f>
        <v>Yes</v>
      </c>
      <c r="L105" s="11" t="str">
        <f>IF(AND((RIGHT($L$3,2)-'[1]Miter Profiles'!$AC$13-'[1]Outside Edges'!$B104)&gt;=5,'[1]Outside Edges'!$P104="Yes"),"Yes","No")</f>
        <v>Yes</v>
      </c>
      <c r="M105" s="87" t="str">
        <f>IF(AND((RIGHT($M$3,2)-'[1]Miter Profiles'!$AC$14-'[1]Outside Edges'!$B104)&gt;=5,'[1]Outside Edges'!$P104="Yes"),"Yes","No")</f>
        <v>Yes</v>
      </c>
      <c r="N105" s="10" t="str">
        <f>IF(AND((RIGHT($N$3,2)-'[1]Miter Profiles'!$AC$15-'[1]Outside Edges'!$B104)&gt;=4,'[1]Outside Edges'!$P104="Yes"),"Yes","No")</f>
        <v>Yes</v>
      </c>
      <c r="O105" s="10" t="str">
        <f>IF(AND((RIGHT($O$3,2)-'[1]Miter Profiles'!$AC$16-'[1]Outside Edges'!$B104)&gt;=5,'[1]Outside Edges'!$P104="Yes"),"Yes","No")</f>
        <v>Yes</v>
      </c>
      <c r="P105" s="85" t="str">
        <f>IF(AND((RIGHT($P$3,2)-'[1]Miter Profiles'!$AC$17-'[1]Outside Edges'!$B104)&gt;=5,'[1]Outside Edges'!$P104="Yes"),"Yes","No")</f>
        <v>Yes</v>
      </c>
      <c r="Q105" s="86" t="str">
        <f>IF(AND((RIGHT($Q$3,2)-'[1]Miter Profiles'!$AC$18-'[1]Outside Edges'!$B104)&gt;=5,'[1]Outside Edges'!$P104="Yes"),"Yes","No")</f>
        <v>No</v>
      </c>
      <c r="R105" s="11" t="str">
        <f>IF(AND((RIGHT($R$3,2)-'[1]Miter Profiles'!$AC$19-'[1]Outside Edges'!$B104)&gt;=5,'[1]Outside Edges'!$P104="Yes"),"Yes","No")</f>
        <v>Yes</v>
      </c>
      <c r="S105" s="87" t="str">
        <f>IF(AND((RIGHT($S$3,2)-'[1]Miter Profiles'!$AC$20-'[1]Outside Edges'!$B104)&gt;=5,'[1]Outside Edges'!$P104="Yes"),"Yes","No")</f>
        <v>Yes</v>
      </c>
      <c r="T105" s="10" t="str">
        <f>IF(AND((RIGHT($T$3,2)-'[1]Miter Profiles'!$AC$21-'[1]Outside Edges'!$B104)&gt;=5,'[1]Outside Edges'!$P104="Yes"),"Yes","No")</f>
        <v>Yes</v>
      </c>
      <c r="U105" s="10" t="str">
        <f>IF(AND((RIGHT($U$3,2)-'[1]Miter Profiles'!$AC$22-'[1]Outside Edges'!$B104)&gt;=5,'[1]Outside Edges'!$P104="Yes"),"Yes","No")</f>
        <v>Yes</v>
      </c>
      <c r="V105" s="85" t="str">
        <f>IF(AND((RIGHT($V$3,2)-'[1]Miter Profiles'!$AC$23-'[1]Outside Edges'!$B104)&gt;=5,'[1]Outside Edges'!$P104="Yes"),"Yes","No")</f>
        <v>Yes</v>
      </c>
      <c r="W105" s="86" t="str">
        <f>IF(AND((RIGHT($W$3,2)-'[1]Miter Profiles'!$AC$24-'[1]Outside Edges'!$B104)&gt;=5,'[1]Outside Edges'!$P104="Yes"),"Yes","No")</f>
        <v>No</v>
      </c>
      <c r="X105" s="11" t="str">
        <f>IF(AND((RIGHT($X$3,2)-'[1]Miter Profiles'!$AC$25-'[1]Outside Edges'!$B104)&gt;=5,'[1]Outside Edges'!$P104="Yes"),"Yes","No")</f>
        <v>Yes</v>
      </c>
      <c r="Y105" s="87" t="str">
        <f>IF(AND((RIGHT($Y$3,2)-'[1]Miter Profiles'!$AC$26-'[1]Outside Edges'!$B104)&gt;=5,'[1]Outside Edges'!$P104="Yes"),"Yes","No")</f>
        <v>Yes</v>
      </c>
      <c r="Z105" s="10" t="str">
        <f>IF(AND((RIGHT($Z$3,2)-'[1]Miter Profiles'!$AC$27-'[1]Outside Edges'!$B104)&gt;=5,'[1]Outside Edges'!$P104="Yes"),"Yes","No")</f>
        <v>Yes</v>
      </c>
      <c r="AA105" s="10" t="str">
        <f>IF(AND((RIGHT($AA$3,2)-'[1]Miter Profiles'!$AC$28-'[1]Outside Edges'!$B104)&gt;=5,'[1]Outside Edges'!$P104="Yes"),"Yes","No")</f>
        <v>Yes</v>
      </c>
      <c r="AB105" s="85" t="str">
        <f>IF(AND((RIGHT($AB$3,2)-'[1]Miter Profiles'!$AC$29-'[1]Outside Edges'!$B104)&gt;=5,'[1]Outside Edges'!$P104="Yes"),"Yes","No")</f>
        <v>Yes</v>
      </c>
      <c r="AC105" s="86" t="str">
        <f>IF(AND((RIGHT($AC$3,2)-'[1]Miter Profiles'!$AC$30-'[1]Outside Edges'!$B104)&gt;=5,'[1]Outside Edges'!$P104="Yes"),"Yes","No")</f>
        <v>Yes</v>
      </c>
      <c r="AD105" s="11" t="str">
        <f>IF(AND((RIGHT($AD$3,2)-'[1]Miter Profiles'!$AC$31-'[1]Outside Edges'!$B104)&gt;=5,'[1]Outside Edges'!$P104="Yes"),"Yes","No")</f>
        <v>Yes</v>
      </c>
      <c r="AE105" s="87" t="str">
        <f>IF(AND((RIGHT($AE$3,2)-'[1]Miter Profiles'!$AC$32-'[1]Outside Edges'!$B104)&gt;=5,'[1]Outside Edges'!$P104="Yes"),"Yes","No")</f>
        <v>Yes</v>
      </c>
      <c r="AF105" s="10" t="str">
        <f>IF(AND((RIGHT($AF$3,2)-'[1]Miter Profiles'!$AC$33-'[1]Outside Edges'!$B104)&gt;=5,'[1]Outside Edges'!$P104="Yes"),"Yes","No")</f>
        <v>Yes</v>
      </c>
      <c r="AG105" s="10" t="str">
        <f>IF(AND((RIGHT($AG$3,2)-'[1]Miter Profiles'!$AC$34-'[1]Outside Edges'!$B104)&gt;=5,'[1]Outside Edges'!$P104="Yes"),"Yes","No")</f>
        <v>Yes</v>
      </c>
      <c r="AH105" s="85" t="str">
        <f>IF(AND((RIGHT($AH$3,2)-'[1]Miter Profiles'!$AC$35-'[1]Outside Edges'!$B104)&gt;=5,'[1]Outside Edges'!$P104="Yes"),"Yes","No")</f>
        <v>Yes</v>
      </c>
      <c r="AI105" s="86" t="str">
        <f>IF(AND((RIGHT($AI$3,2)-'[1]Miter Profiles'!$AC$36-'[1]Outside Edges'!$B104)&gt;=5,'[1]Outside Edges'!$P104="Yes"),"Yes","No")</f>
        <v>Yes</v>
      </c>
      <c r="AJ105" s="11" t="str">
        <f>IF(AND((RIGHT($AJ$3,2)-'[1]Miter Profiles'!$AC$37-'[1]Outside Edges'!$B104)&gt;=5,'[1]Outside Edges'!$P104="Yes"),"Yes","No")</f>
        <v>Yes</v>
      </c>
      <c r="AK105" s="87" t="str">
        <f>IF(AND((RIGHT($AK$3,2)-'[1]Miter Profiles'!$AC$38-'[1]Outside Edges'!$B104)&gt;=5,'[1]Outside Edges'!$P104="Yes"),"Yes","No")</f>
        <v>Yes</v>
      </c>
      <c r="AL105" s="10" t="str">
        <f>IF(AND((RIGHT($AL$3,2)-'[1]Miter Profiles'!$AC$39-'[1]Outside Edges'!$B104)&gt;=5,'[1]Outside Edges'!$P104="Yes"),"Yes","No")</f>
        <v>Yes</v>
      </c>
      <c r="AM105" s="10" t="str">
        <f>IF(AND((RIGHT($AM$3,2)-'[1]Miter Profiles'!$AC$40-'[1]Outside Edges'!$B104)&gt;=5,'[1]Outside Edges'!$P104="Yes"),"Yes","No")</f>
        <v>Yes</v>
      </c>
      <c r="AN105" s="85" t="str">
        <f>IF(AND((RIGHT($AN$3,2)-'[1]Miter Profiles'!$AC$41-'[1]Outside Edges'!$B104)&gt;=5,'[1]Outside Edges'!$P104="Yes"),"Yes","No")</f>
        <v>Yes</v>
      </c>
      <c r="AO105" s="86" t="str">
        <f>IF(AND((RIGHT($AO$3,2)-'[1]Miter Profiles'!$AC$42-'[1]Outside Edges'!$B104)&gt;=5,'[1]Outside Edges'!$P104="Yes"),"Yes","No")</f>
        <v>Yes</v>
      </c>
      <c r="AP105" s="11" t="str">
        <f>IF(AND((RIGHT($AP$3,2)-'[1]Miter Profiles'!$AC$43-'[1]Outside Edges'!$B104)&gt;=5,'[1]Outside Edges'!$P104="Yes"),"Yes","No")</f>
        <v>Yes</v>
      </c>
      <c r="AQ105" s="87" t="str">
        <f>IF(AND((RIGHT($AQ$3,2)-'[1]Miter Profiles'!$AC$44-'[1]Outside Edges'!$B104)&gt;=5,'[1]Outside Edges'!$P104="Yes"),"Yes","No")</f>
        <v>Yes</v>
      </c>
      <c r="AR105" s="10" t="str">
        <f>IF(AND((RIGHT($AR$3,2)-'[1]Miter Profiles'!$AC$45-'[1]Outside Edges'!$B104)&gt;=5,'[1]Outside Edges'!$P104="Yes"),"Yes","No")</f>
        <v>Yes</v>
      </c>
      <c r="AS105" s="10" t="str">
        <f>IF(AND((RIGHT($AS$3,2)-'[1]Miter Profiles'!$AC$46-'[1]Outside Edges'!$B104)&gt;=5,'[1]Outside Edges'!$P104="Yes"),"Yes","No")</f>
        <v>Yes</v>
      </c>
      <c r="AT105" s="85" t="str">
        <f>IF(AND((RIGHT($AT$3,2)-'[1]Miter Profiles'!$AC$47-'[1]Outside Edges'!$B104)&gt;=5,'[1]Outside Edges'!$P104="Yes"),"Yes","No")</f>
        <v>Yes</v>
      </c>
      <c r="AU105" s="86" t="str">
        <f>IF(AND((RIGHT($AU$3,2)-'[1]Miter Profiles'!$AC$48-'[1]Outside Edges'!$B104)&gt;=5,'[1]Outside Edges'!$P104="Yes"),"Yes","No")</f>
        <v>Yes</v>
      </c>
      <c r="AV105" s="11" t="str">
        <f>IF(AND((RIGHT($AV$3,2)-'[1]Miter Profiles'!$AC$49-'[1]Outside Edges'!$B104)&gt;=5,'[1]Outside Edges'!$P104="Yes"),"Yes","No")</f>
        <v>Yes</v>
      </c>
      <c r="AW105" s="87" t="str">
        <f>IF(AND((RIGHT($AW$3,2)-'[1]Miter Profiles'!$AC$50-'[1]Outside Edges'!$B104)&gt;=5,'[1]Outside Edges'!$P104="Yes"),"Yes","No")</f>
        <v>Yes</v>
      </c>
      <c r="AX105" s="10" t="str">
        <f>IF(AND((RIGHT($AX$3,2)-'[1]Miter Profiles'!$AC$51-'[1]Outside Edges'!$B104)&gt;=5,'[1]Outside Edges'!$P104="Yes"),"Yes","No")</f>
        <v>Yes</v>
      </c>
      <c r="AY105" s="10" t="str">
        <f>IF(AND((RIGHT($AY$3,2)-'[1]Miter Profiles'!$AC$52-'[1]Outside Edges'!$B104)&gt;=5,'[1]Outside Edges'!$P104="Yes"),"Yes","No")</f>
        <v>Yes</v>
      </c>
      <c r="AZ105" s="85" t="str">
        <f>IF(AND((RIGHT($AZ$3,2)-'[1]Miter Profiles'!$AC$53-'[1]Outside Edges'!$B104)&gt;=5,'[1]Outside Edges'!$P104="Yes"),"Yes","No")</f>
        <v>Yes</v>
      </c>
      <c r="BA105" s="86" t="str">
        <f>IF(AND((RIGHT($BA$3,2)-'[1]Miter Profiles'!$AC$54-'[1]Outside Edges'!$B104)&gt;=5,'[1]Outside Edges'!$P104="Yes"),"Yes","No")</f>
        <v>Yes</v>
      </c>
      <c r="BB105" s="11" t="str">
        <f>IF(AND((RIGHT($BB$3,2)-'[1]Miter Profiles'!$AC$55-'[1]Outside Edges'!$B104)&gt;=5,'[1]Outside Edges'!$P104="Yes"),"Yes","No")</f>
        <v>Yes</v>
      </c>
      <c r="BC105" s="87" t="str">
        <f>IF(AND((RIGHT($BC$3,2)-'[1]Miter Profiles'!$AC$56-'[1]Outside Edges'!$B104)&gt;=5,'[1]Outside Edges'!$P104="Yes"),"Yes","No")</f>
        <v>Yes</v>
      </c>
      <c r="BD105" s="10" t="str">
        <f>IF(AND((RIGHT($BD$3,2)-'[1]Miter Profiles'!$AC$57-'[1]Outside Edges'!$B104)&gt;=5,'[1]Outside Edges'!$P104="Yes"),"Yes","No")</f>
        <v>Yes</v>
      </c>
      <c r="BE105" s="10" t="str">
        <f>IF(AND((RIGHT($BE$3,2)-'[1]Miter Profiles'!$AC$58-'[1]Outside Edges'!$B104)&gt;=5,'[1]Outside Edges'!$P104="Yes"),"Yes","No")</f>
        <v>Yes</v>
      </c>
      <c r="BF105" s="85" t="str">
        <f>IF(AND((RIGHT($BF$3,2)-'[1]Miter Profiles'!$AC$59-'[1]Outside Edges'!$B104)&gt;=5,'[1]Outside Edges'!$P104="Yes"),"Yes","No")</f>
        <v>Yes</v>
      </c>
      <c r="BG105" s="86" t="str">
        <f>IF(AND((RIGHT($BG$3,2)-'[1]Miter Profiles'!$AC$60-'[1]Outside Edges'!$B104)&gt;=5,'[1]Outside Edges'!$P104="Yes"),"Yes","No")</f>
        <v>Yes</v>
      </c>
      <c r="BH105" s="11" t="str">
        <f>IF(AND((RIGHT($BH$3,2)-'[1]Miter Profiles'!$AC$61-'[1]Outside Edges'!$B104)&gt;=5,'[1]Outside Edges'!$P104="Yes"),"Yes","No")</f>
        <v>Yes</v>
      </c>
      <c r="BI105" s="87" t="str">
        <f>IF(AND((RIGHT($BI$3,2)-'[1]Miter Profiles'!$AC$62-'[1]Outside Edges'!$B104)&gt;=5,'[1]Outside Edges'!$P104="Yes"),"Yes","No")</f>
        <v>Yes</v>
      </c>
      <c r="BJ105" s="10" t="str">
        <f>IF(AND((RIGHT($BJ$3,2)-'[1]Miter Profiles'!$AC$63-'[1]Outside Edges'!$B104)&gt;=5,'[1]Outside Edges'!$P104="Yes"),"Yes","No")</f>
        <v>Yes</v>
      </c>
      <c r="BK105" s="10" t="str">
        <f>IF(AND((RIGHT($BK$3,2)-'[1]Miter Profiles'!$AC$64-'[1]Outside Edges'!$B104)&gt;=5,'[1]Outside Edges'!$P104="Yes"),"Yes","No")</f>
        <v>Yes</v>
      </c>
      <c r="BL105" s="85" t="str">
        <f>IF(AND((RIGHT($BL$3,2)-'[1]Miter Profiles'!$AC$65-'[1]Outside Edges'!$B104)&gt;=5,'[1]Outside Edges'!$P104="Yes"),"Yes","No")</f>
        <v>Yes</v>
      </c>
      <c r="BM105" s="86" t="str">
        <f>IF(AND((RIGHT($BM$3,2)-'[1]Miter Profiles'!$AC$66-'[1]Outside Edges'!$B104)&gt;=5,'[1]Outside Edges'!$P104="Yes"),"Yes","No")</f>
        <v>Yes</v>
      </c>
      <c r="BN105" s="11" t="str">
        <f>IF(AND((RIGHT($BN$3,2)-'[1]Miter Profiles'!$AC$67-'[1]Outside Edges'!$B104)&gt;=5,'[1]Outside Edges'!$P104="Yes"),"Yes","No")</f>
        <v>Yes</v>
      </c>
      <c r="BO105" s="87" t="str">
        <f>IF(AND((RIGHT($BO$3,2)-'[1]Miter Profiles'!$AC$68-'[1]Outside Edges'!$B104)&gt;=5,'[1]Outside Edges'!$P104="Yes"),"Yes","No")</f>
        <v>Yes</v>
      </c>
      <c r="BP105" s="10" t="str">
        <f>IF(AND((RIGHT($BP$3,2)-'[1]Miter Profiles'!$AC$69-'[1]Outside Edges'!$B104)&gt;=5,'[1]Outside Edges'!$P104="Yes"),"Yes","No")</f>
        <v>Yes</v>
      </c>
      <c r="BQ105" s="10" t="str">
        <f>IF(AND((RIGHT($BQ$3,2)-'[1]Miter Profiles'!$AC$70-'[1]Outside Edges'!$B104)&gt;=5,'[1]Outside Edges'!$P104="Yes"),"Yes","No")</f>
        <v>Yes</v>
      </c>
      <c r="BR105" s="85" t="str">
        <f>IF(AND((RIGHT($BR$3,2)-'[1]Miter Profiles'!$AC$71-'[1]Outside Edges'!$B104)&gt;=5,'[1]Outside Edges'!$P104="Yes"),"Yes","No")</f>
        <v>Yes</v>
      </c>
      <c r="BS105" s="86" t="str">
        <f>IF(AND((RIGHT($BS$3,2)-'[1]Miter Profiles'!$AC$72-'[1]Outside Edges'!$B104)&gt;=5,'[1]Outside Edges'!$P104="Yes"),"Yes","No")</f>
        <v>Yes</v>
      </c>
      <c r="BT105" s="11" t="str">
        <f>IF(AND((RIGHT($BT$3,2)-'[1]Miter Profiles'!$AC$73-'[1]Outside Edges'!$B104)&gt;=5,'[1]Outside Edges'!$P104="Yes"),"Yes","No")</f>
        <v>Yes</v>
      </c>
      <c r="BU105" s="87" t="str">
        <f>IF(AND((RIGHT($BU$3,2)-'[1]Miter Profiles'!$AC$74-'[1]Outside Edges'!$B104)&gt;=5,'[1]Outside Edges'!$P104="Yes"),"Yes","No")</f>
        <v>Yes</v>
      </c>
      <c r="BV105" s="10" t="str">
        <f>IF(AND((RIGHT($BV$3,2)-'[1]Miter Profiles'!$AC$75-'[1]Outside Edges'!$B104)&gt;=5,'[1]Outside Edges'!$P104="Yes"),"Yes","No")</f>
        <v>Yes</v>
      </c>
      <c r="BW105" s="10" t="str">
        <f>IF(AND((RIGHT($BW$3,2)-'[1]Miter Profiles'!$AC$76-'[1]Outside Edges'!$B104)&gt;=5,'[1]Outside Edges'!$P104="Yes"),"Yes","No")</f>
        <v>Yes</v>
      </c>
      <c r="BX105" s="85" t="str">
        <f>IF(AND((RIGHT($BX$3,2)-'[1]Miter Profiles'!$AC$77-'[1]Outside Edges'!$B104)&gt;=5,'[1]Outside Edges'!$P104="Yes"),"Yes","No")</f>
        <v>Yes</v>
      </c>
      <c r="BY105" s="86" t="str">
        <f>IF(AND((RIGHT($BY$3,2)-'[1]Miter Profiles'!$AC$78-'[1]Outside Edges'!$B104)&gt;=5,'[1]Outside Edges'!$P104="Yes"),"Yes","No")</f>
        <v>Yes</v>
      </c>
      <c r="BZ105" s="11" t="str">
        <f>IF(AND((RIGHT($BZ$3,2)-'[1]Miter Profiles'!$AC$79-'[1]Outside Edges'!$B104)&gt;=5,'[1]Outside Edges'!$P104="Yes"),"Yes","No")</f>
        <v>Yes</v>
      </c>
      <c r="CA105" s="87" t="str">
        <f>IF(AND((RIGHT($CA$3,2)-'[1]Miter Profiles'!$AC$80-'[1]Outside Edges'!$B104)&gt;=5,'[1]Outside Edges'!$P104="Yes"),"Yes","No")</f>
        <v>Yes</v>
      </c>
      <c r="CB105" s="10" t="str">
        <f>IF(AND((RIGHT($CB$3,2)-'[1]Miter Profiles'!$AC$81-'[1]Outside Edges'!$B104)&gt;=5,'[1]Outside Edges'!$P104="Yes"),"Yes","No")</f>
        <v>Yes</v>
      </c>
      <c r="CC105" s="10" t="str">
        <f>IF(AND((RIGHT($CC$3,2)-'[1]Miter Profiles'!$AC$82-'[1]Outside Edges'!$B104)&gt;=5,'[1]Outside Edges'!$P104="Yes"),"Yes","No")</f>
        <v>Yes</v>
      </c>
      <c r="CD105" s="85" t="str">
        <f>IF(AND((RIGHT($CD$3,2)-'[1]Miter Profiles'!$AC$83-'[1]Outside Edges'!$B104)&gt;=5,'[1]Outside Edges'!$P104="Yes"),"Yes","No")</f>
        <v>Yes</v>
      </c>
      <c r="CE105" s="86" t="str">
        <f>IF(AND((RIGHT($CE$3,2)-'[1]Miter Profiles'!$AC$84-'[1]Outside Edges'!$B104)&gt;=5,'[1]Outside Edges'!$P104="Yes"),"Yes","No")</f>
        <v>Yes</v>
      </c>
      <c r="CF105" s="11" t="str">
        <f>IF(AND((RIGHT($CF$3,2)-'[1]Miter Profiles'!$AC$85-'[1]Outside Edges'!$B104)&gt;=5,'[1]Outside Edges'!$P104="Yes"),"Yes","No")</f>
        <v>Yes</v>
      </c>
      <c r="CG105" s="87" t="str">
        <f>IF(AND((RIGHT($CG$3,2)-'[1]Miter Profiles'!$AC$86-'[1]Outside Edges'!$B104)&gt;=5,'[1]Outside Edges'!$P104="Yes"),"Yes","No")</f>
        <v>Yes</v>
      </c>
      <c r="CH105" s="10" t="str">
        <f>IF(AND((RIGHT($CH$3,2)-'[1]Miter Profiles'!$AC$87-'[1]Outside Edges'!$B104)&gt;=5,'[1]Outside Edges'!$P104="Yes"),"Yes","No")</f>
        <v>Yes</v>
      </c>
      <c r="CI105" s="10" t="str">
        <f>IF(AND((RIGHT($CI$3,2)-'[1]Miter Profiles'!$AC$88-'[1]Outside Edges'!$B104)&gt;=5,'[1]Outside Edges'!$P104="Yes"),"Yes","No")</f>
        <v>Yes</v>
      </c>
      <c r="CJ105" s="85" t="str">
        <f>IF(AND((RIGHT($CJ$3,2)-'[1]Miter Profiles'!$AC$89-'[1]Outside Edges'!$B104)&gt;=5,'[1]Outside Edges'!$P104="Yes"),"Yes","No")</f>
        <v>Yes</v>
      </c>
      <c r="CK105" s="86" t="str">
        <f>IF(AND((RIGHT($CK$3,2)-'[1]Miter Profiles'!$AC$90-'[1]Outside Edges'!$B104)&gt;=5,'[1]Outside Edges'!$P104="Yes"),"Yes","No")</f>
        <v>Yes</v>
      </c>
      <c r="CL105" s="11" t="str">
        <f>IF(AND((RIGHT($CL$3,2)-'[1]Miter Profiles'!$AC$91-'[1]Outside Edges'!$B104)&gt;=5,'[1]Outside Edges'!$P104="Yes"),"Yes","No")</f>
        <v>Yes</v>
      </c>
      <c r="CM105" s="87" t="str">
        <f>IF(AND((RIGHT($CM$3,2)-'[1]Miter Profiles'!$AC$92-'[1]Outside Edges'!$B104)&gt;=5,'[1]Outside Edges'!$P104="Yes"),"Yes","No")</f>
        <v>Yes</v>
      </c>
      <c r="CN105" s="10" t="str">
        <f>IF(AND((RIGHT(CN$3,2)-'[1]Miter Profiles'!$AC$93-'[1]Outside Edges'!$B104)&gt;=5,'[1]Outside Edges'!$P104="Yes"),"Yes","No")</f>
        <v>Yes</v>
      </c>
      <c r="CO105" s="10" t="str">
        <f>IF(AND((RIGHT(CO$3,2)-'[1]Miter Profiles'!$AC$94-'[1]Outside Edges'!$B104)&gt;=5,'[1]Outside Edges'!$P104="Yes"),"Yes","No")</f>
        <v>Yes</v>
      </c>
      <c r="CP105" s="85" t="str">
        <f>IF(AND((RIGHT(CP$3,2)-'[1]Miter Profiles'!$AC$95-'[1]Outside Edges'!$B104)&gt;=5,'[1]Outside Edges'!$P104="Yes"),"Yes","No")</f>
        <v>Yes</v>
      </c>
      <c r="CQ105" s="86" t="str">
        <f>IF(AND((RIGHT(CQ$3,2)-'[1]Miter Profiles'!$AC$96-'[1]Outside Edges'!$B104)&gt;=5,'[1]Outside Edges'!$P104="Yes"),"Yes","No")</f>
        <v>Yes</v>
      </c>
      <c r="CR105" s="11" t="str">
        <f>IF(AND((RIGHT(CR$3,2)-'[1]Miter Profiles'!$AC$97-'[1]Outside Edges'!$B104)&gt;=5,'[1]Outside Edges'!$P104="Yes"),"Yes","No")</f>
        <v>Yes</v>
      </c>
      <c r="CS105" s="87" t="str">
        <f>IF(AND((RIGHT(CS$3,2)-'[1]Miter Profiles'!$AC$98-'[1]Outside Edges'!$B104)&gt;=5,'[1]Outside Edges'!$P104="Yes"),"Yes","No")</f>
        <v>Yes</v>
      </c>
      <c r="CT105" s="10" t="str">
        <f>IF(AND((RIGHT($CT$3,2)-'[1]Miter Profiles'!$AC$99-'[1]Outside Edges'!$B104)&gt;=5,'[1]Outside Edges'!$P104="Yes"),"Yes","No")</f>
        <v>Yes</v>
      </c>
      <c r="CU105" s="10" t="str">
        <f>IF(AND((RIGHT($CU$3,2)-'[1]Miter Profiles'!$AC$100-'[1]Outside Edges'!$B104)&gt;=5,'[1]Outside Edges'!$P104="Yes"),"Yes","No")</f>
        <v>Yes</v>
      </c>
      <c r="CV105" s="85" t="str">
        <f>IF(AND((RIGHT($CV$3,2)-'[1]Miter Profiles'!$AC$101-'[1]Outside Edges'!$B104)&gt;=5,'[1]Outside Edges'!$P104="Yes"),"Yes","No")</f>
        <v>Yes</v>
      </c>
      <c r="CW105" s="86" t="str">
        <f>IF(AND((RIGHT($CW$3,2)-'[1]Miter Profiles'!$AC$102-'[1]Outside Edges'!$B104)&gt;=5,'[1]Outside Edges'!$P104="Yes"),"Yes","No")</f>
        <v>Yes</v>
      </c>
      <c r="CX105" s="11" t="str">
        <f>IF(AND((RIGHT($CX$3,2)-'[1]Miter Profiles'!$AC$103-'[1]Outside Edges'!$B104)&gt;=5,'[1]Outside Edges'!$P104="Yes"),"Yes","No")</f>
        <v>Yes</v>
      </c>
      <c r="CY105" s="87" t="str">
        <f>IF(AND((RIGHT($CY$3,2)-'[1]Miter Profiles'!$AC$104-'[1]Outside Edges'!$B104)&gt;=5,'[1]Outside Edges'!$P104="Yes"),"Yes","No")</f>
        <v>Yes</v>
      </c>
      <c r="CZ105" s="10" t="str">
        <f>IF(AND((RIGHT($CZ$3,2)-'[1]Miter Profiles'!$AC$105-'[1]Outside Edges'!$B104)&gt;=5,'[1]Outside Edges'!$P104="Yes"),"Yes","No")</f>
        <v>Yes</v>
      </c>
      <c r="DA105" s="10" t="str">
        <f>IF(AND((RIGHT($DA$3,2)-'[1]Miter Profiles'!$AC$106-'[1]Outside Edges'!$B104)&gt;=5,'[1]Outside Edges'!$P104="Yes"),"Yes","No")</f>
        <v>Yes</v>
      </c>
      <c r="DB105" s="85" t="str">
        <f>IF(AND((RIGHT($DB$3,2)-'[1]Miter Profiles'!$AC$107-'[1]Outside Edges'!$B104)&gt;=5,'[1]Outside Edges'!$P104="Yes"),"Yes","No")</f>
        <v>Yes</v>
      </c>
      <c r="DC105" s="86" t="str">
        <f>IF(AND((RIGHT($DC$3,2)-'[1]Miter Profiles'!$AC$108-'[1]Outside Edges'!$B104)&gt;=5,'[1]Outside Edges'!$P104="Yes"),"Yes","No")</f>
        <v>Yes</v>
      </c>
      <c r="DD105" s="11" t="str">
        <f>IF(AND((RIGHT($DD$3,2)-'[1]Miter Profiles'!$AC$109-'[1]Outside Edges'!$B104)&gt;=5,'[1]Outside Edges'!$P104="Yes"),"Yes","No")</f>
        <v>Yes</v>
      </c>
      <c r="DE105" s="87" t="str">
        <f>IF(AND((RIGHT($DE$3,2)-'[1]Miter Profiles'!$AC$110-'[1]Outside Edges'!$B104)&gt;=5,'[1]Outside Edges'!$P104="Yes"),"Yes","No")</f>
        <v>Yes</v>
      </c>
      <c r="DF105" s="10" t="str">
        <f>IF(AND((RIGHT($DF$3,2)-'[1]Miter Profiles'!$AC$111-'[1]Outside Edges'!$B104)&gt;=5,'[1]Outside Edges'!$P104="Yes"),"Yes","No")</f>
        <v>Yes</v>
      </c>
      <c r="DG105" s="10" t="str">
        <f>IF(AND((RIGHT($DG$3,2)-'[1]Miter Profiles'!$AC$112-'[1]Outside Edges'!$B104)&gt;=5,'[1]Outside Edges'!$P104="Yes"),"Yes","No")</f>
        <v>Yes</v>
      </c>
      <c r="DH105" s="85" t="str">
        <f>IF(AND((RIGHT($DH$3,2)-'[1]Miter Profiles'!$AC$113-'[1]Outside Edges'!$B104)&gt;=5,'[1]Outside Edges'!$P104="Yes"),"Yes","No")</f>
        <v>Yes</v>
      </c>
      <c r="DI105" s="86" t="str">
        <f>IF(AND((RIGHT($DI$3,2)-'[1]Miter Profiles'!$AC$114-'[1]Outside Edges'!$B104)&gt;=5,'[1]Outside Edges'!$P104="Yes"),"Yes","No")</f>
        <v>Yes</v>
      </c>
      <c r="DJ105" s="11" t="str">
        <f>IF(AND((RIGHT($DJ$3,2)-'[1]Miter Profiles'!$AC$115-'[1]Outside Edges'!$B104)&gt;=5,'[1]Outside Edges'!$P104="Yes"),"Yes","No")</f>
        <v>Yes</v>
      </c>
      <c r="DK105" s="87" t="str">
        <f>IF(AND((RIGHT($DK$3,2)-'[1]Miter Profiles'!$AC$116-'[1]Outside Edges'!$B104)&gt;=5,'[1]Outside Edges'!$P104="Yes"),"Yes","No")</f>
        <v>Yes</v>
      </c>
      <c r="DL105" s="10" t="str">
        <f>IF(AND((RIGHT($DL$3,2)-'[1]Miter Profiles'!$AC$117-'[1]Outside Edges'!$B104)&gt;=5,'[1]Outside Edges'!$P104="Yes"),"Yes","No")</f>
        <v>Yes</v>
      </c>
      <c r="DM105" s="10" t="str">
        <f>IF(AND((RIGHT($DM$3,2)-'[1]Miter Profiles'!$AC$118-'[1]Outside Edges'!$B104)&gt;=5,'[1]Outside Edges'!$P104="Yes"),"Yes","No")</f>
        <v>Yes</v>
      </c>
      <c r="DN105" s="85" t="str">
        <f>IF(AND((RIGHT($DN$3,2)-'[1]Miter Profiles'!$AC$119-'[1]Outside Edges'!$B104)&gt;=5,'[1]Outside Edges'!$P104="Yes"),"Yes","No")</f>
        <v>Yes</v>
      </c>
      <c r="DO105" s="86" t="str">
        <f>IF(AND((RIGHT($DO$3,2)-'[1]Miter Profiles'!$AC$120-'[1]Outside Edges'!$B104)&gt;=5,'[1]Outside Edges'!$P104="Yes"),"Yes","No")</f>
        <v>Yes</v>
      </c>
      <c r="DP105" s="11" t="str">
        <f>IF(AND((RIGHT($DP$3,2)-'[1]Miter Profiles'!$AC$121-'[1]Outside Edges'!$B104)&gt;=5,'[1]Outside Edges'!$P104="Yes"),"Yes","No")</f>
        <v>Yes</v>
      </c>
      <c r="DQ105" s="87" t="str">
        <f>IF(AND((RIGHT($DQ$3,2)-'[1]Miter Profiles'!$AC$122-'[1]Outside Edges'!$B104)&gt;=5,'[1]Outside Edges'!$P104="Yes"),"Yes","No")</f>
        <v>Yes</v>
      </c>
      <c r="DR105" s="10" t="str">
        <f>IF(AND((RIGHT($DR$3,2)-'[1]Miter Profiles'!$AC$123-'[1]Outside Edges'!$B104)&gt;=5,'[1]Outside Edges'!$P104="Yes"),"Yes","No")</f>
        <v>Yes</v>
      </c>
      <c r="DS105" s="10" t="str">
        <f>IF(AND((RIGHT($DS$3,2)-'[1]Miter Profiles'!$AC$124-'[1]Outside Edges'!$B104)&gt;=5,'[1]Outside Edges'!$P104="Yes"),"Yes","No")</f>
        <v>Yes</v>
      </c>
      <c r="DT105" s="85" t="str">
        <f>IF(AND((RIGHT($DT$3,2)-'[1]Miter Profiles'!$AC$125-'[1]Outside Edges'!$B104)&gt;=5,'[1]Outside Edges'!$P104="Yes"),"Yes","No")</f>
        <v>Yes</v>
      </c>
      <c r="DU105" s="86" t="str">
        <f>IF(AND((RIGHT($DU$3,2)-'[1]Miter Profiles'!$AC$126-'[1]Outside Edges'!$B104)&gt;=5,'[1]Outside Edges'!$P104="Yes"),"Yes","No")</f>
        <v>Yes</v>
      </c>
      <c r="DV105" s="11" t="str">
        <f>IF(AND((RIGHT($DV$3,2)-'[1]Miter Profiles'!$AC$127-'[1]Outside Edges'!$B104)&gt;=5,'[1]Outside Edges'!$P104="Yes"),"Yes","No")</f>
        <v>Yes</v>
      </c>
      <c r="DW105" s="87" t="str">
        <f>IF(AND((RIGHT($DW$3,2)-'[1]Miter Profiles'!$AC$128-'[1]Outside Edges'!$B104)&gt;=5,'[1]Outside Edges'!$P104="Yes"),"Yes","No")</f>
        <v>Yes</v>
      </c>
      <c r="DX105" s="10" t="str">
        <f>IF(AND((RIGHT($DX$3,2)-'[1]Miter Profiles'!$AC$129-'[1]Outside Edges'!$B104)&gt;=5,'[1]Outside Edges'!$P104="Yes"),"Yes","No")</f>
        <v>Yes</v>
      </c>
      <c r="DY105" s="10" t="str">
        <f>IF(AND((RIGHT($DY$3,2)-'[1]Miter Profiles'!$AC$130-'[1]Outside Edges'!$B104)&gt;=5,'[1]Outside Edges'!$P104="Yes"),"Yes","No")</f>
        <v>Yes</v>
      </c>
      <c r="DZ105" s="85" t="str">
        <f>IF(AND((RIGHT($DZ$3,2)-'[1]Miter Profiles'!$AC$131-'[1]Outside Edges'!$B104)&gt;=5,'[1]Outside Edges'!$P104="Yes"),"Yes","No")</f>
        <v>Yes</v>
      </c>
      <c r="EA105" s="90" t="str">
        <f>IF(AND((RIGHT($EA$3,2)-'[1]Miter Profiles'!$AC$132-'[1]Outside Edges'!$B104)&gt;=5,'[1]Outside Edges'!$P104="Yes"),"Yes","No")</f>
        <v>Yes</v>
      </c>
      <c r="EB105" s="104" t="str">
        <f>IF(AND((RIGHT($EB$3,2)-'[1]Miter Profiles'!$AC$133-'[1]Outside Edges'!$B104)&gt;=5,'[1]Outside Edges'!$P104="Yes"),"Yes","No")</f>
        <v>Yes</v>
      </c>
      <c r="EC105" s="109" t="str">
        <f>IF(AND((RIGHT($EC$3,2)-'[1]Miter Profiles'!$AC$134-'[1]Outside Edges'!$B104)&gt;=5,'[1]Outside Edges'!$P104="Yes"),"Yes","No")</f>
        <v>Yes</v>
      </c>
      <c r="ED105" s="115" t="str">
        <f>IF(AND((RIGHT($ED$3,2)-'[1]Miter Profiles'!$AC$135-'[1]Outside Edges'!$B104)&gt;=5,'[1]Outside Edges'!$P104="Yes"),"Yes","No")</f>
        <v>Yes</v>
      </c>
      <c r="EE105" s="112" t="str">
        <f>IF(AND((RIGHT($EE$3,2)-'[1]Miter Profiles'!$AC$136-'[1]Outside Edges'!$B104)&gt;=5,'[1]Outside Edges'!$P104="Yes"),"Yes","No")</f>
        <v>Yes</v>
      </c>
      <c r="EF105" s="85" t="str">
        <f>IF(AND((RIGHT($EF$3,2)-'[1]Miter Profiles'!$AC$137-'[1]Outside Edges'!$B104)&gt;=5,'[1]Outside Edges'!$P104="Yes"),"Yes","No")</f>
        <v>Yes</v>
      </c>
      <c r="EG105" s="10" t="str">
        <f>IF(AND((RIGHT($EG$3,2)-'[1]Miter Profiles'!$AC$138-'[1]Outside Edges'!$B104)&gt;=5,'[1]Outside Edges'!$P104="Yes"),"Yes","No")</f>
        <v>Yes</v>
      </c>
      <c r="EH105" s="90" t="str">
        <f>IF(AND((RIGHT($EH$3,2)-'[1]Miter Profiles'!$AC$139-'[1]Outside Edges'!$B104)&gt;=5,'[1]Outside Edges'!$P104="Yes"),"Yes","No")</f>
        <v>Yes</v>
      </c>
      <c r="EI105" s="120" t="str">
        <f>IF(AND((RIGHT($EI$3,2)-'[1]Miter Profiles'!$AC$140-'[1]Outside Edges'!$B104)&gt;=5,'[1]Outside Edges'!$P104="Yes"),"Yes","No")</f>
        <v>Yes</v>
      </c>
      <c r="EJ105" s="123" t="str">
        <f>IF(AND((RIGHT($EJ$3,2)-'[1]Miter Profiles'!$AC$141-'[1]Outside Edges'!$B104)&gt;=5,'[1]Outside Edges'!$P104="Yes"),"Yes","No")</f>
        <v>Yes</v>
      </c>
      <c r="EK105" s="123" t="str">
        <f>IF(AND((RIGHT($EK$3,2)-'[1]Miter Profiles'!$AC$142-'[1]Outside Edges'!$B104)&gt;=5,'[1]Outside Edges'!$P104="Yes"),"Yes","No")</f>
        <v>Yes</v>
      </c>
      <c r="EL105" s="115" t="str">
        <f>IF(AND((RIGHT($EL$3,2)-'[1]Miter Profiles'!$AC$143-'[1]Outside Edges'!$B104)&gt;=5,'[1]Outside Edges'!$P104="Yes"),"Yes","No")</f>
        <v>Yes</v>
      </c>
      <c r="EM105" s="128" t="str">
        <f>IF(AND((RIGHT($EM$3,2)-'[1]Miter Profiles'!$AC$144-'[1]Outside Edges'!$B104)&gt;=5,'[1]Outside Edges'!$P104="Yes"),"Yes","No")</f>
        <v>Yes</v>
      </c>
      <c r="EN105" s="10" t="str">
        <f>IF(AND((RIGHT($EN$3,2)-'[1]Miter Profiles'!$AC$145-'[1]Outside Edges'!$B104)&gt;=5,'[1]Outside Edges'!$P104="Yes"),"Yes","No")</f>
        <v>Yes</v>
      </c>
      <c r="EO105" s="90" t="str">
        <f>IF(AND((RIGHT($EO$3,2)-'[1]Miter Profiles'!$AC$146-'[1]Outside Edges'!$B104)&gt;=5,'[1]Outside Edges'!$P104="Yes"),"Yes","No")</f>
        <v>Yes</v>
      </c>
      <c r="EP105" s="123" t="str">
        <f>IF(AND((RIGHT($EP$3,2)-'[1]Miter Profiles'!$AC$147-'[1]Outside Edges'!$B104)&gt;=5,'[1]Outside Edges'!$P104="Yes"),"Yes","No")</f>
        <v>Yes</v>
      </c>
      <c r="EQ105" s="123" t="str">
        <f>IF(AND((RIGHT($EQ$3,2)-'[1]Miter Profiles'!$AC$148-'[1]Outside Edges'!$B104)&gt;=5,'[1]Outside Edges'!$P104="Yes"),"Yes","No")</f>
        <v>Yes</v>
      </c>
      <c r="ER105" s="115" t="str">
        <f>IF(AND((RIGHT($ER$3,2)-'[1]Miter Profiles'!$AC$149-'[1]Outside Edges'!$B104)&gt;=5,'[1]Outside Edges'!$P104="Yes"),"Yes","No")</f>
        <v>Yes</v>
      </c>
      <c r="ES105" s="128" t="str">
        <f>IF(AND((RIGHT($ES$3,2)-'[1]Miter Profiles'!$AC$150-'[1]Outside Edges'!$B104)&gt;=5,'[1]Outside Edges'!$P104="Yes"),"Yes","No")</f>
        <v>Yes</v>
      </c>
      <c r="ET105" s="10" t="str">
        <f>IF(AND((RIGHT($ET$3,2)-'[1]Miter Profiles'!$AC$151-'[1]Outside Edges'!$B104)&gt;=5,'[1]Outside Edges'!$P104="Yes"),"Yes","No")</f>
        <v>Yes</v>
      </c>
      <c r="EU105" s="90" t="str">
        <f>IF(AND((RIGHT($EU$3,2)-'[1]Miter Profiles'!$AC$152-'[1]Outside Edges'!$B104)&gt;=5,'[1]Outside Edges'!$P104="Yes"),"Yes","No")</f>
        <v>Yes</v>
      </c>
      <c r="EV105" s="123" t="str">
        <f>IF(AND((RIGHT($EV$3,2)-'[1]Miter Profiles'!$AC$153-'[1]Outside Edges'!$B104)&gt;=5,'[1]Outside Edges'!$P104="Yes"),"Yes","No")</f>
        <v>Yes</v>
      </c>
      <c r="EW105" s="123" t="str">
        <f>IF(AND((RIGHT($EW$3,2)-'[1]Miter Profiles'!$AC$154-'[1]Outside Edges'!$B104)&gt;=5,'[1]Outside Edges'!$P104="Yes"),"Yes","No")</f>
        <v>Yes</v>
      </c>
      <c r="EX105" s="115" t="str">
        <f>IF(AND((RIGHT($EX$3,2)-'[1]Miter Profiles'!$AC$155-'[1]Outside Edges'!$B104)&gt;=5,'[1]Outside Edges'!$P104="Yes"),"Yes","No")</f>
        <v>Yes</v>
      </c>
      <c r="EY105" s="128" t="str">
        <f>IF(AND((RIGHT($EY$3,2)-'[1]Miter Profiles'!$AC$156-'[1]Outside Edges'!$B104)&gt;=5,'[1]Outside Edges'!$P104="Yes"),"Yes","No")</f>
        <v>Yes</v>
      </c>
      <c r="EZ105" s="10" t="str">
        <f>IF(AND((RIGHT($EZ$3,2)-'[1]Miter Profiles'!$AC$157-'[1]Outside Edges'!$B104)&gt;=5,'[1]Outside Edges'!$P104="Yes"),"Yes","No")</f>
        <v>Yes</v>
      </c>
      <c r="FA105" s="90" t="str">
        <f>IF(AND((RIGHT($FA$3,2)-'[1]Miter Profiles'!$AC$158-'[1]Outside Edges'!$B104)&gt;=5,'[1]Outside Edges'!$P104="Yes"),"Yes","No")</f>
        <v>Yes</v>
      </c>
      <c r="FB105" s="123" t="str">
        <f>IF(AND((RIGHT($FB$3,2)-'[1]Miter Profiles'!$AC$159-'[1]Outside Edges'!$B104)&gt;=5,'[1]Outside Edges'!$P104="Yes"),"Yes","No")</f>
        <v>Yes</v>
      </c>
      <c r="FC105" s="123" t="str">
        <f>IF(AND((RIGHT($FC$3,2)-'[1]Miter Profiles'!$AC$160-'[1]Outside Edges'!$B104)&gt;=5,'[1]Outside Edges'!$P104="Yes"),"Yes","No")</f>
        <v>Yes</v>
      </c>
      <c r="FD105" s="115" t="str">
        <f>IF(AND((RIGHT($FD$3,2)-'[1]Miter Profiles'!$AC$161-'[1]Outside Edges'!$B104)&gt;=5,'[1]Outside Edges'!$P104="Yes"),"Yes","No")</f>
        <v>Yes</v>
      </c>
      <c r="FE105" s="128" t="str">
        <f>IF(AND((RIGHT($FE$3,2)-'[1]Miter Profiles'!$AC$162-'[1]Outside Edges'!$B104)&gt;=5,'[1]Outside Edges'!$P104="Yes"),"Yes","No")</f>
        <v>Yes</v>
      </c>
      <c r="FF105" s="10" t="str">
        <f>IF(AND((RIGHT($FF$3,2)-'[1]Miter Profiles'!$AC$163-'[1]Outside Edges'!$B104)&gt;=5,'[1]Outside Edges'!$P104="Yes"),"Yes","No")</f>
        <v>Yes</v>
      </c>
      <c r="FG105" s="90" t="str">
        <f>IF(AND((RIGHT($FG$3,2)-'[1]Miter Profiles'!$AC$164-'[1]Outside Edges'!$B104)&gt;=5,'[1]Outside Edges'!$P104="Yes"),"Yes","No")</f>
        <v>Yes</v>
      </c>
      <c r="FH105" s="123" t="str">
        <f>IF(AND((RIGHT($FH$3,2)-'[1]Miter Profiles'!$AC$165-'[1]Outside Edges'!$B104)&gt;=5,'[1]Outside Edges'!$P104="Yes"),"Yes","No")</f>
        <v>Yes</v>
      </c>
      <c r="FI105" s="123" t="str">
        <f>IF(AND((RIGHT($FI$3,2)-'[1]Miter Profiles'!$AC$166-'[1]Outside Edges'!$B104)&gt;=5,'[1]Outside Edges'!$P104="Yes"),"Yes","No")</f>
        <v>Yes</v>
      </c>
      <c r="FJ105" s="115" t="str">
        <f>IF(AND((RIGHT($FJ$3,2)-'[1]Miter Profiles'!$AC$167-'[1]Outside Edges'!$B104)&gt;=5,'[1]Outside Edges'!$P104="Yes"),"Yes","No")</f>
        <v>Yes</v>
      </c>
      <c r="FK105" s="128" t="str">
        <f>IF(AND((RIGHT($FK$3,2)-'[1]Miter Profiles'!$AC$168-'[1]Outside Edges'!$B104)&gt;=5,'[1]Outside Edges'!$P104="Yes"),"Yes","No")</f>
        <v>Yes</v>
      </c>
      <c r="FL105" s="10" t="str">
        <f>IF(AND((RIGHT($FL$3,2)-'[1]Miter Profiles'!$AC$169-'[1]Outside Edges'!$B104)&gt;=5,'[1]Outside Edges'!$P104="Yes"),"Yes","No")</f>
        <v>Yes</v>
      </c>
      <c r="FM105" s="90" t="str">
        <f>IF(AND((RIGHT($FM$3,2)-'[1]Miter Profiles'!$AC$170-'[1]Outside Edges'!$B104)&gt;=5,'[1]Outside Edges'!$P104="Yes"),"Yes","No")</f>
        <v>Yes</v>
      </c>
      <c r="FN105" s="123" t="str">
        <f>IF(AND((RIGHT($FN$3,2)-'[1]Miter Profiles'!$AC$171-'[1]Outside Edges'!$B104)&gt;=5,'[1]Outside Edges'!$P104="Yes"),"Yes","No")</f>
        <v>Yes</v>
      </c>
      <c r="FO105" s="123" t="str">
        <f>IF(AND((RIGHT($FO$3,2)-'[1]Miter Profiles'!$AC$172-'[1]Outside Edges'!$B104)&gt;=5,'[1]Outside Edges'!$P104="Yes"),"Yes","No")</f>
        <v>Yes</v>
      </c>
      <c r="FP105" s="115" t="str">
        <f>IF(AND((RIGHT($FP$3,2)-'[1]Miter Profiles'!$AC$173-'[1]Outside Edges'!$B104)&gt;=5,'[1]Outside Edges'!$P104="Yes"),"Yes","No")</f>
        <v>Yes</v>
      </c>
      <c r="FQ105" s="128" t="str">
        <f>IF(AND((RIGHT($FQ$3,2)-'[1]Miter Profiles'!$AC$174-'[1]Outside Edges'!$B104)&gt;=5,'[1]Outside Edges'!$P104="Yes"),"Yes","No")</f>
        <v>Yes</v>
      </c>
      <c r="FR105" s="10" t="str">
        <f>IF(AND((RIGHT($FR$3,2)-'[1]Miter Profiles'!$AC$175-'[1]Outside Edges'!$B104)&gt;=5,'[1]Outside Edges'!$P104="Yes"),"Yes","No")</f>
        <v>Yes</v>
      </c>
      <c r="FS105" s="90" t="str">
        <f>IF(AND((RIGHT($FS$3,2)-'[1]Miter Profiles'!$AC$176-'[1]Outside Edges'!$B104)&gt;=5,'[1]Outside Edges'!$P104="Yes"),"Yes","No")</f>
        <v>Yes</v>
      </c>
      <c r="FT105" s="123" t="str">
        <f>IF(AND((RIGHT($FT$3,2)-'[1]Miter Profiles'!$AC$177-'[1]Outside Edges'!$B104)&gt;=5,'[1]Outside Edges'!$P104="Yes"),"Yes","No")</f>
        <v>Yes</v>
      </c>
      <c r="FU105" s="123" t="str">
        <f>IF(AND((RIGHT($FU$3,2)-'[1]Miter Profiles'!$AC$178-'[1]Outside Edges'!$B104)&gt;=5,'[1]Outside Edges'!$P104="Yes"),"Yes","No")</f>
        <v>Yes</v>
      </c>
      <c r="FV105" s="115" t="str">
        <f>IF(AND((RIGHT($V$3,2)-'[1]Miter Profiles'!$AC$179-'[1]Outside Edges'!$B104)&gt;=5,'[1]Outside Edges'!$P104="Yes"),"Yes","No")</f>
        <v>Yes</v>
      </c>
      <c r="FW105" s="128" t="str">
        <f>IF(AND((RIGHT($FW$3,2)-'[1]Miter Profiles'!$AC$180-'[1]Outside Edges'!$B104)&gt;=5,'[1]Outside Edges'!$P104="Yes"),"Yes","No")</f>
        <v>No</v>
      </c>
      <c r="FX105" s="269" t="str">
        <f>IF(AND((RIGHT($FX$3,2)-'[1]Miter Profiles'!$AC$181-'[1]Outside Edges'!$B104)&gt;=5,'[1]Outside Edges'!$P104="Yes"),"Yes","No")</f>
        <v>Yes</v>
      </c>
      <c r="FY105" s="273" t="str">
        <f>IF(AND((RIGHT($FY$3,2)-'[1]Miter Profiles'!$AC$182-'[1]Outside Edges'!$B104)&gt;=5,'[1]Outside Edges'!$P104="Yes"),"Yes","No")</f>
        <v>Yes</v>
      </c>
      <c r="FZ105" s="282" t="str">
        <f>IF(AND((RIGHT($FZ$3,2)-'[1]Miter Profiles'!$AC$183-'[1]Outside Edges'!$B104)&gt;=5,'[1]Outside Edges'!$P104="Yes"),"Yes","No")</f>
        <v>Yes</v>
      </c>
      <c r="GA105" s="283" t="str">
        <f>IF(AND((RIGHT($GA$3,2)-'[1]Miter Profiles'!$AC$184-'[1]Outside Edges'!$B104)&gt;=5,'[1]Outside Edges'!$P104="Yes"),"Yes","No")</f>
        <v>Yes</v>
      </c>
      <c r="GB105" s="284" t="str">
        <f>IF(AND((RIGHT($GB$3,2)-'[1]Miter Profiles'!$AC$185-'[1]Outside Edges'!$B104)&gt;=5,'[1]Outside Edges'!$P104="Yes"),"Yes","No")</f>
        <v>Yes</v>
      </c>
      <c r="GC105" s="275" t="str">
        <f>IF(AND((RIGHT($GC$3,2)-'[1]Miter Profiles'!$AC$186-'[1]Outside Edges'!$B104)&gt;=5,'[1]Outside Edges'!$P104="Yes"),"Yes","No")</f>
        <v>Yes</v>
      </c>
      <c r="GD105" s="269" t="str">
        <f>IF(AND((RIGHT($GD$3,2)-'[1]Miter Profiles'!$AC$187-'[1]Outside Edges'!$B104)&gt;=5,'[1]Outside Edges'!$P104="Yes"),"Yes","No")</f>
        <v>Yes</v>
      </c>
      <c r="GE105" s="273" t="str">
        <f>IF(AND((RIGHT($GE$3,2)-'[1]Miter Profiles'!$AC$188-'[1]Outside Edges'!$B104)&gt;=5,'[1]Outside Edges'!$P104="Yes"),"Yes","No")</f>
        <v>Yes</v>
      </c>
      <c r="GF105" s="282" t="str">
        <f>IF(AND((RIGHT($GF$3,2)-'[1]Miter Profiles'!$AC$189-'[1]Outside Edges'!$B104)&gt;=5,'[1]Outside Edges'!$P104="Yes"),"Yes","No")</f>
        <v>Yes</v>
      </c>
      <c r="GG105" s="283" t="str">
        <f>IF(AND((RIGHT($GG$3,2)-'[1]Miter Profiles'!$AC$190-'[1]Outside Edges'!$B104)&gt;=5,'[1]Outside Edges'!$P104="Yes"),"Yes","No")</f>
        <v>Yes</v>
      </c>
      <c r="GH105" s="284" t="str">
        <f>IF(AND((RIGHT($GH$3,2)-'[1]Miter Profiles'!$AC$191-'[1]Outside Edges'!$B104)&gt;=5,'[1]Outside Edges'!$P104="Yes"),"Yes","No")</f>
        <v>Yes</v>
      </c>
      <c r="GI105" s="275" t="str">
        <f>IF(AND((RIGHT($GI$3,2)-'[1]Miter Profiles'!$AC$192-'[1]Outside Edges'!$B104)&gt;=5,'[1]Outside Edges'!$P104="Yes"),"Yes","No")</f>
        <v>Yes</v>
      </c>
      <c r="GJ105" s="269" t="str">
        <f>IF(AND((RIGHT($GJ$3,2)-'[1]Miter Profiles'!$AC$193-'[1]Outside Edges'!$B104)&gt;=5,'[1]Outside Edges'!$P104="Yes"),"Yes","No")</f>
        <v>Yes</v>
      </c>
      <c r="GK105" s="273" t="str">
        <f>IF(AND((RIGHT($GK$3,2)-'[1]Miter Profiles'!$AC$194-'[1]Outside Edges'!$B104)&gt;=5,'[1]Outside Edges'!$P104="Yes"),"Yes","No")</f>
        <v>Yes</v>
      </c>
      <c r="GL105" s="282" t="str">
        <f>IF(AND((RIGHT($GL$3,2)-'[1]Miter Profiles'!$AC$195-'[1]Outside Edges'!$B104)&gt;=5,'[1]Outside Edges'!$P104="Yes"),"Yes","No")</f>
        <v>Yes</v>
      </c>
      <c r="GM105" s="283" t="str">
        <f>IF(AND((RIGHT($GM$3,2)-'[1]Miter Profiles'!$AC$196-'[1]Outside Edges'!$B104)&gt;=5,'[1]Outside Edges'!$P104="Yes"),"Yes","No")</f>
        <v>Yes</v>
      </c>
      <c r="GN105" s="284" t="str">
        <f>IF(AND((RIGHT($GN$3,2)-'[1]Miter Profiles'!$AC$197-'[1]Outside Edges'!$B104)&gt;=5,'[1]Outside Edges'!$P104="Yes"),"Yes","No")</f>
        <v>Yes</v>
      </c>
      <c r="GO105" s="275" t="str">
        <f>IF(AND((RIGHT($GO$3,2)-'[1]Miter Profiles'!$AC$198-'[1]Outside Edges'!$B104)&gt;=5,'[1]Outside Edges'!$P104="Yes"),"Yes","No")</f>
        <v>Yes</v>
      </c>
      <c r="GP105" s="269" t="str">
        <f>IF(AND((RIGHT($GP$3,2)-'[1]Miter Profiles'!$AC$199-'[1]Outside Edges'!$B104)&gt;=5,'[1]Outside Edges'!$P104="Yes"),"Yes","No")</f>
        <v>Yes</v>
      </c>
      <c r="GQ105" s="273" t="str">
        <f>IF(AND((RIGHT($GQ$3,2)-'[1]Miter Profiles'!$AC$200-'[1]Outside Edges'!$B104)&gt;=5,'[1]Outside Edges'!$P104="Yes"),"Yes","No")</f>
        <v>Yes</v>
      </c>
      <c r="GR105" s="282" t="str">
        <f>IF(AND((RIGHT($GR$3,2)-'[1]Miter Profiles'!$AC$201-'[1]Outside Edges'!$B104)&gt;=5,'[1]Outside Edges'!$P104="Yes"),"Yes","No")</f>
        <v>Yes</v>
      </c>
      <c r="GS105" s="283" t="str">
        <f>IF(AND((RIGHT($GS$3,2)-'[1]Miter Profiles'!$AC$202-'[1]Outside Edges'!$B104)&gt;=5,'[1]Outside Edges'!$P104="Yes"),"Yes","No")</f>
        <v>Yes</v>
      </c>
      <c r="GT105" s="284" t="str">
        <f>IF(AND((RIGHT($GT$3,2)-'[1]Miter Profiles'!$AC$203-'[1]Outside Edges'!$B104)&gt;=5,'[1]Outside Edges'!$P104="Yes"),"Yes","No")</f>
        <v>Yes</v>
      </c>
      <c r="GU105" s="275" t="str">
        <f>IF(AND((RIGHT($GU$3,2)-'[1]Miter Profiles'!$AC$204-'[1]Outside Edges'!$B104)&gt;=5,'[1]Outside Edges'!$P104="Yes"),"Yes","No")</f>
        <v>Yes</v>
      </c>
      <c r="GV105" s="269" t="str">
        <f>IF(AND((RIGHT($GV$3,2)-'[1]Miter Profiles'!$AC$205-'[1]Outside Edges'!$B104)&gt;=5,'[1]Outside Edges'!$P104="Yes"),"Yes","No")</f>
        <v>Yes</v>
      </c>
      <c r="GW105" s="273" t="str">
        <f>IF(AND((RIGHT($GW$3,2)-'[1]Miter Profiles'!$AC$206-'[1]Outside Edges'!$B104)&gt;=5,'[1]Outside Edges'!$P104="Yes"),"Yes","No")</f>
        <v>Yes</v>
      </c>
      <c r="GX105" s="282" t="str">
        <f>IF(AND((RIGHT($GX$3,2)-'[1]Miter Profiles'!$AC$207-'[1]Outside Edges'!$B104)&gt;=5,'[1]Outside Edges'!$P104="Yes"),"Yes","No")</f>
        <v>Yes</v>
      </c>
      <c r="GY105" s="283" t="str">
        <f>IF(AND((RIGHT($GY$3,2)-'[1]Miter Profiles'!$AC$208-'[1]Outside Edges'!$B104)&gt;=5,'[1]Outside Edges'!$P104="Yes"),"Yes","No")</f>
        <v>Yes</v>
      </c>
      <c r="GZ105" s="284" t="str">
        <f>IF(AND((RIGHT($GZ$3,2)-'[1]Miter Profiles'!$AC$209-'[1]Outside Edges'!$B104)&gt;=5,'[1]Outside Edges'!$P104="Yes"),"Yes","No")</f>
        <v>Yes</v>
      </c>
      <c r="HA105" s="275" t="str">
        <f>IF(AND((RIGHT($HA$3,2)-'[1]Miter Profiles'!$AC$210-'[1]Outside Edges'!$B104)&gt;=5,'[1]Outside Edges'!$P104="Yes"),"Yes","No")</f>
        <v>Yes</v>
      </c>
      <c r="HB105" s="269" t="str">
        <f>IF(AND((RIGHT($HB$3,2)-'[1]Miter Profiles'!$AC$211-'[1]Outside Edges'!$B104)&gt;=5,'[1]Outside Edges'!$P104="Yes"),"Yes","No")</f>
        <v>Yes</v>
      </c>
      <c r="HC105" s="273" t="str">
        <f>IF(AND((RIGHT($HC$3,2)-'[1]Miter Profiles'!$AC$212-'[1]Outside Edges'!$B104)&gt;=5,'[1]Outside Edges'!$P104="Yes"),"Yes","No")</f>
        <v>Yes</v>
      </c>
      <c r="HD105" s="282" t="str">
        <f>IF(AND((RIGHT($HD$3,2)-'[1]Miter Profiles'!$AC$213-'[1]Outside Edges'!$B104)&gt;=5,'[1]Outside Edges'!$P104="Yes"),"Yes","No")</f>
        <v>No</v>
      </c>
      <c r="HE105" s="284" t="str">
        <f>IF(AND((RIGHT($HE$3,2)-'[1]Miter Profiles'!$AC$214-'[1]Outside Edges'!$B104)&gt;=5,'[1]Outside Edges'!$P104="Yes"),"Yes","No")</f>
        <v>No</v>
      </c>
      <c r="HF105" s="275" t="str">
        <f>IF(AND((RIGHT($HF$3,2)-'[1]Miter Profiles'!$AC$215-'[1]Outside Edges'!$B104)&gt;=5,'[1]Outside Edges'!$P104="Yes"),"Yes","No")</f>
        <v>Yes</v>
      </c>
      <c r="HG105" s="269" t="str">
        <f>IF(AND((RIGHT($HG$3,2)-'[1]Miter Profiles'!$AC$216-'[1]Outside Edges'!$B104)&gt;=5,'[1]Outside Edges'!$P104="Yes"),"Yes","No")</f>
        <v>Yes</v>
      </c>
      <c r="HH105" s="273" t="str">
        <f>IF(AND((RIGHT($HH$3,2)-'[1]Miter Profiles'!$AC$217-'[1]Outside Edges'!$B104)&gt;=5,'[1]Outside Edges'!$P104="Yes"),"Yes","No")</f>
        <v>Yes</v>
      </c>
      <c r="HI105" s="282" t="str">
        <f>IF(AND((RIGHT($HI$3,2)-'[1]Miter Profiles'!$AC$218-'[1]Outside Edges'!$B104)&gt;=5,'[1]Outside Edges'!$P104="Yes"),"Yes","No")</f>
        <v>Yes</v>
      </c>
      <c r="HJ105" s="283" t="str">
        <f>IF(AND((RIGHT($HJ$3,2)-'[1]Miter Profiles'!$AC$219-'[1]Outside Edges'!$B104)&gt;=5,'[1]Outside Edges'!$P104="Yes"),"Yes","No")</f>
        <v>Yes</v>
      </c>
      <c r="HK105" s="284" t="str">
        <f>IF(AND((RIGHT($HK$3,2)-'[1]Miter Profiles'!$AC$220-'[1]Outside Edges'!$B104)&gt;=5,'[1]Outside Edges'!$P104="Yes"),"Yes","No")</f>
        <v>Yes</v>
      </c>
      <c r="HL105" s="275" t="str">
        <f>IF(AND((RIGHT($HL$3,2)-'[1]Miter Profiles'!$AC$221-'[1]Outside Edges'!$B104)&gt;=5,'[1]Outside Edges'!$P104="Yes"),"Yes","No")</f>
        <v>Yes</v>
      </c>
      <c r="HM105" s="269" t="str">
        <f>IF(AND((RIGHT($HM$3,2)-'[1]Miter Profiles'!$AC$222-'[1]Outside Edges'!$B104)&gt;=5,'[1]Outside Edges'!$P104="Yes"),"Yes","No")</f>
        <v>Yes</v>
      </c>
      <c r="HN105" s="269" t="str">
        <f>IF(AND((RIGHT($HN$3,2)-'[1]Miter Profiles'!$AC$223-'[1]Outside Edges'!$B104)&gt;=5,'[1]Outside Edges'!$P104="Yes"),"Yes","No")</f>
        <v>Yes</v>
      </c>
      <c r="HO105" s="283" t="str">
        <f>IF(AND((RIGHT($HO$3,2)-'[1]Miter Profiles'!$AC$224-'[1]Outside Edges'!$B104)&gt;=5,'[1]Outside Edges'!$P104="Yes"),"Yes","No")</f>
        <v>Yes</v>
      </c>
      <c r="HP105" s="283" t="str">
        <f>IF(AND((RIGHT($HP$3,2)-'[1]Miter Profiles'!$AC$225-'[1]Outside Edges'!$B104)&gt;=5,'[1]Outside Edges'!$P104="Yes"),"Yes","No")</f>
        <v>Yes</v>
      </c>
      <c r="HQ105" s="283" t="str">
        <f>IF(AND((RIGHT($HQ$3,3)-'[1]Miter Profiles'!$AC$226-'[1]Outside Edges'!$B104)&gt;=5,'[1]Outside Edges'!$P104="Yes"),"Yes","No")</f>
        <v>No</v>
      </c>
      <c r="HR105" s="283" t="str">
        <f>IF(AND((RIGHT($HR$3,2)-'[1]Miter Profiles'!$AC$227-'[1]Outside Edges'!$B104)&gt;=5,'[1]Outside Edges'!$P104="Yes"),"Yes","No")</f>
        <v>No</v>
      </c>
      <c r="HS105" s="269" t="str">
        <f>IF(AND((RIGHT($HS$3,2)-'[1]Miter Profiles'!$AC$228-'[1]Outside Edges'!$B104)&gt;=5,'[1]Outside Edges'!$P104="Yes"),"Yes","No")</f>
        <v>Yes</v>
      </c>
      <c r="HT105" s="269" t="str">
        <f>IF(AND((RIGHT($HT$3,2)-'[1]Miter Profiles'!$AC$229-'[1]Outside Edges'!$B104)&gt;=5,'[1]Outside Edges'!$P104="Yes"),"Yes","No")</f>
        <v>Yes</v>
      </c>
      <c r="HU105" s="269" t="str">
        <f>IF(AND((RIGHT($HU$3,2)-'[1]Miter Profiles'!$AC$230-'[1]Outside Edges'!$B104)&gt;=5,'[1]Outside Edges'!$P104="Yes"),"Yes","No")</f>
        <v>Yes</v>
      </c>
      <c r="HV105" s="283" t="str">
        <f>IF(AND((RIGHT($HV$3,2)-'[1]Miter Profiles'!$AC$231-'[1]Outside Edges'!$B104)&gt;=5,'[1]Outside Edges'!$P104="Yes"),"Yes","No")</f>
        <v>Yes</v>
      </c>
      <c r="HW105" s="283" t="str">
        <f>IF(AND((RIGHT($HW$3,2)-'[1]Miter Profiles'!$AC$232-'[1]Outside Edges'!$B104)&gt;=5,'[1]Outside Edges'!$P104="Yes"),"Yes","No")</f>
        <v>Yes</v>
      </c>
      <c r="HX105" s="283" t="str">
        <f>IF(AND((RIGHT($HX$3,2)-'[1]Miter Profiles'!$AC$233-'[1]Outside Edges'!$B104)&gt;=5,'[1]Outside Edges'!$P104="Yes"),"Yes","No")</f>
        <v>Yes</v>
      </c>
      <c r="HY105" s="269" t="str">
        <f>IF(AND((RIGHT($HY$3,2)-'[1]Miter Profiles'!$AC$234-'[1]Outside Edges'!$B104)&gt;=5,'[1]Outside Edges'!$P104="Yes"),"Yes","No")</f>
        <v>Yes</v>
      </c>
      <c r="HZ105" s="269" t="str">
        <f>IF(AND((RIGHT($HZ$3,2)-'[1]Miter Profiles'!$AC$235-'[1]Outside Edges'!$B104)&gt;=5,'[1]Outside Edges'!$P104="Yes"),"Yes","No")</f>
        <v>Yes</v>
      </c>
      <c r="IA105" s="269" t="str">
        <f>IF(AND((RIGHT($IA$3,2)-'[1]Miter Profiles'!$AC$236-'[1]Outside Edges'!$B104)&gt;=5,'[1]Outside Edges'!$P104="Yes"),"Yes","No")</f>
        <v>Yes</v>
      </c>
      <c r="IB105" s="283" t="str">
        <f>IF(AND((RIGHT($IB$3,2)-'[1]Miter Profiles'!$AC$237-'[1]Outside Edges'!$B104)&gt;=5,'[1]Outside Edges'!$P104="Yes"),"Yes","No")</f>
        <v>Yes</v>
      </c>
      <c r="IC105" s="283" t="str">
        <f>IF(AND((RIGHT($IC$3,2)-'[1]Miter Profiles'!$AC$238-'[1]Outside Edges'!$B104)&gt;=5,'[1]Outside Edges'!$P104="Yes"),"Yes","No")</f>
        <v>Yes</v>
      </c>
      <c r="ID105" s="283" t="str">
        <f>IF(AND((RIGHT($ID$3,2)-'[1]Miter Profiles'!$AC$239-'[1]Outside Edges'!$B104)&gt;=5,'[1]Outside Edges'!$P104="Yes"),"Yes","No")</f>
        <v>Yes</v>
      </c>
      <c r="IE105" s="269" t="str">
        <f>IF(AND((RIGHT($IE$3,2)-'[1]Miter Profiles'!$AC$240-'[1]Outside Edges'!$B104)&gt;=5,'[1]Outside Edges'!$P104="Yes"),"Yes","No")</f>
        <v>Yes</v>
      </c>
      <c r="IF105" s="269" t="str">
        <f>IF(AND((RIGHT($IF$3,2)-'[1]Miter Profiles'!$AC$241-'[1]Outside Edges'!$B104)&gt;=5,'[1]Outside Edges'!$P104="Yes"),"Yes","No")</f>
        <v>Yes</v>
      </c>
      <c r="IG105" s="269" t="str">
        <f>IF(AND((RIGHT($IG$3,2)-'[1]Miter Profiles'!$AC$242-'[1]Outside Edges'!$B104)&gt;=5,'[1]Outside Edges'!$P104="Yes"),"Yes","No")</f>
        <v>Yes</v>
      </c>
      <c r="IH105" s="283" t="str">
        <f>IF(AND((RIGHT($IH$3,2)-'[1]Miter Profiles'!$AC$243-'[1]Outside Edges'!$B104)&gt;=5,'[1]Outside Edges'!$P104="Yes"),"Yes","No")</f>
        <v>Yes</v>
      </c>
      <c r="II105" s="283" t="str">
        <f>IF(AND((RIGHT($II$3,2)-'[1]Miter Profiles'!$AC$244-'[1]Outside Edges'!$B104)&gt;=5,'[1]Outside Edges'!$P104="Yes"),"Yes","No")</f>
        <v>Yes</v>
      </c>
      <c r="IJ105" s="283" t="str">
        <f>IF(AND((RIGHT($IJ$3,2)-'[1]Miter Profiles'!$AC$245-'[1]Outside Edges'!$B104)&gt;=5,'[1]Outside Edges'!$P104="Yes"),"Yes","No")</f>
        <v>Yes</v>
      </c>
      <c r="IK105" s="269" t="str">
        <f>IF(AND((RIGHT($IK$3,2)-'[1]Miter Profiles'!$AC$246-'[1]Outside Edges'!$B104)&gt;=5,'[1]Outside Edges'!$P104="Yes"),"Yes","No")</f>
        <v>Yes</v>
      </c>
      <c r="IL105" s="269" t="str">
        <f>IF(AND((RIGHT($IL$3,2)-'[1]Miter Profiles'!$AC$247-'[1]Outside Edges'!$B104)&gt;=5,'[1]Outside Edges'!$P104="Yes"),"Yes","No")</f>
        <v>Yes</v>
      </c>
      <c r="IM105" s="269" t="str">
        <f>IF(AND((RIGHT($IM$3,2)-'[1]Miter Profiles'!$AC$248-'[1]Outside Edges'!$B104)&gt;=5,'[1]Outside Edges'!$P104="Yes"),"Yes","No")</f>
        <v>Yes</v>
      </c>
      <c r="IN105" s="283" t="str">
        <f>IF(AND((RIGHT($IN$3,2)-'[1]Miter Profiles'!$AC$249-'[1]Outside Edges'!$B104)&gt;=5,'[1]Outside Edges'!$P104="Yes"),"Yes","No")</f>
        <v>Yes</v>
      </c>
      <c r="IO105" s="283" t="str">
        <f>IF(AND((RIGHT($IO$3,2)-'[1]Miter Profiles'!$AC$250-'[1]Outside Edges'!$B104)&gt;=5,'[1]Outside Edges'!$P104="Yes"),"Yes","No")</f>
        <v>Yes</v>
      </c>
      <c r="IP105" s="283" t="str">
        <f>IF(AND((RIGHT($IP$3,2)-'[1]Miter Profiles'!$AC$251-'[1]Outside Edges'!$B104)&gt;=5,'[1]Outside Edges'!$P104="Yes"),"Yes","No")</f>
        <v>Yes</v>
      </c>
      <c r="IQ105" s="269" t="str">
        <f>IF(AND((RIGHT($IQ$3,2)-'[1]Miter Profiles'!$AC$252-'[1]Outside Edges'!$B104)&gt;=5,'[1]Outside Edges'!$P104="Yes"),"Yes","No")</f>
        <v>Yes</v>
      </c>
      <c r="IR105" s="269" t="str">
        <f>IF(AND((RIGHT($IR$3,2)-'[1]Miter Profiles'!$AC$253-'[1]Outside Edges'!$B104)&gt;=5,'[1]Outside Edges'!$P104="Yes"),"Yes","No")</f>
        <v>Yes</v>
      </c>
      <c r="IS105" s="269" t="str">
        <f>IF(AND((RIGHT($IS$3,2)-'[1]Miter Profiles'!$AC$254-'[1]Outside Edges'!$B104)&gt;=5,'[1]Outside Edges'!$P104="Yes"),"Yes","No")</f>
        <v>Yes</v>
      </c>
      <c r="IT105" s="283" t="str">
        <f>IF(AND((RIGHT($IT$3,2)-'[1]Miter Profiles'!$AC$255-'[1]Outside Edges'!$B104)&gt;=5,'[1]Outside Edges'!$P104="Yes"),"Yes","No")</f>
        <v>Yes</v>
      </c>
      <c r="IU105" s="283" t="str">
        <f>IF(AND((RIGHT($IU$3,2)-'[1]Miter Profiles'!$AC$256-'[1]Outside Edges'!$B104)&gt;=5,'[1]Outside Edges'!$P104="Yes"),"Yes","No")</f>
        <v>Yes</v>
      </c>
      <c r="IV105" s="283" t="str">
        <f>IF(AND((RIGHT($IV$3,2)-'[1]Miter Profiles'!$AC$257-'[1]Outside Edges'!$B104)&gt;=5,'[1]Outside Edges'!$P104="Yes"),"Yes","No")</f>
        <v>Yes</v>
      </c>
      <c r="IW105" s="269" t="str">
        <f>IF(AND((RIGHT($IW$3,2)-'[1]Miter Profiles'!$AC$258-'[1]Outside Edges'!$B104)&gt;=5,'[1]Outside Edges'!$P104="Yes"),"Yes","No")</f>
        <v>Yes</v>
      </c>
      <c r="IX105" s="269" t="str">
        <f>IF(AND((RIGHT($IX$3,2)-'[1]Miter Profiles'!$AC$259-'[1]Outside Edges'!$B104)&gt;=5,'[1]Outside Edges'!$P104="Yes"),"Yes","No")</f>
        <v>Yes</v>
      </c>
      <c r="IY105" s="269" t="str">
        <f>IF(AND((RIGHT($IY$3,2)-'[1]Miter Profiles'!$AC$260-'[1]Outside Edges'!$B104)&gt;=5,'[1]Outside Edges'!$P104="Yes"),"Yes","No")</f>
        <v>Yes</v>
      </c>
      <c r="IZ105" s="283" t="str">
        <f>IF(AND((RIGHT($IZ$3,2)-'[1]Miter Profiles'!$AC$261-'[1]Outside Edges'!$B104)&gt;=5,'[1]Outside Edges'!$P104="Yes"),"Yes","No")</f>
        <v>Yes</v>
      </c>
      <c r="JA105" s="283" t="str">
        <f>IF(AND((RIGHT($JA$3,2)-'[1]Miter Profiles'!$AC$262-'[1]Outside Edges'!$B104)&gt;=5,'[1]Outside Edges'!$P104="Yes"),"Yes","No")</f>
        <v>Yes</v>
      </c>
      <c r="JB105" s="283" t="str">
        <f>IF(AND((RIGHT($JB$3,2)-'[1]Miter Profiles'!$AC$263-'[1]Outside Edges'!$B104)&gt;=5,'[1]Outside Edges'!$P104="Yes"),"Yes","No")</f>
        <v>Yes</v>
      </c>
      <c r="JC105" s="269" t="str">
        <f>IF(AND((RIGHT($JC$3,2)-'[1]Miter Profiles'!$AC$264-'[1]Outside Edges'!$B104)&gt;=5,'[1]Outside Edges'!$P104="Yes"),"Yes","No")</f>
        <v>Yes</v>
      </c>
      <c r="JD105" s="269" t="str">
        <f>IF(AND((RIGHT($JD$3,2)-'[1]Miter Profiles'!$AC$265-'[1]Outside Edges'!$B104)&gt;=5,'[1]Outside Edges'!$P104="Yes"),"Yes","No")</f>
        <v>Yes</v>
      </c>
      <c r="JE105" s="269" t="str">
        <f>IF(AND((RIGHT($JE$3,2)-'[1]Miter Profiles'!$AC$266-'[1]Outside Edges'!$B104)&gt;=5,'[1]Outside Edges'!$P104="Yes"),"Yes","No")</f>
        <v>Yes</v>
      </c>
      <c r="JF105" s="283" t="str">
        <f>IF(AND((RIGHT($JF$3,2)-'[1]Miter Profiles'!$AC$267-'[1]Outside Edges'!$B104)&gt;=5,'[1]Outside Edges'!$P104="Yes"),"Yes","No")</f>
        <v>Yes</v>
      </c>
      <c r="JG105" s="283" t="str">
        <f>IF(AND((RIGHT($JG$3,2)-'[1]Miter Profiles'!$AC$268-'[1]Outside Edges'!$B104)&gt;=5,'[1]Outside Edges'!$P104="Yes"),"Yes","No")</f>
        <v>Yes</v>
      </c>
      <c r="JH105" s="283" t="str">
        <f>IF(AND((RIGHT($JH$3,2)-'[1]Miter Profiles'!$AC$269-'[1]Outside Edges'!$B104)&gt;=5,'[1]Outside Edges'!$P104="Yes"),"Yes","No")</f>
        <v>Yes</v>
      </c>
      <c r="JI105" s="269" t="str">
        <f>IF(AND((RIGHT($JI$3,2)-'[1]Miter Profiles'!$AC$270-'[1]Outside Edges'!$B104)&gt;=5,'[1]Outside Edges'!$P104="Yes"),"Yes","No")</f>
        <v>Yes</v>
      </c>
      <c r="JJ105" s="269" t="str">
        <f>IF(AND((RIGHT($JJ$3,2)-'[1]Miter Profiles'!$AC$271-'[1]Outside Edges'!$B104)&gt;=5,'[1]Outside Edges'!$P104="Yes"),"Yes","No")</f>
        <v>Yes</v>
      </c>
      <c r="JK105" s="269" t="str">
        <f>IF(AND((RIGHT($JK$3,2)-'[1]Miter Profiles'!$AC$272-'[1]Outside Edges'!$B104)&gt;=5,'[1]Outside Edges'!$P104="Yes"),"Yes","No")</f>
        <v>Yes</v>
      </c>
      <c r="JL105" s="283" t="str">
        <f>IF(AND((RIGHT($JL$3,2)-'[1]Miter Profiles'!$AC$273-'[1]Outside Edges'!$B104)&gt;=5,'[1]Outside Edges'!$P104="Yes"),"Yes","No")</f>
        <v>Yes</v>
      </c>
      <c r="JM105" s="283" t="str">
        <f>IF(AND((RIGHT($JM$3,2)-'[1]Miter Profiles'!$AC$274-'[1]Outside Edges'!$B104)&gt;=5,'[1]Outside Edges'!$P104="Yes"),"Yes","No")</f>
        <v>Yes</v>
      </c>
      <c r="JN105" s="283" t="str">
        <f>IF(AND((RIGHT($JN$3,2)-'[1]Miter Profiles'!$AC$275-'[1]Outside Edges'!$B104)&gt;=5,'[1]Outside Edges'!$P104="Yes"),"Yes","No")</f>
        <v>Yes</v>
      </c>
      <c r="JO105" s="269" t="str">
        <f>IF(AND((RIGHT($JO$3,2)-'[1]Miter Profiles'!$AC$276-'[1]Outside Edges'!$B104)&gt;=5,'[1]Outside Edges'!$P104="Yes"),"Yes","No")</f>
        <v>Yes</v>
      </c>
      <c r="JP105" s="269" t="str">
        <f>IF(AND((RIGHT($JP$3,2)-'[1]Miter Profiles'!$AC$277-'[1]Outside Edges'!$B104)&gt;=5,'[1]Outside Edges'!$P104="Yes"),"Yes","No")</f>
        <v>Yes</v>
      </c>
      <c r="JQ105" s="269" t="str">
        <f>IF(AND((RIGHT($JQ$3,2)-'[1]Miter Profiles'!$AC$278-'[1]Outside Edges'!$B104)&gt;=5,'[1]Outside Edges'!$P104="Yes"),"Yes","No")</f>
        <v>Yes</v>
      </c>
      <c r="JR105" s="283" t="str">
        <f>IF(AND((RIGHT($JR$3,2)-'[1]Miter Profiles'!$AC$279-'[1]Outside Edges'!$B104)&gt;=5,'[1]Outside Edges'!$P104="Yes"),"Yes","No")</f>
        <v>No</v>
      </c>
      <c r="JS105" s="283" t="str">
        <f>IF(AND((RIGHT($JS$3,2)-'[1]Miter Profiles'!$AC$280-'[1]Outside Edges'!$B104)&gt;=5,'[1]Outside Edges'!$P104="Yes"),"Yes","No")</f>
        <v>Yes</v>
      </c>
      <c r="JT105" s="283" t="str">
        <f>IF(AND((RIGHT($JT$3,2)-'[1]Miter Profiles'!$AC$281-'[1]Outside Edges'!$B104)&gt;=5,'[1]Outside Edges'!$P104="Yes"),"Yes","No")</f>
        <v>Yes</v>
      </c>
      <c r="JU105" s="269" t="str">
        <f>IF(AND((RIGHT($JU$3,2)-'[1]Miter Profiles'!$AC$282-'[1]Outside Edges'!$B104)&gt;=5,'[1]Outside Edges'!$P104="Yes"),"Yes","No")</f>
        <v>No</v>
      </c>
      <c r="JV105" s="269" t="str">
        <f>IF(AND((RIGHT($JV$3,2)-'[1]Miter Profiles'!$AC$283-'[1]Outside Edges'!$B104)&gt;=5,'[1]Outside Edges'!$P104="Yes"),"Yes","No")</f>
        <v>Yes</v>
      </c>
      <c r="JW105" s="269" t="str">
        <f>IF(AND((RIGHT($JW$3,2)-'[1]Miter Profiles'!$AC$284-'[1]Outside Edges'!$B104)&gt;=5,'[1]Outside Edges'!$P104="Yes"),"Yes","No")</f>
        <v>Yes</v>
      </c>
      <c r="JX105" s="283" t="str">
        <f>IF(AND((RIGHT($JX$3,2)-'[1]Miter Profiles'!$AC$285-'[1]Outside Edges'!$B104)&gt;=5,'[1]Outside Edges'!$P104="Yes"),"Yes","No")</f>
        <v>Yes</v>
      </c>
      <c r="JY105" s="283" t="str">
        <f>IF(AND((RIGHT($JY$3,2)-'[1]Miter Profiles'!$AC$286-'[1]Outside Edges'!$B104)&gt;=5,'[1]Outside Edges'!$P104="Yes"),"Yes","No")</f>
        <v>Yes</v>
      </c>
      <c r="JZ105" s="283" t="str">
        <f>IF(AND((RIGHT($JZ$3,2)-'[1]Miter Profiles'!$AC$287-'[1]Outside Edges'!$B104)&gt;=5,'[1]Outside Edges'!$P104="Yes"),"Yes","No")</f>
        <v>Yes</v>
      </c>
      <c r="KA105" s="269" t="str">
        <f>IF(AND((RIGHT($KA$3,2)-'[1]Miter Profiles'!$AC$288-'[1]Outside Edges'!$B104)&gt;=5,'[1]Outside Edges'!$P104="Yes"),"Yes","No")</f>
        <v>Yes</v>
      </c>
      <c r="KB105" s="269" t="str">
        <f>IF(AND((RIGHT($KB$3,2)-'[1]Miter Profiles'!$AC$289-'[1]Outside Edges'!$B104)&gt;=5,'[1]Outside Edges'!$P104="Yes"),"Yes","No")</f>
        <v>Yes</v>
      </c>
      <c r="KC105" s="269" t="str">
        <f>IF(AND((RIGHT($KC$3,2)-'[1]Miter Profiles'!$AC$290-'[1]Outside Edges'!$B104)&gt;=5,'[1]Outside Edges'!$P104="Yes"),"Yes","No")</f>
        <v>Yes</v>
      </c>
      <c r="KD105" s="283" t="str">
        <f>IF(AND((RIGHT($KD$3,2)-'[1]Miter Profiles'!$AC$291-'[1]Outside Edges'!$B104)&gt;=5,'[1]Outside Edges'!$P104="Yes"),"Yes","No")</f>
        <v>Yes</v>
      </c>
      <c r="KE105" s="283" t="str">
        <f>IF(AND((RIGHT($KE$3,2)-'[1]Miter Profiles'!$AC$292-'[1]Outside Edges'!$B104)&gt;=5,'[1]Outside Edges'!$P104="Yes"),"Yes","No")</f>
        <v>Yes</v>
      </c>
      <c r="KF105" s="283" t="str">
        <f>IF(AND((RIGHT($KF$3,2)-'[1]Miter Profiles'!$AC$293-'[1]Outside Edges'!$B104)&gt;=5,'[1]Outside Edges'!$P104="Yes"),"Yes","No")</f>
        <v>Yes</v>
      </c>
      <c r="KG105" s="269" t="str">
        <f>IF(AND((RIGHT($KG$3,2)-'[1]Miter Profiles'!$AC$294-'[1]Outside Edges'!$B104)&gt;=5,'[1]Outside Edges'!$P104="Yes"),"Yes","No")</f>
        <v>Yes</v>
      </c>
      <c r="KH105" s="269" t="str">
        <f>IF(AND((RIGHT($KH$3,2)-'[1]Miter Profiles'!$AC$295-'[1]Outside Edges'!$B104)&gt;=5,'[1]Outside Edges'!$P104="Yes"),"Yes","No")</f>
        <v>Yes</v>
      </c>
      <c r="KI105" s="269" t="str">
        <f>IF(AND((RIGHT($KI$3,2)-'[1]Miter Profiles'!$AC$296-'[1]Outside Edges'!$B104)&gt;=5,'[1]Outside Edges'!$P104="Yes"),"Yes","No")</f>
        <v>Yes</v>
      </c>
      <c r="KJ105" s="283" t="str">
        <f>IF(AND((RIGHT($KJ$3,2)-'[1]Miter Profiles'!$AC$297-'[1]Outside Edges'!$B104)&gt;=5,'[1]Outside Edges'!$P104="Yes"),"Yes","No")</f>
        <v>Yes</v>
      </c>
      <c r="KK105" s="283" t="str">
        <f>IF(AND((RIGHT($KK$3,2)-'[1]Miter Profiles'!$AC$298-'[1]Outside Edges'!$B104)&gt;=5,'[1]Outside Edges'!$P104="Yes"),"Yes","No")</f>
        <v>Yes</v>
      </c>
      <c r="KL105" s="283" t="str">
        <f>IF(AND((RIGHT($KL$3,2)-'[1]Miter Profiles'!$AC$299-'[1]Outside Edges'!$B104)&gt;=5,'[1]Outside Edges'!$P104="Yes"),"Yes","No")</f>
        <v>Yes</v>
      </c>
      <c r="KM105" s="269" t="str">
        <f>IF(AND((RIGHT($KM$3,2)-'[1]Miter Profiles'!$AC$300-'[1]Outside Edges'!$B104)&gt;=5,'[1]Outside Edges'!$P104="Yes"),"Yes","No")</f>
        <v>Yes</v>
      </c>
      <c r="KN105" s="269" t="str">
        <f>IF(AND((RIGHT($KN$3,2)-'[1]Miter Profiles'!$AC$301-'[1]Outside Edges'!$B104)&gt;=5,'[1]Outside Edges'!$P104="Yes"),"Yes","No")</f>
        <v>Yes</v>
      </c>
      <c r="KO105" s="269" t="str">
        <f>IF(AND((RIGHT($KO$3,2)-'[1]Miter Profiles'!$AC$302-'[1]Outside Edges'!$B104)&gt;=5,'[1]Outside Edges'!$P104="Yes"),"Yes","No")</f>
        <v>Yes</v>
      </c>
      <c r="KP105" s="283" t="str">
        <f>IF(AND((RIGHT($KP$3,2)-'[1]Miter Profiles'!$AC$303-'[1]Outside Edges'!$B104)&gt;=5,'[1]Outside Edges'!$P104="Yes"),"Yes","No")</f>
        <v>Yes</v>
      </c>
      <c r="KQ105" s="283" t="str">
        <f>IF(AND((RIGHT($KQ$3,2)-'[1]Miter Profiles'!$AC$304-'[1]Outside Edges'!$B104)&gt;=5,'[1]Outside Edges'!$P104="Yes"),"Yes","No")</f>
        <v>Yes</v>
      </c>
      <c r="KR105" s="283" t="str">
        <f>IF(AND((RIGHT($KR$3,2)-'[1]Miter Profiles'!$AC$305-'[1]Outside Edges'!$B104)&gt;=5,'[1]Outside Edges'!$P104="Yes"),"Yes","No")</f>
        <v>Yes</v>
      </c>
      <c r="KS105" s="269" t="str">
        <f>IF(AND((RIGHT($KS$3,2)-'[1]Miter Profiles'!$AC$306-'[1]Outside Edges'!$B104)&gt;=5,'[1]Outside Edges'!$P104="Yes"),"Yes","No")</f>
        <v>Yes</v>
      </c>
      <c r="KT105" s="269" t="str">
        <f>IF(AND((RIGHT($KT$3,2)-'[1]Miter Profiles'!$AC$307-'[1]Outside Edges'!$B104)&gt;=5,'[1]Outside Edges'!$P104="Yes"),"Yes","No")</f>
        <v>Yes</v>
      </c>
      <c r="KU105" s="269" t="str">
        <f>IF(AND((RIGHT($KU$3,2)-'[1]Miter Profiles'!$AC$308-'[1]Outside Edges'!$B104)&gt;=5,'[1]Outside Edges'!$P104="Yes"),"Yes","No")</f>
        <v>Yes</v>
      </c>
      <c r="KV105" s="283" t="str">
        <f>IF(AND((RIGHT($KV$3,2)-'[1]Miter Profiles'!$AC$309-'[1]Outside Edges'!$B104)&gt;=5,'[1]Outside Edges'!$P104="Yes"),"Yes","No")</f>
        <v>Yes</v>
      </c>
      <c r="KW105" s="283" t="str">
        <f>IF(AND((RIGHT($KW$3,2)-'[1]Miter Profiles'!$AC$310-'[1]Outside Edges'!$B104)&gt;=5,'[1]Outside Edges'!$P104="Yes"),"Yes","No")</f>
        <v>Yes</v>
      </c>
      <c r="KX105" s="283" t="str">
        <f>IF(AND((RIGHT($KX$3,2)-'[1]Miter Profiles'!$AC$311-'[1]Outside Edges'!$B104)&gt;=5,'[1]Outside Edges'!$P104="Yes"),"Yes","No")</f>
        <v>Yes</v>
      </c>
      <c r="KY105" s="269" t="str">
        <f>IF(AND((RIGHT($KY$3,2)-'[1]Miter Profiles'!$AC$312-'[1]Outside Edges'!$B104)&gt;=5,'[1]Outside Edges'!$P104="Yes"),"Yes","No")</f>
        <v>Yes</v>
      </c>
      <c r="KZ105" s="269" t="str">
        <f>IF(AND((RIGHT($KZ$3,2)-'[1]Miter Profiles'!$AC$313-'[1]Outside Edges'!$B104)&gt;=5,'[1]Outside Edges'!$P104="Yes"),"Yes","No")</f>
        <v>Yes</v>
      </c>
      <c r="LA105" s="269" t="str">
        <f>IF(AND((RIGHT($LA$3,2)-'[1]Miter Profiles'!$AC$314-'[1]Outside Edges'!$B104)&gt;=5,'[1]Outside Edges'!$P104="Yes"),"Yes","No")</f>
        <v>Yes</v>
      </c>
      <c r="LB105" s="283" t="str">
        <f>IF(AND((RIGHT($LB$3,2)-'[1]Miter Profiles'!$AC$315-'[1]Outside Edges'!$B104)&gt;=5,'[1]Outside Edges'!$P104="Yes"),"Yes","No")</f>
        <v>Yes</v>
      </c>
      <c r="LC105" s="283" t="str">
        <f>IF(AND((RIGHT($LC$3,2)-'[1]Miter Profiles'!$AC$316-'[1]Outside Edges'!$B104)&gt;=5,'[1]Outside Edges'!$P104="Yes"),"Yes","No")</f>
        <v>Yes</v>
      </c>
      <c r="LD105" s="283" t="str">
        <f>IF(AND((RIGHT($LD$3,2)-'[1]Miter Profiles'!$AC$317-'[1]Outside Edges'!$B104)&gt;=5,'[1]Outside Edges'!$P104="Yes"),"Yes","No")</f>
        <v>Yes</v>
      </c>
      <c r="LE105" s="283" t="str">
        <f>IF(AND((RIGHT($LE$3,2)-'[1]Miter Profiles'!$AC$318-'[1]Outside Edges'!$B104)&gt;=5,'[1]Outside Edges'!$P104="Yes"),"Yes","No")</f>
        <v>Yes</v>
      </c>
      <c r="LF105" s="269" t="str">
        <f>IF(AND((RIGHT($LF$3,2)-'[1]Miter Profiles'!$AC$319-'[1]Outside Edges'!$B104)&gt;=5,'[1]Outside Edges'!$P104="Yes"),"Yes","No")</f>
        <v>Yes</v>
      </c>
      <c r="LG105" s="269" t="str">
        <f>IF(AND((RIGHT($LG$3,2)-'[1]Miter Profiles'!$AC$320-'[1]Outside Edges'!$B104)&gt;=5,'[1]Outside Edges'!$P104="Yes"),"Yes","No")</f>
        <v>Yes</v>
      </c>
      <c r="LH105" s="269" t="str">
        <f>IF(AND((RIGHT($LH$3,2)-'[1]Miter Profiles'!$AC$321-'[1]Outside Edges'!$B104)&gt;=5,'[1]Outside Edges'!$P104="Yes"),"Yes","No")</f>
        <v>Yes</v>
      </c>
      <c r="LI105" s="269" t="str">
        <f>IF(AND((RIGHT($LI$3,2)-'[1]Miter Profiles'!$AC$322-'[1]Outside Edges'!$B104)&gt;=5,'[1]Outside Edges'!$P104="Yes"),"Yes","No")</f>
        <v>Yes</v>
      </c>
      <c r="LJ105" s="283" t="str">
        <f>IF(AND((RIGHT($LJ$3,2)-'[1]Miter Profiles'!$AC$323-'[1]Outside Edges'!$B104)&gt;=5,'[1]Outside Edges'!$P104="Yes"),"Yes","No")</f>
        <v>Yes</v>
      </c>
      <c r="LK105" s="283" t="str">
        <f>IF(AND((RIGHT($LK$3,2)-'[1]Miter Profiles'!$AC$324-'[1]Outside Edges'!$B104)&gt;=5,'[1]Outside Edges'!$P104="Yes"),"Yes","No")</f>
        <v>Yes</v>
      </c>
      <c r="LL105" s="283" t="str">
        <f>IF(AND((RIGHT($LL$3,2)-'[1]Miter Profiles'!$AC$325-'[1]Outside Edges'!$B104)&gt;=5,'[1]Outside Edges'!$P104="Yes"),"Yes","No")</f>
        <v>Yes</v>
      </c>
      <c r="LM105" s="269" t="str">
        <f>IF(AND((RIGHT($LM$3,2)-'[1]Miter Profiles'!$AC$326-'[1]Outside Edges'!$B104)&gt;=5,'[1]Outside Edges'!$P104="Yes"),"Yes","No")</f>
        <v>Yes</v>
      </c>
      <c r="LN105" s="269" t="str">
        <f>IF(AND((RIGHT($LN$3,2)-'[1]Miter Profiles'!$AC$327-'[1]Outside Edges'!$B104)&gt;=5,'[1]Outside Edges'!$P104="Yes"),"Yes","No")</f>
        <v>Yes</v>
      </c>
      <c r="LO105" s="269" t="str">
        <f>IF(AND((RIGHT($LO$3,2)-'[1]Miter Profiles'!$AC$328-'[1]Outside Edges'!$B104)&gt;=5,'[1]Outside Edges'!$P104="Yes"),"Yes","No")</f>
        <v>Yes</v>
      </c>
      <c r="LP105" s="283" t="str">
        <f>IF(AND((RIGHT($LP$3,2)-'[1]Miter Profiles'!$AC$329-'[1]Outside Edges'!$B104)&gt;=5,'[1]Outside Edges'!$P104="Yes"),"Yes","No")</f>
        <v>Yes</v>
      </c>
      <c r="LQ105" s="283" t="str">
        <f>IF(AND((RIGHT($LQ$3,2)-'[1]Miter Profiles'!$AC$330-'[1]Outside Edges'!$B104)&gt;=5,'[1]Outside Edges'!$P104="Yes"),"Yes","No")</f>
        <v>Yes</v>
      </c>
      <c r="LR105" s="283" t="str">
        <f>IF(AND((RIGHT($LR$3,2)-'[1]Miter Profiles'!$AC$331-'[1]Outside Edges'!$B104)&gt;=5,'[1]Outside Edges'!$P104="Yes"),"Yes","No")</f>
        <v>Yes</v>
      </c>
      <c r="LS105" s="269" t="str">
        <f>IF(AND((RIGHT($LS$3,2)-'[1]Miter Profiles'!$AC$332-'[1]Outside Edges'!$B104)&gt;=5,'[1]Outside Edges'!$P104="Yes"),"Yes","No")</f>
        <v>Yes</v>
      </c>
      <c r="LT105" s="269" t="str">
        <f>IF(AND((RIGHT($LT$3,2)-'[1]Miter Profiles'!$AC$333-'[1]Outside Edges'!$B104)&gt;=5,'[1]Outside Edges'!$P104="Yes"),"Yes","No")</f>
        <v>Yes</v>
      </c>
      <c r="LU105" s="269" t="str">
        <f>IF(AND((RIGHT($LU$3,2)-'[1]Miter Profiles'!$AC$334-'[1]Outside Edges'!$B104)&gt;=5,'[1]Outside Edges'!$P104="Yes"),"Yes","No")</f>
        <v>Yes</v>
      </c>
      <c r="LV105" s="283" t="str">
        <f>IF(AND((RIGHT($LV$3,2)-'[1]Miter Profiles'!$AC$335-'[1]Outside Edges'!$B104)&gt;=5,'[1]Outside Edges'!$P104="Yes"),"Yes","No")</f>
        <v>Yes</v>
      </c>
      <c r="LW105" s="283" t="str">
        <f>IF(AND((RIGHT($LW$3,2)-'[1]Miter Profiles'!$AC$336-'[1]Outside Edges'!$B104)&gt;=5,'[1]Outside Edges'!$P104="Yes"),"Yes","No")</f>
        <v>Yes</v>
      </c>
      <c r="LX105" s="283" t="str">
        <f>IF(AND((RIGHT($LX$3,2)-'[1]Miter Profiles'!$AC$337-'[1]Outside Edges'!$B104)&gt;=5,'[1]Outside Edges'!$P104="Yes"),"Yes","No")</f>
        <v>Yes</v>
      </c>
      <c r="LY105" s="269" t="str">
        <f>IF(AND((RIGHT($LY$3,2)-'[1]Miter Profiles'!$AC$338-'[1]Outside Edges'!$B104)&gt;=5,'[1]Outside Edges'!$P104="Yes"),"Yes","No")</f>
        <v>Yes</v>
      </c>
      <c r="LZ105" s="269" t="str">
        <f>IF(AND((RIGHT($LZ$3,2)-'[1]Miter Profiles'!$AC$339-'[1]Outside Edges'!$B104)&gt;=5,'[1]Outside Edges'!$P104="Yes"),"Yes","No")</f>
        <v>Yes</v>
      </c>
      <c r="MA105" s="269" t="str">
        <f>IF(AND((RIGHT($MA$3,2)-'[1]Miter Profiles'!$AC$340-'[1]Outside Edges'!$B104)&gt;=5,'[1]Outside Edges'!$P104="Yes"),"Yes","No")</f>
        <v>Yes</v>
      </c>
      <c r="MB105" s="283" t="str">
        <f>IF(AND((RIGHT($MB$3,2)-'[1]Miter Profiles'!$AC$341-'[1]Outside Edges'!$B104)&gt;=5,'[1]Outside Edges'!$P104="Yes"),"Yes","No")</f>
        <v>Yes</v>
      </c>
      <c r="MC105" s="283" t="str">
        <f>IF(AND((RIGHT($MC$3,2)-'[1]Miter Profiles'!$AC$342-'[1]Outside Edges'!$B104)&gt;=5,'[1]Outside Edges'!$P104="Yes"),"Yes","No")</f>
        <v>Yes</v>
      </c>
      <c r="MD105" s="283" t="str">
        <f>IF(AND((RIGHT($MD$3,2)-'[1]Miter Profiles'!$AC$343-'[1]Outside Edges'!$B104)&gt;=5,'[1]Outside Edges'!$P104="Yes"),"Yes","No")</f>
        <v>Yes</v>
      </c>
      <c r="ME105" s="269" t="str">
        <f>IF(AND((RIGHT($ME$3,2)-'[1]Miter Profiles'!$AC$344-'[1]Outside Edges'!$B104)&gt;=5,'[1]Outside Edges'!$P104="Yes"),"Yes","No")</f>
        <v>Yes</v>
      </c>
      <c r="MF105" s="269" t="str">
        <f>IF(AND((RIGHT($MF$3,2)-'[1]Miter Profiles'!$AC$345-'[1]Outside Edges'!$B104)&gt;=5,'[1]Outside Edges'!$P104="Yes"),"Yes","No")</f>
        <v>Yes</v>
      </c>
      <c r="MG105" s="269" t="str">
        <f>IF(AND((RIGHT($MG$3,2)-'[1]Miter Profiles'!$AC$346-'[1]Outside Edges'!$B104)&gt;=5,'[1]Outside Edges'!$P104="Yes"),"Yes","No")</f>
        <v>Yes</v>
      </c>
      <c r="MH105" s="283" t="str">
        <f>IF(AND((RIGHT($MH$3,2)-'[1]Miter Profiles'!$AC$347-'[1]Outside Edges'!$B104)&gt;=5,'[1]Outside Edges'!$P104="Yes"),"Yes","No")</f>
        <v>Yes</v>
      </c>
      <c r="MI105" s="283" t="str">
        <f>IF(AND((RIGHT($MI$3,2)-'[1]Miter Profiles'!$AC$348-'[1]Outside Edges'!$B104)&gt;=5,'[1]Outside Edges'!$P104="Yes"),"Yes","No")</f>
        <v>Yes</v>
      </c>
      <c r="MJ105" s="283" t="str">
        <f>IF(AND((RIGHT($MJ$3,2)-'[1]Miter Profiles'!$AC$349-'[1]Outside Edges'!$B104)&gt;=5,'[1]Outside Edges'!$P104="Yes"),"Yes","No")</f>
        <v>Yes</v>
      </c>
      <c r="MK105" s="269" t="str">
        <f>IF(AND((RIGHT($MK$3,2)-'[1]Miter Profiles'!$AC$350-'[1]Outside Edges'!$B104)&gt;=5,'[1]Outside Edges'!$P104="Yes"),"Yes","No")</f>
        <v>Yes</v>
      </c>
      <c r="ML105" s="269" t="str">
        <f>IF(AND((RIGHT($ML$3,2)-'[1]Miter Profiles'!$AC$351-'[1]Outside Edges'!$B104)&gt;=5,'[1]Outside Edges'!$P104="Yes"),"Yes","No")</f>
        <v>Yes</v>
      </c>
      <c r="MM105" s="269" t="str">
        <f>IF(AND((RIGHT($MM$3,2)-'[1]Miter Profiles'!$AC$352-'[1]Outside Edges'!$B104)&gt;=5,'[1]Outside Edges'!$P104="Yes"),"Yes","No")</f>
        <v>Yes</v>
      </c>
      <c r="MN105" s="283" t="str">
        <f>IF(AND((RIGHT($MK$3,2)-'[1]Miter Profiles'!$AC$350-'[1]Outside Edges'!$B104)&gt;=5,'[1]Outside Edges'!$P104="Yes"),"Yes","No")</f>
        <v>Yes</v>
      </c>
      <c r="MO105" s="283" t="str">
        <f>IF(AND((RIGHT($ML$3,2)-'[1]Miter Profiles'!$AC$351-'[1]Outside Edges'!$B104)&gt;=5,'[1]Outside Edges'!$P104="Yes"),"Yes","No")</f>
        <v>Yes</v>
      </c>
      <c r="MP105" s="283" t="str">
        <f>IF(AND((RIGHT($MM$3,2)-'[1]Miter Profiles'!$AC$352-'[1]Outside Edges'!$B104)&gt;=5,'[1]Outside Edges'!$P104="Yes"),"Yes","No")</f>
        <v>Yes</v>
      </c>
    </row>
    <row r="106" spans="1:354" ht="15.75" customHeight="1" thickBot="1" x14ac:dyDescent="0.3">
      <c r="A106" s="8" t="str">
        <f>IF('[1]Outside Edges'!$A105&lt;&gt;"",'[1]Outside Edges'!$A105,"")</f>
        <v>D103</v>
      </c>
      <c r="B106" s="10" t="str">
        <f>IF(AND((RIGHT($B$3,2)-'[1]Miter Profiles'!$AC$3-'[1]Outside Edges'!$B105)&gt;=5,'[1]Outside Edges'!$P105="Yes"),"Yes","No")</f>
        <v>Yes</v>
      </c>
      <c r="C106" s="10" t="str">
        <f>IF(AND((RIGHT($C$3,2)-'[1]Miter Profiles'!$AC$4-'[1]Outside Edges'!$B105)&gt;=5,'[1]Outside Edges'!$P105="Yes"),"Yes","No")</f>
        <v>Yes</v>
      </c>
      <c r="D106" s="85" t="str">
        <f>IF(AND((RIGHT($D$3,2)-'[1]Miter Profiles'!$AC$5-'[1]Outside Edges'!$B105)&gt;=5,'[1]Outside Edges'!$P105="Yes"),"Yes","No")</f>
        <v>Yes</v>
      </c>
      <c r="E106" s="86" t="str">
        <f>IF(AND((RIGHT($E$3,2)-'[1]Miter Profiles'!$AC$6-'[1]Outside Edges'!$B105)&gt;=5,'[1]Outside Edges'!$P105="Yes"),"Yes","No")</f>
        <v>No</v>
      </c>
      <c r="F106" s="11" t="str">
        <f>IF(AND((RIGHT($F$3,2)-'[1]Miter Profiles'!$AC$7-'[1]Outside Edges'!$B105)&gt;=5,'[1]Outside Edges'!$P105="Yes"),"Yes","No")</f>
        <v>Yes</v>
      </c>
      <c r="G106" s="87" t="str">
        <f>IF(AND((RIGHT($G$3,2)-'[1]Miter Profiles'!$AC$8-'[1]Outside Edges'!$B105)&gt;=5,'[1]Outside Edges'!$P105="Yes"),"Yes","No")</f>
        <v>Yes</v>
      </c>
      <c r="H106" s="10" t="str">
        <f>IF(AND((RIGHT($H$3,2)-'[1]Miter Profiles'!$AC$9-'[1]Outside Edges'!$B105)&gt;=5,'[1]Outside Edges'!$P105="Yes"),"Yes","No")</f>
        <v>Yes</v>
      </c>
      <c r="I106" s="10" t="str">
        <f>IF(AND((RIGHT($I$3,2)-'[1]Miter Profiles'!$AC$10-'[1]Outside Edges'!$B105)&gt;=5,'[1]Outside Edges'!$P105="Yes"),"Yes","No")</f>
        <v>Yes</v>
      </c>
      <c r="J106" s="85" t="str">
        <f>IF(AND((RIGHT($J$3,2)-'[1]Miter Profiles'!$AC$11-'[1]Outside Edges'!$B105)&gt;=5,'[1]Outside Edges'!$P105="Yes"),"Yes","No")</f>
        <v>Yes</v>
      </c>
      <c r="K106" s="86" t="str">
        <f>IF(AND((RIGHT($K$3,2)-'[1]Miter Profiles'!$AC$12-'[1]Outside Edges'!$B105)&gt;=5,'[1]Outside Edges'!$P105="Yes"),"Yes","No")</f>
        <v>Yes</v>
      </c>
      <c r="L106" s="11" t="str">
        <f>IF(AND((RIGHT($L$3,2)-'[1]Miter Profiles'!$AC$13-'[1]Outside Edges'!$B105)&gt;=5,'[1]Outside Edges'!$P105="Yes"),"Yes","No")</f>
        <v>Yes</v>
      </c>
      <c r="M106" s="87" t="str">
        <f>IF(AND((RIGHT($M$3,2)-'[1]Miter Profiles'!$AC$14-'[1]Outside Edges'!$B105)&gt;=5,'[1]Outside Edges'!$P105="Yes"),"Yes","No")</f>
        <v>Yes</v>
      </c>
      <c r="N106" s="10" t="str">
        <f>IF(AND((RIGHT($N$3,2)-'[1]Miter Profiles'!$AC$15-'[1]Outside Edges'!$B105)&gt;=4,'[1]Outside Edges'!$P105="Yes"),"Yes","No")</f>
        <v>No</v>
      </c>
      <c r="O106" s="10" t="str">
        <f>IF(AND((RIGHT($O$3,2)-'[1]Miter Profiles'!$AC$16-'[1]Outside Edges'!$B105)&gt;=5,'[1]Outside Edges'!$P105="Yes"),"Yes","No")</f>
        <v>Yes</v>
      </c>
      <c r="P106" s="85" t="str">
        <f>IF(AND((RIGHT($P$3,2)-'[1]Miter Profiles'!$AC$17-'[1]Outside Edges'!$B105)&gt;=5,'[1]Outside Edges'!$P105="Yes"),"Yes","No")</f>
        <v>Yes</v>
      </c>
      <c r="Q106" s="86" t="str">
        <f>IF(AND((RIGHT($Q$3,2)-'[1]Miter Profiles'!$AC$18-'[1]Outside Edges'!$B105)&gt;=5,'[1]Outside Edges'!$P105="Yes"),"Yes","No")</f>
        <v>No</v>
      </c>
      <c r="R106" s="11" t="str">
        <f>IF(AND((RIGHT($R$3,2)-'[1]Miter Profiles'!$AC$19-'[1]Outside Edges'!$B105)&gt;=5,'[1]Outside Edges'!$P105="Yes"),"Yes","No")</f>
        <v>Yes</v>
      </c>
      <c r="S106" s="87" t="str">
        <f>IF(AND((RIGHT($S$3,2)-'[1]Miter Profiles'!$AC$20-'[1]Outside Edges'!$B105)&gt;=5,'[1]Outside Edges'!$P105="Yes"),"Yes","No")</f>
        <v>Yes</v>
      </c>
      <c r="T106" s="10" t="str">
        <f>IF(AND((RIGHT($T$3,2)-'[1]Miter Profiles'!$AC$21-'[1]Outside Edges'!$B105)&gt;=5,'[1]Outside Edges'!$P105="Yes"),"Yes","No")</f>
        <v>Yes</v>
      </c>
      <c r="U106" s="10" t="str">
        <f>IF(AND((RIGHT($U$3,2)-'[1]Miter Profiles'!$AC$22-'[1]Outside Edges'!$B105)&gt;=5,'[1]Outside Edges'!$P105="Yes"),"Yes","No")</f>
        <v>Yes</v>
      </c>
      <c r="V106" s="85" t="str">
        <f>IF(AND((RIGHT($V$3,2)-'[1]Miter Profiles'!$AC$23-'[1]Outside Edges'!$B105)&gt;=5,'[1]Outside Edges'!$P105="Yes"),"Yes","No")</f>
        <v>Yes</v>
      </c>
      <c r="W106" s="86" t="str">
        <f>IF(AND((RIGHT($W$3,2)-'[1]Miter Profiles'!$AC$24-'[1]Outside Edges'!$B105)&gt;=5,'[1]Outside Edges'!$P105="Yes"),"Yes","No")</f>
        <v>No</v>
      </c>
      <c r="X106" s="11" t="str">
        <f>IF(AND((RIGHT($X$3,2)-'[1]Miter Profiles'!$AC$25-'[1]Outside Edges'!$B105)&gt;=5,'[1]Outside Edges'!$P105="Yes"),"Yes","No")</f>
        <v>No</v>
      </c>
      <c r="Y106" s="87" t="str">
        <f>IF(AND((RIGHT($Y$3,2)-'[1]Miter Profiles'!$AC$26-'[1]Outside Edges'!$B105)&gt;=5,'[1]Outside Edges'!$P105="Yes"),"Yes","No")</f>
        <v>Yes</v>
      </c>
      <c r="Z106" s="10" t="str">
        <f>IF(AND((RIGHT($Z$3,2)-'[1]Miter Profiles'!$AC$27-'[1]Outside Edges'!$B105)&gt;=5,'[1]Outside Edges'!$P105="Yes"),"Yes","No")</f>
        <v>No</v>
      </c>
      <c r="AA106" s="10" t="str">
        <f>IF(AND((RIGHT($AA$3,2)-'[1]Miter Profiles'!$AC$28-'[1]Outside Edges'!$B105)&gt;=5,'[1]Outside Edges'!$P105="Yes"),"Yes","No")</f>
        <v>Yes</v>
      </c>
      <c r="AB106" s="85" t="str">
        <f>IF(AND((RIGHT($AB$3,2)-'[1]Miter Profiles'!$AC$29-'[1]Outside Edges'!$B105)&gt;=5,'[1]Outside Edges'!$P105="Yes"),"Yes","No")</f>
        <v>Yes</v>
      </c>
      <c r="AC106" s="86" t="str">
        <f>IF(AND((RIGHT($AC$3,2)-'[1]Miter Profiles'!$AC$30-'[1]Outside Edges'!$B105)&gt;=5,'[1]Outside Edges'!$P105="Yes"),"Yes","No")</f>
        <v>Yes</v>
      </c>
      <c r="AD106" s="11" t="str">
        <f>IF(AND((RIGHT($AD$3,2)-'[1]Miter Profiles'!$AC$31-'[1]Outside Edges'!$B105)&gt;=5,'[1]Outside Edges'!$P105="Yes"),"Yes","No")</f>
        <v>Yes</v>
      </c>
      <c r="AE106" s="87" t="str">
        <f>IF(AND((RIGHT($AE$3,2)-'[1]Miter Profiles'!$AC$32-'[1]Outside Edges'!$B105)&gt;=5,'[1]Outside Edges'!$P105="Yes"),"Yes","No")</f>
        <v>Yes</v>
      </c>
      <c r="AF106" s="10" t="str">
        <f>IF(AND((RIGHT($AF$3,2)-'[1]Miter Profiles'!$AC$33-'[1]Outside Edges'!$B105)&gt;=5,'[1]Outside Edges'!$P105="Yes"),"Yes","No")</f>
        <v>Yes</v>
      </c>
      <c r="AG106" s="10" t="str">
        <f>IF(AND((RIGHT($AG$3,2)-'[1]Miter Profiles'!$AC$34-'[1]Outside Edges'!$B105)&gt;=5,'[1]Outside Edges'!$P105="Yes"),"Yes","No")</f>
        <v>Yes</v>
      </c>
      <c r="AH106" s="85" t="str">
        <f>IF(AND((RIGHT($AH$3,2)-'[1]Miter Profiles'!$AC$35-'[1]Outside Edges'!$B105)&gt;=5,'[1]Outside Edges'!$P105="Yes"),"Yes","No")</f>
        <v>Yes</v>
      </c>
      <c r="AI106" s="86" t="str">
        <f>IF(AND((RIGHT($AI$3,2)-'[1]Miter Profiles'!$AC$36-'[1]Outside Edges'!$B105)&gt;=5,'[1]Outside Edges'!$P105="Yes"),"Yes","No")</f>
        <v>Yes</v>
      </c>
      <c r="AJ106" s="11" t="str">
        <f>IF(AND((RIGHT($AJ$3,2)-'[1]Miter Profiles'!$AC$37-'[1]Outside Edges'!$B105)&gt;=5,'[1]Outside Edges'!$P105="Yes"),"Yes","No")</f>
        <v>Yes</v>
      </c>
      <c r="AK106" s="87" t="str">
        <f>IF(AND((RIGHT($AK$3,2)-'[1]Miter Profiles'!$AC$38-'[1]Outside Edges'!$B105)&gt;=5,'[1]Outside Edges'!$P105="Yes"),"Yes","No")</f>
        <v>Yes</v>
      </c>
      <c r="AL106" s="10" t="str">
        <f>IF(AND((RIGHT($AL$3,2)-'[1]Miter Profiles'!$AC$39-'[1]Outside Edges'!$B105)&gt;=5,'[1]Outside Edges'!$P105="Yes"),"Yes","No")</f>
        <v>Yes</v>
      </c>
      <c r="AM106" s="10" t="str">
        <f>IF(AND((RIGHT($AM$3,2)-'[1]Miter Profiles'!$AC$40-'[1]Outside Edges'!$B105)&gt;=5,'[1]Outside Edges'!$P105="Yes"),"Yes","No")</f>
        <v>Yes</v>
      </c>
      <c r="AN106" s="85" t="str">
        <f>IF(AND((RIGHT($AN$3,2)-'[1]Miter Profiles'!$AC$41-'[1]Outside Edges'!$B105)&gt;=5,'[1]Outside Edges'!$P105="Yes"),"Yes","No")</f>
        <v>Yes</v>
      </c>
      <c r="AO106" s="86" t="str">
        <f>IF(AND((RIGHT($AO$3,2)-'[1]Miter Profiles'!$AC$42-'[1]Outside Edges'!$B105)&gt;=5,'[1]Outside Edges'!$P105="Yes"),"Yes","No")</f>
        <v>Yes</v>
      </c>
      <c r="AP106" s="11" t="str">
        <f>IF(AND((RIGHT($AP$3,2)-'[1]Miter Profiles'!$AC$43-'[1]Outside Edges'!$B105)&gt;=5,'[1]Outside Edges'!$P105="Yes"),"Yes","No")</f>
        <v>Yes</v>
      </c>
      <c r="AQ106" s="87" t="str">
        <f>IF(AND((RIGHT($AQ$3,2)-'[1]Miter Profiles'!$AC$44-'[1]Outside Edges'!$B105)&gt;=5,'[1]Outside Edges'!$P105="Yes"),"Yes","No")</f>
        <v>Yes</v>
      </c>
      <c r="AR106" s="10" t="str">
        <f>IF(AND((RIGHT($AR$3,2)-'[1]Miter Profiles'!$AC$45-'[1]Outside Edges'!$B105)&gt;=5,'[1]Outside Edges'!$P105="Yes"),"Yes","No")</f>
        <v>Yes</v>
      </c>
      <c r="AS106" s="10" t="str">
        <f>IF(AND((RIGHT($AS$3,2)-'[1]Miter Profiles'!$AC$46-'[1]Outside Edges'!$B105)&gt;=5,'[1]Outside Edges'!$P105="Yes"),"Yes","No")</f>
        <v>Yes</v>
      </c>
      <c r="AT106" s="85" t="str">
        <f>IF(AND((RIGHT($AT$3,2)-'[1]Miter Profiles'!$AC$47-'[1]Outside Edges'!$B105)&gt;=5,'[1]Outside Edges'!$P105="Yes"),"Yes","No")</f>
        <v>Yes</v>
      </c>
      <c r="AU106" s="86" t="str">
        <f>IF(AND((RIGHT($AU$3,2)-'[1]Miter Profiles'!$AC$48-'[1]Outside Edges'!$B105)&gt;=5,'[1]Outside Edges'!$P105="Yes"),"Yes","No")</f>
        <v>Yes</v>
      </c>
      <c r="AV106" s="11" t="str">
        <f>IF(AND((RIGHT($AV$3,2)-'[1]Miter Profiles'!$AC$49-'[1]Outside Edges'!$B105)&gt;=5,'[1]Outside Edges'!$P105="Yes"),"Yes","No")</f>
        <v>Yes</v>
      </c>
      <c r="AW106" s="87" t="str">
        <f>IF(AND((RIGHT($AW$3,2)-'[1]Miter Profiles'!$AC$50-'[1]Outside Edges'!$B105)&gt;=5,'[1]Outside Edges'!$P105="Yes"),"Yes","No")</f>
        <v>Yes</v>
      </c>
      <c r="AX106" s="10" t="str">
        <f>IF(AND((RIGHT($AX$3,2)-'[1]Miter Profiles'!$AC$51-'[1]Outside Edges'!$B105)&gt;=5,'[1]Outside Edges'!$P105="Yes"),"Yes","No")</f>
        <v>Yes</v>
      </c>
      <c r="AY106" s="10" t="str">
        <f>IF(AND((RIGHT($AY$3,2)-'[1]Miter Profiles'!$AC$52-'[1]Outside Edges'!$B105)&gt;=5,'[1]Outside Edges'!$P105="Yes"),"Yes","No")</f>
        <v>Yes</v>
      </c>
      <c r="AZ106" s="85" t="str">
        <f>IF(AND((RIGHT($AZ$3,2)-'[1]Miter Profiles'!$AC$53-'[1]Outside Edges'!$B105)&gt;=5,'[1]Outside Edges'!$P105="Yes"),"Yes","No")</f>
        <v>Yes</v>
      </c>
      <c r="BA106" s="86" t="str">
        <f>IF(AND((RIGHT($BA$3,2)-'[1]Miter Profiles'!$AC$54-'[1]Outside Edges'!$B105)&gt;=5,'[1]Outside Edges'!$P105="Yes"),"Yes","No")</f>
        <v>Yes</v>
      </c>
      <c r="BB106" s="11" t="str">
        <f>IF(AND((RIGHT($BB$3,2)-'[1]Miter Profiles'!$AC$55-'[1]Outside Edges'!$B105)&gt;=5,'[1]Outside Edges'!$P105="Yes"),"Yes","No")</f>
        <v>Yes</v>
      </c>
      <c r="BC106" s="87" t="str">
        <f>IF(AND((RIGHT($BC$3,2)-'[1]Miter Profiles'!$AC$56-'[1]Outside Edges'!$B105)&gt;=5,'[1]Outside Edges'!$P105="Yes"),"Yes","No")</f>
        <v>Yes</v>
      </c>
      <c r="BD106" s="10" t="str">
        <f>IF(AND((RIGHT($BD$3,2)-'[1]Miter Profiles'!$AC$57-'[1]Outside Edges'!$B105)&gt;=5,'[1]Outside Edges'!$P105="Yes"),"Yes","No")</f>
        <v>Yes</v>
      </c>
      <c r="BE106" s="10" t="str">
        <f>IF(AND((RIGHT($BE$3,2)-'[1]Miter Profiles'!$AC$58-'[1]Outside Edges'!$B105)&gt;=5,'[1]Outside Edges'!$P105="Yes"),"Yes","No")</f>
        <v>Yes</v>
      </c>
      <c r="BF106" s="85" t="str">
        <f>IF(AND((RIGHT($BF$3,2)-'[1]Miter Profiles'!$AC$59-'[1]Outside Edges'!$B105)&gt;=5,'[1]Outside Edges'!$P105="Yes"),"Yes","No")</f>
        <v>Yes</v>
      </c>
      <c r="BG106" s="86" t="str">
        <f>IF(AND((RIGHT($BG$3,2)-'[1]Miter Profiles'!$AC$60-'[1]Outside Edges'!$B105)&gt;=5,'[1]Outside Edges'!$P105="Yes"),"Yes","No")</f>
        <v>Yes</v>
      </c>
      <c r="BH106" s="11" t="str">
        <f>IF(AND((RIGHT($BH$3,2)-'[1]Miter Profiles'!$AC$61-'[1]Outside Edges'!$B105)&gt;=5,'[1]Outside Edges'!$P105="Yes"),"Yes","No")</f>
        <v>Yes</v>
      </c>
      <c r="BI106" s="87" t="str">
        <f>IF(AND((RIGHT($BI$3,2)-'[1]Miter Profiles'!$AC$62-'[1]Outside Edges'!$B105)&gt;=5,'[1]Outside Edges'!$P105="Yes"),"Yes","No")</f>
        <v>Yes</v>
      </c>
      <c r="BJ106" s="10" t="str">
        <f>IF(AND((RIGHT($BJ$3,2)-'[1]Miter Profiles'!$AC$63-'[1]Outside Edges'!$B105)&gt;=5,'[1]Outside Edges'!$P105="Yes"),"Yes","No")</f>
        <v>Yes</v>
      </c>
      <c r="BK106" s="10" t="str">
        <f>IF(AND((RIGHT($BK$3,2)-'[1]Miter Profiles'!$AC$64-'[1]Outside Edges'!$B105)&gt;=5,'[1]Outside Edges'!$P105="Yes"),"Yes","No")</f>
        <v>Yes</v>
      </c>
      <c r="BL106" s="85" t="str">
        <f>IF(AND((RIGHT($BL$3,2)-'[1]Miter Profiles'!$AC$65-'[1]Outside Edges'!$B105)&gt;=5,'[1]Outside Edges'!$P105="Yes"),"Yes","No")</f>
        <v>Yes</v>
      </c>
      <c r="BM106" s="86" t="str">
        <f>IF(AND((RIGHT($BM$3,2)-'[1]Miter Profiles'!$AC$66-'[1]Outside Edges'!$B105)&gt;=5,'[1]Outside Edges'!$P105="Yes"),"Yes","No")</f>
        <v>Yes</v>
      </c>
      <c r="BN106" s="11" t="str">
        <f>IF(AND((RIGHT($BN$3,2)-'[1]Miter Profiles'!$AC$67-'[1]Outside Edges'!$B105)&gt;=5,'[1]Outside Edges'!$P105="Yes"),"Yes","No")</f>
        <v>Yes</v>
      </c>
      <c r="BO106" s="87" t="str">
        <f>IF(AND((RIGHT($BO$3,2)-'[1]Miter Profiles'!$AC$68-'[1]Outside Edges'!$B105)&gt;=5,'[1]Outside Edges'!$P105="Yes"),"Yes","No")</f>
        <v>Yes</v>
      </c>
      <c r="BP106" s="10" t="str">
        <f>IF(AND((RIGHT($BP$3,2)-'[1]Miter Profiles'!$AC$69-'[1]Outside Edges'!$B105)&gt;=5,'[1]Outside Edges'!$P105="Yes"),"Yes","No")</f>
        <v>No</v>
      </c>
      <c r="BQ106" s="10" t="str">
        <f>IF(AND((RIGHT($BQ$3,2)-'[1]Miter Profiles'!$AC$70-'[1]Outside Edges'!$B105)&gt;=5,'[1]Outside Edges'!$P105="Yes"),"Yes","No")</f>
        <v>Yes</v>
      </c>
      <c r="BR106" s="85" t="str">
        <f>IF(AND((RIGHT($BR$3,2)-'[1]Miter Profiles'!$AC$71-'[1]Outside Edges'!$B105)&gt;=5,'[1]Outside Edges'!$P105="Yes"),"Yes","No")</f>
        <v>Yes</v>
      </c>
      <c r="BS106" s="86" t="str">
        <f>IF(AND((RIGHT($BS$3,2)-'[1]Miter Profiles'!$AC$72-'[1]Outside Edges'!$B105)&gt;=5,'[1]Outside Edges'!$P105="Yes"),"Yes","No")</f>
        <v>Yes</v>
      </c>
      <c r="BT106" s="11" t="str">
        <f>IF(AND((RIGHT($BT$3,2)-'[1]Miter Profiles'!$AC$73-'[1]Outside Edges'!$B105)&gt;=5,'[1]Outside Edges'!$P105="Yes"),"Yes","No")</f>
        <v>Yes</v>
      </c>
      <c r="BU106" s="87" t="str">
        <f>IF(AND((RIGHT($BU$3,2)-'[1]Miter Profiles'!$AC$74-'[1]Outside Edges'!$B105)&gt;=5,'[1]Outside Edges'!$P105="Yes"),"Yes","No")</f>
        <v>Yes</v>
      </c>
      <c r="BV106" s="10" t="str">
        <f>IF(AND((RIGHT($BV$3,2)-'[1]Miter Profiles'!$AC$75-'[1]Outside Edges'!$B105)&gt;=5,'[1]Outside Edges'!$P105="Yes"),"Yes","No")</f>
        <v>Yes</v>
      </c>
      <c r="BW106" s="10" t="str">
        <f>IF(AND((RIGHT($BW$3,2)-'[1]Miter Profiles'!$AC$76-'[1]Outside Edges'!$B105)&gt;=5,'[1]Outside Edges'!$P105="Yes"),"Yes","No")</f>
        <v>Yes</v>
      </c>
      <c r="BX106" s="85" t="str">
        <f>IF(AND((RIGHT($BX$3,2)-'[1]Miter Profiles'!$AC$77-'[1]Outside Edges'!$B105)&gt;=5,'[1]Outside Edges'!$P105="Yes"),"Yes","No")</f>
        <v>Yes</v>
      </c>
      <c r="BY106" s="86" t="str">
        <f>IF(AND((RIGHT($BY$3,2)-'[1]Miter Profiles'!$AC$78-'[1]Outside Edges'!$B105)&gt;=5,'[1]Outside Edges'!$P105="Yes"),"Yes","No")</f>
        <v>Yes</v>
      </c>
      <c r="BZ106" s="11" t="str">
        <f>IF(AND((RIGHT($BZ$3,2)-'[1]Miter Profiles'!$AC$79-'[1]Outside Edges'!$B105)&gt;=5,'[1]Outside Edges'!$P105="Yes"),"Yes","No")</f>
        <v>Yes</v>
      </c>
      <c r="CA106" s="87" t="str">
        <f>IF(AND((RIGHT($CA$3,2)-'[1]Miter Profiles'!$AC$80-'[1]Outside Edges'!$B105)&gt;=5,'[1]Outside Edges'!$P105="Yes"),"Yes","No")</f>
        <v>Yes</v>
      </c>
      <c r="CB106" s="10" t="str">
        <f>IF(AND((RIGHT($CB$3,2)-'[1]Miter Profiles'!$AC$81-'[1]Outside Edges'!$B105)&gt;=5,'[1]Outside Edges'!$P105="Yes"),"Yes","No")</f>
        <v>Yes</v>
      </c>
      <c r="CC106" s="10" t="str">
        <f>IF(AND((RIGHT($CC$3,2)-'[1]Miter Profiles'!$AC$82-'[1]Outside Edges'!$B105)&gt;=5,'[1]Outside Edges'!$P105="Yes"),"Yes","No")</f>
        <v>Yes</v>
      </c>
      <c r="CD106" s="85" t="str">
        <f>IF(AND((RIGHT($CD$3,2)-'[1]Miter Profiles'!$AC$83-'[1]Outside Edges'!$B105)&gt;=5,'[1]Outside Edges'!$P105="Yes"),"Yes","No")</f>
        <v>Yes</v>
      </c>
      <c r="CE106" s="86" t="str">
        <f>IF(AND((RIGHT($CE$3,2)-'[1]Miter Profiles'!$AC$84-'[1]Outside Edges'!$B105)&gt;=5,'[1]Outside Edges'!$P105="Yes"),"Yes","No")</f>
        <v>Yes</v>
      </c>
      <c r="CF106" s="11" t="str">
        <f>IF(AND((RIGHT($CF$3,2)-'[1]Miter Profiles'!$AC$85-'[1]Outside Edges'!$B105)&gt;=5,'[1]Outside Edges'!$P105="Yes"),"Yes","No")</f>
        <v>Yes</v>
      </c>
      <c r="CG106" s="87" t="str">
        <f>IF(AND((RIGHT($CG$3,2)-'[1]Miter Profiles'!$AC$86-'[1]Outside Edges'!$B105)&gt;=5,'[1]Outside Edges'!$P105="Yes"),"Yes","No")</f>
        <v>Yes</v>
      </c>
      <c r="CH106" s="10" t="str">
        <f>IF(AND((RIGHT($CH$3,2)-'[1]Miter Profiles'!$AC$87-'[1]Outside Edges'!$B105)&gt;=5,'[1]Outside Edges'!$P105="Yes"),"Yes","No")</f>
        <v>Yes</v>
      </c>
      <c r="CI106" s="10" t="str">
        <f>IF(AND((RIGHT($CI$3,2)-'[1]Miter Profiles'!$AC$88-'[1]Outside Edges'!$B105)&gt;=5,'[1]Outside Edges'!$P105="Yes"),"Yes","No")</f>
        <v>Yes</v>
      </c>
      <c r="CJ106" s="85" t="str">
        <f>IF(AND((RIGHT($CJ$3,2)-'[1]Miter Profiles'!$AC$89-'[1]Outside Edges'!$B105)&gt;=5,'[1]Outside Edges'!$P105="Yes"),"Yes","No")</f>
        <v>Yes</v>
      </c>
      <c r="CK106" s="86" t="str">
        <f>IF(AND((RIGHT($CK$3,2)-'[1]Miter Profiles'!$AC$90-'[1]Outside Edges'!$B105)&gt;=5,'[1]Outside Edges'!$P105="Yes"),"Yes","No")</f>
        <v>Yes</v>
      </c>
      <c r="CL106" s="11" t="str">
        <f>IF(AND((RIGHT($CL$3,2)-'[1]Miter Profiles'!$AC$91-'[1]Outside Edges'!$B105)&gt;=5,'[1]Outside Edges'!$P105="Yes"),"Yes","No")</f>
        <v>Yes</v>
      </c>
      <c r="CM106" s="87" t="str">
        <f>IF(AND((RIGHT($CM$3,2)-'[1]Miter Profiles'!$AC$92-'[1]Outside Edges'!$B105)&gt;=5,'[1]Outside Edges'!$P105="Yes"),"Yes","No")</f>
        <v>Yes</v>
      </c>
      <c r="CN106" s="10" t="str">
        <f>IF(AND((RIGHT(CN$3,2)-'[1]Miter Profiles'!$AC$93-'[1]Outside Edges'!$B105)&gt;=5,'[1]Outside Edges'!$P105="Yes"),"Yes","No")</f>
        <v>No</v>
      </c>
      <c r="CO106" s="10" t="str">
        <f>IF(AND((RIGHT(CO$3,2)-'[1]Miter Profiles'!$AC$94-'[1]Outside Edges'!$B105)&gt;=5,'[1]Outside Edges'!$P105="Yes"),"Yes","No")</f>
        <v>No</v>
      </c>
      <c r="CP106" s="85" t="str">
        <f>IF(AND((RIGHT(CP$3,2)-'[1]Miter Profiles'!$AC$95-'[1]Outside Edges'!$B105)&gt;=5,'[1]Outside Edges'!$P105="Yes"),"Yes","No")</f>
        <v>Yes</v>
      </c>
      <c r="CQ106" s="86" t="str">
        <f>IF(AND((RIGHT(CQ$3,2)-'[1]Miter Profiles'!$AC$96-'[1]Outside Edges'!$B105)&gt;=5,'[1]Outside Edges'!$P105="Yes"),"Yes","No")</f>
        <v>No</v>
      </c>
      <c r="CR106" s="11" t="str">
        <f>IF(AND((RIGHT(CR$3,2)-'[1]Miter Profiles'!$AC$97-'[1]Outside Edges'!$B105)&gt;=5,'[1]Outside Edges'!$P105="Yes"),"Yes","No")</f>
        <v>Yes</v>
      </c>
      <c r="CS106" s="87" t="str">
        <f>IF(AND((RIGHT(CS$3,2)-'[1]Miter Profiles'!$AC$98-'[1]Outside Edges'!$B105)&gt;=5,'[1]Outside Edges'!$P105="Yes"),"Yes","No")</f>
        <v>Yes</v>
      </c>
      <c r="CT106" s="10" t="str">
        <f>IF(AND((RIGHT($CT$3,2)-'[1]Miter Profiles'!$AC$99-'[1]Outside Edges'!$B105)&gt;=5,'[1]Outside Edges'!$P105="Yes"),"Yes","No")</f>
        <v>No</v>
      </c>
      <c r="CU106" s="10" t="str">
        <f>IF(AND((RIGHT($CU$3,2)-'[1]Miter Profiles'!$AC$100-'[1]Outside Edges'!$B105)&gt;=5,'[1]Outside Edges'!$P105="Yes"),"Yes","No")</f>
        <v>Yes</v>
      </c>
      <c r="CV106" s="85" t="str">
        <f>IF(AND((RIGHT($CV$3,2)-'[1]Miter Profiles'!$AC$101-'[1]Outside Edges'!$B105)&gt;=5,'[1]Outside Edges'!$P105="Yes"),"Yes","No")</f>
        <v>Yes</v>
      </c>
      <c r="CW106" s="86" t="str">
        <f>IF(AND((RIGHT($CW$3,2)-'[1]Miter Profiles'!$AC$102-'[1]Outside Edges'!$B105)&gt;=5,'[1]Outside Edges'!$P105="Yes"),"Yes","No")</f>
        <v>Yes</v>
      </c>
      <c r="CX106" s="11" t="str">
        <f>IF(AND((RIGHT($CX$3,2)-'[1]Miter Profiles'!$AC$103-'[1]Outside Edges'!$B105)&gt;=5,'[1]Outside Edges'!$P105="Yes"),"Yes","No")</f>
        <v>Yes</v>
      </c>
      <c r="CY106" s="87" t="str">
        <f>IF(AND((RIGHT($CY$3,2)-'[1]Miter Profiles'!$AC$104-'[1]Outside Edges'!$B105)&gt;=5,'[1]Outside Edges'!$P105="Yes"),"Yes","No")</f>
        <v>Yes</v>
      </c>
      <c r="CZ106" s="10" t="str">
        <f>IF(AND((RIGHT($CZ$3,2)-'[1]Miter Profiles'!$AC$105-'[1]Outside Edges'!$B105)&gt;=5,'[1]Outside Edges'!$P105="Yes"),"Yes","No")</f>
        <v>No</v>
      </c>
      <c r="DA106" s="10" t="str">
        <f>IF(AND((RIGHT($DA$3,2)-'[1]Miter Profiles'!$AC$106-'[1]Outside Edges'!$B105)&gt;=5,'[1]Outside Edges'!$P105="Yes"),"Yes","No")</f>
        <v>No</v>
      </c>
      <c r="DB106" s="85" t="str">
        <f>IF(AND((RIGHT($DB$3,2)-'[1]Miter Profiles'!$AC$107-'[1]Outside Edges'!$B105)&gt;=5,'[1]Outside Edges'!$P105="Yes"),"Yes","No")</f>
        <v>No</v>
      </c>
      <c r="DC106" s="86" t="str">
        <f>IF(AND((RIGHT($DC$3,2)-'[1]Miter Profiles'!$AC$108-'[1]Outside Edges'!$B105)&gt;=5,'[1]Outside Edges'!$P105="Yes"),"Yes","No")</f>
        <v>No</v>
      </c>
      <c r="DD106" s="11" t="str">
        <f>IF(AND((RIGHT($DD$3,2)-'[1]Miter Profiles'!$AC$109-'[1]Outside Edges'!$B105)&gt;=5,'[1]Outside Edges'!$P105="Yes"),"Yes","No")</f>
        <v>Yes</v>
      </c>
      <c r="DE106" s="87" t="str">
        <f>IF(AND((RIGHT($DE$3,2)-'[1]Miter Profiles'!$AC$110-'[1]Outside Edges'!$B105)&gt;=5,'[1]Outside Edges'!$P105="Yes"),"Yes","No")</f>
        <v>Yes</v>
      </c>
      <c r="DF106" s="10" t="str">
        <f>IF(AND((RIGHT($DF$3,2)-'[1]Miter Profiles'!$AC$111-'[1]Outside Edges'!$B105)&gt;=5,'[1]Outside Edges'!$P105="Yes"),"Yes","No")</f>
        <v>Yes</v>
      </c>
      <c r="DG106" s="10" t="str">
        <f>IF(AND((RIGHT($DG$3,2)-'[1]Miter Profiles'!$AC$112-'[1]Outside Edges'!$B105)&gt;=5,'[1]Outside Edges'!$P105="Yes"),"Yes","No")</f>
        <v>Yes</v>
      </c>
      <c r="DH106" s="85" t="str">
        <f>IF(AND((RIGHT($DH$3,2)-'[1]Miter Profiles'!$AC$113-'[1]Outside Edges'!$B105)&gt;=5,'[1]Outside Edges'!$P105="Yes"),"Yes","No")</f>
        <v>Yes</v>
      </c>
      <c r="DI106" s="86" t="str">
        <f>IF(AND((RIGHT($DI$3,2)-'[1]Miter Profiles'!$AC$114-'[1]Outside Edges'!$B105)&gt;=5,'[1]Outside Edges'!$P105="Yes"),"Yes","No")</f>
        <v>Yes</v>
      </c>
      <c r="DJ106" s="11" t="str">
        <f>IF(AND((RIGHT($DJ$3,2)-'[1]Miter Profiles'!$AC$115-'[1]Outside Edges'!$B105)&gt;=5,'[1]Outside Edges'!$P105="Yes"),"Yes","No")</f>
        <v>Yes</v>
      </c>
      <c r="DK106" s="87" t="str">
        <f>IF(AND((RIGHT($DK$3,2)-'[1]Miter Profiles'!$AC$116-'[1]Outside Edges'!$B105)&gt;=5,'[1]Outside Edges'!$P105="Yes"),"Yes","No")</f>
        <v>Yes</v>
      </c>
      <c r="DL106" s="10" t="str">
        <f>IF(AND((RIGHT($DL$3,2)-'[1]Miter Profiles'!$AC$117-'[1]Outside Edges'!$B105)&gt;=5,'[1]Outside Edges'!$P105="Yes"),"Yes","No")</f>
        <v>Yes</v>
      </c>
      <c r="DM106" s="10" t="str">
        <f>IF(AND((RIGHT($DM$3,2)-'[1]Miter Profiles'!$AC$118-'[1]Outside Edges'!$B105)&gt;=5,'[1]Outside Edges'!$P105="Yes"),"Yes","No")</f>
        <v>Yes</v>
      </c>
      <c r="DN106" s="85" t="str">
        <f>IF(AND((RIGHT($DN$3,2)-'[1]Miter Profiles'!$AC$119-'[1]Outside Edges'!$B105)&gt;=5,'[1]Outside Edges'!$P105="Yes"),"Yes","No")</f>
        <v>Yes</v>
      </c>
      <c r="DO106" s="86" t="str">
        <f>IF(AND((RIGHT($DO$3,2)-'[1]Miter Profiles'!$AC$120-'[1]Outside Edges'!$B105)&gt;=5,'[1]Outside Edges'!$P105="Yes"),"Yes","No")</f>
        <v>No</v>
      </c>
      <c r="DP106" s="11" t="str">
        <f>IF(AND((RIGHT($DP$3,2)-'[1]Miter Profiles'!$AC$121-'[1]Outside Edges'!$B105)&gt;=5,'[1]Outside Edges'!$P105="Yes"),"Yes","No")</f>
        <v>No</v>
      </c>
      <c r="DQ106" s="87" t="str">
        <f>IF(AND((RIGHT($DQ$3,2)-'[1]Miter Profiles'!$AC$122-'[1]Outside Edges'!$B105)&gt;=5,'[1]Outside Edges'!$P105="Yes"),"Yes","No")</f>
        <v>Yes</v>
      </c>
      <c r="DR106" s="10" t="str">
        <f>IF(AND((RIGHT($DR$3,2)-'[1]Miter Profiles'!$AC$123-'[1]Outside Edges'!$B105)&gt;=5,'[1]Outside Edges'!$P105="Yes"),"Yes","No")</f>
        <v>Yes</v>
      </c>
      <c r="DS106" s="10" t="str">
        <f>IF(AND((RIGHT($DS$3,2)-'[1]Miter Profiles'!$AC$124-'[1]Outside Edges'!$B105)&gt;=5,'[1]Outside Edges'!$P105="Yes"),"Yes","No")</f>
        <v>Yes</v>
      </c>
      <c r="DT106" s="85" t="str">
        <f>IF(AND((RIGHT($DT$3,2)-'[1]Miter Profiles'!$AC$125-'[1]Outside Edges'!$B105)&gt;=5,'[1]Outside Edges'!$P105="Yes"),"Yes","No")</f>
        <v>Yes</v>
      </c>
      <c r="DU106" s="86" t="str">
        <f>IF(AND((RIGHT($DU$3,2)-'[1]Miter Profiles'!$AC$126-'[1]Outside Edges'!$B105)&gt;=5,'[1]Outside Edges'!$P105="Yes"),"Yes","No")</f>
        <v>Yes</v>
      </c>
      <c r="DV106" s="11" t="str">
        <f>IF(AND((RIGHT($DV$3,2)-'[1]Miter Profiles'!$AC$127-'[1]Outside Edges'!$B105)&gt;=5,'[1]Outside Edges'!$P105="Yes"),"Yes","No")</f>
        <v>Yes</v>
      </c>
      <c r="DW106" s="87" t="str">
        <f>IF(AND((RIGHT($DW$3,2)-'[1]Miter Profiles'!$AC$128-'[1]Outside Edges'!$B105)&gt;=5,'[1]Outside Edges'!$P105="Yes"),"Yes","No")</f>
        <v>Yes</v>
      </c>
      <c r="DX106" s="10" t="str">
        <f>IF(AND((RIGHT($DX$3,2)-'[1]Miter Profiles'!$AC$129-'[1]Outside Edges'!$B105)&gt;=5,'[1]Outside Edges'!$P105="Yes"),"Yes","No")</f>
        <v>Yes</v>
      </c>
      <c r="DY106" s="10" t="str">
        <f>IF(AND((RIGHT($DY$3,2)-'[1]Miter Profiles'!$AC$130-'[1]Outside Edges'!$B105)&gt;=5,'[1]Outside Edges'!$P105="Yes"),"Yes","No")</f>
        <v>Yes</v>
      </c>
      <c r="DZ106" s="85" t="str">
        <f>IF(AND((RIGHT($DZ$3,2)-'[1]Miter Profiles'!$AC$131-'[1]Outside Edges'!$B105)&gt;=5,'[1]Outside Edges'!$P105="Yes"),"Yes","No")</f>
        <v>Yes</v>
      </c>
      <c r="EA106" s="90" t="str">
        <f>IF(AND((RIGHT($EA$3,2)-'[1]Miter Profiles'!$AC$132-'[1]Outside Edges'!$B105)&gt;=5,'[1]Outside Edges'!$P105="Yes"),"Yes","No")</f>
        <v>Yes</v>
      </c>
      <c r="EB106" s="104" t="str">
        <f>IF(AND((RIGHT($EB$3,2)-'[1]Miter Profiles'!$AC$133-'[1]Outside Edges'!$B105)&gt;=5,'[1]Outside Edges'!$P105="Yes"),"Yes","No")</f>
        <v>No</v>
      </c>
      <c r="EC106" s="109" t="str">
        <f>IF(AND((RIGHT($EC$3,2)-'[1]Miter Profiles'!$AC$134-'[1]Outside Edges'!$B105)&gt;=5,'[1]Outside Edges'!$P105="Yes"),"Yes","No")</f>
        <v>Yes</v>
      </c>
      <c r="ED106" s="115" t="str">
        <f>IF(AND((RIGHT($ED$3,2)-'[1]Miter Profiles'!$AC$135-'[1]Outside Edges'!$B105)&gt;=5,'[1]Outside Edges'!$P105="Yes"),"Yes","No")</f>
        <v>Yes</v>
      </c>
      <c r="EE106" s="112" t="str">
        <f>IF(AND((RIGHT($EE$3,2)-'[1]Miter Profiles'!$AC$136-'[1]Outside Edges'!$B105)&gt;=5,'[1]Outside Edges'!$P105="Yes"),"Yes","No")</f>
        <v>Yes</v>
      </c>
      <c r="EF106" s="85" t="str">
        <f>IF(AND((RIGHT($EF$3,2)-'[1]Miter Profiles'!$AC$137-'[1]Outside Edges'!$B105)&gt;=5,'[1]Outside Edges'!$P105="Yes"),"Yes","No")</f>
        <v>Yes</v>
      </c>
      <c r="EG106" s="10" t="str">
        <f>IF(AND((RIGHT($EG$3,2)-'[1]Miter Profiles'!$AC$138-'[1]Outside Edges'!$B105)&gt;=5,'[1]Outside Edges'!$P105="Yes"),"Yes","No")</f>
        <v>Yes</v>
      </c>
      <c r="EH106" s="90" t="str">
        <f>IF(AND((RIGHT($EH$3,2)-'[1]Miter Profiles'!$AC$139-'[1]Outside Edges'!$B105)&gt;=5,'[1]Outside Edges'!$P105="Yes"),"Yes","No")</f>
        <v>Yes</v>
      </c>
      <c r="EI106" s="120" t="str">
        <f>IF(AND((RIGHT($EI$3,2)-'[1]Miter Profiles'!$AC$140-'[1]Outside Edges'!$B105)&gt;=5,'[1]Outside Edges'!$P105="Yes"),"Yes","No")</f>
        <v>Yes</v>
      </c>
      <c r="EJ106" s="123" t="str">
        <f>IF(AND((RIGHT($EJ$3,2)-'[1]Miter Profiles'!$AC$141-'[1]Outside Edges'!$B105)&gt;=5,'[1]Outside Edges'!$P105="Yes"),"Yes","No")</f>
        <v>Yes</v>
      </c>
      <c r="EK106" s="123" t="str">
        <f>IF(AND((RIGHT($EK$3,2)-'[1]Miter Profiles'!$AC$142-'[1]Outside Edges'!$B105)&gt;=5,'[1]Outside Edges'!$P105="Yes"),"Yes","No")</f>
        <v>Yes</v>
      </c>
      <c r="EL106" s="115" t="str">
        <f>IF(AND((RIGHT($EL$3,2)-'[1]Miter Profiles'!$AC$143-'[1]Outside Edges'!$B105)&gt;=5,'[1]Outside Edges'!$P105="Yes"),"Yes","No")</f>
        <v>Yes</v>
      </c>
      <c r="EM106" s="128" t="str">
        <f>IF(AND((RIGHT($EM$3,2)-'[1]Miter Profiles'!$AC$144-'[1]Outside Edges'!$B105)&gt;=5,'[1]Outside Edges'!$P105="Yes"),"Yes","No")</f>
        <v>No</v>
      </c>
      <c r="EN106" s="10" t="str">
        <f>IF(AND((RIGHT($EN$3,2)-'[1]Miter Profiles'!$AC$145-'[1]Outside Edges'!$B105)&gt;=5,'[1]Outside Edges'!$P105="Yes"),"Yes","No")</f>
        <v>Yes</v>
      </c>
      <c r="EO106" s="90" t="str">
        <f>IF(AND((RIGHT($EO$3,2)-'[1]Miter Profiles'!$AC$146-'[1]Outside Edges'!$B105)&gt;=5,'[1]Outside Edges'!$P105="Yes"),"Yes","No")</f>
        <v>Yes</v>
      </c>
      <c r="EP106" s="123" t="str">
        <f>IF(AND((RIGHT($EP$3,2)-'[1]Miter Profiles'!$AC$147-'[1]Outside Edges'!$B105)&gt;=5,'[1]Outside Edges'!$P105="Yes"),"Yes","No")</f>
        <v>No</v>
      </c>
      <c r="EQ106" s="123" t="str">
        <f>IF(AND((RIGHT($EQ$3,2)-'[1]Miter Profiles'!$AC$148-'[1]Outside Edges'!$B105)&gt;=5,'[1]Outside Edges'!$P105="Yes"),"Yes","No")</f>
        <v>Yes</v>
      </c>
      <c r="ER106" s="115" t="str">
        <f>IF(AND((RIGHT($ER$3,2)-'[1]Miter Profiles'!$AC$149-'[1]Outside Edges'!$B105)&gt;=5,'[1]Outside Edges'!$P105="Yes"),"Yes","No")</f>
        <v>Yes</v>
      </c>
      <c r="ES106" s="128" t="str">
        <f>IF(AND((RIGHT($ES$3,2)-'[1]Miter Profiles'!$AC$150-'[1]Outside Edges'!$B105)&gt;=5,'[1]Outside Edges'!$P105="Yes"),"Yes","No")</f>
        <v>No</v>
      </c>
      <c r="ET106" s="10" t="str">
        <f>IF(AND((RIGHT($ET$3,2)-'[1]Miter Profiles'!$AC$151-'[1]Outside Edges'!$B105)&gt;=5,'[1]Outside Edges'!$P105="Yes"),"Yes","No")</f>
        <v>Yes</v>
      </c>
      <c r="EU106" s="90" t="str">
        <f>IF(AND((RIGHT($EU$3,2)-'[1]Miter Profiles'!$AC$152-'[1]Outside Edges'!$B105)&gt;=5,'[1]Outside Edges'!$P105="Yes"),"Yes","No")</f>
        <v>Yes</v>
      </c>
      <c r="EV106" s="123" t="str">
        <f>IF(AND((RIGHT($EV$3,2)-'[1]Miter Profiles'!$AC$153-'[1]Outside Edges'!$B105)&gt;=5,'[1]Outside Edges'!$P105="Yes"),"Yes","No")</f>
        <v>No</v>
      </c>
      <c r="EW106" s="123" t="str">
        <f>IF(AND((RIGHT($EW$3,2)-'[1]Miter Profiles'!$AC$154-'[1]Outside Edges'!$B105)&gt;=5,'[1]Outside Edges'!$P105="Yes"),"Yes","No")</f>
        <v>Yes</v>
      </c>
      <c r="EX106" s="115" t="str">
        <f>IF(AND((RIGHT($EX$3,2)-'[1]Miter Profiles'!$AC$155-'[1]Outside Edges'!$B105)&gt;=5,'[1]Outside Edges'!$P105="Yes"),"Yes","No")</f>
        <v>Yes</v>
      </c>
      <c r="EY106" s="128" t="str">
        <f>IF(AND((RIGHT($EY$3,2)-'[1]Miter Profiles'!$AC$156-'[1]Outside Edges'!$B105)&gt;=5,'[1]Outside Edges'!$P105="Yes"),"Yes","No")</f>
        <v>Yes</v>
      </c>
      <c r="EZ106" s="10" t="str">
        <f>IF(AND((RIGHT($EZ$3,2)-'[1]Miter Profiles'!$AC$157-'[1]Outside Edges'!$B105)&gt;=5,'[1]Outside Edges'!$P105="Yes"),"Yes","No")</f>
        <v>Yes</v>
      </c>
      <c r="FA106" s="90" t="str">
        <f>IF(AND((RIGHT($FA$3,2)-'[1]Miter Profiles'!$AC$158-'[1]Outside Edges'!$B105)&gt;=5,'[1]Outside Edges'!$P105="Yes"),"Yes","No")</f>
        <v>Yes</v>
      </c>
      <c r="FB106" s="123" t="str">
        <f>IF(AND((RIGHT($FB$3,2)-'[1]Miter Profiles'!$AC$159-'[1]Outside Edges'!$B105)&gt;=5,'[1]Outside Edges'!$P105="Yes"),"Yes","No")</f>
        <v>Yes</v>
      </c>
      <c r="FC106" s="123" t="str">
        <f>IF(AND((RIGHT($FC$3,2)-'[1]Miter Profiles'!$AC$160-'[1]Outside Edges'!$B105)&gt;=5,'[1]Outside Edges'!$P105="Yes"),"Yes","No")</f>
        <v>Yes</v>
      </c>
      <c r="FD106" s="115" t="str">
        <f>IF(AND((RIGHT($FD$3,2)-'[1]Miter Profiles'!$AC$161-'[1]Outside Edges'!$B105)&gt;=5,'[1]Outside Edges'!$P105="Yes"),"Yes","No")</f>
        <v>Yes</v>
      </c>
      <c r="FE106" s="128" t="str">
        <f>IF(AND((RIGHT($FE$3,2)-'[1]Miter Profiles'!$AC$162-'[1]Outside Edges'!$B105)&gt;=5,'[1]Outside Edges'!$P105="Yes"),"Yes","No")</f>
        <v>Yes</v>
      </c>
      <c r="FF106" s="10" t="str">
        <f>IF(AND((RIGHT($FF$3,2)-'[1]Miter Profiles'!$AC$163-'[1]Outside Edges'!$B105)&gt;=5,'[1]Outside Edges'!$P105="Yes"),"Yes","No")</f>
        <v>Yes</v>
      </c>
      <c r="FG106" s="90" t="str">
        <f>IF(AND((RIGHT($FG$3,2)-'[1]Miter Profiles'!$AC$164-'[1]Outside Edges'!$B105)&gt;=5,'[1]Outside Edges'!$P105="Yes"),"Yes","No")</f>
        <v>Yes</v>
      </c>
      <c r="FH106" s="123" t="str">
        <f>IF(AND((RIGHT($FH$3,2)-'[1]Miter Profiles'!$AC$165-'[1]Outside Edges'!$B105)&gt;=5,'[1]Outside Edges'!$P105="Yes"),"Yes","No")</f>
        <v>Yes</v>
      </c>
      <c r="FI106" s="123" t="str">
        <f>IF(AND((RIGHT($FI$3,2)-'[1]Miter Profiles'!$AC$166-'[1]Outside Edges'!$B105)&gt;=5,'[1]Outside Edges'!$P105="Yes"),"Yes","No")</f>
        <v>Yes</v>
      </c>
      <c r="FJ106" s="115" t="str">
        <f>IF(AND((RIGHT($FJ$3,2)-'[1]Miter Profiles'!$AC$167-'[1]Outside Edges'!$B105)&gt;=5,'[1]Outside Edges'!$P105="Yes"),"Yes","No")</f>
        <v>Yes</v>
      </c>
      <c r="FK106" s="128" t="str">
        <f>IF(AND((RIGHT($FK$3,2)-'[1]Miter Profiles'!$AC$168-'[1]Outside Edges'!$B105)&gt;=5,'[1]Outside Edges'!$P105="Yes"),"Yes","No")</f>
        <v>Yes</v>
      </c>
      <c r="FL106" s="10" t="str">
        <f>IF(AND((RIGHT($FL$3,2)-'[1]Miter Profiles'!$AC$169-'[1]Outside Edges'!$B105)&gt;=5,'[1]Outside Edges'!$P105="Yes"),"Yes","No")</f>
        <v>Yes</v>
      </c>
      <c r="FM106" s="90" t="str">
        <f>IF(AND((RIGHT($FM$3,2)-'[1]Miter Profiles'!$AC$170-'[1]Outside Edges'!$B105)&gt;=5,'[1]Outside Edges'!$P105="Yes"),"Yes","No")</f>
        <v>Yes</v>
      </c>
      <c r="FN106" s="123" t="str">
        <f>IF(AND((RIGHT($FN$3,2)-'[1]Miter Profiles'!$AC$171-'[1]Outside Edges'!$B105)&gt;=5,'[1]Outside Edges'!$P105="Yes"),"Yes","No")</f>
        <v>Yes</v>
      </c>
      <c r="FO106" s="123" t="str">
        <f>IF(AND((RIGHT($FO$3,2)-'[1]Miter Profiles'!$AC$172-'[1]Outside Edges'!$B105)&gt;=5,'[1]Outside Edges'!$P105="Yes"),"Yes","No")</f>
        <v>Yes</v>
      </c>
      <c r="FP106" s="115" t="str">
        <f>IF(AND((RIGHT($FP$3,2)-'[1]Miter Profiles'!$AC$173-'[1]Outside Edges'!$B105)&gt;=5,'[1]Outside Edges'!$P105="Yes"),"Yes","No")</f>
        <v>Yes</v>
      </c>
      <c r="FQ106" s="128" t="str">
        <f>IF(AND((RIGHT($FQ$3,2)-'[1]Miter Profiles'!$AC$174-'[1]Outside Edges'!$B105)&gt;=5,'[1]Outside Edges'!$P105="Yes"),"Yes","No")</f>
        <v>Yes</v>
      </c>
      <c r="FR106" s="10" t="str">
        <f>IF(AND((RIGHT($FR$3,2)-'[1]Miter Profiles'!$AC$175-'[1]Outside Edges'!$B105)&gt;=5,'[1]Outside Edges'!$P105="Yes"),"Yes","No")</f>
        <v>Yes</v>
      </c>
      <c r="FS106" s="90" t="str">
        <f>IF(AND((RIGHT($FS$3,2)-'[1]Miter Profiles'!$AC$176-'[1]Outside Edges'!$B105)&gt;=5,'[1]Outside Edges'!$P105="Yes"),"Yes","No")</f>
        <v>Yes</v>
      </c>
      <c r="FT106" s="123" t="str">
        <f>IF(AND((RIGHT($FT$3,2)-'[1]Miter Profiles'!$AC$177-'[1]Outside Edges'!$B105)&gt;=5,'[1]Outside Edges'!$P105="Yes"),"Yes","No")</f>
        <v>Yes</v>
      </c>
      <c r="FU106" s="123" t="str">
        <f>IF(AND((RIGHT($FU$3,2)-'[1]Miter Profiles'!$AC$178-'[1]Outside Edges'!$B105)&gt;=5,'[1]Outside Edges'!$P105="Yes"),"Yes","No")</f>
        <v>Yes</v>
      </c>
      <c r="FV106" s="115" t="str">
        <f>IF(AND((RIGHT($V$3,2)-'[1]Miter Profiles'!$AC$179-'[1]Outside Edges'!$B105)&gt;=5,'[1]Outside Edges'!$P105="Yes"),"Yes","No")</f>
        <v>Yes</v>
      </c>
      <c r="FW106" s="128" t="str">
        <f>IF(AND((RIGHT($FW$3,2)-'[1]Miter Profiles'!$AC$180-'[1]Outside Edges'!$B105)&gt;=5,'[1]Outside Edges'!$P105="Yes"),"Yes","No")</f>
        <v>No</v>
      </c>
      <c r="FX106" s="269" t="str">
        <f>IF(AND((RIGHT($FX$3,2)-'[1]Miter Profiles'!$AC$181-'[1]Outside Edges'!$B105)&gt;=5,'[1]Outside Edges'!$P105="Yes"),"Yes","No")</f>
        <v>Yes</v>
      </c>
      <c r="FY106" s="273" t="str">
        <f>IF(AND((RIGHT($FY$3,2)-'[1]Miter Profiles'!$AC$182-'[1]Outside Edges'!$B105)&gt;=5,'[1]Outside Edges'!$P105="Yes"),"Yes","No")</f>
        <v>Yes</v>
      </c>
      <c r="FZ106" s="282" t="str">
        <f>IF(AND((RIGHT($FZ$3,2)-'[1]Miter Profiles'!$AC$183-'[1]Outside Edges'!$B105)&gt;=5,'[1]Outside Edges'!$P105="Yes"),"Yes","No")</f>
        <v>No</v>
      </c>
      <c r="GA106" s="283" t="str">
        <f>IF(AND((RIGHT($GA$3,2)-'[1]Miter Profiles'!$AC$184-'[1]Outside Edges'!$B105)&gt;=5,'[1]Outside Edges'!$P105="Yes"),"Yes","No")</f>
        <v>Yes</v>
      </c>
      <c r="GB106" s="284" t="str">
        <f>IF(AND((RIGHT($GB$3,2)-'[1]Miter Profiles'!$AC$185-'[1]Outside Edges'!$B105)&gt;=5,'[1]Outside Edges'!$P105="Yes"),"Yes","No")</f>
        <v>Yes</v>
      </c>
      <c r="GC106" s="275" t="str">
        <f>IF(AND((RIGHT($GC$3,2)-'[1]Miter Profiles'!$AC$186-'[1]Outside Edges'!$B105)&gt;=5,'[1]Outside Edges'!$P105="Yes"),"Yes","No")</f>
        <v>No</v>
      </c>
      <c r="GD106" s="269" t="str">
        <f>IF(AND((RIGHT($GD$3,2)-'[1]Miter Profiles'!$AC$187-'[1]Outside Edges'!$B105)&gt;=5,'[1]Outside Edges'!$P105="Yes"),"Yes","No")</f>
        <v>Yes</v>
      </c>
      <c r="GE106" s="273" t="str">
        <f>IF(AND((RIGHT($GE$3,2)-'[1]Miter Profiles'!$AC$188-'[1]Outside Edges'!$B105)&gt;=5,'[1]Outside Edges'!$P105="Yes"),"Yes","No")</f>
        <v>Yes</v>
      </c>
      <c r="GF106" s="282" t="str">
        <f>IF(AND((RIGHT($GF$3,2)-'[1]Miter Profiles'!$AC$189-'[1]Outside Edges'!$B105)&gt;=5,'[1]Outside Edges'!$P105="Yes"),"Yes","No")</f>
        <v>Yes</v>
      </c>
      <c r="GG106" s="283" t="str">
        <f>IF(AND((RIGHT($GG$3,2)-'[1]Miter Profiles'!$AC$190-'[1]Outside Edges'!$B105)&gt;=5,'[1]Outside Edges'!$P105="Yes"),"Yes","No")</f>
        <v>Yes</v>
      </c>
      <c r="GH106" s="284" t="str">
        <f>IF(AND((RIGHT($GH$3,2)-'[1]Miter Profiles'!$AC$191-'[1]Outside Edges'!$B105)&gt;=5,'[1]Outside Edges'!$P105="Yes"),"Yes","No")</f>
        <v>Yes</v>
      </c>
      <c r="GI106" s="275" t="str">
        <f>IF(AND((RIGHT($GI$3,2)-'[1]Miter Profiles'!$AC$192-'[1]Outside Edges'!$B105)&gt;=5,'[1]Outside Edges'!$P105="Yes"),"Yes","No")</f>
        <v>Yes</v>
      </c>
      <c r="GJ106" s="269" t="str">
        <f>IF(AND((RIGHT($GJ$3,2)-'[1]Miter Profiles'!$AC$193-'[1]Outside Edges'!$B105)&gt;=5,'[1]Outside Edges'!$P105="Yes"),"Yes","No")</f>
        <v>Yes</v>
      </c>
      <c r="GK106" s="273" t="str">
        <f>IF(AND((RIGHT($GK$3,2)-'[1]Miter Profiles'!$AC$194-'[1]Outside Edges'!$B105)&gt;=5,'[1]Outside Edges'!$P105="Yes"),"Yes","No")</f>
        <v>Yes</v>
      </c>
      <c r="GL106" s="282" t="str">
        <f>IF(AND((RIGHT($GL$3,2)-'[1]Miter Profiles'!$AC$195-'[1]Outside Edges'!$B105)&gt;=5,'[1]Outside Edges'!$P105="Yes"),"Yes","No")</f>
        <v>Yes</v>
      </c>
      <c r="GM106" s="283" t="str">
        <f>IF(AND((RIGHT($GM$3,2)-'[1]Miter Profiles'!$AC$196-'[1]Outside Edges'!$B105)&gt;=5,'[1]Outside Edges'!$P105="Yes"),"Yes","No")</f>
        <v>Yes</v>
      </c>
      <c r="GN106" s="284" t="str">
        <f>IF(AND((RIGHT($GN$3,2)-'[1]Miter Profiles'!$AC$197-'[1]Outside Edges'!$B105)&gt;=5,'[1]Outside Edges'!$P105="Yes"),"Yes","No")</f>
        <v>Yes</v>
      </c>
      <c r="GO106" s="275" t="str">
        <f>IF(AND((RIGHT($GO$3,2)-'[1]Miter Profiles'!$AC$198-'[1]Outside Edges'!$B105)&gt;=5,'[1]Outside Edges'!$P105="Yes"),"Yes","No")</f>
        <v>No</v>
      </c>
      <c r="GP106" s="269" t="str">
        <f>IF(AND((RIGHT($GP$3,2)-'[1]Miter Profiles'!$AC$199-'[1]Outside Edges'!$B105)&gt;=5,'[1]Outside Edges'!$P105="Yes"),"Yes","No")</f>
        <v>Yes</v>
      </c>
      <c r="GQ106" s="273" t="str">
        <f>IF(AND((RIGHT($GQ$3,2)-'[1]Miter Profiles'!$AC$200-'[1]Outside Edges'!$B105)&gt;=5,'[1]Outside Edges'!$P105="Yes"),"Yes","No")</f>
        <v>Yes</v>
      </c>
      <c r="GR106" s="282" t="str">
        <f>IF(AND((RIGHT($GR$3,2)-'[1]Miter Profiles'!$AC$201-'[1]Outside Edges'!$B105)&gt;=5,'[1]Outside Edges'!$P105="Yes"),"Yes","No")</f>
        <v>Yes</v>
      </c>
      <c r="GS106" s="283" t="str">
        <f>IF(AND((RIGHT($GS$3,2)-'[1]Miter Profiles'!$AC$202-'[1]Outside Edges'!$B105)&gt;=5,'[1]Outside Edges'!$P105="Yes"),"Yes","No")</f>
        <v>Yes</v>
      </c>
      <c r="GT106" s="284" t="str">
        <f>IF(AND((RIGHT($GT$3,2)-'[1]Miter Profiles'!$AC$203-'[1]Outside Edges'!$B105)&gt;=5,'[1]Outside Edges'!$P105="Yes"),"Yes","No")</f>
        <v>Yes</v>
      </c>
      <c r="GU106" s="275" t="str">
        <f>IF(AND((RIGHT($GU$3,2)-'[1]Miter Profiles'!$AC$204-'[1]Outside Edges'!$B105)&gt;=5,'[1]Outside Edges'!$P105="Yes"),"Yes","No")</f>
        <v>No</v>
      </c>
      <c r="GV106" s="269" t="str">
        <f>IF(AND((RIGHT($GV$3,2)-'[1]Miter Profiles'!$AC$205-'[1]Outside Edges'!$B105)&gt;=5,'[1]Outside Edges'!$P105="Yes"),"Yes","No")</f>
        <v>Yes</v>
      </c>
      <c r="GW106" s="273" t="str">
        <f>IF(AND((RIGHT($GW$3,2)-'[1]Miter Profiles'!$AC$206-'[1]Outside Edges'!$B105)&gt;=5,'[1]Outside Edges'!$P105="Yes"),"Yes","No")</f>
        <v>Yes</v>
      </c>
      <c r="GX106" s="282" t="str">
        <f>IF(AND((RIGHT($GX$3,2)-'[1]Miter Profiles'!$AC$207-'[1]Outside Edges'!$B105)&gt;=5,'[1]Outside Edges'!$P105="Yes"),"Yes","No")</f>
        <v>No</v>
      </c>
      <c r="GY106" s="283" t="str">
        <f>IF(AND((RIGHT($GY$3,2)-'[1]Miter Profiles'!$AC$208-'[1]Outside Edges'!$B105)&gt;=5,'[1]Outside Edges'!$P105="Yes"),"Yes","No")</f>
        <v>Yes</v>
      </c>
      <c r="GZ106" s="284" t="str">
        <f>IF(AND((RIGHT($GZ$3,2)-'[1]Miter Profiles'!$AC$209-'[1]Outside Edges'!$B105)&gt;=5,'[1]Outside Edges'!$P105="Yes"),"Yes","No")</f>
        <v>Yes</v>
      </c>
      <c r="HA106" s="275" t="str">
        <f>IF(AND((RIGHT($HA$3,2)-'[1]Miter Profiles'!$AC$210-'[1]Outside Edges'!$B105)&gt;=5,'[1]Outside Edges'!$P105="Yes"),"Yes","No")</f>
        <v>No</v>
      </c>
      <c r="HB106" s="269" t="str">
        <f>IF(AND((RIGHT($HB$3,2)-'[1]Miter Profiles'!$AC$211-'[1]Outside Edges'!$B105)&gt;=5,'[1]Outside Edges'!$P105="Yes"),"Yes","No")</f>
        <v>Yes</v>
      </c>
      <c r="HC106" s="273" t="str">
        <f>IF(AND((RIGHT($HC$3,2)-'[1]Miter Profiles'!$AC$212-'[1]Outside Edges'!$B105)&gt;=5,'[1]Outside Edges'!$P105="Yes"),"Yes","No")</f>
        <v>Yes</v>
      </c>
      <c r="HD106" s="282" t="str">
        <f>IF(AND((RIGHT($HD$3,2)-'[1]Miter Profiles'!$AC$213-'[1]Outside Edges'!$B105)&gt;=5,'[1]Outside Edges'!$P105="Yes"),"Yes","No")</f>
        <v>No</v>
      </c>
      <c r="HE106" s="284" t="str">
        <f>IF(AND((RIGHT($HE$3,2)-'[1]Miter Profiles'!$AC$214-'[1]Outside Edges'!$B105)&gt;=5,'[1]Outside Edges'!$P105="Yes"),"Yes","No")</f>
        <v>No</v>
      </c>
      <c r="HF106" s="275" t="str">
        <f>IF(AND((RIGHT($HF$3,2)-'[1]Miter Profiles'!$AC$215-'[1]Outside Edges'!$B105)&gt;=5,'[1]Outside Edges'!$P105="Yes"),"Yes","No")</f>
        <v>No</v>
      </c>
      <c r="HG106" s="269" t="str">
        <f>IF(AND((RIGHT($HG$3,2)-'[1]Miter Profiles'!$AC$216-'[1]Outside Edges'!$B105)&gt;=5,'[1]Outside Edges'!$P105="Yes"),"Yes","No")</f>
        <v>Yes</v>
      </c>
      <c r="HH106" s="273" t="str">
        <f>IF(AND((RIGHT($HH$3,2)-'[1]Miter Profiles'!$AC$217-'[1]Outside Edges'!$B105)&gt;=5,'[1]Outside Edges'!$P105="Yes"),"Yes","No")</f>
        <v>Yes</v>
      </c>
      <c r="HI106" s="282" t="str">
        <f>IF(AND((RIGHT($HI$3,2)-'[1]Miter Profiles'!$AC$218-'[1]Outside Edges'!$B105)&gt;=5,'[1]Outside Edges'!$P105="Yes"),"Yes","No")</f>
        <v>Yes</v>
      </c>
      <c r="HJ106" s="283" t="str">
        <f>IF(AND((RIGHT($HJ$3,2)-'[1]Miter Profiles'!$AC$219-'[1]Outside Edges'!$B105)&gt;=5,'[1]Outside Edges'!$P105="Yes"),"Yes","No")</f>
        <v>Yes</v>
      </c>
      <c r="HK106" s="284" t="str">
        <f>IF(AND((RIGHT($HK$3,2)-'[1]Miter Profiles'!$AC$220-'[1]Outside Edges'!$B105)&gt;=5,'[1]Outside Edges'!$P105="Yes"),"Yes","No")</f>
        <v>Yes</v>
      </c>
      <c r="HL106" s="275" t="str">
        <f>IF(AND((RIGHT($HL$3,2)-'[1]Miter Profiles'!$AC$221-'[1]Outside Edges'!$B105)&gt;=5,'[1]Outside Edges'!$P105="Yes"),"Yes","No")</f>
        <v>No</v>
      </c>
      <c r="HM106" s="269" t="str">
        <f>IF(AND((RIGHT($HM$3,2)-'[1]Miter Profiles'!$AC$222-'[1]Outside Edges'!$B105)&gt;=5,'[1]Outside Edges'!$P105="Yes"),"Yes","No")</f>
        <v>Yes</v>
      </c>
      <c r="HN106" s="269" t="str">
        <f>IF(AND((RIGHT($HN$3,2)-'[1]Miter Profiles'!$AC$223-'[1]Outside Edges'!$B105)&gt;=5,'[1]Outside Edges'!$P105="Yes"),"Yes","No")</f>
        <v>Yes</v>
      </c>
      <c r="HO106" s="283" t="str">
        <f>IF(AND((RIGHT($HO$3,2)-'[1]Miter Profiles'!$AC$224-'[1]Outside Edges'!$B105)&gt;=5,'[1]Outside Edges'!$P105="Yes"),"Yes","No")</f>
        <v>No</v>
      </c>
      <c r="HP106" s="283" t="str">
        <f>IF(AND((RIGHT($HP$3,2)-'[1]Miter Profiles'!$AC$225-'[1]Outside Edges'!$B105)&gt;=5,'[1]Outside Edges'!$P105="Yes"),"Yes","No")</f>
        <v>Yes</v>
      </c>
      <c r="HQ106" s="283" t="str">
        <f>IF(AND((RIGHT($HQ$3,3)-'[1]Miter Profiles'!$AC$226-'[1]Outside Edges'!$B105)&gt;=5,'[1]Outside Edges'!$P105="Yes"),"Yes","No")</f>
        <v>No</v>
      </c>
      <c r="HR106" s="283" t="str">
        <f>IF(AND((RIGHT($HR$3,2)-'[1]Miter Profiles'!$AC$227-'[1]Outside Edges'!$B105)&gt;=5,'[1]Outside Edges'!$P105="Yes"),"Yes","No")</f>
        <v>No</v>
      </c>
      <c r="HS106" s="269" t="str">
        <f>IF(AND((RIGHT($HS$3,2)-'[1]Miter Profiles'!$AC$228-'[1]Outside Edges'!$B105)&gt;=5,'[1]Outside Edges'!$P105="Yes"),"Yes","No")</f>
        <v>Yes</v>
      </c>
      <c r="HT106" s="269" t="str">
        <f>IF(AND((RIGHT($HT$3,2)-'[1]Miter Profiles'!$AC$229-'[1]Outside Edges'!$B105)&gt;=5,'[1]Outside Edges'!$P105="Yes"),"Yes","No")</f>
        <v>Yes</v>
      </c>
      <c r="HU106" s="269" t="str">
        <f>IF(AND((RIGHT($HU$3,2)-'[1]Miter Profiles'!$AC$230-'[1]Outside Edges'!$B105)&gt;=5,'[1]Outside Edges'!$P105="Yes"),"Yes","No")</f>
        <v>Yes</v>
      </c>
      <c r="HV106" s="283" t="str">
        <f>IF(AND((RIGHT($HV$3,2)-'[1]Miter Profiles'!$AC$231-'[1]Outside Edges'!$B105)&gt;=5,'[1]Outside Edges'!$P105="Yes"),"Yes","No")</f>
        <v>No</v>
      </c>
      <c r="HW106" s="283" t="str">
        <f>IF(AND((RIGHT($HW$3,2)-'[1]Miter Profiles'!$AC$232-'[1]Outside Edges'!$B105)&gt;=5,'[1]Outside Edges'!$P105="Yes"),"Yes","No")</f>
        <v>Yes</v>
      </c>
      <c r="HX106" s="283" t="str">
        <f>IF(AND((RIGHT($HX$3,2)-'[1]Miter Profiles'!$AC$233-'[1]Outside Edges'!$B105)&gt;=5,'[1]Outside Edges'!$P105="Yes"),"Yes","No")</f>
        <v>Yes</v>
      </c>
      <c r="HY106" s="269" t="str">
        <f>IF(AND((RIGHT($HY$3,2)-'[1]Miter Profiles'!$AC$234-'[1]Outside Edges'!$B105)&gt;=5,'[1]Outside Edges'!$P105="Yes"),"Yes","No")</f>
        <v>No</v>
      </c>
      <c r="HZ106" s="269" t="str">
        <f>IF(AND((RIGHT($HZ$3,2)-'[1]Miter Profiles'!$AC$235-'[1]Outside Edges'!$B105)&gt;=5,'[1]Outside Edges'!$P105="Yes"),"Yes","No")</f>
        <v>Yes</v>
      </c>
      <c r="IA106" s="269" t="str">
        <f>IF(AND((RIGHT($IA$3,2)-'[1]Miter Profiles'!$AC$236-'[1]Outside Edges'!$B105)&gt;=5,'[1]Outside Edges'!$P105="Yes"),"Yes","No")</f>
        <v>Yes</v>
      </c>
      <c r="IB106" s="283" t="str">
        <f>IF(AND((RIGHT($IB$3,2)-'[1]Miter Profiles'!$AC$237-'[1]Outside Edges'!$B105)&gt;=5,'[1]Outside Edges'!$P105="Yes"),"Yes","No")</f>
        <v>Yes</v>
      </c>
      <c r="IC106" s="283" t="str">
        <f>IF(AND((RIGHT($IC$3,2)-'[1]Miter Profiles'!$AC$238-'[1]Outside Edges'!$B105)&gt;=5,'[1]Outside Edges'!$P105="Yes"),"Yes","No")</f>
        <v>Yes</v>
      </c>
      <c r="ID106" s="283" t="str">
        <f>IF(AND((RIGHT($ID$3,2)-'[1]Miter Profiles'!$AC$239-'[1]Outside Edges'!$B105)&gt;=5,'[1]Outside Edges'!$P105="Yes"),"Yes","No")</f>
        <v>Yes</v>
      </c>
      <c r="IE106" s="269" t="str">
        <f>IF(AND((RIGHT($IE$3,2)-'[1]Miter Profiles'!$AC$240-'[1]Outside Edges'!$B105)&gt;=5,'[1]Outside Edges'!$P105="Yes"),"Yes","No")</f>
        <v>No</v>
      </c>
      <c r="IF106" s="269" t="str">
        <f>IF(AND((RIGHT($IF$3,2)-'[1]Miter Profiles'!$AC$241-'[1]Outside Edges'!$B105)&gt;=5,'[1]Outside Edges'!$P105="Yes"),"Yes","No")</f>
        <v>Yes</v>
      </c>
      <c r="IG106" s="269" t="str">
        <f>IF(AND((RIGHT($IG$3,2)-'[1]Miter Profiles'!$AC$242-'[1]Outside Edges'!$B105)&gt;=5,'[1]Outside Edges'!$P105="Yes"),"Yes","No")</f>
        <v>Yes</v>
      </c>
      <c r="IH106" s="283" t="str">
        <f>IF(AND((RIGHT($IH$3,2)-'[1]Miter Profiles'!$AC$243-'[1]Outside Edges'!$B105)&gt;=5,'[1]Outside Edges'!$P105="Yes"),"Yes","No")</f>
        <v>Yes</v>
      </c>
      <c r="II106" s="283" t="str">
        <f>IF(AND((RIGHT($II$3,2)-'[1]Miter Profiles'!$AC$244-'[1]Outside Edges'!$B105)&gt;=5,'[1]Outside Edges'!$P105="Yes"),"Yes","No")</f>
        <v>Yes</v>
      </c>
      <c r="IJ106" s="283" t="str">
        <f>IF(AND((RIGHT($IJ$3,2)-'[1]Miter Profiles'!$AC$245-'[1]Outside Edges'!$B105)&gt;=5,'[1]Outside Edges'!$P105="Yes"),"Yes","No")</f>
        <v>Yes</v>
      </c>
      <c r="IK106" s="269" t="str">
        <f>IF(AND((RIGHT($IK$3,2)-'[1]Miter Profiles'!$AC$246-'[1]Outside Edges'!$B105)&gt;=5,'[1]Outside Edges'!$P105="Yes"),"Yes","No")</f>
        <v>Yes</v>
      </c>
      <c r="IL106" s="269" t="str">
        <f>IF(AND((RIGHT($IL$3,2)-'[1]Miter Profiles'!$AC$247-'[1]Outside Edges'!$B105)&gt;=5,'[1]Outside Edges'!$P105="Yes"),"Yes","No")</f>
        <v>Yes</v>
      </c>
      <c r="IM106" s="269" t="str">
        <f>IF(AND((RIGHT($IM$3,2)-'[1]Miter Profiles'!$AC$248-'[1]Outside Edges'!$B105)&gt;=5,'[1]Outside Edges'!$P105="Yes"),"Yes","No")</f>
        <v>Yes</v>
      </c>
      <c r="IN106" s="283" t="str">
        <f>IF(AND((RIGHT($IN$3,2)-'[1]Miter Profiles'!$AC$249-'[1]Outside Edges'!$B105)&gt;=5,'[1]Outside Edges'!$P105="Yes"),"Yes","No")</f>
        <v>No</v>
      </c>
      <c r="IO106" s="283" t="str">
        <f>IF(AND((RIGHT($IO$3,2)-'[1]Miter Profiles'!$AC$250-'[1]Outside Edges'!$B105)&gt;=5,'[1]Outside Edges'!$P105="Yes"),"Yes","No")</f>
        <v>Yes</v>
      </c>
      <c r="IP106" s="283" t="str">
        <f>IF(AND((RIGHT($IP$3,2)-'[1]Miter Profiles'!$AC$251-'[1]Outside Edges'!$B105)&gt;=5,'[1]Outside Edges'!$P105="Yes"),"Yes","No")</f>
        <v>Yes</v>
      </c>
      <c r="IQ106" s="269" t="str">
        <f>IF(AND((RIGHT($IQ$3,2)-'[1]Miter Profiles'!$AC$252-'[1]Outside Edges'!$B105)&gt;=5,'[1]Outside Edges'!$P105="Yes"),"Yes","No")</f>
        <v>No</v>
      </c>
      <c r="IR106" s="269" t="str">
        <f>IF(AND((RIGHT($IR$3,2)-'[1]Miter Profiles'!$AC$253-'[1]Outside Edges'!$B105)&gt;=5,'[1]Outside Edges'!$P105="Yes"),"Yes","No")</f>
        <v>Yes</v>
      </c>
      <c r="IS106" s="269" t="str">
        <f>IF(AND((RIGHT($IS$3,2)-'[1]Miter Profiles'!$AC$254-'[1]Outside Edges'!$B105)&gt;=5,'[1]Outside Edges'!$P105="Yes"),"Yes","No")</f>
        <v>Yes</v>
      </c>
      <c r="IT106" s="283" t="str">
        <f>IF(AND((RIGHT($IT$3,2)-'[1]Miter Profiles'!$AC$255-'[1]Outside Edges'!$B105)&gt;=5,'[1]Outside Edges'!$P105="Yes"),"Yes","No")</f>
        <v>No</v>
      </c>
      <c r="IU106" s="283" t="str">
        <f>IF(AND((RIGHT($IU$3,2)-'[1]Miter Profiles'!$AC$256-'[1]Outside Edges'!$B105)&gt;=5,'[1]Outside Edges'!$P105="Yes"),"Yes","No")</f>
        <v>Yes</v>
      </c>
      <c r="IV106" s="283" t="str">
        <f>IF(AND((RIGHT($IV$3,2)-'[1]Miter Profiles'!$AC$257-'[1]Outside Edges'!$B105)&gt;=5,'[1]Outside Edges'!$P105="Yes"),"Yes","No")</f>
        <v>Yes</v>
      </c>
      <c r="IW106" s="269" t="str">
        <f>IF(AND((RIGHT($IW$3,2)-'[1]Miter Profiles'!$AC$258-'[1]Outside Edges'!$B105)&gt;=5,'[1]Outside Edges'!$P105="Yes"),"Yes","No")</f>
        <v>Yes</v>
      </c>
      <c r="IX106" s="269" t="str">
        <f>IF(AND((RIGHT($IX$3,2)-'[1]Miter Profiles'!$AC$259-'[1]Outside Edges'!$B105)&gt;=5,'[1]Outside Edges'!$P105="Yes"),"Yes","No")</f>
        <v>Yes</v>
      </c>
      <c r="IY106" s="269" t="str">
        <f>IF(AND((RIGHT($IY$3,2)-'[1]Miter Profiles'!$AC$260-'[1]Outside Edges'!$B105)&gt;=5,'[1]Outside Edges'!$P105="Yes"),"Yes","No")</f>
        <v>Yes</v>
      </c>
      <c r="IZ106" s="283" t="str">
        <f>IF(AND((RIGHT($IZ$3,2)-'[1]Miter Profiles'!$AC$261-'[1]Outside Edges'!$B105)&gt;=5,'[1]Outside Edges'!$P105="Yes"),"Yes","No")</f>
        <v>No</v>
      </c>
      <c r="JA106" s="283" t="str">
        <f>IF(AND((RIGHT($JA$3,2)-'[1]Miter Profiles'!$AC$262-'[1]Outside Edges'!$B105)&gt;=5,'[1]Outside Edges'!$P105="Yes"),"Yes","No")</f>
        <v>Yes</v>
      </c>
      <c r="JB106" s="283" t="str">
        <f>IF(AND((RIGHT($JB$3,2)-'[1]Miter Profiles'!$AC$263-'[1]Outside Edges'!$B105)&gt;=5,'[1]Outside Edges'!$P105="Yes"),"Yes","No")</f>
        <v>Yes</v>
      </c>
      <c r="JC106" s="269" t="str">
        <f>IF(AND((RIGHT($JC$3,2)-'[1]Miter Profiles'!$AC$264-'[1]Outside Edges'!$B105)&gt;=5,'[1]Outside Edges'!$P105="Yes"),"Yes","No")</f>
        <v>Yes</v>
      </c>
      <c r="JD106" s="269" t="str">
        <f>IF(AND((RIGHT($JD$3,2)-'[1]Miter Profiles'!$AC$265-'[1]Outside Edges'!$B105)&gt;=5,'[1]Outside Edges'!$P105="Yes"),"Yes","No")</f>
        <v>Yes</v>
      </c>
      <c r="JE106" s="269" t="str">
        <f>IF(AND((RIGHT($JE$3,2)-'[1]Miter Profiles'!$AC$266-'[1]Outside Edges'!$B105)&gt;=5,'[1]Outside Edges'!$P105="Yes"),"Yes","No")</f>
        <v>Yes</v>
      </c>
      <c r="JF106" s="283" t="str">
        <f>IF(AND((RIGHT($JF$3,2)-'[1]Miter Profiles'!$AC$267-'[1]Outside Edges'!$B105)&gt;=5,'[1]Outside Edges'!$P105="Yes"),"Yes","No")</f>
        <v>No</v>
      </c>
      <c r="JG106" s="283" t="str">
        <f>IF(AND((RIGHT($JG$3,2)-'[1]Miter Profiles'!$AC$268-'[1]Outside Edges'!$B105)&gt;=5,'[1]Outside Edges'!$P105="Yes"),"Yes","No")</f>
        <v>Yes</v>
      </c>
      <c r="JH106" s="283" t="str">
        <f>IF(AND((RIGHT($JH$3,2)-'[1]Miter Profiles'!$AC$269-'[1]Outside Edges'!$B105)&gt;=5,'[1]Outside Edges'!$P105="Yes"),"Yes","No")</f>
        <v>Yes</v>
      </c>
      <c r="JI106" s="269" t="str">
        <f>IF(AND((RIGHT($JI$3,2)-'[1]Miter Profiles'!$AC$270-'[1]Outside Edges'!$B105)&gt;=5,'[1]Outside Edges'!$P105="Yes"),"Yes","No")</f>
        <v>Yes</v>
      </c>
      <c r="JJ106" s="269" t="str">
        <f>IF(AND((RIGHT($JJ$3,2)-'[1]Miter Profiles'!$AC$271-'[1]Outside Edges'!$B105)&gt;=5,'[1]Outside Edges'!$P105="Yes"),"Yes","No")</f>
        <v>Yes</v>
      </c>
      <c r="JK106" s="269" t="str">
        <f>IF(AND((RIGHT($JK$3,2)-'[1]Miter Profiles'!$AC$272-'[1]Outside Edges'!$B105)&gt;=5,'[1]Outside Edges'!$P105="Yes"),"Yes","No")</f>
        <v>Yes</v>
      </c>
      <c r="JL106" s="283" t="str">
        <f>IF(AND((RIGHT($JL$3,2)-'[1]Miter Profiles'!$AC$273-'[1]Outside Edges'!$B105)&gt;=5,'[1]Outside Edges'!$P105="Yes"),"Yes","No")</f>
        <v>Yes</v>
      </c>
      <c r="JM106" s="283" t="str">
        <f>IF(AND((RIGHT($JM$3,2)-'[1]Miter Profiles'!$AC$274-'[1]Outside Edges'!$B105)&gt;=5,'[1]Outside Edges'!$P105="Yes"),"Yes","No")</f>
        <v>Yes</v>
      </c>
      <c r="JN106" s="283" t="str">
        <f>IF(AND((RIGHT($JN$3,2)-'[1]Miter Profiles'!$AC$275-'[1]Outside Edges'!$B105)&gt;=5,'[1]Outside Edges'!$P105="Yes"),"Yes","No")</f>
        <v>Yes</v>
      </c>
      <c r="JO106" s="269" t="str">
        <f>IF(AND((RIGHT($JO$3,2)-'[1]Miter Profiles'!$AC$276-'[1]Outside Edges'!$B105)&gt;=5,'[1]Outside Edges'!$P105="Yes"),"Yes","No")</f>
        <v>Yes</v>
      </c>
      <c r="JP106" s="269" t="str">
        <f>IF(AND((RIGHT($JP$3,2)-'[1]Miter Profiles'!$AC$277-'[1]Outside Edges'!$B105)&gt;=5,'[1]Outside Edges'!$P105="Yes"),"Yes","No")</f>
        <v>Yes</v>
      </c>
      <c r="JQ106" s="269" t="str">
        <f>IF(AND((RIGHT($JQ$3,2)-'[1]Miter Profiles'!$AC$278-'[1]Outside Edges'!$B105)&gt;=5,'[1]Outside Edges'!$P105="Yes"),"Yes","No")</f>
        <v>Yes</v>
      </c>
      <c r="JR106" s="283" t="str">
        <f>IF(AND((RIGHT($JR$3,2)-'[1]Miter Profiles'!$AC$279-'[1]Outside Edges'!$B105)&gt;=5,'[1]Outside Edges'!$P105="Yes"),"Yes","No")</f>
        <v>No</v>
      </c>
      <c r="JS106" s="283" t="str">
        <f>IF(AND((RIGHT($JS$3,2)-'[1]Miter Profiles'!$AC$280-'[1]Outside Edges'!$B105)&gt;=5,'[1]Outside Edges'!$P105="Yes"),"Yes","No")</f>
        <v>No</v>
      </c>
      <c r="JT106" s="283" t="str">
        <f>IF(AND((RIGHT($JT$3,2)-'[1]Miter Profiles'!$AC$281-'[1]Outside Edges'!$B105)&gt;=5,'[1]Outside Edges'!$P105="Yes"),"Yes","No")</f>
        <v>Yes</v>
      </c>
      <c r="JU106" s="269" t="str">
        <f>IF(AND((RIGHT($JU$3,2)-'[1]Miter Profiles'!$AC$282-'[1]Outside Edges'!$B105)&gt;=5,'[1]Outside Edges'!$P105="Yes"),"Yes","No")</f>
        <v>No</v>
      </c>
      <c r="JV106" s="269" t="str">
        <f>IF(AND((RIGHT($JV$3,2)-'[1]Miter Profiles'!$AC$283-'[1]Outside Edges'!$B105)&gt;=5,'[1]Outside Edges'!$P105="Yes"),"Yes","No")</f>
        <v>No</v>
      </c>
      <c r="JW106" s="269" t="str">
        <f>IF(AND((RIGHT($JW$3,2)-'[1]Miter Profiles'!$AC$284-'[1]Outside Edges'!$B105)&gt;=5,'[1]Outside Edges'!$P105="Yes"),"Yes","No")</f>
        <v>Yes</v>
      </c>
      <c r="JX106" s="283" t="str">
        <f>IF(AND((RIGHT($JX$3,2)-'[1]Miter Profiles'!$AC$285-'[1]Outside Edges'!$B105)&gt;=5,'[1]Outside Edges'!$P105="Yes"),"Yes","No")</f>
        <v>Yes</v>
      </c>
      <c r="JY106" s="283" t="str">
        <f>IF(AND((RIGHT($JY$3,2)-'[1]Miter Profiles'!$AC$286-'[1]Outside Edges'!$B105)&gt;=5,'[1]Outside Edges'!$P105="Yes"),"Yes","No")</f>
        <v>Yes</v>
      </c>
      <c r="JZ106" s="283" t="str">
        <f>IF(AND((RIGHT($JZ$3,2)-'[1]Miter Profiles'!$AC$287-'[1]Outside Edges'!$B105)&gt;=5,'[1]Outside Edges'!$P105="Yes"),"Yes","No")</f>
        <v>Yes</v>
      </c>
      <c r="KA106" s="269" t="str">
        <f>IF(AND((RIGHT($KA$3,2)-'[1]Miter Profiles'!$AC$288-'[1]Outside Edges'!$B105)&gt;=5,'[1]Outside Edges'!$P105="Yes"),"Yes","No")</f>
        <v>Yes</v>
      </c>
      <c r="KB106" s="269" t="str">
        <f>IF(AND((RIGHT($KB$3,2)-'[1]Miter Profiles'!$AC$289-'[1]Outside Edges'!$B105)&gt;=5,'[1]Outside Edges'!$P105="Yes"),"Yes","No")</f>
        <v>Yes</v>
      </c>
      <c r="KC106" s="269" t="str">
        <f>IF(AND((RIGHT($KC$3,2)-'[1]Miter Profiles'!$AC$290-'[1]Outside Edges'!$B105)&gt;=5,'[1]Outside Edges'!$P105="Yes"),"Yes","No")</f>
        <v>Yes</v>
      </c>
      <c r="KD106" s="283" t="str">
        <f>IF(AND((RIGHT($KD$3,2)-'[1]Miter Profiles'!$AC$291-'[1]Outside Edges'!$B105)&gt;=5,'[1]Outside Edges'!$P105="Yes"),"Yes","No")</f>
        <v>No</v>
      </c>
      <c r="KE106" s="283" t="str">
        <f>IF(AND((RIGHT($KE$3,2)-'[1]Miter Profiles'!$AC$292-'[1]Outside Edges'!$B105)&gt;=5,'[1]Outside Edges'!$P105="Yes"),"Yes","No")</f>
        <v>Yes</v>
      </c>
      <c r="KF106" s="283" t="str">
        <f>IF(AND((RIGHT($KF$3,2)-'[1]Miter Profiles'!$AC$293-'[1]Outside Edges'!$B105)&gt;=5,'[1]Outside Edges'!$P105="Yes"),"Yes","No")</f>
        <v>Yes</v>
      </c>
      <c r="KG106" s="269" t="str">
        <f>IF(AND((RIGHT($KG$3,2)-'[1]Miter Profiles'!$AC$294-'[1]Outside Edges'!$B105)&gt;=5,'[1]Outside Edges'!$P105="Yes"),"Yes","No")</f>
        <v>Yes</v>
      </c>
      <c r="KH106" s="269" t="str">
        <f>IF(AND((RIGHT($KH$3,2)-'[1]Miter Profiles'!$AC$295-'[1]Outside Edges'!$B105)&gt;=5,'[1]Outside Edges'!$P105="Yes"),"Yes","No")</f>
        <v>Yes</v>
      </c>
      <c r="KI106" s="269" t="str">
        <f>IF(AND((RIGHT($KI$3,2)-'[1]Miter Profiles'!$AC$296-'[1]Outside Edges'!$B105)&gt;=5,'[1]Outside Edges'!$P105="Yes"),"Yes","No")</f>
        <v>Yes</v>
      </c>
      <c r="KJ106" s="283" t="str">
        <f>IF(AND((RIGHT($KJ$3,2)-'[1]Miter Profiles'!$AC$297-'[1]Outside Edges'!$B105)&gt;=5,'[1]Outside Edges'!$P105="Yes"),"Yes","No")</f>
        <v>Yes</v>
      </c>
      <c r="KK106" s="283" t="str">
        <f>IF(AND((RIGHT($KK$3,2)-'[1]Miter Profiles'!$AC$298-'[1]Outside Edges'!$B105)&gt;=5,'[1]Outside Edges'!$P105="Yes"),"Yes","No")</f>
        <v>Yes</v>
      </c>
      <c r="KL106" s="283" t="str">
        <f>IF(AND((RIGHT($KL$3,2)-'[1]Miter Profiles'!$AC$299-'[1]Outside Edges'!$B105)&gt;=5,'[1]Outside Edges'!$P105="Yes"),"Yes","No")</f>
        <v>Yes</v>
      </c>
      <c r="KM106" s="269" t="str">
        <f>IF(AND((RIGHT($KM$3,2)-'[1]Miter Profiles'!$AC$300-'[1]Outside Edges'!$B105)&gt;=5,'[1]Outside Edges'!$P105="Yes"),"Yes","No")</f>
        <v>Yes</v>
      </c>
      <c r="KN106" s="269" t="str">
        <f>IF(AND((RIGHT($KN$3,2)-'[1]Miter Profiles'!$AC$301-'[1]Outside Edges'!$B105)&gt;=5,'[1]Outside Edges'!$P105="Yes"),"Yes","No")</f>
        <v>Yes</v>
      </c>
      <c r="KO106" s="269" t="str">
        <f>IF(AND((RIGHT($KO$3,2)-'[1]Miter Profiles'!$AC$302-'[1]Outside Edges'!$B105)&gt;=5,'[1]Outside Edges'!$P105="Yes"),"Yes","No")</f>
        <v>Yes</v>
      </c>
      <c r="KP106" s="283" t="str">
        <f>IF(AND((RIGHT($KP$3,2)-'[1]Miter Profiles'!$AC$303-'[1]Outside Edges'!$B105)&gt;=5,'[1]Outside Edges'!$P105="Yes"),"Yes","No")</f>
        <v>Yes</v>
      </c>
      <c r="KQ106" s="283" t="str">
        <f>IF(AND((RIGHT($KQ$3,2)-'[1]Miter Profiles'!$AC$304-'[1]Outside Edges'!$B105)&gt;=5,'[1]Outside Edges'!$P105="Yes"),"Yes","No")</f>
        <v>Yes</v>
      </c>
      <c r="KR106" s="283" t="str">
        <f>IF(AND((RIGHT($KR$3,2)-'[1]Miter Profiles'!$AC$305-'[1]Outside Edges'!$B105)&gt;=5,'[1]Outside Edges'!$P105="Yes"),"Yes","No")</f>
        <v>Yes</v>
      </c>
      <c r="KS106" s="269" t="str">
        <f>IF(AND((RIGHT($KS$3,2)-'[1]Miter Profiles'!$AC$306-'[1]Outside Edges'!$B105)&gt;=5,'[1]Outside Edges'!$P105="Yes"),"Yes","No")</f>
        <v>Yes</v>
      </c>
      <c r="KT106" s="269" t="str">
        <f>IF(AND((RIGHT($KT$3,2)-'[1]Miter Profiles'!$AC$307-'[1]Outside Edges'!$B105)&gt;=5,'[1]Outside Edges'!$P105="Yes"),"Yes","No")</f>
        <v>Yes</v>
      </c>
      <c r="KU106" s="269" t="str">
        <f>IF(AND((RIGHT($KU$3,2)-'[1]Miter Profiles'!$AC$308-'[1]Outside Edges'!$B105)&gt;=5,'[1]Outside Edges'!$P105="Yes"),"Yes","No")</f>
        <v>Yes</v>
      </c>
      <c r="KV106" s="283" t="str">
        <f>IF(AND((RIGHT($KV$3,2)-'[1]Miter Profiles'!$AC$309-'[1]Outside Edges'!$B105)&gt;=5,'[1]Outside Edges'!$P105="Yes"),"Yes","No")</f>
        <v>No</v>
      </c>
      <c r="KW106" s="283" t="str">
        <f>IF(AND((RIGHT($KW$3,2)-'[1]Miter Profiles'!$AC$310-'[1]Outside Edges'!$B105)&gt;=5,'[1]Outside Edges'!$P105="Yes"),"Yes","No")</f>
        <v>Yes</v>
      </c>
      <c r="KX106" s="283" t="str">
        <f>IF(AND((RIGHT($KX$3,2)-'[1]Miter Profiles'!$AC$311-'[1]Outside Edges'!$B105)&gt;=5,'[1]Outside Edges'!$P105="Yes"),"Yes","No")</f>
        <v>Yes</v>
      </c>
      <c r="KY106" s="269" t="str">
        <f>IF(AND((RIGHT($KY$3,2)-'[1]Miter Profiles'!$AC$312-'[1]Outside Edges'!$B105)&gt;=5,'[1]Outside Edges'!$P105="Yes"),"Yes","No")</f>
        <v>No</v>
      </c>
      <c r="KZ106" s="269" t="str">
        <f>IF(AND((RIGHT($KZ$3,2)-'[1]Miter Profiles'!$AC$313-'[1]Outside Edges'!$B105)&gt;=5,'[1]Outside Edges'!$P105="Yes"),"Yes","No")</f>
        <v>Yes</v>
      </c>
      <c r="LA106" s="269" t="str">
        <f>IF(AND((RIGHT($LA$3,2)-'[1]Miter Profiles'!$AC$314-'[1]Outside Edges'!$B105)&gt;=5,'[1]Outside Edges'!$P105="Yes"),"Yes","No")</f>
        <v>Yes</v>
      </c>
      <c r="LB106" s="283" t="str">
        <f>IF(AND((RIGHT($LB$3,2)-'[1]Miter Profiles'!$AC$315-'[1]Outside Edges'!$B105)&gt;=5,'[1]Outside Edges'!$P105="Yes"),"Yes","No")</f>
        <v>No</v>
      </c>
      <c r="LC106" s="283" t="str">
        <f>IF(AND((RIGHT($LC$3,2)-'[1]Miter Profiles'!$AC$316-'[1]Outside Edges'!$B105)&gt;=5,'[1]Outside Edges'!$P105="Yes"),"Yes","No")</f>
        <v>No</v>
      </c>
      <c r="LD106" s="283" t="str">
        <f>IF(AND((RIGHT($LD$3,2)-'[1]Miter Profiles'!$AC$317-'[1]Outside Edges'!$B105)&gt;=5,'[1]Outside Edges'!$P105="Yes"),"Yes","No")</f>
        <v>No</v>
      </c>
      <c r="LE106" s="283" t="str">
        <f>IF(AND((RIGHT($LE$3,2)-'[1]Miter Profiles'!$AC$318-'[1]Outside Edges'!$B105)&gt;=5,'[1]Outside Edges'!$P105="Yes"),"Yes","No")</f>
        <v>No</v>
      </c>
      <c r="LF106" s="269" t="str">
        <f>IF(AND((RIGHT($LF$3,2)-'[1]Miter Profiles'!$AC$319-'[1]Outside Edges'!$B105)&gt;=5,'[1]Outside Edges'!$P105="Yes"),"Yes","No")</f>
        <v>No</v>
      </c>
      <c r="LG106" s="269" t="str">
        <f>IF(AND((RIGHT($LG$3,2)-'[1]Miter Profiles'!$AC$320-'[1]Outside Edges'!$B105)&gt;=5,'[1]Outside Edges'!$P105="Yes"),"Yes","No")</f>
        <v>No</v>
      </c>
      <c r="LH106" s="269" t="str">
        <f>IF(AND((RIGHT($LH$3,2)-'[1]Miter Profiles'!$AC$321-'[1]Outside Edges'!$B105)&gt;=5,'[1]Outside Edges'!$P105="Yes"),"Yes","No")</f>
        <v>No</v>
      </c>
      <c r="LI106" s="269" t="str">
        <f>IF(AND((RIGHT($LI$3,2)-'[1]Miter Profiles'!$AC$322-'[1]Outside Edges'!$B105)&gt;=5,'[1]Outside Edges'!$P105="Yes"),"Yes","No")</f>
        <v>No</v>
      </c>
      <c r="LJ106" s="283" t="str">
        <f>IF(AND((RIGHT($LJ$3,2)-'[1]Miter Profiles'!$AC$323-'[1]Outside Edges'!$B105)&gt;=5,'[1]Outside Edges'!$P105="Yes"),"Yes","No")</f>
        <v>No</v>
      </c>
      <c r="LK106" s="283" t="str">
        <f>IF(AND((RIGHT($LK$3,2)-'[1]Miter Profiles'!$AC$324-'[1]Outside Edges'!$B105)&gt;=5,'[1]Outside Edges'!$P105="Yes"),"Yes","No")</f>
        <v>Yes</v>
      </c>
      <c r="LL106" s="283" t="str">
        <f>IF(AND((RIGHT($LL$3,2)-'[1]Miter Profiles'!$AC$325-'[1]Outside Edges'!$B105)&gt;=5,'[1]Outside Edges'!$P105="Yes"),"Yes","No")</f>
        <v>Yes</v>
      </c>
      <c r="LM106" s="269" t="str">
        <f>IF(AND((RIGHT($LM$3,2)-'[1]Miter Profiles'!$AC$326-'[1]Outside Edges'!$B105)&gt;=5,'[1]Outside Edges'!$P105="Yes"),"Yes","No")</f>
        <v>Yes</v>
      </c>
      <c r="LN106" s="269" t="str">
        <f>IF(AND((RIGHT($LN$3,2)-'[1]Miter Profiles'!$AC$327-'[1]Outside Edges'!$B105)&gt;=5,'[1]Outside Edges'!$P105="Yes"),"Yes","No")</f>
        <v>Yes</v>
      </c>
      <c r="LO106" s="269" t="str">
        <f>IF(AND((RIGHT($LO$3,2)-'[1]Miter Profiles'!$AC$328-'[1]Outside Edges'!$B105)&gt;=5,'[1]Outside Edges'!$P105="Yes"),"Yes","No")</f>
        <v>Yes</v>
      </c>
      <c r="LP106" s="283" t="str">
        <f>IF(AND((RIGHT($LP$3,2)-'[1]Miter Profiles'!$AC$329-'[1]Outside Edges'!$B105)&gt;=5,'[1]Outside Edges'!$P105="Yes"),"Yes","No")</f>
        <v>No</v>
      </c>
      <c r="LQ106" s="283" t="str">
        <f>IF(AND((RIGHT($LQ$3,2)-'[1]Miter Profiles'!$AC$330-'[1]Outside Edges'!$B105)&gt;=5,'[1]Outside Edges'!$P105="Yes"),"Yes","No")</f>
        <v>Yes</v>
      </c>
      <c r="LR106" s="283" t="str">
        <f>IF(AND((RIGHT($LR$3,2)-'[1]Miter Profiles'!$AC$331-'[1]Outside Edges'!$B105)&gt;=5,'[1]Outside Edges'!$P105="Yes"),"Yes","No")</f>
        <v>Yes</v>
      </c>
      <c r="LS106" s="269" t="str">
        <f>IF(AND((RIGHT($LS$3,2)-'[1]Miter Profiles'!$AC$332-'[1]Outside Edges'!$B105)&gt;=5,'[1]Outside Edges'!$P105="Yes"),"Yes","No")</f>
        <v>No</v>
      </c>
      <c r="LT106" s="269" t="str">
        <f>IF(AND((RIGHT($LT$3,2)-'[1]Miter Profiles'!$AC$333-'[1]Outside Edges'!$B105)&gt;=5,'[1]Outside Edges'!$P105="Yes"),"Yes","No")</f>
        <v>Yes</v>
      </c>
      <c r="LU106" s="269" t="str">
        <f>IF(AND((RIGHT($LU$3,2)-'[1]Miter Profiles'!$AC$334-'[1]Outside Edges'!$B105)&gt;=5,'[1]Outside Edges'!$P105="Yes"),"Yes","No")</f>
        <v>Yes</v>
      </c>
      <c r="LV106" s="283" t="str">
        <f>IF(AND((RIGHT($LV$3,2)-'[1]Miter Profiles'!$AC$335-'[1]Outside Edges'!$B105)&gt;=5,'[1]Outside Edges'!$P105="Yes"),"Yes","No")</f>
        <v>No</v>
      </c>
      <c r="LW106" s="283" t="str">
        <f>IF(AND((RIGHT($LW$3,2)-'[1]Miter Profiles'!$AC$336-'[1]Outside Edges'!$B105)&gt;=5,'[1]Outside Edges'!$P105="Yes"),"Yes","No")</f>
        <v>Yes</v>
      </c>
      <c r="LX106" s="283" t="str">
        <f>IF(AND((RIGHT($LX$3,2)-'[1]Miter Profiles'!$AC$337-'[1]Outside Edges'!$B105)&gt;=5,'[1]Outside Edges'!$P105="Yes"),"Yes","No")</f>
        <v>Yes</v>
      </c>
      <c r="LY106" s="269" t="str">
        <f>IF(AND((RIGHT($LY$3,2)-'[1]Miter Profiles'!$AC$338-'[1]Outside Edges'!$B105)&gt;=5,'[1]Outside Edges'!$P105="Yes"),"Yes","No")</f>
        <v>No</v>
      </c>
      <c r="LZ106" s="269" t="str">
        <f>IF(AND((RIGHT($LZ$3,2)-'[1]Miter Profiles'!$AC$339-'[1]Outside Edges'!$B105)&gt;=5,'[1]Outside Edges'!$P105="Yes"),"Yes","No")</f>
        <v>Yes</v>
      </c>
      <c r="MA106" s="269" t="str">
        <f>IF(AND((RIGHT($MA$3,2)-'[1]Miter Profiles'!$AC$340-'[1]Outside Edges'!$B105)&gt;=5,'[1]Outside Edges'!$P105="Yes"),"Yes","No")</f>
        <v>Yes</v>
      </c>
      <c r="MB106" s="283" t="str">
        <f>IF(AND((RIGHT($MB$3,2)-'[1]Miter Profiles'!$AC$341-'[1]Outside Edges'!$B105)&gt;=5,'[1]Outside Edges'!$P105="Yes"),"Yes","No")</f>
        <v>No</v>
      </c>
      <c r="MC106" s="283" t="str">
        <f>IF(AND((RIGHT($MC$3,2)-'[1]Miter Profiles'!$AC$342-'[1]Outside Edges'!$B105)&gt;=5,'[1]Outside Edges'!$P105="Yes"),"Yes","No")</f>
        <v>Yes</v>
      </c>
      <c r="MD106" s="283" t="str">
        <f>IF(AND((RIGHT($MD$3,2)-'[1]Miter Profiles'!$AC$343-'[1]Outside Edges'!$B105)&gt;=5,'[1]Outside Edges'!$P105="Yes"),"Yes","No")</f>
        <v>Yes</v>
      </c>
      <c r="ME106" s="269" t="str">
        <f>IF(AND((RIGHT($ME$3,2)-'[1]Miter Profiles'!$AC$344-'[1]Outside Edges'!$B105)&gt;=5,'[1]Outside Edges'!$P105="Yes"),"Yes","No")</f>
        <v>Yes</v>
      </c>
      <c r="MF106" s="269" t="str">
        <f>IF(AND((RIGHT($MF$3,2)-'[1]Miter Profiles'!$AC$345-'[1]Outside Edges'!$B105)&gt;=5,'[1]Outside Edges'!$P105="Yes"),"Yes","No")</f>
        <v>Yes</v>
      </c>
      <c r="MG106" s="269" t="str">
        <f>IF(AND((RIGHT($MG$3,2)-'[1]Miter Profiles'!$AC$346-'[1]Outside Edges'!$B105)&gt;=5,'[1]Outside Edges'!$P105="Yes"),"Yes","No")</f>
        <v>Yes</v>
      </c>
      <c r="MH106" s="283" t="str">
        <f>IF(AND((RIGHT($MH$3,2)-'[1]Miter Profiles'!$AC$347-'[1]Outside Edges'!$B105)&gt;=5,'[1]Outside Edges'!$P105="Yes"),"Yes","No")</f>
        <v>Yes</v>
      </c>
      <c r="MI106" s="283" t="str">
        <f>IF(AND((RIGHT($MI$3,2)-'[1]Miter Profiles'!$AC$348-'[1]Outside Edges'!$B105)&gt;=5,'[1]Outside Edges'!$P105="Yes"),"Yes","No")</f>
        <v>Yes</v>
      </c>
      <c r="MJ106" s="283" t="str">
        <f>IF(AND((RIGHT($MJ$3,2)-'[1]Miter Profiles'!$AC$349-'[1]Outside Edges'!$B105)&gt;=5,'[1]Outside Edges'!$P105="Yes"),"Yes","No")</f>
        <v>Yes</v>
      </c>
      <c r="MK106" s="269" t="str">
        <f>IF(AND((RIGHT($MK$3,2)-'[1]Miter Profiles'!$AC$350-'[1]Outside Edges'!$B105)&gt;=5,'[1]Outside Edges'!$P105="Yes"),"Yes","No")</f>
        <v>Yes</v>
      </c>
      <c r="ML106" s="269" t="str">
        <f>IF(AND((RIGHT($ML$3,2)-'[1]Miter Profiles'!$AC$351-'[1]Outside Edges'!$B105)&gt;=5,'[1]Outside Edges'!$P105="Yes"),"Yes","No")</f>
        <v>Yes</v>
      </c>
      <c r="MM106" s="269" t="str">
        <f>IF(AND((RIGHT($MM$3,2)-'[1]Miter Profiles'!$AC$352-'[1]Outside Edges'!$B105)&gt;=5,'[1]Outside Edges'!$P105="Yes"),"Yes","No")</f>
        <v>Yes</v>
      </c>
      <c r="MN106" s="283" t="str">
        <f>IF(AND((RIGHT($MK$3,2)-'[1]Miter Profiles'!$AC$350-'[1]Outside Edges'!$B105)&gt;=5,'[1]Outside Edges'!$P105="Yes"),"Yes","No")</f>
        <v>Yes</v>
      </c>
      <c r="MO106" s="283" t="str">
        <f>IF(AND((RIGHT($ML$3,2)-'[1]Miter Profiles'!$AC$351-'[1]Outside Edges'!$B105)&gt;=5,'[1]Outside Edges'!$P105="Yes"),"Yes","No")</f>
        <v>Yes</v>
      </c>
      <c r="MP106" s="283" t="str">
        <f>IF(AND((RIGHT($MM$3,2)-'[1]Miter Profiles'!$AC$352-'[1]Outside Edges'!$B105)&gt;=5,'[1]Outside Edges'!$P105="Yes"),"Yes","No")</f>
        <v>Yes</v>
      </c>
    </row>
    <row r="107" spans="1:354" ht="15.75" customHeight="1" thickBot="1" x14ac:dyDescent="0.3">
      <c r="A107" s="8" t="str">
        <f>IF('[1]Outside Edges'!$A106&lt;&gt;"",'[1]Outside Edges'!$A106,"")</f>
        <v>D104</v>
      </c>
      <c r="B107" s="10" t="str">
        <f>IF(AND((RIGHT($B$3,2)-'[1]Miter Profiles'!$AC$3-'[1]Outside Edges'!$B106)&gt;=5,'[1]Outside Edges'!$P106="Yes"),"Yes","No")</f>
        <v>Yes</v>
      </c>
      <c r="C107" s="10" t="str">
        <f>IF(AND((RIGHT($C$3,2)-'[1]Miter Profiles'!$AC$4-'[1]Outside Edges'!$B106)&gt;=5,'[1]Outside Edges'!$P106="Yes"),"Yes","No")</f>
        <v>Yes</v>
      </c>
      <c r="D107" s="85" t="str">
        <f>IF(AND((RIGHT($D$3,2)-'[1]Miter Profiles'!$AC$5-'[1]Outside Edges'!$B106)&gt;=5,'[1]Outside Edges'!$P106="Yes"),"Yes","No")</f>
        <v>Yes</v>
      </c>
      <c r="E107" s="86" t="str">
        <f>IF(AND((RIGHT($E$3,2)-'[1]Miter Profiles'!$AC$6-'[1]Outside Edges'!$B106)&gt;=5,'[1]Outside Edges'!$P106="Yes"),"Yes","No")</f>
        <v>Yes</v>
      </c>
      <c r="F107" s="11" t="str">
        <f>IF(AND((RIGHT($F$3,2)-'[1]Miter Profiles'!$AC$7-'[1]Outside Edges'!$B106)&gt;=5,'[1]Outside Edges'!$P106="Yes"),"Yes","No")</f>
        <v>Yes</v>
      </c>
      <c r="G107" s="87" t="str">
        <f>IF(AND((RIGHT($G$3,2)-'[1]Miter Profiles'!$AC$8-'[1]Outside Edges'!$B106)&gt;=5,'[1]Outside Edges'!$P106="Yes"),"Yes","No")</f>
        <v>Yes</v>
      </c>
      <c r="H107" s="10" t="str">
        <f>IF(AND((RIGHT($H$3,2)-'[1]Miter Profiles'!$AC$9-'[1]Outside Edges'!$B106)&gt;=5,'[1]Outside Edges'!$P106="Yes"),"Yes","No")</f>
        <v>Yes</v>
      </c>
      <c r="I107" s="10" t="str">
        <f>IF(AND((RIGHT($I$3,2)-'[1]Miter Profiles'!$AC$10-'[1]Outside Edges'!$B106)&gt;=5,'[1]Outside Edges'!$P106="Yes"),"Yes","No")</f>
        <v>Yes</v>
      </c>
      <c r="J107" s="85" t="str">
        <f>IF(AND((RIGHT($J$3,2)-'[1]Miter Profiles'!$AC$11-'[1]Outside Edges'!$B106)&gt;=5,'[1]Outside Edges'!$P106="Yes"),"Yes","No")</f>
        <v>Yes</v>
      </c>
      <c r="K107" s="86" t="str">
        <f>IF(AND((RIGHT($K$3,2)-'[1]Miter Profiles'!$AC$12-'[1]Outside Edges'!$B106)&gt;=5,'[1]Outside Edges'!$P106="Yes"),"Yes","No")</f>
        <v>Yes</v>
      </c>
      <c r="L107" s="11" t="str">
        <f>IF(AND((RIGHT($L$3,2)-'[1]Miter Profiles'!$AC$13-'[1]Outside Edges'!$B106)&gt;=5,'[1]Outside Edges'!$P106="Yes"),"Yes","No")</f>
        <v>Yes</v>
      </c>
      <c r="M107" s="87" t="str">
        <f>IF(AND((RIGHT($M$3,2)-'[1]Miter Profiles'!$AC$14-'[1]Outside Edges'!$B106)&gt;=5,'[1]Outside Edges'!$P106="Yes"),"Yes","No")</f>
        <v>Yes</v>
      </c>
      <c r="N107" s="10" t="str">
        <f>IF(AND((RIGHT($N$3,2)-'[1]Miter Profiles'!$AC$15-'[1]Outside Edges'!$B106)&gt;=4,'[1]Outside Edges'!$P106="Yes"),"Yes","No")</f>
        <v>No</v>
      </c>
      <c r="O107" s="10" t="str">
        <f>IF(AND((RIGHT($O$3,2)-'[1]Miter Profiles'!$AC$16-'[1]Outside Edges'!$B106)&gt;=5,'[1]Outside Edges'!$P106="Yes"),"Yes","No")</f>
        <v>Yes</v>
      </c>
      <c r="P107" s="85" t="str">
        <f>IF(AND((RIGHT($P$3,2)-'[1]Miter Profiles'!$AC$17-'[1]Outside Edges'!$B106)&gt;=5,'[1]Outside Edges'!$P106="Yes"),"Yes","No")</f>
        <v>Yes</v>
      </c>
      <c r="Q107" s="86" t="str">
        <f>IF(AND((RIGHT($Q$3,2)-'[1]Miter Profiles'!$AC$18-'[1]Outside Edges'!$B106)&gt;=5,'[1]Outside Edges'!$P106="Yes"),"Yes","No")</f>
        <v>No</v>
      </c>
      <c r="R107" s="11" t="str">
        <f>IF(AND((RIGHT($R$3,2)-'[1]Miter Profiles'!$AC$19-'[1]Outside Edges'!$B106)&gt;=5,'[1]Outside Edges'!$P106="Yes"),"Yes","No")</f>
        <v>Yes</v>
      </c>
      <c r="S107" s="87" t="str">
        <f>IF(AND((RIGHT($S$3,2)-'[1]Miter Profiles'!$AC$20-'[1]Outside Edges'!$B106)&gt;=5,'[1]Outside Edges'!$P106="Yes"),"Yes","No")</f>
        <v>Yes</v>
      </c>
      <c r="T107" s="10" t="str">
        <f>IF(AND((RIGHT($T$3,2)-'[1]Miter Profiles'!$AC$21-'[1]Outside Edges'!$B106)&gt;=5,'[1]Outside Edges'!$P106="Yes"),"Yes","No")</f>
        <v>Yes</v>
      </c>
      <c r="U107" s="10" t="str">
        <f>IF(AND((RIGHT($U$3,2)-'[1]Miter Profiles'!$AC$22-'[1]Outside Edges'!$B106)&gt;=5,'[1]Outside Edges'!$P106="Yes"),"Yes","No")</f>
        <v>Yes</v>
      </c>
      <c r="V107" s="85" t="str">
        <f>IF(AND((RIGHT($V$3,2)-'[1]Miter Profiles'!$AC$23-'[1]Outside Edges'!$B106)&gt;=5,'[1]Outside Edges'!$P106="Yes"),"Yes","No")</f>
        <v>Yes</v>
      </c>
      <c r="W107" s="86" t="str">
        <f>IF(AND((RIGHT($W$3,2)-'[1]Miter Profiles'!$AC$24-'[1]Outside Edges'!$B106)&gt;=5,'[1]Outside Edges'!$P106="Yes"),"Yes","No")</f>
        <v>No</v>
      </c>
      <c r="X107" s="11" t="str">
        <f>IF(AND((RIGHT($X$3,2)-'[1]Miter Profiles'!$AC$25-'[1]Outside Edges'!$B106)&gt;=5,'[1]Outside Edges'!$P106="Yes"),"Yes","No")</f>
        <v>Yes</v>
      </c>
      <c r="Y107" s="87" t="str">
        <f>IF(AND((RIGHT($Y$3,2)-'[1]Miter Profiles'!$AC$26-'[1]Outside Edges'!$B106)&gt;=5,'[1]Outside Edges'!$P106="Yes"),"Yes","No")</f>
        <v>Yes</v>
      </c>
      <c r="Z107" s="10" t="str">
        <f>IF(AND((RIGHT($Z$3,2)-'[1]Miter Profiles'!$AC$27-'[1]Outside Edges'!$B106)&gt;=5,'[1]Outside Edges'!$P106="Yes"),"Yes","No")</f>
        <v>Yes</v>
      </c>
      <c r="AA107" s="10" t="str">
        <f>IF(AND((RIGHT($AA$3,2)-'[1]Miter Profiles'!$AC$28-'[1]Outside Edges'!$B106)&gt;=5,'[1]Outside Edges'!$P106="Yes"),"Yes","No")</f>
        <v>Yes</v>
      </c>
      <c r="AB107" s="85" t="str">
        <f>IF(AND((RIGHT($AB$3,2)-'[1]Miter Profiles'!$AC$29-'[1]Outside Edges'!$B106)&gt;=5,'[1]Outside Edges'!$P106="Yes"),"Yes","No")</f>
        <v>Yes</v>
      </c>
      <c r="AC107" s="86" t="str">
        <f>IF(AND((RIGHT($AC$3,2)-'[1]Miter Profiles'!$AC$30-'[1]Outside Edges'!$B106)&gt;=5,'[1]Outside Edges'!$P106="Yes"),"Yes","No")</f>
        <v>Yes</v>
      </c>
      <c r="AD107" s="11" t="str">
        <f>IF(AND((RIGHT($AD$3,2)-'[1]Miter Profiles'!$AC$31-'[1]Outside Edges'!$B106)&gt;=5,'[1]Outside Edges'!$P106="Yes"),"Yes","No")</f>
        <v>Yes</v>
      </c>
      <c r="AE107" s="87" t="str">
        <f>IF(AND((RIGHT($AE$3,2)-'[1]Miter Profiles'!$AC$32-'[1]Outside Edges'!$B106)&gt;=5,'[1]Outside Edges'!$P106="Yes"),"Yes","No")</f>
        <v>Yes</v>
      </c>
      <c r="AF107" s="10" t="str">
        <f>IF(AND((RIGHT($AF$3,2)-'[1]Miter Profiles'!$AC$33-'[1]Outside Edges'!$B106)&gt;=5,'[1]Outside Edges'!$P106="Yes"),"Yes","No")</f>
        <v>Yes</v>
      </c>
      <c r="AG107" s="10" t="str">
        <f>IF(AND((RIGHT($AG$3,2)-'[1]Miter Profiles'!$AC$34-'[1]Outside Edges'!$B106)&gt;=5,'[1]Outside Edges'!$P106="Yes"),"Yes","No")</f>
        <v>Yes</v>
      </c>
      <c r="AH107" s="85" t="str">
        <f>IF(AND((RIGHT($AH$3,2)-'[1]Miter Profiles'!$AC$35-'[1]Outside Edges'!$B106)&gt;=5,'[1]Outside Edges'!$P106="Yes"),"Yes","No")</f>
        <v>Yes</v>
      </c>
      <c r="AI107" s="86" t="str">
        <f>IF(AND((RIGHT($AI$3,2)-'[1]Miter Profiles'!$AC$36-'[1]Outside Edges'!$B106)&gt;=5,'[1]Outside Edges'!$P106="Yes"),"Yes","No")</f>
        <v>Yes</v>
      </c>
      <c r="AJ107" s="11" t="str">
        <f>IF(AND((RIGHT($AJ$3,2)-'[1]Miter Profiles'!$AC$37-'[1]Outside Edges'!$B106)&gt;=5,'[1]Outside Edges'!$P106="Yes"),"Yes","No")</f>
        <v>Yes</v>
      </c>
      <c r="AK107" s="87" t="str">
        <f>IF(AND((RIGHT($AK$3,2)-'[1]Miter Profiles'!$AC$38-'[1]Outside Edges'!$B106)&gt;=5,'[1]Outside Edges'!$P106="Yes"),"Yes","No")</f>
        <v>Yes</v>
      </c>
      <c r="AL107" s="10" t="str">
        <f>IF(AND((RIGHT($AL$3,2)-'[1]Miter Profiles'!$AC$39-'[1]Outside Edges'!$B106)&gt;=5,'[1]Outside Edges'!$P106="Yes"),"Yes","No")</f>
        <v>Yes</v>
      </c>
      <c r="AM107" s="10" t="str">
        <f>IF(AND((RIGHT($AM$3,2)-'[1]Miter Profiles'!$AC$40-'[1]Outside Edges'!$B106)&gt;=5,'[1]Outside Edges'!$P106="Yes"),"Yes","No")</f>
        <v>Yes</v>
      </c>
      <c r="AN107" s="85" t="str">
        <f>IF(AND((RIGHT($AN$3,2)-'[1]Miter Profiles'!$AC$41-'[1]Outside Edges'!$B106)&gt;=5,'[1]Outside Edges'!$P106="Yes"),"Yes","No")</f>
        <v>Yes</v>
      </c>
      <c r="AO107" s="86" t="str">
        <f>IF(AND((RIGHT($AO$3,2)-'[1]Miter Profiles'!$AC$42-'[1]Outside Edges'!$B106)&gt;=5,'[1]Outside Edges'!$P106="Yes"),"Yes","No")</f>
        <v>Yes</v>
      </c>
      <c r="AP107" s="11" t="str">
        <f>IF(AND((RIGHT($AP$3,2)-'[1]Miter Profiles'!$AC$43-'[1]Outside Edges'!$B106)&gt;=5,'[1]Outside Edges'!$P106="Yes"),"Yes","No")</f>
        <v>Yes</v>
      </c>
      <c r="AQ107" s="87" t="str">
        <f>IF(AND((RIGHT($AQ$3,2)-'[1]Miter Profiles'!$AC$44-'[1]Outside Edges'!$B106)&gt;=5,'[1]Outside Edges'!$P106="Yes"),"Yes","No")</f>
        <v>Yes</v>
      </c>
      <c r="AR107" s="10" t="str">
        <f>IF(AND((RIGHT($AR$3,2)-'[1]Miter Profiles'!$AC$45-'[1]Outside Edges'!$B106)&gt;=5,'[1]Outside Edges'!$P106="Yes"),"Yes","No")</f>
        <v>Yes</v>
      </c>
      <c r="AS107" s="10" t="str">
        <f>IF(AND((RIGHT($AS$3,2)-'[1]Miter Profiles'!$AC$46-'[1]Outside Edges'!$B106)&gt;=5,'[1]Outside Edges'!$P106="Yes"),"Yes","No")</f>
        <v>Yes</v>
      </c>
      <c r="AT107" s="85" t="str">
        <f>IF(AND((RIGHT($AT$3,2)-'[1]Miter Profiles'!$AC$47-'[1]Outside Edges'!$B106)&gt;=5,'[1]Outside Edges'!$P106="Yes"),"Yes","No")</f>
        <v>Yes</v>
      </c>
      <c r="AU107" s="86" t="str">
        <f>IF(AND((RIGHT($AU$3,2)-'[1]Miter Profiles'!$AC$48-'[1]Outside Edges'!$B106)&gt;=5,'[1]Outside Edges'!$P106="Yes"),"Yes","No")</f>
        <v>Yes</v>
      </c>
      <c r="AV107" s="11" t="str">
        <f>IF(AND((RIGHT($AV$3,2)-'[1]Miter Profiles'!$AC$49-'[1]Outside Edges'!$B106)&gt;=5,'[1]Outside Edges'!$P106="Yes"),"Yes","No")</f>
        <v>Yes</v>
      </c>
      <c r="AW107" s="87" t="str">
        <f>IF(AND((RIGHT($AW$3,2)-'[1]Miter Profiles'!$AC$50-'[1]Outside Edges'!$B106)&gt;=5,'[1]Outside Edges'!$P106="Yes"),"Yes","No")</f>
        <v>Yes</v>
      </c>
      <c r="AX107" s="10" t="str">
        <f>IF(AND((RIGHT($AX$3,2)-'[1]Miter Profiles'!$AC$51-'[1]Outside Edges'!$B106)&gt;=5,'[1]Outside Edges'!$P106="Yes"),"Yes","No")</f>
        <v>Yes</v>
      </c>
      <c r="AY107" s="10" t="str">
        <f>IF(AND((RIGHT($AY$3,2)-'[1]Miter Profiles'!$AC$52-'[1]Outside Edges'!$B106)&gt;=5,'[1]Outside Edges'!$P106="Yes"),"Yes","No")</f>
        <v>Yes</v>
      </c>
      <c r="AZ107" s="85" t="str">
        <f>IF(AND((RIGHT($AZ$3,2)-'[1]Miter Profiles'!$AC$53-'[1]Outside Edges'!$B106)&gt;=5,'[1]Outside Edges'!$P106="Yes"),"Yes","No")</f>
        <v>Yes</v>
      </c>
      <c r="BA107" s="86" t="str">
        <f>IF(AND((RIGHT($BA$3,2)-'[1]Miter Profiles'!$AC$54-'[1]Outside Edges'!$B106)&gt;=5,'[1]Outside Edges'!$P106="Yes"),"Yes","No")</f>
        <v>Yes</v>
      </c>
      <c r="BB107" s="11" t="str">
        <f>IF(AND((RIGHT($BB$3,2)-'[1]Miter Profiles'!$AC$55-'[1]Outside Edges'!$B106)&gt;=5,'[1]Outside Edges'!$P106="Yes"),"Yes","No")</f>
        <v>Yes</v>
      </c>
      <c r="BC107" s="87" t="str">
        <f>IF(AND((RIGHT($BC$3,2)-'[1]Miter Profiles'!$AC$56-'[1]Outside Edges'!$B106)&gt;=5,'[1]Outside Edges'!$P106="Yes"),"Yes","No")</f>
        <v>Yes</v>
      </c>
      <c r="BD107" s="10" t="str">
        <f>IF(AND((RIGHT($BD$3,2)-'[1]Miter Profiles'!$AC$57-'[1]Outside Edges'!$B106)&gt;=5,'[1]Outside Edges'!$P106="Yes"),"Yes","No")</f>
        <v>Yes</v>
      </c>
      <c r="BE107" s="10" t="str">
        <f>IF(AND((RIGHT($BE$3,2)-'[1]Miter Profiles'!$AC$58-'[1]Outside Edges'!$B106)&gt;=5,'[1]Outside Edges'!$P106="Yes"),"Yes","No")</f>
        <v>Yes</v>
      </c>
      <c r="BF107" s="85" t="str">
        <f>IF(AND((RIGHT($BF$3,2)-'[1]Miter Profiles'!$AC$59-'[1]Outside Edges'!$B106)&gt;=5,'[1]Outside Edges'!$P106="Yes"),"Yes","No")</f>
        <v>Yes</v>
      </c>
      <c r="BG107" s="86" t="str">
        <f>IF(AND((RIGHT($BG$3,2)-'[1]Miter Profiles'!$AC$60-'[1]Outside Edges'!$B106)&gt;=5,'[1]Outside Edges'!$P106="Yes"),"Yes","No")</f>
        <v>Yes</v>
      </c>
      <c r="BH107" s="11" t="str">
        <f>IF(AND((RIGHT($BH$3,2)-'[1]Miter Profiles'!$AC$61-'[1]Outside Edges'!$B106)&gt;=5,'[1]Outside Edges'!$P106="Yes"),"Yes","No")</f>
        <v>Yes</v>
      </c>
      <c r="BI107" s="87" t="str">
        <f>IF(AND((RIGHT($BI$3,2)-'[1]Miter Profiles'!$AC$62-'[1]Outside Edges'!$B106)&gt;=5,'[1]Outside Edges'!$P106="Yes"),"Yes","No")</f>
        <v>Yes</v>
      </c>
      <c r="BJ107" s="10" t="str">
        <f>IF(AND((RIGHT($BJ$3,2)-'[1]Miter Profiles'!$AC$63-'[1]Outside Edges'!$B106)&gt;=5,'[1]Outside Edges'!$P106="Yes"),"Yes","No")</f>
        <v>Yes</v>
      </c>
      <c r="BK107" s="10" t="str">
        <f>IF(AND((RIGHT($BK$3,2)-'[1]Miter Profiles'!$AC$64-'[1]Outside Edges'!$B106)&gt;=5,'[1]Outside Edges'!$P106="Yes"),"Yes","No")</f>
        <v>Yes</v>
      </c>
      <c r="BL107" s="85" t="str">
        <f>IF(AND((RIGHT($BL$3,2)-'[1]Miter Profiles'!$AC$65-'[1]Outside Edges'!$B106)&gt;=5,'[1]Outside Edges'!$P106="Yes"),"Yes","No")</f>
        <v>Yes</v>
      </c>
      <c r="BM107" s="86" t="str">
        <f>IF(AND((RIGHT($BM$3,2)-'[1]Miter Profiles'!$AC$66-'[1]Outside Edges'!$B106)&gt;=5,'[1]Outside Edges'!$P106="Yes"),"Yes","No")</f>
        <v>Yes</v>
      </c>
      <c r="BN107" s="11" t="str">
        <f>IF(AND((RIGHT($BN$3,2)-'[1]Miter Profiles'!$AC$67-'[1]Outside Edges'!$B106)&gt;=5,'[1]Outside Edges'!$P106="Yes"),"Yes","No")</f>
        <v>Yes</v>
      </c>
      <c r="BO107" s="87" t="str">
        <f>IF(AND((RIGHT($BO$3,2)-'[1]Miter Profiles'!$AC$68-'[1]Outside Edges'!$B106)&gt;=5,'[1]Outside Edges'!$P106="Yes"),"Yes","No")</f>
        <v>Yes</v>
      </c>
      <c r="BP107" s="10" t="str">
        <f>IF(AND((RIGHT($BP$3,2)-'[1]Miter Profiles'!$AC$69-'[1]Outside Edges'!$B106)&gt;=5,'[1]Outside Edges'!$P106="Yes"),"Yes","No")</f>
        <v>Yes</v>
      </c>
      <c r="BQ107" s="10" t="str">
        <f>IF(AND((RIGHT($BQ$3,2)-'[1]Miter Profiles'!$AC$70-'[1]Outside Edges'!$B106)&gt;=5,'[1]Outside Edges'!$P106="Yes"),"Yes","No")</f>
        <v>Yes</v>
      </c>
      <c r="BR107" s="85" t="str">
        <f>IF(AND((RIGHT($BR$3,2)-'[1]Miter Profiles'!$AC$71-'[1]Outside Edges'!$B106)&gt;=5,'[1]Outside Edges'!$P106="Yes"),"Yes","No")</f>
        <v>Yes</v>
      </c>
      <c r="BS107" s="86" t="str">
        <f>IF(AND((RIGHT($BS$3,2)-'[1]Miter Profiles'!$AC$72-'[1]Outside Edges'!$B106)&gt;=5,'[1]Outside Edges'!$P106="Yes"),"Yes","No")</f>
        <v>Yes</v>
      </c>
      <c r="BT107" s="11" t="str">
        <f>IF(AND((RIGHT($BT$3,2)-'[1]Miter Profiles'!$AC$73-'[1]Outside Edges'!$B106)&gt;=5,'[1]Outside Edges'!$P106="Yes"),"Yes","No")</f>
        <v>Yes</v>
      </c>
      <c r="BU107" s="87" t="str">
        <f>IF(AND((RIGHT($BU$3,2)-'[1]Miter Profiles'!$AC$74-'[1]Outside Edges'!$B106)&gt;=5,'[1]Outside Edges'!$P106="Yes"),"Yes","No")</f>
        <v>Yes</v>
      </c>
      <c r="BV107" s="10" t="str">
        <f>IF(AND((RIGHT($BV$3,2)-'[1]Miter Profiles'!$AC$75-'[1]Outside Edges'!$B106)&gt;=5,'[1]Outside Edges'!$P106="Yes"),"Yes","No")</f>
        <v>Yes</v>
      </c>
      <c r="BW107" s="10" t="str">
        <f>IF(AND((RIGHT($BW$3,2)-'[1]Miter Profiles'!$AC$76-'[1]Outside Edges'!$B106)&gt;=5,'[1]Outside Edges'!$P106="Yes"),"Yes","No")</f>
        <v>Yes</v>
      </c>
      <c r="BX107" s="85" t="str">
        <f>IF(AND((RIGHT($BX$3,2)-'[1]Miter Profiles'!$AC$77-'[1]Outside Edges'!$B106)&gt;=5,'[1]Outside Edges'!$P106="Yes"),"Yes","No")</f>
        <v>Yes</v>
      </c>
      <c r="BY107" s="86" t="str">
        <f>IF(AND((RIGHT($BY$3,2)-'[1]Miter Profiles'!$AC$78-'[1]Outside Edges'!$B106)&gt;=5,'[1]Outside Edges'!$P106="Yes"),"Yes","No")</f>
        <v>Yes</v>
      </c>
      <c r="BZ107" s="11" t="str">
        <f>IF(AND((RIGHT($BZ$3,2)-'[1]Miter Profiles'!$AC$79-'[1]Outside Edges'!$B106)&gt;=5,'[1]Outside Edges'!$P106="Yes"),"Yes","No")</f>
        <v>Yes</v>
      </c>
      <c r="CA107" s="87" t="str">
        <f>IF(AND((RIGHT($CA$3,2)-'[1]Miter Profiles'!$AC$80-'[1]Outside Edges'!$B106)&gt;=5,'[1]Outside Edges'!$P106="Yes"),"Yes","No")</f>
        <v>Yes</v>
      </c>
      <c r="CB107" s="10" t="str">
        <f>IF(AND((RIGHT($CB$3,2)-'[1]Miter Profiles'!$AC$81-'[1]Outside Edges'!$B106)&gt;=5,'[1]Outside Edges'!$P106="Yes"),"Yes","No")</f>
        <v>Yes</v>
      </c>
      <c r="CC107" s="10" t="str">
        <f>IF(AND((RIGHT($CC$3,2)-'[1]Miter Profiles'!$AC$82-'[1]Outside Edges'!$B106)&gt;=5,'[1]Outside Edges'!$P106="Yes"),"Yes","No")</f>
        <v>Yes</v>
      </c>
      <c r="CD107" s="85" t="str">
        <f>IF(AND((RIGHT($CD$3,2)-'[1]Miter Profiles'!$AC$83-'[1]Outside Edges'!$B106)&gt;=5,'[1]Outside Edges'!$P106="Yes"),"Yes","No")</f>
        <v>Yes</v>
      </c>
      <c r="CE107" s="86" t="str">
        <f>IF(AND((RIGHT($CE$3,2)-'[1]Miter Profiles'!$AC$84-'[1]Outside Edges'!$B106)&gt;=5,'[1]Outside Edges'!$P106="Yes"),"Yes","No")</f>
        <v>Yes</v>
      </c>
      <c r="CF107" s="11" t="str">
        <f>IF(AND((RIGHT($CF$3,2)-'[1]Miter Profiles'!$AC$85-'[1]Outside Edges'!$B106)&gt;=5,'[1]Outside Edges'!$P106="Yes"),"Yes","No")</f>
        <v>Yes</v>
      </c>
      <c r="CG107" s="87" t="str">
        <f>IF(AND((RIGHT($CG$3,2)-'[1]Miter Profiles'!$AC$86-'[1]Outside Edges'!$B106)&gt;=5,'[1]Outside Edges'!$P106="Yes"),"Yes","No")</f>
        <v>Yes</v>
      </c>
      <c r="CH107" s="10" t="str">
        <f>IF(AND((RIGHT($CH$3,2)-'[1]Miter Profiles'!$AC$87-'[1]Outside Edges'!$B106)&gt;=5,'[1]Outside Edges'!$P106="Yes"),"Yes","No")</f>
        <v>Yes</v>
      </c>
      <c r="CI107" s="10" t="str">
        <f>IF(AND((RIGHT($CI$3,2)-'[1]Miter Profiles'!$AC$88-'[1]Outside Edges'!$B106)&gt;=5,'[1]Outside Edges'!$P106="Yes"),"Yes","No")</f>
        <v>Yes</v>
      </c>
      <c r="CJ107" s="85" t="str">
        <f>IF(AND((RIGHT($CJ$3,2)-'[1]Miter Profiles'!$AC$89-'[1]Outside Edges'!$B106)&gt;=5,'[1]Outside Edges'!$P106="Yes"),"Yes","No")</f>
        <v>Yes</v>
      </c>
      <c r="CK107" s="86" t="str">
        <f>IF(AND((RIGHT($CK$3,2)-'[1]Miter Profiles'!$AC$90-'[1]Outside Edges'!$B106)&gt;=5,'[1]Outside Edges'!$P106="Yes"),"Yes","No")</f>
        <v>Yes</v>
      </c>
      <c r="CL107" s="11" t="str">
        <f>IF(AND((RIGHT($CL$3,2)-'[1]Miter Profiles'!$AC$91-'[1]Outside Edges'!$B106)&gt;=5,'[1]Outside Edges'!$P106="Yes"),"Yes","No")</f>
        <v>Yes</v>
      </c>
      <c r="CM107" s="87" t="str">
        <f>IF(AND((RIGHT($CM$3,2)-'[1]Miter Profiles'!$AC$92-'[1]Outside Edges'!$B106)&gt;=5,'[1]Outside Edges'!$P106="Yes"),"Yes","No")</f>
        <v>Yes</v>
      </c>
      <c r="CN107" s="10" t="str">
        <f>IF(AND((RIGHT(CN$3,2)-'[1]Miter Profiles'!$AC$93-'[1]Outside Edges'!$B106)&gt;=5,'[1]Outside Edges'!$P106="Yes"),"Yes","No")</f>
        <v>No</v>
      </c>
      <c r="CO107" s="10" t="str">
        <f>IF(AND((RIGHT(CO$3,2)-'[1]Miter Profiles'!$AC$94-'[1]Outside Edges'!$B106)&gt;=5,'[1]Outside Edges'!$P106="Yes"),"Yes","No")</f>
        <v>Yes</v>
      </c>
      <c r="CP107" s="85" t="str">
        <f>IF(AND((RIGHT(CP$3,2)-'[1]Miter Profiles'!$AC$95-'[1]Outside Edges'!$B106)&gt;=5,'[1]Outside Edges'!$P106="Yes"),"Yes","No")</f>
        <v>Yes</v>
      </c>
      <c r="CQ107" s="86" t="str">
        <f>IF(AND((RIGHT(CQ$3,2)-'[1]Miter Profiles'!$AC$96-'[1]Outside Edges'!$B106)&gt;=5,'[1]Outside Edges'!$P106="Yes"),"Yes","No")</f>
        <v>Yes</v>
      </c>
      <c r="CR107" s="11" t="str">
        <f>IF(AND((RIGHT(CR$3,2)-'[1]Miter Profiles'!$AC$97-'[1]Outside Edges'!$B106)&gt;=5,'[1]Outside Edges'!$P106="Yes"),"Yes","No")</f>
        <v>Yes</v>
      </c>
      <c r="CS107" s="87" t="str">
        <f>IF(AND((RIGHT(CS$3,2)-'[1]Miter Profiles'!$AC$98-'[1]Outside Edges'!$B106)&gt;=5,'[1]Outside Edges'!$P106="Yes"),"Yes","No")</f>
        <v>Yes</v>
      </c>
      <c r="CT107" s="10" t="str">
        <f>IF(AND((RIGHT($CT$3,2)-'[1]Miter Profiles'!$AC$99-'[1]Outside Edges'!$B106)&gt;=5,'[1]Outside Edges'!$P106="Yes"),"Yes","No")</f>
        <v>Yes</v>
      </c>
      <c r="CU107" s="10" t="str">
        <f>IF(AND((RIGHT($CU$3,2)-'[1]Miter Profiles'!$AC$100-'[1]Outside Edges'!$B106)&gt;=5,'[1]Outside Edges'!$P106="Yes"),"Yes","No")</f>
        <v>Yes</v>
      </c>
      <c r="CV107" s="85" t="str">
        <f>IF(AND((RIGHT($CV$3,2)-'[1]Miter Profiles'!$AC$101-'[1]Outside Edges'!$B106)&gt;=5,'[1]Outside Edges'!$P106="Yes"),"Yes","No")</f>
        <v>Yes</v>
      </c>
      <c r="CW107" s="86" t="str">
        <f>IF(AND((RIGHT($CW$3,2)-'[1]Miter Profiles'!$AC$102-'[1]Outside Edges'!$B106)&gt;=5,'[1]Outside Edges'!$P106="Yes"),"Yes","No")</f>
        <v>Yes</v>
      </c>
      <c r="CX107" s="11" t="str">
        <f>IF(AND((RIGHT($CX$3,2)-'[1]Miter Profiles'!$AC$103-'[1]Outside Edges'!$B106)&gt;=5,'[1]Outside Edges'!$P106="Yes"),"Yes","No")</f>
        <v>Yes</v>
      </c>
      <c r="CY107" s="87" t="str">
        <f>IF(AND((RIGHT($CY$3,2)-'[1]Miter Profiles'!$AC$104-'[1]Outside Edges'!$B106)&gt;=5,'[1]Outside Edges'!$P106="Yes"),"Yes","No")</f>
        <v>Yes</v>
      </c>
      <c r="CZ107" s="10" t="str">
        <f>IF(AND((RIGHT($CZ$3,2)-'[1]Miter Profiles'!$AC$105-'[1]Outside Edges'!$B106)&gt;=5,'[1]Outside Edges'!$P106="Yes"),"Yes","No")</f>
        <v>No</v>
      </c>
      <c r="DA107" s="10" t="str">
        <f>IF(AND((RIGHT($DA$3,2)-'[1]Miter Profiles'!$AC$106-'[1]Outside Edges'!$B106)&gt;=5,'[1]Outside Edges'!$P106="Yes"),"Yes","No")</f>
        <v>No</v>
      </c>
      <c r="DB107" s="85" t="str">
        <f>IF(AND((RIGHT($DB$3,2)-'[1]Miter Profiles'!$AC$107-'[1]Outside Edges'!$B106)&gt;=5,'[1]Outside Edges'!$P106="Yes"),"Yes","No")</f>
        <v>No</v>
      </c>
      <c r="DC107" s="86" t="str">
        <f>IF(AND((RIGHT($DC$3,2)-'[1]Miter Profiles'!$AC$108-'[1]Outside Edges'!$B106)&gt;=5,'[1]Outside Edges'!$P106="Yes"),"Yes","No")</f>
        <v>Yes</v>
      </c>
      <c r="DD107" s="11" t="str">
        <f>IF(AND((RIGHT($DD$3,2)-'[1]Miter Profiles'!$AC$109-'[1]Outside Edges'!$B106)&gt;=5,'[1]Outside Edges'!$P106="Yes"),"Yes","No")</f>
        <v>Yes</v>
      </c>
      <c r="DE107" s="87" t="str">
        <f>IF(AND((RIGHT($DE$3,2)-'[1]Miter Profiles'!$AC$110-'[1]Outside Edges'!$B106)&gt;=5,'[1]Outside Edges'!$P106="Yes"),"Yes","No")</f>
        <v>Yes</v>
      </c>
      <c r="DF107" s="10" t="str">
        <f>IF(AND((RIGHT($DF$3,2)-'[1]Miter Profiles'!$AC$111-'[1]Outside Edges'!$B106)&gt;=5,'[1]Outside Edges'!$P106="Yes"),"Yes","No")</f>
        <v>Yes</v>
      </c>
      <c r="DG107" s="10" t="str">
        <f>IF(AND((RIGHT($DG$3,2)-'[1]Miter Profiles'!$AC$112-'[1]Outside Edges'!$B106)&gt;=5,'[1]Outside Edges'!$P106="Yes"),"Yes","No")</f>
        <v>Yes</v>
      </c>
      <c r="DH107" s="85" t="str">
        <f>IF(AND((RIGHT($DH$3,2)-'[1]Miter Profiles'!$AC$113-'[1]Outside Edges'!$B106)&gt;=5,'[1]Outside Edges'!$P106="Yes"),"Yes","No")</f>
        <v>Yes</v>
      </c>
      <c r="DI107" s="86" t="str">
        <f>IF(AND((RIGHT($DI$3,2)-'[1]Miter Profiles'!$AC$114-'[1]Outside Edges'!$B106)&gt;=5,'[1]Outside Edges'!$P106="Yes"),"Yes","No")</f>
        <v>Yes</v>
      </c>
      <c r="DJ107" s="11" t="str">
        <f>IF(AND((RIGHT($DJ$3,2)-'[1]Miter Profiles'!$AC$115-'[1]Outside Edges'!$B106)&gt;=5,'[1]Outside Edges'!$P106="Yes"),"Yes","No")</f>
        <v>Yes</v>
      </c>
      <c r="DK107" s="87" t="str">
        <f>IF(AND((RIGHT($DK$3,2)-'[1]Miter Profiles'!$AC$116-'[1]Outside Edges'!$B106)&gt;=5,'[1]Outside Edges'!$P106="Yes"),"Yes","No")</f>
        <v>Yes</v>
      </c>
      <c r="DL107" s="10" t="str">
        <f>IF(AND((RIGHT($DL$3,2)-'[1]Miter Profiles'!$AC$117-'[1]Outside Edges'!$B106)&gt;=5,'[1]Outside Edges'!$P106="Yes"),"Yes","No")</f>
        <v>Yes</v>
      </c>
      <c r="DM107" s="10" t="str">
        <f>IF(AND((RIGHT($DM$3,2)-'[1]Miter Profiles'!$AC$118-'[1]Outside Edges'!$B106)&gt;=5,'[1]Outside Edges'!$P106="Yes"),"Yes","No")</f>
        <v>Yes</v>
      </c>
      <c r="DN107" s="85" t="str">
        <f>IF(AND((RIGHT($DN$3,2)-'[1]Miter Profiles'!$AC$119-'[1]Outside Edges'!$B106)&gt;=5,'[1]Outside Edges'!$P106="Yes"),"Yes","No")</f>
        <v>Yes</v>
      </c>
      <c r="DO107" s="86" t="str">
        <f>IF(AND((RIGHT($DO$3,2)-'[1]Miter Profiles'!$AC$120-'[1]Outside Edges'!$B106)&gt;=5,'[1]Outside Edges'!$P106="Yes"),"Yes","No")</f>
        <v>No</v>
      </c>
      <c r="DP107" s="11" t="str">
        <f>IF(AND((RIGHT($DP$3,2)-'[1]Miter Profiles'!$AC$121-'[1]Outside Edges'!$B106)&gt;=5,'[1]Outside Edges'!$P106="Yes"),"Yes","No")</f>
        <v>Yes</v>
      </c>
      <c r="DQ107" s="87" t="str">
        <f>IF(AND((RIGHT($DQ$3,2)-'[1]Miter Profiles'!$AC$122-'[1]Outside Edges'!$B106)&gt;=5,'[1]Outside Edges'!$P106="Yes"),"Yes","No")</f>
        <v>Yes</v>
      </c>
      <c r="DR107" s="10" t="str">
        <f>IF(AND((RIGHT($DR$3,2)-'[1]Miter Profiles'!$AC$123-'[1]Outside Edges'!$B106)&gt;=5,'[1]Outside Edges'!$P106="Yes"),"Yes","No")</f>
        <v>Yes</v>
      </c>
      <c r="DS107" s="10" t="str">
        <f>IF(AND((RIGHT($DS$3,2)-'[1]Miter Profiles'!$AC$124-'[1]Outside Edges'!$B106)&gt;=5,'[1]Outside Edges'!$P106="Yes"),"Yes","No")</f>
        <v>Yes</v>
      </c>
      <c r="DT107" s="85" t="str">
        <f>IF(AND((RIGHT($DT$3,2)-'[1]Miter Profiles'!$AC$125-'[1]Outside Edges'!$B106)&gt;=5,'[1]Outside Edges'!$P106="Yes"),"Yes","No")</f>
        <v>Yes</v>
      </c>
      <c r="DU107" s="86" t="str">
        <f>IF(AND((RIGHT($DU$3,2)-'[1]Miter Profiles'!$AC$126-'[1]Outside Edges'!$B106)&gt;=5,'[1]Outside Edges'!$P106="Yes"),"Yes","No")</f>
        <v>Yes</v>
      </c>
      <c r="DV107" s="11" t="str">
        <f>IF(AND((RIGHT($DV$3,2)-'[1]Miter Profiles'!$AC$127-'[1]Outside Edges'!$B106)&gt;=5,'[1]Outside Edges'!$P106="Yes"),"Yes","No")</f>
        <v>Yes</v>
      </c>
      <c r="DW107" s="87" t="str">
        <f>IF(AND((RIGHT($DW$3,2)-'[1]Miter Profiles'!$AC$128-'[1]Outside Edges'!$B106)&gt;=5,'[1]Outside Edges'!$P106="Yes"),"Yes","No")</f>
        <v>Yes</v>
      </c>
      <c r="DX107" s="10" t="str">
        <f>IF(AND((RIGHT($DX$3,2)-'[1]Miter Profiles'!$AC$129-'[1]Outside Edges'!$B106)&gt;=5,'[1]Outside Edges'!$P106="Yes"),"Yes","No")</f>
        <v>Yes</v>
      </c>
      <c r="DY107" s="10" t="str">
        <f>IF(AND((RIGHT($DY$3,2)-'[1]Miter Profiles'!$AC$130-'[1]Outside Edges'!$B106)&gt;=5,'[1]Outside Edges'!$P106="Yes"),"Yes","No")</f>
        <v>Yes</v>
      </c>
      <c r="DZ107" s="85" t="str">
        <f>IF(AND((RIGHT($DZ$3,2)-'[1]Miter Profiles'!$AC$131-'[1]Outside Edges'!$B106)&gt;=5,'[1]Outside Edges'!$P106="Yes"),"Yes","No")</f>
        <v>Yes</v>
      </c>
      <c r="EA107" s="90" t="str">
        <f>IF(AND((RIGHT($EA$3,2)-'[1]Miter Profiles'!$AC$132-'[1]Outside Edges'!$B106)&gt;=5,'[1]Outside Edges'!$P106="Yes"),"Yes","No")</f>
        <v>Yes</v>
      </c>
      <c r="EB107" s="104" t="str">
        <f>IF(AND((RIGHT($EB$3,2)-'[1]Miter Profiles'!$AC$133-'[1]Outside Edges'!$B106)&gt;=5,'[1]Outside Edges'!$P106="Yes"),"Yes","No")</f>
        <v>No</v>
      </c>
      <c r="EC107" s="109" t="str">
        <f>IF(AND((RIGHT($EC$3,2)-'[1]Miter Profiles'!$AC$134-'[1]Outside Edges'!$B106)&gt;=5,'[1]Outside Edges'!$P106="Yes"),"Yes","No")</f>
        <v>Yes</v>
      </c>
      <c r="ED107" s="115" t="str">
        <f>IF(AND((RIGHT($ED$3,2)-'[1]Miter Profiles'!$AC$135-'[1]Outside Edges'!$B106)&gt;=5,'[1]Outside Edges'!$P106="Yes"),"Yes","No")</f>
        <v>Yes</v>
      </c>
      <c r="EE107" s="112" t="str">
        <f>IF(AND((RIGHT($EE$3,2)-'[1]Miter Profiles'!$AC$136-'[1]Outside Edges'!$B106)&gt;=5,'[1]Outside Edges'!$P106="Yes"),"Yes","No")</f>
        <v>Yes</v>
      </c>
      <c r="EF107" s="85" t="str">
        <f>IF(AND((RIGHT($EF$3,2)-'[1]Miter Profiles'!$AC$137-'[1]Outside Edges'!$B106)&gt;=5,'[1]Outside Edges'!$P106="Yes"),"Yes","No")</f>
        <v>Yes</v>
      </c>
      <c r="EG107" s="10" t="str">
        <f>IF(AND((RIGHT($EG$3,2)-'[1]Miter Profiles'!$AC$138-'[1]Outside Edges'!$B106)&gt;=5,'[1]Outside Edges'!$P106="Yes"),"Yes","No")</f>
        <v>Yes</v>
      </c>
      <c r="EH107" s="90" t="str">
        <f>IF(AND((RIGHT($EH$3,2)-'[1]Miter Profiles'!$AC$139-'[1]Outside Edges'!$B106)&gt;=5,'[1]Outside Edges'!$P106="Yes"),"Yes","No")</f>
        <v>Yes</v>
      </c>
      <c r="EI107" s="120" t="str">
        <f>IF(AND((RIGHT($EI$3,2)-'[1]Miter Profiles'!$AC$140-'[1]Outside Edges'!$B106)&gt;=5,'[1]Outside Edges'!$P106="Yes"),"Yes","No")</f>
        <v>Yes</v>
      </c>
      <c r="EJ107" s="123" t="str">
        <f>IF(AND((RIGHT($EJ$3,2)-'[1]Miter Profiles'!$AC$141-'[1]Outside Edges'!$B106)&gt;=5,'[1]Outside Edges'!$P106="Yes"),"Yes","No")</f>
        <v>Yes</v>
      </c>
      <c r="EK107" s="123" t="str">
        <f>IF(AND((RIGHT($EK$3,2)-'[1]Miter Profiles'!$AC$142-'[1]Outside Edges'!$B106)&gt;=5,'[1]Outside Edges'!$P106="Yes"),"Yes","No")</f>
        <v>Yes</v>
      </c>
      <c r="EL107" s="115" t="str">
        <f>IF(AND((RIGHT($EL$3,2)-'[1]Miter Profiles'!$AC$143-'[1]Outside Edges'!$B106)&gt;=5,'[1]Outside Edges'!$P106="Yes"),"Yes","No")</f>
        <v>Yes</v>
      </c>
      <c r="EM107" s="128" t="str">
        <f>IF(AND((RIGHT($EM$3,2)-'[1]Miter Profiles'!$AC$144-'[1]Outside Edges'!$B106)&gt;=5,'[1]Outside Edges'!$P106="Yes"),"Yes","No")</f>
        <v>No</v>
      </c>
      <c r="EN107" s="10" t="str">
        <f>IF(AND((RIGHT($EN$3,2)-'[1]Miter Profiles'!$AC$145-'[1]Outside Edges'!$B106)&gt;=5,'[1]Outside Edges'!$P106="Yes"),"Yes","No")</f>
        <v>Yes</v>
      </c>
      <c r="EO107" s="90" t="str">
        <f>IF(AND((RIGHT($EO$3,2)-'[1]Miter Profiles'!$AC$146-'[1]Outside Edges'!$B106)&gt;=5,'[1]Outside Edges'!$P106="Yes"),"Yes","No")</f>
        <v>Yes</v>
      </c>
      <c r="EP107" s="123" t="str">
        <f>IF(AND((RIGHT($EP$3,2)-'[1]Miter Profiles'!$AC$147-'[1]Outside Edges'!$B106)&gt;=5,'[1]Outside Edges'!$P106="Yes"),"Yes","No")</f>
        <v>No</v>
      </c>
      <c r="EQ107" s="123" t="str">
        <f>IF(AND((RIGHT($EQ$3,2)-'[1]Miter Profiles'!$AC$148-'[1]Outside Edges'!$B106)&gt;=5,'[1]Outside Edges'!$P106="Yes"),"Yes","No")</f>
        <v>Yes</v>
      </c>
      <c r="ER107" s="115" t="str">
        <f>IF(AND((RIGHT($ER$3,2)-'[1]Miter Profiles'!$AC$149-'[1]Outside Edges'!$B106)&gt;=5,'[1]Outside Edges'!$P106="Yes"),"Yes","No")</f>
        <v>Yes</v>
      </c>
      <c r="ES107" s="128" t="str">
        <f>IF(AND((RIGHT($ES$3,2)-'[1]Miter Profiles'!$AC$150-'[1]Outside Edges'!$B106)&gt;=5,'[1]Outside Edges'!$P106="Yes"),"Yes","No")</f>
        <v>No</v>
      </c>
      <c r="ET107" s="10" t="str">
        <f>IF(AND((RIGHT($ET$3,2)-'[1]Miter Profiles'!$AC$151-'[1]Outside Edges'!$B106)&gt;=5,'[1]Outside Edges'!$P106="Yes"),"Yes","No")</f>
        <v>Yes</v>
      </c>
      <c r="EU107" s="90" t="str">
        <f>IF(AND((RIGHT($EU$3,2)-'[1]Miter Profiles'!$AC$152-'[1]Outside Edges'!$B106)&gt;=5,'[1]Outside Edges'!$P106="Yes"),"Yes","No")</f>
        <v>Yes</v>
      </c>
      <c r="EV107" s="123" t="str">
        <f>IF(AND((RIGHT($EV$3,2)-'[1]Miter Profiles'!$AC$153-'[1]Outside Edges'!$B106)&gt;=5,'[1]Outside Edges'!$P106="Yes"),"Yes","No")</f>
        <v>Yes</v>
      </c>
      <c r="EW107" s="123" t="str">
        <f>IF(AND((RIGHT($EW$3,2)-'[1]Miter Profiles'!$AC$154-'[1]Outside Edges'!$B106)&gt;=5,'[1]Outside Edges'!$P106="Yes"),"Yes","No")</f>
        <v>Yes</v>
      </c>
      <c r="EX107" s="115" t="str">
        <f>IF(AND((RIGHT($EX$3,2)-'[1]Miter Profiles'!$AC$155-'[1]Outside Edges'!$B106)&gt;=5,'[1]Outside Edges'!$P106="Yes"),"Yes","No")</f>
        <v>Yes</v>
      </c>
      <c r="EY107" s="128" t="str">
        <f>IF(AND((RIGHT($EY$3,2)-'[1]Miter Profiles'!$AC$156-'[1]Outside Edges'!$B106)&gt;=5,'[1]Outside Edges'!$P106="Yes"),"Yes","No")</f>
        <v>Yes</v>
      </c>
      <c r="EZ107" s="10" t="str">
        <f>IF(AND((RIGHT($EZ$3,2)-'[1]Miter Profiles'!$AC$157-'[1]Outside Edges'!$B106)&gt;=5,'[1]Outside Edges'!$P106="Yes"),"Yes","No")</f>
        <v>Yes</v>
      </c>
      <c r="FA107" s="90" t="str">
        <f>IF(AND((RIGHT($FA$3,2)-'[1]Miter Profiles'!$AC$158-'[1]Outside Edges'!$B106)&gt;=5,'[1]Outside Edges'!$P106="Yes"),"Yes","No")</f>
        <v>Yes</v>
      </c>
      <c r="FB107" s="123" t="str">
        <f>IF(AND((RIGHT($FB$3,2)-'[1]Miter Profiles'!$AC$159-'[1]Outside Edges'!$B106)&gt;=5,'[1]Outside Edges'!$P106="Yes"),"Yes","No")</f>
        <v>Yes</v>
      </c>
      <c r="FC107" s="123" t="str">
        <f>IF(AND((RIGHT($FC$3,2)-'[1]Miter Profiles'!$AC$160-'[1]Outside Edges'!$B106)&gt;=5,'[1]Outside Edges'!$P106="Yes"),"Yes","No")</f>
        <v>Yes</v>
      </c>
      <c r="FD107" s="115" t="str">
        <f>IF(AND((RIGHT($FD$3,2)-'[1]Miter Profiles'!$AC$161-'[1]Outside Edges'!$B106)&gt;=5,'[1]Outside Edges'!$P106="Yes"),"Yes","No")</f>
        <v>Yes</v>
      </c>
      <c r="FE107" s="128" t="str">
        <f>IF(AND((RIGHT($FE$3,2)-'[1]Miter Profiles'!$AC$162-'[1]Outside Edges'!$B106)&gt;=5,'[1]Outside Edges'!$P106="Yes"),"Yes","No")</f>
        <v>Yes</v>
      </c>
      <c r="FF107" s="10" t="str">
        <f>IF(AND((RIGHT($FF$3,2)-'[1]Miter Profiles'!$AC$163-'[1]Outside Edges'!$B106)&gt;=5,'[1]Outside Edges'!$P106="Yes"),"Yes","No")</f>
        <v>Yes</v>
      </c>
      <c r="FG107" s="90" t="str">
        <f>IF(AND((RIGHT($FG$3,2)-'[1]Miter Profiles'!$AC$164-'[1]Outside Edges'!$B106)&gt;=5,'[1]Outside Edges'!$P106="Yes"),"Yes","No")</f>
        <v>Yes</v>
      </c>
      <c r="FH107" s="123" t="str">
        <f>IF(AND((RIGHT($FH$3,2)-'[1]Miter Profiles'!$AC$165-'[1]Outside Edges'!$B106)&gt;=5,'[1]Outside Edges'!$P106="Yes"),"Yes","No")</f>
        <v>Yes</v>
      </c>
      <c r="FI107" s="123" t="str">
        <f>IF(AND((RIGHT($FI$3,2)-'[1]Miter Profiles'!$AC$166-'[1]Outside Edges'!$B106)&gt;=5,'[1]Outside Edges'!$P106="Yes"),"Yes","No")</f>
        <v>Yes</v>
      </c>
      <c r="FJ107" s="115" t="str">
        <f>IF(AND((RIGHT($FJ$3,2)-'[1]Miter Profiles'!$AC$167-'[1]Outside Edges'!$B106)&gt;=5,'[1]Outside Edges'!$P106="Yes"),"Yes","No")</f>
        <v>Yes</v>
      </c>
      <c r="FK107" s="128" t="str">
        <f>IF(AND((RIGHT($FK$3,2)-'[1]Miter Profiles'!$AC$168-'[1]Outside Edges'!$B106)&gt;=5,'[1]Outside Edges'!$P106="Yes"),"Yes","No")</f>
        <v>Yes</v>
      </c>
      <c r="FL107" s="10" t="str">
        <f>IF(AND((RIGHT($FL$3,2)-'[1]Miter Profiles'!$AC$169-'[1]Outside Edges'!$B106)&gt;=5,'[1]Outside Edges'!$P106="Yes"),"Yes","No")</f>
        <v>Yes</v>
      </c>
      <c r="FM107" s="90" t="str">
        <f>IF(AND((RIGHT($FM$3,2)-'[1]Miter Profiles'!$AC$170-'[1]Outside Edges'!$B106)&gt;=5,'[1]Outside Edges'!$P106="Yes"),"Yes","No")</f>
        <v>Yes</v>
      </c>
      <c r="FN107" s="123" t="str">
        <f>IF(AND((RIGHT($FN$3,2)-'[1]Miter Profiles'!$AC$171-'[1]Outside Edges'!$B106)&gt;=5,'[1]Outside Edges'!$P106="Yes"),"Yes","No")</f>
        <v>Yes</v>
      </c>
      <c r="FO107" s="123" t="str">
        <f>IF(AND((RIGHT($FO$3,2)-'[1]Miter Profiles'!$AC$172-'[1]Outside Edges'!$B106)&gt;=5,'[1]Outside Edges'!$P106="Yes"),"Yes","No")</f>
        <v>Yes</v>
      </c>
      <c r="FP107" s="115" t="str">
        <f>IF(AND((RIGHT($FP$3,2)-'[1]Miter Profiles'!$AC$173-'[1]Outside Edges'!$B106)&gt;=5,'[1]Outside Edges'!$P106="Yes"),"Yes","No")</f>
        <v>Yes</v>
      </c>
      <c r="FQ107" s="128" t="str">
        <f>IF(AND((RIGHT($FQ$3,2)-'[1]Miter Profiles'!$AC$174-'[1]Outside Edges'!$B106)&gt;=5,'[1]Outside Edges'!$P106="Yes"),"Yes","No")</f>
        <v>Yes</v>
      </c>
      <c r="FR107" s="10" t="str">
        <f>IF(AND((RIGHT($FR$3,2)-'[1]Miter Profiles'!$AC$175-'[1]Outside Edges'!$B106)&gt;=5,'[1]Outside Edges'!$P106="Yes"),"Yes","No")</f>
        <v>Yes</v>
      </c>
      <c r="FS107" s="90" t="str">
        <f>IF(AND((RIGHT($FS$3,2)-'[1]Miter Profiles'!$AC$176-'[1]Outside Edges'!$B106)&gt;=5,'[1]Outside Edges'!$P106="Yes"),"Yes","No")</f>
        <v>Yes</v>
      </c>
      <c r="FT107" s="123" t="str">
        <f>IF(AND((RIGHT($FT$3,2)-'[1]Miter Profiles'!$AC$177-'[1]Outside Edges'!$B106)&gt;=5,'[1]Outside Edges'!$P106="Yes"),"Yes","No")</f>
        <v>Yes</v>
      </c>
      <c r="FU107" s="123" t="str">
        <f>IF(AND((RIGHT($FU$3,2)-'[1]Miter Profiles'!$AC$178-'[1]Outside Edges'!$B106)&gt;=5,'[1]Outside Edges'!$P106="Yes"),"Yes","No")</f>
        <v>Yes</v>
      </c>
      <c r="FV107" s="115" t="str">
        <f>IF(AND((RIGHT($V$3,2)-'[1]Miter Profiles'!$AC$179-'[1]Outside Edges'!$B106)&gt;=5,'[1]Outside Edges'!$P106="Yes"),"Yes","No")</f>
        <v>Yes</v>
      </c>
      <c r="FW107" s="128" t="str">
        <f>IF(AND((RIGHT($FW$3,2)-'[1]Miter Profiles'!$AC$180-'[1]Outside Edges'!$B106)&gt;=5,'[1]Outside Edges'!$P106="Yes"),"Yes","No")</f>
        <v>No</v>
      </c>
      <c r="FX107" s="269" t="str">
        <f>IF(AND((RIGHT($FX$3,2)-'[1]Miter Profiles'!$AC$181-'[1]Outside Edges'!$B106)&gt;=5,'[1]Outside Edges'!$P106="Yes"),"Yes","No")</f>
        <v>Yes</v>
      </c>
      <c r="FY107" s="273" t="str">
        <f>IF(AND((RIGHT($FY$3,2)-'[1]Miter Profiles'!$AC$182-'[1]Outside Edges'!$B106)&gt;=5,'[1]Outside Edges'!$P106="Yes"),"Yes","No")</f>
        <v>Yes</v>
      </c>
      <c r="FZ107" s="282" t="str">
        <f>IF(AND((RIGHT($FZ$3,2)-'[1]Miter Profiles'!$AC$183-'[1]Outside Edges'!$B106)&gt;=5,'[1]Outside Edges'!$P106="Yes"),"Yes","No")</f>
        <v>Yes</v>
      </c>
      <c r="GA107" s="283" t="str">
        <f>IF(AND((RIGHT($GA$3,2)-'[1]Miter Profiles'!$AC$184-'[1]Outside Edges'!$B106)&gt;=5,'[1]Outside Edges'!$P106="Yes"),"Yes","No")</f>
        <v>Yes</v>
      </c>
      <c r="GB107" s="284" t="str">
        <f>IF(AND((RIGHT($GB$3,2)-'[1]Miter Profiles'!$AC$185-'[1]Outside Edges'!$B106)&gt;=5,'[1]Outside Edges'!$P106="Yes"),"Yes","No")</f>
        <v>Yes</v>
      </c>
      <c r="GC107" s="275" t="str">
        <f>IF(AND((RIGHT($GC$3,2)-'[1]Miter Profiles'!$AC$186-'[1]Outside Edges'!$B106)&gt;=5,'[1]Outside Edges'!$P106="Yes"),"Yes","No")</f>
        <v>Yes</v>
      </c>
      <c r="GD107" s="269" t="str">
        <f>IF(AND((RIGHT($GD$3,2)-'[1]Miter Profiles'!$AC$187-'[1]Outside Edges'!$B106)&gt;=5,'[1]Outside Edges'!$P106="Yes"),"Yes","No")</f>
        <v>Yes</v>
      </c>
      <c r="GE107" s="273" t="str">
        <f>IF(AND((RIGHT($GE$3,2)-'[1]Miter Profiles'!$AC$188-'[1]Outside Edges'!$B106)&gt;=5,'[1]Outside Edges'!$P106="Yes"),"Yes","No")</f>
        <v>Yes</v>
      </c>
      <c r="GF107" s="282" t="str">
        <f>IF(AND((RIGHT($GF$3,2)-'[1]Miter Profiles'!$AC$189-'[1]Outside Edges'!$B106)&gt;=5,'[1]Outside Edges'!$P106="Yes"),"Yes","No")</f>
        <v>Yes</v>
      </c>
      <c r="GG107" s="283" t="str">
        <f>IF(AND((RIGHT($GG$3,2)-'[1]Miter Profiles'!$AC$190-'[1]Outside Edges'!$B106)&gt;=5,'[1]Outside Edges'!$P106="Yes"),"Yes","No")</f>
        <v>Yes</v>
      </c>
      <c r="GH107" s="284" t="str">
        <f>IF(AND((RIGHT($GH$3,2)-'[1]Miter Profiles'!$AC$191-'[1]Outside Edges'!$B106)&gt;=5,'[1]Outside Edges'!$P106="Yes"),"Yes","No")</f>
        <v>Yes</v>
      </c>
      <c r="GI107" s="275" t="str">
        <f>IF(AND((RIGHT($GI$3,2)-'[1]Miter Profiles'!$AC$192-'[1]Outside Edges'!$B106)&gt;=5,'[1]Outside Edges'!$P106="Yes"),"Yes","No")</f>
        <v>Yes</v>
      </c>
      <c r="GJ107" s="269" t="str">
        <f>IF(AND((RIGHT($GJ$3,2)-'[1]Miter Profiles'!$AC$193-'[1]Outside Edges'!$B106)&gt;=5,'[1]Outside Edges'!$P106="Yes"),"Yes","No")</f>
        <v>Yes</v>
      </c>
      <c r="GK107" s="273" t="str">
        <f>IF(AND((RIGHT($GK$3,2)-'[1]Miter Profiles'!$AC$194-'[1]Outside Edges'!$B106)&gt;=5,'[1]Outside Edges'!$P106="Yes"),"Yes","No")</f>
        <v>Yes</v>
      </c>
      <c r="GL107" s="282" t="str">
        <f>IF(AND((RIGHT($GL$3,2)-'[1]Miter Profiles'!$AC$195-'[1]Outside Edges'!$B106)&gt;=5,'[1]Outside Edges'!$P106="Yes"),"Yes","No")</f>
        <v>Yes</v>
      </c>
      <c r="GM107" s="283" t="str">
        <f>IF(AND((RIGHT($GM$3,2)-'[1]Miter Profiles'!$AC$196-'[1]Outside Edges'!$B106)&gt;=5,'[1]Outside Edges'!$P106="Yes"),"Yes","No")</f>
        <v>Yes</v>
      </c>
      <c r="GN107" s="284" t="str">
        <f>IF(AND((RIGHT($GN$3,2)-'[1]Miter Profiles'!$AC$197-'[1]Outside Edges'!$B106)&gt;=5,'[1]Outside Edges'!$P106="Yes"),"Yes","No")</f>
        <v>Yes</v>
      </c>
      <c r="GO107" s="275" t="str">
        <f>IF(AND((RIGHT($GO$3,2)-'[1]Miter Profiles'!$AC$198-'[1]Outside Edges'!$B106)&gt;=5,'[1]Outside Edges'!$P106="Yes"),"Yes","No")</f>
        <v>No</v>
      </c>
      <c r="GP107" s="269" t="str">
        <f>IF(AND((RIGHT($GP$3,2)-'[1]Miter Profiles'!$AC$199-'[1]Outside Edges'!$B106)&gt;=5,'[1]Outside Edges'!$P106="Yes"),"Yes","No")</f>
        <v>Yes</v>
      </c>
      <c r="GQ107" s="273" t="str">
        <f>IF(AND((RIGHT($GQ$3,2)-'[1]Miter Profiles'!$AC$200-'[1]Outside Edges'!$B106)&gt;=5,'[1]Outside Edges'!$P106="Yes"),"Yes","No")</f>
        <v>Yes</v>
      </c>
      <c r="GR107" s="282" t="str">
        <f>IF(AND((RIGHT($GR$3,2)-'[1]Miter Profiles'!$AC$201-'[1]Outside Edges'!$B106)&gt;=5,'[1]Outside Edges'!$P106="Yes"),"Yes","No")</f>
        <v>Yes</v>
      </c>
      <c r="GS107" s="283" t="str">
        <f>IF(AND((RIGHT($GS$3,2)-'[1]Miter Profiles'!$AC$202-'[1]Outside Edges'!$B106)&gt;=5,'[1]Outside Edges'!$P106="Yes"),"Yes","No")</f>
        <v>Yes</v>
      </c>
      <c r="GT107" s="284" t="str">
        <f>IF(AND((RIGHT($GT$3,2)-'[1]Miter Profiles'!$AC$203-'[1]Outside Edges'!$B106)&gt;=5,'[1]Outside Edges'!$P106="Yes"),"Yes","No")</f>
        <v>Yes</v>
      </c>
      <c r="GU107" s="275" t="str">
        <f>IF(AND((RIGHT($GU$3,2)-'[1]Miter Profiles'!$AC$204-'[1]Outside Edges'!$B106)&gt;=5,'[1]Outside Edges'!$P106="Yes"),"Yes","No")</f>
        <v>Yes</v>
      </c>
      <c r="GV107" s="269" t="str">
        <f>IF(AND((RIGHT($GV$3,2)-'[1]Miter Profiles'!$AC$205-'[1]Outside Edges'!$B106)&gt;=5,'[1]Outside Edges'!$P106="Yes"),"Yes","No")</f>
        <v>Yes</v>
      </c>
      <c r="GW107" s="273" t="str">
        <f>IF(AND((RIGHT($GW$3,2)-'[1]Miter Profiles'!$AC$206-'[1]Outside Edges'!$B106)&gt;=5,'[1]Outside Edges'!$P106="Yes"),"Yes","No")</f>
        <v>Yes</v>
      </c>
      <c r="GX107" s="282" t="str">
        <f>IF(AND((RIGHT($GX$3,2)-'[1]Miter Profiles'!$AC$207-'[1]Outside Edges'!$B106)&gt;=5,'[1]Outside Edges'!$P106="Yes"),"Yes","No")</f>
        <v>No</v>
      </c>
      <c r="GY107" s="283" t="str">
        <f>IF(AND((RIGHT($GY$3,2)-'[1]Miter Profiles'!$AC$208-'[1]Outside Edges'!$B106)&gt;=5,'[1]Outside Edges'!$P106="Yes"),"Yes","No")</f>
        <v>Yes</v>
      </c>
      <c r="GZ107" s="284" t="str">
        <f>IF(AND((RIGHT($GZ$3,2)-'[1]Miter Profiles'!$AC$209-'[1]Outside Edges'!$B106)&gt;=5,'[1]Outside Edges'!$P106="Yes"),"Yes","No")</f>
        <v>Yes</v>
      </c>
      <c r="HA107" s="275" t="str">
        <f>IF(AND((RIGHT($HA$3,2)-'[1]Miter Profiles'!$AC$210-'[1]Outside Edges'!$B106)&gt;=5,'[1]Outside Edges'!$P106="Yes"),"Yes","No")</f>
        <v>Yes</v>
      </c>
      <c r="HB107" s="269" t="str">
        <f>IF(AND((RIGHT($HB$3,2)-'[1]Miter Profiles'!$AC$211-'[1]Outside Edges'!$B106)&gt;=5,'[1]Outside Edges'!$P106="Yes"),"Yes","No")</f>
        <v>Yes</v>
      </c>
      <c r="HC107" s="273" t="str">
        <f>IF(AND((RIGHT($HC$3,2)-'[1]Miter Profiles'!$AC$212-'[1]Outside Edges'!$B106)&gt;=5,'[1]Outside Edges'!$P106="Yes"),"Yes","No")</f>
        <v>Yes</v>
      </c>
      <c r="HD107" s="282" t="str">
        <f>IF(AND((RIGHT($HD$3,2)-'[1]Miter Profiles'!$AC$213-'[1]Outside Edges'!$B106)&gt;=5,'[1]Outside Edges'!$P106="Yes"),"Yes","No")</f>
        <v>No</v>
      </c>
      <c r="HE107" s="284" t="str">
        <f>IF(AND((RIGHT($HE$3,2)-'[1]Miter Profiles'!$AC$214-'[1]Outside Edges'!$B106)&gt;=5,'[1]Outside Edges'!$P106="Yes"),"Yes","No")</f>
        <v>No</v>
      </c>
      <c r="HF107" s="275" t="str">
        <f>IF(AND((RIGHT($HF$3,2)-'[1]Miter Profiles'!$AC$215-'[1]Outside Edges'!$B106)&gt;=5,'[1]Outside Edges'!$P106="Yes"),"Yes","No")</f>
        <v>Yes</v>
      </c>
      <c r="HG107" s="269" t="str">
        <f>IF(AND((RIGHT($HG$3,2)-'[1]Miter Profiles'!$AC$216-'[1]Outside Edges'!$B106)&gt;=5,'[1]Outside Edges'!$P106="Yes"),"Yes","No")</f>
        <v>Yes</v>
      </c>
      <c r="HH107" s="273" t="str">
        <f>IF(AND((RIGHT($HH$3,2)-'[1]Miter Profiles'!$AC$217-'[1]Outside Edges'!$B106)&gt;=5,'[1]Outside Edges'!$P106="Yes"),"Yes","No")</f>
        <v>Yes</v>
      </c>
      <c r="HI107" s="282" t="str">
        <f>IF(AND((RIGHT($HI$3,2)-'[1]Miter Profiles'!$AC$218-'[1]Outside Edges'!$B106)&gt;=5,'[1]Outside Edges'!$P106="Yes"),"Yes","No")</f>
        <v>Yes</v>
      </c>
      <c r="HJ107" s="283" t="str">
        <f>IF(AND((RIGHT($HJ$3,2)-'[1]Miter Profiles'!$AC$219-'[1]Outside Edges'!$B106)&gt;=5,'[1]Outside Edges'!$P106="Yes"),"Yes","No")</f>
        <v>Yes</v>
      </c>
      <c r="HK107" s="284" t="str">
        <f>IF(AND((RIGHT($HK$3,2)-'[1]Miter Profiles'!$AC$220-'[1]Outside Edges'!$B106)&gt;=5,'[1]Outside Edges'!$P106="Yes"),"Yes","No")</f>
        <v>Yes</v>
      </c>
      <c r="HL107" s="275" t="str">
        <f>IF(AND((RIGHT($HL$3,2)-'[1]Miter Profiles'!$AC$221-'[1]Outside Edges'!$B106)&gt;=5,'[1]Outside Edges'!$P106="Yes"),"Yes","No")</f>
        <v>Yes</v>
      </c>
      <c r="HM107" s="269" t="str">
        <f>IF(AND((RIGHT($HM$3,2)-'[1]Miter Profiles'!$AC$222-'[1]Outside Edges'!$B106)&gt;=5,'[1]Outside Edges'!$P106="Yes"),"Yes","No")</f>
        <v>Yes</v>
      </c>
      <c r="HN107" s="269" t="str">
        <f>IF(AND((RIGHT($HN$3,2)-'[1]Miter Profiles'!$AC$223-'[1]Outside Edges'!$B106)&gt;=5,'[1]Outside Edges'!$P106="Yes"),"Yes","No")</f>
        <v>Yes</v>
      </c>
      <c r="HO107" s="283" t="str">
        <f>IF(AND((RIGHT($HO$3,2)-'[1]Miter Profiles'!$AC$224-'[1]Outside Edges'!$B106)&gt;=5,'[1]Outside Edges'!$P106="Yes"),"Yes","No")</f>
        <v>No</v>
      </c>
      <c r="HP107" s="283" t="str">
        <f>IF(AND((RIGHT($HP$3,2)-'[1]Miter Profiles'!$AC$225-'[1]Outside Edges'!$B106)&gt;=5,'[1]Outside Edges'!$P106="Yes"),"Yes","No")</f>
        <v>Yes</v>
      </c>
      <c r="HQ107" s="283" t="str">
        <f>IF(AND((RIGHT($HQ$3,3)-'[1]Miter Profiles'!$AC$226-'[1]Outside Edges'!$B106)&gt;=5,'[1]Outside Edges'!$P106="Yes"),"Yes","No")</f>
        <v>No</v>
      </c>
      <c r="HR107" s="283" t="str">
        <f>IF(AND((RIGHT($HR$3,2)-'[1]Miter Profiles'!$AC$227-'[1]Outside Edges'!$B106)&gt;=5,'[1]Outside Edges'!$P106="Yes"),"Yes","No")</f>
        <v>No</v>
      </c>
      <c r="HS107" s="269" t="str">
        <f>IF(AND((RIGHT($HS$3,2)-'[1]Miter Profiles'!$AC$228-'[1]Outside Edges'!$B106)&gt;=5,'[1]Outside Edges'!$P106="Yes"),"Yes","No")</f>
        <v>Yes</v>
      </c>
      <c r="HT107" s="269" t="str">
        <f>IF(AND((RIGHT($HT$3,2)-'[1]Miter Profiles'!$AC$229-'[1]Outside Edges'!$B106)&gt;=5,'[1]Outside Edges'!$P106="Yes"),"Yes","No")</f>
        <v>Yes</v>
      </c>
      <c r="HU107" s="269" t="str">
        <f>IF(AND((RIGHT($HU$3,2)-'[1]Miter Profiles'!$AC$230-'[1]Outside Edges'!$B106)&gt;=5,'[1]Outside Edges'!$P106="Yes"),"Yes","No")</f>
        <v>Yes</v>
      </c>
      <c r="HV107" s="283" t="str">
        <f>IF(AND((RIGHT($HV$3,2)-'[1]Miter Profiles'!$AC$231-'[1]Outside Edges'!$B106)&gt;=5,'[1]Outside Edges'!$P106="Yes"),"Yes","No")</f>
        <v>Yes</v>
      </c>
      <c r="HW107" s="283" t="str">
        <f>IF(AND((RIGHT($HW$3,2)-'[1]Miter Profiles'!$AC$232-'[1]Outside Edges'!$B106)&gt;=5,'[1]Outside Edges'!$P106="Yes"),"Yes","No")</f>
        <v>Yes</v>
      </c>
      <c r="HX107" s="283" t="str">
        <f>IF(AND((RIGHT($HX$3,2)-'[1]Miter Profiles'!$AC$233-'[1]Outside Edges'!$B106)&gt;=5,'[1]Outside Edges'!$P106="Yes"),"Yes","No")</f>
        <v>Yes</v>
      </c>
      <c r="HY107" s="269" t="str">
        <f>IF(AND((RIGHT($HY$3,2)-'[1]Miter Profiles'!$AC$234-'[1]Outside Edges'!$B106)&gt;=5,'[1]Outside Edges'!$P106="Yes"),"Yes","No")</f>
        <v>No</v>
      </c>
      <c r="HZ107" s="269" t="str">
        <f>IF(AND((RIGHT($HZ$3,2)-'[1]Miter Profiles'!$AC$235-'[1]Outside Edges'!$B106)&gt;=5,'[1]Outside Edges'!$P106="Yes"),"Yes","No")</f>
        <v>Yes</v>
      </c>
      <c r="IA107" s="269" t="str">
        <f>IF(AND((RIGHT($IA$3,2)-'[1]Miter Profiles'!$AC$236-'[1]Outside Edges'!$B106)&gt;=5,'[1]Outside Edges'!$P106="Yes"),"Yes","No")</f>
        <v>Yes</v>
      </c>
      <c r="IB107" s="283" t="str">
        <f>IF(AND((RIGHT($IB$3,2)-'[1]Miter Profiles'!$AC$237-'[1]Outside Edges'!$B106)&gt;=5,'[1]Outside Edges'!$P106="Yes"),"Yes","No")</f>
        <v>Yes</v>
      </c>
      <c r="IC107" s="283" t="str">
        <f>IF(AND((RIGHT($IC$3,2)-'[1]Miter Profiles'!$AC$238-'[1]Outside Edges'!$B106)&gt;=5,'[1]Outside Edges'!$P106="Yes"),"Yes","No")</f>
        <v>Yes</v>
      </c>
      <c r="ID107" s="283" t="str">
        <f>IF(AND((RIGHT($ID$3,2)-'[1]Miter Profiles'!$AC$239-'[1]Outside Edges'!$B106)&gt;=5,'[1]Outside Edges'!$P106="Yes"),"Yes","No")</f>
        <v>Yes</v>
      </c>
      <c r="IE107" s="269" t="str">
        <f>IF(AND((RIGHT($IE$3,2)-'[1]Miter Profiles'!$AC$240-'[1]Outside Edges'!$B106)&gt;=5,'[1]Outside Edges'!$P106="Yes"),"Yes","No")</f>
        <v>Yes</v>
      </c>
      <c r="IF107" s="269" t="str">
        <f>IF(AND((RIGHT($IF$3,2)-'[1]Miter Profiles'!$AC$241-'[1]Outside Edges'!$B106)&gt;=5,'[1]Outside Edges'!$P106="Yes"),"Yes","No")</f>
        <v>Yes</v>
      </c>
      <c r="IG107" s="269" t="str">
        <f>IF(AND((RIGHT($IG$3,2)-'[1]Miter Profiles'!$AC$242-'[1]Outside Edges'!$B106)&gt;=5,'[1]Outside Edges'!$P106="Yes"),"Yes","No")</f>
        <v>Yes</v>
      </c>
      <c r="IH107" s="283" t="str">
        <f>IF(AND((RIGHT($IH$3,2)-'[1]Miter Profiles'!$AC$243-'[1]Outside Edges'!$B106)&gt;=5,'[1]Outside Edges'!$P106="Yes"),"Yes","No")</f>
        <v>Yes</v>
      </c>
      <c r="II107" s="283" t="str">
        <f>IF(AND((RIGHT($II$3,2)-'[1]Miter Profiles'!$AC$244-'[1]Outside Edges'!$B106)&gt;=5,'[1]Outside Edges'!$P106="Yes"),"Yes","No")</f>
        <v>Yes</v>
      </c>
      <c r="IJ107" s="283" t="str">
        <f>IF(AND((RIGHT($IJ$3,2)-'[1]Miter Profiles'!$AC$245-'[1]Outside Edges'!$B106)&gt;=5,'[1]Outside Edges'!$P106="Yes"),"Yes","No")</f>
        <v>Yes</v>
      </c>
      <c r="IK107" s="269" t="str">
        <f>IF(AND((RIGHT($IK$3,2)-'[1]Miter Profiles'!$AC$246-'[1]Outside Edges'!$B106)&gt;=5,'[1]Outside Edges'!$P106="Yes"),"Yes","No")</f>
        <v>Yes</v>
      </c>
      <c r="IL107" s="269" t="str">
        <f>IF(AND((RIGHT($IL$3,2)-'[1]Miter Profiles'!$AC$247-'[1]Outside Edges'!$B106)&gt;=5,'[1]Outside Edges'!$P106="Yes"),"Yes","No")</f>
        <v>Yes</v>
      </c>
      <c r="IM107" s="269" t="str">
        <f>IF(AND((RIGHT($IM$3,2)-'[1]Miter Profiles'!$AC$248-'[1]Outside Edges'!$B106)&gt;=5,'[1]Outside Edges'!$P106="Yes"),"Yes","No")</f>
        <v>Yes</v>
      </c>
      <c r="IN107" s="283" t="str">
        <f>IF(AND((RIGHT($IN$3,2)-'[1]Miter Profiles'!$AC$249-'[1]Outside Edges'!$B106)&gt;=5,'[1]Outside Edges'!$P106="Yes"),"Yes","No")</f>
        <v>No</v>
      </c>
      <c r="IO107" s="283" t="str">
        <f>IF(AND((RIGHT($IO$3,2)-'[1]Miter Profiles'!$AC$250-'[1]Outside Edges'!$B106)&gt;=5,'[1]Outside Edges'!$P106="Yes"),"Yes","No")</f>
        <v>Yes</v>
      </c>
      <c r="IP107" s="283" t="str">
        <f>IF(AND((RIGHT($IP$3,2)-'[1]Miter Profiles'!$AC$251-'[1]Outside Edges'!$B106)&gt;=5,'[1]Outside Edges'!$P106="Yes"),"Yes","No")</f>
        <v>Yes</v>
      </c>
      <c r="IQ107" s="269" t="str">
        <f>IF(AND((RIGHT($IQ$3,2)-'[1]Miter Profiles'!$AC$252-'[1]Outside Edges'!$B106)&gt;=5,'[1]Outside Edges'!$P106="Yes"),"Yes","No")</f>
        <v>No</v>
      </c>
      <c r="IR107" s="269" t="str">
        <f>IF(AND((RIGHT($IR$3,2)-'[1]Miter Profiles'!$AC$253-'[1]Outside Edges'!$B106)&gt;=5,'[1]Outside Edges'!$P106="Yes"),"Yes","No")</f>
        <v>Yes</v>
      </c>
      <c r="IS107" s="269" t="str">
        <f>IF(AND((RIGHT($IS$3,2)-'[1]Miter Profiles'!$AC$254-'[1]Outside Edges'!$B106)&gt;=5,'[1]Outside Edges'!$P106="Yes"),"Yes","No")</f>
        <v>Yes</v>
      </c>
      <c r="IT107" s="283" t="str">
        <f>IF(AND((RIGHT($IT$3,2)-'[1]Miter Profiles'!$AC$255-'[1]Outside Edges'!$B106)&gt;=5,'[1]Outside Edges'!$P106="Yes"),"Yes","No")</f>
        <v>Yes</v>
      </c>
      <c r="IU107" s="283" t="str">
        <f>IF(AND((RIGHT($IU$3,2)-'[1]Miter Profiles'!$AC$256-'[1]Outside Edges'!$B106)&gt;=5,'[1]Outside Edges'!$P106="Yes"),"Yes","No")</f>
        <v>Yes</v>
      </c>
      <c r="IV107" s="283" t="str">
        <f>IF(AND((RIGHT($IV$3,2)-'[1]Miter Profiles'!$AC$257-'[1]Outside Edges'!$B106)&gt;=5,'[1]Outside Edges'!$P106="Yes"),"Yes","No")</f>
        <v>Yes</v>
      </c>
      <c r="IW107" s="269" t="str">
        <f>IF(AND((RIGHT($IW$3,2)-'[1]Miter Profiles'!$AC$258-'[1]Outside Edges'!$B106)&gt;=5,'[1]Outside Edges'!$P106="Yes"),"Yes","No")</f>
        <v>Yes</v>
      </c>
      <c r="IX107" s="269" t="str">
        <f>IF(AND((RIGHT($IX$3,2)-'[1]Miter Profiles'!$AC$259-'[1]Outside Edges'!$B106)&gt;=5,'[1]Outside Edges'!$P106="Yes"),"Yes","No")</f>
        <v>Yes</v>
      </c>
      <c r="IY107" s="269" t="str">
        <f>IF(AND((RIGHT($IY$3,2)-'[1]Miter Profiles'!$AC$260-'[1]Outside Edges'!$B106)&gt;=5,'[1]Outside Edges'!$P106="Yes"),"Yes","No")</f>
        <v>Yes</v>
      </c>
      <c r="IZ107" s="283" t="str">
        <f>IF(AND((RIGHT($IZ$3,2)-'[1]Miter Profiles'!$AC$261-'[1]Outside Edges'!$B106)&gt;=5,'[1]Outside Edges'!$P106="Yes"),"Yes","No")</f>
        <v>Yes</v>
      </c>
      <c r="JA107" s="283" t="str">
        <f>IF(AND((RIGHT($JA$3,2)-'[1]Miter Profiles'!$AC$262-'[1]Outside Edges'!$B106)&gt;=5,'[1]Outside Edges'!$P106="Yes"),"Yes","No")</f>
        <v>Yes</v>
      </c>
      <c r="JB107" s="283" t="str">
        <f>IF(AND((RIGHT($JB$3,2)-'[1]Miter Profiles'!$AC$263-'[1]Outside Edges'!$B106)&gt;=5,'[1]Outside Edges'!$P106="Yes"),"Yes","No")</f>
        <v>Yes</v>
      </c>
      <c r="JC107" s="269" t="str">
        <f>IF(AND((RIGHT($JC$3,2)-'[1]Miter Profiles'!$AC$264-'[1]Outside Edges'!$B106)&gt;=5,'[1]Outside Edges'!$P106="Yes"),"Yes","No")</f>
        <v>Yes</v>
      </c>
      <c r="JD107" s="269" t="str">
        <f>IF(AND((RIGHT($JD$3,2)-'[1]Miter Profiles'!$AC$265-'[1]Outside Edges'!$B106)&gt;=5,'[1]Outside Edges'!$P106="Yes"),"Yes","No")</f>
        <v>Yes</v>
      </c>
      <c r="JE107" s="269" t="str">
        <f>IF(AND((RIGHT($JE$3,2)-'[1]Miter Profiles'!$AC$266-'[1]Outside Edges'!$B106)&gt;=5,'[1]Outside Edges'!$P106="Yes"),"Yes","No")</f>
        <v>Yes</v>
      </c>
      <c r="JF107" s="283" t="str">
        <f>IF(AND((RIGHT($JF$3,2)-'[1]Miter Profiles'!$AC$267-'[1]Outside Edges'!$B106)&gt;=5,'[1]Outside Edges'!$P106="Yes"),"Yes","No")</f>
        <v>No</v>
      </c>
      <c r="JG107" s="283" t="str">
        <f>IF(AND((RIGHT($JG$3,2)-'[1]Miter Profiles'!$AC$268-'[1]Outside Edges'!$B106)&gt;=5,'[1]Outside Edges'!$P106="Yes"),"Yes","No")</f>
        <v>Yes</v>
      </c>
      <c r="JH107" s="283" t="str">
        <f>IF(AND((RIGHT($JH$3,2)-'[1]Miter Profiles'!$AC$269-'[1]Outside Edges'!$B106)&gt;=5,'[1]Outside Edges'!$P106="Yes"),"Yes","No")</f>
        <v>Yes</v>
      </c>
      <c r="JI107" s="269" t="str">
        <f>IF(AND((RIGHT($JI$3,2)-'[1]Miter Profiles'!$AC$270-'[1]Outside Edges'!$B106)&gt;=5,'[1]Outside Edges'!$P106="Yes"),"Yes","No")</f>
        <v>Yes</v>
      </c>
      <c r="JJ107" s="269" t="str">
        <f>IF(AND((RIGHT($JJ$3,2)-'[1]Miter Profiles'!$AC$271-'[1]Outside Edges'!$B106)&gt;=5,'[1]Outside Edges'!$P106="Yes"),"Yes","No")</f>
        <v>Yes</v>
      </c>
      <c r="JK107" s="269" t="str">
        <f>IF(AND((RIGHT($JK$3,2)-'[1]Miter Profiles'!$AC$272-'[1]Outside Edges'!$B106)&gt;=5,'[1]Outside Edges'!$P106="Yes"),"Yes","No")</f>
        <v>Yes</v>
      </c>
      <c r="JL107" s="283" t="str">
        <f>IF(AND((RIGHT($JL$3,2)-'[1]Miter Profiles'!$AC$273-'[1]Outside Edges'!$B106)&gt;=5,'[1]Outside Edges'!$P106="Yes"),"Yes","No")</f>
        <v>Yes</v>
      </c>
      <c r="JM107" s="283" t="str">
        <f>IF(AND((RIGHT($JM$3,2)-'[1]Miter Profiles'!$AC$274-'[1]Outside Edges'!$B106)&gt;=5,'[1]Outside Edges'!$P106="Yes"),"Yes","No")</f>
        <v>Yes</v>
      </c>
      <c r="JN107" s="283" t="str">
        <f>IF(AND((RIGHT($JN$3,2)-'[1]Miter Profiles'!$AC$275-'[1]Outside Edges'!$B106)&gt;=5,'[1]Outside Edges'!$P106="Yes"),"Yes","No")</f>
        <v>Yes</v>
      </c>
      <c r="JO107" s="269" t="str">
        <f>IF(AND((RIGHT($JO$3,2)-'[1]Miter Profiles'!$AC$276-'[1]Outside Edges'!$B106)&gt;=5,'[1]Outside Edges'!$P106="Yes"),"Yes","No")</f>
        <v>Yes</v>
      </c>
      <c r="JP107" s="269" t="str">
        <f>IF(AND((RIGHT($JP$3,2)-'[1]Miter Profiles'!$AC$277-'[1]Outside Edges'!$B106)&gt;=5,'[1]Outside Edges'!$P106="Yes"),"Yes","No")</f>
        <v>Yes</v>
      </c>
      <c r="JQ107" s="269" t="str">
        <f>IF(AND((RIGHT($JQ$3,2)-'[1]Miter Profiles'!$AC$278-'[1]Outside Edges'!$B106)&gt;=5,'[1]Outside Edges'!$P106="Yes"),"Yes","No")</f>
        <v>Yes</v>
      </c>
      <c r="JR107" s="283" t="str">
        <f>IF(AND((RIGHT($JR$3,2)-'[1]Miter Profiles'!$AC$279-'[1]Outside Edges'!$B106)&gt;=5,'[1]Outside Edges'!$P106="Yes"),"Yes","No")</f>
        <v>No</v>
      </c>
      <c r="JS107" s="283" t="str">
        <f>IF(AND((RIGHT($JS$3,2)-'[1]Miter Profiles'!$AC$280-'[1]Outside Edges'!$B106)&gt;=5,'[1]Outside Edges'!$P106="Yes"),"Yes","No")</f>
        <v>Yes</v>
      </c>
      <c r="JT107" s="283" t="str">
        <f>IF(AND((RIGHT($JT$3,2)-'[1]Miter Profiles'!$AC$281-'[1]Outside Edges'!$B106)&gt;=5,'[1]Outside Edges'!$P106="Yes"),"Yes","No")</f>
        <v>Yes</v>
      </c>
      <c r="JU107" s="269" t="str">
        <f>IF(AND((RIGHT($JU$3,2)-'[1]Miter Profiles'!$AC$282-'[1]Outside Edges'!$B106)&gt;=5,'[1]Outside Edges'!$P106="Yes"),"Yes","No")</f>
        <v>No</v>
      </c>
      <c r="JV107" s="269" t="str">
        <f>IF(AND((RIGHT($JV$3,2)-'[1]Miter Profiles'!$AC$283-'[1]Outside Edges'!$B106)&gt;=5,'[1]Outside Edges'!$P106="Yes"),"Yes","No")</f>
        <v>Yes</v>
      </c>
      <c r="JW107" s="269" t="str">
        <f>IF(AND((RIGHT($JW$3,2)-'[1]Miter Profiles'!$AC$284-'[1]Outside Edges'!$B106)&gt;=5,'[1]Outside Edges'!$P106="Yes"),"Yes","No")</f>
        <v>Yes</v>
      </c>
      <c r="JX107" s="283" t="str">
        <f>IF(AND((RIGHT($JX$3,2)-'[1]Miter Profiles'!$AC$285-'[1]Outside Edges'!$B106)&gt;=5,'[1]Outside Edges'!$P106="Yes"),"Yes","No")</f>
        <v>Yes</v>
      </c>
      <c r="JY107" s="283" t="str">
        <f>IF(AND((RIGHT($JY$3,2)-'[1]Miter Profiles'!$AC$286-'[1]Outside Edges'!$B106)&gt;=5,'[1]Outside Edges'!$P106="Yes"),"Yes","No")</f>
        <v>Yes</v>
      </c>
      <c r="JZ107" s="283" t="str">
        <f>IF(AND((RIGHT($JZ$3,2)-'[1]Miter Profiles'!$AC$287-'[1]Outside Edges'!$B106)&gt;=5,'[1]Outside Edges'!$P106="Yes"),"Yes","No")</f>
        <v>Yes</v>
      </c>
      <c r="KA107" s="269" t="str">
        <f>IF(AND((RIGHT($KA$3,2)-'[1]Miter Profiles'!$AC$288-'[1]Outside Edges'!$B106)&gt;=5,'[1]Outside Edges'!$P106="Yes"),"Yes","No")</f>
        <v>Yes</v>
      </c>
      <c r="KB107" s="269" t="str">
        <f>IF(AND((RIGHT($KB$3,2)-'[1]Miter Profiles'!$AC$289-'[1]Outside Edges'!$B106)&gt;=5,'[1]Outside Edges'!$P106="Yes"),"Yes","No")</f>
        <v>Yes</v>
      </c>
      <c r="KC107" s="269" t="str">
        <f>IF(AND((RIGHT($KC$3,2)-'[1]Miter Profiles'!$AC$290-'[1]Outside Edges'!$B106)&gt;=5,'[1]Outside Edges'!$P106="Yes"),"Yes","No")</f>
        <v>Yes</v>
      </c>
      <c r="KD107" s="283" t="str">
        <f>IF(AND((RIGHT($KD$3,2)-'[1]Miter Profiles'!$AC$291-'[1]Outside Edges'!$B106)&gt;=5,'[1]Outside Edges'!$P106="Yes"),"Yes","No")</f>
        <v>Yes</v>
      </c>
      <c r="KE107" s="283" t="str">
        <f>IF(AND((RIGHT($KE$3,2)-'[1]Miter Profiles'!$AC$292-'[1]Outside Edges'!$B106)&gt;=5,'[1]Outside Edges'!$P106="Yes"),"Yes","No")</f>
        <v>Yes</v>
      </c>
      <c r="KF107" s="283" t="str">
        <f>IF(AND((RIGHT($KF$3,2)-'[1]Miter Profiles'!$AC$293-'[1]Outside Edges'!$B106)&gt;=5,'[1]Outside Edges'!$P106="Yes"),"Yes","No")</f>
        <v>Yes</v>
      </c>
      <c r="KG107" s="269" t="str">
        <f>IF(AND((RIGHT($KG$3,2)-'[1]Miter Profiles'!$AC$294-'[1]Outside Edges'!$B106)&gt;=5,'[1]Outside Edges'!$P106="Yes"),"Yes","No")</f>
        <v>Yes</v>
      </c>
      <c r="KH107" s="269" t="str">
        <f>IF(AND((RIGHT($KH$3,2)-'[1]Miter Profiles'!$AC$295-'[1]Outside Edges'!$B106)&gt;=5,'[1]Outside Edges'!$P106="Yes"),"Yes","No")</f>
        <v>Yes</v>
      </c>
      <c r="KI107" s="269" t="str">
        <f>IF(AND((RIGHT($KI$3,2)-'[1]Miter Profiles'!$AC$296-'[1]Outside Edges'!$B106)&gt;=5,'[1]Outside Edges'!$P106="Yes"),"Yes","No")</f>
        <v>Yes</v>
      </c>
      <c r="KJ107" s="283" t="str">
        <f>IF(AND((RIGHT($KJ$3,2)-'[1]Miter Profiles'!$AC$297-'[1]Outside Edges'!$B106)&gt;=5,'[1]Outside Edges'!$P106="Yes"),"Yes","No")</f>
        <v>Yes</v>
      </c>
      <c r="KK107" s="283" t="str">
        <f>IF(AND((RIGHT($KK$3,2)-'[1]Miter Profiles'!$AC$298-'[1]Outside Edges'!$B106)&gt;=5,'[1]Outside Edges'!$P106="Yes"),"Yes","No")</f>
        <v>Yes</v>
      </c>
      <c r="KL107" s="283" t="str">
        <f>IF(AND((RIGHT($KL$3,2)-'[1]Miter Profiles'!$AC$299-'[1]Outside Edges'!$B106)&gt;=5,'[1]Outside Edges'!$P106="Yes"),"Yes","No")</f>
        <v>Yes</v>
      </c>
      <c r="KM107" s="269" t="str">
        <f>IF(AND((RIGHT($KM$3,2)-'[1]Miter Profiles'!$AC$300-'[1]Outside Edges'!$B106)&gt;=5,'[1]Outside Edges'!$P106="Yes"),"Yes","No")</f>
        <v>Yes</v>
      </c>
      <c r="KN107" s="269" t="str">
        <f>IF(AND((RIGHT($KN$3,2)-'[1]Miter Profiles'!$AC$301-'[1]Outside Edges'!$B106)&gt;=5,'[1]Outside Edges'!$P106="Yes"),"Yes","No")</f>
        <v>Yes</v>
      </c>
      <c r="KO107" s="269" t="str">
        <f>IF(AND((RIGHT($KO$3,2)-'[1]Miter Profiles'!$AC$302-'[1]Outside Edges'!$B106)&gt;=5,'[1]Outside Edges'!$P106="Yes"),"Yes","No")</f>
        <v>Yes</v>
      </c>
      <c r="KP107" s="283" t="str">
        <f>IF(AND((RIGHT($KP$3,2)-'[1]Miter Profiles'!$AC$303-'[1]Outside Edges'!$B106)&gt;=5,'[1]Outside Edges'!$P106="Yes"),"Yes","No")</f>
        <v>Yes</v>
      </c>
      <c r="KQ107" s="283" t="str">
        <f>IF(AND((RIGHT($KQ$3,2)-'[1]Miter Profiles'!$AC$304-'[1]Outside Edges'!$B106)&gt;=5,'[1]Outside Edges'!$P106="Yes"),"Yes","No")</f>
        <v>Yes</v>
      </c>
      <c r="KR107" s="283" t="str">
        <f>IF(AND((RIGHT($KR$3,2)-'[1]Miter Profiles'!$AC$305-'[1]Outside Edges'!$B106)&gt;=5,'[1]Outside Edges'!$P106="Yes"),"Yes","No")</f>
        <v>Yes</v>
      </c>
      <c r="KS107" s="269" t="str">
        <f>IF(AND((RIGHT($KS$3,2)-'[1]Miter Profiles'!$AC$306-'[1]Outside Edges'!$B106)&gt;=5,'[1]Outside Edges'!$P106="Yes"),"Yes","No")</f>
        <v>Yes</v>
      </c>
      <c r="KT107" s="269" t="str">
        <f>IF(AND((RIGHT($KT$3,2)-'[1]Miter Profiles'!$AC$307-'[1]Outside Edges'!$B106)&gt;=5,'[1]Outside Edges'!$P106="Yes"),"Yes","No")</f>
        <v>Yes</v>
      </c>
      <c r="KU107" s="269" t="str">
        <f>IF(AND((RIGHT($KU$3,2)-'[1]Miter Profiles'!$AC$308-'[1]Outside Edges'!$B106)&gt;=5,'[1]Outside Edges'!$P106="Yes"),"Yes","No")</f>
        <v>Yes</v>
      </c>
      <c r="KV107" s="283" t="str">
        <f>IF(AND((RIGHT($KV$3,2)-'[1]Miter Profiles'!$AC$309-'[1]Outside Edges'!$B106)&gt;=5,'[1]Outside Edges'!$P106="Yes"),"Yes","No")</f>
        <v>Yes</v>
      </c>
      <c r="KW107" s="283" t="str">
        <f>IF(AND((RIGHT($KW$3,2)-'[1]Miter Profiles'!$AC$310-'[1]Outside Edges'!$B106)&gt;=5,'[1]Outside Edges'!$P106="Yes"),"Yes","No")</f>
        <v>Yes</v>
      </c>
      <c r="KX107" s="283" t="str">
        <f>IF(AND((RIGHT($KX$3,2)-'[1]Miter Profiles'!$AC$311-'[1]Outside Edges'!$B106)&gt;=5,'[1]Outside Edges'!$P106="Yes"),"Yes","No")</f>
        <v>Yes</v>
      </c>
      <c r="KY107" s="269" t="str">
        <f>IF(AND((RIGHT($KY$3,2)-'[1]Miter Profiles'!$AC$312-'[1]Outside Edges'!$B106)&gt;=5,'[1]Outside Edges'!$P106="Yes"),"Yes","No")</f>
        <v>Yes</v>
      </c>
      <c r="KZ107" s="269" t="str">
        <f>IF(AND((RIGHT($KZ$3,2)-'[1]Miter Profiles'!$AC$313-'[1]Outside Edges'!$B106)&gt;=5,'[1]Outside Edges'!$P106="Yes"),"Yes","No")</f>
        <v>Yes</v>
      </c>
      <c r="LA107" s="269" t="str">
        <f>IF(AND((RIGHT($LA$3,2)-'[1]Miter Profiles'!$AC$314-'[1]Outside Edges'!$B106)&gt;=5,'[1]Outside Edges'!$P106="Yes"),"Yes","No")</f>
        <v>Yes</v>
      </c>
      <c r="LB107" s="283" t="str">
        <f>IF(AND((RIGHT($LB$3,2)-'[1]Miter Profiles'!$AC$315-'[1]Outside Edges'!$B106)&gt;=5,'[1]Outside Edges'!$P106="Yes"),"Yes","No")</f>
        <v>Yes</v>
      </c>
      <c r="LC107" s="283" t="str">
        <f>IF(AND((RIGHT($LC$3,2)-'[1]Miter Profiles'!$AC$316-'[1]Outside Edges'!$B106)&gt;=5,'[1]Outside Edges'!$P106="Yes"),"Yes","No")</f>
        <v>Yes</v>
      </c>
      <c r="LD107" s="283" t="str">
        <f>IF(AND((RIGHT($LD$3,2)-'[1]Miter Profiles'!$AC$317-'[1]Outside Edges'!$B106)&gt;=5,'[1]Outside Edges'!$P106="Yes"),"Yes","No")</f>
        <v>Yes</v>
      </c>
      <c r="LE107" s="283" t="str">
        <f>IF(AND((RIGHT($LE$3,2)-'[1]Miter Profiles'!$AC$318-'[1]Outside Edges'!$B106)&gt;=5,'[1]Outside Edges'!$P106="Yes"),"Yes","No")</f>
        <v>Yes</v>
      </c>
      <c r="LF107" s="269" t="str">
        <f>IF(AND((RIGHT($LF$3,2)-'[1]Miter Profiles'!$AC$319-'[1]Outside Edges'!$B106)&gt;=5,'[1]Outside Edges'!$P106="Yes"),"Yes","No")</f>
        <v>Yes</v>
      </c>
      <c r="LG107" s="269" t="str">
        <f>IF(AND((RIGHT($LG$3,2)-'[1]Miter Profiles'!$AC$320-'[1]Outside Edges'!$B106)&gt;=5,'[1]Outside Edges'!$P106="Yes"),"Yes","No")</f>
        <v>Yes</v>
      </c>
      <c r="LH107" s="269" t="str">
        <f>IF(AND((RIGHT($LH$3,2)-'[1]Miter Profiles'!$AC$321-'[1]Outside Edges'!$B106)&gt;=5,'[1]Outside Edges'!$P106="Yes"),"Yes","No")</f>
        <v>Yes</v>
      </c>
      <c r="LI107" s="269" t="str">
        <f>IF(AND((RIGHT($LI$3,2)-'[1]Miter Profiles'!$AC$322-'[1]Outside Edges'!$B106)&gt;=5,'[1]Outside Edges'!$P106="Yes"),"Yes","No")</f>
        <v>Yes</v>
      </c>
      <c r="LJ107" s="283" t="str">
        <f>IF(AND((RIGHT($LJ$3,2)-'[1]Miter Profiles'!$AC$323-'[1]Outside Edges'!$B106)&gt;=5,'[1]Outside Edges'!$P106="Yes"),"Yes","No")</f>
        <v>No</v>
      </c>
      <c r="LK107" s="283" t="str">
        <f>IF(AND((RIGHT($LK$3,2)-'[1]Miter Profiles'!$AC$324-'[1]Outside Edges'!$B106)&gt;=5,'[1]Outside Edges'!$P106="Yes"),"Yes","No")</f>
        <v>Yes</v>
      </c>
      <c r="LL107" s="283" t="str">
        <f>IF(AND((RIGHT($LL$3,2)-'[1]Miter Profiles'!$AC$325-'[1]Outside Edges'!$B106)&gt;=5,'[1]Outside Edges'!$P106="Yes"),"Yes","No")</f>
        <v>Yes</v>
      </c>
      <c r="LM107" s="269" t="str">
        <f>IF(AND((RIGHT($LM$3,2)-'[1]Miter Profiles'!$AC$326-'[1]Outside Edges'!$B106)&gt;=5,'[1]Outside Edges'!$P106="Yes"),"Yes","No")</f>
        <v>Yes</v>
      </c>
      <c r="LN107" s="269" t="str">
        <f>IF(AND((RIGHT($LN$3,2)-'[1]Miter Profiles'!$AC$327-'[1]Outside Edges'!$B106)&gt;=5,'[1]Outside Edges'!$P106="Yes"),"Yes","No")</f>
        <v>Yes</v>
      </c>
      <c r="LO107" s="269" t="str">
        <f>IF(AND((RIGHT($LO$3,2)-'[1]Miter Profiles'!$AC$328-'[1]Outside Edges'!$B106)&gt;=5,'[1]Outside Edges'!$P106="Yes"),"Yes","No")</f>
        <v>Yes</v>
      </c>
      <c r="LP107" s="283" t="str">
        <f>IF(AND((RIGHT($LP$3,2)-'[1]Miter Profiles'!$AC$329-'[1]Outside Edges'!$B106)&gt;=5,'[1]Outside Edges'!$P106="Yes"),"Yes","No")</f>
        <v>No</v>
      </c>
      <c r="LQ107" s="283" t="str">
        <f>IF(AND((RIGHT($LQ$3,2)-'[1]Miter Profiles'!$AC$330-'[1]Outside Edges'!$B106)&gt;=5,'[1]Outside Edges'!$P106="Yes"),"Yes","No")</f>
        <v>Yes</v>
      </c>
      <c r="LR107" s="283" t="str">
        <f>IF(AND((RIGHT($LR$3,2)-'[1]Miter Profiles'!$AC$331-'[1]Outside Edges'!$B106)&gt;=5,'[1]Outside Edges'!$P106="Yes"),"Yes","No")</f>
        <v>Yes</v>
      </c>
      <c r="LS107" s="269" t="str">
        <f>IF(AND((RIGHT($LS$3,2)-'[1]Miter Profiles'!$AC$332-'[1]Outside Edges'!$B106)&gt;=5,'[1]Outside Edges'!$P106="Yes"),"Yes","No")</f>
        <v>No</v>
      </c>
      <c r="LT107" s="269" t="str">
        <f>IF(AND((RIGHT($LT$3,2)-'[1]Miter Profiles'!$AC$333-'[1]Outside Edges'!$B106)&gt;=5,'[1]Outside Edges'!$P106="Yes"),"Yes","No")</f>
        <v>Yes</v>
      </c>
      <c r="LU107" s="269" t="str">
        <f>IF(AND((RIGHT($LU$3,2)-'[1]Miter Profiles'!$AC$334-'[1]Outside Edges'!$B106)&gt;=5,'[1]Outside Edges'!$P106="Yes"),"Yes","No")</f>
        <v>Yes</v>
      </c>
      <c r="LV107" s="283" t="str">
        <f>IF(AND((RIGHT($LV$3,2)-'[1]Miter Profiles'!$AC$335-'[1]Outside Edges'!$B106)&gt;=5,'[1]Outside Edges'!$P106="Yes"),"Yes","No")</f>
        <v>Yes</v>
      </c>
      <c r="LW107" s="283" t="str">
        <f>IF(AND((RIGHT($LW$3,2)-'[1]Miter Profiles'!$AC$336-'[1]Outside Edges'!$B106)&gt;=5,'[1]Outside Edges'!$P106="Yes"),"Yes","No")</f>
        <v>Yes</v>
      </c>
      <c r="LX107" s="283" t="str">
        <f>IF(AND((RIGHT($LX$3,2)-'[1]Miter Profiles'!$AC$337-'[1]Outside Edges'!$B106)&gt;=5,'[1]Outside Edges'!$P106="Yes"),"Yes","No")</f>
        <v>Yes</v>
      </c>
      <c r="LY107" s="269" t="str">
        <f>IF(AND((RIGHT($LY$3,2)-'[1]Miter Profiles'!$AC$338-'[1]Outside Edges'!$B106)&gt;=5,'[1]Outside Edges'!$P106="Yes"),"Yes","No")</f>
        <v>Yes</v>
      </c>
      <c r="LZ107" s="269" t="str">
        <f>IF(AND((RIGHT($LZ$3,2)-'[1]Miter Profiles'!$AC$339-'[1]Outside Edges'!$B106)&gt;=5,'[1]Outside Edges'!$P106="Yes"),"Yes","No")</f>
        <v>Yes</v>
      </c>
      <c r="MA107" s="269" t="str">
        <f>IF(AND((RIGHT($MA$3,2)-'[1]Miter Profiles'!$AC$340-'[1]Outside Edges'!$B106)&gt;=5,'[1]Outside Edges'!$P106="Yes"),"Yes","No")</f>
        <v>Yes</v>
      </c>
      <c r="MB107" s="283" t="str">
        <f>IF(AND((RIGHT($MB$3,2)-'[1]Miter Profiles'!$AC$341-'[1]Outside Edges'!$B106)&gt;=5,'[1]Outside Edges'!$P106="Yes"),"Yes","No")</f>
        <v>Yes</v>
      </c>
      <c r="MC107" s="283" t="str">
        <f>IF(AND((RIGHT($MC$3,2)-'[1]Miter Profiles'!$AC$342-'[1]Outside Edges'!$B106)&gt;=5,'[1]Outside Edges'!$P106="Yes"),"Yes","No")</f>
        <v>Yes</v>
      </c>
      <c r="MD107" s="283" t="str">
        <f>IF(AND((RIGHT($MD$3,2)-'[1]Miter Profiles'!$AC$343-'[1]Outside Edges'!$B106)&gt;=5,'[1]Outside Edges'!$P106="Yes"),"Yes","No")</f>
        <v>Yes</v>
      </c>
      <c r="ME107" s="269" t="str">
        <f>IF(AND((RIGHT($ME$3,2)-'[1]Miter Profiles'!$AC$344-'[1]Outside Edges'!$B106)&gt;=5,'[1]Outside Edges'!$P106="Yes"),"Yes","No")</f>
        <v>Yes</v>
      </c>
      <c r="MF107" s="269" t="str">
        <f>IF(AND((RIGHT($MF$3,2)-'[1]Miter Profiles'!$AC$345-'[1]Outside Edges'!$B106)&gt;=5,'[1]Outside Edges'!$P106="Yes"),"Yes","No")</f>
        <v>Yes</v>
      </c>
      <c r="MG107" s="269" t="str">
        <f>IF(AND((RIGHT($MG$3,2)-'[1]Miter Profiles'!$AC$346-'[1]Outside Edges'!$B106)&gt;=5,'[1]Outside Edges'!$P106="Yes"),"Yes","No")</f>
        <v>Yes</v>
      </c>
      <c r="MH107" s="283" t="str">
        <f>IF(AND((RIGHT($MH$3,2)-'[1]Miter Profiles'!$AC$347-'[1]Outside Edges'!$B106)&gt;=5,'[1]Outside Edges'!$P106="Yes"),"Yes","No")</f>
        <v>Yes</v>
      </c>
      <c r="MI107" s="283" t="str">
        <f>IF(AND((RIGHT($MI$3,2)-'[1]Miter Profiles'!$AC$348-'[1]Outside Edges'!$B106)&gt;=5,'[1]Outside Edges'!$P106="Yes"),"Yes","No")</f>
        <v>Yes</v>
      </c>
      <c r="MJ107" s="283" t="str">
        <f>IF(AND((RIGHT($MJ$3,2)-'[1]Miter Profiles'!$AC$349-'[1]Outside Edges'!$B106)&gt;=5,'[1]Outside Edges'!$P106="Yes"),"Yes","No")</f>
        <v>Yes</v>
      </c>
      <c r="MK107" s="269" t="str">
        <f>IF(AND((RIGHT($MK$3,2)-'[1]Miter Profiles'!$AC$350-'[1]Outside Edges'!$B106)&gt;=5,'[1]Outside Edges'!$P106="Yes"),"Yes","No")</f>
        <v>Yes</v>
      </c>
      <c r="ML107" s="269" t="str">
        <f>IF(AND((RIGHT($ML$3,2)-'[1]Miter Profiles'!$AC$351-'[1]Outside Edges'!$B106)&gt;=5,'[1]Outside Edges'!$P106="Yes"),"Yes","No")</f>
        <v>Yes</v>
      </c>
      <c r="MM107" s="269" t="str">
        <f>IF(AND((RIGHT($MM$3,2)-'[1]Miter Profiles'!$AC$352-'[1]Outside Edges'!$B106)&gt;=5,'[1]Outside Edges'!$P106="Yes"),"Yes","No")</f>
        <v>Yes</v>
      </c>
      <c r="MN107" s="283" t="str">
        <f>IF(AND((RIGHT($MK$3,2)-'[1]Miter Profiles'!$AC$350-'[1]Outside Edges'!$B106)&gt;=5,'[1]Outside Edges'!$P106="Yes"),"Yes","No")</f>
        <v>Yes</v>
      </c>
      <c r="MO107" s="283" t="str">
        <f>IF(AND((RIGHT($ML$3,2)-'[1]Miter Profiles'!$AC$351-'[1]Outside Edges'!$B106)&gt;=5,'[1]Outside Edges'!$P106="Yes"),"Yes","No")</f>
        <v>Yes</v>
      </c>
      <c r="MP107" s="283" t="str">
        <f>IF(AND((RIGHT($MM$3,2)-'[1]Miter Profiles'!$AC$352-'[1]Outside Edges'!$B106)&gt;=5,'[1]Outside Edges'!$P106="Yes"),"Yes","No")</f>
        <v>Yes</v>
      </c>
    </row>
    <row r="108" spans="1:354" ht="15.75" customHeight="1" thickBot="1" x14ac:dyDescent="0.3">
      <c r="A108" s="8" t="str">
        <f>IF('[1]Outside Edges'!$A107&lt;&gt;"",'[1]Outside Edges'!$A107,"")</f>
        <v>D105</v>
      </c>
      <c r="B108" s="10" t="str">
        <f>IF(AND((RIGHT($B$3,2)-'[1]Miter Profiles'!$AC$3-'[1]Outside Edges'!$B107)&gt;=5,'[1]Outside Edges'!$P107="Yes"),"Yes","No")</f>
        <v>Yes</v>
      </c>
      <c r="C108" s="10" t="str">
        <f>IF(AND((RIGHT($C$3,2)-'[1]Miter Profiles'!$AC$4-'[1]Outside Edges'!$B107)&gt;=5,'[1]Outside Edges'!$P107="Yes"),"Yes","No")</f>
        <v>Yes</v>
      </c>
      <c r="D108" s="85" t="str">
        <f>IF(AND((RIGHT($D$3,2)-'[1]Miter Profiles'!$AC$5-'[1]Outside Edges'!$B107)&gt;=5,'[1]Outside Edges'!$P107="Yes"),"Yes","No")</f>
        <v>Yes</v>
      </c>
      <c r="E108" s="86" t="str">
        <f>IF(AND((RIGHT($E$3,2)-'[1]Miter Profiles'!$AC$6-'[1]Outside Edges'!$B107)&gt;=5,'[1]Outside Edges'!$P107="Yes"),"Yes","No")</f>
        <v>Yes</v>
      </c>
      <c r="F108" s="11" t="str">
        <f>IF(AND((RIGHT($F$3,2)-'[1]Miter Profiles'!$AC$7-'[1]Outside Edges'!$B107)&gt;=5,'[1]Outside Edges'!$P107="Yes"),"Yes","No")</f>
        <v>Yes</v>
      </c>
      <c r="G108" s="87" t="str">
        <f>IF(AND((RIGHT($G$3,2)-'[1]Miter Profiles'!$AC$8-'[1]Outside Edges'!$B107)&gt;=5,'[1]Outside Edges'!$P107="Yes"),"Yes","No")</f>
        <v>Yes</v>
      </c>
      <c r="H108" s="10" t="str">
        <f>IF(AND((RIGHT($H$3,2)-'[1]Miter Profiles'!$AC$9-'[1]Outside Edges'!$B107)&gt;=5,'[1]Outside Edges'!$P107="Yes"),"Yes","No")</f>
        <v>Yes</v>
      </c>
      <c r="I108" s="10" t="str">
        <f>IF(AND((RIGHT($I$3,2)-'[1]Miter Profiles'!$AC$10-'[1]Outside Edges'!$B107)&gt;=5,'[1]Outside Edges'!$P107="Yes"),"Yes","No")</f>
        <v>Yes</v>
      </c>
      <c r="J108" s="85" t="str">
        <f>IF(AND((RIGHT($J$3,2)-'[1]Miter Profiles'!$AC$11-'[1]Outside Edges'!$B107)&gt;=5,'[1]Outside Edges'!$P107="Yes"),"Yes","No")</f>
        <v>Yes</v>
      </c>
      <c r="K108" s="86" t="str">
        <f>IF(AND((RIGHT($K$3,2)-'[1]Miter Profiles'!$AC$12-'[1]Outside Edges'!$B107)&gt;=5,'[1]Outside Edges'!$P107="Yes"),"Yes","No")</f>
        <v>Yes</v>
      </c>
      <c r="L108" s="11" t="str">
        <f>IF(AND((RIGHT($L$3,2)-'[1]Miter Profiles'!$AC$13-'[1]Outside Edges'!$B107)&gt;=5,'[1]Outside Edges'!$P107="Yes"),"Yes","No")</f>
        <v>Yes</v>
      </c>
      <c r="M108" s="87" t="str">
        <f>IF(AND((RIGHT($M$3,2)-'[1]Miter Profiles'!$AC$14-'[1]Outside Edges'!$B107)&gt;=5,'[1]Outside Edges'!$P107="Yes"),"Yes","No")</f>
        <v>Yes</v>
      </c>
      <c r="N108" s="10" t="str">
        <f>IF(AND((RIGHT($N$3,2)-'[1]Miter Profiles'!$AC$15-'[1]Outside Edges'!$B107)&gt;=4,'[1]Outside Edges'!$P107="Yes"),"Yes","No")</f>
        <v>Yes</v>
      </c>
      <c r="O108" s="10" t="str">
        <f>IF(AND((RIGHT($O$3,2)-'[1]Miter Profiles'!$AC$16-'[1]Outside Edges'!$B107)&gt;=5,'[1]Outside Edges'!$P107="Yes"),"Yes","No")</f>
        <v>Yes</v>
      </c>
      <c r="P108" s="85" t="str">
        <f>IF(AND((RIGHT($P$3,2)-'[1]Miter Profiles'!$AC$17-'[1]Outside Edges'!$B107)&gt;=5,'[1]Outside Edges'!$P107="Yes"),"Yes","No")</f>
        <v>Yes</v>
      </c>
      <c r="Q108" s="86" t="str">
        <f>IF(AND((RIGHT($Q$3,2)-'[1]Miter Profiles'!$AC$18-'[1]Outside Edges'!$B107)&gt;=5,'[1]Outside Edges'!$P107="Yes"),"Yes","No")</f>
        <v>Yes</v>
      </c>
      <c r="R108" s="11" t="str">
        <f>IF(AND((RIGHT($R$3,2)-'[1]Miter Profiles'!$AC$19-'[1]Outside Edges'!$B107)&gt;=5,'[1]Outside Edges'!$P107="Yes"),"Yes","No")</f>
        <v>Yes</v>
      </c>
      <c r="S108" s="87" t="str">
        <f>IF(AND((RIGHT($S$3,2)-'[1]Miter Profiles'!$AC$20-'[1]Outside Edges'!$B107)&gt;=5,'[1]Outside Edges'!$P107="Yes"),"Yes","No")</f>
        <v>Yes</v>
      </c>
      <c r="T108" s="10" t="str">
        <f>IF(AND((RIGHT($T$3,2)-'[1]Miter Profiles'!$AC$21-'[1]Outside Edges'!$B107)&gt;=5,'[1]Outside Edges'!$P107="Yes"),"Yes","No")</f>
        <v>Yes</v>
      </c>
      <c r="U108" s="10" t="str">
        <f>IF(AND((RIGHT($U$3,2)-'[1]Miter Profiles'!$AC$22-'[1]Outside Edges'!$B107)&gt;=5,'[1]Outside Edges'!$P107="Yes"),"Yes","No")</f>
        <v>Yes</v>
      </c>
      <c r="V108" s="85" t="str">
        <f>IF(AND((RIGHT($V$3,2)-'[1]Miter Profiles'!$AC$23-'[1]Outside Edges'!$B107)&gt;=5,'[1]Outside Edges'!$P107="Yes"),"Yes","No")</f>
        <v>Yes</v>
      </c>
      <c r="W108" s="86" t="str">
        <f>IF(AND((RIGHT($W$3,2)-'[1]Miter Profiles'!$AC$24-'[1]Outside Edges'!$B107)&gt;=5,'[1]Outside Edges'!$P107="Yes"),"Yes","No")</f>
        <v>No</v>
      </c>
      <c r="X108" s="11" t="str">
        <f>IF(AND((RIGHT($X$3,2)-'[1]Miter Profiles'!$AC$25-'[1]Outside Edges'!$B107)&gt;=5,'[1]Outside Edges'!$P107="Yes"),"Yes","No")</f>
        <v>Yes</v>
      </c>
      <c r="Y108" s="87" t="str">
        <f>IF(AND((RIGHT($Y$3,2)-'[1]Miter Profiles'!$AC$26-'[1]Outside Edges'!$B107)&gt;=5,'[1]Outside Edges'!$P107="Yes"),"Yes","No")</f>
        <v>Yes</v>
      </c>
      <c r="Z108" s="10" t="str">
        <f>IF(AND((RIGHT($Z$3,2)-'[1]Miter Profiles'!$AC$27-'[1]Outside Edges'!$B107)&gt;=5,'[1]Outside Edges'!$P107="Yes"),"Yes","No")</f>
        <v>Yes</v>
      </c>
      <c r="AA108" s="10" t="str">
        <f>IF(AND((RIGHT($AA$3,2)-'[1]Miter Profiles'!$AC$28-'[1]Outside Edges'!$B107)&gt;=5,'[1]Outside Edges'!$P107="Yes"),"Yes","No")</f>
        <v>Yes</v>
      </c>
      <c r="AB108" s="85" t="str">
        <f>IF(AND((RIGHT($AB$3,2)-'[1]Miter Profiles'!$AC$29-'[1]Outside Edges'!$B107)&gt;=5,'[1]Outside Edges'!$P107="Yes"),"Yes","No")</f>
        <v>Yes</v>
      </c>
      <c r="AC108" s="86" t="str">
        <f>IF(AND((RIGHT($AC$3,2)-'[1]Miter Profiles'!$AC$30-'[1]Outside Edges'!$B107)&gt;=5,'[1]Outside Edges'!$P107="Yes"),"Yes","No")</f>
        <v>Yes</v>
      </c>
      <c r="AD108" s="11" t="str">
        <f>IF(AND((RIGHT($AD$3,2)-'[1]Miter Profiles'!$AC$31-'[1]Outside Edges'!$B107)&gt;=5,'[1]Outside Edges'!$P107="Yes"),"Yes","No")</f>
        <v>Yes</v>
      </c>
      <c r="AE108" s="87" t="str">
        <f>IF(AND((RIGHT($AE$3,2)-'[1]Miter Profiles'!$AC$32-'[1]Outside Edges'!$B107)&gt;=5,'[1]Outside Edges'!$P107="Yes"),"Yes","No")</f>
        <v>Yes</v>
      </c>
      <c r="AF108" s="10" t="str">
        <f>IF(AND((RIGHT($AF$3,2)-'[1]Miter Profiles'!$AC$33-'[1]Outside Edges'!$B107)&gt;=5,'[1]Outside Edges'!$P107="Yes"),"Yes","No")</f>
        <v>Yes</v>
      </c>
      <c r="AG108" s="10" t="str">
        <f>IF(AND((RIGHT($AG$3,2)-'[1]Miter Profiles'!$AC$34-'[1]Outside Edges'!$B107)&gt;=5,'[1]Outside Edges'!$P107="Yes"),"Yes","No")</f>
        <v>Yes</v>
      </c>
      <c r="AH108" s="85" t="str">
        <f>IF(AND((RIGHT($AH$3,2)-'[1]Miter Profiles'!$AC$35-'[1]Outside Edges'!$B107)&gt;=5,'[1]Outside Edges'!$P107="Yes"),"Yes","No")</f>
        <v>Yes</v>
      </c>
      <c r="AI108" s="86" t="str">
        <f>IF(AND((RIGHT($AI$3,2)-'[1]Miter Profiles'!$AC$36-'[1]Outside Edges'!$B107)&gt;=5,'[1]Outside Edges'!$P107="Yes"),"Yes","No")</f>
        <v>Yes</v>
      </c>
      <c r="AJ108" s="11" t="str">
        <f>IF(AND((RIGHT($AJ$3,2)-'[1]Miter Profiles'!$AC$37-'[1]Outside Edges'!$B107)&gt;=5,'[1]Outside Edges'!$P107="Yes"),"Yes","No")</f>
        <v>Yes</v>
      </c>
      <c r="AK108" s="87" t="str">
        <f>IF(AND((RIGHT($AK$3,2)-'[1]Miter Profiles'!$AC$38-'[1]Outside Edges'!$B107)&gt;=5,'[1]Outside Edges'!$P107="Yes"),"Yes","No")</f>
        <v>Yes</v>
      </c>
      <c r="AL108" s="10" t="str">
        <f>IF(AND((RIGHT($AL$3,2)-'[1]Miter Profiles'!$AC$39-'[1]Outside Edges'!$B107)&gt;=5,'[1]Outside Edges'!$P107="Yes"),"Yes","No")</f>
        <v>Yes</v>
      </c>
      <c r="AM108" s="10" t="str">
        <f>IF(AND((RIGHT($AM$3,2)-'[1]Miter Profiles'!$AC$40-'[1]Outside Edges'!$B107)&gt;=5,'[1]Outside Edges'!$P107="Yes"),"Yes","No")</f>
        <v>Yes</v>
      </c>
      <c r="AN108" s="85" t="str">
        <f>IF(AND((RIGHT($AN$3,2)-'[1]Miter Profiles'!$AC$41-'[1]Outside Edges'!$B107)&gt;=5,'[1]Outside Edges'!$P107="Yes"),"Yes","No")</f>
        <v>Yes</v>
      </c>
      <c r="AO108" s="86" t="str">
        <f>IF(AND((RIGHT($AO$3,2)-'[1]Miter Profiles'!$AC$42-'[1]Outside Edges'!$B107)&gt;=5,'[1]Outside Edges'!$P107="Yes"),"Yes","No")</f>
        <v>Yes</v>
      </c>
      <c r="AP108" s="11" t="str">
        <f>IF(AND((RIGHT($AP$3,2)-'[1]Miter Profiles'!$AC$43-'[1]Outside Edges'!$B107)&gt;=5,'[1]Outside Edges'!$P107="Yes"),"Yes","No")</f>
        <v>Yes</v>
      </c>
      <c r="AQ108" s="87" t="str">
        <f>IF(AND((RIGHT($AQ$3,2)-'[1]Miter Profiles'!$AC$44-'[1]Outside Edges'!$B107)&gt;=5,'[1]Outside Edges'!$P107="Yes"),"Yes","No")</f>
        <v>Yes</v>
      </c>
      <c r="AR108" s="10" t="str">
        <f>IF(AND((RIGHT($AR$3,2)-'[1]Miter Profiles'!$AC$45-'[1]Outside Edges'!$B107)&gt;=5,'[1]Outside Edges'!$P107="Yes"),"Yes","No")</f>
        <v>Yes</v>
      </c>
      <c r="AS108" s="10" t="str">
        <f>IF(AND((RIGHT($AS$3,2)-'[1]Miter Profiles'!$AC$46-'[1]Outside Edges'!$B107)&gt;=5,'[1]Outside Edges'!$P107="Yes"),"Yes","No")</f>
        <v>Yes</v>
      </c>
      <c r="AT108" s="85" t="str">
        <f>IF(AND((RIGHT($AT$3,2)-'[1]Miter Profiles'!$AC$47-'[1]Outside Edges'!$B107)&gt;=5,'[1]Outside Edges'!$P107="Yes"),"Yes","No")</f>
        <v>Yes</v>
      </c>
      <c r="AU108" s="86" t="str">
        <f>IF(AND((RIGHT($AU$3,2)-'[1]Miter Profiles'!$AC$48-'[1]Outside Edges'!$B107)&gt;=5,'[1]Outside Edges'!$P107="Yes"),"Yes","No")</f>
        <v>Yes</v>
      </c>
      <c r="AV108" s="11" t="str">
        <f>IF(AND((RIGHT($AV$3,2)-'[1]Miter Profiles'!$AC$49-'[1]Outside Edges'!$B107)&gt;=5,'[1]Outside Edges'!$P107="Yes"),"Yes","No")</f>
        <v>Yes</v>
      </c>
      <c r="AW108" s="87" t="str">
        <f>IF(AND((RIGHT($AW$3,2)-'[1]Miter Profiles'!$AC$50-'[1]Outside Edges'!$B107)&gt;=5,'[1]Outside Edges'!$P107="Yes"),"Yes","No")</f>
        <v>Yes</v>
      </c>
      <c r="AX108" s="10" t="str">
        <f>IF(AND((RIGHT($AX$3,2)-'[1]Miter Profiles'!$AC$51-'[1]Outside Edges'!$B107)&gt;=5,'[1]Outside Edges'!$P107="Yes"),"Yes","No")</f>
        <v>Yes</v>
      </c>
      <c r="AY108" s="10" t="str">
        <f>IF(AND((RIGHT($AY$3,2)-'[1]Miter Profiles'!$AC$52-'[1]Outside Edges'!$B107)&gt;=5,'[1]Outside Edges'!$P107="Yes"),"Yes","No")</f>
        <v>Yes</v>
      </c>
      <c r="AZ108" s="85" t="str">
        <f>IF(AND((RIGHT($AZ$3,2)-'[1]Miter Profiles'!$AC$53-'[1]Outside Edges'!$B107)&gt;=5,'[1]Outside Edges'!$P107="Yes"),"Yes","No")</f>
        <v>Yes</v>
      </c>
      <c r="BA108" s="86" t="str">
        <f>IF(AND((RIGHT($BA$3,2)-'[1]Miter Profiles'!$AC$54-'[1]Outside Edges'!$B107)&gt;=5,'[1]Outside Edges'!$P107="Yes"),"Yes","No")</f>
        <v>Yes</v>
      </c>
      <c r="BB108" s="11" t="str">
        <f>IF(AND((RIGHT($BB$3,2)-'[1]Miter Profiles'!$AC$55-'[1]Outside Edges'!$B107)&gt;=5,'[1]Outside Edges'!$P107="Yes"),"Yes","No")</f>
        <v>Yes</v>
      </c>
      <c r="BC108" s="87" t="str">
        <f>IF(AND((RIGHT($BC$3,2)-'[1]Miter Profiles'!$AC$56-'[1]Outside Edges'!$B107)&gt;=5,'[1]Outside Edges'!$P107="Yes"),"Yes","No")</f>
        <v>Yes</v>
      </c>
      <c r="BD108" s="10" t="str">
        <f>IF(AND((RIGHT($BD$3,2)-'[1]Miter Profiles'!$AC$57-'[1]Outside Edges'!$B107)&gt;=5,'[1]Outside Edges'!$P107="Yes"),"Yes","No")</f>
        <v>Yes</v>
      </c>
      <c r="BE108" s="10" t="str">
        <f>IF(AND((RIGHT($BE$3,2)-'[1]Miter Profiles'!$AC$58-'[1]Outside Edges'!$B107)&gt;=5,'[1]Outside Edges'!$P107="Yes"),"Yes","No")</f>
        <v>Yes</v>
      </c>
      <c r="BF108" s="85" t="str">
        <f>IF(AND((RIGHT($BF$3,2)-'[1]Miter Profiles'!$AC$59-'[1]Outside Edges'!$B107)&gt;=5,'[1]Outside Edges'!$P107="Yes"),"Yes","No")</f>
        <v>Yes</v>
      </c>
      <c r="BG108" s="86" t="str">
        <f>IF(AND((RIGHT($BG$3,2)-'[1]Miter Profiles'!$AC$60-'[1]Outside Edges'!$B107)&gt;=5,'[1]Outside Edges'!$P107="Yes"),"Yes","No")</f>
        <v>Yes</v>
      </c>
      <c r="BH108" s="11" t="str">
        <f>IF(AND((RIGHT($BH$3,2)-'[1]Miter Profiles'!$AC$61-'[1]Outside Edges'!$B107)&gt;=5,'[1]Outside Edges'!$P107="Yes"),"Yes","No")</f>
        <v>Yes</v>
      </c>
      <c r="BI108" s="87" t="str">
        <f>IF(AND((RIGHT($BI$3,2)-'[1]Miter Profiles'!$AC$62-'[1]Outside Edges'!$B107)&gt;=5,'[1]Outside Edges'!$P107="Yes"),"Yes","No")</f>
        <v>Yes</v>
      </c>
      <c r="BJ108" s="10" t="str">
        <f>IF(AND((RIGHT($BJ$3,2)-'[1]Miter Profiles'!$AC$63-'[1]Outside Edges'!$B107)&gt;=5,'[1]Outside Edges'!$P107="Yes"),"Yes","No")</f>
        <v>Yes</v>
      </c>
      <c r="BK108" s="10" t="str">
        <f>IF(AND((RIGHT($BK$3,2)-'[1]Miter Profiles'!$AC$64-'[1]Outside Edges'!$B107)&gt;=5,'[1]Outside Edges'!$P107="Yes"),"Yes","No")</f>
        <v>Yes</v>
      </c>
      <c r="BL108" s="85" t="str">
        <f>IF(AND((RIGHT($BL$3,2)-'[1]Miter Profiles'!$AC$65-'[1]Outside Edges'!$B107)&gt;=5,'[1]Outside Edges'!$P107="Yes"),"Yes","No")</f>
        <v>Yes</v>
      </c>
      <c r="BM108" s="86" t="str">
        <f>IF(AND((RIGHT($BM$3,2)-'[1]Miter Profiles'!$AC$66-'[1]Outside Edges'!$B107)&gt;=5,'[1]Outside Edges'!$P107="Yes"),"Yes","No")</f>
        <v>Yes</v>
      </c>
      <c r="BN108" s="11" t="str">
        <f>IF(AND((RIGHT($BN$3,2)-'[1]Miter Profiles'!$AC$67-'[1]Outside Edges'!$B107)&gt;=5,'[1]Outside Edges'!$P107="Yes"),"Yes","No")</f>
        <v>Yes</v>
      </c>
      <c r="BO108" s="87" t="str">
        <f>IF(AND((RIGHT($BO$3,2)-'[1]Miter Profiles'!$AC$68-'[1]Outside Edges'!$B107)&gt;=5,'[1]Outside Edges'!$P107="Yes"),"Yes","No")</f>
        <v>Yes</v>
      </c>
      <c r="BP108" s="10" t="str">
        <f>IF(AND((RIGHT($BP$3,2)-'[1]Miter Profiles'!$AC$69-'[1]Outside Edges'!$B107)&gt;=5,'[1]Outside Edges'!$P107="Yes"),"Yes","No")</f>
        <v>Yes</v>
      </c>
      <c r="BQ108" s="10" t="str">
        <f>IF(AND((RIGHT($BQ$3,2)-'[1]Miter Profiles'!$AC$70-'[1]Outside Edges'!$B107)&gt;=5,'[1]Outside Edges'!$P107="Yes"),"Yes","No")</f>
        <v>Yes</v>
      </c>
      <c r="BR108" s="85" t="str">
        <f>IF(AND((RIGHT($BR$3,2)-'[1]Miter Profiles'!$AC$71-'[1]Outside Edges'!$B107)&gt;=5,'[1]Outside Edges'!$P107="Yes"),"Yes","No")</f>
        <v>Yes</v>
      </c>
      <c r="BS108" s="86" t="str">
        <f>IF(AND((RIGHT($BS$3,2)-'[1]Miter Profiles'!$AC$72-'[1]Outside Edges'!$B107)&gt;=5,'[1]Outside Edges'!$P107="Yes"),"Yes","No")</f>
        <v>Yes</v>
      </c>
      <c r="BT108" s="11" t="str">
        <f>IF(AND((RIGHT($BT$3,2)-'[1]Miter Profiles'!$AC$73-'[1]Outside Edges'!$B107)&gt;=5,'[1]Outside Edges'!$P107="Yes"),"Yes","No")</f>
        <v>Yes</v>
      </c>
      <c r="BU108" s="87" t="str">
        <f>IF(AND((RIGHT($BU$3,2)-'[1]Miter Profiles'!$AC$74-'[1]Outside Edges'!$B107)&gt;=5,'[1]Outside Edges'!$P107="Yes"),"Yes","No")</f>
        <v>Yes</v>
      </c>
      <c r="BV108" s="10" t="str">
        <f>IF(AND((RIGHT($BV$3,2)-'[1]Miter Profiles'!$AC$75-'[1]Outside Edges'!$B107)&gt;=5,'[1]Outside Edges'!$P107="Yes"),"Yes","No")</f>
        <v>Yes</v>
      </c>
      <c r="BW108" s="10" t="str">
        <f>IF(AND((RIGHT($BW$3,2)-'[1]Miter Profiles'!$AC$76-'[1]Outside Edges'!$B107)&gt;=5,'[1]Outside Edges'!$P107="Yes"),"Yes","No")</f>
        <v>Yes</v>
      </c>
      <c r="BX108" s="85" t="str">
        <f>IF(AND((RIGHT($BX$3,2)-'[1]Miter Profiles'!$AC$77-'[1]Outside Edges'!$B107)&gt;=5,'[1]Outside Edges'!$P107="Yes"),"Yes","No")</f>
        <v>Yes</v>
      </c>
      <c r="BY108" s="86" t="str">
        <f>IF(AND((RIGHT($BY$3,2)-'[1]Miter Profiles'!$AC$78-'[1]Outside Edges'!$B107)&gt;=5,'[1]Outside Edges'!$P107="Yes"),"Yes","No")</f>
        <v>Yes</v>
      </c>
      <c r="BZ108" s="11" t="str">
        <f>IF(AND((RIGHT($BZ$3,2)-'[1]Miter Profiles'!$AC$79-'[1]Outside Edges'!$B107)&gt;=5,'[1]Outside Edges'!$P107="Yes"),"Yes","No")</f>
        <v>Yes</v>
      </c>
      <c r="CA108" s="87" t="str">
        <f>IF(AND((RIGHT($CA$3,2)-'[1]Miter Profiles'!$AC$80-'[1]Outside Edges'!$B107)&gt;=5,'[1]Outside Edges'!$P107="Yes"),"Yes","No")</f>
        <v>Yes</v>
      </c>
      <c r="CB108" s="10" t="str">
        <f>IF(AND((RIGHT($CB$3,2)-'[1]Miter Profiles'!$AC$81-'[1]Outside Edges'!$B107)&gt;=5,'[1]Outside Edges'!$P107="Yes"),"Yes","No")</f>
        <v>Yes</v>
      </c>
      <c r="CC108" s="10" t="str">
        <f>IF(AND((RIGHT($CC$3,2)-'[1]Miter Profiles'!$AC$82-'[1]Outside Edges'!$B107)&gt;=5,'[1]Outside Edges'!$P107="Yes"),"Yes","No")</f>
        <v>Yes</v>
      </c>
      <c r="CD108" s="85" t="str">
        <f>IF(AND((RIGHT($CD$3,2)-'[1]Miter Profiles'!$AC$83-'[1]Outside Edges'!$B107)&gt;=5,'[1]Outside Edges'!$P107="Yes"),"Yes","No")</f>
        <v>Yes</v>
      </c>
      <c r="CE108" s="86" t="str">
        <f>IF(AND((RIGHT($CE$3,2)-'[1]Miter Profiles'!$AC$84-'[1]Outside Edges'!$B107)&gt;=5,'[1]Outside Edges'!$P107="Yes"),"Yes","No")</f>
        <v>Yes</v>
      </c>
      <c r="CF108" s="11" t="str">
        <f>IF(AND((RIGHT($CF$3,2)-'[1]Miter Profiles'!$AC$85-'[1]Outside Edges'!$B107)&gt;=5,'[1]Outside Edges'!$P107="Yes"),"Yes","No")</f>
        <v>Yes</v>
      </c>
      <c r="CG108" s="87" t="str">
        <f>IF(AND((RIGHT($CG$3,2)-'[1]Miter Profiles'!$AC$86-'[1]Outside Edges'!$B107)&gt;=5,'[1]Outside Edges'!$P107="Yes"),"Yes","No")</f>
        <v>Yes</v>
      </c>
      <c r="CH108" s="10" t="str">
        <f>IF(AND((RIGHT($CH$3,2)-'[1]Miter Profiles'!$AC$87-'[1]Outside Edges'!$B107)&gt;=5,'[1]Outside Edges'!$P107="Yes"),"Yes","No")</f>
        <v>Yes</v>
      </c>
      <c r="CI108" s="10" t="str">
        <f>IF(AND((RIGHT($CI$3,2)-'[1]Miter Profiles'!$AC$88-'[1]Outside Edges'!$B107)&gt;=5,'[1]Outside Edges'!$P107="Yes"),"Yes","No")</f>
        <v>Yes</v>
      </c>
      <c r="CJ108" s="85" t="str">
        <f>IF(AND((RIGHT($CJ$3,2)-'[1]Miter Profiles'!$AC$89-'[1]Outside Edges'!$B107)&gt;=5,'[1]Outside Edges'!$P107="Yes"),"Yes","No")</f>
        <v>Yes</v>
      </c>
      <c r="CK108" s="86" t="str">
        <f>IF(AND((RIGHT($CK$3,2)-'[1]Miter Profiles'!$AC$90-'[1]Outside Edges'!$B107)&gt;=5,'[1]Outside Edges'!$P107="Yes"),"Yes","No")</f>
        <v>Yes</v>
      </c>
      <c r="CL108" s="11" t="str">
        <f>IF(AND((RIGHT($CL$3,2)-'[1]Miter Profiles'!$AC$91-'[1]Outside Edges'!$B107)&gt;=5,'[1]Outside Edges'!$P107="Yes"),"Yes","No")</f>
        <v>Yes</v>
      </c>
      <c r="CM108" s="87" t="str">
        <f>IF(AND((RIGHT($CM$3,2)-'[1]Miter Profiles'!$AC$92-'[1]Outside Edges'!$B107)&gt;=5,'[1]Outside Edges'!$P107="Yes"),"Yes","No")</f>
        <v>Yes</v>
      </c>
      <c r="CN108" s="10" t="str">
        <f>IF(AND((RIGHT(CN$3,2)-'[1]Miter Profiles'!$AC$93-'[1]Outside Edges'!$B107)&gt;=5,'[1]Outside Edges'!$P107="Yes"),"Yes","No")</f>
        <v>Yes</v>
      </c>
      <c r="CO108" s="10" t="str">
        <f>IF(AND((RIGHT(CO$3,2)-'[1]Miter Profiles'!$AC$94-'[1]Outside Edges'!$B107)&gt;=5,'[1]Outside Edges'!$P107="Yes"),"Yes","No")</f>
        <v>Yes</v>
      </c>
      <c r="CP108" s="85" t="str">
        <f>IF(AND((RIGHT(CP$3,2)-'[1]Miter Profiles'!$AC$95-'[1]Outside Edges'!$B107)&gt;=5,'[1]Outside Edges'!$P107="Yes"),"Yes","No")</f>
        <v>Yes</v>
      </c>
      <c r="CQ108" s="86" t="str">
        <f>IF(AND((RIGHT(CQ$3,2)-'[1]Miter Profiles'!$AC$96-'[1]Outside Edges'!$B107)&gt;=5,'[1]Outside Edges'!$P107="Yes"),"Yes","No")</f>
        <v>Yes</v>
      </c>
      <c r="CR108" s="11" t="str">
        <f>IF(AND((RIGHT(CR$3,2)-'[1]Miter Profiles'!$AC$97-'[1]Outside Edges'!$B107)&gt;=5,'[1]Outside Edges'!$P107="Yes"),"Yes","No")</f>
        <v>Yes</v>
      </c>
      <c r="CS108" s="87" t="str">
        <f>IF(AND((RIGHT(CS$3,2)-'[1]Miter Profiles'!$AC$98-'[1]Outside Edges'!$B107)&gt;=5,'[1]Outside Edges'!$P107="Yes"),"Yes","No")</f>
        <v>Yes</v>
      </c>
      <c r="CT108" s="10" t="str">
        <f>IF(AND((RIGHT($CT$3,2)-'[1]Miter Profiles'!$AC$99-'[1]Outside Edges'!$B107)&gt;=5,'[1]Outside Edges'!$P107="Yes"),"Yes","No")</f>
        <v>Yes</v>
      </c>
      <c r="CU108" s="10" t="str">
        <f>IF(AND((RIGHT($CU$3,2)-'[1]Miter Profiles'!$AC$100-'[1]Outside Edges'!$B107)&gt;=5,'[1]Outside Edges'!$P107="Yes"),"Yes","No")</f>
        <v>Yes</v>
      </c>
      <c r="CV108" s="85" t="str">
        <f>IF(AND((RIGHT($CV$3,2)-'[1]Miter Profiles'!$AC$101-'[1]Outside Edges'!$B107)&gt;=5,'[1]Outside Edges'!$P107="Yes"),"Yes","No")</f>
        <v>Yes</v>
      </c>
      <c r="CW108" s="86" t="str">
        <f>IF(AND((RIGHT($CW$3,2)-'[1]Miter Profiles'!$AC$102-'[1]Outside Edges'!$B107)&gt;=5,'[1]Outside Edges'!$P107="Yes"),"Yes","No")</f>
        <v>Yes</v>
      </c>
      <c r="CX108" s="11" t="str">
        <f>IF(AND((RIGHT($CX$3,2)-'[1]Miter Profiles'!$AC$103-'[1]Outside Edges'!$B107)&gt;=5,'[1]Outside Edges'!$P107="Yes"),"Yes","No")</f>
        <v>Yes</v>
      </c>
      <c r="CY108" s="87" t="str">
        <f>IF(AND((RIGHT($CY$3,2)-'[1]Miter Profiles'!$AC$104-'[1]Outside Edges'!$B107)&gt;=5,'[1]Outside Edges'!$P107="Yes"),"Yes","No")</f>
        <v>Yes</v>
      </c>
      <c r="CZ108" s="10" t="str">
        <f>IF(AND((RIGHT($CZ$3,2)-'[1]Miter Profiles'!$AC$105-'[1]Outside Edges'!$B107)&gt;=5,'[1]Outside Edges'!$P107="Yes"),"Yes","No")</f>
        <v>Yes</v>
      </c>
      <c r="DA108" s="10" t="str">
        <f>IF(AND((RIGHT($DA$3,2)-'[1]Miter Profiles'!$AC$106-'[1]Outside Edges'!$B107)&gt;=5,'[1]Outside Edges'!$P107="Yes"),"Yes","No")</f>
        <v>Yes</v>
      </c>
      <c r="DB108" s="85" t="str">
        <f>IF(AND((RIGHT($DB$3,2)-'[1]Miter Profiles'!$AC$107-'[1]Outside Edges'!$B107)&gt;=5,'[1]Outside Edges'!$P107="Yes"),"Yes","No")</f>
        <v>Yes</v>
      </c>
      <c r="DC108" s="86" t="str">
        <f>IF(AND((RIGHT($DC$3,2)-'[1]Miter Profiles'!$AC$108-'[1]Outside Edges'!$B107)&gt;=5,'[1]Outside Edges'!$P107="Yes"),"Yes","No")</f>
        <v>Yes</v>
      </c>
      <c r="DD108" s="11" t="str">
        <f>IF(AND((RIGHT($DD$3,2)-'[1]Miter Profiles'!$AC$109-'[1]Outside Edges'!$B107)&gt;=5,'[1]Outside Edges'!$P107="Yes"),"Yes","No")</f>
        <v>Yes</v>
      </c>
      <c r="DE108" s="87" t="str">
        <f>IF(AND((RIGHT($DE$3,2)-'[1]Miter Profiles'!$AC$110-'[1]Outside Edges'!$B107)&gt;=5,'[1]Outside Edges'!$P107="Yes"),"Yes","No")</f>
        <v>Yes</v>
      </c>
      <c r="DF108" s="10" t="str">
        <f>IF(AND((RIGHT($DF$3,2)-'[1]Miter Profiles'!$AC$111-'[1]Outside Edges'!$B107)&gt;=5,'[1]Outside Edges'!$P107="Yes"),"Yes","No")</f>
        <v>Yes</v>
      </c>
      <c r="DG108" s="10" t="str">
        <f>IF(AND((RIGHT($DG$3,2)-'[1]Miter Profiles'!$AC$112-'[1]Outside Edges'!$B107)&gt;=5,'[1]Outside Edges'!$P107="Yes"),"Yes","No")</f>
        <v>Yes</v>
      </c>
      <c r="DH108" s="85" t="str">
        <f>IF(AND((RIGHT($DH$3,2)-'[1]Miter Profiles'!$AC$113-'[1]Outside Edges'!$B107)&gt;=5,'[1]Outside Edges'!$P107="Yes"),"Yes","No")</f>
        <v>Yes</v>
      </c>
      <c r="DI108" s="86" t="str">
        <f>IF(AND((RIGHT($DI$3,2)-'[1]Miter Profiles'!$AC$114-'[1]Outside Edges'!$B107)&gt;=5,'[1]Outside Edges'!$P107="Yes"),"Yes","No")</f>
        <v>Yes</v>
      </c>
      <c r="DJ108" s="11" t="str">
        <f>IF(AND((RIGHT($DJ$3,2)-'[1]Miter Profiles'!$AC$115-'[1]Outside Edges'!$B107)&gt;=5,'[1]Outside Edges'!$P107="Yes"),"Yes","No")</f>
        <v>Yes</v>
      </c>
      <c r="DK108" s="87" t="str">
        <f>IF(AND((RIGHT($DK$3,2)-'[1]Miter Profiles'!$AC$116-'[1]Outside Edges'!$B107)&gt;=5,'[1]Outside Edges'!$P107="Yes"),"Yes","No")</f>
        <v>Yes</v>
      </c>
      <c r="DL108" s="10" t="str">
        <f>IF(AND((RIGHT($DL$3,2)-'[1]Miter Profiles'!$AC$117-'[1]Outside Edges'!$B107)&gt;=5,'[1]Outside Edges'!$P107="Yes"),"Yes","No")</f>
        <v>Yes</v>
      </c>
      <c r="DM108" s="10" t="str">
        <f>IF(AND((RIGHT($DM$3,2)-'[1]Miter Profiles'!$AC$118-'[1]Outside Edges'!$B107)&gt;=5,'[1]Outside Edges'!$P107="Yes"),"Yes","No")</f>
        <v>Yes</v>
      </c>
      <c r="DN108" s="85" t="str">
        <f>IF(AND((RIGHT($DN$3,2)-'[1]Miter Profiles'!$AC$119-'[1]Outside Edges'!$B107)&gt;=5,'[1]Outside Edges'!$P107="Yes"),"Yes","No")</f>
        <v>Yes</v>
      </c>
      <c r="DO108" s="86" t="str">
        <f>IF(AND((RIGHT($DO$3,2)-'[1]Miter Profiles'!$AC$120-'[1]Outside Edges'!$B107)&gt;=5,'[1]Outside Edges'!$P107="Yes"),"Yes","No")</f>
        <v>Yes</v>
      </c>
      <c r="DP108" s="11" t="str">
        <f>IF(AND((RIGHT($DP$3,2)-'[1]Miter Profiles'!$AC$121-'[1]Outside Edges'!$B107)&gt;=5,'[1]Outside Edges'!$P107="Yes"),"Yes","No")</f>
        <v>Yes</v>
      </c>
      <c r="DQ108" s="87" t="str">
        <f>IF(AND((RIGHT($DQ$3,2)-'[1]Miter Profiles'!$AC$122-'[1]Outside Edges'!$B107)&gt;=5,'[1]Outside Edges'!$P107="Yes"),"Yes","No")</f>
        <v>Yes</v>
      </c>
      <c r="DR108" s="10" t="str">
        <f>IF(AND((RIGHT($DR$3,2)-'[1]Miter Profiles'!$AC$123-'[1]Outside Edges'!$B107)&gt;=5,'[1]Outside Edges'!$P107="Yes"),"Yes","No")</f>
        <v>Yes</v>
      </c>
      <c r="DS108" s="10" t="str">
        <f>IF(AND((RIGHT($DS$3,2)-'[1]Miter Profiles'!$AC$124-'[1]Outside Edges'!$B107)&gt;=5,'[1]Outside Edges'!$P107="Yes"),"Yes","No")</f>
        <v>Yes</v>
      </c>
      <c r="DT108" s="85" t="str">
        <f>IF(AND((RIGHT($DT$3,2)-'[1]Miter Profiles'!$AC$125-'[1]Outside Edges'!$B107)&gt;=5,'[1]Outside Edges'!$P107="Yes"),"Yes","No")</f>
        <v>Yes</v>
      </c>
      <c r="DU108" s="86" t="str">
        <f>IF(AND((RIGHT($DU$3,2)-'[1]Miter Profiles'!$AC$126-'[1]Outside Edges'!$B107)&gt;=5,'[1]Outside Edges'!$P107="Yes"),"Yes","No")</f>
        <v>Yes</v>
      </c>
      <c r="DV108" s="11" t="str">
        <f>IF(AND((RIGHT($DV$3,2)-'[1]Miter Profiles'!$AC$127-'[1]Outside Edges'!$B107)&gt;=5,'[1]Outside Edges'!$P107="Yes"),"Yes","No")</f>
        <v>Yes</v>
      </c>
      <c r="DW108" s="87" t="str">
        <f>IF(AND((RIGHT($DW$3,2)-'[1]Miter Profiles'!$AC$128-'[1]Outside Edges'!$B107)&gt;=5,'[1]Outside Edges'!$P107="Yes"),"Yes","No")</f>
        <v>Yes</v>
      </c>
      <c r="DX108" s="10" t="str">
        <f>IF(AND((RIGHT($DX$3,2)-'[1]Miter Profiles'!$AC$129-'[1]Outside Edges'!$B107)&gt;=5,'[1]Outside Edges'!$P107="Yes"),"Yes","No")</f>
        <v>Yes</v>
      </c>
      <c r="DY108" s="10" t="str">
        <f>IF(AND((RIGHT($DY$3,2)-'[1]Miter Profiles'!$AC$130-'[1]Outside Edges'!$B107)&gt;=5,'[1]Outside Edges'!$P107="Yes"),"Yes","No")</f>
        <v>Yes</v>
      </c>
      <c r="DZ108" s="85" t="str">
        <f>IF(AND((RIGHT($DZ$3,2)-'[1]Miter Profiles'!$AC$131-'[1]Outside Edges'!$B107)&gt;=5,'[1]Outside Edges'!$P107="Yes"),"Yes","No")</f>
        <v>Yes</v>
      </c>
      <c r="EA108" s="90" t="str">
        <f>IF(AND((RIGHT($EA$3,2)-'[1]Miter Profiles'!$AC$132-'[1]Outside Edges'!$B107)&gt;=5,'[1]Outside Edges'!$P107="Yes"),"Yes","No")</f>
        <v>Yes</v>
      </c>
      <c r="EB108" s="104" t="str">
        <f>IF(AND((RIGHT($EB$3,2)-'[1]Miter Profiles'!$AC$133-'[1]Outside Edges'!$B107)&gt;=5,'[1]Outside Edges'!$P107="Yes"),"Yes","No")</f>
        <v>Yes</v>
      </c>
      <c r="EC108" s="109" t="str">
        <f>IF(AND((RIGHT($EC$3,2)-'[1]Miter Profiles'!$AC$134-'[1]Outside Edges'!$B107)&gt;=5,'[1]Outside Edges'!$P107="Yes"),"Yes","No")</f>
        <v>Yes</v>
      </c>
      <c r="ED108" s="115" t="str">
        <f>IF(AND((RIGHT($ED$3,2)-'[1]Miter Profiles'!$AC$135-'[1]Outside Edges'!$B107)&gt;=5,'[1]Outside Edges'!$P107="Yes"),"Yes","No")</f>
        <v>Yes</v>
      </c>
      <c r="EE108" s="112" t="str">
        <f>IF(AND((RIGHT($EE$3,2)-'[1]Miter Profiles'!$AC$136-'[1]Outside Edges'!$B107)&gt;=5,'[1]Outside Edges'!$P107="Yes"),"Yes","No")</f>
        <v>Yes</v>
      </c>
      <c r="EF108" s="85" t="str">
        <f>IF(AND((RIGHT($EF$3,2)-'[1]Miter Profiles'!$AC$137-'[1]Outside Edges'!$B107)&gt;=5,'[1]Outside Edges'!$P107="Yes"),"Yes","No")</f>
        <v>Yes</v>
      </c>
      <c r="EG108" s="10" t="str">
        <f>IF(AND((RIGHT($EG$3,2)-'[1]Miter Profiles'!$AC$138-'[1]Outside Edges'!$B107)&gt;=5,'[1]Outside Edges'!$P107="Yes"),"Yes","No")</f>
        <v>Yes</v>
      </c>
      <c r="EH108" s="90" t="str">
        <f>IF(AND((RIGHT($EH$3,2)-'[1]Miter Profiles'!$AC$139-'[1]Outside Edges'!$B107)&gt;=5,'[1]Outside Edges'!$P107="Yes"),"Yes","No")</f>
        <v>Yes</v>
      </c>
      <c r="EI108" s="120" t="str">
        <f>IF(AND((RIGHT($EI$3,2)-'[1]Miter Profiles'!$AC$140-'[1]Outside Edges'!$B107)&gt;=5,'[1]Outside Edges'!$P107="Yes"),"Yes","No")</f>
        <v>Yes</v>
      </c>
      <c r="EJ108" s="123" t="str">
        <f>IF(AND((RIGHT($EJ$3,2)-'[1]Miter Profiles'!$AC$141-'[1]Outside Edges'!$B107)&gt;=5,'[1]Outside Edges'!$P107="Yes"),"Yes","No")</f>
        <v>Yes</v>
      </c>
      <c r="EK108" s="123" t="str">
        <f>IF(AND((RIGHT($EK$3,2)-'[1]Miter Profiles'!$AC$142-'[1]Outside Edges'!$B107)&gt;=5,'[1]Outside Edges'!$P107="Yes"),"Yes","No")</f>
        <v>Yes</v>
      </c>
      <c r="EL108" s="115" t="str">
        <f>IF(AND((RIGHT($EL$3,2)-'[1]Miter Profiles'!$AC$143-'[1]Outside Edges'!$B107)&gt;=5,'[1]Outside Edges'!$P107="Yes"),"Yes","No")</f>
        <v>Yes</v>
      </c>
      <c r="EM108" s="128" t="str">
        <f>IF(AND((RIGHT($EM$3,2)-'[1]Miter Profiles'!$AC$144-'[1]Outside Edges'!$B107)&gt;=5,'[1]Outside Edges'!$P107="Yes"),"Yes","No")</f>
        <v>Yes</v>
      </c>
      <c r="EN108" s="10" t="str">
        <f>IF(AND((RIGHT($EN$3,2)-'[1]Miter Profiles'!$AC$145-'[1]Outside Edges'!$B107)&gt;=5,'[1]Outside Edges'!$P107="Yes"),"Yes","No")</f>
        <v>Yes</v>
      </c>
      <c r="EO108" s="90" t="str">
        <f>IF(AND((RIGHT($EO$3,2)-'[1]Miter Profiles'!$AC$146-'[1]Outside Edges'!$B107)&gt;=5,'[1]Outside Edges'!$P107="Yes"),"Yes","No")</f>
        <v>Yes</v>
      </c>
      <c r="EP108" s="123" t="str">
        <f>IF(AND((RIGHT($EP$3,2)-'[1]Miter Profiles'!$AC$147-'[1]Outside Edges'!$B107)&gt;=5,'[1]Outside Edges'!$P107="Yes"),"Yes","No")</f>
        <v>Yes</v>
      </c>
      <c r="EQ108" s="123" t="str">
        <f>IF(AND((RIGHT($EQ$3,2)-'[1]Miter Profiles'!$AC$148-'[1]Outside Edges'!$B107)&gt;=5,'[1]Outside Edges'!$P107="Yes"),"Yes","No")</f>
        <v>Yes</v>
      </c>
      <c r="ER108" s="115" t="str">
        <f>IF(AND((RIGHT($ER$3,2)-'[1]Miter Profiles'!$AC$149-'[1]Outside Edges'!$B107)&gt;=5,'[1]Outside Edges'!$P107="Yes"),"Yes","No")</f>
        <v>Yes</v>
      </c>
      <c r="ES108" s="128" t="str">
        <f>IF(AND((RIGHT($ES$3,2)-'[1]Miter Profiles'!$AC$150-'[1]Outside Edges'!$B107)&gt;=5,'[1]Outside Edges'!$P107="Yes"),"Yes","No")</f>
        <v>Yes</v>
      </c>
      <c r="ET108" s="10" t="str">
        <f>IF(AND((RIGHT($ET$3,2)-'[1]Miter Profiles'!$AC$151-'[1]Outside Edges'!$B107)&gt;=5,'[1]Outside Edges'!$P107="Yes"),"Yes","No")</f>
        <v>Yes</v>
      </c>
      <c r="EU108" s="90" t="str">
        <f>IF(AND((RIGHT($EU$3,2)-'[1]Miter Profiles'!$AC$152-'[1]Outside Edges'!$B107)&gt;=5,'[1]Outside Edges'!$P107="Yes"),"Yes","No")</f>
        <v>Yes</v>
      </c>
      <c r="EV108" s="123" t="str">
        <f>IF(AND((RIGHT($EV$3,2)-'[1]Miter Profiles'!$AC$153-'[1]Outside Edges'!$B107)&gt;=5,'[1]Outside Edges'!$P107="Yes"),"Yes","No")</f>
        <v>Yes</v>
      </c>
      <c r="EW108" s="123" t="str">
        <f>IF(AND((RIGHT($EW$3,2)-'[1]Miter Profiles'!$AC$154-'[1]Outside Edges'!$B107)&gt;=5,'[1]Outside Edges'!$P107="Yes"),"Yes","No")</f>
        <v>Yes</v>
      </c>
      <c r="EX108" s="115" t="str">
        <f>IF(AND((RIGHT($EX$3,2)-'[1]Miter Profiles'!$AC$155-'[1]Outside Edges'!$B107)&gt;=5,'[1]Outside Edges'!$P107="Yes"),"Yes","No")</f>
        <v>Yes</v>
      </c>
      <c r="EY108" s="128" t="str">
        <f>IF(AND((RIGHT($EY$3,2)-'[1]Miter Profiles'!$AC$156-'[1]Outside Edges'!$B107)&gt;=5,'[1]Outside Edges'!$P107="Yes"),"Yes","No")</f>
        <v>Yes</v>
      </c>
      <c r="EZ108" s="10" t="str">
        <f>IF(AND((RIGHT($EZ$3,2)-'[1]Miter Profiles'!$AC$157-'[1]Outside Edges'!$B107)&gt;=5,'[1]Outside Edges'!$P107="Yes"),"Yes","No")</f>
        <v>Yes</v>
      </c>
      <c r="FA108" s="90" t="str">
        <f>IF(AND((RIGHT($FA$3,2)-'[1]Miter Profiles'!$AC$158-'[1]Outside Edges'!$B107)&gt;=5,'[1]Outside Edges'!$P107="Yes"),"Yes","No")</f>
        <v>Yes</v>
      </c>
      <c r="FB108" s="123" t="str">
        <f>IF(AND((RIGHT($FB$3,2)-'[1]Miter Profiles'!$AC$159-'[1]Outside Edges'!$B107)&gt;=5,'[1]Outside Edges'!$P107="Yes"),"Yes","No")</f>
        <v>Yes</v>
      </c>
      <c r="FC108" s="123" t="str">
        <f>IF(AND((RIGHT($FC$3,2)-'[1]Miter Profiles'!$AC$160-'[1]Outside Edges'!$B107)&gt;=5,'[1]Outside Edges'!$P107="Yes"),"Yes","No")</f>
        <v>Yes</v>
      </c>
      <c r="FD108" s="115" t="str">
        <f>IF(AND((RIGHT($FD$3,2)-'[1]Miter Profiles'!$AC$161-'[1]Outside Edges'!$B107)&gt;=5,'[1]Outside Edges'!$P107="Yes"),"Yes","No")</f>
        <v>Yes</v>
      </c>
      <c r="FE108" s="128" t="str">
        <f>IF(AND((RIGHT($FE$3,2)-'[1]Miter Profiles'!$AC$162-'[1]Outside Edges'!$B107)&gt;=5,'[1]Outside Edges'!$P107="Yes"),"Yes","No")</f>
        <v>Yes</v>
      </c>
      <c r="FF108" s="10" t="str">
        <f>IF(AND((RIGHT($FF$3,2)-'[1]Miter Profiles'!$AC$163-'[1]Outside Edges'!$B107)&gt;=5,'[1]Outside Edges'!$P107="Yes"),"Yes","No")</f>
        <v>Yes</v>
      </c>
      <c r="FG108" s="90" t="str">
        <f>IF(AND((RIGHT($FG$3,2)-'[1]Miter Profiles'!$AC$164-'[1]Outside Edges'!$B107)&gt;=5,'[1]Outside Edges'!$P107="Yes"),"Yes","No")</f>
        <v>Yes</v>
      </c>
      <c r="FH108" s="123" t="str">
        <f>IF(AND((RIGHT($FH$3,2)-'[1]Miter Profiles'!$AC$165-'[1]Outside Edges'!$B107)&gt;=5,'[1]Outside Edges'!$P107="Yes"),"Yes","No")</f>
        <v>Yes</v>
      </c>
      <c r="FI108" s="123" t="str">
        <f>IF(AND((RIGHT($FI$3,2)-'[1]Miter Profiles'!$AC$166-'[1]Outside Edges'!$B107)&gt;=5,'[1]Outside Edges'!$P107="Yes"),"Yes","No")</f>
        <v>Yes</v>
      </c>
      <c r="FJ108" s="115" t="str">
        <f>IF(AND((RIGHT($FJ$3,2)-'[1]Miter Profiles'!$AC$167-'[1]Outside Edges'!$B107)&gt;=5,'[1]Outside Edges'!$P107="Yes"),"Yes","No")</f>
        <v>Yes</v>
      </c>
      <c r="FK108" s="128" t="str">
        <f>IF(AND((RIGHT($FK$3,2)-'[1]Miter Profiles'!$AC$168-'[1]Outside Edges'!$B107)&gt;=5,'[1]Outside Edges'!$P107="Yes"),"Yes","No")</f>
        <v>Yes</v>
      </c>
      <c r="FL108" s="10" t="str">
        <f>IF(AND((RIGHT($FL$3,2)-'[1]Miter Profiles'!$AC$169-'[1]Outside Edges'!$B107)&gt;=5,'[1]Outside Edges'!$P107="Yes"),"Yes","No")</f>
        <v>Yes</v>
      </c>
      <c r="FM108" s="90" t="str">
        <f>IF(AND((RIGHT($FM$3,2)-'[1]Miter Profiles'!$AC$170-'[1]Outside Edges'!$B107)&gt;=5,'[1]Outside Edges'!$P107="Yes"),"Yes","No")</f>
        <v>Yes</v>
      </c>
      <c r="FN108" s="123" t="str">
        <f>IF(AND((RIGHT($FN$3,2)-'[1]Miter Profiles'!$AC$171-'[1]Outside Edges'!$B107)&gt;=5,'[1]Outside Edges'!$P107="Yes"),"Yes","No")</f>
        <v>Yes</v>
      </c>
      <c r="FO108" s="123" t="str">
        <f>IF(AND((RIGHT($FO$3,2)-'[1]Miter Profiles'!$AC$172-'[1]Outside Edges'!$B107)&gt;=5,'[1]Outside Edges'!$P107="Yes"),"Yes","No")</f>
        <v>Yes</v>
      </c>
      <c r="FP108" s="115" t="str">
        <f>IF(AND((RIGHT($FP$3,2)-'[1]Miter Profiles'!$AC$173-'[1]Outside Edges'!$B107)&gt;=5,'[1]Outside Edges'!$P107="Yes"),"Yes","No")</f>
        <v>Yes</v>
      </c>
      <c r="FQ108" s="128" t="str">
        <f>IF(AND((RIGHT($FQ$3,2)-'[1]Miter Profiles'!$AC$174-'[1]Outside Edges'!$B107)&gt;=5,'[1]Outside Edges'!$P107="Yes"),"Yes","No")</f>
        <v>Yes</v>
      </c>
      <c r="FR108" s="10" t="str">
        <f>IF(AND((RIGHT($FR$3,2)-'[1]Miter Profiles'!$AC$175-'[1]Outside Edges'!$B107)&gt;=5,'[1]Outside Edges'!$P107="Yes"),"Yes","No")</f>
        <v>Yes</v>
      </c>
      <c r="FS108" s="90" t="str">
        <f>IF(AND((RIGHT($FS$3,2)-'[1]Miter Profiles'!$AC$176-'[1]Outside Edges'!$B107)&gt;=5,'[1]Outside Edges'!$P107="Yes"),"Yes","No")</f>
        <v>Yes</v>
      </c>
      <c r="FT108" s="123" t="str">
        <f>IF(AND((RIGHT($FT$3,2)-'[1]Miter Profiles'!$AC$177-'[1]Outside Edges'!$B107)&gt;=5,'[1]Outside Edges'!$P107="Yes"),"Yes","No")</f>
        <v>Yes</v>
      </c>
      <c r="FU108" s="123" t="str">
        <f>IF(AND((RIGHT($FU$3,2)-'[1]Miter Profiles'!$AC$178-'[1]Outside Edges'!$B107)&gt;=5,'[1]Outside Edges'!$P107="Yes"),"Yes","No")</f>
        <v>Yes</v>
      </c>
      <c r="FV108" s="115" t="str">
        <f>IF(AND((RIGHT($V$3,2)-'[1]Miter Profiles'!$AC$179-'[1]Outside Edges'!$B107)&gt;=5,'[1]Outside Edges'!$P107="Yes"),"Yes","No")</f>
        <v>Yes</v>
      </c>
      <c r="FW108" s="128" t="str">
        <f>IF(AND((RIGHT($FW$3,2)-'[1]Miter Profiles'!$AC$180-'[1]Outside Edges'!$B107)&gt;=5,'[1]Outside Edges'!$P107="Yes"),"Yes","No")</f>
        <v>No</v>
      </c>
      <c r="FX108" s="269" t="str">
        <f>IF(AND((RIGHT($FX$3,2)-'[1]Miter Profiles'!$AC$181-'[1]Outside Edges'!$B107)&gt;=5,'[1]Outside Edges'!$P107="Yes"),"Yes","No")</f>
        <v>Yes</v>
      </c>
      <c r="FY108" s="273" t="str">
        <f>IF(AND((RIGHT($FY$3,2)-'[1]Miter Profiles'!$AC$182-'[1]Outside Edges'!$B107)&gt;=5,'[1]Outside Edges'!$P107="Yes"),"Yes","No")</f>
        <v>Yes</v>
      </c>
      <c r="FZ108" s="282" t="str">
        <f>IF(AND((RIGHT($FZ$3,2)-'[1]Miter Profiles'!$AC$183-'[1]Outside Edges'!$B107)&gt;=5,'[1]Outside Edges'!$P107="Yes"),"Yes","No")</f>
        <v>Yes</v>
      </c>
      <c r="GA108" s="283" t="str">
        <f>IF(AND((RIGHT($GA$3,2)-'[1]Miter Profiles'!$AC$184-'[1]Outside Edges'!$B107)&gt;=5,'[1]Outside Edges'!$P107="Yes"),"Yes","No")</f>
        <v>Yes</v>
      </c>
      <c r="GB108" s="284" t="str">
        <f>IF(AND((RIGHT($GB$3,2)-'[1]Miter Profiles'!$AC$185-'[1]Outside Edges'!$B107)&gt;=5,'[1]Outside Edges'!$P107="Yes"),"Yes","No")</f>
        <v>Yes</v>
      </c>
      <c r="GC108" s="275" t="str">
        <f>IF(AND((RIGHT($GC$3,2)-'[1]Miter Profiles'!$AC$186-'[1]Outside Edges'!$B107)&gt;=5,'[1]Outside Edges'!$P107="Yes"),"Yes","No")</f>
        <v>Yes</v>
      </c>
      <c r="GD108" s="269" t="str">
        <f>IF(AND((RIGHT($GD$3,2)-'[1]Miter Profiles'!$AC$187-'[1]Outside Edges'!$B107)&gt;=5,'[1]Outside Edges'!$P107="Yes"),"Yes","No")</f>
        <v>Yes</v>
      </c>
      <c r="GE108" s="273" t="str">
        <f>IF(AND((RIGHT($GE$3,2)-'[1]Miter Profiles'!$AC$188-'[1]Outside Edges'!$B107)&gt;=5,'[1]Outside Edges'!$P107="Yes"),"Yes","No")</f>
        <v>Yes</v>
      </c>
      <c r="GF108" s="282" t="str">
        <f>IF(AND((RIGHT($GF$3,2)-'[1]Miter Profiles'!$AC$189-'[1]Outside Edges'!$B107)&gt;=5,'[1]Outside Edges'!$P107="Yes"),"Yes","No")</f>
        <v>Yes</v>
      </c>
      <c r="GG108" s="283" t="str">
        <f>IF(AND((RIGHT($GG$3,2)-'[1]Miter Profiles'!$AC$190-'[1]Outside Edges'!$B107)&gt;=5,'[1]Outside Edges'!$P107="Yes"),"Yes","No")</f>
        <v>Yes</v>
      </c>
      <c r="GH108" s="284" t="str">
        <f>IF(AND((RIGHT($GH$3,2)-'[1]Miter Profiles'!$AC$191-'[1]Outside Edges'!$B107)&gt;=5,'[1]Outside Edges'!$P107="Yes"),"Yes","No")</f>
        <v>Yes</v>
      </c>
      <c r="GI108" s="275" t="str">
        <f>IF(AND((RIGHT($GI$3,2)-'[1]Miter Profiles'!$AC$192-'[1]Outside Edges'!$B107)&gt;=5,'[1]Outside Edges'!$P107="Yes"),"Yes","No")</f>
        <v>Yes</v>
      </c>
      <c r="GJ108" s="269" t="str">
        <f>IF(AND((RIGHT($GJ$3,2)-'[1]Miter Profiles'!$AC$193-'[1]Outside Edges'!$B107)&gt;=5,'[1]Outside Edges'!$P107="Yes"),"Yes","No")</f>
        <v>Yes</v>
      </c>
      <c r="GK108" s="273" t="str">
        <f>IF(AND((RIGHT($GK$3,2)-'[1]Miter Profiles'!$AC$194-'[1]Outside Edges'!$B107)&gt;=5,'[1]Outside Edges'!$P107="Yes"),"Yes","No")</f>
        <v>Yes</v>
      </c>
      <c r="GL108" s="282" t="str">
        <f>IF(AND((RIGHT($GL$3,2)-'[1]Miter Profiles'!$AC$195-'[1]Outside Edges'!$B107)&gt;=5,'[1]Outside Edges'!$P107="Yes"),"Yes","No")</f>
        <v>Yes</v>
      </c>
      <c r="GM108" s="283" t="str">
        <f>IF(AND((RIGHT($GM$3,2)-'[1]Miter Profiles'!$AC$196-'[1]Outside Edges'!$B107)&gt;=5,'[1]Outside Edges'!$P107="Yes"),"Yes","No")</f>
        <v>Yes</v>
      </c>
      <c r="GN108" s="284" t="str">
        <f>IF(AND((RIGHT($GN$3,2)-'[1]Miter Profiles'!$AC$197-'[1]Outside Edges'!$B107)&gt;=5,'[1]Outside Edges'!$P107="Yes"),"Yes","No")</f>
        <v>Yes</v>
      </c>
      <c r="GO108" s="275" t="str">
        <f>IF(AND((RIGHT($GO$3,2)-'[1]Miter Profiles'!$AC$198-'[1]Outside Edges'!$B107)&gt;=5,'[1]Outside Edges'!$P107="Yes"),"Yes","No")</f>
        <v>Yes</v>
      </c>
      <c r="GP108" s="269" t="str">
        <f>IF(AND((RIGHT($GP$3,2)-'[1]Miter Profiles'!$AC$199-'[1]Outside Edges'!$B107)&gt;=5,'[1]Outside Edges'!$P107="Yes"),"Yes","No")</f>
        <v>Yes</v>
      </c>
      <c r="GQ108" s="273" t="str">
        <f>IF(AND((RIGHT($GQ$3,2)-'[1]Miter Profiles'!$AC$200-'[1]Outside Edges'!$B107)&gt;=5,'[1]Outside Edges'!$P107="Yes"),"Yes","No")</f>
        <v>Yes</v>
      </c>
      <c r="GR108" s="282" t="str">
        <f>IF(AND((RIGHT($GR$3,2)-'[1]Miter Profiles'!$AC$201-'[1]Outside Edges'!$B107)&gt;=5,'[1]Outside Edges'!$P107="Yes"),"Yes","No")</f>
        <v>Yes</v>
      </c>
      <c r="GS108" s="283" t="str">
        <f>IF(AND((RIGHT($GS$3,2)-'[1]Miter Profiles'!$AC$202-'[1]Outside Edges'!$B107)&gt;=5,'[1]Outside Edges'!$P107="Yes"),"Yes","No")</f>
        <v>Yes</v>
      </c>
      <c r="GT108" s="284" t="str">
        <f>IF(AND((RIGHT($GT$3,2)-'[1]Miter Profiles'!$AC$203-'[1]Outside Edges'!$B107)&gt;=5,'[1]Outside Edges'!$P107="Yes"),"Yes","No")</f>
        <v>Yes</v>
      </c>
      <c r="GU108" s="275" t="str">
        <f>IF(AND((RIGHT($GU$3,2)-'[1]Miter Profiles'!$AC$204-'[1]Outside Edges'!$B107)&gt;=5,'[1]Outside Edges'!$P107="Yes"),"Yes","No")</f>
        <v>Yes</v>
      </c>
      <c r="GV108" s="269" t="str">
        <f>IF(AND((RIGHT($GV$3,2)-'[1]Miter Profiles'!$AC$205-'[1]Outside Edges'!$B107)&gt;=5,'[1]Outside Edges'!$P107="Yes"),"Yes","No")</f>
        <v>Yes</v>
      </c>
      <c r="GW108" s="273" t="str">
        <f>IF(AND((RIGHT($GW$3,2)-'[1]Miter Profiles'!$AC$206-'[1]Outside Edges'!$B107)&gt;=5,'[1]Outside Edges'!$P107="Yes"),"Yes","No")</f>
        <v>Yes</v>
      </c>
      <c r="GX108" s="282" t="str">
        <f>IF(AND((RIGHT($GX$3,2)-'[1]Miter Profiles'!$AC$207-'[1]Outside Edges'!$B107)&gt;=5,'[1]Outside Edges'!$P107="Yes"),"Yes","No")</f>
        <v>Yes</v>
      </c>
      <c r="GY108" s="283" t="str">
        <f>IF(AND((RIGHT($GY$3,2)-'[1]Miter Profiles'!$AC$208-'[1]Outside Edges'!$B107)&gt;=5,'[1]Outside Edges'!$P107="Yes"),"Yes","No")</f>
        <v>Yes</v>
      </c>
      <c r="GZ108" s="284" t="str">
        <f>IF(AND((RIGHT($GZ$3,2)-'[1]Miter Profiles'!$AC$209-'[1]Outside Edges'!$B107)&gt;=5,'[1]Outside Edges'!$P107="Yes"),"Yes","No")</f>
        <v>Yes</v>
      </c>
      <c r="HA108" s="275" t="str">
        <f>IF(AND((RIGHT($HA$3,2)-'[1]Miter Profiles'!$AC$210-'[1]Outside Edges'!$B107)&gt;=5,'[1]Outside Edges'!$P107="Yes"),"Yes","No")</f>
        <v>Yes</v>
      </c>
      <c r="HB108" s="269" t="str">
        <f>IF(AND((RIGHT($HB$3,2)-'[1]Miter Profiles'!$AC$211-'[1]Outside Edges'!$B107)&gt;=5,'[1]Outside Edges'!$P107="Yes"),"Yes","No")</f>
        <v>Yes</v>
      </c>
      <c r="HC108" s="273" t="str">
        <f>IF(AND((RIGHT($HC$3,2)-'[1]Miter Profiles'!$AC$212-'[1]Outside Edges'!$B107)&gt;=5,'[1]Outside Edges'!$P107="Yes"),"Yes","No")</f>
        <v>Yes</v>
      </c>
      <c r="HD108" s="282" t="str">
        <f>IF(AND((RIGHT($HD$3,2)-'[1]Miter Profiles'!$AC$213-'[1]Outside Edges'!$B107)&gt;=5,'[1]Outside Edges'!$P107="Yes"),"Yes","No")</f>
        <v>Yes</v>
      </c>
      <c r="HE108" s="284" t="str">
        <f>IF(AND((RIGHT($HE$3,2)-'[1]Miter Profiles'!$AC$214-'[1]Outside Edges'!$B107)&gt;=5,'[1]Outside Edges'!$P107="Yes"),"Yes","No")</f>
        <v>Yes</v>
      </c>
      <c r="HF108" s="275" t="str">
        <f>IF(AND((RIGHT($HF$3,2)-'[1]Miter Profiles'!$AC$215-'[1]Outside Edges'!$B107)&gt;=5,'[1]Outside Edges'!$P107="Yes"),"Yes","No")</f>
        <v>Yes</v>
      </c>
      <c r="HG108" s="269" t="str">
        <f>IF(AND((RIGHT($HG$3,2)-'[1]Miter Profiles'!$AC$216-'[1]Outside Edges'!$B107)&gt;=5,'[1]Outside Edges'!$P107="Yes"),"Yes","No")</f>
        <v>Yes</v>
      </c>
      <c r="HH108" s="273" t="str">
        <f>IF(AND((RIGHT($HH$3,2)-'[1]Miter Profiles'!$AC$217-'[1]Outside Edges'!$B107)&gt;=5,'[1]Outside Edges'!$P107="Yes"),"Yes","No")</f>
        <v>Yes</v>
      </c>
      <c r="HI108" s="282" t="str">
        <f>IF(AND((RIGHT($HI$3,2)-'[1]Miter Profiles'!$AC$218-'[1]Outside Edges'!$B107)&gt;=5,'[1]Outside Edges'!$P107="Yes"),"Yes","No")</f>
        <v>Yes</v>
      </c>
      <c r="HJ108" s="283" t="str">
        <f>IF(AND((RIGHT($HJ$3,2)-'[1]Miter Profiles'!$AC$219-'[1]Outside Edges'!$B107)&gt;=5,'[1]Outside Edges'!$P107="Yes"),"Yes","No")</f>
        <v>Yes</v>
      </c>
      <c r="HK108" s="284" t="str">
        <f>IF(AND((RIGHT($HK$3,2)-'[1]Miter Profiles'!$AC$220-'[1]Outside Edges'!$B107)&gt;=5,'[1]Outside Edges'!$P107="Yes"),"Yes","No")</f>
        <v>Yes</v>
      </c>
      <c r="HL108" s="275" t="str">
        <f>IF(AND((RIGHT($HL$3,2)-'[1]Miter Profiles'!$AC$221-'[1]Outside Edges'!$B107)&gt;=5,'[1]Outside Edges'!$P107="Yes"),"Yes","No")</f>
        <v>Yes</v>
      </c>
      <c r="HM108" s="269" t="str">
        <f>IF(AND((RIGHT($HM$3,2)-'[1]Miter Profiles'!$AC$222-'[1]Outside Edges'!$B107)&gt;=5,'[1]Outside Edges'!$P107="Yes"),"Yes","No")</f>
        <v>Yes</v>
      </c>
      <c r="HN108" s="269" t="str">
        <f>IF(AND((RIGHT($HN$3,2)-'[1]Miter Profiles'!$AC$223-'[1]Outside Edges'!$B107)&gt;=5,'[1]Outside Edges'!$P107="Yes"),"Yes","No")</f>
        <v>Yes</v>
      </c>
      <c r="HO108" s="283" t="str">
        <f>IF(AND((RIGHT($HO$3,2)-'[1]Miter Profiles'!$AC$224-'[1]Outside Edges'!$B107)&gt;=5,'[1]Outside Edges'!$P107="Yes"),"Yes","No")</f>
        <v>Yes</v>
      </c>
      <c r="HP108" s="283" t="str">
        <f>IF(AND((RIGHT($HP$3,2)-'[1]Miter Profiles'!$AC$225-'[1]Outside Edges'!$B107)&gt;=5,'[1]Outside Edges'!$P107="Yes"),"Yes","No")</f>
        <v>Yes</v>
      </c>
      <c r="HQ108" s="283" t="str">
        <f>IF(AND((RIGHT($HQ$3,3)-'[1]Miter Profiles'!$AC$226-'[1]Outside Edges'!$B107)&gt;=5,'[1]Outside Edges'!$P107="Yes"),"Yes","No")</f>
        <v>No</v>
      </c>
      <c r="HR108" s="283" t="str">
        <f>IF(AND((RIGHT($HR$3,2)-'[1]Miter Profiles'!$AC$227-'[1]Outside Edges'!$B107)&gt;=5,'[1]Outside Edges'!$P107="Yes"),"Yes","No")</f>
        <v>No</v>
      </c>
      <c r="HS108" s="269" t="str">
        <f>IF(AND((RIGHT($HS$3,2)-'[1]Miter Profiles'!$AC$228-'[1]Outside Edges'!$B107)&gt;=5,'[1]Outside Edges'!$P107="Yes"),"Yes","No")</f>
        <v>Yes</v>
      </c>
      <c r="HT108" s="269" t="str">
        <f>IF(AND((RIGHT($HT$3,2)-'[1]Miter Profiles'!$AC$229-'[1]Outside Edges'!$B107)&gt;=5,'[1]Outside Edges'!$P107="Yes"),"Yes","No")</f>
        <v>Yes</v>
      </c>
      <c r="HU108" s="269" t="str">
        <f>IF(AND((RIGHT($HU$3,2)-'[1]Miter Profiles'!$AC$230-'[1]Outside Edges'!$B107)&gt;=5,'[1]Outside Edges'!$P107="Yes"),"Yes","No")</f>
        <v>Yes</v>
      </c>
      <c r="HV108" s="283" t="str">
        <f>IF(AND((RIGHT($HV$3,2)-'[1]Miter Profiles'!$AC$231-'[1]Outside Edges'!$B107)&gt;=5,'[1]Outside Edges'!$P107="Yes"),"Yes","No")</f>
        <v>Yes</v>
      </c>
      <c r="HW108" s="283" t="str">
        <f>IF(AND((RIGHT($HW$3,2)-'[1]Miter Profiles'!$AC$232-'[1]Outside Edges'!$B107)&gt;=5,'[1]Outside Edges'!$P107="Yes"),"Yes","No")</f>
        <v>Yes</v>
      </c>
      <c r="HX108" s="283" t="str">
        <f>IF(AND((RIGHT($HX$3,2)-'[1]Miter Profiles'!$AC$233-'[1]Outside Edges'!$B107)&gt;=5,'[1]Outside Edges'!$P107="Yes"),"Yes","No")</f>
        <v>Yes</v>
      </c>
      <c r="HY108" s="269" t="str">
        <f>IF(AND((RIGHT($HY$3,2)-'[1]Miter Profiles'!$AC$234-'[1]Outside Edges'!$B107)&gt;=5,'[1]Outside Edges'!$P107="Yes"),"Yes","No")</f>
        <v>Yes</v>
      </c>
      <c r="HZ108" s="269" t="str">
        <f>IF(AND((RIGHT($HZ$3,2)-'[1]Miter Profiles'!$AC$235-'[1]Outside Edges'!$B107)&gt;=5,'[1]Outside Edges'!$P107="Yes"),"Yes","No")</f>
        <v>Yes</v>
      </c>
      <c r="IA108" s="269" t="str">
        <f>IF(AND((RIGHT($IA$3,2)-'[1]Miter Profiles'!$AC$236-'[1]Outside Edges'!$B107)&gt;=5,'[1]Outside Edges'!$P107="Yes"),"Yes","No")</f>
        <v>Yes</v>
      </c>
      <c r="IB108" s="283" t="str">
        <f>IF(AND((RIGHT($IB$3,2)-'[1]Miter Profiles'!$AC$237-'[1]Outside Edges'!$B107)&gt;=5,'[1]Outside Edges'!$P107="Yes"),"Yes","No")</f>
        <v>Yes</v>
      </c>
      <c r="IC108" s="283" t="str">
        <f>IF(AND((RIGHT($IC$3,2)-'[1]Miter Profiles'!$AC$238-'[1]Outside Edges'!$B107)&gt;=5,'[1]Outside Edges'!$P107="Yes"),"Yes","No")</f>
        <v>Yes</v>
      </c>
      <c r="ID108" s="283" t="str">
        <f>IF(AND((RIGHT($ID$3,2)-'[1]Miter Profiles'!$AC$239-'[1]Outside Edges'!$B107)&gt;=5,'[1]Outside Edges'!$P107="Yes"),"Yes","No")</f>
        <v>Yes</v>
      </c>
      <c r="IE108" s="269" t="str">
        <f>IF(AND((RIGHT($IE$3,2)-'[1]Miter Profiles'!$AC$240-'[1]Outside Edges'!$B107)&gt;=5,'[1]Outside Edges'!$P107="Yes"),"Yes","No")</f>
        <v>Yes</v>
      </c>
      <c r="IF108" s="269" t="str">
        <f>IF(AND((RIGHT($IF$3,2)-'[1]Miter Profiles'!$AC$241-'[1]Outside Edges'!$B107)&gt;=5,'[1]Outside Edges'!$P107="Yes"),"Yes","No")</f>
        <v>Yes</v>
      </c>
      <c r="IG108" s="269" t="str">
        <f>IF(AND((RIGHT($IG$3,2)-'[1]Miter Profiles'!$AC$242-'[1]Outside Edges'!$B107)&gt;=5,'[1]Outside Edges'!$P107="Yes"),"Yes","No")</f>
        <v>Yes</v>
      </c>
      <c r="IH108" s="283" t="str">
        <f>IF(AND((RIGHT($IH$3,2)-'[1]Miter Profiles'!$AC$243-'[1]Outside Edges'!$B107)&gt;=5,'[1]Outside Edges'!$P107="Yes"),"Yes","No")</f>
        <v>Yes</v>
      </c>
      <c r="II108" s="283" t="str">
        <f>IF(AND((RIGHT($II$3,2)-'[1]Miter Profiles'!$AC$244-'[1]Outside Edges'!$B107)&gt;=5,'[1]Outside Edges'!$P107="Yes"),"Yes","No")</f>
        <v>Yes</v>
      </c>
      <c r="IJ108" s="283" t="str">
        <f>IF(AND((RIGHT($IJ$3,2)-'[1]Miter Profiles'!$AC$245-'[1]Outside Edges'!$B107)&gt;=5,'[1]Outside Edges'!$P107="Yes"),"Yes","No")</f>
        <v>Yes</v>
      </c>
      <c r="IK108" s="269" t="str">
        <f>IF(AND((RIGHT($IK$3,2)-'[1]Miter Profiles'!$AC$246-'[1]Outside Edges'!$B107)&gt;=5,'[1]Outside Edges'!$P107="Yes"),"Yes","No")</f>
        <v>Yes</v>
      </c>
      <c r="IL108" s="269" t="str">
        <f>IF(AND((RIGHT($IL$3,2)-'[1]Miter Profiles'!$AC$247-'[1]Outside Edges'!$B107)&gt;=5,'[1]Outside Edges'!$P107="Yes"),"Yes","No")</f>
        <v>Yes</v>
      </c>
      <c r="IM108" s="269" t="str">
        <f>IF(AND((RIGHT($IM$3,2)-'[1]Miter Profiles'!$AC$248-'[1]Outside Edges'!$B107)&gt;=5,'[1]Outside Edges'!$P107="Yes"),"Yes","No")</f>
        <v>Yes</v>
      </c>
      <c r="IN108" s="283" t="str">
        <f>IF(AND((RIGHT($IN$3,2)-'[1]Miter Profiles'!$AC$249-'[1]Outside Edges'!$B107)&gt;=5,'[1]Outside Edges'!$P107="Yes"),"Yes","No")</f>
        <v>Yes</v>
      </c>
      <c r="IO108" s="283" t="str">
        <f>IF(AND((RIGHT($IO$3,2)-'[1]Miter Profiles'!$AC$250-'[1]Outside Edges'!$B107)&gt;=5,'[1]Outside Edges'!$P107="Yes"),"Yes","No")</f>
        <v>Yes</v>
      </c>
      <c r="IP108" s="283" t="str">
        <f>IF(AND((RIGHT($IP$3,2)-'[1]Miter Profiles'!$AC$251-'[1]Outside Edges'!$B107)&gt;=5,'[1]Outside Edges'!$P107="Yes"),"Yes","No")</f>
        <v>Yes</v>
      </c>
      <c r="IQ108" s="269" t="str">
        <f>IF(AND((RIGHT($IQ$3,2)-'[1]Miter Profiles'!$AC$252-'[1]Outside Edges'!$B107)&gt;=5,'[1]Outside Edges'!$P107="Yes"),"Yes","No")</f>
        <v>Yes</v>
      </c>
      <c r="IR108" s="269" t="str">
        <f>IF(AND((RIGHT($IR$3,2)-'[1]Miter Profiles'!$AC$253-'[1]Outside Edges'!$B107)&gt;=5,'[1]Outside Edges'!$P107="Yes"),"Yes","No")</f>
        <v>Yes</v>
      </c>
      <c r="IS108" s="269" t="str">
        <f>IF(AND((RIGHT($IS$3,2)-'[1]Miter Profiles'!$AC$254-'[1]Outside Edges'!$B107)&gt;=5,'[1]Outside Edges'!$P107="Yes"),"Yes","No")</f>
        <v>Yes</v>
      </c>
      <c r="IT108" s="283" t="str">
        <f>IF(AND((RIGHT($IT$3,2)-'[1]Miter Profiles'!$AC$255-'[1]Outside Edges'!$B107)&gt;=5,'[1]Outside Edges'!$P107="Yes"),"Yes","No")</f>
        <v>Yes</v>
      </c>
      <c r="IU108" s="283" t="str">
        <f>IF(AND((RIGHT($IU$3,2)-'[1]Miter Profiles'!$AC$256-'[1]Outside Edges'!$B107)&gt;=5,'[1]Outside Edges'!$P107="Yes"),"Yes","No")</f>
        <v>Yes</v>
      </c>
      <c r="IV108" s="283" t="str">
        <f>IF(AND((RIGHT($IV$3,2)-'[1]Miter Profiles'!$AC$257-'[1]Outside Edges'!$B107)&gt;=5,'[1]Outside Edges'!$P107="Yes"),"Yes","No")</f>
        <v>Yes</v>
      </c>
      <c r="IW108" s="269" t="str">
        <f>IF(AND((RIGHT($IW$3,2)-'[1]Miter Profiles'!$AC$258-'[1]Outside Edges'!$B107)&gt;=5,'[1]Outside Edges'!$P107="Yes"),"Yes","No")</f>
        <v>Yes</v>
      </c>
      <c r="IX108" s="269" t="str">
        <f>IF(AND((RIGHT($IX$3,2)-'[1]Miter Profiles'!$AC$259-'[1]Outside Edges'!$B107)&gt;=5,'[1]Outside Edges'!$P107="Yes"),"Yes","No")</f>
        <v>Yes</v>
      </c>
      <c r="IY108" s="269" t="str">
        <f>IF(AND((RIGHT($IY$3,2)-'[1]Miter Profiles'!$AC$260-'[1]Outside Edges'!$B107)&gt;=5,'[1]Outside Edges'!$P107="Yes"),"Yes","No")</f>
        <v>Yes</v>
      </c>
      <c r="IZ108" s="283" t="str">
        <f>IF(AND((RIGHT($IZ$3,2)-'[1]Miter Profiles'!$AC$261-'[1]Outside Edges'!$B107)&gt;=5,'[1]Outside Edges'!$P107="Yes"),"Yes","No")</f>
        <v>Yes</v>
      </c>
      <c r="JA108" s="283" t="str">
        <f>IF(AND((RIGHT($JA$3,2)-'[1]Miter Profiles'!$AC$262-'[1]Outside Edges'!$B107)&gt;=5,'[1]Outside Edges'!$P107="Yes"),"Yes","No")</f>
        <v>Yes</v>
      </c>
      <c r="JB108" s="283" t="str">
        <f>IF(AND((RIGHT($JB$3,2)-'[1]Miter Profiles'!$AC$263-'[1]Outside Edges'!$B107)&gt;=5,'[1]Outside Edges'!$P107="Yes"),"Yes","No")</f>
        <v>Yes</v>
      </c>
      <c r="JC108" s="269" t="str">
        <f>IF(AND((RIGHT($JC$3,2)-'[1]Miter Profiles'!$AC$264-'[1]Outside Edges'!$B107)&gt;=5,'[1]Outside Edges'!$P107="Yes"),"Yes","No")</f>
        <v>Yes</v>
      </c>
      <c r="JD108" s="269" t="str">
        <f>IF(AND((RIGHT($JD$3,2)-'[1]Miter Profiles'!$AC$265-'[1]Outside Edges'!$B107)&gt;=5,'[1]Outside Edges'!$P107="Yes"),"Yes","No")</f>
        <v>Yes</v>
      </c>
      <c r="JE108" s="269" t="str">
        <f>IF(AND((RIGHT($JE$3,2)-'[1]Miter Profiles'!$AC$266-'[1]Outside Edges'!$B107)&gt;=5,'[1]Outside Edges'!$P107="Yes"),"Yes","No")</f>
        <v>Yes</v>
      </c>
      <c r="JF108" s="283" t="str">
        <f>IF(AND((RIGHT($JF$3,2)-'[1]Miter Profiles'!$AC$267-'[1]Outside Edges'!$B107)&gt;=5,'[1]Outside Edges'!$P107="Yes"),"Yes","No")</f>
        <v>Yes</v>
      </c>
      <c r="JG108" s="283" t="str">
        <f>IF(AND((RIGHT($JG$3,2)-'[1]Miter Profiles'!$AC$268-'[1]Outside Edges'!$B107)&gt;=5,'[1]Outside Edges'!$P107="Yes"),"Yes","No")</f>
        <v>Yes</v>
      </c>
      <c r="JH108" s="283" t="str">
        <f>IF(AND((RIGHT($JH$3,2)-'[1]Miter Profiles'!$AC$269-'[1]Outside Edges'!$B107)&gt;=5,'[1]Outside Edges'!$P107="Yes"),"Yes","No")</f>
        <v>Yes</v>
      </c>
      <c r="JI108" s="269" t="str">
        <f>IF(AND((RIGHT($JI$3,2)-'[1]Miter Profiles'!$AC$270-'[1]Outside Edges'!$B107)&gt;=5,'[1]Outside Edges'!$P107="Yes"),"Yes","No")</f>
        <v>Yes</v>
      </c>
      <c r="JJ108" s="269" t="str">
        <f>IF(AND((RIGHT($JJ$3,2)-'[1]Miter Profiles'!$AC$271-'[1]Outside Edges'!$B107)&gt;=5,'[1]Outside Edges'!$P107="Yes"),"Yes","No")</f>
        <v>Yes</v>
      </c>
      <c r="JK108" s="269" t="str">
        <f>IF(AND((RIGHT($JK$3,2)-'[1]Miter Profiles'!$AC$272-'[1]Outside Edges'!$B107)&gt;=5,'[1]Outside Edges'!$P107="Yes"),"Yes","No")</f>
        <v>Yes</v>
      </c>
      <c r="JL108" s="283" t="str">
        <f>IF(AND((RIGHT($JL$3,2)-'[1]Miter Profiles'!$AC$273-'[1]Outside Edges'!$B107)&gt;=5,'[1]Outside Edges'!$P107="Yes"),"Yes","No")</f>
        <v>Yes</v>
      </c>
      <c r="JM108" s="283" t="str">
        <f>IF(AND((RIGHT($JM$3,2)-'[1]Miter Profiles'!$AC$274-'[1]Outside Edges'!$B107)&gt;=5,'[1]Outside Edges'!$P107="Yes"),"Yes","No")</f>
        <v>Yes</v>
      </c>
      <c r="JN108" s="283" t="str">
        <f>IF(AND((RIGHT($JN$3,2)-'[1]Miter Profiles'!$AC$275-'[1]Outside Edges'!$B107)&gt;=5,'[1]Outside Edges'!$P107="Yes"),"Yes","No")</f>
        <v>Yes</v>
      </c>
      <c r="JO108" s="269" t="str">
        <f>IF(AND((RIGHT($JO$3,2)-'[1]Miter Profiles'!$AC$276-'[1]Outside Edges'!$B107)&gt;=5,'[1]Outside Edges'!$P107="Yes"),"Yes","No")</f>
        <v>Yes</v>
      </c>
      <c r="JP108" s="269" t="str">
        <f>IF(AND((RIGHT($JP$3,2)-'[1]Miter Profiles'!$AC$277-'[1]Outside Edges'!$B107)&gt;=5,'[1]Outside Edges'!$P107="Yes"),"Yes","No")</f>
        <v>Yes</v>
      </c>
      <c r="JQ108" s="269" t="str">
        <f>IF(AND((RIGHT($JQ$3,2)-'[1]Miter Profiles'!$AC$278-'[1]Outside Edges'!$B107)&gt;=5,'[1]Outside Edges'!$P107="Yes"),"Yes","No")</f>
        <v>Yes</v>
      </c>
      <c r="JR108" s="283" t="str">
        <f>IF(AND((RIGHT($JR$3,2)-'[1]Miter Profiles'!$AC$279-'[1]Outside Edges'!$B107)&gt;=5,'[1]Outside Edges'!$P107="Yes"),"Yes","No")</f>
        <v>No</v>
      </c>
      <c r="JS108" s="283" t="str">
        <f>IF(AND((RIGHT($JS$3,2)-'[1]Miter Profiles'!$AC$280-'[1]Outside Edges'!$B107)&gt;=5,'[1]Outside Edges'!$P107="Yes"),"Yes","No")</f>
        <v>Yes</v>
      </c>
      <c r="JT108" s="283" t="str">
        <f>IF(AND((RIGHT($JT$3,2)-'[1]Miter Profiles'!$AC$281-'[1]Outside Edges'!$B107)&gt;=5,'[1]Outside Edges'!$P107="Yes"),"Yes","No")</f>
        <v>Yes</v>
      </c>
      <c r="JU108" s="269" t="str">
        <f>IF(AND((RIGHT($JU$3,2)-'[1]Miter Profiles'!$AC$282-'[1]Outside Edges'!$B107)&gt;=5,'[1]Outside Edges'!$P107="Yes"),"Yes","No")</f>
        <v>No</v>
      </c>
      <c r="JV108" s="269" t="str">
        <f>IF(AND((RIGHT($JV$3,2)-'[1]Miter Profiles'!$AC$283-'[1]Outside Edges'!$B107)&gt;=5,'[1]Outside Edges'!$P107="Yes"),"Yes","No")</f>
        <v>Yes</v>
      </c>
      <c r="JW108" s="269" t="str">
        <f>IF(AND((RIGHT($JW$3,2)-'[1]Miter Profiles'!$AC$284-'[1]Outside Edges'!$B107)&gt;=5,'[1]Outside Edges'!$P107="Yes"),"Yes","No")</f>
        <v>Yes</v>
      </c>
      <c r="JX108" s="283" t="str">
        <f>IF(AND((RIGHT($JX$3,2)-'[1]Miter Profiles'!$AC$285-'[1]Outside Edges'!$B107)&gt;=5,'[1]Outside Edges'!$P107="Yes"),"Yes","No")</f>
        <v>Yes</v>
      </c>
      <c r="JY108" s="283" t="str">
        <f>IF(AND((RIGHT($JY$3,2)-'[1]Miter Profiles'!$AC$286-'[1]Outside Edges'!$B107)&gt;=5,'[1]Outside Edges'!$P107="Yes"),"Yes","No")</f>
        <v>Yes</v>
      </c>
      <c r="JZ108" s="283" t="str">
        <f>IF(AND((RIGHT($JZ$3,2)-'[1]Miter Profiles'!$AC$287-'[1]Outside Edges'!$B107)&gt;=5,'[1]Outside Edges'!$P107="Yes"),"Yes","No")</f>
        <v>Yes</v>
      </c>
      <c r="KA108" s="269" t="str">
        <f>IF(AND((RIGHT($KA$3,2)-'[1]Miter Profiles'!$AC$288-'[1]Outside Edges'!$B107)&gt;=5,'[1]Outside Edges'!$P107="Yes"),"Yes","No")</f>
        <v>Yes</v>
      </c>
      <c r="KB108" s="269" t="str">
        <f>IF(AND((RIGHT($KB$3,2)-'[1]Miter Profiles'!$AC$289-'[1]Outside Edges'!$B107)&gt;=5,'[1]Outside Edges'!$P107="Yes"),"Yes","No")</f>
        <v>Yes</v>
      </c>
      <c r="KC108" s="269" t="str">
        <f>IF(AND((RIGHT($KC$3,2)-'[1]Miter Profiles'!$AC$290-'[1]Outside Edges'!$B107)&gt;=5,'[1]Outside Edges'!$P107="Yes"),"Yes","No")</f>
        <v>Yes</v>
      </c>
      <c r="KD108" s="283" t="str">
        <f>IF(AND((RIGHT($KD$3,2)-'[1]Miter Profiles'!$AC$291-'[1]Outside Edges'!$B107)&gt;=5,'[1]Outside Edges'!$P107="Yes"),"Yes","No")</f>
        <v>Yes</v>
      </c>
      <c r="KE108" s="283" t="str">
        <f>IF(AND((RIGHT($KE$3,2)-'[1]Miter Profiles'!$AC$292-'[1]Outside Edges'!$B107)&gt;=5,'[1]Outside Edges'!$P107="Yes"),"Yes","No")</f>
        <v>Yes</v>
      </c>
      <c r="KF108" s="283" t="str">
        <f>IF(AND((RIGHT($KF$3,2)-'[1]Miter Profiles'!$AC$293-'[1]Outside Edges'!$B107)&gt;=5,'[1]Outside Edges'!$P107="Yes"),"Yes","No")</f>
        <v>Yes</v>
      </c>
      <c r="KG108" s="269" t="str">
        <f>IF(AND((RIGHT($KG$3,2)-'[1]Miter Profiles'!$AC$294-'[1]Outside Edges'!$B107)&gt;=5,'[1]Outside Edges'!$P107="Yes"),"Yes","No")</f>
        <v>Yes</v>
      </c>
      <c r="KH108" s="269" t="str">
        <f>IF(AND((RIGHT($KH$3,2)-'[1]Miter Profiles'!$AC$295-'[1]Outside Edges'!$B107)&gt;=5,'[1]Outside Edges'!$P107="Yes"),"Yes","No")</f>
        <v>Yes</v>
      </c>
      <c r="KI108" s="269" t="str">
        <f>IF(AND((RIGHT($KI$3,2)-'[1]Miter Profiles'!$AC$296-'[1]Outside Edges'!$B107)&gt;=5,'[1]Outside Edges'!$P107="Yes"),"Yes","No")</f>
        <v>Yes</v>
      </c>
      <c r="KJ108" s="283" t="str">
        <f>IF(AND((RIGHT($KJ$3,2)-'[1]Miter Profiles'!$AC$297-'[1]Outside Edges'!$B107)&gt;=5,'[1]Outside Edges'!$P107="Yes"),"Yes","No")</f>
        <v>Yes</v>
      </c>
      <c r="KK108" s="283" t="str">
        <f>IF(AND((RIGHT($KK$3,2)-'[1]Miter Profiles'!$AC$298-'[1]Outside Edges'!$B107)&gt;=5,'[1]Outside Edges'!$P107="Yes"),"Yes","No")</f>
        <v>Yes</v>
      </c>
      <c r="KL108" s="283" t="str">
        <f>IF(AND((RIGHT($KL$3,2)-'[1]Miter Profiles'!$AC$299-'[1]Outside Edges'!$B107)&gt;=5,'[1]Outside Edges'!$P107="Yes"),"Yes","No")</f>
        <v>Yes</v>
      </c>
      <c r="KM108" s="269" t="str">
        <f>IF(AND((RIGHT($KM$3,2)-'[1]Miter Profiles'!$AC$300-'[1]Outside Edges'!$B107)&gt;=5,'[1]Outside Edges'!$P107="Yes"),"Yes","No")</f>
        <v>Yes</v>
      </c>
      <c r="KN108" s="269" t="str">
        <f>IF(AND((RIGHT($KN$3,2)-'[1]Miter Profiles'!$AC$301-'[1]Outside Edges'!$B107)&gt;=5,'[1]Outside Edges'!$P107="Yes"),"Yes","No")</f>
        <v>Yes</v>
      </c>
      <c r="KO108" s="269" t="str">
        <f>IF(AND((RIGHT($KO$3,2)-'[1]Miter Profiles'!$AC$302-'[1]Outside Edges'!$B107)&gt;=5,'[1]Outside Edges'!$P107="Yes"),"Yes","No")</f>
        <v>Yes</v>
      </c>
      <c r="KP108" s="283" t="str">
        <f>IF(AND((RIGHT($KP$3,2)-'[1]Miter Profiles'!$AC$303-'[1]Outside Edges'!$B107)&gt;=5,'[1]Outside Edges'!$P107="Yes"),"Yes","No")</f>
        <v>Yes</v>
      </c>
      <c r="KQ108" s="283" t="str">
        <f>IF(AND((RIGHT($KQ$3,2)-'[1]Miter Profiles'!$AC$304-'[1]Outside Edges'!$B107)&gt;=5,'[1]Outside Edges'!$P107="Yes"),"Yes","No")</f>
        <v>Yes</v>
      </c>
      <c r="KR108" s="283" t="str">
        <f>IF(AND((RIGHT($KR$3,2)-'[1]Miter Profiles'!$AC$305-'[1]Outside Edges'!$B107)&gt;=5,'[1]Outside Edges'!$P107="Yes"),"Yes","No")</f>
        <v>Yes</v>
      </c>
      <c r="KS108" s="269" t="str">
        <f>IF(AND((RIGHT($KS$3,2)-'[1]Miter Profiles'!$AC$306-'[1]Outside Edges'!$B107)&gt;=5,'[1]Outside Edges'!$P107="Yes"),"Yes","No")</f>
        <v>Yes</v>
      </c>
      <c r="KT108" s="269" t="str">
        <f>IF(AND((RIGHT($KT$3,2)-'[1]Miter Profiles'!$AC$307-'[1]Outside Edges'!$B107)&gt;=5,'[1]Outside Edges'!$P107="Yes"),"Yes","No")</f>
        <v>Yes</v>
      </c>
      <c r="KU108" s="269" t="str">
        <f>IF(AND((RIGHT($KU$3,2)-'[1]Miter Profiles'!$AC$308-'[1]Outside Edges'!$B107)&gt;=5,'[1]Outside Edges'!$P107="Yes"),"Yes","No")</f>
        <v>Yes</v>
      </c>
      <c r="KV108" s="283" t="str">
        <f>IF(AND((RIGHT($KV$3,2)-'[1]Miter Profiles'!$AC$309-'[1]Outside Edges'!$B107)&gt;=5,'[1]Outside Edges'!$P107="Yes"),"Yes","No")</f>
        <v>Yes</v>
      </c>
      <c r="KW108" s="283" t="str">
        <f>IF(AND((RIGHT($KW$3,2)-'[1]Miter Profiles'!$AC$310-'[1]Outside Edges'!$B107)&gt;=5,'[1]Outside Edges'!$P107="Yes"),"Yes","No")</f>
        <v>Yes</v>
      </c>
      <c r="KX108" s="283" t="str">
        <f>IF(AND((RIGHT($KX$3,2)-'[1]Miter Profiles'!$AC$311-'[1]Outside Edges'!$B107)&gt;=5,'[1]Outside Edges'!$P107="Yes"),"Yes","No")</f>
        <v>Yes</v>
      </c>
      <c r="KY108" s="269" t="str">
        <f>IF(AND((RIGHT($KY$3,2)-'[1]Miter Profiles'!$AC$312-'[1]Outside Edges'!$B107)&gt;=5,'[1]Outside Edges'!$P107="Yes"),"Yes","No")</f>
        <v>Yes</v>
      </c>
      <c r="KZ108" s="269" t="str">
        <f>IF(AND((RIGHT($KZ$3,2)-'[1]Miter Profiles'!$AC$313-'[1]Outside Edges'!$B107)&gt;=5,'[1]Outside Edges'!$P107="Yes"),"Yes","No")</f>
        <v>Yes</v>
      </c>
      <c r="LA108" s="269" t="str">
        <f>IF(AND((RIGHT($LA$3,2)-'[1]Miter Profiles'!$AC$314-'[1]Outside Edges'!$B107)&gt;=5,'[1]Outside Edges'!$P107="Yes"),"Yes","No")</f>
        <v>Yes</v>
      </c>
      <c r="LB108" s="283" t="str">
        <f>IF(AND((RIGHT($LB$3,2)-'[1]Miter Profiles'!$AC$315-'[1]Outside Edges'!$B107)&gt;=5,'[1]Outside Edges'!$P107="Yes"),"Yes","No")</f>
        <v>Yes</v>
      </c>
      <c r="LC108" s="283" t="str">
        <f>IF(AND((RIGHT($LC$3,2)-'[1]Miter Profiles'!$AC$316-'[1]Outside Edges'!$B107)&gt;=5,'[1]Outside Edges'!$P107="Yes"),"Yes","No")</f>
        <v>Yes</v>
      </c>
      <c r="LD108" s="283" t="str">
        <f>IF(AND((RIGHT($LD$3,2)-'[1]Miter Profiles'!$AC$317-'[1]Outside Edges'!$B107)&gt;=5,'[1]Outside Edges'!$P107="Yes"),"Yes","No")</f>
        <v>Yes</v>
      </c>
      <c r="LE108" s="283" t="str">
        <f>IF(AND((RIGHT($LE$3,2)-'[1]Miter Profiles'!$AC$318-'[1]Outside Edges'!$B107)&gt;=5,'[1]Outside Edges'!$P107="Yes"),"Yes","No")</f>
        <v>Yes</v>
      </c>
      <c r="LF108" s="269" t="str">
        <f>IF(AND((RIGHT($LF$3,2)-'[1]Miter Profiles'!$AC$319-'[1]Outside Edges'!$B107)&gt;=5,'[1]Outside Edges'!$P107="Yes"),"Yes","No")</f>
        <v>Yes</v>
      </c>
      <c r="LG108" s="269" t="str">
        <f>IF(AND((RIGHT($LG$3,2)-'[1]Miter Profiles'!$AC$320-'[1]Outside Edges'!$B107)&gt;=5,'[1]Outside Edges'!$P107="Yes"),"Yes","No")</f>
        <v>Yes</v>
      </c>
      <c r="LH108" s="269" t="str">
        <f>IF(AND((RIGHT($LH$3,2)-'[1]Miter Profiles'!$AC$321-'[1]Outside Edges'!$B107)&gt;=5,'[1]Outside Edges'!$P107="Yes"),"Yes","No")</f>
        <v>Yes</v>
      </c>
      <c r="LI108" s="269" t="str">
        <f>IF(AND((RIGHT($LI$3,2)-'[1]Miter Profiles'!$AC$322-'[1]Outside Edges'!$B107)&gt;=5,'[1]Outside Edges'!$P107="Yes"),"Yes","No")</f>
        <v>Yes</v>
      </c>
      <c r="LJ108" s="283" t="str">
        <f>IF(AND((RIGHT($LJ$3,2)-'[1]Miter Profiles'!$AC$323-'[1]Outside Edges'!$B107)&gt;=5,'[1]Outside Edges'!$P107="Yes"),"Yes","No")</f>
        <v>Yes</v>
      </c>
      <c r="LK108" s="283" t="str">
        <f>IF(AND((RIGHT($LK$3,2)-'[1]Miter Profiles'!$AC$324-'[1]Outside Edges'!$B107)&gt;=5,'[1]Outside Edges'!$P107="Yes"),"Yes","No")</f>
        <v>Yes</v>
      </c>
      <c r="LL108" s="283" t="str">
        <f>IF(AND((RIGHT($LL$3,2)-'[1]Miter Profiles'!$AC$325-'[1]Outside Edges'!$B107)&gt;=5,'[1]Outside Edges'!$P107="Yes"),"Yes","No")</f>
        <v>Yes</v>
      </c>
      <c r="LM108" s="269" t="str">
        <f>IF(AND((RIGHT($LM$3,2)-'[1]Miter Profiles'!$AC$326-'[1]Outside Edges'!$B107)&gt;=5,'[1]Outside Edges'!$P107="Yes"),"Yes","No")</f>
        <v>Yes</v>
      </c>
      <c r="LN108" s="269" t="str">
        <f>IF(AND((RIGHT($LN$3,2)-'[1]Miter Profiles'!$AC$327-'[1]Outside Edges'!$B107)&gt;=5,'[1]Outside Edges'!$P107="Yes"),"Yes","No")</f>
        <v>Yes</v>
      </c>
      <c r="LO108" s="269" t="str">
        <f>IF(AND((RIGHT($LO$3,2)-'[1]Miter Profiles'!$AC$328-'[1]Outside Edges'!$B107)&gt;=5,'[1]Outside Edges'!$P107="Yes"),"Yes","No")</f>
        <v>Yes</v>
      </c>
      <c r="LP108" s="283" t="str">
        <f>IF(AND((RIGHT($LP$3,2)-'[1]Miter Profiles'!$AC$329-'[1]Outside Edges'!$B107)&gt;=5,'[1]Outside Edges'!$P107="Yes"),"Yes","No")</f>
        <v>Yes</v>
      </c>
      <c r="LQ108" s="283" t="str">
        <f>IF(AND((RIGHT($LQ$3,2)-'[1]Miter Profiles'!$AC$330-'[1]Outside Edges'!$B107)&gt;=5,'[1]Outside Edges'!$P107="Yes"),"Yes","No")</f>
        <v>Yes</v>
      </c>
      <c r="LR108" s="283" t="str">
        <f>IF(AND((RIGHT($LR$3,2)-'[1]Miter Profiles'!$AC$331-'[1]Outside Edges'!$B107)&gt;=5,'[1]Outside Edges'!$P107="Yes"),"Yes","No")</f>
        <v>Yes</v>
      </c>
      <c r="LS108" s="269" t="str">
        <f>IF(AND((RIGHT($LS$3,2)-'[1]Miter Profiles'!$AC$332-'[1]Outside Edges'!$B107)&gt;=5,'[1]Outside Edges'!$P107="Yes"),"Yes","No")</f>
        <v>Yes</v>
      </c>
      <c r="LT108" s="269" t="str">
        <f>IF(AND((RIGHT($LT$3,2)-'[1]Miter Profiles'!$AC$333-'[1]Outside Edges'!$B107)&gt;=5,'[1]Outside Edges'!$P107="Yes"),"Yes","No")</f>
        <v>Yes</v>
      </c>
      <c r="LU108" s="269" t="str">
        <f>IF(AND((RIGHT($LU$3,2)-'[1]Miter Profiles'!$AC$334-'[1]Outside Edges'!$B107)&gt;=5,'[1]Outside Edges'!$P107="Yes"),"Yes","No")</f>
        <v>Yes</v>
      </c>
      <c r="LV108" s="283" t="str">
        <f>IF(AND((RIGHT($LV$3,2)-'[1]Miter Profiles'!$AC$335-'[1]Outside Edges'!$B107)&gt;=5,'[1]Outside Edges'!$P107="Yes"),"Yes","No")</f>
        <v>Yes</v>
      </c>
      <c r="LW108" s="283" t="str">
        <f>IF(AND((RIGHT($LW$3,2)-'[1]Miter Profiles'!$AC$336-'[1]Outside Edges'!$B107)&gt;=5,'[1]Outside Edges'!$P107="Yes"),"Yes","No")</f>
        <v>Yes</v>
      </c>
      <c r="LX108" s="283" t="str">
        <f>IF(AND((RIGHT($LX$3,2)-'[1]Miter Profiles'!$AC$337-'[1]Outside Edges'!$B107)&gt;=5,'[1]Outside Edges'!$P107="Yes"),"Yes","No")</f>
        <v>Yes</v>
      </c>
      <c r="LY108" s="269" t="str">
        <f>IF(AND((RIGHT($LY$3,2)-'[1]Miter Profiles'!$AC$338-'[1]Outside Edges'!$B107)&gt;=5,'[1]Outside Edges'!$P107="Yes"),"Yes","No")</f>
        <v>Yes</v>
      </c>
      <c r="LZ108" s="269" t="str">
        <f>IF(AND((RIGHT($LZ$3,2)-'[1]Miter Profiles'!$AC$339-'[1]Outside Edges'!$B107)&gt;=5,'[1]Outside Edges'!$P107="Yes"),"Yes","No")</f>
        <v>Yes</v>
      </c>
      <c r="MA108" s="269" t="str">
        <f>IF(AND((RIGHT($MA$3,2)-'[1]Miter Profiles'!$AC$340-'[1]Outside Edges'!$B107)&gt;=5,'[1]Outside Edges'!$P107="Yes"),"Yes","No")</f>
        <v>Yes</v>
      </c>
      <c r="MB108" s="283" t="str">
        <f>IF(AND((RIGHT($MB$3,2)-'[1]Miter Profiles'!$AC$341-'[1]Outside Edges'!$B107)&gt;=5,'[1]Outside Edges'!$P107="Yes"),"Yes","No")</f>
        <v>Yes</v>
      </c>
      <c r="MC108" s="283" t="str">
        <f>IF(AND((RIGHT($MC$3,2)-'[1]Miter Profiles'!$AC$342-'[1]Outside Edges'!$B107)&gt;=5,'[1]Outside Edges'!$P107="Yes"),"Yes","No")</f>
        <v>Yes</v>
      </c>
      <c r="MD108" s="283" t="str">
        <f>IF(AND((RIGHT($MD$3,2)-'[1]Miter Profiles'!$AC$343-'[1]Outside Edges'!$B107)&gt;=5,'[1]Outside Edges'!$P107="Yes"),"Yes","No")</f>
        <v>Yes</v>
      </c>
      <c r="ME108" s="269" t="str">
        <f>IF(AND((RIGHT($ME$3,2)-'[1]Miter Profiles'!$AC$344-'[1]Outside Edges'!$B107)&gt;=5,'[1]Outside Edges'!$P107="Yes"),"Yes","No")</f>
        <v>Yes</v>
      </c>
      <c r="MF108" s="269" t="str">
        <f>IF(AND((RIGHT($MF$3,2)-'[1]Miter Profiles'!$AC$345-'[1]Outside Edges'!$B107)&gt;=5,'[1]Outside Edges'!$P107="Yes"),"Yes","No")</f>
        <v>Yes</v>
      </c>
      <c r="MG108" s="269" t="str">
        <f>IF(AND((RIGHT($MG$3,2)-'[1]Miter Profiles'!$AC$346-'[1]Outside Edges'!$B107)&gt;=5,'[1]Outside Edges'!$P107="Yes"),"Yes","No")</f>
        <v>Yes</v>
      </c>
      <c r="MH108" s="283" t="str">
        <f>IF(AND((RIGHT($MH$3,2)-'[1]Miter Profiles'!$AC$347-'[1]Outside Edges'!$B107)&gt;=5,'[1]Outside Edges'!$P107="Yes"),"Yes","No")</f>
        <v>Yes</v>
      </c>
      <c r="MI108" s="283" t="str">
        <f>IF(AND((RIGHT($MI$3,2)-'[1]Miter Profiles'!$AC$348-'[1]Outside Edges'!$B107)&gt;=5,'[1]Outside Edges'!$P107="Yes"),"Yes","No")</f>
        <v>Yes</v>
      </c>
      <c r="MJ108" s="283" t="str">
        <f>IF(AND((RIGHT($MJ$3,2)-'[1]Miter Profiles'!$AC$349-'[1]Outside Edges'!$B107)&gt;=5,'[1]Outside Edges'!$P107="Yes"),"Yes","No")</f>
        <v>Yes</v>
      </c>
      <c r="MK108" s="269" t="str">
        <f>IF(AND((RIGHT($MK$3,2)-'[1]Miter Profiles'!$AC$350-'[1]Outside Edges'!$B107)&gt;=5,'[1]Outside Edges'!$P107="Yes"),"Yes","No")</f>
        <v>Yes</v>
      </c>
      <c r="ML108" s="269" t="str">
        <f>IF(AND((RIGHT($ML$3,2)-'[1]Miter Profiles'!$AC$351-'[1]Outside Edges'!$B107)&gt;=5,'[1]Outside Edges'!$P107="Yes"),"Yes","No")</f>
        <v>Yes</v>
      </c>
      <c r="MM108" s="269" t="str">
        <f>IF(AND((RIGHT($MM$3,2)-'[1]Miter Profiles'!$AC$352-'[1]Outside Edges'!$B107)&gt;=5,'[1]Outside Edges'!$P107="Yes"),"Yes","No")</f>
        <v>Yes</v>
      </c>
      <c r="MN108" s="283" t="str">
        <f>IF(AND((RIGHT($MK$3,2)-'[1]Miter Profiles'!$AC$350-'[1]Outside Edges'!$B107)&gt;=5,'[1]Outside Edges'!$P107="Yes"),"Yes","No")</f>
        <v>Yes</v>
      </c>
      <c r="MO108" s="283" t="str">
        <f>IF(AND((RIGHT($ML$3,2)-'[1]Miter Profiles'!$AC$351-'[1]Outside Edges'!$B107)&gt;=5,'[1]Outside Edges'!$P107="Yes"),"Yes","No")</f>
        <v>Yes</v>
      </c>
      <c r="MP108" s="283" t="str">
        <f>IF(AND((RIGHT($MM$3,2)-'[1]Miter Profiles'!$AC$352-'[1]Outside Edges'!$B107)&gt;=5,'[1]Outside Edges'!$P107="Yes"),"Yes","No")</f>
        <v>Yes</v>
      </c>
    </row>
    <row r="109" spans="1:354" ht="15.75" customHeight="1" thickBot="1" x14ac:dyDescent="0.3">
      <c r="A109" s="8" t="str">
        <f>IF('[1]Outside Edges'!$A108&lt;&gt;"",'[1]Outside Edges'!$A108,"")</f>
        <v>D106</v>
      </c>
      <c r="B109" s="10" t="str">
        <f>IF(AND((RIGHT($B$3,2)-'[1]Miter Profiles'!$AC$3-'[1]Outside Edges'!$B108)&gt;=5,'[1]Outside Edges'!$P108="Yes"),"Yes","No")</f>
        <v>Yes</v>
      </c>
      <c r="C109" s="10" t="str">
        <f>IF(AND((RIGHT($C$3,2)-'[1]Miter Profiles'!$AC$4-'[1]Outside Edges'!$B108)&gt;=5,'[1]Outside Edges'!$P108="Yes"),"Yes","No")</f>
        <v>Yes</v>
      </c>
      <c r="D109" s="85" t="str">
        <f>IF(AND((RIGHT($D$3,2)-'[1]Miter Profiles'!$AC$5-'[1]Outside Edges'!$B108)&gt;=5,'[1]Outside Edges'!$P108="Yes"),"Yes","No")</f>
        <v>Yes</v>
      </c>
      <c r="E109" s="86" t="str">
        <f>IF(AND((RIGHT($E$3,2)-'[1]Miter Profiles'!$AC$6-'[1]Outside Edges'!$B108)&gt;=5,'[1]Outside Edges'!$P108="Yes"),"Yes","No")</f>
        <v>Yes</v>
      </c>
      <c r="F109" s="11" t="str">
        <f>IF(AND((RIGHT($F$3,2)-'[1]Miter Profiles'!$AC$7-'[1]Outside Edges'!$B108)&gt;=5,'[1]Outside Edges'!$P108="Yes"),"Yes","No")</f>
        <v>Yes</v>
      </c>
      <c r="G109" s="87" t="str">
        <f>IF(AND((RIGHT($G$3,2)-'[1]Miter Profiles'!$AC$8-'[1]Outside Edges'!$B108)&gt;=5,'[1]Outside Edges'!$P108="Yes"),"Yes","No")</f>
        <v>Yes</v>
      </c>
      <c r="H109" s="10" t="str">
        <f>IF(AND((RIGHT($H$3,2)-'[1]Miter Profiles'!$AC$9-'[1]Outside Edges'!$B108)&gt;=5,'[1]Outside Edges'!$P108="Yes"),"Yes","No")</f>
        <v>Yes</v>
      </c>
      <c r="I109" s="10" t="str">
        <f>IF(AND((RIGHT($I$3,2)-'[1]Miter Profiles'!$AC$10-'[1]Outside Edges'!$B108)&gt;=5,'[1]Outside Edges'!$P108="Yes"),"Yes","No")</f>
        <v>Yes</v>
      </c>
      <c r="J109" s="85" t="str">
        <f>IF(AND((RIGHT($J$3,2)-'[1]Miter Profiles'!$AC$11-'[1]Outside Edges'!$B108)&gt;=5,'[1]Outside Edges'!$P108="Yes"),"Yes","No")</f>
        <v>Yes</v>
      </c>
      <c r="K109" s="86" t="str">
        <f>IF(AND((RIGHT($K$3,2)-'[1]Miter Profiles'!$AC$12-'[1]Outside Edges'!$B108)&gt;=5,'[1]Outside Edges'!$P108="Yes"),"Yes","No")</f>
        <v>Yes</v>
      </c>
      <c r="L109" s="11" t="str">
        <f>IF(AND((RIGHT($L$3,2)-'[1]Miter Profiles'!$AC$13-'[1]Outside Edges'!$B108)&gt;=5,'[1]Outside Edges'!$P108="Yes"),"Yes","No")</f>
        <v>Yes</v>
      </c>
      <c r="M109" s="87" t="str">
        <f>IF(AND((RIGHT($M$3,2)-'[1]Miter Profiles'!$AC$14-'[1]Outside Edges'!$B108)&gt;=5,'[1]Outside Edges'!$P108="Yes"),"Yes","No")</f>
        <v>Yes</v>
      </c>
      <c r="N109" s="10" t="str">
        <f>IF(AND((RIGHT($N$3,2)-'[1]Miter Profiles'!$AC$15-'[1]Outside Edges'!$B108)&gt;=4,'[1]Outside Edges'!$P108="Yes"),"Yes","No")</f>
        <v>Yes</v>
      </c>
      <c r="O109" s="10" t="str">
        <f>IF(AND((RIGHT($O$3,2)-'[1]Miter Profiles'!$AC$16-'[1]Outside Edges'!$B108)&gt;=5,'[1]Outside Edges'!$P108="Yes"),"Yes","No")</f>
        <v>Yes</v>
      </c>
      <c r="P109" s="85" t="str">
        <f>IF(AND((RIGHT($P$3,2)-'[1]Miter Profiles'!$AC$17-'[1]Outside Edges'!$B108)&gt;=5,'[1]Outside Edges'!$P108="Yes"),"Yes","No")</f>
        <v>Yes</v>
      </c>
      <c r="Q109" s="86" t="str">
        <f>IF(AND((RIGHT($Q$3,2)-'[1]Miter Profiles'!$AC$18-'[1]Outside Edges'!$B108)&gt;=5,'[1]Outside Edges'!$P108="Yes"),"Yes","No")</f>
        <v>Yes</v>
      </c>
      <c r="R109" s="11" t="str">
        <f>IF(AND((RIGHT($R$3,2)-'[1]Miter Profiles'!$AC$19-'[1]Outside Edges'!$B108)&gt;=5,'[1]Outside Edges'!$P108="Yes"),"Yes","No")</f>
        <v>Yes</v>
      </c>
      <c r="S109" s="87" t="str">
        <f>IF(AND((RIGHT($S$3,2)-'[1]Miter Profiles'!$AC$20-'[1]Outside Edges'!$B108)&gt;=5,'[1]Outside Edges'!$P108="Yes"),"Yes","No")</f>
        <v>Yes</v>
      </c>
      <c r="T109" s="10" t="str">
        <f>IF(AND((RIGHT($T$3,2)-'[1]Miter Profiles'!$AC$21-'[1]Outside Edges'!$B108)&gt;=5,'[1]Outside Edges'!$P108="Yes"),"Yes","No")</f>
        <v>Yes</v>
      </c>
      <c r="U109" s="10" t="str">
        <f>IF(AND((RIGHT($U$3,2)-'[1]Miter Profiles'!$AC$22-'[1]Outside Edges'!$B108)&gt;=5,'[1]Outside Edges'!$P108="Yes"),"Yes","No")</f>
        <v>Yes</v>
      </c>
      <c r="V109" s="85" t="str">
        <f>IF(AND((RIGHT($V$3,2)-'[1]Miter Profiles'!$AC$23-'[1]Outside Edges'!$B108)&gt;=5,'[1]Outside Edges'!$P108="Yes"),"Yes","No")</f>
        <v>Yes</v>
      </c>
      <c r="W109" s="86" t="str">
        <f>IF(AND((RIGHT($W$3,2)-'[1]Miter Profiles'!$AC$24-'[1]Outside Edges'!$B108)&gt;=5,'[1]Outside Edges'!$P108="Yes"),"Yes","No")</f>
        <v>No</v>
      </c>
      <c r="X109" s="11" t="str">
        <f>IF(AND((RIGHT($X$3,2)-'[1]Miter Profiles'!$AC$25-'[1]Outside Edges'!$B108)&gt;=5,'[1]Outside Edges'!$P108="Yes"),"Yes","No")</f>
        <v>Yes</v>
      </c>
      <c r="Y109" s="87" t="str">
        <f>IF(AND((RIGHT($Y$3,2)-'[1]Miter Profiles'!$AC$26-'[1]Outside Edges'!$B108)&gt;=5,'[1]Outside Edges'!$P108="Yes"),"Yes","No")</f>
        <v>Yes</v>
      </c>
      <c r="Z109" s="10" t="str">
        <f>IF(AND((RIGHT($Z$3,2)-'[1]Miter Profiles'!$AC$27-'[1]Outside Edges'!$B108)&gt;=5,'[1]Outside Edges'!$P108="Yes"),"Yes","No")</f>
        <v>Yes</v>
      </c>
      <c r="AA109" s="10" t="str">
        <f>IF(AND((RIGHT($AA$3,2)-'[1]Miter Profiles'!$AC$28-'[1]Outside Edges'!$B108)&gt;=5,'[1]Outside Edges'!$P108="Yes"),"Yes","No")</f>
        <v>Yes</v>
      </c>
      <c r="AB109" s="85" t="str">
        <f>IF(AND((RIGHT($AB$3,2)-'[1]Miter Profiles'!$AC$29-'[1]Outside Edges'!$B108)&gt;=5,'[1]Outside Edges'!$P108="Yes"),"Yes","No")</f>
        <v>Yes</v>
      </c>
      <c r="AC109" s="86" t="str">
        <f>IF(AND((RIGHT($AC$3,2)-'[1]Miter Profiles'!$AC$30-'[1]Outside Edges'!$B108)&gt;=5,'[1]Outside Edges'!$P108="Yes"),"Yes","No")</f>
        <v>Yes</v>
      </c>
      <c r="AD109" s="11" t="str">
        <f>IF(AND((RIGHT($AD$3,2)-'[1]Miter Profiles'!$AC$31-'[1]Outside Edges'!$B108)&gt;=5,'[1]Outside Edges'!$P108="Yes"),"Yes","No")</f>
        <v>Yes</v>
      </c>
      <c r="AE109" s="87" t="str">
        <f>IF(AND((RIGHT($AE$3,2)-'[1]Miter Profiles'!$AC$32-'[1]Outside Edges'!$B108)&gt;=5,'[1]Outside Edges'!$P108="Yes"),"Yes","No")</f>
        <v>Yes</v>
      </c>
      <c r="AF109" s="10" t="str">
        <f>IF(AND((RIGHT($AF$3,2)-'[1]Miter Profiles'!$AC$33-'[1]Outside Edges'!$B108)&gt;=5,'[1]Outside Edges'!$P108="Yes"),"Yes","No")</f>
        <v>Yes</v>
      </c>
      <c r="AG109" s="10" t="str">
        <f>IF(AND((RIGHT($AG$3,2)-'[1]Miter Profiles'!$AC$34-'[1]Outside Edges'!$B108)&gt;=5,'[1]Outside Edges'!$P108="Yes"),"Yes","No")</f>
        <v>Yes</v>
      </c>
      <c r="AH109" s="85" t="str">
        <f>IF(AND((RIGHT($AH$3,2)-'[1]Miter Profiles'!$AC$35-'[1]Outside Edges'!$B108)&gt;=5,'[1]Outside Edges'!$P108="Yes"),"Yes","No")</f>
        <v>Yes</v>
      </c>
      <c r="AI109" s="86" t="str">
        <f>IF(AND((RIGHT($AI$3,2)-'[1]Miter Profiles'!$AC$36-'[1]Outside Edges'!$B108)&gt;=5,'[1]Outside Edges'!$P108="Yes"),"Yes","No")</f>
        <v>Yes</v>
      </c>
      <c r="AJ109" s="11" t="str">
        <f>IF(AND((RIGHT($AJ$3,2)-'[1]Miter Profiles'!$AC$37-'[1]Outside Edges'!$B108)&gt;=5,'[1]Outside Edges'!$P108="Yes"),"Yes","No")</f>
        <v>Yes</v>
      </c>
      <c r="AK109" s="87" t="str">
        <f>IF(AND((RIGHT($AK$3,2)-'[1]Miter Profiles'!$AC$38-'[1]Outside Edges'!$B108)&gt;=5,'[1]Outside Edges'!$P108="Yes"),"Yes","No")</f>
        <v>Yes</v>
      </c>
      <c r="AL109" s="10" t="str">
        <f>IF(AND((RIGHT($AL$3,2)-'[1]Miter Profiles'!$AC$39-'[1]Outside Edges'!$B108)&gt;=5,'[1]Outside Edges'!$P108="Yes"),"Yes","No")</f>
        <v>Yes</v>
      </c>
      <c r="AM109" s="10" t="str">
        <f>IF(AND((RIGHT($AM$3,2)-'[1]Miter Profiles'!$AC$40-'[1]Outside Edges'!$B108)&gt;=5,'[1]Outside Edges'!$P108="Yes"),"Yes","No")</f>
        <v>Yes</v>
      </c>
      <c r="AN109" s="85" t="str">
        <f>IF(AND((RIGHT($AN$3,2)-'[1]Miter Profiles'!$AC$41-'[1]Outside Edges'!$B108)&gt;=5,'[1]Outside Edges'!$P108="Yes"),"Yes","No")</f>
        <v>Yes</v>
      </c>
      <c r="AO109" s="86" t="str">
        <f>IF(AND((RIGHT($AO$3,2)-'[1]Miter Profiles'!$AC$42-'[1]Outside Edges'!$B108)&gt;=5,'[1]Outside Edges'!$P108="Yes"),"Yes","No")</f>
        <v>Yes</v>
      </c>
      <c r="AP109" s="11" t="str">
        <f>IF(AND((RIGHT($AP$3,2)-'[1]Miter Profiles'!$AC$43-'[1]Outside Edges'!$B108)&gt;=5,'[1]Outside Edges'!$P108="Yes"),"Yes","No")</f>
        <v>Yes</v>
      </c>
      <c r="AQ109" s="87" t="str">
        <f>IF(AND((RIGHT($AQ$3,2)-'[1]Miter Profiles'!$AC$44-'[1]Outside Edges'!$B108)&gt;=5,'[1]Outside Edges'!$P108="Yes"),"Yes","No")</f>
        <v>Yes</v>
      </c>
      <c r="AR109" s="10" t="str">
        <f>IF(AND((RIGHT($AR$3,2)-'[1]Miter Profiles'!$AC$45-'[1]Outside Edges'!$B108)&gt;=5,'[1]Outside Edges'!$P108="Yes"),"Yes","No")</f>
        <v>Yes</v>
      </c>
      <c r="AS109" s="10" t="str">
        <f>IF(AND((RIGHT($AS$3,2)-'[1]Miter Profiles'!$AC$46-'[1]Outside Edges'!$B108)&gt;=5,'[1]Outside Edges'!$P108="Yes"),"Yes","No")</f>
        <v>Yes</v>
      </c>
      <c r="AT109" s="85" t="str">
        <f>IF(AND((RIGHT($AT$3,2)-'[1]Miter Profiles'!$AC$47-'[1]Outside Edges'!$B108)&gt;=5,'[1]Outside Edges'!$P108="Yes"),"Yes","No")</f>
        <v>Yes</v>
      </c>
      <c r="AU109" s="86" t="str">
        <f>IF(AND((RIGHT($AU$3,2)-'[1]Miter Profiles'!$AC$48-'[1]Outside Edges'!$B108)&gt;=5,'[1]Outside Edges'!$P108="Yes"),"Yes","No")</f>
        <v>Yes</v>
      </c>
      <c r="AV109" s="11" t="str">
        <f>IF(AND((RIGHT($AV$3,2)-'[1]Miter Profiles'!$AC$49-'[1]Outside Edges'!$B108)&gt;=5,'[1]Outside Edges'!$P108="Yes"),"Yes","No")</f>
        <v>Yes</v>
      </c>
      <c r="AW109" s="87" t="str">
        <f>IF(AND((RIGHT($AW$3,2)-'[1]Miter Profiles'!$AC$50-'[1]Outside Edges'!$B108)&gt;=5,'[1]Outside Edges'!$P108="Yes"),"Yes","No")</f>
        <v>Yes</v>
      </c>
      <c r="AX109" s="10" t="str">
        <f>IF(AND((RIGHT($AX$3,2)-'[1]Miter Profiles'!$AC$51-'[1]Outside Edges'!$B108)&gt;=5,'[1]Outside Edges'!$P108="Yes"),"Yes","No")</f>
        <v>Yes</v>
      </c>
      <c r="AY109" s="10" t="str">
        <f>IF(AND((RIGHT($AY$3,2)-'[1]Miter Profiles'!$AC$52-'[1]Outside Edges'!$B108)&gt;=5,'[1]Outside Edges'!$P108="Yes"),"Yes","No")</f>
        <v>Yes</v>
      </c>
      <c r="AZ109" s="85" t="str">
        <f>IF(AND((RIGHT($AZ$3,2)-'[1]Miter Profiles'!$AC$53-'[1]Outside Edges'!$B108)&gt;=5,'[1]Outside Edges'!$P108="Yes"),"Yes","No")</f>
        <v>Yes</v>
      </c>
      <c r="BA109" s="86" t="str">
        <f>IF(AND((RIGHT($BA$3,2)-'[1]Miter Profiles'!$AC$54-'[1]Outside Edges'!$B108)&gt;=5,'[1]Outside Edges'!$P108="Yes"),"Yes","No")</f>
        <v>Yes</v>
      </c>
      <c r="BB109" s="11" t="str">
        <f>IF(AND((RIGHT($BB$3,2)-'[1]Miter Profiles'!$AC$55-'[1]Outside Edges'!$B108)&gt;=5,'[1]Outside Edges'!$P108="Yes"),"Yes","No")</f>
        <v>Yes</v>
      </c>
      <c r="BC109" s="87" t="str">
        <f>IF(AND((RIGHT($BC$3,2)-'[1]Miter Profiles'!$AC$56-'[1]Outside Edges'!$B108)&gt;=5,'[1]Outside Edges'!$P108="Yes"),"Yes","No")</f>
        <v>Yes</v>
      </c>
      <c r="BD109" s="10" t="str">
        <f>IF(AND((RIGHT($BD$3,2)-'[1]Miter Profiles'!$AC$57-'[1]Outside Edges'!$B108)&gt;=5,'[1]Outside Edges'!$P108="Yes"),"Yes","No")</f>
        <v>Yes</v>
      </c>
      <c r="BE109" s="10" t="str">
        <f>IF(AND((RIGHT($BE$3,2)-'[1]Miter Profiles'!$AC$58-'[1]Outside Edges'!$B108)&gt;=5,'[1]Outside Edges'!$P108="Yes"),"Yes","No")</f>
        <v>Yes</v>
      </c>
      <c r="BF109" s="85" t="str">
        <f>IF(AND((RIGHT($BF$3,2)-'[1]Miter Profiles'!$AC$59-'[1]Outside Edges'!$B108)&gt;=5,'[1]Outside Edges'!$P108="Yes"),"Yes","No")</f>
        <v>Yes</v>
      </c>
      <c r="BG109" s="86" t="str">
        <f>IF(AND((RIGHT($BG$3,2)-'[1]Miter Profiles'!$AC$60-'[1]Outside Edges'!$B108)&gt;=5,'[1]Outside Edges'!$P108="Yes"),"Yes","No")</f>
        <v>Yes</v>
      </c>
      <c r="BH109" s="11" t="str">
        <f>IF(AND((RIGHT($BH$3,2)-'[1]Miter Profiles'!$AC$61-'[1]Outside Edges'!$B108)&gt;=5,'[1]Outside Edges'!$P108="Yes"),"Yes","No")</f>
        <v>Yes</v>
      </c>
      <c r="BI109" s="87" t="str">
        <f>IF(AND((RIGHT($BI$3,2)-'[1]Miter Profiles'!$AC$62-'[1]Outside Edges'!$B108)&gt;=5,'[1]Outside Edges'!$P108="Yes"),"Yes","No")</f>
        <v>Yes</v>
      </c>
      <c r="BJ109" s="10" t="str">
        <f>IF(AND((RIGHT($BJ$3,2)-'[1]Miter Profiles'!$AC$63-'[1]Outside Edges'!$B108)&gt;=5,'[1]Outside Edges'!$P108="Yes"),"Yes","No")</f>
        <v>Yes</v>
      </c>
      <c r="BK109" s="10" t="str">
        <f>IF(AND((RIGHT($BK$3,2)-'[1]Miter Profiles'!$AC$64-'[1]Outside Edges'!$B108)&gt;=5,'[1]Outside Edges'!$P108="Yes"),"Yes","No")</f>
        <v>Yes</v>
      </c>
      <c r="BL109" s="85" t="str">
        <f>IF(AND((RIGHT($BL$3,2)-'[1]Miter Profiles'!$AC$65-'[1]Outside Edges'!$B108)&gt;=5,'[1]Outside Edges'!$P108="Yes"),"Yes","No")</f>
        <v>Yes</v>
      </c>
      <c r="BM109" s="86" t="str">
        <f>IF(AND((RIGHT($BM$3,2)-'[1]Miter Profiles'!$AC$66-'[1]Outside Edges'!$B108)&gt;=5,'[1]Outside Edges'!$P108="Yes"),"Yes","No")</f>
        <v>Yes</v>
      </c>
      <c r="BN109" s="11" t="str">
        <f>IF(AND((RIGHT($BN$3,2)-'[1]Miter Profiles'!$AC$67-'[1]Outside Edges'!$B108)&gt;=5,'[1]Outside Edges'!$P108="Yes"),"Yes","No")</f>
        <v>Yes</v>
      </c>
      <c r="BO109" s="87" t="str">
        <f>IF(AND((RIGHT($BO$3,2)-'[1]Miter Profiles'!$AC$68-'[1]Outside Edges'!$B108)&gt;=5,'[1]Outside Edges'!$P108="Yes"),"Yes","No")</f>
        <v>Yes</v>
      </c>
      <c r="BP109" s="10" t="str">
        <f>IF(AND((RIGHT($BP$3,2)-'[1]Miter Profiles'!$AC$69-'[1]Outside Edges'!$B108)&gt;=5,'[1]Outside Edges'!$P108="Yes"),"Yes","No")</f>
        <v>Yes</v>
      </c>
      <c r="BQ109" s="10" t="str">
        <f>IF(AND((RIGHT($BQ$3,2)-'[1]Miter Profiles'!$AC$70-'[1]Outside Edges'!$B108)&gt;=5,'[1]Outside Edges'!$P108="Yes"),"Yes","No")</f>
        <v>Yes</v>
      </c>
      <c r="BR109" s="85" t="str">
        <f>IF(AND((RIGHT($BR$3,2)-'[1]Miter Profiles'!$AC$71-'[1]Outside Edges'!$B108)&gt;=5,'[1]Outside Edges'!$P108="Yes"),"Yes","No")</f>
        <v>Yes</v>
      </c>
      <c r="BS109" s="86" t="str">
        <f>IF(AND((RIGHT($BS$3,2)-'[1]Miter Profiles'!$AC$72-'[1]Outside Edges'!$B108)&gt;=5,'[1]Outside Edges'!$P108="Yes"),"Yes","No")</f>
        <v>Yes</v>
      </c>
      <c r="BT109" s="11" t="str">
        <f>IF(AND((RIGHT($BT$3,2)-'[1]Miter Profiles'!$AC$73-'[1]Outside Edges'!$B108)&gt;=5,'[1]Outside Edges'!$P108="Yes"),"Yes","No")</f>
        <v>Yes</v>
      </c>
      <c r="BU109" s="87" t="str">
        <f>IF(AND((RIGHT($BU$3,2)-'[1]Miter Profiles'!$AC$74-'[1]Outside Edges'!$B108)&gt;=5,'[1]Outside Edges'!$P108="Yes"),"Yes","No")</f>
        <v>Yes</v>
      </c>
      <c r="BV109" s="10" t="str">
        <f>IF(AND((RIGHT($BV$3,2)-'[1]Miter Profiles'!$AC$75-'[1]Outside Edges'!$B108)&gt;=5,'[1]Outside Edges'!$P108="Yes"),"Yes","No")</f>
        <v>Yes</v>
      </c>
      <c r="BW109" s="10" t="str">
        <f>IF(AND((RIGHT($BW$3,2)-'[1]Miter Profiles'!$AC$76-'[1]Outside Edges'!$B108)&gt;=5,'[1]Outside Edges'!$P108="Yes"),"Yes","No")</f>
        <v>Yes</v>
      </c>
      <c r="BX109" s="85" t="str">
        <f>IF(AND((RIGHT($BX$3,2)-'[1]Miter Profiles'!$AC$77-'[1]Outside Edges'!$B108)&gt;=5,'[1]Outside Edges'!$P108="Yes"),"Yes","No")</f>
        <v>Yes</v>
      </c>
      <c r="BY109" s="86" t="str">
        <f>IF(AND((RIGHT($BY$3,2)-'[1]Miter Profiles'!$AC$78-'[1]Outside Edges'!$B108)&gt;=5,'[1]Outside Edges'!$P108="Yes"),"Yes","No")</f>
        <v>Yes</v>
      </c>
      <c r="BZ109" s="11" t="str">
        <f>IF(AND((RIGHT($BZ$3,2)-'[1]Miter Profiles'!$AC$79-'[1]Outside Edges'!$B108)&gt;=5,'[1]Outside Edges'!$P108="Yes"),"Yes","No")</f>
        <v>Yes</v>
      </c>
      <c r="CA109" s="87" t="str">
        <f>IF(AND((RIGHT($CA$3,2)-'[1]Miter Profiles'!$AC$80-'[1]Outside Edges'!$B108)&gt;=5,'[1]Outside Edges'!$P108="Yes"),"Yes","No")</f>
        <v>Yes</v>
      </c>
      <c r="CB109" s="10" t="str">
        <f>IF(AND((RIGHT($CB$3,2)-'[1]Miter Profiles'!$AC$81-'[1]Outside Edges'!$B108)&gt;=5,'[1]Outside Edges'!$P108="Yes"),"Yes","No")</f>
        <v>Yes</v>
      </c>
      <c r="CC109" s="10" t="str">
        <f>IF(AND((RIGHT($CC$3,2)-'[1]Miter Profiles'!$AC$82-'[1]Outside Edges'!$B108)&gt;=5,'[1]Outside Edges'!$P108="Yes"),"Yes","No")</f>
        <v>Yes</v>
      </c>
      <c r="CD109" s="85" t="str">
        <f>IF(AND((RIGHT($CD$3,2)-'[1]Miter Profiles'!$AC$83-'[1]Outside Edges'!$B108)&gt;=5,'[1]Outside Edges'!$P108="Yes"),"Yes","No")</f>
        <v>Yes</v>
      </c>
      <c r="CE109" s="86" t="str">
        <f>IF(AND((RIGHT($CE$3,2)-'[1]Miter Profiles'!$AC$84-'[1]Outside Edges'!$B108)&gt;=5,'[1]Outside Edges'!$P108="Yes"),"Yes","No")</f>
        <v>Yes</v>
      </c>
      <c r="CF109" s="11" t="str">
        <f>IF(AND((RIGHT($CF$3,2)-'[1]Miter Profiles'!$AC$85-'[1]Outside Edges'!$B108)&gt;=5,'[1]Outside Edges'!$P108="Yes"),"Yes","No")</f>
        <v>Yes</v>
      </c>
      <c r="CG109" s="87" t="str">
        <f>IF(AND((RIGHT($CG$3,2)-'[1]Miter Profiles'!$AC$86-'[1]Outside Edges'!$B108)&gt;=5,'[1]Outside Edges'!$P108="Yes"),"Yes","No")</f>
        <v>Yes</v>
      </c>
      <c r="CH109" s="10" t="str">
        <f>IF(AND((RIGHT($CH$3,2)-'[1]Miter Profiles'!$AC$87-'[1]Outside Edges'!$B108)&gt;=5,'[1]Outside Edges'!$P108="Yes"),"Yes","No")</f>
        <v>Yes</v>
      </c>
      <c r="CI109" s="10" t="str">
        <f>IF(AND((RIGHT($CI$3,2)-'[1]Miter Profiles'!$AC$88-'[1]Outside Edges'!$B108)&gt;=5,'[1]Outside Edges'!$P108="Yes"),"Yes","No")</f>
        <v>Yes</v>
      </c>
      <c r="CJ109" s="85" t="str">
        <f>IF(AND((RIGHT($CJ$3,2)-'[1]Miter Profiles'!$AC$89-'[1]Outside Edges'!$B108)&gt;=5,'[1]Outside Edges'!$P108="Yes"),"Yes","No")</f>
        <v>Yes</v>
      </c>
      <c r="CK109" s="86" t="str">
        <f>IF(AND((RIGHT($CK$3,2)-'[1]Miter Profiles'!$AC$90-'[1]Outside Edges'!$B108)&gt;=5,'[1]Outside Edges'!$P108="Yes"),"Yes","No")</f>
        <v>Yes</v>
      </c>
      <c r="CL109" s="11" t="str">
        <f>IF(AND((RIGHT($CL$3,2)-'[1]Miter Profiles'!$AC$91-'[1]Outside Edges'!$B108)&gt;=5,'[1]Outside Edges'!$P108="Yes"),"Yes","No")</f>
        <v>Yes</v>
      </c>
      <c r="CM109" s="87" t="str">
        <f>IF(AND((RIGHT($CM$3,2)-'[1]Miter Profiles'!$AC$92-'[1]Outside Edges'!$B108)&gt;=5,'[1]Outside Edges'!$P108="Yes"),"Yes","No")</f>
        <v>Yes</v>
      </c>
      <c r="CN109" s="10" t="str">
        <f>IF(AND((RIGHT(CN$3,2)-'[1]Miter Profiles'!$AC$93-'[1]Outside Edges'!$B108)&gt;=5,'[1]Outside Edges'!$P108="Yes"),"Yes","No")</f>
        <v>Yes</v>
      </c>
      <c r="CO109" s="10" t="str">
        <f>IF(AND((RIGHT(CO$3,2)-'[1]Miter Profiles'!$AC$94-'[1]Outside Edges'!$B108)&gt;=5,'[1]Outside Edges'!$P108="Yes"),"Yes","No")</f>
        <v>Yes</v>
      </c>
      <c r="CP109" s="85" t="str">
        <f>IF(AND((RIGHT(CP$3,2)-'[1]Miter Profiles'!$AC$95-'[1]Outside Edges'!$B108)&gt;=5,'[1]Outside Edges'!$P108="Yes"),"Yes","No")</f>
        <v>Yes</v>
      </c>
      <c r="CQ109" s="86" t="str">
        <f>IF(AND((RIGHT(CQ$3,2)-'[1]Miter Profiles'!$AC$96-'[1]Outside Edges'!$B108)&gt;=5,'[1]Outside Edges'!$P108="Yes"),"Yes","No")</f>
        <v>Yes</v>
      </c>
      <c r="CR109" s="11" t="str">
        <f>IF(AND((RIGHT(CR$3,2)-'[1]Miter Profiles'!$AC$97-'[1]Outside Edges'!$B108)&gt;=5,'[1]Outside Edges'!$P108="Yes"),"Yes","No")</f>
        <v>Yes</v>
      </c>
      <c r="CS109" s="87" t="str">
        <f>IF(AND((RIGHT(CS$3,2)-'[1]Miter Profiles'!$AC$98-'[1]Outside Edges'!$B108)&gt;=5,'[1]Outside Edges'!$P108="Yes"),"Yes","No")</f>
        <v>Yes</v>
      </c>
      <c r="CT109" s="10" t="str">
        <f>IF(AND((RIGHT($CT$3,2)-'[1]Miter Profiles'!$AC$99-'[1]Outside Edges'!$B108)&gt;=5,'[1]Outside Edges'!$P108="Yes"),"Yes","No")</f>
        <v>Yes</v>
      </c>
      <c r="CU109" s="10" t="str">
        <f>IF(AND((RIGHT($CU$3,2)-'[1]Miter Profiles'!$AC$100-'[1]Outside Edges'!$B108)&gt;=5,'[1]Outside Edges'!$P108="Yes"),"Yes","No")</f>
        <v>Yes</v>
      </c>
      <c r="CV109" s="85" t="str">
        <f>IF(AND((RIGHT($CV$3,2)-'[1]Miter Profiles'!$AC$101-'[1]Outside Edges'!$B108)&gt;=5,'[1]Outside Edges'!$P108="Yes"),"Yes","No")</f>
        <v>Yes</v>
      </c>
      <c r="CW109" s="86" t="str">
        <f>IF(AND((RIGHT($CW$3,2)-'[1]Miter Profiles'!$AC$102-'[1]Outside Edges'!$B108)&gt;=5,'[1]Outside Edges'!$P108="Yes"),"Yes","No")</f>
        <v>Yes</v>
      </c>
      <c r="CX109" s="11" t="str">
        <f>IF(AND((RIGHT($CX$3,2)-'[1]Miter Profiles'!$AC$103-'[1]Outside Edges'!$B108)&gt;=5,'[1]Outside Edges'!$P108="Yes"),"Yes","No")</f>
        <v>Yes</v>
      </c>
      <c r="CY109" s="87" t="str">
        <f>IF(AND((RIGHT($CY$3,2)-'[1]Miter Profiles'!$AC$104-'[1]Outside Edges'!$B108)&gt;=5,'[1]Outside Edges'!$P108="Yes"),"Yes","No")</f>
        <v>Yes</v>
      </c>
      <c r="CZ109" s="10" t="str">
        <f>IF(AND((RIGHT($CZ$3,2)-'[1]Miter Profiles'!$AC$105-'[1]Outside Edges'!$B108)&gt;=5,'[1]Outside Edges'!$P108="Yes"),"Yes","No")</f>
        <v>Yes</v>
      </c>
      <c r="DA109" s="10" t="str">
        <f>IF(AND((RIGHT($DA$3,2)-'[1]Miter Profiles'!$AC$106-'[1]Outside Edges'!$B108)&gt;=5,'[1]Outside Edges'!$P108="Yes"),"Yes","No")</f>
        <v>Yes</v>
      </c>
      <c r="DB109" s="85" t="str">
        <f>IF(AND((RIGHT($DB$3,2)-'[1]Miter Profiles'!$AC$107-'[1]Outside Edges'!$B108)&gt;=5,'[1]Outside Edges'!$P108="Yes"),"Yes","No")</f>
        <v>Yes</v>
      </c>
      <c r="DC109" s="86" t="str">
        <f>IF(AND((RIGHT($DC$3,2)-'[1]Miter Profiles'!$AC$108-'[1]Outside Edges'!$B108)&gt;=5,'[1]Outside Edges'!$P108="Yes"),"Yes","No")</f>
        <v>Yes</v>
      </c>
      <c r="DD109" s="11" t="str">
        <f>IF(AND((RIGHT($DD$3,2)-'[1]Miter Profiles'!$AC$109-'[1]Outside Edges'!$B108)&gt;=5,'[1]Outside Edges'!$P108="Yes"),"Yes","No")</f>
        <v>Yes</v>
      </c>
      <c r="DE109" s="87" t="str">
        <f>IF(AND((RIGHT($DE$3,2)-'[1]Miter Profiles'!$AC$110-'[1]Outside Edges'!$B108)&gt;=5,'[1]Outside Edges'!$P108="Yes"),"Yes","No")</f>
        <v>Yes</v>
      </c>
      <c r="DF109" s="10" t="str">
        <f>IF(AND((RIGHT($DF$3,2)-'[1]Miter Profiles'!$AC$111-'[1]Outside Edges'!$B108)&gt;=5,'[1]Outside Edges'!$P108="Yes"),"Yes","No")</f>
        <v>Yes</v>
      </c>
      <c r="DG109" s="10" t="str">
        <f>IF(AND((RIGHT($DG$3,2)-'[1]Miter Profiles'!$AC$112-'[1]Outside Edges'!$B108)&gt;=5,'[1]Outside Edges'!$P108="Yes"),"Yes","No")</f>
        <v>Yes</v>
      </c>
      <c r="DH109" s="85" t="str">
        <f>IF(AND((RIGHT($DH$3,2)-'[1]Miter Profiles'!$AC$113-'[1]Outside Edges'!$B108)&gt;=5,'[1]Outside Edges'!$P108="Yes"),"Yes","No")</f>
        <v>Yes</v>
      </c>
      <c r="DI109" s="86" t="str">
        <f>IF(AND((RIGHT($DI$3,2)-'[1]Miter Profiles'!$AC$114-'[1]Outside Edges'!$B108)&gt;=5,'[1]Outside Edges'!$P108="Yes"),"Yes","No")</f>
        <v>Yes</v>
      </c>
      <c r="DJ109" s="11" t="str">
        <f>IF(AND((RIGHT($DJ$3,2)-'[1]Miter Profiles'!$AC$115-'[1]Outside Edges'!$B108)&gt;=5,'[1]Outside Edges'!$P108="Yes"),"Yes","No")</f>
        <v>Yes</v>
      </c>
      <c r="DK109" s="87" t="str">
        <f>IF(AND((RIGHT($DK$3,2)-'[1]Miter Profiles'!$AC$116-'[1]Outside Edges'!$B108)&gt;=5,'[1]Outside Edges'!$P108="Yes"),"Yes","No")</f>
        <v>Yes</v>
      </c>
      <c r="DL109" s="10" t="str">
        <f>IF(AND((RIGHT($DL$3,2)-'[1]Miter Profiles'!$AC$117-'[1]Outside Edges'!$B108)&gt;=5,'[1]Outside Edges'!$P108="Yes"),"Yes","No")</f>
        <v>Yes</v>
      </c>
      <c r="DM109" s="10" t="str">
        <f>IF(AND((RIGHT($DM$3,2)-'[1]Miter Profiles'!$AC$118-'[1]Outside Edges'!$B108)&gt;=5,'[1]Outside Edges'!$P108="Yes"),"Yes","No")</f>
        <v>Yes</v>
      </c>
      <c r="DN109" s="85" t="str">
        <f>IF(AND((RIGHT($DN$3,2)-'[1]Miter Profiles'!$AC$119-'[1]Outside Edges'!$B108)&gt;=5,'[1]Outside Edges'!$P108="Yes"),"Yes","No")</f>
        <v>Yes</v>
      </c>
      <c r="DO109" s="86" t="str">
        <f>IF(AND((RIGHT($DO$3,2)-'[1]Miter Profiles'!$AC$120-'[1]Outside Edges'!$B108)&gt;=5,'[1]Outside Edges'!$P108="Yes"),"Yes","No")</f>
        <v>Yes</v>
      </c>
      <c r="DP109" s="11" t="str">
        <f>IF(AND((RIGHT($DP$3,2)-'[1]Miter Profiles'!$AC$121-'[1]Outside Edges'!$B108)&gt;=5,'[1]Outside Edges'!$P108="Yes"),"Yes","No")</f>
        <v>Yes</v>
      </c>
      <c r="DQ109" s="87" t="str">
        <f>IF(AND((RIGHT($DQ$3,2)-'[1]Miter Profiles'!$AC$122-'[1]Outside Edges'!$B108)&gt;=5,'[1]Outside Edges'!$P108="Yes"),"Yes","No")</f>
        <v>Yes</v>
      </c>
      <c r="DR109" s="10" t="str">
        <f>IF(AND((RIGHT($DR$3,2)-'[1]Miter Profiles'!$AC$123-'[1]Outside Edges'!$B108)&gt;=5,'[1]Outside Edges'!$P108="Yes"),"Yes","No")</f>
        <v>Yes</v>
      </c>
      <c r="DS109" s="10" t="str">
        <f>IF(AND((RIGHT($DS$3,2)-'[1]Miter Profiles'!$AC$124-'[1]Outside Edges'!$B108)&gt;=5,'[1]Outside Edges'!$P108="Yes"),"Yes","No")</f>
        <v>Yes</v>
      </c>
      <c r="DT109" s="85" t="str">
        <f>IF(AND((RIGHT($DT$3,2)-'[1]Miter Profiles'!$AC$125-'[1]Outside Edges'!$B108)&gt;=5,'[1]Outside Edges'!$P108="Yes"),"Yes","No")</f>
        <v>Yes</v>
      </c>
      <c r="DU109" s="86" t="str">
        <f>IF(AND((RIGHT($DU$3,2)-'[1]Miter Profiles'!$AC$126-'[1]Outside Edges'!$B108)&gt;=5,'[1]Outside Edges'!$P108="Yes"),"Yes","No")</f>
        <v>Yes</v>
      </c>
      <c r="DV109" s="11" t="str">
        <f>IF(AND((RIGHT($DV$3,2)-'[1]Miter Profiles'!$AC$127-'[1]Outside Edges'!$B108)&gt;=5,'[1]Outside Edges'!$P108="Yes"),"Yes","No")</f>
        <v>Yes</v>
      </c>
      <c r="DW109" s="87" t="str">
        <f>IF(AND((RIGHT($DW$3,2)-'[1]Miter Profiles'!$AC$128-'[1]Outside Edges'!$B108)&gt;=5,'[1]Outside Edges'!$P108="Yes"),"Yes","No")</f>
        <v>Yes</v>
      </c>
      <c r="DX109" s="10" t="str">
        <f>IF(AND((RIGHT($DX$3,2)-'[1]Miter Profiles'!$AC$129-'[1]Outside Edges'!$B108)&gt;=5,'[1]Outside Edges'!$P108="Yes"),"Yes","No")</f>
        <v>Yes</v>
      </c>
      <c r="DY109" s="10" t="str">
        <f>IF(AND((RIGHT($DY$3,2)-'[1]Miter Profiles'!$AC$130-'[1]Outside Edges'!$B108)&gt;=5,'[1]Outside Edges'!$P108="Yes"),"Yes","No")</f>
        <v>Yes</v>
      </c>
      <c r="DZ109" s="85" t="str">
        <f>IF(AND((RIGHT($DZ$3,2)-'[1]Miter Profiles'!$AC$131-'[1]Outside Edges'!$B108)&gt;=5,'[1]Outside Edges'!$P108="Yes"),"Yes","No")</f>
        <v>Yes</v>
      </c>
      <c r="EA109" s="90" t="str">
        <f>IF(AND((RIGHT($EA$3,2)-'[1]Miter Profiles'!$AC$132-'[1]Outside Edges'!$B108)&gt;=5,'[1]Outside Edges'!$P108="Yes"),"Yes","No")</f>
        <v>Yes</v>
      </c>
      <c r="EB109" s="104" t="str">
        <f>IF(AND((RIGHT($EB$3,2)-'[1]Miter Profiles'!$AC$133-'[1]Outside Edges'!$B108)&gt;=5,'[1]Outside Edges'!$P108="Yes"),"Yes","No")</f>
        <v>Yes</v>
      </c>
      <c r="EC109" s="109" t="str">
        <f>IF(AND((RIGHT($EC$3,2)-'[1]Miter Profiles'!$AC$134-'[1]Outside Edges'!$B108)&gt;=5,'[1]Outside Edges'!$P108="Yes"),"Yes","No")</f>
        <v>Yes</v>
      </c>
      <c r="ED109" s="115" t="str">
        <f>IF(AND((RIGHT($ED$3,2)-'[1]Miter Profiles'!$AC$135-'[1]Outside Edges'!$B108)&gt;=5,'[1]Outside Edges'!$P108="Yes"),"Yes","No")</f>
        <v>Yes</v>
      </c>
      <c r="EE109" s="112" t="str">
        <f>IF(AND((RIGHT($EE$3,2)-'[1]Miter Profiles'!$AC$136-'[1]Outside Edges'!$B108)&gt;=5,'[1]Outside Edges'!$P108="Yes"),"Yes","No")</f>
        <v>Yes</v>
      </c>
      <c r="EF109" s="85" t="str">
        <f>IF(AND((RIGHT($EF$3,2)-'[1]Miter Profiles'!$AC$137-'[1]Outside Edges'!$B108)&gt;=5,'[1]Outside Edges'!$P108="Yes"),"Yes","No")</f>
        <v>Yes</v>
      </c>
      <c r="EG109" s="10" t="str">
        <f>IF(AND((RIGHT($EG$3,2)-'[1]Miter Profiles'!$AC$138-'[1]Outside Edges'!$B108)&gt;=5,'[1]Outside Edges'!$P108="Yes"),"Yes","No")</f>
        <v>Yes</v>
      </c>
      <c r="EH109" s="90" t="str">
        <f>IF(AND((RIGHT($EH$3,2)-'[1]Miter Profiles'!$AC$139-'[1]Outside Edges'!$B108)&gt;=5,'[1]Outside Edges'!$P108="Yes"),"Yes","No")</f>
        <v>Yes</v>
      </c>
      <c r="EI109" s="120" t="str">
        <f>IF(AND((RIGHT($EI$3,2)-'[1]Miter Profiles'!$AC$140-'[1]Outside Edges'!$B108)&gt;=5,'[1]Outside Edges'!$P108="Yes"),"Yes","No")</f>
        <v>Yes</v>
      </c>
      <c r="EJ109" s="123" t="str">
        <f>IF(AND((RIGHT($EJ$3,2)-'[1]Miter Profiles'!$AC$141-'[1]Outside Edges'!$B108)&gt;=5,'[1]Outside Edges'!$P108="Yes"),"Yes","No")</f>
        <v>Yes</v>
      </c>
      <c r="EK109" s="123" t="str">
        <f>IF(AND((RIGHT($EK$3,2)-'[1]Miter Profiles'!$AC$142-'[1]Outside Edges'!$B108)&gt;=5,'[1]Outside Edges'!$P108="Yes"),"Yes","No")</f>
        <v>Yes</v>
      </c>
      <c r="EL109" s="115" t="str">
        <f>IF(AND((RIGHT($EL$3,2)-'[1]Miter Profiles'!$AC$143-'[1]Outside Edges'!$B108)&gt;=5,'[1]Outside Edges'!$P108="Yes"),"Yes","No")</f>
        <v>Yes</v>
      </c>
      <c r="EM109" s="128" t="str">
        <f>IF(AND((RIGHT($EM$3,2)-'[1]Miter Profiles'!$AC$144-'[1]Outside Edges'!$B108)&gt;=5,'[1]Outside Edges'!$P108="Yes"),"Yes","No")</f>
        <v>Yes</v>
      </c>
      <c r="EN109" s="10" t="str">
        <f>IF(AND((RIGHT($EN$3,2)-'[1]Miter Profiles'!$AC$145-'[1]Outside Edges'!$B108)&gt;=5,'[1]Outside Edges'!$P108="Yes"),"Yes","No")</f>
        <v>Yes</v>
      </c>
      <c r="EO109" s="90" t="str">
        <f>IF(AND((RIGHT($EO$3,2)-'[1]Miter Profiles'!$AC$146-'[1]Outside Edges'!$B108)&gt;=5,'[1]Outside Edges'!$P108="Yes"),"Yes","No")</f>
        <v>Yes</v>
      </c>
      <c r="EP109" s="123" t="str">
        <f>IF(AND((RIGHT($EP$3,2)-'[1]Miter Profiles'!$AC$147-'[1]Outside Edges'!$B108)&gt;=5,'[1]Outside Edges'!$P108="Yes"),"Yes","No")</f>
        <v>Yes</v>
      </c>
      <c r="EQ109" s="123" t="str">
        <f>IF(AND((RIGHT($EQ$3,2)-'[1]Miter Profiles'!$AC$148-'[1]Outside Edges'!$B108)&gt;=5,'[1]Outside Edges'!$P108="Yes"),"Yes","No")</f>
        <v>Yes</v>
      </c>
      <c r="ER109" s="115" t="str">
        <f>IF(AND((RIGHT($ER$3,2)-'[1]Miter Profiles'!$AC$149-'[1]Outside Edges'!$B108)&gt;=5,'[1]Outside Edges'!$P108="Yes"),"Yes","No")</f>
        <v>Yes</v>
      </c>
      <c r="ES109" s="128" t="str">
        <f>IF(AND((RIGHT($ES$3,2)-'[1]Miter Profiles'!$AC$150-'[1]Outside Edges'!$B108)&gt;=5,'[1]Outside Edges'!$P108="Yes"),"Yes","No")</f>
        <v>Yes</v>
      </c>
      <c r="ET109" s="10" t="str">
        <f>IF(AND((RIGHT($ET$3,2)-'[1]Miter Profiles'!$AC$151-'[1]Outside Edges'!$B108)&gt;=5,'[1]Outside Edges'!$P108="Yes"),"Yes","No")</f>
        <v>Yes</v>
      </c>
      <c r="EU109" s="90" t="str">
        <f>IF(AND((RIGHT($EU$3,2)-'[1]Miter Profiles'!$AC$152-'[1]Outside Edges'!$B108)&gt;=5,'[1]Outside Edges'!$P108="Yes"),"Yes","No")</f>
        <v>Yes</v>
      </c>
      <c r="EV109" s="123" t="str">
        <f>IF(AND((RIGHT($EV$3,2)-'[1]Miter Profiles'!$AC$153-'[1]Outside Edges'!$B108)&gt;=5,'[1]Outside Edges'!$P108="Yes"),"Yes","No")</f>
        <v>Yes</v>
      </c>
      <c r="EW109" s="123" t="str">
        <f>IF(AND((RIGHT($EW$3,2)-'[1]Miter Profiles'!$AC$154-'[1]Outside Edges'!$B108)&gt;=5,'[1]Outside Edges'!$P108="Yes"),"Yes","No")</f>
        <v>Yes</v>
      </c>
      <c r="EX109" s="115" t="str">
        <f>IF(AND((RIGHT($EX$3,2)-'[1]Miter Profiles'!$AC$155-'[1]Outside Edges'!$B108)&gt;=5,'[1]Outside Edges'!$P108="Yes"),"Yes","No")</f>
        <v>Yes</v>
      </c>
      <c r="EY109" s="128" t="str">
        <f>IF(AND((RIGHT($EY$3,2)-'[1]Miter Profiles'!$AC$156-'[1]Outside Edges'!$B108)&gt;=5,'[1]Outside Edges'!$P108="Yes"),"Yes","No")</f>
        <v>Yes</v>
      </c>
      <c r="EZ109" s="10" t="str">
        <f>IF(AND((RIGHT($EZ$3,2)-'[1]Miter Profiles'!$AC$157-'[1]Outside Edges'!$B108)&gt;=5,'[1]Outside Edges'!$P108="Yes"),"Yes","No")</f>
        <v>Yes</v>
      </c>
      <c r="FA109" s="90" t="str">
        <f>IF(AND((RIGHT($FA$3,2)-'[1]Miter Profiles'!$AC$158-'[1]Outside Edges'!$B108)&gt;=5,'[1]Outside Edges'!$P108="Yes"),"Yes","No")</f>
        <v>Yes</v>
      </c>
      <c r="FB109" s="123" t="str">
        <f>IF(AND((RIGHT($FB$3,2)-'[1]Miter Profiles'!$AC$159-'[1]Outside Edges'!$B108)&gt;=5,'[1]Outside Edges'!$P108="Yes"),"Yes","No")</f>
        <v>Yes</v>
      </c>
      <c r="FC109" s="123" t="str">
        <f>IF(AND((RIGHT($FC$3,2)-'[1]Miter Profiles'!$AC$160-'[1]Outside Edges'!$B108)&gt;=5,'[1]Outside Edges'!$P108="Yes"),"Yes","No")</f>
        <v>Yes</v>
      </c>
      <c r="FD109" s="115" t="str">
        <f>IF(AND((RIGHT($FD$3,2)-'[1]Miter Profiles'!$AC$161-'[1]Outside Edges'!$B108)&gt;=5,'[1]Outside Edges'!$P108="Yes"),"Yes","No")</f>
        <v>Yes</v>
      </c>
      <c r="FE109" s="128" t="str">
        <f>IF(AND((RIGHT($FE$3,2)-'[1]Miter Profiles'!$AC$162-'[1]Outside Edges'!$B108)&gt;=5,'[1]Outside Edges'!$P108="Yes"),"Yes","No")</f>
        <v>Yes</v>
      </c>
      <c r="FF109" s="10" t="str">
        <f>IF(AND((RIGHT($FF$3,2)-'[1]Miter Profiles'!$AC$163-'[1]Outside Edges'!$B108)&gt;=5,'[1]Outside Edges'!$P108="Yes"),"Yes","No")</f>
        <v>Yes</v>
      </c>
      <c r="FG109" s="90" t="str">
        <f>IF(AND((RIGHT($FG$3,2)-'[1]Miter Profiles'!$AC$164-'[1]Outside Edges'!$B108)&gt;=5,'[1]Outside Edges'!$P108="Yes"),"Yes","No")</f>
        <v>Yes</v>
      </c>
      <c r="FH109" s="123" t="str">
        <f>IF(AND((RIGHT($FH$3,2)-'[1]Miter Profiles'!$AC$165-'[1]Outside Edges'!$B108)&gt;=5,'[1]Outside Edges'!$P108="Yes"),"Yes","No")</f>
        <v>Yes</v>
      </c>
      <c r="FI109" s="123" t="str">
        <f>IF(AND((RIGHT($FI$3,2)-'[1]Miter Profiles'!$AC$166-'[1]Outside Edges'!$B108)&gt;=5,'[1]Outside Edges'!$P108="Yes"),"Yes","No")</f>
        <v>Yes</v>
      </c>
      <c r="FJ109" s="115" t="str">
        <f>IF(AND((RIGHT($FJ$3,2)-'[1]Miter Profiles'!$AC$167-'[1]Outside Edges'!$B108)&gt;=5,'[1]Outside Edges'!$P108="Yes"),"Yes","No")</f>
        <v>Yes</v>
      </c>
      <c r="FK109" s="128" t="str">
        <f>IF(AND((RIGHT($FK$3,2)-'[1]Miter Profiles'!$AC$168-'[1]Outside Edges'!$B108)&gt;=5,'[1]Outside Edges'!$P108="Yes"),"Yes","No")</f>
        <v>Yes</v>
      </c>
      <c r="FL109" s="10" t="str">
        <f>IF(AND((RIGHT($FL$3,2)-'[1]Miter Profiles'!$AC$169-'[1]Outside Edges'!$B108)&gt;=5,'[1]Outside Edges'!$P108="Yes"),"Yes","No")</f>
        <v>Yes</v>
      </c>
      <c r="FM109" s="90" t="str">
        <f>IF(AND((RIGHT($FM$3,2)-'[1]Miter Profiles'!$AC$170-'[1]Outside Edges'!$B108)&gt;=5,'[1]Outside Edges'!$P108="Yes"),"Yes","No")</f>
        <v>Yes</v>
      </c>
      <c r="FN109" s="123" t="str">
        <f>IF(AND((RIGHT($FN$3,2)-'[1]Miter Profiles'!$AC$171-'[1]Outside Edges'!$B108)&gt;=5,'[1]Outside Edges'!$P108="Yes"),"Yes","No")</f>
        <v>Yes</v>
      </c>
      <c r="FO109" s="123" t="str">
        <f>IF(AND((RIGHT($FO$3,2)-'[1]Miter Profiles'!$AC$172-'[1]Outside Edges'!$B108)&gt;=5,'[1]Outside Edges'!$P108="Yes"),"Yes","No")</f>
        <v>Yes</v>
      </c>
      <c r="FP109" s="115" t="str">
        <f>IF(AND((RIGHT($FP$3,2)-'[1]Miter Profiles'!$AC$173-'[1]Outside Edges'!$B108)&gt;=5,'[1]Outside Edges'!$P108="Yes"),"Yes","No")</f>
        <v>Yes</v>
      </c>
      <c r="FQ109" s="128" t="str">
        <f>IF(AND((RIGHT($FQ$3,2)-'[1]Miter Profiles'!$AC$174-'[1]Outside Edges'!$B108)&gt;=5,'[1]Outside Edges'!$P108="Yes"),"Yes","No")</f>
        <v>Yes</v>
      </c>
      <c r="FR109" s="10" t="str">
        <f>IF(AND((RIGHT($FR$3,2)-'[1]Miter Profiles'!$AC$175-'[1]Outside Edges'!$B108)&gt;=5,'[1]Outside Edges'!$P108="Yes"),"Yes","No")</f>
        <v>Yes</v>
      </c>
      <c r="FS109" s="90" t="str">
        <f>IF(AND((RIGHT($FS$3,2)-'[1]Miter Profiles'!$AC$176-'[1]Outside Edges'!$B108)&gt;=5,'[1]Outside Edges'!$P108="Yes"),"Yes","No")</f>
        <v>Yes</v>
      </c>
      <c r="FT109" s="123" t="str">
        <f>IF(AND((RIGHT($FT$3,2)-'[1]Miter Profiles'!$AC$177-'[1]Outside Edges'!$B108)&gt;=5,'[1]Outside Edges'!$P108="Yes"),"Yes","No")</f>
        <v>Yes</v>
      </c>
      <c r="FU109" s="123" t="str">
        <f>IF(AND((RIGHT($FU$3,2)-'[1]Miter Profiles'!$AC$178-'[1]Outside Edges'!$B108)&gt;=5,'[1]Outside Edges'!$P108="Yes"),"Yes","No")</f>
        <v>Yes</v>
      </c>
      <c r="FV109" s="115" t="str">
        <f>IF(AND((RIGHT($V$3,2)-'[1]Miter Profiles'!$AC$179-'[1]Outside Edges'!$B108)&gt;=5,'[1]Outside Edges'!$P108="Yes"),"Yes","No")</f>
        <v>Yes</v>
      </c>
      <c r="FW109" s="128" t="str">
        <f>IF(AND((RIGHT($FW$3,2)-'[1]Miter Profiles'!$AC$180-'[1]Outside Edges'!$B108)&gt;=5,'[1]Outside Edges'!$P108="Yes"),"Yes","No")</f>
        <v>No</v>
      </c>
      <c r="FX109" s="269" t="str">
        <f>IF(AND((RIGHT($FX$3,2)-'[1]Miter Profiles'!$AC$181-'[1]Outside Edges'!$B108)&gt;=5,'[1]Outside Edges'!$P108="Yes"),"Yes","No")</f>
        <v>Yes</v>
      </c>
      <c r="FY109" s="273" t="str">
        <f>IF(AND((RIGHT($FY$3,2)-'[1]Miter Profiles'!$AC$182-'[1]Outside Edges'!$B108)&gt;=5,'[1]Outside Edges'!$P108="Yes"),"Yes","No")</f>
        <v>Yes</v>
      </c>
      <c r="FZ109" s="282" t="str">
        <f>IF(AND((RIGHT($FZ$3,2)-'[1]Miter Profiles'!$AC$183-'[1]Outside Edges'!$B108)&gt;=5,'[1]Outside Edges'!$P108="Yes"),"Yes","No")</f>
        <v>Yes</v>
      </c>
      <c r="GA109" s="283" t="str">
        <f>IF(AND((RIGHT($GA$3,2)-'[1]Miter Profiles'!$AC$184-'[1]Outside Edges'!$B108)&gt;=5,'[1]Outside Edges'!$P108="Yes"),"Yes","No")</f>
        <v>Yes</v>
      </c>
      <c r="GB109" s="284" t="str">
        <f>IF(AND((RIGHT($GB$3,2)-'[1]Miter Profiles'!$AC$185-'[1]Outside Edges'!$B108)&gt;=5,'[1]Outside Edges'!$P108="Yes"),"Yes","No")</f>
        <v>Yes</v>
      </c>
      <c r="GC109" s="275" t="str">
        <f>IF(AND((RIGHT($GC$3,2)-'[1]Miter Profiles'!$AC$186-'[1]Outside Edges'!$B108)&gt;=5,'[1]Outside Edges'!$P108="Yes"),"Yes","No")</f>
        <v>Yes</v>
      </c>
      <c r="GD109" s="269" t="str">
        <f>IF(AND((RIGHT($GD$3,2)-'[1]Miter Profiles'!$AC$187-'[1]Outside Edges'!$B108)&gt;=5,'[1]Outside Edges'!$P108="Yes"),"Yes","No")</f>
        <v>Yes</v>
      </c>
      <c r="GE109" s="273" t="str">
        <f>IF(AND((RIGHT($GE$3,2)-'[1]Miter Profiles'!$AC$188-'[1]Outside Edges'!$B108)&gt;=5,'[1]Outside Edges'!$P108="Yes"),"Yes","No")</f>
        <v>Yes</v>
      </c>
      <c r="GF109" s="282" t="str">
        <f>IF(AND((RIGHT($GF$3,2)-'[1]Miter Profiles'!$AC$189-'[1]Outside Edges'!$B108)&gt;=5,'[1]Outside Edges'!$P108="Yes"),"Yes","No")</f>
        <v>Yes</v>
      </c>
      <c r="GG109" s="283" t="str">
        <f>IF(AND((RIGHT($GG$3,2)-'[1]Miter Profiles'!$AC$190-'[1]Outside Edges'!$B108)&gt;=5,'[1]Outside Edges'!$P108="Yes"),"Yes","No")</f>
        <v>Yes</v>
      </c>
      <c r="GH109" s="284" t="str">
        <f>IF(AND((RIGHT($GH$3,2)-'[1]Miter Profiles'!$AC$191-'[1]Outside Edges'!$B108)&gt;=5,'[1]Outside Edges'!$P108="Yes"),"Yes","No")</f>
        <v>Yes</v>
      </c>
      <c r="GI109" s="275" t="str">
        <f>IF(AND((RIGHT($GI$3,2)-'[1]Miter Profiles'!$AC$192-'[1]Outside Edges'!$B108)&gt;=5,'[1]Outside Edges'!$P108="Yes"),"Yes","No")</f>
        <v>Yes</v>
      </c>
      <c r="GJ109" s="269" t="str">
        <f>IF(AND((RIGHT($GJ$3,2)-'[1]Miter Profiles'!$AC$193-'[1]Outside Edges'!$B108)&gt;=5,'[1]Outside Edges'!$P108="Yes"),"Yes","No")</f>
        <v>Yes</v>
      </c>
      <c r="GK109" s="273" t="str">
        <f>IF(AND((RIGHT($GK$3,2)-'[1]Miter Profiles'!$AC$194-'[1]Outside Edges'!$B108)&gt;=5,'[1]Outside Edges'!$P108="Yes"),"Yes","No")</f>
        <v>Yes</v>
      </c>
      <c r="GL109" s="282" t="str">
        <f>IF(AND((RIGHT($GL$3,2)-'[1]Miter Profiles'!$AC$195-'[1]Outside Edges'!$B108)&gt;=5,'[1]Outside Edges'!$P108="Yes"),"Yes","No")</f>
        <v>Yes</v>
      </c>
      <c r="GM109" s="283" t="str">
        <f>IF(AND((RIGHT($GM$3,2)-'[1]Miter Profiles'!$AC$196-'[1]Outside Edges'!$B108)&gt;=5,'[1]Outside Edges'!$P108="Yes"),"Yes","No")</f>
        <v>Yes</v>
      </c>
      <c r="GN109" s="284" t="str">
        <f>IF(AND((RIGHT($GN$3,2)-'[1]Miter Profiles'!$AC$197-'[1]Outside Edges'!$B108)&gt;=5,'[1]Outside Edges'!$P108="Yes"),"Yes","No")</f>
        <v>Yes</v>
      </c>
      <c r="GO109" s="275" t="str">
        <f>IF(AND((RIGHT($GO$3,2)-'[1]Miter Profiles'!$AC$198-'[1]Outside Edges'!$B108)&gt;=5,'[1]Outside Edges'!$P108="Yes"),"Yes","No")</f>
        <v>Yes</v>
      </c>
      <c r="GP109" s="269" t="str">
        <f>IF(AND((RIGHT($GP$3,2)-'[1]Miter Profiles'!$AC$199-'[1]Outside Edges'!$B108)&gt;=5,'[1]Outside Edges'!$P108="Yes"),"Yes","No")</f>
        <v>Yes</v>
      </c>
      <c r="GQ109" s="273" t="str">
        <f>IF(AND((RIGHT($GQ$3,2)-'[1]Miter Profiles'!$AC$200-'[1]Outside Edges'!$B108)&gt;=5,'[1]Outside Edges'!$P108="Yes"),"Yes","No")</f>
        <v>Yes</v>
      </c>
      <c r="GR109" s="282" t="str">
        <f>IF(AND((RIGHT($GR$3,2)-'[1]Miter Profiles'!$AC$201-'[1]Outside Edges'!$B108)&gt;=5,'[1]Outside Edges'!$P108="Yes"),"Yes","No")</f>
        <v>Yes</v>
      </c>
      <c r="GS109" s="283" t="str">
        <f>IF(AND((RIGHT($GS$3,2)-'[1]Miter Profiles'!$AC$202-'[1]Outside Edges'!$B108)&gt;=5,'[1]Outside Edges'!$P108="Yes"),"Yes","No")</f>
        <v>Yes</v>
      </c>
      <c r="GT109" s="284" t="str">
        <f>IF(AND((RIGHT($GT$3,2)-'[1]Miter Profiles'!$AC$203-'[1]Outside Edges'!$B108)&gt;=5,'[1]Outside Edges'!$P108="Yes"),"Yes","No")</f>
        <v>Yes</v>
      </c>
      <c r="GU109" s="275" t="str">
        <f>IF(AND((RIGHT($GU$3,2)-'[1]Miter Profiles'!$AC$204-'[1]Outside Edges'!$B108)&gt;=5,'[1]Outside Edges'!$P108="Yes"),"Yes","No")</f>
        <v>Yes</v>
      </c>
      <c r="GV109" s="269" t="str">
        <f>IF(AND((RIGHT($GV$3,2)-'[1]Miter Profiles'!$AC$205-'[1]Outside Edges'!$B108)&gt;=5,'[1]Outside Edges'!$P108="Yes"),"Yes","No")</f>
        <v>Yes</v>
      </c>
      <c r="GW109" s="273" t="str">
        <f>IF(AND((RIGHT($GW$3,2)-'[1]Miter Profiles'!$AC$206-'[1]Outside Edges'!$B108)&gt;=5,'[1]Outside Edges'!$P108="Yes"),"Yes","No")</f>
        <v>Yes</v>
      </c>
      <c r="GX109" s="282" t="str">
        <f>IF(AND((RIGHT($GX$3,2)-'[1]Miter Profiles'!$AC$207-'[1]Outside Edges'!$B108)&gt;=5,'[1]Outside Edges'!$P108="Yes"),"Yes","No")</f>
        <v>Yes</v>
      </c>
      <c r="GY109" s="283" t="str">
        <f>IF(AND((RIGHT($GY$3,2)-'[1]Miter Profiles'!$AC$208-'[1]Outside Edges'!$B108)&gt;=5,'[1]Outside Edges'!$P108="Yes"),"Yes","No")</f>
        <v>Yes</v>
      </c>
      <c r="GZ109" s="284" t="str">
        <f>IF(AND((RIGHT($GZ$3,2)-'[1]Miter Profiles'!$AC$209-'[1]Outside Edges'!$B108)&gt;=5,'[1]Outside Edges'!$P108="Yes"),"Yes","No")</f>
        <v>Yes</v>
      </c>
      <c r="HA109" s="275" t="str">
        <f>IF(AND((RIGHT($HA$3,2)-'[1]Miter Profiles'!$AC$210-'[1]Outside Edges'!$B108)&gt;=5,'[1]Outside Edges'!$P108="Yes"),"Yes","No")</f>
        <v>Yes</v>
      </c>
      <c r="HB109" s="269" t="str">
        <f>IF(AND((RIGHT($HB$3,2)-'[1]Miter Profiles'!$AC$211-'[1]Outside Edges'!$B108)&gt;=5,'[1]Outside Edges'!$P108="Yes"),"Yes","No")</f>
        <v>Yes</v>
      </c>
      <c r="HC109" s="273" t="str">
        <f>IF(AND((RIGHT($HC$3,2)-'[1]Miter Profiles'!$AC$212-'[1]Outside Edges'!$B108)&gt;=5,'[1]Outside Edges'!$P108="Yes"),"Yes","No")</f>
        <v>Yes</v>
      </c>
      <c r="HD109" s="282" t="str">
        <f>IF(AND((RIGHT($HD$3,2)-'[1]Miter Profiles'!$AC$213-'[1]Outside Edges'!$B108)&gt;=5,'[1]Outside Edges'!$P108="Yes"),"Yes","No")</f>
        <v>Yes</v>
      </c>
      <c r="HE109" s="284" t="str">
        <f>IF(AND((RIGHT($HE$3,2)-'[1]Miter Profiles'!$AC$214-'[1]Outside Edges'!$B108)&gt;=5,'[1]Outside Edges'!$P108="Yes"),"Yes","No")</f>
        <v>Yes</v>
      </c>
      <c r="HF109" s="275" t="str">
        <f>IF(AND((RIGHT($HF$3,2)-'[1]Miter Profiles'!$AC$215-'[1]Outside Edges'!$B108)&gt;=5,'[1]Outside Edges'!$P108="Yes"),"Yes","No")</f>
        <v>Yes</v>
      </c>
      <c r="HG109" s="269" t="str">
        <f>IF(AND((RIGHT($HG$3,2)-'[1]Miter Profiles'!$AC$216-'[1]Outside Edges'!$B108)&gt;=5,'[1]Outside Edges'!$P108="Yes"),"Yes","No")</f>
        <v>Yes</v>
      </c>
      <c r="HH109" s="273" t="str">
        <f>IF(AND((RIGHT($HH$3,2)-'[1]Miter Profiles'!$AC$217-'[1]Outside Edges'!$B108)&gt;=5,'[1]Outside Edges'!$P108="Yes"),"Yes","No")</f>
        <v>Yes</v>
      </c>
      <c r="HI109" s="282" t="str">
        <f>IF(AND((RIGHT($HI$3,2)-'[1]Miter Profiles'!$AC$218-'[1]Outside Edges'!$B108)&gt;=5,'[1]Outside Edges'!$P108="Yes"),"Yes","No")</f>
        <v>Yes</v>
      </c>
      <c r="HJ109" s="283" t="str">
        <f>IF(AND((RIGHT($HJ$3,2)-'[1]Miter Profiles'!$AC$219-'[1]Outside Edges'!$B108)&gt;=5,'[1]Outside Edges'!$P108="Yes"),"Yes","No")</f>
        <v>Yes</v>
      </c>
      <c r="HK109" s="284" t="str">
        <f>IF(AND((RIGHT($HK$3,2)-'[1]Miter Profiles'!$AC$220-'[1]Outside Edges'!$B108)&gt;=5,'[1]Outside Edges'!$P108="Yes"),"Yes","No")</f>
        <v>Yes</v>
      </c>
      <c r="HL109" s="275" t="str">
        <f>IF(AND((RIGHT($HL$3,2)-'[1]Miter Profiles'!$AC$221-'[1]Outside Edges'!$B108)&gt;=5,'[1]Outside Edges'!$P108="Yes"),"Yes","No")</f>
        <v>Yes</v>
      </c>
      <c r="HM109" s="269" t="str">
        <f>IF(AND((RIGHT($HM$3,2)-'[1]Miter Profiles'!$AC$222-'[1]Outside Edges'!$B108)&gt;=5,'[1]Outside Edges'!$P108="Yes"),"Yes","No")</f>
        <v>Yes</v>
      </c>
      <c r="HN109" s="269" t="str">
        <f>IF(AND((RIGHT($HN$3,2)-'[1]Miter Profiles'!$AC$223-'[1]Outside Edges'!$B108)&gt;=5,'[1]Outside Edges'!$P108="Yes"),"Yes","No")</f>
        <v>Yes</v>
      </c>
      <c r="HO109" s="283" t="str">
        <f>IF(AND((RIGHT($HO$3,2)-'[1]Miter Profiles'!$AC$224-'[1]Outside Edges'!$B108)&gt;=5,'[1]Outside Edges'!$P108="Yes"),"Yes","No")</f>
        <v>Yes</v>
      </c>
      <c r="HP109" s="283" t="str">
        <f>IF(AND((RIGHT($HP$3,2)-'[1]Miter Profiles'!$AC$225-'[1]Outside Edges'!$B108)&gt;=5,'[1]Outside Edges'!$P108="Yes"),"Yes","No")</f>
        <v>Yes</v>
      </c>
      <c r="HQ109" s="283" t="str">
        <f>IF(AND((RIGHT($HQ$3,3)-'[1]Miter Profiles'!$AC$226-'[1]Outside Edges'!$B108)&gt;=5,'[1]Outside Edges'!$P108="Yes"),"Yes","No")</f>
        <v>No</v>
      </c>
      <c r="HR109" s="283" t="str">
        <f>IF(AND((RIGHT($HR$3,2)-'[1]Miter Profiles'!$AC$227-'[1]Outside Edges'!$B108)&gt;=5,'[1]Outside Edges'!$P108="Yes"),"Yes","No")</f>
        <v>No</v>
      </c>
      <c r="HS109" s="269" t="str">
        <f>IF(AND((RIGHT($HS$3,2)-'[1]Miter Profiles'!$AC$228-'[1]Outside Edges'!$B108)&gt;=5,'[1]Outside Edges'!$P108="Yes"),"Yes","No")</f>
        <v>Yes</v>
      </c>
      <c r="HT109" s="269" t="str">
        <f>IF(AND((RIGHT($HT$3,2)-'[1]Miter Profiles'!$AC$229-'[1]Outside Edges'!$B108)&gt;=5,'[1]Outside Edges'!$P108="Yes"),"Yes","No")</f>
        <v>Yes</v>
      </c>
      <c r="HU109" s="269" t="str">
        <f>IF(AND((RIGHT($HU$3,2)-'[1]Miter Profiles'!$AC$230-'[1]Outside Edges'!$B108)&gt;=5,'[1]Outside Edges'!$P108="Yes"),"Yes","No")</f>
        <v>Yes</v>
      </c>
      <c r="HV109" s="283" t="str">
        <f>IF(AND((RIGHT($HV$3,2)-'[1]Miter Profiles'!$AC$231-'[1]Outside Edges'!$B108)&gt;=5,'[1]Outside Edges'!$P108="Yes"),"Yes","No")</f>
        <v>Yes</v>
      </c>
      <c r="HW109" s="283" t="str">
        <f>IF(AND((RIGHT($HW$3,2)-'[1]Miter Profiles'!$AC$232-'[1]Outside Edges'!$B108)&gt;=5,'[1]Outside Edges'!$P108="Yes"),"Yes","No")</f>
        <v>Yes</v>
      </c>
      <c r="HX109" s="283" t="str">
        <f>IF(AND((RIGHT($HX$3,2)-'[1]Miter Profiles'!$AC$233-'[1]Outside Edges'!$B108)&gt;=5,'[1]Outside Edges'!$P108="Yes"),"Yes","No")</f>
        <v>Yes</v>
      </c>
      <c r="HY109" s="269" t="str">
        <f>IF(AND((RIGHT($HY$3,2)-'[1]Miter Profiles'!$AC$234-'[1]Outside Edges'!$B108)&gt;=5,'[1]Outside Edges'!$P108="Yes"),"Yes","No")</f>
        <v>Yes</v>
      </c>
      <c r="HZ109" s="269" t="str">
        <f>IF(AND((RIGHT($HZ$3,2)-'[1]Miter Profiles'!$AC$235-'[1]Outside Edges'!$B108)&gt;=5,'[1]Outside Edges'!$P108="Yes"),"Yes","No")</f>
        <v>Yes</v>
      </c>
      <c r="IA109" s="269" t="str">
        <f>IF(AND((RIGHT($IA$3,2)-'[1]Miter Profiles'!$AC$236-'[1]Outside Edges'!$B108)&gt;=5,'[1]Outside Edges'!$P108="Yes"),"Yes","No")</f>
        <v>Yes</v>
      </c>
      <c r="IB109" s="283" t="str">
        <f>IF(AND((RIGHT($IB$3,2)-'[1]Miter Profiles'!$AC$237-'[1]Outside Edges'!$B108)&gt;=5,'[1]Outside Edges'!$P108="Yes"),"Yes","No")</f>
        <v>Yes</v>
      </c>
      <c r="IC109" s="283" t="str">
        <f>IF(AND((RIGHT($IC$3,2)-'[1]Miter Profiles'!$AC$238-'[1]Outside Edges'!$B108)&gt;=5,'[1]Outside Edges'!$P108="Yes"),"Yes","No")</f>
        <v>Yes</v>
      </c>
      <c r="ID109" s="283" t="str">
        <f>IF(AND((RIGHT($ID$3,2)-'[1]Miter Profiles'!$AC$239-'[1]Outside Edges'!$B108)&gt;=5,'[1]Outside Edges'!$P108="Yes"),"Yes","No")</f>
        <v>Yes</v>
      </c>
      <c r="IE109" s="269" t="str">
        <f>IF(AND((RIGHT($IE$3,2)-'[1]Miter Profiles'!$AC$240-'[1]Outside Edges'!$B108)&gt;=5,'[1]Outside Edges'!$P108="Yes"),"Yes","No")</f>
        <v>Yes</v>
      </c>
      <c r="IF109" s="269" t="str">
        <f>IF(AND((RIGHT($IF$3,2)-'[1]Miter Profiles'!$AC$241-'[1]Outside Edges'!$B108)&gt;=5,'[1]Outside Edges'!$P108="Yes"),"Yes","No")</f>
        <v>Yes</v>
      </c>
      <c r="IG109" s="269" t="str">
        <f>IF(AND((RIGHT($IG$3,2)-'[1]Miter Profiles'!$AC$242-'[1]Outside Edges'!$B108)&gt;=5,'[1]Outside Edges'!$P108="Yes"),"Yes","No")</f>
        <v>Yes</v>
      </c>
      <c r="IH109" s="283" t="str">
        <f>IF(AND((RIGHT($IH$3,2)-'[1]Miter Profiles'!$AC$243-'[1]Outside Edges'!$B108)&gt;=5,'[1]Outside Edges'!$P108="Yes"),"Yes","No")</f>
        <v>Yes</v>
      </c>
      <c r="II109" s="283" t="str">
        <f>IF(AND((RIGHT($II$3,2)-'[1]Miter Profiles'!$AC$244-'[1]Outside Edges'!$B108)&gt;=5,'[1]Outside Edges'!$P108="Yes"),"Yes","No")</f>
        <v>Yes</v>
      </c>
      <c r="IJ109" s="283" t="str">
        <f>IF(AND((RIGHT($IJ$3,2)-'[1]Miter Profiles'!$AC$245-'[1]Outside Edges'!$B108)&gt;=5,'[1]Outside Edges'!$P108="Yes"),"Yes","No")</f>
        <v>Yes</v>
      </c>
      <c r="IK109" s="269" t="str">
        <f>IF(AND((RIGHT($IK$3,2)-'[1]Miter Profiles'!$AC$246-'[1]Outside Edges'!$B108)&gt;=5,'[1]Outside Edges'!$P108="Yes"),"Yes","No")</f>
        <v>Yes</v>
      </c>
      <c r="IL109" s="269" t="str">
        <f>IF(AND((RIGHT($IL$3,2)-'[1]Miter Profiles'!$AC$247-'[1]Outside Edges'!$B108)&gt;=5,'[1]Outside Edges'!$P108="Yes"),"Yes","No")</f>
        <v>Yes</v>
      </c>
      <c r="IM109" s="269" t="str">
        <f>IF(AND((RIGHT($IM$3,2)-'[1]Miter Profiles'!$AC$248-'[1]Outside Edges'!$B108)&gt;=5,'[1]Outside Edges'!$P108="Yes"),"Yes","No")</f>
        <v>Yes</v>
      </c>
      <c r="IN109" s="283" t="str">
        <f>IF(AND((RIGHT($IN$3,2)-'[1]Miter Profiles'!$AC$249-'[1]Outside Edges'!$B108)&gt;=5,'[1]Outside Edges'!$P108="Yes"),"Yes","No")</f>
        <v>Yes</v>
      </c>
      <c r="IO109" s="283" t="str">
        <f>IF(AND((RIGHT($IO$3,2)-'[1]Miter Profiles'!$AC$250-'[1]Outside Edges'!$B108)&gt;=5,'[1]Outside Edges'!$P108="Yes"),"Yes","No")</f>
        <v>Yes</v>
      </c>
      <c r="IP109" s="283" t="str">
        <f>IF(AND((RIGHT($IP$3,2)-'[1]Miter Profiles'!$AC$251-'[1]Outside Edges'!$B108)&gt;=5,'[1]Outside Edges'!$P108="Yes"),"Yes","No")</f>
        <v>Yes</v>
      </c>
      <c r="IQ109" s="269" t="str">
        <f>IF(AND((RIGHT($IQ$3,2)-'[1]Miter Profiles'!$AC$252-'[1]Outside Edges'!$B108)&gt;=5,'[1]Outside Edges'!$P108="Yes"),"Yes","No")</f>
        <v>Yes</v>
      </c>
      <c r="IR109" s="269" t="str">
        <f>IF(AND((RIGHT($IR$3,2)-'[1]Miter Profiles'!$AC$253-'[1]Outside Edges'!$B108)&gt;=5,'[1]Outside Edges'!$P108="Yes"),"Yes","No")</f>
        <v>Yes</v>
      </c>
      <c r="IS109" s="269" t="str">
        <f>IF(AND((RIGHT($IS$3,2)-'[1]Miter Profiles'!$AC$254-'[1]Outside Edges'!$B108)&gt;=5,'[1]Outside Edges'!$P108="Yes"),"Yes","No")</f>
        <v>Yes</v>
      </c>
      <c r="IT109" s="283" t="str">
        <f>IF(AND((RIGHT($IT$3,2)-'[1]Miter Profiles'!$AC$255-'[1]Outside Edges'!$B108)&gt;=5,'[1]Outside Edges'!$P108="Yes"),"Yes","No")</f>
        <v>Yes</v>
      </c>
      <c r="IU109" s="283" t="str">
        <f>IF(AND((RIGHT($IU$3,2)-'[1]Miter Profiles'!$AC$256-'[1]Outside Edges'!$B108)&gt;=5,'[1]Outside Edges'!$P108="Yes"),"Yes","No")</f>
        <v>Yes</v>
      </c>
      <c r="IV109" s="283" t="str">
        <f>IF(AND((RIGHT($IV$3,2)-'[1]Miter Profiles'!$AC$257-'[1]Outside Edges'!$B108)&gt;=5,'[1]Outside Edges'!$P108="Yes"),"Yes","No")</f>
        <v>Yes</v>
      </c>
      <c r="IW109" s="269" t="str">
        <f>IF(AND((RIGHT($IW$3,2)-'[1]Miter Profiles'!$AC$258-'[1]Outside Edges'!$B108)&gt;=5,'[1]Outside Edges'!$P108="Yes"),"Yes","No")</f>
        <v>Yes</v>
      </c>
      <c r="IX109" s="269" t="str">
        <f>IF(AND((RIGHT($IX$3,2)-'[1]Miter Profiles'!$AC$259-'[1]Outside Edges'!$B108)&gt;=5,'[1]Outside Edges'!$P108="Yes"),"Yes","No")</f>
        <v>Yes</v>
      </c>
      <c r="IY109" s="269" t="str">
        <f>IF(AND((RIGHT($IY$3,2)-'[1]Miter Profiles'!$AC$260-'[1]Outside Edges'!$B108)&gt;=5,'[1]Outside Edges'!$P108="Yes"),"Yes","No")</f>
        <v>Yes</v>
      </c>
      <c r="IZ109" s="283" t="str">
        <f>IF(AND((RIGHT($IZ$3,2)-'[1]Miter Profiles'!$AC$261-'[1]Outside Edges'!$B108)&gt;=5,'[1]Outside Edges'!$P108="Yes"),"Yes","No")</f>
        <v>Yes</v>
      </c>
      <c r="JA109" s="283" t="str">
        <f>IF(AND((RIGHT($JA$3,2)-'[1]Miter Profiles'!$AC$262-'[1]Outside Edges'!$B108)&gt;=5,'[1]Outside Edges'!$P108="Yes"),"Yes","No")</f>
        <v>Yes</v>
      </c>
      <c r="JB109" s="283" t="str">
        <f>IF(AND((RIGHT($JB$3,2)-'[1]Miter Profiles'!$AC$263-'[1]Outside Edges'!$B108)&gt;=5,'[1]Outside Edges'!$P108="Yes"),"Yes","No")</f>
        <v>Yes</v>
      </c>
      <c r="JC109" s="269" t="str">
        <f>IF(AND((RIGHT($JC$3,2)-'[1]Miter Profiles'!$AC$264-'[1]Outside Edges'!$B108)&gt;=5,'[1]Outside Edges'!$P108="Yes"),"Yes","No")</f>
        <v>Yes</v>
      </c>
      <c r="JD109" s="269" t="str">
        <f>IF(AND((RIGHT($JD$3,2)-'[1]Miter Profiles'!$AC$265-'[1]Outside Edges'!$B108)&gt;=5,'[1]Outside Edges'!$P108="Yes"),"Yes","No")</f>
        <v>Yes</v>
      </c>
      <c r="JE109" s="269" t="str">
        <f>IF(AND((RIGHT($JE$3,2)-'[1]Miter Profiles'!$AC$266-'[1]Outside Edges'!$B108)&gt;=5,'[1]Outside Edges'!$P108="Yes"),"Yes","No")</f>
        <v>Yes</v>
      </c>
      <c r="JF109" s="283" t="str">
        <f>IF(AND((RIGHT($JF$3,2)-'[1]Miter Profiles'!$AC$267-'[1]Outside Edges'!$B108)&gt;=5,'[1]Outside Edges'!$P108="Yes"),"Yes","No")</f>
        <v>Yes</v>
      </c>
      <c r="JG109" s="283" t="str">
        <f>IF(AND((RIGHT($JG$3,2)-'[1]Miter Profiles'!$AC$268-'[1]Outside Edges'!$B108)&gt;=5,'[1]Outside Edges'!$P108="Yes"),"Yes","No")</f>
        <v>Yes</v>
      </c>
      <c r="JH109" s="283" t="str">
        <f>IF(AND((RIGHT($JH$3,2)-'[1]Miter Profiles'!$AC$269-'[1]Outside Edges'!$B108)&gt;=5,'[1]Outside Edges'!$P108="Yes"),"Yes","No")</f>
        <v>Yes</v>
      </c>
      <c r="JI109" s="269" t="str">
        <f>IF(AND((RIGHT($JI$3,2)-'[1]Miter Profiles'!$AC$270-'[1]Outside Edges'!$B108)&gt;=5,'[1]Outside Edges'!$P108="Yes"),"Yes","No")</f>
        <v>Yes</v>
      </c>
      <c r="JJ109" s="269" t="str">
        <f>IF(AND((RIGHT($JJ$3,2)-'[1]Miter Profiles'!$AC$271-'[1]Outside Edges'!$B108)&gt;=5,'[1]Outside Edges'!$P108="Yes"),"Yes","No")</f>
        <v>Yes</v>
      </c>
      <c r="JK109" s="269" t="str">
        <f>IF(AND((RIGHT($JK$3,2)-'[1]Miter Profiles'!$AC$272-'[1]Outside Edges'!$B108)&gt;=5,'[1]Outside Edges'!$P108="Yes"),"Yes","No")</f>
        <v>Yes</v>
      </c>
      <c r="JL109" s="283" t="str">
        <f>IF(AND((RIGHT($JL$3,2)-'[1]Miter Profiles'!$AC$273-'[1]Outside Edges'!$B108)&gt;=5,'[1]Outside Edges'!$P108="Yes"),"Yes","No")</f>
        <v>Yes</v>
      </c>
      <c r="JM109" s="283" t="str">
        <f>IF(AND((RIGHT($JM$3,2)-'[1]Miter Profiles'!$AC$274-'[1]Outside Edges'!$B108)&gt;=5,'[1]Outside Edges'!$P108="Yes"),"Yes","No")</f>
        <v>Yes</v>
      </c>
      <c r="JN109" s="283" t="str">
        <f>IF(AND((RIGHT($JN$3,2)-'[1]Miter Profiles'!$AC$275-'[1]Outside Edges'!$B108)&gt;=5,'[1]Outside Edges'!$P108="Yes"),"Yes","No")</f>
        <v>Yes</v>
      </c>
      <c r="JO109" s="269" t="str">
        <f>IF(AND((RIGHT($JO$3,2)-'[1]Miter Profiles'!$AC$276-'[1]Outside Edges'!$B108)&gt;=5,'[1]Outside Edges'!$P108="Yes"),"Yes","No")</f>
        <v>Yes</v>
      </c>
      <c r="JP109" s="269" t="str">
        <f>IF(AND((RIGHT($JP$3,2)-'[1]Miter Profiles'!$AC$277-'[1]Outside Edges'!$B108)&gt;=5,'[1]Outside Edges'!$P108="Yes"),"Yes","No")</f>
        <v>Yes</v>
      </c>
      <c r="JQ109" s="269" t="str">
        <f>IF(AND((RIGHT($JQ$3,2)-'[1]Miter Profiles'!$AC$278-'[1]Outside Edges'!$B108)&gt;=5,'[1]Outside Edges'!$P108="Yes"),"Yes","No")</f>
        <v>Yes</v>
      </c>
      <c r="JR109" s="283" t="str">
        <f>IF(AND((RIGHT($JR$3,2)-'[1]Miter Profiles'!$AC$279-'[1]Outside Edges'!$B108)&gt;=5,'[1]Outside Edges'!$P108="Yes"),"Yes","No")</f>
        <v>No</v>
      </c>
      <c r="JS109" s="283" t="str">
        <f>IF(AND((RIGHT($JS$3,2)-'[1]Miter Profiles'!$AC$280-'[1]Outside Edges'!$B108)&gt;=5,'[1]Outside Edges'!$P108="Yes"),"Yes","No")</f>
        <v>Yes</v>
      </c>
      <c r="JT109" s="283" t="str">
        <f>IF(AND((RIGHT($JT$3,2)-'[1]Miter Profiles'!$AC$281-'[1]Outside Edges'!$B108)&gt;=5,'[1]Outside Edges'!$P108="Yes"),"Yes","No")</f>
        <v>Yes</v>
      </c>
      <c r="JU109" s="269" t="str">
        <f>IF(AND((RIGHT($JU$3,2)-'[1]Miter Profiles'!$AC$282-'[1]Outside Edges'!$B108)&gt;=5,'[1]Outside Edges'!$P108="Yes"),"Yes","No")</f>
        <v>No</v>
      </c>
      <c r="JV109" s="269" t="str">
        <f>IF(AND((RIGHT($JV$3,2)-'[1]Miter Profiles'!$AC$283-'[1]Outside Edges'!$B108)&gt;=5,'[1]Outside Edges'!$P108="Yes"),"Yes","No")</f>
        <v>Yes</v>
      </c>
      <c r="JW109" s="269" t="str">
        <f>IF(AND((RIGHT($JW$3,2)-'[1]Miter Profiles'!$AC$284-'[1]Outside Edges'!$B108)&gt;=5,'[1]Outside Edges'!$P108="Yes"),"Yes","No")</f>
        <v>Yes</v>
      </c>
      <c r="JX109" s="283" t="str">
        <f>IF(AND((RIGHT($JX$3,2)-'[1]Miter Profiles'!$AC$285-'[1]Outside Edges'!$B108)&gt;=5,'[1]Outside Edges'!$P108="Yes"),"Yes","No")</f>
        <v>Yes</v>
      </c>
      <c r="JY109" s="283" t="str">
        <f>IF(AND((RIGHT($JY$3,2)-'[1]Miter Profiles'!$AC$286-'[1]Outside Edges'!$B108)&gt;=5,'[1]Outside Edges'!$P108="Yes"),"Yes","No")</f>
        <v>Yes</v>
      </c>
      <c r="JZ109" s="283" t="str">
        <f>IF(AND((RIGHT($JZ$3,2)-'[1]Miter Profiles'!$AC$287-'[1]Outside Edges'!$B108)&gt;=5,'[1]Outside Edges'!$P108="Yes"),"Yes","No")</f>
        <v>Yes</v>
      </c>
      <c r="KA109" s="269" t="str">
        <f>IF(AND((RIGHT($KA$3,2)-'[1]Miter Profiles'!$AC$288-'[1]Outside Edges'!$B108)&gt;=5,'[1]Outside Edges'!$P108="Yes"),"Yes","No")</f>
        <v>Yes</v>
      </c>
      <c r="KB109" s="269" t="str">
        <f>IF(AND((RIGHT($KB$3,2)-'[1]Miter Profiles'!$AC$289-'[1]Outside Edges'!$B108)&gt;=5,'[1]Outside Edges'!$P108="Yes"),"Yes","No")</f>
        <v>Yes</v>
      </c>
      <c r="KC109" s="269" t="str">
        <f>IF(AND((RIGHT($KC$3,2)-'[1]Miter Profiles'!$AC$290-'[1]Outside Edges'!$B108)&gt;=5,'[1]Outside Edges'!$P108="Yes"),"Yes","No")</f>
        <v>Yes</v>
      </c>
      <c r="KD109" s="283" t="str">
        <f>IF(AND((RIGHT($KD$3,2)-'[1]Miter Profiles'!$AC$291-'[1]Outside Edges'!$B108)&gt;=5,'[1]Outside Edges'!$P108="Yes"),"Yes","No")</f>
        <v>Yes</v>
      </c>
      <c r="KE109" s="283" t="str">
        <f>IF(AND((RIGHT($KE$3,2)-'[1]Miter Profiles'!$AC$292-'[1]Outside Edges'!$B108)&gt;=5,'[1]Outside Edges'!$P108="Yes"),"Yes","No")</f>
        <v>Yes</v>
      </c>
      <c r="KF109" s="283" t="str">
        <f>IF(AND((RIGHT($KF$3,2)-'[1]Miter Profiles'!$AC$293-'[1]Outside Edges'!$B108)&gt;=5,'[1]Outside Edges'!$P108="Yes"),"Yes","No")</f>
        <v>Yes</v>
      </c>
      <c r="KG109" s="269" t="str">
        <f>IF(AND((RIGHT($KG$3,2)-'[1]Miter Profiles'!$AC$294-'[1]Outside Edges'!$B108)&gt;=5,'[1]Outside Edges'!$P108="Yes"),"Yes","No")</f>
        <v>Yes</v>
      </c>
      <c r="KH109" s="269" t="str">
        <f>IF(AND((RIGHT($KH$3,2)-'[1]Miter Profiles'!$AC$295-'[1]Outside Edges'!$B108)&gt;=5,'[1]Outside Edges'!$P108="Yes"),"Yes","No")</f>
        <v>Yes</v>
      </c>
      <c r="KI109" s="269" t="str">
        <f>IF(AND((RIGHT($KI$3,2)-'[1]Miter Profiles'!$AC$296-'[1]Outside Edges'!$B108)&gt;=5,'[1]Outside Edges'!$P108="Yes"),"Yes","No")</f>
        <v>Yes</v>
      </c>
      <c r="KJ109" s="283" t="str">
        <f>IF(AND((RIGHT($KJ$3,2)-'[1]Miter Profiles'!$AC$297-'[1]Outside Edges'!$B108)&gt;=5,'[1]Outside Edges'!$P108="Yes"),"Yes","No")</f>
        <v>Yes</v>
      </c>
      <c r="KK109" s="283" t="str">
        <f>IF(AND((RIGHT($KK$3,2)-'[1]Miter Profiles'!$AC$298-'[1]Outside Edges'!$B108)&gt;=5,'[1]Outside Edges'!$P108="Yes"),"Yes","No")</f>
        <v>Yes</v>
      </c>
      <c r="KL109" s="283" t="str">
        <f>IF(AND((RIGHT($KL$3,2)-'[1]Miter Profiles'!$AC$299-'[1]Outside Edges'!$B108)&gt;=5,'[1]Outside Edges'!$P108="Yes"),"Yes","No")</f>
        <v>Yes</v>
      </c>
      <c r="KM109" s="269" t="str">
        <f>IF(AND((RIGHT($KM$3,2)-'[1]Miter Profiles'!$AC$300-'[1]Outside Edges'!$B108)&gt;=5,'[1]Outside Edges'!$P108="Yes"),"Yes","No")</f>
        <v>Yes</v>
      </c>
      <c r="KN109" s="269" t="str">
        <f>IF(AND((RIGHT($KN$3,2)-'[1]Miter Profiles'!$AC$301-'[1]Outside Edges'!$B108)&gt;=5,'[1]Outside Edges'!$P108="Yes"),"Yes","No")</f>
        <v>Yes</v>
      </c>
      <c r="KO109" s="269" t="str">
        <f>IF(AND((RIGHT($KO$3,2)-'[1]Miter Profiles'!$AC$302-'[1]Outside Edges'!$B108)&gt;=5,'[1]Outside Edges'!$P108="Yes"),"Yes","No")</f>
        <v>Yes</v>
      </c>
      <c r="KP109" s="283" t="str">
        <f>IF(AND((RIGHT($KP$3,2)-'[1]Miter Profiles'!$AC$303-'[1]Outside Edges'!$B108)&gt;=5,'[1]Outside Edges'!$P108="Yes"),"Yes","No")</f>
        <v>Yes</v>
      </c>
      <c r="KQ109" s="283" t="str">
        <f>IF(AND((RIGHT($KQ$3,2)-'[1]Miter Profiles'!$AC$304-'[1]Outside Edges'!$B108)&gt;=5,'[1]Outside Edges'!$P108="Yes"),"Yes","No")</f>
        <v>Yes</v>
      </c>
      <c r="KR109" s="283" t="str">
        <f>IF(AND((RIGHT($KR$3,2)-'[1]Miter Profiles'!$AC$305-'[1]Outside Edges'!$B108)&gt;=5,'[1]Outside Edges'!$P108="Yes"),"Yes","No")</f>
        <v>Yes</v>
      </c>
      <c r="KS109" s="269" t="str">
        <f>IF(AND((RIGHT($KS$3,2)-'[1]Miter Profiles'!$AC$306-'[1]Outside Edges'!$B108)&gt;=5,'[1]Outside Edges'!$P108="Yes"),"Yes","No")</f>
        <v>Yes</v>
      </c>
      <c r="KT109" s="269" t="str">
        <f>IF(AND((RIGHT($KT$3,2)-'[1]Miter Profiles'!$AC$307-'[1]Outside Edges'!$B108)&gt;=5,'[1]Outside Edges'!$P108="Yes"),"Yes","No")</f>
        <v>Yes</v>
      </c>
      <c r="KU109" s="269" t="str">
        <f>IF(AND((RIGHT($KU$3,2)-'[1]Miter Profiles'!$AC$308-'[1]Outside Edges'!$B108)&gt;=5,'[1]Outside Edges'!$P108="Yes"),"Yes","No")</f>
        <v>Yes</v>
      </c>
      <c r="KV109" s="283" t="str">
        <f>IF(AND((RIGHT($KV$3,2)-'[1]Miter Profiles'!$AC$309-'[1]Outside Edges'!$B108)&gt;=5,'[1]Outside Edges'!$P108="Yes"),"Yes","No")</f>
        <v>Yes</v>
      </c>
      <c r="KW109" s="283" t="str">
        <f>IF(AND((RIGHT($KW$3,2)-'[1]Miter Profiles'!$AC$310-'[1]Outside Edges'!$B108)&gt;=5,'[1]Outside Edges'!$P108="Yes"),"Yes","No")</f>
        <v>Yes</v>
      </c>
      <c r="KX109" s="283" t="str">
        <f>IF(AND((RIGHT($KX$3,2)-'[1]Miter Profiles'!$AC$311-'[1]Outside Edges'!$B108)&gt;=5,'[1]Outside Edges'!$P108="Yes"),"Yes","No")</f>
        <v>Yes</v>
      </c>
      <c r="KY109" s="269" t="str">
        <f>IF(AND((RIGHT($KY$3,2)-'[1]Miter Profiles'!$AC$312-'[1]Outside Edges'!$B108)&gt;=5,'[1]Outside Edges'!$P108="Yes"),"Yes","No")</f>
        <v>Yes</v>
      </c>
      <c r="KZ109" s="269" t="str">
        <f>IF(AND((RIGHT($KZ$3,2)-'[1]Miter Profiles'!$AC$313-'[1]Outside Edges'!$B108)&gt;=5,'[1]Outside Edges'!$P108="Yes"),"Yes","No")</f>
        <v>Yes</v>
      </c>
      <c r="LA109" s="269" t="str">
        <f>IF(AND((RIGHT($LA$3,2)-'[1]Miter Profiles'!$AC$314-'[1]Outside Edges'!$B108)&gt;=5,'[1]Outside Edges'!$P108="Yes"),"Yes","No")</f>
        <v>Yes</v>
      </c>
      <c r="LB109" s="283" t="str">
        <f>IF(AND((RIGHT($LB$3,2)-'[1]Miter Profiles'!$AC$315-'[1]Outside Edges'!$B108)&gt;=5,'[1]Outside Edges'!$P108="Yes"),"Yes","No")</f>
        <v>Yes</v>
      </c>
      <c r="LC109" s="283" t="str">
        <f>IF(AND((RIGHT($LC$3,2)-'[1]Miter Profiles'!$AC$316-'[1]Outside Edges'!$B108)&gt;=5,'[1]Outside Edges'!$P108="Yes"),"Yes","No")</f>
        <v>Yes</v>
      </c>
      <c r="LD109" s="283" t="str">
        <f>IF(AND((RIGHT($LD$3,2)-'[1]Miter Profiles'!$AC$317-'[1]Outside Edges'!$B108)&gt;=5,'[1]Outside Edges'!$P108="Yes"),"Yes","No")</f>
        <v>Yes</v>
      </c>
      <c r="LE109" s="283" t="str">
        <f>IF(AND((RIGHT($LE$3,2)-'[1]Miter Profiles'!$AC$318-'[1]Outside Edges'!$B108)&gt;=5,'[1]Outside Edges'!$P108="Yes"),"Yes","No")</f>
        <v>Yes</v>
      </c>
      <c r="LF109" s="269" t="str">
        <f>IF(AND((RIGHT($LF$3,2)-'[1]Miter Profiles'!$AC$319-'[1]Outside Edges'!$B108)&gt;=5,'[1]Outside Edges'!$P108="Yes"),"Yes","No")</f>
        <v>Yes</v>
      </c>
      <c r="LG109" s="269" t="str">
        <f>IF(AND((RIGHT($LG$3,2)-'[1]Miter Profiles'!$AC$320-'[1]Outside Edges'!$B108)&gt;=5,'[1]Outside Edges'!$P108="Yes"),"Yes","No")</f>
        <v>Yes</v>
      </c>
      <c r="LH109" s="269" t="str">
        <f>IF(AND((RIGHT($LH$3,2)-'[1]Miter Profiles'!$AC$321-'[1]Outside Edges'!$B108)&gt;=5,'[1]Outside Edges'!$P108="Yes"),"Yes","No")</f>
        <v>Yes</v>
      </c>
      <c r="LI109" s="269" t="str">
        <f>IF(AND((RIGHT($LI$3,2)-'[1]Miter Profiles'!$AC$322-'[1]Outside Edges'!$B108)&gt;=5,'[1]Outside Edges'!$P108="Yes"),"Yes","No")</f>
        <v>Yes</v>
      </c>
      <c r="LJ109" s="283" t="str">
        <f>IF(AND((RIGHT($LJ$3,2)-'[1]Miter Profiles'!$AC$323-'[1]Outside Edges'!$B108)&gt;=5,'[1]Outside Edges'!$P108="Yes"),"Yes","No")</f>
        <v>Yes</v>
      </c>
      <c r="LK109" s="283" t="str">
        <f>IF(AND((RIGHT($LK$3,2)-'[1]Miter Profiles'!$AC$324-'[1]Outside Edges'!$B108)&gt;=5,'[1]Outside Edges'!$P108="Yes"),"Yes","No")</f>
        <v>Yes</v>
      </c>
      <c r="LL109" s="283" t="str">
        <f>IF(AND((RIGHT($LL$3,2)-'[1]Miter Profiles'!$AC$325-'[1]Outside Edges'!$B108)&gt;=5,'[1]Outside Edges'!$P108="Yes"),"Yes","No")</f>
        <v>Yes</v>
      </c>
      <c r="LM109" s="269" t="str">
        <f>IF(AND((RIGHT($LM$3,2)-'[1]Miter Profiles'!$AC$326-'[1]Outside Edges'!$B108)&gt;=5,'[1]Outside Edges'!$P108="Yes"),"Yes","No")</f>
        <v>Yes</v>
      </c>
      <c r="LN109" s="269" t="str">
        <f>IF(AND((RIGHT($LN$3,2)-'[1]Miter Profiles'!$AC$327-'[1]Outside Edges'!$B108)&gt;=5,'[1]Outside Edges'!$P108="Yes"),"Yes","No")</f>
        <v>Yes</v>
      </c>
      <c r="LO109" s="269" t="str">
        <f>IF(AND((RIGHT($LO$3,2)-'[1]Miter Profiles'!$AC$328-'[1]Outside Edges'!$B108)&gt;=5,'[1]Outside Edges'!$P108="Yes"),"Yes","No")</f>
        <v>Yes</v>
      </c>
      <c r="LP109" s="283" t="str">
        <f>IF(AND((RIGHT($LP$3,2)-'[1]Miter Profiles'!$AC$329-'[1]Outside Edges'!$B108)&gt;=5,'[1]Outside Edges'!$P108="Yes"),"Yes","No")</f>
        <v>Yes</v>
      </c>
      <c r="LQ109" s="283" t="str">
        <f>IF(AND((RIGHT($LQ$3,2)-'[1]Miter Profiles'!$AC$330-'[1]Outside Edges'!$B108)&gt;=5,'[1]Outside Edges'!$P108="Yes"),"Yes","No")</f>
        <v>Yes</v>
      </c>
      <c r="LR109" s="283" t="str">
        <f>IF(AND((RIGHT($LR$3,2)-'[1]Miter Profiles'!$AC$331-'[1]Outside Edges'!$B108)&gt;=5,'[1]Outside Edges'!$P108="Yes"),"Yes","No")</f>
        <v>Yes</v>
      </c>
      <c r="LS109" s="269" t="str">
        <f>IF(AND((RIGHT($LS$3,2)-'[1]Miter Profiles'!$AC$332-'[1]Outside Edges'!$B108)&gt;=5,'[1]Outside Edges'!$P108="Yes"),"Yes","No")</f>
        <v>Yes</v>
      </c>
      <c r="LT109" s="269" t="str">
        <f>IF(AND((RIGHT($LT$3,2)-'[1]Miter Profiles'!$AC$333-'[1]Outside Edges'!$B108)&gt;=5,'[1]Outside Edges'!$P108="Yes"),"Yes","No")</f>
        <v>Yes</v>
      </c>
      <c r="LU109" s="269" t="str">
        <f>IF(AND((RIGHT($LU$3,2)-'[1]Miter Profiles'!$AC$334-'[1]Outside Edges'!$B108)&gt;=5,'[1]Outside Edges'!$P108="Yes"),"Yes","No")</f>
        <v>Yes</v>
      </c>
      <c r="LV109" s="283" t="str">
        <f>IF(AND((RIGHT($LV$3,2)-'[1]Miter Profiles'!$AC$335-'[1]Outside Edges'!$B108)&gt;=5,'[1]Outside Edges'!$P108="Yes"),"Yes","No")</f>
        <v>Yes</v>
      </c>
      <c r="LW109" s="283" t="str">
        <f>IF(AND((RIGHT($LW$3,2)-'[1]Miter Profiles'!$AC$336-'[1]Outside Edges'!$B108)&gt;=5,'[1]Outside Edges'!$P108="Yes"),"Yes","No")</f>
        <v>Yes</v>
      </c>
      <c r="LX109" s="283" t="str">
        <f>IF(AND((RIGHT($LX$3,2)-'[1]Miter Profiles'!$AC$337-'[1]Outside Edges'!$B108)&gt;=5,'[1]Outside Edges'!$P108="Yes"),"Yes","No")</f>
        <v>Yes</v>
      </c>
      <c r="LY109" s="269" t="str">
        <f>IF(AND((RIGHT($LY$3,2)-'[1]Miter Profiles'!$AC$338-'[1]Outside Edges'!$B108)&gt;=5,'[1]Outside Edges'!$P108="Yes"),"Yes","No")</f>
        <v>Yes</v>
      </c>
      <c r="LZ109" s="269" t="str">
        <f>IF(AND((RIGHT($LZ$3,2)-'[1]Miter Profiles'!$AC$339-'[1]Outside Edges'!$B108)&gt;=5,'[1]Outside Edges'!$P108="Yes"),"Yes","No")</f>
        <v>Yes</v>
      </c>
      <c r="MA109" s="269" t="str">
        <f>IF(AND((RIGHT($MA$3,2)-'[1]Miter Profiles'!$AC$340-'[1]Outside Edges'!$B108)&gt;=5,'[1]Outside Edges'!$P108="Yes"),"Yes","No")</f>
        <v>Yes</v>
      </c>
      <c r="MB109" s="283" t="str">
        <f>IF(AND((RIGHT($MB$3,2)-'[1]Miter Profiles'!$AC$341-'[1]Outside Edges'!$B108)&gt;=5,'[1]Outside Edges'!$P108="Yes"),"Yes","No")</f>
        <v>Yes</v>
      </c>
      <c r="MC109" s="283" t="str">
        <f>IF(AND((RIGHT($MC$3,2)-'[1]Miter Profiles'!$AC$342-'[1]Outside Edges'!$B108)&gt;=5,'[1]Outside Edges'!$P108="Yes"),"Yes","No")</f>
        <v>Yes</v>
      </c>
      <c r="MD109" s="283" t="str">
        <f>IF(AND((RIGHT($MD$3,2)-'[1]Miter Profiles'!$AC$343-'[1]Outside Edges'!$B108)&gt;=5,'[1]Outside Edges'!$P108="Yes"),"Yes","No")</f>
        <v>Yes</v>
      </c>
      <c r="ME109" s="269" t="str">
        <f>IF(AND((RIGHT($ME$3,2)-'[1]Miter Profiles'!$AC$344-'[1]Outside Edges'!$B108)&gt;=5,'[1]Outside Edges'!$P108="Yes"),"Yes","No")</f>
        <v>Yes</v>
      </c>
      <c r="MF109" s="269" t="str">
        <f>IF(AND((RIGHT($MF$3,2)-'[1]Miter Profiles'!$AC$345-'[1]Outside Edges'!$B108)&gt;=5,'[1]Outside Edges'!$P108="Yes"),"Yes","No")</f>
        <v>Yes</v>
      </c>
      <c r="MG109" s="269" t="str">
        <f>IF(AND((RIGHT($MG$3,2)-'[1]Miter Profiles'!$AC$346-'[1]Outside Edges'!$B108)&gt;=5,'[1]Outside Edges'!$P108="Yes"),"Yes","No")</f>
        <v>Yes</v>
      </c>
      <c r="MH109" s="283" t="str">
        <f>IF(AND((RIGHT($MH$3,2)-'[1]Miter Profiles'!$AC$347-'[1]Outside Edges'!$B108)&gt;=5,'[1]Outside Edges'!$P108="Yes"),"Yes","No")</f>
        <v>Yes</v>
      </c>
      <c r="MI109" s="283" t="str">
        <f>IF(AND((RIGHT($MI$3,2)-'[1]Miter Profiles'!$AC$348-'[1]Outside Edges'!$B108)&gt;=5,'[1]Outside Edges'!$P108="Yes"),"Yes","No")</f>
        <v>Yes</v>
      </c>
      <c r="MJ109" s="283" t="str">
        <f>IF(AND((RIGHT($MJ$3,2)-'[1]Miter Profiles'!$AC$349-'[1]Outside Edges'!$B108)&gt;=5,'[1]Outside Edges'!$P108="Yes"),"Yes","No")</f>
        <v>Yes</v>
      </c>
      <c r="MK109" s="269" t="str">
        <f>IF(AND((RIGHT($MK$3,2)-'[1]Miter Profiles'!$AC$350-'[1]Outside Edges'!$B108)&gt;=5,'[1]Outside Edges'!$P108="Yes"),"Yes","No")</f>
        <v>Yes</v>
      </c>
      <c r="ML109" s="269" t="str">
        <f>IF(AND((RIGHT($ML$3,2)-'[1]Miter Profiles'!$AC$351-'[1]Outside Edges'!$B108)&gt;=5,'[1]Outside Edges'!$P108="Yes"),"Yes","No")</f>
        <v>Yes</v>
      </c>
      <c r="MM109" s="269" t="str">
        <f>IF(AND((RIGHT($MM$3,2)-'[1]Miter Profiles'!$AC$352-'[1]Outside Edges'!$B108)&gt;=5,'[1]Outside Edges'!$P108="Yes"),"Yes","No")</f>
        <v>Yes</v>
      </c>
      <c r="MN109" s="283" t="str">
        <f>IF(AND((RIGHT($MK$3,2)-'[1]Miter Profiles'!$AC$350-'[1]Outside Edges'!$B108)&gt;=5,'[1]Outside Edges'!$P108="Yes"),"Yes","No")</f>
        <v>Yes</v>
      </c>
      <c r="MO109" s="283" t="str">
        <f>IF(AND((RIGHT($ML$3,2)-'[1]Miter Profiles'!$AC$351-'[1]Outside Edges'!$B108)&gt;=5,'[1]Outside Edges'!$P108="Yes"),"Yes","No")</f>
        <v>Yes</v>
      </c>
      <c r="MP109" s="283" t="str">
        <f>IF(AND((RIGHT($MM$3,2)-'[1]Miter Profiles'!$AC$352-'[1]Outside Edges'!$B108)&gt;=5,'[1]Outside Edges'!$P108="Yes"),"Yes","No")</f>
        <v>Yes</v>
      </c>
    </row>
    <row r="110" spans="1:354" ht="15.75" customHeight="1" thickBot="1" x14ac:dyDescent="0.3">
      <c r="A110" s="8" t="str">
        <f>IF('[1]Outside Edges'!$A109&lt;&gt;"",'[1]Outside Edges'!$A109,"")</f>
        <v>D107</v>
      </c>
      <c r="B110" s="10" t="str">
        <f>IF(AND((RIGHT($B$3,2)-'[1]Miter Profiles'!$AC$3-'[1]Outside Edges'!$B109)&gt;=5,'[1]Outside Edges'!$P109="Yes"),"Yes","No")</f>
        <v>Yes</v>
      </c>
      <c r="C110" s="10" t="str">
        <f>IF(AND((RIGHT($C$3,2)-'[1]Miter Profiles'!$AC$4-'[1]Outside Edges'!$B109)&gt;=5,'[1]Outside Edges'!$P109="Yes"),"Yes","No")</f>
        <v>Yes</v>
      </c>
      <c r="D110" s="85" t="str">
        <f>IF(AND((RIGHT($D$3,2)-'[1]Miter Profiles'!$AC$5-'[1]Outside Edges'!$B109)&gt;=5,'[1]Outside Edges'!$P109="Yes"),"Yes","No")</f>
        <v>Yes</v>
      </c>
      <c r="E110" s="86" t="str">
        <f>IF(AND((RIGHT($E$3,2)-'[1]Miter Profiles'!$AC$6-'[1]Outside Edges'!$B109)&gt;=5,'[1]Outside Edges'!$P109="Yes"),"Yes","No")</f>
        <v>Yes</v>
      </c>
      <c r="F110" s="11" t="str">
        <f>IF(AND((RIGHT($F$3,2)-'[1]Miter Profiles'!$AC$7-'[1]Outside Edges'!$B109)&gt;=5,'[1]Outside Edges'!$P109="Yes"),"Yes","No")</f>
        <v>Yes</v>
      </c>
      <c r="G110" s="87" t="str">
        <f>IF(AND((RIGHT($G$3,2)-'[1]Miter Profiles'!$AC$8-'[1]Outside Edges'!$B109)&gt;=5,'[1]Outside Edges'!$P109="Yes"),"Yes","No")</f>
        <v>Yes</v>
      </c>
      <c r="H110" s="10" t="str">
        <f>IF(AND((RIGHT($H$3,2)-'[1]Miter Profiles'!$AC$9-'[1]Outside Edges'!$B109)&gt;=5,'[1]Outside Edges'!$P109="Yes"),"Yes","No")</f>
        <v>Yes</v>
      </c>
      <c r="I110" s="10" t="str">
        <f>IF(AND((RIGHT($I$3,2)-'[1]Miter Profiles'!$AC$10-'[1]Outside Edges'!$B109)&gt;=5,'[1]Outside Edges'!$P109="Yes"),"Yes","No")</f>
        <v>Yes</v>
      </c>
      <c r="J110" s="85" t="str">
        <f>IF(AND((RIGHT($J$3,2)-'[1]Miter Profiles'!$AC$11-'[1]Outside Edges'!$B109)&gt;=5,'[1]Outside Edges'!$P109="Yes"),"Yes","No")</f>
        <v>Yes</v>
      </c>
      <c r="K110" s="86" t="str">
        <f>IF(AND((RIGHT($K$3,2)-'[1]Miter Profiles'!$AC$12-'[1]Outside Edges'!$B109)&gt;=5,'[1]Outside Edges'!$P109="Yes"),"Yes","No")</f>
        <v>Yes</v>
      </c>
      <c r="L110" s="11" t="str">
        <f>IF(AND((RIGHT($L$3,2)-'[1]Miter Profiles'!$AC$13-'[1]Outside Edges'!$B109)&gt;=5,'[1]Outside Edges'!$P109="Yes"),"Yes","No")</f>
        <v>Yes</v>
      </c>
      <c r="M110" s="87" t="str">
        <f>IF(AND((RIGHT($M$3,2)-'[1]Miter Profiles'!$AC$14-'[1]Outside Edges'!$B109)&gt;=5,'[1]Outside Edges'!$P109="Yes"),"Yes","No")</f>
        <v>Yes</v>
      </c>
      <c r="N110" s="10" t="str">
        <f>IF(AND((RIGHT($N$3,2)-'[1]Miter Profiles'!$AC$15-'[1]Outside Edges'!$B109)&gt;=4,'[1]Outside Edges'!$P109="Yes"),"Yes","No")</f>
        <v>No</v>
      </c>
      <c r="O110" s="10" t="str">
        <f>IF(AND((RIGHT($O$3,2)-'[1]Miter Profiles'!$AC$16-'[1]Outside Edges'!$B109)&gt;=5,'[1]Outside Edges'!$P109="Yes"),"Yes","No")</f>
        <v>Yes</v>
      </c>
      <c r="P110" s="85" t="str">
        <f>IF(AND((RIGHT($P$3,2)-'[1]Miter Profiles'!$AC$17-'[1]Outside Edges'!$B109)&gt;=5,'[1]Outside Edges'!$P109="Yes"),"Yes","No")</f>
        <v>Yes</v>
      </c>
      <c r="Q110" s="86" t="str">
        <f>IF(AND((RIGHT($Q$3,2)-'[1]Miter Profiles'!$AC$18-'[1]Outside Edges'!$B109)&gt;=5,'[1]Outside Edges'!$P109="Yes"),"Yes","No")</f>
        <v>No</v>
      </c>
      <c r="R110" s="11" t="str">
        <f>IF(AND((RIGHT($R$3,2)-'[1]Miter Profiles'!$AC$19-'[1]Outside Edges'!$B109)&gt;=5,'[1]Outside Edges'!$P109="Yes"),"Yes","No")</f>
        <v>Yes</v>
      </c>
      <c r="S110" s="87" t="str">
        <f>IF(AND((RIGHT($S$3,2)-'[1]Miter Profiles'!$AC$20-'[1]Outside Edges'!$B109)&gt;=5,'[1]Outside Edges'!$P109="Yes"),"Yes","No")</f>
        <v>Yes</v>
      </c>
      <c r="T110" s="10" t="str">
        <f>IF(AND((RIGHT($T$3,2)-'[1]Miter Profiles'!$AC$21-'[1]Outside Edges'!$B109)&gt;=5,'[1]Outside Edges'!$P109="Yes"),"Yes","No")</f>
        <v>Yes</v>
      </c>
      <c r="U110" s="10" t="str">
        <f>IF(AND((RIGHT($U$3,2)-'[1]Miter Profiles'!$AC$22-'[1]Outside Edges'!$B109)&gt;=5,'[1]Outside Edges'!$P109="Yes"),"Yes","No")</f>
        <v>Yes</v>
      </c>
      <c r="V110" s="85" t="str">
        <f>IF(AND((RIGHT($V$3,2)-'[1]Miter Profiles'!$AC$23-'[1]Outside Edges'!$B109)&gt;=5,'[1]Outside Edges'!$P109="Yes"),"Yes","No")</f>
        <v>Yes</v>
      </c>
      <c r="W110" s="86" t="str">
        <f>IF(AND((RIGHT($W$3,2)-'[1]Miter Profiles'!$AC$24-'[1]Outside Edges'!$B109)&gt;=5,'[1]Outside Edges'!$P109="Yes"),"Yes","No")</f>
        <v>No</v>
      </c>
      <c r="X110" s="11" t="str">
        <f>IF(AND((RIGHT($X$3,2)-'[1]Miter Profiles'!$AC$25-'[1]Outside Edges'!$B109)&gt;=5,'[1]Outside Edges'!$P109="Yes"),"Yes","No")</f>
        <v>Yes</v>
      </c>
      <c r="Y110" s="87" t="str">
        <f>IF(AND((RIGHT($Y$3,2)-'[1]Miter Profiles'!$AC$26-'[1]Outside Edges'!$B109)&gt;=5,'[1]Outside Edges'!$P109="Yes"),"Yes","No")</f>
        <v>Yes</v>
      </c>
      <c r="Z110" s="10" t="str">
        <f>IF(AND((RIGHT($Z$3,2)-'[1]Miter Profiles'!$AC$27-'[1]Outside Edges'!$B109)&gt;=5,'[1]Outside Edges'!$P109="Yes"),"Yes","No")</f>
        <v>Yes</v>
      </c>
      <c r="AA110" s="10" t="str">
        <f>IF(AND((RIGHT($AA$3,2)-'[1]Miter Profiles'!$AC$28-'[1]Outside Edges'!$B109)&gt;=5,'[1]Outside Edges'!$P109="Yes"),"Yes","No")</f>
        <v>Yes</v>
      </c>
      <c r="AB110" s="85" t="str">
        <f>IF(AND((RIGHT($AB$3,2)-'[1]Miter Profiles'!$AC$29-'[1]Outside Edges'!$B109)&gt;=5,'[1]Outside Edges'!$P109="Yes"),"Yes","No")</f>
        <v>Yes</v>
      </c>
      <c r="AC110" s="86" t="str">
        <f>IF(AND((RIGHT($AC$3,2)-'[1]Miter Profiles'!$AC$30-'[1]Outside Edges'!$B109)&gt;=5,'[1]Outside Edges'!$P109="Yes"),"Yes","No")</f>
        <v>Yes</v>
      </c>
      <c r="AD110" s="11" t="str">
        <f>IF(AND((RIGHT($AD$3,2)-'[1]Miter Profiles'!$AC$31-'[1]Outside Edges'!$B109)&gt;=5,'[1]Outside Edges'!$P109="Yes"),"Yes","No")</f>
        <v>Yes</v>
      </c>
      <c r="AE110" s="87" t="str">
        <f>IF(AND((RIGHT($AE$3,2)-'[1]Miter Profiles'!$AC$32-'[1]Outside Edges'!$B109)&gt;=5,'[1]Outside Edges'!$P109="Yes"),"Yes","No")</f>
        <v>Yes</v>
      </c>
      <c r="AF110" s="10" t="str">
        <f>IF(AND((RIGHT($AF$3,2)-'[1]Miter Profiles'!$AC$33-'[1]Outside Edges'!$B109)&gt;=5,'[1]Outside Edges'!$P109="Yes"),"Yes","No")</f>
        <v>Yes</v>
      </c>
      <c r="AG110" s="10" t="str">
        <f>IF(AND((RIGHT($AG$3,2)-'[1]Miter Profiles'!$AC$34-'[1]Outside Edges'!$B109)&gt;=5,'[1]Outside Edges'!$P109="Yes"),"Yes","No")</f>
        <v>Yes</v>
      </c>
      <c r="AH110" s="85" t="str">
        <f>IF(AND((RIGHT($AH$3,2)-'[1]Miter Profiles'!$AC$35-'[1]Outside Edges'!$B109)&gt;=5,'[1]Outside Edges'!$P109="Yes"),"Yes","No")</f>
        <v>Yes</v>
      </c>
      <c r="AI110" s="86" t="str">
        <f>IF(AND((RIGHT($AI$3,2)-'[1]Miter Profiles'!$AC$36-'[1]Outside Edges'!$B109)&gt;=5,'[1]Outside Edges'!$P109="Yes"),"Yes","No")</f>
        <v>Yes</v>
      </c>
      <c r="AJ110" s="11" t="str">
        <f>IF(AND((RIGHT($AJ$3,2)-'[1]Miter Profiles'!$AC$37-'[1]Outside Edges'!$B109)&gt;=5,'[1]Outside Edges'!$P109="Yes"),"Yes","No")</f>
        <v>Yes</v>
      </c>
      <c r="AK110" s="87" t="str">
        <f>IF(AND((RIGHT($AK$3,2)-'[1]Miter Profiles'!$AC$38-'[1]Outside Edges'!$B109)&gt;=5,'[1]Outside Edges'!$P109="Yes"),"Yes","No")</f>
        <v>Yes</v>
      </c>
      <c r="AL110" s="10" t="str">
        <f>IF(AND((RIGHT($AL$3,2)-'[1]Miter Profiles'!$AC$39-'[1]Outside Edges'!$B109)&gt;=5,'[1]Outside Edges'!$P109="Yes"),"Yes","No")</f>
        <v>Yes</v>
      </c>
      <c r="AM110" s="10" t="str">
        <f>IF(AND((RIGHT($AM$3,2)-'[1]Miter Profiles'!$AC$40-'[1]Outside Edges'!$B109)&gt;=5,'[1]Outside Edges'!$P109="Yes"),"Yes","No")</f>
        <v>Yes</v>
      </c>
      <c r="AN110" s="85" t="str">
        <f>IF(AND((RIGHT($AN$3,2)-'[1]Miter Profiles'!$AC$41-'[1]Outside Edges'!$B109)&gt;=5,'[1]Outside Edges'!$P109="Yes"),"Yes","No")</f>
        <v>Yes</v>
      </c>
      <c r="AO110" s="86" t="str">
        <f>IF(AND((RIGHT($AO$3,2)-'[1]Miter Profiles'!$AC$42-'[1]Outside Edges'!$B109)&gt;=5,'[1]Outside Edges'!$P109="Yes"),"Yes","No")</f>
        <v>Yes</v>
      </c>
      <c r="AP110" s="11" t="str">
        <f>IF(AND((RIGHT($AP$3,2)-'[1]Miter Profiles'!$AC$43-'[1]Outside Edges'!$B109)&gt;=5,'[1]Outside Edges'!$P109="Yes"),"Yes","No")</f>
        <v>Yes</v>
      </c>
      <c r="AQ110" s="87" t="str">
        <f>IF(AND((RIGHT($AQ$3,2)-'[1]Miter Profiles'!$AC$44-'[1]Outside Edges'!$B109)&gt;=5,'[1]Outside Edges'!$P109="Yes"),"Yes","No")</f>
        <v>Yes</v>
      </c>
      <c r="AR110" s="10" t="str">
        <f>IF(AND((RIGHT($AR$3,2)-'[1]Miter Profiles'!$AC$45-'[1]Outside Edges'!$B109)&gt;=5,'[1]Outside Edges'!$P109="Yes"),"Yes","No")</f>
        <v>Yes</v>
      </c>
      <c r="AS110" s="10" t="str">
        <f>IF(AND((RIGHT($AS$3,2)-'[1]Miter Profiles'!$AC$46-'[1]Outside Edges'!$B109)&gt;=5,'[1]Outside Edges'!$P109="Yes"),"Yes","No")</f>
        <v>Yes</v>
      </c>
      <c r="AT110" s="85" t="str">
        <f>IF(AND((RIGHT($AT$3,2)-'[1]Miter Profiles'!$AC$47-'[1]Outside Edges'!$B109)&gt;=5,'[1]Outside Edges'!$P109="Yes"),"Yes","No")</f>
        <v>Yes</v>
      </c>
      <c r="AU110" s="86" t="str">
        <f>IF(AND((RIGHT($AU$3,2)-'[1]Miter Profiles'!$AC$48-'[1]Outside Edges'!$B109)&gt;=5,'[1]Outside Edges'!$P109="Yes"),"Yes","No")</f>
        <v>Yes</v>
      </c>
      <c r="AV110" s="11" t="str">
        <f>IF(AND((RIGHT($AV$3,2)-'[1]Miter Profiles'!$AC$49-'[1]Outside Edges'!$B109)&gt;=5,'[1]Outside Edges'!$P109="Yes"),"Yes","No")</f>
        <v>Yes</v>
      </c>
      <c r="AW110" s="87" t="str">
        <f>IF(AND((RIGHT($AW$3,2)-'[1]Miter Profiles'!$AC$50-'[1]Outside Edges'!$B109)&gt;=5,'[1]Outside Edges'!$P109="Yes"),"Yes","No")</f>
        <v>Yes</v>
      </c>
      <c r="AX110" s="10" t="str">
        <f>IF(AND((RIGHT($AX$3,2)-'[1]Miter Profiles'!$AC$51-'[1]Outside Edges'!$B109)&gt;=5,'[1]Outside Edges'!$P109="Yes"),"Yes","No")</f>
        <v>Yes</v>
      </c>
      <c r="AY110" s="10" t="str">
        <f>IF(AND((RIGHT($AY$3,2)-'[1]Miter Profiles'!$AC$52-'[1]Outside Edges'!$B109)&gt;=5,'[1]Outside Edges'!$P109="Yes"),"Yes","No")</f>
        <v>Yes</v>
      </c>
      <c r="AZ110" s="85" t="str">
        <f>IF(AND((RIGHT($AZ$3,2)-'[1]Miter Profiles'!$AC$53-'[1]Outside Edges'!$B109)&gt;=5,'[1]Outside Edges'!$P109="Yes"),"Yes","No")</f>
        <v>Yes</v>
      </c>
      <c r="BA110" s="86" t="str">
        <f>IF(AND((RIGHT($BA$3,2)-'[1]Miter Profiles'!$AC$54-'[1]Outside Edges'!$B109)&gt;=5,'[1]Outside Edges'!$P109="Yes"),"Yes","No")</f>
        <v>Yes</v>
      </c>
      <c r="BB110" s="11" t="str">
        <f>IF(AND((RIGHT($BB$3,2)-'[1]Miter Profiles'!$AC$55-'[1]Outside Edges'!$B109)&gt;=5,'[1]Outside Edges'!$P109="Yes"),"Yes","No")</f>
        <v>Yes</v>
      </c>
      <c r="BC110" s="87" t="str">
        <f>IF(AND((RIGHT($BC$3,2)-'[1]Miter Profiles'!$AC$56-'[1]Outside Edges'!$B109)&gt;=5,'[1]Outside Edges'!$P109="Yes"),"Yes","No")</f>
        <v>Yes</v>
      </c>
      <c r="BD110" s="10" t="str">
        <f>IF(AND((RIGHT($BD$3,2)-'[1]Miter Profiles'!$AC$57-'[1]Outside Edges'!$B109)&gt;=5,'[1]Outside Edges'!$P109="Yes"),"Yes","No")</f>
        <v>Yes</v>
      </c>
      <c r="BE110" s="10" t="str">
        <f>IF(AND((RIGHT($BE$3,2)-'[1]Miter Profiles'!$AC$58-'[1]Outside Edges'!$B109)&gt;=5,'[1]Outside Edges'!$P109="Yes"),"Yes","No")</f>
        <v>Yes</v>
      </c>
      <c r="BF110" s="85" t="str">
        <f>IF(AND((RIGHT($BF$3,2)-'[1]Miter Profiles'!$AC$59-'[1]Outside Edges'!$B109)&gt;=5,'[1]Outside Edges'!$P109="Yes"),"Yes","No")</f>
        <v>Yes</v>
      </c>
      <c r="BG110" s="86" t="str">
        <f>IF(AND((RIGHT($BG$3,2)-'[1]Miter Profiles'!$AC$60-'[1]Outside Edges'!$B109)&gt;=5,'[1]Outside Edges'!$P109="Yes"),"Yes","No")</f>
        <v>Yes</v>
      </c>
      <c r="BH110" s="11" t="str">
        <f>IF(AND((RIGHT($BH$3,2)-'[1]Miter Profiles'!$AC$61-'[1]Outside Edges'!$B109)&gt;=5,'[1]Outside Edges'!$P109="Yes"),"Yes","No")</f>
        <v>Yes</v>
      </c>
      <c r="BI110" s="87" t="str">
        <f>IF(AND((RIGHT($BI$3,2)-'[1]Miter Profiles'!$AC$62-'[1]Outside Edges'!$B109)&gt;=5,'[1]Outside Edges'!$P109="Yes"),"Yes","No")</f>
        <v>Yes</v>
      </c>
      <c r="BJ110" s="10" t="str">
        <f>IF(AND((RIGHT($BJ$3,2)-'[1]Miter Profiles'!$AC$63-'[1]Outside Edges'!$B109)&gt;=5,'[1]Outside Edges'!$P109="Yes"),"Yes","No")</f>
        <v>Yes</v>
      </c>
      <c r="BK110" s="10" t="str">
        <f>IF(AND((RIGHT($BK$3,2)-'[1]Miter Profiles'!$AC$64-'[1]Outside Edges'!$B109)&gt;=5,'[1]Outside Edges'!$P109="Yes"),"Yes","No")</f>
        <v>Yes</v>
      </c>
      <c r="BL110" s="85" t="str">
        <f>IF(AND((RIGHT($BL$3,2)-'[1]Miter Profiles'!$AC$65-'[1]Outside Edges'!$B109)&gt;=5,'[1]Outside Edges'!$P109="Yes"),"Yes","No")</f>
        <v>Yes</v>
      </c>
      <c r="BM110" s="86" t="str">
        <f>IF(AND((RIGHT($BM$3,2)-'[1]Miter Profiles'!$AC$66-'[1]Outside Edges'!$B109)&gt;=5,'[1]Outside Edges'!$P109="Yes"),"Yes","No")</f>
        <v>Yes</v>
      </c>
      <c r="BN110" s="11" t="str">
        <f>IF(AND((RIGHT($BN$3,2)-'[1]Miter Profiles'!$AC$67-'[1]Outside Edges'!$B109)&gt;=5,'[1]Outside Edges'!$P109="Yes"),"Yes","No")</f>
        <v>Yes</v>
      </c>
      <c r="BO110" s="87" t="str">
        <f>IF(AND((RIGHT($BO$3,2)-'[1]Miter Profiles'!$AC$68-'[1]Outside Edges'!$B109)&gt;=5,'[1]Outside Edges'!$P109="Yes"),"Yes","No")</f>
        <v>Yes</v>
      </c>
      <c r="BP110" s="10" t="str">
        <f>IF(AND((RIGHT($BP$3,2)-'[1]Miter Profiles'!$AC$69-'[1]Outside Edges'!$B109)&gt;=5,'[1]Outside Edges'!$P109="Yes"),"Yes","No")</f>
        <v>Yes</v>
      </c>
      <c r="BQ110" s="10" t="str">
        <f>IF(AND((RIGHT($BQ$3,2)-'[1]Miter Profiles'!$AC$70-'[1]Outside Edges'!$B109)&gt;=5,'[1]Outside Edges'!$P109="Yes"),"Yes","No")</f>
        <v>Yes</v>
      </c>
      <c r="BR110" s="85" t="str">
        <f>IF(AND((RIGHT($BR$3,2)-'[1]Miter Profiles'!$AC$71-'[1]Outside Edges'!$B109)&gt;=5,'[1]Outside Edges'!$P109="Yes"),"Yes","No")</f>
        <v>Yes</v>
      </c>
      <c r="BS110" s="86" t="str">
        <f>IF(AND((RIGHT($BS$3,2)-'[1]Miter Profiles'!$AC$72-'[1]Outside Edges'!$B109)&gt;=5,'[1]Outside Edges'!$P109="Yes"),"Yes","No")</f>
        <v>Yes</v>
      </c>
      <c r="BT110" s="11" t="str">
        <f>IF(AND((RIGHT($BT$3,2)-'[1]Miter Profiles'!$AC$73-'[1]Outside Edges'!$B109)&gt;=5,'[1]Outside Edges'!$P109="Yes"),"Yes","No")</f>
        <v>Yes</v>
      </c>
      <c r="BU110" s="87" t="str">
        <f>IF(AND((RIGHT($BU$3,2)-'[1]Miter Profiles'!$AC$74-'[1]Outside Edges'!$B109)&gt;=5,'[1]Outside Edges'!$P109="Yes"),"Yes","No")</f>
        <v>Yes</v>
      </c>
      <c r="BV110" s="10" t="str">
        <f>IF(AND((RIGHT($BV$3,2)-'[1]Miter Profiles'!$AC$75-'[1]Outside Edges'!$B109)&gt;=5,'[1]Outside Edges'!$P109="Yes"),"Yes","No")</f>
        <v>Yes</v>
      </c>
      <c r="BW110" s="10" t="str">
        <f>IF(AND((RIGHT($BW$3,2)-'[1]Miter Profiles'!$AC$76-'[1]Outside Edges'!$B109)&gt;=5,'[1]Outside Edges'!$P109="Yes"),"Yes","No")</f>
        <v>Yes</v>
      </c>
      <c r="BX110" s="85" t="str">
        <f>IF(AND((RIGHT($BX$3,2)-'[1]Miter Profiles'!$AC$77-'[1]Outside Edges'!$B109)&gt;=5,'[1]Outside Edges'!$P109="Yes"),"Yes","No")</f>
        <v>Yes</v>
      </c>
      <c r="BY110" s="86" t="str">
        <f>IF(AND((RIGHT($BY$3,2)-'[1]Miter Profiles'!$AC$78-'[1]Outside Edges'!$B109)&gt;=5,'[1]Outside Edges'!$P109="Yes"),"Yes","No")</f>
        <v>Yes</v>
      </c>
      <c r="BZ110" s="11" t="str">
        <f>IF(AND((RIGHT($BZ$3,2)-'[1]Miter Profiles'!$AC$79-'[1]Outside Edges'!$B109)&gt;=5,'[1]Outside Edges'!$P109="Yes"),"Yes","No")</f>
        <v>Yes</v>
      </c>
      <c r="CA110" s="87" t="str">
        <f>IF(AND((RIGHT($CA$3,2)-'[1]Miter Profiles'!$AC$80-'[1]Outside Edges'!$B109)&gt;=5,'[1]Outside Edges'!$P109="Yes"),"Yes","No")</f>
        <v>Yes</v>
      </c>
      <c r="CB110" s="10" t="str">
        <f>IF(AND((RIGHT($CB$3,2)-'[1]Miter Profiles'!$AC$81-'[1]Outside Edges'!$B109)&gt;=5,'[1]Outside Edges'!$P109="Yes"),"Yes","No")</f>
        <v>Yes</v>
      </c>
      <c r="CC110" s="10" t="str">
        <f>IF(AND((RIGHT($CC$3,2)-'[1]Miter Profiles'!$AC$82-'[1]Outside Edges'!$B109)&gt;=5,'[1]Outside Edges'!$P109="Yes"),"Yes","No")</f>
        <v>Yes</v>
      </c>
      <c r="CD110" s="85" t="str">
        <f>IF(AND((RIGHT($CD$3,2)-'[1]Miter Profiles'!$AC$83-'[1]Outside Edges'!$B109)&gt;=5,'[1]Outside Edges'!$P109="Yes"),"Yes","No")</f>
        <v>Yes</v>
      </c>
      <c r="CE110" s="86" t="str">
        <f>IF(AND((RIGHT($CE$3,2)-'[1]Miter Profiles'!$AC$84-'[1]Outside Edges'!$B109)&gt;=5,'[1]Outside Edges'!$P109="Yes"),"Yes","No")</f>
        <v>Yes</v>
      </c>
      <c r="CF110" s="11" t="str">
        <f>IF(AND((RIGHT($CF$3,2)-'[1]Miter Profiles'!$AC$85-'[1]Outside Edges'!$B109)&gt;=5,'[1]Outside Edges'!$P109="Yes"),"Yes","No")</f>
        <v>Yes</v>
      </c>
      <c r="CG110" s="87" t="str">
        <f>IF(AND((RIGHT($CG$3,2)-'[1]Miter Profiles'!$AC$86-'[1]Outside Edges'!$B109)&gt;=5,'[1]Outside Edges'!$P109="Yes"),"Yes","No")</f>
        <v>Yes</v>
      </c>
      <c r="CH110" s="10" t="str">
        <f>IF(AND((RIGHT($CH$3,2)-'[1]Miter Profiles'!$AC$87-'[1]Outside Edges'!$B109)&gt;=5,'[1]Outside Edges'!$P109="Yes"),"Yes","No")</f>
        <v>Yes</v>
      </c>
      <c r="CI110" s="10" t="str">
        <f>IF(AND((RIGHT($CI$3,2)-'[1]Miter Profiles'!$AC$88-'[1]Outside Edges'!$B109)&gt;=5,'[1]Outside Edges'!$P109="Yes"),"Yes","No")</f>
        <v>Yes</v>
      </c>
      <c r="CJ110" s="85" t="str">
        <f>IF(AND((RIGHT($CJ$3,2)-'[1]Miter Profiles'!$AC$89-'[1]Outside Edges'!$B109)&gt;=5,'[1]Outside Edges'!$P109="Yes"),"Yes","No")</f>
        <v>Yes</v>
      </c>
      <c r="CK110" s="86" t="str">
        <f>IF(AND((RIGHT($CK$3,2)-'[1]Miter Profiles'!$AC$90-'[1]Outside Edges'!$B109)&gt;=5,'[1]Outside Edges'!$P109="Yes"),"Yes","No")</f>
        <v>Yes</v>
      </c>
      <c r="CL110" s="11" t="str">
        <f>IF(AND((RIGHT($CL$3,2)-'[1]Miter Profiles'!$AC$91-'[1]Outside Edges'!$B109)&gt;=5,'[1]Outside Edges'!$P109="Yes"),"Yes","No")</f>
        <v>Yes</v>
      </c>
      <c r="CM110" s="87" t="str">
        <f>IF(AND((RIGHT($CM$3,2)-'[1]Miter Profiles'!$AC$92-'[1]Outside Edges'!$B109)&gt;=5,'[1]Outside Edges'!$P109="Yes"),"Yes","No")</f>
        <v>Yes</v>
      </c>
      <c r="CN110" s="10" t="str">
        <f>IF(AND((RIGHT(CN$3,2)-'[1]Miter Profiles'!$AC$93-'[1]Outside Edges'!$B109)&gt;=5,'[1]Outside Edges'!$P109="Yes"),"Yes","No")</f>
        <v>No</v>
      </c>
      <c r="CO110" s="10" t="str">
        <f>IF(AND((RIGHT(CO$3,2)-'[1]Miter Profiles'!$AC$94-'[1]Outside Edges'!$B109)&gt;=5,'[1]Outside Edges'!$P109="Yes"),"Yes","No")</f>
        <v>Yes</v>
      </c>
      <c r="CP110" s="85" t="str">
        <f>IF(AND((RIGHT(CP$3,2)-'[1]Miter Profiles'!$AC$95-'[1]Outside Edges'!$B109)&gt;=5,'[1]Outside Edges'!$P109="Yes"),"Yes","No")</f>
        <v>Yes</v>
      </c>
      <c r="CQ110" s="86" t="str">
        <f>IF(AND((RIGHT(CQ$3,2)-'[1]Miter Profiles'!$AC$96-'[1]Outside Edges'!$B109)&gt;=5,'[1]Outside Edges'!$P109="Yes"),"Yes","No")</f>
        <v>No</v>
      </c>
      <c r="CR110" s="11" t="str">
        <f>IF(AND((RIGHT(CR$3,2)-'[1]Miter Profiles'!$AC$97-'[1]Outside Edges'!$B109)&gt;=5,'[1]Outside Edges'!$P109="Yes"),"Yes","No")</f>
        <v>Yes</v>
      </c>
      <c r="CS110" s="87" t="str">
        <f>IF(AND((RIGHT(CS$3,2)-'[1]Miter Profiles'!$AC$98-'[1]Outside Edges'!$B109)&gt;=5,'[1]Outside Edges'!$P109="Yes"),"Yes","No")</f>
        <v>Yes</v>
      </c>
      <c r="CT110" s="10" t="str">
        <f>IF(AND((RIGHT($CT$3,2)-'[1]Miter Profiles'!$AC$99-'[1]Outside Edges'!$B109)&gt;=5,'[1]Outside Edges'!$P109="Yes"),"Yes","No")</f>
        <v>No</v>
      </c>
      <c r="CU110" s="10" t="str">
        <f>IF(AND((RIGHT($CU$3,2)-'[1]Miter Profiles'!$AC$100-'[1]Outside Edges'!$B109)&gt;=5,'[1]Outside Edges'!$P109="Yes"),"Yes","No")</f>
        <v>Yes</v>
      </c>
      <c r="CV110" s="85" t="str">
        <f>IF(AND((RIGHT($CV$3,2)-'[1]Miter Profiles'!$AC$101-'[1]Outside Edges'!$B109)&gt;=5,'[1]Outside Edges'!$P109="Yes"),"Yes","No")</f>
        <v>Yes</v>
      </c>
      <c r="CW110" s="86" t="str">
        <f>IF(AND((RIGHT($CW$3,2)-'[1]Miter Profiles'!$AC$102-'[1]Outside Edges'!$B109)&gt;=5,'[1]Outside Edges'!$P109="Yes"),"Yes","No")</f>
        <v>Yes</v>
      </c>
      <c r="CX110" s="11" t="str">
        <f>IF(AND((RIGHT($CX$3,2)-'[1]Miter Profiles'!$AC$103-'[1]Outside Edges'!$B109)&gt;=5,'[1]Outside Edges'!$P109="Yes"),"Yes","No")</f>
        <v>Yes</v>
      </c>
      <c r="CY110" s="87" t="str">
        <f>IF(AND((RIGHT($CY$3,2)-'[1]Miter Profiles'!$AC$104-'[1]Outside Edges'!$B109)&gt;=5,'[1]Outside Edges'!$P109="Yes"),"Yes","No")</f>
        <v>Yes</v>
      </c>
      <c r="CZ110" s="10" t="str">
        <f>IF(AND((RIGHT($CZ$3,2)-'[1]Miter Profiles'!$AC$105-'[1]Outside Edges'!$B109)&gt;=5,'[1]Outside Edges'!$P109="Yes"),"Yes","No")</f>
        <v>No</v>
      </c>
      <c r="DA110" s="10" t="str">
        <f>IF(AND((RIGHT($DA$3,2)-'[1]Miter Profiles'!$AC$106-'[1]Outside Edges'!$B109)&gt;=5,'[1]Outside Edges'!$P109="Yes"),"Yes","No")</f>
        <v>No</v>
      </c>
      <c r="DB110" s="85" t="str">
        <f>IF(AND((RIGHT($DB$3,2)-'[1]Miter Profiles'!$AC$107-'[1]Outside Edges'!$B109)&gt;=5,'[1]Outside Edges'!$P109="Yes"),"Yes","No")</f>
        <v>No</v>
      </c>
      <c r="DC110" s="86" t="str">
        <f>IF(AND((RIGHT($DC$3,2)-'[1]Miter Profiles'!$AC$108-'[1]Outside Edges'!$B109)&gt;=5,'[1]Outside Edges'!$P109="Yes"),"Yes","No")</f>
        <v>No</v>
      </c>
      <c r="DD110" s="11" t="str">
        <f>IF(AND((RIGHT($DD$3,2)-'[1]Miter Profiles'!$AC$109-'[1]Outside Edges'!$B109)&gt;=5,'[1]Outside Edges'!$P109="Yes"),"Yes","No")</f>
        <v>Yes</v>
      </c>
      <c r="DE110" s="87" t="str">
        <f>IF(AND((RIGHT($DE$3,2)-'[1]Miter Profiles'!$AC$110-'[1]Outside Edges'!$B109)&gt;=5,'[1]Outside Edges'!$P109="Yes"),"Yes","No")</f>
        <v>Yes</v>
      </c>
      <c r="DF110" s="10" t="str">
        <f>IF(AND((RIGHT($DF$3,2)-'[1]Miter Profiles'!$AC$111-'[1]Outside Edges'!$B109)&gt;=5,'[1]Outside Edges'!$P109="Yes"),"Yes","No")</f>
        <v>Yes</v>
      </c>
      <c r="DG110" s="10" t="str">
        <f>IF(AND((RIGHT($DG$3,2)-'[1]Miter Profiles'!$AC$112-'[1]Outside Edges'!$B109)&gt;=5,'[1]Outside Edges'!$P109="Yes"),"Yes","No")</f>
        <v>Yes</v>
      </c>
      <c r="DH110" s="85" t="str">
        <f>IF(AND((RIGHT($DH$3,2)-'[1]Miter Profiles'!$AC$113-'[1]Outside Edges'!$B109)&gt;=5,'[1]Outside Edges'!$P109="Yes"),"Yes","No")</f>
        <v>Yes</v>
      </c>
      <c r="DI110" s="86" t="str">
        <f>IF(AND((RIGHT($DI$3,2)-'[1]Miter Profiles'!$AC$114-'[1]Outside Edges'!$B109)&gt;=5,'[1]Outside Edges'!$P109="Yes"),"Yes","No")</f>
        <v>Yes</v>
      </c>
      <c r="DJ110" s="11" t="str">
        <f>IF(AND((RIGHT($DJ$3,2)-'[1]Miter Profiles'!$AC$115-'[1]Outside Edges'!$B109)&gt;=5,'[1]Outside Edges'!$P109="Yes"),"Yes","No")</f>
        <v>Yes</v>
      </c>
      <c r="DK110" s="87" t="str">
        <f>IF(AND((RIGHT($DK$3,2)-'[1]Miter Profiles'!$AC$116-'[1]Outside Edges'!$B109)&gt;=5,'[1]Outside Edges'!$P109="Yes"),"Yes","No")</f>
        <v>Yes</v>
      </c>
      <c r="DL110" s="10" t="str">
        <f>IF(AND((RIGHT($DL$3,2)-'[1]Miter Profiles'!$AC$117-'[1]Outside Edges'!$B109)&gt;=5,'[1]Outside Edges'!$P109="Yes"),"Yes","No")</f>
        <v>Yes</v>
      </c>
      <c r="DM110" s="10" t="str">
        <f>IF(AND((RIGHT($DM$3,2)-'[1]Miter Profiles'!$AC$118-'[1]Outside Edges'!$B109)&gt;=5,'[1]Outside Edges'!$P109="Yes"),"Yes","No")</f>
        <v>Yes</v>
      </c>
      <c r="DN110" s="85" t="str">
        <f>IF(AND((RIGHT($DN$3,2)-'[1]Miter Profiles'!$AC$119-'[1]Outside Edges'!$B109)&gt;=5,'[1]Outside Edges'!$P109="Yes"),"Yes","No")</f>
        <v>Yes</v>
      </c>
      <c r="DO110" s="86" t="str">
        <f>IF(AND((RIGHT($DO$3,2)-'[1]Miter Profiles'!$AC$120-'[1]Outside Edges'!$B109)&gt;=5,'[1]Outside Edges'!$P109="Yes"),"Yes","No")</f>
        <v>No</v>
      </c>
      <c r="DP110" s="11" t="str">
        <f>IF(AND((RIGHT($DP$3,2)-'[1]Miter Profiles'!$AC$121-'[1]Outside Edges'!$B109)&gt;=5,'[1]Outside Edges'!$P109="Yes"),"Yes","No")</f>
        <v>No</v>
      </c>
      <c r="DQ110" s="87" t="str">
        <f>IF(AND((RIGHT($DQ$3,2)-'[1]Miter Profiles'!$AC$122-'[1]Outside Edges'!$B109)&gt;=5,'[1]Outside Edges'!$P109="Yes"),"Yes","No")</f>
        <v>Yes</v>
      </c>
      <c r="DR110" s="10" t="str">
        <f>IF(AND((RIGHT($DR$3,2)-'[1]Miter Profiles'!$AC$123-'[1]Outside Edges'!$B109)&gt;=5,'[1]Outside Edges'!$P109="Yes"),"Yes","No")</f>
        <v>Yes</v>
      </c>
      <c r="DS110" s="10" t="str">
        <f>IF(AND((RIGHT($DS$3,2)-'[1]Miter Profiles'!$AC$124-'[1]Outside Edges'!$B109)&gt;=5,'[1]Outside Edges'!$P109="Yes"),"Yes","No")</f>
        <v>Yes</v>
      </c>
      <c r="DT110" s="85" t="str">
        <f>IF(AND((RIGHT($DT$3,2)-'[1]Miter Profiles'!$AC$125-'[1]Outside Edges'!$B109)&gt;=5,'[1]Outside Edges'!$P109="Yes"),"Yes","No")</f>
        <v>Yes</v>
      </c>
      <c r="DU110" s="86" t="str">
        <f>IF(AND((RIGHT($DU$3,2)-'[1]Miter Profiles'!$AC$126-'[1]Outside Edges'!$B109)&gt;=5,'[1]Outside Edges'!$P109="Yes"),"Yes","No")</f>
        <v>Yes</v>
      </c>
      <c r="DV110" s="11" t="str">
        <f>IF(AND((RIGHT($DV$3,2)-'[1]Miter Profiles'!$AC$127-'[1]Outside Edges'!$B109)&gt;=5,'[1]Outside Edges'!$P109="Yes"),"Yes","No")</f>
        <v>Yes</v>
      </c>
      <c r="DW110" s="87" t="str">
        <f>IF(AND((RIGHT($DW$3,2)-'[1]Miter Profiles'!$AC$128-'[1]Outside Edges'!$B109)&gt;=5,'[1]Outside Edges'!$P109="Yes"),"Yes","No")</f>
        <v>Yes</v>
      </c>
      <c r="DX110" s="10" t="str">
        <f>IF(AND((RIGHT($DX$3,2)-'[1]Miter Profiles'!$AC$129-'[1]Outside Edges'!$B109)&gt;=5,'[1]Outside Edges'!$P109="Yes"),"Yes","No")</f>
        <v>Yes</v>
      </c>
      <c r="DY110" s="10" t="str">
        <f>IF(AND((RIGHT($DY$3,2)-'[1]Miter Profiles'!$AC$130-'[1]Outside Edges'!$B109)&gt;=5,'[1]Outside Edges'!$P109="Yes"),"Yes","No")</f>
        <v>Yes</v>
      </c>
      <c r="DZ110" s="85" t="str">
        <f>IF(AND((RIGHT($DZ$3,2)-'[1]Miter Profiles'!$AC$131-'[1]Outside Edges'!$B109)&gt;=5,'[1]Outside Edges'!$P109="Yes"),"Yes","No")</f>
        <v>Yes</v>
      </c>
      <c r="EA110" s="90" t="str">
        <f>IF(AND((RIGHT($EA$3,2)-'[1]Miter Profiles'!$AC$132-'[1]Outside Edges'!$B109)&gt;=5,'[1]Outside Edges'!$P109="Yes"),"Yes","No")</f>
        <v>Yes</v>
      </c>
      <c r="EB110" s="104" t="str">
        <f>IF(AND((RIGHT($EB$3,2)-'[1]Miter Profiles'!$AC$133-'[1]Outside Edges'!$B109)&gt;=5,'[1]Outside Edges'!$P109="Yes"),"Yes","No")</f>
        <v>No</v>
      </c>
      <c r="EC110" s="109" t="str">
        <f>IF(AND((RIGHT($EC$3,2)-'[1]Miter Profiles'!$AC$134-'[1]Outside Edges'!$B109)&gt;=5,'[1]Outside Edges'!$P109="Yes"),"Yes","No")</f>
        <v>Yes</v>
      </c>
      <c r="ED110" s="115" t="str">
        <f>IF(AND((RIGHT($ED$3,2)-'[1]Miter Profiles'!$AC$135-'[1]Outside Edges'!$B109)&gt;=5,'[1]Outside Edges'!$P109="Yes"),"Yes","No")</f>
        <v>Yes</v>
      </c>
      <c r="EE110" s="112" t="str">
        <f>IF(AND((RIGHT($EE$3,2)-'[1]Miter Profiles'!$AC$136-'[1]Outside Edges'!$B109)&gt;=5,'[1]Outside Edges'!$P109="Yes"),"Yes","No")</f>
        <v>Yes</v>
      </c>
      <c r="EF110" s="85" t="str">
        <f>IF(AND((RIGHT($EF$3,2)-'[1]Miter Profiles'!$AC$137-'[1]Outside Edges'!$B109)&gt;=5,'[1]Outside Edges'!$P109="Yes"),"Yes","No")</f>
        <v>Yes</v>
      </c>
      <c r="EG110" s="10" t="str">
        <f>IF(AND((RIGHT($EG$3,2)-'[1]Miter Profiles'!$AC$138-'[1]Outside Edges'!$B109)&gt;=5,'[1]Outside Edges'!$P109="Yes"),"Yes","No")</f>
        <v>Yes</v>
      </c>
      <c r="EH110" s="90" t="str">
        <f>IF(AND((RIGHT($EH$3,2)-'[1]Miter Profiles'!$AC$139-'[1]Outside Edges'!$B109)&gt;=5,'[1]Outside Edges'!$P109="Yes"),"Yes","No")</f>
        <v>Yes</v>
      </c>
      <c r="EI110" s="120" t="str">
        <f>IF(AND((RIGHT($EI$3,2)-'[1]Miter Profiles'!$AC$140-'[1]Outside Edges'!$B109)&gt;=5,'[1]Outside Edges'!$P109="Yes"),"Yes","No")</f>
        <v>Yes</v>
      </c>
      <c r="EJ110" s="123" t="str">
        <f>IF(AND((RIGHT($EJ$3,2)-'[1]Miter Profiles'!$AC$141-'[1]Outside Edges'!$B109)&gt;=5,'[1]Outside Edges'!$P109="Yes"),"Yes","No")</f>
        <v>Yes</v>
      </c>
      <c r="EK110" s="123" t="str">
        <f>IF(AND((RIGHT($EK$3,2)-'[1]Miter Profiles'!$AC$142-'[1]Outside Edges'!$B109)&gt;=5,'[1]Outside Edges'!$P109="Yes"),"Yes","No")</f>
        <v>Yes</v>
      </c>
      <c r="EL110" s="115" t="str">
        <f>IF(AND((RIGHT($EL$3,2)-'[1]Miter Profiles'!$AC$143-'[1]Outside Edges'!$B109)&gt;=5,'[1]Outside Edges'!$P109="Yes"),"Yes","No")</f>
        <v>Yes</v>
      </c>
      <c r="EM110" s="128" t="str">
        <f>IF(AND((RIGHT($EM$3,2)-'[1]Miter Profiles'!$AC$144-'[1]Outside Edges'!$B109)&gt;=5,'[1]Outside Edges'!$P109="Yes"),"Yes","No")</f>
        <v>No</v>
      </c>
      <c r="EN110" s="10" t="str">
        <f>IF(AND((RIGHT($EN$3,2)-'[1]Miter Profiles'!$AC$145-'[1]Outside Edges'!$B109)&gt;=5,'[1]Outside Edges'!$P109="Yes"),"Yes","No")</f>
        <v>Yes</v>
      </c>
      <c r="EO110" s="90" t="str">
        <f>IF(AND((RIGHT($EO$3,2)-'[1]Miter Profiles'!$AC$146-'[1]Outside Edges'!$B109)&gt;=5,'[1]Outside Edges'!$P109="Yes"),"Yes","No")</f>
        <v>Yes</v>
      </c>
      <c r="EP110" s="123" t="str">
        <f>IF(AND((RIGHT($EP$3,2)-'[1]Miter Profiles'!$AC$147-'[1]Outside Edges'!$B109)&gt;=5,'[1]Outside Edges'!$P109="Yes"),"Yes","No")</f>
        <v>No</v>
      </c>
      <c r="EQ110" s="123" t="str">
        <f>IF(AND((RIGHT($EQ$3,2)-'[1]Miter Profiles'!$AC$148-'[1]Outside Edges'!$B109)&gt;=5,'[1]Outside Edges'!$P109="Yes"),"Yes","No")</f>
        <v>Yes</v>
      </c>
      <c r="ER110" s="115" t="str">
        <f>IF(AND((RIGHT($ER$3,2)-'[1]Miter Profiles'!$AC$149-'[1]Outside Edges'!$B109)&gt;=5,'[1]Outside Edges'!$P109="Yes"),"Yes","No")</f>
        <v>Yes</v>
      </c>
      <c r="ES110" s="128" t="str">
        <f>IF(AND((RIGHT($ES$3,2)-'[1]Miter Profiles'!$AC$150-'[1]Outside Edges'!$B109)&gt;=5,'[1]Outside Edges'!$P109="Yes"),"Yes","No")</f>
        <v>No</v>
      </c>
      <c r="ET110" s="10" t="str">
        <f>IF(AND((RIGHT($ET$3,2)-'[1]Miter Profiles'!$AC$151-'[1]Outside Edges'!$B109)&gt;=5,'[1]Outside Edges'!$P109="Yes"),"Yes","No")</f>
        <v>Yes</v>
      </c>
      <c r="EU110" s="90" t="str">
        <f>IF(AND((RIGHT($EU$3,2)-'[1]Miter Profiles'!$AC$152-'[1]Outside Edges'!$B109)&gt;=5,'[1]Outside Edges'!$P109="Yes"),"Yes","No")</f>
        <v>Yes</v>
      </c>
      <c r="EV110" s="123" t="str">
        <f>IF(AND((RIGHT($EV$3,2)-'[1]Miter Profiles'!$AC$153-'[1]Outside Edges'!$B109)&gt;=5,'[1]Outside Edges'!$P109="Yes"),"Yes","No")</f>
        <v>No</v>
      </c>
      <c r="EW110" s="123" t="str">
        <f>IF(AND((RIGHT($EW$3,2)-'[1]Miter Profiles'!$AC$154-'[1]Outside Edges'!$B109)&gt;=5,'[1]Outside Edges'!$P109="Yes"),"Yes","No")</f>
        <v>Yes</v>
      </c>
      <c r="EX110" s="115" t="str">
        <f>IF(AND((RIGHT($EX$3,2)-'[1]Miter Profiles'!$AC$155-'[1]Outside Edges'!$B109)&gt;=5,'[1]Outside Edges'!$P109="Yes"),"Yes","No")</f>
        <v>Yes</v>
      </c>
      <c r="EY110" s="128" t="str">
        <f>IF(AND((RIGHT($EY$3,2)-'[1]Miter Profiles'!$AC$156-'[1]Outside Edges'!$B109)&gt;=5,'[1]Outside Edges'!$P109="Yes"),"Yes","No")</f>
        <v>Yes</v>
      </c>
      <c r="EZ110" s="10" t="str">
        <f>IF(AND((RIGHT($EZ$3,2)-'[1]Miter Profiles'!$AC$157-'[1]Outside Edges'!$B109)&gt;=5,'[1]Outside Edges'!$P109="Yes"),"Yes","No")</f>
        <v>Yes</v>
      </c>
      <c r="FA110" s="90" t="str">
        <f>IF(AND((RIGHT($FA$3,2)-'[1]Miter Profiles'!$AC$158-'[1]Outside Edges'!$B109)&gt;=5,'[1]Outside Edges'!$P109="Yes"),"Yes","No")</f>
        <v>Yes</v>
      </c>
      <c r="FB110" s="123" t="str">
        <f>IF(AND((RIGHT($FB$3,2)-'[1]Miter Profiles'!$AC$159-'[1]Outside Edges'!$B109)&gt;=5,'[1]Outside Edges'!$P109="Yes"),"Yes","No")</f>
        <v>Yes</v>
      </c>
      <c r="FC110" s="123" t="str">
        <f>IF(AND((RIGHT($FC$3,2)-'[1]Miter Profiles'!$AC$160-'[1]Outside Edges'!$B109)&gt;=5,'[1]Outside Edges'!$P109="Yes"),"Yes","No")</f>
        <v>Yes</v>
      </c>
      <c r="FD110" s="115" t="str">
        <f>IF(AND((RIGHT($FD$3,2)-'[1]Miter Profiles'!$AC$161-'[1]Outside Edges'!$B109)&gt;=5,'[1]Outside Edges'!$P109="Yes"),"Yes","No")</f>
        <v>Yes</v>
      </c>
      <c r="FE110" s="128" t="str">
        <f>IF(AND((RIGHT($FE$3,2)-'[1]Miter Profiles'!$AC$162-'[1]Outside Edges'!$B109)&gt;=5,'[1]Outside Edges'!$P109="Yes"),"Yes","No")</f>
        <v>Yes</v>
      </c>
      <c r="FF110" s="10" t="str">
        <f>IF(AND((RIGHT($FF$3,2)-'[1]Miter Profiles'!$AC$163-'[1]Outside Edges'!$B109)&gt;=5,'[1]Outside Edges'!$P109="Yes"),"Yes","No")</f>
        <v>Yes</v>
      </c>
      <c r="FG110" s="90" t="str">
        <f>IF(AND((RIGHT($FG$3,2)-'[1]Miter Profiles'!$AC$164-'[1]Outside Edges'!$B109)&gt;=5,'[1]Outside Edges'!$P109="Yes"),"Yes","No")</f>
        <v>Yes</v>
      </c>
      <c r="FH110" s="123" t="str">
        <f>IF(AND((RIGHT($FH$3,2)-'[1]Miter Profiles'!$AC$165-'[1]Outside Edges'!$B109)&gt;=5,'[1]Outside Edges'!$P109="Yes"),"Yes","No")</f>
        <v>Yes</v>
      </c>
      <c r="FI110" s="123" t="str">
        <f>IF(AND((RIGHT($FI$3,2)-'[1]Miter Profiles'!$AC$166-'[1]Outside Edges'!$B109)&gt;=5,'[1]Outside Edges'!$P109="Yes"),"Yes","No")</f>
        <v>Yes</v>
      </c>
      <c r="FJ110" s="115" t="str">
        <f>IF(AND((RIGHT($FJ$3,2)-'[1]Miter Profiles'!$AC$167-'[1]Outside Edges'!$B109)&gt;=5,'[1]Outside Edges'!$P109="Yes"),"Yes","No")</f>
        <v>Yes</v>
      </c>
      <c r="FK110" s="128" t="str">
        <f>IF(AND((RIGHT($FK$3,2)-'[1]Miter Profiles'!$AC$168-'[1]Outside Edges'!$B109)&gt;=5,'[1]Outside Edges'!$P109="Yes"),"Yes","No")</f>
        <v>Yes</v>
      </c>
      <c r="FL110" s="10" t="str">
        <f>IF(AND((RIGHT($FL$3,2)-'[1]Miter Profiles'!$AC$169-'[1]Outside Edges'!$B109)&gt;=5,'[1]Outside Edges'!$P109="Yes"),"Yes","No")</f>
        <v>Yes</v>
      </c>
      <c r="FM110" s="90" t="str">
        <f>IF(AND((RIGHT($FM$3,2)-'[1]Miter Profiles'!$AC$170-'[1]Outside Edges'!$B109)&gt;=5,'[1]Outside Edges'!$P109="Yes"),"Yes","No")</f>
        <v>Yes</v>
      </c>
      <c r="FN110" s="123" t="str">
        <f>IF(AND((RIGHT($FN$3,2)-'[1]Miter Profiles'!$AC$171-'[1]Outside Edges'!$B109)&gt;=5,'[1]Outside Edges'!$P109="Yes"),"Yes","No")</f>
        <v>Yes</v>
      </c>
      <c r="FO110" s="123" t="str">
        <f>IF(AND((RIGHT($FO$3,2)-'[1]Miter Profiles'!$AC$172-'[1]Outside Edges'!$B109)&gt;=5,'[1]Outside Edges'!$P109="Yes"),"Yes","No")</f>
        <v>Yes</v>
      </c>
      <c r="FP110" s="115" t="str">
        <f>IF(AND((RIGHT($FP$3,2)-'[1]Miter Profiles'!$AC$173-'[1]Outside Edges'!$B109)&gt;=5,'[1]Outside Edges'!$P109="Yes"),"Yes","No")</f>
        <v>Yes</v>
      </c>
      <c r="FQ110" s="128" t="str">
        <f>IF(AND((RIGHT($FQ$3,2)-'[1]Miter Profiles'!$AC$174-'[1]Outside Edges'!$B109)&gt;=5,'[1]Outside Edges'!$P109="Yes"),"Yes","No")</f>
        <v>Yes</v>
      </c>
      <c r="FR110" s="10" t="str">
        <f>IF(AND((RIGHT($FR$3,2)-'[1]Miter Profiles'!$AC$175-'[1]Outside Edges'!$B109)&gt;=5,'[1]Outside Edges'!$P109="Yes"),"Yes","No")</f>
        <v>Yes</v>
      </c>
      <c r="FS110" s="90" t="str">
        <f>IF(AND((RIGHT($FS$3,2)-'[1]Miter Profiles'!$AC$176-'[1]Outside Edges'!$B109)&gt;=5,'[1]Outside Edges'!$P109="Yes"),"Yes","No")</f>
        <v>Yes</v>
      </c>
      <c r="FT110" s="123" t="str">
        <f>IF(AND((RIGHT($FT$3,2)-'[1]Miter Profiles'!$AC$177-'[1]Outside Edges'!$B109)&gt;=5,'[1]Outside Edges'!$P109="Yes"),"Yes","No")</f>
        <v>Yes</v>
      </c>
      <c r="FU110" s="123" t="str">
        <f>IF(AND((RIGHT($FU$3,2)-'[1]Miter Profiles'!$AC$178-'[1]Outside Edges'!$B109)&gt;=5,'[1]Outside Edges'!$P109="Yes"),"Yes","No")</f>
        <v>Yes</v>
      </c>
      <c r="FV110" s="115" t="str">
        <f>IF(AND((RIGHT($V$3,2)-'[1]Miter Profiles'!$AC$179-'[1]Outside Edges'!$B109)&gt;=5,'[1]Outside Edges'!$P109="Yes"),"Yes","No")</f>
        <v>Yes</v>
      </c>
      <c r="FW110" s="128" t="str">
        <f>IF(AND((RIGHT($FW$3,2)-'[1]Miter Profiles'!$AC$180-'[1]Outside Edges'!$B109)&gt;=5,'[1]Outside Edges'!$P109="Yes"),"Yes","No")</f>
        <v>No</v>
      </c>
      <c r="FX110" s="269" t="str">
        <f>IF(AND((RIGHT($FX$3,2)-'[1]Miter Profiles'!$AC$181-'[1]Outside Edges'!$B109)&gt;=5,'[1]Outside Edges'!$P109="Yes"),"Yes","No")</f>
        <v>Yes</v>
      </c>
      <c r="FY110" s="273" t="str">
        <f>IF(AND((RIGHT($FY$3,2)-'[1]Miter Profiles'!$AC$182-'[1]Outside Edges'!$B109)&gt;=5,'[1]Outside Edges'!$P109="Yes"),"Yes","No")</f>
        <v>Yes</v>
      </c>
      <c r="FZ110" s="282" t="str">
        <f>IF(AND((RIGHT($FZ$3,2)-'[1]Miter Profiles'!$AC$183-'[1]Outside Edges'!$B109)&gt;=5,'[1]Outside Edges'!$P109="Yes"),"Yes","No")</f>
        <v>No</v>
      </c>
      <c r="GA110" s="283" t="str">
        <f>IF(AND((RIGHT($GA$3,2)-'[1]Miter Profiles'!$AC$184-'[1]Outside Edges'!$B109)&gt;=5,'[1]Outside Edges'!$P109="Yes"),"Yes","No")</f>
        <v>Yes</v>
      </c>
      <c r="GB110" s="284" t="str">
        <f>IF(AND((RIGHT($GB$3,2)-'[1]Miter Profiles'!$AC$185-'[1]Outside Edges'!$B109)&gt;=5,'[1]Outside Edges'!$P109="Yes"),"Yes","No")</f>
        <v>Yes</v>
      </c>
      <c r="GC110" s="275" t="str">
        <f>IF(AND((RIGHT($GC$3,2)-'[1]Miter Profiles'!$AC$186-'[1]Outside Edges'!$B109)&gt;=5,'[1]Outside Edges'!$P109="Yes"),"Yes","No")</f>
        <v>No</v>
      </c>
      <c r="GD110" s="269" t="str">
        <f>IF(AND((RIGHT($GD$3,2)-'[1]Miter Profiles'!$AC$187-'[1]Outside Edges'!$B109)&gt;=5,'[1]Outside Edges'!$P109="Yes"),"Yes","No")</f>
        <v>Yes</v>
      </c>
      <c r="GE110" s="273" t="str">
        <f>IF(AND((RIGHT($GE$3,2)-'[1]Miter Profiles'!$AC$188-'[1]Outside Edges'!$B109)&gt;=5,'[1]Outside Edges'!$P109="Yes"),"Yes","No")</f>
        <v>Yes</v>
      </c>
      <c r="GF110" s="282" t="str">
        <f>IF(AND((RIGHT($GF$3,2)-'[1]Miter Profiles'!$AC$189-'[1]Outside Edges'!$B109)&gt;=5,'[1]Outside Edges'!$P109="Yes"),"Yes","No")</f>
        <v>Yes</v>
      </c>
      <c r="GG110" s="283" t="str">
        <f>IF(AND((RIGHT($GG$3,2)-'[1]Miter Profiles'!$AC$190-'[1]Outside Edges'!$B109)&gt;=5,'[1]Outside Edges'!$P109="Yes"),"Yes","No")</f>
        <v>Yes</v>
      </c>
      <c r="GH110" s="284" t="str">
        <f>IF(AND((RIGHT($GH$3,2)-'[1]Miter Profiles'!$AC$191-'[1]Outside Edges'!$B109)&gt;=5,'[1]Outside Edges'!$P109="Yes"),"Yes","No")</f>
        <v>Yes</v>
      </c>
      <c r="GI110" s="275" t="str">
        <f>IF(AND((RIGHT($GI$3,2)-'[1]Miter Profiles'!$AC$192-'[1]Outside Edges'!$B109)&gt;=5,'[1]Outside Edges'!$P109="Yes"),"Yes","No")</f>
        <v>Yes</v>
      </c>
      <c r="GJ110" s="269" t="str">
        <f>IF(AND((RIGHT($GJ$3,2)-'[1]Miter Profiles'!$AC$193-'[1]Outside Edges'!$B109)&gt;=5,'[1]Outside Edges'!$P109="Yes"),"Yes","No")</f>
        <v>Yes</v>
      </c>
      <c r="GK110" s="273" t="str">
        <f>IF(AND((RIGHT($GK$3,2)-'[1]Miter Profiles'!$AC$194-'[1]Outside Edges'!$B109)&gt;=5,'[1]Outside Edges'!$P109="Yes"),"Yes","No")</f>
        <v>Yes</v>
      </c>
      <c r="GL110" s="282" t="str">
        <f>IF(AND((RIGHT($GL$3,2)-'[1]Miter Profiles'!$AC$195-'[1]Outside Edges'!$B109)&gt;=5,'[1]Outside Edges'!$P109="Yes"),"Yes","No")</f>
        <v>Yes</v>
      </c>
      <c r="GM110" s="283" t="str">
        <f>IF(AND((RIGHT($GM$3,2)-'[1]Miter Profiles'!$AC$196-'[1]Outside Edges'!$B109)&gt;=5,'[1]Outside Edges'!$P109="Yes"),"Yes","No")</f>
        <v>Yes</v>
      </c>
      <c r="GN110" s="284" t="str">
        <f>IF(AND((RIGHT($GN$3,2)-'[1]Miter Profiles'!$AC$197-'[1]Outside Edges'!$B109)&gt;=5,'[1]Outside Edges'!$P109="Yes"),"Yes","No")</f>
        <v>Yes</v>
      </c>
      <c r="GO110" s="275" t="str">
        <f>IF(AND((RIGHT($GO$3,2)-'[1]Miter Profiles'!$AC$198-'[1]Outside Edges'!$B109)&gt;=5,'[1]Outside Edges'!$P109="Yes"),"Yes","No")</f>
        <v>No</v>
      </c>
      <c r="GP110" s="269" t="str">
        <f>IF(AND((RIGHT($GP$3,2)-'[1]Miter Profiles'!$AC$199-'[1]Outside Edges'!$B109)&gt;=5,'[1]Outside Edges'!$P109="Yes"),"Yes","No")</f>
        <v>Yes</v>
      </c>
      <c r="GQ110" s="273" t="str">
        <f>IF(AND((RIGHT($GQ$3,2)-'[1]Miter Profiles'!$AC$200-'[1]Outside Edges'!$B109)&gt;=5,'[1]Outside Edges'!$P109="Yes"),"Yes","No")</f>
        <v>Yes</v>
      </c>
      <c r="GR110" s="282" t="str">
        <f>IF(AND((RIGHT($GR$3,2)-'[1]Miter Profiles'!$AC$201-'[1]Outside Edges'!$B109)&gt;=5,'[1]Outside Edges'!$P109="Yes"),"Yes","No")</f>
        <v>Yes</v>
      </c>
      <c r="GS110" s="283" t="str">
        <f>IF(AND((RIGHT($GS$3,2)-'[1]Miter Profiles'!$AC$202-'[1]Outside Edges'!$B109)&gt;=5,'[1]Outside Edges'!$P109="Yes"),"Yes","No")</f>
        <v>Yes</v>
      </c>
      <c r="GT110" s="284" t="str">
        <f>IF(AND((RIGHT($GT$3,2)-'[1]Miter Profiles'!$AC$203-'[1]Outside Edges'!$B109)&gt;=5,'[1]Outside Edges'!$P109="Yes"),"Yes","No")</f>
        <v>Yes</v>
      </c>
      <c r="GU110" s="275" t="str">
        <f>IF(AND((RIGHT($GU$3,2)-'[1]Miter Profiles'!$AC$204-'[1]Outside Edges'!$B109)&gt;=5,'[1]Outside Edges'!$P109="Yes"),"Yes","No")</f>
        <v>No</v>
      </c>
      <c r="GV110" s="269" t="str">
        <f>IF(AND((RIGHT($GV$3,2)-'[1]Miter Profiles'!$AC$205-'[1]Outside Edges'!$B109)&gt;=5,'[1]Outside Edges'!$P109="Yes"),"Yes","No")</f>
        <v>Yes</v>
      </c>
      <c r="GW110" s="273" t="str">
        <f>IF(AND((RIGHT($GW$3,2)-'[1]Miter Profiles'!$AC$206-'[1]Outside Edges'!$B109)&gt;=5,'[1]Outside Edges'!$P109="Yes"),"Yes","No")</f>
        <v>Yes</v>
      </c>
      <c r="GX110" s="282" t="str">
        <f>IF(AND((RIGHT($GX$3,2)-'[1]Miter Profiles'!$AC$207-'[1]Outside Edges'!$B109)&gt;=5,'[1]Outside Edges'!$P109="Yes"),"Yes","No")</f>
        <v>No</v>
      </c>
      <c r="GY110" s="283" t="str">
        <f>IF(AND((RIGHT($GY$3,2)-'[1]Miter Profiles'!$AC$208-'[1]Outside Edges'!$B109)&gt;=5,'[1]Outside Edges'!$P109="Yes"),"Yes","No")</f>
        <v>Yes</v>
      </c>
      <c r="GZ110" s="284" t="str">
        <f>IF(AND((RIGHT($GZ$3,2)-'[1]Miter Profiles'!$AC$209-'[1]Outside Edges'!$B109)&gt;=5,'[1]Outside Edges'!$P109="Yes"),"Yes","No")</f>
        <v>Yes</v>
      </c>
      <c r="HA110" s="275" t="str">
        <f>IF(AND((RIGHT($HA$3,2)-'[1]Miter Profiles'!$AC$210-'[1]Outside Edges'!$B109)&gt;=5,'[1]Outside Edges'!$P109="Yes"),"Yes","No")</f>
        <v>No</v>
      </c>
      <c r="HB110" s="269" t="str">
        <f>IF(AND((RIGHT($HB$3,2)-'[1]Miter Profiles'!$AC$211-'[1]Outside Edges'!$B109)&gt;=5,'[1]Outside Edges'!$P109="Yes"),"Yes","No")</f>
        <v>Yes</v>
      </c>
      <c r="HC110" s="273" t="str">
        <f>IF(AND((RIGHT($HC$3,2)-'[1]Miter Profiles'!$AC$212-'[1]Outside Edges'!$B109)&gt;=5,'[1]Outside Edges'!$P109="Yes"),"Yes","No")</f>
        <v>Yes</v>
      </c>
      <c r="HD110" s="282" t="str">
        <f>IF(AND((RIGHT($HD$3,2)-'[1]Miter Profiles'!$AC$213-'[1]Outside Edges'!$B109)&gt;=5,'[1]Outside Edges'!$P109="Yes"),"Yes","No")</f>
        <v>No</v>
      </c>
      <c r="HE110" s="284" t="str">
        <f>IF(AND((RIGHT($HE$3,2)-'[1]Miter Profiles'!$AC$214-'[1]Outside Edges'!$B109)&gt;=5,'[1]Outside Edges'!$P109="Yes"),"Yes","No")</f>
        <v>No</v>
      </c>
      <c r="HF110" s="275" t="str">
        <f>IF(AND((RIGHT($HF$3,2)-'[1]Miter Profiles'!$AC$215-'[1]Outside Edges'!$B109)&gt;=5,'[1]Outside Edges'!$P109="Yes"),"Yes","No")</f>
        <v>Yes</v>
      </c>
      <c r="HG110" s="269" t="str">
        <f>IF(AND((RIGHT($HG$3,2)-'[1]Miter Profiles'!$AC$216-'[1]Outside Edges'!$B109)&gt;=5,'[1]Outside Edges'!$P109="Yes"),"Yes","No")</f>
        <v>Yes</v>
      </c>
      <c r="HH110" s="273" t="str">
        <f>IF(AND((RIGHT($HH$3,2)-'[1]Miter Profiles'!$AC$217-'[1]Outside Edges'!$B109)&gt;=5,'[1]Outside Edges'!$P109="Yes"),"Yes","No")</f>
        <v>Yes</v>
      </c>
      <c r="HI110" s="282" t="str">
        <f>IF(AND((RIGHT($HI$3,2)-'[1]Miter Profiles'!$AC$218-'[1]Outside Edges'!$B109)&gt;=5,'[1]Outside Edges'!$P109="Yes"),"Yes","No")</f>
        <v>Yes</v>
      </c>
      <c r="HJ110" s="283" t="str">
        <f>IF(AND((RIGHT($HJ$3,2)-'[1]Miter Profiles'!$AC$219-'[1]Outside Edges'!$B109)&gt;=5,'[1]Outside Edges'!$P109="Yes"),"Yes","No")</f>
        <v>Yes</v>
      </c>
      <c r="HK110" s="284" t="str">
        <f>IF(AND((RIGHT($HK$3,2)-'[1]Miter Profiles'!$AC$220-'[1]Outside Edges'!$B109)&gt;=5,'[1]Outside Edges'!$P109="Yes"),"Yes","No")</f>
        <v>Yes</v>
      </c>
      <c r="HL110" s="275" t="str">
        <f>IF(AND((RIGHT($HL$3,2)-'[1]Miter Profiles'!$AC$221-'[1]Outside Edges'!$B109)&gt;=5,'[1]Outside Edges'!$P109="Yes"),"Yes","No")</f>
        <v>No</v>
      </c>
      <c r="HM110" s="269" t="str">
        <f>IF(AND((RIGHT($HM$3,2)-'[1]Miter Profiles'!$AC$222-'[1]Outside Edges'!$B109)&gt;=5,'[1]Outside Edges'!$P109="Yes"),"Yes","No")</f>
        <v>Yes</v>
      </c>
      <c r="HN110" s="269" t="str">
        <f>IF(AND((RIGHT($HN$3,2)-'[1]Miter Profiles'!$AC$223-'[1]Outside Edges'!$B109)&gt;=5,'[1]Outside Edges'!$P109="Yes"),"Yes","No")</f>
        <v>Yes</v>
      </c>
      <c r="HO110" s="283" t="str">
        <f>IF(AND((RIGHT($HO$3,2)-'[1]Miter Profiles'!$AC$224-'[1]Outside Edges'!$B109)&gt;=5,'[1]Outside Edges'!$P109="Yes"),"Yes","No")</f>
        <v>No</v>
      </c>
      <c r="HP110" s="283" t="str">
        <f>IF(AND((RIGHT($HP$3,2)-'[1]Miter Profiles'!$AC$225-'[1]Outside Edges'!$B109)&gt;=5,'[1]Outside Edges'!$P109="Yes"),"Yes","No")</f>
        <v>Yes</v>
      </c>
      <c r="HQ110" s="283" t="str">
        <f>IF(AND((RIGHT($HQ$3,3)-'[1]Miter Profiles'!$AC$226-'[1]Outside Edges'!$B109)&gt;=5,'[1]Outside Edges'!$P109="Yes"),"Yes","No")</f>
        <v>No</v>
      </c>
      <c r="HR110" s="283" t="str">
        <f>IF(AND((RIGHT($HR$3,2)-'[1]Miter Profiles'!$AC$227-'[1]Outside Edges'!$B109)&gt;=5,'[1]Outside Edges'!$P109="Yes"),"Yes","No")</f>
        <v>No</v>
      </c>
      <c r="HS110" s="269" t="str">
        <f>IF(AND((RIGHT($HS$3,2)-'[1]Miter Profiles'!$AC$228-'[1]Outside Edges'!$B109)&gt;=5,'[1]Outside Edges'!$P109="Yes"),"Yes","No")</f>
        <v>Yes</v>
      </c>
      <c r="HT110" s="269" t="str">
        <f>IF(AND((RIGHT($HT$3,2)-'[1]Miter Profiles'!$AC$229-'[1]Outside Edges'!$B109)&gt;=5,'[1]Outside Edges'!$P109="Yes"),"Yes","No")</f>
        <v>Yes</v>
      </c>
      <c r="HU110" s="269" t="str">
        <f>IF(AND((RIGHT($HU$3,2)-'[1]Miter Profiles'!$AC$230-'[1]Outside Edges'!$B109)&gt;=5,'[1]Outside Edges'!$P109="Yes"),"Yes","No")</f>
        <v>Yes</v>
      </c>
      <c r="HV110" s="283" t="str">
        <f>IF(AND((RIGHT($HV$3,2)-'[1]Miter Profiles'!$AC$231-'[1]Outside Edges'!$B109)&gt;=5,'[1]Outside Edges'!$P109="Yes"),"Yes","No")</f>
        <v>No</v>
      </c>
      <c r="HW110" s="283" t="str">
        <f>IF(AND((RIGHT($HW$3,2)-'[1]Miter Profiles'!$AC$232-'[1]Outside Edges'!$B109)&gt;=5,'[1]Outside Edges'!$P109="Yes"),"Yes","No")</f>
        <v>Yes</v>
      </c>
      <c r="HX110" s="283" t="str">
        <f>IF(AND((RIGHT($HX$3,2)-'[1]Miter Profiles'!$AC$233-'[1]Outside Edges'!$B109)&gt;=5,'[1]Outside Edges'!$P109="Yes"),"Yes","No")</f>
        <v>Yes</v>
      </c>
      <c r="HY110" s="269" t="str">
        <f>IF(AND((RIGHT($HY$3,2)-'[1]Miter Profiles'!$AC$234-'[1]Outside Edges'!$B109)&gt;=5,'[1]Outside Edges'!$P109="Yes"),"Yes","No")</f>
        <v>No</v>
      </c>
      <c r="HZ110" s="269" t="str">
        <f>IF(AND((RIGHT($HZ$3,2)-'[1]Miter Profiles'!$AC$235-'[1]Outside Edges'!$B109)&gt;=5,'[1]Outside Edges'!$P109="Yes"),"Yes","No")</f>
        <v>Yes</v>
      </c>
      <c r="IA110" s="269" t="str">
        <f>IF(AND((RIGHT($IA$3,2)-'[1]Miter Profiles'!$AC$236-'[1]Outside Edges'!$B109)&gt;=5,'[1]Outside Edges'!$P109="Yes"),"Yes","No")</f>
        <v>Yes</v>
      </c>
      <c r="IB110" s="283" t="str">
        <f>IF(AND((RIGHT($IB$3,2)-'[1]Miter Profiles'!$AC$237-'[1]Outside Edges'!$B109)&gt;=5,'[1]Outside Edges'!$P109="Yes"),"Yes","No")</f>
        <v>Yes</v>
      </c>
      <c r="IC110" s="283" t="str">
        <f>IF(AND((RIGHT($IC$3,2)-'[1]Miter Profiles'!$AC$238-'[1]Outside Edges'!$B109)&gt;=5,'[1]Outside Edges'!$P109="Yes"),"Yes","No")</f>
        <v>Yes</v>
      </c>
      <c r="ID110" s="283" t="str">
        <f>IF(AND((RIGHT($ID$3,2)-'[1]Miter Profiles'!$AC$239-'[1]Outside Edges'!$B109)&gt;=5,'[1]Outside Edges'!$P109="Yes"),"Yes","No")</f>
        <v>Yes</v>
      </c>
      <c r="IE110" s="269" t="str">
        <f>IF(AND((RIGHT($IE$3,2)-'[1]Miter Profiles'!$AC$240-'[1]Outside Edges'!$B109)&gt;=5,'[1]Outside Edges'!$P109="Yes"),"Yes","No")</f>
        <v>Yes</v>
      </c>
      <c r="IF110" s="269" t="str">
        <f>IF(AND((RIGHT($IF$3,2)-'[1]Miter Profiles'!$AC$241-'[1]Outside Edges'!$B109)&gt;=5,'[1]Outside Edges'!$P109="Yes"),"Yes","No")</f>
        <v>Yes</v>
      </c>
      <c r="IG110" s="269" t="str">
        <f>IF(AND((RIGHT($IG$3,2)-'[1]Miter Profiles'!$AC$242-'[1]Outside Edges'!$B109)&gt;=5,'[1]Outside Edges'!$P109="Yes"),"Yes","No")</f>
        <v>Yes</v>
      </c>
      <c r="IH110" s="283" t="str">
        <f>IF(AND((RIGHT($IH$3,2)-'[1]Miter Profiles'!$AC$243-'[1]Outside Edges'!$B109)&gt;=5,'[1]Outside Edges'!$P109="Yes"),"Yes","No")</f>
        <v>Yes</v>
      </c>
      <c r="II110" s="283" t="str">
        <f>IF(AND((RIGHT($II$3,2)-'[1]Miter Profiles'!$AC$244-'[1]Outside Edges'!$B109)&gt;=5,'[1]Outside Edges'!$P109="Yes"),"Yes","No")</f>
        <v>Yes</v>
      </c>
      <c r="IJ110" s="283" t="str">
        <f>IF(AND((RIGHT($IJ$3,2)-'[1]Miter Profiles'!$AC$245-'[1]Outside Edges'!$B109)&gt;=5,'[1]Outside Edges'!$P109="Yes"),"Yes","No")</f>
        <v>Yes</v>
      </c>
      <c r="IK110" s="269" t="str">
        <f>IF(AND((RIGHT($IK$3,2)-'[1]Miter Profiles'!$AC$246-'[1]Outside Edges'!$B109)&gt;=5,'[1]Outside Edges'!$P109="Yes"),"Yes","No")</f>
        <v>Yes</v>
      </c>
      <c r="IL110" s="269" t="str">
        <f>IF(AND((RIGHT($IL$3,2)-'[1]Miter Profiles'!$AC$247-'[1]Outside Edges'!$B109)&gt;=5,'[1]Outside Edges'!$P109="Yes"),"Yes","No")</f>
        <v>Yes</v>
      </c>
      <c r="IM110" s="269" t="str">
        <f>IF(AND((RIGHT($IM$3,2)-'[1]Miter Profiles'!$AC$248-'[1]Outside Edges'!$B109)&gt;=5,'[1]Outside Edges'!$P109="Yes"),"Yes","No")</f>
        <v>Yes</v>
      </c>
      <c r="IN110" s="283" t="str">
        <f>IF(AND((RIGHT($IN$3,2)-'[1]Miter Profiles'!$AC$249-'[1]Outside Edges'!$B109)&gt;=5,'[1]Outside Edges'!$P109="Yes"),"Yes","No")</f>
        <v>No</v>
      </c>
      <c r="IO110" s="283" t="str">
        <f>IF(AND((RIGHT($IO$3,2)-'[1]Miter Profiles'!$AC$250-'[1]Outside Edges'!$B109)&gt;=5,'[1]Outside Edges'!$P109="Yes"),"Yes","No")</f>
        <v>Yes</v>
      </c>
      <c r="IP110" s="283" t="str">
        <f>IF(AND((RIGHT($IP$3,2)-'[1]Miter Profiles'!$AC$251-'[1]Outside Edges'!$B109)&gt;=5,'[1]Outside Edges'!$P109="Yes"),"Yes","No")</f>
        <v>Yes</v>
      </c>
      <c r="IQ110" s="269" t="str">
        <f>IF(AND((RIGHT($IQ$3,2)-'[1]Miter Profiles'!$AC$252-'[1]Outside Edges'!$B109)&gt;=5,'[1]Outside Edges'!$P109="Yes"),"Yes","No")</f>
        <v>No</v>
      </c>
      <c r="IR110" s="269" t="str">
        <f>IF(AND((RIGHT($IR$3,2)-'[1]Miter Profiles'!$AC$253-'[1]Outside Edges'!$B109)&gt;=5,'[1]Outside Edges'!$P109="Yes"),"Yes","No")</f>
        <v>Yes</v>
      </c>
      <c r="IS110" s="269" t="str">
        <f>IF(AND((RIGHT($IS$3,2)-'[1]Miter Profiles'!$AC$254-'[1]Outside Edges'!$B109)&gt;=5,'[1]Outside Edges'!$P109="Yes"),"Yes","No")</f>
        <v>Yes</v>
      </c>
      <c r="IT110" s="283" t="str">
        <f>IF(AND((RIGHT($IT$3,2)-'[1]Miter Profiles'!$AC$255-'[1]Outside Edges'!$B109)&gt;=5,'[1]Outside Edges'!$P109="Yes"),"Yes","No")</f>
        <v>No</v>
      </c>
      <c r="IU110" s="283" t="str">
        <f>IF(AND((RIGHT($IU$3,2)-'[1]Miter Profiles'!$AC$256-'[1]Outside Edges'!$B109)&gt;=5,'[1]Outside Edges'!$P109="Yes"),"Yes","No")</f>
        <v>Yes</v>
      </c>
      <c r="IV110" s="283" t="str">
        <f>IF(AND((RIGHT($IV$3,2)-'[1]Miter Profiles'!$AC$257-'[1]Outside Edges'!$B109)&gt;=5,'[1]Outside Edges'!$P109="Yes"),"Yes","No")</f>
        <v>Yes</v>
      </c>
      <c r="IW110" s="269" t="str">
        <f>IF(AND((RIGHT($IW$3,2)-'[1]Miter Profiles'!$AC$258-'[1]Outside Edges'!$B109)&gt;=5,'[1]Outside Edges'!$P109="Yes"),"Yes","No")</f>
        <v>Yes</v>
      </c>
      <c r="IX110" s="269" t="str">
        <f>IF(AND((RIGHT($IX$3,2)-'[1]Miter Profiles'!$AC$259-'[1]Outside Edges'!$B109)&gt;=5,'[1]Outside Edges'!$P109="Yes"),"Yes","No")</f>
        <v>Yes</v>
      </c>
      <c r="IY110" s="269" t="str">
        <f>IF(AND((RIGHT($IY$3,2)-'[1]Miter Profiles'!$AC$260-'[1]Outside Edges'!$B109)&gt;=5,'[1]Outside Edges'!$P109="Yes"),"Yes","No")</f>
        <v>Yes</v>
      </c>
      <c r="IZ110" s="283" t="str">
        <f>IF(AND((RIGHT($IZ$3,2)-'[1]Miter Profiles'!$AC$261-'[1]Outside Edges'!$B109)&gt;=5,'[1]Outside Edges'!$P109="Yes"),"Yes","No")</f>
        <v>Yes</v>
      </c>
      <c r="JA110" s="283" t="str">
        <f>IF(AND((RIGHT($JA$3,2)-'[1]Miter Profiles'!$AC$262-'[1]Outside Edges'!$B109)&gt;=5,'[1]Outside Edges'!$P109="Yes"),"Yes","No")</f>
        <v>Yes</v>
      </c>
      <c r="JB110" s="283" t="str">
        <f>IF(AND((RIGHT($JB$3,2)-'[1]Miter Profiles'!$AC$263-'[1]Outside Edges'!$B109)&gt;=5,'[1]Outside Edges'!$P109="Yes"),"Yes","No")</f>
        <v>Yes</v>
      </c>
      <c r="JC110" s="269" t="str">
        <f>IF(AND((RIGHT($JC$3,2)-'[1]Miter Profiles'!$AC$264-'[1]Outside Edges'!$B109)&gt;=5,'[1]Outside Edges'!$P109="Yes"),"Yes","No")</f>
        <v>Yes</v>
      </c>
      <c r="JD110" s="269" t="str">
        <f>IF(AND((RIGHT($JD$3,2)-'[1]Miter Profiles'!$AC$265-'[1]Outside Edges'!$B109)&gt;=5,'[1]Outside Edges'!$P109="Yes"),"Yes","No")</f>
        <v>Yes</v>
      </c>
      <c r="JE110" s="269" t="str">
        <f>IF(AND((RIGHT($JE$3,2)-'[1]Miter Profiles'!$AC$266-'[1]Outside Edges'!$B109)&gt;=5,'[1]Outside Edges'!$P109="Yes"),"Yes","No")</f>
        <v>Yes</v>
      </c>
      <c r="JF110" s="283" t="str">
        <f>IF(AND((RIGHT($JF$3,2)-'[1]Miter Profiles'!$AC$267-'[1]Outside Edges'!$B109)&gt;=5,'[1]Outside Edges'!$P109="Yes"),"Yes","No")</f>
        <v>No</v>
      </c>
      <c r="JG110" s="283" t="str">
        <f>IF(AND((RIGHT($JG$3,2)-'[1]Miter Profiles'!$AC$268-'[1]Outside Edges'!$B109)&gt;=5,'[1]Outside Edges'!$P109="Yes"),"Yes","No")</f>
        <v>Yes</v>
      </c>
      <c r="JH110" s="283" t="str">
        <f>IF(AND((RIGHT($JH$3,2)-'[1]Miter Profiles'!$AC$269-'[1]Outside Edges'!$B109)&gt;=5,'[1]Outside Edges'!$P109="Yes"),"Yes","No")</f>
        <v>Yes</v>
      </c>
      <c r="JI110" s="269" t="str">
        <f>IF(AND((RIGHT($JI$3,2)-'[1]Miter Profiles'!$AC$270-'[1]Outside Edges'!$B109)&gt;=5,'[1]Outside Edges'!$P109="Yes"),"Yes","No")</f>
        <v>Yes</v>
      </c>
      <c r="JJ110" s="269" t="str">
        <f>IF(AND((RIGHT($JJ$3,2)-'[1]Miter Profiles'!$AC$271-'[1]Outside Edges'!$B109)&gt;=5,'[1]Outside Edges'!$P109="Yes"),"Yes","No")</f>
        <v>Yes</v>
      </c>
      <c r="JK110" s="269" t="str">
        <f>IF(AND((RIGHT($JK$3,2)-'[1]Miter Profiles'!$AC$272-'[1]Outside Edges'!$B109)&gt;=5,'[1]Outside Edges'!$P109="Yes"),"Yes","No")</f>
        <v>Yes</v>
      </c>
      <c r="JL110" s="283" t="str">
        <f>IF(AND((RIGHT($JL$3,2)-'[1]Miter Profiles'!$AC$273-'[1]Outside Edges'!$B109)&gt;=5,'[1]Outside Edges'!$P109="Yes"),"Yes","No")</f>
        <v>Yes</v>
      </c>
      <c r="JM110" s="283" t="str">
        <f>IF(AND((RIGHT($JM$3,2)-'[1]Miter Profiles'!$AC$274-'[1]Outside Edges'!$B109)&gt;=5,'[1]Outside Edges'!$P109="Yes"),"Yes","No")</f>
        <v>Yes</v>
      </c>
      <c r="JN110" s="283" t="str">
        <f>IF(AND((RIGHT($JN$3,2)-'[1]Miter Profiles'!$AC$275-'[1]Outside Edges'!$B109)&gt;=5,'[1]Outside Edges'!$P109="Yes"),"Yes","No")</f>
        <v>Yes</v>
      </c>
      <c r="JO110" s="269" t="str">
        <f>IF(AND((RIGHT($JO$3,2)-'[1]Miter Profiles'!$AC$276-'[1]Outside Edges'!$B109)&gt;=5,'[1]Outside Edges'!$P109="Yes"),"Yes","No")</f>
        <v>Yes</v>
      </c>
      <c r="JP110" s="269" t="str">
        <f>IF(AND((RIGHT($JP$3,2)-'[1]Miter Profiles'!$AC$277-'[1]Outside Edges'!$B109)&gt;=5,'[1]Outside Edges'!$P109="Yes"),"Yes","No")</f>
        <v>Yes</v>
      </c>
      <c r="JQ110" s="269" t="str">
        <f>IF(AND((RIGHT($JQ$3,2)-'[1]Miter Profiles'!$AC$278-'[1]Outside Edges'!$B109)&gt;=5,'[1]Outside Edges'!$P109="Yes"),"Yes","No")</f>
        <v>Yes</v>
      </c>
      <c r="JR110" s="283" t="str">
        <f>IF(AND((RIGHT($JR$3,2)-'[1]Miter Profiles'!$AC$279-'[1]Outside Edges'!$B109)&gt;=5,'[1]Outside Edges'!$P109="Yes"),"Yes","No")</f>
        <v>No</v>
      </c>
      <c r="JS110" s="283" t="str">
        <f>IF(AND((RIGHT($JS$3,2)-'[1]Miter Profiles'!$AC$280-'[1]Outside Edges'!$B109)&gt;=5,'[1]Outside Edges'!$P109="Yes"),"Yes","No")</f>
        <v>No</v>
      </c>
      <c r="JT110" s="283" t="str">
        <f>IF(AND((RIGHT($JT$3,2)-'[1]Miter Profiles'!$AC$281-'[1]Outside Edges'!$B109)&gt;=5,'[1]Outside Edges'!$P109="Yes"),"Yes","No")</f>
        <v>Yes</v>
      </c>
      <c r="JU110" s="269" t="str">
        <f>IF(AND((RIGHT($JU$3,2)-'[1]Miter Profiles'!$AC$282-'[1]Outside Edges'!$B109)&gt;=5,'[1]Outside Edges'!$P109="Yes"),"Yes","No")</f>
        <v>No</v>
      </c>
      <c r="JV110" s="269" t="str">
        <f>IF(AND((RIGHT($JV$3,2)-'[1]Miter Profiles'!$AC$283-'[1]Outside Edges'!$B109)&gt;=5,'[1]Outside Edges'!$P109="Yes"),"Yes","No")</f>
        <v>No</v>
      </c>
      <c r="JW110" s="269" t="str">
        <f>IF(AND((RIGHT($JW$3,2)-'[1]Miter Profiles'!$AC$284-'[1]Outside Edges'!$B109)&gt;=5,'[1]Outside Edges'!$P109="Yes"),"Yes","No")</f>
        <v>Yes</v>
      </c>
      <c r="JX110" s="283" t="str">
        <f>IF(AND((RIGHT($JX$3,2)-'[1]Miter Profiles'!$AC$285-'[1]Outside Edges'!$B109)&gt;=5,'[1]Outside Edges'!$P109="Yes"),"Yes","No")</f>
        <v>Yes</v>
      </c>
      <c r="JY110" s="283" t="str">
        <f>IF(AND((RIGHT($JY$3,2)-'[1]Miter Profiles'!$AC$286-'[1]Outside Edges'!$B109)&gt;=5,'[1]Outside Edges'!$P109="Yes"),"Yes","No")</f>
        <v>Yes</v>
      </c>
      <c r="JZ110" s="283" t="str">
        <f>IF(AND((RIGHT($JZ$3,2)-'[1]Miter Profiles'!$AC$287-'[1]Outside Edges'!$B109)&gt;=5,'[1]Outside Edges'!$P109="Yes"),"Yes","No")</f>
        <v>Yes</v>
      </c>
      <c r="KA110" s="269" t="str">
        <f>IF(AND((RIGHT($KA$3,2)-'[1]Miter Profiles'!$AC$288-'[1]Outside Edges'!$B109)&gt;=5,'[1]Outside Edges'!$P109="Yes"),"Yes","No")</f>
        <v>Yes</v>
      </c>
      <c r="KB110" s="269" t="str">
        <f>IF(AND((RIGHT($KB$3,2)-'[1]Miter Profiles'!$AC$289-'[1]Outside Edges'!$B109)&gt;=5,'[1]Outside Edges'!$P109="Yes"),"Yes","No")</f>
        <v>Yes</v>
      </c>
      <c r="KC110" s="269" t="str">
        <f>IF(AND((RIGHT($KC$3,2)-'[1]Miter Profiles'!$AC$290-'[1]Outside Edges'!$B109)&gt;=5,'[1]Outside Edges'!$P109="Yes"),"Yes","No")</f>
        <v>Yes</v>
      </c>
      <c r="KD110" s="283" t="str">
        <f>IF(AND((RIGHT($KD$3,2)-'[1]Miter Profiles'!$AC$291-'[1]Outside Edges'!$B109)&gt;=5,'[1]Outside Edges'!$P109="Yes"),"Yes","No")</f>
        <v>No</v>
      </c>
      <c r="KE110" s="283" t="str">
        <f>IF(AND((RIGHT($KE$3,2)-'[1]Miter Profiles'!$AC$292-'[1]Outside Edges'!$B109)&gt;=5,'[1]Outside Edges'!$P109="Yes"),"Yes","No")</f>
        <v>Yes</v>
      </c>
      <c r="KF110" s="283" t="str">
        <f>IF(AND((RIGHT($KF$3,2)-'[1]Miter Profiles'!$AC$293-'[1]Outside Edges'!$B109)&gt;=5,'[1]Outside Edges'!$P109="Yes"),"Yes","No")</f>
        <v>Yes</v>
      </c>
      <c r="KG110" s="269" t="str">
        <f>IF(AND((RIGHT($KG$3,2)-'[1]Miter Profiles'!$AC$294-'[1]Outside Edges'!$B109)&gt;=5,'[1]Outside Edges'!$P109="Yes"),"Yes","No")</f>
        <v>Yes</v>
      </c>
      <c r="KH110" s="269" t="str">
        <f>IF(AND((RIGHT($KH$3,2)-'[1]Miter Profiles'!$AC$295-'[1]Outside Edges'!$B109)&gt;=5,'[1]Outside Edges'!$P109="Yes"),"Yes","No")</f>
        <v>Yes</v>
      </c>
      <c r="KI110" s="269" t="str">
        <f>IF(AND((RIGHT($KI$3,2)-'[1]Miter Profiles'!$AC$296-'[1]Outside Edges'!$B109)&gt;=5,'[1]Outside Edges'!$P109="Yes"),"Yes","No")</f>
        <v>Yes</v>
      </c>
      <c r="KJ110" s="283" t="str">
        <f>IF(AND((RIGHT($KJ$3,2)-'[1]Miter Profiles'!$AC$297-'[1]Outside Edges'!$B109)&gt;=5,'[1]Outside Edges'!$P109="Yes"),"Yes","No")</f>
        <v>Yes</v>
      </c>
      <c r="KK110" s="283" t="str">
        <f>IF(AND((RIGHT($KK$3,2)-'[1]Miter Profiles'!$AC$298-'[1]Outside Edges'!$B109)&gt;=5,'[1]Outside Edges'!$P109="Yes"),"Yes","No")</f>
        <v>Yes</v>
      </c>
      <c r="KL110" s="283" t="str">
        <f>IF(AND((RIGHT($KL$3,2)-'[1]Miter Profiles'!$AC$299-'[1]Outside Edges'!$B109)&gt;=5,'[1]Outside Edges'!$P109="Yes"),"Yes","No")</f>
        <v>Yes</v>
      </c>
      <c r="KM110" s="269" t="str">
        <f>IF(AND((RIGHT($KM$3,2)-'[1]Miter Profiles'!$AC$300-'[1]Outside Edges'!$B109)&gt;=5,'[1]Outside Edges'!$P109="Yes"),"Yes","No")</f>
        <v>Yes</v>
      </c>
      <c r="KN110" s="269" t="str">
        <f>IF(AND((RIGHT($KN$3,2)-'[1]Miter Profiles'!$AC$301-'[1]Outside Edges'!$B109)&gt;=5,'[1]Outside Edges'!$P109="Yes"),"Yes","No")</f>
        <v>Yes</v>
      </c>
      <c r="KO110" s="269" t="str">
        <f>IF(AND((RIGHT($KO$3,2)-'[1]Miter Profiles'!$AC$302-'[1]Outside Edges'!$B109)&gt;=5,'[1]Outside Edges'!$P109="Yes"),"Yes","No")</f>
        <v>Yes</v>
      </c>
      <c r="KP110" s="283" t="str">
        <f>IF(AND((RIGHT($KP$3,2)-'[1]Miter Profiles'!$AC$303-'[1]Outside Edges'!$B109)&gt;=5,'[1]Outside Edges'!$P109="Yes"),"Yes","No")</f>
        <v>Yes</v>
      </c>
      <c r="KQ110" s="283" t="str">
        <f>IF(AND((RIGHT($KQ$3,2)-'[1]Miter Profiles'!$AC$304-'[1]Outside Edges'!$B109)&gt;=5,'[1]Outside Edges'!$P109="Yes"),"Yes","No")</f>
        <v>Yes</v>
      </c>
      <c r="KR110" s="283" t="str">
        <f>IF(AND((RIGHT($KR$3,2)-'[1]Miter Profiles'!$AC$305-'[1]Outside Edges'!$B109)&gt;=5,'[1]Outside Edges'!$P109="Yes"),"Yes","No")</f>
        <v>Yes</v>
      </c>
      <c r="KS110" s="269" t="str">
        <f>IF(AND((RIGHT($KS$3,2)-'[1]Miter Profiles'!$AC$306-'[1]Outside Edges'!$B109)&gt;=5,'[1]Outside Edges'!$P109="Yes"),"Yes","No")</f>
        <v>Yes</v>
      </c>
      <c r="KT110" s="269" t="str">
        <f>IF(AND((RIGHT($KT$3,2)-'[1]Miter Profiles'!$AC$307-'[1]Outside Edges'!$B109)&gt;=5,'[1]Outside Edges'!$P109="Yes"),"Yes","No")</f>
        <v>Yes</v>
      </c>
      <c r="KU110" s="269" t="str">
        <f>IF(AND((RIGHT($KU$3,2)-'[1]Miter Profiles'!$AC$308-'[1]Outside Edges'!$B109)&gt;=5,'[1]Outside Edges'!$P109="Yes"),"Yes","No")</f>
        <v>Yes</v>
      </c>
      <c r="KV110" s="283" t="str">
        <f>IF(AND((RIGHT($KV$3,2)-'[1]Miter Profiles'!$AC$309-'[1]Outside Edges'!$B109)&gt;=5,'[1]Outside Edges'!$P109="Yes"),"Yes","No")</f>
        <v>No</v>
      </c>
      <c r="KW110" s="283" t="str">
        <f>IF(AND((RIGHT($KW$3,2)-'[1]Miter Profiles'!$AC$310-'[1]Outside Edges'!$B109)&gt;=5,'[1]Outside Edges'!$P109="Yes"),"Yes","No")</f>
        <v>Yes</v>
      </c>
      <c r="KX110" s="283" t="str">
        <f>IF(AND((RIGHT($KX$3,2)-'[1]Miter Profiles'!$AC$311-'[1]Outside Edges'!$B109)&gt;=5,'[1]Outside Edges'!$P109="Yes"),"Yes","No")</f>
        <v>Yes</v>
      </c>
      <c r="KY110" s="269" t="str">
        <f>IF(AND((RIGHT($KY$3,2)-'[1]Miter Profiles'!$AC$312-'[1]Outside Edges'!$B109)&gt;=5,'[1]Outside Edges'!$P109="Yes"),"Yes","No")</f>
        <v>No</v>
      </c>
      <c r="KZ110" s="269" t="str">
        <f>IF(AND((RIGHT($KZ$3,2)-'[1]Miter Profiles'!$AC$313-'[1]Outside Edges'!$B109)&gt;=5,'[1]Outside Edges'!$P109="Yes"),"Yes","No")</f>
        <v>Yes</v>
      </c>
      <c r="LA110" s="269" t="str">
        <f>IF(AND((RIGHT($LA$3,2)-'[1]Miter Profiles'!$AC$314-'[1]Outside Edges'!$B109)&gt;=5,'[1]Outside Edges'!$P109="Yes"),"Yes","No")</f>
        <v>Yes</v>
      </c>
      <c r="LB110" s="283" t="str">
        <f>IF(AND((RIGHT($LB$3,2)-'[1]Miter Profiles'!$AC$315-'[1]Outside Edges'!$B109)&gt;=5,'[1]Outside Edges'!$P109="Yes"),"Yes","No")</f>
        <v>No</v>
      </c>
      <c r="LC110" s="283" t="str">
        <f>IF(AND((RIGHT($LC$3,2)-'[1]Miter Profiles'!$AC$316-'[1]Outside Edges'!$B109)&gt;=5,'[1]Outside Edges'!$P109="Yes"),"Yes","No")</f>
        <v>No</v>
      </c>
      <c r="LD110" s="283" t="str">
        <f>IF(AND((RIGHT($LD$3,2)-'[1]Miter Profiles'!$AC$317-'[1]Outside Edges'!$B109)&gt;=5,'[1]Outside Edges'!$P109="Yes"),"Yes","No")</f>
        <v>No</v>
      </c>
      <c r="LE110" s="283" t="str">
        <f>IF(AND((RIGHT($LE$3,2)-'[1]Miter Profiles'!$AC$318-'[1]Outside Edges'!$B109)&gt;=5,'[1]Outside Edges'!$P109="Yes"),"Yes","No")</f>
        <v>No</v>
      </c>
      <c r="LF110" s="269" t="str">
        <f>IF(AND((RIGHT($LF$3,2)-'[1]Miter Profiles'!$AC$319-'[1]Outside Edges'!$B109)&gt;=5,'[1]Outside Edges'!$P109="Yes"),"Yes","No")</f>
        <v>No</v>
      </c>
      <c r="LG110" s="269" t="str">
        <f>IF(AND((RIGHT($LG$3,2)-'[1]Miter Profiles'!$AC$320-'[1]Outside Edges'!$B109)&gt;=5,'[1]Outside Edges'!$P109="Yes"),"Yes","No")</f>
        <v>No</v>
      </c>
      <c r="LH110" s="269" t="str">
        <f>IF(AND((RIGHT($LH$3,2)-'[1]Miter Profiles'!$AC$321-'[1]Outside Edges'!$B109)&gt;=5,'[1]Outside Edges'!$P109="Yes"),"Yes","No")</f>
        <v>No</v>
      </c>
      <c r="LI110" s="269" t="str">
        <f>IF(AND((RIGHT($LI$3,2)-'[1]Miter Profiles'!$AC$322-'[1]Outside Edges'!$B109)&gt;=5,'[1]Outside Edges'!$P109="Yes"),"Yes","No")</f>
        <v>No</v>
      </c>
      <c r="LJ110" s="283" t="str">
        <f>IF(AND((RIGHT($LJ$3,2)-'[1]Miter Profiles'!$AC$323-'[1]Outside Edges'!$B109)&gt;=5,'[1]Outside Edges'!$P109="Yes"),"Yes","No")</f>
        <v>No</v>
      </c>
      <c r="LK110" s="283" t="str">
        <f>IF(AND((RIGHT($LK$3,2)-'[1]Miter Profiles'!$AC$324-'[1]Outside Edges'!$B109)&gt;=5,'[1]Outside Edges'!$P109="Yes"),"Yes","No")</f>
        <v>Yes</v>
      </c>
      <c r="LL110" s="283" t="str">
        <f>IF(AND((RIGHT($LL$3,2)-'[1]Miter Profiles'!$AC$325-'[1]Outside Edges'!$B109)&gt;=5,'[1]Outside Edges'!$P109="Yes"),"Yes","No")</f>
        <v>Yes</v>
      </c>
      <c r="LM110" s="269" t="str">
        <f>IF(AND((RIGHT($LM$3,2)-'[1]Miter Profiles'!$AC$326-'[1]Outside Edges'!$B109)&gt;=5,'[1]Outside Edges'!$P109="Yes"),"Yes","No")</f>
        <v>Yes</v>
      </c>
      <c r="LN110" s="269" t="str">
        <f>IF(AND((RIGHT($LN$3,2)-'[1]Miter Profiles'!$AC$327-'[1]Outside Edges'!$B109)&gt;=5,'[1]Outside Edges'!$P109="Yes"),"Yes","No")</f>
        <v>Yes</v>
      </c>
      <c r="LO110" s="269" t="str">
        <f>IF(AND((RIGHT($LO$3,2)-'[1]Miter Profiles'!$AC$328-'[1]Outside Edges'!$B109)&gt;=5,'[1]Outside Edges'!$P109="Yes"),"Yes","No")</f>
        <v>Yes</v>
      </c>
      <c r="LP110" s="283" t="str">
        <f>IF(AND((RIGHT($LP$3,2)-'[1]Miter Profiles'!$AC$329-'[1]Outside Edges'!$B109)&gt;=5,'[1]Outside Edges'!$P109="Yes"),"Yes","No")</f>
        <v>No</v>
      </c>
      <c r="LQ110" s="283" t="str">
        <f>IF(AND((RIGHT($LQ$3,2)-'[1]Miter Profiles'!$AC$330-'[1]Outside Edges'!$B109)&gt;=5,'[1]Outside Edges'!$P109="Yes"),"Yes","No")</f>
        <v>Yes</v>
      </c>
      <c r="LR110" s="283" t="str">
        <f>IF(AND((RIGHT($LR$3,2)-'[1]Miter Profiles'!$AC$331-'[1]Outside Edges'!$B109)&gt;=5,'[1]Outside Edges'!$P109="Yes"),"Yes","No")</f>
        <v>Yes</v>
      </c>
      <c r="LS110" s="269" t="str">
        <f>IF(AND((RIGHT($LS$3,2)-'[1]Miter Profiles'!$AC$332-'[1]Outside Edges'!$B109)&gt;=5,'[1]Outside Edges'!$P109="Yes"),"Yes","No")</f>
        <v>No</v>
      </c>
      <c r="LT110" s="269" t="str">
        <f>IF(AND((RIGHT($LT$3,2)-'[1]Miter Profiles'!$AC$333-'[1]Outside Edges'!$B109)&gt;=5,'[1]Outside Edges'!$P109="Yes"),"Yes","No")</f>
        <v>Yes</v>
      </c>
      <c r="LU110" s="269" t="str">
        <f>IF(AND((RIGHT($LU$3,2)-'[1]Miter Profiles'!$AC$334-'[1]Outside Edges'!$B109)&gt;=5,'[1]Outside Edges'!$P109="Yes"),"Yes","No")</f>
        <v>Yes</v>
      </c>
      <c r="LV110" s="283" t="str">
        <f>IF(AND((RIGHT($LV$3,2)-'[1]Miter Profiles'!$AC$335-'[1]Outside Edges'!$B109)&gt;=5,'[1]Outside Edges'!$P109="Yes"),"Yes","No")</f>
        <v>No</v>
      </c>
      <c r="LW110" s="283" t="str">
        <f>IF(AND((RIGHT($LW$3,2)-'[1]Miter Profiles'!$AC$336-'[1]Outside Edges'!$B109)&gt;=5,'[1]Outside Edges'!$P109="Yes"),"Yes","No")</f>
        <v>Yes</v>
      </c>
      <c r="LX110" s="283" t="str">
        <f>IF(AND((RIGHT($LX$3,2)-'[1]Miter Profiles'!$AC$337-'[1]Outside Edges'!$B109)&gt;=5,'[1]Outside Edges'!$P109="Yes"),"Yes","No")</f>
        <v>Yes</v>
      </c>
      <c r="LY110" s="269" t="str">
        <f>IF(AND((RIGHT($LY$3,2)-'[1]Miter Profiles'!$AC$338-'[1]Outside Edges'!$B109)&gt;=5,'[1]Outside Edges'!$P109="Yes"),"Yes","No")</f>
        <v>Yes</v>
      </c>
      <c r="LZ110" s="269" t="str">
        <f>IF(AND((RIGHT($LZ$3,2)-'[1]Miter Profiles'!$AC$339-'[1]Outside Edges'!$B109)&gt;=5,'[1]Outside Edges'!$P109="Yes"),"Yes","No")</f>
        <v>Yes</v>
      </c>
      <c r="MA110" s="269" t="str">
        <f>IF(AND((RIGHT($MA$3,2)-'[1]Miter Profiles'!$AC$340-'[1]Outside Edges'!$B109)&gt;=5,'[1]Outside Edges'!$P109="Yes"),"Yes","No")</f>
        <v>Yes</v>
      </c>
      <c r="MB110" s="283" t="str">
        <f>IF(AND((RIGHT($MB$3,2)-'[1]Miter Profiles'!$AC$341-'[1]Outside Edges'!$B109)&gt;=5,'[1]Outside Edges'!$P109="Yes"),"Yes","No")</f>
        <v>No</v>
      </c>
      <c r="MC110" s="283" t="str">
        <f>IF(AND((RIGHT($MC$3,2)-'[1]Miter Profiles'!$AC$342-'[1]Outside Edges'!$B109)&gt;=5,'[1]Outside Edges'!$P109="Yes"),"Yes","No")</f>
        <v>Yes</v>
      </c>
      <c r="MD110" s="283" t="str">
        <f>IF(AND((RIGHT($MD$3,2)-'[1]Miter Profiles'!$AC$343-'[1]Outside Edges'!$B109)&gt;=5,'[1]Outside Edges'!$P109="Yes"),"Yes","No")</f>
        <v>Yes</v>
      </c>
      <c r="ME110" s="269" t="str">
        <f>IF(AND((RIGHT($ME$3,2)-'[1]Miter Profiles'!$AC$344-'[1]Outside Edges'!$B109)&gt;=5,'[1]Outside Edges'!$P109="Yes"),"Yes","No")</f>
        <v>Yes</v>
      </c>
      <c r="MF110" s="269" t="str">
        <f>IF(AND((RIGHT($MF$3,2)-'[1]Miter Profiles'!$AC$345-'[1]Outside Edges'!$B109)&gt;=5,'[1]Outside Edges'!$P109="Yes"),"Yes","No")</f>
        <v>Yes</v>
      </c>
      <c r="MG110" s="269" t="str">
        <f>IF(AND((RIGHT($MG$3,2)-'[1]Miter Profiles'!$AC$346-'[1]Outside Edges'!$B109)&gt;=5,'[1]Outside Edges'!$P109="Yes"),"Yes","No")</f>
        <v>Yes</v>
      </c>
      <c r="MH110" s="283" t="str">
        <f>IF(AND((RIGHT($MH$3,2)-'[1]Miter Profiles'!$AC$347-'[1]Outside Edges'!$B109)&gt;=5,'[1]Outside Edges'!$P109="Yes"),"Yes","No")</f>
        <v>Yes</v>
      </c>
      <c r="MI110" s="283" t="str">
        <f>IF(AND((RIGHT($MI$3,2)-'[1]Miter Profiles'!$AC$348-'[1]Outside Edges'!$B109)&gt;=5,'[1]Outside Edges'!$P109="Yes"),"Yes","No")</f>
        <v>Yes</v>
      </c>
      <c r="MJ110" s="283" t="str">
        <f>IF(AND((RIGHT($MJ$3,2)-'[1]Miter Profiles'!$AC$349-'[1]Outside Edges'!$B109)&gt;=5,'[1]Outside Edges'!$P109="Yes"),"Yes","No")</f>
        <v>Yes</v>
      </c>
      <c r="MK110" s="269" t="str">
        <f>IF(AND((RIGHT($MK$3,2)-'[1]Miter Profiles'!$AC$350-'[1]Outside Edges'!$B109)&gt;=5,'[1]Outside Edges'!$P109="Yes"),"Yes","No")</f>
        <v>Yes</v>
      </c>
      <c r="ML110" s="269" t="str">
        <f>IF(AND((RIGHT($ML$3,2)-'[1]Miter Profiles'!$AC$351-'[1]Outside Edges'!$B109)&gt;=5,'[1]Outside Edges'!$P109="Yes"),"Yes","No")</f>
        <v>Yes</v>
      </c>
      <c r="MM110" s="269" t="str">
        <f>IF(AND((RIGHT($MM$3,2)-'[1]Miter Profiles'!$AC$352-'[1]Outside Edges'!$B109)&gt;=5,'[1]Outside Edges'!$P109="Yes"),"Yes","No")</f>
        <v>Yes</v>
      </c>
      <c r="MN110" s="283" t="str">
        <f>IF(AND((RIGHT($MK$3,2)-'[1]Miter Profiles'!$AC$350-'[1]Outside Edges'!$B109)&gt;=5,'[1]Outside Edges'!$P109="Yes"),"Yes","No")</f>
        <v>Yes</v>
      </c>
      <c r="MO110" s="283" t="str">
        <f>IF(AND((RIGHT($ML$3,2)-'[1]Miter Profiles'!$AC$351-'[1]Outside Edges'!$B109)&gt;=5,'[1]Outside Edges'!$P109="Yes"),"Yes","No")</f>
        <v>Yes</v>
      </c>
      <c r="MP110" s="283" t="str">
        <f>IF(AND((RIGHT($MM$3,2)-'[1]Miter Profiles'!$AC$352-'[1]Outside Edges'!$B109)&gt;=5,'[1]Outside Edges'!$P109="Yes"),"Yes","No")</f>
        <v>Yes</v>
      </c>
    </row>
    <row r="111" spans="1:354" ht="15.75" customHeight="1" thickBot="1" x14ac:dyDescent="0.3">
      <c r="A111" s="8" t="str">
        <f>IF('[1]Outside Edges'!$A110&lt;&gt;"",'[1]Outside Edges'!$A110,"")</f>
        <v>D108</v>
      </c>
      <c r="B111" s="10" t="str">
        <f>IF(AND((RIGHT($B$3,2)-'[1]Miter Profiles'!$AC$3-'[1]Outside Edges'!$B110)&gt;=5,'[1]Outside Edges'!$P110="Yes"),"Yes","No")</f>
        <v>Yes</v>
      </c>
      <c r="C111" s="10" t="str">
        <f>IF(AND((RIGHT($C$3,2)-'[1]Miter Profiles'!$AC$4-'[1]Outside Edges'!$B110)&gt;=5,'[1]Outside Edges'!$P110="Yes"),"Yes","No")</f>
        <v>Yes</v>
      </c>
      <c r="D111" s="85" t="str">
        <f>IF(AND((RIGHT($D$3,2)-'[1]Miter Profiles'!$AC$5-'[1]Outside Edges'!$B110)&gt;=5,'[1]Outside Edges'!$P110="Yes"),"Yes","No")</f>
        <v>Yes</v>
      </c>
      <c r="E111" s="86" t="str">
        <f>IF(AND((RIGHT($E$3,2)-'[1]Miter Profiles'!$AC$6-'[1]Outside Edges'!$B110)&gt;=5,'[1]Outside Edges'!$P110="Yes"),"Yes","No")</f>
        <v>Yes</v>
      </c>
      <c r="F111" s="11" t="str">
        <f>IF(AND((RIGHT($F$3,2)-'[1]Miter Profiles'!$AC$7-'[1]Outside Edges'!$B110)&gt;=5,'[1]Outside Edges'!$P110="Yes"),"Yes","No")</f>
        <v>Yes</v>
      </c>
      <c r="G111" s="87" t="str">
        <f>IF(AND((RIGHT($G$3,2)-'[1]Miter Profiles'!$AC$8-'[1]Outside Edges'!$B110)&gt;=5,'[1]Outside Edges'!$P110="Yes"),"Yes","No")</f>
        <v>Yes</v>
      </c>
      <c r="H111" s="10" t="str">
        <f>IF(AND((RIGHT($H$3,2)-'[1]Miter Profiles'!$AC$9-'[1]Outside Edges'!$B110)&gt;=5,'[1]Outside Edges'!$P110="Yes"),"Yes","No")</f>
        <v>Yes</v>
      </c>
      <c r="I111" s="10" t="str">
        <f>IF(AND((RIGHT($I$3,2)-'[1]Miter Profiles'!$AC$10-'[1]Outside Edges'!$B110)&gt;=5,'[1]Outside Edges'!$P110="Yes"),"Yes","No")</f>
        <v>Yes</v>
      </c>
      <c r="J111" s="85" t="str">
        <f>IF(AND((RIGHT($J$3,2)-'[1]Miter Profiles'!$AC$11-'[1]Outside Edges'!$B110)&gt;=5,'[1]Outside Edges'!$P110="Yes"),"Yes","No")</f>
        <v>Yes</v>
      </c>
      <c r="K111" s="86" t="str">
        <f>IF(AND((RIGHT($K$3,2)-'[1]Miter Profiles'!$AC$12-'[1]Outside Edges'!$B110)&gt;=5,'[1]Outside Edges'!$P110="Yes"),"Yes","No")</f>
        <v>Yes</v>
      </c>
      <c r="L111" s="11" t="str">
        <f>IF(AND((RIGHT($L$3,2)-'[1]Miter Profiles'!$AC$13-'[1]Outside Edges'!$B110)&gt;=5,'[1]Outside Edges'!$P110="Yes"),"Yes","No")</f>
        <v>Yes</v>
      </c>
      <c r="M111" s="87" t="str">
        <f>IF(AND((RIGHT($M$3,2)-'[1]Miter Profiles'!$AC$14-'[1]Outside Edges'!$B110)&gt;=5,'[1]Outside Edges'!$P110="Yes"),"Yes","No")</f>
        <v>Yes</v>
      </c>
      <c r="N111" s="10" t="str">
        <f>IF(AND((RIGHT($N$3,2)-'[1]Miter Profiles'!$AC$15-'[1]Outside Edges'!$B110)&gt;=4,'[1]Outside Edges'!$P110="Yes"),"Yes","No")</f>
        <v>Yes</v>
      </c>
      <c r="O111" s="10" t="str">
        <f>IF(AND((RIGHT($O$3,2)-'[1]Miter Profiles'!$AC$16-'[1]Outside Edges'!$B110)&gt;=5,'[1]Outside Edges'!$P110="Yes"),"Yes","No")</f>
        <v>Yes</v>
      </c>
      <c r="P111" s="85" t="str">
        <f>IF(AND((RIGHT($P$3,2)-'[1]Miter Profiles'!$AC$17-'[1]Outside Edges'!$B110)&gt;=5,'[1]Outside Edges'!$P110="Yes"),"Yes","No")</f>
        <v>Yes</v>
      </c>
      <c r="Q111" s="86" t="str">
        <f>IF(AND((RIGHT($Q$3,2)-'[1]Miter Profiles'!$AC$18-'[1]Outside Edges'!$B110)&gt;=5,'[1]Outside Edges'!$P110="Yes"),"Yes","No")</f>
        <v>Yes</v>
      </c>
      <c r="R111" s="11" t="str">
        <f>IF(AND((RIGHT($R$3,2)-'[1]Miter Profiles'!$AC$19-'[1]Outside Edges'!$B110)&gt;=5,'[1]Outside Edges'!$P110="Yes"),"Yes","No")</f>
        <v>Yes</v>
      </c>
      <c r="S111" s="87" t="str">
        <f>IF(AND((RIGHT($S$3,2)-'[1]Miter Profiles'!$AC$20-'[1]Outside Edges'!$B110)&gt;=5,'[1]Outside Edges'!$P110="Yes"),"Yes","No")</f>
        <v>Yes</v>
      </c>
      <c r="T111" s="10" t="str">
        <f>IF(AND((RIGHT($T$3,2)-'[1]Miter Profiles'!$AC$21-'[1]Outside Edges'!$B110)&gt;=5,'[1]Outside Edges'!$P110="Yes"),"Yes","No")</f>
        <v>Yes</v>
      </c>
      <c r="U111" s="10" t="str">
        <f>IF(AND((RIGHT($U$3,2)-'[1]Miter Profiles'!$AC$22-'[1]Outside Edges'!$B110)&gt;=5,'[1]Outside Edges'!$P110="Yes"),"Yes","No")</f>
        <v>Yes</v>
      </c>
      <c r="V111" s="85" t="str">
        <f>IF(AND((RIGHT($V$3,2)-'[1]Miter Profiles'!$AC$23-'[1]Outside Edges'!$B110)&gt;=5,'[1]Outside Edges'!$P110="Yes"),"Yes","No")</f>
        <v>Yes</v>
      </c>
      <c r="W111" s="86" t="str">
        <f>IF(AND((RIGHT($W$3,2)-'[1]Miter Profiles'!$AC$24-'[1]Outside Edges'!$B110)&gt;=5,'[1]Outside Edges'!$P110="Yes"),"Yes","No")</f>
        <v>No</v>
      </c>
      <c r="X111" s="11" t="str">
        <f>IF(AND((RIGHT($X$3,2)-'[1]Miter Profiles'!$AC$25-'[1]Outside Edges'!$B110)&gt;=5,'[1]Outside Edges'!$P110="Yes"),"Yes","No")</f>
        <v>Yes</v>
      </c>
      <c r="Y111" s="87" t="str">
        <f>IF(AND((RIGHT($Y$3,2)-'[1]Miter Profiles'!$AC$26-'[1]Outside Edges'!$B110)&gt;=5,'[1]Outside Edges'!$P110="Yes"),"Yes","No")</f>
        <v>Yes</v>
      </c>
      <c r="Z111" s="10" t="str">
        <f>IF(AND((RIGHT($Z$3,2)-'[1]Miter Profiles'!$AC$27-'[1]Outside Edges'!$B110)&gt;=5,'[1]Outside Edges'!$P110="Yes"),"Yes","No")</f>
        <v>Yes</v>
      </c>
      <c r="AA111" s="10" t="str">
        <f>IF(AND((RIGHT($AA$3,2)-'[1]Miter Profiles'!$AC$28-'[1]Outside Edges'!$B110)&gt;=5,'[1]Outside Edges'!$P110="Yes"),"Yes","No")</f>
        <v>Yes</v>
      </c>
      <c r="AB111" s="85" t="str">
        <f>IF(AND((RIGHT($AB$3,2)-'[1]Miter Profiles'!$AC$29-'[1]Outside Edges'!$B110)&gt;=5,'[1]Outside Edges'!$P110="Yes"),"Yes","No")</f>
        <v>Yes</v>
      </c>
      <c r="AC111" s="86" t="str">
        <f>IF(AND((RIGHT($AC$3,2)-'[1]Miter Profiles'!$AC$30-'[1]Outside Edges'!$B110)&gt;=5,'[1]Outside Edges'!$P110="Yes"),"Yes","No")</f>
        <v>Yes</v>
      </c>
      <c r="AD111" s="11" t="str">
        <f>IF(AND((RIGHT($AD$3,2)-'[1]Miter Profiles'!$AC$31-'[1]Outside Edges'!$B110)&gt;=5,'[1]Outside Edges'!$P110="Yes"),"Yes","No")</f>
        <v>Yes</v>
      </c>
      <c r="AE111" s="87" t="str">
        <f>IF(AND((RIGHT($AE$3,2)-'[1]Miter Profiles'!$AC$32-'[1]Outside Edges'!$B110)&gt;=5,'[1]Outside Edges'!$P110="Yes"),"Yes","No")</f>
        <v>Yes</v>
      </c>
      <c r="AF111" s="10" t="str">
        <f>IF(AND((RIGHT($AF$3,2)-'[1]Miter Profiles'!$AC$33-'[1]Outside Edges'!$B110)&gt;=5,'[1]Outside Edges'!$P110="Yes"),"Yes","No")</f>
        <v>Yes</v>
      </c>
      <c r="AG111" s="10" t="str">
        <f>IF(AND((RIGHT($AG$3,2)-'[1]Miter Profiles'!$AC$34-'[1]Outside Edges'!$B110)&gt;=5,'[1]Outside Edges'!$P110="Yes"),"Yes","No")</f>
        <v>Yes</v>
      </c>
      <c r="AH111" s="85" t="str">
        <f>IF(AND((RIGHT($AH$3,2)-'[1]Miter Profiles'!$AC$35-'[1]Outside Edges'!$B110)&gt;=5,'[1]Outside Edges'!$P110="Yes"),"Yes","No")</f>
        <v>Yes</v>
      </c>
      <c r="AI111" s="86" t="str">
        <f>IF(AND((RIGHT($AI$3,2)-'[1]Miter Profiles'!$AC$36-'[1]Outside Edges'!$B110)&gt;=5,'[1]Outside Edges'!$P110="Yes"),"Yes","No")</f>
        <v>Yes</v>
      </c>
      <c r="AJ111" s="11" t="str">
        <f>IF(AND((RIGHT($AJ$3,2)-'[1]Miter Profiles'!$AC$37-'[1]Outside Edges'!$B110)&gt;=5,'[1]Outside Edges'!$P110="Yes"),"Yes","No")</f>
        <v>Yes</v>
      </c>
      <c r="AK111" s="87" t="str">
        <f>IF(AND((RIGHT($AK$3,2)-'[1]Miter Profiles'!$AC$38-'[1]Outside Edges'!$B110)&gt;=5,'[1]Outside Edges'!$P110="Yes"),"Yes","No")</f>
        <v>Yes</v>
      </c>
      <c r="AL111" s="10" t="str">
        <f>IF(AND((RIGHT($AL$3,2)-'[1]Miter Profiles'!$AC$39-'[1]Outside Edges'!$B110)&gt;=5,'[1]Outside Edges'!$P110="Yes"),"Yes","No")</f>
        <v>Yes</v>
      </c>
      <c r="AM111" s="10" t="str">
        <f>IF(AND((RIGHT($AM$3,2)-'[1]Miter Profiles'!$AC$40-'[1]Outside Edges'!$B110)&gt;=5,'[1]Outside Edges'!$P110="Yes"),"Yes","No")</f>
        <v>Yes</v>
      </c>
      <c r="AN111" s="85" t="str">
        <f>IF(AND((RIGHT($AN$3,2)-'[1]Miter Profiles'!$AC$41-'[1]Outside Edges'!$B110)&gt;=5,'[1]Outside Edges'!$P110="Yes"),"Yes","No")</f>
        <v>Yes</v>
      </c>
      <c r="AO111" s="86" t="str">
        <f>IF(AND((RIGHT($AO$3,2)-'[1]Miter Profiles'!$AC$42-'[1]Outside Edges'!$B110)&gt;=5,'[1]Outside Edges'!$P110="Yes"),"Yes","No")</f>
        <v>Yes</v>
      </c>
      <c r="AP111" s="11" t="str">
        <f>IF(AND((RIGHT($AP$3,2)-'[1]Miter Profiles'!$AC$43-'[1]Outside Edges'!$B110)&gt;=5,'[1]Outside Edges'!$P110="Yes"),"Yes","No")</f>
        <v>Yes</v>
      </c>
      <c r="AQ111" s="87" t="str">
        <f>IF(AND((RIGHT($AQ$3,2)-'[1]Miter Profiles'!$AC$44-'[1]Outside Edges'!$B110)&gt;=5,'[1]Outside Edges'!$P110="Yes"),"Yes","No")</f>
        <v>Yes</v>
      </c>
      <c r="AR111" s="10" t="str">
        <f>IF(AND((RIGHT($AR$3,2)-'[1]Miter Profiles'!$AC$45-'[1]Outside Edges'!$B110)&gt;=5,'[1]Outside Edges'!$P110="Yes"),"Yes","No")</f>
        <v>Yes</v>
      </c>
      <c r="AS111" s="10" t="str">
        <f>IF(AND((RIGHT($AS$3,2)-'[1]Miter Profiles'!$AC$46-'[1]Outside Edges'!$B110)&gt;=5,'[1]Outside Edges'!$P110="Yes"),"Yes","No")</f>
        <v>Yes</v>
      </c>
      <c r="AT111" s="85" t="str">
        <f>IF(AND((RIGHT($AT$3,2)-'[1]Miter Profiles'!$AC$47-'[1]Outside Edges'!$B110)&gt;=5,'[1]Outside Edges'!$P110="Yes"),"Yes","No")</f>
        <v>Yes</v>
      </c>
      <c r="AU111" s="86" t="str">
        <f>IF(AND((RIGHT($AU$3,2)-'[1]Miter Profiles'!$AC$48-'[1]Outside Edges'!$B110)&gt;=5,'[1]Outside Edges'!$P110="Yes"),"Yes","No")</f>
        <v>Yes</v>
      </c>
      <c r="AV111" s="11" t="str">
        <f>IF(AND((RIGHT($AV$3,2)-'[1]Miter Profiles'!$AC$49-'[1]Outside Edges'!$B110)&gt;=5,'[1]Outside Edges'!$P110="Yes"),"Yes","No")</f>
        <v>Yes</v>
      </c>
      <c r="AW111" s="87" t="str">
        <f>IF(AND((RIGHT($AW$3,2)-'[1]Miter Profiles'!$AC$50-'[1]Outside Edges'!$B110)&gt;=5,'[1]Outside Edges'!$P110="Yes"),"Yes","No")</f>
        <v>Yes</v>
      </c>
      <c r="AX111" s="10" t="str">
        <f>IF(AND((RIGHT($AX$3,2)-'[1]Miter Profiles'!$AC$51-'[1]Outside Edges'!$B110)&gt;=5,'[1]Outside Edges'!$P110="Yes"),"Yes","No")</f>
        <v>Yes</v>
      </c>
      <c r="AY111" s="10" t="str">
        <f>IF(AND((RIGHT($AY$3,2)-'[1]Miter Profiles'!$AC$52-'[1]Outside Edges'!$B110)&gt;=5,'[1]Outside Edges'!$P110="Yes"),"Yes","No")</f>
        <v>Yes</v>
      </c>
      <c r="AZ111" s="85" t="str">
        <f>IF(AND((RIGHT($AZ$3,2)-'[1]Miter Profiles'!$AC$53-'[1]Outside Edges'!$B110)&gt;=5,'[1]Outside Edges'!$P110="Yes"),"Yes","No")</f>
        <v>Yes</v>
      </c>
      <c r="BA111" s="86" t="str">
        <f>IF(AND((RIGHT($BA$3,2)-'[1]Miter Profiles'!$AC$54-'[1]Outside Edges'!$B110)&gt;=5,'[1]Outside Edges'!$P110="Yes"),"Yes","No")</f>
        <v>Yes</v>
      </c>
      <c r="BB111" s="11" t="str">
        <f>IF(AND((RIGHT($BB$3,2)-'[1]Miter Profiles'!$AC$55-'[1]Outside Edges'!$B110)&gt;=5,'[1]Outside Edges'!$P110="Yes"),"Yes","No")</f>
        <v>Yes</v>
      </c>
      <c r="BC111" s="87" t="str">
        <f>IF(AND((RIGHT($BC$3,2)-'[1]Miter Profiles'!$AC$56-'[1]Outside Edges'!$B110)&gt;=5,'[1]Outside Edges'!$P110="Yes"),"Yes","No")</f>
        <v>Yes</v>
      </c>
      <c r="BD111" s="10" t="str">
        <f>IF(AND((RIGHT($BD$3,2)-'[1]Miter Profiles'!$AC$57-'[1]Outside Edges'!$B110)&gt;=5,'[1]Outside Edges'!$P110="Yes"),"Yes","No")</f>
        <v>Yes</v>
      </c>
      <c r="BE111" s="10" t="str">
        <f>IF(AND((RIGHT($BE$3,2)-'[1]Miter Profiles'!$AC$58-'[1]Outside Edges'!$B110)&gt;=5,'[1]Outside Edges'!$P110="Yes"),"Yes","No")</f>
        <v>Yes</v>
      </c>
      <c r="BF111" s="85" t="str">
        <f>IF(AND((RIGHT($BF$3,2)-'[1]Miter Profiles'!$AC$59-'[1]Outside Edges'!$B110)&gt;=5,'[1]Outside Edges'!$P110="Yes"),"Yes","No")</f>
        <v>Yes</v>
      </c>
      <c r="BG111" s="86" t="str">
        <f>IF(AND((RIGHT($BG$3,2)-'[1]Miter Profiles'!$AC$60-'[1]Outside Edges'!$B110)&gt;=5,'[1]Outside Edges'!$P110="Yes"),"Yes","No")</f>
        <v>Yes</v>
      </c>
      <c r="BH111" s="11" t="str">
        <f>IF(AND((RIGHT($BH$3,2)-'[1]Miter Profiles'!$AC$61-'[1]Outside Edges'!$B110)&gt;=5,'[1]Outside Edges'!$P110="Yes"),"Yes","No")</f>
        <v>Yes</v>
      </c>
      <c r="BI111" s="87" t="str">
        <f>IF(AND((RIGHT($BI$3,2)-'[1]Miter Profiles'!$AC$62-'[1]Outside Edges'!$B110)&gt;=5,'[1]Outside Edges'!$P110="Yes"),"Yes","No")</f>
        <v>Yes</v>
      </c>
      <c r="BJ111" s="10" t="str">
        <f>IF(AND((RIGHT($BJ$3,2)-'[1]Miter Profiles'!$AC$63-'[1]Outside Edges'!$B110)&gt;=5,'[1]Outside Edges'!$P110="Yes"),"Yes","No")</f>
        <v>Yes</v>
      </c>
      <c r="BK111" s="10" t="str">
        <f>IF(AND((RIGHT($BK$3,2)-'[1]Miter Profiles'!$AC$64-'[1]Outside Edges'!$B110)&gt;=5,'[1]Outside Edges'!$P110="Yes"),"Yes","No")</f>
        <v>Yes</v>
      </c>
      <c r="BL111" s="85" t="str">
        <f>IF(AND((RIGHT($BL$3,2)-'[1]Miter Profiles'!$AC$65-'[1]Outside Edges'!$B110)&gt;=5,'[1]Outside Edges'!$P110="Yes"),"Yes","No")</f>
        <v>Yes</v>
      </c>
      <c r="BM111" s="86" t="str">
        <f>IF(AND((RIGHT($BM$3,2)-'[1]Miter Profiles'!$AC$66-'[1]Outside Edges'!$B110)&gt;=5,'[1]Outside Edges'!$P110="Yes"),"Yes","No")</f>
        <v>Yes</v>
      </c>
      <c r="BN111" s="11" t="str">
        <f>IF(AND((RIGHT($BN$3,2)-'[1]Miter Profiles'!$AC$67-'[1]Outside Edges'!$B110)&gt;=5,'[1]Outside Edges'!$P110="Yes"),"Yes","No")</f>
        <v>Yes</v>
      </c>
      <c r="BO111" s="87" t="str">
        <f>IF(AND((RIGHT($BO$3,2)-'[1]Miter Profiles'!$AC$68-'[1]Outside Edges'!$B110)&gt;=5,'[1]Outside Edges'!$P110="Yes"),"Yes","No")</f>
        <v>Yes</v>
      </c>
      <c r="BP111" s="10" t="str">
        <f>IF(AND((RIGHT($BP$3,2)-'[1]Miter Profiles'!$AC$69-'[1]Outside Edges'!$B110)&gt;=5,'[1]Outside Edges'!$P110="Yes"),"Yes","No")</f>
        <v>Yes</v>
      </c>
      <c r="BQ111" s="10" t="str">
        <f>IF(AND((RIGHT($BQ$3,2)-'[1]Miter Profiles'!$AC$70-'[1]Outside Edges'!$B110)&gt;=5,'[1]Outside Edges'!$P110="Yes"),"Yes","No")</f>
        <v>Yes</v>
      </c>
      <c r="BR111" s="85" t="str">
        <f>IF(AND((RIGHT($BR$3,2)-'[1]Miter Profiles'!$AC$71-'[1]Outside Edges'!$B110)&gt;=5,'[1]Outside Edges'!$P110="Yes"),"Yes","No")</f>
        <v>Yes</v>
      </c>
      <c r="BS111" s="86" t="str">
        <f>IF(AND((RIGHT($BS$3,2)-'[1]Miter Profiles'!$AC$72-'[1]Outside Edges'!$B110)&gt;=5,'[1]Outside Edges'!$P110="Yes"),"Yes","No")</f>
        <v>Yes</v>
      </c>
      <c r="BT111" s="11" t="str">
        <f>IF(AND((RIGHT($BT$3,2)-'[1]Miter Profiles'!$AC$73-'[1]Outside Edges'!$B110)&gt;=5,'[1]Outside Edges'!$P110="Yes"),"Yes","No")</f>
        <v>Yes</v>
      </c>
      <c r="BU111" s="87" t="str">
        <f>IF(AND((RIGHT($BU$3,2)-'[1]Miter Profiles'!$AC$74-'[1]Outside Edges'!$B110)&gt;=5,'[1]Outside Edges'!$P110="Yes"),"Yes","No")</f>
        <v>Yes</v>
      </c>
      <c r="BV111" s="10" t="str">
        <f>IF(AND((RIGHT($BV$3,2)-'[1]Miter Profiles'!$AC$75-'[1]Outside Edges'!$B110)&gt;=5,'[1]Outside Edges'!$P110="Yes"),"Yes","No")</f>
        <v>Yes</v>
      </c>
      <c r="BW111" s="10" t="str">
        <f>IF(AND((RIGHT($BW$3,2)-'[1]Miter Profiles'!$AC$76-'[1]Outside Edges'!$B110)&gt;=5,'[1]Outside Edges'!$P110="Yes"),"Yes","No")</f>
        <v>Yes</v>
      </c>
      <c r="BX111" s="85" t="str">
        <f>IF(AND((RIGHT($BX$3,2)-'[1]Miter Profiles'!$AC$77-'[1]Outside Edges'!$B110)&gt;=5,'[1]Outside Edges'!$P110="Yes"),"Yes","No")</f>
        <v>Yes</v>
      </c>
      <c r="BY111" s="86" t="str">
        <f>IF(AND((RIGHT($BY$3,2)-'[1]Miter Profiles'!$AC$78-'[1]Outside Edges'!$B110)&gt;=5,'[1]Outside Edges'!$P110="Yes"),"Yes","No")</f>
        <v>Yes</v>
      </c>
      <c r="BZ111" s="11" t="str">
        <f>IF(AND((RIGHT($BZ$3,2)-'[1]Miter Profiles'!$AC$79-'[1]Outside Edges'!$B110)&gt;=5,'[1]Outside Edges'!$P110="Yes"),"Yes","No")</f>
        <v>Yes</v>
      </c>
      <c r="CA111" s="87" t="str">
        <f>IF(AND((RIGHT($CA$3,2)-'[1]Miter Profiles'!$AC$80-'[1]Outside Edges'!$B110)&gt;=5,'[1]Outside Edges'!$P110="Yes"),"Yes","No")</f>
        <v>Yes</v>
      </c>
      <c r="CB111" s="10" t="str">
        <f>IF(AND((RIGHT($CB$3,2)-'[1]Miter Profiles'!$AC$81-'[1]Outside Edges'!$B110)&gt;=5,'[1]Outside Edges'!$P110="Yes"),"Yes","No")</f>
        <v>Yes</v>
      </c>
      <c r="CC111" s="10" t="str">
        <f>IF(AND((RIGHT($CC$3,2)-'[1]Miter Profiles'!$AC$82-'[1]Outside Edges'!$B110)&gt;=5,'[1]Outside Edges'!$P110="Yes"),"Yes","No")</f>
        <v>Yes</v>
      </c>
      <c r="CD111" s="85" t="str">
        <f>IF(AND((RIGHT($CD$3,2)-'[1]Miter Profiles'!$AC$83-'[1]Outside Edges'!$B110)&gt;=5,'[1]Outside Edges'!$P110="Yes"),"Yes","No")</f>
        <v>Yes</v>
      </c>
      <c r="CE111" s="86" t="str">
        <f>IF(AND((RIGHT($CE$3,2)-'[1]Miter Profiles'!$AC$84-'[1]Outside Edges'!$B110)&gt;=5,'[1]Outside Edges'!$P110="Yes"),"Yes","No")</f>
        <v>Yes</v>
      </c>
      <c r="CF111" s="11" t="str">
        <f>IF(AND((RIGHT($CF$3,2)-'[1]Miter Profiles'!$AC$85-'[1]Outside Edges'!$B110)&gt;=5,'[1]Outside Edges'!$P110="Yes"),"Yes","No")</f>
        <v>Yes</v>
      </c>
      <c r="CG111" s="87" t="str">
        <f>IF(AND((RIGHT($CG$3,2)-'[1]Miter Profiles'!$AC$86-'[1]Outside Edges'!$B110)&gt;=5,'[1]Outside Edges'!$P110="Yes"),"Yes","No")</f>
        <v>Yes</v>
      </c>
      <c r="CH111" s="10" t="str">
        <f>IF(AND((RIGHT($CH$3,2)-'[1]Miter Profiles'!$AC$87-'[1]Outside Edges'!$B110)&gt;=5,'[1]Outside Edges'!$P110="Yes"),"Yes","No")</f>
        <v>Yes</v>
      </c>
      <c r="CI111" s="10" t="str">
        <f>IF(AND((RIGHT($CI$3,2)-'[1]Miter Profiles'!$AC$88-'[1]Outside Edges'!$B110)&gt;=5,'[1]Outside Edges'!$P110="Yes"),"Yes","No")</f>
        <v>Yes</v>
      </c>
      <c r="CJ111" s="85" t="str">
        <f>IF(AND((RIGHT($CJ$3,2)-'[1]Miter Profiles'!$AC$89-'[1]Outside Edges'!$B110)&gt;=5,'[1]Outside Edges'!$P110="Yes"),"Yes","No")</f>
        <v>Yes</v>
      </c>
      <c r="CK111" s="86" t="str">
        <f>IF(AND((RIGHT($CK$3,2)-'[1]Miter Profiles'!$AC$90-'[1]Outside Edges'!$B110)&gt;=5,'[1]Outside Edges'!$P110="Yes"),"Yes","No")</f>
        <v>Yes</v>
      </c>
      <c r="CL111" s="11" t="str">
        <f>IF(AND((RIGHT($CL$3,2)-'[1]Miter Profiles'!$AC$91-'[1]Outside Edges'!$B110)&gt;=5,'[1]Outside Edges'!$P110="Yes"),"Yes","No")</f>
        <v>Yes</v>
      </c>
      <c r="CM111" s="87" t="str">
        <f>IF(AND((RIGHT($CM$3,2)-'[1]Miter Profiles'!$AC$92-'[1]Outside Edges'!$B110)&gt;=5,'[1]Outside Edges'!$P110="Yes"),"Yes","No")</f>
        <v>Yes</v>
      </c>
      <c r="CN111" s="10" t="str">
        <f>IF(AND((RIGHT(CN$3,2)-'[1]Miter Profiles'!$AC$93-'[1]Outside Edges'!$B110)&gt;=5,'[1]Outside Edges'!$P110="Yes"),"Yes","No")</f>
        <v>Yes</v>
      </c>
      <c r="CO111" s="10" t="str">
        <f>IF(AND((RIGHT(CO$3,2)-'[1]Miter Profiles'!$AC$94-'[1]Outside Edges'!$B110)&gt;=5,'[1]Outside Edges'!$P110="Yes"),"Yes","No")</f>
        <v>Yes</v>
      </c>
      <c r="CP111" s="85" t="str">
        <f>IF(AND((RIGHT(CP$3,2)-'[1]Miter Profiles'!$AC$95-'[1]Outside Edges'!$B110)&gt;=5,'[1]Outside Edges'!$P110="Yes"),"Yes","No")</f>
        <v>Yes</v>
      </c>
      <c r="CQ111" s="86" t="str">
        <f>IF(AND((RIGHT(CQ$3,2)-'[1]Miter Profiles'!$AC$96-'[1]Outside Edges'!$B110)&gt;=5,'[1]Outside Edges'!$P110="Yes"),"Yes","No")</f>
        <v>Yes</v>
      </c>
      <c r="CR111" s="11" t="str">
        <f>IF(AND((RIGHT(CR$3,2)-'[1]Miter Profiles'!$AC$97-'[1]Outside Edges'!$B110)&gt;=5,'[1]Outside Edges'!$P110="Yes"),"Yes","No")</f>
        <v>Yes</v>
      </c>
      <c r="CS111" s="87" t="str">
        <f>IF(AND((RIGHT(CS$3,2)-'[1]Miter Profiles'!$AC$98-'[1]Outside Edges'!$B110)&gt;=5,'[1]Outside Edges'!$P110="Yes"),"Yes","No")</f>
        <v>Yes</v>
      </c>
      <c r="CT111" s="10" t="str">
        <f>IF(AND((RIGHT($CT$3,2)-'[1]Miter Profiles'!$AC$99-'[1]Outside Edges'!$B110)&gt;=5,'[1]Outside Edges'!$P110="Yes"),"Yes","No")</f>
        <v>Yes</v>
      </c>
      <c r="CU111" s="10" t="str">
        <f>IF(AND((RIGHT($CU$3,2)-'[1]Miter Profiles'!$AC$100-'[1]Outside Edges'!$B110)&gt;=5,'[1]Outside Edges'!$P110="Yes"),"Yes","No")</f>
        <v>Yes</v>
      </c>
      <c r="CV111" s="85" t="str">
        <f>IF(AND((RIGHT($CV$3,2)-'[1]Miter Profiles'!$AC$101-'[1]Outside Edges'!$B110)&gt;=5,'[1]Outside Edges'!$P110="Yes"),"Yes","No")</f>
        <v>Yes</v>
      </c>
      <c r="CW111" s="86" t="str">
        <f>IF(AND((RIGHT($CW$3,2)-'[1]Miter Profiles'!$AC$102-'[1]Outside Edges'!$B110)&gt;=5,'[1]Outside Edges'!$P110="Yes"),"Yes","No")</f>
        <v>Yes</v>
      </c>
      <c r="CX111" s="11" t="str">
        <f>IF(AND((RIGHT($CX$3,2)-'[1]Miter Profiles'!$AC$103-'[1]Outside Edges'!$B110)&gt;=5,'[1]Outside Edges'!$P110="Yes"),"Yes","No")</f>
        <v>Yes</v>
      </c>
      <c r="CY111" s="87" t="str">
        <f>IF(AND((RIGHT($CY$3,2)-'[1]Miter Profiles'!$AC$104-'[1]Outside Edges'!$B110)&gt;=5,'[1]Outside Edges'!$P110="Yes"),"Yes","No")</f>
        <v>Yes</v>
      </c>
      <c r="CZ111" s="10" t="str">
        <f>IF(AND((RIGHT($CZ$3,2)-'[1]Miter Profiles'!$AC$105-'[1]Outside Edges'!$B110)&gt;=5,'[1]Outside Edges'!$P110="Yes"),"Yes","No")</f>
        <v>Yes</v>
      </c>
      <c r="DA111" s="10" t="str">
        <f>IF(AND((RIGHT($DA$3,2)-'[1]Miter Profiles'!$AC$106-'[1]Outside Edges'!$B110)&gt;=5,'[1]Outside Edges'!$P110="Yes"),"Yes","No")</f>
        <v>Yes</v>
      </c>
      <c r="DB111" s="85" t="str">
        <f>IF(AND((RIGHT($DB$3,2)-'[1]Miter Profiles'!$AC$107-'[1]Outside Edges'!$B110)&gt;=5,'[1]Outside Edges'!$P110="Yes"),"Yes","No")</f>
        <v>Yes</v>
      </c>
      <c r="DC111" s="86" t="str">
        <f>IF(AND((RIGHT($DC$3,2)-'[1]Miter Profiles'!$AC$108-'[1]Outside Edges'!$B110)&gt;=5,'[1]Outside Edges'!$P110="Yes"),"Yes","No")</f>
        <v>Yes</v>
      </c>
      <c r="DD111" s="11" t="str">
        <f>IF(AND((RIGHT($DD$3,2)-'[1]Miter Profiles'!$AC$109-'[1]Outside Edges'!$B110)&gt;=5,'[1]Outside Edges'!$P110="Yes"),"Yes","No")</f>
        <v>Yes</v>
      </c>
      <c r="DE111" s="87" t="str">
        <f>IF(AND((RIGHT($DE$3,2)-'[1]Miter Profiles'!$AC$110-'[1]Outside Edges'!$B110)&gt;=5,'[1]Outside Edges'!$P110="Yes"),"Yes","No")</f>
        <v>Yes</v>
      </c>
      <c r="DF111" s="10" t="str">
        <f>IF(AND((RIGHT($DF$3,2)-'[1]Miter Profiles'!$AC$111-'[1]Outside Edges'!$B110)&gt;=5,'[1]Outside Edges'!$P110="Yes"),"Yes","No")</f>
        <v>Yes</v>
      </c>
      <c r="DG111" s="10" t="str">
        <f>IF(AND((RIGHT($DG$3,2)-'[1]Miter Profiles'!$AC$112-'[1]Outside Edges'!$B110)&gt;=5,'[1]Outside Edges'!$P110="Yes"),"Yes","No")</f>
        <v>Yes</v>
      </c>
      <c r="DH111" s="85" t="str">
        <f>IF(AND((RIGHT($DH$3,2)-'[1]Miter Profiles'!$AC$113-'[1]Outside Edges'!$B110)&gt;=5,'[1]Outside Edges'!$P110="Yes"),"Yes","No")</f>
        <v>Yes</v>
      </c>
      <c r="DI111" s="86" t="str">
        <f>IF(AND((RIGHT($DI$3,2)-'[1]Miter Profiles'!$AC$114-'[1]Outside Edges'!$B110)&gt;=5,'[1]Outside Edges'!$P110="Yes"),"Yes","No")</f>
        <v>Yes</v>
      </c>
      <c r="DJ111" s="11" t="str">
        <f>IF(AND((RIGHT($DJ$3,2)-'[1]Miter Profiles'!$AC$115-'[1]Outside Edges'!$B110)&gt;=5,'[1]Outside Edges'!$P110="Yes"),"Yes","No")</f>
        <v>Yes</v>
      </c>
      <c r="DK111" s="87" t="str">
        <f>IF(AND((RIGHT($DK$3,2)-'[1]Miter Profiles'!$AC$116-'[1]Outside Edges'!$B110)&gt;=5,'[1]Outside Edges'!$P110="Yes"),"Yes","No")</f>
        <v>Yes</v>
      </c>
      <c r="DL111" s="10" t="str">
        <f>IF(AND((RIGHT($DL$3,2)-'[1]Miter Profiles'!$AC$117-'[1]Outside Edges'!$B110)&gt;=5,'[1]Outside Edges'!$P110="Yes"),"Yes","No")</f>
        <v>Yes</v>
      </c>
      <c r="DM111" s="10" t="str">
        <f>IF(AND((RIGHT($DM$3,2)-'[1]Miter Profiles'!$AC$118-'[1]Outside Edges'!$B110)&gt;=5,'[1]Outside Edges'!$P110="Yes"),"Yes","No")</f>
        <v>Yes</v>
      </c>
      <c r="DN111" s="85" t="str">
        <f>IF(AND((RIGHT($DN$3,2)-'[1]Miter Profiles'!$AC$119-'[1]Outside Edges'!$B110)&gt;=5,'[1]Outside Edges'!$P110="Yes"),"Yes","No")</f>
        <v>Yes</v>
      </c>
      <c r="DO111" s="86" t="str">
        <f>IF(AND((RIGHT($DO$3,2)-'[1]Miter Profiles'!$AC$120-'[1]Outside Edges'!$B110)&gt;=5,'[1]Outside Edges'!$P110="Yes"),"Yes","No")</f>
        <v>Yes</v>
      </c>
      <c r="DP111" s="11" t="str">
        <f>IF(AND((RIGHT($DP$3,2)-'[1]Miter Profiles'!$AC$121-'[1]Outside Edges'!$B110)&gt;=5,'[1]Outside Edges'!$P110="Yes"),"Yes","No")</f>
        <v>Yes</v>
      </c>
      <c r="DQ111" s="87" t="str">
        <f>IF(AND((RIGHT($DQ$3,2)-'[1]Miter Profiles'!$AC$122-'[1]Outside Edges'!$B110)&gt;=5,'[1]Outside Edges'!$P110="Yes"),"Yes","No")</f>
        <v>Yes</v>
      </c>
      <c r="DR111" s="10" t="str">
        <f>IF(AND((RIGHT($DR$3,2)-'[1]Miter Profiles'!$AC$123-'[1]Outside Edges'!$B110)&gt;=5,'[1]Outside Edges'!$P110="Yes"),"Yes","No")</f>
        <v>Yes</v>
      </c>
      <c r="DS111" s="10" t="str">
        <f>IF(AND((RIGHT($DS$3,2)-'[1]Miter Profiles'!$AC$124-'[1]Outside Edges'!$B110)&gt;=5,'[1]Outside Edges'!$P110="Yes"),"Yes","No")</f>
        <v>Yes</v>
      </c>
      <c r="DT111" s="85" t="str">
        <f>IF(AND((RIGHT($DT$3,2)-'[1]Miter Profiles'!$AC$125-'[1]Outside Edges'!$B110)&gt;=5,'[1]Outside Edges'!$P110="Yes"),"Yes","No")</f>
        <v>Yes</v>
      </c>
      <c r="DU111" s="86" t="str">
        <f>IF(AND((RIGHT($DU$3,2)-'[1]Miter Profiles'!$AC$126-'[1]Outside Edges'!$B110)&gt;=5,'[1]Outside Edges'!$P110="Yes"),"Yes","No")</f>
        <v>Yes</v>
      </c>
      <c r="DV111" s="11" t="str">
        <f>IF(AND((RIGHT($DV$3,2)-'[1]Miter Profiles'!$AC$127-'[1]Outside Edges'!$B110)&gt;=5,'[1]Outside Edges'!$P110="Yes"),"Yes","No")</f>
        <v>Yes</v>
      </c>
      <c r="DW111" s="87" t="str">
        <f>IF(AND((RIGHT($DW$3,2)-'[1]Miter Profiles'!$AC$128-'[1]Outside Edges'!$B110)&gt;=5,'[1]Outside Edges'!$P110="Yes"),"Yes","No")</f>
        <v>Yes</v>
      </c>
      <c r="DX111" s="10" t="str">
        <f>IF(AND((RIGHT($DX$3,2)-'[1]Miter Profiles'!$AC$129-'[1]Outside Edges'!$B110)&gt;=5,'[1]Outside Edges'!$P110="Yes"),"Yes","No")</f>
        <v>Yes</v>
      </c>
      <c r="DY111" s="10" t="str">
        <f>IF(AND((RIGHT($DY$3,2)-'[1]Miter Profiles'!$AC$130-'[1]Outside Edges'!$B110)&gt;=5,'[1]Outside Edges'!$P110="Yes"),"Yes","No")</f>
        <v>Yes</v>
      </c>
      <c r="DZ111" s="85" t="str">
        <f>IF(AND((RIGHT($DZ$3,2)-'[1]Miter Profiles'!$AC$131-'[1]Outside Edges'!$B110)&gt;=5,'[1]Outside Edges'!$P110="Yes"),"Yes","No")</f>
        <v>Yes</v>
      </c>
      <c r="EA111" s="90" t="str">
        <f>IF(AND((RIGHT($EA$3,2)-'[1]Miter Profiles'!$AC$132-'[1]Outside Edges'!$B110)&gt;=5,'[1]Outside Edges'!$P110="Yes"),"Yes","No")</f>
        <v>Yes</v>
      </c>
      <c r="EB111" s="104" t="str">
        <f>IF(AND((RIGHT($EB$3,2)-'[1]Miter Profiles'!$AC$133-'[1]Outside Edges'!$B110)&gt;=5,'[1]Outside Edges'!$P110="Yes"),"Yes","No")</f>
        <v>Yes</v>
      </c>
      <c r="EC111" s="109" t="str">
        <f>IF(AND((RIGHT($EC$3,2)-'[1]Miter Profiles'!$AC$134-'[1]Outside Edges'!$B110)&gt;=5,'[1]Outside Edges'!$P110="Yes"),"Yes","No")</f>
        <v>Yes</v>
      </c>
      <c r="ED111" s="115" t="str">
        <f>IF(AND((RIGHT($ED$3,2)-'[1]Miter Profiles'!$AC$135-'[1]Outside Edges'!$B110)&gt;=5,'[1]Outside Edges'!$P110="Yes"),"Yes","No")</f>
        <v>Yes</v>
      </c>
      <c r="EE111" s="112" t="str">
        <f>IF(AND((RIGHT($EE$3,2)-'[1]Miter Profiles'!$AC$136-'[1]Outside Edges'!$B110)&gt;=5,'[1]Outside Edges'!$P110="Yes"),"Yes","No")</f>
        <v>Yes</v>
      </c>
      <c r="EF111" s="85" t="str">
        <f>IF(AND((RIGHT($EF$3,2)-'[1]Miter Profiles'!$AC$137-'[1]Outside Edges'!$B110)&gt;=5,'[1]Outside Edges'!$P110="Yes"),"Yes","No")</f>
        <v>Yes</v>
      </c>
      <c r="EG111" s="10" t="str">
        <f>IF(AND((RIGHT($EG$3,2)-'[1]Miter Profiles'!$AC$138-'[1]Outside Edges'!$B110)&gt;=5,'[1]Outside Edges'!$P110="Yes"),"Yes","No")</f>
        <v>Yes</v>
      </c>
      <c r="EH111" s="90" t="str">
        <f>IF(AND((RIGHT($EH$3,2)-'[1]Miter Profiles'!$AC$139-'[1]Outside Edges'!$B110)&gt;=5,'[1]Outside Edges'!$P110="Yes"),"Yes","No")</f>
        <v>Yes</v>
      </c>
      <c r="EI111" s="120" t="str">
        <f>IF(AND((RIGHT($EI$3,2)-'[1]Miter Profiles'!$AC$140-'[1]Outside Edges'!$B110)&gt;=5,'[1]Outside Edges'!$P110="Yes"),"Yes","No")</f>
        <v>Yes</v>
      </c>
      <c r="EJ111" s="123" t="str">
        <f>IF(AND((RIGHT($EJ$3,2)-'[1]Miter Profiles'!$AC$141-'[1]Outside Edges'!$B110)&gt;=5,'[1]Outside Edges'!$P110="Yes"),"Yes","No")</f>
        <v>Yes</v>
      </c>
      <c r="EK111" s="123" t="str">
        <f>IF(AND((RIGHT($EK$3,2)-'[1]Miter Profiles'!$AC$142-'[1]Outside Edges'!$B110)&gt;=5,'[1]Outside Edges'!$P110="Yes"),"Yes","No")</f>
        <v>Yes</v>
      </c>
      <c r="EL111" s="115" t="str">
        <f>IF(AND((RIGHT($EL$3,2)-'[1]Miter Profiles'!$AC$143-'[1]Outside Edges'!$B110)&gt;=5,'[1]Outside Edges'!$P110="Yes"),"Yes","No")</f>
        <v>Yes</v>
      </c>
      <c r="EM111" s="128" t="str">
        <f>IF(AND((RIGHT($EM$3,2)-'[1]Miter Profiles'!$AC$144-'[1]Outside Edges'!$B110)&gt;=5,'[1]Outside Edges'!$P110="Yes"),"Yes","No")</f>
        <v>Yes</v>
      </c>
      <c r="EN111" s="10" t="str">
        <f>IF(AND((RIGHT($EN$3,2)-'[1]Miter Profiles'!$AC$145-'[1]Outside Edges'!$B110)&gt;=5,'[1]Outside Edges'!$P110="Yes"),"Yes","No")</f>
        <v>Yes</v>
      </c>
      <c r="EO111" s="90" t="str">
        <f>IF(AND((RIGHT($EO$3,2)-'[1]Miter Profiles'!$AC$146-'[1]Outside Edges'!$B110)&gt;=5,'[1]Outside Edges'!$P110="Yes"),"Yes","No")</f>
        <v>Yes</v>
      </c>
      <c r="EP111" s="123" t="str">
        <f>IF(AND((RIGHT($EP$3,2)-'[1]Miter Profiles'!$AC$147-'[1]Outside Edges'!$B110)&gt;=5,'[1]Outside Edges'!$P110="Yes"),"Yes","No")</f>
        <v>Yes</v>
      </c>
      <c r="EQ111" s="123" t="str">
        <f>IF(AND((RIGHT($EQ$3,2)-'[1]Miter Profiles'!$AC$148-'[1]Outside Edges'!$B110)&gt;=5,'[1]Outside Edges'!$P110="Yes"),"Yes","No")</f>
        <v>Yes</v>
      </c>
      <c r="ER111" s="115" t="str">
        <f>IF(AND((RIGHT($ER$3,2)-'[1]Miter Profiles'!$AC$149-'[1]Outside Edges'!$B110)&gt;=5,'[1]Outside Edges'!$P110="Yes"),"Yes","No")</f>
        <v>Yes</v>
      </c>
      <c r="ES111" s="128" t="str">
        <f>IF(AND((RIGHT($ES$3,2)-'[1]Miter Profiles'!$AC$150-'[1]Outside Edges'!$B110)&gt;=5,'[1]Outside Edges'!$P110="Yes"),"Yes","No")</f>
        <v>Yes</v>
      </c>
      <c r="ET111" s="10" t="str">
        <f>IF(AND((RIGHT($ET$3,2)-'[1]Miter Profiles'!$AC$151-'[1]Outside Edges'!$B110)&gt;=5,'[1]Outside Edges'!$P110="Yes"),"Yes","No")</f>
        <v>Yes</v>
      </c>
      <c r="EU111" s="90" t="str">
        <f>IF(AND((RIGHT($EU$3,2)-'[1]Miter Profiles'!$AC$152-'[1]Outside Edges'!$B110)&gt;=5,'[1]Outside Edges'!$P110="Yes"),"Yes","No")</f>
        <v>Yes</v>
      </c>
      <c r="EV111" s="123" t="str">
        <f>IF(AND((RIGHT($EV$3,2)-'[1]Miter Profiles'!$AC$153-'[1]Outside Edges'!$B110)&gt;=5,'[1]Outside Edges'!$P110="Yes"),"Yes","No")</f>
        <v>Yes</v>
      </c>
      <c r="EW111" s="123" t="str">
        <f>IF(AND((RIGHT($EW$3,2)-'[1]Miter Profiles'!$AC$154-'[1]Outside Edges'!$B110)&gt;=5,'[1]Outside Edges'!$P110="Yes"),"Yes","No")</f>
        <v>Yes</v>
      </c>
      <c r="EX111" s="115" t="str">
        <f>IF(AND((RIGHT($EX$3,2)-'[1]Miter Profiles'!$AC$155-'[1]Outside Edges'!$B110)&gt;=5,'[1]Outside Edges'!$P110="Yes"),"Yes","No")</f>
        <v>Yes</v>
      </c>
      <c r="EY111" s="128" t="str">
        <f>IF(AND((RIGHT($EY$3,2)-'[1]Miter Profiles'!$AC$156-'[1]Outside Edges'!$B110)&gt;=5,'[1]Outside Edges'!$P110="Yes"),"Yes","No")</f>
        <v>Yes</v>
      </c>
      <c r="EZ111" s="10" t="str">
        <f>IF(AND((RIGHT($EZ$3,2)-'[1]Miter Profiles'!$AC$157-'[1]Outside Edges'!$B110)&gt;=5,'[1]Outside Edges'!$P110="Yes"),"Yes","No")</f>
        <v>Yes</v>
      </c>
      <c r="FA111" s="90" t="str">
        <f>IF(AND((RIGHT($FA$3,2)-'[1]Miter Profiles'!$AC$158-'[1]Outside Edges'!$B110)&gt;=5,'[1]Outside Edges'!$P110="Yes"),"Yes","No")</f>
        <v>Yes</v>
      </c>
      <c r="FB111" s="123" t="str">
        <f>IF(AND((RIGHT($FB$3,2)-'[1]Miter Profiles'!$AC$159-'[1]Outside Edges'!$B110)&gt;=5,'[1]Outside Edges'!$P110="Yes"),"Yes","No")</f>
        <v>Yes</v>
      </c>
      <c r="FC111" s="123" t="str">
        <f>IF(AND((RIGHT($FC$3,2)-'[1]Miter Profiles'!$AC$160-'[1]Outside Edges'!$B110)&gt;=5,'[1]Outside Edges'!$P110="Yes"),"Yes","No")</f>
        <v>Yes</v>
      </c>
      <c r="FD111" s="115" t="str">
        <f>IF(AND((RIGHT($FD$3,2)-'[1]Miter Profiles'!$AC$161-'[1]Outside Edges'!$B110)&gt;=5,'[1]Outside Edges'!$P110="Yes"),"Yes","No")</f>
        <v>Yes</v>
      </c>
      <c r="FE111" s="128" t="str">
        <f>IF(AND((RIGHT($FE$3,2)-'[1]Miter Profiles'!$AC$162-'[1]Outside Edges'!$B110)&gt;=5,'[1]Outside Edges'!$P110="Yes"),"Yes","No")</f>
        <v>Yes</v>
      </c>
      <c r="FF111" s="10" t="str">
        <f>IF(AND((RIGHT($FF$3,2)-'[1]Miter Profiles'!$AC$163-'[1]Outside Edges'!$B110)&gt;=5,'[1]Outside Edges'!$P110="Yes"),"Yes","No")</f>
        <v>Yes</v>
      </c>
      <c r="FG111" s="90" t="str">
        <f>IF(AND((RIGHT($FG$3,2)-'[1]Miter Profiles'!$AC$164-'[1]Outside Edges'!$B110)&gt;=5,'[1]Outside Edges'!$P110="Yes"),"Yes","No")</f>
        <v>Yes</v>
      </c>
      <c r="FH111" s="123" t="str">
        <f>IF(AND((RIGHT($FH$3,2)-'[1]Miter Profiles'!$AC$165-'[1]Outside Edges'!$B110)&gt;=5,'[1]Outside Edges'!$P110="Yes"),"Yes","No")</f>
        <v>Yes</v>
      </c>
      <c r="FI111" s="123" t="str">
        <f>IF(AND((RIGHT($FI$3,2)-'[1]Miter Profiles'!$AC$166-'[1]Outside Edges'!$B110)&gt;=5,'[1]Outside Edges'!$P110="Yes"),"Yes","No")</f>
        <v>Yes</v>
      </c>
      <c r="FJ111" s="115" t="str">
        <f>IF(AND((RIGHT($FJ$3,2)-'[1]Miter Profiles'!$AC$167-'[1]Outside Edges'!$B110)&gt;=5,'[1]Outside Edges'!$P110="Yes"),"Yes","No")</f>
        <v>Yes</v>
      </c>
      <c r="FK111" s="128" t="str">
        <f>IF(AND((RIGHT($FK$3,2)-'[1]Miter Profiles'!$AC$168-'[1]Outside Edges'!$B110)&gt;=5,'[1]Outside Edges'!$P110="Yes"),"Yes","No")</f>
        <v>Yes</v>
      </c>
      <c r="FL111" s="10" t="str">
        <f>IF(AND((RIGHT($FL$3,2)-'[1]Miter Profiles'!$AC$169-'[1]Outside Edges'!$B110)&gt;=5,'[1]Outside Edges'!$P110="Yes"),"Yes","No")</f>
        <v>Yes</v>
      </c>
      <c r="FM111" s="90" t="str">
        <f>IF(AND((RIGHT($FM$3,2)-'[1]Miter Profiles'!$AC$170-'[1]Outside Edges'!$B110)&gt;=5,'[1]Outside Edges'!$P110="Yes"),"Yes","No")</f>
        <v>Yes</v>
      </c>
      <c r="FN111" s="123" t="str">
        <f>IF(AND((RIGHT($FN$3,2)-'[1]Miter Profiles'!$AC$171-'[1]Outside Edges'!$B110)&gt;=5,'[1]Outside Edges'!$P110="Yes"),"Yes","No")</f>
        <v>Yes</v>
      </c>
      <c r="FO111" s="123" t="str">
        <f>IF(AND((RIGHT($FO$3,2)-'[1]Miter Profiles'!$AC$172-'[1]Outside Edges'!$B110)&gt;=5,'[1]Outside Edges'!$P110="Yes"),"Yes","No")</f>
        <v>Yes</v>
      </c>
      <c r="FP111" s="115" t="str">
        <f>IF(AND((RIGHT($FP$3,2)-'[1]Miter Profiles'!$AC$173-'[1]Outside Edges'!$B110)&gt;=5,'[1]Outside Edges'!$P110="Yes"),"Yes","No")</f>
        <v>Yes</v>
      </c>
      <c r="FQ111" s="128" t="str">
        <f>IF(AND((RIGHT($FQ$3,2)-'[1]Miter Profiles'!$AC$174-'[1]Outside Edges'!$B110)&gt;=5,'[1]Outside Edges'!$P110="Yes"),"Yes","No")</f>
        <v>Yes</v>
      </c>
      <c r="FR111" s="10" t="str">
        <f>IF(AND((RIGHT($FR$3,2)-'[1]Miter Profiles'!$AC$175-'[1]Outside Edges'!$B110)&gt;=5,'[1]Outside Edges'!$P110="Yes"),"Yes","No")</f>
        <v>Yes</v>
      </c>
      <c r="FS111" s="90" t="str">
        <f>IF(AND((RIGHT($FS$3,2)-'[1]Miter Profiles'!$AC$176-'[1]Outside Edges'!$B110)&gt;=5,'[1]Outside Edges'!$P110="Yes"),"Yes","No")</f>
        <v>Yes</v>
      </c>
      <c r="FT111" s="123" t="str">
        <f>IF(AND((RIGHT($FT$3,2)-'[1]Miter Profiles'!$AC$177-'[1]Outside Edges'!$B110)&gt;=5,'[1]Outside Edges'!$P110="Yes"),"Yes","No")</f>
        <v>Yes</v>
      </c>
      <c r="FU111" s="123" t="str">
        <f>IF(AND((RIGHT($FU$3,2)-'[1]Miter Profiles'!$AC$178-'[1]Outside Edges'!$B110)&gt;=5,'[1]Outside Edges'!$P110="Yes"),"Yes","No")</f>
        <v>Yes</v>
      </c>
      <c r="FV111" s="115" t="str">
        <f>IF(AND((RIGHT($V$3,2)-'[1]Miter Profiles'!$AC$179-'[1]Outside Edges'!$B110)&gt;=5,'[1]Outside Edges'!$P110="Yes"),"Yes","No")</f>
        <v>Yes</v>
      </c>
      <c r="FW111" s="128" t="str">
        <f>IF(AND((RIGHT($FW$3,2)-'[1]Miter Profiles'!$AC$180-'[1]Outside Edges'!$B110)&gt;=5,'[1]Outside Edges'!$P110="Yes"),"Yes","No")</f>
        <v>No</v>
      </c>
      <c r="FX111" s="269" t="str">
        <f>IF(AND((RIGHT($FX$3,2)-'[1]Miter Profiles'!$AC$181-'[1]Outside Edges'!$B110)&gt;=5,'[1]Outside Edges'!$P110="Yes"),"Yes","No")</f>
        <v>Yes</v>
      </c>
      <c r="FY111" s="273" t="str">
        <f>IF(AND((RIGHT($FY$3,2)-'[1]Miter Profiles'!$AC$182-'[1]Outside Edges'!$B110)&gt;=5,'[1]Outside Edges'!$P110="Yes"),"Yes","No")</f>
        <v>Yes</v>
      </c>
      <c r="FZ111" s="282" t="str">
        <f>IF(AND((RIGHT($FZ$3,2)-'[1]Miter Profiles'!$AC$183-'[1]Outside Edges'!$B110)&gt;=5,'[1]Outside Edges'!$P110="Yes"),"Yes","No")</f>
        <v>Yes</v>
      </c>
      <c r="GA111" s="283" t="str">
        <f>IF(AND((RIGHT($GA$3,2)-'[1]Miter Profiles'!$AC$184-'[1]Outside Edges'!$B110)&gt;=5,'[1]Outside Edges'!$P110="Yes"),"Yes","No")</f>
        <v>Yes</v>
      </c>
      <c r="GB111" s="284" t="str">
        <f>IF(AND((RIGHT($GB$3,2)-'[1]Miter Profiles'!$AC$185-'[1]Outside Edges'!$B110)&gt;=5,'[1]Outside Edges'!$P110="Yes"),"Yes","No")</f>
        <v>Yes</v>
      </c>
      <c r="GC111" s="275" t="str">
        <f>IF(AND((RIGHT($GC$3,2)-'[1]Miter Profiles'!$AC$186-'[1]Outside Edges'!$B110)&gt;=5,'[1]Outside Edges'!$P110="Yes"),"Yes","No")</f>
        <v>Yes</v>
      </c>
      <c r="GD111" s="269" t="str">
        <f>IF(AND((RIGHT($GD$3,2)-'[1]Miter Profiles'!$AC$187-'[1]Outside Edges'!$B110)&gt;=5,'[1]Outside Edges'!$P110="Yes"),"Yes","No")</f>
        <v>Yes</v>
      </c>
      <c r="GE111" s="273" t="str">
        <f>IF(AND((RIGHT($GE$3,2)-'[1]Miter Profiles'!$AC$188-'[1]Outside Edges'!$B110)&gt;=5,'[1]Outside Edges'!$P110="Yes"),"Yes","No")</f>
        <v>Yes</v>
      </c>
      <c r="GF111" s="282" t="str">
        <f>IF(AND((RIGHT($GF$3,2)-'[1]Miter Profiles'!$AC$189-'[1]Outside Edges'!$B110)&gt;=5,'[1]Outside Edges'!$P110="Yes"),"Yes","No")</f>
        <v>Yes</v>
      </c>
      <c r="GG111" s="283" t="str">
        <f>IF(AND((RIGHT($GG$3,2)-'[1]Miter Profiles'!$AC$190-'[1]Outside Edges'!$B110)&gt;=5,'[1]Outside Edges'!$P110="Yes"),"Yes","No")</f>
        <v>Yes</v>
      </c>
      <c r="GH111" s="284" t="str">
        <f>IF(AND((RIGHT($GH$3,2)-'[1]Miter Profiles'!$AC$191-'[1]Outside Edges'!$B110)&gt;=5,'[1]Outside Edges'!$P110="Yes"),"Yes","No")</f>
        <v>Yes</v>
      </c>
      <c r="GI111" s="275" t="str">
        <f>IF(AND((RIGHT($GI$3,2)-'[1]Miter Profiles'!$AC$192-'[1]Outside Edges'!$B110)&gt;=5,'[1]Outside Edges'!$P110="Yes"),"Yes","No")</f>
        <v>Yes</v>
      </c>
      <c r="GJ111" s="269" t="str">
        <f>IF(AND((RIGHT($GJ$3,2)-'[1]Miter Profiles'!$AC$193-'[1]Outside Edges'!$B110)&gt;=5,'[1]Outside Edges'!$P110="Yes"),"Yes","No")</f>
        <v>Yes</v>
      </c>
      <c r="GK111" s="273" t="str">
        <f>IF(AND((RIGHT($GK$3,2)-'[1]Miter Profiles'!$AC$194-'[1]Outside Edges'!$B110)&gt;=5,'[1]Outside Edges'!$P110="Yes"),"Yes","No")</f>
        <v>Yes</v>
      </c>
      <c r="GL111" s="282" t="str">
        <f>IF(AND((RIGHT($GL$3,2)-'[1]Miter Profiles'!$AC$195-'[1]Outside Edges'!$B110)&gt;=5,'[1]Outside Edges'!$P110="Yes"),"Yes","No")</f>
        <v>Yes</v>
      </c>
      <c r="GM111" s="283" t="str">
        <f>IF(AND((RIGHT($GM$3,2)-'[1]Miter Profiles'!$AC$196-'[1]Outside Edges'!$B110)&gt;=5,'[1]Outside Edges'!$P110="Yes"),"Yes","No")</f>
        <v>Yes</v>
      </c>
      <c r="GN111" s="284" t="str">
        <f>IF(AND((RIGHT($GN$3,2)-'[1]Miter Profiles'!$AC$197-'[1]Outside Edges'!$B110)&gt;=5,'[1]Outside Edges'!$P110="Yes"),"Yes","No")</f>
        <v>Yes</v>
      </c>
      <c r="GO111" s="275" t="str">
        <f>IF(AND((RIGHT($GO$3,2)-'[1]Miter Profiles'!$AC$198-'[1]Outside Edges'!$B110)&gt;=5,'[1]Outside Edges'!$P110="Yes"),"Yes","No")</f>
        <v>Yes</v>
      </c>
      <c r="GP111" s="269" t="str">
        <f>IF(AND((RIGHT($GP$3,2)-'[1]Miter Profiles'!$AC$199-'[1]Outside Edges'!$B110)&gt;=5,'[1]Outside Edges'!$P110="Yes"),"Yes","No")</f>
        <v>Yes</v>
      </c>
      <c r="GQ111" s="273" t="str">
        <f>IF(AND((RIGHT($GQ$3,2)-'[1]Miter Profiles'!$AC$200-'[1]Outside Edges'!$B110)&gt;=5,'[1]Outside Edges'!$P110="Yes"),"Yes","No")</f>
        <v>Yes</v>
      </c>
      <c r="GR111" s="282" t="str">
        <f>IF(AND((RIGHT($GR$3,2)-'[1]Miter Profiles'!$AC$201-'[1]Outside Edges'!$B110)&gt;=5,'[1]Outside Edges'!$P110="Yes"),"Yes","No")</f>
        <v>Yes</v>
      </c>
      <c r="GS111" s="283" t="str">
        <f>IF(AND((RIGHT($GS$3,2)-'[1]Miter Profiles'!$AC$202-'[1]Outside Edges'!$B110)&gt;=5,'[1]Outside Edges'!$P110="Yes"),"Yes","No")</f>
        <v>Yes</v>
      </c>
      <c r="GT111" s="284" t="str">
        <f>IF(AND((RIGHT($GT$3,2)-'[1]Miter Profiles'!$AC$203-'[1]Outside Edges'!$B110)&gt;=5,'[1]Outside Edges'!$P110="Yes"),"Yes","No")</f>
        <v>Yes</v>
      </c>
      <c r="GU111" s="275" t="str">
        <f>IF(AND((RIGHT($GU$3,2)-'[1]Miter Profiles'!$AC$204-'[1]Outside Edges'!$B110)&gt;=5,'[1]Outside Edges'!$P110="Yes"),"Yes","No")</f>
        <v>Yes</v>
      </c>
      <c r="GV111" s="269" t="str">
        <f>IF(AND((RIGHT($GV$3,2)-'[1]Miter Profiles'!$AC$205-'[1]Outside Edges'!$B110)&gt;=5,'[1]Outside Edges'!$P110="Yes"),"Yes","No")</f>
        <v>Yes</v>
      </c>
      <c r="GW111" s="273" t="str">
        <f>IF(AND((RIGHT($GW$3,2)-'[1]Miter Profiles'!$AC$206-'[1]Outside Edges'!$B110)&gt;=5,'[1]Outside Edges'!$P110="Yes"),"Yes","No")</f>
        <v>Yes</v>
      </c>
      <c r="GX111" s="282" t="str">
        <f>IF(AND((RIGHT($GX$3,2)-'[1]Miter Profiles'!$AC$207-'[1]Outside Edges'!$B110)&gt;=5,'[1]Outside Edges'!$P110="Yes"),"Yes","No")</f>
        <v>Yes</v>
      </c>
      <c r="GY111" s="283" t="str">
        <f>IF(AND((RIGHT($GY$3,2)-'[1]Miter Profiles'!$AC$208-'[1]Outside Edges'!$B110)&gt;=5,'[1]Outside Edges'!$P110="Yes"),"Yes","No")</f>
        <v>Yes</v>
      </c>
      <c r="GZ111" s="284" t="str">
        <f>IF(AND((RIGHT($GZ$3,2)-'[1]Miter Profiles'!$AC$209-'[1]Outside Edges'!$B110)&gt;=5,'[1]Outside Edges'!$P110="Yes"),"Yes","No")</f>
        <v>Yes</v>
      </c>
      <c r="HA111" s="275" t="str">
        <f>IF(AND((RIGHT($HA$3,2)-'[1]Miter Profiles'!$AC$210-'[1]Outside Edges'!$B110)&gt;=5,'[1]Outside Edges'!$P110="Yes"),"Yes","No")</f>
        <v>Yes</v>
      </c>
      <c r="HB111" s="269" t="str">
        <f>IF(AND((RIGHT($HB$3,2)-'[1]Miter Profiles'!$AC$211-'[1]Outside Edges'!$B110)&gt;=5,'[1]Outside Edges'!$P110="Yes"),"Yes","No")</f>
        <v>Yes</v>
      </c>
      <c r="HC111" s="273" t="str">
        <f>IF(AND((RIGHT($HC$3,2)-'[1]Miter Profiles'!$AC$212-'[1]Outside Edges'!$B110)&gt;=5,'[1]Outside Edges'!$P110="Yes"),"Yes","No")</f>
        <v>Yes</v>
      </c>
      <c r="HD111" s="282" t="str">
        <f>IF(AND((RIGHT($HD$3,2)-'[1]Miter Profiles'!$AC$213-'[1]Outside Edges'!$B110)&gt;=5,'[1]Outside Edges'!$P110="Yes"),"Yes","No")</f>
        <v>No</v>
      </c>
      <c r="HE111" s="284" t="str">
        <f>IF(AND((RIGHT($HE$3,2)-'[1]Miter Profiles'!$AC$214-'[1]Outside Edges'!$B110)&gt;=5,'[1]Outside Edges'!$P110="Yes"),"Yes","No")</f>
        <v>No</v>
      </c>
      <c r="HF111" s="275" t="str">
        <f>IF(AND((RIGHT($HF$3,2)-'[1]Miter Profiles'!$AC$215-'[1]Outside Edges'!$B110)&gt;=5,'[1]Outside Edges'!$P110="Yes"),"Yes","No")</f>
        <v>Yes</v>
      </c>
      <c r="HG111" s="269" t="str">
        <f>IF(AND((RIGHT($HG$3,2)-'[1]Miter Profiles'!$AC$216-'[1]Outside Edges'!$B110)&gt;=5,'[1]Outside Edges'!$P110="Yes"),"Yes","No")</f>
        <v>Yes</v>
      </c>
      <c r="HH111" s="273" t="str">
        <f>IF(AND((RIGHT($HH$3,2)-'[1]Miter Profiles'!$AC$217-'[1]Outside Edges'!$B110)&gt;=5,'[1]Outside Edges'!$P110="Yes"),"Yes","No")</f>
        <v>Yes</v>
      </c>
      <c r="HI111" s="282" t="str">
        <f>IF(AND((RIGHT($HI$3,2)-'[1]Miter Profiles'!$AC$218-'[1]Outside Edges'!$B110)&gt;=5,'[1]Outside Edges'!$P110="Yes"),"Yes","No")</f>
        <v>Yes</v>
      </c>
      <c r="HJ111" s="283" t="str">
        <f>IF(AND((RIGHT($HJ$3,2)-'[1]Miter Profiles'!$AC$219-'[1]Outside Edges'!$B110)&gt;=5,'[1]Outside Edges'!$P110="Yes"),"Yes","No")</f>
        <v>Yes</v>
      </c>
      <c r="HK111" s="284" t="str">
        <f>IF(AND((RIGHT($HK$3,2)-'[1]Miter Profiles'!$AC$220-'[1]Outside Edges'!$B110)&gt;=5,'[1]Outside Edges'!$P110="Yes"),"Yes","No")</f>
        <v>Yes</v>
      </c>
      <c r="HL111" s="275" t="str">
        <f>IF(AND((RIGHT($HL$3,2)-'[1]Miter Profiles'!$AC$221-'[1]Outside Edges'!$B110)&gt;=5,'[1]Outside Edges'!$P110="Yes"),"Yes","No")</f>
        <v>Yes</v>
      </c>
      <c r="HM111" s="269" t="str">
        <f>IF(AND((RIGHT($HM$3,2)-'[1]Miter Profiles'!$AC$222-'[1]Outside Edges'!$B110)&gt;=5,'[1]Outside Edges'!$P110="Yes"),"Yes","No")</f>
        <v>Yes</v>
      </c>
      <c r="HN111" s="269" t="str">
        <f>IF(AND((RIGHT($HN$3,2)-'[1]Miter Profiles'!$AC$223-'[1]Outside Edges'!$B110)&gt;=5,'[1]Outside Edges'!$P110="Yes"),"Yes","No")</f>
        <v>Yes</v>
      </c>
      <c r="HO111" s="283" t="str">
        <f>IF(AND((RIGHT($HO$3,2)-'[1]Miter Profiles'!$AC$224-'[1]Outside Edges'!$B110)&gt;=5,'[1]Outside Edges'!$P110="Yes"),"Yes","No")</f>
        <v>Yes</v>
      </c>
      <c r="HP111" s="283" t="str">
        <f>IF(AND((RIGHT($HP$3,2)-'[1]Miter Profiles'!$AC$225-'[1]Outside Edges'!$B110)&gt;=5,'[1]Outside Edges'!$P110="Yes"),"Yes","No")</f>
        <v>Yes</v>
      </c>
      <c r="HQ111" s="283" t="str">
        <f>IF(AND((RIGHT($HQ$3,3)-'[1]Miter Profiles'!$AC$226-'[1]Outside Edges'!$B110)&gt;=5,'[1]Outside Edges'!$P110="Yes"),"Yes","No")</f>
        <v>No</v>
      </c>
      <c r="HR111" s="283" t="str">
        <f>IF(AND((RIGHT($HR$3,2)-'[1]Miter Profiles'!$AC$227-'[1]Outside Edges'!$B110)&gt;=5,'[1]Outside Edges'!$P110="Yes"),"Yes","No")</f>
        <v>No</v>
      </c>
      <c r="HS111" s="269" t="str">
        <f>IF(AND((RIGHT($HS$3,2)-'[1]Miter Profiles'!$AC$228-'[1]Outside Edges'!$B110)&gt;=5,'[1]Outside Edges'!$P110="Yes"),"Yes","No")</f>
        <v>Yes</v>
      </c>
      <c r="HT111" s="269" t="str">
        <f>IF(AND((RIGHT($HT$3,2)-'[1]Miter Profiles'!$AC$229-'[1]Outside Edges'!$B110)&gt;=5,'[1]Outside Edges'!$P110="Yes"),"Yes","No")</f>
        <v>Yes</v>
      </c>
      <c r="HU111" s="269" t="str">
        <f>IF(AND((RIGHT($HU$3,2)-'[1]Miter Profiles'!$AC$230-'[1]Outside Edges'!$B110)&gt;=5,'[1]Outside Edges'!$P110="Yes"),"Yes","No")</f>
        <v>Yes</v>
      </c>
      <c r="HV111" s="283" t="str">
        <f>IF(AND((RIGHT($HV$3,2)-'[1]Miter Profiles'!$AC$231-'[1]Outside Edges'!$B110)&gt;=5,'[1]Outside Edges'!$P110="Yes"),"Yes","No")</f>
        <v>Yes</v>
      </c>
      <c r="HW111" s="283" t="str">
        <f>IF(AND((RIGHT($HW$3,2)-'[1]Miter Profiles'!$AC$232-'[1]Outside Edges'!$B110)&gt;=5,'[1]Outside Edges'!$P110="Yes"),"Yes","No")</f>
        <v>Yes</v>
      </c>
      <c r="HX111" s="283" t="str">
        <f>IF(AND((RIGHT($HX$3,2)-'[1]Miter Profiles'!$AC$233-'[1]Outside Edges'!$B110)&gt;=5,'[1]Outside Edges'!$P110="Yes"),"Yes","No")</f>
        <v>Yes</v>
      </c>
      <c r="HY111" s="269" t="str">
        <f>IF(AND((RIGHT($HY$3,2)-'[1]Miter Profiles'!$AC$234-'[1]Outside Edges'!$B110)&gt;=5,'[1]Outside Edges'!$P110="Yes"),"Yes","No")</f>
        <v>Yes</v>
      </c>
      <c r="HZ111" s="269" t="str">
        <f>IF(AND((RIGHT($HZ$3,2)-'[1]Miter Profiles'!$AC$235-'[1]Outside Edges'!$B110)&gt;=5,'[1]Outside Edges'!$P110="Yes"),"Yes","No")</f>
        <v>Yes</v>
      </c>
      <c r="IA111" s="269" t="str">
        <f>IF(AND((RIGHT($IA$3,2)-'[1]Miter Profiles'!$AC$236-'[1]Outside Edges'!$B110)&gt;=5,'[1]Outside Edges'!$P110="Yes"),"Yes","No")</f>
        <v>Yes</v>
      </c>
      <c r="IB111" s="283" t="str">
        <f>IF(AND((RIGHT($IB$3,2)-'[1]Miter Profiles'!$AC$237-'[1]Outside Edges'!$B110)&gt;=5,'[1]Outside Edges'!$P110="Yes"),"Yes","No")</f>
        <v>Yes</v>
      </c>
      <c r="IC111" s="283" t="str">
        <f>IF(AND((RIGHT($IC$3,2)-'[1]Miter Profiles'!$AC$238-'[1]Outside Edges'!$B110)&gt;=5,'[1]Outside Edges'!$P110="Yes"),"Yes","No")</f>
        <v>Yes</v>
      </c>
      <c r="ID111" s="283" t="str">
        <f>IF(AND((RIGHT($ID$3,2)-'[1]Miter Profiles'!$AC$239-'[1]Outside Edges'!$B110)&gt;=5,'[1]Outside Edges'!$P110="Yes"),"Yes","No")</f>
        <v>Yes</v>
      </c>
      <c r="IE111" s="269" t="str">
        <f>IF(AND((RIGHT($IE$3,2)-'[1]Miter Profiles'!$AC$240-'[1]Outside Edges'!$B110)&gt;=5,'[1]Outside Edges'!$P110="Yes"),"Yes","No")</f>
        <v>Yes</v>
      </c>
      <c r="IF111" s="269" t="str">
        <f>IF(AND((RIGHT($IF$3,2)-'[1]Miter Profiles'!$AC$241-'[1]Outside Edges'!$B110)&gt;=5,'[1]Outside Edges'!$P110="Yes"),"Yes","No")</f>
        <v>Yes</v>
      </c>
      <c r="IG111" s="269" t="str">
        <f>IF(AND((RIGHT($IG$3,2)-'[1]Miter Profiles'!$AC$242-'[1]Outside Edges'!$B110)&gt;=5,'[1]Outside Edges'!$P110="Yes"),"Yes","No")</f>
        <v>Yes</v>
      </c>
      <c r="IH111" s="283" t="str">
        <f>IF(AND((RIGHT($IH$3,2)-'[1]Miter Profiles'!$AC$243-'[1]Outside Edges'!$B110)&gt;=5,'[1]Outside Edges'!$P110="Yes"),"Yes","No")</f>
        <v>Yes</v>
      </c>
      <c r="II111" s="283" t="str">
        <f>IF(AND((RIGHT($II$3,2)-'[1]Miter Profiles'!$AC$244-'[1]Outside Edges'!$B110)&gt;=5,'[1]Outside Edges'!$P110="Yes"),"Yes","No")</f>
        <v>Yes</v>
      </c>
      <c r="IJ111" s="283" t="str">
        <f>IF(AND((RIGHT($IJ$3,2)-'[1]Miter Profiles'!$AC$245-'[1]Outside Edges'!$B110)&gt;=5,'[1]Outside Edges'!$P110="Yes"),"Yes","No")</f>
        <v>Yes</v>
      </c>
      <c r="IK111" s="269" t="str">
        <f>IF(AND((RIGHT($IK$3,2)-'[1]Miter Profiles'!$AC$246-'[1]Outside Edges'!$B110)&gt;=5,'[1]Outside Edges'!$P110="Yes"),"Yes","No")</f>
        <v>Yes</v>
      </c>
      <c r="IL111" s="269" t="str">
        <f>IF(AND((RIGHT($IL$3,2)-'[1]Miter Profiles'!$AC$247-'[1]Outside Edges'!$B110)&gt;=5,'[1]Outside Edges'!$P110="Yes"),"Yes","No")</f>
        <v>Yes</v>
      </c>
      <c r="IM111" s="269" t="str">
        <f>IF(AND((RIGHT($IM$3,2)-'[1]Miter Profiles'!$AC$248-'[1]Outside Edges'!$B110)&gt;=5,'[1]Outside Edges'!$P110="Yes"),"Yes","No")</f>
        <v>Yes</v>
      </c>
      <c r="IN111" s="283" t="str">
        <f>IF(AND((RIGHT($IN$3,2)-'[1]Miter Profiles'!$AC$249-'[1]Outside Edges'!$B110)&gt;=5,'[1]Outside Edges'!$P110="Yes"),"Yes","No")</f>
        <v>Yes</v>
      </c>
      <c r="IO111" s="283" t="str">
        <f>IF(AND((RIGHT($IO$3,2)-'[1]Miter Profiles'!$AC$250-'[1]Outside Edges'!$B110)&gt;=5,'[1]Outside Edges'!$P110="Yes"),"Yes","No")</f>
        <v>Yes</v>
      </c>
      <c r="IP111" s="283" t="str">
        <f>IF(AND((RIGHT($IP$3,2)-'[1]Miter Profiles'!$AC$251-'[1]Outside Edges'!$B110)&gt;=5,'[1]Outside Edges'!$P110="Yes"),"Yes","No")</f>
        <v>Yes</v>
      </c>
      <c r="IQ111" s="269" t="str">
        <f>IF(AND((RIGHT($IQ$3,2)-'[1]Miter Profiles'!$AC$252-'[1]Outside Edges'!$B110)&gt;=5,'[1]Outside Edges'!$P110="Yes"),"Yes","No")</f>
        <v>Yes</v>
      </c>
      <c r="IR111" s="269" t="str">
        <f>IF(AND((RIGHT($IR$3,2)-'[1]Miter Profiles'!$AC$253-'[1]Outside Edges'!$B110)&gt;=5,'[1]Outside Edges'!$P110="Yes"),"Yes","No")</f>
        <v>Yes</v>
      </c>
      <c r="IS111" s="269" t="str">
        <f>IF(AND((RIGHT($IS$3,2)-'[1]Miter Profiles'!$AC$254-'[1]Outside Edges'!$B110)&gt;=5,'[1]Outside Edges'!$P110="Yes"),"Yes","No")</f>
        <v>Yes</v>
      </c>
      <c r="IT111" s="283" t="str">
        <f>IF(AND((RIGHT($IT$3,2)-'[1]Miter Profiles'!$AC$255-'[1]Outside Edges'!$B110)&gt;=5,'[1]Outside Edges'!$P110="Yes"),"Yes","No")</f>
        <v>Yes</v>
      </c>
      <c r="IU111" s="283" t="str">
        <f>IF(AND((RIGHT($IU$3,2)-'[1]Miter Profiles'!$AC$256-'[1]Outside Edges'!$B110)&gt;=5,'[1]Outside Edges'!$P110="Yes"),"Yes","No")</f>
        <v>Yes</v>
      </c>
      <c r="IV111" s="283" t="str">
        <f>IF(AND((RIGHT($IV$3,2)-'[1]Miter Profiles'!$AC$257-'[1]Outside Edges'!$B110)&gt;=5,'[1]Outside Edges'!$P110="Yes"),"Yes","No")</f>
        <v>Yes</v>
      </c>
      <c r="IW111" s="269" t="str">
        <f>IF(AND((RIGHT($IW$3,2)-'[1]Miter Profiles'!$AC$258-'[1]Outside Edges'!$B110)&gt;=5,'[1]Outside Edges'!$P110="Yes"),"Yes","No")</f>
        <v>Yes</v>
      </c>
      <c r="IX111" s="269" t="str">
        <f>IF(AND((RIGHT($IX$3,2)-'[1]Miter Profiles'!$AC$259-'[1]Outside Edges'!$B110)&gt;=5,'[1]Outside Edges'!$P110="Yes"),"Yes","No")</f>
        <v>Yes</v>
      </c>
      <c r="IY111" s="269" t="str">
        <f>IF(AND((RIGHT($IY$3,2)-'[1]Miter Profiles'!$AC$260-'[1]Outside Edges'!$B110)&gt;=5,'[1]Outside Edges'!$P110="Yes"),"Yes","No")</f>
        <v>Yes</v>
      </c>
      <c r="IZ111" s="283" t="str">
        <f>IF(AND((RIGHT($IZ$3,2)-'[1]Miter Profiles'!$AC$261-'[1]Outside Edges'!$B110)&gt;=5,'[1]Outside Edges'!$P110="Yes"),"Yes","No")</f>
        <v>Yes</v>
      </c>
      <c r="JA111" s="283" t="str">
        <f>IF(AND((RIGHT($JA$3,2)-'[1]Miter Profiles'!$AC$262-'[1]Outside Edges'!$B110)&gt;=5,'[1]Outside Edges'!$P110="Yes"),"Yes","No")</f>
        <v>Yes</v>
      </c>
      <c r="JB111" s="283" t="str">
        <f>IF(AND((RIGHT($JB$3,2)-'[1]Miter Profiles'!$AC$263-'[1]Outside Edges'!$B110)&gt;=5,'[1]Outside Edges'!$P110="Yes"),"Yes","No")</f>
        <v>Yes</v>
      </c>
      <c r="JC111" s="269" t="str">
        <f>IF(AND((RIGHT($JC$3,2)-'[1]Miter Profiles'!$AC$264-'[1]Outside Edges'!$B110)&gt;=5,'[1]Outside Edges'!$P110="Yes"),"Yes","No")</f>
        <v>Yes</v>
      </c>
      <c r="JD111" s="269" t="str">
        <f>IF(AND((RIGHT($JD$3,2)-'[1]Miter Profiles'!$AC$265-'[1]Outside Edges'!$B110)&gt;=5,'[1]Outside Edges'!$P110="Yes"),"Yes","No")</f>
        <v>Yes</v>
      </c>
      <c r="JE111" s="269" t="str">
        <f>IF(AND((RIGHT($JE$3,2)-'[1]Miter Profiles'!$AC$266-'[1]Outside Edges'!$B110)&gt;=5,'[1]Outside Edges'!$P110="Yes"),"Yes","No")</f>
        <v>Yes</v>
      </c>
      <c r="JF111" s="283" t="str">
        <f>IF(AND((RIGHT($JF$3,2)-'[1]Miter Profiles'!$AC$267-'[1]Outside Edges'!$B110)&gt;=5,'[1]Outside Edges'!$P110="Yes"),"Yes","No")</f>
        <v>Yes</v>
      </c>
      <c r="JG111" s="283" t="str">
        <f>IF(AND((RIGHT($JG$3,2)-'[1]Miter Profiles'!$AC$268-'[1]Outside Edges'!$B110)&gt;=5,'[1]Outside Edges'!$P110="Yes"),"Yes","No")</f>
        <v>Yes</v>
      </c>
      <c r="JH111" s="283" t="str">
        <f>IF(AND((RIGHT($JH$3,2)-'[1]Miter Profiles'!$AC$269-'[1]Outside Edges'!$B110)&gt;=5,'[1]Outside Edges'!$P110="Yes"),"Yes","No")</f>
        <v>Yes</v>
      </c>
      <c r="JI111" s="269" t="str">
        <f>IF(AND((RIGHT($JI$3,2)-'[1]Miter Profiles'!$AC$270-'[1]Outside Edges'!$B110)&gt;=5,'[1]Outside Edges'!$P110="Yes"),"Yes","No")</f>
        <v>Yes</v>
      </c>
      <c r="JJ111" s="269" t="str">
        <f>IF(AND((RIGHT($JJ$3,2)-'[1]Miter Profiles'!$AC$271-'[1]Outside Edges'!$B110)&gt;=5,'[1]Outside Edges'!$P110="Yes"),"Yes","No")</f>
        <v>Yes</v>
      </c>
      <c r="JK111" s="269" t="str">
        <f>IF(AND((RIGHT($JK$3,2)-'[1]Miter Profiles'!$AC$272-'[1]Outside Edges'!$B110)&gt;=5,'[1]Outside Edges'!$P110="Yes"),"Yes","No")</f>
        <v>Yes</v>
      </c>
      <c r="JL111" s="283" t="str">
        <f>IF(AND((RIGHT($JL$3,2)-'[1]Miter Profiles'!$AC$273-'[1]Outside Edges'!$B110)&gt;=5,'[1]Outside Edges'!$P110="Yes"),"Yes","No")</f>
        <v>Yes</v>
      </c>
      <c r="JM111" s="283" t="str">
        <f>IF(AND((RIGHT($JM$3,2)-'[1]Miter Profiles'!$AC$274-'[1]Outside Edges'!$B110)&gt;=5,'[1]Outside Edges'!$P110="Yes"),"Yes","No")</f>
        <v>Yes</v>
      </c>
      <c r="JN111" s="283" t="str">
        <f>IF(AND((RIGHT($JN$3,2)-'[1]Miter Profiles'!$AC$275-'[1]Outside Edges'!$B110)&gt;=5,'[1]Outside Edges'!$P110="Yes"),"Yes","No")</f>
        <v>Yes</v>
      </c>
      <c r="JO111" s="269" t="str">
        <f>IF(AND((RIGHT($JO$3,2)-'[1]Miter Profiles'!$AC$276-'[1]Outside Edges'!$B110)&gt;=5,'[1]Outside Edges'!$P110="Yes"),"Yes","No")</f>
        <v>Yes</v>
      </c>
      <c r="JP111" s="269" t="str">
        <f>IF(AND((RIGHT($JP$3,2)-'[1]Miter Profiles'!$AC$277-'[1]Outside Edges'!$B110)&gt;=5,'[1]Outside Edges'!$P110="Yes"),"Yes","No")</f>
        <v>Yes</v>
      </c>
      <c r="JQ111" s="269" t="str">
        <f>IF(AND((RIGHT($JQ$3,2)-'[1]Miter Profiles'!$AC$278-'[1]Outside Edges'!$B110)&gt;=5,'[1]Outside Edges'!$P110="Yes"),"Yes","No")</f>
        <v>Yes</v>
      </c>
      <c r="JR111" s="283" t="str">
        <f>IF(AND((RIGHT($JR$3,2)-'[1]Miter Profiles'!$AC$279-'[1]Outside Edges'!$B110)&gt;=5,'[1]Outside Edges'!$P110="Yes"),"Yes","No")</f>
        <v>No</v>
      </c>
      <c r="JS111" s="283" t="str">
        <f>IF(AND((RIGHT($JS$3,2)-'[1]Miter Profiles'!$AC$280-'[1]Outside Edges'!$B110)&gt;=5,'[1]Outside Edges'!$P110="Yes"),"Yes","No")</f>
        <v>Yes</v>
      </c>
      <c r="JT111" s="283" t="str">
        <f>IF(AND((RIGHT($JT$3,2)-'[1]Miter Profiles'!$AC$281-'[1]Outside Edges'!$B110)&gt;=5,'[1]Outside Edges'!$P110="Yes"),"Yes","No")</f>
        <v>Yes</v>
      </c>
      <c r="JU111" s="269" t="str">
        <f>IF(AND((RIGHT($JU$3,2)-'[1]Miter Profiles'!$AC$282-'[1]Outside Edges'!$B110)&gt;=5,'[1]Outside Edges'!$P110="Yes"),"Yes","No")</f>
        <v>No</v>
      </c>
      <c r="JV111" s="269" t="str">
        <f>IF(AND((RIGHT($JV$3,2)-'[1]Miter Profiles'!$AC$283-'[1]Outside Edges'!$B110)&gt;=5,'[1]Outside Edges'!$P110="Yes"),"Yes","No")</f>
        <v>Yes</v>
      </c>
      <c r="JW111" s="269" t="str">
        <f>IF(AND((RIGHT($JW$3,2)-'[1]Miter Profiles'!$AC$284-'[1]Outside Edges'!$B110)&gt;=5,'[1]Outside Edges'!$P110="Yes"),"Yes","No")</f>
        <v>Yes</v>
      </c>
      <c r="JX111" s="283" t="str">
        <f>IF(AND((RIGHT($JX$3,2)-'[1]Miter Profiles'!$AC$285-'[1]Outside Edges'!$B110)&gt;=5,'[1]Outside Edges'!$P110="Yes"),"Yes","No")</f>
        <v>Yes</v>
      </c>
      <c r="JY111" s="283" t="str">
        <f>IF(AND((RIGHT($JY$3,2)-'[1]Miter Profiles'!$AC$286-'[1]Outside Edges'!$B110)&gt;=5,'[1]Outside Edges'!$P110="Yes"),"Yes","No")</f>
        <v>Yes</v>
      </c>
      <c r="JZ111" s="283" t="str">
        <f>IF(AND((RIGHT($JZ$3,2)-'[1]Miter Profiles'!$AC$287-'[1]Outside Edges'!$B110)&gt;=5,'[1]Outside Edges'!$P110="Yes"),"Yes","No")</f>
        <v>Yes</v>
      </c>
      <c r="KA111" s="269" t="str">
        <f>IF(AND((RIGHT($KA$3,2)-'[1]Miter Profiles'!$AC$288-'[1]Outside Edges'!$B110)&gt;=5,'[1]Outside Edges'!$P110="Yes"),"Yes","No")</f>
        <v>Yes</v>
      </c>
      <c r="KB111" s="269" t="str">
        <f>IF(AND((RIGHT($KB$3,2)-'[1]Miter Profiles'!$AC$289-'[1]Outside Edges'!$B110)&gt;=5,'[1]Outside Edges'!$P110="Yes"),"Yes","No")</f>
        <v>Yes</v>
      </c>
      <c r="KC111" s="269" t="str">
        <f>IF(AND((RIGHT($KC$3,2)-'[1]Miter Profiles'!$AC$290-'[1]Outside Edges'!$B110)&gt;=5,'[1]Outside Edges'!$P110="Yes"),"Yes","No")</f>
        <v>Yes</v>
      </c>
      <c r="KD111" s="283" t="str">
        <f>IF(AND((RIGHT($KD$3,2)-'[1]Miter Profiles'!$AC$291-'[1]Outside Edges'!$B110)&gt;=5,'[1]Outside Edges'!$P110="Yes"),"Yes","No")</f>
        <v>Yes</v>
      </c>
      <c r="KE111" s="283" t="str">
        <f>IF(AND((RIGHT($KE$3,2)-'[1]Miter Profiles'!$AC$292-'[1]Outside Edges'!$B110)&gt;=5,'[1]Outside Edges'!$P110="Yes"),"Yes","No")</f>
        <v>Yes</v>
      </c>
      <c r="KF111" s="283" t="str">
        <f>IF(AND((RIGHT($KF$3,2)-'[1]Miter Profiles'!$AC$293-'[1]Outside Edges'!$B110)&gt;=5,'[1]Outside Edges'!$P110="Yes"),"Yes","No")</f>
        <v>Yes</v>
      </c>
      <c r="KG111" s="269" t="str">
        <f>IF(AND((RIGHT($KG$3,2)-'[1]Miter Profiles'!$AC$294-'[1]Outside Edges'!$B110)&gt;=5,'[1]Outside Edges'!$P110="Yes"),"Yes","No")</f>
        <v>Yes</v>
      </c>
      <c r="KH111" s="269" t="str">
        <f>IF(AND((RIGHT($KH$3,2)-'[1]Miter Profiles'!$AC$295-'[1]Outside Edges'!$B110)&gt;=5,'[1]Outside Edges'!$P110="Yes"),"Yes","No")</f>
        <v>Yes</v>
      </c>
      <c r="KI111" s="269" t="str">
        <f>IF(AND((RIGHT($KI$3,2)-'[1]Miter Profiles'!$AC$296-'[1]Outside Edges'!$B110)&gt;=5,'[1]Outside Edges'!$P110="Yes"),"Yes","No")</f>
        <v>Yes</v>
      </c>
      <c r="KJ111" s="283" t="str">
        <f>IF(AND((RIGHT($KJ$3,2)-'[1]Miter Profiles'!$AC$297-'[1]Outside Edges'!$B110)&gt;=5,'[1]Outside Edges'!$P110="Yes"),"Yes","No")</f>
        <v>Yes</v>
      </c>
      <c r="KK111" s="283" t="str">
        <f>IF(AND((RIGHT($KK$3,2)-'[1]Miter Profiles'!$AC$298-'[1]Outside Edges'!$B110)&gt;=5,'[1]Outside Edges'!$P110="Yes"),"Yes","No")</f>
        <v>Yes</v>
      </c>
      <c r="KL111" s="283" t="str">
        <f>IF(AND((RIGHT($KL$3,2)-'[1]Miter Profiles'!$AC$299-'[1]Outside Edges'!$B110)&gt;=5,'[1]Outside Edges'!$P110="Yes"),"Yes","No")</f>
        <v>Yes</v>
      </c>
      <c r="KM111" s="269" t="str">
        <f>IF(AND((RIGHT($KM$3,2)-'[1]Miter Profiles'!$AC$300-'[1]Outside Edges'!$B110)&gt;=5,'[1]Outside Edges'!$P110="Yes"),"Yes","No")</f>
        <v>Yes</v>
      </c>
      <c r="KN111" s="269" t="str">
        <f>IF(AND((RIGHT($KN$3,2)-'[1]Miter Profiles'!$AC$301-'[1]Outside Edges'!$B110)&gt;=5,'[1]Outside Edges'!$P110="Yes"),"Yes","No")</f>
        <v>Yes</v>
      </c>
      <c r="KO111" s="269" t="str">
        <f>IF(AND((RIGHT($KO$3,2)-'[1]Miter Profiles'!$AC$302-'[1]Outside Edges'!$B110)&gt;=5,'[1]Outside Edges'!$P110="Yes"),"Yes","No")</f>
        <v>Yes</v>
      </c>
      <c r="KP111" s="283" t="str">
        <f>IF(AND((RIGHT($KP$3,2)-'[1]Miter Profiles'!$AC$303-'[1]Outside Edges'!$B110)&gt;=5,'[1]Outside Edges'!$P110="Yes"),"Yes","No")</f>
        <v>Yes</v>
      </c>
      <c r="KQ111" s="283" t="str">
        <f>IF(AND((RIGHT($KQ$3,2)-'[1]Miter Profiles'!$AC$304-'[1]Outside Edges'!$B110)&gt;=5,'[1]Outside Edges'!$P110="Yes"),"Yes","No")</f>
        <v>Yes</v>
      </c>
      <c r="KR111" s="283" t="str">
        <f>IF(AND((RIGHT($KR$3,2)-'[1]Miter Profiles'!$AC$305-'[1]Outside Edges'!$B110)&gt;=5,'[1]Outside Edges'!$P110="Yes"),"Yes","No")</f>
        <v>Yes</v>
      </c>
      <c r="KS111" s="269" t="str">
        <f>IF(AND((RIGHT($KS$3,2)-'[1]Miter Profiles'!$AC$306-'[1]Outside Edges'!$B110)&gt;=5,'[1]Outside Edges'!$P110="Yes"),"Yes","No")</f>
        <v>Yes</v>
      </c>
      <c r="KT111" s="269" t="str">
        <f>IF(AND((RIGHT($KT$3,2)-'[1]Miter Profiles'!$AC$307-'[1]Outside Edges'!$B110)&gt;=5,'[1]Outside Edges'!$P110="Yes"),"Yes","No")</f>
        <v>Yes</v>
      </c>
      <c r="KU111" s="269" t="str">
        <f>IF(AND((RIGHT($KU$3,2)-'[1]Miter Profiles'!$AC$308-'[1]Outside Edges'!$B110)&gt;=5,'[1]Outside Edges'!$P110="Yes"),"Yes","No")</f>
        <v>Yes</v>
      </c>
      <c r="KV111" s="283" t="str">
        <f>IF(AND((RIGHT($KV$3,2)-'[1]Miter Profiles'!$AC$309-'[1]Outside Edges'!$B110)&gt;=5,'[1]Outside Edges'!$P110="Yes"),"Yes","No")</f>
        <v>Yes</v>
      </c>
      <c r="KW111" s="283" t="str">
        <f>IF(AND((RIGHT($KW$3,2)-'[1]Miter Profiles'!$AC$310-'[1]Outside Edges'!$B110)&gt;=5,'[1]Outside Edges'!$P110="Yes"),"Yes","No")</f>
        <v>Yes</v>
      </c>
      <c r="KX111" s="283" t="str">
        <f>IF(AND((RIGHT($KX$3,2)-'[1]Miter Profiles'!$AC$311-'[1]Outside Edges'!$B110)&gt;=5,'[1]Outside Edges'!$P110="Yes"),"Yes","No")</f>
        <v>Yes</v>
      </c>
      <c r="KY111" s="269" t="str">
        <f>IF(AND((RIGHT($KY$3,2)-'[1]Miter Profiles'!$AC$312-'[1]Outside Edges'!$B110)&gt;=5,'[1]Outside Edges'!$P110="Yes"),"Yes","No")</f>
        <v>Yes</v>
      </c>
      <c r="KZ111" s="269" t="str">
        <f>IF(AND((RIGHT($KZ$3,2)-'[1]Miter Profiles'!$AC$313-'[1]Outside Edges'!$B110)&gt;=5,'[1]Outside Edges'!$P110="Yes"),"Yes","No")</f>
        <v>Yes</v>
      </c>
      <c r="LA111" s="269" t="str">
        <f>IF(AND((RIGHT($LA$3,2)-'[1]Miter Profiles'!$AC$314-'[1]Outside Edges'!$B110)&gt;=5,'[1]Outside Edges'!$P110="Yes"),"Yes","No")</f>
        <v>Yes</v>
      </c>
      <c r="LB111" s="283" t="str">
        <f>IF(AND((RIGHT($LB$3,2)-'[1]Miter Profiles'!$AC$315-'[1]Outside Edges'!$B110)&gt;=5,'[1]Outside Edges'!$P110="Yes"),"Yes","No")</f>
        <v>Yes</v>
      </c>
      <c r="LC111" s="283" t="str">
        <f>IF(AND((RIGHT($LC$3,2)-'[1]Miter Profiles'!$AC$316-'[1]Outside Edges'!$B110)&gt;=5,'[1]Outside Edges'!$P110="Yes"),"Yes","No")</f>
        <v>Yes</v>
      </c>
      <c r="LD111" s="283" t="str">
        <f>IF(AND((RIGHT($LD$3,2)-'[1]Miter Profiles'!$AC$317-'[1]Outside Edges'!$B110)&gt;=5,'[1]Outside Edges'!$P110="Yes"),"Yes","No")</f>
        <v>Yes</v>
      </c>
      <c r="LE111" s="283" t="str">
        <f>IF(AND((RIGHT($LE$3,2)-'[1]Miter Profiles'!$AC$318-'[1]Outside Edges'!$B110)&gt;=5,'[1]Outside Edges'!$P110="Yes"),"Yes","No")</f>
        <v>Yes</v>
      </c>
      <c r="LF111" s="269" t="str">
        <f>IF(AND((RIGHT($LF$3,2)-'[1]Miter Profiles'!$AC$319-'[1]Outside Edges'!$B110)&gt;=5,'[1]Outside Edges'!$P110="Yes"),"Yes","No")</f>
        <v>Yes</v>
      </c>
      <c r="LG111" s="269" t="str">
        <f>IF(AND((RIGHT($LG$3,2)-'[1]Miter Profiles'!$AC$320-'[1]Outside Edges'!$B110)&gt;=5,'[1]Outside Edges'!$P110="Yes"),"Yes","No")</f>
        <v>Yes</v>
      </c>
      <c r="LH111" s="269" t="str">
        <f>IF(AND((RIGHT($LH$3,2)-'[1]Miter Profiles'!$AC$321-'[1]Outside Edges'!$B110)&gt;=5,'[1]Outside Edges'!$P110="Yes"),"Yes","No")</f>
        <v>Yes</v>
      </c>
      <c r="LI111" s="269" t="str">
        <f>IF(AND((RIGHT($LI$3,2)-'[1]Miter Profiles'!$AC$322-'[1]Outside Edges'!$B110)&gt;=5,'[1]Outside Edges'!$P110="Yes"),"Yes","No")</f>
        <v>Yes</v>
      </c>
      <c r="LJ111" s="283" t="str">
        <f>IF(AND((RIGHT($LJ$3,2)-'[1]Miter Profiles'!$AC$323-'[1]Outside Edges'!$B110)&gt;=5,'[1]Outside Edges'!$P110="Yes"),"Yes","No")</f>
        <v>Yes</v>
      </c>
      <c r="LK111" s="283" t="str">
        <f>IF(AND((RIGHT($LK$3,2)-'[1]Miter Profiles'!$AC$324-'[1]Outside Edges'!$B110)&gt;=5,'[1]Outside Edges'!$P110="Yes"),"Yes","No")</f>
        <v>Yes</v>
      </c>
      <c r="LL111" s="283" t="str">
        <f>IF(AND((RIGHT($LL$3,2)-'[1]Miter Profiles'!$AC$325-'[1]Outside Edges'!$B110)&gt;=5,'[1]Outside Edges'!$P110="Yes"),"Yes","No")</f>
        <v>Yes</v>
      </c>
      <c r="LM111" s="269" t="str">
        <f>IF(AND((RIGHT($LM$3,2)-'[1]Miter Profiles'!$AC$326-'[1]Outside Edges'!$B110)&gt;=5,'[1]Outside Edges'!$P110="Yes"),"Yes","No")</f>
        <v>Yes</v>
      </c>
      <c r="LN111" s="269" t="str">
        <f>IF(AND((RIGHT($LN$3,2)-'[1]Miter Profiles'!$AC$327-'[1]Outside Edges'!$B110)&gt;=5,'[1]Outside Edges'!$P110="Yes"),"Yes","No")</f>
        <v>Yes</v>
      </c>
      <c r="LO111" s="269" t="str">
        <f>IF(AND((RIGHT($LO$3,2)-'[1]Miter Profiles'!$AC$328-'[1]Outside Edges'!$B110)&gt;=5,'[1]Outside Edges'!$P110="Yes"),"Yes","No")</f>
        <v>Yes</v>
      </c>
      <c r="LP111" s="283" t="str">
        <f>IF(AND((RIGHT($LP$3,2)-'[1]Miter Profiles'!$AC$329-'[1]Outside Edges'!$B110)&gt;=5,'[1]Outside Edges'!$P110="Yes"),"Yes","No")</f>
        <v>Yes</v>
      </c>
      <c r="LQ111" s="283" t="str">
        <f>IF(AND((RIGHT($LQ$3,2)-'[1]Miter Profiles'!$AC$330-'[1]Outside Edges'!$B110)&gt;=5,'[1]Outside Edges'!$P110="Yes"),"Yes","No")</f>
        <v>Yes</v>
      </c>
      <c r="LR111" s="283" t="str">
        <f>IF(AND((RIGHT($LR$3,2)-'[1]Miter Profiles'!$AC$331-'[1]Outside Edges'!$B110)&gt;=5,'[1]Outside Edges'!$P110="Yes"),"Yes","No")</f>
        <v>Yes</v>
      </c>
      <c r="LS111" s="269" t="str">
        <f>IF(AND((RIGHT($LS$3,2)-'[1]Miter Profiles'!$AC$332-'[1]Outside Edges'!$B110)&gt;=5,'[1]Outside Edges'!$P110="Yes"),"Yes","No")</f>
        <v>Yes</v>
      </c>
      <c r="LT111" s="269" t="str">
        <f>IF(AND((RIGHT($LT$3,2)-'[1]Miter Profiles'!$AC$333-'[1]Outside Edges'!$B110)&gt;=5,'[1]Outside Edges'!$P110="Yes"),"Yes","No")</f>
        <v>Yes</v>
      </c>
      <c r="LU111" s="269" t="str">
        <f>IF(AND((RIGHT($LU$3,2)-'[1]Miter Profiles'!$AC$334-'[1]Outside Edges'!$B110)&gt;=5,'[1]Outside Edges'!$P110="Yes"),"Yes","No")</f>
        <v>Yes</v>
      </c>
      <c r="LV111" s="283" t="str">
        <f>IF(AND((RIGHT($LV$3,2)-'[1]Miter Profiles'!$AC$335-'[1]Outside Edges'!$B110)&gt;=5,'[1]Outside Edges'!$P110="Yes"),"Yes","No")</f>
        <v>Yes</v>
      </c>
      <c r="LW111" s="283" t="str">
        <f>IF(AND((RIGHT($LW$3,2)-'[1]Miter Profiles'!$AC$336-'[1]Outside Edges'!$B110)&gt;=5,'[1]Outside Edges'!$P110="Yes"),"Yes","No")</f>
        <v>Yes</v>
      </c>
      <c r="LX111" s="283" t="str">
        <f>IF(AND((RIGHT($LX$3,2)-'[1]Miter Profiles'!$AC$337-'[1]Outside Edges'!$B110)&gt;=5,'[1]Outside Edges'!$P110="Yes"),"Yes","No")</f>
        <v>Yes</v>
      </c>
      <c r="LY111" s="269" t="str">
        <f>IF(AND((RIGHT($LY$3,2)-'[1]Miter Profiles'!$AC$338-'[1]Outside Edges'!$B110)&gt;=5,'[1]Outside Edges'!$P110="Yes"),"Yes","No")</f>
        <v>Yes</v>
      </c>
      <c r="LZ111" s="269" t="str">
        <f>IF(AND((RIGHT($LZ$3,2)-'[1]Miter Profiles'!$AC$339-'[1]Outside Edges'!$B110)&gt;=5,'[1]Outside Edges'!$P110="Yes"),"Yes","No")</f>
        <v>Yes</v>
      </c>
      <c r="MA111" s="269" t="str">
        <f>IF(AND((RIGHT($MA$3,2)-'[1]Miter Profiles'!$AC$340-'[1]Outside Edges'!$B110)&gt;=5,'[1]Outside Edges'!$P110="Yes"),"Yes","No")</f>
        <v>Yes</v>
      </c>
      <c r="MB111" s="283" t="str">
        <f>IF(AND((RIGHT($MB$3,2)-'[1]Miter Profiles'!$AC$341-'[1]Outside Edges'!$B110)&gt;=5,'[1]Outside Edges'!$P110="Yes"),"Yes","No")</f>
        <v>Yes</v>
      </c>
      <c r="MC111" s="283" t="str">
        <f>IF(AND((RIGHT($MC$3,2)-'[1]Miter Profiles'!$AC$342-'[1]Outside Edges'!$B110)&gt;=5,'[1]Outside Edges'!$P110="Yes"),"Yes","No")</f>
        <v>Yes</v>
      </c>
      <c r="MD111" s="283" t="str">
        <f>IF(AND((RIGHT($MD$3,2)-'[1]Miter Profiles'!$AC$343-'[1]Outside Edges'!$B110)&gt;=5,'[1]Outside Edges'!$P110="Yes"),"Yes","No")</f>
        <v>Yes</v>
      </c>
      <c r="ME111" s="269" t="str">
        <f>IF(AND((RIGHT($ME$3,2)-'[1]Miter Profiles'!$AC$344-'[1]Outside Edges'!$B110)&gt;=5,'[1]Outside Edges'!$P110="Yes"),"Yes","No")</f>
        <v>Yes</v>
      </c>
      <c r="MF111" s="269" t="str">
        <f>IF(AND((RIGHT($MF$3,2)-'[1]Miter Profiles'!$AC$345-'[1]Outside Edges'!$B110)&gt;=5,'[1]Outside Edges'!$P110="Yes"),"Yes","No")</f>
        <v>Yes</v>
      </c>
      <c r="MG111" s="269" t="str">
        <f>IF(AND((RIGHT($MG$3,2)-'[1]Miter Profiles'!$AC$346-'[1]Outside Edges'!$B110)&gt;=5,'[1]Outside Edges'!$P110="Yes"),"Yes","No")</f>
        <v>Yes</v>
      </c>
      <c r="MH111" s="283" t="str">
        <f>IF(AND((RIGHT($MH$3,2)-'[1]Miter Profiles'!$AC$347-'[1]Outside Edges'!$B110)&gt;=5,'[1]Outside Edges'!$P110="Yes"),"Yes","No")</f>
        <v>Yes</v>
      </c>
      <c r="MI111" s="283" t="str">
        <f>IF(AND((RIGHT($MI$3,2)-'[1]Miter Profiles'!$AC$348-'[1]Outside Edges'!$B110)&gt;=5,'[1]Outside Edges'!$P110="Yes"),"Yes","No")</f>
        <v>Yes</v>
      </c>
      <c r="MJ111" s="283" t="str">
        <f>IF(AND((RIGHT($MJ$3,2)-'[1]Miter Profiles'!$AC$349-'[1]Outside Edges'!$B110)&gt;=5,'[1]Outside Edges'!$P110="Yes"),"Yes","No")</f>
        <v>Yes</v>
      </c>
      <c r="MK111" s="269" t="str">
        <f>IF(AND((RIGHT($MK$3,2)-'[1]Miter Profiles'!$AC$350-'[1]Outside Edges'!$B110)&gt;=5,'[1]Outside Edges'!$P110="Yes"),"Yes","No")</f>
        <v>Yes</v>
      </c>
      <c r="ML111" s="269" t="str">
        <f>IF(AND((RIGHT($ML$3,2)-'[1]Miter Profiles'!$AC$351-'[1]Outside Edges'!$B110)&gt;=5,'[1]Outside Edges'!$P110="Yes"),"Yes","No")</f>
        <v>Yes</v>
      </c>
      <c r="MM111" s="269" t="str">
        <f>IF(AND((RIGHT($MM$3,2)-'[1]Miter Profiles'!$AC$352-'[1]Outside Edges'!$B110)&gt;=5,'[1]Outside Edges'!$P110="Yes"),"Yes","No")</f>
        <v>Yes</v>
      </c>
      <c r="MN111" s="283" t="str">
        <f>IF(AND((RIGHT($MK$3,2)-'[1]Miter Profiles'!$AC$350-'[1]Outside Edges'!$B110)&gt;=5,'[1]Outside Edges'!$P110="Yes"),"Yes","No")</f>
        <v>Yes</v>
      </c>
      <c r="MO111" s="283" t="str">
        <f>IF(AND((RIGHT($ML$3,2)-'[1]Miter Profiles'!$AC$351-'[1]Outside Edges'!$B110)&gt;=5,'[1]Outside Edges'!$P110="Yes"),"Yes","No")</f>
        <v>Yes</v>
      </c>
      <c r="MP111" s="283" t="str">
        <f>IF(AND((RIGHT($MM$3,2)-'[1]Miter Profiles'!$AC$352-'[1]Outside Edges'!$B110)&gt;=5,'[1]Outside Edges'!$P110="Yes"),"Yes","No")</f>
        <v>Yes</v>
      </c>
    </row>
    <row r="112" spans="1:354" ht="15.75" customHeight="1" thickBot="1" x14ac:dyDescent="0.3">
      <c r="A112" s="8" t="str">
        <f>IF('[1]Outside Edges'!$A111&lt;&gt;"",'[1]Outside Edges'!$A111,"")</f>
        <v>D109</v>
      </c>
      <c r="B112" s="10" t="str">
        <f>IF(AND((RIGHT($B$3,2)-'[1]Miter Profiles'!$AC$3-'[1]Outside Edges'!$B111)&gt;=5,'[1]Outside Edges'!$P111="Yes"),"Yes","No")</f>
        <v>Yes</v>
      </c>
      <c r="C112" s="10" t="str">
        <f>IF(AND((RIGHT($C$3,2)-'[1]Miter Profiles'!$AC$4-'[1]Outside Edges'!$B111)&gt;=5,'[1]Outside Edges'!$P111="Yes"),"Yes","No")</f>
        <v>Yes</v>
      </c>
      <c r="D112" s="85" t="str">
        <f>IF(AND((RIGHT($D$3,2)-'[1]Miter Profiles'!$AC$5-'[1]Outside Edges'!$B111)&gt;=5,'[1]Outside Edges'!$P111="Yes"),"Yes","No")</f>
        <v>Yes</v>
      </c>
      <c r="E112" s="86" t="str">
        <f>IF(AND((RIGHT($E$3,2)-'[1]Miter Profiles'!$AC$6-'[1]Outside Edges'!$B111)&gt;=5,'[1]Outside Edges'!$P111="Yes"),"Yes","No")</f>
        <v>Yes</v>
      </c>
      <c r="F112" s="11" t="str">
        <f>IF(AND((RIGHT($F$3,2)-'[1]Miter Profiles'!$AC$7-'[1]Outside Edges'!$B111)&gt;=5,'[1]Outside Edges'!$P111="Yes"),"Yes","No")</f>
        <v>Yes</v>
      </c>
      <c r="G112" s="87" t="str">
        <f>IF(AND((RIGHT($G$3,2)-'[1]Miter Profiles'!$AC$8-'[1]Outside Edges'!$B111)&gt;=5,'[1]Outside Edges'!$P111="Yes"),"Yes","No")</f>
        <v>Yes</v>
      </c>
      <c r="H112" s="10" t="str">
        <f>IF(AND((RIGHT($H$3,2)-'[1]Miter Profiles'!$AC$9-'[1]Outside Edges'!$B111)&gt;=5,'[1]Outside Edges'!$P111="Yes"),"Yes","No")</f>
        <v>Yes</v>
      </c>
      <c r="I112" s="10" t="str">
        <f>IF(AND((RIGHT($I$3,2)-'[1]Miter Profiles'!$AC$10-'[1]Outside Edges'!$B111)&gt;=5,'[1]Outside Edges'!$P111="Yes"),"Yes","No")</f>
        <v>Yes</v>
      </c>
      <c r="J112" s="85" t="str">
        <f>IF(AND((RIGHT($J$3,2)-'[1]Miter Profiles'!$AC$11-'[1]Outside Edges'!$B111)&gt;=5,'[1]Outside Edges'!$P111="Yes"),"Yes","No")</f>
        <v>Yes</v>
      </c>
      <c r="K112" s="86" t="str">
        <f>IF(AND((RIGHT($K$3,2)-'[1]Miter Profiles'!$AC$12-'[1]Outside Edges'!$B111)&gt;=5,'[1]Outside Edges'!$P111="Yes"),"Yes","No")</f>
        <v>Yes</v>
      </c>
      <c r="L112" s="11" t="str">
        <f>IF(AND((RIGHT($L$3,2)-'[1]Miter Profiles'!$AC$13-'[1]Outside Edges'!$B111)&gt;=5,'[1]Outside Edges'!$P111="Yes"),"Yes","No")</f>
        <v>Yes</v>
      </c>
      <c r="M112" s="87" t="str">
        <f>IF(AND((RIGHT($M$3,2)-'[1]Miter Profiles'!$AC$14-'[1]Outside Edges'!$B111)&gt;=5,'[1]Outside Edges'!$P111="Yes"),"Yes","No")</f>
        <v>Yes</v>
      </c>
      <c r="N112" s="10" t="str">
        <f>IF(AND((RIGHT($N$3,2)-'[1]Miter Profiles'!$AC$15-'[1]Outside Edges'!$B111)&gt;=4,'[1]Outside Edges'!$P111="Yes"),"Yes","No")</f>
        <v>Yes</v>
      </c>
      <c r="O112" s="10" t="str">
        <f>IF(AND((RIGHT($O$3,2)-'[1]Miter Profiles'!$AC$16-'[1]Outside Edges'!$B111)&gt;=5,'[1]Outside Edges'!$P111="Yes"),"Yes","No")</f>
        <v>Yes</v>
      </c>
      <c r="P112" s="85" t="str">
        <f>IF(AND((RIGHT($P$3,2)-'[1]Miter Profiles'!$AC$17-'[1]Outside Edges'!$B111)&gt;=5,'[1]Outside Edges'!$P111="Yes"),"Yes","No")</f>
        <v>Yes</v>
      </c>
      <c r="Q112" s="86" t="str">
        <f>IF(AND((RIGHT($Q$3,2)-'[1]Miter Profiles'!$AC$18-'[1]Outside Edges'!$B111)&gt;=5,'[1]Outside Edges'!$P111="Yes"),"Yes","No")</f>
        <v>Yes</v>
      </c>
      <c r="R112" s="11" t="str">
        <f>IF(AND((RIGHT($R$3,2)-'[1]Miter Profiles'!$AC$19-'[1]Outside Edges'!$B111)&gt;=5,'[1]Outside Edges'!$P111="Yes"),"Yes","No")</f>
        <v>Yes</v>
      </c>
      <c r="S112" s="87" t="str">
        <f>IF(AND((RIGHT($S$3,2)-'[1]Miter Profiles'!$AC$20-'[1]Outside Edges'!$B111)&gt;=5,'[1]Outside Edges'!$P111="Yes"),"Yes","No")</f>
        <v>Yes</v>
      </c>
      <c r="T112" s="10" t="str">
        <f>IF(AND((RIGHT($T$3,2)-'[1]Miter Profiles'!$AC$21-'[1]Outside Edges'!$B111)&gt;=5,'[1]Outside Edges'!$P111="Yes"),"Yes","No")</f>
        <v>Yes</v>
      </c>
      <c r="U112" s="10" t="str">
        <f>IF(AND((RIGHT($U$3,2)-'[1]Miter Profiles'!$AC$22-'[1]Outside Edges'!$B111)&gt;=5,'[1]Outside Edges'!$P111="Yes"),"Yes","No")</f>
        <v>Yes</v>
      </c>
      <c r="V112" s="85" t="str">
        <f>IF(AND((RIGHT($V$3,2)-'[1]Miter Profiles'!$AC$23-'[1]Outside Edges'!$B111)&gt;=5,'[1]Outside Edges'!$P111="Yes"),"Yes","No")</f>
        <v>Yes</v>
      </c>
      <c r="W112" s="86" t="str">
        <f>IF(AND((RIGHT($W$3,2)-'[1]Miter Profiles'!$AC$24-'[1]Outside Edges'!$B111)&gt;=5,'[1]Outside Edges'!$P111="Yes"),"Yes","No")</f>
        <v>No</v>
      </c>
      <c r="X112" s="11" t="str">
        <f>IF(AND((RIGHT($X$3,2)-'[1]Miter Profiles'!$AC$25-'[1]Outside Edges'!$B111)&gt;=5,'[1]Outside Edges'!$P111="Yes"),"Yes","No")</f>
        <v>Yes</v>
      </c>
      <c r="Y112" s="87" t="str">
        <f>IF(AND((RIGHT($Y$3,2)-'[1]Miter Profiles'!$AC$26-'[1]Outside Edges'!$B111)&gt;=5,'[1]Outside Edges'!$P111="Yes"),"Yes","No")</f>
        <v>Yes</v>
      </c>
      <c r="Z112" s="10" t="str">
        <f>IF(AND((RIGHT($Z$3,2)-'[1]Miter Profiles'!$AC$27-'[1]Outside Edges'!$B111)&gt;=5,'[1]Outside Edges'!$P111="Yes"),"Yes","No")</f>
        <v>Yes</v>
      </c>
      <c r="AA112" s="10" t="str">
        <f>IF(AND((RIGHT($AA$3,2)-'[1]Miter Profiles'!$AC$28-'[1]Outside Edges'!$B111)&gt;=5,'[1]Outside Edges'!$P111="Yes"),"Yes","No")</f>
        <v>Yes</v>
      </c>
      <c r="AB112" s="85" t="str">
        <f>IF(AND((RIGHT($AB$3,2)-'[1]Miter Profiles'!$AC$29-'[1]Outside Edges'!$B111)&gt;=5,'[1]Outside Edges'!$P111="Yes"),"Yes","No")</f>
        <v>Yes</v>
      </c>
      <c r="AC112" s="86" t="str">
        <f>IF(AND((RIGHT($AC$3,2)-'[1]Miter Profiles'!$AC$30-'[1]Outside Edges'!$B111)&gt;=5,'[1]Outside Edges'!$P111="Yes"),"Yes","No")</f>
        <v>Yes</v>
      </c>
      <c r="AD112" s="11" t="str">
        <f>IF(AND((RIGHT($AD$3,2)-'[1]Miter Profiles'!$AC$31-'[1]Outside Edges'!$B111)&gt;=5,'[1]Outside Edges'!$P111="Yes"),"Yes","No")</f>
        <v>Yes</v>
      </c>
      <c r="AE112" s="87" t="str">
        <f>IF(AND((RIGHT($AE$3,2)-'[1]Miter Profiles'!$AC$32-'[1]Outside Edges'!$B111)&gt;=5,'[1]Outside Edges'!$P111="Yes"),"Yes","No")</f>
        <v>Yes</v>
      </c>
      <c r="AF112" s="10" t="str">
        <f>IF(AND((RIGHT($AF$3,2)-'[1]Miter Profiles'!$AC$33-'[1]Outside Edges'!$B111)&gt;=5,'[1]Outside Edges'!$P111="Yes"),"Yes","No")</f>
        <v>Yes</v>
      </c>
      <c r="AG112" s="10" t="str">
        <f>IF(AND((RIGHT($AG$3,2)-'[1]Miter Profiles'!$AC$34-'[1]Outside Edges'!$B111)&gt;=5,'[1]Outside Edges'!$P111="Yes"),"Yes","No")</f>
        <v>Yes</v>
      </c>
      <c r="AH112" s="85" t="str">
        <f>IF(AND((RIGHT($AH$3,2)-'[1]Miter Profiles'!$AC$35-'[1]Outside Edges'!$B111)&gt;=5,'[1]Outside Edges'!$P111="Yes"),"Yes","No")</f>
        <v>Yes</v>
      </c>
      <c r="AI112" s="86" t="str">
        <f>IF(AND((RIGHT($AI$3,2)-'[1]Miter Profiles'!$AC$36-'[1]Outside Edges'!$B111)&gt;=5,'[1]Outside Edges'!$P111="Yes"),"Yes","No")</f>
        <v>Yes</v>
      </c>
      <c r="AJ112" s="11" t="str">
        <f>IF(AND((RIGHT($AJ$3,2)-'[1]Miter Profiles'!$AC$37-'[1]Outside Edges'!$B111)&gt;=5,'[1]Outside Edges'!$P111="Yes"),"Yes","No")</f>
        <v>Yes</v>
      </c>
      <c r="AK112" s="87" t="str">
        <f>IF(AND((RIGHT($AK$3,2)-'[1]Miter Profiles'!$AC$38-'[1]Outside Edges'!$B111)&gt;=5,'[1]Outside Edges'!$P111="Yes"),"Yes","No")</f>
        <v>Yes</v>
      </c>
      <c r="AL112" s="10" t="str">
        <f>IF(AND((RIGHT($AL$3,2)-'[1]Miter Profiles'!$AC$39-'[1]Outside Edges'!$B111)&gt;=5,'[1]Outside Edges'!$P111="Yes"),"Yes","No")</f>
        <v>Yes</v>
      </c>
      <c r="AM112" s="10" t="str">
        <f>IF(AND((RIGHT($AM$3,2)-'[1]Miter Profiles'!$AC$40-'[1]Outside Edges'!$B111)&gt;=5,'[1]Outside Edges'!$P111="Yes"),"Yes","No")</f>
        <v>Yes</v>
      </c>
      <c r="AN112" s="85" t="str">
        <f>IF(AND((RIGHT($AN$3,2)-'[1]Miter Profiles'!$AC$41-'[1]Outside Edges'!$B111)&gt;=5,'[1]Outside Edges'!$P111="Yes"),"Yes","No")</f>
        <v>Yes</v>
      </c>
      <c r="AO112" s="86" t="str">
        <f>IF(AND((RIGHT($AO$3,2)-'[1]Miter Profiles'!$AC$42-'[1]Outside Edges'!$B111)&gt;=5,'[1]Outside Edges'!$P111="Yes"),"Yes","No")</f>
        <v>Yes</v>
      </c>
      <c r="AP112" s="11" t="str">
        <f>IF(AND((RIGHT($AP$3,2)-'[1]Miter Profiles'!$AC$43-'[1]Outside Edges'!$B111)&gt;=5,'[1]Outside Edges'!$P111="Yes"),"Yes","No")</f>
        <v>Yes</v>
      </c>
      <c r="AQ112" s="87" t="str">
        <f>IF(AND((RIGHT($AQ$3,2)-'[1]Miter Profiles'!$AC$44-'[1]Outside Edges'!$B111)&gt;=5,'[1]Outside Edges'!$P111="Yes"),"Yes","No")</f>
        <v>Yes</v>
      </c>
      <c r="AR112" s="10" t="str">
        <f>IF(AND((RIGHT($AR$3,2)-'[1]Miter Profiles'!$AC$45-'[1]Outside Edges'!$B111)&gt;=5,'[1]Outside Edges'!$P111="Yes"),"Yes","No")</f>
        <v>Yes</v>
      </c>
      <c r="AS112" s="10" t="str">
        <f>IF(AND((RIGHT($AS$3,2)-'[1]Miter Profiles'!$AC$46-'[1]Outside Edges'!$B111)&gt;=5,'[1]Outside Edges'!$P111="Yes"),"Yes","No")</f>
        <v>Yes</v>
      </c>
      <c r="AT112" s="85" t="str">
        <f>IF(AND((RIGHT($AT$3,2)-'[1]Miter Profiles'!$AC$47-'[1]Outside Edges'!$B111)&gt;=5,'[1]Outside Edges'!$P111="Yes"),"Yes","No")</f>
        <v>Yes</v>
      </c>
      <c r="AU112" s="86" t="str">
        <f>IF(AND((RIGHT($AU$3,2)-'[1]Miter Profiles'!$AC$48-'[1]Outside Edges'!$B111)&gt;=5,'[1]Outside Edges'!$P111="Yes"),"Yes","No")</f>
        <v>Yes</v>
      </c>
      <c r="AV112" s="11" t="str">
        <f>IF(AND((RIGHT($AV$3,2)-'[1]Miter Profiles'!$AC$49-'[1]Outside Edges'!$B111)&gt;=5,'[1]Outside Edges'!$P111="Yes"),"Yes","No")</f>
        <v>Yes</v>
      </c>
      <c r="AW112" s="87" t="str">
        <f>IF(AND((RIGHT($AW$3,2)-'[1]Miter Profiles'!$AC$50-'[1]Outside Edges'!$B111)&gt;=5,'[1]Outside Edges'!$P111="Yes"),"Yes","No")</f>
        <v>Yes</v>
      </c>
      <c r="AX112" s="10" t="str">
        <f>IF(AND((RIGHT($AX$3,2)-'[1]Miter Profiles'!$AC$51-'[1]Outside Edges'!$B111)&gt;=5,'[1]Outside Edges'!$P111="Yes"),"Yes","No")</f>
        <v>Yes</v>
      </c>
      <c r="AY112" s="10" t="str">
        <f>IF(AND((RIGHT($AY$3,2)-'[1]Miter Profiles'!$AC$52-'[1]Outside Edges'!$B111)&gt;=5,'[1]Outside Edges'!$P111="Yes"),"Yes","No")</f>
        <v>Yes</v>
      </c>
      <c r="AZ112" s="85" t="str">
        <f>IF(AND((RIGHT($AZ$3,2)-'[1]Miter Profiles'!$AC$53-'[1]Outside Edges'!$B111)&gt;=5,'[1]Outside Edges'!$P111="Yes"),"Yes","No")</f>
        <v>Yes</v>
      </c>
      <c r="BA112" s="86" t="str">
        <f>IF(AND((RIGHT($BA$3,2)-'[1]Miter Profiles'!$AC$54-'[1]Outside Edges'!$B111)&gt;=5,'[1]Outside Edges'!$P111="Yes"),"Yes","No")</f>
        <v>Yes</v>
      </c>
      <c r="BB112" s="11" t="str">
        <f>IF(AND((RIGHT($BB$3,2)-'[1]Miter Profiles'!$AC$55-'[1]Outside Edges'!$B111)&gt;=5,'[1]Outside Edges'!$P111="Yes"),"Yes","No")</f>
        <v>Yes</v>
      </c>
      <c r="BC112" s="87" t="str">
        <f>IF(AND((RIGHT($BC$3,2)-'[1]Miter Profiles'!$AC$56-'[1]Outside Edges'!$B111)&gt;=5,'[1]Outside Edges'!$P111="Yes"),"Yes","No")</f>
        <v>Yes</v>
      </c>
      <c r="BD112" s="10" t="str">
        <f>IF(AND((RIGHT($BD$3,2)-'[1]Miter Profiles'!$AC$57-'[1]Outside Edges'!$B111)&gt;=5,'[1]Outside Edges'!$P111="Yes"),"Yes","No")</f>
        <v>Yes</v>
      </c>
      <c r="BE112" s="10" t="str">
        <f>IF(AND((RIGHT($BE$3,2)-'[1]Miter Profiles'!$AC$58-'[1]Outside Edges'!$B111)&gt;=5,'[1]Outside Edges'!$P111="Yes"),"Yes","No")</f>
        <v>Yes</v>
      </c>
      <c r="BF112" s="85" t="str">
        <f>IF(AND((RIGHT($BF$3,2)-'[1]Miter Profiles'!$AC$59-'[1]Outside Edges'!$B111)&gt;=5,'[1]Outside Edges'!$P111="Yes"),"Yes","No")</f>
        <v>Yes</v>
      </c>
      <c r="BG112" s="86" t="str">
        <f>IF(AND((RIGHT($BG$3,2)-'[1]Miter Profiles'!$AC$60-'[1]Outside Edges'!$B111)&gt;=5,'[1]Outside Edges'!$P111="Yes"),"Yes","No")</f>
        <v>Yes</v>
      </c>
      <c r="BH112" s="11" t="str">
        <f>IF(AND((RIGHT($BH$3,2)-'[1]Miter Profiles'!$AC$61-'[1]Outside Edges'!$B111)&gt;=5,'[1]Outside Edges'!$P111="Yes"),"Yes","No")</f>
        <v>Yes</v>
      </c>
      <c r="BI112" s="87" t="str">
        <f>IF(AND((RIGHT($BI$3,2)-'[1]Miter Profiles'!$AC$62-'[1]Outside Edges'!$B111)&gt;=5,'[1]Outside Edges'!$P111="Yes"),"Yes","No")</f>
        <v>Yes</v>
      </c>
      <c r="BJ112" s="10" t="str">
        <f>IF(AND((RIGHT($BJ$3,2)-'[1]Miter Profiles'!$AC$63-'[1]Outside Edges'!$B111)&gt;=5,'[1]Outside Edges'!$P111="Yes"),"Yes","No")</f>
        <v>Yes</v>
      </c>
      <c r="BK112" s="10" t="str">
        <f>IF(AND((RIGHT($BK$3,2)-'[1]Miter Profiles'!$AC$64-'[1]Outside Edges'!$B111)&gt;=5,'[1]Outside Edges'!$P111="Yes"),"Yes","No")</f>
        <v>Yes</v>
      </c>
      <c r="BL112" s="85" t="str">
        <f>IF(AND((RIGHT($BL$3,2)-'[1]Miter Profiles'!$AC$65-'[1]Outside Edges'!$B111)&gt;=5,'[1]Outside Edges'!$P111="Yes"),"Yes","No")</f>
        <v>Yes</v>
      </c>
      <c r="BM112" s="86" t="str">
        <f>IF(AND((RIGHT($BM$3,2)-'[1]Miter Profiles'!$AC$66-'[1]Outside Edges'!$B111)&gt;=5,'[1]Outside Edges'!$P111="Yes"),"Yes","No")</f>
        <v>Yes</v>
      </c>
      <c r="BN112" s="11" t="str">
        <f>IF(AND((RIGHT($BN$3,2)-'[1]Miter Profiles'!$AC$67-'[1]Outside Edges'!$B111)&gt;=5,'[1]Outside Edges'!$P111="Yes"),"Yes","No")</f>
        <v>Yes</v>
      </c>
      <c r="BO112" s="87" t="str">
        <f>IF(AND((RIGHT($BO$3,2)-'[1]Miter Profiles'!$AC$68-'[1]Outside Edges'!$B111)&gt;=5,'[1]Outside Edges'!$P111="Yes"),"Yes","No")</f>
        <v>Yes</v>
      </c>
      <c r="BP112" s="10" t="str">
        <f>IF(AND((RIGHT($BP$3,2)-'[1]Miter Profiles'!$AC$69-'[1]Outside Edges'!$B111)&gt;=5,'[1]Outside Edges'!$P111="Yes"),"Yes","No")</f>
        <v>Yes</v>
      </c>
      <c r="BQ112" s="10" t="str">
        <f>IF(AND((RIGHT($BQ$3,2)-'[1]Miter Profiles'!$AC$70-'[1]Outside Edges'!$B111)&gt;=5,'[1]Outside Edges'!$P111="Yes"),"Yes","No")</f>
        <v>Yes</v>
      </c>
      <c r="BR112" s="85" t="str">
        <f>IF(AND((RIGHT($BR$3,2)-'[1]Miter Profiles'!$AC$71-'[1]Outside Edges'!$B111)&gt;=5,'[1]Outside Edges'!$P111="Yes"),"Yes","No")</f>
        <v>Yes</v>
      </c>
      <c r="BS112" s="86" t="str">
        <f>IF(AND((RIGHT($BS$3,2)-'[1]Miter Profiles'!$AC$72-'[1]Outside Edges'!$B111)&gt;=5,'[1]Outside Edges'!$P111="Yes"),"Yes","No")</f>
        <v>Yes</v>
      </c>
      <c r="BT112" s="11" t="str">
        <f>IF(AND((RIGHT($BT$3,2)-'[1]Miter Profiles'!$AC$73-'[1]Outside Edges'!$B111)&gt;=5,'[1]Outside Edges'!$P111="Yes"),"Yes","No")</f>
        <v>Yes</v>
      </c>
      <c r="BU112" s="87" t="str">
        <f>IF(AND((RIGHT($BU$3,2)-'[1]Miter Profiles'!$AC$74-'[1]Outside Edges'!$B111)&gt;=5,'[1]Outside Edges'!$P111="Yes"),"Yes","No")</f>
        <v>Yes</v>
      </c>
      <c r="BV112" s="10" t="str">
        <f>IF(AND((RIGHT($BV$3,2)-'[1]Miter Profiles'!$AC$75-'[1]Outside Edges'!$B111)&gt;=5,'[1]Outside Edges'!$P111="Yes"),"Yes","No")</f>
        <v>Yes</v>
      </c>
      <c r="BW112" s="10" t="str">
        <f>IF(AND((RIGHT($BW$3,2)-'[1]Miter Profiles'!$AC$76-'[1]Outside Edges'!$B111)&gt;=5,'[1]Outside Edges'!$P111="Yes"),"Yes","No")</f>
        <v>Yes</v>
      </c>
      <c r="BX112" s="85" t="str">
        <f>IF(AND((RIGHT($BX$3,2)-'[1]Miter Profiles'!$AC$77-'[1]Outside Edges'!$B111)&gt;=5,'[1]Outside Edges'!$P111="Yes"),"Yes","No")</f>
        <v>Yes</v>
      </c>
      <c r="BY112" s="86" t="str">
        <f>IF(AND((RIGHT($BY$3,2)-'[1]Miter Profiles'!$AC$78-'[1]Outside Edges'!$B111)&gt;=5,'[1]Outside Edges'!$P111="Yes"),"Yes","No")</f>
        <v>Yes</v>
      </c>
      <c r="BZ112" s="11" t="str">
        <f>IF(AND((RIGHT($BZ$3,2)-'[1]Miter Profiles'!$AC$79-'[1]Outside Edges'!$B111)&gt;=5,'[1]Outside Edges'!$P111="Yes"),"Yes","No")</f>
        <v>Yes</v>
      </c>
      <c r="CA112" s="87" t="str">
        <f>IF(AND((RIGHT($CA$3,2)-'[1]Miter Profiles'!$AC$80-'[1]Outside Edges'!$B111)&gt;=5,'[1]Outside Edges'!$P111="Yes"),"Yes","No")</f>
        <v>Yes</v>
      </c>
      <c r="CB112" s="10" t="str">
        <f>IF(AND((RIGHT($CB$3,2)-'[1]Miter Profiles'!$AC$81-'[1]Outside Edges'!$B111)&gt;=5,'[1]Outside Edges'!$P111="Yes"),"Yes","No")</f>
        <v>Yes</v>
      </c>
      <c r="CC112" s="10" t="str">
        <f>IF(AND((RIGHT($CC$3,2)-'[1]Miter Profiles'!$AC$82-'[1]Outside Edges'!$B111)&gt;=5,'[1]Outside Edges'!$P111="Yes"),"Yes","No")</f>
        <v>Yes</v>
      </c>
      <c r="CD112" s="85" t="str">
        <f>IF(AND((RIGHT($CD$3,2)-'[1]Miter Profiles'!$AC$83-'[1]Outside Edges'!$B111)&gt;=5,'[1]Outside Edges'!$P111="Yes"),"Yes","No")</f>
        <v>Yes</v>
      </c>
      <c r="CE112" s="86" t="str">
        <f>IF(AND((RIGHT($CE$3,2)-'[1]Miter Profiles'!$AC$84-'[1]Outside Edges'!$B111)&gt;=5,'[1]Outside Edges'!$P111="Yes"),"Yes","No")</f>
        <v>Yes</v>
      </c>
      <c r="CF112" s="11" t="str">
        <f>IF(AND((RIGHT($CF$3,2)-'[1]Miter Profiles'!$AC$85-'[1]Outside Edges'!$B111)&gt;=5,'[1]Outside Edges'!$P111="Yes"),"Yes","No")</f>
        <v>Yes</v>
      </c>
      <c r="CG112" s="87" t="str">
        <f>IF(AND((RIGHT($CG$3,2)-'[1]Miter Profiles'!$AC$86-'[1]Outside Edges'!$B111)&gt;=5,'[1]Outside Edges'!$P111="Yes"),"Yes","No")</f>
        <v>Yes</v>
      </c>
      <c r="CH112" s="10" t="str">
        <f>IF(AND((RIGHT($CH$3,2)-'[1]Miter Profiles'!$AC$87-'[1]Outside Edges'!$B111)&gt;=5,'[1]Outside Edges'!$P111="Yes"),"Yes","No")</f>
        <v>Yes</v>
      </c>
      <c r="CI112" s="10" t="str">
        <f>IF(AND((RIGHT($CI$3,2)-'[1]Miter Profiles'!$AC$88-'[1]Outside Edges'!$B111)&gt;=5,'[1]Outside Edges'!$P111="Yes"),"Yes","No")</f>
        <v>Yes</v>
      </c>
      <c r="CJ112" s="85" t="str">
        <f>IF(AND((RIGHT($CJ$3,2)-'[1]Miter Profiles'!$AC$89-'[1]Outside Edges'!$B111)&gt;=5,'[1]Outside Edges'!$P111="Yes"),"Yes","No")</f>
        <v>Yes</v>
      </c>
      <c r="CK112" s="86" t="str">
        <f>IF(AND((RIGHT($CK$3,2)-'[1]Miter Profiles'!$AC$90-'[1]Outside Edges'!$B111)&gt;=5,'[1]Outside Edges'!$P111="Yes"),"Yes","No")</f>
        <v>Yes</v>
      </c>
      <c r="CL112" s="11" t="str">
        <f>IF(AND((RIGHT($CL$3,2)-'[1]Miter Profiles'!$AC$91-'[1]Outside Edges'!$B111)&gt;=5,'[1]Outside Edges'!$P111="Yes"),"Yes","No")</f>
        <v>Yes</v>
      </c>
      <c r="CM112" s="87" t="str">
        <f>IF(AND((RIGHT($CM$3,2)-'[1]Miter Profiles'!$AC$92-'[1]Outside Edges'!$B111)&gt;=5,'[1]Outside Edges'!$P111="Yes"),"Yes","No")</f>
        <v>Yes</v>
      </c>
      <c r="CN112" s="10" t="str">
        <f>IF(AND((RIGHT(CN$3,2)-'[1]Miter Profiles'!$AC$93-'[1]Outside Edges'!$B111)&gt;=5,'[1]Outside Edges'!$P111="Yes"),"Yes","No")</f>
        <v>Yes</v>
      </c>
      <c r="CO112" s="10" t="str">
        <f>IF(AND((RIGHT(CO$3,2)-'[1]Miter Profiles'!$AC$94-'[1]Outside Edges'!$B111)&gt;=5,'[1]Outside Edges'!$P111="Yes"),"Yes","No")</f>
        <v>Yes</v>
      </c>
      <c r="CP112" s="85" t="str">
        <f>IF(AND((RIGHT(CP$3,2)-'[1]Miter Profiles'!$AC$95-'[1]Outside Edges'!$B111)&gt;=5,'[1]Outside Edges'!$P111="Yes"),"Yes","No")</f>
        <v>Yes</v>
      </c>
      <c r="CQ112" s="86" t="str">
        <f>IF(AND((RIGHT(CQ$3,2)-'[1]Miter Profiles'!$AC$96-'[1]Outside Edges'!$B111)&gt;=5,'[1]Outside Edges'!$P111="Yes"),"Yes","No")</f>
        <v>Yes</v>
      </c>
      <c r="CR112" s="11" t="str">
        <f>IF(AND((RIGHT(CR$3,2)-'[1]Miter Profiles'!$AC$97-'[1]Outside Edges'!$B111)&gt;=5,'[1]Outside Edges'!$P111="Yes"),"Yes","No")</f>
        <v>Yes</v>
      </c>
      <c r="CS112" s="87" t="str">
        <f>IF(AND((RIGHT(CS$3,2)-'[1]Miter Profiles'!$AC$98-'[1]Outside Edges'!$B111)&gt;=5,'[1]Outside Edges'!$P111="Yes"),"Yes","No")</f>
        <v>Yes</v>
      </c>
      <c r="CT112" s="10" t="str">
        <f>IF(AND((RIGHT($CT$3,2)-'[1]Miter Profiles'!$AC$99-'[1]Outside Edges'!$B111)&gt;=5,'[1]Outside Edges'!$P111="Yes"),"Yes","No")</f>
        <v>Yes</v>
      </c>
      <c r="CU112" s="10" t="str">
        <f>IF(AND((RIGHT($CU$3,2)-'[1]Miter Profiles'!$AC$100-'[1]Outside Edges'!$B111)&gt;=5,'[1]Outside Edges'!$P111="Yes"),"Yes","No")</f>
        <v>Yes</v>
      </c>
      <c r="CV112" s="85" t="str">
        <f>IF(AND((RIGHT($CV$3,2)-'[1]Miter Profiles'!$AC$101-'[1]Outside Edges'!$B111)&gt;=5,'[1]Outside Edges'!$P111="Yes"),"Yes","No")</f>
        <v>Yes</v>
      </c>
      <c r="CW112" s="86" t="str">
        <f>IF(AND((RIGHT($CW$3,2)-'[1]Miter Profiles'!$AC$102-'[1]Outside Edges'!$B111)&gt;=5,'[1]Outside Edges'!$P111="Yes"),"Yes","No")</f>
        <v>Yes</v>
      </c>
      <c r="CX112" s="11" t="str">
        <f>IF(AND((RIGHT($CX$3,2)-'[1]Miter Profiles'!$AC$103-'[1]Outside Edges'!$B111)&gt;=5,'[1]Outside Edges'!$P111="Yes"),"Yes","No")</f>
        <v>Yes</v>
      </c>
      <c r="CY112" s="87" t="str">
        <f>IF(AND((RIGHT($CY$3,2)-'[1]Miter Profiles'!$AC$104-'[1]Outside Edges'!$B111)&gt;=5,'[1]Outside Edges'!$P111="Yes"),"Yes","No")</f>
        <v>Yes</v>
      </c>
      <c r="CZ112" s="10" t="str">
        <f>IF(AND((RIGHT($CZ$3,2)-'[1]Miter Profiles'!$AC$105-'[1]Outside Edges'!$B111)&gt;=5,'[1]Outside Edges'!$P111="Yes"),"Yes","No")</f>
        <v>Yes</v>
      </c>
      <c r="DA112" s="10" t="str">
        <f>IF(AND((RIGHT($DA$3,2)-'[1]Miter Profiles'!$AC$106-'[1]Outside Edges'!$B111)&gt;=5,'[1]Outside Edges'!$P111="Yes"),"Yes","No")</f>
        <v>Yes</v>
      </c>
      <c r="DB112" s="85" t="str">
        <f>IF(AND((RIGHT($DB$3,2)-'[1]Miter Profiles'!$AC$107-'[1]Outside Edges'!$B111)&gt;=5,'[1]Outside Edges'!$P111="Yes"),"Yes","No")</f>
        <v>Yes</v>
      </c>
      <c r="DC112" s="86" t="str">
        <f>IF(AND((RIGHT($DC$3,2)-'[1]Miter Profiles'!$AC$108-'[1]Outside Edges'!$B111)&gt;=5,'[1]Outside Edges'!$P111="Yes"),"Yes","No")</f>
        <v>Yes</v>
      </c>
      <c r="DD112" s="11" t="str">
        <f>IF(AND((RIGHT($DD$3,2)-'[1]Miter Profiles'!$AC$109-'[1]Outside Edges'!$B111)&gt;=5,'[1]Outside Edges'!$P111="Yes"),"Yes","No")</f>
        <v>Yes</v>
      </c>
      <c r="DE112" s="87" t="str">
        <f>IF(AND((RIGHT($DE$3,2)-'[1]Miter Profiles'!$AC$110-'[1]Outside Edges'!$B111)&gt;=5,'[1]Outside Edges'!$P111="Yes"),"Yes","No")</f>
        <v>Yes</v>
      </c>
      <c r="DF112" s="10" t="str">
        <f>IF(AND((RIGHT($DF$3,2)-'[1]Miter Profiles'!$AC$111-'[1]Outside Edges'!$B111)&gt;=5,'[1]Outside Edges'!$P111="Yes"),"Yes","No")</f>
        <v>Yes</v>
      </c>
      <c r="DG112" s="10" t="str">
        <f>IF(AND((RIGHT($DG$3,2)-'[1]Miter Profiles'!$AC$112-'[1]Outside Edges'!$B111)&gt;=5,'[1]Outside Edges'!$P111="Yes"),"Yes","No")</f>
        <v>Yes</v>
      </c>
      <c r="DH112" s="85" t="str">
        <f>IF(AND((RIGHT($DH$3,2)-'[1]Miter Profiles'!$AC$113-'[1]Outside Edges'!$B111)&gt;=5,'[1]Outside Edges'!$P111="Yes"),"Yes","No")</f>
        <v>Yes</v>
      </c>
      <c r="DI112" s="86" t="str">
        <f>IF(AND((RIGHT($DI$3,2)-'[1]Miter Profiles'!$AC$114-'[1]Outside Edges'!$B111)&gt;=5,'[1]Outside Edges'!$P111="Yes"),"Yes","No")</f>
        <v>Yes</v>
      </c>
      <c r="DJ112" s="11" t="str">
        <f>IF(AND((RIGHT($DJ$3,2)-'[1]Miter Profiles'!$AC$115-'[1]Outside Edges'!$B111)&gt;=5,'[1]Outside Edges'!$P111="Yes"),"Yes","No")</f>
        <v>Yes</v>
      </c>
      <c r="DK112" s="87" t="str">
        <f>IF(AND((RIGHT($DK$3,2)-'[1]Miter Profiles'!$AC$116-'[1]Outside Edges'!$B111)&gt;=5,'[1]Outside Edges'!$P111="Yes"),"Yes","No")</f>
        <v>Yes</v>
      </c>
      <c r="DL112" s="10" t="str">
        <f>IF(AND((RIGHT($DL$3,2)-'[1]Miter Profiles'!$AC$117-'[1]Outside Edges'!$B111)&gt;=5,'[1]Outside Edges'!$P111="Yes"),"Yes","No")</f>
        <v>Yes</v>
      </c>
      <c r="DM112" s="10" t="str">
        <f>IF(AND((RIGHT($DM$3,2)-'[1]Miter Profiles'!$AC$118-'[1]Outside Edges'!$B111)&gt;=5,'[1]Outside Edges'!$P111="Yes"),"Yes","No")</f>
        <v>Yes</v>
      </c>
      <c r="DN112" s="85" t="str">
        <f>IF(AND((RIGHT($DN$3,2)-'[1]Miter Profiles'!$AC$119-'[1]Outside Edges'!$B111)&gt;=5,'[1]Outside Edges'!$P111="Yes"),"Yes","No")</f>
        <v>Yes</v>
      </c>
      <c r="DO112" s="86" t="str">
        <f>IF(AND((RIGHT($DO$3,2)-'[1]Miter Profiles'!$AC$120-'[1]Outside Edges'!$B111)&gt;=5,'[1]Outside Edges'!$P111="Yes"),"Yes","No")</f>
        <v>Yes</v>
      </c>
      <c r="DP112" s="11" t="str">
        <f>IF(AND((RIGHT($DP$3,2)-'[1]Miter Profiles'!$AC$121-'[1]Outside Edges'!$B111)&gt;=5,'[1]Outside Edges'!$P111="Yes"),"Yes","No")</f>
        <v>Yes</v>
      </c>
      <c r="DQ112" s="87" t="str">
        <f>IF(AND((RIGHT($DQ$3,2)-'[1]Miter Profiles'!$AC$122-'[1]Outside Edges'!$B111)&gt;=5,'[1]Outside Edges'!$P111="Yes"),"Yes","No")</f>
        <v>Yes</v>
      </c>
      <c r="DR112" s="10" t="str">
        <f>IF(AND((RIGHT($DR$3,2)-'[1]Miter Profiles'!$AC$123-'[1]Outside Edges'!$B111)&gt;=5,'[1]Outside Edges'!$P111="Yes"),"Yes","No")</f>
        <v>Yes</v>
      </c>
      <c r="DS112" s="10" t="str">
        <f>IF(AND((RIGHT($DS$3,2)-'[1]Miter Profiles'!$AC$124-'[1]Outside Edges'!$B111)&gt;=5,'[1]Outside Edges'!$P111="Yes"),"Yes","No")</f>
        <v>Yes</v>
      </c>
      <c r="DT112" s="85" t="str">
        <f>IF(AND((RIGHT($DT$3,2)-'[1]Miter Profiles'!$AC$125-'[1]Outside Edges'!$B111)&gt;=5,'[1]Outside Edges'!$P111="Yes"),"Yes","No")</f>
        <v>Yes</v>
      </c>
      <c r="DU112" s="86" t="str">
        <f>IF(AND((RIGHT($DU$3,2)-'[1]Miter Profiles'!$AC$126-'[1]Outside Edges'!$B111)&gt;=5,'[1]Outside Edges'!$P111="Yes"),"Yes","No")</f>
        <v>Yes</v>
      </c>
      <c r="DV112" s="11" t="str">
        <f>IF(AND((RIGHT($DV$3,2)-'[1]Miter Profiles'!$AC$127-'[1]Outside Edges'!$B111)&gt;=5,'[1]Outside Edges'!$P111="Yes"),"Yes","No")</f>
        <v>Yes</v>
      </c>
      <c r="DW112" s="87" t="str">
        <f>IF(AND((RIGHT($DW$3,2)-'[1]Miter Profiles'!$AC$128-'[1]Outside Edges'!$B111)&gt;=5,'[1]Outside Edges'!$P111="Yes"),"Yes","No")</f>
        <v>Yes</v>
      </c>
      <c r="DX112" s="10" t="str">
        <f>IF(AND((RIGHT($DX$3,2)-'[1]Miter Profiles'!$AC$129-'[1]Outside Edges'!$B111)&gt;=5,'[1]Outside Edges'!$P111="Yes"),"Yes","No")</f>
        <v>Yes</v>
      </c>
      <c r="DY112" s="10" t="str">
        <f>IF(AND((RIGHT($DY$3,2)-'[1]Miter Profiles'!$AC$130-'[1]Outside Edges'!$B111)&gt;=5,'[1]Outside Edges'!$P111="Yes"),"Yes","No")</f>
        <v>Yes</v>
      </c>
      <c r="DZ112" s="85" t="str">
        <f>IF(AND((RIGHT($DZ$3,2)-'[1]Miter Profiles'!$AC$131-'[1]Outside Edges'!$B111)&gt;=5,'[1]Outside Edges'!$P111="Yes"),"Yes","No")</f>
        <v>Yes</v>
      </c>
      <c r="EA112" s="90" t="str">
        <f>IF(AND((RIGHT($EA$3,2)-'[1]Miter Profiles'!$AC$132-'[1]Outside Edges'!$B111)&gt;=5,'[1]Outside Edges'!$P111="Yes"),"Yes","No")</f>
        <v>Yes</v>
      </c>
      <c r="EB112" s="104" t="str">
        <f>IF(AND((RIGHT($EB$3,2)-'[1]Miter Profiles'!$AC$133-'[1]Outside Edges'!$B111)&gt;=5,'[1]Outside Edges'!$P111="Yes"),"Yes","No")</f>
        <v>Yes</v>
      </c>
      <c r="EC112" s="109" t="str">
        <f>IF(AND((RIGHT($EC$3,2)-'[1]Miter Profiles'!$AC$134-'[1]Outside Edges'!$B111)&gt;=5,'[1]Outside Edges'!$P111="Yes"),"Yes","No")</f>
        <v>Yes</v>
      </c>
      <c r="ED112" s="115" t="str">
        <f>IF(AND((RIGHT($ED$3,2)-'[1]Miter Profiles'!$AC$135-'[1]Outside Edges'!$B111)&gt;=5,'[1]Outside Edges'!$P111="Yes"),"Yes","No")</f>
        <v>Yes</v>
      </c>
      <c r="EE112" s="112" t="str">
        <f>IF(AND((RIGHT($EE$3,2)-'[1]Miter Profiles'!$AC$136-'[1]Outside Edges'!$B111)&gt;=5,'[1]Outside Edges'!$P111="Yes"),"Yes","No")</f>
        <v>Yes</v>
      </c>
      <c r="EF112" s="85" t="str">
        <f>IF(AND((RIGHT($EF$3,2)-'[1]Miter Profiles'!$AC$137-'[1]Outside Edges'!$B111)&gt;=5,'[1]Outside Edges'!$P111="Yes"),"Yes","No")</f>
        <v>Yes</v>
      </c>
      <c r="EG112" s="10" t="str">
        <f>IF(AND((RIGHT($EG$3,2)-'[1]Miter Profiles'!$AC$138-'[1]Outside Edges'!$B111)&gt;=5,'[1]Outside Edges'!$P111="Yes"),"Yes","No")</f>
        <v>Yes</v>
      </c>
      <c r="EH112" s="90" t="str">
        <f>IF(AND((RIGHT($EH$3,2)-'[1]Miter Profiles'!$AC$139-'[1]Outside Edges'!$B111)&gt;=5,'[1]Outside Edges'!$P111="Yes"),"Yes","No")</f>
        <v>Yes</v>
      </c>
      <c r="EI112" s="120" t="str">
        <f>IF(AND((RIGHT($EI$3,2)-'[1]Miter Profiles'!$AC$140-'[1]Outside Edges'!$B111)&gt;=5,'[1]Outside Edges'!$P111="Yes"),"Yes","No")</f>
        <v>Yes</v>
      </c>
      <c r="EJ112" s="123" t="str">
        <f>IF(AND((RIGHT($EJ$3,2)-'[1]Miter Profiles'!$AC$141-'[1]Outside Edges'!$B111)&gt;=5,'[1]Outside Edges'!$P111="Yes"),"Yes","No")</f>
        <v>Yes</v>
      </c>
      <c r="EK112" s="123" t="str">
        <f>IF(AND((RIGHT($EK$3,2)-'[1]Miter Profiles'!$AC$142-'[1]Outside Edges'!$B111)&gt;=5,'[1]Outside Edges'!$P111="Yes"),"Yes","No")</f>
        <v>Yes</v>
      </c>
      <c r="EL112" s="115" t="str">
        <f>IF(AND((RIGHT($EL$3,2)-'[1]Miter Profiles'!$AC$143-'[1]Outside Edges'!$B111)&gt;=5,'[1]Outside Edges'!$P111="Yes"),"Yes","No")</f>
        <v>Yes</v>
      </c>
      <c r="EM112" s="128" t="str">
        <f>IF(AND((RIGHT($EM$3,2)-'[1]Miter Profiles'!$AC$144-'[1]Outside Edges'!$B111)&gt;=5,'[1]Outside Edges'!$P111="Yes"),"Yes","No")</f>
        <v>Yes</v>
      </c>
      <c r="EN112" s="10" t="str">
        <f>IF(AND((RIGHT($EN$3,2)-'[1]Miter Profiles'!$AC$145-'[1]Outside Edges'!$B111)&gt;=5,'[1]Outside Edges'!$P111="Yes"),"Yes","No")</f>
        <v>Yes</v>
      </c>
      <c r="EO112" s="90" t="str">
        <f>IF(AND((RIGHT($EO$3,2)-'[1]Miter Profiles'!$AC$146-'[1]Outside Edges'!$B111)&gt;=5,'[1]Outside Edges'!$P111="Yes"),"Yes","No")</f>
        <v>Yes</v>
      </c>
      <c r="EP112" s="123" t="str">
        <f>IF(AND((RIGHT($EP$3,2)-'[1]Miter Profiles'!$AC$147-'[1]Outside Edges'!$B111)&gt;=5,'[1]Outside Edges'!$P111="Yes"),"Yes","No")</f>
        <v>Yes</v>
      </c>
      <c r="EQ112" s="123" t="str">
        <f>IF(AND((RIGHT($EQ$3,2)-'[1]Miter Profiles'!$AC$148-'[1]Outside Edges'!$B111)&gt;=5,'[1]Outside Edges'!$P111="Yes"),"Yes","No")</f>
        <v>Yes</v>
      </c>
      <c r="ER112" s="115" t="str">
        <f>IF(AND((RIGHT($ER$3,2)-'[1]Miter Profiles'!$AC$149-'[1]Outside Edges'!$B111)&gt;=5,'[1]Outside Edges'!$P111="Yes"),"Yes","No")</f>
        <v>Yes</v>
      </c>
      <c r="ES112" s="128" t="str">
        <f>IF(AND((RIGHT($ES$3,2)-'[1]Miter Profiles'!$AC$150-'[1]Outside Edges'!$B111)&gt;=5,'[1]Outside Edges'!$P111="Yes"),"Yes","No")</f>
        <v>Yes</v>
      </c>
      <c r="ET112" s="10" t="str">
        <f>IF(AND((RIGHT($ET$3,2)-'[1]Miter Profiles'!$AC$151-'[1]Outside Edges'!$B111)&gt;=5,'[1]Outside Edges'!$P111="Yes"),"Yes","No")</f>
        <v>Yes</v>
      </c>
      <c r="EU112" s="90" t="str">
        <f>IF(AND((RIGHT($EU$3,2)-'[1]Miter Profiles'!$AC$152-'[1]Outside Edges'!$B111)&gt;=5,'[1]Outside Edges'!$P111="Yes"),"Yes","No")</f>
        <v>Yes</v>
      </c>
      <c r="EV112" s="123" t="str">
        <f>IF(AND((RIGHT($EV$3,2)-'[1]Miter Profiles'!$AC$153-'[1]Outside Edges'!$B111)&gt;=5,'[1]Outside Edges'!$P111="Yes"),"Yes","No")</f>
        <v>Yes</v>
      </c>
      <c r="EW112" s="123" t="str">
        <f>IF(AND((RIGHT($EW$3,2)-'[1]Miter Profiles'!$AC$154-'[1]Outside Edges'!$B111)&gt;=5,'[1]Outside Edges'!$P111="Yes"),"Yes","No")</f>
        <v>Yes</v>
      </c>
      <c r="EX112" s="115" t="str">
        <f>IF(AND((RIGHT($EX$3,2)-'[1]Miter Profiles'!$AC$155-'[1]Outside Edges'!$B111)&gt;=5,'[1]Outside Edges'!$P111="Yes"),"Yes","No")</f>
        <v>Yes</v>
      </c>
      <c r="EY112" s="128" t="str">
        <f>IF(AND((RIGHT($EY$3,2)-'[1]Miter Profiles'!$AC$156-'[1]Outside Edges'!$B111)&gt;=5,'[1]Outside Edges'!$P111="Yes"),"Yes","No")</f>
        <v>Yes</v>
      </c>
      <c r="EZ112" s="10" t="str">
        <f>IF(AND((RIGHT($EZ$3,2)-'[1]Miter Profiles'!$AC$157-'[1]Outside Edges'!$B111)&gt;=5,'[1]Outside Edges'!$P111="Yes"),"Yes","No")</f>
        <v>Yes</v>
      </c>
      <c r="FA112" s="90" t="str">
        <f>IF(AND((RIGHT($FA$3,2)-'[1]Miter Profiles'!$AC$158-'[1]Outside Edges'!$B111)&gt;=5,'[1]Outside Edges'!$P111="Yes"),"Yes","No")</f>
        <v>Yes</v>
      </c>
      <c r="FB112" s="123" t="str">
        <f>IF(AND((RIGHT($FB$3,2)-'[1]Miter Profiles'!$AC$159-'[1]Outside Edges'!$B111)&gt;=5,'[1]Outside Edges'!$P111="Yes"),"Yes","No")</f>
        <v>Yes</v>
      </c>
      <c r="FC112" s="123" t="str">
        <f>IF(AND((RIGHT($FC$3,2)-'[1]Miter Profiles'!$AC$160-'[1]Outside Edges'!$B111)&gt;=5,'[1]Outside Edges'!$P111="Yes"),"Yes","No")</f>
        <v>Yes</v>
      </c>
      <c r="FD112" s="115" t="str">
        <f>IF(AND((RIGHT($FD$3,2)-'[1]Miter Profiles'!$AC$161-'[1]Outside Edges'!$B111)&gt;=5,'[1]Outside Edges'!$P111="Yes"),"Yes","No")</f>
        <v>Yes</v>
      </c>
      <c r="FE112" s="128" t="str">
        <f>IF(AND((RIGHT($FE$3,2)-'[1]Miter Profiles'!$AC$162-'[1]Outside Edges'!$B111)&gt;=5,'[1]Outside Edges'!$P111="Yes"),"Yes","No")</f>
        <v>Yes</v>
      </c>
      <c r="FF112" s="10" t="str">
        <f>IF(AND((RIGHT($FF$3,2)-'[1]Miter Profiles'!$AC$163-'[1]Outside Edges'!$B111)&gt;=5,'[1]Outside Edges'!$P111="Yes"),"Yes","No")</f>
        <v>Yes</v>
      </c>
      <c r="FG112" s="90" t="str">
        <f>IF(AND((RIGHT($FG$3,2)-'[1]Miter Profiles'!$AC$164-'[1]Outside Edges'!$B111)&gt;=5,'[1]Outside Edges'!$P111="Yes"),"Yes","No")</f>
        <v>Yes</v>
      </c>
      <c r="FH112" s="123" t="str">
        <f>IF(AND((RIGHT($FH$3,2)-'[1]Miter Profiles'!$AC$165-'[1]Outside Edges'!$B111)&gt;=5,'[1]Outside Edges'!$P111="Yes"),"Yes","No")</f>
        <v>Yes</v>
      </c>
      <c r="FI112" s="123" t="str">
        <f>IF(AND((RIGHT($FI$3,2)-'[1]Miter Profiles'!$AC$166-'[1]Outside Edges'!$B111)&gt;=5,'[1]Outside Edges'!$P111="Yes"),"Yes","No")</f>
        <v>Yes</v>
      </c>
      <c r="FJ112" s="115" t="str">
        <f>IF(AND((RIGHT($FJ$3,2)-'[1]Miter Profiles'!$AC$167-'[1]Outside Edges'!$B111)&gt;=5,'[1]Outside Edges'!$P111="Yes"),"Yes","No")</f>
        <v>Yes</v>
      </c>
      <c r="FK112" s="128" t="str">
        <f>IF(AND((RIGHT($FK$3,2)-'[1]Miter Profiles'!$AC$168-'[1]Outside Edges'!$B111)&gt;=5,'[1]Outside Edges'!$P111="Yes"),"Yes","No")</f>
        <v>Yes</v>
      </c>
      <c r="FL112" s="10" t="str">
        <f>IF(AND((RIGHT($FL$3,2)-'[1]Miter Profiles'!$AC$169-'[1]Outside Edges'!$B111)&gt;=5,'[1]Outside Edges'!$P111="Yes"),"Yes","No")</f>
        <v>Yes</v>
      </c>
      <c r="FM112" s="90" t="str">
        <f>IF(AND((RIGHT($FM$3,2)-'[1]Miter Profiles'!$AC$170-'[1]Outside Edges'!$B111)&gt;=5,'[1]Outside Edges'!$P111="Yes"),"Yes","No")</f>
        <v>Yes</v>
      </c>
      <c r="FN112" s="123" t="str">
        <f>IF(AND((RIGHT($FN$3,2)-'[1]Miter Profiles'!$AC$171-'[1]Outside Edges'!$B111)&gt;=5,'[1]Outside Edges'!$P111="Yes"),"Yes","No")</f>
        <v>Yes</v>
      </c>
      <c r="FO112" s="123" t="str">
        <f>IF(AND((RIGHT($FO$3,2)-'[1]Miter Profiles'!$AC$172-'[1]Outside Edges'!$B111)&gt;=5,'[1]Outside Edges'!$P111="Yes"),"Yes","No")</f>
        <v>Yes</v>
      </c>
      <c r="FP112" s="115" t="str">
        <f>IF(AND((RIGHT($FP$3,2)-'[1]Miter Profiles'!$AC$173-'[1]Outside Edges'!$B111)&gt;=5,'[1]Outside Edges'!$P111="Yes"),"Yes","No")</f>
        <v>Yes</v>
      </c>
      <c r="FQ112" s="128" t="str">
        <f>IF(AND((RIGHT($FQ$3,2)-'[1]Miter Profiles'!$AC$174-'[1]Outside Edges'!$B111)&gt;=5,'[1]Outside Edges'!$P111="Yes"),"Yes","No")</f>
        <v>Yes</v>
      </c>
      <c r="FR112" s="10" t="str">
        <f>IF(AND((RIGHT($FR$3,2)-'[1]Miter Profiles'!$AC$175-'[1]Outside Edges'!$B111)&gt;=5,'[1]Outside Edges'!$P111="Yes"),"Yes","No")</f>
        <v>Yes</v>
      </c>
      <c r="FS112" s="90" t="str">
        <f>IF(AND((RIGHT($FS$3,2)-'[1]Miter Profiles'!$AC$176-'[1]Outside Edges'!$B111)&gt;=5,'[1]Outside Edges'!$P111="Yes"),"Yes","No")</f>
        <v>Yes</v>
      </c>
      <c r="FT112" s="123" t="str">
        <f>IF(AND((RIGHT($FT$3,2)-'[1]Miter Profiles'!$AC$177-'[1]Outside Edges'!$B111)&gt;=5,'[1]Outside Edges'!$P111="Yes"),"Yes","No")</f>
        <v>Yes</v>
      </c>
      <c r="FU112" s="123" t="str">
        <f>IF(AND((RIGHT($FU$3,2)-'[1]Miter Profiles'!$AC$178-'[1]Outside Edges'!$B111)&gt;=5,'[1]Outside Edges'!$P111="Yes"),"Yes","No")</f>
        <v>Yes</v>
      </c>
      <c r="FV112" s="115" t="str">
        <f>IF(AND((RIGHT($V$3,2)-'[1]Miter Profiles'!$AC$179-'[1]Outside Edges'!$B111)&gt;=5,'[1]Outside Edges'!$P111="Yes"),"Yes","No")</f>
        <v>Yes</v>
      </c>
      <c r="FW112" s="128" t="str">
        <f>IF(AND((RIGHT($FW$3,2)-'[1]Miter Profiles'!$AC$180-'[1]Outside Edges'!$B111)&gt;=5,'[1]Outside Edges'!$P111="Yes"),"Yes","No")</f>
        <v>No</v>
      </c>
      <c r="FX112" s="269" t="str">
        <f>IF(AND((RIGHT($FX$3,2)-'[1]Miter Profiles'!$AC$181-'[1]Outside Edges'!$B111)&gt;=5,'[1]Outside Edges'!$P111="Yes"),"Yes","No")</f>
        <v>Yes</v>
      </c>
      <c r="FY112" s="273" t="str">
        <f>IF(AND((RIGHT($FY$3,2)-'[1]Miter Profiles'!$AC$182-'[1]Outside Edges'!$B111)&gt;=5,'[1]Outside Edges'!$P111="Yes"),"Yes","No")</f>
        <v>Yes</v>
      </c>
      <c r="FZ112" s="282" t="str">
        <f>IF(AND((RIGHT($FZ$3,2)-'[1]Miter Profiles'!$AC$183-'[1]Outside Edges'!$B111)&gt;=5,'[1]Outside Edges'!$P111="Yes"),"Yes","No")</f>
        <v>Yes</v>
      </c>
      <c r="GA112" s="283" t="str">
        <f>IF(AND((RIGHT($GA$3,2)-'[1]Miter Profiles'!$AC$184-'[1]Outside Edges'!$B111)&gt;=5,'[1]Outside Edges'!$P111="Yes"),"Yes","No")</f>
        <v>Yes</v>
      </c>
      <c r="GB112" s="284" t="str">
        <f>IF(AND((RIGHT($GB$3,2)-'[1]Miter Profiles'!$AC$185-'[1]Outside Edges'!$B111)&gt;=5,'[1]Outside Edges'!$P111="Yes"),"Yes","No")</f>
        <v>Yes</v>
      </c>
      <c r="GC112" s="275" t="str">
        <f>IF(AND((RIGHT($GC$3,2)-'[1]Miter Profiles'!$AC$186-'[1]Outside Edges'!$B111)&gt;=5,'[1]Outside Edges'!$P111="Yes"),"Yes","No")</f>
        <v>Yes</v>
      </c>
      <c r="GD112" s="269" t="str">
        <f>IF(AND((RIGHT($GD$3,2)-'[1]Miter Profiles'!$AC$187-'[1]Outside Edges'!$B111)&gt;=5,'[1]Outside Edges'!$P111="Yes"),"Yes","No")</f>
        <v>Yes</v>
      </c>
      <c r="GE112" s="273" t="str">
        <f>IF(AND((RIGHT($GE$3,2)-'[1]Miter Profiles'!$AC$188-'[1]Outside Edges'!$B111)&gt;=5,'[1]Outside Edges'!$P111="Yes"),"Yes","No")</f>
        <v>Yes</v>
      </c>
      <c r="GF112" s="282" t="str">
        <f>IF(AND((RIGHT($GF$3,2)-'[1]Miter Profiles'!$AC$189-'[1]Outside Edges'!$B111)&gt;=5,'[1]Outside Edges'!$P111="Yes"),"Yes","No")</f>
        <v>Yes</v>
      </c>
      <c r="GG112" s="283" t="str">
        <f>IF(AND((RIGHT($GG$3,2)-'[1]Miter Profiles'!$AC$190-'[1]Outside Edges'!$B111)&gt;=5,'[1]Outside Edges'!$P111="Yes"),"Yes","No")</f>
        <v>Yes</v>
      </c>
      <c r="GH112" s="284" t="str">
        <f>IF(AND((RIGHT($GH$3,2)-'[1]Miter Profiles'!$AC$191-'[1]Outside Edges'!$B111)&gt;=5,'[1]Outside Edges'!$P111="Yes"),"Yes","No")</f>
        <v>Yes</v>
      </c>
      <c r="GI112" s="275" t="str">
        <f>IF(AND((RIGHT($GI$3,2)-'[1]Miter Profiles'!$AC$192-'[1]Outside Edges'!$B111)&gt;=5,'[1]Outside Edges'!$P111="Yes"),"Yes","No")</f>
        <v>Yes</v>
      </c>
      <c r="GJ112" s="269" t="str">
        <f>IF(AND((RIGHT($GJ$3,2)-'[1]Miter Profiles'!$AC$193-'[1]Outside Edges'!$B111)&gt;=5,'[1]Outside Edges'!$P111="Yes"),"Yes","No")</f>
        <v>Yes</v>
      </c>
      <c r="GK112" s="273" t="str">
        <f>IF(AND((RIGHT($GK$3,2)-'[1]Miter Profiles'!$AC$194-'[1]Outside Edges'!$B111)&gt;=5,'[1]Outside Edges'!$P111="Yes"),"Yes","No")</f>
        <v>Yes</v>
      </c>
      <c r="GL112" s="282" t="str">
        <f>IF(AND((RIGHT($GL$3,2)-'[1]Miter Profiles'!$AC$195-'[1]Outside Edges'!$B111)&gt;=5,'[1]Outside Edges'!$P111="Yes"),"Yes","No")</f>
        <v>Yes</v>
      </c>
      <c r="GM112" s="283" t="str">
        <f>IF(AND((RIGHT($GM$3,2)-'[1]Miter Profiles'!$AC$196-'[1]Outside Edges'!$B111)&gt;=5,'[1]Outside Edges'!$P111="Yes"),"Yes","No")</f>
        <v>Yes</v>
      </c>
      <c r="GN112" s="284" t="str">
        <f>IF(AND((RIGHT($GN$3,2)-'[1]Miter Profiles'!$AC$197-'[1]Outside Edges'!$B111)&gt;=5,'[1]Outside Edges'!$P111="Yes"),"Yes","No")</f>
        <v>Yes</v>
      </c>
      <c r="GO112" s="275" t="str">
        <f>IF(AND((RIGHT($GO$3,2)-'[1]Miter Profiles'!$AC$198-'[1]Outside Edges'!$B111)&gt;=5,'[1]Outside Edges'!$P111="Yes"),"Yes","No")</f>
        <v>Yes</v>
      </c>
      <c r="GP112" s="269" t="str">
        <f>IF(AND((RIGHT($GP$3,2)-'[1]Miter Profiles'!$AC$199-'[1]Outside Edges'!$B111)&gt;=5,'[1]Outside Edges'!$P111="Yes"),"Yes","No")</f>
        <v>Yes</v>
      </c>
      <c r="GQ112" s="273" t="str">
        <f>IF(AND((RIGHT($GQ$3,2)-'[1]Miter Profiles'!$AC$200-'[1]Outside Edges'!$B111)&gt;=5,'[1]Outside Edges'!$P111="Yes"),"Yes","No")</f>
        <v>Yes</v>
      </c>
      <c r="GR112" s="282" t="str">
        <f>IF(AND((RIGHT($GR$3,2)-'[1]Miter Profiles'!$AC$201-'[1]Outside Edges'!$B111)&gt;=5,'[1]Outside Edges'!$P111="Yes"),"Yes","No")</f>
        <v>Yes</v>
      </c>
      <c r="GS112" s="283" t="str">
        <f>IF(AND((RIGHT($GS$3,2)-'[1]Miter Profiles'!$AC$202-'[1]Outside Edges'!$B111)&gt;=5,'[1]Outside Edges'!$P111="Yes"),"Yes","No")</f>
        <v>Yes</v>
      </c>
      <c r="GT112" s="284" t="str">
        <f>IF(AND((RIGHT($GT$3,2)-'[1]Miter Profiles'!$AC$203-'[1]Outside Edges'!$B111)&gt;=5,'[1]Outside Edges'!$P111="Yes"),"Yes","No")</f>
        <v>Yes</v>
      </c>
      <c r="GU112" s="275" t="str">
        <f>IF(AND((RIGHT($GU$3,2)-'[1]Miter Profiles'!$AC$204-'[1]Outside Edges'!$B111)&gt;=5,'[1]Outside Edges'!$P111="Yes"),"Yes","No")</f>
        <v>Yes</v>
      </c>
      <c r="GV112" s="269" t="str">
        <f>IF(AND((RIGHT($GV$3,2)-'[1]Miter Profiles'!$AC$205-'[1]Outside Edges'!$B111)&gt;=5,'[1]Outside Edges'!$P111="Yes"),"Yes","No")</f>
        <v>Yes</v>
      </c>
      <c r="GW112" s="273" t="str">
        <f>IF(AND((RIGHT($GW$3,2)-'[1]Miter Profiles'!$AC$206-'[1]Outside Edges'!$B111)&gt;=5,'[1]Outside Edges'!$P111="Yes"),"Yes","No")</f>
        <v>Yes</v>
      </c>
      <c r="GX112" s="282" t="str">
        <f>IF(AND((RIGHT($GX$3,2)-'[1]Miter Profiles'!$AC$207-'[1]Outside Edges'!$B111)&gt;=5,'[1]Outside Edges'!$P111="Yes"),"Yes","No")</f>
        <v>Yes</v>
      </c>
      <c r="GY112" s="283" t="str">
        <f>IF(AND((RIGHT($GY$3,2)-'[1]Miter Profiles'!$AC$208-'[1]Outside Edges'!$B111)&gt;=5,'[1]Outside Edges'!$P111="Yes"),"Yes","No")</f>
        <v>Yes</v>
      </c>
      <c r="GZ112" s="284" t="str">
        <f>IF(AND((RIGHT($GZ$3,2)-'[1]Miter Profiles'!$AC$209-'[1]Outside Edges'!$B111)&gt;=5,'[1]Outside Edges'!$P111="Yes"),"Yes","No")</f>
        <v>Yes</v>
      </c>
      <c r="HA112" s="275" t="str">
        <f>IF(AND((RIGHT($HA$3,2)-'[1]Miter Profiles'!$AC$210-'[1]Outside Edges'!$B111)&gt;=5,'[1]Outside Edges'!$P111="Yes"),"Yes","No")</f>
        <v>Yes</v>
      </c>
      <c r="HB112" s="269" t="str">
        <f>IF(AND((RIGHT($HB$3,2)-'[1]Miter Profiles'!$AC$211-'[1]Outside Edges'!$B111)&gt;=5,'[1]Outside Edges'!$P111="Yes"),"Yes","No")</f>
        <v>Yes</v>
      </c>
      <c r="HC112" s="273" t="str">
        <f>IF(AND((RIGHT($HC$3,2)-'[1]Miter Profiles'!$AC$212-'[1]Outside Edges'!$B111)&gt;=5,'[1]Outside Edges'!$P111="Yes"),"Yes","No")</f>
        <v>Yes</v>
      </c>
      <c r="HD112" s="282" t="str">
        <f>IF(AND((RIGHT($HD$3,2)-'[1]Miter Profiles'!$AC$213-'[1]Outside Edges'!$B111)&gt;=5,'[1]Outside Edges'!$P111="Yes"),"Yes","No")</f>
        <v>Yes</v>
      </c>
      <c r="HE112" s="284" t="str">
        <f>IF(AND((RIGHT($HE$3,2)-'[1]Miter Profiles'!$AC$214-'[1]Outside Edges'!$B111)&gt;=5,'[1]Outside Edges'!$P111="Yes"),"Yes","No")</f>
        <v>Yes</v>
      </c>
      <c r="HF112" s="275" t="str">
        <f>IF(AND((RIGHT($HF$3,2)-'[1]Miter Profiles'!$AC$215-'[1]Outside Edges'!$B111)&gt;=5,'[1]Outside Edges'!$P111="Yes"),"Yes","No")</f>
        <v>Yes</v>
      </c>
      <c r="HG112" s="269" t="str">
        <f>IF(AND((RIGHT($HG$3,2)-'[1]Miter Profiles'!$AC$216-'[1]Outside Edges'!$B111)&gt;=5,'[1]Outside Edges'!$P111="Yes"),"Yes","No")</f>
        <v>Yes</v>
      </c>
      <c r="HH112" s="273" t="str">
        <f>IF(AND((RIGHT($HH$3,2)-'[1]Miter Profiles'!$AC$217-'[1]Outside Edges'!$B111)&gt;=5,'[1]Outside Edges'!$P111="Yes"),"Yes","No")</f>
        <v>Yes</v>
      </c>
      <c r="HI112" s="282" t="str">
        <f>IF(AND((RIGHT($HI$3,2)-'[1]Miter Profiles'!$AC$218-'[1]Outside Edges'!$B111)&gt;=5,'[1]Outside Edges'!$P111="Yes"),"Yes","No")</f>
        <v>Yes</v>
      </c>
      <c r="HJ112" s="283" t="str">
        <f>IF(AND((RIGHT($HJ$3,2)-'[1]Miter Profiles'!$AC$219-'[1]Outside Edges'!$B111)&gt;=5,'[1]Outside Edges'!$P111="Yes"),"Yes","No")</f>
        <v>Yes</v>
      </c>
      <c r="HK112" s="284" t="str">
        <f>IF(AND((RIGHT($HK$3,2)-'[1]Miter Profiles'!$AC$220-'[1]Outside Edges'!$B111)&gt;=5,'[1]Outside Edges'!$P111="Yes"),"Yes","No")</f>
        <v>Yes</v>
      </c>
      <c r="HL112" s="275" t="str">
        <f>IF(AND((RIGHT($HL$3,2)-'[1]Miter Profiles'!$AC$221-'[1]Outside Edges'!$B111)&gt;=5,'[1]Outside Edges'!$P111="Yes"),"Yes","No")</f>
        <v>Yes</v>
      </c>
      <c r="HM112" s="269" t="str">
        <f>IF(AND((RIGHT($HM$3,2)-'[1]Miter Profiles'!$AC$222-'[1]Outside Edges'!$B111)&gt;=5,'[1]Outside Edges'!$P111="Yes"),"Yes","No")</f>
        <v>Yes</v>
      </c>
      <c r="HN112" s="269" t="str">
        <f>IF(AND((RIGHT($HN$3,2)-'[1]Miter Profiles'!$AC$223-'[1]Outside Edges'!$B111)&gt;=5,'[1]Outside Edges'!$P111="Yes"),"Yes","No")</f>
        <v>Yes</v>
      </c>
      <c r="HO112" s="283" t="str">
        <f>IF(AND((RIGHT($HO$3,2)-'[1]Miter Profiles'!$AC$224-'[1]Outside Edges'!$B111)&gt;=5,'[1]Outside Edges'!$P111="Yes"),"Yes","No")</f>
        <v>Yes</v>
      </c>
      <c r="HP112" s="283" t="str">
        <f>IF(AND((RIGHT($HP$3,2)-'[1]Miter Profiles'!$AC$225-'[1]Outside Edges'!$B111)&gt;=5,'[1]Outside Edges'!$P111="Yes"),"Yes","No")</f>
        <v>Yes</v>
      </c>
      <c r="HQ112" s="283" t="str">
        <f>IF(AND((RIGHT($HQ$3,3)-'[1]Miter Profiles'!$AC$226-'[1]Outside Edges'!$B111)&gt;=5,'[1]Outside Edges'!$P111="Yes"),"Yes","No")</f>
        <v>No</v>
      </c>
      <c r="HR112" s="283" t="str">
        <f>IF(AND((RIGHT($HR$3,2)-'[1]Miter Profiles'!$AC$227-'[1]Outside Edges'!$B111)&gt;=5,'[1]Outside Edges'!$P111="Yes"),"Yes","No")</f>
        <v>No</v>
      </c>
      <c r="HS112" s="269" t="str">
        <f>IF(AND((RIGHT($HS$3,2)-'[1]Miter Profiles'!$AC$228-'[1]Outside Edges'!$B111)&gt;=5,'[1]Outside Edges'!$P111="Yes"),"Yes","No")</f>
        <v>Yes</v>
      </c>
      <c r="HT112" s="269" t="str">
        <f>IF(AND((RIGHT($HT$3,2)-'[1]Miter Profiles'!$AC$229-'[1]Outside Edges'!$B111)&gt;=5,'[1]Outside Edges'!$P111="Yes"),"Yes","No")</f>
        <v>Yes</v>
      </c>
      <c r="HU112" s="269" t="str">
        <f>IF(AND((RIGHT($HU$3,2)-'[1]Miter Profiles'!$AC$230-'[1]Outside Edges'!$B111)&gt;=5,'[1]Outside Edges'!$P111="Yes"),"Yes","No")</f>
        <v>Yes</v>
      </c>
      <c r="HV112" s="283" t="str">
        <f>IF(AND((RIGHT($HV$3,2)-'[1]Miter Profiles'!$AC$231-'[1]Outside Edges'!$B111)&gt;=5,'[1]Outside Edges'!$P111="Yes"),"Yes","No")</f>
        <v>Yes</v>
      </c>
      <c r="HW112" s="283" t="str">
        <f>IF(AND((RIGHT($HW$3,2)-'[1]Miter Profiles'!$AC$232-'[1]Outside Edges'!$B111)&gt;=5,'[1]Outside Edges'!$P111="Yes"),"Yes","No")</f>
        <v>Yes</v>
      </c>
      <c r="HX112" s="283" t="str">
        <f>IF(AND((RIGHT($HX$3,2)-'[1]Miter Profiles'!$AC$233-'[1]Outside Edges'!$B111)&gt;=5,'[1]Outside Edges'!$P111="Yes"),"Yes","No")</f>
        <v>Yes</v>
      </c>
      <c r="HY112" s="269" t="str">
        <f>IF(AND((RIGHT($HY$3,2)-'[1]Miter Profiles'!$AC$234-'[1]Outside Edges'!$B111)&gt;=5,'[1]Outside Edges'!$P111="Yes"),"Yes","No")</f>
        <v>Yes</v>
      </c>
      <c r="HZ112" s="269" t="str">
        <f>IF(AND((RIGHT($HZ$3,2)-'[1]Miter Profiles'!$AC$235-'[1]Outside Edges'!$B111)&gt;=5,'[1]Outside Edges'!$P111="Yes"),"Yes","No")</f>
        <v>Yes</v>
      </c>
      <c r="IA112" s="269" t="str">
        <f>IF(AND((RIGHT($IA$3,2)-'[1]Miter Profiles'!$AC$236-'[1]Outside Edges'!$B111)&gt;=5,'[1]Outside Edges'!$P111="Yes"),"Yes","No")</f>
        <v>Yes</v>
      </c>
      <c r="IB112" s="283" t="str">
        <f>IF(AND((RIGHT($IB$3,2)-'[1]Miter Profiles'!$AC$237-'[1]Outside Edges'!$B111)&gt;=5,'[1]Outside Edges'!$P111="Yes"),"Yes","No")</f>
        <v>Yes</v>
      </c>
      <c r="IC112" s="283" t="str">
        <f>IF(AND((RIGHT($IC$3,2)-'[1]Miter Profiles'!$AC$238-'[1]Outside Edges'!$B111)&gt;=5,'[1]Outside Edges'!$P111="Yes"),"Yes","No")</f>
        <v>Yes</v>
      </c>
      <c r="ID112" s="283" t="str">
        <f>IF(AND((RIGHT($ID$3,2)-'[1]Miter Profiles'!$AC$239-'[1]Outside Edges'!$B111)&gt;=5,'[1]Outside Edges'!$P111="Yes"),"Yes","No")</f>
        <v>Yes</v>
      </c>
      <c r="IE112" s="269" t="str">
        <f>IF(AND((RIGHT($IE$3,2)-'[1]Miter Profiles'!$AC$240-'[1]Outside Edges'!$B111)&gt;=5,'[1]Outside Edges'!$P111="Yes"),"Yes","No")</f>
        <v>Yes</v>
      </c>
      <c r="IF112" s="269" t="str">
        <f>IF(AND((RIGHT($IF$3,2)-'[1]Miter Profiles'!$AC$241-'[1]Outside Edges'!$B111)&gt;=5,'[1]Outside Edges'!$P111="Yes"),"Yes","No")</f>
        <v>Yes</v>
      </c>
      <c r="IG112" s="269" t="str">
        <f>IF(AND((RIGHT($IG$3,2)-'[1]Miter Profiles'!$AC$242-'[1]Outside Edges'!$B111)&gt;=5,'[1]Outside Edges'!$P111="Yes"),"Yes","No")</f>
        <v>Yes</v>
      </c>
      <c r="IH112" s="283" t="str">
        <f>IF(AND((RIGHT($IH$3,2)-'[1]Miter Profiles'!$AC$243-'[1]Outside Edges'!$B111)&gt;=5,'[1]Outside Edges'!$P111="Yes"),"Yes","No")</f>
        <v>Yes</v>
      </c>
      <c r="II112" s="283" t="str">
        <f>IF(AND((RIGHT($II$3,2)-'[1]Miter Profiles'!$AC$244-'[1]Outside Edges'!$B111)&gt;=5,'[1]Outside Edges'!$P111="Yes"),"Yes","No")</f>
        <v>Yes</v>
      </c>
      <c r="IJ112" s="283" t="str">
        <f>IF(AND((RIGHT($IJ$3,2)-'[1]Miter Profiles'!$AC$245-'[1]Outside Edges'!$B111)&gt;=5,'[1]Outside Edges'!$P111="Yes"),"Yes","No")</f>
        <v>Yes</v>
      </c>
      <c r="IK112" s="269" t="str">
        <f>IF(AND((RIGHT($IK$3,2)-'[1]Miter Profiles'!$AC$246-'[1]Outside Edges'!$B111)&gt;=5,'[1]Outside Edges'!$P111="Yes"),"Yes","No")</f>
        <v>Yes</v>
      </c>
      <c r="IL112" s="269" t="str">
        <f>IF(AND((RIGHT($IL$3,2)-'[1]Miter Profiles'!$AC$247-'[1]Outside Edges'!$B111)&gt;=5,'[1]Outside Edges'!$P111="Yes"),"Yes","No")</f>
        <v>Yes</v>
      </c>
      <c r="IM112" s="269" t="str">
        <f>IF(AND((RIGHT($IM$3,2)-'[1]Miter Profiles'!$AC$248-'[1]Outside Edges'!$B111)&gt;=5,'[1]Outside Edges'!$P111="Yes"),"Yes","No")</f>
        <v>Yes</v>
      </c>
      <c r="IN112" s="283" t="str">
        <f>IF(AND((RIGHT($IN$3,2)-'[1]Miter Profiles'!$AC$249-'[1]Outside Edges'!$B111)&gt;=5,'[1]Outside Edges'!$P111="Yes"),"Yes","No")</f>
        <v>Yes</v>
      </c>
      <c r="IO112" s="283" t="str">
        <f>IF(AND((RIGHT($IO$3,2)-'[1]Miter Profiles'!$AC$250-'[1]Outside Edges'!$B111)&gt;=5,'[1]Outside Edges'!$P111="Yes"),"Yes","No")</f>
        <v>Yes</v>
      </c>
      <c r="IP112" s="283" t="str">
        <f>IF(AND((RIGHT($IP$3,2)-'[1]Miter Profiles'!$AC$251-'[1]Outside Edges'!$B111)&gt;=5,'[1]Outside Edges'!$P111="Yes"),"Yes","No")</f>
        <v>Yes</v>
      </c>
      <c r="IQ112" s="269" t="str">
        <f>IF(AND((RIGHT($IQ$3,2)-'[1]Miter Profiles'!$AC$252-'[1]Outside Edges'!$B111)&gt;=5,'[1]Outside Edges'!$P111="Yes"),"Yes","No")</f>
        <v>Yes</v>
      </c>
      <c r="IR112" s="269" t="str">
        <f>IF(AND((RIGHT($IR$3,2)-'[1]Miter Profiles'!$AC$253-'[1]Outside Edges'!$B111)&gt;=5,'[1]Outside Edges'!$P111="Yes"),"Yes","No")</f>
        <v>Yes</v>
      </c>
      <c r="IS112" s="269" t="str">
        <f>IF(AND((RIGHT($IS$3,2)-'[1]Miter Profiles'!$AC$254-'[1]Outside Edges'!$B111)&gt;=5,'[1]Outside Edges'!$P111="Yes"),"Yes","No")</f>
        <v>Yes</v>
      </c>
      <c r="IT112" s="283" t="str">
        <f>IF(AND((RIGHT($IT$3,2)-'[1]Miter Profiles'!$AC$255-'[1]Outside Edges'!$B111)&gt;=5,'[1]Outside Edges'!$P111="Yes"),"Yes","No")</f>
        <v>Yes</v>
      </c>
      <c r="IU112" s="283" t="str">
        <f>IF(AND((RIGHT($IU$3,2)-'[1]Miter Profiles'!$AC$256-'[1]Outside Edges'!$B111)&gt;=5,'[1]Outside Edges'!$P111="Yes"),"Yes","No")</f>
        <v>Yes</v>
      </c>
      <c r="IV112" s="283" t="str">
        <f>IF(AND((RIGHT($IV$3,2)-'[1]Miter Profiles'!$AC$257-'[1]Outside Edges'!$B111)&gt;=5,'[1]Outside Edges'!$P111="Yes"),"Yes","No")</f>
        <v>Yes</v>
      </c>
      <c r="IW112" s="269" t="str">
        <f>IF(AND((RIGHT($IW$3,2)-'[1]Miter Profiles'!$AC$258-'[1]Outside Edges'!$B111)&gt;=5,'[1]Outside Edges'!$P111="Yes"),"Yes","No")</f>
        <v>Yes</v>
      </c>
      <c r="IX112" s="269" t="str">
        <f>IF(AND((RIGHT($IX$3,2)-'[1]Miter Profiles'!$AC$259-'[1]Outside Edges'!$B111)&gt;=5,'[1]Outside Edges'!$P111="Yes"),"Yes","No")</f>
        <v>Yes</v>
      </c>
      <c r="IY112" s="269" t="str">
        <f>IF(AND((RIGHT($IY$3,2)-'[1]Miter Profiles'!$AC$260-'[1]Outside Edges'!$B111)&gt;=5,'[1]Outside Edges'!$P111="Yes"),"Yes","No")</f>
        <v>Yes</v>
      </c>
      <c r="IZ112" s="283" t="str">
        <f>IF(AND((RIGHT($IZ$3,2)-'[1]Miter Profiles'!$AC$261-'[1]Outside Edges'!$B111)&gt;=5,'[1]Outside Edges'!$P111="Yes"),"Yes","No")</f>
        <v>Yes</v>
      </c>
      <c r="JA112" s="283" t="str">
        <f>IF(AND((RIGHT($JA$3,2)-'[1]Miter Profiles'!$AC$262-'[1]Outside Edges'!$B111)&gt;=5,'[1]Outside Edges'!$P111="Yes"),"Yes","No")</f>
        <v>Yes</v>
      </c>
      <c r="JB112" s="283" t="str">
        <f>IF(AND((RIGHT($JB$3,2)-'[1]Miter Profiles'!$AC$263-'[1]Outside Edges'!$B111)&gt;=5,'[1]Outside Edges'!$P111="Yes"),"Yes","No")</f>
        <v>Yes</v>
      </c>
      <c r="JC112" s="269" t="str">
        <f>IF(AND((RIGHT($JC$3,2)-'[1]Miter Profiles'!$AC$264-'[1]Outside Edges'!$B111)&gt;=5,'[1]Outside Edges'!$P111="Yes"),"Yes","No")</f>
        <v>Yes</v>
      </c>
      <c r="JD112" s="269" t="str">
        <f>IF(AND((RIGHT($JD$3,2)-'[1]Miter Profiles'!$AC$265-'[1]Outside Edges'!$B111)&gt;=5,'[1]Outside Edges'!$P111="Yes"),"Yes","No")</f>
        <v>Yes</v>
      </c>
      <c r="JE112" s="269" t="str">
        <f>IF(AND((RIGHT($JE$3,2)-'[1]Miter Profiles'!$AC$266-'[1]Outside Edges'!$B111)&gt;=5,'[1]Outside Edges'!$P111="Yes"),"Yes","No")</f>
        <v>Yes</v>
      </c>
      <c r="JF112" s="283" t="str">
        <f>IF(AND((RIGHT($JF$3,2)-'[1]Miter Profiles'!$AC$267-'[1]Outside Edges'!$B111)&gt;=5,'[1]Outside Edges'!$P111="Yes"),"Yes","No")</f>
        <v>Yes</v>
      </c>
      <c r="JG112" s="283" t="str">
        <f>IF(AND((RIGHT($JG$3,2)-'[1]Miter Profiles'!$AC$268-'[1]Outside Edges'!$B111)&gt;=5,'[1]Outside Edges'!$P111="Yes"),"Yes","No")</f>
        <v>Yes</v>
      </c>
      <c r="JH112" s="283" t="str">
        <f>IF(AND((RIGHT($JH$3,2)-'[1]Miter Profiles'!$AC$269-'[1]Outside Edges'!$B111)&gt;=5,'[1]Outside Edges'!$P111="Yes"),"Yes","No")</f>
        <v>Yes</v>
      </c>
      <c r="JI112" s="269" t="str">
        <f>IF(AND((RIGHT($JI$3,2)-'[1]Miter Profiles'!$AC$270-'[1]Outside Edges'!$B111)&gt;=5,'[1]Outside Edges'!$P111="Yes"),"Yes","No")</f>
        <v>Yes</v>
      </c>
      <c r="JJ112" s="269" t="str">
        <f>IF(AND((RIGHT($JJ$3,2)-'[1]Miter Profiles'!$AC$271-'[1]Outside Edges'!$B111)&gt;=5,'[1]Outside Edges'!$P111="Yes"),"Yes","No")</f>
        <v>Yes</v>
      </c>
      <c r="JK112" s="269" t="str">
        <f>IF(AND((RIGHT($JK$3,2)-'[1]Miter Profiles'!$AC$272-'[1]Outside Edges'!$B111)&gt;=5,'[1]Outside Edges'!$P111="Yes"),"Yes","No")</f>
        <v>Yes</v>
      </c>
      <c r="JL112" s="283" t="str">
        <f>IF(AND((RIGHT($JL$3,2)-'[1]Miter Profiles'!$AC$273-'[1]Outside Edges'!$B111)&gt;=5,'[1]Outside Edges'!$P111="Yes"),"Yes","No")</f>
        <v>Yes</v>
      </c>
      <c r="JM112" s="283" t="str">
        <f>IF(AND((RIGHT($JM$3,2)-'[1]Miter Profiles'!$AC$274-'[1]Outside Edges'!$B111)&gt;=5,'[1]Outside Edges'!$P111="Yes"),"Yes","No")</f>
        <v>Yes</v>
      </c>
      <c r="JN112" s="283" t="str">
        <f>IF(AND((RIGHT($JN$3,2)-'[1]Miter Profiles'!$AC$275-'[1]Outside Edges'!$B111)&gt;=5,'[1]Outside Edges'!$P111="Yes"),"Yes","No")</f>
        <v>Yes</v>
      </c>
      <c r="JO112" s="269" t="str">
        <f>IF(AND((RIGHT($JO$3,2)-'[1]Miter Profiles'!$AC$276-'[1]Outside Edges'!$B111)&gt;=5,'[1]Outside Edges'!$P111="Yes"),"Yes","No")</f>
        <v>Yes</v>
      </c>
      <c r="JP112" s="269" t="str">
        <f>IF(AND((RIGHT($JP$3,2)-'[1]Miter Profiles'!$AC$277-'[1]Outside Edges'!$B111)&gt;=5,'[1]Outside Edges'!$P111="Yes"),"Yes","No")</f>
        <v>Yes</v>
      </c>
      <c r="JQ112" s="269" t="str">
        <f>IF(AND((RIGHT($JQ$3,2)-'[1]Miter Profiles'!$AC$278-'[1]Outside Edges'!$B111)&gt;=5,'[1]Outside Edges'!$P111="Yes"),"Yes","No")</f>
        <v>Yes</v>
      </c>
      <c r="JR112" s="283" t="str">
        <f>IF(AND((RIGHT($JR$3,2)-'[1]Miter Profiles'!$AC$279-'[1]Outside Edges'!$B111)&gt;=5,'[1]Outside Edges'!$P111="Yes"),"Yes","No")</f>
        <v>No</v>
      </c>
      <c r="JS112" s="283" t="str">
        <f>IF(AND((RIGHT($JS$3,2)-'[1]Miter Profiles'!$AC$280-'[1]Outside Edges'!$B111)&gt;=5,'[1]Outside Edges'!$P111="Yes"),"Yes","No")</f>
        <v>Yes</v>
      </c>
      <c r="JT112" s="283" t="str">
        <f>IF(AND((RIGHT($JT$3,2)-'[1]Miter Profiles'!$AC$281-'[1]Outside Edges'!$B111)&gt;=5,'[1]Outside Edges'!$P111="Yes"),"Yes","No")</f>
        <v>Yes</v>
      </c>
      <c r="JU112" s="269" t="str">
        <f>IF(AND((RIGHT($JU$3,2)-'[1]Miter Profiles'!$AC$282-'[1]Outside Edges'!$B111)&gt;=5,'[1]Outside Edges'!$P111="Yes"),"Yes","No")</f>
        <v>No</v>
      </c>
      <c r="JV112" s="269" t="str">
        <f>IF(AND((RIGHT($JV$3,2)-'[1]Miter Profiles'!$AC$283-'[1]Outside Edges'!$B111)&gt;=5,'[1]Outside Edges'!$P111="Yes"),"Yes","No")</f>
        <v>Yes</v>
      </c>
      <c r="JW112" s="269" t="str">
        <f>IF(AND((RIGHT($JW$3,2)-'[1]Miter Profiles'!$AC$284-'[1]Outside Edges'!$B111)&gt;=5,'[1]Outside Edges'!$P111="Yes"),"Yes","No")</f>
        <v>Yes</v>
      </c>
      <c r="JX112" s="283" t="str">
        <f>IF(AND((RIGHT($JX$3,2)-'[1]Miter Profiles'!$AC$285-'[1]Outside Edges'!$B111)&gt;=5,'[1]Outside Edges'!$P111="Yes"),"Yes","No")</f>
        <v>Yes</v>
      </c>
      <c r="JY112" s="283" t="str">
        <f>IF(AND((RIGHT($JY$3,2)-'[1]Miter Profiles'!$AC$286-'[1]Outside Edges'!$B111)&gt;=5,'[1]Outside Edges'!$P111="Yes"),"Yes","No")</f>
        <v>Yes</v>
      </c>
      <c r="JZ112" s="283" t="str">
        <f>IF(AND((RIGHT($JZ$3,2)-'[1]Miter Profiles'!$AC$287-'[1]Outside Edges'!$B111)&gt;=5,'[1]Outside Edges'!$P111="Yes"),"Yes","No")</f>
        <v>Yes</v>
      </c>
      <c r="KA112" s="269" t="str">
        <f>IF(AND((RIGHT($KA$3,2)-'[1]Miter Profiles'!$AC$288-'[1]Outside Edges'!$B111)&gt;=5,'[1]Outside Edges'!$P111="Yes"),"Yes","No")</f>
        <v>Yes</v>
      </c>
      <c r="KB112" s="269" t="str">
        <f>IF(AND((RIGHT($KB$3,2)-'[1]Miter Profiles'!$AC$289-'[1]Outside Edges'!$B111)&gt;=5,'[1]Outside Edges'!$P111="Yes"),"Yes","No")</f>
        <v>Yes</v>
      </c>
      <c r="KC112" s="269" t="str">
        <f>IF(AND((RIGHT($KC$3,2)-'[1]Miter Profiles'!$AC$290-'[1]Outside Edges'!$B111)&gt;=5,'[1]Outside Edges'!$P111="Yes"),"Yes","No")</f>
        <v>Yes</v>
      </c>
      <c r="KD112" s="283" t="str">
        <f>IF(AND((RIGHT($KD$3,2)-'[1]Miter Profiles'!$AC$291-'[1]Outside Edges'!$B111)&gt;=5,'[1]Outside Edges'!$P111="Yes"),"Yes","No")</f>
        <v>Yes</v>
      </c>
      <c r="KE112" s="283" t="str">
        <f>IF(AND((RIGHT($KE$3,2)-'[1]Miter Profiles'!$AC$292-'[1]Outside Edges'!$B111)&gt;=5,'[1]Outside Edges'!$P111="Yes"),"Yes","No")</f>
        <v>Yes</v>
      </c>
      <c r="KF112" s="283" t="str">
        <f>IF(AND((RIGHT($KF$3,2)-'[1]Miter Profiles'!$AC$293-'[1]Outside Edges'!$B111)&gt;=5,'[1]Outside Edges'!$P111="Yes"),"Yes","No")</f>
        <v>Yes</v>
      </c>
      <c r="KG112" s="269" t="str">
        <f>IF(AND((RIGHT($KG$3,2)-'[1]Miter Profiles'!$AC$294-'[1]Outside Edges'!$B111)&gt;=5,'[1]Outside Edges'!$P111="Yes"),"Yes","No")</f>
        <v>Yes</v>
      </c>
      <c r="KH112" s="269" t="str">
        <f>IF(AND((RIGHT($KH$3,2)-'[1]Miter Profiles'!$AC$295-'[1]Outside Edges'!$B111)&gt;=5,'[1]Outside Edges'!$P111="Yes"),"Yes","No")</f>
        <v>Yes</v>
      </c>
      <c r="KI112" s="269" t="str">
        <f>IF(AND((RIGHT($KI$3,2)-'[1]Miter Profiles'!$AC$296-'[1]Outside Edges'!$B111)&gt;=5,'[1]Outside Edges'!$P111="Yes"),"Yes","No")</f>
        <v>Yes</v>
      </c>
      <c r="KJ112" s="283" t="str">
        <f>IF(AND((RIGHT($KJ$3,2)-'[1]Miter Profiles'!$AC$297-'[1]Outside Edges'!$B111)&gt;=5,'[1]Outside Edges'!$P111="Yes"),"Yes","No")</f>
        <v>Yes</v>
      </c>
      <c r="KK112" s="283" t="str">
        <f>IF(AND((RIGHT($KK$3,2)-'[1]Miter Profiles'!$AC$298-'[1]Outside Edges'!$B111)&gt;=5,'[1]Outside Edges'!$P111="Yes"),"Yes","No")</f>
        <v>Yes</v>
      </c>
      <c r="KL112" s="283" t="str">
        <f>IF(AND((RIGHT($KL$3,2)-'[1]Miter Profiles'!$AC$299-'[1]Outside Edges'!$B111)&gt;=5,'[1]Outside Edges'!$P111="Yes"),"Yes","No")</f>
        <v>Yes</v>
      </c>
      <c r="KM112" s="269" t="str">
        <f>IF(AND((RIGHT($KM$3,2)-'[1]Miter Profiles'!$AC$300-'[1]Outside Edges'!$B111)&gt;=5,'[1]Outside Edges'!$P111="Yes"),"Yes","No")</f>
        <v>Yes</v>
      </c>
      <c r="KN112" s="269" t="str">
        <f>IF(AND((RIGHT($KN$3,2)-'[1]Miter Profiles'!$AC$301-'[1]Outside Edges'!$B111)&gt;=5,'[1]Outside Edges'!$P111="Yes"),"Yes","No")</f>
        <v>Yes</v>
      </c>
      <c r="KO112" s="269" t="str">
        <f>IF(AND((RIGHT($KO$3,2)-'[1]Miter Profiles'!$AC$302-'[1]Outside Edges'!$B111)&gt;=5,'[1]Outside Edges'!$P111="Yes"),"Yes","No")</f>
        <v>Yes</v>
      </c>
      <c r="KP112" s="283" t="str">
        <f>IF(AND((RIGHT($KP$3,2)-'[1]Miter Profiles'!$AC$303-'[1]Outside Edges'!$B111)&gt;=5,'[1]Outside Edges'!$P111="Yes"),"Yes","No")</f>
        <v>Yes</v>
      </c>
      <c r="KQ112" s="283" t="str">
        <f>IF(AND((RIGHT($KQ$3,2)-'[1]Miter Profiles'!$AC$304-'[1]Outside Edges'!$B111)&gt;=5,'[1]Outside Edges'!$P111="Yes"),"Yes","No")</f>
        <v>Yes</v>
      </c>
      <c r="KR112" s="283" t="str">
        <f>IF(AND((RIGHT($KR$3,2)-'[1]Miter Profiles'!$AC$305-'[1]Outside Edges'!$B111)&gt;=5,'[1]Outside Edges'!$P111="Yes"),"Yes","No")</f>
        <v>Yes</v>
      </c>
      <c r="KS112" s="269" t="str">
        <f>IF(AND((RIGHT($KS$3,2)-'[1]Miter Profiles'!$AC$306-'[1]Outside Edges'!$B111)&gt;=5,'[1]Outside Edges'!$P111="Yes"),"Yes","No")</f>
        <v>Yes</v>
      </c>
      <c r="KT112" s="269" t="str">
        <f>IF(AND((RIGHT($KT$3,2)-'[1]Miter Profiles'!$AC$307-'[1]Outside Edges'!$B111)&gt;=5,'[1]Outside Edges'!$P111="Yes"),"Yes","No")</f>
        <v>Yes</v>
      </c>
      <c r="KU112" s="269" t="str">
        <f>IF(AND((RIGHT($KU$3,2)-'[1]Miter Profiles'!$AC$308-'[1]Outside Edges'!$B111)&gt;=5,'[1]Outside Edges'!$P111="Yes"),"Yes","No")</f>
        <v>Yes</v>
      </c>
      <c r="KV112" s="283" t="str">
        <f>IF(AND((RIGHT($KV$3,2)-'[1]Miter Profiles'!$AC$309-'[1]Outside Edges'!$B111)&gt;=5,'[1]Outside Edges'!$P111="Yes"),"Yes","No")</f>
        <v>Yes</v>
      </c>
      <c r="KW112" s="283" t="str">
        <f>IF(AND((RIGHT($KW$3,2)-'[1]Miter Profiles'!$AC$310-'[1]Outside Edges'!$B111)&gt;=5,'[1]Outside Edges'!$P111="Yes"),"Yes","No")</f>
        <v>Yes</v>
      </c>
      <c r="KX112" s="283" t="str">
        <f>IF(AND((RIGHT($KX$3,2)-'[1]Miter Profiles'!$AC$311-'[1]Outside Edges'!$B111)&gt;=5,'[1]Outside Edges'!$P111="Yes"),"Yes","No")</f>
        <v>Yes</v>
      </c>
      <c r="KY112" s="269" t="str">
        <f>IF(AND((RIGHT($KY$3,2)-'[1]Miter Profiles'!$AC$312-'[1]Outside Edges'!$B111)&gt;=5,'[1]Outside Edges'!$P111="Yes"),"Yes","No")</f>
        <v>Yes</v>
      </c>
      <c r="KZ112" s="269" t="str">
        <f>IF(AND((RIGHT($KZ$3,2)-'[1]Miter Profiles'!$AC$313-'[1]Outside Edges'!$B111)&gt;=5,'[1]Outside Edges'!$P111="Yes"),"Yes","No")</f>
        <v>Yes</v>
      </c>
      <c r="LA112" s="269" t="str">
        <f>IF(AND((RIGHT($LA$3,2)-'[1]Miter Profiles'!$AC$314-'[1]Outside Edges'!$B111)&gt;=5,'[1]Outside Edges'!$P111="Yes"),"Yes","No")</f>
        <v>Yes</v>
      </c>
      <c r="LB112" s="283" t="str">
        <f>IF(AND((RIGHT($LB$3,2)-'[1]Miter Profiles'!$AC$315-'[1]Outside Edges'!$B111)&gt;=5,'[1]Outside Edges'!$P111="Yes"),"Yes","No")</f>
        <v>Yes</v>
      </c>
      <c r="LC112" s="283" t="str">
        <f>IF(AND((RIGHT($LC$3,2)-'[1]Miter Profiles'!$AC$316-'[1]Outside Edges'!$B111)&gt;=5,'[1]Outside Edges'!$P111="Yes"),"Yes","No")</f>
        <v>Yes</v>
      </c>
      <c r="LD112" s="283" t="str">
        <f>IF(AND((RIGHT($LD$3,2)-'[1]Miter Profiles'!$AC$317-'[1]Outside Edges'!$B111)&gt;=5,'[1]Outside Edges'!$P111="Yes"),"Yes","No")</f>
        <v>Yes</v>
      </c>
      <c r="LE112" s="283" t="str">
        <f>IF(AND((RIGHT($LE$3,2)-'[1]Miter Profiles'!$AC$318-'[1]Outside Edges'!$B111)&gt;=5,'[1]Outside Edges'!$P111="Yes"),"Yes","No")</f>
        <v>Yes</v>
      </c>
      <c r="LF112" s="269" t="str">
        <f>IF(AND((RIGHT($LF$3,2)-'[1]Miter Profiles'!$AC$319-'[1]Outside Edges'!$B111)&gt;=5,'[1]Outside Edges'!$P111="Yes"),"Yes","No")</f>
        <v>Yes</v>
      </c>
      <c r="LG112" s="269" t="str">
        <f>IF(AND((RIGHT($LG$3,2)-'[1]Miter Profiles'!$AC$320-'[1]Outside Edges'!$B111)&gt;=5,'[1]Outside Edges'!$P111="Yes"),"Yes","No")</f>
        <v>Yes</v>
      </c>
      <c r="LH112" s="269" t="str">
        <f>IF(AND((RIGHT($LH$3,2)-'[1]Miter Profiles'!$AC$321-'[1]Outside Edges'!$B111)&gt;=5,'[1]Outside Edges'!$P111="Yes"),"Yes","No")</f>
        <v>Yes</v>
      </c>
      <c r="LI112" s="269" t="str">
        <f>IF(AND((RIGHT($LI$3,2)-'[1]Miter Profiles'!$AC$322-'[1]Outside Edges'!$B111)&gt;=5,'[1]Outside Edges'!$P111="Yes"),"Yes","No")</f>
        <v>Yes</v>
      </c>
      <c r="LJ112" s="283" t="str">
        <f>IF(AND((RIGHT($LJ$3,2)-'[1]Miter Profiles'!$AC$323-'[1]Outside Edges'!$B111)&gt;=5,'[1]Outside Edges'!$P111="Yes"),"Yes","No")</f>
        <v>Yes</v>
      </c>
      <c r="LK112" s="283" t="str">
        <f>IF(AND((RIGHT($LK$3,2)-'[1]Miter Profiles'!$AC$324-'[1]Outside Edges'!$B111)&gt;=5,'[1]Outside Edges'!$P111="Yes"),"Yes","No")</f>
        <v>Yes</v>
      </c>
      <c r="LL112" s="283" t="str">
        <f>IF(AND((RIGHT($LL$3,2)-'[1]Miter Profiles'!$AC$325-'[1]Outside Edges'!$B111)&gt;=5,'[1]Outside Edges'!$P111="Yes"),"Yes","No")</f>
        <v>Yes</v>
      </c>
      <c r="LM112" s="269" t="str">
        <f>IF(AND((RIGHT($LM$3,2)-'[1]Miter Profiles'!$AC$326-'[1]Outside Edges'!$B111)&gt;=5,'[1]Outside Edges'!$P111="Yes"),"Yes","No")</f>
        <v>Yes</v>
      </c>
      <c r="LN112" s="269" t="str">
        <f>IF(AND((RIGHT($LN$3,2)-'[1]Miter Profiles'!$AC$327-'[1]Outside Edges'!$B111)&gt;=5,'[1]Outside Edges'!$P111="Yes"),"Yes","No")</f>
        <v>Yes</v>
      </c>
      <c r="LO112" s="269" t="str">
        <f>IF(AND((RIGHT($LO$3,2)-'[1]Miter Profiles'!$AC$328-'[1]Outside Edges'!$B111)&gt;=5,'[1]Outside Edges'!$P111="Yes"),"Yes","No")</f>
        <v>Yes</v>
      </c>
      <c r="LP112" s="283" t="str">
        <f>IF(AND((RIGHT($LP$3,2)-'[1]Miter Profiles'!$AC$329-'[1]Outside Edges'!$B111)&gt;=5,'[1]Outside Edges'!$P111="Yes"),"Yes","No")</f>
        <v>Yes</v>
      </c>
      <c r="LQ112" s="283" t="str">
        <f>IF(AND((RIGHT($LQ$3,2)-'[1]Miter Profiles'!$AC$330-'[1]Outside Edges'!$B111)&gt;=5,'[1]Outside Edges'!$P111="Yes"),"Yes","No")</f>
        <v>Yes</v>
      </c>
      <c r="LR112" s="283" t="str">
        <f>IF(AND((RIGHT($LR$3,2)-'[1]Miter Profiles'!$AC$331-'[1]Outside Edges'!$B111)&gt;=5,'[1]Outside Edges'!$P111="Yes"),"Yes","No")</f>
        <v>Yes</v>
      </c>
      <c r="LS112" s="269" t="str">
        <f>IF(AND((RIGHT($LS$3,2)-'[1]Miter Profiles'!$AC$332-'[1]Outside Edges'!$B111)&gt;=5,'[1]Outside Edges'!$P111="Yes"),"Yes","No")</f>
        <v>Yes</v>
      </c>
      <c r="LT112" s="269" t="str">
        <f>IF(AND((RIGHT($LT$3,2)-'[1]Miter Profiles'!$AC$333-'[1]Outside Edges'!$B111)&gt;=5,'[1]Outside Edges'!$P111="Yes"),"Yes","No")</f>
        <v>Yes</v>
      </c>
      <c r="LU112" s="269" t="str">
        <f>IF(AND((RIGHT($LU$3,2)-'[1]Miter Profiles'!$AC$334-'[1]Outside Edges'!$B111)&gt;=5,'[1]Outside Edges'!$P111="Yes"),"Yes","No")</f>
        <v>Yes</v>
      </c>
      <c r="LV112" s="283" t="str">
        <f>IF(AND((RIGHT($LV$3,2)-'[1]Miter Profiles'!$AC$335-'[1]Outside Edges'!$B111)&gt;=5,'[1]Outside Edges'!$P111="Yes"),"Yes","No")</f>
        <v>Yes</v>
      </c>
      <c r="LW112" s="283" t="str">
        <f>IF(AND((RIGHT($LW$3,2)-'[1]Miter Profiles'!$AC$336-'[1]Outside Edges'!$B111)&gt;=5,'[1]Outside Edges'!$P111="Yes"),"Yes","No")</f>
        <v>Yes</v>
      </c>
      <c r="LX112" s="283" t="str">
        <f>IF(AND((RIGHT($LX$3,2)-'[1]Miter Profiles'!$AC$337-'[1]Outside Edges'!$B111)&gt;=5,'[1]Outside Edges'!$P111="Yes"),"Yes","No")</f>
        <v>Yes</v>
      </c>
      <c r="LY112" s="269" t="str">
        <f>IF(AND((RIGHT($LY$3,2)-'[1]Miter Profiles'!$AC$338-'[1]Outside Edges'!$B111)&gt;=5,'[1]Outside Edges'!$P111="Yes"),"Yes","No")</f>
        <v>Yes</v>
      </c>
      <c r="LZ112" s="269" t="str">
        <f>IF(AND((RIGHT($LZ$3,2)-'[1]Miter Profiles'!$AC$339-'[1]Outside Edges'!$B111)&gt;=5,'[1]Outside Edges'!$P111="Yes"),"Yes","No")</f>
        <v>Yes</v>
      </c>
      <c r="MA112" s="269" t="str">
        <f>IF(AND((RIGHT($MA$3,2)-'[1]Miter Profiles'!$AC$340-'[1]Outside Edges'!$B111)&gt;=5,'[1]Outside Edges'!$P111="Yes"),"Yes","No")</f>
        <v>Yes</v>
      </c>
      <c r="MB112" s="283" t="str">
        <f>IF(AND((RIGHT($MB$3,2)-'[1]Miter Profiles'!$AC$341-'[1]Outside Edges'!$B111)&gt;=5,'[1]Outside Edges'!$P111="Yes"),"Yes","No")</f>
        <v>Yes</v>
      </c>
      <c r="MC112" s="283" t="str">
        <f>IF(AND((RIGHT($MC$3,2)-'[1]Miter Profiles'!$AC$342-'[1]Outside Edges'!$B111)&gt;=5,'[1]Outside Edges'!$P111="Yes"),"Yes","No")</f>
        <v>Yes</v>
      </c>
      <c r="MD112" s="283" t="str">
        <f>IF(AND((RIGHT($MD$3,2)-'[1]Miter Profiles'!$AC$343-'[1]Outside Edges'!$B111)&gt;=5,'[1]Outside Edges'!$P111="Yes"),"Yes","No")</f>
        <v>Yes</v>
      </c>
      <c r="ME112" s="269" t="str">
        <f>IF(AND((RIGHT($ME$3,2)-'[1]Miter Profiles'!$AC$344-'[1]Outside Edges'!$B111)&gt;=5,'[1]Outside Edges'!$P111="Yes"),"Yes","No")</f>
        <v>Yes</v>
      </c>
      <c r="MF112" s="269" t="str">
        <f>IF(AND((RIGHT($MF$3,2)-'[1]Miter Profiles'!$AC$345-'[1]Outside Edges'!$B111)&gt;=5,'[1]Outside Edges'!$P111="Yes"),"Yes","No")</f>
        <v>Yes</v>
      </c>
      <c r="MG112" s="269" t="str">
        <f>IF(AND((RIGHT($MG$3,2)-'[1]Miter Profiles'!$AC$346-'[1]Outside Edges'!$B111)&gt;=5,'[1]Outside Edges'!$P111="Yes"),"Yes","No")</f>
        <v>Yes</v>
      </c>
      <c r="MH112" s="283" t="str">
        <f>IF(AND((RIGHT($MH$3,2)-'[1]Miter Profiles'!$AC$347-'[1]Outside Edges'!$B111)&gt;=5,'[1]Outside Edges'!$P111="Yes"),"Yes","No")</f>
        <v>Yes</v>
      </c>
      <c r="MI112" s="283" t="str">
        <f>IF(AND((RIGHT($MI$3,2)-'[1]Miter Profiles'!$AC$348-'[1]Outside Edges'!$B111)&gt;=5,'[1]Outside Edges'!$P111="Yes"),"Yes","No")</f>
        <v>Yes</v>
      </c>
      <c r="MJ112" s="283" t="str">
        <f>IF(AND((RIGHT($MJ$3,2)-'[1]Miter Profiles'!$AC$349-'[1]Outside Edges'!$B111)&gt;=5,'[1]Outside Edges'!$P111="Yes"),"Yes","No")</f>
        <v>Yes</v>
      </c>
      <c r="MK112" s="269" t="str">
        <f>IF(AND((RIGHT($MK$3,2)-'[1]Miter Profiles'!$AC$350-'[1]Outside Edges'!$B111)&gt;=5,'[1]Outside Edges'!$P111="Yes"),"Yes","No")</f>
        <v>Yes</v>
      </c>
      <c r="ML112" s="269" t="str">
        <f>IF(AND((RIGHT($ML$3,2)-'[1]Miter Profiles'!$AC$351-'[1]Outside Edges'!$B111)&gt;=5,'[1]Outside Edges'!$P111="Yes"),"Yes","No")</f>
        <v>Yes</v>
      </c>
      <c r="MM112" s="269" t="str">
        <f>IF(AND((RIGHT($MM$3,2)-'[1]Miter Profiles'!$AC$352-'[1]Outside Edges'!$B111)&gt;=5,'[1]Outside Edges'!$P111="Yes"),"Yes","No")</f>
        <v>Yes</v>
      </c>
      <c r="MN112" s="283" t="str">
        <f>IF(AND((RIGHT($MK$3,2)-'[1]Miter Profiles'!$AC$350-'[1]Outside Edges'!$B111)&gt;=5,'[1]Outside Edges'!$P111="Yes"),"Yes","No")</f>
        <v>Yes</v>
      </c>
      <c r="MO112" s="283" t="str">
        <f>IF(AND((RIGHT($ML$3,2)-'[1]Miter Profiles'!$AC$351-'[1]Outside Edges'!$B111)&gt;=5,'[1]Outside Edges'!$P111="Yes"),"Yes","No")</f>
        <v>Yes</v>
      </c>
      <c r="MP112" s="283" t="str">
        <f>IF(AND((RIGHT($MM$3,2)-'[1]Miter Profiles'!$AC$352-'[1]Outside Edges'!$B111)&gt;=5,'[1]Outside Edges'!$P111="Yes"),"Yes","No")</f>
        <v>Yes</v>
      </c>
    </row>
    <row r="113" spans="1:354" ht="15.75" customHeight="1" thickBot="1" x14ac:dyDescent="0.3">
      <c r="A113" s="8" t="str">
        <f>IF('[1]Outside Edges'!$A112&lt;&gt;"",'[1]Outside Edges'!$A112,"")</f>
        <v>D110</v>
      </c>
      <c r="B113" s="10" t="str">
        <f>IF(AND((RIGHT($B$3,2)-'[1]Miter Profiles'!$AC$3-'[1]Outside Edges'!$B112)&gt;=5,'[1]Outside Edges'!$P112="Yes"),"Yes","No")</f>
        <v>Yes</v>
      </c>
      <c r="C113" s="10" t="str">
        <f>IF(AND((RIGHT($C$3,2)-'[1]Miter Profiles'!$AC$4-'[1]Outside Edges'!$B112)&gt;=5,'[1]Outside Edges'!$P112="Yes"),"Yes","No")</f>
        <v>Yes</v>
      </c>
      <c r="D113" s="85" t="str">
        <f>IF(AND((RIGHT($D$3,2)-'[1]Miter Profiles'!$AC$5-'[1]Outside Edges'!$B112)&gt;=5,'[1]Outside Edges'!$P112="Yes"),"Yes","No")</f>
        <v>Yes</v>
      </c>
      <c r="E113" s="86" t="str">
        <f>IF(AND((RIGHT($E$3,2)-'[1]Miter Profiles'!$AC$6-'[1]Outside Edges'!$B112)&gt;=5,'[1]Outside Edges'!$P112="Yes"),"Yes","No")</f>
        <v>Yes</v>
      </c>
      <c r="F113" s="11" t="str">
        <f>IF(AND((RIGHT($F$3,2)-'[1]Miter Profiles'!$AC$7-'[1]Outside Edges'!$B112)&gt;=5,'[1]Outside Edges'!$P112="Yes"),"Yes","No")</f>
        <v>Yes</v>
      </c>
      <c r="G113" s="87" t="str">
        <f>IF(AND((RIGHT($G$3,2)-'[1]Miter Profiles'!$AC$8-'[1]Outside Edges'!$B112)&gt;=5,'[1]Outside Edges'!$P112="Yes"),"Yes","No")</f>
        <v>Yes</v>
      </c>
      <c r="H113" s="10" t="str">
        <f>IF(AND((RIGHT($H$3,2)-'[1]Miter Profiles'!$AC$9-'[1]Outside Edges'!$B112)&gt;=5,'[1]Outside Edges'!$P112="Yes"),"Yes","No")</f>
        <v>Yes</v>
      </c>
      <c r="I113" s="10" t="str">
        <f>IF(AND((RIGHT($I$3,2)-'[1]Miter Profiles'!$AC$10-'[1]Outside Edges'!$B112)&gt;=5,'[1]Outside Edges'!$P112="Yes"),"Yes","No")</f>
        <v>Yes</v>
      </c>
      <c r="J113" s="85" t="str">
        <f>IF(AND((RIGHT($J$3,2)-'[1]Miter Profiles'!$AC$11-'[1]Outside Edges'!$B112)&gt;=5,'[1]Outside Edges'!$P112="Yes"),"Yes","No")</f>
        <v>Yes</v>
      </c>
      <c r="K113" s="86" t="str">
        <f>IF(AND((RIGHT($K$3,2)-'[1]Miter Profiles'!$AC$12-'[1]Outside Edges'!$B112)&gt;=5,'[1]Outside Edges'!$P112="Yes"),"Yes","No")</f>
        <v>Yes</v>
      </c>
      <c r="L113" s="11" t="str">
        <f>IF(AND((RIGHT($L$3,2)-'[1]Miter Profiles'!$AC$13-'[1]Outside Edges'!$B112)&gt;=5,'[1]Outside Edges'!$P112="Yes"),"Yes","No")</f>
        <v>Yes</v>
      </c>
      <c r="M113" s="87" t="str">
        <f>IF(AND((RIGHT($M$3,2)-'[1]Miter Profiles'!$AC$14-'[1]Outside Edges'!$B112)&gt;=5,'[1]Outside Edges'!$P112="Yes"),"Yes","No")</f>
        <v>Yes</v>
      </c>
      <c r="N113" s="10" t="str">
        <f>IF(AND((RIGHT($N$3,2)-'[1]Miter Profiles'!$AC$15-'[1]Outside Edges'!$B112)&gt;=4,'[1]Outside Edges'!$P112="Yes"),"Yes","No")</f>
        <v>Yes</v>
      </c>
      <c r="O113" s="10" t="str">
        <f>IF(AND((RIGHT($O$3,2)-'[1]Miter Profiles'!$AC$16-'[1]Outside Edges'!$B112)&gt;=5,'[1]Outside Edges'!$P112="Yes"),"Yes","No")</f>
        <v>Yes</v>
      </c>
      <c r="P113" s="85" t="str">
        <f>IF(AND((RIGHT($P$3,2)-'[1]Miter Profiles'!$AC$17-'[1]Outside Edges'!$B112)&gt;=5,'[1]Outside Edges'!$P112="Yes"),"Yes","No")</f>
        <v>Yes</v>
      </c>
      <c r="Q113" s="86" t="str">
        <f>IF(AND((RIGHT($Q$3,2)-'[1]Miter Profiles'!$AC$18-'[1]Outside Edges'!$B112)&gt;=5,'[1]Outside Edges'!$P112="Yes"),"Yes","No")</f>
        <v>Yes</v>
      </c>
      <c r="R113" s="11" t="str">
        <f>IF(AND((RIGHT($R$3,2)-'[1]Miter Profiles'!$AC$19-'[1]Outside Edges'!$B112)&gt;=5,'[1]Outside Edges'!$P112="Yes"),"Yes","No")</f>
        <v>Yes</v>
      </c>
      <c r="S113" s="87" t="str">
        <f>IF(AND((RIGHT($S$3,2)-'[1]Miter Profiles'!$AC$20-'[1]Outside Edges'!$B112)&gt;=5,'[1]Outside Edges'!$P112="Yes"),"Yes","No")</f>
        <v>Yes</v>
      </c>
      <c r="T113" s="10" t="str">
        <f>IF(AND((RIGHT($T$3,2)-'[1]Miter Profiles'!$AC$21-'[1]Outside Edges'!$B112)&gt;=5,'[1]Outside Edges'!$P112="Yes"),"Yes","No")</f>
        <v>Yes</v>
      </c>
      <c r="U113" s="10" t="str">
        <f>IF(AND((RIGHT($U$3,2)-'[1]Miter Profiles'!$AC$22-'[1]Outside Edges'!$B112)&gt;=5,'[1]Outside Edges'!$P112="Yes"),"Yes","No")</f>
        <v>Yes</v>
      </c>
      <c r="V113" s="85" t="str">
        <f>IF(AND((RIGHT($V$3,2)-'[1]Miter Profiles'!$AC$23-'[1]Outside Edges'!$B112)&gt;=5,'[1]Outside Edges'!$P112="Yes"),"Yes","No")</f>
        <v>Yes</v>
      </c>
      <c r="W113" s="86" t="str">
        <f>IF(AND((RIGHT($W$3,2)-'[1]Miter Profiles'!$AC$24-'[1]Outside Edges'!$B112)&gt;=5,'[1]Outside Edges'!$P112="Yes"),"Yes","No")</f>
        <v>No</v>
      </c>
      <c r="X113" s="11" t="str">
        <f>IF(AND((RIGHT($X$3,2)-'[1]Miter Profiles'!$AC$25-'[1]Outside Edges'!$B112)&gt;=5,'[1]Outside Edges'!$P112="Yes"),"Yes","No")</f>
        <v>Yes</v>
      </c>
      <c r="Y113" s="87" t="str">
        <f>IF(AND((RIGHT($Y$3,2)-'[1]Miter Profiles'!$AC$26-'[1]Outside Edges'!$B112)&gt;=5,'[1]Outside Edges'!$P112="Yes"),"Yes","No")</f>
        <v>Yes</v>
      </c>
      <c r="Z113" s="10" t="str">
        <f>IF(AND((RIGHT($Z$3,2)-'[1]Miter Profiles'!$AC$27-'[1]Outside Edges'!$B112)&gt;=5,'[1]Outside Edges'!$P112="Yes"),"Yes","No")</f>
        <v>Yes</v>
      </c>
      <c r="AA113" s="10" t="str">
        <f>IF(AND((RIGHT($AA$3,2)-'[1]Miter Profiles'!$AC$28-'[1]Outside Edges'!$B112)&gt;=5,'[1]Outside Edges'!$P112="Yes"),"Yes","No")</f>
        <v>Yes</v>
      </c>
      <c r="AB113" s="85" t="str">
        <f>IF(AND((RIGHT($AB$3,2)-'[1]Miter Profiles'!$AC$29-'[1]Outside Edges'!$B112)&gt;=5,'[1]Outside Edges'!$P112="Yes"),"Yes","No")</f>
        <v>Yes</v>
      </c>
      <c r="AC113" s="86" t="str">
        <f>IF(AND((RIGHT($AC$3,2)-'[1]Miter Profiles'!$AC$30-'[1]Outside Edges'!$B112)&gt;=5,'[1]Outside Edges'!$P112="Yes"),"Yes","No")</f>
        <v>Yes</v>
      </c>
      <c r="AD113" s="11" t="str">
        <f>IF(AND((RIGHT($AD$3,2)-'[1]Miter Profiles'!$AC$31-'[1]Outside Edges'!$B112)&gt;=5,'[1]Outside Edges'!$P112="Yes"),"Yes","No")</f>
        <v>Yes</v>
      </c>
      <c r="AE113" s="87" t="str">
        <f>IF(AND((RIGHT($AE$3,2)-'[1]Miter Profiles'!$AC$32-'[1]Outside Edges'!$B112)&gt;=5,'[1]Outside Edges'!$P112="Yes"),"Yes","No")</f>
        <v>Yes</v>
      </c>
      <c r="AF113" s="10" t="str">
        <f>IF(AND((RIGHT($AF$3,2)-'[1]Miter Profiles'!$AC$33-'[1]Outside Edges'!$B112)&gt;=5,'[1]Outside Edges'!$P112="Yes"),"Yes","No")</f>
        <v>Yes</v>
      </c>
      <c r="AG113" s="10" t="str">
        <f>IF(AND((RIGHT($AG$3,2)-'[1]Miter Profiles'!$AC$34-'[1]Outside Edges'!$B112)&gt;=5,'[1]Outside Edges'!$P112="Yes"),"Yes","No")</f>
        <v>Yes</v>
      </c>
      <c r="AH113" s="85" t="str">
        <f>IF(AND((RIGHT($AH$3,2)-'[1]Miter Profiles'!$AC$35-'[1]Outside Edges'!$B112)&gt;=5,'[1]Outside Edges'!$P112="Yes"),"Yes","No")</f>
        <v>Yes</v>
      </c>
      <c r="AI113" s="86" t="str">
        <f>IF(AND((RIGHT($AI$3,2)-'[1]Miter Profiles'!$AC$36-'[1]Outside Edges'!$B112)&gt;=5,'[1]Outside Edges'!$P112="Yes"),"Yes","No")</f>
        <v>Yes</v>
      </c>
      <c r="AJ113" s="11" t="str">
        <f>IF(AND((RIGHT($AJ$3,2)-'[1]Miter Profiles'!$AC$37-'[1]Outside Edges'!$B112)&gt;=5,'[1]Outside Edges'!$P112="Yes"),"Yes","No")</f>
        <v>Yes</v>
      </c>
      <c r="AK113" s="87" t="str">
        <f>IF(AND((RIGHT($AK$3,2)-'[1]Miter Profiles'!$AC$38-'[1]Outside Edges'!$B112)&gt;=5,'[1]Outside Edges'!$P112="Yes"),"Yes","No")</f>
        <v>Yes</v>
      </c>
      <c r="AL113" s="10" t="str">
        <f>IF(AND((RIGHT($AL$3,2)-'[1]Miter Profiles'!$AC$39-'[1]Outside Edges'!$B112)&gt;=5,'[1]Outside Edges'!$P112="Yes"),"Yes","No")</f>
        <v>Yes</v>
      </c>
      <c r="AM113" s="10" t="str">
        <f>IF(AND((RIGHT($AM$3,2)-'[1]Miter Profiles'!$AC$40-'[1]Outside Edges'!$B112)&gt;=5,'[1]Outside Edges'!$P112="Yes"),"Yes","No")</f>
        <v>Yes</v>
      </c>
      <c r="AN113" s="85" t="str">
        <f>IF(AND((RIGHT($AN$3,2)-'[1]Miter Profiles'!$AC$41-'[1]Outside Edges'!$B112)&gt;=5,'[1]Outside Edges'!$P112="Yes"),"Yes","No")</f>
        <v>Yes</v>
      </c>
      <c r="AO113" s="86" t="str">
        <f>IF(AND((RIGHT($AO$3,2)-'[1]Miter Profiles'!$AC$42-'[1]Outside Edges'!$B112)&gt;=5,'[1]Outside Edges'!$P112="Yes"),"Yes","No")</f>
        <v>Yes</v>
      </c>
      <c r="AP113" s="11" t="str">
        <f>IF(AND((RIGHT($AP$3,2)-'[1]Miter Profiles'!$AC$43-'[1]Outside Edges'!$B112)&gt;=5,'[1]Outside Edges'!$P112="Yes"),"Yes","No")</f>
        <v>Yes</v>
      </c>
      <c r="AQ113" s="87" t="str">
        <f>IF(AND((RIGHT($AQ$3,2)-'[1]Miter Profiles'!$AC$44-'[1]Outside Edges'!$B112)&gt;=5,'[1]Outside Edges'!$P112="Yes"),"Yes","No")</f>
        <v>Yes</v>
      </c>
      <c r="AR113" s="10" t="str">
        <f>IF(AND((RIGHT($AR$3,2)-'[1]Miter Profiles'!$AC$45-'[1]Outside Edges'!$B112)&gt;=5,'[1]Outside Edges'!$P112="Yes"),"Yes","No")</f>
        <v>Yes</v>
      </c>
      <c r="AS113" s="10" t="str">
        <f>IF(AND((RIGHT($AS$3,2)-'[1]Miter Profiles'!$AC$46-'[1]Outside Edges'!$B112)&gt;=5,'[1]Outside Edges'!$P112="Yes"),"Yes","No")</f>
        <v>Yes</v>
      </c>
      <c r="AT113" s="85" t="str">
        <f>IF(AND((RIGHT($AT$3,2)-'[1]Miter Profiles'!$AC$47-'[1]Outside Edges'!$B112)&gt;=5,'[1]Outside Edges'!$P112="Yes"),"Yes","No")</f>
        <v>Yes</v>
      </c>
      <c r="AU113" s="86" t="str">
        <f>IF(AND((RIGHT($AU$3,2)-'[1]Miter Profiles'!$AC$48-'[1]Outside Edges'!$B112)&gt;=5,'[1]Outside Edges'!$P112="Yes"),"Yes","No")</f>
        <v>Yes</v>
      </c>
      <c r="AV113" s="11" t="str">
        <f>IF(AND((RIGHT($AV$3,2)-'[1]Miter Profiles'!$AC$49-'[1]Outside Edges'!$B112)&gt;=5,'[1]Outside Edges'!$P112="Yes"),"Yes","No")</f>
        <v>Yes</v>
      </c>
      <c r="AW113" s="87" t="str">
        <f>IF(AND((RIGHT($AW$3,2)-'[1]Miter Profiles'!$AC$50-'[1]Outside Edges'!$B112)&gt;=5,'[1]Outside Edges'!$P112="Yes"),"Yes","No")</f>
        <v>Yes</v>
      </c>
      <c r="AX113" s="10" t="str">
        <f>IF(AND((RIGHT($AX$3,2)-'[1]Miter Profiles'!$AC$51-'[1]Outside Edges'!$B112)&gt;=5,'[1]Outside Edges'!$P112="Yes"),"Yes","No")</f>
        <v>Yes</v>
      </c>
      <c r="AY113" s="10" t="str">
        <f>IF(AND((RIGHT($AY$3,2)-'[1]Miter Profiles'!$AC$52-'[1]Outside Edges'!$B112)&gt;=5,'[1]Outside Edges'!$P112="Yes"),"Yes","No")</f>
        <v>Yes</v>
      </c>
      <c r="AZ113" s="85" t="str">
        <f>IF(AND((RIGHT($AZ$3,2)-'[1]Miter Profiles'!$AC$53-'[1]Outside Edges'!$B112)&gt;=5,'[1]Outside Edges'!$P112="Yes"),"Yes","No")</f>
        <v>Yes</v>
      </c>
      <c r="BA113" s="86" t="str">
        <f>IF(AND((RIGHT($BA$3,2)-'[1]Miter Profiles'!$AC$54-'[1]Outside Edges'!$B112)&gt;=5,'[1]Outside Edges'!$P112="Yes"),"Yes","No")</f>
        <v>Yes</v>
      </c>
      <c r="BB113" s="11" t="str">
        <f>IF(AND((RIGHT($BB$3,2)-'[1]Miter Profiles'!$AC$55-'[1]Outside Edges'!$B112)&gt;=5,'[1]Outside Edges'!$P112="Yes"),"Yes","No")</f>
        <v>Yes</v>
      </c>
      <c r="BC113" s="87" t="str">
        <f>IF(AND((RIGHT($BC$3,2)-'[1]Miter Profiles'!$AC$56-'[1]Outside Edges'!$B112)&gt;=5,'[1]Outside Edges'!$P112="Yes"),"Yes","No")</f>
        <v>Yes</v>
      </c>
      <c r="BD113" s="10" t="str">
        <f>IF(AND((RIGHT($BD$3,2)-'[1]Miter Profiles'!$AC$57-'[1]Outside Edges'!$B112)&gt;=5,'[1]Outside Edges'!$P112="Yes"),"Yes","No")</f>
        <v>Yes</v>
      </c>
      <c r="BE113" s="10" t="str">
        <f>IF(AND((RIGHT($BE$3,2)-'[1]Miter Profiles'!$AC$58-'[1]Outside Edges'!$B112)&gt;=5,'[1]Outside Edges'!$P112="Yes"),"Yes","No")</f>
        <v>Yes</v>
      </c>
      <c r="BF113" s="85" t="str">
        <f>IF(AND((RIGHT($BF$3,2)-'[1]Miter Profiles'!$AC$59-'[1]Outside Edges'!$B112)&gt;=5,'[1]Outside Edges'!$P112="Yes"),"Yes","No")</f>
        <v>Yes</v>
      </c>
      <c r="BG113" s="86" t="str">
        <f>IF(AND((RIGHT($BG$3,2)-'[1]Miter Profiles'!$AC$60-'[1]Outside Edges'!$B112)&gt;=5,'[1]Outside Edges'!$P112="Yes"),"Yes","No")</f>
        <v>Yes</v>
      </c>
      <c r="BH113" s="11" t="str">
        <f>IF(AND((RIGHT($BH$3,2)-'[1]Miter Profiles'!$AC$61-'[1]Outside Edges'!$B112)&gt;=5,'[1]Outside Edges'!$P112="Yes"),"Yes","No")</f>
        <v>Yes</v>
      </c>
      <c r="BI113" s="87" t="str">
        <f>IF(AND((RIGHT($BI$3,2)-'[1]Miter Profiles'!$AC$62-'[1]Outside Edges'!$B112)&gt;=5,'[1]Outside Edges'!$P112="Yes"),"Yes","No")</f>
        <v>Yes</v>
      </c>
      <c r="BJ113" s="10" t="str">
        <f>IF(AND((RIGHT($BJ$3,2)-'[1]Miter Profiles'!$AC$63-'[1]Outside Edges'!$B112)&gt;=5,'[1]Outside Edges'!$P112="Yes"),"Yes","No")</f>
        <v>Yes</v>
      </c>
      <c r="BK113" s="10" t="str">
        <f>IF(AND((RIGHT($BK$3,2)-'[1]Miter Profiles'!$AC$64-'[1]Outside Edges'!$B112)&gt;=5,'[1]Outside Edges'!$P112="Yes"),"Yes","No")</f>
        <v>Yes</v>
      </c>
      <c r="BL113" s="85" t="str">
        <f>IF(AND((RIGHT($BL$3,2)-'[1]Miter Profiles'!$AC$65-'[1]Outside Edges'!$B112)&gt;=5,'[1]Outside Edges'!$P112="Yes"),"Yes","No")</f>
        <v>Yes</v>
      </c>
      <c r="BM113" s="86" t="str">
        <f>IF(AND((RIGHT($BM$3,2)-'[1]Miter Profiles'!$AC$66-'[1]Outside Edges'!$B112)&gt;=5,'[1]Outside Edges'!$P112="Yes"),"Yes","No")</f>
        <v>Yes</v>
      </c>
      <c r="BN113" s="11" t="str">
        <f>IF(AND((RIGHT($BN$3,2)-'[1]Miter Profiles'!$AC$67-'[1]Outside Edges'!$B112)&gt;=5,'[1]Outside Edges'!$P112="Yes"),"Yes","No")</f>
        <v>Yes</v>
      </c>
      <c r="BO113" s="87" t="str">
        <f>IF(AND((RIGHT($BO$3,2)-'[1]Miter Profiles'!$AC$68-'[1]Outside Edges'!$B112)&gt;=5,'[1]Outside Edges'!$P112="Yes"),"Yes","No")</f>
        <v>Yes</v>
      </c>
      <c r="BP113" s="10" t="str">
        <f>IF(AND((RIGHT($BP$3,2)-'[1]Miter Profiles'!$AC$69-'[1]Outside Edges'!$B112)&gt;=5,'[1]Outside Edges'!$P112="Yes"),"Yes","No")</f>
        <v>Yes</v>
      </c>
      <c r="BQ113" s="10" t="str">
        <f>IF(AND((RIGHT($BQ$3,2)-'[1]Miter Profiles'!$AC$70-'[1]Outside Edges'!$B112)&gt;=5,'[1]Outside Edges'!$P112="Yes"),"Yes","No")</f>
        <v>Yes</v>
      </c>
      <c r="BR113" s="85" t="str">
        <f>IF(AND((RIGHT($BR$3,2)-'[1]Miter Profiles'!$AC$71-'[1]Outside Edges'!$B112)&gt;=5,'[1]Outside Edges'!$P112="Yes"),"Yes","No")</f>
        <v>Yes</v>
      </c>
      <c r="BS113" s="86" t="str">
        <f>IF(AND((RIGHT($BS$3,2)-'[1]Miter Profiles'!$AC$72-'[1]Outside Edges'!$B112)&gt;=5,'[1]Outside Edges'!$P112="Yes"),"Yes","No")</f>
        <v>Yes</v>
      </c>
      <c r="BT113" s="11" t="str">
        <f>IF(AND((RIGHT($BT$3,2)-'[1]Miter Profiles'!$AC$73-'[1]Outside Edges'!$B112)&gt;=5,'[1]Outside Edges'!$P112="Yes"),"Yes","No")</f>
        <v>Yes</v>
      </c>
      <c r="BU113" s="87" t="str">
        <f>IF(AND((RIGHT($BU$3,2)-'[1]Miter Profiles'!$AC$74-'[1]Outside Edges'!$B112)&gt;=5,'[1]Outside Edges'!$P112="Yes"),"Yes","No")</f>
        <v>Yes</v>
      </c>
      <c r="BV113" s="10" t="str">
        <f>IF(AND((RIGHT($BV$3,2)-'[1]Miter Profiles'!$AC$75-'[1]Outside Edges'!$B112)&gt;=5,'[1]Outside Edges'!$P112="Yes"),"Yes","No")</f>
        <v>Yes</v>
      </c>
      <c r="BW113" s="10" t="str">
        <f>IF(AND((RIGHT($BW$3,2)-'[1]Miter Profiles'!$AC$76-'[1]Outside Edges'!$B112)&gt;=5,'[1]Outside Edges'!$P112="Yes"),"Yes","No")</f>
        <v>Yes</v>
      </c>
      <c r="BX113" s="85" t="str">
        <f>IF(AND((RIGHT($BX$3,2)-'[1]Miter Profiles'!$AC$77-'[1]Outside Edges'!$B112)&gt;=5,'[1]Outside Edges'!$P112="Yes"),"Yes","No")</f>
        <v>Yes</v>
      </c>
      <c r="BY113" s="86" t="str">
        <f>IF(AND((RIGHT($BY$3,2)-'[1]Miter Profiles'!$AC$78-'[1]Outside Edges'!$B112)&gt;=5,'[1]Outside Edges'!$P112="Yes"),"Yes","No")</f>
        <v>Yes</v>
      </c>
      <c r="BZ113" s="11" t="str">
        <f>IF(AND((RIGHT($BZ$3,2)-'[1]Miter Profiles'!$AC$79-'[1]Outside Edges'!$B112)&gt;=5,'[1]Outside Edges'!$P112="Yes"),"Yes","No")</f>
        <v>Yes</v>
      </c>
      <c r="CA113" s="87" t="str">
        <f>IF(AND((RIGHT($CA$3,2)-'[1]Miter Profiles'!$AC$80-'[1]Outside Edges'!$B112)&gt;=5,'[1]Outside Edges'!$P112="Yes"),"Yes","No")</f>
        <v>Yes</v>
      </c>
      <c r="CB113" s="10" t="str">
        <f>IF(AND((RIGHT($CB$3,2)-'[1]Miter Profiles'!$AC$81-'[1]Outside Edges'!$B112)&gt;=5,'[1]Outside Edges'!$P112="Yes"),"Yes","No")</f>
        <v>Yes</v>
      </c>
      <c r="CC113" s="10" t="str">
        <f>IF(AND((RIGHT($CC$3,2)-'[1]Miter Profiles'!$AC$82-'[1]Outside Edges'!$B112)&gt;=5,'[1]Outside Edges'!$P112="Yes"),"Yes","No")</f>
        <v>Yes</v>
      </c>
      <c r="CD113" s="85" t="str">
        <f>IF(AND((RIGHT($CD$3,2)-'[1]Miter Profiles'!$AC$83-'[1]Outside Edges'!$B112)&gt;=5,'[1]Outside Edges'!$P112="Yes"),"Yes","No")</f>
        <v>Yes</v>
      </c>
      <c r="CE113" s="86" t="str">
        <f>IF(AND((RIGHT($CE$3,2)-'[1]Miter Profiles'!$AC$84-'[1]Outside Edges'!$B112)&gt;=5,'[1]Outside Edges'!$P112="Yes"),"Yes","No")</f>
        <v>Yes</v>
      </c>
      <c r="CF113" s="11" t="str">
        <f>IF(AND((RIGHT($CF$3,2)-'[1]Miter Profiles'!$AC$85-'[1]Outside Edges'!$B112)&gt;=5,'[1]Outside Edges'!$P112="Yes"),"Yes","No")</f>
        <v>Yes</v>
      </c>
      <c r="CG113" s="87" t="str">
        <f>IF(AND((RIGHT($CG$3,2)-'[1]Miter Profiles'!$AC$86-'[1]Outside Edges'!$B112)&gt;=5,'[1]Outside Edges'!$P112="Yes"),"Yes","No")</f>
        <v>Yes</v>
      </c>
      <c r="CH113" s="10" t="str">
        <f>IF(AND((RIGHT($CH$3,2)-'[1]Miter Profiles'!$AC$87-'[1]Outside Edges'!$B112)&gt;=5,'[1]Outside Edges'!$P112="Yes"),"Yes","No")</f>
        <v>Yes</v>
      </c>
      <c r="CI113" s="10" t="str">
        <f>IF(AND((RIGHT($CI$3,2)-'[1]Miter Profiles'!$AC$88-'[1]Outside Edges'!$B112)&gt;=5,'[1]Outside Edges'!$P112="Yes"),"Yes","No")</f>
        <v>Yes</v>
      </c>
      <c r="CJ113" s="85" t="str">
        <f>IF(AND((RIGHT($CJ$3,2)-'[1]Miter Profiles'!$AC$89-'[1]Outside Edges'!$B112)&gt;=5,'[1]Outside Edges'!$P112="Yes"),"Yes","No")</f>
        <v>Yes</v>
      </c>
      <c r="CK113" s="86" t="str">
        <f>IF(AND((RIGHT($CK$3,2)-'[1]Miter Profiles'!$AC$90-'[1]Outside Edges'!$B112)&gt;=5,'[1]Outside Edges'!$P112="Yes"),"Yes","No")</f>
        <v>Yes</v>
      </c>
      <c r="CL113" s="11" t="str">
        <f>IF(AND((RIGHT($CL$3,2)-'[1]Miter Profiles'!$AC$91-'[1]Outside Edges'!$B112)&gt;=5,'[1]Outside Edges'!$P112="Yes"),"Yes","No")</f>
        <v>Yes</v>
      </c>
      <c r="CM113" s="87" t="str">
        <f>IF(AND((RIGHT($CM$3,2)-'[1]Miter Profiles'!$AC$92-'[1]Outside Edges'!$B112)&gt;=5,'[1]Outside Edges'!$P112="Yes"),"Yes","No")</f>
        <v>Yes</v>
      </c>
      <c r="CN113" s="10" t="str">
        <f>IF(AND((RIGHT(CN$3,2)-'[1]Miter Profiles'!$AC$93-'[1]Outside Edges'!$B112)&gt;=5,'[1]Outside Edges'!$P112="Yes"),"Yes","No")</f>
        <v>Yes</v>
      </c>
      <c r="CO113" s="10" t="str">
        <f>IF(AND((RIGHT(CO$3,2)-'[1]Miter Profiles'!$AC$94-'[1]Outside Edges'!$B112)&gt;=5,'[1]Outside Edges'!$P112="Yes"),"Yes","No")</f>
        <v>Yes</v>
      </c>
      <c r="CP113" s="85" t="str">
        <f>IF(AND((RIGHT(CP$3,2)-'[1]Miter Profiles'!$AC$95-'[1]Outside Edges'!$B112)&gt;=5,'[1]Outside Edges'!$P112="Yes"),"Yes","No")</f>
        <v>Yes</v>
      </c>
      <c r="CQ113" s="86" t="str">
        <f>IF(AND((RIGHT(CQ$3,2)-'[1]Miter Profiles'!$AC$96-'[1]Outside Edges'!$B112)&gt;=5,'[1]Outside Edges'!$P112="Yes"),"Yes","No")</f>
        <v>Yes</v>
      </c>
      <c r="CR113" s="11" t="str">
        <f>IF(AND((RIGHT(CR$3,2)-'[1]Miter Profiles'!$AC$97-'[1]Outside Edges'!$B112)&gt;=5,'[1]Outside Edges'!$P112="Yes"),"Yes","No")</f>
        <v>Yes</v>
      </c>
      <c r="CS113" s="87" t="str">
        <f>IF(AND((RIGHT(CS$3,2)-'[1]Miter Profiles'!$AC$98-'[1]Outside Edges'!$B112)&gt;=5,'[1]Outside Edges'!$P112="Yes"),"Yes","No")</f>
        <v>Yes</v>
      </c>
      <c r="CT113" s="10" t="str">
        <f>IF(AND((RIGHT($CT$3,2)-'[1]Miter Profiles'!$AC$99-'[1]Outside Edges'!$B112)&gt;=5,'[1]Outside Edges'!$P112="Yes"),"Yes","No")</f>
        <v>Yes</v>
      </c>
      <c r="CU113" s="10" t="str">
        <f>IF(AND((RIGHT($CU$3,2)-'[1]Miter Profiles'!$AC$100-'[1]Outside Edges'!$B112)&gt;=5,'[1]Outside Edges'!$P112="Yes"),"Yes","No")</f>
        <v>Yes</v>
      </c>
      <c r="CV113" s="85" t="str">
        <f>IF(AND((RIGHT($CV$3,2)-'[1]Miter Profiles'!$AC$101-'[1]Outside Edges'!$B112)&gt;=5,'[1]Outside Edges'!$P112="Yes"),"Yes","No")</f>
        <v>Yes</v>
      </c>
      <c r="CW113" s="86" t="str">
        <f>IF(AND((RIGHT($CW$3,2)-'[1]Miter Profiles'!$AC$102-'[1]Outside Edges'!$B112)&gt;=5,'[1]Outside Edges'!$P112="Yes"),"Yes","No")</f>
        <v>Yes</v>
      </c>
      <c r="CX113" s="11" t="str">
        <f>IF(AND((RIGHT($CX$3,2)-'[1]Miter Profiles'!$AC$103-'[1]Outside Edges'!$B112)&gt;=5,'[1]Outside Edges'!$P112="Yes"),"Yes","No")</f>
        <v>Yes</v>
      </c>
      <c r="CY113" s="87" t="str">
        <f>IF(AND((RIGHT($CY$3,2)-'[1]Miter Profiles'!$AC$104-'[1]Outside Edges'!$B112)&gt;=5,'[1]Outside Edges'!$P112="Yes"),"Yes","No")</f>
        <v>Yes</v>
      </c>
      <c r="CZ113" s="10" t="str">
        <f>IF(AND((RIGHT($CZ$3,2)-'[1]Miter Profiles'!$AC$105-'[1]Outside Edges'!$B112)&gt;=5,'[1]Outside Edges'!$P112="Yes"),"Yes","No")</f>
        <v>Yes</v>
      </c>
      <c r="DA113" s="10" t="str">
        <f>IF(AND((RIGHT($DA$3,2)-'[1]Miter Profiles'!$AC$106-'[1]Outside Edges'!$B112)&gt;=5,'[1]Outside Edges'!$P112="Yes"),"Yes","No")</f>
        <v>Yes</v>
      </c>
      <c r="DB113" s="85" t="str">
        <f>IF(AND((RIGHT($DB$3,2)-'[1]Miter Profiles'!$AC$107-'[1]Outside Edges'!$B112)&gt;=5,'[1]Outside Edges'!$P112="Yes"),"Yes","No")</f>
        <v>Yes</v>
      </c>
      <c r="DC113" s="86" t="str">
        <f>IF(AND((RIGHT($DC$3,2)-'[1]Miter Profiles'!$AC$108-'[1]Outside Edges'!$B112)&gt;=5,'[1]Outside Edges'!$P112="Yes"),"Yes","No")</f>
        <v>Yes</v>
      </c>
      <c r="DD113" s="11" t="str">
        <f>IF(AND((RIGHT($DD$3,2)-'[1]Miter Profiles'!$AC$109-'[1]Outside Edges'!$B112)&gt;=5,'[1]Outside Edges'!$P112="Yes"),"Yes","No")</f>
        <v>Yes</v>
      </c>
      <c r="DE113" s="87" t="str">
        <f>IF(AND((RIGHT($DE$3,2)-'[1]Miter Profiles'!$AC$110-'[1]Outside Edges'!$B112)&gt;=5,'[1]Outside Edges'!$P112="Yes"),"Yes","No")</f>
        <v>Yes</v>
      </c>
      <c r="DF113" s="10" t="str">
        <f>IF(AND((RIGHT($DF$3,2)-'[1]Miter Profiles'!$AC$111-'[1]Outside Edges'!$B112)&gt;=5,'[1]Outside Edges'!$P112="Yes"),"Yes","No")</f>
        <v>Yes</v>
      </c>
      <c r="DG113" s="10" t="str">
        <f>IF(AND((RIGHT($DG$3,2)-'[1]Miter Profiles'!$AC$112-'[1]Outside Edges'!$B112)&gt;=5,'[1]Outside Edges'!$P112="Yes"),"Yes","No")</f>
        <v>Yes</v>
      </c>
      <c r="DH113" s="85" t="str">
        <f>IF(AND((RIGHT($DH$3,2)-'[1]Miter Profiles'!$AC$113-'[1]Outside Edges'!$B112)&gt;=5,'[1]Outside Edges'!$P112="Yes"),"Yes","No")</f>
        <v>Yes</v>
      </c>
      <c r="DI113" s="86" t="str">
        <f>IF(AND((RIGHT($DI$3,2)-'[1]Miter Profiles'!$AC$114-'[1]Outside Edges'!$B112)&gt;=5,'[1]Outside Edges'!$P112="Yes"),"Yes","No")</f>
        <v>Yes</v>
      </c>
      <c r="DJ113" s="11" t="str">
        <f>IF(AND((RIGHT($DJ$3,2)-'[1]Miter Profiles'!$AC$115-'[1]Outside Edges'!$B112)&gt;=5,'[1]Outside Edges'!$P112="Yes"),"Yes","No")</f>
        <v>Yes</v>
      </c>
      <c r="DK113" s="87" t="str">
        <f>IF(AND((RIGHT($DK$3,2)-'[1]Miter Profiles'!$AC$116-'[1]Outside Edges'!$B112)&gt;=5,'[1]Outside Edges'!$P112="Yes"),"Yes","No")</f>
        <v>Yes</v>
      </c>
      <c r="DL113" s="10" t="str">
        <f>IF(AND((RIGHT($DL$3,2)-'[1]Miter Profiles'!$AC$117-'[1]Outside Edges'!$B112)&gt;=5,'[1]Outside Edges'!$P112="Yes"),"Yes","No")</f>
        <v>Yes</v>
      </c>
      <c r="DM113" s="10" t="str">
        <f>IF(AND((RIGHT($DM$3,2)-'[1]Miter Profiles'!$AC$118-'[1]Outside Edges'!$B112)&gt;=5,'[1]Outside Edges'!$P112="Yes"),"Yes","No")</f>
        <v>Yes</v>
      </c>
      <c r="DN113" s="85" t="str">
        <f>IF(AND((RIGHT($DN$3,2)-'[1]Miter Profiles'!$AC$119-'[1]Outside Edges'!$B112)&gt;=5,'[1]Outside Edges'!$P112="Yes"),"Yes","No")</f>
        <v>Yes</v>
      </c>
      <c r="DO113" s="86" t="str">
        <f>IF(AND((RIGHT($DO$3,2)-'[1]Miter Profiles'!$AC$120-'[1]Outside Edges'!$B112)&gt;=5,'[1]Outside Edges'!$P112="Yes"),"Yes","No")</f>
        <v>Yes</v>
      </c>
      <c r="DP113" s="11" t="str">
        <f>IF(AND((RIGHT($DP$3,2)-'[1]Miter Profiles'!$AC$121-'[1]Outside Edges'!$B112)&gt;=5,'[1]Outside Edges'!$P112="Yes"),"Yes","No")</f>
        <v>Yes</v>
      </c>
      <c r="DQ113" s="87" t="str">
        <f>IF(AND((RIGHT($DQ$3,2)-'[1]Miter Profiles'!$AC$122-'[1]Outside Edges'!$B112)&gt;=5,'[1]Outside Edges'!$P112="Yes"),"Yes","No")</f>
        <v>Yes</v>
      </c>
      <c r="DR113" s="10" t="str">
        <f>IF(AND((RIGHT($DR$3,2)-'[1]Miter Profiles'!$AC$123-'[1]Outside Edges'!$B112)&gt;=5,'[1]Outside Edges'!$P112="Yes"),"Yes","No")</f>
        <v>Yes</v>
      </c>
      <c r="DS113" s="10" t="str">
        <f>IF(AND((RIGHT($DS$3,2)-'[1]Miter Profiles'!$AC$124-'[1]Outside Edges'!$B112)&gt;=5,'[1]Outside Edges'!$P112="Yes"),"Yes","No")</f>
        <v>Yes</v>
      </c>
      <c r="DT113" s="85" t="str">
        <f>IF(AND((RIGHT($DT$3,2)-'[1]Miter Profiles'!$AC$125-'[1]Outside Edges'!$B112)&gt;=5,'[1]Outside Edges'!$P112="Yes"),"Yes","No")</f>
        <v>Yes</v>
      </c>
      <c r="DU113" s="86" t="str">
        <f>IF(AND((RIGHT($DU$3,2)-'[1]Miter Profiles'!$AC$126-'[1]Outside Edges'!$B112)&gt;=5,'[1]Outside Edges'!$P112="Yes"),"Yes","No")</f>
        <v>Yes</v>
      </c>
      <c r="DV113" s="11" t="str">
        <f>IF(AND((RIGHT($DV$3,2)-'[1]Miter Profiles'!$AC$127-'[1]Outside Edges'!$B112)&gt;=5,'[1]Outside Edges'!$P112="Yes"),"Yes","No")</f>
        <v>Yes</v>
      </c>
      <c r="DW113" s="87" t="str">
        <f>IF(AND((RIGHT($DW$3,2)-'[1]Miter Profiles'!$AC$128-'[1]Outside Edges'!$B112)&gt;=5,'[1]Outside Edges'!$P112="Yes"),"Yes","No")</f>
        <v>Yes</v>
      </c>
      <c r="DX113" s="10" t="str">
        <f>IF(AND((RIGHT($DX$3,2)-'[1]Miter Profiles'!$AC$129-'[1]Outside Edges'!$B112)&gt;=5,'[1]Outside Edges'!$P112="Yes"),"Yes","No")</f>
        <v>Yes</v>
      </c>
      <c r="DY113" s="10" t="str">
        <f>IF(AND((RIGHT($DY$3,2)-'[1]Miter Profiles'!$AC$130-'[1]Outside Edges'!$B112)&gt;=5,'[1]Outside Edges'!$P112="Yes"),"Yes","No")</f>
        <v>Yes</v>
      </c>
      <c r="DZ113" s="85" t="str">
        <f>IF(AND((RIGHT($DZ$3,2)-'[1]Miter Profiles'!$AC$131-'[1]Outside Edges'!$B112)&gt;=5,'[1]Outside Edges'!$P112="Yes"),"Yes","No")</f>
        <v>Yes</v>
      </c>
      <c r="EA113" s="90" t="str">
        <f>IF(AND((RIGHT($EA$3,2)-'[1]Miter Profiles'!$AC$132-'[1]Outside Edges'!$B112)&gt;=5,'[1]Outside Edges'!$P112="Yes"),"Yes","No")</f>
        <v>Yes</v>
      </c>
      <c r="EB113" s="104" t="str">
        <f>IF(AND((RIGHT($EB$3,2)-'[1]Miter Profiles'!$AC$133-'[1]Outside Edges'!$B112)&gt;=5,'[1]Outside Edges'!$P112="Yes"),"Yes","No")</f>
        <v>Yes</v>
      </c>
      <c r="EC113" s="109" t="str">
        <f>IF(AND((RIGHT($EC$3,2)-'[1]Miter Profiles'!$AC$134-'[1]Outside Edges'!$B112)&gt;=5,'[1]Outside Edges'!$P112="Yes"),"Yes","No")</f>
        <v>Yes</v>
      </c>
      <c r="ED113" s="115" t="str">
        <f>IF(AND((RIGHT($ED$3,2)-'[1]Miter Profiles'!$AC$135-'[1]Outside Edges'!$B112)&gt;=5,'[1]Outside Edges'!$P112="Yes"),"Yes","No")</f>
        <v>Yes</v>
      </c>
      <c r="EE113" s="112" t="str">
        <f>IF(AND((RIGHT($EE$3,2)-'[1]Miter Profiles'!$AC$136-'[1]Outside Edges'!$B112)&gt;=5,'[1]Outside Edges'!$P112="Yes"),"Yes","No")</f>
        <v>Yes</v>
      </c>
      <c r="EF113" s="85" t="str">
        <f>IF(AND((RIGHT($EF$3,2)-'[1]Miter Profiles'!$AC$137-'[1]Outside Edges'!$B112)&gt;=5,'[1]Outside Edges'!$P112="Yes"),"Yes","No")</f>
        <v>Yes</v>
      </c>
      <c r="EG113" s="10" t="str">
        <f>IF(AND((RIGHT($EG$3,2)-'[1]Miter Profiles'!$AC$138-'[1]Outside Edges'!$B112)&gt;=5,'[1]Outside Edges'!$P112="Yes"),"Yes","No")</f>
        <v>Yes</v>
      </c>
      <c r="EH113" s="90" t="str">
        <f>IF(AND((RIGHT($EH$3,2)-'[1]Miter Profiles'!$AC$139-'[1]Outside Edges'!$B112)&gt;=5,'[1]Outside Edges'!$P112="Yes"),"Yes","No")</f>
        <v>Yes</v>
      </c>
      <c r="EI113" s="120" t="str">
        <f>IF(AND((RIGHT($EI$3,2)-'[1]Miter Profiles'!$AC$140-'[1]Outside Edges'!$B112)&gt;=5,'[1]Outside Edges'!$P112="Yes"),"Yes","No")</f>
        <v>Yes</v>
      </c>
      <c r="EJ113" s="123" t="str">
        <f>IF(AND((RIGHT($EJ$3,2)-'[1]Miter Profiles'!$AC$141-'[1]Outside Edges'!$B112)&gt;=5,'[1]Outside Edges'!$P112="Yes"),"Yes","No")</f>
        <v>Yes</v>
      </c>
      <c r="EK113" s="123" t="str">
        <f>IF(AND((RIGHT($EK$3,2)-'[1]Miter Profiles'!$AC$142-'[1]Outside Edges'!$B112)&gt;=5,'[1]Outside Edges'!$P112="Yes"),"Yes","No")</f>
        <v>Yes</v>
      </c>
      <c r="EL113" s="115" t="str">
        <f>IF(AND((RIGHT($EL$3,2)-'[1]Miter Profiles'!$AC$143-'[1]Outside Edges'!$B112)&gt;=5,'[1]Outside Edges'!$P112="Yes"),"Yes","No")</f>
        <v>Yes</v>
      </c>
      <c r="EM113" s="128" t="str">
        <f>IF(AND((RIGHT($EM$3,2)-'[1]Miter Profiles'!$AC$144-'[1]Outside Edges'!$B112)&gt;=5,'[1]Outside Edges'!$P112="Yes"),"Yes","No")</f>
        <v>Yes</v>
      </c>
      <c r="EN113" s="10" t="str">
        <f>IF(AND((RIGHT($EN$3,2)-'[1]Miter Profiles'!$AC$145-'[1]Outside Edges'!$B112)&gt;=5,'[1]Outside Edges'!$P112="Yes"),"Yes","No")</f>
        <v>Yes</v>
      </c>
      <c r="EO113" s="90" t="str">
        <f>IF(AND((RIGHT($EO$3,2)-'[1]Miter Profiles'!$AC$146-'[1]Outside Edges'!$B112)&gt;=5,'[1]Outside Edges'!$P112="Yes"),"Yes","No")</f>
        <v>Yes</v>
      </c>
      <c r="EP113" s="123" t="str">
        <f>IF(AND((RIGHT($EP$3,2)-'[1]Miter Profiles'!$AC$147-'[1]Outside Edges'!$B112)&gt;=5,'[1]Outside Edges'!$P112="Yes"),"Yes","No")</f>
        <v>Yes</v>
      </c>
      <c r="EQ113" s="123" t="str">
        <f>IF(AND((RIGHT($EQ$3,2)-'[1]Miter Profiles'!$AC$148-'[1]Outside Edges'!$B112)&gt;=5,'[1]Outside Edges'!$P112="Yes"),"Yes","No")</f>
        <v>Yes</v>
      </c>
      <c r="ER113" s="115" t="str">
        <f>IF(AND((RIGHT($ER$3,2)-'[1]Miter Profiles'!$AC$149-'[1]Outside Edges'!$B112)&gt;=5,'[1]Outside Edges'!$P112="Yes"),"Yes","No")</f>
        <v>Yes</v>
      </c>
      <c r="ES113" s="128" t="str">
        <f>IF(AND((RIGHT($ES$3,2)-'[1]Miter Profiles'!$AC$150-'[1]Outside Edges'!$B112)&gt;=5,'[1]Outside Edges'!$P112="Yes"),"Yes","No")</f>
        <v>Yes</v>
      </c>
      <c r="ET113" s="10" t="str">
        <f>IF(AND((RIGHT($ET$3,2)-'[1]Miter Profiles'!$AC$151-'[1]Outside Edges'!$B112)&gt;=5,'[1]Outside Edges'!$P112="Yes"),"Yes","No")</f>
        <v>Yes</v>
      </c>
      <c r="EU113" s="90" t="str">
        <f>IF(AND((RIGHT($EU$3,2)-'[1]Miter Profiles'!$AC$152-'[1]Outside Edges'!$B112)&gt;=5,'[1]Outside Edges'!$P112="Yes"),"Yes","No")</f>
        <v>Yes</v>
      </c>
      <c r="EV113" s="123" t="str">
        <f>IF(AND((RIGHT($EV$3,2)-'[1]Miter Profiles'!$AC$153-'[1]Outside Edges'!$B112)&gt;=5,'[1]Outside Edges'!$P112="Yes"),"Yes","No")</f>
        <v>Yes</v>
      </c>
      <c r="EW113" s="123" t="str">
        <f>IF(AND((RIGHT($EW$3,2)-'[1]Miter Profiles'!$AC$154-'[1]Outside Edges'!$B112)&gt;=5,'[1]Outside Edges'!$P112="Yes"),"Yes","No")</f>
        <v>Yes</v>
      </c>
      <c r="EX113" s="115" t="str">
        <f>IF(AND((RIGHT($EX$3,2)-'[1]Miter Profiles'!$AC$155-'[1]Outside Edges'!$B112)&gt;=5,'[1]Outside Edges'!$P112="Yes"),"Yes","No")</f>
        <v>Yes</v>
      </c>
      <c r="EY113" s="128" t="str">
        <f>IF(AND((RIGHT($EY$3,2)-'[1]Miter Profiles'!$AC$156-'[1]Outside Edges'!$B112)&gt;=5,'[1]Outside Edges'!$P112="Yes"),"Yes","No")</f>
        <v>Yes</v>
      </c>
      <c r="EZ113" s="10" t="str">
        <f>IF(AND((RIGHT($EZ$3,2)-'[1]Miter Profiles'!$AC$157-'[1]Outside Edges'!$B112)&gt;=5,'[1]Outside Edges'!$P112="Yes"),"Yes","No")</f>
        <v>Yes</v>
      </c>
      <c r="FA113" s="90" t="str">
        <f>IF(AND((RIGHT($FA$3,2)-'[1]Miter Profiles'!$AC$158-'[1]Outside Edges'!$B112)&gt;=5,'[1]Outside Edges'!$P112="Yes"),"Yes","No")</f>
        <v>Yes</v>
      </c>
      <c r="FB113" s="123" t="str">
        <f>IF(AND((RIGHT($FB$3,2)-'[1]Miter Profiles'!$AC$159-'[1]Outside Edges'!$B112)&gt;=5,'[1]Outside Edges'!$P112="Yes"),"Yes","No")</f>
        <v>Yes</v>
      </c>
      <c r="FC113" s="123" t="str">
        <f>IF(AND((RIGHT($FC$3,2)-'[1]Miter Profiles'!$AC$160-'[1]Outside Edges'!$B112)&gt;=5,'[1]Outside Edges'!$P112="Yes"),"Yes","No")</f>
        <v>Yes</v>
      </c>
      <c r="FD113" s="115" t="str">
        <f>IF(AND((RIGHT($FD$3,2)-'[1]Miter Profiles'!$AC$161-'[1]Outside Edges'!$B112)&gt;=5,'[1]Outside Edges'!$P112="Yes"),"Yes","No")</f>
        <v>Yes</v>
      </c>
      <c r="FE113" s="128" t="str">
        <f>IF(AND((RIGHT($FE$3,2)-'[1]Miter Profiles'!$AC$162-'[1]Outside Edges'!$B112)&gt;=5,'[1]Outside Edges'!$P112="Yes"),"Yes","No")</f>
        <v>Yes</v>
      </c>
      <c r="FF113" s="10" t="str">
        <f>IF(AND((RIGHT($FF$3,2)-'[1]Miter Profiles'!$AC$163-'[1]Outside Edges'!$B112)&gt;=5,'[1]Outside Edges'!$P112="Yes"),"Yes","No")</f>
        <v>Yes</v>
      </c>
      <c r="FG113" s="90" t="str">
        <f>IF(AND((RIGHT($FG$3,2)-'[1]Miter Profiles'!$AC$164-'[1]Outside Edges'!$B112)&gt;=5,'[1]Outside Edges'!$P112="Yes"),"Yes","No")</f>
        <v>Yes</v>
      </c>
      <c r="FH113" s="123" t="str">
        <f>IF(AND((RIGHT($FH$3,2)-'[1]Miter Profiles'!$AC$165-'[1]Outside Edges'!$B112)&gt;=5,'[1]Outside Edges'!$P112="Yes"),"Yes","No")</f>
        <v>Yes</v>
      </c>
      <c r="FI113" s="123" t="str">
        <f>IF(AND((RIGHT($FI$3,2)-'[1]Miter Profiles'!$AC$166-'[1]Outside Edges'!$B112)&gt;=5,'[1]Outside Edges'!$P112="Yes"),"Yes","No")</f>
        <v>Yes</v>
      </c>
      <c r="FJ113" s="115" t="str">
        <f>IF(AND((RIGHT($FJ$3,2)-'[1]Miter Profiles'!$AC$167-'[1]Outside Edges'!$B112)&gt;=5,'[1]Outside Edges'!$P112="Yes"),"Yes","No")</f>
        <v>Yes</v>
      </c>
      <c r="FK113" s="128" t="str">
        <f>IF(AND((RIGHT($FK$3,2)-'[1]Miter Profiles'!$AC$168-'[1]Outside Edges'!$B112)&gt;=5,'[1]Outside Edges'!$P112="Yes"),"Yes","No")</f>
        <v>Yes</v>
      </c>
      <c r="FL113" s="10" t="str">
        <f>IF(AND((RIGHT($FL$3,2)-'[1]Miter Profiles'!$AC$169-'[1]Outside Edges'!$B112)&gt;=5,'[1]Outside Edges'!$P112="Yes"),"Yes","No")</f>
        <v>Yes</v>
      </c>
      <c r="FM113" s="90" t="str">
        <f>IF(AND((RIGHT($FM$3,2)-'[1]Miter Profiles'!$AC$170-'[1]Outside Edges'!$B112)&gt;=5,'[1]Outside Edges'!$P112="Yes"),"Yes","No")</f>
        <v>Yes</v>
      </c>
      <c r="FN113" s="123" t="str">
        <f>IF(AND((RIGHT($FN$3,2)-'[1]Miter Profiles'!$AC$171-'[1]Outside Edges'!$B112)&gt;=5,'[1]Outside Edges'!$P112="Yes"),"Yes","No")</f>
        <v>Yes</v>
      </c>
      <c r="FO113" s="123" t="str">
        <f>IF(AND((RIGHT($FO$3,2)-'[1]Miter Profiles'!$AC$172-'[1]Outside Edges'!$B112)&gt;=5,'[1]Outside Edges'!$P112="Yes"),"Yes","No")</f>
        <v>Yes</v>
      </c>
      <c r="FP113" s="115" t="str">
        <f>IF(AND((RIGHT($FP$3,2)-'[1]Miter Profiles'!$AC$173-'[1]Outside Edges'!$B112)&gt;=5,'[1]Outside Edges'!$P112="Yes"),"Yes","No")</f>
        <v>Yes</v>
      </c>
      <c r="FQ113" s="128" t="str">
        <f>IF(AND((RIGHT($FQ$3,2)-'[1]Miter Profiles'!$AC$174-'[1]Outside Edges'!$B112)&gt;=5,'[1]Outside Edges'!$P112="Yes"),"Yes","No")</f>
        <v>Yes</v>
      </c>
      <c r="FR113" s="10" t="str">
        <f>IF(AND((RIGHT($FR$3,2)-'[1]Miter Profiles'!$AC$175-'[1]Outside Edges'!$B112)&gt;=5,'[1]Outside Edges'!$P112="Yes"),"Yes","No")</f>
        <v>Yes</v>
      </c>
      <c r="FS113" s="90" t="str">
        <f>IF(AND((RIGHT($FS$3,2)-'[1]Miter Profiles'!$AC$176-'[1]Outside Edges'!$B112)&gt;=5,'[1]Outside Edges'!$P112="Yes"),"Yes","No")</f>
        <v>Yes</v>
      </c>
      <c r="FT113" s="123" t="str">
        <f>IF(AND((RIGHT($FT$3,2)-'[1]Miter Profiles'!$AC$177-'[1]Outside Edges'!$B112)&gt;=5,'[1]Outside Edges'!$P112="Yes"),"Yes","No")</f>
        <v>Yes</v>
      </c>
      <c r="FU113" s="123" t="str">
        <f>IF(AND((RIGHT($FU$3,2)-'[1]Miter Profiles'!$AC$178-'[1]Outside Edges'!$B112)&gt;=5,'[1]Outside Edges'!$P112="Yes"),"Yes","No")</f>
        <v>Yes</v>
      </c>
      <c r="FV113" s="115" t="str">
        <f>IF(AND((RIGHT($V$3,2)-'[1]Miter Profiles'!$AC$179-'[1]Outside Edges'!$B112)&gt;=5,'[1]Outside Edges'!$P112="Yes"),"Yes","No")</f>
        <v>Yes</v>
      </c>
      <c r="FW113" s="128" t="str">
        <f>IF(AND((RIGHT($FW$3,2)-'[1]Miter Profiles'!$AC$180-'[1]Outside Edges'!$B112)&gt;=5,'[1]Outside Edges'!$P112="Yes"),"Yes","No")</f>
        <v>No</v>
      </c>
      <c r="FX113" s="269" t="str">
        <f>IF(AND((RIGHT($FX$3,2)-'[1]Miter Profiles'!$AC$181-'[1]Outside Edges'!$B112)&gt;=5,'[1]Outside Edges'!$P112="Yes"),"Yes","No")</f>
        <v>Yes</v>
      </c>
      <c r="FY113" s="273" t="str">
        <f>IF(AND((RIGHT($FY$3,2)-'[1]Miter Profiles'!$AC$182-'[1]Outside Edges'!$B112)&gt;=5,'[1]Outside Edges'!$P112="Yes"),"Yes","No")</f>
        <v>Yes</v>
      </c>
      <c r="FZ113" s="282" t="str">
        <f>IF(AND((RIGHT($FZ$3,2)-'[1]Miter Profiles'!$AC$183-'[1]Outside Edges'!$B112)&gt;=5,'[1]Outside Edges'!$P112="Yes"),"Yes","No")</f>
        <v>Yes</v>
      </c>
      <c r="GA113" s="283" t="str">
        <f>IF(AND((RIGHT($GA$3,2)-'[1]Miter Profiles'!$AC$184-'[1]Outside Edges'!$B112)&gt;=5,'[1]Outside Edges'!$P112="Yes"),"Yes","No")</f>
        <v>Yes</v>
      </c>
      <c r="GB113" s="284" t="str">
        <f>IF(AND((RIGHT($GB$3,2)-'[1]Miter Profiles'!$AC$185-'[1]Outside Edges'!$B112)&gt;=5,'[1]Outside Edges'!$P112="Yes"),"Yes","No")</f>
        <v>Yes</v>
      </c>
      <c r="GC113" s="275" t="str">
        <f>IF(AND((RIGHT($GC$3,2)-'[1]Miter Profiles'!$AC$186-'[1]Outside Edges'!$B112)&gt;=5,'[1]Outside Edges'!$P112="Yes"),"Yes","No")</f>
        <v>Yes</v>
      </c>
      <c r="GD113" s="269" t="str">
        <f>IF(AND((RIGHT($GD$3,2)-'[1]Miter Profiles'!$AC$187-'[1]Outside Edges'!$B112)&gt;=5,'[1]Outside Edges'!$P112="Yes"),"Yes","No")</f>
        <v>Yes</v>
      </c>
      <c r="GE113" s="273" t="str">
        <f>IF(AND((RIGHT($GE$3,2)-'[1]Miter Profiles'!$AC$188-'[1]Outside Edges'!$B112)&gt;=5,'[1]Outside Edges'!$P112="Yes"),"Yes","No")</f>
        <v>Yes</v>
      </c>
      <c r="GF113" s="282" t="str">
        <f>IF(AND((RIGHT($GF$3,2)-'[1]Miter Profiles'!$AC$189-'[1]Outside Edges'!$B112)&gt;=5,'[1]Outside Edges'!$P112="Yes"),"Yes","No")</f>
        <v>Yes</v>
      </c>
      <c r="GG113" s="283" t="str">
        <f>IF(AND((RIGHT($GG$3,2)-'[1]Miter Profiles'!$AC$190-'[1]Outside Edges'!$B112)&gt;=5,'[1]Outside Edges'!$P112="Yes"),"Yes","No")</f>
        <v>Yes</v>
      </c>
      <c r="GH113" s="284" t="str">
        <f>IF(AND((RIGHT($GH$3,2)-'[1]Miter Profiles'!$AC$191-'[1]Outside Edges'!$B112)&gt;=5,'[1]Outside Edges'!$P112="Yes"),"Yes","No")</f>
        <v>Yes</v>
      </c>
      <c r="GI113" s="275" t="str">
        <f>IF(AND((RIGHT($GI$3,2)-'[1]Miter Profiles'!$AC$192-'[1]Outside Edges'!$B112)&gt;=5,'[1]Outside Edges'!$P112="Yes"),"Yes","No")</f>
        <v>Yes</v>
      </c>
      <c r="GJ113" s="269" t="str">
        <f>IF(AND((RIGHT($GJ$3,2)-'[1]Miter Profiles'!$AC$193-'[1]Outside Edges'!$B112)&gt;=5,'[1]Outside Edges'!$P112="Yes"),"Yes","No")</f>
        <v>Yes</v>
      </c>
      <c r="GK113" s="273" t="str">
        <f>IF(AND((RIGHT($GK$3,2)-'[1]Miter Profiles'!$AC$194-'[1]Outside Edges'!$B112)&gt;=5,'[1]Outside Edges'!$P112="Yes"),"Yes","No")</f>
        <v>Yes</v>
      </c>
      <c r="GL113" s="282" t="str">
        <f>IF(AND((RIGHT($GL$3,2)-'[1]Miter Profiles'!$AC$195-'[1]Outside Edges'!$B112)&gt;=5,'[1]Outside Edges'!$P112="Yes"),"Yes","No")</f>
        <v>Yes</v>
      </c>
      <c r="GM113" s="283" t="str">
        <f>IF(AND((RIGHT($GM$3,2)-'[1]Miter Profiles'!$AC$196-'[1]Outside Edges'!$B112)&gt;=5,'[1]Outside Edges'!$P112="Yes"),"Yes","No")</f>
        <v>Yes</v>
      </c>
      <c r="GN113" s="284" t="str">
        <f>IF(AND((RIGHT($GN$3,2)-'[1]Miter Profiles'!$AC$197-'[1]Outside Edges'!$B112)&gt;=5,'[1]Outside Edges'!$P112="Yes"),"Yes","No")</f>
        <v>Yes</v>
      </c>
      <c r="GO113" s="275" t="str">
        <f>IF(AND((RIGHT($GO$3,2)-'[1]Miter Profiles'!$AC$198-'[1]Outside Edges'!$B112)&gt;=5,'[1]Outside Edges'!$P112="Yes"),"Yes","No")</f>
        <v>Yes</v>
      </c>
      <c r="GP113" s="269" t="str">
        <f>IF(AND((RIGHT($GP$3,2)-'[1]Miter Profiles'!$AC$199-'[1]Outside Edges'!$B112)&gt;=5,'[1]Outside Edges'!$P112="Yes"),"Yes","No")</f>
        <v>Yes</v>
      </c>
      <c r="GQ113" s="273" t="str">
        <f>IF(AND((RIGHT($GQ$3,2)-'[1]Miter Profiles'!$AC$200-'[1]Outside Edges'!$B112)&gt;=5,'[1]Outside Edges'!$P112="Yes"),"Yes","No")</f>
        <v>Yes</v>
      </c>
      <c r="GR113" s="282" t="str">
        <f>IF(AND((RIGHT($GR$3,2)-'[1]Miter Profiles'!$AC$201-'[1]Outside Edges'!$B112)&gt;=5,'[1]Outside Edges'!$P112="Yes"),"Yes","No")</f>
        <v>Yes</v>
      </c>
      <c r="GS113" s="283" t="str">
        <f>IF(AND((RIGHT($GS$3,2)-'[1]Miter Profiles'!$AC$202-'[1]Outside Edges'!$B112)&gt;=5,'[1]Outside Edges'!$P112="Yes"),"Yes","No")</f>
        <v>Yes</v>
      </c>
      <c r="GT113" s="284" t="str">
        <f>IF(AND((RIGHT($GT$3,2)-'[1]Miter Profiles'!$AC$203-'[1]Outside Edges'!$B112)&gt;=5,'[1]Outside Edges'!$P112="Yes"),"Yes","No")</f>
        <v>Yes</v>
      </c>
      <c r="GU113" s="275" t="str">
        <f>IF(AND((RIGHT($GU$3,2)-'[1]Miter Profiles'!$AC$204-'[1]Outside Edges'!$B112)&gt;=5,'[1]Outside Edges'!$P112="Yes"),"Yes","No")</f>
        <v>Yes</v>
      </c>
      <c r="GV113" s="269" t="str">
        <f>IF(AND((RIGHT($GV$3,2)-'[1]Miter Profiles'!$AC$205-'[1]Outside Edges'!$B112)&gt;=5,'[1]Outside Edges'!$P112="Yes"),"Yes","No")</f>
        <v>Yes</v>
      </c>
      <c r="GW113" s="273" t="str">
        <f>IF(AND((RIGHT($GW$3,2)-'[1]Miter Profiles'!$AC$206-'[1]Outside Edges'!$B112)&gt;=5,'[1]Outside Edges'!$P112="Yes"),"Yes","No")</f>
        <v>Yes</v>
      </c>
      <c r="GX113" s="282" t="str">
        <f>IF(AND((RIGHT($GX$3,2)-'[1]Miter Profiles'!$AC$207-'[1]Outside Edges'!$B112)&gt;=5,'[1]Outside Edges'!$P112="Yes"),"Yes","No")</f>
        <v>Yes</v>
      </c>
      <c r="GY113" s="283" t="str">
        <f>IF(AND((RIGHT($GY$3,2)-'[1]Miter Profiles'!$AC$208-'[1]Outside Edges'!$B112)&gt;=5,'[1]Outside Edges'!$P112="Yes"),"Yes","No")</f>
        <v>Yes</v>
      </c>
      <c r="GZ113" s="284" t="str">
        <f>IF(AND((RIGHT($GZ$3,2)-'[1]Miter Profiles'!$AC$209-'[1]Outside Edges'!$B112)&gt;=5,'[1]Outside Edges'!$P112="Yes"),"Yes","No")</f>
        <v>Yes</v>
      </c>
      <c r="HA113" s="275" t="str">
        <f>IF(AND((RIGHT($HA$3,2)-'[1]Miter Profiles'!$AC$210-'[1]Outside Edges'!$B112)&gt;=5,'[1]Outside Edges'!$P112="Yes"),"Yes","No")</f>
        <v>Yes</v>
      </c>
      <c r="HB113" s="269" t="str">
        <f>IF(AND((RIGHT($HB$3,2)-'[1]Miter Profiles'!$AC$211-'[1]Outside Edges'!$B112)&gt;=5,'[1]Outside Edges'!$P112="Yes"),"Yes","No")</f>
        <v>Yes</v>
      </c>
      <c r="HC113" s="273" t="str">
        <f>IF(AND((RIGHT($HC$3,2)-'[1]Miter Profiles'!$AC$212-'[1]Outside Edges'!$B112)&gt;=5,'[1]Outside Edges'!$P112="Yes"),"Yes","No")</f>
        <v>Yes</v>
      </c>
      <c r="HD113" s="282" t="str">
        <f>IF(AND((RIGHT($HD$3,2)-'[1]Miter Profiles'!$AC$213-'[1]Outside Edges'!$B112)&gt;=5,'[1]Outside Edges'!$P112="Yes"),"Yes","No")</f>
        <v>Yes</v>
      </c>
      <c r="HE113" s="284" t="str">
        <f>IF(AND((RIGHT($HE$3,2)-'[1]Miter Profiles'!$AC$214-'[1]Outside Edges'!$B112)&gt;=5,'[1]Outside Edges'!$P112="Yes"),"Yes","No")</f>
        <v>Yes</v>
      </c>
      <c r="HF113" s="275" t="str">
        <f>IF(AND((RIGHT($HF$3,2)-'[1]Miter Profiles'!$AC$215-'[1]Outside Edges'!$B112)&gt;=5,'[1]Outside Edges'!$P112="Yes"),"Yes","No")</f>
        <v>Yes</v>
      </c>
      <c r="HG113" s="269" t="str">
        <f>IF(AND((RIGHT($HG$3,2)-'[1]Miter Profiles'!$AC$216-'[1]Outside Edges'!$B112)&gt;=5,'[1]Outside Edges'!$P112="Yes"),"Yes","No")</f>
        <v>Yes</v>
      </c>
      <c r="HH113" s="273" t="str">
        <f>IF(AND((RIGHT($HH$3,2)-'[1]Miter Profiles'!$AC$217-'[1]Outside Edges'!$B112)&gt;=5,'[1]Outside Edges'!$P112="Yes"),"Yes","No")</f>
        <v>Yes</v>
      </c>
      <c r="HI113" s="282" t="str">
        <f>IF(AND((RIGHT($HI$3,2)-'[1]Miter Profiles'!$AC$218-'[1]Outside Edges'!$B112)&gt;=5,'[1]Outside Edges'!$P112="Yes"),"Yes","No")</f>
        <v>Yes</v>
      </c>
      <c r="HJ113" s="283" t="str">
        <f>IF(AND((RIGHT($HJ$3,2)-'[1]Miter Profiles'!$AC$219-'[1]Outside Edges'!$B112)&gt;=5,'[1]Outside Edges'!$P112="Yes"),"Yes","No")</f>
        <v>Yes</v>
      </c>
      <c r="HK113" s="284" t="str">
        <f>IF(AND((RIGHT($HK$3,2)-'[1]Miter Profiles'!$AC$220-'[1]Outside Edges'!$B112)&gt;=5,'[1]Outside Edges'!$P112="Yes"),"Yes","No")</f>
        <v>Yes</v>
      </c>
      <c r="HL113" s="275" t="str">
        <f>IF(AND((RIGHT($HL$3,2)-'[1]Miter Profiles'!$AC$221-'[1]Outside Edges'!$B112)&gt;=5,'[1]Outside Edges'!$P112="Yes"),"Yes","No")</f>
        <v>Yes</v>
      </c>
      <c r="HM113" s="269" t="str">
        <f>IF(AND((RIGHT($HM$3,2)-'[1]Miter Profiles'!$AC$222-'[1]Outside Edges'!$B112)&gt;=5,'[1]Outside Edges'!$P112="Yes"),"Yes","No")</f>
        <v>Yes</v>
      </c>
      <c r="HN113" s="269" t="str">
        <f>IF(AND((RIGHT($HN$3,2)-'[1]Miter Profiles'!$AC$223-'[1]Outside Edges'!$B112)&gt;=5,'[1]Outside Edges'!$P112="Yes"),"Yes","No")</f>
        <v>Yes</v>
      </c>
      <c r="HO113" s="283" t="str">
        <f>IF(AND((RIGHT($HO$3,2)-'[1]Miter Profiles'!$AC$224-'[1]Outside Edges'!$B112)&gt;=5,'[1]Outside Edges'!$P112="Yes"),"Yes","No")</f>
        <v>Yes</v>
      </c>
      <c r="HP113" s="283" t="str">
        <f>IF(AND((RIGHT($HP$3,2)-'[1]Miter Profiles'!$AC$225-'[1]Outside Edges'!$B112)&gt;=5,'[1]Outside Edges'!$P112="Yes"),"Yes","No")</f>
        <v>Yes</v>
      </c>
      <c r="HQ113" s="283" t="str">
        <f>IF(AND((RIGHT($HQ$3,3)-'[1]Miter Profiles'!$AC$226-'[1]Outside Edges'!$B112)&gt;=5,'[1]Outside Edges'!$P112="Yes"),"Yes","No")</f>
        <v>No</v>
      </c>
      <c r="HR113" s="283" t="str">
        <f>IF(AND((RIGHT($HR$3,2)-'[1]Miter Profiles'!$AC$227-'[1]Outside Edges'!$B112)&gt;=5,'[1]Outside Edges'!$P112="Yes"),"Yes","No")</f>
        <v>No</v>
      </c>
      <c r="HS113" s="269" t="str">
        <f>IF(AND((RIGHT($HS$3,2)-'[1]Miter Profiles'!$AC$228-'[1]Outside Edges'!$B112)&gt;=5,'[1]Outside Edges'!$P112="Yes"),"Yes","No")</f>
        <v>Yes</v>
      </c>
      <c r="HT113" s="269" t="str">
        <f>IF(AND((RIGHT($HT$3,2)-'[1]Miter Profiles'!$AC$229-'[1]Outside Edges'!$B112)&gt;=5,'[1]Outside Edges'!$P112="Yes"),"Yes","No")</f>
        <v>Yes</v>
      </c>
      <c r="HU113" s="269" t="str">
        <f>IF(AND((RIGHT($HU$3,2)-'[1]Miter Profiles'!$AC$230-'[1]Outside Edges'!$B112)&gt;=5,'[1]Outside Edges'!$P112="Yes"),"Yes","No")</f>
        <v>Yes</v>
      </c>
      <c r="HV113" s="283" t="str">
        <f>IF(AND((RIGHT($HV$3,2)-'[1]Miter Profiles'!$AC$231-'[1]Outside Edges'!$B112)&gt;=5,'[1]Outside Edges'!$P112="Yes"),"Yes","No")</f>
        <v>Yes</v>
      </c>
      <c r="HW113" s="283" t="str">
        <f>IF(AND((RIGHT($HW$3,2)-'[1]Miter Profiles'!$AC$232-'[1]Outside Edges'!$B112)&gt;=5,'[1]Outside Edges'!$P112="Yes"),"Yes","No")</f>
        <v>Yes</v>
      </c>
      <c r="HX113" s="283" t="str">
        <f>IF(AND((RIGHT($HX$3,2)-'[1]Miter Profiles'!$AC$233-'[1]Outside Edges'!$B112)&gt;=5,'[1]Outside Edges'!$P112="Yes"),"Yes","No")</f>
        <v>Yes</v>
      </c>
      <c r="HY113" s="269" t="str">
        <f>IF(AND((RIGHT($HY$3,2)-'[1]Miter Profiles'!$AC$234-'[1]Outside Edges'!$B112)&gt;=5,'[1]Outside Edges'!$P112="Yes"),"Yes","No")</f>
        <v>Yes</v>
      </c>
      <c r="HZ113" s="269" t="str">
        <f>IF(AND((RIGHT($HZ$3,2)-'[1]Miter Profiles'!$AC$235-'[1]Outside Edges'!$B112)&gt;=5,'[1]Outside Edges'!$P112="Yes"),"Yes","No")</f>
        <v>Yes</v>
      </c>
      <c r="IA113" s="269" t="str">
        <f>IF(AND((RIGHT($IA$3,2)-'[1]Miter Profiles'!$AC$236-'[1]Outside Edges'!$B112)&gt;=5,'[1]Outside Edges'!$P112="Yes"),"Yes","No")</f>
        <v>Yes</v>
      </c>
      <c r="IB113" s="283" t="str">
        <f>IF(AND((RIGHT($IB$3,2)-'[1]Miter Profiles'!$AC$237-'[1]Outside Edges'!$B112)&gt;=5,'[1]Outside Edges'!$P112="Yes"),"Yes","No")</f>
        <v>Yes</v>
      </c>
      <c r="IC113" s="283" t="str">
        <f>IF(AND((RIGHT($IC$3,2)-'[1]Miter Profiles'!$AC$238-'[1]Outside Edges'!$B112)&gt;=5,'[1]Outside Edges'!$P112="Yes"),"Yes","No")</f>
        <v>Yes</v>
      </c>
      <c r="ID113" s="283" t="str">
        <f>IF(AND((RIGHT($ID$3,2)-'[1]Miter Profiles'!$AC$239-'[1]Outside Edges'!$B112)&gt;=5,'[1]Outside Edges'!$P112="Yes"),"Yes","No")</f>
        <v>Yes</v>
      </c>
      <c r="IE113" s="269" t="str">
        <f>IF(AND((RIGHT($IE$3,2)-'[1]Miter Profiles'!$AC$240-'[1]Outside Edges'!$B112)&gt;=5,'[1]Outside Edges'!$P112="Yes"),"Yes","No")</f>
        <v>Yes</v>
      </c>
      <c r="IF113" s="269" t="str">
        <f>IF(AND((RIGHT($IF$3,2)-'[1]Miter Profiles'!$AC$241-'[1]Outside Edges'!$B112)&gt;=5,'[1]Outside Edges'!$P112="Yes"),"Yes","No")</f>
        <v>Yes</v>
      </c>
      <c r="IG113" s="269" t="str">
        <f>IF(AND((RIGHT($IG$3,2)-'[1]Miter Profiles'!$AC$242-'[1]Outside Edges'!$B112)&gt;=5,'[1]Outside Edges'!$P112="Yes"),"Yes","No")</f>
        <v>Yes</v>
      </c>
      <c r="IH113" s="283" t="str">
        <f>IF(AND((RIGHT($IH$3,2)-'[1]Miter Profiles'!$AC$243-'[1]Outside Edges'!$B112)&gt;=5,'[1]Outside Edges'!$P112="Yes"),"Yes","No")</f>
        <v>Yes</v>
      </c>
      <c r="II113" s="283" t="str">
        <f>IF(AND((RIGHT($II$3,2)-'[1]Miter Profiles'!$AC$244-'[1]Outside Edges'!$B112)&gt;=5,'[1]Outside Edges'!$P112="Yes"),"Yes","No")</f>
        <v>Yes</v>
      </c>
      <c r="IJ113" s="283" t="str">
        <f>IF(AND((RIGHT($IJ$3,2)-'[1]Miter Profiles'!$AC$245-'[1]Outside Edges'!$B112)&gt;=5,'[1]Outside Edges'!$P112="Yes"),"Yes","No")</f>
        <v>Yes</v>
      </c>
      <c r="IK113" s="269" t="str">
        <f>IF(AND((RIGHT($IK$3,2)-'[1]Miter Profiles'!$AC$246-'[1]Outside Edges'!$B112)&gt;=5,'[1]Outside Edges'!$P112="Yes"),"Yes","No")</f>
        <v>Yes</v>
      </c>
      <c r="IL113" s="269" t="str">
        <f>IF(AND((RIGHT($IL$3,2)-'[1]Miter Profiles'!$AC$247-'[1]Outside Edges'!$B112)&gt;=5,'[1]Outside Edges'!$P112="Yes"),"Yes","No")</f>
        <v>Yes</v>
      </c>
      <c r="IM113" s="269" t="str">
        <f>IF(AND((RIGHT($IM$3,2)-'[1]Miter Profiles'!$AC$248-'[1]Outside Edges'!$B112)&gt;=5,'[1]Outside Edges'!$P112="Yes"),"Yes","No")</f>
        <v>Yes</v>
      </c>
      <c r="IN113" s="283" t="str">
        <f>IF(AND((RIGHT($IN$3,2)-'[1]Miter Profiles'!$AC$249-'[1]Outside Edges'!$B112)&gt;=5,'[1]Outside Edges'!$P112="Yes"),"Yes","No")</f>
        <v>Yes</v>
      </c>
      <c r="IO113" s="283" t="str">
        <f>IF(AND((RIGHT($IO$3,2)-'[1]Miter Profiles'!$AC$250-'[1]Outside Edges'!$B112)&gt;=5,'[1]Outside Edges'!$P112="Yes"),"Yes","No")</f>
        <v>Yes</v>
      </c>
      <c r="IP113" s="283" t="str">
        <f>IF(AND((RIGHT($IP$3,2)-'[1]Miter Profiles'!$AC$251-'[1]Outside Edges'!$B112)&gt;=5,'[1]Outside Edges'!$P112="Yes"),"Yes","No")</f>
        <v>Yes</v>
      </c>
      <c r="IQ113" s="269" t="str">
        <f>IF(AND((RIGHT($IQ$3,2)-'[1]Miter Profiles'!$AC$252-'[1]Outside Edges'!$B112)&gt;=5,'[1]Outside Edges'!$P112="Yes"),"Yes","No")</f>
        <v>Yes</v>
      </c>
      <c r="IR113" s="269" t="str">
        <f>IF(AND((RIGHT($IR$3,2)-'[1]Miter Profiles'!$AC$253-'[1]Outside Edges'!$B112)&gt;=5,'[1]Outside Edges'!$P112="Yes"),"Yes","No")</f>
        <v>Yes</v>
      </c>
      <c r="IS113" s="269" t="str">
        <f>IF(AND((RIGHT($IS$3,2)-'[1]Miter Profiles'!$AC$254-'[1]Outside Edges'!$B112)&gt;=5,'[1]Outside Edges'!$P112="Yes"),"Yes","No")</f>
        <v>Yes</v>
      </c>
      <c r="IT113" s="283" t="str">
        <f>IF(AND((RIGHT($IT$3,2)-'[1]Miter Profiles'!$AC$255-'[1]Outside Edges'!$B112)&gt;=5,'[1]Outside Edges'!$P112="Yes"),"Yes","No")</f>
        <v>Yes</v>
      </c>
      <c r="IU113" s="283" t="str">
        <f>IF(AND((RIGHT($IU$3,2)-'[1]Miter Profiles'!$AC$256-'[1]Outside Edges'!$B112)&gt;=5,'[1]Outside Edges'!$P112="Yes"),"Yes","No")</f>
        <v>Yes</v>
      </c>
      <c r="IV113" s="283" t="str">
        <f>IF(AND((RIGHT($IV$3,2)-'[1]Miter Profiles'!$AC$257-'[1]Outside Edges'!$B112)&gt;=5,'[1]Outside Edges'!$P112="Yes"),"Yes","No")</f>
        <v>Yes</v>
      </c>
      <c r="IW113" s="269" t="str">
        <f>IF(AND((RIGHT($IW$3,2)-'[1]Miter Profiles'!$AC$258-'[1]Outside Edges'!$B112)&gt;=5,'[1]Outside Edges'!$P112="Yes"),"Yes","No")</f>
        <v>Yes</v>
      </c>
      <c r="IX113" s="269" t="str">
        <f>IF(AND((RIGHT($IX$3,2)-'[1]Miter Profiles'!$AC$259-'[1]Outside Edges'!$B112)&gt;=5,'[1]Outside Edges'!$P112="Yes"),"Yes","No")</f>
        <v>Yes</v>
      </c>
      <c r="IY113" s="269" t="str">
        <f>IF(AND((RIGHT($IY$3,2)-'[1]Miter Profiles'!$AC$260-'[1]Outside Edges'!$B112)&gt;=5,'[1]Outside Edges'!$P112="Yes"),"Yes","No")</f>
        <v>Yes</v>
      </c>
      <c r="IZ113" s="283" t="str">
        <f>IF(AND((RIGHT($IZ$3,2)-'[1]Miter Profiles'!$AC$261-'[1]Outside Edges'!$B112)&gt;=5,'[1]Outside Edges'!$P112="Yes"),"Yes","No")</f>
        <v>Yes</v>
      </c>
      <c r="JA113" s="283" t="str">
        <f>IF(AND((RIGHT($JA$3,2)-'[1]Miter Profiles'!$AC$262-'[1]Outside Edges'!$B112)&gt;=5,'[1]Outside Edges'!$P112="Yes"),"Yes","No")</f>
        <v>Yes</v>
      </c>
      <c r="JB113" s="283" t="str">
        <f>IF(AND((RIGHT($JB$3,2)-'[1]Miter Profiles'!$AC$263-'[1]Outside Edges'!$B112)&gt;=5,'[1]Outside Edges'!$P112="Yes"),"Yes","No")</f>
        <v>Yes</v>
      </c>
      <c r="JC113" s="269" t="str">
        <f>IF(AND((RIGHT($JC$3,2)-'[1]Miter Profiles'!$AC$264-'[1]Outside Edges'!$B112)&gt;=5,'[1]Outside Edges'!$P112="Yes"),"Yes","No")</f>
        <v>Yes</v>
      </c>
      <c r="JD113" s="269" t="str">
        <f>IF(AND((RIGHT($JD$3,2)-'[1]Miter Profiles'!$AC$265-'[1]Outside Edges'!$B112)&gt;=5,'[1]Outside Edges'!$P112="Yes"),"Yes","No")</f>
        <v>Yes</v>
      </c>
      <c r="JE113" s="269" t="str">
        <f>IF(AND((RIGHT($JE$3,2)-'[1]Miter Profiles'!$AC$266-'[1]Outside Edges'!$B112)&gt;=5,'[1]Outside Edges'!$P112="Yes"),"Yes","No")</f>
        <v>Yes</v>
      </c>
      <c r="JF113" s="283" t="str">
        <f>IF(AND((RIGHT($JF$3,2)-'[1]Miter Profiles'!$AC$267-'[1]Outside Edges'!$B112)&gt;=5,'[1]Outside Edges'!$P112="Yes"),"Yes","No")</f>
        <v>Yes</v>
      </c>
      <c r="JG113" s="283" t="str">
        <f>IF(AND((RIGHT($JG$3,2)-'[1]Miter Profiles'!$AC$268-'[1]Outside Edges'!$B112)&gt;=5,'[1]Outside Edges'!$P112="Yes"),"Yes","No")</f>
        <v>Yes</v>
      </c>
      <c r="JH113" s="283" t="str">
        <f>IF(AND((RIGHT($JH$3,2)-'[1]Miter Profiles'!$AC$269-'[1]Outside Edges'!$B112)&gt;=5,'[1]Outside Edges'!$P112="Yes"),"Yes","No")</f>
        <v>Yes</v>
      </c>
      <c r="JI113" s="269" t="str">
        <f>IF(AND((RIGHT($JI$3,2)-'[1]Miter Profiles'!$AC$270-'[1]Outside Edges'!$B112)&gt;=5,'[1]Outside Edges'!$P112="Yes"),"Yes","No")</f>
        <v>Yes</v>
      </c>
      <c r="JJ113" s="269" t="str">
        <f>IF(AND((RIGHT($JJ$3,2)-'[1]Miter Profiles'!$AC$271-'[1]Outside Edges'!$B112)&gt;=5,'[1]Outside Edges'!$P112="Yes"),"Yes","No")</f>
        <v>Yes</v>
      </c>
      <c r="JK113" s="269" t="str">
        <f>IF(AND((RIGHT($JK$3,2)-'[1]Miter Profiles'!$AC$272-'[1]Outside Edges'!$B112)&gt;=5,'[1]Outside Edges'!$P112="Yes"),"Yes","No")</f>
        <v>Yes</v>
      </c>
      <c r="JL113" s="283" t="str">
        <f>IF(AND((RIGHT($JL$3,2)-'[1]Miter Profiles'!$AC$273-'[1]Outside Edges'!$B112)&gt;=5,'[1]Outside Edges'!$P112="Yes"),"Yes","No")</f>
        <v>Yes</v>
      </c>
      <c r="JM113" s="283" t="str">
        <f>IF(AND((RIGHT($JM$3,2)-'[1]Miter Profiles'!$AC$274-'[1]Outside Edges'!$B112)&gt;=5,'[1]Outside Edges'!$P112="Yes"),"Yes","No")</f>
        <v>Yes</v>
      </c>
      <c r="JN113" s="283" t="str">
        <f>IF(AND((RIGHT($JN$3,2)-'[1]Miter Profiles'!$AC$275-'[1]Outside Edges'!$B112)&gt;=5,'[1]Outside Edges'!$P112="Yes"),"Yes","No")</f>
        <v>Yes</v>
      </c>
      <c r="JO113" s="269" t="str">
        <f>IF(AND((RIGHT($JO$3,2)-'[1]Miter Profiles'!$AC$276-'[1]Outside Edges'!$B112)&gt;=5,'[1]Outside Edges'!$P112="Yes"),"Yes","No")</f>
        <v>Yes</v>
      </c>
      <c r="JP113" s="269" t="str">
        <f>IF(AND((RIGHT($JP$3,2)-'[1]Miter Profiles'!$AC$277-'[1]Outside Edges'!$B112)&gt;=5,'[1]Outside Edges'!$P112="Yes"),"Yes","No")</f>
        <v>Yes</v>
      </c>
      <c r="JQ113" s="269" t="str">
        <f>IF(AND((RIGHT($JQ$3,2)-'[1]Miter Profiles'!$AC$278-'[1]Outside Edges'!$B112)&gt;=5,'[1]Outside Edges'!$P112="Yes"),"Yes","No")</f>
        <v>Yes</v>
      </c>
      <c r="JR113" s="283" t="str">
        <f>IF(AND((RIGHT($JR$3,2)-'[1]Miter Profiles'!$AC$279-'[1]Outside Edges'!$B112)&gt;=5,'[1]Outside Edges'!$P112="Yes"),"Yes","No")</f>
        <v>No</v>
      </c>
      <c r="JS113" s="283" t="str">
        <f>IF(AND((RIGHT($JS$3,2)-'[1]Miter Profiles'!$AC$280-'[1]Outside Edges'!$B112)&gt;=5,'[1]Outside Edges'!$P112="Yes"),"Yes","No")</f>
        <v>Yes</v>
      </c>
      <c r="JT113" s="283" t="str">
        <f>IF(AND((RIGHT($JT$3,2)-'[1]Miter Profiles'!$AC$281-'[1]Outside Edges'!$B112)&gt;=5,'[1]Outside Edges'!$P112="Yes"),"Yes","No")</f>
        <v>Yes</v>
      </c>
      <c r="JU113" s="269" t="str">
        <f>IF(AND((RIGHT($JU$3,2)-'[1]Miter Profiles'!$AC$282-'[1]Outside Edges'!$B112)&gt;=5,'[1]Outside Edges'!$P112="Yes"),"Yes","No")</f>
        <v>No</v>
      </c>
      <c r="JV113" s="269" t="str">
        <f>IF(AND((RIGHT($JV$3,2)-'[1]Miter Profiles'!$AC$283-'[1]Outside Edges'!$B112)&gt;=5,'[1]Outside Edges'!$P112="Yes"),"Yes","No")</f>
        <v>Yes</v>
      </c>
      <c r="JW113" s="269" t="str">
        <f>IF(AND((RIGHT($JW$3,2)-'[1]Miter Profiles'!$AC$284-'[1]Outside Edges'!$B112)&gt;=5,'[1]Outside Edges'!$P112="Yes"),"Yes","No")</f>
        <v>Yes</v>
      </c>
      <c r="JX113" s="283" t="str">
        <f>IF(AND((RIGHT($JX$3,2)-'[1]Miter Profiles'!$AC$285-'[1]Outside Edges'!$B112)&gt;=5,'[1]Outside Edges'!$P112="Yes"),"Yes","No")</f>
        <v>Yes</v>
      </c>
      <c r="JY113" s="283" t="str">
        <f>IF(AND((RIGHT($JY$3,2)-'[1]Miter Profiles'!$AC$286-'[1]Outside Edges'!$B112)&gt;=5,'[1]Outside Edges'!$P112="Yes"),"Yes","No")</f>
        <v>Yes</v>
      </c>
      <c r="JZ113" s="283" t="str">
        <f>IF(AND((RIGHT($JZ$3,2)-'[1]Miter Profiles'!$AC$287-'[1]Outside Edges'!$B112)&gt;=5,'[1]Outside Edges'!$P112="Yes"),"Yes","No")</f>
        <v>Yes</v>
      </c>
      <c r="KA113" s="269" t="str">
        <f>IF(AND((RIGHT($KA$3,2)-'[1]Miter Profiles'!$AC$288-'[1]Outside Edges'!$B112)&gt;=5,'[1]Outside Edges'!$P112="Yes"),"Yes","No")</f>
        <v>Yes</v>
      </c>
      <c r="KB113" s="269" t="str">
        <f>IF(AND((RIGHT($KB$3,2)-'[1]Miter Profiles'!$AC$289-'[1]Outside Edges'!$B112)&gt;=5,'[1]Outside Edges'!$P112="Yes"),"Yes","No")</f>
        <v>Yes</v>
      </c>
      <c r="KC113" s="269" t="str">
        <f>IF(AND((RIGHT($KC$3,2)-'[1]Miter Profiles'!$AC$290-'[1]Outside Edges'!$B112)&gt;=5,'[1]Outside Edges'!$P112="Yes"),"Yes","No")</f>
        <v>Yes</v>
      </c>
      <c r="KD113" s="283" t="str">
        <f>IF(AND((RIGHT($KD$3,2)-'[1]Miter Profiles'!$AC$291-'[1]Outside Edges'!$B112)&gt;=5,'[1]Outside Edges'!$P112="Yes"),"Yes","No")</f>
        <v>Yes</v>
      </c>
      <c r="KE113" s="283" t="str">
        <f>IF(AND((RIGHT($KE$3,2)-'[1]Miter Profiles'!$AC$292-'[1]Outside Edges'!$B112)&gt;=5,'[1]Outside Edges'!$P112="Yes"),"Yes","No")</f>
        <v>Yes</v>
      </c>
      <c r="KF113" s="283" t="str">
        <f>IF(AND((RIGHT($KF$3,2)-'[1]Miter Profiles'!$AC$293-'[1]Outside Edges'!$B112)&gt;=5,'[1]Outside Edges'!$P112="Yes"),"Yes","No")</f>
        <v>Yes</v>
      </c>
      <c r="KG113" s="269" t="str">
        <f>IF(AND((RIGHT($KG$3,2)-'[1]Miter Profiles'!$AC$294-'[1]Outside Edges'!$B112)&gt;=5,'[1]Outside Edges'!$P112="Yes"),"Yes","No")</f>
        <v>Yes</v>
      </c>
      <c r="KH113" s="269" t="str">
        <f>IF(AND((RIGHT($KH$3,2)-'[1]Miter Profiles'!$AC$295-'[1]Outside Edges'!$B112)&gt;=5,'[1]Outside Edges'!$P112="Yes"),"Yes","No")</f>
        <v>Yes</v>
      </c>
      <c r="KI113" s="269" t="str">
        <f>IF(AND((RIGHT($KI$3,2)-'[1]Miter Profiles'!$AC$296-'[1]Outside Edges'!$B112)&gt;=5,'[1]Outside Edges'!$P112="Yes"),"Yes","No")</f>
        <v>Yes</v>
      </c>
      <c r="KJ113" s="283" t="str">
        <f>IF(AND((RIGHT($KJ$3,2)-'[1]Miter Profiles'!$AC$297-'[1]Outside Edges'!$B112)&gt;=5,'[1]Outside Edges'!$P112="Yes"),"Yes","No")</f>
        <v>Yes</v>
      </c>
      <c r="KK113" s="283" t="str">
        <f>IF(AND((RIGHT($KK$3,2)-'[1]Miter Profiles'!$AC$298-'[1]Outside Edges'!$B112)&gt;=5,'[1]Outside Edges'!$P112="Yes"),"Yes","No")</f>
        <v>Yes</v>
      </c>
      <c r="KL113" s="283" t="str">
        <f>IF(AND((RIGHT($KL$3,2)-'[1]Miter Profiles'!$AC$299-'[1]Outside Edges'!$B112)&gt;=5,'[1]Outside Edges'!$P112="Yes"),"Yes","No")</f>
        <v>Yes</v>
      </c>
      <c r="KM113" s="269" t="str">
        <f>IF(AND((RIGHT($KM$3,2)-'[1]Miter Profiles'!$AC$300-'[1]Outside Edges'!$B112)&gt;=5,'[1]Outside Edges'!$P112="Yes"),"Yes","No")</f>
        <v>Yes</v>
      </c>
      <c r="KN113" s="269" t="str">
        <f>IF(AND((RIGHT($KN$3,2)-'[1]Miter Profiles'!$AC$301-'[1]Outside Edges'!$B112)&gt;=5,'[1]Outside Edges'!$P112="Yes"),"Yes","No")</f>
        <v>Yes</v>
      </c>
      <c r="KO113" s="269" t="str">
        <f>IF(AND((RIGHT($KO$3,2)-'[1]Miter Profiles'!$AC$302-'[1]Outside Edges'!$B112)&gt;=5,'[1]Outside Edges'!$P112="Yes"),"Yes","No")</f>
        <v>Yes</v>
      </c>
      <c r="KP113" s="283" t="str">
        <f>IF(AND((RIGHT($KP$3,2)-'[1]Miter Profiles'!$AC$303-'[1]Outside Edges'!$B112)&gt;=5,'[1]Outside Edges'!$P112="Yes"),"Yes","No")</f>
        <v>Yes</v>
      </c>
      <c r="KQ113" s="283" t="str">
        <f>IF(AND((RIGHT($KQ$3,2)-'[1]Miter Profiles'!$AC$304-'[1]Outside Edges'!$B112)&gt;=5,'[1]Outside Edges'!$P112="Yes"),"Yes","No")</f>
        <v>Yes</v>
      </c>
      <c r="KR113" s="283" t="str">
        <f>IF(AND((RIGHT($KR$3,2)-'[1]Miter Profiles'!$AC$305-'[1]Outside Edges'!$B112)&gt;=5,'[1]Outside Edges'!$P112="Yes"),"Yes","No")</f>
        <v>Yes</v>
      </c>
      <c r="KS113" s="269" t="str">
        <f>IF(AND((RIGHT($KS$3,2)-'[1]Miter Profiles'!$AC$306-'[1]Outside Edges'!$B112)&gt;=5,'[1]Outside Edges'!$P112="Yes"),"Yes","No")</f>
        <v>Yes</v>
      </c>
      <c r="KT113" s="269" t="str">
        <f>IF(AND((RIGHT($KT$3,2)-'[1]Miter Profiles'!$AC$307-'[1]Outside Edges'!$B112)&gt;=5,'[1]Outside Edges'!$P112="Yes"),"Yes","No")</f>
        <v>Yes</v>
      </c>
      <c r="KU113" s="269" t="str">
        <f>IF(AND((RIGHT($KU$3,2)-'[1]Miter Profiles'!$AC$308-'[1]Outside Edges'!$B112)&gt;=5,'[1]Outside Edges'!$P112="Yes"),"Yes","No")</f>
        <v>Yes</v>
      </c>
      <c r="KV113" s="283" t="str">
        <f>IF(AND((RIGHT($KV$3,2)-'[1]Miter Profiles'!$AC$309-'[1]Outside Edges'!$B112)&gt;=5,'[1]Outside Edges'!$P112="Yes"),"Yes","No")</f>
        <v>Yes</v>
      </c>
      <c r="KW113" s="283" t="str">
        <f>IF(AND((RIGHT($KW$3,2)-'[1]Miter Profiles'!$AC$310-'[1]Outside Edges'!$B112)&gt;=5,'[1]Outside Edges'!$P112="Yes"),"Yes","No")</f>
        <v>Yes</v>
      </c>
      <c r="KX113" s="283" t="str">
        <f>IF(AND((RIGHT($KX$3,2)-'[1]Miter Profiles'!$AC$311-'[1]Outside Edges'!$B112)&gt;=5,'[1]Outside Edges'!$P112="Yes"),"Yes","No")</f>
        <v>Yes</v>
      </c>
      <c r="KY113" s="269" t="str">
        <f>IF(AND((RIGHT($KY$3,2)-'[1]Miter Profiles'!$AC$312-'[1]Outside Edges'!$B112)&gt;=5,'[1]Outside Edges'!$P112="Yes"),"Yes","No")</f>
        <v>Yes</v>
      </c>
      <c r="KZ113" s="269" t="str">
        <f>IF(AND((RIGHT($KZ$3,2)-'[1]Miter Profiles'!$AC$313-'[1]Outside Edges'!$B112)&gt;=5,'[1]Outside Edges'!$P112="Yes"),"Yes","No")</f>
        <v>Yes</v>
      </c>
      <c r="LA113" s="269" t="str">
        <f>IF(AND((RIGHT($LA$3,2)-'[1]Miter Profiles'!$AC$314-'[1]Outside Edges'!$B112)&gt;=5,'[1]Outside Edges'!$P112="Yes"),"Yes","No")</f>
        <v>Yes</v>
      </c>
      <c r="LB113" s="283" t="str">
        <f>IF(AND((RIGHT($LB$3,2)-'[1]Miter Profiles'!$AC$315-'[1]Outside Edges'!$B112)&gt;=5,'[1]Outside Edges'!$P112="Yes"),"Yes","No")</f>
        <v>Yes</v>
      </c>
      <c r="LC113" s="283" t="str">
        <f>IF(AND((RIGHT($LC$3,2)-'[1]Miter Profiles'!$AC$316-'[1]Outside Edges'!$B112)&gt;=5,'[1]Outside Edges'!$P112="Yes"),"Yes","No")</f>
        <v>Yes</v>
      </c>
      <c r="LD113" s="283" t="str">
        <f>IF(AND((RIGHT($LD$3,2)-'[1]Miter Profiles'!$AC$317-'[1]Outside Edges'!$B112)&gt;=5,'[1]Outside Edges'!$P112="Yes"),"Yes","No")</f>
        <v>Yes</v>
      </c>
      <c r="LE113" s="283" t="str">
        <f>IF(AND((RIGHT($LE$3,2)-'[1]Miter Profiles'!$AC$318-'[1]Outside Edges'!$B112)&gt;=5,'[1]Outside Edges'!$P112="Yes"),"Yes","No")</f>
        <v>Yes</v>
      </c>
      <c r="LF113" s="269" t="str">
        <f>IF(AND((RIGHT($LF$3,2)-'[1]Miter Profiles'!$AC$319-'[1]Outside Edges'!$B112)&gt;=5,'[1]Outside Edges'!$P112="Yes"),"Yes","No")</f>
        <v>Yes</v>
      </c>
      <c r="LG113" s="269" t="str">
        <f>IF(AND((RIGHT($LG$3,2)-'[1]Miter Profiles'!$AC$320-'[1]Outside Edges'!$B112)&gt;=5,'[1]Outside Edges'!$P112="Yes"),"Yes","No")</f>
        <v>Yes</v>
      </c>
      <c r="LH113" s="269" t="str">
        <f>IF(AND((RIGHT($LH$3,2)-'[1]Miter Profiles'!$AC$321-'[1]Outside Edges'!$B112)&gt;=5,'[1]Outside Edges'!$P112="Yes"),"Yes","No")</f>
        <v>Yes</v>
      </c>
      <c r="LI113" s="269" t="str">
        <f>IF(AND((RIGHT($LI$3,2)-'[1]Miter Profiles'!$AC$322-'[1]Outside Edges'!$B112)&gt;=5,'[1]Outside Edges'!$P112="Yes"),"Yes","No")</f>
        <v>Yes</v>
      </c>
      <c r="LJ113" s="283" t="str">
        <f>IF(AND((RIGHT($LJ$3,2)-'[1]Miter Profiles'!$AC$323-'[1]Outside Edges'!$B112)&gt;=5,'[1]Outside Edges'!$P112="Yes"),"Yes","No")</f>
        <v>Yes</v>
      </c>
      <c r="LK113" s="283" t="str">
        <f>IF(AND((RIGHT($LK$3,2)-'[1]Miter Profiles'!$AC$324-'[1]Outside Edges'!$B112)&gt;=5,'[1]Outside Edges'!$P112="Yes"),"Yes","No")</f>
        <v>Yes</v>
      </c>
      <c r="LL113" s="283" t="str">
        <f>IF(AND((RIGHT($LL$3,2)-'[1]Miter Profiles'!$AC$325-'[1]Outside Edges'!$B112)&gt;=5,'[1]Outside Edges'!$P112="Yes"),"Yes","No")</f>
        <v>Yes</v>
      </c>
      <c r="LM113" s="269" t="str">
        <f>IF(AND((RIGHT($LM$3,2)-'[1]Miter Profiles'!$AC$326-'[1]Outside Edges'!$B112)&gt;=5,'[1]Outside Edges'!$P112="Yes"),"Yes","No")</f>
        <v>Yes</v>
      </c>
      <c r="LN113" s="269" t="str">
        <f>IF(AND((RIGHT($LN$3,2)-'[1]Miter Profiles'!$AC$327-'[1]Outside Edges'!$B112)&gt;=5,'[1]Outside Edges'!$P112="Yes"),"Yes","No")</f>
        <v>Yes</v>
      </c>
      <c r="LO113" s="269" t="str">
        <f>IF(AND((RIGHT($LO$3,2)-'[1]Miter Profiles'!$AC$328-'[1]Outside Edges'!$B112)&gt;=5,'[1]Outside Edges'!$P112="Yes"),"Yes","No")</f>
        <v>Yes</v>
      </c>
      <c r="LP113" s="283" t="str">
        <f>IF(AND((RIGHT($LP$3,2)-'[1]Miter Profiles'!$AC$329-'[1]Outside Edges'!$B112)&gt;=5,'[1]Outside Edges'!$P112="Yes"),"Yes","No")</f>
        <v>Yes</v>
      </c>
      <c r="LQ113" s="283" t="str">
        <f>IF(AND((RIGHT($LQ$3,2)-'[1]Miter Profiles'!$AC$330-'[1]Outside Edges'!$B112)&gt;=5,'[1]Outside Edges'!$P112="Yes"),"Yes","No")</f>
        <v>Yes</v>
      </c>
      <c r="LR113" s="283" t="str">
        <f>IF(AND((RIGHT($LR$3,2)-'[1]Miter Profiles'!$AC$331-'[1]Outside Edges'!$B112)&gt;=5,'[1]Outside Edges'!$P112="Yes"),"Yes","No")</f>
        <v>Yes</v>
      </c>
      <c r="LS113" s="269" t="str">
        <f>IF(AND((RIGHT($LS$3,2)-'[1]Miter Profiles'!$AC$332-'[1]Outside Edges'!$B112)&gt;=5,'[1]Outside Edges'!$P112="Yes"),"Yes","No")</f>
        <v>Yes</v>
      </c>
      <c r="LT113" s="269" t="str">
        <f>IF(AND((RIGHT($LT$3,2)-'[1]Miter Profiles'!$AC$333-'[1]Outside Edges'!$B112)&gt;=5,'[1]Outside Edges'!$P112="Yes"),"Yes","No")</f>
        <v>Yes</v>
      </c>
      <c r="LU113" s="269" t="str">
        <f>IF(AND((RIGHT($LU$3,2)-'[1]Miter Profiles'!$AC$334-'[1]Outside Edges'!$B112)&gt;=5,'[1]Outside Edges'!$P112="Yes"),"Yes","No")</f>
        <v>Yes</v>
      </c>
      <c r="LV113" s="283" t="str">
        <f>IF(AND((RIGHT($LV$3,2)-'[1]Miter Profiles'!$AC$335-'[1]Outside Edges'!$B112)&gt;=5,'[1]Outside Edges'!$P112="Yes"),"Yes","No")</f>
        <v>Yes</v>
      </c>
      <c r="LW113" s="283" t="str">
        <f>IF(AND((RIGHT($LW$3,2)-'[1]Miter Profiles'!$AC$336-'[1]Outside Edges'!$B112)&gt;=5,'[1]Outside Edges'!$P112="Yes"),"Yes","No")</f>
        <v>Yes</v>
      </c>
      <c r="LX113" s="283" t="str">
        <f>IF(AND((RIGHT($LX$3,2)-'[1]Miter Profiles'!$AC$337-'[1]Outside Edges'!$B112)&gt;=5,'[1]Outside Edges'!$P112="Yes"),"Yes","No")</f>
        <v>Yes</v>
      </c>
      <c r="LY113" s="269" t="str">
        <f>IF(AND((RIGHT($LY$3,2)-'[1]Miter Profiles'!$AC$338-'[1]Outside Edges'!$B112)&gt;=5,'[1]Outside Edges'!$P112="Yes"),"Yes","No")</f>
        <v>Yes</v>
      </c>
      <c r="LZ113" s="269" t="str">
        <f>IF(AND((RIGHT($LZ$3,2)-'[1]Miter Profiles'!$AC$339-'[1]Outside Edges'!$B112)&gt;=5,'[1]Outside Edges'!$P112="Yes"),"Yes","No")</f>
        <v>Yes</v>
      </c>
      <c r="MA113" s="269" t="str">
        <f>IF(AND((RIGHT($MA$3,2)-'[1]Miter Profiles'!$AC$340-'[1]Outside Edges'!$B112)&gt;=5,'[1]Outside Edges'!$P112="Yes"),"Yes","No")</f>
        <v>Yes</v>
      </c>
      <c r="MB113" s="283" t="str">
        <f>IF(AND((RIGHT($MB$3,2)-'[1]Miter Profiles'!$AC$341-'[1]Outside Edges'!$B112)&gt;=5,'[1]Outside Edges'!$P112="Yes"),"Yes","No")</f>
        <v>Yes</v>
      </c>
      <c r="MC113" s="283" t="str">
        <f>IF(AND((RIGHT($MC$3,2)-'[1]Miter Profiles'!$AC$342-'[1]Outside Edges'!$B112)&gt;=5,'[1]Outside Edges'!$P112="Yes"),"Yes","No")</f>
        <v>Yes</v>
      </c>
      <c r="MD113" s="283" t="str">
        <f>IF(AND((RIGHT($MD$3,2)-'[1]Miter Profiles'!$AC$343-'[1]Outside Edges'!$B112)&gt;=5,'[1]Outside Edges'!$P112="Yes"),"Yes","No")</f>
        <v>Yes</v>
      </c>
      <c r="ME113" s="269" t="str">
        <f>IF(AND((RIGHT($ME$3,2)-'[1]Miter Profiles'!$AC$344-'[1]Outside Edges'!$B112)&gt;=5,'[1]Outside Edges'!$P112="Yes"),"Yes","No")</f>
        <v>Yes</v>
      </c>
      <c r="MF113" s="269" t="str">
        <f>IF(AND((RIGHT($MF$3,2)-'[1]Miter Profiles'!$AC$345-'[1]Outside Edges'!$B112)&gt;=5,'[1]Outside Edges'!$P112="Yes"),"Yes","No")</f>
        <v>Yes</v>
      </c>
      <c r="MG113" s="269" t="str">
        <f>IF(AND((RIGHT($MG$3,2)-'[1]Miter Profiles'!$AC$346-'[1]Outside Edges'!$B112)&gt;=5,'[1]Outside Edges'!$P112="Yes"),"Yes","No")</f>
        <v>Yes</v>
      </c>
      <c r="MH113" s="283" t="str">
        <f>IF(AND((RIGHT($MH$3,2)-'[1]Miter Profiles'!$AC$347-'[1]Outside Edges'!$B112)&gt;=5,'[1]Outside Edges'!$P112="Yes"),"Yes","No")</f>
        <v>Yes</v>
      </c>
      <c r="MI113" s="283" t="str">
        <f>IF(AND((RIGHT($MI$3,2)-'[1]Miter Profiles'!$AC$348-'[1]Outside Edges'!$B112)&gt;=5,'[1]Outside Edges'!$P112="Yes"),"Yes","No")</f>
        <v>Yes</v>
      </c>
      <c r="MJ113" s="283" t="str">
        <f>IF(AND((RIGHT($MJ$3,2)-'[1]Miter Profiles'!$AC$349-'[1]Outside Edges'!$B112)&gt;=5,'[1]Outside Edges'!$P112="Yes"),"Yes","No")</f>
        <v>Yes</v>
      </c>
      <c r="MK113" s="269" t="str">
        <f>IF(AND((RIGHT($MK$3,2)-'[1]Miter Profiles'!$AC$350-'[1]Outside Edges'!$B112)&gt;=5,'[1]Outside Edges'!$P112="Yes"),"Yes","No")</f>
        <v>Yes</v>
      </c>
      <c r="ML113" s="269" t="str">
        <f>IF(AND((RIGHT($ML$3,2)-'[1]Miter Profiles'!$AC$351-'[1]Outside Edges'!$B112)&gt;=5,'[1]Outside Edges'!$P112="Yes"),"Yes","No")</f>
        <v>Yes</v>
      </c>
      <c r="MM113" s="269" t="str">
        <f>IF(AND((RIGHT($MM$3,2)-'[1]Miter Profiles'!$AC$352-'[1]Outside Edges'!$B112)&gt;=5,'[1]Outside Edges'!$P112="Yes"),"Yes","No")</f>
        <v>Yes</v>
      </c>
      <c r="MN113" s="283" t="str">
        <f>IF(AND((RIGHT($MK$3,2)-'[1]Miter Profiles'!$AC$350-'[1]Outside Edges'!$B112)&gt;=5,'[1]Outside Edges'!$P112="Yes"),"Yes","No")</f>
        <v>Yes</v>
      </c>
      <c r="MO113" s="283" t="str">
        <f>IF(AND((RIGHT($ML$3,2)-'[1]Miter Profiles'!$AC$351-'[1]Outside Edges'!$B112)&gt;=5,'[1]Outside Edges'!$P112="Yes"),"Yes","No")</f>
        <v>Yes</v>
      </c>
      <c r="MP113" s="283" t="str">
        <f>IF(AND((RIGHT($MM$3,2)-'[1]Miter Profiles'!$AC$352-'[1]Outside Edges'!$B112)&gt;=5,'[1]Outside Edges'!$P112="Yes"),"Yes","No")</f>
        <v>Yes</v>
      </c>
    </row>
    <row r="114" spans="1:354" ht="15.75" customHeight="1" thickBot="1" x14ac:dyDescent="0.3">
      <c r="A114" s="8" t="str">
        <f>IF('[1]Outside Edges'!$A113&lt;&gt;"",'[1]Outside Edges'!$A113,"")</f>
        <v>D111</v>
      </c>
      <c r="B114" s="10" t="str">
        <f>IF(AND((RIGHT($B$3,2)-'[1]Miter Profiles'!$AC$3-'[1]Outside Edges'!$B113)&gt;=5,'[1]Outside Edges'!$P113="Yes"),"Yes","No")</f>
        <v>Yes</v>
      </c>
      <c r="C114" s="10" t="str">
        <f>IF(AND((RIGHT($C$3,2)-'[1]Miter Profiles'!$AC$4-'[1]Outside Edges'!$B113)&gt;=5,'[1]Outside Edges'!$P113="Yes"),"Yes","No")</f>
        <v>Yes</v>
      </c>
      <c r="D114" s="85" t="str">
        <f>IF(AND((RIGHT($D$3,2)-'[1]Miter Profiles'!$AC$5-'[1]Outside Edges'!$B113)&gt;=5,'[1]Outside Edges'!$P113="Yes"),"Yes","No")</f>
        <v>Yes</v>
      </c>
      <c r="E114" s="86" t="str">
        <f>IF(AND((RIGHT($E$3,2)-'[1]Miter Profiles'!$AC$6-'[1]Outside Edges'!$B113)&gt;=5,'[1]Outside Edges'!$P113="Yes"),"Yes","No")</f>
        <v>No</v>
      </c>
      <c r="F114" s="11" t="str">
        <f>IF(AND((RIGHT($F$3,2)-'[1]Miter Profiles'!$AC$7-'[1]Outside Edges'!$B113)&gt;=5,'[1]Outside Edges'!$P113="Yes"),"Yes","No")</f>
        <v>Yes</v>
      </c>
      <c r="G114" s="87" t="str">
        <f>IF(AND((RIGHT($G$3,2)-'[1]Miter Profiles'!$AC$8-'[1]Outside Edges'!$B113)&gt;=5,'[1]Outside Edges'!$P113="Yes"),"Yes","No")</f>
        <v>Yes</v>
      </c>
      <c r="H114" s="10" t="str">
        <f>IF(AND((RIGHT($H$3,2)-'[1]Miter Profiles'!$AC$9-'[1]Outside Edges'!$B113)&gt;=5,'[1]Outside Edges'!$P113="Yes"),"Yes","No")</f>
        <v>No</v>
      </c>
      <c r="I114" s="10" t="str">
        <f>IF(AND((RIGHT($I$3,2)-'[1]Miter Profiles'!$AC$10-'[1]Outside Edges'!$B113)&gt;=5,'[1]Outside Edges'!$P113="Yes"),"Yes","No")</f>
        <v>Yes</v>
      </c>
      <c r="J114" s="85" t="str">
        <f>IF(AND((RIGHT($J$3,2)-'[1]Miter Profiles'!$AC$11-'[1]Outside Edges'!$B113)&gt;=5,'[1]Outside Edges'!$P113="Yes"),"Yes","No")</f>
        <v>Yes</v>
      </c>
      <c r="K114" s="86" t="str">
        <f>IF(AND((RIGHT($K$3,2)-'[1]Miter Profiles'!$AC$12-'[1]Outside Edges'!$B113)&gt;=5,'[1]Outside Edges'!$P113="Yes"),"Yes","No")</f>
        <v>No</v>
      </c>
      <c r="L114" s="11" t="str">
        <f>IF(AND((RIGHT($L$3,2)-'[1]Miter Profiles'!$AC$13-'[1]Outside Edges'!$B113)&gt;=5,'[1]Outside Edges'!$P113="Yes"),"Yes","No")</f>
        <v>Yes</v>
      </c>
      <c r="M114" s="87" t="str">
        <f>IF(AND((RIGHT($M$3,2)-'[1]Miter Profiles'!$AC$14-'[1]Outside Edges'!$B113)&gt;=5,'[1]Outside Edges'!$P113="Yes"),"Yes","No")</f>
        <v>Yes</v>
      </c>
      <c r="N114" s="10" t="str">
        <f>IF(AND((RIGHT($N$3,2)-'[1]Miter Profiles'!$AC$15-'[1]Outside Edges'!$B113)&gt;=4,'[1]Outside Edges'!$P113="Yes"),"Yes","No")</f>
        <v>No</v>
      </c>
      <c r="O114" s="10" t="str">
        <f>IF(AND((RIGHT($O$3,2)-'[1]Miter Profiles'!$AC$16-'[1]Outside Edges'!$B113)&gt;=5,'[1]Outside Edges'!$P113="Yes"),"Yes","No")</f>
        <v>Yes</v>
      </c>
      <c r="P114" s="85" t="str">
        <f>IF(AND((RIGHT($P$3,2)-'[1]Miter Profiles'!$AC$17-'[1]Outside Edges'!$B113)&gt;=5,'[1]Outside Edges'!$P113="Yes"),"Yes","No")</f>
        <v>Yes</v>
      </c>
      <c r="Q114" s="86" t="str">
        <f>IF(AND((RIGHT($Q$3,2)-'[1]Miter Profiles'!$AC$18-'[1]Outside Edges'!$B113)&gt;=5,'[1]Outside Edges'!$P113="Yes"),"Yes","No")</f>
        <v>No</v>
      </c>
      <c r="R114" s="11" t="str">
        <f>IF(AND((RIGHT($R$3,2)-'[1]Miter Profiles'!$AC$19-'[1]Outside Edges'!$B113)&gt;=5,'[1]Outside Edges'!$P113="Yes"),"Yes","No")</f>
        <v>Yes</v>
      </c>
      <c r="S114" s="87" t="str">
        <f>IF(AND((RIGHT($S$3,2)-'[1]Miter Profiles'!$AC$20-'[1]Outside Edges'!$B113)&gt;=5,'[1]Outside Edges'!$P113="Yes"),"Yes","No")</f>
        <v>Yes</v>
      </c>
      <c r="T114" s="10" t="str">
        <f>IF(AND((RIGHT($T$3,2)-'[1]Miter Profiles'!$AC$21-'[1]Outside Edges'!$B113)&gt;=5,'[1]Outside Edges'!$P113="Yes"),"Yes","No")</f>
        <v>Yes</v>
      </c>
      <c r="U114" s="10" t="str">
        <f>IF(AND((RIGHT($U$3,2)-'[1]Miter Profiles'!$AC$22-'[1]Outside Edges'!$B113)&gt;=5,'[1]Outside Edges'!$P113="Yes"),"Yes","No")</f>
        <v>Yes</v>
      </c>
      <c r="V114" s="85" t="str">
        <f>IF(AND((RIGHT($V$3,2)-'[1]Miter Profiles'!$AC$23-'[1]Outside Edges'!$B113)&gt;=5,'[1]Outside Edges'!$P113="Yes"),"Yes","No")</f>
        <v>Yes</v>
      </c>
      <c r="W114" s="86" t="str">
        <f>IF(AND((RIGHT($W$3,2)-'[1]Miter Profiles'!$AC$24-'[1]Outside Edges'!$B113)&gt;=5,'[1]Outside Edges'!$P113="Yes"),"Yes","No")</f>
        <v>No</v>
      </c>
      <c r="X114" s="11" t="str">
        <f>IF(AND((RIGHT($X$3,2)-'[1]Miter Profiles'!$AC$25-'[1]Outside Edges'!$B113)&gt;=5,'[1]Outside Edges'!$P113="Yes"),"Yes","No")</f>
        <v>No</v>
      </c>
      <c r="Y114" s="87" t="str">
        <f>IF(AND((RIGHT($Y$3,2)-'[1]Miter Profiles'!$AC$26-'[1]Outside Edges'!$B113)&gt;=5,'[1]Outside Edges'!$P113="Yes"),"Yes","No")</f>
        <v>Yes</v>
      </c>
      <c r="Z114" s="10" t="str">
        <f>IF(AND((RIGHT($Z$3,2)-'[1]Miter Profiles'!$AC$27-'[1]Outside Edges'!$B113)&gt;=5,'[1]Outside Edges'!$P113="Yes"),"Yes","No")</f>
        <v>No</v>
      </c>
      <c r="AA114" s="10" t="str">
        <f>IF(AND((RIGHT($AA$3,2)-'[1]Miter Profiles'!$AC$28-'[1]Outside Edges'!$B113)&gt;=5,'[1]Outside Edges'!$P113="Yes"),"Yes","No")</f>
        <v>Yes</v>
      </c>
      <c r="AB114" s="85" t="str">
        <f>IF(AND((RIGHT($AB$3,2)-'[1]Miter Profiles'!$AC$29-'[1]Outside Edges'!$B113)&gt;=5,'[1]Outside Edges'!$P113="Yes"),"Yes","No")</f>
        <v>Yes</v>
      </c>
      <c r="AC114" s="86" t="str">
        <f>IF(AND((RIGHT($AC$3,2)-'[1]Miter Profiles'!$AC$30-'[1]Outside Edges'!$B113)&gt;=5,'[1]Outside Edges'!$P113="Yes"),"Yes","No")</f>
        <v>Yes</v>
      </c>
      <c r="AD114" s="11" t="str">
        <f>IF(AND((RIGHT($AD$3,2)-'[1]Miter Profiles'!$AC$31-'[1]Outside Edges'!$B113)&gt;=5,'[1]Outside Edges'!$P113="Yes"),"Yes","No")</f>
        <v>Yes</v>
      </c>
      <c r="AE114" s="87" t="str">
        <f>IF(AND((RIGHT($AE$3,2)-'[1]Miter Profiles'!$AC$32-'[1]Outside Edges'!$B113)&gt;=5,'[1]Outside Edges'!$P113="Yes"),"Yes","No")</f>
        <v>Yes</v>
      </c>
      <c r="AF114" s="10" t="str">
        <f>IF(AND((RIGHT($AF$3,2)-'[1]Miter Profiles'!$AC$33-'[1]Outside Edges'!$B113)&gt;=5,'[1]Outside Edges'!$P113="Yes"),"Yes","No")</f>
        <v>Yes</v>
      </c>
      <c r="AG114" s="10" t="str">
        <f>IF(AND((RIGHT($AG$3,2)-'[1]Miter Profiles'!$AC$34-'[1]Outside Edges'!$B113)&gt;=5,'[1]Outside Edges'!$P113="Yes"),"Yes","No")</f>
        <v>Yes</v>
      </c>
      <c r="AH114" s="85" t="str">
        <f>IF(AND((RIGHT($AH$3,2)-'[1]Miter Profiles'!$AC$35-'[1]Outside Edges'!$B113)&gt;=5,'[1]Outside Edges'!$P113="Yes"),"Yes","No")</f>
        <v>Yes</v>
      </c>
      <c r="AI114" s="86" t="str">
        <f>IF(AND((RIGHT($AI$3,2)-'[1]Miter Profiles'!$AC$36-'[1]Outside Edges'!$B113)&gt;=5,'[1]Outside Edges'!$P113="Yes"),"Yes","No")</f>
        <v>Yes</v>
      </c>
      <c r="AJ114" s="11" t="str">
        <f>IF(AND((RIGHT($AJ$3,2)-'[1]Miter Profiles'!$AC$37-'[1]Outside Edges'!$B113)&gt;=5,'[1]Outside Edges'!$P113="Yes"),"Yes","No")</f>
        <v>Yes</v>
      </c>
      <c r="AK114" s="87" t="str">
        <f>IF(AND((RIGHT($AK$3,2)-'[1]Miter Profiles'!$AC$38-'[1]Outside Edges'!$B113)&gt;=5,'[1]Outside Edges'!$P113="Yes"),"Yes","No")</f>
        <v>Yes</v>
      </c>
      <c r="AL114" s="10" t="str">
        <f>IF(AND((RIGHT($AL$3,2)-'[1]Miter Profiles'!$AC$39-'[1]Outside Edges'!$B113)&gt;=5,'[1]Outside Edges'!$P113="Yes"),"Yes","No")</f>
        <v>Yes</v>
      </c>
      <c r="AM114" s="10" t="str">
        <f>IF(AND((RIGHT($AM$3,2)-'[1]Miter Profiles'!$AC$40-'[1]Outside Edges'!$B113)&gt;=5,'[1]Outside Edges'!$P113="Yes"),"Yes","No")</f>
        <v>Yes</v>
      </c>
      <c r="AN114" s="85" t="str">
        <f>IF(AND((RIGHT($AN$3,2)-'[1]Miter Profiles'!$AC$41-'[1]Outside Edges'!$B113)&gt;=5,'[1]Outside Edges'!$P113="Yes"),"Yes","No")</f>
        <v>Yes</v>
      </c>
      <c r="AO114" s="86" t="str">
        <f>IF(AND((RIGHT($AO$3,2)-'[1]Miter Profiles'!$AC$42-'[1]Outside Edges'!$B113)&gt;=5,'[1]Outside Edges'!$P113="Yes"),"Yes","No")</f>
        <v>No</v>
      </c>
      <c r="AP114" s="11" t="str">
        <f>IF(AND((RIGHT($AP$3,2)-'[1]Miter Profiles'!$AC$43-'[1]Outside Edges'!$B113)&gt;=5,'[1]Outside Edges'!$P113="Yes"),"Yes","No")</f>
        <v>Yes</v>
      </c>
      <c r="AQ114" s="87" t="str">
        <f>IF(AND((RIGHT($AQ$3,2)-'[1]Miter Profiles'!$AC$44-'[1]Outside Edges'!$B113)&gt;=5,'[1]Outside Edges'!$P113="Yes"),"Yes","No")</f>
        <v>Yes</v>
      </c>
      <c r="AR114" s="10" t="str">
        <f>IF(AND((RIGHT($AR$3,2)-'[1]Miter Profiles'!$AC$45-'[1]Outside Edges'!$B113)&gt;=5,'[1]Outside Edges'!$P113="Yes"),"Yes","No")</f>
        <v>Yes</v>
      </c>
      <c r="AS114" s="10" t="str">
        <f>IF(AND((RIGHT($AS$3,2)-'[1]Miter Profiles'!$AC$46-'[1]Outside Edges'!$B113)&gt;=5,'[1]Outside Edges'!$P113="Yes"),"Yes","No")</f>
        <v>Yes</v>
      </c>
      <c r="AT114" s="85" t="str">
        <f>IF(AND((RIGHT($AT$3,2)-'[1]Miter Profiles'!$AC$47-'[1]Outside Edges'!$B113)&gt;=5,'[1]Outside Edges'!$P113="Yes"),"Yes","No")</f>
        <v>Yes</v>
      </c>
      <c r="AU114" s="86" t="str">
        <f>IF(AND((RIGHT($AU$3,2)-'[1]Miter Profiles'!$AC$48-'[1]Outside Edges'!$B113)&gt;=5,'[1]Outside Edges'!$P113="Yes"),"Yes","No")</f>
        <v>Yes</v>
      </c>
      <c r="AV114" s="11" t="str">
        <f>IF(AND((RIGHT($AV$3,2)-'[1]Miter Profiles'!$AC$49-'[1]Outside Edges'!$B113)&gt;=5,'[1]Outside Edges'!$P113="Yes"),"Yes","No")</f>
        <v>Yes</v>
      </c>
      <c r="AW114" s="87" t="str">
        <f>IF(AND((RIGHT($AW$3,2)-'[1]Miter Profiles'!$AC$50-'[1]Outside Edges'!$B113)&gt;=5,'[1]Outside Edges'!$P113="Yes"),"Yes","No")</f>
        <v>Yes</v>
      </c>
      <c r="AX114" s="10" t="str">
        <f>IF(AND((RIGHT($AX$3,2)-'[1]Miter Profiles'!$AC$51-'[1]Outside Edges'!$B113)&gt;=5,'[1]Outside Edges'!$P113="Yes"),"Yes","No")</f>
        <v>Yes</v>
      </c>
      <c r="AY114" s="10" t="str">
        <f>IF(AND((RIGHT($AY$3,2)-'[1]Miter Profiles'!$AC$52-'[1]Outside Edges'!$B113)&gt;=5,'[1]Outside Edges'!$P113="Yes"),"Yes","No")</f>
        <v>Yes</v>
      </c>
      <c r="AZ114" s="85" t="str">
        <f>IF(AND((RIGHT($AZ$3,2)-'[1]Miter Profiles'!$AC$53-'[1]Outside Edges'!$B113)&gt;=5,'[1]Outside Edges'!$P113="Yes"),"Yes","No")</f>
        <v>Yes</v>
      </c>
      <c r="BA114" s="86" t="str">
        <f>IF(AND((RIGHT($BA$3,2)-'[1]Miter Profiles'!$AC$54-'[1]Outside Edges'!$B113)&gt;=5,'[1]Outside Edges'!$P113="Yes"),"Yes","No")</f>
        <v>Yes</v>
      </c>
      <c r="BB114" s="11" t="str">
        <f>IF(AND((RIGHT($BB$3,2)-'[1]Miter Profiles'!$AC$55-'[1]Outside Edges'!$B113)&gt;=5,'[1]Outside Edges'!$P113="Yes"),"Yes","No")</f>
        <v>Yes</v>
      </c>
      <c r="BC114" s="87" t="str">
        <f>IF(AND((RIGHT($BC$3,2)-'[1]Miter Profiles'!$AC$56-'[1]Outside Edges'!$B113)&gt;=5,'[1]Outside Edges'!$P113="Yes"),"Yes","No")</f>
        <v>Yes</v>
      </c>
      <c r="BD114" s="10" t="str">
        <f>IF(AND((RIGHT($BD$3,2)-'[1]Miter Profiles'!$AC$57-'[1]Outside Edges'!$B113)&gt;=5,'[1]Outside Edges'!$P113="Yes"),"Yes","No")</f>
        <v>Yes</v>
      </c>
      <c r="BE114" s="10" t="str">
        <f>IF(AND((RIGHT($BE$3,2)-'[1]Miter Profiles'!$AC$58-'[1]Outside Edges'!$B113)&gt;=5,'[1]Outside Edges'!$P113="Yes"),"Yes","No")</f>
        <v>Yes</v>
      </c>
      <c r="BF114" s="85" t="str">
        <f>IF(AND((RIGHT($BF$3,2)-'[1]Miter Profiles'!$AC$59-'[1]Outside Edges'!$B113)&gt;=5,'[1]Outside Edges'!$P113="Yes"),"Yes","No")</f>
        <v>Yes</v>
      </c>
      <c r="BG114" s="86" t="str">
        <f>IF(AND((RIGHT($BG$3,2)-'[1]Miter Profiles'!$AC$60-'[1]Outside Edges'!$B113)&gt;=5,'[1]Outside Edges'!$P113="Yes"),"Yes","No")</f>
        <v>Yes</v>
      </c>
      <c r="BH114" s="11" t="str">
        <f>IF(AND((RIGHT($BH$3,2)-'[1]Miter Profiles'!$AC$61-'[1]Outside Edges'!$B113)&gt;=5,'[1]Outside Edges'!$P113="Yes"),"Yes","No")</f>
        <v>Yes</v>
      </c>
      <c r="BI114" s="87" t="str">
        <f>IF(AND((RIGHT($BI$3,2)-'[1]Miter Profiles'!$AC$62-'[1]Outside Edges'!$B113)&gt;=5,'[1]Outside Edges'!$P113="Yes"),"Yes","No")</f>
        <v>Yes</v>
      </c>
      <c r="BJ114" s="10" t="str">
        <f>IF(AND((RIGHT($BJ$3,2)-'[1]Miter Profiles'!$AC$63-'[1]Outside Edges'!$B113)&gt;=5,'[1]Outside Edges'!$P113="Yes"),"Yes","No")</f>
        <v>Yes</v>
      </c>
      <c r="BK114" s="10" t="str">
        <f>IF(AND((RIGHT($BK$3,2)-'[1]Miter Profiles'!$AC$64-'[1]Outside Edges'!$B113)&gt;=5,'[1]Outside Edges'!$P113="Yes"),"Yes","No")</f>
        <v>Yes</v>
      </c>
      <c r="BL114" s="85" t="str">
        <f>IF(AND((RIGHT($BL$3,2)-'[1]Miter Profiles'!$AC$65-'[1]Outside Edges'!$B113)&gt;=5,'[1]Outside Edges'!$P113="Yes"),"Yes","No")</f>
        <v>Yes</v>
      </c>
      <c r="BM114" s="86" t="str">
        <f>IF(AND((RIGHT($BM$3,2)-'[1]Miter Profiles'!$AC$66-'[1]Outside Edges'!$B113)&gt;=5,'[1]Outside Edges'!$P113="Yes"),"Yes","No")</f>
        <v>Yes</v>
      </c>
      <c r="BN114" s="11" t="str">
        <f>IF(AND((RIGHT($BN$3,2)-'[1]Miter Profiles'!$AC$67-'[1]Outside Edges'!$B113)&gt;=5,'[1]Outside Edges'!$P113="Yes"),"Yes","No")</f>
        <v>Yes</v>
      </c>
      <c r="BO114" s="87" t="str">
        <f>IF(AND((RIGHT($BO$3,2)-'[1]Miter Profiles'!$AC$68-'[1]Outside Edges'!$B113)&gt;=5,'[1]Outside Edges'!$P113="Yes"),"Yes","No")</f>
        <v>Yes</v>
      </c>
      <c r="BP114" s="10" t="str">
        <f>IF(AND((RIGHT($BP$3,2)-'[1]Miter Profiles'!$AC$69-'[1]Outside Edges'!$B113)&gt;=5,'[1]Outside Edges'!$P113="Yes"),"Yes","No")</f>
        <v>No</v>
      </c>
      <c r="BQ114" s="10" t="str">
        <f>IF(AND((RIGHT($BQ$3,2)-'[1]Miter Profiles'!$AC$70-'[1]Outside Edges'!$B113)&gt;=5,'[1]Outside Edges'!$P113="Yes"),"Yes","No")</f>
        <v>Yes</v>
      </c>
      <c r="BR114" s="85" t="str">
        <f>IF(AND((RIGHT($BR$3,2)-'[1]Miter Profiles'!$AC$71-'[1]Outside Edges'!$B113)&gt;=5,'[1]Outside Edges'!$P113="Yes"),"Yes","No")</f>
        <v>Yes</v>
      </c>
      <c r="BS114" s="86" t="str">
        <f>IF(AND((RIGHT($BS$3,2)-'[1]Miter Profiles'!$AC$72-'[1]Outside Edges'!$B113)&gt;=5,'[1]Outside Edges'!$P113="Yes"),"Yes","No")</f>
        <v>Yes</v>
      </c>
      <c r="BT114" s="11" t="str">
        <f>IF(AND((RIGHT($BT$3,2)-'[1]Miter Profiles'!$AC$73-'[1]Outside Edges'!$B113)&gt;=5,'[1]Outside Edges'!$P113="Yes"),"Yes","No")</f>
        <v>Yes</v>
      </c>
      <c r="BU114" s="87" t="str">
        <f>IF(AND((RIGHT($BU$3,2)-'[1]Miter Profiles'!$AC$74-'[1]Outside Edges'!$B113)&gt;=5,'[1]Outside Edges'!$P113="Yes"),"Yes","No")</f>
        <v>Yes</v>
      </c>
      <c r="BV114" s="10" t="str">
        <f>IF(AND((RIGHT($BV$3,2)-'[1]Miter Profiles'!$AC$75-'[1]Outside Edges'!$B113)&gt;=5,'[1]Outside Edges'!$P113="Yes"),"Yes","No")</f>
        <v>Yes</v>
      </c>
      <c r="BW114" s="10" t="str">
        <f>IF(AND((RIGHT($BW$3,2)-'[1]Miter Profiles'!$AC$76-'[1]Outside Edges'!$B113)&gt;=5,'[1]Outside Edges'!$P113="Yes"),"Yes","No")</f>
        <v>Yes</v>
      </c>
      <c r="BX114" s="85" t="str">
        <f>IF(AND((RIGHT($BX$3,2)-'[1]Miter Profiles'!$AC$77-'[1]Outside Edges'!$B113)&gt;=5,'[1]Outside Edges'!$P113="Yes"),"Yes","No")</f>
        <v>Yes</v>
      </c>
      <c r="BY114" s="86" t="str">
        <f>IF(AND((RIGHT($BY$3,2)-'[1]Miter Profiles'!$AC$78-'[1]Outside Edges'!$B113)&gt;=5,'[1]Outside Edges'!$P113="Yes"),"Yes","No")</f>
        <v>No</v>
      </c>
      <c r="BZ114" s="11" t="str">
        <f>IF(AND((RIGHT($BZ$3,2)-'[1]Miter Profiles'!$AC$79-'[1]Outside Edges'!$B113)&gt;=5,'[1]Outside Edges'!$P113="Yes"),"Yes","No")</f>
        <v>Yes</v>
      </c>
      <c r="CA114" s="87" t="str">
        <f>IF(AND((RIGHT($CA$3,2)-'[1]Miter Profiles'!$AC$80-'[1]Outside Edges'!$B113)&gt;=5,'[1]Outside Edges'!$P113="Yes"),"Yes","No")</f>
        <v>Yes</v>
      </c>
      <c r="CB114" s="10" t="str">
        <f>IF(AND((RIGHT($CB$3,2)-'[1]Miter Profiles'!$AC$81-'[1]Outside Edges'!$B113)&gt;=5,'[1]Outside Edges'!$P113="Yes"),"Yes","No")</f>
        <v>No</v>
      </c>
      <c r="CC114" s="10" t="str">
        <f>IF(AND((RIGHT($CC$3,2)-'[1]Miter Profiles'!$AC$82-'[1]Outside Edges'!$B113)&gt;=5,'[1]Outside Edges'!$P113="Yes"),"Yes","No")</f>
        <v>Yes</v>
      </c>
      <c r="CD114" s="85" t="str">
        <f>IF(AND((RIGHT($CD$3,2)-'[1]Miter Profiles'!$AC$83-'[1]Outside Edges'!$B113)&gt;=5,'[1]Outside Edges'!$P113="Yes"),"Yes","No")</f>
        <v>Yes</v>
      </c>
      <c r="CE114" s="86" t="str">
        <f>IF(AND((RIGHT($CE$3,2)-'[1]Miter Profiles'!$AC$84-'[1]Outside Edges'!$B113)&gt;=5,'[1]Outside Edges'!$P113="Yes"),"Yes","No")</f>
        <v>No</v>
      </c>
      <c r="CF114" s="11" t="str">
        <f>IF(AND((RIGHT($CF$3,2)-'[1]Miter Profiles'!$AC$85-'[1]Outside Edges'!$B113)&gt;=5,'[1]Outside Edges'!$P113="Yes"),"Yes","No")</f>
        <v>Yes</v>
      </c>
      <c r="CG114" s="87" t="str">
        <f>IF(AND((RIGHT($CG$3,2)-'[1]Miter Profiles'!$AC$86-'[1]Outside Edges'!$B113)&gt;=5,'[1]Outside Edges'!$P113="Yes"),"Yes","No")</f>
        <v>Yes</v>
      </c>
      <c r="CH114" s="10" t="str">
        <f>IF(AND((RIGHT($CH$3,2)-'[1]Miter Profiles'!$AC$87-'[1]Outside Edges'!$B113)&gt;=5,'[1]Outside Edges'!$P113="Yes"),"Yes","No")</f>
        <v>Yes</v>
      </c>
      <c r="CI114" s="10" t="str">
        <f>IF(AND((RIGHT($CI$3,2)-'[1]Miter Profiles'!$AC$88-'[1]Outside Edges'!$B113)&gt;=5,'[1]Outside Edges'!$P113="Yes"),"Yes","No")</f>
        <v>Yes</v>
      </c>
      <c r="CJ114" s="85" t="str">
        <f>IF(AND((RIGHT($CJ$3,2)-'[1]Miter Profiles'!$AC$89-'[1]Outside Edges'!$B113)&gt;=5,'[1]Outside Edges'!$P113="Yes"),"Yes","No")</f>
        <v>Yes</v>
      </c>
      <c r="CK114" s="86" t="str">
        <f>IF(AND((RIGHT($CK$3,2)-'[1]Miter Profiles'!$AC$90-'[1]Outside Edges'!$B113)&gt;=5,'[1]Outside Edges'!$P113="Yes"),"Yes","No")</f>
        <v>Yes</v>
      </c>
      <c r="CL114" s="11" t="str">
        <f>IF(AND((RIGHT($CL$3,2)-'[1]Miter Profiles'!$AC$91-'[1]Outside Edges'!$B113)&gt;=5,'[1]Outside Edges'!$P113="Yes"),"Yes","No")</f>
        <v>Yes</v>
      </c>
      <c r="CM114" s="87" t="str">
        <f>IF(AND((RIGHT($CM$3,2)-'[1]Miter Profiles'!$AC$92-'[1]Outside Edges'!$B113)&gt;=5,'[1]Outside Edges'!$P113="Yes"),"Yes","No")</f>
        <v>Yes</v>
      </c>
      <c r="CN114" s="10" t="str">
        <f>IF(AND((RIGHT(CN$3,2)-'[1]Miter Profiles'!$AC$93-'[1]Outside Edges'!$B113)&gt;=5,'[1]Outside Edges'!$P113="Yes"),"Yes","No")</f>
        <v>No</v>
      </c>
      <c r="CO114" s="10" t="str">
        <f>IF(AND((RIGHT(CO$3,2)-'[1]Miter Profiles'!$AC$94-'[1]Outside Edges'!$B113)&gt;=5,'[1]Outside Edges'!$P113="Yes"),"Yes","No")</f>
        <v>No</v>
      </c>
      <c r="CP114" s="85" t="str">
        <f>IF(AND((RIGHT(CP$3,2)-'[1]Miter Profiles'!$AC$95-'[1]Outside Edges'!$B113)&gt;=5,'[1]Outside Edges'!$P113="Yes"),"Yes","No")</f>
        <v>Yes</v>
      </c>
      <c r="CQ114" s="86" t="str">
        <f>IF(AND((RIGHT(CQ$3,2)-'[1]Miter Profiles'!$AC$96-'[1]Outside Edges'!$B113)&gt;=5,'[1]Outside Edges'!$P113="Yes"),"Yes","No")</f>
        <v>No</v>
      </c>
      <c r="CR114" s="11" t="str">
        <f>IF(AND((RIGHT(CR$3,2)-'[1]Miter Profiles'!$AC$97-'[1]Outside Edges'!$B113)&gt;=5,'[1]Outside Edges'!$P113="Yes"),"Yes","No")</f>
        <v>Yes</v>
      </c>
      <c r="CS114" s="87" t="str">
        <f>IF(AND((RIGHT(CS$3,2)-'[1]Miter Profiles'!$AC$98-'[1]Outside Edges'!$B113)&gt;=5,'[1]Outside Edges'!$P113="Yes"),"Yes","No")</f>
        <v>Yes</v>
      </c>
      <c r="CT114" s="10" t="str">
        <f>IF(AND((RIGHT($CT$3,2)-'[1]Miter Profiles'!$AC$99-'[1]Outside Edges'!$B113)&gt;=5,'[1]Outside Edges'!$P113="Yes"),"Yes","No")</f>
        <v>No</v>
      </c>
      <c r="CU114" s="10" t="str">
        <f>IF(AND((RIGHT($CU$3,2)-'[1]Miter Profiles'!$AC$100-'[1]Outside Edges'!$B113)&gt;=5,'[1]Outside Edges'!$P113="Yes"),"Yes","No")</f>
        <v>Yes</v>
      </c>
      <c r="CV114" s="85" t="str">
        <f>IF(AND((RIGHT($CV$3,2)-'[1]Miter Profiles'!$AC$101-'[1]Outside Edges'!$B113)&gt;=5,'[1]Outside Edges'!$P113="Yes"),"Yes","No")</f>
        <v>Yes</v>
      </c>
      <c r="CW114" s="86" t="str">
        <f>IF(AND((RIGHT($CW$3,2)-'[1]Miter Profiles'!$AC$102-'[1]Outside Edges'!$B113)&gt;=5,'[1]Outside Edges'!$P113="Yes"),"Yes","No")</f>
        <v>Yes</v>
      </c>
      <c r="CX114" s="11" t="str">
        <f>IF(AND((RIGHT($CX$3,2)-'[1]Miter Profiles'!$AC$103-'[1]Outside Edges'!$B113)&gt;=5,'[1]Outside Edges'!$P113="Yes"),"Yes","No")</f>
        <v>Yes</v>
      </c>
      <c r="CY114" s="87" t="str">
        <f>IF(AND((RIGHT($CY$3,2)-'[1]Miter Profiles'!$AC$104-'[1]Outside Edges'!$B113)&gt;=5,'[1]Outside Edges'!$P113="Yes"),"Yes","No")</f>
        <v>Yes</v>
      </c>
      <c r="CZ114" s="10" t="str">
        <f>IF(AND((RIGHT($CZ$3,2)-'[1]Miter Profiles'!$AC$105-'[1]Outside Edges'!$B113)&gt;=5,'[1]Outside Edges'!$P113="Yes"),"Yes","No")</f>
        <v>No</v>
      </c>
      <c r="DA114" s="10" t="str">
        <f>IF(AND((RIGHT($DA$3,2)-'[1]Miter Profiles'!$AC$106-'[1]Outside Edges'!$B113)&gt;=5,'[1]Outside Edges'!$P113="Yes"),"Yes","No")</f>
        <v>No</v>
      </c>
      <c r="DB114" s="85" t="str">
        <f>IF(AND((RIGHT($DB$3,2)-'[1]Miter Profiles'!$AC$107-'[1]Outside Edges'!$B113)&gt;=5,'[1]Outside Edges'!$P113="Yes"),"Yes","No")</f>
        <v>No</v>
      </c>
      <c r="DC114" s="86" t="str">
        <f>IF(AND((RIGHT($DC$3,2)-'[1]Miter Profiles'!$AC$108-'[1]Outside Edges'!$B113)&gt;=5,'[1]Outside Edges'!$P113="Yes"),"Yes","No")</f>
        <v>No</v>
      </c>
      <c r="DD114" s="11" t="str">
        <f>IF(AND((RIGHT($DD$3,2)-'[1]Miter Profiles'!$AC$109-'[1]Outside Edges'!$B113)&gt;=5,'[1]Outside Edges'!$P113="Yes"),"Yes","No")</f>
        <v>Yes</v>
      </c>
      <c r="DE114" s="87" t="str">
        <f>IF(AND((RIGHT($DE$3,2)-'[1]Miter Profiles'!$AC$110-'[1]Outside Edges'!$B113)&gt;=5,'[1]Outside Edges'!$P113="Yes"),"Yes","No")</f>
        <v>Yes</v>
      </c>
      <c r="DF114" s="10" t="str">
        <f>IF(AND((RIGHT($DF$3,2)-'[1]Miter Profiles'!$AC$111-'[1]Outside Edges'!$B113)&gt;=5,'[1]Outside Edges'!$P113="Yes"),"Yes","No")</f>
        <v>Yes</v>
      </c>
      <c r="DG114" s="10" t="str">
        <f>IF(AND((RIGHT($DG$3,2)-'[1]Miter Profiles'!$AC$112-'[1]Outside Edges'!$B113)&gt;=5,'[1]Outside Edges'!$P113="Yes"),"Yes","No")</f>
        <v>Yes</v>
      </c>
      <c r="DH114" s="85" t="str">
        <f>IF(AND((RIGHT($DH$3,2)-'[1]Miter Profiles'!$AC$113-'[1]Outside Edges'!$B113)&gt;=5,'[1]Outside Edges'!$P113="Yes"),"Yes","No")</f>
        <v>Yes</v>
      </c>
      <c r="DI114" s="86" t="str">
        <f>IF(AND((RIGHT($DI$3,2)-'[1]Miter Profiles'!$AC$114-'[1]Outside Edges'!$B113)&gt;=5,'[1]Outside Edges'!$P113="Yes"),"Yes","No")</f>
        <v>No</v>
      </c>
      <c r="DJ114" s="11" t="str">
        <f>IF(AND((RIGHT($DJ$3,2)-'[1]Miter Profiles'!$AC$115-'[1]Outside Edges'!$B113)&gt;=5,'[1]Outside Edges'!$P113="Yes"),"Yes","No")</f>
        <v>Yes</v>
      </c>
      <c r="DK114" s="87" t="str">
        <f>IF(AND((RIGHT($DK$3,2)-'[1]Miter Profiles'!$AC$116-'[1]Outside Edges'!$B113)&gt;=5,'[1]Outside Edges'!$P113="Yes"),"Yes","No")</f>
        <v>Yes</v>
      </c>
      <c r="DL114" s="10" t="str">
        <f>IF(AND((RIGHT($DL$3,2)-'[1]Miter Profiles'!$AC$117-'[1]Outside Edges'!$B113)&gt;=5,'[1]Outside Edges'!$P113="Yes"),"Yes","No")</f>
        <v>Yes</v>
      </c>
      <c r="DM114" s="10" t="str">
        <f>IF(AND((RIGHT($DM$3,2)-'[1]Miter Profiles'!$AC$118-'[1]Outside Edges'!$B113)&gt;=5,'[1]Outside Edges'!$P113="Yes"),"Yes","No")</f>
        <v>Yes</v>
      </c>
      <c r="DN114" s="85" t="str">
        <f>IF(AND((RIGHT($DN$3,2)-'[1]Miter Profiles'!$AC$119-'[1]Outside Edges'!$B113)&gt;=5,'[1]Outside Edges'!$P113="Yes"),"Yes","No")</f>
        <v>Yes</v>
      </c>
      <c r="DO114" s="86" t="str">
        <f>IF(AND((RIGHT($DO$3,2)-'[1]Miter Profiles'!$AC$120-'[1]Outside Edges'!$B113)&gt;=5,'[1]Outside Edges'!$P113="Yes"),"Yes","No")</f>
        <v>No</v>
      </c>
      <c r="DP114" s="11" t="str">
        <f>IF(AND((RIGHT($DP$3,2)-'[1]Miter Profiles'!$AC$121-'[1]Outside Edges'!$B113)&gt;=5,'[1]Outside Edges'!$P113="Yes"),"Yes","No")</f>
        <v>No</v>
      </c>
      <c r="DQ114" s="87" t="str">
        <f>IF(AND((RIGHT($DQ$3,2)-'[1]Miter Profiles'!$AC$122-'[1]Outside Edges'!$B113)&gt;=5,'[1]Outside Edges'!$P113="Yes"),"Yes","No")</f>
        <v>Yes</v>
      </c>
      <c r="DR114" s="10" t="str">
        <f>IF(AND((RIGHT($DR$3,2)-'[1]Miter Profiles'!$AC$123-'[1]Outside Edges'!$B113)&gt;=5,'[1]Outside Edges'!$P113="Yes"),"Yes","No")</f>
        <v>Yes</v>
      </c>
      <c r="DS114" s="10" t="str">
        <f>IF(AND((RIGHT($DS$3,2)-'[1]Miter Profiles'!$AC$124-'[1]Outside Edges'!$B113)&gt;=5,'[1]Outside Edges'!$P113="Yes"),"Yes","No")</f>
        <v>Yes</v>
      </c>
      <c r="DT114" s="85" t="str">
        <f>IF(AND((RIGHT($DT$3,2)-'[1]Miter Profiles'!$AC$125-'[1]Outside Edges'!$B113)&gt;=5,'[1]Outside Edges'!$P113="Yes"),"Yes","No")</f>
        <v>Yes</v>
      </c>
      <c r="DU114" s="86" t="str">
        <f>IF(AND((RIGHT($DU$3,2)-'[1]Miter Profiles'!$AC$126-'[1]Outside Edges'!$B113)&gt;=5,'[1]Outside Edges'!$P113="Yes"),"Yes","No")</f>
        <v>No</v>
      </c>
      <c r="DV114" s="11" t="str">
        <f>IF(AND((RIGHT($DV$3,2)-'[1]Miter Profiles'!$AC$127-'[1]Outside Edges'!$B113)&gt;=5,'[1]Outside Edges'!$P113="Yes"),"Yes","No")</f>
        <v>Yes</v>
      </c>
      <c r="DW114" s="87" t="str">
        <f>IF(AND((RIGHT($DW$3,2)-'[1]Miter Profiles'!$AC$128-'[1]Outside Edges'!$B113)&gt;=5,'[1]Outside Edges'!$P113="Yes"),"Yes","No")</f>
        <v>Yes</v>
      </c>
      <c r="DX114" s="10" t="str">
        <f>IF(AND((RIGHT($DX$3,2)-'[1]Miter Profiles'!$AC$129-'[1]Outside Edges'!$B113)&gt;=5,'[1]Outside Edges'!$P113="Yes"),"Yes","No")</f>
        <v>Yes</v>
      </c>
      <c r="DY114" s="10" t="str">
        <f>IF(AND((RIGHT($DY$3,2)-'[1]Miter Profiles'!$AC$130-'[1]Outside Edges'!$B113)&gt;=5,'[1]Outside Edges'!$P113="Yes"),"Yes","No")</f>
        <v>Yes</v>
      </c>
      <c r="DZ114" s="85" t="str">
        <f>IF(AND((RIGHT($DZ$3,2)-'[1]Miter Profiles'!$AC$131-'[1]Outside Edges'!$B113)&gt;=5,'[1]Outside Edges'!$P113="Yes"),"Yes","No")</f>
        <v>Yes</v>
      </c>
      <c r="EA114" s="90" t="str">
        <f>IF(AND((RIGHT($EA$3,2)-'[1]Miter Profiles'!$AC$132-'[1]Outside Edges'!$B113)&gt;=5,'[1]Outside Edges'!$P113="Yes"),"Yes","No")</f>
        <v>Yes</v>
      </c>
      <c r="EB114" s="104" t="str">
        <f>IF(AND((RIGHT($EB$3,2)-'[1]Miter Profiles'!$AC$133-'[1]Outside Edges'!$B113)&gt;=5,'[1]Outside Edges'!$P113="Yes"),"Yes","No")</f>
        <v>No</v>
      </c>
      <c r="EC114" s="109" t="str">
        <f>IF(AND((RIGHT($EC$3,2)-'[1]Miter Profiles'!$AC$134-'[1]Outside Edges'!$B113)&gt;=5,'[1]Outside Edges'!$P113="Yes"),"Yes","No")</f>
        <v>Yes</v>
      </c>
      <c r="ED114" s="115" t="str">
        <f>IF(AND((RIGHT($ED$3,2)-'[1]Miter Profiles'!$AC$135-'[1]Outside Edges'!$B113)&gt;=5,'[1]Outside Edges'!$P113="Yes"),"Yes","No")</f>
        <v>Yes</v>
      </c>
      <c r="EE114" s="112" t="str">
        <f>IF(AND((RIGHT($EE$3,2)-'[1]Miter Profiles'!$AC$136-'[1]Outside Edges'!$B113)&gt;=5,'[1]Outside Edges'!$P113="Yes"),"Yes","No")</f>
        <v>Yes</v>
      </c>
      <c r="EF114" s="85" t="str">
        <f>IF(AND((RIGHT($EF$3,2)-'[1]Miter Profiles'!$AC$137-'[1]Outside Edges'!$B113)&gt;=5,'[1]Outside Edges'!$P113="Yes"),"Yes","No")</f>
        <v>Yes</v>
      </c>
      <c r="EG114" s="10" t="str">
        <f>IF(AND((RIGHT($EG$3,2)-'[1]Miter Profiles'!$AC$138-'[1]Outside Edges'!$B113)&gt;=5,'[1]Outside Edges'!$P113="Yes"),"Yes","No")</f>
        <v>Yes</v>
      </c>
      <c r="EH114" s="90" t="str">
        <f>IF(AND((RIGHT($EH$3,2)-'[1]Miter Profiles'!$AC$139-'[1]Outside Edges'!$B113)&gt;=5,'[1]Outside Edges'!$P113="Yes"),"Yes","No")</f>
        <v>Yes</v>
      </c>
      <c r="EI114" s="120" t="str">
        <f>IF(AND((RIGHT($EI$3,2)-'[1]Miter Profiles'!$AC$140-'[1]Outside Edges'!$B113)&gt;=5,'[1]Outside Edges'!$P113="Yes"),"Yes","No")</f>
        <v>Yes</v>
      </c>
      <c r="EJ114" s="123" t="str">
        <f>IF(AND((RIGHT($EJ$3,2)-'[1]Miter Profiles'!$AC$141-'[1]Outside Edges'!$B113)&gt;=5,'[1]Outside Edges'!$P113="Yes"),"Yes","No")</f>
        <v>Yes</v>
      </c>
      <c r="EK114" s="123" t="str">
        <f>IF(AND((RIGHT($EK$3,2)-'[1]Miter Profiles'!$AC$142-'[1]Outside Edges'!$B113)&gt;=5,'[1]Outside Edges'!$P113="Yes"),"Yes","No")</f>
        <v>Yes</v>
      </c>
      <c r="EL114" s="115" t="str">
        <f>IF(AND((RIGHT($EL$3,2)-'[1]Miter Profiles'!$AC$143-'[1]Outside Edges'!$B113)&gt;=5,'[1]Outside Edges'!$P113="Yes"),"Yes","No")</f>
        <v>Yes</v>
      </c>
      <c r="EM114" s="128" t="str">
        <f>IF(AND((RIGHT($EM$3,2)-'[1]Miter Profiles'!$AC$144-'[1]Outside Edges'!$B113)&gt;=5,'[1]Outside Edges'!$P113="Yes"),"Yes","No")</f>
        <v>No</v>
      </c>
      <c r="EN114" s="10" t="str">
        <f>IF(AND((RIGHT($EN$3,2)-'[1]Miter Profiles'!$AC$145-'[1]Outside Edges'!$B113)&gt;=5,'[1]Outside Edges'!$P113="Yes"),"Yes","No")</f>
        <v>Yes</v>
      </c>
      <c r="EO114" s="90" t="str">
        <f>IF(AND((RIGHT($EO$3,2)-'[1]Miter Profiles'!$AC$146-'[1]Outside Edges'!$B113)&gt;=5,'[1]Outside Edges'!$P113="Yes"),"Yes","No")</f>
        <v>Yes</v>
      </c>
      <c r="EP114" s="123" t="str">
        <f>IF(AND((RIGHT($EP$3,2)-'[1]Miter Profiles'!$AC$147-'[1]Outside Edges'!$B113)&gt;=5,'[1]Outside Edges'!$P113="Yes"),"Yes","No")</f>
        <v>No</v>
      </c>
      <c r="EQ114" s="123" t="str">
        <f>IF(AND((RIGHT($EQ$3,2)-'[1]Miter Profiles'!$AC$148-'[1]Outside Edges'!$B113)&gt;=5,'[1]Outside Edges'!$P113="Yes"),"Yes","No")</f>
        <v>No</v>
      </c>
      <c r="ER114" s="115" t="str">
        <f>IF(AND((RIGHT($ER$3,2)-'[1]Miter Profiles'!$AC$149-'[1]Outside Edges'!$B113)&gt;=5,'[1]Outside Edges'!$P113="Yes"),"Yes","No")</f>
        <v>Yes</v>
      </c>
      <c r="ES114" s="128" t="str">
        <f>IF(AND((RIGHT($ES$3,2)-'[1]Miter Profiles'!$AC$150-'[1]Outside Edges'!$B113)&gt;=5,'[1]Outside Edges'!$P113="Yes"),"Yes","No")</f>
        <v>No</v>
      </c>
      <c r="ET114" s="10" t="str">
        <f>IF(AND((RIGHT($ET$3,2)-'[1]Miter Profiles'!$AC$151-'[1]Outside Edges'!$B113)&gt;=5,'[1]Outside Edges'!$P113="Yes"),"Yes","No")</f>
        <v>Yes</v>
      </c>
      <c r="EU114" s="90" t="str">
        <f>IF(AND((RIGHT($EU$3,2)-'[1]Miter Profiles'!$AC$152-'[1]Outside Edges'!$B113)&gt;=5,'[1]Outside Edges'!$P113="Yes"),"Yes","No")</f>
        <v>Yes</v>
      </c>
      <c r="EV114" s="123" t="str">
        <f>IF(AND((RIGHT($EV$3,2)-'[1]Miter Profiles'!$AC$153-'[1]Outside Edges'!$B113)&gt;=5,'[1]Outside Edges'!$P113="Yes"),"Yes","No")</f>
        <v>No</v>
      </c>
      <c r="EW114" s="123" t="str">
        <f>IF(AND((RIGHT($EW$3,2)-'[1]Miter Profiles'!$AC$154-'[1]Outside Edges'!$B113)&gt;=5,'[1]Outside Edges'!$P113="Yes"),"Yes","No")</f>
        <v>Yes</v>
      </c>
      <c r="EX114" s="115" t="str">
        <f>IF(AND((RIGHT($EX$3,2)-'[1]Miter Profiles'!$AC$155-'[1]Outside Edges'!$B113)&gt;=5,'[1]Outside Edges'!$P113="Yes"),"Yes","No")</f>
        <v>Yes</v>
      </c>
      <c r="EY114" s="128" t="str">
        <f>IF(AND((RIGHT($EY$3,2)-'[1]Miter Profiles'!$AC$156-'[1]Outside Edges'!$B113)&gt;=5,'[1]Outside Edges'!$P113="Yes"),"Yes","No")</f>
        <v>Yes</v>
      </c>
      <c r="EZ114" s="10" t="str">
        <f>IF(AND((RIGHT($EZ$3,2)-'[1]Miter Profiles'!$AC$157-'[1]Outside Edges'!$B113)&gt;=5,'[1]Outside Edges'!$P113="Yes"),"Yes","No")</f>
        <v>Yes</v>
      </c>
      <c r="FA114" s="90" t="str">
        <f>IF(AND((RIGHT($FA$3,2)-'[1]Miter Profiles'!$AC$158-'[1]Outside Edges'!$B113)&gt;=5,'[1]Outside Edges'!$P113="Yes"),"Yes","No")</f>
        <v>Yes</v>
      </c>
      <c r="FB114" s="123" t="str">
        <f>IF(AND((RIGHT($FB$3,2)-'[1]Miter Profiles'!$AC$159-'[1]Outside Edges'!$B113)&gt;=5,'[1]Outside Edges'!$P113="Yes"),"Yes","No")</f>
        <v>Yes</v>
      </c>
      <c r="FC114" s="123" t="str">
        <f>IF(AND((RIGHT($FC$3,2)-'[1]Miter Profiles'!$AC$160-'[1]Outside Edges'!$B113)&gt;=5,'[1]Outside Edges'!$P113="Yes"),"Yes","No")</f>
        <v>Yes</v>
      </c>
      <c r="FD114" s="115" t="str">
        <f>IF(AND((RIGHT($FD$3,2)-'[1]Miter Profiles'!$AC$161-'[1]Outside Edges'!$B113)&gt;=5,'[1]Outside Edges'!$P113="Yes"),"Yes","No")</f>
        <v>Yes</v>
      </c>
      <c r="FE114" s="128" t="str">
        <f>IF(AND((RIGHT($FE$3,2)-'[1]Miter Profiles'!$AC$162-'[1]Outside Edges'!$B113)&gt;=5,'[1]Outside Edges'!$P113="Yes"),"Yes","No")</f>
        <v>No</v>
      </c>
      <c r="FF114" s="10" t="str">
        <f>IF(AND((RIGHT($FF$3,2)-'[1]Miter Profiles'!$AC$163-'[1]Outside Edges'!$B113)&gt;=5,'[1]Outside Edges'!$P113="Yes"),"Yes","No")</f>
        <v>Yes</v>
      </c>
      <c r="FG114" s="90" t="str">
        <f>IF(AND((RIGHT($FG$3,2)-'[1]Miter Profiles'!$AC$164-'[1]Outside Edges'!$B113)&gt;=5,'[1]Outside Edges'!$P113="Yes"),"Yes","No")</f>
        <v>Yes</v>
      </c>
      <c r="FH114" s="123" t="str">
        <f>IF(AND((RIGHT($FH$3,2)-'[1]Miter Profiles'!$AC$165-'[1]Outside Edges'!$B113)&gt;=5,'[1]Outside Edges'!$P113="Yes"),"Yes","No")</f>
        <v>Yes</v>
      </c>
      <c r="FI114" s="123" t="str">
        <f>IF(AND((RIGHT($FI$3,2)-'[1]Miter Profiles'!$AC$166-'[1]Outside Edges'!$B113)&gt;=5,'[1]Outside Edges'!$P113="Yes"),"Yes","No")</f>
        <v>Yes</v>
      </c>
      <c r="FJ114" s="115" t="str">
        <f>IF(AND((RIGHT($FJ$3,2)-'[1]Miter Profiles'!$AC$167-'[1]Outside Edges'!$B113)&gt;=5,'[1]Outside Edges'!$P113="Yes"),"Yes","No")</f>
        <v>Yes</v>
      </c>
      <c r="FK114" s="128" t="str">
        <f>IF(AND((RIGHT($FK$3,2)-'[1]Miter Profiles'!$AC$168-'[1]Outside Edges'!$B113)&gt;=5,'[1]Outside Edges'!$P113="Yes"),"Yes","No")</f>
        <v>Yes</v>
      </c>
      <c r="FL114" s="10" t="str">
        <f>IF(AND((RIGHT($FL$3,2)-'[1]Miter Profiles'!$AC$169-'[1]Outside Edges'!$B113)&gt;=5,'[1]Outside Edges'!$P113="Yes"),"Yes","No")</f>
        <v>Yes</v>
      </c>
      <c r="FM114" s="90" t="str">
        <f>IF(AND((RIGHT($FM$3,2)-'[1]Miter Profiles'!$AC$170-'[1]Outside Edges'!$B113)&gt;=5,'[1]Outside Edges'!$P113="Yes"),"Yes","No")</f>
        <v>Yes</v>
      </c>
      <c r="FN114" s="123" t="str">
        <f>IF(AND((RIGHT($FN$3,2)-'[1]Miter Profiles'!$AC$171-'[1]Outside Edges'!$B113)&gt;=5,'[1]Outside Edges'!$P113="Yes"),"Yes","No")</f>
        <v>Yes</v>
      </c>
      <c r="FO114" s="123" t="str">
        <f>IF(AND((RIGHT($FO$3,2)-'[1]Miter Profiles'!$AC$172-'[1]Outside Edges'!$B113)&gt;=5,'[1]Outside Edges'!$P113="Yes"),"Yes","No")</f>
        <v>Yes</v>
      </c>
      <c r="FP114" s="115" t="str">
        <f>IF(AND((RIGHT($FP$3,2)-'[1]Miter Profiles'!$AC$173-'[1]Outside Edges'!$B113)&gt;=5,'[1]Outside Edges'!$P113="Yes"),"Yes","No")</f>
        <v>Yes</v>
      </c>
      <c r="FQ114" s="128" t="str">
        <f>IF(AND((RIGHT($FQ$3,2)-'[1]Miter Profiles'!$AC$174-'[1]Outside Edges'!$B113)&gt;=5,'[1]Outside Edges'!$P113="Yes"),"Yes","No")</f>
        <v>Yes</v>
      </c>
      <c r="FR114" s="10" t="str">
        <f>IF(AND((RIGHT($FR$3,2)-'[1]Miter Profiles'!$AC$175-'[1]Outside Edges'!$B113)&gt;=5,'[1]Outside Edges'!$P113="Yes"),"Yes","No")</f>
        <v>Yes</v>
      </c>
      <c r="FS114" s="90" t="str">
        <f>IF(AND((RIGHT($FS$3,2)-'[1]Miter Profiles'!$AC$176-'[1]Outside Edges'!$B113)&gt;=5,'[1]Outside Edges'!$P113="Yes"),"Yes","No")</f>
        <v>Yes</v>
      </c>
      <c r="FT114" s="123" t="str">
        <f>IF(AND((RIGHT($FT$3,2)-'[1]Miter Profiles'!$AC$177-'[1]Outside Edges'!$B113)&gt;=5,'[1]Outside Edges'!$P113="Yes"),"Yes","No")</f>
        <v>Yes</v>
      </c>
      <c r="FU114" s="123" t="str">
        <f>IF(AND((RIGHT($FU$3,2)-'[1]Miter Profiles'!$AC$178-'[1]Outside Edges'!$B113)&gt;=5,'[1]Outside Edges'!$P113="Yes"),"Yes","No")</f>
        <v>Yes</v>
      </c>
      <c r="FV114" s="115" t="str">
        <f>IF(AND((RIGHT($V$3,2)-'[1]Miter Profiles'!$AC$179-'[1]Outside Edges'!$B113)&gt;=5,'[1]Outside Edges'!$P113="Yes"),"Yes","No")</f>
        <v>Yes</v>
      </c>
      <c r="FW114" s="128" t="str">
        <f>IF(AND((RIGHT($FW$3,2)-'[1]Miter Profiles'!$AC$180-'[1]Outside Edges'!$B113)&gt;=5,'[1]Outside Edges'!$P113="Yes"),"Yes","No")</f>
        <v>No</v>
      </c>
      <c r="FX114" s="269" t="str">
        <f>IF(AND((RIGHT($FX$3,2)-'[1]Miter Profiles'!$AC$181-'[1]Outside Edges'!$B113)&gt;=5,'[1]Outside Edges'!$P113="Yes"),"Yes","No")</f>
        <v>No</v>
      </c>
      <c r="FY114" s="273" t="str">
        <f>IF(AND((RIGHT($FY$3,2)-'[1]Miter Profiles'!$AC$182-'[1]Outside Edges'!$B113)&gt;=5,'[1]Outside Edges'!$P113="Yes"),"Yes","No")</f>
        <v>Yes</v>
      </c>
      <c r="FZ114" s="282" t="str">
        <f>IF(AND((RIGHT($FZ$3,2)-'[1]Miter Profiles'!$AC$183-'[1]Outside Edges'!$B113)&gt;=5,'[1]Outside Edges'!$P113="Yes"),"Yes","No")</f>
        <v>No</v>
      </c>
      <c r="GA114" s="283" t="str">
        <f>IF(AND((RIGHT($GA$3,2)-'[1]Miter Profiles'!$AC$184-'[1]Outside Edges'!$B113)&gt;=5,'[1]Outside Edges'!$P113="Yes"),"Yes","No")</f>
        <v>Yes</v>
      </c>
      <c r="GB114" s="284" t="str">
        <f>IF(AND((RIGHT($GB$3,2)-'[1]Miter Profiles'!$AC$185-'[1]Outside Edges'!$B113)&gt;=5,'[1]Outside Edges'!$P113="Yes"),"Yes","No")</f>
        <v>Yes</v>
      </c>
      <c r="GC114" s="275" t="str">
        <f>IF(AND((RIGHT($GC$3,2)-'[1]Miter Profiles'!$AC$186-'[1]Outside Edges'!$B113)&gt;=5,'[1]Outside Edges'!$P113="Yes"),"Yes","No")</f>
        <v>No</v>
      </c>
      <c r="GD114" s="269" t="str">
        <f>IF(AND((RIGHT($GD$3,2)-'[1]Miter Profiles'!$AC$187-'[1]Outside Edges'!$B113)&gt;=5,'[1]Outside Edges'!$P113="Yes"),"Yes","No")</f>
        <v>Yes</v>
      </c>
      <c r="GE114" s="273" t="str">
        <f>IF(AND((RIGHT($GE$3,2)-'[1]Miter Profiles'!$AC$188-'[1]Outside Edges'!$B113)&gt;=5,'[1]Outside Edges'!$P113="Yes"),"Yes","No")</f>
        <v>Yes</v>
      </c>
      <c r="GF114" s="282" t="str">
        <f>IF(AND((RIGHT($GF$3,2)-'[1]Miter Profiles'!$AC$189-'[1]Outside Edges'!$B113)&gt;=5,'[1]Outside Edges'!$P113="Yes"),"Yes","No")</f>
        <v>Yes</v>
      </c>
      <c r="GG114" s="283" t="str">
        <f>IF(AND((RIGHT($GG$3,2)-'[1]Miter Profiles'!$AC$190-'[1]Outside Edges'!$B113)&gt;=5,'[1]Outside Edges'!$P113="Yes"),"Yes","No")</f>
        <v>Yes</v>
      </c>
      <c r="GH114" s="284" t="str">
        <f>IF(AND((RIGHT($GH$3,2)-'[1]Miter Profiles'!$AC$191-'[1]Outside Edges'!$B113)&gt;=5,'[1]Outside Edges'!$P113="Yes"),"Yes","No")</f>
        <v>Yes</v>
      </c>
      <c r="GI114" s="275" t="str">
        <f>IF(AND((RIGHT($GI$3,2)-'[1]Miter Profiles'!$AC$192-'[1]Outside Edges'!$B113)&gt;=5,'[1]Outside Edges'!$P113="Yes"),"Yes","No")</f>
        <v>No</v>
      </c>
      <c r="GJ114" s="269" t="str">
        <f>IF(AND((RIGHT($GJ$3,2)-'[1]Miter Profiles'!$AC$193-'[1]Outside Edges'!$B113)&gt;=5,'[1]Outside Edges'!$P113="Yes"),"Yes","No")</f>
        <v>Yes</v>
      </c>
      <c r="GK114" s="273" t="str">
        <f>IF(AND((RIGHT($GK$3,2)-'[1]Miter Profiles'!$AC$194-'[1]Outside Edges'!$B113)&gt;=5,'[1]Outside Edges'!$P113="Yes"),"Yes","No")</f>
        <v>Yes</v>
      </c>
      <c r="GL114" s="282" t="str">
        <f>IF(AND((RIGHT($GL$3,2)-'[1]Miter Profiles'!$AC$195-'[1]Outside Edges'!$B113)&gt;=5,'[1]Outside Edges'!$P113="Yes"),"Yes","No")</f>
        <v>Yes</v>
      </c>
      <c r="GM114" s="283" t="str">
        <f>IF(AND((RIGHT($GM$3,2)-'[1]Miter Profiles'!$AC$196-'[1]Outside Edges'!$B113)&gt;=5,'[1]Outside Edges'!$P113="Yes"),"Yes","No")</f>
        <v>Yes</v>
      </c>
      <c r="GN114" s="284" t="str">
        <f>IF(AND((RIGHT($GN$3,2)-'[1]Miter Profiles'!$AC$197-'[1]Outside Edges'!$B113)&gt;=5,'[1]Outside Edges'!$P113="Yes"),"Yes","No")</f>
        <v>Yes</v>
      </c>
      <c r="GO114" s="275" t="str">
        <f>IF(AND((RIGHT($GO$3,2)-'[1]Miter Profiles'!$AC$198-'[1]Outside Edges'!$B113)&gt;=5,'[1]Outside Edges'!$P113="Yes"),"Yes","No")</f>
        <v>No</v>
      </c>
      <c r="GP114" s="269" t="str">
        <f>IF(AND((RIGHT($GP$3,2)-'[1]Miter Profiles'!$AC$199-'[1]Outside Edges'!$B113)&gt;=5,'[1]Outside Edges'!$P113="Yes"),"Yes","No")</f>
        <v>Yes</v>
      </c>
      <c r="GQ114" s="273" t="str">
        <f>IF(AND((RIGHT($GQ$3,2)-'[1]Miter Profiles'!$AC$200-'[1]Outside Edges'!$B113)&gt;=5,'[1]Outside Edges'!$P113="Yes"),"Yes","No")</f>
        <v>Yes</v>
      </c>
      <c r="GR114" s="282" t="str">
        <f>IF(AND((RIGHT($GR$3,2)-'[1]Miter Profiles'!$AC$201-'[1]Outside Edges'!$B113)&gt;=5,'[1]Outside Edges'!$P113="Yes"),"Yes","No")</f>
        <v>No</v>
      </c>
      <c r="GS114" s="283" t="str">
        <f>IF(AND((RIGHT($GS$3,2)-'[1]Miter Profiles'!$AC$202-'[1]Outside Edges'!$B113)&gt;=5,'[1]Outside Edges'!$P113="Yes"),"Yes","No")</f>
        <v>Yes</v>
      </c>
      <c r="GT114" s="284" t="str">
        <f>IF(AND((RIGHT($GT$3,2)-'[1]Miter Profiles'!$AC$203-'[1]Outside Edges'!$B113)&gt;=5,'[1]Outside Edges'!$P113="Yes"),"Yes","No")</f>
        <v>Yes</v>
      </c>
      <c r="GU114" s="275" t="str">
        <f>IF(AND((RIGHT($GU$3,2)-'[1]Miter Profiles'!$AC$204-'[1]Outside Edges'!$B113)&gt;=5,'[1]Outside Edges'!$P113="Yes"),"Yes","No")</f>
        <v>No</v>
      </c>
      <c r="GV114" s="269" t="str">
        <f>IF(AND((RIGHT($GV$3,2)-'[1]Miter Profiles'!$AC$205-'[1]Outside Edges'!$B113)&gt;=5,'[1]Outside Edges'!$P113="Yes"),"Yes","No")</f>
        <v>Yes</v>
      </c>
      <c r="GW114" s="273" t="str">
        <f>IF(AND((RIGHT($GW$3,2)-'[1]Miter Profiles'!$AC$206-'[1]Outside Edges'!$B113)&gt;=5,'[1]Outside Edges'!$P113="Yes"),"Yes","No")</f>
        <v>Yes</v>
      </c>
      <c r="GX114" s="282" t="str">
        <f>IF(AND((RIGHT($GX$3,2)-'[1]Miter Profiles'!$AC$207-'[1]Outside Edges'!$B113)&gt;=5,'[1]Outside Edges'!$P113="Yes"),"Yes","No")</f>
        <v>No</v>
      </c>
      <c r="GY114" s="283" t="str">
        <f>IF(AND((RIGHT($GY$3,2)-'[1]Miter Profiles'!$AC$208-'[1]Outside Edges'!$B113)&gt;=5,'[1]Outside Edges'!$P113="Yes"),"Yes","No")</f>
        <v>Yes</v>
      </c>
      <c r="GZ114" s="284" t="str">
        <f>IF(AND((RIGHT($GZ$3,2)-'[1]Miter Profiles'!$AC$209-'[1]Outside Edges'!$B113)&gt;=5,'[1]Outside Edges'!$P113="Yes"),"Yes","No")</f>
        <v>Yes</v>
      </c>
      <c r="HA114" s="275" t="str">
        <f>IF(AND((RIGHT($HA$3,2)-'[1]Miter Profiles'!$AC$210-'[1]Outside Edges'!$B113)&gt;=5,'[1]Outside Edges'!$P113="Yes"),"Yes","No")</f>
        <v>No</v>
      </c>
      <c r="HB114" s="269" t="str">
        <f>IF(AND((RIGHT($HB$3,2)-'[1]Miter Profiles'!$AC$211-'[1]Outside Edges'!$B113)&gt;=5,'[1]Outside Edges'!$P113="Yes"),"Yes","No")</f>
        <v>Yes</v>
      </c>
      <c r="HC114" s="273" t="str">
        <f>IF(AND((RIGHT($HC$3,2)-'[1]Miter Profiles'!$AC$212-'[1]Outside Edges'!$B113)&gt;=5,'[1]Outside Edges'!$P113="Yes"),"Yes","No")</f>
        <v>Yes</v>
      </c>
      <c r="HD114" s="282" t="str">
        <f>IF(AND((RIGHT($HD$3,2)-'[1]Miter Profiles'!$AC$213-'[1]Outside Edges'!$B113)&gt;=5,'[1]Outside Edges'!$P113="Yes"),"Yes","No")</f>
        <v>No</v>
      </c>
      <c r="HE114" s="284" t="str">
        <f>IF(AND((RIGHT($HE$3,2)-'[1]Miter Profiles'!$AC$214-'[1]Outside Edges'!$B113)&gt;=5,'[1]Outside Edges'!$P113="Yes"),"Yes","No")</f>
        <v>No</v>
      </c>
      <c r="HF114" s="275" t="str">
        <f>IF(AND((RIGHT($HF$3,2)-'[1]Miter Profiles'!$AC$215-'[1]Outside Edges'!$B113)&gt;=5,'[1]Outside Edges'!$P113="Yes"),"Yes","No")</f>
        <v>No</v>
      </c>
      <c r="HG114" s="269" t="str">
        <f>IF(AND((RIGHT($HG$3,2)-'[1]Miter Profiles'!$AC$216-'[1]Outside Edges'!$B113)&gt;=5,'[1]Outside Edges'!$P113="Yes"),"Yes","No")</f>
        <v>No</v>
      </c>
      <c r="HH114" s="273" t="str">
        <f>IF(AND((RIGHT($HH$3,2)-'[1]Miter Profiles'!$AC$217-'[1]Outside Edges'!$B113)&gt;=5,'[1]Outside Edges'!$P113="Yes"),"Yes","No")</f>
        <v>No</v>
      </c>
      <c r="HI114" s="282" t="str">
        <f>IF(AND((RIGHT($HI$3,2)-'[1]Miter Profiles'!$AC$218-'[1]Outside Edges'!$B113)&gt;=5,'[1]Outside Edges'!$P113="Yes"),"Yes","No")</f>
        <v>Yes</v>
      </c>
      <c r="HJ114" s="283" t="str">
        <f>IF(AND((RIGHT($HJ$3,2)-'[1]Miter Profiles'!$AC$219-'[1]Outside Edges'!$B113)&gt;=5,'[1]Outside Edges'!$P113="Yes"),"Yes","No")</f>
        <v>Yes</v>
      </c>
      <c r="HK114" s="284" t="str">
        <f>IF(AND((RIGHT($HK$3,2)-'[1]Miter Profiles'!$AC$220-'[1]Outside Edges'!$B113)&gt;=5,'[1]Outside Edges'!$P113="Yes"),"Yes","No")</f>
        <v>Yes</v>
      </c>
      <c r="HL114" s="275" t="str">
        <f>IF(AND((RIGHT($HL$3,2)-'[1]Miter Profiles'!$AC$221-'[1]Outside Edges'!$B113)&gt;=5,'[1]Outside Edges'!$P113="Yes"),"Yes","No")</f>
        <v>No</v>
      </c>
      <c r="HM114" s="269" t="str">
        <f>IF(AND((RIGHT($HM$3,2)-'[1]Miter Profiles'!$AC$222-'[1]Outside Edges'!$B113)&gt;=5,'[1]Outside Edges'!$P113="Yes"),"Yes","No")</f>
        <v>Yes</v>
      </c>
      <c r="HN114" s="269" t="str">
        <f>IF(AND((RIGHT($HN$3,2)-'[1]Miter Profiles'!$AC$223-'[1]Outside Edges'!$B113)&gt;=5,'[1]Outside Edges'!$P113="Yes"),"Yes","No")</f>
        <v>Yes</v>
      </c>
      <c r="HO114" s="283" t="str">
        <f>IF(AND((RIGHT($HO$3,2)-'[1]Miter Profiles'!$AC$224-'[1]Outside Edges'!$B113)&gt;=5,'[1]Outside Edges'!$P113="Yes"),"Yes","No")</f>
        <v>No</v>
      </c>
      <c r="HP114" s="283" t="str">
        <f>IF(AND((RIGHT($HP$3,2)-'[1]Miter Profiles'!$AC$225-'[1]Outside Edges'!$B113)&gt;=5,'[1]Outside Edges'!$P113="Yes"),"Yes","No")</f>
        <v>No</v>
      </c>
      <c r="HQ114" s="283" t="str">
        <f>IF(AND((RIGHT($HQ$3,3)-'[1]Miter Profiles'!$AC$226-'[1]Outside Edges'!$B113)&gt;=5,'[1]Outside Edges'!$P113="Yes"),"Yes","No")</f>
        <v>No</v>
      </c>
      <c r="HR114" s="283" t="str">
        <f>IF(AND((RIGHT($HR$3,2)-'[1]Miter Profiles'!$AC$227-'[1]Outside Edges'!$B113)&gt;=5,'[1]Outside Edges'!$P113="Yes"),"Yes","No")</f>
        <v>No</v>
      </c>
      <c r="HS114" s="269" t="str">
        <f>IF(AND((RIGHT($HS$3,2)-'[1]Miter Profiles'!$AC$228-'[1]Outside Edges'!$B113)&gt;=5,'[1]Outside Edges'!$P113="Yes"),"Yes","No")</f>
        <v>Yes</v>
      </c>
      <c r="HT114" s="269" t="str">
        <f>IF(AND((RIGHT($HT$3,2)-'[1]Miter Profiles'!$AC$229-'[1]Outside Edges'!$B113)&gt;=5,'[1]Outside Edges'!$P113="Yes"),"Yes","No")</f>
        <v>Yes</v>
      </c>
      <c r="HU114" s="269" t="str">
        <f>IF(AND((RIGHT($HU$3,2)-'[1]Miter Profiles'!$AC$230-'[1]Outside Edges'!$B113)&gt;=5,'[1]Outside Edges'!$P113="Yes"),"Yes","No")</f>
        <v>Yes</v>
      </c>
      <c r="HV114" s="283" t="str">
        <f>IF(AND((RIGHT($HV$3,2)-'[1]Miter Profiles'!$AC$231-'[1]Outside Edges'!$B113)&gt;=5,'[1]Outside Edges'!$P113="Yes"),"Yes","No")</f>
        <v>No</v>
      </c>
      <c r="HW114" s="283" t="str">
        <f>IF(AND((RIGHT($HW$3,2)-'[1]Miter Profiles'!$AC$232-'[1]Outside Edges'!$B113)&gt;=5,'[1]Outside Edges'!$P113="Yes"),"Yes","No")</f>
        <v>Yes</v>
      </c>
      <c r="HX114" s="283" t="str">
        <f>IF(AND((RIGHT($HX$3,2)-'[1]Miter Profiles'!$AC$233-'[1]Outside Edges'!$B113)&gt;=5,'[1]Outside Edges'!$P113="Yes"),"Yes","No")</f>
        <v>Yes</v>
      </c>
      <c r="HY114" s="269" t="str">
        <f>IF(AND((RIGHT($HY$3,2)-'[1]Miter Profiles'!$AC$234-'[1]Outside Edges'!$B113)&gt;=5,'[1]Outside Edges'!$P113="Yes"),"Yes","No")</f>
        <v>No</v>
      </c>
      <c r="HZ114" s="269" t="str">
        <f>IF(AND((RIGHT($HZ$3,2)-'[1]Miter Profiles'!$AC$235-'[1]Outside Edges'!$B113)&gt;=5,'[1]Outside Edges'!$P113="Yes"),"Yes","No")</f>
        <v>Yes</v>
      </c>
      <c r="IA114" s="269" t="str">
        <f>IF(AND((RIGHT($IA$3,2)-'[1]Miter Profiles'!$AC$236-'[1]Outside Edges'!$B113)&gt;=5,'[1]Outside Edges'!$P113="Yes"),"Yes","No")</f>
        <v>Yes</v>
      </c>
      <c r="IB114" s="283" t="str">
        <f>IF(AND((RIGHT($IB$3,2)-'[1]Miter Profiles'!$AC$237-'[1]Outside Edges'!$B113)&gt;=5,'[1]Outside Edges'!$P113="Yes"),"Yes","No")</f>
        <v>No</v>
      </c>
      <c r="IC114" s="283" t="str">
        <f>IF(AND((RIGHT($IC$3,2)-'[1]Miter Profiles'!$AC$238-'[1]Outside Edges'!$B113)&gt;=5,'[1]Outside Edges'!$P113="Yes"),"Yes","No")</f>
        <v>Yes</v>
      </c>
      <c r="ID114" s="283" t="str">
        <f>IF(AND((RIGHT($ID$3,2)-'[1]Miter Profiles'!$AC$239-'[1]Outside Edges'!$B113)&gt;=5,'[1]Outside Edges'!$P113="Yes"),"Yes","No")</f>
        <v>Yes</v>
      </c>
      <c r="IE114" s="269" t="str">
        <f>IF(AND((RIGHT($IE$3,2)-'[1]Miter Profiles'!$AC$240-'[1]Outside Edges'!$B113)&gt;=5,'[1]Outside Edges'!$P113="Yes"),"Yes","No")</f>
        <v>No</v>
      </c>
      <c r="IF114" s="269" t="str">
        <f>IF(AND((RIGHT($IF$3,2)-'[1]Miter Profiles'!$AC$241-'[1]Outside Edges'!$B113)&gt;=5,'[1]Outside Edges'!$P113="Yes"),"Yes","No")</f>
        <v>Yes</v>
      </c>
      <c r="IG114" s="269" t="str">
        <f>IF(AND((RIGHT($IG$3,2)-'[1]Miter Profiles'!$AC$242-'[1]Outside Edges'!$B113)&gt;=5,'[1]Outside Edges'!$P113="Yes"),"Yes","No")</f>
        <v>Yes</v>
      </c>
      <c r="IH114" s="283" t="str">
        <f>IF(AND((RIGHT($IH$3,2)-'[1]Miter Profiles'!$AC$243-'[1]Outside Edges'!$B113)&gt;=5,'[1]Outside Edges'!$P113="Yes"),"Yes","No")</f>
        <v>Yes</v>
      </c>
      <c r="II114" s="283" t="str">
        <f>IF(AND((RIGHT($II$3,2)-'[1]Miter Profiles'!$AC$244-'[1]Outside Edges'!$B113)&gt;=5,'[1]Outside Edges'!$P113="Yes"),"Yes","No")</f>
        <v>Yes</v>
      </c>
      <c r="IJ114" s="283" t="str">
        <f>IF(AND((RIGHT($IJ$3,2)-'[1]Miter Profiles'!$AC$245-'[1]Outside Edges'!$B113)&gt;=5,'[1]Outside Edges'!$P113="Yes"),"Yes","No")</f>
        <v>Yes</v>
      </c>
      <c r="IK114" s="269" t="str">
        <f>IF(AND((RIGHT($IK$3,2)-'[1]Miter Profiles'!$AC$246-'[1]Outside Edges'!$B113)&gt;=5,'[1]Outside Edges'!$P113="Yes"),"Yes","No")</f>
        <v>Yes</v>
      </c>
      <c r="IL114" s="269" t="str">
        <f>IF(AND((RIGHT($IL$3,2)-'[1]Miter Profiles'!$AC$247-'[1]Outside Edges'!$B113)&gt;=5,'[1]Outside Edges'!$P113="Yes"),"Yes","No")</f>
        <v>Yes</v>
      </c>
      <c r="IM114" s="269" t="str">
        <f>IF(AND((RIGHT($IM$3,2)-'[1]Miter Profiles'!$AC$248-'[1]Outside Edges'!$B113)&gt;=5,'[1]Outside Edges'!$P113="Yes"),"Yes","No")</f>
        <v>Yes</v>
      </c>
      <c r="IN114" s="283" t="str">
        <f>IF(AND((RIGHT($IN$3,2)-'[1]Miter Profiles'!$AC$249-'[1]Outside Edges'!$B113)&gt;=5,'[1]Outside Edges'!$P113="Yes"),"Yes","No")</f>
        <v>No</v>
      </c>
      <c r="IO114" s="283" t="str">
        <f>IF(AND((RIGHT($IO$3,2)-'[1]Miter Profiles'!$AC$250-'[1]Outside Edges'!$B113)&gt;=5,'[1]Outside Edges'!$P113="Yes"),"Yes","No")</f>
        <v>Yes</v>
      </c>
      <c r="IP114" s="283" t="str">
        <f>IF(AND((RIGHT($IP$3,2)-'[1]Miter Profiles'!$AC$251-'[1]Outside Edges'!$B113)&gt;=5,'[1]Outside Edges'!$P113="Yes"),"Yes","No")</f>
        <v>Yes</v>
      </c>
      <c r="IQ114" s="269" t="str">
        <f>IF(AND((RIGHT($IQ$3,2)-'[1]Miter Profiles'!$AC$252-'[1]Outside Edges'!$B113)&gt;=5,'[1]Outside Edges'!$P113="Yes"),"Yes","No")</f>
        <v>No</v>
      </c>
      <c r="IR114" s="269" t="str">
        <f>IF(AND((RIGHT($IR$3,2)-'[1]Miter Profiles'!$AC$253-'[1]Outside Edges'!$B113)&gt;=5,'[1]Outside Edges'!$P113="Yes"),"Yes","No")</f>
        <v>No</v>
      </c>
      <c r="IS114" s="269" t="str">
        <f>IF(AND((RIGHT($IS$3,2)-'[1]Miter Profiles'!$AC$254-'[1]Outside Edges'!$B113)&gt;=5,'[1]Outside Edges'!$P113="Yes"),"Yes","No")</f>
        <v>Yes</v>
      </c>
      <c r="IT114" s="283" t="str">
        <f>IF(AND((RIGHT($IT$3,2)-'[1]Miter Profiles'!$AC$255-'[1]Outside Edges'!$B113)&gt;=5,'[1]Outside Edges'!$P113="Yes"),"Yes","No")</f>
        <v>No</v>
      </c>
      <c r="IU114" s="283" t="str">
        <f>IF(AND((RIGHT($IU$3,2)-'[1]Miter Profiles'!$AC$256-'[1]Outside Edges'!$B113)&gt;=5,'[1]Outside Edges'!$P113="Yes"),"Yes","No")</f>
        <v>Yes</v>
      </c>
      <c r="IV114" s="283" t="str">
        <f>IF(AND((RIGHT($IV$3,2)-'[1]Miter Profiles'!$AC$257-'[1]Outside Edges'!$B113)&gt;=5,'[1]Outside Edges'!$P113="Yes"),"Yes","No")</f>
        <v>Yes</v>
      </c>
      <c r="IW114" s="269" t="str">
        <f>IF(AND((RIGHT($IW$3,2)-'[1]Miter Profiles'!$AC$258-'[1]Outside Edges'!$B113)&gt;=5,'[1]Outside Edges'!$P113="Yes"),"Yes","No")</f>
        <v>Yes</v>
      </c>
      <c r="IX114" s="269" t="str">
        <f>IF(AND((RIGHT($IX$3,2)-'[1]Miter Profiles'!$AC$259-'[1]Outside Edges'!$B113)&gt;=5,'[1]Outside Edges'!$P113="Yes"),"Yes","No")</f>
        <v>Yes</v>
      </c>
      <c r="IY114" s="269" t="str">
        <f>IF(AND((RIGHT($IY$3,2)-'[1]Miter Profiles'!$AC$260-'[1]Outside Edges'!$B113)&gt;=5,'[1]Outside Edges'!$P113="Yes"),"Yes","No")</f>
        <v>Yes</v>
      </c>
      <c r="IZ114" s="283" t="str">
        <f>IF(AND((RIGHT($IZ$3,2)-'[1]Miter Profiles'!$AC$261-'[1]Outside Edges'!$B113)&gt;=5,'[1]Outside Edges'!$P113="Yes"),"Yes","No")</f>
        <v>No</v>
      </c>
      <c r="JA114" s="283" t="str">
        <f>IF(AND((RIGHT($JA$3,2)-'[1]Miter Profiles'!$AC$262-'[1]Outside Edges'!$B113)&gt;=5,'[1]Outside Edges'!$P113="Yes"),"Yes","No")</f>
        <v>Yes</v>
      </c>
      <c r="JB114" s="283" t="str">
        <f>IF(AND((RIGHT($JB$3,2)-'[1]Miter Profiles'!$AC$263-'[1]Outside Edges'!$B113)&gt;=5,'[1]Outside Edges'!$P113="Yes"),"Yes","No")</f>
        <v>Yes</v>
      </c>
      <c r="JC114" s="269" t="str">
        <f>IF(AND((RIGHT($JC$3,2)-'[1]Miter Profiles'!$AC$264-'[1]Outside Edges'!$B113)&gt;=5,'[1]Outside Edges'!$P113="Yes"),"Yes","No")</f>
        <v>No</v>
      </c>
      <c r="JD114" s="269" t="str">
        <f>IF(AND((RIGHT($JD$3,2)-'[1]Miter Profiles'!$AC$265-'[1]Outside Edges'!$B113)&gt;=5,'[1]Outside Edges'!$P113="Yes"),"Yes","No")</f>
        <v>Yes</v>
      </c>
      <c r="JE114" s="269" t="str">
        <f>IF(AND((RIGHT($JE$3,2)-'[1]Miter Profiles'!$AC$266-'[1]Outside Edges'!$B113)&gt;=5,'[1]Outside Edges'!$P113="Yes"),"Yes","No")</f>
        <v>Yes</v>
      </c>
      <c r="JF114" s="283" t="str">
        <f>IF(AND((RIGHT($JF$3,2)-'[1]Miter Profiles'!$AC$267-'[1]Outside Edges'!$B113)&gt;=5,'[1]Outside Edges'!$P113="Yes"),"Yes","No")</f>
        <v>No</v>
      </c>
      <c r="JG114" s="283" t="str">
        <f>IF(AND((RIGHT($JG$3,2)-'[1]Miter Profiles'!$AC$268-'[1]Outside Edges'!$B113)&gt;=5,'[1]Outside Edges'!$P113="Yes"),"Yes","No")</f>
        <v>Yes</v>
      </c>
      <c r="JH114" s="283" t="str">
        <f>IF(AND((RIGHT($JH$3,2)-'[1]Miter Profiles'!$AC$269-'[1]Outside Edges'!$B113)&gt;=5,'[1]Outside Edges'!$P113="Yes"),"Yes","No")</f>
        <v>Yes</v>
      </c>
      <c r="JI114" s="269" t="str">
        <f>IF(AND((RIGHT($JI$3,2)-'[1]Miter Profiles'!$AC$270-'[1]Outside Edges'!$B113)&gt;=5,'[1]Outside Edges'!$P113="Yes"),"Yes","No")</f>
        <v>No</v>
      </c>
      <c r="JJ114" s="269" t="str">
        <f>IF(AND((RIGHT($JJ$3,2)-'[1]Miter Profiles'!$AC$271-'[1]Outside Edges'!$B113)&gt;=5,'[1]Outside Edges'!$P113="Yes"),"Yes","No")</f>
        <v>Yes</v>
      </c>
      <c r="JK114" s="269" t="str">
        <f>IF(AND((RIGHT($JK$3,2)-'[1]Miter Profiles'!$AC$272-'[1]Outside Edges'!$B113)&gt;=5,'[1]Outside Edges'!$P113="Yes"),"Yes","No")</f>
        <v>Yes</v>
      </c>
      <c r="JL114" s="283" t="str">
        <f>IF(AND((RIGHT($JL$3,2)-'[1]Miter Profiles'!$AC$273-'[1]Outside Edges'!$B113)&gt;=5,'[1]Outside Edges'!$P113="Yes"),"Yes","No")</f>
        <v>Yes</v>
      </c>
      <c r="JM114" s="283" t="str">
        <f>IF(AND((RIGHT($JM$3,2)-'[1]Miter Profiles'!$AC$274-'[1]Outside Edges'!$B113)&gt;=5,'[1]Outside Edges'!$P113="Yes"),"Yes","No")</f>
        <v>Yes</v>
      </c>
      <c r="JN114" s="283" t="str">
        <f>IF(AND((RIGHT($JN$3,2)-'[1]Miter Profiles'!$AC$275-'[1]Outside Edges'!$B113)&gt;=5,'[1]Outside Edges'!$P113="Yes"),"Yes","No")</f>
        <v>Yes</v>
      </c>
      <c r="JO114" s="269" t="str">
        <f>IF(AND((RIGHT($JO$3,2)-'[1]Miter Profiles'!$AC$276-'[1]Outside Edges'!$B113)&gt;=5,'[1]Outside Edges'!$P113="Yes"),"Yes","No")</f>
        <v>Yes</v>
      </c>
      <c r="JP114" s="269" t="str">
        <f>IF(AND((RIGHT($JP$3,2)-'[1]Miter Profiles'!$AC$277-'[1]Outside Edges'!$B113)&gt;=5,'[1]Outside Edges'!$P113="Yes"),"Yes","No")</f>
        <v>Yes</v>
      </c>
      <c r="JQ114" s="269" t="str">
        <f>IF(AND((RIGHT($JQ$3,2)-'[1]Miter Profiles'!$AC$278-'[1]Outside Edges'!$B113)&gt;=5,'[1]Outside Edges'!$P113="Yes"),"Yes","No")</f>
        <v>Yes</v>
      </c>
      <c r="JR114" s="283" t="str">
        <f>IF(AND((RIGHT($JR$3,2)-'[1]Miter Profiles'!$AC$279-'[1]Outside Edges'!$B113)&gt;=5,'[1]Outside Edges'!$P113="Yes"),"Yes","No")</f>
        <v>No</v>
      </c>
      <c r="JS114" s="283" t="str">
        <f>IF(AND((RIGHT($JS$3,2)-'[1]Miter Profiles'!$AC$280-'[1]Outside Edges'!$B113)&gt;=5,'[1]Outside Edges'!$P113="Yes"),"Yes","No")</f>
        <v>No</v>
      </c>
      <c r="JT114" s="283" t="str">
        <f>IF(AND((RIGHT($JT$3,2)-'[1]Miter Profiles'!$AC$281-'[1]Outside Edges'!$B113)&gt;=5,'[1]Outside Edges'!$P113="Yes"),"Yes","No")</f>
        <v>Yes</v>
      </c>
      <c r="JU114" s="269" t="str">
        <f>IF(AND((RIGHT($JU$3,2)-'[1]Miter Profiles'!$AC$282-'[1]Outside Edges'!$B113)&gt;=5,'[1]Outside Edges'!$P113="Yes"),"Yes","No")</f>
        <v>No</v>
      </c>
      <c r="JV114" s="269" t="str">
        <f>IF(AND((RIGHT($JV$3,2)-'[1]Miter Profiles'!$AC$283-'[1]Outside Edges'!$B113)&gt;=5,'[1]Outside Edges'!$P113="Yes"),"Yes","No")</f>
        <v>No</v>
      </c>
      <c r="JW114" s="269" t="str">
        <f>IF(AND((RIGHT($JW$3,2)-'[1]Miter Profiles'!$AC$284-'[1]Outside Edges'!$B113)&gt;=5,'[1]Outside Edges'!$P113="Yes"),"Yes","No")</f>
        <v>Yes</v>
      </c>
      <c r="JX114" s="283" t="str">
        <f>IF(AND((RIGHT($JX$3,2)-'[1]Miter Profiles'!$AC$285-'[1]Outside Edges'!$B113)&gt;=5,'[1]Outside Edges'!$P113="Yes"),"Yes","No")</f>
        <v>Yes</v>
      </c>
      <c r="JY114" s="283" t="str">
        <f>IF(AND((RIGHT($JY$3,2)-'[1]Miter Profiles'!$AC$286-'[1]Outside Edges'!$B113)&gt;=5,'[1]Outside Edges'!$P113="Yes"),"Yes","No")</f>
        <v>Yes</v>
      </c>
      <c r="JZ114" s="283" t="str">
        <f>IF(AND((RIGHT($JZ$3,2)-'[1]Miter Profiles'!$AC$287-'[1]Outside Edges'!$B113)&gt;=5,'[1]Outside Edges'!$P113="Yes"),"Yes","No")</f>
        <v>Yes</v>
      </c>
      <c r="KA114" s="269" t="str">
        <f>IF(AND((RIGHT($KA$3,2)-'[1]Miter Profiles'!$AC$288-'[1]Outside Edges'!$B113)&gt;=5,'[1]Outside Edges'!$P113="Yes"),"Yes","No")</f>
        <v>No</v>
      </c>
      <c r="KB114" s="269" t="str">
        <f>IF(AND((RIGHT($KB$3,2)-'[1]Miter Profiles'!$AC$289-'[1]Outside Edges'!$B113)&gt;=5,'[1]Outside Edges'!$P113="Yes"),"Yes","No")</f>
        <v>Yes</v>
      </c>
      <c r="KC114" s="269" t="str">
        <f>IF(AND((RIGHT($KC$3,2)-'[1]Miter Profiles'!$AC$290-'[1]Outside Edges'!$B113)&gt;=5,'[1]Outside Edges'!$P113="Yes"),"Yes","No")</f>
        <v>Yes</v>
      </c>
      <c r="KD114" s="283" t="str">
        <f>IF(AND((RIGHT($KD$3,2)-'[1]Miter Profiles'!$AC$291-'[1]Outside Edges'!$B113)&gt;=5,'[1]Outside Edges'!$P113="Yes"),"Yes","No")</f>
        <v>No</v>
      </c>
      <c r="KE114" s="283" t="str">
        <f>IF(AND((RIGHT($KE$3,2)-'[1]Miter Profiles'!$AC$292-'[1]Outside Edges'!$B113)&gt;=5,'[1]Outside Edges'!$P113="Yes"),"Yes","No")</f>
        <v>Yes</v>
      </c>
      <c r="KF114" s="283" t="str">
        <f>IF(AND((RIGHT($KF$3,2)-'[1]Miter Profiles'!$AC$293-'[1]Outside Edges'!$B113)&gt;=5,'[1]Outside Edges'!$P113="Yes"),"Yes","No")</f>
        <v>Yes</v>
      </c>
      <c r="KG114" s="269" t="str">
        <f>IF(AND((RIGHT($KG$3,2)-'[1]Miter Profiles'!$AC$294-'[1]Outside Edges'!$B113)&gt;=5,'[1]Outside Edges'!$P113="Yes"),"Yes","No")</f>
        <v>Yes</v>
      </c>
      <c r="KH114" s="269" t="str">
        <f>IF(AND((RIGHT($KH$3,2)-'[1]Miter Profiles'!$AC$295-'[1]Outside Edges'!$B113)&gt;=5,'[1]Outside Edges'!$P113="Yes"),"Yes","No")</f>
        <v>Yes</v>
      </c>
      <c r="KI114" s="269" t="str">
        <f>IF(AND((RIGHT($KI$3,2)-'[1]Miter Profiles'!$AC$296-'[1]Outside Edges'!$B113)&gt;=5,'[1]Outside Edges'!$P113="Yes"),"Yes","No")</f>
        <v>Yes</v>
      </c>
      <c r="KJ114" s="283" t="str">
        <f>IF(AND((RIGHT($KJ$3,2)-'[1]Miter Profiles'!$AC$297-'[1]Outside Edges'!$B113)&gt;=5,'[1]Outside Edges'!$P113="Yes"),"Yes","No")</f>
        <v>Yes</v>
      </c>
      <c r="KK114" s="283" t="str">
        <f>IF(AND((RIGHT($KK$3,2)-'[1]Miter Profiles'!$AC$298-'[1]Outside Edges'!$B113)&gt;=5,'[1]Outside Edges'!$P113="Yes"),"Yes","No")</f>
        <v>Yes</v>
      </c>
      <c r="KL114" s="283" t="str">
        <f>IF(AND((RIGHT($KL$3,2)-'[1]Miter Profiles'!$AC$299-'[1]Outside Edges'!$B113)&gt;=5,'[1]Outside Edges'!$P113="Yes"),"Yes","No")</f>
        <v>Yes</v>
      </c>
      <c r="KM114" s="269" t="str">
        <f>IF(AND((RIGHT($KM$3,2)-'[1]Miter Profiles'!$AC$300-'[1]Outside Edges'!$B113)&gt;=5,'[1]Outside Edges'!$P113="Yes"),"Yes","No")</f>
        <v>Yes</v>
      </c>
      <c r="KN114" s="269" t="str">
        <f>IF(AND((RIGHT($KN$3,2)-'[1]Miter Profiles'!$AC$301-'[1]Outside Edges'!$B113)&gt;=5,'[1]Outside Edges'!$P113="Yes"),"Yes","No")</f>
        <v>Yes</v>
      </c>
      <c r="KO114" s="269" t="str">
        <f>IF(AND((RIGHT($KO$3,2)-'[1]Miter Profiles'!$AC$302-'[1]Outside Edges'!$B113)&gt;=5,'[1]Outside Edges'!$P113="Yes"),"Yes","No")</f>
        <v>Yes</v>
      </c>
      <c r="KP114" s="283" t="str">
        <f>IF(AND((RIGHT($KP$3,2)-'[1]Miter Profiles'!$AC$303-'[1]Outside Edges'!$B113)&gt;=5,'[1]Outside Edges'!$P113="Yes"),"Yes","No")</f>
        <v>Yes</v>
      </c>
      <c r="KQ114" s="283" t="str">
        <f>IF(AND((RIGHT($KQ$3,2)-'[1]Miter Profiles'!$AC$304-'[1]Outside Edges'!$B113)&gt;=5,'[1]Outside Edges'!$P113="Yes"),"Yes","No")</f>
        <v>Yes</v>
      </c>
      <c r="KR114" s="283" t="str">
        <f>IF(AND((RIGHT($KR$3,2)-'[1]Miter Profiles'!$AC$305-'[1]Outside Edges'!$B113)&gt;=5,'[1]Outside Edges'!$P113="Yes"),"Yes","No")</f>
        <v>Yes</v>
      </c>
      <c r="KS114" s="269" t="str">
        <f>IF(AND((RIGHT($KS$3,2)-'[1]Miter Profiles'!$AC$306-'[1]Outside Edges'!$B113)&gt;=5,'[1]Outside Edges'!$P113="Yes"),"Yes","No")</f>
        <v>Yes</v>
      </c>
      <c r="KT114" s="269" t="str">
        <f>IF(AND((RIGHT($KT$3,2)-'[1]Miter Profiles'!$AC$307-'[1]Outside Edges'!$B113)&gt;=5,'[1]Outside Edges'!$P113="Yes"),"Yes","No")</f>
        <v>Yes</v>
      </c>
      <c r="KU114" s="269" t="str">
        <f>IF(AND((RIGHT($KU$3,2)-'[1]Miter Profiles'!$AC$308-'[1]Outside Edges'!$B113)&gt;=5,'[1]Outside Edges'!$P113="Yes"),"Yes","No")</f>
        <v>Yes</v>
      </c>
      <c r="KV114" s="283" t="str">
        <f>IF(AND((RIGHT($KV$3,2)-'[1]Miter Profiles'!$AC$309-'[1]Outside Edges'!$B113)&gt;=5,'[1]Outside Edges'!$P113="Yes"),"Yes","No")</f>
        <v>No</v>
      </c>
      <c r="KW114" s="283" t="str">
        <f>IF(AND((RIGHT($KW$3,2)-'[1]Miter Profiles'!$AC$310-'[1]Outside Edges'!$B113)&gt;=5,'[1]Outside Edges'!$P113="Yes"),"Yes","No")</f>
        <v>Yes</v>
      </c>
      <c r="KX114" s="283" t="str">
        <f>IF(AND((RIGHT($KX$3,2)-'[1]Miter Profiles'!$AC$311-'[1]Outside Edges'!$B113)&gt;=5,'[1]Outside Edges'!$P113="Yes"),"Yes","No")</f>
        <v>Yes</v>
      </c>
      <c r="KY114" s="269" t="str">
        <f>IF(AND((RIGHT($KY$3,2)-'[1]Miter Profiles'!$AC$312-'[1]Outside Edges'!$B113)&gt;=5,'[1]Outside Edges'!$P113="Yes"),"Yes","No")</f>
        <v>No</v>
      </c>
      <c r="KZ114" s="269" t="str">
        <f>IF(AND((RIGHT($KZ$3,2)-'[1]Miter Profiles'!$AC$313-'[1]Outside Edges'!$B113)&gt;=5,'[1]Outside Edges'!$P113="Yes"),"Yes","No")</f>
        <v>Yes</v>
      </c>
      <c r="LA114" s="269" t="str">
        <f>IF(AND((RIGHT($LA$3,2)-'[1]Miter Profiles'!$AC$314-'[1]Outside Edges'!$B113)&gt;=5,'[1]Outside Edges'!$P113="Yes"),"Yes","No")</f>
        <v>Yes</v>
      </c>
      <c r="LB114" s="283" t="str">
        <f>IF(AND((RIGHT($LB$3,2)-'[1]Miter Profiles'!$AC$315-'[1]Outside Edges'!$B113)&gt;=5,'[1]Outside Edges'!$P113="Yes"),"Yes","No")</f>
        <v>No</v>
      </c>
      <c r="LC114" s="283" t="str">
        <f>IF(AND((RIGHT($LC$3,2)-'[1]Miter Profiles'!$AC$316-'[1]Outside Edges'!$B113)&gt;=5,'[1]Outside Edges'!$P113="Yes"),"Yes","No")</f>
        <v>No</v>
      </c>
      <c r="LD114" s="283" t="str">
        <f>IF(AND((RIGHT($LD$3,2)-'[1]Miter Profiles'!$AC$317-'[1]Outside Edges'!$B113)&gt;=5,'[1]Outside Edges'!$P113="Yes"),"Yes","No")</f>
        <v>No</v>
      </c>
      <c r="LE114" s="283" t="str">
        <f>IF(AND((RIGHT($LE$3,2)-'[1]Miter Profiles'!$AC$318-'[1]Outside Edges'!$B113)&gt;=5,'[1]Outside Edges'!$P113="Yes"),"Yes","No")</f>
        <v>No</v>
      </c>
      <c r="LF114" s="269" t="str">
        <f>IF(AND((RIGHT($LF$3,2)-'[1]Miter Profiles'!$AC$319-'[1]Outside Edges'!$B113)&gt;=5,'[1]Outside Edges'!$P113="Yes"),"Yes","No")</f>
        <v>No</v>
      </c>
      <c r="LG114" s="269" t="str">
        <f>IF(AND((RIGHT($LG$3,2)-'[1]Miter Profiles'!$AC$320-'[1]Outside Edges'!$B113)&gt;=5,'[1]Outside Edges'!$P113="Yes"),"Yes","No")</f>
        <v>No</v>
      </c>
      <c r="LH114" s="269" t="str">
        <f>IF(AND((RIGHT($LH$3,2)-'[1]Miter Profiles'!$AC$321-'[1]Outside Edges'!$B113)&gt;=5,'[1]Outside Edges'!$P113="Yes"),"Yes","No")</f>
        <v>No</v>
      </c>
      <c r="LI114" s="269" t="str">
        <f>IF(AND((RIGHT($LI$3,2)-'[1]Miter Profiles'!$AC$322-'[1]Outside Edges'!$B113)&gt;=5,'[1]Outside Edges'!$P113="Yes"),"Yes","No")</f>
        <v>No</v>
      </c>
      <c r="LJ114" s="283" t="str">
        <f>IF(AND((RIGHT($LJ$3,2)-'[1]Miter Profiles'!$AC$323-'[1]Outside Edges'!$B113)&gt;=5,'[1]Outside Edges'!$P113="Yes"),"Yes","No")</f>
        <v>No</v>
      </c>
      <c r="LK114" s="283" t="str">
        <f>IF(AND((RIGHT($LK$3,2)-'[1]Miter Profiles'!$AC$324-'[1]Outside Edges'!$B113)&gt;=5,'[1]Outside Edges'!$P113="Yes"),"Yes","No")</f>
        <v>Yes</v>
      </c>
      <c r="LL114" s="283" t="str">
        <f>IF(AND((RIGHT($LL$3,2)-'[1]Miter Profiles'!$AC$325-'[1]Outside Edges'!$B113)&gt;=5,'[1]Outside Edges'!$P113="Yes"),"Yes","No")</f>
        <v>Yes</v>
      </c>
      <c r="LM114" s="269" t="str">
        <f>IF(AND((RIGHT($LM$3,2)-'[1]Miter Profiles'!$AC$326-'[1]Outside Edges'!$B113)&gt;=5,'[1]Outside Edges'!$P113="Yes"),"Yes","No")</f>
        <v>Yes</v>
      </c>
      <c r="LN114" s="269" t="str">
        <f>IF(AND((RIGHT($LN$3,2)-'[1]Miter Profiles'!$AC$327-'[1]Outside Edges'!$B113)&gt;=5,'[1]Outside Edges'!$P113="Yes"),"Yes","No")</f>
        <v>Yes</v>
      </c>
      <c r="LO114" s="269" t="str">
        <f>IF(AND((RIGHT($LO$3,2)-'[1]Miter Profiles'!$AC$328-'[1]Outside Edges'!$B113)&gt;=5,'[1]Outside Edges'!$P113="Yes"),"Yes","No")</f>
        <v>Yes</v>
      </c>
      <c r="LP114" s="283" t="str">
        <f>IF(AND((RIGHT($LP$3,2)-'[1]Miter Profiles'!$AC$329-'[1]Outside Edges'!$B113)&gt;=5,'[1]Outside Edges'!$P113="Yes"),"Yes","No")</f>
        <v>No</v>
      </c>
      <c r="LQ114" s="283" t="str">
        <f>IF(AND((RIGHT($LQ$3,2)-'[1]Miter Profiles'!$AC$330-'[1]Outside Edges'!$B113)&gt;=5,'[1]Outside Edges'!$P113="Yes"),"Yes","No")</f>
        <v>Yes</v>
      </c>
      <c r="LR114" s="283" t="str">
        <f>IF(AND((RIGHT($LR$3,2)-'[1]Miter Profiles'!$AC$331-'[1]Outside Edges'!$B113)&gt;=5,'[1]Outside Edges'!$P113="Yes"),"Yes","No")</f>
        <v>Yes</v>
      </c>
      <c r="LS114" s="269" t="str">
        <f>IF(AND((RIGHT($LS$3,2)-'[1]Miter Profiles'!$AC$332-'[1]Outside Edges'!$B113)&gt;=5,'[1]Outside Edges'!$P113="Yes"),"Yes","No")</f>
        <v>No</v>
      </c>
      <c r="LT114" s="269" t="str">
        <f>IF(AND((RIGHT($LT$3,2)-'[1]Miter Profiles'!$AC$333-'[1]Outside Edges'!$B113)&gt;=5,'[1]Outside Edges'!$P113="Yes"),"Yes","No")</f>
        <v>Yes</v>
      </c>
      <c r="LU114" s="269" t="str">
        <f>IF(AND((RIGHT($LU$3,2)-'[1]Miter Profiles'!$AC$334-'[1]Outside Edges'!$B113)&gt;=5,'[1]Outside Edges'!$P113="Yes"),"Yes","No")</f>
        <v>Yes</v>
      </c>
      <c r="LV114" s="283" t="str">
        <f>IF(AND((RIGHT($LV$3,2)-'[1]Miter Profiles'!$AC$335-'[1]Outside Edges'!$B113)&gt;=5,'[1]Outside Edges'!$P113="Yes"),"Yes","No")</f>
        <v>No</v>
      </c>
      <c r="LW114" s="283" t="str">
        <f>IF(AND((RIGHT($LW$3,2)-'[1]Miter Profiles'!$AC$336-'[1]Outside Edges'!$B113)&gt;=5,'[1]Outside Edges'!$P113="Yes"),"Yes","No")</f>
        <v>Yes</v>
      </c>
      <c r="LX114" s="283" t="str">
        <f>IF(AND((RIGHT($LX$3,2)-'[1]Miter Profiles'!$AC$337-'[1]Outside Edges'!$B113)&gt;=5,'[1]Outside Edges'!$P113="Yes"),"Yes","No")</f>
        <v>Yes</v>
      </c>
      <c r="LY114" s="269" t="str">
        <f>IF(AND((RIGHT($LY$3,2)-'[1]Miter Profiles'!$AC$338-'[1]Outside Edges'!$B113)&gt;=5,'[1]Outside Edges'!$P113="Yes"),"Yes","No")</f>
        <v>No</v>
      </c>
      <c r="LZ114" s="269" t="str">
        <f>IF(AND((RIGHT($LZ$3,2)-'[1]Miter Profiles'!$AC$339-'[1]Outside Edges'!$B113)&gt;=5,'[1]Outside Edges'!$P113="Yes"),"Yes","No")</f>
        <v>Yes</v>
      </c>
      <c r="MA114" s="269" t="str">
        <f>IF(AND((RIGHT($MA$3,2)-'[1]Miter Profiles'!$AC$340-'[1]Outside Edges'!$B113)&gt;=5,'[1]Outside Edges'!$P113="Yes"),"Yes","No")</f>
        <v>Yes</v>
      </c>
      <c r="MB114" s="283" t="str">
        <f>IF(AND((RIGHT($MB$3,2)-'[1]Miter Profiles'!$AC$341-'[1]Outside Edges'!$B113)&gt;=5,'[1]Outside Edges'!$P113="Yes"),"Yes","No")</f>
        <v>No</v>
      </c>
      <c r="MC114" s="283" t="str">
        <f>IF(AND((RIGHT($MC$3,2)-'[1]Miter Profiles'!$AC$342-'[1]Outside Edges'!$B113)&gt;=5,'[1]Outside Edges'!$P113="Yes"),"Yes","No")</f>
        <v>Yes</v>
      </c>
      <c r="MD114" s="283" t="str">
        <f>IF(AND((RIGHT($MD$3,2)-'[1]Miter Profiles'!$AC$343-'[1]Outside Edges'!$B113)&gt;=5,'[1]Outside Edges'!$P113="Yes"),"Yes","No")</f>
        <v>Yes</v>
      </c>
      <c r="ME114" s="269" t="str">
        <f>IF(AND((RIGHT($ME$3,2)-'[1]Miter Profiles'!$AC$344-'[1]Outside Edges'!$B113)&gt;=5,'[1]Outside Edges'!$P113="Yes"),"Yes","No")</f>
        <v>Yes</v>
      </c>
      <c r="MF114" s="269" t="str">
        <f>IF(AND((RIGHT($MF$3,2)-'[1]Miter Profiles'!$AC$345-'[1]Outside Edges'!$B113)&gt;=5,'[1]Outside Edges'!$P113="Yes"),"Yes","No")</f>
        <v>Yes</v>
      </c>
      <c r="MG114" s="269" t="str">
        <f>IF(AND((RIGHT($MG$3,2)-'[1]Miter Profiles'!$AC$346-'[1]Outside Edges'!$B113)&gt;=5,'[1]Outside Edges'!$P113="Yes"),"Yes","No")</f>
        <v>Yes</v>
      </c>
      <c r="MH114" s="283" t="str">
        <f>IF(AND((RIGHT($MH$3,2)-'[1]Miter Profiles'!$AC$347-'[1]Outside Edges'!$B113)&gt;=5,'[1]Outside Edges'!$P113="Yes"),"Yes","No")</f>
        <v>Yes</v>
      </c>
      <c r="MI114" s="283" t="str">
        <f>IF(AND((RIGHT($MI$3,2)-'[1]Miter Profiles'!$AC$348-'[1]Outside Edges'!$B113)&gt;=5,'[1]Outside Edges'!$P113="Yes"),"Yes","No")</f>
        <v>Yes</v>
      </c>
      <c r="MJ114" s="283" t="str">
        <f>IF(AND((RIGHT($MJ$3,2)-'[1]Miter Profiles'!$AC$349-'[1]Outside Edges'!$B113)&gt;=5,'[1]Outside Edges'!$P113="Yes"),"Yes","No")</f>
        <v>Yes</v>
      </c>
      <c r="MK114" s="269" t="str">
        <f>IF(AND((RIGHT($MK$3,2)-'[1]Miter Profiles'!$AC$350-'[1]Outside Edges'!$B113)&gt;=5,'[1]Outside Edges'!$P113="Yes"),"Yes","No")</f>
        <v>Yes</v>
      </c>
      <c r="ML114" s="269" t="str">
        <f>IF(AND((RIGHT($ML$3,2)-'[1]Miter Profiles'!$AC$351-'[1]Outside Edges'!$B113)&gt;=5,'[1]Outside Edges'!$P113="Yes"),"Yes","No")</f>
        <v>Yes</v>
      </c>
      <c r="MM114" s="269" t="str">
        <f>IF(AND((RIGHT($MM$3,2)-'[1]Miter Profiles'!$AC$352-'[1]Outside Edges'!$B113)&gt;=5,'[1]Outside Edges'!$P113="Yes"),"Yes","No")</f>
        <v>Yes</v>
      </c>
      <c r="MN114" s="283" t="str">
        <f>IF(AND((RIGHT($MK$3,2)-'[1]Miter Profiles'!$AC$350-'[1]Outside Edges'!$B113)&gt;=5,'[1]Outside Edges'!$P113="Yes"),"Yes","No")</f>
        <v>Yes</v>
      </c>
      <c r="MO114" s="283" t="str">
        <f>IF(AND((RIGHT($ML$3,2)-'[1]Miter Profiles'!$AC$351-'[1]Outside Edges'!$B113)&gt;=5,'[1]Outside Edges'!$P113="Yes"),"Yes","No")</f>
        <v>Yes</v>
      </c>
      <c r="MP114" s="283" t="str">
        <f>IF(AND((RIGHT($MM$3,2)-'[1]Miter Profiles'!$AC$352-'[1]Outside Edges'!$B113)&gt;=5,'[1]Outside Edges'!$P113="Yes"),"Yes","No")</f>
        <v>Yes</v>
      </c>
    </row>
    <row r="115" spans="1:354" ht="15.75" customHeight="1" thickBot="1" x14ac:dyDescent="0.3">
      <c r="A115" s="8" t="str">
        <f>IF('[1]Outside Edges'!$A114&lt;&gt;"",'[1]Outside Edges'!$A114,"")</f>
        <v>D112</v>
      </c>
      <c r="B115" s="10" t="str">
        <f>IF(AND((RIGHT($B$3,2)-'[1]Miter Profiles'!$AC$3-'[1]Outside Edges'!$B114)&gt;=5,'[1]Outside Edges'!$P114="Yes"),"Yes","No")</f>
        <v>Yes</v>
      </c>
      <c r="C115" s="10" t="str">
        <f>IF(AND((RIGHT($C$3,2)-'[1]Miter Profiles'!$AC$4-'[1]Outside Edges'!$B114)&gt;=5,'[1]Outside Edges'!$P114="Yes"),"Yes","No")</f>
        <v>Yes</v>
      </c>
      <c r="D115" s="85" t="str">
        <f>IF(AND((RIGHT($D$3,2)-'[1]Miter Profiles'!$AC$5-'[1]Outside Edges'!$B114)&gt;=5,'[1]Outside Edges'!$P114="Yes"),"Yes","No")</f>
        <v>Yes</v>
      </c>
      <c r="E115" s="86" t="str">
        <f>IF(AND((RIGHT($E$3,2)-'[1]Miter Profiles'!$AC$6-'[1]Outside Edges'!$B114)&gt;=5,'[1]Outside Edges'!$P114="Yes"),"Yes","No")</f>
        <v>Yes</v>
      </c>
      <c r="F115" s="11" t="str">
        <f>IF(AND((RIGHT($F$3,2)-'[1]Miter Profiles'!$AC$7-'[1]Outside Edges'!$B114)&gt;=5,'[1]Outside Edges'!$P114="Yes"),"Yes","No")</f>
        <v>Yes</v>
      </c>
      <c r="G115" s="87" t="str">
        <f>IF(AND((RIGHT($G$3,2)-'[1]Miter Profiles'!$AC$8-'[1]Outside Edges'!$B114)&gt;=5,'[1]Outside Edges'!$P114="Yes"),"Yes","No")</f>
        <v>Yes</v>
      </c>
      <c r="H115" s="10" t="str">
        <f>IF(AND((RIGHT($H$3,2)-'[1]Miter Profiles'!$AC$9-'[1]Outside Edges'!$B114)&gt;=5,'[1]Outside Edges'!$P114="Yes"),"Yes","No")</f>
        <v>Yes</v>
      </c>
      <c r="I115" s="10" t="str">
        <f>IF(AND((RIGHT($I$3,2)-'[1]Miter Profiles'!$AC$10-'[1]Outside Edges'!$B114)&gt;=5,'[1]Outside Edges'!$P114="Yes"),"Yes","No")</f>
        <v>Yes</v>
      </c>
      <c r="J115" s="85" t="str">
        <f>IF(AND((RIGHT($J$3,2)-'[1]Miter Profiles'!$AC$11-'[1]Outside Edges'!$B114)&gt;=5,'[1]Outside Edges'!$P114="Yes"),"Yes","No")</f>
        <v>Yes</v>
      </c>
      <c r="K115" s="86" t="str">
        <f>IF(AND((RIGHT($K$3,2)-'[1]Miter Profiles'!$AC$12-'[1]Outside Edges'!$B114)&gt;=5,'[1]Outside Edges'!$P114="Yes"),"Yes","No")</f>
        <v>Yes</v>
      </c>
      <c r="L115" s="11" t="str">
        <f>IF(AND((RIGHT($L$3,2)-'[1]Miter Profiles'!$AC$13-'[1]Outside Edges'!$B114)&gt;=5,'[1]Outside Edges'!$P114="Yes"),"Yes","No")</f>
        <v>Yes</v>
      </c>
      <c r="M115" s="87" t="str">
        <f>IF(AND((RIGHT($M$3,2)-'[1]Miter Profiles'!$AC$14-'[1]Outside Edges'!$B114)&gt;=5,'[1]Outside Edges'!$P114="Yes"),"Yes","No")</f>
        <v>Yes</v>
      </c>
      <c r="N115" s="10" t="str">
        <f>IF(AND((RIGHT($N$3,2)-'[1]Miter Profiles'!$AC$15-'[1]Outside Edges'!$B114)&gt;=4,'[1]Outside Edges'!$P114="Yes"),"Yes","No")</f>
        <v>No</v>
      </c>
      <c r="O115" s="10" t="str">
        <f>IF(AND((RIGHT($O$3,2)-'[1]Miter Profiles'!$AC$16-'[1]Outside Edges'!$B114)&gt;=5,'[1]Outside Edges'!$P114="Yes"),"Yes","No")</f>
        <v>Yes</v>
      </c>
      <c r="P115" s="85" t="str">
        <f>IF(AND((RIGHT($P$3,2)-'[1]Miter Profiles'!$AC$17-'[1]Outside Edges'!$B114)&gt;=5,'[1]Outside Edges'!$P114="Yes"),"Yes","No")</f>
        <v>Yes</v>
      </c>
      <c r="Q115" s="86" t="str">
        <f>IF(AND((RIGHT($Q$3,2)-'[1]Miter Profiles'!$AC$18-'[1]Outside Edges'!$B114)&gt;=5,'[1]Outside Edges'!$P114="Yes"),"Yes","No")</f>
        <v>No</v>
      </c>
      <c r="R115" s="11" t="str">
        <f>IF(AND((RIGHT($R$3,2)-'[1]Miter Profiles'!$AC$19-'[1]Outside Edges'!$B114)&gt;=5,'[1]Outside Edges'!$P114="Yes"),"Yes","No")</f>
        <v>Yes</v>
      </c>
      <c r="S115" s="87" t="str">
        <f>IF(AND((RIGHT($S$3,2)-'[1]Miter Profiles'!$AC$20-'[1]Outside Edges'!$B114)&gt;=5,'[1]Outside Edges'!$P114="Yes"),"Yes","No")</f>
        <v>Yes</v>
      </c>
      <c r="T115" s="10" t="str">
        <f>IF(AND((RIGHT($T$3,2)-'[1]Miter Profiles'!$AC$21-'[1]Outside Edges'!$B114)&gt;=5,'[1]Outside Edges'!$P114="Yes"),"Yes","No")</f>
        <v>Yes</v>
      </c>
      <c r="U115" s="10" t="str">
        <f>IF(AND((RIGHT($U$3,2)-'[1]Miter Profiles'!$AC$22-'[1]Outside Edges'!$B114)&gt;=5,'[1]Outside Edges'!$P114="Yes"),"Yes","No")</f>
        <v>Yes</v>
      </c>
      <c r="V115" s="85" t="str">
        <f>IF(AND((RIGHT($V$3,2)-'[1]Miter Profiles'!$AC$23-'[1]Outside Edges'!$B114)&gt;=5,'[1]Outside Edges'!$P114="Yes"),"Yes","No")</f>
        <v>Yes</v>
      </c>
      <c r="W115" s="86" t="str">
        <f>IF(AND((RIGHT($W$3,2)-'[1]Miter Profiles'!$AC$24-'[1]Outside Edges'!$B114)&gt;=5,'[1]Outside Edges'!$P114="Yes"),"Yes","No")</f>
        <v>No</v>
      </c>
      <c r="X115" s="11" t="str">
        <f>IF(AND((RIGHT($X$3,2)-'[1]Miter Profiles'!$AC$25-'[1]Outside Edges'!$B114)&gt;=5,'[1]Outside Edges'!$P114="Yes"),"Yes","No")</f>
        <v>Yes</v>
      </c>
      <c r="Y115" s="87" t="str">
        <f>IF(AND((RIGHT($Y$3,2)-'[1]Miter Profiles'!$AC$26-'[1]Outside Edges'!$B114)&gt;=5,'[1]Outside Edges'!$P114="Yes"),"Yes","No")</f>
        <v>Yes</v>
      </c>
      <c r="Z115" s="10" t="str">
        <f>IF(AND((RIGHT($Z$3,2)-'[1]Miter Profiles'!$AC$27-'[1]Outside Edges'!$B114)&gt;=5,'[1]Outside Edges'!$P114="Yes"),"Yes","No")</f>
        <v>Yes</v>
      </c>
      <c r="AA115" s="10" t="str">
        <f>IF(AND((RIGHT($AA$3,2)-'[1]Miter Profiles'!$AC$28-'[1]Outside Edges'!$B114)&gt;=5,'[1]Outside Edges'!$P114="Yes"),"Yes","No")</f>
        <v>Yes</v>
      </c>
      <c r="AB115" s="85" t="str">
        <f>IF(AND((RIGHT($AB$3,2)-'[1]Miter Profiles'!$AC$29-'[1]Outside Edges'!$B114)&gt;=5,'[1]Outside Edges'!$P114="Yes"),"Yes","No")</f>
        <v>Yes</v>
      </c>
      <c r="AC115" s="86" t="str">
        <f>IF(AND((RIGHT($AC$3,2)-'[1]Miter Profiles'!$AC$30-'[1]Outside Edges'!$B114)&gt;=5,'[1]Outside Edges'!$P114="Yes"),"Yes","No")</f>
        <v>Yes</v>
      </c>
      <c r="AD115" s="11" t="str">
        <f>IF(AND((RIGHT($AD$3,2)-'[1]Miter Profiles'!$AC$31-'[1]Outside Edges'!$B114)&gt;=5,'[1]Outside Edges'!$P114="Yes"),"Yes","No")</f>
        <v>Yes</v>
      </c>
      <c r="AE115" s="87" t="str">
        <f>IF(AND((RIGHT($AE$3,2)-'[1]Miter Profiles'!$AC$32-'[1]Outside Edges'!$B114)&gt;=5,'[1]Outside Edges'!$P114="Yes"),"Yes","No")</f>
        <v>Yes</v>
      </c>
      <c r="AF115" s="10" t="str">
        <f>IF(AND((RIGHT($AF$3,2)-'[1]Miter Profiles'!$AC$33-'[1]Outside Edges'!$B114)&gt;=5,'[1]Outside Edges'!$P114="Yes"),"Yes","No")</f>
        <v>Yes</v>
      </c>
      <c r="AG115" s="10" t="str">
        <f>IF(AND((RIGHT($AG$3,2)-'[1]Miter Profiles'!$AC$34-'[1]Outside Edges'!$B114)&gt;=5,'[1]Outside Edges'!$P114="Yes"),"Yes","No")</f>
        <v>Yes</v>
      </c>
      <c r="AH115" s="85" t="str">
        <f>IF(AND((RIGHT($AH$3,2)-'[1]Miter Profiles'!$AC$35-'[1]Outside Edges'!$B114)&gt;=5,'[1]Outside Edges'!$P114="Yes"),"Yes","No")</f>
        <v>Yes</v>
      </c>
      <c r="AI115" s="86" t="str">
        <f>IF(AND((RIGHT($AI$3,2)-'[1]Miter Profiles'!$AC$36-'[1]Outside Edges'!$B114)&gt;=5,'[1]Outside Edges'!$P114="Yes"),"Yes","No")</f>
        <v>Yes</v>
      </c>
      <c r="AJ115" s="11" t="str">
        <f>IF(AND((RIGHT($AJ$3,2)-'[1]Miter Profiles'!$AC$37-'[1]Outside Edges'!$B114)&gt;=5,'[1]Outside Edges'!$P114="Yes"),"Yes","No")</f>
        <v>Yes</v>
      </c>
      <c r="AK115" s="87" t="str">
        <f>IF(AND((RIGHT($AK$3,2)-'[1]Miter Profiles'!$AC$38-'[1]Outside Edges'!$B114)&gt;=5,'[1]Outside Edges'!$P114="Yes"),"Yes","No")</f>
        <v>Yes</v>
      </c>
      <c r="AL115" s="10" t="str">
        <f>IF(AND((RIGHT($AL$3,2)-'[1]Miter Profiles'!$AC$39-'[1]Outside Edges'!$B114)&gt;=5,'[1]Outside Edges'!$P114="Yes"),"Yes","No")</f>
        <v>Yes</v>
      </c>
      <c r="AM115" s="10" t="str">
        <f>IF(AND((RIGHT($AM$3,2)-'[1]Miter Profiles'!$AC$40-'[1]Outside Edges'!$B114)&gt;=5,'[1]Outside Edges'!$P114="Yes"),"Yes","No")</f>
        <v>Yes</v>
      </c>
      <c r="AN115" s="85" t="str">
        <f>IF(AND((RIGHT($AN$3,2)-'[1]Miter Profiles'!$AC$41-'[1]Outside Edges'!$B114)&gt;=5,'[1]Outside Edges'!$P114="Yes"),"Yes","No")</f>
        <v>Yes</v>
      </c>
      <c r="AO115" s="86" t="str">
        <f>IF(AND((RIGHT($AO$3,2)-'[1]Miter Profiles'!$AC$42-'[1]Outside Edges'!$B114)&gt;=5,'[1]Outside Edges'!$P114="Yes"),"Yes","No")</f>
        <v>Yes</v>
      </c>
      <c r="AP115" s="11" t="str">
        <f>IF(AND((RIGHT($AP$3,2)-'[1]Miter Profiles'!$AC$43-'[1]Outside Edges'!$B114)&gt;=5,'[1]Outside Edges'!$P114="Yes"),"Yes","No")</f>
        <v>Yes</v>
      </c>
      <c r="AQ115" s="87" t="str">
        <f>IF(AND((RIGHT($AQ$3,2)-'[1]Miter Profiles'!$AC$44-'[1]Outside Edges'!$B114)&gt;=5,'[1]Outside Edges'!$P114="Yes"),"Yes","No")</f>
        <v>Yes</v>
      </c>
      <c r="AR115" s="10" t="str">
        <f>IF(AND((RIGHT($AR$3,2)-'[1]Miter Profiles'!$AC$45-'[1]Outside Edges'!$B114)&gt;=5,'[1]Outside Edges'!$P114="Yes"),"Yes","No")</f>
        <v>Yes</v>
      </c>
      <c r="AS115" s="10" t="str">
        <f>IF(AND((RIGHT($AS$3,2)-'[1]Miter Profiles'!$AC$46-'[1]Outside Edges'!$B114)&gt;=5,'[1]Outside Edges'!$P114="Yes"),"Yes","No")</f>
        <v>Yes</v>
      </c>
      <c r="AT115" s="85" t="str">
        <f>IF(AND((RIGHT($AT$3,2)-'[1]Miter Profiles'!$AC$47-'[1]Outside Edges'!$B114)&gt;=5,'[1]Outside Edges'!$P114="Yes"),"Yes","No")</f>
        <v>Yes</v>
      </c>
      <c r="AU115" s="86" t="str">
        <f>IF(AND((RIGHT($AU$3,2)-'[1]Miter Profiles'!$AC$48-'[1]Outside Edges'!$B114)&gt;=5,'[1]Outside Edges'!$P114="Yes"),"Yes","No")</f>
        <v>Yes</v>
      </c>
      <c r="AV115" s="11" t="str">
        <f>IF(AND((RIGHT($AV$3,2)-'[1]Miter Profiles'!$AC$49-'[1]Outside Edges'!$B114)&gt;=5,'[1]Outside Edges'!$P114="Yes"),"Yes","No")</f>
        <v>Yes</v>
      </c>
      <c r="AW115" s="87" t="str">
        <f>IF(AND((RIGHT($AW$3,2)-'[1]Miter Profiles'!$AC$50-'[1]Outside Edges'!$B114)&gt;=5,'[1]Outside Edges'!$P114="Yes"),"Yes","No")</f>
        <v>Yes</v>
      </c>
      <c r="AX115" s="10" t="str">
        <f>IF(AND((RIGHT($AX$3,2)-'[1]Miter Profiles'!$AC$51-'[1]Outside Edges'!$B114)&gt;=5,'[1]Outside Edges'!$P114="Yes"),"Yes","No")</f>
        <v>Yes</v>
      </c>
      <c r="AY115" s="10" t="str">
        <f>IF(AND((RIGHT($AY$3,2)-'[1]Miter Profiles'!$AC$52-'[1]Outside Edges'!$B114)&gt;=5,'[1]Outside Edges'!$P114="Yes"),"Yes","No")</f>
        <v>Yes</v>
      </c>
      <c r="AZ115" s="85" t="str">
        <f>IF(AND((RIGHT($AZ$3,2)-'[1]Miter Profiles'!$AC$53-'[1]Outside Edges'!$B114)&gt;=5,'[1]Outside Edges'!$P114="Yes"),"Yes","No")</f>
        <v>Yes</v>
      </c>
      <c r="BA115" s="86" t="str">
        <f>IF(AND((RIGHT($BA$3,2)-'[1]Miter Profiles'!$AC$54-'[1]Outside Edges'!$B114)&gt;=5,'[1]Outside Edges'!$P114="Yes"),"Yes","No")</f>
        <v>Yes</v>
      </c>
      <c r="BB115" s="11" t="str">
        <f>IF(AND((RIGHT($BB$3,2)-'[1]Miter Profiles'!$AC$55-'[1]Outside Edges'!$B114)&gt;=5,'[1]Outside Edges'!$P114="Yes"),"Yes","No")</f>
        <v>Yes</v>
      </c>
      <c r="BC115" s="87" t="str">
        <f>IF(AND((RIGHT($BC$3,2)-'[1]Miter Profiles'!$AC$56-'[1]Outside Edges'!$B114)&gt;=5,'[1]Outside Edges'!$P114="Yes"),"Yes","No")</f>
        <v>Yes</v>
      </c>
      <c r="BD115" s="10" t="str">
        <f>IF(AND((RIGHT($BD$3,2)-'[1]Miter Profiles'!$AC$57-'[1]Outside Edges'!$B114)&gt;=5,'[1]Outside Edges'!$P114="Yes"),"Yes","No")</f>
        <v>Yes</v>
      </c>
      <c r="BE115" s="10" t="str">
        <f>IF(AND((RIGHT($BE$3,2)-'[1]Miter Profiles'!$AC$58-'[1]Outside Edges'!$B114)&gt;=5,'[1]Outside Edges'!$P114="Yes"),"Yes","No")</f>
        <v>Yes</v>
      </c>
      <c r="BF115" s="85" t="str">
        <f>IF(AND((RIGHT($BF$3,2)-'[1]Miter Profiles'!$AC$59-'[1]Outside Edges'!$B114)&gt;=5,'[1]Outside Edges'!$P114="Yes"),"Yes","No")</f>
        <v>Yes</v>
      </c>
      <c r="BG115" s="86" t="str">
        <f>IF(AND((RIGHT($BG$3,2)-'[1]Miter Profiles'!$AC$60-'[1]Outside Edges'!$B114)&gt;=5,'[1]Outside Edges'!$P114="Yes"),"Yes","No")</f>
        <v>Yes</v>
      </c>
      <c r="BH115" s="11" t="str">
        <f>IF(AND((RIGHT($BH$3,2)-'[1]Miter Profiles'!$AC$61-'[1]Outside Edges'!$B114)&gt;=5,'[1]Outside Edges'!$P114="Yes"),"Yes","No")</f>
        <v>Yes</v>
      </c>
      <c r="BI115" s="87" t="str">
        <f>IF(AND((RIGHT($BI$3,2)-'[1]Miter Profiles'!$AC$62-'[1]Outside Edges'!$B114)&gt;=5,'[1]Outside Edges'!$P114="Yes"),"Yes","No")</f>
        <v>Yes</v>
      </c>
      <c r="BJ115" s="10" t="str">
        <f>IF(AND((RIGHT($BJ$3,2)-'[1]Miter Profiles'!$AC$63-'[1]Outside Edges'!$B114)&gt;=5,'[1]Outside Edges'!$P114="Yes"),"Yes","No")</f>
        <v>Yes</v>
      </c>
      <c r="BK115" s="10" t="str">
        <f>IF(AND((RIGHT($BK$3,2)-'[1]Miter Profiles'!$AC$64-'[1]Outside Edges'!$B114)&gt;=5,'[1]Outside Edges'!$P114="Yes"),"Yes","No")</f>
        <v>Yes</v>
      </c>
      <c r="BL115" s="85" t="str">
        <f>IF(AND((RIGHT($BL$3,2)-'[1]Miter Profiles'!$AC$65-'[1]Outside Edges'!$B114)&gt;=5,'[1]Outside Edges'!$P114="Yes"),"Yes","No")</f>
        <v>Yes</v>
      </c>
      <c r="BM115" s="86" t="str">
        <f>IF(AND((RIGHT($BM$3,2)-'[1]Miter Profiles'!$AC$66-'[1]Outside Edges'!$B114)&gt;=5,'[1]Outside Edges'!$P114="Yes"),"Yes","No")</f>
        <v>Yes</v>
      </c>
      <c r="BN115" s="11" t="str">
        <f>IF(AND((RIGHT($BN$3,2)-'[1]Miter Profiles'!$AC$67-'[1]Outside Edges'!$B114)&gt;=5,'[1]Outside Edges'!$P114="Yes"),"Yes","No")</f>
        <v>Yes</v>
      </c>
      <c r="BO115" s="87" t="str">
        <f>IF(AND((RIGHT($BO$3,2)-'[1]Miter Profiles'!$AC$68-'[1]Outside Edges'!$B114)&gt;=5,'[1]Outside Edges'!$P114="Yes"),"Yes","No")</f>
        <v>Yes</v>
      </c>
      <c r="BP115" s="10" t="str">
        <f>IF(AND((RIGHT($BP$3,2)-'[1]Miter Profiles'!$AC$69-'[1]Outside Edges'!$B114)&gt;=5,'[1]Outside Edges'!$P114="Yes"),"Yes","No")</f>
        <v>Yes</v>
      </c>
      <c r="BQ115" s="10" t="str">
        <f>IF(AND((RIGHT($BQ$3,2)-'[1]Miter Profiles'!$AC$70-'[1]Outside Edges'!$B114)&gt;=5,'[1]Outside Edges'!$P114="Yes"),"Yes","No")</f>
        <v>Yes</v>
      </c>
      <c r="BR115" s="85" t="str">
        <f>IF(AND((RIGHT($BR$3,2)-'[1]Miter Profiles'!$AC$71-'[1]Outside Edges'!$B114)&gt;=5,'[1]Outside Edges'!$P114="Yes"),"Yes","No")</f>
        <v>Yes</v>
      </c>
      <c r="BS115" s="86" t="str">
        <f>IF(AND((RIGHT($BS$3,2)-'[1]Miter Profiles'!$AC$72-'[1]Outside Edges'!$B114)&gt;=5,'[1]Outside Edges'!$P114="Yes"),"Yes","No")</f>
        <v>Yes</v>
      </c>
      <c r="BT115" s="11" t="str">
        <f>IF(AND((RIGHT($BT$3,2)-'[1]Miter Profiles'!$AC$73-'[1]Outside Edges'!$B114)&gt;=5,'[1]Outside Edges'!$P114="Yes"),"Yes","No")</f>
        <v>Yes</v>
      </c>
      <c r="BU115" s="87" t="str">
        <f>IF(AND((RIGHT($BU$3,2)-'[1]Miter Profiles'!$AC$74-'[1]Outside Edges'!$B114)&gt;=5,'[1]Outside Edges'!$P114="Yes"),"Yes","No")</f>
        <v>Yes</v>
      </c>
      <c r="BV115" s="10" t="str">
        <f>IF(AND((RIGHT($BV$3,2)-'[1]Miter Profiles'!$AC$75-'[1]Outside Edges'!$B114)&gt;=5,'[1]Outside Edges'!$P114="Yes"),"Yes","No")</f>
        <v>Yes</v>
      </c>
      <c r="BW115" s="10" t="str">
        <f>IF(AND((RIGHT($BW$3,2)-'[1]Miter Profiles'!$AC$76-'[1]Outside Edges'!$B114)&gt;=5,'[1]Outside Edges'!$P114="Yes"),"Yes","No")</f>
        <v>Yes</v>
      </c>
      <c r="BX115" s="85" t="str">
        <f>IF(AND((RIGHT($BX$3,2)-'[1]Miter Profiles'!$AC$77-'[1]Outside Edges'!$B114)&gt;=5,'[1]Outside Edges'!$P114="Yes"),"Yes","No")</f>
        <v>Yes</v>
      </c>
      <c r="BY115" s="86" t="str">
        <f>IF(AND((RIGHT($BY$3,2)-'[1]Miter Profiles'!$AC$78-'[1]Outside Edges'!$B114)&gt;=5,'[1]Outside Edges'!$P114="Yes"),"Yes","No")</f>
        <v>Yes</v>
      </c>
      <c r="BZ115" s="11" t="str">
        <f>IF(AND((RIGHT($BZ$3,2)-'[1]Miter Profiles'!$AC$79-'[1]Outside Edges'!$B114)&gt;=5,'[1]Outside Edges'!$P114="Yes"),"Yes","No")</f>
        <v>Yes</v>
      </c>
      <c r="CA115" s="87" t="str">
        <f>IF(AND((RIGHT($CA$3,2)-'[1]Miter Profiles'!$AC$80-'[1]Outside Edges'!$B114)&gt;=5,'[1]Outside Edges'!$P114="Yes"),"Yes","No")</f>
        <v>Yes</v>
      </c>
      <c r="CB115" s="10" t="str">
        <f>IF(AND((RIGHT($CB$3,2)-'[1]Miter Profiles'!$AC$81-'[1]Outside Edges'!$B114)&gt;=5,'[1]Outside Edges'!$P114="Yes"),"Yes","No")</f>
        <v>Yes</v>
      </c>
      <c r="CC115" s="10" t="str">
        <f>IF(AND((RIGHT($CC$3,2)-'[1]Miter Profiles'!$AC$82-'[1]Outside Edges'!$B114)&gt;=5,'[1]Outside Edges'!$P114="Yes"),"Yes","No")</f>
        <v>Yes</v>
      </c>
      <c r="CD115" s="85" t="str">
        <f>IF(AND((RIGHT($CD$3,2)-'[1]Miter Profiles'!$AC$83-'[1]Outside Edges'!$B114)&gt;=5,'[1]Outside Edges'!$P114="Yes"),"Yes","No")</f>
        <v>Yes</v>
      </c>
      <c r="CE115" s="86" t="str">
        <f>IF(AND((RIGHT($CE$3,2)-'[1]Miter Profiles'!$AC$84-'[1]Outside Edges'!$B114)&gt;=5,'[1]Outside Edges'!$P114="Yes"),"Yes","No")</f>
        <v>Yes</v>
      </c>
      <c r="CF115" s="11" t="str">
        <f>IF(AND((RIGHT($CF$3,2)-'[1]Miter Profiles'!$AC$85-'[1]Outside Edges'!$B114)&gt;=5,'[1]Outside Edges'!$P114="Yes"),"Yes","No")</f>
        <v>Yes</v>
      </c>
      <c r="CG115" s="87" t="str">
        <f>IF(AND((RIGHT($CG$3,2)-'[1]Miter Profiles'!$AC$86-'[1]Outside Edges'!$B114)&gt;=5,'[1]Outside Edges'!$P114="Yes"),"Yes","No")</f>
        <v>Yes</v>
      </c>
      <c r="CH115" s="10" t="str">
        <f>IF(AND((RIGHT($CH$3,2)-'[1]Miter Profiles'!$AC$87-'[1]Outside Edges'!$B114)&gt;=5,'[1]Outside Edges'!$P114="Yes"),"Yes","No")</f>
        <v>Yes</v>
      </c>
      <c r="CI115" s="10" t="str">
        <f>IF(AND((RIGHT($CI$3,2)-'[1]Miter Profiles'!$AC$88-'[1]Outside Edges'!$B114)&gt;=5,'[1]Outside Edges'!$P114="Yes"),"Yes","No")</f>
        <v>Yes</v>
      </c>
      <c r="CJ115" s="85" t="str">
        <f>IF(AND((RIGHT($CJ$3,2)-'[1]Miter Profiles'!$AC$89-'[1]Outside Edges'!$B114)&gt;=5,'[1]Outside Edges'!$P114="Yes"),"Yes","No")</f>
        <v>Yes</v>
      </c>
      <c r="CK115" s="86" t="str">
        <f>IF(AND((RIGHT($CK$3,2)-'[1]Miter Profiles'!$AC$90-'[1]Outside Edges'!$B114)&gt;=5,'[1]Outside Edges'!$P114="Yes"),"Yes","No")</f>
        <v>Yes</v>
      </c>
      <c r="CL115" s="11" t="str">
        <f>IF(AND((RIGHT($CL$3,2)-'[1]Miter Profiles'!$AC$91-'[1]Outside Edges'!$B114)&gt;=5,'[1]Outside Edges'!$P114="Yes"),"Yes","No")</f>
        <v>Yes</v>
      </c>
      <c r="CM115" s="87" t="str">
        <f>IF(AND((RIGHT($CM$3,2)-'[1]Miter Profiles'!$AC$92-'[1]Outside Edges'!$B114)&gt;=5,'[1]Outside Edges'!$P114="Yes"),"Yes","No")</f>
        <v>Yes</v>
      </c>
      <c r="CN115" s="10" t="str">
        <f>IF(AND((RIGHT(CN$3,2)-'[1]Miter Profiles'!$AC$93-'[1]Outside Edges'!$B114)&gt;=5,'[1]Outside Edges'!$P114="Yes"),"Yes","No")</f>
        <v>No</v>
      </c>
      <c r="CO115" s="10" t="str">
        <f>IF(AND((RIGHT(CO$3,2)-'[1]Miter Profiles'!$AC$94-'[1]Outside Edges'!$B114)&gt;=5,'[1]Outside Edges'!$P114="Yes"),"Yes","No")</f>
        <v>Yes</v>
      </c>
      <c r="CP115" s="85" t="str">
        <f>IF(AND((RIGHT(CP$3,2)-'[1]Miter Profiles'!$AC$95-'[1]Outside Edges'!$B114)&gt;=5,'[1]Outside Edges'!$P114="Yes"),"Yes","No")</f>
        <v>Yes</v>
      </c>
      <c r="CQ115" s="86" t="str">
        <f>IF(AND((RIGHT(CQ$3,2)-'[1]Miter Profiles'!$AC$96-'[1]Outside Edges'!$B114)&gt;=5,'[1]Outside Edges'!$P114="Yes"),"Yes","No")</f>
        <v>No</v>
      </c>
      <c r="CR115" s="11" t="str">
        <f>IF(AND((RIGHT(CR$3,2)-'[1]Miter Profiles'!$AC$97-'[1]Outside Edges'!$B114)&gt;=5,'[1]Outside Edges'!$P114="Yes"),"Yes","No")</f>
        <v>Yes</v>
      </c>
      <c r="CS115" s="87" t="str">
        <f>IF(AND((RIGHT(CS$3,2)-'[1]Miter Profiles'!$AC$98-'[1]Outside Edges'!$B114)&gt;=5,'[1]Outside Edges'!$P114="Yes"),"Yes","No")</f>
        <v>Yes</v>
      </c>
      <c r="CT115" s="10" t="str">
        <f>IF(AND((RIGHT($CT$3,2)-'[1]Miter Profiles'!$AC$99-'[1]Outside Edges'!$B114)&gt;=5,'[1]Outside Edges'!$P114="Yes"),"Yes","No")</f>
        <v>No</v>
      </c>
      <c r="CU115" s="10" t="str">
        <f>IF(AND((RIGHT($CU$3,2)-'[1]Miter Profiles'!$AC$100-'[1]Outside Edges'!$B114)&gt;=5,'[1]Outside Edges'!$P114="Yes"),"Yes","No")</f>
        <v>Yes</v>
      </c>
      <c r="CV115" s="85" t="str">
        <f>IF(AND((RIGHT($CV$3,2)-'[1]Miter Profiles'!$AC$101-'[1]Outside Edges'!$B114)&gt;=5,'[1]Outside Edges'!$P114="Yes"),"Yes","No")</f>
        <v>Yes</v>
      </c>
      <c r="CW115" s="86" t="str">
        <f>IF(AND((RIGHT($CW$3,2)-'[1]Miter Profiles'!$AC$102-'[1]Outside Edges'!$B114)&gt;=5,'[1]Outside Edges'!$P114="Yes"),"Yes","No")</f>
        <v>Yes</v>
      </c>
      <c r="CX115" s="11" t="str">
        <f>IF(AND((RIGHT($CX$3,2)-'[1]Miter Profiles'!$AC$103-'[1]Outside Edges'!$B114)&gt;=5,'[1]Outside Edges'!$P114="Yes"),"Yes","No")</f>
        <v>Yes</v>
      </c>
      <c r="CY115" s="87" t="str">
        <f>IF(AND((RIGHT($CY$3,2)-'[1]Miter Profiles'!$AC$104-'[1]Outside Edges'!$B114)&gt;=5,'[1]Outside Edges'!$P114="Yes"),"Yes","No")</f>
        <v>Yes</v>
      </c>
      <c r="CZ115" s="10" t="str">
        <f>IF(AND((RIGHT($CZ$3,2)-'[1]Miter Profiles'!$AC$105-'[1]Outside Edges'!$B114)&gt;=5,'[1]Outside Edges'!$P114="Yes"),"Yes","No")</f>
        <v>No</v>
      </c>
      <c r="DA115" s="10" t="str">
        <f>IF(AND((RIGHT($DA$3,2)-'[1]Miter Profiles'!$AC$106-'[1]Outside Edges'!$B114)&gt;=5,'[1]Outside Edges'!$P114="Yes"),"Yes","No")</f>
        <v>No</v>
      </c>
      <c r="DB115" s="85" t="str">
        <f>IF(AND((RIGHT($DB$3,2)-'[1]Miter Profiles'!$AC$107-'[1]Outside Edges'!$B114)&gt;=5,'[1]Outside Edges'!$P114="Yes"),"Yes","No")</f>
        <v>No</v>
      </c>
      <c r="DC115" s="86" t="str">
        <f>IF(AND((RIGHT($DC$3,2)-'[1]Miter Profiles'!$AC$108-'[1]Outside Edges'!$B114)&gt;=5,'[1]Outside Edges'!$P114="Yes"),"Yes","No")</f>
        <v>No</v>
      </c>
      <c r="DD115" s="11" t="str">
        <f>IF(AND((RIGHT($DD$3,2)-'[1]Miter Profiles'!$AC$109-'[1]Outside Edges'!$B114)&gt;=5,'[1]Outside Edges'!$P114="Yes"),"Yes","No")</f>
        <v>Yes</v>
      </c>
      <c r="DE115" s="87" t="str">
        <f>IF(AND((RIGHT($DE$3,2)-'[1]Miter Profiles'!$AC$110-'[1]Outside Edges'!$B114)&gt;=5,'[1]Outside Edges'!$P114="Yes"),"Yes","No")</f>
        <v>Yes</v>
      </c>
      <c r="DF115" s="10" t="str">
        <f>IF(AND((RIGHT($DF$3,2)-'[1]Miter Profiles'!$AC$111-'[1]Outside Edges'!$B114)&gt;=5,'[1]Outside Edges'!$P114="Yes"),"Yes","No")</f>
        <v>Yes</v>
      </c>
      <c r="DG115" s="10" t="str">
        <f>IF(AND((RIGHT($DG$3,2)-'[1]Miter Profiles'!$AC$112-'[1]Outside Edges'!$B114)&gt;=5,'[1]Outside Edges'!$P114="Yes"),"Yes","No")</f>
        <v>Yes</v>
      </c>
      <c r="DH115" s="85" t="str">
        <f>IF(AND((RIGHT($DH$3,2)-'[1]Miter Profiles'!$AC$113-'[1]Outside Edges'!$B114)&gt;=5,'[1]Outside Edges'!$P114="Yes"),"Yes","No")</f>
        <v>Yes</v>
      </c>
      <c r="DI115" s="86" t="str">
        <f>IF(AND((RIGHT($DI$3,2)-'[1]Miter Profiles'!$AC$114-'[1]Outside Edges'!$B114)&gt;=5,'[1]Outside Edges'!$P114="Yes"),"Yes","No")</f>
        <v>Yes</v>
      </c>
      <c r="DJ115" s="11" t="str">
        <f>IF(AND((RIGHT($DJ$3,2)-'[1]Miter Profiles'!$AC$115-'[1]Outside Edges'!$B114)&gt;=5,'[1]Outside Edges'!$P114="Yes"),"Yes","No")</f>
        <v>Yes</v>
      </c>
      <c r="DK115" s="87" t="str">
        <f>IF(AND((RIGHT($DK$3,2)-'[1]Miter Profiles'!$AC$116-'[1]Outside Edges'!$B114)&gt;=5,'[1]Outside Edges'!$P114="Yes"),"Yes","No")</f>
        <v>Yes</v>
      </c>
      <c r="DL115" s="10" t="str">
        <f>IF(AND((RIGHT($DL$3,2)-'[1]Miter Profiles'!$AC$117-'[1]Outside Edges'!$B114)&gt;=5,'[1]Outside Edges'!$P114="Yes"),"Yes","No")</f>
        <v>Yes</v>
      </c>
      <c r="DM115" s="10" t="str">
        <f>IF(AND((RIGHT($DM$3,2)-'[1]Miter Profiles'!$AC$118-'[1]Outside Edges'!$B114)&gt;=5,'[1]Outside Edges'!$P114="Yes"),"Yes","No")</f>
        <v>Yes</v>
      </c>
      <c r="DN115" s="85" t="str">
        <f>IF(AND((RIGHT($DN$3,2)-'[1]Miter Profiles'!$AC$119-'[1]Outside Edges'!$B114)&gt;=5,'[1]Outside Edges'!$P114="Yes"),"Yes","No")</f>
        <v>Yes</v>
      </c>
      <c r="DO115" s="86" t="str">
        <f>IF(AND((RIGHT($DO$3,2)-'[1]Miter Profiles'!$AC$120-'[1]Outside Edges'!$B114)&gt;=5,'[1]Outside Edges'!$P114="Yes"),"Yes","No")</f>
        <v>No</v>
      </c>
      <c r="DP115" s="11" t="str">
        <f>IF(AND((RIGHT($DP$3,2)-'[1]Miter Profiles'!$AC$121-'[1]Outside Edges'!$B114)&gt;=5,'[1]Outside Edges'!$P114="Yes"),"Yes","No")</f>
        <v>No</v>
      </c>
      <c r="DQ115" s="87" t="str">
        <f>IF(AND((RIGHT($DQ$3,2)-'[1]Miter Profiles'!$AC$122-'[1]Outside Edges'!$B114)&gt;=5,'[1]Outside Edges'!$P114="Yes"),"Yes","No")</f>
        <v>Yes</v>
      </c>
      <c r="DR115" s="10" t="str">
        <f>IF(AND((RIGHT($DR$3,2)-'[1]Miter Profiles'!$AC$123-'[1]Outside Edges'!$B114)&gt;=5,'[1]Outside Edges'!$P114="Yes"),"Yes","No")</f>
        <v>Yes</v>
      </c>
      <c r="DS115" s="10" t="str">
        <f>IF(AND((RIGHT($DS$3,2)-'[1]Miter Profiles'!$AC$124-'[1]Outside Edges'!$B114)&gt;=5,'[1]Outside Edges'!$P114="Yes"),"Yes","No")</f>
        <v>Yes</v>
      </c>
      <c r="DT115" s="85" t="str">
        <f>IF(AND((RIGHT($DT$3,2)-'[1]Miter Profiles'!$AC$125-'[1]Outside Edges'!$B114)&gt;=5,'[1]Outside Edges'!$P114="Yes"),"Yes","No")</f>
        <v>Yes</v>
      </c>
      <c r="DU115" s="86" t="str">
        <f>IF(AND((RIGHT($DU$3,2)-'[1]Miter Profiles'!$AC$126-'[1]Outside Edges'!$B114)&gt;=5,'[1]Outside Edges'!$P114="Yes"),"Yes","No")</f>
        <v>Yes</v>
      </c>
      <c r="DV115" s="11" t="str">
        <f>IF(AND((RIGHT($DV$3,2)-'[1]Miter Profiles'!$AC$127-'[1]Outside Edges'!$B114)&gt;=5,'[1]Outside Edges'!$P114="Yes"),"Yes","No")</f>
        <v>Yes</v>
      </c>
      <c r="DW115" s="87" t="str">
        <f>IF(AND((RIGHT($DW$3,2)-'[1]Miter Profiles'!$AC$128-'[1]Outside Edges'!$B114)&gt;=5,'[1]Outside Edges'!$P114="Yes"),"Yes","No")</f>
        <v>Yes</v>
      </c>
      <c r="DX115" s="10" t="str">
        <f>IF(AND((RIGHT($DX$3,2)-'[1]Miter Profiles'!$AC$129-'[1]Outside Edges'!$B114)&gt;=5,'[1]Outside Edges'!$P114="Yes"),"Yes","No")</f>
        <v>Yes</v>
      </c>
      <c r="DY115" s="10" t="str">
        <f>IF(AND((RIGHT($DY$3,2)-'[1]Miter Profiles'!$AC$130-'[1]Outside Edges'!$B114)&gt;=5,'[1]Outside Edges'!$P114="Yes"),"Yes","No")</f>
        <v>Yes</v>
      </c>
      <c r="DZ115" s="85" t="str">
        <f>IF(AND((RIGHT($DZ$3,2)-'[1]Miter Profiles'!$AC$131-'[1]Outside Edges'!$B114)&gt;=5,'[1]Outside Edges'!$P114="Yes"),"Yes","No")</f>
        <v>Yes</v>
      </c>
      <c r="EA115" s="90" t="str">
        <f>IF(AND((RIGHT($EA$3,2)-'[1]Miter Profiles'!$AC$132-'[1]Outside Edges'!$B114)&gt;=5,'[1]Outside Edges'!$P114="Yes"),"Yes","No")</f>
        <v>Yes</v>
      </c>
      <c r="EB115" s="104" t="str">
        <f>IF(AND((RIGHT($EB$3,2)-'[1]Miter Profiles'!$AC$133-'[1]Outside Edges'!$B114)&gt;=5,'[1]Outside Edges'!$P114="Yes"),"Yes","No")</f>
        <v>No</v>
      </c>
      <c r="EC115" s="109" t="str">
        <f>IF(AND((RIGHT($EC$3,2)-'[1]Miter Profiles'!$AC$134-'[1]Outside Edges'!$B114)&gt;=5,'[1]Outside Edges'!$P114="Yes"),"Yes","No")</f>
        <v>Yes</v>
      </c>
      <c r="ED115" s="115" t="str">
        <f>IF(AND((RIGHT($ED$3,2)-'[1]Miter Profiles'!$AC$135-'[1]Outside Edges'!$B114)&gt;=5,'[1]Outside Edges'!$P114="Yes"),"Yes","No")</f>
        <v>Yes</v>
      </c>
      <c r="EE115" s="112" t="str">
        <f>IF(AND((RIGHT($EE$3,2)-'[1]Miter Profiles'!$AC$136-'[1]Outside Edges'!$B114)&gt;=5,'[1]Outside Edges'!$P114="Yes"),"Yes","No")</f>
        <v>Yes</v>
      </c>
      <c r="EF115" s="85" t="str">
        <f>IF(AND((RIGHT($EF$3,2)-'[1]Miter Profiles'!$AC$137-'[1]Outside Edges'!$B114)&gt;=5,'[1]Outside Edges'!$P114="Yes"),"Yes","No")</f>
        <v>Yes</v>
      </c>
      <c r="EG115" s="10" t="str">
        <f>IF(AND((RIGHT($EG$3,2)-'[1]Miter Profiles'!$AC$138-'[1]Outside Edges'!$B114)&gt;=5,'[1]Outside Edges'!$P114="Yes"),"Yes","No")</f>
        <v>Yes</v>
      </c>
      <c r="EH115" s="90" t="str">
        <f>IF(AND((RIGHT($EH$3,2)-'[1]Miter Profiles'!$AC$139-'[1]Outside Edges'!$B114)&gt;=5,'[1]Outside Edges'!$P114="Yes"),"Yes","No")</f>
        <v>Yes</v>
      </c>
      <c r="EI115" s="120" t="str">
        <f>IF(AND((RIGHT($EI$3,2)-'[1]Miter Profiles'!$AC$140-'[1]Outside Edges'!$B114)&gt;=5,'[1]Outside Edges'!$P114="Yes"),"Yes","No")</f>
        <v>Yes</v>
      </c>
      <c r="EJ115" s="123" t="str">
        <f>IF(AND((RIGHT($EJ$3,2)-'[1]Miter Profiles'!$AC$141-'[1]Outside Edges'!$B114)&gt;=5,'[1]Outside Edges'!$P114="Yes"),"Yes","No")</f>
        <v>Yes</v>
      </c>
      <c r="EK115" s="123" t="str">
        <f>IF(AND((RIGHT($EK$3,2)-'[1]Miter Profiles'!$AC$142-'[1]Outside Edges'!$B114)&gt;=5,'[1]Outside Edges'!$P114="Yes"),"Yes","No")</f>
        <v>Yes</v>
      </c>
      <c r="EL115" s="115" t="str">
        <f>IF(AND((RIGHT($EL$3,2)-'[1]Miter Profiles'!$AC$143-'[1]Outside Edges'!$B114)&gt;=5,'[1]Outside Edges'!$P114="Yes"),"Yes","No")</f>
        <v>Yes</v>
      </c>
      <c r="EM115" s="128" t="str">
        <f>IF(AND((RIGHT($EM$3,2)-'[1]Miter Profiles'!$AC$144-'[1]Outside Edges'!$B114)&gt;=5,'[1]Outside Edges'!$P114="Yes"),"Yes","No")</f>
        <v>No</v>
      </c>
      <c r="EN115" s="10" t="str">
        <f>IF(AND((RIGHT($EN$3,2)-'[1]Miter Profiles'!$AC$145-'[1]Outside Edges'!$B114)&gt;=5,'[1]Outside Edges'!$P114="Yes"),"Yes","No")</f>
        <v>Yes</v>
      </c>
      <c r="EO115" s="90" t="str">
        <f>IF(AND((RIGHT($EO$3,2)-'[1]Miter Profiles'!$AC$146-'[1]Outside Edges'!$B114)&gt;=5,'[1]Outside Edges'!$P114="Yes"),"Yes","No")</f>
        <v>Yes</v>
      </c>
      <c r="EP115" s="123" t="str">
        <f>IF(AND((RIGHT($EP$3,2)-'[1]Miter Profiles'!$AC$147-'[1]Outside Edges'!$B114)&gt;=5,'[1]Outside Edges'!$P114="Yes"),"Yes","No")</f>
        <v>No</v>
      </c>
      <c r="EQ115" s="123" t="str">
        <f>IF(AND((RIGHT($EQ$3,2)-'[1]Miter Profiles'!$AC$148-'[1]Outside Edges'!$B114)&gt;=5,'[1]Outside Edges'!$P114="Yes"),"Yes","No")</f>
        <v>Yes</v>
      </c>
      <c r="ER115" s="115" t="str">
        <f>IF(AND((RIGHT($ER$3,2)-'[1]Miter Profiles'!$AC$149-'[1]Outside Edges'!$B114)&gt;=5,'[1]Outside Edges'!$P114="Yes"),"Yes","No")</f>
        <v>Yes</v>
      </c>
      <c r="ES115" s="128" t="str">
        <f>IF(AND((RIGHT($ES$3,2)-'[1]Miter Profiles'!$AC$150-'[1]Outside Edges'!$B114)&gt;=5,'[1]Outside Edges'!$P114="Yes"),"Yes","No")</f>
        <v>No</v>
      </c>
      <c r="ET115" s="10" t="str">
        <f>IF(AND((RIGHT($ET$3,2)-'[1]Miter Profiles'!$AC$151-'[1]Outside Edges'!$B114)&gt;=5,'[1]Outside Edges'!$P114="Yes"),"Yes","No")</f>
        <v>Yes</v>
      </c>
      <c r="EU115" s="90" t="str">
        <f>IF(AND((RIGHT($EU$3,2)-'[1]Miter Profiles'!$AC$152-'[1]Outside Edges'!$B114)&gt;=5,'[1]Outside Edges'!$P114="Yes"),"Yes","No")</f>
        <v>Yes</v>
      </c>
      <c r="EV115" s="123" t="str">
        <f>IF(AND((RIGHT($EV$3,2)-'[1]Miter Profiles'!$AC$153-'[1]Outside Edges'!$B114)&gt;=5,'[1]Outside Edges'!$P114="Yes"),"Yes","No")</f>
        <v>No</v>
      </c>
      <c r="EW115" s="123" t="str">
        <f>IF(AND((RIGHT($EW$3,2)-'[1]Miter Profiles'!$AC$154-'[1]Outside Edges'!$B114)&gt;=5,'[1]Outside Edges'!$P114="Yes"),"Yes","No")</f>
        <v>Yes</v>
      </c>
      <c r="EX115" s="115" t="str">
        <f>IF(AND((RIGHT($EX$3,2)-'[1]Miter Profiles'!$AC$155-'[1]Outside Edges'!$B114)&gt;=5,'[1]Outside Edges'!$P114="Yes"),"Yes","No")</f>
        <v>Yes</v>
      </c>
      <c r="EY115" s="128" t="str">
        <f>IF(AND((RIGHT($EY$3,2)-'[1]Miter Profiles'!$AC$156-'[1]Outside Edges'!$B114)&gt;=5,'[1]Outside Edges'!$P114="Yes"),"Yes","No")</f>
        <v>Yes</v>
      </c>
      <c r="EZ115" s="10" t="str">
        <f>IF(AND((RIGHT($EZ$3,2)-'[1]Miter Profiles'!$AC$157-'[1]Outside Edges'!$B114)&gt;=5,'[1]Outside Edges'!$P114="Yes"),"Yes","No")</f>
        <v>Yes</v>
      </c>
      <c r="FA115" s="90" t="str">
        <f>IF(AND((RIGHT($FA$3,2)-'[1]Miter Profiles'!$AC$158-'[1]Outside Edges'!$B114)&gt;=5,'[1]Outside Edges'!$P114="Yes"),"Yes","No")</f>
        <v>Yes</v>
      </c>
      <c r="FB115" s="123" t="str">
        <f>IF(AND((RIGHT($FB$3,2)-'[1]Miter Profiles'!$AC$159-'[1]Outside Edges'!$B114)&gt;=5,'[1]Outside Edges'!$P114="Yes"),"Yes","No")</f>
        <v>Yes</v>
      </c>
      <c r="FC115" s="123" t="str">
        <f>IF(AND((RIGHT($FC$3,2)-'[1]Miter Profiles'!$AC$160-'[1]Outside Edges'!$B114)&gt;=5,'[1]Outside Edges'!$P114="Yes"),"Yes","No")</f>
        <v>Yes</v>
      </c>
      <c r="FD115" s="115" t="str">
        <f>IF(AND((RIGHT($FD$3,2)-'[1]Miter Profiles'!$AC$161-'[1]Outside Edges'!$B114)&gt;=5,'[1]Outside Edges'!$P114="Yes"),"Yes","No")</f>
        <v>Yes</v>
      </c>
      <c r="FE115" s="128" t="str">
        <f>IF(AND((RIGHT($FE$3,2)-'[1]Miter Profiles'!$AC$162-'[1]Outside Edges'!$B114)&gt;=5,'[1]Outside Edges'!$P114="Yes"),"Yes","No")</f>
        <v>Yes</v>
      </c>
      <c r="FF115" s="10" t="str">
        <f>IF(AND((RIGHT($FF$3,2)-'[1]Miter Profiles'!$AC$163-'[1]Outside Edges'!$B114)&gt;=5,'[1]Outside Edges'!$P114="Yes"),"Yes","No")</f>
        <v>Yes</v>
      </c>
      <c r="FG115" s="90" t="str">
        <f>IF(AND((RIGHT($FG$3,2)-'[1]Miter Profiles'!$AC$164-'[1]Outside Edges'!$B114)&gt;=5,'[1]Outside Edges'!$P114="Yes"),"Yes","No")</f>
        <v>Yes</v>
      </c>
      <c r="FH115" s="123" t="str">
        <f>IF(AND((RIGHT($FH$3,2)-'[1]Miter Profiles'!$AC$165-'[1]Outside Edges'!$B114)&gt;=5,'[1]Outside Edges'!$P114="Yes"),"Yes","No")</f>
        <v>Yes</v>
      </c>
      <c r="FI115" s="123" t="str">
        <f>IF(AND((RIGHT($FI$3,2)-'[1]Miter Profiles'!$AC$166-'[1]Outside Edges'!$B114)&gt;=5,'[1]Outside Edges'!$P114="Yes"),"Yes","No")</f>
        <v>Yes</v>
      </c>
      <c r="FJ115" s="115" t="str">
        <f>IF(AND((RIGHT($FJ$3,2)-'[1]Miter Profiles'!$AC$167-'[1]Outside Edges'!$B114)&gt;=5,'[1]Outside Edges'!$P114="Yes"),"Yes","No")</f>
        <v>Yes</v>
      </c>
      <c r="FK115" s="128" t="str">
        <f>IF(AND((RIGHT($FK$3,2)-'[1]Miter Profiles'!$AC$168-'[1]Outside Edges'!$B114)&gt;=5,'[1]Outside Edges'!$P114="Yes"),"Yes","No")</f>
        <v>Yes</v>
      </c>
      <c r="FL115" s="10" t="str">
        <f>IF(AND((RIGHT($FL$3,2)-'[1]Miter Profiles'!$AC$169-'[1]Outside Edges'!$B114)&gt;=5,'[1]Outside Edges'!$P114="Yes"),"Yes","No")</f>
        <v>Yes</v>
      </c>
      <c r="FM115" s="90" t="str">
        <f>IF(AND((RIGHT($FM$3,2)-'[1]Miter Profiles'!$AC$170-'[1]Outside Edges'!$B114)&gt;=5,'[1]Outside Edges'!$P114="Yes"),"Yes","No")</f>
        <v>Yes</v>
      </c>
      <c r="FN115" s="123" t="str">
        <f>IF(AND((RIGHT($FN$3,2)-'[1]Miter Profiles'!$AC$171-'[1]Outside Edges'!$B114)&gt;=5,'[1]Outside Edges'!$P114="Yes"),"Yes","No")</f>
        <v>Yes</v>
      </c>
      <c r="FO115" s="123" t="str">
        <f>IF(AND((RIGHT($FO$3,2)-'[1]Miter Profiles'!$AC$172-'[1]Outside Edges'!$B114)&gt;=5,'[1]Outside Edges'!$P114="Yes"),"Yes","No")</f>
        <v>Yes</v>
      </c>
      <c r="FP115" s="115" t="str">
        <f>IF(AND((RIGHT($FP$3,2)-'[1]Miter Profiles'!$AC$173-'[1]Outside Edges'!$B114)&gt;=5,'[1]Outside Edges'!$P114="Yes"),"Yes","No")</f>
        <v>Yes</v>
      </c>
      <c r="FQ115" s="128" t="str">
        <f>IF(AND((RIGHT($FQ$3,2)-'[1]Miter Profiles'!$AC$174-'[1]Outside Edges'!$B114)&gt;=5,'[1]Outside Edges'!$P114="Yes"),"Yes","No")</f>
        <v>Yes</v>
      </c>
      <c r="FR115" s="10" t="str">
        <f>IF(AND((RIGHT($FR$3,2)-'[1]Miter Profiles'!$AC$175-'[1]Outside Edges'!$B114)&gt;=5,'[1]Outside Edges'!$P114="Yes"),"Yes","No")</f>
        <v>Yes</v>
      </c>
      <c r="FS115" s="90" t="str">
        <f>IF(AND((RIGHT($FS$3,2)-'[1]Miter Profiles'!$AC$176-'[1]Outside Edges'!$B114)&gt;=5,'[1]Outside Edges'!$P114="Yes"),"Yes","No")</f>
        <v>Yes</v>
      </c>
      <c r="FT115" s="123" t="str">
        <f>IF(AND((RIGHT($FT$3,2)-'[1]Miter Profiles'!$AC$177-'[1]Outside Edges'!$B114)&gt;=5,'[1]Outside Edges'!$P114="Yes"),"Yes","No")</f>
        <v>Yes</v>
      </c>
      <c r="FU115" s="123" t="str">
        <f>IF(AND((RIGHT($FU$3,2)-'[1]Miter Profiles'!$AC$178-'[1]Outside Edges'!$B114)&gt;=5,'[1]Outside Edges'!$P114="Yes"),"Yes","No")</f>
        <v>Yes</v>
      </c>
      <c r="FV115" s="115" t="str">
        <f>IF(AND((RIGHT($V$3,2)-'[1]Miter Profiles'!$AC$179-'[1]Outside Edges'!$B114)&gt;=5,'[1]Outside Edges'!$P114="Yes"),"Yes","No")</f>
        <v>Yes</v>
      </c>
      <c r="FW115" s="128" t="str">
        <f>IF(AND((RIGHT($FW$3,2)-'[1]Miter Profiles'!$AC$180-'[1]Outside Edges'!$B114)&gt;=5,'[1]Outside Edges'!$P114="Yes"),"Yes","No")</f>
        <v>No</v>
      </c>
      <c r="FX115" s="269" t="str">
        <f>IF(AND((RIGHT($FX$3,2)-'[1]Miter Profiles'!$AC$181-'[1]Outside Edges'!$B114)&gt;=5,'[1]Outside Edges'!$P114="Yes"),"Yes","No")</f>
        <v>Yes</v>
      </c>
      <c r="FY115" s="273" t="str">
        <f>IF(AND((RIGHT($FY$3,2)-'[1]Miter Profiles'!$AC$182-'[1]Outside Edges'!$B114)&gt;=5,'[1]Outside Edges'!$P114="Yes"),"Yes","No")</f>
        <v>Yes</v>
      </c>
      <c r="FZ115" s="282" t="str">
        <f>IF(AND((RIGHT($FZ$3,2)-'[1]Miter Profiles'!$AC$183-'[1]Outside Edges'!$B114)&gt;=5,'[1]Outside Edges'!$P114="Yes"),"Yes","No")</f>
        <v>No</v>
      </c>
      <c r="GA115" s="283" t="str">
        <f>IF(AND((RIGHT($GA$3,2)-'[1]Miter Profiles'!$AC$184-'[1]Outside Edges'!$B114)&gt;=5,'[1]Outside Edges'!$P114="Yes"),"Yes","No")</f>
        <v>Yes</v>
      </c>
      <c r="GB115" s="284" t="str">
        <f>IF(AND((RIGHT($GB$3,2)-'[1]Miter Profiles'!$AC$185-'[1]Outside Edges'!$B114)&gt;=5,'[1]Outside Edges'!$P114="Yes"),"Yes","No")</f>
        <v>Yes</v>
      </c>
      <c r="GC115" s="275" t="str">
        <f>IF(AND((RIGHT($GC$3,2)-'[1]Miter Profiles'!$AC$186-'[1]Outside Edges'!$B114)&gt;=5,'[1]Outside Edges'!$P114="Yes"),"Yes","No")</f>
        <v>No</v>
      </c>
      <c r="GD115" s="269" t="str">
        <f>IF(AND((RIGHT($GD$3,2)-'[1]Miter Profiles'!$AC$187-'[1]Outside Edges'!$B114)&gt;=5,'[1]Outside Edges'!$P114="Yes"),"Yes","No")</f>
        <v>Yes</v>
      </c>
      <c r="GE115" s="273" t="str">
        <f>IF(AND((RIGHT($GE$3,2)-'[1]Miter Profiles'!$AC$188-'[1]Outside Edges'!$B114)&gt;=5,'[1]Outside Edges'!$P114="Yes"),"Yes","No")</f>
        <v>Yes</v>
      </c>
      <c r="GF115" s="282" t="str">
        <f>IF(AND((RIGHT($GF$3,2)-'[1]Miter Profiles'!$AC$189-'[1]Outside Edges'!$B114)&gt;=5,'[1]Outside Edges'!$P114="Yes"),"Yes","No")</f>
        <v>Yes</v>
      </c>
      <c r="GG115" s="283" t="str">
        <f>IF(AND((RIGHT($GG$3,2)-'[1]Miter Profiles'!$AC$190-'[1]Outside Edges'!$B114)&gt;=5,'[1]Outside Edges'!$P114="Yes"),"Yes","No")</f>
        <v>Yes</v>
      </c>
      <c r="GH115" s="284" t="str">
        <f>IF(AND((RIGHT($GH$3,2)-'[1]Miter Profiles'!$AC$191-'[1]Outside Edges'!$B114)&gt;=5,'[1]Outside Edges'!$P114="Yes"),"Yes","No")</f>
        <v>Yes</v>
      </c>
      <c r="GI115" s="275" t="str">
        <f>IF(AND((RIGHT($GI$3,2)-'[1]Miter Profiles'!$AC$192-'[1]Outside Edges'!$B114)&gt;=5,'[1]Outside Edges'!$P114="Yes"),"Yes","No")</f>
        <v>Yes</v>
      </c>
      <c r="GJ115" s="269" t="str">
        <f>IF(AND((RIGHT($GJ$3,2)-'[1]Miter Profiles'!$AC$193-'[1]Outside Edges'!$B114)&gt;=5,'[1]Outside Edges'!$P114="Yes"),"Yes","No")</f>
        <v>Yes</v>
      </c>
      <c r="GK115" s="273" t="str">
        <f>IF(AND((RIGHT($GK$3,2)-'[1]Miter Profiles'!$AC$194-'[1]Outside Edges'!$B114)&gt;=5,'[1]Outside Edges'!$P114="Yes"),"Yes","No")</f>
        <v>Yes</v>
      </c>
      <c r="GL115" s="282" t="str">
        <f>IF(AND((RIGHT($GL$3,2)-'[1]Miter Profiles'!$AC$195-'[1]Outside Edges'!$B114)&gt;=5,'[1]Outside Edges'!$P114="Yes"),"Yes","No")</f>
        <v>Yes</v>
      </c>
      <c r="GM115" s="283" t="str">
        <f>IF(AND((RIGHT($GM$3,2)-'[1]Miter Profiles'!$AC$196-'[1]Outside Edges'!$B114)&gt;=5,'[1]Outside Edges'!$P114="Yes"),"Yes","No")</f>
        <v>Yes</v>
      </c>
      <c r="GN115" s="284" t="str">
        <f>IF(AND((RIGHT($GN$3,2)-'[1]Miter Profiles'!$AC$197-'[1]Outside Edges'!$B114)&gt;=5,'[1]Outside Edges'!$P114="Yes"),"Yes","No")</f>
        <v>Yes</v>
      </c>
      <c r="GO115" s="275" t="str">
        <f>IF(AND((RIGHT($GO$3,2)-'[1]Miter Profiles'!$AC$198-'[1]Outside Edges'!$B114)&gt;=5,'[1]Outside Edges'!$P114="Yes"),"Yes","No")</f>
        <v>No</v>
      </c>
      <c r="GP115" s="269" t="str">
        <f>IF(AND((RIGHT($GP$3,2)-'[1]Miter Profiles'!$AC$199-'[1]Outside Edges'!$B114)&gt;=5,'[1]Outside Edges'!$P114="Yes"),"Yes","No")</f>
        <v>Yes</v>
      </c>
      <c r="GQ115" s="273" t="str">
        <f>IF(AND((RIGHT($GQ$3,2)-'[1]Miter Profiles'!$AC$200-'[1]Outside Edges'!$B114)&gt;=5,'[1]Outside Edges'!$P114="Yes"),"Yes","No")</f>
        <v>Yes</v>
      </c>
      <c r="GR115" s="282" t="str">
        <f>IF(AND((RIGHT($GR$3,2)-'[1]Miter Profiles'!$AC$201-'[1]Outside Edges'!$B114)&gt;=5,'[1]Outside Edges'!$P114="Yes"),"Yes","No")</f>
        <v>Yes</v>
      </c>
      <c r="GS115" s="283" t="str">
        <f>IF(AND((RIGHT($GS$3,2)-'[1]Miter Profiles'!$AC$202-'[1]Outside Edges'!$B114)&gt;=5,'[1]Outside Edges'!$P114="Yes"),"Yes","No")</f>
        <v>Yes</v>
      </c>
      <c r="GT115" s="284" t="str">
        <f>IF(AND((RIGHT($GT$3,2)-'[1]Miter Profiles'!$AC$203-'[1]Outside Edges'!$B114)&gt;=5,'[1]Outside Edges'!$P114="Yes"),"Yes","No")</f>
        <v>Yes</v>
      </c>
      <c r="GU115" s="275" t="str">
        <f>IF(AND((RIGHT($GU$3,2)-'[1]Miter Profiles'!$AC$204-'[1]Outside Edges'!$B114)&gt;=5,'[1]Outside Edges'!$P114="Yes"),"Yes","No")</f>
        <v>No</v>
      </c>
      <c r="GV115" s="269" t="str">
        <f>IF(AND((RIGHT($GV$3,2)-'[1]Miter Profiles'!$AC$205-'[1]Outside Edges'!$B114)&gt;=5,'[1]Outside Edges'!$P114="Yes"),"Yes","No")</f>
        <v>Yes</v>
      </c>
      <c r="GW115" s="273" t="str">
        <f>IF(AND((RIGHT($GW$3,2)-'[1]Miter Profiles'!$AC$206-'[1]Outside Edges'!$B114)&gt;=5,'[1]Outside Edges'!$P114="Yes"),"Yes","No")</f>
        <v>Yes</v>
      </c>
      <c r="GX115" s="282" t="str">
        <f>IF(AND((RIGHT($GX$3,2)-'[1]Miter Profiles'!$AC$207-'[1]Outside Edges'!$B114)&gt;=5,'[1]Outside Edges'!$P114="Yes"),"Yes","No")</f>
        <v>No</v>
      </c>
      <c r="GY115" s="283" t="str">
        <f>IF(AND((RIGHT($GY$3,2)-'[1]Miter Profiles'!$AC$208-'[1]Outside Edges'!$B114)&gt;=5,'[1]Outside Edges'!$P114="Yes"),"Yes","No")</f>
        <v>Yes</v>
      </c>
      <c r="GZ115" s="284" t="str">
        <f>IF(AND((RIGHT($GZ$3,2)-'[1]Miter Profiles'!$AC$209-'[1]Outside Edges'!$B114)&gt;=5,'[1]Outside Edges'!$P114="Yes"),"Yes","No")</f>
        <v>Yes</v>
      </c>
      <c r="HA115" s="275" t="str">
        <f>IF(AND((RIGHT($HA$3,2)-'[1]Miter Profiles'!$AC$210-'[1]Outside Edges'!$B114)&gt;=5,'[1]Outside Edges'!$P114="Yes"),"Yes","No")</f>
        <v>No</v>
      </c>
      <c r="HB115" s="269" t="str">
        <f>IF(AND((RIGHT($HB$3,2)-'[1]Miter Profiles'!$AC$211-'[1]Outside Edges'!$B114)&gt;=5,'[1]Outside Edges'!$P114="Yes"),"Yes","No")</f>
        <v>Yes</v>
      </c>
      <c r="HC115" s="273" t="str">
        <f>IF(AND((RIGHT($HC$3,2)-'[1]Miter Profiles'!$AC$212-'[1]Outside Edges'!$B114)&gt;=5,'[1]Outside Edges'!$P114="Yes"),"Yes","No")</f>
        <v>Yes</v>
      </c>
      <c r="HD115" s="282" t="str">
        <f>IF(AND((RIGHT($HD$3,2)-'[1]Miter Profiles'!$AC$213-'[1]Outside Edges'!$B114)&gt;=5,'[1]Outside Edges'!$P114="Yes"),"Yes","No")</f>
        <v>No</v>
      </c>
      <c r="HE115" s="284" t="str">
        <f>IF(AND((RIGHT($HE$3,2)-'[1]Miter Profiles'!$AC$214-'[1]Outside Edges'!$B114)&gt;=5,'[1]Outside Edges'!$P114="Yes"),"Yes","No")</f>
        <v>No</v>
      </c>
      <c r="HF115" s="275" t="str">
        <f>IF(AND((RIGHT($HF$3,2)-'[1]Miter Profiles'!$AC$215-'[1]Outside Edges'!$B114)&gt;=5,'[1]Outside Edges'!$P114="Yes"),"Yes","No")</f>
        <v>Yes</v>
      </c>
      <c r="HG115" s="269" t="str">
        <f>IF(AND((RIGHT($HG$3,2)-'[1]Miter Profiles'!$AC$216-'[1]Outside Edges'!$B114)&gt;=5,'[1]Outside Edges'!$P114="Yes"),"Yes","No")</f>
        <v>Yes</v>
      </c>
      <c r="HH115" s="273" t="str">
        <f>IF(AND((RIGHT($HH$3,2)-'[1]Miter Profiles'!$AC$217-'[1]Outside Edges'!$B114)&gt;=5,'[1]Outside Edges'!$P114="Yes"),"Yes","No")</f>
        <v>Yes</v>
      </c>
      <c r="HI115" s="282" t="str">
        <f>IF(AND((RIGHT($HI$3,2)-'[1]Miter Profiles'!$AC$218-'[1]Outside Edges'!$B114)&gt;=5,'[1]Outside Edges'!$P114="Yes"),"Yes","No")</f>
        <v>Yes</v>
      </c>
      <c r="HJ115" s="283" t="str">
        <f>IF(AND((RIGHT($HJ$3,2)-'[1]Miter Profiles'!$AC$219-'[1]Outside Edges'!$B114)&gt;=5,'[1]Outside Edges'!$P114="Yes"),"Yes","No")</f>
        <v>Yes</v>
      </c>
      <c r="HK115" s="284" t="str">
        <f>IF(AND((RIGHT($HK$3,2)-'[1]Miter Profiles'!$AC$220-'[1]Outside Edges'!$B114)&gt;=5,'[1]Outside Edges'!$P114="Yes"),"Yes","No")</f>
        <v>Yes</v>
      </c>
      <c r="HL115" s="275" t="str">
        <f>IF(AND((RIGHT($HL$3,2)-'[1]Miter Profiles'!$AC$221-'[1]Outside Edges'!$B114)&gt;=5,'[1]Outside Edges'!$P114="Yes"),"Yes","No")</f>
        <v>No</v>
      </c>
      <c r="HM115" s="269" t="str">
        <f>IF(AND((RIGHT($HM$3,2)-'[1]Miter Profiles'!$AC$222-'[1]Outside Edges'!$B114)&gt;=5,'[1]Outside Edges'!$P114="Yes"),"Yes","No")</f>
        <v>Yes</v>
      </c>
      <c r="HN115" s="269" t="str">
        <f>IF(AND((RIGHT($HN$3,2)-'[1]Miter Profiles'!$AC$223-'[1]Outside Edges'!$B114)&gt;=5,'[1]Outside Edges'!$P114="Yes"),"Yes","No")</f>
        <v>Yes</v>
      </c>
      <c r="HO115" s="283" t="str">
        <f>IF(AND((RIGHT($HO$3,2)-'[1]Miter Profiles'!$AC$224-'[1]Outside Edges'!$B114)&gt;=5,'[1]Outside Edges'!$P114="Yes"),"Yes","No")</f>
        <v>No</v>
      </c>
      <c r="HP115" s="283" t="str">
        <f>IF(AND((RIGHT($HP$3,2)-'[1]Miter Profiles'!$AC$225-'[1]Outside Edges'!$B114)&gt;=5,'[1]Outside Edges'!$P114="Yes"),"Yes","No")</f>
        <v>Yes</v>
      </c>
      <c r="HQ115" s="283" t="str">
        <f>IF(AND((RIGHT($HQ$3,3)-'[1]Miter Profiles'!$AC$226-'[1]Outside Edges'!$B114)&gt;=5,'[1]Outside Edges'!$P114="Yes"),"Yes","No")</f>
        <v>No</v>
      </c>
      <c r="HR115" s="283" t="str">
        <f>IF(AND((RIGHT($HR$3,2)-'[1]Miter Profiles'!$AC$227-'[1]Outside Edges'!$B114)&gt;=5,'[1]Outside Edges'!$P114="Yes"),"Yes","No")</f>
        <v>No</v>
      </c>
      <c r="HS115" s="269" t="str">
        <f>IF(AND((RIGHT($HS$3,2)-'[1]Miter Profiles'!$AC$228-'[1]Outside Edges'!$B114)&gt;=5,'[1]Outside Edges'!$P114="Yes"),"Yes","No")</f>
        <v>Yes</v>
      </c>
      <c r="HT115" s="269" t="str">
        <f>IF(AND((RIGHT($HT$3,2)-'[1]Miter Profiles'!$AC$229-'[1]Outside Edges'!$B114)&gt;=5,'[1]Outside Edges'!$P114="Yes"),"Yes","No")</f>
        <v>Yes</v>
      </c>
      <c r="HU115" s="269" t="str">
        <f>IF(AND((RIGHT($HU$3,2)-'[1]Miter Profiles'!$AC$230-'[1]Outside Edges'!$B114)&gt;=5,'[1]Outside Edges'!$P114="Yes"),"Yes","No")</f>
        <v>Yes</v>
      </c>
      <c r="HV115" s="283" t="str">
        <f>IF(AND((RIGHT($HV$3,2)-'[1]Miter Profiles'!$AC$231-'[1]Outside Edges'!$B114)&gt;=5,'[1]Outside Edges'!$P114="Yes"),"Yes","No")</f>
        <v>No</v>
      </c>
      <c r="HW115" s="283" t="str">
        <f>IF(AND((RIGHT($HW$3,2)-'[1]Miter Profiles'!$AC$232-'[1]Outside Edges'!$B114)&gt;=5,'[1]Outside Edges'!$P114="Yes"),"Yes","No")</f>
        <v>Yes</v>
      </c>
      <c r="HX115" s="283" t="str">
        <f>IF(AND((RIGHT($HX$3,2)-'[1]Miter Profiles'!$AC$233-'[1]Outside Edges'!$B114)&gt;=5,'[1]Outside Edges'!$P114="Yes"),"Yes","No")</f>
        <v>Yes</v>
      </c>
      <c r="HY115" s="269" t="str">
        <f>IF(AND((RIGHT($HY$3,2)-'[1]Miter Profiles'!$AC$234-'[1]Outside Edges'!$B114)&gt;=5,'[1]Outside Edges'!$P114="Yes"),"Yes","No")</f>
        <v>No</v>
      </c>
      <c r="HZ115" s="269" t="str">
        <f>IF(AND((RIGHT($HZ$3,2)-'[1]Miter Profiles'!$AC$235-'[1]Outside Edges'!$B114)&gt;=5,'[1]Outside Edges'!$P114="Yes"),"Yes","No")</f>
        <v>Yes</v>
      </c>
      <c r="IA115" s="269" t="str">
        <f>IF(AND((RIGHT($IA$3,2)-'[1]Miter Profiles'!$AC$236-'[1]Outside Edges'!$B114)&gt;=5,'[1]Outside Edges'!$P114="Yes"),"Yes","No")</f>
        <v>Yes</v>
      </c>
      <c r="IB115" s="283" t="str">
        <f>IF(AND((RIGHT($IB$3,2)-'[1]Miter Profiles'!$AC$237-'[1]Outside Edges'!$B114)&gt;=5,'[1]Outside Edges'!$P114="Yes"),"Yes","No")</f>
        <v>Yes</v>
      </c>
      <c r="IC115" s="283" t="str">
        <f>IF(AND((RIGHT($IC$3,2)-'[1]Miter Profiles'!$AC$238-'[1]Outside Edges'!$B114)&gt;=5,'[1]Outside Edges'!$P114="Yes"),"Yes","No")</f>
        <v>Yes</v>
      </c>
      <c r="ID115" s="283" t="str">
        <f>IF(AND((RIGHT($ID$3,2)-'[1]Miter Profiles'!$AC$239-'[1]Outside Edges'!$B114)&gt;=5,'[1]Outside Edges'!$P114="Yes"),"Yes","No")</f>
        <v>Yes</v>
      </c>
      <c r="IE115" s="269" t="str">
        <f>IF(AND((RIGHT($IE$3,2)-'[1]Miter Profiles'!$AC$240-'[1]Outside Edges'!$B114)&gt;=5,'[1]Outside Edges'!$P114="Yes"),"Yes","No")</f>
        <v>Yes</v>
      </c>
      <c r="IF115" s="269" t="str">
        <f>IF(AND((RIGHT($IF$3,2)-'[1]Miter Profiles'!$AC$241-'[1]Outside Edges'!$B114)&gt;=5,'[1]Outside Edges'!$P114="Yes"),"Yes","No")</f>
        <v>Yes</v>
      </c>
      <c r="IG115" s="269" t="str">
        <f>IF(AND((RIGHT($IG$3,2)-'[1]Miter Profiles'!$AC$242-'[1]Outside Edges'!$B114)&gt;=5,'[1]Outside Edges'!$P114="Yes"),"Yes","No")</f>
        <v>Yes</v>
      </c>
      <c r="IH115" s="283" t="str">
        <f>IF(AND((RIGHT($IH$3,2)-'[1]Miter Profiles'!$AC$243-'[1]Outside Edges'!$B114)&gt;=5,'[1]Outside Edges'!$P114="Yes"),"Yes","No")</f>
        <v>Yes</v>
      </c>
      <c r="II115" s="283" t="str">
        <f>IF(AND((RIGHT($II$3,2)-'[1]Miter Profiles'!$AC$244-'[1]Outside Edges'!$B114)&gt;=5,'[1]Outside Edges'!$P114="Yes"),"Yes","No")</f>
        <v>Yes</v>
      </c>
      <c r="IJ115" s="283" t="str">
        <f>IF(AND((RIGHT($IJ$3,2)-'[1]Miter Profiles'!$AC$245-'[1]Outside Edges'!$B114)&gt;=5,'[1]Outside Edges'!$P114="Yes"),"Yes","No")</f>
        <v>Yes</v>
      </c>
      <c r="IK115" s="269" t="str">
        <f>IF(AND((RIGHT($IK$3,2)-'[1]Miter Profiles'!$AC$246-'[1]Outside Edges'!$B114)&gt;=5,'[1]Outside Edges'!$P114="Yes"),"Yes","No")</f>
        <v>Yes</v>
      </c>
      <c r="IL115" s="269" t="str">
        <f>IF(AND((RIGHT($IL$3,2)-'[1]Miter Profiles'!$AC$247-'[1]Outside Edges'!$B114)&gt;=5,'[1]Outside Edges'!$P114="Yes"),"Yes","No")</f>
        <v>Yes</v>
      </c>
      <c r="IM115" s="269" t="str">
        <f>IF(AND((RIGHT($IM$3,2)-'[1]Miter Profiles'!$AC$248-'[1]Outside Edges'!$B114)&gt;=5,'[1]Outside Edges'!$P114="Yes"),"Yes","No")</f>
        <v>Yes</v>
      </c>
      <c r="IN115" s="283" t="str">
        <f>IF(AND((RIGHT($IN$3,2)-'[1]Miter Profiles'!$AC$249-'[1]Outside Edges'!$B114)&gt;=5,'[1]Outside Edges'!$P114="Yes"),"Yes","No")</f>
        <v>No</v>
      </c>
      <c r="IO115" s="283" t="str">
        <f>IF(AND((RIGHT($IO$3,2)-'[1]Miter Profiles'!$AC$250-'[1]Outside Edges'!$B114)&gt;=5,'[1]Outside Edges'!$P114="Yes"),"Yes","No")</f>
        <v>Yes</v>
      </c>
      <c r="IP115" s="283" t="str">
        <f>IF(AND((RIGHT($IP$3,2)-'[1]Miter Profiles'!$AC$251-'[1]Outside Edges'!$B114)&gt;=5,'[1]Outside Edges'!$P114="Yes"),"Yes","No")</f>
        <v>Yes</v>
      </c>
      <c r="IQ115" s="269" t="str">
        <f>IF(AND((RIGHT($IQ$3,2)-'[1]Miter Profiles'!$AC$252-'[1]Outside Edges'!$B114)&gt;=5,'[1]Outside Edges'!$P114="Yes"),"Yes","No")</f>
        <v>No</v>
      </c>
      <c r="IR115" s="269" t="str">
        <f>IF(AND((RIGHT($IR$3,2)-'[1]Miter Profiles'!$AC$253-'[1]Outside Edges'!$B114)&gt;=5,'[1]Outside Edges'!$P114="Yes"),"Yes","No")</f>
        <v>Yes</v>
      </c>
      <c r="IS115" s="269" t="str">
        <f>IF(AND((RIGHT($IS$3,2)-'[1]Miter Profiles'!$AC$254-'[1]Outside Edges'!$B114)&gt;=5,'[1]Outside Edges'!$P114="Yes"),"Yes","No")</f>
        <v>Yes</v>
      </c>
      <c r="IT115" s="283" t="str">
        <f>IF(AND((RIGHT($IT$3,2)-'[1]Miter Profiles'!$AC$255-'[1]Outside Edges'!$B114)&gt;=5,'[1]Outside Edges'!$P114="Yes"),"Yes","No")</f>
        <v>No</v>
      </c>
      <c r="IU115" s="283" t="str">
        <f>IF(AND((RIGHT($IU$3,2)-'[1]Miter Profiles'!$AC$256-'[1]Outside Edges'!$B114)&gt;=5,'[1]Outside Edges'!$P114="Yes"),"Yes","No")</f>
        <v>Yes</v>
      </c>
      <c r="IV115" s="283" t="str">
        <f>IF(AND((RIGHT($IV$3,2)-'[1]Miter Profiles'!$AC$257-'[1]Outside Edges'!$B114)&gt;=5,'[1]Outside Edges'!$P114="Yes"),"Yes","No")</f>
        <v>Yes</v>
      </c>
      <c r="IW115" s="269" t="str">
        <f>IF(AND((RIGHT($IW$3,2)-'[1]Miter Profiles'!$AC$258-'[1]Outside Edges'!$B114)&gt;=5,'[1]Outside Edges'!$P114="Yes"),"Yes","No")</f>
        <v>Yes</v>
      </c>
      <c r="IX115" s="269" t="str">
        <f>IF(AND((RIGHT($IX$3,2)-'[1]Miter Profiles'!$AC$259-'[1]Outside Edges'!$B114)&gt;=5,'[1]Outside Edges'!$P114="Yes"),"Yes","No")</f>
        <v>Yes</v>
      </c>
      <c r="IY115" s="269" t="str">
        <f>IF(AND((RIGHT($IY$3,2)-'[1]Miter Profiles'!$AC$260-'[1]Outside Edges'!$B114)&gt;=5,'[1]Outside Edges'!$P114="Yes"),"Yes","No")</f>
        <v>Yes</v>
      </c>
      <c r="IZ115" s="283" t="str">
        <f>IF(AND((RIGHT($IZ$3,2)-'[1]Miter Profiles'!$AC$261-'[1]Outside Edges'!$B114)&gt;=5,'[1]Outside Edges'!$P114="Yes"),"Yes","No")</f>
        <v>Yes</v>
      </c>
      <c r="JA115" s="283" t="str">
        <f>IF(AND((RIGHT($JA$3,2)-'[1]Miter Profiles'!$AC$262-'[1]Outside Edges'!$B114)&gt;=5,'[1]Outside Edges'!$P114="Yes"),"Yes","No")</f>
        <v>Yes</v>
      </c>
      <c r="JB115" s="283" t="str">
        <f>IF(AND((RIGHT($JB$3,2)-'[1]Miter Profiles'!$AC$263-'[1]Outside Edges'!$B114)&gt;=5,'[1]Outside Edges'!$P114="Yes"),"Yes","No")</f>
        <v>Yes</v>
      </c>
      <c r="JC115" s="269" t="str">
        <f>IF(AND((RIGHT($JC$3,2)-'[1]Miter Profiles'!$AC$264-'[1]Outside Edges'!$B114)&gt;=5,'[1]Outside Edges'!$P114="Yes"),"Yes","No")</f>
        <v>Yes</v>
      </c>
      <c r="JD115" s="269" t="str">
        <f>IF(AND((RIGHT($JD$3,2)-'[1]Miter Profiles'!$AC$265-'[1]Outside Edges'!$B114)&gt;=5,'[1]Outside Edges'!$P114="Yes"),"Yes","No")</f>
        <v>Yes</v>
      </c>
      <c r="JE115" s="269" t="str">
        <f>IF(AND((RIGHT($JE$3,2)-'[1]Miter Profiles'!$AC$266-'[1]Outside Edges'!$B114)&gt;=5,'[1]Outside Edges'!$P114="Yes"),"Yes","No")</f>
        <v>Yes</v>
      </c>
      <c r="JF115" s="283" t="str">
        <f>IF(AND((RIGHT($JF$3,2)-'[1]Miter Profiles'!$AC$267-'[1]Outside Edges'!$B114)&gt;=5,'[1]Outside Edges'!$P114="Yes"),"Yes","No")</f>
        <v>No</v>
      </c>
      <c r="JG115" s="283" t="str">
        <f>IF(AND((RIGHT($JG$3,2)-'[1]Miter Profiles'!$AC$268-'[1]Outside Edges'!$B114)&gt;=5,'[1]Outside Edges'!$P114="Yes"),"Yes","No")</f>
        <v>Yes</v>
      </c>
      <c r="JH115" s="283" t="str">
        <f>IF(AND((RIGHT($JH$3,2)-'[1]Miter Profiles'!$AC$269-'[1]Outside Edges'!$B114)&gt;=5,'[1]Outside Edges'!$P114="Yes"),"Yes","No")</f>
        <v>Yes</v>
      </c>
      <c r="JI115" s="269" t="str">
        <f>IF(AND((RIGHT($JI$3,2)-'[1]Miter Profiles'!$AC$270-'[1]Outside Edges'!$B114)&gt;=5,'[1]Outside Edges'!$P114="Yes"),"Yes","No")</f>
        <v>Yes</v>
      </c>
      <c r="JJ115" s="269" t="str">
        <f>IF(AND((RIGHT($JJ$3,2)-'[1]Miter Profiles'!$AC$271-'[1]Outside Edges'!$B114)&gt;=5,'[1]Outside Edges'!$P114="Yes"),"Yes","No")</f>
        <v>Yes</v>
      </c>
      <c r="JK115" s="269" t="str">
        <f>IF(AND((RIGHT($JK$3,2)-'[1]Miter Profiles'!$AC$272-'[1]Outside Edges'!$B114)&gt;=5,'[1]Outside Edges'!$P114="Yes"),"Yes","No")</f>
        <v>Yes</v>
      </c>
      <c r="JL115" s="283" t="str">
        <f>IF(AND((RIGHT($JL$3,2)-'[1]Miter Profiles'!$AC$273-'[1]Outside Edges'!$B114)&gt;=5,'[1]Outside Edges'!$P114="Yes"),"Yes","No")</f>
        <v>Yes</v>
      </c>
      <c r="JM115" s="283" t="str">
        <f>IF(AND((RIGHT($JM$3,2)-'[1]Miter Profiles'!$AC$274-'[1]Outside Edges'!$B114)&gt;=5,'[1]Outside Edges'!$P114="Yes"),"Yes","No")</f>
        <v>Yes</v>
      </c>
      <c r="JN115" s="283" t="str">
        <f>IF(AND((RIGHT($JN$3,2)-'[1]Miter Profiles'!$AC$275-'[1]Outside Edges'!$B114)&gt;=5,'[1]Outside Edges'!$P114="Yes"),"Yes","No")</f>
        <v>Yes</v>
      </c>
      <c r="JO115" s="269" t="str">
        <f>IF(AND((RIGHT($JO$3,2)-'[1]Miter Profiles'!$AC$276-'[1]Outside Edges'!$B114)&gt;=5,'[1]Outside Edges'!$P114="Yes"),"Yes","No")</f>
        <v>Yes</v>
      </c>
      <c r="JP115" s="269" t="str">
        <f>IF(AND((RIGHT($JP$3,2)-'[1]Miter Profiles'!$AC$277-'[1]Outside Edges'!$B114)&gt;=5,'[1]Outside Edges'!$P114="Yes"),"Yes","No")</f>
        <v>Yes</v>
      </c>
      <c r="JQ115" s="269" t="str">
        <f>IF(AND((RIGHT($JQ$3,2)-'[1]Miter Profiles'!$AC$278-'[1]Outside Edges'!$B114)&gt;=5,'[1]Outside Edges'!$P114="Yes"),"Yes","No")</f>
        <v>Yes</v>
      </c>
      <c r="JR115" s="283" t="str">
        <f>IF(AND((RIGHT($JR$3,2)-'[1]Miter Profiles'!$AC$279-'[1]Outside Edges'!$B114)&gt;=5,'[1]Outside Edges'!$P114="Yes"),"Yes","No")</f>
        <v>No</v>
      </c>
      <c r="JS115" s="283" t="str">
        <f>IF(AND((RIGHT($JS$3,2)-'[1]Miter Profiles'!$AC$280-'[1]Outside Edges'!$B114)&gt;=5,'[1]Outside Edges'!$P114="Yes"),"Yes","No")</f>
        <v>No</v>
      </c>
      <c r="JT115" s="283" t="str">
        <f>IF(AND((RIGHT($JT$3,2)-'[1]Miter Profiles'!$AC$281-'[1]Outside Edges'!$B114)&gt;=5,'[1]Outside Edges'!$P114="Yes"),"Yes","No")</f>
        <v>Yes</v>
      </c>
      <c r="JU115" s="269" t="str">
        <f>IF(AND((RIGHT($JU$3,2)-'[1]Miter Profiles'!$AC$282-'[1]Outside Edges'!$B114)&gt;=5,'[1]Outside Edges'!$P114="Yes"),"Yes","No")</f>
        <v>No</v>
      </c>
      <c r="JV115" s="269" t="str">
        <f>IF(AND((RIGHT($JV$3,2)-'[1]Miter Profiles'!$AC$283-'[1]Outside Edges'!$B114)&gt;=5,'[1]Outside Edges'!$P114="Yes"),"Yes","No")</f>
        <v>No</v>
      </c>
      <c r="JW115" s="269" t="str">
        <f>IF(AND((RIGHT($JW$3,2)-'[1]Miter Profiles'!$AC$284-'[1]Outside Edges'!$B114)&gt;=5,'[1]Outside Edges'!$P114="Yes"),"Yes","No")</f>
        <v>Yes</v>
      </c>
      <c r="JX115" s="283" t="str">
        <f>IF(AND((RIGHT($JX$3,2)-'[1]Miter Profiles'!$AC$285-'[1]Outside Edges'!$B114)&gt;=5,'[1]Outside Edges'!$P114="Yes"),"Yes","No")</f>
        <v>Yes</v>
      </c>
      <c r="JY115" s="283" t="str">
        <f>IF(AND((RIGHT($JY$3,2)-'[1]Miter Profiles'!$AC$286-'[1]Outside Edges'!$B114)&gt;=5,'[1]Outside Edges'!$P114="Yes"),"Yes","No")</f>
        <v>Yes</v>
      </c>
      <c r="JZ115" s="283" t="str">
        <f>IF(AND((RIGHT($JZ$3,2)-'[1]Miter Profiles'!$AC$287-'[1]Outside Edges'!$B114)&gt;=5,'[1]Outside Edges'!$P114="Yes"),"Yes","No")</f>
        <v>Yes</v>
      </c>
      <c r="KA115" s="269" t="str">
        <f>IF(AND((RIGHT($KA$3,2)-'[1]Miter Profiles'!$AC$288-'[1]Outside Edges'!$B114)&gt;=5,'[1]Outside Edges'!$P114="Yes"),"Yes","No")</f>
        <v>Yes</v>
      </c>
      <c r="KB115" s="269" t="str">
        <f>IF(AND((RIGHT($KB$3,2)-'[1]Miter Profiles'!$AC$289-'[1]Outside Edges'!$B114)&gt;=5,'[1]Outside Edges'!$P114="Yes"),"Yes","No")</f>
        <v>Yes</v>
      </c>
      <c r="KC115" s="269" t="str">
        <f>IF(AND((RIGHT($KC$3,2)-'[1]Miter Profiles'!$AC$290-'[1]Outside Edges'!$B114)&gt;=5,'[1]Outside Edges'!$P114="Yes"),"Yes","No")</f>
        <v>Yes</v>
      </c>
      <c r="KD115" s="283" t="str">
        <f>IF(AND((RIGHT($KD$3,2)-'[1]Miter Profiles'!$AC$291-'[1]Outside Edges'!$B114)&gt;=5,'[1]Outside Edges'!$P114="Yes"),"Yes","No")</f>
        <v>No</v>
      </c>
      <c r="KE115" s="283" t="str">
        <f>IF(AND((RIGHT($KE$3,2)-'[1]Miter Profiles'!$AC$292-'[1]Outside Edges'!$B114)&gt;=5,'[1]Outside Edges'!$P114="Yes"),"Yes","No")</f>
        <v>Yes</v>
      </c>
      <c r="KF115" s="283" t="str">
        <f>IF(AND((RIGHT($KF$3,2)-'[1]Miter Profiles'!$AC$293-'[1]Outside Edges'!$B114)&gt;=5,'[1]Outside Edges'!$P114="Yes"),"Yes","No")</f>
        <v>Yes</v>
      </c>
      <c r="KG115" s="269" t="str">
        <f>IF(AND((RIGHT($KG$3,2)-'[1]Miter Profiles'!$AC$294-'[1]Outside Edges'!$B114)&gt;=5,'[1]Outside Edges'!$P114="Yes"),"Yes","No")</f>
        <v>Yes</v>
      </c>
      <c r="KH115" s="269" t="str">
        <f>IF(AND((RIGHT($KH$3,2)-'[1]Miter Profiles'!$AC$295-'[1]Outside Edges'!$B114)&gt;=5,'[1]Outside Edges'!$P114="Yes"),"Yes","No")</f>
        <v>Yes</v>
      </c>
      <c r="KI115" s="269" t="str">
        <f>IF(AND((RIGHT($KI$3,2)-'[1]Miter Profiles'!$AC$296-'[1]Outside Edges'!$B114)&gt;=5,'[1]Outside Edges'!$P114="Yes"),"Yes","No")</f>
        <v>Yes</v>
      </c>
      <c r="KJ115" s="283" t="str">
        <f>IF(AND((RIGHT($KJ$3,2)-'[1]Miter Profiles'!$AC$297-'[1]Outside Edges'!$B114)&gt;=5,'[1]Outside Edges'!$P114="Yes"),"Yes","No")</f>
        <v>Yes</v>
      </c>
      <c r="KK115" s="283" t="str">
        <f>IF(AND((RIGHT($KK$3,2)-'[1]Miter Profiles'!$AC$298-'[1]Outside Edges'!$B114)&gt;=5,'[1]Outside Edges'!$P114="Yes"),"Yes","No")</f>
        <v>Yes</v>
      </c>
      <c r="KL115" s="283" t="str">
        <f>IF(AND((RIGHT($KL$3,2)-'[1]Miter Profiles'!$AC$299-'[1]Outside Edges'!$B114)&gt;=5,'[1]Outside Edges'!$P114="Yes"),"Yes","No")</f>
        <v>Yes</v>
      </c>
      <c r="KM115" s="269" t="str">
        <f>IF(AND((RIGHT($KM$3,2)-'[1]Miter Profiles'!$AC$300-'[1]Outside Edges'!$B114)&gt;=5,'[1]Outside Edges'!$P114="Yes"),"Yes","No")</f>
        <v>Yes</v>
      </c>
      <c r="KN115" s="269" t="str">
        <f>IF(AND((RIGHT($KN$3,2)-'[1]Miter Profiles'!$AC$301-'[1]Outside Edges'!$B114)&gt;=5,'[1]Outside Edges'!$P114="Yes"),"Yes","No")</f>
        <v>Yes</v>
      </c>
      <c r="KO115" s="269" t="str">
        <f>IF(AND((RIGHT($KO$3,2)-'[1]Miter Profiles'!$AC$302-'[1]Outside Edges'!$B114)&gt;=5,'[1]Outside Edges'!$P114="Yes"),"Yes","No")</f>
        <v>Yes</v>
      </c>
      <c r="KP115" s="283" t="str">
        <f>IF(AND((RIGHT($KP$3,2)-'[1]Miter Profiles'!$AC$303-'[1]Outside Edges'!$B114)&gt;=5,'[1]Outside Edges'!$P114="Yes"),"Yes","No")</f>
        <v>Yes</v>
      </c>
      <c r="KQ115" s="283" t="str">
        <f>IF(AND((RIGHT($KQ$3,2)-'[1]Miter Profiles'!$AC$304-'[1]Outside Edges'!$B114)&gt;=5,'[1]Outside Edges'!$P114="Yes"),"Yes","No")</f>
        <v>Yes</v>
      </c>
      <c r="KR115" s="283" t="str">
        <f>IF(AND((RIGHT($KR$3,2)-'[1]Miter Profiles'!$AC$305-'[1]Outside Edges'!$B114)&gt;=5,'[1]Outside Edges'!$P114="Yes"),"Yes","No")</f>
        <v>Yes</v>
      </c>
      <c r="KS115" s="269" t="str">
        <f>IF(AND((RIGHT($KS$3,2)-'[1]Miter Profiles'!$AC$306-'[1]Outside Edges'!$B114)&gt;=5,'[1]Outside Edges'!$P114="Yes"),"Yes","No")</f>
        <v>Yes</v>
      </c>
      <c r="KT115" s="269" t="str">
        <f>IF(AND((RIGHT($KT$3,2)-'[1]Miter Profiles'!$AC$307-'[1]Outside Edges'!$B114)&gt;=5,'[1]Outside Edges'!$P114="Yes"),"Yes","No")</f>
        <v>Yes</v>
      </c>
      <c r="KU115" s="269" t="str">
        <f>IF(AND((RIGHT($KU$3,2)-'[1]Miter Profiles'!$AC$308-'[1]Outside Edges'!$B114)&gt;=5,'[1]Outside Edges'!$P114="Yes"),"Yes","No")</f>
        <v>Yes</v>
      </c>
      <c r="KV115" s="283" t="str">
        <f>IF(AND((RIGHT($KV$3,2)-'[1]Miter Profiles'!$AC$309-'[1]Outside Edges'!$B114)&gt;=5,'[1]Outside Edges'!$P114="Yes"),"Yes","No")</f>
        <v>No</v>
      </c>
      <c r="KW115" s="283" t="str">
        <f>IF(AND((RIGHT($KW$3,2)-'[1]Miter Profiles'!$AC$310-'[1]Outside Edges'!$B114)&gt;=5,'[1]Outside Edges'!$P114="Yes"),"Yes","No")</f>
        <v>Yes</v>
      </c>
      <c r="KX115" s="283" t="str">
        <f>IF(AND((RIGHT($KX$3,2)-'[1]Miter Profiles'!$AC$311-'[1]Outside Edges'!$B114)&gt;=5,'[1]Outside Edges'!$P114="Yes"),"Yes","No")</f>
        <v>Yes</v>
      </c>
      <c r="KY115" s="269" t="str">
        <f>IF(AND((RIGHT($KY$3,2)-'[1]Miter Profiles'!$AC$312-'[1]Outside Edges'!$B114)&gt;=5,'[1]Outside Edges'!$P114="Yes"),"Yes","No")</f>
        <v>No</v>
      </c>
      <c r="KZ115" s="269" t="str">
        <f>IF(AND((RIGHT($KZ$3,2)-'[1]Miter Profiles'!$AC$313-'[1]Outside Edges'!$B114)&gt;=5,'[1]Outside Edges'!$P114="Yes"),"Yes","No")</f>
        <v>Yes</v>
      </c>
      <c r="LA115" s="269" t="str">
        <f>IF(AND((RIGHT($LA$3,2)-'[1]Miter Profiles'!$AC$314-'[1]Outside Edges'!$B114)&gt;=5,'[1]Outside Edges'!$P114="Yes"),"Yes","No")</f>
        <v>Yes</v>
      </c>
      <c r="LB115" s="283" t="str">
        <f>IF(AND((RIGHT($LB$3,2)-'[1]Miter Profiles'!$AC$315-'[1]Outside Edges'!$B114)&gt;=5,'[1]Outside Edges'!$P114="Yes"),"Yes","No")</f>
        <v>No</v>
      </c>
      <c r="LC115" s="283" t="str">
        <f>IF(AND((RIGHT($LC$3,2)-'[1]Miter Profiles'!$AC$316-'[1]Outside Edges'!$B114)&gt;=5,'[1]Outside Edges'!$P114="Yes"),"Yes","No")</f>
        <v>No</v>
      </c>
      <c r="LD115" s="283" t="str">
        <f>IF(AND((RIGHT($LD$3,2)-'[1]Miter Profiles'!$AC$317-'[1]Outside Edges'!$B114)&gt;=5,'[1]Outside Edges'!$P114="Yes"),"Yes","No")</f>
        <v>No</v>
      </c>
      <c r="LE115" s="283" t="str">
        <f>IF(AND((RIGHT($LE$3,2)-'[1]Miter Profiles'!$AC$318-'[1]Outside Edges'!$B114)&gt;=5,'[1]Outside Edges'!$P114="Yes"),"Yes","No")</f>
        <v>No</v>
      </c>
      <c r="LF115" s="269" t="str">
        <f>IF(AND((RIGHT($LF$3,2)-'[1]Miter Profiles'!$AC$319-'[1]Outside Edges'!$B114)&gt;=5,'[1]Outside Edges'!$P114="Yes"),"Yes","No")</f>
        <v>No</v>
      </c>
      <c r="LG115" s="269" t="str">
        <f>IF(AND((RIGHT($LG$3,2)-'[1]Miter Profiles'!$AC$320-'[1]Outside Edges'!$B114)&gt;=5,'[1]Outside Edges'!$P114="Yes"),"Yes","No")</f>
        <v>No</v>
      </c>
      <c r="LH115" s="269" t="str">
        <f>IF(AND((RIGHT($LH$3,2)-'[1]Miter Profiles'!$AC$321-'[1]Outside Edges'!$B114)&gt;=5,'[1]Outside Edges'!$P114="Yes"),"Yes","No")</f>
        <v>No</v>
      </c>
      <c r="LI115" s="269" t="str">
        <f>IF(AND((RIGHT($LI$3,2)-'[1]Miter Profiles'!$AC$322-'[1]Outside Edges'!$B114)&gt;=5,'[1]Outside Edges'!$P114="Yes"),"Yes","No")</f>
        <v>No</v>
      </c>
      <c r="LJ115" s="283" t="str">
        <f>IF(AND((RIGHT($LJ$3,2)-'[1]Miter Profiles'!$AC$323-'[1]Outside Edges'!$B114)&gt;=5,'[1]Outside Edges'!$P114="Yes"),"Yes","No")</f>
        <v>No</v>
      </c>
      <c r="LK115" s="283" t="str">
        <f>IF(AND((RIGHT($LK$3,2)-'[1]Miter Profiles'!$AC$324-'[1]Outside Edges'!$B114)&gt;=5,'[1]Outside Edges'!$P114="Yes"),"Yes","No")</f>
        <v>Yes</v>
      </c>
      <c r="LL115" s="283" t="str">
        <f>IF(AND((RIGHT($LL$3,2)-'[1]Miter Profiles'!$AC$325-'[1]Outside Edges'!$B114)&gt;=5,'[1]Outside Edges'!$P114="Yes"),"Yes","No")</f>
        <v>Yes</v>
      </c>
      <c r="LM115" s="269" t="str">
        <f>IF(AND((RIGHT($LM$3,2)-'[1]Miter Profiles'!$AC$326-'[1]Outside Edges'!$B114)&gt;=5,'[1]Outside Edges'!$P114="Yes"),"Yes","No")</f>
        <v>Yes</v>
      </c>
      <c r="LN115" s="269" t="str">
        <f>IF(AND((RIGHT($LN$3,2)-'[1]Miter Profiles'!$AC$327-'[1]Outside Edges'!$B114)&gt;=5,'[1]Outside Edges'!$P114="Yes"),"Yes","No")</f>
        <v>Yes</v>
      </c>
      <c r="LO115" s="269" t="str">
        <f>IF(AND((RIGHT($LO$3,2)-'[1]Miter Profiles'!$AC$328-'[1]Outside Edges'!$B114)&gt;=5,'[1]Outside Edges'!$P114="Yes"),"Yes","No")</f>
        <v>Yes</v>
      </c>
      <c r="LP115" s="283" t="str">
        <f>IF(AND((RIGHT($LP$3,2)-'[1]Miter Profiles'!$AC$329-'[1]Outside Edges'!$B114)&gt;=5,'[1]Outside Edges'!$P114="Yes"),"Yes","No")</f>
        <v>No</v>
      </c>
      <c r="LQ115" s="283" t="str">
        <f>IF(AND((RIGHT($LQ$3,2)-'[1]Miter Profiles'!$AC$330-'[1]Outside Edges'!$B114)&gt;=5,'[1]Outside Edges'!$P114="Yes"),"Yes","No")</f>
        <v>Yes</v>
      </c>
      <c r="LR115" s="283" t="str">
        <f>IF(AND((RIGHT($LR$3,2)-'[1]Miter Profiles'!$AC$331-'[1]Outside Edges'!$B114)&gt;=5,'[1]Outside Edges'!$P114="Yes"),"Yes","No")</f>
        <v>Yes</v>
      </c>
      <c r="LS115" s="269" t="str">
        <f>IF(AND((RIGHT($LS$3,2)-'[1]Miter Profiles'!$AC$332-'[1]Outside Edges'!$B114)&gt;=5,'[1]Outside Edges'!$P114="Yes"),"Yes","No")</f>
        <v>No</v>
      </c>
      <c r="LT115" s="269" t="str">
        <f>IF(AND((RIGHT($LT$3,2)-'[1]Miter Profiles'!$AC$333-'[1]Outside Edges'!$B114)&gt;=5,'[1]Outside Edges'!$P114="Yes"),"Yes","No")</f>
        <v>Yes</v>
      </c>
      <c r="LU115" s="269" t="str">
        <f>IF(AND((RIGHT($LU$3,2)-'[1]Miter Profiles'!$AC$334-'[1]Outside Edges'!$B114)&gt;=5,'[1]Outside Edges'!$P114="Yes"),"Yes","No")</f>
        <v>Yes</v>
      </c>
      <c r="LV115" s="283" t="str">
        <f>IF(AND((RIGHT($LV$3,2)-'[1]Miter Profiles'!$AC$335-'[1]Outside Edges'!$B114)&gt;=5,'[1]Outside Edges'!$P114="Yes"),"Yes","No")</f>
        <v>No</v>
      </c>
      <c r="LW115" s="283" t="str">
        <f>IF(AND((RIGHT($LW$3,2)-'[1]Miter Profiles'!$AC$336-'[1]Outside Edges'!$B114)&gt;=5,'[1]Outside Edges'!$P114="Yes"),"Yes","No")</f>
        <v>Yes</v>
      </c>
      <c r="LX115" s="283" t="str">
        <f>IF(AND((RIGHT($LX$3,2)-'[1]Miter Profiles'!$AC$337-'[1]Outside Edges'!$B114)&gt;=5,'[1]Outside Edges'!$P114="Yes"),"Yes","No")</f>
        <v>Yes</v>
      </c>
      <c r="LY115" s="269" t="str">
        <f>IF(AND((RIGHT($LY$3,2)-'[1]Miter Profiles'!$AC$338-'[1]Outside Edges'!$B114)&gt;=5,'[1]Outside Edges'!$P114="Yes"),"Yes","No")</f>
        <v>Yes</v>
      </c>
      <c r="LZ115" s="269" t="str">
        <f>IF(AND((RIGHT($LZ$3,2)-'[1]Miter Profiles'!$AC$339-'[1]Outside Edges'!$B114)&gt;=5,'[1]Outside Edges'!$P114="Yes"),"Yes","No")</f>
        <v>Yes</v>
      </c>
      <c r="MA115" s="269" t="str">
        <f>IF(AND((RIGHT($MA$3,2)-'[1]Miter Profiles'!$AC$340-'[1]Outside Edges'!$B114)&gt;=5,'[1]Outside Edges'!$P114="Yes"),"Yes","No")</f>
        <v>Yes</v>
      </c>
      <c r="MB115" s="283" t="str">
        <f>IF(AND((RIGHT($MB$3,2)-'[1]Miter Profiles'!$AC$341-'[1]Outside Edges'!$B114)&gt;=5,'[1]Outside Edges'!$P114="Yes"),"Yes","No")</f>
        <v>No</v>
      </c>
      <c r="MC115" s="283" t="str">
        <f>IF(AND((RIGHT($MC$3,2)-'[1]Miter Profiles'!$AC$342-'[1]Outside Edges'!$B114)&gt;=5,'[1]Outside Edges'!$P114="Yes"),"Yes","No")</f>
        <v>Yes</v>
      </c>
      <c r="MD115" s="283" t="str">
        <f>IF(AND((RIGHT($MD$3,2)-'[1]Miter Profiles'!$AC$343-'[1]Outside Edges'!$B114)&gt;=5,'[1]Outside Edges'!$P114="Yes"),"Yes","No")</f>
        <v>Yes</v>
      </c>
      <c r="ME115" s="269" t="str">
        <f>IF(AND((RIGHT($ME$3,2)-'[1]Miter Profiles'!$AC$344-'[1]Outside Edges'!$B114)&gt;=5,'[1]Outside Edges'!$P114="Yes"),"Yes","No")</f>
        <v>Yes</v>
      </c>
      <c r="MF115" s="269" t="str">
        <f>IF(AND((RIGHT($MF$3,2)-'[1]Miter Profiles'!$AC$345-'[1]Outside Edges'!$B114)&gt;=5,'[1]Outside Edges'!$P114="Yes"),"Yes","No")</f>
        <v>Yes</v>
      </c>
      <c r="MG115" s="269" t="str">
        <f>IF(AND((RIGHT($MG$3,2)-'[1]Miter Profiles'!$AC$346-'[1]Outside Edges'!$B114)&gt;=5,'[1]Outside Edges'!$P114="Yes"),"Yes","No")</f>
        <v>Yes</v>
      </c>
      <c r="MH115" s="283" t="str">
        <f>IF(AND((RIGHT($MH$3,2)-'[1]Miter Profiles'!$AC$347-'[1]Outside Edges'!$B114)&gt;=5,'[1]Outside Edges'!$P114="Yes"),"Yes","No")</f>
        <v>Yes</v>
      </c>
      <c r="MI115" s="283" t="str">
        <f>IF(AND((RIGHT($MI$3,2)-'[1]Miter Profiles'!$AC$348-'[1]Outside Edges'!$B114)&gt;=5,'[1]Outside Edges'!$P114="Yes"),"Yes","No")</f>
        <v>Yes</v>
      </c>
      <c r="MJ115" s="283" t="str">
        <f>IF(AND((RIGHT($MJ$3,2)-'[1]Miter Profiles'!$AC$349-'[1]Outside Edges'!$B114)&gt;=5,'[1]Outside Edges'!$P114="Yes"),"Yes","No")</f>
        <v>Yes</v>
      </c>
      <c r="MK115" s="269" t="str">
        <f>IF(AND((RIGHT($MK$3,2)-'[1]Miter Profiles'!$AC$350-'[1]Outside Edges'!$B114)&gt;=5,'[1]Outside Edges'!$P114="Yes"),"Yes","No")</f>
        <v>Yes</v>
      </c>
      <c r="ML115" s="269" t="str">
        <f>IF(AND((RIGHT($ML$3,2)-'[1]Miter Profiles'!$AC$351-'[1]Outside Edges'!$B114)&gt;=5,'[1]Outside Edges'!$P114="Yes"),"Yes","No")</f>
        <v>Yes</v>
      </c>
      <c r="MM115" s="269" t="str">
        <f>IF(AND((RIGHT($MM$3,2)-'[1]Miter Profiles'!$AC$352-'[1]Outside Edges'!$B114)&gt;=5,'[1]Outside Edges'!$P114="Yes"),"Yes","No")</f>
        <v>Yes</v>
      </c>
      <c r="MN115" s="283" t="str">
        <f>IF(AND((RIGHT($MK$3,2)-'[1]Miter Profiles'!$AC$350-'[1]Outside Edges'!$B114)&gt;=5,'[1]Outside Edges'!$P114="Yes"),"Yes","No")</f>
        <v>Yes</v>
      </c>
      <c r="MO115" s="283" t="str">
        <f>IF(AND((RIGHT($ML$3,2)-'[1]Miter Profiles'!$AC$351-'[1]Outside Edges'!$B114)&gt;=5,'[1]Outside Edges'!$P114="Yes"),"Yes","No")</f>
        <v>Yes</v>
      </c>
      <c r="MP115" s="283" t="str">
        <f>IF(AND((RIGHT($MM$3,2)-'[1]Miter Profiles'!$AC$352-'[1]Outside Edges'!$B114)&gt;=5,'[1]Outside Edges'!$P114="Yes"),"Yes","No")</f>
        <v>Yes</v>
      </c>
    </row>
    <row r="116" spans="1:354" ht="15.75" customHeight="1" thickBot="1" x14ac:dyDescent="0.3">
      <c r="A116" s="8" t="str">
        <f>IF('[1]Outside Edges'!$A115&lt;&gt;"",'[1]Outside Edges'!$A115,"")</f>
        <v>D113</v>
      </c>
      <c r="B116" s="10" t="str">
        <f>IF(AND((RIGHT($B$3,2)-'[1]Miter Profiles'!$AC$3-'[1]Outside Edges'!$B115)&gt;=5,'[1]Outside Edges'!$P115="Yes"),"Yes","No")</f>
        <v>Yes</v>
      </c>
      <c r="C116" s="10" t="str">
        <f>IF(AND((RIGHT($C$3,2)-'[1]Miter Profiles'!$AC$4-'[1]Outside Edges'!$B115)&gt;=5,'[1]Outside Edges'!$P115="Yes"),"Yes","No")</f>
        <v>Yes</v>
      </c>
      <c r="D116" s="85" t="str">
        <f>IF(AND((RIGHT($D$3,2)-'[1]Miter Profiles'!$AC$5-'[1]Outside Edges'!$B115)&gt;=5,'[1]Outside Edges'!$P115="Yes"),"Yes","No")</f>
        <v>Yes</v>
      </c>
      <c r="E116" s="86" t="str">
        <f>IF(AND((RIGHT($E$3,2)-'[1]Miter Profiles'!$AC$6-'[1]Outside Edges'!$B115)&gt;=5,'[1]Outside Edges'!$P115="Yes"),"Yes","No")</f>
        <v>No</v>
      </c>
      <c r="F116" s="11" t="str">
        <f>IF(AND((RIGHT($F$3,2)-'[1]Miter Profiles'!$AC$7-'[1]Outside Edges'!$B115)&gt;=5,'[1]Outside Edges'!$P115="Yes"),"Yes","No")</f>
        <v>Yes</v>
      </c>
      <c r="G116" s="87" t="str">
        <f>IF(AND((RIGHT($G$3,2)-'[1]Miter Profiles'!$AC$8-'[1]Outside Edges'!$B115)&gt;=5,'[1]Outside Edges'!$P115="Yes"),"Yes","No")</f>
        <v>Yes</v>
      </c>
      <c r="H116" s="10" t="str">
        <f>IF(AND((RIGHT($H$3,2)-'[1]Miter Profiles'!$AC$9-'[1]Outside Edges'!$B115)&gt;=5,'[1]Outside Edges'!$P115="Yes"),"Yes","No")</f>
        <v>Yes</v>
      </c>
      <c r="I116" s="10" t="str">
        <f>IF(AND((RIGHT($I$3,2)-'[1]Miter Profiles'!$AC$10-'[1]Outside Edges'!$B115)&gt;=5,'[1]Outside Edges'!$P115="Yes"),"Yes","No")</f>
        <v>Yes</v>
      </c>
      <c r="J116" s="85" t="str">
        <f>IF(AND((RIGHT($J$3,2)-'[1]Miter Profiles'!$AC$11-'[1]Outside Edges'!$B115)&gt;=5,'[1]Outside Edges'!$P115="Yes"),"Yes","No")</f>
        <v>Yes</v>
      </c>
      <c r="K116" s="86" t="str">
        <f>IF(AND((RIGHT($K$3,2)-'[1]Miter Profiles'!$AC$12-'[1]Outside Edges'!$B115)&gt;=5,'[1]Outside Edges'!$P115="Yes"),"Yes","No")</f>
        <v>Yes</v>
      </c>
      <c r="L116" s="11" t="str">
        <f>IF(AND((RIGHT($L$3,2)-'[1]Miter Profiles'!$AC$13-'[1]Outside Edges'!$B115)&gt;=5,'[1]Outside Edges'!$P115="Yes"),"Yes","No")</f>
        <v>Yes</v>
      </c>
      <c r="M116" s="87" t="str">
        <f>IF(AND((RIGHT($M$3,2)-'[1]Miter Profiles'!$AC$14-'[1]Outside Edges'!$B115)&gt;=5,'[1]Outside Edges'!$P115="Yes"),"Yes","No")</f>
        <v>Yes</v>
      </c>
      <c r="N116" s="10" t="str">
        <f>IF(AND((RIGHT($N$3,2)-'[1]Miter Profiles'!$AC$15-'[1]Outside Edges'!$B115)&gt;=4,'[1]Outside Edges'!$P115="Yes"),"Yes","No")</f>
        <v>No</v>
      </c>
      <c r="O116" s="10" t="str">
        <f>IF(AND((RIGHT($O$3,2)-'[1]Miter Profiles'!$AC$16-'[1]Outside Edges'!$B115)&gt;=5,'[1]Outside Edges'!$P115="Yes"),"Yes","No")</f>
        <v>Yes</v>
      </c>
      <c r="P116" s="85" t="str">
        <f>IF(AND((RIGHT($P$3,2)-'[1]Miter Profiles'!$AC$17-'[1]Outside Edges'!$B115)&gt;=5,'[1]Outside Edges'!$P115="Yes"),"Yes","No")</f>
        <v>Yes</v>
      </c>
      <c r="Q116" s="86" t="str">
        <f>IF(AND((RIGHT($Q$3,2)-'[1]Miter Profiles'!$AC$18-'[1]Outside Edges'!$B115)&gt;=5,'[1]Outside Edges'!$P115="Yes"),"Yes","No")</f>
        <v>No</v>
      </c>
      <c r="R116" s="11" t="str">
        <f>IF(AND((RIGHT($R$3,2)-'[1]Miter Profiles'!$AC$19-'[1]Outside Edges'!$B115)&gt;=5,'[1]Outside Edges'!$P115="Yes"),"Yes","No")</f>
        <v>Yes</v>
      </c>
      <c r="S116" s="87" t="str">
        <f>IF(AND((RIGHT($S$3,2)-'[1]Miter Profiles'!$AC$20-'[1]Outside Edges'!$B115)&gt;=5,'[1]Outside Edges'!$P115="Yes"),"Yes","No")</f>
        <v>Yes</v>
      </c>
      <c r="T116" s="10" t="str">
        <f>IF(AND((RIGHT($T$3,2)-'[1]Miter Profiles'!$AC$21-'[1]Outside Edges'!$B115)&gt;=5,'[1]Outside Edges'!$P115="Yes"),"Yes","No")</f>
        <v>Yes</v>
      </c>
      <c r="U116" s="10" t="str">
        <f>IF(AND((RIGHT($U$3,2)-'[1]Miter Profiles'!$AC$22-'[1]Outside Edges'!$B115)&gt;=5,'[1]Outside Edges'!$P115="Yes"),"Yes","No")</f>
        <v>Yes</v>
      </c>
      <c r="V116" s="85" t="str">
        <f>IF(AND((RIGHT($V$3,2)-'[1]Miter Profiles'!$AC$23-'[1]Outside Edges'!$B115)&gt;=5,'[1]Outside Edges'!$P115="Yes"),"Yes","No")</f>
        <v>Yes</v>
      </c>
      <c r="W116" s="86" t="str">
        <f>IF(AND((RIGHT($W$3,2)-'[1]Miter Profiles'!$AC$24-'[1]Outside Edges'!$B115)&gt;=5,'[1]Outside Edges'!$P115="Yes"),"Yes","No")</f>
        <v>No</v>
      </c>
      <c r="X116" s="11" t="str">
        <f>IF(AND((RIGHT($X$3,2)-'[1]Miter Profiles'!$AC$25-'[1]Outside Edges'!$B115)&gt;=5,'[1]Outside Edges'!$P115="Yes"),"Yes","No")</f>
        <v>No</v>
      </c>
      <c r="Y116" s="87" t="str">
        <f>IF(AND((RIGHT($Y$3,2)-'[1]Miter Profiles'!$AC$26-'[1]Outside Edges'!$B115)&gt;=5,'[1]Outside Edges'!$P115="Yes"),"Yes","No")</f>
        <v>Yes</v>
      </c>
      <c r="Z116" s="10" t="str">
        <f>IF(AND((RIGHT($Z$3,2)-'[1]Miter Profiles'!$AC$27-'[1]Outside Edges'!$B115)&gt;=5,'[1]Outside Edges'!$P115="Yes"),"Yes","No")</f>
        <v>No</v>
      </c>
      <c r="AA116" s="10" t="str">
        <f>IF(AND((RIGHT($AA$3,2)-'[1]Miter Profiles'!$AC$28-'[1]Outside Edges'!$B115)&gt;=5,'[1]Outside Edges'!$P115="Yes"),"Yes","No")</f>
        <v>Yes</v>
      </c>
      <c r="AB116" s="85" t="str">
        <f>IF(AND((RIGHT($AB$3,2)-'[1]Miter Profiles'!$AC$29-'[1]Outside Edges'!$B115)&gt;=5,'[1]Outside Edges'!$P115="Yes"),"Yes","No")</f>
        <v>Yes</v>
      </c>
      <c r="AC116" s="86" t="str">
        <f>IF(AND((RIGHT($AC$3,2)-'[1]Miter Profiles'!$AC$30-'[1]Outside Edges'!$B115)&gt;=5,'[1]Outside Edges'!$P115="Yes"),"Yes","No")</f>
        <v>Yes</v>
      </c>
      <c r="AD116" s="11" t="str">
        <f>IF(AND((RIGHT($AD$3,2)-'[1]Miter Profiles'!$AC$31-'[1]Outside Edges'!$B115)&gt;=5,'[1]Outside Edges'!$P115="Yes"),"Yes","No")</f>
        <v>Yes</v>
      </c>
      <c r="AE116" s="87" t="str">
        <f>IF(AND((RIGHT($AE$3,2)-'[1]Miter Profiles'!$AC$32-'[1]Outside Edges'!$B115)&gt;=5,'[1]Outside Edges'!$P115="Yes"),"Yes","No")</f>
        <v>Yes</v>
      </c>
      <c r="AF116" s="10" t="str">
        <f>IF(AND((RIGHT($AF$3,2)-'[1]Miter Profiles'!$AC$33-'[1]Outside Edges'!$B115)&gt;=5,'[1]Outside Edges'!$P115="Yes"),"Yes","No")</f>
        <v>Yes</v>
      </c>
      <c r="AG116" s="10" t="str">
        <f>IF(AND((RIGHT($AG$3,2)-'[1]Miter Profiles'!$AC$34-'[1]Outside Edges'!$B115)&gt;=5,'[1]Outside Edges'!$P115="Yes"),"Yes","No")</f>
        <v>Yes</v>
      </c>
      <c r="AH116" s="85" t="str">
        <f>IF(AND((RIGHT($AH$3,2)-'[1]Miter Profiles'!$AC$35-'[1]Outside Edges'!$B115)&gt;=5,'[1]Outside Edges'!$P115="Yes"),"Yes","No")</f>
        <v>Yes</v>
      </c>
      <c r="AI116" s="86" t="str">
        <f>IF(AND((RIGHT($AI$3,2)-'[1]Miter Profiles'!$AC$36-'[1]Outside Edges'!$B115)&gt;=5,'[1]Outside Edges'!$P115="Yes"),"Yes","No")</f>
        <v>Yes</v>
      </c>
      <c r="AJ116" s="11" t="str">
        <f>IF(AND((RIGHT($AJ$3,2)-'[1]Miter Profiles'!$AC$37-'[1]Outside Edges'!$B115)&gt;=5,'[1]Outside Edges'!$P115="Yes"),"Yes","No")</f>
        <v>Yes</v>
      </c>
      <c r="AK116" s="87" t="str">
        <f>IF(AND((RIGHT($AK$3,2)-'[1]Miter Profiles'!$AC$38-'[1]Outside Edges'!$B115)&gt;=5,'[1]Outside Edges'!$P115="Yes"),"Yes","No")</f>
        <v>Yes</v>
      </c>
      <c r="AL116" s="10" t="str">
        <f>IF(AND((RIGHT($AL$3,2)-'[1]Miter Profiles'!$AC$39-'[1]Outside Edges'!$B115)&gt;=5,'[1]Outside Edges'!$P115="Yes"),"Yes","No")</f>
        <v>Yes</v>
      </c>
      <c r="AM116" s="10" t="str">
        <f>IF(AND((RIGHT($AM$3,2)-'[1]Miter Profiles'!$AC$40-'[1]Outside Edges'!$B115)&gt;=5,'[1]Outside Edges'!$P115="Yes"),"Yes","No")</f>
        <v>Yes</v>
      </c>
      <c r="AN116" s="85" t="str">
        <f>IF(AND((RIGHT($AN$3,2)-'[1]Miter Profiles'!$AC$41-'[1]Outside Edges'!$B115)&gt;=5,'[1]Outside Edges'!$P115="Yes"),"Yes","No")</f>
        <v>Yes</v>
      </c>
      <c r="AO116" s="86" t="str">
        <f>IF(AND((RIGHT($AO$3,2)-'[1]Miter Profiles'!$AC$42-'[1]Outside Edges'!$B115)&gt;=5,'[1]Outside Edges'!$P115="Yes"),"Yes","No")</f>
        <v>No</v>
      </c>
      <c r="AP116" s="11" t="str">
        <f>IF(AND((RIGHT($AP$3,2)-'[1]Miter Profiles'!$AC$43-'[1]Outside Edges'!$B115)&gt;=5,'[1]Outside Edges'!$P115="Yes"),"Yes","No")</f>
        <v>Yes</v>
      </c>
      <c r="AQ116" s="87" t="str">
        <f>IF(AND((RIGHT($AQ$3,2)-'[1]Miter Profiles'!$AC$44-'[1]Outside Edges'!$B115)&gt;=5,'[1]Outside Edges'!$P115="Yes"),"Yes","No")</f>
        <v>Yes</v>
      </c>
      <c r="AR116" s="10" t="str">
        <f>IF(AND((RIGHT($AR$3,2)-'[1]Miter Profiles'!$AC$45-'[1]Outside Edges'!$B115)&gt;=5,'[1]Outside Edges'!$P115="Yes"),"Yes","No")</f>
        <v>Yes</v>
      </c>
      <c r="AS116" s="10" t="str">
        <f>IF(AND((RIGHT($AS$3,2)-'[1]Miter Profiles'!$AC$46-'[1]Outside Edges'!$B115)&gt;=5,'[1]Outside Edges'!$P115="Yes"),"Yes","No")</f>
        <v>Yes</v>
      </c>
      <c r="AT116" s="85" t="str">
        <f>IF(AND((RIGHT($AT$3,2)-'[1]Miter Profiles'!$AC$47-'[1]Outside Edges'!$B115)&gt;=5,'[1]Outside Edges'!$P115="Yes"),"Yes","No")</f>
        <v>Yes</v>
      </c>
      <c r="AU116" s="86" t="str">
        <f>IF(AND((RIGHT($AU$3,2)-'[1]Miter Profiles'!$AC$48-'[1]Outside Edges'!$B115)&gt;=5,'[1]Outside Edges'!$P115="Yes"),"Yes","No")</f>
        <v>Yes</v>
      </c>
      <c r="AV116" s="11" t="str">
        <f>IF(AND((RIGHT($AV$3,2)-'[1]Miter Profiles'!$AC$49-'[1]Outside Edges'!$B115)&gt;=5,'[1]Outside Edges'!$P115="Yes"),"Yes","No")</f>
        <v>Yes</v>
      </c>
      <c r="AW116" s="87" t="str">
        <f>IF(AND((RIGHT($AW$3,2)-'[1]Miter Profiles'!$AC$50-'[1]Outside Edges'!$B115)&gt;=5,'[1]Outside Edges'!$P115="Yes"),"Yes","No")</f>
        <v>Yes</v>
      </c>
      <c r="AX116" s="10" t="str">
        <f>IF(AND((RIGHT($AX$3,2)-'[1]Miter Profiles'!$AC$51-'[1]Outside Edges'!$B115)&gt;=5,'[1]Outside Edges'!$P115="Yes"),"Yes","No")</f>
        <v>Yes</v>
      </c>
      <c r="AY116" s="10" t="str">
        <f>IF(AND((RIGHT($AY$3,2)-'[1]Miter Profiles'!$AC$52-'[1]Outside Edges'!$B115)&gt;=5,'[1]Outside Edges'!$P115="Yes"),"Yes","No")</f>
        <v>Yes</v>
      </c>
      <c r="AZ116" s="85" t="str">
        <f>IF(AND((RIGHT($AZ$3,2)-'[1]Miter Profiles'!$AC$53-'[1]Outside Edges'!$B115)&gt;=5,'[1]Outside Edges'!$P115="Yes"),"Yes","No")</f>
        <v>Yes</v>
      </c>
      <c r="BA116" s="86" t="str">
        <f>IF(AND((RIGHT($BA$3,2)-'[1]Miter Profiles'!$AC$54-'[1]Outside Edges'!$B115)&gt;=5,'[1]Outside Edges'!$P115="Yes"),"Yes","No")</f>
        <v>Yes</v>
      </c>
      <c r="BB116" s="11" t="str">
        <f>IF(AND((RIGHT($BB$3,2)-'[1]Miter Profiles'!$AC$55-'[1]Outside Edges'!$B115)&gt;=5,'[1]Outside Edges'!$P115="Yes"),"Yes","No")</f>
        <v>Yes</v>
      </c>
      <c r="BC116" s="87" t="str">
        <f>IF(AND((RIGHT($BC$3,2)-'[1]Miter Profiles'!$AC$56-'[1]Outside Edges'!$B115)&gt;=5,'[1]Outside Edges'!$P115="Yes"),"Yes","No")</f>
        <v>Yes</v>
      </c>
      <c r="BD116" s="10" t="str">
        <f>IF(AND((RIGHT($BD$3,2)-'[1]Miter Profiles'!$AC$57-'[1]Outside Edges'!$B115)&gt;=5,'[1]Outside Edges'!$P115="Yes"),"Yes","No")</f>
        <v>Yes</v>
      </c>
      <c r="BE116" s="10" t="str">
        <f>IF(AND((RIGHT($BE$3,2)-'[1]Miter Profiles'!$AC$58-'[1]Outside Edges'!$B115)&gt;=5,'[1]Outside Edges'!$P115="Yes"),"Yes","No")</f>
        <v>Yes</v>
      </c>
      <c r="BF116" s="85" t="str">
        <f>IF(AND((RIGHT($BF$3,2)-'[1]Miter Profiles'!$AC$59-'[1]Outside Edges'!$B115)&gt;=5,'[1]Outside Edges'!$P115="Yes"),"Yes","No")</f>
        <v>Yes</v>
      </c>
      <c r="BG116" s="86" t="str">
        <f>IF(AND((RIGHT($BG$3,2)-'[1]Miter Profiles'!$AC$60-'[1]Outside Edges'!$B115)&gt;=5,'[1]Outside Edges'!$P115="Yes"),"Yes","No")</f>
        <v>Yes</v>
      </c>
      <c r="BH116" s="11" t="str">
        <f>IF(AND((RIGHT($BH$3,2)-'[1]Miter Profiles'!$AC$61-'[1]Outside Edges'!$B115)&gt;=5,'[1]Outside Edges'!$P115="Yes"),"Yes","No")</f>
        <v>Yes</v>
      </c>
      <c r="BI116" s="87" t="str">
        <f>IF(AND((RIGHT($BI$3,2)-'[1]Miter Profiles'!$AC$62-'[1]Outside Edges'!$B115)&gt;=5,'[1]Outside Edges'!$P115="Yes"),"Yes","No")</f>
        <v>Yes</v>
      </c>
      <c r="BJ116" s="10" t="str">
        <f>IF(AND((RIGHT($BJ$3,2)-'[1]Miter Profiles'!$AC$63-'[1]Outside Edges'!$B115)&gt;=5,'[1]Outside Edges'!$P115="Yes"),"Yes","No")</f>
        <v>Yes</v>
      </c>
      <c r="BK116" s="10" t="str">
        <f>IF(AND((RIGHT($BK$3,2)-'[1]Miter Profiles'!$AC$64-'[1]Outside Edges'!$B115)&gt;=5,'[1]Outside Edges'!$P115="Yes"),"Yes","No")</f>
        <v>Yes</v>
      </c>
      <c r="BL116" s="85" t="str">
        <f>IF(AND((RIGHT($BL$3,2)-'[1]Miter Profiles'!$AC$65-'[1]Outside Edges'!$B115)&gt;=5,'[1]Outside Edges'!$P115="Yes"),"Yes","No")</f>
        <v>Yes</v>
      </c>
      <c r="BM116" s="86" t="str">
        <f>IF(AND((RIGHT($BM$3,2)-'[1]Miter Profiles'!$AC$66-'[1]Outside Edges'!$B115)&gt;=5,'[1]Outside Edges'!$P115="Yes"),"Yes","No")</f>
        <v>Yes</v>
      </c>
      <c r="BN116" s="11" t="str">
        <f>IF(AND((RIGHT($BN$3,2)-'[1]Miter Profiles'!$AC$67-'[1]Outside Edges'!$B115)&gt;=5,'[1]Outside Edges'!$P115="Yes"),"Yes","No")</f>
        <v>Yes</v>
      </c>
      <c r="BO116" s="87" t="str">
        <f>IF(AND((RIGHT($BO$3,2)-'[1]Miter Profiles'!$AC$68-'[1]Outside Edges'!$B115)&gt;=5,'[1]Outside Edges'!$P115="Yes"),"Yes","No")</f>
        <v>Yes</v>
      </c>
      <c r="BP116" s="10" t="str">
        <f>IF(AND((RIGHT($BP$3,2)-'[1]Miter Profiles'!$AC$69-'[1]Outside Edges'!$B115)&gt;=5,'[1]Outside Edges'!$P115="Yes"),"Yes","No")</f>
        <v>No</v>
      </c>
      <c r="BQ116" s="10" t="str">
        <f>IF(AND((RIGHT($BQ$3,2)-'[1]Miter Profiles'!$AC$70-'[1]Outside Edges'!$B115)&gt;=5,'[1]Outside Edges'!$P115="Yes"),"Yes","No")</f>
        <v>Yes</v>
      </c>
      <c r="BR116" s="85" t="str">
        <f>IF(AND((RIGHT($BR$3,2)-'[1]Miter Profiles'!$AC$71-'[1]Outside Edges'!$B115)&gt;=5,'[1]Outside Edges'!$P115="Yes"),"Yes","No")</f>
        <v>Yes</v>
      </c>
      <c r="BS116" s="86" t="str">
        <f>IF(AND((RIGHT($BS$3,2)-'[1]Miter Profiles'!$AC$72-'[1]Outside Edges'!$B115)&gt;=5,'[1]Outside Edges'!$P115="Yes"),"Yes","No")</f>
        <v>Yes</v>
      </c>
      <c r="BT116" s="11" t="str">
        <f>IF(AND((RIGHT($BT$3,2)-'[1]Miter Profiles'!$AC$73-'[1]Outside Edges'!$B115)&gt;=5,'[1]Outside Edges'!$P115="Yes"),"Yes","No")</f>
        <v>Yes</v>
      </c>
      <c r="BU116" s="87" t="str">
        <f>IF(AND((RIGHT($BU$3,2)-'[1]Miter Profiles'!$AC$74-'[1]Outside Edges'!$B115)&gt;=5,'[1]Outside Edges'!$P115="Yes"),"Yes","No")</f>
        <v>Yes</v>
      </c>
      <c r="BV116" s="10" t="str">
        <f>IF(AND((RIGHT($BV$3,2)-'[1]Miter Profiles'!$AC$75-'[1]Outside Edges'!$B115)&gt;=5,'[1]Outside Edges'!$P115="Yes"),"Yes","No")</f>
        <v>Yes</v>
      </c>
      <c r="BW116" s="10" t="str">
        <f>IF(AND((RIGHT($BW$3,2)-'[1]Miter Profiles'!$AC$76-'[1]Outside Edges'!$B115)&gt;=5,'[1]Outside Edges'!$P115="Yes"),"Yes","No")</f>
        <v>Yes</v>
      </c>
      <c r="BX116" s="85" t="str">
        <f>IF(AND((RIGHT($BX$3,2)-'[1]Miter Profiles'!$AC$77-'[1]Outside Edges'!$B115)&gt;=5,'[1]Outside Edges'!$P115="Yes"),"Yes","No")</f>
        <v>Yes</v>
      </c>
      <c r="BY116" s="86" t="str">
        <f>IF(AND((RIGHT($BY$3,2)-'[1]Miter Profiles'!$AC$78-'[1]Outside Edges'!$B115)&gt;=5,'[1]Outside Edges'!$P115="Yes"),"Yes","No")</f>
        <v>Yes</v>
      </c>
      <c r="BZ116" s="11" t="str">
        <f>IF(AND((RIGHT($BZ$3,2)-'[1]Miter Profiles'!$AC$79-'[1]Outside Edges'!$B115)&gt;=5,'[1]Outside Edges'!$P115="Yes"),"Yes","No")</f>
        <v>Yes</v>
      </c>
      <c r="CA116" s="87" t="str">
        <f>IF(AND((RIGHT($CA$3,2)-'[1]Miter Profiles'!$AC$80-'[1]Outside Edges'!$B115)&gt;=5,'[1]Outside Edges'!$P115="Yes"),"Yes","No")</f>
        <v>Yes</v>
      </c>
      <c r="CB116" s="10" t="str">
        <f>IF(AND((RIGHT($CB$3,2)-'[1]Miter Profiles'!$AC$81-'[1]Outside Edges'!$B115)&gt;=5,'[1]Outside Edges'!$P115="Yes"),"Yes","No")</f>
        <v>Yes</v>
      </c>
      <c r="CC116" s="10" t="str">
        <f>IF(AND((RIGHT($CC$3,2)-'[1]Miter Profiles'!$AC$82-'[1]Outside Edges'!$B115)&gt;=5,'[1]Outside Edges'!$P115="Yes"),"Yes","No")</f>
        <v>Yes</v>
      </c>
      <c r="CD116" s="85" t="str">
        <f>IF(AND((RIGHT($CD$3,2)-'[1]Miter Profiles'!$AC$83-'[1]Outside Edges'!$B115)&gt;=5,'[1]Outside Edges'!$P115="Yes"),"Yes","No")</f>
        <v>Yes</v>
      </c>
      <c r="CE116" s="86" t="str">
        <f>IF(AND((RIGHT($CE$3,2)-'[1]Miter Profiles'!$AC$84-'[1]Outside Edges'!$B115)&gt;=5,'[1]Outside Edges'!$P115="Yes"),"Yes","No")</f>
        <v>No</v>
      </c>
      <c r="CF116" s="11" t="str">
        <f>IF(AND((RIGHT($CF$3,2)-'[1]Miter Profiles'!$AC$85-'[1]Outside Edges'!$B115)&gt;=5,'[1]Outside Edges'!$P115="Yes"),"Yes","No")</f>
        <v>Yes</v>
      </c>
      <c r="CG116" s="87" t="str">
        <f>IF(AND((RIGHT($CG$3,2)-'[1]Miter Profiles'!$AC$86-'[1]Outside Edges'!$B115)&gt;=5,'[1]Outside Edges'!$P115="Yes"),"Yes","No")</f>
        <v>Yes</v>
      </c>
      <c r="CH116" s="10" t="str">
        <f>IF(AND((RIGHT($CH$3,2)-'[1]Miter Profiles'!$AC$87-'[1]Outside Edges'!$B115)&gt;=5,'[1]Outside Edges'!$P115="Yes"),"Yes","No")</f>
        <v>Yes</v>
      </c>
      <c r="CI116" s="10" t="str">
        <f>IF(AND((RIGHT($CI$3,2)-'[1]Miter Profiles'!$AC$88-'[1]Outside Edges'!$B115)&gt;=5,'[1]Outside Edges'!$P115="Yes"),"Yes","No")</f>
        <v>Yes</v>
      </c>
      <c r="CJ116" s="85" t="str">
        <f>IF(AND((RIGHT($CJ$3,2)-'[1]Miter Profiles'!$AC$89-'[1]Outside Edges'!$B115)&gt;=5,'[1]Outside Edges'!$P115="Yes"),"Yes","No")</f>
        <v>Yes</v>
      </c>
      <c r="CK116" s="86" t="str">
        <f>IF(AND((RIGHT($CK$3,2)-'[1]Miter Profiles'!$AC$90-'[1]Outside Edges'!$B115)&gt;=5,'[1]Outside Edges'!$P115="Yes"),"Yes","No")</f>
        <v>Yes</v>
      </c>
      <c r="CL116" s="11" t="str">
        <f>IF(AND((RIGHT($CL$3,2)-'[1]Miter Profiles'!$AC$91-'[1]Outside Edges'!$B115)&gt;=5,'[1]Outside Edges'!$P115="Yes"),"Yes","No")</f>
        <v>Yes</v>
      </c>
      <c r="CM116" s="87" t="str">
        <f>IF(AND((RIGHT($CM$3,2)-'[1]Miter Profiles'!$AC$92-'[1]Outside Edges'!$B115)&gt;=5,'[1]Outside Edges'!$P115="Yes"),"Yes","No")</f>
        <v>Yes</v>
      </c>
      <c r="CN116" s="10" t="str">
        <f>IF(AND((RIGHT(CN$3,2)-'[1]Miter Profiles'!$AC$93-'[1]Outside Edges'!$B115)&gt;=5,'[1]Outside Edges'!$P115="Yes"),"Yes","No")</f>
        <v>No</v>
      </c>
      <c r="CO116" s="10" t="str">
        <f>IF(AND((RIGHT(CO$3,2)-'[1]Miter Profiles'!$AC$94-'[1]Outside Edges'!$B115)&gt;=5,'[1]Outside Edges'!$P115="Yes"),"Yes","No")</f>
        <v>No</v>
      </c>
      <c r="CP116" s="85" t="str">
        <f>IF(AND((RIGHT(CP$3,2)-'[1]Miter Profiles'!$AC$95-'[1]Outside Edges'!$B115)&gt;=5,'[1]Outside Edges'!$P115="Yes"),"Yes","No")</f>
        <v>Yes</v>
      </c>
      <c r="CQ116" s="86" t="str">
        <f>IF(AND((RIGHT(CQ$3,2)-'[1]Miter Profiles'!$AC$96-'[1]Outside Edges'!$B115)&gt;=5,'[1]Outside Edges'!$P115="Yes"),"Yes","No")</f>
        <v>No</v>
      </c>
      <c r="CR116" s="11" t="str">
        <f>IF(AND((RIGHT(CR$3,2)-'[1]Miter Profiles'!$AC$97-'[1]Outside Edges'!$B115)&gt;=5,'[1]Outside Edges'!$P115="Yes"),"Yes","No")</f>
        <v>Yes</v>
      </c>
      <c r="CS116" s="87" t="str">
        <f>IF(AND((RIGHT(CS$3,2)-'[1]Miter Profiles'!$AC$98-'[1]Outside Edges'!$B115)&gt;=5,'[1]Outside Edges'!$P115="Yes"),"Yes","No")</f>
        <v>Yes</v>
      </c>
      <c r="CT116" s="10" t="str">
        <f>IF(AND((RIGHT($CT$3,2)-'[1]Miter Profiles'!$AC$99-'[1]Outside Edges'!$B115)&gt;=5,'[1]Outside Edges'!$P115="Yes"),"Yes","No")</f>
        <v>No</v>
      </c>
      <c r="CU116" s="10" t="str">
        <f>IF(AND((RIGHT($CU$3,2)-'[1]Miter Profiles'!$AC$100-'[1]Outside Edges'!$B115)&gt;=5,'[1]Outside Edges'!$P115="Yes"),"Yes","No")</f>
        <v>Yes</v>
      </c>
      <c r="CV116" s="85" t="str">
        <f>IF(AND((RIGHT($CV$3,2)-'[1]Miter Profiles'!$AC$101-'[1]Outside Edges'!$B115)&gt;=5,'[1]Outside Edges'!$P115="Yes"),"Yes","No")</f>
        <v>Yes</v>
      </c>
      <c r="CW116" s="86" t="str">
        <f>IF(AND((RIGHT($CW$3,2)-'[1]Miter Profiles'!$AC$102-'[1]Outside Edges'!$B115)&gt;=5,'[1]Outside Edges'!$P115="Yes"),"Yes","No")</f>
        <v>Yes</v>
      </c>
      <c r="CX116" s="11" t="str">
        <f>IF(AND((RIGHT($CX$3,2)-'[1]Miter Profiles'!$AC$103-'[1]Outside Edges'!$B115)&gt;=5,'[1]Outside Edges'!$P115="Yes"),"Yes","No")</f>
        <v>Yes</v>
      </c>
      <c r="CY116" s="87" t="str">
        <f>IF(AND((RIGHT($CY$3,2)-'[1]Miter Profiles'!$AC$104-'[1]Outside Edges'!$B115)&gt;=5,'[1]Outside Edges'!$P115="Yes"),"Yes","No")</f>
        <v>Yes</v>
      </c>
      <c r="CZ116" s="10" t="str">
        <f>IF(AND((RIGHT($CZ$3,2)-'[1]Miter Profiles'!$AC$105-'[1]Outside Edges'!$B115)&gt;=5,'[1]Outside Edges'!$P115="Yes"),"Yes","No")</f>
        <v>No</v>
      </c>
      <c r="DA116" s="10" t="str">
        <f>IF(AND((RIGHT($DA$3,2)-'[1]Miter Profiles'!$AC$106-'[1]Outside Edges'!$B115)&gt;=5,'[1]Outside Edges'!$P115="Yes"),"Yes","No")</f>
        <v>No</v>
      </c>
      <c r="DB116" s="85" t="str">
        <f>IF(AND((RIGHT($DB$3,2)-'[1]Miter Profiles'!$AC$107-'[1]Outside Edges'!$B115)&gt;=5,'[1]Outside Edges'!$P115="Yes"),"Yes","No")</f>
        <v>No</v>
      </c>
      <c r="DC116" s="86" t="str">
        <f>IF(AND((RIGHT($DC$3,2)-'[1]Miter Profiles'!$AC$108-'[1]Outside Edges'!$B115)&gt;=5,'[1]Outside Edges'!$P115="Yes"),"Yes","No")</f>
        <v>No</v>
      </c>
      <c r="DD116" s="11" t="str">
        <f>IF(AND((RIGHT($DD$3,2)-'[1]Miter Profiles'!$AC$109-'[1]Outside Edges'!$B115)&gt;=5,'[1]Outside Edges'!$P115="Yes"),"Yes","No")</f>
        <v>Yes</v>
      </c>
      <c r="DE116" s="87" t="str">
        <f>IF(AND((RIGHT($DE$3,2)-'[1]Miter Profiles'!$AC$110-'[1]Outside Edges'!$B115)&gt;=5,'[1]Outside Edges'!$P115="Yes"),"Yes","No")</f>
        <v>Yes</v>
      </c>
      <c r="DF116" s="10" t="str">
        <f>IF(AND((RIGHT($DF$3,2)-'[1]Miter Profiles'!$AC$111-'[1]Outside Edges'!$B115)&gt;=5,'[1]Outside Edges'!$P115="Yes"),"Yes","No")</f>
        <v>Yes</v>
      </c>
      <c r="DG116" s="10" t="str">
        <f>IF(AND((RIGHT($DG$3,2)-'[1]Miter Profiles'!$AC$112-'[1]Outside Edges'!$B115)&gt;=5,'[1]Outside Edges'!$P115="Yes"),"Yes","No")</f>
        <v>Yes</v>
      </c>
      <c r="DH116" s="85" t="str">
        <f>IF(AND((RIGHT($DH$3,2)-'[1]Miter Profiles'!$AC$113-'[1]Outside Edges'!$B115)&gt;=5,'[1]Outside Edges'!$P115="Yes"),"Yes","No")</f>
        <v>Yes</v>
      </c>
      <c r="DI116" s="86" t="str">
        <f>IF(AND((RIGHT($DI$3,2)-'[1]Miter Profiles'!$AC$114-'[1]Outside Edges'!$B115)&gt;=5,'[1]Outside Edges'!$P115="Yes"),"Yes","No")</f>
        <v>Yes</v>
      </c>
      <c r="DJ116" s="11" t="str">
        <f>IF(AND((RIGHT($DJ$3,2)-'[1]Miter Profiles'!$AC$115-'[1]Outside Edges'!$B115)&gt;=5,'[1]Outside Edges'!$P115="Yes"),"Yes","No")</f>
        <v>Yes</v>
      </c>
      <c r="DK116" s="87" t="str">
        <f>IF(AND((RIGHT($DK$3,2)-'[1]Miter Profiles'!$AC$116-'[1]Outside Edges'!$B115)&gt;=5,'[1]Outside Edges'!$P115="Yes"),"Yes","No")</f>
        <v>Yes</v>
      </c>
      <c r="DL116" s="10" t="str">
        <f>IF(AND((RIGHT($DL$3,2)-'[1]Miter Profiles'!$AC$117-'[1]Outside Edges'!$B115)&gt;=5,'[1]Outside Edges'!$P115="Yes"),"Yes","No")</f>
        <v>Yes</v>
      </c>
      <c r="DM116" s="10" t="str">
        <f>IF(AND((RIGHT($DM$3,2)-'[1]Miter Profiles'!$AC$118-'[1]Outside Edges'!$B115)&gt;=5,'[1]Outside Edges'!$P115="Yes"),"Yes","No")</f>
        <v>Yes</v>
      </c>
      <c r="DN116" s="85" t="str">
        <f>IF(AND((RIGHT($DN$3,2)-'[1]Miter Profiles'!$AC$119-'[1]Outside Edges'!$B115)&gt;=5,'[1]Outside Edges'!$P115="Yes"),"Yes","No")</f>
        <v>Yes</v>
      </c>
      <c r="DO116" s="86" t="str">
        <f>IF(AND((RIGHT($DO$3,2)-'[1]Miter Profiles'!$AC$120-'[1]Outside Edges'!$B115)&gt;=5,'[1]Outside Edges'!$P115="Yes"),"Yes","No")</f>
        <v>No</v>
      </c>
      <c r="DP116" s="11" t="str">
        <f>IF(AND((RIGHT($DP$3,2)-'[1]Miter Profiles'!$AC$121-'[1]Outside Edges'!$B115)&gt;=5,'[1]Outside Edges'!$P115="Yes"),"Yes","No")</f>
        <v>No</v>
      </c>
      <c r="DQ116" s="87" t="str">
        <f>IF(AND((RIGHT($DQ$3,2)-'[1]Miter Profiles'!$AC$122-'[1]Outside Edges'!$B115)&gt;=5,'[1]Outside Edges'!$P115="Yes"),"Yes","No")</f>
        <v>Yes</v>
      </c>
      <c r="DR116" s="10" t="str">
        <f>IF(AND((RIGHT($DR$3,2)-'[1]Miter Profiles'!$AC$123-'[1]Outside Edges'!$B115)&gt;=5,'[1]Outside Edges'!$P115="Yes"),"Yes","No")</f>
        <v>Yes</v>
      </c>
      <c r="DS116" s="10" t="str">
        <f>IF(AND((RIGHT($DS$3,2)-'[1]Miter Profiles'!$AC$124-'[1]Outside Edges'!$B115)&gt;=5,'[1]Outside Edges'!$P115="Yes"),"Yes","No")</f>
        <v>Yes</v>
      </c>
      <c r="DT116" s="85" t="str">
        <f>IF(AND((RIGHT($DT$3,2)-'[1]Miter Profiles'!$AC$125-'[1]Outside Edges'!$B115)&gt;=5,'[1]Outside Edges'!$P115="Yes"),"Yes","No")</f>
        <v>Yes</v>
      </c>
      <c r="DU116" s="86" t="str">
        <f>IF(AND((RIGHT($DU$3,2)-'[1]Miter Profiles'!$AC$126-'[1]Outside Edges'!$B115)&gt;=5,'[1]Outside Edges'!$P115="Yes"),"Yes","No")</f>
        <v>Yes</v>
      </c>
      <c r="DV116" s="11" t="str">
        <f>IF(AND((RIGHT($DV$3,2)-'[1]Miter Profiles'!$AC$127-'[1]Outside Edges'!$B115)&gt;=5,'[1]Outside Edges'!$P115="Yes"),"Yes","No")</f>
        <v>Yes</v>
      </c>
      <c r="DW116" s="87" t="str">
        <f>IF(AND((RIGHT($DW$3,2)-'[1]Miter Profiles'!$AC$128-'[1]Outside Edges'!$B115)&gt;=5,'[1]Outside Edges'!$P115="Yes"),"Yes","No")</f>
        <v>Yes</v>
      </c>
      <c r="DX116" s="10" t="str">
        <f>IF(AND((RIGHT($DX$3,2)-'[1]Miter Profiles'!$AC$129-'[1]Outside Edges'!$B115)&gt;=5,'[1]Outside Edges'!$P115="Yes"),"Yes","No")</f>
        <v>Yes</v>
      </c>
      <c r="DY116" s="10" t="str">
        <f>IF(AND((RIGHT($DY$3,2)-'[1]Miter Profiles'!$AC$130-'[1]Outside Edges'!$B115)&gt;=5,'[1]Outside Edges'!$P115="Yes"),"Yes","No")</f>
        <v>Yes</v>
      </c>
      <c r="DZ116" s="85" t="str">
        <f>IF(AND((RIGHT($DZ$3,2)-'[1]Miter Profiles'!$AC$131-'[1]Outside Edges'!$B115)&gt;=5,'[1]Outside Edges'!$P115="Yes"),"Yes","No")</f>
        <v>Yes</v>
      </c>
      <c r="EA116" s="90" t="str">
        <f>IF(AND((RIGHT($EA$3,2)-'[1]Miter Profiles'!$AC$132-'[1]Outside Edges'!$B115)&gt;=5,'[1]Outside Edges'!$P115="Yes"),"Yes","No")</f>
        <v>Yes</v>
      </c>
      <c r="EB116" s="104" t="str">
        <f>IF(AND((RIGHT($EB$3,2)-'[1]Miter Profiles'!$AC$133-'[1]Outside Edges'!$B115)&gt;=5,'[1]Outside Edges'!$P115="Yes"),"Yes","No")</f>
        <v>No</v>
      </c>
      <c r="EC116" s="109" t="str">
        <f>IF(AND((RIGHT($EC$3,2)-'[1]Miter Profiles'!$AC$134-'[1]Outside Edges'!$B115)&gt;=5,'[1]Outside Edges'!$P115="Yes"),"Yes","No")</f>
        <v>Yes</v>
      </c>
      <c r="ED116" s="115" t="str">
        <f>IF(AND((RIGHT($ED$3,2)-'[1]Miter Profiles'!$AC$135-'[1]Outside Edges'!$B115)&gt;=5,'[1]Outside Edges'!$P115="Yes"),"Yes","No")</f>
        <v>Yes</v>
      </c>
      <c r="EE116" s="112" t="str">
        <f>IF(AND((RIGHT($EE$3,2)-'[1]Miter Profiles'!$AC$136-'[1]Outside Edges'!$B115)&gt;=5,'[1]Outside Edges'!$P115="Yes"),"Yes","No")</f>
        <v>Yes</v>
      </c>
      <c r="EF116" s="85" t="str">
        <f>IF(AND((RIGHT($EF$3,2)-'[1]Miter Profiles'!$AC$137-'[1]Outside Edges'!$B115)&gt;=5,'[1]Outside Edges'!$P115="Yes"),"Yes","No")</f>
        <v>Yes</v>
      </c>
      <c r="EG116" s="10" t="str">
        <f>IF(AND((RIGHT($EG$3,2)-'[1]Miter Profiles'!$AC$138-'[1]Outside Edges'!$B115)&gt;=5,'[1]Outside Edges'!$P115="Yes"),"Yes","No")</f>
        <v>Yes</v>
      </c>
      <c r="EH116" s="90" t="str">
        <f>IF(AND((RIGHT($EH$3,2)-'[1]Miter Profiles'!$AC$139-'[1]Outside Edges'!$B115)&gt;=5,'[1]Outside Edges'!$P115="Yes"),"Yes","No")</f>
        <v>Yes</v>
      </c>
      <c r="EI116" s="120" t="str">
        <f>IF(AND((RIGHT($EI$3,2)-'[1]Miter Profiles'!$AC$140-'[1]Outside Edges'!$B115)&gt;=5,'[1]Outside Edges'!$P115="Yes"),"Yes","No")</f>
        <v>Yes</v>
      </c>
      <c r="EJ116" s="123" t="str">
        <f>IF(AND((RIGHT($EJ$3,2)-'[1]Miter Profiles'!$AC$141-'[1]Outside Edges'!$B115)&gt;=5,'[1]Outside Edges'!$P115="Yes"),"Yes","No")</f>
        <v>Yes</v>
      </c>
      <c r="EK116" s="123" t="str">
        <f>IF(AND((RIGHT($EK$3,2)-'[1]Miter Profiles'!$AC$142-'[1]Outside Edges'!$B115)&gt;=5,'[1]Outside Edges'!$P115="Yes"),"Yes","No")</f>
        <v>Yes</v>
      </c>
      <c r="EL116" s="115" t="str">
        <f>IF(AND((RIGHT($EL$3,2)-'[1]Miter Profiles'!$AC$143-'[1]Outside Edges'!$B115)&gt;=5,'[1]Outside Edges'!$P115="Yes"),"Yes","No")</f>
        <v>Yes</v>
      </c>
      <c r="EM116" s="128" t="str">
        <f>IF(AND((RIGHT($EM$3,2)-'[1]Miter Profiles'!$AC$144-'[1]Outside Edges'!$B115)&gt;=5,'[1]Outside Edges'!$P115="Yes"),"Yes","No")</f>
        <v>No</v>
      </c>
      <c r="EN116" s="10" t="str">
        <f>IF(AND((RIGHT($EN$3,2)-'[1]Miter Profiles'!$AC$145-'[1]Outside Edges'!$B115)&gt;=5,'[1]Outside Edges'!$P115="Yes"),"Yes","No")</f>
        <v>Yes</v>
      </c>
      <c r="EO116" s="90" t="str">
        <f>IF(AND((RIGHT($EO$3,2)-'[1]Miter Profiles'!$AC$146-'[1]Outside Edges'!$B115)&gt;=5,'[1]Outside Edges'!$P115="Yes"),"Yes","No")</f>
        <v>Yes</v>
      </c>
      <c r="EP116" s="123" t="str">
        <f>IF(AND((RIGHT($EP$3,2)-'[1]Miter Profiles'!$AC$147-'[1]Outside Edges'!$B115)&gt;=5,'[1]Outside Edges'!$P115="Yes"),"Yes","No")</f>
        <v>No</v>
      </c>
      <c r="EQ116" s="123" t="str">
        <f>IF(AND((RIGHT($EQ$3,2)-'[1]Miter Profiles'!$AC$148-'[1]Outside Edges'!$B115)&gt;=5,'[1]Outside Edges'!$P115="Yes"),"Yes","No")</f>
        <v>No</v>
      </c>
      <c r="ER116" s="115" t="str">
        <f>IF(AND((RIGHT($ER$3,2)-'[1]Miter Profiles'!$AC$149-'[1]Outside Edges'!$B115)&gt;=5,'[1]Outside Edges'!$P115="Yes"),"Yes","No")</f>
        <v>Yes</v>
      </c>
      <c r="ES116" s="128" t="str">
        <f>IF(AND((RIGHT($ES$3,2)-'[1]Miter Profiles'!$AC$150-'[1]Outside Edges'!$B115)&gt;=5,'[1]Outside Edges'!$P115="Yes"),"Yes","No")</f>
        <v>No</v>
      </c>
      <c r="ET116" s="10" t="str">
        <f>IF(AND((RIGHT($ET$3,2)-'[1]Miter Profiles'!$AC$151-'[1]Outside Edges'!$B115)&gt;=5,'[1]Outside Edges'!$P115="Yes"),"Yes","No")</f>
        <v>Yes</v>
      </c>
      <c r="EU116" s="90" t="str">
        <f>IF(AND((RIGHT($EU$3,2)-'[1]Miter Profiles'!$AC$152-'[1]Outside Edges'!$B115)&gt;=5,'[1]Outside Edges'!$P115="Yes"),"Yes","No")</f>
        <v>Yes</v>
      </c>
      <c r="EV116" s="123" t="str">
        <f>IF(AND((RIGHT($EV$3,2)-'[1]Miter Profiles'!$AC$153-'[1]Outside Edges'!$B115)&gt;=5,'[1]Outside Edges'!$P115="Yes"),"Yes","No")</f>
        <v>No</v>
      </c>
      <c r="EW116" s="123" t="str">
        <f>IF(AND((RIGHT($EW$3,2)-'[1]Miter Profiles'!$AC$154-'[1]Outside Edges'!$B115)&gt;=5,'[1]Outside Edges'!$P115="Yes"),"Yes","No")</f>
        <v>Yes</v>
      </c>
      <c r="EX116" s="115" t="str">
        <f>IF(AND((RIGHT($EX$3,2)-'[1]Miter Profiles'!$AC$155-'[1]Outside Edges'!$B115)&gt;=5,'[1]Outside Edges'!$P115="Yes"),"Yes","No")</f>
        <v>Yes</v>
      </c>
      <c r="EY116" s="128" t="str">
        <f>IF(AND((RIGHT($EY$3,2)-'[1]Miter Profiles'!$AC$156-'[1]Outside Edges'!$B115)&gt;=5,'[1]Outside Edges'!$P115="Yes"),"Yes","No")</f>
        <v>Yes</v>
      </c>
      <c r="EZ116" s="10" t="str">
        <f>IF(AND((RIGHT($EZ$3,2)-'[1]Miter Profiles'!$AC$157-'[1]Outside Edges'!$B115)&gt;=5,'[1]Outside Edges'!$P115="Yes"),"Yes","No")</f>
        <v>Yes</v>
      </c>
      <c r="FA116" s="90" t="str">
        <f>IF(AND((RIGHT($FA$3,2)-'[1]Miter Profiles'!$AC$158-'[1]Outside Edges'!$B115)&gt;=5,'[1]Outside Edges'!$P115="Yes"),"Yes","No")</f>
        <v>Yes</v>
      </c>
      <c r="FB116" s="123" t="str">
        <f>IF(AND((RIGHT($FB$3,2)-'[1]Miter Profiles'!$AC$159-'[1]Outside Edges'!$B115)&gt;=5,'[1]Outside Edges'!$P115="Yes"),"Yes","No")</f>
        <v>Yes</v>
      </c>
      <c r="FC116" s="123" t="str">
        <f>IF(AND((RIGHT($FC$3,2)-'[1]Miter Profiles'!$AC$160-'[1]Outside Edges'!$B115)&gt;=5,'[1]Outside Edges'!$P115="Yes"),"Yes","No")</f>
        <v>Yes</v>
      </c>
      <c r="FD116" s="115" t="str">
        <f>IF(AND((RIGHT($FD$3,2)-'[1]Miter Profiles'!$AC$161-'[1]Outside Edges'!$B115)&gt;=5,'[1]Outside Edges'!$P115="Yes"),"Yes","No")</f>
        <v>Yes</v>
      </c>
      <c r="FE116" s="128" t="str">
        <f>IF(AND((RIGHT($FE$3,2)-'[1]Miter Profiles'!$AC$162-'[1]Outside Edges'!$B115)&gt;=5,'[1]Outside Edges'!$P115="Yes"),"Yes","No")</f>
        <v>Yes</v>
      </c>
      <c r="FF116" s="10" t="str">
        <f>IF(AND((RIGHT($FF$3,2)-'[1]Miter Profiles'!$AC$163-'[1]Outside Edges'!$B115)&gt;=5,'[1]Outside Edges'!$P115="Yes"),"Yes","No")</f>
        <v>Yes</v>
      </c>
      <c r="FG116" s="90" t="str">
        <f>IF(AND((RIGHT($FG$3,2)-'[1]Miter Profiles'!$AC$164-'[1]Outside Edges'!$B115)&gt;=5,'[1]Outside Edges'!$P115="Yes"),"Yes","No")</f>
        <v>Yes</v>
      </c>
      <c r="FH116" s="123" t="str">
        <f>IF(AND((RIGHT($FH$3,2)-'[1]Miter Profiles'!$AC$165-'[1]Outside Edges'!$B115)&gt;=5,'[1]Outside Edges'!$P115="Yes"),"Yes","No")</f>
        <v>Yes</v>
      </c>
      <c r="FI116" s="123" t="str">
        <f>IF(AND((RIGHT($FI$3,2)-'[1]Miter Profiles'!$AC$166-'[1]Outside Edges'!$B115)&gt;=5,'[1]Outside Edges'!$P115="Yes"),"Yes","No")</f>
        <v>Yes</v>
      </c>
      <c r="FJ116" s="115" t="str">
        <f>IF(AND((RIGHT($FJ$3,2)-'[1]Miter Profiles'!$AC$167-'[1]Outside Edges'!$B115)&gt;=5,'[1]Outside Edges'!$P115="Yes"),"Yes","No")</f>
        <v>Yes</v>
      </c>
      <c r="FK116" s="128" t="str">
        <f>IF(AND((RIGHT($FK$3,2)-'[1]Miter Profiles'!$AC$168-'[1]Outside Edges'!$B115)&gt;=5,'[1]Outside Edges'!$P115="Yes"),"Yes","No")</f>
        <v>Yes</v>
      </c>
      <c r="FL116" s="10" t="str">
        <f>IF(AND((RIGHT($FL$3,2)-'[1]Miter Profiles'!$AC$169-'[1]Outside Edges'!$B115)&gt;=5,'[1]Outside Edges'!$P115="Yes"),"Yes","No")</f>
        <v>Yes</v>
      </c>
      <c r="FM116" s="90" t="str">
        <f>IF(AND((RIGHT($FM$3,2)-'[1]Miter Profiles'!$AC$170-'[1]Outside Edges'!$B115)&gt;=5,'[1]Outside Edges'!$P115="Yes"),"Yes","No")</f>
        <v>Yes</v>
      </c>
      <c r="FN116" s="123" t="str">
        <f>IF(AND((RIGHT($FN$3,2)-'[1]Miter Profiles'!$AC$171-'[1]Outside Edges'!$B115)&gt;=5,'[1]Outside Edges'!$P115="Yes"),"Yes","No")</f>
        <v>Yes</v>
      </c>
      <c r="FO116" s="123" t="str">
        <f>IF(AND((RIGHT($FO$3,2)-'[1]Miter Profiles'!$AC$172-'[1]Outside Edges'!$B115)&gt;=5,'[1]Outside Edges'!$P115="Yes"),"Yes","No")</f>
        <v>Yes</v>
      </c>
      <c r="FP116" s="115" t="str">
        <f>IF(AND((RIGHT($FP$3,2)-'[1]Miter Profiles'!$AC$173-'[1]Outside Edges'!$B115)&gt;=5,'[1]Outside Edges'!$P115="Yes"),"Yes","No")</f>
        <v>Yes</v>
      </c>
      <c r="FQ116" s="128" t="str">
        <f>IF(AND((RIGHT($FQ$3,2)-'[1]Miter Profiles'!$AC$174-'[1]Outside Edges'!$B115)&gt;=5,'[1]Outside Edges'!$P115="Yes"),"Yes","No")</f>
        <v>Yes</v>
      </c>
      <c r="FR116" s="10" t="str">
        <f>IF(AND((RIGHT($FR$3,2)-'[1]Miter Profiles'!$AC$175-'[1]Outside Edges'!$B115)&gt;=5,'[1]Outside Edges'!$P115="Yes"),"Yes","No")</f>
        <v>Yes</v>
      </c>
      <c r="FS116" s="90" t="str">
        <f>IF(AND((RIGHT($FS$3,2)-'[1]Miter Profiles'!$AC$176-'[1]Outside Edges'!$B115)&gt;=5,'[1]Outside Edges'!$P115="Yes"),"Yes","No")</f>
        <v>Yes</v>
      </c>
      <c r="FT116" s="123" t="str">
        <f>IF(AND((RIGHT($FT$3,2)-'[1]Miter Profiles'!$AC$177-'[1]Outside Edges'!$B115)&gt;=5,'[1]Outside Edges'!$P115="Yes"),"Yes","No")</f>
        <v>Yes</v>
      </c>
      <c r="FU116" s="123" t="str">
        <f>IF(AND((RIGHT($FU$3,2)-'[1]Miter Profiles'!$AC$178-'[1]Outside Edges'!$B115)&gt;=5,'[1]Outside Edges'!$P115="Yes"),"Yes","No")</f>
        <v>Yes</v>
      </c>
      <c r="FV116" s="115" t="str">
        <f>IF(AND((RIGHT($V$3,2)-'[1]Miter Profiles'!$AC$179-'[1]Outside Edges'!$B115)&gt;=5,'[1]Outside Edges'!$P115="Yes"),"Yes","No")</f>
        <v>Yes</v>
      </c>
      <c r="FW116" s="128" t="str">
        <f>IF(AND((RIGHT($FW$3,2)-'[1]Miter Profiles'!$AC$180-'[1]Outside Edges'!$B115)&gt;=5,'[1]Outside Edges'!$P115="Yes"),"Yes","No")</f>
        <v>No</v>
      </c>
      <c r="FX116" s="269" t="str">
        <f>IF(AND((RIGHT($FX$3,2)-'[1]Miter Profiles'!$AC$181-'[1]Outside Edges'!$B115)&gt;=5,'[1]Outside Edges'!$P115="Yes"),"Yes","No")</f>
        <v>Yes</v>
      </c>
      <c r="FY116" s="273" t="str">
        <f>IF(AND((RIGHT($FY$3,2)-'[1]Miter Profiles'!$AC$182-'[1]Outside Edges'!$B115)&gt;=5,'[1]Outside Edges'!$P115="Yes"),"Yes","No")</f>
        <v>Yes</v>
      </c>
      <c r="FZ116" s="282" t="str">
        <f>IF(AND((RIGHT($FZ$3,2)-'[1]Miter Profiles'!$AC$183-'[1]Outside Edges'!$B115)&gt;=5,'[1]Outside Edges'!$P115="Yes"),"Yes","No")</f>
        <v>No</v>
      </c>
      <c r="GA116" s="283" t="str">
        <f>IF(AND((RIGHT($GA$3,2)-'[1]Miter Profiles'!$AC$184-'[1]Outside Edges'!$B115)&gt;=5,'[1]Outside Edges'!$P115="Yes"),"Yes","No")</f>
        <v>Yes</v>
      </c>
      <c r="GB116" s="284" t="str">
        <f>IF(AND((RIGHT($GB$3,2)-'[1]Miter Profiles'!$AC$185-'[1]Outside Edges'!$B115)&gt;=5,'[1]Outside Edges'!$P115="Yes"),"Yes","No")</f>
        <v>Yes</v>
      </c>
      <c r="GC116" s="275" t="str">
        <f>IF(AND((RIGHT($GC$3,2)-'[1]Miter Profiles'!$AC$186-'[1]Outside Edges'!$B115)&gt;=5,'[1]Outside Edges'!$P115="Yes"),"Yes","No")</f>
        <v>No</v>
      </c>
      <c r="GD116" s="269" t="str">
        <f>IF(AND((RIGHT($GD$3,2)-'[1]Miter Profiles'!$AC$187-'[1]Outside Edges'!$B115)&gt;=5,'[1]Outside Edges'!$P115="Yes"),"Yes","No")</f>
        <v>Yes</v>
      </c>
      <c r="GE116" s="273" t="str">
        <f>IF(AND((RIGHT($GE$3,2)-'[1]Miter Profiles'!$AC$188-'[1]Outside Edges'!$B115)&gt;=5,'[1]Outside Edges'!$P115="Yes"),"Yes","No")</f>
        <v>Yes</v>
      </c>
      <c r="GF116" s="282" t="str">
        <f>IF(AND((RIGHT($GF$3,2)-'[1]Miter Profiles'!$AC$189-'[1]Outside Edges'!$B115)&gt;=5,'[1]Outside Edges'!$P115="Yes"),"Yes","No")</f>
        <v>Yes</v>
      </c>
      <c r="GG116" s="283" t="str">
        <f>IF(AND((RIGHT($GG$3,2)-'[1]Miter Profiles'!$AC$190-'[1]Outside Edges'!$B115)&gt;=5,'[1]Outside Edges'!$P115="Yes"),"Yes","No")</f>
        <v>Yes</v>
      </c>
      <c r="GH116" s="284" t="str">
        <f>IF(AND((RIGHT($GH$3,2)-'[1]Miter Profiles'!$AC$191-'[1]Outside Edges'!$B115)&gt;=5,'[1]Outside Edges'!$P115="Yes"),"Yes","No")</f>
        <v>Yes</v>
      </c>
      <c r="GI116" s="275" t="str">
        <f>IF(AND((RIGHT($GI$3,2)-'[1]Miter Profiles'!$AC$192-'[1]Outside Edges'!$B115)&gt;=5,'[1]Outside Edges'!$P115="Yes"),"Yes","No")</f>
        <v>Yes</v>
      </c>
      <c r="GJ116" s="269" t="str">
        <f>IF(AND((RIGHT($GJ$3,2)-'[1]Miter Profiles'!$AC$193-'[1]Outside Edges'!$B115)&gt;=5,'[1]Outside Edges'!$P115="Yes"),"Yes","No")</f>
        <v>Yes</v>
      </c>
      <c r="GK116" s="273" t="str">
        <f>IF(AND((RIGHT($GK$3,2)-'[1]Miter Profiles'!$AC$194-'[1]Outside Edges'!$B115)&gt;=5,'[1]Outside Edges'!$P115="Yes"),"Yes","No")</f>
        <v>Yes</v>
      </c>
      <c r="GL116" s="282" t="str">
        <f>IF(AND((RIGHT($GL$3,2)-'[1]Miter Profiles'!$AC$195-'[1]Outside Edges'!$B115)&gt;=5,'[1]Outside Edges'!$P115="Yes"),"Yes","No")</f>
        <v>Yes</v>
      </c>
      <c r="GM116" s="283" t="str">
        <f>IF(AND((RIGHT($GM$3,2)-'[1]Miter Profiles'!$AC$196-'[1]Outside Edges'!$B115)&gt;=5,'[1]Outside Edges'!$P115="Yes"),"Yes","No")</f>
        <v>Yes</v>
      </c>
      <c r="GN116" s="284" t="str">
        <f>IF(AND((RIGHT($GN$3,2)-'[1]Miter Profiles'!$AC$197-'[1]Outside Edges'!$B115)&gt;=5,'[1]Outside Edges'!$P115="Yes"),"Yes","No")</f>
        <v>Yes</v>
      </c>
      <c r="GO116" s="275" t="str">
        <f>IF(AND((RIGHT($GO$3,2)-'[1]Miter Profiles'!$AC$198-'[1]Outside Edges'!$B115)&gt;=5,'[1]Outside Edges'!$P115="Yes"),"Yes","No")</f>
        <v>No</v>
      </c>
      <c r="GP116" s="269" t="str">
        <f>IF(AND((RIGHT($GP$3,2)-'[1]Miter Profiles'!$AC$199-'[1]Outside Edges'!$B115)&gt;=5,'[1]Outside Edges'!$P115="Yes"),"Yes","No")</f>
        <v>Yes</v>
      </c>
      <c r="GQ116" s="273" t="str">
        <f>IF(AND((RIGHT($GQ$3,2)-'[1]Miter Profiles'!$AC$200-'[1]Outside Edges'!$B115)&gt;=5,'[1]Outside Edges'!$P115="Yes"),"Yes","No")</f>
        <v>Yes</v>
      </c>
      <c r="GR116" s="282" t="str">
        <f>IF(AND((RIGHT($GR$3,2)-'[1]Miter Profiles'!$AC$201-'[1]Outside Edges'!$B115)&gt;=5,'[1]Outside Edges'!$P115="Yes"),"Yes","No")</f>
        <v>No</v>
      </c>
      <c r="GS116" s="283" t="str">
        <f>IF(AND((RIGHT($GS$3,2)-'[1]Miter Profiles'!$AC$202-'[1]Outside Edges'!$B115)&gt;=5,'[1]Outside Edges'!$P115="Yes"),"Yes","No")</f>
        <v>Yes</v>
      </c>
      <c r="GT116" s="284" t="str">
        <f>IF(AND((RIGHT($GT$3,2)-'[1]Miter Profiles'!$AC$203-'[1]Outside Edges'!$B115)&gt;=5,'[1]Outside Edges'!$P115="Yes"),"Yes","No")</f>
        <v>Yes</v>
      </c>
      <c r="GU116" s="275" t="str">
        <f>IF(AND((RIGHT($GU$3,2)-'[1]Miter Profiles'!$AC$204-'[1]Outside Edges'!$B115)&gt;=5,'[1]Outside Edges'!$P115="Yes"),"Yes","No")</f>
        <v>No</v>
      </c>
      <c r="GV116" s="269" t="str">
        <f>IF(AND((RIGHT($GV$3,2)-'[1]Miter Profiles'!$AC$205-'[1]Outside Edges'!$B115)&gt;=5,'[1]Outside Edges'!$P115="Yes"),"Yes","No")</f>
        <v>Yes</v>
      </c>
      <c r="GW116" s="273" t="str">
        <f>IF(AND((RIGHT($GW$3,2)-'[1]Miter Profiles'!$AC$206-'[1]Outside Edges'!$B115)&gt;=5,'[1]Outside Edges'!$P115="Yes"),"Yes","No")</f>
        <v>Yes</v>
      </c>
      <c r="GX116" s="282" t="str">
        <f>IF(AND((RIGHT($GX$3,2)-'[1]Miter Profiles'!$AC$207-'[1]Outside Edges'!$B115)&gt;=5,'[1]Outside Edges'!$P115="Yes"),"Yes","No")</f>
        <v>No</v>
      </c>
      <c r="GY116" s="283" t="str">
        <f>IF(AND((RIGHT($GY$3,2)-'[1]Miter Profiles'!$AC$208-'[1]Outside Edges'!$B115)&gt;=5,'[1]Outside Edges'!$P115="Yes"),"Yes","No")</f>
        <v>Yes</v>
      </c>
      <c r="GZ116" s="284" t="str">
        <f>IF(AND((RIGHT($GZ$3,2)-'[1]Miter Profiles'!$AC$209-'[1]Outside Edges'!$B115)&gt;=5,'[1]Outside Edges'!$P115="Yes"),"Yes","No")</f>
        <v>Yes</v>
      </c>
      <c r="HA116" s="275" t="str">
        <f>IF(AND((RIGHT($HA$3,2)-'[1]Miter Profiles'!$AC$210-'[1]Outside Edges'!$B115)&gt;=5,'[1]Outside Edges'!$P115="Yes"),"Yes","No")</f>
        <v>No</v>
      </c>
      <c r="HB116" s="269" t="str">
        <f>IF(AND((RIGHT($HB$3,2)-'[1]Miter Profiles'!$AC$211-'[1]Outside Edges'!$B115)&gt;=5,'[1]Outside Edges'!$P115="Yes"),"Yes","No")</f>
        <v>Yes</v>
      </c>
      <c r="HC116" s="273" t="str">
        <f>IF(AND((RIGHT($HC$3,2)-'[1]Miter Profiles'!$AC$212-'[1]Outside Edges'!$B115)&gt;=5,'[1]Outside Edges'!$P115="Yes"),"Yes","No")</f>
        <v>Yes</v>
      </c>
      <c r="HD116" s="282" t="str">
        <f>IF(AND((RIGHT($HD$3,2)-'[1]Miter Profiles'!$AC$213-'[1]Outside Edges'!$B115)&gt;=5,'[1]Outside Edges'!$P115="Yes"),"Yes","No")</f>
        <v>No</v>
      </c>
      <c r="HE116" s="284" t="str">
        <f>IF(AND((RIGHT($HE$3,2)-'[1]Miter Profiles'!$AC$214-'[1]Outside Edges'!$B115)&gt;=5,'[1]Outside Edges'!$P115="Yes"),"Yes","No")</f>
        <v>No</v>
      </c>
      <c r="HF116" s="275" t="str">
        <f>IF(AND((RIGHT($HF$3,2)-'[1]Miter Profiles'!$AC$215-'[1]Outside Edges'!$B115)&gt;=5,'[1]Outside Edges'!$P115="Yes"),"Yes","No")</f>
        <v>No</v>
      </c>
      <c r="HG116" s="269" t="str">
        <f>IF(AND((RIGHT($HG$3,2)-'[1]Miter Profiles'!$AC$216-'[1]Outside Edges'!$B115)&gt;=5,'[1]Outside Edges'!$P115="Yes"),"Yes","No")</f>
        <v>No</v>
      </c>
      <c r="HH116" s="273" t="str">
        <f>IF(AND((RIGHT($HH$3,2)-'[1]Miter Profiles'!$AC$217-'[1]Outside Edges'!$B115)&gt;=5,'[1]Outside Edges'!$P115="Yes"),"Yes","No")</f>
        <v>No</v>
      </c>
      <c r="HI116" s="282" t="str">
        <f>IF(AND((RIGHT($HI$3,2)-'[1]Miter Profiles'!$AC$218-'[1]Outside Edges'!$B115)&gt;=5,'[1]Outside Edges'!$P115="Yes"),"Yes","No")</f>
        <v>Yes</v>
      </c>
      <c r="HJ116" s="283" t="str">
        <f>IF(AND((RIGHT($HJ$3,2)-'[1]Miter Profiles'!$AC$219-'[1]Outside Edges'!$B115)&gt;=5,'[1]Outside Edges'!$P115="Yes"),"Yes","No")</f>
        <v>Yes</v>
      </c>
      <c r="HK116" s="284" t="str">
        <f>IF(AND((RIGHT($HK$3,2)-'[1]Miter Profiles'!$AC$220-'[1]Outside Edges'!$B115)&gt;=5,'[1]Outside Edges'!$P115="Yes"),"Yes","No")</f>
        <v>Yes</v>
      </c>
      <c r="HL116" s="275" t="str">
        <f>IF(AND((RIGHT($HL$3,2)-'[1]Miter Profiles'!$AC$221-'[1]Outside Edges'!$B115)&gt;=5,'[1]Outside Edges'!$P115="Yes"),"Yes","No")</f>
        <v>No</v>
      </c>
      <c r="HM116" s="269" t="str">
        <f>IF(AND((RIGHT($HM$3,2)-'[1]Miter Profiles'!$AC$222-'[1]Outside Edges'!$B115)&gt;=5,'[1]Outside Edges'!$P115="Yes"),"Yes","No")</f>
        <v>Yes</v>
      </c>
      <c r="HN116" s="269" t="str">
        <f>IF(AND((RIGHT($HN$3,2)-'[1]Miter Profiles'!$AC$223-'[1]Outside Edges'!$B115)&gt;=5,'[1]Outside Edges'!$P115="Yes"),"Yes","No")</f>
        <v>Yes</v>
      </c>
      <c r="HO116" s="283" t="str">
        <f>IF(AND((RIGHT($HO$3,2)-'[1]Miter Profiles'!$AC$224-'[1]Outside Edges'!$B115)&gt;=5,'[1]Outside Edges'!$P115="Yes"),"Yes","No")</f>
        <v>No</v>
      </c>
      <c r="HP116" s="283" t="str">
        <f>IF(AND((RIGHT($HP$3,2)-'[1]Miter Profiles'!$AC$225-'[1]Outside Edges'!$B115)&gt;=5,'[1]Outside Edges'!$P115="Yes"),"Yes","No")</f>
        <v>No</v>
      </c>
      <c r="HQ116" s="283" t="str">
        <f>IF(AND((RIGHT($HQ$3,3)-'[1]Miter Profiles'!$AC$226-'[1]Outside Edges'!$B115)&gt;=5,'[1]Outside Edges'!$P115="Yes"),"Yes","No")</f>
        <v>No</v>
      </c>
      <c r="HR116" s="283" t="str">
        <f>IF(AND((RIGHT($HR$3,2)-'[1]Miter Profiles'!$AC$227-'[1]Outside Edges'!$B115)&gt;=5,'[1]Outside Edges'!$P115="Yes"),"Yes","No")</f>
        <v>No</v>
      </c>
      <c r="HS116" s="269" t="str">
        <f>IF(AND((RIGHT($HS$3,2)-'[1]Miter Profiles'!$AC$228-'[1]Outside Edges'!$B115)&gt;=5,'[1]Outside Edges'!$P115="Yes"),"Yes","No")</f>
        <v>Yes</v>
      </c>
      <c r="HT116" s="269" t="str">
        <f>IF(AND((RIGHT($HT$3,2)-'[1]Miter Profiles'!$AC$229-'[1]Outside Edges'!$B115)&gt;=5,'[1]Outside Edges'!$P115="Yes"),"Yes","No")</f>
        <v>Yes</v>
      </c>
      <c r="HU116" s="269" t="str">
        <f>IF(AND((RIGHT($HU$3,2)-'[1]Miter Profiles'!$AC$230-'[1]Outside Edges'!$B115)&gt;=5,'[1]Outside Edges'!$P115="Yes"),"Yes","No")</f>
        <v>Yes</v>
      </c>
      <c r="HV116" s="283" t="str">
        <f>IF(AND((RIGHT($HV$3,2)-'[1]Miter Profiles'!$AC$231-'[1]Outside Edges'!$B115)&gt;=5,'[1]Outside Edges'!$P115="Yes"),"Yes","No")</f>
        <v>No</v>
      </c>
      <c r="HW116" s="283" t="str">
        <f>IF(AND((RIGHT($HW$3,2)-'[1]Miter Profiles'!$AC$232-'[1]Outside Edges'!$B115)&gt;=5,'[1]Outside Edges'!$P115="Yes"),"Yes","No")</f>
        <v>Yes</v>
      </c>
      <c r="HX116" s="283" t="str">
        <f>IF(AND((RIGHT($HX$3,2)-'[1]Miter Profiles'!$AC$233-'[1]Outside Edges'!$B115)&gt;=5,'[1]Outside Edges'!$P115="Yes"),"Yes","No")</f>
        <v>Yes</v>
      </c>
      <c r="HY116" s="269" t="str">
        <f>IF(AND((RIGHT($HY$3,2)-'[1]Miter Profiles'!$AC$234-'[1]Outside Edges'!$B115)&gt;=5,'[1]Outside Edges'!$P115="Yes"),"Yes","No")</f>
        <v>No</v>
      </c>
      <c r="HZ116" s="269" t="str">
        <f>IF(AND((RIGHT($HZ$3,2)-'[1]Miter Profiles'!$AC$235-'[1]Outside Edges'!$B115)&gt;=5,'[1]Outside Edges'!$P115="Yes"),"Yes","No")</f>
        <v>Yes</v>
      </c>
      <c r="IA116" s="269" t="str">
        <f>IF(AND((RIGHT($IA$3,2)-'[1]Miter Profiles'!$AC$236-'[1]Outside Edges'!$B115)&gt;=5,'[1]Outside Edges'!$P115="Yes"),"Yes","No")</f>
        <v>Yes</v>
      </c>
      <c r="IB116" s="283" t="str">
        <f>IF(AND((RIGHT($IB$3,2)-'[1]Miter Profiles'!$AC$237-'[1]Outside Edges'!$B115)&gt;=5,'[1]Outside Edges'!$P115="Yes"),"Yes","No")</f>
        <v>Yes</v>
      </c>
      <c r="IC116" s="283" t="str">
        <f>IF(AND((RIGHT($IC$3,2)-'[1]Miter Profiles'!$AC$238-'[1]Outside Edges'!$B115)&gt;=5,'[1]Outside Edges'!$P115="Yes"),"Yes","No")</f>
        <v>Yes</v>
      </c>
      <c r="ID116" s="283" t="str">
        <f>IF(AND((RIGHT($ID$3,2)-'[1]Miter Profiles'!$AC$239-'[1]Outside Edges'!$B115)&gt;=5,'[1]Outside Edges'!$P115="Yes"),"Yes","No")</f>
        <v>Yes</v>
      </c>
      <c r="IE116" s="269" t="str">
        <f>IF(AND((RIGHT($IE$3,2)-'[1]Miter Profiles'!$AC$240-'[1]Outside Edges'!$B115)&gt;=5,'[1]Outside Edges'!$P115="Yes"),"Yes","No")</f>
        <v>No</v>
      </c>
      <c r="IF116" s="269" t="str">
        <f>IF(AND((RIGHT($IF$3,2)-'[1]Miter Profiles'!$AC$241-'[1]Outside Edges'!$B115)&gt;=5,'[1]Outside Edges'!$P115="Yes"),"Yes","No")</f>
        <v>Yes</v>
      </c>
      <c r="IG116" s="269" t="str">
        <f>IF(AND((RIGHT($IG$3,2)-'[1]Miter Profiles'!$AC$242-'[1]Outside Edges'!$B115)&gt;=5,'[1]Outside Edges'!$P115="Yes"),"Yes","No")</f>
        <v>Yes</v>
      </c>
      <c r="IH116" s="283" t="str">
        <f>IF(AND((RIGHT($IH$3,2)-'[1]Miter Profiles'!$AC$243-'[1]Outside Edges'!$B115)&gt;=5,'[1]Outside Edges'!$P115="Yes"),"Yes","No")</f>
        <v>Yes</v>
      </c>
      <c r="II116" s="283" t="str">
        <f>IF(AND((RIGHT($II$3,2)-'[1]Miter Profiles'!$AC$244-'[1]Outside Edges'!$B115)&gt;=5,'[1]Outside Edges'!$P115="Yes"),"Yes","No")</f>
        <v>Yes</v>
      </c>
      <c r="IJ116" s="283" t="str">
        <f>IF(AND((RIGHT($IJ$3,2)-'[1]Miter Profiles'!$AC$245-'[1]Outside Edges'!$B115)&gt;=5,'[1]Outside Edges'!$P115="Yes"),"Yes","No")</f>
        <v>Yes</v>
      </c>
      <c r="IK116" s="269" t="str">
        <f>IF(AND((RIGHT($IK$3,2)-'[1]Miter Profiles'!$AC$246-'[1]Outside Edges'!$B115)&gt;=5,'[1]Outside Edges'!$P115="Yes"),"Yes","No")</f>
        <v>Yes</v>
      </c>
      <c r="IL116" s="269" t="str">
        <f>IF(AND((RIGHT($IL$3,2)-'[1]Miter Profiles'!$AC$247-'[1]Outside Edges'!$B115)&gt;=5,'[1]Outside Edges'!$P115="Yes"),"Yes","No")</f>
        <v>Yes</v>
      </c>
      <c r="IM116" s="269" t="str">
        <f>IF(AND((RIGHT($IM$3,2)-'[1]Miter Profiles'!$AC$248-'[1]Outside Edges'!$B115)&gt;=5,'[1]Outside Edges'!$P115="Yes"),"Yes","No")</f>
        <v>Yes</v>
      </c>
      <c r="IN116" s="283" t="str">
        <f>IF(AND((RIGHT($IN$3,2)-'[1]Miter Profiles'!$AC$249-'[1]Outside Edges'!$B115)&gt;=5,'[1]Outside Edges'!$P115="Yes"),"Yes","No")</f>
        <v>No</v>
      </c>
      <c r="IO116" s="283" t="str">
        <f>IF(AND((RIGHT($IO$3,2)-'[1]Miter Profiles'!$AC$250-'[1]Outside Edges'!$B115)&gt;=5,'[1]Outside Edges'!$P115="Yes"),"Yes","No")</f>
        <v>Yes</v>
      </c>
      <c r="IP116" s="283" t="str">
        <f>IF(AND((RIGHT($IP$3,2)-'[1]Miter Profiles'!$AC$251-'[1]Outside Edges'!$B115)&gt;=5,'[1]Outside Edges'!$P115="Yes"),"Yes","No")</f>
        <v>Yes</v>
      </c>
      <c r="IQ116" s="269" t="str">
        <f>IF(AND((RIGHT($IQ$3,2)-'[1]Miter Profiles'!$AC$252-'[1]Outside Edges'!$B115)&gt;=5,'[1]Outside Edges'!$P115="Yes"),"Yes","No")</f>
        <v>No</v>
      </c>
      <c r="IR116" s="269" t="str">
        <f>IF(AND((RIGHT($IR$3,2)-'[1]Miter Profiles'!$AC$253-'[1]Outside Edges'!$B115)&gt;=5,'[1]Outside Edges'!$P115="Yes"),"Yes","No")</f>
        <v>No</v>
      </c>
      <c r="IS116" s="269" t="str">
        <f>IF(AND((RIGHT($IS$3,2)-'[1]Miter Profiles'!$AC$254-'[1]Outside Edges'!$B115)&gt;=5,'[1]Outside Edges'!$P115="Yes"),"Yes","No")</f>
        <v>Yes</v>
      </c>
      <c r="IT116" s="283" t="str">
        <f>IF(AND((RIGHT($IT$3,2)-'[1]Miter Profiles'!$AC$255-'[1]Outside Edges'!$B115)&gt;=5,'[1]Outside Edges'!$P115="Yes"),"Yes","No")</f>
        <v>No</v>
      </c>
      <c r="IU116" s="283" t="str">
        <f>IF(AND((RIGHT($IU$3,2)-'[1]Miter Profiles'!$AC$256-'[1]Outside Edges'!$B115)&gt;=5,'[1]Outside Edges'!$P115="Yes"),"Yes","No")</f>
        <v>Yes</v>
      </c>
      <c r="IV116" s="283" t="str">
        <f>IF(AND((RIGHT($IV$3,2)-'[1]Miter Profiles'!$AC$257-'[1]Outside Edges'!$B115)&gt;=5,'[1]Outside Edges'!$P115="Yes"),"Yes","No")</f>
        <v>Yes</v>
      </c>
      <c r="IW116" s="269" t="str">
        <f>IF(AND((RIGHT($IW$3,2)-'[1]Miter Profiles'!$AC$258-'[1]Outside Edges'!$B115)&gt;=5,'[1]Outside Edges'!$P115="Yes"),"Yes","No")</f>
        <v>Yes</v>
      </c>
      <c r="IX116" s="269" t="str">
        <f>IF(AND((RIGHT($IX$3,2)-'[1]Miter Profiles'!$AC$259-'[1]Outside Edges'!$B115)&gt;=5,'[1]Outside Edges'!$P115="Yes"),"Yes","No")</f>
        <v>Yes</v>
      </c>
      <c r="IY116" s="269" t="str">
        <f>IF(AND((RIGHT($IY$3,2)-'[1]Miter Profiles'!$AC$260-'[1]Outside Edges'!$B115)&gt;=5,'[1]Outside Edges'!$P115="Yes"),"Yes","No")</f>
        <v>Yes</v>
      </c>
      <c r="IZ116" s="283" t="str">
        <f>IF(AND((RIGHT($IZ$3,2)-'[1]Miter Profiles'!$AC$261-'[1]Outside Edges'!$B115)&gt;=5,'[1]Outside Edges'!$P115="Yes"),"Yes","No")</f>
        <v>No</v>
      </c>
      <c r="JA116" s="283" t="str">
        <f>IF(AND((RIGHT($JA$3,2)-'[1]Miter Profiles'!$AC$262-'[1]Outside Edges'!$B115)&gt;=5,'[1]Outside Edges'!$P115="Yes"),"Yes","No")</f>
        <v>Yes</v>
      </c>
      <c r="JB116" s="283" t="str">
        <f>IF(AND((RIGHT($JB$3,2)-'[1]Miter Profiles'!$AC$263-'[1]Outside Edges'!$B115)&gt;=5,'[1]Outside Edges'!$P115="Yes"),"Yes","No")</f>
        <v>Yes</v>
      </c>
      <c r="JC116" s="269" t="str">
        <f>IF(AND((RIGHT($JC$3,2)-'[1]Miter Profiles'!$AC$264-'[1]Outside Edges'!$B115)&gt;=5,'[1]Outside Edges'!$P115="Yes"),"Yes","No")</f>
        <v>No</v>
      </c>
      <c r="JD116" s="269" t="str">
        <f>IF(AND((RIGHT($JD$3,2)-'[1]Miter Profiles'!$AC$265-'[1]Outside Edges'!$B115)&gt;=5,'[1]Outside Edges'!$P115="Yes"),"Yes","No")</f>
        <v>Yes</v>
      </c>
      <c r="JE116" s="269" t="str">
        <f>IF(AND((RIGHT($JE$3,2)-'[1]Miter Profiles'!$AC$266-'[1]Outside Edges'!$B115)&gt;=5,'[1]Outside Edges'!$P115="Yes"),"Yes","No")</f>
        <v>Yes</v>
      </c>
      <c r="JF116" s="283" t="str">
        <f>IF(AND((RIGHT($JF$3,2)-'[1]Miter Profiles'!$AC$267-'[1]Outside Edges'!$B115)&gt;=5,'[1]Outside Edges'!$P115="Yes"),"Yes","No")</f>
        <v>No</v>
      </c>
      <c r="JG116" s="283" t="str">
        <f>IF(AND((RIGHT($JG$3,2)-'[1]Miter Profiles'!$AC$268-'[1]Outside Edges'!$B115)&gt;=5,'[1]Outside Edges'!$P115="Yes"),"Yes","No")</f>
        <v>Yes</v>
      </c>
      <c r="JH116" s="283" t="str">
        <f>IF(AND((RIGHT($JH$3,2)-'[1]Miter Profiles'!$AC$269-'[1]Outside Edges'!$B115)&gt;=5,'[1]Outside Edges'!$P115="Yes"),"Yes","No")</f>
        <v>Yes</v>
      </c>
      <c r="JI116" s="269" t="str">
        <f>IF(AND((RIGHT($JI$3,2)-'[1]Miter Profiles'!$AC$270-'[1]Outside Edges'!$B115)&gt;=5,'[1]Outside Edges'!$P115="Yes"),"Yes","No")</f>
        <v>Yes</v>
      </c>
      <c r="JJ116" s="269" t="str">
        <f>IF(AND((RIGHT($JJ$3,2)-'[1]Miter Profiles'!$AC$271-'[1]Outside Edges'!$B115)&gt;=5,'[1]Outside Edges'!$P115="Yes"),"Yes","No")</f>
        <v>Yes</v>
      </c>
      <c r="JK116" s="269" t="str">
        <f>IF(AND((RIGHT($JK$3,2)-'[1]Miter Profiles'!$AC$272-'[1]Outside Edges'!$B115)&gt;=5,'[1]Outside Edges'!$P115="Yes"),"Yes","No")</f>
        <v>Yes</v>
      </c>
      <c r="JL116" s="283" t="str">
        <f>IF(AND((RIGHT($JL$3,2)-'[1]Miter Profiles'!$AC$273-'[1]Outside Edges'!$B115)&gt;=5,'[1]Outside Edges'!$P115="Yes"),"Yes","No")</f>
        <v>Yes</v>
      </c>
      <c r="JM116" s="283" t="str">
        <f>IF(AND((RIGHT($JM$3,2)-'[1]Miter Profiles'!$AC$274-'[1]Outside Edges'!$B115)&gt;=5,'[1]Outside Edges'!$P115="Yes"),"Yes","No")</f>
        <v>Yes</v>
      </c>
      <c r="JN116" s="283" t="str">
        <f>IF(AND((RIGHT($JN$3,2)-'[1]Miter Profiles'!$AC$275-'[1]Outside Edges'!$B115)&gt;=5,'[1]Outside Edges'!$P115="Yes"),"Yes","No")</f>
        <v>Yes</v>
      </c>
      <c r="JO116" s="269" t="str">
        <f>IF(AND((RIGHT($JO$3,2)-'[1]Miter Profiles'!$AC$276-'[1]Outside Edges'!$B115)&gt;=5,'[1]Outside Edges'!$P115="Yes"),"Yes","No")</f>
        <v>Yes</v>
      </c>
      <c r="JP116" s="269" t="str">
        <f>IF(AND((RIGHT($JP$3,2)-'[1]Miter Profiles'!$AC$277-'[1]Outside Edges'!$B115)&gt;=5,'[1]Outside Edges'!$P115="Yes"),"Yes","No")</f>
        <v>Yes</v>
      </c>
      <c r="JQ116" s="269" t="str">
        <f>IF(AND((RIGHT($JQ$3,2)-'[1]Miter Profiles'!$AC$278-'[1]Outside Edges'!$B115)&gt;=5,'[1]Outside Edges'!$P115="Yes"),"Yes","No")</f>
        <v>Yes</v>
      </c>
      <c r="JR116" s="283" t="str">
        <f>IF(AND((RIGHT($JR$3,2)-'[1]Miter Profiles'!$AC$279-'[1]Outside Edges'!$B115)&gt;=5,'[1]Outside Edges'!$P115="Yes"),"Yes","No")</f>
        <v>No</v>
      </c>
      <c r="JS116" s="283" t="str">
        <f>IF(AND((RIGHT($JS$3,2)-'[1]Miter Profiles'!$AC$280-'[1]Outside Edges'!$B115)&gt;=5,'[1]Outside Edges'!$P115="Yes"),"Yes","No")</f>
        <v>No</v>
      </c>
      <c r="JT116" s="283" t="str">
        <f>IF(AND((RIGHT($JT$3,2)-'[1]Miter Profiles'!$AC$281-'[1]Outside Edges'!$B115)&gt;=5,'[1]Outside Edges'!$P115="Yes"),"Yes","No")</f>
        <v>Yes</v>
      </c>
      <c r="JU116" s="269" t="str">
        <f>IF(AND((RIGHT($JU$3,2)-'[1]Miter Profiles'!$AC$282-'[1]Outside Edges'!$B115)&gt;=5,'[1]Outside Edges'!$P115="Yes"),"Yes","No")</f>
        <v>No</v>
      </c>
      <c r="JV116" s="269" t="str">
        <f>IF(AND((RIGHT($JV$3,2)-'[1]Miter Profiles'!$AC$283-'[1]Outside Edges'!$B115)&gt;=5,'[1]Outside Edges'!$P115="Yes"),"Yes","No")</f>
        <v>No</v>
      </c>
      <c r="JW116" s="269" t="str">
        <f>IF(AND((RIGHT($JW$3,2)-'[1]Miter Profiles'!$AC$284-'[1]Outside Edges'!$B115)&gt;=5,'[1]Outside Edges'!$P115="Yes"),"Yes","No")</f>
        <v>Yes</v>
      </c>
      <c r="JX116" s="283" t="str">
        <f>IF(AND((RIGHT($JX$3,2)-'[1]Miter Profiles'!$AC$285-'[1]Outside Edges'!$B115)&gt;=5,'[1]Outside Edges'!$P115="Yes"),"Yes","No")</f>
        <v>Yes</v>
      </c>
      <c r="JY116" s="283" t="str">
        <f>IF(AND((RIGHT($JY$3,2)-'[1]Miter Profiles'!$AC$286-'[1]Outside Edges'!$B115)&gt;=5,'[1]Outside Edges'!$P115="Yes"),"Yes","No")</f>
        <v>Yes</v>
      </c>
      <c r="JZ116" s="283" t="str">
        <f>IF(AND((RIGHT($JZ$3,2)-'[1]Miter Profiles'!$AC$287-'[1]Outside Edges'!$B115)&gt;=5,'[1]Outside Edges'!$P115="Yes"),"Yes","No")</f>
        <v>Yes</v>
      </c>
      <c r="KA116" s="269" t="str">
        <f>IF(AND((RIGHT($KA$3,2)-'[1]Miter Profiles'!$AC$288-'[1]Outside Edges'!$B115)&gt;=5,'[1]Outside Edges'!$P115="Yes"),"Yes","No")</f>
        <v>Yes</v>
      </c>
      <c r="KB116" s="269" t="str">
        <f>IF(AND((RIGHT($KB$3,2)-'[1]Miter Profiles'!$AC$289-'[1]Outside Edges'!$B115)&gt;=5,'[1]Outside Edges'!$P115="Yes"),"Yes","No")</f>
        <v>Yes</v>
      </c>
      <c r="KC116" s="269" t="str">
        <f>IF(AND((RIGHT($KC$3,2)-'[1]Miter Profiles'!$AC$290-'[1]Outside Edges'!$B115)&gt;=5,'[1]Outside Edges'!$P115="Yes"),"Yes","No")</f>
        <v>Yes</v>
      </c>
      <c r="KD116" s="283" t="str">
        <f>IF(AND((RIGHT($KD$3,2)-'[1]Miter Profiles'!$AC$291-'[1]Outside Edges'!$B115)&gt;=5,'[1]Outside Edges'!$P115="Yes"),"Yes","No")</f>
        <v>No</v>
      </c>
      <c r="KE116" s="283" t="str">
        <f>IF(AND((RIGHT($KE$3,2)-'[1]Miter Profiles'!$AC$292-'[1]Outside Edges'!$B115)&gt;=5,'[1]Outside Edges'!$P115="Yes"),"Yes","No")</f>
        <v>Yes</v>
      </c>
      <c r="KF116" s="283" t="str">
        <f>IF(AND((RIGHT($KF$3,2)-'[1]Miter Profiles'!$AC$293-'[1]Outside Edges'!$B115)&gt;=5,'[1]Outside Edges'!$P115="Yes"),"Yes","No")</f>
        <v>Yes</v>
      </c>
      <c r="KG116" s="269" t="str">
        <f>IF(AND((RIGHT($KG$3,2)-'[1]Miter Profiles'!$AC$294-'[1]Outside Edges'!$B115)&gt;=5,'[1]Outside Edges'!$P115="Yes"),"Yes","No")</f>
        <v>Yes</v>
      </c>
      <c r="KH116" s="269" t="str">
        <f>IF(AND((RIGHT($KH$3,2)-'[1]Miter Profiles'!$AC$295-'[1]Outside Edges'!$B115)&gt;=5,'[1]Outside Edges'!$P115="Yes"),"Yes","No")</f>
        <v>Yes</v>
      </c>
      <c r="KI116" s="269" t="str">
        <f>IF(AND((RIGHT($KI$3,2)-'[1]Miter Profiles'!$AC$296-'[1]Outside Edges'!$B115)&gt;=5,'[1]Outside Edges'!$P115="Yes"),"Yes","No")</f>
        <v>Yes</v>
      </c>
      <c r="KJ116" s="283" t="str">
        <f>IF(AND((RIGHT($KJ$3,2)-'[1]Miter Profiles'!$AC$297-'[1]Outside Edges'!$B115)&gt;=5,'[1]Outside Edges'!$P115="Yes"),"Yes","No")</f>
        <v>Yes</v>
      </c>
      <c r="KK116" s="283" t="str">
        <f>IF(AND((RIGHT($KK$3,2)-'[1]Miter Profiles'!$AC$298-'[1]Outside Edges'!$B115)&gt;=5,'[1]Outside Edges'!$P115="Yes"),"Yes","No")</f>
        <v>Yes</v>
      </c>
      <c r="KL116" s="283" t="str">
        <f>IF(AND((RIGHT($KL$3,2)-'[1]Miter Profiles'!$AC$299-'[1]Outside Edges'!$B115)&gt;=5,'[1]Outside Edges'!$P115="Yes"),"Yes","No")</f>
        <v>Yes</v>
      </c>
      <c r="KM116" s="269" t="str">
        <f>IF(AND((RIGHT($KM$3,2)-'[1]Miter Profiles'!$AC$300-'[1]Outside Edges'!$B115)&gt;=5,'[1]Outside Edges'!$P115="Yes"),"Yes","No")</f>
        <v>Yes</v>
      </c>
      <c r="KN116" s="269" t="str">
        <f>IF(AND((RIGHT($KN$3,2)-'[1]Miter Profiles'!$AC$301-'[1]Outside Edges'!$B115)&gt;=5,'[1]Outside Edges'!$P115="Yes"),"Yes","No")</f>
        <v>Yes</v>
      </c>
      <c r="KO116" s="269" t="str">
        <f>IF(AND((RIGHT($KO$3,2)-'[1]Miter Profiles'!$AC$302-'[1]Outside Edges'!$B115)&gt;=5,'[1]Outside Edges'!$P115="Yes"),"Yes","No")</f>
        <v>Yes</v>
      </c>
      <c r="KP116" s="283" t="str">
        <f>IF(AND((RIGHT($KP$3,2)-'[1]Miter Profiles'!$AC$303-'[1]Outside Edges'!$B115)&gt;=5,'[1]Outside Edges'!$P115="Yes"),"Yes","No")</f>
        <v>Yes</v>
      </c>
      <c r="KQ116" s="283" t="str">
        <f>IF(AND((RIGHT($KQ$3,2)-'[1]Miter Profiles'!$AC$304-'[1]Outside Edges'!$B115)&gt;=5,'[1]Outside Edges'!$P115="Yes"),"Yes","No")</f>
        <v>Yes</v>
      </c>
      <c r="KR116" s="283" t="str">
        <f>IF(AND((RIGHT($KR$3,2)-'[1]Miter Profiles'!$AC$305-'[1]Outside Edges'!$B115)&gt;=5,'[1]Outside Edges'!$P115="Yes"),"Yes","No")</f>
        <v>Yes</v>
      </c>
      <c r="KS116" s="269" t="str">
        <f>IF(AND((RIGHT($KS$3,2)-'[1]Miter Profiles'!$AC$306-'[1]Outside Edges'!$B115)&gt;=5,'[1]Outside Edges'!$P115="Yes"),"Yes","No")</f>
        <v>Yes</v>
      </c>
      <c r="KT116" s="269" t="str">
        <f>IF(AND((RIGHT($KT$3,2)-'[1]Miter Profiles'!$AC$307-'[1]Outside Edges'!$B115)&gt;=5,'[1]Outside Edges'!$P115="Yes"),"Yes","No")</f>
        <v>Yes</v>
      </c>
      <c r="KU116" s="269" t="str">
        <f>IF(AND((RIGHT($KU$3,2)-'[1]Miter Profiles'!$AC$308-'[1]Outside Edges'!$B115)&gt;=5,'[1]Outside Edges'!$P115="Yes"),"Yes","No")</f>
        <v>Yes</v>
      </c>
      <c r="KV116" s="283" t="str">
        <f>IF(AND((RIGHT($KV$3,2)-'[1]Miter Profiles'!$AC$309-'[1]Outside Edges'!$B115)&gt;=5,'[1]Outside Edges'!$P115="Yes"),"Yes","No")</f>
        <v>No</v>
      </c>
      <c r="KW116" s="283" t="str">
        <f>IF(AND((RIGHT($KW$3,2)-'[1]Miter Profiles'!$AC$310-'[1]Outside Edges'!$B115)&gt;=5,'[1]Outside Edges'!$P115="Yes"),"Yes","No")</f>
        <v>Yes</v>
      </c>
      <c r="KX116" s="283" t="str">
        <f>IF(AND((RIGHT($KX$3,2)-'[1]Miter Profiles'!$AC$311-'[1]Outside Edges'!$B115)&gt;=5,'[1]Outside Edges'!$P115="Yes"),"Yes","No")</f>
        <v>Yes</v>
      </c>
      <c r="KY116" s="269" t="str">
        <f>IF(AND((RIGHT($KY$3,2)-'[1]Miter Profiles'!$AC$312-'[1]Outside Edges'!$B115)&gt;=5,'[1]Outside Edges'!$P115="Yes"),"Yes","No")</f>
        <v>No</v>
      </c>
      <c r="KZ116" s="269" t="str">
        <f>IF(AND((RIGHT($KZ$3,2)-'[1]Miter Profiles'!$AC$313-'[1]Outside Edges'!$B115)&gt;=5,'[1]Outside Edges'!$P115="Yes"),"Yes","No")</f>
        <v>Yes</v>
      </c>
      <c r="LA116" s="269" t="str">
        <f>IF(AND((RIGHT($LA$3,2)-'[1]Miter Profiles'!$AC$314-'[1]Outside Edges'!$B115)&gt;=5,'[1]Outside Edges'!$P115="Yes"),"Yes","No")</f>
        <v>Yes</v>
      </c>
      <c r="LB116" s="283" t="str">
        <f>IF(AND((RIGHT($LB$3,2)-'[1]Miter Profiles'!$AC$315-'[1]Outside Edges'!$B115)&gt;=5,'[1]Outside Edges'!$P115="Yes"),"Yes","No")</f>
        <v>No</v>
      </c>
      <c r="LC116" s="283" t="str">
        <f>IF(AND((RIGHT($LC$3,2)-'[1]Miter Profiles'!$AC$316-'[1]Outside Edges'!$B115)&gt;=5,'[1]Outside Edges'!$P115="Yes"),"Yes","No")</f>
        <v>No</v>
      </c>
      <c r="LD116" s="283" t="str">
        <f>IF(AND((RIGHT($LD$3,2)-'[1]Miter Profiles'!$AC$317-'[1]Outside Edges'!$B115)&gt;=5,'[1]Outside Edges'!$P115="Yes"),"Yes","No")</f>
        <v>No</v>
      </c>
      <c r="LE116" s="283" t="str">
        <f>IF(AND((RIGHT($LE$3,2)-'[1]Miter Profiles'!$AC$318-'[1]Outside Edges'!$B115)&gt;=5,'[1]Outside Edges'!$P115="Yes"),"Yes","No")</f>
        <v>No</v>
      </c>
      <c r="LF116" s="269" t="str">
        <f>IF(AND((RIGHT($LF$3,2)-'[1]Miter Profiles'!$AC$319-'[1]Outside Edges'!$B115)&gt;=5,'[1]Outside Edges'!$P115="Yes"),"Yes","No")</f>
        <v>No</v>
      </c>
      <c r="LG116" s="269" t="str">
        <f>IF(AND((RIGHT($LG$3,2)-'[1]Miter Profiles'!$AC$320-'[1]Outside Edges'!$B115)&gt;=5,'[1]Outside Edges'!$P115="Yes"),"Yes","No")</f>
        <v>No</v>
      </c>
      <c r="LH116" s="269" t="str">
        <f>IF(AND((RIGHT($LH$3,2)-'[1]Miter Profiles'!$AC$321-'[1]Outside Edges'!$B115)&gt;=5,'[1]Outside Edges'!$P115="Yes"),"Yes","No")</f>
        <v>No</v>
      </c>
      <c r="LI116" s="269" t="str">
        <f>IF(AND((RIGHT($LI$3,2)-'[1]Miter Profiles'!$AC$322-'[1]Outside Edges'!$B115)&gt;=5,'[1]Outside Edges'!$P115="Yes"),"Yes","No")</f>
        <v>No</v>
      </c>
      <c r="LJ116" s="283" t="str">
        <f>IF(AND((RIGHT($LJ$3,2)-'[1]Miter Profiles'!$AC$323-'[1]Outside Edges'!$B115)&gt;=5,'[1]Outside Edges'!$P115="Yes"),"Yes","No")</f>
        <v>No</v>
      </c>
      <c r="LK116" s="283" t="str">
        <f>IF(AND((RIGHT($LK$3,2)-'[1]Miter Profiles'!$AC$324-'[1]Outside Edges'!$B115)&gt;=5,'[1]Outside Edges'!$P115="Yes"),"Yes","No")</f>
        <v>Yes</v>
      </c>
      <c r="LL116" s="283" t="str">
        <f>IF(AND((RIGHT($LL$3,2)-'[1]Miter Profiles'!$AC$325-'[1]Outside Edges'!$B115)&gt;=5,'[1]Outside Edges'!$P115="Yes"),"Yes","No")</f>
        <v>Yes</v>
      </c>
      <c r="LM116" s="269" t="str">
        <f>IF(AND((RIGHT($LM$3,2)-'[1]Miter Profiles'!$AC$326-'[1]Outside Edges'!$B115)&gt;=5,'[1]Outside Edges'!$P115="Yes"),"Yes","No")</f>
        <v>Yes</v>
      </c>
      <c r="LN116" s="269" t="str">
        <f>IF(AND((RIGHT($LN$3,2)-'[1]Miter Profiles'!$AC$327-'[1]Outside Edges'!$B115)&gt;=5,'[1]Outside Edges'!$P115="Yes"),"Yes","No")</f>
        <v>Yes</v>
      </c>
      <c r="LO116" s="269" t="str">
        <f>IF(AND((RIGHT($LO$3,2)-'[1]Miter Profiles'!$AC$328-'[1]Outside Edges'!$B115)&gt;=5,'[1]Outside Edges'!$P115="Yes"),"Yes","No")</f>
        <v>Yes</v>
      </c>
      <c r="LP116" s="283" t="str">
        <f>IF(AND((RIGHT($LP$3,2)-'[1]Miter Profiles'!$AC$329-'[1]Outside Edges'!$B115)&gt;=5,'[1]Outside Edges'!$P115="Yes"),"Yes","No")</f>
        <v>No</v>
      </c>
      <c r="LQ116" s="283" t="str">
        <f>IF(AND((RIGHT($LQ$3,2)-'[1]Miter Profiles'!$AC$330-'[1]Outside Edges'!$B115)&gt;=5,'[1]Outside Edges'!$P115="Yes"),"Yes","No")</f>
        <v>Yes</v>
      </c>
      <c r="LR116" s="283" t="str">
        <f>IF(AND((RIGHT($LR$3,2)-'[1]Miter Profiles'!$AC$331-'[1]Outside Edges'!$B115)&gt;=5,'[1]Outside Edges'!$P115="Yes"),"Yes","No")</f>
        <v>Yes</v>
      </c>
      <c r="LS116" s="269" t="str">
        <f>IF(AND((RIGHT($LS$3,2)-'[1]Miter Profiles'!$AC$332-'[1]Outside Edges'!$B115)&gt;=5,'[1]Outside Edges'!$P115="Yes"),"Yes","No")</f>
        <v>No</v>
      </c>
      <c r="LT116" s="269" t="str">
        <f>IF(AND((RIGHT($LT$3,2)-'[1]Miter Profiles'!$AC$333-'[1]Outside Edges'!$B115)&gt;=5,'[1]Outside Edges'!$P115="Yes"),"Yes","No")</f>
        <v>Yes</v>
      </c>
      <c r="LU116" s="269" t="str">
        <f>IF(AND((RIGHT($LU$3,2)-'[1]Miter Profiles'!$AC$334-'[1]Outside Edges'!$B115)&gt;=5,'[1]Outside Edges'!$P115="Yes"),"Yes","No")</f>
        <v>Yes</v>
      </c>
      <c r="LV116" s="283" t="str">
        <f>IF(AND((RIGHT($LV$3,2)-'[1]Miter Profiles'!$AC$335-'[1]Outside Edges'!$B115)&gt;=5,'[1]Outside Edges'!$P115="Yes"),"Yes","No")</f>
        <v>No</v>
      </c>
      <c r="LW116" s="283" t="str">
        <f>IF(AND((RIGHT($LW$3,2)-'[1]Miter Profiles'!$AC$336-'[1]Outside Edges'!$B115)&gt;=5,'[1]Outside Edges'!$P115="Yes"),"Yes","No")</f>
        <v>Yes</v>
      </c>
      <c r="LX116" s="283" t="str">
        <f>IF(AND((RIGHT($LX$3,2)-'[1]Miter Profiles'!$AC$337-'[1]Outside Edges'!$B115)&gt;=5,'[1]Outside Edges'!$P115="Yes"),"Yes","No")</f>
        <v>Yes</v>
      </c>
      <c r="LY116" s="269" t="str">
        <f>IF(AND((RIGHT($LY$3,2)-'[1]Miter Profiles'!$AC$338-'[1]Outside Edges'!$B115)&gt;=5,'[1]Outside Edges'!$P115="Yes"),"Yes","No")</f>
        <v>No</v>
      </c>
      <c r="LZ116" s="269" t="str">
        <f>IF(AND((RIGHT($LZ$3,2)-'[1]Miter Profiles'!$AC$339-'[1]Outside Edges'!$B115)&gt;=5,'[1]Outside Edges'!$P115="Yes"),"Yes","No")</f>
        <v>Yes</v>
      </c>
      <c r="MA116" s="269" t="str">
        <f>IF(AND((RIGHT($MA$3,2)-'[1]Miter Profiles'!$AC$340-'[1]Outside Edges'!$B115)&gt;=5,'[1]Outside Edges'!$P115="Yes"),"Yes","No")</f>
        <v>Yes</v>
      </c>
      <c r="MB116" s="283" t="str">
        <f>IF(AND((RIGHT($MB$3,2)-'[1]Miter Profiles'!$AC$341-'[1]Outside Edges'!$B115)&gt;=5,'[1]Outside Edges'!$P115="Yes"),"Yes","No")</f>
        <v>No</v>
      </c>
      <c r="MC116" s="283" t="str">
        <f>IF(AND((RIGHT($MC$3,2)-'[1]Miter Profiles'!$AC$342-'[1]Outside Edges'!$B115)&gt;=5,'[1]Outside Edges'!$P115="Yes"),"Yes","No")</f>
        <v>Yes</v>
      </c>
      <c r="MD116" s="283" t="str">
        <f>IF(AND((RIGHT($MD$3,2)-'[1]Miter Profiles'!$AC$343-'[1]Outside Edges'!$B115)&gt;=5,'[1]Outside Edges'!$P115="Yes"),"Yes","No")</f>
        <v>Yes</v>
      </c>
      <c r="ME116" s="269" t="str">
        <f>IF(AND((RIGHT($ME$3,2)-'[1]Miter Profiles'!$AC$344-'[1]Outside Edges'!$B115)&gt;=5,'[1]Outside Edges'!$P115="Yes"),"Yes","No")</f>
        <v>Yes</v>
      </c>
      <c r="MF116" s="269" t="str">
        <f>IF(AND((RIGHT($MF$3,2)-'[1]Miter Profiles'!$AC$345-'[1]Outside Edges'!$B115)&gt;=5,'[1]Outside Edges'!$P115="Yes"),"Yes","No")</f>
        <v>Yes</v>
      </c>
      <c r="MG116" s="269" t="str">
        <f>IF(AND((RIGHT($MG$3,2)-'[1]Miter Profiles'!$AC$346-'[1]Outside Edges'!$B115)&gt;=5,'[1]Outside Edges'!$P115="Yes"),"Yes","No")</f>
        <v>Yes</v>
      </c>
      <c r="MH116" s="283" t="str">
        <f>IF(AND((RIGHT($MH$3,2)-'[1]Miter Profiles'!$AC$347-'[1]Outside Edges'!$B115)&gt;=5,'[1]Outside Edges'!$P115="Yes"),"Yes","No")</f>
        <v>Yes</v>
      </c>
      <c r="MI116" s="283" t="str">
        <f>IF(AND((RIGHT($MI$3,2)-'[1]Miter Profiles'!$AC$348-'[1]Outside Edges'!$B115)&gt;=5,'[1]Outside Edges'!$P115="Yes"),"Yes","No")</f>
        <v>Yes</v>
      </c>
      <c r="MJ116" s="283" t="str">
        <f>IF(AND((RIGHT($MJ$3,2)-'[1]Miter Profiles'!$AC$349-'[1]Outside Edges'!$B115)&gt;=5,'[1]Outside Edges'!$P115="Yes"),"Yes","No")</f>
        <v>Yes</v>
      </c>
      <c r="MK116" s="269" t="str">
        <f>IF(AND((RIGHT($MK$3,2)-'[1]Miter Profiles'!$AC$350-'[1]Outside Edges'!$B115)&gt;=5,'[1]Outside Edges'!$P115="Yes"),"Yes","No")</f>
        <v>Yes</v>
      </c>
      <c r="ML116" s="269" t="str">
        <f>IF(AND((RIGHT($ML$3,2)-'[1]Miter Profiles'!$AC$351-'[1]Outside Edges'!$B115)&gt;=5,'[1]Outside Edges'!$P115="Yes"),"Yes","No")</f>
        <v>Yes</v>
      </c>
      <c r="MM116" s="269" t="str">
        <f>IF(AND((RIGHT($MM$3,2)-'[1]Miter Profiles'!$AC$352-'[1]Outside Edges'!$B115)&gt;=5,'[1]Outside Edges'!$P115="Yes"),"Yes","No")</f>
        <v>Yes</v>
      </c>
      <c r="MN116" s="283" t="str">
        <f>IF(AND((RIGHT($MK$3,2)-'[1]Miter Profiles'!$AC$350-'[1]Outside Edges'!$B115)&gt;=5,'[1]Outside Edges'!$P115="Yes"),"Yes","No")</f>
        <v>Yes</v>
      </c>
      <c r="MO116" s="283" t="str">
        <f>IF(AND((RIGHT($ML$3,2)-'[1]Miter Profiles'!$AC$351-'[1]Outside Edges'!$B115)&gt;=5,'[1]Outside Edges'!$P115="Yes"),"Yes","No")</f>
        <v>Yes</v>
      </c>
      <c r="MP116" s="283" t="str">
        <f>IF(AND((RIGHT($MM$3,2)-'[1]Miter Profiles'!$AC$352-'[1]Outside Edges'!$B115)&gt;=5,'[1]Outside Edges'!$P115="Yes"),"Yes","No")</f>
        <v>Yes</v>
      </c>
    </row>
    <row r="117" spans="1:354" ht="15.75" customHeight="1" thickBot="1" x14ac:dyDescent="0.3">
      <c r="A117" s="8" t="str">
        <f>IF('[1]Outside Edges'!$A116&lt;&gt;"",'[1]Outside Edges'!$A116,"")</f>
        <v>D114</v>
      </c>
      <c r="B117" s="10" t="str">
        <f>IF(AND((RIGHT($B$3,2)-'[1]Miter Profiles'!$AC$3-'[1]Outside Edges'!$B116)&gt;=5,'[1]Outside Edges'!$P116="Yes"),"Yes","No")</f>
        <v>Yes</v>
      </c>
      <c r="C117" s="10" t="str">
        <f>IF(AND((RIGHT($C$3,2)-'[1]Miter Profiles'!$AC$4-'[1]Outside Edges'!$B116)&gt;=5,'[1]Outside Edges'!$P116="Yes"),"Yes","No")</f>
        <v>Yes</v>
      </c>
      <c r="D117" s="85" t="str">
        <f>IF(AND((RIGHT($D$3,2)-'[1]Miter Profiles'!$AC$5-'[1]Outside Edges'!$B116)&gt;=5,'[1]Outside Edges'!$P116="Yes"),"Yes","No")</f>
        <v>Yes</v>
      </c>
      <c r="E117" s="86" t="str">
        <f>IF(AND((RIGHT($E$3,2)-'[1]Miter Profiles'!$AC$6-'[1]Outside Edges'!$B116)&gt;=5,'[1]Outside Edges'!$P116="Yes"),"Yes","No")</f>
        <v>No</v>
      </c>
      <c r="F117" s="11" t="str">
        <f>IF(AND((RIGHT($F$3,2)-'[1]Miter Profiles'!$AC$7-'[1]Outside Edges'!$B116)&gt;=5,'[1]Outside Edges'!$P116="Yes"),"Yes","No")</f>
        <v>Yes</v>
      </c>
      <c r="G117" s="87" t="str">
        <f>IF(AND((RIGHT($G$3,2)-'[1]Miter Profiles'!$AC$8-'[1]Outside Edges'!$B116)&gt;=5,'[1]Outside Edges'!$P116="Yes"),"Yes","No")</f>
        <v>Yes</v>
      </c>
      <c r="H117" s="10" t="str">
        <f>IF(AND((RIGHT($H$3,2)-'[1]Miter Profiles'!$AC$9-'[1]Outside Edges'!$B116)&gt;=5,'[1]Outside Edges'!$P116="Yes"),"Yes","No")</f>
        <v>Yes</v>
      </c>
      <c r="I117" s="10" t="str">
        <f>IF(AND((RIGHT($I$3,2)-'[1]Miter Profiles'!$AC$10-'[1]Outside Edges'!$B116)&gt;=5,'[1]Outside Edges'!$P116="Yes"),"Yes","No")</f>
        <v>Yes</v>
      </c>
      <c r="J117" s="85" t="str">
        <f>IF(AND((RIGHT($J$3,2)-'[1]Miter Profiles'!$AC$11-'[1]Outside Edges'!$B116)&gt;=5,'[1]Outside Edges'!$P116="Yes"),"Yes","No")</f>
        <v>Yes</v>
      </c>
      <c r="K117" s="86" t="str">
        <f>IF(AND((RIGHT($K$3,2)-'[1]Miter Profiles'!$AC$12-'[1]Outside Edges'!$B116)&gt;=5,'[1]Outside Edges'!$P116="Yes"),"Yes","No")</f>
        <v>Yes</v>
      </c>
      <c r="L117" s="11" t="str">
        <f>IF(AND((RIGHT($L$3,2)-'[1]Miter Profiles'!$AC$13-'[1]Outside Edges'!$B116)&gt;=5,'[1]Outside Edges'!$P116="Yes"),"Yes","No")</f>
        <v>Yes</v>
      </c>
      <c r="M117" s="87" t="str">
        <f>IF(AND((RIGHT($M$3,2)-'[1]Miter Profiles'!$AC$14-'[1]Outside Edges'!$B116)&gt;=5,'[1]Outside Edges'!$P116="Yes"),"Yes","No")</f>
        <v>Yes</v>
      </c>
      <c r="N117" s="10" t="str">
        <f>IF(AND((RIGHT($N$3,2)-'[1]Miter Profiles'!$AC$15-'[1]Outside Edges'!$B116)&gt;=4,'[1]Outside Edges'!$P116="Yes"),"Yes","No")</f>
        <v>No</v>
      </c>
      <c r="O117" s="10" t="str">
        <f>IF(AND((RIGHT($O$3,2)-'[1]Miter Profiles'!$AC$16-'[1]Outside Edges'!$B116)&gt;=5,'[1]Outside Edges'!$P116="Yes"),"Yes","No")</f>
        <v>Yes</v>
      </c>
      <c r="P117" s="85" t="str">
        <f>IF(AND((RIGHT($P$3,2)-'[1]Miter Profiles'!$AC$17-'[1]Outside Edges'!$B116)&gt;=5,'[1]Outside Edges'!$P116="Yes"),"Yes","No")</f>
        <v>Yes</v>
      </c>
      <c r="Q117" s="86" t="str">
        <f>IF(AND((RIGHT($Q$3,2)-'[1]Miter Profiles'!$AC$18-'[1]Outside Edges'!$B116)&gt;=5,'[1]Outside Edges'!$P116="Yes"),"Yes","No")</f>
        <v>No</v>
      </c>
      <c r="R117" s="11" t="str">
        <f>IF(AND((RIGHT($R$3,2)-'[1]Miter Profiles'!$AC$19-'[1]Outside Edges'!$B116)&gt;=5,'[1]Outside Edges'!$P116="Yes"),"Yes","No")</f>
        <v>Yes</v>
      </c>
      <c r="S117" s="87" t="str">
        <f>IF(AND((RIGHT($S$3,2)-'[1]Miter Profiles'!$AC$20-'[1]Outside Edges'!$B116)&gt;=5,'[1]Outside Edges'!$P116="Yes"),"Yes","No")</f>
        <v>Yes</v>
      </c>
      <c r="T117" s="10" t="str">
        <f>IF(AND((RIGHT($T$3,2)-'[1]Miter Profiles'!$AC$21-'[1]Outside Edges'!$B116)&gt;=5,'[1]Outside Edges'!$P116="Yes"),"Yes","No")</f>
        <v>Yes</v>
      </c>
      <c r="U117" s="10" t="str">
        <f>IF(AND((RIGHT($U$3,2)-'[1]Miter Profiles'!$AC$22-'[1]Outside Edges'!$B116)&gt;=5,'[1]Outside Edges'!$P116="Yes"),"Yes","No")</f>
        <v>Yes</v>
      </c>
      <c r="V117" s="85" t="str">
        <f>IF(AND((RIGHT($V$3,2)-'[1]Miter Profiles'!$AC$23-'[1]Outside Edges'!$B116)&gt;=5,'[1]Outside Edges'!$P116="Yes"),"Yes","No")</f>
        <v>Yes</v>
      </c>
      <c r="W117" s="86" t="str">
        <f>IF(AND((RIGHT($W$3,2)-'[1]Miter Profiles'!$AC$24-'[1]Outside Edges'!$B116)&gt;=5,'[1]Outside Edges'!$P116="Yes"),"Yes","No")</f>
        <v>No</v>
      </c>
      <c r="X117" s="11" t="str">
        <f>IF(AND((RIGHT($X$3,2)-'[1]Miter Profiles'!$AC$25-'[1]Outside Edges'!$B116)&gt;=5,'[1]Outside Edges'!$P116="Yes"),"Yes","No")</f>
        <v>No</v>
      </c>
      <c r="Y117" s="87" t="str">
        <f>IF(AND((RIGHT($Y$3,2)-'[1]Miter Profiles'!$AC$26-'[1]Outside Edges'!$B116)&gt;=5,'[1]Outside Edges'!$P116="Yes"),"Yes","No")</f>
        <v>Yes</v>
      </c>
      <c r="Z117" s="10" t="str">
        <f>IF(AND((RIGHT($Z$3,2)-'[1]Miter Profiles'!$AC$27-'[1]Outside Edges'!$B116)&gt;=5,'[1]Outside Edges'!$P116="Yes"),"Yes","No")</f>
        <v>No</v>
      </c>
      <c r="AA117" s="10" t="str">
        <f>IF(AND((RIGHT($AA$3,2)-'[1]Miter Profiles'!$AC$28-'[1]Outside Edges'!$B116)&gt;=5,'[1]Outside Edges'!$P116="Yes"),"Yes","No")</f>
        <v>Yes</v>
      </c>
      <c r="AB117" s="85" t="str">
        <f>IF(AND((RIGHT($AB$3,2)-'[1]Miter Profiles'!$AC$29-'[1]Outside Edges'!$B116)&gt;=5,'[1]Outside Edges'!$P116="Yes"),"Yes","No")</f>
        <v>Yes</v>
      </c>
      <c r="AC117" s="86" t="str">
        <f>IF(AND((RIGHT($AC$3,2)-'[1]Miter Profiles'!$AC$30-'[1]Outside Edges'!$B116)&gt;=5,'[1]Outside Edges'!$P116="Yes"),"Yes","No")</f>
        <v>Yes</v>
      </c>
      <c r="AD117" s="11" t="str">
        <f>IF(AND((RIGHT($AD$3,2)-'[1]Miter Profiles'!$AC$31-'[1]Outside Edges'!$B116)&gt;=5,'[1]Outside Edges'!$P116="Yes"),"Yes","No")</f>
        <v>Yes</v>
      </c>
      <c r="AE117" s="87" t="str">
        <f>IF(AND((RIGHT($AE$3,2)-'[1]Miter Profiles'!$AC$32-'[1]Outside Edges'!$B116)&gt;=5,'[1]Outside Edges'!$P116="Yes"),"Yes","No")</f>
        <v>Yes</v>
      </c>
      <c r="AF117" s="10" t="str">
        <f>IF(AND((RIGHT($AF$3,2)-'[1]Miter Profiles'!$AC$33-'[1]Outside Edges'!$B116)&gt;=5,'[1]Outside Edges'!$P116="Yes"),"Yes","No")</f>
        <v>Yes</v>
      </c>
      <c r="AG117" s="10" t="str">
        <f>IF(AND((RIGHT($AG$3,2)-'[1]Miter Profiles'!$AC$34-'[1]Outside Edges'!$B116)&gt;=5,'[1]Outside Edges'!$P116="Yes"),"Yes","No")</f>
        <v>Yes</v>
      </c>
      <c r="AH117" s="85" t="str">
        <f>IF(AND((RIGHT($AH$3,2)-'[1]Miter Profiles'!$AC$35-'[1]Outside Edges'!$B116)&gt;=5,'[1]Outside Edges'!$P116="Yes"),"Yes","No")</f>
        <v>Yes</v>
      </c>
      <c r="AI117" s="86" t="str">
        <f>IF(AND((RIGHT($AI$3,2)-'[1]Miter Profiles'!$AC$36-'[1]Outside Edges'!$B116)&gt;=5,'[1]Outside Edges'!$P116="Yes"),"Yes","No")</f>
        <v>Yes</v>
      </c>
      <c r="AJ117" s="11" t="str">
        <f>IF(AND((RIGHT($AJ$3,2)-'[1]Miter Profiles'!$AC$37-'[1]Outside Edges'!$B116)&gt;=5,'[1]Outside Edges'!$P116="Yes"),"Yes","No")</f>
        <v>Yes</v>
      </c>
      <c r="AK117" s="87" t="str">
        <f>IF(AND((RIGHT($AK$3,2)-'[1]Miter Profiles'!$AC$38-'[1]Outside Edges'!$B116)&gt;=5,'[1]Outside Edges'!$P116="Yes"),"Yes","No")</f>
        <v>Yes</v>
      </c>
      <c r="AL117" s="10" t="str">
        <f>IF(AND((RIGHT($AL$3,2)-'[1]Miter Profiles'!$AC$39-'[1]Outside Edges'!$B116)&gt;=5,'[1]Outside Edges'!$P116="Yes"),"Yes","No")</f>
        <v>Yes</v>
      </c>
      <c r="AM117" s="10" t="str">
        <f>IF(AND((RIGHT($AM$3,2)-'[1]Miter Profiles'!$AC$40-'[1]Outside Edges'!$B116)&gt;=5,'[1]Outside Edges'!$P116="Yes"),"Yes","No")</f>
        <v>Yes</v>
      </c>
      <c r="AN117" s="85" t="str">
        <f>IF(AND((RIGHT($AN$3,2)-'[1]Miter Profiles'!$AC$41-'[1]Outside Edges'!$B116)&gt;=5,'[1]Outside Edges'!$P116="Yes"),"Yes","No")</f>
        <v>Yes</v>
      </c>
      <c r="AO117" s="86" t="str">
        <f>IF(AND((RIGHT($AO$3,2)-'[1]Miter Profiles'!$AC$42-'[1]Outside Edges'!$B116)&gt;=5,'[1]Outside Edges'!$P116="Yes"),"Yes","No")</f>
        <v>Yes</v>
      </c>
      <c r="AP117" s="11" t="str">
        <f>IF(AND((RIGHT($AP$3,2)-'[1]Miter Profiles'!$AC$43-'[1]Outside Edges'!$B116)&gt;=5,'[1]Outside Edges'!$P116="Yes"),"Yes","No")</f>
        <v>Yes</v>
      </c>
      <c r="AQ117" s="87" t="str">
        <f>IF(AND((RIGHT($AQ$3,2)-'[1]Miter Profiles'!$AC$44-'[1]Outside Edges'!$B116)&gt;=5,'[1]Outside Edges'!$P116="Yes"),"Yes","No")</f>
        <v>Yes</v>
      </c>
      <c r="AR117" s="10" t="str">
        <f>IF(AND((RIGHT($AR$3,2)-'[1]Miter Profiles'!$AC$45-'[1]Outside Edges'!$B116)&gt;=5,'[1]Outside Edges'!$P116="Yes"),"Yes","No")</f>
        <v>Yes</v>
      </c>
      <c r="AS117" s="10" t="str">
        <f>IF(AND((RIGHT($AS$3,2)-'[1]Miter Profiles'!$AC$46-'[1]Outside Edges'!$B116)&gt;=5,'[1]Outside Edges'!$P116="Yes"),"Yes","No")</f>
        <v>Yes</v>
      </c>
      <c r="AT117" s="85" t="str">
        <f>IF(AND((RIGHT($AT$3,2)-'[1]Miter Profiles'!$AC$47-'[1]Outside Edges'!$B116)&gt;=5,'[1]Outside Edges'!$P116="Yes"),"Yes","No")</f>
        <v>Yes</v>
      </c>
      <c r="AU117" s="86" t="str">
        <f>IF(AND((RIGHT($AU$3,2)-'[1]Miter Profiles'!$AC$48-'[1]Outside Edges'!$B116)&gt;=5,'[1]Outside Edges'!$P116="Yes"),"Yes","No")</f>
        <v>Yes</v>
      </c>
      <c r="AV117" s="11" t="str">
        <f>IF(AND((RIGHT($AV$3,2)-'[1]Miter Profiles'!$AC$49-'[1]Outside Edges'!$B116)&gt;=5,'[1]Outside Edges'!$P116="Yes"),"Yes","No")</f>
        <v>Yes</v>
      </c>
      <c r="AW117" s="87" t="str">
        <f>IF(AND((RIGHT($AW$3,2)-'[1]Miter Profiles'!$AC$50-'[1]Outside Edges'!$B116)&gt;=5,'[1]Outside Edges'!$P116="Yes"),"Yes","No")</f>
        <v>Yes</v>
      </c>
      <c r="AX117" s="10" t="str">
        <f>IF(AND((RIGHT($AX$3,2)-'[1]Miter Profiles'!$AC$51-'[1]Outside Edges'!$B116)&gt;=5,'[1]Outside Edges'!$P116="Yes"),"Yes","No")</f>
        <v>Yes</v>
      </c>
      <c r="AY117" s="10" t="str">
        <f>IF(AND((RIGHT($AY$3,2)-'[1]Miter Profiles'!$AC$52-'[1]Outside Edges'!$B116)&gt;=5,'[1]Outside Edges'!$P116="Yes"),"Yes","No")</f>
        <v>Yes</v>
      </c>
      <c r="AZ117" s="85" t="str">
        <f>IF(AND((RIGHT($AZ$3,2)-'[1]Miter Profiles'!$AC$53-'[1]Outside Edges'!$B116)&gt;=5,'[1]Outside Edges'!$P116="Yes"),"Yes","No")</f>
        <v>Yes</v>
      </c>
      <c r="BA117" s="86" t="str">
        <f>IF(AND((RIGHT($BA$3,2)-'[1]Miter Profiles'!$AC$54-'[1]Outside Edges'!$B116)&gt;=5,'[1]Outside Edges'!$P116="Yes"),"Yes","No")</f>
        <v>Yes</v>
      </c>
      <c r="BB117" s="11" t="str">
        <f>IF(AND((RIGHT($BB$3,2)-'[1]Miter Profiles'!$AC$55-'[1]Outside Edges'!$B116)&gt;=5,'[1]Outside Edges'!$P116="Yes"),"Yes","No")</f>
        <v>Yes</v>
      </c>
      <c r="BC117" s="87" t="str">
        <f>IF(AND((RIGHT($BC$3,2)-'[1]Miter Profiles'!$AC$56-'[1]Outside Edges'!$B116)&gt;=5,'[1]Outside Edges'!$P116="Yes"),"Yes","No")</f>
        <v>Yes</v>
      </c>
      <c r="BD117" s="10" t="str">
        <f>IF(AND((RIGHT($BD$3,2)-'[1]Miter Profiles'!$AC$57-'[1]Outside Edges'!$B116)&gt;=5,'[1]Outside Edges'!$P116="Yes"),"Yes","No")</f>
        <v>Yes</v>
      </c>
      <c r="BE117" s="10" t="str">
        <f>IF(AND((RIGHT($BE$3,2)-'[1]Miter Profiles'!$AC$58-'[1]Outside Edges'!$B116)&gt;=5,'[1]Outside Edges'!$P116="Yes"),"Yes","No")</f>
        <v>Yes</v>
      </c>
      <c r="BF117" s="85" t="str">
        <f>IF(AND((RIGHT($BF$3,2)-'[1]Miter Profiles'!$AC$59-'[1]Outside Edges'!$B116)&gt;=5,'[1]Outside Edges'!$P116="Yes"),"Yes","No")</f>
        <v>Yes</v>
      </c>
      <c r="BG117" s="86" t="str">
        <f>IF(AND((RIGHT($BG$3,2)-'[1]Miter Profiles'!$AC$60-'[1]Outside Edges'!$B116)&gt;=5,'[1]Outside Edges'!$P116="Yes"),"Yes","No")</f>
        <v>Yes</v>
      </c>
      <c r="BH117" s="11" t="str">
        <f>IF(AND((RIGHT($BH$3,2)-'[1]Miter Profiles'!$AC$61-'[1]Outside Edges'!$B116)&gt;=5,'[1]Outside Edges'!$P116="Yes"),"Yes","No")</f>
        <v>Yes</v>
      </c>
      <c r="BI117" s="87" t="str">
        <f>IF(AND((RIGHT($BI$3,2)-'[1]Miter Profiles'!$AC$62-'[1]Outside Edges'!$B116)&gt;=5,'[1]Outside Edges'!$P116="Yes"),"Yes","No")</f>
        <v>Yes</v>
      </c>
      <c r="BJ117" s="10" t="str">
        <f>IF(AND((RIGHT($BJ$3,2)-'[1]Miter Profiles'!$AC$63-'[1]Outside Edges'!$B116)&gt;=5,'[1]Outside Edges'!$P116="Yes"),"Yes","No")</f>
        <v>Yes</v>
      </c>
      <c r="BK117" s="10" t="str">
        <f>IF(AND((RIGHT($BK$3,2)-'[1]Miter Profiles'!$AC$64-'[1]Outside Edges'!$B116)&gt;=5,'[1]Outside Edges'!$P116="Yes"),"Yes","No")</f>
        <v>Yes</v>
      </c>
      <c r="BL117" s="85" t="str">
        <f>IF(AND((RIGHT($BL$3,2)-'[1]Miter Profiles'!$AC$65-'[1]Outside Edges'!$B116)&gt;=5,'[1]Outside Edges'!$P116="Yes"),"Yes","No")</f>
        <v>Yes</v>
      </c>
      <c r="BM117" s="86" t="str">
        <f>IF(AND((RIGHT($BM$3,2)-'[1]Miter Profiles'!$AC$66-'[1]Outside Edges'!$B116)&gt;=5,'[1]Outside Edges'!$P116="Yes"),"Yes","No")</f>
        <v>Yes</v>
      </c>
      <c r="BN117" s="11" t="str">
        <f>IF(AND((RIGHT($BN$3,2)-'[1]Miter Profiles'!$AC$67-'[1]Outside Edges'!$B116)&gt;=5,'[1]Outside Edges'!$P116="Yes"),"Yes","No")</f>
        <v>Yes</v>
      </c>
      <c r="BO117" s="87" t="str">
        <f>IF(AND((RIGHT($BO$3,2)-'[1]Miter Profiles'!$AC$68-'[1]Outside Edges'!$B116)&gt;=5,'[1]Outside Edges'!$P116="Yes"),"Yes","No")</f>
        <v>Yes</v>
      </c>
      <c r="BP117" s="10" t="str">
        <f>IF(AND((RIGHT($BP$3,2)-'[1]Miter Profiles'!$AC$69-'[1]Outside Edges'!$B116)&gt;=5,'[1]Outside Edges'!$P116="Yes"),"Yes","No")</f>
        <v>No</v>
      </c>
      <c r="BQ117" s="10" t="str">
        <f>IF(AND((RIGHT($BQ$3,2)-'[1]Miter Profiles'!$AC$70-'[1]Outside Edges'!$B116)&gt;=5,'[1]Outside Edges'!$P116="Yes"),"Yes","No")</f>
        <v>Yes</v>
      </c>
      <c r="BR117" s="85" t="str">
        <f>IF(AND((RIGHT($BR$3,2)-'[1]Miter Profiles'!$AC$71-'[1]Outside Edges'!$B116)&gt;=5,'[1]Outside Edges'!$P116="Yes"),"Yes","No")</f>
        <v>Yes</v>
      </c>
      <c r="BS117" s="86" t="str">
        <f>IF(AND((RIGHT($BS$3,2)-'[1]Miter Profiles'!$AC$72-'[1]Outside Edges'!$B116)&gt;=5,'[1]Outside Edges'!$P116="Yes"),"Yes","No")</f>
        <v>Yes</v>
      </c>
      <c r="BT117" s="11" t="str">
        <f>IF(AND((RIGHT($BT$3,2)-'[1]Miter Profiles'!$AC$73-'[1]Outside Edges'!$B116)&gt;=5,'[1]Outside Edges'!$P116="Yes"),"Yes","No")</f>
        <v>Yes</v>
      </c>
      <c r="BU117" s="87" t="str">
        <f>IF(AND((RIGHT($BU$3,2)-'[1]Miter Profiles'!$AC$74-'[1]Outside Edges'!$B116)&gt;=5,'[1]Outside Edges'!$P116="Yes"),"Yes","No")</f>
        <v>Yes</v>
      </c>
      <c r="BV117" s="10" t="str">
        <f>IF(AND((RIGHT($BV$3,2)-'[1]Miter Profiles'!$AC$75-'[1]Outside Edges'!$B116)&gt;=5,'[1]Outside Edges'!$P116="Yes"),"Yes","No")</f>
        <v>Yes</v>
      </c>
      <c r="BW117" s="10" t="str">
        <f>IF(AND((RIGHT($BW$3,2)-'[1]Miter Profiles'!$AC$76-'[1]Outside Edges'!$B116)&gt;=5,'[1]Outside Edges'!$P116="Yes"),"Yes","No")</f>
        <v>Yes</v>
      </c>
      <c r="BX117" s="85" t="str">
        <f>IF(AND((RIGHT($BX$3,2)-'[1]Miter Profiles'!$AC$77-'[1]Outside Edges'!$B116)&gt;=5,'[1]Outside Edges'!$P116="Yes"),"Yes","No")</f>
        <v>Yes</v>
      </c>
      <c r="BY117" s="86" t="str">
        <f>IF(AND((RIGHT($BY$3,2)-'[1]Miter Profiles'!$AC$78-'[1]Outside Edges'!$B116)&gt;=5,'[1]Outside Edges'!$P116="Yes"),"Yes","No")</f>
        <v>Yes</v>
      </c>
      <c r="BZ117" s="11" t="str">
        <f>IF(AND((RIGHT($BZ$3,2)-'[1]Miter Profiles'!$AC$79-'[1]Outside Edges'!$B116)&gt;=5,'[1]Outside Edges'!$P116="Yes"),"Yes","No")</f>
        <v>Yes</v>
      </c>
      <c r="CA117" s="87" t="str">
        <f>IF(AND((RIGHT($CA$3,2)-'[1]Miter Profiles'!$AC$80-'[1]Outside Edges'!$B116)&gt;=5,'[1]Outside Edges'!$P116="Yes"),"Yes","No")</f>
        <v>Yes</v>
      </c>
      <c r="CB117" s="10" t="str">
        <f>IF(AND((RIGHT($CB$3,2)-'[1]Miter Profiles'!$AC$81-'[1]Outside Edges'!$B116)&gt;=5,'[1]Outside Edges'!$P116="Yes"),"Yes","No")</f>
        <v>Yes</v>
      </c>
      <c r="CC117" s="10" t="str">
        <f>IF(AND((RIGHT($CC$3,2)-'[1]Miter Profiles'!$AC$82-'[1]Outside Edges'!$B116)&gt;=5,'[1]Outside Edges'!$P116="Yes"),"Yes","No")</f>
        <v>Yes</v>
      </c>
      <c r="CD117" s="85" t="str">
        <f>IF(AND((RIGHT($CD$3,2)-'[1]Miter Profiles'!$AC$83-'[1]Outside Edges'!$B116)&gt;=5,'[1]Outside Edges'!$P116="Yes"),"Yes","No")</f>
        <v>Yes</v>
      </c>
      <c r="CE117" s="86" t="str">
        <f>IF(AND((RIGHT($CE$3,2)-'[1]Miter Profiles'!$AC$84-'[1]Outside Edges'!$B116)&gt;=5,'[1]Outside Edges'!$P116="Yes"),"Yes","No")</f>
        <v>Yes</v>
      </c>
      <c r="CF117" s="11" t="str">
        <f>IF(AND((RIGHT($CF$3,2)-'[1]Miter Profiles'!$AC$85-'[1]Outside Edges'!$B116)&gt;=5,'[1]Outside Edges'!$P116="Yes"),"Yes","No")</f>
        <v>Yes</v>
      </c>
      <c r="CG117" s="87" t="str">
        <f>IF(AND((RIGHT($CG$3,2)-'[1]Miter Profiles'!$AC$86-'[1]Outside Edges'!$B116)&gt;=5,'[1]Outside Edges'!$P116="Yes"),"Yes","No")</f>
        <v>Yes</v>
      </c>
      <c r="CH117" s="10" t="str">
        <f>IF(AND((RIGHT($CH$3,2)-'[1]Miter Profiles'!$AC$87-'[1]Outside Edges'!$B116)&gt;=5,'[1]Outside Edges'!$P116="Yes"),"Yes","No")</f>
        <v>Yes</v>
      </c>
      <c r="CI117" s="10" t="str">
        <f>IF(AND((RIGHT($CI$3,2)-'[1]Miter Profiles'!$AC$88-'[1]Outside Edges'!$B116)&gt;=5,'[1]Outside Edges'!$P116="Yes"),"Yes","No")</f>
        <v>Yes</v>
      </c>
      <c r="CJ117" s="85" t="str">
        <f>IF(AND((RIGHT($CJ$3,2)-'[1]Miter Profiles'!$AC$89-'[1]Outside Edges'!$B116)&gt;=5,'[1]Outside Edges'!$P116="Yes"),"Yes","No")</f>
        <v>Yes</v>
      </c>
      <c r="CK117" s="86" t="str">
        <f>IF(AND((RIGHT($CK$3,2)-'[1]Miter Profiles'!$AC$90-'[1]Outside Edges'!$B116)&gt;=5,'[1]Outside Edges'!$P116="Yes"),"Yes","No")</f>
        <v>Yes</v>
      </c>
      <c r="CL117" s="11" t="str">
        <f>IF(AND((RIGHT($CL$3,2)-'[1]Miter Profiles'!$AC$91-'[1]Outside Edges'!$B116)&gt;=5,'[1]Outside Edges'!$P116="Yes"),"Yes","No")</f>
        <v>Yes</v>
      </c>
      <c r="CM117" s="87" t="str">
        <f>IF(AND((RIGHT($CM$3,2)-'[1]Miter Profiles'!$AC$92-'[1]Outside Edges'!$B116)&gt;=5,'[1]Outside Edges'!$P116="Yes"),"Yes","No")</f>
        <v>Yes</v>
      </c>
      <c r="CN117" s="10" t="str">
        <f>IF(AND((RIGHT(CN$3,2)-'[1]Miter Profiles'!$AC$93-'[1]Outside Edges'!$B116)&gt;=5,'[1]Outside Edges'!$P116="Yes"),"Yes","No")</f>
        <v>No</v>
      </c>
      <c r="CO117" s="10" t="str">
        <f>IF(AND((RIGHT(CO$3,2)-'[1]Miter Profiles'!$AC$94-'[1]Outside Edges'!$B116)&gt;=5,'[1]Outside Edges'!$P116="Yes"),"Yes","No")</f>
        <v>No</v>
      </c>
      <c r="CP117" s="85" t="str">
        <f>IF(AND((RIGHT(CP$3,2)-'[1]Miter Profiles'!$AC$95-'[1]Outside Edges'!$B116)&gt;=5,'[1]Outside Edges'!$P116="Yes"),"Yes","No")</f>
        <v>Yes</v>
      </c>
      <c r="CQ117" s="86" t="str">
        <f>IF(AND((RIGHT(CQ$3,2)-'[1]Miter Profiles'!$AC$96-'[1]Outside Edges'!$B116)&gt;=5,'[1]Outside Edges'!$P116="Yes"),"Yes","No")</f>
        <v>No</v>
      </c>
      <c r="CR117" s="11" t="str">
        <f>IF(AND((RIGHT(CR$3,2)-'[1]Miter Profiles'!$AC$97-'[1]Outside Edges'!$B116)&gt;=5,'[1]Outside Edges'!$P116="Yes"),"Yes","No")</f>
        <v>Yes</v>
      </c>
      <c r="CS117" s="87" t="str">
        <f>IF(AND((RIGHT(CS$3,2)-'[1]Miter Profiles'!$AC$98-'[1]Outside Edges'!$B116)&gt;=5,'[1]Outside Edges'!$P116="Yes"),"Yes","No")</f>
        <v>Yes</v>
      </c>
      <c r="CT117" s="10" t="str">
        <f>IF(AND((RIGHT($CT$3,2)-'[1]Miter Profiles'!$AC$99-'[1]Outside Edges'!$B116)&gt;=5,'[1]Outside Edges'!$P116="Yes"),"Yes","No")</f>
        <v>No</v>
      </c>
      <c r="CU117" s="10" t="str">
        <f>IF(AND((RIGHT($CU$3,2)-'[1]Miter Profiles'!$AC$100-'[1]Outside Edges'!$B116)&gt;=5,'[1]Outside Edges'!$P116="Yes"),"Yes","No")</f>
        <v>Yes</v>
      </c>
      <c r="CV117" s="85" t="str">
        <f>IF(AND((RIGHT($CV$3,2)-'[1]Miter Profiles'!$AC$101-'[1]Outside Edges'!$B116)&gt;=5,'[1]Outside Edges'!$P116="Yes"),"Yes","No")</f>
        <v>Yes</v>
      </c>
      <c r="CW117" s="86" t="str">
        <f>IF(AND((RIGHT($CW$3,2)-'[1]Miter Profiles'!$AC$102-'[1]Outside Edges'!$B116)&gt;=5,'[1]Outside Edges'!$P116="Yes"),"Yes","No")</f>
        <v>Yes</v>
      </c>
      <c r="CX117" s="11" t="str">
        <f>IF(AND((RIGHT($CX$3,2)-'[1]Miter Profiles'!$AC$103-'[1]Outside Edges'!$B116)&gt;=5,'[1]Outside Edges'!$P116="Yes"),"Yes","No")</f>
        <v>Yes</v>
      </c>
      <c r="CY117" s="87" t="str">
        <f>IF(AND((RIGHT($CY$3,2)-'[1]Miter Profiles'!$AC$104-'[1]Outside Edges'!$B116)&gt;=5,'[1]Outside Edges'!$P116="Yes"),"Yes","No")</f>
        <v>Yes</v>
      </c>
      <c r="CZ117" s="10" t="str">
        <f>IF(AND((RIGHT($CZ$3,2)-'[1]Miter Profiles'!$AC$105-'[1]Outside Edges'!$B116)&gt;=5,'[1]Outside Edges'!$P116="Yes"),"Yes","No")</f>
        <v>No</v>
      </c>
      <c r="DA117" s="10" t="str">
        <f>IF(AND((RIGHT($DA$3,2)-'[1]Miter Profiles'!$AC$106-'[1]Outside Edges'!$B116)&gt;=5,'[1]Outside Edges'!$P116="Yes"),"Yes","No")</f>
        <v>No</v>
      </c>
      <c r="DB117" s="85" t="str">
        <f>IF(AND((RIGHT($DB$3,2)-'[1]Miter Profiles'!$AC$107-'[1]Outside Edges'!$B116)&gt;=5,'[1]Outside Edges'!$P116="Yes"),"Yes","No")</f>
        <v>No</v>
      </c>
      <c r="DC117" s="86" t="str">
        <f>IF(AND((RIGHT($DC$3,2)-'[1]Miter Profiles'!$AC$108-'[1]Outside Edges'!$B116)&gt;=5,'[1]Outside Edges'!$P116="Yes"),"Yes","No")</f>
        <v>No</v>
      </c>
      <c r="DD117" s="11" t="str">
        <f>IF(AND((RIGHT($DD$3,2)-'[1]Miter Profiles'!$AC$109-'[1]Outside Edges'!$B116)&gt;=5,'[1]Outside Edges'!$P116="Yes"),"Yes","No")</f>
        <v>Yes</v>
      </c>
      <c r="DE117" s="87" t="str">
        <f>IF(AND((RIGHT($DE$3,2)-'[1]Miter Profiles'!$AC$110-'[1]Outside Edges'!$B116)&gt;=5,'[1]Outside Edges'!$P116="Yes"),"Yes","No")</f>
        <v>Yes</v>
      </c>
      <c r="DF117" s="10" t="str">
        <f>IF(AND((RIGHT($DF$3,2)-'[1]Miter Profiles'!$AC$111-'[1]Outside Edges'!$B116)&gt;=5,'[1]Outside Edges'!$P116="Yes"),"Yes","No")</f>
        <v>Yes</v>
      </c>
      <c r="DG117" s="10" t="str">
        <f>IF(AND((RIGHT($DG$3,2)-'[1]Miter Profiles'!$AC$112-'[1]Outside Edges'!$B116)&gt;=5,'[1]Outside Edges'!$P116="Yes"),"Yes","No")</f>
        <v>Yes</v>
      </c>
      <c r="DH117" s="85" t="str">
        <f>IF(AND((RIGHT($DH$3,2)-'[1]Miter Profiles'!$AC$113-'[1]Outside Edges'!$B116)&gt;=5,'[1]Outside Edges'!$P116="Yes"),"Yes","No")</f>
        <v>Yes</v>
      </c>
      <c r="DI117" s="86" t="str">
        <f>IF(AND((RIGHT($DI$3,2)-'[1]Miter Profiles'!$AC$114-'[1]Outside Edges'!$B116)&gt;=5,'[1]Outside Edges'!$P116="Yes"),"Yes","No")</f>
        <v>Yes</v>
      </c>
      <c r="DJ117" s="11" t="str">
        <f>IF(AND((RIGHT($DJ$3,2)-'[1]Miter Profiles'!$AC$115-'[1]Outside Edges'!$B116)&gt;=5,'[1]Outside Edges'!$P116="Yes"),"Yes","No")</f>
        <v>Yes</v>
      </c>
      <c r="DK117" s="87" t="str">
        <f>IF(AND((RIGHT($DK$3,2)-'[1]Miter Profiles'!$AC$116-'[1]Outside Edges'!$B116)&gt;=5,'[1]Outside Edges'!$P116="Yes"),"Yes","No")</f>
        <v>Yes</v>
      </c>
      <c r="DL117" s="10" t="str">
        <f>IF(AND((RIGHT($DL$3,2)-'[1]Miter Profiles'!$AC$117-'[1]Outside Edges'!$B116)&gt;=5,'[1]Outside Edges'!$P116="Yes"),"Yes","No")</f>
        <v>Yes</v>
      </c>
      <c r="DM117" s="10" t="str">
        <f>IF(AND((RIGHT($DM$3,2)-'[1]Miter Profiles'!$AC$118-'[1]Outside Edges'!$B116)&gt;=5,'[1]Outside Edges'!$P116="Yes"),"Yes","No")</f>
        <v>Yes</v>
      </c>
      <c r="DN117" s="85" t="str">
        <f>IF(AND((RIGHT($DN$3,2)-'[1]Miter Profiles'!$AC$119-'[1]Outside Edges'!$B116)&gt;=5,'[1]Outside Edges'!$P116="Yes"),"Yes","No")</f>
        <v>Yes</v>
      </c>
      <c r="DO117" s="86" t="str">
        <f>IF(AND((RIGHT($DO$3,2)-'[1]Miter Profiles'!$AC$120-'[1]Outside Edges'!$B116)&gt;=5,'[1]Outside Edges'!$P116="Yes"),"Yes","No")</f>
        <v>No</v>
      </c>
      <c r="DP117" s="11" t="str">
        <f>IF(AND((RIGHT($DP$3,2)-'[1]Miter Profiles'!$AC$121-'[1]Outside Edges'!$B116)&gt;=5,'[1]Outside Edges'!$P116="Yes"),"Yes","No")</f>
        <v>No</v>
      </c>
      <c r="DQ117" s="87" t="str">
        <f>IF(AND((RIGHT($DQ$3,2)-'[1]Miter Profiles'!$AC$122-'[1]Outside Edges'!$B116)&gt;=5,'[1]Outside Edges'!$P116="Yes"),"Yes","No")</f>
        <v>Yes</v>
      </c>
      <c r="DR117" s="10" t="str">
        <f>IF(AND((RIGHT($DR$3,2)-'[1]Miter Profiles'!$AC$123-'[1]Outside Edges'!$B116)&gt;=5,'[1]Outside Edges'!$P116="Yes"),"Yes","No")</f>
        <v>Yes</v>
      </c>
      <c r="DS117" s="10" t="str">
        <f>IF(AND((RIGHT($DS$3,2)-'[1]Miter Profiles'!$AC$124-'[1]Outside Edges'!$B116)&gt;=5,'[1]Outside Edges'!$P116="Yes"),"Yes","No")</f>
        <v>Yes</v>
      </c>
      <c r="DT117" s="85" t="str">
        <f>IF(AND((RIGHT($DT$3,2)-'[1]Miter Profiles'!$AC$125-'[1]Outside Edges'!$B116)&gt;=5,'[1]Outside Edges'!$P116="Yes"),"Yes","No")</f>
        <v>Yes</v>
      </c>
      <c r="DU117" s="86" t="str">
        <f>IF(AND((RIGHT($DU$3,2)-'[1]Miter Profiles'!$AC$126-'[1]Outside Edges'!$B116)&gt;=5,'[1]Outside Edges'!$P116="Yes"),"Yes","No")</f>
        <v>Yes</v>
      </c>
      <c r="DV117" s="11" t="str">
        <f>IF(AND((RIGHT($DV$3,2)-'[1]Miter Profiles'!$AC$127-'[1]Outside Edges'!$B116)&gt;=5,'[1]Outside Edges'!$P116="Yes"),"Yes","No")</f>
        <v>Yes</v>
      </c>
      <c r="DW117" s="87" t="str">
        <f>IF(AND((RIGHT($DW$3,2)-'[1]Miter Profiles'!$AC$128-'[1]Outside Edges'!$B116)&gt;=5,'[1]Outside Edges'!$P116="Yes"),"Yes","No")</f>
        <v>Yes</v>
      </c>
      <c r="DX117" s="10" t="str">
        <f>IF(AND((RIGHT($DX$3,2)-'[1]Miter Profiles'!$AC$129-'[1]Outside Edges'!$B116)&gt;=5,'[1]Outside Edges'!$P116="Yes"),"Yes","No")</f>
        <v>Yes</v>
      </c>
      <c r="DY117" s="10" t="str">
        <f>IF(AND((RIGHT($DY$3,2)-'[1]Miter Profiles'!$AC$130-'[1]Outside Edges'!$B116)&gt;=5,'[1]Outside Edges'!$P116="Yes"),"Yes","No")</f>
        <v>Yes</v>
      </c>
      <c r="DZ117" s="85" t="str">
        <f>IF(AND((RIGHT($DZ$3,2)-'[1]Miter Profiles'!$AC$131-'[1]Outside Edges'!$B116)&gt;=5,'[1]Outside Edges'!$P116="Yes"),"Yes","No")</f>
        <v>Yes</v>
      </c>
      <c r="EA117" s="90" t="str">
        <f>IF(AND((RIGHT($EA$3,2)-'[1]Miter Profiles'!$AC$132-'[1]Outside Edges'!$B116)&gt;=5,'[1]Outside Edges'!$P116="Yes"),"Yes","No")</f>
        <v>Yes</v>
      </c>
      <c r="EB117" s="104" t="str">
        <f>IF(AND((RIGHT($EB$3,2)-'[1]Miter Profiles'!$AC$133-'[1]Outside Edges'!$B116)&gt;=5,'[1]Outside Edges'!$P116="Yes"),"Yes","No")</f>
        <v>No</v>
      </c>
      <c r="EC117" s="109" t="str">
        <f>IF(AND((RIGHT($EC$3,2)-'[1]Miter Profiles'!$AC$134-'[1]Outside Edges'!$B116)&gt;=5,'[1]Outside Edges'!$P116="Yes"),"Yes","No")</f>
        <v>Yes</v>
      </c>
      <c r="ED117" s="115" t="str">
        <f>IF(AND((RIGHT($ED$3,2)-'[1]Miter Profiles'!$AC$135-'[1]Outside Edges'!$B116)&gt;=5,'[1]Outside Edges'!$P116="Yes"),"Yes","No")</f>
        <v>Yes</v>
      </c>
      <c r="EE117" s="112" t="str">
        <f>IF(AND((RIGHT($EE$3,2)-'[1]Miter Profiles'!$AC$136-'[1]Outside Edges'!$B116)&gt;=5,'[1]Outside Edges'!$P116="Yes"),"Yes","No")</f>
        <v>Yes</v>
      </c>
      <c r="EF117" s="85" t="str">
        <f>IF(AND((RIGHT($EF$3,2)-'[1]Miter Profiles'!$AC$137-'[1]Outside Edges'!$B116)&gt;=5,'[1]Outside Edges'!$P116="Yes"),"Yes","No")</f>
        <v>Yes</v>
      </c>
      <c r="EG117" s="10" t="str">
        <f>IF(AND((RIGHT($EG$3,2)-'[1]Miter Profiles'!$AC$138-'[1]Outside Edges'!$B116)&gt;=5,'[1]Outside Edges'!$P116="Yes"),"Yes","No")</f>
        <v>Yes</v>
      </c>
      <c r="EH117" s="90" t="str">
        <f>IF(AND((RIGHT($EH$3,2)-'[1]Miter Profiles'!$AC$139-'[1]Outside Edges'!$B116)&gt;=5,'[1]Outside Edges'!$P116="Yes"),"Yes","No")</f>
        <v>Yes</v>
      </c>
      <c r="EI117" s="120" t="str">
        <f>IF(AND((RIGHT($EI$3,2)-'[1]Miter Profiles'!$AC$140-'[1]Outside Edges'!$B116)&gt;=5,'[1]Outside Edges'!$P116="Yes"),"Yes","No")</f>
        <v>Yes</v>
      </c>
      <c r="EJ117" s="123" t="str">
        <f>IF(AND((RIGHT($EJ$3,2)-'[1]Miter Profiles'!$AC$141-'[1]Outside Edges'!$B116)&gt;=5,'[1]Outside Edges'!$P116="Yes"),"Yes","No")</f>
        <v>Yes</v>
      </c>
      <c r="EK117" s="123" t="str">
        <f>IF(AND((RIGHT($EK$3,2)-'[1]Miter Profiles'!$AC$142-'[1]Outside Edges'!$B116)&gt;=5,'[1]Outside Edges'!$P116="Yes"),"Yes","No")</f>
        <v>Yes</v>
      </c>
      <c r="EL117" s="115" t="str">
        <f>IF(AND((RIGHT($EL$3,2)-'[1]Miter Profiles'!$AC$143-'[1]Outside Edges'!$B116)&gt;=5,'[1]Outside Edges'!$P116="Yes"),"Yes","No")</f>
        <v>Yes</v>
      </c>
      <c r="EM117" s="128" t="str">
        <f>IF(AND((RIGHT($EM$3,2)-'[1]Miter Profiles'!$AC$144-'[1]Outside Edges'!$B116)&gt;=5,'[1]Outside Edges'!$P116="Yes"),"Yes","No")</f>
        <v>No</v>
      </c>
      <c r="EN117" s="10" t="str">
        <f>IF(AND((RIGHT($EN$3,2)-'[1]Miter Profiles'!$AC$145-'[1]Outside Edges'!$B116)&gt;=5,'[1]Outside Edges'!$P116="Yes"),"Yes","No")</f>
        <v>Yes</v>
      </c>
      <c r="EO117" s="90" t="str">
        <f>IF(AND((RIGHT($EO$3,2)-'[1]Miter Profiles'!$AC$146-'[1]Outside Edges'!$B116)&gt;=5,'[1]Outside Edges'!$P116="Yes"),"Yes","No")</f>
        <v>Yes</v>
      </c>
      <c r="EP117" s="123" t="str">
        <f>IF(AND((RIGHT($EP$3,2)-'[1]Miter Profiles'!$AC$147-'[1]Outside Edges'!$B116)&gt;=5,'[1]Outside Edges'!$P116="Yes"),"Yes","No")</f>
        <v>No</v>
      </c>
      <c r="EQ117" s="123" t="str">
        <f>IF(AND((RIGHT($EQ$3,2)-'[1]Miter Profiles'!$AC$148-'[1]Outside Edges'!$B116)&gt;=5,'[1]Outside Edges'!$P116="Yes"),"Yes","No")</f>
        <v>Yes</v>
      </c>
      <c r="ER117" s="115" t="str">
        <f>IF(AND((RIGHT($ER$3,2)-'[1]Miter Profiles'!$AC$149-'[1]Outside Edges'!$B116)&gt;=5,'[1]Outside Edges'!$P116="Yes"),"Yes","No")</f>
        <v>Yes</v>
      </c>
      <c r="ES117" s="128" t="str">
        <f>IF(AND((RIGHT($ES$3,2)-'[1]Miter Profiles'!$AC$150-'[1]Outside Edges'!$B116)&gt;=5,'[1]Outside Edges'!$P116="Yes"),"Yes","No")</f>
        <v>No</v>
      </c>
      <c r="ET117" s="10" t="str">
        <f>IF(AND((RIGHT($ET$3,2)-'[1]Miter Profiles'!$AC$151-'[1]Outside Edges'!$B116)&gt;=5,'[1]Outside Edges'!$P116="Yes"),"Yes","No")</f>
        <v>Yes</v>
      </c>
      <c r="EU117" s="90" t="str">
        <f>IF(AND((RIGHT($EU$3,2)-'[1]Miter Profiles'!$AC$152-'[1]Outside Edges'!$B116)&gt;=5,'[1]Outside Edges'!$P116="Yes"),"Yes","No")</f>
        <v>Yes</v>
      </c>
      <c r="EV117" s="123" t="str">
        <f>IF(AND((RIGHT($EV$3,2)-'[1]Miter Profiles'!$AC$153-'[1]Outside Edges'!$B116)&gt;=5,'[1]Outside Edges'!$P116="Yes"),"Yes","No")</f>
        <v>No</v>
      </c>
      <c r="EW117" s="123" t="str">
        <f>IF(AND((RIGHT($EW$3,2)-'[1]Miter Profiles'!$AC$154-'[1]Outside Edges'!$B116)&gt;=5,'[1]Outside Edges'!$P116="Yes"),"Yes","No")</f>
        <v>Yes</v>
      </c>
      <c r="EX117" s="115" t="str">
        <f>IF(AND((RIGHT($EX$3,2)-'[1]Miter Profiles'!$AC$155-'[1]Outside Edges'!$B116)&gt;=5,'[1]Outside Edges'!$P116="Yes"),"Yes","No")</f>
        <v>Yes</v>
      </c>
      <c r="EY117" s="128" t="str">
        <f>IF(AND((RIGHT($EY$3,2)-'[1]Miter Profiles'!$AC$156-'[1]Outside Edges'!$B116)&gt;=5,'[1]Outside Edges'!$P116="Yes"),"Yes","No")</f>
        <v>Yes</v>
      </c>
      <c r="EZ117" s="10" t="str">
        <f>IF(AND((RIGHT($EZ$3,2)-'[1]Miter Profiles'!$AC$157-'[1]Outside Edges'!$B116)&gt;=5,'[1]Outside Edges'!$P116="Yes"),"Yes","No")</f>
        <v>Yes</v>
      </c>
      <c r="FA117" s="90" t="str">
        <f>IF(AND((RIGHT($FA$3,2)-'[1]Miter Profiles'!$AC$158-'[1]Outside Edges'!$B116)&gt;=5,'[1]Outside Edges'!$P116="Yes"),"Yes","No")</f>
        <v>Yes</v>
      </c>
      <c r="FB117" s="123" t="str">
        <f>IF(AND((RIGHT($FB$3,2)-'[1]Miter Profiles'!$AC$159-'[1]Outside Edges'!$B116)&gt;=5,'[1]Outside Edges'!$P116="Yes"),"Yes","No")</f>
        <v>Yes</v>
      </c>
      <c r="FC117" s="123" t="str">
        <f>IF(AND((RIGHT($FC$3,2)-'[1]Miter Profiles'!$AC$160-'[1]Outside Edges'!$B116)&gt;=5,'[1]Outside Edges'!$P116="Yes"),"Yes","No")</f>
        <v>Yes</v>
      </c>
      <c r="FD117" s="115" t="str">
        <f>IF(AND((RIGHT($FD$3,2)-'[1]Miter Profiles'!$AC$161-'[1]Outside Edges'!$B116)&gt;=5,'[1]Outside Edges'!$P116="Yes"),"Yes","No")</f>
        <v>Yes</v>
      </c>
      <c r="FE117" s="128" t="str">
        <f>IF(AND((RIGHT($FE$3,2)-'[1]Miter Profiles'!$AC$162-'[1]Outside Edges'!$B116)&gt;=5,'[1]Outside Edges'!$P116="Yes"),"Yes","No")</f>
        <v>Yes</v>
      </c>
      <c r="FF117" s="10" t="str">
        <f>IF(AND((RIGHT($FF$3,2)-'[1]Miter Profiles'!$AC$163-'[1]Outside Edges'!$B116)&gt;=5,'[1]Outside Edges'!$P116="Yes"),"Yes","No")</f>
        <v>Yes</v>
      </c>
      <c r="FG117" s="90" t="str">
        <f>IF(AND((RIGHT($FG$3,2)-'[1]Miter Profiles'!$AC$164-'[1]Outside Edges'!$B116)&gt;=5,'[1]Outside Edges'!$P116="Yes"),"Yes","No")</f>
        <v>Yes</v>
      </c>
      <c r="FH117" s="123" t="str">
        <f>IF(AND((RIGHT($FH$3,2)-'[1]Miter Profiles'!$AC$165-'[1]Outside Edges'!$B116)&gt;=5,'[1]Outside Edges'!$P116="Yes"),"Yes","No")</f>
        <v>Yes</v>
      </c>
      <c r="FI117" s="123" t="str">
        <f>IF(AND((RIGHT($FI$3,2)-'[1]Miter Profiles'!$AC$166-'[1]Outside Edges'!$B116)&gt;=5,'[1]Outside Edges'!$P116="Yes"),"Yes","No")</f>
        <v>Yes</v>
      </c>
      <c r="FJ117" s="115" t="str">
        <f>IF(AND((RIGHT($FJ$3,2)-'[1]Miter Profiles'!$AC$167-'[1]Outside Edges'!$B116)&gt;=5,'[1]Outside Edges'!$P116="Yes"),"Yes","No")</f>
        <v>Yes</v>
      </c>
      <c r="FK117" s="128" t="str">
        <f>IF(AND((RIGHT($FK$3,2)-'[1]Miter Profiles'!$AC$168-'[1]Outside Edges'!$B116)&gt;=5,'[1]Outside Edges'!$P116="Yes"),"Yes","No")</f>
        <v>Yes</v>
      </c>
      <c r="FL117" s="10" t="str">
        <f>IF(AND((RIGHT($FL$3,2)-'[1]Miter Profiles'!$AC$169-'[1]Outside Edges'!$B116)&gt;=5,'[1]Outside Edges'!$P116="Yes"),"Yes","No")</f>
        <v>Yes</v>
      </c>
      <c r="FM117" s="90" t="str">
        <f>IF(AND((RIGHT($FM$3,2)-'[1]Miter Profiles'!$AC$170-'[1]Outside Edges'!$B116)&gt;=5,'[1]Outside Edges'!$P116="Yes"),"Yes","No")</f>
        <v>Yes</v>
      </c>
      <c r="FN117" s="123" t="str">
        <f>IF(AND((RIGHT($FN$3,2)-'[1]Miter Profiles'!$AC$171-'[1]Outside Edges'!$B116)&gt;=5,'[1]Outside Edges'!$P116="Yes"),"Yes","No")</f>
        <v>Yes</v>
      </c>
      <c r="FO117" s="123" t="str">
        <f>IF(AND((RIGHT($FO$3,2)-'[1]Miter Profiles'!$AC$172-'[1]Outside Edges'!$B116)&gt;=5,'[1]Outside Edges'!$P116="Yes"),"Yes","No")</f>
        <v>Yes</v>
      </c>
      <c r="FP117" s="115" t="str">
        <f>IF(AND((RIGHT($FP$3,2)-'[1]Miter Profiles'!$AC$173-'[1]Outside Edges'!$B116)&gt;=5,'[1]Outside Edges'!$P116="Yes"),"Yes","No")</f>
        <v>Yes</v>
      </c>
      <c r="FQ117" s="128" t="str">
        <f>IF(AND((RIGHT($FQ$3,2)-'[1]Miter Profiles'!$AC$174-'[1]Outside Edges'!$B116)&gt;=5,'[1]Outside Edges'!$P116="Yes"),"Yes","No")</f>
        <v>Yes</v>
      </c>
      <c r="FR117" s="10" t="str">
        <f>IF(AND((RIGHT($FR$3,2)-'[1]Miter Profiles'!$AC$175-'[1]Outside Edges'!$B116)&gt;=5,'[1]Outside Edges'!$P116="Yes"),"Yes","No")</f>
        <v>Yes</v>
      </c>
      <c r="FS117" s="90" t="str">
        <f>IF(AND((RIGHT($FS$3,2)-'[1]Miter Profiles'!$AC$176-'[1]Outside Edges'!$B116)&gt;=5,'[1]Outside Edges'!$P116="Yes"),"Yes","No")</f>
        <v>Yes</v>
      </c>
      <c r="FT117" s="123" t="str">
        <f>IF(AND((RIGHT($FT$3,2)-'[1]Miter Profiles'!$AC$177-'[1]Outside Edges'!$B116)&gt;=5,'[1]Outside Edges'!$P116="Yes"),"Yes","No")</f>
        <v>Yes</v>
      </c>
      <c r="FU117" s="123" t="str">
        <f>IF(AND((RIGHT($FU$3,2)-'[1]Miter Profiles'!$AC$178-'[1]Outside Edges'!$B116)&gt;=5,'[1]Outside Edges'!$P116="Yes"),"Yes","No")</f>
        <v>Yes</v>
      </c>
      <c r="FV117" s="115" t="str">
        <f>IF(AND((RIGHT($V$3,2)-'[1]Miter Profiles'!$AC$179-'[1]Outside Edges'!$B116)&gt;=5,'[1]Outside Edges'!$P116="Yes"),"Yes","No")</f>
        <v>Yes</v>
      </c>
      <c r="FW117" s="128" t="str">
        <f>IF(AND((RIGHT($FW$3,2)-'[1]Miter Profiles'!$AC$180-'[1]Outside Edges'!$B116)&gt;=5,'[1]Outside Edges'!$P116="Yes"),"Yes","No")</f>
        <v>No</v>
      </c>
      <c r="FX117" s="269" t="str">
        <f>IF(AND((RIGHT($FX$3,2)-'[1]Miter Profiles'!$AC$181-'[1]Outside Edges'!$B116)&gt;=5,'[1]Outside Edges'!$P116="Yes"),"Yes","No")</f>
        <v>Yes</v>
      </c>
      <c r="FY117" s="273" t="str">
        <f>IF(AND((RIGHT($FY$3,2)-'[1]Miter Profiles'!$AC$182-'[1]Outside Edges'!$B116)&gt;=5,'[1]Outside Edges'!$P116="Yes"),"Yes","No")</f>
        <v>Yes</v>
      </c>
      <c r="FZ117" s="282" t="str">
        <f>IF(AND((RIGHT($FZ$3,2)-'[1]Miter Profiles'!$AC$183-'[1]Outside Edges'!$B116)&gt;=5,'[1]Outside Edges'!$P116="Yes"),"Yes","No")</f>
        <v>No</v>
      </c>
      <c r="GA117" s="283" t="str">
        <f>IF(AND((RIGHT($GA$3,2)-'[1]Miter Profiles'!$AC$184-'[1]Outside Edges'!$B116)&gt;=5,'[1]Outside Edges'!$P116="Yes"),"Yes","No")</f>
        <v>Yes</v>
      </c>
      <c r="GB117" s="284" t="str">
        <f>IF(AND((RIGHT($GB$3,2)-'[1]Miter Profiles'!$AC$185-'[1]Outside Edges'!$B116)&gt;=5,'[1]Outside Edges'!$P116="Yes"),"Yes","No")</f>
        <v>Yes</v>
      </c>
      <c r="GC117" s="275" t="str">
        <f>IF(AND((RIGHT($GC$3,2)-'[1]Miter Profiles'!$AC$186-'[1]Outside Edges'!$B116)&gt;=5,'[1]Outside Edges'!$P116="Yes"),"Yes","No")</f>
        <v>No</v>
      </c>
      <c r="GD117" s="269" t="str">
        <f>IF(AND((RIGHT($GD$3,2)-'[1]Miter Profiles'!$AC$187-'[1]Outside Edges'!$B116)&gt;=5,'[1]Outside Edges'!$P116="Yes"),"Yes","No")</f>
        <v>Yes</v>
      </c>
      <c r="GE117" s="273" t="str">
        <f>IF(AND((RIGHT($GE$3,2)-'[1]Miter Profiles'!$AC$188-'[1]Outside Edges'!$B116)&gt;=5,'[1]Outside Edges'!$P116="Yes"),"Yes","No")</f>
        <v>Yes</v>
      </c>
      <c r="GF117" s="282" t="str">
        <f>IF(AND((RIGHT($GF$3,2)-'[1]Miter Profiles'!$AC$189-'[1]Outside Edges'!$B116)&gt;=5,'[1]Outside Edges'!$P116="Yes"),"Yes","No")</f>
        <v>Yes</v>
      </c>
      <c r="GG117" s="283" t="str">
        <f>IF(AND((RIGHT($GG$3,2)-'[1]Miter Profiles'!$AC$190-'[1]Outside Edges'!$B116)&gt;=5,'[1]Outside Edges'!$P116="Yes"),"Yes","No")</f>
        <v>Yes</v>
      </c>
      <c r="GH117" s="284" t="str">
        <f>IF(AND((RIGHT($GH$3,2)-'[1]Miter Profiles'!$AC$191-'[1]Outside Edges'!$B116)&gt;=5,'[1]Outside Edges'!$P116="Yes"),"Yes","No")</f>
        <v>Yes</v>
      </c>
      <c r="GI117" s="275" t="str">
        <f>IF(AND((RIGHT($GI$3,2)-'[1]Miter Profiles'!$AC$192-'[1]Outside Edges'!$B116)&gt;=5,'[1]Outside Edges'!$P116="Yes"),"Yes","No")</f>
        <v>Yes</v>
      </c>
      <c r="GJ117" s="269" t="str">
        <f>IF(AND((RIGHT($GJ$3,2)-'[1]Miter Profiles'!$AC$193-'[1]Outside Edges'!$B116)&gt;=5,'[1]Outside Edges'!$P116="Yes"),"Yes","No")</f>
        <v>Yes</v>
      </c>
      <c r="GK117" s="273" t="str">
        <f>IF(AND((RIGHT($GK$3,2)-'[1]Miter Profiles'!$AC$194-'[1]Outside Edges'!$B116)&gt;=5,'[1]Outside Edges'!$P116="Yes"),"Yes","No")</f>
        <v>Yes</v>
      </c>
      <c r="GL117" s="282" t="str">
        <f>IF(AND((RIGHT($GL$3,2)-'[1]Miter Profiles'!$AC$195-'[1]Outside Edges'!$B116)&gt;=5,'[1]Outside Edges'!$P116="Yes"),"Yes","No")</f>
        <v>Yes</v>
      </c>
      <c r="GM117" s="283" t="str">
        <f>IF(AND((RIGHT($GM$3,2)-'[1]Miter Profiles'!$AC$196-'[1]Outside Edges'!$B116)&gt;=5,'[1]Outside Edges'!$P116="Yes"),"Yes","No")</f>
        <v>Yes</v>
      </c>
      <c r="GN117" s="284" t="str">
        <f>IF(AND((RIGHT($GN$3,2)-'[1]Miter Profiles'!$AC$197-'[1]Outside Edges'!$B116)&gt;=5,'[1]Outside Edges'!$P116="Yes"),"Yes","No")</f>
        <v>Yes</v>
      </c>
      <c r="GO117" s="275" t="str">
        <f>IF(AND((RIGHT($GO$3,2)-'[1]Miter Profiles'!$AC$198-'[1]Outside Edges'!$B116)&gt;=5,'[1]Outside Edges'!$P116="Yes"),"Yes","No")</f>
        <v>No</v>
      </c>
      <c r="GP117" s="269" t="str">
        <f>IF(AND((RIGHT($GP$3,2)-'[1]Miter Profiles'!$AC$199-'[1]Outside Edges'!$B116)&gt;=5,'[1]Outside Edges'!$P116="Yes"),"Yes","No")</f>
        <v>Yes</v>
      </c>
      <c r="GQ117" s="273" t="str">
        <f>IF(AND((RIGHT($GQ$3,2)-'[1]Miter Profiles'!$AC$200-'[1]Outside Edges'!$B116)&gt;=5,'[1]Outside Edges'!$P116="Yes"),"Yes","No")</f>
        <v>Yes</v>
      </c>
      <c r="GR117" s="282" t="str">
        <f>IF(AND((RIGHT($GR$3,2)-'[1]Miter Profiles'!$AC$201-'[1]Outside Edges'!$B116)&gt;=5,'[1]Outside Edges'!$P116="Yes"),"Yes","No")</f>
        <v>Yes</v>
      </c>
      <c r="GS117" s="283" t="str">
        <f>IF(AND((RIGHT($GS$3,2)-'[1]Miter Profiles'!$AC$202-'[1]Outside Edges'!$B116)&gt;=5,'[1]Outside Edges'!$P116="Yes"),"Yes","No")</f>
        <v>Yes</v>
      </c>
      <c r="GT117" s="284" t="str">
        <f>IF(AND((RIGHT($GT$3,2)-'[1]Miter Profiles'!$AC$203-'[1]Outside Edges'!$B116)&gt;=5,'[1]Outside Edges'!$P116="Yes"),"Yes","No")</f>
        <v>Yes</v>
      </c>
      <c r="GU117" s="275" t="str">
        <f>IF(AND((RIGHT($GU$3,2)-'[1]Miter Profiles'!$AC$204-'[1]Outside Edges'!$B116)&gt;=5,'[1]Outside Edges'!$P116="Yes"),"Yes","No")</f>
        <v>No</v>
      </c>
      <c r="GV117" s="269" t="str">
        <f>IF(AND((RIGHT($GV$3,2)-'[1]Miter Profiles'!$AC$205-'[1]Outside Edges'!$B116)&gt;=5,'[1]Outside Edges'!$P116="Yes"),"Yes","No")</f>
        <v>Yes</v>
      </c>
      <c r="GW117" s="273" t="str">
        <f>IF(AND((RIGHT($GW$3,2)-'[1]Miter Profiles'!$AC$206-'[1]Outside Edges'!$B116)&gt;=5,'[1]Outside Edges'!$P116="Yes"),"Yes","No")</f>
        <v>Yes</v>
      </c>
      <c r="GX117" s="282" t="str">
        <f>IF(AND((RIGHT($GX$3,2)-'[1]Miter Profiles'!$AC$207-'[1]Outside Edges'!$B116)&gt;=5,'[1]Outside Edges'!$P116="Yes"),"Yes","No")</f>
        <v>No</v>
      </c>
      <c r="GY117" s="283" t="str">
        <f>IF(AND((RIGHT($GY$3,2)-'[1]Miter Profiles'!$AC$208-'[1]Outside Edges'!$B116)&gt;=5,'[1]Outside Edges'!$P116="Yes"),"Yes","No")</f>
        <v>Yes</v>
      </c>
      <c r="GZ117" s="284" t="str">
        <f>IF(AND((RIGHT($GZ$3,2)-'[1]Miter Profiles'!$AC$209-'[1]Outside Edges'!$B116)&gt;=5,'[1]Outside Edges'!$P116="Yes"),"Yes","No")</f>
        <v>Yes</v>
      </c>
      <c r="HA117" s="275" t="str">
        <f>IF(AND((RIGHT($HA$3,2)-'[1]Miter Profiles'!$AC$210-'[1]Outside Edges'!$B116)&gt;=5,'[1]Outside Edges'!$P116="Yes"),"Yes","No")</f>
        <v>No</v>
      </c>
      <c r="HB117" s="269" t="str">
        <f>IF(AND((RIGHT($HB$3,2)-'[1]Miter Profiles'!$AC$211-'[1]Outside Edges'!$B116)&gt;=5,'[1]Outside Edges'!$P116="Yes"),"Yes","No")</f>
        <v>Yes</v>
      </c>
      <c r="HC117" s="273" t="str">
        <f>IF(AND((RIGHT($HC$3,2)-'[1]Miter Profiles'!$AC$212-'[1]Outside Edges'!$B116)&gt;=5,'[1]Outside Edges'!$P116="Yes"),"Yes","No")</f>
        <v>Yes</v>
      </c>
      <c r="HD117" s="282" t="str">
        <f>IF(AND((RIGHT($HD$3,2)-'[1]Miter Profiles'!$AC$213-'[1]Outside Edges'!$B116)&gt;=5,'[1]Outside Edges'!$P116="Yes"),"Yes","No")</f>
        <v>No</v>
      </c>
      <c r="HE117" s="284" t="str">
        <f>IF(AND((RIGHT($HE$3,2)-'[1]Miter Profiles'!$AC$214-'[1]Outside Edges'!$B116)&gt;=5,'[1]Outside Edges'!$P116="Yes"),"Yes","No")</f>
        <v>No</v>
      </c>
      <c r="HF117" s="275" t="str">
        <f>IF(AND((RIGHT($HF$3,2)-'[1]Miter Profiles'!$AC$215-'[1]Outside Edges'!$B116)&gt;=5,'[1]Outside Edges'!$P116="Yes"),"Yes","No")</f>
        <v>No</v>
      </c>
      <c r="HG117" s="269" t="str">
        <f>IF(AND((RIGHT($HG$3,2)-'[1]Miter Profiles'!$AC$216-'[1]Outside Edges'!$B116)&gt;=5,'[1]Outside Edges'!$P116="Yes"),"Yes","No")</f>
        <v>Yes</v>
      </c>
      <c r="HH117" s="273" t="str">
        <f>IF(AND((RIGHT($HH$3,2)-'[1]Miter Profiles'!$AC$217-'[1]Outside Edges'!$B116)&gt;=5,'[1]Outside Edges'!$P116="Yes"),"Yes","No")</f>
        <v>Yes</v>
      </c>
      <c r="HI117" s="282" t="str">
        <f>IF(AND((RIGHT($HI$3,2)-'[1]Miter Profiles'!$AC$218-'[1]Outside Edges'!$B116)&gt;=5,'[1]Outside Edges'!$P116="Yes"),"Yes","No")</f>
        <v>Yes</v>
      </c>
      <c r="HJ117" s="283" t="str">
        <f>IF(AND((RIGHT($HJ$3,2)-'[1]Miter Profiles'!$AC$219-'[1]Outside Edges'!$B116)&gt;=5,'[1]Outside Edges'!$P116="Yes"),"Yes","No")</f>
        <v>Yes</v>
      </c>
      <c r="HK117" s="284" t="str">
        <f>IF(AND((RIGHT($HK$3,2)-'[1]Miter Profiles'!$AC$220-'[1]Outside Edges'!$B116)&gt;=5,'[1]Outside Edges'!$P116="Yes"),"Yes","No")</f>
        <v>Yes</v>
      </c>
      <c r="HL117" s="275" t="str">
        <f>IF(AND((RIGHT($HL$3,2)-'[1]Miter Profiles'!$AC$221-'[1]Outside Edges'!$B116)&gt;=5,'[1]Outside Edges'!$P116="Yes"),"Yes","No")</f>
        <v>No</v>
      </c>
      <c r="HM117" s="269" t="str">
        <f>IF(AND((RIGHT($HM$3,2)-'[1]Miter Profiles'!$AC$222-'[1]Outside Edges'!$B116)&gt;=5,'[1]Outside Edges'!$P116="Yes"),"Yes","No")</f>
        <v>Yes</v>
      </c>
      <c r="HN117" s="269" t="str">
        <f>IF(AND((RIGHT($HN$3,2)-'[1]Miter Profiles'!$AC$223-'[1]Outside Edges'!$B116)&gt;=5,'[1]Outside Edges'!$P116="Yes"),"Yes","No")</f>
        <v>Yes</v>
      </c>
      <c r="HO117" s="283" t="str">
        <f>IF(AND((RIGHT($HO$3,2)-'[1]Miter Profiles'!$AC$224-'[1]Outside Edges'!$B116)&gt;=5,'[1]Outside Edges'!$P116="Yes"),"Yes","No")</f>
        <v>No</v>
      </c>
      <c r="HP117" s="283" t="str">
        <f>IF(AND((RIGHT($HP$3,2)-'[1]Miter Profiles'!$AC$225-'[1]Outside Edges'!$B116)&gt;=5,'[1]Outside Edges'!$P116="Yes"),"Yes","No")</f>
        <v>Yes</v>
      </c>
      <c r="HQ117" s="283" t="str">
        <f>IF(AND((RIGHT($HQ$3,3)-'[1]Miter Profiles'!$AC$226-'[1]Outside Edges'!$B116)&gt;=5,'[1]Outside Edges'!$P116="Yes"),"Yes","No")</f>
        <v>No</v>
      </c>
      <c r="HR117" s="283" t="str">
        <f>IF(AND((RIGHT($HR$3,2)-'[1]Miter Profiles'!$AC$227-'[1]Outside Edges'!$B116)&gt;=5,'[1]Outside Edges'!$P116="Yes"),"Yes","No")</f>
        <v>No</v>
      </c>
      <c r="HS117" s="269" t="str">
        <f>IF(AND((RIGHT($HS$3,2)-'[1]Miter Profiles'!$AC$228-'[1]Outside Edges'!$B116)&gt;=5,'[1]Outside Edges'!$P116="Yes"),"Yes","No")</f>
        <v>Yes</v>
      </c>
      <c r="HT117" s="269" t="str">
        <f>IF(AND((RIGHT($HT$3,2)-'[1]Miter Profiles'!$AC$229-'[1]Outside Edges'!$B116)&gt;=5,'[1]Outside Edges'!$P116="Yes"),"Yes","No")</f>
        <v>Yes</v>
      </c>
      <c r="HU117" s="269" t="str">
        <f>IF(AND((RIGHT($HU$3,2)-'[1]Miter Profiles'!$AC$230-'[1]Outside Edges'!$B116)&gt;=5,'[1]Outside Edges'!$P116="Yes"),"Yes","No")</f>
        <v>Yes</v>
      </c>
      <c r="HV117" s="283" t="str">
        <f>IF(AND((RIGHT($HV$3,2)-'[1]Miter Profiles'!$AC$231-'[1]Outside Edges'!$B116)&gt;=5,'[1]Outside Edges'!$P116="Yes"),"Yes","No")</f>
        <v>No</v>
      </c>
      <c r="HW117" s="283" t="str">
        <f>IF(AND((RIGHT($HW$3,2)-'[1]Miter Profiles'!$AC$232-'[1]Outside Edges'!$B116)&gt;=5,'[1]Outside Edges'!$P116="Yes"),"Yes","No")</f>
        <v>Yes</v>
      </c>
      <c r="HX117" s="283" t="str">
        <f>IF(AND((RIGHT($HX$3,2)-'[1]Miter Profiles'!$AC$233-'[1]Outside Edges'!$B116)&gt;=5,'[1]Outside Edges'!$P116="Yes"),"Yes","No")</f>
        <v>Yes</v>
      </c>
      <c r="HY117" s="269" t="str">
        <f>IF(AND((RIGHT($HY$3,2)-'[1]Miter Profiles'!$AC$234-'[1]Outside Edges'!$B116)&gt;=5,'[1]Outside Edges'!$P116="Yes"),"Yes","No")</f>
        <v>No</v>
      </c>
      <c r="HZ117" s="269" t="str">
        <f>IF(AND((RIGHT($HZ$3,2)-'[1]Miter Profiles'!$AC$235-'[1]Outside Edges'!$B116)&gt;=5,'[1]Outside Edges'!$P116="Yes"),"Yes","No")</f>
        <v>Yes</v>
      </c>
      <c r="IA117" s="269" t="str">
        <f>IF(AND((RIGHT($IA$3,2)-'[1]Miter Profiles'!$AC$236-'[1]Outside Edges'!$B116)&gt;=5,'[1]Outside Edges'!$P116="Yes"),"Yes","No")</f>
        <v>Yes</v>
      </c>
      <c r="IB117" s="283" t="str">
        <f>IF(AND((RIGHT($IB$3,2)-'[1]Miter Profiles'!$AC$237-'[1]Outside Edges'!$B116)&gt;=5,'[1]Outside Edges'!$P116="Yes"),"Yes","No")</f>
        <v>Yes</v>
      </c>
      <c r="IC117" s="283" t="str">
        <f>IF(AND((RIGHT($IC$3,2)-'[1]Miter Profiles'!$AC$238-'[1]Outside Edges'!$B116)&gt;=5,'[1]Outside Edges'!$P116="Yes"),"Yes","No")</f>
        <v>Yes</v>
      </c>
      <c r="ID117" s="283" t="str">
        <f>IF(AND((RIGHT($ID$3,2)-'[1]Miter Profiles'!$AC$239-'[1]Outside Edges'!$B116)&gt;=5,'[1]Outside Edges'!$P116="Yes"),"Yes","No")</f>
        <v>Yes</v>
      </c>
      <c r="IE117" s="269" t="str">
        <f>IF(AND((RIGHT($IE$3,2)-'[1]Miter Profiles'!$AC$240-'[1]Outside Edges'!$B116)&gt;=5,'[1]Outside Edges'!$P116="Yes"),"Yes","No")</f>
        <v>No</v>
      </c>
      <c r="IF117" s="269" t="str">
        <f>IF(AND((RIGHT($IF$3,2)-'[1]Miter Profiles'!$AC$241-'[1]Outside Edges'!$B116)&gt;=5,'[1]Outside Edges'!$P116="Yes"),"Yes","No")</f>
        <v>Yes</v>
      </c>
      <c r="IG117" s="269" t="str">
        <f>IF(AND((RIGHT($IG$3,2)-'[1]Miter Profiles'!$AC$242-'[1]Outside Edges'!$B116)&gt;=5,'[1]Outside Edges'!$P116="Yes"),"Yes","No")</f>
        <v>Yes</v>
      </c>
      <c r="IH117" s="283" t="str">
        <f>IF(AND((RIGHT($IH$3,2)-'[1]Miter Profiles'!$AC$243-'[1]Outside Edges'!$B116)&gt;=5,'[1]Outside Edges'!$P116="Yes"),"Yes","No")</f>
        <v>Yes</v>
      </c>
      <c r="II117" s="283" t="str">
        <f>IF(AND((RIGHT($II$3,2)-'[1]Miter Profiles'!$AC$244-'[1]Outside Edges'!$B116)&gt;=5,'[1]Outside Edges'!$P116="Yes"),"Yes","No")</f>
        <v>Yes</v>
      </c>
      <c r="IJ117" s="283" t="str">
        <f>IF(AND((RIGHT($IJ$3,2)-'[1]Miter Profiles'!$AC$245-'[1]Outside Edges'!$B116)&gt;=5,'[1]Outside Edges'!$P116="Yes"),"Yes","No")</f>
        <v>Yes</v>
      </c>
      <c r="IK117" s="269" t="str">
        <f>IF(AND((RIGHT($IK$3,2)-'[1]Miter Profiles'!$AC$246-'[1]Outside Edges'!$B116)&gt;=5,'[1]Outside Edges'!$P116="Yes"),"Yes","No")</f>
        <v>Yes</v>
      </c>
      <c r="IL117" s="269" t="str">
        <f>IF(AND((RIGHT($IL$3,2)-'[1]Miter Profiles'!$AC$247-'[1]Outside Edges'!$B116)&gt;=5,'[1]Outside Edges'!$P116="Yes"),"Yes","No")</f>
        <v>Yes</v>
      </c>
      <c r="IM117" s="269" t="str">
        <f>IF(AND((RIGHT($IM$3,2)-'[1]Miter Profiles'!$AC$248-'[1]Outside Edges'!$B116)&gt;=5,'[1]Outside Edges'!$P116="Yes"),"Yes","No")</f>
        <v>Yes</v>
      </c>
      <c r="IN117" s="283" t="str">
        <f>IF(AND((RIGHT($IN$3,2)-'[1]Miter Profiles'!$AC$249-'[1]Outside Edges'!$B116)&gt;=5,'[1]Outside Edges'!$P116="Yes"),"Yes","No")</f>
        <v>No</v>
      </c>
      <c r="IO117" s="283" t="str">
        <f>IF(AND((RIGHT($IO$3,2)-'[1]Miter Profiles'!$AC$250-'[1]Outside Edges'!$B116)&gt;=5,'[1]Outside Edges'!$P116="Yes"),"Yes","No")</f>
        <v>Yes</v>
      </c>
      <c r="IP117" s="283" t="str">
        <f>IF(AND((RIGHT($IP$3,2)-'[1]Miter Profiles'!$AC$251-'[1]Outside Edges'!$B116)&gt;=5,'[1]Outside Edges'!$P116="Yes"),"Yes","No")</f>
        <v>Yes</v>
      </c>
      <c r="IQ117" s="269" t="str">
        <f>IF(AND((RIGHT($IQ$3,2)-'[1]Miter Profiles'!$AC$252-'[1]Outside Edges'!$B116)&gt;=5,'[1]Outside Edges'!$P116="Yes"),"Yes","No")</f>
        <v>No</v>
      </c>
      <c r="IR117" s="269" t="str">
        <f>IF(AND((RIGHT($IR$3,2)-'[1]Miter Profiles'!$AC$253-'[1]Outside Edges'!$B116)&gt;=5,'[1]Outside Edges'!$P116="Yes"),"Yes","No")</f>
        <v>Yes</v>
      </c>
      <c r="IS117" s="269" t="str">
        <f>IF(AND((RIGHT($IS$3,2)-'[1]Miter Profiles'!$AC$254-'[1]Outside Edges'!$B116)&gt;=5,'[1]Outside Edges'!$P116="Yes"),"Yes","No")</f>
        <v>Yes</v>
      </c>
      <c r="IT117" s="283" t="str">
        <f>IF(AND((RIGHT($IT$3,2)-'[1]Miter Profiles'!$AC$255-'[1]Outside Edges'!$B116)&gt;=5,'[1]Outside Edges'!$P116="Yes"),"Yes","No")</f>
        <v>No</v>
      </c>
      <c r="IU117" s="283" t="str">
        <f>IF(AND((RIGHT($IU$3,2)-'[1]Miter Profiles'!$AC$256-'[1]Outside Edges'!$B116)&gt;=5,'[1]Outside Edges'!$P116="Yes"),"Yes","No")</f>
        <v>Yes</v>
      </c>
      <c r="IV117" s="283" t="str">
        <f>IF(AND((RIGHT($IV$3,2)-'[1]Miter Profiles'!$AC$257-'[1]Outside Edges'!$B116)&gt;=5,'[1]Outside Edges'!$P116="Yes"),"Yes","No")</f>
        <v>Yes</v>
      </c>
      <c r="IW117" s="269" t="str">
        <f>IF(AND((RIGHT($IW$3,2)-'[1]Miter Profiles'!$AC$258-'[1]Outside Edges'!$B116)&gt;=5,'[1]Outside Edges'!$P116="Yes"),"Yes","No")</f>
        <v>Yes</v>
      </c>
      <c r="IX117" s="269" t="str">
        <f>IF(AND((RIGHT($IX$3,2)-'[1]Miter Profiles'!$AC$259-'[1]Outside Edges'!$B116)&gt;=5,'[1]Outside Edges'!$P116="Yes"),"Yes","No")</f>
        <v>Yes</v>
      </c>
      <c r="IY117" s="269" t="str">
        <f>IF(AND((RIGHT($IY$3,2)-'[1]Miter Profiles'!$AC$260-'[1]Outside Edges'!$B116)&gt;=5,'[1]Outside Edges'!$P116="Yes"),"Yes","No")</f>
        <v>Yes</v>
      </c>
      <c r="IZ117" s="283" t="str">
        <f>IF(AND((RIGHT($IZ$3,2)-'[1]Miter Profiles'!$AC$261-'[1]Outside Edges'!$B116)&gt;=5,'[1]Outside Edges'!$P116="Yes"),"Yes","No")</f>
        <v>No</v>
      </c>
      <c r="JA117" s="283" t="str">
        <f>IF(AND((RIGHT($JA$3,2)-'[1]Miter Profiles'!$AC$262-'[1]Outside Edges'!$B116)&gt;=5,'[1]Outside Edges'!$P116="Yes"),"Yes","No")</f>
        <v>Yes</v>
      </c>
      <c r="JB117" s="283" t="str">
        <f>IF(AND((RIGHT($JB$3,2)-'[1]Miter Profiles'!$AC$263-'[1]Outside Edges'!$B116)&gt;=5,'[1]Outside Edges'!$P116="Yes"),"Yes","No")</f>
        <v>Yes</v>
      </c>
      <c r="JC117" s="269" t="str">
        <f>IF(AND((RIGHT($JC$3,2)-'[1]Miter Profiles'!$AC$264-'[1]Outside Edges'!$B116)&gt;=5,'[1]Outside Edges'!$P116="Yes"),"Yes","No")</f>
        <v>Yes</v>
      </c>
      <c r="JD117" s="269" t="str">
        <f>IF(AND((RIGHT($JD$3,2)-'[1]Miter Profiles'!$AC$265-'[1]Outside Edges'!$B116)&gt;=5,'[1]Outside Edges'!$P116="Yes"),"Yes","No")</f>
        <v>Yes</v>
      </c>
      <c r="JE117" s="269" t="str">
        <f>IF(AND((RIGHT($JE$3,2)-'[1]Miter Profiles'!$AC$266-'[1]Outside Edges'!$B116)&gt;=5,'[1]Outside Edges'!$P116="Yes"),"Yes","No")</f>
        <v>Yes</v>
      </c>
      <c r="JF117" s="283" t="str">
        <f>IF(AND((RIGHT($JF$3,2)-'[1]Miter Profiles'!$AC$267-'[1]Outside Edges'!$B116)&gt;=5,'[1]Outside Edges'!$P116="Yes"),"Yes","No")</f>
        <v>No</v>
      </c>
      <c r="JG117" s="283" t="str">
        <f>IF(AND((RIGHT($JG$3,2)-'[1]Miter Profiles'!$AC$268-'[1]Outside Edges'!$B116)&gt;=5,'[1]Outside Edges'!$P116="Yes"),"Yes","No")</f>
        <v>Yes</v>
      </c>
      <c r="JH117" s="283" t="str">
        <f>IF(AND((RIGHT($JH$3,2)-'[1]Miter Profiles'!$AC$269-'[1]Outside Edges'!$B116)&gt;=5,'[1]Outside Edges'!$P116="Yes"),"Yes","No")</f>
        <v>Yes</v>
      </c>
      <c r="JI117" s="269" t="str">
        <f>IF(AND((RIGHT($JI$3,2)-'[1]Miter Profiles'!$AC$270-'[1]Outside Edges'!$B116)&gt;=5,'[1]Outside Edges'!$P116="Yes"),"Yes","No")</f>
        <v>Yes</v>
      </c>
      <c r="JJ117" s="269" t="str">
        <f>IF(AND((RIGHT($JJ$3,2)-'[1]Miter Profiles'!$AC$271-'[1]Outside Edges'!$B116)&gt;=5,'[1]Outside Edges'!$P116="Yes"),"Yes","No")</f>
        <v>Yes</v>
      </c>
      <c r="JK117" s="269" t="str">
        <f>IF(AND((RIGHT($JK$3,2)-'[1]Miter Profiles'!$AC$272-'[1]Outside Edges'!$B116)&gt;=5,'[1]Outside Edges'!$P116="Yes"),"Yes","No")</f>
        <v>Yes</v>
      </c>
      <c r="JL117" s="283" t="str">
        <f>IF(AND((RIGHT($JL$3,2)-'[1]Miter Profiles'!$AC$273-'[1]Outside Edges'!$B116)&gt;=5,'[1]Outside Edges'!$P116="Yes"),"Yes","No")</f>
        <v>Yes</v>
      </c>
      <c r="JM117" s="283" t="str">
        <f>IF(AND((RIGHT($JM$3,2)-'[1]Miter Profiles'!$AC$274-'[1]Outside Edges'!$B116)&gt;=5,'[1]Outside Edges'!$P116="Yes"),"Yes","No")</f>
        <v>Yes</v>
      </c>
      <c r="JN117" s="283" t="str">
        <f>IF(AND((RIGHT($JN$3,2)-'[1]Miter Profiles'!$AC$275-'[1]Outside Edges'!$B116)&gt;=5,'[1]Outside Edges'!$P116="Yes"),"Yes","No")</f>
        <v>Yes</v>
      </c>
      <c r="JO117" s="269" t="str">
        <f>IF(AND((RIGHT($JO$3,2)-'[1]Miter Profiles'!$AC$276-'[1]Outside Edges'!$B116)&gt;=5,'[1]Outside Edges'!$P116="Yes"),"Yes","No")</f>
        <v>Yes</v>
      </c>
      <c r="JP117" s="269" t="str">
        <f>IF(AND((RIGHT($JP$3,2)-'[1]Miter Profiles'!$AC$277-'[1]Outside Edges'!$B116)&gt;=5,'[1]Outside Edges'!$P116="Yes"),"Yes","No")</f>
        <v>Yes</v>
      </c>
      <c r="JQ117" s="269" t="str">
        <f>IF(AND((RIGHT($JQ$3,2)-'[1]Miter Profiles'!$AC$278-'[1]Outside Edges'!$B116)&gt;=5,'[1]Outside Edges'!$P116="Yes"),"Yes","No")</f>
        <v>Yes</v>
      </c>
      <c r="JR117" s="283" t="str">
        <f>IF(AND((RIGHT($JR$3,2)-'[1]Miter Profiles'!$AC$279-'[1]Outside Edges'!$B116)&gt;=5,'[1]Outside Edges'!$P116="Yes"),"Yes","No")</f>
        <v>No</v>
      </c>
      <c r="JS117" s="283" t="str">
        <f>IF(AND((RIGHT($JS$3,2)-'[1]Miter Profiles'!$AC$280-'[1]Outside Edges'!$B116)&gt;=5,'[1]Outside Edges'!$P116="Yes"),"Yes","No")</f>
        <v>No</v>
      </c>
      <c r="JT117" s="283" t="str">
        <f>IF(AND((RIGHT($JT$3,2)-'[1]Miter Profiles'!$AC$281-'[1]Outside Edges'!$B116)&gt;=5,'[1]Outside Edges'!$P116="Yes"),"Yes","No")</f>
        <v>Yes</v>
      </c>
      <c r="JU117" s="269" t="str">
        <f>IF(AND((RIGHT($JU$3,2)-'[1]Miter Profiles'!$AC$282-'[1]Outside Edges'!$B116)&gt;=5,'[1]Outside Edges'!$P116="Yes"),"Yes","No")</f>
        <v>No</v>
      </c>
      <c r="JV117" s="269" t="str">
        <f>IF(AND((RIGHT($JV$3,2)-'[1]Miter Profiles'!$AC$283-'[1]Outside Edges'!$B116)&gt;=5,'[1]Outside Edges'!$P116="Yes"),"Yes","No")</f>
        <v>No</v>
      </c>
      <c r="JW117" s="269" t="str">
        <f>IF(AND((RIGHT($JW$3,2)-'[1]Miter Profiles'!$AC$284-'[1]Outside Edges'!$B116)&gt;=5,'[1]Outside Edges'!$P116="Yes"),"Yes","No")</f>
        <v>Yes</v>
      </c>
      <c r="JX117" s="283" t="str">
        <f>IF(AND((RIGHT($JX$3,2)-'[1]Miter Profiles'!$AC$285-'[1]Outside Edges'!$B116)&gt;=5,'[1]Outside Edges'!$P116="Yes"),"Yes","No")</f>
        <v>Yes</v>
      </c>
      <c r="JY117" s="283" t="str">
        <f>IF(AND((RIGHT($JY$3,2)-'[1]Miter Profiles'!$AC$286-'[1]Outside Edges'!$B116)&gt;=5,'[1]Outside Edges'!$P116="Yes"),"Yes","No")</f>
        <v>Yes</v>
      </c>
      <c r="JZ117" s="283" t="str">
        <f>IF(AND((RIGHT($JZ$3,2)-'[1]Miter Profiles'!$AC$287-'[1]Outside Edges'!$B116)&gt;=5,'[1]Outside Edges'!$P116="Yes"),"Yes","No")</f>
        <v>Yes</v>
      </c>
      <c r="KA117" s="269" t="str">
        <f>IF(AND((RIGHT($KA$3,2)-'[1]Miter Profiles'!$AC$288-'[1]Outside Edges'!$B116)&gt;=5,'[1]Outside Edges'!$P116="Yes"),"Yes","No")</f>
        <v>Yes</v>
      </c>
      <c r="KB117" s="269" t="str">
        <f>IF(AND((RIGHT($KB$3,2)-'[1]Miter Profiles'!$AC$289-'[1]Outside Edges'!$B116)&gt;=5,'[1]Outside Edges'!$P116="Yes"),"Yes","No")</f>
        <v>Yes</v>
      </c>
      <c r="KC117" s="269" t="str">
        <f>IF(AND((RIGHT($KC$3,2)-'[1]Miter Profiles'!$AC$290-'[1]Outside Edges'!$B116)&gt;=5,'[1]Outside Edges'!$P116="Yes"),"Yes","No")</f>
        <v>Yes</v>
      </c>
      <c r="KD117" s="283" t="str">
        <f>IF(AND((RIGHT($KD$3,2)-'[1]Miter Profiles'!$AC$291-'[1]Outside Edges'!$B116)&gt;=5,'[1]Outside Edges'!$P116="Yes"),"Yes","No")</f>
        <v>No</v>
      </c>
      <c r="KE117" s="283" t="str">
        <f>IF(AND((RIGHT($KE$3,2)-'[1]Miter Profiles'!$AC$292-'[1]Outside Edges'!$B116)&gt;=5,'[1]Outside Edges'!$P116="Yes"),"Yes","No")</f>
        <v>Yes</v>
      </c>
      <c r="KF117" s="283" t="str">
        <f>IF(AND((RIGHT($KF$3,2)-'[1]Miter Profiles'!$AC$293-'[1]Outside Edges'!$B116)&gt;=5,'[1]Outside Edges'!$P116="Yes"),"Yes","No")</f>
        <v>Yes</v>
      </c>
      <c r="KG117" s="269" t="str">
        <f>IF(AND((RIGHT($KG$3,2)-'[1]Miter Profiles'!$AC$294-'[1]Outside Edges'!$B116)&gt;=5,'[1]Outside Edges'!$P116="Yes"),"Yes","No")</f>
        <v>Yes</v>
      </c>
      <c r="KH117" s="269" t="str">
        <f>IF(AND((RIGHT($KH$3,2)-'[1]Miter Profiles'!$AC$295-'[1]Outside Edges'!$B116)&gt;=5,'[1]Outside Edges'!$P116="Yes"),"Yes","No")</f>
        <v>Yes</v>
      </c>
      <c r="KI117" s="269" t="str">
        <f>IF(AND((RIGHT($KI$3,2)-'[1]Miter Profiles'!$AC$296-'[1]Outside Edges'!$B116)&gt;=5,'[1]Outside Edges'!$P116="Yes"),"Yes","No")</f>
        <v>Yes</v>
      </c>
      <c r="KJ117" s="283" t="str">
        <f>IF(AND((RIGHT($KJ$3,2)-'[1]Miter Profiles'!$AC$297-'[1]Outside Edges'!$B116)&gt;=5,'[1]Outside Edges'!$P116="Yes"),"Yes","No")</f>
        <v>Yes</v>
      </c>
      <c r="KK117" s="283" t="str">
        <f>IF(AND((RIGHT($KK$3,2)-'[1]Miter Profiles'!$AC$298-'[1]Outside Edges'!$B116)&gt;=5,'[1]Outside Edges'!$P116="Yes"),"Yes","No")</f>
        <v>Yes</v>
      </c>
      <c r="KL117" s="283" t="str">
        <f>IF(AND((RIGHT($KL$3,2)-'[1]Miter Profiles'!$AC$299-'[1]Outside Edges'!$B116)&gt;=5,'[1]Outside Edges'!$P116="Yes"),"Yes","No")</f>
        <v>Yes</v>
      </c>
      <c r="KM117" s="269" t="str">
        <f>IF(AND((RIGHT($KM$3,2)-'[1]Miter Profiles'!$AC$300-'[1]Outside Edges'!$B116)&gt;=5,'[1]Outside Edges'!$P116="Yes"),"Yes","No")</f>
        <v>Yes</v>
      </c>
      <c r="KN117" s="269" t="str">
        <f>IF(AND((RIGHT($KN$3,2)-'[1]Miter Profiles'!$AC$301-'[1]Outside Edges'!$B116)&gt;=5,'[1]Outside Edges'!$P116="Yes"),"Yes","No")</f>
        <v>Yes</v>
      </c>
      <c r="KO117" s="269" t="str">
        <f>IF(AND((RIGHT($KO$3,2)-'[1]Miter Profiles'!$AC$302-'[1]Outside Edges'!$B116)&gt;=5,'[1]Outside Edges'!$P116="Yes"),"Yes","No")</f>
        <v>Yes</v>
      </c>
      <c r="KP117" s="283" t="str">
        <f>IF(AND((RIGHT($KP$3,2)-'[1]Miter Profiles'!$AC$303-'[1]Outside Edges'!$B116)&gt;=5,'[1]Outside Edges'!$P116="Yes"),"Yes","No")</f>
        <v>Yes</v>
      </c>
      <c r="KQ117" s="283" t="str">
        <f>IF(AND((RIGHT($KQ$3,2)-'[1]Miter Profiles'!$AC$304-'[1]Outside Edges'!$B116)&gt;=5,'[1]Outside Edges'!$P116="Yes"),"Yes","No")</f>
        <v>Yes</v>
      </c>
      <c r="KR117" s="283" t="str">
        <f>IF(AND((RIGHT($KR$3,2)-'[1]Miter Profiles'!$AC$305-'[1]Outside Edges'!$B116)&gt;=5,'[1]Outside Edges'!$P116="Yes"),"Yes","No")</f>
        <v>Yes</v>
      </c>
      <c r="KS117" s="269" t="str">
        <f>IF(AND((RIGHT($KS$3,2)-'[1]Miter Profiles'!$AC$306-'[1]Outside Edges'!$B116)&gt;=5,'[1]Outside Edges'!$P116="Yes"),"Yes","No")</f>
        <v>Yes</v>
      </c>
      <c r="KT117" s="269" t="str">
        <f>IF(AND((RIGHT($KT$3,2)-'[1]Miter Profiles'!$AC$307-'[1]Outside Edges'!$B116)&gt;=5,'[1]Outside Edges'!$P116="Yes"),"Yes","No")</f>
        <v>Yes</v>
      </c>
      <c r="KU117" s="269" t="str">
        <f>IF(AND((RIGHT($KU$3,2)-'[1]Miter Profiles'!$AC$308-'[1]Outside Edges'!$B116)&gt;=5,'[1]Outside Edges'!$P116="Yes"),"Yes","No")</f>
        <v>Yes</v>
      </c>
      <c r="KV117" s="283" t="str">
        <f>IF(AND((RIGHT($KV$3,2)-'[1]Miter Profiles'!$AC$309-'[1]Outside Edges'!$B116)&gt;=5,'[1]Outside Edges'!$P116="Yes"),"Yes","No")</f>
        <v>No</v>
      </c>
      <c r="KW117" s="283" t="str">
        <f>IF(AND((RIGHT($KW$3,2)-'[1]Miter Profiles'!$AC$310-'[1]Outside Edges'!$B116)&gt;=5,'[1]Outside Edges'!$P116="Yes"),"Yes","No")</f>
        <v>Yes</v>
      </c>
      <c r="KX117" s="283" t="str">
        <f>IF(AND((RIGHT($KX$3,2)-'[1]Miter Profiles'!$AC$311-'[1]Outside Edges'!$B116)&gt;=5,'[1]Outside Edges'!$P116="Yes"),"Yes","No")</f>
        <v>Yes</v>
      </c>
      <c r="KY117" s="269" t="str">
        <f>IF(AND((RIGHT($KY$3,2)-'[1]Miter Profiles'!$AC$312-'[1]Outside Edges'!$B116)&gt;=5,'[1]Outside Edges'!$P116="Yes"),"Yes","No")</f>
        <v>No</v>
      </c>
      <c r="KZ117" s="269" t="str">
        <f>IF(AND((RIGHT($KZ$3,2)-'[1]Miter Profiles'!$AC$313-'[1]Outside Edges'!$B116)&gt;=5,'[1]Outside Edges'!$P116="Yes"),"Yes","No")</f>
        <v>Yes</v>
      </c>
      <c r="LA117" s="269" t="str">
        <f>IF(AND((RIGHT($LA$3,2)-'[1]Miter Profiles'!$AC$314-'[1]Outside Edges'!$B116)&gt;=5,'[1]Outside Edges'!$P116="Yes"),"Yes","No")</f>
        <v>Yes</v>
      </c>
      <c r="LB117" s="283" t="str">
        <f>IF(AND((RIGHT($LB$3,2)-'[1]Miter Profiles'!$AC$315-'[1]Outside Edges'!$B116)&gt;=5,'[1]Outside Edges'!$P116="Yes"),"Yes","No")</f>
        <v>No</v>
      </c>
      <c r="LC117" s="283" t="str">
        <f>IF(AND((RIGHT($LC$3,2)-'[1]Miter Profiles'!$AC$316-'[1]Outside Edges'!$B116)&gt;=5,'[1]Outside Edges'!$P116="Yes"),"Yes","No")</f>
        <v>No</v>
      </c>
      <c r="LD117" s="283" t="str">
        <f>IF(AND((RIGHT($LD$3,2)-'[1]Miter Profiles'!$AC$317-'[1]Outside Edges'!$B116)&gt;=5,'[1]Outside Edges'!$P116="Yes"),"Yes","No")</f>
        <v>No</v>
      </c>
      <c r="LE117" s="283" t="str">
        <f>IF(AND((RIGHT($LE$3,2)-'[1]Miter Profiles'!$AC$318-'[1]Outside Edges'!$B116)&gt;=5,'[1]Outside Edges'!$P116="Yes"),"Yes","No")</f>
        <v>No</v>
      </c>
      <c r="LF117" s="269" t="str">
        <f>IF(AND((RIGHT($LF$3,2)-'[1]Miter Profiles'!$AC$319-'[1]Outside Edges'!$B116)&gt;=5,'[1]Outside Edges'!$P116="Yes"),"Yes","No")</f>
        <v>No</v>
      </c>
      <c r="LG117" s="269" t="str">
        <f>IF(AND((RIGHT($LG$3,2)-'[1]Miter Profiles'!$AC$320-'[1]Outside Edges'!$B116)&gt;=5,'[1]Outside Edges'!$P116="Yes"),"Yes","No")</f>
        <v>No</v>
      </c>
      <c r="LH117" s="269" t="str">
        <f>IF(AND((RIGHT($LH$3,2)-'[1]Miter Profiles'!$AC$321-'[1]Outside Edges'!$B116)&gt;=5,'[1]Outside Edges'!$P116="Yes"),"Yes","No")</f>
        <v>No</v>
      </c>
      <c r="LI117" s="269" t="str">
        <f>IF(AND((RIGHT($LI$3,2)-'[1]Miter Profiles'!$AC$322-'[1]Outside Edges'!$B116)&gt;=5,'[1]Outside Edges'!$P116="Yes"),"Yes","No")</f>
        <v>No</v>
      </c>
      <c r="LJ117" s="283" t="str">
        <f>IF(AND((RIGHT($LJ$3,2)-'[1]Miter Profiles'!$AC$323-'[1]Outside Edges'!$B116)&gt;=5,'[1]Outside Edges'!$P116="Yes"),"Yes","No")</f>
        <v>No</v>
      </c>
      <c r="LK117" s="283" t="str">
        <f>IF(AND((RIGHT($LK$3,2)-'[1]Miter Profiles'!$AC$324-'[1]Outside Edges'!$B116)&gt;=5,'[1]Outside Edges'!$P116="Yes"),"Yes","No")</f>
        <v>Yes</v>
      </c>
      <c r="LL117" s="283" t="str">
        <f>IF(AND((RIGHT($LL$3,2)-'[1]Miter Profiles'!$AC$325-'[1]Outside Edges'!$B116)&gt;=5,'[1]Outside Edges'!$P116="Yes"),"Yes","No")</f>
        <v>Yes</v>
      </c>
      <c r="LM117" s="269" t="str">
        <f>IF(AND((RIGHT($LM$3,2)-'[1]Miter Profiles'!$AC$326-'[1]Outside Edges'!$B116)&gt;=5,'[1]Outside Edges'!$P116="Yes"),"Yes","No")</f>
        <v>Yes</v>
      </c>
      <c r="LN117" s="269" t="str">
        <f>IF(AND((RIGHT($LN$3,2)-'[1]Miter Profiles'!$AC$327-'[1]Outside Edges'!$B116)&gt;=5,'[1]Outside Edges'!$P116="Yes"),"Yes","No")</f>
        <v>Yes</v>
      </c>
      <c r="LO117" s="269" t="str">
        <f>IF(AND((RIGHT($LO$3,2)-'[1]Miter Profiles'!$AC$328-'[1]Outside Edges'!$B116)&gt;=5,'[1]Outside Edges'!$P116="Yes"),"Yes","No")</f>
        <v>Yes</v>
      </c>
      <c r="LP117" s="283" t="str">
        <f>IF(AND((RIGHT($LP$3,2)-'[1]Miter Profiles'!$AC$329-'[1]Outside Edges'!$B116)&gt;=5,'[1]Outside Edges'!$P116="Yes"),"Yes","No")</f>
        <v>No</v>
      </c>
      <c r="LQ117" s="283" t="str">
        <f>IF(AND((RIGHT($LQ$3,2)-'[1]Miter Profiles'!$AC$330-'[1]Outside Edges'!$B116)&gt;=5,'[1]Outside Edges'!$P116="Yes"),"Yes","No")</f>
        <v>Yes</v>
      </c>
      <c r="LR117" s="283" t="str">
        <f>IF(AND((RIGHT($LR$3,2)-'[1]Miter Profiles'!$AC$331-'[1]Outside Edges'!$B116)&gt;=5,'[1]Outside Edges'!$P116="Yes"),"Yes","No")</f>
        <v>Yes</v>
      </c>
      <c r="LS117" s="269" t="str">
        <f>IF(AND((RIGHT($LS$3,2)-'[1]Miter Profiles'!$AC$332-'[1]Outside Edges'!$B116)&gt;=5,'[1]Outside Edges'!$P116="Yes"),"Yes","No")</f>
        <v>No</v>
      </c>
      <c r="LT117" s="269" t="str">
        <f>IF(AND((RIGHT($LT$3,2)-'[1]Miter Profiles'!$AC$333-'[1]Outside Edges'!$B116)&gt;=5,'[1]Outside Edges'!$P116="Yes"),"Yes","No")</f>
        <v>Yes</v>
      </c>
      <c r="LU117" s="269" t="str">
        <f>IF(AND((RIGHT($LU$3,2)-'[1]Miter Profiles'!$AC$334-'[1]Outside Edges'!$B116)&gt;=5,'[1]Outside Edges'!$P116="Yes"),"Yes","No")</f>
        <v>Yes</v>
      </c>
      <c r="LV117" s="283" t="str">
        <f>IF(AND((RIGHT($LV$3,2)-'[1]Miter Profiles'!$AC$335-'[1]Outside Edges'!$B116)&gt;=5,'[1]Outside Edges'!$P116="Yes"),"Yes","No")</f>
        <v>No</v>
      </c>
      <c r="LW117" s="283" t="str">
        <f>IF(AND((RIGHT($LW$3,2)-'[1]Miter Profiles'!$AC$336-'[1]Outside Edges'!$B116)&gt;=5,'[1]Outside Edges'!$P116="Yes"),"Yes","No")</f>
        <v>Yes</v>
      </c>
      <c r="LX117" s="283" t="str">
        <f>IF(AND((RIGHT($LX$3,2)-'[1]Miter Profiles'!$AC$337-'[1]Outside Edges'!$B116)&gt;=5,'[1]Outside Edges'!$P116="Yes"),"Yes","No")</f>
        <v>Yes</v>
      </c>
      <c r="LY117" s="269" t="str">
        <f>IF(AND((RIGHT($LY$3,2)-'[1]Miter Profiles'!$AC$338-'[1]Outside Edges'!$B116)&gt;=5,'[1]Outside Edges'!$P116="Yes"),"Yes","No")</f>
        <v>No</v>
      </c>
      <c r="LZ117" s="269" t="str">
        <f>IF(AND((RIGHT($LZ$3,2)-'[1]Miter Profiles'!$AC$339-'[1]Outside Edges'!$B116)&gt;=5,'[1]Outside Edges'!$P116="Yes"),"Yes","No")</f>
        <v>Yes</v>
      </c>
      <c r="MA117" s="269" t="str">
        <f>IF(AND((RIGHT($MA$3,2)-'[1]Miter Profiles'!$AC$340-'[1]Outside Edges'!$B116)&gt;=5,'[1]Outside Edges'!$P116="Yes"),"Yes","No")</f>
        <v>Yes</v>
      </c>
      <c r="MB117" s="283" t="str">
        <f>IF(AND((RIGHT($MB$3,2)-'[1]Miter Profiles'!$AC$341-'[1]Outside Edges'!$B116)&gt;=5,'[1]Outside Edges'!$P116="Yes"),"Yes","No")</f>
        <v>No</v>
      </c>
      <c r="MC117" s="283" t="str">
        <f>IF(AND((RIGHT($MC$3,2)-'[1]Miter Profiles'!$AC$342-'[1]Outside Edges'!$B116)&gt;=5,'[1]Outside Edges'!$P116="Yes"),"Yes","No")</f>
        <v>Yes</v>
      </c>
      <c r="MD117" s="283" t="str">
        <f>IF(AND((RIGHT($MD$3,2)-'[1]Miter Profiles'!$AC$343-'[1]Outside Edges'!$B116)&gt;=5,'[1]Outside Edges'!$P116="Yes"),"Yes","No")</f>
        <v>Yes</v>
      </c>
      <c r="ME117" s="269" t="str">
        <f>IF(AND((RIGHT($ME$3,2)-'[1]Miter Profiles'!$AC$344-'[1]Outside Edges'!$B116)&gt;=5,'[1]Outside Edges'!$P116="Yes"),"Yes","No")</f>
        <v>Yes</v>
      </c>
      <c r="MF117" s="269" t="str">
        <f>IF(AND((RIGHT($MF$3,2)-'[1]Miter Profiles'!$AC$345-'[1]Outside Edges'!$B116)&gt;=5,'[1]Outside Edges'!$P116="Yes"),"Yes","No")</f>
        <v>Yes</v>
      </c>
      <c r="MG117" s="269" t="str">
        <f>IF(AND((RIGHT($MG$3,2)-'[1]Miter Profiles'!$AC$346-'[1]Outside Edges'!$B116)&gt;=5,'[1]Outside Edges'!$P116="Yes"),"Yes","No")</f>
        <v>Yes</v>
      </c>
      <c r="MH117" s="283" t="str">
        <f>IF(AND((RIGHT($MH$3,2)-'[1]Miter Profiles'!$AC$347-'[1]Outside Edges'!$B116)&gt;=5,'[1]Outside Edges'!$P116="Yes"),"Yes","No")</f>
        <v>Yes</v>
      </c>
      <c r="MI117" s="283" t="str">
        <f>IF(AND((RIGHT($MI$3,2)-'[1]Miter Profiles'!$AC$348-'[1]Outside Edges'!$B116)&gt;=5,'[1]Outside Edges'!$P116="Yes"),"Yes","No")</f>
        <v>Yes</v>
      </c>
      <c r="MJ117" s="283" t="str">
        <f>IF(AND((RIGHT($MJ$3,2)-'[1]Miter Profiles'!$AC$349-'[1]Outside Edges'!$B116)&gt;=5,'[1]Outside Edges'!$P116="Yes"),"Yes","No")</f>
        <v>Yes</v>
      </c>
      <c r="MK117" s="269" t="str">
        <f>IF(AND((RIGHT($MK$3,2)-'[1]Miter Profiles'!$AC$350-'[1]Outside Edges'!$B116)&gt;=5,'[1]Outside Edges'!$P116="Yes"),"Yes","No")</f>
        <v>Yes</v>
      </c>
      <c r="ML117" s="269" t="str">
        <f>IF(AND((RIGHT($ML$3,2)-'[1]Miter Profiles'!$AC$351-'[1]Outside Edges'!$B116)&gt;=5,'[1]Outside Edges'!$P116="Yes"),"Yes","No")</f>
        <v>Yes</v>
      </c>
      <c r="MM117" s="269" t="str">
        <f>IF(AND((RIGHT($MM$3,2)-'[1]Miter Profiles'!$AC$352-'[1]Outside Edges'!$B116)&gt;=5,'[1]Outside Edges'!$P116="Yes"),"Yes","No")</f>
        <v>Yes</v>
      </c>
      <c r="MN117" s="283" t="str">
        <f>IF(AND((RIGHT($MK$3,2)-'[1]Miter Profiles'!$AC$350-'[1]Outside Edges'!$B116)&gt;=5,'[1]Outside Edges'!$P116="Yes"),"Yes","No")</f>
        <v>Yes</v>
      </c>
      <c r="MO117" s="283" t="str">
        <f>IF(AND((RIGHT($ML$3,2)-'[1]Miter Profiles'!$AC$351-'[1]Outside Edges'!$B116)&gt;=5,'[1]Outside Edges'!$P116="Yes"),"Yes","No")</f>
        <v>Yes</v>
      </c>
      <c r="MP117" s="283" t="str">
        <f>IF(AND((RIGHT($MM$3,2)-'[1]Miter Profiles'!$AC$352-'[1]Outside Edges'!$B116)&gt;=5,'[1]Outside Edges'!$P116="Yes"),"Yes","No")</f>
        <v>Yes</v>
      </c>
    </row>
    <row r="118" spans="1:354" ht="15.75" customHeight="1" thickBot="1" x14ac:dyDescent="0.3">
      <c r="A118" s="8" t="str">
        <f>IF('[1]Outside Edges'!$A117&lt;&gt;"",'[1]Outside Edges'!$A117,"")</f>
        <v>D115</v>
      </c>
      <c r="B118" s="10" t="str">
        <f>IF(AND((RIGHT($B$3,2)-'[1]Miter Profiles'!$AC$3-'[1]Outside Edges'!$B117)&gt;=5,'[1]Outside Edges'!$P117="Yes"),"Yes","No")</f>
        <v>Yes</v>
      </c>
      <c r="C118" s="10" t="str">
        <f>IF(AND((RIGHT($C$3,2)-'[1]Miter Profiles'!$AC$4-'[1]Outside Edges'!$B117)&gt;=5,'[1]Outside Edges'!$P117="Yes"),"Yes","No")</f>
        <v>Yes</v>
      </c>
      <c r="D118" s="85" t="str">
        <f>IF(AND((RIGHT($D$3,2)-'[1]Miter Profiles'!$AC$5-'[1]Outside Edges'!$B117)&gt;=5,'[1]Outside Edges'!$P117="Yes"),"Yes","No")</f>
        <v>Yes</v>
      </c>
      <c r="E118" s="86" t="str">
        <f>IF(AND((RIGHT($E$3,2)-'[1]Miter Profiles'!$AC$6-'[1]Outside Edges'!$B117)&gt;=5,'[1]Outside Edges'!$P117="Yes"),"Yes","No")</f>
        <v>Yes</v>
      </c>
      <c r="F118" s="11" t="str">
        <f>IF(AND((RIGHT($F$3,2)-'[1]Miter Profiles'!$AC$7-'[1]Outside Edges'!$B117)&gt;=5,'[1]Outside Edges'!$P117="Yes"),"Yes","No")</f>
        <v>Yes</v>
      </c>
      <c r="G118" s="87" t="str">
        <f>IF(AND((RIGHT($G$3,2)-'[1]Miter Profiles'!$AC$8-'[1]Outside Edges'!$B117)&gt;=5,'[1]Outside Edges'!$P117="Yes"),"Yes","No")</f>
        <v>Yes</v>
      </c>
      <c r="H118" s="10" t="str">
        <f>IF(AND((RIGHT($H$3,2)-'[1]Miter Profiles'!$AC$9-'[1]Outside Edges'!$B117)&gt;=5,'[1]Outside Edges'!$P117="Yes"),"Yes","No")</f>
        <v>Yes</v>
      </c>
      <c r="I118" s="10" t="str">
        <f>IF(AND((RIGHT($I$3,2)-'[1]Miter Profiles'!$AC$10-'[1]Outside Edges'!$B117)&gt;=5,'[1]Outside Edges'!$P117="Yes"),"Yes","No")</f>
        <v>Yes</v>
      </c>
      <c r="J118" s="85" t="str">
        <f>IF(AND((RIGHT($J$3,2)-'[1]Miter Profiles'!$AC$11-'[1]Outside Edges'!$B117)&gt;=5,'[1]Outside Edges'!$P117="Yes"),"Yes","No")</f>
        <v>Yes</v>
      </c>
      <c r="K118" s="86" t="str">
        <f>IF(AND((RIGHT($K$3,2)-'[1]Miter Profiles'!$AC$12-'[1]Outside Edges'!$B117)&gt;=5,'[1]Outside Edges'!$P117="Yes"),"Yes","No")</f>
        <v>Yes</v>
      </c>
      <c r="L118" s="11" t="str">
        <f>IF(AND((RIGHT($L$3,2)-'[1]Miter Profiles'!$AC$13-'[1]Outside Edges'!$B117)&gt;=5,'[1]Outside Edges'!$P117="Yes"),"Yes","No")</f>
        <v>Yes</v>
      </c>
      <c r="M118" s="87" t="str">
        <f>IF(AND((RIGHT($M$3,2)-'[1]Miter Profiles'!$AC$14-'[1]Outside Edges'!$B117)&gt;=5,'[1]Outside Edges'!$P117="Yes"),"Yes","No")</f>
        <v>Yes</v>
      </c>
      <c r="N118" s="10" t="str">
        <f>IF(AND((RIGHT($N$3,2)-'[1]Miter Profiles'!$AC$15-'[1]Outside Edges'!$B117)&gt;=4,'[1]Outside Edges'!$P117="Yes"),"Yes","No")</f>
        <v>No</v>
      </c>
      <c r="O118" s="10" t="str">
        <f>IF(AND((RIGHT($O$3,2)-'[1]Miter Profiles'!$AC$16-'[1]Outside Edges'!$B117)&gt;=5,'[1]Outside Edges'!$P117="Yes"),"Yes","No")</f>
        <v>Yes</v>
      </c>
      <c r="P118" s="85" t="str">
        <f>IF(AND((RIGHT($P$3,2)-'[1]Miter Profiles'!$AC$17-'[1]Outside Edges'!$B117)&gt;=5,'[1]Outside Edges'!$P117="Yes"),"Yes","No")</f>
        <v>Yes</v>
      </c>
      <c r="Q118" s="86" t="str">
        <f>IF(AND((RIGHT($Q$3,2)-'[1]Miter Profiles'!$AC$18-'[1]Outside Edges'!$B117)&gt;=5,'[1]Outside Edges'!$P117="Yes"),"Yes","No")</f>
        <v>No</v>
      </c>
      <c r="R118" s="11" t="str">
        <f>IF(AND((RIGHT($R$3,2)-'[1]Miter Profiles'!$AC$19-'[1]Outside Edges'!$B117)&gt;=5,'[1]Outside Edges'!$P117="Yes"),"Yes","No")</f>
        <v>Yes</v>
      </c>
      <c r="S118" s="87" t="str">
        <f>IF(AND((RIGHT($S$3,2)-'[1]Miter Profiles'!$AC$20-'[1]Outside Edges'!$B117)&gt;=5,'[1]Outside Edges'!$P117="Yes"),"Yes","No")</f>
        <v>Yes</v>
      </c>
      <c r="T118" s="10" t="str">
        <f>IF(AND((RIGHT($T$3,2)-'[1]Miter Profiles'!$AC$21-'[1]Outside Edges'!$B117)&gt;=5,'[1]Outside Edges'!$P117="Yes"),"Yes","No")</f>
        <v>Yes</v>
      </c>
      <c r="U118" s="10" t="str">
        <f>IF(AND((RIGHT($U$3,2)-'[1]Miter Profiles'!$AC$22-'[1]Outside Edges'!$B117)&gt;=5,'[1]Outside Edges'!$P117="Yes"),"Yes","No")</f>
        <v>Yes</v>
      </c>
      <c r="V118" s="85" t="str">
        <f>IF(AND((RIGHT($V$3,2)-'[1]Miter Profiles'!$AC$23-'[1]Outside Edges'!$B117)&gt;=5,'[1]Outside Edges'!$P117="Yes"),"Yes","No")</f>
        <v>Yes</v>
      </c>
      <c r="W118" s="86" t="str">
        <f>IF(AND((RIGHT($W$3,2)-'[1]Miter Profiles'!$AC$24-'[1]Outside Edges'!$B117)&gt;=5,'[1]Outside Edges'!$P117="Yes"),"Yes","No")</f>
        <v>No</v>
      </c>
      <c r="X118" s="11" t="str">
        <f>IF(AND((RIGHT($X$3,2)-'[1]Miter Profiles'!$AC$25-'[1]Outside Edges'!$B117)&gt;=5,'[1]Outside Edges'!$P117="Yes"),"Yes","No")</f>
        <v>Yes</v>
      </c>
      <c r="Y118" s="87" t="str">
        <f>IF(AND((RIGHT($Y$3,2)-'[1]Miter Profiles'!$AC$26-'[1]Outside Edges'!$B117)&gt;=5,'[1]Outside Edges'!$P117="Yes"),"Yes","No")</f>
        <v>Yes</v>
      </c>
      <c r="Z118" s="10" t="str">
        <f>IF(AND((RIGHT($Z$3,2)-'[1]Miter Profiles'!$AC$27-'[1]Outside Edges'!$B117)&gt;=5,'[1]Outside Edges'!$P117="Yes"),"Yes","No")</f>
        <v>Yes</v>
      </c>
      <c r="AA118" s="10" t="str">
        <f>IF(AND((RIGHT($AA$3,2)-'[1]Miter Profiles'!$AC$28-'[1]Outside Edges'!$B117)&gt;=5,'[1]Outside Edges'!$P117="Yes"),"Yes","No")</f>
        <v>Yes</v>
      </c>
      <c r="AB118" s="85" t="str">
        <f>IF(AND((RIGHT($AB$3,2)-'[1]Miter Profiles'!$AC$29-'[1]Outside Edges'!$B117)&gt;=5,'[1]Outside Edges'!$P117="Yes"),"Yes","No")</f>
        <v>Yes</v>
      </c>
      <c r="AC118" s="86" t="str">
        <f>IF(AND((RIGHT($AC$3,2)-'[1]Miter Profiles'!$AC$30-'[1]Outside Edges'!$B117)&gt;=5,'[1]Outside Edges'!$P117="Yes"),"Yes","No")</f>
        <v>Yes</v>
      </c>
      <c r="AD118" s="11" t="str">
        <f>IF(AND((RIGHT($AD$3,2)-'[1]Miter Profiles'!$AC$31-'[1]Outside Edges'!$B117)&gt;=5,'[1]Outside Edges'!$P117="Yes"),"Yes","No")</f>
        <v>Yes</v>
      </c>
      <c r="AE118" s="87" t="str">
        <f>IF(AND((RIGHT($AE$3,2)-'[1]Miter Profiles'!$AC$32-'[1]Outside Edges'!$B117)&gt;=5,'[1]Outside Edges'!$P117="Yes"),"Yes","No")</f>
        <v>Yes</v>
      </c>
      <c r="AF118" s="10" t="str">
        <f>IF(AND((RIGHT($AF$3,2)-'[1]Miter Profiles'!$AC$33-'[1]Outside Edges'!$B117)&gt;=5,'[1]Outside Edges'!$P117="Yes"),"Yes","No")</f>
        <v>Yes</v>
      </c>
      <c r="AG118" s="10" t="str">
        <f>IF(AND((RIGHT($AG$3,2)-'[1]Miter Profiles'!$AC$34-'[1]Outside Edges'!$B117)&gt;=5,'[1]Outside Edges'!$P117="Yes"),"Yes","No")</f>
        <v>Yes</v>
      </c>
      <c r="AH118" s="85" t="str">
        <f>IF(AND((RIGHT($AH$3,2)-'[1]Miter Profiles'!$AC$35-'[1]Outside Edges'!$B117)&gt;=5,'[1]Outside Edges'!$P117="Yes"),"Yes","No")</f>
        <v>Yes</v>
      </c>
      <c r="AI118" s="86" t="str">
        <f>IF(AND((RIGHT($AI$3,2)-'[1]Miter Profiles'!$AC$36-'[1]Outside Edges'!$B117)&gt;=5,'[1]Outside Edges'!$P117="Yes"),"Yes","No")</f>
        <v>Yes</v>
      </c>
      <c r="AJ118" s="11" t="str">
        <f>IF(AND((RIGHT($AJ$3,2)-'[1]Miter Profiles'!$AC$37-'[1]Outside Edges'!$B117)&gt;=5,'[1]Outside Edges'!$P117="Yes"),"Yes","No")</f>
        <v>Yes</v>
      </c>
      <c r="AK118" s="87" t="str">
        <f>IF(AND((RIGHT($AK$3,2)-'[1]Miter Profiles'!$AC$38-'[1]Outside Edges'!$B117)&gt;=5,'[1]Outside Edges'!$P117="Yes"),"Yes","No")</f>
        <v>Yes</v>
      </c>
      <c r="AL118" s="10" t="str">
        <f>IF(AND((RIGHT($AL$3,2)-'[1]Miter Profiles'!$AC$39-'[1]Outside Edges'!$B117)&gt;=5,'[1]Outside Edges'!$P117="Yes"),"Yes","No")</f>
        <v>Yes</v>
      </c>
      <c r="AM118" s="10" t="str">
        <f>IF(AND((RIGHT($AM$3,2)-'[1]Miter Profiles'!$AC$40-'[1]Outside Edges'!$B117)&gt;=5,'[1]Outside Edges'!$P117="Yes"),"Yes","No")</f>
        <v>Yes</v>
      </c>
      <c r="AN118" s="85" t="str">
        <f>IF(AND((RIGHT($AN$3,2)-'[1]Miter Profiles'!$AC$41-'[1]Outside Edges'!$B117)&gt;=5,'[1]Outside Edges'!$P117="Yes"),"Yes","No")</f>
        <v>Yes</v>
      </c>
      <c r="AO118" s="86" t="str">
        <f>IF(AND((RIGHT($AO$3,2)-'[1]Miter Profiles'!$AC$42-'[1]Outside Edges'!$B117)&gt;=5,'[1]Outside Edges'!$P117="Yes"),"Yes","No")</f>
        <v>Yes</v>
      </c>
      <c r="AP118" s="11" t="str">
        <f>IF(AND((RIGHT($AP$3,2)-'[1]Miter Profiles'!$AC$43-'[1]Outside Edges'!$B117)&gt;=5,'[1]Outside Edges'!$P117="Yes"),"Yes","No")</f>
        <v>Yes</v>
      </c>
      <c r="AQ118" s="87" t="str">
        <f>IF(AND((RIGHT($AQ$3,2)-'[1]Miter Profiles'!$AC$44-'[1]Outside Edges'!$B117)&gt;=5,'[1]Outside Edges'!$P117="Yes"),"Yes","No")</f>
        <v>Yes</v>
      </c>
      <c r="AR118" s="10" t="str">
        <f>IF(AND((RIGHT($AR$3,2)-'[1]Miter Profiles'!$AC$45-'[1]Outside Edges'!$B117)&gt;=5,'[1]Outside Edges'!$P117="Yes"),"Yes","No")</f>
        <v>Yes</v>
      </c>
      <c r="AS118" s="10" t="str">
        <f>IF(AND((RIGHT($AS$3,2)-'[1]Miter Profiles'!$AC$46-'[1]Outside Edges'!$B117)&gt;=5,'[1]Outside Edges'!$P117="Yes"),"Yes","No")</f>
        <v>Yes</v>
      </c>
      <c r="AT118" s="85" t="str">
        <f>IF(AND((RIGHT($AT$3,2)-'[1]Miter Profiles'!$AC$47-'[1]Outside Edges'!$B117)&gt;=5,'[1]Outside Edges'!$P117="Yes"),"Yes","No")</f>
        <v>Yes</v>
      </c>
      <c r="AU118" s="86" t="str">
        <f>IF(AND((RIGHT($AU$3,2)-'[1]Miter Profiles'!$AC$48-'[1]Outside Edges'!$B117)&gt;=5,'[1]Outside Edges'!$P117="Yes"),"Yes","No")</f>
        <v>Yes</v>
      </c>
      <c r="AV118" s="11" t="str">
        <f>IF(AND((RIGHT($AV$3,2)-'[1]Miter Profiles'!$AC$49-'[1]Outside Edges'!$B117)&gt;=5,'[1]Outside Edges'!$P117="Yes"),"Yes","No")</f>
        <v>Yes</v>
      </c>
      <c r="AW118" s="87" t="str">
        <f>IF(AND((RIGHT($AW$3,2)-'[1]Miter Profiles'!$AC$50-'[1]Outside Edges'!$B117)&gt;=5,'[1]Outside Edges'!$P117="Yes"),"Yes","No")</f>
        <v>Yes</v>
      </c>
      <c r="AX118" s="10" t="str">
        <f>IF(AND((RIGHT($AX$3,2)-'[1]Miter Profiles'!$AC$51-'[1]Outside Edges'!$B117)&gt;=5,'[1]Outside Edges'!$P117="Yes"),"Yes","No")</f>
        <v>Yes</v>
      </c>
      <c r="AY118" s="10" t="str">
        <f>IF(AND((RIGHT($AY$3,2)-'[1]Miter Profiles'!$AC$52-'[1]Outside Edges'!$B117)&gt;=5,'[1]Outside Edges'!$P117="Yes"),"Yes","No")</f>
        <v>Yes</v>
      </c>
      <c r="AZ118" s="85" t="str">
        <f>IF(AND((RIGHT($AZ$3,2)-'[1]Miter Profiles'!$AC$53-'[1]Outside Edges'!$B117)&gt;=5,'[1]Outside Edges'!$P117="Yes"),"Yes","No")</f>
        <v>Yes</v>
      </c>
      <c r="BA118" s="86" t="str">
        <f>IF(AND((RIGHT($BA$3,2)-'[1]Miter Profiles'!$AC$54-'[1]Outside Edges'!$B117)&gt;=5,'[1]Outside Edges'!$P117="Yes"),"Yes","No")</f>
        <v>Yes</v>
      </c>
      <c r="BB118" s="11" t="str">
        <f>IF(AND((RIGHT($BB$3,2)-'[1]Miter Profiles'!$AC$55-'[1]Outside Edges'!$B117)&gt;=5,'[1]Outside Edges'!$P117="Yes"),"Yes","No")</f>
        <v>Yes</v>
      </c>
      <c r="BC118" s="87" t="str">
        <f>IF(AND((RIGHT($BC$3,2)-'[1]Miter Profiles'!$AC$56-'[1]Outside Edges'!$B117)&gt;=5,'[1]Outside Edges'!$P117="Yes"),"Yes","No")</f>
        <v>Yes</v>
      </c>
      <c r="BD118" s="10" t="str">
        <f>IF(AND((RIGHT($BD$3,2)-'[1]Miter Profiles'!$AC$57-'[1]Outside Edges'!$B117)&gt;=5,'[1]Outside Edges'!$P117="Yes"),"Yes","No")</f>
        <v>Yes</v>
      </c>
      <c r="BE118" s="10" t="str">
        <f>IF(AND((RIGHT($BE$3,2)-'[1]Miter Profiles'!$AC$58-'[1]Outside Edges'!$B117)&gt;=5,'[1]Outside Edges'!$P117="Yes"),"Yes","No")</f>
        <v>Yes</v>
      </c>
      <c r="BF118" s="85" t="str">
        <f>IF(AND((RIGHT($BF$3,2)-'[1]Miter Profiles'!$AC$59-'[1]Outside Edges'!$B117)&gt;=5,'[1]Outside Edges'!$P117="Yes"),"Yes","No")</f>
        <v>Yes</v>
      </c>
      <c r="BG118" s="86" t="str">
        <f>IF(AND((RIGHT($BG$3,2)-'[1]Miter Profiles'!$AC$60-'[1]Outside Edges'!$B117)&gt;=5,'[1]Outside Edges'!$P117="Yes"),"Yes","No")</f>
        <v>Yes</v>
      </c>
      <c r="BH118" s="11" t="str">
        <f>IF(AND((RIGHT($BH$3,2)-'[1]Miter Profiles'!$AC$61-'[1]Outside Edges'!$B117)&gt;=5,'[1]Outside Edges'!$P117="Yes"),"Yes","No")</f>
        <v>Yes</v>
      </c>
      <c r="BI118" s="87" t="str">
        <f>IF(AND((RIGHT($BI$3,2)-'[1]Miter Profiles'!$AC$62-'[1]Outside Edges'!$B117)&gt;=5,'[1]Outside Edges'!$P117="Yes"),"Yes","No")</f>
        <v>Yes</v>
      </c>
      <c r="BJ118" s="10" t="str">
        <f>IF(AND((RIGHT($BJ$3,2)-'[1]Miter Profiles'!$AC$63-'[1]Outside Edges'!$B117)&gt;=5,'[1]Outside Edges'!$P117="Yes"),"Yes","No")</f>
        <v>Yes</v>
      </c>
      <c r="BK118" s="10" t="str">
        <f>IF(AND((RIGHT($BK$3,2)-'[1]Miter Profiles'!$AC$64-'[1]Outside Edges'!$B117)&gt;=5,'[1]Outside Edges'!$P117="Yes"),"Yes","No")</f>
        <v>Yes</v>
      </c>
      <c r="BL118" s="85" t="str">
        <f>IF(AND((RIGHT($BL$3,2)-'[1]Miter Profiles'!$AC$65-'[1]Outside Edges'!$B117)&gt;=5,'[1]Outside Edges'!$P117="Yes"),"Yes","No")</f>
        <v>Yes</v>
      </c>
      <c r="BM118" s="86" t="str">
        <f>IF(AND((RIGHT($BM$3,2)-'[1]Miter Profiles'!$AC$66-'[1]Outside Edges'!$B117)&gt;=5,'[1]Outside Edges'!$P117="Yes"),"Yes","No")</f>
        <v>Yes</v>
      </c>
      <c r="BN118" s="11" t="str">
        <f>IF(AND((RIGHT($BN$3,2)-'[1]Miter Profiles'!$AC$67-'[1]Outside Edges'!$B117)&gt;=5,'[1]Outside Edges'!$P117="Yes"),"Yes","No")</f>
        <v>Yes</v>
      </c>
      <c r="BO118" s="87" t="str">
        <f>IF(AND((RIGHT($BO$3,2)-'[1]Miter Profiles'!$AC$68-'[1]Outside Edges'!$B117)&gt;=5,'[1]Outside Edges'!$P117="Yes"),"Yes","No")</f>
        <v>Yes</v>
      </c>
      <c r="BP118" s="10" t="str">
        <f>IF(AND((RIGHT($BP$3,2)-'[1]Miter Profiles'!$AC$69-'[1]Outside Edges'!$B117)&gt;=5,'[1]Outside Edges'!$P117="Yes"),"Yes","No")</f>
        <v>Yes</v>
      </c>
      <c r="BQ118" s="10" t="str">
        <f>IF(AND((RIGHT($BQ$3,2)-'[1]Miter Profiles'!$AC$70-'[1]Outside Edges'!$B117)&gt;=5,'[1]Outside Edges'!$P117="Yes"),"Yes","No")</f>
        <v>Yes</v>
      </c>
      <c r="BR118" s="85" t="str">
        <f>IF(AND((RIGHT($BR$3,2)-'[1]Miter Profiles'!$AC$71-'[1]Outside Edges'!$B117)&gt;=5,'[1]Outside Edges'!$P117="Yes"),"Yes","No")</f>
        <v>Yes</v>
      </c>
      <c r="BS118" s="86" t="str">
        <f>IF(AND((RIGHT($BS$3,2)-'[1]Miter Profiles'!$AC$72-'[1]Outside Edges'!$B117)&gt;=5,'[1]Outside Edges'!$P117="Yes"),"Yes","No")</f>
        <v>Yes</v>
      </c>
      <c r="BT118" s="11" t="str">
        <f>IF(AND((RIGHT($BT$3,2)-'[1]Miter Profiles'!$AC$73-'[1]Outside Edges'!$B117)&gt;=5,'[1]Outside Edges'!$P117="Yes"),"Yes","No")</f>
        <v>Yes</v>
      </c>
      <c r="BU118" s="87" t="str">
        <f>IF(AND((RIGHT($BU$3,2)-'[1]Miter Profiles'!$AC$74-'[1]Outside Edges'!$B117)&gt;=5,'[1]Outside Edges'!$P117="Yes"),"Yes","No")</f>
        <v>Yes</v>
      </c>
      <c r="BV118" s="10" t="str">
        <f>IF(AND((RIGHT($BV$3,2)-'[1]Miter Profiles'!$AC$75-'[1]Outside Edges'!$B117)&gt;=5,'[1]Outside Edges'!$P117="Yes"),"Yes","No")</f>
        <v>Yes</v>
      </c>
      <c r="BW118" s="10" t="str">
        <f>IF(AND((RIGHT($BW$3,2)-'[1]Miter Profiles'!$AC$76-'[1]Outside Edges'!$B117)&gt;=5,'[1]Outside Edges'!$P117="Yes"),"Yes","No")</f>
        <v>Yes</v>
      </c>
      <c r="BX118" s="85" t="str">
        <f>IF(AND((RIGHT($BX$3,2)-'[1]Miter Profiles'!$AC$77-'[1]Outside Edges'!$B117)&gt;=5,'[1]Outside Edges'!$P117="Yes"),"Yes","No")</f>
        <v>Yes</v>
      </c>
      <c r="BY118" s="86" t="str">
        <f>IF(AND((RIGHT($BY$3,2)-'[1]Miter Profiles'!$AC$78-'[1]Outside Edges'!$B117)&gt;=5,'[1]Outside Edges'!$P117="Yes"),"Yes","No")</f>
        <v>Yes</v>
      </c>
      <c r="BZ118" s="11" t="str">
        <f>IF(AND((RIGHT($BZ$3,2)-'[1]Miter Profiles'!$AC$79-'[1]Outside Edges'!$B117)&gt;=5,'[1]Outside Edges'!$P117="Yes"),"Yes","No")</f>
        <v>Yes</v>
      </c>
      <c r="CA118" s="87" t="str">
        <f>IF(AND((RIGHT($CA$3,2)-'[1]Miter Profiles'!$AC$80-'[1]Outside Edges'!$B117)&gt;=5,'[1]Outside Edges'!$P117="Yes"),"Yes","No")</f>
        <v>Yes</v>
      </c>
      <c r="CB118" s="10" t="str">
        <f>IF(AND((RIGHT($CB$3,2)-'[1]Miter Profiles'!$AC$81-'[1]Outside Edges'!$B117)&gt;=5,'[1]Outside Edges'!$P117="Yes"),"Yes","No")</f>
        <v>Yes</v>
      </c>
      <c r="CC118" s="10" t="str">
        <f>IF(AND((RIGHT($CC$3,2)-'[1]Miter Profiles'!$AC$82-'[1]Outside Edges'!$B117)&gt;=5,'[1]Outside Edges'!$P117="Yes"),"Yes","No")</f>
        <v>Yes</v>
      </c>
      <c r="CD118" s="85" t="str">
        <f>IF(AND((RIGHT($CD$3,2)-'[1]Miter Profiles'!$AC$83-'[1]Outside Edges'!$B117)&gt;=5,'[1]Outside Edges'!$P117="Yes"),"Yes","No")</f>
        <v>Yes</v>
      </c>
      <c r="CE118" s="86" t="str">
        <f>IF(AND((RIGHT($CE$3,2)-'[1]Miter Profiles'!$AC$84-'[1]Outside Edges'!$B117)&gt;=5,'[1]Outside Edges'!$P117="Yes"),"Yes","No")</f>
        <v>Yes</v>
      </c>
      <c r="CF118" s="11" t="str">
        <f>IF(AND((RIGHT($CF$3,2)-'[1]Miter Profiles'!$AC$85-'[1]Outside Edges'!$B117)&gt;=5,'[1]Outside Edges'!$P117="Yes"),"Yes","No")</f>
        <v>Yes</v>
      </c>
      <c r="CG118" s="87" t="str">
        <f>IF(AND((RIGHT($CG$3,2)-'[1]Miter Profiles'!$AC$86-'[1]Outside Edges'!$B117)&gt;=5,'[1]Outside Edges'!$P117="Yes"),"Yes","No")</f>
        <v>Yes</v>
      </c>
      <c r="CH118" s="10" t="str">
        <f>IF(AND((RIGHT($CH$3,2)-'[1]Miter Profiles'!$AC$87-'[1]Outside Edges'!$B117)&gt;=5,'[1]Outside Edges'!$P117="Yes"),"Yes","No")</f>
        <v>Yes</v>
      </c>
      <c r="CI118" s="10" t="str">
        <f>IF(AND((RIGHT($CI$3,2)-'[1]Miter Profiles'!$AC$88-'[1]Outside Edges'!$B117)&gt;=5,'[1]Outside Edges'!$P117="Yes"),"Yes","No")</f>
        <v>Yes</v>
      </c>
      <c r="CJ118" s="85" t="str">
        <f>IF(AND((RIGHT($CJ$3,2)-'[1]Miter Profiles'!$AC$89-'[1]Outside Edges'!$B117)&gt;=5,'[1]Outside Edges'!$P117="Yes"),"Yes","No")</f>
        <v>Yes</v>
      </c>
      <c r="CK118" s="86" t="str">
        <f>IF(AND((RIGHT($CK$3,2)-'[1]Miter Profiles'!$AC$90-'[1]Outside Edges'!$B117)&gt;=5,'[1]Outside Edges'!$P117="Yes"),"Yes","No")</f>
        <v>Yes</v>
      </c>
      <c r="CL118" s="11" t="str">
        <f>IF(AND((RIGHT($CL$3,2)-'[1]Miter Profiles'!$AC$91-'[1]Outside Edges'!$B117)&gt;=5,'[1]Outside Edges'!$P117="Yes"),"Yes","No")</f>
        <v>Yes</v>
      </c>
      <c r="CM118" s="87" t="str">
        <f>IF(AND((RIGHT($CM$3,2)-'[1]Miter Profiles'!$AC$92-'[1]Outside Edges'!$B117)&gt;=5,'[1]Outside Edges'!$P117="Yes"),"Yes","No")</f>
        <v>Yes</v>
      </c>
      <c r="CN118" s="10" t="str">
        <f>IF(AND((RIGHT(CN$3,2)-'[1]Miter Profiles'!$AC$93-'[1]Outside Edges'!$B117)&gt;=5,'[1]Outside Edges'!$P117="Yes"),"Yes","No")</f>
        <v>No</v>
      </c>
      <c r="CO118" s="10" t="str">
        <f>IF(AND((RIGHT(CO$3,2)-'[1]Miter Profiles'!$AC$94-'[1]Outside Edges'!$B117)&gt;=5,'[1]Outside Edges'!$P117="Yes"),"Yes","No")</f>
        <v>Yes</v>
      </c>
      <c r="CP118" s="85" t="str">
        <f>IF(AND((RIGHT(CP$3,2)-'[1]Miter Profiles'!$AC$95-'[1]Outside Edges'!$B117)&gt;=5,'[1]Outside Edges'!$P117="Yes"),"Yes","No")</f>
        <v>Yes</v>
      </c>
      <c r="CQ118" s="86" t="str">
        <f>IF(AND((RIGHT(CQ$3,2)-'[1]Miter Profiles'!$AC$96-'[1]Outside Edges'!$B117)&gt;=5,'[1]Outside Edges'!$P117="Yes"),"Yes","No")</f>
        <v>Yes</v>
      </c>
      <c r="CR118" s="11" t="str">
        <f>IF(AND((RIGHT(CR$3,2)-'[1]Miter Profiles'!$AC$97-'[1]Outside Edges'!$B117)&gt;=5,'[1]Outside Edges'!$P117="Yes"),"Yes","No")</f>
        <v>Yes</v>
      </c>
      <c r="CS118" s="87" t="str">
        <f>IF(AND((RIGHT(CS$3,2)-'[1]Miter Profiles'!$AC$98-'[1]Outside Edges'!$B117)&gt;=5,'[1]Outside Edges'!$P117="Yes"),"Yes","No")</f>
        <v>Yes</v>
      </c>
      <c r="CT118" s="10" t="str">
        <f>IF(AND((RIGHT($CT$3,2)-'[1]Miter Profiles'!$AC$99-'[1]Outside Edges'!$B117)&gt;=5,'[1]Outside Edges'!$P117="Yes"),"Yes","No")</f>
        <v>Yes</v>
      </c>
      <c r="CU118" s="10" t="str">
        <f>IF(AND((RIGHT($CU$3,2)-'[1]Miter Profiles'!$AC$100-'[1]Outside Edges'!$B117)&gt;=5,'[1]Outside Edges'!$P117="Yes"),"Yes","No")</f>
        <v>Yes</v>
      </c>
      <c r="CV118" s="85" t="str">
        <f>IF(AND((RIGHT($CV$3,2)-'[1]Miter Profiles'!$AC$101-'[1]Outside Edges'!$B117)&gt;=5,'[1]Outside Edges'!$P117="Yes"),"Yes","No")</f>
        <v>Yes</v>
      </c>
      <c r="CW118" s="86" t="str">
        <f>IF(AND((RIGHT($CW$3,2)-'[1]Miter Profiles'!$AC$102-'[1]Outside Edges'!$B117)&gt;=5,'[1]Outside Edges'!$P117="Yes"),"Yes","No")</f>
        <v>Yes</v>
      </c>
      <c r="CX118" s="11" t="str">
        <f>IF(AND((RIGHT($CX$3,2)-'[1]Miter Profiles'!$AC$103-'[1]Outside Edges'!$B117)&gt;=5,'[1]Outside Edges'!$P117="Yes"),"Yes","No")</f>
        <v>Yes</v>
      </c>
      <c r="CY118" s="87" t="str">
        <f>IF(AND((RIGHT($CY$3,2)-'[1]Miter Profiles'!$AC$104-'[1]Outside Edges'!$B117)&gt;=5,'[1]Outside Edges'!$P117="Yes"),"Yes","No")</f>
        <v>Yes</v>
      </c>
      <c r="CZ118" s="10" t="str">
        <f>IF(AND((RIGHT($CZ$3,2)-'[1]Miter Profiles'!$AC$105-'[1]Outside Edges'!$B117)&gt;=5,'[1]Outside Edges'!$P117="Yes"),"Yes","No")</f>
        <v>No</v>
      </c>
      <c r="DA118" s="10" t="str">
        <f>IF(AND((RIGHT($DA$3,2)-'[1]Miter Profiles'!$AC$106-'[1]Outside Edges'!$B117)&gt;=5,'[1]Outside Edges'!$P117="Yes"),"Yes","No")</f>
        <v>No</v>
      </c>
      <c r="DB118" s="85" t="str">
        <f>IF(AND((RIGHT($DB$3,2)-'[1]Miter Profiles'!$AC$107-'[1]Outside Edges'!$B117)&gt;=5,'[1]Outside Edges'!$P117="Yes"),"Yes","No")</f>
        <v>No</v>
      </c>
      <c r="DC118" s="86" t="str">
        <f>IF(AND((RIGHT($DC$3,2)-'[1]Miter Profiles'!$AC$108-'[1]Outside Edges'!$B117)&gt;=5,'[1]Outside Edges'!$P117="Yes"),"Yes","No")</f>
        <v>No</v>
      </c>
      <c r="DD118" s="11" t="str">
        <f>IF(AND((RIGHT($DD$3,2)-'[1]Miter Profiles'!$AC$109-'[1]Outside Edges'!$B117)&gt;=5,'[1]Outside Edges'!$P117="Yes"),"Yes","No")</f>
        <v>Yes</v>
      </c>
      <c r="DE118" s="87" t="str">
        <f>IF(AND((RIGHT($DE$3,2)-'[1]Miter Profiles'!$AC$110-'[1]Outside Edges'!$B117)&gt;=5,'[1]Outside Edges'!$P117="Yes"),"Yes","No")</f>
        <v>Yes</v>
      </c>
      <c r="DF118" s="10" t="str">
        <f>IF(AND((RIGHT($DF$3,2)-'[1]Miter Profiles'!$AC$111-'[1]Outside Edges'!$B117)&gt;=5,'[1]Outside Edges'!$P117="Yes"),"Yes","No")</f>
        <v>Yes</v>
      </c>
      <c r="DG118" s="10" t="str">
        <f>IF(AND((RIGHT($DG$3,2)-'[1]Miter Profiles'!$AC$112-'[1]Outside Edges'!$B117)&gt;=5,'[1]Outside Edges'!$P117="Yes"),"Yes","No")</f>
        <v>Yes</v>
      </c>
      <c r="DH118" s="85" t="str">
        <f>IF(AND((RIGHT($DH$3,2)-'[1]Miter Profiles'!$AC$113-'[1]Outside Edges'!$B117)&gt;=5,'[1]Outside Edges'!$P117="Yes"),"Yes","No")</f>
        <v>Yes</v>
      </c>
      <c r="DI118" s="86" t="str">
        <f>IF(AND((RIGHT($DI$3,2)-'[1]Miter Profiles'!$AC$114-'[1]Outside Edges'!$B117)&gt;=5,'[1]Outside Edges'!$P117="Yes"),"Yes","No")</f>
        <v>Yes</v>
      </c>
      <c r="DJ118" s="11" t="str">
        <f>IF(AND((RIGHT($DJ$3,2)-'[1]Miter Profiles'!$AC$115-'[1]Outside Edges'!$B117)&gt;=5,'[1]Outside Edges'!$P117="Yes"),"Yes","No")</f>
        <v>Yes</v>
      </c>
      <c r="DK118" s="87" t="str">
        <f>IF(AND((RIGHT($DK$3,2)-'[1]Miter Profiles'!$AC$116-'[1]Outside Edges'!$B117)&gt;=5,'[1]Outside Edges'!$P117="Yes"),"Yes","No")</f>
        <v>Yes</v>
      </c>
      <c r="DL118" s="10" t="str">
        <f>IF(AND((RIGHT($DL$3,2)-'[1]Miter Profiles'!$AC$117-'[1]Outside Edges'!$B117)&gt;=5,'[1]Outside Edges'!$P117="Yes"),"Yes","No")</f>
        <v>Yes</v>
      </c>
      <c r="DM118" s="10" t="str">
        <f>IF(AND((RIGHT($DM$3,2)-'[1]Miter Profiles'!$AC$118-'[1]Outside Edges'!$B117)&gt;=5,'[1]Outside Edges'!$P117="Yes"),"Yes","No")</f>
        <v>Yes</v>
      </c>
      <c r="DN118" s="85" t="str">
        <f>IF(AND((RIGHT($DN$3,2)-'[1]Miter Profiles'!$AC$119-'[1]Outside Edges'!$B117)&gt;=5,'[1]Outside Edges'!$P117="Yes"),"Yes","No")</f>
        <v>Yes</v>
      </c>
      <c r="DO118" s="86" t="str">
        <f>IF(AND((RIGHT($DO$3,2)-'[1]Miter Profiles'!$AC$120-'[1]Outside Edges'!$B117)&gt;=5,'[1]Outside Edges'!$P117="Yes"),"Yes","No")</f>
        <v>No</v>
      </c>
      <c r="DP118" s="11" t="str">
        <f>IF(AND((RIGHT($DP$3,2)-'[1]Miter Profiles'!$AC$121-'[1]Outside Edges'!$B117)&gt;=5,'[1]Outside Edges'!$P117="Yes"),"Yes","No")</f>
        <v>Yes</v>
      </c>
      <c r="DQ118" s="87" t="str">
        <f>IF(AND((RIGHT($DQ$3,2)-'[1]Miter Profiles'!$AC$122-'[1]Outside Edges'!$B117)&gt;=5,'[1]Outside Edges'!$P117="Yes"),"Yes","No")</f>
        <v>Yes</v>
      </c>
      <c r="DR118" s="10" t="str">
        <f>IF(AND((RIGHT($DR$3,2)-'[1]Miter Profiles'!$AC$123-'[1]Outside Edges'!$B117)&gt;=5,'[1]Outside Edges'!$P117="Yes"),"Yes","No")</f>
        <v>Yes</v>
      </c>
      <c r="DS118" s="10" t="str">
        <f>IF(AND((RIGHT($DS$3,2)-'[1]Miter Profiles'!$AC$124-'[1]Outside Edges'!$B117)&gt;=5,'[1]Outside Edges'!$P117="Yes"),"Yes","No")</f>
        <v>Yes</v>
      </c>
      <c r="DT118" s="85" t="str">
        <f>IF(AND((RIGHT($DT$3,2)-'[1]Miter Profiles'!$AC$125-'[1]Outside Edges'!$B117)&gt;=5,'[1]Outside Edges'!$P117="Yes"),"Yes","No")</f>
        <v>Yes</v>
      </c>
      <c r="DU118" s="86" t="str">
        <f>IF(AND((RIGHT($DU$3,2)-'[1]Miter Profiles'!$AC$126-'[1]Outside Edges'!$B117)&gt;=5,'[1]Outside Edges'!$P117="Yes"),"Yes","No")</f>
        <v>Yes</v>
      </c>
      <c r="DV118" s="11" t="str">
        <f>IF(AND((RIGHT($DV$3,2)-'[1]Miter Profiles'!$AC$127-'[1]Outside Edges'!$B117)&gt;=5,'[1]Outside Edges'!$P117="Yes"),"Yes","No")</f>
        <v>Yes</v>
      </c>
      <c r="DW118" s="87" t="str">
        <f>IF(AND((RIGHT($DW$3,2)-'[1]Miter Profiles'!$AC$128-'[1]Outside Edges'!$B117)&gt;=5,'[1]Outside Edges'!$P117="Yes"),"Yes","No")</f>
        <v>Yes</v>
      </c>
      <c r="DX118" s="10" t="str">
        <f>IF(AND((RIGHT($DX$3,2)-'[1]Miter Profiles'!$AC$129-'[1]Outside Edges'!$B117)&gt;=5,'[1]Outside Edges'!$P117="Yes"),"Yes","No")</f>
        <v>Yes</v>
      </c>
      <c r="DY118" s="10" t="str">
        <f>IF(AND((RIGHT($DY$3,2)-'[1]Miter Profiles'!$AC$130-'[1]Outside Edges'!$B117)&gt;=5,'[1]Outside Edges'!$P117="Yes"),"Yes","No")</f>
        <v>Yes</v>
      </c>
      <c r="DZ118" s="85" t="str">
        <f>IF(AND((RIGHT($DZ$3,2)-'[1]Miter Profiles'!$AC$131-'[1]Outside Edges'!$B117)&gt;=5,'[1]Outside Edges'!$P117="Yes"),"Yes","No")</f>
        <v>Yes</v>
      </c>
      <c r="EA118" s="90" t="str">
        <f>IF(AND((RIGHT($EA$3,2)-'[1]Miter Profiles'!$AC$132-'[1]Outside Edges'!$B117)&gt;=5,'[1]Outside Edges'!$P117="Yes"),"Yes","No")</f>
        <v>Yes</v>
      </c>
      <c r="EB118" s="104" t="str">
        <f>IF(AND((RIGHT($EB$3,2)-'[1]Miter Profiles'!$AC$133-'[1]Outside Edges'!$B117)&gt;=5,'[1]Outside Edges'!$P117="Yes"),"Yes","No")</f>
        <v>No</v>
      </c>
      <c r="EC118" s="109" t="str">
        <f>IF(AND((RIGHT($EC$3,2)-'[1]Miter Profiles'!$AC$134-'[1]Outside Edges'!$B117)&gt;=5,'[1]Outside Edges'!$P117="Yes"),"Yes","No")</f>
        <v>Yes</v>
      </c>
      <c r="ED118" s="115" t="str">
        <f>IF(AND((RIGHT($ED$3,2)-'[1]Miter Profiles'!$AC$135-'[1]Outside Edges'!$B117)&gt;=5,'[1]Outside Edges'!$P117="Yes"),"Yes","No")</f>
        <v>Yes</v>
      </c>
      <c r="EE118" s="112" t="str">
        <f>IF(AND((RIGHT($EE$3,2)-'[1]Miter Profiles'!$AC$136-'[1]Outside Edges'!$B117)&gt;=5,'[1]Outside Edges'!$P117="Yes"),"Yes","No")</f>
        <v>Yes</v>
      </c>
      <c r="EF118" s="85" t="str">
        <f>IF(AND((RIGHT($EF$3,2)-'[1]Miter Profiles'!$AC$137-'[1]Outside Edges'!$B117)&gt;=5,'[1]Outside Edges'!$P117="Yes"),"Yes","No")</f>
        <v>Yes</v>
      </c>
      <c r="EG118" s="10" t="str">
        <f>IF(AND((RIGHT($EG$3,2)-'[1]Miter Profiles'!$AC$138-'[1]Outside Edges'!$B117)&gt;=5,'[1]Outside Edges'!$P117="Yes"),"Yes","No")</f>
        <v>Yes</v>
      </c>
      <c r="EH118" s="90" t="str">
        <f>IF(AND((RIGHT($EH$3,2)-'[1]Miter Profiles'!$AC$139-'[1]Outside Edges'!$B117)&gt;=5,'[1]Outside Edges'!$P117="Yes"),"Yes","No")</f>
        <v>Yes</v>
      </c>
      <c r="EI118" s="120" t="str">
        <f>IF(AND((RIGHT($EI$3,2)-'[1]Miter Profiles'!$AC$140-'[1]Outside Edges'!$B117)&gt;=5,'[1]Outside Edges'!$P117="Yes"),"Yes","No")</f>
        <v>Yes</v>
      </c>
      <c r="EJ118" s="123" t="str">
        <f>IF(AND((RIGHT($EJ$3,2)-'[1]Miter Profiles'!$AC$141-'[1]Outside Edges'!$B117)&gt;=5,'[1]Outside Edges'!$P117="Yes"),"Yes","No")</f>
        <v>Yes</v>
      </c>
      <c r="EK118" s="123" t="str">
        <f>IF(AND((RIGHT($EK$3,2)-'[1]Miter Profiles'!$AC$142-'[1]Outside Edges'!$B117)&gt;=5,'[1]Outside Edges'!$P117="Yes"),"Yes","No")</f>
        <v>Yes</v>
      </c>
      <c r="EL118" s="115" t="str">
        <f>IF(AND((RIGHT($EL$3,2)-'[1]Miter Profiles'!$AC$143-'[1]Outside Edges'!$B117)&gt;=5,'[1]Outside Edges'!$P117="Yes"),"Yes","No")</f>
        <v>Yes</v>
      </c>
      <c r="EM118" s="128" t="str">
        <f>IF(AND((RIGHT($EM$3,2)-'[1]Miter Profiles'!$AC$144-'[1]Outside Edges'!$B117)&gt;=5,'[1]Outside Edges'!$P117="Yes"),"Yes","No")</f>
        <v>No</v>
      </c>
      <c r="EN118" s="10" t="str">
        <f>IF(AND((RIGHT($EN$3,2)-'[1]Miter Profiles'!$AC$145-'[1]Outside Edges'!$B117)&gt;=5,'[1]Outside Edges'!$P117="Yes"),"Yes","No")</f>
        <v>Yes</v>
      </c>
      <c r="EO118" s="90" t="str">
        <f>IF(AND((RIGHT($EO$3,2)-'[1]Miter Profiles'!$AC$146-'[1]Outside Edges'!$B117)&gt;=5,'[1]Outside Edges'!$P117="Yes"),"Yes","No")</f>
        <v>Yes</v>
      </c>
      <c r="EP118" s="123" t="str">
        <f>IF(AND((RIGHT($EP$3,2)-'[1]Miter Profiles'!$AC$147-'[1]Outside Edges'!$B117)&gt;=5,'[1]Outside Edges'!$P117="Yes"),"Yes","No")</f>
        <v>No</v>
      </c>
      <c r="EQ118" s="123" t="str">
        <f>IF(AND((RIGHT($EQ$3,2)-'[1]Miter Profiles'!$AC$148-'[1]Outside Edges'!$B117)&gt;=5,'[1]Outside Edges'!$P117="Yes"),"Yes","No")</f>
        <v>Yes</v>
      </c>
      <c r="ER118" s="115" t="str">
        <f>IF(AND((RIGHT($ER$3,2)-'[1]Miter Profiles'!$AC$149-'[1]Outside Edges'!$B117)&gt;=5,'[1]Outside Edges'!$P117="Yes"),"Yes","No")</f>
        <v>Yes</v>
      </c>
      <c r="ES118" s="128" t="str">
        <f>IF(AND((RIGHT($ES$3,2)-'[1]Miter Profiles'!$AC$150-'[1]Outside Edges'!$B117)&gt;=5,'[1]Outside Edges'!$P117="Yes"),"Yes","No")</f>
        <v>No</v>
      </c>
      <c r="ET118" s="10" t="str">
        <f>IF(AND((RIGHT($ET$3,2)-'[1]Miter Profiles'!$AC$151-'[1]Outside Edges'!$B117)&gt;=5,'[1]Outside Edges'!$P117="Yes"),"Yes","No")</f>
        <v>Yes</v>
      </c>
      <c r="EU118" s="90" t="str">
        <f>IF(AND((RIGHT($EU$3,2)-'[1]Miter Profiles'!$AC$152-'[1]Outside Edges'!$B117)&gt;=5,'[1]Outside Edges'!$P117="Yes"),"Yes","No")</f>
        <v>Yes</v>
      </c>
      <c r="EV118" s="123" t="str">
        <f>IF(AND((RIGHT($EV$3,2)-'[1]Miter Profiles'!$AC$153-'[1]Outside Edges'!$B117)&gt;=5,'[1]Outside Edges'!$P117="Yes"),"Yes","No")</f>
        <v>Yes</v>
      </c>
      <c r="EW118" s="123" t="str">
        <f>IF(AND((RIGHT($EW$3,2)-'[1]Miter Profiles'!$AC$154-'[1]Outside Edges'!$B117)&gt;=5,'[1]Outside Edges'!$P117="Yes"),"Yes","No")</f>
        <v>Yes</v>
      </c>
      <c r="EX118" s="115" t="str">
        <f>IF(AND((RIGHT($EX$3,2)-'[1]Miter Profiles'!$AC$155-'[1]Outside Edges'!$B117)&gt;=5,'[1]Outside Edges'!$P117="Yes"),"Yes","No")</f>
        <v>Yes</v>
      </c>
      <c r="EY118" s="128" t="str">
        <f>IF(AND((RIGHT($EY$3,2)-'[1]Miter Profiles'!$AC$156-'[1]Outside Edges'!$B117)&gt;=5,'[1]Outside Edges'!$P117="Yes"),"Yes","No")</f>
        <v>Yes</v>
      </c>
      <c r="EZ118" s="10" t="str">
        <f>IF(AND((RIGHT($EZ$3,2)-'[1]Miter Profiles'!$AC$157-'[1]Outside Edges'!$B117)&gt;=5,'[1]Outside Edges'!$P117="Yes"),"Yes","No")</f>
        <v>Yes</v>
      </c>
      <c r="FA118" s="90" t="str">
        <f>IF(AND((RIGHT($FA$3,2)-'[1]Miter Profiles'!$AC$158-'[1]Outside Edges'!$B117)&gt;=5,'[1]Outside Edges'!$P117="Yes"),"Yes","No")</f>
        <v>Yes</v>
      </c>
      <c r="FB118" s="123" t="str">
        <f>IF(AND((RIGHT($FB$3,2)-'[1]Miter Profiles'!$AC$159-'[1]Outside Edges'!$B117)&gt;=5,'[1]Outside Edges'!$P117="Yes"),"Yes","No")</f>
        <v>Yes</v>
      </c>
      <c r="FC118" s="123" t="str">
        <f>IF(AND((RIGHT($FC$3,2)-'[1]Miter Profiles'!$AC$160-'[1]Outside Edges'!$B117)&gt;=5,'[1]Outside Edges'!$P117="Yes"),"Yes","No")</f>
        <v>Yes</v>
      </c>
      <c r="FD118" s="115" t="str">
        <f>IF(AND((RIGHT($FD$3,2)-'[1]Miter Profiles'!$AC$161-'[1]Outside Edges'!$B117)&gt;=5,'[1]Outside Edges'!$P117="Yes"),"Yes","No")</f>
        <v>Yes</v>
      </c>
      <c r="FE118" s="128" t="str">
        <f>IF(AND((RIGHT($FE$3,2)-'[1]Miter Profiles'!$AC$162-'[1]Outside Edges'!$B117)&gt;=5,'[1]Outside Edges'!$P117="Yes"),"Yes","No")</f>
        <v>Yes</v>
      </c>
      <c r="FF118" s="10" t="str">
        <f>IF(AND((RIGHT($FF$3,2)-'[1]Miter Profiles'!$AC$163-'[1]Outside Edges'!$B117)&gt;=5,'[1]Outside Edges'!$P117="Yes"),"Yes","No")</f>
        <v>Yes</v>
      </c>
      <c r="FG118" s="90" t="str">
        <f>IF(AND((RIGHT($FG$3,2)-'[1]Miter Profiles'!$AC$164-'[1]Outside Edges'!$B117)&gt;=5,'[1]Outside Edges'!$P117="Yes"),"Yes","No")</f>
        <v>Yes</v>
      </c>
      <c r="FH118" s="123" t="str">
        <f>IF(AND((RIGHT($FH$3,2)-'[1]Miter Profiles'!$AC$165-'[1]Outside Edges'!$B117)&gt;=5,'[1]Outside Edges'!$P117="Yes"),"Yes","No")</f>
        <v>Yes</v>
      </c>
      <c r="FI118" s="123" t="str">
        <f>IF(AND((RIGHT($FI$3,2)-'[1]Miter Profiles'!$AC$166-'[1]Outside Edges'!$B117)&gt;=5,'[1]Outside Edges'!$P117="Yes"),"Yes","No")</f>
        <v>Yes</v>
      </c>
      <c r="FJ118" s="115" t="str">
        <f>IF(AND((RIGHT($FJ$3,2)-'[1]Miter Profiles'!$AC$167-'[1]Outside Edges'!$B117)&gt;=5,'[1]Outside Edges'!$P117="Yes"),"Yes","No")</f>
        <v>Yes</v>
      </c>
      <c r="FK118" s="128" t="str">
        <f>IF(AND((RIGHT($FK$3,2)-'[1]Miter Profiles'!$AC$168-'[1]Outside Edges'!$B117)&gt;=5,'[1]Outside Edges'!$P117="Yes"),"Yes","No")</f>
        <v>Yes</v>
      </c>
      <c r="FL118" s="10" t="str">
        <f>IF(AND((RIGHT($FL$3,2)-'[1]Miter Profiles'!$AC$169-'[1]Outside Edges'!$B117)&gt;=5,'[1]Outside Edges'!$P117="Yes"),"Yes","No")</f>
        <v>Yes</v>
      </c>
      <c r="FM118" s="90" t="str">
        <f>IF(AND((RIGHT($FM$3,2)-'[1]Miter Profiles'!$AC$170-'[1]Outside Edges'!$B117)&gt;=5,'[1]Outside Edges'!$P117="Yes"),"Yes","No")</f>
        <v>Yes</v>
      </c>
      <c r="FN118" s="123" t="str">
        <f>IF(AND((RIGHT($FN$3,2)-'[1]Miter Profiles'!$AC$171-'[1]Outside Edges'!$B117)&gt;=5,'[1]Outside Edges'!$P117="Yes"),"Yes","No")</f>
        <v>Yes</v>
      </c>
      <c r="FO118" s="123" t="str">
        <f>IF(AND((RIGHT($FO$3,2)-'[1]Miter Profiles'!$AC$172-'[1]Outside Edges'!$B117)&gt;=5,'[1]Outside Edges'!$P117="Yes"),"Yes","No")</f>
        <v>Yes</v>
      </c>
      <c r="FP118" s="115" t="str">
        <f>IF(AND((RIGHT($FP$3,2)-'[1]Miter Profiles'!$AC$173-'[1]Outside Edges'!$B117)&gt;=5,'[1]Outside Edges'!$P117="Yes"),"Yes","No")</f>
        <v>Yes</v>
      </c>
      <c r="FQ118" s="128" t="str">
        <f>IF(AND((RIGHT($FQ$3,2)-'[1]Miter Profiles'!$AC$174-'[1]Outside Edges'!$B117)&gt;=5,'[1]Outside Edges'!$P117="Yes"),"Yes","No")</f>
        <v>Yes</v>
      </c>
      <c r="FR118" s="10" t="str">
        <f>IF(AND((RIGHT($FR$3,2)-'[1]Miter Profiles'!$AC$175-'[1]Outside Edges'!$B117)&gt;=5,'[1]Outside Edges'!$P117="Yes"),"Yes","No")</f>
        <v>Yes</v>
      </c>
      <c r="FS118" s="90" t="str">
        <f>IF(AND((RIGHT($FS$3,2)-'[1]Miter Profiles'!$AC$176-'[1]Outside Edges'!$B117)&gt;=5,'[1]Outside Edges'!$P117="Yes"),"Yes","No")</f>
        <v>Yes</v>
      </c>
      <c r="FT118" s="123" t="str">
        <f>IF(AND((RIGHT($FT$3,2)-'[1]Miter Profiles'!$AC$177-'[1]Outside Edges'!$B117)&gt;=5,'[1]Outside Edges'!$P117="Yes"),"Yes","No")</f>
        <v>Yes</v>
      </c>
      <c r="FU118" s="123" t="str">
        <f>IF(AND((RIGHT($FU$3,2)-'[1]Miter Profiles'!$AC$178-'[1]Outside Edges'!$B117)&gt;=5,'[1]Outside Edges'!$P117="Yes"),"Yes","No")</f>
        <v>Yes</v>
      </c>
      <c r="FV118" s="115" t="str">
        <f>IF(AND((RIGHT($V$3,2)-'[1]Miter Profiles'!$AC$179-'[1]Outside Edges'!$B117)&gt;=5,'[1]Outside Edges'!$P117="Yes"),"Yes","No")</f>
        <v>Yes</v>
      </c>
      <c r="FW118" s="128" t="str">
        <f>IF(AND((RIGHT($FW$3,2)-'[1]Miter Profiles'!$AC$180-'[1]Outside Edges'!$B117)&gt;=5,'[1]Outside Edges'!$P117="Yes"),"Yes","No")</f>
        <v>No</v>
      </c>
      <c r="FX118" s="269" t="str">
        <f>IF(AND((RIGHT($FX$3,2)-'[1]Miter Profiles'!$AC$181-'[1]Outside Edges'!$B117)&gt;=5,'[1]Outside Edges'!$P117="Yes"),"Yes","No")</f>
        <v>Yes</v>
      </c>
      <c r="FY118" s="273" t="str">
        <f>IF(AND((RIGHT($FY$3,2)-'[1]Miter Profiles'!$AC$182-'[1]Outside Edges'!$B117)&gt;=5,'[1]Outside Edges'!$P117="Yes"),"Yes","No")</f>
        <v>Yes</v>
      </c>
      <c r="FZ118" s="282" t="str">
        <f>IF(AND((RIGHT($FZ$3,2)-'[1]Miter Profiles'!$AC$183-'[1]Outside Edges'!$B117)&gt;=5,'[1]Outside Edges'!$P117="Yes"),"Yes","No")</f>
        <v>Yes</v>
      </c>
      <c r="GA118" s="283" t="str">
        <f>IF(AND((RIGHT($GA$3,2)-'[1]Miter Profiles'!$AC$184-'[1]Outside Edges'!$B117)&gt;=5,'[1]Outside Edges'!$P117="Yes"),"Yes","No")</f>
        <v>Yes</v>
      </c>
      <c r="GB118" s="284" t="str">
        <f>IF(AND((RIGHT($GB$3,2)-'[1]Miter Profiles'!$AC$185-'[1]Outside Edges'!$B117)&gt;=5,'[1]Outside Edges'!$P117="Yes"),"Yes","No")</f>
        <v>Yes</v>
      </c>
      <c r="GC118" s="275" t="str">
        <f>IF(AND((RIGHT($GC$3,2)-'[1]Miter Profiles'!$AC$186-'[1]Outside Edges'!$B117)&gt;=5,'[1]Outside Edges'!$P117="Yes"),"Yes","No")</f>
        <v>No</v>
      </c>
      <c r="GD118" s="269" t="str">
        <f>IF(AND((RIGHT($GD$3,2)-'[1]Miter Profiles'!$AC$187-'[1]Outside Edges'!$B117)&gt;=5,'[1]Outside Edges'!$P117="Yes"),"Yes","No")</f>
        <v>Yes</v>
      </c>
      <c r="GE118" s="273" t="str">
        <f>IF(AND((RIGHT($GE$3,2)-'[1]Miter Profiles'!$AC$188-'[1]Outside Edges'!$B117)&gt;=5,'[1]Outside Edges'!$P117="Yes"),"Yes","No")</f>
        <v>Yes</v>
      </c>
      <c r="GF118" s="282" t="str">
        <f>IF(AND((RIGHT($GF$3,2)-'[1]Miter Profiles'!$AC$189-'[1]Outside Edges'!$B117)&gt;=5,'[1]Outside Edges'!$P117="Yes"),"Yes","No")</f>
        <v>Yes</v>
      </c>
      <c r="GG118" s="283" t="str">
        <f>IF(AND((RIGHT($GG$3,2)-'[1]Miter Profiles'!$AC$190-'[1]Outside Edges'!$B117)&gt;=5,'[1]Outside Edges'!$P117="Yes"),"Yes","No")</f>
        <v>Yes</v>
      </c>
      <c r="GH118" s="284" t="str">
        <f>IF(AND((RIGHT($GH$3,2)-'[1]Miter Profiles'!$AC$191-'[1]Outside Edges'!$B117)&gt;=5,'[1]Outside Edges'!$P117="Yes"),"Yes","No")</f>
        <v>Yes</v>
      </c>
      <c r="GI118" s="275" t="str">
        <f>IF(AND((RIGHT($GI$3,2)-'[1]Miter Profiles'!$AC$192-'[1]Outside Edges'!$B117)&gt;=5,'[1]Outside Edges'!$P117="Yes"),"Yes","No")</f>
        <v>Yes</v>
      </c>
      <c r="GJ118" s="269" t="str">
        <f>IF(AND((RIGHT($GJ$3,2)-'[1]Miter Profiles'!$AC$193-'[1]Outside Edges'!$B117)&gt;=5,'[1]Outside Edges'!$P117="Yes"),"Yes","No")</f>
        <v>Yes</v>
      </c>
      <c r="GK118" s="273" t="str">
        <f>IF(AND((RIGHT($GK$3,2)-'[1]Miter Profiles'!$AC$194-'[1]Outside Edges'!$B117)&gt;=5,'[1]Outside Edges'!$P117="Yes"),"Yes","No")</f>
        <v>Yes</v>
      </c>
      <c r="GL118" s="282" t="str">
        <f>IF(AND((RIGHT($GL$3,2)-'[1]Miter Profiles'!$AC$195-'[1]Outside Edges'!$B117)&gt;=5,'[1]Outside Edges'!$P117="Yes"),"Yes","No")</f>
        <v>Yes</v>
      </c>
      <c r="GM118" s="283" t="str">
        <f>IF(AND((RIGHT($GM$3,2)-'[1]Miter Profiles'!$AC$196-'[1]Outside Edges'!$B117)&gt;=5,'[1]Outside Edges'!$P117="Yes"),"Yes","No")</f>
        <v>Yes</v>
      </c>
      <c r="GN118" s="284" t="str">
        <f>IF(AND((RIGHT($GN$3,2)-'[1]Miter Profiles'!$AC$197-'[1]Outside Edges'!$B117)&gt;=5,'[1]Outside Edges'!$P117="Yes"),"Yes","No")</f>
        <v>Yes</v>
      </c>
      <c r="GO118" s="275" t="str">
        <f>IF(AND((RIGHT($GO$3,2)-'[1]Miter Profiles'!$AC$198-'[1]Outside Edges'!$B117)&gt;=5,'[1]Outside Edges'!$P117="Yes"),"Yes","No")</f>
        <v>No</v>
      </c>
      <c r="GP118" s="269" t="str">
        <f>IF(AND((RIGHT($GP$3,2)-'[1]Miter Profiles'!$AC$199-'[1]Outside Edges'!$B117)&gt;=5,'[1]Outside Edges'!$P117="Yes"),"Yes","No")</f>
        <v>Yes</v>
      </c>
      <c r="GQ118" s="273" t="str">
        <f>IF(AND((RIGHT($GQ$3,2)-'[1]Miter Profiles'!$AC$200-'[1]Outside Edges'!$B117)&gt;=5,'[1]Outside Edges'!$P117="Yes"),"Yes","No")</f>
        <v>Yes</v>
      </c>
      <c r="GR118" s="282" t="str">
        <f>IF(AND((RIGHT($GR$3,2)-'[1]Miter Profiles'!$AC$201-'[1]Outside Edges'!$B117)&gt;=5,'[1]Outside Edges'!$P117="Yes"),"Yes","No")</f>
        <v>Yes</v>
      </c>
      <c r="GS118" s="283" t="str">
        <f>IF(AND((RIGHT($GS$3,2)-'[1]Miter Profiles'!$AC$202-'[1]Outside Edges'!$B117)&gt;=5,'[1]Outside Edges'!$P117="Yes"),"Yes","No")</f>
        <v>Yes</v>
      </c>
      <c r="GT118" s="284" t="str">
        <f>IF(AND((RIGHT($GT$3,2)-'[1]Miter Profiles'!$AC$203-'[1]Outside Edges'!$B117)&gt;=5,'[1]Outside Edges'!$P117="Yes"),"Yes","No")</f>
        <v>Yes</v>
      </c>
      <c r="GU118" s="275" t="str">
        <f>IF(AND((RIGHT($GU$3,2)-'[1]Miter Profiles'!$AC$204-'[1]Outside Edges'!$B117)&gt;=5,'[1]Outside Edges'!$P117="Yes"),"Yes","No")</f>
        <v>Yes</v>
      </c>
      <c r="GV118" s="269" t="str">
        <f>IF(AND((RIGHT($GV$3,2)-'[1]Miter Profiles'!$AC$205-'[1]Outside Edges'!$B117)&gt;=5,'[1]Outside Edges'!$P117="Yes"),"Yes","No")</f>
        <v>Yes</v>
      </c>
      <c r="GW118" s="273" t="str">
        <f>IF(AND((RIGHT($GW$3,2)-'[1]Miter Profiles'!$AC$206-'[1]Outside Edges'!$B117)&gt;=5,'[1]Outside Edges'!$P117="Yes"),"Yes","No")</f>
        <v>Yes</v>
      </c>
      <c r="GX118" s="282" t="str">
        <f>IF(AND((RIGHT($GX$3,2)-'[1]Miter Profiles'!$AC$207-'[1]Outside Edges'!$B117)&gt;=5,'[1]Outside Edges'!$P117="Yes"),"Yes","No")</f>
        <v>No</v>
      </c>
      <c r="GY118" s="283" t="str">
        <f>IF(AND((RIGHT($GY$3,2)-'[1]Miter Profiles'!$AC$208-'[1]Outside Edges'!$B117)&gt;=5,'[1]Outside Edges'!$P117="Yes"),"Yes","No")</f>
        <v>Yes</v>
      </c>
      <c r="GZ118" s="284" t="str">
        <f>IF(AND((RIGHT($GZ$3,2)-'[1]Miter Profiles'!$AC$209-'[1]Outside Edges'!$B117)&gt;=5,'[1]Outside Edges'!$P117="Yes"),"Yes","No")</f>
        <v>Yes</v>
      </c>
      <c r="HA118" s="275" t="str">
        <f>IF(AND((RIGHT($HA$3,2)-'[1]Miter Profiles'!$AC$210-'[1]Outside Edges'!$B117)&gt;=5,'[1]Outside Edges'!$P117="Yes"),"Yes","No")</f>
        <v>Yes</v>
      </c>
      <c r="HB118" s="269" t="str">
        <f>IF(AND((RIGHT($HB$3,2)-'[1]Miter Profiles'!$AC$211-'[1]Outside Edges'!$B117)&gt;=5,'[1]Outside Edges'!$P117="Yes"),"Yes","No")</f>
        <v>Yes</v>
      </c>
      <c r="HC118" s="273" t="str">
        <f>IF(AND((RIGHT($HC$3,2)-'[1]Miter Profiles'!$AC$212-'[1]Outside Edges'!$B117)&gt;=5,'[1]Outside Edges'!$P117="Yes"),"Yes","No")</f>
        <v>Yes</v>
      </c>
      <c r="HD118" s="282" t="str">
        <f>IF(AND((RIGHT($HD$3,2)-'[1]Miter Profiles'!$AC$213-'[1]Outside Edges'!$B117)&gt;=5,'[1]Outside Edges'!$P117="Yes"),"Yes","No")</f>
        <v>No</v>
      </c>
      <c r="HE118" s="284" t="str">
        <f>IF(AND((RIGHT($HE$3,2)-'[1]Miter Profiles'!$AC$214-'[1]Outside Edges'!$B117)&gt;=5,'[1]Outside Edges'!$P117="Yes"),"Yes","No")</f>
        <v>No</v>
      </c>
      <c r="HF118" s="275" t="str">
        <f>IF(AND((RIGHT($HF$3,2)-'[1]Miter Profiles'!$AC$215-'[1]Outside Edges'!$B117)&gt;=5,'[1]Outside Edges'!$P117="Yes"),"Yes","No")</f>
        <v>Yes</v>
      </c>
      <c r="HG118" s="269" t="str">
        <f>IF(AND((RIGHT($HG$3,2)-'[1]Miter Profiles'!$AC$216-'[1]Outside Edges'!$B117)&gt;=5,'[1]Outside Edges'!$P117="Yes"),"Yes","No")</f>
        <v>Yes</v>
      </c>
      <c r="HH118" s="273" t="str">
        <f>IF(AND((RIGHT($HH$3,2)-'[1]Miter Profiles'!$AC$217-'[1]Outside Edges'!$B117)&gt;=5,'[1]Outside Edges'!$P117="Yes"),"Yes","No")</f>
        <v>Yes</v>
      </c>
      <c r="HI118" s="282" t="str">
        <f>IF(AND((RIGHT($HI$3,2)-'[1]Miter Profiles'!$AC$218-'[1]Outside Edges'!$B117)&gt;=5,'[1]Outside Edges'!$P117="Yes"),"Yes","No")</f>
        <v>Yes</v>
      </c>
      <c r="HJ118" s="283" t="str">
        <f>IF(AND((RIGHT($HJ$3,2)-'[1]Miter Profiles'!$AC$219-'[1]Outside Edges'!$B117)&gt;=5,'[1]Outside Edges'!$P117="Yes"),"Yes","No")</f>
        <v>Yes</v>
      </c>
      <c r="HK118" s="284" t="str">
        <f>IF(AND((RIGHT($HK$3,2)-'[1]Miter Profiles'!$AC$220-'[1]Outside Edges'!$B117)&gt;=5,'[1]Outside Edges'!$P117="Yes"),"Yes","No")</f>
        <v>Yes</v>
      </c>
      <c r="HL118" s="275" t="str">
        <f>IF(AND((RIGHT($HL$3,2)-'[1]Miter Profiles'!$AC$221-'[1]Outside Edges'!$B117)&gt;=5,'[1]Outside Edges'!$P117="Yes"),"Yes","No")</f>
        <v>Yes</v>
      </c>
      <c r="HM118" s="269" t="str">
        <f>IF(AND((RIGHT($HM$3,2)-'[1]Miter Profiles'!$AC$222-'[1]Outside Edges'!$B117)&gt;=5,'[1]Outside Edges'!$P117="Yes"),"Yes","No")</f>
        <v>Yes</v>
      </c>
      <c r="HN118" s="269" t="str">
        <f>IF(AND((RIGHT($HN$3,2)-'[1]Miter Profiles'!$AC$223-'[1]Outside Edges'!$B117)&gt;=5,'[1]Outside Edges'!$P117="Yes"),"Yes","No")</f>
        <v>Yes</v>
      </c>
      <c r="HO118" s="283" t="str">
        <f>IF(AND((RIGHT($HO$3,2)-'[1]Miter Profiles'!$AC$224-'[1]Outside Edges'!$B117)&gt;=5,'[1]Outside Edges'!$P117="Yes"),"Yes","No")</f>
        <v>No</v>
      </c>
      <c r="HP118" s="283" t="str">
        <f>IF(AND((RIGHT($HP$3,2)-'[1]Miter Profiles'!$AC$225-'[1]Outside Edges'!$B117)&gt;=5,'[1]Outside Edges'!$P117="Yes"),"Yes","No")</f>
        <v>Yes</v>
      </c>
      <c r="HQ118" s="283" t="str">
        <f>IF(AND((RIGHT($HQ$3,3)-'[1]Miter Profiles'!$AC$226-'[1]Outside Edges'!$B117)&gt;=5,'[1]Outside Edges'!$P117="Yes"),"Yes","No")</f>
        <v>No</v>
      </c>
      <c r="HR118" s="283" t="str">
        <f>IF(AND((RIGHT($HR$3,2)-'[1]Miter Profiles'!$AC$227-'[1]Outside Edges'!$B117)&gt;=5,'[1]Outside Edges'!$P117="Yes"),"Yes","No")</f>
        <v>No</v>
      </c>
      <c r="HS118" s="269" t="str">
        <f>IF(AND((RIGHT($HS$3,2)-'[1]Miter Profiles'!$AC$228-'[1]Outside Edges'!$B117)&gt;=5,'[1]Outside Edges'!$P117="Yes"),"Yes","No")</f>
        <v>Yes</v>
      </c>
      <c r="HT118" s="269" t="str">
        <f>IF(AND((RIGHT($HT$3,2)-'[1]Miter Profiles'!$AC$229-'[1]Outside Edges'!$B117)&gt;=5,'[1]Outside Edges'!$P117="Yes"),"Yes","No")</f>
        <v>Yes</v>
      </c>
      <c r="HU118" s="269" t="str">
        <f>IF(AND((RIGHT($HU$3,2)-'[1]Miter Profiles'!$AC$230-'[1]Outside Edges'!$B117)&gt;=5,'[1]Outside Edges'!$P117="Yes"),"Yes","No")</f>
        <v>Yes</v>
      </c>
      <c r="HV118" s="283" t="str">
        <f>IF(AND((RIGHT($HV$3,2)-'[1]Miter Profiles'!$AC$231-'[1]Outside Edges'!$B117)&gt;=5,'[1]Outside Edges'!$P117="Yes"),"Yes","No")</f>
        <v>Yes</v>
      </c>
      <c r="HW118" s="283" t="str">
        <f>IF(AND((RIGHT($HW$3,2)-'[1]Miter Profiles'!$AC$232-'[1]Outside Edges'!$B117)&gt;=5,'[1]Outside Edges'!$P117="Yes"),"Yes","No")</f>
        <v>Yes</v>
      </c>
      <c r="HX118" s="283" t="str">
        <f>IF(AND((RIGHT($HX$3,2)-'[1]Miter Profiles'!$AC$233-'[1]Outside Edges'!$B117)&gt;=5,'[1]Outside Edges'!$P117="Yes"),"Yes","No")</f>
        <v>Yes</v>
      </c>
      <c r="HY118" s="269" t="str">
        <f>IF(AND((RIGHT($HY$3,2)-'[1]Miter Profiles'!$AC$234-'[1]Outside Edges'!$B117)&gt;=5,'[1]Outside Edges'!$P117="Yes"),"Yes","No")</f>
        <v>No</v>
      </c>
      <c r="HZ118" s="269" t="str">
        <f>IF(AND((RIGHT($HZ$3,2)-'[1]Miter Profiles'!$AC$235-'[1]Outside Edges'!$B117)&gt;=5,'[1]Outside Edges'!$P117="Yes"),"Yes","No")</f>
        <v>Yes</v>
      </c>
      <c r="IA118" s="269" t="str">
        <f>IF(AND((RIGHT($IA$3,2)-'[1]Miter Profiles'!$AC$236-'[1]Outside Edges'!$B117)&gt;=5,'[1]Outside Edges'!$P117="Yes"),"Yes","No")</f>
        <v>Yes</v>
      </c>
      <c r="IB118" s="283" t="str">
        <f>IF(AND((RIGHT($IB$3,2)-'[1]Miter Profiles'!$AC$237-'[1]Outside Edges'!$B117)&gt;=5,'[1]Outside Edges'!$P117="Yes"),"Yes","No")</f>
        <v>Yes</v>
      </c>
      <c r="IC118" s="283" t="str">
        <f>IF(AND((RIGHT($IC$3,2)-'[1]Miter Profiles'!$AC$238-'[1]Outside Edges'!$B117)&gt;=5,'[1]Outside Edges'!$P117="Yes"),"Yes","No")</f>
        <v>Yes</v>
      </c>
      <c r="ID118" s="283" t="str">
        <f>IF(AND((RIGHT($ID$3,2)-'[1]Miter Profiles'!$AC$239-'[1]Outside Edges'!$B117)&gt;=5,'[1]Outside Edges'!$P117="Yes"),"Yes","No")</f>
        <v>Yes</v>
      </c>
      <c r="IE118" s="269" t="str">
        <f>IF(AND((RIGHT($IE$3,2)-'[1]Miter Profiles'!$AC$240-'[1]Outside Edges'!$B117)&gt;=5,'[1]Outside Edges'!$P117="Yes"),"Yes","No")</f>
        <v>Yes</v>
      </c>
      <c r="IF118" s="269" t="str">
        <f>IF(AND((RIGHT($IF$3,2)-'[1]Miter Profiles'!$AC$241-'[1]Outside Edges'!$B117)&gt;=5,'[1]Outside Edges'!$P117="Yes"),"Yes","No")</f>
        <v>Yes</v>
      </c>
      <c r="IG118" s="269" t="str">
        <f>IF(AND((RIGHT($IG$3,2)-'[1]Miter Profiles'!$AC$242-'[1]Outside Edges'!$B117)&gt;=5,'[1]Outside Edges'!$P117="Yes"),"Yes","No")</f>
        <v>Yes</v>
      </c>
      <c r="IH118" s="283" t="str">
        <f>IF(AND((RIGHT($IH$3,2)-'[1]Miter Profiles'!$AC$243-'[1]Outside Edges'!$B117)&gt;=5,'[1]Outside Edges'!$P117="Yes"),"Yes","No")</f>
        <v>Yes</v>
      </c>
      <c r="II118" s="283" t="str">
        <f>IF(AND((RIGHT($II$3,2)-'[1]Miter Profiles'!$AC$244-'[1]Outside Edges'!$B117)&gt;=5,'[1]Outside Edges'!$P117="Yes"),"Yes","No")</f>
        <v>Yes</v>
      </c>
      <c r="IJ118" s="283" t="str">
        <f>IF(AND((RIGHT($IJ$3,2)-'[1]Miter Profiles'!$AC$245-'[1]Outside Edges'!$B117)&gt;=5,'[1]Outside Edges'!$P117="Yes"),"Yes","No")</f>
        <v>Yes</v>
      </c>
      <c r="IK118" s="269" t="str">
        <f>IF(AND((RIGHT($IK$3,2)-'[1]Miter Profiles'!$AC$246-'[1]Outside Edges'!$B117)&gt;=5,'[1]Outside Edges'!$P117="Yes"),"Yes","No")</f>
        <v>Yes</v>
      </c>
      <c r="IL118" s="269" t="str">
        <f>IF(AND((RIGHT($IL$3,2)-'[1]Miter Profiles'!$AC$247-'[1]Outside Edges'!$B117)&gt;=5,'[1]Outside Edges'!$P117="Yes"),"Yes","No")</f>
        <v>Yes</v>
      </c>
      <c r="IM118" s="269" t="str">
        <f>IF(AND((RIGHT($IM$3,2)-'[1]Miter Profiles'!$AC$248-'[1]Outside Edges'!$B117)&gt;=5,'[1]Outside Edges'!$P117="Yes"),"Yes","No")</f>
        <v>Yes</v>
      </c>
      <c r="IN118" s="283" t="str">
        <f>IF(AND((RIGHT($IN$3,2)-'[1]Miter Profiles'!$AC$249-'[1]Outside Edges'!$B117)&gt;=5,'[1]Outside Edges'!$P117="Yes"),"Yes","No")</f>
        <v>No</v>
      </c>
      <c r="IO118" s="283" t="str">
        <f>IF(AND((RIGHT($IO$3,2)-'[1]Miter Profiles'!$AC$250-'[1]Outside Edges'!$B117)&gt;=5,'[1]Outside Edges'!$P117="Yes"),"Yes","No")</f>
        <v>Yes</v>
      </c>
      <c r="IP118" s="283" t="str">
        <f>IF(AND((RIGHT($IP$3,2)-'[1]Miter Profiles'!$AC$251-'[1]Outside Edges'!$B117)&gt;=5,'[1]Outside Edges'!$P117="Yes"),"Yes","No")</f>
        <v>Yes</v>
      </c>
      <c r="IQ118" s="269" t="str">
        <f>IF(AND((RIGHT($IQ$3,2)-'[1]Miter Profiles'!$AC$252-'[1]Outside Edges'!$B117)&gt;=5,'[1]Outside Edges'!$P117="Yes"),"Yes","No")</f>
        <v>No</v>
      </c>
      <c r="IR118" s="269" t="str">
        <f>IF(AND((RIGHT($IR$3,2)-'[1]Miter Profiles'!$AC$253-'[1]Outside Edges'!$B117)&gt;=5,'[1]Outside Edges'!$P117="Yes"),"Yes","No")</f>
        <v>Yes</v>
      </c>
      <c r="IS118" s="269" t="str">
        <f>IF(AND((RIGHT($IS$3,2)-'[1]Miter Profiles'!$AC$254-'[1]Outside Edges'!$B117)&gt;=5,'[1]Outside Edges'!$P117="Yes"),"Yes","No")</f>
        <v>Yes</v>
      </c>
      <c r="IT118" s="283" t="str">
        <f>IF(AND((RIGHT($IT$3,2)-'[1]Miter Profiles'!$AC$255-'[1]Outside Edges'!$B117)&gt;=5,'[1]Outside Edges'!$P117="Yes"),"Yes","No")</f>
        <v>Yes</v>
      </c>
      <c r="IU118" s="283" t="str">
        <f>IF(AND((RIGHT($IU$3,2)-'[1]Miter Profiles'!$AC$256-'[1]Outside Edges'!$B117)&gt;=5,'[1]Outside Edges'!$P117="Yes"),"Yes","No")</f>
        <v>Yes</v>
      </c>
      <c r="IV118" s="283" t="str">
        <f>IF(AND((RIGHT($IV$3,2)-'[1]Miter Profiles'!$AC$257-'[1]Outside Edges'!$B117)&gt;=5,'[1]Outside Edges'!$P117="Yes"),"Yes","No")</f>
        <v>Yes</v>
      </c>
      <c r="IW118" s="269" t="str">
        <f>IF(AND((RIGHT($IW$3,2)-'[1]Miter Profiles'!$AC$258-'[1]Outside Edges'!$B117)&gt;=5,'[1]Outside Edges'!$P117="Yes"),"Yes","No")</f>
        <v>Yes</v>
      </c>
      <c r="IX118" s="269" t="str">
        <f>IF(AND((RIGHT($IX$3,2)-'[1]Miter Profiles'!$AC$259-'[1]Outside Edges'!$B117)&gt;=5,'[1]Outside Edges'!$P117="Yes"),"Yes","No")</f>
        <v>Yes</v>
      </c>
      <c r="IY118" s="269" t="str">
        <f>IF(AND((RIGHT($IY$3,2)-'[1]Miter Profiles'!$AC$260-'[1]Outside Edges'!$B117)&gt;=5,'[1]Outside Edges'!$P117="Yes"),"Yes","No")</f>
        <v>Yes</v>
      </c>
      <c r="IZ118" s="283" t="str">
        <f>IF(AND((RIGHT($IZ$3,2)-'[1]Miter Profiles'!$AC$261-'[1]Outside Edges'!$B117)&gt;=5,'[1]Outside Edges'!$P117="Yes"),"Yes","No")</f>
        <v>Yes</v>
      </c>
      <c r="JA118" s="283" t="str">
        <f>IF(AND((RIGHT($JA$3,2)-'[1]Miter Profiles'!$AC$262-'[1]Outside Edges'!$B117)&gt;=5,'[1]Outside Edges'!$P117="Yes"),"Yes","No")</f>
        <v>Yes</v>
      </c>
      <c r="JB118" s="283" t="str">
        <f>IF(AND((RIGHT($JB$3,2)-'[1]Miter Profiles'!$AC$263-'[1]Outside Edges'!$B117)&gt;=5,'[1]Outside Edges'!$P117="Yes"),"Yes","No")</f>
        <v>Yes</v>
      </c>
      <c r="JC118" s="269" t="str">
        <f>IF(AND((RIGHT($JC$3,2)-'[1]Miter Profiles'!$AC$264-'[1]Outside Edges'!$B117)&gt;=5,'[1]Outside Edges'!$P117="Yes"),"Yes","No")</f>
        <v>Yes</v>
      </c>
      <c r="JD118" s="269" t="str">
        <f>IF(AND((RIGHT($JD$3,2)-'[1]Miter Profiles'!$AC$265-'[1]Outside Edges'!$B117)&gt;=5,'[1]Outside Edges'!$P117="Yes"),"Yes","No")</f>
        <v>Yes</v>
      </c>
      <c r="JE118" s="269" t="str">
        <f>IF(AND((RIGHT($JE$3,2)-'[1]Miter Profiles'!$AC$266-'[1]Outside Edges'!$B117)&gt;=5,'[1]Outside Edges'!$P117="Yes"),"Yes","No")</f>
        <v>Yes</v>
      </c>
      <c r="JF118" s="283" t="str">
        <f>IF(AND((RIGHT($JF$3,2)-'[1]Miter Profiles'!$AC$267-'[1]Outside Edges'!$B117)&gt;=5,'[1]Outside Edges'!$P117="Yes"),"Yes","No")</f>
        <v>No</v>
      </c>
      <c r="JG118" s="283" t="str">
        <f>IF(AND((RIGHT($JG$3,2)-'[1]Miter Profiles'!$AC$268-'[1]Outside Edges'!$B117)&gt;=5,'[1]Outside Edges'!$P117="Yes"),"Yes","No")</f>
        <v>Yes</v>
      </c>
      <c r="JH118" s="283" t="str">
        <f>IF(AND((RIGHT($JH$3,2)-'[1]Miter Profiles'!$AC$269-'[1]Outside Edges'!$B117)&gt;=5,'[1]Outside Edges'!$P117="Yes"),"Yes","No")</f>
        <v>Yes</v>
      </c>
      <c r="JI118" s="269" t="str">
        <f>IF(AND((RIGHT($JI$3,2)-'[1]Miter Profiles'!$AC$270-'[1]Outside Edges'!$B117)&gt;=5,'[1]Outside Edges'!$P117="Yes"),"Yes","No")</f>
        <v>Yes</v>
      </c>
      <c r="JJ118" s="269" t="str">
        <f>IF(AND((RIGHT($JJ$3,2)-'[1]Miter Profiles'!$AC$271-'[1]Outside Edges'!$B117)&gt;=5,'[1]Outside Edges'!$P117="Yes"),"Yes","No")</f>
        <v>Yes</v>
      </c>
      <c r="JK118" s="269" t="str">
        <f>IF(AND((RIGHT($JK$3,2)-'[1]Miter Profiles'!$AC$272-'[1]Outside Edges'!$B117)&gt;=5,'[1]Outside Edges'!$P117="Yes"),"Yes","No")</f>
        <v>Yes</v>
      </c>
      <c r="JL118" s="283" t="str">
        <f>IF(AND((RIGHT($JL$3,2)-'[1]Miter Profiles'!$AC$273-'[1]Outside Edges'!$B117)&gt;=5,'[1]Outside Edges'!$P117="Yes"),"Yes","No")</f>
        <v>Yes</v>
      </c>
      <c r="JM118" s="283" t="str">
        <f>IF(AND((RIGHT($JM$3,2)-'[1]Miter Profiles'!$AC$274-'[1]Outside Edges'!$B117)&gt;=5,'[1]Outside Edges'!$P117="Yes"),"Yes","No")</f>
        <v>Yes</v>
      </c>
      <c r="JN118" s="283" t="str">
        <f>IF(AND((RIGHT($JN$3,2)-'[1]Miter Profiles'!$AC$275-'[1]Outside Edges'!$B117)&gt;=5,'[1]Outside Edges'!$P117="Yes"),"Yes","No")</f>
        <v>Yes</v>
      </c>
      <c r="JO118" s="269" t="str">
        <f>IF(AND((RIGHT($JO$3,2)-'[1]Miter Profiles'!$AC$276-'[1]Outside Edges'!$B117)&gt;=5,'[1]Outside Edges'!$P117="Yes"),"Yes","No")</f>
        <v>Yes</v>
      </c>
      <c r="JP118" s="269" t="str">
        <f>IF(AND((RIGHT($JP$3,2)-'[1]Miter Profiles'!$AC$277-'[1]Outside Edges'!$B117)&gt;=5,'[1]Outside Edges'!$P117="Yes"),"Yes","No")</f>
        <v>Yes</v>
      </c>
      <c r="JQ118" s="269" t="str">
        <f>IF(AND((RIGHT($JQ$3,2)-'[1]Miter Profiles'!$AC$278-'[1]Outside Edges'!$B117)&gt;=5,'[1]Outside Edges'!$P117="Yes"),"Yes","No")</f>
        <v>Yes</v>
      </c>
      <c r="JR118" s="283" t="str">
        <f>IF(AND((RIGHT($JR$3,2)-'[1]Miter Profiles'!$AC$279-'[1]Outside Edges'!$B117)&gt;=5,'[1]Outside Edges'!$P117="Yes"),"Yes","No")</f>
        <v>No</v>
      </c>
      <c r="JS118" s="283" t="str">
        <f>IF(AND((RIGHT($JS$3,2)-'[1]Miter Profiles'!$AC$280-'[1]Outside Edges'!$B117)&gt;=5,'[1]Outside Edges'!$P117="Yes"),"Yes","No")</f>
        <v>Yes</v>
      </c>
      <c r="JT118" s="283" t="str">
        <f>IF(AND((RIGHT($JT$3,2)-'[1]Miter Profiles'!$AC$281-'[1]Outside Edges'!$B117)&gt;=5,'[1]Outside Edges'!$P117="Yes"),"Yes","No")</f>
        <v>Yes</v>
      </c>
      <c r="JU118" s="269" t="str">
        <f>IF(AND((RIGHT($JU$3,2)-'[1]Miter Profiles'!$AC$282-'[1]Outside Edges'!$B117)&gt;=5,'[1]Outside Edges'!$P117="Yes"),"Yes","No")</f>
        <v>No</v>
      </c>
      <c r="JV118" s="269" t="str">
        <f>IF(AND((RIGHT($JV$3,2)-'[1]Miter Profiles'!$AC$283-'[1]Outside Edges'!$B117)&gt;=5,'[1]Outside Edges'!$P117="Yes"),"Yes","No")</f>
        <v>Yes</v>
      </c>
      <c r="JW118" s="269" t="str">
        <f>IF(AND((RIGHT($JW$3,2)-'[1]Miter Profiles'!$AC$284-'[1]Outside Edges'!$B117)&gt;=5,'[1]Outside Edges'!$P117="Yes"),"Yes","No")</f>
        <v>Yes</v>
      </c>
      <c r="JX118" s="283" t="str">
        <f>IF(AND((RIGHT($JX$3,2)-'[1]Miter Profiles'!$AC$285-'[1]Outside Edges'!$B117)&gt;=5,'[1]Outside Edges'!$P117="Yes"),"Yes","No")</f>
        <v>Yes</v>
      </c>
      <c r="JY118" s="283" t="str">
        <f>IF(AND((RIGHT($JY$3,2)-'[1]Miter Profiles'!$AC$286-'[1]Outside Edges'!$B117)&gt;=5,'[1]Outside Edges'!$P117="Yes"),"Yes","No")</f>
        <v>Yes</v>
      </c>
      <c r="JZ118" s="283" t="str">
        <f>IF(AND((RIGHT($JZ$3,2)-'[1]Miter Profiles'!$AC$287-'[1]Outside Edges'!$B117)&gt;=5,'[1]Outside Edges'!$P117="Yes"),"Yes","No")</f>
        <v>Yes</v>
      </c>
      <c r="KA118" s="269" t="str">
        <f>IF(AND((RIGHT($KA$3,2)-'[1]Miter Profiles'!$AC$288-'[1]Outside Edges'!$B117)&gt;=5,'[1]Outside Edges'!$P117="Yes"),"Yes","No")</f>
        <v>Yes</v>
      </c>
      <c r="KB118" s="269" t="str">
        <f>IF(AND((RIGHT($KB$3,2)-'[1]Miter Profiles'!$AC$289-'[1]Outside Edges'!$B117)&gt;=5,'[1]Outside Edges'!$P117="Yes"),"Yes","No")</f>
        <v>Yes</v>
      </c>
      <c r="KC118" s="269" t="str">
        <f>IF(AND((RIGHT($KC$3,2)-'[1]Miter Profiles'!$AC$290-'[1]Outside Edges'!$B117)&gt;=5,'[1]Outside Edges'!$P117="Yes"),"Yes","No")</f>
        <v>Yes</v>
      </c>
      <c r="KD118" s="283" t="str">
        <f>IF(AND((RIGHT($KD$3,2)-'[1]Miter Profiles'!$AC$291-'[1]Outside Edges'!$B117)&gt;=5,'[1]Outside Edges'!$P117="Yes"),"Yes","No")</f>
        <v>Yes</v>
      </c>
      <c r="KE118" s="283" t="str">
        <f>IF(AND((RIGHT($KE$3,2)-'[1]Miter Profiles'!$AC$292-'[1]Outside Edges'!$B117)&gt;=5,'[1]Outside Edges'!$P117="Yes"),"Yes","No")</f>
        <v>Yes</v>
      </c>
      <c r="KF118" s="283" t="str">
        <f>IF(AND((RIGHT($KF$3,2)-'[1]Miter Profiles'!$AC$293-'[1]Outside Edges'!$B117)&gt;=5,'[1]Outside Edges'!$P117="Yes"),"Yes","No")</f>
        <v>Yes</v>
      </c>
      <c r="KG118" s="269" t="str">
        <f>IF(AND((RIGHT($KG$3,2)-'[1]Miter Profiles'!$AC$294-'[1]Outside Edges'!$B117)&gt;=5,'[1]Outside Edges'!$P117="Yes"),"Yes","No")</f>
        <v>Yes</v>
      </c>
      <c r="KH118" s="269" t="str">
        <f>IF(AND((RIGHT($KH$3,2)-'[1]Miter Profiles'!$AC$295-'[1]Outside Edges'!$B117)&gt;=5,'[1]Outside Edges'!$P117="Yes"),"Yes","No")</f>
        <v>Yes</v>
      </c>
      <c r="KI118" s="269" t="str">
        <f>IF(AND((RIGHT($KI$3,2)-'[1]Miter Profiles'!$AC$296-'[1]Outside Edges'!$B117)&gt;=5,'[1]Outside Edges'!$P117="Yes"),"Yes","No")</f>
        <v>Yes</v>
      </c>
      <c r="KJ118" s="283" t="str">
        <f>IF(AND((RIGHT($KJ$3,2)-'[1]Miter Profiles'!$AC$297-'[1]Outside Edges'!$B117)&gt;=5,'[1]Outside Edges'!$P117="Yes"),"Yes","No")</f>
        <v>Yes</v>
      </c>
      <c r="KK118" s="283" t="str">
        <f>IF(AND((RIGHT($KK$3,2)-'[1]Miter Profiles'!$AC$298-'[1]Outside Edges'!$B117)&gt;=5,'[1]Outside Edges'!$P117="Yes"),"Yes","No")</f>
        <v>Yes</v>
      </c>
      <c r="KL118" s="283" t="str">
        <f>IF(AND((RIGHT($KL$3,2)-'[1]Miter Profiles'!$AC$299-'[1]Outside Edges'!$B117)&gt;=5,'[1]Outside Edges'!$P117="Yes"),"Yes","No")</f>
        <v>Yes</v>
      </c>
      <c r="KM118" s="269" t="str">
        <f>IF(AND((RIGHT($KM$3,2)-'[1]Miter Profiles'!$AC$300-'[1]Outside Edges'!$B117)&gt;=5,'[1]Outside Edges'!$P117="Yes"),"Yes","No")</f>
        <v>Yes</v>
      </c>
      <c r="KN118" s="269" t="str">
        <f>IF(AND((RIGHT($KN$3,2)-'[1]Miter Profiles'!$AC$301-'[1]Outside Edges'!$B117)&gt;=5,'[1]Outside Edges'!$P117="Yes"),"Yes","No")</f>
        <v>Yes</v>
      </c>
      <c r="KO118" s="269" t="str">
        <f>IF(AND((RIGHT($KO$3,2)-'[1]Miter Profiles'!$AC$302-'[1]Outside Edges'!$B117)&gt;=5,'[1]Outside Edges'!$P117="Yes"),"Yes","No")</f>
        <v>Yes</v>
      </c>
      <c r="KP118" s="283" t="str">
        <f>IF(AND((RIGHT($KP$3,2)-'[1]Miter Profiles'!$AC$303-'[1]Outside Edges'!$B117)&gt;=5,'[1]Outside Edges'!$P117="Yes"),"Yes","No")</f>
        <v>Yes</v>
      </c>
      <c r="KQ118" s="283" t="str">
        <f>IF(AND((RIGHT($KQ$3,2)-'[1]Miter Profiles'!$AC$304-'[1]Outside Edges'!$B117)&gt;=5,'[1]Outside Edges'!$P117="Yes"),"Yes","No")</f>
        <v>Yes</v>
      </c>
      <c r="KR118" s="283" t="str">
        <f>IF(AND((RIGHT($KR$3,2)-'[1]Miter Profiles'!$AC$305-'[1]Outside Edges'!$B117)&gt;=5,'[1]Outside Edges'!$P117="Yes"),"Yes","No")</f>
        <v>Yes</v>
      </c>
      <c r="KS118" s="269" t="str">
        <f>IF(AND((RIGHT($KS$3,2)-'[1]Miter Profiles'!$AC$306-'[1]Outside Edges'!$B117)&gt;=5,'[1]Outside Edges'!$P117="Yes"),"Yes","No")</f>
        <v>Yes</v>
      </c>
      <c r="KT118" s="269" t="str">
        <f>IF(AND((RIGHT($KT$3,2)-'[1]Miter Profiles'!$AC$307-'[1]Outside Edges'!$B117)&gt;=5,'[1]Outside Edges'!$P117="Yes"),"Yes","No")</f>
        <v>Yes</v>
      </c>
      <c r="KU118" s="269" t="str">
        <f>IF(AND((RIGHT($KU$3,2)-'[1]Miter Profiles'!$AC$308-'[1]Outside Edges'!$B117)&gt;=5,'[1]Outside Edges'!$P117="Yes"),"Yes","No")</f>
        <v>Yes</v>
      </c>
      <c r="KV118" s="283" t="str">
        <f>IF(AND((RIGHT($KV$3,2)-'[1]Miter Profiles'!$AC$309-'[1]Outside Edges'!$B117)&gt;=5,'[1]Outside Edges'!$P117="Yes"),"Yes","No")</f>
        <v>No</v>
      </c>
      <c r="KW118" s="283" t="str">
        <f>IF(AND((RIGHT($KW$3,2)-'[1]Miter Profiles'!$AC$310-'[1]Outside Edges'!$B117)&gt;=5,'[1]Outside Edges'!$P117="Yes"),"Yes","No")</f>
        <v>Yes</v>
      </c>
      <c r="KX118" s="283" t="str">
        <f>IF(AND((RIGHT($KX$3,2)-'[1]Miter Profiles'!$AC$311-'[1]Outside Edges'!$B117)&gt;=5,'[1]Outside Edges'!$P117="Yes"),"Yes","No")</f>
        <v>Yes</v>
      </c>
      <c r="KY118" s="269" t="str">
        <f>IF(AND((RIGHT($KY$3,2)-'[1]Miter Profiles'!$AC$312-'[1]Outside Edges'!$B117)&gt;=5,'[1]Outside Edges'!$P117="Yes"),"Yes","No")</f>
        <v>Yes</v>
      </c>
      <c r="KZ118" s="269" t="str">
        <f>IF(AND((RIGHT($KZ$3,2)-'[1]Miter Profiles'!$AC$313-'[1]Outside Edges'!$B117)&gt;=5,'[1]Outside Edges'!$P117="Yes"),"Yes","No")</f>
        <v>Yes</v>
      </c>
      <c r="LA118" s="269" t="str">
        <f>IF(AND((RIGHT($LA$3,2)-'[1]Miter Profiles'!$AC$314-'[1]Outside Edges'!$B117)&gt;=5,'[1]Outside Edges'!$P117="Yes"),"Yes","No")</f>
        <v>Yes</v>
      </c>
      <c r="LB118" s="283" t="str">
        <f>IF(AND((RIGHT($LB$3,2)-'[1]Miter Profiles'!$AC$315-'[1]Outside Edges'!$B117)&gt;=5,'[1]Outside Edges'!$P117="Yes"),"Yes","No")</f>
        <v>Yes</v>
      </c>
      <c r="LC118" s="283" t="str">
        <f>IF(AND((RIGHT($LC$3,2)-'[1]Miter Profiles'!$AC$316-'[1]Outside Edges'!$B117)&gt;=5,'[1]Outside Edges'!$P117="Yes"),"Yes","No")</f>
        <v>Yes</v>
      </c>
      <c r="LD118" s="283" t="str">
        <f>IF(AND((RIGHT($LD$3,2)-'[1]Miter Profiles'!$AC$317-'[1]Outside Edges'!$B117)&gt;=5,'[1]Outside Edges'!$P117="Yes"),"Yes","No")</f>
        <v>Yes</v>
      </c>
      <c r="LE118" s="283" t="str">
        <f>IF(AND((RIGHT($LE$3,2)-'[1]Miter Profiles'!$AC$318-'[1]Outside Edges'!$B117)&gt;=5,'[1]Outside Edges'!$P117="Yes"),"Yes","No")</f>
        <v>Yes</v>
      </c>
      <c r="LF118" s="269" t="str">
        <f>IF(AND((RIGHT($LF$3,2)-'[1]Miter Profiles'!$AC$319-'[1]Outside Edges'!$B117)&gt;=5,'[1]Outside Edges'!$P117="Yes"),"Yes","No")</f>
        <v>Yes</v>
      </c>
      <c r="LG118" s="269" t="str">
        <f>IF(AND((RIGHT($LG$3,2)-'[1]Miter Profiles'!$AC$320-'[1]Outside Edges'!$B117)&gt;=5,'[1]Outside Edges'!$P117="Yes"),"Yes","No")</f>
        <v>Yes</v>
      </c>
      <c r="LH118" s="269" t="str">
        <f>IF(AND((RIGHT($LH$3,2)-'[1]Miter Profiles'!$AC$321-'[1]Outside Edges'!$B117)&gt;=5,'[1]Outside Edges'!$P117="Yes"),"Yes","No")</f>
        <v>Yes</v>
      </c>
      <c r="LI118" s="269" t="str">
        <f>IF(AND((RIGHT($LI$3,2)-'[1]Miter Profiles'!$AC$322-'[1]Outside Edges'!$B117)&gt;=5,'[1]Outside Edges'!$P117="Yes"),"Yes","No")</f>
        <v>Yes</v>
      </c>
      <c r="LJ118" s="283" t="str">
        <f>IF(AND((RIGHT($LJ$3,2)-'[1]Miter Profiles'!$AC$323-'[1]Outside Edges'!$B117)&gt;=5,'[1]Outside Edges'!$P117="Yes"),"Yes","No")</f>
        <v>No</v>
      </c>
      <c r="LK118" s="283" t="str">
        <f>IF(AND((RIGHT($LK$3,2)-'[1]Miter Profiles'!$AC$324-'[1]Outside Edges'!$B117)&gt;=5,'[1]Outside Edges'!$P117="Yes"),"Yes","No")</f>
        <v>Yes</v>
      </c>
      <c r="LL118" s="283" t="str">
        <f>IF(AND((RIGHT($LL$3,2)-'[1]Miter Profiles'!$AC$325-'[1]Outside Edges'!$B117)&gt;=5,'[1]Outside Edges'!$P117="Yes"),"Yes","No")</f>
        <v>Yes</v>
      </c>
      <c r="LM118" s="269" t="str">
        <f>IF(AND((RIGHT($LM$3,2)-'[1]Miter Profiles'!$AC$326-'[1]Outside Edges'!$B117)&gt;=5,'[1]Outside Edges'!$P117="Yes"),"Yes","No")</f>
        <v>Yes</v>
      </c>
      <c r="LN118" s="269" t="str">
        <f>IF(AND((RIGHT($LN$3,2)-'[1]Miter Profiles'!$AC$327-'[1]Outside Edges'!$B117)&gt;=5,'[1]Outside Edges'!$P117="Yes"),"Yes","No")</f>
        <v>Yes</v>
      </c>
      <c r="LO118" s="269" t="str">
        <f>IF(AND((RIGHT($LO$3,2)-'[1]Miter Profiles'!$AC$328-'[1]Outside Edges'!$B117)&gt;=5,'[1]Outside Edges'!$P117="Yes"),"Yes","No")</f>
        <v>Yes</v>
      </c>
      <c r="LP118" s="283" t="str">
        <f>IF(AND((RIGHT($LP$3,2)-'[1]Miter Profiles'!$AC$329-'[1]Outside Edges'!$B117)&gt;=5,'[1]Outside Edges'!$P117="Yes"),"Yes","No")</f>
        <v>No</v>
      </c>
      <c r="LQ118" s="283" t="str">
        <f>IF(AND((RIGHT($LQ$3,2)-'[1]Miter Profiles'!$AC$330-'[1]Outside Edges'!$B117)&gt;=5,'[1]Outside Edges'!$P117="Yes"),"Yes","No")</f>
        <v>Yes</v>
      </c>
      <c r="LR118" s="283" t="str">
        <f>IF(AND((RIGHT($LR$3,2)-'[1]Miter Profiles'!$AC$331-'[1]Outside Edges'!$B117)&gt;=5,'[1]Outside Edges'!$P117="Yes"),"Yes","No")</f>
        <v>Yes</v>
      </c>
      <c r="LS118" s="269" t="str">
        <f>IF(AND((RIGHT($LS$3,2)-'[1]Miter Profiles'!$AC$332-'[1]Outside Edges'!$B117)&gt;=5,'[1]Outside Edges'!$P117="Yes"),"Yes","No")</f>
        <v>No</v>
      </c>
      <c r="LT118" s="269" t="str">
        <f>IF(AND((RIGHT($LT$3,2)-'[1]Miter Profiles'!$AC$333-'[1]Outside Edges'!$B117)&gt;=5,'[1]Outside Edges'!$P117="Yes"),"Yes","No")</f>
        <v>Yes</v>
      </c>
      <c r="LU118" s="269" t="str">
        <f>IF(AND((RIGHT($LU$3,2)-'[1]Miter Profiles'!$AC$334-'[1]Outside Edges'!$B117)&gt;=5,'[1]Outside Edges'!$P117="Yes"),"Yes","No")</f>
        <v>Yes</v>
      </c>
      <c r="LV118" s="283" t="str">
        <f>IF(AND((RIGHT($LV$3,2)-'[1]Miter Profiles'!$AC$335-'[1]Outside Edges'!$B117)&gt;=5,'[1]Outside Edges'!$P117="Yes"),"Yes","No")</f>
        <v>Yes</v>
      </c>
      <c r="LW118" s="283" t="str">
        <f>IF(AND((RIGHT($LW$3,2)-'[1]Miter Profiles'!$AC$336-'[1]Outside Edges'!$B117)&gt;=5,'[1]Outside Edges'!$P117="Yes"),"Yes","No")</f>
        <v>Yes</v>
      </c>
      <c r="LX118" s="283" t="str">
        <f>IF(AND((RIGHT($LX$3,2)-'[1]Miter Profiles'!$AC$337-'[1]Outside Edges'!$B117)&gt;=5,'[1]Outside Edges'!$P117="Yes"),"Yes","No")</f>
        <v>Yes</v>
      </c>
      <c r="LY118" s="269" t="str">
        <f>IF(AND((RIGHT($LY$3,2)-'[1]Miter Profiles'!$AC$338-'[1]Outside Edges'!$B117)&gt;=5,'[1]Outside Edges'!$P117="Yes"),"Yes","No")</f>
        <v>Yes</v>
      </c>
      <c r="LZ118" s="269" t="str">
        <f>IF(AND((RIGHT($LZ$3,2)-'[1]Miter Profiles'!$AC$339-'[1]Outside Edges'!$B117)&gt;=5,'[1]Outside Edges'!$P117="Yes"),"Yes","No")</f>
        <v>Yes</v>
      </c>
      <c r="MA118" s="269" t="str">
        <f>IF(AND((RIGHT($MA$3,2)-'[1]Miter Profiles'!$AC$340-'[1]Outside Edges'!$B117)&gt;=5,'[1]Outside Edges'!$P117="Yes"),"Yes","No")</f>
        <v>Yes</v>
      </c>
      <c r="MB118" s="283" t="str">
        <f>IF(AND((RIGHT($MB$3,2)-'[1]Miter Profiles'!$AC$341-'[1]Outside Edges'!$B117)&gt;=5,'[1]Outside Edges'!$P117="Yes"),"Yes","No")</f>
        <v>Yes</v>
      </c>
      <c r="MC118" s="283" t="str">
        <f>IF(AND((RIGHT($MC$3,2)-'[1]Miter Profiles'!$AC$342-'[1]Outside Edges'!$B117)&gt;=5,'[1]Outside Edges'!$P117="Yes"),"Yes","No")</f>
        <v>Yes</v>
      </c>
      <c r="MD118" s="283" t="str">
        <f>IF(AND((RIGHT($MD$3,2)-'[1]Miter Profiles'!$AC$343-'[1]Outside Edges'!$B117)&gt;=5,'[1]Outside Edges'!$P117="Yes"),"Yes","No")</f>
        <v>Yes</v>
      </c>
      <c r="ME118" s="269" t="str">
        <f>IF(AND((RIGHT($ME$3,2)-'[1]Miter Profiles'!$AC$344-'[1]Outside Edges'!$B117)&gt;=5,'[1]Outside Edges'!$P117="Yes"),"Yes","No")</f>
        <v>Yes</v>
      </c>
      <c r="MF118" s="269" t="str">
        <f>IF(AND((RIGHT($MF$3,2)-'[1]Miter Profiles'!$AC$345-'[1]Outside Edges'!$B117)&gt;=5,'[1]Outside Edges'!$P117="Yes"),"Yes","No")</f>
        <v>Yes</v>
      </c>
      <c r="MG118" s="269" t="str">
        <f>IF(AND((RIGHT($MG$3,2)-'[1]Miter Profiles'!$AC$346-'[1]Outside Edges'!$B117)&gt;=5,'[1]Outside Edges'!$P117="Yes"),"Yes","No")</f>
        <v>Yes</v>
      </c>
      <c r="MH118" s="283" t="str">
        <f>IF(AND((RIGHT($MH$3,2)-'[1]Miter Profiles'!$AC$347-'[1]Outside Edges'!$B117)&gt;=5,'[1]Outside Edges'!$P117="Yes"),"Yes","No")</f>
        <v>Yes</v>
      </c>
      <c r="MI118" s="283" t="str">
        <f>IF(AND((RIGHT($MI$3,2)-'[1]Miter Profiles'!$AC$348-'[1]Outside Edges'!$B117)&gt;=5,'[1]Outside Edges'!$P117="Yes"),"Yes","No")</f>
        <v>Yes</v>
      </c>
      <c r="MJ118" s="283" t="str">
        <f>IF(AND((RIGHT($MJ$3,2)-'[1]Miter Profiles'!$AC$349-'[1]Outside Edges'!$B117)&gt;=5,'[1]Outside Edges'!$P117="Yes"),"Yes","No")</f>
        <v>Yes</v>
      </c>
      <c r="MK118" s="269" t="str">
        <f>IF(AND((RIGHT($MK$3,2)-'[1]Miter Profiles'!$AC$350-'[1]Outside Edges'!$B117)&gt;=5,'[1]Outside Edges'!$P117="Yes"),"Yes","No")</f>
        <v>Yes</v>
      </c>
      <c r="ML118" s="269" t="str">
        <f>IF(AND((RIGHT($ML$3,2)-'[1]Miter Profiles'!$AC$351-'[1]Outside Edges'!$B117)&gt;=5,'[1]Outside Edges'!$P117="Yes"),"Yes","No")</f>
        <v>Yes</v>
      </c>
      <c r="MM118" s="269" t="str">
        <f>IF(AND((RIGHT($MM$3,2)-'[1]Miter Profiles'!$AC$352-'[1]Outside Edges'!$B117)&gt;=5,'[1]Outside Edges'!$P117="Yes"),"Yes","No")</f>
        <v>Yes</v>
      </c>
      <c r="MN118" s="283" t="str">
        <f>IF(AND((RIGHT($MK$3,2)-'[1]Miter Profiles'!$AC$350-'[1]Outside Edges'!$B117)&gt;=5,'[1]Outside Edges'!$P117="Yes"),"Yes","No")</f>
        <v>Yes</v>
      </c>
      <c r="MO118" s="283" t="str">
        <f>IF(AND((RIGHT($ML$3,2)-'[1]Miter Profiles'!$AC$351-'[1]Outside Edges'!$B117)&gt;=5,'[1]Outside Edges'!$P117="Yes"),"Yes","No")</f>
        <v>Yes</v>
      </c>
      <c r="MP118" s="283" t="str">
        <f>IF(AND((RIGHT($MM$3,2)-'[1]Miter Profiles'!$AC$352-'[1]Outside Edges'!$B117)&gt;=5,'[1]Outside Edges'!$P117="Yes"),"Yes","No")</f>
        <v>Yes</v>
      </c>
    </row>
    <row r="119" spans="1:354" s="4" customFormat="1" ht="15.75" customHeight="1" thickBot="1" x14ac:dyDescent="0.3">
      <c r="A119" s="8" t="str">
        <f>IF('[1]Outside Edges'!$A118&lt;&gt;"",'[1]Outside Edges'!$A118,"")</f>
        <v>D116</v>
      </c>
      <c r="B119" s="10" t="str">
        <f>IF(AND((RIGHT($B$3,2)-'[1]Miter Profiles'!$AC$3-'[1]Outside Edges'!$B118)&gt;=5,'[1]Outside Edges'!$P118="Yes"),"Yes","No")</f>
        <v>Yes</v>
      </c>
      <c r="C119" s="10" t="str">
        <f>IF(AND((RIGHT($C$3,2)-'[1]Miter Profiles'!$AC$4-'[1]Outside Edges'!$B118)&gt;=5,'[1]Outside Edges'!$P118="Yes"),"Yes","No")</f>
        <v>Yes</v>
      </c>
      <c r="D119" s="85" t="str">
        <f>IF(AND((RIGHT($D$3,2)-'[1]Miter Profiles'!$AC$5-'[1]Outside Edges'!$B118)&gt;=5,'[1]Outside Edges'!$P118="Yes"),"Yes","No")</f>
        <v>Yes</v>
      </c>
      <c r="E119" s="86" t="str">
        <f>IF(AND((RIGHT($E$3,2)-'[1]Miter Profiles'!$AC$6-'[1]Outside Edges'!$B118)&gt;=5,'[1]Outside Edges'!$P118="Yes"),"Yes","No")</f>
        <v>Yes</v>
      </c>
      <c r="F119" s="11" t="str">
        <f>IF(AND((RIGHT($F$3,2)-'[1]Miter Profiles'!$AC$7-'[1]Outside Edges'!$B118)&gt;=5,'[1]Outside Edges'!$P118="Yes"),"Yes","No")</f>
        <v>Yes</v>
      </c>
      <c r="G119" s="87" t="str">
        <f>IF(AND((RIGHT($G$3,2)-'[1]Miter Profiles'!$AC$8-'[1]Outside Edges'!$B118)&gt;=5,'[1]Outside Edges'!$P118="Yes"),"Yes","No")</f>
        <v>Yes</v>
      </c>
      <c r="H119" s="10" t="str">
        <f>IF(AND((RIGHT($H$3,2)-'[1]Miter Profiles'!$AC$9-'[1]Outside Edges'!$B118)&gt;=5,'[1]Outside Edges'!$P118="Yes"),"Yes","No")</f>
        <v>Yes</v>
      </c>
      <c r="I119" s="10" t="str">
        <f>IF(AND((RIGHT($I$3,2)-'[1]Miter Profiles'!$AC$10-'[1]Outside Edges'!$B118)&gt;=5,'[1]Outside Edges'!$P118="Yes"),"Yes","No")</f>
        <v>Yes</v>
      </c>
      <c r="J119" s="85" t="str">
        <f>IF(AND((RIGHT($J$3,2)-'[1]Miter Profiles'!$AC$11-'[1]Outside Edges'!$B118)&gt;=5,'[1]Outside Edges'!$P118="Yes"),"Yes","No")</f>
        <v>Yes</v>
      </c>
      <c r="K119" s="86" t="str">
        <f>IF(AND((RIGHT($K$3,2)-'[1]Miter Profiles'!$AC$12-'[1]Outside Edges'!$B118)&gt;=5,'[1]Outside Edges'!$P118="Yes"),"Yes","No")</f>
        <v>Yes</v>
      </c>
      <c r="L119" s="11" t="str">
        <f>IF(AND((RIGHT($L$3,2)-'[1]Miter Profiles'!$AC$13-'[1]Outside Edges'!$B118)&gt;=5,'[1]Outside Edges'!$P118="Yes"),"Yes","No")</f>
        <v>Yes</v>
      </c>
      <c r="M119" s="87" t="str">
        <f>IF(AND((RIGHT($M$3,2)-'[1]Miter Profiles'!$AC$14-'[1]Outside Edges'!$B118)&gt;=5,'[1]Outside Edges'!$P118="Yes"),"Yes","No")</f>
        <v>Yes</v>
      </c>
      <c r="N119" s="10" t="str">
        <f>IF(AND((RIGHT($N$3,2)-'[1]Miter Profiles'!$AC$15-'[1]Outside Edges'!$B118)&gt;=4,'[1]Outside Edges'!$P118="Yes"),"Yes","No")</f>
        <v>No</v>
      </c>
      <c r="O119" s="10" t="str">
        <f>IF(AND((RIGHT($O$3,2)-'[1]Miter Profiles'!$AC$16-'[1]Outside Edges'!$B118)&gt;=5,'[1]Outside Edges'!$P118="Yes"),"Yes","No")</f>
        <v>Yes</v>
      </c>
      <c r="P119" s="85" t="str">
        <f>IF(AND((RIGHT($P$3,2)-'[1]Miter Profiles'!$AC$17-'[1]Outside Edges'!$B118)&gt;=5,'[1]Outside Edges'!$P118="Yes"),"Yes","No")</f>
        <v>Yes</v>
      </c>
      <c r="Q119" s="86" t="str">
        <f>IF(AND((RIGHT($Q$3,2)-'[1]Miter Profiles'!$AC$18-'[1]Outside Edges'!$B118)&gt;=5,'[1]Outside Edges'!$P118="Yes"),"Yes","No")</f>
        <v>No</v>
      </c>
      <c r="R119" s="11" t="str">
        <f>IF(AND((RIGHT($R$3,2)-'[1]Miter Profiles'!$AC$19-'[1]Outside Edges'!$B118)&gt;=5,'[1]Outside Edges'!$P118="Yes"),"Yes","No")</f>
        <v>Yes</v>
      </c>
      <c r="S119" s="87" t="str">
        <f>IF(AND((RIGHT($S$3,2)-'[1]Miter Profiles'!$AC$20-'[1]Outside Edges'!$B118)&gt;=5,'[1]Outside Edges'!$P118="Yes"),"Yes","No")</f>
        <v>Yes</v>
      </c>
      <c r="T119" s="10" t="str">
        <f>IF(AND((RIGHT($T$3,2)-'[1]Miter Profiles'!$AC$21-'[1]Outside Edges'!$B118)&gt;=5,'[1]Outside Edges'!$P118="Yes"),"Yes","No")</f>
        <v>Yes</v>
      </c>
      <c r="U119" s="10" t="str">
        <f>IF(AND((RIGHT($U$3,2)-'[1]Miter Profiles'!$AC$22-'[1]Outside Edges'!$B118)&gt;=5,'[1]Outside Edges'!$P118="Yes"),"Yes","No")</f>
        <v>Yes</v>
      </c>
      <c r="V119" s="85" t="str">
        <f>IF(AND((RIGHT($V$3,2)-'[1]Miter Profiles'!$AC$23-'[1]Outside Edges'!$B118)&gt;=5,'[1]Outside Edges'!$P118="Yes"),"Yes","No")</f>
        <v>Yes</v>
      </c>
      <c r="W119" s="86" t="str">
        <f>IF(AND((RIGHT($W$3,2)-'[1]Miter Profiles'!$AC$24-'[1]Outside Edges'!$B118)&gt;=5,'[1]Outside Edges'!$P118="Yes"),"Yes","No")</f>
        <v>No</v>
      </c>
      <c r="X119" s="11" t="str">
        <f>IF(AND((RIGHT($X$3,2)-'[1]Miter Profiles'!$AC$25-'[1]Outside Edges'!$B118)&gt;=5,'[1]Outside Edges'!$P118="Yes"),"Yes","No")</f>
        <v>Yes</v>
      </c>
      <c r="Y119" s="87" t="str">
        <f>IF(AND((RIGHT($Y$3,2)-'[1]Miter Profiles'!$AC$26-'[1]Outside Edges'!$B118)&gt;=5,'[1]Outside Edges'!$P118="Yes"),"Yes","No")</f>
        <v>Yes</v>
      </c>
      <c r="Z119" s="10" t="str">
        <f>IF(AND((RIGHT($Z$3,2)-'[1]Miter Profiles'!$AC$27-'[1]Outside Edges'!$B118)&gt;=5,'[1]Outside Edges'!$P118="Yes"),"Yes","No")</f>
        <v>Yes</v>
      </c>
      <c r="AA119" s="10" t="str">
        <f>IF(AND((RIGHT($AA$3,2)-'[1]Miter Profiles'!$AC$28-'[1]Outside Edges'!$B118)&gt;=5,'[1]Outside Edges'!$P118="Yes"),"Yes","No")</f>
        <v>Yes</v>
      </c>
      <c r="AB119" s="85" t="str">
        <f>IF(AND((RIGHT($AB$3,2)-'[1]Miter Profiles'!$AC$29-'[1]Outside Edges'!$B118)&gt;=5,'[1]Outside Edges'!$P118="Yes"),"Yes","No")</f>
        <v>Yes</v>
      </c>
      <c r="AC119" s="86" t="str">
        <f>IF(AND((RIGHT($AC$3,2)-'[1]Miter Profiles'!$AC$30-'[1]Outside Edges'!$B118)&gt;=5,'[1]Outside Edges'!$P118="Yes"),"Yes","No")</f>
        <v>Yes</v>
      </c>
      <c r="AD119" s="11" t="str">
        <f>IF(AND((RIGHT($AD$3,2)-'[1]Miter Profiles'!$AC$31-'[1]Outside Edges'!$B118)&gt;=5,'[1]Outside Edges'!$P118="Yes"),"Yes","No")</f>
        <v>Yes</v>
      </c>
      <c r="AE119" s="87" t="str">
        <f>IF(AND((RIGHT($AE$3,2)-'[1]Miter Profiles'!$AC$32-'[1]Outside Edges'!$B118)&gt;=5,'[1]Outside Edges'!$P118="Yes"),"Yes","No")</f>
        <v>Yes</v>
      </c>
      <c r="AF119" s="10" t="str">
        <f>IF(AND((RIGHT($AF$3,2)-'[1]Miter Profiles'!$AC$33-'[1]Outside Edges'!$B118)&gt;=5,'[1]Outside Edges'!$P118="Yes"),"Yes","No")</f>
        <v>Yes</v>
      </c>
      <c r="AG119" s="10" t="str">
        <f>IF(AND((RIGHT($AG$3,2)-'[1]Miter Profiles'!$AC$34-'[1]Outside Edges'!$B118)&gt;=5,'[1]Outside Edges'!$P118="Yes"),"Yes","No")</f>
        <v>Yes</v>
      </c>
      <c r="AH119" s="85" t="str">
        <f>IF(AND((RIGHT($AH$3,2)-'[1]Miter Profiles'!$AC$35-'[1]Outside Edges'!$B118)&gt;=5,'[1]Outside Edges'!$P118="Yes"),"Yes","No")</f>
        <v>Yes</v>
      </c>
      <c r="AI119" s="86" t="str">
        <f>IF(AND((RIGHT($AI$3,2)-'[1]Miter Profiles'!$AC$36-'[1]Outside Edges'!$B118)&gt;=5,'[1]Outside Edges'!$P118="Yes"),"Yes","No")</f>
        <v>Yes</v>
      </c>
      <c r="AJ119" s="11" t="str">
        <f>IF(AND((RIGHT($AJ$3,2)-'[1]Miter Profiles'!$AC$37-'[1]Outside Edges'!$B118)&gt;=5,'[1]Outside Edges'!$P118="Yes"),"Yes","No")</f>
        <v>Yes</v>
      </c>
      <c r="AK119" s="87" t="str">
        <f>IF(AND((RIGHT($AK$3,2)-'[1]Miter Profiles'!$AC$38-'[1]Outside Edges'!$B118)&gt;=5,'[1]Outside Edges'!$P118="Yes"),"Yes","No")</f>
        <v>Yes</v>
      </c>
      <c r="AL119" s="10" t="str">
        <f>IF(AND((RIGHT($AL$3,2)-'[1]Miter Profiles'!$AC$39-'[1]Outside Edges'!$B118)&gt;=5,'[1]Outside Edges'!$P118="Yes"),"Yes","No")</f>
        <v>Yes</v>
      </c>
      <c r="AM119" s="10" t="str">
        <f>IF(AND((RIGHT($AM$3,2)-'[1]Miter Profiles'!$AC$40-'[1]Outside Edges'!$B118)&gt;=5,'[1]Outside Edges'!$P118="Yes"),"Yes","No")</f>
        <v>Yes</v>
      </c>
      <c r="AN119" s="85" t="str">
        <f>IF(AND((RIGHT($AN$3,2)-'[1]Miter Profiles'!$AC$41-'[1]Outside Edges'!$B118)&gt;=5,'[1]Outside Edges'!$P118="Yes"),"Yes","No")</f>
        <v>Yes</v>
      </c>
      <c r="AO119" s="86" t="str">
        <f>IF(AND((RIGHT($AO$3,2)-'[1]Miter Profiles'!$AC$42-'[1]Outside Edges'!$B118)&gt;=5,'[1]Outside Edges'!$P118="Yes"),"Yes","No")</f>
        <v>Yes</v>
      </c>
      <c r="AP119" s="11" t="str">
        <f>IF(AND((RIGHT($AP$3,2)-'[1]Miter Profiles'!$AC$43-'[1]Outside Edges'!$B118)&gt;=5,'[1]Outside Edges'!$P118="Yes"),"Yes","No")</f>
        <v>Yes</v>
      </c>
      <c r="AQ119" s="87" t="str">
        <f>IF(AND((RIGHT($AQ$3,2)-'[1]Miter Profiles'!$AC$44-'[1]Outside Edges'!$B118)&gt;=5,'[1]Outside Edges'!$P118="Yes"),"Yes","No")</f>
        <v>Yes</v>
      </c>
      <c r="AR119" s="10" t="str">
        <f>IF(AND((RIGHT($AR$3,2)-'[1]Miter Profiles'!$AC$45-'[1]Outside Edges'!$B118)&gt;=5,'[1]Outside Edges'!$P118="Yes"),"Yes","No")</f>
        <v>Yes</v>
      </c>
      <c r="AS119" s="10" t="str">
        <f>IF(AND((RIGHT($AS$3,2)-'[1]Miter Profiles'!$AC$46-'[1]Outside Edges'!$B118)&gt;=5,'[1]Outside Edges'!$P118="Yes"),"Yes","No")</f>
        <v>Yes</v>
      </c>
      <c r="AT119" s="85" t="str">
        <f>IF(AND((RIGHT($AT$3,2)-'[1]Miter Profiles'!$AC$47-'[1]Outside Edges'!$B118)&gt;=5,'[1]Outside Edges'!$P118="Yes"),"Yes","No")</f>
        <v>Yes</v>
      </c>
      <c r="AU119" s="86" t="str">
        <f>IF(AND((RIGHT($AU$3,2)-'[1]Miter Profiles'!$AC$48-'[1]Outside Edges'!$B118)&gt;=5,'[1]Outside Edges'!$P118="Yes"),"Yes","No")</f>
        <v>Yes</v>
      </c>
      <c r="AV119" s="11" t="str">
        <f>IF(AND((RIGHT($AV$3,2)-'[1]Miter Profiles'!$AC$49-'[1]Outside Edges'!$B118)&gt;=5,'[1]Outside Edges'!$P118="Yes"),"Yes","No")</f>
        <v>Yes</v>
      </c>
      <c r="AW119" s="87" t="str">
        <f>IF(AND((RIGHT($AW$3,2)-'[1]Miter Profiles'!$AC$50-'[1]Outside Edges'!$B118)&gt;=5,'[1]Outside Edges'!$P118="Yes"),"Yes","No")</f>
        <v>Yes</v>
      </c>
      <c r="AX119" s="10" t="str">
        <f>IF(AND((RIGHT($AX$3,2)-'[1]Miter Profiles'!$AC$51-'[1]Outside Edges'!$B118)&gt;=5,'[1]Outside Edges'!$P118="Yes"),"Yes","No")</f>
        <v>Yes</v>
      </c>
      <c r="AY119" s="10" t="str">
        <f>IF(AND((RIGHT($AY$3,2)-'[1]Miter Profiles'!$AC$52-'[1]Outside Edges'!$B118)&gt;=5,'[1]Outside Edges'!$P118="Yes"),"Yes","No")</f>
        <v>Yes</v>
      </c>
      <c r="AZ119" s="85" t="str">
        <f>IF(AND((RIGHT($AZ$3,2)-'[1]Miter Profiles'!$AC$53-'[1]Outside Edges'!$B118)&gt;=5,'[1]Outside Edges'!$P118="Yes"),"Yes","No")</f>
        <v>Yes</v>
      </c>
      <c r="BA119" s="86" t="str">
        <f>IF(AND((RIGHT($BA$3,2)-'[1]Miter Profiles'!$AC$54-'[1]Outside Edges'!$B118)&gt;=5,'[1]Outside Edges'!$P118="Yes"),"Yes","No")</f>
        <v>Yes</v>
      </c>
      <c r="BB119" s="11" t="str">
        <f>IF(AND((RIGHT($BB$3,2)-'[1]Miter Profiles'!$AC$55-'[1]Outside Edges'!$B118)&gt;=5,'[1]Outside Edges'!$P118="Yes"),"Yes","No")</f>
        <v>Yes</v>
      </c>
      <c r="BC119" s="87" t="str">
        <f>IF(AND((RIGHT($BC$3,2)-'[1]Miter Profiles'!$AC$56-'[1]Outside Edges'!$B118)&gt;=5,'[1]Outside Edges'!$P118="Yes"),"Yes","No")</f>
        <v>Yes</v>
      </c>
      <c r="BD119" s="10" t="str">
        <f>IF(AND((RIGHT($BD$3,2)-'[1]Miter Profiles'!$AC$57-'[1]Outside Edges'!$B118)&gt;=5,'[1]Outside Edges'!$P118="Yes"),"Yes","No")</f>
        <v>Yes</v>
      </c>
      <c r="BE119" s="10" t="str">
        <f>IF(AND((RIGHT($BE$3,2)-'[1]Miter Profiles'!$AC$58-'[1]Outside Edges'!$B118)&gt;=5,'[1]Outside Edges'!$P118="Yes"),"Yes","No")</f>
        <v>Yes</v>
      </c>
      <c r="BF119" s="85" t="str">
        <f>IF(AND((RIGHT($BF$3,2)-'[1]Miter Profiles'!$AC$59-'[1]Outside Edges'!$B118)&gt;=5,'[1]Outside Edges'!$P118="Yes"),"Yes","No")</f>
        <v>Yes</v>
      </c>
      <c r="BG119" s="86" t="str">
        <f>IF(AND((RIGHT($BG$3,2)-'[1]Miter Profiles'!$AC$60-'[1]Outside Edges'!$B118)&gt;=5,'[1]Outside Edges'!$P118="Yes"),"Yes","No")</f>
        <v>Yes</v>
      </c>
      <c r="BH119" s="11" t="str">
        <f>IF(AND((RIGHT($BH$3,2)-'[1]Miter Profiles'!$AC$61-'[1]Outside Edges'!$B118)&gt;=5,'[1]Outside Edges'!$P118="Yes"),"Yes","No")</f>
        <v>Yes</v>
      </c>
      <c r="BI119" s="87" t="str">
        <f>IF(AND((RIGHT($BI$3,2)-'[1]Miter Profiles'!$AC$62-'[1]Outside Edges'!$B118)&gt;=5,'[1]Outside Edges'!$P118="Yes"),"Yes","No")</f>
        <v>Yes</v>
      </c>
      <c r="BJ119" s="10" t="str">
        <f>IF(AND((RIGHT($BJ$3,2)-'[1]Miter Profiles'!$AC$63-'[1]Outside Edges'!$B118)&gt;=5,'[1]Outside Edges'!$P118="Yes"),"Yes","No")</f>
        <v>Yes</v>
      </c>
      <c r="BK119" s="10" t="str">
        <f>IF(AND((RIGHT($BK$3,2)-'[1]Miter Profiles'!$AC$64-'[1]Outside Edges'!$B118)&gt;=5,'[1]Outside Edges'!$P118="Yes"),"Yes","No")</f>
        <v>Yes</v>
      </c>
      <c r="BL119" s="85" t="str">
        <f>IF(AND((RIGHT($BL$3,2)-'[1]Miter Profiles'!$AC$65-'[1]Outside Edges'!$B118)&gt;=5,'[1]Outside Edges'!$P118="Yes"),"Yes","No")</f>
        <v>Yes</v>
      </c>
      <c r="BM119" s="86" t="str">
        <f>IF(AND((RIGHT($BM$3,2)-'[1]Miter Profiles'!$AC$66-'[1]Outside Edges'!$B118)&gt;=5,'[1]Outside Edges'!$P118="Yes"),"Yes","No")</f>
        <v>Yes</v>
      </c>
      <c r="BN119" s="11" t="str">
        <f>IF(AND((RIGHT($BN$3,2)-'[1]Miter Profiles'!$AC$67-'[1]Outside Edges'!$B118)&gt;=5,'[1]Outside Edges'!$P118="Yes"),"Yes","No")</f>
        <v>Yes</v>
      </c>
      <c r="BO119" s="87" t="str">
        <f>IF(AND((RIGHT($BO$3,2)-'[1]Miter Profiles'!$AC$68-'[1]Outside Edges'!$B118)&gt;=5,'[1]Outside Edges'!$P118="Yes"),"Yes","No")</f>
        <v>Yes</v>
      </c>
      <c r="BP119" s="10" t="str">
        <f>IF(AND((RIGHT($BP$3,2)-'[1]Miter Profiles'!$AC$69-'[1]Outside Edges'!$B118)&gt;=5,'[1]Outside Edges'!$P118="Yes"),"Yes","No")</f>
        <v>Yes</v>
      </c>
      <c r="BQ119" s="10" t="str">
        <f>IF(AND((RIGHT($BQ$3,2)-'[1]Miter Profiles'!$AC$70-'[1]Outside Edges'!$B118)&gt;=5,'[1]Outside Edges'!$P118="Yes"),"Yes","No")</f>
        <v>Yes</v>
      </c>
      <c r="BR119" s="85" t="str">
        <f>IF(AND((RIGHT($BR$3,2)-'[1]Miter Profiles'!$AC$71-'[1]Outside Edges'!$B118)&gt;=5,'[1]Outside Edges'!$P118="Yes"),"Yes","No")</f>
        <v>Yes</v>
      </c>
      <c r="BS119" s="86" t="str">
        <f>IF(AND((RIGHT($BS$3,2)-'[1]Miter Profiles'!$AC$72-'[1]Outside Edges'!$B118)&gt;=5,'[1]Outside Edges'!$P118="Yes"),"Yes","No")</f>
        <v>Yes</v>
      </c>
      <c r="BT119" s="11" t="str">
        <f>IF(AND((RIGHT($BT$3,2)-'[1]Miter Profiles'!$AC$73-'[1]Outside Edges'!$B118)&gt;=5,'[1]Outside Edges'!$P118="Yes"),"Yes","No")</f>
        <v>Yes</v>
      </c>
      <c r="BU119" s="87" t="str">
        <f>IF(AND((RIGHT($BU$3,2)-'[1]Miter Profiles'!$AC$74-'[1]Outside Edges'!$B118)&gt;=5,'[1]Outside Edges'!$P118="Yes"),"Yes","No")</f>
        <v>Yes</v>
      </c>
      <c r="BV119" s="10" t="str">
        <f>IF(AND((RIGHT($BV$3,2)-'[1]Miter Profiles'!$AC$75-'[1]Outside Edges'!$B118)&gt;=5,'[1]Outside Edges'!$P118="Yes"),"Yes","No")</f>
        <v>Yes</v>
      </c>
      <c r="BW119" s="10" t="str">
        <f>IF(AND((RIGHT($BW$3,2)-'[1]Miter Profiles'!$AC$76-'[1]Outside Edges'!$B118)&gt;=5,'[1]Outside Edges'!$P118="Yes"),"Yes","No")</f>
        <v>Yes</v>
      </c>
      <c r="BX119" s="85" t="str">
        <f>IF(AND((RIGHT($BX$3,2)-'[1]Miter Profiles'!$AC$77-'[1]Outside Edges'!$B118)&gt;=5,'[1]Outside Edges'!$P118="Yes"),"Yes","No")</f>
        <v>Yes</v>
      </c>
      <c r="BY119" s="86" t="str">
        <f>IF(AND((RIGHT($BY$3,2)-'[1]Miter Profiles'!$AC$78-'[1]Outside Edges'!$B118)&gt;=5,'[1]Outside Edges'!$P118="Yes"),"Yes","No")</f>
        <v>Yes</v>
      </c>
      <c r="BZ119" s="11" t="str">
        <f>IF(AND((RIGHT($BZ$3,2)-'[1]Miter Profiles'!$AC$79-'[1]Outside Edges'!$B118)&gt;=5,'[1]Outside Edges'!$P118="Yes"),"Yes","No")</f>
        <v>Yes</v>
      </c>
      <c r="CA119" s="87" t="str">
        <f>IF(AND((RIGHT($CA$3,2)-'[1]Miter Profiles'!$AC$80-'[1]Outside Edges'!$B118)&gt;=5,'[1]Outside Edges'!$P118="Yes"),"Yes","No")</f>
        <v>Yes</v>
      </c>
      <c r="CB119" s="10" t="str">
        <f>IF(AND((RIGHT($CB$3,2)-'[1]Miter Profiles'!$AC$81-'[1]Outside Edges'!$B118)&gt;=5,'[1]Outside Edges'!$P118="Yes"),"Yes","No")</f>
        <v>Yes</v>
      </c>
      <c r="CC119" s="10" t="str">
        <f>IF(AND((RIGHT($CC$3,2)-'[1]Miter Profiles'!$AC$82-'[1]Outside Edges'!$B118)&gt;=5,'[1]Outside Edges'!$P118="Yes"),"Yes","No")</f>
        <v>Yes</v>
      </c>
      <c r="CD119" s="85" t="str">
        <f>IF(AND((RIGHT($CD$3,2)-'[1]Miter Profiles'!$AC$83-'[1]Outside Edges'!$B118)&gt;=5,'[1]Outside Edges'!$P118="Yes"),"Yes","No")</f>
        <v>Yes</v>
      </c>
      <c r="CE119" s="86" t="str">
        <f>IF(AND((RIGHT($CE$3,2)-'[1]Miter Profiles'!$AC$84-'[1]Outside Edges'!$B118)&gt;=5,'[1]Outside Edges'!$P118="Yes"),"Yes","No")</f>
        <v>Yes</v>
      </c>
      <c r="CF119" s="11" t="str">
        <f>IF(AND((RIGHT($CF$3,2)-'[1]Miter Profiles'!$AC$85-'[1]Outside Edges'!$B118)&gt;=5,'[1]Outside Edges'!$P118="Yes"),"Yes","No")</f>
        <v>Yes</v>
      </c>
      <c r="CG119" s="87" t="str">
        <f>IF(AND((RIGHT($CG$3,2)-'[1]Miter Profiles'!$AC$86-'[1]Outside Edges'!$B118)&gt;=5,'[1]Outside Edges'!$P118="Yes"),"Yes","No")</f>
        <v>Yes</v>
      </c>
      <c r="CH119" s="10" t="str">
        <f>IF(AND((RIGHT($CH$3,2)-'[1]Miter Profiles'!$AC$87-'[1]Outside Edges'!$B118)&gt;=5,'[1]Outside Edges'!$P118="Yes"),"Yes","No")</f>
        <v>Yes</v>
      </c>
      <c r="CI119" s="10" t="str">
        <f>IF(AND((RIGHT($CI$3,2)-'[1]Miter Profiles'!$AC$88-'[1]Outside Edges'!$B118)&gt;=5,'[1]Outside Edges'!$P118="Yes"),"Yes","No")</f>
        <v>Yes</v>
      </c>
      <c r="CJ119" s="85" t="str">
        <f>IF(AND((RIGHT($CJ$3,2)-'[1]Miter Profiles'!$AC$89-'[1]Outside Edges'!$B118)&gt;=5,'[1]Outside Edges'!$P118="Yes"),"Yes","No")</f>
        <v>Yes</v>
      </c>
      <c r="CK119" s="86" t="str">
        <f>IF(AND((RIGHT($CK$3,2)-'[1]Miter Profiles'!$AC$90-'[1]Outside Edges'!$B118)&gt;=5,'[1]Outside Edges'!$P118="Yes"),"Yes","No")</f>
        <v>Yes</v>
      </c>
      <c r="CL119" s="11" t="str">
        <f>IF(AND((RIGHT($CL$3,2)-'[1]Miter Profiles'!$AC$91-'[1]Outside Edges'!$B118)&gt;=5,'[1]Outside Edges'!$P118="Yes"),"Yes","No")</f>
        <v>Yes</v>
      </c>
      <c r="CM119" s="87" t="str">
        <f>IF(AND((RIGHT($CM$3,2)-'[1]Miter Profiles'!$AC$92-'[1]Outside Edges'!$B118)&gt;=5,'[1]Outside Edges'!$P118="Yes"),"Yes","No")</f>
        <v>Yes</v>
      </c>
      <c r="CN119" s="10" t="str">
        <f>IF(AND((RIGHT(CN$3,2)-'[1]Miter Profiles'!$AC$93-'[1]Outside Edges'!$B118)&gt;=5,'[1]Outside Edges'!$P118="Yes"),"Yes","No")</f>
        <v>No</v>
      </c>
      <c r="CO119" s="10" t="str">
        <f>IF(AND((RIGHT(CO$3,2)-'[1]Miter Profiles'!$AC$94-'[1]Outside Edges'!$B118)&gt;=5,'[1]Outside Edges'!$P118="Yes"),"Yes","No")</f>
        <v>Yes</v>
      </c>
      <c r="CP119" s="85" t="str">
        <f>IF(AND((RIGHT(CP$3,2)-'[1]Miter Profiles'!$AC$95-'[1]Outside Edges'!$B118)&gt;=5,'[1]Outside Edges'!$P118="Yes"),"Yes","No")</f>
        <v>Yes</v>
      </c>
      <c r="CQ119" s="86" t="str">
        <f>IF(AND((RIGHT(CQ$3,2)-'[1]Miter Profiles'!$AC$96-'[1]Outside Edges'!$B118)&gt;=5,'[1]Outside Edges'!$P118="Yes"),"Yes","No")</f>
        <v>Yes</v>
      </c>
      <c r="CR119" s="11" t="str">
        <f>IF(AND((RIGHT(CR$3,2)-'[1]Miter Profiles'!$AC$97-'[1]Outside Edges'!$B118)&gt;=5,'[1]Outside Edges'!$P118="Yes"),"Yes","No")</f>
        <v>Yes</v>
      </c>
      <c r="CS119" s="87" t="str">
        <f>IF(AND((RIGHT(CS$3,2)-'[1]Miter Profiles'!$AC$98-'[1]Outside Edges'!$B118)&gt;=5,'[1]Outside Edges'!$P118="Yes"),"Yes","No")</f>
        <v>Yes</v>
      </c>
      <c r="CT119" s="10" t="str">
        <f>IF(AND((RIGHT($CT$3,2)-'[1]Miter Profiles'!$AC$99-'[1]Outside Edges'!$B118)&gt;=5,'[1]Outside Edges'!$P118="Yes"),"Yes","No")</f>
        <v>Yes</v>
      </c>
      <c r="CU119" s="10" t="str">
        <f>IF(AND((RIGHT($CU$3,2)-'[1]Miter Profiles'!$AC$100-'[1]Outside Edges'!$B118)&gt;=5,'[1]Outside Edges'!$P118="Yes"),"Yes","No")</f>
        <v>Yes</v>
      </c>
      <c r="CV119" s="85" t="str">
        <f>IF(AND((RIGHT($CV$3,2)-'[1]Miter Profiles'!$AC$101-'[1]Outside Edges'!$B118)&gt;=5,'[1]Outside Edges'!$P118="Yes"),"Yes","No")</f>
        <v>Yes</v>
      </c>
      <c r="CW119" s="86" t="str">
        <f>IF(AND((RIGHT($CW$3,2)-'[1]Miter Profiles'!$AC$102-'[1]Outside Edges'!$B118)&gt;=5,'[1]Outside Edges'!$P118="Yes"),"Yes","No")</f>
        <v>Yes</v>
      </c>
      <c r="CX119" s="11" t="str">
        <f>IF(AND((RIGHT($CX$3,2)-'[1]Miter Profiles'!$AC$103-'[1]Outside Edges'!$B118)&gt;=5,'[1]Outside Edges'!$P118="Yes"),"Yes","No")</f>
        <v>Yes</v>
      </c>
      <c r="CY119" s="87" t="str">
        <f>IF(AND((RIGHT($CY$3,2)-'[1]Miter Profiles'!$AC$104-'[1]Outside Edges'!$B118)&gt;=5,'[1]Outside Edges'!$P118="Yes"),"Yes","No")</f>
        <v>Yes</v>
      </c>
      <c r="CZ119" s="10" t="str">
        <f>IF(AND((RIGHT($CZ$3,2)-'[1]Miter Profiles'!$AC$105-'[1]Outside Edges'!$B118)&gt;=5,'[1]Outside Edges'!$P118="Yes"),"Yes","No")</f>
        <v>Yes</v>
      </c>
      <c r="DA119" s="10" t="str">
        <f>IF(AND((RIGHT($DA$3,2)-'[1]Miter Profiles'!$AC$106-'[1]Outside Edges'!$B118)&gt;=5,'[1]Outside Edges'!$P118="Yes"),"Yes","No")</f>
        <v>Yes</v>
      </c>
      <c r="DB119" s="85" t="str">
        <f>IF(AND((RIGHT($DB$3,2)-'[1]Miter Profiles'!$AC$107-'[1]Outside Edges'!$B118)&gt;=5,'[1]Outside Edges'!$P118="Yes"),"Yes","No")</f>
        <v>Yes</v>
      </c>
      <c r="DC119" s="86" t="str">
        <f>IF(AND((RIGHT($DC$3,2)-'[1]Miter Profiles'!$AC$108-'[1]Outside Edges'!$B118)&gt;=5,'[1]Outside Edges'!$P118="Yes"),"Yes","No")</f>
        <v>Yes</v>
      </c>
      <c r="DD119" s="11" t="str">
        <f>IF(AND((RIGHT($DD$3,2)-'[1]Miter Profiles'!$AC$109-'[1]Outside Edges'!$B118)&gt;=5,'[1]Outside Edges'!$P118="Yes"),"Yes","No")</f>
        <v>Yes</v>
      </c>
      <c r="DE119" s="87" t="str">
        <f>IF(AND((RIGHT($DE$3,2)-'[1]Miter Profiles'!$AC$110-'[1]Outside Edges'!$B118)&gt;=5,'[1]Outside Edges'!$P118="Yes"),"Yes","No")</f>
        <v>Yes</v>
      </c>
      <c r="DF119" s="10" t="str">
        <f>IF(AND((RIGHT($DF$3,2)-'[1]Miter Profiles'!$AC$111-'[1]Outside Edges'!$B118)&gt;=5,'[1]Outside Edges'!$P118="Yes"),"Yes","No")</f>
        <v>Yes</v>
      </c>
      <c r="DG119" s="10" t="str">
        <f>IF(AND((RIGHT($DG$3,2)-'[1]Miter Profiles'!$AC$112-'[1]Outside Edges'!$B118)&gt;=5,'[1]Outside Edges'!$P118="Yes"),"Yes","No")</f>
        <v>Yes</v>
      </c>
      <c r="DH119" s="85" t="str">
        <f>IF(AND((RIGHT($DH$3,2)-'[1]Miter Profiles'!$AC$113-'[1]Outside Edges'!$B118)&gt;=5,'[1]Outside Edges'!$P118="Yes"),"Yes","No")</f>
        <v>Yes</v>
      </c>
      <c r="DI119" s="86" t="str">
        <f>IF(AND((RIGHT($DI$3,2)-'[1]Miter Profiles'!$AC$114-'[1]Outside Edges'!$B118)&gt;=5,'[1]Outside Edges'!$P118="Yes"),"Yes","No")</f>
        <v>Yes</v>
      </c>
      <c r="DJ119" s="11" t="str">
        <f>IF(AND((RIGHT($DJ$3,2)-'[1]Miter Profiles'!$AC$115-'[1]Outside Edges'!$B118)&gt;=5,'[1]Outside Edges'!$P118="Yes"),"Yes","No")</f>
        <v>Yes</v>
      </c>
      <c r="DK119" s="87" t="str">
        <f>IF(AND((RIGHT($DK$3,2)-'[1]Miter Profiles'!$AC$116-'[1]Outside Edges'!$B118)&gt;=5,'[1]Outside Edges'!$P118="Yes"),"Yes","No")</f>
        <v>Yes</v>
      </c>
      <c r="DL119" s="10" t="str">
        <f>IF(AND((RIGHT($DL$3,2)-'[1]Miter Profiles'!$AC$117-'[1]Outside Edges'!$B118)&gt;=5,'[1]Outside Edges'!$P118="Yes"),"Yes","No")</f>
        <v>Yes</v>
      </c>
      <c r="DM119" s="10" t="str">
        <f>IF(AND((RIGHT($DM$3,2)-'[1]Miter Profiles'!$AC$118-'[1]Outside Edges'!$B118)&gt;=5,'[1]Outside Edges'!$P118="Yes"),"Yes","No")</f>
        <v>Yes</v>
      </c>
      <c r="DN119" s="85" t="str">
        <f>IF(AND((RIGHT($DN$3,2)-'[1]Miter Profiles'!$AC$119-'[1]Outside Edges'!$B118)&gt;=5,'[1]Outside Edges'!$P118="Yes"),"Yes","No")</f>
        <v>Yes</v>
      </c>
      <c r="DO119" s="86" t="str">
        <f>IF(AND((RIGHT($DO$3,2)-'[1]Miter Profiles'!$AC$120-'[1]Outside Edges'!$B118)&gt;=5,'[1]Outside Edges'!$P118="Yes"),"Yes","No")</f>
        <v>No</v>
      </c>
      <c r="DP119" s="11" t="str">
        <f>IF(AND((RIGHT($DP$3,2)-'[1]Miter Profiles'!$AC$121-'[1]Outside Edges'!$B118)&gt;=5,'[1]Outside Edges'!$P118="Yes"),"Yes","No")</f>
        <v>Yes</v>
      </c>
      <c r="DQ119" s="87" t="str">
        <f>IF(AND((RIGHT($DQ$3,2)-'[1]Miter Profiles'!$AC$122-'[1]Outside Edges'!$B118)&gt;=5,'[1]Outside Edges'!$P118="Yes"),"Yes","No")</f>
        <v>Yes</v>
      </c>
      <c r="DR119" s="10" t="str">
        <f>IF(AND((RIGHT($DR$3,2)-'[1]Miter Profiles'!$AC$123-'[1]Outside Edges'!$B118)&gt;=5,'[1]Outside Edges'!$P118="Yes"),"Yes","No")</f>
        <v>Yes</v>
      </c>
      <c r="DS119" s="10" t="str">
        <f>IF(AND((RIGHT($DS$3,2)-'[1]Miter Profiles'!$AC$124-'[1]Outside Edges'!$B118)&gt;=5,'[1]Outside Edges'!$P118="Yes"),"Yes","No")</f>
        <v>Yes</v>
      </c>
      <c r="DT119" s="85" t="str">
        <f>IF(AND((RIGHT($DT$3,2)-'[1]Miter Profiles'!$AC$125-'[1]Outside Edges'!$B118)&gt;=5,'[1]Outside Edges'!$P118="Yes"),"Yes","No")</f>
        <v>Yes</v>
      </c>
      <c r="DU119" s="86" t="str">
        <f>IF(AND((RIGHT($DU$3,2)-'[1]Miter Profiles'!$AC$126-'[1]Outside Edges'!$B118)&gt;=5,'[1]Outside Edges'!$P118="Yes"),"Yes","No")</f>
        <v>Yes</v>
      </c>
      <c r="DV119" s="11" t="str">
        <f>IF(AND((RIGHT($DV$3,2)-'[1]Miter Profiles'!$AC$127-'[1]Outside Edges'!$B118)&gt;=5,'[1]Outside Edges'!$P118="Yes"),"Yes","No")</f>
        <v>Yes</v>
      </c>
      <c r="DW119" s="87" t="str">
        <f>IF(AND((RIGHT($DW$3,2)-'[1]Miter Profiles'!$AC$128-'[1]Outside Edges'!$B118)&gt;=5,'[1]Outside Edges'!$P118="Yes"),"Yes","No")</f>
        <v>Yes</v>
      </c>
      <c r="DX119" s="10" t="str">
        <f>IF(AND((RIGHT($DX$3,2)-'[1]Miter Profiles'!$AC$129-'[1]Outside Edges'!$B118)&gt;=5,'[1]Outside Edges'!$P118="Yes"),"Yes","No")</f>
        <v>Yes</v>
      </c>
      <c r="DY119" s="10" t="str">
        <f>IF(AND((RIGHT($DY$3,2)-'[1]Miter Profiles'!$AC$130-'[1]Outside Edges'!$B118)&gt;=5,'[1]Outside Edges'!$P118="Yes"),"Yes","No")</f>
        <v>Yes</v>
      </c>
      <c r="DZ119" s="85" t="str">
        <f>IF(AND((RIGHT($DZ$3,2)-'[1]Miter Profiles'!$AC$131-'[1]Outside Edges'!$B118)&gt;=5,'[1]Outside Edges'!$P118="Yes"),"Yes","No")</f>
        <v>Yes</v>
      </c>
      <c r="EA119" s="90" t="str">
        <f>IF(AND((RIGHT($EA$3,2)-'[1]Miter Profiles'!$AC$132-'[1]Outside Edges'!$B118)&gt;=5,'[1]Outside Edges'!$P118="Yes"),"Yes","No")</f>
        <v>Yes</v>
      </c>
      <c r="EB119" s="104" t="str">
        <f>IF(AND((RIGHT($EB$3,2)-'[1]Miter Profiles'!$AC$133-'[1]Outside Edges'!$B118)&gt;=5,'[1]Outside Edges'!$P118="Yes"),"Yes","No")</f>
        <v>No</v>
      </c>
      <c r="EC119" s="109" t="str">
        <f>IF(AND((RIGHT($EC$3,2)-'[1]Miter Profiles'!$AC$134-'[1]Outside Edges'!$B118)&gt;=5,'[1]Outside Edges'!$P118="Yes"),"Yes","No")</f>
        <v>Yes</v>
      </c>
      <c r="ED119" s="115" t="str">
        <f>IF(AND((RIGHT($ED$3,2)-'[1]Miter Profiles'!$AC$135-'[1]Outside Edges'!$B118)&gt;=5,'[1]Outside Edges'!$P118="Yes"),"Yes","No")</f>
        <v>Yes</v>
      </c>
      <c r="EE119" s="112" t="str">
        <f>IF(AND((RIGHT($EE$3,2)-'[1]Miter Profiles'!$AC$136-'[1]Outside Edges'!$B118)&gt;=5,'[1]Outside Edges'!$P118="Yes"),"Yes","No")</f>
        <v>Yes</v>
      </c>
      <c r="EF119" s="85" t="str">
        <f>IF(AND((RIGHT($EF$3,2)-'[1]Miter Profiles'!$AC$137-'[1]Outside Edges'!$B118)&gt;=5,'[1]Outside Edges'!$P118="Yes"),"Yes","No")</f>
        <v>Yes</v>
      </c>
      <c r="EG119" s="10" t="str">
        <f>IF(AND((RIGHT($EG$3,2)-'[1]Miter Profiles'!$AC$138-'[1]Outside Edges'!$B118)&gt;=5,'[1]Outside Edges'!$P118="Yes"),"Yes","No")</f>
        <v>Yes</v>
      </c>
      <c r="EH119" s="90" t="str">
        <f>IF(AND((RIGHT($EH$3,2)-'[1]Miter Profiles'!$AC$139-'[1]Outside Edges'!$B118)&gt;=5,'[1]Outside Edges'!$P118="Yes"),"Yes","No")</f>
        <v>Yes</v>
      </c>
      <c r="EI119" s="120" t="str">
        <f>IF(AND((RIGHT($EI$3,2)-'[1]Miter Profiles'!$AC$140-'[1]Outside Edges'!$B118)&gt;=5,'[1]Outside Edges'!$P118="Yes"),"Yes","No")</f>
        <v>Yes</v>
      </c>
      <c r="EJ119" s="123" t="str">
        <f>IF(AND((RIGHT($EJ$3,2)-'[1]Miter Profiles'!$AC$141-'[1]Outside Edges'!$B118)&gt;=5,'[1]Outside Edges'!$P118="Yes"),"Yes","No")</f>
        <v>Yes</v>
      </c>
      <c r="EK119" s="123" t="str">
        <f>IF(AND((RIGHT($EK$3,2)-'[1]Miter Profiles'!$AC$142-'[1]Outside Edges'!$B118)&gt;=5,'[1]Outside Edges'!$P118="Yes"),"Yes","No")</f>
        <v>Yes</v>
      </c>
      <c r="EL119" s="115" t="str">
        <f>IF(AND((RIGHT($EL$3,2)-'[1]Miter Profiles'!$AC$143-'[1]Outside Edges'!$B118)&gt;=5,'[1]Outside Edges'!$P118="Yes"),"Yes","No")</f>
        <v>Yes</v>
      </c>
      <c r="EM119" s="128" t="str">
        <f>IF(AND((RIGHT($EM$3,2)-'[1]Miter Profiles'!$AC$144-'[1]Outside Edges'!$B118)&gt;=5,'[1]Outside Edges'!$P118="Yes"),"Yes","No")</f>
        <v>No</v>
      </c>
      <c r="EN119" s="10" t="str">
        <f>IF(AND((RIGHT($EN$3,2)-'[1]Miter Profiles'!$AC$145-'[1]Outside Edges'!$B118)&gt;=5,'[1]Outside Edges'!$P118="Yes"),"Yes","No")</f>
        <v>Yes</v>
      </c>
      <c r="EO119" s="90" t="str">
        <f>IF(AND((RIGHT($EO$3,2)-'[1]Miter Profiles'!$AC$146-'[1]Outside Edges'!$B118)&gt;=5,'[1]Outside Edges'!$P118="Yes"),"Yes","No")</f>
        <v>Yes</v>
      </c>
      <c r="EP119" s="123" t="str">
        <f>IF(AND((RIGHT($EP$3,2)-'[1]Miter Profiles'!$AC$147-'[1]Outside Edges'!$B118)&gt;=5,'[1]Outside Edges'!$P118="Yes"),"Yes","No")</f>
        <v>Yes</v>
      </c>
      <c r="EQ119" s="123" t="str">
        <f>IF(AND((RIGHT($EQ$3,2)-'[1]Miter Profiles'!$AC$148-'[1]Outside Edges'!$B118)&gt;=5,'[1]Outside Edges'!$P118="Yes"),"Yes","No")</f>
        <v>Yes</v>
      </c>
      <c r="ER119" s="115" t="str">
        <f>IF(AND((RIGHT($ER$3,2)-'[1]Miter Profiles'!$AC$149-'[1]Outside Edges'!$B118)&gt;=5,'[1]Outside Edges'!$P118="Yes"),"Yes","No")</f>
        <v>Yes</v>
      </c>
      <c r="ES119" s="128" t="str">
        <f>IF(AND((RIGHT($ES$3,2)-'[1]Miter Profiles'!$AC$150-'[1]Outside Edges'!$B118)&gt;=5,'[1]Outside Edges'!$P118="Yes"),"Yes","No")</f>
        <v>Yes</v>
      </c>
      <c r="ET119" s="10" t="str">
        <f>IF(AND((RIGHT($ET$3,2)-'[1]Miter Profiles'!$AC$151-'[1]Outside Edges'!$B118)&gt;=5,'[1]Outside Edges'!$P118="Yes"),"Yes","No")</f>
        <v>Yes</v>
      </c>
      <c r="EU119" s="90" t="str">
        <f>IF(AND((RIGHT($EU$3,2)-'[1]Miter Profiles'!$AC$152-'[1]Outside Edges'!$B118)&gt;=5,'[1]Outside Edges'!$P118="Yes"),"Yes","No")</f>
        <v>Yes</v>
      </c>
      <c r="EV119" s="123" t="str">
        <f>IF(AND((RIGHT($EV$3,2)-'[1]Miter Profiles'!$AC$153-'[1]Outside Edges'!$B118)&gt;=5,'[1]Outside Edges'!$P118="Yes"),"Yes","No")</f>
        <v>Yes</v>
      </c>
      <c r="EW119" s="123" t="str">
        <f>IF(AND((RIGHT($EW$3,2)-'[1]Miter Profiles'!$AC$154-'[1]Outside Edges'!$B118)&gt;=5,'[1]Outside Edges'!$P118="Yes"),"Yes","No")</f>
        <v>Yes</v>
      </c>
      <c r="EX119" s="115" t="str">
        <f>IF(AND((RIGHT($EX$3,2)-'[1]Miter Profiles'!$AC$155-'[1]Outside Edges'!$B118)&gt;=5,'[1]Outside Edges'!$P118="Yes"),"Yes","No")</f>
        <v>Yes</v>
      </c>
      <c r="EY119" s="128" t="str">
        <f>IF(AND((RIGHT($EY$3,2)-'[1]Miter Profiles'!$AC$156-'[1]Outside Edges'!$B118)&gt;=5,'[1]Outside Edges'!$P118="Yes"),"Yes","No")</f>
        <v>Yes</v>
      </c>
      <c r="EZ119" s="10" t="str">
        <f>IF(AND((RIGHT($EZ$3,2)-'[1]Miter Profiles'!$AC$157-'[1]Outside Edges'!$B118)&gt;=5,'[1]Outside Edges'!$P118="Yes"),"Yes","No")</f>
        <v>Yes</v>
      </c>
      <c r="FA119" s="90" t="str">
        <f>IF(AND((RIGHT($FA$3,2)-'[1]Miter Profiles'!$AC$158-'[1]Outside Edges'!$B118)&gt;=5,'[1]Outside Edges'!$P118="Yes"),"Yes","No")</f>
        <v>Yes</v>
      </c>
      <c r="FB119" s="123" t="str">
        <f>IF(AND((RIGHT($FB$3,2)-'[1]Miter Profiles'!$AC$159-'[1]Outside Edges'!$B118)&gt;=5,'[1]Outside Edges'!$P118="Yes"),"Yes","No")</f>
        <v>Yes</v>
      </c>
      <c r="FC119" s="123" t="str">
        <f>IF(AND((RIGHT($FC$3,2)-'[1]Miter Profiles'!$AC$160-'[1]Outside Edges'!$B118)&gt;=5,'[1]Outside Edges'!$P118="Yes"),"Yes","No")</f>
        <v>Yes</v>
      </c>
      <c r="FD119" s="115" t="str">
        <f>IF(AND((RIGHT($FD$3,2)-'[1]Miter Profiles'!$AC$161-'[1]Outside Edges'!$B118)&gt;=5,'[1]Outside Edges'!$P118="Yes"),"Yes","No")</f>
        <v>Yes</v>
      </c>
      <c r="FE119" s="128" t="str">
        <f>IF(AND((RIGHT($FE$3,2)-'[1]Miter Profiles'!$AC$162-'[1]Outside Edges'!$B118)&gt;=5,'[1]Outside Edges'!$P118="Yes"),"Yes","No")</f>
        <v>Yes</v>
      </c>
      <c r="FF119" s="10" t="str">
        <f>IF(AND((RIGHT($FF$3,2)-'[1]Miter Profiles'!$AC$163-'[1]Outside Edges'!$B118)&gt;=5,'[1]Outside Edges'!$P118="Yes"),"Yes","No")</f>
        <v>Yes</v>
      </c>
      <c r="FG119" s="90" t="str">
        <f>IF(AND((RIGHT($FG$3,2)-'[1]Miter Profiles'!$AC$164-'[1]Outside Edges'!$B118)&gt;=5,'[1]Outside Edges'!$P118="Yes"),"Yes","No")</f>
        <v>Yes</v>
      </c>
      <c r="FH119" s="123" t="str">
        <f>IF(AND((RIGHT($FH$3,2)-'[1]Miter Profiles'!$AC$165-'[1]Outside Edges'!$B118)&gt;=5,'[1]Outside Edges'!$P118="Yes"),"Yes","No")</f>
        <v>Yes</v>
      </c>
      <c r="FI119" s="123" t="str">
        <f>IF(AND((RIGHT($FI$3,2)-'[1]Miter Profiles'!$AC$166-'[1]Outside Edges'!$B118)&gt;=5,'[1]Outside Edges'!$P118="Yes"),"Yes","No")</f>
        <v>Yes</v>
      </c>
      <c r="FJ119" s="115" t="str">
        <f>IF(AND((RIGHT($FJ$3,2)-'[1]Miter Profiles'!$AC$167-'[1]Outside Edges'!$B118)&gt;=5,'[1]Outside Edges'!$P118="Yes"),"Yes","No")</f>
        <v>Yes</v>
      </c>
      <c r="FK119" s="128" t="str">
        <f>IF(AND((RIGHT($FK$3,2)-'[1]Miter Profiles'!$AC$168-'[1]Outside Edges'!$B118)&gt;=5,'[1]Outside Edges'!$P118="Yes"),"Yes","No")</f>
        <v>Yes</v>
      </c>
      <c r="FL119" s="10" t="str">
        <f>IF(AND((RIGHT($FL$3,2)-'[1]Miter Profiles'!$AC$169-'[1]Outside Edges'!$B118)&gt;=5,'[1]Outside Edges'!$P118="Yes"),"Yes","No")</f>
        <v>Yes</v>
      </c>
      <c r="FM119" s="90" t="str">
        <f>IF(AND((RIGHT($FM$3,2)-'[1]Miter Profiles'!$AC$170-'[1]Outside Edges'!$B118)&gt;=5,'[1]Outside Edges'!$P118="Yes"),"Yes","No")</f>
        <v>Yes</v>
      </c>
      <c r="FN119" s="123" t="str">
        <f>IF(AND((RIGHT($FN$3,2)-'[1]Miter Profiles'!$AC$171-'[1]Outside Edges'!$B118)&gt;=5,'[1]Outside Edges'!$P118="Yes"),"Yes","No")</f>
        <v>Yes</v>
      </c>
      <c r="FO119" s="123" t="str">
        <f>IF(AND((RIGHT($FO$3,2)-'[1]Miter Profiles'!$AC$172-'[1]Outside Edges'!$B118)&gt;=5,'[1]Outside Edges'!$P118="Yes"),"Yes","No")</f>
        <v>Yes</v>
      </c>
      <c r="FP119" s="115" t="str">
        <f>IF(AND((RIGHT($FP$3,2)-'[1]Miter Profiles'!$AC$173-'[1]Outside Edges'!$B118)&gt;=5,'[1]Outside Edges'!$P118="Yes"),"Yes","No")</f>
        <v>Yes</v>
      </c>
      <c r="FQ119" s="128" t="str">
        <f>IF(AND((RIGHT($FQ$3,2)-'[1]Miter Profiles'!$AC$174-'[1]Outside Edges'!$B118)&gt;=5,'[1]Outside Edges'!$P118="Yes"),"Yes","No")</f>
        <v>Yes</v>
      </c>
      <c r="FR119" s="10" t="str">
        <f>IF(AND((RIGHT($FR$3,2)-'[1]Miter Profiles'!$AC$175-'[1]Outside Edges'!$B118)&gt;=5,'[1]Outside Edges'!$P118="Yes"),"Yes","No")</f>
        <v>Yes</v>
      </c>
      <c r="FS119" s="90" t="str">
        <f>IF(AND((RIGHT($FS$3,2)-'[1]Miter Profiles'!$AC$176-'[1]Outside Edges'!$B118)&gt;=5,'[1]Outside Edges'!$P118="Yes"),"Yes","No")</f>
        <v>Yes</v>
      </c>
      <c r="FT119" s="123" t="str">
        <f>IF(AND((RIGHT($FT$3,2)-'[1]Miter Profiles'!$AC$177-'[1]Outside Edges'!$B118)&gt;=5,'[1]Outside Edges'!$P118="Yes"),"Yes","No")</f>
        <v>Yes</v>
      </c>
      <c r="FU119" s="123" t="str">
        <f>IF(AND((RIGHT($FU$3,2)-'[1]Miter Profiles'!$AC$178-'[1]Outside Edges'!$B118)&gt;=5,'[1]Outside Edges'!$P118="Yes"),"Yes","No")</f>
        <v>Yes</v>
      </c>
      <c r="FV119" s="115" t="str">
        <f>IF(AND((RIGHT($V$3,2)-'[1]Miter Profiles'!$AC$179-'[1]Outside Edges'!$B118)&gt;=5,'[1]Outside Edges'!$P118="Yes"),"Yes","No")</f>
        <v>Yes</v>
      </c>
      <c r="FW119" s="128" t="str">
        <f>IF(AND((RIGHT($FW$3,2)-'[1]Miter Profiles'!$AC$180-'[1]Outside Edges'!$B118)&gt;=5,'[1]Outside Edges'!$P118="Yes"),"Yes","No")</f>
        <v>No</v>
      </c>
      <c r="FX119" s="269" t="str">
        <f>IF(AND((RIGHT($FX$3,2)-'[1]Miter Profiles'!$AC$181-'[1]Outside Edges'!$B118)&gt;=5,'[1]Outside Edges'!$P118="Yes"),"Yes","No")</f>
        <v>Yes</v>
      </c>
      <c r="FY119" s="273" t="str">
        <f>IF(AND((RIGHT($FY$3,2)-'[1]Miter Profiles'!$AC$182-'[1]Outside Edges'!$B118)&gt;=5,'[1]Outside Edges'!$P118="Yes"),"Yes","No")</f>
        <v>Yes</v>
      </c>
      <c r="FZ119" s="282" t="str">
        <f>IF(AND((RIGHT($FZ$3,2)-'[1]Miter Profiles'!$AC$183-'[1]Outside Edges'!$B118)&gt;=5,'[1]Outside Edges'!$P118="Yes"),"Yes","No")</f>
        <v>Yes</v>
      </c>
      <c r="GA119" s="283" t="str">
        <f>IF(AND((RIGHT($GA$3,2)-'[1]Miter Profiles'!$AC$184-'[1]Outside Edges'!$B118)&gt;=5,'[1]Outside Edges'!$P118="Yes"),"Yes","No")</f>
        <v>Yes</v>
      </c>
      <c r="GB119" s="284" t="str">
        <f>IF(AND((RIGHT($GB$3,2)-'[1]Miter Profiles'!$AC$185-'[1]Outside Edges'!$B118)&gt;=5,'[1]Outside Edges'!$P118="Yes"),"Yes","No")</f>
        <v>Yes</v>
      </c>
      <c r="GC119" s="275" t="str">
        <f>IF(AND((RIGHT($GC$3,2)-'[1]Miter Profiles'!$AC$186-'[1]Outside Edges'!$B118)&gt;=5,'[1]Outside Edges'!$P118="Yes"),"Yes","No")</f>
        <v>Yes</v>
      </c>
      <c r="GD119" s="269" t="str">
        <f>IF(AND((RIGHT($GD$3,2)-'[1]Miter Profiles'!$AC$187-'[1]Outside Edges'!$B118)&gt;=5,'[1]Outside Edges'!$P118="Yes"),"Yes","No")</f>
        <v>Yes</v>
      </c>
      <c r="GE119" s="273" t="str">
        <f>IF(AND((RIGHT($GE$3,2)-'[1]Miter Profiles'!$AC$188-'[1]Outside Edges'!$B118)&gt;=5,'[1]Outside Edges'!$P118="Yes"),"Yes","No")</f>
        <v>Yes</v>
      </c>
      <c r="GF119" s="282" t="str">
        <f>IF(AND((RIGHT($GF$3,2)-'[1]Miter Profiles'!$AC$189-'[1]Outside Edges'!$B118)&gt;=5,'[1]Outside Edges'!$P118="Yes"),"Yes","No")</f>
        <v>Yes</v>
      </c>
      <c r="GG119" s="283" t="str">
        <f>IF(AND((RIGHT($GG$3,2)-'[1]Miter Profiles'!$AC$190-'[1]Outside Edges'!$B118)&gt;=5,'[1]Outside Edges'!$P118="Yes"),"Yes","No")</f>
        <v>Yes</v>
      </c>
      <c r="GH119" s="284" t="str">
        <f>IF(AND((RIGHT($GH$3,2)-'[1]Miter Profiles'!$AC$191-'[1]Outside Edges'!$B118)&gt;=5,'[1]Outside Edges'!$P118="Yes"),"Yes","No")</f>
        <v>Yes</v>
      </c>
      <c r="GI119" s="275" t="str">
        <f>IF(AND((RIGHT($GI$3,2)-'[1]Miter Profiles'!$AC$192-'[1]Outside Edges'!$B118)&gt;=5,'[1]Outside Edges'!$P118="Yes"),"Yes","No")</f>
        <v>Yes</v>
      </c>
      <c r="GJ119" s="269" t="str">
        <f>IF(AND((RIGHT($GJ$3,2)-'[1]Miter Profiles'!$AC$193-'[1]Outside Edges'!$B118)&gt;=5,'[1]Outside Edges'!$P118="Yes"),"Yes","No")</f>
        <v>Yes</v>
      </c>
      <c r="GK119" s="273" t="str">
        <f>IF(AND((RIGHT($GK$3,2)-'[1]Miter Profiles'!$AC$194-'[1]Outside Edges'!$B118)&gt;=5,'[1]Outside Edges'!$P118="Yes"),"Yes","No")</f>
        <v>Yes</v>
      </c>
      <c r="GL119" s="282" t="str">
        <f>IF(AND((RIGHT($GL$3,2)-'[1]Miter Profiles'!$AC$195-'[1]Outside Edges'!$B118)&gt;=5,'[1]Outside Edges'!$P118="Yes"),"Yes","No")</f>
        <v>Yes</v>
      </c>
      <c r="GM119" s="283" t="str">
        <f>IF(AND((RIGHT($GM$3,2)-'[1]Miter Profiles'!$AC$196-'[1]Outside Edges'!$B118)&gt;=5,'[1]Outside Edges'!$P118="Yes"),"Yes","No")</f>
        <v>Yes</v>
      </c>
      <c r="GN119" s="284" t="str">
        <f>IF(AND((RIGHT($GN$3,2)-'[1]Miter Profiles'!$AC$197-'[1]Outside Edges'!$B118)&gt;=5,'[1]Outside Edges'!$P118="Yes"),"Yes","No")</f>
        <v>Yes</v>
      </c>
      <c r="GO119" s="275" t="str">
        <f>IF(AND((RIGHT($GO$3,2)-'[1]Miter Profiles'!$AC$198-'[1]Outside Edges'!$B118)&gt;=5,'[1]Outside Edges'!$P118="Yes"),"Yes","No")</f>
        <v>No</v>
      </c>
      <c r="GP119" s="269" t="str">
        <f>IF(AND((RIGHT($GP$3,2)-'[1]Miter Profiles'!$AC$199-'[1]Outside Edges'!$B118)&gt;=5,'[1]Outside Edges'!$P118="Yes"),"Yes","No")</f>
        <v>Yes</v>
      </c>
      <c r="GQ119" s="273" t="str">
        <f>IF(AND((RIGHT($GQ$3,2)-'[1]Miter Profiles'!$AC$200-'[1]Outside Edges'!$B118)&gt;=5,'[1]Outside Edges'!$P118="Yes"),"Yes","No")</f>
        <v>Yes</v>
      </c>
      <c r="GR119" s="282" t="str">
        <f>IF(AND((RIGHT($GR$3,2)-'[1]Miter Profiles'!$AC$201-'[1]Outside Edges'!$B118)&gt;=5,'[1]Outside Edges'!$P118="Yes"),"Yes","No")</f>
        <v>Yes</v>
      </c>
      <c r="GS119" s="283" t="str">
        <f>IF(AND((RIGHT($GS$3,2)-'[1]Miter Profiles'!$AC$202-'[1]Outside Edges'!$B118)&gt;=5,'[1]Outside Edges'!$P118="Yes"),"Yes","No")</f>
        <v>Yes</v>
      </c>
      <c r="GT119" s="284" t="str">
        <f>IF(AND((RIGHT($GT$3,2)-'[1]Miter Profiles'!$AC$203-'[1]Outside Edges'!$B118)&gt;=5,'[1]Outside Edges'!$P118="Yes"),"Yes","No")</f>
        <v>Yes</v>
      </c>
      <c r="GU119" s="275" t="str">
        <f>IF(AND((RIGHT($GU$3,2)-'[1]Miter Profiles'!$AC$204-'[1]Outside Edges'!$B118)&gt;=5,'[1]Outside Edges'!$P118="Yes"),"Yes","No")</f>
        <v>Yes</v>
      </c>
      <c r="GV119" s="269" t="str">
        <f>IF(AND((RIGHT($GV$3,2)-'[1]Miter Profiles'!$AC$205-'[1]Outside Edges'!$B118)&gt;=5,'[1]Outside Edges'!$P118="Yes"),"Yes","No")</f>
        <v>Yes</v>
      </c>
      <c r="GW119" s="273" t="str">
        <f>IF(AND((RIGHT($GW$3,2)-'[1]Miter Profiles'!$AC$206-'[1]Outside Edges'!$B118)&gt;=5,'[1]Outside Edges'!$P118="Yes"),"Yes","No")</f>
        <v>Yes</v>
      </c>
      <c r="GX119" s="282" t="str">
        <f>IF(AND((RIGHT($GX$3,2)-'[1]Miter Profiles'!$AC$207-'[1]Outside Edges'!$B118)&gt;=5,'[1]Outside Edges'!$P118="Yes"),"Yes","No")</f>
        <v>No</v>
      </c>
      <c r="GY119" s="283" t="str">
        <f>IF(AND((RIGHT($GY$3,2)-'[1]Miter Profiles'!$AC$208-'[1]Outside Edges'!$B118)&gt;=5,'[1]Outside Edges'!$P118="Yes"),"Yes","No")</f>
        <v>Yes</v>
      </c>
      <c r="GZ119" s="284" t="str">
        <f>IF(AND((RIGHT($GZ$3,2)-'[1]Miter Profiles'!$AC$209-'[1]Outside Edges'!$B118)&gt;=5,'[1]Outside Edges'!$P118="Yes"),"Yes","No")</f>
        <v>Yes</v>
      </c>
      <c r="HA119" s="275" t="str">
        <f>IF(AND((RIGHT($HA$3,2)-'[1]Miter Profiles'!$AC$210-'[1]Outside Edges'!$B118)&gt;=5,'[1]Outside Edges'!$P118="Yes"),"Yes","No")</f>
        <v>Yes</v>
      </c>
      <c r="HB119" s="269" t="str">
        <f>IF(AND((RIGHT($HB$3,2)-'[1]Miter Profiles'!$AC$211-'[1]Outside Edges'!$B118)&gt;=5,'[1]Outside Edges'!$P118="Yes"),"Yes","No")</f>
        <v>Yes</v>
      </c>
      <c r="HC119" s="273" t="str">
        <f>IF(AND((RIGHT($HC$3,2)-'[1]Miter Profiles'!$AC$212-'[1]Outside Edges'!$B118)&gt;=5,'[1]Outside Edges'!$P118="Yes"),"Yes","No")</f>
        <v>Yes</v>
      </c>
      <c r="HD119" s="282" t="str">
        <f>IF(AND((RIGHT($HD$3,2)-'[1]Miter Profiles'!$AC$213-'[1]Outside Edges'!$B118)&gt;=5,'[1]Outside Edges'!$P118="Yes"),"Yes","No")</f>
        <v>No</v>
      </c>
      <c r="HE119" s="284" t="str">
        <f>IF(AND((RIGHT($HE$3,2)-'[1]Miter Profiles'!$AC$214-'[1]Outside Edges'!$B118)&gt;=5,'[1]Outside Edges'!$P118="Yes"),"Yes","No")</f>
        <v>No</v>
      </c>
      <c r="HF119" s="275" t="str">
        <f>IF(AND((RIGHT($HF$3,2)-'[1]Miter Profiles'!$AC$215-'[1]Outside Edges'!$B118)&gt;=5,'[1]Outside Edges'!$P118="Yes"),"Yes","No")</f>
        <v>Yes</v>
      </c>
      <c r="HG119" s="269" t="str">
        <f>IF(AND((RIGHT($HG$3,2)-'[1]Miter Profiles'!$AC$216-'[1]Outside Edges'!$B118)&gt;=5,'[1]Outside Edges'!$P118="Yes"),"Yes","No")</f>
        <v>Yes</v>
      </c>
      <c r="HH119" s="273" t="str">
        <f>IF(AND((RIGHT($HH$3,2)-'[1]Miter Profiles'!$AC$217-'[1]Outside Edges'!$B118)&gt;=5,'[1]Outside Edges'!$P118="Yes"),"Yes","No")</f>
        <v>Yes</v>
      </c>
      <c r="HI119" s="282" t="str">
        <f>IF(AND((RIGHT($HI$3,2)-'[1]Miter Profiles'!$AC$218-'[1]Outside Edges'!$B118)&gt;=5,'[1]Outside Edges'!$P118="Yes"),"Yes","No")</f>
        <v>Yes</v>
      </c>
      <c r="HJ119" s="283" t="str">
        <f>IF(AND((RIGHT($HJ$3,2)-'[1]Miter Profiles'!$AC$219-'[1]Outside Edges'!$B118)&gt;=5,'[1]Outside Edges'!$P118="Yes"),"Yes","No")</f>
        <v>Yes</v>
      </c>
      <c r="HK119" s="284" t="str">
        <f>IF(AND((RIGHT($HK$3,2)-'[1]Miter Profiles'!$AC$220-'[1]Outside Edges'!$B118)&gt;=5,'[1]Outside Edges'!$P118="Yes"),"Yes","No")</f>
        <v>Yes</v>
      </c>
      <c r="HL119" s="275" t="str">
        <f>IF(AND((RIGHT($HL$3,2)-'[1]Miter Profiles'!$AC$221-'[1]Outside Edges'!$B118)&gt;=5,'[1]Outside Edges'!$P118="Yes"),"Yes","No")</f>
        <v>Yes</v>
      </c>
      <c r="HM119" s="269" t="str">
        <f>IF(AND((RIGHT($HM$3,2)-'[1]Miter Profiles'!$AC$222-'[1]Outside Edges'!$B118)&gt;=5,'[1]Outside Edges'!$P118="Yes"),"Yes","No")</f>
        <v>Yes</v>
      </c>
      <c r="HN119" s="269" t="str">
        <f>IF(AND((RIGHT($HN$3,2)-'[1]Miter Profiles'!$AC$223-'[1]Outside Edges'!$B118)&gt;=5,'[1]Outside Edges'!$P118="Yes"),"Yes","No")</f>
        <v>Yes</v>
      </c>
      <c r="HO119" s="283" t="str">
        <f>IF(AND((RIGHT($HO$3,2)-'[1]Miter Profiles'!$AC$224-'[1]Outside Edges'!$B118)&gt;=5,'[1]Outside Edges'!$P118="Yes"),"Yes","No")</f>
        <v>No</v>
      </c>
      <c r="HP119" s="283" t="str">
        <f>IF(AND((RIGHT($HP$3,2)-'[1]Miter Profiles'!$AC$225-'[1]Outside Edges'!$B118)&gt;=5,'[1]Outside Edges'!$P118="Yes"),"Yes","No")</f>
        <v>Yes</v>
      </c>
      <c r="HQ119" s="283" t="str">
        <f>IF(AND((RIGHT($HQ$3,3)-'[1]Miter Profiles'!$AC$226-'[1]Outside Edges'!$B118)&gt;=5,'[1]Outside Edges'!$P118="Yes"),"Yes","No")</f>
        <v>No</v>
      </c>
      <c r="HR119" s="283" t="str">
        <f>IF(AND((RIGHT($HR$3,2)-'[1]Miter Profiles'!$AC$227-'[1]Outside Edges'!$B118)&gt;=5,'[1]Outside Edges'!$P118="Yes"),"Yes","No")</f>
        <v>No</v>
      </c>
      <c r="HS119" s="269" t="str">
        <f>IF(AND((RIGHT($HS$3,2)-'[1]Miter Profiles'!$AC$228-'[1]Outside Edges'!$B118)&gt;=5,'[1]Outside Edges'!$P118="Yes"),"Yes","No")</f>
        <v>Yes</v>
      </c>
      <c r="HT119" s="269" t="str">
        <f>IF(AND((RIGHT($HT$3,2)-'[1]Miter Profiles'!$AC$229-'[1]Outside Edges'!$B118)&gt;=5,'[1]Outside Edges'!$P118="Yes"),"Yes","No")</f>
        <v>Yes</v>
      </c>
      <c r="HU119" s="269" t="str">
        <f>IF(AND((RIGHT($HU$3,2)-'[1]Miter Profiles'!$AC$230-'[1]Outside Edges'!$B118)&gt;=5,'[1]Outside Edges'!$P118="Yes"),"Yes","No")</f>
        <v>Yes</v>
      </c>
      <c r="HV119" s="283" t="str">
        <f>IF(AND((RIGHT($HV$3,2)-'[1]Miter Profiles'!$AC$231-'[1]Outside Edges'!$B118)&gt;=5,'[1]Outside Edges'!$P118="Yes"),"Yes","No")</f>
        <v>Yes</v>
      </c>
      <c r="HW119" s="283" t="str">
        <f>IF(AND((RIGHT($HW$3,2)-'[1]Miter Profiles'!$AC$232-'[1]Outside Edges'!$B118)&gt;=5,'[1]Outside Edges'!$P118="Yes"),"Yes","No")</f>
        <v>Yes</v>
      </c>
      <c r="HX119" s="283" t="str">
        <f>IF(AND((RIGHT($HX$3,2)-'[1]Miter Profiles'!$AC$233-'[1]Outside Edges'!$B118)&gt;=5,'[1]Outside Edges'!$P118="Yes"),"Yes","No")</f>
        <v>Yes</v>
      </c>
      <c r="HY119" s="269" t="str">
        <f>IF(AND((RIGHT($HY$3,2)-'[1]Miter Profiles'!$AC$234-'[1]Outside Edges'!$B118)&gt;=5,'[1]Outside Edges'!$P118="Yes"),"Yes","No")</f>
        <v>No</v>
      </c>
      <c r="HZ119" s="269" t="str">
        <f>IF(AND((RIGHT($HZ$3,2)-'[1]Miter Profiles'!$AC$235-'[1]Outside Edges'!$B118)&gt;=5,'[1]Outside Edges'!$P118="Yes"),"Yes","No")</f>
        <v>Yes</v>
      </c>
      <c r="IA119" s="269" t="str">
        <f>IF(AND((RIGHT($IA$3,2)-'[1]Miter Profiles'!$AC$236-'[1]Outside Edges'!$B118)&gt;=5,'[1]Outside Edges'!$P118="Yes"),"Yes","No")</f>
        <v>Yes</v>
      </c>
      <c r="IB119" s="283" t="str">
        <f>IF(AND((RIGHT($IB$3,2)-'[1]Miter Profiles'!$AC$237-'[1]Outside Edges'!$B118)&gt;=5,'[1]Outside Edges'!$P118="Yes"),"Yes","No")</f>
        <v>Yes</v>
      </c>
      <c r="IC119" s="283" t="str">
        <f>IF(AND((RIGHT($IC$3,2)-'[1]Miter Profiles'!$AC$238-'[1]Outside Edges'!$B118)&gt;=5,'[1]Outside Edges'!$P118="Yes"),"Yes","No")</f>
        <v>Yes</v>
      </c>
      <c r="ID119" s="283" t="str">
        <f>IF(AND((RIGHT($ID$3,2)-'[1]Miter Profiles'!$AC$239-'[1]Outside Edges'!$B118)&gt;=5,'[1]Outside Edges'!$P118="Yes"),"Yes","No")</f>
        <v>Yes</v>
      </c>
      <c r="IE119" s="269" t="str">
        <f>IF(AND((RIGHT($IE$3,2)-'[1]Miter Profiles'!$AC$240-'[1]Outside Edges'!$B118)&gt;=5,'[1]Outside Edges'!$P118="Yes"),"Yes","No")</f>
        <v>Yes</v>
      </c>
      <c r="IF119" s="269" t="str">
        <f>IF(AND((RIGHT($IF$3,2)-'[1]Miter Profiles'!$AC$241-'[1]Outside Edges'!$B118)&gt;=5,'[1]Outside Edges'!$P118="Yes"),"Yes","No")</f>
        <v>Yes</v>
      </c>
      <c r="IG119" s="269" t="str">
        <f>IF(AND((RIGHT($IG$3,2)-'[1]Miter Profiles'!$AC$242-'[1]Outside Edges'!$B118)&gt;=5,'[1]Outside Edges'!$P118="Yes"),"Yes","No")</f>
        <v>Yes</v>
      </c>
      <c r="IH119" s="283" t="str">
        <f>IF(AND((RIGHT($IH$3,2)-'[1]Miter Profiles'!$AC$243-'[1]Outside Edges'!$B118)&gt;=5,'[1]Outside Edges'!$P118="Yes"),"Yes","No")</f>
        <v>Yes</v>
      </c>
      <c r="II119" s="283" t="str">
        <f>IF(AND((RIGHT($II$3,2)-'[1]Miter Profiles'!$AC$244-'[1]Outside Edges'!$B118)&gt;=5,'[1]Outside Edges'!$P118="Yes"),"Yes","No")</f>
        <v>Yes</v>
      </c>
      <c r="IJ119" s="283" t="str">
        <f>IF(AND((RIGHT($IJ$3,2)-'[1]Miter Profiles'!$AC$245-'[1]Outside Edges'!$B118)&gt;=5,'[1]Outside Edges'!$P118="Yes"),"Yes","No")</f>
        <v>Yes</v>
      </c>
      <c r="IK119" s="269" t="str">
        <f>IF(AND((RIGHT($IK$3,2)-'[1]Miter Profiles'!$AC$246-'[1]Outside Edges'!$B118)&gt;=5,'[1]Outside Edges'!$P118="Yes"),"Yes","No")</f>
        <v>Yes</v>
      </c>
      <c r="IL119" s="269" t="str">
        <f>IF(AND((RIGHT($IL$3,2)-'[1]Miter Profiles'!$AC$247-'[1]Outside Edges'!$B118)&gt;=5,'[1]Outside Edges'!$P118="Yes"),"Yes","No")</f>
        <v>Yes</v>
      </c>
      <c r="IM119" s="269" t="str">
        <f>IF(AND((RIGHT($IM$3,2)-'[1]Miter Profiles'!$AC$248-'[1]Outside Edges'!$B118)&gt;=5,'[1]Outside Edges'!$P118="Yes"),"Yes","No")</f>
        <v>Yes</v>
      </c>
      <c r="IN119" s="283" t="str">
        <f>IF(AND((RIGHT($IN$3,2)-'[1]Miter Profiles'!$AC$249-'[1]Outside Edges'!$B118)&gt;=5,'[1]Outside Edges'!$P118="Yes"),"Yes","No")</f>
        <v>Yes</v>
      </c>
      <c r="IO119" s="283" t="str">
        <f>IF(AND((RIGHT($IO$3,2)-'[1]Miter Profiles'!$AC$250-'[1]Outside Edges'!$B118)&gt;=5,'[1]Outside Edges'!$P118="Yes"),"Yes","No")</f>
        <v>Yes</v>
      </c>
      <c r="IP119" s="283" t="str">
        <f>IF(AND((RIGHT($IP$3,2)-'[1]Miter Profiles'!$AC$251-'[1]Outside Edges'!$B118)&gt;=5,'[1]Outside Edges'!$P118="Yes"),"Yes","No")</f>
        <v>Yes</v>
      </c>
      <c r="IQ119" s="269" t="str">
        <f>IF(AND((RIGHT($IQ$3,2)-'[1]Miter Profiles'!$AC$252-'[1]Outside Edges'!$B118)&gt;=5,'[1]Outside Edges'!$P118="Yes"),"Yes","No")</f>
        <v>Yes</v>
      </c>
      <c r="IR119" s="269" t="str">
        <f>IF(AND((RIGHT($IR$3,2)-'[1]Miter Profiles'!$AC$253-'[1]Outside Edges'!$B118)&gt;=5,'[1]Outside Edges'!$P118="Yes"),"Yes","No")</f>
        <v>Yes</v>
      </c>
      <c r="IS119" s="269" t="str">
        <f>IF(AND((RIGHT($IS$3,2)-'[1]Miter Profiles'!$AC$254-'[1]Outside Edges'!$B118)&gt;=5,'[1]Outside Edges'!$P118="Yes"),"Yes","No")</f>
        <v>Yes</v>
      </c>
      <c r="IT119" s="283" t="str">
        <f>IF(AND((RIGHT($IT$3,2)-'[1]Miter Profiles'!$AC$255-'[1]Outside Edges'!$B118)&gt;=5,'[1]Outside Edges'!$P118="Yes"),"Yes","No")</f>
        <v>Yes</v>
      </c>
      <c r="IU119" s="283" t="str">
        <f>IF(AND((RIGHT($IU$3,2)-'[1]Miter Profiles'!$AC$256-'[1]Outside Edges'!$B118)&gt;=5,'[1]Outside Edges'!$P118="Yes"),"Yes","No")</f>
        <v>Yes</v>
      </c>
      <c r="IV119" s="283" t="str">
        <f>IF(AND((RIGHT($IV$3,2)-'[1]Miter Profiles'!$AC$257-'[1]Outside Edges'!$B118)&gt;=5,'[1]Outside Edges'!$P118="Yes"),"Yes","No")</f>
        <v>Yes</v>
      </c>
      <c r="IW119" s="269" t="str">
        <f>IF(AND((RIGHT($IW$3,2)-'[1]Miter Profiles'!$AC$258-'[1]Outside Edges'!$B118)&gt;=5,'[1]Outside Edges'!$P118="Yes"),"Yes","No")</f>
        <v>Yes</v>
      </c>
      <c r="IX119" s="269" t="str">
        <f>IF(AND((RIGHT($IX$3,2)-'[1]Miter Profiles'!$AC$259-'[1]Outside Edges'!$B118)&gt;=5,'[1]Outside Edges'!$P118="Yes"),"Yes","No")</f>
        <v>Yes</v>
      </c>
      <c r="IY119" s="269" t="str">
        <f>IF(AND((RIGHT($IY$3,2)-'[1]Miter Profiles'!$AC$260-'[1]Outside Edges'!$B118)&gt;=5,'[1]Outside Edges'!$P118="Yes"),"Yes","No")</f>
        <v>Yes</v>
      </c>
      <c r="IZ119" s="283" t="str">
        <f>IF(AND((RIGHT($IZ$3,2)-'[1]Miter Profiles'!$AC$261-'[1]Outside Edges'!$B118)&gt;=5,'[1]Outside Edges'!$P118="Yes"),"Yes","No")</f>
        <v>Yes</v>
      </c>
      <c r="JA119" s="283" t="str">
        <f>IF(AND((RIGHT($JA$3,2)-'[1]Miter Profiles'!$AC$262-'[1]Outside Edges'!$B118)&gt;=5,'[1]Outside Edges'!$P118="Yes"),"Yes","No")</f>
        <v>Yes</v>
      </c>
      <c r="JB119" s="283" t="str">
        <f>IF(AND((RIGHT($JB$3,2)-'[1]Miter Profiles'!$AC$263-'[1]Outside Edges'!$B118)&gt;=5,'[1]Outside Edges'!$P118="Yes"),"Yes","No")</f>
        <v>Yes</v>
      </c>
      <c r="JC119" s="269" t="str">
        <f>IF(AND((RIGHT($JC$3,2)-'[1]Miter Profiles'!$AC$264-'[1]Outside Edges'!$B118)&gt;=5,'[1]Outside Edges'!$P118="Yes"),"Yes","No")</f>
        <v>Yes</v>
      </c>
      <c r="JD119" s="269" t="str">
        <f>IF(AND((RIGHT($JD$3,2)-'[1]Miter Profiles'!$AC$265-'[1]Outside Edges'!$B118)&gt;=5,'[1]Outside Edges'!$P118="Yes"),"Yes","No")</f>
        <v>Yes</v>
      </c>
      <c r="JE119" s="269" t="str">
        <f>IF(AND((RIGHT($JE$3,2)-'[1]Miter Profiles'!$AC$266-'[1]Outside Edges'!$B118)&gt;=5,'[1]Outside Edges'!$P118="Yes"),"Yes","No")</f>
        <v>Yes</v>
      </c>
      <c r="JF119" s="283" t="str">
        <f>IF(AND((RIGHT($JF$3,2)-'[1]Miter Profiles'!$AC$267-'[1]Outside Edges'!$B118)&gt;=5,'[1]Outside Edges'!$P118="Yes"),"Yes","No")</f>
        <v>No</v>
      </c>
      <c r="JG119" s="283" t="str">
        <f>IF(AND((RIGHT($JG$3,2)-'[1]Miter Profiles'!$AC$268-'[1]Outside Edges'!$B118)&gt;=5,'[1]Outside Edges'!$P118="Yes"),"Yes","No")</f>
        <v>Yes</v>
      </c>
      <c r="JH119" s="283" t="str">
        <f>IF(AND((RIGHT($JH$3,2)-'[1]Miter Profiles'!$AC$269-'[1]Outside Edges'!$B118)&gt;=5,'[1]Outside Edges'!$P118="Yes"),"Yes","No")</f>
        <v>Yes</v>
      </c>
      <c r="JI119" s="269" t="str">
        <f>IF(AND((RIGHT($JI$3,2)-'[1]Miter Profiles'!$AC$270-'[1]Outside Edges'!$B118)&gt;=5,'[1]Outside Edges'!$P118="Yes"),"Yes","No")</f>
        <v>Yes</v>
      </c>
      <c r="JJ119" s="269" t="str">
        <f>IF(AND((RIGHT($JJ$3,2)-'[1]Miter Profiles'!$AC$271-'[1]Outside Edges'!$B118)&gt;=5,'[1]Outside Edges'!$P118="Yes"),"Yes","No")</f>
        <v>Yes</v>
      </c>
      <c r="JK119" s="269" t="str">
        <f>IF(AND((RIGHT($JK$3,2)-'[1]Miter Profiles'!$AC$272-'[1]Outside Edges'!$B118)&gt;=5,'[1]Outside Edges'!$P118="Yes"),"Yes","No")</f>
        <v>Yes</v>
      </c>
      <c r="JL119" s="283" t="str">
        <f>IF(AND((RIGHT($JL$3,2)-'[1]Miter Profiles'!$AC$273-'[1]Outside Edges'!$B118)&gt;=5,'[1]Outside Edges'!$P118="Yes"),"Yes","No")</f>
        <v>Yes</v>
      </c>
      <c r="JM119" s="283" t="str">
        <f>IF(AND((RIGHT($JM$3,2)-'[1]Miter Profiles'!$AC$274-'[1]Outside Edges'!$B118)&gt;=5,'[1]Outside Edges'!$P118="Yes"),"Yes","No")</f>
        <v>Yes</v>
      </c>
      <c r="JN119" s="283" t="str">
        <f>IF(AND((RIGHT($JN$3,2)-'[1]Miter Profiles'!$AC$275-'[1]Outside Edges'!$B118)&gt;=5,'[1]Outside Edges'!$P118="Yes"),"Yes","No")</f>
        <v>Yes</v>
      </c>
      <c r="JO119" s="269" t="str">
        <f>IF(AND((RIGHT($JO$3,2)-'[1]Miter Profiles'!$AC$276-'[1]Outside Edges'!$B118)&gt;=5,'[1]Outside Edges'!$P118="Yes"),"Yes","No")</f>
        <v>Yes</v>
      </c>
      <c r="JP119" s="269" t="str">
        <f>IF(AND((RIGHT($JP$3,2)-'[1]Miter Profiles'!$AC$277-'[1]Outside Edges'!$B118)&gt;=5,'[1]Outside Edges'!$P118="Yes"),"Yes","No")</f>
        <v>Yes</v>
      </c>
      <c r="JQ119" s="269" t="str">
        <f>IF(AND((RIGHT($JQ$3,2)-'[1]Miter Profiles'!$AC$278-'[1]Outside Edges'!$B118)&gt;=5,'[1]Outside Edges'!$P118="Yes"),"Yes","No")</f>
        <v>Yes</v>
      </c>
      <c r="JR119" s="283" t="str">
        <f>IF(AND((RIGHT($JR$3,2)-'[1]Miter Profiles'!$AC$279-'[1]Outside Edges'!$B118)&gt;=5,'[1]Outside Edges'!$P118="Yes"),"Yes","No")</f>
        <v>No</v>
      </c>
      <c r="JS119" s="283" t="str">
        <f>IF(AND((RIGHT($JS$3,2)-'[1]Miter Profiles'!$AC$280-'[1]Outside Edges'!$B118)&gt;=5,'[1]Outside Edges'!$P118="Yes"),"Yes","No")</f>
        <v>Yes</v>
      </c>
      <c r="JT119" s="283" t="str">
        <f>IF(AND((RIGHT($JT$3,2)-'[1]Miter Profiles'!$AC$281-'[1]Outside Edges'!$B118)&gt;=5,'[1]Outside Edges'!$P118="Yes"),"Yes","No")</f>
        <v>Yes</v>
      </c>
      <c r="JU119" s="269" t="str">
        <f>IF(AND((RIGHT($JU$3,2)-'[1]Miter Profiles'!$AC$282-'[1]Outside Edges'!$B118)&gt;=5,'[1]Outside Edges'!$P118="Yes"),"Yes","No")</f>
        <v>No</v>
      </c>
      <c r="JV119" s="269" t="str">
        <f>IF(AND((RIGHT($JV$3,2)-'[1]Miter Profiles'!$AC$283-'[1]Outside Edges'!$B118)&gt;=5,'[1]Outside Edges'!$P118="Yes"),"Yes","No")</f>
        <v>Yes</v>
      </c>
      <c r="JW119" s="269" t="str">
        <f>IF(AND((RIGHT($JW$3,2)-'[1]Miter Profiles'!$AC$284-'[1]Outside Edges'!$B118)&gt;=5,'[1]Outside Edges'!$P118="Yes"),"Yes","No")</f>
        <v>Yes</v>
      </c>
      <c r="JX119" s="283" t="str">
        <f>IF(AND((RIGHT($JX$3,2)-'[1]Miter Profiles'!$AC$285-'[1]Outside Edges'!$B118)&gt;=5,'[1]Outside Edges'!$P118="Yes"),"Yes","No")</f>
        <v>Yes</v>
      </c>
      <c r="JY119" s="283" t="str">
        <f>IF(AND((RIGHT($JY$3,2)-'[1]Miter Profiles'!$AC$286-'[1]Outside Edges'!$B118)&gt;=5,'[1]Outside Edges'!$P118="Yes"),"Yes","No")</f>
        <v>Yes</v>
      </c>
      <c r="JZ119" s="283" t="str">
        <f>IF(AND((RIGHT($JZ$3,2)-'[1]Miter Profiles'!$AC$287-'[1]Outside Edges'!$B118)&gt;=5,'[1]Outside Edges'!$P118="Yes"),"Yes","No")</f>
        <v>Yes</v>
      </c>
      <c r="KA119" s="269" t="str">
        <f>IF(AND((RIGHT($KA$3,2)-'[1]Miter Profiles'!$AC$288-'[1]Outside Edges'!$B118)&gt;=5,'[1]Outside Edges'!$P118="Yes"),"Yes","No")</f>
        <v>Yes</v>
      </c>
      <c r="KB119" s="269" t="str">
        <f>IF(AND((RIGHT($KB$3,2)-'[1]Miter Profiles'!$AC$289-'[1]Outside Edges'!$B118)&gt;=5,'[1]Outside Edges'!$P118="Yes"),"Yes","No")</f>
        <v>Yes</v>
      </c>
      <c r="KC119" s="269" t="str">
        <f>IF(AND((RIGHT($KC$3,2)-'[1]Miter Profiles'!$AC$290-'[1]Outside Edges'!$B118)&gt;=5,'[1]Outside Edges'!$P118="Yes"),"Yes","No")</f>
        <v>Yes</v>
      </c>
      <c r="KD119" s="283" t="str">
        <f>IF(AND((RIGHT($KD$3,2)-'[1]Miter Profiles'!$AC$291-'[1]Outside Edges'!$B118)&gt;=5,'[1]Outside Edges'!$P118="Yes"),"Yes","No")</f>
        <v>Yes</v>
      </c>
      <c r="KE119" s="283" t="str">
        <f>IF(AND((RIGHT($KE$3,2)-'[1]Miter Profiles'!$AC$292-'[1]Outside Edges'!$B118)&gt;=5,'[1]Outside Edges'!$P118="Yes"),"Yes","No")</f>
        <v>Yes</v>
      </c>
      <c r="KF119" s="283" t="str">
        <f>IF(AND((RIGHT($KF$3,2)-'[1]Miter Profiles'!$AC$293-'[1]Outside Edges'!$B118)&gt;=5,'[1]Outside Edges'!$P118="Yes"),"Yes","No")</f>
        <v>Yes</v>
      </c>
      <c r="KG119" s="269" t="str">
        <f>IF(AND((RIGHT($KG$3,2)-'[1]Miter Profiles'!$AC$294-'[1]Outside Edges'!$B118)&gt;=5,'[1]Outside Edges'!$P118="Yes"),"Yes","No")</f>
        <v>Yes</v>
      </c>
      <c r="KH119" s="269" t="str">
        <f>IF(AND((RIGHT($KH$3,2)-'[1]Miter Profiles'!$AC$295-'[1]Outside Edges'!$B118)&gt;=5,'[1]Outside Edges'!$P118="Yes"),"Yes","No")</f>
        <v>Yes</v>
      </c>
      <c r="KI119" s="269" t="str">
        <f>IF(AND((RIGHT($KI$3,2)-'[1]Miter Profiles'!$AC$296-'[1]Outside Edges'!$B118)&gt;=5,'[1]Outside Edges'!$P118="Yes"),"Yes","No")</f>
        <v>Yes</v>
      </c>
      <c r="KJ119" s="283" t="str">
        <f>IF(AND((RIGHT($KJ$3,2)-'[1]Miter Profiles'!$AC$297-'[1]Outside Edges'!$B118)&gt;=5,'[1]Outside Edges'!$P118="Yes"),"Yes","No")</f>
        <v>Yes</v>
      </c>
      <c r="KK119" s="283" t="str">
        <f>IF(AND((RIGHT($KK$3,2)-'[1]Miter Profiles'!$AC$298-'[1]Outside Edges'!$B118)&gt;=5,'[1]Outside Edges'!$P118="Yes"),"Yes","No")</f>
        <v>Yes</v>
      </c>
      <c r="KL119" s="283" t="str">
        <f>IF(AND((RIGHT($KL$3,2)-'[1]Miter Profiles'!$AC$299-'[1]Outside Edges'!$B118)&gt;=5,'[1]Outside Edges'!$P118="Yes"),"Yes","No")</f>
        <v>Yes</v>
      </c>
      <c r="KM119" s="269" t="str">
        <f>IF(AND((RIGHT($KM$3,2)-'[1]Miter Profiles'!$AC$300-'[1]Outside Edges'!$B118)&gt;=5,'[1]Outside Edges'!$P118="Yes"),"Yes","No")</f>
        <v>Yes</v>
      </c>
      <c r="KN119" s="269" t="str">
        <f>IF(AND((RIGHT($KN$3,2)-'[1]Miter Profiles'!$AC$301-'[1]Outside Edges'!$B118)&gt;=5,'[1]Outside Edges'!$P118="Yes"),"Yes","No")</f>
        <v>Yes</v>
      </c>
      <c r="KO119" s="269" t="str">
        <f>IF(AND((RIGHT($KO$3,2)-'[1]Miter Profiles'!$AC$302-'[1]Outside Edges'!$B118)&gt;=5,'[1]Outside Edges'!$P118="Yes"),"Yes","No")</f>
        <v>Yes</v>
      </c>
      <c r="KP119" s="283" t="str">
        <f>IF(AND((RIGHT($KP$3,2)-'[1]Miter Profiles'!$AC$303-'[1]Outside Edges'!$B118)&gt;=5,'[1]Outside Edges'!$P118="Yes"),"Yes","No")</f>
        <v>Yes</v>
      </c>
      <c r="KQ119" s="283" t="str">
        <f>IF(AND((RIGHT($KQ$3,2)-'[1]Miter Profiles'!$AC$304-'[1]Outside Edges'!$B118)&gt;=5,'[1]Outside Edges'!$P118="Yes"),"Yes","No")</f>
        <v>Yes</v>
      </c>
      <c r="KR119" s="283" t="str">
        <f>IF(AND((RIGHT($KR$3,2)-'[1]Miter Profiles'!$AC$305-'[1]Outside Edges'!$B118)&gt;=5,'[1]Outside Edges'!$P118="Yes"),"Yes","No")</f>
        <v>Yes</v>
      </c>
      <c r="KS119" s="269" t="str">
        <f>IF(AND((RIGHT($KS$3,2)-'[1]Miter Profiles'!$AC$306-'[1]Outside Edges'!$B118)&gt;=5,'[1]Outside Edges'!$P118="Yes"),"Yes","No")</f>
        <v>Yes</v>
      </c>
      <c r="KT119" s="269" t="str">
        <f>IF(AND((RIGHT($KT$3,2)-'[1]Miter Profiles'!$AC$307-'[1]Outside Edges'!$B118)&gt;=5,'[1]Outside Edges'!$P118="Yes"),"Yes","No")</f>
        <v>Yes</v>
      </c>
      <c r="KU119" s="269" t="str">
        <f>IF(AND((RIGHT($KU$3,2)-'[1]Miter Profiles'!$AC$308-'[1]Outside Edges'!$B118)&gt;=5,'[1]Outside Edges'!$P118="Yes"),"Yes","No")</f>
        <v>Yes</v>
      </c>
      <c r="KV119" s="283" t="str">
        <f>IF(AND((RIGHT($KV$3,2)-'[1]Miter Profiles'!$AC$309-'[1]Outside Edges'!$B118)&gt;=5,'[1]Outside Edges'!$P118="Yes"),"Yes","No")</f>
        <v>Yes</v>
      </c>
      <c r="KW119" s="283" t="str">
        <f>IF(AND((RIGHT($KW$3,2)-'[1]Miter Profiles'!$AC$310-'[1]Outside Edges'!$B118)&gt;=5,'[1]Outside Edges'!$P118="Yes"),"Yes","No")</f>
        <v>Yes</v>
      </c>
      <c r="KX119" s="283" t="str">
        <f>IF(AND((RIGHT($KX$3,2)-'[1]Miter Profiles'!$AC$311-'[1]Outside Edges'!$B118)&gt;=5,'[1]Outside Edges'!$P118="Yes"),"Yes","No")</f>
        <v>Yes</v>
      </c>
      <c r="KY119" s="269" t="str">
        <f>IF(AND((RIGHT($KY$3,2)-'[1]Miter Profiles'!$AC$312-'[1]Outside Edges'!$B118)&gt;=5,'[1]Outside Edges'!$P118="Yes"),"Yes","No")</f>
        <v>Yes</v>
      </c>
      <c r="KZ119" s="269" t="str">
        <f>IF(AND((RIGHT($KZ$3,2)-'[1]Miter Profiles'!$AC$313-'[1]Outside Edges'!$B118)&gt;=5,'[1]Outside Edges'!$P118="Yes"),"Yes","No")</f>
        <v>Yes</v>
      </c>
      <c r="LA119" s="269" t="str">
        <f>IF(AND((RIGHT($LA$3,2)-'[1]Miter Profiles'!$AC$314-'[1]Outside Edges'!$B118)&gt;=5,'[1]Outside Edges'!$P118="Yes"),"Yes","No")</f>
        <v>Yes</v>
      </c>
      <c r="LB119" s="283" t="str">
        <f>IF(AND((RIGHT($LB$3,2)-'[1]Miter Profiles'!$AC$315-'[1]Outside Edges'!$B118)&gt;=5,'[1]Outside Edges'!$P118="Yes"),"Yes","No")</f>
        <v>Yes</v>
      </c>
      <c r="LC119" s="283" t="str">
        <f>IF(AND((RIGHT($LC$3,2)-'[1]Miter Profiles'!$AC$316-'[1]Outside Edges'!$B118)&gt;=5,'[1]Outside Edges'!$P118="Yes"),"Yes","No")</f>
        <v>Yes</v>
      </c>
      <c r="LD119" s="283" t="str">
        <f>IF(AND((RIGHT($LD$3,2)-'[1]Miter Profiles'!$AC$317-'[1]Outside Edges'!$B118)&gt;=5,'[1]Outside Edges'!$P118="Yes"),"Yes","No")</f>
        <v>Yes</v>
      </c>
      <c r="LE119" s="283" t="str">
        <f>IF(AND((RIGHT($LE$3,2)-'[1]Miter Profiles'!$AC$318-'[1]Outside Edges'!$B118)&gt;=5,'[1]Outside Edges'!$P118="Yes"),"Yes","No")</f>
        <v>Yes</v>
      </c>
      <c r="LF119" s="269" t="str">
        <f>IF(AND((RIGHT($LF$3,2)-'[1]Miter Profiles'!$AC$319-'[1]Outside Edges'!$B118)&gt;=5,'[1]Outside Edges'!$P118="Yes"),"Yes","No")</f>
        <v>Yes</v>
      </c>
      <c r="LG119" s="269" t="str">
        <f>IF(AND((RIGHT($LG$3,2)-'[1]Miter Profiles'!$AC$320-'[1]Outside Edges'!$B118)&gt;=5,'[1]Outside Edges'!$P118="Yes"),"Yes","No")</f>
        <v>Yes</v>
      </c>
      <c r="LH119" s="269" t="str">
        <f>IF(AND((RIGHT($LH$3,2)-'[1]Miter Profiles'!$AC$321-'[1]Outside Edges'!$B118)&gt;=5,'[1]Outside Edges'!$P118="Yes"),"Yes","No")</f>
        <v>Yes</v>
      </c>
      <c r="LI119" s="269" t="str">
        <f>IF(AND((RIGHT($LI$3,2)-'[1]Miter Profiles'!$AC$322-'[1]Outside Edges'!$B118)&gt;=5,'[1]Outside Edges'!$P118="Yes"),"Yes","No")</f>
        <v>Yes</v>
      </c>
      <c r="LJ119" s="283" t="str">
        <f>IF(AND((RIGHT($LJ$3,2)-'[1]Miter Profiles'!$AC$323-'[1]Outside Edges'!$B118)&gt;=5,'[1]Outside Edges'!$P118="Yes"),"Yes","No")</f>
        <v>No</v>
      </c>
      <c r="LK119" s="283" t="str">
        <f>IF(AND((RIGHT($LK$3,2)-'[1]Miter Profiles'!$AC$324-'[1]Outside Edges'!$B118)&gt;=5,'[1]Outside Edges'!$P118="Yes"),"Yes","No")</f>
        <v>Yes</v>
      </c>
      <c r="LL119" s="283" t="str">
        <f>IF(AND((RIGHT($LL$3,2)-'[1]Miter Profiles'!$AC$325-'[1]Outside Edges'!$B118)&gt;=5,'[1]Outside Edges'!$P118="Yes"),"Yes","No")</f>
        <v>Yes</v>
      </c>
      <c r="LM119" s="269" t="str">
        <f>IF(AND((RIGHT($LM$3,2)-'[1]Miter Profiles'!$AC$326-'[1]Outside Edges'!$B118)&gt;=5,'[1]Outside Edges'!$P118="Yes"),"Yes","No")</f>
        <v>Yes</v>
      </c>
      <c r="LN119" s="269" t="str">
        <f>IF(AND((RIGHT($LN$3,2)-'[1]Miter Profiles'!$AC$327-'[1]Outside Edges'!$B118)&gt;=5,'[1]Outside Edges'!$P118="Yes"),"Yes","No")</f>
        <v>Yes</v>
      </c>
      <c r="LO119" s="269" t="str">
        <f>IF(AND((RIGHT($LO$3,2)-'[1]Miter Profiles'!$AC$328-'[1]Outside Edges'!$B118)&gt;=5,'[1]Outside Edges'!$P118="Yes"),"Yes","No")</f>
        <v>Yes</v>
      </c>
      <c r="LP119" s="283" t="str">
        <f>IF(AND((RIGHT($LP$3,2)-'[1]Miter Profiles'!$AC$329-'[1]Outside Edges'!$B118)&gt;=5,'[1]Outside Edges'!$P118="Yes"),"Yes","No")</f>
        <v>No</v>
      </c>
      <c r="LQ119" s="283" t="str">
        <f>IF(AND((RIGHT($LQ$3,2)-'[1]Miter Profiles'!$AC$330-'[1]Outside Edges'!$B118)&gt;=5,'[1]Outside Edges'!$P118="Yes"),"Yes","No")</f>
        <v>Yes</v>
      </c>
      <c r="LR119" s="283" t="str">
        <f>IF(AND((RIGHT($LR$3,2)-'[1]Miter Profiles'!$AC$331-'[1]Outside Edges'!$B118)&gt;=5,'[1]Outside Edges'!$P118="Yes"),"Yes","No")</f>
        <v>Yes</v>
      </c>
      <c r="LS119" s="269" t="str">
        <f>IF(AND((RIGHT($LS$3,2)-'[1]Miter Profiles'!$AC$332-'[1]Outside Edges'!$B118)&gt;=5,'[1]Outside Edges'!$P118="Yes"),"Yes","No")</f>
        <v>No</v>
      </c>
      <c r="LT119" s="269" t="str">
        <f>IF(AND((RIGHT($LT$3,2)-'[1]Miter Profiles'!$AC$333-'[1]Outside Edges'!$B118)&gt;=5,'[1]Outside Edges'!$P118="Yes"),"Yes","No")</f>
        <v>Yes</v>
      </c>
      <c r="LU119" s="269" t="str">
        <f>IF(AND((RIGHT($LU$3,2)-'[1]Miter Profiles'!$AC$334-'[1]Outside Edges'!$B118)&gt;=5,'[1]Outside Edges'!$P118="Yes"),"Yes","No")</f>
        <v>Yes</v>
      </c>
      <c r="LV119" s="283" t="str">
        <f>IF(AND((RIGHT($LV$3,2)-'[1]Miter Profiles'!$AC$335-'[1]Outside Edges'!$B118)&gt;=5,'[1]Outside Edges'!$P118="Yes"),"Yes","No")</f>
        <v>Yes</v>
      </c>
      <c r="LW119" s="283" t="str">
        <f>IF(AND((RIGHT($LW$3,2)-'[1]Miter Profiles'!$AC$336-'[1]Outside Edges'!$B118)&gt;=5,'[1]Outside Edges'!$P118="Yes"),"Yes","No")</f>
        <v>Yes</v>
      </c>
      <c r="LX119" s="283" t="str">
        <f>IF(AND((RIGHT($LX$3,2)-'[1]Miter Profiles'!$AC$337-'[1]Outside Edges'!$B118)&gt;=5,'[1]Outside Edges'!$P118="Yes"),"Yes","No")</f>
        <v>Yes</v>
      </c>
      <c r="LY119" s="269" t="str">
        <f>IF(AND((RIGHT($LY$3,2)-'[1]Miter Profiles'!$AC$338-'[1]Outside Edges'!$B118)&gt;=5,'[1]Outside Edges'!$P118="Yes"),"Yes","No")</f>
        <v>Yes</v>
      </c>
      <c r="LZ119" s="269" t="str">
        <f>IF(AND((RIGHT($LZ$3,2)-'[1]Miter Profiles'!$AC$339-'[1]Outside Edges'!$B118)&gt;=5,'[1]Outside Edges'!$P118="Yes"),"Yes","No")</f>
        <v>Yes</v>
      </c>
      <c r="MA119" s="269" t="str">
        <f>IF(AND((RIGHT($MA$3,2)-'[1]Miter Profiles'!$AC$340-'[1]Outside Edges'!$B118)&gt;=5,'[1]Outside Edges'!$P118="Yes"),"Yes","No")</f>
        <v>Yes</v>
      </c>
      <c r="MB119" s="283" t="str">
        <f>IF(AND((RIGHT($MB$3,2)-'[1]Miter Profiles'!$AC$341-'[1]Outside Edges'!$B118)&gt;=5,'[1]Outside Edges'!$P118="Yes"),"Yes","No")</f>
        <v>Yes</v>
      </c>
      <c r="MC119" s="283" t="str">
        <f>IF(AND((RIGHT($MC$3,2)-'[1]Miter Profiles'!$AC$342-'[1]Outside Edges'!$B118)&gt;=5,'[1]Outside Edges'!$P118="Yes"),"Yes","No")</f>
        <v>Yes</v>
      </c>
      <c r="MD119" s="283" t="str">
        <f>IF(AND((RIGHT($MD$3,2)-'[1]Miter Profiles'!$AC$343-'[1]Outside Edges'!$B118)&gt;=5,'[1]Outside Edges'!$P118="Yes"),"Yes","No")</f>
        <v>Yes</v>
      </c>
      <c r="ME119" s="269" t="str">
        <f>IF(AND((RIGHT($ME$3,2)-'[1]Miter Profiles'!$AC$344-'[1]Outside Edges'!$B118)&gt;=5,'[1]Outside Edges'!$P118="Yes"),"Yes","No")</f>
        <v>Yes</v>
      </c>
      <c r="MF119" s="269" t="str">
        <f>IF(AND((RIGHT($MF$3,2)-'[1]Miter Profiles'!$AC$345-'[1]Outside Edges'!$B118)&gt;=5,'[1]Outside Edges'!$P118="Yes"),"Yes","No")</f>
        <v>Yes</v>
      </c>
      <c r="MG119" s="269" t="str">
        <f>IF(AND((RIGHT($MG$3,2)-'[1]Miter Profiles'!$AC$346-'[1]Outside Edges'!$B118)&gt;=5,'[1]Outside Edges'!$P118="Yes"),"Yes","No")</f>
        <v>Yes</v>
      </c>
      <c r="MH119" s="283" t="str">
        <f>IF(AND((RIGHT($MH$3,2)-'[1]Miter Profiles'!$AC$347-'[1]Outside Edges'!$B118)&gt;=5,'[1]Outside Edges'!$P118="Yes"),"Yes","No")</f>
        <v>Yes</v>
      </c>
      <c r="MI119" s="283" t="str">
        <f>IF(AND((RIGHT($MI$3,2)-'[1]Miter Profiles'!$AC$348-'[1]Outside Edges'!$B118)&gt;=5,'[1]Outside Edges'!$P118="Yes"),"Yes","No")</f>
        <v>Yes</v>
      </c>
      <c r="MJ119" s="283" t="str">
        <f>IF(AND((RIGHT($MJ$3,2)-'[1]Miter Profiles'!$AC$349-'[1]Outside Edges'!$B118)&gt;=5,'[1]Outside Edges'!$P118="Yes"),"Yes","No")</f>
        <v>Yes</v>
      </c>
      <c r="MK119" s="269" t="str">
        <f>IF(AND((RIGHT($MK$3,2)-'[1]Miter Profiles'!$AC$350-'[1]Outside Edges'!$B118)&gt;=5,'[1]Outside Edges'!$P118="Yes"),"Yes","No")</f>
        <v>Yes</v>
      </c>
      <c r="ML119" s="269" t="str">
        <f>IF(AND((RIGHT($ML$3,2)-'[1]Miter Profiles'!$AC$351-'[1]Outside Edges'!$B118)&gt;=5,'[1]Outside Edges'!$P118="Yes"),"Yes","No")</f>
        <v>Yes</v>
      </c>
      <c r="MM119" s="269" t="str">
        <f>IF(AND((RIGHT($MM$3,2)-'[1]Miter Profiles'!$AC$352-'[1]Outside Edges'!$B118)&gt;=5,'[1]Outside Edges'!$P118="Yes"),"Yes","No")</f>
        <v>Yes</v>
      </c>
      <c r="MN119" s="283" t="str">
        <f>IF(AND((RIGHT($MK$3,2)-'[1]Miter Profiles'!$AC$350-'[1]Outside Edges'!$B118)&gt;=5,'[1]Outside Edges'!$P118="Yes"),"Yes","No")</f>
        <v>Yes</v>
      </c>
      <c r="MO119" s="283" t="str">
        <f>IF(AND((RIGHT($ML$3,2)-'[1]Miter Profiles'!$AC$351-'[1]Outside Edges'!$B118)&gt;=5,'[1]Outside Edges'!$P118="Yes"),"Yes","No")</f>
        <v>Yes</v>
      </c>
      <c r="MP119" s="283" t="str">
        <f>IF(AND((RIGHT($MM$3,2)-'[1]Miter Profiles'!$AC$352-'[1]Outside Edges'!$B118)&gt;=5,'[1]Outside Edges'!$P118="Yes"),"Yes","No")</f>
        <v>Yes</v>
      </c>
    </row>
    <row r="120" spans="1:354" s="4" customFormat="1" ht="15.75" customHeight="1" thickBot="1" x14ac:dyDescent="0.3">
      <c r="A120" s="8" t="str">
        <f>IF('[1]Outside Edges'!$A119&lt;&gt;"",'[1]Outside Edges'!$A119,"")</f>
        <v>D117</v>
      </c>
      <c r="B120" s="10" t="str">
        <f>IF(AND((RIGHT($B$3,2)-'[1]Miter Profiles'!$AC$3-'[1]Outside Edges'!$B119)&gt;=5,'[1]Outside Edges'!$P119="Yes"),"Yes","No")</f>
        <v>No</v>
      </c>
      <c r="C120" s="10" t="str">
        <f>IF(AND((RIGHT($C$3,2)-'[1]Miter Profiles'!$AC$4-'[1]Outside Edges'!$B119)&gt;=5,'[1]Outside Edges'!$P119="Yes"),"Yes","No")</f>
        <v>Yes</v>
      </c>
      <c r="D120" s="85" t="str">
        <f>IF(AND((RIGHT($D$3,2)-'[1]Miter Profiles'!$AC$5-'[1]Outside Edges'!$B119)&gt;=5,'[1]Outside Edges'!$P119="Yes"),"Yes","No")</f>
        <v>Yes</v>
      </c>
      <c r="E120" s="86" t="str">
        <f>IF(AND((RIGHT($E$3,2)-'[1]Miter Profiles'!$AC$6-'[1]Outside Edges'!$B119)&gt;=5,'[1]Outside Edges'!$P119="Yes"),"Yes","No")</f>
        <v>No</v>
      </c>
      <c r="F120" s="11" t="str">
        <f>IF(AND((RIGHT($F$3,2)-'[1]Miter Profiles'!$AC$7-'[1]Outside Edges'!$B119)&gt;=5,'[1]Outside Edges'!$P119="Yes"),"Yes","No")</f>
        <v>Yes</v>
      </c>
      <c r="G120" s="87" t="str">
        <f>IF(AND((RIGHT($G$3,2)-'[1]Miter Profiles'!$AC$8-'[1]Outside Edges'!$B119)&gt;=5,'[1]Outside Edges'!$P119="Yes"),"Yes","No")</f>
        <v>Yes</v>
      </c>
      <c r="H120" s="10" t="str">
        <f>IF(AND((RIGHT($H$3,2)-'[1]Miter Profiles'!$AC$9-'[1]Outside Edges'!$B119)&gt;=5,'[1]Outside Edges'!$P119="Yes"),"Yes","No")</f>
        <v>No</v>
      </c>
      <c r="I120" s="10" t="str">
        <f>IF(AND((RIGHT($I$3,2)-'[1]Miter Profiles'!$AC$10-'[1]Outside Edges'!$B119)&gt;=5,'[1]Outside Edges'!$P119="Yes"),"Yes","No")</f>
        <v>Yes</v>
      </c>
      <c r="J120" s="85" t="str">
        <f>IF(AND((RIGHT($J$3,2)-'[1]Miter Profiles'!$AC$11-'[1]Outside Edges'!$B119)&gt;=5,'[1]Outside Edges'!$P119="Yes"),"Yes","No")</f>
        <v>Yes</v>
      </c>
      <c r="K120" s="86" t="str">
        <f>IF(AND((RIGHT($K$3,2)-'[1]Miter Profiles'!$AC$12-'[1]Outside Edges'!$B119)&gt;=5,'[1]Outside Edges'!$P119="Yes"),"Yes","No")</f>
        <v>No</v>
      </c>
      <c r="L120" s="11" t="str">
        <f>IF(AND((RIGHT($L$3,2)-'[1]Miter Profiles'!$AC$13-'[1]Outside Edges'!$B119)&gt;=5,'[1]Outside Edges'!$P119="Yes"),"Yes","No")</f>
        <v>Yes</v>
      </c>
      <c r="M120" s="87" t="str">
        <f>IF(AND((RIGHT($M$3,2)-'[1]Miter Profiles'!$AC$14-'[1]Outside Edges'!$B119)&gt;=5,'[1]Outside Edges'!$P119="Yes"),"Yes","No")</f>
        <v>Yes</v>
      </c>
      <c r="N120" s="10" t="str">
        <f>IF(AND((RIGHT($N$3,2)-'[1]Miter Profiles'!$AC$15-'[1]Outside Edges'!$B119)&gt;=4,'[1]Outside Edges'!$P119="Yes"),"Yes","No")</f>
        <v>No</v>
      </c>
      <c r="O120" s="10" t="str">
        <f>IF(AND((RIGHT($O$3,2)-'[1]Miter Profiles'!$AC$16-'[1]Outside Edges'!$B119)&gt;=5,'[1]Outside Edges'!$P119="Yes"),"Yes","No")</f>
        <v>No</v>
      </c>
      <c r="P120" s="85" t="str">
        <f>IF(AND((RIGHT($P$3,2)-'[1]Miter Profiles'!$AC$17-'[1]Outside Edges'!$B119)&gt;=5,'[1]Outside Edges'!$P119="Yes"),"Yes","No")</f>
        <v>Yes</v>
      </c>
      <c r="Q120" s="86" t="str">
        <f>IF(AND((RIGHT($Q$3,2)-'[1]Miter Profiles'!$AC$18-'[1]Outside Edges'!$B119)&gt;=5,'[1]Outside Edges'!$P119="Yes"),"Yes","No")</f>
        <v>No</v>
      </c>
      <c r="R120" s="11" t="str">
        <f>IF(AND((RIGHT($R$3,2)-'[1]Miter Profiles'!$AC$19-'[1]Outside Edges'!$B119)&gt;=5,'[1]Outside Edges'!$P119="Yes"),"Yes","No")</f>
        <v>No</v>
      </c>
      <c r="S120" s="87" t="str">
        <f>IF(AND((RIGHT($S$3,2)-'[1]Miter Profiles'!$AC$20-'[1]Outside Edges'!$B119)&gt;=5,'[1]Outside Edges'!$P119="Yes"),"Yes","No")</f>
        <v>Yes</v>
      </c>
      <c r="T120" s="10" t="str">
        <f>IF(AND((RIGHT($T$3,2)-'[1]Miter Profiles'!$AC$21-'[1]Outside Edges'!$B119)&gt;=5,'[1]Outside Edges'!$P119="Yes"),"Yes","No")</f>
        <v>No</v>
      </c>
      <c r="U120" s="10" t="str">
        <f>IF(AND((RIGHT($U$3,2)-'[1]Miter Profiles'!$AC$22-'[1]Outside Edges'!$B119)&gt;=5,'[1]Outside Edges'!$P119="Yes"),"Yes","No")</f>
        <v>Yes</v>
      </c>
      <c r="V120" s="85" t="str">
        <f>IF(AND((RIGHT($V$3,2)-'[1]Miter Profiles'!$AC$23-'[1]Outside Edges'!$B119)&gt;=5,'[1]Outside Edges'!$P119="Yes"),"Yes","No")</f>
        <v>Yes</v>
      </c>
      <c r="W120" s="86" t="str">
        <f>IF(AND((RIGHT($W$3,2)-'[1]Miter Profiles'!$AC$24-'[1]Outside Edges'!$B119)&gt;=5,'[1]Outside Edges'!$P119="Yes"),"Yes","No")</f>
        <v>No</v>
      </c>
      <c r="X120" s="11" t="str">
        <f>IF(AND((RIGHT($X$3,2)-'[1]Miter Profiles'!$AC$25-'[1]Outside Edges'!$B119)&gt;=5,'[1]Outside Edges'!$P119="Yes"),"Yes","No")</f>
        <v>No</v>
      </c>
      <c r="Y120" s="87" t="str">
        <f>IF(AND((RIGHT($Y$3,2)-'[1]Miter Profiles'!$AC$26-'[1]Outside Edges'!$B119)&gt;=5,'[1]Outside Edges'!$P119="Yes"),"Yes","No")</f>
        <v>Yes</v>
      </c>
      <c r="Z120" s="10" t="str">
        <f>IF(AND((RIGHT($Z$3,2)-'[1]Miter Profiles'!$AC$27-'[1]Outside Edges'!$B119)&gt;=5,'[1]Outside Edges'!$P119="Yes"),"Yes","No")</f>
        <v>No</v>
      </c>
      <c r="AA120" s="10" t="str">
        <f>IF(AND((RIGHT($AA$3,2)-'[1]Miter Profiles'!$AC$28-'[1]Outside Edges'!$B119)&gt;=5,'[1]Outside Edges'!$P119="Yes"),"Yes","No")</f>
        <v>Yes</v>
      </c>
      <c r="AB120" s="85" t="str">
        <f>IF(AND((RIGHT($AB$3,2)-'[1]Miter Profiles'!$AC$29-'[1]Outside Edges'!$B119)&gt;=5,'[1]Outside Edges'!$P119="Yes"),"Yes","No")</f>
        <v>Yes</v>
      </c>
      <c r="AC120" s="86" t="str">
        <f>IF(AND((RIGHT($AC$3,2)-'[1]Miter Profiles'!$AC$30-'[1]Outside Edges'!$B119)&gt;=5,'[1]Outside Edges'!$P119="Yes"),"Yes","No")</f>
        <v>No</v>
      </c>
      <c r="AD120" s="11" t="str">
        <f>IF(AND((RIGHT($AD$3,2)-'[1]Miter Profiles'!$AC$31-'[1]Outside Edges'!$B119)&gt;=5,'[1]Outside Edges'!$P119="Yes"),"Yes","No")</f>
        <v>Yes</v>
      </c>
      <c r="AE120" s="87" t="str">
        <f>IF(AND((RIGHT($AE$3,2)-'[1]Miter Profiles'!$AC$32-'[1]Outside Edges'!$B119)&gt;=5,'[1]Outside Edges'!$P119="Yes"),"Yes","No")</f>
        <v>Yes</v>
      </c>
      <c r="AF120" s="10" t="str">
        <f>IF(AND((RIGHT($AF$3,2)-'[1]Miter Profiles'!$AC$33-'[1]Outside Edges'!$B119)&gt;=5,'[1]Outside Edges'!$P119="Yes"),"Yes","No")</f>
        <v>No</v>
      </c>
      <c r="AG120" s="10" t="str">
        <f>IF(AND((RIGHT($AG$3,2)-'[1]Miter Profiles'!$AC$34-'[1]Outside Edges'!$B119)&gt;=5,'[1]Outside Edges'!$P119="Yes"),"Yes","No")</f>
        <v>Yes</v>
      </c>
      <c r="AH120" s="85" t="str">
        <f>IF(AND((RIGHT($AH$3,2)-'[1]Miter Profiles'!$AC$35-'[1]Outside Edges'!$B119)&gt;=5,'[1]Outside Edges'!$P119="Yes"),"Yes","No")</f>
        <v>Yes</v>
      </c>
      <c r="AI120" s="86" t="str">
        <f>IF(AND((RIGHT($AI$3,2)-'[1]Miter Profiles'!$AC$36-'[1]Outside Edges'!$B119)&gt;=5,'[1]Outside Edges'!$P119="Yes"),"Yes","No")</f>
        <v>No</v>
      </c>
      <c r="AJ120" s="11" t="str">
        <f>IF(AND((RIGHT($AJ$3,2)-'[1]Miter Profiles'!$AC$37-'[1]Outside Edges'!$B119)&gt;=5,'[1]Outside Edges'!$P119="Yes"),"Yes","No")</f>
        <v>Yes</v>
      </c>
      <c r="AK120" s="87" t="str">
        <f>IF(AND((RIGHT($AK$3,2)-'[1]Miter Profiles'!$AC$38-'[1]Outside Edges'!$B119)&gt;=5,'[1]Outside Edges'!$P119="Yes"),"Yes","No")</f>
        <v>Yes</v>
      </c>
      <c r="AL120" s="10" t="str">
        <f>IF(AND((RIGHT($AL$3,2)-'[1]Miter Profiles'!$AC$39-'[1]Outside Edges'!$B119)&gt;=5,'[1]Outside Edges'!$P119="Yes"),"Yes","No")</f>
        <v>Yes</v>
      </c>
      <c r="AM120" s="10" t="str">
        <f>IF(AND((RIGHT($AM$3,2)-'[1]Miter Profiles'!$AC$40-'[1]Outside Edges'!$B119)&gt;=5,'[1]Outside Edges'!$P119="Yes"),"Yes","No")</f>
        <v>Yes</v>
      </c>
      <c r="AN120" s="85" t="str">
        <f>IF(AND((RIGHT($AN$3,2)-'[1]Miter Profiles'!$AC$41-'[1]Outside Edges'!$B119)&gt;=5,'[1]Outside Edges'!$P119="Yes"),"Yes","No")</f>
        <v>Yes</v>
      </c>
      <c r="AO120" s="86" t="str">
        <f>IF(AND((RIGHT($AO$3,2)-'[1]Miter Profiles'!$AC$42-'[1]Outside Edges'!$B119)&gt;=5,'[1]Outside Edges'!$P119="Yes"),"Yes","No")</f>
        <v>No</v>
      </c>
      <c r="AP120" s="11" t="str">
        <f>IF(AND((RIGHT($AP$3,2)-'[1]Miter Profiles'!$AC$43-'[1]Outside Edges'!$B119)&gt;=5,'[1]Outside Edges'!$P119="Yes"),"Yes","No")</f>
        <v>Yes</v>
      </c>
      <c r="AQ120" s="87" t="str">
        <f>IF(AND((RIGHT($AQ$3,2)-'[1]Miter Profiles'!$AC$44-'[1]Outside Edges'!$B119)&gt;=5,'[1]Outside Edges'!$P119="Yes"),"Yes","No")</f>
        <v>Yes</v>
      </c>
      <c r="AR120" s="10" t="str">
        <f>IF(AND((RIGHT($AR$3,2)-'[1]Miter Profiles'!$AC$45-'[1]Outside Edges'!$B119)&gt;=5,'[1]Outside Edges'!$P119="Yes"),"Yes","No")</f>
        <v>No</v>
      </c>
      <c r="AS120" s="10" t="str">
        <f>IF(AND((RIGHT($AS$3,2)-'[1]Miter Profiles'!$AC$46-'[1]Outside Edges'!$B119)&gt;=5,'[1]Outside Edges'!$P119="Yes"),"Yes","No")</f>
        <v>Yes</v>
      </c>
      <c r="AT120" s="85" t="str">
        <f>IF(AND((RIGHT($AT$3,2)-'[1]Miter Profiles'!$AC$47-'[1]Outside Edges'!$B119)&gt;=5,'[1]Outside Edges'!$P119="Yes"),"Yes","No")</f>
        <v>Yes</v>
      </c>
      <c r="AU120" s="86" t="str">
        <f>IF(AND((RIGHT($AU$3,2)-'[1]Miter Profiles'!$AC$48-'[1]Outside Edges'!$B119)&gt;=5,'[1]Outside Edges'!$P119="Yes"),"Yes","No")</f>
        <v>No</v>
      </c>
      <c r="AV120" s="11" t="str">
        <f>IF(AND((RIGHT($AV$3,2)-'[1]Miter Profiles'!$AC$49-'[1]Outside Edges'!$B119)&gt;=5,'[1]Outside Edges'!$P119="Yes"),"Yes","No")</f>
        <v>Yes</v>
      </c>
      <c r="AW120" s="87" t="str">
        <f>IF(AND((RIGHT($AW$3,2)-'[1]Miter Profiles'!$AC$50-'[1]Outside Edges'!$B119)&gt;=5,'[1]Outside Edges'!$P119="Yes"),"Yes","No")</f>
        <v>Yes</v>
      </c>
      <c r="AX120" s="10" t="str">
        <f>IF(AND((RIGHT($AX$3,2)-'[1]Miter Profiles'!$AC$51-'[1]Outside Edges'!$B119)&gt;=5,'[1]Outside Edges'!$P119="Yes"),"Yes","No")</f>
        <v>No</v>
      </c>
      <c r="AY120" s="10" t="str">
        <f>IF(AND((RIGHT($AY$3,2)-'[1]Miter Profiles'!$AC$52-'[1]Outside Edges'!$B119)&gt;=5,'[1]Outside Edges'!$P119="Yes"),"Yes","No")</f>
        <v>Yes</v>
      </c>
      <c r="AZ120" s="85" t="str">
        <f>IF(AND((RIGHT($AZ$3,2)-'[1]Miter Profiles'!$AC$53-'[1]Outside Edges'!$B119)&gt;=5,'[1]Outside Edges'!$P119="Yes"),"Yes","No")</f>
        <v>Yes</v>
      </c>
      <c r="BA120" s="86" t="str">
        <f>IF(AND((RIGHT($BA$3,2)-'[1]Miter Profiles'!$AC$54-'[1]Outside Edges'!$B119)&gt;=5,'[1]Outside Edges'!$P119="Yes"),"Yes","No")</f>
        <v>No</v>
      </c>
      <c r="BB120" s="11" t="str">
        <f>IF(AND((RIGHT($BB$3,2)-'[1]Miter Profiles'!$AC$55-'[1]Outside Edges'!$B119)&gt;=5,'[1]Outside Edges'!$P119="Yes"),"Yes","No")</f>
        <v>Yes</v>
      </c>
      <c r="BC120" s="87" t="str">
        <f>IF(AND((RIGHT($BC$3,2)-'[1]Miter Profiles'!$AC$56-'[1]Outside Edges'!$B119)&gt;=5,'[1]Outside Edges'!$P119="Yes"),"Yes","No")</f>
        <v>Yes</v>
      </c>
      <c r="BD120" s="10" t="str">
        <f>IF(AND((RIGHT($BD$3,2)-'[1]Miter Profiles'!$AC$57-'[1]Outside Edges'!$B119)&gt;=5,'[1]Outside Edges'!$P119="Yes"),"Yes","No")</f>
        <v>No</v>
      </c>
      <c r="BE120" s="10" t="str">
        <f>IF(AND((RIGHT($BE$3,2)-'[1]Miter Profiles'!$AC$58-'[1]Outside Edges'!$B119)&gt;=5,'[1]Outside Edges'!$P119="Yes"),"Yes","No")</f>
        <v>Yes</v>
      </c>
      <c r="BF120" s="85" t="str">
        <f>IF(AND((RIGHT($BF$3,2)-'[1]Miter Profiles'!$AC$59-'[1]Outside Edges'!$B119)&gt;=5,'[1]Outside Edges'!$P119="Yes"),"Yes","No")</f>
        <v>Yes</v>
      </c>
      <c r="BG120" s="86" t="str">
        <f>IF(AND((RIGHT($BG$3,2)-'[1]Miter Profiles'!$AC$60-'[1]Outside Edges'!$B119)&gt;=5,'[1]Outside Edges'!$P119="Yes"),"Yes","No")</f>
        <v>No</v>
      </c>
      <c r="BH120" s="11" t="str">
        <f>IF(AND((RIGHT($BH$3,2)-'[1]Miter Profiles'!$AC$61-'[1]Outside Edges'!$B119)&gt;=5,'[1]Outside Edges'!$P119="Yes"),"Yes","No")</f>
        <v>Yes</v>
      </c>
      <c r="BI120" s="87" t="str">
        <f>IF(AND((RIGHT($BI$3,2)-'[1]Miter Profiles'!$AC$62-'[1]Outside Edges'!$B119)&gt;=5,'[1]Outside Edges'!$P119="Yes"),"Yes","No")</f>
        <v>Yes</v>
      </c>
      <c r="BJ120" s="10" t="str">
        <f>IF(AND((RIGHT($BJ$3,2)-'[1]Miter Profiles'!$AC$63-'[1]Outside Edges'!$B119)&gt;=5,'[1]Outside Edges'!$P119="Yes"),"Yes","No")</f>
        <v>No</v>
      </c>
      <c r="BK120" s="10" t="str">
        <f>IF(AND((RIGHT($BK$3,2)-'[1]Miter Profiles'!$AC$64-'[1]Outside Edges'!$B119)&gt;=5,'[1]Outside Edges'!$P119="Yes"),"Yes","No")</f>
        <v>Yes</v>
      </c>
      <c r="BL120" s="85" t="str">
        <f>IF(AND((RIGHT($BL$3,2)-'[1]Miter Profiles'!$AC$65-'[1]Outside Edges'!$B119)&gt;=5,'[1]Outside Edges'!$P119="Yes"),"Yes","No")</f>
        <v>Yes</v>
      </c>
      <c r="BM120" s="86" t="str">
        <f>IF(AND((RIGHT($BM$3,2)-'[1]Miter Profiles'!$AC$66-'[1]Outside Edges'!$B119)&gt;=5,'[1]Outside Edges'!$P119="Yes"),"Yes","No")</f>
        <v>No</v>
      </c>
      <c r="BN120" s="11" t="str">
        <f>IF(AND((RIGHT($BN$3,2)-'[1]Miter Profiles'!$AC$67-'[1]Outside Edges'!$B119)&gt;=5,'[1]Outside Edges'!$P119="Yes"),"Yes","No")</f>
        <v>Yes</v>
      </c>
      <c r="BO120" s="87" t="str">
        <f>IF(AND((RIGHT($BO$3,2)-'[1]Miter Profiles'!$AC$68-'[1]Outside Edges'!$B119)&gt;=5,'[1]Outside Edges'!$P119="Yes"),"Yes","No")</f>
        <v>Yes</v>
      </c>
      <c r="BP120" s="10" t="str">
        <f>IF(AND((RIGHT($BP$3,2)-'[1]Miter Profiles'!$AC$69-'[1]Outside Edges'!$B119)&gt;=5,'[1]Outside Edges'!$P119="Yes"),"Yes","No")</f>
        <v>No</v>
      </c>
      <c r="BQ120" s="10" t="str">
        <f>IF(AND((RIGHT($BQ$3,2)-'[1]Miter Profiles'!$AC$70-'[1]Outside Edges'!$B119)&gt;=5,'[1]Outside Edges'!$P119="Yes"),"Yes","No")</f>
        <v>Yes</v>
      </c>
      <c r="BR120" s="85" t="str">
        <f>IF(AND((RIGHT($BR$3,2)-'[1]Miter Profiles'!$AC$71-'[1]Outside Edges'!$B119)&gt;=5,'[1]Outside Edges'!$P119="Yes"),"Yes","No")</f>
        <v>Yes</v>
      </c>
      <c r="BS120" s="86" t="str">
        <f>IF(AND((RIGHT($BS$3,2)-'[1]Miter Profiles'!$AC$72-'[1]Outside Edges'!$B119)&gt;=5,'[1]Outside Edges'!$P119="Yes"),"Yes","No")</f>
        <v>No</v>
      </c>
      <c r="BT120" s="11" t="str">
        <f>IF(AND((RIGHT($BT$3,2)-'[1]Miter Profiles'!$AC$73-'[1]Outside Edges'!$B119)&gt;=5,'[1]Outside Edges'!$P119="Yes"),"Yes","No")</f>
        <v>Yes</v>
      </c>
      <c r="BU120" s="87" t="str">
        <f>IF(AND((RIGHT($BU$3,2)-'[1]Miter Profiles'!$AC$74-'[1]Outside Edges'!$B119)&gt;=5,'[1]Outside Edges'!$P119="Yes"),"Yes","No")</f>
        <v>Yes</v>
      </c>
      <c r="BV120" s="10" t="str">
        <f>IF(AND((RIGHT($BV$3,2)-'[1]Miter Profiles'!$AC$75-'[1]Outside Edges'!$B119)&gt;=5,'[1]Outside Edges'!$P119="Yes"),"Yes","No")</f>
        <v>Yes</v>
      </c>
      <c r="BW120" s="10" t="str">
        <f>IF(AND((RIGHT($BW$3,2)-'[1]Miter Profiles'!$AC$76-'[1]Outside Edges'!$B119)&gt;=5,'[1]Outside Edges'!$P119="Yes"),"Yes","No")</f>
        <v>Yes</v>
      </c>
      <c r="BX120" s="85" t="str">
        <f>IF(AND((RIGHT($BX$3,2)-'[1]Miter Profiles'!$AC$77-'[1]Outside Edges'!$B119)&gt;=5,'[1]Outside Edges'!$P119="Yes"),"Yes","No")</f>
        <v>Yes</v>
      </c>
      <c r="BY120" s="86" t="str">
        <f>IF(AND((RIGHT($BY$3,2)-'[1]Miter Profiles'!$AC$78-'[1]Outside Edges'!$B119)&gt;=5,'[1]Outside Edges'!$P119="Yes"),"Yes","No")</f>
        <v>No</v>
      </c>
      <c r="BZ120" s="11" t="str">
        <f>IF(AND((RIGHT($BZ$3,2)-'[1]Miter Profiles'!$AC$79-'[1]Outside Edges'!$B119)&gt;=5,'[1]Outside Edges'!$P119="Yes"),"Yes","No")</f>
        <v>Yes</v>
      </c>
      <c r="CA120" s="87" t="str">
        <f>IF(AND((RIGHT($CA$3,2)-'[1]Miter Profiles'!$AC$80-'[1]Outside Edges'!$B119)&gt;=5,'[1]Outside Edges'!$P119="Yes"),"Yes","No")</f>
        <v>Yes</v>
      </c>
      <c r="CB120" s="10" t="str">
        <f>IF(AND((RIGHT($CB$3,2)-'[1]Miter Profiles'!$AC$81-'[1]Outside Edges'!$B119)&gt;=5,'[1]Outside Edges'!$P119="Yes"),"Yes","No")</f>
        <v>No</v>
      </c>
      <c r="CC120" s="10" t="str">
        <f>IF(AND((RIGHT($CC$3,2)-'[1]Miter Profiles'!$AC$82-'[1]Outside Edges'!$B119)&gt;=5,'[1]Outside Edges'!$P119="Yes"),"Yes","No")</f>
        <v>Yes</v>
      </c>
      <c r="CD120" s="85" t="str">
        <f>IF(AND((RIGHT($CD$3,2)-'[1]Miter Profiles'!$AC$83-'[1]Outside Edges'!$B119)&gt;=5,'[1]Outside Edges'!$P119="Yes"),"Yes","No")</f>
        <v>Yes</v>
      </c>
      <c r="CE120" s="86" t="str">
        <f>IF(AND((RIGHT($CE$3,2)-'[1]Miter Profiles'!$AC$84-'[1]Outside Edges'!$B119)&gt;=5,'[1]Outside Edges'!$P119="Yes"),"Yes","No")</f>
        <v>No</v>
      </c>
      <c r="CF120" s="11" t="str">
        <f>IF(AND((RIGHT($CF$3,2)-'[1]Miter Profiles'!$AC$85-'[1]Outside Edges'!$B119)&gt;=5,'[1]Outside Edges'!$P119="Yes"),"Yes","No")</f>
        <v>Yes</v>
      </c>
      <c r="CG120" s="87" t="str">
        <f>IF(AND((RIGHT($CG$3,2)-'[1]Miter Profiles'!$AC$86-'[1]Outside Edges'!$B119)&gt;=5,'[1]Outside Edges'!$P119="Yes"),"Yes","No")</f>
        <v>Yes</v>
      </c>
      <c r="CH120" s="10" t="str">
        <f>IF(AND((RIGHT($CH$3,2)-'[1]Miter Profiles'!$AC$87-'[1]Outside Edges'!$B119)&gt;=5,'[1]Outside Edges'!$P119="Yes"),"Yes","No")</f>
        <v>Yes</v>
      </c>
      <c r="CI120" s="10" t="str">
        <f>IF(AND((RIGHT($CI$3,2)-'[1]Miter Profiles'!$AC$88-'[1]Outside Edges'!$B119)&gt;=5,'[1]Outside Edges'!$P119="Yes"),"Yes","No")</f>
        <v>Yes</v>
      </c>
      <c r="CJ120" s="85" t="str">
        <f>IF(AND((RIGHT($CJ$3,2)-'[1]Miter Profiles'!$AC$89-'[1]Outside Edges'!$B119)&gt;=5,'[1]Outside Edges'!$P119="Yes"),"Yes","No")</f>
        <v>Yes</v>
      </c>
      <c r="CK120" s="86" t="str">
        <f>IF(AND((RIGHT($CK$3,2)-'[1]Miter Profiles'!$AC$90-'[1]Outside Edges'!$B119)&gt;=5,'[1]Outside Edges'!$P119="Yes"),"Yes","No")</f>
        <v>No</v>
      </c>
      <c r="CL120" s="11" t="str">
        <f>IF(AND((RIGHT($CL$3,2)-'[1]Miter Profiles'!$AC$91-'[1]Outside Edges'!$B119)&gt;=5,'[1]Outside Edges'!$P119="Yes"),"Yes","No")</f>
        <v>Yes</v>
      </c>
      <c r="CM120" s="87" t="str">
        <f>IF(AND((RIGHT($CM$3,2)-'[1]Miter Profiles'!$AC$92-'[1]Outside Edges'!$B119)&gt;=5,'[1]Outside Edges'!$P119="Yes"),"Yes","No")</f>
        <v>Yes</v>
      </c>
      <c r="CN120" s="10" t="str">
        <f>IF(AND((RIGHT(CN$3,2)-'[1]Miter Profiles'!$AC$93-'[1]Outside Edges'!$B119)&gt;=5,'[1]Outside Edges'!$P119="Yes"),"Yes","No")</f>
        <v>No</v>
      </c>
      <c r="CO120" s="10" t="str">
        <f>IF(AND((RIGHT(CO$3,2)-'[1]Miter Profiles'!$AC$94-'[1]Outside Edges'!$B119)&gt;=5,'[1]Outside Edges'!$P119="Yes"),"Yes","No")</f>
        <v>No</v>
      </c>
      <c r="CP120" s="85" t="str">
        <f>IF(AND((RIGHT(CP$3,2)-'[1]Miter Profiles'!$AC$95-'[1]Outside Edges'!$B119)&gt;=5,'[1]Outside Edges'!$P119="Yes"),"Yes","No")</f>
        <v>No</v>
      </c>
      <c r="CQ120" s="86" t="str">
        <f>IF(AND((RIGHT(CQ$3,2)-'[1]Miter Profiles'!$AC$96-'[1]Outside Edges'!$B119)&gt;=5,'[1]Outside Edges'!$P119="Yes"),"Yes","No")</f>
        <v>No</v>
      </c>
      <c r="CR120" s="11" t="str">
        <f>IF(AND((RIGHT(CR$3,2)-'[1]Miter Profiles'!$AC$97-'[1]Outside Edges'!$B119)&gt;=5,'[1]Outside Edges'!$P119="Yes"),"Yes","No")</f>
        <v>Yes</v>
      </c>
      <c r="CS120" s="87" t="str">
        <f>IF(AND((RIGHT(CS$3,2)-'[1]Miter Profiles'!$AC$98-'[1]Outside Edges'!$B119)&gt;=5,'[1]Outside Edges'!$P119="Yes"),"Yes","No")</f>
        <v>Yes</v>
      </c>
      <c r="CT120" s="10" t="str">
        <f>IF(AND((RIGHT($CT$3,2)-'[1]Miter Profiles'!$AC$99-'[1]Outside Edges'!$B119)&gt;=5,'[1]Outside Edges'!$P119="Yes"),"Yes","No")</f>
        <v>No</v>
      </c>
      <c r="CU120" s="10" t="str">
        <f>IF(AND((RIGHT($CU$3,2)-'[1]Miter Profiles'!$AC$100-'[1]Outside Edges'!$B119)&gt;=5,'[1]Outside Edges'!$P119="Yes"),"Yes","No")</f>
        <v>Yes</v>
      </c>
      <c r="CV120" s="85" t="str">
        <f>IF(AND((RIGHT($CV$3,2)-'[1]Miter Profiles'!$AC$101-'[1]Outside Edges'!$B119)&gt;=5,'[1]Outside Edges'!$P119="Yes"),"Yes","No")</f>
        <v>Yes</v>
      </c>
      <c r="CW120" s="86" t="str">
        <f>IF(AND((RIGHT($CW$3,2)-'[1]Miter Profiles'!$AC$102-'[1]Outside Edges'!$B119)&gt;=5,'[1]Outside Edges'!$P119="Yes"),"Yes","No")</f>
        <v>No</v>
      </c>
      <c r="CX120" s="11" t="str">
        <f>IF(AND((RIGHT($CX$3,2)-'[1]Miter Profiles'!$AC$103-'[1]Outside Edges'!$B119)&gt;=5,'[1]Outside Edges'!$P119="Yes"),"Yes","No")</f>
        <v>Yes</v>
      </c>
      <c r="CY120" s="87" t="str">
        <f>IF(AND((RIGHT($CY$3,2)-'[1]Miter Profiles'!$AC$104-'[1]Outside Edges'!$B119)&gt;=5,'[1]Outside Edges'!$P119="Yes"),"Yes","No")</f>
        <v>Yes</v>
      </c>
      <c r="CZ120" s="10" t="str">
        <f>IF(AND((RIGHT($CZ$3,2)-'[1]Miter Profiles'!$AC$105-'[1]Outside Edges'!$B119)&gt;=5,'[1]Outside Edges'!$P119="Yes"),"Yes","No")</f>
        <v>No</v>
      </c>
      <c r="DA120" s="10" t="str">
        <f>IF(AND((RIGHT($DA$3,2)-'[1]Miter Profiles'!$AC$106-'[1]Outside Edges'!$B119)&gt;=5,'[1]Outside Edges'!$P119="Yes"),"Yes","No")</f>
        <v>No</v>
      </c>
      <c r="DB120" s="85" t="str">
        <f>IF(AND((RIGHT($DB$3,2)-'[1]Miter Profiles'!$AC$107-'[1]Outside Edges'!$B119)&gt;=5,'[1]Outside Edges'!$P119="Yes"),"Yes","No")</f>
        <v>No</v>
      </c>
      <c r="DC120" s="86" t="str">
        <f>IF(AND((RIGHT($DC$3,2)-'[1]Miter Profiles'!$AC$108-'[1]Outside Edges'!$B119)&gt;=5,'[1]Outside Edges'!$P119="Yes"),"Yes","No")</f>
        <v>No</v>
      </c>
      <c r="DD120" s="11" t="str">
        <f>IF(AND((RIGHT($DD$3,2)-'[1]Miter Profiles'!$AC$109-'[1]Outside Edges'!$B119)&gt;=5,'[1]Outside Edges'!$P119="Yes"),"Yes","No")</f>
        <v>No</v>
      </c>
      <c r="DE120" s="87" t="str">
        <f>IF(AND((RIGHT($DE$3,2)-'[1]Miter Profiles'!$AC$110-'[1]Outside Edges'!$B119)&gt;=5,'[1]Outside Edges'!$P119="Yes"),"Yes","No")</f>
        <v>Yes</v>
      </c>
      <c r="DF120" s="10" t="str">
        <f>IF(AND((RIGHT($DF$3,2)-'[1]Miter Profiles'!$AC$111-'[1]Outside Edges'!$B119)&gt;=5,'[1]Outside Edges'!$P119="Yes"),"Yes","No")</f>
        <v>No</v>
      </c>
      <c r="DG120" s="10" t="str">
        <f>IF(AND((RIGHT($DG$3,2)-'[1]Miter Profiles'!$AC$112-'[1]Outside Edges'!$B119)&gt;=5,'[1]Outside Edges'!$P119="Yes"),"Yes","No")</f>
        <v>Yes</v>
      </c>
      <c r="DH120" s="85" t="str">
        <f>IF(AND((RIGHT($DH$3,2)-'[1]Miter Profiles'!$AC$113-'[1]Outside Edges'!$B119)&gt;=5,'[1]Outside Edges'!$P119="Yes"),"Yes","No")</f>
        <v>Yes</v>
      </c>
      <c r="DI120" s="86" t="str">
        <f>IF(AND((RIGHT($DI$3,2)-'[1]Miter Profiles'!$AC$114-'[1]Outside Edges'!$B119)&gt;=5,'[1]Outside Edges'!$P119="Yes"),"Yes","No")</f>
        <v>No</v>
      </c>
      <c r="DJ120" s="11" t="str">
        <f>IF(AND((RIGHT($DJ$3,2)-'[1]Miter Profiles'!$AC$115-'[1]Outside Edges'!$B119)&gt;=5,'[1]Outside Edges'!$P119="Yes"),"Yes","No")</f>
        <v>Yes</v>
      </c>
      <c r="DK120" s="87" t="str">
        <f>IF(AND((RIGHT($DK$3,2)-'[1]Miter Profiles'!$AC$116-'[1]Outside Edges'!$B119)&gt;=5,'[1]Outside Edges'!$P119="Yes"),"Yes","No")</f>
        <v>Yes</v>
      </c>
      <c r="DL120" s="10" t="str">
        <f>IF(AND((RIGHT($DL$3,2)-'[1]Miter Profiles'!$AC$117-'[1]Outside Edges'!$B119)&gt;=5,'[1]Outside Edges'!$P119="Yes"),"Yes","No")</f>
        <v>No</v>
      </c>
      <c r="DM120" s="10" t="str">
        <f>IF(AND((RIGHT($DM$3,2)-'[1]Miter Profiles'!$AC$118-'[1]Outside Edges'!$B119)&gt;=5,'[1]Outside Edges'!$P119="Yes"),"Yes","No")</f>
        <v>Yes</v>
      </c>
      <c r="DN120" s="85" t="str">
        <f>IF(AND((RIGHT($DN$3,2)-'[1]Miter Profiles'!$AC$119-'[1]Outside Edges'!$B119)&gt;=5,'[1]Outside Edges'!$P119="Yes"),"Yes","No")</f>
        <v>Yes</v>
      </c>
      <c r="DO120" s="86" t="str">
        <f>IF(AND((RIGHT($DO$3,2)-'[1]Miter Profiles'!$AC$120-'[1]Outside Edges'!$B119)&gt;=5,'[1]Outside Edges'!$P119="Yes"),"Yes","No")</f>
        <v>No</v>
      </c>
      <c r="DP120" s="11" t="str">
        <f>IF(AND((RIGHT($DP$3,2)-'[1]Miter Profiles'!$AC$121-'[1]Outside Edges'!$B119)&gt;=5,'[1]Outside Edges'!$P119="Yes"),"Yes","No")</f>
        <v>No</v>
      </c>
      <c r="DQ120" s="87" t="str">
        <f>IF(AND((RIGHT($DQ$3,2)-'[1]Miter Profiles'!$AC$122-'[1]Outside Edges'!$B119)&gt;=5,'[1]Outside Edges'!$P119="Yes"),"Yes","No")</f>
        <v>Yes</v>
      </c>
      <c r="DR120" s="10" t="str">
        <f>IF(AND((RIGHT($DR$3,2)-'[1]Miter Profiles'!$AC$123-'[1]Outside Edges'!$B119)&gt;=5,'[1]Outside Edges'!$P119="Yes"),"Yes","No")</f>
        <v>No</v>
      </c>
      <c r="DS120" s="10" t="str">
        <f>IF(AND((RIGHT($DS$3,2)-'[1]Miter Profiles'!$AC$124-'[1]Outside Edges'!$B119)&gt;=5,'[1]Outside Edges'!$P119="Yes"),"Yes","No")</f>
        <v>Yes</v>
      </c>
      <c r="DT120" s="85" t="str">
        <f>IF(AND((RIGHT($DT$3,2)-'[1]Miter Profiles'!$AC$125-'[1]Outside Edges'!$B119)&gt;=5,'[1]Outside Edges'!$P119="Yes"),"Yes","No")</f>
        <v>Yes</v>
      </c>
      <c r="DU120" s="86" t="str">
        <f>IF(AND((RIGHT($DU$3,2)-'[1]Miter Profiles'!$AC$126-'[1]Outside Edges'!$B119)&gt;=5,'[1]Outside Edges'!$P119="Yes"),"Yes","No")</f>
        <v>No</v>
      </c>
      <c r="DV120" s="11" t="str">
        <f>IF(AND((RIGHT($DV$3,2)-'[1]Miter Profiles'!$AC$127-'[1]Outside Edges'!$B119)&gt;=5,'[1]Outside Edges'!$P119="Yes"),"Yes","No")</f>
        <v>Yes</v>
      </c>
      <c r="DW120" s="87" t="str">
        <f>IF(AND((RIGHT($DW$3,2)-'[1]Miter Profiles'!$AC$128-'[1]Outside Edges'!$B119)&gt;=5,'[1]Outside Edges'!$P119="Yes"),"Yes","No")</f>
        <v>Yes</v>
      </c>
      <c r="DX120" s="10" t="str">
        <f>IF(AND((RIGHT($DX$3,2)-'[1]Miter Profiles'!$AC$129-'[1]Outside Edges'!$B119)&gt;=5,'[1]Outside Edges'!$P119="Yes"),"Yes","No")</f>
        <v>No</v>
      </c>
      <c r="DY120" s="10" t="str">
        <f>IF(AND((RIGHT($DY$3,2)-'[1]Miter Profiles'!$AC$130-'[1]Outside Edges'!$B119)&gt;=5,'[1]Outside Edges'!$P119="Yes"),"Yes","No")</f>
        <v>No</v>
      </c>
      <c r="DZ120" s="85" t="str">
        <f>IF(AND((RIGHT($DZ$3,2)-'[1]Miter Profiles'!$AC$131-'[1]Outside Edges'!$B119)&gt;=5,'[1]Outside Edges'!$P119="Yes"),"Yes","No")</f>
        <v>No</v>
      </c>
      <c r="EA120" s="90" t="str">
        <f>IF(AND((RIGHT($EA$3,2)-'[1]Miter Profiles'!$AC$132-'[1]Outside Edges'!$B119)&gt;=5,'[1]Outside Edges'!$P119="Yes"),"Yes","No")</f>
        <v>No</v>
      </c>
      <c r="EB120" s="104" t="str">
        <f>IF(AND((RIGHT($EB$3,2)-'[1]Miter Profiles'!$AC$133-'[1]Outside Edges'!$B119)&gt;=5,'[1]Outside Edges'!$P119="Yes"),"Yes","No")</f>
        <v>No</v>
      </c>
      <c r="EC120" s="109" t="str">
        <f>IF(AND((RIGHT($EC$3,2)-'[1]Miter Profiles'!$AC$134-'[1]Outside Edges'!$B119)&gt;=5,'[1]Outside Edges'!$P119="Yes"),"Yes","No")</f>
        <v>No</v>
      </c>
      <c r="ED120" s="115" t="str">
        <f>IF(AND((RIGHT($ED$3,2)-'[1]Miter Profiles'!$AC$135-'[1]Outside Edges'!$B119)&gt;=5,'[1]Outside Edges'!$P119="Yes"),"Yes","No")</f>
        <v>Yes</v>
      </c>
      <c r="EE120" s="112" t="str">
        <f>IF(AND((RIGHT($EE$3,2)-'[1]Miter Profiles'!$AC$136-'[1]Outside Edges'!$B119)&gt;=5,'[1]Outside Edges'!$P119="Yes"),"Yes","No")</f>
        <v>No</v>
      </c>
      <c r="EF120" s="85" t="str">
        <f>IF(AND((RIGHT($EF$3,2)-'[1]Miter Profiles'!$AC$137-'[1]Outside Edges'!$B119)&gt;=5,'[1]Outside Edges'!$P119="Yes"),"Yes","No")</f>
        <v>No</v>
      </c>
      <c r="EG120" s="10" t="str">
        <f>IF(AND((RIGHT($EG$3,2)-'[1]Miter Profiles'!$AC$138-'[1]Outside Edges'!$B119)&gt;=5,'[1]Outside Edges'!$P119="Yes"),"Yes","No")</f>
        <v>No</v>
      </c>
      <c r="EH120" s="90" t="str">
        <f>IF(AND((RIGHT($EH$3,2)-'[1]Miter Profiles'!$AC$139-'[1]Outside Edges'!$B119)&gt;=5,'[1]Outside Edges'!$P119="Yes"),"Yes","No")</f>
        <v>No</v>
      </c>
      <c r="EI120" s="120" t="str">
        <f>IF(AND((RIGHT($EI$3,2)-'[1]Miter Profiles'!$AC$140-'[1]Outside Edges'!$B119)&gt;=5,'[1]Outside Edges'!$P119="Yes"),"Yes","No")</f>
        <v>No</v>
      </c>
      <c r="EJ120" s="123" t="str">
        <f>IF(AND((RIGHT($EJ$3,2)-'[1]Miter Profiles'!$AC$141-'[1]Outside Edges'!$B119)&gt;=5,'[1]Outside Edges'!$P119="Yes"),"Yes","No")</f>
        <v>No</v>
      </c>
      <c r="EK120" s="123" t="str">
        <f>IF(AND((RIGHT($EK$3,2)-'[1]Miter Profiles'!$AC$142-'[1]Outside Edges'!$B119)&gt;=5,'[1]Outside Edges'!$P119="Yes"),"Yes","No")</f>
        <v>No</v>
      </c>
      <c r="EL120" s="115" t="str">
        <f>IF(AND((RIGHT($EL$3,2)-'[1]Miter Profiles'!$AC$143-'[1]Outside Edges'!$B119)&gt;=5,'[1]Outside Edges'!$P119="Yes"),"Yes","No")</f>
        <v>No</v>
      </c>
      <c r="EM120" s="128" t="str">
        <f>IF(AND((RIGHT($EM$3,2)-'[1]Miter Profiles'!$AC$144-'[1]Outside Edges'!$B119)&gt;=5,'[1]Outside Edges'!$P119="Yes"),"Yes","No")</f>
        <v>No</v>
      </c>
      <c r="EN120" s="10" t="str">
        <f>IF(AND((RIGHT($EN$3,2)-'[1]Miter Profiles'!$AC$145-'[1]Outside Edges'!$B119)&gt;=5,'[1]Outside Edges'!$P119="Yes"),"Yes","No")</f>
        <v>No</v>
      </c>
      <c r="EO120" s="90" t="str">
        <f>IF(AND((RIGHT($EO$3,2)-'[1]Miter Profiles'!$AC$146-'[1]Outside Edges'!$B119)&gt;=5,'[1]Outside Edges'!$P119="Yes"),"Yes","No")</f>
        <v>Yes</v>
      </c>
      <c r="EP120" s="123" t="str">
        <f>IF(AND((RIGHT($EP$3,2)-'[1]Miter Profiles'!$AC$147-'[1]Outside Edges'!$B119)&gt;=5,'[1]Outside Edges'!$P119="Yes"),"Yes","No")</f>
        <v>No</v>
      </c>
      <c r="EQ120" s="123" t="str">
        <f>IF(AND((RIGHT($EQ$3,2)-'[1]Miter Profiles'!$AC$148-'[1]Outside Edges'!$B119)&gt;=5,'[1]Outside Edges'!$P119="Yes"),"Yes","No")</f>
        <v>No</v>
      </c>
      <c r="ER120" s="115" t="str">
        <f>IF(AND((RIGHT($ER$3,2)-'[1]Miter Profiles'!$AC$149-'[1]Outside Edges'!$B119)&gt;=5,'[1]Outside Edges'!$P119="Yes"),"Yes","No")</f>
        <v>No</v>
      </c>
      <c r="ES120" s="128" t="str">
        <f>IF(AND((RIGHT($ES$3,2)-'[1]Miter Profiles'!$AC$150-'[1]Outside Edges'!$B119)&gt;=5,'[1]Outside Edges'!$P119="Yes"),"Yes","No")</f>
        <v>No</v>
      </c>
      <c r="ET120" s="10" t="str">
        <f>IF(AND((RIGHT($ET$3,2)-'[1]Miter Profiles'!$AC$151-'[1]Outside Edges'!$B119)&gt;=5,'[1]Outside Edges'!$P119="Yes"),"Yes","No")</f>
        <v>No</v>
      </c>
      <c r="EU120" s="90" t="str">
        <f>IF(AND((RIGHT($EU$3,2)-'[1]Miter Profiles'!$AC$152-'[1]Outside Edges'!$B119)&gt;=5,'[1]Outside Edges'!$P119="Yes"),"Yes","No")</f>
        <v>Yes</v>
      </c>
      <c r="EV120" s="123" t="str">
        <f>IF(AND((RIGHT($EV$3,2)-'[1]Miter Profiles'!$AC$153-'[1]Outside Edges'!$B119)&gt;=5,'[1]Outside Edges'!$P119="Yes"),"Yes","No")</f>
        <v>No</v>
      </c>
      <c r="EW120" s="123" t="str">
        <f>IF(AND((RIGHT($EW$3,2)-'[1]Miter Profiles'!$AC$154-'[1]Outside Edges'!$B119)&gt;=5,'[1]Outside Edges'!$P119="Yes"),"Yes","No")</f>
        <v>Yes</v>
      </c>
      <c r="EX120" s="115" t="str">
        <f>IF(AND((RIGHT($EX$3,2)-'[1]Miter Profiles'!$AC$155-'[1]Outside Edges'!$B119)&gt;=5,'[1]Outside Edges'!$P119="Yes"),"Yes","No")</f>
        <v>Yes</v>
      </c>
      <c r="EY120" s="128" t="str">
        <f>IF(AND((RIGHT($EY$3,2)-'[1]Miter Profiles'!$AC$156-'[1]Outside Edges'!$B119)&gt;=5,'[1]Outside Edges'!$P119="Yes"),"Yes","No")</f>
        <v>No</v>
      </c>
      <c r="EZ120" s="10" t="str">
        <f>IF(AND((RIGHT($EZ$3,2)-'[1]Miter Profiles'!$AC$157-'[1]Outside Edges'!$B119)&gt;=5,'[1]Outside Edges'!$P119="Yes"),"Yes","No")</f>
        <v>Yes</v>
      </c>
      <c r="FA120" s="90" t="str">
        <f>IF(AND((RIGHT($FA$3,2)-'[1]Miter Profiles'!$AC$158-'[1]Outside Edges'!$B119)&gt;=5,'[1]Outside Edges'!$P119="Yes"),"Yes","No")</f>
        <v>Yes</v>
      </c>
      <c r="FB120" s="123" t="str">
        <f>IF(AND((RIGHT($FB$3,2)-'[1]Miter Profiles'!$AC$159-'[1]Outside Edges'!$B119)&gt;=5,'[1]Outside Edges'!$P119="Yes"),"Yes","No")</f>
        <v>No</v>
      </c>
      <c r="FC120" s="123" t="str">
        <f>IF(AND((RIGHT($FC$3,2)-'[1]Miter Profiles'!$AC$160-'[1]Outside Edges'!$B119)&gt;=5,'[1]Outside Edges'!$P119="Yes"),"Yes","No")</f>
        <v>Yes</v>
      </c>
      <c r="FD120" s="115" t="str">
        <f>IF(AND((RIGHT($FD$3,2)-'[1]Miter Profiles'!$AC$161-'[1]Outside Edges'!$B119)&gt;=5,'[1]Outside Edges'!$P119="Yes"),"Yes","No")</f>
        <v>Yes</v>
      </c>
      <c r="FE120" s="128" t="str">
        <f>IF(AND((RIGHT($FE$3,2)-'[1]Miter Profiles'!$AC$162-'[1]Outside Edges'!$B119)&gt;=5,'[1]Outside Edges'!$P119="Yes"),"Yes","No")</f>
        <v>No</v>
      </c>
      <c r="FF120" s="10" t="str">
        <f>IF(AND((RIGHT($FF$3,2)-'[1]Miter Profiles'!$AC$163-'[1]Outside Edges'!$B119)&gt;=5,'[1]Outside Edges'!$P119="Yes"),"Yes","No")</f>
        <v>Yes</v>
      </c>
      <c r="FG120" s="90" t="str">
        <f>IF(AND((RIGHT($FG$3,2)-'[1]Miter Profiles'!$AC$164-'[1]Outside Edges'!$B119)&gt;=5,'[1]Outside Edges'!$P119="Yes"),"Yes","No")</f>
        <v>Yes</v>
      </c>
      <c r="FH120" s="123" t="str">
        <f>IF(AND((RIGHT($FH$3,2)-'[1]Miter Profiles'!$AC$165-'[1]Outside Edges'!$B119)&gt;=5,'[1]Outside Edges'!$P119="Yes"),"Yes","No")</f>
        <v>No</v>
      </c>
      <c r="FI120" s="123" t="str">
        <f>IF(AND((RIGHT($FI$3,2)-'[1]Miter Profiles'!$AC$166-'[1]Outside Edges'!$B119)&gt;=5,'[1]Outside Edges'!$P119="Yes"),"Yes","No")</f>
        <v>Yes</v>
      </c>
      <c r="FJ120" s="115" t="str">
        <f>IF(AND((RIGHT($FJ$3,2)-'[1]Miter Profiles'!$AC$167-'[1]Outside Edges'!$B119)&gt;=5,'[1]Outside Edges'!$P119="Yes"),"Yes","No")</f>
        <v>Yes</v>
      </c>
      <c r="FK120" s="128" t="str">
        <f>IF(AND((RIGHT($FK$3,2)-'[1]Miter Profiles'!$AC$168-'[1]Outside Edges'!$B119)&gt;=5,'[1]Outside Edges'!$P119="Yes"),"Yes","No")</f>
        <v>No</v>
      </c>
      <c r="FL120" s="10" t="str">
        <f>IF(AND((RIGHT($FL$3,2)-'[1]Miter Profiles'!$AC$169-'[1]Outside Edges'!$B119)&gt;=5,'[1]Outside Edges'!$P119="Yes"),"Yes","No")</f>
        <v>Yes</v>
      </c>
      <c r="FM120" s="90" t="str">
        <f>IF(AND((RIGHT($FM$3,2)-'[1]Miter Profiles'!$AC$170-'[1]Outside Edges'!$B119)&gt;=5,'[1]Outside Edges'!$P119="Yes"),"Yes","No")</f>
        <v>Yes</v>
      </c>
      <c r="FN120" s="123" t="str">
        <f>IF(AND((RIGHT($FN$3,2)-'[1]Miter Profiles'!$AC$171-'[1]Outside Edges'!$B119)&gt;=5,'[1]Outside Edges'!$P119="Yes"),"Yes","No")</f>
        <v>No</v>
      </c>
      <c r="FO120" s="123" t="str">
        <f>IF(AND((RIGHT($FO$3,2)-'[1]Miter Profiles'!$AC$172-'[1]Outside Edges'!$B119)&gt;=5,'[1]Outside Edges'!$P119="Yes"),"Yes","No")</f>
        <v>Yes</v>
      </c>
      <c r="FP120" s="115" t="str">
        <f>IF(AND((RIGHT($FP$3,2)-'[1]Miter Profiles'!$AC$173-'[1]Outside Edges'!$B119)&gt;=5,'[1]Outside Edges'!$P119="Yes"),"Yes","No")</f>
        <v>Yes</v>
      </c>
      <c r="FQ120" s="128" t="str">
        <f>IF(AND((RIGHT($FQ$3,2)-'[1]Miter Profiles'!$AC$174-'[1]Outside Edges'!$B119)&gt;=5,'[1]Outside Edges'!$P119="Yes"),"Yes","No")</f>
        <v>No</v>
      </c>
      <c r="FR120" s="10" t="str">
        <f>IF(AND((RIGHT($FR$3,2)-'[1]Miter Profiles'!$AC$175-'[1]Outside Edges'!$B119)&gt;=5,'[1]Outside Edges'!$P119="Yes"),"Yes","No")</f>
        <v>Yes</v>
      </c>
      <c r="FS120" s="90" t="str">
        <f>IF(AND((RIGHT($FS$3,2)-'[1]Miter Profiles'!$AC$176-'[1]Outside Edges'!$B119)&gt;=5,'[1]Outside Edges'!$P119="Yes"),"Yes","No")</f>
        <v>Yes</v>
      </c>
      <c r="FT120" s="123" t="str">
        <f>IF(AND((RIGHT($FT$3,2)-'[1]Miter Profiles'!$AC$177-'[1]Outside Edges'!$B119)&gt;=5,'[1]Outside Edges'!$P119="Yes"),"Yes","No")</f>
        <v>No</v>
      </c>
      <c r="FU120" s="123" t="str">
        <f>IF(AND((RIGHT($FU$3,2)-'[1]Miter Profiles'!$AC$178-'[1]Outside Edges'!$B119)&gt;=5,'[1]Outside Edges'!$P119="Yes"),"Yes","No")</f>
        <v>Yes</v>
      </c>
      <c r="FV120" s="115" t="str">
        <f>IF(AND((RIGHT($V$3,2)-'[1]Miter Profiles'!$AC$179-'[1]Outside Edges'!$B119)&gt;=5,'[1]Outside Edges'!$P119="Yes"),"Yes","No")</f>
        <v>Yes</v>
      </c>
      <c r="FW120" s="128" t="str">
        <f>IF(AND((RIGHT($FW$3,2)-'[1]Miter Profiles'!$AC$180-'[1]Outside Edges'!$B119)&gt;=5,'[1]Outside Edges'!$P119="Yes"),"Yes","No")</f>
        <v>No</v>
      </c>
      <c r="FX120" s="269" t="str">
        <f>IF(AND((RIGHT($FX$3,2)-'[1]Miter Profiles'!$AC$181-'[1]Outside Edges'!$B119)&gt;=5,'[1]Outside Edges'!$P119="Yes"),"Yes","No")</f>
        <v>No</v>
      </c>
      <c r="FY120" s="273" t="str">
        <f>IF(AND((RIGHT($FY$3,2)-'[1]Miter Profiles'!$AC$182-'[1]Outside Edges'!$B119)&gt;=5,'[1]Outside Edges'!$P119="Yes"),"Yes","No")</f>
        <v>Yes</v>
      </c>
      <c r="FZ120" s="282" t="str">
        <f>IF(AND((RIGHT($FZ$3,2)-'[1]Miter Profiles'!$AC$183-'[1]Outside Edges'!$B119)&gt;=5,'[1]Outside Edges'!$P119="Yes"),"Yes","No")</f>
        <v>No</v>
      </c>
      <c r="GA120" s="283" t="str">
        <f>IF(AND((RIGHT($GA$3,2)-'[1]Miter Profiles'!$AC$184-'[1]Outside Edges'!$B119)&gt;=5,'[1]Outside Edges'!$P119="Yes"),"Yes","No")</f>
        <v>Yes</v>
      </c>
      <c r="GB120" s="284" t="str">
        <f>IF(AND((RIGHT($GB$3,2)-'[1]Miter Profiles'!$AC$185-'[1]Outside Edges'!$B119)&gt;=5,'[1]Outside Edges'!$P119="Yes"),"Yes","No")</f>
        <v>Yes</v>
      </c>
      <c r="GC120" s="275" t="str">
        <f>IF(AND((RIGHT($GC$3,2)-'[1]Miter Profiles'!$AC$186-'[1]Outside Edges'!$B119)&gt;=5,'[1]Outside Edges'!$P119="Yes"),"Yes","No")</f>
        <v>No</v>
      </c>
      <c r="GD120" s="269" t="str">
        <f>IF(AND((RIGHT($GD$3,2)-'[1]Miter Profiles'!$AC$187-'[1]Outside Edges'!$B119)&gt;=5,'[1]Outside Edges'!$P119="Yes"),"Yes","No")</f>
        <v>No</v>
      </c>
      <c r="GE120" s="273" t="str">
        <f>IF(AND((RIGHT($GE$3,2)-'[1]Miter Profiles'!$AC$188-'[1]Outside Edges'!$B119)&gt;=5,'[1]Outside Edges'!$P119="Yes"),"Yes","No")</f>
        <v>Yes</v>
      </c>
      <c r="GF120" s="282" t="str">
        <f>IF(AND((RIGHT($GF$3,2)-'[1]Miter Profiles'!$AC$189-'[1]Outside Edges'!$B119)&gt;=5,'[1]Outside Edges'!$P119="Yes"),"Yes","No")</f>
        <v>No</v>
      </c>
      <c r="GG120" s="283" t="str">
        <f>IF(AND((RIGHT($GG$3,2)-'[1]Miter Profiles'!$AC$190-'[1]Outside Edges'!$B119)&gt;=5,'[1]Outside Edges'!$P119="Yes"),"Yes","No")</f>
        <v>Yes</v>
      </c>
      <c r="GH120" s="284" t="str">
        <f>IF(AND((RIGHT($GH$3,2)-'[1]Miter Profiles'!$AC$191-'[1]Outside Edges'!$B119)&gt;=5,'[1]Outside Edges'!$P119="Yes"),"Yes","No")</f>
        <v>Yes</v>
      </c>
      <c r="GI120" s="275" t="str">
        <f>IF(AND((RIGHT($GI$3,2)-'[1]Miter Profiles'!$AC$192-'[1]Outside Edges'!$B119)&gt;=5,'[1]Outside Edges'!$P119="Yes"),"Yes","No")</f>
        <v>No</v>
      </c>
      <c r="GJ120" s="269" t="str">
        <f>IF(AND((RIGHT($GJ$3,2)-'[1]Miter Profiles'!$AC$193-'[1]Outside Edges'!$B119)&gt;=5,'[1]Outside Edges'!$P119="Yes"),"Yes","No")</f>
        <v>Yes</v>
      </c>
      <c r="GK120" s="273" t="str">
        <f>IF(AND((RIGHT($GK$3,2)-'[1]Miter Profiles'!$AC$194-'[1]Outside Edges'!$B119)&gt;=5,'[1]Outside Edges'!$P119="Yes"),"Yes","No")</f>
        <v>Yes</v>
      </c>
      <c r="GL120" s="282" t="str">
        <f>IF(AND((RIGHT($GL$3,2)-'[1]Miter Profiles'!$AC$195-'[1]Outside Edges'!$B119)&gt;=5,'[1]Outside Edges'!$P119="Yes"),"Yes","No")</f>
        <v>No</v>
      </c>
      <c r="GM120" s="283" t="str">
        <f>IF(AND((RIGHT($GM$3,2)-'[1]Miter Profiles'!$AC$196-'[1]Outside Edges'!$B119)&gt;=5,'[1]Outside Edges'!$P119="Yes"),"Yes","No")</f>
        <v>Yes</v>
      </c>
      <c r="GN120" s="284" t="str">
        <f>IF(AND((RIGHT($GN$3,2)-'[1]Miter Profiles'!$AC$197-'[1]Outside Edges'!$B119)&gt;=5,'[1]Outside Edges'!$P119="Yes"),"Yes","No")</f>
        <v>Yes</v>
      </c>
      <c r="GO120" s="275" t="str">
        <f>IF(AND((RIGHT($GO$3,2)-'[1]Miter Profiles'!$AC$198-'[1]Outside Edges'!$B119)&gt;=5,'[1]Outside Edges'!$P119="Yes"),"Yes","No")</f>
        <v>No</v>
      </c>
      <c r="GP120" s="269" t="str">
        <f>IF(AND((RIGHT($GP$3,2)-'[1]Miter Profiles'!$AC$199-'[1]Outside Edges'!$B119)&gt;=5,'[1]Outside Edges'!$P119="Yes"),"Yes","No")</f>
        <v>No</v>
      </c>
      <c r="GQ120" s="273" t="str">
        <f>IF(AND((RIGHT($GQ$3,2)-'[1]Miter Profiles'!$AC$200-'[1]Outside Edges'!$B119)&gt;=5,'[1]Outside Edges'!$P119="Yes"),"Yes","No")</f>
        <v>Yes</v>
      </c>
      <c r="GR120" s="282" t="str">
        <f>IF(AND((RIGHT($GR$3,2)-'[1]Miter Profiles'!$AC$201-'[1]Outside Edges'!$B119)&gt;=5,'[1]Outside Edges'!$P119="Yes"),"Yes","No")</f>
        <v>No</v>
      </c>
      <c r="GS120" s="283" t="str">
        <f>IF(AND((RIGHT($GS$3,2)-'[1]Miter Profiles'!$AC$202-'[1]Outside Edges'!$B119)&gt;=5,'[1]Outside Edges'!$P119="Yes"),"Yes","No")</f>
        <v>Yes</v>
      </c>
      <c r="GT120" s="284" t="str">
        <f>IF(AND((RIGHT($GT$3,2)-'[1]Miter Profiles'!$AC$203-'[1]Outside Edges'!$B119)&gt;=5,'[1]Outside Edges'!$P119="Yes"),"Yes","No")</f>
        <v>Yes</v>
      </c>
      <c r="GU120" s="275" t="str">
        <f>IF(AND((RIGHT($GU$3,2)-'[1]Miter Profiles'!$AC$204-'[1]Outside Edges'!$B119)&gt;=5,'[1]Outside Edges'!$P119="Yes"),"Yes","No")</f>
        <v>No</v>
      </c>
      <c r="GV120" s="269" t="str">
        <f>IF(AND((RIGHT($GV$3,2)-'[1]Miter Profiles'!$AC$205-'[1]Outside Edges'!$B119)&gt;=5,'[1]Outside Edges'!$P119="Yes"),"Yes","No")</f>
        <v>Yes</v>
      </c>
      <c r="GW120" s="273" t="str">
        <f>IF(AND((RIGHT($GW$3,2)-'[1]Miter Profiles'!$AC$206-'[1]Outside Edges'!$B119)&gt;=5,'[1]Outside Edges'!$P119="Yes"),"Yes","No")</f>
        <v>Yes</v>
      </c>
      <c r="GX120" s="282" t="str">
        <f>IF(AND((RIGHT($GX$3,2)-'[1]Miter Profiles'!$AC$207-'[1]Outside Edges'!$B119)&gt;=5,'[1]Outside Edges'!$P119="Yes"),"Yes","No")</f>
        <v>No</v>
      </c>
      <c r="GY120" s="283" t="str">
        <f>IF(AND((RIGHT($GY$3,2)-'[1]Miter Profiles'!$AC$208-'[1]Outside Edges'!$B119)&gt;=5,'[1]Outside Edges'!$P119="Yes"),"Yes","No")</f>
        <v>No</v>
      </c>
      <c r="GZ120" s="284" t="str">
        <f>IF(AND((RIGHT($GZ$3,2)-'[1]Miter Profiles'!$AC$209-'[1]Outside Edges'!$B119)&gt;=5,'[1]Outside Edges'!$P119="Yes"),"Yes","No")</f>
        <v>Yes</v>
      </c>
      <c r="HA120" s="275" t="str">
        <f>IF(AND((RIGHT($HA$3,2)-'[1]Miter Profiles'!$AC$210-'[1]Outside Edges'!$B119)&gt;=5,'[1]Outside Edges'!$P119="Yes"),"Yes","No")</f>
        <v>No</v>
      </c>
      <c r="HB120" s="269" t="str">
        <f>IF(AND((RIGHT($HB$3,2)-'[1]Miter Profiles'!$AC$211-'[1]Outside Edges'!$B119)&gt;=5,'[1]Outside Edges'!$P119="Yes"),"Yes","No")</f>
        <v>Yes</v>
      </c>
      <c r="HC120" s="273" t="str">
        <f>IF(AND((RIGHT($HC$3,2)-'[1]Miter Profiles'!$AC$212-'[1]Outside Edges'!$B119)&gt;=5,'[1]Outside Edges'!$P119="Yes"),"Yes","No")</f>
        <v>Yes</v>
      </c>
      <c r="HD120" s="282" t="str">
        <f>IF(AND((RIGHT($HD$3,2)-'[1]Miter Profiles'!$AC$213-'[1]Outside Edges'!$B119)&gt;=5,'[1]Outside Edges'!$P119="Yes"),"Yes","No")</f>
        <v>No</v>
      </c>
      <c r="HE120" s="284" t="str">
        <f>IF(AND((RIGHT($HE$3,2)-'[1]Miter Profiles'!$AC$214-'[1]Outside Edges'!$B119)&gt;=5,'[1]Outside Edges'!$P119="Yes"),"Yes","No")</f>
        <v>No</v>
      </c>
      <c r="HF120" s="275" t="str">
        <f>IF(AND((RIGHT($HF$3,2)-'[1]Miter Profiles'!$AC$215-'[1]Outside Edges'!$B119)&gt;=5,'[1]Outside Edges'!$P119="Yes"),"Yes","No")</f>
        <v>No</v>
      </c>
      <c r="HG120" s="269" t="str">
        <f>IF(AND((RIGHT($HG$3,2)-'[1]Miter Profiles'!$AC$216-'[1]Outside Edges'!$B119)&gt;=5,'[1]Outside Edges'!$P119="Yes"),"Yes","No")</f>
        <v>No</v>
      </c>
      <c r="HH120" s="273" t="str">
        <f>IF(AND((RIGHT($HH$3,2)-'[1]Miter Profiles'!$AC$217-'[1]Outside Edges'!$B119)&gt;=5,'[1]Outside Edges'!$P119="Yes"),"Yes","No")</f>
        <v>No</v>
      </c>
      <c r="HI120" s="282" t="str">
        <f>IF(AND((RIGHT($HI$3,2)-'[1]Miter Profiles'!$AC$218-'[1]Outside Edges'!$B119)&gt;=5,'[1]Outside Edges'!$P119="Yes"),"Yes","No")</f>
        <v>No</v>
      </c>
      <c r="HJ120" s="283" t="str">
        <f>IF(AND((RIGHT($HJ$3,2)-'[1]Miter Profiles'!$AC$219-'[1]Outside Edges'!$B119)&gt;=5,'[1]Outside Edges'!$P119="Yes"),"Yes","No")</f>
        <v>Yes</v>
      </c>
      <c r="HK120" s="284" t="str">
        <f>IF(AND((RIGHT($HK$3,2)-'[1]Miter Profiles'!$AC$220-'[1]Outside Edges'!$B119)&gt;=5,'[1]Outside Edges'!$P119="Yes"),"Yes","No")</f>
        <v>Yes</v>
      </c>
      <c r="HL120" s="275" t="str">
        <f>IF(AND((RIGHT($HL$3,2)-'[1]Miter Profiles'!$AC$221-'[1]Outside Edges'!$B119)&gt;=5,'[1]Outside Edges'!$P119="Yes"),"Yes","No")</f>
        <v>No</v>
      </c>
      <c r="HM120" s="269" t="str">
        <f>IF(AND((RIGHT($HM$3,2)-'[1]Miter Profiles'!$AC$222-'[1]Outside Edges'!$B119)&gt;=5,'[1]Outside Edges'!$P119="Yes"),"Yes","No")</f>
        <v>Yes</v>
      </c>
      <c r="HN120" s="269" t="str">
        <f>IF(AND((RIGHT($HN$3,2)-'[1]Miter Profiles'!$AC$223-'[1]Outside Edges'!$B119)&gt;=5,'[1]Outside Edges'!$P119="Yes"),"Yes","No")</f>
        <v>Yes</v>
      </c>
      <c r="HO120" s="283" t="str">
        <f>IF(AND((RIGHT($HO$3,2)-'[1]Miter Profiles'!$AC$224-'[1]Outside Edges'!$B119)&gt;=5,'[1]Outside Edges'!$P119="Yes"),"Yes","No")</f>
        <v>No</v>
      </c>
      <c r="HP120" s="283" t="str">
        <f>IF(AND((RIGHT($HP$3,2)-'[1]Miter Profiles'!$AC$225-'[1]Outside Edges'!$B119)&gt;=5,'[1]Outside Edges'!$P119="Yes"),"Yes","No")</f>
        <v>No</v>
      </c>
      <c r="HQ120" s="283" t="str">
        <f>IF(AND((RIGHT($HQ$3,3)-'[1]Miter Profiles'!$AC$226-'[1]Outside Edges'!$B119)&gt;=5,'[1]Outside Edges'!$P119="Yes"),"Yes","No")</f>
        <v>No</v>
      </c>
      <c r="HR120" s="283" t="str">
        <f>IF(AND((RIGHT($HR$3,2)-'[1]Miter Profiles'!$AC$227-'[1]Outside Edges'!$B119)&gt;=5,'[1]Outside Edges'!$P119="Yes"),"Yes","No")</f>
        <v>No</v>
      </c>
      <c r="HS120" s="269" t="str">
        <f>IF(AND((RIGHT($HS$3,2)-'[1]Miter Profiles'!$AC$228-'[1]Outside Edges'!$B119)&gt;=5,'[1]Outside Edges'!$P119="Yes"),"Yes","No")</f>
        <v>No</v>
      </c>
      <c r="HT120" s="269" t="str">
        <f>IF(AND((RIGHT($HT$3,2)-'[1]Miter Profiles'!$AC$229-'[1]Outside Edges'!$B119)&gt;=5,'[1]Outside Edges'!$P119="Yes"),"Yes","No")</f>
        <v>Yes</v>
      </c>
      <c r="HU120" s="269" t="str">
        <f>IF(AND((RIGHT($HU$3,2)-'[1]Miter Profiles'!$AC$230-'[1]Outside Edges'!$B119)&gt;=5,'[1]Outside Edges'!$P119="Yes"),"Yes","No")</f>
        <v>Yes</v>
      </c>
      <c r="HV120" s="283" t="str">
        <f>IF(AND((RIGHT($HV$3,2)-'[1]Miter Profiles'!$AC$231-'[1]Outside Edges'!$B119)&gt;=5,'[1]Outside Edges'!$P119="Yes"),"Yes","No")</f>
        <v>No</v>
      </c>
      <c r="HW120" s="283" t="str">
        <f>IF(AND((RIGHT($HW$3,2)-'[1]Miter Profiles'!$AC$232-'[1]Outside Edges'!$B119)&gt;=5,'[1]Outside Edges'!$P119="Yes"),"Yes","No")</f>
        <v>Yes</v>
      </c>
      <c r="HX120" s="283" t="str">
        <f>IF(AND((RIGHT($HX$3,2)-'[1]Miter Profiles'!$AC$233-'[1]Outside Edges'!$B119)&gt;=5,'[1]Outside Edges'!$P119="Yes"),"Yes","No")</f>
        <v>Yes</v>
      </c>
      <c r="HY120" s="269" t="str">
        <f>IF(AND((RIGHT($HY$3,2)-'[1]Miter Profiles'!$AC$234-'[1]Outside Edges'!$B119)&gt;=5,'[1]Outside Edges'!$P119="Yes"),"Yes","No")</f>
        <v>No</v>
      </c>
      <c r="HZ120" s="269" t="str">
        <f>IF(AND((RIGHT($HZ$3,2)-'[1]Miter Profiles'!$AC$235-'[1]Outside Edges'!$B119)&gt;=5,'[1]Outside Edges'!$P119="Yes"),"Yes","No")</f>
        <v>No</v>
      </c>
      <c r="IA120" s="269" t="str">
        <f>IF(AND((RIGHT($IA$3,2)-'[1]Miter Profiles'!$AC$236-'[1]Outside Edges'!$B119)&gt;=5,'[1]Outside Edges'!$P119="Yes"),"Yes","No")</f>
        <v>Yes</v>
      </c>
      <c r="IB120" s="283" t="str">
        <f>IF(AND((RIGHT($IB$3,2)-'[1]Miter Profiles'!$AC$237-'[1]Outside Edges'!$B119)&gt;=5,'[1]Outside Edges'!$P119="Yes"),"Yes","No")</f>
        <v>No</v>
      </c>
      <c r="IC120" s="283" t="str">
        <f>IF(AND((RIGHT($IC$3,2)-'[1]Miter Profiles'!$AC$238-'[1]Outside Edges'!$B119)&gt;=5,'[1]Outside Edges'!$P119="Yes"),"Yes","No")</f>
        <v>Yes</v>
      </c>
      <c r="ID120" s="283" t="str">
        <f>IF(AND((RIGHT($ID$3,2)-'[1]Miter Profiles'!$AC$239-'[1]Outside Edges'!$B119)&gt;=5,'[1]Outside Edges'!$P119="Yes"),"Yes","No")</f>
        <v>Yes</v>
      </c>
      <c r="IE120" s="269" t="str">
        <f>IF(AND((RIGHT($IE$3,2)-'[1]Miter Profiles'!$AC$240-'[1]Outside Edges'!$B119)&gt;=5,'[1]Outside Edges'!$P119="Yes"),"Yes","No")</f>
        <v>No</v>
      </c>
      <c r="IF120" s="269" t="str">
        <f>IF(AND((RIGHT($IF$3,2)-'[1]Miter Profiles'!$AC$241-'[1]Outside Edges'!$B119)&gt;=5,'[1]Outside Edges'!$P119="Yes"),"Yes","No")</f>
        <v>Yes</v>
      </c>
      <c r="IG120" s="269" t="str">
        <f>IF(AND((RIGHT($IG$3,2)-'[1]Miter Profiles'!$AC$242-'[1]Outside Edges'!$B119)&gt;=5,'[1]Outside Edges'!$P119="Yes"),"Yes","No")</f>
        <v>Yes</v>
      </c>
      <c r="IH120" s="283" t="str">
        <f>IF(AND((RIGHT($IH$3,2)-'[1]Miter Profiles'!$AC$243-'[1]Outside Edges'!$B119)&gt;=5,'[1]Outside Edges'!$P119="Yes"),"Yes","No")</f>
        <v>No</v>
      </c>
      <c r="II120" s="283" t="str">
        <f>IF(AND((RIGHT($II$3,2)-'[1]Miter Profiles'!$AC$244-'[1]Outside Edges'!$B119)&gt;=5,'[1]Outside Edges'!$P119="Yes"),"Yes","No")</f>
        <v>Yes</v>
      </c>
      <c r="IJ120" s="283" t="str">
        <f>IF(AND((RIGHT($IJ$3,2)-'[1]Miter Profiles'!$AC$245-'[1]Outside Edges'!$B119)&gt;=5,'[1]Outside Edges'!$P119="Yes"),"Yes","No")</f>
        <v>Yes</v>
      </c>
      <c r="IK120" s="269" t="str">
        <f>IF(AND((RIGHT($IK$3,2)-'[1]Miter Profiles'!$AC$246-'[1]Outside Edges'!$B119)&gt;=5,'[1]Outside Edges'!$P119="Yes"),"Yes","No")</f>
        <v>No</v>
      </c>
      <c r="IL120" s="269" t="str">
        <f>IF(AND((RIGHT($IL$3,2)-'[1]Miter Profiles'!$AC$247-'[1]Outside Edges'!$B119)&gt;=5,'[1]Outside Edges'!$P119="Yes"),"Yes","No")</f>
        <v>Yes</v>
      </c>
      <c r="IM120" s="269" t="str">
        <f>IF(AND((RIGHT($IM$3,2)-'[1]Miter Profiles'!$AC$248-'[1]Outside Edges'!$B119)&gt;=5,'[1]Outside Edges'!$P119="Yes"),"Yes","No")</f>
        <v>Yes</v>
      </c>
      <c r="IN120" s="283" t="str">
        <f>IF(AND((RIGHT($IN$3,2)-'[1]Miter Profiles'!$AC$249-'[1]Outside Edges'!$B119)&gt;=5,'[1]Outside Edges'!$P119="Yes"),"Yes","No")</f>
        <v>No</v>
      </c>
      <c r="IO120" s="283" t="str">
        <f>IF(AND((RIGHT($IO$3,2)-'[1]Miter Profiles'!$AC$250-'[1]Outside Edges'!$B119)&gt;=5,'[1]Outside Edges'!$P119="Yes"),"Yes","No")</f>
        <v>No</v>
      </c>
      <c r="IP120" s="283" t="str">
        <f>IF(AND((RIGHT($IP$3,2)-'[1]Miter Profiles'!$AC$251-'[1]Outside Edges'!$B119)&gt;=5,'[1]Outside Edges'!$P119="Yes"),"Yes","No")</f>
        <v>Yes</v>
      </c>
      <c r="IQ120" s="269" t="str">
        <f>IF(AND((RIGHT($IQ$3,2)-'[1]Miter Profiles'!$AC$252-'[1]Outside Edges'!$B119)&gt;=5,'[1]Outside Edges'!$P119="Yes"),"Yes","No")</f>
        <v>No</v>
      </c>
      <c r="IR120" s="269" t="str">
        <f>IF(AND((RIGHT($IR$3,2)-'[1]Miter Profiles'!$AC$253-'[1]Outside Edges'!$B119)&gt;=5,'[1]Outside Edges'!$P119="Yes"),"Yes","No")</f>
        <v>No</v>
      </c>
      <c r="IS120" s="269" t="str">
        <f>IF(AND((RIGHT($IS$3,2)-'[1]Miter Profiles'!$AC$254-'[1]Outside Edges'!$B119)&gt;=5,'[1]Outside Edges'!$P119="Yes"),"Yes","No")</f>
        <v>No</v>
      </c>
      <c r="IT120" s="283" t="str">
        <f>IF(AND((RIGHT($IT$3,2)-'[1]Miter Profiles'!$AC$255-'[1]Outside Edges'!$B119)&gt;=5,'[1]Outside Edges'!$P119="Yes"),"Yes","No")</f>
        <v>No</v>
      </c>
      <c r="IU120" s="283" t="str">
        <f>IF(AND((RIGHT($IU$3,2)-'[1]Miter Profiles'!$AC$256-'[1]Outside Edges'!$B119)&gt;=5,'[1]Outside Edges'!$P119="Yes"),"Yes","No")</f>
        <v>Yes</v>
      </c>
      <c r="IV120" s="283" t="str">
        <f>IF(AND((RIGHT($IV$3,2)-'[1]Miter Profiles'!$AC$257-'[1]Outside Edges'!$B119)&gt;=5,'[1]Outside Edges'!$P119="Yes"),"Yes","No")</f>
        <v>Yes</v>
      </c>
      <c r="IW120" s="269" t="str">
        <f>IF(AND((RIGHT($IW$3,2)-'[1]Miter Profiles'!$AC$258-'[1]Outside Edges'!$B119)&gt;=5,'[1]Outside Edges'!$P119="Yes"),"Yes","No")</f>
        <v>No</v>
      </c>
      <c r="IX120" s="269" t="str">
        <f>IF(AND((RIGHT($IX$3,2)-'[1]Miter Profiles'!$AC$259-'[1]Outside Edges'!$B119)&gt;=5,'[1]Outside Edges'!$P119="Yes"),"Yes","No")</f>
        <v>Yes</v>
      </c>
      <c r="IY120" s="269" t="str">
        <f>IF(AND((RIGHT($IY$3,2)-'[1]Miter Profiles'!$AC$260-'[1]Outside Edges'!$B119)&gt;=5,'[1]Outside Edges'!$P119="Yes"),"Yes","No")</f>
        <v>Yes</v>
      </c>
      <c r="IZ120" s="283" t="str">
        <f>IF(AND((RIGHT($IZ$3,2)-'[1]Miter Profiles'!$AC$261-'[1]Outside Edges'!$B119)&gt;=5,'[1]Outside Edges'!$P119="Yes"),"Yes","No")</f>
        <v>No</v>
      </c>
      <c r="JA120" s="283" t="str">
        <f>IF(AND((RIGHT($JA$3,2)-'[1]Miter Profiles'!$AC$262-'[1]Outside Edges'!$B119)&gt;=5,'[1]Outside Edges'!$P119="Yes"),"Yes","No")</f>
        <v>Yes</v>
      </c>
      <c r="JB120" s="283" t="str">
        <f>IF(AND((RIGHT($JB$3,2)-'[1]Miter Profiles'!$AC$263-'[1]Outside Edges'!$B119)&gt;=5,'[1]Outside Edges'!$P119="Yes"),"Yes","No")</f>
        <v>Yes</v>
      </c>
      <c r="JC120" s="269" t="str">
        <f>IF(AND((RIGHT($JC$3,2)-'[1]Miter Profiles'!$AC$264-'[1]Outside Edges'!$B119)&gt;=5,'[1]Outside Edges'!$P119="Yes"),"Yes","No")</f>
        <v>No</v>
      </c>
      <c r="JD120" s="269" t="str">
        <f>IF(AND((RIGHT($JD$3,2)-'[1]Miter Profiles'!$AC$265-'[1]Outside Edges'!$B119)&gt;=5,'[1]Outside Edges'!$P119="Yes"),"Yes","No")</f>
        <v>Yes</v>
      </c>
      <c r="JE120" s="269" t="str">
        <f>IF(AND((RIGHT($JE$3,2)-'[1]Miter Profiles'!$AC$266-'[1]Outside Edges'!$B119)&gt;=5,'[1]Outside Edges'!$P119="Yes"),"Yes","No")</f>
        <v>Yes</v>
      </c>
      <c r="JF120" s="283" t="str">
        <f>IF(AND((RIGHT($JF$3,2)-'[1]Miter Profiles'!$AC$267-'[1]Outside Edges'!$B119)&gt;=5,'[1]Outside Edges'!$P119="Yes"),"Yes","No")</f>
        <v>No</v>
      </c>
      <c r="JG120" s="283" t="str">
        <f>IF(AND((RIGHT($JG$3,2)-'[1]Miter Profiles'!$AC$268-'[1]Outside Edges'!$B119)&gt;=5,'[1]Outside Edges'!$P119="Yes"),"Yes","No")</f>
        <v>No</v>
      </c>
      <c r="JH120" s="283" t="str">
        <f>IF(AND((RIGHT($JH$3,2)-'[1]Miter Profiles'!$AC$269-'[1]Outside Edges'!$B119)&gt;=5,'[1]Outside Edges'!$P119="Yes"),"Yes","No")</f>
        <v>Yes</v>
      </c>
      <c r="JI120" s="269" t="str">
        <f>IF(AND((RIGHT($JI$3,2)-'[1]Miter Profiles'!$AC$270-'[1]Outside Edges'!$B119)&gt;=5,'[1]Outside Edges'!$P119="Yes"),"Yes","No")</f>
        <v>No</v>
      </c>
      <c r="JJ120" s="269" t="str">
        <f>IF(AND((RIGHT($JJ$3,2)-'[1]Miter Profiles'!$AC$271-'[1]Outside Edges'!$B119)&gt;=5,'[1]Outside Edges'!$P119="Yes"),"Yes","No")</f>
        <v>Yes</v>
      </c>
      <c r="JK120" s="269" t="str">
        <f>IF(AND((RIGHT($JK$3,2)-'[1]Miter Profiles'!$AC$272-'[1]Outside Edges'!$B119)&gt;=5,'[1]Outside Edges'!$P119="Yes"),"Yes","No")</f>
        <v>Yes</v>
      </c>
      <c r="JL120" s="283" t="str">
        <f>IF(AND((RIGHT($JL$3,2)-'[1]Miter Profiles'!$AC$273-'[1]Outside Edges'!$B119)&gt;=5,'[1]Outside Edges'!$P119="Yes"),"Yes","No")</f>
        <v>No</v>
      </c>
      <c r="JM120" s="283" t="str">
        <f>IF(AND((RIGHT($JM$3,2)-'[1]Miter Profiles'!$AC$274-'[1]Outside Edges'!$B119)&gt;=5,'[1]Outside Edges'!$P119="Yes"),"Yes","No")</f>
        <v>Yes</v>
      </c>
      <c r="JN120" s="283" t="str">
        <f>IF(AND((RIGHT($JN$3,2)-'[1]Miter Profiles'!$AC$275-'[1]Outside Edges'!$B119)&gt;=5,'[1]Outside Edges'!$P119="Yes"),"Yes","No")</f>
        <v>No</v>
      </c>
      <c r="JO120" s="269" t="str">
        <f>IF(AND((RIGHT($JO$3,2)-'[1]Miter Profiles'!$AC$276-'[1]Outside Edges'!$B119)&gt;=5,'[1]Outside Edges'!$P119="Yes"),"Yes","No")</f>
        <v>No</v>
      </c>
      <c r="JP120" s="269" t="str">
        <f>IF(AND((RIGHT($JP$3,2)-'[1]Miter Profiles'!$AC$277-'[1]Outside Edges'!$B119)&gt;=5,'[1]Outside Edges'!$P119="Yes"),"Yes","No")</f>
        <v>Yes</v>
      </c>
      <c r="JQ120" s="269" t="str">
        <f>IF(AND((RIGHT($JQ$3,2)-'[1]Miter Profiles'!$AC$278-'[1]Outside Edges'!$B119)&gt;=5,'[1]Outside Edges'!$P119="Yes"),"Yes","No")</f>
        <v>No</v>
      </c>
      <c r="JR120" s="283" t="str">
        <f>IF(AND((RIGHT($JR$3,2)-'[1]Miter Profiles'!$AC$279-'[1]Outside Edges'!$B119)&gt;=5,'[1]Outside Edges'!$P119="Yes"),"Yes","No")</f>
        <v>No</v>
      </c>
      <c r="JS120" s="283" t="str">
        <f>IF(AND((RIGHT($JS$3,2)-'[1]Miter Profiles'!$AC$280-'[1]Outside Edges'!$B119)&gt;=5,'[1]Outside Edges'!$P119="Yes"),"Yes","No")</f>
        <v>No</v>
      </c>
      <c r="JT120" s="283" t="str">
        <f>IF(AND((RIGHT($JT$3,2)-'[1]Miter Profiles'!$AC$281-'[1]Outside Edges'!$B119)&gt;=5,'[1]Outside Edges'!$P119="Yes"),"Yes","No")</f>
        <v>Yes</v>
      </c>
      <c r="JU120" s="269" t="str">
        <f>IF(AND((RIGHT($JU$3,2)-'[1]Miter Profiles'!$AC$282-'[1]Outside Edges'!$B119)&gt;=5,'[1]Outside Edges'!$P119="Yes"),"Yes","No")</f>
        <v>No</v>
      </c>
      <c r="JV120" s="269" t="str">
        <f>IF(AND((RIGHT($JV$3,2)-'[1]Miter Profiles'!$AC$283-'[1]Outside Edges'!$B119)&gt;=5,'[1]Outside Edges'!$P119="Yes"),"Yes","No")</f>
        <v>No</v>
      </c>
      <c r="JW120" s="269" t="str">
        <f>IF(AND((RIGHT($JW$3,2)-'[1]Miter Profiles'!$AC$284-'[1]Outside Edges'!$B119)&gt;=5,'[1]Outside Edges'!$P119="Yes"),"Yes","No")</f>
        <v>Yes</v>
      </c>
      <c r="JX120" s="283" t="str">
        <f>IF(AND((RIGHT($JX$3,2)-'[1]Miter Profiles'!$AC$285-'[1]Outside Edges'!$B119)&gt;=5,'[1]Outside Edges'!$P119="Yes"),"Yes","No")</f>
        <v>No</v>
      </c>
      <c r="JY120" s="283" t="str">
        <f>IF(AND((RIGHT($JY$3,2)-'[1]Miter Profiles'!$AC$286-'[1]Outside Edges'!$B119)&gt;=5,'[1]Outside Edges'!$P119="Yes"),"Yes","No")</f>
        <v>Yes</v>
      </c>
      <c r="JZ120" s="283" t="str">
        <f>IF(AND((RIGHT($JZ$3,2)-'[1]Miter Profiles'!$AC$287-'[1]Outside Edges'!$B119)&gt;=5,'[1]Outside Edges'!$P119="Yes"),"Yes","No")</f>
        <v>Yes</v>
      </c>
      <c r="KA120" s="269" t="str">
        <f>IF(AND((RIGHT($KA$3,2)-'[1]Miter Profiles'!$AC$288-'[1]Outside Edges'!$B119)&gt;=5,'[1]Outside Edges'!$P119="Yes"),"Yes","No")</f>
        <v>No</v>
      </c>
      <c r="KB120" s="269" t="str">
        <f>IF(AND((RIGHT($KB$3,2)-'[1]Miter Profiles'!$AC$289-'[1]Outside Edges'!$B119)&gt;=5,'[1]Outside Edges'!$P119="Yes"),"Yes","No")</f>
        <v>Yes</v>
      </c>
      <c r="KC120" s="269" t="str">
        <f>IF(AND((RIGHT($KC$3,2)-'[1]Miter Profiles'!$AC$290-'[1]Outside Edges'!$B119)&gt;=5,'[1]Outside Edges'!$P119="Yes"),"Yes","No")</f>
        <v>Yes</v>
      </c>
      <c r="KD120" s="283" t="str">
        <f>IF(AND((RIGHT($KD$3,2)-'[1]Miter Profiles'!$AC$291-'[1]Outside Edges'!$B119)&gt;=5,'[1]Outside Edges'!$P119="Yes"),"Yes","No")</f>
        <v>No</v>
      </c>
      <c r="KE120" s="283" t="str">
        <f>IF(AND((RIGHT($KE$3,2)-'[1]Miter Profiles'!$AC$292-'[1]Outside Edges'!$B119)&gt;=5,'[1]Outside Edges'!$P119="Yes"),"Yes","No")</f>
        <v>Yes</v>
      </c>
      <c r="KF120" s="283" t="str">
        <f>IF(AND((RIGHT($KF$3,2)-'[1]Miter Profiles'!$AC$293-'[1]Outside Edges'!$B119)&gt;=5,'[1]Outside Edges'!$P119="Yes"),"Yes","No")</f>
        <v>Yes</v>
      </c>
      <c r="KG120" s="269" t="str">
        <f>IF(AND((RIGHT($KG$3,2)-'[1]Miter Profiles'!$AC$294-'[1]Outside Edges'!$B119)&gt;=5,'[1]Outside Edges'!$P119="Yes"),"Yes","No")</f>
        <v>No</v>
      </c>
      <c r="KH120" s="269" t="str">
        <f>IF(AND((RIGHT($KH$3,2)-'[1]Miter Profiles'!$AC$295-'[1]Outside Edges'!$B119)&gt;=5,'[1]Outside Edges'!$P119="Yes"),"Yes","No")</f>
        <v>Yes</v>
      </c>
      <c r="KI120" s="269" t="str">
        <f>IF(AND((RIGHT($KI$3,2)-'[1]Miter Profiles'!$AC$296-'[1]Outside Edges'!$B119)&gt;=5,'[1]Outside Edges'!$P119="Yes"),"Yes","No")</f>
        <v>Yes</v>
      </c>
      <c r="KJ120" s="283" t="str">
        <f>IF(AND((RIGHT($KJ$3,2)-'[1]Miter Profiles'!$AC$297-'[1]Outside Edges'!$B119)&gt;=5,'[1]Outside Edges'!$P119="Yes"),"Yes","No")</f>
        <v>No</v>
      </c>
      <c r="KK120" s="283" t="str">
        <f>IF(AND((RIGHT($KK$3,2)-'[1]Miter Profiles'!$AC$298-'[1]Outside Edges'!$B119)&gt;=5,'[1]Outside Edges'!$P119="Yes"),"Yes","No")</f>
        <v>Yes</v>
      </c>
      <c r="KL120" s="283" t="str">
        <f>IF(AND((RIGHT($KL$3,2)-'[1]Miter Profiles'!$AC$299-'[1]Outside Edges'!$B119)&gt;=5,'[1]Outside Edges'!$P119="Yes"),"Yes","No")</f>
        <v>Yes</v>
      </c>
      <c r="KM120" s="269" t="str">
        <f>IF(AND((RIGHT($KM$3,2)-'[1]Miter Profiles'!$AC$300-'[1]Outside Edges'!$B119)&gt;=5,'[1]Outside Edges'!$P119="Yes"),"Yes","No")</f>
        <v>No</v>
      </c>
      <c r="KN120" s="269" t="str">
        <f>IF(AND((RIGHT($KN$3,2)-'[1]Miter Profiles'!$AC$301-'[1]Outside Edges'!$B119)&gt;=5,'[1]Outside Edges'!$P119="Yes"),"Yes","No")</f>
        <v>Yes</v>
      </c>
      <c r="KO120" s="269" t="str">
        <f>IF(AND((RIGHT($KO$3,2)-'[1]Miter Profiles'!$AC$302-'[1]Outside Edges'!$B119)&gt;=5,'[1]Outside Edges'!$P119="Yes"),"Yes","No")</f>
        <v>Yes</v>
      </c>
      <c r="KP120" s="283" t="str">
        <f>IF(AND((RIGHT($KP$3,2)-'[1]Miter Profiles'!$AC$303-'[1]Outside Edges'!$B119)&gt;=5,'[1]Outside Edges'!$P119="Yes"),"Yes","No")</f>
        <v>No</v>
      </c>
      <c r="KQ120" s="283" t="str">
        <f>IF(AND((RIGHT($KQ$3,2)-'[1]Miter Profiles'!$AC$304-'[1]Outside Edges'!$B119)&gt;=5,'[1]Outside Edges'!$P119="Yes"),"Yes","No")</f>
        <v>Yes</v>
      </c>
      <c r="KR120" s="283" t="str">
        <f>IF(AND((RIGHT($KR$3,2)-'[1]Miter Profiles'!$AC$305-'[1]Outside Edges'!$B119)&gt;=5,'[1]Outside Edges'!$P119="Yes"),"Yes","No")</f>
        <v>Yes</v>
      </c>
      <c r="KS120" s="269" t="str">
        <f>IF(AND((RIGHT($KS$3,2)-'[1]Miter Profiles'!$AC$306-'[1]Outside Edges'!$B119)&gt;=5,'[1]Outside Edges'!$P119="Yes"),"Yes","No")</f>
        <v>No</v>
      </c>
      <c r="KT120" s="269" t="str">
        <f>IF(AND((RIGHT($KT$3,2)-'[1]Miter Profiles'!$AC$307-'[1]Outside Edges'!$B119)&gt;=5,'[1]Outside Edges'!$P119="Yes"),"Yes","No")</f>
        <v>Yes</v>
      </c>
      <c r="KU120" s="269" t="str">
        <f>IF(AND((RIGHT($KU$3,2)-'[1]Miter Profiles'!$AC$308-'[1]Outside Edges'!$B119)&gt;=5,'[1]Outside Edges'!$P119="Yes"),"Yes","No")</f>
        <v>Yes</v>
      </c>
      <c r="KV120" s="283" t="str">
        <f>IF(AND((RIGHT($KV$3,2)-'[1]Miter Profiles'!$AC$309-'[1]Outside Edges'!$B119)&gt;=5,'[1]Outside Edges'!$P119="Yes"),"Yes","No")</f>
        <v>No</v>
      </c>
      <c r="KW120" s="283" t="str">
        <f>IF(AND((RIGHT($KW$3,2)-'[1]Miter Profiles'!$AC$310-'[1]Outside Edges'!$B119)&gt;=5,'[1]Outside Edges'!$P119="Yes"),"Yes","No")</f>
        <v>No</v>
      </c>
      <c r="KX120" s="283" t="str">
        <f>IF(AND((RIGHT($KX$3,2)-'[1]Miter Profiles'!$AC$311-'[1]Outside Edges'!$B119)&gt;=5,'[1]Outside Edges'!$P119="Yes"),"Yes","No")</f>
        <v>Yes</v>
      </c>
      <c r="KY120" s="269" t="str">
        <f>IF(AND((RIGHT($KY$3,2)-'[1]Miter Profiles'!$AC$312-'[1]Outside Edges'!$B119)&gt;=5,'[1]Outside Edges'!$P119="Yes"),"Yes","No")</f>
        <v>No</v>
      </c>
      <c r="KZ120" s="269" t="str">
        <f>IF(AND((RIGHT($KZ$3,2)-'[1]Miter Profiles'!$AC$313-'[1]Outside Edges'!$B119)&gt;=5,'[1]Outside Edges'!$P119="Yes"),"Yes","No")</f>
        <v>Yes</v>
      </c>
      <c r="LA120" s="269" t="str">
        <f>IF(AND((RIGHT($LA$3,2)-'[1]Miter Profiles'!$AC$314-'[1]Outside Edges'!$B119)&gt;=5,'[1]Outside Edges'!$P119="Yes"),"Yes","No")</f>
        <v>Yes</v>
      </c>
      <c r="LB120" s="283" t="str">
        <f>IF(AND((RIGHT($LB$3,2)-'[1]Miter Profiles'!$AC$315-'[1]Outside Edges'!$B119)&gt;=5,'[1]Outside Edges'!$P119="Yes"),"Yes","No")</f>
        <v>No</v>
      </c>
      <c r="LC120" s="283" t="str">
        <f>IF(AND((RIGHT($LC$3,2)-'[1]Miter Profiles'!$AC$316-'[1]Outside Edges'!$B119)&gt;=5,'[1]Outside Edges'!$P119="Yes"),"Yes","No")</f>
        <v>No</v>
      </c>
      <c r="LD120" s="283" t="str">
        <f>IF(AND((RIGHT($LD$3,2)-'[1]Miter Profiles'!$AC$317-'[1]Outside Edges'!$B119)&gt;=5,'[1]Outside Edges'!$P119="Yes"),"Yes","No")</f>
        <v>No</v>
      </c>
      <c r="LE120" s="283" t="str">
        <f>IF(AND((RIGHT($LE$3,2)-'[1]Miter Profiles'!$AC$318-'[1]Outside Edges'!$B119)&gt;=5,'[1]Outside Edges'!$P119="Yes"),"Yes","No")</f>
        <v>No</v>
      </c>
      <c r="LF120" s="269" t="str">
        <f>IF(AND((RIGHT($LF$3,2)-'[1]Miter Profiles'!$AC$319-'[1]Outside Edges'!$B119)&gt;=5,'[1]Outside Edges'!$P119="Yes"),"Yes","No")</f>
        <v>No</v>
      </c>
      <c r="LG120" s="269" t="str">
        <f>IF(AND((RIGHT($LG$3,2)-'[1]Miter Profiles'!$AC$320-'[1]Outside Edges'!$B119)&gt;=5,'[1]Outside Edges'!$P119="Yes"),"Yes","No")</f>
        <v>No</v>
      </c>
      <c r="LH120" s="269" t="str">
        <f>IF(AND((RIGHT($LH$3,2)-'[1]Miter Profiles'!$AC$321-'[1]Outside Edges'!$B119)&gt;=5,'[1]Outside Edges'!$P119="Yes"),"Yes","No")</f>
        <v>No</v>
      </c>
      <c r="LI120" s="269" t="str">
        <f>IF(AND((RIGHT($LI$3,2)-'[1]Miter Profiles'!$AC$322-'[1]Outside Edges'!$B119)&gt;=5,'[1]Outside Edges'!$P119="Yes"),"Yes","No")</f>
        <v>No</v>
      </c>
      <c r="LJ120" s="283" t="str">
        <f>IF(AND((RIGHT($LJ$3,2)-'[1]Miter Profiles'!$AC$323-'[1]Outside Edges'!$B119)&gt;=5,'[1]Outside Edges'!$P119="Yes"),"Yes","No")</f>
        <v>No</v>
      </c>
      <c r="LK120" s="283" t="str">
        <f>IF(AND((RIGHT($LK$3,2)-'[1]Miter Profiles'!$AC$324-'[1]Outside Edges'!$B119)&gt;=5,'[1]Outside Edges'!$P119="Yes"),"Yes","No")</f>
        <v>No</v>
      </c>
      <c r="LL120" s="283" t="str">
        <f>IF(AND((RIGHT($LL$3,2)-'[1]Miter Profiles'!$AC$325-'[1]Outside Edges'!$B119)&gt;=5,'[1]Outside Edges'!$P119="Yes"),"Yes","No")</f>
        <v>Yes</v>
      </c>
      <c r="LM120" s="269" t="str">
        <f>IF(AND((RIGHT($LM$3,2)-'[1]Miter Profiles'!$AC$326-'[1]Outside Edges'!$B119)&gt;=5,'[1]Outside Edges'!$P119="Yes"),"Yes","No")</f>
        <v>No</v>
      </c>
      <c r="LN120" s="269" t="str">
        <f>IF(AND((RIGHT($LN$3,2)-'[1]Miter Profiles'!$AC$327-'[1]Outside Edges'!$B119)&gt;=5,'[1]Outside Edges'!$P119="Yes"),"Yes","No")</f>
        <v>Yes</v>
      </c>
      <c r="LO120" s="269" t="str">
        <f>IF(AND((RIGHT($LO$3,2)-'[1]Miter Profiles'!$AC$328-'[1]Outside Edges'!$B119)&gt;=5,'[1]Outside Edges'!$P119="Yes"),"Yes","No")</f>
        <v>Yes</v>
      </c>
      <c r="LP120" s="283" t="str">
        <f>IF(AND((RIGHT($LP$3,2)-'[1]Miter Profiles'!$AC$329-'[1]Outside Edges'!$B119)&gt;=5,'[1]Outside Edges'!$P119="Yes"),"Yes","No")</f>
        <v>No</v>
      </c>
      <c r="LQ120" s="283" t="str">
        <f>IF(AND((RIGHT($LQ$3,2)-'[1]Miter Profiles'!$AC$330-'[1]Outside Edges'!$B119)&gt;=5,'[1]Outside Edges'!$P119="Yes"),"Yes","No")</f>
        <v>No</v>
      </c>
      <c r="LR120" s="283" t="str">
        <f>IF(AND((RIGHT($LR$3,2)-'[1]Miter Profiles'!$AC$331-'[1]Outside Edges'!$B119)&gt;=5,'[1]Outside Edges'!$P119="Yes"),"Yes","No")</f>
        <v>Yes</v>
      </c>
      <c r="LS120" s="269" t="str">
        <f>IF(AND((RIGHT($LS$3,2)-'[1]Miter Profiles'!$AC$332-'[1]Outside Edges'!$B119)&gt;=5,'[1]Outside Edges'!$P119="Yes"),"Yes","No")</f>
        <v>No</v>
      </c>
      <c r="LT120" s="269" t="str">
        <f>IF(AND((RIGHT($LT$3,2)-'[1]Miter Profiles'!$AC$333-'[1]Outside Edges'!$B119)&gt;=5,'[1]Outside Edges'!$P119="Yes"),"Yes","No")</f>
        <v>No</v>
      </c>
      <c r="LU120" s="269" t="str">
        <f>IF(AND((RIGHT($LU$3,2)-'[1]Miter Profiles'!$AC$334-'[1]Outside Edges'!$B119)&gt;=5,'[1]Outside Edges'!$P119="Yes"),"Yes","No")</f>
        <v>Yes</v>
      </c>
      <c r="LV120" s="283" t="str">
        <f>IF(AND((RIGHT($LV$3,2)-'[1]Miter Profiles'!$AC$335-'[1]Outside Edges'!$B119)&gt;=5,'[1]Outside Edges'!$P119="Yes"),"Yes","No")</f>
        <v>No</v>
      </c>
      <c r="LW120" s="283" t="str">
        <f>IF(AND((RIGHT($LW$3,2)-'[1]Miter Profiles'!$AC$336-'[1]Outside Edges'!$B119)&gt;=5,'[1]Outside Edges'!$P119="Yes"),"Yes","No")</f>
        <v>Yes</v>
      </c>
      <c r="LX120" s="283" t="str">
        <f>IF(AND((RIGHT($LX$3,2)-'[1]Miter Profiles'!$AC$337-'[1]Outside Edges'!$B119)&gt;=5,'[1]Outside Edges'!$P119="Yes"),"Yes","No")</f>
        <v>Yes</v>
      </c>
      <c r="LY120" s="269" t="str">
        <f>IF(AND((RIGHT($LY$3,2)-'[1]Miter Profiles'!$AC$338-'[1]Outside Edges'!$B119)&gt;=5,'[1]Outside Edges'!$P119="Yes"),"Yes","No")</f>
        <v>No</v>
      </c>
      <c r="LZ120" s="269" t="str">
        <f>IF(AND((RIGHT($LZ$3,2)-'[1]Miter Profiles'!$AC$339-'[1]Outside Edges'!$B119)&gt;=5,'[1]Outside Edges'!$P119="Yes"),"Yes","No")</f>
        <v>Yes</v>
      </c>
      <c r="MA120" s="269" t="str">
        <f>IF(AND((RIGHT($MA$3,2)-'[1]Miter Profiles'!$AC$340-'[1]Outside Edges'!$B119)&gt;=5,'[1]Outside Edges'!$P119="Yes"),"Yes","No")</f>
        <v>Yes</v>
      </c>
      <c r="MB120" s="283" t="str">
        <f>IF(AND((RIGHT($MB$3,2)-'[1]Miter Profiles'!$AC$341-'[1]Outside Edges'!$B119)&gt;=5,'[1]Outside Edges'!$P119="Yes"),"Yes","No")</f>
        <v>No</v>
      </c>
      <c r="MC120" s="283" t="str">
        <f>IF(AND((RIGHT($MC$3,2)-'[1]Miter Profiles'!$AC$342-'[1]Outside Edges'!$B119)&gt;=5,'[1]Outside Edges'!$P119="Yes"),"Yes","No")</f>
        <v>Yes</v>
      </c>
      <c r="MD120" s="283" t="str">
        <f>IF(AND((RIGHT($MD$3,2)-'[1]Miter Profiles'!$AC$343-'[1]Outside Edges'!$B119)&gt;=5,'[1]Outside Edges'!$P119="Yes"),"Yes","No")</f>
        <v>Yes</v>
      </c>
      <c r="ME120" s="269" t="str">
        <f>IF(AND((RIGHT($ME$3,2)-'[1]Miter Profiles'!$AC$344-'[1]Outside Edges'!$B119)&gt;=5,'[1]Outside Edges'!$P119="Yes"),"Yes","No")</f>
        <v>No</v>
      </c>
      <c r="MF120" s="269" t="str">
        <f>IF(AND((RIGHT($MF$3,2)-'[1]Miter Profiles'!$AC$345-'[1]Outside Edges'!$B119)&gt;=5,'[1]Outside Edges'!$P119="Yes"),"Yes","No")</f>
        <v>Yes</v>
      </c>
      <c r="MG120" s="269" t="str">
        <f>IF(AND((RIGHT($MG$3,2)-'[1]Miter Profiles'!$AC$346-'[1]Outside Edges'!$B119)&gt;=5,'[1]Outside Edges'!$P119="Yes"),"Yes","No")</f>
        <v>Yes</v>
      </c>
      <c r="MH120" s="283" t="str">
        <f>IF(AND((RIGHT($MH$3,2)-'[1]Miter Profiles'!$AC$347-'[1]Outside Edges'!$B119)&gt;=5,'[1]Outside Edges'!$P119="Yes"),"Yes","No")</f>
        <v>No</v>
      </c>
      <c r="MI120" s="283" t="str">
        <f>IF(AND((RIGHT($MI$3,2)-'[1]Miter Profiles'!$AC$348-'[1]Outside Edges'!$B119)&gt;=5,'[1]Outside Edges'!$P119="Yes"),"Yes","No")</f>
        <v>Yes</v>
      </c>
      <c r="MJ120" s="283" t="str">
        <f>IF(AND((RIGHT($MJ$3,2)-'[1]Miter Profiles'!$AC$349-'[1]Outside Edges'!$B119)&gt;=5,'[1]Outside Edges'!$P119="Yes"),"Yes","No")</f>
        <v>Yes</v>
      </c>
      <c r="MK120" s="269" t="str">
        <f>IF(AND((RIGHT($MK$3,2)-'[1]Miter Profiles'!$AC$350-'[1]Outside Edges'!$B119)&gt;=5,'[1]Outside Edges'!$P119="Yes"),"Yes","No")</f>
        <v>No</v>
      </c>
      <c r="ML120" s="269" t="str">
        <f>IF(AND((RIGHT($ML$3,2)-'[1]Miter Profiles'!$AC$351-'[1]Outside Edges'!$B119)&gt;=5,'[1]Outside Edges'!$P119="Yes"),"Yes","No")</f>
        <v>Yes</v>
      </c>
      <c r="MM120" s="269" t="str">
        <f>IF(AND((RIGHT($MM$3,2)-'[1]Miter Profiles'!$AC$352-'[1]Outside Edges'!$B119)&gt;=5,'[1]Outside Edges'!$P119="Yes"),"Yes","No")</f>
        <v>Yes</v>
      </c>
      <c r="MN120" s="283" t="str">
        <f>IF(AND((RIGHT($MK$3,2)-'[1]Miter Profiles'!$AC$350-'[1]Outside Edges'!$B119)&gt;=5,'[1]Outside Edges'!$P119="Yes"),"Yes","No")</f>
        <v>No</v>
      </c>
      <c r="MO120" s="283" t="str">
        <f>IF(AND((RIGHT($ML$3,2)-'[1]Miter Profiles'!$AC$351-'[1]Outside Edges'!$B119)&gt;=5,'[1]Outside Edges'!$P119="Yes"),"Yes","No")</f>
        <v>Yes</v>
      </c>
      <c r="MP120" s="283" t="str">
        <f>IF(AND((RIGHT($MM$3,2)-'[1]Miter Profiles'!$AC$352-'[1]Outside Edges'!$B119)&gt;=5,'[1]Outside Edges'!$P119="Yes"),"Yes","No")</f>
        <v>Yes</v>
      </c>
    </row>
    <row r="121" spans="1:354" s="4" customFormat="1" ht="15.75" customHeight="1" thickBot="1" x14ac:dyDescent="0.3">
      <c r="A121" s="8" t="str">
        <f>IF('[1]Outside Edges'!$A120&lt;&gt;"",'[1]Outside Edges'!$A120,"")</f>
        <v>D118</v>
      </c>
      <c r="B121" s="10" t="str">
        <f>IF(AND((RIGHT($B$3,2)-'[1]Miter Profiles'!$AC$3-'[1]Outside Edges'!$B120)&gt;=5,'[1]Outside Edges'!$P120="Yes"),"Yes","No")</f>
        <v>Yes</v>
      </c>
      <c r="C121" s="10" t="str">
        <f>IF(AND((RIGHT($C$3,2)-'[1]Miter Profiles'!$AC$4-'[1]Outside Edges'!$B120)&gt;=5,'[1]Outside Edges'!$P120="Yes"),"Yes","No")</f>
        <v>Yes</v>
      </c>
      <c r="D121" s="85" t="str">
        <f>IF(AND((RIGHT($D$3,2)-'[1]Miter Profiles'!$AC$5-'[1]Outside Edges'!$B120)&gt;=5,'[1]Outside Edges'!$P120="Yes"),"Yes","No")</f>
        <v>Yes</v>
      </c>
      <c r="E121" s="86" t="str">
        <f>IF(AND((RIGHT($E$3,2)-'[1]Miter Profiles'!$AC$6-'[1]Outside Edges'!$B120)&gt;=5,'[1]Outside Edges'!$P120="Yes"),"Yes","No")</f>
        <v>Yes</v>
      </c>
      <c r="F121" s="11" t="str">
        <f>IF(AND((RIGHT($F$3,2)-'[1]Miter Profiles'!$AC$7-'[1]Outside Edges'!$B120)&gt;=5,'[1]Outside Edges'!$P120="Yes"),"Yes","No")</f>
        <v>Yes</v>
      </c>
      <c r="G121" s="87" t="str">
        <f>IF(AND((RIGHT($G$3,2)-'[1]Miter Profiles'!$AC$8-'[1]Outside Edges'!$B120)&gt;=5,'[1]Outside Edges'!$P120="Yes"),"Yes","No")</f>
        <v>Yes</v>
      </c>
      <c r="H121" s="10" t="str">
        <f>IF(AND((RIGHT($H$3,2)-'[1]Miter Profiles'!$AC$9-'[1]Outside Edges'!$B120)&gt;=5,'[1]Outside Edges'!$P120="Yes"),"Yes","No")</f>
        <v>Yes</v>
      </c>
      <c r="I121" s="10" t="str">
        <f>IF(AND((RIGHT($I$3,2)-'[1]Miter Profiles'!$AC$10-'[1]Outside Edges'!$B120)&gt;=5,'[1]Outside Edges'!$P120="Yes"),"Yes","No")</f>
        <v>Yes</v>
      </c>
      <c r="J121" s="85" t="str">
        <f>IF(AND((RIGHT($J$3,2)-'[1]Miter Profiles'!$AC$11-'[1]Outside Edges'!$B120)&gt;=5,'[1]Outside Edges'!$P120="Yes"),"Yes","No")</f>
        <v>Yes</v>
      </c>
      <c r="K121" s="86" t="str">
        <f>IF(AND((RIGHT($K$3,2)-'[1]Miter Profiles'!$AC$12-'[1]Outside Edges'!$B120)&gt;=5,'[1]Outside Edges'!$P120="Yes"),"Yes","No")</f>
        <v>Yes</v>
      </c>
      <c r="L121" s="11" t="str">
        <f>IF(AND((RIGHT($L$3,2)-'[1]Miter Profiles'!$AC$13-'[1]Outside Edges'!$B120)&gt;=5,'[1]Outside Edges'!$P120="Yes"),"Yes","No")</f>
        <v>Yes</v>
      </c>
      <c r="M121" s="87" t="str">
        <f>IF(AND((RIGHT($M$3,2)-'[1]Miter Profiles'!$AC$14-'[1]Outside Edges'!$B120)&gt;=5,'[1]Outside Edges'!$P120="Yes"),"Yes","No")</f>
        <v>Yes</v>
      </c>
      <c r="N121" s="10" t="str">
        <f>IF(AND((RIGHT($N$3,2)-'[1]Miter Profiles'!$AC$15-'[1]Outside Edges'!$B120)&gt;=4,'[1]Outside Edges'!$P120="Yes"),"Yes","No")</f>
        <v>No</v>
      </c>
      <c r="O121" s="10" t="str">
        <f>IF(AND((RIGHT($O$3,2)-'[1]Miter Profiles'!$AC$16-'[1]Outside Edges'!$B120)&gt;=5,'[1]Outside Edges'!$P120="Yes"),"Yes","No")</f>
        <v>Yes</v>
      </c>
      <c r="P121" s="85" t="str">
        <f>IF(AND((RIGHT($P$3,2)-'[1]Miter Profiles'!$AC$17-'[1]Outside Edges'!$B120)&gt;=5,'[1]Outside Edges'!$P120="Yes"),"Yes","No")</f>
        <v>Yes</v>
      </c>
      <c r="Q121" s="86" t="str">
        <f>IF(AND((RIGHT($Q$3,2)-'[1]Miter Profiles'!$AC$18-'[1]Outside Edges'!$B120)&gt;=5,'[1]Outside Edges'!$P120="Yes"),"Yes","No")</f>
        <v>No</v>
      </c>
      <c r="R121" s="11" t="str">
        <f>IF(AND((RIGHT($R$3,2)-'[1]Miter Profiles'!$AC$19-'[1]Outside Edges'!$B120)&gt;=5,'[1]Outside Edges'!$P120="Yes"),"Yes","No")</f>
        <v>Yes</v>
      </c>
      <c r="S121" s="87" t="str">
        <f>IF(AND((RIGHT($S$3,2)-'[1]Miter Profiles'!$AC$20-'[1]Outside Edges'!$B120)&gt;=5,'[1]Outside Edges'!$P120="Yes"),"Yes","No")</f>
        <v>Yes</v>
      </c>
      <c r="T121" s="10" t="str">
        <f>IF(AND((RIGHT($T$3,2)-'[1]Miter Profiles'!$AC$21-'[1]Outside Edges'!$B120)&gt;=5,'[1]Outside Edges'!$P120="Yes"),"Yes","No")</f>
        <v>Yes</v>
      </c>
      <c r="U121" s="10" t="str">
        <f>IF(AND((RIGHT($U$3,2)-'[1]Miter Profiles'!$AC$22-'[1]Outside Edges'!$B120)&gt;=5,'[1]Outside Edges'!$P120="Yes"),"Yes","No")</f>
        <v>Yes</v>
      </c>
      <c r="V121" s="85" t="str">
        <f>IF(AND((RIGHT($V$3,2)-'[1]Miter Profiles'!$AC$23-'[1]Outside Edges'!$B120)&gt;=5,'[1]Outside Edges'!$P120="Yes"),"Yes","No")</f>
        <v>Yes</v>
      </c>
      <c r="W121" s="86" t="str">
        <f>IF(AND((RIGHT($W$3,2)-'[1]Miter Profiles'!$AC$24-'[1]Outside Edges'!$B120)&gt;=5,'[1]Outside Edges'!$P120="Yes"),"Yes","No")</f>
        <v>No</v>
      </c>
      <c r="X121" s="11" t="str">
        <f>IF(AND((RIGHT($X$3,2)-'[1]Miter Profiles'!$AC$25-'[1]Outside Edges'!$B120)&gt;=5,'[1]Outside Edges'!$P120="Yes"),"Yes","No")</f>
        <v>Yes</v>
      </c>
      <c r="Y121" s="87" t="str">
        <f>IF(AND((RIGHT($Y$3,2)-'[1]Miter Profiles'!$AC$26-'[1]Outside Edges'!$B120)&gt;=5,'[1]Outside Edges'!$P120="Yes"),"Yes","No")</f>
        <v>Yes</v>
      </c>
      <c r="Z121" s="10" t="str">
        <f>IF(AND((RIGHT($Z$3,2)-'[1]Miter Profiles'!$AC$27-'[1]Outside Edges'!$B120)&gt;=5,'[1]Outside Edges'!$P120="Yes"),"Yes","No")</f>
        <v>Yes</v>
      </c>
      <c r="AA121" s="10" t="str">
        <f>IF(AND((RIGHT($AA$3,2)-'[1]Miter Profiles'!$AC$28-'[1]Outside Edges'!$B120)&gt;=5,'[1]Outside Edges'!$P120="Yes"),"Yes","No")</f>
        <v>Yes</v>
      </c>
      <c r="AB121" s="85" t="str">
        <f>IF(AND((RIGHT($AB$3,2)-'[1]Miter Profiles'!$AC$29-'[1]Outside Edges'!$B120)&gt;=5,'[1]Outside Edges'!$P120="Yes"),"Yes","No")</f>
        <v>Yes</v>
      </c>
      <c r="AC121" s="86" t="str">
        <f>IF(AND((RIGHT($AC$3,2)-'[1]Miter Profiles'!$AC$30-'[1]Outside Edges'!$B120)&gt;=5,'[1]Outside Edges'!$P120="Yes"),"Yes","No")</f>
        <v>Yes</v>
      </c>
      <c r="AD121" s="11" t="str">
        <f>IF(AND((RIGHT($AD$3,2)-'[1]Miter Profiles'!$AC$31-'[1]Outside Edges'!$B120)&gt;=5,'[1]Outside Edges'!$P120="Yes"),"Yes","No")</f>
        <v>Yes</v>
      </c>
      <c r="AE121" s="87" t="str">
        <f>IF(AND((RIGHT($AE$3,2)-'[1]Miter Profiles'!$AC$32-'[1]Outside Edges'!$B120)&gt;=5,'[1]Outside Edges'!$P120="Yes"),"Yes","No")</f>
        <v>Yes</v>
      </c>
      <c r="AF121" s="10" t="str">
        <f>IF(AND((RIGHT($AF$3,2)-'[1]Miter Profiles'!$AC$33-'[1]Outside Edges'!$B120)&gt;=5,'[1]Outside Edges'!$P120="Yes"),"Yes","No")</f>
        <v>Yes</v>
      </c>
      <c r="AG121" s="10" t="str">
        <f>IF(AND((RIGHT($AG$3,2)-'[1]Miter Profiles'!$AC$34-'[1]Outside Edges'!$B120)&gt;=5,'[1]Outside Edges'!$P120="Yes"),"Yes","No")</f>
        <v>Yes</v>
      </c>
      <c r="AH121" s="85" t="str">
        <f>IF(AND((RIGHT($AH$3,2)-'[1]Miter Profiles'!$AC$35-'[1]Outside Edges'!$B120)&gt;=5,'[1]Outside Edges'!$P120="Yes"),"Yes","No")</f>
        <v>Yes</v>
      </c>
      <c r="AI121" s="86" t="str">
        <f>IF(AND((RIGHT($AI$3,2)-'[1]Miter Profiles'!$AC$36-'[1]Outside Edges'!$B120)&gt;=5,'[1]Outside Edges'!$P120="Yes"),"Yes","No")</f>
        <v>Yes</v>
      </c>
      <c r="AJ121" s="11" t="str">
        <f>IF(AND((RIGHT($AJ$3,2)-'[1]Miter Profiles'!$AC$37-'[1]Outside Edges'!$B120)&gt;=5,'[1]Outside Edges'!$P120="Yes"),"Yes","No")</f>
        <v>Yes</v>
      </c>
      <c r="AK121" s="87" t="str">
        <f>IF(AND((RIGHT($AK$3,2)-'[1]Miter Profiles'!$AC$38-'[1]Outside Edges'!$B120)&gt;=5,'[1]Outside Edges'!$P120="Yes"),"Yes","No")</f>
        <v>Yes</v>
      </c>
      <c r="AL121" s="10" t="str">
        <f>IF(AND((RIGHT($AL$3,2)-'[1]Miter Profiles'!$AC$39-'[1]Outside Edges'!$B120)&gt;=5,'[1]Outside Edges'!$P120="Yes"),"Yes","No")</f>
        <v>Yes</v>
      </c>
      <c r="AM121" s="10" t="str">
        <f>IF(AND((RIGHT($AM$3,2)-'[1]Miter Profiles'!$AC$40-'[1]Outside Edges'!$B120)&gt;=5,'[1]Outside Edges'!$P120="Yes"),"Yes","No")</f>
        <v>Yes</v>
      </c>
      <c r="AN121" s="85" t="str">
        <f>IF(AND((RIGHT($AN$3,2)-'[1]Miter Profiles'!$AC$41-'[1]Outside Edges'!$B120)&gt;=5,'[1]Outside Edges'!$P120="Yes"),"Yes","No")</f>
        <v>Yes</v>
      </c>
      <c r="AO121" s="86" t="str">
        <f>IF(AND((RIGHT($AO$3,2)-'[1]Miter Profiles'!$AC$42-'[1]Outside Edges'!$B120)&gt;=5,'[1]Outside Edges'!$P120="Yes"),"Yes","No")</f>
        <v>Yes</v>
      </c>
      <c r="AP121" s="11" t="str">
        <f>IF(AND((RIGHT($AP$3,2)-'[1]Miter Profiles'!$AC$43-'[1]Outside Edges'!$B120)&gt;=5,'[1]Outside Edges'!$P120="Yes"),"Yes","No")</f>
        <v>Yes</v>
      </c>
      <c r="AQ121" s="87" t="str">
        <f>IF(AND((RIGHT($AQ$3,2)-'[1]Miter Profiles'!$AC$44-'[1]Outside Edges'!$B120)&gt;=5,'[1]Outside Edges'!$P120="Yes"),"Yes","No")</f>
        <v>Yes</v>
      </c>
      <c r="AR121" s="10" t="str">
        <f>IF(AND((RIGHT($AR$3,2)-'[1]Miter Profiles'!$AC$45-'[1]Outside Edges'!$B120)&gt;=5,'[1]Outside Edges'!$P120="Yes"),"Yes","No")</f>
        <v>Yes</v>
      </c>
      <c r="AS121" s="10" t="str">
        <f>IF(AND((RIGHT($AS$3,2)-'[1]Miter Profiles'!$AC$46-'[1]Outside Edges'!$B120)&gt;=5,'[1]Outside Edges'!$P120="Yes"),"Yes","No")</f>
        <v>Yes</v>
      </c>
      <c r="AT121" s="85" t="str">
        <f>IF(AND((RIGHT($AT$3,2)-'[1]Miter Profiles'!$AC$47-'[1]Outside Edges'!$B120)&gt;=5,'[1]Outside Edges'!$P120="Yes"),"Yes","No")</f>
        <v>Yes</v>
      </c>
      <c r="AU121" s="86" t="str">
        <f>IF(AND((RIGHT($AU$3,2)-'[1]Miter Profiles'!$AC$48-'[1]Outside Edges'!$B120)&gt;=5,'[1]Outside Edges'!$P120="Yes"),"Yes","No")</f>
        <v>Yes</v>
      </c>
      <c r="AV121" s="11" t="str">
        <f>IF(AND((RIGHT($AV$3,2)-'[1]Miter Profiles'!$AC$49-'[1]Outside Edges'!$B120)&gt;=5,'[1]Outside Edges'!$P120="Yes"),"Yes","No")</f>
        <v>Yes</v>
      </c>
      <c r="AW121" s="87" t="str">
        <f>IF(AND((RIGHT($AW$3,2)-'[1]Miter Profiles'!$AC$50-'[1]Outside Edges'!$B120)&gt;=5,'[1]Outside Edges'!$P120="Yes"),"Yes","No")</f>
        <v>Yes</v>
      </c>
      <c r="AX121" s="10" t="str">
        <f>IF(AND((RIGHT($AX$3,2)-'[1]Miter Profiles'!$AC$51-'[1]Outside Edges'!$B120)&gt;=5,'[1]Outside Edges'!$P120="Yes"),"Yes","No")</f>
        <v>Yes</v>
      </c>
      <c r="AY121" s="10" t="str">
        <f>IF(AND((RIGHT($AY$3,2)-'[1]Miter Profiles'!$AC$52-'[1]Outside Edges'!$B120)&gt;=5,'[1]Outside Edges'!$P120="Yes"),"Yes","No")</f>
        <v>Yes</v>
      </c>
      <c r="AZ121" s="85" t="str">
        <f>IF(AND((RIGHT($AZ$3,2)-'[1]Miter Profiles'!$AC$53-'[1]Outside Edges'!$B120)&gt;=5,'[1]Outside Edges'!$P120="Yes"),"Yes","No")</f>
        <v>Yes</v>
      </c>
      <c r="BA121" s="86" t="str">
        <f>IF(AND((RIGHT($BA$3,2)-'[1]Miter Profiles'!$AC$54-'[1]Outside Edges'!$B120)&gt;=5,'[1]Outside Edges'!$P120="Yes"),"Yes","No")</f>
        <v>Yes</v>
      </c>
      <c r="BB121" s="11" t="str">
        <f>IF(AND((RIGHT($BB$3,2)-'[1]Miter Profiles'!$AC$55-'[1]Outside Edges'!$B120)&gt;=5,'[1]Outside Edges'!$P120="Yes"),"Yes","No")</f>
        <v>Yes</v>
      </c>
      <c r="BC121" s="87" t="str">
        <f>IF(AND((RIGHT($BC$3,2)-'[1]Miter Profiles'!$AC$56-'[1]Outside Edges'!$B120)&gt;=5,'[1]Outside Edges'!$P120="Yes"),"Yes","No")</f>
        <v>Yes</v>
      </c>
      <c r="BD121" s="10" t="str">
        <f>IF(AND((RIGHT($BD$3,2)-'[1]Miter Profiles'!$AC$57-'[1]Outside Edges'!$B120)&gt;=5,'[1]Outside Edges'!$P120="Yes"),"Yes","No")</f>
        <v>Yes</v>
      </c>
      <c r="BE121" s="10" t="str">
        <f>IF(AND((RIGHT($BE$3,2)-'[1]Miter Profiles'!$AC$58-'[1]Outside Edges'!$B120)&gt;=5,'[1]Outside Edges'!$P120="Yes"),"Yes","No")</f>
        <v>Yes</v>
      </c>
      <c r="BF121" s="85" t="str">
        <f>IF(AND((RIGHT($BF$3,2)-'[1]Miter Profiles'!$AC$59-'[1]Outside Edges'!$B120)&gt;=5,'[1]Outside Edges'!$P120="Yes"),"Yes","No")</f>
        <v>Yes</v>
      </c>
      <c r="BG121" s="86" t="str">
        <f>IF(AND((RIGHT($BG$3,2)-'[1]Miter Profiles'!$AC$60-'[1]Outside Edges'!$B120)&gt;=5,'[1]Outside Edges'!$P120="Yes"),"Yes","No")</f>
        <v>Yes</v>
      </c>
      <c r="BH121" s="11" t="str">
        <f>IF(AND((RIGHT($BH$3,2)-'[1]Miter Profiles'!$AC$61-'[1]Outside Edges'!$B120)&gt;=5,'[1]Outside Edges'!$P120="Yes"),"Yes","No")</f>
        <v>Yes</v>
      </c>
      <c r="BI121" s="87" t="str">
        <f>IF(AND((RIGHT($BI$3,2)-'[1]Miter Profiles'!$AC$62-'[1]Outside Edges'!$B120)&gt;=5,'[1]Outside Edges'!$P120="Yes"),"Yes","No")</f>
        <v>Yes</v>
      </c>
      <c r="BJ121" s="10" t="str">
        <f>IF(AND((RIGHT($BJ$3,2)-'[1]Miter Profiles'!$AC$63-'[1]Outside Edges'!$B120)&gt;=5,'[1]Outside Edges'!$P120="Yes"),"Yes","No")</f>
        <v>Yes</v>
      </c>
      <c r="BK121" s="10" t="str">
        <f>IF(AND((RIGHT($BK$3,2)-'[1]Miter Profiles'!$AC$64-'[1]Outside Edges'!$B120)&gt;=5,'[1]Outside Edges'!$P120="Yes"),"Yes","No")</f>
        <v>Yes</v>
      </c>
      <c r="BL121" s="85" t="str">
        <f>IF(AND((RIGHT($BL$3,2)-'[1]Miter Profiles'!$AC$65-'[1]Outside Edges'!$B120)&gt;=5,'[1]Outside Edges'!$P120="Yes"),"Yes","No")</f>
        <v>Yes</v>
      </c>
      <c r="BM121" s="86" t="str">
        <f>IF(AND((RIGHT($BM$3,2)-'[1]Miter Profiles'!$AC$66-'[1]Outside Edges'!$B120)&gt;=5,'[1]Outside Edges'!$P120="Yes"),"Yes","No")</f>
        <v>Yes</v>
      </c>
      <c r="BN121" s="11" t="str">
        <f>IF(AND((RIGHT($BN$3,2)-'[1]Miter Profiles'!$AC$67-'[1]Outside Edges'!$B120)&gt;=5,'[1]Outside Edges'!$P120="Yes"),"Yes","No")</f>
        <v>Yes</v>
      </c>
      <c r="BO121" s="87" t="str">
        <f>IF(AND((RIGHT($BO$3,2)-'[1]Miter Profiles'!$AC$68-'[1]Outside Edges'!$B120)&gt;=5,'[1]Outside Edges'!$P120="Yes"),"Yes","No")</f>
        <v>Yes</v>
      </c>
      <c r="BP121" s="10" t="str">
        <f>IF(AND((RIGHT($BP$3,2)-'[1]Miter Profiles'!$AC$69-'[1]Outside Edges'!$B120)&gt;=5,'[1]Outside Edges'!$P120="Yes"),"Yes","No")</f>
        <v>Yes</v>
      </c>
      <c r="BQ121" s="10" t="str">
        <f>IF(AND((RIGHT($BQ$3,2)-'[1]Miter Profiles'!$AC$70-'[1]Outside Edges'!$B120)&gt;=5,'[1]Outside Edges'!$P120="Yes"),"Yes","No")</f>
        <v>Yes</v>
      </c>
      <c r="BR121" s="85" t="str">
        <f>IF(AND((RIGHT($BR$3,2)-'[1]Miter Profiles'!$AC$71-'[1]Outside Edges'!$B120)&gt;=5,'[1]Outside Edges'!$P120="Yes"),"Yes","No")</f>
        <v>Yes</v>
      </c>
      <c r="BS121" s="86" t="str">
        <f>IF(AND((RIGHT($BS$3,2)-'[1]Miter Profiles'!$AC$72-'[1]Outside Edges'!$B120)&gt;=5,'[1]Outside Edges'!$P120="Yes"),"Yes","No")</f>
        <v>Yes</v>
      </c>
      <c r="BT121" s="11" t="str">
        <f>IF(AND((RIGHT($BT$3,2)-'[1]Miter Profiles'!$AC$73-'[1]Outside Edges'!$B120)&gt;=5,'[1]Outside Edges'!$P120="Yes"),"Yes","No")</f>
        <v>Yes</v>
      </c>
      <c r="BU121" s="87" t="str">
        <f>IF(AND((RIGHT($BU$3,2)-'[1]Miter Profiles'!$AC$74-'[1]Outside Edges'!$B120)&gt;=5,'[1]Outside Edges'!$P120="Yes"),"Yes","No")</f>
        <v>Yes</v>
      </c>
      <c r="BV121" s="10" t="str">
        <f>IF(AND((RIGHT($BV$3,2)-'[1]Miter Profiles'!$AC$75-'[1]Outside Edges'!$B120)&gt;=5,'[1]Outside Edges'!$P120="Yes"),"Yes","No")</f>
        <v>Yes</v>
      </c>
      <c r="BW121" s="10" t="str">
        <f>IF(AND((RIGHT($BW$3,2)-'[1]Miter Profiles'!$AC$76-'[1]Outside Edges'!$B120)&gt;=5,'[1]Outside Edges'!$P120="Yes"),"Yes","No")</f>
        <v>Yes</v>
      </c>
      <c r="BX121" s="85" t="str">
        <f>IF(AND((RIGHT($BX$3,2)-'[1]Miter Profiles'!$AC$77-'[1]Outside Edges'!$B120)&gt;=5,'[1]Outside Edges'!$P120="Yes"),"Yes","No")</f>
        <v>Yes</v>
      </c>
      <c r="BY121" s="86" t="str">
        <f>IF(AND((RIGHT($BY$3,2)-'[1]Miter Profiles'!$AC$78-'[1]Outside Edges'!$B120)&gt;=5,'[1]Outside Edges'!$P120="Yes"),"Yes","No")</f>
        <v>Yes</v>
      </c>
      <c r="BZ121" s="11" t="str">
        <f>IF(AND((RIGHT($BZ$3,2)-'[1]Miter Profiles'!$AC$79-'[1]Outside Edges'!$B120)&gt;=5,'[1]Outside Edges'!$P120="Yes"),"Yes","No")</f>
        <v>Yes</v>
      </c>
      <c r="CA121" s="87" t="str">
        <f>IF(AND((RIGHT($CA$3,2)-'[1]Miter Profiles'!$AC$80-'[1]Outside Edges'!$B120)&gt;=5,'[1]Outside Edges'!$P120="Yes"),"Yes","No")</f>
        <v>Yes</v>
      </c>
      <c r="CB121" s="10" t="str">
        <f>IF(AND((RIGHT($CB$3,2)-'[1]Miter Profiles'!$AC$81-'[1]Outside Edges'!$B120)&gt;=5,'[1]Outside Edges'!$P120="Yes"),"Yes","No")</f>
        <v>Yes</v>
      </c>
      <c r="CC121" s="10" t="str">
        <f>IF(AND((RIGHT($CC$3,2)-'[1]Miter Profiles'!$AC$82-'[1]Outside Edges'!$B120)&gt;=5,'[1]Outside Edges'!$P120="Yes"),"Yes","No")</f>
        <v>Yes</v>
      </c>
      <c r="CD121" s="85" t="str">
        <f>IF(AND((RIGHT($CD$3,2)-'[1]Miter Profiles'!$AC$83-'[1]Outside Edges'!$B120)&gt;=5,'[1]Outside Edges'!$P120="Yes"),"Yes","No")</f>
        <v>Yes</v>
      </c>
      <c r="CE121" s="86" t="str">
        <f>IF(AND((RIGHT($CE$3,2)-'[1]Miter Profiles'!$AC$84-'[1]Outside Edges'!$B120)&gt;=5,'[1]Outside Edges'!$P120="Yes"),"Yes","No")</f>
        <v>Yes</v>
      </c>
      <c r="CF121" s="11" t="str">
        <f>IF(AND((RIGHT($CF$3,2)-'[1]Miter Profiles'!$AC$85-'[1]Outside Edges'!$B120)&gt;=5,'[1]Outside Edges'!$P120="Yes"),"Yes","No")</f>
        <v>Yes</v>
      </c>
      <c r="CG121" s="87" t="str">
        <f>IF(AND((RIGHT($CG$3,2)-'[1]Miter Profiles'!$AC$86-'[1]Outside Edges'!$B120)&gt;=5,'[1]Outside Edges'!$P120="Yes"),"Yes","No")</f>
        <v>Yes</v>
      </c>
      <c r="CH121" s="10" t="str">
        <f>IF(AND((RIGHT($CH$3,2)-'[1]Miter Profiles'!$AC$87-'[1]Outside Edges'!$B120)&gt;=5,'[1]Outside Edges'!$P120="Yes"),"Yes","No")</f>
        <v>Yes</v>
      </c>
      <c r="CI121" s="10" t="str">
        <f>IF(AND((RIGHT($CI$3,2)-'[1]Miter Profiles'!$AC$88-'[1]Outside Edges'!$B120)&gt;=5,'[1]Outside Edges'!$P120="Yes"),"Yes","No")</f>
        <v>Yes</v>
      </c>
      <c r="CJ121" s="85" t="str">
        <f>IF(AND((RIGHT($CJ$3,2)-'[1]Miter Profiles'!$AC$89-'[1]Outside Edges'!$B120)&gt;=5,'[1]Outside Edges'!$P120="Yes"),"Yes","No")</f>
        <v>Yes</v>
      </c>
      <c r="CK121" s="86" t="str">
        <f>IF(AND((RIGHT($CK$3,2)-'[1]Miter Profiles'!$AC$90-'[1]Outside Edges'!$B120)&gt;=5,'[1]Outside Edges'!$P120="Yes"),"Yes","No")</f>
        <v>Yes</v>
      </c>
      <c r="CL121" s="11" t="str">
        <f>IF(AND((RIGHT($CL$3,2)-'[1]Miter Profiles'!$AC$91-'[1]Outside Edges'!$B120)&gt;=5,'[1]Outside Edges'!$P120="Yes"),"Yes","No")</f>
        <v>Yes</v>
      </c>
      <c r="CM121" s="87" t="str">
        <f>IF(AND((RIGHT($CM$3,2)-'[1]Miter Profiles'!$AC$92-'[1]Outside Edges'!$B120)&gt;=5,'[1]Outside Edges'!$P120="Yes"),"Yes","No")</f>
        <v>Yes</v>
      </c>
      <c r="CN121" s="10" t="str">
        <f>IF(AND((RIGHT(CN$3,2)-'[1]Miter Profiles'!$AC$93-'[1]Outside Edges'!$B120)&gt;=5,'[1]Outside Edges'!$P120="Yes"),"Yes","No")</f>
        <v>No</v>
      </c>
      <c r="CO121" s="10" t="str">
        <f>IF(AND((RIGHT(CO$3,2)-'[1]Miter Profiles'!$AC$94-'[1]Outside Edges'!$B120)&gt;=5,'[1]Outside Edges'!$P120="Yes"),"Yes","No")</f>
        <v>Yes</v>
      </c>
      <c r="CP121" s="85" t="str">
        <f>IF(AND((RIGHT(CP$3,2)-'[1]Miter Profiles'!$AC$95-'[1]Outside Edges'!$B120)&gt;=5,'[1]Outside Edges'!$P120="Yes"),"Yes","No")</f>
        <v>Yes</v>
      </c>
      <c r="CQ121" s="86" t="str">
        <f>IF(AND((RIGHT(CQ$3,2)-'[1]Miter Profiles'!$AC$96-'[1]Outside Edges'!$B120)&gt;=5,'[1]Outside Edges'!$P120="Yes"),"Yes","No")</f>
        <v>Yes</v>
      </c>
      <c r="CR121" s="11" t="str">
        <f>IF(AND((RIGHT(CR$3,2)-'[1]Miter Profiles'!$AC$97-'[1]Outside Edges'!$B120)&gt;=5,'[1]Outside Edges'!$P120="Yes"),"Yes","No")</f>
        <v>Yes</v>
      </c>
      <c r="CS121" s="87" t="str">
        <f>IF(AND((RIGHT(CS$3,2)-'[1]Miter Profiles'!$AC$98-'[1]Outside Edges'!$B120)&gt;=5,'[1]Outside Edges'!$P120="Yes"),"Yes","No")</f>
        <v>Yes</v>
      </c>
      <c r="CT121" s="10" t="str">
        <f>IF(AND((RIGHT($CT$3,2)-'[1]Miter Profiles'!$AC$99-'[1]Outside Edges'!$B120)&gt;=5,'[1]Outside Edges'!$P120="Yes"),"Yes","No")</f>
        <v>Yes</v>
      </c>
      <c r="CU121" s="10" t="str">
        <f>IF(AND((RIGHT($CU$3,2)-'[1]Miter Profiles'!$AC$100-'[1]Outside Edges'!$B120)&gt;=5,'[1]Outside Edges'!$P120="Yes"),"Yes","No")</f>
        <v>Yes</v>
      </c>
      <c r="CV121" s="85" t="str">
        <f>IF(AND((RIGHT($CV$3,2)-'[1]Miter Profiles'!$AC$101-'[1]Outside Edges'!$B120)&gt;=5,'[1]Outside Edges'!$P120="Yes"),"Yes","No")</f>
        <v>Yes</v>
      </c>
      <c r="CW121" s="86" t="str">
        <f>IF(AND((RIGHT($CW$3,2)-'[1]Miter Profiles'!$AC$102-'[1]Outside Edges'!$B120)&gt;=5,'[1]Outside Edges'!$P120="Yes"),"Yes","No")</f>
        <v>Yes</v>
      </c>
      <c r="CX121" s="11" t="str">
        <f>IF(AND((RIGHT($CX$3,2)-'[1]Miter Profiles'!$AC$103-'[1]Outside Edges'!$B120)&gt;=5,'[1]Outside Edges'!$P120="Yes"),"Yes","No")</f>
        <v>Yes</v>
      </c>
      <c r="CY121" s="87" t="str">
        <f>IF(AND((RIGHT($CY$3,2)-'[1]Miter Profiles'!$AC$104-'[1]Outside Edges'!$B120)&gt;=5,'[1]Outside Edges'!$P120="Yes"),"Yes","No")</f>
        <v>Yes</v>
      </c>
      <c r="CZ121" s="10" t="str">
        <f>IF(AND((RIGHT($CZ$3,2)-'[1]Miter Profiles'!$AC$105-'[1]Outside Edges'!$B120)&gt;=5,'[1]Outside Edges'!$P120="Yes"),"Yes","No")</f>
        <v>No</v>
      </c>
      <c r="DA121" s="10" t="str">
        <f>IF(AND((RIGHT($DA$3,2)-'[1]Miter Profiles'!$AC$106-'[1]Outside Edges'!$B120)&gt;=5,'[1]Outside Edges'!$P120="Yes"),"Yes","No")</f>
        <v>No</v>
      </c>
      <c r="DB121" s="85" t="str">
        <f>IF(AND((RIGHT($DB$3,2)-'[1]Miter Profiles'!$AC$107-'[1]Outside Edges'!$B120)&gt;=5,'[1]Outside Edges'!$P120="Yes"),"Yes","No")</f>
        <v>No</v>
      </c>
      <c r="DC121" s="86" t="str">
        <f>IF(AND((RIGHT($DC$3,2)-'[1]Miter Profiles'!$AC$108-'[1]Outside Edges'!$B120)&gt;=5,'[1]Outside Edges'!$P120="Yes"),"Yes","No")</f>
        <v>No</v>
      </c>
      <c r="DD121" s="11" t="str">
        <f>IF(AND((RIGHT($DD$3,2)-'[1]Miter Profiles'!$AC$109-'[1]Outside Edges'!$B120)&gt;=5,'[1]Outside Edges'!$P120="Yes"),"Yes","No")</f>
        <v>Yes</v>
      </c>
      <c r="DE121" s="87" t="str">
        <f>IF(AND((RIGHT($DE$3,2)-'[1]Miter Profiles'!$AC$110-'[1]Outside Edges'!$B120)&gt;=5,'[1]Outside Edges'!$P120="Yes"),"Yes","No")</f>
        <v>Yes</v>
      </c>
      <c r="DF121" s="10" t="str">
        <f>IF(AND((RIGHT($DF$3,2)-'[1]Miter Profiles'!$AC$111-'[1]Outside Edges'!$B120)&gt;=5,'[1]Outside Edges'!$P120="Yes"),"Yes","No")</f>
        <v>Yes</v>
      </c>
      <c r="DG121" s="10" t="str">
        <f>IF(AND((RIGHT($DG$3,2)-'[1]Miter Profiles'!$AC$112-'[1]Outside Edges'!$B120)&gt;=5,'[1]Outside Edges'!$P120="Yes"),"Yes","No")</f>
        <v>Yes</v>
      </c>
      <c r="DH121" s="85" t="str">
        <f>IF(AND((RIGHT($DH$3,2)-'[1]Miter Profiles'!$AC$113-'[1]Outside Edges'!$B120)&gt;=5,'[1]Outside Edges'!$P120="Yes"),"Yes","No")</f>
        <v>Yes</v>
      </c>
      <c r="DI121" s="86" t="str">
        <f>IF(AND((RIGHT($DI$3,2)-'[1]Miter Profiles'!$AC$114-'[1]Outside Edges'!$B120)&gt;=5,'[1]Outside Edges'!$P120="Yes"),"Yes","No")</f>
        <v>Yes</v>
      </c>
      <c r="DJ121" s="11" t="str">
        <f>IF(AND((RIGHT($DJ$3,2)-'[1]Miter Profiles'!$AC$115-'[1]Outside Edges'!$B120)&gt;=5,'[1]Outside Edges'!$P120="Yes"),"Yes","No")</f>
        <v>Yes</v>
      </c>
      <c r="DK121" s="87" t="str">
        <f>IF(AND((RIGHT($DK$3,2)-'[1]Miter Profiles'!$AC$116-'[1]Outside Edges'!$B120)&gt;=5,'[1]Outside Edges'!$P120="Yes"),"Yes","No")</f>
        <v>Yes</v>
      </c>
      <c r="DL121" s="10" t="str">
        <f>IF(AND((RIGHT($DL$3,2)-'[1]Miter Profiles'!$AC$117-'[1]Outside Edges'!$B120)&gt;=5,'[1]Outside Edges'!$P120="Yes"),"Yes","No")</f>
        <v>Yes</v>
      </c>
      <c r="DM121" s="10" t="str">
        <f>IF(AND((RIGHT($DM$3,2)-'[1]Miter Profiles'!$AC$118-'[1]Outside Edges'!$B120)&gt;=5,'[1]Outside Edges'!$P120="Yes"),"Yes","No")</f>
        <v>Yes</v>
      </c>
      <c r="DN121" s="85" t="str">
        <f>IF(AND((RIGHT($DN$3,2)-'[1]Miter Profiles'!$AC$119-'[1]Outside Edges'!$B120)&gt;=5,'[1]Outside Edges'!$P120="Yes"),"Yes","No")</f>
        <v>Yes</v>
      </c>
      <c r="DO121" s="86" t="str">
        <f>IF(AND((RIGHT($DO$3,2)-'[1]Miter Profiles'!$AC$120-'[1]Outside Edges'!$B120)&gt;=5,'[1]Outside Edges'!$P120="Yes"),"Yes","No")</f>
        <v>No</v>
      </c>
      <c r="DP121" s="11" t="str">
        <f>IF(AND((RIGHT($DP$3,2)-'[1]Miter Profiles'!$AC$121-'[1]Outside Edges'!$B120)&gt;=5,'[1]Outside Edges'!$P120="Yes"),"Yes","No")</f>
        <v>Yes</v>
      </c>
      <c r="DQ121" s="87" t="str">
        <f>IF(AND((RIGHT($DQ$3,2)-'[1]Miter Profiles'!$AC$122-'[1]Outside Edges'!$B120)&gt;=5,'[1]Outside Edges'!$P120="Yes"),"Yes","No")</f>
        <v>Yes</v>
      </c>
      <c r="DR121" s="10" t="str">
        <f>IF(AND((RIGHT($DR$3,2)-'[1]Miter Profiles'!$AC$123-'[1]Outside Edges'!$B120)&gt;=5,'[1]Outside Edges'!$P120="Yes"),"Yes","No")</f>
        <v>Yes</v>
      </c>
      <c r="DS121" s="10" t="str">
        <f>IF(AND((RIGHT($DS$3,2)-'[1]Miter Profiles'!$AC$124-'[1]Outside Edges'!$B120)&gt;=5,'[1]Outside Edges'!$P120="Yes"),"Yes","No")</f>
        <v>Yes</v>
      </c>
      <c r="DT121" s="85" t="str">
        <f>IF(AND((RIGHT($DT$3,2)-'[1]Miter Profiles'!$AC$125-'[1]Outside Edges'!$B120)&gt;=5,'[1]Outside Edges'!$P120="Yes"),"Yes","No")</f>
        <v>Yes</v>
      </c>
      <c r="DU121" s="86" t="str">
        <f>IF(AND((RIGHT($DU$3,2)-'[1]Miter Profiles'!$AC$126-'[1]Outside Edges'!$B120)&gt;=5,'[1]Outside Edges'!$P120="Yes"),"Yes","No")</f>
        <v>Yes</v>
      </c>
      <c r="DV121" s="11" t="str">
        <f>IF(AND((RIGHT($DV$3,2)-'[1]Miter Profiles'!$AC$127-'[1]Outside Edges'!$B120)&gt;=5,'[1]Outside Edges'!$P120="Yes"),"Yes","No")</f>
        <v>Yes</v>
      </c>
      <c r="DW121" s="87" t="str">
        <f>IF(AND((RIGHT($DW$3,2)-'[1]Miter Profiles'!$AC$128-'[1]Outside Edges'!$B120)&gt;=5,'[1]Outside Edges'!$P120="Yes"),"Yes","No")</f>
        <v>Yes</v>
      </c>
      <c r="DX121" s="10" t="str">
        <f>IF(AND((RIGHT($DX$3,2)-'[1]Miter Profiles'!$AC$129-'[1]Outside Edges'!$B120)&gt;=5,'[1]Outside Edges'!$P120="Yes"),"Yes","No")</f>
        <v>Yes</v>
      </c>
      <c r="DY121" s="10" t="str">
        <f>IF(AND((RIGHT($DY$3,2)-'[1]Miter Profiles'!$AC$130-'[1]Outside Edges'!$B120)&gt;=5,'[1]Outside Edges'!$P120="Yes"),"Yes","No")</f>
        <v>Yes</v>
      </c>
      <c r="DZ121" s="85" t="str">
        <f>IF(AND((RIGHT($DZ$3,2)-'[1]Miter Profiles'!$AC$131-'[1]Outside Edges'!$B120)&gt;=5,'[1]Outside Edges'!$P120="Yes"),"Yes","No")</f>
        <v>Yes</v>
      </c>
      <c r="EA121" s="90" t="str">
        <f>IF(AND((RIGHT($EA$3,2)-'[1]Miter Profiles'!$AC$132-'[1]Outside Edges'!$B120)&gt;=5,'[1]Outside Edges'!$P120="Yes"),"Yes","No")</f>
        <v>Yes</v>
      </c>
      <c r="EB121" s="104" t="str">
        <f>IF(AND((RIGHT($EB$3,2)-'[1]Miter Profiles'!$AC$133-'[1]Outside Edges'!$B120)&gt;=5,'[1]Outside Edges'!$P120="Yes"),"Yes","No")</f>
        <v>No</v>
      </c>
      <c r="EC121" s="109" t="str">
        <f>IF(AND((RIGHT($EC$3,2)-'[1]Miter Profiles'!$AC$134-'[1]Outside Edges'!$B120)&gt;=5,'[1]Outside Edges'!$P120="Yes"),"Yes","No")</f>
        <v>Yes</v>
      </c>
      <c r="ED121" s="115" t="str">
        <f>IF(AND((RIGHT($ED$3,2)-'[1]Miter Profiles'!$AC$135-'[1]Outside Edges'!$B120)&gt;=5,'[1]Outside Edges'!$P120="Yes"),"Yes","No")</f>
        <v>Yes</v>
      </c>
      <c r="EE121" s="112" t="str">
        <f>IF(AND((RIGHT($EE$3,2)-'[1]Miter Profiles'!$AC$136-'[1]Outside Edges'!$B120)&gt;=5,'[1]Outside Edges'!$P120="Yes"),"Yes","No")</f>
        <v>Yes</v>
      </c>
      <c r="EF121" s="85" t="str">
        <f>IF(AND((RIGHT($EF$3,2)-'[1]Miter Profiles'!$AC$137-'[1]Outside Edges'!$B120)&gt;=5,'[1]Outside Edges'!$P120="Yes"),"Yes","No")</f>
        <v>Yes</v>
      </c>
      <c r="EG121" s="10" t="str">
        <f>IF(AND((RIGHT($EG$3,2)-'[1]Miter Profiles'!$AC$138-'[1]Outside Edges'!$B120)&gt;=5,'[1]Outside Edges'!$P120="Yes"),"Yes","No")</f>
        <v>Yes</v>
      </c>
      <c r="EH121" s="90" t="str">
        <f>IF(AND((RIGHT($EH$3,2)-'[1]Miter Profiles'!$AC$139-'[1]Outside Edges'!$B120)&gt;=5,'[1]Outside Edges'!$P120="Yes"),"Yes","No")</f>
        <v>Yes</v>
      </c>
      <c r="EI121" s="120" t="str">
        <f>IF(AND((RIGHT($EI$3,2)-'[1]Miter Profiles'!$AC$140-'[1]Outside Edges'!$B120)&gt;=5,'[1]Outside Edges'!$P120="Yes"),"Yes","No")</f>
        <v>Yes</v>
      </c>
      <c r="EJ121" s="123" t="str">
        <f>IF(AND((RIGHT($EJ$3,2)-'[1]Miter Profiles'!$AC$141-'[1]Outside Edges'!$B120)&gt;=5,'[1]Outside Edges'!$P120="Yes"),"Yes","No")</f>
        <v>Yes</v>
      </c>
      <c r="EK121" s="123" t="str">
        <f>IF(AND((RIGHT($EK$3,2)-'[1]Miter Profiles'!$AC$142-'[1]Outside Edges'!$B120)&gt;=5,'[1]Outside Edges'!$P120="Yes"),"Yes","No")</f>
        <v>Yes</v>
      </c>
      <c r="EL121" s="115" t="str">
        <f>IF(AND((RIGHT($EL$3,2)-'[1]Miter Profiles'!$AC$143-'[1]Outside Edges'!$B120)&gt;=5,'[1]Outside Edges'!$P120="Yes"),"Yes","No")</f>
        <v>Yes</v>
      </c>
      <c r="EM121" s="128" t="str">
        <f>IF(AND((RIGHT($EM$3,2)-'[1]Miter Profiles'!$AC$144-'[1]Outside Edges'!$B120)&gt;=5,'[1]Outside Edges'!$P120="Yes"),"Yes","No")</f>
        <v>No</v>
      </c>
      <c r="EN121" s="10" t="str">
        <f>IF(AND((RIGHT($EN$3,2)-'[1]Miter Profiles'!$AC$145-'[1]Outside Edges'!$B120)&gt;=5,'[1]Outside Edges'!$P120="Yes"),"Yes","No")</f>
        <v>Yes</v>
      </c>
      <c r="EO121" s="90" t="str">
        <f>IF(AND((RIGHT($EO$3,2)-'[1]Miter Profiles'!$AC$146-'[1]Outside Edges'!$B120)&gt;=5,'[1]Outside Edges'!$P120="Yes"),"Yes","No")</f>
        <v>Yes</v>
      </c>
      <c r="EP121" s="123" t="str">
        <f>IF(AND((RIGHT($EP$3,2)-'[1]Miter Profiles'!$AC$147-'[1]Outside Edges'!$B120)&gt;=5,'[1]Outside Edges'!$P120="Yes"),"Yes","No")</f>
        <v>No</v>
      </c>
      <c r="EQ121" s="123" t="str">
        <f>IF(AND((RIGHT($EQ$3,2)-'[1]Miter Profiles'!$AC$148-'[1]Outside Edges'!$B120)&gt;=5,'[1]Outside Edges'!$P120="Yes"),"Yes","No")</f>
        <v>Yes</v>
      </c>
      <c r="ER121" s="115" t="str">
        <f>IF(AND((RIGHT($ER$3,2)-'[1]Miter Profiles'!$AC$149-'[1]Outside Edges'!$B120)&gt;=5,'[1]Outside Edges'!$P120="Yes"),"Yes","No")</f>
        <v>Yes</v>
      </c>
      <c r="ES121" s="128" t="str">
        <f>IF(AND((RIGHT($ES$3,2)-'[1]Miter Profiles'!$AC$150-'[1]Outside Edges'!$B120)&gt;=5,'[1]Outside Edges'!$P120="Yes"),"Yes","No")</f>
        <v>No</v>
      </c>
      <c r="ET121" s="10" t="str">
        <f>IF(AND((RIGHT($ET$3,2)-'[1]Miter Profiles'!$AC$151-'[1]Outside Edges'!$B120)&gt;=5,'[1]Outside Edges'!$P120="Yes"),"Yes","No")</f>
        <v>Yes</v>
      </c>
      <c r="EU121" s="90" t="str">
        <f>IF(AND((RIGHT($EU$3,2)-'[1]Miter Profiles'!$AC$152-'[1]Outside Edges'!$B120)&gt;=5,'[1]Outside Edges'!$P120="Yes"),"Yes","No")</f>
        <v>Yes</v>
      </c>
      <c r="EV121" s="123" t="str">
        <f>IF(AND((RIGHT($EV$3,2)-'[1]Miter Profiles'!$AC$153-'[1]Outside Edges'!$B120)&gt;=5,'[1]Outside Edges'!$P120="Yes"),"Yes","No")</f>
        <v>Yes</v>
      </c>
      <c r="EW121" s="123" t="str">
        <f>IF(AND((RIGHT($EW$3,2)-'[1]Miter Profiles'!$AC$154-'[1]Outside Edges'!$B120)&gt;=5,'[1]Outside Edges'!$P120="Yes"),"Yes","No")</f>
        <v>Yes</v>
      </c>
      <c r="EX121" s="115" t="str">
        <f>IF(AND((RIGHT($EX$3,2)-'[1]Miter Profiles'!$AC$155-'[1]Outside Edges'!$B120)&gt;=5,'[1]Outside Edges'!$P120="Yes"),"Yes","No")</f>
        <v>Yes</v>
      </c>
      <c r="EY121" s="128" t="str">
        <f>IF(AND((RIGHT($EY$3,2)-'[1]Miter Profiles'!$AC$156-'[1]Outside Edges'!$B120)&gt;=5,'[1]Outside Edges'!$P120="Yes"),"Yes","No")</f>
        <v>Yes</v>
      </c>
      <c r="EZ121" s="10" t="str">
        <f>IF(AND((RIGHT($EZ$3,2)-'[1]Miter Profiles'!$AC$157-'[1]Outside Edges'!$B120)&gt;=5,'[1]Outside Edges'!$P120="Yes"),"Yes","No")</f>
        <v>Yes</v>
      </c>
      <c r="FA121" s="90" t="str">
        <f>IF(AND((RIGHT($FA$3,2)-'[1]Miter Profiles'!$AC$158-'[1]Outside Edges'!$B120)&gt;=5,'[1]Outside Edges'!$P120="Yes"),"Yes","No")</f>
        <v>Yes</v>
      </c>
      <c r="FB121" s="123" t="str">
        <f>IF(AND((RIGHT($FB$3,2)-'[1]Miter Profiles'!$AC$159-'[1]Outside Edges'!$B120)&gt;=5,'[1]Outside Edges'!$P120="Yes"),"Yes","No")</f>
        <v>Yes</v>
      </c>
      <c r="FC121" s="123" t="str">
        <f>IF(AND((RIGHT($FC$3,2)-'[1]Miter Profiles'!$AC$160-'[1]Outside Edges'!$B120)&gt;=5,'[1]Outside Edges'!$P120="Yes"),"Yes","No")</f>
        <v>Yes</v>
      </c>
      <c r="FD121" s="115" t="str">
        <f>IF(AND((RIGHT($FD$3,2)-'[1]Miter Profiles'!$AC$161-'[1]Outside Edges'!$B120)&gt;=5,'[1]Outside Edges'!$P120="Yes"),"Yes","No")</f>
        <v>Yes</v>
      </c>
      <c r="FE121" s="128" t="str">
        <f>IF(AND((RIGHT($FE$3,2)-'[1]Miter Profiles'!$AC$162-'[1]Outside Edges'!$B120)&gt;=5,'[1]Outside Edges'!$P120="Yes"),"Yes","No")</f>
        <v>Yes</v>
      </c>
      <c r="FF121" s="10" t="str">
        <f>IF(AND((RIGHT($FF$3,2)-'[1]Miter Profiles'!$AC$163-'[1]Outside Edges'!$B120)&gt;=5,'[1]Outside Edges'!$P120="Yes"),"Yes","No")</f>
        <v>Yes</v>
      </c>
      <c r="FG121" s="90" t="str">
        <f>IF(AND((RIGHT($FG$3,2)-'[1]Miter Profiles'!$AC$164-'[1]Outside Edges'!$B120)&gt;=5,'[1]Outside Edges'!$P120="Yes"),"Yes","No")</f>
        <v>Yes</v>
      </c>
      <c r="FH121" s="123" t="str">
        <f>IF(AND((RIGHT($FH$3,2)-'[1]Miter Profiles'!$AC$165-'[1]Outside Edges'!$B120)&gt;=5,'[1]Outside Edges'!$P120="Yes"),"Yes","No")</f>
        <v>Yes</v>
      </c>
      <c r="FI121" s="123" t="str">
        <f>IF(AND((RIGHT($FI$3,2)-'[1]Miter Profiles'!$AC$166-'[1]Outside Edges'!$B120)&gt;=5,'[1]Outside Edges'!$P120="Yes"),"Yes","No")</f>
        <v>Yes</v>
      </c>
      <c r="FJ121" s="115" t="str">
        <f>IF(AND((RIGHT($FJ$3,2)-'[1]Miter Profiles'!$AC$167-'[1]Outside Edges'!$B120)&gt;=5,'[1]Outside Edges'!$P120="Yes"),"Yes","No")</f>
        <v>Yes</v>
      </c>
      <c r="FK121" s="128" t="str">
        <f>IF(AND((RIGHT($FK$3,2)-'[1]Miter Profiles'!$AC$168-'[1]Outside Edges'!$B120)&gt;=5,'[1]Outside Edges'!$P120="Yes"),"Yes","No")</f>
        <v>Yes</v>
      </c>
      <c r="FL121" s="10" t="str">
        <f>IF(AND((RIGHT($FL$3,2)-'[1]Miter Profiles'!$AC$169-'[1]Outside Edges'!$B120)&gt;=5,'[1]Outside Edges'!$P120="Yes"),"Yes","No")</f>
        <v>Yes</v>
      </c>
      <c r="FM121" s="90" t="str">
        <f>IF(AND((RIGHT($FM$3,2)-'[1]Miter Profiles'!$AC$170-'[1]Outside Edges'!$B120)&gt;=5,'[1]Outside Edges'!$P120="Yes"),"Yes","No")</f>
        <v>Yes</v>
      </c>
      <c r="FN121" s="123" t="str">
        <f>IF(AND((RIGHT($FN$3,2)-'[1]Miter Profiles'!$AC$171-'[1]Outside Edges'!$B120)&gt;=5,'[1]Outside Edges'!$P120="Yes"),"Yes","No")</f>
        <v>Yes</v>
      </c>
      <c r="FO121" s="123" t="str">
        <f>IF(AND((RIGHT($FO$3,2)-'[1]Miter Profiles'!$AC$172-'[1]Outside Edges'!$B120)&gt;=5,'[1]Outside Edges'!$P120="Yes"),"Yes","No")</f>
        <v>Yes</v>
      </c>
      <c r="FP121" s="115" t="str">
        <f>IF(AND((RIGHT($FP$3,2)-'[1]Miter Profiles'!$AC$173-'[1]Outside Edges'!$B120)&gt;=5,'[1]Outside Edges'!$P120="Yes"),"Yes","No")</f>
        <v>Yes</v>
      </c>
      <c r="FQ121" s="128" t="str">
        <f>IF(AND((RIGHT($FQ$3,2)-'[1]Miter Profiles'!$AC$174-'[1]Outside Edges'!$B120)&gt;=5,'[1]Outside Edges'!$P120="Yes"),"Yes","No")</f>
        <v>Yes</v>
      </c>
      <c r="FR121" s="10" t="str">
        <f>IF(AND((RIGHT($FR$3,2)-'[1]Miter Profiles'!$AC$175-'[1]Outside Edges'!$B120)&gt;=5,'[1]Outside Edges'!$P120="Yes"),"Yes","No")</f>
        <v>Yes</v>
      </c>
      <c r="FS121" s="90" t="str">
        <f>IF(AND((RIGHT($FS$3,2)-'[1]Miter Profiles'!$AC$176-'[1]Outside Edges'!$B120)&gt;=5,'[1]Outside Edges'!$P120="Yes"),"Yes","No")</f>
        <v>Yes</v>
      </c>
      <c r="FT121" s="123" t="str">
        <f>IF(AND((RIGHT($FT$3,2)-'[1]Miter Profiles'!$AC$177-'[1]Outside Edges'!$B120)&gt;=5,'[1]Outside Edges'!$P120="Yes"),"Yes","No")</f>
        <v>Yes</v>
      </c>
      <c r="FU121" s="123" t="str">
        <f>IF(AND((RIGHT($FU$3,2)-'[1]Miter Profiles'!$AC$178-'[1]Outside Edges'!$B120)&gt;=5,'[1]Outside Edges'!$P120="Yes"),"Yes","No")</f>
        <v>Yes</v>
      </c>
      <c r="FV121" s="115" t="str">
        <f>IF(AND((RIGHT($V$3,2)-'[1]Miter Profiles'!$AC$179-'[1]Outside Edges'!$B120)&gt;=5,'[1]Outside Edges'!$P120="Yes"),"Yes","No")</f>
        <v>Yes</v>
      </c>
      <c r="FW121" s="128" t="str">
        <f>IF(AND((RIGHT($FW$3,2)-'[1]Miter Profiles'!$AC$180-'[1]Outside Edges'!$B120)&gt;=5,'[1]Outside Edges'!$P120="Yes"),"Yes","No")</f>
        <v>No</v>
      </c>
      <c r="FX121" s="269" t="str">
        <f>IF(AND((RIGHT($FX$3,2)-'[1]Miter Profiles'!$AC$181-'[1]Outside Edges'!$B120)&gt;=5,'[1]Outside Edges'!$P120="Yes"),"Yes","No")</f>
        <v>Yes</v>
      </c>
      <c r="FY121" s="273" t="str">
        <f>IF(AND((RIGHT($FY$3,2)-'[1]Miter Profiles'!$AC$182-'[1]Outside Edges'!$B120)&gt;=5,'[1]Outside Edges'!$P120="Yes"),"Yes","No")</f>
        <v>Yes</v>
      </c>
      <c r="FZ121" s="282" t="str">
        <f>IF(AND((RIGHT($FZ$3,2)-'[1]Miter Profiles'!$AC$183-'[1]Outside Edges'!$B120)&gt;=5,'[1]Outside Edges'!$P120="Yes"),"Yes","No")</f>
        <v>Yes</v>
      </c>
      <c r="GA121" s="283" t="str">
        <f>IF(AND((RIGHT($GA$3,2)-'[1]Miter Profiles'!$AC$184-'[1]Outside Edges'!$B120)&gt;=5,'[1]Outside Edges'!$P120="Yes"),"Yes","No")</f>
        <v>Yes</v>
      </c>
      <c r="GB121" s="284" t="str">
        <f>IF(AND((RIGHT($GB$3,2)-'[1]Miter Profiles'!$AC$185-'[1]Outside Edges'!$B120)&gt;=5,'[1]Outside Edges'!$P120="Yes"),"Yes","No")</f>
        <v>Yes</v>
      </c>
      <c r="GC121" s="275" t="str">
        <f>IF(AND((RIGHT($GC$3,2)-'[1]Miter Profiles'!$AC$186-'[1]Outside Edges'!$B120)&gt;=5,'[1]Outside Edges'!$P120="Yes"),"Yes","No")</f>
        <v>No</v>
      </c>
      <c r="GD121" s="269" t="str">
        <f>IF(AND((RIGHT($GD$3,2)-'[1]Miter Profiles'!$AC$187-'[1]Outside Edges'!$B120)&gt;=5,'[1]Outside Edges'!$P120="Yes"),"Yes","No")</f>
        <v>Yes</v>
      </c>
      <c r="GE121" s="273" t="str">
        <f>IF(AND((RIGHT($GE$3,2)-'[1]Miter Profiles'!$AC$188-'[1]Outside Edges'!$B120)&gt;=5,'[1]Outside Edges'!$P120="Yes"),"Yes","No")</f>
        <v>Yes</v>
      </c>
      <c r="GF121" s="282" t="str">
        <f>IF(AND((RIGHT($GF$3,2)-'[1]Miter Profiles'!$AC$189-'[1]Outside Edges'!$B120)&gt;=5,'[1]Outside Edges'!$P120="Yes"),"Yes","No")</f>
        <v>Yes</v>
      </c>
      <c r="GG121" s="283" t="str">
        <f>IF(AND((RIGHT($GG$3,2)-'[1]Miter Profiles'!$AC$190-'[1]Outside Edges'!$B120)&gt;=5,'[1]Outside Edges'!$P120="Yes"),"Yes","No")</f>
        <v>Yes</v>
      </c>
      <c r="GH121" s="284" t="str">
        <f>IF(AND((RIGHT($GH$3,2)-'[1]Miter Profiles'!$AC$191-'[1]Outside Edges'!$B120)&gt;=5,'[1]Outside Edges'!$P120="Yes"),"Yes","No")</f>
        <v>Yes</v>
      </c>
      <c r="GI121" s="275" t="str">
        <f>IF(AND((RIGHT($GI$3,2)-'[1]Miter Profiles'!$AC$192-'[1]Outside Edges'!$B120)&gt;=5,'[1]Outside Edges'!$P120="Yes"),"Yes","No")</f>
        <v>Yes</v>
      </c>
      <c r="GJ121" s="269" t="str">
        <f>IF(AND((RIGHT($GJ$3,2)-'[1]Miter Profiles'!$AC$193-'[1]Outside Edges'!$B120)&gt;=5,'[1]Outside Edges'!$P120="Yes"),"Yes","No")</f>
        <v>Yes</v>
      </c>
      <c r="GK121" s="273" t="str">
        <f>IF(AND((RIGHT($GK$3,2)-'[1]Miter Profiles'!$AC$194-'[1]Outside Edges'!$B120)&gt;=5,'[1]Outside Edges'!$P120="Yes"),"Yes","No")</f>
        <v>Yes</v>
      </c>
      <c r="GL121" s="282" t="str">
        <f>IF(AND((RIGHT($GL$3,2)-'[1]Miter Profiles'!$AC$195-'[1]Outside Edges'!$B120)&gt;=5,'[1]Outside Edges'!$P120="Yes"),"Yes","No")</f>
        <v>Yes</v>
      </c>
      <c r="GM121" s="283" t="str">
        <f>IF(AND((RIGHT($GM$3,2)-'[1]Miter Profiles'!$AC$196-'[1]Outside Edges'!$B120)&gt;=5,'[1]Outside Edges'!$P120="Yes"),"Yes","No")</f>
        <v>Yes</v>
      </c>
      <c r="GN121" s="284" t="str">
        <f>IF(AND((RIGHT($GN$3,2)-'[1]Miter Profiles'!$AC$197-'[1]Outside Edges'!$B120)&gt;=5,'[1]Outside Edges'!$P120="Yes"),"Yes","No")</f>
        <v>Yes</v>
      </c>
      <c r="GO121" s="275" t="str">
        <f>IF(AND((RIGHT($GO$3,2)-'[1]Miter Profiles'!$AC$198-'[1]Outside Edges'!$B120)&gt;=5,'[1]Outside Edges'!$P120="Yes"),"Yes","No")</f>
        <v>No</v>
      </c>
      <c r="GP121" s="269" t="str">
        <f>IF(AND((RIGHT($GP$3,2)-'[1]Miter Profiles'!$AC$199-'[1]Outside Edges'!$B120)&gt;=5,'[1]Outside Edges'!$P120="Yes"),"Yes","No")</f>
        <v>Yes</v>
      </c>
      <c r="GQ121" s="273" t="str">
        <f>IF(AND((RIGHT($GQ$3,2)-'[1]Miter Profiles'!$AC$200-'[1]Outside Edges'!$B120)&gt;=5,'[1]Outside Edges'!$P120="Yes"),"Yes","No")</f>
        <v>Yes</v>
      </c>
      <c r="GR121" s="282" t="str">
        <f>IF(AND((RIGHT($GR$3,2)-'[1]Miter Profiles'!$AC$201-'[1]Outside Edges'!$B120)&gt;=5,'[1]Outside Edges'!$P120="Yes"),"Yes","No")</f>
        <v>Yes</v>
      </c>
      <c r="GS121" s="283" t="str">
        <f>IF(AND((RIGHT($GS$3,2)-'[1]Miter Profiles'!$AC$202-'[1]Outside Edges'!$B120)&gt;=5,'[1]Outside Edges'!$P120="Yes"),"Yes","No")</f>
        <v>Yes</v>
      </c>
      <c r="GT121" s="284" t="str">
        <f>IF(AND((RIGHT($GT$3,2)-'[1]Miter Profiles'!$AC$203-'[1]Outside Edges'!$B120)&gt;=5,'[1]Outside Edges'!$P120="Yes"),"Yes","No")</f>
        <v>Yes</v>
      </c>
      <c r="GU121" s="275" t="str">
        <f>IF(AND((RIGHT($GU$3,2)-'[1]Miter Profiles'!$AC$204-'[1]Outside Edges'!$B120)&gt;=5,'[1]Outside Edges'!$P120="Yes"),"Yes","No")</f>
        <v>Yes</v>
      </c>
      <c r="GV121" s="269" t="str">
        <f>IF(AND((RIGHT($GV$3,2)-'[1]Miter Profiles'!$AC$205-'[1]Outside Edges'!$B120)&gt;=5,'[1]Outside Edges'!$P120="Yes"),"Yes","No")</f>
        <v>Yes</v>
      </c>
      <c r="GW121" s="273" t="str">
        <f>IF(AND((RIGHT($GW$3,2)-'[1]Miter Profiles'!$AC$206-'[1]Outside Edges'!$B120)&gt;=5,'[1]Outside Edges'!$P120="Yes"),"Yes","No")</f>
        <v>Yes</v>
      </c>
      <c r="GX121" s="282" t="str">
        <f>IF(AND((RIGHT($GX$3,2)-'[1]Miter Profiles'!$AC$207-'[1]Outside Edges'!$B120)&gt;=5,'[1]Outside Edges'!$P120="Yes"),"Yes","No")</f>
        <v>No</v>
      </c>
      <c r="GY121" s="283" t="str">
        <f>IF(AND((RIGHT($GY$3,2)-'[1]Miter Profiles'!$AC$208-'[1]Outside Edges'!$B120)&gt;=5,'[1]Outside Edges'!$P120="Yes"),"Yes","No")</f>
        <v>Yes</v>
      </c>
      <c r="GZ121" s="284" t="str">
        <f>IF(AND((RIGHT($GZ$3,2)-'[1]Miter Profiles'!$AC$209-'[1]Outside Edges'!$B120)&gt;=5,'[1]Outside Edges'!$P120="Yes"),"Yes","No")</f>
        <v>Yes</v>
      </c>
      <c r="HA121" s="275" t="str">
        <f>IF(AND((RIGHT($HA$3,2)-'[1]Miter Profiles'!$AC$210-'[1]Outside Edges'!$B120)&gt;=5,'[1]Outside Edges'!$P120="Yes"),"Yes","No")</f>
        <v>Yes</v>
      </c>
      <c r="HB121" s="269" t="str">
        <f>IF(AND((RIGHT($HB$3,2)-'[1]Miter Profiles'!$AC$211-'[1]Outside Edges'!$B120)&gt;=5,'[1]Outside Edges'!$P120="Yes"),"Yes","No")</f>
        <v>Yes</v>
      </c>
      <c r="HC121" s="273" t="str">
        <f>IF(AND((RIGHT($HC$3,2)-'[1]Miter Profiles'!$AC$212-'[1]Outside Edges'!$B120)&gt;=5,'[1]Outside Edges'!$P120="Yes"),"Yes","No")</f>
        <v>Yes</v>
      </c>
      <c r="HD121" s="282" t="str">
        <f>IF(AND((RIGHT($HD$3,2)-'[1]Miter Profiles'!$AC$213-'[1]Outside Edges'!$B120)&gt;=5,'[1]Outside Edges'!$P120="Yes"),"Yes","No")</f>
        <v>No</v>
      </c>
      <c r="HE121" s="284" t="str">
        <f>IF(AND((RIGHT($HE$3,2)-'[1]Miter Profiles'!$AC$214-'[1]Outside Edges'!$B120)&gt;=5,'[1]Outside Edges'!$P120="Yes"),"Yes","No")</f>
        <v>No</v>
      </c>
      <c r="HF121" s="275" t="str">
        <f>IF(AND((RIGHT($HF$3,2)-'[1]Miter Profiles'!$AC$215-'[1]Outside Edges'!$B120)&gt;=5,'[1]Outside Edges'!$P120="Yes"),"Yes","No")</f>
        <v>Yes</v>
      </c>
      <c r="HG121" s="269" t="str">
        <f>IF(AND((RIGHT($HG$3,2)-'[1]Miter Profiles'!$AC$216-'[1]Outside Edges'!$B120)&gt;=5,'[1]Outside Edges'!$P120="Yes"),"Yes","No")</f>
        <v>Yes</v>
      </c>
      <c r="HH121" s="273" t="str">
        <f>IF(AND((RIGHT($HH$3,2)-'[1]Miter Profiles'!$AC$217-'[1]Outside Edges'!$B120)&gt;=5,'[1]Outside Edges'!$P120="Yes"),"Yes","No")</f>
        <v>Yes</v>
      </c>
      <c r="HI121" s="282" t="str">
        <f>IF(AND((RIGHT($HI$3,2)-'[1]Miter Profiles'!$AC$218-'[1]Outside Edges'!$B120)&gt;=5,'[1]Outside Edges'!$P120="Yes"),"Yes","No")</f>
        <v>Yes</v>
      </c>
      <c r="HJ121" s="283" t="str">
        <f>IF(AND((RIGHT($HJ$3,2)-'[1]Miter Profiles'!$AC$219-'[1]Outside Edges'!$B120)&gt;=5,'[1]Outside Edges'!$P120="Yes"),"Yes","No")</f>
        <v>Yes</v>
      </c>
      <c r="HK121" s="284" t="str">
        <f>IF(AND((RIGHT($HK$3,2)-'[1]Miter Profiles'!$AC$220-'[1]Outside Edges'!$B120)&gt;=5,'[1]Outside Edges'!$P120="Yes"),"Yes","No")</f>
        <v>Yes</v>
      </c>
      <c r="HL121" s="275" t="str">
        <f>IF(AND((RIGHT($HL$3,2)-'[1]Miter Profiles'!$AC$221-'[1]Outside Edges'!$B120)&gt;=5,'[1]Outside Edges'!$P120="Yes"),"Yes","No")</f>
        <v>Yes</v>
      </c>
      <c r="HM121" s="269" t="str">
        <f>IF(AND((RIGHT($HM$3,2)-'[1]Miter Profiles'!$AC$222-'[1]Outside Edges'!$B120)&gt;=5,'[1]Outside Edges'!$P120="Yes"),"Yes","No")</f>
        <v>Yes</v>
      </c>
      <c r="HN121" s="269" t="str">
        <f>IF(AND((RIGHT($HN$3,2)-'[1]Miter Profiles'!$AC$223-'[1]Outside Edges'!$B120)&gt;=5,'[1]Outside Edges'!$P120="Yes"),"Yes","No")</f>
        <v>Yes</v>
      </c>
      <c r="HO121" s="283" t="str">
        <f>IF(AND((RIGHT($HO$3,2)-'[1]Miter Profiles'!$AC$224-'[1]Outside Edges'!$B120)&gt;=5,'[1]Outside Edges'!$P120="Yes"),"Yes","No")</f>
        <v>No</v>
      </c>
      <c r="HP121" s="283" t="str">
        <f>IF(AND((RIGHT($HP$3,2)-'[1]Miter Profiles'!$AC$225-'[1]Outside Edges'!$B120)&gt;=5,'[1]Outside Edges'!$P120="Yes"),"Yes","No")</f>
        <v>Yes</v>
      </c>
      <c r="HQ121" s="283" t="str">
        <f>IF(AND((RIGHT($HQ$3,3)-'[1]Miter Profiles'!$AC$226-'[1]Outside Edges'!$B120)&gt;=5,'[1]Outside Edges'!$P120="Yes"),"Yes","No")</f>
        <v>No</v>
      </c>
      <c r="HR121" s="283" t="str">
        <f>IF(AND((RIGHT($HR$3,2)-'[1]Miter Profiles'!$AC$227-'[1]Outside Edges'!$B120)&gt;=5,'[1]Outside Edges'!$P120="Yes"),"Yes","No")</f>
        <v>No</v>
      </c>
      <c r="HS121" s="269" t="str">
        <f>IF(AND((RIGHT($HS$3,2)-'[1]Miter Profiles'!$AC$228-'[1]Outside Edges'!$B120)&gt;=5,'[1]Outside Edges'!$P120="Yes"),"Yes","No")</f>
        <v>Yes</v>
      </c>
      <c r="HT121" s="269" t="str">
        <f>IF(AND((RIGHT($HT$3,2)-'[1]Miter Profiles'!$AC$229-'[1]Outside Edges'!$B120)&gt;=5,'[1]Outside Edges'!$P120="Yes"),"Yes","No")</f>
        <v>Yes</v>
      </c>
      <c r="HU121" s="269" t="str">
        <f>IF(AND((RIGHT($HU$3,2)-'[1]Miter Profiles'!$AC$230-'[1]Outside Edges'!$B120)&gt;=5,'[1]Outside Edges'!$P120="Yes"),"Yes","No")</f>
        <v>Yes</v>
      </c>
      <c r="HV121" s="283" t="str">
        <f>IF(AND((RIGHT($HV$3,2)-'[1]Miter Profiles'!$AC$231-'[1]Outside Edges'!$B120)&gt;=5,'[1]Outside Edges'!$P120="Yes"),"Yes","No")</f>
        <v>Yes</v>
      </c>
      <c r="HW121" s="283" t="str">
        <f>IF(AND((RIGHT($HW$3,2)-'[1]Miter Profiles'!$AC$232-'[1]Outside Edges'!$B120)&gt;=5,'[1]Outside Edges'!$P120="Yes"),"Yes","No")</f>
        <v>Yes</v>
      </c>
      <c r="HX121" s="283" t="str">
        <f>IF(AND((RIGHT($HX$3,2)-'[1]Miter Profiles'!$AC$233-'[1]Outside Edges'!$B120)&gt;=5,'[1]Outside Edges'!$P120="Yes"),"Yes","No")</f>
        <v>Yes</v>
      </c>
      <c r="HY121" s="269" t="str">
        <f>IF(AND((RIGHT($HY$3,2)-'[1]Miter Profiles'!$AC$234-'[1]Outside Edges'!$B120)&gt;=5,'[1]Outside Edges'!$P120="Yes"),"Yes","No")</f>
        <v>No</v>
      </c>
      <c r="HZ121" s="269" t="str">
        <f>IF(AND((RIGHT($HZ$3,2)-'[1]Miter Profiles'!$AC$235-'[1]Outside Edges'!$B120)&gt;=5,'[1]Outside Edges'!$P120="Yes"),"Yes","No")</f>
        <v>Yes</v>
      </c>
      <c r="IA121" s="269" t="str">
        <f>IF(AND((RIGHT($IA$3,2)-'[1]Miter Profiles'!$AC$236-'[1]Outside Edges'!$B120)&gt;=5,'[1]Outside Edges'!$P120="Yes"),"Yes","No")</f>
        <v>Yes</v>
      </c>
      <c r="IB121" s="283" t="str">
        <f>IF(AND((RIGHT($IB$3,2)-'[1]Miter Profiles'!$AC$237-'[1]Outside Edges'!$B120)&gt;=5,'[1]Outside Edges'!$P120="Yes"),"Yes","No")</f>
        <v>Yes</v>
      </c>
      <c r="IC121" s="283" t="str">
        <f>IF(AND((RIGHT($IC$3,2)-'[1]Miter Profiles'!$AC$238-'[1]Outside Edges'!$B120)&gt;=5,'[1]Outside Edges'!$P120="Yes"),"Yes","No")</f>
        <v>Yes</v>
      </c>
      <c r="ID121" s="283" t="str">
        <f>IF(AND((RIGHT($ID$3,2)-'[1]Miter Profiles'!$AC$239-'[1]Outside Edges'!$B120)&gt;=5,'[1]Outside Edges'!$P120="Yes"),"Yes","No")</f>
        <v>Yes</v>
      </c>
      <c r="IE121" s="269" t="str">
        <f>IF(AND((RIGHT($IE$3,2)-'[1]Miter Profiles'!$AC$240-'[1]Outside Edges'!$B120)&gt;=5,'[1]Outside Edges'!$P120="Yes"),"Yes","No")</f>
        <v>Yes</v>
      </c>
      <c r="IF121" s="269" t="str">
        <f>IF(AND((RIGHT($IF$3,2)-'[1]Miter Profiles'!$AC$241-'[1]Outside Edges'!$B120)&gt;=5,'[1]Outside Edges'!$P120="Yes"),"Yes","No")</f>
        <v>Yes</v>
      </c>
      <c r="IG121" s="269" t="str">
        <f>IF(AND((RIGHT($IG$3,2)-'[1]Miter Profiles'!$AC$242-'[1]Outside Edges'!$B120)&gt;=5,'[1]Outside Edges'!$P120="Yes"),"Yes","No")</f>
        <v>Yes</v>
      </c>
      <c r="IH121" s="283" t="str">
        <f>IF(AND((RIGHT($IH$3,2)-'[1]Miter Profiles'!$AC$243-'[1]Outside Edges'!$B120)&gt;=5,'[1]Outside Edges'!$P120="Yes"),"Yes","No")</f>
        <v>Yes</v>
      </c>
      <c r="II121" s="283" t="str">
        <f>IF(AND((RIGHT($II$3,2)-'[1]Miter Profiles'!$AC$244-'[1]Outside Edges'!$B120)&gt;=5,'[1]Outside Edges'!$P120="Yes"),"Yes","No")</f>
        <v>Yes</v>
      </c>
      <c r="IJ121" s="283" t="str">
        <f>IF(AND((RIGHT($IJ$3,2)-'[1]Miter Profiles'!$AC$245-'[1]Outside Edges'!$B120)&gt;=5,'[1]Outside Edges'!$P120="Yes"),"Yes","No")</f>
        <v>Yes</v>
      </c>
      <c r="IK121" s="269" t="str">
        <f>IF(AND((RIGHT($IK$3,2)-'[1]Miter Profiles'!$AC$246-'[1]Outside Edges'!$B120)&gt;=5,'[1]Outside Edges'!$P120="Yes"),"Yes","No")</f>
        <v>Yes</v>
      </c>
      <c r="IL121" s="269" t="str">
        <f>IF(AND((RIGHT($IL$3,2)-'[1]Miter Profiles'!$AC$247-'[1]Outside Edges'!$B120)&gt;=5,'[1]Outside Edges'!$P120="Yes"),"Yes","No")</f>
        <v>Yes</v>
      </c>
      <c r="IM121" s="269" t="str">
        <f>IF(AND((RIGHT($IM$3,2)-'[1]Miter Profiles'!$AC$248-'[1]Outside Edges'!$B120)&gt;=5,'[1]Outside Edges'!$P120="Yes"),"Yes","No")</f>
        <v>Yes</v>
      </c>
      <c r="IN121" s="283" t="str">
        <f>IF(AND((RIGHT($IN$3,2)-'[1]Miter Profiles'!$AC$249-'[1]Outside Edges'!$B120)&gt;=5,'[1]Outside Edges'!$P120="Yes"),"Yes","No")</f>
        <v>No</v>
      </c>
      <c r="IO121" s="283" t="str">
        <f>IF(AND((RIGHT($IO$3,2)-'[1]Miter Profiles'!$AC$250-'[1]Outside Edges'!$B120)&gt;=5,'[1]Outside Edges'!$P120="Yes"),"Yes","No")</f>
        <v>Yes</v>
      </c>
      <c r="IP121" s="283" t="str">
        <f>IF(AND((RIGHT($IP$3,2)-'[1]Miter Profiles'!$AC$251-'[1]Outside Edges'!$B120)&gt;=5,'[1]Outside Edges'!$P120="Yes"),"Yes","No")</f>
        <v>Yes</v>
      </c>
      <c r="IQ121" s="269" t="str">
        <f>IF(AND((RIGHT($IQ$3,2)-'[1]Miter Profiles'!$AC$252-'[1]Outside Edges'!$B120)&gt;=5,'[1]Outside Edges'!$P120="Yes"),"Yes","No")</f>
        <v>No</v>
      </c>
      <c r="IR121" s="269" t="str">
        <f>IF(AND((RIGHT($IR$3,2)-'[1]Miter Profiles'!$AC$253-'[1]Outside Edges'!$B120)&gt;=5,'[1]Outside Edges'!$P120="Yes"),"Yes","No")</f>
        <v>Yes</v>
      </c>
      <c r="IS121" s="269" t="str">
        <f>IF(AND((RIGHT($IS$3,2)-'[1]Miter Profiles'!$AC$254-'[1]Outside Edges'!$B120)&gt;=5,'[1]Outside Edges'!$P120="Yes"),"Yes","No")</f>
        <v>Yes</v>
      </c>
      <c r="IT121" s="283" t="str">
        <f>IF(AND((RIGHT($IT$3,2)-'[1]Miter Profiles'!$AC$255-'[1]Outside Edges'!$B120)&gt;=5,'[1]Outside Edges'!$P120="Yes"),"Yes","No")</f>
        <v>Yes</v>
      </c>
      <c r="IU121" s="283" t="str">
        <f>IF(AND((RIGHT($IU$3,2)-'[1]Miter Profiles'!$AC$256-'[1]Outside Edges'!$B120)&gt;=5,'[1]Outside Edges'!$P120="Yes"),"Yes","No")</f>
        <v>Yes</v>
      </c>
      <c r="IV121" s="283" t="str">
        <f>IF(AND((RIGHT($IV$3,2)-'[1]Miter Profiles'!$AC$257-'[1]Outside Edges'!$B120)&gt;=5,'[1]Outside Edges'!$P120="Yes"),"Yes","No")</f>
        <v>Yes</v>
      </c>
      <c r="IW121" s="269" t="str">
        <f>IF(AND((RIGHT($IW$3,2)-'[1]Miter Profiles'!$AC$258-'[1]Outside Edges'!$B120)&gt;=5,'[1]Outside Edges'!$P120="Yes"),"Yes","No")</f>
        <v>Yes</v>
      </c>
      <c r="IX121" s="269" t="str">
        <f>IF(AND((RIGHT($IX$3,2)-'[1]Miter Profiles'!$AC$259-'[1]Outside Edges'!$B120)&gt;=5,'[1]Outside Edges'!$P120="Yes"),"Yes","No")</f>
        <v>Yes</v>
      </c>
      <c r="IY121" s="269" t="str">
        <f>IF(AND((RIGHT($IY$3,2)-'[1]Miter Profiles'!$AC$260-'[1]Outside Edges'!$B120)&gt;=5,'[1]Outside Edges'!$P120="Yes"),"Yes","No")</f>
        <v>Yes</v>
      </c>
      <c r="IZ121" s="283" t="str">
        <f>IF(AND((RIGHT($IZ$3,2)-'[1]Miter Profiles'!$AC$261-'[1]Outside Edges'!$B120)&gt;=5,'[1]Outside Edges'!$P120="Yes"),"Yes","No")</f>
        <v>Yes</v>
      </c>
      <c r="JA121" s="283" t="str">
        <f>IF(AND((RIGHT($JA$3,2)-'[1]Miter Profiles'!$AC$262-'[1]Outside Edges'!$B120)&gt;=5,'[1]Outside Edges'!$P120="Yes"),"Yes","No")</f>
        <v>Yes</v>
      </c>
      <c r="JB121" s="283" t="str">
        <f>IF(AND((RIGHT($JB$3,2)-'[1]Miter Profiles'!$AC$263-'[1]Outside Edges'!$B120)&gt;=5,'[1]Outside Edges'!$P120="Yes"),"Yes","No")</f>
        <v>Yes</v>
      </c>
      <c r="JC121" s="269" t="str">
        <f>IF(AND((RIGHT($JC$3,2)-'[1]Miter Profiles'!$AC$264-'[1]Outside Edges'!$B120)&gt;=5,'[1]Outside Edges'!$P120="Yes"),"Yes","No")</f>
        <v>Yes</v>
      </c>
      <c r="JD121" s="269" t="str">
        <f>IF(AND((RIGHT($JD$3,2)-'[1]Miter Profiles'!$AC$265-'[1]Outside Edges'!$B120)&gt;=5,'[1]Outside Edges'!$P120="Yes"),"Yes","No")</f>
        <v>Yes</v>
      </c>
      <c r="JE121" s="269" t="str">
        <f>IF(AND((RIGHT($JE$3,2)-'[1]Miter Profiles'!$AC$266-'[1]Outside Edges'!$B120)&gt;=5,'[1]Outside Edges'!$P120="Yes"),"Yes","No")</f>
        <v>Yes</v>
      </c>
      <c r="JF121" s="283" t="str">
        <f>IF(AND((RIGHT($JF$3,2)-'[1]Miter Profiles'!$AC$267-'[1]Outside Edges'!$B120)&gt;=5,'[1]Outside Edges'!$P120="Yes"),"Yes","No")</f>
        <v>No</v>
      </c>
      <c r="JG121" s="283" t="str">
        <f>IF(AND((RIGHT($JG$3,2)-'[1]Miter Profiles'!$AC$268-'[1]Outside Edges'!$B120)&gt;=5,'[1]Outside Edges'!$P120="Yes"),"Yes","No")</f>
        <v>Yes</v>
      </c>
      <c r="JH121" s="283" t="str">
        <f>IF(AND((RIGHT($JH$3,2)-'[1]Miter Profiles'!$AC$269-'[1]Outside Edges'!$B120)&gt;=5,'[1]Outside Edges'!$P120="Yes"),"Yes","No")</f>
        <v>Yes</v>
      </c>
      <c r="JI121" s="269" t="str">
        <f>IF(AND((RIGHT($JI$3,2)-'[1]Miter Profiles'!$AC$270-'[1]Outside Edges'!$B120)&gt;=5,'[1]Outside Edges'!$P120="Yes"),"Yes","No")</f>
        <v>Yes</v>
      </c>
      <c r="JJ121" s="269" t="str">
        <f>IF(AND((RIGHT($JJ$3,2)-'[1]Miter Profiles'!$AC$271-'[1]Outside Edges'!$B120)&gt;=5,'[1]Outside Edges'!$P120="Yes"),"Yes","No")</f>
        <v>Yes</v>
      </c>
      <c r="JK121" s="269" t="str">
        <f>IF(AND((RIGHT($JK$3,2)-'[1]Miter Profiles'!$AC$272-'[1]Outside Edges'!$B120)&gt;=5,'[1]Outside Edges'!$P120="Yes"),"Yes","No")</f>
        <v>Yes</v>
      </c>
      <c r="JL121" s="283" t="str">
        <f>IF(AND((RIGHT($JL$3,2)-'[1]Miter Profiles'!$AC$273-'[1]Outside Edges'!$B120)&gt;=5,'[1]Outside Edges'!$P120="Yes"),"Yes","No")</f>
        <v>Yes</v>
      </c>
      <c r="JM121" s="283" t="str">
        <f>IF(AND((RIGHT($JM$3,2)-'[1]Miter Profiles'!$AC$274-'[1]Outside Edges'!$B120)&gt;=5,'[1]Outside Edges'!$P120="Yes"),"Yes","No")</f>
        <v>Yes</v>
      </c>
      <c r="JN121" s="283" t="str">
        <f>IF(AND((RIGHT($JN$3,2)-'[1]Miter Profiles'!$AC$275-'[1]Outside Edges'!$B120)&gt;=5,'[1]Outside Edges'!$P120="Yes"),"Yes","No")</f>
        <v>Yes</v>
      </c>
      <c r="JO121" s="269" t="str">
        <f>IF(AND((RIGHT($JO$3,2)-'[1]Miter Profiles'!$AC$276-'[1]Outside Edges'!$B120)&gt;=5,'[1]Outside Edges'!$P120="Yes"),"Yes","No")</f>
        <v>Yes</v>
      </c>
      <c r="JP121" s="269" t="str">
        <f>IF(AND((RIGHT($JP$3,2)-'[1]Miter Profiles'!$AC$277-'[1]Outside Edges'!$B120)&gt;=5,'[1]Outside Edges'!$P120="Yes"),"Yes","No")</f>
        <v>Yes</v>
      </c>
      <c r="JQ121" s="269" t="str">
        <f>IF(AND((RIGHT($JQ$3,2)-'[1]Miter Profiles'!$AC$278-'[1]Outside Edges'!$B120)&gt;=5,'[1]Outside Edges'!$P120="Yes"),"Yes","No")</f>
        <v>Yes</v>
      </c>
      <c r="JR121" s="283" t="str">
        <f>IF(AND((RIGHT($JR$3,2)-'[1]Miter Profiles'!$AC$279-'[1]Outside Edges'!$B120)&gt;=5,'[1]Outside Edges'!$P120="Yes"),"Yes","No")</f>
        <v>No</v>
      </c>
      <c r="JS121" s="283" t="str">
        <f>IF(AND((RIGHT($JS$3,2)-'[1]Miter Profiles'!$AC$280-'[1]Outside Edges'!$B120)&gt;=5,'[1]Outside Edges'!$P120="Yes"),"Yes","No")</f>
        <v>Yes</v>
      </c>
      <c r="JT121" s="283" t="str">
        <f>IF(AND((RIGHT($JT$3,2)-'[1]Miter Profiles'!$AC$281-'[1]Outside Edges'!$B120)&gt;=5,'[1]Outside Edges'!$P120="Yes"),"Yes","No")</f>
        <v>Yes</v>
      </c>
      <c r="JU121" s="269" t="str">
        <f>IF(AND((RIGHT($JU$3,2)-'[1]Miter Profiles'!$AC$282-'[1]Outside Edges'!$B120)&gt;=5,'[1]Outside Edges'!$P120="Yes"),"Yes","No")</f>
        <v>No</v>
      </c>
      <c r="JV121" s="269" t="str">
        <f>IF(AND((RIGHT($JV$3,2)-'[1]Miter Profiles'!$AC$283-'[1]Outside Edges'!$B120)&gt;=5,'[1]Outside Edges'!$P120="Yes"),"Yes","No")</f>
        <v>Yes</v>
      </c>
      <c r="JW121" s="269" t="str">
        <f>IF(AND((RIGHT($JW$3,2)-'[1]Miter Profiles'!$AC$284-'[1]Outside Edges'!$B120)&gt;=5,'[1]Outside Edges'!$P120="Yes"),"Yes","No")</f>
        <v>Yes</v>
      </c>
      <c r="JX121" s="283" t="str">
        <f>IF(AND((RIGHT($JX$3,2)-'[1]Miter Profiles'!$AC$285-'[1]Outside Edges'!$B120)&gt;=5,'[1]Outside Edges'!$P120="Yes"),"Yes","No")</f>
        <v>Yes</v>
      </c>
      <c r="JY121" s="283" t="str">
        <f>IF(AND((RIGHT($JY$3,2)-'[1]Miter Profiles'!$AC$286-'[1]Outside Edges'!$B120)&gt;=5,'[1]Outside Edges'!$P120="Yes"),"Yes","No")</f>
        <v>Yes</v>
      </c>
      <c r="JZ121" s="283" t="str">
        <f>IF(AND((RIGHT($JZ$3,2)-'[1]Miter Profiles'!$AC$287-'[1]Outside Edges'!$B120)&gt;=5,'[1]Outside Edges'!$P120="Yes"),"Yes","No")</f>
        <v>Yes</v>
      </c>
      <c r="KA121" s="269" t="str">
        <f>IF(AND((RIGHT($KA$3,2)-'[1]Miter Profiles'!$AC$288-'[1]Outside Edges'!$B120)&gt;=5,'[1]Outside Edges'!$P120="Yes"),"Yes","No")</f>
        <v>Yes</v>
      </c>
      <c r="KB121" s="269" t="str">
        <f>IF(AND((RIGHT($KB$3,2)-'[1]Miter Profiles'!$AC$289-'[1]Outside Edges'!$B120)&gt;=5,'[1]Outside Edges'!$P120="Yes"),"Yes","No")</f>
        <v>Yes</v>
      </c>
      <c r="KC121" s="269" t="str">
        <f>IF(AND((RIGHT($KC$3,2)-'[1]Miter Profiles'!$AC$290-'[1]Outside Edges'!$B120)&gt;=5,'[1]Outside Edges'!$P120="Yes"),"Yes","No")</f>
        <v>Yes</v>
      </c>
      <c r="KD121" s="283" t="str">
        <f>IF(AND((RIGHT($KD$3,2)-'[1]Miter Profiles'!$AC$291-'[1]Outside Edges'!$B120)&gt;=5,'[1]Outside Edges'!$P120="Yes"),"Yes","No")</f>
        <v>Yes</v>
      </c>
      <c r="KE121" s="283" t="str">
        <f>IF(AND((RIGHT($KE$3,2)-'[1]Miter Profiles'!$AC$292-'[1]Outside Edges'!$B120)&gt;=5,'[1]Outside Edges'!$P120="Yes"),"Yes","No")</f>
        <v>Yes</v>
      </c>
      <c r="KF121" s="283" t="str">
        <f>IF(AND((RIGHT($KF$3,2)-'[1]Miter Profiles'!$AC$293-'[1]Outside Edges'!$B120)&gt;=5,'[1]Outside Edges'!$P120="Yes"),"Yes","No")</f>
        <v>Yes</v>
      </c>
      <c r="KG121" s="269" t="str">
        <f>IF(AND((RIGHT($KG$3,2)-'[1]Miter Profiles'!$AC$294-'[1]Outside Edges'!$B120)&gt;=5,'[1]Outside Edges'!$P120="Yes"),"Yes","No")</f>
        <v>Yes</v>
      </c>
      <c r="KH121" s="269" t="str">
        <f>IF(AND((RIGHT($KH$3,2)-'[1]Miter Profiles'!$AC$295-'[1]Outside Edges'!$B120)&gt;=5,'[1]Outside Edges'!$P120="Yes"),"Yes","No")</f>
        <v>Yes</v>
      </c>
      <c r="KI121" s="269" t="str">
        <f>IF(AND((RIGHT($KI$3,2)-'[1]Miter Profiles'!$AC$296-'[1]Outside Edges'!$B120)&gt;=5,'[1]Outside Edges'!$P120="Yes"),"Yes","No")</f>
        <v>Yes</v>
      </c>
      <c r="KJ121" s="283" t="str">
        <f>IF(AND((RIGHT($KJ$3,2)-'[1]Miter Profiles'!$AC$297-'[1]Outside Edges'!$B120)&gt;=5,'[1]Outside Edges'!$P120="Yes"),"Yes","No")</f>
        <v>Yes</v>
      </c>
      <c r="KK121" s="283" t="str">
        <f>IF(AND((RIGHT($KK$3,2)-'[1]Miter Profiles'!$AC$298-'[1]Outside Edges'!$B120)&gt;=5,'[1]Outside Edges'!$P120="Yes"),"Yes","No")</f>
        <v>Yes</v>
      </c>
      <c r="KL121" s="283" t="str">
        <f>IF(AND((RIGHT($KL$3,2)-'[1]Miter Profiles'!$AC$299-'[1]Outside Edges'!$B120)&gt;=5,'[1]Outside Edges'!$P120="Yes"),"Yes","No")</f>
        <v>Yes</v>
      </c>
      <c r="KM121" s="269" t="str">
        <f>IF(AND((RIGHT($KM$3,2)-'[1]Miter Profiles'!$AC$300-'[1]Outside Edges'!$B120)&gt;=5,'[1]Outside Edges'!$P120="Yes"),"Yes","No")</f>
        <v>Yes</v>
      </c>
      <c r="KN121" s="269" t="str">
        <f>IF(AND((RIGHT($KN$3,2)-'[1]Miter Profiles'!$AC$301-'[1]Outside Edges'!$B120)&gt;=5,'[1]Outside Edges'!$P120="Yes"),"Yes","No")</f>
        <v>Yes</v>
      </c>
      <c r="KO121" s="269" t="str">
        <f>IF(AND((RIGHT($KO$3,2)-'[1]Miter Profiles'!$AC$302-'[1]Outside Edges'!$B120)&gt;=5,'[1]Outside Edges'!$P120="Yes"),"Yes","No")</f>
        <v>Yes</v>
      </c>
      <c r="KP121" s="283" t="str">
        <f>IF(AND((RIGHT($KP$3,2)-'[1]Miter Profiles'!$AC$303-'[1]Outside Edges'!$B120)&gt;=5,'[1]Outside Edges'!$P120="Yes"),"Yes","No")</f>
        <v>Yes</v>
      </c>
      <c r="KQ121" s="283" t="str">
        <f>IF(AND((RIGHT($KQ$3,2)-'[1]Miter Profiles'!$AC$304-'[1]Outside Edges'!$B120)&gt;=5,'[1]Outside Edges'!$P120="Yes"),"Yes","No")</f>
        <v>Yes</v>
      </c>
      <c r="KR121" s="283" t="str">
        <f>IF(AND((RIGHT($KR$3,2)-'[1]Miter Profiles'!$AC$305-'[1]Outside Edges'!$B120)&gt;=5,'[1]Outside Edges'!$P120="Yes"),"Yes","No")</f>
        <v>Yes</v>
      </c>
      <c r="KS121" s="269" t="str">
        <f>IF(AND((RIGHT($KS$3,2)-'[1]Miter Profiles'!$AC$306-'[1]Outside Edges'!$B120)&gt;=5,'[1]Outside Edges'!$P120="Yes"),"Yes","No")</f>
        <v>Yes</v>
      </c>
      <c r="KT121" s="269" t="str">
        <f>IF(AND((RIGHT($KT$3,2)-'[1]Miter Profiles'!$AC$307-'[1]Outside Edges'!$B120)&gt;=5,'[1]Outside Edges'!$P120="Yes"),"Yes","No")</f>
        <v>Yes</v>
      </c>
      <c r="KU121" s="269" t="str">
        <f>IF(AND((RIGHT($KU$3,2)-'[1]Miter Profiles'!$AC$308-'[1]Outside Edges'!$B120)&gt;=5,'[1]Outside Edges'!$P120="Yes"),"Yes","No")</f>
        <v>Yes</v>
      </c>
      <c r="KV121" s="283" t="str">
        <f>IF(AND((RIGHT($KV$3,2)-'[1]Miter Profiles'!$AC$309-'[1]Outside Edges'!$B120)&gt;=5,'[1]Outside Edges'!$P120="Yes"),"Yes","No")</f>
        <v>No</v>
      </c>
      <c r="KW121" s="283" t="str">
        <f>IF(AND((RIGHT($KW$3,2)-'[1]Miter Profiles'!$AC$310-'[1]Outside Edges'!$B120)&gt;=5,'[1]Outside Edges'!$P120="Yes"),"Yes","No")</f>
        <v>Yes</v>
      </c>
      <c r="KX121" s="283" t="str">
        <f>IF(AND((RIGHT($KX$3,2)-'[1]Miter Profiles'!$AC$311-'[1]Outside Edges'!$B120)&gt;=5,'[1]Outside Edges'!$P120="Yes"),"Yes","No")</f>
        <v>Yes</v>
      </c>
      <c r="KY121" s="269" t="str">
        <f>IF(AND((RIGHT($KY$3,2)-'[1]Miter Profiles'!$AC$312-'[1]Outside Edges'!$B120)&gt;=5,'[1]Outside Edges'!$P120="Yes"),"Yes","No")</f>
        <v>Yes</v>
      </c>
      <c r="KZ121" s="269" t="str">
        <f>IF(AND((RIGHT($KZ$3,2)-'[1]Miter Profiles'!$AC$313-'[1]Outside Edges'!$B120)&gt;=5,'[1]Outside Edges'!$P120="Yes"),"Yes","No")</f>
        <v>Yes</v>
      </c>
      <c r="LA121" s="269" t="str">
        <f>IF(AND((RIGHT($LA$3,2)-'[1]Miter Profiles'!$AC$314-'[1]Outside Edges'!$B120)&gt;=5,'[1]Outside Edges'!$P120="Yes"),"Yes","No")</f>
        <v>Yes</v>
      </c>
      <c r="LB121" s="283" t="str">
        <f>IF(AND((RIGHT($LB$3,2)-'[1]Miter Profiles'!$AC$315-'[1]Outside Edges'!$B120)&gt;=5,'[1]Outside Edges'!$P120="Yes"),"Yes","No")</f>
        <v>Yes</v>
      </c>
      <c r="LC121" s="283" t="str">
        <f>IF(AND((RIGHT($LC$3,2)-'[1]Miter Profiles'!$AC$316-'[1]Outside Edges'!$B120)&gt;=5,'[1]Outside Edges'!$P120="Yes"),"Yes","No")</f>
        <v>Yes</v>
      </c>
      <c r="LD121" s="283" t="str">
        <f>IF(AND((RIGHT($LD$3,2)-'[1]Miter Profiles'!$AC$317-'[1]Outside Edges'!$B120)&gt;=5,'[1]Outside Edges'!$P120="Yes"),"Yes","No")</f>
        <v>Yes</v>
      </c>
      <c r="LE121" s="283" t="str">
        <f>IF(AND((RIGHT($LE$3,2)-'[1]Miter Profiles'!$AC$318-'[1]Outside Edges'!$B120)&gt;=5,'[1]Outside Edges'!$P120="Yes"),"Yes","No")</f>
        <v>Yes</v>
      </c>
      <c r="LF121" s="269" t="str">
        <f>IF(AND((RIGHT($LF$3,2)-'[1]Miter Profiles'!$AC$319-'[1]Outside Edges'!$B120)&gt;=5,'[1]Outside Edges'!$P120="Yes"),"Yes","No")</f>
        <v>Yes</v>
      </c>
      <c r="LG121" s="269" t="str">
        <f>IF(AND((RIGHT($LG$3,2)-'[1]Miter Profiles'!$AC$320-'[1]Outside Edges'!$B120)&gt;=5,'[1]Outside Edges'!$P120="Yes"),"Yes","No")</f>
        <v>Yes</v>
      </c>
      <c r="LH121" s="269" t="str">
        <f>IF(AND((RIGHT($LH$3,2)-'[1]Miter Profiles'!$AC$321-'[1]Outside Edges'!$B120)&gt;=5,'[1]Outside Edges'!$P120="Yes"),"Yes","No")</f>
        <v>Yes</v>
      </c>
      <c r="LI121" s="269" t="str">
        <f>IF(AND((RIGHT($LI$3,2)-'[1]Miter Profiles'!$AC$322-'[1]Outside Edges'!$B120)&gt;=5,'[1]Outside Edges'!$P120="Yes"),"Yes","No")</f>
        <v>Yes</v>
      </c>
      <c r="LJ121" s="283" t="str">
        <f>IF(AND((RIGHT($LJ$3,2)-'[1]Miter Profiles'!$AC$323-'[1]Outside Edges'!$B120)&gt;=5,'[1]Outside Edges'!$P120="Yes"),"Yes","No")</f>
        <v>No</v>
      </c>
      <c r="LK121" s="283" t="str">
        <f>IF(AND((RIGHT($LK$3,2)-'[1]Miter Profiles'!$AC$324-'[1]Outside Edges'!$B120)&gt;=5,'[1]Outside Edges'!$P120="Yes"),"Yes","No")</f>
        <v>Yes</v>
      </c>
      <c r="LL121" s="283" t="str">
        <f>IF(AND((RIGHT($LL$3,2)-'[1]Miter Profiles'!$AC$325-'[1]Outside Edges'!$B120)&gt;=5,'[1]Outside Edges'!$P120="Yes"),"Yes","No")</f>
        <v>Yes</v>
      </c>
      <c r="LM121" s="269" t="str">
        <f>IF(AND((RIGHT($LM$3,2)-'[1]Miter Profiles'!$AC$326-'[1]Outside Edges'!$B120)&gt;=5,'[1]Outside Edges'!$P120="Yes"),"Yes","No")</f>
        <v>Yes</v>
      </c>
      <c r="LN121" s="269" t="str">
        <f>IF(AND((RIGHT($LN$3,2)-'[1]Miter Profiles'!$AC$327-'[1]Outside Edges'!$B120)&gt;=5,'[1]Outside Edges'!$P120="Yes"),"Yes","No")</f>
        <v>Yes</v>
      </c>
      <c r="LO121" s="269" t="str">
        <f>IF(AND((RIGHT($LO$3,2)-'[1]Miter Profiles'!$AC$328-'[1]Outside Edges'!$B120)&gt;=5,'[1]Outside Edges'!$P120="Yes"),"Yes","No")</f>
        <v>Yes</v>
      </c>
      <c r="LP121" s="283" t="str">
        <f>IF(AND((RIGHT($LP$3,2)-'[1]Miter Profiles'!$AC$329-'[1]Outside Edges'!$B120)&gt;=5,'[1]Outside Edges'!$P120="Yes"),"Yes","No")</f>
        <v>No</v>
      </c>
      <c r="LQ121" s="283" t="str">
        <f>IF(AND((RIGHT($LQ$3,2)-'[1]Miter Profiles'!$AC$330-'[1]Outside Edges'!$B120)&gt;=5,'[1]Outside Edges'!$P120="Yes"),"Yes","No")</f>
        <v>Yes</v>
      </c>
      <c r="LR121" s="283" t="str">
        <f>IF(AND((RIGHT($LR$3,2)-'[1]Miter Profiles'!$AC$331-'[1]Outside Edges'!$B120)&gt;=5,'[1]Outside Edges'!$P120="Yes"),"Yes","No")</f>
        <v>Yes</v>
      </c>
      <c r="LS121" s="269" t="str">
        <f>IF(AND((RIGHT($LS$3,2)-'[1]Miter Profiles'!$AC$332-'[1]Outside Edges'!$B120)&gt;=5,'[1]Outside Edges'!$P120="Yes"),"Yes","No")</f>
        <v>No</v>
      </c>
      <c r="LT121" s="269" t="str">
        <f>IF(AND((RIGHT($LT$3,2)-'[1]Miter Profiles'!$AC$333-'[1]Outside Edges'!$B120)&gt;=5,'[1]Outside Edges'!$P120="Yes"),"Yes","No")</f>
        <v>Yes</v>
      </c>
      <c r="LU121" s="269" t="str">
        <f>IF(AND((RIGHT($LU$3,2)-'[1]Miter Profiles'!$AC$334-'[1]Outside Edges'!$B120)&gt;=5,'[1]Outside Edges'!$P120="Yes"),"Yes","No")</f>
        <v>Yes</v>
      </c>
      <c r="LV121" s="283" t="str">
        <f>IF(AND((RIGHT($LV$3,2)-'[1]Miter Profiles'!$AC$335-'[1]Outside Edges'!$B120)&gt;=5,'[1]Outside Edges'!$P120="Yes"),"Yes","No")</f>
        <v>Yes</v>
      </c>
      <c r="LW121" s="283" t="str">
        <f>IF(AND((RIGHT($LW$3,2)-'[1]Miter Profiles'!$AC$336-'[1]Outside Edges'!$B120)&gt;=5,'[1]Outside Edges'!$P120="Yes"),"Yes","No")</f>
        <v>Yes</v>
      </c>
      <c r="LX121" s="283" t="str">
        <f>IF(AND((RIGHT($LX$3,2)-'[1]Miter Profiles'!$AC$337-'[1]Outside Edges'!$B120)&gt;=5,'[1]Outside Edges'!$P120="Yes"),"Yes","No")</f>
        <v>Yes</v>
      </c>
      <c r="LY121" s="269" t="str">
        <f>IF(AND((RIGHT($LY$3,2)-'[1]Miter Profiles'!$AC$338-'[1]Outside Edges'!$B120)&gt;=5,'[1]Outside Edges'!$P120="Yes"),"Yes","No")</f>
        <v>Yes</v>
      </c>
      <c r="LZ121" s="269" t="str">
        <f>IF(AND((RIGHT($LZ$3,2)-'[1]Miter Profiles'!$AC$339-'[1]Outside Edges'!$B120)&gt;=5,'[1]Outside Edges'!$P120="Yes"),"Yes","No")</f>
        <v>Yes</v>
      </c>
      <c r="MA121" s="269" t="str">
        <f>IF(AND((RIGHT($MA$3,2)-'[1]Miter Profiles'!$AC$340-'[1]Outside Edges'!$B120)&gt;=5,'[1]Outside Edges'!$P120="Yes"),"Yes","No")</f>
        <v>Yes</v>
      </c>
      <c r="MB121" s="283" t="str">
        <f>IF(AND((RIGHT($MB$3,2)-'[1]Miter Profiles'!$AC$341-'[1]Outside Edges'!$B120)&gt;=5,'[1]Outside Edges'!$P120="Yes"),"Yes","No")</f>
        <v>Yes</v>
      </c>
      <c r="MC121" s="283" t="str">
        <f>IF(AND((RIGHT($MC$3,2)-'[1]Miter Profiles'!$AC$342-'[1]Outside Edges'!$B120)&gt;=5,'[1]Outside Edges'!$P120="Yes"),"Yes","No")</f>
        <v>Yes</v>
      </c>
      <c r="MD121" s="283" t="str">
        <f>IF(AND((RIGHT($MD$3,2)-'[1]Miter Profiles'!$AC$343-'[1]Outside Edges'!$B120)&gt;=5,'[1]Outside Edges'!$P120="Yes"),"Yes","No")</f>
        <v>Yes</v>
      </c>
      <c r="ME121" s="269" t="str">
        <f>IF(AND((RIGHT($ME$3,2)-'[1]Miter Profiles'!$AC$344-'[1]Outside Edges'!$B120)&gt;=5,'[1]Outside Edges'!$P120="Yes"),"Yes","No")</f>
        <v>Yes</v>
      </c>
      <c r="MF121" s="269" t="str">
        <f>IF(AND((RIGHT($MF$3,2)-'[1]Miter Profiles'!$AC$345-'[1]Outside Edges'!$B120)&gt;=5,'[1]Outside Edges'!$P120="Yes"),"Yes","No")</f>
        <v>Yes</v>
      </c>
      <c r="MG121" s="269" t="str">
        <f>IF(AND((RIGHT($MG$3,2)-'[1]Miter Profiles'!$AC$346-'[1]Outside Edges'!$B120)&gt;=5,'[1]Outside Edges'!$P120="Yes"),"Yes","No")</f>
        <v>Yes</v>
      </c>
      <c r="MH121" s="283" t="str">
        <f>IF(AND((RIGHT($MH$3,2)-'[1]Miter Profiles'!$AC$347-'[1]Outside Edges'!$B120)&gt;=5,'[1]Outside Edges'!$P120="Yes"),"Yes","No")</f>
        <v>Yes</v>
      </c>
      <c r="MI121" s="283" t="str">
        <f>IF(AND((RIGHT($MI$3,2)-'[1]Miter Profiles'!$AC$348-'[1]Outside Edges'!$B120)&gt;=5,'[1]Outside Edges'!$P120="Yes"),"Yes","No")</f>
        <v>Yes</v>
      </c>
      <c r="MJ121" s="283" t="str">
        <f>IF(AND((RIGHT($MJ$3,2)-'[1]Miter Profiles'!$AC$349-'[1]Outside Edges'!$B120)&gt;=5,'[1]Outside Edges'!$P120="Yes"),"Yes","No")</f>
        <v>Yes</v>
      </c>
      <c r="MK121" s="269" t="str">
        <f>IF(AND((RIGHT($MK$3,2)-'[1]Miter Profiles'!$AC$350-'[1]Outside Edges'!$B120)&gt;=5,'[1]Outside Edges'!$P120="Yes"),"Yes","No")</f>
        <v>Yes</v>
      </c>
      <c r="ML121" s="269" t="str">
        <f>IF(AND((RIGHT($ML$3,2)-'[1]Miter Profiles'!$AC$351-'[1]Outside Edges'!$B120)&gt;=5,'[1]Outside Edges'!$P120="Yes"),"Yes","No")</f>
        <v>Yes</v>
      </c>
      <c r="MM121" s="269" t="str">
        <f>IF(AND((RIGHT($MM$3,2)-'[1]Miter Profiles'!$AC$352-'[1]Outside Edges'!$B120)&gt;=5,'[1]Outside Edges'!$P120="Yes"),"Yes","No")</f>
        <v>Yes</v>
      </c>
      <c r="MN121" s="283" t="str">
        <f>IF(AND((RIGHT($MK$3,2)-'[1]Miter Profiles'!$AC$350-'[1]Outside Edges'!$B120)&gt;=5,'[1]Outside Edges'!$P120="Yes"),"Yes","No")</f>
        <v>Yes</v>
      </c>
      <c r="MO121" s="283" t="str">
        <f>IF(AND((RIGHT($ML$3,2)-'[1]Miter Profiles'!$AC$351-'[1]Outside Edges'!$B120)&gt;=5,'[1]Outside Edges'!$P120="Yes"),"Yes","No")</f>
        <v>Yes</v>
      </c>
      <c r="MP121" s="283" t="str">
        <f>IF(AND((RIGHT($MM$3,2)-'[1]Miter Profiles'!$AC$352-'[1]Outside Edges'!$B120)&gt;=5,'[1]Outside Edges'!$P120="Yes"),"Yes","No")</f>
        <v>Yes</v>
      </c>
    </row>
    <row r="122" spans="1:354" ht="15.75" customHeight="1" thickBot="1" x14ac:dyDescent="0.3">
      <c r="A122" s="8" t="str">
        <f>IF('[1]Outside Edges'!$A121&lt;&gt;"",'[1]Outside Edges'!$A121,"")</f>
        <v>D119</v>
      </c>
      <c r="B122" s="10" t="str">
        <f>IF(AND((RIGHT($B$3,2)-'[1]Miter Profiles'!$AC$3-'[1]Outside Edges'!$B121)&gt;=5,'[1]Outside Edges'!$P121="Yes"),"Yes","No")</f>
        <v>No</v>
      </c>
      <c r="C122" s="10" t="str">
        <f>IF(AND((RIGHT($C$3,2)-'[1]Miter Profiles'!$AC$4-'[1]Outside Edges'!$B121)&gt;=5,'[1]Outside Edges'!$P121="Yes"),"Yes","No")</f>
        <v>No</v>
      </c>
      <c r="D122" s="85" t="str">
        <f>IF(AND((RIGHT($D$3,2)-'[1]Miter Profiles'!$AC$5-'[1]Outside Edges'!$B121)&gt;=5,'[1]Outside Edges'!$P121="Yes"),"Yes","No")</f>
        <v>No</v>
      </c>
      <c r="E122" s="86" t="str">
        <f>IF(AND((RIGHT($E$3,2)-'[1]Miter Profiles'!$AC$6-'[1]Outside Edges'!$B121)&gt;=5,'[1]Outside Edges'!$P121="Yes"),"Yes","No")</f>
        <v>No</v>
      </c>
      <c r="F122" s="11" t="str">
        <f>IF(AND((RIGHT($F$3,2)-'[1]Miter Profiles'!$AC$7-'[1]Outside Edges'!$B121)&gt;=5,'[1]Outside Edges'!$P121="Yes"),"Yes","No")</f>
        <v>No</v>
      </c>
      <c r="G122" s="87" t="str">
        <f>IF(AND((RIGHT($G$3,2)-'[1]Miter Profiles'!$AC$8-'[1]Outside Edges'!$B121)&gt;=5,'[1]Outside Edges'!$P121="Yes"),"Yes","No")</f>
        <v>No</v>
      </c>
      <c r="H122" s="10" t="str">
        <f>IF(AND((RIGHT($H$3,2)-'[1]Miter Profiles'!$AC$9-'[1]Outside Edges'!$B121)&gt;=5,'[1]Outside Edges'!$P121="Yes"),"Yes","No")</f>
        <v>No</v>
      </c>
      <c r="I122" s="10" t="str">
        <f>IF(AND((RIGHT($I$3,2)-'[1]Miter Profiles'!$AC$10-'[1]Outside Edges'!$B121)&gt;=5,'[1]Outside Edges'!$P121="Yes"),"Yes","No")</f>
        <v>No</v>
      </c>
      <c r="J122" s="85" t="str">
        <f>IF(AND((RIGHT($J$3,2)-'[1]Miter Profiles'!$AC$11-'[1]Outside Edges'!$B121)&gt;=5,'[1]Outside Edges'!$P121="Yes"),"Yes","No")</f>
        <v>No</v>
      </c>
      <c r="K122" s="86" t="str">
        <f>IF(AND((RIGHT($K$3,2)-'[1]Miter Profiles'!$AC$12-'[1]Outside Edges'!$B121)&gt;=5,'[1]Outside Edges'!$P121="Yes"),"Yes","No")</f>
        <v>No</v>
      </c>
      <c r="L122" s="11" t="str">
        <f>IF(AND((RIGHT($L$3,2)-'[1]Miter Profiles'!$AC$13-'[1]Outside Edges'!$B121)&gt;=5,'[1]Outside Edges'!$P121="Yes"),"Yes","No")</f>
        <v>No</v>
      </c>
      <c r="M122" s="87" t="str">
        <f>IF(AND((RIGHT($M$3,2)-'[1]Miter Profiles'!$AC$14-'[1]Outside Edges'!$B121)&gt;=5,'[1]Outside Edges'!$P121="Yes"),"Yes","No")</f>
        <v>No</v>
      </c>
      <c r="N122" s="10" t="str">
        <f>IF(AND((RIGHT($N$3,2)-'[1]Miter Profiles'!$AC$15-'[1]Outside Edges'!$B121)&gt;=4,'[1]Outside Edges'!$P121="Yes"),"Yes","No")</f>
        <v>No</v>
      </c>
      <c r="O122" s="10" t="str">
        <f>IF(AND((RIGHT($O$3,2)-'[1]Miter Profiles'!$AC$16-'[1]Outside Edges'!$B121)&gt;=5,'[1]Outside Edges'!$P121="Yes"),"Yes","No")</f>
        <v>No</v>
      </c>
      <c r="P122" s="85" t="str">
        <f>IF(AND((RIGHT($P$3,2)-'[1]Miter Profiles'!$AC$17-'[1]Outside Edges'!$B121)&gt;=5,'[1]Outside Edges'!$P121="Yes"),"Yes","No")</f>
        <v>No</v>
      </c>
      <c r="Q122" s="86" t="str">
        <f>IF(AND((RIGHT($Q$3,2)-'[1]Miter Profiles'!$AC$18-'[1]Outside Edges'!$B121)&gt;=5,'[1]Outside Edges'!$P121="Yes"),"Yes","No")</f>
        <v>No</v>
      </c>
      <c r="R122" s="11" t="str">
        <f>IF(AND((RIGHT($R$3,2)-'[1]Miter Profiles'!$AC$19-'[1]Outside Edges'!$B121)&gt;=5,'[1]Outside Edges'!$P121="Yes"),"Yes","No")</f>
        <v>No</v>
      </c>
      <c r="S122" s="87" t="str">
        <f>IF(AND((RIGHT($S$3,2)-'[1]Miter Profiles'!$AC$20-'[1]Outside Edges'!$B121)&gt;=5,'[1]Outside Edges'!$P121="Yes"),"Yes","No")</f>
        <v>No</v>
      </c>
      <c r="T122" s="10" t="str">
        <f>IF(AND((RIGHT($T$3,2)-'[1]Miter Profiles'!$AC$21-'[1]Outside Edges'!$B121)&gt;=5,'[1]Outside Edges'!$P121="Yes"),"Yes","No")</f>
        <v>No</v>
      </c>
      <c r="U122" s="10" t="str">
        <f>IF(AND((RIGHT($U$3,2)-'[1]Miter Profiles'!$AC$22-'[1]Outside Edges'!$B121)&gt;=5,'[1]Outside Edges'!$P121="Yes"),"Yes","No")</f>
        <v>No</v>
      </c>
      <c r="V122" s="85" t="str">
        <f>IF(AND((RIGHT($V$3,2)-'[1]Miter Profiles'!$AC$23-'[1]Outside Edges'!$B121)&gt;=5,'[1]Outside Edges'!$P121="Yes"),"Yes","No")</f>
        <v>No</v>
      </c>
      <c r="W122" s="86" t="str">
        <f>IF(AND((RIGHT($W$3,2)-'[1]Miter Profiles'!$AC$24-'[1]Outside Edges'!$B121)&gt;=5,'[1]Outside Edges'!$P121="Yes"),"Yes","No")</f>
        <v>No</v>
      </c>
      <c r="X122" s="11" t="str">
        <f>IF(AND((RIGHT($X$3,2)-'[1]Miter Profiles'!$AC$25-'[1]Outside Edges'!$B121)&gt;=5,'[1]Outside Edges'!$P121="Yes"),"Yes","No")</f>
        <v>No</v>
      </c>
      <c r="Y122" s="87" t="str">
        <f>IF(AND((RIGHT($Y$3,2)-'[1]Miter Profiles'!$AC$26-'[1]Outside Edges'!$B121)&gt;=5,'[1]Outside Edges'!$P121="Yes"),"Yes","No")</f>
        <v>No</v>
      </c>
      <c r="Z122" s="10" t="str">
        <f>IF(AND((RIGHT($Z$3,2)-'[1]Miter Profiles'!$AC$27-'[1]Outside Edges'!$B121)&gt;=5,'[1]Outside Edges'!$P121="Yes"),"Yes","No")</f>
        <v>No</v>
      </c>
      <c r="AA122" s="10" t="str">
        <f>IF(AND((RIGHT($AA$3,2)-'[1]Miter Profiles'!$AC$28-'[1]Outside Edges'!$B121)&gt;=5,'[1]Outside Edges'!$P121="Yes"),"Yes","No")</f>
        <v>No</v>
      </c>
      <c r="AB122" s="85" t="str">
        <f>IF(AND((RIGHT($AB$3,2)-'[1]Miter Profiles'!$AC$29-'[1]Outside Edges'!$B121)&gt;=5,'[1]Outside Edges'!$P121="Yes"),"Yes","No")</f>
        <v>No</v>
      </c>
      <c r="AC122" s="86" t="str">
        <f>IF(AND((RIGHT($AC$3,2)-'[1]Miter Profiles'!$AC$30-'[1]Outside Edges'!$B121)&gt;=5,'[1]Outside Edges'!$P121="Yes"),"Yes","No")</f>
        <v>No</v>
      </c>
      <c r="AD122" s="11" t="str">
        <f>IF(AND((RIGHT($AD$3,2)-'[1]Miter Profiles'!$AC$31-'[1]Outside Edges'!$B121)&gt;=5,'[1]Outside Edges'!$P121="Yes"),"Yes","No")</f>
        <v>No</v>
      </c>
      <c r="AE122" s="87" t="str">
        <f>IF(AND((RIGHT($AE$3,2)-'[1]Miter Profiles'!$AC$32-'[1]Outside Edges'!$B121)&gt;=5,'[1]Outside Edges'!$P121="Yes"),"Yes","No")</f>
        <v>No</v>
      </c>
      <c r="AF122" s="10" t="str">
        <f>IF(AND((RIGHT($AF$3,2)-'[1]Miter Profiles'!$AC$33-'[1]Outside Edges'!$B121)&gt;=5,'[1]Outside Edges'!$P121="Yes"),"Yes","No")</f>
        <v>No</v>
      </c>
      <c r="AG122" s="10" t="str">
        <f>IF(AND((RIGHT($AG$3,2)-'[1]Miter Profiles'!$AC$34-'[1]Outside Edges'!$B121)&gt;=5,'[1]Outside Edges'!$P121="Yes"),"Yes","No")</f>
        <v>No</v>
      </c>
      <c r="AH122" s="85" t="str">
        <f>IF(AND((RIGHT($AH$3,2)-'[1]Miter Profiles'!$AC$35-'[1]Outside Edges'!$B121)&gt;=5,'[1]Outside Edges'!$P121="Yes"),"Yes","No")</f>
        <v>No</v>
      </c>
      <c r="AI122" s="86" t="str">
        <f>IF(AND((RIGHT($AI$3,2)-'[1]Miter Profiles'!$AC$36-'[1]Outside Edges'!$B121)&gt;=5,'[1]Outside Edges'!$P121="Yes"),"Yes","No")</f>
        <v>No</v>
      </c>
      <c r="AJ122" s="11" t="str">
        <f>IF(AND((RIGHT($AJ$3,2)-'[1]Miter Profiles'!$AC$37-'[1]Outside Edges'!$B121)&gt;=5,'[1]Outside Edges'!$P121="Yes"),"Yes","No")</f>
        <v>No</v>
      </c>
      <c r="AK122" s="87" t="str">
        <f>IF(AND((RIGHT($AK$3,2)-'[1]Miter Profiles'!$AC$38-'[1]Outside Edges'!$B121)&gt;=5,'[1]Outside Edges'!$P121="Yes"),"Yes","No")</f>
        <v>No</v>
      </c>
      <c r="AL122" s="10" t="str">
        <f>IF(AND((RIGHT($AL$3,2)-'[1]Miter Profiles'!$AC$39-'[1]Outside Edges'!$B121)&gt;=5,'[1]Outside Edges'!$P121="Yes"),"Yes","No")</f>
        <v>No</v>
      </c>
      <c r="AM122" s="10" t="str">
        <f>IF(AND((RIGHT($AM$3,2)-'[1]Miter Profiles'!$AC$40-'[1]Outside Edges'!$B121)&gt;=5,'[1]Outside Edges'!$P121="Yes"),"Yes","No")</f>
        <v>No</v>
      </c>
      <c r="AN122" s="85" t="str">
        <f>IF(AND((RIGHT($AN$3,2)-'[1]Miter Profiles'!$AC$41-'[1]Outside Edges'!$B121)&gt;=5,'[1]Outside Edges'!$P121="Yes"),"Yes","No")</f>
        <v>No</v>
      </c>
      <c r="AO122" s="86" t="str">
        <f>IF(AND((RIGHT($AO$3,2)-'[1]Miter Profiles'!$AC$42-'[1]Outside Edges'!$B121)&gt;=5,'[1]Outside Edges'!$P121="Yes"),"Yes","No")</f>
        <v>No</v>
      </c>
      <c r="AP122" s="11" t="str">
        <f>IF(AND((RIGHT($AP$3,2)-'[1]Miter Profiles'!$AC$43-'[1]Outside Edges'!$B121)&gt;=5,'[1]Outside Edges'!$P121="Yes"),"Yes","No")</f>
        <v>No</v>
      </c>
      <c r="AQ122" s="87" t="str">
        <f>IF(AND((RIGHT($AQ$3,2)-'[1]Miter Profiles'!$AC$44-'[1]Outside Edges'!$B121)&gt;=5,'[1]Outside Edges'!$P121="Yes"),"Yes","No")</f>
        <v>No</v>
      </c>
      <c r="AR122" s="10" t="str">
        <f>IF(AND((RIGHT($AR$3,2)-'[1]Miter Profiles'!$AC$45-'[1]Outside Edges'!$B121)&gt;=5,'[1]Outside Edges'!$P121="Yes"),"Yes","No")</f>
        <v>No</v>
      </c>
      <c r="AS122" s="10" t="str">
        <f>IF(AND((RIGHT($AS$3,2)-'[1]Miter Profiles'!$AC$46-'[1]Outside Edges'!$B121)&gt;=5,'[1]Outside Edges'!$P121="Yes"),"Yes","No")</f>
        <v>No</v>
      </c>
      <c r="AT122" s="85" t="str">
        <f>IF(AND((RIGHT($AT$3,2)-'[1]Miter Profiles'!$AC$47-'[1]Outside Edges'!$B121)&gt;=5,'[1]Outside Edges'!$P121="Yes"),"Yes","No")</f>
        <v>No</v>
      </c>
      <c r="AU122" s="86" t="str">
        <f>IF(AND((RIGHT($AU$3,2)-'[1]Miter Profiles'!$AC$48-'[1]Outside Edges'!$B121)&gt;=5,'[1]Outside Edges'!$P121="Yes"),"Yes","No")</f>
        <v>No</v>
      </c>
      <c r="AV122" s="11" t="str">
        <f>IF(AND((RIGHT($AV$3,2)-'[1]Miter Profiles'!$AC$49-'[1]Outside Edges'!$B121)&gt;=5,'[1]Outside Edges'!$P121="Yes"),"Yes","No")</f>
        <v>No</v>
      </c>
      <c r="AW122" s="87" t="str">
        <f>IF(AND((RIGHT($AW$3,2)-'[1]Miter Profiles'!$AC$50-'[1]Outside Edges'!$B121)&gt;=5,'[1]Outside Edges'!$P121="Yes"),"Yes","No")</f>
        <v>No</v>
      </c>
      <c r="AX122" s="10" t="str">
        <f>IF(AND((RIGHT($AX$3,2)-'[1]Miter Profiles'!$AC$51-'[1]Outside Edges'!$B121)&gt;=5,'[1]Outside Edges'!$P121="Yes"),"Yes","No")</f>
        <v>No</v>
      </c>
      <c r="AY122" s="10" t="str">
        <f>IF(AND((RIGHT($AY$3,2)-'[1]Miter Profiles'!$AC$52-'[1]Outside Edges'!$B121)&gt;=5,'[1]Outside Edges'!$P121="Yes"),"Yes","No")</f>
        <v>No</v>
      </c>
      <c r="AZ122" s="85" t="str">
        <f>IF(AND((RIGHT($AZ$3,2)-'[1]Miter Profiles'!$AC$53-'[1]Outside Edges'!$B121)&gt;=5,'[1]Outside Edges'!$P121="Yes"),"Yes","No")</f>
        <v>No</v>
      </c>
      <c r="BA122" s="86" t="str">
        <f>IF(AND((RIGHT($BA$3,2)-'[1]Miter Profiles'!$AC$54-'[1]Outside Edges'!$B121)&gt;=5,'[1]Outside Edges'!$P121="Yes"),"Yes","No")</f>
        <v>No</v>
      </c>
      <c r="BB122" s="11" t="str">
        <f>IF(AND((RIGHT($BB$3,2)-'[1]Miter Profiles'!$AC$55-'[1]Outside Edges'!$B121)&gt;=5,'[1]Outside Edges'!$P121="Yes"),"Yes","No")</f>
        <v>No</v>
      </c>
      <c r="BC122" s="87" t="str">
        <f>IF(AND((RIGHT($BC$3,2)-'[1]Miter Profiles'!$AC$56-'[1]Outside Edges'!$B121)&gt;=5,'[1]Outside Edges'!$P121="Yes"),"Yes","No")</f>
        <v>No</v>
      </c>
      <c r="BD122" s="10" t="str">
        <f>IF(AND((RIGHT($BD$3,2)-'[1]Miter Profiles'!$AC$57-'[1]Outside Edges'!$B121)&gt;=5,'[1]Outside Edges'!$P121="Yes"),"Yes","No")</f>
        <v>No</v>
      </c>
      <c r="BE122" s="10" t="str">
        <f>IF(AND((RIGHT($BE$3,2)-'[1]Miter Profiles'!$AC$58-'[1]Outside Edges'!$B121)&gt;=5,'[1]Outside Edges'!$P121="Yes"),"Yes","No")</f>
        <v>No</v>
      </c>
      <c r="BF122" s="85" t="str">
        <f>IF(AND((RIGHT($BF$3,2)-'[1]Miter Profiles'!$AC$59-'[1]Outside Edges'!$B121)&gt;=5,'[1]Outside Edges'!$P121="Yes"),"Yes","No")</f>
        <v>No</v>
      </c>
      <c r="BG122" s="86" t="str">
        <f>IF(AND((RIGHT($BG$3,2)-'[1]Miter Profiles'!$AC$60-'[1]Outside Edges'!$B121)&gt;=5,'[1]Outside Edges'!$P121="Yes"),"Yes","No")</f>
        <v>No</v>
      </c>
      <c r="BH122" s="11" t="str">
        <f>IF(AND((RIGHT($BH$3,2)-'[1]Miter Profiles'!$AC$61-'[1]Outside Edges'!$B121)&gt;=5,'[1]Outside Edges'!$P121="Yes"),"Yes","No")</f>
        <v>No</v>
      </c>
      <c r="BI122" s="87" t="str">
        <f>IF(AND((RIGHT($BI$3,2)-'[1]Miter Profiles'!$AC$62-'[1]Outside Edges'!$B121)&gt;=5,'[1]Outside Edges'!$P121="Yes"),"Yes","No")</f>
        <v>No</v>
      </c>
      <c r="BJ122" s="10" t="str">
        <f>IF(AND((RIGHT($BJ$3,2)-'[1]Miter Profiles'!$AC$63-'[1]Outside Edges'!$B121)&gt;=5,'[1]Outside Edges'!$P121="Yes"),"Yes","No")</f>
        <v>No</v>
      </c>
      <c r="BK122" s="10" t="str">
        <f>IF(AND((RIGHT($BK$3,2)-'[1]Miter Profiles'!$AC$64-'[1]Outside Edges'!$B121)&gt;=5,'[1]Outside Edges'!$P121="Yes"),"Yes","No")</f>
        <v>No</v>
      </c>
      <c r="BL122" s="85" t="str">
        <f>IF(AND((RIGHT($BL$3,2)-'[1]Miter Profiles'!$AC$65-'[1]Outside Edges'!$B121)&gt;=5,'[1]Outside Edges'!$P121="Yes"),"Yes","No")</f>
        <v>No</v>
      </c>
      <c r="BM122" s="86" t="str">
        <f>IF(AND((RIGHT($BM$3,2)-'[1]Miter Profiles'!$AC$66-'[1]Outside Edges'!$B121)&gt;=5,'[1]Outside Edges'!$P121="Yes"),"Yes","No")</f>
        <v>No</v>
      </c>
      <c r="BN122" s="11" t="str">
        <f>IF(AND((RIGHT($BN$3,2)-'[1]Miter Profiles'!$AC$67-'[1]Outside Edges'!$B121)&gt;=5,'[1]Outside Edges'!$P121="Yes"),"Yes","No")</f>
        <v>No</v>
      </c>
      <c r="BO122" s="87" t="str">
        <f>IF(AND((RIGHT($BO$3,2)-'[1]Miter Profiles'!$AC$68-'[1]Outside Edges'!$B121)&gt;=5,'[1]Outside Edges'!$P121="Yes"),"Yes","No")</f>
        <v>No</v>
      </c>
      <c r="BP122" s="10" t="str">
        <f>IF(AND((RIGHT($BP$3,2)-'[1]Miter Profiles'!$AC$69-'[1]Outside Edges'!$B121)&gt;=5,'[1]Outside Edges'!$P121="Yes"),"Yes","No")</f>
        <v>No</v>
      </c>
      <c r="BQ122" s="10" t="str">
        <f>IF(AND((RIGHT($BQ$3,2)-'[1]Miter Profiles'!$AC$70-'[1]Outside Edges'!$B121)&gt;=5,'[1]Outside Edges'!$P121="Yes"),"Yes","No")</f>
        <v>No</v>
      </c>
      <c r="BR122" s="85" t="str">
        <f>IF(AND((RIGHT($BR$3,2)-'[1]Miter Profiles'!$AC$71-'[1]Outside Edges'!$B121)&gt;=5,'[1]Outside Edges'!$P121="Yes"),"Yes","No")</f>
        <v>No</v>
      </c>
      <c r="BS122" s="86" t="str">
        <f>IF(AND((RIGHT($BS$3,2)-'[1]Miter Profiles'!$AC$72-'[1]Outside Edges'!$B121)&gt;=5,'[1]Outside Edges'!$P121="Yes"),"Yes","No")</f>
        <v>No</v>
      </c>
      <c r="BT122" s="11" t="str">
        <f>IF(AND((RIGHT($BT$3,2)-'[1]Miter Profiles'!$AC$73-'[1]Outside Edges'!$B121)&gt;=5,'[1]Outside Edges'!$P121="Yes"),"Yes","No")</f>
        <v>No</v>
      </c>
      <c r="BU122" s="87" t="str">
        <f>IF(AND((RIGHT($BU$3,2)-'[1]Miter Profiles'!$AC$74-'[1]Outside Edges'!$B121)&gt;=5,'[1]Outside Edges'!$P121="Yes"),"Yes","No")</f>
        <v>No</v>
      </c>
      <c r="BV122" s="10" t="str">
        <f>IF(AND((RIGHT($BV$3,2)-'[1]Miter Profiles'!$AC$75-'[1]Outside Edges'!$B121)&gt;=5,'[1]Outside Edges'!$P121="Yes"),"Yes","No")</f>
        <v>No</v>
      </c>
      <c r="BW122" s="10" t="str">
        <f>IF(AND((RIGHT($BW$3,2)-'[1]Miter Profiles'!$AC$76-'[1]Outside Edges'!$B121)&gt;=5,'[1]Outside Edges'!$P121="Yes"),"Yes","No")</f>
        <v>No</v>
      </c>
      <c r="BX122" s="85" t="str">
        <f>IF(AND((RIGHT($BX$3,2)-'[1]Miter Profiles'!$AC$77-'[1]Outside Edges'!$B121)&gt;=5,'[1]Outside Edges'!$P121="Yes"),"Yes","No")</f>
        <v>No</v>
      </c>
      <c r="BY122" s="86" t="str">
        <f>IF(AND((RIGHT($BY$3,2)-'[1]Miter Profiles'!$AC$78-'[1]Outside Edges'!$B121)&gt;=5,'[1]Outside Edges'!$P121="Yes"),"Yes","No")</f>
        <v>No</v>
      </c>
      <c r="BZ122" s="11" t="str">
        <f>IF(AND((RIGHT($BZ$3,2)-'[1]Miter Profiles'!$AC$79-'[1]Outside Edges'!$B121)&gt;=5,'[1]Outside Edges'!$P121="Yes"),"Yes","No")</f>
        <v>No</v>
      </c>
      <c r="CA122" s="87" t="str">
        <f>IF(AND((RIGHT($CA$3,2)-'[1]Miter Profiles'!$AC$80-'[1]Outside Edges'!$B121)&gt;=5,'[1]Outside Edges'!$P121="Yes"),"Yes","No")</f>
        <v>No</v>
      </c>
      <c r="CB122" s="10" t="str">
        <f>IF(AND((RIGHT($CB$3,2)-'[1]Miter Profiles'!$AC$81-'[1]Outside Edges'!$B121)&gt;=5,'[1]Outside Edges'!$P121="Yes"),"Yes","No")</f>
        <v>No</v>
      </c>
      <c r="CC122" s="10" t="str">
        <f>IF(AND((RIGHT($CC$3,2)-'[1]Miter Profiles'!$AC$82-'[1]Outside Edges'!$B121)&gt;=5,'[1]Outside Edges'!$P121="Yes"),"Yes","No")</f>
        <v>No</v>
      </c>
      <c r="CD122" s="85" t="str">
        <f>IF(AND((RIGHT($CD$3,2)-'[1]Miter Profiles'!$AC$83-'[1]Outside Edges'!$B121)&gt;=5,'[1]Outside Edges'!$P121="Yes"),"Yes","No")</f>
        <v>No</v>
      </c>
      <c r="CE122" s="86" t="str">
        <f>IF(AND((RIGHT($CE$3,2)-'[1]Miter Profiles'!$AC$84-'[1]Outside Edges'!$B121)&gt;=5,'[1]Outside Edges'!$P121="Yes"),"Yes","No")</f>
        <v>No</v>
      </c>
      <c r="CF122" s="11" t="str">
        <f>IF(AND((RIGHT($CF$3,2)-'[1]Miter Profiles'!$AC$85-'[1]Outside Edges'!$B121)&gt;=5,'[1]Outside Edges'!$P121="Yes"),"Yes","No")</f>
        <v>No</v>
      </c>
      <c r="CG122" s="87" t="str">
        <f>IF(AND((RIGHT($CG$3,2)-'[1]Miter Profiles'!$AC$86-'[1]Outside Edges'!$B121)&gt;=5,'[1]Outside Edges'!$P121="Yes"),"Yes","No")</f>
        <v>No</v>
      </c>
      <c r="CH122" s="10" t="str">
        <f>IF(AND((RIGHT($CH$3,2)-'[1]Miter Profiles'!$AC$87-'[1]Outside Edges'!$B121)&gt;=5,'[1]Outside Edges'!$P121="Yes"),"Yes","No")</f>
        <v>No</v>
      </c>
      <c r="CI122" s="10" t="str">
        <f>IF(AND((RIGHT($CI$3,2)-'[1]Miter Profiles'!$AC$88-'[1]Outside Edges'!$B121)&gt;=5,'[1]Outside Edges'!$P121="Yes"),"Yes","No")</f>
        <v>No</v>
      </c>
      <c r="CJ122" s="85" t="str">
        <f>IF(AND((RIGHT($CJ$3,2)-'[1]Miter Profiles'!$AC$89-'[1]Outside Edges'!$B121)&gt;=5,'[1]Outside Edges'!$P121="Yes"),"Yes","No")</f>
        <v>No</v>
      </c>
      <c r="CK122" s="86" t="str">
        <f>IF(AND((RIGHT($CK$3,2)-'[1]Miter Profiles'!$AC$90-'[1]Outside Edges'!$B121)&gt;=5,'[1]Outside Edges'!$P121="Yes"),"Yes","No")</f>
        <v>No</v>
      </c>
      <c r="CL122" s="11" t="str">
        <f>IF(AND((RIGHT($CL$3,2)-'[1]Miter Profiles'!$AC$91-'[1]Outside Edges'!$B121)&gt;=5,'[1]Outside Edges'!$P121="Yes"),"Yes","No")</f>
        <v>No</v>
      </c>
      <c r="CM122" s="87" t="str">
        <f>IF(AND((RIGHT($CM$3,2)-'[1]Miter Profiles'!$AC$92-'[1]Outside Edges'!$B121)&gt;=5,'[1]Outside Edges'!$P121="Yes"),"Yes","No")</f>
        <v>No</v>
      </c>
      <c r="CN122" s="10" t="str">
        <f>IF(AND((RIGHT(CN$3,2)-'[1]Miter Profiles'!$AC$93-'[1]Outside Edges'!$B121)&gt;=5,'[1]Outside Edges'!$P121="Yes"),"Yes","No")</f>
        <v>No</v>
      </c>
      <c r="CO122" s="10" t="str">
        <f>IF(AND((RIGHT(CO$3,2)-'[1]Miter Profiles'!$AC$94-'[1]Outside Edges'!$B121)&gt;=5,'[1]Outside Edges'!$P121="Yes"),"Yes","No")</f>
        <v>No</v>
      </c>
      <c r="CP122" s="85" t="str">
        <f>IF(AND((RIGHT(CP$3,2)-'[1]Miter Profiles'!$AC$95-'[1]Outside Edges'!$B121)&gt;=5,'[1]Outside Edges'!$P121="Yes"),"Yes","No")</f>
        <v>No</v>
      </c>
      <c r="CQ122" s="86" t="str">
        <f>IF(AND((RIGHT(CQ$3,2)-'[1]Miter Profiles'!$AC$96-'[1]Outside Edges'!$B121)&gt;=5,'[1]Outside Edges'!$P121="Yes"),"Yes","No")</f>
        <v>No</v>
      </c>
      <c r="CR122" s="11" t="str">
        <f>IF(AND((RIGHT(CR$3,2)-'[1]Miter Profiles'!$AC$97-'[1]Outside Edges'!$B121)&gt;=5,'[1]Outside Edges'!$P121="Yes"),"Yes","No")</f>
        <v>No</v>
      </c>
      <c r="CS122" s="87" t="str">
        <f>IF(AND((RIGHT(CS$3,2)-'[1]Miter Profiles'!$AC$98-'[1]Outside Edges'!$B121)&gt;=5,'[1]Outside Edges'!$P121="Yes"),"Yes","No")</f>
        <v>No</v>
      </c>
      <c r="CT122" s="10" t="str">
        <f>IF(AND((RIGHT($CT$3,2)-'[1]Miter Profiles'!$AC$99-'[1]Outside Edges'!$B121)&gt;=5,'[1]Outside Edges'!$P121="Yes"),"Yes","No")</f>
        <v>No</v>
      </c>
      <c r="CU122" s="10" t="str">
        <f>IF(AND((RIGHT($CU$3,2)-'[1]Miter Profiles'!$AC$100-'[1]Outside Edges'!$B121)&gt;=5,'[1]Outside Edges'!$P121="Yes"),"Yes","No")</f>
        <v>No</v>
      </c>
      <c r="CV122" s="85" t="str">
        <f>IF(AND((RIGHT($CV$3,2)-'[1]Miter Profiles'!$AC$101-'[1]Outside Edges'!$B121)&gt;=5,'[1]Outside Edges'!$P121="Yes"),"Yes","No")</f>
        <v>No</v>
      </c>
      <c r="CW122" s="86" t="str">
        <f>IF(AND((RIGHT($CW$3,2)-'[1]Miter Profiles'!$AC$102-'[1]Outside Edges'!$B121)&gt;=5,'[1]Outside Edges'!$P121="Yes"),"Yes","No")</f>
        <v>No</v>
      </c>
      <c r="CX122" s="11" t="str">
        <f>IF(AND((RIGHT($CX$3,2)-'[1]Miter Profiles'!$AC$103-'[1]Outside Edges'!$B121)&gt;=5,'[1]Outside Edges'!$P121="Yes"),"Yes","No")</f>
        <v>No</v>
      </c>
      <c r="CY122" s="87" t="str">
        <f>IF(AND((RIGHT($CY$3,2)-'[1]Miter Profiles'!$AC$104-'[1]Outside Edges'!$B121)&gt;=5,'[1]Outside Edges'!$P121="Yes"),"Yes","No")</f>
        <v>No</v>
      </c>
      <c r="CZ122" s="10" t="str">
        <f>IF(AND((RIGHT($CZ$3,2)-'[1]Miter Profiles'!$AC$105-'[1]Outside Edges'!$B121)&gt;=5,'[1]Outside Edges'!$P121="Yes"),"Yes","No")</f>
        <v>No</v>
      </c>
      <c r="DA122" s="10" t="str">
        <f>IF(AND((RIGHT($DA$3,2)-'[1]Miter Profiles'!$AC$106-'[1]Outside Edges'!$B121)&gt;=5,'[1]Outside Edges'!$P121="Yes"),"Yes","No")</f>
        <v>No</v>
      </c>
      <c r="DB122" s="85" t="str">
        <f>IF(AND((RIGHT($DB$3,2)-'[1]Miter Profiles'!$AC$107-'[1]Outside Edges'!$B121)&gt;=5,'[1]Outside Edges'!$P121="Yes"),"Yes","No")</f>
        <v>No</v>
      </c>
      <c r="DC122" s="86" t="str">
        <f>IF(AND((RIGHT($DC$3,2)-'[1]Miter Profiles'!$AC$108-'[1]Outside Edges'!$B121)&gt;=5,'[1]Outside Edges'!$P121="Yes"),"Yes","No")</f>
        <v>No</v>
      </c>
      <c r="DD122" s="11" t="str">
        <f>IF(AND((RIGHT($DD$3,2)-'[1]Miter Profiles'!$AC$109-'[1]Outside Edges'!$B121)&gt;=5,'[1]Outside Edges'!$P121="Yes"),"Yes","No")</f>
        <v>No</v>
      </c>
      <c r="DE122" s="87" t="str">
        <f>IF(AND((RIGHT($DE$3,2)-'[1]Miter Profiles'!$AC$110-'[1]Outside Edges'!$B121)&gt;=5,'[1]Outside Edges'!$P121="Yes"),"Yes","No")</f>
        <v>No</v>
      </c>
      <c r="DF122" s="10" t="str">
        <f>IF(AND((RIGHT($DF$3,2)-'[1]Miter Profiles'!$AC$111-'[1]Outside Edges'!$B121)&gt;=5,'[1]Outside Edges'!$P121="Yes"),"Yes","No")</f>
        <v>No</v>
      </c>
      <c r="DG122" s="10" t="str">
        <f>IF(AND((RIGHT($DG$3,2)-'[1]Miter Profiles'!$AC$112-'[1]Outside Edges'!$B121)&gt;=5,'[1]Outside Edges'!$P121="Yes"),"Yes","No")</f>
        <v>No</v>
      </c>
      <c r="DH122" s="85" t="str">
        <f>IF(AND((RIGHT($DH$3,2)-'[1]Miter Profiles'!$AC$113-'[1]Outside Edges'!$B121)&gt;=5,'[1]Outside Edges'!$P121="Yes"),"Yes","No")</f>
        <v>No</v>
      </c>
      <c r="DI122" s="86" t="str">
        <f>IF(AND((RIGHT($DI$3,2)-'[1]Miter Profiles'!$AC$114-'[1]Outside Edges'!$B121)&gt;=5,'[1]Outside Edges'!$P121="Yes"),"Yes","No")</f>
        <v>No</v>
      </c>
      <c r="DJ122" s="11" t="str">
        <f>IF(AND((RIGHT($DJ$3,2)-'[1]Miter Profiles'!$AC$115-'[1]Outside Edges'!$B121)&gt;=5,'[1]Outside Edges'!$P121="Yes"),"Yes","No")</f>
        <v>No</v>
      </c>
      <c r="DK122" s="87" t="str">
        <f>IF(AND((RIGHT($DK$3,2)-'[1]Miter Profiles'!$AC$116-'[1]Outside Edges'!$B121)&gt;=5,'[1]Outside Edges'!$P121="Yes"),"Yes","No")</f>
        <v>No</v>
      </c>
      <c r="DL122" s="10" t="str">
        <f>IF(AND((RIGHT($DL$3,2)-'[1]Miter Profiles'!$AC$117-'[1]Outside Edges'!$B121)&gt;=5,'[1]Outside Edges'!$P121="Yes"),"Yes","No")</f>
        <v>No</v>
      </c>
      <c r="DM122" s="10" t="str">
        <f>IF(AND((RIGHT($DM$3,2)-'[1]Miter Profiles'!$AC$118-'[1]Outside Edges'!$B121)&gt;=5,'[1]Outside Edges'!$P121="Yes"),"Yes","No")</f>
        <v>No</v>
      </c>
      <c r="DN122" s="85" t="str">
        <f>IF(AND((RIGHT($DN$3,2)-'[1]Miter Profiles'!$AC$119-'[1]Outside Edges'!$B121)&gt;=5,'[1]Outside Edges'!$P121="Yes"),"Yes","No")</f>
        <v>No</v>
      </c>
      <c r="DO122" s="86" t="str">
        <f>IF(AND((RIGHT($DO$3,2)-'[1]Miter Profiles'!$AC$120-'[1]Outside Edges'!$B121)&gt;=5,'[1]Outside Edges'!$P121="Yes"),"Yes","No")</f>
        <v>No</v>
      </c>
      <c r="DP122" s="11" t="str">
        <f>IF(AND((RIGHT($DP$3,2)-'[1]Miter Profiles'!$AC$121-'[1]Outside Edges'!$B121)&gt;=5,'[1]Outside Edges'!$P121="Yes"),"Yes","No")</f>
        <v>No</v>
      </c>
      <c r="DQ122" s="87" t="str">
        <f>IF(AND((RIGHT($DQ$3,2)-'[1]Miter Profiles'!$AC$122-'[1]Outside Edges'!$B121)&gt;=5,'[1]Outside Edges'!$P121="Yes"),"Yes","No")</f>
        <v>No</v>
      </c>
      <c r="DR122" s="10" t="str">
        <f>IF(AND((RIGHT($DR$3,2)-'[1]Miter Profiles'!$AC$123-'[1]Outside Edges'!$B121)&gt;=5,'[1]Outside Edges'!$P121="Yes"),"Yes","No")</f>
        <v>No</v>
      </c>
      <c r="DS122" s="10" t="str">
        <f>IF(AND((RIGHT($DS$3,2)-'[1]Miter Profiles'!$AC$124-'[1]Outside Edges'!$B121)&gt;=5,'[1]Outside Edges'!$P121="Yes"),"Yes","No")</f>
        <v>No</v>
      </c>
      <c r="DT122" s="85" t="str">
        <f>IF(AND((RIGHT($DT$3,2)-'[1]Miter Profiles'!$AC$125-'[1]Outside Edges'!$B121)&gt;=5,'[1]Outside Edges'!$P121="Yes"),"Yes","No")</f>
        <v>No</v>
      </c>
      <c r="DU122" s="86" t="str">
        <f>IF(AND((RIGHT($DU$3,2)-'[1]Miter Profiles'!$AC$126-'[1]Outside Edges'!$B121)&gt;=5,'[1]Outside Edges'!$P121="Yes"),"Yes","No")</f>
        <v>No</v>
      </c>
      <c r="DV122" s="11" t="str">
        <f>IF(AND((RIGHT($DV$3,2)-'[1]Miter Profiles'!$AC$127-'[1]Outside Edges'!$B121)&gt;=5,'[1]Outside Edges'!$P121="Yes"),"Yes","No")</f>
        <v>No</v>
      </c>
      <c r="DW122" s="87" t="str">
        <f>IF(AND((RIGHT($DW$3,2)-'[1]Miter Profiles'!$AC$128-'[1]Outside Edges'!$B121)&gt;=5,'[1]Outside Edges'!$P121="Yes"),"Yes","No")</f>
        <v>No</v>
      </c>
      <c r="DX122" s="10" t="str">
        <f>IF(AND((RIGHT($DX$3,2)-'[1]Miter Profiles'!$AC$129-'[1]Outside Edges'!$B121)&gt;=5,'[1]Outside Edges'!$P121="Yes"),"Yes","No")</f>
        <v>No</v>
      </c>
      <c r="DY122" s="10" t="str">
        <f>IF(AND((RIGHT($DY$3,2)-'[1]Miter Profiles'!$AC$130-'[1]Outside Edges'!$B121)&gt;=5,'[1]Outside Edges'!$P121="Yes"),"Yes","No")</f>
        <v>No</v>
      </c>
      <c r="DZ122" s="85" t="str">
        <f>IF(AND((RIGHT($DZ$3,2)-'[1]Miter Profiles'!$AC$131-'[1]Outside Edges'!$B121)&gt;=5,'[1]Outside Edges'!$P121="Yes"),"Yes","No")</f>
        <v>No</v>
      </c>
      <c r="EA122" s="90" t="str">
        <f>IF(AND((RIGHT($EA$3,2)-'[1]Miter Profiles'!$AC$132-'[1]Outside Edges'!$B121)&gt;=5,'[1]Outside Edges'!$P121="Yes"),"Yes","No")</f>
        <v>No</v>
      </c>
      <c r="EB122" s="104" t="str">
        <f>IF(AND((RIGHT($EB$3,2)-'[1]Miter Profiles'!$AC$133-'[1]Outside Edges'!$B121)&gt;=5,'[1]Outside Edges'!$P121="Yes"),"Yes","No")</f>
        <v>No</v>
      </c>
      <c r="EC122" s="109" t="str">
        <f>IF(AND((RIGHT($EC$3,2)-'[1]Miter Profiles'!$AC$134-'[1]Outside Edges'!$B121)&gt;=5,'[1]Outside Edges'!$P121="Yes"),"Yes","No")</f>
        <v>No</v>
      </c>
      <c r="ED122" s="115" t="str">
        <f>IF(AND((RIGHT($ED$3,2)-'[1]Miter Profiles'!$AC$135-'[1]Outside Edges'!$B121)&gt;=5,'[1]Outside Edges'!$P121="Yes"),"Yes","No")</f>
        <v>No</v>
      </c>
      <c r="EE122" s="112" t="str">
        <f>IF(AND((RIGHT($EE$3,2)-'[1]Miter Profiles'!$AC$136-'[1]Outside Edges'!$B121)&gt;=5,'[1]Outside Edges'!$P121="Yes"),"Yes","No")</f>
        <v>No</v>
      </c>
      <c r="EF122" s="85" t="str">
        <f>IF(AND((RIGHT($EF$3,2)-'[1]Miter Profiles'!$AC$137-'[1]Outside Edges'!$B121)&gt;=5,'[1]Outside Edges'!$P121="Yes"),"Yes","No")</f>
        <v>No</v>
      </c>
      <c r="EG122" s="10" t="str">
        <f>IF(AND((RIGHT($EG$3,2)-'[1]Miter Profiles'!$AC$138-'[1]Outside Edges'!$B121)&gt;=5,'[1]Outside Edges'!$P121="Yes"),"Yes","No")</f>
        <v>No</v>
      </c>
      <c r="EH122" s="90" t="str">
        <f>IF(AND((RIGHT($EH$3,2)-'[1]Miter Profiles'!$AC$139-'[1]Outside Edges'!$B121)&gt;=5,'[1]Outside Edges'!$P121="Yes"),"Yes","No")</f>
        <v>No</v>
      </c>
      <c r="EI122" s="120" t="str">
        <f>IF(AND((RIGHT($EI$3,2)-'[1]Miter Profiles'!$AC$140-'[1]Outside Edges'!$B121)&gt;=5,'[1]Outside Edges'!$P121="Yes"),"Yes","No")</f>
        <v>No</v>
      </c>
      <c r="EJ122" s="123" t="str">
        <f>IF(AND((RIGHT($EJ$3,2)-'[1]Miter Profiles'!$AC$141-'[1]Outside Edges'!$B121)&gt;=5,'[1]Outside Edges'!$P121="Yes"),"Yes","No")</f>
        <v>No</v>
      </c>
      <c r="EK122" s="123" t="str">
        <f>IF(AND((RIGHT($EK$3,2)-'[1]Miter Profiles'!$AC$142-'[1]Outside Edges'!$B121)&gt;=5,'[1]Outside Edges'!$P121="Yes"),"Yes","No")</f>
        <v>No</v>
      </c>
      <c r="EL122" s="115" t="str">
        <f>IF(AND((RIGHT($EL$3,2)-'[1]Miter Profiles'!$AC$143-'[1]Outside Edges'!$B121)&gt;=5,'[1]Outside Edges'!$P121="Yes"),"Yes","No")</f>
        <v>No</v>
      </c>
      <c r="EM122" s="128" t="str">
        <f>IF(AND((RIGHT($EM$3,2)-'[1]Miter Profiles'!$AC$144-'[1]Outside Edges'!$B121)&gt;=5,'[1]Outside Edges'!$P121="Yes"),"Yes","No")</f>
        <v>No</v>
      </c>
      <c r="EN122" s="10" t="str">
        <f>IF(AND((RIGHT($EN$3,2)-'[1]Miter Profiles'!$AC$145-'[1]Outside Edges'!$B121)&gt;=5,'[1]Outside Edges'!$P121="Yes"),"Yes","No")</f>
        <v>No</v>
      </c>
      <c r="EO122" s="90" t="str">
        <f>IF(AND((RIGHT($EO$3,2)-'[1]Miter Profiles'!$AC$146-'[1]Outside Edges'!$B121)&gt;=5,'[1]Outside Edges'!$P121="Yes"),"Yes","No")</f>
        <v>No</v>
      </c>
      <c r="EP122" s="123" t="str">
        <f>IF(AND((RIGHT($EP$3,2)-'[1]Miter Profiles'!$AC$147-'[1]Outside Edges'!$B121)&gt;=5,'[1]Outside Edges'!$P121="Yes"),"Yes","No")</f>
        <v>No</v>
      </c>
      <c r="EQ122" s="123" t="str">
        <f>IF(AND((RIGHT($EQ$3,2)-'[1]Miter Profiles'!$AC$148-'[1]Outside Edges'!$B121)&gt;=5,'[1]Outside Edges'!$P121="Yes"),"Yes","No")</f>
        <v>No</v>
      </c>
      <c r="ER122" s="115" t="str">
        <f>IF(AND((RIGHT($ER$3,2)-'[1]Miter Profiles'!$AC$149-'[1]Outside Edges'!$B121)&gt;=5,'[1]Outside Edges'!$P121="Yes"),"Yes","No")</f>
        <v>No</v>
      </c>
      <c r="ES122" s="128" t="str">
        <f>IF(AND((RIGHT($ES$3,2)-'[1]Miter Profiles'!$AC$150-'[1]Outside Edges'!$B121)&gt;=5,'[1]Outside Edges'!$P121="Yes"),"Yes","No")</f>
        <v>No</v>
      </c>
      <c r="ET122" s="10" t="str">
        <f>IF(AND((RIGHT($ET$3,2)-'[1]Miter Profiles'!$AC$151-'[1]Outside Edges'!$B121)&gt;=5,'[1]Outside Edges'!$P121="Yes"),"Yes","No")</f>
        <v>No</v>
      </c>
      <c r="EU122" s="90" t="str">
        <f>IF(AND((RIGHT($EU$3,2)-'[1]Miter Profiles'!$AC$152-'[1]Outside Edges'!$B121)&gt;=5,'[1]Outside Edges'!$P121="Yes"),"Yes","No")</f>
        <v>No</v>
      </c>
      <c r="EV122" s="123" t="str">
        <f>IF(AND((RIGHT($EV$3,2)-'[1]Miter Profiles'!$AC$153-'[1]Outside Edges'!$B121)&gt;=5,'[1]Outside Edges'!$P121="Yes"),"Yes","No")</f>
        <v>No</v>
      </c>
      <c r="EW122" s="123" t="str">
        <f>IF(AND((RIGHT($EW$3,2)-'[1]Miter Profiles'!$AC$154-'[1]Outside Edges'!$B121)&gt;=5,'[1]Outside Edges'!$P121="Yes"),"Yes","No")</f>
        <v>No</v>
      </c>
      <c r="EX122" s="115" t="str">
        <f>IF(AND((RIGHT($EX$3,2)-'[1]Miter Profiles'!$AC$155-'[1]Outside Edges'!$B121)&gt;=5,'[1]Outside Edges'!$P121="Yes"),"Yes","No")</f>
        <v>No</v>
      </c>
      <c r="EY122" s="128" t="str">
        <f>IF(AND((RIGHT($EY$3,2)-'[1]Miter Profiles'!$AC$156-'[1]Outside Edges'!$B121)&gt;=5,'[1]Outside Edges'!$P121="Yes"),"Yes","No")</f>
        <v>No</v>
      </c>
      <c r="EZ122" s="10" t="str">
        <f>IF(AND((RIGHT($EZ$3,2)-'[1]Miter Profiles'!$AC$157-'[1]Outside Edges'!$B121)&gt;=5,'[1]Outside Edges'!$P121="Yes"),"Yes","No")</f>
        <v>No</v>
      </c>
      <c r="FA122" s="90" t="str">
        <f>IF(AND((RIGHT($FA$3,2)-'[1]Miter Profiles'!$AC$158-'[1]Outside Edges'!$B121)&gt;=5,'[1]Outside Edges'!$P121="Yes"),"Yes","No")</f>
        <v>No</v>
      </c>
      <c r="FB122" s="123" t="str">
        <f>IF(AND((RIGHT($FB$3,2)-'[1]Miter Profiles'!$AC$159-'[1]Outside Edges'!$B121)&gt;=5,'[1]Outside Edges'!$P121="Yes"),"Yes","No")</f>
        <v>No</v>
      </c>
      <c r="FC122" s="123" t="str">
        <f>IF(AND((RIGHT($FC$3,2)-'[1]Miter Profiles'!$AC$160-'[1]Outside Edges'!$B121)&gt;=5,'[1]Outside Edges'!$P121="Yes"),"Yes","No")</f>
        <v>No</v>
      </c>
      <c r="FD122" s="115" t="str">
        <f>IF(AND((RIGHT($FD$3,2)-'[1]Miter Profiles'!$AC$161-'[1]Outside Edges'!$B121)&gt;=5,'[1]Outside Edges'!$P121="Yes"),"Yes","No")</f>
        <v>No</v>
      </c>
      <c r="FE122" s="128" t="str">
        <f>IF(AND((RIGHT($FE$3,2)-'[1]Miter Profiles'!$AC$162-'[1]Outside Edges'!$B121)&gt;=5,'[1]Outside Edges'!$P121="Yes"),"Yes","No")</f>
        <v>No</v>
      </c>
      <c r="FF122" s="10" t="str">
        <f>IF(AND((RIGHT($FF$3,2)-'[1]Miter Profiles'!$AC$163-'[1]Outside Edges'!$B121)&gt;=5,'[1]Outside Edges'!$P121="Yes"),"Yes","No")</f>
        <v>No</v>
      </c>
      <c r="FG122" s="90" t="str">
        <f>IF(AND((RIGHT($FG$3,2)-'[1]Miter Profiles'!$AC$164-'[1]Outside Edges'!$B121)&gt;=5,'[1]Outside Edges'!$P121="Yes"),"Yes","No")</f>
        <v>No</v>
      </c>
      <c r="FH122" s="123" t="str">
        <f>IF(AND((RIGHT($FH$3,2)-'[1]Miter Profiles'!$AC$165-'[1]Outside Edges'!$B121)&gt;=5,'[1]Outside Edges'!$P121="Yes"),"Yes","No")</f>
        <v>No</v>
      </c>
      <c r="FI122" s="123" t="str">
        <f>IF(AND((RIGHT($FI$3,2)-'[1]Miter Profiles'!$AC$166-'[1]Outside Edges'!$B121)&gt;=5,'[1]Outside Edges'!$P121="Yes"),"Yes","No")</f>
        <v>No</v>
      </c>
      <c r="FJ122" s="115" t="str">
        <f>IF(AND((RIGHT($FJ$3,2)-'[1]Miter Profiles'!$AC$167-'[1]Outside Edges'!$B121)&gt;=5,'[1]Outside Edges'!$P121="Yes"),"Yes","No")</f>
        <v>No</v>
      </c>
      <c r="FK122" s="128" t="str">
        <f>IF(AND((RIGHT($FK$3,2)-'[1]Miter Profiles'!$AC$168-'[1]Outside Edges'!$B121)&gt;=5,'[1]Outside Edges'!$P121="Yes"),"Yes","No")</f>
        <v>No</v>
      </c>
      <c r="FL122" s="10" t="str">
        <f>IF(AND((RIGHT($FL$3,2)-'[1]Miter Profiles'!$AC$169-'[1]Outside Edges'!$B121)&gt;=5,'[1]Outside Edges'!$P121="Yes"),"Yes","No")</f>
        <v>No</v>
      </c>
      <c r="FM122" s="90" t="str">
        <f>IF(AND((RIGHT($FM$3,2)-'[1]Miter Profiles'!$AC$170-'[1]Outside Edges'!$B121)&gt;=5,'[1]Outside Edges'!$P121="Yes"),"Yes","No")</f>
        <v>No</v>
      </c>
      <c r="FN122" s="123" t="str">
        <f>IF(AND((RIGHT($FN$3,2)-'[1]Miter Profiles'!$AC$171-'[1]Outside Edges'!$B121)&gt;=5,'[1]Outside Edges'!$P121="Yes"),"Yes","No")</f>
        <v>No</v>
      </c>
      <c r="FO122" s="123" t="str">
        <f>IF(AND((RIGHT($FO$3,2)-'[1]Miter Profiles'!$AC$172-'[1]Outside Edges'!$B121)&gt;=5,'[1]Outside Edges'!$P121="Yes"),"Yes","No")</f>
        <v>No</v>
      </c>
      <c r="FP122" s="115" t="str">
        <f>IF(AND((RIGHT($FP$3,2)-'[1]Miter Profiles'!$AC$173-'[1]Outside Edges'!$B121)&gt;=5,'[1]Outside Edges'!$P121="Yes"),"Yes","No")</f>
        <v>No</v>
      </c>
      <c r="FQ122" s="128" t="str">
        <f>IF(AND((RIGHT($FQ$3,2)-'[1]Miter Profiles'!$AC$174-'[1]Outside Edges'!$B121)&gt;=5,'[1]Outside Edges'!$P121="Yes"),"Yes","No")</f>
        <v>No</v>
      </c>
      <c r="FR122" s="10" t="str">
        <f>IF(AND((RIGHT($FR$3,2)-'[1]Miter Profiles'!$AC$175-'[1]Outside Edges'!$B121)&gt;=5,'[1]Outside Edges'!$P121="Yes"),"Yes","No")</f>
        <v>No</v>
      </c>
      <c r="FS122" s="90" t="str">
        <f>IF(AND((RIGHT($FS$3,2)-'[1]Miter Profiles'!$AC$176-'[1]Outside Edges'!$B121)&gt;=5,'[1]Outside Edges'!$P121="Yes"),"Yes","No")</f>
        <v>No</v>
      </c>
      <c r="FT122" s="123" t="str">
        <f>IF(AND((RIGHT($FT$3,2)-'[1]Miter Profiles'!$AC$177-'[1]Outside Edges'!$B121)&gt;=5,'[1]Outside Edges'!$P121="Yes"),"Yes","No")</f>
        <v>No</v>
      </c>
      <c r="FU122" s="123" t="str">
        <f>IF(AND((RIGHT($FU$3,2)-'[1]Miter Profiles'!$AC$178-'[1]Outside Edges'!$B121)&gt;=5,'[1]Outside Edges'!$P121="Yes"),"Yes","No")</f>
        <v>No</v>
      </c>
      <c r="FV122" s="115" t="str">
        <f>IF(AND((RIGHT($V$3,2)-'[1]Miter Profiles'!$AC$179-'[1]Outside Edges'!$B121)&gt;=5,'[1]Outside Edges'!$P121="Yes"),"Yes","No")</f>
        <v>No</v>
      </c>
      <c r="FW122" s="128" t="str">
        <f>IF(AND((RIGHT($FW$3,2)-'[1]Miter Profiles'!$AC$180-'[1]Outside Edges'!$B121)&gt;=5,'[1]Outside Edges'!$P121="Yes"),"Yes","No")</f>
        <v>No</v>
      </c>
      <c r="FX122" s="269" t="str">
        <f>IF(AND((RIGHT($FX$3,2)-'[1]Miter Profiles'!$AC$181-'[1]Outside Edges'!$B121)&gt;=5,'[1]Outside Edges'!$P121="Yes"),"Yes","No")</f>
        <v>No</v>
      </c>
      <c r="FY122" s="273" t="str">
        <f>IF(AND((RIGHT($FY$3,2)-'[1]Miter Profiles'!$AC$182-'[1]Outside Edges'!$B121)&gt;=5,'[1]Outside Edges'!$P121="Yes"),"Yes","No")</f>
        <v>No</v>
      </c>
      <c r="FZ122" s="282" t="str">
        <f>IF(AND((RIGHT($FZ$3,2)-'[1]Miter Profiles'!$AC$183-'[1]Outside Edges'!$B121)&gt;=5,'[1]Outside Edges'!$P121="Yes"),"Yes","No")</f>
        <v>No</v>
      </c>
      <c r="GA122" s="283" t="str">
        <f>IF(AND((RIGHT($GA$3,2)-'[1]Miter Profiles'!$AC$184-'[1]Outside Edges'!$B121)&gt;=5,'[1]Outside Edges'!$P121="Yes"),"Yes","No")</f>
        <v>No</v>
      </c>
      <c r="GB122" s="284" t="str">
        <f>IF(AND((RIGHT($GB$3,2)-'[1]Miter Profiles'!$AC$185-'[1]Outside Edges'!$B121)&gt;=5,'[1]Outside Edges'!$P121="Yes"),"Yes","No")</f>
        <v>No</v>
      </c>
      <c r="GC122" s="275" t="str">
        <f>IF(AND((RIGHT($GC$3,2)-'[1]Miter Profiles'!$AC$186-'[1]Outside Edges'!$B121)&gt;=5,'[1]Outside Edges'!$P121="Yes"),"Yes","No")</f>
        <v>No</v>
      </c>
      <c r="GD122" s="269" t="str">
        <f>IF(AND((RIGHT($GD$3,2)-'[1]Miter Profiles'!$AC$187-'[1]Outside Edges'!$B121)&gt;=5,'[1]Outside Edges'!$P121="Yes"),"Yes","No")</f>
        <v>No</v>
      </c>
      <c r="GE122" s="273" t="str">
        <f>IF(AND((RIGHT($GE$3,2)-'[1]Miter Profiles'!$AC$188-'[1]Outside Edges'!$B121)&gt;=5,'[1]Outside Edges'!$P121="Yes"),"Yes","No")</f>
        <v>No</v>
      </c>
      <c r="GF122" s="282" t="str">
        <f>IF(AND((RIGHT($GF$3,2)-'[1]Miter Profiles'!$AC$189-'[1]Outside Edges'!$B121)&gt;=5,'[1]Outside Edges'!$P121="Yes"),"Yes","No")</f>
        <v>No</v>
      </c>
      <c r="GG122" s="283" t="str">
        <f>IF(AND((RIGHT($GG$3,2)-'[1]Miter Profiles'!$AC$190-'[1]Outside Edges'!$B121)&gt;=5,'[1]Outside Edges'!$P121="Yes"),"Yes","No")</f>
        <v>No</v>
      </c>
      <c r="GH122" s="284" t="str">
        <f>IF(AND((RIGHT($GH$3,2)-'[1]Miter Profiles'!$AC$191-'[1]Outside Edges'!$B121)&gt;=5,'[1]Outside Edges'!$P121="Yes"),"Yes","No")</f>
        <v>No</v>
      </c>
      <c r="GI122" s="275" t="str">
        <f>IF(AND((RIGHT($GI$3,2)-'[1]Miter Profiles'!$AC$192-'[1]Outside Edges'!$B121)&gt;=5,'[1]Outside Edges'!$P121="Yes"),"Yes","No")</f>
        <v>No</v>
      </c>
      <c r="GJ122" s="269" t="str">
        <f>IF(AND((RIGHT($GJ$3,2)-'[1]Miter Profiles'!$AC$193-'[1]Outside Edges'!$B121)&gt;=5,'[1]Outside Edges'!$P121="Yes"),"Yes","No")</f>
        <v>No</v>
      </c>
      <c r="GK122" s="273" t="str">
        <f>IF(AND((RIGHT($GK$3,2)-'[1]Miter Profiles'!$AC$194-'[1]Outside Edges'!$B121)&gt;=5,'[1]Outside Edges'!$P121="Yes"),"Yes","No")</f>
        <v>No</v>
      </c>
      <c r="GL122" s="282" t="str">
        <f>IF(AND((RIGHT($GL$3,2)-'[1]Miter Profiles'!$AC$195-'[1]Outside Edges'!$B121)&gt;=5,'[1]Outside Edges'!$P121="Yes"),"Yes","No")</f>
        <v>No</v>
      </c>
      <c r="GM122" s="283" t="str">
        <f>IF(AND((RIGHT($GM$3,2)-'[1]Miter Profiles'!$AC$196-'[1]Outside Edges'!$B121)&gt;=5,'[1]Outside Edges'!$P121="Yes"),"Yes","No")</f>
        <v>No</v>
      </c>
      <c r="GN122" s="284" t="str">
        <f>IF(AND((RIGHT($GN$3,2)-'[1]Miter Profiles'!$AC$197-'[1]Outside Edges'!$B121)&gt;=5,'[1]Outside Edges'!$P121="Yes"),"Yes","No")</f>
        <v>No</v>
      </c>
      <c r="GO122" s="275" t="str">
        <f>IF(AND((RIGHT($GO$3,2)-'[1]Miter Profiles'!$AC$198-'[1]Outside Edges'!$B121)&gt;=5,'[1]Outside Edges'!$P121="Yes"),"Yes","No")</f>
        <v>No</v>
      </c>
      <c r="GP122" s="269" t="str">
        <f>IF(AND((RIGHT($GP$3,2)-'[1]Miter Profiles'!$AC$199-'[1]Outside Edges'!$B121)&gt;=5,'[1]Outside Edges'!$P121="Yes"),"Yes","No")</f>
        <v>No</v>
      </c>
      <c r="GQ122" s="273" t="str">
        <f>IF(AND((RIGHT($GQ$3,2)-'[1]Miter Profiles'!$AC$200-'[1]Outside Edges'!$B121)&gt;=5,'[1]Outside Edges'!$P121="Yes"),"Yes","No")</f>
        <v>No</v>
      </c>
      <c r="GR122" s="282" t="str">
        <f>IF(AND((RIGHT($GR$3,2)-'[1]Miter Profiles'!$AC$201-'[1]Outside Edges'!$B121)&gt;=5,'[1]Outside Edges'!$P121="Yes"),"Yes","No")</f>
        <v>No</v>
      </c>
      <c r="GS122" s="283" t="str">
        <f>IF(AND((RIGHT($GS$3,2)-'[1]Miter Profiles'!$AC$202-'[1]Outside Edges'!$B121)&gt;=5,'[1]Outside Edges'!$P121="Yes"),"Yes","No")</f>
        <v>No</v>
      </c>
      <c r="GT122" s="284" t="str">
        <f>IF(AND((RIGHT($GT$3,2)-'[1]Miter Profiles'!$AC$203-'[1]Outside Edges'!$B121)&gt;=5,'[1]Outside Edges'!$P121="Yes"),"Yes","No")</f>
        <v>No</v>
      </c>
      <c r="GU122" s="275" t="str">
        <f>IF(AND((RIGHT($GU$3,2)-'[1]Miter Profiles'!$AC$204-'[1]Outside Edges'!$B121)&gt;=5,'[1]Outside Edges'!$P121="Yes"),"Yes","No")</f>
        <v>No</v>
      </c>
      <c r="GV122" s="269" t="str">
        <f>IF(AND((RIGHT($GV$3,2)-'[1]Miter Profiles'!$AC$205-'[1]Outside Edges'!$B121)&gt;=5,'[1]Outside Edges'!$P121="Yes"),"Yes","No")</f>
        <v>No</v>
      </c>
      <c r="GW122" s="273" t="str">
        <f>IF(AND((RIGHT($GW$3,2)-'[1]Miter Profiles'!$AC$206-'[1]Outside Edges'!$B121)&gt;=5,'[1]Outside Edges'!$P121="Yes"),"Yes","No")</f>
        <v>No</v>
      </c>
      <c r="GX122" s="282" t="str">
        <f>IF(AND((RIGHT($GX$3,2)-'[1]Miter Profiles'!$AC$207-'[1]Outside Edges'!$B121)&gt;=5,'[1]Outside Edges'!$P121="Yes"),"Yes","No")</f>
        <v>No</v>
      </c>
      <c r="GY122" s="283" t="str">
        <f>IF(AND((RIGHT($GY$3,2)-'[1]Miter Profiles'!$AC$208-'[1]Outside Edges'!$B121)&gt;=5,'[1]Outside Edges'!$P121="Yes"),"Yes","No")</f>
        <v>No</v>
      </c>
      <c r="GZ122" s="284" t="str">
        <f>IF(AND((RIGHT($GZ$3,2)-'[1]Miter Profiles'!$AC$209-'[1]Outside Edges'!$B121)&gt;=5,'[1]Outside Edges'!$P121="Yes"),"Yes","No")</f>
        <v>No</v>
      </c>
      <c r="HA122" s="275" t="str">
        <f>IF(AND((RIGHT($HA$3,2)-'[1]Miter Profiles'!$AC$210-'[1]Outside Edges'!$B121)&gt;=5,'[1]Outside Edges'!$P121="Yes"),"Yes","No")</f>
        <v>No</v>
      </c>
      <c r="HB122" s="269" t="str">
        <f>IF(AND((RIGHT($HB$3,2)-'[1]Miter Profiles'!$AC$211-'[1]Outside Edges'!$B121)&gt;=5,'[1]Outside Edges'!$P121="Yes"),"Yes","No")</f>
        <v>No</v>
      </c>
      <c r="HC122" s="273" t="str">
        <f>IF(AND((RIGHT($HC$3,2)-'[1]Miter Profiles'!$AC$212-'[1]Outside Edges'!$B121)&gt;=5,'[1]Outside Edges'!$P121="Yes"),"Yes","No")</f>
        <v>No</v>
      </c>
      <c r="HD122" s="282" t="str">
        <f>IF(AND((RIGHT($HD$3,2)-'[1]Miter Profiles'!$AC$213-'[1]Outside Edges'!$B121)&gt;=5,'[1]Outside Edges'!$P121="Yes"),"Yes","No")</f>
        <v>No</v>
      </c>
      <c r="HE122" s="284" t="str">
        <f>IF(AND((RIGHT($HE$3,2)-'[1]Miter Profiles'!$AC$214-'[1]Outside Edges'!$B121)&gt;=5,'[1]Outside Edges'!$P121="Yes"),"Yes","No")</f>
        <v>No</v>
      </c>
      <c r="HF122" s="275" t="str">
        <f>IF(AND((RIGHT($HF$3,2)-'[1]Miter Profiles'!$AC$215-'[1]Outside Edges'!$B121)&gt;=5,'[1]Outside Edges'!$P121="Yes"),"Yes","No")</f>
        <v>No</v>
      </c>
      <c r="HG122" s="269" t="str">
        <f>IF(AND((RIGHT($HG$3,2)-'[1]Miter Profiles'!$AC$216-'[1]Outside Edges'!$B121)&gt;=5,'[1]Outside Edges'!$P121="Yes"),"Yes","No")</f>
        <v>No</v>
      </c>
      <c r="HH122" s="273" t="str">
        <f>IF(AND((RIGHT($HH$3,2)-'[1]Miter Profiles'!$AC$217-'[1]Outside Edges'!$B121)&gt;=5,'[1]Outside Edges'!$P121="Yes"),"Yes","No")</f>
        <v>No</v>
      </c>
      <c r="HI122" s="282" t="str">
        <f>IF(AND((RIGHT($HI$3,2)-'[1]Miter Profiles'!$AC$218-'[1]Outside Edges'!$B121)&gt;=5,'[1]Outside Edges'!$P121="Yes"),"Yes","No")</f>
        <v>No</v>
      </c>
      <c r="HJ122" s="283" t="str">
        <f>IF(AND((RIGHT($HJ$3,2)-'[1]Miter Profiles'!$AC$219-'[1]Outside Edges'!$B121)&gt;=5,'[1]Outside Edges'!$P121="Yes"),"Yes","No")</f>
        <v>No</v>
      </c>
      <c r="HK122" s="284" t="str">
        <f>IF(AND((RIGHT($HK$3,2)-'[1]Miter Profiles'!$AC$220-'[1]Outside Edges'!$B121)&gt;=5,'[1]Outside Edges'!$P121="Yes"),"Yes","No")</f>
        <v>No</v>
      </c>
      <c r="HL122" s="275" t="str">
        <f>IF(AND((RIGHT($HL$3,2)-'[1]Miter Profiles'!$AC$221-'[1]Outside Edges'!$B121)&gt;=5,'[1]Outside Edges'!$P121="Yes"),"Yes","No")</f>
        <v>No</v>
      </c>
      <c r="HM122" s="269" t="str">
        <f>IF(AND((RIGHT($HM$3,2)-'[1]Miter Profiles'!$AC$222-'[1]Outside Edges'!$B121)&gt;=5,'[1]Outside Edges'!$P121="Yes"),"Yes","No")</f>
        <v>No</v>
      </c>
      <c r="HN122" s="269" t="str">
        <f>IF(AND((RIGHT($HN$3,2)-'[1]Miter Profiles'!$AC$223-'[1]Outside Edges'!$B121)&gt;=5,'[1]Outside Edges'!$P121="Yes"),"Yes","No")</f>
        <v>No</v>
      </c>
      <c r="HO122" s="283" t="str">
        <f>IF(AND((RIGHT($HO$3,2)-'[1]Miter Profiles'!$AC$224-'[1]Outside Edges'!$B121)&gt;=5,'[1]Outside Edges'!$P121="Yes"),"Yes","No")</f>
        <v>No</v>
      </c>
      <c r="HP122" s="283" t="str">
        <f>IF(AND((RIGHT($HP$3,2)-'[1]Miter Profiles'!$AC$225-'[1]Outside Edges'!$B121)&gt;=5,'[1]Outside Edges'!$P121="Yes"),"Yes","No")</f>
        <v>No</v>
      </c>
      <c r="HQ122" s="283" t="str">
        <f>IF(AND((RIGHT($HQ$3,3)-'[1]Miter Profiles'!$AC$226-'[1]Outside Edges'!$B121)&gt;=5,'[1]Outside Edges'!$P121="Yes"),"Yes","No")</f>
        <v>No</v>
      </c>
      <c r="HR122" s="283" t="str">
        <f>IF(AND((RIGHT($HR$3,2)-'[1]Miter Profiles'!$AC$227-'[1]Outside Edges'!$B121)&gt;=5,'[1]Outside Edges'!$P121="Yes"),"Yes","No")</f>
        <v>No</v>
      </c>
      <c r="HS122" s="269" t="str">
        <f>IF(AND((RIGHT($HS$3,2)-'[1]Miter Profiles'!$AC$228-'[1]Outside Edges'!$B121)&gt;=5,'[1]Outside Edges'!$P121="Yes"),"Yes","No")</f>
        <v>No</v>
      </c>
      <c r="HT122" s="269" t="str">
        <f>IF(AND((RIGHT($HT$3,2)-'[1]Miter Profiles'!$AC$229-'[1]Outside Edges'!$B121)&gt;=5,'[1]Outside Edges'!$P121="Yes"),"Yes","No")</f>
        <v>No</v>
      </c>
      <c r="HU122" s="269" t="str">
        <f>IF(AND((RIGHT($HU$3,2)-'[1]Miter Profiles'!$AC$230-'[1]Outside Edges'!$B121)&gt;=5,'[1]Outside Edges'!$P121="Yes"),"Yes","No")</f>
        <v>No</v>
      </c>
      <c r="HV122" s="283" t="str">
        <f>IF(AND((RIGHT($HV$3,2)-'[1]Miter Profiles'!$AC$231-'[1]Outside Edges'!$B121)&gt;=5,'[1]Outside Edges'!$P121="Yes"),"Yes","No")</f>
        <v>No</v>
      </c>
      <c r="HW122" s="283" t="str">
        <f>IF(AND((RIGHT($HW$3,2)-'[1]Miter Profiles'!$AC$232-'[1]Outside Edges'!$B121)&gt;=5,'[1]Outside Edges'!$P121="Yes"),"Yes","No")</f>
        <v>No</v>
      </c>
      <c r="HX122" s="283" t="str">
        <f>IF(AND((RIGHT($HX$3,2)-'[1]Miter Profiles'!$AC$233-'[1]Outside Edges'!$B121)&gt;=5,'[1]Outside Edges'!$P121="Yes"),"Yes","No")</f>
        <v>No</v>
      </c>
      <c r="HY122" s="269" t="str">
        <f>IF(AND((RIGHT($HY$3,2)-'[1]Miter Profiles'!$AC$234-'[1]Outside Edges'!$B121)&gt;=5,'[1]Outside Edges'!$P121="Yes"),"Yes","No")</f>
        <v>No</v>
      </c>
      <c r="HZ122" s="269" t="str">
        <f>IF(AND((RIGHT($HZ$3,2)-'[1]Miter Profiles'!$AC$235-'[1]Outside Edges'!$B121)&gt;=5,'[1]Outside Edges'!$P121="Yes"),"Yes","No")</f>
        <v>No</v>
      </c>
      <c r="IA122" s="269" t="str">
        <f>IF(AND((RIGHT($IA$3,2)-'[1]Miter Profiles'!$AC$236-'[1]Outside Edges'!$B121)&gt;=5,'[1]Outside Edges'!$P121="Yes"),"Yes","No")</f>
        <v>No</v>
      </c>
      <c r="IB122" s="283" t="str">
        <f>IF(AND((RIGHT($IB$3,2)-'[1]Miter Profiles'!$AC$237-'[1]Outside Edges'!$B121)&gt;=5,'[1]Outside Edges'!$P121="Yes"),"Yes","No")</f>
        <v>No</v>
      </c>
      <c r="IC122" s="283" t="str">
        <f>IF(AND((RIGHT($IC$3,2)-'[1]Miter Profiles'!$AC$238-'[1]Outside Edges'!$B121)&gt;=5,'[1]Outside Edges'!$P121="Yes"),"Yes","No")</f>
        <v>No</v>
      </c>
      <c r="ID122" s="283" t="str">
        <f>IF(AND((RIGHT($ID$3,2)-'[1]Miter Profiles'!$AC$239-'[1]Outside Edges'!$B121)&gt;=5,'[1]Outside Edges'!$P121="Yes"),"Yes","No")</f>
        <v>No</v>
      </c>
      <c r="IE122" s="269" t="str">
        <f>IF(AND((RIGHT($IE$3,2)-'[1]Miter Profiles'!$AC$240-'[1]Outside Edges'!$B121)&gt;=5,'[1]Outside Edges'!$P121="Yes"),"Yes","No")</f>
        <v>No</v>
      </c>
      <c r="IF122" s="269" t="str">
        <f>IF(AND((RIGHT($IF$3,2)-'[1]Miter Profiles'!$AC$241-'[1]Outside Edges'!$B121)&gt;=5,'[1]Outside Edges'!$P121="Yes"),"Yes","No")</f>
        <v>No</v>
      </c>
      <c r="IG122" s="269" t="str">
        <f>IF(AND((RIGHT($IG$3,2)-'[1]Miter Profiles'!$AC$242-'[1]Outside Edges'!$B121)&gt;=5,'[1]Outside Edges'!$P121="Yes"),"Yes","No")</f>
        <v>No</v>
      </c>
      <c r="IH122" s="283" t="str">
        <f>IF(AND((RIGHT($IH$3,2)-'[1]Miter Profiles'!$AC$243-'[1]Outside Edges'!$B121)&gt;=5,'[1]Outside Edges'!$P121="Yes"),"Yes","No")</f>
        <v>No</v>
      </c>
      <c r="II122" s="283" t="str">
        <f>IF(AND((RIGHT($II$3,2)-'[1]Miter Profiles'!$AC$244-'[1]Outside Edges'!$B121)&gt;=5,'[1]Outside Edges'!$P121="Yes"),"Yes","No")</f>
        <v>No</v>
      </c>
      <c r="IJ122" s="283" t="str">
        <f>IF(AND((RIGHT($IJ$3,2)-'[1]Miter Profiles'!$AC$245-'[1]Outside Edges'!$B121)&gt;=5,'[1]Outside Edges'!$P121="Yes"),"Yes","No")</f>
        <v>No</v>
      </c>
      <c r="IK122" s="269" t="str">
        <f>IF(AND((RIGHT($IK$3,2)-'[1]Miter Profiles'!$AC$246-'[1]Outside Edges'!$B121)&gt;=5,'[1]Outside Edges'!$P121="Yes"),"Yes","No")</f>
        <v>No</v>
      </c>
      <c r="IL122" s="269" t="str">
        <f>IF(AND((RIGHT($IL$3,2)-'[1]Miter Profiles'!$AC$247-'[1]Outside Edges'!$B121)&gt;=5,'[1]Outside Edges'!$P121="Yes"),"Yes","No")</f>
        <v>No</v>
      </c>
      <c r="IM122" s="269" t="str">
        <f>IF(AND((RIGHT($IM$3,2)-'[1]Miter Profiles'!$AC$248-'[1]Outside Edges'!$B121)&gt;=5,'[1]Outside Edges'!$P121="Yes"),"Yes","No")</f>
        <v>No</v>
      </c>
      <c r="IN122" s="283" t="str">
        <f>IF(AND((RIGHT($IN$3,2)-'[1]Miter Profiles'!$AC$249-'[1]Outside Edges'!$B121)&gt;=5,'[1]Outside Edges'!$P121="Yes"),"Yes","No")</f>
        <v>No</v>
      </c>
      <c r="IO122" s="283" t="str">
        <f>IF(AND((RIGHT($IO$3,2)-'[1]Miter Profiles'!$AC$250-'[1]Outside Edges'!$B121)&gt;=5,'[1]Outside Edges'!$P121="Yes"),"Yes","No")</f>
        <v>No</v>
      </c>
      <c r="IP122" s="283" t="str">
        <f>IF(AND((RIGHT($IP$3,2)-'[1]Miter Profiles'!$AC$251-'[1]Outside Edges'!$B121)&gt;=5,'[1]Outside Edges'!$P121="Yes"),"Yes","No")</f>
        <v>No</v>
      </c>
      <c r="IQ122" s="269" t="str">
        <f>IF(AND((RIGHT($IQ$3,2)-'[1]Miter Profiles'!$AC$252-'[1]Outside Edges'!$B121)&gt;=5,'[1]Outside Edges'!$P121="Yes"),"Yes","No")</f>
        <v>No</v>
      </c>
      <c r="IR122" s="269" t="str">
        <f>IF(AND((RIGHT($IR$3,2)-'[1]Miter Profiles'!$AC$253-'[1]Outside Edges'!$B121)&gt;=5,'[1]Outside Edges'!$P121="Yes"),"Yes","No")</f>
        <v>No</v>
      </c>
      <c r="IS122" s="269" t="str">
        <f>IF(AND((RIGHT($IS$3,2)-'[1]Miter Profiles'!$AC$254-'[1]Outside Edges'!$B121)&gt;=5,'[1]Outside Edges'!$P121="Yes"),"Yes","No")</f>
        <v>No</v>
      </c>
      <c r="IT122" s="283" t="str">
        <f>IF(AND((RIGHT($IT$3,2)-'[1]Miter Profiles'!$AC$255-'[1]Outside Edges'!$B121)&gt;=5,'[1]Outside Edges'!$P121="Yes"),"Yes","No")</f>
        <v>No</v>
      </c>
      <c r="IU122" s="283" t="str">
        <f>IF(AND((RIGHT($IU$3,2)-'[1]Miter Profiles'!$AC$256-'[1]Outside Edges'!$B121)&gt;=5,'[1]Outside Edges'!$P121="Yes"),"Yes","No")</f>
        <v>No</v>
      </c>
      <c r="IV122" s="283" t="str">
        <f>IF(AND((RIGHT($IV$3,2)-'[1]Miter Profiles'!$AC$257-'[1]Outside Edges'!$B121)&gt;=5,'[1]Outside Edges'!$P121="Yes"),"Yes","No")</f>
        <v>No</v>
      </c>
      <c r="IW122" s="269" t="str">
        <f>IF(AND((RIGHT($IW$3,2)-'[1]Miter Profiles'!$AC$258-'[1]Outside Edges'!$B121)&gt;=5,'[1]Outside Edges'!$P121="Yes"),"Yes","No")</f>
        <v>No</v>
      </c>
      <c r="IX122" s="269" t="str">
        <f>IF(AND((RIGHT($IX$3,2)-'[1]Miter Profiles'!$AC$259-'[1]Outside Edges'!$B121)&gt;=5,'[1]Outside Edges'!$P121="Yes"),"Yes","No")</f>
        <v>No</v>
      </c>
      <c r="IY122" s="269" t="str">
        <f>IF(AND((RIGHT($IY$3,2)-'[1]Miter Profiles'!$AC$260-'[1]Outside Edges'!$B121)&gt;=5,'[1]Outside Edges'!$P121="Yes"),"Yes","No")</f>
        <v>No</v>
      </c>
      <c r="IZ122" s="283" t="str">
        <f>IF(AND((RIGHT($IZ$3,2)-'[1]Miter Profiles'!$AC$261-'[1]Outside Edges'!$B121)&gt;=5,'[1]Outside Edges'!$P121="Yes"),"Yes","No")</f>
        <v>No</v>
      </c>
      <c r="JA122" s="283" t="str">
        <f>IF(AND((RIGHT($JA$3,2)-'[1]Miter Profiles'!$AC$262-'[1]Outside Edges'!$B121)&gt;=5,'[1]Outside Edges'!$P121="Yes"),"Yes","No")</f>
        <v>No</v>
      </c>
      <c r="JB122" s="283" t="str">
        <f>IF(AND((RIGHT($JB$3,2)-'[1]Miter Profiles'!$AC$263-'[1]Outside Edges'!$B121)&gt;=5,'[1]Outside Edges'!$P121="Yes"),"Yes","No")</f>
        <v>No</v>
      </c>
      <c r="JC122" s="269" t="str">
        <f>IF(AND((RIGHT($JC$3,2)-'[1]Miter Profiles'!$AC$264-'[1]Outside Edges'!$B121)&gt;=5,'[1]Outside Edges'!$P121="Yes"),"Yes","No")</f>
        <v>No</v>
      </c>
      <c r="JD122" s="269" t="str">
        <f>IF(AND((RIGHT($JD$3,2)-'[1]Miter Profiles'!$AC$265-'[1]Outside Edges'!$B121)&gt;=5,'[1]Outside Edges'!$P121="Yes"),"Yes","No")</f>
        <v>No</v>
      </c>
      <c r="JE122" s="269" t="str">
        <f>IF(AND((RIGHT($JE$3,2)-'[1]Miter Profiles'!$AC$266-'[1]Outside Edges'!$B121)&gt;=5,'[1]Outside Edges'!$P121="Yes"),"Yes","No")</f>
        <v>No</v>
      </c>
      <c r="JF122" s="283" t="str">
        <f>IF(AND((RIGHT($JF$3,2)-'[1]Miter Profiles'!$AC$267-'[1]Outside Edges'!$B121)&gt;=5,'[1]Outside Edges'!$P121="Yes"),"Yes","No")</f>
        <v>No</v>
      </c>
      <c r="JG122" s="283" t="str">
        <f>IF(AND((RIGHT($JG$3,2)-'[1]Miter Profiles'!$AC$268-'[1]Outside Edges'!$B121)&gt;=5,'[1]Outside Edges'!$P121="Yes"),"Yes","No")</f>
        <v>No</v>
      </c>
      <c r="JH122" s="283" t="str">
        <f>IF(AND((RIGHT($JH$3,2)-'[1]Miter Profiles'!$AC$269-'[1]Outside Edges'!$B121)&gt;=5,'[1]Outside Edges'!$P121="Yes"),"Yes","No")</f>
        <v>No</v>
      </c>
      <c r="JI122" s="269" t="str">
        <f>IF(AND((RIGHT($JI$3,2)-'[1]Miter Profiles'!$AC$270-'[1]Outside Edges'!$B121)&gt;=5,'[1]Outside Edges'!$P121="Yes"),"Yes","No")</f>
        <v>No</v>
      </c>
      <c r="JJ122" s="269" t="str">
        <f>IF(AND((RIGHT($JJ$3,2)-'[1]Miter Profiles'!$AC$271-'[1]Outside Edges'!$B121)&gt;=5,'[1]Outside Edges'!$P121="Yes"),"Yes","No")</f>
        <v>No</v>
      </c>
      <c r="JK122" s="269" t="str">
        <f>IF(AND((RIGHT($JK$3,2)-'[1]Miter Profiles'!$AC$272-'[1]Outside Edges'!$B121)&gt;=5,'[1]Outside Edges'!$P121="Yes"),"Yes","No")</f>
        <v>No</v>
      </c>
      <c r="JL122" s="283" t="str">
        <f>IF(AND((RIGHT($JL$3,2)-'[1]Miter Profiles'!$AC$273-'[1]Outside Edges'!$B121)&gt;=5,'[1]Outside Edges'!$P121="Yes"),"Yes","No")</f>
        <v>No</v>
      </c>
      <c r="JM122" s="283" t="str">
        <f>IF(AND((RIGHT($JM$3,2)-'[1]Miter Profiles'!$AC$274-'[1]Outside Edges'!$B121)&gt;=5,'[1]Outside Edges'!$P121="Yes"),"Yes","No")</f>
        <v>No</v>
      </c>
      <c r="JN122" s="283" t="str">
        <f>IF(AND((RIGHT($JN$3,2)-'[1]Miter Profiles'!$AC$275-'[1]Outside Edges'!$B121)&gt;=5,'[1]Outside Edges'!$P121="Yes"),"Yes","No")</f>
        <v>No</v>
      </c>
      <c r="JO122" s="269" t="str">
        <f>IF(AND((RIGHT($JO$3,2)-'[1]Miter Profiles'!$AC$276-'[1]Outside Edges'!$B121)&gt;=5,'[1]Outside Edges'!$P121="Yes"),"Yes","No")</f>
        <v>No</v>
      </c>
      <c r="JP122" s="269" t="str">
        <f>IF(AND((RIGHT($JP$3,2)-'[1]Miter Profiles'!$AC$277-'[1]Outside Edges'!$B121)&gt;=5,'[1]Outside Edges'!$P121="Yes"),"Yes","No")</f>
        <v>No</v>
      </c>
      <c r="JQ122" s="269" t="str">
        <f>IF(AND((RIGHT($JQ$3,2)-'[1]Miter Profiles'!$AC$278-'[1]Outside Edges'!$B121)&gt;=5,'[1]Outside Edges'!$P121="Yes"),"Yes","No")</f>
        <v>No</v>
      </c>
      <c r="JR122" s="283" t="str">
        <f>IF(AND((RIGHT($JR$3,2)-'[1]Miter Profiles'!$AC$279-'[1]Outside Edges'!$B121)&gt;=5,'[1]Outside Edges'!$P121="Yes"),"Yes","No")</f>
        <v>No</v>
      </c>
      <c r="JS122" s="283" t="str">
        <f>IF(AND((RIGHT($JS$3,2)-'[1]Miter Profiles'!$AC$280-'[1]Outside Edges'!$B121)&gt;=5,'[1]Outside Edges'!$P121="Yes"),"Yes","No")</f>
        <v>No</v>
      </c>
      <c r="JT122" s="283" t="str">
        <f>IF(AND((RIGHT($JT$3,2)-'[1]Miter Profiles'!$AC$281-'[1]Outside Edges'!$B121)&gt;=5,'[1]Outside Edges'!$P121="Yes"),"Yes","No")</f>
        <v>No</v>
      </c>
      <c r="JU122" s="269" t="str">
        <f>IF(AND((RIGHT($JU$3,2)-'[1]Miter Profiles'!$AC$282-'[1]Outside Edges'!$B121)&gt;=5,'[1]Outside Edges'!$P121="Yes"),"Yes","No")</f>
        <v>No</v>
      </c>
      <c r="JV122" s="269" t="str">
        <f>IF(AND((RIGHT($JV$3,2)-'[1]Miter Profiles'!$AC$283-'[1]Outside Edges'!$B121)&gt;=5,'[1]Outside Edges'!$P121="Yes"),"Yes","No")</f>
        <v>No</v>
      </c>
      <c r="JW122" s="269" t="str">
        <f>IF(AND((RIGHT($JW$3,2)-'[1]Miter Profiles'!$AC$284-'[1]Outside Edges'!$B121)&gt;=5,'[1]Outside Edges'!$P121="Yes"),"Yes","No")</f>
        <v>No</v>
      </c>
      <c r="JX122" s="283" t="str">
        <f>IF(AND((RIGHT($JX$3,2)-'[1]Miter Profiles'!$AC$285-'[1]Outside Edges'!$B121)&gt;=5,'[1]Outside Edges'!$P121="Yes"),"Yes","No")</f>
        <v>No</v>
      </c>
      <c r="JY122" s="283" t="str">
        <f>IF(AND((RIGHT($JY$3,2)-'[1]Miter Profiles'!$AC$286-'[1]Outside Edges'!$B121)&gt;=5,'[1]Outside Edges'!$P121="Yes"),"Yes","No")</f>
        <v>No</v>
      </c>
      <c r="JZ122" s="283" t="str">
        <f>IF(AND((RIGHT($JZ$3,2)-'[1]Miter Profiles'!$AC$287-'[1]Outside Edges'!$B121)&gt;=5,'[1]Outside Edges'!$P121="Yes"),"Yes","No")</f>
        <v>No</v>
      </c>
      <c r="KA122" s="269" t="str">
        <f>IF(AND((RIGHT($KA$3,2)-'[1]Miter Profiles'!$AC$288-'[1]Outside Edges'!$B121)&gt;=5,'[1]Outside Edges'!$P121="Yes"),"Yes","No")</f>
        <v>No</v>
      </c>
      <c r="KB122" s="269" t="str">
        <f>IF(AND((RIGHT($KB$3,2)-'[1]Miter Profiles'!$AC$289-'[1]Outside Edges'!$B121)&gt;=5,'[1]Outside Edges'!$P121="Yes"),"Yes","No")</f>
        <v>No</v>
      </c>
      <c r="KC122" s="269" t="str">
        <f>IF(AND((RIGHT($KC$3,2)-'[1]Miter Profiles'!$AC$290-'[1]Outside Edges'!$B121)&gt;=5,'[1]Outside Edges'!$P121="Yes"),"Yes","No")</f>
        <v>No</v>
      </c>
      <c r="KD122" s="283" t="str">
        <f>IF(AND((RIGHT($KD$3,2)-'[1]Miter Profiles'!$AC$291-'[1]Outside Edges'!$B121)&gt;=5,'[1]Outside Edges'!$P121="Yes"),"Yes","No")</f>
        <v>No</v>
      </c>
      <c r="KE122" s="283" t="str">
        <f>IF(AND((RIGHT($KE$3,2)-'[1]Miter Profiles'!$AC$292-'[1]Outside Edges'!$B121)&gt;=5,'[1]Outside Edges'!$P121="Yes"),"Yes","No")</f>
        <v>No</v>
      </c>
      <c r="KF122" s="283" t="str">
        <f>IF(AND((RIGHT($KF$3,2)-'[1]Miter Profiles'!$AC$293-'[1]Outside Edges'!$B121)&gt;=5,'[1]Outside Edges'!$P121="Yes"),"Yes","No")</f>
        <v>No</v>
      </c>
      <c r="KG122" s="269" t="str">
        <f>IF(AND((RIGHT($KG$3,2)-'[1]Miter Profiles'!$AC$294-'[1]Outside Edges'!$B121)&gt;=5,'[1]Outside Edges'!$P121="Yes"),"Yes","No")</f>
        <v>No</v>
      </c>
      <c r="KH122" s="269" t="str">
        <f>IF(AND((RIGHT($KH$3,2)-'[1]Miter Profiles'!$AC$295-'[1]Outside Edges'!$B121)&gt;=5,'[1]Outside Edges'!$P121="Yes"),"Yes","No")</f>
        <v>No</v>
      </c>
      <c r="KI122" s="269" t="str">
        <f>IF(AND((RIGHT($KI$3,2)-'[1]Miter Profiles'!$AC$296-'[1]Outside Edges'!$B121)&gt;=5,'[1]Outside Edges'!$P121="Yes"),"Yes","No")</f>
        <v>No</v>
      </c>
      <c r="KJ122" s="283" t="str">
        <f>IF(AND((RIGHT($KJ$3,2)-'[1]Miter Profiles'!$AC$297-'[1]Outside Edges'!$B121)&gt;=5,'[1]Outside Edges'!$P121="Yes"),"Yes","No")</f>
        <v>No</v>
      </c>
      <c r="KK122" s="283" t="str">
        <f>IF(AND((RIGHT($KK$3,2)-'[1]Miter Profiles'!$AC$298-'[1]Outside Edges'!$B121)&gt;=5,'[1]Outside Edges'!$P121="Yes"),"Yes","No")</f>
        <v>No</v>
      </c>
      <c r="KL122" s="283" t="str">
        <f>IF(AND((RIGHT($KL$3,2)-'[1]Miter Profiles'!$AC$299-'[1]Outside Edges'!$B121)&gt;=5,'[1]Outside Edges'!$P121="Yes"),"Yes","No")</f>
        <v>No</v>
      </c>
      <c r="KM122" s="269" t="str">
        <f>IF(AND((RIGHT($KM$3,2)-'[1]Miter Profiles'!$AC$300-'[1]Outside Edges'!$B121)&gt;=5,'[1]Outside Edges'!$P121="Yes"),"Yes","No")</f>
        <v>No</v>
      </c>
      <c r="KN122" s="269" t="str">
        <f>IF(AND((RIGHT($KN$3,2)-'[1]Miter Profiles'!$AC$301-'[1]Outside Edges'!$B121)&gt;=5,'[1]Outside Edges'!$P121="Yes"),"Yes","No")</f>
        <v>No</v>
      </c>
      <c r="KO122" s="269" t="str">
        <f>IF(AND((RIGHT($KO$3,2)-'[1]Miter Profiles'!$AC$302-'[1]Outside Edges'!$B121)&gt;=5,'[1]Outside Edges'!$P121="Yes"),"Yes","No")</f>
        <v>No</v>
      </c>
      <c r="KP122" s="283" t="str">
        <f>IF(AND((RIGHT($KP$3,2)-'[1]Miter Profiles'!$AC$303-'[1]Outside Edges'!$B121)&gt;=5,'[1]Outside Edges'!$P121="Yes"),"Yes","No")</f>
        <v>No</v>
      </c>
      <c r="KQ122" s="283" t="str">
        <f>IF(AND((RIGHT($KQ$3,2)-'[1]Miter Profiles'!$AC$304-'[1]Outside Edges'!$B121)&gt;=5,'[1]Outside Edges'!$P121="Yes"),"Yes","No")</f>
        <v>No</v>
      </c>
      <c r="KR122" s="283" t="str">
        <f>IF(AND((RIGHT($KR$3,2)-'[1]Miter Profiles'!$AC$305-'[1]Outside Edges'!$B121)&gt;=5,'[1]Outside Edges'!$P121="Yes"),"Yes","No")</f>
        <v>No</v>
      </c>
      <c r="KS122" s="269" t="str">
        <f>IF(AND((RIGHT($KS$3,2)-'[1]Miter Profiles'!$AC$306-'[1]Outside Edges'!$B121)&gt;=5,'[1]Outside Edges'!$P121="Yes"),"Yes","No")</f>
        <v>No</v>
      </c>
      <c r="KT122" s="269" t="str">
        <f>IF(AND((RIGHT($KT$3,2)-'[1]Miter Profiles'!$AC$307-'[1]Outside Edges'!$B121)&gt;=5,'[1]Outside Edges'!$P121="Yes"),"Yes","No")</f>
        <v>No</v>
      </c>
      <c r="KU122" s="269" t="str">
        <f>IF(AND((RIGHT($KU$3,2)-'[1]Miter Profiles'!$AC$308-'[1]Outside Edges'!$B121)&gt;=5,'[1]Outside Edges'!$P121="Yes"),"Yes","No")</f>
        <v>No</v>
      </c>
      <c r="KV122" s="283" t="str">
        <f>IF(AND((RIGHT($KV$3,2)-'[1]Miter Profiles'!$AC$309-'[1]Outside Edges'!$B121)&gt;=5,'[1]Outside Edges'!$P121="Yes"),"Yes","No")</f>
        <v>No</v>
      </c>
      <c r="KW122" s="283" t="str">
        <f>IF(AND((RIGHT($KW$3,2)-'[1]Miter Profiles'!$AC$310-'[1]Outside Edges'!$B121)&gt;=5,'[1]Outside Edges'!$P121="Yes"),"Yes","No")</f>
        <v>No</v>
      </c>
      <c r="KX122" s="283" t="str">
        <f>IF(AND((RIGHT($KX$3,2)-'[1]Miter Profiles'!$AC$311-'[1]Outside Edges'!$B121)&gt;=5,'[1]Outside Edges'!$P121="Yes"),"Yes","No")</f>
        <v>No</v>
      </c>
      <c r="KY122" s="269" t="str">
        <f>IF(AND((RIGHT($KY$3,2)-'[1]Miter Profiles'!$AC$312-'[1]Outside Edges'!$B121)&gt;=5,'[1]Outside Edges'!$P121="Yes"),"Yes","No")</f>
        <v>No</v>
      </c>
      <c r="KZ122" s="269" t="str">
        <f>IF(AND((RIGHT($KZ$3,2)-'[1]Miter Profiles'!$AC$313-'[1]Outside Edges'!$B121)&gt;=5,'[1]Outside Edges'!$P121="Yes"),"Yes","No")</f>
        <v>No</v>
      </c>
      <c r="LA122" s="269" t="str">
        <f>IF(AND((RIGHT($LA$3,2)-'[1]Miter Profiles'!$AC$314-'[1]Outside Edges'!$B121)&gt;=5,'[1]Outside Edges'!$P121="Yes"),"Yes","No")</f>
        <v>No</v>
      </c>
      <c r="LB122" s="283" t="str">
        <f>IF(AND((RIGHT($LB$3,2)-'[1]Miter Profiles'!$AC$315-'[1]Outside Edges'!$B121)&gt;=5,'[1]Outside Edges'!$P121="Yes"),"Yes","No")</f>
        <v>No</v>
      </c>
      <c r="LC122" s="283" t="str">
        <f>IF(AND((RIGHT($LC$3,2)-'[1]Miter Profiles'!$AC$316-'[1]Outside Edges'!$B121)&gt;=5,'[1]Outside Edges'!$P121="Yes"),"Yes","No")</f>
        <v>No</v>
      </c>
      <c r="LD122" s="283" t="str">
        <f>IF(AND((RIGHT($LD$3,2)-'[1]Miter Profiles'!$AC$317-'[1]Outside Edges'!$B121)&gt;=5,'[1]Outside Edges'!$P121="Yes"),"Yes","No")</f>
        <v>No</v>
      </c>
      <c r="LE122" s="283" t="str">
        <f>IF(AND((RIGHT($LE$3,2)-'[1]Miter Profiles'!$AC$318-'[1]Outside Edges'!$B121)&gt;=5,'[1]Outside Edges'!$P121="Yes"),"Yes","No")</f>
        <v>No</v>
      </c>
      <c r="LF122" s="269" t="str">
        <f>IF(AND((RIGHT($LF$3,2)-'[1]Miter Profiles'!$AC$319-'[1]Outside Edges'!$B121)&gt;=5,'[1]Outside Edges'!$P121="Yes"),"Yes","No")</f>
        <v>No</v>
      </c>
      <c r="LG122" s="269" t="str">
        <f>IF(AND((RIGHT($LG$3,2)-'[1]Miter Profiles'!$AC$320-'[1]Outside Edges'!$B121)&gt;=5,'[1]Outside Edges'!$P121="Yes"),"Yes","No")</f>
        <v>No</v>
      </c>
      <c r="LH122" s="269" t="str">
        <f>IF(AND((RIGHT($LH$3,2)-'[1]Miter Profiles'!$AC$321-'[1]Outside Edges'!$B121)&gt;=5,'[1]Outside Edges'!$P121="Yes"),"Yes","No")</f>
        <v>No</v>
      </c>
      <c r="LI122" s="269" t="str">
        <f>IF(AND((RIGHT($LI$3,2)-'[1]Miter Profiles'!$AC$322-'[1]Outside Edges'!$B121)&gt;=5,'[1]Outside Edges'!$P121="Yes"),"Yes","No")</f>
        <v>No</v>
      </c>
      <c r="LJ122" s="283" t="str">
        <f>IF(AND((RIGHT($LJ$3,2)-'[1]Miter Profiles'!$AC$323-'[1]Outside Edges'!$B121)&gt;=5,'[1]Outside Edges'!$P121="Yes"),"Yes","No")</f>
        <v>No</v>
      </c>
      <c r="LK122" s="283" t="str">
        <f>IF(AND((RIGHT($LK$3,2)-'[1]Miter Profiles'!$AC$324-'[1]Outside Edges'!$B121)&gt;=5,'[1]Outside Edges'!$P121="Yes"),"Yes","No")</f>
        <v>No</v>
      </c>
      <c r="LL122" s="283" t="str">
        <f>IF(AND((RIGHT($LL$3,2)-'[1]Miter Profiles'!$AC$325-'[1]Outside Edges'!$B121)&gt;=5,'[1]Outside Edges'!$P121="Yes"),"Yes","No")</f>
        <v>No</v>
      </c>
      <c r="LM122" s="269" t="str">
        <f>IF(AND((RIGHT($LM$3,2)-'[1]Miter Profiles'!$AC$326-'[1]Outside Edges'!$B121)&gt;=5,'[1]Outside Edges'!$P121="Yes"),"Yes","No")</f>
        <v>No</v>
      </c>
      <c r="LN122" s="269" t="str">
        <f>IF(AND((RIGHT($LN$3,2)-'[1]Miter Profiles'!$AC$327-'[1]Outside Edges'!$B121)&gt;=5,'[1]Outside Edges'!$P121="Yes"),"Yes","No")</f>
        <v>No</v>
      </c>
      <c r="LO122" s="269" t="str">
        <f>IF(AND((RIGHT($LO$3,2)-'[1]Miter Profiles'!$AC$328-'[1]Outside Edges'!$B121)&gt;=5,'[1]Outside Edges'!$P121="Yes"),"Yes","No")</f>
        <v>No</v>
      </c>
      <c r="LP122" s="283" t="str">
        <f>IF(AND((RIGHT($LP$3,2)-'[1]Miter Profiles'!$AC$329-'[1]Outside Edges'!$B121)&gt;=5,'[1]Outside Edges'!$P121="Yes"),"Yes","No")</f>
        <v>No</v>
      </c>
      <c r="LQ122" s="283" t="str">
        <f>IF(AND((RIGHT($LQ$3,2)-'[1]Miter Profiles'!$AC$330-'[1]Outside Edges'!$B121)&gt;=5,'[1]Outside Edges'!$P121="Yes"),"Yes","No")</f>
        <v>No</v>
      </c>
      <c r="LR122" s="283" t="str">
        <f>IF(AND((RIGHT($LR$3,2)-'[1]Miter Profiles'!$AC$331-'[1]Outside Edges'!$B121)&gt;=5,'[1]Outside Edges'!$P121="Yes"),"Yes","No")</f>
        <v>No</v>
      </c>
      <c r="LS122" s="269" t="str">
        <f>IF(AND((RIGHT($LS$3,2)-'[1]Miter Profiles'!$AC$332-'[1]Outside Edges'!$B121)&gt;=5,'[1]Outside Edges'!$P121="Yes"),"Yes","No")</f>
        <v>No</v>
      </c>
      <c r="LT122" s="269" t="str">
        <f>IF(AND((RIGHT($LT$3,2)-'[1]Miter Profiles'!$AC$333-'[1]Outside Edges'!$B121)&gt;=5,'[1]Outside Edges'!$P121="Yes"),"Yes","No")</f>
        <v>No</v>
      </c>
      <c r="LU122" s="269" t="str">
        <f>IF(AND((RIGHT($LU$3,2)-'[1]Miter Profiles'!$AC$334-'[1]Outside Edges'!$B121)&gt;=5,'[1]Outside Edges'!$P121="Yes"),"Yes","No")</f>
        <v>No</v>
      </c>
      <c r="LV122" s="283" t="str">
        <f>IF(AND((RIGHT($LV$3,2)-'[1]Miter Profiles'!$AC$335-'[1]Outside Edges'!$B121)&gt;=5,'[1]Outside Edges'!$P121="Yes"),"Yes","No")</f>
        <v>No</v>
      </c>
      <c r="LW122" s="283" t="str">
        <f>IF(AND((RIGHT($LW$3,2)-'[1]Miter Profiles'!$AC$336-'[1]Outside Edges'!$B121)&gt;=5,'[1]Outside Edges'!$P121="Yes"),"Yes","No")</f>
        <v>No</v>
      </c>
      <c r="LX122" s="283" t="str">
        <f>IF(AND((RIGHT($LX$3,2)-'[1]Miter Profiles'!$AC$337-'[1]Outside Edges'!$B121)&gt;=5,'[1]Outside Edges'!$P121="Yes"),"Yes","No")</f>
        <v>No</v>
      </c>
      <c r="LY122" s="269" t="str">
        <f>IF(AND((RIGHT($LY$3,2)-'[1]Miter Profiles'!$AC$338-'[1]Outside Edges'!$B121)&gt;=5,'[1]Outside Edges'!$P121="Yes"),"Yes","No")</f>
        <v>No</v>
      </c>
      <c r="LZ122" s="269" t="str">
        <f>IF(AND((RIGHT($LZ$3,2)-'[1]Miter Profiles'!$AC$339-'[1]Outside Edges'!$B121)&gt;=5,'[1]Outside Edges'!$P121="Yes"),"Yes","No")</f>
        <v>No</v>
      </c>
      <c r="MA122" s="269" t="str">
        <f>IF(AND((RIGHT($MA$3,2)-'[1]Miter Profiles'!$AC$340-'[1]Outside Edges'!$B121)&gt;=5,'[1]Outside Edges'!$P121="Yes"),"Yes","No")</f>
        <v>No</v>
      </c>
      <c r="MB122" s="283" t="str">
        <f>IF(AND((RIGHT($MB$3,2)-'[1]Miter Profiles'!$AC$341-'[1]Outside Edges'!$B121)&gt;=5,'[1]Outside Edges'!$P121="Yes"),"Yes","No")</f>
        <v>No</v>
      </c>
      <c r="MC122" s="283" t="str">
        <f>IF(AND((RIGHT($MC$3,2)-'[1]Miter Profiles'!$AC$342-'[1]Outside Edges'!$B121)&gt;=5,'[1]Outside Edges'!$P121="Yes"),"Yes","No")</f>
        <v>No</v>
      </c>
      <c r="MD122" s="283" t="str">
        <f>IF(AND((RIGHT($MD$3,2)-'[1]Miter Profiles'!$AC$343-'[1]Outside Edges'!$B121)&gt;=5,'[1]Outside Edges'!$P121="Yes"),"Yes","No")</f>
        <v>No</v>
      </c>
      <c r="ME122" s="269" t="str">
        <f>IF(AND((RIGHT($ME$3,2)-'[1]Miter Profiles'!$AC$344-'[1]Outside Edges'!$B121)&gt;=5,'[1]Outside Edges'!$P121="Yes"),"Yes","No")</f>
        <v>No</v>
      </c>
      <c r="MF122" s="269" t="str">
        <f>IF(AND((RIGHT($MF$3,2)-'[1]Miter Profiles'!$AC$345-'[1]Outside Edges'!$B121)&gt;=5,'[1]Outside Edges'!$P121="Yes"),"Yes","No")</f>
        <v>No</v>
      </c>
      <c r="MG122" s="269" t="str">
        <f>IF(AND((RIGHT($MG$3,2)-'[1]Miter Profiles'!$AC$346-'[1]Outside Edges'!$B121)&gt;=5,'[1]Outside Edges'!$P121="Yes"),"Yes","No")</f>
        <v>No</v>
      </c>
      <c r="MH122" s="283" t="str">
        <f>IF(AND((RIGHT($MH$3,2)-'[1]Miter Profiles'!$AC$347-'[1]Outside Edges'!$B121)&gt;=5,'[1]Outside Edges'!$P121="Yes"),"Yes","No")</f>
        <v>No</v>
      </c>
      <c r="MI122" s="283" t="str">
        <f>IF(AND((RIGHT($MI$3,2)-'[1]Miter Profiles'!$AC$348-'[1]Outside Edges'!$B121)&gt;=5,'[1]Outside Edges'!$P121="Yes"),"Yes","No")</f>
        <v>No</v>
      </c>
      <c r="MJ122" s="283" t="str">
        <f>IF(AND((RIGHT($MJ$3,2)-'[1]Miter Profiles'!$AC$349-'[1]Outside Edges'!$B121)&gt;=5,'[1]Outside Edges'!$P121="Yes"),"Yes","No")</f>
        <v>No</v>
      </c>
      <c r="MK122" s="269" t="str">
        <f>IF(AND((RIGHT($MK$3,2)-'[1]Miter Profiles'!$AC$350-'[1]Outside Edges'!$B121)&gt;=5,'[1]Outside Edges'!$P121="Yes"),"Yes","No")</f>
        <v>No</v>
      </c>
      <c r="ML122" s="269" t="str">
        <f>IF(AND((RIGHT($ML$3,2)-'[1]Miter Profiles'!$AC$351-'[1]Outside Edges'!$B121)&gt;=5,'[1]Outside Edges'!$P121="Yes"),"Yes","No")</f>
        <v>No</v>
      </c>
      <c r="MM122" s="269" t="str">
        <f>IF(AND((RIGHT($MM$3,2)-'[1]Miter Profiles'!$AC$352-'[1]Outside Edges'!$B121)&gt;=5,'[1]Outside Edges'!$P121="Yes"),"Yes","No")</f>
        <v>No</v>
      </c>
      <c r="MN122" s="283" t="str">
        <f>IF(AND((RIGHT($MK$3,2)-'[1]Miter Profiles'!$AC$350-'[1]Outside Edges'!$B121)&gt;=5,'[1]Outside Edges'!$P121="Yes"),"Yes","No")</f>
        <v>No</v>
      </c>
      <c r="MO122" s="283" t="str">
        <f>IF(AND((RIGHT($ML$3,2)-'[1]Miter Profiles'!$AC$351-'[1]Outside Edges'!$B121)&gt;=5,'[1]Outside Edges'!$P121="Yes"),"Yes","No")</f>
        <v>No</v>
      </c>
      <c r="MP122" s="283" t="str">
        <f>IF(AND((RIGHT($MM$3,2)-'[1]Miter Profiles'!$AC$352-'[1]Outside Edges'!$B121)&gt;=5,'[1]Outside Edges'!$P121="Yes"),"Yes","No")</f>
        <v>No</v>
      </c>
    </row>
    <row r="123" spans="1:354" ht="15.75" customHeight="1" thickBot="1" x14ac:dyDescent="0.3">
      <c r="A123" s="8" t="str">
        <f>IF('[1]Outside Edges'!$A122&lt;&gt;"",'[1]Outside Edges'!$A122,"")</f>
        <v>D120</v>
      </c>
      <c r="B123" s="10" t="str">
        <f>IF(AND((RIGHT($B$3,2)-'[1]Miter Profiles'!$AC$3-'[1]Outside Edges'!$B122)&gt;=5,'[1]Outside Edges'!$P122="Yes"),"Yes","No")</f>
        <v>Yes</v>
      </c>
      <c r="C123" s="10" t="str">
        <f>IF(AND((RIGHT($C$3,2)-'[1]Miter Profiles'!$AC$4-'[1]Outside Edges'!$B122)&gt;=5,'[1]Outside Edges'!$P122="Yes"),"Yes","No")</f>
        <v>Yes</v>
      </c>
      <c r="D123" s="85" t="str">
        <f>IF(AND((RIGHT($D$3,2)-'[1]Miter Profiles'!$AC$5-'[1]Outside Edges'!$B122)&gt;=5,'[1]Outside Edges'!$P122="Yes"),"Yes","No")</f>
        <v>Yes</v>
      </c>
      <c r="E123" s="86" t="str">
        <f>IF(AND((RIGHT($E$3,2)-'[1]Miter Profiles'!$AC$6-'[1]Outside Edges'!$B122)&gt;=5,'[1]Outside Edges'!$P122="Yes"),"Yes","No")</f>
        <v>Yes</v>
      </c>
      <c r="F123" s="11" t="str">
        <f>IF(AND((RIGHT($F$3,2)-'[1]Miter Profiles'!$AC$7-'[1]Outside Edges'!$B122)&gt;=5,'[1]Outside Edges'!$P122="Yes"),"Yes","No")</f>
        <v>Yes</v>
      </c>
      <c r="G123" s="87" t="str">
        <f>IF(AND((RIGHT($G$3,2)-'[1]Miter Profiles'!$AC$8-'[1]Outside Edges'!$B122)&gt;=5,'[1]Outside Edges'!$P122="Yes"),"Yes","No")</f>
        <v>Yes</v>
      </c>
      <c r="H123" s="10" t="str">
        <f>IF(AND((RIGHT($H$3,2)-'[1]Miter Profiles'!$AC$9-'[1]Outside Edges'!$B122)&gt;=5,'[1]Outside Edges'!$P122="Yes"),"Yes","No")</f>
        <v>Yes</v>
      </c>
      <c r="I123" s="10" t="str">
        <f>IF(AND((RIGHT($I$3,2)-'[1]Miter Profiles'!$AC$10-'[1]Outside Edges'!$B122)&gt;=5,'[1]Outside Edges'!$P122="Yes"),"Yes","No")</f>
        <v>Yes</v>
      </c>
      <c r="J123" s="85" t="str">
        <f>IF(AND((RIGHT($J$3,2)-'[1]Miter Profiles'!$AC$11-'[1]Outside Edges'!$B122)&gt;=5,'[1]Outside Edges'!$P122="Yes"),"Yes","No")</f>
        <v>Yes</v>
      </c>
      <c r="K123" s="86" t="str">
        <f>IF(AND((RIGHT($K$3,2)-'[1]Miter Profiles'!$AC$12-'[1]Outside Edges'!$B122)&gt;=5,'[1]Outside Edges'!$P122="Yes"),"Yes","No")</f>
        <v>Yes</v>
      </c>
      <c r="L123" s="11" t="str">
        <f>IF(AND((RIGHT($L$3,2)-'[1]Miter Profiles'!$AC$13-'[1]Outside Edges'!$B122)&gt;=5,'[1]Outside Edges'!$P122="Yes"),"Yes","No")</f>
        <v>Yes</v>
      </c>
      <c r="M123" s="87" t="str">
        <f>IF(AND((RIGHT($M$3,2)-'[1]Miter Profiles'!$AC$14-'[1]Outside Edges'!$B122)&gt;=5,'[1]Outside Edges'!$P122="Yes"),"Yes","No")</f>
        <v>Yes</v>
      </c>
      <c r="N123" s="10" t="str">
        <f>IF(AND((RIGHT($N$3,2)-'[1]Miter Profiles'!$AC$15-'[1]Outside Edges'!$B122)&gt;=4,'[1]Outside Edges'!$P122="Yes"),"Yes","No")</f>
        <v>Yes</v>
      </c>
      <c r="O123" s="10" t="str">
        <f>IF(AND((RIGHT($O$3,2)-'[1]Miter Profiles'!$AC$16-'[1]Outside Edges'!$B122)&gt;=5,'[1]Outside Edges'!$P122="Yes"),"Yes","No")</f>
        <v>Yes</v>
      </c>
      <c r="P123" s="85" t="str">
        <f>IF(AND((RIGHT($P$3,2)-'[1]Miter Profiles'!$AC$17-'[1]Outside Edges'!$B122)&gt;=5,'[1]Outside Edges'!$P122="Yes"),"Yes","No")</f>
        <v>Yes</v>
      </c>
      <c r="Q123" s="86" t="str">
        <f>IF(AND((RIGHT($Q$3,2)-'[1]Miter Profiles'!$AC$18-'[1]Outside Edges'!$B122)&gt;=5,'[1]Outside Edges'!$P122="Yes"),"Yes","No")</f>
        <v>Yes</v>
      </c>
      <c r="R123" s="11" t="str">
        <f>IF(AND((RIGHT($R$3,2)-'[1]Miter Profiles'!$AC$19-'[1]Outside Edges'!$B122)&gt;=5,'[1]Outside Edges'!$P122="Yes"),"Yes","No")</f>
        <v>Yes</v>
      </c>
      <c r="S123" s="87" t="str">
        <f>IF(AND((RIGHT($S$3,2)-'[1]Miter Profiles'!$AC$20-'[1]Outside Edges'!$B122)&gt;=5,'[1]Outside Edges'!$P122="Yes"),"Yes","No")</f>
        <v>Yes</v>
      </c>
      <c r="T123" s="10" t="str">
        <f>IF(AND((RIGHT($T$3,2)-'[1]Miter Profiles'!$AC$21-'[1]Outside Edges'!$B122)&gt;=5,'[1]Outside Edges'!$P122="Yes"),"Yes","No")</f>
        <v>Yes</v>
      </c>
      <c r="U123" s="10" t="str">
        <f>IF(AND((RIGHT($U$3,2)-'[1]Miter Profiles'!$AC$22-'[1]Outside Edges'!$B122)&gt;=5,'[1]Outside Edges'!$P122="Yes"),"Yes","No")</f>
        <v>Yes</v>
      </c>
      <c r="V123" s="85" t="str">
        <f>IF(AND((RIGHT($V$3,2)-'[1]Miter Profiles'!$AC$23-'[1]Outside Edges'!$B122)&gt;=5,'[1]Outside Edges'!$P122="Yes"),"Yes","No")</f>
        <v>Yes</v>
      </c>
      <c r="W123" s="86" t="str">
        <f>IF(AND((RIGHT($W$3,2)-'[1]Miter Profiles'!$AC$24-'[1]Outside Edges'!$B122)&gt;=5,'[1]Outside Edges'!$P122="Yes"),"Yes","No")</f>
        <v>No</v>
      </c>
      <c r="X123" s="11" t="str">
        <f>IF(AND((RIGHT($X$3,2)-'[1]Miter Profiles'!$AC$25-'[1]Outside Edges'!$B122)&gt;=5,'[1]Outside Edges'!$P122="Yes"),"Yes","No")</f>
        <v>Yes</v>
      </c>
      <c r="Y123" s="87" t="str">
        <f>IF(AND((RIGHT($Y$3,2)-'[1]Miter Profiles'!$AC$26-'[1]Outside Edges'!$B122)&gt;=5,'[1]Outside Edges'!$P122="Yes"),"Yes","No")</f>
        <v>Yes</v>
      </c>
      <c r="Z123" s="10" t="str">
        <f>IF(AND((RIGHT($Z$3,2)-'[1]Miter Profiles'!$AC$27-'[1]Outside Edges'!$B122)&gt;=5,'[1]Outside Edges'!$P122="Yes"),"Yes","No")</f>
        <v>Yes</v>
      </c>
      <c r="AA123" s="10" t="str">
        <f>IF(AND((RIGHT($AA$3,2)-'[1]Miter Profiles'!$AC$28-'[1]Outside Edges'!$B122)&gt;=5,'[1]Outside Edges'!$P122="Yes"),"Yes","No")</f>
        <v>Yes</v>
      </c>
      <c r="AB123" s="85" t="str">
        <f>IF(AND((RIGHT($AB$3,2)-'[1]Miter Profiles'!$AC$29-'[1]Outside Edges'!$B122)&gt;=5,'[1]Outside Edges'!$P122="Yes"),"Yes","No")</f>
        <v>Yes</v>
      </c>
      <c r="AC123" s="86" t="str">
        <f>IF(AND((RIGHT($AC$3,2)-'[1]Miter Profiles'!$AC$30-'[1]Outside Edges'!$B122)&gt;=5,'[1]Outside Edges'!$P122="Yes"),"Yes","No")</f>
        <v>Yes</v>
      </c>
      <c r="AD123" s="11" t="str">
        <f>IF(AND((RIGHT($AD$3,2)-'[1]Miter Profiles'!$AC$31-'[1]Outside Edges'!$B122)&gt;=5,'[1]Outside Edges'!$P122="Yes"),"Yes","No")</f>
        <v>Yes</v>
      </c>
      <c r="AE123" s="87" t="str">
        <f>IF(AND((RIGHT($AE$3,2)-'[1]Miter Profiles'!$AC$32-'[1]Outside Edges'!$B122)&gt;=5,'[1]Outside Edges'!$P122="Yes"),"Yes","No")</f>
        <v>Yes</v>
      </c>
      <c r="AF123" s="10" t="str">
        <f>IF(AND((RIGHT($AF$3,2)-'[1]Miter Profiles'!$AC$33-'[1]Outside Edges'!$B122)&gt;=5,'[1]Outside Edges'!$P122="Yes"),"Yes","No")</f>
        <v>Yes</v>
      </c>
      <c r="AG123" s="10" t="str">
        <f>IF(AND((RIGHT($AG$3,2)-'[1]Miter Profiles'!$AC$34-'[1]Outside Edges'!$B122)&gt;=5,'[1]Outside Edges'!$P122="Yes"),"Yes","No")</f>
        <v>Yes</v>
      </c>
      <c r="AH123" s="85" t="str">
        <f>IF(AND((RIGHT($AH$3,2)-'[1]Miter Profiles'!$AC$35-'[1]Outside Edges'!$B122)&gt;=5,'[1]Outside Edges'!$P122="Yes"),"Yes","No")</f>
        <v>Yes</v>
      </c>
      <c r="AI123" s="86" t="str">
        <f>IF(AND((RIGHT($AI$3,2)-'[1]Miter Profiles'!$AC$36-'[1]Outside Edges'!$B122)&gt;=5,'[1]Outside Edges'!$P122="Yes"),"Yes","No")</f>
        <v>Yes</v>
      </c>
      <c r="AJ123" s="11" t="str">
        <f>IF(AND((RIGHT($AJ$3,2)-'[1]Miter Profiles'!$AC$37-'[1]Outside Edges'!$B122)&gt;=5,'[1]Outside Edges'!$P122="Yes"),"Yes","No")</f>
        <v>Yes</v>
      </c>
      <c r="AK123" s="87" t="str">
        <f>IF(AND((RIGHT($AK$3,2)-'[1]Miter Profiles'!$AC$38-'[1]Outside Edges'!$B122)&gt;=5,'[1]Outside Edges'!$P122="Yes"),"Yes","No")</f>
        <v>Yes</v>
      </c>
      <c r="AL123" s="10" t="str">
        <f>IF(AND((RIGHT($AL$3,2)-'[1]Miter Profiles'!$AC$39-'[1]Outside Edges'!$B122)&gt;=5,'[1]Outside Edges'!$P122="Yes"),"Yes","No")</f>
        <v>Yes</v>
      </c>
      <c r="AM123" s="10" t="str">
        <f>IF(AND((RIGHT($AM$3,2)-'[1]Miter Profiles'!$AC$40-'[1]Outside Edges'!$B122)&gt;=5,'[1]Outside Edges'!$P122="Yes"),"Yes","No")</f>
        <v>Yes</v>
      </c>
      <c r="AN123" s="85" t="str">
        <f>IF(AND((RIGHT($AN$3,2)-'[1]Miter Profiles'!$AC$41-'[1]Outside Edges'!$B122)&gt;=5,'[1]Outside Edges'!$P122="Yes"),"Yes","No")</f>
        <v>Yes</v>
      </c>
      <c r="AO123" s="86" t="str">
        <f>IF(AND((RIGHT($AO$3,2)-'[1]Miter Profiles'!$AC$42-'[1]Outside Edges'!$B122)&gt;=5,'[1]Outside Edges'!$P122="Yes"),"Yes","No")</f>
        <v>Yes</v>
      </c>
      <c r="AP123" s="11" t="str">
        <f>IF(AND((RIGHT($AP$3,2)-'[1]Miter Profiles'!$AC$43-'[1]Outside Edges'!$B122)&gt;=5,'[1]Outside Edges'!$P122="Yes"),"Yes","No")</f>
        <v>Yes</v>
      </c>
      <c r="AQ123" s="87" t="str">
        <f>IF(AND((RIGHT($AQ$3,2)-'[1]Miter Profiles'!$AC$44-'[1]Outside Edges'!$B122)&gt;=5,'[1]Outside Edges'!$P122="Yes"),"Yes","No")</f>
        <v>Yes</v>
      </c>
      <c r="AR123" s="10" t="str">
        <f>IF(AND((RIGHT($AR$3,2)-'[1]Miter Profiles'!$AC$45-'[1]Outside Edges'!$B122)&gt;=5,'[1]Outside Edges'!$P122="Yes"),"Yes","No")</f>
        <v>Yes</v>
      </c>
      <c r="AS123" s="10" t="str">
        <f>IF(AND((RIGHT($AS$3,2)-'[1]Miter Profiles'!$AC$46-'[1]Outside Edges'!$B122)&gt;=5,'[1]Outside Edges'!$P122="Yes"),"Yes","No")</f>
        <v>Yes</v>
      </c>
      <c r="AT123" s="85" t="str">
        <f>IF(AND((RIGHT($AT$3,2)-'[1]Miter Profiles'!$AC$47-'[1]Outside Edges'!$B122)&gt;=5,'[1]Outside Edges'!$P122="Yes"),"Yes","No")</f>
        <v>Yes</v>
      </c>
      <c r="AU123" s="86" t="str">
        <f>IF(AND((RIGHT($AU$3,2)-'[1]Miter Profiles'!$AC$48-'[1]Outside Edges'!$B122)&gt;=5,'[1]Outside Edges'!$P122="Yes"),"Yes","No")</f>
        <v>Yes</v>
      </c>
      <c r="AV123" s="11" t="str">
        <f>IF(AND((RIGHT($AV$3,2)-'[1]Miter Profiles'!$AC$49-'[1]Outside Edges'!$B122)&gt;=5,'[1]Outside Edges'!$P122="Yes"),"Yes","No")</f>
        <v>Yes</v>
      </c>
      <c r="AW123" s="87" t="str">
        <f>IF(AND((RIGHT($AW$3,2)-'[1]Miter Profiles'!$AC$50-'[1]Outside Edges'!$B122)&gt;=5,'[1]Outside Edges'!$P122="Yes"),"Yes","No")</f>
        <v>Yes</v>
      </c>
      <c r="AX123" s="10" t="str">
        <f>IF(AND((RIGHT($AX$3,2)-'[1]Miter Profiles'!$AC$51-'[1]Outside Edges'!$B122)&gt;=5,'[1]Outside Edges'!$P122="Yes"),"Yes","No")</f>
        <v>Yes</v>
      </c>
      <c r="AY123" s="10" t="str">
        <f>IF(AND((RIGHT($AY$3,2)-'[1]Miter Profiles'!$AC$52-'[1]Outside Edges'!$B122)&gt;=5,'[1]Outside Edges'!$P122="Yes"),"Yes","No")</f>
        <v>Yes</v>
      </c>
      <c r="AZ123" s="85" t="str">
        <f>IF(AND((RIGHT($AZ$3,2)-'[1]Miter Profiles'!$AC$53-'[1]Outside Edges'!$B122)&gt;=5,'[1]Outside Edges'!$P122="Yes"),"Yes","No")</f>
        <v>Yes</v>
      </c>
      <c r="BA123" s="86" t="str">
        <f>IF(AND((RIGHT($BA$3,2)-'[1]Miter Profiles'!$AC$54-'[1]Outside Edges'!$B122)&gt;=5,'[1]Outside Edges'!$P122="Yes"),"Yes","No")</f>
        <v>Yes</v>
      </c>
      <c r="BB123" s="11" t="str">
        <f>IF(AND((RIGHT($BB$3,2)-'[1]Miter Profiles'!$AC$55-'[1]Outside Edges'!$B122)&gt;=5,'[1]Outside Edges'!$P122="Yes"),"Yes","No")</f>
        <v>Yes</v>
      </c>
      <c r="BC123" s="87" t="str">
        <f>IF(AND((RIGHT($BC$3,2)-'[1]Miter Profiles'!$AC$56-'[1]Outside Edges'!$B122)&gt;=5,'[1]Outside Edges'!$P122="Yes"),"Yes","No")</f>
        <v>Yes</v>
      </c>
      <c r="BD123" s="10" t="str">
        <f>IF(AND((RIGHT($BD$3,2)-'[1]Miter Profiles'!$AC$57-'[1]Outside Edges'!$B122)&gt;=5,'[1]Outside Edges'!$P122="Yes"),"Yes","No")</f>
        <v>Yes</v>
      </c>
      <c r="BE123" s="10" t="str">
        <f>IF(AND((RIGHT($BE$3,2)-'[1]Miter Profiles'!$AC$58-'[1]Outside Edges'!$B122)&gt;=5,'[1]Outside Edges'!$P122="Yes"),"Yes","No")</f>
        <v>Yes</v>
      </c>
      <c r="BF123" s="85" t="str">
        <f>IF(AND((RIGHT($BF$3,2)-'[1]Miter Profiles'!$AC$59-'[1]Outside Edges'!$B122)&gt;=5,'[1]Outside Edges'!$P122="Yes"),"Yes","No")</f>
        <v>Yes</v>
      </c>
      <c r="BG123" s="86" t="str">
        <f>IF(AND((RIGHT($BG$3,2)-'[1]Miter Profiles'!$AC$60-'[1]Outside Edges'!$B122)&gt;=5,'[1]Outside Edges'!$P122="Yes"),"Yes","No")</f>
        <v>Yes</v>
      </c>
      <c r="BH123" s="11" t="str">
        <f>IF(AND((RIGHT($BH$3,2)-'[1]Miter Profiles'!$AC$61-'[1]Outside Edges'!$B122)&gt;=5,'[1]Outside Edges'!$P122="Yes"),"Yes","No")</f>
        <v>Yes</v>
      </c>
      <c r="BI123" s="87" t="str">
        <f>IF(AND((RIGHT($BI$3,2)-'[1]Miter Profiles'!$AC$62-'[1]Outside Edges'!$B122)&gt;=5,'[1]Outside Edges'!$P122="Yes"),"Yes","No")</f>
        <v>Yes</v>
      </c>
      <c r="BJ123" s="10" t="str">
        <f>IF(AND((RIGHT($BJ$3,2)-'[1]Miter Profiles'!$AC$63-'[1]Outside Edges'!$B122)&gt;=5,'[1]Outside Edges'!$P122="Yes"),"Yes","No")</f>
        <v>Yes</v>
      </c>
      <c r="BK123" s="10" t="str">
        <f>IF(AND((RIGHT($BK$3,2)-'[1]Miter Profiles'!$AC$64-'[1]Outside Edges'!$B122)&gt;=5,'[1]Outside Edges'!$P122="Yes"),"Yes","No")</f>
        <v>Yes</v>
      </c>
      <c r="BL123" s="85" t="str">
        <f>IF(AND((RIGHT($BL$3,2)-'[1]Miter Profiles'!$AC$65-'[1]Outside Edges'!$B122)&gt;=5,'[1]Outside Edges'!$P122="Yes"),"Yes","No")</f>
        <v>Yes</v>
      </c>
      <c r="BM123" s="86" t="str">
        <f>IF(AND((RIGHT($BM$3,2)-'[1]Miter Profiles'!$AC$66-'[1]Outside Edges'!$B122)&gt;=5,'[1]Outside Edges'!$P122="Yes"),"Yes","No")</f>
        <v>Yes</v>
      </c>
      <c r="BN123" s="11" t="str">
        <f>IF(AND((RIGHT($BN$3,2)-'[1]Miter Profiles'!$AC$67-'[1]Outside Edges'!$B122)&gt;=5,'[1]Outside Edges'!$P122="Yes"),"Yes","No")</f>
        <v>Yes</v>
      </c>
      <c r="BO123" s="87" t="str">
        <f>IF(AND((RIGHT($BO$3,2)-'[1]Miter Profiles'!$AC$68-'[1]Outside Edges'!$B122)&gt;=5,'[1]Outside Edges'!$P122="Yes"),"Yes","No")</f>
        <v>Yes</v>
      </c>
      <c r="BP123" s="10" t="str">
        <f>IF(AND((RIGHT($BP$3,2)-'[1]Miter Profiles'!$AC$69-'[1]Outside Edges'!$B122)&gt;=5,'[1]Outside Edges'!$P122="Yes"),"Yes","No")</f>
        <v>Yes</v>
      </c>
      <c r="BQ123" s="10" t="str">
        <f>IF(AND((RIGHT($BQ$3,2)-'[1]Miter Profiles'!$AC$70-'[1]Outside Edges'!$B122)&gt;=5,'[1]Outside Edges'!$P122="Yes"),"Yes","No")</f>
        <v>Yes</v>
      </c>
      <c r="BR123" s="85" t="str">
        <f>IF(AND((RIGHT($BR$3,2)-'[1]Miter Profiles'!$AC$71-'[1]Outside Edges'!$B122)&gt;=5,'[1]Outside Edges'!$P122="Yes"),"Yes","No")</f>
        <v>Yes</v>
      </c>
      <c r="BS123" s="86" t="str">
        <f>IF(AND((RIGHT($BS$3,2)-'[1]Miter Profiles'!$AC$72-'[1]Outside Edges'!$B122)&gt;=5,'[1]Outside Edges'!$P122="Yes"),"Yes","No")</f>
        <v>Yes</v>
      </c>
      <c r="BT123" s="11" t="str">
        <f>IF(AND((RIGHT($BT$3,2)-'[1]Miter Profiles'!$AC$73-'[1]Outside Edges'!$B122)&gt;=5,'[1]Outside Edges'!$P122="Yes"),"Yes","No")</f>
        <v>Yes</v>
      </c>
      <c r="BU123" s="87" t="str">
        <f>IF(AND((RIGHT($BU$3,2)-'[1]Miter Profiles'!$AC$74-'[1]Outside Edges'!$B122)&gt;=5,'[1]Outside Edges'!$P122="Yes"),"Yes","No")</f>
        <v>Yes</v>
      </c>
      <c r="BV123" s="10" t="str">
        <f>IF(AND((RIGHT($BV$3,2)-'[1]Miter Profiles'!$AC$75-'[1]Outside Edges'!$B122)&gt;=5,'[1]Outside Edges'!$P122="Yes"),"Yes","No")</f>
        <v>Yes</v>
      </c>
      <c r="BW123" s="10" t="str">
        <f>IF(AND((RIGHT($BW$3,2)-'[1]Miter Profiles'!$AC$76-'[1]Outside Edges'!$B122)&gt;=5,'[1]Outside Edges'!$P122="Yes"),"Yes","No")</f>
        <v>Yes</v>
      </c>
      <c r="BX123" s="85" t="str">
        <f>IF(AND((RIGHT($BX$3,2)-'[1]Miter Profiles'!$AC$77-'[1]Outside Edges'!$B122)&gt;=5,'[1]Outside Edges'!$P122="Yes"),"Yes","No")</f>
        <v>Yes</v>
      </c>
      <c r="BY123" s="86" t="str">
        <f>IF(AND((RIGHT($BY$3,2)-'[1]Miter Profiles'!$AC$78-'[1]Outside Edges'!$B122)&gt;=5,'[1]Outside Edges'!$P122="Yes"),"Yes","No")</f>
        <v>Yes</v>
      </c>
      <c r="BZ123" s="11" t="str">
        <f>IF(AND((RIGHT($BZ$3,2)-'[1]Miter Profiles'!$AC$79-'[1]Outside Edges'!$B122)&gt;=5,'[1]Outside Edges'!$P122="Yes"),"Yes","No")</f>
        <v>Yes</v>
      </c>
      <c r="CA123" s="87" t="str">
        <f>IF(AND((RIGHT($CA$3,2)-'[1]Miter Profiles'!$AC$80-'[1]Outside Edges'!$B122)&gt;=5,'[1]Outside Edges'!$P122="Yes"),"Yes","No")</f>
        <v>Yes</v>
      </c>
      <c r="CB123" s="10" t="str">
        <f>IF(AND((RIGHT($CB$3,2)-'[1]Miter Profiles'!$AC$81-'[1]Outside Edges'!$B122)&gt;=5,'[1]Outside Edges'!$P122="Yes"),"Yes","No")</f>
        <v>Yes</v>
      </c>
      <c r="CC123" s="10" t="str">
        <f>IF(AND((RIGHT($CC$3,2)-'[1]Miter Profiles'!$AC$82-'[1]Outside Edges'!$B122)&gt;=5,'[1]Outside Edges'!$P122="Yes"),"Yes","No")</f>
        <v>Yes</v>
      </c>
      <c r="CD123" s="85" t="str">
        <f>IF(AND((RIGHT($CD$3,2)-'[1]Miter Profiles'!$AC$83-'[1]Outside Edges'!$B122)&gt;=5,'[1]Outside Edges'!$P122="Yes"),"Yes","No")</f>
        <v>Yes</v>
      </c>
      <c r="CE123" s="86" t="str">
        <f>IF(AND((RIGHT($CE$3,2)-'[1]Miter Profiles'!$AC$84-'[1]Outside Edges'!$B122)&gt;=5,'[1]Outside Edges'!$P122="Yes"),"Yes","No")</f>
        <v>Yes</v>
      </c>
      <c r="CF123" s="11" t="str">
        <f>IF(AND((RIGHT($CF$3,2)-'[1]Miter Profiles'!$AC$85-'[1]Outside Edges'!$B122)&gt;=5,'[1]Outside Edges'!$P122="Yes"),"Yes","No")</f>
        <v>Yes</v>
      </c>
      <c r="CG123" s="87" t="str">
        <f>IF(AND((RIGHT($CG$3,2)-'[1]Miter Profiles'!$AC$86-'[1]Outside Edges'!$B122)&gt;=5,'[1]Outside Edges'!$P122="Yes"),"Yes","No")</f>
        <v>Yes</v>
      </c>
      <c r="CH123" s="10" t="str">
        <f>IF(AND((RIGHT($CH$3,2)-'[1]Miter Profiles'!$AC$87-'[1]Outside Edges'!$B122)&gt;=5,'[1]Outside Edges'!$P122="Yes"),"Yes","No")</f>
        <v>Yes</v>
      </c>
      <c r="CI123" s="10" t="str">
        <f>IF(AND((RIGHT($CI$3,2)-'[1]Miter Profiles'!$AC$88-'[1]Outside Edges'!$B122)&gt;=5,'[1]Outside Edges'!$P122="Yes"),"Yes","No")</f>
        <v>Yes</v>
      </c>
      <c r="CJ123" s="85" t="str">
        <f>IF(AND((RIGHT($CJ$3,2)-'[1]Miter Profiles'!$AC$89-'[1]Outside Edges'!$B122)&gt;=5,'[1]Outside Edges'!$P122="Yes"),"Yes","No")</f>
        <v>Yes</v>
      </c>
      <c r="CK123" s="86" t="str">
        <f>IF(AND((RIGHT($CK$3,2)-'[1]Miter Profiles'!$AC$90-'[1]Outside Edges'!$B122)&gt;=5,'[1]Outside Edges'!$P122="Yes"),"Yes","No")</f>
        <v>Yes</v>
      </c>
      <c r="CL123" s="11" t="str">
        <f>IF(AND((RIGHT($CL$3,2)-'[1]Miter Profiles'!$AC$91-'[1]Outside Edges'!$B122)&gt;=5,'[1]Outside Edges'!$P122="Yes"),"Yes","No")</f>
        <v>Yes</v>
      </c>
      <c r="CM123" s="87" t="str">
        <f>IF(AND((RIGHT($CM$3,2)-'[1]Miter Profiles'!$AC$92-'[1]Outside Edges'!$B122)&gt;=5,'[1]Outside Edges'!$P122="Yes"),"Yes","No")</f>
        <v>Yes</v>
      </c>
      <c r="CN123" s="10" t="str">
        <f>IF(AND((RIGHT(CN$3,2)-'[1]Miter Profiles'!$AC$93-'[1]Outside Edges'!$B122)&gt;=5,'[1]Outside Edges'!$P122="Yes"),"Yes","No")</f>
        <v>Yes</v>
      </c>
      <c r="CO123" s="10" t="str">
        <f>IF(AND((RIGHT(CO$3,2)-'[1]Miter Profiles'!$AC$94-'[1]Outside Edges'!$B122)&gt;=5,'[1]Outside Edges'!$P122="Yes"),"Yes","No")</f>
        <v>Yes</v>
      </c>
      <c r="CP123" s="85" t="str">
        <f>IF(AND((RIGHT(CP$3,2)-'[1]Miter Profiles'!$AC$95-'[1]Outside Edges'!$B122)&gt;=5,'[1]Outside Edges'!$P122="Yes"),"Yes","No")</f>
        <v>Yes</v>
      </c>
      <c r="CQ123" s="86" t="str">
        <f>IF(AND((RIGHT(CQ$3,2)-'[1]Miter Profiles'!$AC$96-'[1]Outside Edges'!$B122)&gt;=5,'[1]Outside Edges'!$P122="Yes"),"Yes","No")</f>
        <v>Yes</v>
      </c>
      <c r="CR123" s="11" t="str">
        <f>IF(AND((RIGHT(CR$3,2)-'[1]Miter Profiles'!$AC$97-'[1]Outside Edges'!$B122)&gt;=5,'[1]Outside Edges'!$P122="Yes"),"Yes","No")</f>
        <v>Yes</v>
      </c>
      <c r="CS123" s="87" t="str">
        <f>IF(AND((RIGHT(CS$3,2)-'[1]Miter Profiles'!$AC$98-'[1]Outside Edges'!$B122)&gt;=5,'[1]Outside Edges'!$P122="Yes"),"Yes","No")</f>
        <v>Yes</v>
      </c>
      <c r="CT123" s="10" t="str">
        <f>IF(AND((RIGHT($CT$3,2)-'[1]Miter Profiles'!$AC$99-'[1]Outside Edges'!$B122)&gt;=5,'[1]Outside Edges'!$P122="Yes"),"Yes","No")</f>
        <v>Yes</v>
      </c>
      <c r="CU123" s="10" t="str">
        <f>IF(AND((RIGHT($CU$3,2)-'[1]Miter Profiles'!$AC$100-'[1]Outside Edges'!$B122)&gt;=5,'[1]Outside Edges'!$P122="Yes"),"Yes","No")</f>
        <v>Yes</v>
      </c>
      <c r="CV123" s="85" t="str">
        <f>IF(AND((RIGHT($CV$3,2)-'[1]Miter Profiles'!$AC$101-'[1]Outside Edges'!$B122)&gt;=5,'[1]Outside Edges'!$P122="Yes"),"Yes","No")</f>
        <v>Yes</v>
      </c>
      <c r="CW123" s="86" t="str">
        <f>IF(AND((RIGHT($CW$3,2)-'[1]Miter Profiles'!$AC$102-'[1]Outside Edges'!$B122)&gt;=5,'[1]Outside Edges'!$P122="Yes"),"Yes","No")</f>
        <v>Yes</v>
      </c>
      <c r="CX123" s="11" t="str">
        <f>IF(AND((RIGHT($CX$3,2)-'[1]Miter Profiles'!$AC$103-'[1]Outside Edges'!$B122)&gt;=5,'[1]Outside Edges'!$P122="Yes"),"Yes","No")</f>
        <v>Yes</v>
      </c>
      <c r="CY123" s="87" t="str">
        <f>IF(AND((RIGHT($CY$3,2)-'[1]Miter Profiles'!$AC$104-'[1]Outside Edges'!$B122)&gt;=5,'[1]Outside Edges'!$P122="Yes"),"Yes","No")</f>
        <v>Yes</v>
      </c>
      <c r="CZ123" s="10" t="str">
        <f>IF(AND((RIGHT($CZ$3,2)-'[1]Miter Profiles'!$AC$105-'[1]Outside Edges'!$B122)&gt;=5,'[1]Outside Edges'!$P122="Yes"),"Yes","No")</f>
        <v>Yes</v>
      </c>
      <c r="DA123" s="10" t="str">
        <f>IF(AND((RIGHT($DA$3,2)-'[1]Miter Profiles'!$AC$106-'[1]Outside Edges'!$B122)&gt;=5,'[1]Outside Edges'!$P122="Yes"),"Yes","No")</f>
        <v>Yes</v>
      </c>
      <c r="DB123" s="85" t="str">
        <f>IF(AND((RIGHT($DB$3,2)-'[1]Miter Profiles'!$AC$107-'[1]Outside Edges'!$B122)&gt;=5,'[1]Outside Edges'!$P122="Yes"),"Yes","No")</f>
        <v>Yes</v>
      </c>
      <c r="DC123" s="86" t="str">
        <f>IF(AND((RIGHT($DC$3,2)-'[1]Miter Profiles'!$AC$108-'[1]Outside Edges'!$B122)&gt;=5,'[1]Outside Edges'!$P122="Yes"),"Yes","No")</f>
        <v>Yes</v>
      </c>
      <c r="DD123" s="11" t="str">
        <f>IF(AND((RIGHT($DD$3,2)-'[1]Miter Profiles'!$AC$109-'[1]Outside Edges'!$B122)&gt;=5,'[1]Outside Edges'!$P122="Yes"),"Yes","No")</f>
        <v>Yes</v>
      </c>
      <c r="DE123" s="87" t="str">
        <f>IF(AND((RIGHT($DE$3,2)-'[1]Miter Profiles'!$AC$110-'[1]Outside Edges'!$B122)&gt;=5,'[1]Outside Edges'!$P122="Yes"),"Yes","No")</f>
        <v>Yes</v>
      </c>
      <c r="DF123" s="10" t="str">
        <f>IF(AND((RIGHT($DF$3,2)-'[1]Miter Profiles'!$AC$111-'[1]Outside Edges'!$B122)&gt;=5,'[1]Outside Edges'!$P122="Yes"),"Yes","No")</f>
        <v>Yes</v>
      </c>
      <c r="DG123" s="10" t="str">
        <f>IF(AND((RIGHT($DG$3,2)-'[1]Miter Profiles'!$AC$112-'[1]Outside Edges'!$B122)&gt;=5,'[1]Outside Edges'!$P122="Yes"),"Yes","No")</f>
        <v>Yes</v>
      </c>
      <c r="DH123" s="85" t="str">
        <f>IF(AND((RIGHT($DH$3,2)-'[1]Miter Profiles'!$AC$113-'[1]Outside Edges'!$B122)&gt;=5,'[1]Outside Edges'!$P122="Yes"),"Yes","No")</f>
        <v>Yes</v>
      </c>
      <c r="DI123" s="86" t="str">
        <f>IF(AND((RIGHT($DI$3,2)-'[1]Miter Profiles'!$AC$114-'[1]Outside Edges'!$B122)&gt;=5,'[1]Outside Edges'!$P122="Yes"),"Yes","No")</f>
        <v>Yes</v>
      </c>
      <c r="DJ123" s="11" t="str">
        <f>IF(AND((RIGHT($DJ$3,2)-'[1]Miter Profiles'!$AC$115-'[1]Outside Edges'!$B122)&gt;=5,'[1]Outside Edges'!$P122="Yes"),"Yes","No")</f>
        <v>Yes</v>
      </c>
      <c r="DK123" s="87" t="str">
        <f>IF(AND((RIGHT($DK$3,2)-'[1]Miter Profiles'!$AC$116-'[1]Outside Edges'!$B122)&gt;=5,'[1]Outside Edges'!$P122="Yes"),"Yes","No")</f>
        <v>Yes</v>
      </c>
      <c r="DL123" s="10" t="str">
        <f>IF(AND((RIGHT($DL$3,2)-'[1]Miter Profiles'!$AC$117-'[1]Outside Edges'!$B122)&gt;=5,'[1]Outside Edges'!$P122="Yes"),"Yes","No")</f>
        <v>Yes</v>
      </c>
      <c r="DM123" s="10" t="str">
        <f>IF(AND((RIGHT($DM$3,2)-'[1]Miter Profiles'!$AC$118-'[1]Outside Edges'!$B122)&gt;=5,'[1]Outside Edges'!$P122="Yes"),"Yes","No")</f>
        <v>Yes</v>
      </c>
      <c r="DN123" s="85" t="str">
        <f>IF(AND((RIGHT($DN$3,2)-'[1]Miter Profiles'!$AC$119-'[1]Outside Edges'!$B122)&gt;=5,'[1]Outside Edges'!$P122="Yes"),"Yes","No")</f>
        <v>Yes</v>
      </c>
      <c r="DO123" s="86" t="str">
        <f>IF(AND((RIGHT($DO$3,2)-'[1]Miter Profiles'!$AC$120-'[1]Outside Edges'!$B122)&gt;=5,'[1]Outside Edges'!$P122="Yes"),"Yes","No")</f>
        <v>Yes</v>
      </c>
      <c r="DP123" s="11" t="str">
        <f>IF(AND((RIGHT($DP$3,2)-'[1]Miter Profiles'!$AC$121-'[1]Outside Edges'!$B122)&gt;=5,'[1]Outside Edges'!$P122="Yes"),"Yes","No")</f>
        <v>Yes</v>
      </c>
      <c r="DQ123" s="87" t="str">
        <f>IF(AND((RIGHT($DQ$3,2)-'[1]Miter Profiles'!$AC$122-'[1]Outside Edges'!$B122)&gt;=5,'[1]Outside Edges'!$P122="Yes"),"Yes","No")</f>
        <v>Yes</v>
      </c>
      <c r="DR123" s="10" t="str">
        <f>IF(AND((RIGHT($DR$3,2)-'[1]Miter Profiles'!$AC$123-'[1]Outside Edges'!$B122)&gt;=5,'[1]Outside Edges'!$P122="Yes"),"Yes","No")</f>
        <v>Yes</v>
      </c>
      <c r="DS123" s="10" t="str">
        <f>IF(AND((RIGHT($DS$3,2)-'[1]Miter Profiles'!$AC$124-'[1]Outside Edges'!$B122)&gt;=5,'[1]Outside Edges'!$P122="Yes"),"Yes","No")</f>
        <v>Yes</v>
      </c>
      <c r="DT123" s="85" t="str">
        <f>IF(AND((RIGHT($DT$3,2)-'[1]Miter Profiles'!$AC$125-'[1]Outside Edges'!$B122)&gt;=5,'[1]Outside Edges'!$P122="Yes"),"Yes","No")</f>
        <v>Yes</v>
      </c>
      <c r="DU123" s="86" t="str">
        <f>IF(AND((RIGHT($DU$3,2)-'[1]Miter Profiles'!$AC$126-'[1]Outside Edges'!$B122)&gt;=5,'[1]Outside Edges'!$P122="Yes"),"Yes","No")</f>
        <v>Yes</v>
      </c>
      <c r="DV123" s="11" t="str">
        <f>IF(AND((RIGHT($DV$3,2)-'[1]Miter Profiles'!$AC$127-'[1]Outside Edges'!$B122)&gt;=5,'[1]Outside Edges'!$P122="Yes"),"Yes","No")</f>
        <v>Yes</v>
      </c>
      <c r="DW123" s="87" t="str">
        <f>IF(AND((RIGHT($DW$3,2)-'[1]Miter Profiles'!$AC$128-'[1]Outside Edges'!$B122)&gt;=5,'[1]Outside Edges'!$P122="Yes"),"Yes","No")</f>
        <v>Yes</v>
      </c>
      <c r="DX123" s="10" t="str">
        <f>IF(AND((RIGHT($DX$3,2)-'[1]Miter Profiles'!$AC$129-'[1]Outside Edges'!$B122)&gt;=5,'[1]Outside Edges'!$P122="Yes"),"Yes","No")</f>
        <v>Yes</v>
      </c>
      <c r="DY123" s="10" t="str">
        <f>IF(AND((RIGHT($DY$3,2)-'[1]Miter Profiles'!$AC$130-'[1]Outside Edges'!$B122)&gt;=5,'[1]Outside Edges'!$P122="Yes"),"Yes","No")</f>
        <v>Yes</v>
      </c>
      <c r="DZ123" s="85" t="str">
        <f>IF(AND((RIGHT($DZ$3,2)-'[1]Miter Profiles'!$AC$131-'[1]Outside Edges'!$B122)&gt;=5,'[1]Outside Edges'!$P122="Yes"),"Yes","No")</f>
        <v>Yes</v>
      </c>
      <c r="EA123" s="90" t="str">
        <f>IF(AND((RIGHT($EA$3,2)-'[1]Miter Profiles'!$AC$132-'[1]Outside Edges'!$B122)&gt;=5,'[1]Outside Edges'!$P122="Yes"),"Yes","No")</f>
        <v>Yes</v>
      </c>
      <c r="EB123" s="104" t="str">
        <f>IF(AND((RIGHT($EB$3,2)-'[1]Miter Profiles'!$AC$133-'[1]Outside Edges'!$B122)&gt;=5,'[1]Outside Edges'!$P122="Yes"),"Yes","No")</f>
        <v>Yes</v>
      </c>
      <c r="EC123" s="109" t="str">
        <f>IF(AND((RIGHT($EC$3,2)-'[1]Miter Profiles'!$AC$134-'[1]Outside Edges'!$B122)&gt;=5,'[1]Outside Edges'!$P122="Yes"),"Yes","No")</f>
        <v>Yes</v>
      </c>
      <c r="ED123" s="115" t="str">
        <f>IF(AND((RIGHT($ED$3,2)-'[1]Miter Profiles'!$AC$135-'[1]Outside Edges'!$B122)&gt;=5,'[1]Outside Edges'!$P122="Yes"),"Yes","No")</f>
        <v>Yes</v>
      </c>
      <c r="EE123" s="112" t="str">
        <f>IF(AND((RIGHT($EE$3,2)-'[1]Miter Profiles'!$AC$136-'[1]Outside Edges'!$B122)&gt;=5,'[1]Outside Edges'!$P122="Yes"),"Yes","No")</f>
        <v>Yes</v>
      </c>
      <c r="EF123" s="85" t="str">
        <f>IF(AND((RIGHT($EF$3,2)-'[1]Miter Profiles'!$AC$137-'[1]Outside Edges'!$B122)&gt;=5,'[1]Outside Edges'!$P122="Yes"),"Yes","No")</f>
        <v>Yes</v>
      </c>
      <c r="EG123" s="10" t="str">
        <f>IF(AND((RIGHT($EG$3,2)-'[1]Miter Profiles'!$AC$138-'[1]Outside Edges'!$B122)&gt;=5,'[1]Outside Edges'!$P122="Yes"),"Yes","No")</f>
        <v>Yes</v>
      </c>
      <c r="EH123" s="90" t="str">
        <f>IF(AND((RIGHT($EH$3,2)-'[1]Miter Profiles'!$AC$139-'[1]Outside Edges'!$B122)&gt;=5,'[1]Outside Edges'!$P122="Yes"),"Yes","No")</f>
        <v>Yes</v>
      </c>
      <c r="EI123" s="120" t="str">
        <f>IF(AND((RIGHT($EI$3,2)-'[1]Miter Profiles'!$AC$140-'[1]Outside Edges'!$B122)&gt;=5,'[1]Outside Edges'!$P122="Yes"),"Yes","No")</f>
        <v>Yes</v>
      </c>
      <c r="EJ123" s="123" t="str">
        <f>IF(AND((RIGHT($EJ$3,2)-'[1]Miter Profiles'!$AC$141-'[1]Outside Edges'!$B122)&gt;=5,'[1]Outside Edges'!$P122="Yes"),"Yes","No")</f>
        <v>Yes</v>
      </c>
      <c r="EK123" s="123" t="str">
        <f>IF(AND((RIGHT($EK$3,2)-'[1]Miter Profiles'!$AC$142-'[1]Outside Edges'!$B122)&gt;=5,'[1]Outside Edges'!$P122="Yes"),"Yes","No")</f>
        <v>Yes</v>
      </c>
      <c r="EL123" s="115" t="str">
        <f>IF(AND((RIGHT($EL$3,2)-'[1]Miter Profiles'!$AC$143-'[1]Outside Edges'!$B122)&gt;=5,'[1]Outside Edges'!$P122="Yes"),"Yes","No")</f>
        <v>Yes</v>
      </c>
      <c r="EM123" s="128" t="str">
        <f>IF(AND((RIGHT($EM$3,2)-'[1]Miter Profiles'!$AC$144-'[1]Outside Edges'!$B122)&gt;=5,'[1]Outside Edges'!$P122="Yes"),"Yes","No")</f>
        <v>Yes</v>
      </c>
      <c r="EN123" s="10" t="str">
        <f>IF(AND((RIGHT($EN$3,2)-'[1]Miter Profiles'!$AC$145-'[1]Outside Edges'!$B122)&gt;=5,'[1]Outside Edges'!$P122="Yes"),"Yes","No")</f>
        <v>Yes</v>
      </c>
      <c r="EO123" s="90" t="str">
        <f>IF(AND((RIGHT($EO$3,2)-'[1]Miter Profiles'!$AC$146-'[1]Outside Edges'!$B122)&gt;=5,'[1]Outside Edges'!$P122="Yes"),"Yes","No")</f>
        <v>Yes</v>
      </c>
      <c r="EP123" s="123" t="str">
        <f>IF(AND((RIGHT($EP$3,2)-'[1]Miter Profiles'!$AC$147-'[1]Outside Edges'!$B122)&gt;=5,'[1]Outside Edges'!$P122="Yes"),"Yes","No")</f>
        <v>Yes</v>
      </c>
      <c r="EQ123" s="123" t="str">
        <f>IF(AND((RIGHT($EQ$3,2)-'[1]Miter Profiles'!$AC$148-'[1]Outside Edges'!$B122)&gt;=5,'[1]Outside Edges'!$P122="Yes"),"Yes","No")</f>
        <v>Yes</v>
      </c>
      <c r="ER123" s="115" t="str">
        <f>IF(AND((RIGHT($ER$3,2)-'[1]Miter Profiles'!$AC$149-'[1]Outside Edges'!$B122)&gt;=5,'[1]Outside Edges'!$P122="Yes"),"Yes","No")</f>
        <v>Yes</v>
      </c>
      <c r="ES123" s="128" t="str">
        <f>IF(AND((RIGHT($ES$3,2)-'[1]Miter Profiles'!$AC$150-'[1]Outside Edges'!$B122)&gt;=5,'[1]Outside Edges'!$P122="Yes"),"Yes","No")</f>
        <v>Yes</v>
      </c>
      <c r="ET123" s="10" t="str">
        <f>IF(AND((RIGHT($ET$3,2)-'[1]Miter Profiles'!$AC$151-'[1]Outside Edges'!$B122)&gt;=5,'[1]Outside Edges'!$P122="Yes"),"Yes","No")</f>
        <v>Yes</v>
      </c>
      <c r="EU123" s="90" t="str">
        <f>IF(AND((RIGHT($EU$3,2)-'[1]Miter Profiles'!$AC$152-'[1]Outside Edges'!$B122)&gt;=5,'[1]Outside Edges'!$P122="Yes"),"Yes","No")</f>
        <v>Yes</v>
      </c>
      <c r="EV123" s="123" t="str">
        <f>IF(AND((RIGHT($EV$3,2)-'[1]Miter Profiles'!$AC$153-'[1]Outside Edges'!$B122)&gt;=5,'[1]Outside Edges'!$P122="Yes"),"Yes","No")</f>
        <v>Yes</v>
      </c>
      <c r="EW123" s="123" t="str">
        <f>IF(AND((RIGHT($EW$3,2)-'[1]Miter Profiles'!$AC$154-'[1]Outside Edges'!$B122)&gt;=5,'[1]Outside Edges'!$P122="Yes"),"Yes","No")</f>
        <v>Yes</v>
      </c>
      <c r="EX123" s="115" t="str">
        <f>IF(AND((RIGHT($EX$3,2)-'[1]Miter Profiles'!$AC$155-'[1]Outside Edges'!$B122)&gt;=5,'[1]Outside Edges'!$P122="Yes"),"Yes","No")</f>
        <v>Yes</v>
      </c>
      <c r="EY123" s="128" t="str">
        <f>IF(AND((RIGHT($EY$3,2)-'[1]Miter Profiles'!$AC$156-'[1]Outside Edges'!$B122)&gt;=5,'[1]Outside Edges'!$P122="Yes"),"Yes","No")</f>
        <v>Yes</v>
      </c>
      <c r="EZ123" s="10" t="str">
        <f>IF(AND((RIGHT($EZ$3,2)-'[1]Miter Profiles'!$AC$157-'[1]Outside Edges'!$B122)&gt;=5,'[1]Outside Edges'!$P122="Yes"),"Yes","No")</f>
        <v>Yes</v>
      </c>
      <c r="FA123" s="90" t="str">
        <f>IF(AND((RIGHT($FA$3,2)-'[1]Miter Profiles'!$AC$158-'[1]Outside Edges'!$B122)&gt;=5,'[1]Outside Edges'!$P122="Yes"),"Yes","No")</f>
        <v>Yes</v>
      </c>
      <c r="FB123" s="123" t="str">
        <f>IF(AND((RIGHT($FB$3,2)-'[1]Miter Profiles'!$AC$159-'[1]Outside Edges'!$B122)&gt;=5,'[1]Outside Edges'!$P122="Yes"),"Yes","No")</f>
        <v>Yes</v>
      </c>
      <c r="FC123" s="123" t="str">
        <f>IF(AND((RIGHT($FC$3,2)-'[1]Miter Profiles'!$AC$160-'[1]Outside Edges'!$B122)&gt;=5,'[1]Outside Edges'!$P122="Yes"),"Yes","No")</f>
        <v>Yes</v>
      </c>
      <c r="FD123" s="115" t="str">
        <f>IF(AND((RIGHT($FD$3,2)-'[1]Miter Profiles'!$AC$161-'[1]Outside Edges'!$B122)&gt;=5,'[1]Outside Edges'!$P122="Yes"),"Yes","No")</f>
        <v>Yes</v>
      </c>
      <c r="FE123" s="128" t="str">
        <f>IF(AND((RIGHT($FE$3,2)-'[1]Miter Profiles'!$AC$162-'[1]Outside Edges'!$B122)&gt;=5,'[1]Outside Edges'!$P122="Yes"),"Yes","No")</f>
        <v>Yes</v>
      </c>
      <c r="FF123" s="10" t="str">
        <f>IF(AND((RIGHT($FF$3,2)-'[1]Miter Profiles'!$AC$163-'[1]Outside Edges'!$B122)&gt;=5,'[1]Outside Edges'!$P122="Yes"),"Yes","No")</f>
        <v>Yes</v>
      </c>
      <c r="FG123" s="90" t="str">
        <f>IF(AND((RIGHT($FG$3,2)-'[1]Miter Profiles'!$AC$164-'[1]Outside Edges'!$B122)&gt;=5,'[1]Outside Edges'!$P122="Yes"),"Yes","No")</f>
        <v>Yes</v>
      </c>
      <c r="FH123" s="123" t="str">
        <f>IF(AND((RIGHT($FH$3,2)-'[1]Miter Profiles'!$AC$165-'[1]Outside Edges'!$B122)&gt;=5,'[1]Outside Edges'!$P122="Yes"),"Yes","No")</f>
        <v>Yes</v>
      </c>
      <c r="FI123" s="123" t="str">
        <f>IF(AND((RIGHT($FI$3,2)-'[1]Miter Profiles'!$AC$166-'[1]Outside Edges'!$B122)&gt;=5,'[1]Outside Edges'!$P122="Yes"),"Yes","No")</f>
        <v>Yes</v>
      </c>
      <c r="FJ123" s="115" t="str">
        <f>IF(AND((RIGHT($FJ$3,2)-'[1]Miter Profiles'!$AC$167-'[1]Outside Edges'!$B122)&gt;=5,'[1]Outside Edges'!$P122="Yes"),"Yes","No")</f>
        <v>Yes</v>
      </c>
      <c r="FK123" s="128" t="str">
        <f>IF(AND((RIGHT($FK$3,2)-'[1]Miter Profiles'!$AC$168-'[1]Outside Edges'!$B122)&gt;=5,'[1]Outside Edges'!$P122="Yes"),"Yes","No")</f>
        <v>Yes</v>
      </c>
      <c r="FL123" s="10" t="str">
        <f>IF(AND((RIGHT($FL$3,2)-'[1]Miter Profiles'!$AC$169-'[1]Outside Edges'!$B122)&gt;=5,'[1]Outside Edges'!$P122="Yes"),"Yes","No")</f>
        <v>Yes</v>
      </c>
      <c r="FM123" s="90" t="str">
        <f>IF(AND((RIGHT($FM$3,2)-'[1]Miter Profiles'!$AC$170-'[1]Outside Edges'!$B122)&gt;=5,'[1]Outside Edges'!$P122="Yes"),"Yes","No")</f>
        <v>Yes</v>
      </c>
      <c r="FN123" s="123" t="str">
        <f>IF(AND((RIGHT($FN$3,2)-'[1]Miter Profiles'!$AC$171-'[1]Outside Edges'!$B122)&gt;=5,'[1]Outside Edges'!$P122="Yes"),"Yes","No")</f>
        <v>Yes</v>
      </c>
      <c r="FO123" s="123" t="str">
        <f>IF(AND((RIGHT($FO$3,2)-'[1]Miter Profiles'!$AC$172-'[1]Outside Edges'!$B122)&gt;=5,'[1]Outside Edges'!$P122="Yes"),"Yes","No")</f>
        <v>Yes</v>
      </c>
      <c r="FP123" s="115" t="str">
        <f>IF(AND((RIGHT($FP$3,2)-'[1]Miter Profiles'!$AC$173-'[1]Outside Edges'!$B122)&gt;=5,'[1]Outside Edges'!$P122="Yes"),"Yes","No")</f>
        <v>Yes</v>
      </c>
      <c r="FQ123" s="128" t="str">
        <f>IF(AND((RIGHT($FQ$3,2)-'[1]Miter Profiles'!$AC$174-'[1]Outside Edges'!$B122)&gt;=5,'[1]Outside Edges'!$P122="Yes"),"Yes","No")</f>
        <v>Yes</v>
      </c>
      <c r="FR123" s="10" t="str">
        <f>IF(AND((RIGHT($FR$3,2)-'[1]Miter Profiles'!$AC$175-'[1]Outside Edges'!$B122)&gt;=5,'[1]Outside Edges'!$P122="Yes"),"Yes","No")</f>
        <v>Yes</v>
      </c>
      <c r="FS123" s="90" t="str">
        <f>IF(AND((RIGHT($FS$3,2)-'[1]Miter Profiles'!$AC$176-'[1]Outside Edges'!$B122)&gt;=5,'[1]Outside Edges'!$P122="Yes"),"Yes","No")</f>
        <v>Yes</v>
      </c>
      <c r="FT123" s="123" t="str">
        <f>IF(AND((RIGHT($FT$3,2)-'[1]Miter Profiles'!$AC$177-'[1]Outside Edges'!$B122)&gt;=5,'[1]Outside Edges'!$P122="Yes"),"Yes","No")</f>
        <v>Yes</v>
      </c>
      <c r="FU123" s="123" t="str">
        <f>IF(AND((RIGHT($FU$3,2)-'[1]Miter Profiles'!$AC$178-'[1]Outside Edges'!$B122)&gt;=5,'[1]Outside Edges'!$P122="Yes"),"Yes","No")</f>
        <v>Yes</v>
      </c>
      <c r="FV123" s="115" t="str">
        <f>IF(AND((RIGHT($V$3,2)-'[1]Miter Profiles'!$AC$179-'[1]Outside Edges'!$B122)&gt;=5,'[1]Outside Edges'!$P122="Yes"),"Yes","No")</f>
        <v>Yes</v>
      </c>
      <c r="FW123" s="128" t="str">
        <f>IF(AND((RIGHT($FW$3,2)-'[1]Miter Profiles'!$AC$180-'[1]Outside Edges'!$B122)&gt;=5,'[1]Outside Edges'!$P122="Yes"),"Yes","No")</f>
        <v>No</v>
      </c>
      <c r="FX123" s="269" t="str">
        <f>IF(AND((RIGHT($FX$3,2)-'[1]Miter Profiles'!$AC$181-'[1]Outside Edges'!$B122)&gt;=5,'[1]Outside Edges'!$P122="Yes"),"Yes","No")</f>
        <v>Yes</v>
      </c>
      <c r="FY123" s="273" t="str">
        <f>IF(AND((RIGHT($FY$3,2)-'[1]Miter Profiles'!$AC$182-'[1]Outside Edges'!$B122)&gt;=5,'[1]Outside Edges'!$P122="Yes"),"Yes","No")</f>
        <v>Yes</v>
      </c>
      <c r="FZ123" s="282" t="str">
        <f>IF(AND((RIGHT($FZ$3,2)-'[1]Miter Profiles'!$AC$183-'[1]Outside Edges'!$B122)&gt;=5,'[1]Outside Edges'!$P122="Yes"),"Yes","No")</f>
        <v>Yes</v>
      </c>
      <c r="GA123" s="283" t="str">
        <f>IF(AND((RIGHT($GA$3,2)-'[1]Miter Profiles'!$AC$184-'[1]Outside Edges'!$B122)&gt;=5,'[1]Outside Edges'!$P122="Yes"),"Yes","No")</f>
        <v>Yes</v>
      </c>
      <c r="GB123" s="284" t="str">
        <f>IF(AND((RIGHT($GB$3,2)-'[1]Miter Profiles'!$AC$185-'[1]Outside Edges'!$B122)&gt;=5,'[1]Outside Edges'!$P122="Yes"),"Yes","No")</f>
        <v>Yes</v>
      </c>
      <c r="GC123" s="275" t="str">
        <f>IF(AND((RIGHT($GC$3,2)-'[1]Miter Profiles'!$AC$186-'[1]Outside Edges'!$B122)&gt;=5,'[1]Outside Edges'!$P122="Yes"),"Yes","No")</f>
        <v>Yes</v>
      </c>
      <c r="GD123" s="269" t="str">
        <f>IF(AND((RIGHT($GD$3,2)-'[1]Miter Profiles'!$AC$187-'[1]Outside Edges'!$B122)&gt;=5,'[1]Outside Edges'!$P122="Yes"),"Yes","No")</f>
        <v>Yes</v>
      </c>
      <c r="GE123" s="273" t="str">
        <f>IF(AND((RIGHT($GE$3,2)-'[1]Miter Profiles'!$AC$188-'[1]Outside Edges'!$B122)&gt;=5,'[1]Outside Edges'!$P122="Yes"),"Yes","No")</f>
        <v>Yes</v>
      </c>
      <c r="GF123" s="282" t="str">
        <f>IF(AND((RIGHT($GF$3,2)-'[1]Miter Profiles'!$AC$189-'[1]Outside Edges'!$B122)&gt;=5,'[1]Outside Edges'!$P122="Yes"),"Yes","No")</f>
        <v>Yes</v>
      </c>
      <c r="GG123" s="283" t="str">
        <f>IF(AND((RIGHT($GG$3,2)-'[1]Miter Profiles'!$AC$190-'[1]Outside Edges'!$B122)&gt;=5,'[1]Outside Edges'!$P122="Yes"),"Yes","No")</f>
        <v>Yes</v>
      </c>
      <c r="GH123" s="284" t="str">
        <f>IF(AND((RIGHT($GH$3,2)-'[1]Miter Profiles'!$AC$191-'[1]Outside Edges'!$B122)&gt;=5,'[1]Outside Edges'!$P122="Yes"),"Yes","No")</f>
        <v>Yes</v>
      </c>
      <c r="GI123" s="275" t="str">
        <f>IF(AND((RIGHT($GI$3,2)-'[1]Miter Profiles'!$AC$192-'[1]Outside Edges'!$B122)&gt;=5,'[1]Outside Edges'!$P122="Yes"),"Yes","No")</f>
        <v>Yes</v>
      </c>
      <c r="GJ123" s="269" t="str">
        <f>IF(AND((RIGHT($GJ$3,2)-'[1]Miter Profiles'!$AC$193-'[1]Outside Edges'!$B122)&gt;=5,'[1]Outside Edges'!$P122="Yes"),"Yes","No")</f>
        <v>Yes</v>
      </c>
      <c r="GK123" s="273" t="str">
        <f>IF(AND((RIGHT($GK$3,2)-'[1]Miter Profiles'!$AC$194-'[1]Outside Edges'!$B122)&gt;=5,'[1]Outside Edges'!$P122="Yes"),"Yes","No")</f>
        <v>Yes</v>
      </c>
      <c r="GL123" s="282" t="str">
        <f>IF(AND((RIGHT($GL$3,2)-'[1]Miter Profiles'!$AC$195-'[1]Outside Edges'!$B122)&gt;=5,'[1]Outside Edges'!$P122="Yes"),"Yes","No")</f>
        <v>Yes</v>
      </c>
      <c r="GM123" s="283" t="str">
        <f>IF(AND((RIGHT($GM$3,2)-'[1]Miter Profiles'!$AC$196-'[1]Outside Edges'!$B122)&gt;=5,'[1]Outside Edges'!$P122="Yes"),"Yes","No")</f>
        <v>Yes</v>
      </c>
      <c r="GN123" s="284" t="str">
        <f>IF(AND((RIGHT($GN$3,2)-'[1]Miter Profiles'!$AC$197-'[1]Outside Edges'!$B122)&gt;=5,'[1]Outside Edges'!$P122="Yes"),"Yes","No")</f>
        <v>Yes</v>
      </c>
      <c r="GO123" s="275" t="str">
        <f>IF(AND((RIGHT($GO$3,2)-'[1]Miter Profiles'!$AC$198-'[1]Outside Edges'!$B122)&gt;=5,'[1]Outside Edges'!$P122="Yes"),"Yes","No")</f>
        <v>Yes</v>
      </c>
      <c r="GP123" s="269" t="str">
        <f>IF(AND((RIGHT($GP$3,2)-'[1]Miter Profiles'!$AC$199-'[1]Outside Edges'!$B122)&gt;=5,'[1]Outside Edges'!$P122="Yes"),"Yes","No")</f>
        <v>Yes</v>
      </c>
      <c r="GQ123" s="273" t="str">
        <f>IF(AND((RIGHT($GQ$3,2)-'[1]Miter Profiles'!$AC$200-'[1]Outside Edges'!$B122)&gt;=5,'[1]Outside Edges'!$P122="Yes"),"Yes","No")</f>
        <v>Yes</v>
      </c>
      <c r="GR123" s="282" t="str">
        <f>IF(AND((RIGHT($GR$3,2)-'[1]Miter Profiles'!$AC$201-'[1]Outside Edges'!$B122)&gt;=5,'[1]Outside Edges'!$P122="Yes"),"Yes","No")</f>
        <v>Yes</v>
      </c>
      <c r="GS123" s="283" t="str">
        <f>IF(AND((RIGHT($GS$3,2)-'[1]Miter Profiles'!$AC$202-'[1]Outside Edges'!$B122)&gt;=5,'[1]Outside Edges'!$P122="Yes"),"Yes","No")</f>
        <v>Yes</v>
      </c>
      <c r="GT123" s="284" t="str">
        <f>IF(AND((RIGHT($GT$3,2)-'[1]Miter Profiles'!$AC$203-'[1]Outside Edges'!$B122)&gt;=5,'[1]Outside Edges'!$P122="Yes"),"Yes","No")</f>
        <v>Yes</v>
      </c>
      <c r="GU123" s="275" t="str">
        <f>IF(AND((RIGHT($GU$3,2)-'[1]Miter Profiles'!$AC$204-'[1]Outside Edges'!$B122)&gt;=5,'[1]Outside Edges'!$P122="Yes"),"Yes","No")</f>
        <v>Yes</v>
      </c>
      <c r="GV123" s="269" t="str">
        <f>IF(AND((RIGHT($GV$3,2)-'[1]Miter Profiles'!$AC$205-'[1]Outside Edges'!$B122)&gt;=5,'[1]Outside Edges'!$P122="Yes"),"Yes","No")</f>
        <v>Yes</v>
      </c>
      <c r="GW123" s="273" t="str">
        <f>IF(AND((RIGHT($GW$3,2)-'[1]Miter Profiles'!$AC$206-'[1]Outside Edges'!$B122)&gt;=5,'[1]Outside Edges'!$P122="Yes"),"Yes","No")</f>
        <v>Yes</v>
      </c>
      <c r="GX123" s="282" t="str">
        <f>IF(AND((RIGHT($GX$3,2)-'[1]Miter Profiles'!$AC$207-'[1]Outside Edges'!$B122)&gt;=5,'[1]Outside Edges'!$P122="Yes"),"Yes","No")</f>
        <v>Yes</v>
      </c>
      <c r="GY123" s="283" t="str">
        <f>IF(AND((RIGHT($GY$3,2)-'[1]Miter Profiles'!$AC$208-'[1]Outside Edges'!$B122)&gt;=5,'[1]Outside Edges'!$P122="Yes"),"Yes","No")</f>
        <v>Yes</v>
      </c>
      <c r="GZ123" s="284" t="str">
        <f>IF(AND((RIGHT($GZ$3,2)-'[1]Miter Profiles'!$AC$209-'[1]Outside Edges'!$B122)&gt;=5,'[1]Outside Edges'!$P122="Yes"),"Yes","No")</f>
        <v>Yes</v>
      </c>
      <c r="HA123" s="275" t="str">
        <f>IF(AND((RIGHT($HA$3,2)-'[1]Miter Profiles'!$AC$210-'[1]Outside Edges'!$B122)&gt;=5,'[1]Outside Edges'!$P122="Yes"),"Yes","No")</f>
        <v>Yes</v>
      </c>
      <c r="HB123" s="269" t="str">
        <f>IF(AND((RIGHT($HB$3,2)-'[1]Miter Profiles'!$AC$211-'[1]Outside Edges'!$B122)&gt;=5,'[1]Outside Edges'!$P122="Yes"),"Yes","No")</f>
        <v>Yes</v>
      </c>
      <c r="HC123" s="273" t="str">
        <f>IF(AND((RIGHT($HC$3,2)-'[1]Miter Profiles'!$AC$212-'[1]Outside Edges'!$B122)&gt;=5,'[1]Outside Edges'!$P122="Yes"),"Yes","No")</f>
        <v>Yes</v>
      </c>
      <c r="HD123" s="282" t="str">
        <f>IF(AND((RIGHT($HD$3,2)-'[1]Miter Profiles'!$AC$213-'[1]Outside Edges'!$B122)&gt;=5,'[1]Outside Edges'!$P122="Yes"),"Yes","No")</f>
        <v>Yes</v>
      </c>
      <c r="HE123" s="284" t="str">
        <f>IF(AND((RIGHT($HE$3,2)-'[1]Miter Profiles'!$AC$214-'[1]Outside Edges'!$B122)&gt;=5,'[1]Outside Edges'!$P122="Yes"),"Yes","No")</f>
        <v>Yes</v>
      </c>
      <c r="HF123" s="275" t="str">
        <f>IF(AND((RIGHT($HF$3,2)-'[1]Miter Profiles'!$AC$215-'[1]Outside Edges'!$B122)&gt;=5,'[1]Outside Edges'!$P122="Yes"),"Yes","No")</f>
        <v>Yes</v>
      </c>
      <c r="HG123" s="269" t="str">
        <f>IF(AND((RIGHT($HG$3,2)-'[1]Miter Profiles'!$AC$216-'[1]Outside Edges'!$B122)&gt;=5,'[1]Outside Edges'!$P122="Yes"),"Yes","No")</f>
        <v>Yes</v>
      </c>
      <c r="HH123" s="273" t="str">
        <f>IF(AND((RIGHT($HH$3,2)-'[1]Miter Profiles'!$AC$217-'[1]Outside Edges'!$B122)&gt;=5,'[1]Outside Edges'!$P122="Yes"),"Yes","No")</f>
        <v>Yes</v>
      </c>
      <c r="HI123" s="282" t="str">
        <f>IF(AND((RIGHT($HI$3,2)-'[1]Miter Profiles'!$AC$218-'[1]Outside Edges'!$B122)&gt;=5,'[1]Outside Edges'!$P122="Yes"),"Yes","No")</f>
        <v>Yes</v>
      </c>
      <c r="HJ123" s="283" t="str">
        <f>IF(AND((RIGHT($HJ$3,2)-'[1]Miter Profiles'!$AC$219-'[1]Outside Edges'!$B122)&gt;=5,'[1]Outside Edges'!$P122="Yes"),"Yes","No")</f>
        <v>Yes</v>
      </c>
      <c r="HK123" s="284" t="str">
        <f>IF(AND((RIGHT($HK$3,2)-'[1]Miter Profiles'!$AC$220-'[1]Outside Edges'!$B122)&gt;=5,'[1]Outside Edges'!$P122="Yes"),"Yes","No")</f>
        <v>Yes</v>
      </c>
      <c r="HL123" s="275" t="str">
        <f>IF(AND((RIGHT($HL$3,2)-'[1]Miter Profiles'!$AC$221-'[1]Outside Edges'!$B122)&gt;=5,'[1]Outside Edges'!$P122="Yes"),"Yes","No")</f>
        <v>Yes</v>
      </c>
      <c r="HM123" s="269" t="str">
        <f>IF(AND((RIGHT($HM$3,2)-'[1]Miter Profiles'!$AC$222-'[1]Outside Edges'!$B122)&gt;=5,'[1]Outside Edges'!$P122="Yes"),"Yes","No")</f>
        <v>Yes</v>
      </c>
      <c r="HN123" s="269" t="str">
        <f>IF(AND((RIGHT($HN$3,2)-'[1]Miter Profiles'!$AC$223-'[1]Outside Edges'!$B122)&gt;=5,'[1]Outside Edges'!$P122="Yes"),"Yes","No")</f>
        <v>Yes</v>
      </c>
      <c r="HO123" s="283" t="str">
        <f>IF(AND((RIGHT($HO$3,2)-'[1]Miter Profiles'!$AC$224-'[1]Outside Edges'!$B122)&gt;=5,'[1]Outside Edges'!$P122="Yes"),"Yes","No")</f>
        <v>Yes</v>
      </c>
      <c r="HP123" s="283" t="str">
        <f>IF(AND((RIGHT($HP$3,2)-'[1]Miter Profiles'!$AC$225-'[1]Outside Edges'!$B122)&gt;=5,'[1]Outside Edges'!$P122="Yes"),"Yes","No")</f>
        <v>Yes</v>
      </c>
      <c r="HQ123" s="283" t="str">
        <f>IF(AND((RIGHT($HQ$3,3)-'[1]Miter Profiles'!$AC$226-'[1]Outside Edges'!$B122)&gt;=5,'[1]Outside Edges'!$P122="Yes"),"Yes","No")</f>
        <v>No</v>
      </c>
      <c r="HR123" s="283" t="str">
        <f>IF(AND((RIGHT($HR$3,2)-'[1]Miter Profiles'!$AC$227-'[1]Outside Edges'!$B122)&gt;=5,'[1]Outside Edges'!$P122="Yes"),"Yes","No")</f>
        <v>No</v>
      </c>
      <c r="HS123" s="269" t="str">
        <f>IF(AND((RIGHT($HS$3,2)-'[1]Miter Profiles'!$AC$228-'[1]Outside Edges'!$B122)&gt;=5,'[1]Outside Edges'!$P122="Yes"),"Yes","No")</f>
        <v>Yes</v>
      </c>
      <c r="HT123" s="269" t="str">
        <f>IF(AND((RIGHT($HT$3,2)-'[1]Miter Profiles'!$AC$229-'[1]Outside Edges'!$B122)&gt;=5,'[1]Outside Edges'!$P122="Yes"),"Yes","No")</f>
        <v>Yes</v>
      </c>
      <c r="HU123" s="269" t="str">
        <f>IF(AND((RIGHT($HU$3,2)-'[1]Miter Profiles'!$AC$230-'[1]Outside Edges'!$B122)&gt;=5,'[1]Outside Edges'!$P122="Yes"),"Yes","No")</f>
        <v>Yes</v>
      </c>
      <c r="HV123" s="283" t="str">
        <f>IF(AND((RIGHT($HV$3,2)-'[1]Miter Profiles'!$AC$231-'[1]Outside Edges'!$B122)&gt;=5,'[1]Outside Edges'!$P122="Yes"),"Yes","No")</f>
        <v>Yes</v>
      </c>
      <c r="HW123" s="283" t="str">
        <f>IF(AND((RIGHT($HW$3,2)-'[1]Miter Profiles'!$AC$232-'[1]Outside Edges'!$B122)&gt;=5,'[1]Outside Edges'!$P122="Yes"),"Yes","No")</f>
        <v>Yes</v>
      </c>
      <c r="HX123" s="283" t="str">
        <f>IF(AND((RIGHT($HX$3,2)-'[1]Miter Profiles'!$AC$233-'[1]Outside Edges'!$B122)&gt;=5,'[1]Outside Edges'!$P122="Yes"),"Yes","No")</f>
        <v>Yes</v>
      </c>
      <c r="HY123" s="269" t="str">
        <f>IF(AND((RIGHT($HY$3,2)-'[1]Miter Profiles'!$AC$234-'[1]Outside Edges'!$B122)&gt;=5,'[1]Outside Edges'!$P122="Yes"),"Yes","No")</f>
        <v>Yes</v>
      </c>
      <c r="HZ123" s="269" t="str">
        <f>IF(AND((RIGHT($HZ$3,2)-'[1]Miter Profiles'!$AC$235-'[1]Outside Edges'!$B122)&gt;=5,'[1]Outside Edges'!$P122="Yes"),"Yes","No")</f>
        <v>Yes</v>
      </c>
      <c r="IA123" s="269" t="str">
        <f>IF(AND((RIGHT($IA$3,2)-'[1]Miter Profiles'!$AC$236-'[1]Outside Edges'!$B122)&gt;=5,'[1]Outside Edges'!$P122="Yes"),"Yes","No")</f>
        <v>Yes</v>
      </c>
      <c r="IB123" s="283" t="str">
        <f>IF(AND((RIGHT($IB$3,2)-'[1]Miter Profiles'!$AC$237-'[1]Outside Edges'!$B122)&gt;=5,'[1]Outside Edges'!$P122="Yes"),"Yes","No")</f>
        <v>Yes</v>
      </c>
      <c r="IC123" s="283" t="str">
        <f>IF(AND((RIGHT($IC$3,2)-'[1]Miter Profiles'!$AC$238-'[1]Outside Edges'!$B122)&gt;=5,'[1]Outside Edges'!$P122="Yes"),"Yes","No")</f>
        <v>Yes</v>
      </c>
      <c r="ID123" s="283" t="str">
        <f>IF(AND((RIGHT($ID$3,2)-'[1]Miter Profiles'!$AC$239-'[1]Outside Edges'!$B122)&gt;=5,'[1]Outside Edges'!$P122="Yes"),"Yes","No")</f>
        <v>Yes</v>
      </c>
      <c r="IE123" s="269" t="str">
        <f>IF(AND((RIGHT($IE$3,2)-'[1]Miter Profiles'!$AC$240-'[1]Outside Edges'!$B122)&gt;=5,'[1]Outside Edges'!$P122="Yes"),"Yes","No")</f>
        <v>Yes</v>
      </c>
      <c r="IF123" s="269" t="str">
        <f>IF(AND((RIGHT($IF$3,2)-'[1]Miter Profiles'!$AC$241-'[1]Outside Edges'!$B122)&gt;=5,'[1]Outside Edges'!$P122="Yes"),"Yes","No")</f>
        <v>Yes</v>
      </c>
      <c r="IG123" s="269" t="str">
        <f>IF(AND((RIGHT($IG$3,2)-'[1]Miter Profiles'!$AC$242-'[1]Outside Edges'!$B122)&gt;=5,'[1]Outside Edges'!$P122="Yes"),"Yes","No")</f>
        <v>Yes</v>
      </c>
      <c r="IH123" s="283" t="str">
        <f>IF(AND((RIGHT($IH$3,2)-'[1]Miter Profiles'!$AC$243-'[1]Outside Edges'!$B122)&gt;=5,'[1]Outside Edges'!$P122="Yes"),"Yes","No")</f>
        <v>Yes</v>
      </c>
      <c r="II123" s="283" t="str">
        <f>IF(AND((RIGHT($II$3,2)-'[1]Miter Profiles'!$AC$244-'[1]Outside Edges'!$B122)&gt;=5,'[1]Outside Edges'!$P122="Yes"),"Yes","No")</f>
        <v>Yes</v>
      </c>
      <c r="IJ123" s="283" t="str">
        <f>IF(AND((RIGHT($IJ$3,2)-'[1]Miter Profiles'!$AC$245-'[1]Outside Edges'!$B122)&gt;=5,'[1]Outside Edges'!$P122="Yes"),"Yes","No")</f>
        <v>Yes</v>
      </c>
      <c r="IK123" s="269" t="str">
        <f>IF(AND((RIGHT($IK$3,2)-'[1]Miter Profiles'!$AC$246-'[1]Outside Edges'!$B122)&gt;=5,'[1]Outside Edges'!$P122="Yes"),"Yes","No")</f>
        <v>Yes</v>
      </c>
      <c r="IL123" s="269" t="str">
        <f>IF(AND((RIGHT($IL$3,2)-'[1]Miter Profiles'!$AC$247-'[1]Outside Edges'!$B122)&gt;=5,'[1]Outside Edges'!$P122="Yes"),"Yes","No")</f>
        <v>Yes</v>
      </c>
      <c r="IM123" s="269" t="str">
        <f>IF(AND((RIGHT($IM$3,2)-'[1]Miter Profiles'!$AC$248-'[1]Outside Edges'!$B122)&gt;=5,'[1]Outside Edges'!$P122="Yes"),"Yes","No")</f>
        <v>Yes</v>
      </c>
      <c r="IN123" s="283" t="str">
        <f>IF(AND((RIGHT($IN$3,2)-'[1]Miter Profiles'!$AC$249-'[1]Outside Edges'!$B122)&gt;=5,'[1]Outside Edges'!$P122="Yes"),"Yes","No")</f>
        <v>Yes</v>
      </c>
      <c r="IO123" s="283" t="str">
        <f>IF(AND((RIGHT($IO$3,2)-'[1]Miter Profiles'!$AC$250-'[1]Outside Edges'!$B122)&gt;=5,'[1]Outside Edges'!$P122="Yes"),"Yes","No")</f>
        <v>Yes</v>
      </c>
      <c r="IP123" s="283" t="str">
        <f>IF(AND((RIGHT($IP$3,2)-'[1]Miter Profiles'!$AC$251-'[1]Outside Edges'!$B122)&gt;=5,'[1]Outside Edges'!$P122="Yes"),"Yes","No")</f>
        <v>Yes</v>
      </c>
      <c r="IQ123" s="269" t="str">
        <f>IF(AND((RIGHT($IQ$3,2)-'[1]Miter Profiles'!$AC$252-'[1]Outside Edges'!$B122)&gt;=5,'[1]Outside Edges'!$P122="Yes"),"Yes","No")</f>
        <v>Yes</v>
      </c>
      <c r="IR123" s="269" t="str">
        <f>IF(AND((RIGHT($IR$3,2)-'[1]Miter Profiles'!$AC$253-'[1]Outside Edges'!$B122)&gt;=5,'[1]Outside Edges'!$P122="Yes"),"Yes","No")</f>
        <v>Yes</v>
      </c>
      <c r="IS123" s="269" t="str">
        <f>IF(AND((RIGHT($IS$3,2)-'[1]Miter Profiles'!$AC$254-'[1]Outside Edges'!$B122)&gt;=5,'[1]Outside Edges'!$P122="Yes"),"Yes","No")</f>
        <v>Yes</v>
      </c>
      <c r="IT123" s="283" t="str">
        <f>IF(AND((RIGHT($IT$3,2)-'[1]Miter Profiles'!$AC$255-'[1]Outside Edges'!$B122)&gt;=5,'[1]Outside Edges'!$P122="Yes"),"Yes","No")</f>
        <v>Yes</v>
      </c>
      <c r="IU123" s="283" t="str">
        <f>IF(AND((RIGHT($IU$3,2)-'[1]Miter Profiles'!$AC$256-'[1]Outside Edges'!$B122)&gt;=5,'[1]Outside Edges'!$P122="Yes"),"Yes","No")</f>
        <v>Yes</v>
      </c>
      <c r="IV123" s="283" t="str">
        <f>IF(AND((RIGHT($IV$3,2)-'[1]Miter Profiles'!$AC$257-'[1]Outside Edges'!$B122)&gt;=5,'[1]Outside Edges'!$P122="Yes"),"Yes","No")</f>
        <v>Yes</v>
      </c>
      <c r="IW123" s="269" t="str">
        <f>IF(AND((RIGHT($IW$3,2)-'[1]Miter Profiles'!$AC$258-'[1]Outside Edges'!$B122)&gt;=5,'[1]Outside Edges'!$P122="Yes"),"Yes","No")</f>
        <v>Yes</v>
      </c>
      <c r="IX123" s="269" t="str">
        <f>IF(AND((RIGHT($IX$3,2)-'[1]Miter Profiles'!$AC$259-'[1]Outside Edges'!$B122)&gt;=5,'[1]Outside Edges'!$P122="Yes"),"Yes","No")</f>
        <v>Yes</v>
      </c>
      <c r="IY123" s="269" t="str">
        <f>IF(AND((RIGHT($IY$3,2)-'[1]Miter Profiles'!$AC$260-'[1]Outside Edges'!$B122)&gt;=5,'[1]Outside Edges'!$P122="Yes"),"Yes","No")</f>
        <v>Yes</v>
      </c>
      <c r="IZ123" s="283" t="str">
        <f>IF(AND((RIGHT($IZ$3,2)-'[1]Miter Profiles'!$AC$261-'[1]Outside Edges'!$B122)&gt;=5,'[1]Outside Edges'!$P122="Yes"),"Yes","No")</f>
        <v>Yes</v>
      </c>
      <c r="JA123" s="283" t="str">
        <f>IF(AND((RIGHT($JA$3,2)-'[1]Miter Profiles'!$AC$262-'[1]Outside Edges'!$B122)&gt;=5,'[1]Outside Edges'!$P122="Yes"),"Yes","No")</f>
        <v>Yes</v>
      </c>
      <c r="JB123" s="283" t="str">
        <f>IF(AND((RIGHT($JB$3,2)-'[1]Miter Profiles'!$AC$263-'[1]Outside Edges'!$B122)&gt;=5,'[1]Outside Edges'!$P122="Yes"),"Yes","No")</f>
        <v>Yes</v>
      </c>
      <c r="JC123" s="269" t="str">
        <f>IF(AND((RIGHT($JC$3,2)-'[1]Miter Profiles'!$AC$264-'[1]Outside Edges'!$B122)&gt;=5,'[1]Outside Edges'!$P122="Yes"),"Yes","No")</f>
        <v>Yes</v>
      </c>
      <c r="JD123" s="269" t="str">
        <f>IF(AND((RIGHT($JD$3,2)-'[1]Miter Profiles'!$AC$265-'[1]Outside Edges'!$B122)&gt;=5,'[1]Outside Edges'!$P122="Yes"),"Yes","No")</f>
        <v>Yes</v>
      </c>
      <c r="JE123" s="269" t="str">
        <f>IF(AND((RIGHT($JE$3,2)-'[1]Miter Profiles'!$AC$266-'[1]Outside Edges'!$B122)&gt;=5,'[1]Outside Edges'!$P122="Yes"),"Yes","No")</f>
        <v>Yes</v>
      </c>
      <c r="JF123" s="283" t="str">
        <f>IF(AND((RIGHT($JF$3,2)-'[1]Miter Profiles'!$AC$267-'[1]Outside Edges'!$B122)&gt;=5,'[1]Outside Edges'!$P122="Yes"),"Yes","No")</f>
        <v>Yes</v>
      </c>
      <c r="JG123" s="283" t="str">
        <f>IF(AND((RIGHT($JG$3,2)-'[1]Miter Profiles'!$AC$268-'[1]Outside Edges'!$B122)&gt;=5,'[1]Outside Edges'!$P122="Yes"),"Yes","No")</f>
        <v>Yes</v>
      </c>
      <c r="JH123" s="283" t="str">
        <f>IF(AND((RIGHT($JH$3,2)-'[1]Miter Profiles'!$AC$269-'[1]Outside Edges'!$B122)&gt;=5,'[1]Outside Edges'!$P122="Yes"),"Yes","No")</f>
        <v>Yes</v>
      </c>
      <c r="JI123" s="269" t="str">
        <f>IF(AND((RIGHT($JI$3,2)-'[1]Miter Profiles'!$AC$270-'[1]Outside Edges'!$B122)&gt;=5,'[1]Outside Edges'!$P122="Yes"),"Yes","No")</f>
        <v>Yes</v>
      </c>
      <c r="JJ123" s="269" t="str">
        <f>IF(AND((RIGHT($JJ$3,2)-'[1]Miter Profiles'!$AC$271-'[1]Outside Edges'!$B122)&gt;=5,'[1]Outside Edges'!$P122="Yes"),"Yes","No")</f>
        <v>Yes</v>
      </c>
      <c r="JK123" s="269" t="str">
        <f>IF(AND((RIGHT($JK$3,2)-'[1]Miter Profiles'!$AC$272-'[1]Outside Edges'!$B122)&gt;=5,'[1]Outside Edges'!$P122="Yes"),"Yes","No")</f>
        <v>Yes</v>
      </c>
      <c r="JL123" s="283" t="str">
        <f>IF(AND((RIGHT($JL$3,2)-'[1]Miter Profiles'!$AC$273-'[1]Outside Edges'!$B122)&gt;=5,'[1]Outside Edges'!$P122="Yes"),"Yes","No")</f>
        <v>Yes</v>
      </c>
      <c r="JM123" s="283" t="str">
        <f>IF(AND((RIGHT($JM$3,2)-'[1]Miter Profiles'!$AC$274-'[1]Outside Edges'!$B122)&gt;=5,'[1]Outside Edges'!$P122="Yes"),"Yes","No")</f>
        <v>Yes</v>
      </c>
      <c r="JN123" s="283" t="str">
        <f>IF(AND((RIGHT($JN$3,2)-'[1]Miter Profiles'!$AC$275-'[1]Outside Edges'!$B122)&gt;=5,'[1]Outside Edges'!$P122="Yes"),"Yes","No")</f>
        <v>Yes</v>
      </c>
      <c r="JO123" s="269" t="str">
        <f>IF(AND((RIGHT($JO$3,2)-'[1]Miter Profiles'!$AC$276-'[1]Outside Edges'!$B122)&gt;=5,'[1]Outside Edges'!$P122="Yes"),"Yes","No")</f>
        <v>Yes</v>
      </c>
      <c r="JP123" s="269" t="str">
        <f>IF(AND((RIGHT($JP$3,2)-'[1]Miter Profiles'!$AC$277-'[1]Outside Edges'!$B122)&gt;=5,'[1]Outside Edges'!$P122="Yes"),"Yes","No")</f>
        <v>Yes</v>
      </c>
      <c r="JQ123" s="269" t="str">
        <f>IF(AND((RIGHT($JQ$3,2)-'[1]Miter Profiles'!$AC$278-'[1]Outside Edges'!$B122)&gt;=5,'[1]Outside Edges'!$P122="Yes"),"Yes","No")</f>
        <v>Yes</v>
      </c>
      <c r="JR123" s="283" t="str">
        <f>IF(AND((RIGHT($JR$3,2)-'[1]Miter Profiles'!$AC$279-'[1]Outside Edges'!$B122)&gt;=5,'[1]Outside Edges'!$P122="Yes"),"Yes","No")</f>
        <v>No</v>
      </c>
      <c r="JS123" s="283" t="str">
        <f>IF(AND((RIGHT($JS$3,2)-'[1]Miter Profiles'!$AC$280-'[1]Outside Edges'!$B122)&gt;=5,'[1]Outside Edges'!$P122="Yes"),"Yes","No")</f>
        <v>Yes</v>
      </c>
      <c r="JT123" s="283" t="str">
        <f>IF(AND((RIGHT($JT$3,2)-'[1]Miter Profiles'!$AC$281-'[1]Outside Edges'!$B122)&gt;=5,'[1]Outside Edges'!$P122="Yes"),"Yes","No")</f>
        <v>Yes</v>
      </c>
      <c r="JU123" s="269" t="str">
        <f>IF(AND((RIGHT($JU$3,2)-'[1]Miter Profiles'!$AC$282-'[1]Outside Edges'!$B122)&gt;=5,'[1]Outside Edges'!$P122="Yes"),"Yes","No")</f>
        <v>No</v>
      </c>
      <c r="JV123" s="269" t="str">
        <f>IF(AND((RIGHT($JV$3,2)-'[1]Miter Profiles'!$AC$283-'[1]Outside Edges'!$B122)&gt;=5,'[1]Outside Edges'!$P122="Yes"),"Yes","No")</f>
        <v>Yes</v>
      </c>
      <c r="JW123" s="269" t="str">
        <f>IF(AND((RIGHT($JW$3,2)-'[1]Miter Profiles'!$AC$284-'[1]Outside Edges'!$B122)&gt;=5,'[1]Outside Edges'!$P122="Yes"),"Yes","No")</f>
        <v>Yes</v>
      </c>
      <c r="JX123" s="283" t="str">
        <f>IF(AND((RIGHT($JX$3,2)-'[1]Miter Profiles'!$AC$285-'[1]Outside Edges'!$B122)&gt;=5,'[1]Outside Edges'!$P122="Yes"),"Yes","No")</f>
        <v>Yes</v>
      </c>
      <c r="JY123" s="283" t="str">
        <f>IF(AND((RIGHT($JY$3,2)-'[1]Miter Profiles'!$AC$286-'[1]Outside Edges'!$B122)&gt;=5,'[1]Outside Edges'!$P122="Yes"),"Yes","No")</f>
        <v>Yes</v>
      </c>
      <c r="JZ123" s="283" t="str">
        <f>IF(AND((RIGHT($JZ$3,2)-'[1]Miter Profiles'!$AC$287-'[1]Outside Edges'!$B122)&gt;=5,'[1]Outside Edges'!$P122="Yes"),"Yes","No")</f>
        <v>Yes</v>
      </c>
      <c r="KA123" s="269" t="str">
        <f>IF(AND((RIGHT($KA$3,2)-'[1]Miter Profiles'!$AC$288-'[1]Outside Edges'!$B122)&gt;=5,'[1]Outside Edges'!$P122="Yes"),"Yes","No")</f>
        <v>Yes</v>
      </c>
      <c r="KB123" s="269" t="str">
        <f>IF(AND((RIGHT($KB$3,2)-'[1]Miter Profiles'!$AC$289-'[1]Outside Edges'!$B122)&gt;=5,'[1]Outside Edges'!$P122="Yes"),"Yes","No")</f>
        <v>Yes</v>
      </c>
      <c r="KC123" s="269" t="str">
        <f>IF(AND((RIGHT($KC$3,2)-'[1]Miter Profiles'!$AC$290-'[1]Outside Edges'!$B122)&gt;=5,'[1]Outside Edges'!$P122="Yes"),"Yes","No")</f>
        <v>Yes</v>
      </c>
      <c r="KD123" s="283" t="str">
        <f>IF(AND((RIGHT($KD$3,2)-'[1]Miter Profiles'!$AC$291-'[1]Outside Edges'!$B122)&gt;=5,'[1]Outside Edges'!$P122="Yes"),"Yes","No")</f>
        <v>Yes</v>
      </c>
      <c r="KE123" s="283" t="str">
        <f>IF(AND((RIGHT($KE$3,2)-'[1]Miter Profiles'!$AC$292-'[1]Outside Edges'!$B122)&gt;=5,'[1]Outside Edges'!$P122="Yes"),"Yes","No")</f>
        <v>Yes</v>
      </c>
      <c r="KF123" s="283" t="str">
        <f>IF(AND((RIGHT($KF$3,2)-'[1]Miter Profiles'!$AC$293-'[1]Outside Edges'!$B122)&gt;=5,'[1]Outside Edges'!$P122="Yes"),"Yes","No")</f>
        <v>Yes</v>
      </c>
      <c r="KG123" s="269" t="str">
        <f>IF(AND((RIGHT($KG$3,2)-'[1]Miter Profiles'!$AC$294-'[1]Outside Edges'!$B122)&gt;=5,'[1]Outside Edges'!$P122="Yes"),"Yes","No")</f>
        <v>Yes</v>
      </c>
      <c r="KH123" s="269" t="str">
        <f>IF(AND((RIGHT($KH$3,2)-'[1]Miter Profiles'!$AC$295-'[1]Outside Edges'!$B122)&gt;=5,'[1]Outside Edges'!$P122="Yes"),"Yes","No")</f>
        <v>Yes</v>
      </c>
      <c r="KI123" s="269" t="str">
        <f>IF(AND((RIGHT($KI$3,2)-'[1]Miter Profiles'!$AC$296-'[1]Outside Edges'!$B122)&gt;=5,'[1]Outside Edges'!$P122="Yes"),"Yes","No")</f>
        <v>Yes</v>
      </c>
      <c r="KJ123" s="283" t="str">
        <f>IF(AND((RIGHT($KJ$3,2)-'[1]Miter Profiles'!$AC$297-'[1]Outside Edges'!$B122)&gt;=5,'[1]Outside Edges'!$P122="Yes"),"Yes","No")</f>
        <v>Yes</v>
      </c>
      <c r="KK123" s="283" t="str">
        <f>IF(AND((RIGHT($KK$3,2)-'[1]Miter Profiles'!$AC$298-'[1]Outside Edges'!$B122)&gt;=5,'[1]Outside Edges'!$P122="Yes"),"Yes","No")</f>
        <v>Yes</v>
      </c>
      <c r="KL123" s="283" t="str">
        <f>IF(AND((RIGHT($KL$3,2)-'[1]Miter Profiles'!$AC$299-'[1]Outside Edges'!$B122)&gt;=5,'[1]Outside Edges'!$P122="Yes"),"Yes","No")</f>
        <v>Yes</v>
      </c>
      <c r="KM123" s="269" t="str">
        <f>IF(AND((RIGHT($KM$3,2)-'[1]Miter Profiles'!$AC$300-'[1]Outside Edges'!$B122)&gt;=5,'[1]Outside Edges'!$P122="Yes"),"Yes","No")</f>
        <v>Yes</v>
      </c>
      <c r="KN123" s="269" t="str">
        <f>IF(AND((RIGHT($KN$3,2)-'[1]Miter Profiles'!$AC$301-'[1]Outside Edges'!$B122)&gt;=5,'[1]Outside Edges'!$P122="Yes"),"Yes","No")</f>
        <v>Yes</v>
      </c>
      <c r="KO123" s="269" t="str">
        <f>IF(AND((RIGHT($KO$3,2)-'[1]Miter Profiles'!$AC$302-'[1]Outside Edges'!$B122)&gt;=5,'[1]Outside Edges'!$P122="Yes"),"Yes","No")</f>
        <v>Yes</v>
      </c>
      <c r="KP123" s="283" t="str">
        <f>IF(AND((RIGHT($KP$3,2)-'[1]Miter Profiles'!$AC$303-'[1]Outside Edges'!$B122)&gt;=5,'[1]Outside Edges'!$P122="Yes"),"Yes","No")</f>
        <v>Yes</v>
      </c>
      <c r="KQ123" s="283" t="str">
        <f>IF(AND((RIGHT($KQ$3,2)-'[1]Miter Profiles'!$AC$304-'[1]Outside Edges'!$B122)&gt;=5,'[1]Outside Edges'!$P122="Yes"),"Yes","No")</f>
        <v>Yes</v>
      </c>
      <c r="KR123" s="283" t="str">
        <f>IF(AND((RIGHT($KR$3,2)-'[1]Miter Profiles'!$AC$305-'[1]Outside Edges'!$B122)&gt;=5,'[1]Outside Edges'!$P122="Yes"),"Yes","No")</f>
        <v>Yes</v>
      </c>
      <c r="KS123" s="269" t="str">
        <f>IF(AND((RIGHT($KS$3,2)-'[1]Miter Profiles'!$AC$306-'[1]Outside Edges'!$B122)&gt;=5,'[1]Outside Edges'!$P122="Yes"),"Yes","No")</f>
        <v>Yes</v>
      </c>
      <c r="KT123" s="269" t="str">
        <f>IF(AND((RIGHT($KT$3,2)-'[1]Miter Profiles'!$AC$307-'[1]Outside Edges'!$B122)&gt;=5,'[1]Outside Edges'!$P122="Yes"),"Yes","No")</f>
        <v>Yes</v>
      </c>
      <c r="KU123" s="269" t="str">
        <f>IF(AND((RIGHT($KU$3,2)-'[1]Miter Profiles'!$AC$308-'[1]Outside Edges'!$B122)&gt;=5,'[1]Outside Edges'!$P122="Yes"),"Yes","No")</f>
        <v>Yes</v>
      </c>
      <c r="KV123" s="283" t="str">
        <f>IF(AND((RIGHT($KV$3,2)-'[1]Miter Profiles'!$AC$309-'[1]Outside Edges'!$B122)&gt;=5,'[1]Outside Edges'!$P122="Yes"),"Yes","No")</f>
        <v>Yes</v>
      </c>
      <c r="KW123" s="283" t="str">
        <f>IF(AND((RIGHT($KW$3,2)-'[1]Miter Profiles'!$AC$310-'[1]Outside Edges'!$B122)&gt;=5,'[1]Outside Edges'!$P122="Yes"),"Yes","No")</f>
        <v>Yes</v>
      </c>
      <c r="KX123" s="283" t="str">
        <f>IF(AND((RIGHT($KX$3,2)-'[1]Miter Profiles'!$AC$311-'[1]Outside Edges'!$B122)&gt;=5,'[1]Outside Edges'!$P122="Yes"),"Yes","No")</f>
        <v>Yes</v>
      </c>
      <c r="KY123" s="269" t="str">
        <f>IF(AND((RIGHT($KY$3,2)-'[1]Miter Profiles'!$AC$312-'[1]Outside Edges'!$B122)&gt;=5,'[1]Outside Edges'!$P122="Yes"),"Yes","No")</f>
        <v>Yes</v>
      </c>
      <c r="KZ123" s="269" t="str">
        <f>IF(AND((RIGHT($KZ$3,2)-'[1]Miter Profiles'!$AC$313-'[1]Outside Edges'!$B122)&gt;=5,'[1]Outside Edges'!$P122="Yes"),"Yes","No")</f>
        <v>Yes</v>
      </c>
      <c r="LA123" s="269" t="str">
        <f>IF(AND((RIGHT($LA$3,2)-'[1]Miter Profiles'!$AC$314-'[1]Outside Edges'!$B122)&gt;=5,'[1]Outside Edges'!$P122="Yes"),"Yes","No")</f>
        <v>Yes</v>
      </c>
      <c r="LB123" s="283" t="str">
        <f>IF(AND((RIGHT($LB$3,2)-'[1]Miter Profiles'!$AC$315-'[1]Outside Edges'!$B122)&gt;=5,'[1]Outside Edges'!$P122="Yes"),"Yes","No")</f>
        <v>Yes</v>
      </c>
      <c r="LC123" s="283" t="str">
        <f>IF(AND((RIGHT($LC$3,2)-'[1]Miter Profiles'!$AC$316-'[1]Outside Edges'!$B122)&gt;=5,'[1]Outside Edges'!$P122="Yes"),"Yes","No")</f>
        <v>Yes</v>
      </c>
      <c r="LD123" s="283" t="str">
        <f>IF(AND((RIGHT($LD$3,2)-'[1]Miter Profiles'!$AC$317-'[1]Outside Edges'!$B122)&gt;=5,'[1]Outside Edges'!$P122="Yes"),"Yes","No")</f>
        <v>Yes</v>
      </c>
      <c r="LE123" s="283" t="str">
        <f>IF(AND((RIGHT($LE$3,2)-'[1]Miter Profiles'!$AC$318-'[1]Outside Edges'!$B122)&gt;=5,'[1]Outside Edges'!$P122="Yes"),"Yes","No")</f>
        <v>Yes</v>
      </c>
      <c r="LF123" s="269" t="str">
        <f>IF(AND((RIGHT($LF$3,2)-'[1]Miter Profiles'!$AC$319-'[1]Outside Edges'!$B122)&gt;=5,'[1]Outside Edges'!$P122="Yes"),"Yes","No")</f>
        <v>Yes</v>
      </c>
      <c r="LG123" s="269" t="str">
        <f>IF(AND((RIGHT($LG$3,2)-'[1]Miter Profiles'!$AC$320-'[1]Outside Edges'!$B122)&gt;=5,'[1]Outside Edges'!$P122="Yes"),"Yes","No")</f>
        <v>Yes</v>
      </c>
      <c r="LH123" s="269" t="str">
        <f>IF(AND((RIGHT($LH$3,2)-'[1]Miter Profiles'!$AC$321-'[1]Outside Edges'!$B122)&gt;=5,'[1]Outside Edges'!$P122="Yes"),"Yes","No")</f>
        <v>Yes</v>
      </c>
      <c r="LI123" s="269" t="str">
        <f>IF(AND((RIGHT($LI$3,2)-'[1]Miter Profiles'!$AC$322-'[1]Outside Edges'!$B122)&gt;=5,'[1]Outside Edges'!$P122="Yes"),"Yes","No")</f>
        <v>Yes</v>
      </c>
      <c r="LJ123" s="283" t="str">
        <f>IF(AND((RIGHT($LJ$3,2)-'[1]Miter Profiles'!$AC$323-'[1]Outside Edges'!$B122)&gt;=5,'[1]Outside Edges'!$P122="Yes"),"Yes","No")</f>
        <v>Yes</v>
      </c>
      <c r="LK123" s="283" t="str">
        <f>IF(AND((RIGHT($LK$3,2)-'[1]Miter Profiles'!$AC$324-'[1]Outside Edges'!$B122)&gt;=5,'[1]Outside Edges'!$P122="Yes"),"Yes","No")</f>
        <v>Yes</v>
      </c>
      <c r="LL123" s="283" t="str">
        <f>IF(AND((RIGHT($LL$3,2)-'[1]Miter Profiles'!$AC$325-'[1]Outside Edges'!$B122)&gt;=5,'[1]Outside Edges'!$P122="Yes"),"Yes","No")</f>
        <v>Yes</v>
      </c>
      <c r="LM123" s="269" t="str">
        <f>IF(AND((RIGHT($LM$3,2)-'[1]Miter Profiles'!$AC$326-'[1]Outside Edges'!$B122)&gt;=5,'[1]Outside Edges'!$P122="Yes"),"Yes","No")</f>
        <v>Yes</v>
      </c>
      <c r="LN123" s="269" t="str">
        <f>IF(AND((RIGHT($LN$3,2)-'[1]Miter Profiles'!$AC$327-'[1]Outside Edges'!$B122)&gt;=5,'[1]Outside Edges'!$P122="Yes"),"Yes","No")</f>
        <v>Yes</v>
      </c>
      <c r="LO123" s="269" t="str">
        <f>IF(AND((RIGHT($LO$3,2)-'[1]Miter Profiles'!$AC$328-'[1]Outside Edges'!$B122)&gt;=5,'[1]Outside Edges'!$P122="Yes"),"Yes","No")</f>
        <v>Yes</v>
      </c>
      <c r="LP123" s="283" t="str">
        <f>IF(AND((RIGHT($LP$3,2)-'[1]Miter Profiles'!$AC$329-'[1]Outside Edges'!$B122)&gt;=5,'[1]Outside Edges'!$P122="Yes"),"Yes","No")</f>
        <v>Yes</v>
      </c>
      <c r="LQ123" s="283" t="str">
        <f>IF(AND((RIGHT($LQ$3,2)-'[1]Miter Profiles'!$AC$330-'[1]Outside Edges'!$B122)&gt;=5,'[1]Outside Edges'!$P122="Yes"),"Yes","No")</f>
        <v>Yes</v>
      </c>
      <c r="LR123" s="283" t="str">
        <f>IF(AND((RIGHT($LR$3,2)-'[1]Miter Profiles'!$AC$331-'[1]Outside Edges'!$B122)&gt;=5,'[1]Outside Edges'!$P122="Yes"),"Yes","No")</f>
        <v>Yes</v>
      </c>
      <c r="LS123" s="269" t="str">
        <f>IF(AND((RIGHT($LS$3,2)-'[1]Miter Profiles'!$AC$332-'[1]Outside Edges'!$B122)&gt;=5,'[1]Outside Edges'!$P122="Yes"),"Yes","No")</f>
        <v>Yes</v>
      </c>
      <c r="LT123" s="269" t="str">
        <f>IF(AND((RIGHT($LT$3,2)-'[1]Miter Profiles'!$AC$333-'[1]Outside Edges'!$B122)&gt;=5,'[1]Outside Edges'!$P122="Yes"),"Yes","No")</f>
        <v>Yes</v>
      </c>
      <c r="LU123" s="269" t="str">
        <f>IF(AND((RIGHT($LU$3,2)-'[1]Miter Profiles'!$AC$334-'[1]Outside Edges'!$B122)&gt;=5,'[1]Outside Edges'!$P122="Yes"),"Yes","No")</f>
        <v>Yes</v>
      </c>
      <c r="LV123" s="283" t="str">
        <f>IF(AND((RIGHT($LV$3,2)-'[1]Miter Profiles'!$AC$335-'[1]Outside Edges'!$B122)&gt;=5,'[1]Outside Edges'!$P122="Yes"),"Yes","No")</f>
        <v>Yes</v>
      </c>
      <c r="LW123" s="283" t="str">
        <f>IF(AND((RIGHT($LW$3,2)-'[1]Miter Profiles'!$AC$336-'[1]Outside Edges'!$B122)&gt;=5,'[1]Outside Edges'!$P122="Yes"),"Yes","No")</f>
        <v>Yes</v>
      </c>
      <c r="LX123" s="283" t="str">
        <f>IF(AND((RIGHT($LX$3,2)-'[1]Miter Profiles'!$AC$337-'[1]Outside Edges'!$B122)&gt;=5,'[1]Outside Edges'!$P122="Yes"),"Yes","No")</f>
        <v>Yes</v>
      </c>
      <c r="LY123" s="269" t="str">
        <f>IF(AND((RIGHT($LY$3,2)-'[1]Miter Profiles'!$AC$338-'[1]Outside Edges'!$B122)&gt;=5,'[1]Outside Edges'!$P122="Yes"),"Yes","No")</f>
        <v>Yes</v>
      </c>
      <c r="LZ123" s="269" t="str">
        <f>IF(AND((RIGHT($LZ$3,2)-'[1]Miter Profiles'!$AC$339-'[1]Outside Edges'!$B122)&gt;=5,'[1]Outside Edges'!$P122="Yes"),"Yes","No")</f>
        <v>Yes</v>
      </c>
      <c r="MA123" s="269" t="str">
        <f>IF(AND((RIGHT($MA$3,2)-'[1]Miter Profiles'!$AC$340-'[1]Outside Edges'!$B122)&gt;=5,'[1]Outside Edges'!$P122="Yes"),"Yes","No")</f>
        <v>Yes</v>
      </c>
      <c r="MB123" s="283" t="str">
        <f>IF(AND((RIGHT($MB$3,2)-'[1]Miter Profiles'!$AC$341-'[1]Outside Edges'!$B122)&gt;=5,'[1]Outside Edges'!$P122="Yes"),"Yes","No")</f>
        <v>Yes</v>
      </c>
      <c r="MC123" s="283" t="str">
        <f>IF(AND((RIGHT($MC$3,2)-'[1]Miter Profiles'!$AC$342-'[1]Outside Edges'!$B122)&gt;=5,'[1]Outside Edges'!$P122="Yes"),"Yes","No")</f>
        <v>Yes</v>
      </c>
      <c r="MD123" s="283" t="str">
        <f>IF(AND((RIGHT($MD$3,2)-'[1]Miter Profiles'!$AC$343-'[1]Outside Edges'!$B122)&gt;=5,'[1]Outside Edges'!$P122="Yes"),"Yes","No")</f>
        <v>Yes</v>
      </c>
      <c r="ME123" s="269" t="str">
        <f>IF(AND((RIGHT($ME$3,2)-'[1]Miter Profiles'!$AC$344-'[1]Outside Edges'!$B122)&gt;=5,'[1]Outside Edges'!$P122="Yes"),"Yes","No")</f>
        <v>Yes</v>
      </c>
      <c r="MF123" s="269" t="str">
        <f>IF(AND((RIGHT($MF$3,2)-'[1]Miter Profiles'!$AC$345-'[1]Outside Edges'!$B122)&gt;=5,'[1]Outside Edges'!$P122="Yes"),"Yes","No")</f>
        <v>Yes</v>
      </c>
      <c r="MG123" s="269" t="str">
        <f>IF(AND((RIGHT($MG$3,2)-'[1]Miter Profiles'!$AC$346-'[1]Outside Edges'!$B122)&gt;=5,'[1]Outside Edges'!$P122="Yes"),"Yes","No")</f>
        <v>Yes</v>
      </c>
      <c r="MH123" s="283" t="str">
        <f>IF(AND((RIGHT($MH$3,2)-'[1]Miter Profiles'!$AC$347-'[1]Outside Edges'!$B122)&gt;=5,'[1]Outside Edges'!$P122="Yes"),"Yes","No")</f>
        <v>Yes</v>
      </c>
      <c r="MI123" s="283" t="str">
        <f>IF(AND((RIGHT($MI$3,2)-'[1]Miter Profiles'!$AC$348-'[1]Outside Edges'!$B122)&gt;=5,'[1]Outside Edges'!$P122="Yes"),"Yes","No")</f>
        <v>Yes</v>
      </c>
      <c r="MJ123" s="283" t="str">
        <f>IF(AND((RIGHT($MJ$3,2)-'[1]Miter Profiles'!$AC$349-'[1]Outside Edges'!$B122)&gt;=5,'[1]Outside Edges'!$P122="Yes"),"Yes","No")</f>
        <v>Yes</v>
      </c>
      <c r="MK123" s="269" t="str">
        <f>IF(AND((RIGHT($MK$3,2)-'[1]Miter Profiles'!$AC$350-'[1]Outside Edges'!$B122)&gt;=5,'[1]Outside Edges'!$P122="Yes"),"Yes","No")</f>
        <v>Yes</v>
      </c>
      <c r="ML123" s="269" t="str">
        <f>IF(AND((RIGHT($ML$3,2)-'[1]Miter Profiles'!$AC$351-'[1]Outside Edges'!$B122)&gt;=5,'[1]Outside Edges'!$P122="Yes"),"Yes","No")</f>
        <v>Yes</v>
      </c>
      <c r="MM123" s="269" t="str">
        <f>IF(AND((RIGHT($MM$3,2)-'[1]Miter Profiles'!$AC$352-'[1]Outside Edges'!$B122)&gt;=5,'[1]Outside Edges'!$P122="Yes"),"Yes","No")</f>
        <v>Yes</v>
      </c>
      <c r="MN123" s="283" t="str">
        <f>IF(AND((RIGHT($MK$3,2)-'[1]Miter Profiles'!$AC$350-'[1]Outside Edges'!$B122)&gt;=5,'[1]Outside Edges'!$P122="Yes"),"Yes","No")</f>
        <v>Yes</v>
      </c>
      <c r="MO123" s="283" t="str">
        <f>IF(AND((RIGHT($ML$3,2)-'[1]Miter Profiles'!$AC$351-'[1]Outside Edges'!$B122)&gt;=5,'[1]Outside Edges'!$P122="Yes"),"Yes","No")</f>
        <v>Yes</v>
      </c>
      <c r="MP123" s="283" t="str">
        <f>IF(AND((RIGHT($MM$3,2)-'[1]Miter Profiles'!$AC$352-'[1]Outside Edges'!$B122)&gt;=5,'[1]Outside Edges'!$P122="Yes"),"Yes","No")</f>
        <v>Yes</v>
      </c>
    </row>
    <row r="124" spans="1:354" ht="15.75" customHeight="1" thickBot="1" x14ac:dyDescent="0.3">
      <c r="A124" s="8" t="str">
        <f>IF('[1]Outside Edges'!$A123&lt;&gt;"",'[1]Outside Edges'!$A123,"")</f>
        <v>D121</v>
      </c>
      <c r="B124" s="10" t="str">
        <f>IF(AND((RIGHT($B$3,2)-'[1]Miter Profiles'!$AC$3-'[1]Outside Edges'!$B123)&gt;=5,'[1]Outside Edges'!$P123="Yes"),"Yes","No")</f>
        <v>No</v>
      </c>
      <c r="C124" s="10" t="str">
        <f>IF(AND((RIGHT($C$3,2)-'[1]Miter Profiles'!$AC$4-'[1]Outside Edges'!$B123)&gt;=5,'[1]Outside Edges'!$P123="Yes"),"Yes","No")</f>
        <v>Yes</v>
      </c>
      <c r="D124" s="85" t="str">
        <f>IF(AND((RIGHT($D$3,2)-'[1]Miter Profiles'!$AC$5-'[1]Outside Edges'!$B123)&gt;=5,'[1]Outside Edges'!$P123="Yes"),"Yes","No")</f>
        <v>Yes</v>
      </c>
      <c r="E124" s="86" t="str">
        <f>IF(AND((RIGHT($E$3,2)-'[1]Miter Profiles'!$AC$6-'[1]Outside Edges'!$B123)&gt;=5,'[1]Outside Edges'!$P123="Yes"),"Yes","No")</f>
        <v>No</v>
      </c>
      <c r="F124" s="11" t="str">
        <f>IF(AND((RIGHT($F$3,2)-'[1]Miter Profiles'!$AC$7-'[1]Outside Edges'!$B123)&gt;=5,'[1]Outside Edges'!$P123="Yes"),"Yes","No")</f>
        <v>Yes</v>
      </c>
      <c r="G124" s="87" t="str">
        <f>IF(AND((RIGHT($G$3,2)-'[1]Miter Profiles'!$AC$8-'[1]Outside Edges'!$B123)&gt;=5,'[1]Outside Edges'!$P123="Yes"),"Yes","No")</f>
        <v>Yes</v>
      </c>
      <c r="H124" s="10" t="str">
        <f>IF(AND((RIGHT($H$3,2)-'[1]Miter Profiles'!$AC$9-'[1]Outside Edges'!$B123)&gt;=5,'[1]Outside Edges'!$P123="Yes"),"Yes","No")</f>
        <v>No</v>
      </c>
      <c r="I124" s="10" t="str">
        <f>IF(AND((RIGHT($I$3,2)-'[1]Miter Profiles'!$AC$10-'[1]Outside Edges'!$B123)&gt;=5,'[1]Outside Edges'!$P123="Yes"),"Yes","No")</f>
        <v>Yes</v>
      </c>
      <c r="J124" s="85" t="str">
        <f>IF(AND((RIGHT($J$3,2)-'[1]Miter Profiles'!$AC$11-'[1]Outside Edges'!$B123)&gt;=5,'[1]Outside Edges'!$P123="Yes"),"Yes","No")</f>
        <v>Yes</v>
      </c>
      <c r="K124" s="86" t="str">
        <f>IF(AND((RIGHT($K$3,2)-'[1]Miter Profiles'!$AC$12-'[1]Outside Edges'!$B123)&gt;=5,'[1]Outside Edges'!$P123="Yes"),"Yes","No")</f>
        <v>No</v>
      </c>
      <c r="L124" s="11" t="str">
        <f>IF(AND((RIGHT($L$3,2)-'[1]Miter Profiles'!$AC$13-'[1]Outside Edges'!$B123)&gt;=5,'[1]Outside Edges'!$P123="Yes"),"Yes","No")</f>
        <v>Yes</v>
      </c>
      <c r="M124" s="87" t="str">
        <f>IF(AND((RIGHT($M$3,2)-'[1]Miter Profiles'!$AC$14-'[1]Outside Edges'!$B123)&gt;=5,'[1]Outside Edges'!$P123="Yes"),"Yes","No")</f>
        <v>Yes</v>
      </c>
      <c r="N124" s="10" t="str">
        <f>IF(AND((RIGHT($N$3,2)-'[1]Miter Profiles'!$AC$15-'[1]Outside Edges'!$B123)&gt;=4,'[1]Outside Edges'!$P123="Yes"),"Yes","No")</f>
        <v>No</v>
      </c>
      <c r="O124" s="10" t="str">
        <f>IF(AND((RIGHT($O$3,2)-'[1]Miter Profiles'!$AC$16-'[1]Outside Edges'!$B123)&gt;=5,'[1]Outside Edges'!$P123="Yes"),"Yes","No")</f>
        <v>No</v>
      </c>
      <c r="P124" s="85" t="str">
        <f>IF(AND((RIGHT($P$3,2)-'[1]Miter Profiles'!$AC$17-'[1]Outside Edges'!$B123)&gt;=5,'[1]Outside Edges'!$P123="Yes"),"Yes","No")</f>
        <v>Yes</v>
      </c>
      <c r="Q124" s="86" t="str">
        <f>IF(AND((RIGHT($Q$3,2)-'[1]Miter Profiles'!$AC$18-'[1]Outside Edges'!$B123)&gt;=5,'[1]Outside Edges'!$P123="Yes"),"Yes","No")</f>
        <v>No</v>
      </c>
      <c r="R124" s="11" t="str">
        <f>IF(AND((RIGHT($R$3,2)-'[1]Miter Profiles'!$AC$19-'[1]Outside Edges'!$B123)&gt;=5,'[1]Outside Edges'!$P123="Yes"),"Yes","No")</f>
        <v>No</v>
      </c>
      <c r="S124" s="87" t="str">
        <f>IF(AND((RIGHT($S$3,2)-'[1]Miter Profiles'!$AC$20-'[1]Outside Edges'!$B123)&gt;=5,'[1]Outside Edges'!$P123="Yes"),"Yes","No")</f>
        <v>Yes</v>
      </c>
      <c r="T124" s="10" t="str">
        <f>IF(AND((RIGHT($T$3,2)-'[1]Miter Profiles'!$AC$21-'[1]Outside Edges'!$B123)&gt;=5,'[1]Outside Edges'!$P123="Yes"),"Yes","No")</f>
        <v>No</v>
      </c>
      <c r="U124" s="10" t="str">
        <f>IF(AND((RIGHT($U$3,2)-'[1]Miter Profiles'!$AC$22-'[1]Outside Edges'!$B123)&gt;=5,'[1]Outside Edges'!$P123="Yes"),"Yes","No")</f>
        <v>Yes</v>
      </c>
      <c r="V124" s="85" t="str">
        <f>IF(AND((RIGHT($V$3,2)-'[1]Miter Profiles'!$AC$23-'[1]Outside Edges'!$B123)&gt;=5,'[1]Outside Edges'!$P123="Yes"),"Yes","No")</f>
        <v>Yes</v>
      </c>
      <c r="W124" s="86" t="str">
        <f>IF(AND((RIGHT($W$3,2)-'[1]Miter Profiles'!$AC$24-'[1]Outside Edges'!$B123)&gt;=5,'[1]Outside Edges'!$P123="Yes"),"Yes","No")</f>
        <v>No</v>
      </c>
      <c r="X124" s="11" t="str">
        <f>IF(AND((RIGHT($X$3,2)-'[1]Miter Profiles'!$AC$25-'[1]Outside Edges'!$B123)&gt;=5,'[1]Outside Edges'!$P123="Yes"),"Yes","No")</f>
        <v>No</v>
      </c>
      <c r="Y124" s="87" t="str">
        <f>IF(AND((RIGHT($Y$3,2)-'[1]Miter Profiles'!$AC$26-'[1]Outside Edges'!$B123)&gt;=5,'[1]Outside Edges'!$P123="Yes"),"Yes","No")</f>
        <v>Yes</v>
      </c>
      <c r="Z124" s="10" t="str">
        <f>IF(AND((RIGHT($Z$3,2)-'[1]Miter Profiles'!$AC$27-'[1]Outside Edges'!$B123)&gt;=5,'[1]Outside Edges'!$P123="Yes"),"Yes","No")</f>
        <v>No</v>
      </c>
      <c r="AA124" s="10" t="str">
        <f>IF(AND((RIGHT($AA$3,2)-'[1]Miter Profiles'!$AC$28-'[1]Outside Edges'!$B123)&gt;=5,'[1]Outside Edges'!$P123="Yes"),"Yes","No")</f>
        <v>Yes</v>
      </c>
      <c r="AB124" s="85" t="str">
        <f>IF(AND((RIGHT($AB$3,2)-'[1]Miter Profiles'!$AC$29-'[1]Outside Edges'!$B123)&gt;=5,'[1]Outside Edges'!$P123="Yes"),"Yes","No")</f>
        <v>Yes</v>
      </c>
      <c r="AC124" s="86" t="str">
        <f>IF(AND((RIGHT($AC$3,2)-'[1]Miter Profiles'!$AC$30-'[1]Outside Edges'!$B123)&gt;=5,'[1]Outside Edges'!$P123="Yes"),"Yes","No")</f>
        <v>No</v>
      </c>
      <c r="AD124" s="11" t="str">
        <f>IF(AND((RIGHT($AD$3,2)-'[1]Miter Profiles'!$AC$31-'[1]Outside Edges'!$B123)&gt;=5,'[1]Outside Edges'!$P123="Yes"),"Yes","No")</f>
        <v>Yes</v>
      </c>
      <c r="AE124" s="87" t="str">
        <f>IF(AND((RIGHT($AE$3,2)-'[1]Miter Profiles'!$AC$32-'[1]Outside Edges'!$B123)&gt;=5,'[1]Outside Edges'!$P123="Yes"),"Yes","No")</f>
        <v>Yes</v>
      </c>
      <c r="AF124" s="10" t="str">
        <f>IF(AND((RIGHT($AF$3,2)-'[1]Miter Profiles'!$AC$33-'[1]Outside Edges'!$B123)&gt;=5,'[1]Outside Edges'!$P123="Yes"),"Yes","No")</f>
        <v>No</v>
      </c>
      <c r="AG124" s="10" t="str">
        <f>IF(AND((RIGHT($AG$3,2)-'[1]Miter Profiles'!$AC$34-'[1]Outside Edges'!$B123)&gt;=5,'[1]Outside Edges'!$P123="Yes"),"Yes","No")</f>
        <v>Yes</v>
      </c>
      <c r="AH124" s="85" t="str">
        <f>IF(AND((RIGHT($AH$3,2)-'[1]Miter Profiles'!$AC$35-'[1]Outside Edges'!$B123)&gt;=5,'[1]Outside Edges'!$P123="Yes"),"Yes","No")</f>
        <v>Yes</v>
      </c>
      <c r="AI124" s="86" t="str">
        <f>IF(AND((RIGHT($AI$3,2)-'[1]Miter Profiles'!$AC$36-'[1]Outside Edges'!$B123)&gt;=5,'[1]Outside Edges'!$P123="Yes"),"Yes","No")</f>
        <v>No</v>
      </c>
      <c r="AJ124" s="11" t="str">
        <f>IF(AND((RIGHT($AJ$3,2)-'[1]Miter Profiles'!$AC$37-'[1]Outside Edges'!$B123)&gt;=5,'[1]Outside Edges'!$P123="Yes"),"Yes","No")</f>
        <v>Yes</v>
      </c>
      <c r="AK124" s="87" t="str">
        <f>IF(AND((RIGHT($AK$3,2)-'[1]Miter Profiles'!$AC$38-'[1]Outside Edges'!$B123)&gt;=5,'[1]Outside Edges'!$P123="Yes"),"Yes","No")</f>
        <v>Yes</v>
      </c>
      <c r="AL124" s="10" t="str">
        <f>IF(AND((RIGHT($AL$3,2)-'[1]Miter Profiles'!$AC$39-'[1]Outside Edges'!$B123)&gt;=5,'[1]Outside Edges'!$P123="Yes"),"Yes","No")</f>
        <v>Yes</v>
      </c>
      <c r="AM124" s="10" t="str">
        <f>IF(AND((RIGHT($AM$3,2)-'[1]Miter Profiles'!$AC$40-'[1]Outside Edges'!$B123)&gt;=5,'[1]Outside Edges'!$P123="Yes"),"Yes","No")</f>
        <v>Yes</v>
      </c>
      <c r="AN124" s="85" t="str">
        <f>IF(AND((RIGHT($AN$3,2)-'[1]Miter Profiles'!$AC$41-'[1]Outside Edges'!$B123)&gt;=5,'[1]Outside Edges'!$P123="Yes"),"Yes","No")</f>
        <v>Yes</v>
      </c>
      <c r="AO124" s="86" t="str">
        <f>IF(AND((RIGHT($AO$3,2)-'[1]Miter Profiles'!$AC$42-'[1]Outside Edges'!$B123)&gt;=5,'[1]Outside Edges'!$P123="Yes"),"Yes","No")</f>
        <v>No</v>
      </c>
      <c r="AP124" s="11" t="str">
        <f>IF(AND((RIGHT($AP$3,2)-'[1]Miter Profiles'!$AC$43-'[1]Outside Edges'!$B123)&gt;=5,'[1]Outside Edges'!$P123="Yes"),"Yes","No")</f>
        <v>Yes</v>
      </c>
      <c r="AQ124" s="87" t="str">
        <f>IF(AND((RIGHT($AQ$3,2)-'[1]Miter Profiles'!$AC$44-'[1]Outside Edges'!$B123)&gt;=5,'[1]Outside Edges'!$P123="Yes"),"Yes","No")</f>
        <v>Yes</v>
      </c>
      <c r="AR124" s="10" t="str">
        <f>IF(AND((RIGHT($AR$3,2)-'[1]Miter Profiles'!$AC$45-'[1]Outside Edges'!$B123)&gt;=5,'[1]Outside Edges'!$P123="Yes"),"Yes","No")</f>
        <v>No</v>
      </c>
      <c r="AS124" s="10" t="str">
        <f>IF(AND((RIGHT($AS$3,2)-'[1]Miter Profiles'!$AC$46-'[1]Outside Edges'!$B123)&gt;=5,'[1]Outside Edges'!$P123="Yes"),"Yes","No")</f>
        <v>Yes</v>
      </c>
      <c r="AT124" s="85" t="str">
        <f>IF(AND((RIGHT($AT$3,2)-'[1]Miter Profiles'!$AC$47-'[1]Outside Edges'!$B123)&gt;=5,'[1]Outside Edges'!$P123="Yes"),"Yes","No")</f>
        <v>Yes</v>
      </c>
      <c r="AU124" s="86" t="str">
        <f>IF(AND((RIGHT($AU$3,2)-'[1]Miter Profiles'!$AC$48-'[1]Outside Edges'!$B123)&gt;=5,'[1]Outside Edges'!$P123="Yes"),"Yes","No")</f>
        <v>No</v>
      </c>
      <c r="AV124" s="11" t="str">
        <f>IF(AND((RIGHT($AV$3,2)-'[1]Miter Profiles'!$AC$49-'[1]Outside Edges'!$B123)&gt;=5,'[1]Outside Edges'!$P123="Yes"),"Yes","No")</f>
        <v>Yes</v>
      </c>
      <c r="AW124" s="87" t="str">
        <f>IF(AND((RIGHT($AW$3,2)-'[1]Miter Profiles'!$AC$50-'[1]Outside Edges'!$B123)&gt;=5,'[1]Outside Edges'!$P123="Yes"),"Yes","No")</f>
        <v>Yes</v>
      </c>
      <c r="AX124" s="10" t="str">
        <f>IF(AND((RIGHT($AX$3,2)-'[1]Miter Profiles'!$AC$51-'[1]Outside Edges'!$B123)&gt;=5,'[1]Outside Edges'!$P123="Yes"),"Yes","No")</f>
        <v>No</v>
      </c>
      <c r="AY124" s="10" t="str">
        <f>IF(AND((RIGHT($AY$3,2)-'[1]Miter Profiles'!$AC$52-'[1]Outside Edges'!$B123)&gt;=5,'[1]Outside Edges'!$P123="Yes"),"Yes","No")</f>
        <v>Yes</v>
      </c>
      <c r="AZ124" s="85" t="str">
        <f>IF(AND((RIGHT($AZ$3,2)-'[1]Miter Profiles'!$AC$53-'[1]Outside Edges'!$B123)&gt;=5,'[1]Outside Edges'!$P123="Yes"),"Yes","No")</f>
        <v>Yes</v>
      </c>
      <c r="BA124" s="86" t="str">
        <f>IF(AND((RIGHT($BA$3,2)-'[1]Miter Profiles'!$AC$54-'[1]Outside Edges'!$B123)&gt;=5,'[1]Outside Edges'!$P123="Yes"),"Yes","No")</f>
        <v>No</v>
      </c>
      <c r="BB124" s="11" t="str">
        <f>IF(AND((RIGHT($BB$3,2)-'[1]Miter Profiles'!$AC$55-'[1]Outside Edges'!$B123)&gt;=5,'[1]Outside Edges'!$P123="Yes"),"Yes","No")</f>
        <v>Yes</v>
      </c>
      <c r="BC124" s="87" t="str">
        <f>IF(AND((RIGHT($BC$3,2)-'[1]Miter Profiles'!$AC$56-'[1]Outside Edges'!$B123)&gt;=5,'[1]Outside Edges'!$P123="Yes"),"Yes","No")</f>
        <v>Yes</v>
      </c>
      <c r="BD124" s="10" t="str">
        <f>IF(AND((RIGHT($BD$3,2)-'[1]Miter Profiles'!$AC$57-'[1]Outside Edges'!$B123)&gt;=5,'[1]Outside Edges'!$P123="Yes"),"Yes","No")</f>
        <v>No</v>
      </c>
      <c r="BE124" s="10" t="str">
        <f>IF(AND((RIGHT($BE$3,2)-'[1]Miter Profiles'!$AC$58-'[1]Outside Edges'!$B123)&gt;=5,'[1]Outside Edges'!$P123="Yes"),"Yes","No")</f>
        <v>Yes</v>
      </c>
      <c r="BF124" s="85" t="str">
        <f>IF(AND((RIGHT($BF$3,2)-'[1]Miter Profiles'!$AC$59-'[1]Outside Edges'!$B123)&gt;=5,'[1]Outside Edges'!$P123="Yes"),"Yes","No")</f>
        <v>Yes</v>
      </c>
      <c r="BG124" s="86" t="str">
        <f>IF(AND((RIGHT($BG$3,2)-'[1]Miter Profiles'!$AC$60-'[1]Outside Edges'!$B123)&gt;=5,'[1]Outside Edges'!$P123="Yes"),"Yes","No")</f>
        <v>No</v>
      </c>
      <c r="BH124" s="11" t="str">
        <f>IF(AND((RIGHT($BH$3,2)-'[1]Miter Profiles'!$AC$61-'[1]Outside Edges'!$B123)&gt;=5,'[1]Outside Edges'!$P123="Yes"),"Yes","No")</f>
        <v>Yes</v>
      </c>
      <c r="BI124" s="87" t="str">
        <f>IF(AND((RIGHT($BI$3,2)-'[1]Miter Profiles'!$AC$62-'[1]Outside Edges'!$B123)&gt;=5,'[1]Outside Edges'!$P123="Yes"),"Yes","No")</f>
        <v>Yes</v>
      </c>
      <c r="BJ124" s="10" t="str">
        <f>IF(AND((RIGHT($BJ$3,2)-'[1]Miter Profiles'!$AC$63-'[1]Outside Edges'!$B123)&gt;=5,'[1]Outside Edges'!$P123="Yes"),"Yes","No")</f>
        <v>No</v>
      </c>
      <c r="BK124" s="10" t="str">
        <f>IF(AND((RIGHT($BK$3,2)-'[1]Miter Profiles'!$AC$64-'[1]Outside Edges'!$B123)&gt;=5,'[1]Outside Edges'!$P123="Yes"),"Yes","No")</f>
        <v>Yes</v>
      </c>
      <c r="BL124" s="85" t="str">
        <f>IF(AND((RIGHT($BL$3,2)-'[1]Miter Profiles'!$AC$65-'[1]Outside Edges'!$B123)&gt;=5,'[1]Outside Edges'!$P123="Yes"),"Yes","No")</f>
        <v>Yes</v>
      </c>
      <c r="BM124" s="86" t="str">
        <f>IF(AND((RIGHT($BM$3,2)-'[1]Miter Profiles'!$AC$66-'[1]Outside Edges'!$B123)&gt;=5,'[1]Outside Edges'!$P123="Yes"),"Yes","No")</f>
        <v>No</v>
      </c>
      <c r="BN124" s="11" t="str">
        <f>IF(AND((RIGHT($BN$3,2)-'[1]Miter Profiles'!$AC$67-'[1]Outside Edges'!$B123)&gt;=5,'[1]Outside Edges'!$P123="Yes"),"Yes","No")</f>
        <v>Yes</v>
      </c>
      <c r="BO124" s="87" t="str">
        <f>IF(AND((RIGHT($BO$3,2)-'[1]Miter Profiles'!$AC$68-'[1]Outside Edges'!$B123)&gt;=5,'[1]Outside Edges'!$P123="Yes"),"Yes","No")</f>
        <v>Yes</v>
      </c>
      <c r="BP124" s="10" t="str">
        <f>IF(AND((RIGHT($BP$3,2)-'[1]Miter Profiles'!$AC$69-'[1]Outside Edges'!$B123)&gt;=5,'[1]Outside Edges'!$P123="Yes"),"Yes","No")</f>
        <v>No</v>
      </c>
      <c r="BQ124" s="10" t="str">
        <f>IF(AND((RIGHT($BQ$3,2)-'[1]Miter Profiles'!$AC$70-'[1]Outside Edges'!$B123)&gt;=5,'[1]Outside Edges'!$P123="Yes"),"Yes","No")</f>
        <v>Yes</v>
      </c>
      <c r="BR124" s="85" t="str">
        <f>IF(AND((RIGHT($BR$3,2)-'[1]Miter Profiles'!$AC$71-'[1]Outside Edges'!$B123)&gt;=5,'[1]Outside Edges'!$P123="Yes"),"Yes","No")</f>
        <v>Yes</v>
      </c>
      <c r="BS124" s="86" t="str">
        <f>IF(AND((RIGHT($BS$3,2)-'[1]Miter Profiles'!$AC$72-'[1]Outside Edges'!$B123)&gt;=5,'[1]Outside Edges'!$P123="Yes"),"Yes","No")</f>
        <v>No</v>
      </c>
      <c r="BT124" s="11" t="str">
        <f>IF(AND((RIGHT($BT$3,2)-'[1]Miter Profiles'!$AC$73-'[1]Outside Edges'!$B123)&gt;=5,'[1]Outside Edges'!$P123="Yes"),"Yes","No")</f>
        <v>Yes</v>
      </c>
      <c r="BU124" s="87" t="str">
        <f>IF(AND((RIGHT($BU$3,2)-'[1]Miter Profiles'!$AC$74-'[1]Outside Edges'!$B123)&gt;=5,'[1]Outside Edges'!$P123="Yes"),"Yes","No")</f>
        <v>Yes</v>
      </c>
      <c r="BV124" s="10" t="str">
        <f>IF(AND((RIGHT($BV$3,2)-'[1]Miter Profiles'!$AC$75-'[1]Outside Edges'!$B123)&gt;=5,'[1]Outside Edges'!$P123="Yes"),"Yes","No")</f>
        <v>Yes</v>
      </c>
      <c r="BW124" s="10" t="str">
        <f>IF(AND((RIGHT($BW$3,2)-'[1]Miter Profiles'!$AC$76-'[1]Outside Edges'!$B123)&gt;=5,'[1]Outside Edges'!$P123="Yes"),"Yes","No")</f>
        <v>Yes</v>
      </c>
      <c r="BX124" s="85" t="str">
        <f>IF(AND((RIGHT($BX$3,2)-'[1]Miter Profiles'!$AC$77-'[1]Outside Edges'!$B123)&gt;=5,'[1]Outside Edges'!$P123="Yes"),"Yes","No")</f>
        <v>Yes</v>
      </c>
      <c r="BY124" s="86" t="str">
        <f>IF(AND((RIGHT($BY$3,2)-'[1]Miter Profiles'!$AC$78-'[1]Outside Edges'!$B123)&gt;=5,'[1]Outside Edges'!$P123="Yes"),"Yes","No")</f>
        <v>No</v>
      </c>
      <c r="BZ124" s="11" t="str">
        <f>IF(AND((RIGHT($BZ$3,2)-'[1]Miter Profiles'!$AC$79-'[1]Outside Edges'!$B123)&gt;=5,'[1]Outside Edges'!$P123="Yes"),"Yes","No")</f>
        <v>Yes</v>
      </c>
      <c r="CA124" s="87" t="str">
        <f>IF(AND((RIGHT($CA$3,2)-'[1]Miter Profiles'!$AC$80-'[1]Outside Edges'!$B123)&gt;=5,'[1]Outside Edges'!$P123="Yes"),"Yes","No")</f>
        <v>Yes</v>
      </c>
      <c r="CB124" s="10" t="str">
        <f>IF(AND((RIGHT($CB$3,2)-'[1]Miter Profiles'!$AC$81-'[1]Outside Edges'!$B123)&gt;=5,'[1]Outside Edges'!$P123="Yes"),"Yes","No")</f>
        <v>No</v>
      </c>
      <c r="CC124" s="10" t="str">
        <f>IF(AND((RIGHT($CC$3,2)-'[1]Miter Profiles'!$AC$82-'[1]Outside Edges'!$B123)&gt;=5,'[1]Outside Edges'!$P123="Yes"),"Yes","No")</f>
        <v>Yes</v>
      </c>
      <c r="CD124" s="85" t="str">
        <f>IF(AND((RIGHT($CD$3,2)-'[1]Miter Profiles'!$AC$83-'[1]Outside Edges'!$B123)&gt;=5,'[1]Outside Edges'!$P123="Yes"),"Yes","No")</f>
        <v>Yes</v>
      </c>
      <c r="CE124" s="86" t="str">
        <f>IF(AND((RIGHT($CE$3,2)-'[1]Miter Profiles'!$AC$84-'[1]Outside Edges'!$B123)&gt;=5,'[1]Outside Edges'!$P123="Yes"),"Yes","No")</f>
        <v>No</v>
      </c>
      <c r="CF124" s="11" t="str">
        <f>IF(AND((RIGHT($CF$3,2)-'[1]Miter Profiles'!$AC$85-'[1]Outside Edges'!$B123)&gt;=5,'[1]Outside Edges'!$P123="Yes"),"Yes","No")</f>
        <v>Yes</v>
      </c>
      <c r="CG124" s="87" t="str">
        <f>IF(AND((RIGHT($CG$3,2)-'[1]Miter Profiles'!$AC$86-'[1]Outside Edges'!$B123)&gt;=5,'[1]Outside Edges'!$P123="Yes"),"Yes","No")</f>
        <v>Yes</v>
      </c>
      <c r="CH124" s="10" t="str">
        <f>IF(AND((RIGHT($CH$3,2)-'[1]Miter Profiles'!$AC$87-'[1]Outside Edges'!$B123)&gt;=5,'[1]Outside Edges'!$P123="Yes"),"Yes","No")</f>
        <v>Yes</v>
      </c>
      <c r="CI124" s="10" t="str">
        <f>IF(AND((RIGHT($CI$3,2)-'[1]Miter Profiles'!$AC$88-'[1]Outside Edges'!$B123)&gt;=5,'[1]Outside Edges'!$P123="Yes"),"Yes","No")</f>
        <v>Yes</v>
      </c>
      <c r="CJ124" s="85" t="str">
        <f>IF(AND((RIGHT($CJ$3,2)-'[1]Miter Profiles'!$AC$89-'[1]Outside Edges'!$B123)&gt;=5,'[1]Outside Edges'!$P123="Yes"),"Yes","No")</f>
        <v>Yes</v>
      </c>
      <c r="CK124" s="86" t="str">
        <f>IF(AND((RIGHT($CK$3,2)-'[1]Miter Profiles'!$AC$90-'[1]Outside Edges'!$B123)&gt;=5,'[1]Outside Edges'!$P123="Yes"),"Yes","No")</f>
        <v>No</v>
      </c>
      <c r="CL124" s="11" t="str">
        <f>IF(AND((RIGHT($CL$3,2)-'[1]Miter Profiles'!$AC$91-'[1]Outside Edges'!$B123)&gt;=5,'[1]Outside Edges'!$P123="Yes"),"Yes","No")</f>
        <v>Yes</v>
      </c>
      <c r="CM124" s="87" t="str">
        <f>IF(AND((RIGHT($CM$3,2)-'[1]Miter Profiles'!$AC$92-'[1]Outside Edges'!$B123)&gt;=5,'[1]Outside Edges'!$P123="Yes"),"Yes","No")</f>
        <v>Yes</v>
      </c>
      <c r="CN124" s="10" t="str">
        <f>IF(AND((RIGHT(CN$3,2)-'[1]Miter Profiles'!$AC$93-'[1]Outside Edges'!$B123)&gt;=5,'[1]Outside Edges'!$P123="Yes"),"Yes","No")</f>
        <v>No</v>
      </c>
      <c r="CO124" s="10" t="str">
        <f>IF(AND((RIGHT(CO$3,2)-'[1]Miter Profiles'!$AC$94-'[1]Outside Edges'!$B123)&gt;=5,'[1]Outside Edges'!$P123="Yes"),"Yes","No")</f>
        <v>No</v>
      </c>
      <c r="CP124" s="85" t="str">
        <f>IF(AND((RIGHT(CP$3,2)-'[1]Miter Profiles'!$AC$95-'[1]Outside Edges'!$B123)&gt;=5,'[1]Outside Edges'!$P123="Yes"),"Yes","No")</f>
        <v>No</v>
      </c>
      <c r="CQ124" s="86" t="str">
        <f>IF(AND((RIGHT(CQ$3,2)-'[1]Miter Profiles'!$AC$96-'[1]Outside Edges'!$B123)&gt;=5,'[1]Outside Edges'!$P123="Yes"),"Yes","No")</f>
        <v>No</v>
      </c>
      <c r="CR124" s="11" t="str">
        <f>IF(AND((RIGHT(CR$3,2)-'[1]Miter Profiles'!$AC$97-'[1]Outside Edges'!$B123)&gt;=5,'[1]Outside Edges'!$P123="Yes"),"Yes","No")</f>
        <v>Yes</v>
      </c>
      <c r="CS124" s="87" t="str">
        <f>IF(AND((RIGHT(CS$3,2)-'[1]Miter Profiles'!$AC$98-'[1]Outside Edges'!$B123)&gt;=5,'[1]Outside Edges'!$P123="Yes"),"Yes","No")</f>
        <v>Yes</v>
      </c>
      <c r="CT124" s="10" t="str">
        <f>IF(AND((RIGHT($CT$3,2)-'[1]Miter Profiles'!$AC$99-'[1]Outside Edges'!$B123)&gt;=5,'[1]Outside Edges'!$P123="Yes"),"Yes","No")</f>
        <v>No</v>
      </c>
      <c r="CU124" s="10" t="str">
        <f>IF(AND((RIGHT($CU$3,2)-'[1]Miter Profiles'!$AC$100-'[1]Outside Edges'!$B123)&gt;=5,'[1]Outside Edges'!$P123="Yes"),"Yes","No")</f>
        <v>Yes</v>
      </c>
      <c r="CV124" s="85" t="str">
        <f>IF(AND((RIGHT($CV$3,2)-'[1]Miter Profiles'!$AC$101-'[1]Outside Edges'!$B123)&gt;=5,'[1]Outside Edges'!$P123="Yes"),"Yes","No")</f>
        <v>Yes</v>
      </c>
      <c r="CW124" s="86" t="str">
        <f>IF(AND((RIGHT($CW$3,2)-'[1]Miter Profiles'!$AC$102-'[1]Outside Edges'!$B123)&gt;=5,'[1]Outside Edges'!$P123="Yes"),"Yes","No")</f>
        <v>No</v>
      </c>
      <c r="CX124" s="11" t="str">
        <f>IF(AND((RIGHT($CX$3,2)-'[1]Miter Profiles'!$AC$103-'[1]Outside Edges'!$B123)&gt;=5,'[1]Outside Edges'!$P123="Yes"),"Yes","No")</f>
        <v>Yes</v>
      </c>
      <c r="CY124" s="87" t="str">
        <f>IF(AND((RIGHT($CY$3,2)-'[1]Miter Profiles'!$AC$104-'[1]Outside Edges'!$B123)&gt;=5,'[1]Outside Edges'!$P123="Yes"),"Yes","No")</f>
        <v>Yes</v>
      </c>
      <c r="CZ124" s="10" t="str">
        <f>IF(AND((RIGHT($CZ$3,2)-'[1]Miter Profiles'!$AC$105-'[1]Outside Edges'!$B123)&gt;=5,'[1]Outside Edges'!$P123="Yes"),"Yes","No")</f>
        <v>No</v>
      </c>
      <c r="DA124" s="10" t="str">
        <f>IF(AND((RIGHT($DA$3,2)-'[1]Miter Profiles'!$AC$106-'[1]Outside Edges'!$B123)&gt;=5,'[1]Outside Edges'!$P123="Yes"),"Yes","No")</f>
        <v>No</v>
      </c>
      <c r="DB124" s="85" t="str">
        <f>IF(AND((RIGHT($DB$3,2)-'[1]Miter Profiles'!$AC$107-'[1]Outside Edges'!$B123)&gt;=5,'[1]Outside Edges'!$P123="Yes"),"Yes","No")</f>
        <v>No</v>
      </c>
      <c r="DC124" s="86" t="str">
        <f>IF(AND((RIGHT($DC$3,2)-'[1]Miter Profiles'!$AC$108-'[1]Outside Edges'!$B123)&gt;=5,'[1]Outside Edges'!$P123="Yes"),"Yes","No")</f>
        <v>No</v>
      </c>
      <c r="DD124" s="11" t="str">
        <f>IF(AND((RIGHT($DD$3,2)-'[1]Miter Profiles'!$AC$109-'[1]Outside Edges'!$B123)&gt;=5,'[1]Outside Edges'!$P123="Yes"),"Yes","No")</f>
        <v>Yes</v>
      </c>
      <c r="DE124" s="87" t="str">
        <f>IF(AND((RIGHT($DE$3,2)-'[1]Miter Profiles'!$AC$110-'[1]Outside Edges'!$B123)&gt;=5,'[1]Outside Edges'!$P123="Yes"),"Yes","No")</f>
        <v>Yes</v>
      </c>
      <c r="DF124" s="10" t="str">
        <f>IF(AND((RIGHT($DF$3,2)-'[1]Miter Profiles'!$AC$111-'[1]Outside Edges'!$B123)&gt;=5,'[1]Outside Edges'!$P123="Yes"),"Yes","No")</f>
        <v>No</v>
      </c>
      <c r="DG124" s="10" t="str">
        <f>IF(AND((RIGHT($DG$3,2)-'[1]Miter Profiles'!$AC$112-'[1]Outside Edges'!$B123)&gt;=5,'[1]Outside Edges'!$P123="Yes"),"Yes","No")</f>
        <v>Yes</v>
      </c>
      <c r="DH124" s="85" t="str">
        <f>IF(AND((RIGHT($DH$3,2)-'[1]Miter Profiles'!$AC$113-'[1]Outside Edges'!$B123)&gt;=5,'[1]Outside Edges'!$P123="Yes"),"Yes","No")</f>
        <v>Yes</v>
      </c>
      <c r="DI124" s="86" t="str">
        <f>IF(AND((RIGHT($DI$3,2)-'[1]Miter Profiles'!$AC$114-'[1]Outside Edges'!$B123)&gt;=5,'[1]Outside Edges'!$P123="Yes"),"Yes","No")</f>
        <v>No</v>
      </c>
      <c r="DJ124" s="11" t="str">
        <f>IF(AND((RIGHT($DJ$3,2)-'[1]Miter Profiles'!$AC$115-'[1]Outside Edges'!$B123)&gt;=5,'[1]Outside Edges'!$P123="Yes"),"Yes","No")</f>
        <v>Yes</v>
      </c>
      <c r="DK124" s="87" t="str">
        <f>IF(AND((RIGHT($DK$3,2)-'[1]Miter Profiles'!$AC$116-'[1]Outside Edges'!$B123)&gt;=5,'[1]Outside Edges'!$P123="Yes"),"Yes","No")</f>
        <v>Yes</v>
      </c>
      <c r="DL124" s="10" t="str">
        <f>IF(AND((RIGHT($DL$3,2)-'[1]Miter Profiles'!$AC$117-'[1]Outside Edges'!$B123)&gt;=5,'[1]Outside Edges'!$P123="Yes"),"Yes","No")</f>
        <v>No</v>
      </c>
      <c r="DM124" s="10" t="str">
        <f>IF(AND((RIGHT($DM$3,2)-'[1]Miter Profiles'!$AC$118-'[1]Outside Edges'!$B123)&gt;=5,'[1]Outside Edges'!$P123="Yes"),"Yes","No")</f>
        <v>Yes</v>
      </c>
      <c r="DN124" s="85" t="str">
        <f>IF(AND((RIGHT($DN$3,2)-'[1]Miter Profiles'!$AC$119-'[1]Outside Edges'!$B123)&gt;=5,'[1]Outside Edges'!$P123="Yes"),"Yes","No")</f>
        <v>Yes</v>
      </c>
      <c r="DO124" s="86" t="str">
        <f>IF(AND((RIGHT($DO$3,2)-'[1]Miter Profiles'!$AC$120-'[1]Outside Edges'!$B123)&gt;=5,'[1]Outside Edges'!$P123="Yes"),"Yes","No")</f>
        <v>No</v>
      </c>
      <c r="DP124" s="11" t="str">
        <f>IF(AND((RIGHT($DP$3,2)-'[1]Miter Profiles'!$AC$121-'[1]Outside Edges'!$B123)&gt;=5,'[1]Outside Edges'!$P123="Yes"),"Yes","No")</f>
        <v>No</v>
      </c>
      <c r="DQ124" s="87" t="str">
        <f>IF(AND((RIGHT($DQ$3,2)-'[1]Miter Profiles'!$AC$122-'[1]Outside Edges'!$B123)&gt;=5,'[1]Outside Edges'!$P123="Yes"),"Yes","No")</f>
        <v>Yes</v>
      </c>
      <c r="DR124" s="10" t="str">
        <f>IF(AND((RIGHT($DR$3,2)-'[1]Miter Profiles'!$AC$123-'[1]Outside Edges'!$B123)&gt;=5,'[1]Outside Edges'!$P123="Yes"),"Yes","No")</f>
        <v>No</v>
      </c>
      <c r="DS124" s="10" t="str">
        <f>IF(AND((RIGHT($DS$3,2)-'[1]Miter Profiles'!$AC$124-'[1]Outside Edges'!$B123)&gt;=5,'[1]Outside Edges'!$P123="Yes"),"Yes","No")</f>
        <v>Yes</v>
      </c>
      <c r="DT124" s="85" t="str">
        <f>IF(AND((RIGHT($DT$3,2)-'[1]Miter Profiles'!$AC$125-'[1]Outside Edges'!$B123)&gt;=5,'[1]Outside Edges'!$P123="Yes"),"Yes","No")</f>
        <v>Yes</v>
      </c>
      <c r="DU124" s="86" t="str">
        <f>IF(AND((RIGHT($DU$3,2)-'[1]Miter Profiles'!$AC$126-'[1]Outside Edges'!$B123)&gt;=5,'[1]Outside Edges'!$P123="Yes"),"Yes","No")</f>
        <v>No</v>
      </c>
      <c r="DV124" s="11" t="str">
        <f>IF(AND((RIGHT($DV$3,2)-'[1]Miter Profiles'!$AC$127-'[1]Outside Edges'!$B123)&gt;=5,'[1]Outside Edges'!$P123="Yes"),"Yes","No")</f>
        <v>Yes</v>
      </c>
      <c r="DW124" s="87" t="str">
        <f>IF(AND((RIGHT($DW$3,2)-'[1]Miter Profiles'!$AC$128-'[1]Outside Edges'!$B123)&gt;=5,'[1]Outside Edges'!$P123="Yes"),"Yes","No")</f>
        <v>Yes</v>
      </c>
      <c r="DX124" s="10" t="str">
        <f>IF(AND((RIGHT($DX$3,2)-'[1]Miter Profiles'!$AC$129-'[1]Outside Edges'!$B123)&gt;=5,'[1]Outside Edges'!$P123="Yes"),"Yes","No")</f>
        <v>No</v>
      </c>
      <c r="DY124" s="10" t="str">
        <f>IF(AND((RIGHT($DY$3,2)-'[1]Miter Profiles'!$AC$130-'[1]Outside Edges'!$B123)&gt;=5,'[1]Outside Edges'!$P123="Yes"),"Yes","No")</f>
        <v>No</v>
      </c>
      <c r="DZ124" s="85" t="str">
        <f>IF(AND((RIGHT($DZ$3,2)-'[1]Miter Profiles'!$AC$131-'[1]Outside Edges'!$B123)&gt;=5,'[1]Outside Edges'!$P123="Yes"),"Yes","No")</f>
        <v>No</v>
      </c>
      <c r="EA124" s="90" t="str">
        <f>IF(AND((RIGHT($EA$3,2)-'[1]Miter Profiles'!$AC$132-'[1]Outside Edges'!$B123)&gt;=5,'[1]Outside Edges'!$P123="Yes"),"Yes","No")</f>
        <v>No</v>
      </c>
      <c r="EB124" s="104" t="str">
        <f>IF(AND((RIGHT($EB$3,2)-'[1]Miter Profiles'!$AC$133-'[1]Outside Edges'!$B123)&gt;=5,'[1]Outside Edges'!$P123="Yes"),"Yes","No")</f>
        <v>No</v>
      </c>
      <c r="EC124" s="109" t="str">
        <f>IF(AND((RIGHT($EC$3,2)-'[1]Miter Profiles'!$AC$134-'[1]Outside Edges'!$B123)&gt;=5,'[1]Outside Edges'!$P123="Yes"),"Yes","No")</f>
        <v>No</v>
      </c>
      <c r="ED124" s="115" t="str">
        <f>IF(AND((RIGHT($ED$3,2)-'[1]Miter Profiles'!$AC$135-'[1]Outside Edges'!$B123)&gt;=5,'[1]Outside Edges'!$P123="Yes"),"Yes","No")</f>
        <v>Yes</v>
      </c>
      <c r="EE124" s="112" t="str">
        <f>IF(AND((RIGHT($EE$3,2)-'[1]Miter Profiles'!$AC$136-'[1]Outside Edges'!$B123)&gt;=5,'[1]Outside Edges'!$P123="Yes"),"Yes","No")</f>
        <v>No</v>
      </c>
      <c r="EF124" s="85" t="str">
        <f>IF(AND((RIGHT($EF$3,2)-'[1]Miter Profiles'!$AC$137-'[1]Outside Edges'!$B123)&gt;=5,'[1]Outside Edges'!$P123="Yes"),"Yes","No")</f>
        <v>No</v>
      </c>
      <c r="EG124" s="10" t="str">
        <f>IF(AND((RIGHT($EG$3,2)-'[1]Miter Profiles'!$AC$138-'[1]Outside Edges'!$B123)&gt;=5,'[1]Outside Edges'!$P123="Yes"),"Yes","No")</f>
        <v>No</v>
      </c>
      <c r="EH124" s="90" t="str">
        <f>IF(AND((RIGHT($EH$3,2)-'[1]Miter Profiles'!$AC$139-'[1]Outside Edges'!$B123)&gt;=5,'[1]Outside Edges'!$P123="Yes"),"Yes","No")</f>
        <v>No</v>
      </c>
      <c r="EI124" s="120" t="str">
        <f>IF(AND((RIGHT($EI$3,2)-'[1]Miter Profiles'!$AC$140-'[1]Outside Edges'!$B123)&gt;=5,'[1]Outside Edges'!$P123="Yes"),"Yes","No")</f>
        <v>No</v>
      </c>
      <c r="EJ124" s="123" t="str">
        <f>IF(AND((RIGHT($EJ$3,2)-'[1]Miter Profiles'!$AC$141-'[1]Outside Edges'!$B123)&gt;=5,'[1]Outside Edges'!$P123="Yes"),"Yes","No")</f>
        <v>No</v>
      </c>
      <c r="EK124" s="123" t="str">
        <f>IF(AND((RIGHT($EK$3,2)-'[1]Miter Profiles'!$AC$142-'[1]Outside Edges'!$B123)&gt;=5,'[1]Outside Edges'!$P123="Yes"),"Yes","No")</f>
        <v>No</v>
      </c>
      <c r="EL124" s="115" t="str">
        <f>IF(AND((RIGHT($EL$3,2)-'[1]Miter Profiles'!$AC$143-'[1]Outside Edges'!$B123)&gt;=5,'[1]Outside Edges'!$P123="Yes"),"Yes","No")</f>
        <v>No</v>
      </c>
      <c r="EM124" s="128" t="str">
        <f>IF(AND((RIGHT($EM$3,2)-'[1]Miter Profiles'!$AC$144-'[1]Outside Edges'!$B123)&gt;=5,'[1]Outside Edges'!$P123="Yes"),"Yes","No")</f>
        <v>No</v>
      </c>
      <c r="EN124" s="10" t="str">
        <f>IF(AND((RIGHT($EN$3,2)-'[1]Miter Profiles'!$AC$145-'[1]Outside Edges'!$B123)&gt;=5,'[1]Outside Edges'!$P123="Yes"),"Yes","No")</f>
        <v>No</v>
      </c>
      <c r="EO124" s="90" t="str">
        <f>IF(AND((RIGHT($EO$3,2)-'[1]Miter Profiles'!$AC$146-'[1]Outside Edges'!$B123)&gt;=5,'[1]Outside Edges'!$P123="Yes"),"Yes","No")</f>
        <v>Yes</v>
      </c>
      <c r="EP124" s="123" t="str">
        <f>IF(AND((RIGHT($EP$3,2)-'[1]Miter Profiles'!$AC$147-'[1]Outside Edges'!$B123)&gt;=5,'[1]Outside Edges'!$P123="Yes"),"Yes","No")</f>
        <v>No</v>
      </c>
      <c r="EQ124" s="123" t="str">
        <f>IF(AND((RIGHT($EQ$3,2)-'[1]Miter Profiles'!$AC$148-'[1]Outside Edges'!$B123)&gt;=5,'[1]Outside Edges'!$P123="Yes"),"Yes","No")</f>
        <v>No</v>
      </c>
      <c r="ER124" s="115" t="str">
        <f>IF(AND((RIGHT($ER$3,2)-'[1]Miter Profiles'!$AC$149-'[1]Outside Edges'!$B123)&gt;=5,'[1]Outside Edges'!$P123="Yes"),"Yes","No")</f>
        <v>No</v>
      </c>
      <c r="ES124" s="128" t="str">
        <f>IF(AND((RIGHT($ES$3,2)-'[1]Miter Profiles'!$AC$150-'[1]Outside Edges'!$B123)&gt;=5,'[1]Outside Edges'!$P123="Yes"),"Yes","No")</f>
        <v>No</v>
      </c>
      <c r="ET124" s="10" t="str">
        <f>IF(AND((RIGHT($ET$3,2)-'[1]Miter Profiles'!$AC$151-'[1]Outside Edges'!$B123)&gt;=5,'[1]Outside Edges'!$P123="Yes"),"Yes","No")</f>
        <v>No</v>
      </c>
      <c r="EU124" s="90" t="str">
        <f>IF(AND((RIGHT($EU$3,2)-'[1]Miter Profiles'!$AC$152-'[1]Outside Edges'!$B123)&gt;=5,'[1]Outside Edges'!$P123="Yes"),"Yes","No")</f>
        <v>Yes</v>
      </c>
      <c r="EV124" s="123" t="str">
        <f>IF(AND((RIGHT($EV$3,2)-'[1]Miter Profiles'!$AC$153-'[1]Outside Edges'!$B123)&gt;=5,'[1]Outside Edges'!$P123="Yes"),"Yes","No")</f>
        <v>No</v>
      </c>
      <c r="EW124" s="123" t="str">
        <f>IF(AND((RIGHT($EW$3,2)-'[1]Miter Profiles'!$AC$154-'[1]Outside Edges'!$B123)&gt;=5,'[1]Outside Edges'!$P123="Yes"),"Yes","No")</f>
        <v>Yes</v>
      </c>
      <c r="EX124" s="115" t="str">
        <f>IF(AND((RIGHT($EX$3,2)-'[1]Miter Profiles'!$AC$155-'[1]Outside Edges'!$B123)&gt;=5,'[1]Outside Edges'!$P123="Yes"),"Yes","No")</f>
        <v>Yes</v>
      </c>
      <c r="EY124" s="128" t="str">
        <f>IF(AND((RIGHT($EY$3,2)-'[1]Miter Profiles'!$AC$156-'[1]Outside Edges'!$B123)&gt;=5,'[1]Outside Edges'!$P123="Yes"),"Yes","No")</f>
        <v>No</v>
      </c>
      <c r="EZ124" s="10" t="str">
        <f>IF(AND((RIGHT($EZ$3,2)-'[1]Miter Profiles'!$AC$157-'[1]Outside Edges'!$B123)&gt;=5,'[1]Outside Edges'!$P123="Yes"),"Yes","No")</f>
        <v>Yes</v>
      </c>
      <c r="FA124" s="90" t="str">
        <f>IF(AND((RIGHT($FA$3,2)-'[1]Miter Profiles'!$AC$158-'[1]Outside Edges'!$B123)&gt;=5,'[1]Outside Edges'!$P123="Yes"),"Yes","No")</f>
        <v>Yes</v>
      </c>
      <c r="FB124" s="123" t="str">
        <f>IF(AND((RIGHT($FB$3,2)-'[1]Miter Profiles'!$AC$159-'[1]Outside Edges'!$B123)&gt;=5,'[1]Outside Edges'!$P123="Yes"),"Yes","No")</f>
        <v>No</v>
      </c>
      <c r="FC124" s="123" t="str">
        <f>IF(AND((RIGHT($FC$3,2)-'[1]Miter Profiles'!$AC$160-'[1]Outside Edges'!$B123)&gt;=5,'[1]Outside Edges'!$P123="Yes"),"Yes","No")</f>
        <v>Yes</v>
      </c>
      <c r="FD124" s="115" t="str">
        <f>IF(AND((RIGHT($FD$3,2)-'[1]Miter Profiles'!$AC$161-'[1]Outside Edges'!$B123)&gt;=5,'[1]Outside Edges'!$P123="Yes"),"Yes","No")</f>
        <v>Yes</v>
      </c>
      <c r="FE124" s="128" t="str">
        <f>IF(AND((RIGHT($FE$3,2)-'[1]Miter Profiles'!$AC$162-'[1]Outside Edges'!$B123)&gt;=5,'[1]Outside Edges'!$P123="Yes"),"Yes","No")</f>
        <v>No</v>
      </c>
      <c r="FF124" s="10" t="str">
        <f>IF(AND((RIGHT($FF$3,2)-'[1]Miter Profiles'!$AC$163-'[1]Outside Edges'!$B123)&gt;=5,'[1]Outside Edges'!$P123="Yes"),"Yes","No")</f>
        <v>Yes</v>
      </c>
      <c r="FG124" s="90" t="str">
        <f>IF(AND((RIGHT($FG$3,2)-'[1]Miter Profiles'!$AC$164-'[1]Outside Edges'!$B123)&gt;=5,'[1]Outside Edges'!$P123="Yes"),"Yes","No")</f>
        <v>Yes</v>
      </c>
      <c r="FH124" s="123" t="str">
        <f>IF(AND((RIGHT($FH$3,2)-'[1]Miter Profiles'!$AC$165-'[1]Outside Edges'!$B123)&gt;=5,'[1]Outside Edges'!$P123="Yes"),"Yes","No")</f>
        <v>Yes</v>
      </c>
      <c r="FI124" s="123" t="str">
        <f>IF(AND((RIGHT($FI$3,2)-'[1]Miter Profiles'!$AC$166-'[1]Outside Edges'!$B123)&gt;=5,'[1]Outside Edges'!$P123="Yes"),"Yes","No")</f>
        <v>Yes</v>
      </c>
      <c r="FJ124" s="115" t="str">
        <f>IF(AND((RIGHT($FJ$3,2)-'[1]Miter Profiles'!$AC$167-'[1]Outside Edges'!$B123)&gt;=5,'[1]Outside Edges'!$P123="Yes"),"Yes","No")</f>
        <v>Yes</v>
      </c>
      <c r="FK124" s="128" t="str">
        <f>IF(AND((RIGHT($FK$3,2)-'[1]Miter Profiles'!$AC$168-'[1]Outside Edges'!$B123)&gt;=5,'[1]Outside Edges'!$P123="Yes"),"Yes","No")</f>
        <v>No</v>
      </c>
      <c r="FL124" s="10" t="str">
        <f>IF(AND((RIGHT($FL$3,2)-'[1]Miter Profiles'!$AC$169-'[1]Outside Edges'!$B123)&gt;=5,'[1]Outside Edges'!$P123="Yes"),"Yes","No")</f>
        <v>Yes</v>
      </c>
      <c r="FM124" s="90" t="str">
        <f>IF(AND((RIGHT($FM$3,2)-'[1]Miter Profiles'!$AC$170-'[1]Outside Edges'!$B123)&gt;=5,'[1]Outside Edges'!$P123="Yes"),"Yes","No")</f>
        <v>Yes</v>
      </c>
      <c r="FN124" s="123" t="str">
        <f>IF(AND((RIGHT($FN$3,2)-'[1]Miter Profiles'!$AC$171-'[1]Outside Edges'!$B123)&gt;=5,'[1]Outside Edges'!$P123="Yes"),"Yes","No")</f>
        <v>No</v>
      </c>
      <c r="FO124" s="123" t="str">
        <f>IF(AND((RIGHT($FO$3,2)-'[1]Miter Profiles'!$AC$172-'[1]Outside Edges'!$B123)&gt;=5,'[1]Outside Edges'!$P123="Yes"),"Yes","No")</f>
        <v>Yes</v>
      </c>
      <c r="FP124" s="115" t="str">
        <f>IF(AND((RIGHT($FP$3,2)-'[1]Miter Profiles'!$AC$173-'[1]Outside Edges'!$B123)&gt;=5,'[1]Outside Edges'!$P123="Yes"),"Yes","No")</f>
        <v>Yes</v>
      </c>
      <c r="FQ124" s="128" t="str">
        <f>IF(AND((RIGHT($FQ$3,2)-'[1]Miter Profiles'!$AC$174-'[1]Outside Edges'!$B123)&gt;=5,'[1]Outside Edges'!$P123="Yes"),"Yes","No")</f>
        <v>No</v>
      </c>
      <c r="FR124" s="10" t="str">
        <f>IF(AND((RIGHT($FR$3,2)-'[1]Miter Profiles'!$AC$175-'[1]Outside Edges'!$B123)&gt;=5,'[1]Outside Edges'!$P123="Yes"),"Yes","No")</f>
        <v>Yes</v>
      </c>
      <c r="FS124" s="90" t="str">
        <f>IF(AND((RIGHT($FS$3,2)-'[1]Miter Profiles'!$AC$176-'[1]Outside Edges'!$B123)&gt;=5,'[1]Outside Edges'!$P123="Yes"),"Yes","No")</f>
        <v>Yes</v>
      </c>
      <c r="FT124" s="123" t="str">
        <f>IF(AND((RIGHT($FT$3,2)-'[1]Miter Profiles'!$AC$177-'[1]Outside Edges'!$B123)&gt;=5,'[1]Outside Edges'!$P123="Yes"),"Yes","No")</f>
        <v>No</v>
      </c>
      <c r="FU124" s="123" t="str">
        <f>IF(AND((RIGHT($FU$3,2)-'[1]Miter Profiles'!$AC$178-'[1]Outside Edges'!$B123)&gt;=5,'[1]Outside Edges'!$P123="Yes"),"Yes","No")</f>
        <v>Yes</v>
      </c>
      <c r="FV124" s="115" t="str">
        <f>IF(AND((RIGHT($V$3,2)-'[1]Miter Profiles'!$AC$179-'[1]Outside Edges'!$B123)&gt;=5,'[1]Outside Edges'!$P123="Yes"),"Yes","No")</f>
        <v>Yes</v>
      </c>
      <c r="FW124" s="128" t="str">
        <f>IF(AND((RIGHT($FW$3,2)-'[1]Miter Profiles'!$AC$180-'[1]Outside Edges'!$B123)&gt;=5,'[1]Outside Edges'!$P123="Yes"),"Yes","No")</f>
        <v>No</v>
      </c>
      <c r="FX124" s="269" t="str">
        <f>IF(AND((RIGHT($FX$3,2)-'[1]Miter Profiles'!$AC$181-'[1]Outside Edges'!$B123)&gt;=5,'[1]Outside Edges'!$P123="Yes"),"Yes","No")</f>
        <v>No</v>
      </c>
      <c r="FY124" s="273" t="str">
        <f>IF(AND((RIGHT($FY$3,2)-'[1]Miter Profiles'!$AC$182-'[1]Outside Edges'!$B123)&gt;=5,'[1]Outside Edges'!$P123="Yes"),"Yes","No")</f>
        <v>Yes</v>
      </c>
      <c r="FZ124" s="282" t="str">
        <f>IF(AND((RIGHT($FZ$3,2)-'[1]Miter Profiles'!$AC$183-'[1]Outside Edges'!$B123)&gt;=5,'[1]Outside Edges'!$P123="Yes"),"Yes","No")</f>
        <v>No</v>
      </c>
      <c r="GA124" s="283" t="str">
        <f>IF(AND((RIGHT($GA$3,2)-'[1]Miter Profiles'!$AC$184-'[1]Outside Edges'!$B123)&gt;=5,'[1]Outside Edges'!$P123="Yes"),"Yes","No")</f>
        <v>Yes</v>
      </c>
      <c r="GB124" s="284" t="str">
        <f>IF(AND((RIGHT($GB$3,2)-'[1]Miter Profiles'!$AC$185-'[1]Outside Edges'!$B123)&gt;=5,'[1]Outside Edges'!$P123="Yes"),"Yes","No")</f>
        <v>Yes</v>
      </c>
      <c r="GC124" s="275" t="str">
        <f>IF(AND((RIGHT($GC$3,2)-'[1]Miter Profiles'!$AC$186-'[1]Outside Edges'!$B123)&gt;=5,'[1]Outside Edges'!$P123="Yes"),"Yes","No")</f>
        <v>No</v>
      </c>
      <c r="GD124" s="269" t="str">
        <f>IF(AND((RIGHT($GD$3,2)-'[1]Miter Profiles'!$AC$187-'[1]Outside Edges'!$B123)&gt;=5,'[1]Outside Edges'!$P123="Yes"),"Yes","No")</f>
        <v>No</v>
      </c>
      <c r="GE124" s="273" t="str">
        <f>IF(AND((RIGHT($GE$3,2)-'[1]Miter Profiles'!$AC$188-'[1]Outside Edges'!$B123)&gt;=5,'[1]Outside Edges'!$P123="Yes"),"Yes","No")</f>
        <v>Yes</v>
      </c>
      <c r="GF124" s="282" t="str">
        <f>IF(AND((RIGHT($GF$3,2)-'[1]Miter Profiles'!$AC$189-'[1]Outside Edges'!$B123)&gt;=5,'[1]Outside Edges'!$P123="Yes"),"Yes","No")</f>
        <v>No</v>
      </c>
      <c r="GG124" s="283" t="str">
        <f>IF(AND((RIGHT($GG$3,2)-'[1]Miter Profiles'!$AC$190-'[1]Outside Edges'!$B123)&gt;=5,'[1]Outside Edges'!$P123="Yes"),"Yes","No")</f>
        <v>Yes</v>
      </c>
      <c r="GH124" s="284" t="str">
        <f>IF(AND((RIGHT($GH$3,2)-'[1]Miter Profiles'!$AC$191-'[1]Outside Edges'!$B123)&gt;=5,'[1]Outside Edges'!$P123="Yes"),"Yes","No")</f>
        <v>Yes</v>
      </c>
      <c r="GI124" s="275" t="str">
        <f>IF(AND((RIGHT($GI$3,2)-'[1]Miter Profiles'!$AC$192-'[1]Outside Edges'!$B123)&gt;=5,'[1]Outside Edges'!$P123="Yes"),"Yes","No")</f>
        <v>No</v>
      </c>
      <c r="GJ124" s="269" t="str">
        <f>IF(AND((RIGHT($GJ$3,2)-'[1]Miter Profiles'!$AC$193-'[1]Outside Edges'!$B123)&gt;=5,'[1]Outside Edges'!$P123="Yes"),"Yes","No")</f>
        <v>Yes</v>
      </c>
      <c r="GK124" s="273" t="str">
        <f>IF(AND((RIGHT($GK$3,2)-'[1]Miter Profiles'!$AC$194-'[1]Outside Edges'!$B123)&gt;=5,'[1]Outside Edges'!$P123="Yes"),"Yes","No")</f>
        <v>Yes</v>
      </c>
      <c r="GL124" s="282" t="str">
        <f>IF(AND((RIGHT($GL$3,2)-'[1]Miter Profiles'!$AC$195-'[1]Outside Edges'!$B123)&gt;=5,'[1]Outside Edges'!$P123="Yes"),"Yes","No")</f>
        <v>No</v>
      </c>
      <c r="GM124" s="283" t="str">
        <f>IF(AND((RIGHT($GM$3,2)-'[1]Miter Profiles'!$AC$196-'[1]Outside Edges'!$B123)&gt;=5,'[1]Outside Edges'!$P123="Yes"),"Yes","No")</f>
        <v>Yes</v>
      </c>
      <c r="GN124" s="284" t="str">
        <f>IF(AND((RIGHT($GN$3,2)-'[1]Miter Profiles'!$AC$197-'[1]Outside Edges'!$B123)&gt;=5,'[1]Outside Edges'!$P123="Yes"),"Yes","No")</f>
        <v>Yes</v>
      </c>
      <c r="GO124" s="275" t="str">
        <f>IF(AND((RIGHT($GO$3,2)-'[1]Miter Profiles'!$AC$198-'[1]Outside Edges'!$B123)&gt;=5,'[1]Outside Edges'!$P123="Yes"),"Yes","No")</f>
        <v>No</v>
      </c>
      <c r="GP124" s="269" t="str">
        <f>IF(AND((RIGHT($GP$3,2)-'[1]Miter Profiles'!$AC$199-'[1]Outside Edges'!$B123)&gt;=5,'[1]Outside Edges'!$P123="Yes"),"Yes","No")</f>
        <v>No</v>
      </c>
      <c r="GQ124" s="273" t="str">
        <f>IF(AND((RIGHT($GQ$3,2)-'[1]Miter Profiles'!$AC$200-'[1]Outside Edges'!$B123)&gt;=5,'[1]Outside Edges'!$P123="Yes"),"Yes","No")</f>
        <v>Yes</v>
      </c>
      <c r="GR124" s="282" t="str">
        <f>IF(AND((RIGHT($GR$3,2)-'[1]Miter Profiles'!$AC$201-'[1]Outside Edges'!$B123)&gt;=5,'[1]Outside Edges'!$P123="Yes"),"Yes","No")</f>
        <v>No</v>
      </c>
      <c r="GS124" s="283" t="str">
        <f>IF(AND((RIGHT($GS$3,2)-'[1]Miter Profiles'!$AC$202-'[1]Outside Edges'!$B123)&gt;=5,'[1]Outside Edges'!$P123="Yes"),"Yes","No")</f>
        <v>Yes</v>
      </c>
      <c r="GT124" s="284" t="str">
        <f>IF(AND((RIGHT($GT$3,2)-'[1]Miter Profiles'!$AC$203-'[1]Outside Edges'!$B123)&gt;=5,'[1]Outside Edges'!$P123="Yes"),"Yes","No")</f>
        <v>Yes</v>
      </c>
      <c r="GU124" s="275" t="str">
        <f>IF(AND((RIGHT($GU$3,2)-'[1]Miter Profiles'!$AC$204-'[1]Outside Edges'!$B123)&gt;=5,'[1]Outside Edges'!$P123="Yes"),"Yes","No")</f>
        <v>No</v>
      </c>
      <c r="GV124" s="269" t="str">
        <f>IF(AND((RIGHT($GV$3,2)-'[1]Miter Profiles'!$AC$205-'[1]Outside Edges'!$B123)&gt;=5,'[1]Outside Edges'!$P123="Yes"),"Yes","No")</f>
        <v>Yes</v>
      </c>
      <c r="GW124" s="273" t="str">
        <f>IF(AND((RIGHT($GW$3,2)-'[1]Miter Profiles'!$AC$206-'[1]Outside Edges'!$B123)&gt;=5,'[1]Outside Edges'!$P123="Yes"),"Yes","No")</f>
        <v>Yes</v>
      </c>
      <c r="GX124" s="282" t="str">
        <f>IF(AND((RIGHT($GX$3,2)-'[1]Miter Profiles'!$AC$207-'[1]Outside Edges'!$B123)&gt;=5,'[1]Outside Edges'!$P123="Yes"),"Yes","No")</f>
        <v>No</v>
      </c>
      <c r="GY124" s="283" t="str">
        <f>IF(AND((RIGHT($GY$3,2)-'[1]Miter Profiles'!$AC$208-'[1]Outside Edges'!$B123)&gt;=5,'[1]Outside Edges'!$P123="Yes"),"Yes","No")</f>
        <v>No</v>
      </c>
      <c r="GZ124" s="284" t="str">
        <f>IF(AND((RIGHT($GZ$3,2)-'[1]Miter Profiles'!$AC$209-'[1]Outside Edges'!$B123)&gt;=5,'[1]Outside Edges'!$P123="Yes"),"Yes","No")</f>
        <v>Yes</v>
      </c>
      <c r="HA124" s="275" t="str">
        <f>IF(AND((RIGHT($HA$3,2)-'[1]Miter Profiles'!$AC$210-'[1]Outside Edges'!$B123)&gt;=5,'[1]Outside Edges'!$P123="Yes"),"Yes","No")</f>
        <v>No</v>
      </c>
      <c r="HB124" s="269" t="str">
        <f>IF(AND((RIGHT($HB$3,2)-'[1]Miter Profiles'!$AC$211-'[1]Outside Edges'!$B123)&gt;=5,'[1]Outside Edges'!$P123="Yes"),"Yes","No")</f>
        <v>Yes</v>
      </c>
      <c r="HC124" s="273" t="str">
        <f>IF(AND((RIGHT($HC$3,2)-'[1]Miter Profiles'!$AC$212-'[1]Outside Edges'!$B123)&gt;=5,'[1]Outside Edges'!$P123="Yes"),"Yes","No")</f>
        <v>Yes</v>
      </c>
      <c r="HD124" s="282" t="str">
        <f>IF(AND((RIGHT($HD$3,2)-'[1]Miter Profiles'!$AC$213-'[1]Outside Edges'!$B123)&gt;=5,'[1]Outside Edges'!$P123="Yes"),"Yes","No")</f>
        <v>No</v>
      </c>
      <c r="HE124" s="284" t="str">
        <f>IF(AND((RIGHT($HE$3,2)-'[1]Miter Profiles'!$AC$214-'[1]Outside Edges'!$B123)&gt;=5,'[1]Outside Edges'!$P123="Yes"),"Yes","No")</f>
        <v>No</v>
      </c>
      <c r="HF124" s="275" t="str">
        <f>IF(AND((RIGHT($HF$3,2)-'[1]Miter Profiles'!$AC$215-'[1]Outside Edges'!$B123)&gt;=5,'[1]Outside Edges'!$P123="Yes"),"Yes","No")</f>
        <v>No</v>
      </c>
      <c r="HG124" s="269" t="str">
        <f>IF(AND((RIGHT($HG$3,2)-'[1]Miter Profiles'!$AC$216-'[1]Outside Edges'!$B123)&gt;=5,'[1]Outside Edges'!$P123="Yes"),"Yes","No")</f>
        <v>No</v>
      </c>
      <c r="HH124" s="273" t="str">
        <f>IF(AND((RIGHT($HH$3,2)-'[1]Miter Profiles'!$AC$217-'[1]Outside Edges'!$B123)&gt;=5,'[1]Outside Edges'!$P123="Yes"),"Yes","No")</f>
        <v>No</v>
      </c>
      <c r="HI124" s="282" t="str">
        <f>IF(AND((RIGHT($HI$3,2)-'[1]Miter Profiles'!$AC$218-'[1]Outside Edges'!$B123)&gt;=5,'[1]Outside Edges'!$P123="Yes"),"Yes","No")</f>
        <v>No</v>
      </c>
      <c r="HJ124" s="283" t="str">
        <f>IF(AND((RIGHT($HJ$3,2)-'[1]Miter Profiles'!$AC$219-'[1]Outside Edges'!$B123)&gt;=5,'[1]Outside Edges'!$P123="Yes"),"Yes","No")</f>
        <v>Yes</v>
      </c>
      <c r="HK124" s="284" t="str">
        <f>IF(AND((RIGHT($HK$3,2)-'[1]Miter Profiles'!$AC$220-'[1]Outside Edges'!$B123)&gt;=5,'[1]Outside Edges'!$P123="Yes"),"Yes","No")</f>
        <v>Yes</v>
      </c>
      <c r="HL124" s="275" t="str">
        <f>IF(AND((RIGHT($HL$3,2)-'[1]Miter Profiles'!$AC$221-'[1]Outside Edges'!$B123)&gt;=5,'[1]Outside Edges'!$P123="Yes"),"Yes","No")</f>
        <v>No</v>
      </c>
      <c r="HM124" s="269" t="str">
        <f>IF(AND((RIGHT($HM$3,2)-'[1]Miter Profiles'!$AC$222-'[1]Outside Edges'!$B123)&gt;=5,'[1]Outside Edges'!$P123="Yes"),"Yes","No")</f>
        <v>Yes</v>
      </c>
      <c r="HN124" s="269" t="str">
        <f>IF(AND((RIGHT($HN$3,2)-'[1]Miter Profiles'!$AC$223-'[1]Outside Edges'!$B123)&gt;=5,'[1]Outside Edges'!$P123="Yes"),"Yes","No")</f>
        <v>Yes</v>
      </c>
      <c r="HO124" s="283" t="str">
        <f>IF(AND((RIGHT($HO$3,2)-'[1]Miter Profiles'!$AC$224-'[1]Outside Edges'!$B123)&gt;=5,'[1]Outside Edges'!$P123="Yes"),"Yes","No")</f>
        <v>No</v>
      </c>
      <c r="HP124" s="283" t="str">
        <f>IF(AND((RIGHT($HP$3,2)-'[1]Miter Profiles'!$AC$225-'[1]Outside Edges'!$B123)&gt;=5,'[1]Outside Edges'!$P123="Yes"),"Yes","No")</f>
        <v>No</v>
      </c>
      <c r="HQ124" s="283" t="str">
        <f>IF(AND((RIGHT($HQ$3,3)-'[1]Miter Profiles'!$AC$226-'[1]Outside Edges'!$B123)&gt;=5,'[1]Outside Edges'!$P123="Yes"),"Yes","No")</f>
        <v>No</v>
      </c>
      <c r="HR124" s="283" t="str">
        <f>IF(AND((RIGHT($HR$3,2)-'[1]Miter Profiles'!$AC$227-'[1]Outside Edges'!$B123)&gt;=5,'[1]Outside Edges'!$P123="Yes"),"Yes","No")</f>
        <v>No</v>
      </c>
      <c r="HS124" s="269" t="str">
        <f>IF(AND((RIGHT($HS$3,2)-'[1]Miter Profiles'!$AC$228-'[1]Outside Edges'!$B123)&gt;=5,'[1]Outside Edges'!$P123="Yes"),"Yes","No")</f>
        <v>No</v>
      </c>
      <c r="HT124" s="269" t="str">
        <f>IF(AND((RIGHT($HT$3,2)-'[1]Miter Profiles'!$AC$229-'[1]Outside Edges'!$B123)&gt;=5,'[1]Outside Edges'!$P123="Yes"),"Yes","No")</f>
        <v>Yes</v>
      </c>
      <c r="HU124" s="269" t="str">
        <f>IF(AND((RIGHT($HU$3,2)-'[1]Miter Profiles'!$AC$230-'[1]Outside Edges'!$B123)&gt;=5,'[1]Outside Edges'!$P123="Yes"),"Yes","No")</f>
        <v>Yes</v>
      </c>
      <c r="HV124" s="283" t="str">
        <f>IF(AND((RIGHT($HV$3,2)-'[1]Miter Profiles'!$AC$231-'[1]Outside Edges'!$B123)&gt;=5,'[1]Outside Edges'!$P123="Yes"),"Yes","No")</f>
        <v>No</v>
      </c>
      <c r="HW124" s="283" t="str">
        <f>IF(AND((RIGHT($HW$3,2)-'[1]Miter Profiles'!$AC$232-'[1]Outside Edges'!$B123)&gt;=5,'[1]Outside Edges'!$P123="Yes"),"Yes","No")</f>
        <v>Yes</v>
      </c>
      <c r="HX124" s="283" t="str">
        <f>IF(AND((RIGHT($HX$3,2)-'[1]Miter Profiles'!$AC$233-'[1]Outside Edges'!$B123)&gt;=5,'[1]Outside Edges'!$P123="Yes"),"Yes","No")</f>
        <v>Yes</v>
      </c>
      <c r="HY124" s="269" t="str">
        <f>IF(AND((RIGHT($HY$3,2)-'[1]Miter Profiles'!$AC$234-'[1]Outside Edges'!$B123)&gt;=5,'[1]Outside Edges'!$P123="Yes"),"Yes","No")</f>
        <v>No</v>
      </c>
      <c r="HZ124" s="269" t="str">
        <f>IF(AND((RIGHT($HZ$3,2)-'[1]Miter Profiles'!$AC$235-'[1]Outside Edges'!$B123)&gt;=5,'[1]Outside Edges'!$P123="Yes"),"Yes","No")</f>
        <v>No</v>
      </c>
      <c r="IA124" s="269" t="str">
        <f>IF(AND((RIGHT($IA$3,2)-'[1]Miter Profiles'!$AC$236-'[1]Outside Edges'!$B123)&gt;=5,'[1]Outside Edges'!$P123="Yes"),"Yes","No")</f>
        <v>Yes</v>
      </c>
      <c r="IB124" s="283" t="str">
        <f>IF(AND((RIGHT($IB$3,2)-'[1]Miter Profiles'!$AC$237-'[1]Outside Edges'!$B123)&gt;=5,'[1]Outside Edges'!$P123="Yes"),"Yes","No")</f>
        <v>No</v>
      </c>
      <c r="IC124" s="283" t="str">
        <f>IF(AND((RIGHT($IC$3,2)-'[1]Miter Profiles'!$AC$238-'[1]Outside Edges'!$B123)&gt;=5,'[1]Outside Edges'!$P123="Yes"),"Yes","No")</f>
        <v>Yes</v>
      </c>
      <c r="ID124" s="283" t="str">
        <f>IF(AND((RIGHT($ID$3,2)-'[1]Miter Profiles'!$AC$239-'[1]Outside Edges'!$B123)&gt;=5,'[1]Outside Edges'!$P123="Yes"),"Yes","No")</f>
        <v>Yes</v>
      </c>
      <c r="IE124" s="269" t="str">
        <f>IF(AND((RIGHT($IE$3,2)-'[1]Miter Profiles'!$AC$240-'[1]Outside Edges'!$B123)&gt;=5,'[1]Outside Edges'!$P123="Yes"),"Yes","No")</f>
        <v>No</v>
      </c>
      <c r="IF124" s="269" t="str">
        <f>IF(AND((RIGHT($IF$3,2)-'[1]Miter Profiles'!$AC$241-'[1]Outside Edges'!$B123)&gt;=5,'[1]Outside Edges'!$P123="Yes"),"Yes","No")</f>
        <v>Yes</v>
      </c>
      <c r="IG124" s="269" t="str">
        <f>IF(AND((RIGHT($IG$3,2)-'[1]Miter Profiles'!$AC$242-'[1]Outside Edges'!$B123)&gt;=5,'[1]Outside Edges'!$P123="Yes"),"Yes","No")</f>
        <v>Yes</v>
      </c>
      <c r="IH124" s="283" t="str">
        <f>IF(AND((RIGHT($IH$3,2)-'[1]Miter Profiles'!$AC$243-'[1]Outside Edges'!$B123)&gt;=5,'[1]Outside Edges'!$P123="Yes"),"Yes","No")</f>
        <v>No</v>
      </c>
      <c r="II124" s="283" t="str">
        <f>IF(AND((RIGHT($II$3,2)-'[1]Miter Profiles'!$AC$244-'[1]Outside Edges'!$B123)&gt;=5,'[1]Outside Edges'!$P123="Yes"),"Yes","No")</f>
        <v>Yes</v>
      </c>
      <c r="IJ124" s="283" t="str">
        <f>IF(AND((RIGHT($IJ$3,2)-'[1]Miter Profiles'!$AC$245-'[1]Outside Edges'!$B123)&gt;=5,'[1]Outside Edges'!$P123="Yes"),"Yes","No")</f>
        <v>Yes</v>
      </c>
      <c r="IK124" s="269" t="str">
        <f>IF(AND((RIGHT($IK$3,2)-'[1]Miter Profiles'!$AC$246-'[1]Outside Edges'!$B123)&gt;=5,'[1]Outside Edges'!$P123="Yes"),"Yes","No")</f>
        <v>No</v>
      </c>
      <c r="IL124" s="269" t="str">
        <f>IF(AND((RIGHT($IL$3,2)-'[1]Miter Profiles'!$AC$247-'[1]Outside Edges'!$B123)&gt;=5,'[1]Outside Edges'!$P123="Yes"),"Yes","No")</f>
        <v>Yes</v>
      </c>
      <c r="IM124" s="269" t="str">
        <f>IF(AND((RIGHT($IM$3,2)-'[1]Miter Profiles'!$AC$248-'[1]Outside Edges'!$B123)&gt;=5,'[1]Outside Edges'!$P123="Yes"),"Yes","No")</f>
        <v>Yes</v>
      </c>
      <c r="IN124" s="283" t="str">
        <f>IF(AND((RIGHT($IN$3,2)-'[1]Miter Profiles'!$AC$249-'[1]Outside Edges'!$B123)&gt;=5,'[1]Outside Edges'!$P123="Yes"),"Yes","No")</f>
        <v>No</v>
      </c>
      <c r="IO124" s="283" t="str">
        <f>IF(AND((RIGHT($IO$3,2)-'[1]Miter Profiles'!$AC$250-'[1]Outside Edges'!$B123)&gt;=5,'[1]Outside Edges'!$P123="Yes"),"Yes","No")</f>
        <v>No</v>
      </c>
      <c r="IP124" s="283" t="str">
        <f>IF(AND((RIGHT($IP$3,2)-'[1]Miter Profiles'!$AC$251-'[1]Outside Edges'!$B123)&gt;=5,'[1]Outside Edges'!$P123="Yes"),"Yes","No")</f>
        <v>Yes</v>
      </c>
      <c r="IQ124" s="269" t="str">
        <f>IF(AND((RIGHT($IQ$3,2)-'[1]Miter Profiles'!$AC$252-'[1]Outside Edges'!$B123)&gt;=5,'[1]Outside Edges'!$P123="Yes"),"Yes","No")</f>
        <v>No</v>
      </c>
      <c r="IR124" s="269" t="str">
        <f>IF(AND((RIGHT($IR$3,2)-'[1]Miter Profiles'!$AC$253-'[1]Outside Edges'!$B123)&gt;=5,'[1]Outside Edges'!$P123="Yes"),"Yes","No")</f>
        <v>No</v>
      </c>
      <c r="IS124" s="269" t="str">
        <f>IF(AND((RIGHT($IS$3,2)-'[1]Miter Profiles'!$AC$254-'[1]Outside Edges'!$B123)&gt;=5,'[1]Outside Edges'!$P123="Yes"),"Yes","No")</f>
        <v>No</v>
      </c>
      <c r="IT124" s="283" t="str">
        <f>IF(AND((RIGHT($IT$3,2)-'[1]Miter Profiles'!$AC$255-'[1]Outside Edges'!$B123)&gt;=5,'[1]Outside Edges'!$P123="Yes"),"Yes","No")</f>
        <v>No</v>
      </c>
      <c r="IU124" s="283" t="str">
        <f>IF(AND((RIGHT($IU$3,2)-'[1]Miter Profiles'!$AC$256-'[1]Outside Edges'!$B123)&gt;=5,'[1]Outside Edges'!$P123="Yes"),"Yes","No")</f>
        <v>Yes</v>
      </c>
      <c r="IV124" s="283" t="str">
        <f>IF(AND((RIGHT($IV$3,2)-'[1]Miter Profiles'!$AC$257-'[1]Outside Edges'!$B123)&gt;=5,'[1]Outside Edges'!$P123="Yes"),"Yes","No")</f>
        <v>Yes</v>
      </c>
      <c r="IW124" s="269" t="str">
        <f>IF(AND((RIGHT($IW$3,2)-'[1]Miter Profiles'!$AC$258-'[1]Outside Edges'!$B123)&gt;=5,'[1]Outside Edges'!$P123="Yes"),"Yes","No")</f>
        <v>No</v>
      </c>
      <c r="IX124" s="269" t="str">
        <f>IF(AND((RIGHT($IX$3,2)-'[1]Miter Profiles'!$AC$259-'[1]Outside Edges'!$B123)&gt;=5,'[1]Outside Edges'!$P123="Yes"),"Yes","No")</f>
        <v>Yes</v>
      </c>
      <c r="IY124" s="269" t="str">
        <f>IF(AND((RIGHT($IY$3,2)-'[1]Miter Profiles'!$AC$260-'[1]Outside Edges'!$B123)&gt;=5,'[1]Outside Edges'!$P123="Yes"),"Yes","No")</f>
        <v>Yes</v>
      </c>
      <c r="IZ124" s="283" t="str">
        <f>IF(AND((RIGHT($IZ$3,2)-'[1]Miter Profiles'!$AC$261-'[1]Outside Edges'!$B123)&gt;=5,'[1]Outside Edges'!$P123="Yes"),"Yes","No")</f>
        <v>No</v>
      </c>
      <c r="JA124" s="283" t="str">
        <f>IF(AND((RIGHT($JA$3,2)-'[1]Miter Profiles'!$AC$262-'[1]Outside Edges'!$B123)&gt;=5,'[1]Outside Edges'!$P123="Yes"),"Yes","No")</f>
        <v>Yes</v>
      </c>
      <c r="JB124" s="283" t="str">
        <f>IF(AND((RIGHT($JB$3,2)-'[1]Miter Profiles'!$AC$263-'[1]Outside Edges'!$B123)&gt;=5,'[1]Outside Edges'!$P123="Yes"),"Yes","No")</f>
        <v>Yes</v>
      </c>
      <c r="JC124" s="269" t="str">
        <f>IF(AND((RIGHT($JC$3,2)-'[1]Miter Profiles'!$AC$264-'[1]Outside Edges'!$B123)&gt;=5,'[1]Outside Edges'!$P123="Yes"),"Yes","No")</f>
        <v>No</v>
      </c>
      <c r="JD124" s="269" t="str">
        <f>IF(AND((RIGHT($JD$3,2)-'[1]Miter Profiles'!$AC$265-'[1]Outside Edges'!$B123)&gt;=5,'[1]Outside Edges'!$P123="Yes"),"Yes","No")</f>
        <v>Yes</v>
      </c>
      <c r="JE124" s="269" t="str">
        <f>IF(AND((RIGHT($JE$3,2)-'[1]Miter Profiles'!$AC$266-'[1]Outside Edges'!$B123)&gt;=5,'[1]Outside Edges'!$P123="Yes"),"Yes","No")</f>
        <v>Yes</v>
      </c>
      <c r="JF124" s="283" t="str">
        <f>IF(AND((RIGHT($JF$3,2)-'[1]Miter Profiles'!$AC$267-'[1]Outside Edges'!$B123)&gt;=5,'[1]Outside Edges'!$P123="Yes"),"Yes","No")</f>
        <v>No</v>
      </c>
      <c r="JG124" s="283" t="str">
        <f>IF(AND((RIGHT($JG$3,2)-'[1]Miter Profiles'!$AC$268-'[1]Outside Edges'!$B123)&gt;=5,'[1]Outside Edges'!$P123="Yes"),"Yes","No")</f>
        <v>No</v>
      </c>
      <c r="JH124" s="283" t="str">
        <f>IF(AND((RIGHT($JH$3,2)-'[1]Miter Profiles'!$AC$269-'[1]Outside Edges'!$B123)&gt;=5,'[1]Outside Edges'!$P123="Yes"),"Yes","No")</f>
        <v>Yes</v>
      </c>
      <c r="JI124" s="269" t="str">
        <f>IF(AND((RIGHT($JI$3,2)-'[1]Miter Profiles'!$AC$270-'[1]Outside Edges'!$B123)&gt;=5,'[1]Outside Edges'!$P123="Yes"),"Yes","No")</f>
        <v>No</v>
      </c>
      <c r="JJ124" s="269" t="str">
        <f>IF(AND((RIGHT($JJ$3,2)-'[1]Miter Profiles'!$AC$271-'[1]Outside Edges'!$B123)&gt;=5,'[1]Outside Edges'!$P123="Yes"),"Yes","No")</f>
        <v>Yes</v>
      </c>
      <c r="JK124" s="269" t="str">
        <f>IF(AND((RIGHT($JK$3,2)-'[1]Miter Profiles'!$AC$272-'[1]Outside Edges'!$B123)&gt;=5,'[1]Outside Edges'!$P123="Yes"),"Yes","No")</f>
        <v>Yes</v>
      </c>
      <c r="JL124" s="283" t="str">
        <f>IF(AND((RIGHT($JL$3,2)-'[1]Miter Profiles'!$AC$273-'[1]Outside Edges'!$B123)&gt;=5,'[1]Outside Edges'!$P123="Yes"),"Yes","No")</f>
        <v>No</v>
      </c>
      <c r="JM124" s="283" t="str">
        <f>IF(AND((RIGHT($JM$3,2)-'[1]Miter Profiles'!$AC$274-'[1]Outside Edges'!$B123)&gt;=5,'[1]Outside Edges'!$P123="Yes"),"Yes","No")</f>
        <v>Yes</v>
      </c>
      <c r="JN124" s="283" t="str">
        <f>IF(AND((RIGHT($JN$3,2)-'[1]Miter Profiles'!$AC$275-'[1]Outside Edges'!$B123)&gt;=5,'[1]Outside Edges'!$P123="Yes"),"Yes","No")</f>
        <v>No</v>
      </c>
      <c r="JO124" s="269" t="str">
        <f>IF(AND((RIGHT($JO$3,2)-'[1]Miter Profiles'!$AC$276-'[1]Outside Edges'!$B123)&gt;=5,'[1]Outside Edges'!$P123="Yes"),"Yes","No")</f>
        <v>No</v>
      </c>
      <c r="JP124" s="269" t="str">
        <f>IF(AND((RIGHT($JP$3,2)-'[1]Miter Profiles'!$AC$277-'[1]Outside Edges'!$B123)&gt;=5,'[1]Outside Edges'!$P123="Yes"),"Yes","No")</f>
        <v>Yes</v>
      </c>
      <c r="JQ124" s="269" t="str">
        <f>IF(AND((RIGHT($JQ$3,2)-'[1]Miter Profiles'!$AC$278-'[1]Outside Edges'!$B123)&gt;=5,'[1]Outside Edges'!$P123="Yes"),"Yes","No")</f>
        <v>No</v>
      </c>
      <c r="JR124" s="283" t="str">
        <f>IF(AND((RIGHT($JR$3,2)-'[1]Miter Profiles'!$AC$279-'[1]Outside Edges'!$B123)&gt;=5,'[1]Outside Edges'!$P123="Yes"),"Yes","No")</f>
        <v>No</v>
      </c>
      <c r="JS124" s="283" t="str">
        <f>IF(AND((RIGHT($JS$3,2)-'[1]Miter Profiles'!$AC$280-'[1]Outside Edges'!$B123)&gt;=5,'[1]Outside Edges'!$P123="Yes"),"Yes","No")</f>
        <v>No</v>
      </c>
      <c r="JT124" s="283" t="str">
        <f>IF(AND((RIGHT($JT$3,2)-'[1]Miter Profiles'!$AC$281-'[1]Outside Edges'!$B123)&gt;=5,'[1]Outside Edges'!$P123="Yes"),"Yes","No")</f>
        <v>Yes</v>
      </c>
      <c r="JU124" s="269" t="str">
        <f>IF(AND((RIGHT($JU$3,2)-'[1]Miter Profiles'!$AC$282-'[1]Outside Edges'!$B123)&gt;=5,'[1]Outside Edges'!$P123="Yes"),"Yes","No")</f>
        <v>No</v>
      </c>
      <c r="JV124" s="269" t="str">
        <f>IF(AND((RIGHT($JV$3,2)-'[1]Miter Profiles'!$AC$283-'[1]Outside Edges'!$B123)&gt;=5,'[1]Outside Edges'!$P123="Yes"),"Yes","No")</f>
        <v>No</v>
      </c>
      <c r="JW124" s="269" t="str">
        <f>IF(AND((RIGHT($JW$3,2)-'[1]Miter Profiles'!$AC$284-'[1]Outside Edges'!$B123)&gt;=5,'[1]Outside Edges'!$P123="Yes"),"Yes","No")</f>
        <v>Yes</v>
      </c>
      <c r="JX124" s="283" t="str">
        <f>IF(AND((RIGHT($JX$3,2)-'[1]Miter Profiles'!$AC$285-'[1]Outside Edges'!$B123)&gt;=5,'[1]Outside Edges'!$P123="Yes"),"Yes","No")</f>
        <v>No</v>
      </c>
      <c r="JY124" s="283" t="str">
        <f>IF(AND((RIGHT($JY$3,2)-'[1]Miter Profiles'!$AC$286-'[1]Outside Edges'!$B123)&gt;=5,'[1]Outside Edges'!$P123="Yes"),"Yes","No")</f>
        <v>Yes</v>
      </c>
      <c r="JZ124" s="283" t="str">
        <f>IF(AND((RIGHT($JZ$3,2)-'[1]Miter Profiles'!$AC$287-'[1]Outside Edges'!$B123)&gt;=5,'[1]Outside Edges'!$P123="Yes"),"Yes","No")</f>
        <v>Yes</v>
      </c>
      <c r="KA124" s="269" t="str">
        <f>IF(AND((RIGHT($KA$3,2)-'[1]Miter Profiles'!$AC$288-'[1]Outside Edges'!$B123)&gt;=5,'[1]Outside Edges'!$P123="Yes"),"Yes","No")</f>
        <v>No</v>
      </c>
      <c r="KB124" s="269" t="str">
        <f>IF(AND((RIGHT($KB$3,2)-'[1]Miter Profiles'!$AC$289-'[1]Outside Edges'!$B123)&gt;=5,'[1]Outside Edges'!$P123="Yes"),"Yes","No")</f>
        <v>Yes</v>
      </c>
      <c r="KC124" s="269" t="str">
        <f>IF(AND((RIGHT($KC$3,2)-'[1]Miter Profiles'!$AC$290-'[1]Outside Edges'!$B123)&gt;=5,'[1]Outside Edges'!$P123="Yes"),"Yes","No")</f>
        <v>Yes</v>
      </c>
      <c r="KD124" s="283" t="str">
        <f>IF(AND((RIGHT($KD$3,2)-'[1]Miter Profiles'!$AC$291-'[1]Outside Edges'!$B123)&gt;=5,'[1]Outside Edges'!$P123="Yes"),"Yes","No")</f>
        <v>No</v>
      </c>
      <c r="KE124" s="283" t="str">
        <f>IF(AND((RIGHT($KE$3,2)-'[1]Miter Profiles'!$AC$292-'[1]Outside Edges'!$B123)&gt;=5,'[1]Outside Edges'!$P123="Yes"),"Yes","No")</f>
        <v>Yes</v>
      </c>
      <c r="KF124" s="283" t="str">
        <f>IF(AND((RIGHT($KF$3,2)-'[1]Miter Profiles'!$AC$293-'[1]Outside Edges'!$B123)&gt;=5,'[1]Outside Edges'!$P123="Yes"),"Yes","No")</f>
        <v>Yes</v>
      </c>
      <c r="KG124" s="269" t="str">
        <f>IF(AND((RIGHT($KG$3,2)-'[1]Miter Profiles'!$AC$294-'[1]Outside Edges'!$B123)&gt;=5,'[1]Outside Edges'!$P123="Yes"),"Yes","No")</f>
        <v>No</v>
      </c>
      <c r="KH124" s="269" t="str">
        <f>IF(AND((RIGHT($KH$3,2)-'[1]Miter Profiles'!$AC$295-'[1]Outside Edges'!$B123)&gt;=5,'[1]Outside Edges'!$P123="Yes"),"Yes","No")</f>
        <v>Yes</v>
      </c>
      <c r="KI124" s="269" t="str">
        <f>IF(AND((RIGHT($KI$3,2)-'[1]Miter Profiles'!$AC$296-'[1]Outside Edges'!$B123)&gt;=5,'[1]Outside Edges'!$P123="Yes"),"Yes","No")</f>
        <v>Yes</v>
      </c>
      <c r="KJ124" s="283" t="str">
        <f>IF(AND((RIGHT($KJ$3,2)-'[1]Miter Profiles'!$AC$297-'[1]Outside Edges'!$B123)&gt;=5,'[1]Outside Edges'!$P123="Yes"),"Yes","No")</f>
        <v>No</v>
      </c>
      <c r="KK124" s="283" t="str">
        <f>IF(AND((RIGHT($KK$3,2)-'[1]Miter Profiles'!$AC$298-'[1]Outside Edges'!$B123)&gt;=5,'[1]Outside Edges'!$P123="Yes"),"Yes","No")</f>
        <v>Yes</v>
      </c>
      <c r="KL124" s="283" t="str">
        <f>IF(AND((RIGHT($KL$3,2)-'[1]Miter Profiles'!$AC$299-'[1]Outside Edges'!$B123)&gt;=5,'[1]Outside Edges'!$P123="Yes"),"Yes","No")</f>
        <v>Yes</v>
      </c>
      <c r="KM124" s="269" t="str">
        <f>IF(AND((RIGHT($KM$3,2)-'[1]Miter Profiles'!$AC$300-'[1]Outside Edges'!$B123)&gt;=5,'[1]Outside Edges'!$P123="Yes"),"Yes","No")</f>
        <v>No</v>
      </c>
      <c r="KN124" s="269" t="str">
        <f>IF(AND((RIGHT($KN$3,2)-'[1]Miter Profiles'!$AC$301-'[1]Outside Edges'!$B123)&gt;=5,'[1]Outside Edges'!$P123="Yes"),"Yes","No")</f>
        <v>Yes</v>
      </c>
      <c r="KO124" s="269" t="str">
        <f>IF(AND((RIGHT($KO$3,2)-'[1]Miter Profiles'!$AC$302-'[1]Outside Edges'!$B123)&gt;=5,'[1]Outside Edges'!$P123="Yes"),"Yes","No")</f>
        <v>Yes</v>
      </c>
      <c r="KP124" s="283" t="str">
        <f>IF(AND((RIGHT($KP$3,2)-'[1]Miter Profiles'!$AC$303-'[1]Outside Edges'!$B123)&gt;=5,'[1]Outside Edges'!$P123="Yes"),"Yes","No")</f>
        <v>No</v>
      </c>
      <c r="KQ124" s="283" t="str">
        <f>IF(AND((RIGHT($KQ$3,2)-'[1]Miter Profiles'!$AC$304-'[1]Outside Edges'!$B123)&gt;=5,'[1]Outside Edges'!$P123="Yes"),"Yes","No")</f>
        <v>Yes</v>
      </c>
      <c r="KR124" s="283" t="str">
        <f>IF(AND((RIGHT($KR$3,2)-'[1]Miter Profiles'!$AC$305-'[1]Outside Edges'!$B123)&gt;=5,'[1]Outside Edges'!$P123="Yes"),"Yes","No")</f>
        <v>Yes</v>
      </c>
      <c r="KS124" s="269" t="str">
        <f>IF(AND((RIGHT($KS$3,2)-'[1]Miter Profiles'!$AC$306-'[1]Outside Edges'!$B123)&gt;=5,'[1]Outside Edges'!$P123="Yes"),"Yes","No")</f>
        <v>No</v>
      </c>
      <c r="KT124" s="269" t="str">
        <f>IF(AND((RIGHT($KT$3,2)-'[1]Miter Profiles'!$AC$307-'[1]Outside Edges'!$B123)&gt;=5,'[1]Outside Edges'!$P123="Yes"),"Yes","No")</f>
        <v>Yes</v>
      </c>
      <c r="KU124" s="269" t="str">
        <f>IF(AND((RIGHT($KU$3,2)-'[1]Miter Profiles'!$AC$308-'[1]Outside Edges'!$B123)&gt;=5,'[1]Outside Edges'!$P123="Yes"),"Yes","No")</f>
        <v>Yes</v>
      </c>
      <c r="KV124" s="283" t="str">
        <f>IF(AND((RIGHT($KV$3,2)-'[1]Miter Profiles'!$AC$309-'[1]Outside Edges'!$B123)&gt;=5,'[1]Outside Edges'!$P123="Yes"),"Yes","No")</f>
        <v>No</v>
      </c>
      <c r="KW124" s="283" t="str">
        <f>IF(AND((RIGHT($KW$3,2)-'[1]Miter Profiles'!$AC$310-'[1]Outside Edges'!$B123)&gt;=5,'[1]Outside Edges'!$P123="Yes"),"Yes","No")</f>
        <v>No</v>
      </c>
      <c r="KX124" s="283" t="str">
        <f>IF(AND((RIGHT($KX$3,2)-'[1]Miter Profiles'!$AC$311-'[1]Outside Edges'!$B123)&gt;=5,'[1]Outside Edges'!$P123="Yes"),"Yes","No")</f>
        <v>Yes</v>
      </c>
      <c r="KY124" s="269" t="str">
        <f>IF(AND((RIGHT($KY$3,2)-'[1]Miter Profiles'!$AC$312-'[1]Outside Edges'!$B123)&gt;=5,'[1]Outside Edges'!$P123="Yes"),"Yes","No")</f>
        <v>No</v>
      </c>
      <c r="KZ124" s="269" t="str">
        <f>IF(AND((RIGHT($KZ$3,2)-'[1]Miter Profiles'!$AC$313-'[1]Outside Edges'!$B123)&gt;=5,'[1]Outside Edges'!$P123="Yes"),"Yes","No")</f>
        <v>Yes</v>
      </c>
      <c r="LA124" s="269" t="str">
        <f>IF(AND((RIGHT($LA$3,2)-'[1]Miter Profiles'!$AC$314-'[1]Outside Edges'!$B123)&gt;=5,'[1]Outside Edges'!$P123="Yes"),"Yes","No")</f>
        <v>Yes</v>
      </c>
      <c r="LB124" s="283" t="str">
        <f>IF(AND((RIGHT($LB$3,2)-'[1]Miter Profiles'!$AC$315-'[1]Outside Edges'!$B123)&gt;=5,'[1]Outside Edges'!$P123="Yes"),"Yes","No")</f>
        <v>No</v>
      </c>
      <c r="LC124" s="283" t="str">
        <f>IF(AND((RIGHT($LC$3,2)-'[1]Miter Profiles'!$AC$316-'[1]Outside Edges'!$B123)&gt;=5,'[1]Outside Edges'!$P123="Yes"),"Yes","No")</f>
        <v>No</v>
      </c>
      <c r="LD124" s="283" t="str">
        <f>IF(AND((RIGHT($LD$3,2)-'[1]Miter Profiles'!$AC$317-'[1]Outside Edges'!$B123)&gt;=5,'[1]Outside Edges'!$P123="Yes"),"Yes","No")</f>
        <v>No</v>
      </c>
      <c r="LE124" s="283" t="str">
        <f>IF(AND((RIGHT($LE$3,2)-'[1]Miter Profiles'!$AC$318-'[1]Outside Edges'!$B123)&gt;=5,'[1]Outside Edges'!$P123="Yes"),"Yes","No")</f>
        <v>No</v>
      </c>
      <c r="LF124" s="269" t="str">
        <f>IF(AND((RIGHT($LF$3,2)-'[1]Miter Profiles'!$AC$319-'[1]Outside Edges'!$B123)&gt;=5,'[1]Outside Edges'!$P123="Yes"),"Yes","No")</f>
        <v>No</v>
      </c>
      <c r="LG124" s="269" t="str">
        <f>IF(AND((RIGHT($LG$3,2)-'[1]Miter Profiles'!$AC$320-'[1]Outside Edges'!$B123)&gt;=5,'[1]Outside Edges'!$P123="Yes"),"Yes","No")</f>
        <v>No</v>
      </c>
      <c r="LH124" s="269" t="str">
        <f>IF(AND((RIGHT($LH$3,2)-'[1]Miter Profiles'!$AC$321-'[1]Outside Edges'!$B123)&gt;=5,'[1]Outside Edges'!$P123="Yes"),"Yes","No")</f>
        <v>No</v>
      </c>
      <c r="LI124" s="269" t="str">
        <f>IF(AND((RIGHT($LI$3,2)-'[1]Miter Profiles'!$AC$322-'[1]Outside Edges'!$B123)&gt;=5,'[1]Outside Edges'!$P123="Yes"),"Yes","No")</f>
        <v>No</v>
      </c>
      <c r="LJ124" s="283" t="str">
        <f>IF(AND((RIGHT($LJ$3,2)-'[1]Miter Profiles'!$AC$323-'[1]Outside Edges'!$B123)&gt;=5,'[1]Outside Edges'!$P123="Yes"),"Yes","No")</f>
        <v>No</v>
      </c>
      <c r="LK124" s="283" t="str">
        <f>IF(AND((RIGHT($LK$3,2)-'[1]Miter Profiles'!$AC$324-'[1]Outside Edges'!$B123)&gt;=5,'[1]Outside Edges'!$P123="Yes"),"Yes","No")</f>
        <v>No</v>
      </c>
      <c r="LL124" s="283" t="str">
        <f>IF(AND((RIGHT($LL$3,2)-'[1]Miter Profiles'!$AC$325-'[1]Outside Edges'!$B123)&gt;=5,'[1]Outside Edges'!$P123="Yes"),"Yes","No")</f>
        <v>Yes</v>
      </c>
      <c r="LM124" s="269" t="str">
        <f>IF(AND((RIGHT($LM$3,2)-'[1]Miter Profiles'!$AC$326-'[1]Outside Edges'!$B123)&gt;=5,'[1]Outside Edges'!$P123="Yes"),"Yes","No")</f>
        <v>No</v>
      </c>
      <c r="LN124" s="269" t="str">
        <f>IF(AND((RIGHT($LN$3,2)-'[1]Miter Profiles'!$AC$327-'[1]Outside Edges'!$B123)&gt;=5,'[1]Outside Edges'!$P123="Yes"),"Yes","No")</f>
        <v>Yes</v>
      </c>
      <c r="LO124" s="269" t="str">
        <f>IF(AND((RIGHT($LO$3,2)-'[1]Miter Profiles'!$AC$328-'[1]Outside Edges'!$B123)&gt;=5,'[1]Outside Edges'!$P123="Yes"),"Yes","No")</f>
        <v>Yes</v>
      </c>
      <c r="LP124" s="283" t="str">
        <f>IF(AND((RIGHT($LP$3,2)-'[1]Miter Profiles'!$AC$329-'[1]Outside Edges'!$B123)&gt;=5,'[1]Outside Edges'!$P123="Yes"),"Yes","No")</f>
        <v>No</v>
      </c>
      <c r="LQ124" s="283" t="str">
        <f>IF(AND((RIGHT($LQ$3,2)-'[1]Miter Profiles'!$AC$330-'[1]Outside Edges'!$B123)&gt;=5,'[1]Outside Edges'!$P123="Yes"),"Yes","No")</f>
        <v>No</v>
      </c>
      <c r="LR124" s="283" t="str">
        <f>IF(AND((RIGHT($LR$3,2)-'[1]Miter Profiles'!$AC$331-'[1]Outside Edges'!$B123)&gt;=5,'[1]Outside Edges'!$P123="Yes"),"Yes","No")</f>
        <v>Yes</v>
      </c>
      <c r="LS124" s="269" t="str">
        <f>IF(AND((RIGHT($LS$3,2)-'[1]Miter Profiles'!$AC$332-'[1]Outside Edges'!$B123)&gt;=5,'[1]Outside Edges'!$P123="Yes"),"Yes","No")</f>
        <v>No</v>
      </c>
      <c r="LT124" s="269" t="str">
        <f>IF(AND((RIGHT($LT$3,2)-'[1]Miter Profiles'!$AC$333-'[1]Outside Edges'!$B123)&gt;=5,'[1]Outside Edges'!$P123="Yes"),"Yes","No")</f>
        <v>No</v>
      </c>
      <c r="LU124" s="269" t="str">
        <f>IF(AND((RIGHT($LU$3,2)-'[1]Miter Profiles'!$AC$334-'[1]Outside Edges'!$B123)&gt;=5,'[1]Outside Edges'!$P123="Yes"),"Yes","No")</f>
        <v>Yes</v>
      </c>
      <c r="LV124" s="283" t="str">
        <f>IF(AND((RIGHT($LV$3,2)-'[1]Miter Profiles'!$AC$335-'[1]Outside Edges'!$B123)&gt;=5,'[1]Outside Edges'!$P123="Yes"),"Yes","No")</f>
        <v>No</v>
      </c>
      <c r="LW124" s="283" t="str">
        <f>IF(AND((RIGHT($LW$3,2)-'[1]Miter Profiles'!$AC$336-'[1]Outside Edges'!$B123)&gt;=5,'[1]Outside Edges'!$P123="Yes"),"Yes","No")</f>
        <v>Yes</v>
      </c>
      <c r="LX124" s="283" t="str">
        <f>IF(AND((RIGHT($LX$3,2)-'[1]Miter Profiles'!$AC$337-'[1]Outside Edges'!$B123)&gt;=5,'[1]Outside Edges'!$P123="Yes"),"Yes","No")</f>
        <v>Yes</v>
      </c>
      <c r="LY124" s="269" t="str">
        <f>IF(AND((RIGHT($LY$3,2)-'[1]Miter Profiles'!$AC$338-'[1]Outside Edges'!$B123)&gt;=5,'[1]Outside Edges'!$P123="Yes"),"Yes","No")</f>
        <v>No</v>
      </c>
      <c r="LZ124" s="269" t="str">
        <f>IF(AND((RIGHT($LZ$3,2)-'[1]Miter Profiles'!$AC$339-'[1]Outside Edges'!$B123)&gt;=5,'[1]Outside Edges'!$P123="Yes"),"Yes","No")</f>
        <v>Yes</v>
      </c>
      <c r="MA124" s="269" t="str">
        <f>IF(AND((RIGHT($MA$3,2)-'[1]Miter Profiles'!$AC$340-'[1]Outside Edges'!$B123)&gt;=5,'[1]Outside Edges'!$P123="Yes"),"Yes","No")</f>
        <v>Yes</v>
      </c>
      <c r="MB124" s="283" t="str">
        <f>IF(AND((RIGHT($MB$3,2)-'[1]Miter Profiles'!$AC$341-'[1]Outside Edges'!$B123)&gt;=5,'[1]Outside Edges'!$P123="Yes"),"Yes","No")</f>
        <v>No</v>
      </c>
      <c r="MC124" s="283" t="str">
        <f>IF(AND((RIGHT($MC$3,2)-'[1]Miter Profiles'!$AC$342-'[1]Outside Edges'!$B123)&gt;=5,'[1]Outside Edges'!$P123="Yes"),"Yes","No")</f>
        <v>Yes</v>
      </c>
      <c r="MD124" s="283" t="str">
        <f>IF(AND((RIGHT($MD$3,2)-'[1]Miter Profiles'!$AC$343-'[1]Outside Edges'!$B123)&gt;=5,'[1]Outside Edges'!$P123="Yes"),"Yes","No")</f>
        <v>Yes</v>
      </c>
      <c r="ME124" s="269" t="str">
        <f>IF(AND((RIGHT($ME$3,2)-'[1]Miter Profiles'!$AC$344-'[1]Outside Edges'!$B123)&gt;=5,'[1]Outside Edges'!$P123="Yes"),"Yes","No")</f>
        <v>No</v>
      </c>
      <c r="MF124" s="269" t="str">
        <f>IF(AND((RIGHT($MF$3,2)-'[1]Miter Profiles'!$AC$345-'[1]Outside Edges'!$B123)&gt;=5,'[1]Outside Edges'!$P123="Yes"),"Yes","No")</f>
        <v>Yes</v>
      </c>
      <c r="MG124" s="269" t="str">
        <f>IF(AND((RIGHT($MG$3,2)-'[1]Miter Profiles'!$AC$346-'[1]Outside Edges'!$B123)&gt;=5,'[1]Outside Edges'!$P123="Yes"),"Yes","No")</f>
        <v>Yes</v>
      </c>
      <c r="MH124" s="283" t="str">
        <f>IF(AND((RIGHT($MH$3,2)-'[1]Miter Profiles'!$AC$347-'[1]Outside Edges'!$B123)&gt;=5,'[1]Outside Edges'!$P123="Yes"),"Yes","No")</f>
        <v>No</v>
      </c>
      <c r="MI124" s="283" t="str">
        <f>IF(AND((RIGHT($MI$3,2)-'[1]Miter Profiles'!$AC$348-'[1]Outside Edges'!$B123)&gt;=5,'[1]Outside Edges'!$P123="Yes"),"Yes","No")</f>
        <v>Yes</v>
      </c>
      <c r="MJ124" s="283" t="str">
        <f>IF(AND((RIGHT($MJ$3,2)-'[1]Miter Profiles'!$AC$349-'[1]Outside Edges'!$B123)&gt;=5,'[1]Outside Edges'!$P123="Yes"),"Yes","No")</f>
        <v>Yes</v>
      </c>
      <c r="MK124" s="269" t="str">
        <f>IF(AND((RIGHT($MK$3,2)-'[1]Miter Profiles'!$AC$350-'[1]Outside Edges'!$B123)&gt;=5,'[1]Outside Edges'!$P123="Yes"),"Yes","No")</f>
        <v>No</v>
      </c>
      <c r="ML124" s="269" t="str">
        <f>IF(AND((RIGHT($ML$3,2)-'[1]Miter Profiles'!$AC$351-'[1]Outside Edges'!$B123)&gt;=5,'[1]Outside Edges'!$P123="Yes"),"Yes","No")</f>
        <v>Yes</v>
      </c>
      <c r="MM124" s="269" t="str">
        <f>IF(AND((RIGHT($MM$3,2)-'[1]Miter Profiles'!$AC$352-'[1]Outside Edges'!$B123)&gt;=5,'[1]Outside Edges'!$P123="Yes"),"Yes","No")</f>
        <v>Yes</v>
      </c>
      <c r="MN124" s="283" t="str">
        <f>IF(AND((RIGHT($MK$3,2)-'[1]Miter Profiles'!$AC$350-'[1]Outside Edges'!$B123)&gt;=5,'[1]Outside Edges'!$P123="Yes"),"Yes","No")</f>
        <v>No</v>
      </c>
      <c r="MO124" s="283" t="str">
        <f>IF(AND((RIGHT($ML$3,2)-'[1]Miter Profiles'!$AC$351-'[1]Outside Edges'!$B123)&gt;=5,'[1]Outside Edges'!$P123="Yes"),"Yes","No")</f>
        <v>Yes</v>
      </c>
      <c r="MP124" s="283" t="str">
        <f>IF(AND((RIGHT($MM$3,2)-'[1]Miter Profiles'!$AC$352-'[1]Outside Edges'!$B123)&gt;=5,'[1]Outside Edges'!$P123="Yes"),"Yes","No")</f>
        <v>Yes</v>
      </c>
    </row>
    <row r="125" spans="1:354" ht="15.75" customHeight="1" thickBot="1" x14ac:dyDescent="0.3">
      <c r="A125" s="8" t="str">
        <f>IF('[1]Outside Edges'!$A124&lt;&gt;"",'[1]Outside Edges'!$A124,"")</f>
        <v>D122</v>
      </c>
      <c r="B125" s="10" t="str">
        <f>IF(AND((RIGHT($B$3,2)-'[1]Miter Profiles'!$AC$3-'[1]Outside Edges'!$B124)&gt;=5,'[1]Outside Edges'!$P124="Yes"),"Yes","No")</f>
        <v>Yes</v>
      </c>
      <c r="C125" s="10" t="str">
        <f>IF(AND((RIGHT($C$3,2)-'[1]Miter Profiles'!$AC$4-'[1]Outside Edges'!$B124)&gt;=5,'[1]Outside Edges'!$P124="Yes"),"Yes","No")</f>
        <v>Yes</v>
      </c>
      <c r="D125" s="85" t="str">
        <f>IF(AND((RIGHT($D$3,2)-'[1]Miter Profiles'!$AC$5-'[1]Outside Edges'!$B124)&gt;=5,'[1]Outside Edges'!$P124="Yes"),"Yes","No")</f>
        <v>Yes</v>
      </c>
      <c r="E125" s="86" t="str">
        <f>IF(AND((RIGHT($E$3,2)-'[1]Miter Profiles'!$AC$6-'[1]Outside Edges'!$B124)&gt;=5,'[1]Outside Edges'!$P124="Yes"),"Yes","No")</f>
        <v>No</v>
      </c>
      <c r="F125" s="11" t="str">
        <f>IF(AND((RIGHT($F$3,2)-'[1]Miter Profiles'!$AC$7-'[1]Outside Edges'!$B124)&gt;=5,'[1]Outside Edges'!$P124="Yes"),"Yes","No")</f>
        <v>Yes</v>
      </c>
      <c r="G125" s="87" t="str">
        <f>IF(AND((RIGHT($G$3,2)-'[1]Miter Profiles'!$AC$8-'[1]Outside Edges'!$B124)&gt;=5,'[1]Outside Edges'!$P124="Yes"),"Yes","No")</f>
        <v>Yes</v>
      </c>
      <c r="H125" s="10" t="str">
        <f>IF(AND((RIGHT($H$3,2)-'[1]Miter Profiles'!$AC$9-'[1]Outside Edges'!$B124)&gt;=5,'[1]Outside Edges'!$P124="Yes"),"Yes","No")</f>
        <v>No</v>
      </c>
      <c r="I125" s="10" t="str">
        <f>IF(AND((RIGHT($I$3,2)-'[1]Miter Profiles'!$AC$10-'[1]Outside Edges'!$B124)&gt;=5,'[1]Outside Edges'!$P124="Yes"),"Yes","No")</f>
        <v>Yes</v>
      </c>
      <c r="J125" s="85" t="str">
        <f>IF(AND((RIGHT($J$3,2)-'[1]Miter Profiles'!$AC$11-'[1]Outside Edges'!$B124)&gt;=5,'[1]Outside Edges'!$P124="Yes"),"Yes","No")</f>
        <v>Yes</v>
      </c>
      <c r="K125" s="86" t="str">
        <f>IF(AND((RIGHT($K$3,2)-'[1]Miter Profiles'!$AC$12-'[1]Outside Edges'!$B124)&gt;=5,'[1]Outside Edges'!$P124="Yes"),"Yes","No")</f>
        <v>No</v>
      </c>
      <c r="L125" s="11" t="str">
        <f>IF(AND((RIGHT($L$3,2)-'[1]Miter Profiles'!$AC$13-'[1]Outside Edges'!$B124)&gt;=5,'[1]Outside Edges'!$P124="Yes"),"Yes","No")</f>
        <v>Yes</v>
      </c>
      <c r="M125" s="87" t="str">
        <f>IF(AND((RIGHT($M$3,2)-'[1]Miter Profiles'!$AC$14-'[1]Outside Edges'!$B124)&gt;=5,'[1]Outside Edges'!$P124="Yes"),"Yes","No")</f>
        <v>Yes</v>
      </c>
      <c r="N125" s="10" t="str">
        <f>IF(AND((RIGHT($N$3,2)-'[1]Miter Profiles'!$AC$15-'[1]Outside Edges'!$B124)&gt;=4,'[1]Outside Edges'!$P124="Yes"),"Yes","No")</f>
        <v>No</v>
      </c>
      <c r="O125" s="10" t="str">
        <f>IF(AND((RIGHT($O$3,2)-'[1]Miter Profiles'!$AC$16-'[1]Outside Edges'!$B124)&gt;=5,'[1]Outside Edges'!$P124="Yes"),"Yes","No")</f>
        <v>Yes</v>
      </c>
      <c r="P125" s="85" t="str">
        <f>IF(AND((RIGHT($P$3,2)-'[1]Miter Profiles'!$AC$17-'[1]Outside Edges'!$B124)&gt;=5,'[1]Outside Edges'!$P124="Yes"),"Yes","No")</f>
        <v>Yes</v>
      </c>
      <c r="Q125" s="86" t="str">
        <f>IF(AND((RIGHT($Q$3,2)-'[1]Miter Profiles'!$AC$18-'[1]Outside Edges'!$B124)&gt;=5,'[1]Outside Edges'!$P124="Yes"),"Yes","No")</f>
        <v>No</v>
      </c>
      <c r="R125" s="11" t="str">
        <f>IF(AND((RIGHT($R$3,2)-'[1]Miter Profiles'!$AC$19-'[1]Outside Edges'!$B124)&gt;=5,'[1]Outside Edges'!$P124="Yes"),"Yes","No")</f>
        <v>Yes</v>
      </c>
      <c r="S125" s="87" t="str">
        <f>IF(AND((RIGHT($S$3,2)-'[1]Miter Profiles'!$AC$20-'[1]Outside Edges'!$B124)&gt;=5,'[1]Outside Edges'!$P124="Yes"),"Yes","No")</f>
        <v>Yes</v>
      </c>
      <c r="T125" s="10" t="str">
        <f>IF(AND((RIGHT($T$3,2)-'[1]Miter Profiles'!$AC$21-'[1]Outside Edges'!$B124)&gt;=5,'[1]Outside Edges'!$P124="Yes"),"Yes","No")</f>
        <v>Yes</v>
      </c>
      <c r="U125" s="10" t="str">
        <f>IF(AND((RIGHT($U$3,2)-'[1]Miter Profiles'!$AC$22-'[1]Outside Edges'!$B124)&gt;=5,'[1]Outside Edges'!$P124="Yes"),"Yes","No")</f>
        <v>Yes</v>
      </c>
      <c r="V125" s="85" t="str">
        <f>IF(AND((RIGHT($V$3,2)-'[1]Miter Profiles'!$AC$23-'[1]Outside Edges'!$B124)&gt;=5,'[1]Outside Edges'!$P124="Yes"),"Yes","No")</f>
        <v>Yes</v>
      </c>
      <c r="W125" s="86" t="str">
        <f>IF(AND((RIGHT($W$3,2)-'[1]Miter Profiles'!$AC$24-'[1]Outside Edges'!$B124)&gt;=5,'[1]Outside Edges'!$P124="Yes"),"Yes","No")</f>
        <v>No</v>
      </c>
      <c r="X125" s="11" t="str">
        <f>IF(AND((RIGHT($X$3,2)-'[1]Miter Profiles'!$AC$25-'[1]Outside Edges'!$B124)&gt;=5,'[1]Outside Edges'!$P124="Yes"),"Yes","No")</f>
        <v>No</v>
      </c>
      <c r="Y125" s="87" t="str">
        <f>IF(AND((RIGHT($Y$3,2)-'[1]Miter Profiles'!$AC$26-'[1]Outside Edges'!$B124)&gt;=5,'[1]Outside Edges'!$P124="Yes"),"Yes","No")</f>
        <v>Yes</v>
      </c>
      <c r="Z125" s="10" t="str">
        <f>IF(AND((RIGHT($Z$3,2)-'[1]Miter Profiles'!$AC$27-'[1]Outside Edges'!$B124)&gt;=5,'[1]Outside Edges'!$P124="Yes"),"Yes","No")</f>
        <v>No</v>
      </c>
      <c r="AA125" s="10" t="str">
        <f>IF(AND((RIGHT($AA$3,2)-'[1]Miter Profiles'!$AC$28-'[1]Outside Edges'!$B124)&gt;=5,'[1]Outside Edges'!$P124="Yes"),"Yes","No")</f>
        <v>Yes</v>
      </c>
      <c r="AB125" s="85" t="str">
        <f>IF(AND((RIGHT($AB$3,2)-'[1]Miter Profiles'!$AC$29-'[1]Outside Edges'!$B124)&gt;=5,'[1]Outside Edges'!$P124="Yes"),"Yes","No")</f>
        <v>Yes</v>
      </c>
      <c r="AC125" s="86" t="str">
        <f>IF(AND((RIGHT($AC$3,2)-'[1]Miter Profiles'!$AC$30-'[1]Outside Edges'!$B124)&gt;=5,'[1]Outside Edges'!$P124="Yes"),"Yes","No")</f>
        <v>Yes</v>
      </c>
      <c r="AD125" s="11" t="str">
        <f>IF(AND((RIGHT($AD$3,2)-'[1]Miter Profiles'!$AC$31-'[1]Outside Edges'!$B124)&gt;=5,'[1]Outside Edges'!$P124="Yes"),"Yes","No")</f>
        <v>Yes</v>
      </c>
      <c r="AE125" s="87" t="str">
        <f>IF(AND((RIGHT($AE$3,2)-'[1]Miter Profiles'!$AC$32-'[1]Outside Edges'!$B124)&gt;=5,'[1]Outside Edges'!$P124="Yes"),"Yes","No")</f>
        <v>Yes</v>
      </c>
      <c r="AF125" s="10" t="str">
        <f>IF(AND((RIGHT($AF$3,2)-'[1]Miter Profiles'!$AC$33-'[1]Outside Edges'!$B124)&gt;=5,'[1]Outside Edges'!$P124="Yes"),"Yes","No")</f>
        <v>Yes</v>
      </c>
      <c r="AG125" s="10" t="str">
        <f>IF(AND((RIGHT($AG$3,2)-'[1]Miter Profiles'!$AC$34-'[1]Outside Edges'!$B124)&gt;=5,'[1]Outside Edges'!$P124="Yes"),"Yes","No")</f>
        <v>Yes</v>
      </c>
      <c r="AH125" s="85" t="str">
        <f>IF(AND((RIGHT($AH$3,2)-'[1]Miter Profiles'!$AC$35-'[1]Outside Edges'!$B124)&gt;=5,'[1]Outside Edges'!$P124="Yes"),"Yes","No")</f>
        <v>Yes</v>
      </c>
      <c r="AI125" s="86" t="str">
        <f>IF(AND((RIGHT($AI$3,2)-'[1]Miter Profiles'!$AC$36-'[1]Outside Edges'!$B124)&gt;=5,'[1]Outside Edges'!$P124="Yes"),"Yes","No")</f>
        <v>Yes</v>
      </c>
      <c r="AJ125" s="11" t="str">
        <f>IF(AND((RIGHT($AJ$3,2)-'[1]Miter Profiles'!$AC$37-'[1]Outside Edges'!$B124)&gt;=5,'[1]Outside Edges'!$P124="Yes"),"Yes","No")</f>
        <v>Yes</v>
      </c>
      <c r="AK125" s="87" t="str">
        <f>IF(AND((RIGHT($AK$3,2)-'[1]Miter Profiles'!$AC$38-'[1]Outside Edges'!$B124)&gt;=5,'[1]Outside Edges'!$P124="Yes"),"Yes","No")</f>
        <v>Yes</v>
      </c>
      <c r="AL125" s="10" t="str">
        <f>IF(AND((RIGHT($AL$3,2)-'[1]Miter Profiles'!$AC$39-'[1]Outside Edges'!$B124)&gt;=5,'[1]Outside Edges'!$P124="Yes"),"Yes","No")</f>
        <v>Yes</v>
      </c>
      <c r="AM125" s="10" t="str">
        <f>IF(AND((RIGHT($AM$3,2)-'[1]Miter Profiles'!$AC$40-'[1]Outside Edges'!$B124)&gt;=5,'[1]Outside Edges'!$P124="Yes"),"Yes","No")</f>
        <v>Yes</v>
      </c>
      <c r="AN125" s="85" t="str">
        <f>IF(AND((RIGHT($AN$3,2)-'[1]Miter Profiles'!$AC$41-'[1]Outside Edges'!$B124)&gt;=5,'[1]Outside Edges'!$P124="Yes"),"Yes","No")</f>
        <v>Yes</v>
      </c>
      <c r="AO125" s="86" t="str">
        <f>IF(AND((RIGHT($AO$3,2)-'[1]Miter Profiles'!$AC$42-'[1]Outside Edges'!$B124)&gt;=5,'[1]Outside Edges'!$P124="Yes"),"Yes","No")</f>
        <v>No</v>
      </c>
      <c r="AP125" s="11" t="str">
        <f>IF(AND((RIGHT($AP$3,2)-'[1]Miter Profiles'!$AC$43-'[1]Outside Edges'!$B124)&gt;=5,'[1]Outside Edges'!$P124="Yes"),"Yes","No")</f>
        <v>Yes</v>
      </c>
      <c r="AQ125" s="87" t="str">
        <f>IF(AND((RIGHT($AQ$3,2)-'[1]Miter Profiles'!$AC$44-'[1]Outside Edges'!$B124)&gt;=5,'[1]Outside Edges'!$P124="Yes"),"Yes","No")</f>
        <v>Yes</v>
      </c>
      <c r="AR125" s="10" t="str">
        <f>IF(AND((RIGHT($AR$3,2)-'[1]Miter Profiles'!$AC$45-'[1]Outside Edges'!$B124)&gt;=5,'[1]Outside Edges'!$P124="Yes"),"Yes","No")</f>
        <v>Yes</v>
      </c>
      <c r="AS125" s="10" t="str">
        <f>IF(AND((RIGHT($AS$3,2)-'[1]Miter Profiles'!$AC$46-'[1]Outside Edges'!$B124)&gt;=5,'[1]Outside Edges'!$P124="Yes"),"Yes","No")</f>
        <v>Yes</v>
      </c>
      <c r="AT125" s="85" t="str">
        <f>IF(AND((RIGHT($AT$3,2)-'[1]Miter Profiles'!$AC$47-'[1]Outside Edges'!$B124)&gt;=5,'[1]Outside Edges'!$P124="Yes"),"Yes","No")</f>
        <v>Yes</v>
      </c>
      <c r="AU125" s="86" t="str">
        <f>IF(AND((RIGHT($AU$3,2)-'[1]Miter Profiles'!$AC$48-'[1]Outside Edges'!$B124)&gt;=5,'[1]Outside Edges'!$P124="Yes"),"Yes","No")</f>
        <v>Yes</v>
      </c>
      <c r="AV125" s="11" t="str">
        <f>IF(AND((RIGHT($AV$3,2)-'[1]Miter Profiles'!$AC$49-'[1]Outside Edges'!$B124)&gt;=5,'[1]Outside Edges'!$P124="Yes"),"Yes","No")</f>
        <v>Yes</v>
      </c>
      <c r="AW125" s="87" t="str">
        <f>IF(AND((RIGHT($AW$3,2)-'[1]Miter Profiles'!$AC$50-'[1]Outside Edges'!$B124)&gt;=5,'[1]Outside Edges'!$P124="Yes"),"Yes","No")</f>
        <v>Yes</v>
      </c>
      <c r="AX125" s="10" t="str">
        <f>IF(AND((RIGHT($AX$3,2)-'[1]Miter Profiles'!$AC$51-'[1]Outside Edges'!$B124)&gt;=5,'[1]Outside Edges'!$P124="Yes"),"Yes","No")</f>
        <v>Yes</v>
      </c>
      <c r="AY125" s="10" t="str">
        <f>IF(AND((RIGHT($AY$3,2)-'[1]Miter Profiles'!$AC$52-'[1]Outside Edges'!$B124)&gt;=5,'[1]Outside Edges'!$P124="Yes"),"Yes","No")</f>
        <v>Yes</v>
      </c>
      <c r="AZ125" s="85" t="str">
        <f>IF(AND((RIGHT($AZ$3,2)-'[1]Miter Profiles'!$AC$53-'[1]Outside Edges'!$B124)&gt;=5,'[1]Outside Edges'!$P124="Yes"),"Yes","No")</f>
        <v>Yes</v>
      </c>
      <c r="BA125" s="86" t="str">
        <f>IF(AND((RIGHT($BA$3,2)-'[1]Miter Profiles'!$AC$54-'[1]Outside Edges'!$B124)&gt;=5,'[1]Outside Edges'!$P124="Yes"),"Yes","No")</f>
        <v>Yes</v>
      </c>
      <c r="BB125" s="11" t="str">
        <f>IF(AND((RIGHT($BB$3,2)-'[1]Miter Profiles'!$AC$55-'[1]Outside Edges'!$B124)&gt;=5,'[1]Outside Edges'!$P124="Yes"),"Yes","No")</f>
        <v>Yes</v>
      </c>
      <c r="BC125" s="87" t="str">
        <f>IF(AND((RIGHT($BC$3,2)-'[1]Miter Profiles'!$AC$56-'[1]Outside Edges'!$B124)&gt;=5,'[1]Outside Edges'!$P124="Yes"),"Yes","No")</f>
        <v>Yes</v>
      </c>
      <c r="BD125" s="10" t="str">
        <f>IF(AND((RIGHT($BD$3,2)-'[1]Miter Profiles'!$AC$57-'[1]Outside Edges'!$B124)&gt;=5,'[1]Outside Edges'!$P124="Yes"),"Yes","No")</f>
        <v>Yes</v>
      </c>
      <c r="BE125" s="10" t="str">
        <f>IF(AND((RIGHT($BE$3,2)-'[1]Miter Profiles'!$AC$58-'[1]Outside Edges'!$B124)&gt;=5,'[1]Outside Edges'!$P124="Yes"),"Yes","No")</f>
        <v>Yes</v>
      </c>
      <c r="BF125" s="85" t="str">
        <f>IF(AND((RIGHT($BF$3,2)-'[1]Miter Profiles'!$AC$59-'[1]Outside Edges'!$B124)&gt;=5,'[1]Outside Edges'!$P124="Yes"),"Yes","No")</f>
        <v>Yes</v>
      </c>
      <c r="BG125" s="86" t="str">
        <f>IF(AND((RIGHT($BG$3,2)-'[1]Miter Profiles'!$AC$60-'[1]Outside Edges'!$B124)&gt;=5,'[1]Outside Edges'!$P124="Yes"),"Yes","No")</f>
        <v>Yes</v>
      </c>
      <c r="BH125" s="11" t="str">
        <f>IF(AND((RIGHT($BH$3,2)-'[1]Miter Profiles'!$AC$61-'[1]Outside Edges'!$B124)&gt;=5,'[1]Outside Edges'!$P124="Yes"),"Yes","No")</f>
        <v>Yes</v>
      </c>
      <c r="BI125" s="87" t="str">
        <f>IF(AND((RIGHT($BI$3,2)-'[1]Miter Profiles'!$AC$62-'[1]Outside Edges'!$B124)&gt;=5,'[1]Outside Edges'!$P124="Yes"),"Yes","No")</f>
        <v>Yes</v>
      </c>
      <c r="BJ125" s="10" t="str">
        <f>IF(AND((RIGHT($BJ$3,2)-'[1]Miter Profiles'!$AC$63-'[1]Outside Edges'!$B124)&gt;=5,'[1]Outside Edges'!$P124="Yes"),"Yes","No")</f>
        <v>Yes</v>
      </c>
      <c r="BK125" s="10" t="str">
        <f>IF(AND((RIGHT($BK$3,2)-'[1]Miter Profiles'!$AC$64-'[1]Outside Edges'!$B124)&gt;=5,'[1]Outside Edges'!$P124="Yes"),"Yes","No")</f>
        <v>Yes</v>
      </c>
      <c r="BL125" s="85" t="str">
        <f>IF(AND((RIGHT($BL$3,2)-'[1]Miter Profiles'!$AC$65-'[1]Outside Edges'!$B124)&gt;=5,'[1]Outside Edges'!$P124="Yes"),"Yes","No")</f>
        <v>Yes</v>
      </c>
      <c r="BM125" s="86" t="str">
        <f>IF(AND((RIGHT($BM$3,2)-'[1]Miter Profiles'!$AC$66-'[1]Outside Edges'!$B124)&gt;=5,'[1]Outside Edges'!$P124="Yes"),"Yes","No")</f>
        <v>Yes</v>
      </c>
      <c r="BN125" s="11" t="str">
        <f>IF(AND((RIGHT($BN$3,2)-'[1]Miter Profiles'!$AC$67-'[1]Outside Edges'!$B124)&gt;=5,'[1]Outside Edges'!$P124="Yes"),"Yes","No")</f>
        <v>Yes</v>
      </c>
      <c r="BO125" s="87" t="str">
        <f>IF(AND((RIGHT($BO$3,2)-'[1]Miter Profiles'!$AC$68-'[1]Outside Edges'!$B124)&gt;=5,'[1]Outside Edges'!$P124="Yes"),"Yes","No")</f>
        <v>Yes</v>
      </c>
      <c r="BP125" s="10" t="str">
        <f>IF(AND((RIGHT($BP$3,2)-'[1]Miter Profiles'!$AC$69-'[1]Outside Edges'!$B124)&gt;=5,'[1]Outside Edges'!$P124="Yes"),"Yes","No")</f>
        <v>No</v>
      </c>
      <c r="BQ125" s="10" t="str">
        <f>IF(AND((RIGHT($BQ$3,2)-'[1]Miter Profiles'!$AC$70-'[1]Outside Edges'!$B124)&gt;=5,'[1]Outside Edges'!$P124="Yes"),"Yes","No")</f>
        <v>Yes</v>
      </c>
      <c r="BR125" s="85" t="str">
        <f>IF(AND((RIGHT($BR$3,2)-'[1]Miter Profiles'!$AC$71-'[1]Outside Edges'!$B124)&gt;=5,'[1]Outside Edges'!$P124="Yes"),"Yes","No")</f>
        <v>Yes</v>
      </c>
      <c r="BS125" s="86" t="str">
        <f>IF(AND((RIGHT($BS$3,2)-'[1]Miter Profiles'!$AC$72-'[1]Outside Edges'!$B124)&gt;=5,'[1]Outside Edges'!$P124="Yes"),"Yes","No")</f>
        <v>Yes</v>
      </c>
      <c r="BT125" s="11" t="str">
        <f>IF(AND((RIGHT($BT$3,2)-'[1]Miter Profiles'!$AC$73-'[1]Outside Edges'!$B124)&gt;=5,'[1]Outside Edges'!$P124="Yes"),"Yes","No")</f>
        <v>Yes</v>
      </c>
      <c r="BU125" s="87" t="str">
        <f>IF(AND((RIGHT($BU$3,2)-'[1]Miter Profiles'!$AC$74-'[1]Outside Edges'!$B124)&gt;=5,'[1]Outside Edges'!$P124="Yes"),"Yes","No")</f>
        <v>Yes</v>
      </c>
      <c r="BV125" s="10" t="str">
        <f>IF(AND((RIGHT($BV$3,2)-'[1]Miter Profiles'!$AC$75-'[1]Outside Edges'!$B124)&gt;=5,'[1]Outside Edges'!$P124="Yes"),"Yes","No")</f>
        <v>Yes</v>
      </c>
      <c r="BW125" s="10" t="str">
        <f>IF(AND((RIGHT($BW$3,2)-'[1]Miter Profiles'!$AC$76-'[1]Outside Edges'!$B124)&gt;=5,'[1]Outside Edges'!$P124="Yes"),"Yes","No")</f>
        <v>Yes</v>
      </c>
      <c r="BX125" s="85" t="str">
        <f>IF(AND((RIGHT($BX$3,2)-'[1]Miter Profiles'!$AC$77-'[1]Outside Edges'!$B124)&gt;=5,'[1]Outside Edges'!$P124="Yes"),"Yes","No")</f>
        <v>Yes</v>
      </c>
      <c r="BY125" s="86" t="str">
        <f>IF(AND((RIGHT($BY$3,2)-'[1]Miter Profiles'!$AC$78-'[1]Outside Edges'!$B124)&gt;=5,'[1]Outside Edges'!$P124="Yes"),"Yes","No")</f>
        <v>No</v>
      </c>
      <c r="BZ125" s="11" t="str">
        <f>IF(AND((RIGHT($BZ$3,2)-'[1]Miter Profiles'!$AC$79-'[1]Outside Edges'!$B124)&gt;=5,'[1]Outside Edges'!$P124="Yes"),"Yes","No")</f>
        <v>Yes</v>
      </c>
      <c r="CA125" s="87" t="str">
        <f>IF(AND((RIGHT($CA$3,2)-'[1]Miter Profiles'!$AC$80-'[1]Outside Edges'!$B124)&gt;=5,'[1]Outside Edges'!$P124="Yes"),"Yes","No")</f>
        <v>Yes</v>
      </c>
      <c r="CB125" s="10" t="str">
        <f>IF(AND((RIGHT($CB$3,2)-'[1]Miter Profiles'!$AC$81-'[1]Outside Edges'!$B124)&gt;=5,'[1]Outside Edges'!$P124="Yes"),"Yes","No")</f>
        <v>No</v>
      </c>
      <c r="CC125" s="10" t="str">
        <f>IF(AND((RIGHT($CC$3,2)-'[1]Miter Profiles'!$AC$82-'[1]Outside Edges'!$B124)&gt;=5,'[1]Outside Edges'!$P124="Yes"),"Yes","No")</f>
        <v>Yes</v>
      </c>
      <c r="CD125" s="85" t="str">
        <f>IF(AND((RIGHT($CD$3,2)-'[1]Miter Profiles'!$AC$83-'[1]Outside Edges'!$B124)&gt;=5,'[1]Outside Edges'!$P124="Yes"),"Yes","No")</f>
        <v>Yes</v>
      </c>
      <c r="CE125" s="86" t="str">
        <f>IF(AND((RIGHT($CE$3,2)-'[1]Miter Profiles'!$AC$84-'[1]Outside Edges'!$B124)&gt;=5,'[1]Outside Edges'!$P124="Yes"),"Yes","No")</f>
        <v>No</v>
      </c>
      <c r="CF125" s="11" t="str">
        <f>IF(AND((RIGHT($CF$3,2)-'[1]Miter Profiles'!$AC$85-'[1]Outside Edges'!$B124)&gt;=5,'[1]Outside Edges'!$P124="Yes"),"Yes","No")</f>
        <v>Yes</v>
      </c>
      <c r="CG125" s="87" t="str">
        <f>IF(AND((RIGHT($CG$3,2)-'[1]Miter Profiles'!$AC$86-'[1]Outside Edges'!$B124)&gt;=5,'[1]Outside Edges'!$P124="Yes"),"Yes","No")</f>
        <v>Yes</v>
      </c>
      <c r="CH125" s="10" t="str">
        <f>IF(AND((RIGHT($CH$3,2)-'[1]Miter Profiles'!$AC$87-'[1]Outside Edges'!$B124)&gt;=5,'[1]Outside Edges'!$P124="Yes"),"Yes","No")</f>
        <v>Yes</v>
      </c>
      <c r="CI125" s="10" t="str">
        <f>IF(AND((RIGHT($CI$3,2)-'[1]Miter Profiles'!$AC$88-'[1]Outside Edges'!$B124)&gt;=5,'[1]Outside Edges'!$P124="Yes"),"Yes","No")</f>
        <v>Yes</v>
      </c>
      <c r="CJ125" s="85" t="str">
        <f>IF(AND((RIGHT($CJ$3,2)-'[1]Miter Profiles'!$AC$89-'[1]Outside Edges'!$B124)&gt;=5,'[1]Outside Edges'!$P124="Yes"),"Yes","No")</f>
        <v>Yes</v>
      </c>
      <c r="CK125" s="86" t="str">
        <f>IF(AND((RIGHT($CK$3,2)-'[1]Miter Profiles'!$AC$90-'[1]Outside Edges'!$B124)&gt;=5,'[1]Outside Edges'!$P124="Yes"),"Yes","No")</f>
        <v>Yes</v>
      </c>
      <c r="CL125" s="11" t="str">
        <f>IF(AND((RIGHT($CL$3,2)-'[1]Miter Profiles'!$AC$91-'[1]Outside Edges'!$B124)&gt;=5,'[1]Outside Edges'!$P124="Yes"),"Yes","No")</f>
        <v>Yes</v>
      </c>
      <c r="CM125" s="87" t="str">
        <f>IF(AND((RIGHT($CM$3,2)-'[1]Miter Profiles'!$AC$92-'[1]Outside Edges'!$B124)&gt;=5,'[1]Outside Edges'!$P124="Yes"),"Yes","No")</f>
        <v>Yes</v>
      </c>
      <c r="CN125" s="10" t="str">
        <f>IF(AND((RIGHT(CN$3,2)-'[1]Miter Profiles'!$AC$93-'[1]Outside Edges'!$B124)&gt;=5,'[1]Outside Edges'!$P124="Yes"),"Yes","No")</f>
        <v>No</v>
      </c>
      <c r="CO125" s="10" t="str">
        <f>IF(AND((RIGHT(CO$3,2)-'[1]Miter Profiles'!$AC$94-'[1]Outside Edges'!$B124)&gt;=5,'[1]Outside Edges'!$P124="Yes"),"Yes","No")</f>
        <v>No</v>
      </c>
      <c r="CP125" s="85" t="str">
        <f>IF(AND((RIGHT(CP$3,2)-'[1]Miter Profiles'!$AC$95-'[1]Outside Edges'!$B124)&gt;=5,'[1]Outside Edges'!$P124="Yes"),"Yes","No")</f>
        <v>Yes</v>
      </c>
      <c r="CQ125" s="86" t="str">
        <f>IF(AND((RIGHT(CQ$3,2)-'[1]Miter Profiles'!$AC$96-'[1]Outside Edges'!$B124)&gt;=5,'[1]Outside Edges'!$P124="Yes"),"Yes","No")</f>
        <v>No</v>
      </c>
      <c r="CR125" s="11" t="str">
        <f>IF(AND((RIGHT(CR$3,2)-'[1]Miter Profiles'!$AC$97-'[1]Outside Edges'!$B124)&gt;=5,'[1]Outside Edges'!$P124="Yes"),"Yes","No")</f>
        <v>Yes</v>
      </c>
      <c r="CS125" s="87" t="str">
        <f>IF(AND((RIGHT(CS$3,2)-'[1]Miter Profiles'!$AC$98-'[1]Outside Edges'!$B124)&gt;=5,'[1]Outside Edges'!$P124="Yes"),"Yes","No")</f>
        <v>Yes</v>
      </c>
      <c r="CT125" s="10" t="str">
        <f>IF(AND((RIGHT($CT$3,2)-'[1]Miter Profiles'!$AC$99-'[1]Outside Edges'!$B124)&gt;=5,'[1]Outside Edges'!$P124="Yes"),"Yes","No")</f>
        <v>No</v>
      </c>
      <c r="CU125" s="10" t="str">
        <f>IF(AND((RIGHT($CU$3,2)-'[1]Miter Profiles'!$AC$100-'[1]Outside Edges'!$B124)&gt;=5,'[1]Outside Edges'!$P124="Yes"),"Yes","No")</f>
        <v>Yes</v>
      </c>
      <c r="CV125" s="85" t="str">
        <f>IF(AND((RIGHT($CV$3,2)-'[1]Miter Profiles'!$AC$101-'[1]Outside Edges'!$B124)&gt;=5,'[1]Outside Edges'!$P124="Yes"),"Yes","No")</f>
        <v>Yes</v>
      </c>
      <c r="CW125" s="86" t="str">
        <f>IF(AND((RIGHT($CW$3,2)-'[1]Miter Profiles'!$AC$102-'[1]Outside Edges'!$B124)&gt;=5,'[1]Outside Edges'!$P124="Yes"),"Yes","No")</f>
        <v>Yes</v>
      </c>
      <c r="CX125" s="11" t="str">
        <f>IF(AND((RIGHT($CX$3,2)-'[1]Miter Profiles'!$AC$103-'[1]Outside Edges'!$B124)&gt;=5,'[1]Outside Edges'!$P124="Yes"),"Yes","No")</f>
        <v>Yes</v>
      </c>
      <c r="CY125" s="87" t="str">
        <f>IF(AND((RIGHT($CY$3,2)-'[1]Miter Profiles'!$AC$104-'[1]Outside Edges'!$B124)&gt;=5,'[1]Outside Edges'!$P124="Yes"),"Yes","No")</f>
        <v>Yes</v>
      </c>
      <c r="CZ125" s="10" t="str">
        <f>IF(AND((RIGHT($CZ$3,2)-'[1]Miter Profiles'!$AC$105-'[1]Outside Edges'!$B124)&gt;=5,'[1]Outside Edges'!$P124="Yes"),"Yes","No")</f>
        <v>No</v>
      </c>
      <c r="DA125" s="10" t="str">
        <f>IF(AND((RIGHT($DA$3,2)-'[1]Miter Profiles'!$AC$106-'[1]Outside Edges'!$B124)&gt;=5,'[1]Outside Edges'!$P124="Yes"),"Yes","No")</f>
        <v>No</v>
      </c>
      <c r="DB125" s="85" t="str">
        <f>IF(AND((RIGHT($DB$3,2)-'[1]Miter Profiles'!$AC$107-'[1]Outside Edges'!$B124)&gt;=5,'[1]Outside Edges'!$P124="Yes"),"Yes","No")</f>
        <v>No</v>
      </c>
      <c r="DC125" s="86" t="str">
        <f>IF(AND((RIGHT($DC$3,2)-'[1]Miter Profiles'!$AC$108-'[1]Outside Edges'!$B124)&gt;=5,'[1]Outside Edges'!$P124="Yes"),"Yes","No")</f>
        <v>No</v>
      </c>
      <c r="DD125" s="11" t="str">
        <f>IF(AND((RIGHT($DD$3,2)-'[1]Miter Profiles'!$AC$109-'[1]Outside Edges'!$B124)&gt;=5,'[1]Outside Edges'!$P124="Yes"),"Yes","No")</f>
        <v>Yes</v>
      </c>
      <c r="DE125" s="87" t="str">
        <f>IF(AND((RIGHT($DE$3,2)-'[1]Miter Profiles'!$AC$110-'[1]Outside Edges'!$B124)&gt;=5,'[1]Outside Edges'!$P124="Yes"),"Yes","No")</f>
        <v>Yes</v>
      </c>
      <c r="DF125" s="10" t="str">
        <f>IF(AND((RIGHT($DF$3,2)-'[1]Miter Profiles'!$AC$111-'[1]Outside Edges'!$B124)&gt;=5,'[1]Outside Edges'!$P124="Yes"),"Yes","No")</f>
        <v>Yes</v>
      </c>
      <c r="DG125" s="10" t="str">
        <f>IF(AND((RIGHT($DG$3,2)-'[1]Miter Profiles'!$AC$112-'[1]Outside Edges'!$B124)&gt;=5,'[1]Outside Edges'!$P124="Yes"),"Yes","No")</f>
        <v>Yes</v>
      </c>
      <c r="DH125" s="85" t="str">
        <f>IF(AND((RIGHT($DH$3,2)-'[1]Miter Profiles'!$AC$113-'[1]Outside Edges'!$B124)&gt;=5,'[1]Outside Edges'!$P124="Yes"),"Yes","No")</f>
        <v>Yes</v>
      </c>
      <c r="DI125" s="86" t="str">
        <f>IF(AND((RIGHT($DI$3,2)-'[1]Miter Profiles'!$AC$114-'[1]Outside Edges'!$B124)&gt;=5,'[1]Outside Edges'!$P124="Yes"),"Yes","No")</f>
        <v>No</v>
      </c>
      <c r="DJ125" s="11" t="str">
        <f>IF(AND((RIGHT($DJ$3,2)-'[1]Miter Profiles'!$AC$115-'[1]Outside Edges'!$B124)&gt;=5,'[1]Outside Edges'!$P124="Yes"),"Yes","No")</f>
        <v>Yes</v>
      </c>
      <c r="DK125" s="87" t="str">
        <f>IF(AND((RIGHT($DK$3,2)-'[1]Miter Profiles'!$AC$116-'[1]Outside Edges'!$B124)&gt;=5,'[1]Outside Edges'!$P124="Yes"),"Yes","No")</f>
        <v>Yes</v>
      </c>
      <c r="DL125" s="10" t="str">
        <f>IF(AND((RIGHT($DL$3,2)-'[1]Miter Profiles'!$AC$117-'[1]Outside Edges'!$B124)&gt;=5,'[1]Outside Edges'!$P124="Yes"),"Yes","No")</f>
        <v>Yes</v>
      </c>
      <c r="DM125" s="10" t="str">
        <f>IF(AND((RIGHT($DM$3,2)-'[1]Miter Profiles'!$AC$118-'[1]Outside Edges'!$B124)&gt;=5,'[1]Outside Edges'!$P124="Yes"),"Yes","No")</f>
        <v>Yes</v>
      </c>
      <c r="DN125" s="85" t="str">
        <f>IF(AND((RIGHT($DN$3,2)-'[1]Miter Profiles'!$AC$119-'[1]Outside Edges'!$B124)&gt;=5,'[1]Outside Edges'!$P124="Yes"),"Yes","No")</f>
        <v>Yes</v>
      </c>
      <c r="DO125" s="86" t="str">
        <f>IF(AND((RIGHT($DO$3,2)-'[1]Miter Profiles'!$AC$120-'[1]Outside Edges'!$B124)&gt;=5,'[1]Outside Edges'!$P124="Yes"),"Yes","No")</f>
        <v>No</v>
      </c>
      <c r="DP125" s="11" t="str">
        <f>IF(AND((RIGHT($DP$3,2)-'[1]Miter Profiles'!$AC$121-'[1]Outside Edges'!$B124)&gt;=5,'[1]Outside Edges'!$P124="Yes"),"Yes","No")</f>
        <v>No</v>
      </c>
      <c r="DQ125" s="87" t="str">
        <f>IF(AND((RIGHT($DQ$3,2)-'[1]Miter Profiles'!$AC$122-'[1]Outside Edges'!$B124)&gt;=5,'[1]Outside Edges'!$P124="Yes"),"Yes","No")</f>
        <v>Yes</v>
      </c>
      <c r="DR125" s="10" t="str">
        <f>IF(AND((RIGHT($DR$3,2)-'[1]Miter Profiles'!$AC$123-'[1]Outside Edges'!$B124)&gt;=5,'[1]Outside Edges'!$P124="Yes"),"Yes","No")</f>
        <v>Yes</v>
      </c>
      <c r="DS125" s="10" t="str">
        <f>IF(AND((RIGHT($DS$3,2)-'[1]Miter Profiles'!$AC$124-'[1]Outside Edges'!$B124)&gt;=5,'[1]Outside Edges'!$P124="Yes"),"Yes","No")</f>
        <v>Yes</v>
      </c>
      <c r="DT125" s="85" t="str">
        <f>IF(AND((RIGHT($DT$3,2)-'[1]Miter Profiles'!$AC$125-'[1]Outside Edges'!$B124)&gt;=5,'[1]Outside Edges'!$P124="Yes"),"Yes","No")</f>
        <v>Yes</v>
      </c>
      <c r="DU125" s="86" t="str">
        <f>IF(AND((RIGHT($DU$3,2)-'[1]Miter Profiles'!$AC$126-'[1]Outside Edges'!$B124)&gt;=5,'[1]Outside Edges'!$P124="Yes"),"Yes","No")</f>
        <v>No</v>
      </c>
      <c r="DV125" s="11" t="str">
        <f>IF(AND((RIGHT($DV$3,2)-'[1]Miter Profiles'!$AC$127-'[1]Outside Edges'!$B124)&gt;=5,'[1]Outside Edges'!$P124="Yes"),"Yes","No")</f>
        <v>Yes</v>
      </c>
      <c r="DW125" s="87" t="str">
        <f>IF(AND((RIGHT($DW$3,2)-'[1]Miter Profiles'!$AC$128-'[1]Outside Edges'!$B124)&gt;=5,'[1]Outside Edges'!$P124="Yes"),"Yes","No")</f>
        <v>Yes</v>
      </c>
      <c r="DX125" s="10" t="str">
        <f>IF(AND((RIGHT($DX$3,2)-'[1]Miter Profiles'!$AC$129-'[1]Outside Edges'!$B124)&gt;=5,'[1]Outside Edges'!$P124="Yes"),"Yes","No")</f>
        <v>Yes</v>
      </c>
      <c r="DY125" s="10" t="str">
        <f>IF(AND((RIGHT($DY$3,2)-'[1]Miter Profiles'!$AC$130-'[1]Outside Edges'!$B124)&gt;=5,'[1]Outside Edges'!$P124="Yes"),"Yes","No")</f>
        <v>Yes</v>
      </c>
      <c r="DZ125" s="85" t="str">
        <f>IF(AND((RIGHT($DZ$3,2)-'[1]Miter Profiles'!$AC$131-'[1]Outside Edges'!$B124)&gt;=5,'[1]Outside Edges'!$P124="Yes"),"Yes","No")</f>
        <v>Yes</v>
      </c>
      <c r="EA125" s="90" t="str">
        <f>IF(AND((RIGHT($EA$3,2)-'[1]Miter Profiles'!$AC$132-'[1]Outside Edges'!$B124)&gt;=5,'[1]Outside Edges'!$P124="Yes"),"Yes","No")</f>
        <v>Yes</v>
      </c>
      <c r="EB125" s="104" t="str">
        <f>IF(AND((RIGHT($EB$3,2)-'[1]Miter Profiles'!$AC$133-'[1]Outside Edges'!$B124)&gt;=5,'[1]Outside Edges'!$P124="Yes"),"Yes","No")</f>
        <v>No</v>
      </c>
      <c r="EC125" s="109" t="str">
        <f>IF(AND((RIGHT($EC$3,2)-'[1]Miter Profiles'!$AC$134-'[1]Outside Edges'!$B124)&gt;=5,'[1]Outside Edges'!$P124="Yes"),"Yes","No")</f>
        <v>Yes</v>
      </c>
      <c r="ED125" s="115" t="str">
        <f>IF(AND((RIGHT($ED$3,2)-'[1]Miter Profiles'!$AC$135-'[1]Outside Edges'!$B124)&gt;=5,'[1]Outside Edges'!$P124="Yes"),"Yes","No")</f>
        <v>Yes</v>
      </c>
      <c r="EE125" s="112" t="str">
        <f>IF(AND((RIGHT($EE$3,2)-'[1]Miter Profiles'!$AC$136-'[1]Outside Edges'!$B124)&gt;=5,'[1]Outside Edges'!$P124="Yes"),"Yes","No")</f>
        <v>Yes</v>
      </c>
      <c r="EF125" s="85" t="str">
        <f>IF(AND((RIGHT($EF$3,2)-'[1]Miter Profiles'!$AC$137-'[1]Outside Edges'!$B124)&gt;=5,'[1]Outside Edges'!$P124="Yes"),"Yes","No")</f>
        <v>Yes</v>
      </c>
      <c r="EG125" s="10" t="str">
        <f>IF(AND((RIGHT($EG$3,2)-'[1]Miter Profiles'!$AC$138-'[1]Outside Edges'!$B124)&gt;=5,'[1]Outside Edges'!$P124="Yes"),"Yes","No")</f>
        <v>Yes</v>
      </c>
      <c r="EH125" s="90" t="str">
        <f>IF(AND((RIGHT($EH$3,2)-'[1]Miter Profiles'!$AC$139-'[1]Outside Edges'!$B124)&gt;=5,'[1]Outside Edges'!$P124="Yes"),"Yes","No")</f>
        <v>Yes</v>
      </c>
      <c r="EI125" s="120" t="str">
        <f>IF(AND((RIGHT($EI$3,2)-'[1]Miter Profiles'!$AC$140-'[1]Outside Edges'!$B124)&gt;=5,'[1]Outside Edges'!$P124="Yes"),"Yes","No")</f>
        <v>Yes</v>
      </c>
      <c r="EJ125" s="123" t="str">
        <f>IF(AND((RIGHT($EJ$3,2)-'[1]Miter Profiles'!$AC$141-'[1]Outside Edges'!$B124)&gt;=5,'[1]Outside Edges'!$P124="Yes"),"Yes","No")</f>
        <v>Yes</v>
      </c>
      <c r="EK125" s="123" t="str">
        <f>IF(AND((RIGHT($EK$3,2)-'[1]Miter Profiles'!$AC$142-'[1]Outside Edges'!$B124)&gt;=5,'[1]Outside Edges'!$P124="Yes"),"Yes","No")</f>
        <v>Yes</v>
      </c>
      <c r="EL125" s="115" t="str">
        <f>IF(AND((RIGHT($EL$3,2)-'[1]Miter Profiles'!$AC$143-'[1]Outside Edges'!$B124)&gt;=5,'[1]Outside Edges'!$P124="Yes"),"Yes","No")</f>
        <v>Yes</v>
      </c>
      <c r="EM125" s="128" t="str">
        <f>IF(AND((RIGHT($EM$3,2)-'[1]Miter Profiles'!$AC$144-'[1]Outside Edges'!$B124)&gt;=5,'[1]Outside Edges'!$P124="Yes"),"Yes","No")</f>
        <v>No</v>
      </c>
      <c r="EN125" s="10" t="str">
        <f>IF(AND((RIGHT($EN$3,2)-'[1]Miter Profiles'!$AC$145-'[1]Outside Edges'!$B124)&gt;=5,'[1]Outside Edges'!$P124="Yes"),"Yes","No")</f>
        <v>Yes</v>
      </c>
      <c r="EO125" s="90" t="str">
        <f>IF(AND((RIGHT($EO$3,2)-'[1]Miter Profiles'!$AC$146-'[1]Outside Edges'!$B124)&gt;=5,'[1]Outside Edges'!$P124="Yes"),"Yes","No")</f>
        <v>Yes</v>
      </c>
      <c r="EP125" s="123" t="str">
        <f>IF(AND((RIGHT($EP$3,2)-'[1]Miter Profiles'!$AC$147-'[1]Outside Edges'!$B124)&gt;=5,'[1]Outside Edges'!$P124="Yes"),"Yes","No")</f>
        <v>No</v>
      </c>
      <c r="EQ125" s="123" t="str">
        <f>IF(AND((RIGHT($EQ$3,2)-'[1]Miter Profiles'!$AC$148-'[1]Outside Edges'!$B124)&gt;=5,'[1]Outside Edges'!$P124="Yes"),"Yes","No")</f>
        <v>No</v>
      </c>
      <c r="ER125" s="115" t="str">
        <f>IF(AND((RIGHT($ER$3,2)-'[1]Miter Profiles'!$AC$149-'[1]Outside Edges'!$B124)&gt;=5,'[1]Outside Edges'!$P124="Yes"),"Yes","No")</f>
        <v>Yes</v>
      </c>
      <c r="ES125" s="128" t="str">
        <f>IF(AND((RIGHT($ES$3,2)-'[1]Miter Profiles'!$AC$150-'[1]Outside Edges'!$B124)&gt;=5,'[1]Outside Edges'!$P124="Yes"),"Yes","No")</f>
        <v>No</v>
      </c>
      <c r="ET125" s="10" t="str">
        <f>IF(AND((RIGHT($ET$3,2)-'[1]Miter Profiles'!$AC$151-'[1]Outside Edges'!$B124)&gt;=5,'[1]Outside Edges'!$P124="Yes"),"Yes","No")</f>
        <v>Yes</v>
      </c>
      <c r="EU125" s="90" t="str">
        <f>IF(AND((RIGHT($EU$3,2)-'[1]Miter Profiles'!$AC$152-'[1]Outside Edges'!$B124)&gt;=5,'[1]Outside Edges'!$P124="Yes"),"Yes","No")</f>
        <v>Yes</v>
      </c>
      <c r="EV125" s="123" t="str">
        <f>IF(AND((RIGHT($EV$3,2)-'[1]Miter Profiles'!$AC$153-'[1]Outside Edges'!$B124)&gt;=5,'[1]Outside Edges'!$P124="Yes"),"Yes","No")</f>
        <v>No</v>
      </c>
      <c r="EW125" s="123" t="str">
        <f>IF(AND((RIGHT($EW$3,2)-'[1]Miter Profiles'!$AC$154-'[1]Outside Edges'!$B124)&gt;=5,'[1]Outside Edges'!$P124="Yes"),"Yes","No")</f>
        <v>Yes</v>
      </c>
      <c r="EX125" s="115" t="str">
        <f>IF(AND((RIGHT($EX$3,2)-'[1]Miter Profiles'!$AC$155-'[1]Outside Edges'!$B124)&gt;=5,'[1]Outside Edges'!$P124="Yes"),"Yes","No")</f>
        <v>Yes</v>
      </c>
      <c r="EY125" s="128" t="str">
        <f>IF(AND((RIGHT($EY$3,2)-'[1]Miter Profiles'!$AC$156-'[1]Outside Edges'!$B124)&gt;=5,'[1]Outside Edges'!$P124="Yes"),"Yes","No")</f>
        <v>Yes</v>
      </c>
      <c r="EZ125" s="10" t="str">
        <f>IF(AND((RIGHT($EZ$3,2)-'[1]Miter Profiles'!$AC$157-'[1]Outside Edges'!$B124)&gt;=5,'[1]Outside Edges'!$P124="Yes"),"Yes","No")</f>
        <v>Yes</v>
      </c>
      <c r="FA125" s="90" t="str">
        <f>IF(AND((RIGHT($FA$3,2)-'[1]Miter Profiles'!$AC$158-'[1]Outside Edges'!$B124)&gt;=5,'[1]Outside Edges'!$P124="Yes"),"Yes","No")</f>
        <v>Yes</v>
      </c>
      <c r="FB125" s="123" t="str">
        <f>IF(AND((RIGHT($FB$3,2)-'[1]Miter Profiles'!$AC$159-'[1]Outside Edges'!$B124)&gt;=5,'[1]Outside Edges'!$P124="Yes"),"Yes","No")</f>
        <v>Yes</v>
      </c>
      <c r="FC125" s="123" t="str">
        <f>IF(AND((RIGHT($FC$3,2)-'[1]Miter Profiles'!$AC$160-'[1]Outside Edges'!$B124)&gt;=5,'[1]Outside Edges'!$P124="Yes"),"Yes","No")</f>
        <v>Yes</v>
      </c>
      <c r="FD125" s="115" t="str">
        <f>IF(AND((RIGHT($FD$3,2)-'[1]Miter Profiles'!$AC$161-'[1]Outside Edges'!$B124)&gt;=5,'[1]Outside Edges'!$P124="Yes"),"Yes","No")</f>
        <v>Yes</v>
      </c>
      <c r="FE125" s="128" t="str">
        <f>IF(AND((RIGHT($FE$3,2)-'[1]Miter Profiles'!$AC$162-'[1]Outside Edges'!$B124)&gt;=5,'[1]Outside Edges'!$P124="Yes"),"Yes","No")</f>
        <v>No</v>
      </c>
      <c r="FF125" s="10" t="str">
        <f>IF(AND((RIGHT($FF$3,2)-'[1]Miter Profiles'!$AC$163-'[1]Outside Edges'!$B124)&gt;=5,'[1]Outside Edges'!$P124="Yes"),"Yes","No")</f>
        <v>Yes</v>
      </c>
      <c r="FG125" s="90" t="str">
        <f>IF(AND((RIGHT($FG$3,2)-'[1]Miter Profiles'!$AC$164-'[1]Outside Edges'!$B124)&gt;=5,'[1]Outside Edges'!$P124="Yes"),"Yes","No")</f>
        <v>Yes</v>
      </c>
      <c r="FH125" s="123" t="str">
        <f>IF(AND((RIGHT($FH$3,2)-'[1]Miter Profiles'!$AC$165-'[1]Outside Edges'!$B124)&gt;=5,'[1]Outside Edges'!$P124="Yes"),"Yes","No")</f>
        <v>Yes</v>
      </c>
      <c r="FI125" s="123" t="str">
        <f>IF(AND((RIGHT($FI$3,2)-'[1]Miter Profiles'!$AC$166-'[1]Outside Edges'!$B124)&gt;=5,'[1]Outside Edges'!$P124="Yes"),"Yes","No")</f>
        <v>Yes</v>
      </c>
      <c r="FJ125" s="115" t="str">
        <f>IF(AND((RIGHT($FJ$3,2)-'[1]Miter Profiles'!$AC$167-'[1]Outside Edges'!$B124)&gt;=5,'[1]Outside Edges'!$P124="Yes"),"Yes","No")</f>
        <v>Yes</v>
      </c>
      <c r="FK125" s="128" t="str">
        <f>IF(AND((RIGHT($FK$3,2)-'[1]Miter Profiles'!$AC$168-'[1]Outside Edges'!$B124)&gt;=5,'[1]Outside Edges'!$P124="Yes"),"Yes","No")</f>
        <v>Yes</v>
      </c>
      <c r="FL125" s="10" t="str">
        <f>IF(AND((RIGHT($FL$3,2)-'[1]Miter Profiles'!$AC$169-'[1]Outside Edges'!$B124)&gt;=5,'[1]Outside Edges'!$P124="Yes"),"Yes","No")</f>
        <v>Yes</v>
      </c>
      <c r="FM125" s="90" t="str">
        <f>IF(AND((RIGHT($FM$3,2)-'[1]Miter Profiles'!$AC$170-'[1]Outside Edges'!$B124)&gt;=5,'[1]Outside Edges'!$P124="Yes"),"Yes","No")</f>
        <v>Yes</v>
      </c>
      <c r="FN125" s="123" t="str">
        <f>IF(AND((RIGHT($FN$3,2)-'[1]Miter Profiles'!$AC$171-'[1]Outside Edges'!$B124)&gt;=5,'[1]Outside Edges'!$P124="Yes"),"Yes","No")</f>
        <v>Yes</v>
      </c>
      <c r="FO125" s="123" t="str">
        <f>IF(AND((RIGHT($FO$3,2)-'[1]Miter Profiles'!$AC$172-'[1]Outside Edges'!$B124)&gt;=5,'[1]Outside Edges'!$P124="Yes"),"Yes","No")</f>
        <v>Yes</v>
      </c>
      <c r="FP125" s="115" t="str">
        <f>IF(AND((RIGHT($FP$3,2)-'[1]Miter Profiles'!$AC$173-'[1]Outside Edges'!$B124)&gt;=5,'[1]Outside Edges'!$P124="Yes"),"Yes","No")</f>
        <v>Yes</v>
      </c>
      <c r="FQ125" s="128" t="str">
        <f>IF(AND((RIGHT($FQ$3,2)-'[1]Miter Profiles'!$AC$174-'[1]Outside Edges'!$B124)&gt;=5,'[1]Outside Edges'!$P124="Yes"),"Yes","No")</f>
        <v>Yes</v>
      </c>
      <c r="FR125" s="10" t="str">
        <f>IF(AND((RIGHT($FR$3,2)-'[1]Miter Profiles'!$AC$175-'[1]Outside Edges'!$B124)&gt;=5,'[1]Outside Edges'!$P124="Yes"),"Yes","No")</f>
        <v>Yes</v>
      </c>
      <c r="FS125" s="90" t="str">
        <f>IF(AND((RIGHT($FS$3,2)-'[1]Miter Profiles'!$AC$176-'[1]Outside Edges'!$B124)&gt;=5,'[1]Outside Edges'!$P124="Yes"),"Yes","No")</f>
        <v>Yes</v>
      </c>
      <c r="FT125" s="123" t="str">
        <f>IF(AND((RIGHT($FT$3,2)-'[1]Miter Profiles'!$AC$177-'[1]Outside Edges'!$B124)&gt;=5,'[1]Outside Edges'!$P124="Yes"),"Yes","No")</f>
        <v>Yes</v>
      </c>
      <c r="FU125" s="123" t="str">
        <f>IF(AND((RIGHT($FU$3,2)-'[1]Miter Profiles'!$AC$178-'[1]Outside Edges'!$B124)&gt;=5,'[1]Outside Edges'!$P124="Yes"),"Yes","No")</f>
        <v>Yes</v>
      </c>
      <c r="FV125" s="115" t="str">
        <f>IF(AND((RIGHT($V$3,2)-'[1]Miter Profiles'!$AC$179-'[1]Outside Edges'!$B124)&gt;=5,'[1]Outside Edges'!$P124="Yes"),"Yes","No")</f>
        <v>Yes</v>
      </c>
      <c r="FW125" s="128" t="str">
        <f>IF(AND((RIGHT($FW$3,2)-'[1]Miter Profiles'!$AC$180-'[1]Outside Edges'!$B124)&gt;=5,'[1]Outside Edges'!$P124="Yes"),"Yes","No")</f>
        <v>No</v>
      </c>
      <c r="FX125" s="269" t="str">
        <f>IF(AND((RIGHT($FX$3,2)-'[1]Miter Profiles'!$AC$181-'[1]Outside Edges'!$B124)&gt;=5,'[1]Outside Edges'!$P124="Yes"),"Yes","No")</f>
        <v>No</v>
      </c>
      <c r="FY125" s="273" t="str">
        <f>IF(AND((RIGHT($FY$3,2)-'[1]Miter Profiles'!$AC$182-'[1]Outside Edges'!$B124)&gt;=5,'[1]Outside Edges'!$P124="Yes"),"Yes","No")</f>
        <v>Yes</v>
      </c>
      <c r="FZ125" s="282" t="str">
        <f>IF(AND((RIGHT($FZ$3,2)-'[1]Miter Profiles'!$AC$183-'[1]Outside Edges'!$B124)&gt;=5,'[1]Outside Edges'!$P124="Yes"),"Yes","No")</f>
        <v>No</v>
      </c>
      <c r="GA125" s="283" t="str">
        <f>IF(AND((RIGHT($GA$3,2)-'[1]Miter Profiles'!$AC$184-'[1]Outside Edges'!$B124)&gt;=5,'[1]Outside Edges'!$P124="Yes"),"Yes","No")</f>
        <v>Yes</v>
      </c>
      <c r="GB125" s="284" t="str">
        <f>IF(AND((RIGHT($GB$3,2)-'[1]Miter Profiles'!$AC$185-'[1]Outside Edges'!$B124)&gt;=5,'[1]Outside Edges'!$P124="Yes"),"Yes","No")</f>
        <v>Yes</v>
      </c>
      <c r="GC125" s="275" t="str">
        <f>IF(AND((RIGHT($GC$3,2)-'[1]Miter Profiles'!$AC$186-'[1]Outside Edges'!$B124)&gt;=5,'[1]Outside Edges'!$P124="Yes"),"Yes","No")</f>
        <v>No</v>
      </c>
      <c r="GD125" s="269" t="str">
        <f>IF(AND((RIGHT($GD$3,2)-'[1]Miter Profiles'!$AC$187-'[1]Outside Edges'!$B124)&gt;=5,'[1]Outside Edges'!$P124="Yes"),"Yes","No")</f>
        <v>Yes</v>
      </c>
      <c r="GE125" s="273" t="str">
        <f>IF(AND((RIGHT($GE$3,2)-'[1]Miter Profiles'!$AC$188-'[1]Outside Edges'!$B124)&gt;=5,'[1]Outside Edges'!$P124="Yes"),"Yes","No")</f>
        <v>Yes</v>
      </c>
      <c r="GF125" s="282" t="str">
        <f>IF(AND((RIGHT($GF$3,2)-'[1]Miter Profiles'!$AC$189-'[1]Outside Edges'!$B124)&gt;=5,'[1]Outside Edges'!$P124="Yes"),"Yes","No")</f>
        <v>Yes</v>
      </c>
      <c r="GG125" s="283" t="str">
        <f>IF(AND((RIGHT($GG$3,2)-'[1]Miter Profiles'!$AC$190-'[1]Outside Edges'!$B124)&gt;=5,'[1]Outside Edges'!$P124="Yes"),"Yes","No")</f>
        <v>Yes</v>
      </c>
      <c r="GH125" s="284" t="str">
        <f>IF(AND((RIGHT($GH$3,2)-'[1]Miter Profiles'!$AC$191-'[1]Outside Edges'!$B124)&gt;=5,'[1]Outside Edges'!$P124="Yes"),"Yes","No")</f>
        <v>Yes</v>
      </c>
      <c r="GI125" s="275" t="str">
        <f>IF(AND((RIGHT($GI$3,2)-'[1]Miter Profiles'!$AC$192-'[1]Outside Edges'!$B124)&gt;=5,'[1]Outside Edges'!$P124="Yes"),"Yes","No")</f>
        <v>No</v>
      </c>
      <c r="GJ125" s="269" t="str">
        <f>IF(AND((RIGHT($GJ$3,2)-'[1]Miter Profiles'!$AC$193-'[1]Outside Edges'!$B124)&gt;=5,'[1]Outside Edges'!$P124="Yes"),"Yes","No")</f>
        <v>Yes</v>
      </c>
      <c r="GK125" s="273" t="str">
        <f>IF(AND((RIGHT($GK$3,2)-'[1]Miter Profiles'!$AC$194-'[1]Outside Edges'!$B124)&gt;=5,'[1]Outside Edges'!$P124="Yes"),"Yes","No")</f>
        <v>Yes</v>
      </c>
      <c r="GL125" s="282" t="str">
        <f>IF(AND((RIGHT($GL$3,2)-'[1]Miter Profiles'!$AC$195-'[1]Outside Edges'!$B124)&gt;=5,'[1]Outside Edges'!$P124="Yes"),"Yes","No")</f>
        <v>Yes</v>
      </c>
      <c r="GM125" s="283" t="str">
        <f>IF(AND((RIGHT($GM$3,2)-'[1]Miter Profiles'!$AC$196-'[1]Outside Edges'!$B124)&gt;=5,'[1]Outside Edges'!$P124="Yes"),"Yes","No")</f>
        <v>Yes</v>
      </c>
      <c r="GN125" s="284" t="str">
        <f>IF(AND((RIGHT($GN$3,2)-'[1]Miter Profiles'!$AC$197-'[1]Outside Edges'!$B124)&gt;=5,'[1]Outside Edges'!$P124="Yes"),"Yes","No")</f>
        <v>Yes</v>
      </c>
      <c r="GO125" s="275" t="str">
        <f>IF(AND((RIGHT($GO$3,2)-'[1]Miter Profiles'!$AC$198-'[1]Outside Edges'!$B124)&gt;=5,'[1]Outside Edges'!$P124="Yes"),"Yes","No")</f>
        <v>No</v>
      </c>
      <c r="GP125" s="269" t="str">
        <f>IF(AND((RIGHT($GP$3,2)-'[1]Miter Profiles'!$AC$199-'[1]Outside Edges'!$B124)&gt;=5,'[1]Outside Edges'!$P124="Yes"),"Yes","No")</f>
        <v>Yes</v>
      </c>
      <c r="GQ125" s="273" t="str">
        <f>IF(AND((RIGHT($GQ$3,2)-'[1]Miter Profiles'!$AC$200-'[1]Outside Edges'!$B124)&gt;=5,'[1]Outside Edges'!$P124="Yes"),"Yes","No")</f>
        <v>Yes</v>
      </c>
      <c r="GR125" s="282" t="str">
        <f>IF(AND((RIGHT($GR$3,2)-'[1]Miter Profiles'!$AC$201-'[1]Outside Edges'!$B124)&gt;=5,'[1]Outside Edges'!$P124="Yes"),"Yes","No")</f>
        <v>No</v>
      </c>
      <c r="GS125" s="283" t="str">
        <f>IF(AND((RIGHT($GS$3,2)-'[1]Miter Profiles'!$AC$202-'[1]Outside Edges'!$B124)&gt;=5,'[1]Outside Edges'!$P124="Yes"),"Yes","No")</f>
        <v>Yes</v>
      </c>
      <c r="GT125" s="284" t="str">
        <f>IF(AND((RIGHT($GT$3,2)-'[1]Miter Profiles'!$AC$203-'[1]Outside Edges'!$B124)&gt;=5,'[1]Outside Edges'!$P124="Yes"),"Yes","No")</f>
        <v>Yes</v>
      </c>
      <c r="GU125" s="275" t="str">
        <f>IF(AND((RIGHT($GU$3,2)-'[1]Miter Profiles'!$AC$204-'[1]Outside Edges'!$B124)&gt;=5,'[1]Outside Edges'!$P124="Yes"),"Yes","No")</f>
        <v>No</v>
      </c>
      <c r="GV125" s="269" t="str">
        <f>IF(AND((RIGHT($GV$3,2)-'[1]Miter Profiles'!$AC$205-'[1]Outside Edges'!$B124)&gt;=5,'[1]Outside Edges'!$P124="Yes"),"Yes","No")</f>
        <v>Yes</v>
      </c>
      <c r="GW125" s="273" t="str">
        <f>IF(AND((RIGHT($GW$3,2)-'[1]Miter Profiles'!$AC$206-'[1]Outside Edges'!$B124)&gt;=5,'[1]Outside Edges'!$P124="Yes"),"Yes","No")</f>
        <v>Yes</v>
      </c>
      <c r="GX125" s="282" t="str">
        <f>IF(AND((RIGHT($GX$3,2)-'[1]Miter Profiles'!$AC$207-'[1]Outside Edges'!$B124)&gt;=5,'[1]Outside Edges'!$P124="Yes"),"Yes","No")</f>
        <v>No</v>
      </c>
      <c r="GY125" s="283" t="str">
        <f>IF(AND((RIGHT($GY$3,2)-'[1]Miter Profiles'!$AC$208-'[1]Outside Edges'!$B124)&gt;=5,'[1]Outside Edges'!$P124="Yes"),"Yes","No")</f>
        <v>Yes</v>
      </c>
      <c r="GZ125" s="284" t="str">
        <f>IF(AND((RIGHT($GZ$3,2)-'[1]Miter Profiles'!$AC$209-'[1]Outside Edges'!$B124)&gt;=5,'[1]Outside Edges'!$P124="Yes"),"Yes","No")</f>
        <v>Yes</v>
      </c>
      <c r="HA125" s="275" t="str">
        <f>IF(AND((RIGHT($HA$3,2)-'[1]Miter Profiles'!$AC$210-'[1]Outside Edges'!$B124)&gt;=5,'[1]Outside Edges'!$P124="Yes"),"Yes","No")</f>
        <v>No</v>
      </c>
      <c r="HB125" s="269" t="str">
        <f>IF(AND((RIGHT($HB$3,2)-'[1]Miter Profiles'!$AC$211-'[1]Outside Edges'!$B124)&gt;=5,'[1]Outside Edges'!$P124="Yes"),"Yes","No")</f>
        <v>Yes</v>
      </c>
      <c r="HC125" s="273" t="str">
        <f>IF(AND((RIGHT($HC$3,2)-'[1]Miter Profiles'!$AC$212-'[1]Outside Edges'!$B124)&gt;=5,'[1]Outside Edges'!$P124="Yes"),"Yes","No")</f>
        <v>Yes</v>
      </c>
      <c r="HD125" s="282" t="str">
        <f>IF(AND((RIGHT($HD$3,2)-'[1]Miter Profiles'!$AC$213-'[1]Outside Edges'!$B124)&gt;=5,'[1]Outside Edges'!$P124="Yes"),"Yes","No")</f>
        <v>No</v>
      </c>
      <c r="HE125" s="284" t="str">
        <f>IF(AND((RIGHT($HE$3,2)-'[1]Miter Profiles'!$AC$214-'[1]Outside Edges'!$B124)&gt;=5,'[1]Outside Edges'!$P124="Yes"),"Yes","No")</f>
        <v>No</v>
      </c>
      <c r="HF125" s="275" t="str">
        <f>IF(AND((RIGHT($HF$3,2)-'[1]Miter Profiles'!$AC$215-'[1]Outside Edges'!$B124)&gt;=5,'[1]Outside Edges'!$P124="Yes"),"Yes","No")</f>
        <v>No</v>
      </c>
      <c r="HG125" s="269" t="str">
        <f>IF(AND((RIGHT($HG$3,2)-'[1]Miter Profiles'!$AC$216-'[1]Outside Edges'!$B124)&gt;=5,'[1]Outside Edges'!$P124="Yes"),"Yes","No")</f>
        <v>No</v>
      </c>
      <c r="HH125" s="273" t="str">
        <f>IF(AND((RIGHT($HH$3,2)-'[1]Miter Profiles'!$AC$217-'[1]Outside Edges'!$B124)&gt;=5,'[1]Outside Edges'!$P124="Yes"),"Yes","No")</f>
        <v>No</v>
      </c>
      <c r="HI125" s="282" t="str">
        <f>IF(AND((RIGHT($HI$3,2)-'[1]Miter Profiles'!$AC$218-'[1]Outside Edges'!$B124)&gt;=5,'[1]Outside Edges'!$P124="Yes"),"Yes","No")</f>
        <v>Yes</v>
      </c>
      <c r="HJ125" s="283" t="str">
        <f>IF(AND((RIGHT($HJ$3,2)-'[1]Miter Profiles'!$AC$219-'[1]Outside Edges'!$B124)&gt;=5,'[1]Outside Edges'!$P124="Yes"),"Yes","No")</f>
        <v>Yes</v>
      </c>
      <c r="HK125" s="284" t="str">
        <f>IF(AND((RIGHT($HK$3,2)-'[1]Miter Profiles'!$AC$220-'[1]Outside Edges'!$B124)&gt;=5,'[1]Outside Edges'!$P124="Yes"),"Yes","No")</f>
        <v>Yes</v>
      </c>
      <c r="HL125" s="275" t="str">
        <f>IF(AND((RIGHT($HL$3,2)-'[1]Miter Profiles'!$AC$221-'[1]Outside Edges'!$B124)&gt;=5,'[1]Outside Edges'!$P124="Yes"),"Yes","No")</f>
        <v>No</v>
      </c>
      <c r="HM125" s="269" t="str">
        <f>IF(AND((RIGHT($HM$3,2)-'[1]Miter Profiles'!$AC$222-'[1]Outside Edges'!$B124)&gt;=5,'[1]Outside Edges'!$P124="Yes"),"Yes","No")</f>
        <v>Yes</v>
      </c>
      <c r="HN125" s="269" t="str">
        <f>IF(AND((RIGHT($HN$3,2)-'[1]Miter Profiles'!$AC$223-'[1]Outside Edges'!$B124)&gt;=5,'[1]Outside Edges'!$P124="Yes"),"Yes","No")</f>
        <v>Yes</v>
      </c>
      <c r="HO125" s="283" t="str">
        <f>IF(AND((RIGHT($HO$3,2)-'[1]Miter Profiles'!$AC$224-'[1]Outside Edges'!$B124)&gt;=5,'[1]Outside Edges'!$P124="Yes"),"Yes","No")</f>
        <v>No</v>
      </c>
      <c r="HP125" s="283" t="str">
        <f>IF(AND((RIGHT($HP$3,2)-'[1]Miter Profiles'!$AC$225-'[1]Outside Edges'!$B124)&gt;=5,'[1]Outside Edges'!$P124="Yes"),"Yes","No")</f>
        <v>No</v>
      </c>
      <c r="HQ125" s="283" t="str">
        <f>IF(AND((RIGHT($HQ$3,3)-'[1]Miter Profiles'!$AC$226-'[1]Outside Edges'!$B124)&gt;=5,'[1]Outside Edges'!$P124="Yes"),"Yes","No")</f>
        <v>No</v>
      </c>
      <c r="HR125" s="283" t="str">
        <f>IF(AND((RIGHT($HR$3,2)-'[1]Miter Profiles'!$AC$227-'[1]Outside Edges'!$B124)&gt;=5,'[1]Outside Edges'!$P124="Yes"),"Yes","No")</f>
        <v>No</v>
      </c>
      <c r="HS125" s="269" t="str">
        <f>IF(AND((RIGHT($HS$3,2)-'[1]Miter Profiles'!$AC$228-'[1]Outside Edges'!$B124)&gt;=5,'[1]Outside Edges'!$P124="Yes"),"Yes","No")</f>
        <v>Yes</v>
      </c>
      <c r="HT125" s="269" t="str">
        <f>IF(AND((RIGHT($HT$3,2)-'[1]Miter Profiles'!$AC$229-'[1]Outside Edges'!$B124)&gt;=5,'[1]Outside Edges'!$P124="Yes"),"Yes","No")</f>
        <v>Yes</v>
      </c>
      <c r="HU125" s="269" t="str">
        <f>IF(AND((RIGHT($HU$3,2)-'[1]Miter Profiles'!$AC$230-'[1]Outside Edges'!$B124)&gt;=5,'[1]Outside Edges'!$P124="Yes"),"Yes","No")</f>
        <v>Yes</v>
      </c>
      <c r="HV125" s="283" t="str">
        <f>IF(AND((RIGHT($HV$3,2)-'[1]Miter Profiles'!$AC$231-'[1]Outside Edges'!$B124)&gt;=5,'[1]Outside Edges'!$P124="Yes"),"Yes","No")</f>
        <v>No</v>
      </c>
      <c r="HW125" s="283" t="str">
        <f>IF(AND((RIGHT($HW$3,2)-'[1]Miter Profiles'!$AC$232-'[1]Outside Edges'!$B124)&gt;=5,'[1]Outside Edges'!$P124="Yes"),"Yes","No")</f>
        <v>Yes</v>
      </c>
      <c r="HX125" s="283" t="str">
        <f>IF(AND((RIGHT($HX$3,2)-'[1]Miter Profiles'!$AC$233-'[1]Outside Edges'!$B124)&gt;=5,'[1]Outside Edges'!$P124="Yes"),"Yes","No")</f>
        <v>Yes</v>
      </c>
      <c r="HY125" s="269" t="str">
        <f>IF(AND((RIGHT($HY$3,2)-'[1]Miter Profiles'!$AC$234-'[1]Outside Edges'!$B124)&gt;=5,'[1]Outside Edges'!$P124="Yes"),"Yes","No")</f>
        <v>No</v>
      </c>
      <c r="HZ125" s="269" t="str">
        <f>IF(AND((RIGHT($HZ$3,2)-'[1]Miter Profiles'!$AC$235-'[1]Outside Edges'!$B124)&gt;=5,'[1]Outside Edges'!$P124="Yes"),"Yes","No")</f>
        <v>Yes</v>
      </c>
      <c r="IA125" s="269" t="str">
        <f>IF(AND((RIGHT($IA$3,2)-'[1]Miter Profiles'!$AC$236-'[1]Outside Edges'!$B124)&gt;=5,'[1]Outside Edges'!$P124="Yes"),"Yes","No")</f>
        <v>Yes</v>
      </c>
      <c r="IB125" s="283" t="str">
        <f>IF(AND((RIGHT($IB$3,2)-'[1]Miter Profiles'!$AC$237-'[1]Outside Edges'!$B124)&gt;=5,'[1]Outside Edges'!$P124="Yes"),"Yes","No")</f>
        <v>No</v>
      </c>
      <c r="IC125" s="283" t="str">
        <f>IF(AND((RIGHT($IC$3,2)-'[1]Miter Profiles'!$AC$238-'[1]Outside Edges'!$B124)&gt;=5,'[1]Outside Edges'!$P124="Yes"),"Yes","No")</f>
        <v>Yes</v>
      </c>
      <c r="ID125" s="283" t="str">
        <f>IF(AND((RIGHT($ID$3,2)-'[1]Miter Profiles'!$AC$239-'[1]Outside Edges'!$B124)&gt;=5,'[1]Outside Edges'!$P124="Yes"),"Yes","No")</f>
        <v>Yes</v>
      </c>
      <c r="IE125" s="269" t="str">
        <f>IF(AND((RIGHT($IE$3,2)-'[1]Miter Profiles'!$AC$240-'[1]Outside Edges'!$B124)&gt;=5,'[1]Outside Edges'!$P124="Yes"),"Yes","No")</f>
        <v>No</v>
      </c>
      <c r="IF125" s="269" t="str">
        <f>IF(AND((RIGHT($IF$3,2)-'[1]Miter Profiles'!$AC$241-'[1]Outside Edges'!$B124)&gt;=5,'[1]Outside Edges'!$P124="Yes"),"Yes","No")</f>
        <v>Yes</v>
      </c>
      <c r="IG125" s="269" t="str">
        <f>IF(AND((RIGHT($IG$3,2)-'[1]Miter Profiles'!$AC$242-'[1]Outside Edges'!$B124)&gt;=5,'[1]Outside Edges'!$P124="Yes"),"Yes","No")</f>
        <v>Yes</v>
      </c>
      <c r="IH125" s="283" t="str">
        <f>IF(AND((RIGHT($IH$3,2)-'[1]Miter Profiles'!$AC$243-'[1]Outside Edges'!$B124)&gt;=5,'[1]Outside Edges'!$P124="Yes"),"Yes","No")</f>
        <v>Yes</v>
      </c>
      <c r="II125" s="283" t="str">
        <f>IF(AND((RIGHT($II$3,2)-'[1]Miter Profiles'!$AC$244-'[1]Outside Edges'!$B124)&gt;=5,'[1]Outside Edges'!$P124="Yes"),"Yes","No")</f>
        <v>Yes</v>
      </c>
      <c r="IJ125" s="283" t="str">
        <f>IF(AND((RIGHT($IJ$3,2)-'[1]Miter Profiles'!$AC$245-'[1]Outside Edges'!$B124)&gt;=5,'[1]Outside Edges'!$P124="Yes"),"Yes","No")</f>
        <v>Yes</v>
      </c>
      <c r="IK125" s="269" t="str">
        <f>IF(AND((RIGHT($IK$3,2)-'[1]Miter Profiles'!$AC$246-'[1]Outside Edges'!$B124)&gt;=5,'[1]Outside Edges'!$P124="Yes"),"Yes","No")</f>
        <v>Yes</v>
      </c>
      <c r="IL125" s="269" t="str">
        <f>IF(AND((RIGHT($IL$3,2)-'[1]Miter Profiles'!$AC$247-'[1]Outside Edges'!$B124)&gt;=5,'[1]Outside Edges'!$P124="Yes"),"Yes","No")</f>
        <v>Yes</v>
      </c>
      <c r="IM125" s="269" t="str">
        <f>IF(AND((RIGHT($IM$3,2)-'[1]Miter Profiles'!$AC$248-'[1]Outside Edges'!$B124)&gt;=5,'[1]Outside Edges'!$P124="Yes"),"Yes","No")</f>
        <v>Yes</v>
      </c>
      <c r="IN125" s="283" t="str">
        <f>IF(AND((RIGHT($IN$3,2)-'[1]Miter Profiles'!$AC$249-'[1]Outside Edges'!$B124)&gt;=5,'[1]Outside Edges'!$P124="Yes"),"Yes","No")</f>
        <v>No</v>
      </c>
      <c r="IO125" s="283" t="str">
        <f>IF(AND((RIGHT($IO$3,2)-'[1]Miter Profiles'!$AC$250-'[1]Outside Edges'!$B124)&gt;=5,'[1]Outside Edges'!$P124="Yes"),"Yes","No")</f>
        <v>Yes</v>
      </c>
      <c r="IP125" s="283" t="str">
        <f>IF(AND((RIGHT($IP$3,2)-'[1]Miter Profiles'!$AC$251-'[1]Outside Edges'!$B124)&gt;=5,'[1]Outside Edges'!$P124="Yes"),"Yes","No")</f>
        <v>Yes</v>
      </c>
      <c r="IQ125" s="269" t="str">
        <f>IF(AND((RIGHT($IQ$3,2)-'[1]Miter Profiles'!$AC$252-'[1]Outside Edges'!$B124)&gt;=5,'[1]Outside Edges'!$P124="Yes"),"Yes","No")</f>
        <v>No</v>
      </c>
      <c r="IR125" s="269" t="str">
        <f>IF(AND((RIGHT($IR$3,2)-'[1]Miter Profiles'!$AC$253-'[1]Outside Edges'!$B124)&gt;=5,'[1]Outside Edges'!$P124="Yes"),"Yes","No")</f>
        <v>No</v>
      </c>
      <c r="IS125" s="269" t="str">
        <f>IF(AND((RIGHT($IS$3,2)-'[1]Miter Profiles'!$AC$254-'[1]Outside Edges'!$B124)&gt;=5,'[1]Outside Edges'!$P124="Yes"),"Yes","No")</f>
        <v>Yes</v>
      </c>
      <c r="IT125" s="283" t="str">
        <f>IF(AND((RIGHT($IT$3,2)-'[1]Miter Profiles'!$AC$255-'[1]Outside Edges'!$B124)&gt;=5,'[1]Outside Edges'!$P124="Yes"),"Yes","No")</f>
        <v>No</v>
      </c>
      <c r="IU125" s="283" t="str">
        <f>IF(AND((RIGHT($IU$3,2)-'[1]Miter Profiles'!$AC$256-'[1]Outside Edges'!$B124)&gt;=5,'[1]Outside Edges'!$P124="Yes"),"Yes","No")</f>
        <v>Yes</v>
      </c>
      <c r="IV125" s="283" t="str">
        <f>IF(AND((RIGHT($IV$3,2)-'[1]Miter Profiles'!$AC$257-'[1]Outside Edges'!$B124)&gt;=5,'[1]Outside Edges'!$P124="Yes"),"Yes","No")</f>
        <v>Yes</v>
      </c>
      <c r="IW125" s="269" t="str">
        <f>IF(AND((RIGHT($IW$3,2)-'[1]Miter Profiles'!$AC$258-'[1]Outside Edges'!$B124)&gt;=5,'[1]Outside Edges'!$P124="Yes"),"Yes","No")</f>
        <v>Yes</v>
      </c>
      <c r="IX125" s="269" t="str">
        <f>IF(AND((RIGHT($IX$3,2)-'[1]Miter Profiles'!$AC$259-'[1]Outside Edges'!$B124)&gt;=5,'[1]Outside Edges'!$P124="Yes"),"Yes","No")</f>
        <v>Yes</v>
      </c>
      <c r="IY125" s="269" t="str">
        <f>IF(AND((RIGHT($IY$3,2)-'[1]Miter Profiles'!$AC$260-'[1]Outside Edges'!$B124)&gt;=5,'[1]Outside Edges'!$P124="Yes"),"Yes","No")</f>
        <v>Yes</v>
      </c>
      <c r="IZ125" s="283" t="str">
        <f>IF(AND((RIGHT($IZ$3,2)-'[1]Miter Profiles'!$AC$261-'[1]Outside Edges'!$B124)&gt;=5,'[1]Outside Edges'!$P124="Yes"),"Yes","No")</f>
        <v>No</v>
      </c>
      <c r="JA125" s="283" t="str">
        <f>IF(AND((RIGHT($JA$3,2)-'[1]Miter Profiles'!$AC$262-'[1]Outside Edges'!$B124)&gt;=5,'[1]Outside Edges'!$P124="Yes"),"Yes","No")</f>
        <v>Yes</v>
      </c>
      <c r="JB125" s="283" t="str">
        <f>IF(AND((RIGHT($JB$3,2)-'[1]Miter Profiles'!$AC$263-'[1]Outside Edges'!$B124)&gt;=5,'[1]Outside Edges'!$P124="Yes"),"Yes","No")</f>
        <v>Yes</v>
      </c>
      <c r="JC125" s="269" t="str">
        <f>IF(AND((RIGHT($JC$3,2)-'[1]Miter Profiles'!$AC$264-'[1]Outside Edges'!$B124)&gt;=5,'[1]Outside Edges'!$P124="Yes"),"Yes","No")</f>
        <v>No</v>
      </c>
      <c r="JD125" s="269" t="str">
        <f>IF(AND((RIGHT($JD$3,2)-'[1]Miter Profiles'!$AC$265-'[1]Outside Edges'!$B124)&gt;=5,'[1]Outside Edges'!$P124="Yes"),"Yes","No")</f>
        <v>Yes</v>
      </c>
      <c r="JE125" s="269" t="str">
        <f>IF(AND((RIGHT($JE$3,2)-'[1]Miter Profiles'!$AC$266-'[1]Outside Edges'!$B124)&gt;=5,'[1]Outside Edges'!$P124="Yes"),"Yes","No")</f>
        <v>Yes</v>
      </c>
      <c r="JF125" s="283" t="str">
        <f>IF(AND((RIGHT($JF$3,2)-'[1]Miter Profiles'!$AC$267-'[1]Outside Edges'!$B124)&gt;=5,'[1]Outside Edges'!$P124="Yes"),"Yes","No")</f>
        <v>No</v>
      </c>
      <c r="JG125" s="283" t="str">
        <f>IF(AND((RIGHT($JG$3,2)-'[1]Miter Profiles'!$AC$268-'[1]Outside Edges'!$B124)&gt;=5,'[1]Outside Edges'!$P124="Yes"),"Yes","No")</f>
        <v>Yes</v>
      </c>
      <c r="JH125" s="283" t="str">
        <f>IF(AND((RIGHT($JH$3,2)-'[1]Miter Profiles'!$AC$269-'[1]Outside Edges'!$B124)&gt;=5,'[1]Outside Edges'!$P124="Yes"),"Yes","No")</f>
        <v>Yes</v>
      </c>
      <c r="JI125" s="269" t="str">
        <f>IF(AND((RIGHT($JI$3,2)-'[1]Miter Profiles'!$AC$270-'[1]Outside Edges'!$B124)&gt;=5,'[1]Outside Edges'!$P124="Yes"),"Yes","No")</f>
        <v>No</v>
      </c>
      <c r="JJ125" s="269" t="str">
        <f>IF(AND((RIGHT($JJ$3,2)-'[1]Miter Profiles'!$AC$271-'[1]Outside Edges'!$B124)&gt;=5,'[1]Outside Edges'!$P124="Yes"),"Yes","No")</f>
        <v>Yes</v>
      </c>
      <c r="JK125" s="269" t="str">
        <f>IF(AND((RIGHT($JK$3,2)-'[1]Miter Profiles'!$AC$272-'[1]Outside Edges'!$B124)&gt;=5,'[1]Outside Edges'!$P124="Yes"),"Yes","No")</f>
        <v>Yes</v>
      </c>
      <c r="JL125" s="283" t="str">
        <f>IF(AND((RIGHT($JL$3,2)-'[1]Miter Profiles'!$AC$273-'[1]Outside Edges'!$B124)&gt;=5,'[1]Outside Edges'!$P124="Yes"),"Yes","No")</f>
        <v>Yes</v>
      </c>
      <c r="JM125" s="283" t="str">
        <f>IF(AND((RIGHT($JM$3,2)-'[1]Miter Profiles'!$AC$274-'[1]Outside Edges'!$B124)&gt;=5,'[1]Outside Edges'!$P124="Yes"),"Yes","No")</f>
        <v>Yes</v>
      </c>
      <c r="JN125" s="283" t="str">
        <f>IF(AND((RIGHT($JN$3,2)-'[1]Miter Profiles'!$AC$275-'[1]Outside Edges'!$B124)&gt;=5,'[1]Outside Edges'!$P124="Yes"),"Yes","No")</f>
        <v>Yes</v>
      </c>
      <c r="JO125" s="269" t="str">
        <f>IF(AND((RIGHT($JO$3,2)-'[1]Miter Profiles'!$AC$276-'[1]Outside Edges'!$B124)&gt;=5,'[1]Outside Edges'!$P124="Yes"),"Yes","No")</f>
        <v>Yes</v>
      </c>
      <c r="JP125" s="269" t="str">
        <f>IF(AND((RIGHT($JP$3,2)-'[1]Miter Profiles'!$AC$277-'[1]Outside Edges'!$B124)&gt;=5,'[1]Outside Edges'!$P124="Yes"),"Yes","No")</f>
        <v>Yes</v>
      </c>
      <c r="JQ125" s="269" t="str">
        <f>IF(AND((RIGHT($JQ$3,2)-'[1]Miter Profiles'!$AC$278-'[1]Outside Edges'!$B124)&gt;=5,'[1]Outside Edges'!$P124="Yes"),"Yes","No")</f>
        <v>Yes</v>
      </c>
      <c r="JR125" s="283" t="str">
        <f>IF(AND((RIGHT($JR$3,2)-'[1]Miter Profiles'!$AC$279-'[1]Outside Edges'!$B124)&gt;=5,'[1]Outside Edges'!$P124="Yes"),"Yes","No")</f>
        <v>No</v>
      </c>
      <c r="JS125" s="283" t="str">
        <f>IF(AND((RIGHT($JS$3,2)-'[1]Miter Profiles'!$AC$280-'[1]Outside Edges'!$B124)&gt;=5,'[1]Outside Edges'!$P124="Yes"),"Yes","No")</f>
        <v>No</v>
      </c>
      <c r="JT125" s="283" t="str">
        <f>IF(AND((RIGHT($JT$3,2)-'[1]Miter Profiles'!$AC$281-'[1]Outside Edges'!$B124)&gt;=5,'[1]Outside Edges'!$P124="Yes"),"Yes","No")</f>
        <v>Yes</v>
      </c>
      <c r="JU125" s="269" t="str">
        <f>IF(AND((RIGHT($JU$3,2)-'[1]Miter Profiles'!$AC$282-'[1]Outside Edges'!$B124)&gt;=5,'[1]Outside Edges'!$P124="Yes"),"Yes","No")</f>
        <v>No</v>
      </c>
      <c r="JV125" s="269" t="str">
        <f>IF(AND((RIGHT($JV$3,2)-'[1]Miter Profiles'!$AC$283-'[1]Outside Edges'!$B124)&gt;=5,'[1]Outside Edges'!$P124="Yes"),"Yes","No")</f>
        <v>No</v>
      </c>
      <c r="JW125" s="269" t="str">
        <f>IF(AND((RIGHT($JW$3,2)-'[1]Miter Profiles'!$AC$284-'[1]Outside Edges'!$B124)&gt;=5,'[1]Outside Edges'!$P124="Yes"),"Yes","No")</f>
        <v>Yes</v>
      </c>
      <c r="JX125" s="283" t="str">
        <f>IF(AND((RIGHT($JX$3,2)-'[1]Miter Profiles'!$AC$285-'[1]Outside Edges'!$B124)&gt;=5,'[1]Outside Edges'!$P124="Yes"),"Yes","No")</f>
        <v>Yes</v>
      </c>
      <c r="JY125" s="283" t="str">
        <f>IF(AND((RIGHT($JY$3,2)-'[1]Miter Profiles'!$AC$286-'[1]Outside Edges'!$B124)&gt;=5,'[1]Outside Edges'!$P124="Yes"),"Yes","No")</f>
        <v>Yes</v>
      </c>
      <c r="JZ125" s="283" t="str">
        <f>IF(AND((RIGHT($JZ$3,2)-'[1]Miter Profiles'!$AC$287-'[1]Outside Edges'!$B124)&gt;=5,'[1]Outside Edges'!$P124="Yes"),"Yes","No")</f>
        <v>Yes</v>
      </c>
      <c r="KA125" s="269" t="str">
        <f>IF(AND((RIGHT($KA$3,2)-'[1]Miter Profiles'!$AC$288-'[1]Outside Edges'!$B124)&gt;=5,'[1]Outside Edges'!$P124="Yes"),"Yes","No")</f>
        <v>No</v>
      </c>
      <c r="KB125" s="269" t="str">
        <f>IF(AND((RIGHT($KB$3,2)-'[1]Miter Profiles'!$AC$289-'[1]Outside Edges'!$B124)&gt;=5,'[1]Outside Edges'!$P124="Yes"),"Yes","No")</f>
        <v>Yes</v>
      </c>
      <c r="KC125" s="269" t="str">
        <f>IF(AND((RIGHT($KC$3,2)-'[1]Miter Profiles'!$AC$290-'[1]Outside Edges'!$B124)&gt;=5,'[1]Outside Edges'!$P124="Yes"),"Yes","No")</f>
        <v>Yes</v>
      </c>
      <c r="KD125" s="283" t="str">
        <f>IF(AND((RIGHT($KD$3,2)-'[1]Miter Profiles'!$AC$291-'[1]Outside Edges'!$B124)&gt;=5,'[1]Outside Edges'!$P124="Yes"),"Yes","No")</f>
        <v>No</v>
      </c>
      <c r="KE125" s="283" t="str">
        <f>IF(AND((RIGHT($KE$3,2)-'[1]Miter Profiles'!$AC$292-'[1]Outside Edges'!$B124)&gt;=5,'[1]Outside Edges'!$P124="Yes"),"Yes","No")</f>
        <v>Yes</v>
      </c>
      <c r="KF125" s="283" t="str">
        <f>IF(AND((RIGHT($KF$3,2)-'[1]Miter Profiles'!$AC$293-'[1]Outside Edges'!$B124)&gt;=5,'[1]Outside Edges'!$P124="Yes"),"Yes","No")</f>
        <v>Yes</v>
      </c>
      <c r="KG125" s="269" t="str">
        <f>IF(AND((RIGHT($KG$3,2)-'[1]Miter Profiles'!$AC$294-'[1]Outside Edges'!$B124)&gt;=5,'[1]Outside Edges'!$P124="Yes"),"Yes","No")</f>
        <v>Yes</v>
      </c>
      <c r="KH125" s="269" t="str">
        <f>IF(AND((RIGHT($KH$3,2)-'[1]Miter Profiles'!$AC$295-'[1]Outside Edges'!$B124)&gt;=5,'[1]Outside Edges'!$P124="Yes"),"Yes","No")</f>
        <v>Yes</v>
      </c>
      <c r="KI125" s="269" t="str">
        <f>IF(AND((RIGHT($KI$3,2)-'[1]Miter Profiles'!$AC$296-'[1]Outside Edges'!$B124)&gt;=5,'[1]Outside Edges'!$P124="Yes"),"Yes","No")</f>
        <v>Yes</v>
      </c>
      <c r="KJ125" s="283" t="str">
        <f>IF(AND((RIGHT($KJ$3,2)-'[1]Miter Profiles'!$AC$297-'[1]Outside Edges'!$B124)&gt;=5,'[1]Outside Edges'!$P124="Yes"),"Yes","No")</f>
        <v>Yes</v>
      </c>
      <c r="KK125" s="283" t="str">
        <f>IF(AND((RIGHT($KK$3,2)-'[1]Miter Profiles'!$AC$298-'[1]Outside Edges'!$B124)&gt;=5,'[1]Outside Edges'!$P124="Yes"),"Yes","No")</f>
        <v>Yes</v>
      </c>
      <c r="KL125" s="283" t="str">
        <f>IF(AND((RIGHT($KL$3,2)-'[1]Miter Profiles'!$AC$299-'[1]Outside Edges'!$B124)&gt;=5,'[1]Outside Edges'!$P124="Yes"),"Yes","No")</f>
        <v>Yes</v>
      </c>
      <c r="KM125" s="269" t="str">
        <f>IF(AND((RIGHT($KM$3,2)-'[1]Miter Profiles'!$AC$300-'[1]Outside Edges'!$B124)&gt;=5,'[1]Outside Edges'!$P124="Yes"),"Yes","No")</f>
        <v>Yes</v>
      </c>
      <c r="KN125" s="269" t="str">
        <f>IF(AND((RIGHT($KN$3,2)-'[1]Miter Profiles'!$AC$301-'[1]Outside Edges'!$B124)&gt;=5,'[1]Outside Edges'!$P124="Yes"),"Yes","No")</f>
        <v>Yes</v>
      </c>
      <c r="KO125" s="269" t="str">
        <f>IF(AND((RIGHT($KO$3,2)-'[1]Miter Profiles'!$AC$302-'[1]Outside Edges'!$B124)&gt;=5,'[1]Outside Edges'!$P124="Yes"),"Yes","No")</f>
        <v>Yes</v>
      </c>
      <c r="KP125" s="283" t="str">
        <f>IF(AND((RIGHT($KP$3,2)-'[1]Miter Profiles'!$AC$303-'[1]Outside Edges'!$B124)&gt;=5,'[1]Outside Edges'!$P124="Yes"),"Yes","No")</f>
        <v>Yes</v>
      </c>
      <c r="KQ125" s="283" t="str">
        <f>IF(AND((RIGHT($KQ$3,2)-'[1]Miter Profiles'!$AC$304-'[1]Outside Edges'!$B124)&gt;=5,'[1]Outside Edges'!$P124="Yes"),"Yes","No")</f>
        <v>Yes</v>
      </c>
      <c r="KR125" s="283" t="str">
        <f>IF(AND((RIGHT($KR$3,2)-'[1]Miter Profiles'!$AC$305-'[1]Outside Edges'!$B124)&gt;=5,'[1]Outside Edges'!$P124="Yes"),"Yes","No")</f>
        <v>Yes</v>
      </c>
      <c r="KS125" s="269" t="str">
        <f>IF(AND((RIGHT($KS$3,2)-'[1]Miter Profiles'!$AC$306-'[1]Outside Edges'!$B124)&gt;=5,'[1]Outside Edges'!$P124="Yes"),"Yes","No")</f>
        <v>Yes</v>
      </c>
      <c r="KT125" s="269" t="str">
        <f>IF(AND((RIGHT($KT$3,2)-'[1]Miter Profiles'!$AC$307-'[1]Outside Edges'!$B124)&gt;=5,'[1]Outside Edges'!$P124="Yes"),"Yes","No")</f>
        <v>Yes</v>
      </c>
      <c r="KU125" s="269" t="str">
        <f>IF(AND((RIGHT($KU$3,2)-'[1]Miter Profiles'!$AC$308-'[1]Outside Edges'!$B124)&gt;=5,'[1]Outside Edges'!$P124="Yes"),"Yes","No")</f>
        <v>Yes</v>
      </c>
      <c r="KV125" s="283" t="str">
        <f>IF(AND((RIGHT($KV$3,2)-'[1]Miter Profiles'!$AC$309-'[1]Outside Edges'!$B124)&gt;=5,'[1]Outside Edges'!$P124="Yes"),"Yes","No")</f>
        <v>No</v>
      </c>
      <c r="KW125" s="283" t="str">
        <f>IF(AND((RIGHT($KW$3,2)-'[1]Miter Profiles'!$AC$310-'[1]Outside Edges'!$B124)&gt;=5,'[1]Outside Edges'!$P124="Yes"),"Yes","No")</f>
        <v>Yes</v>
      </c>
      <c r="KX125" s="283" t="str">
        <f>IF(AND((RIGHT($KX$3,2)-'[1]Miter Profiles'!$AC$311-'[1]Outside Edges'!$B124)&gt;=5,'[1]Outside Edges'!$P124="Yes"),"Yes","No")</f>
        <v>Yes</v>
      </c>
      <c r="KY125" s="269" t="str">
        <f>IF(AND((RIGHT($KY$3,2)-'[1]Miter Profiles'!$AC$312-'[1]Outside Edges'!$B124)&gt;=5,'[1]Outside Edges'!$P124="Yes"),"Yes","No")</f>
        <v>No</v>
      </c>
      <c r="KZ125" s="269" t="str">
        <f>IF(AND((RIGHT($KZ$3,2)-'[1]Miter Profiles'!$AC$313-'[1]Outside Edges'!$B124)&gt;=5,'[1]Outside Edges'!$P124="Yes"),"Yes","No")</f>
        <v>Yes</v>
      </c>
      <c r="LA125" s="269" t="str">
        <f>IF(AND((RIGHT($LA$3,2)-'[1]Miter Profiles'!$AC$314-'[1]Outside Edges'!$B124)&gt;=5,'[1]Outside Edges'!$P124="Yes"),"Yes","No")</f>
        <v>Yes</v>
      </c>
      <c r="LB125" s="283" t="str">
        <f>IF(AND((RIGHT($LB$3,2)-'[1]Miter Profiles'!$AC$315-'[1]Outside Edges'!$B124)&gt;=5,'[1]Outside Edges'!$P124="Yes"),"Yes","No")</f>
        <v>No</v>
      </c>
      <c r="LC125" s="283" t="str">
        <f>IF(AND((RIGHT($LC$3,2)-'[1]Miter Profiles'!$AC$316-'[1]Outside Edges'!$B124)&gt;=5,'[1]Outside Edges'!$P124="Yes"),"Yes","No")</f>
        <v>No</v>
      </c>
      <c r="LD125" s="283" t="str">
        <f>IF(AND((RIGHT($LD$3,2)-'[1]Miter Profiles'!$AC$317-'[1]Outside Edges'!$B124)&gt;=5,'[1]Outside Edges'!$P124="Yes"),"Yes","No")</f>
        <v>No</v>
      </c>
      <c r="LE125" s="283" t="str">
        <f>IF(AND((RIGHT($LE$3,2)-'[1]Miter Profiles'!$AC$318-'[1]Outside Edges'!$B124)&gt;=5,'[1]Outside Edges'!$P124="Yes"),"Yes","No")</f>
        <v>No</v>
      </c>
      <c r="LF125" s="269" t="str">
        <f>IF(AND((RIGHT($LF$3,2)-'[1]Miter Profiles'!$AC$319-'[1]Outside Edges'!$B124)&gt;=5,'[1]Outside Edges'!$P124="Yes"),"Yes","No")</f>
        <v>No</v>
      </c>
      <c r="LG125" s="269" t="str">
        <f>IF(AND((RIGHT($LG$3,2)-'[1]Miter Profiles'!$AC$320-'[1]Outside Edges'!$B124)&gt;=5,'[1]Outside Edges'!$P124="Yes"),"Yes","No")</f>
        <v>No</v>
      </c>
      <c r="LH125" s="269" t="str">
        <f>IF(AND((RIGHT($LH$3,2)-'[1]Miter Profiles'!$AC$321-'[1]Outside Edges'!$B124)&gt;=5,'[1]Outside Edges'!$P124="Yes"),"Yes","No")</f>
        <v>No</v>
      </c>
      <c r="LI125" s="269" t="str">
        <f>IF(AND((RIGHT($LI$3,2)-'[1]Miter Profiles'!$AC$322-'[1]Outside Edges'!$B124)&gt;=5,'[1]Outside Edges'!$P124="Yes"),"Yes","No")</f>
        <v>No</v>
      </c>
      <c r="LJ125" s="283" t="str">
        <f>IF(AND((RIGHT($LJ$3,2)-'[1]Miter Profiles'!$AC$323-'[1]Outside Edges'!$B124)&gt;=5,'[1]Outside Edges'!$P124="Yes"),"Yes","No")</f>
        <v>No</v>
      </c>
      <c r="LK125" s="283" t="str">
        <f>IF(AND((RIGHT($LK$3,2)-'[1]Miter Profiles'!$AC$324-'[1]Outside Edges'!$B124)&gt;=5,'[1]Outside Edges'!$P124="Yes"),"Yes","No")</f>
        <v>Yes</v>
      </c>
      <c r="LL125" s="283" t="str">
        <f>IF(AND((RIGHT($LL$3,2)-'[1]Miter Profiles'!$AC$325-'[1]Outside Edges'!$B124)&gt;=5,'[1]Outside Edges'!$P124="Yes"),"Yes","No")</f>
        <v>Yes</v>
      </c>
      <c r="LM125" s="269" t="str">
        <f>IF(AND((RIGHT($LM$3,2)-'[1]Miter Profiles'!$AC$326-'[1]Outside Edges'!$B124)&gt;=5,'[1]Outside Edges'!$P124="Yes"),"Yes","No")</f>
        <v>Yes</v>
      </c>
      <c r="LN125" s="269" t="str">
        <f>IF(AND((RIGHT($LN$3,2)-'[1]Miter Profiles'!$AC$327-'[1]Outside Edges'!$B124)&gt;=5,'[1]Outside Edges'!$P124="Yes"),"Yes","No")</f>
        <v>Yes</v>
      </c>
      <c r="LO125" s="269" t="str">
        <f>IF(AND((RIGHT($LO$3,2)-'[1]Miter Profiles'!$AC$328-'[1]Outside Edges'!$B124)&gt;=5,'[1]Outside Edges'!$P124="Yes"),"Yes","No")</f>
        <v>Yes</v>
      </c>
      <c r="LP125" s="283" t="str">
        <f>IF(AND((RIGHT($LP$3,2)-'[1]Miter Profiles'!$AC$329-'[1]Outside Edges'!$B124)&gt;=5,'[1]Outside Edges'!$P124="Yes"),"Yes","No")</f>
        <v>No</v>
      </c>
      <c r="LQ125" s="283" t="str">
        <f>IF(AND((RIGHT($LQ$3,2)-'[1]Miter Profiles'!$AC$330-'[1]Outside Edges'!$B124)&gt;=5,'[1]Outside Edges'!$P124="Yes"),"Yes","No")</f>
        <v>Yes</v>
      </c>
      <c r="LR125" s="283" t="str">
        <f>IF(AND((RIGHT($LR$3,2)-'[1]Miter Profiles'!$AC$331-'[1]Outside Edges'!$B124)&gt;=5,'[1]Outside Edges'!$P124="Yes"),"Yes","No")</f>
        <v>Yes</v>
      </c>
      <c r="LS125" s="269" t="str">
        <f>IF(AND((RIGHT($LS$3,2)-'[1]Miter Profiles'!$AC$332-'[1]Outside Edges'!$B124)&gt;=5,'[1]Outside Edges'!$P124="Yes"),"Yes","No")</f>
        <v>No</v>
      </c>
      <c r="LT125" s="269" t="str">
        <f>IF(AND((RIGHT($LT$3,2)-'[1]Miter Profiles'!$AC$333-'[1]Outside Edges'!$B124)&gt;=5,'[1]Outside Edges'!$P124="Yes"),"Yes","No")</f>
        <v>Yes</v>
      </c>
      <c r="LU125" s="269" t="str">
        <f>IF(AND((RIGHT($LU$3,2)-'[1]Miter Profiles'!$AC$334-'[1]Outside Edges'!$B124)&gt;=5,'[1]Outside Edges'!$P124="Yes"),"Yes","No")</f>
        <v>Yes</v>
      </c>
      <c r="LV125" s="283" t="str">
        <f>IF(AND((RIGHT($LV$3,2)-'[1]Miter Profiles'!$AC$335-'[1]Outside Edges'!$B124)&gt;=5,'[1]Outside Edges'!$P124="Yes"),"Yes","No")</f>
        <v>No</v>
      </c>
      <c r="LW125" s="283" t="str">
        <f>IF(AND((RIGHT($LW$3,2)-'[1]Miter Profiles'!$AC$336-'[1]Outside Edges'!$B124)&gt;=5,'[1]Outside Edges'!$P124="Yes"),"Yes","No")</f>
        <v>Yes</v>
      </c>
      <c r="LX125" s="283" t="str">
        <f>IF(AND((RIGHT($LX$3,2)-'[1]Miter Profiles'!$AC$337-'[1]Outside Edges'!$B124)&gt;=5,'[1]Outside Edges'!$P124="Yes"),"Yes","No")</f>
        <v>Yes</v>
      </c>
      <c r="LY125" s="269" t="str">
        <f>IF(AND((RIGHT($LY$3,2)-'[1]Miter Profiles'!$AC$338-'[1]Outside Edges'!$B124)&gt;=5,'[1]Outside Edges'!$P124="Yes"),"Yes","No")</f>
        <v>No</v>
      </c>
      <c r="LZ125" s="269" t="str">
        <f>IF(AND((RIGHT($LZ$3,2)-'[1]Miter Profiles'!$AC$339-'[1]Outside Edges'!$B124)&gt;=5,'[1]Outside Edges'!$P124="Yes"),"Yes","No")</f>
        <v>Yes</v>
      </c>
      <c r="MA125" s="269" t="str">
        <f>IF(AND((RIGHT($MA$3,2)-'[1]Miter Profiles'!$AC$340-'[1]Outside Edges'!$B124)&gt;=5,'[1]Outside Edges'!$P124="Yes"),"Yes","No")</f>
        <v>Yes</v>
      </c>
      <c r="MB125" s="283" t="str">
        <f>IF(AND((RIGHT($MB$3,2)-'[1]Miter Profiles'!$AC$341-'[1]Outside Edges'!$B124)&gt;=5,'[1]Outside Edges'!$P124="Yes"),"Yes","No")</f>
        <v>No</v>
      </c>
      <c r="MC125" s="283" t="str">
        <f>IF(AND((RIGHT($MC$3,2)-'[1]Miter Profiles'!$AC$342-'[1]Outside Edges'!$B124)&gt;=5,'[1]Outside Edges'!$P124="Yes"),"Yes","No")</f>
        <v>Yes</v>
      </c>
      <c r="MD125" s="283" t="str">
        <f>IF(AND((RIGHT($MD$3,2)-'[1]Miter Profiles'!$AC$343-'[1]Outside Edges'!$B124)&gt;=5,'[1]Outside Edges'!$P124="Yes"),"Yes","No")</f>
        <v>Yes</v>
      </c>
      <c r="ME125" s="269" t="str">
        <f>IF(AND((RIGHT($ME$3,2)-'[1]Miter Profiles'!$AC$344-'[1]Outside Edges'!$B124)&gt;=5,'[1]Outside Edges'!$P124="Yes"),"Yes","No")</f>
        <v>Yes</v>
      </c>
      <c r="MF125" s="269" t="str">
        <f>IF(AND((RIGHT($MF$3,2)-'[1]Miter Profiles'!$AC$345-'[1]Outside Edges'!$B124)&gt;=5,'[1]Outside Edges'!$P124="Yes"),"Yes","No")</f>
        <v>Yes</v>
      </c>
      <c r="MG125" s="269" t="str">
        <f>IF(AND((RIGHT($MG$3,2)-'[1]Miter Profiles'!$AC$346-'[1]Outside Edges'!$B124)&gt;=5,'[1]Outside Edges'!$P124="Yes"),"Yes","No")</f>
        <v>Yes</v>
      </c>
      <c r="MH125" s="283" t="str">
        <f>IF(AND((RIGHT($MH$3,2)-'[1]Miter Profiles'!$AC$347-'[1]Outside Edges'!$B124)&gt;=5,'[1]Outside Edges'!$P124="Yes"),"Yes","No")</f>
        <v>Yes</v>
      </c>
      <c r="MI125" s="283" t="str">
        <f>IF(AND((RIGHT($MI$3,2)-'[1]Miter Profiles'!$AC$348-'[1]Outside Edges'!$B124)&gt;=5,'[1]Outside Edges'!$P124="Yes"),"Yes","No")</f>
        <v>Yes</v>
      </c>
      <c r="MJ125" s="283" t="str">
        <f>IF(AND((RIGHT($MJ$3,2)-'[1]Miter Profiles'!$AC$349-'[1]Outside Edges'!$B124)&gt;=5,'[1]Outside Edges'!$P124="Yes"),"Yes","No")</f>
        <v>Yes</v>
      </c>
      <c r="MK125" s="269" t="str">
        <f>IF(AND((RIGHT($MK$3,2)-'[1]Miter Profiles'!$AC$350-'[1]Outside Edges'!$B124)&gt;=5,'[1]Outside Edges'!$P124="Yes"),"Yes","No")</f>
        <v>Yes</v>
      </c>
      <c r="ML125" s="269" t="str">
        <f>IF(AND((RIGHT($ML$3,2)-'[1]Miter Profiles'!$AC$351-'[1]Outside Edges'!$B124)&gt;=5,'[1]Outside Edges'!$P124="Yes"),"Yes","No")</f>
        <v>Yes</v>
      </c>
      <c r="MM125" s="269" t="str">
        <f>IF(AND((RIGHT($MM$3,2)-'[1]Miter Profiles'!$AC$352-'[1]Outside Edges'!$B124)&gt;=5,'[1]Outside Edges'!$P124="Yes"),"Yes","No")</f>
        <v>Yes</v>
      </c>
      <c r="MN125" s="283" t="str">
        <f>IF(AND((RIGHT($MK$3,2)-'[1]Miter Profiles'!$AC$350-'[1]Outside Edges'!$B124)&gt;=5,'[1]Outside Edges'!$P124="Yes"),"Yes","No")</f>
        <v>Yes</v>
      </c>
      <c r="MO125" s="283" t="str">
        <f>IF(AND((RIGHT($ML$3,2)-'[1]Miter Profiles'!$AC$351-'[1]Outside Edges'!$B124)&gt;=5,'[1]Outside Edges'!$P124="Yes"),"Yes","No")</f>
        <v>Yes</v>
      </c>
      <c r="MP125" s="283" t="str">
        <f>IF(AND((RIGHT($MM$3,2)-'[1]Miter Profiles'!$AC$352-'[1]Outside Edges'!$B124)&gt;=5,'[1]Outside Edges'!$P124="Yes"),"Yes","No")</f>
        <v>Yes</v>
      </c>
    </row>
    <row r="126" spans="1:354" ht="15.75" customHeight="1" thickBot="1" x14ac:dyDescent="0.3">
      <c r="A126" s="8" t="str">
        <f>IF('[1]Outside Edges'!$A125&lt;&gt;"",'[1]Outside Edges'!$A125,"")</f>
        <v>D123</v>
      </c>
      <c r="B126" s="10" t="str">
        <f>IF(AND((RIGHT($B$3,2)-'[1]Miter Profiles'!$AC$3-'[1]Outside Edges'!$B125)&gt;=5,'[1]Outside Edges'!$P125="Yes"),"Yes","No")</f>
        <v>No</v>
      </c>
      <c r="C126" s="10" t="str">
        <f>IF(AND((RIGHT($C$3,2)-'[1]Miter Profiles'!$AC$4-'[1]Outside Edges'!$B125)&gt;=5,'[1]Outside Edges'!$P125="Yes"),"Yes","No")</f>
        <v>No</v>
      </c>
      <c r="D126" s="85" t="str">
        <f>IF(AND((RIGHT($D$3,2)-'[1]Miter Profiles'!$AC$5-'[1]Outside Edges'!$B125)&gt;=5,'[1]Outside Edges'!$P125="Yes"),"Yes","No")</f>
        <v>No</v>
      </c>
      <c r="E126" s="86" t="str">
        <f>IF(AND((RIGHT($E$3,2)-'[1]Miter Profiles'!$AC$6-'[1]Outside Edges'!$B125)&gt;=5,'[1]Outside Edges'!$P125="Yes"),"Yes","No")</f>
        <v>No</v>
      </c>
      <c r="F126" s="11" t="str">
        <f>IF(AND((RIGHT($F$3,2)-'[1]Miter Profiles'!$AC$7-'[1]Outside Edges'!$B125)&gt;=5,'[1]Outside Edges'!$P125="Yes"),"Yes","No")</f>
        <v>No</v>
      </c>
      <c r="G126" s="87" t="str">
        <f>IF(AND((RIGHT($G$3,2)-'[1]Miter Profiles'!$AC$8-'[1]Outside Edges'!$B125)&gt;=5,'[1]Outside Edges'!$P125="Yes"),"Yes","No")</f>
        <v>No</v>
      </c>
      <c r="H126" s="10" t="str">
        <f>IF(AND((RIGHT($H$3,2)-'[1]Miter Profiles'!$AC$9-'[1]Outside Edges'!$B125)&gt;=5,'[1]Outside Edges'!$P125="Yes"),"Yes","No")</f>
        <v>No</v>
      </c>
      <c r="I126" s="10" t="str">
        <f>IF(AND((RIGHT($I$3,2)-'[1]Miter Profiles'!$AC$10-'[1]Outside Edges'!$B125)&gt;=5,'[1]Outside Edges'!$P125="Yes"),"Yes","No")</f>
        <v>No</v>
      </c>
      <c r="J126" s="85" t="str">
        <f>IF(AND((RIGHT($J$3,2)-'[1]Miter Profiles'!$AC$11-'[1]Outside Edges'!$B125)&gt;=5,'[1]Outside Edges'!$P125="Yes"),"Yes","No")</f>
        <v>No</v>
      </c>
      <c r="K126" s="86" t="str">
        <f>IF(AND((RIGHT($K$3,2)-'[1]Miter Profiles'!$AC$12-'[1]Outside Edges'!$B125)&gt;=5,'[1]Outside Edges'!$P125="Yes"),"Yes","No")</f>
        <v>No</v>
      </c>
      <c r="L126" s="11" t="str">
        <f>IF(AND((RIGHT($L$3,2)-'[1]Miter Profiles'!$AC$13-'[1]Outside Edges'!$B125)&gt;=5,'[1]Outside Edges'!$P125="Yes"),"Yes","No")</f>
        <v>No</v>
      </c>
      <c r="M126" s="87" t="str">
        <f>IF(AND((RIGHT($M$3,2)-'[1]Miter Profiles'!$AC$14-'[1]Outside Edges'!$B125)&gt;=5,'[1]Outside Edges'!$P125="Yes"),"Yes","No")</f>
        <v>No</v>
      </c>
      <c r="N126" s="10" t="str">
        <f>IF(AND((RIGHT($N$3,2)-'[1]Miter Profiles'!$AC$15-'[1]Outside Edges'!$B125)&gt;=4,'[1]Outside Edges'!$P125="Yes"),"Yes","No")</f>
        <v>No</v>
      </c>
      <c r="O126" s="10" t="str">
        <f>IF(AND((RIGHT($O$3,2)-'[1]Miter Profiles'!$AC$16-'[1]Outside Edges'!$B125)&gt;=5,'[1]Outside Edges'!$P125="Yes"),"Yes","No")</f>
        <v>No</v>
      </c>
      <c r="P126" s="85" t="str">
        <f>IF(AND((RIGHT($P$3,2)-'[1]Miter Profiles'!$AC$17-'[1]Outside Edges'!$B125)&gt;=5,'[1]Outside Edges'!$P125="Yes"),"Yes","No")</f>
        <v>No</v>
      </c>
      <c r="Q126" s="86" t="str">
        <f>IF(AND((RIGHT($Q$3,2)-'[1]Miter Profiles'!$AC$18-'[1]Outside Edges'!$B125)&gt;=5,'[1]Outside Edges'!$P125="Yes"),"Yes","No")</f>
        <v>No</v>
      </c>
      <c r="R126" s="11" t="str">
        <f>IF(AND((RIGHT($R$3,2)-'[1]Miter Profiles'!$AC$19-'[1]Outside Edges'!$B125)&gt;=5,'[1]Outside Edges'!$P125="Yes"),"Yes","No")</f>
        <v>No</v>
      </c>
      <c r="S126" s="87" t="str">
        <f>IF(AND((RIGHT($S$3,2)-'[1]Miter Profiles'!$AC$20-'[1]Outside Edges'!$B125)&gt;=5,'[1]Outside Edges'!$P125="Yes"),"Yes","No")</f>
        <v>No</v>
      </c>
      <c r="T126" s="10" t="str">
        <f>IF(AND((RIGHT($T$3,2)-'[1]Miter Profiles'!$AC$21-'[1]Outside Edges'!$B125)&gt;=5,'[1]Outside Edges'!$P125="Yes"),"Yes","No")</f>
        <v>No</v>
      </c>
      <c r="U126" s="10" t="str">
        <f>IF(AND((RIGHT($U$3,2)-'[1]Miter Profiles'!$AC$22-'[1]Outside Edges'!$B125)&gt;=5,'[1]Outside Edges'!$P125="Yes"),"Yes","No")</f>
        <v>No</v>
      </c>
      <c r="V126" s="85" t="str">
        <f>IF(AND((RIGHT($V$3,2)-'[1]Miter Profiles'!$AC$23-'[1]Outside Edges'!$B125)&gt;=5,'[1]Outside Edges'!$P125="Yes"),"Yes","No")</f>
        <v>No</v>
      </c>
      <c r="W126" s="86" t="str">
        <f>IF(AND((RIGHT($W$3,2)-'[1]Miter Profiles'!$AC$24-'[1]Outside Edges'!$B125)&gt;=5,'[1]Outside Edges'!$P125="Yes"),"Yes","No")</f>
        <v>No</v>
      </c>
      <c r="X126" s="11" t="str">
        <f>IF(AND((RIGHT($X$3,2)-'[1]Miter Profiles'!$AC$25-'[1]Outside Edges'!$B125)&gt;=5,'[1]Outside Edges'!$P125="Yes"),"Yes","No")</f>
        <v>No</v>
      </c>
      <c r="Y126" s="87" t="str">
        <f>IF(AND((RIGHT($Y$3,2)-'[1]Miter Profiles'!$AC$26-'[1]Outside Edges'!$B125)&gt;=5,'[1]Outside Edges'!$P125="Yes"),"Yes","No")</f>
        <v>No</v>
      </c>
      <c r="Z126" s="10" t="str">
        <f>IF(AND((RIGHT($Z$3,2)-'[1]Miter Profiles'!$AC$27-'[1]Outside Edges'!$B125)&gt;=5,'[1]Outside Edges'!$P125="Yes"),"Yes","No")</f>
        <v>No</v>
      </c>
      <c r="AA126" s="10" t="str">
        <f>IF(AND((RIGHT($AA$3,2)-'[1]Miter Profiles'!$AC$28-'[1]Outside Edges'!$B125)&gt;=5,'[1]Outside Edges'!$P125="Yes"),"Yes","No")</f>
        <v>No</v>
      </c>
      <c r="AB126" s="85" t="str">
        <f>IF(AND((RIGHT($AB$3,2)-'[1]Miter Profiles'!$AC$29-'[1]Outside Edges'!$B125)&gt;=5,'[1]Outside Edges'!$P125="Yes"),"Yes","No")</f>
        <v>No</v>
      </c>
      <c r="AC126" s="86" t="str">
        <f>IF(AND((RIGHT($AC$3,2)-'[1]Miter Profiles'!$AC$30-'[1]Outside Edges'!$B125)&gt;=5,'[1]Outside Edges'!$P125="Yes"),"Yes","No")</f>
        <v>No</v>
      </c>
      <c r="AD126" s="11" t="str">
        <f>IF(AND((RIGHT($AD$3,2)-'[1]Miter Profiles'!$AC$31-'[1]Outside Edges'!$B125)&gt;=5,'[1]Outside Edges'!$P125="Yes"),"Yes","No")</f>
        <v>No</v>
      </c>
      <c r="AE126" s="87" t="str">
        <f>IF(AND((RIGHT($AE$3,2)-'[1]Miter Profiles'!$AC$32-'[1]Outside Edges'!$B125)&gt;=5,'[1]Outside Edges'!$P125="Yes"),"Yes","No")</f>
        <v>No</v>
      </c>
      <c r="AF126" s="10" t="str">
        <f>IF(AND((RIGHT($AF$3,2)-'[1]Miter Profiles'!$AC$33-'[1]Outside Edges'!$B125)&gt;=5,'[1]Outside Edges'!$P125="Yes"),"Yes","No")</f>
        <v>No</v>
      </c>
      <c r="AG126" s="10" t="str">
        <f>IF(AND((RIGHT($AG$3,2)-'[1]Miter Profiles'!$AC$34-'[1]Outside Edges'!$B125)&gt;=5,'[1]Outside Edges'!$P125="Yes"),"Yes","No")</f>
        <v>No</v>
      </c>
      <c r="AH126" s="85" t="str">
        <f>IF(AND((RIGHT($AH$3,2)-'[1]Miter Profiles'!$AC$35-'[1]Outside Edges'!$B125)&gt;=5,'[1]Outside Edges'!$P125="Yes"),"Yes","No")</f>
        <v>No</v>
      </c>
      <c r="AI126" s="86" t="str">
        <f>IF(AND((RIGHT($AI$3,2)-'[1]Miter Profiles'!$AC$36-'[1]Outside Edges'!$B125)&gt;=5,'[1]Outside Edges'!$P125="Yes"),"Yes","No")</f>
        <v>No</v>
      </c>
      <c r="AJ126" s="11" t="str">
        <f>IF(AND((RIGHT($AJ$3,2)-'[1]Miter Profiles'!$AC$37-'[1]Outside Edges'!$B125)&gt;=5,'[1]Outside Edges'!$P125="Yes"),"Yes","No")</f>
        <v>No</v>
      </c>
      <c r="AK126" s="87" t="str">
        <f>IF(AND((RIGHT($AK$3,2)-'[1]Miter Profiles'!$AC$38-'[1]Outside Edges'!$B125)&gt;=5,'[1]Outside Edges'!$P125="Yes"),"Yes","No")</f>
        <v>No</v>
      </c>
      <c r="AL126" s="10" t="str">
        <f>IF(AND((RIGHT($AL$3,2)-'[1]Miter Profiles'!$AC$39-'[1]Outside Edges'!$B125)&gt;=5,'[1]Outside Edges'!$P125="Yes"),"Yes","No")</f>
        <v>No</v>
      </c>
      <c r="AM126" s="10" t="str">
        <f>IF(AND((RIGHT($AM$3,2)-'[1]Miter Profiles'!$AC$40-'[1]Outside Edges'!$B125)&gt;=5,'[1]Outside Edges'!$P125="Yes"),"Yes","No")</f>
        <v>No</v>
      </c>
      <c r="AN126" s="85" t="str">
        <f>IF(AND((RIGHT($AN$3,2)-'[1]Miter Profiles'!$AC$41-'[1]Outside Edges'!$B125)&gt;=5,'[1]Outside Edges'!$P125="Yes"),"Yes","No")</f>
        <v>No</v>
      </c>
      <c r="AO126" s="86" t="str">
        <f>IF(AND((RIGHT($AO$3,2)-'[1]Miter Profiles'!$AC$42-'[1]Outside Edges'!$B125)&gt;=5,'[1]Outside Edges'!$P125="Yes"),"Yes","No")</f>
        <v>No</v>
      </c>
      <c r="AP126" s="11" t="str">
        <f>IF(AND((RIGHT($AP$3,2)-'[1]Miter Profiles'!$AC$43-'[1]Outside Edges'!$B125)&gt;=5,'[1]Outside Edges'!$P125="Yes"),"Yes","No")</f>
        <v>No</v>
      </c>
      <c r="AQ126" s="87" t="str">
        <f>IF(AND((RIGHT($AQ$3,2)-'[1]Miter Profiles'!$AC$44-'[1]Outside Edges'!$B125)&gt;=5,'[1]Outside Edges'!$P125="Yes"),"Yes","No")</f>
        <v>No</v>
      </c>
      <c r="AR126" s="10" t="str">
        <f>IF(AND((RIGHT($AR$3,2)-'[1]Miter Profiles'!$AC$45-'[1]Outside Edges'!$B125)&gt;=5,'[1]Outside Edges'!$P125="Yes"),"Yes","No")</f>
        <v>No</v>
      </c>
      <c r="AS126" s="10" t="str">
        <f>IF(AND((RIGHT($AS$3,2)-'[1]Miter Profiles'!$AC$46-'[1]Outside Edges'!$B125)&gt;=5,'[1]Outside Edges'!$P125="Yes"),"Yes","No")</f>
        <v>No</v>
      </c>
      <c r="AT126" s="85" t="str">
        <f>IF(AND((RIGHT($AT$3,2)-'[1]Miter Profiles'!$AC$47-'[1]Outside Edges'!$B125)&gt;=5,'[1]Outside Edges'!$P125="Yes"),"Yes","No")</f>
        <v>No</v>
      </c>
      <c r="AU126" s="86" t="str">
        <f>IF(AND((RIGHT($AU$3,2)-'[1]Miter Profiles'!$AC$48-'[1]Outside Edges'!$B125)&gt;=5,'[1]Outside Edges'!$P125="Yes"),"Yes","No")</f>
        <v>No</v>
      </c>
      <c r="AV126" s="11" t="str">
        <f>IF(AND((RIGHT($AV$3,2)-'[1]Miter Profiles'!$AC$49-'[1]Outside Edges'!$B125)&gt;=5,'[1]Outside Edges'!$P125="Yes"),"Yes","No")</f>
        <v>No</v>
      </c>
      <c r="AW126" s="87" t="str">
        <f>IF(AND((RIGHT($AW$3,2)-'[1]Miter Profiles'!$AC$50-'[1]Outside Edges'!$B125)&gt;=5,'[1]Outside Edges'!$P125="Yes"),"Yes","No")</f>
        <v>No</v>
      </c>
      <c r="AX126" s="10" t="str">
        <f>IF(AND((RIGHT($AX$3,2)-'[1]Miter Profiles'!$AC$51-'[1]Outside Edges'!$B125)&gt;=5,'[1]Outside Edges'!$P125="Yes"),"Yes","No")</f>
        <v>No</v>
      </c>
      <c r="AY126" s="10" t="str">
        <f>IF(AND((RIGHT($AY$3,2)-'[1]Miter Profiles'!$AC$52-'[1]Outside Edges'!$B125)&gt;=5,'[1]Outside Edges'!$P125="Yes"),"Yes","No")</f>
        <v>No</v>
      </c>
      <c r="AZ126" s="85" t="str">
        <f>IF(AND((RIGHT($AZ$3,2)-'[1]Miter Profiles'!$AC$53-'[1]Outside Edges'!$B125)&gt;=5,'[1]Outside Edges'!$P125="Yes"),"Yes","No")</f>
        <v>No</v>
      </c>
      <c r="BA126" s="86" t="str">
        <f>IF(AND((RIGHT($BA$3,2)-'[1]Miter Profiles'!$AC$54-'[1]Outside Edges'!$B125)&gt;=5,'[1]Outside Edges'!$P125="Yes"),"Yes","No")</f>
        <v>No</v>
      </c>
      <c r="BB126" s="11" t="str">
        <f>IF(AND((RIGHT($BB$3,2)-'[1]Miter Profiles'!$AC$55-'[1]Outside Edges'!$B125)&gt;=5,'[1]Outside Edges'!$P125="Yes"),"Yes","No")</f>
        <v>No</v>
      </c>
      <c r="BC126" s="87" t="str">
        <f>IF(AND((RIGHT($BC$3,2)-'[1]Miter Profiles'!$AC$56-'[1]Outside Edges'!$B125)&gt;=5,'[1]Outside Edges'!$P125="Yes"),"Yes","No")</f>
        <v>No</v>
      </c>
      <c r="BD126" s="10" t="str">
        <f>IF(AND((RIGHT($BD$3,2)-'[1]Miter Profiles'!$AC$57-'[1]Outside Edges'!$B125)&gt;=5,'[1]Outside Edges'!$P125="Yes"),"Yes","No")</f>
        <v>No</v>
      </c>
      <c r="BE126" s="10" t="str">
        <f>IF(AND((RIGHT($BE$3,2)-'[1]Miter Profiles'!$AC$58-'[1]Outside Edges'!$B125)&gt;=5,'[1]Outside Edges'!$P125="Yes"),"Yes","No")</f>
        <v>No</v>
      </c>
      <c r="BF126" s="85" t="str">
        <f>IF(AND((RIGHT($BF$3,2)-'[1]Miter Profiles'!$AC$59-'[1]Outside Edges'!$B125)&gt;=5,'[1]Outside Edges'!$P125="Yes"),"Yes","No")</f>
        <v>No</v>
      </c>
      <c r="BG126" s="86" t="str">
        <f>IF(AND((RIGHT($BG$3,2)-'[1]Miter Profiles'!$AC$60-'[1]Outside Edges'!$B125)&gt;=5,'[1]Outside Edges'!$P125="Yes"),"Yes","No")</f>
        <v>No</v>
      </c>
      <c r="BH126" s="11" t="str">
        <f>IF(AND((RIGHT($BH$3,2)-'[1]Miter Profiles'!$AC$61-'[1]Outside Edges'!$B125)&gt;=5,'[1]Outside Edges'!$P125="Yes"),"Yes","No")</f>
        <v>No</v>
      </c>
      <c r="BI126" s="87" t="str">
        <f>IF(AND((RIGHT($BI$3,2)-'[1]Miter Profiles'!$AC$62-'[1]Outside Edges'!$B125)&gt;=5,'[1]Outside Edges'!$P125="Yes"),"Yes","No")</f>
        <v>No</v>
      </c>
      <c r="BJ126" s="10" t="str">
        <f>IF(AND((RIGHT($BJ$3,2)-'[1]Miter Profiles'!$AC$63-'[1]Outside Edges'!$B125)&gt;=5,'[1]Outside Edges'!$P125="Yes"),"Yes","No")</f>
        <v>No</v>
      </c>
      <c r="BK126" s="10" t="str">
        <f>IF(AND((RIGHT($BK$3,2)-'[1]Miter Profiles'!$AC$64-'[1]Outside Edges'!$B125)&gt;=5,'[1]Outside Edges'!$P125="Yes"),"Yes","No")</f>
        <v>No</v>
      </c>
      <c r="BL126" s="85" t="str">
        <f>IF(AND((RIGHT($BL$3,2)-'[1]Miter Profiles'!$AC$65-'[1]Outside Edges'!$B125)&gt;=5,'[1]Outside Edges'!$P125="Yes"),"Yes","No")</f>
        <v>No</v>
      </c>
      <c r="BM126" s="86" t="str">
        <f>IF(AND((RIGHT($BM$3,2)-'[1]Miter Profiles'!$AC$66-'[1]Outside Edges'!$B125)&gt;=5,'[1]Outside Edges'!$P125="Yes"),"Yes","No")</f>
        <v>No</v>
      </c>
      <c r="BN126" s="11" t="str">
        <f>IF(AND((RIGHT($BN$3,2)-'[1]Miter Profiles'!$AC$67-'[1]Outside Edges'!$B125)&gt;=5,'[1]Outside Edges'!$P125="Yes"),"Yes","No")</f>
        <v>No</v>
      </c>
      <c r="BO126" s="87" t="str">
        <f>IF(AND((RIGHT($BO$3,2)-'[1]Miter Profiles'!$AC$68-'[1]Outside Edges'!$B125)&gt;=5,'[1]Outside Edges'!$P125="Yes"),"Yes","No")</f>
        <v>No</v>
      </c>
      <c r="BP126" s="10" t="str">
        <f>IF(AND((RIGHT($BP$3,2)-'[1]Miter Profiles'!$AC$69-'[1]Outside Edges'!$B125)&gt;=5,'[1]Outside Edges'!$P125="Yes"),"Yes","No")</f>
        <v>No</v>
      </c>
      <c r="BQ126" s="10" t="str">
        <f>IF(AND((RIGHT($BQ$3,2)-'[1]Miter Profiles'!$AC$70-'[1]Outside Edges'!$B125)&gt;=5,'[1]Outside Edges'!$P125="Yes"),"Yes","No")</f>
        <v>No</v>
      </c>
      <c r="BR126" s="85" t="str">
        <f>IF(AND((RIGHT($BR$3,2)-'[1]Miter Profiles'!$AC$71-'[1]Outside Edges'!$B125)&gt;=5,'[1]Outside Edges'!$P125="Yes"),"Yes","No")</f>
        <v>No</v>
      </c>
      <c r="BS126" s="86" t="str">
        <f>IF(AND((RIGHT($BS$3,2)-'[1]Miter Profiles'!$AC$72-'[1]Outside Edges'!$B125)&gt;=5,'[1]Outside Edges'!$P125="Yes"),"Yes","No")</f>
        <v>No</v>
      </c>
      <c r="BT126" s="11" t="str">
        <f>IF(AND((RIGHT($BT$3,2)-'[1]Miter Profiles'!$AC$73-'[1]Outside Edges'!$B125)&gt;=5,'[1]Outside Edges'!$P125="Yes"),"Yes","No")</f>
        <v>No</v>
      </c>
      <c r="BU126" s="87" t="str">
        <f>IF(AND((RIGHT($BU$3,2)-'[1]Miter Profiles'!$AC$74-'[1]Outside Edges'!$B125)&gt;=5,'[1]Outside Edges'!$P125="Yes"),"Yes","No")</f>
        <v>No</v>
      </c>
      <c r="BV126" s="10" t="str">
        <f>IF(AND((RIGHT($BV$3,2)-'[1]Miter Profiles'!$AC$75-'[1]Outside Edges'!$B125)&gt;=5,'[1]Outside Edges'!$P125="Yes"),"Yes","No")</f>
        <v>No</v>
      </c>
      <c r="BW126" s="10" t="str">
        <f>IF(AND((RIGHT($BW$3,2)-'[1]Miter Profiles'!$AC$76-'[1]Outside Edges'!$B125)&gt;=5,'[1]Outside Edges'!$P125="Yes"),"Yes","No")</f>
        <v>No</v>
      </c>
      <c r="BX126" s="85" t="str">
        <f>IF(AND((RIGHT($BX$3,2)-'[1]Miter Profiles'!$AC$77-'[1]Outside Edges'!$B125)&gt;=5,'[1]Outside Edges'!$P125="Yes"),"Yes","No")</f>
        <v>No</v>
      </c>
      <c r="BY126" s="86" t="str">
        <f>IF(AND((RIGHT($BY$3,2)-'[1]Miter Profiles'!$AC$78-'[1]Outside Edges'!$B125)&gt;=5,'[1]Outside Edges'!$P125="Yes"),"Yes","No")</f>
        <v>No</v>
      </c>
      <c r="BZ126" s="11" t="str">
        <f>IF(AND((RIGHT($BZ$3,2)-'[1]Miter Profiles'!$AC$79-'[1]Outside Edges'!$B125)&gt;=5,'[1]Outside Edges'!$P125="Yes"),"Yes","No")</f>
        <v>No</v>
      </c>
      <c r="CA126" s="87" t="str">
        <f>IF(AND((RIGHT($CA$3,2)-'[1]Miter Profiles'!$AC$80-'[1]Outside Edges'!$B125)&gt;=5,'[1]Outside Edges'!$P125="Yes"),"Yes","No")</f>
        <v>No</v>
      </c>
      <c r="CB126" s="10" t="str">
        <f>IF(AND((RIGHT($CB$3,2)-'[1]Miter Profiles'!$AC$81-'[1]Outside Edges'!$B125)&gt;=5,'[1]Outside Edges'!$P125="Yes"),"Yes","No")</f>
        <v>No</v>
      </c>
      <c r="CC126" s="10" t="str">
        <f>IF(AND((RIGHT($CC$3,2)-'[1]Miter Profiles'!$AC$82-'[1]Outside Edges'!$B125)&gt;=5,'[1]Outside Edges'!$P125="Yes"),"Yes","No")</f>
        <v>No</v>
      </c>
      <c r="CD126" s="85" t="str">
        <f>IF(AND((RIGHT($CD$3,2)-'[1]Miter Profiles'!$AC$83-'[1]Outside Edges'!$B125)&gt;=5,'[1]Outside Edges'!$P125="Yes"),"Yes","No")</f>
        <v>No</v>
      </c>
      <c r="CE126" s="86" t="str">
        <f>IF(AND((RIGHT($CE$3,2)-'[1]Miter Profiles'!$AC$84-'[1]Outside Edges'!$B125)&gt;=5,'[1]Outside Edges'!$P125="Yes"),"Yes","No")</f>
        <v>No</v>
      </c>
      <c r="CF126" s="11" t="str">
        <f>IF(AND((RIGHT($CF$3,2)-'[1]Miter Profiles'!$AC$85-'[1]Outside Edges'!$B125)&gt;=5,'[1]Outside Edges'!$P125="Yes"),"Yes","No")</f>
        <v>No</v>
      </c>
      <c r="CG126" s="87" t="str">
        <f>IF(AND((RIGHT($CG$3,2)-'[1]Miter Profiles'!$AC$86-'[1]Outside Edges'!$B125)&gt;=5,'[1]Outside Edges'!$P125="Yes"),"Yes","No")</f>
        <v>No</v>
      </c>
      <c r="CH126" s="10" t="str">
        <f>IF(AND((RIGHT($CH$3,2)-'[1]Miter Profiles'!$AC$87-'[1]Outside Edges'!$B125)&gt;=5,'[1]Outside Edges'!$P125="Yes"),"Yes","No")</f>
        <v>No</v>
      </c>
      <c r="CI126" s="10" t="str">
        <f>IF(AND((RIGHT($CI$3,2)-'[1]Miter Profiles'!$AC$88-'[1]Outside Edges'!$B125)&gt;=5,'[1]Outside Edges'!$P125="Yes"),"Yes","No")</f>
        <v>No</v>
      </c>
      <c r="CJ126" s="85" t="str">
        <f>IF(AND((RIGHT($CJ$3,2)-'[1]Miter Profiles'!$AC$89-'[1]Outside Edges'!$B125)&gt;=5,'[1]Outside Edges'!$P125="Yes"),"Yes","No")</f>
        <v>No</v>
      </c>
      <c r="CK126" s="86" t="str">
        <f>IF(AND((RIGHT($CK$3,2)-'[1]Miter Profiles'!$AC$90-'[1]Outside Edges'!$B125)&gt;=5,'[1]Outside Edges'!$P125="Yes"),"Yes","No")</f>
        <v>No</v>
      </c>
      <c r="CL126" s="11" t="str">
        <f>IF(AND((RIGHT($CL$3,2)-'[1]Miter Profiles'!$AC$91-'[1]Outside Edges'!$B125)&gt;=5,'[1]Outside Edges'!$P125="Yes"),"Yes","No")</f>
        <v>No</v>
      </c>
      <c r="CM126" s="87" t="str">
        <f>IF(AND((RIGHT($CM$3,2)-'[1]Miter Profiles'!$AC$92-'[1]Outside Edges'!$B125)&gt;=5,'[1]Outside Edges'!$P125="Yes"),"Yes","No")</f>
        <v>No</v>
      </c>
      <c r="CN126" s="10" t="str">
        <f>IF(AND((RIGHT(CN$3,2)-'[1]Miter Profiles'!$AC$93-'[1]Outside Edges'!$B125)&gt;=5,'[1]Outside Edges'!$P125="Yes"),"Yes","No")</f>
        <v>No</v>
      </c>
      <c r="CO126" s="10" t="str">
        <f>IF(AND((RIGHT(CO$3,2)-'[1]Miter Profiles'!$AC$94-'[1]Outside Edges'!$B125)&gt;=5,'[1]Outside Edges'!$P125="Yes"),"Yes","No")</f>
        <v>No</v>
      </c>
      <c r="CP126" s="85" t="str">
        <f>IF(AND((RIGHT(CP$3,2)-'[1]Miter Profiles'!$AC$95-'[1]Outside Edges'!$B125)&gt;=5,'[1]Outside Edges'!$P125="Yes"),"Yes","No")</f>
        <v>No</v>
      </c>
      <c r="CQ126" s="86" t="str">
        <f>IF(AND((RIGHT(CQ$3,2)-'[1]Miter Profiles'!$AC$96-'[1]Outside Edges'!$B125)&gt;=5,'[1]Outside Edges'!$P125="Yes"),"Yes","No")</f>
        <v>No</v>
      </c>
      <c r="CR126" s="11" t="str">
        <f>IF(AND((RIGHT(CR$3,2)-'[1]Miter Profiles'!$AC$97-'[1]Outside Edges'!$B125)&gt;=5,'[1]Outside Edges'!$P125="Yes"),"Yes","No")</f>
        <v>No</v>
      </c>
      <c r="CS126" s="87" t="str">
        <f>IF(AND((RIGHT(CS$3,2)-'[1]Miter Profiles'!$AC$98-'[1]Outside Edges'!$B125)&gt;=5,'[1]Outside Edges'!$P125="Yes"),"Yes","No")</f>
        <v>No</v>
      </c>
      <c r="CT126" s="10" t="str">
        <f>IF(AND((RIGHT($CT$3,2)-'[1]Miter Profiles'!$AC$99-'[1]Outside Edges'!$B125)&gt;=5,'[1]Outside Edges'!$P125="Yes"),"Yes","No")</f>
        <v>No</v>
      </c>
      <c r="CU126" s="10" t="str">
        <f>IF(AND((RIGHT($CU$3,2)-'[1]Miter Profiles'!$AC$100-'[1]Outside Edges'!$B125)&gt;=5,'[1]Outside Edges'!$P125="Yes"),"Yes","No")</f>
        <v>No</v>
      </c>
      <c r="CV126" s="85" t="str">
        <f>IF(AND((RIGHT($CV$3,2)-'[1]Miter Profiles'!$AC$101-'[1]Outside Edges'!$B125)&gt;=5,'[1]Outside Edges'!$P125="Yes"),"Yes","No")</f>
        <v>No</v>
      </c>
      <c r="CW126" s="86" t="str">
        <f>IF(AND((RIGHT($CW$3,2)-'[1]Miter Profiles'!$AC$102-'[1]Outside Edges'!$B125)&gt;=5,'[1]Outside Edges'!$P125="Yes"),"Yes","No")</f>
        <v>No</v>
      </c>
      <c r="CX126" s="11" t="str">
        <f>IF(AND((RIGHT($CX$3,2)-'[1]Miter Profiles'!$AC$103-'[1]Outside Edges'!$B125)&gt;=5,'[1]Outside Edges'!$P125="Yes"),"Yes","No")</f>
        <v>No</v>
      </c>
      <c r="CY126" s="87" t="str">
        <f>IF(AND((RIGHT($CY$3,2)-'[1]Miter Profiles'!$AC$104-'[1]Outside Edges'!$B125)&gt;=5,'[1]Outside Edges'!$P125="Yes"),"Yes","No")</f>
        <v>No</v>
      </c>
      <c r="CZ126" s="10" t="str">
        <f>IF(AND((RIGHT($CZ$3,2)-'[1]Miter Profiles'!$AC$105-'[1]Outside Edges'!$B125)&gt;=5,'[1]Outside Edges'!$P125="Yes"),"Yes","No")</f>
        <v>No</v>
      </c>
      <c r="DA126" s="10" t="str">
        <f>IF(AND((RIGHT($DA$3,2)-'[1]Miter Profiles'!$AC$106-'[1]Outside Edges'!$B125)&gt;=5,'[1]Outside Edges'!$P125="Yes"),"Yes","No")</f>
        <v>No</v>
      </c>
      <c r="DB126" s="85" t="str">
        <f>IF(AND((RIGHT($DB$3,2)-'[1]Miter Profiles'!$AC$107-'[1]Outside Edges'!$B125)&gt;=5,'[1]Outside Edges'!$P125="Yes"),"Yes","No")</f>
        <v>No</v>
      </c>
      <c r="DC126" s="86" t="str">
        <f>IF(AND((RIGHT($DC$3,2)-'[1]Miter Profiles'!$AC$108-'[1]Outside Edges'!$B125)&gt;=5,'[1]Outside Edges'!$P125="Yes"),"Yes","No")</f>
        <v>No</v>
      </c>
      <c r="DD126" s="11" t="str">
        <f>IF(AND((RIGHT($DD$3,2)-'[1]Miter Profiles'!$AC$109-'[1]Outside Edges'!$B125)&gt;=5,'[1]Outside Edges'!$P125="Yes"),"Yes","No")</f>
        <v>No</v>
      </c>
      <c r="DE126" s="87" t="str">
        <f>IF(AND((RIGHT($DE$3,2)-'[1]Miter Profiles'!$AC$110-'[1]Outside Edges'!$B125)&gt;=5,'[1]Outside Edges'!$P125="Yes"),"Yes","No")</f>
        <v>No</v>
      </c>
      <c r="DF126" s="10" t="str">
        <f>IF(AND((RIGHT($DF$3,2)-'[1]Miter Profiles'!$AC$111-'[1]Outside Edges'!$B125)&gt;=5,'[1]Outside Edges'!$P125="Yes"),"Yes","No")</f>
        <v>No</v>
      </c>
      <c r="DG126" s="10" t="str">
        <f>IF(AND((RIGHT($DG$3,2)-'[1]Miter Profiles'!$AC$112-'[1]Outside Edges'!$B125)&gt;=5,'[1]Outside Edges'!$P125="Yes"),"Yes","No")</f>
        <v>No</v>
      </c>
      <c r="DH126" s="85" t="str">
        <f>IF(AND((RIGHT($DH$3,2)-'[1]Miter Profiles'!$AC$113-'[1]Outside Edges'!$B125)&gt;=5,'[1]Outside Edges'!$P125="Yes"),"Yes","No")</f>
        <v>No</v>
      </c>
      <c r="DI126" s="86" t="str">
        <f>IF(AND((RIGHT($DI$3,2)-'[1]Miter Profiles'!$AC$114-'[1]Outside Edges'!$B125)&gt;=5,'[1]Outside Edges'!$P125="Yes"),"Yes","No")</f>
        <v>No</v>
      </c>
      <c r="DJ126" s="11" t="str">
        <f>IF(AND((RIGHT($DJ$3,2)-'[1]Miter Profiles'!$AC$115-'[1]Outside Edges'!$B125)&gt;=5,'[1]Outside Edges'!$P125="Yes"),"Yes","No")</f>
        <v>No</v>
      </c>
      <c r="DK126" s="87" t="str">
        <f>IF(AND((RIGHT($DK$3,2)-'[1]Miter Profiles'!$AC$116-'[1]Outside Edges'!$B125)&gt;=5,'[1]Outside Edges'!$P125="Yes"),"Yes","No")</f>
        <v>No</v>
      </c>
      <c r="DL126" s="10" t="str">
        <f>IF(AND((RIGHT($DL$3,2)-'[1]Miter Profiles'!$AC$117-'[1]Outside Edges'!$B125)&gt;=5,'[1]Outside Edges'!$P125="Yes"),"Yes","No")</f>
        <v>No</v>
      </c>
      <c r="DM126" s="10" t="str">
        <f>IF(AND((RIGHT($DM$3,2)-'[1]Miter Profiles'!$AC$118-'[1]Outside Edges'!$B125)&gt;=5,'[1]Outside Edges'!$P125="Yes"),"Yes","No")</f>
        <v>No</v>
      </c>
      <c r="DN126" s="85" t="str">
        <f>IF(AND((RIGHT($DN$3,2)-'[1]Miter Profiles'!$AC$119-'[1]Outside Edges'!$B125)&gt;=5,'[1]Outside Edges'!$P125="Yes"),"Yes","No")</f>
        <v>No</v>
      </c>
      <c r="DO126" s="86" t="str">
        <f>IF(AND((RIGHT($DO$3,2)-'[1]Miter Profiles'!$AC$120-'[1]Outside Edges'!$B125)&gt;=5,'[1]Outside Edges'!$P125="Yes"),"Yes","No")</f>
        <v>No</v>
      </c>
      <c r="DP126" s="11" t="str">
        <f>IF(AND((RIGHT($DP$3,2)-'[1]Miter Profiles'!$AC$121-'[1]Outside Edges'!$B125)&gt;=5,'[1]Outside Edges'!$P125="Yes"),"Yes","No")</f>
        <v>No</v>
      </c>
      <c r="DQ126" s="87" t="str">
        <f>IF(AND((RIGHT($DQ$3,2)-'[1]Miter Profiles'!$AC$122-'[1]Outside Edges'!$B125)&gt;=5,'[1]Outside Edges'!$P125="Yes"),"Yes","No")</f>
        <v>No</v>
      </c>
      <c r="DR126" s="10" t="str">
        <f>IF(AND((RIGHT($DR$3,2)-'[1]Miter Profiles'!$AC$123-'[1]Outside Edges'!$B125)&gt;=5,'[1]Outside Edges'!$P125="Yes"),"Yes","No")</f>
        <v>No</v>
      </c>
      <c r="DS126" s="10" t="str">
        <f>IF(AND((RIGHT($DS$3,2)-'[1]Miter Profiles'!$AC$124-'[1]Outside Edges'!$B125)&gt;=5,'[1]Outside Edges'!$P125="Yes"),"Yes","No")</f>
        <v>No</v>
      </c>
      <c r="DT126" s="85" t="str">
        <f>IF(AND((RIGHT($DT$3,2)-'[1]Miter Profiles'!$AC$125-'[1]Outside Edges'!$B125)&gt;=5,'[1]Outside Edges'!$P125="Yes"),"Yes","No")</f>
        <v>No</v>
      </c>
      <c r="DU126" s="86" t="str">
        <f>IF(AND((RIGHT($DU$3,2)-'[1]Miter Profiles'!$AC$126-'[1]Outside Edges'!$B125)&gt;=5,'[1]Outside Edges'!$P125="Yes"),"Yes","No")</f>
        <v>No</v>
      </c>
      <c r="DV126" s="11" t="str">
        <f>IF(AND((RIGHT($DV$3,2)-'[1]Miter Profiles'!$AC$127-'[1]Outside Edges'!$B125)&gt;=5,'[1]Outside Edges'!$P125="Yes"),"Yes","No")</f>
        <v>No</v>
      </c>
      <c r="DW126" s="87" t="str">
        <f>IF(AND((RIGHT($DW$3,2)-'[1]Miter Profiles'!$AC$128-'[1]Outside Edges'!$B125)&gt;=5,'[1]Outside Edges'!$P125="Yes"),"Yes","No")</f>
        <v>No</v>
      </c>
      <c r="DX126" s="10" t="str">
        <f>IF(AND((RIGHT($DX$3,2)-'[1]Miter Profiles'!$AC$129-'[1]Outside Edges'!$B125)&gt;=5,'[1]Outside Edges'!$P125="Yes"),"Yes","No")</f>
        <v>No</v>
      </c>
      <c r="DY126" s="10" t="str">
        <f>IF(AND((RIGHT($DY$3,2)-'[1]Miter Profiles'!$AC$130-'[1]Outside Edges'!$B125)&gt;=5,'[1]Outside Edges'!$P125="Yes"),"Yes","No")</f>
        <v>No</v>
      </c>
      <c r="DZ126" s="85" t="str">
        <f>IF(AND((RIGHT($DZ$3,2)-'[1]Miter Profiles'!$AC$131-'[1]Outside Edges'!$B125)&gt;=5,'[1]Outside Edges'!$P125="Yes"),"Yes","No")</f>
        <v>No</v>
      </c>
      <c r="EA126" s="90" t="str">
        <f>IF(AND((RIGHT($EA$3,2)-'[1]Miter Profiles'!$AC$132-'[1]Outside Edges'!$B125)&gt;=5,'[1]Outside Edges'!$P125="Yes"),"Yes","No")</f>
        <v>No</v>
      </c>
      <c r="EB126" s="104" t="str">
        <f>IF(AND((RIGHT($EB$3,2)-'[1]Miter Profiles'!$AC$133-'[1]Outside Edges'!$B125)&gt;=5,'[1]Outside Edges'!$P125="Yes"),"Yes","No")</f>
        <v>No</v>
      </c>
      <c r="EC126" s="109" t="str">
        <f>IF(AND((RIGHT($EC$3,2)-'[1]Miter Profiles'!$AC$134-'[1]Outside Edges'!$B125)&gt;=5,'[1]Outside Edges'!$P125="Yes"),"Yes","No")</f>
        <v>No</v>
      </c>
      <c r="ED126" s="115" t="str">
        <f>IF(AND((RIGHT($ED$3,2)-'[1]Miter Profiles'!$AC$135-'[1]Outside Edges'!$B125)&gt;=5,'[1]Outside Edges'!$P125="Yes"),"Yes","No")</f>
        <v>No</v>
      </c>
      <c r="EE126" s="112" t="str">
        <f>IF(AND((RIGHT($EE$3,2)-'[1]Miter Profiles'!$AC$136-'[1]Outside Edges'!$B125)&gt;=5,'[1]Outside Edges'!$P125="Yes"),"Yes","No")</f>
        <v>No</v>
      </c>
      <c r="EF126" s="85" t="str">
        <f>IF(AND((RIGHT($EF$3,2)-'[1]Miter Profiles'!$AC$137-'[1]Outside Edges'!$B125)&gt;=5,'[1]Outside Edges'!$P125="Yes"),"Yes","No")</f>
        <v>No</v>
      </c>
      <c r="EG126" s="10" t="str">
        <f>IF(AND((RIGHT($EG$3,2)-'[1]Miter Profiles'!$AC$138-'[1]Outside Edges'!$B125)&gt;=5,'[1]Outside Edges'!$P125="Yes"),"Yes","No")</f>
        <v>No</v>
      </c>
      <c r="EH126" s="90" t="str">
        <f>IF(AND((RIGHT($EH$3,2)-'[1]Miter Profiles'!$AC$139-'[1]Outside Edges'!$B125)&gt;=5,'[1]Outside Edges'!$P125="Yes"),"Yes","No")</f>
        <v>No</v>
      </c>
      <c r="EI126" s="120" t="str">
        <f>IF(AND((RIGHT($EI$3,2)-'[1]Miter Profiles'!$AC$140-'[1]Outside Edges'!$B125)&gt;=5,'[1]Outside Edges'!$P125="Yes"),"Yes","No")</f>
        <v>No</v>
      </c>
      <c r="EJ126" s="123" t="str">
        <f>IF(AND((RIGHT($EJ$3,2)-'[1]Miter Profiles'!$AC$141-'[1]Outside Edges'!$B125)&gt;=5,'[1]Outside Edges'!$P125="Yes"),"Yes","No")</f>
        <v>No</v>
      </c>
      <c r="EK126" s="123" t="str">
        <f>IF(AND((RIGHT($EK$3,2)-'[1]Miter Profiles'!$AC$142-'[1]Outside Edges'!$B125)&gt;=5,'[1]Outside Edges'!$P125="Yes"),"Yes","No")</f>
        <v>No</v>
      </c>
      <c r="EL126" s="115" t="str">
        <f>IF(AND((RIGHT($EL$3,2)-'[1]Miter Profiles'!$AC$143-'[1]Outside Edges'!$B125)&gt;=5,'[1]Outside Edges'!$P125="Yes"),"Yes","No")</f>
        <v>No</v>
      </c>
      <c r="EM126" s="128" t="str">
        <f>IF(AND((RIGHT($EM$3,2)-'[1]Miter Profiles'!$AC$144-'[1]Outside Edges'!$B125)&gt;=5,'[1]Outside Edges'!$P125="Yes"),"Yes","No")</f>
        <v>No</v>
      </c>
      <c r="EN126" s="10" t="str">
        <f>IF(AND((RIGHT($EN$3,2)-'[1]Miter Profiles'!$AC$145-'[1]Outside Edges'!$B125)&gt;=5,'[1]Outside Edges'!$P125="Yes"),"Yes","No")</f>
        <v>No</v>
      </c>
      <c r="EO126" s="90" t="str">
        <f>IF(AND((RIGHT($EO$3,2)-'[1]Miter Profiles'!$AC$146-'[1]Outside Edges'!$B125)&gt;=5,'[1]Outside Edges'!$P125="Yes"),"Yes","No")</f>
        <v>No</v>
      </c>
      <c r="EP126" s="123" t="str">
        <f>IF(AND((RIGHT($EP$3,2)-'[1]Miter Profiles'!$AC$147-'[1]Outside Edges'!$B125)&gt;=5,'[1]Outside Edges'!$P125="Yes"),"Yes","No")</f>
        <v>No</v>
      </c>
      <c r="EQ126" s="123" t="str">
        <f>IF(AND((RIGHT($EQ$3,2)-'[1]Miter Profiles'!$AC$148-'[1]Outside Edges'!$B125)&gt;=5,'[1]Outside Edges'!$P125="Yes"),"Yes","No")</f>
        <v>No</v>
      </c>
      <c r="ER126" s="115" t="str">
        <f>IF(AND((RIGHT($ER$3,2)-'[1]Miter Profiles'!$AC$149-'[1]Outside Edges'!$B125)&gt;=5,'[1]Outside Edges'!$P125="Yes"),"Yes","No")</f>
        <v>No</v>
      </c>
      <c r="ES126" s="128" t="str">
        <f>IF(AND((RIGHT($ES$3,2)-'[1]Miter Profiles'!$AC$150-'[1]Outside Edges'!$B125)&gt;=5,'[1]Outside Edges'!$P125="Yes"),"Yes","No")</f>
        <v>No</v>
      </c>
      <c r="ET126" s="10" t="str">
        <f>IF(AND((RIGHT($ET$3,2)-'[1]Miter Profiles'!$AC$151-'[1]Outside Edges'!$B125)&gt;=5,'[1]Outside Edges'!$P125="Yes"),"Yes","No")</f>
        <v>No</v>
      </c>
      <c r="EU126" s="90" t="str">
        <f>IF(AND((RIGHT($EU$3,2)-'[1]Miter Profiles'!$AC$152-'[1]Outside Edges'!$B125)&gt;=5,'[1]Outside Edges'!$P125="Yes"),"Yes","No")</f>
        <v>No</v>
      </c>
      <c r="EV126" s="123" t="str">
        <f>IF(AND((RIGHT($EV$3,2)-'[1]Miter Profiles'!$AC$153-'[1]Outside Edges'!$B125)&gt;=5,'[1]Outside Edges'!$P125="Yes"),"Yes","No")</f>
        <v>No</v>
      </c>
      <c r="EW126" s="123" t="str">
        <f>IF(AND((RIGHT($EW$3,2)-'[1]Miter Profiles'!$AC$154-'[1]Outside Edges'!$B125)&gt;=5,'[1]Outside Edges'!$P125="Yes"),"Yes","No")</f>
        <v>No</v>
      </c>
      <c r="EX126" s="115" t="str">
        <f>IF(AND((RIGHT($EX$3,2)-'[1]Miter Profiles'!$AC$155-'[1]Outside Edges'!$B125)&gt;=5,'[1]Outside Edges'!$P125="Yes"),"Yes","No")</f>
        <v>No</v>
      </c>
      <c r="EY126" s="128" t="str">
        <f>IF(AND((RIGHT($EY$3,2)-'[1]Miter Profiles'!$AC$156-'[1]Outside Edges'!$B125)&gt;=5,'[1]Outside Edges'!$P125="Yes"),"Yes","No")</f>
        <v>No</v>
      </c>
      <c r="EZ126" s="10" t="str">
        <f>IF(AND((RIGHT($EZ$3,2)-'[1]Miter Profiles'!$AC$157-'[1]Outside Edges'!$B125)&gt;=5,'[1]Outside Edges'!$P125="Yes"),"Yes","No")</f>
        <v>No</v>
      </c>
      <c r="FA126" s="90" t="str">
        <f>IF(AND((RIGHT($FA$3,2)-'[1]Miter Profiles'!$AC$158-'[1]Outside Edges'!$B125)&gt;=5,'[1]Outside Edges'!$P125="Yes"),"Yes","No")</f>
        <v>No</v>
      </c>
      <c r="FB126" s="123" t="str">
        <f>IF(AND((RIGHT($FB$3,2)-'[1]Miter Profiles'!$AC$159-'[1]Outside Edges'!$B125)&gt;=5,'[1]Outside Edges'!$P125="Yes"),"Yes","No")</f>
        <v>No</v>
      </c>
      <c r="FC126" s="123" t="str">
        <f>IF(AND((RIGHT($FC$3,2)-'[1]Miter Profiles'!$AC$160-'[1]Outside Edges'!$B125)&gt;=5,'[1]Outside Edges'!$P125="Yes"),"Yes","No")</f>
        <v>No</v>
      </c>
      <c r="FD126" s="115" t="str">
        <f>IF(AND((RIGHT($FD$3,2)-'[1]Miter Profiles'!$AC$161-'[1]Outside Edges'!$B125)&gt;=5,'[1]Outside Edges'!$P125="Yes"),"Yes","No")</f>
        <v>No</v>
      </c>
      <c r="FE126" s="128" t="str">
        <f>IF(AND((RIGHT($FE$3,2)-'[1]Miter Profiles'!$AC$162-'[1]Outside Edges'!$B125)&gt;=5,'[1]Outside Edges'!$P125="Yes"),"Yes","No")</f>
        <v>No</v>
      </c>
      <c r="FF126" s="10" t="str">
        <f>IF(AND((RIGHT($FF$3,2)-'[1]Miter Profiles'!$AC$163-'[1]Outside Edges'!$B125)&gt;=5,'[1]Outside Edges'!$P125="Yes"),"Yes","No")</f>
        <v>No</v>
      </c>
      <c r="FG126" s="90" t="str">
        <f>IF(AND((RIGHT($FG$3,2)-'[1]Miter Profiles'!$AC$164-'[1]Outside Edges'!$B125)&gt;=5,'[1]Outside Edges'!$P125="Yes"),"Yes","No")</f>
        <v>No</v>
      </c>
      <c r="FH126" s="123" t="str">
        <f>IF(AND((RIGHT($FH$3,2)-'[1]Miter Profiles'!$AC$165-'[1]Outside Edges'!$B125)&gt;=5,'[1]Outside Edges'!$P125="Yes"),"Yes","No")</f>
        <v>No</v>
      </c>
      <c r="FI126" s="123" t="str">
        <f>IF(AND((RIGHT($FI$3,2)-'[1]Miter Profiles'!$AC$166-'[1]Outside Edges'!$B125)&gt;=5,'[1]Outside Edges'!$P125="Yes"),"Yes","No")</f>
        <v>No</v>
      </c>
      <c r="FJ126" s="115" t="str">
        <f>IF(AND((RIGHT($FJ$3,2)-'[1]Miter Profiles'!$AC$167-'[1]Outside Edges'!$B125)&gt;=5,'[1]Outside Edges'!$P125="Yes"),"Yes","No")</f>
        <v>No</v>
      </c>
      <c r="FK126" s="128" t="str">
        <f>IF(AND((RIGHT($FK$3,2)-'[1]Miter Profiles'!$AC$168-'[1]Outside Edges'!$B125)&gt;=5,'[1]Outside Edges'!$P125="Yes"),"Yes","No")</f>
        <v>No</v>
      </c>
      <c r="FL126" s="10" t="str">
        <f>IF(AND((RIGHT($FL$3,2)-'[1]Miter Profiles'!$AC$169-'[1]Outside Edges'!$B125)&gt;=5,'[1]Outside Edges'!$P125="Yes"),"Yes","No")</f>
        <v>No</v>
      </c>
      <c r="FM126" s="90" t="str">
        <f>IF(AND((RIGHT($FM$3,2)-'[1]Miter Profiles'!$AC$170-'[1]Outside Edges'!$B125)&gt;=5,'[1]Outside Edges'!$P125="Yes"),"Yes","No")</f>
        <v>No</v>
      </c>
      <c r="FN126" s="123" t="str">
        <f>IF(AND((RIGHT($FN$3,2)-'[1]Miter Profiles'!$AC$171-'[1]Outside Edges'!$B125)&gt;=5,'[1]Outside Edges'!$P125="Yes"),"Yes","No")</f>
        <v>No</v>
      </c>
      <c r="FO126" s="123" t="str">
        <f>IF(AND((RIGHT($FO$3,2)-'[1]Miter Profiles'!$AC$172-'[1]Outside Edges'!$B125)&gt;=5,'[1]Outside Edges'!$P125="Yes"),"Yes","No")</f>
        <v>No</v>
      </c>
      <c r="FP126" s="115" t="str">
        <f>IF(AND((RIGHT($FP$3,2)-'[1]Miter Profiles'!$AC$173-'[1]Outside Edges'!$B125)&gt;=5,'[1]Outside Edges'!$P125="Yes"),"Yes","No")</f>
        <v>No</v>
      </c>
      <c r="FQ126" s="128" t="str">
        <f>IF(AND((RIGHT($FQ$3,2)-'[1]Miter Profiles'!$AC$174-'[1]Outside Edges'!$B125)&gt;=5,'[1]Outside Edges'!$P125="Yes"),"Yes","No")</f>
        <v>No</v>
      </c>
      <c r="FR126" s="10" t="str">
        <f>IF(AND((RIGHT($FR$3,2)-'[1]Miter Profiles'!$AC$175-'[1]Outside Edges'!$B125)&gt;=5,'[1]Outside Edges'!$P125="Yes"),"Yes","No")</f>
        <v>No</v>
      </c>
      <c r="FS126" s="90" t="str">
        <f>IF(AND((RIGHT($FS$3,2)-'[1]Miter Profiles'!$AC$176-'[1]Outside Edges'!$B125)&gt;=5,'[1]Outside Edges'!$P125="Yes"),"Yes","No")</f>
        <v>No</v>
      </c>
      <c r="FT126" s="123" t="str">
        <f>IF(AND((RIGHT($FT$3,2)-'[1]Miter Profiles'!$AC$177-'[1]Outside Edges'!$B125)&gt;=5,'[1]Outside Edges'!$P125="Yes"),"Yes","No")</f>
        <v>No</v>
      </c>
      <c r="FU126" s="123" t="str">
        <f>IF(AND((RIGHT($FU$3,2)-'[1]Miter Profiles'!$AC$178-'[1]Outside Edges'!$B125)&gt;=5,'[1]Outside Edges'!$P125="Yes"),"Yes","No")</f>
        <v>No</v>
      </c>
      <c r="FV126" s="115" t="str">
        <f>IF(AND((RIGHT($V$3,2)-'[1]Miter Profiles'!$AC$179-'[1]Outside Edges'!$B125)&gt;=5,'[1]Outside Edges'!$P125="Yes"),"Yes","No")</f>
        <v>No</v>
      </c>
      <c r="FW126" s="128" t="str">
        <f>IF(AND((RIGHT($FW$3,2)-'[1]Miter Profiles'!$AC$180-'[1]Outside Edges'!$B125)&gt;=5,'[1]Outside Edges'!$P125="Yes"),"Yes","No")</f>
        <v>No</v>
      </c>
      <c r="FX126" s="269" t="str">
        <f>IF(AND((RIGHT($FX$3,2)-'[1]Miter Profiles'!$AC$181-'[1]Outside Edges'!$B125)&gt;=5,'[1]Outside Edges'!$P125="Yes"),"Yes","No")</f>
        <v>No</v>
      </c>
      <c r="FY126" s="273" t="str">
        <f>IF(AND((RIGHT($FY$3,2)-'[1]Miter Profiles'!$AC$182-'[1]Outside Edges'!$B125)&gt;=5,'[1]Outside Edges'!$P125="Yes"),"Yes","No")</f>
        <v>No</v>
      </c>
      <c r="FZ126" s="282" t="str">
        <f>IF(AND((RIGHT($FZ$3,2)-'[1]Miter Profiles'!$AC$183-'[1]Outside Edges'!$B125)&gt;=5,'[1]Outside Edges'!$P125="Yes"),"Yes","No")</f>
        <v>No</v>
      </c>
      <c r="GA126" s="283" t="str">
        <f>IF(AND((RIGHT($GA$3,2)-'[1]Miter Profiles'!$AC$184-'[1]Outside Edges'!$B125)&gt;=5,'[1]Outside Edges'!$P125="Yes"),"Yes","No")</f>
        <v>No</v>
      </c>
      <c r="GB126" s="284" t="str">
        <f>IF(AND((RIGHT($GB$3,2)-'[1]Miter Profiles'!$AC$185-'[1]Outside Edges'!$B125)&gt;=5,'[1]Outside Edges'!$P125="Yes"),"Yes","No")</f>
        <v>No</v>
      </c>
      <c r="GC126" s="275" t="str">
        <f>IF(AND((RIGHT($GC$3,2)-'[1]Miter Profiles'!$AC$186-'[1]Outside Edges'!$B125)&gt;=5,'[1]Outside Edges'!$P125="Yes"),"Yes","No")</f>
        <v>No</v>
      </c>
      <c r="GD126" s="269" t="str">
        <f>IF(AND((RIGHT($GD$3,2)-'[1]Miter Profiles'!$AC$187-'[1]Outside Edges'!$B125)&gt;=5,'[1]Outside Edges'!$P125="Yes"),"Yes","No")</f>
        <v>No</v>
      </c>
      <c r="GE126" s="273" t="str">
        <f>IF(AND((RIGHT($GE$3,2)-'[1]Miter Profiles'!$AC$188-'[1]Outside Edges'!$B125)&gt;=5,'[1]Outside Edges'!$P125="Yes"),"Yes","No")</f>
        <v>No</v>
      </c>
      <c r="GF126" s="282" t="str">
        <f>IF(AND((RIGHT($GF$3,2)-'[1]Miter Profiles'!$AC$189-'[1]Outside Edges'!$B125)&gt;=5,'[1]Outside Edges'!$P125="Yes"),"Yes","No")</f>
        <v>No</v>
      </c>
      <c r="GG126" s="283" t="str">
        <f>IF(AND((RIGHT($GG$3,2)-'[1]Miter Profiles'!$AC$190-'[1]Outside Edges'!$B125)&gt;=5,'[1]Outside Edges'!$P125="Yes"),"Yes","No")</f>
        <v>No</v>
      </c>
      <c r="GH126" s="284" t="str">
        <f>IF(AND((RIGHT($GH$3,2)-'[1]Miter Profiles'!$AC$191-'[1]Outside Edges'!$B125)&gt;=5,'[1]Outside Edges'!$P125="Yes"),"Yes","No")</f>
        <v>No</v>
      </c>
      <c r="GI126" s="275" t="str">
        <f>IF(AND((RIGHT($GI$3,2)-'[1]Miter Profiles'!$AC$192-'[1]Outside Edges'!$B125)&gt;=5,'[1]Outside Edges'!$P125="Yes"),"Yes","No")</f>
        <v>No</v>
      </c>
      <c r="GJ126" s="269" t="str">
        <f>IF(AND((RIGHT($GJ$3,2)-'[1]Miter Profiles'!$AC$193-'[1]Outside Edges'!$B125)&gt;=5,'[1]Outside Edges'!$P125="Yes"),"Yes","No")</f>
        <v>No</v>
      </c>
      <c r="GK126" s="273" t="str">
        <f>IF(AND((RIGHT($GK$3,2)-'[1]Miter Profiles'!$AC$194-'[1]Outside Edges'!$B125)&gt;=5,'[1]Outside Edges'!$P125="Yes"),"Yes","No")</f>
        <v>No</v>
      </c>
      <c r="GL126" s="282" t="str">
        <f>IF(AND((RIGHT($GL$3,2)-'[1]Miter Profiles'!$AC$195-'[1]Outside Edges'!$B125)&gt;=5,'[1]Outside Edges'!$P125="Yes"),"Yes","No")</f>
        <v>No</v>
      </c>
      <c r="GM126" s="283" t="str">
        <f>IF(AND((RIGHT($GM$3,2)-'[1]Miter Profiles'!$AC$196-'[1]Outside Edges'!$B125)&gt;=5,'[1]Outside Edges'!$P125="Yes"),"Yes","No")</f>
        <v>No</v>
      </c>
      <c r="GN126" s="284" t="str">
        <f>IF(AND((RIGHT($GN$3,2)-'[1]Miter Profiles'!$AC$197-'[1]Outside Edges'!$B125)&gt;=5,'[1]Outside Edges'!$P125="Yes"),"Yes","No")</f>
        <v>No</v>
      </c>
      <c r="GO126" s="275" t="str">
        <f>IF(AND((RIGHT($GO$3,2)-'[1]Miter Profiles'!$AC$198-'[1]Outside Edges'!$B125)&gt;=5,'[1]Outside Edges'!$P125="Yes"),"Yes","No")</f>
        <v>No</v>
      </c>
      <c r="GP126" s="269" t="str">
        <f>IF(AND((RIGHT($GP$3,2)-'[1]Miter Profiles'!$AC$199-'[1]Outside Edges'!$B125)&gt;=5,'[1]Outside Edges'!$P125="Yes"),"Yes","No")</f>
        <v>No</v>
      </c>
      <c r="GQ126" s="273" t="str">
        <f>IF(AND((RIGHT($GQ$3,2)-'[1]Miter Profiles'!$AC$200-'[1]Outside Edges'!$B125)&gt;=5,'[1]Outside Edges'!$P125="Yes"),"Yes","No")</f>
        <v>No</v>
      </c>
      <c r="GR126" s="282" t="str">
        <f>IF(AND((RIGHT($GR$3,2)-'[1]Miter Profiles'!$AC$201-'[1]Outside Edges'!$B125)&gt;=5,'[1]Outside Edges'!$P125="Yes"),"Yes","No")</f>
        <v>No</v>
      </c>
      <c r="GS126" s="283" t="str">
        <f>IF(AND((RIGHT($GS$3,2)-'[1]Miter Profiles'!$AC$202-'[1]Outside Edges'!$B125)&gt;=5,'[1]Outside Edges'!$P125="Yes"),"Yes","No")</f>
        <v>No</v>
      </c>
      <c r="GT126" s="284" t="str">
        <f>IF(AND((RIGHT($GT$3,2)-'[1]Miter Profiles'!$AC$203-'[1]Outside Edges'!$B125)&gt;=5,'[1]Outside Edges'!$P125="Yes"),"Yes","No")</f>
        <v>No</v>
      </c>
      <c r="GU126" s="275" t="str">
        <f>IF(AND((RIGHT($GU$3,2)-'[1]Miter Profiles'!$AC$204-'[1]Outside Edges'!$B125)&gt;=5,'[1]Outside Edges'!$P125="Yes"),"Yes","No")</f>
        <v>No</v>
      </c>
      <c r="GV126" s="269" t="str">
        <f>IF(AND((RIGHT($GV$3,2)-'[1]Miter Profiles'!$AC$205-'[1]Outside Edges'!$B125)&gt;=5,'[1]Outside Edges'!$P125="Yes"),"Yes","No")</f>
        <v>No</v>
      </c>
      <c r="GW126" s="273" t="str">
        <f>IF(AND((RIGHT($GW$3,2)-'[1]Miter Profiles'!$AC$206-'[1]Outside Edges'!$B125)&gt;=5,'[1]Outside Edges'!$P125="Yes"),"Yes","No")</f>
        <v>No</v>
      </c>
      <c r="GX126" s="282" t="str">
        <f>IF(AND((RIGHT($GX$3,2)-'[1]Miter Profiles'!$AC$207-'[1]Outside Edges'!$B125)&gt;=5,'[1]Outside Edges'!$P125="Yes"),"Yes","No")</f>
        <v>No</v>
      </c>
      <c r="GY126" s="283" t="str">
        <f>IF(AND((RIGHT($GY$3,2)-'[1]Miter Profiles'!$AC$208-'[1]Outside Edges'!$B125)&gt;=5,'[1]Outside Edges'!$P125="Yes"),"Yes","No")</f>
        <v>No</v>
      </c>
      <c r="GZ126" s="284" t="str">
        <f>IF(AND((RIGHT($GZ$3,2)-'[1]Miter Profiles'!$AC$209-'[1]Outside Edges'!$B125)&gt;=5,'[1]Outside Edges'!$P125="Yes"),"Yes","No")</f>
        <v>No</v>
      </c>
      <c r="HA126" s="275" t="str">
        <f>IF(AND((RIGHT($HA$3,2)-'[1]Miter Profiles'!$AC$210-'[1]Outside Edges'!$B125)&gt;=5,'[1]Outside Edges'!$P125="Yes"),"Yes","No")</f>
        <v>No</v>
      </c>
      <c r="HB126" s="269" t="str">
        <f>IF(AND((RIGHT($HB$3,2)-'[1]Miter Profiles'!$AC$211-'[1]Outside Edges'!$B125)&gt;=5,'[1]Outside Edges'!$P125="Yes"),"Yes","No")</f>
        <v>No</v>
      </c>
      <c r="HC126" s="273" t="str">
        <f>IF(AND((RIGHT($HC$3,2)-'[1]Miter Profiles'!$AC$212-'[1]Outside Edges'!$B125)&gt;=5,'[1]Outside Edges'!$P125="Yes"),"Yes","No")</f>
        <v>No</v>
      </c>
      <c r="HD126" s="282" t="str">
        <f>IF(AND((RIGHT($HD$3,2)-'[1]Miter Profiles'!$AC$213-'[1]Outside Edges'!$B125)&gt;=5,'[1]Outside Edges'!$P125="Yes"),"Yes","No")</f>
        <v>No</v>
      </c>
      <c r="HE126" s="284" t="str">
        <f>IF(AND((RIGHT($HE$3,2)-'[1]Miter Profiles'!$AC$214-'[1]Outside Edges'!$B125)&gt;=5,'[1]Outside Edges'!$P125="Yes"),"Yes","No")</f>
        <v>No</v>
      </c>
      <c r="HF126" s="275" t="str">
        <f>IF(AND((RIGHT($HF$3,2)-'[1]Miter Profiles'!$AC$215-'[1]Outside Edges'!$B125)&gt;=5,'[1]Outside Edges'!$P125="Yes"),"Yes","No")</f>
        <v>No</v>
      </c>
      <c r="HG126" s="269" t="str">
        <f>IF(AND((RIGHT($HG$3,2)-'[1]Miter Profiles'!$AC$216-'[1]Outside Edges'!$B125)&gt;=5,'[1]Outside Edges'!$P125="Yes"),"Yes","No")</f>
        <v>No</v>
      </c>
      <c r="HH126" s="273" t="str">
        <f>IF(AND((RIGHT($HH$3,2)-'[1]Miter Profiles'!$AC$217-'[1]Outside Edges'!$B125)&gt;=5,'[1]Outside Edges'!$P125="Yes"),"Yes","No")</f>
        <v>No</v>
      </c>
      <c r="HI126" s="282" t="str">
        <f>IF(AND((RIGHT($HI$3,2)-'[1]Miter Profiles'!$AC$218-'[1]Outside Edges'!$B125)&gt;=5,'[1]Outside Edges'!$P125="Yes"),"Yes","No")</f>
        <v>No</v>
      </c>
      <c r="HJ126" s="283" t="str">
        <f>IF(AND((RIGHT($HJ$3,2)-'[1]Miter Profiles'!$AC$219-'[1]Outside Edges'!$B125)&gt;=5,'[1]Outside Edges'!$P125="Yes"),"Yes","No")</f>
        <v>No</v>
      </c>
      <c r="HK126" s="284" t="str">
        <f>IF(AND((RIGHT($HK$3,2)-'[1]Miter Profiles'!$AC$220-'[1]Outside Edges'!$B125)&gt;=5,'[1]Outside Edges'!$P125="Yes"),"Yes","No")</f>
        <v>No</v>
      </c>
      <c r="HL126" s="275" t="str">
        <f>IF(AND((RIGHT($HL$3,2)-'[1]Miter Profiles'!$AC$221-'[1]Outside Edges'!$B125)&gt;=5,'[1]Outside Edges'!$P125="Yes"),"Yes","No")</f>
        <v>No</v>
      </c>
      <c r="HM126" s="269" t="str">
        <f>IF(AND((RIGHT($HM$3,2)-'[1]Miter Profiles'!$AC$222-'[1]Outside Edges'!$B125)&gt;=5,'[1]Outside Edges'!$P125="Yes"),"Yes","No")</f>
        <v>No</v>
      </c>
      <c r="HN126" s="269" t="str">
        <f>IF(AND((RIGHT($HN$3,2)-'[1]Miter Profiles'!$AC$223-'[1]Outside Edges'!$B125)&gt;=5,'[1]Outside Edges'!$P125="Yes"),"Yes","No")</f>
        <v>No</v>
      </c>
      <c r="HO126" s="283" t="str">
        <f>IF(AND((RIGHT($HO$3,2)-'[1]Miter Profiles'!$AC$224-'[1]Outside Edges'!$B125)&gt;=5,'[1]Outside Edges'!$P125="Yes"),"Yes","No")</f>
        <v>No</v>
      </c>
      <c r="HP126" s="283" t="str">
        <f>IF(AND((RIGHT($HP$3,2)-'[1]Miter Profiles'!$AC$225-'[1]Outside Edges'!$B125)&gt;=5,'[1]Outside Edges'!$P125="Yes"),"Yes","No")</f>
        <v>No</v>
      </c>
      <c r="HQ126" s="283" t="str">
        <f>IF(AND((RIGHT($HQ$3,3)-'[1]Miter Profiles'!$AC$226-'[1]Outside Edges'!$B125)&gt;=5,'[1]Outside Edges'!$P125="Yes"),"Yes","No")</f>
        <v>No</v>
      </c>
      <c r="HR126" s="283" t="str">
        <f>IF(AND((RIGHT($HR$3,2)-'[1]Miter Profiles'!$AC$227-'[1]Outside Edges'!$B125)&gt;=5,'[1]Outside Edges'!$P125="Yes"),"Yes","No")</f>
        <v>No</v>
      </c>
      <c r="HS126" s="269" t="str">
        <f>IF(AND((RIGHT($HS$3,2)-'[1]Miter Profiles'!$AC$228-'[1]Outside Edges'!$B125)&gt;=5,'[1]Outside Edges'!$P125="Yes"),"Yes","No")</f>
        <v>No</v>
      </c>
      <c r="HT126" s="269" t="str">
        <f>IF(AND((RIGHT($HT$3,2)-'[1]Miter Profiles'!$AC$229-'[1]Outside Edges'!$B125)&gt;=5,'[1]Outside Edges'!$P125="Yes"),"Yes","No")</f>
        <v>No</v>
      </c>
      <c r="HU126" s="269" t="str">
        <f>IF(AND((RIGHT($HU$3,2)-'[1]Miter Profiles'!$AC$230-'[1]Outside Edges'!$B125)&gt;=5,'[1]Outside Edges'!$P125="Yes"),"Yes","No")</f>
        <v>No</v>
      </c>
      <c r="HV126" s="283" t="str">
        <f>IF(AND((RIGHT($HV$3,2)-'[1]Miter Profiles'!$AC$231-'[1]Outside Edges'!$B125)&gt;=5,'[1]Outside Edges'!$P125="Yes"),"Yes","No")</f>
        <v>No</v>
      </c>
      <c r="HW126" s="283" t="str">
        <f>IF(AND((RIGHT($HW$3,2)-'[1]Miter Profiles'!$AC$232-'[1]Outside Edges'!$B125)&gt;=5,'[1]Outside Edges'!$P125="Yes"),"Yes","No")</f>
        <v>No</v>
      </c>
      <c r="HX126" s="283" t="str">
        <f>IF(AND((RIGHT($HX$3,2)-'[1]Miter Profiles'!$AC$233-'[1]Outside Edges'!$B125)&gt;=5,'[1]Outside Edges'!$P125="Yes"),"Yes","No")</f>
        <v>No</v>
      </c>
      <c r="HY126" s="269" t="str">
        <f>IF(AND((RIGHT($HY$3,2)-'[1]Miter Profiles'!$AC$234-'[1]Outside Edges'!$B125)&gt;=5,'[1]Outside Edges'!$P125="Yes"),"Yes","No")</f>
        <v>No</v>
      </c>
      <c r="HZ126" s="269" t="str">
        <f>IF(AND((RIGHT($HZ$3,2)-'[1]Miter Profiles'!$AC$235-'[1]Outside Edges'!$B125)&gt;=5,'[1]Outside Edges'!$P125="Yes"),"Yes","No")</f>
        <v>No</v>
      </c>
      <c r="IA126" s="269" t="str">
        <f>IF(AND((RIGHT($IA$3,2)-'[1]Miter Profiles'!$AC$236-'[1]Outside Edges'!$B125)&gt;=5,'[1]Outside Edges'!$P125="Yes"),"Yes","No")</f>
        <v>No</v>
      </c>
      <c r="IB126" s="283" t="str">
        <f>IF(AND((RIGHT($IB$3,2)-'[1]Miter Profiles'!$AC$237-'[1]Outside Edges'!$B125)&gt;=5,'[1]Outside Edges'!$P125="Yes"),"Yes","No")</f>
        <v>No</v>
      </c>
      <c r="IC126" s="283" t="str">
        <f>IF(AND((RIGHT($IC$3,2)-'[1]Miter Profiles'!$AC$238-'[1]Outside Edges'!$B125)&gt;=5,'[1]Outside Edges'!$P125="Yes"),"Yes","No")</f>
        <v>No</v>
      </c>
      <c r="ID126" s="283" t="str">
        <f>IF(AND((RIGHT($ID$3,2)-'[1]Miter Profiles'!$AC$239-'[1]Outside Edges'!$B125)&gt;=5,'[1]Outside Edges'!$P125="Yes"),"Yes","No")</f>
        <v>No</v>
      </c>
      <c r="IE126" s="269" t="str">
        <f>IF(AND((RIGHT($IE$3,2)-'[1]Miter Profiles'!$AC$240-'[1]Outside Edges'!$B125)&gt;=5,'[1]Outside Edges'!$P125="Yes"),"Yes","No")</f>
        <v>No</v>
      </c>
      <c r="IF126" s="269" t="str">
        <f>IF(AND((RIGHT($IF$3,2)-'[1]Miter Profiles'!$AC$241-'[1]Outside Edges'!$B125)&gt;=5,'[1]Outside Edges'!$P125="Yes"),"Yes","No")</f>
        <v>No</v>
      </c>
      <c r="IG126" s="269" t="str">
        <f>IF(AND((RIGHT($IG$3,2)-'[1]Miter Profiles'!$AC$242-'[1]Outside Edges'!$B125)&gt;=5,'[1]Outside Edges'!$P125="Yes"),"Yes","No")</f>
        <v>No</v>
      </c>
      <c r="IH126" s="283" t="str">
        <f>IF(AND((RIGHT($IH$3,2)-'[1]Miter Profiles'!$AC$243-'[1]Outside Edges'!$B125)&gt;=5,'[1]Outside Edges'!$P125="Yes"),"Yes","No")</f>
        <v>No</v>
      </c>
      <c r="II126" s="283" t="str">
        <f>IF(AND((RIGHT($II$3,2)-'[1]Miter Profiles'!$AC$244-'[1]Outside Edges'!$B125)&gt;=5,'[1]Outside Edges'!$P125="Yes"),"Yes","No")</f>
        <v>No</v>
      </c>
      <c r="IJ126" s="283" t="str">
        <f>IF(AND((RIGHT($IJ$3,2)-'[1]Miter Profiles'!$AC$245-'[1]Outside Edges'!$B125)&gt;=5,'[1]Outside Edges'!$P125="Yes"),"Yes","No")</f>
        <v>No</v>
      </c>
      <c r="IK126" s="269" t="str">
        <f>IF(AND((RIGHT($IK$3,2)-'[1]Miter Profiles'!$AC$246-'[1]Outside Edges'!$B125)&gt;=5,'[1]Outside Edges'!$P125="Yes"),"Yes","No")</f>
        <v>No</v>
      </c>
      <c r="IL126" s="269" t="str">
        <f>IF(AND((RIGHT($IL$3,2)-'[1]Miter Profiles'!$AC$247-'[1]Outside Edges'!$B125)&gt;=5,'[1]Outside Edges'!$P125="Yes"),"Yes","No")</f>
        <v>No</v>
      </c>
      <c r="IM126" s="269" t="str">
        <f>IF(AND((RIGHT($IM$3,2)-'[1]Miter Profiles'!$AC$248-'[1]Outside Edges'!$B125)&gt;=5,'[1]Outside Edges'!$P125="Yes"),"Yes","No")</f>
        <v>No</v>
      </c>
      <c r="IN126" s="283" t="str">
        <f>IF(AND((RIGHT($IN$3,2)-'[1]Miter Profiles'!$AC$249-'[1]Outside Edges'!$B125)&gt;=5,'[1]Outside Edges'!$P125="Yes"),"Yes","No")</f>
        <v>No</v>
      </c>
      <c r="IO126" s="283" t="str">
        <f>IF(AND((RIGHT($IO$3,2)-'[1]Miter Profiles'!$AC$250-'[1]Outside Edges'!$B125)&gt;=5,'[1]Outside Edges'!$P125="Yes"),"Yes","No")</f>
        <v>No</v>
      </c>
      <c r="IP126" s="283" t="str">
        <f>IF(AND((RIGHT($IP$3,2)-'[1]Miter Profiles'!$AC$251-'[1]Outside Edges'!$B125)&gt;=5,'[1]Outside Edges'!$P125="Yes"),"Yes","No")</f>
        <v>No</v>
      </c>
      <c r="IQ126" s="269" t="str">
        <f>IF(AND((RIGHT($IQ$3,2)-'[1]Miter Profiles'!$AC$252-'[1]Outside Edges'!$B125)&gt;=5,'[1]Outside Edges'!$P125="Yes"),"Yes","No")</f>
        <v>No</v>
      </c>
      <c r="IR126" s="269" t="str">
        <f>IF(AND((RIGHT($IR$3,2)-'[1]Miter Profiles'!$AC$253-'[1]Outside Edges'!$B125)&gt;=5,'[1]Outside Edges'!$P125="Yes"),"Yes","No")</f>
        <v>No</v>
      </c>
      <c r="IS126" s="269" t="str">
        <f>IF(AND((RIGHT($IS$3,2)-'[1]Miter Profiles'!$AC$254-'[1]Outside Edges'!$B125)&gt;=5,'[1]Outside Edges'!$P125="Yes"),"Yes","No")</f>
        <v>No</v>
      </c>
      <c r="IT126" s="283" t="str">
        <f>IF(AND((RIGHT($IT$3,2)-'[1]Miter Profiles'!$AC$255-'[1]Outside Edges'!$B125)&gt;=5,'[1]Outside Edges'!$P125="Yes"),"Yes","No")</f>
        <v>No</v>
      </c>
      <c r="IU126" s="283" t="str">
        <f>IF(AND((RIGHT($IU$3,2)-'[1]Miter Profiles'!$AC$256-'[1]Outside Edges'!$B125)&gt;=5,'[1]Outside Edges'!$P125="Yes"),"Yes","No")</f>
        <v>No</v>
      </c>
      <c r="IV126" s="283" t="str">
        <f>IF(AND((RIGHT($IV$3,2)-'[1]Miter Profiles'!$AC$257-'[1]Outside Edges'!$B125)&gt;=5,'[1]Outside Edges'!$P125="Yes"),"Yes","No")</f>
        <v>No</v>
      </c>
      <c r="IW126" s="269" t="str">
        <f>IF(AND((RIGHT($IW$3,2)-'[1]Miter Profiles'!$AC$258-'[1]Outside Edges'!$B125)&gt;=5,'[1]Outside Edges'!$P125="Yes"),"Yes","No")</f>
        <v>No</v>
      </c>
      <c r="IX126" s="269" t="str">
        <f>IF(AND((RIGHT($IX$3,2)-'[1]Miter Profiles'!$AC$259-'[1]Outside Edges'!$B125)&gt;=5,'[1]Outside Edges'!$P125="Yes"),"Yes","No")</f>
        <v>No</v>
      </c>
      <c r="IY126" s="269" t="str">
        <f>IF(AND((RIGHT($IY$3,2)-'[1]Miter Profiles'!$AC$260-'[1]Outside Edges'!$B125)&gt;=5,'[1]Outside Edges'!$P125="Yes"),"Yes","No")</f>
        <v>No</v>
      </c>
      <c r="IZ126" s="283" t="str">
        <f>IF(AND((RIGHT($IZ$3,2)-'[1]Miter Profiles'!$AC$261-'[1]Outside Edges'!$B125)&gt;=5,'[1]Outside Edges'!$P125="Yes"),"Yes","No")</f>
        <v>No</v>
      </c>
      <c r="JA126" s="283" t="str">
        <f>IF(AND((RIGHT($JA$3,2)-'[1]Miter Profiles'!$AC$262-'[1]Outside Edges'!$B125)&gt;=5,'[1]Outside Edges'!$P125="Yes"),"Yes","No")</f>
        <v>No</v>
      </c>
      <c r="JB126" s="283" t="str">
        <f>IF(AND((RIGHT($JB$3,2)-'[1]Miter Profiles'!$AC$263-'[1]Outside Edges'!$B125)&gt;=5,'[1]Outside Edges'!$P125="Yes"),"Yes","No")</f>
        <v>No</v>
      </c>
      <c r="JC126" s="269" t="str">
        <f>IF(AND((RIGHT($JC$3,2)-'[1]Miter Profiles'!$AC$264-'[1]Outside Edges'!$B125)&gt;=5,'[1]Outside Edges'!$P125="Yes"),"Yes","No")</f>
        <v>No</v>
      </c>
      <c r="JD126" s="269" t="str">
        <f>IF(AND((RIGHT($JD$3,2)-'[1]Miter Profiles'!$AC$265-'[1]Outside Edges'!$B125)&gt;=5,'[1]Outside Edges'!$P125="Yes"),"Yes","No")</f>
        <v>No</v>
      </c>
      <c r="JE126" s="269" t="str">
        <f>IF(AND((RIGHT($JE$3,2)-'[1]Miter Profiles'!$AC$266-'[1]Outside Edges'!$B125)&gt;=5,'[1]Outside Edges'!$P125="Yes"),"Yes","No")</f>
        <v>No</v>
      </c>
      <c r="JF126" s="283" t="str">
        <f>IF(AND((RIGHT($JF$3,2)-'[1]Miter Profiles'!$AC$267-'[1]Outside Edges'!$B125)&gt;=5,'[1]Outside Edges'!$P125="Yes"),"Yes","No")</f>
        <v>No</v>
      </c>
      <c r="JG126" s="283" t="str">
        <f>IF(AND((RIGHT($JG$3,2)-'[1]Miter Profiles'!$AC$268-'[1]Outside Edges'!$B125)&gt;=5,'[1]Outside Edges'!$P125="Yes"),"Yes","No")</f>
        <v>No</v>
      </c>
      <c r="JH126" s="283" t="str">
        <f>IF(AND((RIGHT($JH$3,2)-'[1]Miter Profiles'!$AC$269-'[1]Outside Edges'!$B125)&gt;=5,'[1]Outside Edges'!$P125="Yes"),"Yes","No")</f>
        <v>No</v>
      </c>
      <c r="JI126" s="269" t="str">
        <f>IF(AND((RIGHT($JI$3,2)-'[1]Miter Profiles'!$AC$270-'[1]Outside Edges'!$B125)&gt;=5,'[1]Outside Edges'!$P125="Yes"),"Yes","No")</f>
        <v>No</v>
      </c>
      <c r="JJ126" s="269" t="str">
        <f>IF(AND((RIGHT($JJ$3,2)-'[1]Miter Profiles'!$AC$271-'[1]Outside Edges'!$B125)&gt;=5,'[1]Outside Edges'!$P125="Yes"),"Yes","No")</f>
        <v>No</v>
      </c>
      <c r="JK126" s="269" t="str">
        <f>IF(AND((RIGHT($JK$3,2)-'[1]Miter Profiles'!$AC$272-'[1]Outside Edges'!$B125)&gt;=5,'[1]Outside Edges'!$P125="Yes"),"Yes","No")</f>
        <v>No</v>
      </c>
      <c r="JL126" s="283" t="str">
        <f>IF(AND((RIGHT($JL$3,2)-'[1]Miter Profiles'!$AC$273-'[1]Outside Edges'!$B125)&gt;=5,'[1]Outside Edges'!$P125="Yes"),"Yes","No")</f>
        <v>No</v>
      </c>
      <c r="JM126" s="283" t="str">
        <f>IF(AND((RIGHT($JM$3,2)-'[1]Miter Profiles'!$AC$274-'[1]Outside Edges'!$B125)&gt;=5,'[1]Outside Edges'!$P125="Yes"),"Yes","No")</f>
        <v>No</v>
      </c>
      <c r="JN126" s="283" t="str">
        <f>IF(AND((RIGHT($JN$3,2)-'[1]Miter Profiles'!$AC$275-'[1]Outside Edges'!$B125)&gt;=5,'[1]Outside Edges'!$P125="Yes"),"Yes","No")</f>
        <v>No</v>
      </c>
      <c r="JO126" s="269" t="str">
        <f>IF(AND((RIGHT($JO$3,2)-'[1]Miter Profiles'!$AC$276-'[1]Outside Edges'!$B125)&gt;=5,'[1]Outside Edges'!$P125="Yes"),"Yes","No")</f>
        <v>No</v>
      </c>
      <c r="JP126" s="269" t="str">
        <f>IF(AND((RIGHT($JP$3,2)-'[1]Miter Profiles'!$AC$277-'[1]Outside Edges'!$B125)&gt;=5,'[1]Outside Edges'!$P125="Yes"),"Yes","No")</f>
        <v>No</v>
      </c>
      <c r="JQ126" s="269" t="str">
        <f>IF(AND((RIGHT($JQ$3,2)-'[1]Miter Profiles'!$AC$278-'[1]Outside Edges'!$B125)&gt;=5,'[1]Outside Edges'!$P125="Yes"),"Yes","No")</f>
        <v>No</v>
      </c>
      <c r="JR126" s="283" t="str">
        <f>IF(AND((RIGHT($JR$3,2)-'[1]Miter Profiles'!$AC$279-'[1]Outside Edges'!$B125)&gt;=5,'[1]Outside Edges'!$P125="Yes"),"Yes","No")</f>
        <v>No</v>
      </c>
      <c r="JS126" s="283" t="str">
        <f>IF(AND((RIGHT($JS$3,2)-'[1]Miter Profiles'!$AC$280-'[1]Outside Edges'!$B125)&gt;=5,'[1]Outside Edges'!$P125="Yes"),"Yes","No")</f>
        <v>No</v>
      </c>
      <c r="JT126" s="283" t="str">
        <f>IF(AND((RIGHT($JT$3,2)-'[1]Miter Profiles'!$AC$281-'[1]Outside Edges'!$B125)&gt;=5,'[1]Outside Edges'!$P125="Yes"),"Yes","No")</f>
        <v>No</v>
      </c>
      <c r="JU126" s="269" t="str">
        <f>IF(AND((RIGHT($JU$3,2)-'[1]Miter Profiles'!$AC$282-'[1]Outside Edges'!$B125)&gt;=5,'[1]Outside Edges'!$P125="Yes"),"Yes","No")</f>
        <v>No</v>
      </c>
      <c r="JV126" s="269" t="str">
        <f>IF(AND((RIGHT($JV$3,2)-'[1]Miter Profiles'!$AC$283-'[1]Outside Edges'!$B125)&gt;=5,'[1]Outside Edges'!$P125="Yes"),"Yes","No")</f>
        <v>No</v>
      </c>
      <c r="JW126" s="269" t="str">
        <f>IF(AND((RIGHT($JW$3,2)-'[1]Miter Profiles'!$AC$284-'[1]Outside Edges'!$B125)&gt;=5,'[1]Outside Edges'!$P125="Yes"),"Yes","No")</f>
        <v>No</v>
      </c>
      <c r="JX126" s="283" t="str">
        <f>IF(AND((RIGHT($JX$3,2)-'[1]Miter Profiles'!$AC$285-'[1]Outside Edges'!$B125)&gt;=5,'[1]Outside Edges'!$P125="Yes"),"Yes","No")</f>
        <v>No</v>
      </c>
      <c r="JY126" s="283" t="str">
        <f>IF(AND((RIGHT($JY$3,2)-'[1]Miter Profiles'!$AC$286-'[1]Outside Edges'!$B125)&gt;=5,'[1]Outside Edges'!$P125="Yes"),"Yes","No")</f>
        <v>No</v>
      </c>
      <c r="JZ126" s="283" t="str">
        <f>IF(AND((RIGHT($JZ$3,2)-'[1]Miter Profiles'!$AC$287-'[1]Outside Edges'!$B125)&gt;=5,'[1]Outside Edges'!$P125="Yes"),"Yes","No")</f>
        <v>No</v>
      </c>
      <c r="KA126" s="269" t="str">
        <f>IF(AND((RIGHT($KA$3,2)-'[1]Miter Profiles'!$AC$288-'[1]Outside Edges'!$B125)&gt;=5,'[1]Outside Edges'!$P125="Yes"),"Yes","No")</f>
        <v>No</v>
      </c>
      <c r="KB126" s="269" t="str">
        <f>IF(AND((RIGHT($KB$3,2)-'[1]Miter Profiles'!$AC$289-'[1]Outside Edges'!$B125)&gt;=5,'[1]Outside Edges'!$P125="Yes"),"Yes","No")</f>
        <v>No</v>
      </c>
      <c r="KC126" s="269" t="str">
        <f>IF(AND((RIGHT($KC$3,2)-'[1]Miter Profiles'!$AC$290-'[1]Outside Edges'!$B125)&gt;=5,'[1]Outside Edges'!$P125="Yes"),"Yes","No")</f>
        <v>No</v>
      </c>
      <c r="KD126" s="283" t="str">
        <f>IF(AND((RIGHT($KD$3,2)-'[1]Miter Profiles'!$AC$291-'[1]Outside Edges'!$B125)&gt;=5,'[1]Outside Edges'!$P125="Yes"),"Yes","No")</f>
        <v>No</v>
      </c>
      <c r="KE126" s="283" t="str">
        <f>IF(AND((RIGHT($KE$3,2)-'[1]Miter Profiles'!$AC$292-'[1]Outside Edges'!$B125)&gt;=5,'[1]Outside Edges'!$P125="Yes"),"Yes","No")</f>
        <v>No</v>
      </c>
      <c r="KF126" s="283" t="str">
        <f>IF(AND((RIGHT($KF$3,2)-'[1]Miter Profiles'!$AC$293-'[1]Outside Edges'!$B125)&gt;=5,'[1]Outside Edges'!$P125="Yes"),"Yes","No")</f>
        <v>No</v>
      </c>
      <c r="KG126" s="269" t="str">
        <f>IF(AND((RIGHT($KG$3,2)-'[1]Miter Profiles'!$AC$294-'[1]Outside Edges'!$B125)&gt;=5,'[1]Outside Edges'!$P125="Yes"),"Yes","No")</f>
        <v>No</v>
      </c>
      <c r="KH126" s="269" t="str">
        <f>IF(AND((RIGHT($KH$3,2)-'[1]Miter Profiles'!$AC$295-'[1]Outside Edges'!$B125)&gt;=5,'[1]Outside Edges'!$P125="Yes"),"Yes","No")</f>
        <v>No</v>
      </c>
      <c r="KI126" s="269" t="str">
        <f>IF(AND((RIGHT($KI$3,2)-'[1]Miter Profiles'!$AC$296-'[1]Outside Edges'!$B125)&gt;=5,'[1]Outside Edges'!$P125="Yes"),"Yes","No")</f>
        <v>No</v>
      </c>
      <c r="KJ126" s="283" t="str">
        <f>IF(AND((RIGHT($KJ$3,2)-'[1]Miter Profiles'!$AC$297-'[1]Outside Edges'!$B125)&gt;=5,'[1]Outside Edges'!$P125="Yes"),"Yes","No")</f>
        <v>No</v>
      </c>
      <c r="KK126" s="283" t="str">
        <f>IF(AND((RIGHT($KK$3,2)-'[1]Miter Profiles'!$AC$298-'[1]Outside Edges'!$B125)&gt;=5,'[1]Outside Edges'!$P125="Yes"),"Yes","No")</f>
        <v>No</v>
      </c>
      <c r="KL126" s="283" t="str">
        <f>IF(AND((RIGHT($KL$3,2)-'[1]Miter Profiles'!$AC$299-'[1]Outside Edges'!$B125)&gt;=5,'[1]Outside Edges'!$P125="Yes"),"Yes","No")</f>
        <v>No</v>
      </c>
      <c r="KM126" s="269" t="str">
        <f>IF(AND((RIGHT($KM$3,2)-'[1]Miter Profiles'!$AC$300-'[1]Outside Edges'!$B125)&gt;=5,'[1]Outside Edges'!$P125="Yes"),"Yes","No")</f>
        <v>No</v>
      </c>
      <c r="KN126" s="269" t="str">
        <f>IF(AND((RIGHT($KN$3,2)-'[1]Miter Profiles'!$AC$301-'[1]Outside Edges'!$B125)&gt;=5,'[1]Outside Edges'!$P125="Yes"),"Yes","No")</f>
        <v>No</v>
      </c>
      <c r="KO126" s="269" t="str">
        <f>IF(AND((RIGHT($KO$3,2)-'[1]Miter Profiles'!$AC$302-'[1]Outside Edges'!$B125)&gt;=5,'[1]Outside Edges'!$P125="Yes"),"Yes","No")</f>
        <v>No</v>
      </c>
      <c r="KP126" s="283" t="str">
        <f>IF(AND((RIGHT($KP$3,2)-'[1]Miter Profiles'!$AC$303-'[1]Outside Edges'!$B125)&gt;=5,'[1]Outside Edges'!$P125="Yes"),"Yes","No")</f>
        <v>No</v>
      </c>
      <c r="KQ126" s="283" t="str">
        <f>IF(AND((RIGHT($KQ$3,2)-'[1]Miter Profiles'!$AC$304-'[1]Outside Edges'!$B125)&gt;=5,'[1]Outside Edges'!$P125="Yes"),"Yes","No")</f>
        <v>No</v>
      </c>
      <c r="KR126" s="283" t="str">
        <f>IF(AND((RIGHT($KR$3,2)-'[1]Miter Profiles'!$AC$305-'[1]Outside Edges'!$B125)&gt;=5,'[1]Outside Edges'!$P125="Yes"),"Yes","No")</f>
        <v>No</v>
      </c>
      <c r="KS126" s="269" t="str">
        <f>IF(AND((RIGHT($KS$3,2)-'[1]Miter Profiles'!$AC$306-'[1]Outside Edges'!$B125)&gt;=5,'[1]Outside Edges'!$P125="Yes"),"Yes","No")</f>
        <v>No</v>
      </c>
      <c r="KT126" s="269" t="str">
        <f>IF(AND((RIGHT($KT$3,2)-'[1]Miter Profiles'!$AC$307-'[1]Outside Edges'!$B125)&gt;=5,'[1]Outside Edges'!$P125="Yes"),"Yes","No")</f>
        <v>No</v>
      </c>
      <c r="KU126" s="269" t="str">
        <f>IF(AND((RIGHT($KU$3,2)-'[1]Miter Profiles'!$AC$308-'[1]Outside Edges'!$B125)&gt;=5,'[1]Outside Edges'!$P125="Yes"),"Yes","No")</f>
        <v>No</v>
      </c>
      <c r="KV126" s="283" t="str">
        <f>IF(AND((RIGHT($KV$3,2)-'[1]Miter Profiles'!$AC$309-'[1]Outside Edges'!$B125)&gt;=5,'[1]Outside Edges'!$P125="Yes"),"Yes","No")</f>
        <v>No</v>
      </c>
      <c r="KW126" s="283" t="str">
        <f>IF(AND((RIGHT($KW$3,2)-'[1]Miter Profiles'!$AC$310-'[1]Outside Edges'!$B125)&gt;=5,'[1]Outside Edges'!$P125="Yes"),"Yes","No")</f>
        <v>No</v>
      </c>
      <c r="KX126" s="283" t="str">
        <f>IF(AND((RIGHT($KX$3,2)-'[1]Miter Profiles'!$AC$311-'[1]Outside Edges'!$B125)&gt;=5,'[1]Outside Edges'!$P125="Yes"),"Yes","No")</f>
        <v>No</v>
      </c>
      <c r="KY126" s="269" t="str">
        <f>IF(AND((RIGHT($KY$3,2)-'[1]Miter Profiles'!$AC$312-'[1]Outside Edges'!$B125)&gt;=5,'[1]Outside Edges'!$P125="Yes"),"Yes","No")</f>
        <v>No</v>
      </c>
      <c r="KZ126" s="269" t="str">
        <f>IF(AND((RIGHT($KZ$3,2)-'[1]Miter Profiles'!$AC$313-'[1]Outside Edges'!$B125)&gt;=5,'[1]Outside Edges'!$P125="Yes"),"Yes","No")</f>
        <v>No</v>
      </c>
      <c r="LA126" s="269" t="str">
        <f>IF(AND((RIGHT($LA$3,2)-'[1]Miter Profiles'!$AC$314-'[1]Outside Edges'!$B125)&gt;=5,'[1]Outside Edges'!$P125="Yes"),"Yes","No")</f>
        <v>No</v>
      </c>
      <c r="LB126" s="283" t="str">
        <f>IF(AND((RIGHT($LB$3,2)-'[1]Miter Profiles'!$AC$315-'[1]Outside Edges'!$B125)&gt;=5,'[1]Outside Edges'!$P125="Yes"),"Yes","No")</f>
        <v>No</v>
      </c>
      <c r="LC126" s="283" t="str">
        <f>IF(AND((RIGHT($LC$3,2)-'[1]Miter Profiles'!$AC$316-'[1]Outside Edges'!$B125)&gt;=5,'[1]Outside Edges'!$P125="Yes"),"Yes","No")</f>
        <v>No</v>
      </c>
      <c r="LD126" s="283" t="str">
        <f>IF(AND((RIGHT($LD$3,2)-'[1]Miter Profiles'!$AC$317-'[1]Outside Edges'!$B125)&gt;=5,'[1]Outside Edges'!$P125="Yes"),"Yes","No")</f>
        <v>No</v>
      </c>
      <c r="LE126" s="283" t="str">
        <f>IF(AND((RIGHT($LE$3,2)-'[1]Miter Profiles'!$AC$318-'[1]Outside Edges'!$B125)&gt;=5,'[1]Outside Edges'!$P125="Yes"),"Yes","No")</f>
        <v>No</v>
      </c>
      <c r="LF126" s="269" t="str">
        <f>IF(AND((RIGHT($LF$3,2)-'[1]Miter Profiles'!$AC$319-'[1]Outside Edges'!$B125)&gt;=5,'[1]Outside Edges'!$P125="Yes"),"Yes","No")</f>
        <v>No</v>
      </c>
      <c r="LG126" s="269" t="str">
        <f>IF(AND((RIGHT($LG$3,2)-'[1]Miter Profiles'!$AC$320-'[1]Outside Edges'!$B125)&gt;=5,'[1]Outside Edges'!$P125="Yes"),"Yes","No")</f>
        <v>No</v>
      </c>
      <c r="LH126" s="269" t="str">
        <f>IF(AND((RIGHT($LH$3,2)-'[1]Miter Profiles'!$AC$321-'[1]Outside Edges'!$B125)&gt;=5,'[1]Outside Edges'!$P125="Yes"),"Yes","No")</f>
        <v>No</v>
      </c>
      <c r="LI126" s="269" t="str">
        <f>IF(AND((RIGHT($LI$3,2)-'[1]Miter Profiles'!$AC$322-'[1]Outside Edges'!$B125)&gt;=5,'[1]Outside Edges'!$P125="Yes"),"Yes","No")</f>
        <v>No</v>
      </c>
      <c r="LJ126" s="283" t="str">
        <f>IF(AND((RIGHT($LJ$3,2)-'[1]Miter Profiles'!$AC$323-'[1]Outside Edges'!$B125)&gt;=5,'[1]Outside Edges'!$P125="Yes"),"Yes","No")</f>
        <v>No</v>
      </c>
      <c r="LK126" s="283" t="str">
        <f>IF(AND((RIGHT($LK$3,2)-'[1]Miter Profiles'!$AC$324-'[1]Outside Edges'!$B125)&gt;=5,'[1]Outside Edges'!$P125="Yes"),"Yes","No")</f>
        <v>No</v>
      </c>
      <c r="LL126" s="283" t="str">
        <f>IF(AND((RIGHT($LL$3,2)-'[1]Miter Profiles'!$AC$325-'[1]Outside Edges'!$B125)&gt;=5,'[1]Outside Edges'!$P125="Yes"),"Yes","No")</f>
        <v>No</v>
      </c>
      <c r="LM126" s="269" t="str">
        <f>IF(AND((RIGHT($LM$3,2)-'[1]Miter Profiles'!$AC$326-'[1]Outside Edges'!$B125)&gt;=5,'[1]Outside Edges'!$P125="Yes"),"Yes","No")</f>
        <v>No</v>
      </c>
      <c r="LN126" s="269" t="str">
        <f>IF(AND((RIGHT($LN$3,2)-'[1]Miter Profiles'!$AC$327-'[1]Outside Edges'!$B125)&gt;=5,'[1]Outside Edges'!$P125="Yes"),"Yes","No")</f>
        <v>No</v>
      </c>
      <c r="LO126" s="269" t="str">
        <f>IF(AND((RIGHT($LO$3,2)-'[1]Miter Profiles'!$AC$328-'[1]Outside Edges'!$B125)&gt;=5,'[1]Outside Edges'!$P125="Yes"),"Yes","No")</f>
        <v>No</v>
      </c>
      <c r="LP126" s="283" t="str">
        <f>IF(AND((RIGHT($LP$3,2)-'[1]Miter Profiles'!$AC$329-'[1]Outside Edges'!$B125)&gt;=5,'[1]Outside Edges'!$P125="Yes"),"Yes","No")</f>
        <v>No</v>
      </c>
      <c r="LQ126" s="283" t="str">
        <f>IF(AND((RIGHT($LQ$3,2)-'[1]Miter Profiles'!$AC$330-'[1]Outside Edges'!$B125)&gt;=5,'[1]Outside Edges'!$P125="Yes"),"Yes","No")</f>
        <v>No</v>
      </c>
      <c r="LR126" s="283" t="str">
        <f>IF(AND((RIGHT($LR$3,2)-'[1]Miter Profiles'!$AC$331-'[1]Outside Edges'!$B125)&gt;=5,'[1]Outside Edges'!$P125="Yes"),"Yes","No")</f>
        <v>No</v>
      </c>
      <c r="LS126" s="269" t="str">
        <f>IF(AND((RIGHT($LS$3,2)-'[1]Miter Profiles'!$AC$332-'[1]Outside Edges'!$B125)&gt;=5,'[1]Outside Edges'!$P125="Yes"),"Yes","No")</f>
        <v>No</v>
      </c>
      <c r="LT126" s="269" t="str">
        <f>IF(AND((RIGHT($LT$3,2)-'[1]Miter Profiles'!$AC$333-'[1]Outside Edges'!$B125)&gt;=5,'[1]Outside Edges'!$P125="Yes"),"Yes","No")</f>
        <v>No</v>
      </c>
      <c r="LU126" s="269" t="str">
        <f>IF(AND((RIGHT($LU$3,2)-'[1]Miter Profiles'!$AC$334-'[1]Outside Edges'!$B125)&gt;=5,'[1]Outside Edges'!$P125="Yes"),"Yes","No")</f>
        <v>No</v>
      </c>
      <c r="LV126" s="283" t="str">
        <f>IF(AND((RIGHT($LV$3,2)-'[1]Miter Profiles'!$AC$335-'[1]Outside Edges'!$B125)&gt;=5,'[1]Outside Edges'!$P125="Yes"),"Yes","No")</f>
        <v>No</v>
      </c>
      <c r="LW126" s="283" t="str">
        <f>IF(AND((RIGHT($LW$3,2)-'[1]Miter Profiles'!$AC$336-'[1]Outside Edges'!$B125)&gt;=5,'[1]Outside Edges'!$P125="Yes"),"Yes","No")</f>
        <v>No</v>
      </c>
      <c r="LX126" s="283" t="str">
        <f>IF(AND((RIGHT($LX$3,2)-'[1]Miter Profiles'!$AC$337-'[1]Outside Edges'!$B125)&gt;=5,'[1]Outside Edges'!$P125="Yes"),"Yes","No")</f>
        <v>No</v>
      </c>
      <c r="LY126" s="269" t="str">
        <f>IF(AND((RIGHT($LY$3,2)-'[1]Miter Profiles'!$AC$338-'[1]Outside Edges'!$B125)&gt;=5,'[1]Outside Edges'!$P125="Yes"),"Yes","No")</f>
        <v>No</v>
      </c>
      <c r="LZ126" s="269" t="str">
        <f>IF(AND((RIGHT($LZ$3,2)-'[1]Miter Profiles'!$AC$339-'[1]Outside Edges'!$B125)&gt;=5,'[1]Outside Edges'!$P125="Yes"),"Yes","No")</f>
        <v>No</v>
      </c>
      <c r="MA126" s="269" t="str">
        <f>IF(AND((RIGHT($MA$3,2)-'[1]Miter Profiles'!$AC$340-'[1]Outside Edges'!$B125)&gt;=5,'[1]Outside Edges'!$P125="Yes"),"Yes","No")</f>
        <v>No</v>
      </c>
      <c r="MB126" s="283" t="str">
        <f>IF(AND((RIGHT($MB$3,2)-'[1]Miter Profiles'!$AC$341-'[1]Outside Edges'!$B125)&gt;=5,'[1]Outside Edges'!$P125="Yes"),"Yes","No")</f>
        <v>No</v>
      </c>
      <c r="MC126" s="283" t="str">
        <f>IF(AND((RIGHT($MC$3,2)-'[1]Miter Profiles'!$AC$342-'[1]Outside Edges'!$B125)&gt;=5,'[1]Outside Edges'!$P125="Yes"),"Yes","No")</f>
        <v>No</v>
      </c>
      <c r="MD126" s="283" t="str">
        <f>IF(AND((RIGHT($MD$3,2)-'[1]Miter Profiles'!$AC$343-'[1]Outside Edges'!$B125)&gt;=5,'[1]Outside Edges'!$P125="Yes"),"Yes","No")</f>
        <v>No</v>
      </c>
      <c r="ME126" s="269" t="str">
        <f>IF(AND((RIGHT($ME$3,2)-'[1]Miter Profiles'!$AC$344-'[1]Outside Edges'!$B125)&gt;=5,'[1]Outside Edges'!$P125="Yes"),"Yes","No")</f>
        <v>No</v>
      </c>
      <c r="MF126" s="269" t="str">
        <f>IF(AND((RIGHT($MF$3,2)-'[1]Miter Profiles'!$AC$345-'[1]Outside Edges'!$B125)&gt;=5,'[1]Outside Edges'!$P125="Yes"),"Yes","No")</f>
        <v>No</v>
      </c>
      <c r="MG126" s="269" t="str">
        <f>IF(AND((RIGHT($MG$3,2)-'[1]Miter Profiles'!$AC$346-'[1]Outside Edges'!$B125)&gt;=5,'[1]Outside Edges'!$P125="Yes"),"Yes","No")</f>
        <v>No</v>
      </c>
      <c r="MH126" s="283" t="str">
        <f>IF(AND((RIGHT($MH$3,2)-'[1]Miter Profiles'!$AC$347-'[1]Outside Edges'!$B125)&gt;=5,'[1]Outside Edges'!$P125="Yes"),"Yes","No")</f>
        <v>No</v>
      </c>
      <c r="MI126" s="283" t="str">
        <f>IF(AND((RIGHT($MI$3,2)-'[1]Miter Profiles'!$AC$348-'[1]Outside Edges'!$B125)&gt;=5,'[1]Outside Edges'!$P125="Yes"),"Yes","No")</f>
        <v>No</v>
      </c>
      <c r="MJ126" s="283" t="str">
        <f>IF(AND((RIGHT($MJ$3,2)-'[1]Miter Profiles'!$AC$349-'[1]Outside Edges'!$B125)&gt;=5,'[1]Outside Edges'!$P125="Yes"),"Yes","No")</f>
        <v>No</v>
      </c>
      <c r="MK126" s="269" t="str">
        <f>IF(AND((RIGHT($MK$3,2)-'[1]Miter Profiles'!$AC$350-'[1]Outside Edges'!$B125)&gt;=5,'[1]Outside Edges'!$P125="Yes"),"Yes","No")</f>
        <v>No</v>
      </c>
      <c r="ML126" s="269" t="str">
        <f>IF(AND((RIGHT($ML$3,2)-'[1]Miter Profiles'!$AC$351-'[1]Outside Edges'!$B125)&gt;=5,'[1]Outside Edges'!$P125="Yes"),"Yes","No")</f>
        <v>No</v>
      </c>
      <c r="MM126" s="269" t="str">
        <f>IF(AND((RIGHT($MM$3,2)-'[1]Miter Profiles'!$AC$352-'[1]Outside Edges'!$B125)&gt;=5,'[1]Outside Edges'!$P125="Yes"),"Yes","No")</f>
        <v>No</v>
      </c>
      <c r="MN126" s="283" t="str">
        <f>IF(AND((RIGHT($MK$3,2)-'[1]Miter Profiles'!$AC$350-'[1]Outside Edges'!$B125)&gt;=5,'[1]Outside Edges'!$P125="Yes"),"Yes","No")</f>
        <v>No</v>
      </c>
      <c r="MO126" s="283" t="str">
        <f>IF(AND((RIGHT($ML$3,2)-'[1]Miter Profiles'!$AC$351-'[1]Outside Edges'!$B125)&gt;=5,'[1]Outside Edges'!$P125="Yes"),"Yes","No")</f>
        <v>No</v>
      </c>
      <c r="MP126" s="283" t="str">
        <f>IF(AND((RIGHT($MM$3,2)-'[1]Miter Profiles'!$AC$352-'[1]Outside Edges'!$B125)&gt;=5,'[1]Outside Edges'!$P125="Yes"),"Yes","No")</f>
        <v>No</v>
      </c>
    </row>
    <row r="127" spans="1:354" ht="15.75" customHeight="1" thickBot="1" x14ac:dyDescent="0.3">
      <c r="A127" s="8" t="str">
        <f>IF('[1]Outside Edges'!$A126&lt;&gt;"",'[1]Outside Edges'!$A126,"")</f>
        <v>D124</v>
      </c>
      <c r="B127" s="10" t="str">
        <f>IF(AND((RIGHT($B$3,2)-'[1]Miter Profiles'!$AC$3-'[1]Outside Edges'!$B126)&gt;=5,'[1]Outside Edges'!$P126="Yes"),"Yes","No")</f>
        <v>Yes</v>
      </c>
      <c r="C127" s="10" t="str">
        <f>IF(AND((RIGHT($C$3,2)-'[1]Miter Profiles'!$AC$4-'[1]Outside Edges'!$B126)&gt;=5,'[1]Outside Edges'!$P126="Yes"),"Yes","No")</f>
        <v>Yes</v>
      </c>
      <c r="D127" s="85" t="str">
        <f>IF(AND((RIGHT($D$3,2)-'[1]Miter Profiles'!$AC$5-'[1]Outside Edges'!$B126)&gt;=5,'[1]Outside Edges'!$P126="Yes"),"Yes","No")</f>
        <v>Yes</v>
      </c>
      <c r="E127" s="86" t="str">
        <f>IF(AND((RIGHT($E$3,2)-'[1]Miter Profiles'!$AC$6-'[1]Outside Edges'!$B126)&gt;=5,'[1]Outside Edges'!$P126="Yes"),"Yes","No")</f>
        <v>Yes</v>
      </c>
      <c r="F127" s="11" t="str">
        <f>IF(AND((RIGHT($F$3,2)-'[1]Miter Profiles'!$AC$7-'[1]Outside Edges'!$B126)&gt;=5,'[1]Outside Edges'!$P126="Yes"),"Yes","No")</f>
        <v>Yes</v>
      </c>
      <c r="G127" s="87" t="str">
        <f>IF(AND((RIGHT($G$3,2)-'[1]Miter Profiles'!$AC$8-'[1]Outside Edges'!$B126)&gt;=5,'[1]Outside Edges'!$P126="Yes"),"Yes","No")</f>
        <v>Yes</v>
      </c>
      <c r="H127" s="10" t="str">
        <f>IF(AND((RIGHT($H$3,2)-'[1]Miter Profiles'!$AC$9-'[1]Outside Edges'!$B126)&gt;=5,'[1]Outside Edges'!$P126="Yes"),"Yes","No")</f>
        <v>Yes</v>
      </c>
      <c r="I127" s="10" t="str">
        <f>IF(AND((RIGHT($I$3,2)-'[1]Miter Profiles'!$AC$10-'[1]Outside Edges'!$B126)&gt;=5,'[1]Outside Edges'!$P126="Yes"),"Yes","No")</f>
        <v>Yes</v>
      </c>
      <c r="J127" s="85" t="str">
        <f>IF(AND((RIGHT($J$3,2)-'[1]Miter Profiles'!$AC$11-'[1]Outside Edges'!$B126)&gt;=5,'[1]Outside Edges'!$P126="Yes"),"Yes","No")</f>
        <v>Yes</v>
      </c>
      <c r="K127" s="86" t="str">
        <f>IF(AND((RIGHT($K$3,2)-'[1]Miter Profiles'!$AC$12-'[1]Outside Edges'!$B126)&gt;=5,'[1]Outside Edges'!$P126="Yes"),"Yes","No")</f>
        <v>Yes</v>
      </c>
      <c r="L127" s="11" t="str">
        <f>IF(AND((RIGHT($L$3,2)-'[1]Miter Profiles'!$AC$13-'[1]Outside Edges'!$B126)&gt;=5,'[1]Outside Edges'!$P126="Yes"),"Yes","No")</f>
        <v>Yes</v>
      </c>
      <c r="M127" s="87" t="str">
        <f>IF(AND((RIGHT($M$3,2)-'[1]Miter Profiles'!$AC$14-'[1]Outside Edges'!$B126)&gt;=5,'[1]Outside Edges'!$P126="Yes"),"Yes","No")</f>
        <v>Yes</v>
      </c>
      <c r="N127" s="10" t="str">
        <f>IF(AND((RIGHT($N$3,2)-'[1]Miter Profiles'!$AC$15-'[1]Outside Edges'!$B126)&gt;=4,'[1]Outside Edges'!$P126="Yes"),"Yes","No")</f>
        <v>No</v>
      </c>
      <c r="O127" s="10" t="str">
        <f>IF(AND((RIGHT($O$3,2)-'[1]Miter Profiles'!$AC$16-'[1]Outside Edges'!$B126)&gt;=5,'[1]Outside Edges'!$P126="Yes"),"Yes","No")</f>
        <v>Yes</v>
      </c>
      <c r="P127" s="85" t="str">
        <f>IF(AND((RIGHT($P$3,2)-'[1]Miter Profiles'!$AC$17-'[1]Outside Edges'!$B126)&gt;=5,'[1]Outside Edges'!$P126="Yes"),"Yes","No")</f>
        <v>Yes</v>
      </c>
      <c r="Q127" s="86" t="str">
        <f>IF(AND((RIGHT($Q$3,2)-'[1]Miter Profiles'!$AC$18-'[1]Outside Edges'!$B126)&gt;=5,'[1]Outside Edges'!$P126="Yes"),"Yes","No")</f>
        <v>No</v>
      </c>
      <c r="R127" s="11" t="str">
        <f>IF(AND((RIGHT($R$3,2)-'[1]Miter Profiles'!$AC$19-'[1]Outside Edges'!$B126)&gt;=5,'[1]Outside Edges'!$P126="Yes"),"Yes","No")</f>
        <v>Yes</v>
      </c>
      <c r="S127" s="87" t="str">
        <f>IF(AND((RIGHT($S$3,2)-'[1]Miter Profiles'!$AC$20-'[1]Outside Edges'!$B126)&gt;=5,'[1]Outside Edges'!$P126="Yes"),"Yes","No")</f>
        <v>Yes</v>
      </c>
      <c r="T127" s="10" t="str">
        <f>IF(AND((RIGHT($T$3,2)-'[1]Miter Profiles'!$AC$21-'[1]Outside Edges'!$B126)&gt;=5,'[1]Outside Edges'!$P126="Yes"),"Yes","No")</f>
        <v>Yes</v>
      </c>
      <c r="U127" s="10" t="str">
        <f>IF(AND((RIGHT($U$3,2)-'[1]Miter Profiles'!$AC$22-'[1]Outside Edges'!$B126)&gt;=5,'[1]Outside Edges'!$P126="Yes"),"Yes","No")</f>
        <v>Yes</v>
      </c>
      <c r="V127" s="85" t="str">
        <f>IF(AND((RIGHT($V$3,2)-'[1]Miter Profiles'!$AC$23-'[1]Outside Edges'!$B126)&gt;=5,'[1]Outside Edges'!$P126="Yes"),"Yes","No")</f>
        <v>Yes</v>
      </c>
      <c r="W127" s="86" t="str">
        <f>IF(AND((RIGHT($W$3,2)-'[1]Miter Profiles'!$AC$24-'[1]Outside Edges'!$B126)&gt;=5,'[1]Outside Edges'!$P126="Yes"),"Yes","No")</f>
        <v>No</v>
      </c>
      <c r="X127" s="11" t="str">
        <f>IF(AND((RIGHT($X$3,2)-'[1]Miter Profiles'!$AC$25-'[1]Outside Edges'!$B126)&gt;=5,'[1]Outside Edges'!$P126="Yes"),"Yes","No")</f>
        <v>Yes</v>
      </c>
      <c r="Y127" s="87" t="str">
        <f>IF(AND((RIGHT($Y$3,2)-'[1]Miter Profiles'!$AC$26-'[1]Outside Edges'!$B126)&gt;=5,'[1]Outside Edges'!$P126="Yes"),"Yes","No")</f>
        <v>Yes</v>
      </c>
      <c r="Z127" s="10" t="str">
        <f>IF(AND((RIGHT($Z$3,2)-'[1]Miter Profiles'!$AC$27-'[1]Outside Edges'!$B126)&gt;=5,'[1]Outside Edges'!$P126="Yes"),"Yes","No")</f>
        <v>Yes</v>
      </c>
      <c r="AA127" s="10" t="str">
        <f>IF(AND((RIGHT($AA$3,2)-'[1]Miter Profiles'!$AC$28-'[1]Outside Edges'!$B126)&gt;=5,'[1]Outside Edges'!$P126="Yes"),"Yes","No")</f>
        <v>Yes</v>
      </c>
      <c r="AB127" s="85" t="str">
        <f>IF(AND((RIGHT($AB$3,2)-'[1]Miter Profiles'!$AC$29-'[1]Outside Edges'!$B126)&gt;=5,'[1]Outside Edges'!$P126="Yes"),"Yes","No")</f>
        <v>Yes</v>
      </c>
      <c r="AC127" s="86" t="str">
        <f>IF(AND((RIGHT($AC$3,2)-'[1]Miter Profiles'!$AC$30-'[1]Outside Edges'!$B126)&gt;=5,'[1]Outside Edges'!$P126="Yes"),"Yes","No")</f>
        <v>Yes</v>
      </c>
      <c r="AD127" s="11" t="str">
        <f>IF(AND((RIGHT($AD$3,2)-'[1]Miter Profiles'!$AC$31-'[1]Outside Edges'!$B126)&gt;=5,'[1]Outside Edges'!$P126="Yes"),"Yes","No")</f>
        <v>Yes</v>
      </c>
      <c r="AE127" s="87" t="str">
        <f>IF(AND((RIGHT($AE$3,2)-'[1]Miter Profiles'!$AC$32-'[1]Outside Edges'!$B126)&gt;=5,'[1]Outside Edges'!$P126="Yes"),"Yes","No")</f>
        <v>Yes</v>
      </c>
      <c r="AF127" s="10" t="str">
        <f>IF(AND((RIGHT($AF$3,2)-'[1]Miter Profiles'!$AC$33-'[1]Outside Edges'!$B126)&gt;=5,'[1]Outside Edges'!$P126="Yes"),"Yes","No")</f>
        <v>Yes</v>
      </c>
      <c r="AG127" s="10" t="str">
        <f>IF(AND((RIGHT($AG$3,2)-'[1]Miter Profiles'!$AC$34-'[1]Outside Edges'!$B126)&gt;=5,'[1]Outside Edges'!$P126="Yes"),"Yes","No")</f>
        <v>Yes</v>
      </c>
      <c r="AH127" s="85" t="str">
        <f>IF(AND((RIGHT($AH$3,2)-'[1]Miter Profiles'!$AC$35-'[1]Outside Edges'!$B126)&gt;=5,'[1]Outside Edges'!$P126="Yes"),"Yes","No")</f>
        <v>Yes</v>
      </c>
      <c r="AI127" s="86" t="str">
        <f>IF(AND((RIGHT($AI$3,2)-'[1]Miter Profiles'!$AC$36-'[1]Outside Edges'!$B126)&gt;=5,'[1]Outside Edges'!$P126="Yes"),"Yes","No")</f>
        <v>Yes</v>
      </c>
      <c r="AJ127" s="11" t="str">
        <f>IF(AND((RIGHT($AJ$3,2)-'[1]Miter Profiles'!$AC$37-'[1]Outside Edges'!$B126)&gt;=5,'[1]Outside Edges'!$P126="Yes"),"Yes","No")</f>
        <v>Yes</v>
      </c>
      <c r="AK127" s="87" t="str">
        <f>IF(AND((RIGHT($AK$3,2)-'[1]Miter Profiles'!$AC$38-'[1]Outside Edges'!$B126)&gt;=5,'[1]Outside Edges'!$P126="Yes"),"Yes","No")</f>
        <v>Yes</v>
      </c>
      <c r="AL127" s="10" t="str">
        <f>IF(AND((RIGHT($AL$3,2)-'[1]Miter Profiles'!$AC$39-'[1]Outside Edges'!$B126)&gt;=5,'[1]Outside Edges'!$P126="Yes"),"Yes","No")</f>
        <v>Yes</v>
      </c>
      <c r="AM127" s="10" t="str">
        <f>IF(AND((RIGHT($AM$3,2)-'[1]Miter Profiles'!$AC$40-'[1]Outside Edges'!$B126)&gt;=5,'[1]Outside Edges'!$P126="Yes"),"Yes","No")</f>
        <v>Yes</v>
      </c>
      <c r="AN127" s="85" t="str">
        <f>IF(AND((RIGHT($AN$3,2)-'[1]Miter Profiles'!$AC$41-'[1]Outside Edges'!$B126)&gt;=5,'[1]Outside Edges'!$P126="Yes"),"Yes","No")</f>
        <v>Yes</v>
      </c>
      <c r="AO127" s="86" t="str">
        <f>IF(AND((RIGHT($AO$3,2)-'[1]Miter Profiles'!$AC$42-'[1]Outside Edges'!$B126)&gt;=5,'[1]Outside Edges'!$P126="Yes"),"Yes","No")</f>
        <v>Yes</v>
      </c>
      <c r="AP127" s="11" t="str">
        <f>IF(AND((RIGHT($AP$3,2)-'[1]Miter Profiles'!$AC$43-'[1]Outside Edges'!$B126)&gt;=5,'[1]Outside Edges'!$P126="Yes"),"Yes","No")</f>
        <v>Yes</v>
      </c>
      <c r="AQ127" s="87" t="str">
        <f>IF(AND((RIGHT($AQ$3,2)-'[1]Miter Profiles'!$AC$44-'[1]Outside Edges'!$B126)&gt;=5,'[1]Outside Edges'!$P126="Yes"),"Yes","No")</f>
        <v>Yes</v>
      </c>
      <c r="AR127" s="10" t="str">
        <f>IF(AND((RIGHT($AR$3,2)-'[1]Miter Profiles'!$AC$45-'[1]Outside Edges'!$B126)&gt;=5,'[1]Outside Edges'!$P126="Yes"),"Yes","No")</f>
        <v>Yes</v>
      </c>
      <c r="AS127" s="10" t="str">
        <f>IF(AND((RIGHT($AS$3,2)-'[1]Miter Profiles'!$AC$46-'[1]Outside Edges'!$B126)&gt;=5,'[1]Outside Edges'!$P126="Yes"),"Yes","No")</f>
        <v>Yes</v>
      </c>
      <c r="AT127" s="85" t="str">
        <f>IF(AND((RIGHT($AT$3,2)-'[1]Miter Profiles'!$AC$47-'[1]Outside Edges'!$B126)&gt;=5,'[1]Outside Edges'!$P126="Yes"),"Yes","No")</f>
        <v>Yes</v>
      </c>
      <c r="AU127" s="86" t="str">
        <f>IF(AND((RIGHT($AU$3,2)-'[1]Miter Profiles'!$AC$48-'[1]Outside Edges'!$B126)&gt;=5,'[1]Outside Edges'!$P126="Yes"),"Yes","No")</f>
        <v>Yes</v>
      </c>
      <c r="AV127" s="11" t="str">
        <f>IF(AND((RIGHT($AV$3,2)-'[1]Miter Profiles'!$AC$49-'[1]Outside Edges'!$B126)&gt;=5,'[1]Outside Edges'!$P126="Yes"),"Yes","No")</f>
        <v>Yes</v>
      </c>
      <c r="AW127" s="87" t="str">
        <f>IF(AND((RIGHT($AW$3,2)-'[1]Miter Profiles'!$AC$50-'[1]Outside Edges'!$B126)&gt;=5,'[1]Outside Edges'!$P126="Yes"),"Yes","No")</f>
        <v>Yes</v>
      </c>
      <c r="AX127" s="10" t="str">
        <f>IF(AND((RIGHT($AX$3,2)-'[1]Miter Profiles'!$AC$51-'[1]Outside Edges'!$B126)&gt;=5,'[1]Outside Edges'!$P126="Yes"),"Yes","No")</f>
        <v>Yes</v>
      </c>
      <c r="AY127" s="10" t="str">
        <f>IF(AND((RIGHT($AY$3,2)-'[1]Miter Profiles'!$AC$52-'[1]Outside Edges'!$B126)&gt;=5,'[1]Outside Edges'!$P126="Yes"),"Yes","No")</f>
        <v>Yes</v>
      </c>
      <c r="AZ127" s="85" t="str">
        <f>IF(AND((RIGHT($AZ$3,2)-'[1]Miter Profiles'!$AC$53-'[1]Outside Edges'!$B126)&gt;=5,'[1]Outside Edges'!$P126="Yes"),"Yes","No")</f>
        <v>Yes</v>
      </c>
      <c r="BA127" s="86" t="str">
        <f>IF(AND((RIGHT($BA$3,2)-'[1]Miter Profiles'!$AC$54-'[1]Outside Edges'!$B126)&gt;=5,'[1]Outside Edges'!$P126="Yes"),"Yes","No")</f>
        <v>Yes</v>
      </c>
      <c r="BB127" s="11" t="str">
        <f>IF(AND((RIGHT($BB$3,2)-'[1]Miter Profiles'!$AC$55-'[1]Outside Edges'!$B126)&gt;=5,'[1]Outside Edges'!$P126="Yes"),"Yes","No")</f>
        <v>Yes</v>
      </c>
      <c r="BC127" s="87" t="str">
        <f>IF(AND((RIGHT($BC$3,2)-'[1]Miter Profiles'!$AC$56-'[1]Outside Edges'!$B126)&gt;=5,'[1]Outside Edges'!$P126="Yes"),"Yes","No")</f>
        <v>Yes</v>
      </c>
      <c r="BD127" s="10" t="str">
        <f>IF(AND((RIGHT($BD$3,2)-'[1]Miter Profiles'!$AC$57-'[1]Outside Edges'!$B126)&gt;=5,'[1]Outside Edges'!$P126="Yes"),"Yes","No")</f>
        <v>Yes</v>
      </c>
      <c r="BE127" s="10" t="str">
        <f>IF(AND((RIGHT($BE$3,2)-'[1]Miter Profiles'!$AC$58-'[1]Outside Edges'!$B126)&gt;=5,'[1]Outside Edges'!$P126="Yes"),"Yes","No")</f>
        <v>Yes</v>
      </c>
      <c r="BF127" s="85" t="str">
        <f>IF(AND((RIGHT($BF$3,2)-'[1]Miter Profiles'!$AC$59-'[1]Outside Edges'!$B126)&gt;=5,'[1]Outside Edges'!$P126="Yes"),"Yes","No")</f>
        <v>Yes</v>
      </c>
      <c r="BG127" s="86" t="str">
        <f>IF(AND((RIGHT($BG$3,2)-'[1]Miter Profiles'!$AC$60-'[1]Outside Edges'!$B126)&gt;=5,'[1]Outside Edges'!$P126="Yes"),"Yes","No")</f>
        <v>Yes</v>
      </c>
      <c r="BH127" s="11" t="str">
        <f>IF(AND((RIGHT($BH$3,2)-'[1]Miter Profiles'!$AC$61-'[1]Outside Edges'!$B126)&gt;=5,'[1]Outside Edges'!$P126="Yes"),"Yes","No")</f>
        <v>Yes</v>
      </c>
      <c r="BI127" s="87" t="str">
        <f>IF(AND((RIGHT($BI$3,2)-'[1]Miter Profiles'!$AC$62-'[1]Outside Edges'!$B126)&gt;=5,'[1]Outside Edges'!$P126="Yes"),"Yes","No")</f>
        <v>Yes</v>
      </c>
      <c r="BJ127" s="10" t="str">
        <f>IF(AND((RIGHT($BJ$3,2)-'[1]Miter Profiles'!$AC$63-'[1]Outside Edges'!$B126)&gt;=5,'[1]Outside Edges'!$P126="Yes"),"Yes","No")</f>
        <v>Yes</v>
      </c>
      <c r="BK127" s="10" t="str">
        <f>IF(AND((RIGHT($BK$3,2)-'[1]Miter Profiles'!$AC$64-'[1]Outside Edges'!$B126)&gt;=5,'[1]Outside Edges'!$P126="Yes"),"Yes","No")</f>
        <v>Yes</v>
      </c>
      <c r="BL127" s="85" t="str">
        <f>IF(AND((RIGHT($BL$3,2)-'[1]Miter Profiles'!$AC$65-'[1]Outside Edges'!$B126)&gt;=5,'[1]Outside Edges'!$P126="Yes"),"Yes","No")</f>
        <v>Yes</v>
      </c>
      <c r="BM127" s="86" t="str">
        <f>IF(AND((RIGHT($BM$3,2)-'[1]Miter Profiles'!$AC$66-'[1]Outside Edges'!$B126)&gt;=5,'[1]Outside Edges'!$P126="Yes"),"Yes","No")</f>
        <v>Yes</v>
      </c>
      <c r="BN127" s="11" t="str">
        <f>IF(AND((RIGHT($BN$3,2)-'[1]Miter Profiles'!$AC$67-'[1]Outside Edges'!$B126)&gt;=5,'[1]Outside Edges'!$P126="Yes"),"Yes","No")</f>
        <v>Yes</v>
      </c>
      <c r="BO127" s="87" t="str">
        <f>IF(AND((RIGHT($BO$3,2)-'[1]Miter Profiles'!$AC$68-'[1]Outside Edges'!$B126)&gt;=5,'[1]Outside Edges'!$P126="Yes"),"Yes","No")</f>
        <v>Yes</v>
      </c>
      <c r="BP127" s="10" t="str">
        <f>IF(AND((RIGHT($BP$3,2)-'[1]Miter Profiles'!$AC$69-'[1]Outside Edges'!$B126)&gt;=5,'[1]Outside Edges'!$P126="Yes"),"Yes","No")</f>
        <v>Yes</v>
      </c>
      <c r="BQ127" s="10" t="str">
        <f>IF(AND((RIGHT($BQ$3,2)-'[1]Miter Profiles'!$AC$70-'[1]Outside Edges'!$B126)&gt;=5,'[1]Outside Edges'!$P126="Yes"),"Yes","No")</f>
        <v>Yes</v>
      </c>
      <c r="BR127" s="85" t="str">
        <f>IF(AND((RIGHT($BR$3,2)-'[1]Miter Profiles'!$AC$71-'[1]Outside Edges'!$B126)&gt;=5,'[1]Outside Edges'!$P126="Yes"),"Yes","No")</f>
        <v>Yes</v>
      </c>
      <c r="BS127" s="86" t="str">
        <f>IF(AND((RIGHT($BS$3,2)-'[1]Miter Profiles'!$AC$72-'[1]Outside Edges'!$B126)&gt;=5,'[1]Outside Edges'!$P126="Yes"),"Yes","No")</f>
        <v>Yes</v>
      </c>
      <c r="BT127" s="11" t="str">
        <f>IF(AND((RIGHT($BT$3,2)-'[1]Miter Profiles'!$AC$73-'[1]Outside Edges'!$B126)&gt;=5,'[1]Outside Edges'!$P126="Yes"),"Yes","No")</f>
        <v>Yes</v>
      </c>
      <c r="BU127" s="87" t="str">
        <f>IF(AND((RIGHT($BU$3,2)-'[1]Miter Profiles'!$AC$74-'[1]Outside Edges'!$B126)&gt;=5,'[1]Outside Edges'!$P126="Yes"),"Yes","No")</f>
        <v>Yes</v>
      </c>
      <c r="BV127" s="10" t="str">
        <f>IF(AND((RIGHT($BV$3,2)-'[1]Miter Profiles'!$AC$75-'[1]Outside Edges'!$B126)&gt;=5,'[1]Outside Edges'!$P126="Yes"),"Yes","No")</f>
        <v>Yes</v>
      </c>
      <c r="BW127" s="10" t="str">
        <f>IF(AND((RIGHT($BW$3,2)-'[1]Miter Profiles'!$AC$76-'[1]Outside Edges'!$B126)&gt;=5,'[1]Outside Edges'!$P126="Yes"),"Yes","No")</f>
        <v>Yes</v>
      </c>
      <c r="BX127" s="85" t="str">
        <f>IF(AND((RIGHT($BX$3,2)-'[1]Miter Profiles'!$AC$77-'[1]Outside Edges'!$B126)&gt;=5,'[1]Outside Edges'!$P126="Yes"),"Yes","No")</f>
        <v>Yes</v>
      </c>
      <c r="BY127" s="86" t="str">
        <f>IF(AND((RIGHT($BY$3,2)-'[1]Miter Profiles'!$AC$78-'[1]Outside Edges'!$B126)&gt;=5,'[1]Outside Edges'!$P126="Yes"),"Yes","No")</f>
        <v>Yes</v>
      </c>
      <c r="BZ127" s="11" t="str">
        <f>IF(AND((RIGHT($BZ$3,2)-'[1]Miter Profiles'!$AC$79-'[1]Outside Edges'!$B126)&gt;=5,'[1]Outside Edges'!$P126="Yes"),"Yes","No")</f>
        <v>Yes</v>
      </c>
      <c r="CA127" s="87" t="str">
        <f>IF(AND((RIGHT($CA$3,2)-'[1]Miter Profiles'!$AC$80-'[1]Outside Edges'!$B126)&gt;=5,'[1]Outside Edges'!$P126="Yes"),"Yes","No")</f>
        <v>Yes</v>
      </c>
      <c r="CB127" s="10" t="str">
        <f>IF(AND((RIGHT($CB$3,2)-'[1]Miter Profiles'!$AC$81-'[1]Outside Edges'!$B126)&gt;=5,'[1]Outside Edges'!$P126="Yes"),"Yes","No")</f>
        <v>Yes</v>
      </c>
      <c r="CC127" s="10" t="str">
        <f>IF(AND((RIGHT($CC$3,2)-'[1]Miter Profiles'!$AC$82-'[1]Outside Edges'!$B126)&gt;=5,'[1]Outside Edges'!$P126="Yes"),"Yes","No")</f>
        <v>Yes</v>
      </c>
      <c r="CD127" s="85" t="str">
        <f>IF(AND((RIGHT($CD$3,2)-'[1]Miter Profiles'!$AC$83-'[1]Outside Edges'!$B126)&gt;=5,'[1]Outside Edges'!$P126="Yes"),"Yes","No")</f>
        <v>Yes</v>
      </c>
      <c r="CE127" s="86" t="str">
        <f>IF(AND((RIGHT($CE$3,2)-'[1]Miter Profiles'!$AC$84-'[1]Outside Edges'!$B126)&gt;=5,'[1]Outside Edges'!$P126="Yes"),"Yes","No")</f>
        <v>Yes</v>
      </c>
      <c r="CF127" s="11" t="str">
        <f>IF(AND((RIGHT($CF$3,2)-'[1]Miter Profiles'!$AC$85-'[1]Outside Edges'!$B126)&gt;=5,'[1]Outside Edges'!$P126="Yes"),"Yes","No")</f>
        <v>Yes</v>
      </c>
      <c r="CG127" s="87" t="str">
        <f>IF(AND((RIGHT($CG$3,2)-'[1]Miter Profiles'!$AC$86-'[1]Outside Edges'!$B126)&gt;=5,'[1]Outside Edges'!$P126="Yes"),"Yes","No")</f>
        <v>Yes</v>
      </c>
      <c r="CH127" s="10" t="str">
        <f>IF(AND((RIGHT($CH$3,2)-'[1]Miter Profiles'!$AC$87-'[1]Outside Edges'!$B126)&gt;=5,'[1]Outside Edges'!$P126="Yes"),"Yes","No")</f>
        <v>Yes</v>
      </c>
      <c r="CI127" s="10" t="str">
        <f>IF(AND((RIGHT($CI$3,2)-'[1]Miter Profiles'!$AC$88-'[1]Outside Edges'!$B126)&gt;=5,'[1]Outside Edges'!$P126="Yes"),"Yes","No")</f>
        <v>Yes</v>
      </c>
      <c r="CJ127" s="85" t="str">
        <f>IF(AND((RIGHT($CJ$3,2)-'[1]Miter Profiles'!$AC$89-'[1]Outside Edges'!$B126)&gt;=5,'[1]Outside Edges'!$P126="Yes"),"Yes","No")</f>
        <v>Yes</v>
      </c>
      <c r="CK127" s="86" t="str">
        <f>IF(AND((RIGHT($CK$3,2)-'[1]Miter Profiles'!$AC$90-'[1]Outside Edges'!$B126)&gt;=5,'[1]Outside Edges'!$P126="Yes"),"Yes","No")</f>
        <v>Yes</v>
      </c>
      <c r="CL127" s="11" t="str">
        <f>IF(AND((RIGHT($CL$3,2)-'[1]Miter Profiles'!$AC$91-'[1]Outside Edges'!$B126)&gt;=5,'[1]Outside Edges'!$P126="Yes"),"Yes","No")</f>
        <v>Yes</v>
      </c>
      <c r="CM127" s="87" t="str">
        <f>IF(AND((RIGHT($CM$3,2)-'[1]Miter Profiles'!$AC$92-'[1]Outside Edges'!$B126)&gt;=5,'[1]Outside Edges'!$P126="Yes"),"Yes","No")</f>
        <v>Yes</v>
      </c>
      <c r="CN127" s="10" t="str">
        <f>IF(AND((RIGHT(CN$3,2)-'[1]Miter Profiles'!$AC$93-'[1]Outside Edges'!$B126)&gt;=5,'[1]Outside Edges'!$P126="Yes"),"Yes","No")</f>
        <v>No</v>
      </c>
      <c r="CO127" s="10" t="str">
        <f>IF(AND((RIGHT(CO$3,2)-'[1]Miter Profiles'!$AC$94-'[1]Outside Edges'!$B126)&gt;=5,'[1]Outside Edges'!$P126="Yes"),"Yes","No")</f>
        <v>Yes</v>
      </c>
      <c r="CP127" s="85" t="str">
        <f>IF(AND((RIGHT(CP$3,2)-'[1]Miter Profiles'!$AC$95-'[1]Outside Edges'!$B126)&gt;=5,'[1]Outside Edges'!$P126="Yes"),"Yes","No")</f>
        <v>Yes</v>
      </c>
      <c r="CQ127" s="86" t="str">
        <f>IF(AND((RIGHT(CQ$3,2)-'[1]Miter Profiles'!$AC$96-'[1]Outside Edges'!$B126)&gt;=5,'[1]Outside Edges'!$P126="Yes"),"Yes","No")</f>
        <v>No</v>
      </c>
      <c r="CR127" s="11" t="str">
        <f>IF(AND((RIGHT(CR$3,2)-'[1]Miter Profiles'!$AC$97-'[1]Outside Edges'!$B126)&gt;=5,'[1]Outside Edges'!$P126="Yes"),"Yes","No")</f>
        <v>Yes</v>
      </c>
      <c r="CS127" s="87" t="str">
        <f>IF(AND((RIGHT(CS$3,2)-'[1]Miter Profiles'!$AC$98-'[1]Outside Edges'!$B126)&gt;=5,'[1]Outside Edges'!$P126="Yes"),"Yes","No")</f>
        <v>Yes</v>
      </c>
      <c r="CT127" s="10" t="str">
        <f>IF(AND((RIGHT($CT$3,2)-'[1]Miter Profiles'!$AC$99-'[1]Outside Edges'!$B126)&gt;=5,'[1]Outside Edges'!$P126="Yes"),"Yes","No")</f>
        <v>No</v>
      </c>
      <c r="CU127" s="10" t="str">
        <f>IF(AND((RIGHT($CU$3,2)-'[1]Miter Profiles'!$AC$100-'[1]Outside Edges'!$B126)&gt;=5,'[1]Outside Edges'!$P126="Yes"),"Yes","No")</f>
        <v>Yes</v>
      </c>
      <c r="CV127" s="85" t="str">
        <f>IF(AND((RIGHT($CV$3,2)-'[1]Miter Profiles'!$AC$101-'[1]Outside Edges'!$B126)&gt;=5,'[1]Outside Edges'!$P126="Yes"),"Yes","No")</f>
        <v>Yes</v>
      </c>
      <c r="CW127" s="86" t="str">
        <f>IF(AND((RIGHT($CW$3,2)-'[1]Miter Profiles'!$AC$102-'[1]Outside Edges'!$B126)&gt;=5,'[1]Outside Edges'!$P126="Yes"),"Yes","No")</f>
        <v>Yes</v>
      </c>
      <c r="CX127" s="11" t="str">
        <f>IF(AND((RIGHT($CX$3,2)-'[1]Miter Profiles'!$AC$103-'[1]Outside Edges'!$B126)&gt;=5,'[1]Outside Edges'!$P126="Yes"),"Yes","No")</f>
        <v>Yes</v>
      </c>
      <c r="CY127" s="87" t="str">
        <f>IF(AND((RIGHT($CY$3,2)-'[1]Miter Profiles'!$AC$104-'[1]Outside Edges'!$B126)&gt;=5,'[1]Outside Edges'!$P126="Yes"),"Yes","No")</f>
        <v>Yes</v>
      </c>
      <c r="CZ127" s="10" t="str">
        <f>IF(AND((RIGHT($CZ$3,2)-'[1]Miter Profiles'!$AC$105-'[1]Outside Edges'!$B126)&gt;=5,'[1]Outside Edges'!$P126="Yes"),"Yes","No")</f>
        <v>No</v>
      </c>
      <c r="DA127" s="10" t="str">
        <f>IF(AND((RIGHT($DA$3,2)-'[1]Miter Profiles'!$AC$106-'[1]Outside Edges'!$B126)&gt;=5,'[1]Outside Edges'!$P126="Yes"),"Yes","No")</f>
        <v>No</v>
      </c>
      <c r="DB127" s="85" t="str">
        <f>IF(AND((RIGHT($DB$3,2)-'[1]Miter Profiles'!$AC$107-'[1]Outside Edges'!$B126)&gt;=5,'[1]Outside Edges'!$P126="Yes"),"Yes","No")</f>
        <v>No</v>
      </c>
      <c r="DC127" s="86" t="str">
        <f>IF(AND((RIGHT($DC$3,2)-'[1]Miter Profiles'!$AC$108-'[1]Outside Edges'!$B126)&gt;=5,'[1]Outside Edges'!$P126="Yes"),"Yes","No")</f>
        <v>No</v>
      </c>
      <c r="DD127" s="11" t="str">
        <f>IF(AND((RIGHT($DD$3,2)-'[1]Miter Profiles'!$AC$109-'[1]Outside Edges'!$B126)&gt;=5,'[1]Outside Edges'!$P126="Yes"),"Yes","No")</f>
        <v>Yes</v>
      </c>
      <c r="DE127" s="87" t="str">
        <f>IF(AND((RIGHT($DE$3,2)-'[1]Miter Profiles'!$AC$110-'[1]Outside Edges'!$B126)&gt;=5,'[1]Outside Edges'!$P126="Yes"),"Yes","No")</f>
        <v>Yes</v>
      </c>
      <c r="DF127" s="10" t="str">
        <f>IF(AND((RIGHT($DF$3,2)-'[1]Miter Profiles'!$AC$111-'[1]Outside Edges'!$B126)&gt;=5,'[1]Outside Edges'!$P126="Yes"),"Yes","No")</f>
        <v>Yes</v>
      </c>
      <c r="DG127" s="10" t="str">
        <f>IF(AND((RIGHT($DG$3,2)-'[1]Miter Profiles'!$AC$112-'[1]Outside Edges'!$B126)&gt;=5,'[1]Outside Edges'!$P126="Yes"),"Yes","No")</f>
        <v>Yes</v>
      </c>
      <c r="DH127" s="85" t="str">
        <f>IF(AND((RIGHT($DH$3,2)-'[1]Miter Profiles'!$AC$113-'[1]Outside Edges'!$B126)&gt;=5,'[1]Outside Edges'!$P126="Yes"),"Yes","No")</f>
        <v>Yes</v>
      </c>
      <c r="DI127" s="86" t="str">
        <f>IF(AND((RIGHT($DI$3,2)-'[1]Miter Profiles'!$AC$114-'[1]Outside Edges'!$B126)&gt;=5,'[1]Outside Edges'!$P126="Yes"),"Yes","No")</f>
        <v>Yes</v>
      </c>
      <c r="DJ127" s="11" t="str">
        <f>IF(AND((RIGHT($DJ$3,2)-'[1]Miter Profiles'!$AC$115-'[1]Outside Edges'!$B126)&gt;=5,'[1]Outside Edges'!$P126="Yes"),"Yes","No")</f>
        <v>Yes</v>
      </c>
      <c r="DK127" s="87" t="str">
        <f>IF(AND((RIGHT($DK$3,2)-'[1]Miter Profiles'!$AC$116-'[1]Outside Edges'!$B126)&gt;=5,'[1]Outside Edges'!$P126="Yes"),"Yes","No")</f>
        <v>Yes</v>
      </c>
      <c r="DL127" s="10" t="str">
        <f>IF(AND((RIGHT($DL$3,2)-'[1]Miter Profiles'!$AC$117-'[1]Outside Edges'!$B126)&gt;=5,'[1]Outside Edges'!$P126="Yes"),"Yes","No")</f>
        <v>Yes</v>
      </c>
      <c r="DM127" s="10" t="str">
        <f>IF(AND((RIGHT($DM$3,2)-'[1]Miter Profiles'!$AC$118-'[1]Outside Edges'!$B126)&gt;=5,'[1]Outside Edges'!$P126="Yes"),"Yes","No")</f>
        <v>Yes</v>
      </c>
      <c r="DN127" s="85" t="str">
        <f>IF(AND((RIGHT($DN$3,2)-'[1]Miter Profiles'!$AC$119-'[1]Outside Edges'!$B126)&gt;=5,'[1]Outside Edges'!$P126="Yes"),"Yes","No")</f>
        <v>Yes</v>
      </c>
      <c r="DO127" s="86" t="str">
        <f>IF(AND((RIGHT($DO$3,2)-'[1]Miter Profiles'!$AC$120-'[1]Outside Edges'!$B126)&gt;=5,'[1]Outside Edges'!$P126="Yes"),"Yes","No")</f>
        <v>No</v>
      </c>
      <c r="DP127" s="11" t="str">
        <f>IF(AND((RIGHT($DP$3,2)-'[1]Miter Profiles'!$AC$121-'[1]Outside Edges'!$B126)&gt;=5,'[1]Outside Edges'!$P126="Yes"),"Yes","No")</f>
        <v>No</v>
      </c>
      <c r="DQ127" s="87" t="str">
        <f>IF(AND((RIGHT($DQ$3,2)-'[1]Miter Profiles'!$AC$122-'[1]Outside Edges'!$B126)&gt;=5,'[1]Outside Edges'!$P126="Yes"),"Yes","No")</f>
        <v>Yes</v>
      </c>
      <c r="DR127" s="10" t="str">
        <f>IF(AND((RIGHT($DR$3,2)-'[1]Miter Profiles'!$AC$123-'[1]Outside Edges'!$B126)&gt;=5,'[1]Outside Edges'!$P126="Yes"),"Yes","No")</f>
        <v>Yes</v>
      </c>
      <c r="DS127" s="10" t="str">
        <f>IF(AND((RIGHT($DS$3,2)-'[1]Miter Profiles'!$AC$124-'[1]Outside Edges'!$B126)&gt;=5,'[1]Outside Edges'!$P126="Yes"),"Yes","No")</f>
        <v>Yes</v>
      </c>
      <c r="DT127" s="85" t="str">
        <f>IF(AND((RIGHT($DT$3,2)-'[1]Miter Profiles'!$AC$125-'[1]Outside Edges'!$B126)&gt;=5,'[1]Outside Edges'!$P126="Yes"),"Yes","No")</f>
        <v>Yes</v>
      </c>
      <c r="DU127" s="86" t="str">
        <f>IF(AND((RIGHT($DU$3,2)-'[1]Miter Profiles'!$AC$126-'[1]Outside Edges'!$B126)&gt;=5,'[1]Outside Edges'!$P126="Yes"),"Yes","No")</f>
        <v>Yes</v>
      </c>
      <c r="DV127" s="11" t="str">
        <f>IF(AND((RIGHT($DV$3,2)-'[1]Miter Profiles'!$AC$127-'[1]Outside Edges'!$B126)&gt;=5,'[1]Outside Edges'!$P126="Yes"),"Yes","No")</f>
        <v>Yes</v>
      </c>
      <c r="DW127" s="87" t="str">
        <f>IF(AND((RIGHT($DW$3,2)-'[1]Miter Profiles'!$AC$128-'[1]Outside Edges'!$B126)&gt;=5,'[1]Outside Edges'!$P126="Yes"),"Yes","No")</f>
        <v>Yes</v>
      </c>
      <c r="DX127" s="10" t="str">
        <f>IF(AND((RIGHT($DX$3,2)-'[1]Miter Profiles'!$AC$129-'[1]Outside Edges'!$B126)&gt;=5,'[1]Outside Edges'!$P126="Yes"),"Yes","No")</f>
        <v>Yes</v>
      </c>
      <c r="DY127" s="10" t="str">
        <f>IF(AND((RIGHT($DY$3,2)-'[1]Miter Profiles'!$AC$130-'[1]Outside Edges'!$B126)&gt;=5,'[1]Outside Edges'!$P126="Yes"),"Yes","No")</f>
        <v>Yes</v>
      </c>
      <c r="DZ127" s="85" t="str">
        <f>IF(AND((RIGHT($DZ$3,2)-'[1]Miter Profiles'!$AC$131-'[1]Outside Edges'!$B126)&gt;=5,'[1]Outside Edges'!$P126="Yes"),"Yes","No")</f>
        <v>Yes</v>
      </c>
      <c r="EA127" s="90" t="str">
        <f>IF(AND((RIGHT($EA$3,2)-'[1]Miter Profiles'!$AC$132-'[1]Outside Edges'!$B126)&gt;=5,'[1]Outside Edges'!$P126="Yes"),"Yes","No")</f>
        <v>Yes</v>
      </c>
      <c r="EB127" s="104" t="str">
        <f>IF(AND((RIGHT($EB$3,2)-'[1]Miter Profiles'!$AC$133-'[1]Outside Edges'!$B126)&gt;=5,'[1]Outside Edges'!$P126="Yes"),"Yes","No")</f>
        <v>No</v>
      </c>
      <c r="EC127" s="109" t="str">
        <f>IF(AND((RIGHT($EC$3,2)-'[1]Miter Profiles'!$AC$134-'[1]Outside Edges'!$B126)&gt;=5,'[1]Outside Edges'!$P126="Yes"),"Yes","No")</f>
        <v>Yes</v>
      </c>
      <c r="ED127" s="115" t="str">
        <f>IF(AND((RIGHT($ED$3,2)-'[1]Miter Profiles'!$AC$135-'[1]Outside Edges'!$B126)&gt;=5,'[1]Outside Edges'!$P126="Yes"),"Yes","No")</f>
        <v>Yes</v>
      </c>
      <c r="EE127" s="112" t="str">
        <f>IF(AND((RIGHT($EE$3,2)-'[1]Miter Profiles'!$AC$136-'[1]Outside Edges'!$B126)&gt;=5,'[1]Outside Edges'!$P126="Yes"),"Yes","No")</f>
        <v>Yes</v>
      </c>
      <c r="EF127" s="85" t="str">
        <f>IF(AND((RIGHT($EF$3,2)-'[1]Miter Profiles'!$AC$137-'[1]Outside Edges'!$B126)&gt;=5,'[1]Outside Edges'!$P126="Yes"),"Yes","No")</f>
        <v>Yes</v>
      </c>
      <c r="EG127" s="10" t="str">
        <f>IF(AND((RIGHT($EG$3,2)-'[1]Miter Profiles'!$AC$138-'[1]Outside Edges'!$B126)&gt;=5,'[1]Outside Edges'!$P126="Yes"),"Yes","No")</f>
        <v>Yes</v>
      </c>
      <c r="EH127" s="90" t="str">
        <f>IF(AND((RIGHT($EH$3,2)-'[1]Miter Profiles'!$AC$139-'[1]Outside Edges'!$B126)&gt;=5,'[1]Outside Edges'!$P126="Yes"),"Yes","No")</f>
        <v>Yes</v>
      </c>
      <c r="EI127" s="120" t="str">
        <f>IF(AND((RIGHT($EI$3,2)-'[1]Miter Profiles'!$AC$140-'[1]Outside Edges'!$B126)&gt;=5,'[1]Outside Edges'!$P126="Yes"),"Yes","No")</f>
        <v>Yes</v>
      </c>
      <c r="EJ127" s="123" t="str">
        <f>IF(AND((RIGHT($EJ$3,2)-'[1]Miter Profiles'!$AC$141-'[1]Outside Edges'!$B126)&gt;=5,'[1]Outside Edges'!$P126="Yes"),"Yes","No")</f>
        <v>Yes</v>
      </c>
      <c r="EK127" s="123" t="str">
        <f>IF(AND((RIGHT($EK$3,2)-'[1]Miter Profiles'!$AC$142-'[1]Outside Edges'!$B126)&gt;=5,'[1]Outside Edges'!$P126="Yes"),"Yes","No")</f>
        <v>Yes</v>
      </c>
      <c r="EL127" s="115" t="str">
        <f>IF(AND((RIGHT($EL$3,2)-'[1]Miter Profiles'!$AC$143-'[1]Outside Edges'!$B126)&gt;=5,'[1]Outside Edges'!$P126="Yes"),"Yes","No")</f>
        <v>Yes</v>
      </c>
      <c r="EM127" s="128" t="str">
        <f>IF(AND((RIGHT($EM$3,2)-'[1]Miter Profiles'!$AC$144-'[1]Outside Edges'!$B126)&gt;=5,'[1]Outside Edges'!$P126="Yes"),"Yes","No")</f>
        <v>No</v>
      </c>
      <c r="EN127" s="10" t="str">
        <f>IF(AND((RIGHT($EN$3,2)-'[1]Miter Profiles'!$AC$145-'[1]Outside Edges'!$B126)&gt;=5,'[1]Outside Edges'!$P126="Yes"),"Yes","No")</f>
        <v>Yes</v>
      </c>
      <c r="EO127" s="90" t="str">
        <f>IF(AND((RIGHT($EO$3,2)-'[1]Miter Profiles'!$AC$146-'[1]Outside Edges'!$B126)&gt;=5,'[1]Outside Edges'!$P126="Yes"),"Yes","No")</f>
        <v>Yes</v>
      </c>
      <c r="EP127" s="123" t="str">
        <f>IF(AND((RIGHT($EP$3,2)-'[1]Miter Profiles'!$AC$147-'[1]Outside Edges'!$B126)&gt;=5,'[1]Outside Edges'!$P126="Yes"),"Yes","No")</f>
        <v>No</v>
      </c>
      <c r="EQ127" s="123" t="str">
        <f>IF(AND((RIGHT($EQ$3,2)-'[1]Miter Profiles'!$AC$148-'[1]Outside Edges'!$B126)&gt;=5,'[1]Outside Edges'!$P126="Yes"),"Yes","No")</f>
        <v>Yes</v>
      </c>
      <c r="ER127" s="115" t="str">
        <f>IF(AND((RIGHT($ER$3,2)-'[1]Miter Profiles'!$AC$149-'[1]Outside Edges'!$B126)&gt;=5,'[1]Outside Edges'!$P126="Yes"),"Yes","No")</f>
        <v>Yes</v>
      </c>
      <c r="ES127" s="128" t="str">
        <f>IF(AND((RIGHT($ES$3,2)-'[1]Miter Profiles'!$AC$150-'[1]Outside Edges'!$B126)&gt;=5,'[1]Outside Edges'!$P126="Yes"),"Yes","No")</f>
        <v>No</v>
      </c>
      <c r="ET127" s="10" t="str">
        <f>IF(AND((RIGHT($ET$3,2)-'[1]Miter Profiles'!$AC$151-'[1]Outside Edges'!$B126)&gt;=5,'[1]Outside Edges'!$P126="Yes"),"Yes","No")</f>
        <v>Yes</v>
      </c>
      <c r="EU127" s="90" t="str">
        <f>IF(AND((RIGHT($EU$3,2)-'[1]Miter Profiles'!$AC$152-'[1]Outside Edges'!$B126)&gt;=5,'[1]Outside Edges'!$P126="Yes"),"Yes","No")</f>
        <v>Yes</v>
      </c>
      <c r="EV127" s="123" t="str">
        <f>IF(AND((RIGHT($EV$3,2)-'[1]Miter Profiles'!$AC$153-'[1]Outside Edges'!$B126)&gt;=5,'[1]Outside Edges'!$P126="Yes"),"Yes","No")</f>
        <v>No</v>
      </c>
      <c r="EW127" s="123" t="str">
        <f>IF(AND((RIGHT($EW$3,2)-'[1]Miter Profiles'!$AC$154-'[1]Outside Edges'!$B126)&gt;=5,'[1]Outside Edges'!$P126="Yes"),"Yes","No")</f>
        <v>Yes</v>
      </c>
      <c r="EX127" s="115" t="str">
        <f>IF(AND((RIGHT($EX$3,2)-'[1]Miter Profiles'!$AC$155-'[1]Outside Edges'!$B126)&gt;=5,'[1]Outside Edges'!$P126="Yes"),"Yes","No")</f>
        <v>Yes</v>
      </c>
      <c r="EY127" s="128" t="str">
        <f>IF(AND((RIGHT($EY$3,2)-'[1]Miter Profiles'!$AC$156-'[1]Outside Edges'!$B126)&gt;=5,'[1]Outside Edges'!$P126="Yes"),"Yes","No")</f>
        <v>Yes</v>
      </c>
      <c r="EZ127" s="10" t="str">
        <f>IF(AND((RIGHT($EZ$3,2)-'[1]Miter Profiles'!$AC$157-'[1]Outside Edges'!$B126)&gt;=5,'[1]Outside Edges'!$P126="Yes"),"Yes","No")</f>
        <v>Yes</v>
      </c>
      <c r="FA127" s="90" t="str">
        <f>IF(AND((RIGHT($FA$3,2)-'[1]Miter Profiles'!$AC$158-'[1]Outside Edges'!$B126)&gt;=5,'[1]Outside Edges'!$P126="Yes"),"Yes","No")</f>
        <v>Yes</v>
      </c>
      <c r="FB127" s="123" t="str">
        <f>IF(AND((RIGHT($FB$3,2)-'[1]Miter Profiles'!$AC$159-'[1]Outside Edges'!$B126)&gt;=5,'[1]Outside Edges'!$P126="Yes"),"Yes","No")</f>
        <v>Yes</v>
      </c>
      <c r="FC127" s="123" t="str">
        <f>IF(AND((RIGHT($FC$3,2)-'[1]Miter Profiles'!$AC$160-'[1]Outside Edges'!$B126)&gt;=5,'[1]Outside Edges'!$P126="Yes"),"Yes","No")</f>
        <v>Yes</v>
      </c>
      <c r="FD127" s="115" t="str">
        <f>IF(AND((RIGHT($FD$3,2)-'[1]Miter Profiles'!$AC$161-'[1]Outside Edges'!$B126)&gt;=5,'[1]Outside Edges'!$P126="Yes"),"Yes","No")</f>
        <v>Yes</v>
      </c>
      <c r="FE127" s="128" t="str">
        <f>IF(AND((RIGHT($FE$3,2)-'[1]Miter Profiles'!$AC$162-'[1]Outside Edges'!$B126)&gt;=5,'[1]Outside Edges'!$P126="Yes"),"Yes","No")</f>
        <v>Yes</v>
      </c>
      <c r="FF127" s="10" t="str">
        <f>IF(AND((RIGHT($FF$3,2)-'[1]Miter Profiles'!$AC$163-'[1]Outside Edges'!$B126)&gt;=5,'[1]Outside Edges'!$P126="Yes"),"Yes","No")</f>
        <v>Yes</v>
      </c>
      <c r="FG127" s="90" t="str">
        <f>IF(AND((RIGHT($FG$3,2)-'[1]Miter Profiles'!$AC$164-'[1]Outside Edges'!$B126)&gt;=5,'[1]Outside Edges'!$P126="Yes"),"Yes","No")</f>
        <v>Yes</v>
      </c>
      <c r="FH127" s="123" t="str">
        <f>IF(AND((RIGHT($FH$3,2)-'[1]Miter Profiles'!$AC$165-'[1]Outside Edges'!$B126)&gt;=5,'[1]Outside Edges'!$P126="Yes"),"Yes","No")</f>
        <v>Yes</v>
      </c>
      <c r="FI127" s="123" t="str">
        <f>IF(AND((RIGHT($FI$3,2)-'[1]Miter Profiles'!$AC$166-'[1]Outside Edges'!$B126)&gt;=5,'[1]Outside Edges'!$P126="Yes"),"Yes","No")</f>
        <v>Yes</v>
      </c>
      <c r="FJ127" s="115" t="str">
        <f>IF(AND((RIGHT($FJ$3,2)-'[1]Miter Profiles'!$AC$167-'[1]Outside Edges'!$B126)&gt;=5,'[1]Outside Edges'!$P126="Yes"),"Yes","No")</f>
        <v>Yes</v>
      </c>
      <c r="FK127" s="128" t="str">
        <f>IF(AND((RIGHT($FK$3,2)-'[1]Miter Profiles'!$AC$168-'[1]Outside Edges'!$B126)&gt;=5,'[1]Outside Edges'!$P126="Yes"),"Yes","No")</f>
        <v>Yes</v>
      </c>
      <c r="FL127" s="10" t="str">
        <f>IF(AND((RIGHT($FL$3,2)-'[1]Miter Profiles'!$AC$169-'[1]Outside Edges'!$B126)&gt;=5,'[1]Outside Edges'!$P126="Yes"),"Yes","No")</f>
        <v>Yes</v>
      </c>
      <c r="FM127" s="90" t="str">
        <f>IF(AND((RIGHT($FM$3,2)-'[1]Miter Profiles'!$AC$170-'[1]Outside Edges'!$B126)&gt;=5,'[1]Outside Edges'!$P126="Yes"),"Yes","No")</f>
        <v>Yes</v>
      </c>
      <c r="FN127" s="123" t="str">
        <f>IF(AND((RIGHT($FN$3,2)-'[1]Miter Profiles'!$AC$171-'[1]Outside Edges'!$B126)&gt;=5,'[1]Outside Edges'!$P126="Yes"),"Yes","No")</f>
        <v>Yes</v>
      </c>
      <c r="FO127" s="123" t="str">
        <f>IF(AND((RIGHT($FO$3,2)-'[1]Miter Profiles'!$AC$172-'[1]Outside Edges'!$B126)&gt;=5,'[1]Outside Edges'!$P126="Yes"),"Yes","No")</f>
        <v>Yes</v>
      </c>
      <c r="FP127" s="115" t="str">
        <f>IF(AND((RIGHT($FP$3,2)-'[1]Miter Profiles'!$AC$173-'[1]Outside Edges'!$B126)&gt;=5,'[1]Outside Edges'!$P126="Yes"),"Yes","No")</f>
        <v>Yes</v>
      </c>
      <c r="FQ127" s="128" t="str">
        <f>IF(AND((RIGHT($FQ$3,2)-'[1]Miter Profiles'!$AC$174-'[1]Outside Edges'!$B126)&gt;=5,'[1]Outside Edges'!$P126="Yes"),"Yes","No")</f>
        <v>Yes</v>
      </c>
      <c r="FR127" s="10" t="str">
        <f>IF(AND((RIGHT($FR$3,2)-'[1]Miter Profiles'!$AC$175-'[1]Outside Edges'!$B126)&gt;=5,'[1]Outside Edges'!$P126="Yes"),"Yes","No")</f>
        <v>Yes</v>
      </c>
      <c r="FS127" s="90" t="str">
        <f>IF(AND((RIGHT($FS$3,2)-'[1]Miter Profiles'!$AC$176-'[1]Outside Edges'!$B126)&gt;=5,'[1]Outside Edges'!$P126="Yes"),"Yes","No")</f>
        <v>Yes</v>
      </c>
      <c r="FT127" s="123" t="str">
        <f>IF(AND((RIGHT($FT$3,2)-'[1]Miter Profiles'!$AC$177-'[1]Outside Edges'!$B126)&gt;=5,'[1]Outside Edges'!$P126="Yes"),"Yes","No")</f>
        <v>Yes</v>
      </c>
      <c r="FU127" s="123" t="str">
        <f>IF(AND((RIGHT($FU$3,2)-'[1]Miter Profiles'!$AC$178-'[1]Outside Edges'!$B126)&gt;=5,'[1]Outside Edges'!$P126="Yes"),"Yes","No")</f>
        <v>Yes</v>
      </c>
      <c r="FV127" s="115" t="str">
        <f>IF(AND((RIGHT($V$3,2)-'[1]Miter Profiles'!$AC$179-'[1]Outside Edges'!$B126)&gt;=5,'[1]Outside Edges'!$P126="Yes"),"Yes","No")</f>
        <v>Yes</v>
      </c>
      <c r="FW127" s="128" t="str">
        <f>IF(AND((RIGHT($FW$3,2)-'[1]Miter Profiles'!$AC$180-'[1]Outside Edges'!$B126)&gt;=5,'[1]Outside Edges'!$P126="Yes"),"Yes","No")</f>
        <v>No</v>
      </c>
      <c r="FX127" s="269" t="str">
        <f>IF(AND((RIGHT($FX$3,2)-'[1]Miter Profiles'!$AC$181-'[1]Outside Edges'!$B126)&gt;=5,'[1]Outside Edges'!$P126="Yes"),"Yes","No")</f>
        <v>Yes</v>
      </c>
      <c r="FY127" s="273" t="str">
        <f>IF(AND((RIGHT($FY$3,2)-'[1]Miter Profiles'!$AC$182-'[1]Outside Edges'!$B126)&gt;=5,'[1]Outside Edges'!$P126="Yes"),"Yes","No")</f>
        <v>Yes</v>
      </c>
      <c r="FZ127" s="282" t="str">
        <f>IF(AND((RIGHT($FZ$3,2)-'[1]Miter Profiles'!$AC$183-'[1]Outside Edges'!$B126)&gt;=5,'[1]Outside Edges'!$P126="Yes"),"Yes","No")</f>
        <v>No</v>
      </c>
      <c r="GA127" s="283" t="str">
        <f>IF(AND((RIGHT($GA$3,2)-'[1]Miter Profiles'!$AC$184-'[1]Outside Edges'!$B126)&gt;=5,'[1]Outside Edges'!$P126="Yes"),"Yes","No")</f>
        <v>Yes</v>
      </c>
      <c r="GB127" s="284" t="str">
        <f>IF(AND((RIGHT($GB$3,2)-'[1]Miter Profiles'!$AC$185-'[1]Outside Edges'!$B126)&gt;=5,'[1]Outside Edges'!$P126="Yes"),"Yes","No")</f>
        <v>Yes</v>
      </c>
      <c r="GC127" s="275" t="str">
        <f>IF(AND((RIGHT($GC$3,2)-'[1]Miter Profiles'!$AC$186-'[1]Outside Edges'!$B126)&gt;=5,'[1]Outside Edges'!$P126="Yes"),"Yes","No")</f>
        <v>No</v>
      </c>
      <c r="GD127" s="269" t="str">
        <f>IF(AND((RIGHT($GD$3,2)-'[1]Miter Profiles'!$AC$187-'[1]Outside Edges'!$B126)&gt;=5,'[1]Outside Edges'!$P126="Yes"),"Yes","No")</f>
        <v>Yes</v>
      </c>
      <c r="GE127" s="273" t="str">
        <f>IF(AND((RIGHT($GE$3,2)-'[1]Miter Profiles'!$AC$188-'[1]Outside Edges'!$B126)&gt;=5,'[1]Outside Edges'!$P126="Yes"),"Yes","No")</f>
        <v>Yes</v>
      </c>
      <c r="GF127" s="282" t="str">
        <f>IF(AND((RIGHT($GF$3,2)-'[1]Miter Profiles'!$AC$189-'[1]Outside Edges'!$B126)&gt;=5,'[1]Outside Edges'!$P126="Yes"),"Yes","No")</f>
        <v>Yes</v>
      </c>
      <c r="GG127" s="283" t="str">
        <f>IF(AND((RIGHT($GG$3,2)-'[1]Miter Profiles'!$AC$190-'[1]Outside Edges'!$B126)&gt;=5,'[1]Outside Edges'!$P126="Yes"),"Yes","No")</f>
        <v>Yes</v>
      </c>
      <c r="GH127" s="284" t="str">
        <f>IF(AND((RIGHT($GH$3,2)-'[1]Miter Profiles'!$AC$191-'[1]Outside Edges'!$B126)&gt;=5,'[1]Outside Edges'!$P126="Yes"),"Yes","No")</f>
        <v>Yes</v>
      </c>
      <c r="GI127" s="275" t="str">
        <f>IF(AND((RIGHT($GI$3,2)-'[1]Miter Profiles'!$AC$192-'[1]Outside Edges'!$B126)&gt;=5,'[1]Outside Edges'!$P126="Yes"),"Yes","No")</f>
        <v>Yes</v>
      </c>
      <c r="GJ127" s="269" t="str">
        <f>IF(AND((RIGHT($GJ$3,2)-'[1]Miter Profiles'!$AC$193-'[1]Outside Edges'!$B126)&gt;=5,'[1]Outside Edges'!$P126="Yes"),"Yes","No")</f>
        <v>Yes</v>
      </c>
      <c r="GK127" s="273" t="str">
        <f>IF(AND((RIGHT($GK$3,2)-'[1]Miter Profiles'!$AC$194-'[1]Outside Edges'!$B126)&gt;=5,'[1]Outside Edges'!$P126="Yes"),"Yes","No")</f>
        <v>Yes</v>
      </c>
      <c r="GL127" s="282" t="str">
        <f>IF(AND((RIGHT($GL$3,2)-'[1]Miter Profiles'!$AC$195-'[1]Outside Edges'!$B126)&gt;=5,'[1]Outside Edges'!$P126="Yes"),"Yes","No")</f>
        <v>Yes</v>
      </c>
      <c r="GM127" s="283" t="str">
        <f>IF(AND((RIGHT($GM$3,2)-'[1]Miter Profiles'!$AC$196-'[1]Outside Edges'!$B126)&gt;=5,'[1]Outside Edges'!$P126="Yes"),"Yes","No")</f>
        <v>Yes</v>
      </c>
      <c r="GN127" s="284" t="str">
        <f>IF(AND((RIGHT($GN$3,2)-'[1]Miter Profiles'!$AC$197-'[1]Outside Edges'!$B126)&gt;=5,'[1]Outside Edges'!$P126="Yes"),"Yes","No")</f>
        <v>Yes</v>
      </c>
      <c r="GO127" s="275" t="str">
        <f>IF(AND((RIGHT($GO$3,2)-'[1]Miter Profiles'!$AC$198-'[1]Outside Edges'!$B126)&gt;=5,'[1]Outside Edges'!$P126="Yes"),"Yes","No")</f>
        <v>No</v>
      </c>
      <c r="GP127" s="269" t="str">
        <f>IF(AND((RIGHT($GP$3,2)-'[1]Miter Profiles'!$AC$199-'[1]Outside Edges'!$B126)&gt;=5,'[1]Outside Edges'!$P126="Yes"),"Yes","No")</f>
        <v>Yes</v>
      </c>
      <c r="GQ127" s="273" t="str">
        <f>IF(AND((RIGHT($GQ$3,2)-'[1]Miter Profiles'!$AC$200-'[1]Outside Edges'!$B126)&gt;=5,'[1]Outside Edges'!$P126="Yes"),"Yes","No")</f>
        <v>Yes</v>
      </c>
      <c r="GR127" s="282" t="str">
        <f>IF(AND((RIGHT($GR$3,2)-'[1]Miter Profiles'!$AC$201-'[1]Outside Edges'!$B126)&gt;=5,'[1]Outside Edges'!$P126="Yes"),"Yes","No")</f>
        <v>Yes</v>
      </c>
      <c r="GS127" s="283" t="str">
        <f>IF(AND((RIGHT($GS$3,2)-'[1]Miter Profiles'!$AC$202-'[1]Outside Edges'!$B126)&gt;=5,'[1]Outside Edges'!$P126="Yes"),"Yes","No")</f>
        <v>Yes</v>
      </c>
      <c r="GT127" s="284" t="str">
        <f>IF(AND((RIGHT($GT$3,2)-'[1]Miter Profiles'!$AC$203-'[1]Outside Edges'!$B126)&gt;=5,'[1]Outside Edges'!$P126="Yes"),"Yes","No")</f>
        <v>Yes</v>
      </c>
      <c r="GU127" s="275" t="str">
        <f>IF(AND((RIGHT($GU$3,2)-'[1]Miter Profiles'!$AC$204-'[1]Outside Edges'!$B126)&gt;=5,'[1]Outside Edges'!$P126="Yes"),"Yes","No")</f>
        <v>No</v>
      </c>
      <c r="GV127" s="269" t="str">
        <f>IF(AND((RIGHT($GV$3,2)-'[1]Miter Profiles'!$AC$205-'[1]Outside Edges'!$B126)&gt;=5,'[1]Outside Edges'!$P126="Yes"),"Yes","No")</f>
        <v>Yes</v>
      </c>
      <c r="GW127" s="273" t="str">
        <f>IF(AND((RIGHT($GW$3,2)-'[1]Miter Profiles'!$AC$206-'[1]Outside Edges'!$B126)&gt;=5,'[1]Outside Edges'!$P126="Yes"),"Yes","No")</f>
        <v>Yes</v>
      </c>
      <c r="GX127" s="282" t="str">
        <f>IF(AND((RIGHT($GX$3,2)-'[1]Miter Profiles'!$AC$207-'[1]Outside Edges'!$B126)&gt;=5,'[1]Outside Edges'!$P126="Yes"),"Yes","No")</f>
        <v>No</v>
      </c>
      <c r="GY127" s="283" t="str">
        <f>IF(AND((RIGHT($GY$3,2)-'[1]Miter Profiles'!$AC$208-'[1]Outside Edges'!$B126)&gt;=5,'[1]Outside Edges'!$P126="Yes"),"Yes","No")</f>
        <v>Yes</v>
      </c>
      <c r="GZ127" s="284" t="str">
        <f>IF(AND((RIGHT($GZ$3,2)-'[1]Miter Profiles'!$AC$209-'[1]Outside Edges'!$B126)&gt;=5,'[1]Outside Edges'!$P126="Yes"),"Yes","No")</f>
        <v>Yes</v>
      </c>
      <c r="HA127" s="275" t="str">
        <f>IF(AND((RIGHT($HA$3,2)-'[1]Miter Profiles'!$AC$210-'[1]Outside Edges'!$B126)&gt;=5,'[1]Outside Edges'!$P126="Yes"),"Yes","No")</f>
        <v>No</v>
      </c>
      <c r="HB127" s="269" t="str">
        <f>IF(AND((RIGHT($HB$3,2)-'[1]Miter Profiles'!$AC$211-'[1]Outside Edges'!$B126)&gt;=5,'[1]Outside Edges'!$P126="Yes"),"Yes","No")</f>
        <v>Yes</v>
      </c>
      <c r="HC127" s="273" t="str">
        <f>IF(AND((RIGHT($HC$3,2)-'[1]Miter Profiles'!$AC$212-'[1]Outside Edges'!$B126)&gt;=5,'[1]Outside Edges'!$P126="Yes"),"Yes","No")</f>
        <v>Yes</v>
      </c>
      <c r="HD127" s="282" t="str">
        <f>IF(AND((RIGHT($HD$3,2)-'[1]Miter Profiles'!$AC$213-'[1]Outside Edges'!$B126)&gt;=5,'[1]Outside Edges'!$P126="Yes"),"Yes","No")</f>
        <v>No</v>
      </c>
      <c r="HE127" s="284" t="str">
        <f>IF(AND((RIGHT($HE$3,2)-'[1]Miter Profiles'!$AC$214-'[1]Outside Edges'!$B126)&gt;=5,'[1]Outside Edges'!$P126="Yes"),"Yes","No")</f>
        <v>No</v>
      </c>
      <c r="HF127" s="275" t="str">
        <f>IF(AND((RIGHT($HF$3,2)-'[1]Miter Profiles'!$AC$215-'[1]Outside Edges'!$B126)&gt;=5,'[1]Outside Edges'!$P126="Yes"),"Yes","No")</f>
        <v>Yes</v>
      </c>
      <c r="HG127" s="269" t="str">
        <f>IF(AND((RIGHT($HG$3,2)-'[1]Miter Profiles'!$AC$216-'[1]Outside Edges'!$B126)&gt;=5,'[1]Outside Edges'!$P126="Yes"),"Yes","No")</f>
        <v>Yes</v>
      </c>
      <c r="HH127" s="273" t="str">
        <f>IF(AND((RIGHT($HH$3,2)-'[1]Miter Profiles'!$AC$217-'[1]Outside Edges'!$B126)&gt;=5,'[1]Outside Edges'!$P126="Yes"),"Yes","No")</f>
        <v>Yes</v>
      </c>
      <c r="HI127" s="282" t="str">
        <f>IF(AND((RIGHT($HI$3,2)-'[1]Miter Profiles'!$AC$218-'[1]Outside Edges'!$B126)&gt;=5,'[1]Outside Edges'!$P126="Yes"),"Yes","No")</f>
        <v>Yes</v>
      </c>
      <c r="HJ127" s="283" t="str">
        <f>IF(AND((RIGHT($HJ$3,2)-'[1]Miter Profiles'!$AC$219-'[1]Outside Edges'!$B126)&gt;=5,'[1]Outside Edges'!$P126="Yes"),"Yes","No")</f>
        <v>Yes</v>
      </c>
      <c r="HK127" s="284" t="str">
        <f>IF(AND((RIGHT($HK$3,2)-'[1]Miter Profiles'!$AC$220-'[1]Outside Edges'!$B126)&gt;=5,'[1]Outside Edges'!$P126="Yes"),"Yes","No")</f>
        <v>Yes</v>
      </c>
      <c r="HL127" s="275" t="str">
        <f>IF(AND((RIGHT($HL$3,2)-'[1]Miter Profiles'!$AC$221-'[1]Outside Edges'!$B126)&gt;=5,'[1]Outside Edges'!$P126="Yes"),"Yes","No")</f>
        <v>No</v>
      </c>
      <c r="HM127" s="269" t="str">
        <f>IF(AND((RIGHT($HM$3,2)-'[1]Miter Profiles'!$AC$222-'[1]Outside Edges'!$B126)&gt;=5,'[1]Outside Edges'!$P126="Yes"),"Yes","No")</f>
        <v>Yes</v>
      </c>
      <c r="HN127" s="269" t="str">
        <f>IF(AND((RIGHT($HN$3,2)-'[1]Miter Profiles'!$AC$223-'[1]Outside Edges'!$B126)&gt;=5,'[1]Outside Edges'!$P126="Yes"),"Yes","No")</f>
        <v>Yes</v>
      </c>
      <c r="HO127" s="283" t="str">
        <f>IF(AND((RIGHT($HO$3,2)-'[1]Miter Profiles'!$AC$224-'[1]Outside Edges'!$B126)&gt;=5,'[1]Outside Edges'!$P126="Yes"),"Yes","No")</f>
        <v>No</v>
      </c>
      <c r="HP127" s="283" t="str">
        <f>IF(AND((RIGHT($HP$3,2)-'[1]Miter Profiles'!$AC$225-'[1]Outside Edges'!$B126)&gt;=5,'[1]Outside Edges'!$P126="Yes"),"Yes","No")</f>
        <v>Yes</v>
      </c>
      <c r="HQ127" s="283" t="str">
        <f>IF(AND((RIGHT($HQ$3,3)-'[1]Miter Profiles'!$AC$226-'[1]Outside Edges'!$B126)&gt;=5,'[1]Outside Edges'!$P126="Yes"),"Yes","No")</f>
        <v>No</v>
      </c>
      <c r="HR127" s="283" t="str">
        <f>IF(AND((RIGHT($HR$3,2)-'[1]Miter Profiles'!$AC$227-'[1]Outside Edges'!$B126)&gt;=5,'[1]Outside Edges'!$P126="Yes"),"Yes","No")</f>
        <v>No</v>
      </c>
      <c r="HS127" s="269" t="str">
        <f>IF(AND((RIGHT($HS$3,2)-'[1]Miter Profiles'!$AC$228-'[1]Outside Edges'!$B126)&gt;=5,'[1]Outside Edges'!$P126="Yes"),"Yes","No")</f>
        <v>Yes</v>
      </c>
      <c r="HT127" s="269" t="str">
        <f>IF(AND((RIGHT($HT$3,2)-'[1]Miter Profiles'!$AC$229-'[1]Outside Edges'!$B126)&gt;=5,'[1]Outside Edges'!$P126="Yes"),"Yes","No")</f>
        <v>Yes</v>
      </c>
      <c r="HU127" s="269" t="str">
        <f>IF(AND((RIGHT($HU$3,2)-'[1]Miter Profiles'!$AC$230-'[1]Outside Edges'!$B126)&gt;=5,'[1]Outside Edges'!$P126="Yes"),"Yes","No")</f>
        <v>Yes</v>
      </c>
      <c r="HV127" s="283" t="str">
        <f>IF(AND((RIGHT($HV$3,2)-'[1]Miter Profiles'!$AC$231-'[1]Outside Edges'!$B126)&gt;=5,'[1]Outside Edges'!$P126="Yes"),"Yes","No")</f>
        <v>No</v>
      </c>
      <c r="HW127" s="283" t="str">
        <f>IF(AND((RIGHT($HW$3,2)-'[1]Miter Profiles'!$AC$232-'[1]Outside Edges'!$B126)&gt;=5,'[1]Outside Edges'!$P126="Yes"),"Yes","No")</f>
        <v>Yes</v>
      </c>
      <c r="HX127" s="283" t="str">
        <f>IF(AND((RIGHT($HX$3,2)-'[1]Miter Profiles'!$AC$233-'[1]Outside Edges'!$B126)&gt;=5,'[1]Outside Edges'!$P126="Yes"),"Yes","No")</f>
        <v>Yes</v>
      </c>
      <c r="HY127" s="269" t="str">
        <f>IF(AND((RIGHT($HY$3,2)-'[1]Miter Profiles'!$AC$234-'[1]Outside Edges'!$B126)&gt;=5,'[1]Outside Edges'!$P126="Yes"),"Yes","No")</f>
        <v>No</v>
      </c>
      <c r="HZ127" s="269" t="str">
        <f>IF(AND((RIGHT($HZ$3,2)-'[1]Miter Profiles'!$AC$235-'[1]Outside Edges'!$B126)&gt;=5,'[1]Outside Edges'!$P126="Yes"),"Yes","No")</f>
        <v>Yes</v>
      </c>
      <c r="IA127" s="269" t="str">
        <f>IF(AND((RIGHT($IA$3,2)-'[1]Miter Profiles'!$AC$236-'[1]Outside Edges'!$B126)&gt;=5,'[1]Outside Edges'!$P126="Yes"),"Yes","No")</f>
        <v>Yes</v>
      </c>
      <c r="IB127" s="283" t="str">
        <f>IF(AND((RIGHT($IB$3,2)-'[1]Miter Profiles'!$AC$237-'[1]Outside Edges'!$B126)&gt;=5,'[1]Outside Edges'!$P126="Yes"),"Yes","No")</f>
        <v>Yes</v>
      </c>
      <c r="IC127" s="283" t="str">
        <f>IF(AND((RIGHT($IC$3,2)-'[1]Miter Profiles'!$AC$238-'[1]Outside Edges'!$B126)&gt;=5,'[1]Outside Edges'!$P126="Yes"),"Yes","No")</f>
        <v>Yes</v>
      </c>
      <c r="ID127" s="283" t="str">
        <f>IF(AND((RIGHT($ID$3,2)-'[1]Miter Profiles'!$AC$239-'[1]Outside Edges'!$B126)&gt;=5,'[1]Outside Edges'!$P126="Yes"),"Yes","No")</f>
        <v>Yes</v>
      </c>
      <c r="IE127" s="269" t="str">
        <f>IF(AND((RIGHT($IE$3,2)-'[1]Miter Profiles'!$AC$240-'[1]Outside Edges'!$B126)&gt;=5,'[1]Outside Edges'!$P126="Yes"),"Yes","No")</f>
        <v>Yes</v>
      </c>
      <c r="IF127" s="269" t="str">
        <f>IF(AND((RIGHT($IF$3,2)-'[1]Miter Profiles'!$AC$241-'[1]Outside Edges'!$B126)&gt;=5,'[1]Outside Edges'!$P126="Yes"),"Yes","No")</f>
        <v>Yes</v>
      </c>
      <c r="IG127" s="269" t="str">
        <f>IF(AND((RIGHT($IG$3,2)-'[1]Miter Profiles'!$AC$242-'[1]Outside Edges'!$B126)&gt;=5,'[1]Outside Edges'!$P126="Yes"),"Yes","No")</f>
        <v>Yes</v>
      </c>
      <c r="IH127" s="283" t="str">
        <f>IF(AND((RIGHT($IH$3,2)-'[1]Miter Profiles'!$AC$243-'[1]Outside Edges'!$B126)&gt;=5,'[1]Outside Edges'!$P126="Yes"),"Yes","No")</f>
        <v>Yes</v>
      </c>
      <c r="II127" s="283" t="str">
        <f>IF(AND((RIGHT($II$3,2)-'[1]Miter Profiles'!$AC$244-'[1]Outside Edges'!$B126)&gt;=5,'[1]Outside Edges'!$P126="Yes"),"Yes","No")</f>
        <v>Yes</v>
      </c>
      <c r="IJ127" s="283" t="str">
        <f>IF(AND((RIGHT($IJ$3,2)-'[1]Miter Profiles'!$AC$245-'[1]Outside Edges'!$B126)&gt;=5,'[1]Outside Edges'!$P126="Yes"),"Yes","No")</f>
        <v>Yes</v>
      </c>
      <c r="IK127" s="269" t="str">
        <f>IF(AND((RIGHT($IK$3,2)-'[1]Miter Profiles'!$AC$246-'[1]Outside Edges'!$B126)&gt;=5,'[1]Outside Edges'!$P126="Yes"),"Yes","No")</f>
        <v>Yes</v>
      </c>
      <c r="IL127" s="269" t="str">
        <f>IF(AND((RIGHT($IL$3,2)-'[1]Miter Profiles'!$AC$247-'[1]Outside Edges'!$B126)&gt;=5,'[1]Outside Edges'!$P126="Yes"),"Yes","No")</f>
        <v>Yes</v>
      </c>
      <c r="IM127" s="269" t="str">
        <f>IF(AND((RIGHT($IM$3,2)-'[1]Miter Profiles'!$AC$248-'[1]Outside Edges'!$B126)&gt;=5,'[1]Outside Edges'!$P126="Yes"),"Yes","No")</f>
        <v>Yes</v>
      </c>
      <c r="IN127" s="283" t="str">
        <f>IF(AND((RIGHT($IN$3,2)-'[1]Miter Profiles'!$AC$249-'[1]Outside Edges'!$B126)&gt;=5,'[1]Outside Edges'!$P126="Yes"),"Yes","No")</f>
        <v>No</v>
      </c>
      <c r="IO127" s="283" t="str">
        <f>IF(AND((RIGHT($IO$3,2)-'[1]Miter Profiles'!$AC$250-'[1]Outside Edges'!$B126)&gt;=5,'[1]Outside Edges'!$P126="Yes"),"Yes","No")</f>
        <v>Yes</v>
      </c>
      <c r="IP127" s="283" t="str">
        <f>IF(AND((RIGHT($IP$3,2)-'[1]Miter Profiles'!$AC$251-'[1]Outside Edges'!$B126)&gt;=5,'[1]Outside Edges'!$P126="Yes"),"Yes","No")</f>
        <v>Yes</v>
      </c>
      <c r="IQ127" s="269" t="str">
        <f>IF(AND((RIGHT($IQ$3,2)-'[1]Miter Profiles'!$AC$252-'[1]Outside Edges'!$B126)&gt;=5,'[1]Outside Edges'!$P126="Yes"),"Yes","No")</f>
        <v>No</v>
      </c>
      <c r="IR127" s="269" t="str">
        <f>IF(AND((RIGHT($IR$3,2)-'[1]Miter Profiles'!$AC$253-'[1]Outside Edges'!$B126)&gt;=5,'[1]Outside Edges'!$P126="Yes"),"Yes","No")</f>
        <v>Yes</v>
      </c>
      <c r="IS127" s="269" t="str">
        <f>IF(AND((RIGHT($IS$3,2)-'[1]Miter Profiles'!$AC$254-'[1]Outside Edges'!$B126)&gt;=5,'[1]Outside Edges'!$P126="Yes"),"Yes","No")</f>
        <v>Yes</v>
      </c>
      <c r="IT127" s="283" t="str">
        <f>IF(AND((RIGHT($IT$3,2)-'[1]Miter Profiles'!$AC$255-'[1]Outside Edges'!$B126)&gt;=5,'[1]Outside Edges'!$P126="Yes"),"Yes","No")</f>
        <v>No</v>
      </c>
      <c r="IU127" s="283" t="str">
        <f>IF(AND((RIGHT($IU$3,2)-'[1]Miter Profiles'!$AC$256-'[1]Outside Edges'!$B126)&gt;=5,'[1]Outside Edges'!$P126="Yes"),"Yes","No")</f>
        <v>Yes</v>
      </c>
      <c r="IV127" s="283" t="str">
        <f>IF(AND((RIGHT($IV$3,2)-'[1]Miter Profiles'!$AC$257-'[1]Outside Edges'!$B126)&gt;=5,'[1]Outside Edges'!$P126="Yes"),"Yes","No")</f>
        <v>Yes</v>
      </c>
      <c r="IW127" s="269" t="str">
        <f>IF(AND((RIGHT($IW$3,2)-'[1]Miter Profiles'!$AC$258-'[1]Outside Edges'!$B126)&gt;=5,'[1]Outside Edges'!$P126="Yes"),"Yes","No")</f>
        <v>Yes</v>
      </c>
      <c r="IX127" s="269" t="str">
        <f>IF(AND((RIGHT($IX$3,2)-'[1]Miter Profiles'!$AC$259-'[1]Outside Edges'!$B126)&gt;=5,'[1]Outside Edges'!$P126="Yes"),"Yes","No")</f>
        <v>Yes</v>
      </c>
      <c r="IY127" s="269" t="str">
        <f>IF(AND((RIGHT($IY$3,2)-'[1]Miter Profiles'!$AC$260-'[1]Outside Edges'!$B126)&gt;=5,'[1]Outside Edges'!$P126="Yes"),"Yes","No")</f>
        <v>Yes</v>
      </c>
      <c r="IZ127" s="283" t="str">
        <f>IF(AND((RIGHT($IZ$3,2)-'[1]Miter Profiles'!$AC$261-'[1]Outside Edges'!$B126)&gt;=5,'[1]Outside Edges'!$P126="Yes"),"Yes","No")</f>
        <v>Yes</v>
      </c>
      <c r="JA127" s="283" t="str">
        <f>IF(AND((RIGHT($JA$3,2)-'[1]Miter Profiles'!$AC$262-'[1]Outside Edges'!$B126)&gt;=5,'[1]Outside Edges'!$P126="Yes"),"Yes","No")</f>
        <v>Yes</v>
      </c>
      <c r="JB127" s="283" t="str">
        <f>IF(AND((RIGHT($JB$3,2)-'[1]Miter Profiles'!$AC$263-'[1]Outside Edges'!$B126)&gt;=5,'[1]Outside Edges'!$P126="Yes"),"Yes","No")</f>
        <v>Yes</v>
      </c>
      <c r="JC127" s="269" t="str">
        <f>IF(AND((RIGHT($JC$3,2)-'[1]Miter Profiles'!$AC$264-'[1]Outside Edges'!$B126)&gt;=5,'[1]Outside Edges'!$P126="Yes"),"Yes","No")</f>
        <v>Yes</v>
      </c>
      <c r="JD127" s="269" t="str">
        <f>IF(AND((RIGHT($JD$3,2)-'[1]Miter Profiles'!$AC$265-'[1]Outside Edges'!$B126)&gt;=5,'[1]Outside Edges'!$P126="Yes"),"Yes","No")</f>
        <v>Yes</v>
      </c>
      <c r="JE127" s="269" t="str">
        <f>IF(AND((RIGHT($JE$3,2)-'[1]Miter Profiles'!$AC$266-'[1]Outside Edges'!$B126)&gt;=5,'[1]Outside Edges'!$P126="Yes"),"Yes","No")</f>
        <v>Yes</v>
      </c>
      <c r="JF127" s="283" t="str">
        <f>IF(AND((RIGHT($JF$3,2)-'[1]Miter Profiles'!$AC$267-'[1]Outside Edges'!$B126)&gt;=5,'[1]Outside Edges'!$P126="Yes"),"Yes","No")</f>
        <v>No</v>
      </c>
      <c r="JG127" s="283" t="str">
        <f>IF(AND((RIGHT($JG$3,2)-'[1]Miter Profiles'!$AC$268-'[1]Outside Edges'!$B126)&gt;=5,'[1]Outside Edges'!$P126="Yes"),"Yes","No")</f>
        <v>Yes</v>
      </c>
      <c r="JH127" s="283" t="str">
        <f>IF(AND((RIGHT($JH$3,2)-'[1]Miter Profiles'!$AC$269-'[1]Outside Edges'!$B126)&gt;=5,'[1]Outside Edges'!$P126="Yes"),"Yes","No")</f>
        <v>Yes</v>
      </c>
      <c r="JI127" s="269" t="str">
        <f>IF(AND((RIGHT($JI$3,2)-'[1]Miter Profiles'!$AC$270-'[1]Outside Edges'!$B126)&gt;=5,'[1]Outside Edges'!$P126="Yes"),"Yes","No")</f>
        <v>Yes</v>
      </c>
      <c r="JJ127" s="269" t="str">
        <f>IF(AND((RIGHT($JJ$3,2)-'[1]Miter Profiles'!$AC$271-'[1]Outside Edges'!$B126)&gt;=5,'[1]Outside Edges'!$P126="Yes"),"Yes","No")</f>
        <v>Yes</v>
      </c>
      <c r="JK127" s="269" t="str">
        <f>IF(AND((RIGHT($JK$3,2)-'[1]Miter Profiles'!$AC$272-'[1]Outside Edges'!$B126)&gt;=5,'[1]Outside Edges'!$P126="Yes"),"Yes","No")</f>
        <v>Yes</v>
      </c>
      <c r="JL127" s="283" t="str">
        <f>IF(AND((RIGHT($JL$3,2)-'[1]Miter Profiles'!$AC$273-'[1]Outside Edges'!$B126)&gt;=5,'[1]Outside Edges'!$P126="Yes"),"Yes","No")</f>
        <v>Yes</v>
      </c>
      <c r="JM127" s="283" t="str">
        <f>IF(AND((RIGHT($JM$3,2)-'[1]Miter Profiles'!$AC$274-'[1]Outside Edges'!$B126)&gt;=5,'[1]Outside Edges'!$P126="Yes"),"Yes","No")</f>
        <v>Yes</v>
      </c>
      <c r="JN127" s="283" t="str">
        <f>IF(AND((RIGHT($JN$3,2)-'[1]Miter Profiles'!$AC$275-'[1]Outside Edges'!$B126)&gt;=5,'[1]Outside Edges'!$P126="Yes"),"Yes","No")</f>
        <v>Yes</v>
      </c>
      <c r="JO127" s="269" t="str">
        <f>IF(AND((RIGHT($JO$3,2)-'[1]Miter Profiles'!$AC$276-'[1]Outside Edges'!$B126)&gt;=5,'[1]Outside Edges'!$P126="Yes"),"Yes","No")</f>
        <v>Yes</v>
      </c>
      <c r="JP127" s="269" t="str">
        <f>IF(AND((RIGHT($JP$3,2)-'[1]Miter Profiles'!$AC$277-'[1]Outside Edges'!$B126)&gt;=5,'[1]Outside Edges'!$P126="Yes"),"Yes","No")</f>
        <v>Yes</v>
      </c>
      <c r="JQ127" s="269" t="str">
        <f>IF(AND((RIGHT($JQ$3,2)-'[1]Miter Profiles'!$AC$278-'[1]Outside Edges'!$B126)&gt;=5,'[1]Outside Edges'!$P126="Yes"),"Yes","No")</f>
        <v>Yes</v>
      </c>
      <c r="JR127" s="283" t="str">
        <f>IF(AND((RIGHT($JR$3,2)-'[1]Miter Profiles'!$AC$279-'[1]Outside Edges'!$B126)&gt;=5,'[1]Outside Edges'!$P126="Yes"),"Yes","No")</f>
        <v>No</v>
      </c>
      <c r="JS127" s="283" t="str">
        <f>IF(AND((RIGHT($JS$3,2)-'[1]Miter Profiles'!$AC$280-'[1]Outside Edges'!$B126)&gt;=5,'[1]Outside Edges'!$P126="Yes"),"Yes","No")</f>
        <v>No</v>
      </c>
      <c r="JT127" s="283" t="str">
        <f>IF(AND((RIGHT($JT$3,2)-'[1]Miter Profiles'!$AC$281-'[1]Outside Edges'!$B126)&gt;=5,'[1]Outside Edges'!$P126="Yes"),"Yes","No")</f>
        <v>Yes</v>
      </c>
      <c r="JU127" s="269" t="str">
        <f>IF(AND((RIGHT($JU$3,2)-'[1]Miter Profiles'!$AC$282-'[1]Outside Edges'!$B126)&gt;=5,'[1]Outside Edges'!$P126="Yes"),"Yes","No")</f>
        <v>No</v>
      </c>
      <c r="JV127" s="269" t="str">
        <f>IF(AND((RIGHT($JV$3,2)-'[1]Miter Profiles'!$AC$283-'[1]Outside Edges'!$B126)&gt;=5,'[1]Outside Edges'!$P126="Yes"),"Yes","No")</f>
        <v>No</v>
      </c>
      <c r="JW127" s="269" t="str">
        <f>IF(AND((RIGHT($JW$3,2)-'[1]Miter Profiles'!$AC$284-'[1]Outside Edges'!$B126)&gt;=5,'[1]Outside Edges'!$P126="Yes"),"Yes","No")</f>
        <v>Yes</v>
      </c>
      <c r="JX127" s="283" t="str">
        <f>IF(AND((RIGHT($JX$3,2)-'[1]Miter Profiles'!$AC$285-'[1]Outside Edges'!$B126)&gt;=5,'[1]Outside Edges'!$P126="Yes"),"Yes","No")</f>
        <v>Yes</v>
      </c>
      <c r="JY127" s="283" t="str">
        <f>IF(AND((RIGHT($JY$3,2)-'[1]Miter Profiles'!$AC$286-'[1]Outside Edges'!$B126)&gt;=5,'[1]Outside Edges'!$P126="Yes"),"Yes","No")</f>
        <v>Yes</v>
      </c>
      <c r="JZ127" s="283" t="str">
        <f>IF(AND((RIGHT($JZ$3,2)-'[1]Miter Profiles'!$AC$287-'[1]Outside Edges'!$B126)&gt;=5,'[1]Outside Edges'!$P126="Yes"),"Yes","No")</f>
        <v>Yes</v>
      </c>
      <c r="KA127" s="269" t="str">
        <f>IF(AND((RIGHT($KA$3,2)-'[1]Miter Profiles'!$AC$288-'[1]Outside Edges'!$B126)&gt;=5,'[1]Outside Edges'!$P126="Yes"),"Yes","No")</f>
        <v>Yes</v>
      </c>
      <c r="KB127" s="269" t="str">
        <f>IF(AND((RIGHT($KB$3,2)-'[1]Miter Profiles'!$AC$289-'[1]Outside Edges'!$B126)&gt;=5,'[1]Outside Edges'!$P126="Yes"),"Yes","No")</f>
        <v>Yes</v>
      </c>
      <c r="KC127" s="269" t="str">
        <f>IF(AND((RIGHT($KC$3,2)-'[1]Miter Profiles'!$AC$290-'[1]Outside Edges'!$B126)&gt;=5,'[1]Outside Edges'!$P126="Yes"),"Yes","No")</f>
        <v>Yes</v>
      </c>
      <c r="KD127" s="283" t="str">
        <f>IF(AND((RIGHT($KD$3,2)-'[1]Miter Profiles'!$AC$291-'[1]Outside Edges'!$B126)&gt;=5,'[1]Outside Edges'!$P126="Yes"),"Yes","No")</f>
        <v>No</v>
      </c>
      <c r="KE127" s="283" t="str">
        <f>IF(AND((RIGHT($KE$3,2)-'[1]Miter Profiles'!$AC$292-'[1]Outside Edges'!$B126)&gt;=5,'[1]Outside Edges'!$P126="Yes"),"Yes","No")</f>
        <v>Yes</v>
      </c>
      <c r="KF127" s="283" t="str">
        <f>IF(AND((RIGHT($KF$3,2)-'[1]Miter Profiles'!$AC$293-'[1]Outside Edges'!$B126)&gt;=5,'[1]Outside Edges'!$P126="Yes"),"Yes","No")</f>
        <v>Yes</v>
      </c>
      <c r="KG127" s="269" t="str">
        <f>IF(AND((RIGHT($KG$3,2)-'[1]Miter Profiles'!$AC$294-'[1]Outside Edges'!$B126)&gt;=5,'[1]Outside Edges'!$P126="Yes"),"Yes","No")</f>
        <v>Yes</v>
      </c>
      <c r="KH127" s="269" t="str">
        <f>IF(AND((RIGHT($KH$3,2)-'[1]Miter Profiles'!$AC$295-'[1]Outside Edges'!$B126)&gt;=5,'[1]Outside Edges'!$P126="Yes"),"Yes","No")</f>
        <v>Yes</v>
      </c>
      <c r="KI127" s="269" t="str">
        <f>IF(AND((RIGHT($KI$3,2)-'[1]Miter Profiles'!$AC$296-'[1]Outside Edges'!$B126)&gt;=5,'[1]Outside Edges'!$P126="Yes"),"Yes","No")</f>
        <v>Yes</v>
      </c>
      <c r="KJ127" s="283" t="str">
        <f>IF(AND((RIGHT($KJ$3,2)-'[1]Miter Profiles'!$AC$297-'[1]Outside Edges'!$B126)&gt;=5,'[1]Outside Edges'!$P126="Yes"),"Yes","No")</f>
        <v>Yes</v>
      </c>
      <c r="KK127" s="283" t="str">
        <f>IF(AND((RIGHT($KK$3,2)-'[1]Miter Profiles'!$AC$298-'[1]Outside Edges'!$B126)&gt;=5,'[1]Outside Edges'!$P126="Yes"),"Yes","No")</f>
        <v>Yes</v>
      </c>
      <c r="KL127" s="283" t="str">
        <f>IF(AND((RIGHT($KL$3,2)-'[1]Miter Profiles'!$AC$299-'[1]Outside Edges'!$B126)&gt;=5,'[1]Outside Edges'!$P126="Yes"),"Yes","No")</f>
        <v>Yes</v>
      </c>
      <c r="KM127" s="269" t="str">
        <f>IF(AND((RIGHT($KM$3,2)-'[1]Miter Profiles'!$AC$300-'[1]Outside Edges'!$B126)&gt;=5,'[1]Outside Edges'!$P126="Yes"),"Yes","No")</f>
        <v>Yes</v>
      </c>
      <c r="KN127" s="269" t="str">
        <f>IF(AND((RIGHT($KN$3,2)-'[1]Miter Profiles'!$AC$301-'[1]Outside Edges'!$B126)&gt;=5,'[1]Outside Edges'!$P126="Yes"),"Yes","No")</f>
        <v>Yes</v>
      </c>
      <c r="KO127" s="269" t="str">
        <f>IF(AND((RIGHT($KO$3,2)-'[1]Miter Profiles'!$AC$302-'[1]Outside Edges'!$B126)&gt;=5,'[1]Outside Edges'!$P126="Yes"),"Yes","No")</f>
        <v>Yes</v>
      </c>
      <c r="KP127" s="283" t="str">
        <f>IF(AND((RIGHT($KP$3,2)-'[1]Miter Profiles'!$AC$303-'[1]Outside Edges'!$B126)&gt;=5,'[1]Outside Edges'!$P126="Yes"),"Yes","No")</f>
        <v>Yes</v>
      </c>
      <c r="KQ127" s="283" t="str">
        <f>IF(AND((RIGHT($KQ$3,2)-'[1]Miter Profiles'!$AC$304-'[1]Outside Edges'!$B126)&gt;=5,'[1]Outside Edges'!$P126="Yes"),"Yes","No")</f>
        <v>Yes</v>
      </c>
      <c r="KR127" s="283" t="str">
        <f>IF(AND((RIGHT($KR$3,2)-'[1]Miter Profiles'!$AC$305-'[1]Outside Edges'!$B126)&gt;=5,'[1]Outside Edges'!$P126="Yes"),"Yes","No")</f>
        <v>Yes</v>
      </c>
      <c r="KS127" s="269" t="str">
        <f>IF(AND((RIGHT($KS$3,2)-'[1]Miter Profiles'!$AC$306-'[1]Outside Edges'!$B126)&gt;=5,'[1]Outside Edges'!$P126="Yes"),"Yes","No")</f>
        <v>Yes</v>
      </c>
      <c r="KT127" s="269" t="str">
        <f>IF(AND((RIGHT($KT$3,2)-'[1]Miter Profiles'!$AC$307-'[1]Outside Edges'!$B126)&gt;=5,'[1]Outside Edges'!$P126="Yes"),"Yes","No")</f>
        <v>Yes</v>
      </c>
      <c r="KU127" s="269" t="str">
        <f>IF(AND((RIGHT($KU$3,2)-'[1]Miter Profiles'!$AC$308-'[1]Outside Edges'!$B126)&gt;=5,'[1]Outside Edges'!$P126="Yes"),"Yes","No")</f>
        <v>Yes</v>
      </c>
      <c r="KV127" s="283" t="str">
        <f>IF(AND((RIGHT($KV$3,2)-'[1]Miter Profiles'!$AC$309-'[1]Outside Edges'!$B126)&gt;=5,'[1]Outside Edges'!$P126="Yes"),"Yes","No")</f>
        <v>No</v>
      </c>
      <c r="KW127" s="283" t="str">
        <f>IF(AND((RIGHT($KW$3,2)-'[1]Miter Profiles'!$AC$310-'[1]Outside Edges'!$B126)&gt;=5,'[1]Outside Edges'!$P126="Yes"),"Yes","No")</f>
        <v>Yes</v>
      </c>
      <c r="KX127" s="283" t="str">
        <f>IF(AND((RIGHT($KX$3,2)-'[1]Miter Profiles'!$AC$311-'[1]Outside Edges'!$B126)&gt;=5,'[1]Outside Edges'!$P126="Yes"),"Yes","No")</f>
        <v>Yes</v>
      </c>
      <c r="KY127" s="269" t="str">
        <f>IF(AND((RIGHT($KY$3,2)-'[1]Miter Profiles'!$AC$312-'[1]Outside Edges'!$B126)&gt;=5,'[1]Outside Edges'!$P126="Yes"),"Yes","No")</f>
        <v>No</v>
      </c>
      <c r="KZ127" s="269" t="str">
        <f>IF(AND((RIGHT($KZ$3,2)-'[1]Miter Profiles'!$AC$313-'[1]Outside Edges'!$B126)&gt;=5,'[1]Outside Edges'!$P126="Yes"),"Yes","No")</f>
        <v>Yes</v>
      </c>
      <c r="LA127" s="269" t="str">
        <f>IF(AND((RIGHT($LA$3,2)-'[1]Miter Profiles'!$AC$314-'[1]Outside Edges'!$B126)&gt;=5,'[1]Outside Edges'!$P126="Yes"),"Yes","No")</f>
        <v>Yes</v>
      </c>
      <c r="LB127" s="283" t="str">
        <f>IF(AND((RIGHT($LB$3,2)-'[1]Miter Profiles'!$AC$315-'[1]Outside Edges'!$B126)&gt;=5,'[1]Outside Edges'!$P126="Yes"),"Yes","No")</f>
        <v>No</v>
      </c>
      <c r="LC127" s="283" t="str">
        <f>IF(AND((RIGHT($LC$3,2)-'[1]Miter Profiles'!$AC$316-'[1]Outside Edges'!$B126)&gt;=5,'[1]Outside Edges'!$P126="Yes"),"Yes","No")</f>
        <v>No</v>
      </c>
      <c r="LD127" s="283" t="str">
        <f>IF(AND((RIGHT($LD$3,2)-'[1]Miter Profiles'!$AC$317-'[1]Outside Edges'!$B126)&gt;=5,'[1]Outside Edges'!$P126="Yes"),"Yes","No")</f>
        <v>No</v>
      </c>
      <c r="LE127" s="283" t="str">
        <f>IF(AND((RIGHT($LE$3,2)-'[1]Miter Profiles'!$AC$318-'[1]Outside Edges'!$B126)&gt;=5,'[1]Outside Edges'!$P126="Yes"),"Yes","No")</f>
        <v>No</v>
      </c>
      <c r="LF127" s="269" t="str">
        <f>IF(AND((RIGHT($LF$3,2)-'[1]Miter Profiles'!$AC$319-'[1]Outside Edges'!$B126)&gt;=5,'[1]Outside Edges'!$P126="Yes"),"Yes","No")</f>
        <v>No</v>
      </c>
      <c r="LG127" s="269" t="str">
        <f>IF(AND((RIGHT($LG$3,2)-'[1]Miter Profiles'!$AC$320-'[1]Outside Edges'!$B126)&gt;=5,'[1]Outside Edges'!$P126="Yes"),"Yes","No")</f>
        <v>No</v>
      </c>
      <c r="LH127" s="269" t="str">
        <f>IF(AND((RIGHT($LH$3,2)-'[1]Miter Profiles'!$AC$321-'[1]Outside Edges'!$B126)&gt;=5,'[1]Outside Edges'!$P126="Yes"),"Yes","No")</f>
        <v>No</v>
      </c>
      <c r="LI127" s="269" t="str">
        <f>IF(AND((RIGHT($LI$3,2)-'[1]Miter Profiles'!$AC$322-'[1]Outside Edges'!$B126)&gt;=5,'[1]Outside Edges'!$P126="Yes"),"Yes","No")</f>
        <v>No</v>
      </c>
      <c r="LJ127" s="283" t="str">
        <f>IF(AND((RIGHT($LJ$3,2)-'[1]Miter Profiles'!$AC$323-'[1]Outside Edges'!$B126)&gt;=5,'[1]Outside Edges'!$P126="Yes"),"Yes","No")</f>
        <v>No</v>
      </c>
      <c r="LK127" s="283" t="str">
        <f>IF(AND((RIGHT($LK$3,2)-'[1]Miter Profiles'!$AC$324-'[1]Outside Edges'!$B126)&gt;=5,'[1]Outside Edges'!$P126="Yes"),"Yes","No")</f>
        <v>Yes</v>
      </c>
      <c r="LL127" s="283" t="str">
        <f>IF(AND((RIGHT($LL$3,2)-'[1]Miter Profiles'!$AC$325-'[1]Outside Edges'!$B126)&gt;=5,'[1]Outside Edges'!$P126="Yes"),"Yes","No")</f>
        <v>Yes</v>
      </c>
      <c r="LM127" s="269" t="str">
        <f>IF(AND((RIGHT($LM$3,2)-'[1]Miter Profiles'!$AC$326-'[1]Outside Edges'!$B126)&gt;=5,'[1]Outside Edges'!$P126="Yes"),"Yes","No")</f>
        <v>Yes</v>
      </c>
      <c r="LN127" s="269" t="str">
        <f>IF(AND((RIGHT($LN$3,2)-'[1]Miter Profiles'!$AC$327-'[1]Outside Edges'!$B126)&gt;=5,'[1]Outside Edges'!$P126="Yes"),"Yes","No")</f>
        <v>Yes</v>
      </c>
      <c r="LO127" s="269" t="str">
        <f>IF(AND((RIGHT($LO$3,2)-'[1]Miter Profiles'!$AC$328-'[1]Outside Edges'!$B126)&gt;=5,'[1]Outside Edges'!$P126="Yes"),"Yes","No")</f>
        <v>Yes</v>
      </c>
      <c r="LP127" s="283" t="str">
        <f>IF(AND((RIGHT($LP$3,2)-'[1]Miter Profiles'!$AC$329-'[1]Outside Edges'!$B126)&gt;=5,'[1]Outside Edges'!$P126="Yes"),"Yes","No")</f>
        <v>No</v>
      </c>
      <c r="LQ127" s="283" t="str">
        <f>IF(AND((RIGHT($LQ$3,2)-'[1]Miter Profiles'!$AC$330-'[1]Outside Edges'!$B126)&gt;=5,'[1]Outside Edges'!$P126="Yes"),"Yes","No")</f>
        <v>Yes</v>
      </c>
      <c r="LR127" s="283" t="str">
        <f>IF(AND((RIGHT($LR$3,2)-'[1]Miter Profiles'!$AC$331-'[1]Outside Edges'!$B126)&gt;=5,'[1]Outside Edges'!$P126="Yes"),"Yes","No")</f>
        <v>Yes</v>
      </c>
      <c r="LS127" s="269" t="str">
        <f>IF(AND((RIGHT($LS$3,2)-'[1]Miter Profiles'!$AC$332-'[1]Outside Edges'!$B126)&gt;=5,'[1]Outside Edges'!$P126="Yes"),"Yes","No")</f>
        <v>No</v>
      </c>
      <c r="LT127" s="269" t="str">
        <f>IF(AND((RIGHT($LT$3,2)-'[1]Miter Profiles'!$AC$333-'[1]Outside Edges'!$B126)&gt;=5,'[1]Outside Edges'!$P126="Yes"),"Yes","No")</f>
        <v>Yes</v>
      </c>
      <c r="LU127" s="269" t="str">
        <f>IF(AND((RIGHT($LU$3,2)-'[1]Miter Profiles'!$AC$334-'[1]Outside Edges'!$B126)&gt;=5,'[1]Outside Edges'!$P126="Yes"),"Yes","No")</f>
        <v>Yes</v>
      </c>
      <c r="LV127" s="283" t="str">
        <f>IF(AND((RIGHT($LV$3,2)-'[1]Miter Profiles'!$AC$335-'[1]Outside Edges'!$B126)&gt;=5,'[1]Outside Edges'!$P126="Yes"),"Yes","No")</f>
        <v>No</v>
      </c>
      <c r="LW127" s="283" t="str">
        <f>IF(AND((RIGHT($LW$3,2)-'[1]Miter Profiles'!$AC$336-'[1]Outside Edges'!$B126)&gt;=5,'[1]Outside Edges'!$P126="Yes"),"Yes","No")</f>
        <v>Yes</v>
      </c>
      <c r="LX127" s="283" t="str">
        <f>IF(AND((RIGHT($LX$3,2)-'[1]Miter Profiles'!$AC$337-'[1]Outside Edges'!$B126)&gt;=5,'[1]Outside Edges'!$P126="Yes"),"Yes","No")</f>
        <v>Yes</v>
      </c>
      <c r="LY127" s="269" t="str">
        <f>IF(AND((RIGHT($LY$3,2)-'[1]Miter Profiles'!$AC$338-'[1]Outside Edges'!$B126)&gt;=5,'[1]Outside Edges'!$P126="Yes"),"Yes","No")</f>
        <v>Yes</v>
      </c>
      <c r="LZ127" s="269" t="str">
        <f>IF(AND((RIGHT($LZ$3,2)-'[1]Miter Profiles'!$AC$339-'[1]Outside Edges'!$B126)&gt;=5,'[1]Outside Edges'!$P126="Yes"),"Yes","No")</f>
        <v>Yes</v>
      </c>
      <c r="MA127" s="269" t="str">
        <f>IF(AND((RIGHT($MA$3,2)-'[1]Miter Profiles'!$AC$340-'[1]Outside Edges'!$B126)&gt;=5,'[1]Outside Edges'!$P126="Yes"),"Yes","No")</f>
        <v>Yes</v>
      </c>
      <c r="MB127" s="283" t="str">
        <f>IF(AND((RIGHT($MB$3,2)-'[1]Miter Profiles'!$AC$341-'[1]Outside Edges'!$B126)&gt;=5,'[1]Outside Edges'!$P126="Yes"),"Yes","No")</f>
        <v>No</v>
      </c>
      <c r="MC127" s="283" t="str">
        <f>IF(AND((RIGHT($MC$3,2)-'[1]Miter Profiles'!$AC$342-'[1]Outside Edges'!$B126)&gt;=5,'[1]Outside Edges'!$P126="Yes"),"Yes","No")</f>
        <v>Yes</v>
      </c>
      <c r="MD127" s="283" t="str">
        <f>IF(AND((RIGHT($MD$3,2)-'[1]Miter Profiles'!$AC$343-'[1]Outside Edges'!$B126)&gt;=5,'[1]Outside Edges'!$P126="Yes"),"Yes","No")</f>
        <v>Yes</v>
      </c>
      <c r="ME127" s="269" t="str">
        <f>IF(AND((RIGHT($ME$3,2)-'[1]Miter Profiles'!$AC$344-'[1]Outside Edges'!$B126)&gt;=5,'[1]Outside Edges'!$P126="Yes"),"Yes","No")</f>
        <v>Yes</v>
      </c>
      <c r="MF127" s="269" t="str">
        <f>IF(AND((RIGHT($MF$3,2)-'[1]Miter Profiles'!$AC$345-'[1]Outside Edges'!$B126)&gt;=5,'[1]Outside Edges'!$P126="Yes"),"Yes","No")</f>
        <v>Yes</v>
      </c>
      <c r="MG127" s="269" t="str">
        <f>IF(AND((RIGHT($MG$3,2)-'[1]Miter Profiles'!$AC$346-'[1]Outside Edges'!$B126)&gt;=5,'[1]Outside Edges'!$P126="Yes"),"Yes","No")</f>
        <v>Yes</v>
      </c>
      <c r="MH127" s="283" t="str">
        <f>IF(AND((RIGHT($MH$3,2)-'[1]Miter Profiles'!$AC$347-'[1]Outside Edges'!$B126)&gt;=5,'[1]Outside Edges'!$P126="Yes"),"Yes","No")</f>
        <v>Yes</v>
      </c>
      <c r="MI127" s="283" t="str">
        <f>IF(AND((RIGHT($MI$3,2)-'[1]Miter Profiles'!$AC$348-'[1]Outside Edges'!$B126)&gt;=5,'[1]Outside Edges'!$P126="Yes"),"Yes","No")</f>
        <v>Yes</v>
      </c>
      <c r="MJ127" s="283" t="str">
        <f>IF(AND((RIGHT($MJ$3,2)-'[1]Miter Profiles'!$AC$349-'[1]Outside Edges'!$B126)&gt;=5,'[1]Outside Edges'!$P126="Yes"),"Yes","No")</f>
        <v>Yes</v>
      </c>
      <c r="MK127" s="269" t="str">
        <f>IF(AND((RIGHT($MK$3,2)-'[1]Miter Profiles'!$AC$350-'[1]Outside Edges'!$B126)&gt;=5,'[1]Outside Edges'!$P126="Yes"),"Yes","No")</f>
        <v>Yes</v>
      </c>
      <c r="ML127" s="269" t="str">
        <f>IF(AND((RIGHT($ML$3,2)-'[1]Miter Profiles'!$AC$351-'[1]Outside Edges'!$B126)&gt;=5,'[1]Outside Edges'!$P126="Yes"),"Yes","No")</f>
        <v>Yes</v>
      </c>
      <c r="MM127" s="269" t="str">
        <f>IF(AND((RIGHT($MM$3,2)-'[1]Miter Profiles'!$AC$352-'[1]Outside Edges'!$B126)&gt;=5,'[1]Outside Edges'!$P126="Yes"),"Yes","No")</f>
        <v>Yes</v>
      </c>
      <c r="MN127" s="283" t="str">
        <f>IF(AND((RIGHT($MK$3,2)-'[1]Miter Profiles'!$AC$350-'[1]Outside Edges'!$B126)&gt;=5,'[1]Outside Edges'!$P126="Yes"),"Yes","No")</f>
        <v>Yes</v>
      </c>
      <c r="MO127" s="283" t="str">
        <f>IF(AND((RIGHT($ML$3,2)-'[1]Miter Profiles'!$AC$351-'[1]Outside Edges'!$B126)&gt;=5,'[1]Outside Edges'!$P126="Yes"),"Yes","No")</f>
        <v>Yes</v>
      </c>
      <c r="MP127" s="283" t="str">
        <f>IF(AND((RIGHT($MM$3,2)-'[1]Miter Profiles'!$AC$352-'[1]Outside Edges'!$B126)&gt;=5,'[1]Outside Edges'!$P126="Yes"),"Yes","No")</f>
        <v>Yes</v>
      </c>
    </row>
    <row r="128" spans="1:354" ht="15.75" customHeight="1" thickBot="1" x14ac:dyDescent="0.3">
      <c r="A128" s="8" t="str">
        <f>IF('[1]Outside Edges'!$A127&lt;&gt;"",'[1]Outside Edges'!$A127,"")</f>
        <v>D125</v>
      </c>
      <c r="B128" s="10" t="str">
        <f>IF(AND((RIGHT($B$3,2)-'[1]Miter Profiles'!$AC$3-'[1]Outside Edges'!$B127)&gt;=5,'[1]Outside Edges'!$P127="Yes"),"Yes","No")</f>
        <v>Yes</v>
      </c>
      <c r="C128" s="10" t="str">
        <f>IF(AND((RIGHT($C$3,2)-'[1]Miter Profiles'!$AC$4-'[1]Outside Edges'!$B127)&gt;=5,'[1]Outside Edges'!$P127="Yes"),"Yes","No")</f>
        <v>Yes</v>
      </c>
      <c r="D128" s="85" t="str">
        <f>IF(AND((RIGHT($D$3,2)-'[1]Miter Profiles'!$AC$5-'[1]Outside Edges'!$B127)&gt;=5,'[1]Outside Edges'!$P127="Yes"),"Yes","No")</f>
        <v>Yes</v>
      </c>
      <c r="E128" s="86" t="str">
        <f>IF(AND((RIGHT($E$3,2)-'[1]Miter Profiles'!$AC$6-'[1]Outside Edges'!$B127)&gt;=5,'[1]Outside Edges'!$P127="Yes"),"Yes","No")</f>
        <v>No</v>
      </c>
      <c r="F128" s="11" t="str">
        <f>IF(AND((RIGHT($F$3,2)-'[1]Miter Profiles'!$AC$7-'[1]Outside Edges'!$B127)&gt;=5,'[1]Outside Edges'!$P127="Yes"),"Yes","No")</f>
        <v>Yes</v>
      </c>
      <c r="G128" s="87" t="str">
        <f>IF(AND((RIGHT($G$3,2)-'[1]Miter Profiles'!$AC$8-'[1]Outside Edges'!$B127)&gt;=5,'[1]Outside Edges'!$P127="Yes"),"Yes","No")</f>
        <v>Yes</v>
      </c>
      <c r="H128" s="10" t="str">
        <f>IF(AND((RIGHT($H$3,2)-'[1]Miter Profiles'!$AC$9-'[1]Outside Edges'!$B127)&gt;=5,'[1]Outside Edges'!$P127="Yes"),"Yes","No")</f>
        <v>No</v>
      </c>
      <c r="I128" s="10" t="str">
        <f>IF(AND((RIGHT($I$3,2)-'[1]Miter Profiles'!$AC$10-'[1]Outside Edges'!$B127)&gt;=5,'[1]Outside Edges'!$P127="Yes"),"Yes","No")</f>
        <v>Yes</v>
      </c>
      <c r="J128" s="85" t="str">
        <f>IF(AND((RIGHT($J$3,2)-'[1]Miter Profiles'!$AC$11-'[1]Outside Edges'!$B127)&gt;=5,'[1]Outside Edges'!$P127="Yes"),"Yes","No")</f>
        <v>Yes</v>
      </c>
      <c r="K128" s="86" t="str">
        <f>IF(AND((RIGHT($K$3,2)-'[1]Miter Profiles'!$AC$12-'[1]Outside Edges'!$B127)&gt;=5,'[1]Outside Edges'!$P127="Yes"),"Yes","No")</f>
        <v>No</v>
      </c>
      <c r="L128" s="11" t="str">
        <f>IF(AND((RIGHT($L$3,2)-'[1]Miter Profiles'!$AC$13-'[1]Outside Edges'!$B127)&gt;=5,'[1]Outside Edges'!$P127="Yes"),"Yes","No")</f>
        <v>Yes</v>
      </c>
      <c r="M128" s="87" t="str">
        <f>IF(AND((RIGHT($M$3,2)-'[1]Miter Profiles'!$AC$14-'[1]Outside Edges'!$B127)&gt;=5,'[1]Outside Edges'!$P127="Yes"),"Yes","No")</f>
        <v>Yes</v>
      </c>
      <c r="N128" s="10" t="str">
        <f>IF(AND((RIGHT($N$3,2)-'[1]Miter Profiles'!$AC$15-'[1]Outside Edges'!$B127)&gt;=4,'[1]Outside Edges'!$P127="Yes"),"Yes","No")</f>
        <v>No</v>
      </c>
      <c r="O128" s="10" t="str">
        <f>IF(AND((RIGHT($O$3,2)-'[1]Miter Profiles'!$AC$16-'[1]Outside Edges'!$B127)&gt;=5,'[1]Outside Edges'!$P127="Yes"),"Yes","No")</f>
        <v>Yes</v>
      </c>
      <c r="P128" s="85" t="str">
        <f>IF(AND((RIGHT($P$3,2)-'[1]Miter Profiles'!$AC$17-'[1]Outside Edges'!$B127)&gt;=5,'[1]Outside Edges'!$P127="Yes"),"Yes","No")</f>
        <v>Yes</v>
      </c>
      <c r="Q128" s="86" t="str">
        <f>IF(AND((RIGHT($Q$3,2)-'[1]Miter Profiles'!$AC$18-'[1]Outside Edges'!$B127)&gt;=5,'[1]Outside Edges'!$P127="Yes"),"Yes","No")</f>
        <v>No</v>
      </c>
      <c r="R128" s="11" t="str">
        <f>IF(AND((RIGHT($R$3,2)-'[1]Miter Profiles'!$AC$19-'[1]Outside Edges'!$B127)&gt;=5,'[1]Outside Edges'!$P127="Yes"),"Yes","No")</f>
        <v>Yes</v>
      </c>
      <c r="S128" s="87" t="str">
        <f>IF(AND((RIGHT($S$3,2)-'[1]Miter Profiles'!$AC$20-'[1]Outside Edges'!$B127)&gt;=5,'[1]Outside Edges'!$P127="Yes"),"Yes","No")</f>
        <v>Yes</v>
      </c>
      <c r="T128" s="10" t="str">
        <f>IF(AND((RIGHT($T$3,2)-'[1]Miter Profiles'!$AC$21-'[1]Outside Edges'!$B127)&gt;=5,'[1]Outside Edges'!$P127="Yes"),"Yes","No")</f>
        <v>Yes</v>
      </c>
      <c r="U128" s="10" t="str">
        <f>IF(AND((RIGHT($U$3,2)-'[1]Miter Profiles'!$AC$22-'[1]Outside Edges'!$B127)&gt;=5,'[1]Outside Edges'!$P127="Yes"),"Yes","No")</f>
        <v>Yes</v>
      </c>
      <c r="V128" s="85" t="str">
        <f>IF(AND((RIGHT($V$3,2)-'[1]Miter Profiles'!$AC$23-'[1]Outside Edges'!$B127)&gt;=5,'[1]Outside Edges'!$P127="Yes"),"Yes","No")</f>
        <v>Yes</v>
      </c>
      <c r="W128" s="86" t="str">
        <f>IF(AND((RIGHT($W$3,2)-'[1]Miter Profiles'!$AC$24-'[1]Outside Edges'!$B127)&gt;=5,'[1]Outside Edges'!$P127="Yes"),"Yes","No")</f>
        <v>No</v>
      </c>
      <c r="X128" s="11" t="str">
        <f>IF(AND((RIGHT($X$3,2)-'[1]Miter Profiles'!$AC$25-'[1]Outside Edges'!$B127)&gt;=5,'[1]Outside Edges'!$P127="Yes"),"Yes","No")</f>
        <v>No</v>
      </c>
      <c r="Y128" s="87" t="str">
        <f>IF(AND((RIGHT($Y$3,2)-'[1]Miter Profiles'!$AC$26-'[1]Outside Edges'!$B127)&gt;=5,'[1]Outside Edges'!$P127="Yes"),"Yes","No")</f>
        <v>Yes</v>
      </c>
      <c r="Z128" s="10" t="str">
        <f>IF(AND((RIGHT($Z$3,2)-'[1]Miter Profiles'!$AC$27-'[1]Outside Edges'!$B127)&gt;=5,'[1]Outside Edges'!$P127="Yes"),"Yes","No")</f>
        <v>No</v>
      </c>
      <c r="AA128" s="10" t="str">
        <f>IF(AND((RIGHT($AA$3,2)-'[1]Miter Profiles'!$AC$28-'[1]Outside Edges'!$B127)&gt;=5,'[1]Outside Edges'!$P127="Yes"),"Yes","No")</f>
        <v>Yes</v>
      </c>
      <c r="AB128" s="85" t="str">
        <f>IF(AND((RIGHT($AB$3,2)-'[1]Miter Profiles'!$AC$29-'[1]Outside Edges'!$B127)&gt;=5,'[1]Outside Edges'!$P127="Yes"),"Yes","No")</f>
        <v>Yes</v>
      </c>
      <c r="AC128" s="86" t="str">
        <f>IF(AND((RIGHT($AC$3,2)-'[1]Miter Profiles'!$AC$30-'[1]Outside Edges'!$B127)&gt;=5,'[1]Outside Edges'!$P127="Yes"),"Yes","No")</f>
        <v>Yes</v>
      </c>
      <c r="AD128" s="11" t="str">
        <f>IF(AND((RIGHT($AD$3,2)-'[1]Miter Profiles'!$AC$31-'[1]Outside Edges'!$B127)&gt;=5,'[1]Outside Edges'!$P127="Yes"),"Yes","No")</f>
        <v>Yes</v>
      </c>
      <c r="AE128" s="87" t="str">
        <f>IF(AND((RIGHT($AE$3,2)-'[1]Miter Profiles'!$AC$32-'[1]Outside Edges'!$B127)&gt;=5,'[1]Outside Edges'!$P127="Yes"),"Yes","No")</f>
        <v>Yes</v>
      </c>
      <c r="AF128" s="10" t="str">
        <f>IF(AND((RIGHT($AF$3,2)-'[1]Miter Profiles'!$AC$33-'[1]Outside Edges'!$B127)&gt;=5,'[1]Outside Edges'!$P127="Yes"),"Yes","No")</f>
        <v>Yes</v>
      </c>
      <c r="AG128" s="10" t="str">
        <f>IF(AND((RIGHT($AG$3,2)-'[1]Miter Profiles'!$AC$34-'[1]Outside Edges'!$B127)&gt;=5,'[1]Outside Edges'!$P127="Yes"),"Yes","No")</f>
        <v>Yes</v>
      </c>
      <c r="AH128" s="85" t="str">
        <f>IF(AND((RIGHT($AH$3,2)-'[1]Miter Profiles'!$AC$35-'[1]Outside Edges'!$B127)&gt;=5,'[1]Outside Edges'!$P127="Yes"),"Yes","No")</f>
        <v>Yes</v>
      </c>
      <c r="AI128" s="86" t="str">
        <f>IF(AND((RIGHT($AI$3,2)-'[1]Miter Profiles'!$AC$36-'[1]Outside Edges'!$B127)&gt;=5,'[1]Outside Edges'!$P127="Yes"),"Yes","No")</f>
        <v>Yes</v>
      </c>
      <c r="AJ128" s="11" t="str">
        <f>IF(AND((RIGHT($AJ$3,2)-'[1]Miter Profiles'!$AC$37-'[1]Outside Edges'!$B127)&gt;=5,'[1]Outside Edges'!$P127="Yes"),"Yes","No")</f>
        <v>Yes</v>
      </c>
      <c r="AK128" s="87" t="str">
        <f>IF(AND((RIGHT($AK$3,2)-'[1]Miter Profiles'!$AC$38-'[1]Outside Edges'!$B127)&gt;=5,'[1]Outside Edges'!$P127="Yes"),"Yes","No")</f>
        <v>Yes</v>
      </c>
      <c r="AL128" s="10" t="str">
        <f>IF(AND((RIGHT($AL$3,2)-'[1]Miter Profiles'!$AC$39-'[1]Outside Edges'!$B127)&gt;=5,'[1]Outside Edges'!$P127="Yes"),"Yes","No")</f>
        <v>Yes</v>
      </c>
      <c r="AM128" s="10" t="str">
        <f>IF(AND((RIGHT($AM$3,2)-'[1]Miter Profiles'!$AC$40-'[1]Outside Edges'!$B127)&gt;=5,'[1]Outside Edges'!$P127="Yes"),"Yes","No")</f>
        <v>Yes</v>
      </c>
      <c r="AN128" s="85" t="str">
        <f>IF(AND((RIGHT($AN$3,2)-'[1]Miter Profiles'!$AC$41-'[1]Outside Edges'!$B127)&gt;=5,'[1]Outside Edges'!$P127="Yes"),"Yes","No")</f>
        <v>Yes</v>
      </c>
      <c r="AO128" s="86" t="str">
        <f>IF(AND((RIGHT($AO$3,2)-'[1]Miter Profiles'!$AC$42-'[1]Outside Edges'!$B127)&gt;=5,'[1]Outside Edges'!$P127="Yes"),"Yes","No")</f>
        <v>No</v>
      </c>
      <c r="AP128" s="11" t="str">
        <f>IF(AND((RIGHT($AP$3,2)-'[1]Miter Profiles'!$AC$43-'[1]Outside Edges'!$B127)&gt;=5,'[1]Outside Edges'!$P127="Yes"),"Yes","No")</f>
        <v>Yes</v>
      </c>
      <c r="AQ128" s="87" t="str">
        <f>IF(AND((RIGHT($AQ$3,2)-'[1]Miter Profiles'!$AC$44-'[1]Outside Edges'!$B127)&gt;=5,'[1]Outside Edges'!$P127="Yes"),"Yes","No")</f>
        <v>Yes</v>
      </c>
      <c r="AR128" s="10" t="str">
        <f>IF(AND((RIGHT($AR$3,2)-'[1]Miter Profiles'!$AC$45-'[1]Outside Edges'!$B127)&gt;=5,'[1]Outside Edges'!$P127="Yes"),"Yes","No")</f>
        <v>Yes</v>
      </c>
      <c r="AS128" s="10" t="str">
        <f>IF(AND((RIGHT($AS$3,2)-'[1]Miter Profiles'!$AC$46-'[1]Outside Edges'!$B127)&gt;=5,'[1]Outside Edges'!$P127="Yes"),"Yes","No")</f>
        <v>Yes</v>
      </c>
      <c r="AT128" s="85" t="str">
        <f>IF(AND((RIGHT($AT$3,2)-'[1]Miter Profiles'!$AC$47-'[1]Outside Edges'!$B127)&gt;=5,'[1]Outside Edges'!$P127="Yes"),"Yes","No")</f>
        <v>Yes</v>
      </c>
      <c r="AU128" s="86" t="str">
        <f>IF(AND((RIGHT($AU$3,2)-'[1]Miter Profiles'!$AC$48-'[1]Outside Edges'!$B127)&gt;=5,'[1]Outside Edges'!$P127="Yes"),"Yes","No")</f>
        <v>Yes</v>
      </c>
      <c r="AV128" s="11" t="str">
        <f>IF(AND((RIGHT($AV$3,2)-'[1]Miter Profiles'!$AC$49-'[1]Outside Edges'!$B127)&gt;=5,'[1]Outside Edges'!$P127="Yes"),"Yes","No")</f>
        <v>Yes</v>
      </c>
      <c r="AW128" s="87" t="str">
        <f>IF(AND((RIGHT($AW$3,2)-'[1]Miter Profiles'!$AC$50-'[1]Outside Edges'!$B127)&gt;=5,'[1]Outside Edges'!$P127="Yes"),"Yes","No")</f>
        <v>Yes</v>
      </c>
      <c r="AX128" s="10" t="str">
        <f>IF(AND((RIGHT($AX$3,2)-'[1]Miter Profiles'!$AC$51-'[1]Outside Edges'!$B127)&gt;=5,'[1]Outside Edges'!$P127="Yes"),"Yes","No")</f>
        <v>Yes</v>
      </c>
      <c r="AY128" s="10" t="str">
        <f>IF(AND((RIGHT($AY$3,2)-'[1]Miter Profiles'!$AC$52-'[1]Outside Edges'!$B127)&gt;=5,'[1]Outside Edges'!$P127="Yes"),"Yes","No")</f>
        <v>Yes</v>
      </c>
      <c r="AZ128" s="85" t="str">
        <f>IF(AND((RIGHT($AZ$3,2)-'[1]Miter Profiles'!$AC$53-'[1]Outside Edges'!$B127)&gt;=5,'[1]Outside Edges'!$P127="Yes"),"Yes","No")</f>
        <v>Yes</v>
      </c>
      <c r="BA128" s="86" t="str">
        <f>IF(AND((RIGHT($BA$3,2)-'[1]Miter Profiles'!$AC$54-'[1]Outside Edges'!$B127)&gt;=5,'[1]Outside Edges'!$P127="Yes"),"Yes","No")</f>
        <v>Yes</v>
      </c>
      <c r="BB128" s="11" t="str">
        <f>IF(AND((RIGHT($BB$3,2)-'[1]Miter Profiles'!$AC$55-'[1]Outside Edges'!$B127)&gt;=5,'[1]Outside Edges'!$P127="Yes"),"Yes","No")</f>
        <v>Yes</v>
      </c>
      <c r="BC128" s="87" t="str">
        <f>IF(AND((RIGHT($BC$3,2)-'[1]Miter Profiles'!$AC$56-'[1]Outside Edges'!$B127)&gt;=5,'[1]Outside Edges'!$P127="Yes"),"Yes","No")</f>
        <v>Yes</v>
      </c>
      <c r="BD128" s="10" t="str">
        <f>IF(AND((RIGHT($BD$3,2)-'[1]Miter Profiles'!$AC$57-'[1]Outside Edges'!$B127)&gt;=5,'[1]Outside Edges'!$P127="Yes"),"Yes","No")</f>
        <v>Yes</v>
      </c>
      <c r="BE128" s="10" t="str">
        <f>IF(AND((RIGHT($BE$3,2)-'[1]Miter Profiles'!$AC$58-'[1]Outside Edges'!$B127)&gt;=5,'[1]Outside Edges'!$P127="Yes"),"Yes","No")</f>
        <v>Yes</v>
      </c>
      <c r="BF128" s="85" t="str">
        <f>IF(AND((RIGHT($BF$3,2)-'[1]Miter Profiles'!$AC$59-'[1]Outside Edges'!$B127)&gt;=5,'[1]Outside Edges'!$P127="Yes"),"Yes","No")</f>
        <v>Yes</v>
      </c>
      <c r="BG128" s="86" t="str">
        <f>IF(AND((RIGHT($BG$3,2)-'[1]Miter Profiles'!$AC$60-'[1]Outside Edges'!$B127)&gt;=5,'[1]Outside Edges'!$P127="Yes"),"Yes","No")</f>
        <v>Yes</v>
      </c>
      <c r="BH128" s="11" t="str">
        <f>IF(AND((RIGHT($BH$3,2)-'[1]Miter Profiles'!$AC$61-'[1]Outside Edges'!$B127)&gt;=5,'[1]Outside Edges'!$P127="Yes"),"Yes","No")</f>
        <v>Yes</v>
      </c>
      <c r="BI128" s="87" t="str">
        <f>IF(AND((RIGHT($BI$3,2)-'[1]Miter Profiles'!$AC$62-'[1]Outside Edges'!$B127)&gt;=5,'[1]Outside Edges'!$P127="Yes"),"Yes","No")</f>
        <v>Yes</v>
      </c>
      <c r="BJ128" s="10" t="str">
        <f>IF(AND((RIGHT($BJ$3,2)-'[1]Miter Profiles'!$AC$63-'[1]Outside Edges'!$B127)&gt;=5,'[1]Outside Edges'!$P127="Yes"),"Yes","No")</f>
        <v>Yes</v>
      </c>
      <c r="BK128" s="10" t="str">
        <f>IF(AND((RIGHT($BK$3,2)-'[1]Miter Profiles'!$AC$64-'[1]Outside Edges'!$B127)&gt;=5,'[1]Outside Edges'!$P127="Yes"),"Yes","No")</f>
        <v>Yes</v>
      </c>
      <c r="BL128" s="85" t="str">
        <f>IF(AND((RIGHT($BL$3,2)-'[1]Miter Profiles'!$AC$65-'[1]Outside Edges'!$B127)&gt;=5,'[1]Outside Edges'!$P127="Yes"),"Yes","No")</f>
        <v>Yes</v>
      </c>
      <c r="BM128" s="86" t="str">
        <f>IF(AND((RIGHT($BM$3,2)-'[1]Miter Profiles'!$AC$66-'[1]Outside Edges'!$B127)&gt;=5,'[1]Outside Edges'!$P127="Yes"),"Yes","No")</f>
        <v>Yes</v>
      </c>
      <c r="BN128" s="11" t="str">
        <f>IF(AND((RIGHT($BN$3,2)-'[1]Miter Profiles'!$AC$67-'[1]Outside Edges'!$B127)&gt;=5,'[1]Outside Edges'!$P127="Yes"),"Yes","No")</f>
        <v>Yes</v>
      </c>
      <c r="BO128" s="87" t="str">
        <f>IF(AND((RIGHT($BO$3,2)-'[1]Miter Profiles'!$AC$68-'[1]Outside Edges'!$B127)&gt;=5,'[1]Outside Edges'!$P127="Yes"),"Yes","No")</f>
        <v>Yes</v>
      </c>
      <c r="BP128" s="10" t="str">
        <f>IF(AND((RIGHT($BP$3,2)-'[1]Miter Profiles'!$AC$69-'[1]Outside Edges'!$B127)&gt;=5,'[1]Outside Edges'!$P127="Yes"),"Yes","No")</f>
        <v>No</v>
      </c>
      <c r="BQ128" s="10" t="str">
        <f>IF(AND((RIGHT($BQ$3,2)-'[1]Miter Profiles'!$AC$70-'[1]Outside Edges'!$B127)&gt;=5,'[1]Outside Edges'!$P127="Yes"),"Yes","No")</f>
        <v>Yes</v>
      </c>
      <c r="BR128" s="85" t="str">
        <f>IF(AND((RIGHT($BR$3,2)-'[1]Miter Profiles'!$AC$71-'[1]Outside Edges'!$B127)&gt;=5,'[1]Outside Edges'!$P127="Yes"),"Yes","No")</f>
        <v>Yes</v>
      </c>
      <c r="BS128" s="86" t="str">
        <f>IF(AND((RIGHT($BS$3,2)-'[1]Miter Profiles'!$AC$72-'[1]Outside Edges'!$B127)&gt;=5,'[1]Outside Edges'!$P127="Yes"),"Yes","No")</f>
        <v>Yes</v>
      </c>
      <c r="BT128" s="11" t="str">
        <f>IF(AND((RIGHT($BT$3,2)-'[1]Miter Profiles'!$AC$73-'[1]Outside Edges'!$B127)&gt;=5,'[1]Outside Edges'!$P127="Yes"),"Yes","No")</f>
        <v>Yes</v>
      </c>
      <c r="BU128" s="87" t="str">
        <f>IF(AND((RIGHT($BU$3,2)-'[1]Miter Profiles'!$AC$74-'[1]Outside Edges'!$B127)&gt;=5,'[1]Outside Edges'!$P127="Yes"),"Yes","No")</f>
        <v>Yes</v>
      </c>
      <c r="BV128" s="10" t="str">
        <f>IF(AND((RIGHT($BV$3,2)-'[1]Miter Profiles'!$AC$75-'[1]Outside Edges'!$B127)&gt;=5,'[1]Outside Edges'!$P127="Yes"),"Yes","No")</f>
        <v>Yes</v>
      </c>
      <c r="BW128" s="10" t="str">
        <f>IF(AND((RIGHT($BW$3,2)-'[1]Miter Profiles'!$AC$76-'[1]Outside Edges'!$B127)&gt;=5,'[1]Outside Edges'!$P127="Yes"),"Yes","No")</f>
        <v>Yes</v>
      </c>
      <c r="BX128" s="85" t="str">
        <f>IF(AND((RIGHT($BX$3,2)-'[1]Miter Profiles'!$AC$77-'[1]Outside Edges'!$B127)&gt;=5,'[1]Outside Edges'!$P127="Yes"),"Yes","No")</f>
        <v>Yes</v>
      </c>
      <c r="BY128" s="86" t="str">
        <f>IF(AND((RIGHT($BY$3,2)-'[1]Miter Profiles'!$AC$78-'[1]Outside Edges'!$B127)&gt;=5,'[1]Outside Edges'!$P127="Yes"),"Yes","No")</f>
        <v>No</v>
      </c>
      <c r="BZ128" s="11" t="str">
        <f>IF(AND((RIGHT($BZ$3,2)-'[1]Miter Profiles'!$AC$79-'[1]Outside Edges'!$B127)&gt;=5,'[1]Outside Edges'!$P127="Yes"),"Yes","No")</f>
        <v>Yes</v>
      </c>
      <c r="CA128" s="87" t="str">
        <f>IF(AND((RIGHT($CA$3,2)-'[1]Miter Profiles'!$AC$80-'[1]Outside Edges'!$B127)&gt;=5,'[1]Outside Edges'!$P127="Yes"),"Yes","No")</f>
        <v>Yes</v>
      </c>
      <c r="CB128" s="10" t="str">
        <f>IF(AND((RIGHT($CB$3,2)-'[1]Miter Profiles'!$AC$81-'[1]Outside Edges'!$B127)&gt;=5,'[1]Outside Edges'!$P127="Yes"),"Yes","No")</f>
        <v>No</v>
      </c>
      <c r="CC128" s="10" t="str">
        <f>IF(AND((RIGHT($CC$3,2)-'[1]Miter Profiles'!$AC$82-'[1]Outside Edges'!$B127)&gt;=5,'[1]Outside Edges'!$P127="Yes"),"Yes","No")</f>
        <v>Yes</v>
      </c>
      <c r="CD128" s="85" t="str">
        <f>IF(AND((RIGHT($CD$3,2)-'[1]Miter Profiles'!$AC$83-'[1]Outside Edges'!$B127)&gt;=5,'[1]Outside Edges'!$P127="Yes"),"Yes","No")</f>
        <v>Yes</v>
      </c>
      <c r="CE128" s="86" t="str">
        <f>IF(AND((RIGHT($CE$3,2)-'[1]Miter Profiles'!$AC$84-'[1]Outside Edges'!$B127)&gt;=5,'[1]Outside Edges'!$P127="Yes"),"Yes","No")</f>
        <v>No</v>
      </c>
      <c r="CF128" s="11" t="str">
        <f>IF(AND((RIGHT($CF$3,2)-'[1]Miter Profiles'!$AC$85-'[1]Outside Edges'!$B127)&gt;=5,'[1]Outside Edges'!$P127="Yes"),"Yes","No")</f>
        <v>Yes</v>
      </c>
      <c r="CG128" s="87" t="str">
        <f>IF(AND((RIGHT($CG$3,2)-'[1]Miter Profiles'!$AC$86-'[1]Outside Edges'!$B127)&gt;=5,'[1]Outside Edges'!$P127="Yes"),"Yes","No")</f>
        <v>Yes</v>
      </c>
      <c r="CH128" s="10" t="str">
        <f>IF(AND((RIGHT($CH$3,2)-'[1]Miter Profiles'!$AC$87-'[1]Outside Edges'!$B127)&gt;=5,'[1]Outside Edges'!$P127="Yes"),"Yes","No")</f>
        <v>Yes</v>
      </c>
      <c r="CI128" s="10" t="str">
        <f>IF(AND((RIGHT($CI$3,2)-'[1]Miter Profiles'!$AC$88-'[1]Outside Edges'!$B127)&gt;=5,'[1]Outside Edges'!$P127="Yes"),"Yes","No")</f>
        <v>Yes</v>
      </c>
      <c r="CJ128" s="85" t="str">
        <f>IF(AND((RIGHT($CJ$3,2)-'[1]Miter Profiles'!$AC$89-'[1]Outside Edges'!$B127)&gt;=5,'[1]Outside Edges'!$P127="Yes"),"Yes","No")</f>
        <v>Yes</v>
      </c>
      <c r="CK128" s="86" t="str">
        <f>IF(AND((RIGHT($CK$3,2)-'[1]Miter Profiles'!$AC$90-'[1]Outside Edges'!$B127)&gt;=5,'[1]Outside Edges'!$P127="Yes"),"Yes","No")</f>
        <v>Yes</v>
      </c>
      <c r="CL128" s="11" t="str">
        <f>IF(AND((RIGHT($CL$3,2)-'[1]Miter Profiles'!$AC$91-'[1]Outside Edges'!$B127)&gt;=5,'[1]Outside Edges'!$P127="Yes"),"Yes","No")</f>
        <v>Yes</v>
      </c>
      <c r="CM128" s="87" t="str">
        <f>IF(AND((RIGHT($CM$3,2)-'[1]Miter Profiles'!$AC$92-'[1]Outside Edges'!$B127)&gt;=5,'[1]Outside Edges'!$P127="Yes"),"Yes","No")</f>
        <v>Yes</v>
      </c>
      <c r="CN128" s="10" t="str">
        <f>IF(AND((RIGHT(CN$3,2)-'[1]Miter Profiles'!$AC$93-'[1]Outside Edges'!$B127)&gt;=5,'[1]Outside Edges'!$P127="Yes"),"Yes","No")</f>
        <v>No</v>
      </c>
      <c r="CO128" s="10" t="str">
        <f>IF(AND((RIGHT(CO$3,2)-'[1]Miter Profiles'!$AC$94-'[1]Outside Edges'!$B127)&gt;=5,'[1]Outside Edges'!$P127="Yes"),"Yes","No")</f>
        <v>No</v>
      </c>
      <c r="CP128" s="85" t="str">
        <f>IF(AND((RIGHT(CP$3,2)-'[1]Miter Profiles'!$AC$95-'[1]Outside Edges'!$B127)&gt;=5,'[1]Outside Edges'!$P127="Yes"),"Yes","No")</f>
        <v>Yes</v>
      </c>
      <c r="CQ128" s="86" t="str">
        <f>IF(AND((RIGHT(CQ$3,2)-'[1]Miter Profiles'!$AC$96-'[1]Outside Edges'!$B127)&gt;=5,'[1]Outside Edges'!$P127="Yes"),"Yes","No")</f>
        <v>No</v>
      </c>
      <c r="CR128" s="11" t="str">
        <f>IF(AND((RIGHT(CR$3,2)-'[1]Miter Profiles'!$AC$97-'[1]Outside Edges'!$B127)&gt;=5,'[1]Outside Edges'!$P127="Yes"),"Yes","No")</f>
        <v>Yes</v>
      </c>
      <c r="CS128" s="87" t="str">
        <f>IF(AND((RIGHT(CS$3,2)-'[1]Miter Profiles'!$AC$98-'[1]Outside Edges'!$B127)&gt;=5,'[1]Outside Edges'!$P127="Yes"),"Yes","No")</f>
        <v>Yes</v>
      </c>
      <c r="CT128" s="10" t="str">
        <f>IF(AND((RIGHT($CT$3,2)-'[1]Miter Profiles'!$AC$99-'[1]Outside Edges'!$B127)&gt;=5,'[1]Outside Edges'!$P127="Yes"),"Yes","No")</f>
        <v>No</v>
      </c>
      <c r="CU128" s="10" t="str">
        <f>IF(AND((RIGHT($CU$3,2)-'[1]Miter Profiles'!$AC$100-'[1]Outside Edges'!$B127)&gt;=5,'[1]Outside Edges'!$P127="Yes"),"Yes","No")</f>
        <v>Yes</v>
      </c>
      <c r="CV128" s="85" t="str">
        <f>IF(AND((RIGHT($CV$3,2)-'[1]Miter Profiles'!$AC$101-'[1]Outside Edges'!$B127)&gt;=5,'[1]Outside Edges'!$P127="Yes"),"Yes","No")</f>
        <v>Yes</v>
      </c>
      <c r="CW128" s="86" t="str">
        <f>IF(AND((RIGHT($CW$3,2)-'[1]Miter Profiles'!$AC$102-'[1]Outside Edges'!$B127)&gt;=5,'[1]Outside Edges'!$P127="Yes"),"Yes","No")</f>
        <v>Yes</v>
      </c>
      <c r="CX128" s="11" t="str">
        <f>IF(AND((RIGHT($CX$3,2)-'[1]Miter Profiles'!$AC$103-'[1]Outside Edges'!$B127)&gt;=5,'[1]Outside Edges'!$P127="Yes"),"Yes","No")</f>
        <v>Yes</v>
      </c>
      <c r="CY128" s="87" t="str">
        <f>IF(AND((RIGHT($CY$3,2)-'[1]Miter Profiles'!$AC$104-'[1]Outside Edges'!$B127)&gt;=5,'[1]Outside Edges'!$P127="Yes"),"Yes","No")</f>
        <v>Yes</v>
      </c>
      <c r="CZ128" s="10" t="str">
        <f>IF(AND((RIGHT($CZ$3,2)-'[1]Miter Profiles'!$AC$105-'[1]Outside Edges'!$B127)&gt;=5,'[1]Outside Edges'!$P127="Yes"),"Yes","No")</f>
        <v>No</v>
      </c>
      <c r="DA128" s="10" t="str">
        <f>IF(AND((RIGHT($DA$3,2)-'[1]Miter Profiles'!$AC$106-'[1]Outside Edges'!$B127)&gt;=5,'[1]Outside Edges'!$P127="Yes"),"Yes","No")</f>
        <v>No</v>
      </c>
      <c r="DB128" s="85" t="str">
        <f>IF(AND((RIGHT($DB$3,2)-'[1]Miter Profiles'!$AC$107-'[1]Outside Edges'!$B127)&gt;=5,'[1]Outside Edges'!$P127="Yes"),"Yes","No")</f>
        <v>No</v>
      </c>
      <c r="DC128" s="86" t="str">
        <f>IF(AND((RIGHT($DC$3,2)-'[1]Miter Profiles'!$AC$108-'[1]Outside Edges'!$B127)&gt;=5,'[1]Outside Edges'!$P127="Yes"),"Yes","No")</f>
        <v>No</v>
      </c>
      <c r="DD128" s="11" t="str">
        <f>IF(AND((RIGHT($DD$3,2)-'[1]Miter Profiles'!$AC$109-'[1]Outside Edges'!$B127)&gt;=5,'[1]Outside Edges'!$P127="Yes"),"Yes","No")</f>
        <v>Yes</v>
      </c>
      <c r="DE128" s="87" t="str">
        <f>IF(AND((RIGHT($DE$3,2)-'[1]Miter Profiles'!$AC$110-'[1]Outside Edges'!$B127)&gt;=5,'[1]Outside Edges'!$P127="Yes"),"Yes","No")</f>
        <v>Yes</v>
      </c>
      <c r="DF128" s="10" t="str">
        <f>IF(AND((RIGHT($DF$3,2)-'[1]Miter Profiles'!$AC$111-'[1]Outside Edges'!$B127)&gt;=5,'[1]Outside Edges'!$P127="Yes"),"Yes","No")</f>
        <v>Yes</v>
      </c>
      <c r="DG128" s="10" t="str">
        <f>IF(AND((RIGHT($DG$3,2)-'[1]Miter Profiles'!$AC$112-'[1]Outside Edges'!$B127)&gt;=5,'[1]Outside Edges'!$P127="Yes"),"Yes","No")</f>
        <v>Yes</v>
      </c>
      <c r="DH128" s="85" t="str">
        <f>IF(AND((RIGHT($DH$3,2)-'[1]Miter Profiles'!$AC$113-'[1]Outside Edges'!$B127)&gt;=5,'[1]Outside Edges'!$P127="Yes"),"Yes","No")</f>
        <v>Yes</v>
      </c>
      <c r="DI128" s="86" t="str">
        <f>IF(AND((RIGHT($DI$3,2)-'[1]Miter Profiles'!$AC$114-'[1]Outside Edges'!$B127)&gt;=5,'[1]Outside Edges'!$P127="Yes"),"Yes","No")</f>
        <v>No</v>
      </c>
      <c r="DJ128" s="11" t="str">
        <f>IF(AND((RIGHT($DJ$3,2)-'[1]Miter Profiles'!$AC$115-'[1]Outside Edges'!$B127)&gt;=5,'[1]Outside Edges'!$P127="Yes"),"Yes","No")</f>
        <v>Yes</v>
      </c>
      <c r="DK128" s="87" t="str">
        <f>IF(AND((RIGHT($DK$3,2)-'[1]Miter Profiles'!$AC$116-'[1]Outside Edges'!$B127)&gt;=5,'[1]Outside Edges'!$P127="Yes"),"Yes","No")</f>
        <v>Yes</v>
      </c>
      <c r="DL128" s="10" t="str">
        <f>IF(AND((RIGHT($DL$3,2)-'[1]Miter Profiles'!$AC$117-'[1]Outside Edges'!$B127)&gt;=5,'[1]Outside Edges'!$P127="Yes"),"Yes","No")</f>
        <v>Yes</v>
      </c>
      <c r="DM128" s="10" t="str">
        <f>IF(AND((RIGHT($DM$3,2)-'[1]Miter Profiles'!$AC$118-'[1]Outside Edges'!$B127)&gt;=5,'[1]Outside Edges'!$P127="Yes"),"Yes","No")</f>
        <v>Yes</v>
      </c>
      <c r="DN128" s="85" t="str">
        <f>IF(AND((RIGHT($DN$3,2)-'[1]Miter Profiles'!$AC$119-'[1]Outside Edges'!$B127)&gt;=5,'[1]Outside Edges'!$P127="Yes"),"Yes","No")</f>
        <v>Yes</v>
      </c>
      <c r="DO128" s="86" t="str">
        <f>IF(AND((RIGHT($DO$3,2)-'[1]Miter Profiles'!$AC$120-'[1]Outside Edges'!$B127)&gt;=5,'[1]Outside Edges'!$P127="Yes"),"Yes","No")</f>
        <v>No</v>
      </c>
      <c r="DP128" s="11" t="str">
        <f>IF(AND((RIGHT($DP$3,2)-'[1]Miter Profiles'!$AC$121-'[1]Outside Edges'!$B127)&gt;=5,'[1]Outside Edges'!$P127="Yes"),"Yes","No")</f>
        <v>No</v>
      </c>
      <c r="DQ128" s="87" t="str">
        <f>IF(AND((RIGHT($DQ$3,2)-'[1]Miter Profiles'!$AC$122-'[1]Outside Edges'!$B127)&gt;=5,'[1]Outside Edges'!$P127="Yes"),"Yes","No")</f>
        <v>Yes</v>
      </c>
      <c r="DR128" s="10" t="str">
        <f>IF(AND((RIGHT($DR$3,2)-'[1]Miter Profiles'!$AC$123-'[1]Outside Edges'!$B127)&gt;=5,'[1]Outside Edges'!$P127="Yes"),"Yes","No")</f>
        <v>Yes</v>
      </c>
      <c r="DS128" s="10" t="str">
        <f>IF(AND((RIGHT($DS$3,2)-'[1]Miter Profiles'!$AC$124-'[1]Outside Edges'!$B127)&gt;=5,'[1]Outside Edges'!$P127="Yes"),"Yes","No")</f>
        <v>Yes</v>
      </c>
      <c r="DT128" s="85" t="str">
        <f>IF(AND((RIGHT($DT$3,2)-'[1]Miter Profiles'!$AC$125-'[1]Outside Edges'!$B127)&gt;=5,'[1]Outside Edges'!$P127="Yes"),"Yes","No")</f>
        <v>Yes</v>
      </c>
      <c r="DU128" s="86" t="str">
        <f>IF(AND((RIGHT($DU$3,2)-'[1]Miter Profiles'!$AC$126-'[1]Outside Edges'!$B127)&gt;=5,'[1]Outside Edges'!$P127="Yes"),"Yes","No")</f>
        <v>No</v>
      </c>
      <c r="DV128" s="11" t="str">
        <f>IF(AND((RIGHT($DV$3,2)-'[1]Miter Profiles'!$AC$127-'[1]Outside Edges'!$B127)&gt;=5,'[1]Outside Edges'!$P127="Yes"),"Yes","No")</f>
        <v>Yes</v>
      </c>
      <c r="DW128" s="87" t="str">
        <f>IF(AND((RIGHT($DW$3,2)-'[1]Miter Profiles'!$AC$128-'[1]Outside Edges'!$B127)&gt;=5,'[1]Outside Edges'!$P127="Yes"),"Yes","No")</f>
        <v>Yes</v>
      </c>
      <c r="DX128" s="10" t="str">
        <f>IF(AND((RIGHT($DX$3,2)-'[1]Miter Profiles'!$AC$129-'[1]Outside Edges'!$B127)&gt;=5,'[1]Outside Edges'!$P127="Yes"),"Yes","No")</f>
        <v>Yes</v>
      </c>
      <c r="DY128" s="10" t="str">
        <f>IF(AND((RIGHT($DY$3,2)-'[1]Miter Profiles'!$AC$130-'[1]Outside Edges'!$B127)&gt;=5,'[1]Outside Edges'!$P127="Yes"),"Yes","No")</f>
        <v>Yes</v>
      </c>
      <c r="DZ128" s="85" t="str">
        <f>IF(AND((RIGHT($DZ$3,2)-'[1]Miter Profiles'!$AC$131-'[1]Outside Edges'!$B127)&gt;=5,'[1]Outside Edges'!$P127="Yes"),"Yes","No")</f>
        <v>Yes</v>
      </c>
      <c r="EA128" s="90" t="str">
        <f>IF(AND((RIGHT($EA$3,2)-'[1]Miter Profiles'!$AC$132-'[1]Outside Edges'!$B127)&gt;=5,'[1]Outside Edges'!$P127="Yes"),"Yes","No")</f>
        <v>Yes</v>
      </c>
      <c r="EB128" s="104" t="str">
        <f>IF(AND((RIGHT($EB$3,2)-'[1]Miter Profiles'!$AC$133-'[1]Outside Edges'!$B127)&gt;=5,'[1]Outside Edges'!$P127="Yes"),"Yes","No")</f>
        <v>No</v>
      </c>
      <c r="EC128" s="109" t="str">
        <f>IF(AND((RIGHT($EC$3,2)-'[1]Miter Profiles'!$AC$134-'[1]Outside Edges'!$B127)&gt;=5,'[1]Outside Edges'!$P127="Yes"),"Yes","No")</f>
        <v>Yes</v>
      </c>
      <c r="ED128" s="115" t="str">
        <f>IF(AND((RIGHT($ED$3,2)-'[1]Miter Profiles'!$AC$135-'[1]Outside Edges'!$B127)&gt;=5,'[1]Outside Edges'!$P127="Yes"),"Yes","No")</f>
        <v>Yes</v>
      </c>
      <c r="EE128" s="112" t="str">
        <f>IF(AND((RIGHT($EE$3,2)-'[1]Miter Profiles'!$AC$136-'[1]Outside Edges'!$B127)&gt;=5,'[1]Outside Edges'!$P127="Yes"),"Yes","No")</f>
        <v>Yes</v>
      </c>
      <c r="EF128" s="85" t="str">
        <f>IF(AND((RIGHT($EF$3,2)-'[1]Miter Profiles'!$AC$137-'[1]Outside Edges'!$B127)&gt;=5,'[1]Outside Edges'!$P127="Yes"),"Yes","No")</f>
        <v>Yes</v>
      </c>
      <c r="EG128" s="10" t="str">
        <f>IF(AND((RIGHT($EG$3,2)-'[1]Miter Profiles'!$AC$138-'[1]Outside Edges'!$B127)&gt;=5,'[1]Outside Edges'!$P127="Yes"),"Yes","No")</f>
        <v>Yes</v>
      </c>
      <c r="EH128" s="90" t="str">
        <f>IF(AND((RIGHT($EH$3,2)-'[1]Miter Profiles'!$AC$139-'[1]Outside Edges'!$B127)&gt;=5,'[1]Outside Edges'!$P127="Yes"),"Yes","No")</f>
        <v>Yes</v>
      </c>
      <c r="EI128" s="120" t="str">
        <f>IF(AND((RIGHT($EI$3,2)-'[1]Miter Profiles'!$AC$140-'[1]Outside Edges'!$B127)&gt;=5,'[1]Outside Edges'!$P127="Yes"),"Yes","No")</f>
        <v>Yes</v>
      </c>
      <c r="EJ128" s="123" t="str">
        <f>IF(AND((RIGHT($EJ$3,2)-'[1]Miter Profiles'!$AC$141-'[1]Outside Edges'!$B127)&gt;=5,'[1]Outside Edges'!$P127="Yes"),"Yes","No")</f>
        <v>Yes</v>
      </c>
      <c r="EK128" s="123" t="str">
        <f>IF(AND((RIGHT($EK$3,2)-'[1]Miter Profiles'!$AC$142-'[1]Outside Edges'!$B127)&gt;=5,'[1]Outside Edges'!$P127="Yes"),"Yes","No")</f>
        <v>Yes</v>
      </c>
      <c r="EL128" s="115" t="str">
        <f>IF(AND((RIGHT($EL$3,2)-'[1]Miter Profiles'!$AC$143-'[1]Outside Edges'!$B127)&gt;=5,'[1]Outside Edges'!$P127="Yes"),"Yes","No")</f>
        <v>Yes</v>
      </c>
      <c r="EM128" s="128" t="str">
        <f>IF(AND((RIGHT($EM$3,2)-'[1]Miter Profiles'!$AC$144-'[1]Outside Edges'!$B127)&gt;=5,'[1]Outside Edges'!$P127="Yes"),"Yes","No")</f>
        <v>No</v>
      </c>
      <c r="EN128" s="10" t="str">
        <f>IF(AND((RIGHT($EN$3,2)-'[1]Miter Profiles'!$AC$145-'[1]Outside Edges'!$B127)&gt;=5,'[1]Outside Edges'!$P127="Yes"),"Yes","No")</f>
        <v>Yes</v>
      </c>
      <c r="EO128" s="90" t="str">
        <f>IF(AND((RIGHT($EO$3,2)-'[1]Miter Profiles'!$AC$146-'[1]Outside Edges'!$B127)&gt;=5,'[1]Outside Edges'!$P127="Yes"),"Yes","No")</f>
        <v>Yes</v>
      </c>
      <c r="EP128" s="123" t="str">
        <f>IF(AND((RIGHT($EP$3,2)-'[1]Miter Profiles'!$AC$147-'[1]Outside Edges'!$B127)&gt;=5,'[1]Outside Edges'!$P127="Yes"),"Yes","No")</f>
        <v>No</v>
      </c>
      <c r="EQ128" s="123" t="str">
        <f>IF(AND((RIGHT($EQ$3,2)-'[1]Miter Profiles'!$AC$148-'[1]Outside Edges'!$B127)&gt;=5,'[1]Outside Edges'!$P127="Yes"),"Yes","No")</f>
        <v>No</v>
      </c>
      <c r="ER128" s="115" t="str">
        <f>IF(AND((RIGHT($ER$3,2)-'[1]Miter Profiles'!$AC$149-'[1]Outside Edges'!$B127)&gt;=5,'[1]Outside Edges'!$P127="Yes"),"Yes","No")</f>
        <v>Yes</v>
      </c>
      <c r="ES128" s="128" t="str">
        <f>IF(AND((RIGHT($ES$3,2)-'[1]Miter Profiles'!$AC$150-'[1]Outside Edges'!$B127)&gt;=5,'[1]Outside Edges'!$P127="Yes"),"Yes","No")</f>
        <v>No</v>
      </c>
      <c r="ET128" s="10" t="str">
        <f>IF(AND((RIGHT($ET$3,2)-'[1]Miter Profiles'!$AC$151-'[1]Outside Edges'!$B127)&gt;=5,'[1]Outside Edges'!$P127="Yes"),"Yes","No")</f>
        <v>Yes</v>
      </c>
      <c r="EU128" s="90" t="str">
        <f>IF(AND((RIGHT($EU$3,2)-'[1]Miter Profiles'!$AC$152-'[1]Outside Edges'!$B127)&gt;=5,'[1]Outside Edges'!$P127="Yes"),"Yes","No")</f>
        <v>Yes</v>
      </c>
      <c r="EV128" s="123" t="str">
        <f>IF(AND((RIGHT($EV$3,2)-'[1]Miter Profiles'!$AC$153-'[1]Outside Edges'!$B127)&gt;=5,'[1]Outside Edges'!$P127="Yes"),"Yes","No")</f>
        <v>No</v>
      </c>
      <c r="EW128" s="123" t="str">
        <f>IF(AND((RIGHT($EW$3,2)-'[1]Miter Profiles'!$AC$154-'[1]Outside Edges'!$B127)&gt;=5,'[1]Outside Edges'!$P127="Yes"),"Yes","No")</f>
        <v>Yes</v>
      </c>
      <c r="EX128" s="115" t="str">
        <f>IF(AND((RIGHT($EX$3,2)-'[1]Miter Profiles'!$AC$155-'[1]Outside Edges'!$B127)&gt;=5,'[1]Outside Edges'!$P127="Yes"),"Yes","No")</f>
        <v>Yes</v>
      </c>
      <c r="EY128" s="128" t="str">
        <f>IF(AND((RIGHT($EY$3,2)-'[1]Miter Profiles'!$AC$156-'[1]Outside Edges'!$B127)&gt;=5,'[1]Outside Edges'!$P127="Yes"),"Yes","No")</f>
        <v>Yes</v>
      </c>
      <c r="EZ128" s="10" t="str">
        <f>IF(AND((RIGHT($EZ$3,2)-'[1]Miter Profiles'!$AC$157-'[1]Outside Edges'!$B127)&gt;=5,'[1]Outside Edges'!$P127="Yes"),"Yes","No")</f>
        <v>Yes</v>
      </c>
      <c r="FA128" s="90" t="str">
        <f>IF(AND((RIGHT($FA$3,2)-'[1]Miter Profiles'!$AC$158-'[1]Outside Edges'!$B127)&gt;=5,'[1]Outside Edges'!$P127="Yes"),"Yes","No")</f>
        <v>Yes</v>
      </c>
      <c r="FB128" s="123" t="str">
        <f>IF(AND((RIGHT($FB$3,2)-'[1]Miter Profiles'!$AC$159-'[1]Outside Edges'!$B127)&gt;=5,'[1]Outside Edges'!$P127="Yes"),"Yes","No")</f>
        <v>Yes</v>
      </c>
      <c r="FC128" s="123" t="str">
        <f>IF(AND((RIGHT($FC$3,2)-'[1]Miter Profiles'!$AC$160-'[1]Outside Edges'!$B127)&gt;=5,'[1]Outside Edges'!$P127="Yes"),"Yes","No")</f>
        <v>Yes</v>
      </c>
      <c r="FD128" s="115" t="str">
        <f>IF(AND((RIGHT($FD$3,2)-'[1]Miter Profiles'!$AC$161-'[1]Outside Edges'!$B127)&gt;=5,'[1]Outside Edges'!$P127="Yes"),"Yes","No")</f>
        <v>Yes</v>
      </c>
      <c r="FE128" s="128" t="str">
        <f>IF(AND((RIGHT($FE$3,2)-'[1]Miter Profiles'!$AC$162-'[1]Outside Edges'!$B127)&gt;=5,'[1]Outside Edges'!$P127="Yes"),"Yes","No")</f>
        <v>No</v>
      </c>
      <c r="FF128" s="10" t="str">
        <f>IF(AND((RIGHT($FF$3,2)-'[1]Miter Profiles'!$AC$163-'[1]Outside Edges'!$B127)&gt;=5,'[1]Outside Edges'!$P127="Yes"),"Yes","No")</f>
        <v>Yes</v>
      </c>
      <c r="FG128" s="90" t="str">
        <f>IF(AND((RIGHT($FG$3,2)-'[1]Miter Profiles'!$AC$164-'[1]Outside Edges'!$B127)&gt;=5,'[1]Outside Edges'!$P127="Yes"),"Yes","No")</f>
        <v>Yes</v>
      </c>
      <c r="FH128" s="123" t="str">
        <f>IF(AND((RIGHT($FH$3,2)-'[1]Miter Profiles'!$AC$165-'[1]Outside Edges'!$B127)&gt;=5,'[1]Outside Edges'!$P127="Yes"),"Yes","No")</f>
        <v>Yes</v>
      </c>
      <c r="FI128" s="123" t="str">
        <f>IF(AND((RIGHT($FI$3,2)-'[1]Miter Profiles'!$AC$166-'[1]Outside Edges'!$B127)&gt;=5,'[1]Outside Edges'!$P127="Yes"),"Yes","No")</f>
        <v>Yes</v>
      </c>
      <c r="FJ128" s="115" t="str">
        <f>IF(AND((RIGHT($FJ$3,2)-'[1]Miter Profiles'!$AC$167-'[1]Outside Edges'!$B127)&gt;=5,'[1]Outside Edges'!$P127="Yes"),"Yes","No")</f>
        <v>Yes</v>
      </c>
      <c r="FK128" s="128" t="str">
        <f>IF(AND((RIGHT($FK$3,2)-'[1]Miter Profiles'!$AC$168-'[1]Outside Edges'!$B127)&gt;=5,'[1]Outside Edges'!$P127="Yes"),"Yes","No")</f>
        <v>Yes</v>
      </c>
      <c r="FL128" s="10" t="str">
        <f>IF(AND((RIGHT($FL$3,2)-'[1]Miter Profiles'!$AC$169-'[1]Outside Edges'!$B127)&gt;=5,'[1]Outside Edges'!$P127="Yes"),"Yes","No")</f>
        <v>Yes</v>
      </c>
      <c r="FM128" s="90" t="str">
        <f>IF(AND((RIGHT($FM$3,2)-'[1]Miter Profiles'!$AC$170-'[1]Outside Edges'!$B127)&gt;=5,'[1]Outside Edges'!$P127="Yes"),"Yes","No")</f>
        <v>Yes</v>
      </c>
      <c r="FN128" s="123" t="str">
        <f>IF(AND((RIGHT($FN$3,2)-'[1]Miter Profiles'!$AC$171-'[1]Outside Edges'!$B127)&gt;=5,'[1]Outside Edges'!$P127="Yes"),"Yes","No")</f>
        <v>Yes</v>
      </c>
      <c r="FO128" s="123" t="str">
        <f>IF(AND((RIGHT($FO$3,2)-'[1]Miter Profiles'!$AC$172-'[1]Outside Edges'!$B127)&gt;=5,'[1]Outside Edges'!$P127="Yes"),"Yes","No")</f>
        <v>Yes</v>
      </c>
      <c r="FP128" s="115" t="str">
        <f>IF(AND((RIGHT($FP$3,2)-'[1]Miter Profiles'!$AC$173-'[1]Outside Edges'!$B127)&gt;=5,'[1]Outside Edges'!$P127="Yes"),"Yes","No")</f>
        <v>Yes</v>
      </c>
      <c r="FQ128" s="128" t="str">
        <f>IF(AND((RIGHT($FQ$3,2)-'[1]Miter Profiles'!$AC$174-'[1]Outside Edges'!$B127)&gt;=5,'[1]Outside Edges'!$P127="Yes"),"Yes","No")</f>
        <v>Yes</v>
      </c>
      <c r="FR128" s="10" t="str">
        <f>IF(AND((RIGHT($FR$3,2)-'[1]Miter Profiles'!$AC$175-'[1]Outside Edges'!$B127)&gt;=5,'[1]Outside Edges'!$P127="Yes"),"Yes","No")</f>
        <v>Yes</v>
      </c>
      <c r="FS128" s="90" t="str">
        <f>IF(AND((RIGHT($FS$3,2)-'[1]Miter Profiles'!$AC$176-'[1]Outside Edges'!$B127)&gt;=5,'[1]Outside Edges'!$P127="Yes"),"Yes","No")</f>
        <v>Yes</v>
      </c>
      <c r="FT128" s="123" t="str">
        <f>IF(AND((RIGHT($FT$3,2)-'[1]Miter Profiles'!$AC$177-'[1]Outside Edges'!$B127)&gt;=5,'[1]Outside Edges'!$P127="Yes"),"Yes","No")</f>
        <v>Yes</v>
      </c>
      <c r="FU128" s="123" t="str">
        <f>IF(AND((RIGHT($FU$3,2)-'[1]Miter Profiles'!$AC$178-'[1]Outside Edges'!$B127)&gt;=5,'[1]Outside Edges'!$P127="Yes"),"Yes","No")</f>
        <v>Yes</v>
      </c>
      <c r="FV128" s="115" t="str">
        <f>IF(AND((RIGHT($V$3,2)-'[1]Miter Profiles'!$AC$179-'[1]Outside Edges'!$B127)&gt;=5,'[1]Outside Edges'!$P127="Yes"),"Yes","No")</f>
        <v>Yes</v>
      </c>
      <c r="FW128" s="128" t="str">
        <f>IF(AND((RIGHT($FW$3,2)-'[1]Miter Profiles'!$AC$180-'[1]Outside Edges'!$B127)&gt;=5,'[1]Outside Edges'!$P127="Yes"),"Yes","No")</f>
        <v>No</v>
      </c>
      <c r="FX128" s="269" t="str">
        <f>IF(AND((RIGHT($FX$3,2)-'[1]Miter Profiles'!$AC$181-'[1]Outside Edges'!$B127)&gt;=5,'[1]Outside Edges'!$P127="Yes"),"Yes","No")</f>
        <v>No</v>
      </c>
      <c r="FY128" s="273" t="str">
        <f>IF(AND((RIGHT($FY$3,2)-'[1]Miter Profiles'!$AC$182-'[1]Outside Edges'!$B127)&gt;=5,'[1]Outside Edges'!$P127="Yes"),"Yes","No")</f>
        <v>Yes</v>
      </c>
      <c r="FZ128" s="282" t="str">
        <f>IF(AND((RIGHT($FZ$3,2)-'[1]Miter Profiles'!$AC$183-'[1]Outside Edges'!$B127)&gt;=5,'[1]Outside Edges'!$P127="Yes"),"Yes","No")</f>
        <v>No</v>
      </c>
      <c r="GA128" s="283" t="str">
        <f>IF(AND((RIGHT($GA$3,2)-'[1]Miter Profiles'!$AC$184-'[1]Outside Edges'!$B127)&gt;=5,'[1]Outside Edges'!$P127="Yes"),"Yes","No")</f>
        <v>Yes</v>
      </c>
      <c r="GB128" s="284" t="str">
        <f>IF(AND((RIGHT($GB$3,2)-'[1]Miter Profiles'!$AC$185-'[1]Outside Edges'!$B127)&gt;=5,'[1]Outside Edges'!$P127="Yes"),"Yes","No")</f>
        <v>Yes</v>
      </c>
      <c r="GC128" s="275" t="str">
        <f>IF(AND((RIGHT($GC$3,2)-'[1]Miter Profiles'!$AC$186-'[1]Outside Edges'!$B127)&gt;=5,'[1]Outside Edges'!$P127="Yes"),"Yes","No")</f>
        <v>No</v>
      </c>
      <c r="GD128" s="269" t="str">
        <f>IF(AND((RIGHT($GD$3,2)-'[1]Miter Profiles'!$AC$187-'[1]Outside Edges'!$B127)&gt;=5,'[1]Outside Edges'!$P127="Yes"),"Yes","No")</f>
        <v>Yes</v>
      </c>
      <c r="GE128" s="273" t="str">
        <f>IF(AND((RIGHT($GE$3,2)-'[1]Miter Profiles'!$AC$188-'[1]Outside Edges'!$B127)&gt;=5,'[1]Outside Edges'!$P127="Yes"),"Yes","No")</f>
        <v>Yes</v>
      </c>
      <c r="GF128" s="282" t="str">
        <f>IF(AND((RIGHT($GF$3,2)-'[1]Miter Profiles'!$AC$189-'[1]Outside Edges'!$B127)&gt;=5,'[1]Outside Edges'!$P127="Yes"),"Yes","No")</f>
        <v>Yes</v>
      </c>
      <c r="GG128" s="283" t="str">
        <f>IF(AND((RIGHT($GG$3,2)-'[1]Miter Profiles'!$AC$190-'[1]Outside Edges'!$B127)&gt;=5,'[1]Outside Edges'!$P127="Yes"),"Yes","No")</f>
        <v>Yes</v>
      </c>
      <c r="GH128" s="284" t="str">
        <f>IF(AND((RIGHT($GH$3,2)-'[1]Miter Profiles'!$AC$191-'[1]Outside Edges'!$B127)&gt;=5,'[1]Outside Edges'!$P127="Yes"),"Yes","No")</f>
        <v>Yes</v>
      </c>
      <c r="GI128" s="275" t="str">
        <f>IF(AND((RIGHT($GI$3,2)-'[1]Miter Profiles'!$AC$192-'[1]Outside Edges'!$B127)&gt;=5,'[1]Outside Edges'!$P127="Yes"),"Yes","No")</f>
        <v>No</v>
      </c>
      <c r="GJ128" s="269" t="str">
        <f>IF(AND((RIGHT($GJ$3,2)-'[1]Miter Profiles'!$AC$193-'[1]Outside Edges'!$B127)&gt;=5,'[1]Outside Edges'!$P127="Yes"),"Yes","No")</f>
        <v>Yes</v>
      </c>
      <c r="GK128" s="273" t="str">
        <f>IF(AND((RIGHT($GK$3,2)-'[1]Miter Profiles'!$AC$194-'[1]Outside Edges'!$B127)&gt;=5,'[1]Outside Edges'!$P127="Yes"),"Yes","No")</f>
        <v>Yes</v>
      </c>
      <c r="GL128" s="282" t="str">
        <f>IF(AND((RIGHT($GL$3,2)-'[1]Miter Profiles'!$AC$195-'[1]Outside Edges'!$B127)&gt;=5,'[1]Outside Edges'!$P127="Yes"),"Yes","No")</f>
        <v>Yes</v>
      </c>
      <c r="GM128" s="283" t="str">
        <f>IF(AND((RIGHT($GM$3,2)-'[1]Miter Profiles'!$AC$196-'[1]Outside Edges'!$B127)&gt;=5,'[1]Outside Edges'!$P127="Yes"),"Yes","No")</f>
        <v>Yes</v>
      </c>
      <c r="GN128" s="284" t="str">
        <f>IF(AND((RIGHT($GN$3,2)-'[1]Miter Profiles'!$AC$197-'[1]Outside Edges'!$B127)&gt;=5,'[1]Outside Edges'!$P127="Yes"),"Yes","No")</f>
        <v>Yes</v>
      </c>
      <c r="GO128" s="275" t="str">
        <f>IF(AND((RIGHT($GO$3,2)-'[1]Miter Profiles'!$AC$198-'[1]Outside Edges'!$B127)&gt;=5,'[1]Outside Edges'!$P127="Yes"),"Yes","No")</f>
        <v>No</v>
      </c>
      <c r="GP128" s="269" t="str">
        <f>IF(AND((RIGHT($GP$3,2)-'[1]Miter Profiles'!$AC$199-'[1]Outside Edges'!$B127)&gt;=5,'[1]Outside Edges'!$P127="Yes"),"Yes","No")</f>
        <v>Yes</v>
      </c>
      <c r="GQ128" s="273" t="str">
        <f>IF(AND((RIGHT($GQ$3,2)-'[1]Miter Profiles'!$AC$200-'[1]Outside Edges'!$B127)&gt;=5,'[1]Outside Edges'!$P127="Yes"),"Yes","No")</f>
        <v>Yes</v>
      </c>
      <c r="GR128" s="282" t="str">
        <f>IF(AND((RIGHT($GR$3,2)-'[1]Miter Profiles'!$AC$201-'[1]Outside Edges'!$B127)&gt;=5,'[1]Outside Edges'!$P127="Yes"),"Yes","No")</f>
        <v>No</v>
      </c>
      <c r="GS128" s="283" t="str">
        <f>IF(AND((RIGHT($GS$3,2)-'[1]Miter Profiles'!$AC$202-'[1]Outside Edges'!$B127)&gt;=5,'[1]Outside Edges'!$P127="Yes"),"Yes","No")</f>
        <v>Yes</v>
      </c>
      <c r="GT128" s="284" t="str">
        <f>IF(AND((RIGHT($GT$3,2)-'[1]Miter Profiles'!$AC$203-'[1]Outside Edges'!$B127)&gt;=5,'[1]Outside Edges'!$P127="Yes"),"Yes","No")</f>
        <v>Yes</v>
      </c>
      <c r="GU128" s="275" t="str">
        <f>IF(AND((RIGHT($GU$3,2)-'[1]Miter Profiles'!$AC$204-'[1]Outside Edges'!$B127)&gt;=5,'[1]Outside Edges'!$P127="Yes"),"Yes","No")</f>
        <v>No</v>
      </c>
      <c r="GV128" s="269" t="str">
        <f>IF(AND((RIGHT($GV$3,2)-'[1]Miter Profiles'!$AC$205-'[1]Outside Edges'!$B127)&gt;=5,'[1]Outside Edges'!$P127="Yes"),"Yes","No")</f>
        <v>Yes</v>
      </c>
      <c r="GW128" s="273" t="str">
        <f>IF(AND((RIGHT($GW$3,2)-'[1]Miter Profiles'!$AC$206-'[1]Outside Edges'!$B127)&gt;=5,'[1]Outside Edges'!$P127="Yes"),"Yes","No")</f>
        <v>Yes</v>
      </c>
      <c r="GX128" s="282" t="str">
        <f>IF(AND((RIGHT($GX$3,2)-'[1]Miter Profiles'!$AC$207-'[1]Outside Edges'!$B127)&gt;=5,'[1]Outside Edges'!$P127="Yes"),"Yes","No")</f>
        <v>No</v>
      </c>
      <c r="GY128" s="283" t="str">
        <f>IF(AND((RIGHT($GY$3,2)-'[1]Miter Profiles'!$AC$208-'[1]Outside Edges'!$B127)&gt;=5,'[1]Outside Edges'!$P127="Yes"),"Yes","No")</f>
        <v>Yes</v>
      </c>
      <c r="GZ128" s="284" t="str">
        <f>IF(AND((RIGHT($GZ$3,2)-'[1]Miter Profiles'!$AC$209-'[1]Outside Edges'!$B127)&gt;=5,'[1]Outside Edges'!$P127="Yes"),"Yes","No")</f>
        <v>Yes</v>
      </c>
      <c r="HA128" s="275" t="str">
        <f>IF(AND((RIGHT($HA$3,2)-'[1]Miter Profiles'!$AC$210-'[1]Outside Edges'!$B127)&gt;=5,'[1]Outside Edges'!$P127="Yes"),"Yes","No")</f>
        <v>No</v>
      </c>
      <c r="HB128" s="269" t="str">
        <f>IF(AND((RIGHT($HB$3,2)-'[1]Miter Profiles'!$AC$211-'[1]Outside Edges'!$B127)&gt;=5,'[1]Outside Edges'!$P127="Yes"),"Yes","No")</f>
        <v>Yes</v>
      </c>
      <c r="HC128" s="273" t="str">
        <f>IF(AND((RIGHT($HC$3,2)-'[1]Miter Profiles'!$AC$212-'[1]Outside Edges'!$B127)&gt;=5,'[1]Outside Edges'!$P127="Yes"),"Yes","No")</f>
        <v>Yes</v>
      </c>
      <c r="HD128" s="282" t="str">
        <f>IF(AND((RIGHT($HD$3,2)-'[1]Miter Profiles'!$AC$213-'[1]Outside Edges'!$B127)&gt;=5,'[1]Outside Edges'!$P127="Yes"),"Yes","No")</f>
        <v>No</v>
      </c>
      <c r="HE128" s="284" t="str">
        <f>IF(AND((RIGHT($HE$3,2)-'[1]Miter Profiles'!$AC$214-'[1]Outside Edges'!$B127)&gt;=5,'[1]Outside Edges'!$P127="Yes"),"Yes","No")</f>
        <v>No</v>
      </c>
      <c r="HF128" s="275" t="str">
        <f>IF(AND((RIGHT($HF$3,2)-'[1]Miter Profiles'!$AC$215-'[1]Outside Edges'!$B127)&gt;=5,'[1]Outside Edges'!$P127="Yes"),"Yes","No")</f>
        <v>No</v>
      </c>
      <c r="HG128" s="269" t="str">
        <f>IF(AND((RIGHT($HG$3,2)-'[1]Miter Profiles'!$AC$216-'[1]Outside Edges'!$B127)&gt;=5,'[1]Outside Edges'!$P127="Yes"),"Yes","No")</f>
        <v>No</v>
      </c>
      <c r="HH128" s="273" t="str">
        <f>IF(AND((RIGHT($HH$3,2)-'[1]Miter Profiles'!$AC$217-'[1]Outside Edges'!$B127)&gt;=5,'[1]Outside Edges'!$P127="Yes"),"Yes","No")</f>
        <v>No</v>
      </c>
      <c r="HI128" s="282" t="str">
        <f>IF(AND((RIGHT($HI$3,2)-'[1]Miter Profiles'!$AC$218-'[1]Outside Edges'!$B127)&gt;=5,'[1]Outside Edges'!$P127="Yes"),"Yes","No")</f>
        <v>Yes</v>
      </c>
      <c r="HJ128" s="283" t="str">
        <f>IF(AND((RIGHT($HJ$3,2)-'[1]Miter Profiles'!$AC$219-'[1]Outside Edges'!$B127)&gt;=5,'[1]Outside Edges'!$P127="Yes"),"Yes","No")</f>
        <v>Yes</v>
      </c>
      <c r="HK128" s="284" t="str">
        <f>IF(AND((RIGHT($HK$3,2)-'[1]Miter Profiles'!$AC$220-'[1]Outside Edges'!$B127)&gt;=5,'[1]Outside Edges'!$P127="Yes"),"Yes","No")</f>
        <v>Yes</v>
      </c>
      <c r="HL128" s="275" t="str">
        <f>IF(AND((RIGHT($HL$3,2)-'[1]Miter Profiles'!$AC$221-'[1]Outside Edges'!$B127)&gt;=5,'[1]Outside Edges'!$P127="Yes"),"Yes","No")</f>
        <v>No</v>
      </c>
      <c r="HM128" s="269" t="str">
        <f>IF(AND((RIGHT($HM$3,2)-'[1]Miter Profiles'!$AC$222-'[1]Outside Edges'!$B127)&gt;=5,'[1]Outside Edges'!$P127="Yes"),"Yes","No")</f>
        <v>Yes</v>
      </c>
      <c r="HN128" s="269" t="str">
        <f>IF(AND((RIGHT($HN$3,2)-'[1]Miter Profiles'!$AC$223-'[1]Outside Edges'!$B127)&gt;=5,'[1]Outside Edges'!$P127="Yes"),"Yes","No")</f>
        <v>Yes</v>
      </c>
      <c r="HO128" s="283" t="str">
        <f>IF(AND((RIGHT($HO$3,2)-'[1]Miter Profiles'!$AC$224-'[1]Outside Edges'!$B127)&gt;=5,'[1]Outside Edges'!$P127="Yes"),"Yes","No")</f>
        <v>No</v>
      </c>
      <c r="HP128" s="283" t="str">
        <f>IF(AND((RIGHT($HP$3,2)-'[1]Miter Profiles'!$AC$225-'[1]Outside Edges'!$B127)&gt;=5,'[1]Outside Edges'!$P127="Yes"),"Yes","No")</f>
        <v>No</v>
      </c>
      <c r="HQ128" s="283" t="str">
        <f>IF(AND((RIGHT($HQ$3,3)-'[1]Miter Profiles'!$AC$226-'[1]Outside Edges'!$B127)&gt;=5,'[1]Outside Edges'!$P127="Yes"),"Yes","No")</f>
        <v>No</v>
      </c>
      <c r="HR128" s="283" t="str">
        <f>IF(AND((RIGHT($HR$3,2)-'[1]Miter Profiles'!$AC$227-'[1]Outside Edges'!$B127)&gt;=5,'[1]Outside Edges'!$P127="Yes"),"Yes","No")</f>
        <v>No</v>
      </c>
      <c r="HS128" s="269" t="str">
        <f>IF(AND((RIGHT($HS$3,2)-'[1]Miter Profiles'!$AC$228-'[1]Outside Edges'!$B127)&gt;=5,'[1]Outside Edges'!$P127="Yes"),"Yes","No")</f>
        <v>Yes</v>
      </c>
      <c r="HT128" s="269" t="str">
        <f>IF(AND((RIGHT($HT$3,2)-'[1]Miter Profiles'!$AC$229-'[1]Outside Edges'!$B127)&gt;=5,'[1]Outside Edges'!$P127="Yes"),"Yes","No")</f>
        <v>Yes</v>
      </c>
      <c r="HU128" s="269" t="str">
        <f>IF(AND((RIGHT($HU$3,2)-'[1]Miter Profiles'!$AC$230-'[1]Outside Edges'!$B127)&gt;=5,'[1]Outside Edges'!$P127="Yes"),"Yes","No")</f>
        <v>Yes</v>
      </c>
      <c r="HV128" s="283" t="str">
        <f>IF(AND((RIGHT($HV$3,2)-'[1]Miter Profiles'!$AC$231-'[1]Outside Edges'!$B127)&gt;=5,'[1]Outside Edges'!$P127="Yes"),"Yes","No")</f>
        <v>No</v>
      </c>
      <c r="HW128" s="283" t="str">
        <f>IF(AND((RIGHT($HW$3,2)-'[1]Miter Profiles'!$AC$232-'[1]Outside Edges'!$B127)&gt;=5,'[1]Outside Edges'!$P127="Yes"),"Yes","No")</f>
        <v>Yes</v>
      </c>
      <c r="HX128" s="283" t="str">
        <f>IF(AND((RIGHT($HX$3,2)-'[1]Miter Profiles'!$AC$233-'[1]Outside Edges'!$B127)&gt;=5,'[1]Outside Edges'!$P127="Yes"),"Yes","No")</f>
        <v>Yes</v>
      </c>
      <c r="HY128" s="269" t="str">
        <f>IF(AND((RIGHT($HY$3,2)-'[1]Miter Profiles'!$AC$234-'[1]Outside Edges'!$B127)&gt;=5,'[1]Outside Edges'!$P127="Yes"),"Yes","No")</f>
        <v>No</v>
      </c>
      <c r="HZ128" s="269" t="str">
        <f>IF(AND((RIGHT($HZ$3,2)-'[1]Miter Profiles'!$AC$235-'[1]Outside Edges'!$B127)&gt;=5,'[1]Outside Edges'!$P127="Yes"),"Yes","No")</f>
        <v>Yes</v>
      </c>
      <c r="IA128" s="269" t="str">
        <f>IF(AND((RIGHT($IA$3,2)-'[1]Miter Profiles'!$AC$236-'[1]Outside Edges'!$B127)&gt;=5,'[1]Outside Edges'!$P127="Yes"),"Yes","No")</f>
        <v>Yes</v>
      </c>
      <c r="IB128" s="283" t="str">
        <f>IF(AND((RIGHT($IB$3,2)-'[1]Miter Profiles'!$AC$237-'[1]Outside Edges'!$B127)&gt;=5,'[1]Outside Edges'!$P127="Yes"),"Yes","No")</f>
        <v>No</v>
      </c>
      <c r="IC128" s="283" t="str">
        <f>IF(AND((RIGHT($IC$3,2)-'[1]Miter Profiles'!$AC$238-'[1]Outside Edges'!$B127)&gt;=5,'[1]Outside Edges'!$P127="Yes"),"Yes","No")</f>
        <v>Yes</v>
      </c>
      <c r="ID128" s="283" t="str">
        <f>IF(AND((RIGHT($ID$3,2)-'[1]Miter Profiles'!$AC$239-'[1]Outside Edges'!$B127)&gt;=5,'[1]Outside Edges'!$P127="Yes"),"Yes","No")</f>
        <v>Yes</v>
      </c>
      <c r="IE128" s="269" t="str">
        <f>IF(AND((RIGHT($IE$3,2)-'[1]Miter Profiles'!$AC$240-'[1]Outside Edges'!$B127)&gt;=5,'[1]Outside Edges'!$P127="Yes"),"Yes","No")</f>
        <v>No</v>
      </c>
      <c r="IF128" s="269" t="str">
        <f>IF(AND((RIGHT($IF$3,2)-'[1]Miter Profiles'!$AC$241-'[1]Outside Edges'!$B127)&gt;=5,'[1]Outside Edges'!$P127="Yes"),"Yes","No")</f>
        <v>Yes</v>
      </c>
      <c r="IG128" s="269" t="str">
        <f>IF(AND((RIGHT($IG$3,2)-'[1]Miter Profiles'!$AC$242-'[1]Outside Edges'!$B127)&gt;=5,'[1]Outside Edges'!$P127="Yes"),"Yes","No")</f>
        <v>Yes</v>
      </c>
      <c r="IH128" s="283" t="str">
        <f>IF(AND((RIGHT($IH$3,2)-'[1]Miter Profiles'!$AC$243-'[1]Outside Edges'!$B127)&gt;=5,'[1]Outside Edges'!$P127="Yes"),"Yes","No")</f>
        <v>Yes</v>
      </c>
      <c r="II128" s="283" t="str">
        <f>IF(AND((RIGHT($II$3,2)-'[1]Miter Profiles'!$AC$244-'[1]Outside Edges'!$B127)&gt;=5,'[1]Outside Edges'!$P127="Yes"),"Yes","No")</f>
        <v>Yes</v>
      </c>
      <c r="IJ128" s="283" t="str">
        <f>IF(AND((RIGHT($IJ$3,2)-'[1]Miter Profiles'!$AC$245-'[1]Outside Edges'!$B127)&gt;=5,'[1]Outside Edges'!$P127="Yes"),"Yes","No")</f>
        <v>Yes</v>
      </c>
      <c r="IK128" s="269" t="str">
        <f>IF(AND((RIGHT($IK$3,2)-'[1]Miter Profiles'!$AC$246-'[1]Outside Edges'!$B127)&gt;=5,'[1]Outside Edges'!$P127="Yes"),"Yes","No")</f>
        <v>Yes</v>
      </c>
      <c r="IL128" s="269" t="str">
        <f>IF(AND((RIGHT($IL$3,2)-'[1]Miter Profiles'!$AC$247-'[1]Outside Edges'!$B127)&gt;=5,'[1]Outside Edges'!$P127="Yes"),"Yes","No")</f>
        <v>Yes</v>
      </c>
      <c r="IM128" s="269" t="str">
        <f>IF(AND((RIGHT($IM$3,2)-'[1]Miter Profiles'!$AC$248-'[1]Outside Edges'!$B127)&gt;=5,'[1]Outside Edges'!$P127="Yes"),"Yes","No")</f>
        <v>Yes</v>
      </c>
      <c r="IN128" s="283" t="str">
        <f>IF(AND((RIGHT($IN$3,2)-'[1]Miter Profiles'!$AC$249-'[1]Outside Edges'!$B127)&gt;=5,'[1]Outside Edges'!$P127="Yes"),"Yes","No")</f>
        <v>No</v>
      </c>
      <c r="IO128" s="283" t="str">
        <f>IF(AND((RIGHT($IO$3,2)-'[1]Miter Profiles'!$AC$250-'[1]Outside Edges'!$B127)&gt;=5,'[1]Outside Edges'!$P127="Yes"),"Yes","No")</f>
        <v>Yes</v>
      </c>
      <c r="IP128" s="283" t="str">
        <f>IF(AND((RIGHT($IP$3,2)-'[1]Miter Profiles'!$AC$251-'[1]Outside Edges'!$B127)&gt;=5,'[1]Outside Edges'!$P127="Yes"),"Yes","No")</f>
        <v>Yes</v>
      </c>
      <c r="IQ128" s="269" t="str">
        <f>IF(AND((RIGHT($IQ$3,2)-'[1]Miter Profiles'!$AC$252-'[1]Outside Edges'!$B127)&gt;=5,'[1]Outside Edges'!$P127="Yes"),"Yes","No")</f>
        <v>No</v>
      </c>
      <c r="IR128" s="269" t="str">
        <f>IF(AND((RIGHT($IR$3,2)-'[1]Miter Profiles'!$AC$253-'[1]Outside Edges'!$B127)&gt;=5,'[1]Outside Edges'!$P127="Yes"),"Yes","No")</f>
        <v>No</v>
      </c>
      <c r="IS128" s="269" t="str">
        <f>IF(AND((RIGHT($IS$3,2)-'[1]Miter Profiles'!$AC$254-'[1]Outside Edges'!$B127)&gt;=5,'[1]Outside Edges'!$P127="Yes"),"Yes","No")</f>
        <v>Yes</v>
      </c>
      <c r="IT128" s="283" t="str">
        <f>IF(AND((RIGHT($IT$3,2)-'[1]Miter Profiles'!$AC$255-'[1]Outside Edges'!$B127)&gt;=5,'[1]Outside Edges'!$P127="Yes"),"Yes","No")</f>
        <v>No</v>
      </c>
      <c r="IU128" s="283" t="str">
        <f>IF(AND((RIGHT($IU$3,2)-'[1]Miter Profiles'!$AC$256-'[1]Outside Edges'!$B127)&gt;=5,'[1]Outside Edges'!$P127="Yes"),"Yes","No")</f>
        <v>Yes</v>
      </c>
      <c r="IV128" s="283" t="str">
        <f>IF(AND((RIGHT($IV$3,2)-'[1]Miter Profiles'!$AC$257-'[1]Outside Edges'!$B127)&gt;=5,'[1]Outside Edges'!$P127="Yes"),"Yes","No")</f>
        <v>Yes</v>
      </c>
      <c r="IW128" s="269" t="str">
        <f>IF(AND((RIGHT($IW$3,2)-'[1]Miter Profiles'!$AC$258-'[1]Outside Edges'!$B127)&gt;=5,'[1]Outside Edges'!$P127="Yes"),"Yes","No")</f>
        <v>Yes</v>
      </c>
      <c r="IX128" s="269" t="str">
        <f>IF(AND((RIGHT($IX$3,2)-'[1]Miter Profiles'!$AC$259-'[1]Outside Edges'!$B127)&gt;=5,'[1]Outside Edges'!$P127="Yes"),"Yes","No")</f>
        <v>Yes</v>
      </c>
      <c r="IY128" s="269" t="str">
        <f>IF(AND((RIGHT($IY$3,2)-'[1]Miter Profiles'!$AC$260-'[1]Outside Edges'!$B127)&gt;=5,'[1]Outside Edges'!$P127="Yes"),"Yes","No")</f>
        <v>Yes</v>
      </c>
      <c r="IZ128" s="283" t="str">
        <f>IF(AND((RIGHT($IZ$3,2)-'[1]Miter Profiles'!$AC$261-'[1]Outside Edges'!$B127)&gt;=5,'[1]Outside Edges'!$P127="Yes"),"Yes","No")</f>
        <v>No</v>
      </c>
      <c r="JA128" s="283" t="str">
        <f>IF(AND((RIGHT($JA$3,2)-'[1]Miter Profiles'!$AC$262-'[1]Outside Edges'!$B127)&gt;=5,'[1]Outside Edges'!$P127="Yes"),"Yes","No")</f>
        <v>Yes</v>
      </c>
      <c r="JB128" s="283" t="str">
        <f>IF(AND((RIGHT($JB$3,2)-'[1]Miter Profiles'!$AC$263-'[1]Outside Edges'!$B127)&gt;=5,'[1]Outside Edges'!$P127="Yes"),"Yes","No")</f>
        <v>Yes</v>
      </c>
      <c r="JC128" s="269" t="str">
        <f>IF(AND((RIGHT($JC$3,2)-'[1]Miter Profiles'!$AC$264-'[1]Outside Edges'!$B127)&gt;=5,'[1]Outside Edges'!$P127="Yes"),"Yes","No")</f>
        <v>No</v>
      </c>
      <c r="JD128" s="269" t="str">
        <f>IF(AND((RIGHT($JD$3,2)-'[1]Miter Profiles'!$AC$265-'[1]Outside Edges'!$B127)&gt;=5,'[1]Outside Edges'!$P127="Yes"),"Yes","No")</f>
        <v>Yes</v>
      </c>
      <c r="JE128" s="269" t="str">
        <f>IF(AND((RIGHT($JE$3,2)-'[1]Miter Profiles'!$AC$266-'[1]Outside Edges'!$B127)&gt;=5,'[1]Outside Edges'!$P127="Yes"),"Yes","No")</f>
        <v>Yes</v>
      </c>
      <c r="JF128" s="283" t="str">
        <f>IF(AND((RIGHT($JF$3,2)-'[1]Miter Profiles'!$AC$267-'[1]Outside Edges'!$B127)&gt;=5,'[1]Outside Edges'!$P127="Yes"),"Yes","No")</f>
        <v>No</v>
      </c>
      <c r="JG128" s="283" t="str">
        <f>IF(AND((RIGHT($JG$3,2)-'[1]Miter Profiles'!$AC$268-'[1]Outside Edges'!$B127)&gt;=5,'[1]Outside Edges'!$P127="Yes"),"Yes","No")</f>
        <v>Yes</v>
      </c>
      <c r="JH128" s="283" t="str">
        <f>IF(AND((RIGHT($JH$3,2)-'[1]Miter Profiles'!$AC$269-'[1]Outside Edges'!$B127)&gt;=5,'[1]Outside Edges'!$P127="Yes"),"Yes","No")</f>
        <v>Yes</v>
      </c>
      <c r="JI128" s="269" t="str">
        <f>IF(AND((RIGHT($JI$3,2)-'[1]Miter Profiles'!$AC$270-'[1]Outside Edges'!$B127)&gt;=5,'[1]Outside Edges'!$P127="Yes"),"Yes","No")</f>
        <v>No</v>
      </c>
      <c r="JJ128" s="269" t="str">
        <f>IF(AND((RIGHT($JJ$3,2)-'[1]Miter Profiles'!$AC$271-'[1]Outside Edges'!$B127)&gt;=5,'[1]Outside Edges'!$P127="Yes"),"Yes","No")</f>
        <v>Yes</v>
      </c>
      <c r="JK128" s="269" t="str">
        <f>IF(AND((RIGHT($JK$3,2)-'[1]Miter Profiles'!$AC$272-'[1]Outside Edges'!$B127)&gt;=5,'[1]Outside Edges'!$P127="Yes"),"Yes","No")</f>
        <v>Yes</v>
      </c>
      <c r="JL128" s="283" t="str">
        <f>IF(AND((RIGHT($JL$3,2)-'[1]Miter Profiles'!$AC$273-'[1]Outside Edges'!$B127)&gt;=5,'[1]Outside Edges'!$P127="Yes"),"Yes","No")</f>
        <v>Yes</v>
      </c>
      <c r="JM128" s="283" t="str">
        <f>IF(AND((RIGHT($JM$3,2)-'[1]Miter Profiles'!$AC$274-'[1]Outside Edges'!$B127)&gt;=5,'[1]Outside Edges'!$P127="Yes"),"Yes","No")</f>
        <v>Yes</v>
      </c>
      <c r="JN128" s="283" t="str">
        <f>IF(AND((RIGHT($JN$3,2)-'[1]Miter Profiles'!$AC$275-'[1]Outside Edges'!$B127)&gt;=5,'[1]Outside Edges'!$P127="Yes"),"Yes","No")</f>
        <v>Yes</v>
      </c>
      <c r="JO128" s="269" t="str">
        <f>IF(AND((RIGHT($JO$3,2)-'[1]Miter Profiles'!$AC$276-'[1]Outside Edges'!$B127)&gt;=5,'[1]Outside Edges'!$P127="Yes"),"Yes","No")</f>
        <v>Yes</v>
      </c>
      <c r="JP128" s="269" t="str">
        <f>IF(AND((RIGHT($JP$3,2)-'[1]Miter Profiles'!$AC$277-'[1]Outside Edges'!$B127)&gt;=5,'[1]Outside Edges'!$P127="Yes"),"Yes","No")</f>
        <v>Yes</v>
      </c>
      <c r="JQ128" s="269" t="str">
        <f>IF(AND((RIGHT($JQ$3,2)-'[1]Miter Profiles'!$AC$278-'[1]Outside Edges'!$B127)&gt;=5,'[1]Outside Edges'!$P127="Yes"),"Yes","No")</f>
        <v>Yes</v>
      </c>
      <c r="JR128" s="283" t="str">
        <f>IF(AND((RIGHT($JR$3,2)-'[1]Miter Profiles'!$AC$279-'[1]Outside Edges'!$B127)&gt;=5,'[1]Outside Edges'!$P127="Yes"),"Yes","No")</f>
        <v>No</v>
      </c>
      <c r="JS128" s="283" t="str">
        <f>IF(AND((RIGHT($JS$3,2)-'[1]Miter Profiles'!$AC$280-'[1]Outside Edges'!$B127)&gt;=5,'[1]Outside Edges'!$P127="Yes"),"Yes","No")</f>
        <v>No</v>
      </c>
      <c r="JT128" s="283" t="str">
        <f>IF(AND((RIGHT($JT$3,2)-'[1]Miter Profiles'!$AC$281-'[1]Outside Edges'!$B127)&gt;=5,'[1]Outside Edges'!$P127="Yes"),"Yes","No")</f>
        <v>Yes</v>
      </c>
      <c r="JU128" s="269" t="str">
        <f>IF(AND((RIGHT($JU$3,2)-'[1]Miter Profiles'!$AC$282-'[1]Outside Edges'!$B127)&gt;=5,'[1]Outside Edges'!$P127="Yes"),"Yes","No")</f>
        <v>No</v>
      </c>
      <c r="JV128" s="269" t="str">
        <f>IF(AND((RIGHT($JV$3,2)-'[1]Miter Profiles'!$AC$283-'[1]Outside Edges'!$B127)&gt;=5,'[1]Outside Edges'!$P127="Yes"),"Yes","No")</f>
        <v>No</v>
      </c>
      <c r="JW128" s="269" t="str">
        <f>IF(AND((RIGHT($JW$3,2)-'[1]Miter Profiles'!$AC$284-'[1]Outside Edges'!$B127)&gt;=5,'[1]Outside Edges'!$P127="Yes"),"Yes","No")</f>
        <v>Yes</v>
      </c>
      <c r="JX128" s="283" t="str">
        <f>IF(AND((RIGHT($JX$3,2)-'[1]Miter Profiles'!$AC$285-'[1]Outside Edges'!$B127)&gt;=5,'[1]Outside Edges'!$P127="Yes"),"Yes","No")</f>
        <v>Yes</v>
      </c>
      <c r="JY128" s="283" t="str">
        <f>IF(AND((RIGHT($JY$3,2)-'[1]Miter Profiles'!$AC$286-'[1]Outside Edges'!$B127)&gt;=5,'[1]Outside Edges'!$P127="Yes"),"Yes","No")</f>
        <v>Yes</v>
      </c>
      <c r="JZ128" s="283" t="str">
        <f>IF(AND((RIGHT($JZ$3,2)-'[1]Miter Profiles'!$AC$287-'[1]Outside Edges'!$B127)&gt;=5,'[1]Outside Edges'!$P127="Yes"),"Yes","No")</f>
        <v>Yes</v>
      </c>
      <c r="KA128" s="269" t="str">
        <f>IF(AND((RIGHT($KA$3,2)-'[1]Miter Profiles'!$AC$288-'[1]Outside Edges'!$B127)&gt;=5,'[1]Outside Edges'!$P127="Yes"),"Yes","No")</f>
        <v>No</v>
      </c>
      <c r="KB128" s="269" t="str">
        <f>IF(AND((RIGHT($KB$3,2)-'[1]Miter Profiles'!$AC$289-'[1]Outside Edges'!$B127)&gt;=5,'[1]Outside Edges'!$P127="Yes"),"Yes","No")</f>
        <v>Yes</v>
      </c>
      <c r="KC128" s="269" t="str">
        <f>IF(AND((RIGHT($KC$3,2)-'[1]Miter Profiles'!$AC$290-'[1]Outside Edges'!$B127)&gt;=5,'[1]Outside Edges'!$P127="Yes"),"Yes","No")</f>
        <v>Yes</v>
      </c>
      <c r="KD128" s="283" t="str">
        <f>IF(AND((RIGHT($KD$3,2)-'[1]Miter Profiles'!$AC$291-'[1]Outside Edges'!$B127)&gt;=5,'[1]Outside Edges'!$P127="Yes"),"Yes","No")</f>
        <v>No</v>
      </c>
      <c r="KE128" s="283" t="str">
        <f>IF(AND((RIGHT($KE$3,2)-'[1]Miter Profiles'!$AC$292-'[1]Outside Edges'!$B127)&gt;=5,'[1]Outside Edges'!$P127="Yes"),"Yes","No")</f>
        <v>Yes</v>
      </c>
      <c r="KF128" s="283" t="str">
        <f>IF(AND((RIGHT($KF$3,2)-'[1]Miter Profiles'!$AC$293-'[1]Outside Edges'!$B127)&gt;=5,'[1]Outside Edges'!$P127="Yes"),"Yes","No")</f>
        <v>Yes</v>
      </c>
      <c r="KG128" s="269" t="str">
        <f>IF(AND((RIGHT($KG$3,2)-'[1]Miter Profiles'!$AC$294-'[1]Outside Edges'!$B127)&gt;=5,'[1]Outside Edges'!$P127="Yes"),"Yes","No")</f>
        <v>Yes</v>
      </c>
      <c r="KH128" s="269" t="str">
        <f>IF(AND((RIGHT($KH$3,2)-'[1]Miter Profiles'!$AC$295-'[1]Outside Edges'!$B127)&gt;=5,'[1]Outside Edges'!$P127="Yes"),"Yes","No")</f>
        <v>Yes</v>
      </c>
      <c r="KI128" s="269" t="str">
        <f>IF(AND((RIGHT($KI$3,2)-'[1]Miter Profiles'!$AC$296-'[1]Outside Edges'!$B127)&gt;=5,'[1]Outside Edges'!$P127="Yes"),"Yes","No")</f>
        <v>Yes</v>
      </c>
      <c r="KJ128" s="283" t="str">
        <f>IF(AND((RIGHT($KJ$3,2)-'[1]Miter Profiles'!$AC$297-'[1]Outside Edges'!$B127)&gt;=5,'[1]Outside Edges'!$P127="Yes"),"Yes","No")</f>
        <v>Yes</v>
      </c>
      <c r="KK128" s="283" t="str">
        <f>IF(AND((RIGHT($KK$3,2)-'[1]Miter Profiles'!$AC$298-'[1]Outside Edges'!$B127)&gt;=5,'[1]Outside Edges'!$P127="Yes"),"Yes","No")</f>
        <v>Yes</v>
      </c>
      <c r="KL128" s="283" t="str">
        <f>IF(AND((RIGHT($KL$3,2)-'[1]Miter Profiles'!$AC$299-'[1]Outside Edges'!$B127)&gt;=5,'[1]Outside Edges'!$P127="Yes"),"Yes","No")</f>
        <v>Yes</v>
      </c>
      <c r="KM128" s="269" t="str">
        <f>IF(AND((RIGHT($KM$3,2)-'[1]Miter Profiles'!$AC$300-'[1]Outside Edges'!$B127)&gt;=5,'[1]Outside Edges'!$P127="Yes"),"Yes","No")</f>
        <v>Yes</v>
      </c>
      <c r="KN128" s="269" t="str">
        <f>IF(AND((RIGHT($KN$3,2)-'[1]Miter Profiles'!$AC$301-'[1]Outside Edges'!$B127)&gt;=5,'[1]Outside Edges'!$P127="Yes"),"Yes","No")</f>
        <v>Yes</v>
      </c>
      <c r="KO128" s="269" t="str">
        <f>IF(AND((RIGHT($KO$3,2)-'[1]Miter Profiles'!$AC$302-'[1]Outside Edges'!$B127)&gt;=5,'[1]Outside Edges'!$P127="Yes"),"Yes","No")</f>
        <v>Yes</v>
      </c>
      <c r="KP128" s="283" t="str">
        <f>IF(AND((RIGHT($KP$3,2)-'[1]Miter Profiles'!$AC$303-'[1]Outside Edges'!$B127)&gt;=5,'[1]Outside Edges'!$P127="Yes"),"Yes","No")</f>
        <v>Yes</v>
      </c>
      <c r="KQ128" s="283" t="str">
        <f>IF(AND((RIGHT($KQ$3,2)-'[1]Miter Profiles'!$AC$304-'[1]Outside Edges'!$B127)&gt;=5,'[1]Outside Edges'!$P127="Yes"),"Yes","No")</f>
        <v>Yes</v>
      </c>
      <c r="KR128" s="283" t="str">
        <f>IF(AND((RIGHT($KR$3,2)-'[1]Miter Profiles'!$AC$305-'[1]Outside Edges'!$B127)&gt;=5,'[1]Outside Edges'!$P127="Yes"),"Yes","No")</f>
        <v>Yes</v>
      </c>
      <c r="KS128" s="269" t="str">
        <f>IF(AND((RIGHT($KS$3,2)-'[1]Miter Profiles'!$AC$306-'[1]Outside Edges'!$B127)&gt;=5,'[1]Outside Edges'!$P127="Yes"),"Yes","No")</f>
        <v>Yes</v>
      </c>
      <c r="KT128" s="269" t="str">
        <f>IF(AND((RIGHT($KT$3,2)-'[1]Miter Profiles'!$AC$307-'[1]Outside Edges'!$B127)&gt;=5,'[1]Outside Edges'!$P127="Yes"),"Yes","No")</f>
        <v>Yes</v>
      </c>
      <c r="KU128" s="269" t="str">
        <f>IF(AND((RIGHT($KU$3,2)-'[1]Miter Profiles'!$AC$308-'[1]Outside Edges'!$B127)&gt;=5,'[1]Outside Edges'!$P127="Yes"),"Yes","No")</f>
        <v>Yes</v>
      </c>
      <c r="KV128" s="283" t="str">
        <f>IF(AND((RIGHT($KV$3,2)-'[1]Miter Profiles'!$AC$309-'[1]Outside Edges'!$B127)&gt;=5,'[1]Outside Edges'!$P127="Yes"),"Yes","No")</f>
        <v>No</v>
      </c>
      <c r="KW128" s="283" t="str">
        <f>IF(AND((RIGHT($KW$3,2)-'[1]Miter Profiles'!$AC$310-'[1]Outside Edges'!$B127)&gt;=5,'[1]Outside Edges'!$P127="Yes"),"Yes","No")</f>
        <v>Yes</v>
      </c>
      <c r="KX128" s="283" t="str">
        <f>IF(AND((RIGHT($KX$3,2)-'[1]Miter Profiles'!$AC$311-'[1]Outside Edges'!$B127)&gt;=5,'[1]Outside Edges'!$P127="Yes"),"Yes","No")</f>
        <v>Yes</v>
      </c>
      <c r="KY128" s="269" t="str">
        <f>IF(AND((RIGHT($KY$3,2)-'[1]Miter Profiles'!$AC$312-'[1]Outside Edges'!$B127)&gt;=5,'[1]Outside Edges'!$P127="Yes"),"Yes","No")</f>
        <v>No</v>
      </c>
      <c r="KZ128" s="269" t="str">
        <f>IF(AND((RIGHT($KZ$3,2)-'[1]Miter Profiles'!$AC$313-'[1]Outside Edges'!$B127)&gt;=5,'[1]Outside Edges'!$P127="Yes"),"Yes","No")</f>
        <v>Yes</v>
      </c>
      <c r="LA128" s="269" t="str">
        <f>IF(AND((RIGHT($LA$3,2)-'[1]Miter Profiles'!$AC$314-'[1]Outside Edges'!$B127)&gt;=5,'[1]Outside Edges'!$P127="Yes"),"Yes","No")</f>
        <v>Yes</v>
      </c>
      <c r="LB128" s="283" t="str">
        <f>IF(AND((RIGHT($LB$3,2)-'[1]Miter Profiles'!$AC$315-'[1]Outside Edges'!$B127)&gt;=5,'[1]Outside Edges'!$P127="Yes"),"Yes","No")</f>
        <v>No</v>
      </c>
      <c r="LC128" s="283" t="str">
        <f>IF(AND((RIGHT($LC$3,2)-'[1]Miter Profiles'!$AC$316-'[1]Outside Edges'!$B127)&gt;=5,'[1]Outside Edges'!$P127="Yes"),"Yes","No")</f>
        <v>No</v>
      </c>
      <c r="LD128" s="283" t="str">
        <f>IF(AND((RIGHT($LD$3,2)-'[1]Miter Profiles'!$AC$317-'[1]Outside Edges'!$B127)&gt;=5,'[1]Outside Edges'!$P127="Yes"),"Yes","No")</f>
        <v>No</v>
      </c>
      <c r="LE128" s="283" t="str">
        <f>IF(AND((RIGHT($LE$3,2)-'[1]Miter Profiles'!$AC$318-'[1]Outside Edges'!$B127)&gt;=5,'[1]Outside Edges'!$P127="Yes"),"Yes","No")</f>
        <v>No</v>
      </c>
      <c r="LF128" s="269" t="str">
        <f>IF(AND((RIGHT($LF$3,2)-'[1]Miter Profiles'!$AC$319-'[1]Outside Edges'!$B127)&gt;=5,'[1]Outside Edges'!$P127="Yes"),"Yes","No")</f>
        <v>No</v>
      </c>
      <c r="LG128" s="269" t="str">
        <f>IF(AND((RIGHT($LG$3,2)-'[1]Miter Profiles'!$AC$320-'[1]Outside Edges'!$B127)&gt;=5,'[1]Outside Edges'!$P127="Yes"),"Yes","No")</f>
        <v>No</v>
      </c>
      <c r="LH128" s="269" t="str">
        <f>IF(AND((RIGHT($LH$3,2)-'[1]Miter Profiles'!$AC$321-'[1]Outside Edges'!$B127)&gt;=5,'[1]Outside Edges'!$P127="Yes"),"Yes","No")</f>
        <v>No</v>
      </c>
      <c r="LI128" s="269" t="str">
        <f>IF(AND((RIGHT($LI$3,2)-'[1]Miter Profiles'!$AC$322-'[1]Outside Edges'!$B127)&gt;=5,'[1]Outside Edges'!$P127="Yes"),"Yes","No")</f>
        <v>No</v>
      </c>
      <c r="LJ128" s="283" t="str">
        <f>IF(AND((RIGHT($LJ$3,2)-'[1]Miter Profiles'!$AC$323-'[1]Outside Edges'!$B127)&gt;=5,'[1]Outside Edges'!$P127="Yes"),"Yes","No")</f>
        <v>No</v>
      </c>
      <c r="LK128" s="283" t="str">
        <f>IF(AND((RIGHT($LK$3,2)-'[1]Miter Profiles'!$AC$324-'[1]Outside Edges'!$B127)&gt;=5,'[1]Outside Edges'!$P127="Yes"),"Yes","No")</f>
        <v>Yes</v>
      </c>
      <c r="LL128" s="283" t="str">
        <f>IF(AND((RIGHT($LL$3,2)-'[1]Miter Profiles'!$AC$325-'[1]Outside Edges'!$B127)&gt;=5,'[1]Outside Edges'!$P127="Yes"),"Yes","No")</f>
        <v>Yes</v>
      </c>
      <c r="LM128" s="269" t="str">
        <f>IF(AND((RIGHT($LM$3,2)-'[1]Miter Profiles'!$AC$326-'[1]Outside Edges'!$B127)&gt;=5,'[1]Outside Edges'!$P127="Yes"),"Yes","No")</f>
        <v>Yes</v>
      </c>
      <c r="LN128" s="269" t="str">
        <f>IF(AND((RIGHT($LN$3,2)-'[1]Miter Profiles'!$AC$327-'[1]Outside Edges'!$B127)&gt;=5,'[1]Outside Edges'!$P127="Yes"),"Yes","No")</f>
        <v>Yes</v>
      </c>
      <c r="LO128" s="269" t="str">
        <f>IF(AND((RIGHT($LO$3,2)-'[1]Miter Profiles'!$AC$328-'[1]Outside Edges'!$B127)&gt;=5,'[1]Outside Edges'!$P127="Yes"),"Yes","No")</f>
        <v>Yes</v>
      </c>
      <c r="LP128" s="283" t="str">
        <f>IF(AND((RIGHT($LP$3,2)-'[1]Miter Profiles'!$AC$329-'[1]Outside Edges'!$B127)&gt;=5,'[1]Outside Edges'!$P127="Yes"),"Yes","No")</f>
        <v>No</v>
      </c>
      <c r="LQ128" s="283" t="str">
        <f>IF(AND((RIGHT($LQ$3,2)-'[1]Miter Profiles'!$AC$330-'[1]Outside Edges'!$B127)&gt;=5,'[1]Outside Edges'!$P127="Yes"),"Yes","No")</f>
        <v>Yes</v>
      </c>
      <c r="LR128" s="283" t="str">
        <f>IF(AND((RIGHT($LR$3,2)-'[1]Miter Profiles'!$AC$331-'[1]Outside Edges'!$B127)&gt;=5,'[1]Outside Edges'!$P127="Yes"),"Yes","No")</f>
        <v>Yes</v>
      </c>
      <c r="LS128" s="269" t="str">
        <f>IF(AND((RIGHT($LS$3,2)-'[1]Miter Profiles'!$AC$332-'[1]Outside Edges'!$B127)&gt;=5,'[1]Outside Edges'!$P127="Yes"),"Yes","No")</f>
        <v>No</v>
      </c>
      <c r="LT128" s="269" t="str">
        <f>IF(AND((RIGHT($LT$3,2)-'[1]Miter Profiles'!$AC$333-'[1]Outside Edges'!$B127)&gt;=5,'[1]Outside Edges'!$P127="Yes"),"Yes","No")</f>
        <v>Yes</v>
      </c>
      <c r="LU128" s="269" t="str">
        <f>IF(AND((RIGHT($LU$3,2)-'[1]Miter Profiles'!$AC$334-'[1]Outside Edges'!$B127)&gt;=5,'[1]Outside Edges'!$P127="Yes"),"Yes","No")</f>
        <v>Yes</v>
      </c>
      <c r="LV128" s="283" t="str">
        <f>IF(AND((RIGHT($LV$3,2)-'[1]Miter Profiles'!$AC$335-'[1]Outside Edges'!$B127)&gt;=5,'[1]Outside Edges'!$P127="Yes"),"Yes","No")</f>
        <v>No</v>
      </c>
      <c r="LW128" s="283" t="str">
        <f>IF(AND((RIGHT($LW$3,2)-'[1]Miter Profiles'!$AC$336-'[1]Outside Edges'!$B127)&gt;=5,'[1]Outside Edges'!$P127="Yes"),"Yes","No")</f>
        <v>Yes</v>
      </c>
      <c r="LX128" s="283" t="str">
        <f>IF(AND((RIGHT($LX$3,2)-'[1]Miter Profiles'!$AC$337-'[1]Outside Edges'!$B127)&gt;=5,'[1]Outside Edges'!$P127="Yes"),"Yes","No")</f>
        <v>Yes</v>
      </c>
      <c r="LY128" s="269" t="str">
        <f>IF(AND((RIGHT($LY$3,2)-'[1]Miter Profiles'!$AC$338-'[1]Outside Edges'!$B127)&gt;=5,'[1]Outside Edges'!$P127="Yes"),"Yes","No")</f>
        <v>No</v>
      </c>
      <c r="LZ128" s="269" t="str">
        <f>IF(AND((RIGHT($LZ$3,2)-'[1]Miter Profiles'!$AC$339-'[1]Outside Edges'!$B127)&gt;=5,'[1]Outside Edges'!$P127="Yes"),"Yes","No")</f>
        <v>Yes</v>
      </c>
      <c r="MA128" s="269" t="str">
        <f>IF(AND((RIGHT($MA$3,2)-'[1]Miter Profiles'!$AC$340-'[1]Outside Edges'!$B127)&gt;=5,'[1]Outside Edges'!$P127="Yes"),"Yes","No")</f>
        <v>Yes</v>
      </c>
      <c r="MB128" s="283" t="str">
        <f>IF(AND((RIGHT($MB$3,2)-'[1]Miter Profiles'!$AC$341-'[1]Outside Edges'!$B127)&gt;=5,'[1]Outside Edges'!$P127="Yes"),"Yes","No")</f>
        <v>No</v>
      </c>
      <c r="MC128" s="283" t="str">
        <f>IF(AND((RIGHT($MC$3,2)-'[1]Miter Profiles'!$AC$342-'[1]Outside Edges'!$B127)&gt;=5,'[1]Outside Edges'!$P127="Yes"),"Yes","No")</f>
        <v>Yes</v>
      </c>
      <c r="MD128" s="283" t="str">
        <f>IF(AND((RIGHT($MD$3,2)-'[1]Miter Profiles'!$AC$343-'[1]Outside Edges'!$B127)&gt;=5,'[1]Outside Edges'!$P127="Yes"),"Yes","No")</f>
        <v>Yes</v>
      </c>
      <c r="ME128" s="269" t="str">
        <f>IF(AND((RIGHT($ME$3,2)-'[1]Miter Profiles'!$AC$344-'[1]Outside Edges'!$B127)&gt;=5,'[1]Outside Edges'!$P127="Yes"),"Yes","No")</f>
        <v>Yes</v>
      </c>
      <c r="MF128" s="269" t="str">
        <f>IF(AND((RIGHT($MF$3,2)-'[1]Miter Profiles'!$AC$345-'[1]Outside Edges'!$B127)&gt;=5,'[1]Outside Edges'!$P127="Yes"),"Yes","No")</f>
        <v>Yes</v>
      </c>
      <c r="MG128" s="269" t="str">
        <f>IF(AND((RIGHT($MG$3,2)-'[1]Miter Profiles'!$AC$346-'[1]Outside Edges'!$B127)&gt;=5,'[1]Outside Edges'!$P127="Yes"),"Yes","No")</f>
        <v>Yes</v>
      </c>
      <c r="MH128" s="283" t="str">
        <f>IF(AND((RIGHT($MH$3,2)-'[1]Miter Profiles'!$AC$347-'[1]Outside Edges'!$B127)&gt;=5,'[1]Outside Edges'!$P127="Yes"),"Yes","No")</f>
        <v>Yes</v>
      </c>
      <c r="MI128" s="283" t="str">
        <f>IF(AND((RIGHT($MI$3,2)-'[1]Miter Profiles'!$AC$348-'[1]Outside Edges'!$B127)&gt;=5,'[1]Outside Edges'!$P127="Yes"),"Yes","No")</f>
        <v>Yes</v>
      </c>
      <c r="MJ128" s="283" t="str">
        <f>IF(AND((RIGHT($MJ$3,2)-'[1]Miter Profiles'!$AC$349-'[1]Outside Edges'!$B127)&gt;=5,'[1]Outside Edges'!$P127="Yes"),"Yes","No")</f>
        <v>Yes</v>
      </c>
      <c r="MK128" s="269" t="str">
        <f>IF(AND((RIGHT($MK$3,2)-'[1]Miter Profiles'!$AC$350-'[1]Outside Edges'!$B127)&gt;=5,'[1]Outside Edges'!$P127="Yes"),"Yes","No")</f>
        <v>Yes</v>
      </c>
      <c r="ML128" s="269" t="str">
        <f>IF(AND((RIGHT($ML$3,2)-'[1]Miter Profiles'!$AC$351-'[1]Outside Edges'!$B127)&gt;=5,'[1]Outside Edges'!$P127="Yes"),"Yes","No")</f>
        <v>Yes</v>
      </c>
      <c r="MM128" s="269" t="str">
        <f>IF(AND((RIGHT($MM$3,2)-'[1]Miter Profiles'!$AC$352-'[1]Outside Edges'!$B127)&gt;=5,'[1]Outside Edges'!$P127="Yes"),"Yes","No")</f>
        <v>Yes</v>
      </c>
      <c r="MN128" s="283" t="str">
        <f>IF(AND((RIGHT($MK$3,2)-'[1]Miter Profiles'!$AC$350-'[1]Outside Edges'!$B127)&gt;=5,'[1]Outside Edges'!$P127="Yes"),"Yes","No")</f>
        <v>Yes</v>
      </c>
      <c r="MO128" s="283" t="str">
        <f>IF(AND((RIGHT($ML$3,2)-'[1]Miter Profiles'!$AC$351-'[1]Outside Edges'!$B127)&gt;=5,'[1]Outside Edges'!$P127="Yes"),"Yes","No")</f>
        <v>Yes</v>
      </c>
      <c r="MP128" s="283" t="str">
        <f>IF(AND((RIGHT($MM$3,2)-'[1]Miter Profiles'!$AC$352-'[1]Outside Edges'!$B127)&gt;=5,'[1]Outside Edges'!$P127="Yes"),"Yes","No")</f>
        <v>Yes</v>
      </c>
    </row>
    <row r="129" spans="1:354" ht="15.75" customHeight="1" thickBot="1" x14ac:dyDescent="0.3">
      <c r="A129" s="8" t="str">
        <f>IF('[1]Outside Edges'!$A128&lt;&gt;"",'[1]Outside Edges'!$A128,"")</f>
        <v>D126</v>
      </c>
      <c r="B129" s="10" t="str">
        <f>IF(AND((RIGHT($B$3,2)-'[1]Miter Profiles'!$AC$3-'[1]Outside Edges'!$B128)&gt;=5,'[1]Outside Edges'!$P128="Yes"),"Yes","No")</f>
        <v>Yes</v>
      </c>
      <c r="C129" s="10" t="str">
        <f>IF(AND((RIGHT($C$3,2)-'[1]Miter Profiles'!$AC$4-'[1]Outside Edges'!$B128)&gt;=5,'[1]Outside Edges'!$P128="Yes"),"Yes","No")</f>
        <v>Yes</v>
      </c>
      <c r="D129" s="85" t="str">
        <f>IF(AND((RIGHT($D$3,2)-'[1]Miter Profiles'!$AC$5-'[1]Outside Edges'!$B128)&gt;=5,'[1]Outside Edges'!$P128="Yes"),"Yes","No")</f>
        <v>Yes</v>
      </c>
      <c r="E129" s="86" t="str">
        <f>IF(AND((RIGHT($E$3,2)-'[1]Miter Profiles'!$AC$6-'[1]Outside Edges'!$B128)&gt;=5,'[1]Outside Edges'!$P128="Yes"),"Yes","No")</f>
        <v>Yes</v>
      </c>
      <c r="F129" s="11" t="str">
        <f>IF(AND((RIGHT($F$3,2)-'[1]Miter Profiles'!$AC$7-'[1]Outside Edges'!$B128)&gt;=5,'[1]Outside Edges'!$P128="Yes"),"Yes","No")</f>
        <v>Yes</v>
      </c>
      <c r="G129" s="87" t="str">
        <f>IF(AND((RIGHT($G$3,2)-'[1]Miter Profiles'!$AC$8-'[1]Outside Edges'!$B128)&gt;=5,'[1]Outside Edges'!$P128="Yes"),"Yes","No")</f>
        <v>Yes</v>
      </c>
      <c r="H129" s="10" t="str">
        <f>IF(AND((RIGHT($H$3,2)-'[1]Miter Profiles'!$AC$9-'[1]Outside Edges'!$B128)&gt;=5,'[1]Outside Edges'!$P128="Yes"),"Yes","No")</f>
        <v>Yes</v>
      </c>
      <c r="I129" s="10" t="str">
        <f>IF(AND((RIGHT($I$3,2)-'[1]Miter Profiles'!$AC$10-'[1]Outside Edges'!$B128)&gt;=5,'[1]Outside Edges'!$P128="Yes"),"Yes","No")</f>
        <v>Yes</v>
      </c>
      <c r="J129" s="85" t="str">
        <f>IF(AND((RIGHT($J$3,2)-'[1]Miter Profiles'!$AC$11-'[1]Outside Edges'!$B128)&gt;=5,'[1]Outside Edges'!$P128="Yes"),"Yes","No")</f>
        <v>Yes</v>
      </c>
      <c r="K129" s="86" t="str">
        <f>IF(AND((RIGHT($K$3,2)-'[1]Miter Profiles'!$AC$12-'[1]Outside Edges'!$B128)&gt;=5,'[1]Outside Edges'!$P128="Yes"),"Yes","No")</f>
        <v>Yes</v>
      </c>
      <c r="L129" s="11" t="str">
        <f>IF(AND((RIGHT($L$3,2)-'[1]Miter Profiles'!$AC$13-'[1]Outside Edges'!$B128)&gt;=5,'[1]Outside Edges'!$P128="Yes"),"Yes","No")</f>
        <v>Yes</v>
      </c>
      <c r="M129" s="87" t="str">
        <f>IF(AND((RIGHT($M$3,2)-'[1]Miter Profiles'!$AC$14-'[1]Outside Edges'!$B128)&gt;=5,'[1]Outside Edges'!$P128="Yes"),"Yes","No")</f>
        <v>Yes</v>
      </c>
      <c r="N129" s="10" t="str">
        <f>IF(AND((RIGHT($N$3,2)-'[1]Miter Profiles'!$AC$15-'[1]Outside Edges'!$B128)&gt;=4,'[1]Outside Edges'!$P128="Yes"),"Yes","No")</f>
        <v>No</v>
      </c>
      <c r="O129" s="10" t="str">
        <f>IF(AND((RIGHT($O$3,2)-'[1]Miter Profiles'!$AC$16-'[1]Outside Edges'!$B128)&gt;=5,'[1]Outside Edges'!$P128="Yes"),"Yes","No")</f>
        <v>Yes</v>
      </c>
      <c r="P129" s="85" t="str">
        <f>IF(AND((RIGHT($P$3,2)-'[1]Miter Profiles'!$AC$17-'[1]Outside Edges'!$B128)&gt;=5,'[1]Outside Edges'!$P128="Yes"),"Yes","No")</f>
        <v>Yes</v>
      </c>
      <c r="Q129" s="86" t="str">
        <f>IF(AND((RIGHT($Q$3,2)-'[1]Miter Profiles'!$AC$18-'[1]Outside Edges'!$B128)&gt;=5,'[1]Outside Edges'!$P128="Yes"),"Yes","No")</f>
        <v>No</v>
      </c>
      <c r="R129" s="11" t="str">
        <f>IF(AND((RIGHT($R$3,2)-'[1]Miter Profiles'!$AC$19-'[1]Outside Edges'!$B128)&gt;=5,'[1]Outside Edges'!$P128="Yes"),"Yes","No")</f>
        <v>Yes</v>
      </c>
      <c r="S129" s="87" t="str">
        <f>IF(AND((RIGHT($S$3,2)-'[1]Miter Profiles'!$AC$20-'[1]Outside Edges'!$B128)&gt;=5,'[1]Outside Edges'!$P128="Yes"),"Yes","No")</f>
        <v>Yes</v>
      </c>
      <c r="T129" s="10" t="str">
        <f>IF(AND((RIGHT($T$3,2)-'[1]Miter Profiles'!$AC$21-'[1]Outside Edges'!$B128)&gt;=5,'[1]Outside Edges'!$P128="Yes"),"Yes","No")</f>
        <v>Yes</v>
      </c>
      <c r="U129" s="10" t="str">
        <f>IF(AND((RIGHT($U$3,2)-'[1]Miter Profiles'!$AC$22-'[1]Outside Edges'!$B128)&gt;=5,'[1]Outside Edges'!$P128="Yes"),"Yes","No")</f>
        <v>Yes</v>
      </c>
      <c r="V129" s="85" t="str">
        <f>IF(AND((RIGHT($V$3,2)-'[1]Miter Profiles'!$AC$23-'[1]Outside Edges'!$B128)&gt;=5,'[1]Outside Edges'!$P128="Yes"),"Yes","No")</f>
        <v>Yes</v>
      </c>
      <c r="W129" s="86" t="str">
        <f>IF(AND((RIGHT($W$3,2)-'[1]Miter Profiles'!$AC$24-'[1]Outside Edges'!$B128)&gt;=5,'[1]Outside Edges'!$P128="Yes"),"Yes","No")</f>
        <v>No</v>
      </c>
      <c r="X129" s="11" t="str">
        <f>IF(AND((RIGHT($X$3,2)-'[1]Miter Profiles'!$AC$25-'[1]Outside Edges'!$B128)&gt;=5,'[1]Outside Edges'!$P128="Yes"),"Yes","No")</f>
        <v>Yes</v>
      </c>
      <c r="Y129" s="87" t="str">
        <f>IF(AND((RIGHT($Y$3,2)-'[1]Miter Profiles'!$AC$26-'[1]Outside Edges'!$B128)&gt;=5,'[1]Outside Edges'!$P128="Yes"),"Yes","No")</f>
        <v>Yes</v>
      </c>
      <c r="Z129" s="10" t="str">
        <f>IF(AND((RIGHT($Z$3,2)-'[1]Miter Profiles'!$AC$27-'[1]Outside Edges'!$B128)&gt;=5,'[1]Outside Edges'!$P128="Yes"),"Yes","No")</f>
        <v>Yes</v>
      </c>
      <c r="AA129" s="10" t="str">
        <f>IF(AND((RIGHT($AA$3,2)-'[1]Miter Profiles'!$AC$28-'[1]Outside Edges'!$B128)&gt;=5,'[1]Outside Edges'!$P128="Yes"),"Yes","No")</f>
        <v>Yes</v>
      </c>
      <c r="AB129" s="85" t="str">
        <f>IF(AND((RIGHT($AB$3,2)-'[1]Miter Profiles'!$AC$29-'[1]Outside Edges'!$B128)&gt;=5,'[1]Outside Edges'!$P128="Yes"),"Yes","No")</f>
        <v>Yes</v>
      </c>
      <c r="AC129" s="86" t="str">
        <f>IF(AND((RIGHT($AC$3,2)-'[1]Miter Profiles'!$AC$30-'[1]Outside Edges'!$B128)&gt;=5,'[1]Outside Edges'!$P128="Yes"),"Yes","No")</f>
        <v>Yes</v>
      </c>
      <c r="AD129" s="11" t="str">
        <f>IF(AND((RIGHT($AD$3,2)-'[1]Miter Profiles'!$AC$31-'[1]Outside Edges'!$B128)&gt;=5,'[1]Outside Edges'!$P128="Yes"),"Yes","No")</f>
        <v>Yes</v>
      </c>
      <c r="AE129" s="87" t="str">
        <f>IF(AND((RIGHT($AE$3,2)-'[1]Miter Profiles'!$AC$32-'[1]Outside Edges'!$B128)&gt;=5,'[1]Outside Edges'!$P128="Yes"),"Yes","No")</f>
        <v>Yes</v>
      </c>
      <c r="AF129" s="10" t="str">
        <f>IF(AND((RIGHT($AF$3,2)-'[1]Miter Profiles'!$AC$33-'[1]Outside Edges'!$B128)&gt;=5,'[1]Outside Edges'!$P128="Yes"),"Yes","No")</f>
        <v>Yes</v>
      </c>
      <c r="AG129" s="10" t="str">
        <f>IF(AND((RIGHT($AG$3,2)-'[1]Miter Profiles'!$AC$34-'[1]Outside Edges'!$B128)&gt;=5,'[1]Outside Edges'!$P128="Yes"),"Yes","No")</f>
        <v>Yes</v>
      </c>
      <c r="AH129" s="85" t="str">
        <f>IF(AND((RIGHT($AH$3,2)-'[1]Miter Profiles'!$AC$35-'[1]Outside Edges'!$B128)&gt;=5,'[1]Outside Edges'!$P128="Yes"),"Yes","No")</f>
        <v>Yes</v>
      </c>
      <c r="AI129" s="86" t="str">
        <f>IF(AND((RIGHT($AI$3,2)-'[1]Miter Profiles'!$AC$36-'[1]Outside Edges'!$B128)&gt;=5,'[1]Outside Edges'!$P128="Yes"),"Yes","No")</f>
        <v>Yes</v>
      </c>
      <c r="AJ129" s="11" t="str">
        <f>IF(AND((RIGHT($AJ$3,2)-'[1]Miter Profiles'!$AC$37-'[1]Outside Edges'!$B128)&gt;=5,'[1]Outside Edges'!$P128="Yes"),"Yes","No")</f>
        <v>Yes</v>
      </c>
      <c r="AK129" s="87" t="str">
        <f>IF(AND((RIGHT($AK$3,2)-'[1]Miter Profiles'!$AC$38-'[1]Outside Edges'!$B128)&gt;=5,'[1]Outside Edges'!$P128="Yes"),"Yes","No")</f>
        <v>Yes</v>
      </c>
      <c r="AL129" s="10" t="str">
        <f>IF(AND((RIGHT($AL$3,2)-'[1]Miter Profiles'!$AC$39-'[1]Outside Edges'!$B128)&gt;=5,'[1]Outside Edges'!$P128="Yes"),"Yes","No")</f>
        <v>Yes</v>
      </c>
      <c r="AM129" s="10" t="str">
        <f>IF(AND((RIGHT($AM$3,2)-'[1]Miter Profiles'!$AC$40-'[1]Outside Edges'!$B128)&gt;=5,'[1]Outside Edges'!$P128="Yes"),"Yes","No")</f>
        <v>Yes</v>
      </c>
      <c r="AN129" s="85" t="str">
        <f>IF(AND((RIGHT($AN$3,2)-'[1]Miter Profiles'!$AC$41-'[1]Outside Edges'!$B128)&gt;=5,'[1]Outside Edges'!$P128="Yes"),"Yes","No")</f>
        <v>Yes</v>
      </c>
      <c r="AO129" s="86" t="str">
        <f>IF(AND((RIGHT($AO$3,2)-'[1]Miter Profiles'!$AC$42-'[1]Outside Edges'!$B128)&gt;=5,'[1]Outside Edges'!$P128="Yes"),"Yes","No")</f>
        <v>Yes</v>
      </c>
      <c r="AP129" s="11" t="str">
        <f>IF(AND((RIGHT($AP$3,2)-'[1]Miter Profiles'!$AC$43-'[1]Outside Edges'!$B128)&gt;=5,'[1]Outside Edges'!$P128="Yes"),"Yes","No")</f>
        <v>Yes</v>
      </c>
      <c r="AQ129" s="87" t="str">
        <f>IF(AND((RIGHT($AQ$3,2)-'[1]Miter Profiles'!$AC$44-'[1]Outside Edges'!$B128)&gt;=5,'[1]Outside Edges'!$P128="Yes"),"Yes","No")</f>
        <v>Yes</v>
      </c>
      <c r="AR129" s="10" t="str">
        <f>IF(AND((RIGHT($AR$3,2)-'[1]Miter Profiles'!$AC$45-'[1]Outside Edges'!$B128)&gt;=5,'[1]Outside Edges'!$P128="Yes"),"Yes","No")</f>
        <v>Yes</v>
      </c>
      <c r="AS129" s="10" t="str">
        <f>IF(AND((RIGHT($AS$3,2)-'[1]Miter Profiles'!$AC$46-'[1]Outside Edges'!$B128)&gt;=5,'[1]Outside Edges'!$P128="Yes"),"Yes","No")</f>
        <v>Yes</v>
      </c>
      <c r="AT129" s="85" t="str">
        <f>IF(AND((RIGHT($AT$3,2)-'[1]Miter Profiles'!$AC$47-'[1]Outside Edges'!$B128)&gt;=5,'[1]Outside Edges'!$P128="Yes"),"Yes","No")</f>
        <v>Yes</v>
      </c>
      <c r="AU129" s="86" t="str">
        <f>IF(AND((RIGHT($AU$3,2)-'[1]Miter Profiles'!$AC$48-'[1]Outside Edges'!$B128)&gt;=5,'[1]Outside Edges'!$P128="Yes"),"Yes","No")</f>
        <v>Yes</v>
      </c>
      <c r="AV129" s="11" t="str">
        <f>IF(AND((RIGHT($AV$3,2)-'[1]Miter Profiles'!$AC$49-'[1]Outside Edges'!$B128)&gt;=5,'[1]Outside Edges'!$P128="Yes"),"Yes","No")</f>
        <v>Yes</v>
      </c>
      <c r="AW129" s="87" t="str">
        <f>IF(AND((RIGHT($AW$3,2)-'[1]Miter Profiles'!$AC$50-'[1]Outside Edges'!$B128)&gt;=5,'[1]Outside Edges'!$P128="Yes"),"Yes","No")</f>
        <v>Yes</v>
      </c>
      <c r="AX129" s="10" t="str">
        <f>IF(AND((RIGHT($AX$3,2)-'[1]Miter Profiles'!$AC$51-'[1]Outside Edges'!$B128)&gt;=5,'[1]Outside Edges'!$P128="Yes"),"Yes","No")</f>
        <v>Yes</v>
      </c>
      <c r="AY129" s="10" t="str">
        <f>IF(AND((RIGHT($AY$3,2)-'[1]Miter Profiles'!$AC$52-'[1]Outside Edges'!$B128)&gt;=5,'[1]Outside Edges'!$P128="Yes"),"Yes","No")</f>
        <v>Yes</v>
      </c>
      <c r="AZ129" s="85" t="str">
        <f>IF(AND((RIGHT($AZ$3,2)-'[1]Miter Profiles'!$AC$53-'[1]Outside Edges'!$B128)&gt;=5,'[1]Outside Edges'!$P128="Yes"),"Yes","No")</f>
        <v>Yes</v>
      </c>
      <c r="BA129" s="86" t="str">
        <f>IF(AND((RIGHT($BA$3,2)-'[1]Miter Profiles'!$AC$54-'[1]Outside Edges'!$B128)&gt;=5,'[1]Outside Edges'!$P128="Yes"),"Yes","No")</f>
        <v>Yes</v>
      </c>
      <c r="BB129" s="11" t="str">
        <f>IF(AND((RIGHT($BB$3,2)-'[1]Miter Profiles'!$AC$55-'[1]Outside Edges'!$B128)&gt;=5,'[1]Outside Edges'!$P128="Yes"),"Yes","No")</f>
        <v>Yes</v>
      </c>
      <c r="BC129" s="87" t="str">
        <f>IF(AND((RIGHT($BC$3,2)-'[1]Miter Profiles'!$AC$56-'[1]Outside Edges'!$B128)&gt;=5,'[1]Outside Edges'!$P128="Yes"),"Yes","No")</f>
        <v>Yes</v>
      </c>
      <c r="BD129" s="10" t="str">
        <f>IF(AND((RIGHT($BD$3,2)-'[1]Miter Profiles'!$AC$57-'[1]Outside Edges'!$B128)&gt;=5,'[1]Outside Edges'!$P128="Yes"),"Yes","No")</f>
        <v>Yes</v>
      </c>
      <c r="BE129" s="10" t="str">
        <f>IF(AND((RIGHT($BE$3,2)-'[1]Miter Profiles'!$AC$58-'[1]Outside Edges'!$B128)&gt;=5,'[1]Outside Edges'!$P128="Yes"),"Yes","No")</f>
        <v>Yes</v>
      </c>
      <c r="BF129" s="85" t="str">
        <f>IF(AND((RIGHT($BF$3,2)-'[1]Miter Profiles'!$AC$59-'[1]Outside Edges'!$B128)&gt;=5,'[1]Outside Edges'!$P128="Yes"),"Yes","No")</f>
        <v>Yes</v>
      </c>
      <c r="BG129" s="86" t="str">
        <f>IF(AND((RIGHT($BG$3,2)-'[1]Miter Profiles'!$AC$60-'[1]Outside Edges'!$B128)&gt;=5,'[1]Outside Edges'!$P128="Yes"),"Yes","No")</f>
        <v>Yes</v>
      </c>
      <c r="BH129" s="11" t="str">
        <f>IF(AND((RIGHT($BH$3,2)-'[1]Miter Profiles'!$AC$61-'[1]Outside Edges'!$B128)&gt;=5,'[1]Outside Edges'!$P128="Yes"),"Yes","No")</f>
        <v>Yes</v>
      </c>
      <c r="BI129" s="87" t="str">
        <f>IF(AND((RIGHT($BI$3,2)-'[1]Miter Profiles'!$AC$62-'[1]Outside Edges'!$B128)&gt;=5,'[1]Outside Edges'!$P128="Yes"),"Yes","No")</f>
        <v>Yes</v>
      </c>
      <c r="BJ129" s="10" t="str">
        <f>IF(AND((RIGHT($BJ$3,2)-'[1]Miter Profiles'!$AC$63-'[1]Outside Edges'!$B128)&gt;=5,'[1]Outside Edges'!$P128="Yes"),"Yes","No")</f>
        <v>Yes</v>
      </c>
      <c r="BK129" s="10" t="str">
        <f>IF(AND((RIGHT($BK$3,2)-'[1]Miter Profiles'!$AC$64-'[1]Outside Edges'!$B128)&gt;=5,'[1]Outside Edges'!$P128="Yes"),"Yes","No")</f>
        <v>Yes</v>
      </c>
      <c r="BL129" s="85" t="str">
        <f>IF(AND((RIGHT($BL$3,2)-'[1]Miter Profiles'!$AC$65-'[1]Outside Edges'!$B128)&gt;=5,'[1]Outside Edges'!$P128="Yes"),"Yes","No")</f>
        <v>Yes</v>
      </c>
      <c r="BM129" s="86" t="str">
        <f>IF(AND((RIGHT($BM$3,2)-'[1]Miter Profiles'!$AC$66-'[1]Outside Edges'!$B128)&gt;=5,'[1]Outside Edges'!$P128="Yes"),"Yes","No")</f>
        <v>Yes</v>
      </c>
      <c r="BN129" s="11" t="str">
        <f>IF(AND((RIGHT($BN$3,2)-'[1]Miter Profiles'!$AC$67-'[1]Outside Edges'!$B128)&gt;=5,'[1]Outside Edges'!$P128="Yes"),"Yes","No")</f>
        <v>Yes</v>
      </c>
      <c r="BO129" s="87" t="str">
        <f>IF(AND((RIGHT($BO$3,2)-'[1]Miter Profiles'!$AC$68-'[1]Outside Edges'!$B128)&gt;=5,'[1]Outside Edges'!$P128="Yes"),"Yes","No")</f>
        <v>Yes</v>
      </c>
      <c r="BP129" s="10" t="str">
        <f>IF(AND((RIGHT($BP$3,2)-'[1]Miter Profiles'!$AC$69-'[1]Outside Edges'!$B128)&gt;=5,'[1]Outside Edges'!$P128="Yes"),"Yes","No")</f>
        <v>Yes</v>
      </c>
      <c r="BQ129" s="10" t="str">
        <f>IF(AND((RIGHT($BQ$3,2)-'[1]Miter Profiles'!$AC$70-'[1]Outside Edges'!$B128)&gt;=5,'[1]Outside Edges'!$P128="Yes"),"Yes","No")</f>
        <v>Yes</v>
      </c>
      <c r="BR129" s="85" t="str">
        <f>IF(AND((RIGHT($BR$3,2)-'[1]Miter Profiles'!$AC$71-'[1]Outside Edges'!$B128)&gt;=5,'[1]Outside Edges'!$P128="Yes"),"Yes","No")</f>
        <v>Yes</v>
      </c>
      <c r="BS129" s="86" t="str">
        <f>IF(AND((RIGHT($BS$3,2)-'[1]Miter Profiles'!$AC$72-'[1]Outside Edges'!$B128)&gt;=5,'[1]Outside Edges'!$P128="Yes"),"Yes","No")</f>
        <v>Yes</v>
      </c>
      <c r="BT129" s="11" t="str">
        <f>IF(AND((RIGHT($BT$3,2)-'[1]Miter Profiles'!$AC$73-'[1]Outside Edges'!$B128)&gt;=5,'[1]Outside Edges'!$P128="Yes"),"Yes","No")</f>
        <v>Yes</v>
      </c>
      <c r="BU129" s="87" t="str">
        <f>IF(AND((RIGHT($BU$3,2)-'[1]Miter Profiles'!$AC$74-'[1]Outside Edges'!$B128)&gt;=5,'[1]Outside Edges'!$P128="Yes"),"Yes","No")</f>
        <v>Yes</v>
      </c>
      <c r="BV129" s="10" t="str">
        <f>IF(AND((RIGHT($BV$3,2)-'[1]Miter Profiles'!$AC$75-'[1]Outside Edges'!$B128)&gt;=5,'[1]Outside Edges'!$P128="Yes"),"Yes","No")</f>
        <v>Yes</v>
      </c>
      <c r="BW129" s="10" t="str">
        <f>IF(AND((RIGHT($BW$3,2)-'[1]Miter Profiles'!$AC$76-'[1]Outside Edges'!$B128)&gt;=5,'[1]Outside Edges'!$P128="Yes"),"Yes","No")</f>
        <v>Yes</v>
      </c>
      <c r="BX129" s="85" t="str">
        <f>IF(AND((RIGHT($BX$3,2)-'[1]Miter Profiles'!$AC$77-'[1]Outside Edges'!$B128)&gt;=5,'[1]Outside Edges'!$P128="Yes"),"Yes","No")</f>
        <v>Yes</v>
      </c>
      <c r="BY129" s="86" t="str">
        <f>IF(AND((RIGHT($BY$3,2)-'[1]Miter Profiles'!$AC$78-'[1]Outside Edges'!$B128)&gt;=5,'[1]Outside Edges'!$P128="Yes"),"Yes","No")</f>
        <v>Yes</v>
      </c>
      <c r="BZ129" s="11" t="str">
        <f>IF(AND((RIGHT($BZ$3,2)-'[1]Miter Profiles'!$AC$79-'[1]Outside Edges'!$B128)&gt;=5,'[1]Outside Edges'!$P128="Yes"),"Yes","No")</f>
        <v>Yes</v>
      </c>
      <c r="CA129" s="87" t="str">
        <f>IF(AND((RIGHT($CA$3,2)-'[1]Miter Profiles'!$AC$80-'[1]Outside Edges'!$B128)&gt;=5,'[1]Outside Edges'!$P128="Yes"),"Yes","No")</f>
        <v>Yes</v>
      </c>
      <c r="CB129" s="10" t="str">
        <f>IF(AND((RIGHT($CB$3,2)-'[1]Miter Profiles'!$AC$81-'[1]Outside Edges'!$B128)&gt;=5,'[1]Outside Edges'!$P128="Yes"),"Yes","No")</f>
        <v>Yes</v>
      </c>
      <c r="CC129" s="10" t="str">
        <f>IF(AND((RIGHT($CC$3,2)-'[1]Miter Profiles'!$AC$82-'[1]Outside Edges'!$B128)&gt;=5,'[1]Outside Edges'!$P128="Yes"),"Yes","No")</f>
        <v>Yes</v>
      </c>
      <c r="CD129" s="85" t="str">
        <f>IF(AND((RIGHT($CD$3,2)-'[1]Miter Profiles'!$AC$83-'[1]Outside Edges'!$B128)&gt;=5,'[1]Outside Edges'!$P128="Yes"),"Yes","No")</f>
        <v>Yes</v>
      </c>
      <c r="CE129" s="86" t="str">
        <f>IF(AND((RIGHT($CE$3,2)-'[1]Miter Profiles'!$AC$84-'[1]Outside Edges'!$B128)&gt;=5,'[1]Outside Edges'!$P128="Yes"),"Yes","No")</f>
        <v>Yes</v>
      </c>
      <c r="CF129" s="11" t="str">
        <f>IF(AND((RIGHT($CF$3,2)-'[1]Miter Profiles'!$AC$85-'[1]Outside Edges'!$B128)&gt;=5,'[1]Outside Edges'!$P128="Yes"),"Yes","No")</f>
        <v>Yes</v>
      </c>
      <c r="CG129" s="87" t="str">
        <f>IF(AND((RIGHT($CG$3,2)-'[1]Miter Profiles'!$AC$86-'[1]Outside Edges'!$B128)&gt;=5,'[1]Outside Edges'!$P128="Yes"),"Yes","No")</f>
        <v>Yes</v>
      </c>
      <c r="CH129" s="10" t="str">
        <f>IF(AND((RIGHT($CH$3,2)-'[1]Miter Profiles'!$AC$87-'[1]Outside Edges'!$B128)&gt;=5,'[1]Outside Edges'!$P128="Yes"),"Yes","No")</f>
        <v>Yes</v>
      </c>
      <c r="CI129" s="10" t="str">
        <f>IF(AND((RIGHT($CI$3,2)-'[1]Miter Profiles'!$AC$88-'[1]Outside Edges'!$B128)&gt;=5,'[1]Outside Edges'!$P128="Yes"),"Yes","No")</f>
        <v>Yes</v>
      </c>
      <c r="CJ129" s="85" t="str">
        <f>IF(AND((RIGHT($CJ$3,2)-'[1]Miter Profiles'!$AC$89-'[1]Outside Edges'!$B128)&gt;=5,'[1]Outside Edges'!$P128="Yes"),"Yes","No")</f>
        <v>Yes</v>
      </c>
      <c r="CK129" s="86" t="str">
        <f>IF(AND((RIGHT($CK$3,2)-'[1]Miter Profiles'!$AC$90-'[1]Outside Edges'!$B128)&gt;=5,'[1]Outside Edges'!$P128="Yes"),"Yes","No")</f>
        <v>Yes</v>
      </c>
      <c r="CL129" s="11" t="str">
        <f>IF(AND((RIGHT($CL$3,2)-'[1]Miter Profiles'!$AC$91-'[1]Outside Edges'!$B128)&gt;=5,'[1]Outside Edges'!$P128="Yes"),"Yes","No")</f>
        <v>Yes</v>
      </c>
      <c r="CM129" s="87" t="str">
        <f>IF(AND((RIGHT($CM$3,2)-'[1]Miter Profiles'!$AC$92-'[1]Outside Edges'!$B128)&gt;=5,'[1]Outside Edges'!$P128="Yes"),"Yes","No")</f>
        <v>Yes</v>
      </c>
      <c r="CN129" s="10" t="str">
        <f>IF(AND((RIGHT(CN$3,2)-'[1]Miter Profiles'!$AC$93-'[1]Outside Edges'!$B128)&gt;=5,'[1]Outside Edges'!$P128="Yes"),"Yes","No")</f>
        <v>No</v>
      </c>
      <c r="CO129" s="10" t="str">
        <f>IF(AND((RIGHT(CO$3,2)-'[1]Miter Profiles'!$AC$94-'[1]Outside Edges'!$B128)&gt;=5,'[1]Outside Edges'!$P128="Yes"),"Yes","No")</f>
        <v>Yes</v>
      </c>
      <c r="CP129" s="85" t="str">
        <f>IF(AND((RIGHT(CP$3,2)-'[1]Miter Profiles'!$AC$95-'[1]Outside Edges'!$B128)&gt;=5,'[1]Outside Edges'!$P128="Yes"),"Yes","No")</f>
        <v>Yes</v>
      </c>
      <c r="CQ129" s="86" t="str">
        <f>IF(AND((RIGHT(CQ$3,2)-'[1]Miter Profiles'!$AC$96-'[1]Outside Edges'!$B128)&gt;=5,'[1]Outside Edges'!$P128="Yes"),"Yes","No")</f>
        <v>Yes</v>
      </c>
      <c r="CR129" s="11" t="str">
        <f>IF(AND((RIGHT(CR$3,2)-'[1]Miter Profiles'!$AC$97-'[1]Outside Edges'!$B128)&gt;=5,'[1]Outside Edges'!$P128="Yes"),"Yes","No")</f>
        <v>Yes</v>
      </c>
      <c r="CS129" s="87" t="str">
        <f>IF(AND((RIGHT(CS$3,2)-'[1]Miter Profiles'!$AC$98-'[1]Outside Edges'!$B128)&gt;=5,'[1]Outside Edges'!$P128="Yes"),"Yes","No")</f>
        <v>Yes</v>
      </c>
      <c r="CT129" s="10" t="str">
        <f>IF(AND((RIGHT($CT$3,2)-'[1]Miter Profiles'!$AC$99-'[1]Outside Edges'!$B128)&gt;=5,'[1]Outside Edges'!$P128="Yes"),"Yes","No")</f>
        <v>Yes</v>
      </c>
      <c r="CU129" s="10" t="str">
        <f>IF(AND((RIGHT($CU$3,2)-'[1]Miter Profiles'!$AC$100-'[1]Outside Edges'!$B128)&gt;=5,'[1]Outside Edges'!$P128="Yes"),"Yes","No")</f>
        <v>Yes</v>
      </c>
      <c r="CV129" s="85" t="str">
        <f>IF(AND((RIGHT($CV$3,2)-'[1]Miter Profiles'!$AC$101-'[1]Outside Edges'!$B128)&gt;=5,'[1]Outside Edges'!$P128="Yes"),"Yes","No")</f>
        <v>Yes</v>
      </c>
      <c r="CW129" s="86" t="str">
        <f>IF(AND((RIGHT($CW$3,2)-'[1]Miter Profiles'!$AC$102-'[1]Outside Edges'!$B128)&gt;=5,'[1]Outside Edges'!$P128="Yes"),"Yes","No")</f>
        <v>Yes</v>
      </c>
      <c r="CX129" s="11" t="str">
        <f>IF(AND((RIGHT($CX$3,2)-'[1]Miter Profiles'!$AC$103-'[1]Outside Edges'!$B128)&gt;=5,'[1]Outside Edges'!$P128="Yes"),"Yes","No")</f>
        <v>Yes</v>
      </c>
      <c r="CY129" s="87" t="str">
        <f>IF(AND((RIGHT($CY$3,2)-'[1]Miter Profiles'!$AC$104-'[1]Outside Edges'!$B128)&gt;=5,'[1]Outside Edges'!$P128="Yes"),"Yes","No")</f>
        <v>Yes</v>
      </c>
      <c r="CZ129" s="10" t="str">
        <f>IF(AND((RIGHT($CZ$3,2)-'[1]Miter Profiles'!$AC$105-'[1]Outside Edges'!$B128)&gt;=5,'[1]Outside Edges'!$P128="Yes"),"Yes","No")</f>
        <v>No</v>
      </c>
      <c r="DA129" s="10" t="str">
        <f>IF(AND((RIGHT($DA$3,2)-'[1]Miter Profiles'!$AC$106-'[1]Outside Edges'!$B128)&gt;=5,'[1]Outside Edges'!$P128="Yes"),"Yes","No")</f>
        <v>No</v>
      </c>
      <c r="DB129" s="85" t="str">
        <f>IF(AND((RIGHT($DB$3,2)-'[1]Miter Profiles'!$AC$107-'[1]Outside Edges'!$B128)&gt;=5,'[1]Outside Edges'!$P128="Yes"),"Yes","No")</f>
        <v>No</v>
      </c>
      <c r="DC129" s="86" t="str">
        <f>IF(AND((RIGHT($DC$3,2)-'[1]Miter Profiles'!$AC$108-'[1]Outside Edges'!$B128)&gt;=5,'[1]Outside Edges'!$P128="Yes"),"Yes","No")</f>
        <v>No</v>
      </c>
      <c r="DD129" s="11" t="str">
        <f>IF(AND((RIGHT($DD$3,2)-'[1]Miter Profiles'!$AC$109-'[1]Outside Edges'!$B128)&gt;=5,'[1]Outside Edges'!$P128="Yes"),"Yes","No")</f>
        <v>Yes</v>
      </c>
      <c r="DE129" s="87" t="str">
        <f>IF(AND((RIGHT($DE$3,2)-'[1]Miter Profiles'!$AC$110-'[1]Outside Edges'!$B128)&gt;=5,'[1]Outside Edges'!$P128="Yes"),"Yes","No")</f>
        <v>Yes</v>
      </c>
      <c r="DF129" s="10" t="str">
        <f>IF(AND((RIGHT($DF$3,2)-'[1]Miter Profiles'!$AC$111-'[1]Outside Edges'!$B128)&gt;=5,'[1]Outside Edges'!$P128="Yes"),"Yes","No")</f>
        <v>Yes</v>
      </c>
      <c r="DG129" s="10" t="str">
        <f>IF(AND((RIGHT($DG$3,2)-'[1]Miter Profiles'!$AC$112-'[1]Outside Edges'!$B128)&gt;=5,'[1]Outside Edges'!$P128="Yes"),"Yes","No")</f>
        <v>Yes</v>
      </c>
      <c r="DH129" s="85" t="str">
        <f>IF(AND((RIGHT($DH$3,2)-'[1]Miter Profiles'!$AC$113-'[1]Outside Edges'!$B128)&gt;=5,'[1]Outside Edges'!$P128="Yes"),"Yes","No")</f>
        <v>Yes</v>
      </c>
      <c r="DI129" s="86" t="str">
        <f>IF(AND((RIGHT($DI$3,2)-'[1]Miter Profiles'!$AC$114-'[1]Outside Edges'!$B128)&gt;=5,'[1]Outside Edges'!$P128="Yes"),"Yes","No")</f>
        <v>Yes</v>
      </c>
      <c r="DJ129" s="11" t="str">
        <f>IF(AND((RIGHT($DJ$3,2)-'[1]Miter Profiles'!$AC$115-'[1]Outside Edges'!$B128)&gt;=5,'[1]Outside Edges'!$P128="Yes"),"Yes","No")</f>
        <v>Yes</v>
      </c>
      <c r="DK129" s="87" t="str">
        <f>IF(AND((RIGHT($DK$3,2)-'[1]Miter Profiles'!$AC$116-'[1]Outside Edges'!$B128)&gt;=5,'[1]Outside Edges'!$P128="Yes"),"Yes","No")</f>
        <v>Yes</v>
      </c>
      <c r="DL129" s="10" t="str">
        <f>IF(AND((RIGHT($DL$3,2)-'[1]Miter Profiles'!$AC$117-'[1]Outside Edges'!$B128)&gt;=5,'[1]Outside Edges'!$P128="Yes"),"Yes","No")</f>
        <v>Yes</v>
      </c>
      <c r="DM129" s="10" t="str">
        <f>IF(AND((RIGHT($DM$3,2)-'[1]Miter Profiles'!$AC$118-'[1]Outside Edges'!$B128)&gt;=5,'[1]Outside Edges'!$P128="Yes"),"Yes","No")</f>
        <v>Yes</v>
      </c>
      <c r="DN129" s="85" t="str">
        <f>IF(AND((RIGHT($DN$3,2)-'[1]Miter Profiles'!$AC$119-'[1]Outside Edges'!$B128)&gt;=5,'[1]Outside Edges'!$P128="Yes"),"Yes","No")</f>
        <v>Yes</v>
      </c>
      <c r="DO129" s="86" t="str">
        <f>IF(AND((RIGHT($DO$3,2)-'[1]Miter Profiles'!$AC$120-'[1]Outside Edges'!$B128)&gt;=5,'[1]Outside Edges'!$P128="Yes"),"Yes","No")</f>
        <v>No</v>
      </c>
      <c r="DP129" s="11" t="str">
        <f>IF(AND((RIGHT($DP$3,2)-'[1]Miter Profiles'!$AC$121-'[1]Outside Edges'!$B128)&gt;=5,'[1]Outside Edges'!$P128="Yes"),"Yes","No")</f>
        <v>Yes</v>
      </c>
      <c r="DQ129" s="87" t="str">
        <f>IF(AND((RIGHT($DQ$3,2)-'[1]Miter Profiles'!$AC$122-'[1]Outside Edges'!$B128)&gt;=5,'[1]Outside Edges'!$P128="Yes"),"Yes","No")</f>
        <v>Yes</v>
      </c>
      <c r="DR129" s="10" t="str">
        <f>IF(AND((RIGHT($DR$3,2)-'[1]Miter Profiles'!$AC$123-'[1]Outside Edges'!$B128)&gt;=5,'[1]Outside Edges'!$P128="Yes"),"Yes","No")</f>
        <v>Yes</v>
      </c>
      <c r="DS129" s="10" t="str">
        <f>IF(AND((RIGHT($DS$3,2)-'[1]Miter Profiles'!$AC$124-'[1]Outside Edges'!$B128)&gt;=5,'[1]Outside Edges'!$P128="Yes"),"Yes","No")</f>
        <v>Yes</v>
      </c>
      <c r="DT129" s="85" t="str">
        <f>IF(AND((RIGHT($DT$3,2)-'[1]Miter Profiles'!$AC$125-'[1]Outside Edges'!$B128)&gt;=5,'[1]Outside Edges'!$P128="Yes"),"Yes","No")</f>
        <v>Yes</v>
      </c>
      <c r="DU129" s="86" t="str">
        <f>IF(AND((RIGHT($DU$3,2)-'[1]Miter Profiles'!$AC$126-'[1]Outside Edges'!$B128)&gt;=5,'[1]Outside Edges'!$P128="Yes"),"Yes","No")</f>
        <v>Yes</v>
      </c>
      <c r="DV129" s="11" t="str">
        <f>IF(AND((RIGHT($DV$3,2)-'[1]Miter Profiles'!$AC$127-'[1]Outside Edges'!$B128)&gt;=5,'[1]Outside Edges'!$P128="Yes"),"Yes","No")</f>
        <v>Yes</v>
      </c>
      <c r="DW129" s="87" t="str">
        <f>IF(AND((RIGHT($DW$3,2)-'[1]Miter Profiles'!$AC$128-'[1]Outside Edges'!$B128)&gt;=5,'[1]Outside Edges'!$P128="Yes"),"Yes","No")</f>
        <v>Yes</v>
      </c>
      <c r="DX129" s="10" t="str">
        <f>IF(AND((RIGHT($DX$3,2)-'[1]Miter Profiles'!$AC$129-'[1]Outside Edges'!$B128)&gt;=5,'[1]Outside Edges'!$P128="Yes"),"Yes","No")</f>
        <v>Yes</v>
      </c>
      <c r="DY129" s="10" t="str">
        <f>IF(AND((RIGHT($DY$3,2)-'[1]Miter Profiles'!$AC$130-'[1]Outside Edges'!$B128)&gt;=5,'[1]Outside Edges'!$P128="Yes"),"Yes","No")</f>
        <v>Yes</v>
      </c>
      <c r="DZ129" s="85" t="str">
        <f>IF(AND((RIGHT($DZ$3,2)-'[1]Miter Profiles'!$AC$131-'[1]Outside Edges'!$B128)&gt;=5,'[1]Outside Edges'!$P128="Yes"),"Yes","No")</f>
        <v>Yes</v>
      </c>
      <c r="EA129" s="90" t="str">
        <f>IF(AND((RIGHT($EA$3,2)-'[1]Miter Profiles'!$AC$132-'[1]Outside Edges'!$B128)&gt;=5,'[1]Outside Edges'!$P128="Yes"),"Yes","No")</f>
        <v>Yes</v>
      </c>
      <c r="EB129" s="104" t="str">
        <f>IF(AND((RIGHT($EB$3,2)-'[1]Miter Profiles'!$AC$133-'[1]Outside Edges'!$B128)&gt;=5,'[1]Outside Edges'!$P128="Yes"),"Yes","No")</f>
        <v>No</v>
      </c>
      <c r="EC129" s="109" t="str">
        <f>IF(AND((RIGHT($EC$3,2)-'[1]Miter Profiles'!$AC$134-'[1]Outside Edges'!$B128)&gt;=5,'[1]Outside Edges'!$P128="Yes"),"Yes","No")</f>
        <v>Yes</v>
      </c>
      <c r="ED129" s="115" t="str">
        <f>IF(AND((RIGHT($ED$3,2)-'[1]Miter Profiles'!$AC$135-'[1]Outside Edges'!$B128)&gt;=5,'[1]Outside Edges'!$P128="Yes"),"Yes","No")</f>
        <v>Yes</v>
      </c>
      <c r="EE129" s="112" t="str">
        <f>IF(AND((RIGHT($EE$3,2)-'[1]Miter Profiles'!$AC$136-'[1]Outside Edges'!$B128)&gt;=5,'[1]Outside Edges'!$P128="Yes"),"Yes","No")</f>
        <v>Yes</v>
      </c>
      <c r="EF129" s="85" t="str">
        <f>IF(AND((RIGHT($EF$3,2)-'[1]Miter Profiles'!$AC$137-'[1]Outside Edges'!$B128)&gt;=5,'[1]Outside Edges'!$P128="Yes"),"Yes","No")</f>
        <v>Yes</v>
      </c>
      <c r="EG129" s="10" t="str">
        <f>IF(AND((RIGHT($EG$3,2)-'[1]Miter Profiles'!$AC$138-'[1]Outside Edges'!$B128)&gt;=5,'[1]Outside Edges'!$P128="Yes"),"Yes","No")</f>
        <v>Yes</v>
      </c>
      <c r="EH129" s="90" t="str">
        <f>IF(AND((RIGHT($EH$3,2)-'[1]Miter Profiles'!$AC$139-'[1]Outside Edges'!$B128)&gt;=5,'[1]Outside Edges'!$P128="Yes"),"Yes","No")</f>
        <v>Yes</v>
      </c>
      <c r="EI129" s="120" t="str">
        <f>IF(AND((RIGHT($EI$3,2)-'[1]Miter Profiles'!$AC$140-'[1]Outside Edges'!$B128)&gt;=5,'[1]Outside Edges'!$P128="Yes"),"Yes","No")</f>
        <v>Yes</v>
      </c>
      <c r="EJ129" s="123" t="str">
        <f>IF(AND((RIGHT($EJ$3,2)-'[1]Miter Profiles'!$AC$141-'[1]Outside Edges'!$B128)&gt;=5,'[1]Outside Edges'!$P128="Yes"),"Yes","No")</f>
        <v>Yes</v>
      </c>
      <c r="EK129" s="123" t="str">
        <f>IF(AND((RIGHT($EK$3,2)-'[1]Miter Profiles'!$AC$142-'[1]Outside Edges'!$B128)&gt;=5,'[1]Outside Edges'!$P128="Yes"),"Yes","No")</f>
        <v>Yes</v>
      </c>
      <c r="EL129" s="115" t="str">
        <f>IF(AND((RIGHT($EL$3,2)-'[1]Miter Profiles'!$AC$143-'[1]Outside Edges'!$B128)&gt;=5,'[1]Outside Edges'!$P128="Yes"),"Yes","No")</f>
        <v>Yes</v>
      </c>
      <c r="EM129" s="128" t="str">
        <f>IF(AND((RIGHT($EM$3,2)-'[1]Miter Profiles'!$AC$144-'[1]Outside Edges'!$B128)&gt;=5,'[1]Outside Edges'!$P128="Yes"),"Yes","No")</f>
        <v>No</v>
      </c>
      <c r="EN129" s="10" t="str">
        <f>IF(AND((RIGHT($EN$3,2)-'[1]Miter Profiles'!$AC$145-'[1]Outside Edges'!$B128)&gt;=5,'[1]Outside Edges'!$P128="Yes"),"Yes","No")</f>
        <v>Yes</v>
      </c>
      <c r="EO129" s="90" t="str">
        <f>IF(AND((RIGHT($EO$3,2)-'[1]Miter Profiles'!$AC$146-'[1]Outside Edges'!$B128)&gt;=5,'[1]Outside Edges'!$P128="Yes"),"Yes","No")</f>
        <v>Yes</v>
      </c>
      <c r="EP129" s="123" t="str">
        <f>IF(AND((RIGHT($EP$3,2)-'[1]Miter Profiles'!$AC$147-'[1]Outside Edges'!$B128)&gt;=5,'[1]Outside Edges'!$P128="Yes"),"Yes","No")</f>
        <v>No</v>
      </c>
      <c r="EQ129" s="123" t="str">
        <f>IF(AND((RIGHT($EQ$3,2)-'[1]Miter Profiles'!$AC$148-'[1]Outside Edges'!$B128)&gt;=5,'[1]Outside Edges'!$P128="Yes"),"Yes","No")</f>
        <v>Yes</v>
      </c>
      <c r="ER129" s="115" t="str">
        <f>IF(AND((RIGHT($ER$3,2)-'[1]Miter Profiles'!$AC$149-'[1]Outside Edges'!$B128)&gt;=5,'[1]Outside Edges'!$P128="Yes"),"Yes","No")</f>
        <v>Yes</v>
      </c>
      <c r="ES129" s="128" t="str">
        <f>IF(AND((RIGHT($ES$3,2)-'[1]Miter Profiles'!$AC$150-'[1]Outside Edges'!$B128)&gt;=5,'[1]Outside Edges'!$P128="Yes"),"Yes","No")</f>
        <v>No</v>
      </c>
      <c r="ET129" s="10" t="str">
        <f>IF(AND((RIGHT($ET$3,2)-'[1]Miter Profiles'!$AC$151-'[1]Outside Edges'!$B128)&gt;=5,'[1]Outside Edges'!$P128="Yes"),"Yes","No")</f>
        <v>Yes</v>
      </c>
      <c r="EU129" s="90" t="str">
        <f>IF(AND((RIGHT($EU$3,2)-'[1]Miter Profiles'!$AC$152-'[1]Outside Edges'!$B128)&gt;=5,'[1]Outside Edges'!$P128="Yes"),"Yes","No")</f>
        <v>Yes</v>
      </c>
      <c r="EV129" s="123" t="str">
        <f>IF(AND((RIGHT($EV$3,2)-'[1]Miter Profiles'!$AC$153-'[1]Outside Edges'!$B128)&gt;=5,'[1]Outside Edges'!$P128="Yes"),"Yes","No")</f>
        <v>Yes</v>
      </c>
      <c r="EW129" s="123" t="str">
        <f>IF(AND((RIGHT($EW$3,2)-'[1]Miter Profiles'!$AC$154-'[1]Outside Edges'!$B128)&gt;=5,'[1]Outside Edges'!$P128="Yes"),"Yes","No")</f>
        <v>Yes</v>
      </c>
      <c r="EX129" s="115" t="str">
        <f>IF(AND((RIGHT($EX$3,2)-'[1]Miter Profiles'!$AC$155-'[1]Outside Edges'!$B128)&gt;=5,'[1]Outside Edges'!$P128="Yes"),"Yes","No")</f>
        <v>Yes</v>
      </c>
      <c r="EY129" s="128" t="str">
        <f>IF(AND((RIGHT($EY$3,2)-'[1]Miter Profiles'!$AC$156-'[1]Outside Edges'!$B128)&gt;=5,'[1]Outside Edges'!$P128="Yes"),"Yes","No")</f>
        <v>Yes</v>
      </c>
      <c r="EZ129" s="10" t="str">
        <f>IF(AND((RIGHT($EZ$3,2)-'[1]Miter Profiles'!$AC$157-'[1]Outside Edges'!$B128)&gt;=5,'[1]Outside Edges'!$P128="Yes"),"Yes","No")</f>
        <v>Yes</v>
      </c>
      <c r="FA129" s="90" t="str">
        <f>IF(AND((RIGHT($FA$3,2)-'[1]Miter Profiles'!$AC$158-'[1]Outside Edges'!$B128)&gt;=5,'[1]Outside Edges'!$P128="Yes"),"Yes","No")</f>
        <v>Yes</v>
      </c>
      <c r="FB129" s="123" t="str">
        <f>IF(AND((RIGHT($FB$3,2)-'[1]Miter Profiles'!$AC$159-'[1]Outside Edges'!$B128)&gt;=5,'[1]Outside Edges'!$P128="Yes"),"Yes","No")</f>
        <v>Yes</v>
      </c>
      <c r="FC129" s="123" t="str">
        <f>IF(AND((RIGHT($FC$3,2)-'[1]Miter Profiles'!$AC$160-'[1]Outside Edges'!$B128)&gt;=5,'[1]Outside Edges'!$P128="Yes"),"Yes","No")</f>
        <v>Yes</v>
      </c>
      <c r="FD129" s="115" t="str">
        <f>IF(AND((RIGHT($FD$3,2)-'[1]Miter Profiles'!$AC$161-'[1]Outside Edges'!$B128)&gt;=5,'[1]Outside Edges'!$P128="Yes"),"Yes","No")</f>
        <v>Yes</v>
      </c>
      <c r="FE129" s="128" t="str">
        <f>IF(AND((RIGHT($FE$3,2)-'[1]Miter Profiles'!$AC$162-'[1]Outside Edges'!$B128)&gt;=5,'[1]Outside Edges'!$P128="Yes"),"Yes","No")</f>
        <v>Yes</v>
      </c>
      <c r="FF129" s="10" t="str">
        <f>IF(AND((RIGHT($FF$3,2)-'[1]Miter Profiles'!$AC$163-'[1]Outside Edges'!$B128)&gt;=5,'[1]Outside Edges'!$P128="Yes"),"Yes","No")</f>
        <v>Yes</v>
      </c>
      <c r="FG129" s="90" t="str">
        <f>IF(AND((RIGHT($FG$3,2)-'[1]Miter Profiles'!$AC$164-'[1]Outside Edges'!$B128)&gt;=5,'[1]Outside Edges'!$P128="Yes"),"Yes","No")</f>
        <v>Yes</v>
      </c>
      <c r="FH129" s="123" t="str">
        <f>IF(AND((RIGHT($FH$3,2)-'[1]Miter Profiles'!$AC$165-'[1]Outside Edges'!$B128)&gt;=5,'[1]Outside Edges'!$P128="Yes"),"Yes","No")</f>
        <v>Yes</v>
      </c>
      <c r="FI129" s="123" t="str">
        <f>IF(AND((RIGHT($FI$3,2)-'[1]Miter Profiles'!$AC$166-'[1]Outside Edges'!$B128)&gt;=5,'[1]Outside Edges'!$P128="Yes"),"Yes","No")</f>
        <v>Yes</v>
      </c>
      <c r="FJ129" s="115" t="str">
        <f>IF(AND((RIGHT($FJ$3,2)-'[1]Miter Profiles'!$AC$167-'[1]Outside Edges'!$B128)&gt;=5,'[1]Outside Edges'!$P128="Yes"),"Yes","No")</f>
        <v>Yes</v>
      </c>
      <c r="FK129" s="128" t="str">
        <f>IF(AND((RIGHT($FK$3,2)-'[1]Miter Profiles'!$AC$168-'[1]Outside Edges'!$B128)&gt;=5,'[1]Outside Edges'!$P128="Yes"),"Yes","No")</f>
        <v>Yes</v>
      </c>
      <c r="FL129" s="10" t="str">
        <f>IF(AND((RIGHT($FL$3,2)-'[1]Miter Profiles'!$AC$169-'[1]Outside Edges'!$B128)&gt;=5,'[1]Outside Edges'!$P128="Yes"),"Yes","No")</f>
        <v>Yes</v>
      </c>
      <c r="FM129" s="90" t="str">
        <f>IF(AND((RIGHT($FM$3,2)-'[1]Miter Profiles'!$AC$170-'[1]Outside Edges'!$B128)&gt;=5,'[1]Outside Edges'!$P128="Yes"),"Yes","No")</f>
        <v>Yes</v>
      </c>
      <c r="FN129" s="123" t="str">
        <f>IF(AND((RIGHT($FN$3,2)-'[1]Miter Profiles'!$AC$171-'[1]Outside Edges'!$B128)&gt;=5,'[1]Outside Edges'!$P128="Yes"),"Yes","No")</f>
        <v>Yes</v>
      </c>
      <c r="FO129" s="123" t="str">
        <f>IF(AND((RIGHT($FO$3,2)-'[1]Miter Profiles'!$AC$172-'[1]Outside Edges'!$B128)&gt;=5,'[1]Outside Edges'!$P128="Yes"),"Yes","No")</f>
        <v>Yes</v>
      </c>
      <c r="FP129" s="115" t="str">
        <f>IF(AND((RIGHT($FP$3,2)-'[1]Miter Profiles'!$AC$173-'[1]Outside Edges'!$B128)&gt;=5,'[1]Outside Edges'!$P128="Yes"),"Yes","No")</f>
        <v>Yes</v>
      </c>
      <c r="FQ129" s="128" t="str">
        <f>IF(AND((RIGHT($FQ$3,2)-'[1]Miter Profiles'!$AC$174-'[1]Outside Edges'!$B128)&gt;=5,'[1]Outside Edges'!$P128="Yes"),"Yes","No")</f>
        <v>Yes</v>
      </c>
      <c r="FR129" s="10" t="str">
        <f>IF(AND((RIGHT($FR$3,2)-'[1]Miter Profiles'!$AC$175-'[1]Outside Edges'!$B128)&gt;=5,'[1]Outside Edges'!$P128="Yes"),"Yes","No")</f>
        <v>Yes</v>
      </c>
      <c r="FS129" s="90" t="str">
        <f>IF(AND((RIGHT($FS$3,2)-'[1]Miter Profiles'!$AC$176-'[1]Outside Edges'!$B128)&gt;=5,'[1]Outside Edges'!$P128="Yes"),"Yes","No")</f>
        <v>Yes</v>
      </c>
      <c r="FT129" s="123" t="str">
        <f>IF(AND((RIGHT($FT$3,2)-'[1]Miter Profiles'!$AC$177-'[1]Outside Edges'!$B128)&gt;=5,'[1]Outside Edges'!$P128="Yes"),"Yes","No")</f>
        <v>Yes</v>
      </c>
      <c r="FU129" s="123" t="str">
        <f>IF(AND((RIGHT($FU$3,2)-'[1]Miter Profiles'!$AC$178-'[1]Outside Edges'!$B128)&gt;=5,'[1]Outside Edges'!$P128="Yes"),"Yes","No")</f>
        <v>Yes</v>
      </c>
      <c r="FV129" s="115" t="str">
        <f>IF(AND((RIGHT($V$3,2)-'[1]Miter Profiles'!$AC$179-'[1]Outside Edges'!$B128)&gt;=5,'[1]Outside Edges'!$P128="Yes"),"Yes","No")</f>
        <v>Yes</v>
      </c>
      <c r="FW129" s="128" t="str">
        <f>IF(AND((RIGHT($FW$3,2)-'[1]Miter Profiles'!$AC$180-'[1]Outside Edges'!$B128)&gt;=5,'[1]Outside Edges'!$P128="Yes"),"Yes","No")</f>
        <v>No</v>
      </c>
      <c r="FX129" s="269" t="str">
        <f>IF(AND((RIGHT($FX$3,2)-'[1]Miter Profiles'!$AC$181-'[1]Outside Edges'!$B128)&gt;=5,'[1]Outside Edges'!$P128="Yes"),"Yes","No")</f>
        <v>Yes</v>
      </c>
      <c r="FY129" s="273" t="str">
        <f>IF(AND((RIGHT($FY$3,2)-'[1]Miter Profiles'!$AC$182-'[1]Outside Edges'!$B128)&gt;=5,'[1]Outside Edges'!$P128="Yes"),"Yes","No")</f>
        <v>Yes</v>
      </c>
      <c r="FZ129" s="282" t="str">
        <f>IF(AND((RIGHT($FZ$3,2)-'[1]Miter Profiles'!$AC$183-'[1]Outside Edges'!$B128)&gt;=5,'[1]Outside Edges'!$P128="Yes"),"Yes","No")</f>
        <v>Yes</v>
      </c>
      <c r="GA129" s="283" t="str">
        <f>IF(AND((RIGHT($GA$3,2)-'[1]Miter Profiles'!$AC$184-'[1]Outside Edges'!$B128)&gt;=5,'[1]Outside Edges'!$P128="Yes"),"Yes","No")</f>
        <v>Yes</v>
      </c>
      <c r="GB129" s="284" t="str">
        <f>IF(AND((RIGHT($GB$3,2)-'[1]Miter Profiles'!$AC$185-'[1]Outside Edges'!$B128)&gt;=5,'[1]Outside Edges'!$P128="Yes"),"Yes","No")</f>
        <v>Yes</v>
      </c>
      <c r="GC129" s="275" t="str">
        <f>IF(AND((RIGHT($GC$3,2)-'[1]Miter Profiles'!$AC$186-'[1]Outside Edges'!$B128)&gt;=5,'[1]Outside Edges'!$P128="Yes"),"Yes","No")</f>
        <v>No</v>
      </c>
      <c r="GD129" s="269" t="str">
        <f>IF(AND((RIGHT($GD$3,2)-'[1]Miter Profiles'!$AC$187-'[1]Outside Edges'!$B128)&gt;=5,'[1]Outside Edges'!$P128="Yes"),"Yes","No")</f>
        <v>Yes</v>
      </c>
      <c r="GE129" s="273" t="str">
        <f>IF(AND((RIGHT($GE$3,2)-'[1]Miter Profiles'!$AC$188-'[1]Outside Edges'!$B128)&gt;=5,'[1]Outside Edges'!$P128="Yes"),"Yes","No")</f>
        <v>Yes</v>
      </c>
      <c r="GF129" s="282" t="str">
        <f>IF(AND((RIGHT($GF$3,2)-'[1]Miter Profiles'!$AC$189-'[1]Outside Edges'!$B128)&gt;=5,'[1]Outside Edges'!$P128="Yes"),"Yes","No")</f>
        <v>Yes</v>
      </c>
      <c r="GG129" s="283" t="str">
        <f>IF(AND((RIGHT($GG$3,2)-'[1]Miter Profiles'!$AC$190-'[1]Outside Edges'!$B128)&gt;=5,'[1]Outside Edges'!$P128="Yes"),"Yes","No")</f>
        <v>Yes</v>
      </c>
      <c r="GH129" s="284" t="str">
        <f>IF(AND((RIGHT($GH$3,2)-'[1]Miter Profiles'!$AC$191-'[1]Outside Edges'!$B128)&gt;=5,'[1]Outside Edges'!$P128="Yes"),"Yes","No")</f>
        <v>Yes</v>
      </c>
      <c r="GI129" s="275" t="str">
        <f>IF(AND((RIGHT($GI$3,2)-'[1]Miter Profiles'!$AC$192-'[1]Outside Edges'!$B128)&gt;=5,'[1]Outside Edges'!$P128="Yes"),"Yes","No")</f>
        <v>Yes</v>
      </c>
      <c r="GJ129" s="269" t="str">
        <f>IF(AND((RIGHT($GJ$3,2)-'[1]Miter Profiles'!$AC$193-'[1]Outside Edges'!$B128)&gt;=5,'[1]Outside Edges'!$P128="Yes"),"Yes","No")</f>
        <v>Yes</v>
      </c>
      <c r="GK129" s="273" t="str">
        <f>IF(AND((RIGHT($GK$3,2)-'[1]Miter Profiles'!$AC$194-'[1]Outside Edges'!$B128)&gt;=5,'[1]Outside Edges'!$P128="Yes"),"Yes","No")</f>
        <v>Yes</v>
      </c>
      <c r="GL129" s="282" t="str">
        <f>IF(AND((RIGHT($GL$3,2)-'[1]Miter Profiles'!$AC$195-'[1]Outside Edges'!$B128)&gt;=5,'[1]Outside Edges'!$P128="Yes"),"Yes","No")</f>
        <v>Yes</v>
      </c>
      <c r="GM129" s="283" t="str">
        <f>IF(AND((RIGHT($GM$3,2)-'[1]Miter Profiles'!$AC$196-'[1]Outside Edges'!$B128)&gt;=5,'[1]Outside Edges'!$P128="Yes"),"Yes","No")</f>
        <v>Yes</v>
      </c>
      <c r="GN129" s="284" t="str">
        <f>IF(AND((RIGHT($GN$3,2)-'[1]Miter Profiles'!$AC$197-'[1]Outside Edges'!$B128)&gt;=5,'[1]Outside Edges'!$P128="Yes"),"Yes","No")</f>
        <v>Yes</v>
      </c>
      <c r="GO129" s="275" t="str">
        <f>IF(AND((RIGHT($GO$3,2)-'[1]Miter Profiles'!$AC$198-'[1]Outside Edges'!$B128)&gt;=5,'[1]Outside Edges'!$P128="Yes"),"Yes","No")</f>
        <v>No</v>
      </c>
      <c r="GP129" s="269" t="str">
        <f>IF(AND((RIGHT($GP$3,2)-'[1]Miter Profiles'!$AC$199-'[1]Outside Edges'!$B128)&gt;=5,'[1]Outside Edges'!$P128="Yes"),"Yes","No")</f>
        <v>Yes</v>
      </c>
      <c r="GQ129" s="273" t="str">
        <f>IF(AND((RIGHT($GQ$3,2)-'[1]Miter Profiles'!$AC$200-'[1]Outside Edges'!$B128)&gt;=5,'[1]Outside Edges'!$P128="Yes"),"Yes","No")</f>
        <v>Yes</v>
      </c>
      <c r="GR129" s="282" t="str">
        <f>IF(AND((RIGHT($GR$3,2)-'[1]Miter Profiles'!$AC$201-'[1]Outside Edges'!$B128)&gt;=5,'[1]Outside Edges'!$P128="Yes"),"Yes","No")</f>
        <v>Yes</v>
      </c>
      <c r="GS129" s="283" t="str">
        <f>IF(AND((RIGHT($GS$3,2)-'[1]Miter Profiles'!$AC$202-'[1]Outside Edges'!$B128)&gt;=5,'[1]Outside Edges'!$P128="Yes"),"Yes","No")</f>
        <v>Yes</v>
      </c>
      <c r="GT129" s="284" t="str">
        <f>IF(AND((RIGHT($GT$3,2)-'[1]Miter Profiles'!$AC$203-'[1]Outside Edges'!$B128)&gt;=5,'[1]Outside Edges'!$P128="Yes"),"Yes","No")</f>
        <v>Yes</v>
      </c>
      <c r="GU129" s="275" t="str">
        <f>IF(AND((RIGHT($GU$3,2)-'[1]Miter Profiles'!$AC$204-'[1]Outside Edges'!$B128)&gt;=5,'[1]Outside Edges'!$P128="Yes"),"Yes","No")</f>
        <v>Yes</v>
      </c>
      <c r="GV129" s="269" t="str">
        <f>IF(AND((RIGHT($GV$3,2)-'[1]Miter Profiles'!$AC$205-'[1]Outside Edges'!$B128)&gt;=5,'[1]Outside Edges'!$P128="Yes"),"Yes","No")</f>
        <v>Yes</v>
      </c>
      <c r="GW129" s="273" t="str">
        <f>IF(AND((RIGHT($GW$3,2)-'[1]Miter Profiles'!$AC$206-'[1]Outside Edges'!$B128)&gt;=5,'[1]Outside Edges'!$P128="Yes"),"Yes","No")</f>
        <v>Yes</v>
      </c>
      <c r="GX129" s="282" t="str">
        <f>IF(AND((RIGHT($GX$3,2)-'[1]Miter Profiles'!$AC$207-'[1]Outside Edges'!$B128)&gt;=5,'[1]Outside Edges'!$P128="Yes"),"Yes","No")</f>
        <v>No</v>
      </c>
      <c r="GY129" s="283" t="str">
        <f>IF(AND((RIGHT($GY$3,2)-'[1]Miter Profiles'!$AC$208-'[1]Outside Edges'!$B128)&gt;=5,'[1]Outside Edges'!$P128="Yes"),"Yes","No")</f>
        <v>Yes</v>
      </c>
      <c r="GZ129" s="284" t="str">
        <f>IF(AND((RIGHT($GZ$3,2)-'[1]Miter Profiles'!$AC$209-'[1]Outside Edges'!$B128)&gt;=5,'[1]Outside Edges'!$P128="Yes"),"Yes","No")</f>
        <v>Yes</v>
      </c>
      <c r="HA129" s="275" t="str">
        <f>IF(AND((RIGHT($HA$3,2)-'[1]Miter Profiles'!$AC$210-'[1]Outside Edges'!$B128)&gt;=5,'[1]Outside Edges'!$P128="Yes"),"Yes","No")</f>
        <v>Yes</v>
      </c>
      <c r="HB129" s="269" t="str">
        <f>IF(AND((RIGHT($HB$3,2)-'[1]Miter Profiles'!$AC$211-'[1]Outside Edges'!$B128)&gt;=5,'[1]Outside Edges'!$P128="Yes"),"Yes","No")</f>
        <v>Yes</v>
      </c>
      <c r="HC129" s="273" t="str">
        <f>IF(AND((RIGHT($HC$3,2)-'[1]Miter Profiles'!$AC$212-'[1]Outside Edges'!$B128)&gt;=5,'[1]Outside Edges'!$P128="Yes"),"Yes","No")</f>
        <v>Yes</v>
      </c>
      <c r="HD129" s="282" t="str">
        <f>IF(AND((RIGHT($HD$3,2)-'[1]Miter Profiles'!$AC$213-'[1]Outside Edges'!$B128)&gt;=5,'[1]Outside Edges'!$P128="Yes"),"Yes","No")</f>
        <v>No</v>
      </c>
      <c r="HE129" s="284" t="str">
        <f>IF(AND((RIGHT($HE$3,2)-'[1]Miter Profiles'!$AC$214-'[1]Outside Edges'!$B128)&gt;=5,'[1]Outside Edges'!$P128="Yes"),"Yes","No")</f>
        <v>No</v>
      </c>
      <c r="HF129" s="275" t="str">
        <f>IF(AND((RIGHT($HF$3,2)-'[1]Miter Profiles'!$AC$215-'[1]Outside Edges'!$B128)&gt;=5,'[1]Outside Edges'!$P128="Yes"),"Yes","No")</f>
        <v>Yes</v>
      </c>
      <c r="HG129" s="269" t="str">
        <f>IF(AND((RIGHT($HG$3,2)-'[1]Miter Profiles'!$AC$216-'[1]Outside Edges'!$B128)&gt;=5,'[1]Outside Edges'!$P128="Yes"),"Yes","No")</f>
        <v>Yes</v>
      </c>
      <c r="HH129" s="273" t="str">
        <f>IF(AND((RIGHT($HH$3,2)-'[1]Miter Profiles'!$AC$217-'[1]Outside Edges'!$B128)&gt;=5,'[1]Outside Edges'!$P128="Yes"),"Yes","No")</f>
        <v>Yes</v>
      </c>
      <c r="HI129" s="282" t="str">
        <f>IF(AND((RIGHT($HI$3,2)-'[1]Miter Profiles'!$AC$218-'[1]Outside Edges'!$B128)&gt;=5,'[1]Outside Edges'!$P128="Yes"),"Yes","No")</f>
        <v>Yes</v>
      </c>
      <c r="HJ129" s="283" t="str">
        <f>IF(AND((RIGHT($HJ$3,2)-'[1]Miter Profiles'!$AC$219-'[1]Outside Edges'!$B128)&gt;=5,'[1]Outside Edges'!$P128="Yes"),"Yes","No")</f>
        <v>Yes</v>
      </c>
      <c r="HK129" s="284" t="str">
        <f>IF(AND((RIGHT($HK$3,2)-'[1]Miter Profiles'!$AC$220-'[1]Outside Edges'!$B128)&gt;=5,'[1]Outside Edges'!$P128="Yes"),"Yes","No")</f>
        <v>Yes</v>
      </c>
      <c r="HL129" s="275" t="str">
        <f>IF(AND((RIGHT($HL$3,2)-'[1]Miter Profiles'!$AC$221-'[1]Outside Edges'!$B128)&gt;=5,'[1]Outside Edges'!$P128="Yes"),"Yes","No")</f>
        <v>Yes</v>
      </c>
      <c r="HM129" s="269" t="str">
        <f>IF(AND((RIGHT($HM$3,2)-'[1]Miter Profiles'!$AC$222-'[1]Outside Edges'!$B128)&gt;=5,'[1]Outside Edges'!$P128="Yes"),"Yes","No")</f>
        <v>Yes</v>
      </c>
      <c r="HN129" s="269" t="str">
        <f>IF(AND((RIGHT($HN$3,2)-'[1]Miter Profiles'!$AC$223-'[1]Outside Edges'!$B128)&gt;=5,'[1]Outside Edges'!$P128="Yes"),"Yes","No")</f>
        <v>Yes</v>
      </c>
      <c r="HO129" s="283" t="str">
        <f>IF(AND((RIGHT($HO$3,2)-'[1]Miter Profiles'!$AC$224-'[1]Outside Edges'!$B128)&gt;=5,'[1]Outside Edges'!$P128="Yes"),"Yes","No")</f>
        <v>No</v>
      </c>
      <c r="HP129" s="283" t="str">
        <f>IF(AND((RIGHT($HP$3,2)-'[1]Miter Profiles'!$AC$225-'[1]Outside Edges'!$B128)&gt;=5,'[1]Outside Edges'!$P128="Yes"),"Yes","No")</f>
        <v>Yes</v>
      </c>
      <c r="HQ129" s="283" t="str">
        <f>IF(AND((RIGHT($HQ$3,3)-'[1]Miter Profiles'!$AC$226-'[1]Outside Edges'!$B128)&gt;=5,'[1]Outside Edges'!$P128="Yes"),"Yes","No")</f>
        <v>No</v>
      </c>
      <c r="HR129" s="283" t="str">
        <f>IF(AND((RIGHT($HR$3,2)-'[1]Miter Profiles'!$AC$227-'[1]Outside Edges'!$B128)&gt;=5,'[1]Outside Edges'!$P128="Yes"),"Yes","No")</f>
        <v>No</v>
      </c>
      <c r="HS129" s="269" t="str">
        <f>IF(AND((RIGHT($HS$3,2)-'[1]Miter Profiles'!$AC$228-'[1]Outside Edges'!$B128)&gt;=5,'[1]Outside Edges'!$P128="Yes"),"Yes","No")</f>
        <v>Yes</v>
      </c>
      <c r="HT129" s="269" t="str">
        <f>IF(AND((RIGHT($HT$3,2)-'[1]Miter Profiles'!$AC$229-'[1]Outside Edges'!$B128)&gt;=5,'[1]Outside Edges'!$P128="Yes"),"Yes","No")</f>
        <v>Yes</v>
      </c>
      <c r="HU129" s="269" t="str">
        <f>IF(AND((RIGHT($HU$3,2)-'[1]Miter Profiles'!$AC$230-'[1]Outside Edges'!$B128)&gt;=5,'[1]Outside Edges'!$P128="Yes"),"Yes","No")</f>
        <v>Yes</v>
      </c>
      <c r="HV129" s="283" t="str">
        <f>IF(AND((RIGHT($HV$3,2)-'[1]Miter Profiles'!$AC$231-'[1]Outside Edges'!$B128)&gt;=5,'[1]Outside Edges'!$P128="Yes"),"Yes","No")</f>
        <v>Yes</v>
      </c>
      <c r="HW129" s="283" t="str">
        <f>IF(AND((RIGHT($HW$3,2)-'[1]Miter Profiles'!$AC$232-'[1]Outside Edges'!$B128)&gt;=5,'[1]Outside Edges'!$P128="Yes"),"Yes","No")</f>
        <v>Yes</v>
      </c>
      <c r="HX129" s="283" t="str">
        <f>IF(AND((RIGHT($HX$3,2)-'[1]Miter Profiles'!$AC$233-'[1]Outside Edges'!$B128)&gt;=5,'[1]Outside Edges'!$P128="Yes"),"Yes","No")</f>
        <v>Yes</v>
      </c>
      <c r="HY129" s="269" t="str">
        <f>IF(AND((RIGHT($HY$3,2)-'[1]Miter Profiles'!$AC$234-'[1]Outside Edges'!$B128)&gt;=5,'[1]Outside Edges'!$P128="Yes"),"Yes","No")</f>
        <v>No</v>
      </c>
      <c r="HZ129" s="269" t="str">
        <f>IF(AND((RIGHT($HZ$3,2)-'[1]Miter Profiles'!$AC$235-'[1]Outside Edges'!$B128)&gt;=5,'[1]Outside Edges'!$P128="Yes"),"Yes","No")</f>
        <v>Yes</v>
      </c>
      <c r="IA129" s="269" t="str">
        <f>IF(AND((RIGHT($IA$3,2)-'[1]Miter Profiles'!$AC$236-'[1]Outside Edges'!$B128)&gt;=5,'[1]Outside Edges'!$P128="Yes"),"Yes","No")</f>
        <v>Yes</v>
      </c>
      <c r="IB129" s="283" t="str">
        <f>IF(AND((RIGHT($IB$3,2)-'[1]Miter Profiles'!$AC$237-'[1]Outside Edges'!$B128)&gt;=5,'[1]Outside Edges'!$P128="Yes"),"Yes","No")</f>
        <v>Yes</v>
      </c>
      <c r="IC129" s="283" t="str">
        <f>IF(AND((RIGHT($IC$3,2)-'[1]Miter Profiles'!$AC$238-'[1]Outside Edges'!$B128)&gt;=5,'[1]Outside Edges'!$P128="Yes"),"Yes","No")</f>
        <v>Yes</v>
      </c>
      <c r="ID129" s="283" t="str">
        <f>IF(AND((RIGHT($ID$3,2)-'[1]Miter Profiles'!$AC$239-'[1]Outside Edges'!$B128)&gt;=5,'[1]Outside Edges'!$P128="Yes"),"Yes","No")</f>
        <v>Yes</v>
      </c>
      <c r="IE129" s="269" t="str">
        <f>IF(AND((RIGHT($IE$3,2)-'[1]Miter Profiles'!$AC$240-'[1]Outside Edges'!$B128)&gt;=5,'[1]Outside Edges'!$P128="Yes"),"Yes","No")</f>
        <v>Yes</v>
      </c>
      <c r="IF129" s="269" t="str">
        <f>IF(AND((RIGHT($IF$3,2)-'[1]Miter Profiles'!$AC$241-'[1]Outside Edges'!$B128)&gt;=5,'[1]Outside Edges'!$P128="Yes"),"Yes","No")</f>
        <v>Yes</v>
      </c>
      <c r="IG129" s="269" t="str">
        <f>IF(AND((RIGHT($IG$3,2)-'[1]Miter Profiles'!$AC$242-'[1]Outside Edges'!$B128)&gt;=5,'[1]Outside Edges'!$P128="Yes"),"Yes","No")</f>
        <v>Yes</v>
      </c>
      <c r="IH129" s="283" t="str">
        <f>IF(AND((RIGHT($IH$3,2)-'[1]Miter Profiles'!$AC$243-'[1]Outside Edges'!$B128)&gt;=5,'[1]Outside Edges'!$P128="Yes"),"Yes","No")</f>
        <v>Yes</v>
      </c>
      <c r="II129" s="283" t="str">
        <f>IF(AND((RIGHT($II$3,2)-'[1]Miter Profiles'!$AC$244-'[1]Outside Edges'!$B128)&gt;=5,'[1]Outside Edges'!$P128="Yes"),"Yes","No")</f>
        <v>Yes</v>
      </c>
      <c r="IJ129" s="283" t="str">
        <f>IF(AND((RIGHT($IJ$3,2)-'[1]Miter Profiles'!$AC$245-'[1]Outside Edges'!$B128)&gt;=5,'[1]Outside Edges'!$P128="Yes"),"Yes","No")</f>
        <v>Yes</v>
      </c>
      <c r="IK129" s="269" t="str">
        <f>IF(AND((RIGHT($IK$3,2)-'[1]Miter Profiles'!$AC$246-'[1]Outside Edges'!$B128)&gt;=5,'[1]Outside Edges'!$P128="Yes"),"Yes","No")</f>
        <v>Yes</v>
      </c>
      <c r="IL129" s="269" t="str">
        <f>IF(AND((RIGHT($IL$3,2)-'[1]Miter Profiles'!$AC$247-'[1]Outside Edges'!$B128)&gt;=5,'[1]Outside Edges'!$P128="Yes"),"Yes","No")</f>
        <v>Yes</v>
      </c>
      <c r="IM129" s="269" t="str">
        <f>IF(AND((RIGHT($IM$3,2)-'[1]Miter Profiles'!$AC$248-'[1]Outside Edges'!$B128)&gt;=5,'[1]Outside Edges'!$P128="Yes"),"Yes","No")</f>
        <v>Yes</v>
      </c>
      <c r="IN129" s="283" t="str">
        <f>IF(AND((RIGHT($IN$3,2)-'[1]Miter Profiles'!$AC$249-'[1]Outside Edges'!$B128)&gt;=5,'[1]Outside Edges'!$P128="Yes"),"Yes","No")</f>
        <v>No</v>
      </c>
      <c r="IO129" s="283" t="str">
        <f>IF(AND((RIGHT($IO$3,2)-'[1]Miter Profiles'!$AC$250-'[1]Outside Edges'!$B128)&gt;=5,'[1]Outside Edges'!$P128="Yes"),"Yes","No")</f>
        <v>Yes</v>
      </c>
      <c r="IP129" s="283" t="str">
        <f>IF(AND((RIGHT($IP$3,2)-'[1]Miter Profiles'!$AC$251-'[1]Outside Edges'!$B128)&gt;=5,'[1]Outside Edges'!$P128="Yes"),"Yes","No")</f>
        <v>Yes</v>
      </c>
      <c r="IQ129" s="269" t="str">
        <f>IF(AND((RIGHT($IQ$3,2)-'[1]Miter Profiles'!$AC$252-'[1]Outside Edges'!$B128)&gt;=5,'[1]Outside Edges'!$P128="Yes"),"Yes","No")</f>
        <v>No</v>
      </c>
      <c r="IR129" s="269" t="str">
        <f>IF(AND((RIGHT($IR$3,2)-'[1]Miter Profiles'!$AC$253-'[1]Outside Edges'!$B128)&gt;=5,'[1]Outside Edges'!$P128="Yes"),"Yes","No")</f>
        <v>Yes</v>
      </c>
      <c r="IS129" s="269" t="str">
        <f>IF(AND((RIGHT($IS$3,2)-'[1]Miter Profiles'!$AC$254-'[1]Outside Edges'!$B128)&gt;=5,'[1]Outside Edges'!$P128="Yes"),"Yes","No")</f>
        <v>Yes</v>
      </c>
      <c r="IT129" s="283" t="str">
        <f>IF(AND((RIGHT($IT$3,2)-'[1]Miter Profiles'!$AC$255-'[1]Outside Edges'!$B128)&gt;=5,'[1]Outside Edges'!$P128="Yes"),"Yes","No")</f>
        <v>Yes</v>
      </c>
      <c r="IU129" s="283" t="str">
        <f>IF(AND((RIGHT($IU$3,2)-'[1]Miter Profiles'!$AC$256-'[1]Outside Edges'!$B128)&gt;=5,'[1]Outside Edges'!$P128="Yes"),"Yes","No")</f>
        <v>Yes</v>
      </c>
      <c r="IV129" s="283" t="str">
        <f>IF(AND((RIGHT($IV$3,2)-'[1]Miter Profiles'!$AC$257-'[1]Outside Edges'!$B128)&gt;=5,'[1]Outside Edges'!$P128="Yes"),"Yes","No")</f>
        <v>Yes</v>
      </c>
      <c r="IW129" s="269" t="str">
        <f>IF(AND((RIGHT($IW$3,2)-'[1]Miter Profiles'!$AC$258-'[1]Outside Edges'!$B128)&gt;=5,'[1]Outside Edges'!$P128="Yes"),"Yes","No")</f>
        <v>Yes</v>
      </c>
      <c r="IX129" s="269" t="str">
        <f>IF(AND((RIGHT($IX$3,2)-'[1]Miter Profiles'!$AC$259-'[1]Outside Edges'!$B128)&gt;=5,'[1]Outside Edges'!$P128="Yes"),"Yes","No")</f>
        <v>Yes</v>
      </c>
      <c r="IY129" s="269" t="str">
        <f>IF(AND((RIGHT($IY$3,2)-'[1]Miter Profiles'!$AC$260-'[1]Outside Edges'!$B128)&gt;=5,'[1]Outside Edges'!$P128="Yes"),"Yes","No")</f>
        <v>Yes</v>
      </c>
      <c r="IZ129" s="283" t="str">
        <f>IF(AND((RIGHT($IZ$3,2)-'[1]Miter Profiles'!$AC$261-'[1]Outside Edges'!$B128)&gt;=5,'[1]Outside Edges'!$P128="Yes"),"Yes","No")</f>
        <v>Yes</v>
      </c>
      <c r="JA129" s="283" t="str">
        <f>IF(AND((RIGHT($JA$3,2)-'[1]Miter Profiles'!$AC$262-'[1]Outside Edges'!$B128)&gt;=5,'[1]Outside Edges'!$P128="Yes"),"Yes","No")</f>
        <v>Yes</v>
      </c>
      <c r="JB129" s="283" t="str">
        <f>IF(AND((RIGHT($JB$3,2)-'[1]Miter Profiles'!$AC$263-'[1]Outside Edges'!$B128)&gt;=5,'[1]Outside Edges'!$P128="Yes"),"Yes","No")</f>
        <v>Yes</v>
      </c>
      <c r="JC129" s="269" t="str">
        <f>IF(AND((RIGHT($JC$3,2)-'[1]Miter Profiles'!$AC$264-'[1]Outside Edges'!$B128)&gt;=5,'[1]Outside Edges'!$P128="Yes"),"Yes","No")</f>
        <v>Yes</v>
      </c>
      <c r="JD129" s="269" t="str">
        <f>IF(AND((RIGHT($JD$3,2)-'[1]Miter Profiles'!$AC$265-'[1]Outside Edges'!$B128)&gt;=5,'[1]Outside Edges'!$P128="Yes"),"Yes","No")</f>
        <v>Yes</v>
      </c>
      <c r="JE129" s="269" t="str">
        <f>IF(AND((RIGHT($JE$3,2)-'[1]Miter Profiles'!$AC$266-'[1]Outside Edges'!$B128)&gt;=5,'[1]Outside Edges'!$P128="Yes"),"Yes","No")</f>
        <v>Yes</v>
      </c>
      <c r="JF129" s="283" t="str">
        <f>IF(AND((RIGHT($JF$3,2)-'[1]Miter Profiles'!$AC$267-'[1]Outside Edges'!$B128)&gt;=5,'[1]Outside Edges'!$P128="Yes"),"Yes","No")</f>
        <v>No</v>
      </c>
      <c r="JG129" s="283" t="str">
        <f>IF(AND((RIGHT($JG$3,2)-'[1]Miter Profiles'!$AC$268-'[1]Outside Edges'!$B128)&gt;=5,'[1]Outside Edges'!$P128="Yes"),"Yes","No")</f>
        <v>Yes</v>
      </c>
      <c r="JH129" s="283" t="str">
        <f>IF(AND((RIGHT($JH$3,2)-'[1]Miter Profiles'!$AC$269-'[1]Outside Edges'!$B128)&gt;=5,'[1]Outside Edges'!$P128="Yes"),"Yes","No")</f>
        <v>Yes</v>
      </c>
      <c r="JI129" s="269" t="str">
        <f>IF(AND((RIGHT($JI$3,2)-'[1]Miter Profiles'!$AC$270-'[1]Outside Edges'!$B128)&gt;=5,'[1]Outside Edges'!$P128="Yes"),"Yes","No")</f>
        <v>Yes</v>
      </c>
      <c r="JJ129" s="269" t="str">
        <f>IF(AND((RIGHT($JJ$3,2)-'[1]Miter Profiles'!$AC$271-'[1]Outside Edges'!$B128)&gt;=5,'[1]Outside Edges'!$P128="Yes"),"Yes","No")</f>
        <v>Yes</v>
      </c>
      <c r="JK129" s="269" t="str">
        <f>IF(AND((RIGHT($JK$3,2)-'[1]Miter Profiles'!$AC$272-'[1]Outside Edges'!$B128)&gt;=5,'[1]Outside Edges'!$P128="Yes"),"Yes","No")</f>
        <v>Yes</v>
      </c>
      <c r="JL129" s="283" t="str">
        <f>IF(AND((RIGHT($JL$3,2)-'[1]Miter Profiles'!$AC$273-'[1]Outside Edges'!$B128)&gt;=5,'[1]Outside Edges'!$P128="Yes"),"Yes","No")</f>
        <v>Yes</v>
      </c>
      <c r="JM129" s="283" t="str">
        <f>IF(AND((RIGHT($JM$3,2)-'[1]Miter Profiles'!$AC$274-'[1]Outside Edges'!$B128)&gt;=5,'[1]Outside Edges'!$P128="Yes"),"Yes","No")</f>
        <v>Yes</v>
      </c>
      <c r="JN129" s="283" t="str">
        <f>IF(AND((RIGHT($JN$3,2)-'[1]Miter Profiles'!$AC$275-'[1]Outside Edges'!$B128)&gt;=5,'[1]Outside Edges'!$P128="Yes"),"Yes","No")</f>
        <v>Yes</v>
      </c>
      <c r="JO129" s="269" t="str">
        <f>IF(AND((RIGHT($JO$3,2)-'[1]Miter Profiles'!$AC$276-'[1]Outside Edges'!$B128)&gt;=5,'[1]Outside Edges'!$P128="Yes"),"Yes","No")</f>
        <v>Yes</v>
      </c>
      <c r="JP129" s="269" t="str">
        <f>IF(AND((RIGHT($JP$3,2)-'[1]Miter Profiles'!$AC$277-'[1]Outside Edges'!$B128)&gt;=5,'[1]Outside Edges'!$P128="Yes"),"Yes","No")</f>
        <v>Yes</v>
      </c>
      <c r="JQ129" s="269" t="str">
        <f>IF(AND((RIGHT($JQ$3,2)-'[1]Miter Profiles'!$AC$278-'[1]Outside Edges'!$B128)&gt;=5,'[1]Outside Edges'!$P128="Yes"),"Yes","No")</f>
        <v>Yes</v>
      </c>
      <c r="JR129" s="283" t="str">
        <f>IF(AND((RIGHT($JR$3,2)-'[1]Miter Profiles'!$AC$279-'[1]Outside Edges'!$B128)&gt;=5,'[1]Outside Edges'!$P128="Yes"),"Yes","No")</f>
        <v>No</v>
      </c>
      <c r="JS129" s="283" t="str">
        <f>IF(AND((RIGHT($JS$3,2)-'[1]Miter Profiles'!$AC$280-'[1]Outside Edges'!$B128)&gt;=5,'[1]Outside Edges'!$P128="Yes"),"Yes","No")</f>
        <v>Yes</v>
      </c>
      <c r="JT129" s="283" t="str">
        <f>IF(AND((RIGHT($JT$3,2)-'[1]Miter Profiles'!$AC$281-'[1]Outside Edges'!$B128)&gt;=5,'[1]Outside Edges'!$P128="Yes"),"Yes","No")</f>
        <v>Yes</v>
      </c>
      <c r="JU129" s="269" t="str">
        <f>IF(AND((RIGHT($JU$3,2)-'[1]Miter Profiles'!$AC$282-'[1]Outside Edges'!$B128)&gt;=5,'[1]Outside Edges'!$P128="Yes"),"Yes","No")</f>
        <v>No</v>
      </c>
      <c r="JV129" s="269" t="str">
        <f>IF(AND((RIGHT($JV$3,2)-'[1]Miter Profiles'!$AC$283-'[1]Outside Edges'!$B128)&gt;=5,'[1]Outside Edges'!$P128="Yes"),"Yes","No")</f>
        <v>Yes</v>
      </c>
      <c r="JW129" s="269" t="str">
        <f>IF(AND((RIGHT($JW$3,2)-'[1]Miter Profiles'!$AC$284-'[1]Outside Edges'!$B128)&gt;=5,'[1]Outside Edges'!$P128="Yes"),"Yes","No")</f>
        <v>Yes</v>
      </c>
      <c r="JX129" s="283" t="str">
        <f>IF(AND((RIGHT($JX$3,2)-'[1]Miter Profiles'!$AC$285-'[1]Outside Edges'!$B128)&gt;=5,'[1]Outside Edges'!$P128="Yes"),"Yes","No")</f>
        <v>Yes</v>
      </c>
      <c r="JY129" s="283" t="str">
        <f>IF(AND((RIGHT($JY$3,2)-'[1]Miter Profiles'!$AC$286-'[1]Outside Edges'!$B128)&gt;=5,'[1]Outside Edges'!$P128="Yes"),"Yes","No")</f>
        <v>Yes</v>
      </c>
      <c r="JZ129" s="283" t="str">
        <f>IF(AND((RIGHT($JZ$3,2)-'[1]Miter Profiles'!$AC$287-'[1]Outside Edges'!$B128)&gt;=5,'[1]Outside Edges'!$P128="Yes"),"Yes","No")</f>
        <v>Yes</v>
      </c>
      <c r="KA129" s="269" t="str">
        <f>IF(AND((RIGHT($KA$3,2)-'[1]Miter Profiles'!$AC$288-'[1]Outside Edges'!$B128)&gt;=5,'[1]Outside Edges'!$P128="Yes"),"Yes","No")</f>
        <v>Yes</v>
      </c>
      <c r="KB129" s="269" t="str">
        <f>IF(AND((RIGHT($KB$3,2)-'[1]Miter Profiles'!$AC$289-'[1]Outside Edges'!$B128)&gt;=5,'[1]Outside Edges'!$P128="Yes"),"Yes","No")</f>
        <v>Yes</v>
      </c>
      <c r="KC129" s="269" t="str">
        <f>IF(AND((RIGHT($KC$3,2)-'[1]Miter Profiles'!$AC$290-'[1]Outside Edges'!$B128)&gt;=5,'[1]Outside Edges'!$P128="Yes"),"Yes","No")</f>
        <v>Yes</v>
      </c>
      <c r="KD129" s="283" t="str">
        <f>IF(AND((RIGHT($KD$3,2)-'[1]Miter Profiles'!$AC$291-'[1]Outside Edges'!$B128)&gt;=5,'[1]Outside Edges'!$P128="Yes"),"Yes","No")</f>
        <v>Yes</v>
      </c>
      <c r="KE129" s="283" t="str">
        <f>IF(AND((RIGHT($KE$3,2)-'[1]Miter Profiles'!$AC$292-'[1]Outside Edges'!$B128)&gt;=5,'[1]Outside Edges'!$P128="Yes"),"Yes","No")</f>
        <v>Yes</v>
      </c>
      <c r="KF129" s="283" t="str">
        <f>IF(AND((RIGHT($KF$3,2)-'[1]Miter Profiles'!$AC$293-'[1]Outside Edges'!$B128)&gt;=5,'[1]Outside Edges'!$P128="Yes"),"Yes","No")</f>
        <v>Yes</v>
      </c>
      <c r="KG129" s="269" t="str">
        <f>IF(AND((RIGHT($KG$3,2)-'[1]Miter Profiles'!$AC$294-'[1]Outside Edges'!$B128)&gt;=5,'[1]Outside Edges'!$P128="Yes"),"Yes","No")</f>
        <v>Yes</v>
      </c>
      <c r="KH129" s="269" t="str">
        <f>IF(AND((RIGHT($KH$3,2)-'[1]Miter Profiles'!$AC$295-'[1]Outside Edges'!$B128)&gt;=5,'[1]Outside Edges'!$P128="Yes"),"Yes","No")</f>
        <v>Yes</v>
      </c>
      <c r="KI129" s="269" t="str">
        <f>IF(AND((RIGHT($KI$3,2)-'[1]Miter Profiles'!$AC$296-'[1]Outside Edges'!$B128)&gt;=5,'[1]Outside Edges'!$P128="Yes"),"Yes","No")</f>
        <v>Yes</v>
      </c>
      <c r="KJ129" s="283" t="str">
        <f>IF(AND((RIGHT($KJ$3,2)-'[1]Miter Profiles'!$AC$297-'[1]Outside Edges'!$B128)&gt;=5,'[1]Outside Edges'!$P128="Yes"),"Yes","No")</f>
        <v>Yes</v>
      </c>
      <c r="KK129" s="283" t="str">
        <f>IF(AND((RIGHT($KK$3,2)-'[1]Miter Profiles'!$AC$298-'[1]Outside Edges'!$B128)&gt;=5,'[1]Outside Edges'!$P128="Yes"),"Yes","No")</f>
        <v>Yes</v>
      </c>
      <c r="KL129" s="283" t="str">
        <f>IF(AND((RIGHT($KL$3,2)-'[1]Miter Profiles'!$AC$299-'[1]Outside Edges'!$B128)&gt;=5,'[1]Outside Edges'!$P128="Yes"),"Yes","No")</f>
        <v>Yes</v>
      </c>
      <c r="KM129" s="269" t="str">
        <f>IF(AND((RIGHT($KM$3,2)-'[1]Miter Profiles'!$AC$300-'[1]Outside Edges'!$B128)&gt;=5,'[1]Outside Edges'!$P128="Yes"),"Yes","No")</f>
        <v>Yes</v>
      </c>
      <c r="KN129" s="269" t="str">
        <f>IF(AND((RIGHT($KN$3,2)-'[1]Miter Profiles'!$AC$301-'[1]Outside Edges'!$B128)&gt;=5,'[1]Outside Edges'!$P128="Yes"),"Yes","No")</f>
        <v>Yes</v>
      </c>
      <c r="KO129" s="269" t="str">
        <f>IF(AND((RIGHT($KO$3,2)-'[1]Miter Profiles'!$AC$302-'[1]Outside Edges'!$B128)&gt;=5,'[1]Outside Edges'!$P128="Yes"),"Yes","No")</f>
        <v>Yes</v>
      </c>
      <c r="KP129" s="283" t="str">
        <f>IF(AND((RIGHT($KP$3,2)-'[1]Miter Profiles'!$AC$303-'[1]Outside Edges'!$B128)&gt;=5,'[1]Outside Edges'!$P128="Yes"),"Yes","No")</f>
        <v>Yes</v>
      </c>
      <c r="KQ129" s="283" t="str">
        <f>IF(AND((RIGHT($KQ$3,2)-'[1]Miter Profiles'!$AC$304-'[1]Outside Edges'!$B128)&gt;=5,'[1]Outside Edges'!$P128="Yes"),"Yes","No")</f>
        <v>Yes</v>
      </c>
      <c r="KR129" s="283" t="str">
        <f>IF(AND((RIGHT($KR$3,2)-'[1]Miter Profiles'!$AC$305-'[1]Outside Edges'!$B128)&gt;=5,'[1]Outside Edges'!$P128="Yes"),"Yes","No")</f>
        <v>Yes</v>
      </c>
      <c r="KS129" s="269" t="str">
        <f>IF(AND((RIGHT($KS$3,2)-'[1]Miter Profiles'!$AC$306-'[1]Outside Edges'!$B128)&gt;=5,'[1]Outside Edges'!$P128="Yes"),"Yes","No")</f>
        <v>Yes</v>
      </c>
      <c r="KT129" s="269" t="str">
        <f>IF(AND((RIGHT($KT$3,2)-'[1]Miter Profiles'!$AC$307-'[1]Outside Edges'!$B128)&gt;=5,'[1]Outside Edges'!$P128="Yes"),"Yes","No")</f>
        <v>Yes</v>
      </c>
      <c r="KU129" s="269" t="str">
        <f>IF(AND((RIGHT($KU$3,2)-'[1]Miter Profiles'!$AC$308-'[1]Outside Edges'!$B128)&gt;=5,'[1]Outside Edges'!$P128="Yes"),"Yes","No")</f>
        <v>Yes</v>
      </c>
      <c r="KV129" s="283" t="str">
        <f>IF(AND((RIGHT($KV$3,2)-'[1]Miter Profiles'!$AC$309-'[1]Outside Edges'!$B128)&gt;=5,'[1]Outside Edges'!$P128="Yes"),"Yes","No")</f>
        <v>No</v>
      </c>
      <c r="KW129" s="283" t="str">
        <f>IF(AND((RIGHT($KW$3,2)-'[1]Miter Profiles'!$AC$310-'[1]Outside Edges'!$B128)&gt;=5,'[1]Outside Edges'!$P128="Yes"),"Yes","No")</f>
        <v>Yes</v>
      </c>
      <c r="KX129" s="283" t="str">
        <f>IF(AND((RIGHT($KX$3,2)-'[1]Miter Profiles'!$AC$311-'[1]Outside Edges'!$B128)&gt;=5,'[1]Outside Edges'!$P128="Yes"),"Yes","No")</f>
        <v>Yes</v>
      </c>
      <c r="KY129" s="269" t="str">
        <f>IF(AND((RIGHT($KY$3,2)-'[1]Miter Profiles'!$AC$312-'[1]Outside Edges'!$B128)&gt;=5,'[1]Outside Edges'!$P128="Yes"),"Yes","No")</f>
        <v>Yes</v>
      </c>
      <c r="KZ129" s="269" t="str">
        <f>IF(AND((RIGHT($KZ$3,2)-'[1]Miter Profiles'!$AC$313-'[1]Outside Edges'!$B128)&gt;=5,'[1]Outside Edges'!$P128="Yes"),"Yes","No")</f>
        <v>Yes</v>
      </c>
      <c r="LA129" s="269" t="str">
        <f>IF(AND((RIGHT($LA$3,2)-'[1]Miter Profiles'!$AC$314-'[1]Outside Edges'!$B128)&gt;=5,'[1]Outside Edges'!$P128="Yes"),"Yes","No")</f>
        <v>Yes</v>
      </c>
      <c r="LB129" s="283" t="str">
        <f>IF(AND((RIGHT($LB$3,2)-'[1]Miter Profiles'!$AC$315-'[1]Outside Edges'!$B128)&gt;=5,'[1]Outside Edges'!$P128="Yes"),"Yes","No")</f>
        <v>Yes</v>
      </c>
      <c r="LC129" s="283" t="str">
        <f>IF(AND((RIGHT($LC$3,2)-'[1]Miter Profiles'!$AC$316-'[1]Outside Edges'!$B128)&gt;=5,'[1]Outside Edges'!$P128="Yes"),"Yes","No")</f>
        <v>Yes</v>
      </c>
      <c r="LD129" s="283" t="str">
        <f>IF(AND((RIGHT($LD$3,2)-'[1]Miter Profiles'!$AC$317-'[1]Outside Edges'!$B128)&gt;=5,'[1]Outside Edges'!$P128="Yes"),"Yes","No")</f>
        <v>Yes</v>
      </c>
      <c r="LE129" s="283" t="str">
        <f>IF(AND((RIGHT($LE$3,2)-'[1]Miter Profiles'!$AC$318-'[1]Outside Edges'!$B128)&gt;=5,'[1]Outside Edges'!$P128="Yes"),"Yes","No")</f>
        <v>Yes</v>
      </c>
      <c r="LF129" s="269" t="str">
        <f>IF(AND((RIGHT($LF$3,2)-'[1]Miter Profiles'!$AC$319-'[1]Outside Edges'!$B128)&gt;=5,'[1]Outside Edges'!$P128="Yes"),"Yes","No")</f>
        <v>Yes</v>
      </c>
      <c r="LG129" s="269" t="str">
        <f>IF(AND((RIGHT($LG$3,2)-'[1]Miter Profiles'!$AC$320-'[1]Outside Edges'!$B128)&gt;=5,'[1]Outside Edges'!$P128="Yes"),"Yes","No")</f>
        <v>Yes</v>
      </c>
      <c r="LH129" s="269" t="str">
        <f>IF(AND((RIGHT($LH$3,2)-'[1]Miter Profiles'!$AC$321-'[1]Outside Edges'!$B128)&gt;=5,'[1]Outside Edges'!$P128="Yes"),"Yes","No")</f>
        <v>Yes</v>
      </c>
      <c r="LI129" s="269" t="str">
        <f>IF(AND((RIGHT($LI$3,2)-'[1]Miter Profiles'!$AC$322-'[1]Outside Edges'!$B128)&gt;=5,'[1]Outside Edges'!$P128="Yes"),"Yes","No")</f>
        <v>Yes</v>
      </c>
      <c r="LJ129" s="283" t="str">
        <f>IF(AND((RIGHT($LJ$3,2)-'[1]Miter Profiles'!$AC$323-'[1]Outside Edges'!$B128)&gt;=5,'[1]Outside Edges'!$P128="Yes"),"Yes","No")</f>
        <v>No</v>
      </c>
      <c r="LK129" s="283" t="str">
        <f>IF(AND((RIGHT($LK$3,2)-'[1]Miter Profiles'!$AC$324-'[1]Outside Edges'!$B128)&gt;=5,'[1]Outside Edges'!$P128="Yes"),"Yes","No")</f>
        <v>Yes</v>
      </c>
      <c r="LL129" s="283" t="str">
        <f>IF(AND((RIGHT($LL$3,2)-'[1]Miter Profiles'!$AC$325-'[1]Outside Edges'!$B128)&gt;=5,'[1]Outside Edges'!$P128="Yes"),"Yes","No")</f>
        <v>Yes</v>
      </c>
      <c r="LM129" s="269" t="str">
        <f>IF(AND((RIGHT($LM$3,2)-'[1]Miter Profiles'!$AC$326-'[1]Outside Edges'!$B128)&gt;=5,'[1]Outside Edges'!$P128="Yes"),"Yes","No")</f>
        <v>Yes</v>
      </c>
      <c r="LN129" s="269" t="str">
        <f>IF(AND((RIGHT($LN$3,2)-'[1]Miter Profiles'!$AC$327-'[1]Outside Edges'!$B128)&gt;=5,'[1]Outside Edges'!$P128="Yes"),"Yes","No")</f>
        <v>Yes</v>
      </c>
      <c r="LO129" s="269" t="str">
        <f>IF(AND((RIGHT($LO$3,2)-'[1]Miter Profiles'!$AC$328-'[1]Outside Edges'!$B128)&gt;=5,'[1]Outside Edges'!$P128="Yes"),"Yes","No")</f>
        <v>Yes</v>
      </c>
      <c r="LP129" s="283" t="str">
        <f>IF(AND((RIGHT($LP$3,2)-'[1]Miter Profiles'!$AC$329-'[1]Outside Edges'!$B128)&gt;=5,'[1]Outside Edges'!$P128="Yes"),"Yes","No")</f>
        <v>No</v>
      </c>
      <c r="LQ129" s="283" t="str">
        <f>IF(AND((RIGHT($LQ$3,2)-'[1]Miter Profiles'!$AC$330-'[1]Outside Edges'!$B128)&gt;=5,'[1]Outside Edges'!$P128="Yes"),"Yes","No")</f>
        <v>Yes</v>
      </c>
      <c r="LR129" s="283" t="str">
        <f>IF(AND((RIGHT($LR$3,2)-'[1]Miter Profiles'!$AC$331-'[1]Outside Edges'!$B128)&gt;=5,'[1]Outside Edges'!$P128="Yes"),"Yes","No")</f>
        <v>Yes</v>
      </c>
      <c r="LS129" s="269" t="str">
        <f>IF(AND((RIGHT($LS$3,2)-'[1]Miter Profiles'!$AC$332-'[1]Outside Edges'!$B128)&gt;=5,'[1]Outside Edges'!$P128="Yes"),"Yes","No")</f>
        <v>No</v>
      </c>
      <c r="LT129" s="269" t="str">
        <f>IF(AND((RIGHT($LT$3,2)-'[1]Miter Profiles'!$AC$333-'[1]Outside Edges'!$B128)&gt;=5,'[1]Outside Edges'!$P128="Yes"),"Yes","No")</f>
        <v>Yes</v>
      </c>
      <c r="LU129" s="269" t="str">
        <f>IF(AND((RIGHT($LU$3,2)-'[1]Miter Profiles'!$AC$334-'[1]Outside Edges'!$B128)&gt;=5,'[1]Outside Edges'!$P128="Yes"),"Yes","No")</f>
        <v>Yes</v>
      </c>
      <c r="LV129" s="283" t="str">
        <f>IF(AND((RIGHT($LV$3,2)-'[1]Miter Profiles'!$AC$335-'[1]Outside Edges'!$B128)&gt;=5,'[1]Outside Edges'!$P128="Yes"),"Yes","No")</f>
        <v>Yes</v>
      </c>
      <c r="LW129" s="283" t="str">
        <f>IF(AND((RIGHT($LW$3,2)-'[1]Miter Profiles'!$AC$336-'[1]Outside Edges'!$B128)&gt;=5,'[1]Outside Edges'!$P128="Yes"),"Yes","No")</f>
        <v>Yes</v>
      </c>
      <c r="LX129" s="283" t="str">
        <f>IF(AND((RIGHT($LX$3,2)-'[1]Miter Profiles'!$AC$337-'[1]Outside Edges'!$B128)&gt;=5,'[1]Outside Edges'!$P128="Yes"),"Yes","No")</f>
        <v>Yes</v>
      </c>
      <c r="LY129" s="269" t="str">
        <f>IF(AND((RIGHT($LY$3,2)-'[1]Miter Profiles'!$AC$338-'[1]Outside Edges'!$B128)&gt;=5,'[1]Outside Edges'!$P128="Yes"),"Yes","No")</f>
        <v>Yes</v>
      </c>
      <c r="LZ129" s="269" t="str">
        <f>IF(AND((RIGHT($LZ$3,2)-'[1]Miter Profiles'!$AC$339-'[1]Outside Edges'!$B128)&gt;=5,'[1]Outside Edges'!$P128="Yes"),"Yes","No")</f>
        <v>Yes</v>
      </c>
      <c r="MA129" s="269" t="str">
        <f>IF(AND((RIGHT($MA$3,2)-'[1]Miter Profiles'!$AC$340-'[1]Outside Edges'!$B128)&gt;=5,'[1]Outside Edges'!$P128="Yes"),"Yes","No")</f>
        <v>Yes</v>
      </c>
      <c r="MB129" s="283" t="str">
        <f>IF(AND((RIGHT($MB$3,2)-'[1]Miter Profiles'!$AC$341-'[1]Outside Edges'!$B128)&gt;=5,'[1]Outside Edges'!$P128="Yes"),"Yes","No")</f>
        <v>Yes</v>
      </c>
      <c r="MC129" s="283" t="str">
        <f>IF(AND((RIGHT($MC$3,2)-'[1]Miter Profiles'!$AC$342-'[1]Outside Edges'!$B128)&gt;=5,'[1]Outside Edges'!$P128="Yes"),"Yes","No")</f>
        <v>Yes</v>
      </c>
      <c r="MD129" s="283" t="str">
        <f>IF(AND((RIGHT($MD$3,2)-'[1]Miter Profiles'!$AC$343-'[1]Outside Edges'!$B128)&gt;=5,'[1]Outside Edges'!$P128="Yes"),"Yes","No")</f>
        <v>Yes</v>
      </c>
      <c r="ME129" s="269" t="str">
        <f>IF(AND((RIGHT($ME$3,2)-'[1]Miter Profiles'!$AC$344-'[1]Outside Edges'!$B128)&gt;=5,'[1]Outside Edges'!$P128="Yes"),"Yes","No")</f>
        <v>Yes</v>
      </c>
      <c r="MF129" s="269" t="str">
        <f>IF(AND((RIGHT($MF$3,2)-'[1]Miter Profiles'!$AC$345-'[1]Outside Edges'!$B128)&gt;=5,'[1]Outside Edges'!$P128="Yes"),"Yes","No")</f>
        <v>Yes</v>
      </c>
      <c r="MG129" s="269" t="str">
        <f>IF(AND((RIGHT($MG$3,2)-'[1]Miter Profiles'!$AC$346-'[1]Outside Edges'!$B128)&gt;=5,'[1]Outside Edges'!$P128="Yes"),"Yes","No")</f>
        <v>Yes</v>
      </c>
      <c r="MH129" s="283" t="str">
        <f>IF(AND((RIGHT($MH$3,2)-'[1]Miter Profiles'!$AC$347-'[1]Outside Edges'!$B128)&gt;=5,'[1]Outside Edges'!$P128="Yes"),"Yes","No")</f>
        <v>Yes</v>
      </c>
      <c r="MI129" s="283" t="str">
        <f>IF(AND((RIGHT($MI$3,2)-'[1]Miter Profiles'!$AC$348-'[1]Outside Edges'!$B128)&gt;=5,'[1]Outside Edges'!$P128="Yes"),"Yes","No")</f>
        <v>Yes</v>
      </c>
      <c r="MJ129" s="283" t="str">
        <f>IF(AND((RIGHT($MJ$3,2)-'[1]Miter Profiles'!$AC$349-'[1]Outside Edges'!$B128)&gt;=5,'[1]Outside Edges'!$P128="Yes"),"Yes","No")</f>
        <v>Yes</v>
      </c>
      <c r="MK129" s="269" t="str">
        <f>IF(AND((RIGHT($MK$3,2)-'[1]Miter Profiles'!$AC$350-'[1]Outside Edges'!$B128)&gt;=5,'[1]Outside Edges'!$P128="Yes"),"Yes","No")</f>
        <v>Yes</v>
      </c>
      <c r="ML129" s="269" t="str">
        <f>IF(AND((RIGHT($ML$3,2)-'[1]Miter Profiles'!$AC$351-'[1]Outside Edges'!$B128)&gt;=5,'[1]Outside Edges'!$P128="Yes"),"Yes","No")</f>
        <v>Yes</v>
      </c>
      <c r="MM129" s="269" t="str">
        <f>IF(AND((RIGHT($MM$3,2)-'[1]Miter Profiles'!$AC$352-'[1]Outside Edges'!$B128)&gt;=5,'[1]Outside Edges'!$P128="Yes"),"Yes","No")</f>
        <v>Yes</v>
      </c>
      <c r="MN129" s="283" t="str">
        <f>IF(AND((RIGHT($MK$3,2)-'[1]Miter Profiles'!$AC$350-'[1]Outside Edges'!$B128)&gt;=5,'[1]Outside Edges'!$P128="Yes"),"Yes","No")</f>
        <v>Yes</v>
      </c>
      <c r="MO129" s="283" t="str">
        <f>IF(AND((RIGHT($ML$3,2)-'[1]Miter Profiles'!$AC$351-'[1]Outside Edges'!$B128)&gt;=5,'[1]Outside Edges'!$P128="Yes"),"Yes","No")</f>
        <v>Yes</v>
      </c>
      <c r="MP129" s="283" t="str">
        <f>IF(AND((RIGHT($MM$3,2)-'[1]Miter Profiles'!$AC$352-'[1]Outside Edges'!$B128)&gt;=5,'[1]Outside Edges'!$P128="Yes"),"Yes","No")</f>
        <v>Yes</v>
      </c>
    </row>
    <row r="130" spans="1:354" ht="15.75" customHeight="1" thickBot="1" x14ac:dyDescent="0.3">
      <c r="A130" s="8" t="str">
        <f>IF('[1]Outside Edges'!$A129&lt;&gt;"",'[1]Outside Edges'!$A129,"")</f>
        <v>D127</v>
      </c>
      <c r="B130" s="10" t="str">
        <f>IF(AND((RIGHT($B$3,2)-'[1]Miter Profiles'!$AC$3-'[1]Outside Edges'!$B129)&gt;=5,'[1]Outside Edges'!$P129="Yes"),"Yes","No")</f>
        <v>Yes</v>
      </c>
      <c r="C130" s="10" t="str">
        <f>IF(AND((RIGHT($C$3,2)-'[1]Miter Profiles'!$AC$4-'[1]Outside Edges'!$B129)&gt;=5,'[1]Outside Edges'!$P129="Yes"),"Yes","No")</f>
        <v>Yes</v>
      </c>
      <c r="D130" s="85" t="str">
        <f>IF(AND((RIGHT($D$3,2)-'[1]Miter Profiles'!$AC$5-'[1]Outside Edges'!$B129)&gt;=5,'[1]Outside Edges'!$P129="Yes"),"Yes","No")</f>
        <v>Yes</v>
      </c>
      <c r="E130" s="86" t="str">
        <f>IF(AND((RIGHT($E$3,2)-'[1]Miter Profiles'!$AC$6-'[1]Outside Edges'!$B129)&gt;=5,'[1]Outside Edges'!$P129="Yes"),"Yes","No")</f>
        <v>Yes</v>
      </c>
      <c r="F130" s="11" t="str">
        <f>IF(AND((RIGHT($F$3,2)-'[1]Miter Profiles'!$AC$7-'[1]Outside Edges'!$B129)&gt;=5,'[1]Outside Edges'!$P129="Yes"),"Yes","No")</f>
        <v>Yes</v>
      </c>
      <c r="G130" s="87" t="str">
        <f>IF(AND((RIGHT($G$3,2)-'[1]Miter Profiles'!$AC$8-'[1]Outside Edges'!$B129)&gt;=5,'[1]Outside Edges'!$P129="Yes"),"Yes","No")</f>
        <v>Yes</v>
      </c>
      <c r="H130" s="10" t="str">
        <f>IF(AND((RIGHT($H$3,2)-'[1]Miter Profiles'!$AC$9-'[1]Outside Edges'!$B129)&gt;=5,'[1]Outside Edges'!$P129="Yes"),"Yes","No")</f>
        <v>Yes</v>
      </c>
      <c r="I130" s="10" t="str">
        <f>IF(AND((RIGHT($I$3,2)-'[1]Miter Profiles'!$AC$10-'[1]Outside Edges'!$B129)&gt;=5,'[1]Outside Edges'!$P129="Yes"),"Yes","No")</f>
        <v>Yes</v>
      </c>
      <c r="J130" s="85" t="str">
        <f>IF(AND((RIGHT($J$3,2)-'[1]Miter Profiles'!$AC$11-'[1]Outside Edges'!$B129)&gt;=5,'[1]Outside Edges'!$P129="Yes"),"Yes","No")</f>
        <v>Yes</v>
      </c>
      <c r="K130" s="86" t="str">
        <f>IF(AND((RIGHT($K$3,2)-'[1]Miter Profiles'!$AC$12-'[1]Outside Edges'!$B129)&gt;=5,'[1]Outside Edges'!$P129="Yes"),"Yes","No")</f>
        <v>Yes</v>
      </c>
      <c r="L130" s="11" t="str">
        <f>IF(AND((RIGHT($L$3,2)-'[1]Miter Profiles'!$AC$13-'[1]Outside Edges'!$B129)&gt;=5,'[1]Outside Edges'!$P129="Yes"),"Yes","No")</f>
        <v>Yes</v>
      </c>
      <c r="M130" s="87" t="str">
        <f>IF(AND((RIGHT($M$3,2)-'[1]Miter Profiles'!$AC$14-'[1]Outside Edges'!$B129)&gt;=5,'[1]Outside Edges'!$P129="Yes"),"Yes","No")</f>
        <v>Yes</v>
      </c>
      <c r="N130" s="10" t="str">
        <f>IF(AND((RIGHT($N$3,2)-'[1]Miter Profiles'!$AC$15-'[1]Outside Edges'!$B129)&gt;=4,'[1]Outside Edges'!$P129="Yes"),"Yes","No")</f>
        <v>Yes</v>
      </c>
      <c r="O130" s="10" t="str">
        <f>IF(AND((RIGHT($O$3,2)-'[1]Miter Profiles'!$AC$16-'[1]Outside Edges'!$B129)&gt;=5,'[1]Outside Edges'!$P129="Yes"),"Yes","No")</f>
        <v>Yes</v>
      </c>
      <c r="P130" s="85" t="str">
        <f>IF(AND((RIGHT($P$3,2)-'[1]Miter Profiles'!$AC$17-'[1]Outside Edges'!$B129)&gt;=5,'[1]Outside Edges'!$P129="Yes"),"Yes","No")</f>
        <v>Yes</v>
      </c>
      <c r="Q130" s="86" t="str">
        <f>IF(AND((RIGHT($Q$3,2)-'[1]Miter Profiles'!$AC$18-'[1]Outside Edges'!$B129)&gt;=5,'[1]Outside Edges'!$P129="Yes"),"Yes","No")</f>
        <v>Yes</v>
      </c>
      <c r="R130" s="11" t="str">
        <f>IF(AND((RIGHT($R$3,2)-'[1]Miter Profiles'!$AC$19-'[1]Outside Edges'!$B129)&gt;=5,'[1]Outside Edges'!$P129="Yes"),"Yes","No")</f>
        <v>Yes</v>
      </c>
      <c r="S130" s="87" t="str">
        <f>IF(AND((RIGHT($S$3,2)-'[1]Miter Profiles'!$AC$20-'[1]Outside Edges'!$B129)&gt;=5,'[1]Outside Edges'!$P129="Yes"),"Yes","No")</f>
        <v>Yes</v>
      </c>
      <c r="T130" s="10" t="str">
        <f>IF(AND((RIGHT($T$3,2)-'[1]Miter Profiles'!$AC$21-'[1]Outside Edges'!$B129)&gt;=5,'[1]Outside Edges'!$P129="Yes"),"Yes","No")</f>
        <v>Yes</v>
      </c>
      <c r="U130" s="10" t="str">
        <f>IF(AND((RIGHT($U$3,2)-'[1]Miter Profiles'!$AC$22-'[1]Outside Edges'!$B129)&gt;=5,'[1]Outside Edges'!$P129="Yes"),"Yes","No")</f>
        <v>Yes</v>
      </c>
      <c r="V130" s="85" t="str">
        <f>IF(AND((RIGHT($V$3,2)-'[1]Miter Profiles'!$AC$23-'[1]Outside Edges'!$B129)&gt;=5,'[1]Outside Edges'!$P129="Yes"),"Yes","No")</f>
        <v>Yes</v>
      </c>
      <c r="W130" s="86" t="str">
        <f>IF(AND((RIGHT($W$3,2)-'[1]Miter Profiles'!$AC$24-'[1]Outside Edges'!$B129)&gt;=5,'[1]Outside Edges'!$P129="Yes"),"Yes","No")</f>
        <v>No</v>
      </c>
      <c r="X130" s="11" t="str">
        <f>IF(AND((RIGHT($X$3,2)-'[1]Miter Profiles'!$AC$25-'[1]Outside Edges'!$B129)&gt;=5,'[1]Outside Edges'!$P129="Yes"),"Yes","No")</f>
        <v>Yes</v>
      </c>
      <c r="Y130" s="87" t="str">
        <f>IF(AND((RIGHT($Y$3,2)-'[1]Miter Profiles'!$AC$26-'[1]Outside Edges'!$B129)&gt;=5,'[1]Outside Edges'!$P129="Yes"),"Yes","No")</f>
        <v>Yes</v>
      </c>
      <c r="Z130" s="10" t="str">
        <f>IF(AND((RIGHT($Z$3,2)-'[1]Miter Profiles'!$AC$27-'[1]Outside Edges'!$B129)&gt;=5,'[1]Outside Edges'!$P129="Yes"),"Yes","No")</f>
        <v>Yes</v>
      </c>
      <c r="AA130" s="10" t="str">
        <f>IF(AND((RIGHT($AA$3,2)-'[1]Miter Profiles'!$AC$28-'[1]Outside Edges'!$B129)&gt;=5,'[1]Outside Edges'!$P129="Yes"),"Yes","No")</f>
        <v>Yes</v>
      </c>
      <c r="AB130" s="85" t="str">
        <f>IF(AND((RIGHT($AB$3,2)-'[1]Miter Profiles'!$AC$29-'[1]Outside Edges'!$B129)&gt;=5,'[1]Outside Edges'!$P129="Yes"),"Yes","No")</f>
        <v>Yes</v>
      </c>
      <c r="AC130" s="86" t="str">
        <f>IF(AND((RIGHT($AC$3,2)-'[1]Miter Profiles'!$AC$30-'[1]Outside Edges'!$B129)&gt;=5,'[1]Outside Edges'!$P129="Yes"),"Yes","No")</f>
        <v>Yes</v>
      </c>
      <c r="AD130" s="11" t="str">
        <f>IF(AND((RIGHT($AD$3,2)-'[1]Miter Profiles'!$AC$31-'[1]Outside Edges'!$B129)&gt;=5,'[1]Outside Edges'!$P129="Yes"),"Yes","No")</f>
        <v>Yes</v>
      </c>
      <c r="AE130" s="87" t="str">
        <f>IF(AND((RIGHT($AE$3,2)-'[1]Miter Profiles'!$AC$32-'[1]Outside Edges'!$B129)&gt;=5,'[1]Outside Edges'!$P129="Yes"),"Yes","No")</f>
        <v>Yes</v>
      </c>
      <c r="AF130" s="10" t="str">
        <f>IF(AND((RIGHT($AF$3,2)-'[1]Miter Profiles'!$AC$33-'[1]Outside Edges'!$B129)&gt;=5,'[1]Outside Edges'!$P129="Yes"),"Yes","No")</f>
        <v>Yes</v>
      </c>
      <c r="AG130" s="10" t="str">
        <f>IF(AND((RIGHT($AG$3,2)-'[1]Miter Profiles'!$AC$34-'[1]Outside Edges'!$B129)&gt;=5,'[1]Outside Edges'!$P129="Yes"),"Yes","No")</f>
        <v>Yes</v>
      </c>
      <c r="AH130" s="85" t="str">
        <f>IF(AND((RIGHT($AH$3,2)-'[1]Miter Profiles'!$AC$35-'[1]Outside Edges'!$B129)&gt;=5,'[1]Outside Edges'!$P129="Yes"),"Yes","No")</f>
        <v>Yes</v>
      </c>
      <c r="AI130" s="86" t="str">
        <f>IF(AND((RIGHT($AI$3,2)-'[1]Miter Profiles'!$AC$36-'[1]Outside Edges'!$B129)&gt;=5,'[1]Outside Edges'!$P129="Yes"),"Yes","No")</f>
        <v>Yes</v>
      </c>
      <c r="AJ130" s="11" t="str">
        <f>IF(AND((RIGHT($AJ$3,2)-'[1]Miter Profiles'!$AC$37-'[1]Outside Edges'!$B129)&gt;=5,'[1]Outside Edges'!$P129="Yes"),"Yes","No")</f>
        <v>Yes</v>
      </c>
      <c r="AK130" s="87" t="str">
        <f>IF(AND((RIGHT($AK$3,2)-'[1]Miter Profiles'!$AC$38-'[1]Outside Edges'!$B129)&gt;=5,'[1]Outside Edges'!$P129="Yes"),"Yes","No")</f>
        <v>Yes</v>
      </c>
      <c r="AL130" s="10" t="str">
        <f>IF(AND((RIGHT($AL$3,2)-'[1]Miter Profiles'!$AC$39-'[1]Outside Edges'!$B129)&gt;=5,'[1]Outside Edges'!$P129="Yes"),"Yes","No")</f>
        <v>Yes</v>
      </c>
      <c r="AM130" s="10" t="str">
        <f>IF(AND((RIGHT($AM$3,2)-'[1]Miter Profiles'!$AC$40-'[1]Outside Edges'!$B129)&gt;=5,'[1]Outside Edges'!$P129="Yes"),"Yes","No")</f>
        <v>Yes</v>
      </c>
      <c r="AN130" s="85" t="str">
        <f>IF(AND((RIGHT($AN$3,2)-'[1]Miter Profiles'!$AC$41-'[1]Outside Edges'!$B129)&gt;=5,'[1]Outside Edges'!$P129="Yes"),"Yes","No")</f>
        <v>Yes</v>
      </c>
      <c r="AO130" s="86" t="str">
        <f>IF(AND((RIGHT($AO$3,2)-'[1]Miter Profiles'!$AC$42-'[1]Outside Edges'!$B129)&gt;=5,'[1]Outside Edges'!$P129="Yes"),"Yes","No")</f>
        <v>Yes</v>
      </c>
      <c r="AP130" s="11" t="str">
        <f>IF(AND((RIGHT($AP$3,2)-'[1]Miter Profiles'!$AC$43-'[1]Outside Edges'!$B129)&gt;=5,'[1]Outside Edges'!$P129="Yes"),"Yes","No")</f>
        <v>Yes</v>
      </c>
      <c r="AQ130" s="87" t="str">
        <f>IF(AND((RIGHT($AQ$3,2)-'[1]Miter Profiles'!$AC$44-'[1]Outside Edges'!$B129)&gt;=5,'[1]Outside Edges'!$P129="Yes"),"Yes","No")</f>
        <v>Yes</v>
      </c>
      <c r="AR130" s="10" t="str">
        <f>IF(AND((RIGHT($AR$3,2)-'[1]Miter Profiles'!$AC$45-'[1]Outside Edges'!$B129)&gt;=5,'[1]Outside Edges'!$P129="Yes"),"Yes","No")</f>
        <v>Yes</v>
      </c>
      <c r="AS130" s="10" t="str">
        <f>IF(AND((RIGHT($AS$3,2)-'[1]Miter Profiles'!$AC$46-'[1]Outside Edges'!$B129)&gt;=5,'[1]Outside Edges'!$P129="Yes"),"Yes","No")</f>
        <v>Yes</v>
      </c>
      <c r="AT130" s="85" t="str">
        <f>IF(AND((RIGHT($AT$3,2)-'[1]Miter Profiles'!$AC$47-'[1]Outside Edges'!$B129)&gt;=5,'[1]Outside Edges'!$P129="Yes"),"Yes","No")</f>
        <v>Yes</v>
      </c>
      <c r="AU130" s="86" t="str">
        <f>IF(AND((RIGHT($AU$3,2)-'[1]Miter Profiles'!$AC$48-'[1]Outside Edges'!$B129)&gt;=5,'[1]Outside Edges'!$P129="Yes"),"Yes","No")</f>
        <v>Yes</v>
      </c>
      <c r="AV130" s="11" t="str">
        <f>IF(AND((RIGHT($AV$3,2)-'[1]Miter Profiles'!$AC$49-'[1]Outside Edges'!$B129)&gt;=5,'[1]Outside Edges'!$P129="Yes"),"Yes","No")</f>
        <v>Yes</v>
      </c>
      <c r="AW130" s="87" t="str">
        <f>IF(AND((RIGHT($AW$3,2)-'[1]Miter Profiles'!$AC$50-'[1]Outside Edges'!$B129)&gt;=5,'[1]Outside Edges'!$P129="Yes"),"Yes","No")</f>
        <v>Yes</v>
      </c>
      <c r="AX130" s="10" t="str">
        <f>IF(AND((RIGHT($AX$3,2)-'[1]Miter Profiles'!$AC$51-'[1]Outside Edges'!$B129)&gt;=5,'[1]Outside Edges'!$P129="Yes"),"Yes","No")</f>
        <v>Yes</v>
      </c>
      <c r="AY130" s="10" t="str">
        <f>IF(AND((RIGHT($AY$3,2)-'[1]Miter Profiles'!$AC$52-'[1]Outside Edges'!$B129)&gt;=5,'[1]Outside Edges'!$P129="Yes"),"Yes","No")</f>
        <v>Yes</v>
      </c>
      <c r="AZ130" s="85" t="str">
        <f>IF(AND((RIGHT($AZ$3,2)-'[1]Miter Profiles'!$AC$53-'[1]Outside Edges'!$B129)&gt;=5,'[1]Outside Edges'!$P129="Yes"),"Yes","No")</f>
        <v>Yes</v>
      </c>
      <c r="BA130" s="86" t="str">
        <f>IF(AND((RIGHT($BA$3,2)-'[1]Miter Profiles'!$AC$54-'[1]Outside Edges'!$B129)&gt;=5,'[1]Outside Edges'!$P129="Yes"),"Yes","No")</f>
        <v>Yes</v>
      </c>
      <c r="BB130" s="11" t="str">
        <f>IF(AND((RIGHT($BB$3,2)-'[1]Miter Profiles'!$AC$55-'[1]Outside Edges'!$B129)&gt;=5,'[1]Outside Edges'!$P129="Yes"),"Yes","No")</f>
        <v>Yes</v>
      </c>
      <c r="BC130" s="87" t="str">
        <f>IF(AND((RIGHT($BC$3,2)-'[1]Miter Profiles'!$AC$56-'[1]Outside Edges'!$B129)&gt;=5,'[1]Outside Edges'!$P129="Yes"),"Yes","No")</f>
        <v>Yes</v>
      </c>
      <c r="BD130" s="10" t="str">
        <f>IF(AND((RIGHT($BD$3,2)-'[1]Miter Profiles'!$AC$57-'[1]Outside Edges'!$B129)&gt;=5,'[1]Outside Edges'!$P129="Yes"),"Yes","No")</f>
        <v>Yes</v>
      </c>
      <c r="BE130" s="10" t="str">
        <f>IF(AND((RIGHT($BE$3,2)-'[1]Miter Profiles'!$AC$58-'[1]Outside Edges'!$B129)&gt;=5,'[1]Outside Edges'!$P129="Yes"),"Yes","No")</f>
        <v>Yes</v>
      </c>
      <c r="BF130" s="85" t="str">
        <f>IF(AND((RIGHT($BF$3,2)-'[1]Miter Profiles'!$AC$59-'[1]Outside Edges'!$B129)&gt;=5,'[1]Outside Edges'!$P129="Yes"),"Yes","No")</f>
        <v>Yes</v>
      </c>
      <c r="BG130" s="86" t="str">
        <f>IF(AND((RIGHT($BG$3,2)-'[1]Miter Profiles'!$AC$60-'[1]Outside Edges'!$B129)&gt;=5,'[1]Outside Edges'!$P129="Yes"),"Yes","No")</f>
        <v>Yes</v>
      </c>
      <c r="BH130" s="11" t="str">
        <f>IF(AND((RIGHT($BH$3,2)-'[1]Miter Profiles'!$AC$61-'[1]Outside Edges'!$B129)&gt;=5,'[1]Outside Edges'!$P129="Yes"),"Yes","No")</f>
        <v>Yes</v>
      </c>
      <c r="BI130" s="87" t="str">
        <f>IF(AND((RIGHT($BI$3,2)-'[1]Miter Profiles'!$AC$62-'[1]Outside Edges'!$B129)&gt;=5,'[1]Outside Edges'!$P129="Yes"),"Yes","No")</f>
        <v>Yes</v>
      </c>
      <c r="BJ130" s="10" t="str">
        <f>IF(AND((RIGHT($BJ$3,2)-'[1]Miter Profiles'!$AC$63-'[1]Outside Edges'!$B129)&gt;=5,'[1]Outside Edges'!$P129="Yes"),"Yes","No")</f>
        <v>Yes</v>
      </c>
      <c r="BK130" s="10" t="str">
        <f>IF(AND((RIGHT($BK$3,2)-'[1]Miter Profiles'!$AC$64-'[1]Outside Edges'!$B129)&gt;=5,'[1]Outside Edges'!$P129="Yes"),"Yes","No")</f>
        <v>Yes</v>
      </c>
      <c r="BL130" s="85" t="str">
        <f>IF(AND((RIGHT($BL$3,2)-'[1]Miter Profiles'!$AC$65-'[1]Outside Edges'!$B129)&gt;=5,'[1]Outside Edges'!$P129="Yes"),"Yes","No")</f>
        <v>Yes</v>
      </c>
      <c r="BM130" s="86" t="str">
        <f>IF(AND((RIGHT($BM$3,2)-'[1]Miter Profiles'!$AC$66-'[1]Outside Edges'!$B129)&gt;=5,'[1]Outside Edges'!$P129="Yes"),"Yes","No")</f>
        <v>Yes</v>
      </c>
      <c r="BN130" s="11" t="str">
        <f>IF(AND((RIGHT($BN$3,2)-'[1]Miter Profiles'!$AC$67-'[1]Outside Edges'!$B129)&gt;=5,'[1]Outside Edges'!$P129="Yes"),"Yes","No")</f>
        <v>Yes</v>
      </c>
      <c r="BO130" s="87" t="str">
        <f>IF(AND((RIGHT($BO$3,2)-'[1]Miter Profiles'!$AC$68-'[1]Outside Edges'!$B129)&gt;=5,'[1]Outside Edges'!$P129="Yes"),"Yes","No")</f>
        <v>Yes</v>
      </c>
      <c r="BP130" s="10" t="str">
        <f>IF(AND((RIGHT($BP$3,2)-'[1]Miter Profiles'!$AC$69-'[1]Outside Edges'!$B129)&gt;=5,'[1]Outside Edges'!$P129="Yes"),"Yes","No")</f>
        <v>Yes</v>
      </c>
      <c r="BQ130" s="10" t="str">
        <f>IF(AND((RIGHT($BQ$3,2)-'[1]Miter Profiles'!$AC$70-'[1]Outside Edges'!$B129)&gt;=5,'[1]Outside Edges'!$P129="Yes"),"Yes","No")</f>
        <v>Yes</v>
      </c>
      <c r="BR130" s="85" t="str">
        <f>IF(AND((RIGHT($BR$3,2)-'[1]Miter Profiles'!$AC$71-'[1]Outside Edges'!$B129)&gt;=5,'[1]Outside Edges'!$P129="Yes"),"Yes","No")</f>
        <v>Yes</v>
      </c>
      <c r="BS130" s="86" t="str">
        <f>IF(AND((RIGHT($BS$3,2)-'[1]Miter Profiles'!$AC$72-'[1]Outside Edges'!$B129)&gt;=5,'[1]Outside Edges'!$P129="Yes"),"Yes","No")</f>
        <v>Yes</v>
      </c>
      <c r="BT130" s="11" t="str">
        <f>IF(AND((RIGHT($BT$3,2)-'[1]Miter Profiles'!$AC$73-'[1]Outside Edges'!$B129)&gt;=5,'[1]Outside Edges'!$P129="Yes"),"Yes","No")</f>
        <v>Yes</v>
      </c>
      <c r="BU130" s="87" t="str">
        <f>IF(AND((RIGHT($BU$3,2)-'[1]Miter Profiles'!$AC$74-'[1]Outside Edges'!$B129)&gt;=5,'[1]Outside Edges'!$P129="Yes"),"Yes","No")</f>
        <v>Yes</v>
      </c>
      <c r="BV130" s="10" t="str">
        <f>IF(AND((RIGHT($BV$3,2)-'[1]Miter Profiles'!$AC$75-'[1]Outside Edges'!$B129)&gt;=5,'[1]Outside Edges'!$P129="Yes"),"Yes","No")</f>
        <v>Yes</v>
      </c>
      <c r="BW130" s="10" t="str">
        <f>IF(AND((RIGHT($BW$3,2)-'[1]Miter Profiles'!$AC$76-'[1]Outside Edges'!$B129)&gt;=5,'[1]Outside Edges'!$P129="Yes"),"Yes","No")</f>
        <v>Yes</v>
      </c>
      <c r="BX130" s="85" t="str">
        <f>IF(AND((RIGHT($BX$3,2)-'[1]Miter Profiles'!$AC$77-'[1]Outside Edges'!$B129)&gt;=5,'[1]Outside Edges'!$P129="Yes"),"Yes","No")</f>
        <v>Yes</v>
      </c>
      <c r="BY130" s="86" t="str">
        <f>IF(AND((RIGHT($BY$3,2)-'[1]Miter Profiles'!$AC$78-'[1]Outside Edges'!$B129)&gt;=5,'[1]Outside Edges'!$P129="Yes"),"Yes","No")</f>
        <v>Yes</v>
      </c>
      <c r="BZ130" s="11" t="str">
        <f>IF(AND((RIGHT($BZ$3,2)-'[1]Miter Profiles'!$AC$79-'[1]Outside Edges'!$B129)&gt;=5,'[1]Outside Edges'!$P129="Yes"),"Yes","No")</f>
        <v>Yes</v>
      </c>
      <c r="CA130" s="87" t="str">
        <f>IF(AND((RIGHT($CA$3,2)-'[1]Miter Profiles'!$AC$80-'[1]Outside Edges'!$B129)&gt;=5,'[1]Outside Edges'!$P129="Yes"),"Yes","No")</f>
        <v>Yes</v>
      </c>
      <c r="CB130" s="10" t="str">
        <f>IF(AND((RIGHT($CB$3,2)-'[1]Miter Profiles'!$AC$81-'[1]Outside Edges'!$B129)&gt;=5,'[1]Outside Edges'!$P129="Yes"),"Yes","No")</f>
        <v>Yes</v>
      </c>
      <c r="CC130" s="10" t="str">
        <f>IF(AND((RIGHT($CC$3,2)-'[1]Miter Profiles'!$AC$82-'[1]Outside Edges'!$B129)&gt;=5,'[1]Outside Edges'!$P129="Yes"),"Yes","No")</f>
        <v>Yes</v>
      </c>
      <c r="CD130" s="85" t="str">
        <f>IF(AND((RIGHT($CD$3,2)-'[1]Miter Profiles'!$AC$83-'[1]Outside Edges'!$B129)&gt;=5,'[1]Outside Edges'!$P129="Yes"),"Yes","No")</f>
        <v>Yes</v>
      </c>
      <c r="CE130" s="86" t="str">
        <f>IF(AND((RIGHT($CE$3,2)-'[1]Miter Profiles'!$AC$84-'[1]Outside Edges'!$B129)&gt;=5,'[1]Outside Edges'!$P129="Yes"),"Yes","No")</f>
        <v>Yes</v>
      </c>
      <c r="CF130" s="11" t="str">
        <f>IF(AND((RIGHT($CF$3,2)-'[1]Miter Profiles'!$AC$85-'[1]Outside Edges'!$B129)&gt;=5,'[1]Outside Edges'!$P129="Yes"),"Yes","No")</f>
        <v>Yes</v>
      </c>
      <c r="CG130" s="87" t="str">
        <f>IF(AND((RIGHT($CG$3,2)-'[1]Miter Profiles'!$AC$86-'[1]Outside Edges'!$B129)&gt;=5,'[1]Outside Edges'!$P129="Yes"),"Yes","No")</f>
        <v>Yes</v>
      </c>
      <c r="CH130" s="10" t="str">
        <f>IF(AND((RIGHT($CH$3,2)-'[1]Miter Profiles'!$AC$87-'[1]Outside Edges'!$B129)&gt;=5,'[1]Outside Edges'!$P129="Yes"),"Yes","No")</f>
        <v>Yes</v>
      </c>
      <c r="CI130" s="10" t="str">
        <f>IF(AND((RIGHT($CI$3,2)-'[1]Miter Profiles'!$AC$88-'[1]Outside Edges'!$B129)&gt;=5,'[1]Outside Edges'!$P129="Yes"),"Yes","No")</f>
        <v>Yes</v>
      </c>
      <c r="CJ130" s="85" t="str">
        <f>IF(AND((RIGHT($CJ$3,2)-'[1]Miter Profiles'!$AC$89-'[1]Outside Edges'!$B129)&gt;=5,'[1]Outside Edges'!$P129="Yes"),"Yes","No")</f>
        <v>Yes</v>
      </c>
      <c r="CK130" s="86" t="str">
        <f>IF(AND((RIGHT($CK$3,2)-'[1]Miter Profiles'!$AC$90-'[1]Outside Edges'!$B129)&gt;=5,'[1]Outside Edges'!$P129="Yes"),"Yes","No")</f>
        <v>Yes</v>
      </c>
      <c r="CL130" s="11" t="str">
        <f>IF(AND((RIGHT($CL$3,2)-'[1]Miter Profiles'!$AC$91-'[1]Outside Edges'!$B129)&gt;=5,'[1]Outside Edges'!$P129="Yes"),"Yes","No")</f>
        <v>Yes</v>
      </c>
      <c r="CM130" s="87" t="str">
        <f>IF(AND((RIGHT($CM$3,2)-'[1]Miter Profiles'!$AC$92-'[1]Outside Edges'!$B129)&gt;=5,'[1]Outside Edges'!$P129="Yes"),"Yes","No")</f>
        <v>Yes</v>
      </c>
      <c r="CN130" s="10" t="str">
        <f>IF(AND((RIGHT(CN$3,2)-'[1]Miter Profiles'!$AC$93-'[1]Outside Edges'!$B129)&gt;=5,'[1]Outside Edges'!$P129="Yes"),"Yes","No")</f>
        <v>Yes</v>
      </c>
      <c r="CO130" s="10" t="str">
        <f>IF(AND((RIGHT(CO$3,2)-'[1]Miter Profiles'!$AC$94-'[1]Outside Edges'!$B129)&gt;=5,'[1]Outside Edges'!$P129="Yes"),"Yes","No")</f>
        <v>Yes</v>
      </c>
      <c r="CP130" s="85" t="str">
        <f>IF(AND((RIGHT(CP$3,2)-'[1]Miter Profiles'!$AC$95-'[1]Outside Edges'!$B129)&gt;=5,'[1]Outside Edges'!$P129="Yes"),"Yes","No")</f>
        <v>Yes</v>
      </c>
      <c r="CQ130" s="86" t="str">
        <f>IF(AND((RIGHT(CQ$3,2)-'[1]Miter Profiles'!$AC$96-'[1]Outside Edges'!$B129)&gt;=5,'[1]Outside Edges'!$P129="Yes"),"Yes","No")</f>
        <v>Yes</v>
      </c>
      <c r="CR130" s="11" t="str">
        <f>IF(AND((RIGHT(CR$3,2)-'[1]Miter Profiles'!$AC$97-'[1]Outside Edges'!$B129)&gt;=5,'[1]Outside Edges'!$P129="Yes"),"Yes","No")</f>
        <v>Yes</v>
      </c>
      <c r="CS130" s="87" t="str">
        <f>IF(AND((RIGHT(CS$3,2)-'[1]Miter Profiles'!$AC$98-'[1]Outside Edges'!$B129)&gt;=5,'[1]Outside Edges'!$P129="Yes"),"Yes","No")</f>
        <v>Yes</v>
      </c>
      <c r="CT130" s="10" t="str">
        <f>IF(AND((RIGHT($CT$3,2)-'[1]Miter Profiles'!$AC$99-'[1]Outside Edges'!$B129)&gt;=5,'[1]Outside Edges'!$P129="Yes"),"Yes","No")</f>
        <v>Yes</v>
      </c>
      <c r="CU130" s="10" t="str">
        <f>IF(AND((RIGHT($CU$3,2)-'[1]Miter Profiles'!$AC$100-'[1]Outside Edges'!$B129)&gt;=5,'[1]Outside Edges'!$P129="Yes"),"Yes","No")</f>
        <v>Yes</v>
      </c>
      <c r="CV130" s="85" t="str">
        <f>IF(AND((RIGHT($CV$3,2)-'[1]Miter Profiles'!$AC$101-'[1]Outside Edges'!$B129)&gt;=5,'[1]Outside Edges'!$P129="Yes"),"Yes","No")</f>
        <v>Yes</v>
      </c>
      <c r="CW130" s="86" t="str">
        <f>IF(AND((RIGHT($CW$3,2)-'[1]Miter Profiles'!$AC$102-'[1]Outside Edges'!$B129)&gt;=5,'[1]Outside Edges'!$P129="Yes"),"Yes","No")</f>
        <v>Yes</v>
      </c>
      <c r="CX130" s="11" t="str">
        <f>IF(AND((RIGHT($CX$3,2)-'[1]Miter Profiles'!$AC$103-'[1]Outside Edges'!$B129)&gt;=5,'[1]Outside Edges'!$P129="Yes"),"Yes","No")</f>
        <v>Yes</v>
      </c>
      <c r="CY130" s="87" t="str">
        <f>IF(AND((RIGHT($CY$3,2)-'[1]Miter Profiles'!$AC$104-'[1]Outside Edges'!$B129)&gt;=5,'[1]Outside Edges'!$P129="Yes"),"Yes","No")</f>
        <v>Yes</v>
      </c>
      <c r="CZ130" s="10" t="str">
        <f>IF(AND((RIGHT($CZ$3,2)-'[1]Miter Profiles'!$AC$105-'[1]Outside Edges'!$B129)&gt;=5,'[1]Outside Edges'!$P129="Yes"),"Yes","No")</f>
        <v>Yes</v>
      </c>
      <c r="DA130" s="10" t="str">
        <f>IF(AND((RIGHT($DA$3,2)-'[1]Miter Profiles'!$AC$106-'[1]Outside Edges'!$B129)&gt;=5,'[1]Outside Edges'!$P129="Yes"),"Yes","No")</f>
        <v>Yes</v>
      </c>
      <c r="DB130" s="85" t="str">
        <f>IF(AND((RIGHT($DB$3,2)-'[1]Miter Profiles'!$AC$107-'[1]Outside Edges'!$B129)&gt;=5,'[1]Outside Edges'!$P129="Yes"),"Yes","No")</f>
        <v>Yes</v>
      </c>
      <c r="DC130" s="86" t="str">
        <f>IF(AND((RIGHT($DC$3,2)-'[1]Miter Profiles'!$AC$108-'[1]Outside Edges'!$B129)&gt;=5,'[1]Outside Edges'!$P129="Yes"),"Yes","No")</f>
        <v>Yes</v>
      </c>
      <c r="DD130" s="11" t="str">
        <f>IF(AND((RIGHT($DD$3,2)-'[1]Miter Profiles'!$AC$109-'[1]Outside Edges'!$B129)&gt;=5,'[1]Outside Edges'!$P129="Yes"),"Yes","No")</f>
        <v>Yes</v>
      </c>
      <c r="DE130" s="87" t="str">
        <f>IF(AND((RIGHT($DE$3,2)-'[1]Miter Profiles'!$AC$110-'[1]Outside Edges'!$B129)&gt;=5,'[1]Outside Edges'!$P129="Yes"),"Yes","No")</f>
        <v>Yes</v>
      </c>
      <c r="DF130" s="10" t="str">
        <f>IF(AND((RIGHT($DF$3,2)-'[1]Miter Profiles'!$AC$111-'[1]Outside Edges'!$B129)&gt;=5,'[1]Outside Edges'!$P129="Yes"),"Yes","No")</f>
        <v>Yes</v>
      </c>
      <c r="DG130" s="10" t="str">
        <f>IF(AND((RIGHT($DG$3,2)-'[1]Miter Profiles'!$AC$112-'[1]Outside Edges'!$B129)&gt;=5,'[1]Outside Edges'!$P129="Yes"),"Yes","No")</f>
        <v>Yes</v>
      </c>
      <c r="DH130" s="85" t="str">
        <f>IF(AND((RIGHT($DH$3,2)-'[1]Miter Profiles'!$AC$113-'[1]Outside Edges'!$B129)&gt;=5,'[1]Outside Edges'!$P129="Yes"),"Yes","No")</f>
        <v>Yes</v>
      </c>
      <c r="DI130" s="86" t="str">
        <f>IF(AND((RIGHT($DI$3,2)-'[1]Miter Profiles'!$AC$114-'[1]Outside Edges'!$B129)&gt;=5,'[1]Outside Edges'!$P129="Yes"),"Yes","No")</f>
        <v>Yes</v>
      </c>
      <c r="DJ130" s="11" t="str">
        <f>IF(AND((RIGHT($DJ$3,2)-'[1]Miter Profiles'!$AC$115-'[1]Outside Edges'!$B129)&gt;=5,'[1]Outside Edges'!$P129="Yes"),"Yes","No")</f>
        <v>Yes</v>
      </c>
      <c r="DK130" s="87" t="str">
        <f>IF(AND((RIGHT($DK$3,2)-'[1]Miter Profiles'!$AC$116-'[1]Outside Edges'!$B129)&gt;=5,'[1]Outside Edges'!$P129="Yes"),"Yes","No")</f>
        <v>Yes</v>
      </c>
      <c r="DL130" s="10" t="str">
        <f>IF(AND((RIGHT($DL$3,2)-'[1]Miter Profiles'!$AC$117-'[1]Outside Edges'!$B129)&gt;=5,'[1]Outside Edges'!$P129="Yes"),"Yes","No")</f>
        <v>Yes</v>
      </c>
      <c r="DM130" s="10" t="str">
        <f>IF(AND((RIGHT($DM$3,2)-'[1]Miter Profiles'!$AC$118-'[1]Outside Edges'!$B129)&gt;=5,'[1]Outside Edges'!$P129="Yes"),"Yes","No")</f>
        <v>Yes</v>
      </c>
      <c r="DN130" s="85" t="str">
        <f>IF(AND((RIGHT($DN$3,2)-'[1]Miter Profiles'!$AC$119-'[1]Outside Edges'!$B129)&gt;=5,'[1]Outside Edges'!$P129="Yes"),"Yes","No")</f>
        <v>Yes</v>
      </c>
      <c r="DO130" s="86" t="str">
        <f>IF(AND((RIGHT($DO$3,2)-'[1]Miter Profiles'!$AC$120-'[1]Outside Edges'!$B129)&gt;=5,'[1]Outside Edges'!$P129="Yes"),"Yes","No")</f>
        <v>Yes</v>
      </c>
      <c r="DP130" s="11" t="str">
        <f>IF(AND((RIGHT($DP$3,2)-'[1]Miter Profiles'!$AC$121-'[1]Outside Edges'!$B129)&gt;=5,'[1]Outside Edges'!$P129="Yes"),"Yes","No")</f>
        <v>Yes</v>
      </c>
      <c r="DQ130" s="87" t="str">
        <f>IF(AND((RIGHT($DQ$3,2)-'[1]Miter Profiles'!$AC$122-'[1]Outside Edges'!$B129)&gt;=5,'[1]Outside Edges'!$P129="Yes"),"Yes","No")</f>
        <v>Yes</v>
      </c>
      <c r="DR130" s="10" t="str">
        <f>IF(AND((RIGHT($DR$3,2)-'[1]Miter Profiles'!$AC$123-'[1]Outside Edges'!$B129)&gt;=5,'[1]Outside Edges'!$P129="Yes"),"Yes","No")</f>
        <v>Yes</v>
      </c>
      <c r="DS130" s="10" t="str">
        <f>IF(AND((RIGHT($DS$3,2)-'[1]Miter Profiles'!$AC$124-'[1]Outside Edges'!$B129)&gt;=5,'[1]Outside Edges'!$P129="Yes"),"Yes","No")</f>
        <v>Yes</v>
      </c>
      <c r="DT130" s="85" t="str">
        <f>IF(AND((RIGHT($DT$3,2)-'[1]Miter Profiles'!$AC$125-'[1]Outside Edges'!$B129)&gt;=5,'[1]Outside Edges'!$P129="Yes"),"Yes","No")</f>
        <v>Yes</v>
      </c>
      <c r="DU130" s="86" t="str">
        <f>IF(AND((RIGHT($DU$3,2)-'[1]Miter Profiles'!$AC$126-'[1]Outside Edges'!$B129)&gt;=5,'[1]Outside Edges'!$P129="Yes"),"Yes","No")</f>
        <v>Yes</v>
      </c>
      <c r="DV130" s="11" t="str">
        <f>IF(AND((RIGHT($DV$3,2)-'[1]Miter Profiles'!$AC$127-'[1]Outside Edges'!$B129)&gt;=5,'[1]Outside Edges'!$P129="Yes"),"Yes","No")</f>
        <v>Yes</v>
      </c>
      <c r="DW130" s="87" t="str">
        <f>IF(AND((RIGHT($DW$3,2)-'[1]Miter Profiles'!$AC$128-'[1]Outside Edges'!$B129)&gt;=5,'[1]Outside Edges'!$P129="Yes"),"Yes","No")</f>
        <v>Yes</v>
      </c>
      <c r="DX130" s="10" t="str">
        <f>IF(AND((RIGHT($DX$3,2)-'[1]Miter Profiles'!$AC$129-'[1]Outside Edges'!$B129)&gt;=5,'[1]Outside Edges'!$P129="Yes"),"Yes","No")</f>
        <v>Yes</v>
      </c>
      <c r="DY130" s="10" t="str">
        <f>IF(AND((RIGHT($DY$3,2)-'[1]Miter Profiles'!$AC$130-'[1]Outside Edges'!$B129)&gt;=5,'[1]Outside Edges'!$P129="Yes"),"Yes","No")</f>
        <v>Yes</v>
      </c>
      <c r="DZ130" s="85" t="str">
        <f>IF(AND((RIGHT($DZ$3,2)-'[1]Miter Profiles'!$AC$131-'[1]Outside Edges'!$B129)&gt;=5,'[1]Outside Edges'!$P129="Yes"),"Yes","No")</f>
        <v>Yes</v>
      </c>
      <c r="EA130" s="90" t="str">
        <f>IF(AND((RIGHT($EA$3,2)-'[1]Miter Profiles'!$AC$132-'[1]Outside Edges'!$B129)&gt;=5,'[1]Outside Edges'!$P129="Yes"),"Yes","No")</f>
        <v>Yes</v>
      </c>
      <c r="EB130" s="104" t="str">
        <f>IF(AND((RIGHT($EB$3,2)-'[1]Miter Profiles'!$AC$133-'[1]Outside Edges'!$B129)&gt;=5,'[1]Outside Edges'!$P129="Yes"),"Yes","No")</f>
        <v>Yes</v>
      </c>
      <c r="EC130" s="109" t="str">
        <f>IF(AND((RIGHT($EC$3,2)-'[1]Miter Profiles'!$AC$134-'[1]Outside Edges'!$B129)&gt;=5,'[1]Outside Edges'!$P129="Yes"),"Yes","No")</f>
        <v>Yes</v>
      </c>
      <c r="ED130" s="115" t="str">
        <f>IF(AND((RIGHT($ED$3,2)-'[1]Miter Profiles'!$AC$135-'[1]Outside Edges'!$B129)&gt;=5,'[1]Outside Edges'!$P129="Yes"),"Yes","No")</f>
        <v>Yes</v>
      </c>
      <c r="EE130" s="112" t="str">
        <f>IF(AND((RIGHT($EE$3,2)-'[1]Miter Profiles'!$AC$136-'[1]Outside Edges'!$B129)&gt;=5,'[1]Outside Edges'!$P129="Yes"),"Yes","No")</f>
        <v>Yes</v>
      </c>
      <c r="EF130" s="85" t="str">
        <f>IF(AND((RIGHT($EF$3,2)-'[1]Miter Profiles'!$AC$137-'[1]Outside Edges'!$B129)&gt;=5,'[1]Outside Edges'!$P129="Yes"),"Yes","No")</f>
        <v>Yes</v>
      </c>
      <c r="EG130" s="10" t="str">
        <f>IF(AND((RIGHT($EG$3,2)-'[1]Miter Profiles'!$AC$138-'[1]Outside Edges'!$B129)&gt;=5,'[1]Outside Edges'!$P129="Yes"),"Yes","No")</f>
        <v>Yes</v>
      </c>
      <c r="EH130" s="90" t="str">
        <f>IF(AND((RIGHT($EH$3,2)-'[1]Miter Profiles'!$AC$139-'[1]Outside Edges'!$B129)&gt;=5,'[1]Outside Edges'!$P129="Yes"),"Yes","No")</f>
        <v>Yes</v>
      </c>
      <c r="EI130" s="120" t="str">
        <f>IF(AND((RIGHT($EI$3,2)-'[1]Miter Profiles'!$AC$140-'[1]Outside Edges'!$B129)&gt;=5,'[1]Outside Edges'!$P129="Yes"),"Yes","No")</f>
        <v>Yes</v>
      </c>
      <c r="EJ130" s="123" t="str">
        <f>IF(AND((RIGHT($EJ$3,2)-'[1]Miter Profiles'!$AC$141-'[1]Outside Edges'!$B129)&gt;=5,'[1]Outside Edges'!$P129="Yes"),"Yes","No")</f>
        <v>Yes</v>
      </c>
      <c r="EK130" s="123" t="str">
        <f>IF(AND((RIGHT($EK$3,2)-'[1]Miter Profiles'!$AC$142-'[1]Outside Edges'!$B129)&gt;=5,'[1]Outside Edges'!$P129="Yes"),"Yes","No")</f>
        <v>Yes</v>
      </c>
      <c r="EL130" s="115" t="str">
        <f>IF(AND((RIGHT($EL$3,2)-'[1]Miter Profiles'!$AC$143-'[1]Outside Edges'!$B129)&gt;=5,'[1]Outside Edges'!$P129="Yes"),"Yes","No")</f>
        <v>Yes</v>
      </c>
      <c r="EM130" s="128" t="str">
        <f>IF(AND((RIGHT($EM$3,2)-'[1]Miter Profiles'!$AC$144-'[1]Outside Edges'!$B129)&gt;=5,'[1]Outside Edges'!$P129="Yes"),"Yes","No")</f>
        <v>Yes</v>
      </c>
      <c r="EN130" s="10" t="str">
        <f>IF(AND((RIGHT($EN$3,2)-'[1]Miter Profiles'!$AC$145-'[1]Outside Edges'!$B129)&gt;=5,'[1]Outside Edges'!$P129="Yes"),"Yes","No")</f>
        <v>Yes</v>
      </c>
      <c r="EO130" s="90" t="str">
        <f>IF(AND((RIGHT($EO$3,2)-'[1]Miter Profiles'!$AC$146-'[1]Outside Edges'!$B129)&gt;=5,'[1]Outside Edges'!$P129="Yes"),"Yes","No")</f>
        <v>Yes</v>
      </c>
      <c r="EP130" s="123" t="str">
        <f>IF(AND((RIGHT($EP$3,2)-'[1]Miter Profiles'!$AC$147-'[1]Outside Edges'!$B129)&gt;=5,'[1]Outside Edges'!$P129="Yes"),"Yes","No")</f>
        <v>Yes</v>
      </c>
      <c r="EQ130" s="123" t="str">
        <f>IF(AND((RIGHT($EQ$3,2)-'[1]Miter Profiles'!$AC$148-'[1]Outside Edges'!$B129)&gt;=5,'[1]Outside Edges'!$P129="Yes"),"Yes","No")</f>
        <v>Yes</v>
      </c>
      <c r="ER130" s="115" t="str">
        <f>IF(AND((RIGHT($ER$3,2)-'[1]Miter Profiles'!$AC$149-'[1]Outside Edges'!$B129)&gt;=5,'[1]Outside Edges'!$P129="Yes"),"Yes","No")</f>
        <v>Yes</v>
      </c>
      <c r="ES130" s="128" t="str">
        <f>IF(AND((RIGHT($ES$3,2)-'[1]Miter Profiles'!$AC$150-'[1]Outside Edges'!$B129)&gt;=5,'[1]Outside Edges'!$P129="Yes"),"Yes","No")</f>
        <v>Yes</v>
      </c>
      <c r="ET130" s="10" t="str">
        <f>IF(AND((RIGHT($ET$3,2)-'[1]Miter Profiles'!$AC$151-'[1]Outside Edges'!$B129)&gt;=5,'[1]Outside Edges'!$P129="Yes"),"Yes","No")</f>
        <v>Yes</v>
      </c>
      <c r="EU130" s="90" t="str">
        <f>IF(AND((RIGHT($EU$3,2)-'[1]Miter Profiles'!$AC$152-'[1]Outside Edges'!$B129)&gt;=5,'[1]Outside Edges'!$P129="Yes"),"Yes","No")</f>
        <v>Yes</v>
      </c>
      <c r="EV130" s="123" t="str">
        <f>IF(AND((RIGHT($EV$3,2)-'[1]Miter Profiles'!$AC$153-'[1]Outside Edges'!$B129)&gt;=5,'[1]Outside Edges'!$P129="Yes"),"Yes","No")</f>
        <v>Yes</v>
      </c>
      <c r="EW130" s="123" t="str">
        <f>IF(AND((RIGHT($EW$3,2)-'[1]Miter Profiles'!$AC$154-'[1]Outside Edges'!$B129)&gt;=5,'[1]Outside Edges'!$P129="Yes"),"Yes","No")</f>
        <v>Yes</v>
      </c>
      <c r="EX130" s="115" t="str">
        <f>IF(AND((RIGHT($EX$3,2)-'[1]Miter Profiles'!$AC$155-'[1]Outside Edges'!$B129)&gt;=5,'[1]Outside Edges'!$P129="Yes"),"Yes","No")</f>
        <v>Yes</v>
      </c>
      <c r="EY130" s="128" t="str">
        <f>IF(AND((RIGHT($EY$3,2)-'[1]Miter Profiles'!$AC$156-'[1]Outside Edges'!$B129)&gt;=5,'[1]Outside Edges'!$P129="Yes"),"Yes","No")</f>
        <v>Yes</v>
      </c>
      <c r="EZ130" s="10" t="str">
        <f>IF(AND((RIGHT($EZ$3,2)-'[1]Miter Profiles'!$AC$157-'[1]Outside Edges'!$B129)&gt;=5,'[1]Outside Edges'!$P129="Yes"),"Yes","No")</f>
        <v>Yes</v>
      </c>
      <c r="FA130" s="90" t="str">
        <f>IF(AND((RIGHT($FA$3,2)-'[1]Miter Profiles'!$AC$158-'[1]Outside Edges'!$B129)&gt;=5,'[1]Outside Edges'!$P129="Yes"),"Yes","No")</f>
        <v>Yes</v>
      </c>
      <c r="FB130" s="123" t="str">
        <f>IF(AND((RIGHT($FB$3,2)-'[1]Miter Profiles'!$AC$159-'[1]Outside Edges'!$B129)&gt;=5,'[1]Outside Edges'!$P129="Yes"),"Yes","No")</f>
        <v>Yes</v>
      </c>
      <c r="FC130" s="123" t="str">
        <f>IF(AND((RIGHT($FC$3,2)-'[1]Miter Profiles'!$AC$160-'[1]Outside Edges'!$B129)&gt;=5,'[1]Outside Edges'!$P129="Yes"),"Yes","No")</f>
        <v>Yes</v>
      </c>
      <c r="FD130" s="115" t="str">
        <f>IF(AND((RIGHT($FD$3,2)-'[1]Miter Profiles'!$AC$161-'[1]Outside Edges'!$B129)&gt;=5,'[1]Outside Edges'!$P129="Yes"),"Yes","No")</f>
        <v>Yes</v>
      </c>
      <c r="FE130" s="128" t="str">
        <f>IF(AND((RIGHT($FE$3,2)-'[1]Miter Profiles'!$AC$162-'[1]Outside Edges'!$B129)&gt;=5,'[1]Outside Edges'!$P129="Yes"),"Yes","No")</f>
        <v>Yes</v>
      </c>
      <c r="FF130" s="10" t="str">
        <f>IF(AND((RIGHT($FF$3,2)-'[1]Miter Profiles'!$AC$163-'[1]Outside Edges'!$B129)&gt;=5,'[1]Outside Edges'!$P129="Yes"),"Yes","No")</f>
        <v>Yes</v>
      </c>
      <c r="FG130" s="90" t="str">
        <f>IF(AND((RIGHT($FG$3,2)-'[1]Miter Profiles'!$AC$164-'[1]Outside Edges'!$B129)&gt;=5,'[1]Outside Edges'!$P129="Yes"),"Yes","No")</f>
        <v>Yes</v>
      </c>
      <c r="FH130" s="123" t="str">
        <f>IF(AND((RIGHT($FH$3,2)-'[1]Miter Profiles'!$AC$165-'[1]Outside Edges'!$B129)&gt;=5,'[1]Outside Edges'!$P129="Yes"),"Yes","No")</f>
        <v>Yes</v>
      </c>
      <c r="FI130" s="123" t="str">
        <f>IF(AND((RIGHT($FI$3,2)-'[1]Miter Profiles'!$AC$166-'[1]Outside Edges'!$B129)&gt;=5,'[1]Outside Edges'!$P129="Yes"),"Yes","No")</f>
        <v>Yes</v>
      </c>
      <c r="FJ130" s="115" t="str">
        <f>IF(AND((RIGHT($FJ$3,2)-'[1]Miter Profiles'!$AC$167-'[1]Outside Edges'!$B129)&gt;=5,'[1]Outside Edges'!$P129="Yes"),"Yes","No")</f>
        <v>Yes</v>
      </c>
      <c r="FK130" s="128" t="str">
        <f>IF(AND((RIGHT($FK$3,2)-'[1]Miter Profiles'!$AC$168-'[1]Outside Edges'!$B129)&gt;=5,'[1]Outside Edges'!$P129="Yes"),"Yes","No")</f>
        <v>Yes</v>
      </c>
      <c r="FL130" s="10" t="str">
        <f>IF(AND((RIGHT($FL$3,2)-'[1]Miter Profiles'!$AC$169-'[1]Outside Edges'!$B129)&gt;=5,'[1]Outside Edges'!$P129="Yes"),"Yes","No")</f>
        <v>Yes</v>
      </c>
      <c r="FM130" s="90" t="str">
        <f>IF(AND((RIGHT($FM$3,2)-'[1]Miter Profiles'!$AC$170-'[1]Outside Edges'!$B129)&gt;=5,'[1]Outside Edges'!$P129="Yes"),"Yes","No")</f>
        <v>Yes</v>
      </c>
      <c r="FN130" s="123" t="str">
        <f>IF(AND((RIGHT($FN$3,2)-'[1]Miter Profiles'!$AC$171-'[1]Outside Edges'!$B129)&gt;=5,'[1]Outside Edges'!$P129="Yes"),"Yes","No")</f>
        <v>Yes</v>
      </c>
      <c r="FO130" s="123" t="str">
        <f>IF(AND((RIGHT($FO$3,2)-'[1]Miter Profiles'!$AC$172-'[1]Outside Edges'!$B129)&gt;=5,'[1]Outside Edges'!$P129="Yes"),"Yes","No")</f>
        <v>Yes</v>
      </c>
      <c r="FP130" s="115" t="str">
        <f>IF(AND((RIGHT($FP$3,2)-'[1]Miter Profiles'!$AC$173-'[1]Outside Edges'!$B129)&gt;=5,'[1]Outside Edges'!$P129="Yes"),"Yes","No")</f>
        <v>Yes</v>
      </c>
      <c r="FQ130" s="128" t="str">
        <f>IF(AND((RIGHT($FQ$3,2)-'[1]Miter Profiles'!$AC$174-'[1]Outside Edges'!$B129)&gt;=5,'[1]Outside Edges'!$P129="Yes"),"Yes","No")</f>
        <v>Yes</v>
      </c>
      <c r="FR130" s="10" t="str">
        <f>IF(AND((RIGHT($FR$3,2)-'[1]Miter Profiles'!$AC$175-'[1]Outside Edges'!$B129)&gt;=5,'[1]Outside Edges'!$P129="Yes"),"Yes","No")</f>
        <v>Yes</v>
      </c>
      <c r="FS130" s="90" t="str">
        <f>IF(AND((RIGHT($FS$3,2)-'[1]Miter Profiles'!$AC$176-'[1]Outside Edges'!$B129)&gt;=5,'[1]Outside Edges'!$P129="Yes"),"Yes","No")</f>
        <v>Yes</v>
      </c>
      <c r="FT130" s="123" t="str">
        <f>IF(AND((RIGHT($FT$3,2)-'[1]Miter Profiles'!$AC$177-'[1]Outside Edges'!$B129)&gt;=5,'[1]Outside Edges'!$P129="Yes"),"Yes","No")</f>
        <v>Yes</v>
      </c>
      <c r="FU130" s="123" t="str">
        <f>IF(AND((RIGHT($FU$3,2)-'[1]Miter Profiles'!$AC$178-'[1]Outside Edges'!$B129)&gt;=5,'[1]Outside Edges'!$P129="Yes"),"Yes","No")</f>
        <v>Yes</v>
      </c>
      <c r="FV130" s="115" t="str">
        <f>IF(AND((RIGHT($V$3,2)-'[1]Miter Profiles'!$AC$179-'[1]Outside Edges'!$B129)&gt;=5,'[1]Outside Edges'!$P129="Yes"),"Yes","No")</f>
        <v>Yes</v>
      </c>
      <c r="FW130" s="128" t="str">
        <f>IF(AND((RIGHT($FW$3,2)-'[1]Miter Profiles'!$AC$180-'[1]Outside Edges'!$B129)&gt;=5,'[1]Outside Edges'!$P129="Yes"),"Yes","No")</f>
        <v>No</v>
      </c>
      <c r="FX130" s="269" t="str">
        <f>IF(AND((RIGHT($FX$3,2)-'[1]Miter Profiles'!$AC$181-'[1]Outside Edges'!$B129)&gt;=5,'[1]Outside Edges'!$P129="Yes"),"Yes","No")</f>
        <v>Yes</v>
      </c>
      <c r="FY130" s="273" t="str">
        <f>IF(AND((RIGHT($FY$3,2)-'[1]Miter Profiles'!$AC$182-'[1]Outside Edges'!$B129)&gt;=5,'[1]Outside Edges'!$P129="Yes"),"Yes","No")</f>
        <v>Yes</v>
      </c>
      <c r="FZ130" s="282" t="str">
        <f>IF(AND((RIGHT($FZ$3,2)-'[1]Miter Profiles'!$AC$183-'[1]Outside Edges'!$B129)&gt;=5,'[1]Outside Edges'!$P129="Yes"),"Yes","No")</f>
        <v>Yes</v>
      </c>
      <c r="GA130" s="283" t="str">
        <f>IF(AND((RIGHT($GA$3,2)-'[1]Miter Profiles'!$AC$184-'[1]Outside Edges'!$B129)&gt;=5,'[1]Outside Edges'!$P129="Yes"),"Yes","No")</f>
        <v>Yes</v>
      </c>
      <c r="GB130" s="284" t="str">
        <f>IF(AND((RIGHT($GB$3,2)-'[1]Miter Profiles'!$AC$185-'[1]Outside Edges'!$B129)&gt;=5,'[1]Outside Edges'!$P129="Yes"),"Yes","No")</f>
        <v>Yes</v>
      </c>
      <c r="GC130" s="275" t="str">
        <f>IF(AND((RIGHT($GC$3,2)-'[1]Miter Profiles'!$AC$186-'[1]Outside Edges'!$B129)&gt;=5,'[1]Outside Edges'!$P129="Yes"),"Yes","No")</f>
        <v>Yes</v>
      </c>
      <c r="GD130" s="269" t="str">
        <f>IF(AND((RIGHT($GD$3,2)-'[1]Miter Profiles'!$AC$187-'[1]Outside Edges'!$B129)&gt;=5,'[1]Outside Edges'!$P129="Yes"),"Yes","No")</f>
        <v>Yes</v>
      </c>
      <c r="GE130" s="273" t="str">
        <f>IF(AND((RIGHT($GE$3,2)-'[1]Miter Profiles'!$AC$188-'[1]Outside Edges'!$B129)&gt;=5,'[1]Outside Edges'!$P129="Yes"),"Yes","No")</f>
        <v>Yes</v>
      </c>
      <c r="GF130" s="282" t="str">
        <f>IF(AND((RIGHT($GF$3,2)-'[1]Miter Profiles'!$AC$189-'[1]Outside Edges'!$B129)&gt;=5,'[1]Outside Edges'!$P129="Yes"),"Yes","No")</f>
        <v>Yes</v>
      </c>
      <c r="GG130" s="283" t="str">
        <f>IF(AND((RIGHT($GG$3,2)-'[1]Miter Profiles'!$AC$190-'[1]Outside Edges'!$B129)&gt;=5,'[1]Outside Edges'!$P129="Yes"),"Yes","No")</f>
        <v>Yes</v>
      </c>
      <c r="GH130" s="284" t="str">
        <f>IF(AND((RIGHT($GH$3,2)-'[1]Miter Profiles'!$AC$191-'[1]Outside Edges'!$B129)&gt;=5,'[1]Outside Edges'!$P129="Yes"),"Yes","No")</f>
        <v>Yes</v>
      </c>
      <c r="GI130" s="275" t="str">
        <f>IF(AND((RIGHT($GI$3,2)-'[1]Miter Profiles'!$AC$192-'[1]Outside Edges'!$B129)&gt;=5,'[1]Outside Edges'!$P129="Yes"),"Yes","No")</f>
        <v>Yes</v>
      </c>
      <c r="GJ130" s="269" t="str">
        <f>IF(AND((RIGHT($GJ$3,2)-'[1]Miter Profiles'!$AC$193-'[1]Outside Edges'!$B129)&gt;=5,'[1]Outside Edges'!$P129="Yes"),"Yes","No")</f>
        <v>Yes</v>
      </c>
      <c r="GK130" s="273" t="str">
        <f>IF(AND((RIGHT($GK$3,2)-'[1]Miter Profiles'!$AC$194-'[1]Outside Edges'!$B129)&gt;=5,'[1]Outside Edges'!$P129="Yes"),"Yes","No")</f>
        <v>Yes</v>
      </c>
      <c r="GL130" s="282" t="str">
        <f>IF(AND((RIGHT($GL$3,2)-'[1]Miter Profiles'!$AC$195-'[1]Outside Edges'!$B129)&gt;=5,'[1]Outside Edges'!$P129="Yes"),"Yes","No")</f>
        <v>Yes</v>
      </c>
      <c r="GM130" s="283" t="str">
        <f>IF(AND((RIGHT($GM$3,2)-'[1]Miter Profiles'!$AC$196-'[1]Outside Edges'!$B129)&gt;=5,'[1]Outside Edges'!$P129="Yes"),"Yes","No")</f>
        <v>Yes</v>
      </c>
      <c r="GN130" s="284" t="str">
        <f>IF(AND((RIGHT($GN$3,2)-'[1]Miter Profiles'!$AC$197-'[1]Outside Edges'!$B129)&gt;=5,'[1]Outside Edges'!$P129="Yes"),"Yes","No")</f>
        <v>Yes</v>
      </c>
      <c r="GO130" s="275" t="str">
        <f>IF(AND((RIGHT($GO$3,2)-'[1]Miter Profiles'!$AC$198-'[1]Outside Edges'!$B129)&gt;=5,'[1]Outside Edges'!$P129="Yes"),"Yes","No")</f>
        <v>Yes</v>
      </c>
      <c r="GP130" s="269" t="str">
        <f>IF(AND((RIGHT($GP$3,2)-'[1]Miter Profiles'!$AC$199-'[1]Outside Edges'!$B129)&gt;=5,'[1]Outside Edges'!$P129="Yes"),"Yes","No")</f>
        <v>Yes</v>
      </c>
      <c r="GQ130" s="273" t="str">
        <f>IF(AND((RIGHT($GQ$3,2)-'[1]Miter Profiles'!$AC$200-'[1]Outside Edges'!$B129)&gt;=5,'[1]Outside Edges'!$P129="Yes"),"Yes","No")</f>
        <v>Yes</v>
      </c>
      <c r="GR130" s="282" t="str">
        <f>IF(AND((RIGHT($GR$3,2)-'[1]Miter Profiles'!$AC$201-'[1]Outside Edges'!$B129)&gt;=5,'[1]Outside Edges'!$P129="Yes"),"Yes","No")</f>
        <v>Yes</v>
      </c>
      <c r="GS130" s="283" t="str">
        <f>IF(AND((RIGHT($GS$3,2)-'[1]Miter Profiles'!$AC$202-'[1]Outside Edges'!$B129)&gt;=5,'[1]Outside Edges'!$P129="Yes"),"Yes","No")</f>
        <v>Yes</v>
      </c>
      <c r="GT130" s="284" t="str">
        <f>IF(AND((RIGHT($GT$3,2)-'[1]Miter Profiles'!$AC$203-'[1]Outside Edges'!$B129)&gt;=5,'[1]Outside Edges'!$P129="Yes"),"Yes","No")</f>
        <v>Yes</v>
      </c>
      <c r="GU130" s="275" t="str">
        <f>IF(AND((RIGHT($GU$3,2)-'[1]Miter Profiles'!$AC$204-'[1]Outside Edges'!$B129)&gt;=5,'[1]Outside Edges'!$P129="Yes"),"Yes","No")</f>
        <v>Yes</v>
      </c>
      <c r="GV130" s="269" t="str">
        <f>IF(AND((RIGHT($GV$3,2)-'[1]Miter Profiles'!$AC$205-'[1]Outside Edges'!$B129)&gt;=5,'[1]Outside Edges'!$P129="Yes"),"Yes","No")</f>
        <v>Yes</v>
      </c>
      <c r="GW130" s="273" t="str">
        <f>IF(AND((RIGHT($GW$3,2)-'[1]Miter Profiles'!$AC$206-'[1]Outside Edges'!$B129)&gt;=5,'[1]Outside Edges'!$P129="Yes"),"Yes","No")</f>
        <v>Yes</v>
      </c>
      <c r="GX130" s="282" t="str">
        <f>IF(AND((RIGHT($GX$3,2)-'[1]Miter Profiles'!$AC$207-'[1]Outside Edges'!$B129)&gt;=5,'[1]Outside Edges'!$P129="Yes"),"Yes","No")</f>
        <v>Yes</v>
      </c>
      <c r="GY130" s="283" t="str">
        <f>IF(AND((RIGHT($GY$3,2)-'[1]Miter Profiles'!$AC$208-'[1]Outside Edges'!$B129)&gt;=5,'[1]Outside Edges'!$P129="Yes"),"Yes","No")</f>
        <v>Yes</v>
      </c>
      <c r="GZ130" s="284" t="str">
        <f>IF(AND((RIGHT($GZ$3,2)-'[1]Miter Profiles'!$AC$209-'[1]Outside Edges'!$B129)&gt;=5,'[1]Outside Edges'!$P129="Yes"),"Yes","No")</f>
        <v>Yes</v>
      </c>
      <c r="HA130" s="275" t="str">
        <f>IF(AND((RIGHT($HA$3,2)-'[1]Miter Profiles'!$AC$210-'[1]Outside Edges'!$B129)&gt;=5,'[1]Outside Edges'!$P129="Yes"),"Yes","No")</f>
        <v>Yes</v>
      </c>
      <c r="HB130" s="269" t="str">
        <f>IF(AND((RIGHT($HB$3,2)-'[1]Miter Profiles'!$AC$211-'[1]Outside Edges'!$B129)&gt;=5,'[1]Outside Edges'!$P129="Yes"),"Yes","No")</f>
        <v>Yes</v>
      </c>
      <c r="HC130" s="273" t="str">
        <f>IF(AND((RIGHT($HC$3,2)-'[1]Miter Profiles'!$AC$212-'[1]Outside Edges'!$B129)&gt;=5,'[1]Outside Edges'!$P129="Yes"),"Yes","No")</f>
        <v>Yes</v>
      </c>
      <c r="HD130" s="282" t="str">
        <f>IF(AND((RIGHT($HD$3,2)-'[1]Miter Profiles'!$AC$213-'[1]Outside Edges'!$B129)&gt;=5,'[1]Outside Edges'!$P129="Yes"),"Yes","No")</f>
        <v>Yes</v>
      </c>
      <c r="HE130" s="284" t="str">
        <f>IF(AND((RIGHT($HE$3,2)-'[1]Miter Profiles'!$AC$214-'[1]Outside Edges'!$B129)&gt;=5,'[1]Outside Edges'!$P129="Yes"),"Yes","No")</f>
        <v>Yes</v>
      </c>
      <c r="HF130" s="275" t="str">
        <f>IF(AND((RIGHT($HF$3,2)-'[1]Miter Profiles'!$AC$215-'[1]Outside Edges'!$B129)&gt;=5,'[1]Outside Edges'!$P129="Yes"),"Yes","No")</f>
        <v>Yes</v>
      </c>
      <c r="HG130" s="269" t="str">
        <f>IF(AND((RIGHT($HG$3,2)-'[1]Miter Profiles'!$AC$216-'[1]Outside Edges'!$B129)&gt;=5,'[1]Outside Edges'!$P129="Yes"),"Yes","No")</f>
        <v>Yes</v>
      </c>
      <c r="HH130" s="273" t="str">
        <f>IF(AND((RIGHT($HH$3,2)-'[1]Miter Profiles'!$AC$217-'[1]Outside Edges'!$B129)&gt;=5,'[1]Outside Edges'!$P129="Yes"),"Yes","No")</f>
        <v>Yes</v>
      </c>
      <c r="HI130" s="282" t="str">
        <f>IF(AND((RIGHT($HI$3,2)-'[1]Miter Profiles'!$AC$218-'[1]Outside Edges'!$B129)&gt;=5,'[1]Outside Edges'!$P129="Yes"),"Yes","No")</f>
        <v>Yes</v>
      </c>
      <c r="HJ130" s="283" t="str">
        <f>IF(AND((RIGHT($HJ$3,2)-'[1]Miter Profiles'!$AC$219-'[1]Outside Edges'!$B129)&gt;=5,'[1]Outside Edges'!$P129="Yes"),"Yes","No")</f>
        <v>Yes</v>
      </c>
      <c r="HK130" s="284" t="str">
        <f>IF(AND((RIGHT($HK$3,2)-'[1]Miter Profiles'!$AC$220-'[1]Outside Edges'!$B129)&gt;=5,'[1]Outside Edges'!$P129="Yes"),"Yes","No")</f>
        <v>Yes</v>
      </c>
      <c r="HL130" s="275" t="str">
        <f>IF(AND((RIGHT($HL$3,2)-'[1]Miter Profiles'!$AC$221-'[1]Outside Edges'!$B129)&gt;=5,'[1]Outside Edges'!$P129="Yes"),"Yes","No")</f>
        <v>Yes</v>
      </c>
      <c r="HM130" s="269" t="str">
        <f>IF(AND((RIGHT($HM$3,2)-'[1]Miter Profiles'!$AC$222-'[1]Outside Edges'!$B129)&gt;=5,'[1]Outside Edges'!$P129="Yes"),"Yes","No")</f>
        <v>Yes</v>
      </c>
      <c r="HN130" s="269" t="str">
        <f>IF(AND((RIGHT($HN$3,2)-'[1]Miter Profiles'!$AC$223-'[1]Outside Edges'!$B129)&gt;=5,'[1]Outside Edges'!$P129="Yes"),"Yes","No")</f>
        <v>Yes</v>
      </c>
      <c r="HO130" s="283" t="str">
        <f>IF(AND((RIGHT($HO$3,2)-'[1]Miter Profiles'!$AC$224-'[1]Outside Edges'!$B129)&gt;=5,'[1]Outside Edges'!$P129="Yes"),"Yes","No")</f>
        <v>Yes</v>
      </c>
      <c r="HP130" s="283" t="str">
        <f>IF(AND((RIGHT($HP$3,2)-'[1]Miter Profiles'!$AC$225-'[1]Outside Edges'!$B129)&gt;=5,'[1]Outside Edges'!$P129="Yes"),"Yes","No")</f>
        <v>Yes</v>
      </c>
      <c r="HQ130" s="283" t="str">
        <f>IF(AND((RIGHT($HQ$3,3)-'[1]Miter Profiles'!$AC$226-'[1]Outside Edges'!$B129)&gt;=5,'[1]Outside Edges'!$P129="Yes"),"Yes","No")</f>
        <v>No</v>
      </c>
      <c r="HR130" s="283" t="str">
        <f>IF(AND((RIGHT($HR$3,2)-'[1]Miter Profiles'!$AC$227-'[1]Outside Edges'!$B129)&gt;=5,'[1]Outside Edges'!$P129="Yes"),"Yes","No")</f>
        <v>No</v>
      </c>
      <c r="HS130" s="269" t="str">
        <f>IF(AND((RIGHT($HS$3,2)-'[1]Miter Profiles'!$AC$228-'[1]Outside Edges'!$B129)&gt;=5,'[1]Outside Edges'!$P129="Yes"),"Yes","No")</f>
        <v>Yes</v>
      </c>
      <c r="HT130" s="269" t="str">
        <f>IF(AND((RIGHT($HT$3,2)-'[1]Miter Profiles'!$AC$229-'[1]Outside Edges'!$B129)&gt;=5,'[1]Outside Edges'!$P129="Yes"),"Yes","No")</f>
        <v>Yes</v>
      </c>
      <c r="HU130" s="269" t="str">
        <f>IF(AND((RIGHT($HU$3,2)-'[1]Miter Profiles'!$AC$230-'[1]Outside Edges'!$B129)&gt;=5,'[1]Outside Edges'!$P129="Yes"),"Yes","No")</f>
        <v>Yes</v>
      </c>
      <c r="HV130" s="283" t="str">
        <f>IF(AND((RIGHT($HV$3,2)-'[1]Miter Profiles'!$AC$231-'[1]Outside Edges'!$B129)&gt;=5,'[1]Outside Edges'!$P129="Yes"),"Yes","No")</f>
        <v>Yes</v>
      </c>
      <c r="HW130" s="283" t="str">
        <f>IF(AND((RIGHT($HW$3,2)-'[1]Miter Profiles'!$AC$232-'[1]Outside Edges'!$B129)&gt;=5,'[1]Outside Edges'!$P129="Yes"),"Yes","No")</f>
        <v>Yes</v>
      </c>
      <c r="HX130" s="283" t="str">
        <f>IF(AND((RIGHT($HX$3,2)-'[1]Miter Profiles'!$AC$233-'[1]Outside Edges'!$B129)&gt;=5,'[1]Outside Edges'!$P129="Yes"),"Yes","No")</f>
        <v>Yes</v>
      </c>
      <c r="HY130" s="269" t="str">
        <f>IF(AND((RIGHT($HY$3,2)-'[1]Miter Profiles'!$AC$234-'[1]Outside Edges'!$B129)&gt;=5,'[1]Outside Edges'!$P129="Yes"),"Yes","No")</f>
        <v>Yes</v>
      </c>
      <c r="HZ130" s="269" t="str">
        <f>IF(AND((RIGHT($HZ$3,2)-'[1]Miter Profiles'!$AC$235-'[1]Outside Edges'!$B129)&gt;=5,'[1]Outside Edges'!$P129="Yes"),"Yes","No")</f>
        <v>Yes</v>
      </c>
      <c r="IA130" s="269" t="str">
        <f>IF(AND((RIGHT($IA$3,2)-'[1]Miter Profiles'!$AC$236-'[1]Outside Edges'!$B129)&gt;=5,'[1]Outside Edges'!$P129="Yes"),"Yes","No")</f>
        <v>Yes</v>
      </c>
      <c r="IB130" s="283" t="str">
        <f>IF(AND((RIGHT($IB$3,2)-'[1]Miter Profiles'!$AC$237-'[1]Outside Edges'!$B129)&gt;=5,'[1]Outside Edges'!$P129="Yes"),"Yes","No")</f>
        <v>Yes</v>
      </c>
      <c r="IC130" s="283" t="str">
        <f>IF(AND((RIGHT($IC$3,2)-'[1]Miter Profiles'!$AC$238-'[1]Outside Edges'!$B129)&gt;=5,'[1]Outside Edges'!$P129="Yes"),"Yes","No")</f>
        <v>Yes</v>
      </c>
      <c r="ID130" s="283" t="str">
        <f>IF(AND((RIGHT($ID$3,2)-'[1]Miter Profiles'!$AC$239-'[1]Outside Edges'!$B129)&gt;=5,'[1]Outside Edges'!$P129="Yes"),"Yes","No")</f>
        <v>Yes</v>
      </c>
      <c r="IE130" s="269" t="str">
        <f>IF(AND((RIGHT($IE$3,2)-'[1]Miter Profiles'!$AC$240-'[1]Outside Edges'!$B129)&gt;=5,'[1]Outside Edges'!$P129="Yes"),"Yes","No")</f>
        <v>Yes</v>
      </c>
      <c r="IF130" s="269" t="str">
        <f>IF(AND((RIGHT($IF$3,2)-'[1]Miter Profiles'!$AC$241-'[1]Outside Edges'!$B129)&gt;=5,'[1]Outside Edges'!$P129="Yes"),"Yes","No")</f>
        <v>Yes</v>
      </c>
      <c r="IG130" s="269" t="str">
        <f>IF(AND((RIGHT($IG$3,2)-'[1]Miter Profiles'!$AC$242-'[1]Outside Edges'!$B129)&gt;=5,'[1]Outside Edges'!$P129="Yes"),"Yes","No")</f>
        <v>Yes</v>
      </c>
      <c r="IH130" s="283" t="str">
        <f>IF(AND((RIGHT($IH$3,2)-'[1]Miter Profiles'!$AC$243-'[1]Outside Edges'!$B129)&gt;=5,'[1]Outside Edges'!$P129="Yes"),"Yes","No")</f>
        <v>Yes</v>
      </c>
      <c r="II130" s="283" t="str">
        <f>IF(AND((RIGHT($II$3,2)-'[1]Miter Profiles'!$AC$244-'[1]Outside Edges'!$B129)&gt;=5,'[1]Outside Edges'!$P129="Yes"),"Yes","No")</f>
        <v>Yes</v>
      </c>
      <c r="IJ130" s="283" t="str">
        <f>IF(AND((RIGHT($IJ$3,2)-'[1]Miter Profiles'!$AC$245-'[1]Outside Edges'!$B129)&gt;=5,'[1]Outside Edges'!$P129="Yes"),"Yes","No")</f>
        <v>Yes</v>
      </c>
      <c r="IK130" s="269" t="str">
        <f>IF(AND((RIGHT($IK$3,2)-'[1]Miter Profiles'!$AC$246-'[1]Outside Edges'!$B129)&gt;=5,'[1]Outside Edges'!$P129="Yes"),"Yes","No")</f>
        <v>Yes</v>
      </c>
      <c r="IL130" s="269" t="str">
        <f>IF(AND((RIGHT($IL$3,2)-'[1]Miter Profiles'!$AC$247-'[1]Outside Edges'!$B129)&gt;=5,'[1]Outside Edges'!$P129="Yes"),"Yes","No")</f>
        <v>Yes</v>
      </c>
      <c r="IM130" s="269" t="str">
        <f>IF(AND((RIGHT($IM$3,2)-'[1]Miter Profiles'!$AC$248-'[1]Outside Edges'!$B129)&gt;=5,'[1]Outside Edges'!$P129="Yes"),"Yes","No")</f>
        <v>Yes</v>
      </c>
      <c r="IN130" s="283" t="str">
        <f>IF(AND((RIGHT($IN$3,2)-'[1]Miter Profiles'!$AC$249-'[1]Outside Edges'!$B129)&gt;=5,'[1]Outside Edges'!$P129="Yes"),"Yes","No")</f>
        <v>Yes</v>
      </c>
      <c r="IO130" s="283" t="str">
        <f>IF(AND((RIGHT($IO$3,2)-'[1]Miter Profiles'!$AC$250-'[1]Outside Edges'!$B129)&gt;=5,'[1]Outside Edges'!$P129="Yes"),"Yes","No")</f>
        <v>Yes</v>
      </c>
      <c r="IP130" s="283" t="str">
        <f>IF(AND((RIGHT($IP$3,2)-'[1]Miter Profiles'!$AC$251-'[1]Outside Edges'!$B129)&gt;=5,'[1]Outside Edges'!$P129="Yes"),"Yes","No")</f>
        <v>Yes</v>
      </c>
      <c r="IQ130" s="269" t="str">
        <f>IF(AND((RIGHT($IQ$3,2)-'[1]Miter Profiles'!$AC$252-'[1]Outside Edges'!$B129)&gt;=5,'[1]Outside Edges'!$P129="Yes"),"Yes","No")</f>
        <v>Yes</v>
      </c>
      <c r="IR130" s="269" t="str">
        <f>IF(AND((RIGHT($IR$3,2)-'[1]Miter Profiles'!$AC$253-'[1]Outside Edges'!$B129)&gt;=5,'[1]Outside Edges'!$P129="Yes"),"Yes","No")</f>
        <v>Yes</v>
      </c>
      <c r="IS130" s="269" t="str">
        <f>IF(AND((RIGHT($IS$3,2)-'[1]Miter Profiles'!$AC$254-'[1]Outside Edges'!$B129)&gt;=5,'[1]Outside Edges'!$P129="Yes"),"Yes","No")</f>
        <v>Yes</v>
      </c>
      <c r="IT130" s="283" t="str">
        <f>IF(AND((RIGHT($IT$3,2)-'[1]Miter Profiles'!$AC$255-'[1]Outside Edges'!$B129)&gt;=5,'[1]Outside Edges'!$P129="Yes"),"Yes","No")</f>
        <v>Yes</v>
      </c>
      <c r="IU130" s="283" t="str">
        <f>IF(AND((RIGHT($IU$3,2)-'[1]Miter Profiles'!$AC$256-'[1]Outside Edges'!$B129)&gt;=5,'[1]Outside Edges'!$P129="Yes"),"Yes","No")</f>
        <v>Yes</v>
      </c>
      <c r="IV130" s="283" t="str">
        <f>IF(AND((RIGHT($IV$3,2)-'[1]Miter Profiles'!$AC$257-'[1]Outside Edges'!$B129)&gt;=5,'[1]Outside Edges'!$P129="Yes"),"Yes","No")</f>
        <v>Yes</v>
      </c>
      <c r="IW130" s="269" t="str">
        <f>IF(AND((RIGHT($IW$3,2)-'[1]Miter Profiles'!$AC$258-'[1]Outside Edges'!$B129)&gt;=5,'[1]Outside Edges'!$P129="Yes"),"Yes","No")</f>
        <v>Yes</v>
      </c>
      <c r="IX130" s="269" t="str">
        <f>IF(AND((RIGHT($IX$3,2)-'[1]Miter Profiles'!$AC$259-'[1]Outside Edges'!$B129)&gt;=5,'[1]Outside Edges'!$P129="Yes"),"Yes","No")</f>
        <v>Yes</v>
      </c>
      <c r="IY130" s="269" t="str">
        <f>IF(AND((RIGHT($IY$3,2)-'[1]Miter Profiles'!$AC$260-'[1]Outside Edges'!$B129)&gt;=5,'[1]Outside Edges'!$P129="Yes"),"Yes","No")</f>
        <v>Yes</v>
      </c>
      <c r="IZ130" s="283" t="str">
        <f>IF(AND((RIGHT($IZ$3,2)-'[1]Miter Profiles'!$AC$261-'[1]Outside Edges'!$B129)&gt;=5,'[1]Outside Edges'!$P129="Yes"),"Yes","No")</f>
        <v>Yes</v>
      </c>
      <c r="JA130" s="283" t="str">
        <f>IF(AND((RIGHT($JA$3,2)-'[1]Miter Profiles'!$AC$262-'[1]Outside Edges'!$B129)&gt;=5,'[1]Outside Edges'!$P129="Yes"),"Yes","No")</f>
        <v>Yes</v>
      </c>
      <c r="JB130" s="283" t="str">
        <f>IF(AND((RIGHT($JB$3,2)-'[1]Miter Profiles'!$AC$263-'[1]Outside Edges'!$B129)&gt;=5,'[1]Outside Edges'!$P129="Yes"),"Yes","No")</f>
        <v>Yes</v>
      </c>
      <c r="JC130" s="269" t="str">
        <f>IF(AND((RIGHT($JC$3,2)-'[1]Miter Profiles'!$AC$264-'[1]Outside Edges'!$B129)&gt;=5,'[1]Outside Edges'!$P129="Yes"),"Yes","No")</f>
        <v>Yes</v>
      </c>
      <c r="JD130" s="269" t="str">
        <f>IF(AND((RIGHT($JD$3,2)-'[1]Miter Profiles'!$AC$265-'[1]Outside Edges'!$B129)&gt;=5,'[1]Outside Edges'!$P129="Yes"),"Yes","No")</f>
        <v>Yes</v>
      </c>
      <c r="JE130" s="269" t="str">
        <f>IF(AND((RIGHT($JE$3,2)-'[1]Miter Profiles'!$AC$266-'[1]Outside Edges'!$B129)&gt;=5,'[1]Outside Edges'!$P129="Yes"),"Yes","No")</f>
        <v>Yes</v>
      </c>
      <c r="JF130" s="283" t="str">
        <f>IF(AND((RIGHT($JF$3,2)-'[1]Miter Profiles'!$AC$267-'[1]Outside Edges'!$B129)&gt;=5,'[1]Outside Edges'!$P129="Yes"),"Yes","No")</f>
        <v>Yes</v>
      </c>
      <c r="JG130" s="283" t="str">
        <f>IF(AND((RIGHT($JG$3,2)-'[1]Miter Profiles'!$AC$268-'[1]Outside Edges'!$B129)&gt;=5,'[1]Outside Edges'!$P129="Yes"),"Yes","No")</f>
        <v>Yes</v>
      </c>
      <c r="JH130" s="283" t="str">
        <f>IF(AND((RIGHT($JH$3,2)-'[1]Miter Profiles'!$AC$269-'[1]Outside Edges'!$B129)&gt;=5,'[1]Outside Edges'!$P129="Yes"),"Yes","No")</f>
        <v>Yes</v>
      </c>
      <c r="JI130" s="269" t="str">
        <f>IF(AND((RIGHT($JI$3,2)-'[1]Miter Profiles'!$AC$270-'[1]Outside Edges'!$B129)&gt;=5,'[1]Outside Edges'!$P129="Yes"),"Yes","No")</f>
        <v>Yes</v>
      </c>
      <c r="JJ130" s="269" t="str">
        <f>IF(AND((RIGHT($JJ$3,2)-'[1]Miter Profiles'!$AC$271-'[1]Outside Edges'!$B129)&gt;=5,'[1]Outside Edges'!$P129="Yes"),"Yes","No")</f>
        <v>Yes</v>
      </c>
      <c r="JK130" s="269" t="str">
        <f>IF(AND((RIGHT($JK$3,2)-'[1]Miter Profiles'!$AC$272-'[1]Outside Edges'!$B129)&gt;=5,'[1]Outside Edges'!$P129="Yes"),"Yes","No")</f>
        <v>Yes</v>
      </c>
      <c r="JL130" s="283" t="str">
        <f>IF(AND((RIGHT($JL$3,2)-'[1]Miter Profiles'!$AC$273-'[1]Outside Edges'!$B129)&gt;=5,'[1]Outside Edges'!$P129="Yes"),"Yes","No")</f>
        <v>Yes</v>
      </c>
      <c r="JM130" s="283" t="str">
        <f>IF(AND((RIGHT($JM$3,2)-'[1]Miter Profiles'!$AC$274-'[1]Outside Edges'!$B129)&gt;=5,'[1]Outside Edges'!$P129="Yes"),"Yes","No")</f>
        <v>Yes</v>
      </c>
      <c r="JN130" s="283" t="str">
        <f>IF(AND((RIGHT($JN$3,2)-'[1]Miter Profiles'!$AC$275-'[1]Outside Edges'!$B129)&gt;=5,'[1]Outside Edges'!$P129="Yes"),"Yes","No")</f>
        <v>Yes</v>
      </c>
      <c r="JO130" s="269" t="str">
        <f>IF(AND((RIGHT($JO$3,2)-'[1]Miter Profiles'!$AC$276-'[1]Outside Edges'!$B129)&gt;=5,'[1]Outside Edges'!$P129="Yes"),"Yes","No")</f>
        <v>Yes</v>
      </c>
      <c r="JP130" s="269" t="str">
        <f>IF(AND((RIGHT($JP$3,2)-'[1]Miter Profiles'!$AC$277-'[1]Outside Edges'!$B129)&gt;=5,'[1]Outside Edges'!$P129="Yes"),"Yes","No")</f>
        <v>Yes</v>
      </c>
      <c r="JQ130" s="269" t="str">
        <f>IF(AND((RIGHT($JQ$3,2)-'[1]Miter Profiles'!$AC$278-'[1]Outside Edges'!$B129)&gt;=5,'[1]Outside Edges'!$P129="Yes"),"Yes","No")</f>
        <v>Yes</v>
      </c>
      <c r="JR130" s="283" t="str">
        <f>IF(AND((RIGHT($JR$3,2)-'[1]Miter Profiles'!$AC$279-'[1]Outside Edges'!$B129)&gt;=5,'[1]Outside Edges'!$P129="Yes"),"Yes","No")</f>
        <v>No</v>
      </c>
      <c r="JS130" s="283" t="str">
        <f>IF(AND((RIGHT($JS$3,2)-'[1]Miter Profiles'!$AC$280-'[1]Outside Edges'!$B129)&gt;=5,'[1]Outside Edges'!$P129="Yes"),"Yes","No")</f>
        <v>Yes</v>
      </c>
      <c r="JT130" s="283" t="str">
        <f>IF(AND((RIGHT($JT$3,2)-'[1]Miter Profiles'!$AC$281-'[1]Outside Edges'!$B129)&gt;=5,'[1]Outside Edges'!$P129="Yes"),"Yes","No")</f>
        <v>Yes</v>
      </c>
      <c r="JU130" s="269" t="str">
        <f>IF(AND((RIGHT($JU$3,2)-'[1]Miter Profiles'!$AC$282-'[1]Outside Edges'!$B129)&gt;=5,'[1]Outside Edges'!$P129="Yes"),"Yes","No")</f>
        <v>No</v>
      </c>
      <c r="JV130" s="269" t="str">
        <f>IF(AND((RIGHT($JV$3,2)-'[1]Miter Profiles'!$AC$283-'[1]Outside Edges'!$B129)&gt;=5,'[1]Outside Edges'!$P129="Yes"),"Yes","No")</f>
        <v>Yes</v>
      </c>
      <c r="JW130" s="269" t="str">
        <f>IF(AND((RIGHT($JW$3,2)-'[1]Miter Profiles'!$AC$284-'[1]Outside Edges'!$B129)&gt;=5,'[1]Outside Edges'!$P129="Yes"),"Yes","No")</f>
        <v>Yes</v>
      </c>
      <c r="JX130" s="283" t="str">
        <f>IF(AND((RIGHT($JX$3,2)-'[1]Miter Profiles'!$AC$285-'[1]Outside Edges'!$B129)&gt;=5,'[1]Outside Edges'!$P129="Yes"),"Yes","No")</f>
        <v>Yes</v>
      </c>
      <c r="JY130" s="283" t="str">
        <f>IF(AND((RIGHT($JY$3,2)-'[1]Miter Profiles'!$AC$286-'[1]Outside Edges'!$B129)&gt;=5,'[1]Outside Edges'!$P129="Yes"),"Yes","No")</f>
        <v>Yes</v>
      </c>
      <c r="JZ130" s="283" t="str">
        <f>IF(AND((RIGHT($JZ$3,2)-'[1]Miter Profiles'!$AC$287-'[1]Outside Edges'!$B129)&gt;=5,'[1]Outside Edges'!$P129="Yes"),"Yes","No")</f>
        <v>Yes</v>
      </c>
      <c r="KA130" s="269" t="str">
        <f>IF(AND((RIGHT($KA$3,2)-'[1]Miter Profiles'!$AC$288-'[1]Outside Edges'!$B129)&gt;=5,'[1]Outside Edges'!$P129="Yes"),"Yes","No")</f>
        <v>Yes</v>
      </c>
      <c r="KB130" s="269" t="str">
        <f>IF(AND((RIGHT($KB$3,2)-'[1]Miter Profiles'!$AC$289-'[1]Outside Edges'!$B129)&gt;=5,'[1]Outside Edges'!$P129="Yes"),"Yes","No")</f>
        <v>Yes</v>
      </c>
      <c r="KC130" s="269" t="str">
        <f>IF(AND((RIGHT($KC$3,2)-'[1]Miter Profiles'!$AC$290-'[1]Outside Edges'!$B129)&gt;=5,'[1]Outside Edges'!$P129="Yes"),"Yes","No")</f>
        <v>Yes</v>
      </c>
      <c r="KD130" s="283" t="str">
        <f>IF(AND((RIGHT($KD$3,2)-'[1]Miter Profiles'!$AC$291-'[1]Outside Edges'!$B129)&gt;=5,'[1]Outside Edges'!$P129="Yes"),"Yes","No")</f>
        <v>Yes</v>
      </c>
      <c r="KE130" s="283" t="str">
        <f>IF(AND((RIGHT($KE$3,2)-'[1]Miter Profiles'!$AC$292-'[1]Outside Edges'!$B129)&gt;=5,'[1]Outside Edges'!$P129="Yes"),"Yes","No")</f>
        <v>Yes</v>
      </c>
      <c r="KF130" s="283" t="str">
        <f>IF(AND((RIGHT($KF$3,2)-'[1]Miter Profiles'!$AC$293-'[1]Outside Edges'!$B129)&gt;=5,'[1]Outside Edges'!$P129="Yes"),"Yes","No")</f>
        <v>Yes</v>
      </c>
      <c r="KG130" s="269" t="str">
        <f>IF(AND((RIGHT($KG$3,2)-'[1]Miter Profiles'!$AC$294-'[1]Outside Edges'!$B129)&gt;=5,'[1]Outside Edges'!$P129="Yes"),"Yes","No")</f>
        <v>Yes</v>
      </c>
      <c r="KH130" s="269" t="str">
        <f>IF(AND((RIGHT($KH$3,2)-'[1]Miter Profiles'!$AC$295-'[1]Outside Edges'!$B129)&gt;=5,'[1]Outside Edges'!$P129="Yes"),"Yes","No")</f>
        <v>Yes</v>
      </c>
      <c r="KI130" s="269" t="str">
        <f>IF(AND((RIGHT($KI$3,2)-'[1]Miter Profiles'!$AC$296-'[1]Outside Edges'!$B129)&gt;=5,'[1]Outside Edges'!$P129="Yes"),"Yes","No")</f>
        <v>Yes</v>
      </c>
      <c r="KJ130" s="283" t="str">
        <f>IF(AND((RIGHT($KJ$3,2)-'[1]Miter Profiles'!$AC$297-'[1]Outside Edges'!$B129)&gt;=5,'[1]Outside Edges'!$P129="Yes"),"Yes","No")</f>
        <v>Yes</v>
      </c>
      <c r="KK130" s="283" t="str">
        <f>IF(AND((RIGHT($KK$3,2)-'[1]Miter Profiles'!$AC$298-'[1]Outside Edges'!$B129)&gt;=5,'[1]Outside Edges'!$P129="Yes"),"Yes","No")</f>
        <v>Yes</v>
      </c>
      <c r="KL130" s="283" t="str">
        <f>IF(AND((RIGHT($KL$3,2)-'[1]Miter Profiles'!$AC$299-'[1]Outside Edges'!$B129)&gt;=5,'[1]Outside Edges'!$P129="Yes"),"Yes","No")</f>
        <v>Yes</v>
      </c>
      <c r="KM130" s="269" t="str">
        <f>IF(AND((RIGHT($KM$3,2)-'[1]Miter Profiles'!$AC$300-'[1]Outside Edges'!$B129)&gt;=5,'[1]Outside Edges'!$P129="Yes"),"Yes","No")</f>
        <v>Yes</v>
      </c>
      <c r="KN130" s="269" t="str">
        <f>IF(AND((RIGHT($KN$3,2)-'[1]Miter Profiles'!$AC$301-'[1]Outside Edges'!$B129)&gt;=5,'[1]Outside Edges'!$P129="Yes"),"Yes","No")</f>
        <v>Yes</v>
      </c>
      <c r="KO130" s="269" t="str">
        <f>IF(AND((RIGHT($KO$3,2)-'[1]Miter Profiles'!$AC$302-'[1]Outside Edges'!$B129)&gt;=5,'[1]Outside Edges'!$P129="Yes"),"Yes","No")</f>
        <v>Yes</v>
      </c>
      <c r="KP130" s="283" t="str">
        <f>IF(AND((RIGHT($KP$3,2)-'[1]Miter Profiles'!$AC$303-'[1]Outside Edges'!$B129)&gt;=5,'[1]Outside Edges'!$P129="Yes"),"Yes","No")</f>
        <v>Yes</v>
      </c>
      <c r="KQ130" s="283" t="str">
        <f>IF(AND((RIGHT($KQ$3,2)-'[1]Miter Profiles'!$AC$304-'[1]Outside Edges'!$B129)&gt;=5,'[1]Outside Edges'!$P129="Yes"),"Yes","No")</f>
        <v>Yes</v>
      </c>
      <c r="KR130" s="283" t="str">
        <f>IF(AND((RIGHT($KR$3,2)-'[1]Miter Profiles'!$AC$305-'[1]Outside Edges'!$B129)&gt;=5,'[1]Outside Edges'!$P129="Yes"),"Yes","No")</f>
        <v>Yes</v>
      </c>
      <c r="KS130" s="269" t="str">
        <f>IF(AND((RIGHT($KS$3,2)-'[1]Miter Profiles'!$AC$306-'[1]Outside Edges'!$B129)&gt;=5,'[1]Outside Edges'!$P129="Yes"),"Yes","No")</f>
        <v>Yes</v>
      </c>
      <c r="KT130" s="269" t="str">
        <f>IF(AND((RIGHT($KT$3,2)-'[1]Miter Profiles'!$AC$307-'[1]Outside Edges'!$B129)&gt;=5,'[1]Outside Edges'!$P129="Yes"),"Yes","No")</f>
        <v>Yes</v>
      </c>
      <c r="KU130" s="269" t="str">
        <f>IF(AND((RIGHT($KU$3,2)-'[1]Miter Profiles'!$AC$308-'[1]Outside Edges'!$B129)&gt;=5,'[1]Outside Edges'!$P129="Yes"),"Yes","No")</f>
        <v>Yes</v>
      </c>
      <c r="KV130" s="283" t="str">
        <f>IF(AND((RIGHT($KV$3,2)-'[1]Miter Profiles'!$AC$309-'[1]Outside Edges'!$B129)&gt;=5,'[1]Outside Edges'!$P129="Yes"),"Yes","No")</f>
        <v>Yes</v>
      </c>
      <c r="KW130" s="283" t="str">
        <f>IF(AND((RIGHT($KW$3,2)-'[1]Miter Profiles'!$AC$310-'[1]Outside Edges'!$B129)&gt;=5,'[1]Outside Edges'!$P129="Yes"),"Yes","No")</f>
        <v>Yes</v>
      </c>
      <c r="KX130" s="283" t="str">
        <f>IF(AND((RIGHT($KX$3,2)-'[1]Miter Profiles'!$AC$311-'[1]Outside Edges'!$B129)&gt;=5,'[1]Outside Edges'!$P129="Yes"),"Yes","No")</f>
        <v>Yes</v>
      </c>
      <c r="KY130" s="269" t="str">
        <f>IF(AND((RIGHT($KY$3,2)-'[1]Miter Profiles'!$AC$312-'[1]Outside Edges'!$B129)&gt;=5,'[1]Outside Edges'!$P129="Yes"),"Yes","No")</f>
        <v>Yes</v>
      </c>
      <c r="KZ130" s="269" t="str">
        <f>IF(AND((RIGHT($KZ$3,2)-'[1]Miter Profiles'!$AC$313-'[1]Outside Edges'!$B129)&gt;=5,'[1]Outside Edges'!$P129="Yes"),"Yes","No")</f>
        <v>Yes</v>
      </c>
      <c r="LA130" s="269" t="str">
        <f>IF(AND((RIGHT($LA$3,2)-'[1]Miter Profiles'!$AC$314-'[1]Outside Edges'!$B129)&gt;=5,'[1]Outside Edges'!$P129="Yes"),"Yes","No")</f>
        <v>Yes</v>
      </c>
      <c r="LB130" s="283" t="str">
        <f>IF(AND((RIGHT($LB$3,2)-'[1]Miter Profiles'!$AC$315-'[1]Outside Edges'!$B129)&gt;=5,'[1]Outside Edges'!$P129="Yes"),"Yes","No")</f>
        <v>Yes</v>
      </c>
      <c r="LC130" s="283" t="str">
        <f>IF(AND((RIGHT($LC$3,2)-'[1]Miter Profiles'!$AC$316-'[1]Outside Edges'!$B129)&gt;=5,'[1]Outside Edges'!$P129="Yes"),"Yes","No")</f>
        <v>Yes</v>
      </c>
      <c r="LD130" s="283" t="str">
        <f>IF(AND((RIGHT($LD$3,2)-'[1]Miter Profiles'!$AC$317-'[1]Outside Edges'!$B129)&gt;=5,'[1]Outside Edges'!$P129="Yes"),"Yes","No")</f>
        <v>Yes</v>
      </c>
      <c r="LE130" s="283" t="str">
        <f>IF(AND((RIGHT($LE$3,2)-'[1]Miter Profiles'!$AC$318-'[1]Outside Edges'!$B129)&gt;=5,'[1]Outside Edges'!$P129="Yes"),"Yes","No")</f>
        <v>Yes</v>
      </c>
      <c r="LF130" s="269" t="str">
        <f>IF(AND((RIGHT($LF$3,2)-'[1]Miter Profiles'!$AC$319-'[1]Outside Edges'!$B129)&gt;=5,'[1]Outside Edges'!$P129="Yes"),"Yes","No")</f>
        <v>Yes</v>
      </c>
      <c r="LG130" s="269" t="str">
        <f>IF(AND((RIGHT($LG$3,2)-'[1]Miter Profiles'!$AC$320-'[1]Outside Edges'!$B129)&gt;=5,'[1]Outside Edges'!$P129="Yes"),"Yes","No")</f>
        <v>Yes</v>
      </c>
      <c r="LH130" s="269" t="str">
        <f>IF(AND((RIGHT($LH$3,2)-'[1]Miter Profiles'!$AC$321-'[1]Outside Edges'!$B129)&gt;=5,'[1]Outside Edges'!$P129="Yes"),"Yes","No")</f>
        <v>Yes</v>
      </c>
      <c r="LI130" s="269" t="str">
        <f>IF(AND((RIGHT($LI$3,2)-'[1]Miter Profiles'!$AC$322-'[1]Outside Edges'!$B129)&gt;=5,'[1]Outside Edges'!$P129="Yes"),"Yes","No")</f>
        <v>Yes</v>
      </c>
      <c r="LJ130" s="283" t="str">
        <f>IF(AND((RIGHT($LJ$3,2)-'[1]Miter Profiles'!$AC$323-'[1]Outside Edges'!$B129)&gt;=5,'[1]Outside Edges'!$P129="Yes"),"Yes","No")</f>
        <v>Yes</v>
      </c>
      <c r="LK130" s="283" t="str">
        <f>IF(AND((RIGHT($LK$3,2)-'[1]Miter Profiles'!$AC$324-'[1]Outside Edges'!$B129)&gt;=5,'[1]Outside Edges'!$P129="Yes"),"Yes","No")</f>
        <v>Yes</v>
      </c>
      <c r="LL130" s="283" t="str">
        <f>IF(AND((RIGHT($LL$3,2)-'[1]Miter Profiles'!$AC$325-'[1]Outside Edges'!$B129)&gt;=5,'[1]Outside Edges'!$P129="Yes"),"Yes","No")</f>
        <v>Yes</v>
      </c>
      <c r="LM130" s="269" t="str">
        <f>IF(AND((RIGHT($LM$3,2)-'[1]Miter Profiles'!$AC$326-'[1]Outside Edges'!$B129)&gt;=5,'[1]Outside Edges'!$P129="Yes"),"Yes","No")</f>
        <v>Yes</v>
      </c>
      <c r="LN130" s="269" t="str">
        <f>IF(AND((RIGHT($LN$3,2)-'[1]Miter Profiles'!$AC$327-'[1]Outside Edges'!$B129)&gt;=5,'[1]Outside Edges'!$P129="Yes"),"Yes","No")</f>
        <v>Yes</v>
      </c>
      <c r="LO130" s="269" t="str">
        <f>IF(AND((RIGHT($LO$3,2)-'[1]Miter Profiles'!$AC$328-'[1]Outside Edges'!$B129)&gt;=5,'[1]Outside Edges'!$P129="Yes"),"Yes","No")</f>
        <v>Yes</v>
      </c>
      <c r="LP130" s="283" t="str">
        <f>IF(AND((RIGHT($LP$3,2)-'[1]Miter Profiles'!$AC$329-'[1]Outside Edges'!$B129)&gt;=5,'[1]Outside Edges'!$P129="Yes"),"Yes","No")</f>
        <v>Yes</v>
      </c>
      <c r="LQ130" s="283" t="str">
        <f>IF(AND((RIGHT($LQ$3,2)-'[1]Miter Profiles'!$AC$330-'[1]Outside Edges'!$B129)&gt;=5,'[1]Outside Edges'!$P129="Yes"),"Yes","No")</f>
        <v>Yes</v>
      </c>
      <c r="LR130" s="283" t="str">
        <f>IF(AND((RIGHT($LR$3,2)-'[1]Miter Profiles'!$AC$331-'[1]Outside Edges'!$B129)&gt;=5,'[1]Outside Edges'!$P129="Yes"),"Yes","No")</f>
        <v>Yes</v>
      </c>
      <c r="LS130" s="269" t="str">
        <f>IF(AND((RIGHT($LS$3,2)-'[1]Miter Profiles'!$AC$332-'[1]Outside Edges'!$B129)&gt;=5,'[1]Outside Edges'!$P129="Yes"),"Yes","No")</f>
        <v>Yes</v>
      </c>
      <c r="LT130" s="269" t="str">
        <f>IF(AND((RIGHT($LT$3,2)-'[1]Miter Profiles'!$AC$333-'[1]Outside Edges'!$B129)&gt;=5,'[1]Outside Edges'!$P129="Yes"),"Yes","No")</f>
        <v>Yes</v>
      </c>
      <c r="LU130" s="269" t="str">
        <f>IF(AND((RIGHT($LU$3,2)-'[1]Miter Profiles'!$AC$334-'[1]Outside Edges'!$B129)&gt;=5,'[1]Outside Edges'!$P129="Yes"),"Yes","No")</f>
        <v>Yes</v>
      </c>
      <c r="LV130" s="283" t="str">
        <f>IF(AND((RIGHT($LV$3,2)-'[1]Miter Profiles'!$AC$335-'[1]Outside Edges'!$B129)&gt;=5,'[1]Outside Edges'!$P129="Yes"),"Yes","No")</f>
        <v>Yes</v>
      </c>
      <c r="LW130" s="283" t="str">
        <f>IF(AND((RIGHT($LW$3,2)-'[1]Miter Profiles'!$AC$336-'[1]Outside Edges'!$B129)&gt;=5,'[1]Outside Edges'!$P129="Yes"),"Yes","No")</f>
        <v>Yes</v>
      </c>
      <c r="LX130" s="283" t="str">
        <f>IF(AND((RIGHT($LX$3,2)-'[1]Miter Profiles'!$AC$337-'[1]Outside Edges'!$B129)&gt;=5,'[1]Outside Edges'!$P129="Yes"),"Yes","No")</f>
        <v>Yes</v>
      </c>
      <c r="LY130" s="269" t="str">
        <f>IF(AND((RIGHT($LY$3,2)-'[1]Miter Profiles'!$AC$338-'[1]Outside Edges'!$B129)&gt;=5,'[1]Outside Edges'!$P129="Yes"),"Yes","No")</f>
        <v>Yes</v>
      </c>
      <c r="LZ130" s="269" t="str">
        <f>IF(AND((RIGHT($LZ$3,2)-'[1]Miter Profiles'!$AC$339-'[1]Outside Edges'!$B129)&gt;=5,'[1]Outside Edges'!$P129="Yes"),"Yes","No")</f>
        <v>Yes</v>
      </c>
      <c r="MA130" s="269" t="str">
        <f>IF(AND((RIGHT($MA$3,2)-'[1]Miter Profiles'!$AC$340-'[1]Outside Edges'!$B129)&gt;=5,'[1]Outside Edges'!$P129="Yes"),"Yes","No")</f>
        <v>Yes</v>
      </c>
      <c r="MB130" s="283" t="str">
        <f>IF(AND((RIGHT($MB$3,2)-'[1]Miter Profiles'!$AC$341-'[1]Outside Edges'!$B129)&gt;=5,'[1]Outside Edges'!$P129="Yes"),"Yes","No")</f>
        <v>Yes</v>
      </c>
      <c r="MC130" s="283" t="str">
        <f>IF(AND((RIGHT($MC$3,2)-'[1]Miter Profiles'!$AC$342-'[1]Outside Edges'!$B129)&gt;=5,'[1]Outside Edges'!$P129="Yes"),"Yes","No")</f>
        <v>Yes</v>
      </c>
      <c r="MD130" s="283" t="str">
        <f>IF(AND((RIGHT($MD$3,2)-'[1]Miter Profiles'!$AC$343-'[1]Outside Edges'!$B129)&gt;=5,'[1]Outside Edges'!$P129="Yes"),"Yes","No")</f>
        <v>Yes</v>
      </c>
      <c r="ME130" s="269" t="str">
        <f>IF(AND((RIGHT($ME$3,2)-'[1]Miter Profiles'!$AC$344-'[1]Outside Edges'!$B129)&gt;=5,'[1]Outside Edges'!$P129="Yes"),"Yes","No")</f>
        <v>Yes</v>
      </c>
      <c r="MF130" s="269" t="str">
        <f>IF(AND((RIGHT($MF$3,2)-'[1]Miter Profiles'!$AC$345-'[1]Outside Edges'!$B129)&gt;=5,'[1]Outside Edges'!$P129="Yes"),"Yes","No")</f>
        <v>Yes</v>
      </c>
      <c r="MG130" s="269" t="str">
        <f>IF(AND((RIGHT($MG$3,2)-'[1]Miter Profiles'!$AC$346-'[1]Outside Edges'!$B129)&gt;=5,'[1]Outside Edges'!$P129="Yes"),"Yes","No")</f>
        <v>Yes</v>
      </c>
      <c r="MH130" s="283" t="str">
        <f>IF(AND((RIGHT($MH$3,2)-'[1]Miter Profiles'!$AC$347-'[1]Outside Edges'!$B129)&gt;=5,'[1]Outside Edges'!$P129="Yes"),"Yes","No")</f>
        <v>Yes</v>
      </c>
      <c r="MI130" s="283" t="str">
        <f>IF(AND((RIGHT($MI$3,2)-'[1]Miter Profiles'!$AC$348-'[1]Outside Edges'!$B129)&gt;=5,'[1]Outside Edges'!$P129="Yes"),"Yes","No")</f>
        <v>Yes</v>
      </c>
      <c r="MJ130" s="283" t="str">
        <f>IF(AND((RIGHT($MJ$3,2)-'[1]Miter Profiles'!$AC$349-'[1]Outside Edges'!$B129)&gt;=5,'[1]Outside Edges'!$P129="Yes"),"Yes","No")</f>
        <v>Yes</v>
      </c>
      <c r="MK130" s="269" t="str">
        <f>IF(AND((RIGHT($MK$3,2)-'[1]Miter Profiles'!$AC$350-'[1]Outside Edges'!$B129)&gt;=5,'[1]Outside Edges'!$P129="Yes"),"Yes","No")</f>
        <v>Yes</v>
      </c>
      <c r="ML130" s="269" t="str">
        <f>IF(AND((RIGHT($ML$3,2)-'[1]Miter Profiles'!$AC$351-'[1]Outside Edges'!$B129)&gt;=5,'[1]Outside Edges'!$P129="Yes"),"Yes","No")</f>
        <v>Yes</v>
      </c>
      <c r="MM130" s="269" t="str">
        <f>IF(AND((RIGHT($MM$3,2)-'[1]Miter Profiles'!$AC$352-'[1]Outside Edges'!$B129)&gt;=5,'[1]Outside Edges'!$P129="Yes"),"Yes","No")</f>
        <v>Yes</v>
      </c>
      <c r="MN130" s="283" t="str">
        <f>IF(AND((RIGHT($MK$3,2)-'[1]Miter Profiles'!$AC$350-'[1]Outside Edges'!$B129)&gt;=5,'[1]Outside Edges'!$P129="Yes"),"Yes","No")</f>
        <v>Yes</v>
      </c>
      <c r="MO130" s="283" t="str">
        <f>IF(AND((RIGHT($ML$3,2)-'[1]Miter Profiles'!$AC$351-'[1]Outside Edges'!$B129)&gt;=5,'[1]Outside Edges'!$P129="Yes"),"Yes","No")</f>
        <v>Yes</v>
      </c>
      <c r="MP130" s="283" t="str">
        <f>IF(AND((RIGHT($MM$3,2)-'[1]Miter Profiles'!$AC$352-'[1]Outside Edges'!$B129)&gt;=5,'[1]Outside Edges'!$P129="Yes"),"Yes","No")</f>
        <v>Yes</v>
      </c>
    </row>
    <row r="131" spans="1:354" ht="15.75" customHeight="1" thickBot="1" x14ac:dyDescent="0.3">
      <c r="A131" s="8" t="str">
        <f>IF('[1]Outside Edges'!$A130&lt;&gt;"",'[1]Outside Edges'!$A130,"")</f>
        <v>D128</v>
      </c>
      <c r="B131" s="10" t="str">
        <f>IF(AND((RIGHT($B$3,2)-'[1]Miter Profiles'!$AC$3-'[1]Outside Edges'!$B130)&gt;=5,'[1]Outside Edges'!$P130="Yes"),"Yes","No")</f>
        <v>Yes</v>
      </c>
      <c r="C131" s="10" t="str">
        <f>IF(AND((RIGHT($C$3,2)-'[1]Miter Profiles'!$AC$4-'[1]Outside Edges'!$B130)&gt;=5,'[1]Outside Edges'!$P130="Yes"),"Yes","No")</f>
        <v>Yes</v>
      </c>
      <c r="D131" s="85" t="str">
        <f>IF(AND((RIGHT($D$3,2)-'[1]Miter Profiles'!$AC$5-'[1]Outside Edges'!$B130)&gt;=5,'[1]Outside Edges'!$P130="Yes"),"Yes","No")</f>
        <v>Yes</v>
      </c>
      <c r="E131" s="86" t="str">
        <f>IF(AND((RIGHT($E$3,2)-'[1]Miter Profiles'!$AC$6-'[1]Outside Edges'!$B130)&gt;=5,'[1]Outside Edges'!$P130="Yes"),"Yes","No")</f>
        <v>Yes</v>
      </c>
      <c r="F131" s="11" t="str">
        <f>IF(AND((RIGHT($F$3,2)-'[1]Miter Profiles'!$AC$7-'[1]Outside Edges'!$B130)&gt;=5,'[1]Outside Edges'!$P130="Yes"),"Yes","No")</f>
        <v>Yes</v>
      </c>
      <c r="G131" s="87" t="str">
        <f>IF(AND((RIGHT($G$3,2)-'[1]Miter Profiles'!$AC$8-'[1]Outside Edges'!$B130)&gt;=5,'[1]Outside Edges'!$P130="Yes"),"Yes","No")</f>
        <v>Yes</v>
      </c>
      <c r="H131" s="10" t="str">
        <f>IF(AND((RIGHT($H$3,2)-'[1]Miter Profiles'!$AC$9-'[1]Outside Edges'!$B130)&gt;=5,'[1]Outside Edges'!$P130="Yes"),"Yes","No")</f>
        <v>Yes</v>
      </c>
      <c r="I131" s="10" t="str">
        <f>IF(AND((RIGHT($I$3,2)-'[1]Miter Profiles'!$AC$10-'[1]Outside Edges'!$B130)&gt;=5,'[1]Outside Edges'!$P130="Yes"),"Yes","No")</f>
        <v>Yes</v>
      </c>
      <c r="J131" s="85" t="str">
        <f>IF(AND((RIGHT($J$3,2)-'[1]Miter Profiles'!$AC$11-'[1]Outside Edges'!$B130)&gt;=5,'[1]Outside Edges'!$P130="Yes"),"Yes","No")</f>
        <v>Yes</v>
      </c>
      <c r="K131" s="86" t="str">
        <f>IF(AND((RIGHT($K$3,2)-'[1]Miter Profiles'!$AC$12-'[1]Outside Edges'!$B130)&gt;=5,'[1]Outside Edges'!$P130="Yes"),"Yes","No")</f>
        <v>Yes</v>
      </c>
      <c r="L131" s="11" t="str">
        <f>IF(AND((RIGHT($L$3,2)-'[1]Miter Profiles'!$AC$13-'[1]Outside Edges'!$B130)&gt;=5,'[1]Outside Edges'!$P130="Yes"),"Yes","No")</f>
        <v>Yes</v>
      </c>
      <c r="M131" s="87" t="str">
        <f>IF(AND((RIGHT($M$3,2)-'[1]Miter Profiles'!$AC$14-'[1]Outside Edges'!$B130)&gt;=5,'[1]Outside Edges'!$P130="Yes"),"Yes","No")</f>
        <v>Yes</v>
      </c>
      <c r="N131" s="10" t="str">
        <f>IF(AND((RIGHT($N$3,2)-'[1]Miter Profiles'!$AC$15-'[1]Outside Edges'!$B130)&gt;=4,'[1]Outside Edges'!$P130="Yes"),"Yes","No")</f>
        <v>Yes</v>
      </c>
      <c r="O131" s="10" t="str">
        <f>IF(AND((RIGHT($O$3,2)-'[1]Miter Profiles'!$AC$16-'[1]Outside Edges'!$B130)&gt;=5,'[1]Outside Edges'!$P130="Yes"),"Yes","No")</f>
        <v>Yes</v>
      </c>
      <c r="P131" s="85" t="str">
        <f>IF(AND((RIGHT($P$3,2)-'[1]Miter Profiles'!$AC$17-'[1]Outside Edges'!$B130)&gt;=5,'[1]Outside Edges'!$P130="Yes"),"Yes","No")</f>
        <v>Yes</v>
      </c>
      <c r="Q131" s="86" t="str">
        <f>IF(AND((RIGHT($Q$3,2)-'[1]Miter Profiles'!$AC$18-'[1]Outside Edges'!$B130)&gt;=5,'[1]Outside Edges'!$P130="Yes"),"Yes","No")</f>
        <v>Yes</v>
      </c>
      <c r="R131" s="11" t="str">
        <f>IF(AND((RIGHT($R$3,2)-'[1]Miter Profiles'!$AC$19-'[1]Outside Edges'!$B130)&gt;=5,'[1]Outside Edges'!$P130="Yes"),"Yes","No")</f>
        <v>Yes</v>
      </c>
      <c r="S131" s="87" t="str">
        <f>IF(AND((RIGHT($S$3,2)-'[1]Miter Profiles'!$AC$20-'[1]Outside Edges'!$B130)&gt;=5,'[1]Outside Edges'!$P130="Yes"),"Yes","No")</f>
        <v>Yes</v>
      </c>
      <c r="T131" s="10" t="str">
        <f>IF(AND((RIGHT($T$3,2)-'[1]Miter Profiles'!$AC$21-'[1]Outside Edges'!$B130)&gt;=5,'[1]Outside Edges'!$P130="Yes"),"Yes","No")</f>
        <v>Yes</v>
      </c>
      <c r="U131" s="10" t="str">
        <f>IF(AND((RIGHT($U$3,2)-'[1]Miter Profiles'!$AC$22-'[1]Outside Edges'!$B130)&gt;=5,'[1]Outside Edges'!$P130="Yes"),"Yes","No")</f>
        <v>Yes</v>
      </c>
      <c r="V131" s="85" t="str">
        <f>IF(AND((RIGHT($V$3,2)-'[1]Miter Profiles'!$AC$23-'[1]Outside Edges'!$B130)&gt;=5,'[1]Outside Edges'!$P130="Yes"),"Yes","No")</f>
        <v>Yes</v>
      </c>
      <c r="W131" s="86" t="str">
        <f>IF(AND((RIGHT($W$3,2)-'[1]Miter Profiles'!$AC$24-'[1]Outside Edges'!$B130)&gt;=5,'[1]Outside Edges'!$P130="Yes"),"Yes","No")</f>
        <v>No</v>
      </c>
      <c r="X131" s="11" t="str">
        <f>IF(AND((RIGHT($X$3,2)-'[1]Miter Profiles'!$AC$25-'[1]Outside Edges'!$B130)&gt;=5,'[1]Outside Edges'!$P130="Yes"),"Yes","No")</f>
        <v>Yes</v>
      </c>
      <c r="Y131" s="87" t="str">
        <f>IF(AND((RIGHT($Y$3,2)-'[1]Miter Profiles'!$AC$26-'[1]Outside Edges'!$B130)&gt;=5,'[1]Outside Edges'!$P130="Yes"),"Yes","No")</f>
        <v>Yes</v>
      </c>
      <c r="Z131" s="10" t="str">
        <f>IF(AND((RIGHT($Z$3,2)-'[1]Miter Profiles'!$AC$27-'[1]Outside Edges'!$B130)&gt;=5,'[1]Outside Edges'!$P130="Yes"),"Yes","No")</f>
        <v>Yes</v>
      </c>
      <c r="AA131" s="10" t="str">
        <f>IF(AND((RIGHT($AA$3,2)-'[1]Miter Profiles'!$AC$28-'[1]Outside Edges'!$B130)&gt;=5,'[1]Outside Edges'!$P130="Yes"),"Yes","No")</f>
        <v>Yes</v>
      </c>
      <c r="AB131" s="85" t="str">
        <f>IF(AND((RIGHT($AB$3,2)-'[1]Miter Profiles'!$AC$29-'[1]Outside Edges'!$B130)&gt;=5,'[1]Outside Edges'!$P130="Yes"),"Yes","No")</f>
        <v>Yes</v>
      </c>
      <c r="AC131" s="86" t="str">
        <f>IF(AND((RIGHT($AC$3,2)-'[1]Miter Profiles'!$AC$30-'[1]Outside Edges'!$B130)&gt;=5,'[1]Outside Edges'!$P130="Yes"),"Yes","No")</f>
        <v>Yes</v>
      </c>
      <c r="AD131" s="11" t="str">
        <f>IF(AND((RIGHT($AD$3,2)-'[1]Miter Profiles'!$AC$31-'[1]Outside Edges'!$B130)&gt;=5,'[1]Outside Edges'!$P130="Yes"),"Yes","No")</f>
        <v>Yes</v>
      </c>
      <c r="AE131" s="87" t="str">
        <f>IF(AND((RIGHT($AE$3,2)-'[1]Miter Profiles'!$AC$32-'[1]Outside Edges'!$B130)&gt;=5,'[1]Outside Edges'!$P130="Yes"),"Yes","No")</f>
        <v>Yes</v>
      </c>
      <c r="AF131" s="10" t="str">
        <f>IF(AND((RIGHT($AF$3,2)-'[1]Miter Profiles'!$AC$33-'[1]Outside Edges'!$B130)&gt;=5,'[1]Outside Edges'!$P130="Yes"),"Yes","No")</f>
        <v>Yes</v>
      </c>
      <c r="AG131" s="10" t="str">
        <f>IF(AND((RIGHT($AG$3,2)-'[1]Miter Profiles'!$AC$34-'[1]Outside Edges'!$B130)&gt;=5,'[1]Outside Edges'!$P130="Yes"),"Yes","No")</f>
        <v>Yes</v>
      </c>
      <c r="AH131" s="85" t="str">
        <f>IF(AND((RIGHT($AH$3,2)-'[1]Miter Profiles'!$AC$35-'[1]Outside Edges'!$B130)&gt;=5,'[1]Outside Edges'!$P130="Yes"),"Yes","No")</f>
        <v>Yes</v>
      </c>
      <c r="AI131" s="86" t="str">
        <f>IF(AND((RIGHT($AI$3,2)-'[1]Miter Profiles'!$AC$36-'[1]Outside Edges'!$B130)&gt;=5,'[1]Outside Edges'!$P130="Yes"),"Yes","No")</f>
        <v>Yes</v>
      </c>
      <c r="AJ131" s="11" t="str">
        <f>IF(AND((RIGHT($AJ$3,2)-'[1]Miter Profiles'!$AC$37-'[1]Outside Edges'!$B130)&gt;=5,'[1]Outside Edges'!$P130="Yes"),"Yes","No")</f>
        <v>Yes</v>
      </c>
      <c r="AK131" s="87" t="str">
        <f>IF(AND((RIGHT($AK$3,2)-'[1]Miter Profiles'!$AC$38-'[1]Outside Edges'!$B130)&gt;=5,'[1]Outside Edges'!$P130="Yes"),"Yes","No")</f>
        <v>Yes</v>
      </c>
      <c r="AL131" s="10" t="str">
        <f>IF(AND((RIGHT($AL$3,2)-'[1]Miter Profiles'!$AC$39-'[1]Outside Edges'!$B130)&gt;=5,'[1]Outside Edges'!$P130="Yes"),"Yes","No")</f>
        <v>Yes</v>
      </c>
      <c r="AM131" s="10" t="str">
        <f>IF(AND((RIGHT($AM$3,2)-'[1]Miter Profiles'!$AC$40-'[1]Outside Edges'!$B130)&gt;=5,'[1]Outside Edges'!$P130="Yes"),"Yes","No")</f>
        <v>Yes</v>
      </c>
      <c r="AN131" s="85" t="str">
        <f>IF(AND((RIGHT($AN$3,2)-'[1]Miter Profiles'!$AC$41-'[1]Outside Edges'!$B130)&gt;=5,'[1]Outside Edges'!$P130="Yes"),"Yes","No")</f>
        <v>Yes</v>
      </c>
      <c r="AO131" s="86" t="str">
        <f>IF(AND((RIGHT($AO$3,2)-'[1]Miter Profiles'!$AC$42-'[1]Outside Edges'!$B130)&gt;=5,'[1]Outside Edges'!$P130="Yes"),"Yes","No")</f>
        <v>Yes</v>
      </c>
      <c r="AP131" s="11" t="str">
        <f>IF(AND((RIGHT($AP$3,2)-'[1]Miter Profiles'!$AC$43-'[1]Outside Edges'!$B130)&gt;=5,'[1]Outside Edges'!$P130="Yes"),"Yes","No")</f>
        <v>Yes</v>
      </c>
      <c r="AQ131" s="87" t="str">
        <f>IF(AND((RIGHT($AQ$3,2)-'[1]Miter Profiles'!$AC$44-'[1]Outside Edges'!$B130)&gt;=5,'[1]Outside Edges'!$P130="Yes"),"Yes","No")</f>
        <v>Yes</v>
      </c>
      <c r="AR131" s="10" t="str">
        <f>IF(AND((RIGHT($AR$3,2)-'[1]Miter Profiles'!$AC$45-'[1]Outside Edges'!$B130)&gt;=5,'[1]Outside Edges'!$P130="Yes"),"Yes","No")</f>
        <v>Yes</v>
      </c>
      <c r="AS131" s="10" t="str">
        <f>IF(AND((RIGHT($AS$3,2)-'[1]Miter Profiles'!$AC$46-'[1]Outside Edges'!$B130)&gt;=5,'[1]Outside Edges'!$P130="Yes"),"Yes","No")</f>
        <v>Yes</v>
      </c>
      <c r="AT131" s="85" t="str">
        <f>IF(AND((RIGHT($AT$3,2)-'[1]Miter Profiles'!$AC$47-'[1]Outside Edges'!$B130)&gt;=5,'[1]Outside Edges'!$P130="Yes"),"Yes","No")</f>
        <v>Yes</v>
      </c>
      <c r="AU131" s="86" t="str">
        <f>IF(AND((RIGHT($AU$3,2)-'[1]Miter Profiles'!$AC$48-'[1]Outside Edges'!$B130)&gt;=5,'[1]Outside Edges'!$P130="Yes"),"Yes","No")</f>
        <v>Yes</v>
      </c>
      <c r="AV131" s="11" t="str">
        <f>IF(AND((RIGHT($AV$3,2)-'[1]Miter Profiles'!$AC$49-'[1]Outside Edges'!$B130)&gt;=5,'[1]Outside Edges'!$P130="Yes"),"Yes","No")</f>
        <v>Yes</v>
      </c>
      <c r="AW131" s="87" t="str">
        <f>IF(AND((RIGHT($AW$3,2)-'[1]Miter Profiles'!$AC$50-'[1]Outside Edges'!$B130)&gt;=5,'[1]Outside Edges'!$P130="Yes"),"Yes","No")</f>
        <v>Yes</v>
      </c>
      <c r="AX131" s="10" t="str">
        <f>IF(AND((RIGHT($AX$3,2)-'[1]Miter Profiles'!$AC$51-'[1]Outside Edges'!$B130)&gt;=5,'[1]Outside Edges'!$P130="Yes"),"Yes","No")</f>
        <v>Yes</v>
      </c>
      <c r="AY131" s="10" t="str">
        <f>IF(AND((RIGHT($AY$3,2)-'[1]Miter Profiles'!$AC$52-'[1]Outside Edges'!$B130)&gt;=5,'[1]Outside Edges'!$P130="Yes"),"Yes","No")</f>
        <v>Yes</v>
      </c>
      <c r="AZ131" s="85" t="str">
        <f>IF(AND((RIGHT($AZ$3,2)-'[1]Miter Profiles'!$AC$53-'[1]Outside Edges'!$B130)&gt;=5,'[1]Outside Edges'!$P130="Yes"),"Yes","No")</f>
        <v>Yes</v>
      </c>
      <c r="BA131" s="86" t="str">
        <f>IF(AND((RIGHT($BA$3,2)-'[1]Miter Profiles'!$AC$54-'[1]Outside Edges'!$B130)&gt;=5,'[1]Outside Edges'!$P130="Yes"),"Yes","No")</f>
        <v>Yes</v>
      </c>
      <c r="BB131" s="11" t="str">
        <f>IF(AND((RIGHT($BB$3,2)-'[1]Miter Profiles'!$AC$55-'[1]Outside Edges'!$B130)&gt;=5,'[1]Outside Edges'!$P130="Yes"),"Yes","No")</f>
        <v>Yes</v>
      </c>
      <c r="BC131" s="87" t="str">
        <f>IF(AND((RIGHT($BC$3,2)-'[1]Miter Profiles'!$AC$56-'[1]Outside Edges'!$B130)&gt;=5,'[1]Outside Edges'!$P130="Yes"),"Yes","No")</f>
        <v>Yes</v>
      </c>
      <c r="BD131" s="10" t="str">
        <f>IF(AND((RIGHT($BD$3,2)-'[1]Miter Profiles'!$AC$57-'[1]Outside Edges'!$B130)&gt;=5,'[1]Outside Edges'!$P130="Yes"),"Yes","No")</f>
        <v>Yes</v>
      </c>
      <c r="BE131" s="10" t="str">
        <f>IF(AND((RIGHT($BE$3,2)-'[1]Miter Profiles'!$AC$58-'[1]Outside Edges'!$B130)&gt;=5,'[1]Outside Edges'!$P130="Yes"),"Yes","No")</f>
        <v>Yes</v>
      </c>
      <c r="BF131" s="85" t="str">
        <f>IF(AND((RIGHT($BF$3,2)-'[1]Miter Profiles'!$AC$59-'[1]Outside Edges'!$B130)&gt;=5,'[1]Outside Edges'!$P130="Yes"),"Yes","No")</f>
        <v>Yes</v>
      </c>
      <c r="BG131" s="86" t="str">
        <f>IF(AND((RIGHT($BG$3,2)-'[1]Miter Profiles'!$AC$60-'[1]Outside Edges'!$B130)&gt;=5,'[1]Outside Edges'!$P130="Yes"),"Yes","No")</f>
        <v>Yes</v>
      </c>
      <c r="BH131" s="11" t="str">
        <f>IF(AND((RIGHT($BH$3,2)-'[1]Miter Profiles'!$AC$61-'[1]Outside Edges'!$B130)&gt;=5,'[1]Outside Edges'!$P130="Yes"),"Yes","No")</f>
        <v>Yes</v>
      </c>
      <c r="BI131" s="87" t="str">
        <f>IF(AND((RIGHT($BI$3,2)-'[1]Miter Profiles'!$AC$62-'[1]Outside Edges'!$B130)&gt;=5,'[1]Outside Edges'!$P130="Yes"),"Yes","No")</f>
        <v>Yes</v>
      </c>
      <c r="BJ131" s="10" t="str">
        <f>IF(AND((RIGHT($BJ$3,2)-'[1]Miter Profiles'!$AC$63-'[1]Outside Edges'!$B130)&gt;=5,'[1]Outside Edges'!$P130="Yes"),"Yes","No")</f>
        <v>Yes</v>
      </c>
      <c r="BK131" s="10" t="str">
        <f>IF(AND((RIGHT($BK$3,2)-'[1]Miter Profiles'!$AC$64-'[1]Outside Edges'!$B130)&gt;=5,'[1]Outside Edges'!$P130="Yes"),"Yes","No")</f>
        <v>Yes</v>
      </c>
      <c r="BL131" s="85" t="str">
        <f>IF(AND((RIGHT($BL$3,2)-'[1]Miter Profiles'!$AC$65-'[1]Outside Edges'!$B130)&gt;=5,'[1]Outside Edges'!$P130="Yes"),"Yes","No")</f>
        <v>Yes</v>
      </c>
      <c r="BM131" s="86" t="str">
        <f>IF(AND((RIGHT($BM$3,2)-'[1]Miter Profiles'!$AC$66-'[1]Outside Edges'!$B130)&gt;=5,'[1]Outside Edges'!$P130="Yes"),"Yes","No")</f>
        <v>Yes</v>
      </c>
      <c r="BN131" s="11" t="str">
        <f>IF(AND((RIGHT($BN$3,2)-'[1]Miter Profiles'!$AC$67-'[1]Outside Edges'!$B130)&gt;=5,'[1]Outside Edges'!$P130="Yes"),"Yes","No")</f>
        <v>Yes</v>
      </c>
      <c r="BO131" s="87" t="str">
        <f>IF(AND((RIGHT($BO$3,2)-'[1]Miter Profiles'!$AC$68-'[1]Outside Edges'!$B130)&gt;=5,'[1]Outside Edges'!$P130="Yes"),"Yes","No")</f>
        <v>Yes</v>
      </c>
      <c r="BP131" s="10" t="str">
        <f>IF(AND((RIGHT($BP$3,2)-'[1]Miter Profiles'!$AC$69-'[1]Outside Edges'!$B130)&gt;=5,'[1]Outside Edges'!$P130="Yes"),"Yes","No")</f>
        <v>Yes</v>
      </c>
      <c r="BQ131" s="10" t="str">
        <f>IF(AND((RIGHT($BQ$3,2)-'[1]Miter Profiles'!$AC$70-'[1]Outside Edges'!$B130)&gt;=5,'[1]Outside Edges'!$P130="Yes"),"Yes","No")</f>
        <v>Yes</v>
      </c>
      <c r="BR131" s="85" t="str">
        <f>IF(AND((RIGHT($BR$3,2)-'[1]Miter Profiles'!$AC$71-'[1]Outside Edges'!$B130)&gt;=5,'[1]Outside Edges'!$P130="Yes"),"Yes","No")</f>
        <v>Yes</v>
      </c>
      <c r="BS131" s="86" t="str">
        <f>IF(AND((RIGHT($BS$3,2)-'[1]Miter Profiles'!$AC$72-'[1]Outside Edges'!$B130)&gt;=5,'[1]Outside Edges'!$P130="Yes"),"Yes","No")</f>
        <v>Yes</v>
      </c>
      <c r="BT131" s="11" t="str">
        <f>IF(AND((RIGHT($BT$3,2)-'[1]Miter Profiles'!$AC$73-'[1]Outside Edges'!$B130)&gt;=5,'[1]Outside Edges'!$P130="Yes"),"Yes","No")</f>
        <v>Yes</v>
      </c>
      <c r="BU131" s="87" t="str">
        <f>IF(AND((RIGHT($BU$3,2)-'[1]Miter Profiles'!$AC$74-'[1]Outside Edges'!$B130)&gt;=5,'[1]Outside Edges'!$P130="Yes"),"Yes","No")</f>
        <v>Yes</v>
      </c>
      <c r="BV131" s="10" t="str">
        <f>IF(AND((RIGHT($BV$3,2)-'[1]Miter Profiles'!$AC$75-'[1]Outside Edges'!$B130)&gt;=5,'[1]Outside Edges'!$P130="Yes"),"Yes","No")</f>
        <v>Yes</v>
      </c>
      <c r="BW131" s="10" t="str">
        <f>IF(AND((RIGHT($BW$3,2)-'[1]Miter Profiles'!$AC$76-'[1]Outside Edges'!$B130)&gt;=5,'[1]Outside Edges'!$P130="Yes"),"Yes","No")</f>
        <v>Yes</v>
      </c>
      <c r="BX131" s="85" t="str">
        <f>IF(AND((RIGHT($BX$3,2)-'[1]Miter Profiles'!$AC$77-'[1]Outside Edges'!$B130)&gt;=5,'[1]Outside Edges'!$P130="Yes"),"Yes","No")</f>
        <v>Yes</v>
      </c>
      <c r="BY131" s="86" t="str">
        <f>IF(AND((RIGHT($BY$3,2)-'[1]Miter Profiles'!$AC$78-'[1]Outside Edges'!$B130)&gt;=5,'[1]Outside Edges'!$P130="Yes"),"Yes","No")</f>
        <v>Yes</v>
      </c>
      <c r="BZ131" s="11" t="str">
        <f>IF(AND((RIGHT($BZ$3,2)-'[1]Miter Profiles'!$AC$79-'[1]Outside Edges'!$B130)&gt;=5,'[1]Outside Edges'!$P130="Yes"),"Yes","No")</f>
        <v>Yes</v>
      </c>
      <c r="CA131" s="87" t="str">
        <f>IF(AND((RIGHT($CA$3,2)-'[1]Miter Profiles'!$AC$80-'[1]Outside Edges'!$B130)&gt;=5,'[1]Outside Edges'!$P130="Yes"),"Yes","No")</f>
        <v>Yes</v>
      </c>
      <c r="CB131" s="10" t="str">
        <f>IF(AND((RIGHT($CB$3,2)-'[1]Miter Profiles'!$AC$81-'[1]Outside Edges'!$B130)&gt;=5,'[1]Outside Edges'!$P130="Yes"),"Yes","No")</f>
        <v>Yes</v>
      </c>
      <c r="CC131" s="10" t="str">
        <f>IF(AND((RIGHT($CC$3,2)-'[1]Miter Profiles'!$AC$82-'[1]Outside Edges'!$B130)&gt;=5,'[1]Outside Edges'!$P130="Yes"),"Yes","No")</f>
        <v>Yes</v>
      </c>
      <c r="CD131" s="85" t="str">
        <f>IF(AND((RIGHT($CD$3,2)-'[1]Miter Profiles'!$AC$83-'[1]Outside Edges'!$B130)&gt;=5,'[1]Outside Edges'!$P130="Yes"),"Yes","No")</f>
        <v>Yes</v>
      </c>
      <c r="CE131" s="86" t="str">
        <f>IF(AND((RIGHT($CE$3,2)-'[1]Miter Profiles'!$AC$84-'[1]Outside Edges'!$B130)&gt;=5,'[1]Outside Edges'!$P130="Yes"),"Yes","No")</f>
        <v>Yes</v>
      </c>
      <c r="CF131" s="11" t="str">
        <f>IF(AND((RIGHT($CF$3,2)-'[1]Miter Profiles'!$AC$85-'[1]Outside Edges'!$B130)&gt;=5,'[1]Outside Edges'!$P130="Yes"),"Yes","No")</f>
        <v>Yes</v>
      </c>
      <c r="CG131" s="87" t="str">
        <f>IF(AND((RIGHT($CG$3,2)-'[1]Miter Profiles'!$AC$86-'[1]Outside Edges'!$B130)&gt;=5,'[1]Outside Edges'!$P130="Yes"),"Yes","No")</f>
        <v>Yes</v>
      </c>
      <c r="CH131" s="10" t="str">
        <f>IF(AND((RIGHT($CH$3,2)-'[1]Miter Profiles'!$AC$87-'[1]Outside Edges'!$B130)&gt;=5,'[1]Outside Edges'!$P130="Yes"),"Yes","No")</f>
        <v>Yes</v>
      </c>
      <c r="CI131" s="10" t="str">
        <f>IF(AND((RIGHT($CI$3,2)-'[1]Miter Profiles'!$AC$88-'[1]Outside Edges'!$B130)&gt;=5,'[1]Outside Edges'!$P130="Yes"),"Yes","No")</f>
        <v>Yes</v>
      </c>
      <c r="CJ131" s="85" t="str">
        <f>IF(AND((RIGHT($CJ$3,2)-'[1]Miter Profiles'!$AC$89-'[1]Outside Edges'!$B130)&gt;=5,'[1]Outside Edges'!$P130="Yes"),"Yes","No")</f>
        <v>Yes</v>
      </c>
      <c r="CK131" s="86" t="str">
        <f>IF(AND((RIGHT($CK$3,2)-'[1]Miter Profiles'!$AC$90-'[1]Outside Edges'!$B130)&gt;=5,'[1]Outside Edges'!$P130="Yes"),"Yes","No")</f>
        <v>Yes</v>
      </c>
      <c r="CL131" s="11" t="str">
        <f>IF(AND((RIGHT($CL$3,2)-'[1]Miter Profiles'!$AC$91-'[1]Outside Edges'!$B130)&gt;=5,'[1]Outside Edges'!$P130="Yes"),"Yes","No")</f>
        <v>Yes</v>
      </c>
      <c r="CM131" s="87" t="str">
        <f>IF(AND((RIGHT($CM$3,2)-'[1]Miter Profiles'!$AC$92-'[1]Outside Edges'!$B130)&gt;=5,'[1]Outside Edges'!$P130="Yes"),"Yes","No")</f>
        <v>Yes</v>
      </c>
      <c r="CN131" s="10" t="str">
        <f>IF(AND((RIGHT(CN$3,2)-'[1]Miter Profiles'!$AC$93-'[1]Outside Edges'!$B130)&gt;=5,'[1]Outside Edges'!$P130="Yes"),"Yes","No")</f>
        <v>Yes</v>
      </c>
      <c r="CO131" s="10" t="str">
        <f>IF(AND((RIGHT(CO$3,2)-'[1]Miter Profiles'!$AC$94-'[1]Outside Edges'!$B130)&gt;=5,'[1]Outside Edges'!$P130="Yes"),"Yes","No")</f>
        <v>Yes</v>
      </c>
      <c r="CP131" s="85" t="str">
        <f>IF(AND((RIGHT(CP$3,2)-'[1]Miter Profiles'!$AC$95-'[1]Outside Edges'!$B130)&gt;=5,'[1]Outside Edges'!$P130="Yes"),"Yes","No")</f>
        <v>Yes</v>
      </c>
      <c r="CQ131" s="86" t="str">
        <f>IF(AND((RIGHT(CQ$3,2)-'[1]Miter Profiles'!$AC$96-'[1]Outside Edges'!$B130)&gt;=5,'[1]Outside Edges'!$P130="Yes"),"Yes","No")</f>
        <v>Yes</v>
      </c>
      <c r="CR131" s="11" t="str">
        <f>IF(AND((RIGHT(CR$3,2)-'[1]Miter Profiles'!$AC$97-'[1]Outside Edges'!$B130)&gt;=5,'[1]Outside Edges'!$P130="Yes"),"Yes","No")</f>
        <v>Yes</v>
      </c>
      <c r="CS131" s="87" t="str">
        <f>IF(AND((RIGHT(CS$3,2)-'[1]Miter Profiles'!$AC$98-'[1]Outside Edges'!$B130)&gt;=5,'[1]Outside Edges'!$P130="Yes"),"Yes","No")</f>
        <v>Yes</v>
      </c>
      <c r="CT131" s="10" t="str">
        <f>IF(AND((RIGHT($CT$3,2)-'[1]Miter Profiles'!$AC$99-'[1]Outside Edges'!$B130)&gt;=5,'[1]Outside Edges'!$P130="Yes"),"Yes","No")</f>
        <v>Yes</v>
      </c>
      <c r="CU131" s="10" t="str">
        <f>IF(AND((RIGHT($CU$3,2)-'[1]Miter Profiles'!$AC$100-'[1]Outside Edges'!$B130)&gt;=5,'[1]Outside Edges'!$P130="Yes"),"Yes","No")</f>
        <v>Yes</v>
      </c>
      <c r="CV131" s="85" t="str">
        <f>IF(AND((RIGHT($CV$3,2)-'[1]Miter Profiles'!$AC$101-'[1]Outside Edges'!$B130)&gt;=5,'[1]Outside Edges'!$P130="Yes"),"Yes","No")</f>
        <v>Yes</v>
      </c>
      <c r="CW131" s="86" t="str">
        <f>IF(AND((RIGHT($CW$3,2)-'[1]Miter Profiles'!$AC$102-'[1]Outside Edges'!$B130)&gt;=5,'[1]Outside Edges'!$P130="Yes"),"Yes","No")</f>
        <v>Yes</v>
      </c>
      <c r="CX131" s="11" t="str">
        <f>IF(AND((RIGHT($CX$3,2)-'[1]Miter Profiles'!$AC$103-'[1]Outside Edges'!$B130)&gt;=5,'[1]Outside Edges'!$P130="Yes"),"Yes","No")</f>
        <v>Yes</v>
      </c>
      <c r="CY131" s="87" t="str">
        <f>IF(AND((RIGHT($CY$3,2)-'[1]Miter Profiles'!$AC$104-'[1]Outside Edges'!$B130)&gt;=5,'[1]Outside Edges'!$P130="Yes"),"Yes","No")</f>
        <v>Yes</v>
      </c>
      <c r="CZ131" s="10" t="str">
        <f>IF(AND((RIGHT($CZ$3,2)-'[1]Miter Profiles'!$AC$105-'[1]Outside Edges'!$B130)&gt;=5,'[1]Outside Edges'!$P130="Yes"),"Yes","No")</f>
        <v>Yes</v>
      </c>
      <c r="DA131" s="10" t="str">
        <f>IF(AND((RIGHT($DA$3,2)-'[1]Miter Profiles'!$AC$106-'[1]Outside Edges'!$B130)&gt;=5,'[1]Outside Edges'!$P130="Yes"),"Yes","No")</f>
        <v>Yes</v>
      </c>
      <c r="DB131" s="85" t="str">
        <f>IF(AND((RIGHT($DB$3,2)-'[1]Miter Profiles'!$AC$107-'[1]Outside Edges'!$B130)&gt;=5,'[1]Outside Edges'!$P130="Yes"),"Yes","No")</f>
        <v>Yes</v>
      </c>
      <c r="DC131" s="86" t="str">
        <f>IF(AND((RIGHT($DC$3,2)-'[1]Miter Profiles'!$AC$108-'[1]Outside Edges'!$B130)&gt;=5,'[1]Outside Edges'!$P130="Yes"),"Yes","No")</f>
        <v>Yes</v>
      </c>
      <c r="DD131" s="11" t="str">
        <f>IF(AND((RIGHT($DD$3,2)-'[1]Miter Profiles'!$AC$109-'[1]Outside Edges'!$B130)&gt;=5,'[1]Outside Edges'!$P130="Yes"),"Yes","No")</f>
        <v>Yes</v>
      </c>
      <c r="DE131" s="87" t="str">
        <f>IF(AND((RIGHT($DE$3,2)-'[1]Miter Profiles'!$AC$110-'[1]Outside Edges'!$B130)&gt;=5,'[1]Outside Edges'!$P130="Yes"),"Yes","No")</f>
        <v>Yes</v>
      </c>
      <c r="DF131" s="10" t="str">
        <f>IF(AND((RIGHT($DF$3,2)-'[1]Miter Profiles'!$AC$111-'[1]Outside Edges'!$B130)&gt;=5,'[1]Outside Edges'!$P130="Yes"),"Yes","No")</f>
        <v>Yes</v>
      </c>
      <c r="DG131" s="10" t="str">
        <f>IF(AND((RIGHT($DG$3,2)-'[1]Miter Profiles'!$AC$112-'[1]Outside Edges'!$B130)&gt;=5,'[1]Outside Edges'!$P130="Yes"),"Yes","No")</f>
        <v>Yes</v>
      </c>
      <c r="DH131" s="85" t="str">
        <f>IF(AND((RIGHT($DH$3,2)-'[1]Miter Profiles'!$AC$113-'[1]Outside Edges'!$B130)&gt;=5,'[1]Outside Edges'!$P130="Yes"),"Yes","No")</f>
        <v>Yes</v>
      </c>
      <c r="DI131" s="86" t="str">
        <f>IF(AND((RIGHT($DI$3,2)-'[1]Miter Profiles'!$AC$114-'[1]Outside Edges'!$B130)&gt;=5,'[1]Outside Edges'!$P130="Yes"),"Yes","No")</f>
        <v>Yes</v>
      </c>
      <c r="DJ131" s="11" t="str">
        <f>IF(AND((RIGHT($DJ$3,2)-'[1]Miter Profiles'!$AC$115-'[1]Outside Edges'!$B130)&gt;=5,'[1]Outside Edges'!$P130="Yes"),"Yes","No")</f>
        <v>Yes</v>
      </c>
      <c r="DK131" s="87" t="str">
        <f>IF(AND((RIGHT($DK$3,2)-'[1]Miter Profiles'!$AC$116-'[1]Outside Edges'!$B130)&gt;=5,'[1]Outside Edges'!$P130="Yes"),"Yes","No")</f>
        <v>Yes</v>
      </c>
      <c r="DL131" s="10" t="str">
        <f>IF(AND((RIGHT($DL$3,2)-'[1]Miter Profiles'!$AC$117-'[1]Outside Edges'!$B130)&gt;=5,'[1]Outside Edges'!$P130="Yes"),"Yes","No")</f>
        <v>Yes</v>
      </c>
      <c r="DM131" s="10" t="str">
        <f>IF(AND((RIGHT($DM$3,2)-'[1]Miter Profiles'!$AC$118-'[1]Outside Edges'!$B130)&gt;=5,'[1]Outside Edges'!$P130="Yes"),"Yes","No")</f>
        <v>Yes</v>
      </c>
      <c r="DN131" s="85" t="str">
        <f>IF(AND((RIGHT($DN$3,2)-'[1]Miter Profiles'!$AC$119-'[1]Outside Edges'!$B130)&gt;=5,'[1]Outside Edges'!$P130="Yes"),"Yes","No")</f>
        <v>Yes</v>
      </c>
      <c r="DO131" s="86" t="str">
        <f>IF(AND((RIGHT($DO$3,2)-'[1]Miter Profiles'!$AC$120-'[1]Outside Edges'!$B130)&gt;=5,'[1]Outside Edges'!$P130="Yes"),"Yes","No")</f>
        <v>Yes</v>
      </c>
      <c r="DP131" s="11" t="str">
        <f>IF(AND((RIGHT($DP$3,2)-'[1]Miter Profiles'!$AC$121-'[1]Outside Edges'!$B130)&gt;=5,'[1]Outside Edges'!$P130="Yes"),"Yes","No")</f>
        <v>Yes</v>
      </c>
      <c r="DQ131" s="87" t="str">
        <f>IF(AND((RIGHT($DQ$3,2)-'[1]Miter Profiles'!$AC$122-'[1]Outside Edges'!$B130)&gt;=5,'[1]Outside Edges'!$P130="Yes"),"Yes","No")</f>
        <v>Yes</v>
      </c>
      <c r="DR131" s="10" t="str">
        <f>IF(AND((RIGHT($DR$3,2)-'[1]Miter Profiles'!$AC$123-'[1]Outside Edges'!$B130)&gt;=5,'[1]Outside Edges'!$P130="Yes"),"Yes","No")</f>
        <v>Yes</v>
      </c>
      <c r="DS131" s="10" t="str">
        <f>IF(AND((RIGHT($DS$3,2)-'[1]Miter Profiles'!$AC$124-'[1]Outside Edges'!$B130)&gt;=5,'[1]Outside Edges'!$P130="Yes"),"Yes","No")</f>
        <v>Yes</v>
      </c>
      <c r="DT131" s="85" t="str">
        <f>IF(AND((RIGHT($DT$3,2)-'[1]Miter Profiles'!$AC$125-'[1]Outside Edges'!$B130)&gt;=5,'[1]Outside Edges'!$P130="Yes"),"Yes","No")</f>
        <v>Yes</v>
      </c>
      <c r="DU131" s="86" t="str">
        <f>IF(AND((RIGHT($DU$3,2)-'[1]Miter Profiles'!$AC$126-'[1]Outside Edges'!$B130)&gt;=5,'[1]Outside Edges'!$P130="Yes"),"Yes","No")</f>
        <v>Yes</v>
      </c>
      <c r="DV131" s="11" t="str">
        <f>IF(AND((RIGHT($DV$3,2)-'[1]Miter Profiles'!$AC$127-'[1]Outside Edges'!$B130)&gt;=5,'[1]Outside Edges'!$P130="Yes"),"Yes","No")</f>
        <v>Yes</v>
      </c>
      <c r="DW131" s="87" t="str">
        <f>IF(AND((RIGHT($DW$3,2)-'[1]Miter Profiles'!$AC$128-'[1]Outside Edges'!$B130)&gt;=5,'[1]Outside Edges'!$P130="Yes"),"Yes","No")</f>
        <v>Yes</v>
      </c>
      <c r="DX131" s="10" t="str">
        <f>IF(AND((RIGHT($DX$3,2)-'[1]Miter Profiles'!$AC$129-'[1]Outside Edges'!$B130)&gt;=5,'[1]Outside Edges'!$P130="Yes"),"Yes","No")</f>
        <v>Yes</v>
      </c>
      <c r="DY131" s="10" t="str">
        <f>IF(AND((RIGHT($DY$3,2)-'[1]Miter Profiles'!$AC$130-'[1]Outside Edges'!$B130)&gt;=5,'[1]Outside Edges'!$P130="Yes"),"Yes","No")</f>
        <v>Yes</v>
      </c>
      <c r="DZ131" s="85" t="str">
        <f>IF(AND((RIGHT($DZ$3,2)-'[1]Miter Profiles'!$AC$131-'[1]Outside Edges'!$B130)&gt;=5,'[1]Outside Edges'!$P130="Yes"),"Yes","No")</f>
        <v>Yes</v>
      </c>
      <c r="EA131" s="90" t="str">
        <f>IF(AND((RIGHT($EA$3,2)-'[1]Miter Profiles'!$AC$132-'[1]Outside Edges'!$B130)&gt;=5,'[1]Outside Edges'!$P130="Yes"),"Yes","No")</f>
        <v>Yes</v>
      </c>
      <c r="EB131" s="104" t="str">
        <f>IF(AND((RIGHT($EB$3,2)-'[1]Miter Profiles'!$AC$133-'[1]Outside Edges'!$B130)&gt;=5,'[1]Outside Edges'!$P130="Yes"),"Yes","No")</f>
        <v>Yes</v>
      </c>
      <c r="EC131" s="109" t="str">
        <f>IF(AND((RIGHT($EC$3,2)-'[1]Miter Profiles'!$AC$134-'[1]Outside Edges'!$B130)&gt;=5,'[1]Outside Edges'!$P130="Yes"),"Yes","No")</f>
        <v>Yes</v>
      </c>
      <c r="ED131" s="115" t="str">
        <f>IF(AND((RIGHT($ED$3,2)-'[1]Miter Profiles'!$AC$135-'[1]Outside Edges'!$B130)&gt;=5,'[1]Outside Edges'!$P130="Yes"),"Yes","No")</f>
        <v>Yes</v>
      </c>
      <c r="EE131" s="112" t="str">
        <f>IF(AND((RIGHT($EE$3,2)-'[1]Miter Profiles'!$AC$136-'[1]Outside Edges'!$B130)&gt;=5,'[1]Outside Edges'!$P130="Yes"),"Yes","No")</f>
        <v>Yes</v>
      </c>
      <c r="EF131" s="85" t="str">
        <f>IF(AND((RIGHT($EF$3,2)-'[1]Miter Profiles'!$AC$137-'[1]Outside Edges'!$B130)&gt;=5,'[1]Outside Edges'!$P130="Yes"),"Yes","No")</f>
        <v>Yes</v>
      </c>
      <c r="EG131" s="10" t="str">
        <f>IF(AND((RIGHT($EG$3,2)-'[1]Miter Profiles'!$AC$138-'[1]Outside Edges'!$B130)&gt;=5,'[1]Outside Edges'!$P130="Yes"),"Yes","No")</f>
        <v>Yes</v>
      </c>
      <c r="EH131" s="90" t="str">
        <f>IF(AND((RIGHT($EH$3,2)-'[1]Miter Profiles'!$AC$139-'[1]Outside Edges'!$B130)&gt;=5,'[1]Outside Edges'!$P130="Yes"),"Yes","No")</f>
        <v>Yes</v>
      </c>
      <c r="EI131" s="120" t="str">
        <f>IF(AND((RIGHT($EI$3,2)-'[1]Miter Profiles'!$AC$140-'[1]Outside Edges'!$B130)&gt;=5,'[1]Outside Edges'!$P130="Yes"),"Yes","No")</f>
        <v>Yes</v>
      </c>
      <c r="EJ131" s="123" t="str">
        <f>IF(AND((RIGHT($EJ$3,2)-'[1]Miter Profiles'!$AC$141-'[1]Outside Edges'!$B130)&gt;=5,'[1]Outside Edges'!$P130="Yes"),"Yes","No")</f>
        <v>Yes</v>
      </c>
      <c r="EK131" s="123" t="str">
        <f>IF(AND((RIGHT($EK$3,2)-'[1]Miter Profiles'!$AC$142-'[1]Outside Edges'!$B130)&gt;=5,'[1]Outside Edges'!$P130="Yes"),"Yes","No")</f>
        <v>Yes</v>
      </c>
      <c r="EL131" s="115" t="str">
        <f>IF(AND((RIGHT($EL$3,2)-'[1]Miter Profiles'!$AC$143-'[1]Outside Edges'!$B130)&gt;=5,'[1]Outside Edges'!$P130="Yes"),"Yes","No")</f>
        <v>Yes</v>
      </c>
      <c r="EM131" s="128" t="str">
        <f>IF(AND((RIGHT($EM$3,2)-'[1]Miter Profiles'!$AC$144-'[1]Outside Edges'!$B130)&gt;=5,'[1]Outside Edges'!$P130="Yes"),"Yes","No")</f>
        <v>Yes</v>
      </c>
      <c r="EN131" s="10" t="str">
        <f>IF(AND((RIGHT($EN$3,2)-'[1]Miter Profiles'!$AC$145-'[1]Outside Edges'!$B130)&gt;=5,'[1]Outside Edges'!$P130="Yes"),"Yes","No")</f>
        <v>Yes</v>
      </c>
      <c r="EO131" s="90" t="str">
        <f>IF(AND((RIGHT($EO$3,2)-'[1]Miter Profiles'!$AC$146-'[1]Outside Edges'!$B130)&gt;=5,'[1]Outside Edges'!$P130="Yes"),"Yes","No")</f>
        <v>Yes</v>
      </c>
      <c r="EP131" s="123" t="str">
        <f>IF(AND((RIGHT($EP$3,2)-'[1]Miter Profiles'!$AC$147-'[1]Outside Edges'!$B130)&gt;=5,'[1]Outside Edges'!$P130="Yes"),"Yes","No")</f>
        <v>Yes</v>
      </c>
      <c r="EQ131" s="123" t="str">
        <f>IF(AND((RIGHT($EQ$3,2)-'[1]Miter Profiles'!$AC$148-'[1]Outside Edges'!$B130)&gt;=5,'[1]Outside Edges'!$P130="Yes"),"Yes","No")</f>
        <v>Yes</v>
      </c>
      <c r="ER131" s="115" t="str">
        <f>IF(AND((RIGHT($ER$3,2)-'[1]Miter Profiles'!$AC$149-'[1]Outside Edges'!$B130)&gt;=5,'[1]Outside Edges'!$P130="Yes"),"Yes","No")</f>
        <v>Yes</v>
      </c>
      <c r="ES131" s="128" t="str">
        <f>IF(AND((RIGHT($ES$3,2)-'[1]Miter Profiles'!$AC$150-'[1]Outside Edges'!$B130)&gt;=5,'[1]Outside Edges'!$P130="Yes"),"Yes","No")</f>
        <v>Yes</v>
      </c>
      <c r="ET131" s="10" t="str">
        <f>IF(AND((RIGHT($ET$3,2)-'[1]Miter Profiles'!$AC$151-'[1]Outside Edges'!$B130)&gt;=5,'[1]Outside Edges'!$P130="Yes"),"Yes","No")</f>
        <v>Yes</v>
      </c>
      <c r="EU131" s="90" t="str">
        <f>IF(AND((RIGHT($EU$3,2)-'[1]Miter Profiles'!$AC$152-'[1]Outside Edges'!$B130)&gt;=5,'[1]Outside Edges'!$P130="Yes"),"Yes","No")</f>
        <v>Yes</v>
      </c>
      <c r="EV131" s="123" t="str">
        <f>IF(AND((RIGHT($EV$3,2)-'[1]Miter Profiles'!$AC$153-'[1]Outside Edges'!$B130)&gt;=5,'[1]Outside Edges'!$P130="Yes"),"Yes","No")</f>
        <v>Yes</v>
      </c>
      <c r="EW131" s="123" t="str">
        <f>IF(AND((RIGHT($EW$3,2)-'[1]Miter Profiles'!$AC$154-'[1]Outside Edges'!$B130)&gt;=5,'[1]Outside Edges'!$P130="Yes"),"Yes","No")</f>
        <v>Yes</v>
      </c>
      <c r="EX131" s="115" t="str">
        <f>IF(AND((RIGHT($EX$3,2)-'[1]Miter Profiles'!$AC$155-'[1]Outside Edges'!$B130)&gt;=5,'[1]Outside Edges'!$P130="Yes"),"Yes","No")</f>
        <v>Yes</v>
      </c>
      <c r="EY131" s="128" t="str">
        <f>IF(AND((RIGHT($EY$3,2)-'[1]Miter Profiles'!$AC$156-'[1]Outside Edges'!$B130)&gt;=5,'[1]Outside Edges'!$P130="Yes"),"Yes","No")</f>
        <v>Yes</v>
      </c>
      <c r="EZ131" s="10" t="str">
        <f>IF(AND((RIGHT($EZ$3,2)-'[1]Miter Profiles'!$AC$157-'[1]Outside Edges'!$B130)&gt;=5,'[1]Outside Edges'!$P130="Yes"),"Yes","No")</f>
        <v>Yes</v>
      </c>
      <c r="FA131" s="90" t="str">
        <f>IF(AND((RIGHT($FA$3,2)-'[1]Miter Profiles'!$AC$158-'[1]Outside Edges'!$B130)&gt;=5,'[1]Outside Edges'!$P130="Yes"),"Yes","No")</f>
        <v>Yes</v>
      </c>
      <c r="FB131" s="123" t="str">
        <f>IF(AND((RIGHT($FB$3,2)-'[1]Miter Profiles'!$AC$159-'[1]Outside Edges'!$B130)&gt;=5,'[1]Outside Edges'!$P130="Yes"),"Yes","No")</f>
        <v>Yes</v>
      </c>
      <c r="FC131" s="123" t="str">
        <f>IF(AND((RIGHT($FC$3,2)-'[1]Miter Profiles'!$AC$160-'[1]Outside Edges'!$B130)&gt;=5,'[1]Outside Edges'!$P130="Yes"),"Yes","No")</f>
        <v>Yes</v>
      </c>
      <c r="FD131" s="115" t="str">
        <f>IF(AND((RIGHT($FD$3,2)-'[1]Miter Profiles'!$AC$161-'[1]Outside Edges'!$B130)&gt;=5,'[1]Outside Edges'!$P130="Yes"),"Yes","No")</f>
        <v>Yes</v>
      </c>
      <c r="FE131" s="128" t="str">
        <f>IF(AND((RIGHT($FE$3,2)-'[1]Miter Profiles'!$AC$162-'[1]Outside Edges'!$B130)&gt;=5,'[1]Outside Edges'!$P130="Yes"),"Yes","No")</f>
        <v>Yes</v>
      </c>
      <c r="FF131" s="10" t="str">
        <f>IF(AND((RIGHT($FF$3,2)-'[1]Miter Profiles'!$AC$163-'[1]Outside Edges'!$B130)&gt;=5,'[1]Outside Edges'!$P130="Yes"),"Yes","No")</f>
        <v>Yes</v>
      </c>
      <c r="FG131" s="90" t="str">
        <f>IF(AND((RIGHT($FG$3,2)-'[1]Miter Profiles'!$AC$164-'[1]Outside Edges'!$B130)&gt;=5,'[1]Outside Edges'!$P130="Yes"),"Yes","No")</f>
        <v>Yes</v>
      </c>
      <c r="FH131" s="123" t="str">
        <f>IF(AND((RIGHT($FH$3,2)-'[1]Miter Profiles'!$AC$165-'[1]Outside Edges'!$B130)&gt;=5,'[1]Outside Edges'!$P130="Yes"),"Yes","No")</f>
        <v>Yes</v>
      </c>
      <c r="FI131" s="123" t="str">
        <f>IF(AND((RIGHT($FI$3,2)-'[1]Miter Profiles'!$AC$166-'[1]Outside Edges'!$B130)&gt;=5,'[1]Outside Edges'!$P130="Yes"),"Yes","No")</f>
        <v>Yes</v>
      </c>
      <c r="FJ131" s="115" t="str">
        <f>IF(AND((RIGHT($FJ$3,2)-'[1]Miter Profiles'!$AC$167-'[1]Outside Edges'!$B130)&gt;=5,'[1]Outside Edges'!$P130="Yes"),"Yes","No")</f>
        <v>Yes</v>
      </c>
      <c r="FK131" s="128" t="str">
        <f>IF(AND((RIGHT($FK$3,2)-'[1]Miter Profiles'!$AC$168-'[1]Outside Edges'!$B130)&gt;=5,'[1]Outside Edges'!$P130="Yes"),"Yes","No")</f>
        <v>Yes</v>
      </c>
      <c r="FL131" s="10" t="str">
        <f>IF(AND((RIGHT($FL$3,2)-'[1]Miter Profiles'!$AC$169-'[1]Outside Edges'!$B130)&gt;=5,'[1]Outside Edges'!$P130="Yes"),"Yes","No")</f>
        <v>Yes</v>
      </c>
      <c r="FM131" s="90" t="str">
        <f>IF(AND((RIGHT($FM$3,2)-'[1]Miter Profiles'!$AC$170-'[1]Outside Edges'!$B130)&gt;=5,'[1]Outside Edges'!$P130="Yes"),"Yes","No")</f>
        <v>Yes</v>
      </c>
      <c r="FN131" s="123" t="str">
        <f>IF(AND((RIGHT($FN$3,2)-'[1]Miter Profiles'!$AC$171-'[1]Outside Edges'!$B130)&gt;=5,'[1]Outside Edges'!$P130="Yes"),"Yes","No")</f>
        <v>Yes</v>
      </c>
      <c r="FO131" s="123" t="str">
        <f>IF(AND((RIGHT($FO$3,2)-'[1]Miter Profiles'!$AC$172-'[1]Outside Edges'!$B130)&gt;=5,'[1]Outside Edges'!$P130="Yes"),"Yes","No")</f>
        <v>Yes</v>
      </c>
      <c r="FP131" s="115" t="str">
        <f>IF(AND((RIGHT($FP$3,2)-'[1]Miter Profiles'!$AC$173-'[1]Outside Edges'!$B130)&gt;=5,'[1]Outside Edges'!$P130="Yes"),"Yes","No")</f>
        <v>Yes</v>
      </c>
      <c r="FQ131" s="128" t="str">
        <f>IF(AND((RIGHT($FQ$3,2)-'[1]Miter Profiles'!$AC$174-'[1]Outside Edges'!$B130)&gt;=5,'[1]Outside Edges'!$P130="Yes"),"Yes","No")</f>
        <v>Yes</v>
      </c>
      <c r="FR131" s="10" t="str">
        <f>IF(AND((RIGHT($FR$3,2)-'[1]Miter Profiles'!$AC$175-'[1]Outside Edges'!$B130)&gt;=5,'[1]Outside Edges'!$P130="Yes"),"Yes","No")</f>
        <v>Yes</v>
      </c>
      <c r="FS131" s="90" t="str">
        <f>IF(AND((RIGHT($FS$3,2)-'[1]Miter Profiles'!$AC$176-'[1]Outside Edges'!$B130)&gt;=5,'[1]Outside Edges'!$P130="Yes"),"Yes","No")</f>
        <v>Yes</v>
      </c>
      <c r="FT131" s="123" t="str">
        <f>IF(AND((RIGHT($FT$3,2)-'[1]Miter Profiles'!$AC$177-'[1]Outside Edges'!$B130)&gt;=5,'[1]Outside Edges'!$P130="Yes"),"Yes","No")</f>
        <v>Yes</v>
      </c>
      <c r="FU131" s="123" t="str">
        <f>IF(AND((RIGHT($FU$3,2)-'[1]Miter Profiles'!$AC$178-'[1]Outside Edges'!$B130)&gt;=5,'[1]Outside Edges'!$P130="Yes"),"Yes","No")</f>
        <v>Yes</v>
      </c>
      <c r="FV131" s="115" t="str">
        <f>IF(AND((RIGHT($V$3,2)-'[1]Miter Profiles'!$AC$179-'[1]Outside Edges'!$B130)&gt;=5,'[1]Outside Edges'!$P130="Yes"),"Yes","No")</f>
        <v>Yes</v>
      </c>
      <c r="FW131" s="128" t="str">
        <f>IF(AND((RIGHT($FW$3,2)-'[1]Miter Profiles'!$AC$180-'[1]Outside Edges'!$B130)&gt;=5,'[1]Outside Edges'!$P130="Yes"),"Yes","No")</f>
        <v>No</v>
      </c>
      <c r="FX131" s="269" t="str">
        <f>IF(AND((RIGHT($FX$3,2)-'[1]Miter Profiles'!$AC$181-'[1]Outside Edges'!$B130)&gt;=5,'[1]Outside Edges'!$P130="Yes"),"Yes","No")</f>
        <v>Yes</v>
      </c>
      <c r="FY131" s="273" t="str">
        <f>IF(AND((RIGHT($FY$3,2)-'[1]Miter Profiles'!$AC$182-'[1]Outside Edges'!$B130)&gt;=5,'[1]Outside Edges'!$P130="Yes"),"Yes","No")</f>
        <v>Yes</v>
      </c>
      <c r="FZ131" s="282" t="str">
        <f>IF(AND((RIGHT($FZ$3,2)-'[1]Miter Profiles'!$AC$183-'[1]Outside Edges'!$B130)&gt;=5,'[1]Outside Edges'!$P130="Yes"),"Yes","No")</f>
        <v>Yes</v>
      </c>
      <c r="GA131" s="283" t="str">
        <f>IF(AND((RIGHT($GA$3,2)-'[1]Miter Profiles'!$AC$184-'[1]Outside Edges'!$B130)&gt;=5,'[1]Outside Edges'!$P130="Yes"),"Yes","No")</f>
        <v>Yes</v>
      </c>
      <c r="GB131" s="284" t="str">
        <f>IF(AND((RIGHT($GB$3,2)-'[1]Miter Profiles'!$AC$185-'[1]Outside Edges'!$B130)&gt;=5,'[1]Outside Edges'!$P130="Yes"),"Yes","No")</f>
        <v>Yes</v>
      </c>
      <c r="GC131" s="275" t="str">
        <f>IF(AND((RIGHT($GC$3,2)-'[1]Miter Profiles'!$AC$186-'[1]Outside Edges'!$B130)&gt;=5,'[1]Outside Edges'!$P130="Yes"),"Yes","No")</f>
        <v>Yes</v>
      </c>
      <c r="GD131" s="269" t="str">
        <f>IF(AND((RIGHT($GD$3,2)-'[1]Miter Profiles'!$AC$187-'[1]Outside Edges'!$B130)&gt;=5,'[1]Outside Edges'!$P130="Yes"),"Yes","No")</f>
        <v>Yes</v>
      </c>
      <c r="GE131" s="273" t="str">
        <f>IF(AND((RIGHT($GE$3,2)-'[1]Miter Profiles'!$AC$188-'[1]Outside Edges'!$B130)&gt;=5,'[1]Outside Edges'!$P130="Yes"),"Yes","No")</f>
        <v>Yes</v>
      </c>
      <c r="GF131" s="282" t="str">
        <f>IF(AND((RIGHT($GF$3,2)-'[1]Miter Profiles'!$AC$189-'[1]Outside Edges'!$B130)&gt;=5,'[1]Outside Edges'!$P130="Yes"),"Yes","No")</f>
        <v>Yes</v>
      </c>
      <c r="GG131" s="283" t="str">
        <f>IF(AND((RIGHT($GG$3,2)-'[1]Miter Profiles'!$AC$190-'[1]Outside Edges'!$B130)&gt;=5,'[1]Outside Edges'!$P130="Yes"),"Yes","No")</f>
        <v>Yes</v>
      </c>
      <c r="GH131" s="284" t="str">
        <f>IF(AND((RIGHT($GH$3,2)-'[1]Miter Profiles'!$AC$191-'[1]Outside Edges'!$B130)&gt;=5,'[1]Outside Edges'!$P130="Yes"),"Yes","No")</f>
        <v>Yes</v>
      </c>
      <c r="GI131" s="275" t="str">
        <f>IF(AND((RIGHT($GI$3,2)-'[1]Miter Profiles'!$AC$192-'[1]Outside Edges'!$B130)&gt;=5,'[1]Outside Edges'!$P130="Yes"),"Yes","No")</f>
        <v>Yes</v>
      </c>
      <c r="GJ131" s="269" t="str">
        <f>IF(AND((RIGHT($GJ$3,2)-'[1]Miter Profiles'!$AC$193-'[1]Outside Edges'!$B130)&gt;=5,'[1]Outside Edges'!$P130="Yes"),"Yes","No")</f>
        <v>Yes</v>
      </c>
      <c r="GK131" s="273" t="str">
        <f>IF(AND((RIGHT($GK$3,2)-'[1]Miter Profiles'!$AC$194-'[1]Outside Edges'!$B130)&gt;=5,'[1]Outside Edges'!$P130="Yes"),"Yes","No")</f>
        <v>Yes</v>
      </c>
      <c r="GL131" s="282" t="str">
        <f>IF(AND((RIGHT($GL$3,2)-'[1]Miter Profiles'!$AC$195-'[1]Outside Edges'!$B130)&gt;=5,'[1]Outside Edges'!$P130="Yes"),"Yes","No")</f>
        <v>Yes</v>
      </c>
      <c r="GM131" s="283" t="str">
        <f>IF(AND((RIGHT($GM$3,2)-'[1]Miter Profiles'!$AC$196-'[1]Outside Edges'!$B130)&gt;=5,'[1]Outside Edges'!$P130="Yes"),"Yes","No")</f>
        <v>Yes</v>
      </c>
      <c r="GN131" s="284" t="str">
        <f>IF(AND((RIGHT($GN$3,2)-'[1]Miter Profiles'!$AC$197-'[1]Outside Edges'!$B130)&gt;=5,'[1]Outside Edges'!$P130="Yes"),"Yes","No")</f>
        <v>Yes</v>
      </c>
      <c r="GO131" s="275" t="str">
        <f>IF(AND((RIGHT($GO$3,2)-'[1]Miter Profiles'!$AC$198-'[1]Outside Edges'!$B130)&gt;=5,'[1]Outside Edges'!$P130="Yes"),"Yes","No")</f>
        <v>Yes</v>
      </c>
      <c r="GP131" s="269" t="str">
        <f>IF(AND((RIGHT($GP$3,2)-'[1]Miter Profiles'!$AC$199-'[1]Outside Edges'!$B130)&gt;=5,'[1]Outside Edges'!$P130="Yes"),"Yes","No")</f>
        <v>Yes</v>
      </c>
      <c r="GQ131" s="273" t="str">
        <f>IF(AND((RIGHT($GQ$3,2)-'[1]Miter Profiles'!$AC$200-'[1]Outside Edges'!$B130)&gt;=5,'[1]Outside Edges'!$P130="Yes"),"Yes","No")</f>
        <v>Yes</v>
      </c>
      <c r="GR131" s="282" t="str">
        <f>IF(AND((RIGHT($GR$3,2)-'[1]Miter Profiles'!$AC$201-'[1]Outside Edges'!$B130)&gt;=5,'[1]Outside Edges'!$P130="Yes"),"Yes","No")</f>
        <v>Yes</v>
      </c>
      <c r="GS131" s="283" t="str">
        <f>IF(AND((RIGHT($GS$3,2)-'[1]Miter Profiles'!$AC$202-'[1]Outside Edges'!$B130)&gt;=5,'[1]Outside Edges'!$P130="Yes"),"Yes","No")</f>
        <v>Yes</v>
      </c>
      <c r="GT131" s="284" t="str">
        <f>IF(AND((RIGHT($GT$3,2)-'[1]Miter Profiles'!$AC$203-'[1]Outside Edges'!$B130)&gt;=5,'[1]Outside Edges'!$P130="Yes"),"Yes","No")</f>
        <v>Yes</v>
      </c>
      <c r="GU131" s="275" t="str">
        <f>IF(AND((RIGHT($GU$3,2)-'[1]Miter Profiles'!$AC$204-'[1]Outside Edges'!$B130)&gt;=5,'[1]Outside Edges'!$P130="Yes"),"Yes","No")</f>
        <v>Yes</v>
      </c>
      <c r="GV131" s="269" t="str">
        <f>IF(AND((RIGHT($GV$3,2)-'[1]Miter Profiles'!$AC$205-'[1]Outside Edges'!$B130)&gt;=5,'[1]Outside Edges'!$P130="Yes"),"Yes","No")</f>
        <v>Yes</v>
      </c>
      <c r="GW131" s="273" t="str">
        <f>IF(AND((RIGHT($GW$3,2)-'[1]Miter Profiles'!$AC$206-'[1]Outside Edges'!$B130)&gt;=5,'[1]Outside Edges'!$P130="Yes"),"Yes","No")</f>
        <v>Yes</v>
      </c>
      <c r="GX131" s="282" t="str">
        <f>IF(AND((RIGHT($GX$3,2)-'[1]Miter Profiles'!$AC$207-'[1]Outside Edges'!$B130)&gt;=5,'[1]Outside Edges'!$P130="Yes"),"Yes","No")</f>
        <v>Yes</v>
      </c>
      <c r="GY131" s="283" t="str">
        <f>IF(AND((RIGHT($GY$3,2)-'[1]Miter Profiles'!$AC$208-'[1]Outside Edges'!$B130)&gt;=5,'[1]Outside Edges'!$P130="Yes"),"Yes","No")</f>
        <v>Yes</v>
      </c>
      <c r="GZ131" s="284" t="str">
        <f>IF(AND((RIGHT($GZ$3,2)-'[1]Miter Profiles'!$AC$209-'[1]Outside Edges'!$B130)&gt;=5,'[1]Outside Edges'!$P130="Yes"),"Yes","No")</f>
        <v>Yes</v>
      </c>
      <c r="HA131" s="275" t="str">
        <f>IF(AND((RIGHT($HA$3,2)-'[1]Miter Profiles'!$AC$210-'[1]Outside Edges'!$B130)&gt;=5,'[1]Outside Edges'!$P130="Yes"),"Yes","No")</f>
        <v>Yes</v>
      </c>
      <c r="HB131" s="269" t="str">
        <f>IF(AND((RIGHT($HB$3,2)-'[1]Miter Profiles'!$AC$211-'[1]Outside Edges'!$B130)&gt;=5,'[1]Outside Edges'!$P130="Yes"),"Yes","No")</f>
        <v>Yes</v>
      </c>
      <c r="HC131" s="273" t="str">
        <f>IF(AND((RIGHT($HC$3,2)-'[1]Miter Profiles'!$AC$212-'[1]Outside Edges'!$B130)&gt;=5,'[1]Outside Edges'!$P130="Yes"),"Yes","No")</f>
        <v>Yes</v>
      </c>
      <c r="HD131" s="282" t="str">
        <f>IF(AND((RIGHT($HD$3,2)-'[1]Miter Profiles'!$AC$213-'[1]Outside Edges'!$B130)&gt;=5,'[1]Outside Edges'!$P130="Yes"),"Yes","No")</f>
        <v>Yes</v>
      </c>
      <c r="HE131" s="284" t="str">
        <f>IF(AND((RIGHT($HE$3,2)-'[1]Miter Profiles'!$AC$214-'[1]Outside Edges'!$B130)&gt;=5,'[1]Outside Edges'!$P130="Yes"),"Yes","No")</f>
        <v>Yes</v>
      </c>
      <c r="HF131" s="275" t="str">
        <f>IF(AND((RIGHT($HF$3,2)-'[1]Miter Profiles'!$AC$215-'[1]Outside Edges'!$B130)&gt;=5,'[1]Outside Edges'!$P130="Yes"),"Yes","No")</f>
        <v>Yes</v>
      </c>
      <c r="HG131" s="269" t="str">
        <f>IF(AND((RIGHT($HG$3,2)-'[1]Miter Profiles'!$AC$216-'[1]Outside Edges'!$B130)&gt;=5,'[1]Outside Edges'!$P130="Yes"),"Yes","No")</f>
        <v>Yes</v>
      </c>
      <c r="HH131" s="273" t="str">
        <f>IF(AND((RIGHT($HH$3,2)-'[1]Miter Profiles'!$AC$217-'[1]Outside Edges'!$B130)&gt;=5,'[1]Outside Edges'!$P130="Yes"),"Yes","No")</f>
        <v>Yes</v>
      </c>
      <c r="HI131" s="282" t="str">
        <f>IF(AND((RIGHT($HI$3,2)-'[1]Miter Profiles'!$AC$218-'[1]Outside Edges'!$B130)&gt;=5,'[1]Outside Edges'!$P130="Yes"),"Yes","No")</f>
        <v>Yes</v>
      </c>
      <c r="HJ131" s="283" t="str">
        <f>IF(AND((RIGHT($HJ$3,2)-'[1]Miter Profiles'!$AC$219-'[1]Outside Edges'!$B130)&gt;=5,'[1]Outside Edges'!$P130="Yes"),"Yes","No")</f>
        <v>Yes</v>
      </c>
      <c r="HK131" s="284" t="str">
        <f>IF(AND((RIGHT($HK$3,2)-'[1]Miter Profiles'!$AC$220-'[1]Outside Edges'!$B130)&gt;=5,'[1]Outside Edges'!$P130="Yes"),"Yes","No")</f>
        <v>Yes</v>
      </c>
      <c r="HL131" s="275" t="str">
        <f>IF(AND((RIGHT($HL$3,2)-'[1]Miter Profiles'!$AC$221-'[1]Outside Edges'!$B130)&gt;=5,'[1]Outside Edges'!$P130="Yes"),"Yes","No")</f>
        <v>Yes</v>
      </c>
      <c r="HM131" s="269" t="str">
        <f>IF(AND((RIGHT($HM$3,2)-'[1]Miter Profiles'!$AC$222-'[1]Outside Edges'!$B130)&gt;=5,'[1]Outside Edges'!$P130="Yes"),"Yes","No")</f>
        <v>Yes</v>
      </c>
      <c r="HN131" s="269" t="str">
        <f>IF(AND((RIGHT($HN$3,2)-'[1]Miter Profiles'!$AC$223-'[1]Outside Edges'!$B130)&gt;=5,'[1]Outside Edges'!$P130="Yes"),"Yes","No")</f>
        <v>Yes</v>
      </c>
      <c r="HO131" s="283" t="str">
        <f>IF(AND((RIGHT($HO$3,2)-'[1]Miter Profiles'!$AC$224-'[1]Outside Edges'!$B130)&gt;=5,'[1]Outside Edges'!$P130="Yes"),"Yes","No")</f>
        <v>Yes</v>
      </c>
      <c r="HP131" s="283" t="str">
        <f>IF(AND((RIGHT($HP$3,2)-'[1]Miter Profiles'!$AC$225-'[1]Outside Edges'!$B130)&gt;=5,'[1]Outside Edges'!$P130="Yes"),"Yes","No")</f>
        <v>Yes</v>
      </c>
      <c r="HQ131" s="283" t="str">
        <f>IF(AND((RIGHT($HQ$3,3)-'[1]Miter Profiles'!$AC$226-'[1]Outside Edges'!$B130)&gt;=5,'[1]Outside Edges'!$P130="Yes"),"Yes","No")</f>
        <v>No</v>
      </c>
      <c r="HR131" s="283" t="str">
        <f>IF(AND((RIGHT($HR$3,2)-'[1]Miter Profiles'!$AC$227-'[1]Outside Edges'!$B130)&gt;=5,'[1]Outside Edges'!$P130="Yes"),"Yes","No")</f>
        <v>No</v>
      </c>
      <c r="HS131" s="269" t="str">
        <f>IF(AND((RIGHT($HS$3,2)-'[1]Miter Profiles'!$AC$228-'[1]Outside Edges'!$B130)&gt;=5,'[1]Outside Edges'!$P130="Yes"),"Yes","No")</f>
        <v>Yes</v>
      </c>
      <c r="HT131" s="269" t="str">
        <f>IF(AND((RIGHT($HT$3,2)-'[1]Miter Profiles'!$AC$229-'[1]Outside Edges'!$B130)&gt;=5,'[1]Outside Edges'!$P130="Yes"),"Yes","No")</f>
        <v>Yes</v>
      </c>
      <c r="HU131" s="269" t="str">
        <f>IF(AND((RIGHT($HU$3,2)-'[1]Miter Profiles'!$AC$230-'[1]Outside Edges'!$B130)&gt;=5,'[1]Outside Edges'!$P130="Yes"),"Yes","No")</f>
        <v>Yes</v>
      </c>
      <c r="HV131" s="283" t="str">
        <f>IF(AND((RIGHT($HV$3,2)-'[1]Miter Profiles'!$AC$231-'[1]Outside Edges'!$B130)&gt;=5,'[1]Outside Edges'!$P130="Yes"),"Yes","No")</f>
        <v>Yes</v>
      </c>
      <c r="HW131" s="283" t="str">
        <f>IF(AND((RIGHT($HW$3,2)-'[1]Miter Profiles'!$AC$232-'[1]Outside Edges'!$B130)&gt;=5,'[1]Outside Edges'!$P130="Yes"),"Yes","No")</f>
        <v>Yes</v>
      </c>
      <c r="HX131" s="283" t="str">
        <f>IF(AND((RIGHT($HX$3,2)-'[1]Miter Profiles'!$AC$233-'[1]Outside Edges'!$B130)&gt;=5,'[1]Outside Edges'!$P130="Yes"),"Yes","No")</f>
        <v>Yes</v>
      </c>
      <c r="HY131" s="269" t="str">
        <f>IF(AND((RIGHT($HY$3,2)-'[1]Miter Profiles'!$AC$234-'[1]Outside Edges'!$B130)&gt;=5,'[1]Outside Edges'!$P130="Yes"),"Yes","No")</f>
        <v>Yes</v>
      </c>
      <c r="HZ131" s="269" t="str">
        <f>IF(AND((RIGHT($HZ$3,2)-'[1]Miter Profiles'!$AC$235-'[1]Outside Edges'!$B130)&gt;=5,'[1]Outside Edges'!$P130="Yes"),"Yes","No")</f>
        <v>Yes</v>
      </c>
      <c r="IA131" s="269" t="str">
        <f>IF(AND((RIGHT($IA$3,2)-'[1]Miter Profiles'!$AC$236-'[1]Outside Edges'!$B130)&gt;=5,'[1]Outside Edges'!$P130="Yes"),"Yes","No")</f>
        <v>Yes</v>
      </c>
      <c r="IB131" s="283" t="str">
        <f>IF(AND((RIGHT($IB$3,2)-'[1]Miter Profiles'!$AC$237-'[1]Outside Edges'!$B130)&gt;=5,'[1]Outside Edges'!$P130="Yes"),"Yes","No")</f>
        <v>Yes</v>
      </c>
      <c r="IC131" s="283" t="str">
        <f>IF(AND((RIGHT($IC$3,2)-'[1]Miter Profiles'!$AC$238-'[1]Outside Edges'!$B130)&gt;=5,'[1]Outside Edges'!$P130="Yes"),"Yes","No")</f>
        <v>Yes</v>
      </c>
      <c r="ID131" s="283" t="str">
        <f>IF(AND((RIGHT($ID$3,2)-'[1]Miter Profiles'!$AC$239-'[1]Outside Edges'!$B130)&gt;=5,'[1]Outside Edges'!$P130="Yes"),"Yes","No")</f>
        <v>Yes</v>
      </c>
      <c r="IE131" s="269" t="str">
        <f>IF(AND((RIGHT($IE$3,2)-'[1]Miter Profiles'!$AC$240-'[1]Outside Edges'!$B130)&gt;=5,'[1]Outside Edges'!$P130="Yes"),"Yes","No")</f>
        <v>Yes</v>
      </c>
      <c r="IF131" s="269" t="str">
        <f>IF(AND((RIGHT($IF$3,2)-'[1]Miter Profiles'!$AC$241-'[1]Outside Edges'!$B130)&gt;=5,'[1]Outside Edges'!$P130="Yes"),"Yes","No")</f>
        <v>Yes</v>
      </c>
      <c r="IG131" s="269" t="str">
        <f>IF(AND((RIGHT($IG$3,2)-'[1]Miter Profiles'!$AC$242-'[1]Outside Edges'!$B130)&gt;=5,'[1]Outside Edges'!$P130="Yes"),"Yes","No")</f>
        <v>Yes</v>
      </c>
      <c r="IH131" s="283" t="str">
        <f>IF(AND((RIGHT($IH$3,2)-'[1]Miter Profiles'!$AC$243-'[1]Outside Edges'!$B130)&gt;=5,'[1]Outside Edges'!$P130="Yes"),"Yes","No")</f>
        <v>Yes</v>
      </c>
      <c r="II131" s="283" t="str">
        <f>IF(AND((RIGHT($II$3,2)-'[1]Miter Profiles'!$AC$244-'[1]Outside Edges'!$B130)&gt;=5,'[1]Outside Edges'!$P130="Yes"),"Yes","No")</f>
        <v>Yes</v>
      </c>
      <c r="IJ131" s="283" t="str">
        <f>IF(AND((RIGHT($IJ$3,2)-'[1]Miter Profiles'!$AC$245-'[1]Outside Edges'!$B130)&gt;=5,'[1]Outside Edges'!$P130="Yes"),"Yes","No")</f>
        <v>Yes</v>
      </c>
      <c r="IK131" s="269" t="str">
        <f>IF(AND((RIGHT($IK$3,2)-'[1]Miter Profiles'!$AC$246-'[1]Outside Edges'!$B130)&gt;=5,'[1]Outside Edges'!$P130="Yes"),"Yes","No")</f>
        <v>Yes</v>
      </c>
      <c r="IL131" s="269" t="str">
        <f>IF(AND((RIGHT($IL$3,2)-'[1]Miter Profiles'!$AC$247-'[1]Outside Edges'!$B130)&gt;=5,'[1]Outside Edges'!$P130="Yes"),"Yes","No")</f>
        <v>Yes</v>
      </c>
      <c r="IM131" s="269" t="str">
        <f>IF(AND((RIGHT($IM$3,2)-'[1]Miter Profiles'!$AC$248-'[1]Outside Edges'!$B130)&gt;=5,'[1]Outside Edges'!$P130="Yes"),"Yes","No")</f>
        <v>Yes</v>
      </c>
      <c r="IN131" s="283" t="str">
        <f>IF(AND((RIGHT($IN$3,2)-'[1]Miter Profiles'!$AC$249-'[1]Outside Edges'!$B130)&gt;=5,'[1]Outside Edges'!$P130="Yes"),"Yes","No")</f>
        <v>Yes</v>
      </c>
      <c r="IO131" s="283" t="str">
        <f>IF(AND((RIGHT($IO$3,2)-'[1]Miter Profiles'!$AC$250-'[1]Outside Edges'!$B130)&gt;=5,'[1]Outside Edges'!$P130="Yes"),"Yes","No")</f>
        <v>Yes</v>
      </c>
      <c r="IP131" s="283" t="str">
        <f>IF(AND((RIGHT($IP$3,2)-'[1]Miter Profiles'!$AC$251-'[1]Outside Edges'!$B130)&gt;=5,'[1]Outside Edges'!$P130="Yes"),"Yes","No")</f>
        <v>Yes</v>
      </c>
      <c r="IQ131" s="269" t="str">
        <f>IF(AND((RIGHT($IQ$3,2)-'[1]Miter Profiles'!$AC$252-'[1]Outside Edges'!$B130)&gt;=5,'[1]Outside Edges'!$P130="Yes"),"Yes","No")</f>
        <v>Yes</v>
      </c>
      <c r="IR131" s="269" t="str">
        <f>IF(AND((RIGHT($IR$3,2)-'[1]Miter Profiles'!$AC$253-'[1]Outside Edges'!$B130)&gt;=5,'[1]Outside Edges'!$P130="Yes"),"Yes","No")</f>
        <v>Yes</v>
      </c>
      <c r="IS131" s="269" t="str">
        <f>IF(AND((RIGHT($IS$3,2)-'[1]Miter Profiles'!$AC$254-'[1]Outside Edges'!$B130)&gt;=5,'[1]Outside Edges'!$P130="Yes"),"Yes","No")</f>
        <v>Yes</v>
      </c>
      <c r="IT131" s="283" t="str">
        <f>IF(AND((RIGHT($IT$3,2)-'[1]Miter Profiles'!$AC$255-'[1]Outside Edges'!$B130)&gt;=5,'[1]Outside Edges'!$P130="Yes"),"Yes","No")</f>
        <v>Yes</v>
      </c>
      <c r="IU131" s="283" t="str">
        <f>IF(AND((RIGHT($IU$3,2)-'[1]Miter Profiles'!$AC$256-'[1]Outside Edges'!$B130)&gt;=5,'[1]Outside Edges'!$P130="Yes"),"Yes","No")</f>
        <v>Yes</v>
      </c>
      <c r="IV131" s="283" t="str">
        <f>IF(AND((RIGHT($IV$3,2)-'[1]Miter Profiles'!$AC$257-'[1]Outside Edges'!$B130)&gt;=5,'[1]Outside Edges'!$P130="Yes"),"Yes","No")</f>
        <v>Yes</v>
      </c>
      <c r="IW131" s="269" t="str">
        <f>IF(AND((RIGHT($IW$3,2)-'[1]Miter Profiles'!$AC$258-'[1]Outside Edges'!$B130)&gt;=5,'[1]Outside Edges'!$P130="Yes"),"Yes","No")</f>
        <v>Yes</v>
      </c>
      <c r="IX131" s="269" t="str">
        <f>IF(AND((RIGHT($IX$3,2)-'[1]Miter Profiles'!$AC$259-'[1]Outside Edges'!$B130)&gt;=5,'[1]Outside Edges'!$P130="Yes"),"Yes","No")</f>
        <v>Yes</v>
      </c>
      <c r="IY131" s="269" t="str">
        <f>IF(AND((RIGHT($IY$3,2)-'[1]Miter Profiles'!$AC$260-'[1]Outside Edges'!$B130)&gt;=5,'[1]Outside Edges'!$P130="Yes"),"Yes","No")</f>
        <v>Yes</v>
      </c>
      <c r="IZ131" s="283" t="str">
        <f>IF(AND((RIGHT($IZ$3,2)-'[1]Miter Profiles'!$AC$261-'[1]Outside Edges'!$B130)&gt;=5,'[1]Outside Edges'!$P130="Yes"),"Yes","No")</f>
        <v>Yes</v>
      </c>
      <c r="JA131" s="283" t="str">
        <f>IF(AND((RIGHT($JA$3,2)-'[1]Miter Profiles'!$AC$262-'[1]Outside Edges'!$B130)&gt;=5,'[1]Outside Edges'!$P130="Yes"),"Yes","No")</f>
        <v>Yes</v>
      </c>
      <c r="JB131" s="283" t="str">
        <f>IF(AND((RIGHT($JB$3,2)-'[1]Miter Profiles'!$AC$263-'[1]Outside Edges'!$B130)&gt;=5,'[1]Outside Edges'!$P130="Yes"),"Yes","No")</f>
        <v>Yes</v>
      </c>
      <c r="JC131" s="269" t="str">
        <f>IF(AND((RIGHT($JC$3,2)-'[1]Miter Profiles'!$AC$264-'[1]Outside Edges'!$B130)&gt;=5,'[1]Outside Edges'!$P130="Yes"),"Yes","No")</f>
        <v>Yes</v>
      </c>
      <c r="JD131" s="269" t="str">
        <f>IF(AND((RIGHT($JD$3,2)-'[1]Miter Profiles'!$AC$265-'[1]Outside Edges'!$B130)&gt;=5,'[1]Outside Edges'!$P130="Yes"),"Yes","No")</f>
        <v>Yes</v>
      </c>
      <c r="JE131" s="269" t="str">
        <f>IF(AND((RIGHT($JE$3,2)-'[1]Miter Profiles'!$AC$266-'[1]Outside Edges'!$B130)&gt;=5,'[1]Outside Edges'!$P130="Yes"),"Yes","No")</f>
        <v>Yes</v>
      </c>
      <c r="JF131" s="283" t="str">
        <f>IF(AND((RIGHT($JF$3,2)-'[1]Miter Profiles'!$AC$267-'[1]Outside Edges'!$B130)&gt;=5,'[1]Outside Edges'!$P130="Yes"),"Yes","No")</f>
        <v>Yes</v>
      </c>
      <c r="JG131" s="283" t="str">
        <f>IF(AND((RIGHT($JG$3,2)-'[1]Miter Profiles'!$AC$268-'[1]Outside Edges'!$B130)&gt;=5,'[1]Outside Edges'!$P130="Yes"),"Yes","No")</f>
        <v>Yes</v>
      </c>
      <c r="JH131" s="283" t="str">
        <f>IF(AND((RIGHT($JH$3,2)-'[1]Miter Profiles'!$AC$269-'[1]Outside Edges'!$B130)&gt;=5,'[1]Outside Edges'!$P130="Yes"),"Yes","No")</f>
        <v>Yes</v>
      </c>
      <c r="JI131" s="269" t="str">
        <f>IF(AND((RIGHT($JI$3,2)-'[1]Miter Profiles'!$AC$270-'[1]Outside Edges'!$B130)&gt;=5,'[1]Outside Edges'!$P130="Yes"),"Yes","No")</f>
        <v>Yes</v>
      </c>
      <c r="JJ131" s="269" t="str">
        <f>IF(AND((RIGHT($JJ$3,2)-'[1]Miter Profiles'!$AC$271-'[1]Outside Edges'!$B130)&gt;=5,'[1]Outside Edges'!$P130="Yes"),"Yes","No")</f>
        <v>Yes</v>
      </c>
      <c r="JK131" s="269" t="str">
        <f>IF(AND((RIGHT($JK$3,2)-'[1]Miter Profiles'!$AC$272-'[1]Outside Edges'!$B130)&gt;=5,'[1]Outside Edges'!$P130="Yes"),"Yes","No")</f>
        <v>Yes</v>
      </c>
      <c r="JL131" s="283" t="str">
        <f>IF(AND((RIGHT($JL$3,2)-'[1]Miter Profiles'!$AC$273-'[1]Outside Edges'!$B130)&gt;=5,'[1]Outside Edges'!$P130="Yes"),"Yes","No")</f>
        <v>Yes</v>
      </c>
      <c r="JM131" s="283" t="str">
        <f>IF(AND((RIGHT($JM$3,2)-'[1]Miter Profiles'!$AC$274-'[1]Outside Edges'!$B130)&gt;=5,'[1]Outside Edges'!$P130="Yes"),"Yes","No")</f>
        <v>Yes</v>
      </c>
      <c r="JN131" s="283" t="str">
        <f>IF(AND((RIGHT($JN$3,2)-'[1]Miter Profiles'!$AC$275-'[1]Outside Edges'!$B130)&gt;=5,'[1]Outside Edges'!$P130="Yes"),"Yes","No")</f>
        <v>Yes</v>
      </c>
      <c r="JO131" s="269" t="str">
        <f>IF(AND((RIGHT($JO$3,2)-'[1]Miter Profiles'!$AC$276-'[1]Outside Edges'!$B130)&gt;=5,'[1]Outside Edges'!$P130="Yes"),"Yes","No")</f>
        <v>Yes</v>
      </c>
      <c r="JP131" s="269" t="str">
        <f>IF(AND((RIGHT($JP$3,2)-'[1]Miter Profiles'!$AC$277-'[1]Outside Edges'!$B130)&gt;=5,'[1]Outside Edges'!$P130="Yes"),"Yes","No")</f>
        <v>Yes</v>
      </c>
      <c r="JQ131" s="269" t="str">
        <f>IF(AND((RIGHT($JQ$3,2)-'[1]Miter Profiles'!$AC$278-'[1]Outside Edges'!$B130)&gt;=5,'[1]Outside Edges'!$P130="Yes"),"Yes","No")</f>
        <v>Yes</v>
      </c>
      <c r="JR131" s="283" t="str">
        <f>IF(AND((RIGHT($JR$3,2)-'[1]Miter Profiles'!$AC$279-'[1]Outside Edges'!$B130)&gt;=5,'[1]Outside Edges'!$P130="Yes"),"Yes","No")</f>
        <v>No</v>
      </c>
      <c r="JS131" s="283" t="str">
        <f>IF(AND((RIGHT($JS$3,2)-'[1]Miter Profiles'!$AC$280-'[1]Outside Edges'!$B130)&gt;=5,'[1]Outside Edges'!$P130="Yes"),"Yes","No")</f>
        <v>Yes</v>
      </c>
      <c r="JT131" s="283" t="str">
        <f>IF(AND((RIGHT($JT$3,2)-'[1]Miter Profiles'!$AC$281-'[1]Outside Edges'!$B130)&gt;=5,'[1]Outside Edges'!$P130="Yes"),"Yes","No")</f>
        <v>Yes</v>
      </c>
      <c r="JU131" s="269" t="str">
        <f>IF(AND((RIGHT($JU$3,2)-'[1]Miter Profiles'!$AC$282-'[1]Outside Edges'!$B130)&gt;=5,'[1]Outside Edges'!$P130="Yes"),"Yes","No")</f>
        <v>No</v>
      </c>
      <c r="JV131" s="269" t="str">
        <f>IF(AND((RIGHT($JV$3,2)-'[1]Miter Profiles'!$AC$283-'[1]Outside Edges'!$B130)&gt;=5,'[1]Outside Edges'!$P130="Yes"),"Yes","No")</f>
        <v>Yes</v>
      </c>
      <c r="JW131" s="269" t="str">
        <f>IF(AND((RIGHT($JW$3,2)-'[1]Miter Profiles'!$AC$284-'[1]Outside Edges'!$B130)&gt;=5,'[1]Outside Edges'!$P130="Yes"),"Yes","No")</f>
        <v>Yes</v>
      </c>
      <c r="JX131" s="283" t="str">
        <f>IF(AND((RIGHT($JX$3,2)-'[1]Miter Profiles'!$AC$285-'[1]Outside Edges'!$B130)&gt;=5,'[1]Outside Edges'!$P130="Yes"),"Yes","No")</f>
        <v>Yes</v>
      </c>
      <c r="JY131" s="283" t="str">
        <f>IF(AND((RIGHT($JY$3,2)-'[1]Miter Profiles'!$AC$286-'[1]Outside Edges'!$B130)&gt;=5,'[1]Outside Edges'!$P130="Yes"),"Yes","No")</f>
        <v>Yes</v>
      </c>
      <c r="JZ131" s="283" t="str">
        <f>IF(AND((RIGHT($JZ$3,2)-'[1]Miter Profiles'!$AC$287-'[1]Outside Edges'!$B130)&gt;=5,'[1]Outside Edges'!$P130="Yes"),"Yes","No")</f>
        <v>Yes</v>
      </c>
      <c r="KA131" s="269" t="str">
        <f>IF(AND((RIGHT($KA$3,2)-'[1]Miter Profiles'!$AC$288-'[1]Outside Edges'!$B130)&gt;=5,'[1]Outside Edges'!$P130="Yes"),"Yes","No")</f>
        <v>Yes</v>
      </c>
      <c r="KB131" s="269" t="str">
        <f>IF(AND((RIGHT($KB$3,2)-'[1]Miter Profiles'!$AC$289-'[1]Outside Edges'!$B130)&gt;=5,'[1]Outside Edges'!$P130="Yes"),"Yes","No")</f>
        <v>Yes</v>
      </c>
      <c r="KC131" s="269" t="str">
        <f>IF(AND((RIGHT($KC$3,2)-'[1]Miter Profiles'!$AC$290-'[1]Outside Edges'!$B130)&gt;=5,'[1]Outside Edges'!$P130="Yes"),"Yes","No")</f>
        <v>Yes</v>
      </c>
      <c r="KD131" s="283" t="str">
        <f>IF(AND((RIGHT($KD$3,2)-'[1]Miter Profiles'!$AC$291-'[1]Outside Edges'!$B130)&gt;=5,'[1]Outside Edges'!$P130="Yes"),"Yes","No")</f>
        <v>Yes</v>
      </c>
      <c r="KE131" s="283" t="str">
        <f>IF(AND((RIGHT($KE$3,2)-'[1]Miter Profiles'!$AC$292-'[1]Outside Edges'!$B130)&gt;=5,'[1]Outside Edges'!$P130="Yes"),"Yes","No")</f>
        <v>Yes</v>
      </c>
      <c r="KF131" s="283" t="str">
        <f>IF(AND((RIGHT($KF$3,2)-'[1]Miter Profiles'!$AC$293-'[1]Outside Edges'!$B130)&gt;=5,'[1]Outside Edges'!$P130="Yes"),"Yes","No")</f>
        <v>Yes</v>
      </c>
      <c r="KG131" s="269" t="str">
        <f>IF(AND((RIGHT($KG$3,2)-'[1]Miter Profiles'!$AC$294-'[1]Outside Edges'!$B130)&gt;=5,'[1]Outside Edges'!$P130="Yes"),"Yes","No")</f>
        <v>Yes</v>
      </c>
      <c r="KH131" s="269" t="str">
        <f>IF(AND((RIGHT($KH$3,2)-'[1]Miter Profiles'!$AC$295-'[1]Outside Edges'!$B130)&gt;=5,'[1]Outside Edges'!$P130="Yes"),"Yes","No")</f>
        <v>Yes</v>
      </c>
      <c r="KI131" s="269" t="str">
        <f>IF(AND((RIGHT($KI$3,2)-'[1]Miter Profiles'!$AC$296-'[1]Outside Edges'!$B130)&gt;=5,'[1]Outside Edges'!$P130="Yes"),"Yes","No")</f>
        <v>Yes</v>
      </c>
      <c r="KJ131" s="283" t="str">
        <f>IF(AND((RIGHT($KJ$3,2)-'[1]Miter Profiles'!$AC$297-'[1]Outside Edges'!$B130)&gt;=5,'[1]Outside Edges'!$P130="Yes"),"Yes","No")</f>
        <v>Yes</v>
      </c>
      <c r="KK131" s="283" t="str">
        <f>IF(AND((RIGHT($KK$3,2)-'[1]Miter Profiles'!$AC$298-'[1]Outside Edges'!$B130)&gt;=5,'[1]Outside Edges'!$P130="Yes"),"Yes","No")</f>
        <v>Yes</v>
      </c>
      <c r="KL131" s="283" t="str">
        <f>IF(AND((RIGHT($KL$3,2)-'[1]Miter Profiles'!$AC$299-'[1]Outside Edges'!$B130)&gt;=5,'[1]Outside Edges'!$P130="Yes"),"Yes","No")</f>
        <v>Yes</v>
      </c>
      <c r="KM131" s="269" t="str">
        <f>IF(AND((RIGHT($KM$3,2)-'[1]Miter Profiles'!$AC$300-'[1]Outside Edges'!$B130)&gt;=5,'[1]Outside Edges'!$P130="Yes"),"Yes","No")</f>
        <v>Yes</v>
      </c>
      <c r="KN131" s="269" t="str">
        <f>IF(AND((RIGHT($KN$3,2)-'[1]Miter Profiles'!$AC$301-'[1]Outside Edges'!$B130)&gt;=5,'[1]Outside Edges'!$P130="Yes"),"Yes","No")</f>
        <v>Yes</v>
      </c>
      <c r="KO131" s="269" t="str">
        <f>IF(AND((RIGHT($KO$3,2)-'[1]Miter Profiles'!$AC$302-'[1]Outside Edges'!$B130)&gt;=5,'[1]Outside Edges'!$P130="Yes"),"Yes","No")</f>
        <v>Yes</v>
      </c>
      <c r="KP131" s="283" t="str">
        <f>IF(AND((RIGHT($KP$3,2)-'[1]Miter Profiles'!$AC$303-'[1]Outside Edges'!$B130)&gt;=5,'[1]Outside Edges'!$P130="Yes"),"Yes","No")</f>
        <v>Yes</v>
      </c>
      <c r="KQ131" s="283" t="str">
        <f>IF(AND((RIGHT($KQ$3,2)-'[1]Miter Profiles'!$AC$304-'[1]Outside Edges'!$B130)&gt;=5,'[1]Outside Edges'!$P130="Yes"),"Yes","No")</f>
        <v>Yes</v>
      </c>
      <c r="KR131" s="283" t="str">
        <f>IF(AND((RIGHT($KR$3,2)-'[1]Miter Profiles'!$AC$305-'[1]Outside Edges'!$B130)&gt;=5,'[1]Outside Edges'!$P130="Yes"),"Yes","No")</f>
        <v>Yes</v>
      </c>
      <c r="KS131" s="269" t="str">
        <f>IF(AND((RIGHT($KS$3,2)-'[1]Miter Profiles'!$AC$306-'[1]Outside Edges'!$B130)&gt;=5,'[1]Outside Edges'!$P130="Yes"),"Yes","No")</f>
        <v>Yes</v>
      </c>
      <c r="KT131" s="269" t="str">
        <f>IF(AND((RIGHT($KT$3,2)-'[1]Miter Profiles'!$AC$307-'[1]Outside Edges'!$B130)&gt;=5,'[1]Outside Edges'!$P130="Yes"),"Yes","No")</f>
        <v>Yes</v>
      </c>
      <c r="KU131" s="269" t="str">
        <f>IF(AND((RIGHT($KU$3,2)-'[1]Miter Profiles'!$AC$308-'[1]Outside Edges'!$B130)&gt;=5,'[1]Outside Edges'!$P130="Yes"),"Yes","No")</f>
        <v>Yes</v>
      </c>
      <c r="KV131" s="283" t="str">
        <f>IF(AND((RIGHT($KV$3,2)-'[1]Miter Profiles'!$AC$309-'[1]Outside Edges'!$B130)&gt;=5,'[1]Outside Edges'!$P130="Yes"),"Yes","No")</f>
        <v>Yes</v>
      </c>
      <c r="KW131" s="283" t="str">
        <f>IF(AND((RIGHT($KW$3,2)-'[1]Miter Profiles'!$AC$310-'[1]Outside Edges'!$B130)&gt;=5,'[1]Outside Edges'!$P130="Yes"),"Yes","No")</f>
        <v>Yes</v>
      </c>
      <c r="KX131" s="283" t="str">
        <f>IF(AND((RIGHT($KX$3,2)-'[1]Miter Profiles'!$AC$311-'[1]Outside Edges'!$B130)&gt;=5,'[1]Outside Edges'!$P130="Yes"),"Yes","No")</f>
        <v>Yes</v>
      </c>
      <c r="KY131" s="269" t="str">
        <f>IF(AND((RIGHT($KY$3,2)-'[1]Miter Profiles'!$AC$312-'[1]Outside Edges'!$B130)&gt;=5,'[1]Outside Edges'!$P130="Yes"),"Yes","No")</f>
        <v>Yes</v>
      </c>
      <c r="KZ131" s="269" t="str">
        <f>IF(AND((RIGHT($KZ$3,2)-'[1]Miter Profiles'!$AC$313-'[1]Outside Edges'!$B130)&gt;=5,'[1]Outside Edges'!$P130="Yes"),"Yes","No")</f>
        <v>Yes</v>
      </c>
      <c r="LA131" s="269" t="str">
        <f>IF(AND((RIGHT($LA$3,2)-'[1]Miter Profiles'!$AC$314-'[1]Outside Edges'!$B130)&gt;=5,'[1]Outside Edges'!$P130="Yes"),"Yes","No")</f>
        <v>Yes</v>
      </c>
      <c r="LB131" s="283" t="str">
        <f>IF(AND((RIGHT($LB$3,2)-'[1]Miter Profiles'!$AC$315-'[1]Outside Edges'!$B130)&gt;=5,'[1]Outside Edges'!$P130="Yes"),"Yes","No")</f>
        <v>Yes</v>
      </c>
      <c r="LC131" s="283" t="str">
        <f>IF(AND((RIGHT($LC$3,2)-'[1]Miter Profiles'!$AC$316-'[1]Outside Edges'!$B130)&gt;=5,'[1]Outside Edges'!$P130="Yes"),"Yes","No")</f>
        <v>Yes</v>
      </c>
      <c r="LD131" s="283" t="str">
        <f>IF(AND((RIGHT($LD$3,2)-'[1]Miter Profiles'!$AC$317-'[1]Outside Edges'!$B130)&gt;=5,'[1]Outside Edges'!$P130="Yes"),"Yes","No")</f>
        <v>Yes</v>
      </c>
      <c r="LE131" s="283" t="str">
        <f>IF(AND((RIGHT($LE$3,2)-'[1]Miter Profiles'!$AC$318-'[1]Outside Edges'!$B130)&gt;=5,'[1]Outside Edges'!$P130="Yes"),"Yes","No")</f>
        <v>Yes</v>
      </c>
      <c r="LF131" s="269" t="str">
        <f>IF(AND((RIGHT($LF$3,2)-'[1]Miter Profiles'!$AC$319-'[1]Outside Edges'!$B130)&gt;=5,'[1]Outside Edges'!$P130="Yes"),"Yes","No")</f>
        <v>Yes</v>
      </c>
      <c r="LG131" s="269" t="str">
        <f>IF(AND((RIGHT($LG$3,2)-'[1]Miter Profiles'!$AC$320-'[1]Outside Edges'!$B130)&gt;=5,'[1]Outside Edges'!$P130="Yes"),"Yes","No")</f>
        <v>Yes</v>
      </c>
      <c r="LH131" s="269" t="str">
        <f>IF(AND((RIGHT($LH$3,2)-'[1]Miter Profiles'!$AC$321-'[1]Outside Edges'!$B130)&gt;=5,'[1]Outside Edges'!$P130="Yes"),"Yes","No")</f>
        <v>Yes</v>
      </c>
      <c r="LI131" s="269" t="str">
        <f>IF(AND((RIGHT($LI$3,2)-'[1]Miter Profiles'!$AC$322-'[1]Outside Edges'!$B130)&gt;=5,'[1]Outside Edges'!$P130="Yes"),"Yes","No")</f>
        <v>Yes</v>
      </c>
      <c r="LJ131" s="283" t="str">
        <f>IF(AND((RIGHT($LJ$3,2)-'[1]Miter Profiles'!$AC$323-'[1]Outside Edges'!$B130)&gt;=5,'[1]Outside Edges'!$P130="Yes"),"Yes","No")</f>
        <v>Yes</v>
      </c>
      <c r="LK131" s="283" t="str">
        <f>IF(AND((RIGHT($LK$3,2)-'[1]Miter Profiles'!$AC$324-'[1]Outside Edges'!$B130)&gt;=5,'[1]Outside Edges'!$P130="Yes"),"Yes","No")</f>
        <v>Yes</v>
      </c>
      <c r="LL131" s="283" t="str">
        <f>IF(AND((RIGHT($LL$3,2)-'[1]Miter Profiles'!$AC$325-'[1]Outside Edges'!$B130)&gt;=5,'[1]Outside Edges'!$P130="Yes"),"Yes","No")</f>
        <v>Yes</v>
      </c>
      <c r="LM131" s="269" t="str">
        <f>IF(AND((RIGHT($LM$3,2)-'[1]Miter Profiles'!$AC$326-'[1]Outside Edges'!$B130)&gt;=5,'[1]Outside Edges'!$P130="Yes"),"Yes","No")</f>
        <v>Yes</v>
      </c>
      <c r="LN131" s="269" t="str">
        <f>IF(AND((RIGHT($LN$3,2)-'[1]Miter Profiles'!$AC$327-'[1]Outside Edges'!$B130)&gt;=5,'[1]Outside Edges'!$P130="Yes"),"Yes","No")</f>
        <v>Yes</v>
      </c>
      <c r="LO131" s="269" t="str">
        <f>IF(AND((RIGHT($LO$3,2)-'[1]Miter Profiles'!$AC$328-'[1]Outside Edges'!$B130)&gt;=5,'[1]Outside Edges'!$P130="Yes"),"Yes","No")</f>
        <v>Yes</v>
      </c>
      <c r="LP131" s="283" t="str">
        <f>IF(AND((RIGHT($LP$3,2)-'[1]Miter Profiles'!$AC$329-'[1]Outside Edges'!$B130)&gt;=5,'[1]Outside Edges'!$P130="Yes"),"Yes","No")</f>
        <v>Yes</v>
      </c>
      <c r="LQ131" s="283" t="str">
        <f>IF(AND((RIGHT($LQ$3,2)-'[1]Miter Profiles'!$AC$330-'[1]Outside Edges'!$B130)&gt;=5,'[1]Outside Edges'!$P130="Yes"),"Yes","No")</f>
        <v>Yes</v>
      </c>
      <c r="LR131" s="283" t="str">
        <f>IF(AND((RIGHT($LR$3,2)-'[1]Miter Profiles'!$AC$331-'[1]Outside Edges'!$B130)&gt;=5,'[1]Outside Edges'!$P130="Yes"),"Yes","No")</f>
        <v>Yes</v>
      </c>
      <c r="LS131" s="269" t="str">
        <f>IF(AND((RIGHT($LS$3,2)-'[1]Miter Profiles'!$AC$332-'[1]Outside Edges'!$B130)&gt;=5,'[1]Outside Edges'!$P130="Yes"),"Yes","No")</f>
        <v>Yes</v>
      </c>
      <c r="LT131" s="269" t="str">
        <f>IF(AND((RIGHT($LT$3,2)-'[1]Miter Profiles'!$AC$333-'[1]Outside Edges'!$B130)&gt;=5,'[1]Outside Edges'!$P130="Yes"),"Yes","No")</f>
        <v>Yes</v>
      </c>
      <c r="LU131" s="269" t="str">
        <f>IF(AND((RIGHT($LU$3,2)-'[1]Miter Profiles'!$AC$334-'[1]Outside Edges'!$B130)&gt;=5,'[1]Outside Edges'!$P130="Yes"),"Yes","No")</f>
        <v>Yes</v>
      </c>
      <c r="LV131" s="283" t="str">
        <f>IF(AND((RIGHT($LV$3,2)-'[1]Miter Profiles'!$AC$335-'[1]Outside Edges'!$B130)&gt;=5,'[1]Outside Edges'!$P130="Yes"),"Yes","No")</f>
        <v>Yes</v>
      </c>
      <c r="LW131" s="283" t="str">
        <f>IF(AND((RIGHT($LW$3,2)-'[1]Miter Profiles'!$AC$336-'[1]Outside Edges'!$B130)&gt;=5,'[1]Outside Edges'!$P130="Yes"),"Yes","No")</f>
        <v>Yes</v>
      </c>
      <c r="LX131" s="283" t="str">
        <f>IF(AND((RIGHT($LX$3,2)-'[1]Miter Profiles'!$AC$337-'[1]Outside Edges'!$B130)&gt;=5,'[1]Outside Edges'!$P130="Yes"),"Yes","No")</f>
        <v>Yes</v>
      </c>
      <c r="LY131" s="269" t="str">
        <f>IF(AND((RIGHT($LY$3,2)-'[1]Miter Profiles'!$AC$338-'[1]Outside Edges'!$B130)&gt;=5,'[1]Outside Edges'!$P130="Yes"),"Yes","No")</f>
        <v>Yes</v>
      </c>
      <c r="LZ131" s="269" t="str">
        <f>IF(AND((RIGHT($LZ$3,2)-'[1]Miter Profiles'!$AC$339-'[1]Outside Edges'!$B130)&gt;=5,'[1]Outside Edges'!$P130="Yes"),"Yes","No")</f>
        <v>Yes</v>
      </c>
      <c r="MA131" s="269" t="str">
        <f>IF(AND((RIGHT($MA$3,2)-'[1]Miter Profiles'!$AC$340-'[1]Outside Edges'!$B130)&gt;=5,'[1]Outside Edges'!$P130="Yes"),"Yes","No")</f>
        <v>Yes</v>
      </c>
      <c r="MB131" s="283" t="str">
        <f>IF(AND((RIGHT($MB$3,2)-'[1]Miter Profiles'!$AC$341-'[1]Outside Edges'!$B130)&gt;=5,'[1]Outside Edges'!$P130="Yes"),"Yes","No")</f>
        <v>Yes</v>
      </c>
      <c r="MC131" s="283" t="str">
        <f>IF(AND((RIGHT($MC$3,2)-'[1]Miter Profiles'!$AC$342-'[1]Outside Edges'!$B130)&gt;=5,'[1]Outside Edges'!$P130="Yes"),"Yes","No")</f>
        <v>Yes</v>
      </c>
      <c r="MD131" s="283" t="str">
        <f>IF(AND((RIGHT($MD$3,2)-'[1]Miter Profiles'!$AC$343-'[1]Outside Edges'!$B130)&gt;=5,'[1]Outside Edges'!$P130="Yes"),"Yes","No")</f>
        <v>Yes</v>
      </c>
      <c r="ME131" s="269" t="str">
        <f>IF(AND((RIGHT($ME$3,2)-'[1]Miter Profiles'!$AC$344-'[1]Outside Edges'!$B130)&gt;=5,'[1]Outside Edges'!$P130="Yes"),"Yes","No")</f>
        <v>Yes</v>
      </c>
      <c r="MF131" s="269" t="str">
        <f>IF(AND((RIGHT($MF$3,2)-'[1]Miter Profiles'!$AC$345-'[1]Outside Edges'!$B130)&gt;=5,'[1]Outside Edges'!$P130="Yes"),"Yes","No")</f>
        <v>Yes</v>
      </c>
      <c r="MG131" s="269" t="str">
        <f>IF(AND((RIGHT($MG$3,2)-'[1]Miter Profiles'!$AC$346-'[1]Outside Edges'!$B130)&gt;=5,'[1]Outside Edges'!$P130="Yes"),"Yes","No")</f>
        <v>Yes</v>
      </c>
      <c r="MH131" s="283" t="str">
        <f>IF(AND((RIGHT($MH$3,2)-'[1]Miter Profiles'!$AC$347-'[1]Outside Edges'!$B130)&gt;=5,'[1]Outside Edges'!$P130="Yes"),"Yes","No")</f>
        <v>Yes</v>
      </c>
      <c r="MI131" s="283" t="str">
        <f>IF(AND((RIGHT($MI$3,2)-'[1]Miter Profiles'!$AC$348-'[1]Outside Edges'!$B130)&gt;=5,'[1]Outside Edges'!$P130="Yes"),"Yes","No")</f>
        <v>Yes</v>
      </c>
      <c r="MJ131" s="283" t="str">
        <f>IF(AND((RIGHT($MJ$3,2)-'[1]Miter Profiles'!$AC$349-'[1]Outside Edges'!$B130)&gt;=5,'[1]Outside Edges'!$P130="Yes"),"Yes","No")</f>
        <v>Yes</v>
      </c>
      <c r="MK131" s="269" t="str">
        <f>IF(AND((RIGHT($MK$3,2)-'[1]Miter Profiles'!$AC$350-'[1]Outside Edges'!$B130)&gt;=5,'[1]Outside Edges'!$P130="Yes"),"Yes","No")</f>
        <v>Yes</v>
      </c>
      <c r="ML131" s="269" t="str">
        <f>IF(AND((RIGHT($ML$3,2)-'[1]Miter Profiles'!$AC$351-'[1]Outside Edges'!$B130)&gt;=5,'[1]Outside Edges'!$P130="Yes"),"Yes","No")</f>
        <v>Yes</v>
      </c>
      <c r="MM131" s="269" t="str">
        <f>IF(AND((RIGHT($MM$3,2)-'[1]Miter Profiles'!$AC$352-'[1]Outside Edges'!$B130)&gt;=5,'[1]Outside Edges'!$P130="Yes"),"Yes","No")</f>
        <v>Yes</v>
      </c>
      <c r="MN131" s="283" t="str">
        <f>IF(AND((RIGHT($MK$3,2)-'[1]Miter Profiles'!$AC$350-'[1]Outside Edges'!$B130)&gt;=5,'[1]Outside Edges'!$P130="Yes"),"Yes","No")</f>
        <v>Yes</v>
      </c>
      <c r="MO131" s="283" t="str">
        <f>IF(AND((RIGHT($ML$3,2)-'[1]Miter Profiles'!$AC$351-'[1]Outside Edges'!$B130)&gt;=5,'[1]Outside Edges'!$P130="Yes"),"Yes","No")</f>
        <v>Yes</v>
      </c>
      <c r="MP131" s="283" t="str">
        <f>IF(AND((RIGHT($MM$3,2)-'[1]Miter Profiles'!$AC$352-'[1]Outside Edges'!$B130)&gt;=5,'[1]Outside Edges'!$P130="Yes"),"Yes","No")</f>
        <v>Yes</v>
      </c>
    </row>
    <row r="132" spans="1:354" ht="15.75" customHeight="1" thickBot="1" x14ac:dyDescent="0.3">
      <c r="A132" s="8" t="str">
        <f>IF('[1]Outside Edges'!$A131&lt;&gt;"",'[1]Outside Edges'!$A131,"")</f>
        <v>D129</v>
      </c>
      <c r="B132" s="10" t="str">
        <f>IF(AND((RIGHT($B$3,2)-'[1]Miter Profiles'!$AC$3-'[1]Outside Edges'!$B131)&gt;=5,'[1]Outside Edges'!$P131="Yes"),"Yes","No")</f>
        <v>Yes</v>
      </c>
      <c r="C132" s="10" t="str">
        <f>IF(AND((RIGHT($C$3,2)-'[1]Miter Profiles'!$AC$4-'[1]Outside Edges'!$B131)&gt;=5,'[1]Outside Edges'!$P131="Yes"),"Yes","No")</f>
        <v>Yes</v>
      </c>
      <c r="D132" s="85" t="str">
        <f>IF(AND((RIGHT($D$3,2)-'[1]Miter Profiles'!$AC$5-'[1]Outside Edges'!$B131)&gt;=5,'[1]Outside Edges'!$P131="Yes"),"Yes","No")</f>
        <v>Yes</v>
      </c>
      <c r="E132" s="86" t="str">
        <f>IF(AND((RIGHT($E$3,2)-'[1]Miter Profiles'!$AC$6-'[1]Outside Edges'!$B131)&gt;=5,'[1]Outside Edges'!$P131="Yes"),"Yes","No")</f>
        <v>Yes</v>
      </c>
      <c r="F132" s="11" t="str">
        <f>IF(AND((RIGHT($F$3,2)-'[1]Miter Profiles'!$AC$7-'[1]Outside Edges'!$B131)&gt;=5,'[1]Outside Edges'!$P131="Yes"),"Yes","No")</f>
        <v>Yes</v>
      </c>
      <c r="G132" s="87" t="str">
        <f>IF(AND((RIGHT($G$3,2)-'[1]Miter Profiles'!$AC$8-'[1]Outside Edges'!$B131)&gt;=5,'[1]Outside Edges'!$P131="Yes"),"Yes","No")</f>
        <v>Yes</v>
      </c>
      <c r="H132" s="10" t="str">
        <f>IF(AND((RIGHT($H$3,2)-'[1]Miter Profiles'!$AC$9-'[1]Outside Edges'!$B131)&gt;=5,'[1]Outside Edges'!$P131="Yes"),"Yes","No")</f>
        <v>Yes</v>
      </c>
      <c r="I132" s="10" t="str">
        <f>IF(AND((RIGHT($I$3,2)-'[1]Miter Profiles'!$AC$10-'[1]Outside Edges'!$B131)&gt;=5,'[1]Outside Edges'!$P131="Yes"),"Yes","No")</f>
        <v>Yes</v>
      </c>
      <c r="J132" s="85" t="str">
        <f>IF(AND((RIGHT($J$3,2)-'[1]Miter Profiles'!$AC$11-'[1]Outside Edges'!$B131)&gt;=5,'[1]Outside Edges'!$P131="Yes"),"Yes","No")</f>
        <v>Yes</v>
      </c>
      <c r="K132" s="86" t="str">
        <f>IF(AND((RIGHT($K$3,2)-'[1]Miter Profiles'!$AC$12-'[1]Outside Edges'!$B131)&gt;=5,'[1]Outside Edges'!$P131="Yes"),"Yes","No")</f>
        <v>Yes</v>
      </c>
      <c r="L132" s="11" t="str">
        <f>IF(AND((RIGHT($L$3,2)-'[1]Miter Profiles'!$AC$13-'[1]Outside Edges'!$B131)&gt;=5,'[1]Outside Edges'!$P131="Yes"),"Yes","No")</f>
        <v>Yes</v>
      </c>
      <c r="M132" s="87" t="str">
        <f>IF(AND((RIGHT($M$3,2)-'[1]Miter Profiles'!$AC$14-'[1]Outside Edges'!$B131)&gt;=5,'[1]Outside Edges'!$P131="Yes"),"Yes","No")</f>
        <v>Yes</v>
      </c>
      <c r="N132" s="10" t="str">
        <f>IF(AND((RIGHT($N$3,2)-'[1]Miter Profiles'!$AC$15-'[1]Outside Edges'!$B131)&gt;=4,'[1]Outside Edges'!$P131="Yes"),"Yes","No")</f>
        <v>No</v>
      </c>
      <c r="O132" s="10" t="str">
        <f>IF(AND((RIGHT($O$3,2)-'[1]Miter Profiles'!$AC$16-'[1]Outside Edges'!$B131)&gt;=5,'[1]Outside Edges'!$P131="Yes"),"Yes","No")</f>
        <v>Yes</v>
      </c>
      <c r="P132" s="85" t="str">
        <f>IF(AND((RIGHT($P$3,2)-'[1]Miter Profiles'!$AC$17-'[1]Outside Edges'!$B131)&gt;=5,'[1]Outside Edges'!$P131="Yes"),"Yes","No")</f>
        <v>Yes</v>
      </c>
      <c r="Q132" s="86" t="str">
        <f>IF(AND((RIGHT($Q$3,2)-'[1]Miter Profiles'!$AC$18-'[1]Outside Edges'!$B131)&gt;=5,'[1]Outside Edges'!$P131="Yes"),"Yes","No")</f>
        <v>No</v>
      </c>
      <c r="R132" s="11" t="str">
        <f>IF(AND((RIGHT($R$3,2)-'[1]Miter Profiles'!$AC$19-'[1]Outside Edges'!$B131)&gt;=5,'[1]Outside Edges'!$P131="Yes"),"Yes","No")</f>
        <v>Yes</v>
      </c>
      <c r="S132" s="87" t="str">
        <f>IF(AND((RIGHT($S$3,2)-'[1]Miter Profiles'!$AC$20-'[1]Outside Edges'!$B131)&gt;=5,'[1]Outside Edges'!$P131="Yes"),"Yes","No")</f>
        <v>Yes</v>
      </c>
      <c r="T132" s="10" t="str">
        <f>IF(AND((RIGHT($T$3,2)-'[1]Miter Profiles'!$AC$21-'[1]Outside Edges'!$B131)&gt;=5,'[1]Outside Edges'!$P131="Yes"),"Yes","No")</f>
        <v>Yes</v>
      </c>
      <c r="U132" s="10" t="str">
        <f>IF(AND((RIGHT($U$3,2)-'[1]Miter Profiles'!$AC$22-'[1]Outside Edges'!$B131)&gt;=5,'[1]Outside Edges'!$P131="Yes"),"Yes","No")</f>
        <v>Yes</v>
      </c>
      <c r="V132" s="85" t="str">
        <f>IF(AND((RIGHT($V$3,2)-'[1]Miter Profiles'!$AC$23-'[1]Outside Edges'!$B131)&gt;=5,'[1]Outside Edges'!$P131="Yes"),"Yes","No")</f>
        <v>Yes</v>
      </c>
      <c r="W132" s="86" t="str">
        <f>IF(AND((RIGHT($W$3,2)-'[1]Miter Profiles'!$AC$24-'[1]Outside Edges'!$B131)&gt;=5,'[1]Outside Edges'!$P131="Yes"),"Yes","No")</f>
        <v>No</v>
      </c>
      <c r="X132" s="11" t="str">
        <f>IF(AND((RIGHT($X$3,2)-'[1]Miter Profiles'!$AC$25-'[1]Outside Edges'!$B131)&gt;=5,'[1]Outside Edges'!$P131="Yes"),"Yes","No")</f>
        <v>Yes</v>
      </c>
      <c r="Y132" s="87" t="str">
        <f>IF(AND((RIGHT($Y$3,2)-'[1]Miter Profiles'!$AC$26-'[1]Outside Edges'!$B131)&gt;=5,'[1]Outside Edges'!$P131="Yes"),"Yes","No")</f>
        <v>Yes</v>
      </c>
      <c r="Z132" s="10" t="str">
        <f>IF(AND((RIGHT($Z$3,2)-'[1]Miter Profiles'!$AC$27-'[1]Outside Edges'!$B131)&gt;=5,'[1]Outside Edges'!$P131="Yes"),"Yes","No")</f>
        <v>Yes</v>
      </c>
      <c r="AA132" s="10" t="str">
        <f>IF(AND((RIGHT($AA$3,2)-'[1]Miter Profiles'!$AC$28-'[1]Outside Edges'!$B131)&gt;=5,'[1]Outside Edges'!$P131="Yes"),"Yes","No")</f>
        <v>Yes</v>
      </c>
      <c r="AB132" s="85" t="str">
        <f>IF(AND((RIGHT($AB$3,2)-'[1]Miter Profiles'!$AC$29-'[1]Outside Edges'!$B131)&gt;=5,'[1]Outside Edges'!$P131="Yes"),"Yes","No")</f>
        <v>Yes</v>
      </c>
      <c r="AC132" s="86" t="str">
        <f>IF(AND((RIGHT($AC$3,2)-'[1]Miter Profiles'!$AC$30-'[1]Outside Edges'!$B131)&gt;=5,'[1]Outside Edges'!$P131="Yes"),"Yes","No")</f>
        <v>Yes</v>
      </c>
      <c r="AD132" s="11" t="str">
        <f>IF(AND((RIGHT($AD$3,2)-'[1]Miter Profiles'!$AC$31-'[1]Outside Edges'!$B131)&gt;=5,'[1]Outside Edges'!$P131="Yes"),"Yes","No")</f>
        <v>Yes</v>
      </c>
      <c r="AE132" s="87" t="str">
        <f>IF(AND((RIGHT($AE$3,2)-'[1]Miter Profiles'!$AC$32-'[1]Outside Edges'!$B131)&gt;=5,'[1]Outside Edges'!$P131="Yes"),"Yes","No")</f>
        <v>Yes</v>
      </c>
      <c r="AF132" s="10" t="str">
        <f>IF(AND((RIGHT($AF$3,2)-'[1]Miter Profiles'!$AC$33-'[1]Outside Edges'!$B131)&gt;=5,'[1]Outside Edges'!$P131="Yes"),"Yes","No")</f>
        <v>Yes</v>
      </c>
      <c r="AG132" s="10" t="str">
        <f>IF(AND((RIGHT($AG$3,2)-'[1]Miter Profiles'!$AC$34-'[1]Outside Edges'!$B131)&gt;=5,'[1]Outside Edges'!$P131="Yes"),"Yes","No")</f>
        <v>Yes</v>
      </c>
      <c r="AH132" s="85" t="str">
        <f>IF(AND((RIGHT($AH$3,2)-'[1]Miter Profiles'!$AC$35-'[1]Outside Edges'!$B131)&gt;=5,'[1]Outside Edges'!$P131="Yes"),"Yes","No")</f>
        <v>Yes</v>
      </c>
      <c r="AI132" s="86" t="str">
        <f>IF(AND((RIGHT($AI$3,2)-'[1]Miter Profiles'!$AC$36-'[1]Outside Edges'!$B131)&gt;=5,'[1]Outside Edges'!$P131="Yes"),"Yes","No")</f>
        <v>Yes</v>
      </c>
      <c r="AJ132" s="11" t="str">
        <f>IF(AND((RIGHT($AJ$3,2)-'[1]Miter Profiles'!$AC$37-'[1]Outside Edges'!$B131)&gt;=5,'[1]Outside Edges'!$P131="Yes"),"Yes","No")</f>
        <v>Yes</v>
      </c>
      <c r="AK132" s="87" t="str">
        <f>IF(AND((RIGHT($AK$3,2)-'[1]Miter Profiles'!$AC$38-'[1]Outside Edges'!$B131)&gt;=5,'[1]Outside Edges'!$P131="Yes"),"Yes","No")</f>
        <v>Yes</v>
      </c>
      <c r="AL132" s="10" t="str">
        <f>IF(AND((RIGHT($AL$3,2)-'[1]Miter Profiles'!$AC$39-'[1]Outside Edges'!$B131)&gt;=5,'[1]Outside Edges'!$P131="Yes"),"Yes","No")</f>
        <v>Yes</v>
      </c>
      <c r="AM132" s="10" t="str">
        <f>IF(AND((RIGHT($AM$3,2)-'[1]Miter Profiles'!$AC$40-'[1]Outside Edges'!$B131)&gt;=5,'[1]Outside Edges'!$P131="Yes"),"Yes","No")</f>
        <v>Yes</v>
      </c>
      <c r="AN132" s="85" t="str">
        <f>IF(AND((RIGHT($AN$3,2)-'[1]Miter Profiles'!$AC$41-'[1]Outside Edges'!$B131)&gt;=5,'[1]Outside Edges'!$P131="Yes"),"Yes","No")</f>
        <v>Yes</v>
      </c>
      <c r="AO132" s="86" t="str">
        <f>IF(AND((RIGHT($AO$3,2)-'[1]Miter Profiles'!$AC$42-'[1]Outside Edges'!$B131)&gt;=5,'[1]Outside Edges'!$P131="Yes"),"Yes","No")</f>
        <v>Yes</v>
      </c>
      <c r="AP132" s="11" t="str">
        <f>IF(AND((RIGHT($AP$3,2)-'[1]Miter Profiles'!$AC$43-'[1]Outside Edges'!$B131)&gt;=5,'[1]Outside Edges'!$P131="Yes"),"Yes","No")</f>
        <v>Yes</v>
      </c>
      <c r="AQ132" s="87" t="str">
        <f>IF(AND((RIGHT($AQ$3,2)-'[1]Miter Profiles'!$AC$44-'[1]Outside Edges'!$B131)&gt;=5,'[1]Outside Edges'!$P131="Yes"),"Yes","No")</f>
        <v>Yes</v>
      </c>
      <c r="AR132" s="10" t="str">
        <f>IF(AND((RIGHT($AR$3,2)-'[1]Miter Profiles'!$AC$45-'[1]Outside Edges'!$B131)&gt;=5,'[1]Outside Edges'!$P131="Yes"),"Yes","No")</f>
        <v>Yes</v>
      </c>
      <c r="AS132" s="10" t="str">
        <f>IF(AND((RIGHT($AS$3,2)-'[1]Miter Profiles'!$AC$46-'[1]Outside Edges'!$B131)&gt;=5,'[1]Outside Edges'!$P131="Yes"),"Yes","No")</f>
        <v>Yes</v>
      </c>
      <c r="AT132" s="85" t="str">
        <f>IF(AND((RIGHT($AT$3,2)-'[1]Miter Profiles'!$AC$47-'[1]Outside Edges'!$B131)&gt;=5,'[1]Outside Edges'!$P131="Yes"),"Yes","No")</f>
        <v>Yes</v>
      </c>
      <c r="AU132" s="86" t="str">
        <f>IF(AND((RIGHT($AU$3,2)-'[1]Miter Profiles'!$AC$48-'[1]Outside Edges'!$B131)&gt;=5,'[1]Outside Edges'!$P131="Yes"),"Yes","No")</f>
        <v>Yes</v>
      </c>
      <c r="AV132" s="11" t="str">
        <f>IF(AND((RIGHT($AV$3,2)-'[1]Miter Profiles'!$AC$49-'[1]Outside Edges'!$B131)&gt;=5,'[1]Outside Edges'!$P131="Yes"),"Yes","No")</f>
        <v>Yes</v>
      </c>
      <c r="AW132" s="87" t="str">
        <f>IF(AND((RIGHT($AW$3,2)-'[1]Miter Profiles'!$AC$50-'[1]Outside Edges'!$B131)&gt;=5,'[1]Outside Edges'!$P131="Yes"),"Yes","No")</f>
        <v>Yes</v>
      </c>
      <c r="AX132" s="10" t="str">
        <f>IF(AND((RIGHT($AX$3,2)-'[1]Miter Profiles'!$AC$51-'[1]Outside Edges'!$B131)&gt;=5,'[1]Outside Edges'!$P131="Yes"),"Yes","No")</f>
        <v>Yes</v>
      </c>
      <c r="AY132" s="10" t="str">
        <f>IF(AND((RIGHT($AY$3,2)-'[1]Miter Profiles'!$AC$52-'[1]Outside Edges'!$B131)&gt;=5,'[1]Outside Edges'!$P131="Yes"),"Yes","No")</f>
        <v>Yes</v>
      </c>
      <c r="AZ132" s="85" t="str">
        <f>IF(AND((RIGHT($AZ$3,2)-'[1]Miter Profiles'!$AC$53-'[1]Outside Edges'!$B131)&gt;=5,'[1]Outside Edges'!$P131="Yes"),"Yes","No")</f>
        <v>Yes</v>
      </c>
      <c r="BA132" s="86" t="str">
        <f>IF(AND((RIGHT($BA$3,2)-'[1]Miter Profiles'!$AC$54-'[1]Outside Edges'!$B131)&gt;=5,'[1]Outside Edges'!$P131="Yes"),"Yes","No")</f>
        <v>Yes</v>
      </c>
      <c r="BB132" s="11" t="str">
        <f>IF(AND((RIGHT($BB$3,2)-'[1]Miter Profiles'!$AC$55-'[1]Outside Edges'!$B131)&gt;=5,'[1]Outside Edges'!$P131="Yes"),"Yes","No")</f>
        <v>Yes</v>
      </c>
      <c r="BC132" s="87" t="str">
        <f>IF(AND((RIGHT($BC$3,2)-'[1]Miter Profiles'!$AC$56-'[1]Outside Edges'!$B131)&gt;=5,'[1]Outside Edges'!$P131="Yes"),"Yes","No")</f>
        <v>Yes</v>
      </c>
      <c r="BD132" s="10" t="str">
        <f>IF(AND((RIGHT($BD$3,2)-'[1]Miter Profiles'!$AC$57-'[1]Outside Edges'!$B131)&gt;=5,'[1]Outside Edges'!$P131="Yes"),"Yes","No")</f>
        <v>Yes</v>
      </c>
      <c r="BE132" s="10" t="str">
        <f>IF(AND((RIGHT($BE$3,2)-'[1]Miter Profiles'!$AC$58-'[1]Outside Edges'!$B131)&gt;=5,'[1]Outside Edges'!$P131="Yes"),"Yes","No")</f>
        <v>Yes</v>
      </c>
      <c r="BF132" s="85" t="str">
        <f>IF(AND((RIGHT($BF$3,2)-'[1]Miter Profiles'!$AC$59-'[1]Outside Edges'!$B131)&gt;=5,'[1]Outside Edges'!$P131="Yes"),"Yes","No")</f>
        <v>Yes</v>
      </c>
      <c r="BG132" s="86" t="str">
        <f>IF(AND((RIGHT($BG$3,2)-'[1]Miter Profiles'!$AC$60-'[1]Outside Edges'!$B131)&gt;=5,'[1]Outside Edges'!$P131="Yes"),"Yes","No")</f>
        <v>Yes</v>
      </c>
      <c r="BH132" s="11" t="str">
        <f>IF(AND((RIGHT($BH$3,2)-'[1]Miter Profiles'!$AC$61-'[1]Outside Edges'!$B131)&gt;=5,'[1]Outside Edges'!$P131="Yes"),"Yes","No")</f>
        <v>Yes</v>
      </c>
      <c r="BI132" s="87" t="str">
        <f>IF(AND((RIGHT($BI$3,2)-'[1]Miter Profiles'!$AC$62-'[1]Outside Edges'!$B131)&gt;=5,'[1]Outside Edges'!$P131="Yes"),"Yes","No")</f>
        <v>Yes</v>
      </c>
      <c r="BJ132" s="10" t="str">
        <f>IF(AND((RIGHT($BJ$3,2)-'[1]Miter Profiles'!$AC$63-'[1]Outside Edges'!$B131)&gt;=5,'[1]Outside Edges'!$P131="Yes"),"Yes","No")</f>
        <v>Yes</v>
      </c>
      <c r="BK132" s="10" t="str">
        <f>IF(AND((RIGHT($BK$3,2)-'[1]Miter Profiles'!$AC$64-'[1]Outside Edges'!$B131)&gt;=5,'[1]Outside Edges'!$P131="Yes"),"Yes","No")</f>
        <v>Yes</v>
      </c>
      <c r="BL132" s="85" t="str">
        <f>IF(AND((RIGHT($BL$3,2)-'[1]Miter Profiles'!$AC$65-'[1]Outside Edges'!$B131)&gt;=5,'[1]Outside Edges'!$P131="Yes"),"Yes","No")</f>
        <v>Yes</v>
      </c>
      <c r="BM132" s="86" t="str">
        <f>IF(AND((RIGHT($BM$3,2)-'[1]Miter Profiles'!$AC$66-'[1]Outside Edges'!$B131)&gt;=5,'[1]Outside Edges'!$P131="Yes"),"Yes","No")</f>
        <v>Yes</v>
      </c>
      <c r="BN132" s="11" t="str">
        <f>IF(AND((RIGHT($BN$3,2)-'[1]Miter Profiles'!$AC$67-'[1]Outside Edges'!$B131)&gt;=5,'[1]Outside Edges'!$P131="Yes"),"Yes","No")</f>
        <v>Yes</v>
      </c>
      <c r="BO132" s="87" t="str">
        <f>IF(AND((RIGHT($BO$3,2)-'[1]Miter Profiles'!$AC$68-'[1]Outside Edges'!$B131)&gt;=5,'[1]Outside Edges'!$P131="Yes"),"Yes","No")</f>
        <v>Yes</v>
      </c>
      <c r="BP132" s="10" t="str">
        <f>IF(AND((RIGHT($BP$3,2)-'[1]Miter Profiles'!$AC$69-'[1]Outside Edges'!$B131)&gt;=5,'[1]Outside Edges'!$P131="Yes"),"Yes","No")</f>
        <v>Yes</v>
      </c>
      <c r="BQ132" s="10" t="str">
        <f>IF(AND((RIGHT($BQ$3,2)-'[1]Miter Profiles'!$AC$70-'[1]Outside Edges'!$B131)&gt;=5,'[1]Outside Edges'!$P131="Yes"),"Yes","No")</f>
        <v>Yes</v>
      </c>
      <c r="BR132" s="85" t="str">
        <f>IF(AND((RIGHT($BR$3,2)-'[1]Miter Profiles'!$AC$71-'[1]Outside Edges'!$B131)&gt;=5,'[1]Outside Edges'!$P131="Yes"),"Yes","No")</f>
        <v>Yes</v>
      </c>
      <c r="BS132" s="86" t="str">
        <f>IF(AND((RIGHT($BS$3,2)-'[1]Miter Profiles'!$AC$72-'[1]Outside Edges'!$B131)&gt;=5,'[1]Outside Edges'!$P131="Yes"),"Yes","No")</f>
        <v>Yes</v>
      </c>
      <c r="BT132" s="11" t="str">
        <f>IF(AND((RIGHT($BT$3,2)-'[1]Miter Profiles'!$AC$73-'[1]Outside Edges'!$B131)&gt;=5,'[1]Outside Edges'!$P131="Yes"),"Yes","No")</f>
        <v>Yes</v>
      </c>
      <c r="BU132" s="87" t="str">
        <f>IF(AND((RIGHT($BU$3,2)-'[1]Miter Profiles'!$AC$74-'[1]Outside Edges'!$B131)&gt;=5,'[1]Outside Edges'!$P131="Yes"),"Yes","No")</f>
        <v>Yes</v>
      </c>
      <c r="BV132" s="10" t="str">
        <f>IF(AND((RIGHT($BV$3,2)-'[1]Miter Profiles'!$AC$75-'[1]Outside Edges'!$B131)&gt;=5,'[1]Outside Edges'!$P131="Yes"),"Yes","No")</f>
        <v>Yes</v>
      </c>
      <c r="BW132" s="10" t="str">
        <f>IF(AND((RIGHT($BW$3,2)-'[1]Miter Profiles'!$AC$76-'[1]Outside Edges'!$B131)&gt;=5,'[1]Outside Edges'!$P131="Yes"),"Yes","No")</f>
        <v>Yes</v>
      </c>
      <c r="BX132" s="85" t="str">
        <f>IF(AND((RIGHT($BX$3,2)-'[1]Miter Profiles'!$AC$77-'[1]Outside Edges'!$B131)&gt;=5,'[1]Outside Edges'!$P131="Yes"),"Yes","No")</f>
        <v>Yes</v>
      </c>
      <c r="BY132" s="86" t="str">
        <f>IF(AND((RIGHT($BY$3,2)-'[1]Miter Profiles'!$AC$78-'[1]Outside Edges'!$B131)&gt;=5,'[1]Outside Edges'!$P131="Yes"),"Yes","No")</f>
        <v>Yes</v>
      </c>
      <c r="BZ132" s="11" t="str">
        <f>IF(AND((RIGHT($BZ$3,2)-'[1]Miter Profiles'!$AC$79-'[1]Outside Edges'!$B131)&gt;=5,'[1]Outside Edges'!$P131="Yes"),"Yes","No")</f>
        <v>Yes</v>
      </c>
      <c r="CA132" s="87" t="str">
        <f>IF(AND((RIGHT($CA$3,2)-'[1]Miter Profiles'!$AC$80-'[1]Outside Edges'!$B131)&gt;=5,'[1]Outside Edges'!$P131="Yes"),"Yes","No")</f>
        <v>Yes</v>
      </c>
      <c r="CB132" s="10" t="str">
        <f>IF(AND((RIGHT($CB$3,2)-'[1]Miter Profiles'!$AC$81-'[1]Outside Edges'!$B131)&gt;=5,'[1]Outside Edges'!$P131="Yes"),"Yes","No")</f>
        <v>Yes</v>
      </c>
      <c r="CC132" s="10" t="str">
        <f>IF(AND((RIGHT($CC$3,2)-'[1]Miter Profiles'!$AC$82-'[1]Outside Edges'!$B131)&gt;=5,'[1]Outside Edges'!$P131="Yes"),"Yes","No")</f>
        <v>Yes</v>
      </c>
      <c r="CD132" s="85" t="str">
        <f>IF(AND((RIGHT($CD$3,2)-'[1]Miter Profiles'!$AC$83-'[1]Outside Edges'!$B131)&gt;=5,'[1]Outside Edges'!$P131="Yes"),"Yes","No")</f>
        <v>Yes</v>
      </c>
      <c r="CE132" s="86" t="str">
        <f>IF(AND((RIGHT($CE$3,2)-'[1]Miter Profiles'!$AC$84-'[1]Outside Edges'!$B131)&gt;=5,'[1]Outside Edges'!$P131="Yes"),"Yes","No")</f>
        <v>Yes</v>
      </c>
      <c r="CF132" s="11" t="str">
        <f>IF(AND((RIGHT($CF$3,2)-'[1]Miter Profiles'!$AC$85-'[1]Outside Edges'!$B131)&gt;=5,'[1]Outside Edges'!$P131="Yes"),"Yes","No")</f>
        <v>Yes</v>
      </c>
      <c r="CG132" s="87" t="str">
        <f>IF(AND((RIGHT($CG$3,2)-'[1]Miter Profiles'!$AC$86-'[1]Outside Edges'!$B131)&gt;=5,'[1]Outside Edges'!$P131="Yes"),"Yes","No")</f>
        <v>Yes</v>
      </c>
      <c r="CH132" s="10" t="str">
        <f>IF(AND((RIGHT($CH$3,2)-'[1]Miter Profiles'!$AC$87-'[1]Outside Edges'!$B131)&gt;=5,'[1]Outside Edges'!$P131="Yes"),"Yes","No")</f>
        <v>Yes</v>
      </c>
      <c r="CI132" s="10" t="str">
        <f>IF(AND((RIGHT($CI$3,2)-'[1]Miter Profiles'!$AC$88-'[1]Outside Edges'!$B131)&gt;=5,'[1]Outside Edges'!$P131="Yes"),"Yes","No")</f>
        <v>Yes</v>
      </c>
      <c r="CJ132" s="85" t="str">
        <f>IF(AND((RIGHT($CJ$3,2)-'[1]Miter Profiles'!$AC$89-'[1]Outside Edges'!$B131)&gt;=5,'[1]Outside Edges'!$P131="Yes"),"Yes","No")</f>
        <v>Yes</v>
      </c>
      <c r="CK132" s="86" t="str">
        <f>IF(AND((RIGHT($CK$3,2)-'[1]Miter Profiles'!$AC$90-'[1]Outside Edges'!$B131)&gt;=5,'[1]Outside Edges'!$P131="Yes"),"Yes","No")</f>
        <v>Yes</v>
      </c>
      <c r="CL132" s="11" t="str">
        <f>IF(AND((RIGHT($CL$3,2)-'[1]Miter Profiles'!$AC$91-'[1]Outside Edges'!$B131)&gt;=5,'[1]Outside Edges'!$P131="Yes"),"Yes","No")</f>
        <v>Yes</v>
      </c>
      <c r="CM132" s="87" t="str">
        <f>IF(AND((RIGHT($CM$3,2)-'[1]Miter Profiles'!$AC$92-'[1]Outside Edges'!$B131)&gt;=5,'[1]Outside Edges'!$P131="Yes"),"Yes","No")</f>
        <v>Yes</v>
      </c>
      <c r="CN132" s="10" t="str">
        <f>IF(AND((RIGHT(CN$3,2)-'[1]Miter Profiles'!$AC$93-'[1]Outside Edges'!$B131)&gt;=5,'[1]Outside Edges'!$P131="Yes"),"Yes","No")</f>
        <v>No</v>
      </c>
      <c r="CO132" s="10" t="str">
        <f>IF(AND((RIGHT(CO$3,2)-'[1]Miter Profiles'!$AC$94-'[1]Outside Edges'!$B131)&gt;=5,'[1]Outside Edges'!$P131="Yes"),"Yes","No")</f>
        <v>Yes</v>
      </c>
      <c r="CP132" s="85" t="str">
        <f>IF(AND((RIGHT(CP$3,2)-'[1]Miter Profiles'!$AC$95-'[1]Outside Edges'!$B131)&gt;=5,'[1]Outside Edges'!$P131="Yes"),"Yes","No")</f>
        <v>Yes</v>
      </c>
      <c r="CQ132" s="86" t="str">
        <f>IF(AND((RIGHT(CQ$3,2)-'[1]Miter Profiles'!$AC$96-'[1]Outside Edges'!$B131)&gt;=5,'[1]Outside Edges'!$P131="Yes"),"Yes","No")</f>
        <v>No</v>
      </c>
      <c r="CR132" s="11" t="str">
        <f>IF(AND((RIGHT(CR$3,2)-'[1]Miter Profiles'!$AC$97-'[1]Outside Edges'!$B131)&gt;=5,'[1]Outside Edges'!$P131="Yes"),"Yes","No")</f>
        <v>Yes</v>
      </c>
      <c r="CS132" s="87" t="str">
        <f>IF(AND((RIGHT(CS$3,2)-'[1]Miter Profiles'!$AC$98-'[1]Outside Edges'!$B131)&gt;=5,'[1]Outside Edges'!$P131="Yes"),"Yes","No")</f>
        <v>Yes</v>
      </c>
      <c r="CT132" s="10" t="str">
        <f>IF(AND((RIGHT($CT$3,2)-'[1]Miter Profiles'!$AC$99-'[1]Outside Edges'!$B131)&gt;=5,'[1]Outside Edges'!$P131="Yes"),"Yes","No")</f>
        <v>No</v>
      </c>
      <c r="CU132" s="10" t="str">
        <f>IF(AND((RIGHT($CU$3,2)-'[1]Miter Profiles'!$AC$100-'[1]Outside Edges'!$B131)&gt;=5,'[1]Outside Edges'!$P131="Yes"),"Yes","No")</f>
        <v>Yes</v>
      </c>
      <c r="CV132" s="85" t="str">
        <f>IF(AND((RIGHT($CV$3,2)-'[1]Miter Profiles'!$AC$101-'[1]Outside Edges'!$B131)&gt;=5,'[1]Outside Edges'!$P131="Yes"),"Yes","No")</f>
        <v>Yes</v>
      </c>
      <c r="CW132" s="86" t="str">
        <f>IF(AND((RIGHT($CW$3,2)-'[1]Miter Profiles'!$AC$102-'[1]Outside Edges'!$B131)&gt;=5,'[1]Outside Edges'!$P131="Yes"),"Yes","No")</f>
        <v>Yes</v>
      </c>
      <c r="CX132" s="11" t="str">
        <f>IF(AND((RIGHT($CX$3,2)-'[1]Miter Profiles'!$AC$103-'[1]Outside Edges'!$B131)&gt;=5,'[1]Outside Edges'!$P131="Yes"),"Yes","No")</f>
        <v>Yes</v>
      </c>
      <c r="CY132" s="87" t="str">
        <f>IF(AND((RIGHT($CY$3,2)-'[1]Miter Profiles'!$AC$104-'[1]Outside Edges'!$B131)&gt;=5,'[1]Outside Edges'!$P131="Yes"),"Yes","No")</f>
        <v>Yes</v>
      </c>
      <c r="CZ132" s="10" t="str">
        <f>IF(AND((RIGHT($CZ$3,2)-'[1]Miter Profiles'!$AC$105-'[1]Outside Edges'!$B131)&gt;=5,'[1]Outside Edges'!$P131="Yes"),"Yes","No")</f>
        <v>No</v>
      </c>
      <c r="DA132" s="10" t="str">
        <f>IF(AND((RIGHT($DA$3,2)-'[1]Miter Profiles'!$AC$106-'[1]Outside Edges'!$B131)&gt;=5,'[1]Outside Edges'!$P131="Yes"),"Yes","No")</f>
        <v>No</v>
      </c>
      <c r="DB132" s="85" t="str">
        <f>IF(AND((RIGHT($DB$3,2)-'[1]Miter Profiles'!$AC$107-'[1]Outside Edges'!$B131)&gt;=5,'[1]Outside Edges'!$P131="Yes"),"Yes","No")</f>
        <v>No</v>
      </c>
      <c r="DC132" s="86" t="str">
        <f>IF(AND((RIGHT($DC$3,2)-'[1]Miter Profiles'!$AC$108-'[1]Outside Edges'!$B131)&gt;=5,'[1]Outside Edges'!$P131="Yes"),"Yes","No")</f>
        <v>No</v>
      </c>
      <c r="DD132" s="11" t="str">
        <f>IF(AND((RIGHT($DD$3,2)-'[1]Miter Profiles'!$AC$109-'[1]Outside Edges'!$B131)&gt;=5,'[1]Outside Edges'!$P131="Yes"),"Yes","No")</f>
        <v>Yes</v>
      </c>
      <c r="DE132" s="87" t="str">
        <f>IF(AND((RIGHT($DE$3,2)-'[1]Miter Profiles'!$AC$110-'[1]Outside Edges'!$B131)&gt;=5,'[1]Outside Edges'!$P131="Yes"),"Yes","No")</f>
        <v>Yes</v>
      </c>
      <c r="DF132" s="10" t="str">
        <f>IF(AND((RIGHT($DF$3,2)-'[1]Miter Profiles'!$AC$111-'[1]Outside Edges'!$B131)&gt;=5,'[1]Outside Edges'!$P131="Yes"),"Yes","No")</f>
        <v>Yes</v>
      </c>
      <c r="DG132" s="10" t="str">
        <f>IF(AND((RIGHT($DG$3,2)-'[1]Miter Profiles'!$AC$112-'[1]Outside Edges'!$B131)&gt;=5,'[1]Outside Edges'!$P131="Yes"),"Yes","No")</f>
        <v>Yes</v>
      </c>
      <c r="DH132" s="85" t="str">
        <f>IF(AND((RIGHT($DH$3,2)-'[1]Miter Profiles'!$AC$113-'[1]Outside Edges'!$B131)&gt;=5,'[1]Outside Edges'!$P131="Yes"),"Yes","No")</f>
        <v>Yes</v>
      </c>
      <c r="DI132" s="86" t="str">
        <f>IF(AND((RIGHT($DI$3,2)-'[1]Miter Profiles'!$AC$114-'[1]Outside Edges'!$B131)&gt;=5,'[1]Outside Edges'!$P131="Yes"),"Yes","No")</f>
        <v>Yes</v>
      </c>
      <c r="DJ132" s="11" t="str">
        <f>IF(AND((RIGHT($DJ$3,2)-'[1]Miter Profiles'!$AC$115-'[1]Outside Edges'!$B131)&gt;=5,'[1]Outside Edges'!$P131="Yes"),"Yes","No")</f>
        <v>Yes</v>
      </c>
      <c r="DK132" s="87" t="str">
        <f>IF(AND((RIGHT($DK$3,2)-'[1]Miter Profiles'!$AC$116-'[1]Outside Edges'!$B131)&gt;=5,'[1]Outside Edges'!$P131="Yes"),"Yes","No")</f>
        <v>Yes</v>
      </c>
      <c r="DL132" s="10" t="str">
        <f>IF(AND((RIGHT($DL$3,2)-'[1]Miter Profiles'!$AC$117-'[1]Outside Edges'!$B131)&gt;=5,'[1]Outside Edges'!$P131="Yes"),"Yes","No")</f>
        <v>Yes</v>
      </c>
      <c r="DM132" s="10" t="str">
        <f>IF(AND((RIGHT($DM$3,2)-'[1]Miter Profiles'!$AC$118-'[1]Outside Edges'!$B131)&gt;=5,'[1]Outside Edges'!$P131="Yes"),"Yes","No")</f>
        <v>Yes</v>
      </c>
      <c r="DN132" s="85" t="str">
        <f>IF(AND((RIGHT($DN$3,2)-'[1]Miter Profiles'!$AC$119-'[1]Outside Edges'!$B131)&gt;=5,'[1]Outside Edges'!$P131="Yes"),"Yes","No")</f>
        <v>Yes</v>
      </c>
      <c r="DO132" s="86" t="str">
        <f>IF(AND((RIGHT($DO$3,2)-'[1]Miter Profiles'!$AC$120-'[1]Outside Edges'!$B131)&gt;=5,'[1]Outside Edges'!$P131="Yes"),"Yes","No")</f>
        <v>No</v>
      </c>
      <c r="DP132" s="11" t="str">
        <f>IF(AND((RIGHT($DP$3,2)-'[1]Miter Profiles'!$AC$121-'[1]Outside Edges'!$B131)&gt;=5,'[1]Outside Edges'!$P131="Yes"),"Yes","No")</f>
        <v>No</v>
      </c>
      <c r="DQ132" s="87" t="str">
        <f>IF(AND((RIGHT($DQ$3,2)-'[1]Miter Profiles'!$AC$122-'[1]Outside Edges'!$B131)&gt;=5,'[1]Outside Edges'!$P131="Yes"),"Yes","No")</f>
        <v>Yes</v>
      </c>
      <c r="DR132" s="10" t="str">
        <f>IF(AND((RIGHT($DR$3,2)-'[1]Miter Profiles'!$AC$123-'[1]Outside Edges'!$B131)&gt;=5,'[1]Outside Edges'!$P131="Yes"),"Yes","No")</f>
        <v>Yes</v>
      </c>
      <c r="DS132" s="10" t="str">
        <f>IF(AND((RIGHT($DS$3,2)-'[1]Miter Profiles'!$AC$124-'[1]Outside Edges'!$B131)&gt;=5,'[1]Outside Edges'!$P131="Yes"),"Yes","No")</f>
        <v>Yes</v>
      </c>
      <c r="DT132" s="85" t="str">
        <f>IF(AND((RIGHT($DT$3,2)-'[1]Miter Profiles'!$AC$125-'[1]Outside Edges'!$B131)&gt;=5,'[1]Outside Edges'!$P131="Yes"),"Yes","No")</f>
        <v>Yes</v>
      </c>
      <c r="DU132" s="86" t="str">
        <f>IF(AND((RIGHT($DU$3,2)-'[1]Miter Profiles'!$AC$126-'[1]Outside Edges'!$B131)&gt;=5,'[1]Outside Edges'!$P131="Yes"),"Yes","No")</f>
        <v>Yes</v>
      </c>
      <c r="DV132" s="11" t="str">
        <f>IF(AND((RIGHT($DV$3,2)-'[1]Miter Profiles'!$AC$127-'[1]Outside Edges'!$B131)&gt;=5,'[1]Outside Edges'!$P131="Yes"),"Yes","No")</f>
        <v>Yes</v>
      </c>
      <c r="DW132" s="87" t="str">
        <f>IF(AND((RIGHT($DW$3,2)-'[1]Miter Profiles'!$AC$128-'[1]Outside Edges'!$B131)&gt;=5,'[1]Outside Edges'!$P131="Yes"),"Yes","No")</f>
        <v>Yes</v>
      </c>
      <c r="DX132" s="10" t="str">
        <f>IF(AND((RIGHT($DX$3,2)-'[1]Miter Profiles'!$AC$129-'[1]Outside Edges'!$B131)&gt;=5,'[1]Outside Edges'!$P131="Yes"),"Yes","No")</f>
        <v>Yes</v>
      </c>
      <c r="DY132" s="10" t="str">
        <f>IF(AND((RIGHT($DY$3,2)-'[1]Miter Profiles'!$AC$130-'[1]Outside Edges'!$B131)&gt;=5,'[1]Outside Edges'!$P131="Yes"),"Yes","No")</f>
        <v>Yes</v>
      </c>
      <c r="DZ132" s="85" t="str">
        <f>IF(AND((RIGHT($DZ$3,2)-'[1]Miter Profiles'!$AC$131-'[1]Outside Edges'!$B131)&gt;=5,'[1]Outside Edges'!$P131="Yes"),"Yes","No")</f>
        <v>Yes</v>
      </c>
      <c r="EA132" s="90" t="str">
        <f>IF(AND((RIGHT($EA$3,2)-'[1]Miter Profiles'!$AC$132-'[1]Outside Edges'!$B131)&gt;=5,'[1]Outside Edges'!$P131="Yes"),"Yes","No")</f>
        <v>Yes</v>
      </c>
      <c r="EB132" s="104" t="str">
        <f>IF(AND((RIGHT($EB$3,2)-'[1]Miter Profiles'!$AC$133-'[1]Outside Edges'!$B131)&gt;=5,'[1]Outside Edges'!$P131="Yes"),"Yes","No")</f>
        <v>No</v>
      </c>
      <c r="EC132" s="109" t="str">
        <f>IF(AND((RIGHT($EC$3,2)-'[1]Miter Profiles'!$AC$134-'[1]Outside Edges'!$B131)&gt;=5,'[1]Outside Edges'!$P131="Yes"),"Yes","No")</f>
        <v>Yes</v>
      </c>
      <c r="ED132" s="115" t="str">
        <f>IF(AND((RIGHT($ED$3,2)-'[1]Miter Profiles'!$AC$135-'[1]Outside Edges'!$B131)&gt;=5,'[1]Outside Edges'!$P131="Yes"),"Yes","No")</f>
        <v>Yes</v>
      </c>
      <c r="EE132" s="112" t="str">
        <f>IF(AND((RIGHT($EE$3,2)-'[1]Miter Profiles'!$AC$136-'[1]Outside Edges'!$B131)&gt;=5,'[1]Outside Edges'!$P131="Yes"),"Yes","No")</f>
        <v>Yes</v>
      </c>
      <c r="EF132" s="85" t="str">
        <f>IF(AND((RIGHT($EF$3,2)-'[1]Miter Profiles'!$AC$137-'[1]Outside Edges'!$B131)&gt;=5,'[1]Outside Edges'!$P131="Yes"),"Yes","No")</f>
        <v>Yes</v>
      </c>
      <c r="EG132" s="10" t="str">
        <f>IF(AND((RIGHT($EG$3,2)-'[1]Miter Profiles'!$AC$138-'[1]Outside Edges'!$B131)&gt;=5,'[1]Outside Edges'!$P131="Yes"),"Yes","No")</f>
        <v>Yes</v>
      </c>
      <c r="EH132" s="90" t="str">
        <f>IF(AND((RIGHT($EH$3,2)-'[1]Miter Profiles'!$AC$139-'[1]Outside Edges'!$B131)&gt;=5,'[1]Outside Edges'!$P131="Yes"),"Yes","No")</f>
        <v>Yes</v>
      </c>
      <c r="EI132" s="120" t="str">
        <f>IF(AND((RIGHT($EI$3,2)-'[1]Miter Profiles'!$AC$140-'[1]Outside Edges'!$B131)&gt;=5,'[1]Outside Edges'!$P131="Yes"),"Yes","No")</f>
        <v>Yes</v>
      </c>
      <c r="EJ132" s="123" t="str">
        <f>IF(AND((RIGHT($EJ$3,2)-'[1]Miter Profiles'!$AC$141-'[1]Outside Edges'!$B131)&gt;=5,'[1]Outside Edges'!$P131="Yes"),"Yes","No")</f>
        <v>Yes</v>
      </c>
      <c r="EK132" s="123" t="str">
        <f>IF(AND((RIGHT($EK$3,2)-'[1]Miter Profiles'!$AC$142-'[1]Outside Edges'!$B131)&gt;=5,'[1]Outside Edges'!$P131="Yes"),"Yes","No")</f>
        <v>Yes</v>
      </c>
      <c r="EL132" s="115" t="str">
        <f>IF(AND((RIGHT($EL$3,2)-'[1]Miter Profiles'!$AC$143-'[1]Outside Edges'!$B131)&gt;=5,'[1]Outside Edges'!$P131="Yes"),"Yes","No")</f>
        <v>Yes</v>
      </c>
      <c r="EM132" s="128" t="str">
        <f>IF(AND((RIGHT($EM$3,2)-'[1]Miter Profiles'!$AC$144-'[1]Outside Edges'!$B131)&gt;=5,'[1]Outside Edges'!$P131="Yes"),"Yes","No")</f>
        <v>No</v>
      </c>
      <c r="EN132" s="10" t="str">
        <f>IF(AND((RIGHT($EN$3,2)-'[1]Miter Profiles'!$AC$145-'[1]Outside Edges'!$B131)&gt;=5,'[1]Outside Edges'!$P131="Yes"),"Yes","No")</f>
        <v>Yes</v>
      </c>
      <c r="EO132" s="90" t="str">
        <f>IF(AND((RIGHT($EO$3,2)-'[1]Miter Profiles'!$AC$146-'[1]Outside Edges'!$B131)&gt;=5,'[1]Outside Edges'!$P131="Yes"),"Yes","No")</f>
        <v>Yes</v>
      </c>
      <c r="EP132" s="123" t="str">
        <f>IF(AND((RIGHT($EP$3,2)-'[1]Miter Profiles'!$AC$147-'[1]Outside Edges'!$B131)&gt;=5,'[1]Outside Edges'!$P131="Yes"),"Yes","No")</f>
        <v>No</v>
      </c>
      <c r="EQ132" s="123" t="str">
        <f>IF(AND((RIGHT($EQ$3,2)-'[1]Miter Profiles'!$AC$148-'[1]Outside Edges'!$B131)&gt;=5,'[1]Outside Edges'!$P131="Yes"),"Yes","No")</f>
        <v>Yes</v>
      </c>
      <c r="ER132" s="115" t="str">
        <f>IF(AND((RIGHT($ER$3,2)-'[1]Miter Profiles'!$AC$149-'[1]Outside Edges'!$B131)&gt;=5,'[1]Outside Edges'!$P131="Yes"),"Yes","No")</f>
        <v>Yes</v>
      </c>
      <c r="ES132" s="128" t="str">
        <f>IF(AND((RIGHT($ES$3,2)-'[1]Miter Profiles'!$AC$150-'[1]Outside Edges'!$B131)&gt;=5,'[1]Outside Edges'!$P131="Yes"),"Yes","No")</f>
        <v>No</v>
      </c>
      <c r="ET132" s="10" t="str">
        <f>IF(AND((RIGHT($ET$3,2)-'[1]Miter Profiles'!$AC$151-'[1]Outside Edges'!$B131)&gt;=5,'[1]Outside Edges'!$P131="Yes"),"Yes","No")</f>
        <v>Yes</v>
      </c>
      <c r="EU132" s="90" t="str">
        <f>IF(AND((RIGHT($EU$3,2)-'[1]Miter Profiles'!$AC$152-'[1]Outside Edges'!$B131)&gt;=5,'[1]Outside Edges'!$P131="Yes"),"Yes","No")</f>
        <v>Yes</v>
      </c>
      <c r="EV132" s="123" t="str">
        <f>IF(AND((RIGHT($EV$3,2)-'[1]Miter Profiles'!$AC$153-'[1]Outside Edges'!$B131)&gt;=5,'[1]Outside Edges'!$P131="Yes"),"Yes","No")</f>
        <v>No</v>
      </c>
      <c r="EW132" s="123" t="str">
        <f>IF(AND((RIGHT($EW$3,2)-'[1]Miter Profiles'!$AC$154-'[1]Outside Edges'!$B131)&gt;=5,'[1]Outside Edges'!$P131="Yes"),"Yes","No")</f>
        <v>Yes</v>
      </c>
      <c r="EX132" s="115" t="str">
        <f>IF(AND((RIGHT($EX$3,2)-'[1]Miter Profiles'!$AC$155-'[1]Outside Edges'!$B131)&gt;=5,'[1]Outside Edges'!$P131="Yes"),"Yes","No")</f>
        <v>Yes</v>
      </c>
      <c r="EY132" s="128" t="str">
        <f>IF(AND((RIGHT($EY$3,2)-'[1]Miter Profiles'!$AC$156-'[1]Outside Edges'!$B131)&gt;=5,'[1]Outside Edges'!$P131="Yes"),"Yes","No")</f>
        <v>Yes</v>
      </c>
      <c r="EZ132" s="10" t="str">
        <f>IF(AND((RIGHT($EZ$3,2)-'[1]Miter Profiles'!$AC$157-'[1]Outside Edges'!$B131)&gt;=5,'[1]Outside Edges'!$P131="Yes"),"Yes","No")</f>
        <v>Yes</v>
      </c>
      <c r="FA132" s="90" t="str">
        <f>IF(AND((RIGHT($FA$3,2)-'[1]Miter Profiles'!$AC$158-'[1]Outside Edges'!$B131)&gt;=5,'[1]Outside Edges'!$P131="Yes"),"Yes","No")</f>
        <v>Yes</v>
      </c>
      <c r="FB132" s="123" t="str">
        <f>IF(AND((RIGHT($FB$3,2)-'[1]Miter Profiles'!$AC$159-'[1]Outside Edges'!$B131)&gt;=5,'[1]Outside Edges'!$P131="Yes"),"Yes","No")</f>
        <v>Yes</v>
      </c>
      <c r="FC132" s="123" t="str">
        <f>IF(AND((RIGHT($FC$3,2)-'[1]Miter Profiles'!$AC$160-'[1]Outside Edges'!$B131)&gt;=5,'[1]Outside Edges'!$P131="Yes"),"Yes","No")</f>
        <v>Yes</v>
      </c>
      <c r="FD132" s="115" t="str">
        <f>IF(AND((RIGHT($FD$3,2)-'[1]Miter Profiles'!$AC$161-'[1]Outside Edges'!$B131)&gt;=5,'[1]Outside Edges'!$P131="Yes"),"Yes","No")</f>
        <v>Yes</v>
      </c>
      <c r="FE132" s="128" t="str">
        <f>IF(AND((RIGHT($FE$3,2)-'[1]Miter Profiles'!$AC$162-'[1]Outside Edges'!$B131)&gt;=5,'[1]Outside Edges'!$P131="Yes"),"Yes","No")</f>
        <v>Yes</v>
      </c>
      <c r="FF132" s="10" t="str">
        <f>IF(AND((RIGHT($FF$3,2)-'[1]Miter Profiles'!$AC$163-'[1]Outside Edges'!$B131)&gt;=5,'[1]Outside Edges'!$P131="Yes"),"Yes","No")</f>
        <v>Yes</v>
      </c>
      <c r="FG132" s="90" t="str">
        <f>IF(AND((RIGHT($FG$3,2)-'[1]Miter Profiles'!$AC$164-'[1]Outside Edges'!$B131)&gt;=5,'[1]Outside Edges'!$P131="Yes"),"Yes","No")</f>
        <v>Yes</v>
      </c>
      <c r="FH132" s="123" t="str">
        <f>IF(AND((RIGHT($FH$3,2)-'[1]Miter Profiles'!$AC$165-'[1]Outside Edges'!$B131)&gt;=5,'[1]Outside Edges'!$P131="Yes"),"Yes","No")</f>
        <v>Yes</v>
      </c>
      <c r="FI132" s="123" t="str">
        <f>IF(AND((RIGHT($FI$3,2)-'[1]Miter Profiles'!$AC$166-'[1]Outside Edges'!$B131)&gt;=5,'[1]Outside Edges'!$P131="Yes"),"Yes","No")</f>
        <v>Yes</v>
      </c>
      <c r="FJ132" s="115" t="str">
        <f>IF(AND((RIGHT($FJ$3,2)-'[1]Miter Profiles'!$AC$167-'[1]Outside Edges'!$B131)&gt;=5,'[1]Outside Edges'!$P131="Yes"),"Yes","No")</f>
        <v>Yes</v>
      </c>
      <c r="FK132" s="128" t="str">
        <f>IF(AND((RIGHT($FK$3,2)-'[1]Miter Profiles'!$AC$168-'[1]Outside Edges'!$B131)&gt;=5,'[1]Outside Edges'!$P131="Yes"),"Yes","No")</f>
        <v>Yes</v>
      </c>
      <c r="FL132" s="10" t="str">
        <f>IF(AND((RIGHT($FL$3,2)-'[1]Miter Profiles'!$AC$169-'[1]Outside Edges'!$B131)&gt;=5,'[1]Outside Edges'!$P131="Yes"),"Yes","No")</f>
        <v>Yes</v>
      </c>
      <c r="FM132" s="90" t="str">
        <f>IF(AND((RIGHT($FM$3,2)-'[1]Miter Profiles'!$AC$170-'[1]Outside Edges'!$B131)&gt;=5,'[1]Outside Edges'!$P131="Yes"),"Yes","No")</f>
        <v>Yes</v>
      </c>
      <c r="FN132" s="123" t="str">
        <f>IF(AND((RIGHT($FN$3,2)-'[1]Miter Profiles'!$AC$171-'[1]Outside Edges'!$B131)&gt;=5,'[1]Outside Edges'!$P131="Yes"),"Yes","No")</f>
        <v>Yes</v>
      </c>
      <c r="FO132" s="123" t="str">
        <f>IF(AND((RIGHT($FO$3,2)-'[1]Miter Profiles'!$AC$172-'[1]Outside Edges'!$B131)&gt;=5,'[1]Outside Edges'!$P131="Yes"),"Yes","No")</f>
        <v>Yes</v>
      </c>
      <c r="FP132" s="115" t="str">
        <f>IF(AND((RIGHT($FP$3,2)-'[1]Miter Profiles'!$AC$173-'[1]Outside Edges'!$B131)&gt;=5,'[1]Outside Edges'!$P131="Yes"),"Yes","No")</f>
        <v>Yes</v>
      </c>
      <c r="FQ132" s="128" t="str">
        <f>IF(AND((RIGHT($FQ$3,2)-'[1]Miter Profiles'!$AC$174-'[1]Outside Edges'!$B131)&gt;=5,'[1]Outside Edges'!$P131="Yes"),"Yes","No")</f>
        <v>Yes</v>
      </c>
      <c r="FR132" s="10" t="str">
        <f>IF(AND((RIGHT($FR$3,2)-'[1]Miter Profiles'!$AC$175-'[1]Outside Edges'!$B131)&gt;=5,'[1]Outside Edges'!$P131="Yes"),"Yes","No")</f>
        <v>Yes</v>
      </c>
      <c r="FS132" s="90" t="str">
        <f>IF(AND((RIGHT($FS$3,2)-'[1]Miter Profiles'!$AC$176-'[1]Outside Edges'!$B131)&gt;=5,'[1]Outside Edges'!$P131="Yes"),"Yes","No")</f>
        <v>Yes</v>
      </c>
      <c r="FT132" s="123" t="str">
        <f>IF(AND((RIGHT($FT$3,2)-'[1]Miter Profiles'!$AC$177-'[1]Outside Edges'!$B131)&gt;=5,'[1]Outside Edges'!$P131="Yes"),"Yes","No")</f>
        <v>Yes</v>
      </c>
      <c r="FU132" s="123" t="str">
        <f>IF(AND((RIGHT($FU$3,2)-'[1]Miter Profiles'!$AC$178-'[1]Outside Edges'!$B131)&gt;=5,'[1]Outside Edges'!$P131="Yes"),"Yes","No")</f>
        <v>Yes</v>
      </c>
      <c r="FV132" s="115" t="str">
        <f>IF(AND((RIGHT($V$3,2)-'[1]Miter Profiles'!$AC$179-'[1]Outside Edges'!$B131)&gt;=5,'[1]Outside Edges'!$P131="Yes"),"Yes","No")</f>
        <v>Yes</v>
      </c>
      <c r="FW132" s="128" t="str">
        <f>IF(AND((RIGHT($FW$3,2)-'[1]Miter Profiles'!$AC$180-'[1]Outside Edges'!$B131)&gt;=5,'[1]Outside Edges'!$P131="Yes"),"Yes","No")</f>
        <v>No</v>
      </c>
      <c r="FX132" s="269" t="str">
        <f>IF(AND((RIGHT($FX$3,2)-'[1]Miter Profiles'!$AC$181-'[1]Outside Edges'!$B131)&gt;=5,'[1]Outside Edges'!$P131="Yes"),"Yes","No")</f>
        <v>Yes</v>
      </c>
      <c r="FY132" s="273" t="str">
        <f>IF(AND((RIGHT($FY$3,2)-'[1]Miter Profiles'!$AC$182-'[1]Outside Edges'!$B131)&gt;=5,'[1]Outside Edges'!$P131="Yes"),"Yes","No")</f>
        <v>Yes</v>
      </c>
      <c r="FZ132" s="282" t="str">
        <f>IF(AND((RIGHT($FZ$3,2)-'[1]Miter Profiles'!$AC$183-'[1]Outside Edges'!$B131)&gt;=5,'[1]Outside Edges'!$P131="Yes"),"Yes","No")</f>
        <v>No</v>
      </c>
      <c r="GA132" s="283" t="str">
        <f>IF(AND((RIGHT($GA$3,2)-'[1]Miter Profiles'!$AC$184-'[1]Outside Edges'!$B131)&gt;=5,'[1]Outside Edges'!$P131="Yes"),"Yes","No")</f>
        <v>Yes</v>
      </c>
      <c r="GB132" s="284" t="str">
        <f>IF(AND((RIGHT($GB$3,2)-'[1]Miter Profiles'!$AC$185-'[1]Outside Edges'!$B131)&gt;=5,'[1]Outside Edges'!$P131="Yes"),"Yes","No")</f>
        <v>Yes</v>
      </c>
      <c r="GC132" s="275" t="str">
        <f>IF(AND((RIGHT($GC$3,2)-'[1]Miter Profiles'!$AC$186-'[1]Outside Edges'!$B131)&gt;=5,'[1]Outside Edges'!$P131="Yes"),"Yes","No")</f>
        <v>No</v>
      </c>
      <c r="GD132" s="269" t="str">
        <f>IF(AND((RIGHT($GD$3,2)-'[1]Miter Profiles'!$AC$187-'[1]Outside Edges'!$B131)&gt;=5,'[1]Outside Edges'!$P131="Yes"),"Yes","No")</f>
        <v>Yes</v>
      </c>
      <c r="GE132" s="273" t="str">
        <f>IF(AND((RIGHT($GE$3,2)-'[1]Miter Profiles'!$AC$188-'[1]Outside Edges'!$B131)&gt;=5,'[1]Outside Edges'!$P131="Yes"),"Yes","No")</f>
        <v>Yes</v>
      </c>
      <c r="GF132" s="282" t="str">
        <f>IF(AND((RIGHT($GF$3,2)-'[1]Miter Profiles'!$AC$189-'[1]Outside Edges'!$B131)&gt;=5,'[1]Outside Edges'!$P131="Yes"),"Yes","No")</f>
        <v>Yes</v>
      </c>
      <c r="GG132" s="283" t="str">
        <f>IF(AND((RIGHT($GG$3,2)-'[1]Miter Profiles'!$AC$190-'[1]Outside Edges'!$B131)&gt;=5,'[1]Outside Edges'!$P131="Yes"),"Yes","No")</f>
        <v>Yes</v>
      </c>
      <c r="GH132" s="284" t="str">
        <f>IF(AND((RIGHT($GH$3,2)-'[1]Miter Profiles'!$AC$191-'[1]Outside Edges'!$B131)&gt;=5,'[1]Outside Edges'!$P131="Yes"),"Yes","No")</f>
        <v>Yes</v>
      </c>
      <c r="GI132" s="275" t="str">
        <f>IF(AND((RIGHT($GI$3,2)-'[1]Miter Profiles'!$AC$192-'[1]Outside Edges'!$B131)&gt;=5,'[1]Outside Edges'!$P131="Yes"),"Yes","No")</f>
        <v>Yes</v>
      </c>
      <c r="GJ132" s="269" t="str">
        <f>IF(AND((RIGHT($GJ$3,2)-'[1]Miter Profiles'!$AC$193-'[1]Outside Edges'!$B131)&gt;=5,'[1]Outside Edges'!$P131="Yes"),"Yes","No")</f>
        <v>Yes</v>
      </c>
      <c r="GK132" s="273" t="str">
        <f>IF(AND((RIGHT($GK$3,2)-'[1]Miter Profiles'!$AC$194-'[1]Outside Edges'!$B131)&gt;=5,'[1]Outside Edges'!$P131="Yes"),"Yes","No")</f>
        <v>Yes</v>
      </c>
      <c r="GL132" s="282" t="str">
        <f>IF(AND((RIGHT($GL$3,2)-'[1]Miter Profiles'!$AC$195-'[1]Outside Edges'!$B131)&gt;=5,'[1]Outside Edges'!$P131="Yes"),"Yes","No")</f>
        <v>Yes</v>
      </c>
      <c r="GM132" s="283" t="str">
        <f>IF(AND((RIGHT($GM$3,2)-'[1]Miter Profiles'!$AC$196-'[1]Outside Edges'!$B131)&gt;=5,'[1]Outside Edges'!$P131="Yes"),"Yes","No")</f>
        <v>Yes</v>
      </c>
      <c r="GN132" s="284" t="str">
        <f>IF(AND((RIGHT($GN$3,2)-'[1]Miter Profiles'!$AC$197-'[1]Outside Edges'!$B131)&gt;=5,'[1]Outside Edges'!$P131="Yes"),"Yes","No")</f>
        <v>Yes</v>
      </c>
      <c r="GO132" s="275" t="str">
        <f>IF(AND((RIGHT($GO$3,2)-'[1]Miter Profiles'!$AC$198-'[1]Outside Edges'!$B131)&gt;=5,'[1]Outside Edges'!$P131="Yes"),"Yes","No")</f>
        <v>No</v>
      </c>
      <c r="GP132" s="269" t="str">
        <f>IF(AND((RIGHT($GP$3,2)-'[1]Miter Profiles'!$AC$199-'[1]Outside Edges'!$B131)&gt;=5,'[1]Outside Edges'!$P131="Yes"),"Yes","No")</f>
        <v>Yes</v>
      </c>
      <c r="GQ132" s="273" t="str">
        <f>IF(AND((RIGHT($GQ$3,2)-'[1]Miter Profiles'!$AC$200-'[1]Outside Edges'!$B131)&gt;=5,'[1]Outside Edges'!$P131="Yes"),"Yes","No")</f>
        <v>Yes</v>
      </c>
      <c r="GR132" s="282" t="str">
        <f>IF(AND((RIGHT($GR$3,2)-'[1]Miter Profiles'!$AC$201-'[1]Outside Edges'!$B131)&gt;=5,'[1]Outside Edges'!$P131="Yes"),"Yes","No")</f>
        <v>Yes</v>
      </c>
      <c r="GS132" s="283" t="str">
        <f>IF(AND((RIGHT($GS$3,2)-'[1]Miter Profiles'!$AC$202-'[1]Outside Edges'!$B131)&gt;=5,'[1]Outside Edges'!$P131="Yes"),"Yes","No")</f>
        <v>Yes</v>
      </c>
      <c r="GT132" s="284" t="str">
        <f>IF(AND((RIGHT($GT$3,2)-'[1]Miter Profiles'!$AC$203-'[1]Outside Edges'!$B131)&gt;=5,'[1]Outside Edges'!$P131="Yes"),"Yes","No")</f>
        <v>Yes</v>
      </c>
      <c r="GU132" s="275" t="str">
        <f>IF(AND((RIGHT($GU$3,2)-'[1]Miter Profiles'!$AC$204-'[1]Outside Edges'!$B131)&gt;=5,'[1]Outside Edges'!$P131="Yes"),"Yes","No")</f>
        <v>No</v>
      </c>
      <c r="GV132" s="269" t="str">
        <f>IF(AND((RIGHT($GV$3,2)-'[1]Miter Profiles'!$AC$205-'[1]Outside Edges'!$B131)&gt;=5,'[1]Outside Edges'!$P131="Yes"),"Yes","No")</f>
        <v>Yes</v>
      </c>
      <c r="GW132" s="273" t="str">
        <f>IF(AND((RIGHT($GW$3,2)-'[1]Miter Profiles'!$AC$206-'[1]Outside Edges'!$B131)&gt;=5,'[1]Outside Edges'!$P131="Yes"),"Yes","No")</f>
        <v>Yes</v>
      </c>
      <c r="GX132" s="282" t="str">
        <f>IF(AND((RIGHT($GX$3,2)-'[1]Miter Profiles'!$AC$207-'[1]Outside Edges'!$B131)&gt;=5,'[1]Outside Edges'!$P131="Yes"),"Yes","No")</f>
        <v>No</v>
      </c>
      <c r="GY132" s="283" t="str">
        <f>IF(AND((RIGHT($GY$3,2)-'[1]Miter Profiles'!$AC$208-'[1]Outside Edges'!$B131)&gt;=5,'[1]Outside Edges'!$P131="Yes"),"Yes","No")</f>
        <v>Yes</v>
      </c>
      <c r="GZ132" s="284" t="str">
        <f>IF(AND((RIGHT($GZ$3,2)-'[1]Miter Profiles'!$AC$209-'[1]Outside Edges'!$B131)&gt;=5,'[1]Outside Edges'!$P131="Yes"),"Yes","No")</f>
        <v>Yes</v>
      </c>
      <c r="HA132" s="275" t="str">
        <f>IF(AND((RIGHT($HA$3,2)-'[1]Miter Profiles'!$AC$210-'[1]Outside Edges'!$B131)&gt;=5,'[1]Outside Edges'!$P131="Yes"),"Yes","No")</f>
        <v>No</v>
      </c>
      <c r="HB132" s="269" t="str">
        <f>IF(AND((RIGHT($HB$3,2)-'[1]Miter Profiles'!$AC$211-'[1]Outside Edges'!$B131)&gt;=5,'[1]Outside Edges'!$P131="Yes"),"Yes","No")</f>
        <v>Yes</v>
      </c>
      <c r="HC132" s="273" t="str">
        <f>IF(AND((RIGHT($HC$3,2)-'[1]Miter Profiles'!$AC$212-'[1]Outside Edges'!$B131)&gt;=5,'[1]Outside Edges'!$P131="Yes"),"Yes","No")</f>
        <v>Yes</v>
      </c>
      <c r="HD132" s="282" t="str">
        <f>IF(AND((RIGHT($HD$3,2)-'[1]Miter Profiles'!$AC$213-'[1]Outside Edges'!$B131)&gt;=5,'[1]Outside Edges'!$P131="Yes"),"Yes","No")</f>
        <v>No</v>
      </c>
      <c r="HE132" s="284" t="str">
        <f>IF(AND((RIGHT($HE$3,2)-'[1]Miter Profiles'!$AC$214-'[1]Outside Edges'!$B131)&gt;=5,'[1]Outside Edges'!$P131="Yes"),"Yes","No")</f>
        <v>No</v>
      </c>
      <c r="HF132" s="275" t="str">
        <f>IF(AND((RIGHT($HF$3,2)-'[1]Miter Profiles'!$AC$215-'[1]Outside Edges'!$B131)&gt;=5,'[1]Outside Edges'!$P131="Yes"),"Yes","No")</f>
        <v>Yes</v>
      </c>
      <c r="HG132" s="269" t="str">
        <f>IF(AND((RIGHT($HG$3,2)-'[1]Miter Profiles'!$AC$216-'[1]Outside Edges'!$B131)&gt;=5,'[1]Outside Edges'!$P131="Yes"),"Yes","No")</f>
        <v>Yes</v>
      </c>
      <c r="HH132" s="273" t="str">
        <f>IF(AND((RIGHT($HH$3,2)-'[1]Miter Profiles'!$AC$217-'[1]Outside Edges'!$B131)&gt;=5,'[1]Outside Edges'!$P131="Yes"),"Yes","No")</f>
        <v>Yes</v>
      </c>
      <c r="HI132" s="282" t="str">
        <f>IF(AND((RIGHT($HI$3,2)-'[1]Miter Profiles'!$AC$218-'[1]Outside Edges'!$B131)&gt;=5,'[1]Outside Edges'!$P131="Yes"),"Yes","No")</f>
        <v>Yes</v>
      </c>
      <c r="HJ132" s="283" t="str">
        <f>IF(AND((RIGHT($HJ$3,2)-'[1]Miter Profiles'!$AC$219-'[1]Outside Edges'!$B131)&gt;=5,'[1]Outside Edges'!$P131="Yes"),"Yes","No")</f>
        <v>Yes</v>
      </c>
      <c r="HK132" s="284" t="str">
        <f>IF(AND((RIGHT($HK$3,2)-'[1]Miter Profiles'!$AC$220-'[1]Outside Edges'!$B131)&gt;=5,'[1]Outside Edges'!$P131="Yes"),"Yes","No")</f>
        <v>Yes</v>
      </c>
      <c r="HL132" s="275" t="str">
        <f>IF(AND((RIGHT($HL$3,2)-'[1]Miter Profiles'!$AC$221-'[1]Outside Edges'!$B131)&gt;=5,'[1]Outside Edges'!$P131="Yes"),"Yes","No")</f>
        <v>No</v>
      </c>
      <c r="HM132" s="269" t="str">
        <f>IF(AND((RIGHT($HM$3,2)-'[1]Miter Profiles'!$AC$222-'[1]Outside Edges'!$B131)&gt;=5,'[1]Outside Edges'!$P131="Yes"),"Yes","No")</f>
        <v>Yes</v>
      </c>
      <c r="HN132" s="269" t="str">
        <f>IF(AND((RIGHT($HN$3,2)-'[1]Miter Profiles'!$AC$223-'[1]Outside Edges'!$B131)&gt;=5,'[1]Outside Edges'!$P131="Yes"),"Yes","No")</f>
        <v>Yes</v>
      </c>
      <c r="HO132" s="283" t="str">
        <f>IF(AND((RIGHT($HO$3,2)-'[1]Miter Profiles'!$AC$224-'[1]Outside Edges'!$B131)&gt;=5,'[1]Outside Edges'!$P131="Yes"),"Yes","No")</f>
        <v>No</v>
      </c>
      <c r="HP132" s="283" t="str">
        <f>IF(AND((RIGHT($HP$3,2)-'[1]Miter Profiles'!$AC$225-'[1]Outside Edges'!$B131)&gt;=5,'[1]Outside Edges'!$P131="Yes"),"Yes","No")</f>
        <v>Yes</v>
      </c>
      <c r="HQ132" s="283" t="str">
        <f>IF(AND((RIGHT($HQ$3,3)-'[1]Miter Profiles'!$AC$226-'[1]Outside Edges'!$B131)&gt;=5,'[1]Outside Edges'!$P131="Yes"),"Yes","No")</f>
        <v>No</v>
      </c>
      <c r="HR132" s="283" t="str">
        <f>IF(AND((RIGHT($HR$3,2)-'[1]Miter Profiles'!$AC$227-'[1]Outside Edges'!$B131)&gt;=5,'[1]Outside Edges'!$P131="Yes"),"Yes","No")</f>
        <v>No</v>
      </c>
      <c r="HS132" s="269" t="str">
        <f>IF(AND((RIGHT($HS$3,2)-'[1]Miter Profiles'!$AC$228-'[1]Outside Edges'!$B131)&gt;=5,'[1]Outside Edges'!$P131="Yes"),"Yes","No")</f>
        <v>Yes</v>
      </c>
      <c r="HT132" s="269" t="str">
        <f>IF(AND((RIGHT($HT$3,2)-'[1]Miter Profiles'!$AC$229-'[1]Outside Edges'!$B131)&gt;=5,'[1]Outside Edges'!$P131="Yes"),"Yes","No")</f>
        <v>Yes</v>
      </c>
      <c r="HU132" s="269" t="str">
        <f>IF(AND((RIGHT($HU$3,2)-'[1]Miter Profiles'!$AC$230-'[1]Outside Edges'!$B131)&gt;=5,'[1]Outside Edges'!$P131="Yes"),"Yes","No")</f>
        <v>Yes</v>
      </c>
      <c r="HV132" s="283" t="str">
        <f>IF(AND((RIGHT($HV$3,2)-'[1]Miter Profiles'!$AC$231-'[1]Outside Edges'!$B131)&gt;=5,'[1]Outside Edges'!$P131="Yes"),"Yes","No")</f>
        <v>No</v>
      </c>
      <c r="HW132" s="283" t="str">
        <f>IF(AND((RIGHT($HW$3,2)-'[1]Miter Profiles'!$AC$232-'[1]Outside Edges'!$B131)&gt;=5,'[1]Outside Edges'!$P131="Yes"),"Yes","No")</f>
        <v>Yes</v>
      </c>
      <c r="HX132" s="283" t="str">
        <f>IF(AND((RIGHT($HX$3,2)-'[1]Miter Profiles'!$AC$233-'[1]Outside Edges'!$B131)&gt;=5,'[1]Outside Edges'!$P131="Yes"),"Yes","No")</f>
        <v>Yes</v>
      </c>
      <c r="HY132" s="269" t="str">
        <f>IF(AND((RIGHT($HY$3,2)-'[1]Miter Profiles'!$AC$234-'[1]Outside Edges'!$B131)&gt;=5,'[1]Outside Edges'!$P131="Yes"),"Yes","No")</f>
        <v>No</v>
      </c>
      <c r="HZ132" s="269" t="str">
        <f>IF(AND((RIGHT($HZ$3,2)-'[1]Miter Profiles'!$AC$235-'[1]Outside Edges'!$B131)&gt;=5,'[1]Outside Edges'!$P131="Yes"),"Yes","No")</f>
        <v>Yes</v>
      </c>
      <c r="IA132" s="269" t="str">
        <f>IF(AND((RIGHT($IA$3,2)-'[1]Miter Profiles'!$AC$236-'[1]Outside Edges'!$B131)&gt;=5,'[1]Outside Edges'!$P131="Yes"),"Yes","No")</f>
        <v>Yes</v>
      </c>
      <c r="IB132" s="283" t="str">
        <f>IF(AND((RIGHT($IB$3,2)-'[1]Miter Profiles'!$AC$237-'[1]Outside Edges'!$B131)&gt;=5,'[1]Outside Edges'!$P131="Yes"),"Yes","No")</f>
        <v>Yes</v>
      </c>
      <c r="IC132" s="283" t="str">
        <f>IF(AND((RIGHT($IC$3,2)-'[1]Miter Profiles'!$AC$238-'[1]Outside Edges'!$B131)&gt;=5,'[1]Outside Edges'!$P131="Yes"),"Yes","No")</f>
        <v>Yes</v>
      </c>
      <c r="ID132" s="283" t="str">
        <f>IF(AND((RIGHT($ID$3,2)-'[1]Miter Profiles'!$AC$239-'[1]Outside Edges'!$B131)&gt;=5,'[1]Outside Edges'!$P131="Yes"),"Yes","No")</f>
        <v>Yes</v>
      </c>
      <c r="IE132" s="269" t="str">
        <f>IF(AND((RIGHT($IE$3,2)-'[1]Miter Profiles'!$AC$240-'[1]Outside Edges'!$B131)&gt;=5,'[1]Outside Edges'!$P131="Yes"),"Yes","No")</f>
        <v>Yes</v>
      </c>
      <c r="IF132" s="269" t="str">
        <f>IF(AND((RIGHT($IF$3,2)-'[1]Miter Profiles'!$AC$241-'[1]Outside Edges'!$B131)&gt;=5,'[1]Outside Edges'!$P131="Yes"),"Yes","No")</f>
        <v>Yes</v>
      </c>
      <c r="IG132" s="269" t="str">
        <f>IF(AND((RIGHT($IG$3,2)-'[1]Miter Profiles'!$AC$242-'[1]Outside Edges'!$B131)&gt;=5,'[1]Outside Edges'!$P131="Yes"),"Yes","No")</f>
        <v>Yes</v>
      </c>
      <c r="IH132" s="283" t="str">
        <f>IF(AND((RIGHT($IH$3,2)-'[1]Miter Profiles'!$AC$243-'[1]Outside Edges'!$B131)&gt;=5,'[1]Outside Edges'!$P131="Yes"),"Yes","No")</f>
        <v>Yes</v>
      </c>
      <c r="II132" s="283" t="str">
        <f>IF(AND((RIGHT($II$3,2)-'[1]Miter Profiles'!$AC$244-'[1]Outside Edges'!$B131)&gt;=5,'[1]Outside Edges'!$P131="Yes"),"Yes","No")</f>
        <v>Yes</v>
      </c>
      <c r="IJ132" s="283" t="str">
        <f>IF(AND((RIGHT($IJ$3,2)-'[1]Miter Profiles'!$AC$245-'[1]Outside Edges'!$B131)&gt;=5,'[1]Outside Edges'!$P131="Yes"),"Yes","No")</f>
        <v>Yes</v>
      </c>
      <c r="IK132" s="269" t="str">
        <f>IF(AND((RIGHT($IK$3,2)-'[1]Miter Profiles'!$AC$246-'[1]Outside Edges'!$B131)&gt;=5,'[1]Outside Edges'!$P131="Yes"),"Yes","No")</f>
        <v>Yes</v>
      </c>
      <c r="IL132" s="269" t="str">
        <f>IF(AND((RIGHT($IL$3,2)-'[1]Miter Profiles'!$AC$247-'[1]Outside Edges'!$B131)&gt;=5,'[1]Outside Edges'!$P131="Yes"),"Yes","No")</f>
        <v>Yes</v>
      </c>
      <c r="IM132" s="269" t="str">
        <f>IF(AND((RIGHT($IM$3,2)-'[1]Miter Profiles'!$AC$248-'[1]Outside Edges'!$B131)&gt;=5,'[1]Outside Edges'!$P131="Yes"),"Yes","No")</f>
        <v>Yes</v>
      </c>
      <c r="IN132" s="283" t="str">
        <f>IF(AND((RIGHT($IN$3,2)-'[1]Miter Profiles'!$AC$249-'[1]Outside Edges'!$B131)&gt;=5,'[1]Outside Edges'!$P131="Yes"),"Yes","No")</f>
        <v>No</v>
      </c>
      <c r="IO132" s="283" t="str">
        <f>IF(AND((RIGHT($IO$3,2)-'[1]Miter Profiles'!$AC$250-'[1]Outside Edges'!$B131)&gt;=5,'[1]Outside Edges'!$P131="Yes"),"Yes","No")</f>
        <v>Yes</v>
      </c>
      <c r="IP132" s="283" t="str">
        <f>IF(AND((RIGHT($IP$3,2)-'[1]Miter Profiles'!$AC$251-'[1]Outside Edges'!$B131)&gt;=5,'[1]Outside Edges'!$P131="Yes"),"Yes","No")</f>
        <v>Yes</v>
      </c>
      <c r="IQ132" s="269" t="str">
        <f>IF(AND((RIGHT($IQ$3,2)-'[1]Miter Profiles'!$AC$252-'[1]Outside Edges'!$B131)&gt;=5,'[1]Outside Edges'!$P131="Yes"),"Yes","No")</f>
        <v>No</v>
      </c>
      <c r="IR132" s="269" t="str">
        <f>IF(AND((RIGHT($IR$3,2)-'[1]Miter Profiles'!$AC$253-'[1]Outside Edges'!$B131)&gt;=5,'[1]Outside Edges'!$P131="Yes"),"Yes","No")</f>
        <v>Yes</v>
      </c>
      <c r="IS132" s="269" t="str">
        <f>IF(AND((RIGHT($IS$3,2)-'[1]Miter Profiles'!$AC$254-'[1]Outside Edges'!$B131)&gt;=5,'[1]Outside Edges'!$P131="Yes"),"Yes","No")</f>
        <v>Yes</v>
      </c>
      <c r="IT132" s="283" t="str">
        <f>IF(AND((RIGHT($IT$3,2)-'[1]Miter Profiles'!$AC$255-'[1]Outside Edges'!$B131)&gt;=5,'[1]Outside Edges'!$P131="Yes"),"Yes","No")</f>
        <v>No</v>
      </c>
      <c r="IU132" s="283" t="str">
        <f>IF(AND((RIGHT($IU$3,2)-'[1]Miter Profiles'!$AC$256-'[1]Outside Edges'!$B131)&gt;=5,'[1]Outside Edges'!$P131="Yes"),"Yes","No")</f>
        <v>Yes</v>
      </c>
      <c r="IV132" s="283" t="str">
        <f>IF(AND((RIGHT($IV$3,2)-'[1]Miter Profiles'!$AC$257-'[1]Outside Edges'!$B131)&gt;=5,'[1]Outside Edges'!$P131="Yes"),"Yes","No")</f>
        <v>Yes</v>
      </c>
      <c r="IW132" s="269" t="str">
        <f>IF(AND((RIGHT($IW$3,2)-'[1]Miter Profiles'!$AC$258-'[1]Outside Edges'!$B131)&gt;=5,'[1]Outside Edges'!$P131="Yes"),"Yes","No")</f>
        <v>Yes</v>
      </c>
      <c r="IX132" s="269" t="str">
        <f>IF(AND((RIGHT($IX$3,2)-'[1]Miter Profiles'!$AC$259-'[1]Outside Edges'!$B131)&gt;=5,'[1]Outside Edges'!$P131="Yes"),"Yes","No")</f>
        <v>Yes</v>
      </c>
      <c r="IY132" s="269" t="str">
        <f>IF(AND((RIGHT($IY$3,2)-'[1]Miter Profiles'!$AC$260-'[1]Outside Edges'!$B131)&gt;=5,'[1]Outside Edges'!$P131="Yes"),"Yes","No")</f>
        <v>Yes</v>
      </c>
      <c r="IZ132" s="283" t="str">
        <f>IF(AND((RIGHT($IZ$3,2)-'[1]Miter Profiles'!$AC$261-'[1]Outside Edges'!$B131)&gt;=5,'[1]Outside Edges'!$P131="Yes"),"Yes","No")</f>
        <v>Yes</v>
      </c>
      <c r="JA132" s="283" t="str">
        <f>IF(AND((RIGHT($JA$3,2)-'[1]Miter Profiles'!$AC$262-'[1]Outside Edges'!$B131)&gt;=5,'[1]Outside Edges'!$P131="Yes"),"Yes","No")</f>
        <v>Yes</v>
      </c>
      <c r="JB132" s="283" t="str">
        <f>IF(AND((RIGHT($JB$3,2)-'[1]Miter Profiles'!$AC$263-'[1]Outside Edges'!$B131)&gt;=5,'[1]Outside Edges'!$P131="Yes"),"Yes","No")</f>
        <v>Yes</v>
      </c>
      <c r="JC132" s="269" t="str">
        <f>IF(AND((RIGHT($JC$3,2)-'[1]Miter Profiles'!$AC$264-'[1]Outside Edges'!$B131)&gt;=5,'[1]Outside Edges'!$P131="Yes"),"Yes","No")</f>
        <v>Yes</v>
      </c>
      <c r="JD132" s="269" t="str">
        <f>IF(AND((RIGHT($JD$3,2)-'[1]Miter Profiles'!$AC$265-'[1]Outside Edges'!$B131)&gt;=5,'[1]Outside Edges'!$P131="Yes"),"Yes","No")</f>
        <v>Yes</v>
      </c>
      <c r="JE132" s="269" t="str">
        <f>IF(AND((RIGHT($JE$3,2)-'[1]Miter Profiles'!$AC$266-'[1]Outside Edges'!$B131)&gt;=5,'[1]Outside Edges'!$P131="Yes"),"Yes","No")</f>
        <v>Yes</v>
      </c>
      <c r="JF132" s="283" t="str">
        <f>IF(AND((RIGHT($JF$3,2)-'[1]Miter Profiles'!$AC$267-'[1]Outside Edges'!$B131)&gt;=5,'[1]Outside Edges'!$P131="Yes"),"Yes","No")</f>
        <v>No</v>
      </c>
      <c r="JG132" s="283" t="str">
        <f>IF(AND((RIGHT($JG$3,2)-'[1]Miter Profiles'!$AC$268-'[1]Outside Edges'!$B131)&gt;=5,'[1]Outside Edges'!$P131="Yes"),"Yes","No")</f>
        <v>Yes</v>
      </c>
      <c r="JH132" s="283" t="str">
        <f>IF(AND((RIGHT($JH$3,2)-'[1]Miter Profiles'!$AC$269-'[1]Outside Edges'!$B131)&gt;=5,'[1]Outside Edges'!$P131="Yes"),"Yes","No")</f>
        <v>Yes</v>
      </c>
      <c r="JI132" s="269" t="str">
        <f>IF(AND((RIGHT($JI$3,2)-'[1]Miter Profiles'!$AC$270-'[1]Outside Edges'!$B131)&gt;=5,'[1]Outside Edges'!$P131="Yes"),"Yes","No")</f>
        <v>Yes</v>
      </c>
      <c r="JJ132" s="269" t="str">
        <f>IF(AND((RIGHT($JJ$3,2)-'[1]Miter Profiles'!$AC$271-'[1]Outside Edges'!$B131)&gt;=5,'[1]Outside Edges'!$P131="Yes"),"Yes","No")</f>
        <v>Yes</v>
      </c>
      <c r="JK132" s="269" t="str">
        <f>IF(AND((RIGHT($JK$3,2)-'[1]Miter Profiles'!$AC$272-'[1]Outside Edges'!$B131)&gt;=5,'[1]Outside Edges'!$P131="Yes"),"Yes","No")</f>
        <v>Yes</v>
      </c>
      <c r="JL132" s="283" t="str">
        <f>IF(AND((RIGHT($JL$3,2)-'[1]Miter Profiles'!$AC$273-'[1]Outside Edges'!$B131)&gt;=5,'[1]Outside Edges'!$P131="Yes"),"Yes","No")</f>
        <v>Yes</v>
      </c>
      <c r="JM132" s="283" t="str">
        <f>IF(AND((RIGHT($JM$3,2)-'[1]Miter Profiles'!$AC$274-'[1]Outside Edges'!$B131)&gt;=5,'[1]Outside Edges'!$P131="Yes"),"Yes","No")</f>
        <v>Yes</v>
      </c>
      <c r="JN132" s="283" t="str">
        <f>IF(AND((RIGHT($JN$3,2)-'[1]Miter Profiles'!$AC$275-'[1]Outside Edges'!$B131)&gt;=5,'[1]Outside Edges'!$P131="Yes"),"Yes","No")</f>
        <v>Yes</v>
      </c>
      <c r="JO132" s="269" t="str">
        <f>IF(AND((RIGHT($JO$3,2)-'[1]Miter Profiles'!$AC$276-'[1]Outside Edges'!$B131)&gt;=5,'[1]Outside Edges'!$P131="Yes"),"Yes","No")</f>
        <v>Yes</v>
      </c>
      <c r="JP132" s="269" t="str">
        <f>IF(AND((RIGHT($JP$3,2)-'[1]Miter Profiles'!$AC$277-'[1]Outside Edges'!$B131)&gt;=5,'[1]Outside Edges'!$P131="Yes"),"Yes","No")</f>
        <v>Yes</v>
      </c>
      <c r="JQ132" s="269" t="str">
        <f>IF(AND((RIGHT($JQ$3,2)-'[1]Miter Profiles'!$AC$278-'[1]Outside Edges'!$B131)&gt;=5,'[1]Outside Edges'!$P131="Yes"),"Yes","No")</f>
        <v>Yes</v>
      </c>
      <c r="JR132" s="283" t="str">
        <f>IF(AND((RIGHT($JR$3,2)-'[1]Miter Profiles'!$AC$279-'[1]Outside Edges'!$B131)&gt;=5,'[1]Outside Edges'!$P131="Yes"),"Yes","No")</f>
        <v>No</v>
      </c>
      <c r="JS132" s="283" t="str">
        <f>IF(AND((RIGHT($JS$3,2)-'[1]Miter Profiles'!$AC$280-'[1]Outside Edges'!$B131)&gt;=5,'[1]Outside Edges'!$P131="Yes"),"Yes","No")</f>
        <v>No</v>
      </c>
      <c r="JT132" s="283" t="str">
        <f>IF(AND((RIGHT($JT$3,2)-'[1]Miter Profiles'!$AC$281-'[1]Outside Edges'!$B131)&gt;=5,'[1]Outside Edges'!$P131="Yes"),"Yes","No")</f>
        <v>Yes</v>
      </c>
      <c r="JU132" s="269" t="str">
        <f>IF(AND((RIGHT($JU$3,2)-'[1]Miter Profiles'!$AC$282-'[1]Outside Edges'!$B131)&gt;=5,'[1]Outside Edges'!$P131="Yes"),"Yes","No")</f>
        <v>No</v>
      </c>
      <c r="JV132" s="269" t="str">
        <f>IF(AND((RIGHT($JV$3,2)-'[1]Miter Profiles'!$AC$283-'[1]Outside Edges'!$B131)&gt;=5,'[1]Outside Edges'!$P131="Yes"),"Yes","No")</f>
        <v>No</v>
      </c>
      <c r="JW132" s="269" t="str">
        <f>IF(AND((RIGHT($JW$3,2)-'[1]Miter Profiles'!$AC$284-'[1]Outside Edges'!$B131)&gt;=5,'[1]Outside Edges'!$P131="Yes"),"Yes","No")</f>
        <v>Yes</v>
      </c>
      <c r="JX132" s="283" t="str">
        <f>IF(AND((RIGHT($JX$3,2)-'[1]Miter Profiles'!$AC$285-'[1]Outside Edges'!$B131)&gt;=5,'[1]Outside Edges'!$P131="Yes"),"Yes","No")</f>
        <v>Yes</v>
      </c>
      <c r="JY132" s="283" t="str">
        <f>IF(AND((RIGHT($JY$3,2)-'[1]Miter Profiles'!$AC$286-'[1]Outside Edges'!$B131)&gt;=5,'[1]Outside Edges'!$P131="Yes"),"Yes","No")</f>
        <v>Yes</v>
      </c>
      <c r="JZ132" s="283" t="str">
        <f>IF(AND((RIGHT($JZ$3,2)-'[1]Miter Profiles'!$AC$287-'[1]Outside Edges'!$B131)&gt;=5,'[1]Outside Edges'!$P131="Yes"),"Yes","No")</f>
        <v>Yes</v>
      </c>
      <c r="KA132" s="269" t="str">
        <f>IF(AND((RIGHT($KA$3,2)-'[1]Miter Profiles'!$AC$288-'[1]Outside Edges'!$B131)&gt;=5,'[1]Outside Edges'!$P131="Yes"),"Yes","No")</f>
        <v>Yes</v>
      </c>
      <c r="KB132" s="269" t="str">
        <f>IF(AND((RIGHT($KB$3,2)-'[1]Miter Profiles'!$AC$289-'[1]Outside Edges'!$B131)&gt;=5,'[1]Outside Edges'!$P131="Yes"),"Yes","No")</f>
        <v>Yes</v>
      </c>
      <c r="KC132" s="269" t="str">
        <f>IF(AND((RIGHT($KC$3,2)-'[1]Miter Profiles'!$AC$290-'[1]Outside Edges'!$B131)&gt;=5,'[1]Outside Edges'!$P131="Yes"),"Yes","No")</f>
        <v>Yes</v>
      </c>
      <c r="KD132" s="283" t="str">
        <f>IF(AND((RIGHT($KD$3,2)-'[1]Miter Profiles'!$AC$291-'[1]Outside Edges'!$B131)&gt;=5,'[1]Outside Edges'!$P131="Yes"),"Yes","No")</f>
        <v>No</v>
      </c>
      <c r="KE132" s="283" t="str">
        <f>IF(AND((RIGHT($KE$3,2)-'[1]Miter Profiles'!$AC$292-'[1]Outside Edges'!$B131)&gt;=5,'[1]Outside Edges'!$P131="Yes"),"Yes","No")</f>
        <v>Yes</v>
      </c>
      <c r="KF132" s="283" t="str">
        <f>IF(AND((RIGHT($KF$3,2)-'[1]Miter Profiles'!$AC$293-'[1]Outside Edges'!$B131)&gt;=5,'[1]Outside Edges'!$P131="Yes"),"Yes","No")</f>
        <v>Yes</v>
      </c>
      <c r="KG132" s="269" t="str">
        <f>IF(AND((RIGHT($KG$3,2)-'[1]Miter Profiles'!$AC$294-'[1]Outside Edges'!$B131)&gt;=5,'[1]Outside Edges'!$P131="Yes"),"Yes","No")</f>
        <v>Yes</v>
      </c>
      <c r="KH132" s="269" t="str">
        <f>IF(AND((RIGHT($KH$3,2)-'[1]Miter Profiles'!$AC$295-'[1]Outside Edges'!$B131)&gt;=5,'[1]Outside Edges'!$P131="Yes"),"Yes","No")</f>
        <v>Yes</v>
      </c>
      <c r="KI132" s="269" t="str">
        <f>IF(AND((RIGHT($KI$3,2)-'[1]Miter Profiles'!$AC$296-'[1]Outside Edges'!$B131)&gt;=5,'[1]Outside Edges'!$P131="Yes"),"Yes","No")</f>
        <v>Yes</v>
      </c>
      <c r="KJ132" s="283" t="str">
        <f>IF(AND((RIGHT($KJ$3,2)-'[1]Miter Profiles'!$AC$297-'[1]Outside Edges'!$B131)&gt;=5,'[1]Outside Edges'!$P131="Yes"),"Yes","No")</f>
        <v>Yes</v>
      </c>
      <c r="KK132" s="283" t="str">
        <f>IF(AND((RIGHT($KK$3,2)-'[1]Miter Profiles'!$AC$298-'[1]Outside Edges'!$B131)&gt;=5,'[1]Outside Edges'!$P131="Yes"),"Yes","No")</f>
        <v>Yes</v>
      </c>
      <c r="KL132" s="283" t="str">
        <f>IF(AND((RIGHT($KL$3,2)-'[1]Miter Profiles'!$AC$299-'[1]Outside Edges'!$B131)&gt;=5,'[1]Outside Edges'!$P131="Yes"),"Yes","No")</f>
        <v>Yes</v>
      </c>
      <c r="KM132" s="269" t="str">
        <f>IF(AND((RIGHT($KM$3,2)-'[1]Miter Profiles'!$AC$300-'[1]Outside Edges'!$B131)&gt;=5,'[1]Outside Edges'!$P131="Yes"),"Yes","No")</f>
        <v>Yes</v>
      </c>
      <c r="KN132" s="269" t="str">
        <f>IF(AND((RIGHT($KN$3,2)-'[1]Miter Profiles'!$AC$301-'[1]Outside Edges'!$B131)&gt;=5,'[1]Outside Edges'!$P131="Yes"),"Yes","No")</f>
        <v>Yes</v>
      </c>
      <c r="KO132" s="269" t="str">
        <f>IF(AND((RIGHT($KO$3,2)-'[1]Miter Profiles'!$AC$302-'[1]Outside Edges'!$B131)&gt;=5,'[1]Outside Edges'!$P131="Yes"),"Yes","No")</f>
        <v>Yes</v>
      </c>
      <c r="KP132" s="283" t="str">
        <f>IF(AND((RIGHT($KP$3,2)-'[1]Miter Profiles'!$AC$303-'[1]Outside Edges'!$B131)&gt;=5,'[1]Outside Edges'!$P131="Yes"),"Yes","No")</f>
        <v>Yes</v>
      </c>
      <c r="KQ132" s="283" t="str">
        <f>IF(AND((RIGHT($KQ$3,2)-'[1]Miter Profiles'!$AC$304-'[1]Outside Edges'!$B131)&gt;=5,'[1]Outside Edges'!$P131="Yes"),"Yes","No")</f>
        <v>Yes</v>
      </c>
      <c r="KR132" s="283" t="str">
        <f>IF(AND((RIGHT($KR$3,2)-'[1]Miter Profiles'!$AC$305-'[1]Outside Edges'!$B131)&gt;=5,'[1]Outside Edges'!$P131="Yes"),"Yes","No")</f>
        <v>Yes</v>
      </c>
      <c r="KS132" s="269" t="str">
        <f>IF(AND((RIGHT($KS$3,2)-'[1]Miter Profiles'!$AC$306-'[1]Outside Edges'!$B131)&gt;=5,'[1]Outside Edges'!$P131="Yes"),"Yes","No")</f>
        <v>Yes</v>
      </c>
      <c r="KT132" s="269" t="str">
        <f>IF(AND((RIGHT($KT$3,2)-'[1]Miter Profiles'!$AC$307-'[1]Outside Edges'!$B131)&gt;=5,'[1]Outside Edges'!$P131="Yes"),"Yes","No")</f>
        <v>Yes</v>
      </c>
      <c r="KU132" s="269" t="str">
        <f>IF(AND((RIGHT($KU$3,2)-'[1]Miter Profiles'!$AC$308-'[1]Outside Edges'!$B131)&gt;=5,'[1]Outside Edges'!$P131="Yes"),"Yes","No")</f>
        <v>Yes</v>
      </c>
      <c r="KV132" s="283" t="str">
        <f>IF(AND((RIGHT($KV$3,2)-'[1]Miter Profiles'!$AC$309-'[1]Outside Edges'!$B131)&gt;=5,'[1]Outside Edges'!$P131="Yes"),"Yes","No")</f>
        <v>No</v>
      </c>
      <c r="KW132" s="283" t="str">
        <f>IF(AND((RIGHT($KW$3,2)-'[1]Miter Profiles'!$AC$310-'[1]Outside Edges'!$B131)&gt;=5,'[1]Outside Edges'!$P131="Yes"),"Yes","No")</f>
        <v>Yes</v>
      </c>
      <c r="KX132" s="283" t="str">
        <f>IF(AND((RIGHT($KX$3,2)-'[1]Miter Profiles'!$AC$311-'[1]Outside Edges'!$B131)&gt;=5,'[1]Outside Edges'!$P131="Yes"),"Yes","No")</f>
        <v>Yes</v>
      </c>
      <c r="KY132" s="269" t="str">
        <f>IF(AND((RIGHT($KY$3,2)-'[1]Miter Profiles'!$AC$312-'[1]Outside Edges'!$B131)&gt;=5,'[1]Outside Edges'!$P131="Yes"),"Yes","No")</f>
        <v>No</v>
      </c>
      <c r="KZ132" s="269" t="str">
        <f>IF(AND((RIGHT($KZ$3,2)-'[1]Miter Profiles'!$AC$313-'[1]Outside Edges'!$B131)&gt;=5,'[1]Outside Edges'!$P131="Yes"),"Yes","No")</f>
        <v>Yes</v>
      </c>
      <c r="LA132" s="269" t="str">
        <f>IF(AND((RIGHT($LA$3,2)-'[1]Miter Profiles'!$AC$314-'[1]Outside Edges'!$B131)&gt;=5,'[1]Outside Edges'!$P131="Yes"),"Yes","No")</f>
        <v>Yes</v>
      </c>
      <c r="LB132" s="283" t="str">
        <f>IF(AND((RIGHT($LB$3,2)-'[1]Miter Profiles'!$AC$315-'[1]Outside Edges'!$B131)&gt;=5,'[1]Outside Edges'!$P131="Yes"),"Yes","No")</f>
        <v>No</v>
      </c>
      <c r="LC132" s="283" t="str">
        <f>IF(AND((RIGHT($LC$3,2)-'[1]Miter Profiles'!$AC$316-'[1]Outside Edges'!$B131)&gt;=5,'[1]Outside Edges'!$P131="Yes"),"Yes","No")</f>
        <v>No</v>
      </c>
      <c r="LD132" s="283" t="str">
        <f>IF(AND((RIGHT($LD$3,2)-'[1]Miter Profiles'!$AC$317-'[1]Outside Edges'!$B131)&gt;=5,'[1]Outside Edges'!$P131="Yes"),"Yes","No")</f>
        <v>No</v>
      </c>
      <c r="LE132" s="283" t="str">
        <f>IF(AND((RIGHT($LE$3,2)-'[1]Miter Profiles'!$AC$318-'[1]Outside Edges'!$B131)&gt;=5,'[1]Outside Edges'!$P131="Yes"),"Yes","No")</f>
        <v>No</v>
      </c>
      <c r="LF132" s="269" t="str">
        <f>IF(AND((RIGHT($LF$3,2)-'[1]Miter Profiles'!$AC$319-'[1]Outside Edges'!$B131)&gt;=5,'[1]Outside Edges'!$P131="Yes"),"Yes","No")</f>
        <v>No</v>
      </c>
      <c r="LG132" s="269" t="str">
        <f>IF(AND((RIGHT($LG$3,2)-'[1]Miter Profiles'!$AC$320-'[1]Outside Edges'!$B131)&gt;=5,'[1]Outside Edges'!$P131="Yes"),"Yes","No")</f>
        <v>No</v>
      </c>
      <c r="LH132" s="269" t="str">
        <f>IF(AND((RIGHT($LH$3,2)-'[1]Miter Profiles'!$AC$321-'[1]Outside Edges'!$B131)&gt;=5,'[1]Outside Edges'!$P131="Yes"),"Yes","No")</f>
        <v>No</v>
      </c>
      <c r="LI132" s="269" t="str">
        <f>IF(AND((RIGHT($LI$3,2)-'[1]Miter Profiles'!$AC$322-'[1]Outside Edges'!$B131)&gt;=5,'[1]Outside Edges'!$P131="Yes"),"Yes","No")</f>
        <v>No</v>
      </c>
      <c r="LJ132" s="283" t="str">
        <f>IF(AND((RIGHT($LJ$3,2)-'[1]Miter Profiles'!$AC$323-'[1]Outside Edges'!$B131)&gt;=5,'[1]Outside Edges'!$P131="Yes"),"Yes","No")</f>
        <v>No</v>
      </c>
      <c r="LK132" s="283" t="str">
        <f>IF(AND((RIGHT($LK$3,2)-'[1]Miter Profiles'!$AC$324-'[1]Outside Edges'!$B131)&gt;=5,'[1]Outside Edges'!$P131="Yes"),"Yes","No")</f>
        <v>Yes</v>
      </c>
      <c r="LL132" s="283" t="str">
        <f>IF(AND((RIGHT($LL$3,2)-'[1]Miter Profiles'!$AC$325-'[1]Outside Edges'!$B131)&gt;=5,'[1]Outside Edges'!$P131="Yes"),"Yes","No")</f>
        <v>Yes</v>
      </c>
      <c r="LM132" s="269" t="str">
        <f>IF(AND((RIGHT($LM$3,2)-'[1]Miter Profiles'!$AC$326-'[1]Outside Edges'!$B131)&gt;=5,'[1]Outside Edges'!$P131="Yes"),"Yes","No")</f>
        <v>Yes</v>
      </c>
      <c r="LN132" s="269" t="str">
        <f>IF(AND((RIGHT($LN$3,2)-'[1]Miter Profiles'!$AC$327-'[1]Outside Edges'!$B131)&gt;=5,'[1]Outside Edges'!$P131="Yes"),"Yes","No")</f>
        <v>Yes</v>
      </c>
      <c r="LO132" s="269" t="str">
        <f>IF(AND((RIGHT($LO$3,2)-'[1]Miter Profiles'!$AC$328-'[1]Outside Edges'!$B131)&gt;=5,'[1]Outside Edges'!$P131="Yes"),"Yes","No")</f>
        <v>Yes</v>
      </c>
      <c r="LP132" s="283" t="str">
        <f>IF(AND((RIGHT($LP$3,2)-'[1]Miter Profiles'!$AC$329-'[1]Outside Edges'!$B131)&gt;=5,'[1]Outside Edges'!$P131="Yes"),"Yes","No")</f>
        <v>No</v>
      </c>
      <c r="LQ132" s="283" t="str">
        <f>IF(AND((RIGHT($LQ$3,2)-'[1]Miter Profiles'!$AC$330-'[1]Outside Edges'!$B131)&gt;=5,'[1]Outside Edges'!$P131="Yes"),"Yes","No")</f>
        <v>Yes</v>
      </c>
      <c r="LR132" s="283" t="str">
        <f>IF(AND((RIGHT($LR$3,2)-'[1]Miter Profiles'!$AC$331-'[1]Outside Edges'!$B131)&gt;=5,'[1]Outside Edges'!$P131="Yes"),"Yes","No")</f>
        <v>Yes</v>
      </c>
      <c r="LS132" s="269" t="str">
        <f>IF(AND((RIGHT($LS$3,2)-'[1]Miter Profiles'!$AC$332-'[1]Outside Edges'!$B131)&gt;=5,'[1]Outside Edges'!$P131="Yes"),"Yes","No")</f>
        <v>No</v>
      </c>
      <c r="LT132" s="269" t="str">
        <f>IF(AND((RIGHT($LT$3,2)-'[1]Miter Profiles'!$AC$333-'[1]Outside Edges'!$B131)&gt;=5,'[1]Outside Edges'!$P131="Yes"),"Yes","No")</f>
        <v>Yes</v>
      </c>
      <c r="LU132" s="269" t="str">
        <f>IF(AND((RIGHT($LU$3,2)-'[1]Miter Profiles'!$AC$334-'[1]Outside Edges'!$B131)&gt;=5,'[1]Outside Edges'!$P131="Yes"),"Yes","No")</f>
        <v>Yes</v>
      </c>
      <c r="LV132" s="283" t="str">
        <f>IF(AND((RIGHT($LV$3,2)-'[1]Miter Profiles'!$AC$335-'[1]Outside Edges'!$B131)&gt;=5,'[1]Outside Edges'!$P131="Yes"),"Yes","No")</f>
        <v>No</v>
      </c>
      <c r="LW132" s="283" t="str">
        <f>IF(AND((RIGHT($LW$3,2)-'[1]Miter Profiles'!$AC$336-'[1]Outside Edges'!$B131)&gt;=5,'[1]Outside Edges'!$P131="Yes"),"Yes","No")</f>
        <v>Yes</v>
      </c>
      <c r="LX132" s="283" t="str">
        <f>IF(AND((RIGHT($LX$3,2)-'[1]Miter Profiles'!$AC$337-'[1]Outside Edges'!$B131)&gt;=5,'[1]Outside Edges'!$P131="Yes"),"Yes","No")</f>
        <v>Yes</v>
      </c>
      <c r="LY132" s="269" t="str">
        <f>IF(AND((RIGHT($LY$3,2)-'[1]Miter Profiles'!$AC$338-'[1]Outside Edges'!$B131)&gt;=5,'[1]Outside Edges'!$P131="Yes"),"Yes","No")</f>
        <v>Yes</v>
      </c>
      <c r="LZ132" s="269" t="str">
        <f>IF(AND((RIGHT($LZ$3,2)-'[1]Miter Profiles'!$AC$339-'[1]Outside Edges'!$B131)&gt;=5,'[1]Outside Edges'!$P131="Yes"),"Yes","No")</f>
        <v>Yes</v>
      </c>
      <c r="MA132" s="269" t="str">
        <f>IF(AND((RIGHT($MA$3,2)-'[1]Miter Profiles'!$AC$340-'[1]Outside Edges'!$B131)&gt;=5,'[1]Outside Edges'!$P131="Yes"),"Yes","No")</f>
        <v>Yes</v>
      </c>
      <c r="MB132" s="283" t="str">
        <f>IF(AND((RIGHT($MB$3,2)-'[1]Miter Profiles'!$AC$341-'[1]Outside Edges'!$B131)&gt;=5,'[1]Outside Edges'!$P131="Yes"),"Yes","No")</f>
        <v>No</v>
      </c>
      <c r="MC132" s="283" t="str">
        <f>IF(AND((RIGHT($MC$3,2)-'[1]Miter Profiles'!$AC$342-'[1]Outside Edges'!$B131)&gt;=5,'[1]Outside Edges'!$P131="Yes"),"Yes","No")</f>
        <v>Yes</v>
      </c>
      <c r="MD132" s="283" t="str">
        <f>IF(AND((RIGHT($MD$3,2)-'[1]Miter Profiles'!$AC$343-'[1]Outside Edges'!$B131)&gt;=5,'[1]Outside Edges'!$P131="Yes"),"Yes","No")</f>
        <v>Yes</v>
      </c>
      <c r="ME132" s="269" t="str">
        <f>IF(AND((RIGHT($ME$3,2)-'[1]Miter Profiles'!$AC$344-'[1]Outside Edges'!$B131)&gt;=5,'[1]Outside Edges'!$P131="Yes"),"Yes","No")</f>
        <v>Yes</v>
      </c>
      <c r="MF132" s="269" t="str">
        <f>IF(AND((RIGHT($MF$3,2)-'[1]Miter Profiles'!$AC$345-'[1]Outside Edges'!$B131)&gt;=5,'[1]Outside Edges'!$P131="Yes"),"Yes","No")</f>
        <v>Yes</v>
      </c>
      <c r="MG132" s="269" t="str">
        <f>IF(AND((RIGHT($MG$3,2)-'[1]Miter Profiles'!$AC$346-'[1]Outside Edges'!$B131)&gt;=5,'[1]Outside Edges'!$P131="Yes"),"Yes","No")</f>
        <v>Yes</v>
      </c>
      <c r="MH132" s="283" t="str">
        <f>IF(AND((RIGHT($MH$3,2)-'[1]Miter Profiles'!$AC$347-'[1]Outside Edges'!$B131)&gt;=5,'[1]Outside Edges'!$P131="Yes"),"Yes","No")</f>
        <v>Yes</v>
      </c>
      <c r="MI132" s="283" t="str">
        <f>IF(AND((RIGHT($MI$3,2)-'[1]Miter Profiles'!$AC$348-'[1]Outside Edges'!$B131)&gt;=5,'[1]Outside Edges'!$P131="Yes"),"Yes","No")</f>
        <v>Yes</v>
      </c>
      <c r="MJ132" s="283" t="str">
        <f>IF(AND((RIGHT($MJ$3,2)-'[1]Miter Profiles'!$AC$349-'[1]Outside Edges'!$B131)&gt;=5,'[1]Outside Edges'!$P131="Yes"),"Yes","No")</f>
        <v>Yes</v>
      </c>
      <c r="MK132" s="269" t="str">
        <f>IF(AND((RIGHT($MK$3,2)-'[1]Miter Profiles'!$AC$350-'[1]Outside Edges'!$B131)&gt;=5,'[1]Outside Edges'!$P131="Yes"),"Yes","No")</f>
        <v>Yes</v>
      </c>
      <c r="ML132" s="269" t="str">
        <f>IF(AND((RIGHT($ML$3,2)-'[1]Miter Profiles'!$AC$351-'[1]Outside Edges'!$B131)&gt;=5,'[1]Outside Edges'!$P131="Yes"),"Yes","No")</f>
        <v>Yes</v>
      </c>
      <c r="MM132" s="269" t="str">
        <f>IF(AND((RIGHT($MM$3,2)-'[1]Miter Profiles'!$AC$352-'[1]Outside Edges'!$B131)&gt;=5,'[1]Outside Edges'!$P131="Yes"),"Yes","No")</f>
        <v>Yes</v>
      </c>
      <c r="MN132" s="283" t="str">
        <f>IF(AND((RIGHT($MK$3,2)-'[1]Miter Profiles'!$AC$350-'[1]Outside Edges'!$B131)&gt;=5,'[1]Outside Edges'!$P131="Yes"),"Yes","No")</f>
        <v>Yes</v>
      </c>
      <c r="MO132" s="283" t="str">
        <f>IF(AND((RIGHT($ML$3,2)-'[1]Miter Profiles'!$AC$351-'[1]Outside Edges'!$B131)&gt;=5,'[1]Outside Edges'!$P131="Yes"),"Yes","No")</f>
        <v>Yes</v>
      </c>
      <c r="MP132" s="283" t="str">
        <f>IF(AND((RIGHT($MM$3,2)-'[1]Miter Profiles'!$AC$352-'[1]Outside Edges'!$B131)&gt;=5,'[1]Outside Edges'!$P131="Yes"),"Yes","No")</f>
        <v>Yes</v>
      </c>
    </row>
    <row r="133" spans="1:354" ht="15.75" customHeight="1" thickBot="1" x14ac:dyDescent="0.3">
      <c r="A133" s="8" t="str">
        <f>IF('[1]Outside Edges'!$A132&lt;&gt;"",'[1]Outside Edges'!$A132,"")</f>
        <v>D130</v>
      </c>
      <c r="B133" s="10" t="str">
        <f>IF(AND((RIGHT($B$3,2)-'[1]Miter Profiles'!$AC$3-'[1]Outside Edges'!$B132)&gt;=5,'[1]Outside Edges'!$P132="Yes"),"Yes","No")</f>
        <v>Yes</v>
      </c>
      <c r="C133" s="10" t="str">
        <f>IF(AND((RIGHT($C$3,2)-'[1]Miter Profiles'!$AC$4-'[1]Outside Edges'!$B132)&gt;=5,'[1]Outside Edges'!$P132="Yes"),"Yes","No")</f>
        <v>Yes</v>
      </c>
      <c r="D133" s="85" t="str">
        <f>IF(AND((RIGHT($D$3,2)-'[1]Miter Profiles'!$AC$5-'[1]Outside Edges'!$B132)&gt;=5,'[1]Outside Edges'!$P132="Yes"),"Yes","No")</f>
        <v>Yes</v>
      </c>
      <c r="E133" s="86" t="str">
        <f>IF(AND((RIGHT($E$3,2)-'[1]Miter Profiles'!$AC$6-'[1]Outside Edges'!$B132)&gt;=5,'[1]Outside Edges'!$P132="Yes"),"Yes","No")</f>
        <v>Yes</v>
      </c>
      <c r="F133" s="11" t="str">
        <f>IF(AND((RIGHT($F$3,2)-'[1]Miter Profiles'!$AC$7-'[1]Outside Edges'!$B132)&gt;=5,'[1]Outside Edges'!$P132="Yes"),"Yes","No")</f>
        <v>Yes</v>
      </c>
      <c r="G133" s="87" t="str">
        <f>IF(AND((RIGHT($G$3,2)-'[1]Miter Profiles'!$AC$8-'[1]Outside Edges'!$B132)&gt;=5,'[1]Outside Edges'!$P132="Yes"),"Yes","No")</f>
        <v>Yes</v>
      </c>
      <c r="H133" s="10" t="str">
        <f>IF(AND((RIGHT($H$3,2)-'[1]Miter Profiles'!$AC$9-'[1]Outside Edges'!$B132)&gt;=5,'[1]Outside Edges'!$P132="Yes"),"Yes","No")</f>
        <v>Yes</v>
      </c>
      <c r="I133" s="10" t="str">
        <f>IF(AND((RIGHT($I$3,2)-'[1]Miter Profiles'!$AC$10-'[1]Outside Edges'!$B132)&gt;=5,'[1]Outside Edges'!$P132="Yes"),"Yes","No")</f>
        <v>Yes</v>
      </c>
      <c r="J133" s="85" t="str">
        <f>IF(AND((RIGHT($J$3,2)-'[1]Miter Profiles'!$AC$11-'[1]Outside Edges'!$B132)&gt;=5,'[1]Outside Edges'!$P132="Yes"),"Yes","No")</f>
        <v>Yes</v>
      </c>
      <c r="K133" s="86" t="str">
        <f>IF(AND((RIGHT($K$3,2)-'[1]Miter Profiles'!$AC$12-'[1]Outside Edges'!$B132)&gt;=5,'[1]Outside Edges'!$P132="Yes"),"Yes","No")</f>
        <v>Yes</v>
      </c>
      <c r="L133" s="11" t="str">
        <f>IF(AND((RIGHT($L$3,2)-'[1]Miter Profiles'!$AC$13-'[1]Outside Edges'!$B132)&gt;=5,'[1]Outside Edges'!$P132="Yes"),"Yes","No")</f>
        <v>Yes</v>
      </c>
      <c r="M133" s="87" t="str">
        <f>IF(AND((RIGHT($M$3,2)-'[1]Miter Profiles'!$AC$14-'[1]Outside Edges'!$B132)&gt;=5,'[1]Outside Edges'!$P132="Yes"),"Yes","No")</f>
        <v>Yes</v>
      </c>
      <c r="N133" s="10" t="str">
        <f>IF(AND((RIGHT($N$3,2)-'[1]Miter Profiles'!$AC$15-'[1]Outside Edges'!$B132)&gt;=4,'[1]Outside Edges'!$P132="Yes"),"Yes","No")</f>
        <v>Yes</v>
      </c>
      <c r="O133" s="10" t="str">
        <f>IF(AND((RIGHT($O$3,2)-'[1]Miter Profiles'!$AC$16-'[1]Outside Edges'!$B132)&gt;=5,'[1]Outside Edges'!$P132="Yes"),"Yes","No")</f>
        <v>Yes</v>
      </c>
      <c r="P133" s="85" t="str">
        <f>IF(AND((RIGHT($P$3,2)-'[1]Miter Profiles'!$AC$17-'[1]Outside Edges'!$B132)&gt;=5,'[1]Outside Edges'!$P132="Yes"),"Yes","No")</f>
        <v>Yes</v>
      </c>
      <c r="Q133" s="86" t="str">
        <f>IF(AND((RIGHT($Q$3,2)-'[1]Miter Profiles'!$AC$18-'[1]Outside Edges'!$B132)&gt;=5,'[1]Outside Edges'!$P132="Yes"),"Yes","No")</f>
        <v>Yes</v>
      </c>
      <c r="R133" s="11" t="str">
        <f>IF(AND((RIGHT($R$3,2)-'[1]Miter Profiles'!$AC$19-'[1]Outside Edges'!$B132)&gt;=5,'[1]Outside Edges'!$P132="Yes"),"Yes","No")</f>
        <v>Yes</v>
      </c>
      <c r="S133" s="87" t="str">
        <f>IF(AND((RIGHT($S$3,2)-'[1]Miter Profiles'!$AC$20-'[1]Outside Edges'!$B132)&gt;=5,'[1]Outside Edges'!$P132="Yes"),"Yes","No")</f>
        <v>Yes</v>
      </c>
      <c r="T133" s="10" t="str">
        <f>IF(AND((RIGHT($T$3,2)-'[1]Miter Profiles'!$AC$21-'[1]Outside Edges'!$B132)&gt;=5,'[1]Outside Edges'!$P132="Yes"),"Yes","No")</f>
        <v>Yes</v>
      </c>
      <c r="U133" s="10" t="str">
        <f>IF(AND((RIGHT($U$3,2)-'[1]Miter Profiles'!$AC$22-'[1]Outside Edges'!$B132)&gt;=5,'[1]Outside Edges'!$P132="Yes"),"Yes","No")</f>
        <v>Yes</v>
      </c>
      <c r="V133" s="85" t="str">
        <f>IF(AND((RIGHT($V$3,2)-'[1]Miter Profiles'!$AC$23-'[1]Outside Edges'!$B132)&gt;=5,'[1]Outside Edges'!$P132="Yes"),"Yes","No")</f>
        <v>Yes</v>
      </c>
      <c r="W133" s="86" t="str">
        <f>IF(AND((RIGHT($W$3,2)-'[1]Miter Profiles'!$AC$24-'[1]Outside Edges'!$B132)&gt;=5,'[1]Outside Edges'!$P132="Yes"),"Yes","No")</f>
        <v>No</v>
      </c>
      <c r="X133" s="11" t="str">
        <f>IF(AND((RIGHT($X$3,2)-'[1]Miter Profiles'!$AC$25-'[1]Outside Edges'!$B132)&gt;=5,'[1]Outside Edges'!$P132="Yes"),"Yes","No")</f>
        <v>Yes</v>
      </c>
      <c r="Y133" s="87" t="str">
        <f>IF(AND((RIGHT($Y$3,2)-'[1]Miter Profiles'!$AC$26-'[1]Outside Edges'!$B132)&gt;=5,'[1]Outside Edges'!$P132="Yes"),"Yes","No")</f>
        <v>Yes</v>
      </c>
      <c r="Z133" s="10" t="str">
        <f>IF(AND((RIGHT($Z$3,2)-'[1]Miter Profiles'!$AC$27-'[1]Outside Edges'!$B132)&gt;=5,'[1]Outside Edges'!$P132="Yes"),"Yes","No")</f>
        <v>Yes</v>
      </c>
      <c r="AA133" s="10" t="str">
        <f>IF(AND((RIGHT($AA$3,2)-'[1]Miter Profiles'!$AC$28-'[1]Outside Edges'!$B132)&gt;=5,'[1]Outside Edges'!$P132="Yes"),"Yes","No")</f>
        <v>Yes</v>
      </c>
      <c r="AB133" s="85" t="str">
        <f>IF(AND((RIGHT($AB$3,2)-'[1]Miter Profiles'!$AC$29-'[1]Outside Edges'!$B132)&gt;=5,'[1]Outside Edges'!$P132="Yes"),"Yes","No")</f>
        <v>Yes</v>
      </c>
      <c r="AC133" s="86" t="str">
        <f>IF(AND((RIGHT($AC$3,2)-'[1]Miter Profiles'!$AC$30-'[1]Outside Edges'!$B132)&gt;=5,'[1]Outside Edges'!$P132="Yes"),"Yes","No")</f>
        <v>Yes</v>
      </c>
      <c r="AD133" s="11" t="str">
        <f>IF(AND((RIGHT($AD$3,2)-'[1]Miter Profiles'!$AC$31-'[1]Outside Edges'!$B132)&gt;=5,'[1]Outside Edges'!$P132="Yes"),"Yes","No")</f>
        <v>Yes</v>
      </c>
      <c r="AE133" s="87" t="str">
        <f>IF(AND((RIGHT($AE$3,2)-'[1]Miter Profiles'!$AC$32-'[1]Outside Edges'!$B132)&gt;=5,'[1]Outside Edges'!$P132="Yes"),"Yes","No")</f>
        <v>Yes</v>
      </c>
      <c r="AF133" s="10" t="str">
        <f>IF(AND((RIGHT($AF$3,2)-'[1]Miter Profiles'!$AC$33-'[1]Outside Edges'!$B132)&gt;=5,'[1]Outside Edges'!$P132="Yes"),"Yes","No")</f>
        <v>Yes</v>
      </c>
      <c r="AG133" s="10" t="str">
        <f>IF(AND((RIGHT($AG$3,2)-'[1]Miter Profiles'!$AC$34-'[1]Outside Edges'!$B132)&gt;=5,'[1]Outside Edges'!$P132="Yes"),"Yes","No")</f>
        <v>Yes</v>
      </c>
      <c r="AH133" s="85" t="str">
        <f>IF(AND((RIGHT($AH$3,2)-'[1]Miter Profiles'!$AC$35-'[1]Outside Edges'!$B132)&gt;=5,'[1]Outside Edges'!$P132="Yes"),"Yes","No")</f>
        <v>Yes</v>
      </c>
      <c r="AI133" s="86" t="str">
        <f>IF(AND((RIGHT($AI$3,2)-'[1]Miter Profiles'!$AC$36-'[1]Outside Edges'!$B132)&gt;=5,'[1]Outside Edges'!$P132="Yes"),"Yes","No")</f>
        <v>Yes</v>
      </c>
      <c r="AJ133" s="11" t="str">
        <f>IF(AND((RIGHT($AJ$3,2)-'[1]Miter Profiles'!$AC$37-'[1]Outside Edges'!$B132)&gt;=5,'[1]Outside Edges'!$P132="Yes"),"Yes","No")</f>
        <v>Yes</v>
      </c>
      <c r="AK133" s="87" t="str">
        <f>IF(AND((RIGHT($AK$3,2)-'[1]Miter Profiles'!$AC$38-'[1]Outside Edges'!$B132)&gt;=5,'[1]Outside Edges'!$P132="Yes"),"Yes","No")</f>
        <v>Yes</v>
      </c>
      <c r="AL133" s="10" t="str">
        <f>IF(AND((RIGHT($AL$3,2)-'[1]Miter Profiles'!$AC$39-'[1]Outside Edges'!$B132)&gt;=5,'[1]Outside Edges'!$P132="Yes"),"Yes","No")</f>
        <v>Yes</v>
      </c>
      <c r="AM133" s="10" t="str">
        <f>IF(AND((RIGHT($AM$3,2)-'[1]Miter Profiles'!$AC$40-'[1]Outside Edges'!$B132)&gt;=5,'[1]Outside Edges'!$P132="Yes"),"Yes","No")</f>
        <v>Yes</v>
      </c>
      <c r="AN133" s="85" t="str">
        <f>IF(AND((RIGHT($AN$3,2)-'[1]Miter Profiles'!$AC$41-'[1]Outside Edges'!$B132)&gt;=5,'[1]Outside Edges'!$P132="Yes"),"Yes","No")</f>
        <v>Yes</v>
      </c>
      <c r="AO133" s="86" t="str">
        <f>IF(AND((RIGHT($AO$3,2)-'[1]Miter Profiles'!$AC$42-'[1]Outside Edges'!$B132)&gt;=5,'[1]Outside Edges'!$P132="Yes"),"Yes","No")</f>
        <v>Yes</v>
      </c>
      <c r="AP133" s="11" t="str">
        <f>IF(AND((RIGHT($AP$3,2)-'[1]Miter Profiles'!$AC$43-'[1]Outside Edges'!$B132)&gt;=5,'[1]Outside Edges'!$P132="Yes"),"Yes","No")</f>
        <v>Yes</v>
      </c>
      <c r="AQ133" s="87" t="str">
        <f>IF(AND((RIGHT($AQ$3,2)-'[1]Miter Profiles'!$AC$44-'[1]Outside Edges'!$B132)&gt;=5,'[1]Outside Edges'!$P132="Yes"),"Yes","No")</f>
        <v>Yes</v>
      </c>
      <c r="AR133" s="10" t="str">
        <f>IF(AND((RIGHT($AR$3,2)-'[1]Miter Profiles'!$AC$45-'[1]Outside Edges'!$B132)&gt;=5,'[1]Outside Edges'!$P132="Yes"),"Yes","No")</f>
        <v>Yes</v>
      </c>
      <c r="AS133" s="10" t="str">
        <f>IF(AND((RIGHT($AS$3,2)-'[1]Miter Profiles'!$AC$46-'[1]Outside Edges'!$B132)&gt;=5,'[1]Outside Edges'!$P132="Yes"),"Yes","No")</f>
        <v>Yes</v>
      </c>
      <c r="AT133" s="85" t="str">
        <f>IF(AND((RIGHT($AT$3,2)-'[1]Miter Profiles'!$AC$47-'[1]Outside Edges'!$B132)&gt;=5,'[1]Outside Edges'!$P132="Yes"),"Yes","No")</f>
        <v>Yes</v>
      </c>
      <c r="AU133" s="86" t="str">
        <f>IF(AND((RIGHT($AU$3,2)-'[1]Miter Profiles'!$AC$48-'[1]Outside Edges'!$B132)&gt;=5,'[1]Outside Edges'!$P132="Yes"),"Yes","No")</f>
        <v>Yes</v>
      </c>
      <c r="AV133" s="11" t="str">
        <f>IF(AND((RIGHT($AV$3,2)-'[1]Miter Profiles'!$AC$49-'[1]Outside Edges'!$B132)&gt;=5,'[1]Outside Edges'!$P132="Yes"),"Yes","No")</f>
        <v>Yes</v>
      </c>
      <c r="AW133" s="87" t="str">
        <f>IF(AND((RIGHT($AW$3,2)-'[1]Miter Profiles'!$AC$50-'[1]Outside Edges'!$B132)&gt;=5,'[1]Outside Edges'!$P132="Yes"),"Yes","No")</f>
        <v>Yes</v>
      </c>
      <c r="AX133" s="10" t="str">
        <f>IF(AND((RIGHT($AX$3,2)-'[1]Miter Profiles'!$AC$51-'[1]Outside Edges'!$B132)&gt;=5,'[1]Outside Edges'!$P132="Yes"),"Yes","No")</f>
        <v>Yes</v>
      </c>
      <c r="AY133" s="10" t="str">
        <f>IF(AND((RIGHT($AY$3,2)-'[1]Miter Profiles'!$AC$52-'[1]Outside Edges'!$B132)&gt;=5,'[1]Outside Edges'!$P132="Yes"),"Yes","No")</f>
        <v>Yes</v>
      </c>
      <c r="AZ133" s="85" t="str">
        <f>IF(AND((RIGHT($AZ$3,2)-'[1]Miter Profiles'!$AC$53-'[1]Outside Edges'!$B132)&gt;=5,'[1]Outside Edges'!$P132="Yes"),"Yes","No")</f>
        <v>Yes</v>
      </c>
      <c r="BA133" s="86" t="str">
        <f>IF(AND((RIGHT($BA$3,2)-'[1]Miter Profiles'!$AC$54-'[1]Outside Edges'!$B132)&gt;=5,'[1]Outside Edges'!$P132="Yes"),"Yes","No")</f>
        <v>Yes</v>
      </c>
      <c r="BB133" s="11" t="str">
        <f>IF(AND((RIGHT($BB$3,2)-'[1]Miter Profiles'!$AC$55-'[1]Outside Edges'!$B132)&gt;=5,'[1]Outside Edges'!$P132="Yes"),"Yes","No")</f>
        <v>Yes</v>
      </c>
      <c r="BC133" s="87" t="str">
        <f>IF(AND((RIGHT($BC$3,2)-'[1]Miter Profiles'!$AC$56-'[1]Outside Edges'!$B132)&gt;=5,'[1]Outside Edges'!$P132="Yes"),"Yes","No")</f>
        <v>Yes</v>
      </c>
      <c r="BD133" s="10" t="str">
        <f>IF(AND((RIGHT($BD$3,2)-'[1]Miter Profiles'!$AC$57-'[1]Outside Edges'!$B132)&gt;=5,'[1]Outside Edges'!$P132="Yes"),"Yes","No")</f>
        <v>Yes</v>
      </c>
      <c r="BE133" s="10" t="str">
        <f>IF(AND((RIGHT($BE$3,2)-'[1]Miter Profiles'!$AC$58-'[1]Outside Edges'!$B132)&gt;=5,'[1]Outside Edges'!$P132="Yes"),"Yes","No")</f>
        <v>Yes</v>
      </c>
      <c r="BF133" s="85" t="str">
        <f>IF(AND((RIGHT($BF$3,2)-'[1]Miter Profiles'!$AC$59-'[1]Outside Edges'!$B132)&gt;=5,'[1]Outside Edges'!$P132="Yes"),"Yes","No")</f>
        <v>Yes</v>
      </c>
      <c r="BG133" s="86" t="str">
        <f>IF(AND((RIGHT($BG$3,2)-'[1]Miter Profiles'!$AC$60-'[1]Outside Edges'!$B132)&gt;=5,'[1]Outside Edges'!$P132="Yes"),"Yes","No")</f>
        <v>Yes</v>
      </c>
      <c r="BH133" s="11" t="str">
        <f>IF(AND((RIGHT($BH$3,2)-'[1]Miter Profiles'!$AC$61-'[1]Outside Edges'!$B132)&gt;=5,'[1]Outside Edges'!$P132="Yes"),"Yes","No")</f>
        <v>Yes</v>
      </c>
      <c r="BI133" s="87" t="str">
        <f>IF(AND((RIGHT($BI$3,2)-'[1]Miter Profiles'!$AC$62-'[1]Outside Edges'!$B132)&gt;=5,'[1]Outside Edges'!$P132="Yes"),"Yes","No")</f>
        <v>Yes</v>
      </c>
      <c r="BJ133" s="10" t="str">
        <f>IF(AND((RIGHT($BJ$3,2)-'[1]Miter Profiles'!$AC$63-'[1]Outside Edges'!$B132)&gt;=5,'[1]Outside Edges'!$P132="Yes"),"Yes","No")</f>
        <v>Yes</v>
      </c>
      <c r="BK133" s="10" t="str">
        <f>IF(AND((RIGHT($BK$3,2)-'[1]Miter Profiles'!$AC$64-'[1]Outside Edges'!$B132)&gt;=5,'[1]Outside Edges'!$P132="Yes"),"Yes","No")</f>
        <v>Yes</v>
      </c>
      <c r="BL133" s="85" t="str">
        <f>IF(AND((RIGHT($BL$3,2)-'[1]Miter Profiles'!$AC$65-'[1]Outside Edges'!$B132)&gt;=5,'[1]Outside Edges'!$P132="Yes"),"Yes","No")</f>
        <v>Yes</v>
      </c>
      <c r="BM133" s="86" t="str">
        <f>IF(AND((RIGHT($BM$3,2)-'[1]Miter Profiles'!$AC$66-'[1]Outside Edges'!$B132)&gt;=5,'[1]Outside Edges'!$P132="Yes"),"Yes","No")</f>
        <v>Yes</v>
      </c>
      <c r="BN133" s="11" t="str">
        <f>IF(AND((RIGHT($BN$3,2)-'[1]Miter Profiles'!$AC$67-'[1]Outside Edges'!$B132)&gt;=5,'[1]Outside Edges'!$P132="Yes"),"Yes","No")</f>
        <v>Yes</v>
      </c>
      <c r="BO133" s="87" t="str">
        <f>IF(AND((RIGHT($BO$3,2)-'[1]Miter Profiles'!$AC$68-'[1]Outside Edges'!$B132)&gt;=5,'[1]Outside Edges'!$P132="Yes"),"Yes","No")</f>
        <v>Yes</v>
      </c>
      <c r="BP133" s="10" t="str">
        <f>IF(AND((RIGHT($BP$3,2)-'[1]Miter Profiles'!$AC$69-'[1]Outside Edges'!$B132)&gt;=5,'[1]Outside Edges'!$P132="Yes"),"Yes","No")</f>
        <v>Yes</v>
      </c>
      <c r="BQ133" s="10" t="str">
        <f>IF(AND((RIGHT($BQ$3,2)-'[1]Miter Profiles'!$AC$70-'[1]Outside Edges'!$B132)&gt;=5,'[1]Outside Edges'!$P132="Yes"),"Yes","No")</f>
        <v>Yes</v>
      </c>
      <c r="BR133" s="85" t="str">
        <f>IF(AND((RIGHT($BR$3,2)-'[1]Miter Profiles'!$AC$71-'[1]Outside Edges'!$B132)&gt;=5,'[1]Outside Edges'!$P132="Yes"),"Yes","No")</f>
        <v>Yes</v>
      </c>
      <c r="BS133" s="86" t="str">
        <f>IF(AND((RIGHT($BS$3,2)-'[1]Miter Profiles'!$AC$72-'[1]Outside Edges'!$B132)&gt;=5,'[1]Outside Edges'!$P132="Yes"),"Yes","No")</f>
        <v>Yes</v>
      </c>
      <c r="BT133" s="11" t="str">
        <f>IF(AND((RIGHT($BT$3,2)-'[1]Miter Profiles'!$AC$73-'[1]Outside Edges'!$B132)&gt;=5,'[1]Outside Edges'!$P132="Yes"),"Yes","No")</f>
        <v>Yes</v>
      </c>
      <c r="BU133" s="87" t="str">
        <f>IF(AND((RIGHT($BU$3,2)-'[1]Miter Profiles'!$AC$74-'[1]Outside Edges'!$B132)&gt;=5,'[1]Outside Edges'!$P132="Yes"),"Yes","No")</f>
        <v>Yes</v>
      </c>
      <c r="BV133" s="10" t="str">
        <f>IF(AND((RIGHT($BV$3,2)-'[1]Miter Profiles'!$AC$75-'[1]Outside Edges'!$B132)&gt;=5,'[1]Outside Edges'!$P132="Yes"),"Yes","No")</f>
        <v>Yes</v>
      </c>
      <c r="BW133" s="10" t="str">
        <f>IF(AND((RIGHT($BW$3,2)-'[1]Miter Profiles'!$AC$76-'[1]Outside Edges'!$B132)&gt;=5,'[1]Outside Edges'!$P132="Yes"),"Yes","No")</f>
        <v>Yes</v>
      </c>
      <c r="BX133" s="85" t="str">
        <f>IF(AND((RIGHT($BX$3,2)-'[1]Miter Profiles'!$AC$77-'[1]Outside Edges'!$B132)&gt;=5,'[1]Outside Edges'!$P132="Yes"),"Yes","No")</f>
        <v>Yes</v>
      </c>
      <c r="BY133" s="86" t="str">
        <f>IF(AND((RIGHT($BY$3,2)-'[1]Miter Profiles'!$AC$78-'[1]Outside Edges'!$B132)&gt;=5,'[1]Outside Edges'!$P132="Yes"),"Yes","No")</f>
        <v>Yes</v>
      </c>
      <c r="BZ133" s="11" t="str">
        <f>IF(AND((RIGHT($BZ$3,2)-'[1]Miter Profiles'!$AC$79-'[1]Outside Edges'!$B132)&gt;=5,'[1]Outside Edges'!$P132="Yes"),"Yes","No")</f>
        <v>Yes</v>
      </c>
      <c r="CA133" s="87" t="str">
        <f>IF(AND((RIGHT($CA$3,2)-'[1]Miter Profiles'!$AC$80-'[1]Outside Edges'!$B132)&gt;=5,'[1]Outside Edges'!$P132="Yes"),"Yes","No")</f>
        <v>Yes</v>
      </c>
      <c r="CB133" s="10" t="str">
        <f>IF(AND((RIGHT($CB$3,2)-'[1]Miter Profiles'!$AC$81-'[1]Outside Edges'!$B132)&gt;=5,'[1]Outside Edges'!$P132="Yes"),"Yes","No")</f>
        <v>Yes</v>
      </c>
      <c r="CC133" s="10" t="str">
        <f>IF(AND((RIGHT($CC$3,2)-'[1]Miter Profiles'!$AC$82-'[1]Outside Edges'!$B132)&gt;=5,'[1]Outside Edges'!$P132="Yes"),"Yes","No")</f>
        <v>Yes</v>
      </c>
      <c r="CD133" s="85" t="str">
        <f>IF(AND((RIGHT($CD$3,2)-'[1]Miter Profiles'!$AC$83-'[1]Outside Edges'!$B132)&gt;=5,'[1]Outside Edges'!$P132="Yes"),"Yes","No")</f>
        <v>Yes</v>
      </c>
      <c r="CE133" s="86" t="str">
        <f>IF(AND((RIGHT($CE$3,2)-'[1]Miter Profiles'!$AC$84-'[1]Outside Edges'!$B132)&gt;=5,'[1]Outside Edges'!$P132="Yes"),"Yes","No")</f>
        <v>Yes</v>
      </c>
      <c r="CF133" s="11" t="str">
        <f>IF(AND((RIGHT($CF$3,2)-'[1]Miter Profiles'!$AC$85-'[1]Outside Edges'!$B132)&gt;=5,'[1]Outside Edges'!$P132="Yes"),"Yes","No")</f>
        <v>Yes</v>
      </c>
      <c r="CG133" s="87" t="str">
        <f>IF(AND((RIGHT($CG$3,2)-'[1]Miter Profiles'!$AC$86-'[1]Outside Edges'!$B132)&gt;=5,'[1]Outside Edges'!$P132="Yes"),"Yes","No")</f>
        <v>Yes</v>
      </c>
      <c r="CH133" s="10" t="str">
        <f>IF(AND((RIGHT($CH$3,2)-'[1]Miter Profiles'!$AC$87-'[1]Outside Edges'!$B132)&gt;=5,'[1]Outside Edges'!$P132="Yes"),"Yes","No")</f>
        <v>Yes</v>
      </c>
      <c r="CI133" s="10" t="str">
        <f>IF(AND((RIGHT($CI$3,2)-'[1]Miter Profiles'!$AC$88-'[1]Outside Edges'!$B132)&gt;=5,'[1]Outside Edges'!$P132="Yes"),"Yes","No")</f>
        <v>Yes</v>
      </c>
      <c r="CJ133" s="85" t="str">
        <f>IF(AND((RIGHT($CJ$3,2)-'[1]Miter Profiles'!$AC$89-'[1]Outside Edges'!$B132)&gt;=5,'[1]Outside Edges'!$P132="Yes"),"Yes","No")</f>
        <v>Yes</v>
      </c>
      <c r="CK133" s="86" t="str">
        <f>IF(AND((RIGHT($CK$3,2)-'[1]Miter Profiles'!$AC$90-'[1]Outside Edges'!$B132)&gt;=5,'[1]Outside Edges'!$P132="Yes"),"Yes","No")</f>
        <v>Yes</v>
      </c>
      <c r="CL133" s="11" t="str">
        <f>IF(AND((RIGHT($CL$3,2)-'[1]Miter Profiles'!$AC$91-'[1]Outside Edges'!$B132)&gt;=5,'[1]Outside Edges'!$P132="Yes"),"Yes","No")</f>
        <v>Yes</v>
      </c>
      <c r="CM133" s="87" t="str">
        <f>IF(AND((RIGHT($CM$3,2)-'[1]Miter Profiles'!$AC$92-'[1]Outside Edges'!$B132)&gt;=5,'[1]Outside Edges'!$P132="Yes"),"Yes","No")</f>
        <v>Yes</v>
      </c>
      <c r="CN133" s="10" t="str">
        <f>IF(AND((RIGHT(CN$3,2)-'[1]Miter Profiles'!$AC$93-'[1]Outside Edges'!$B132)&gt;=5,'[1]Outside Edges'!$P132="Yes"),"Yes","No")</f>
        <v>Yes</v>
      </c>
      <c r="CO133" s="10" t="str">
        <f>IF(AND((RIGHT(CO$3,2)-'[1]Miter Profiles'!$AC$94-'[1]Outside Edges'!$B132)&gt;=5,'[1]Outside Edges'!$P132="Yes"),"Yes","No")</f>
        <v>Yes</v>
      </c>
      <c r="CP133" s="85" t="str">
        <f>IF(AND((RIGHT(CP$3,2)-'[1]Miter Profiles'!$AC$95-'[1]Outside Edges'!$B132)&gt;=5,'[1]Outside Edges'!$P132="Yes"),"Yes","No")</f>
        <v>Yes</v>
      </c>
      <c r="CQ133" s="86" t="str">
        <f>IF(AND((RIGHT(CQ$3,2)-'[1]Miter Profiles'!$AC$96-'[1]Outside Edges'!$B132)&gt;=5,'[1]Outside Edges'!$P132="Yes"),"Yes","No")</f>
        <v>Yes</v>
      </c>
      <c r="CR133" s="11" t="str">
        <f>IF(AND((RIGHT(CR$3,2)-'[1]Miter Profiles'!$AC$97-'[1]Outside Edges'!$B132)&gt;=5,'[1]Outside Edges'!$P132="Yes"),"Yes","No")</f>
        <v>Yes</v>
      </c>
      <c r="CS133" s="87" t="str">
        <f>IF(AND((RIGHT(CS$3,2)-'[1]Miter Profiles'!$AC$98-'[1]Outside Edges'!$B132)&gt;=5,'[1]Outside Edges'!$P132="Yes"),"Yes","No")</f>
        <v>Yes</v>
      </c>
      <c r="CT133" s="10" t="str">
        <f>IF(AND((RIGHT($CT$3,2)-'[1]Miter Profiles'!$AC$99-'[1]Outside Edges'!$B132)&gt;=5,'[1]Outside Edges'!$P132="Yes"),"Yes","No")</f>
        <v>Yes</v>
      </c>
      <c r="CU133" s="10" t="str">
        <f>IF(AND((RIGHT($CU$3,2)-'[1]Miter Profiles'!$AC$100-'[1]Outside Edges'!$B132)&gt;=5,'[1]Outside Edges'!$P132="Yes"),"Yes","No")</f>
        <v>Yes</v>
      </c>
      <c r="CV133" s="85" t="str">
        <f>IF(AND((RIGHT($CV$3,2)-'[1]Miter Profiles'!$AC$101-'[1]Outside Edges'!$B132)&gt;=5,'[1]Outside Edges'!$P132="Yes"),"Yes","No")</f>
        <v>Yes</v>
      </c>
      <c r="CW133" s="86" t="str">
        <f>IF(AND((RIGHT($CW$3,2)-'[1]Miter Profiles'!$AC$102-'[1]Outside Edges'!$B132)&gt;=5,'[1]Outside Edges'!$P132="Yes"),"Yes","No")</f>
        <v>Yes</v>
      </c>
      <c r="CX133" s="11" t="str">
        <f>IF(AND((RIGHT($CX$3,2)-'[1]Miter Profiles'!$AC$103-'[1]Outside Edges'!$B132)&gt;=5,'[1]Outside Edges'!$P132="Yes"),"Yes","No")</f>
        <v>Yes</v>
      </c>
      <c r="CY133" s="87" t="str">
        <f>IF(AND((RIGHT($CY$3,2)-'[1]Miter Profiles'!$AC$104-'[1]Outside Edges'!$B132)&gt;=5,'[1]Outside Edges'!$P132="Yes"),"Yes","No")</f>
        <v>Yes</v>
      </c>
      <c r="CZ133" s="10" t="str">
        <f>IF(AND((RIGHT($CZ$3,2)-'[1]Miter Profiles'!$AC$105-'[1]Outside Edges'!$B132)&gt;=5,'[1]Outside Edges'!$P132="Yes"),"Yes","No")</f>
        <v>Yes</v>
      </c>
      <c r="DA133" s="10" t="str">
        <f>IF(AND((RIGHT($DA$3,2)-'[1]Miter Profiles'!$AC$106-'[1]Outside Edges'!$B132)&gt;=5,'[1]Outside Edges'!$P132="Yes"),"Yes","No")</f>
        <v>Yes</v>
      </c>
      <c r="DB133" s="85" t="str">
        <f>IF(AND((RIGHT($DB$3,2)-'[1]Miter Profiles'!$AC$107-'[1]Outside Edges'!$B132)&gt;=5,'[1]Outside Edges'!$P132="Yes"),"Yes","No")</f>
        <v>Yes</v>
      </c>
      <c r="DC133" s="86" t="str">
        <f>IF(AND((RIGHT($DC$3,2)-'[1]Miter Profiles'!$AC$108-'[1]Outside Edges'!$B132)&gt;=5,'[1]Outside Edges'!$P132="Yes"),"Yes","No")</f>
        <v>Yes</v>
      </c>
      <c r="DD133" s="11" t="str">
        <f>IF(AND((RIGHT($DD$3,2)-'[1]Miter Profiles'!$AC$109-'[1]Outside Edges'!$B132)&gt;=5,'[1]Outside Edges'!$P132="Yes"),"Yes","No")</f>
        <v>Yes</v>
      </c>
      <c r="DE133" s="87" t="str">
        <f>IF(AND((RIGHT($DE$3,2)-'[1]Miter Profiles'!$AC$110-'[1]Outside Edges'!$B132)&gt;=5,'[1]Outside Edges'!$P132="Yes"),"Yes","No")</f>
        <v>Yes</v>
      </c>
      <c r="DF133" s="10" t="str">
        <f>IF(AND((RIGHT($DF$3,2)-'[1]Miter Profiles'!$AC$111-'[1]Outside Edges'!$B132)&gt;=5,'[1]Outside Edges'!$P132="Yes"),"Yes","No")</f>
        <v>Yes</v>
      </c>
      <c r="DG133" s="10" t="str">
        <f>IF(AND((RIGHT($DG$3,2)-'[1]Miter Profiles'!$AC$112-'[1]Outside Edges'!$B132)&gt;=5,'[1]Outside Edges'!$P132="Yes"),"Yes","No")</f>
        <v>Yes</v>
      </c>
      <c r="DH133" s="85" t="str">
        <f>IF(AND((RIGHT($DH$3,2)-'[1]Miter Profiles'!$AC$113-'[1]Outside Edges'!$B132)&gt;=5,'[1]Outside Edges'!$P132="Yes"),"Yes","No")</f>
        <v>Yes</v>
      </c>
      <c r="DI133" s="86" t="str">
        <f>IF(AND((RIGHT($DI$3,2)-'[1]Miter Profiles'!$AC$114-'[1]Outside Edges'!$B132)&gt;=5,'[1]Outside Edges'!$P132="Yes"),"Yes","No")</f>
        <v>Yes</v>
      </c>
      <c r="DJ133" s="11" t="str">
        <f>IF(AND((RIGHT($DJ$3,2)-'[1]Miter Profiles'!$AC$115-'[1]Outside Edges'!$B132)&gt;=5,'[1]Outside Edges'!$P132="Yes"),"Yes","No")</f>
        <v>Yes</v>
      </c>
      <c r="DK133" s="87" t="str">
        <f>IF(AND((RIGHT($DK$3,2)-'[1]Miter Profiles'!$AC$116-'[1]Outside Edges'!$B132)&gt;=5,'[1]Outside Edges'!$P132="Yes"),"Yes","No")</f>
        <v>Yes</v>
      </c>
      <c r="DL133" s="10" t="str">
        <f>IF(AND((RIGHT($DL$3,2)-'[1]Miter Profiles'!$AC$117-'[1]Outside Edges'!$B132)&gt;=5,'[1]Outside Edges'!$P132="Yes"),"Yes","No")</f>
        <v>Yes</v>
      </c>
      <c r="DM133" s="10" t="str">
        <f>IF(AND((RIGHT($DM$3,2)-'[1]Miter Profiles'!$AC$118-'[1]Outside Edges'!$B132)&gt;=5,'[1]Outside Edges'!$P132="Yes"),"Yes","No")</f>
        <v>Yes</v>
      </c>
      <c r="DN133" s="85" t="str">
        <f>IF(AND((RIGHT($DN$3,2)-'[1]Miter Profiles'!$AC$119-'[1]Outside Edges'!$B132)&gt;=5,'[1]Outside Edges'!$P132="Yes"),"Yes","No")</f>
        <v>Yes</v>
      </c>
      <c r="DO133" s="86" t="str">
        <f>IF(AND((RIGHT($DO$3,2)-'[1]Miter Profiles'!$AC$120-'[1]Outside Edges'!$B132)&gt;=5,'[1]Outside Edges'!$P132="Yes"),"Yes","No")</f>
        <v>Yes</v>
      </c>
      <c r="DP133" s="11" t="str">
        <f>IF(AND((RIGHT($DP$3,2)-'[1]Miter Profiles'!$AC$121-'[1]Outside Edges'!$B132)&gt;=5,'[1]Outside Edges'!$P132="Yes"),"Yes","No")</f>
        <v>Yes</v>
      </c>
      <c r="DQ133" s="87" t="str">
        <f>IF(AND((RIGHT($DQ$3,2)-'[1]Miter Profiles'!$AC$122-'[1]Outside Edges'!$B132)&gt;=5,'[1]Outside Edges'!$P132="Yes"),"Yes","No")</f>
        <v>Yes</v>
      </c>
      <c r="DR133" s="10" t="str">
        <f>IF(AND((RIGHT($DR$3,2)-'[1]Miter Profiles'!$AC$123-'[1]Outside Edges'!$B132)&gt;=5,'[1]Outside Edges'!$P132="Yes"),"Yes","No")</f>
        <v>Yes</v>
      </c>
      <c r="DS133" s="10" t="str">
        <f>IF(AND((RIGHT($DS$3,2)-'[1]Miter Profiles'!$AC$124-'[1]Outside Edges'!$B132)&gt;=5,'[1]Outside Edges'!$P132="Yes"),"Yes","No")</f>
        <v>Yes</v>
      </c>
      <c r="DT133" s="85" t="str">
        <f>IF(AND((RIGHT($DT$3,2)-'[1]Miter Profiles'!$AC$125-'[1]Outside Edges'!$B132)&gt;=5,'[1]Outside Edges'!$P132="Yes"),"Yes","No")</f>
        <v>Yes</v>
      </c>
      <c r="DU133" s="86" t="str">
        <f>IF(AND((RIGHT($DU$3,2)-'[1]Miter Profiles'!$AC$126-'[1]Outside Edges'!$B132)&gt;=5,'[1]Outside Edges'!$P132="Yes"),"Yes","No")</f>
        <v>Yes</v>
      </c>
      <c r="DV133" s="11" t="str">
        <f>IF(AND((RIGHT($DV$3,2)-'[1]Miter Profiles'!$AC$127-'[1]Outside Edges'!$B132)&gt;=5,'[1]Outside Edges'!$P132="Yes"),"Yes","No")</f>
        <v>Yes</v>
      </c>
      <c r="DW133" s="87" t="str">
        <f>IF(AND((RIGHT($DW$3,2)-'[1]Miter Profiles'!$AC$128-'[1]Outside Edges'!$B132)&gt;=5,'[1]Outside Edges'!$P132="Yes"),"Yes","No")</f>
        <v>Yes</v>
      </c>
      <c r="DX133" s="10" t="str">
        <f>IF(AND((RIGHT($DX$3,2)-'[1]Miter Profiles'!$AC$129-'[1]Outside Edges'!$B132)&gt;=5,'[1]Outside Edges'!$P132="Yes"),"Yes","No")</f>
        <v>Yes</v>
      </c>
      <c r="DY133" s="10" t="str">
        <f>IF(AND((RIGHT($DY$3,2)-'[1]Miter Profiles'!$AC$130-'[1]Outside Edges'!$B132)&gt;=5,'[1]Outside Edges'!$P132="Yes"),"Yes","No")</f>
        <v>Yes</v>
      </c>
      <c r="DZ133" s="85" t="str">
        <f>IF(AND((RIGHT($DZ$3,2)-'[1]Miter Profiles'!$AC$131-'[1]Outside Edges'!$B132)&gt;=5,'[1]Outside Edges'!$P132="Yes"),"Yes","No")</f>
        <v>Yes</v>
      </c>
      <c r="EA133" s="90" t="str">
        <f>IF(AND((RIGHT($EA$3,2)-'[1]Miter Profiles'!$AC$132-'[1]Outside Edges'!$B132)&gt;=5,'[1]Outside Edges'!$P132="Yes"),"Yes","No")</f>
        <v>Yes</v>
      </c>
      <c r="EB133" s="104" t="str">
        <f>IF(AND((RIGHT($EB$3,2)-'[1]Miter Profiles'!$AC$133-'[1]Outside Edges'!$B132)&gt;=5,'[1]Outside Edges'!$P132="Yes"),"Yes","No")</f>
        <v>Yes</v>
      </c>
      <c r="EC133" s="109" t="str">
        <f>IF(AND((RIGHT($EC$3,2)-'[1]Miter Profiles'!$AC$134-'[1]Outside Edges'!$B132)&gt;=5,'[1]Outside Edges'!$P132="Yes"),"Yes","No")</f>
        <v>Yes</v>
      </c>
      <c r="ED133" s="115" t="str">
        <f>IF(AND((RIGHT($ED$3,2)-'[1]Miter Profiles'!$AC$135-'[1]Outside Edges'!$B132)&gt;=5,'[1]Outside Edges'!$P132="Yes"),"Yes","No")</f>
        <v>Yes</v>
      </c>
      <c r="EE133" s="112" t="str">
        <f>IF(AND((RIGHT($EE$3,2)-'[1]Miter Profiles'!$AC$136-'[1]Outside Edges'!$B132)&gt;=5,'[1]Outside Edges'!$P132="Yes"),"Yes","No")</f>
        <v>Yes</v>
      </c>
      <c r="EF133" s="85" t="str">
        <f>IF(AND((RIGHT($EF$3,2)-'[1]Miter Profiles'!$AC$137-'[1]Outside Edges'!$B132)&gt;=5,'[1]Outside Edges'!$P132="Yes"),"Yes","No")</f>
        <v>Yes</v>
      </c>
      <c r="EG133" s="10" t="str">
        <f>IF(AND((RIGHT($EG$3,2)-'[1]Miter Profiles'!$AC$138-'[1]Outside Edges'!$B132)&gt;=5,'[1]Outside Edges'!$P132="Yes"),"Yes","No")</f>
        <v>Yes</v>
      </c>
      <c r="EH133" s="90" t="str">
        <f>IF(AND((RIGHT($EH$3,2)-'[1]Miter Profiles'!$AC$139-'[1]Outside Edges'!$B132)&gt;=5,'[1]Outside Edges'!$P132="Yes"),"Yes","No")</f>
        <v>Yes</v>
      </c>
      <c r="EI133" s="120" t="str">
        <f>IF(AND((RIGHT($EI$3,2)-'[1]Miter Profiles'!$AC$140-'[1]Outside Edges'!$B132)&gt;=5,'[1]Outside Edges'!$P132="Yes"),"Yes","No")</f>
        <v>Yes</v>
      </c>
      <c r="EJ133" s="123" t="str">
        <f>IF(AND((RIGHT($EJ$3,2)-'[1]Miter Profiles'!$AC$141-'[1]Outside Edges'!$B132)&gt;=5,'[1]Outside Edges'!$P132="Yes"),"Yes","No")</f>
        <v>Yes</v>
      </c>
      <c r="EK133" s="123" t="str">
        <f>IF(AND((RIGHT($EK$3,2)-'[1]Miter Profiles'!$AC$142-'[1]Outside Edges'!$B132)&gt;=5,'[1]Outside Edges'!$P132="Yes"),"Yes","No")</f>
        <v>Yes</v>
      </c>
      <c r="EL133" s="115" t="str">
        <f>IF(AND((RIGHT($EL$3,2)-'[1]Miter Profiles'!$AC$143-'[1]Outside Edges'!$B132)&gt;=5,'[1]Outside Edges'!$P132="Yes"),"Yes","No")</f>
        <v>Yes</v>
      </c>
      <c r="EM133" s="128" t="str">
        <f>IF(AND((RIGHT($EM$3,2)-'[1]Miter Profiles'!$AC$144-'[1]Outside Edges'!$B132)&gt;=5,'[1]Outside Edges'!$P132="Yes"),"Yes","No")</f>
        <v>Yes</v>
      </c>
      <c r="EN133" s="10" t="str">
        <f>IF(AND((RIGHT($EN$3,2)-'[1]Miter Profiles'!$AC$145-'[1]Outside Edges'!$B132)&gt;=5,'[1]Outside Edges'!$P132="Yes"),"Yes","No")</f>
        <v>Yes</v>
      </c>
      <c r="EO133" s="90" t="str">
        <f>IF(AND((RIGHT($EO$3,2)-'[1]Miter Profiles'!$AC$146-'[1]Outside Edges'!$B132)&gt;=5,'[1]Outside Edges'!$P132="Yes"),"Yes","No")</f>
        <v>Yes</v>
      </c>
      <c r="EP133" s="123" t="str">
        <f>IF(AND((RIGHT($EP$3,2)-'[1]Miter Profiles'!$AC$147-'[1]Outside Edges'!$B132)&gt;=5,'[1]Outside Edges'!$P132="Yes"),"Yes","No")</f>
        <v>Yes</v>
      </c>
      <c r="EQ133" s="123" t="str">
        <f>IF(AND((RIGHT($EQ$3,2)-'[1]Miter Profiles'!$AC$148-'[1]Outside Edges'!$B132)&gt;=5,'[1]Outside Edges'!$P132="Yes"),"Yes","No")</f>
        <v>Yes</v>
      </c>
      <c r="ER133" s="115" t="str">
        <f>IF(AND((RIGHT($ER$3,2)-'[1]Miter Profiles'!$AC$149-'[1]Outside Edges'!$B132)&gt;=5,'[1]Outside Edges'!$P132="Yes"),"Yes","No")</f>
        <v>Yes</v>
      </c>
      <c r="ES133" s="128" t="str">
        <f>IF(AND((RIGHT($ES$3,2)-'[1]Miter Profiles'!$AC$150-'[1]Outside Edges'!$B132)&gt;=5,'[1]Outside Edges'!$P132="Yes"),"Yes","No")</f>
        <v>Yes</v>
      </c>
      <c r="ET133" s="10" t="str">
        <f>IF(AND((RIGHT($ET$3,2)-'[1]Miter Profiles'!$AC$151-'[1]Outside Edges'!$B132)&gt;=5,'[1]Outside Edges'!$P132="Yes"),"Yes","No")</f>
        <v>Yes</v>
      </c>
      <c r="EU133" s="90" t="str">
        <f>IF(AND((RIGHT($EU$3,2)-'[1]Miter Profiles'!$AC$152-'[1]Outside Edges'!$B132)&gt;=5,'[1]Outside Edges'!$P132="Yes"),"Yes","No")</f>
        <v>Yes</v>
      </c>
      <c r="EV133" s="123" t="str">
        <f>IF(AND((RIGHT($EV$3,2)-'[1]Miter Profiles'!$AC$153-'[1]Outside Edges'!$B132)&gt;=5,'[1]Outside Edges'!$P132="Yes"),"Yes","No")</f>
        <v>Yes</v>
      </c>
      <c r="EW133" s="123" t="str">
        <f>IF(AND((RIGHT($EW$3,2)-'[1]Miter Profiles'!$AC$154-'[1]Outside Edges'!$B132)&gt;=5,'[1]Outside Edges'!$P132="Yes"),"Yes","No")</f>
        <v>Yes</v>
      </c>
      <c r="EX133" s="115" t="str">
        <f>IF(AND((RIGHT($EX$3,2)-'[1]Miter Profiles'!$AC$155-'[1]Outside Edges'!$B132)&gt;=5,'[1]Outside Edges'!$P132="Yes"),"Yes","No")</f>
        <v>Yes</v>
      </c>
      <c r="EY133" s="128" t="str">
        <f>IF(AND((RIGHT($EY$3,2)-'[1]Miter Profiles'!$AC$156-'[1]Outside Edges'!$B132)&gt;=5,'[1]Outside Edges'!$P132="Yes"),"Yes","No")</f>
        <v>Yes</v>
      </c>
      <c r="EZ133" s="10" t="str">
        <f>IF(AND((RIGHT($EZ$3,2)-'[1]Miter Profiles'!$AC$157-'[1]Outside Edges'!$B132)&gt;=5,'[1]Outside Edges'!$P132="Yes"),"Yes","No")</f>
        <v>Yes</v>
      </c>
      <c r="FA133" s="90" t="str">
        <f>IF(AND((RIGHT($FA$3,2)-'[1]Miter Profiles'!$AC$158-'[1]Outside Edges'!$B132)&gt;=5,'[1]Outside Edges'!$P132="Yes"),"Yes","No")</f>
        <v>Yes</v>
      </c>
      <c r="FB133" s="123" t="str">
        <f>IF(AND((RIGHT($FB$3,2)-'[1]Miter Profiles'!$AC$159-'[1]Outside Edges'!$B132)&gt;=5,'[1]Outside Edges'!$P132="Yes"),"Yes","No")</f>
        <v>Yes</v>
      </c>
      <c r="FC133" s="123" t="str">
        <f>IF(AND((RIGHT($FC$3,2)-'[1]Miter Profiles'!$AC$160-'[1]Outside Edges'!$B132)&gt;=5,'[1]Outside Edges'!$P132="Yes"),"Yes","No")</f>
        <v>Yes</v>
      </c>
      <c r="FD133" s="115" t="str">
        <f>IF(AND((RIGHT($FD$3,2)-'[1]Miter Profiles'!$AC$161-'[1]Outside Edges'!$B132)&gt;=5,'[1]Outside Edges'!$P132="Yes"),"Yes","No")</f>
        <v>Yes</v>
      </c>
      <c r="FE133" s="128" t="str">
        <f>IF(AND((RIGHT($FE$3,2)-'[1]Miter Profiles'!$AC$162-'[1]Outside Edges'!$B132)&gt;=5,'[1]Outside Edges'!$P132="Yes"),"Yes","No")</f>
        <v>Yes</v>
      </c>
      <c r="FF133" s="10" t="str">
        <f>IF(AND((RIGHT($FF$3,2)-'[1]Miter Profiles'!$AC$163-'[1]Outside Edges'!$B132)&gt;=5,'[1]Outside Edges'!$P132="Yes"),"Yes","No")</f>
        <v>Yes</v>
      </c>
      <c r="FG133" s="90" t="str">
        <f>IF(AND((RIGHT($FG$3,2)-'[1]Miter Profiles'!$AC$164-'[1]Outside Edges'!$B132)&gt;=5,'[1]Outside Edges'!$P132="Yes"),"Yes","No")</f>
        <v>Yes</v>
      </c>
      <c r="FH133" s="123" t="str">
        <f>IF(AND((RIGHT($FH$3,2)-'[1]Miter Profiles'!$AC$165-'[1]Outside Edges'!$B132)&gt;=5,'[1]Outside Edges'!$P132="Yes"),"Yes","No")</f>
        <v>Yes</v>
      </c>
      <c r="FI133" s="123" t="str">
        <f>IF(AND((RIGHT($FI$3,2)-'[1]Miter Profiles'!$AC$166-'[1]Outside Edges'!$B132)&gt;=5,'[1]Outside Edges'!$P132="Yes"),"Yes","No")</f>
        <v>Yes</v>
      </c>
      <c r="FJ133" s="115" t="str">
        <f>IF(AND((RIGHT($FJ$3,2)-'[1]Miter Profiles'!$AC$167-'[1]Outside Edges'!$B132)&gt;=5,'[1]Outside Edges'!$P132="Yes"),"Yes","No")</f>
        <v>Yes</v>
      </c>
      <c r="FK133" s="128" t="str">
        <f>IF(AND((RIGHT($FK$3,2)-'[1]Miter Profiles'!$AC$168-'[1]Outside Edges'!$B132)&gt;=5,'[1]Outside Edges'!$P132="Yes"),"Yes","No")</f>
        <v>Yes</v>
      </c>
      <c r="FL133" s="10" t="str">
        <f>IF(AND((RIGHT($FL$3,2)-'[1]Miter Profiles'!$AC$169-'[1]Outside Edges'!$B132)&gt;=5,'[1]Outside Edges'!$P132="Yes"),"Yes","No")</f>
        <v>Yes</v>
      </c>
      <c r="FM133" s="90" t="str">
        <f>IF(AND((RIGHT($FM$3,2)-'[1]Miter Profiles'!$AC$170-'[1]Outside Edges'!$B132)&gt;=5,'[1]Outside Edges'!$P132="Yes"),"Yes","No")</f>
        <v>Yes</v>
      </c>
      <c r="FN133" s="123" t="str">
        <f>IF(AND((RIGHT($FN$3,2)-'[1]Miter Profiles'!$AC$171-'[1]Outside Edges'!$B132)&gt;=5,'[1]Outside Edges'!$P132="Yes"),"Yes","No")</f>
        <v>Yes</v>
      </c>
      <c r="FO133" s="123" t="str">
        <f>IF(AND((RIGHT($FO$3,2)-'[1]Miter Profiles'!$AC$172-'[1]Outside Edges'!$B132)&gt;=5,'[1]Outside Edges'!$P132="Yes"),"Yes","No")</f>
        <v>Yes</v>
      </c>
      <c r="FP133" s="115" t="str">
        <f>IF(AND((RIGHT($FP$3,2)-'[1]Miter Profiles'!$AC$173-'[1]Outside Edges'!$B132)&gt;=5,'[1]Outside Edges'!$P132="Yes"),"Yes","No")</f>
        <v>Yes</v>
      </c>
      <c r="FQ133" s="128" t="str">
        <f>IF(AND((RIGHT($FQ$3,2)-'[1]Miter Profiles'!$AC$174-'[1]Outside Edges'!$B132)&gt;=5,'[1]Outside Edges'!$P132="Yes"),"Yes","No")</f>
        <v>Yes</v>
      </c>
      <c r="FR133" s="10" t="str">
        <f>IF(AND((RIGHT($FR$3,2)-'[1]Miter Profiles'!$AC$175-'[1]Outside Edges'!$B132)&gt;=5,'[1]Outside Edges'!$P132="Yes"),"Yes","No")</f>
        <v>Yes</v>
      </c>
      <c r="FS133" s="90" t="str">
        <f>IF(AND((RIGHT($FS$3,2)-'[1]Miter Profiles'!$AC$176-'[1]Outside Edges'!$B132)&gt;=5,'[1]Outside Edges'!$P132="Yes"),"Yes","No")</f>
        <v>Yes</v>
      </c>
      <c r="FT133" s="123" t="str">
        <f>IF(AND((RIGHT($FT$3,2)-'[1]Miter Profiles'!$AC$177-'[1]Outside Edges'!$B132)&gt;=5,'[1]Outside Edges'!$P132="Yes"),"Yes","No")</f>
        <v>Yes</v>
      </c>
      <c r="FU133" s="123" t="str">
        <f>IF(AND((RIGHT($FU$3,2)-'[1]Miter Profiles'!$AC$178-'[1]Outside Edges'!$B132)&gt;=5,'[1]Outside Edges'!$P132="Yes"),"Yes","No")</f>
        <v>Yes</v>
      </c>
      <c r="FV133" s="115" t="str">
        <f>IF(AND((RIGHT($V$3,2)-'[1]Miter Profiles'!$AC$179-'[1]Outside Edges'!$B132)&gt;=5,'[1]Outside Edges'!$P132="Yes"),"Yes","No")</f>
        <v>Yes</v>
      </c>
      <c r="FW133" s="128" t="str">
        <f>IF(AND((RIGHT($FW$3,2)-'[1]Miter Profiles'!$AC$180-'[1]Outside Edges'!$B132)&gt;=5,'[1]Outside Edges'!$P132="Yes"),"Yes","No")</f>
        <v>Yes</v>
      </c>
      <c r="FX133" s="269" t="str">
        <f>IF(AND((RIGHT($FX$3,2)-'[1]Miter Profiles'!$AC$181-'[1]Outside Edges'!$B132)&gt;=5,'[1]Outside Edges'!$P132="Yes"),"Yes","No")</f>
        <v>Yes</v>
      </c>
      <c r="FY133" s="273" t="str">
        <f>IF(AND((RIGHT($FY$3,2)-'[1]Miter Profiles'!$AC$182-'[1]Outside Edges'!$B132)&gt;=5,'[1]Outside Edges'!$P132="Yes"),"Yes","No")</f>
        <v>Yes</v>
      </c>
      <c r="FZ133" s="282" t="str">
        <f>IF(AND((RIGHT($FZ$3,2)-'[1]Miter Profiles'!$AC$183-'[1]Outside Edges'!$B132)&gt;=5,'[1]Outside Edges'!$P132="Yes"),"Yes","No")</f>
        <v>Yes</v>
      </c>
      <c r="GA133" s="283" t="str">
        <f>IF(AND((RIGHT($GA$3,2)-'[1]Miter Profiles'!$AC$184-'[1]Outside Edges'!$B132)&gt;=5,'[1]Outside Edges'!$P132="Yes"),"Yes","No")</f>
        <v>Yes</v>
      </c>
      <c r="GB133" s="284" t="str">
        <f>IF(AND((RIGHT($GB$3,2)-'[1]Miter Profiles'!$AC$185-'[1]Outside Edges'!$B132)&gt;=5,'[1]Outside Edges'!$P132="Yes"),"Yes","No")</f>
        <v>Yes</v>
      </c>
      <c r="GC133" s="275" t="str">
        <f>IF(AND((RIGHT($GC$3,2)-'[1]Miter Profiles'!$AC$186-'[1]Outside Edges'!$B132)&gt;=5,'[1]Outside Edges'!$P132="Yes"),"Yes","No")</f>
        <v>Yes</v>
      </c>
      <c r="GD133" s="269" t="str">
        <f>IF(AND((RIGHT($GD$3,2)-'[1]Miter Profiles'!$AC$187-'[1]Outside Edges'!$B132)&gt;=5,'[1]Outside Edges'!$P132="Yes"),"Yes","No")</f>
        <v>Yes</v>
      </c>
      <c r="GE133" s="273" t="str">
        <f>IF(AND((RIGHT($GE$3,2)-'[1]Miter Profiles'!$AC$188-'[1]Outside Edges'!$B132)&gt;=5,'[1]Outside Edges'!$P132="Yes"),"Yes","No")</f>
        <v>Yes</v>
      </c>
      <c r="GF133" s="282" t="str">
        <f>IF(AND((RIGHT($GF$3,2)-'[1]Miter Profiles'!$AC$189-'[1]Outside Edges'!$B132)&gt;=5,'[1]Outside Edges'!$P132="Yes"),"Yes","No")</f>
        <v>Yes</v>
      </c>
      <c r="GG133" s="283" t="str">
        <f>IF(AND((RIGHT($GG$3,2)-'[1]Miter Profiles'!$AC$190-'[1]Outside Edges'!$B132)&gt;=5,'[1]Outside Edges'!$P132="Yes"),"Yes","No")</f>
        <v>Yes</v>
      </c>
      <c r="GH133" s="284" t="str">
        <f>IF(AND((RIGHT($GH$3,2)-'[1]Miter Profiles'!$AC$191-'[1]Outside Edges'!$B132)&gt;=5,'[1]Outside Edges'!$P132="Yes"),"Yes","No")</f>
        <v>Yes</v>
      </c>
      <c r="GI133" s="275" t="str">
        <f>IF(AND((RIGHT($GI$3,2)-'[1]Miter Profiles'!$AC$192-'[1]Outside Edges'!$B132)&gt;=5,'[1]Outside Edges'!$P132="Yes"),"Yes","No")</f>
        <v>Yes</v>
      </c>
      <c r="GJ133" s="269" t="str">
        <f>IF(AND((RIGHT($GJ$3,2)-'[1]Miter Profiles'!$AC$193-'[1]Outside Edges'!$B132)&gt;=5,'[1]Outside Edges'!$P132="Yes"),"Yes","No")</f>
        <v>Yes</v>
      </c>
      <c r="GK133" s="273" t="str">
        <f>IF(AND((RIGHT($GK$3,2)-'[1]Miter Profiles'!$AC$194-'[1]Outside Edges'!$B132)&gt;=5,'[1]Outside Edges'!$P132="Yes"),"Yes","No")</f>
        <v>Yes</v>
      </c>
      <c r="GL133" s="282" t="str">
        <f>IF(AND((RIGHT($GL$3,2)-'[1]Miter Profiles'!$AC$195-'[1]Outside Edges'!$B132)&gt;=5,'[1]Outside Edges'!$P132="Yes"),"Yes","No")</f>
        <v>Yes</v>
      </c>
      <c r="GM133" s="283" t="str">
        <f>IF(AND((RIGHT($GM$3,2)-'[1]Miter Profiles'!$AC$196-'[1]Outside Edges'!$B132)&gt;=5,'[1]Outside Edges'!$P132="Yes"),"Yes","No")</f>
        <v>Yes</v>
      </c>
      <c r="GN133" s="284" t="str">
        <f>IF(AND((RIGHT($GN$3,2)-'[1]Miter Profiles'!$AC$197-'[1]Outside Edges'!$B132)&gt;=5,'[1]Outside Edges'!$P132="Yes"),"Yes","No")</f>
        <v>Yes</v>
      </c>
      <c r="GO133" s="275" t="str">
        <f>IF(AND((RIGHT($GO$3,2)-'[1]Miter Profiles'!$AC$198-'[1]Outside Edges'!$B132)&gt;=5,'[1]Outside Edges'!$P132="Yes"),"Yes","No")</f>
        <v>Yes</v>
      </c>
      <c r="GP133" s="269" t="str">
        <f>IF(AND((RIGHT($GP$3,2)-'[1]Miter Profiles'!$AC$199-'[1]Outside Edges'!$B132)&gt;=5,'[1]Outside Edges'!$P132="Yes"),"Yes","No")</f>
        <v>Yes</v>
      </c>
      <c r="GQ133" s="273" t="str">
        <f>IF(AND((RIGHT($GQ$3,2)-'[1]Miter Profiles'!$AC$200-'[1]Outside Edges'!$B132)&gt;=5,'[1]Outside Edges'!$P132="Yes"),"Yes","No")</f>
        <v>Yes</v>
      </c>
      <c r="GR133" s="282" t="str">
        <f>IF(AND((RIGHT($GR$3,2)-'[1]Miter Profiles'!$AC$201-'[1]Outside Edges'!$B132)&gt;=5,'[1]Outside Edges'!$P132="Yes"),"Yes","No")</f>
        <v>Yes</v>
      </c>
      <c r="GS133" s="283" t="str">
        <f>IF(AND((RIGHT($GS$3,2)-'[1]Miter Profiles'!$AC$202-'[1]Outside Edges'!$B132)&gt;=5,'[1]Outside Edges'!$P132="Yes"),"Yes","No")</f>
        <v>Yes</v>
      </c>
      <c r="GT133" s="284" t="str">
        <f>IF(AND((RIGHT($GT$3,2)-'[1]Miter Profiles'!$AC$203-'[1]Outside Edges'!$B132)&gt;=5,'[1]Outside Edges'!$P132="Yes"),"Yes","No")</f>
        <v>Yes</v>
      </c>
      <c r="GU133" s="275" t="str">
        <f>IF(AND((RIGHT($GU$3,2)-'[1]Miter Profiles'!$AC$204-'[1]Outside Edges'!$B132)&gt;=5,'[1]Outside Edges'!$P132="Yes"),"Yes","No")</f>
        <v>Yes</v>
      </c>
      <c r="GV133" s="269" t="str">
        <f>IF(AND((RIGHT($GV$3,2)-'[1]Miter Profiles'!$AC$205-'[1]Outside Edges'!$B132)&gt;=5,'[1]Outside Edges'!$P132="Yes"),"Yes","No")</f>
        <v>Yes</v>
      </c>
      <c r="GW133" s="273" t="str">
        <f>IF(AND((RIGHT($GW$3,2)-'[1]Miter Profiles'!$AC$206-'[1]Outside Edges'!$B132)&gt;=5,'[1]Outside Edges'!$P132="Yes"),"Yes","No")</f>
        <v>Yes</v>
      </c>
      <c r="GX133" s="282" t="str">
        <f>IF(AND((RIGHT($GX$3,2)-'[1]Miter Profiles'!$AC$207-'[1]Outside Edges'!$B132)&gt;=5,'[1]Outside Edges'!$P132="Yes"),"Yes","No")</f>
        <v>Yes</v>
      </c>
      <c r="GY133" s="283" t="str">
        <f>IF(AND((RIGHT($GY$3,2)-'[1]Miter Profiles'!$AC$208-'[1]Outside Edges'!$B132)&gt;=5,'[1]Outside Edges'!$P132="Yes"),"Yes","No")</f>
        <v>Yes</v>
      </c>
      <c r="GZ133" s="284" t="str">
        <f>IF(AND((RIGHT($GZ$3,2)-'[1]Miter Profiles'!$AC$209-'[1]Outside Edges'!$B132)&gt;=5,'[1]Outside Edges'!$P132="Yes"),"Yes","No")</f>
        <v>Yes</v>
      </c>
      <c r="HA133" s="275" t="str">
        <f>IF(AND((RIGHT($HA$3,2)-'[1]Miter Profiles'!$AC$210-'[1]Outside Edges'!$B132)&gt;=5,'[1]Outside Edges'!$P132="Yes"),"Yes","No")</f>
        <v>Yes</v>
      </c>
      <c r="HB133" s="269" t="str">
        <f>IF(AND((RIGHT($HB$3,2)-'[1]Miter Profiles'!$AC$211-'[1]Outside Edges'!$B132)&gt;=5,'[1]Outside Edges'!$P132="Yes"),"Yes","No")</f>
        <v>Yes</v>
      </c>
      <c r="HC133" s="273" t="str">
        <f>IF(AND((RIGHT($HC$3,2)-'[1]Miter Profiles'!$AC$212-'[1]Outside Edges'!$B132)&gt;=5,'[1]Outside Edges'!$P132="Yes"),"Yes","No")</f>
        <v>Yes</v>
      </c>
      <c r="HD133" s="282" t="str">
        <f>IF(AND((RIGHT($HD$3,2)-'[1]Miter Profiles'!$AC$213-'[1]Outside Edges'!$B132)&gt;=5,'[1]Outside Edges'!$P132="Yes"),"Yes","No")</f>
        <v>Yes</v>
      </c>
      <c r="HE133" s="284" t="str">
        <f>IF(AND((RIGHT($HE$3,2)-'[1]Miter Profiles'!$AC$214-'[1]Outside Edges'!$B132)&gt;=5,'[1]Outside Edges'!$P132="Yes"),"Yes","No")</f>
        <v>Yes</v>
      </c>
      <c r="HF133" s="275" t="str">
        <f>IF(AND((RIGHT($HF$3,2)-'[1]Miter Profiles'!$AC$215-'[1]Outside Edges'!$B132)&gt;=5,'[1]Outside Edges'!$P132="Yes"),"Yes","No")</f>
        <v>Yes</v>
      </c>
      <c r="HG133" s="269" t="str">
        <f>IF(AND((RIGHT($HG$3,2)-'[1]Miter Profiles'!$AC$216-'[1]Outside Edges'!$B132)&gt;=5,'[1]Outside Edges'!$P132="Yes"),"Yes","No")</f>
        <v>Yes</v>
      </c>
      <c r="HH133" s="273" t="str">
        <f>IF(AND((RIGHT($HH$3,2)-'[1]Miter Profiles'!$AC$217-'[1]Outside Edges'!$B132)&gt;=5,'[1]Outside Edges'!$P132="Yes"),"Yes","No")</f>
        <v>Yes</v>
      </c>
      <c r="HI133" s="282" t="str">
        <f>IF(AND((RIGHT($HI$3,2)-'[1]Miter Profiles'!$AC$218-'[1]Outside Edges'!$B132)&gt;=5,'[1]Outside Edges'!$P132="Yes"),"Yes","No")</f>
        <v>Yes</v>
      </c>
      <c r="HJ133" s="283" t="str">
        <f>IF(AND((RIGHT($HJ$3,2)-'[1]Miter Profiles'!$AC$219-'[1]Outside Edges'!$B132)&gt;=5,'[1]Outside Edges'!$P132="Yes"),"Yes","No")</f>
        <v>Yes</v>
      </c>
      <c r="HK133" s="284" t="str">
        <f>IF(AND((RIGHT($HK$3,2)-'[1]Miter Profiles'!$AC$220-'[1]Outside Edges'!$B132)&gt;=5,'[1]Outside Edges'!$P132="Yes"),"Yes","No")</f>
        <v>Yes</v>
      </c>
      <c r="HL133" s="275" t="str">
        <f>IF(AND((RIGHT($HL$3,2)-'[1]Miter Profiles'!$AC$221-'[1]Outside Edges'!$B132)&gt;=5,'[1]Outside Edges'!$P132="Yes"),"Yes","No")</f>
        <v>Yes</v>
      </c>
      <c r="HM133" s="269" t="str">
        <f>IF(AND((RIGHT($HM$3,2)-'[1]Miter Profiles'!$AC$222-'[1]Outside Edges'!$B132)&gt;=5,'[1]Outside Edges'!$P132="Yes"),"Yes","No")</f>
        <v>Yes</v>
      </c>
      <c r="HN133" s="269" t="str">
        <f>IF(AND((RIGHT($HN$3,2)-'[1]Miter Profiles'!$AC$223-'[1]Outside Edges'!$B132)&gt;=5,'[1]Outside Edges'!$P132="Yes"),"Yes","No")</f>
        <v>Yes</v>
      </c>
      <c r="HO133" s="283" t="str">
        <f>IF(AND((RIGHT($HO$3,2)-'[1]Miter Profiles'!$AC$224-'[1]Outside Edges'!$B132)&gt;=5,'[1]Outside Edges'!$P132="Yes"),"Yes","No")</f>
        <v>Yes</v>
      </c>
      <c r="HP133" s="283" t="str">
        <f>IF(AND((RIGHT($HP$3,2)-'[1]Miter Profiles'!$AC$225-'[1]Outside Edges'!$B132)&gt;=5,'[1]Outside Edges'!$P132="Yes"),"Yes","No")</f>
        <v>Yes</v>
      </c>
      <c r="HQ133" s="283" t="str">
        <f>IF(AND((RIGHT($HQ$3,3)-'[1]Miter Profiles'!$AC$226-'[1]Outside Edges'!$B132)&gt;=5,'[1]Outside Edges'!$P132="Yes"),"Yes","No")</f>
        <v>No</v>
      </c>
      <c r="HR133" s="283" t="str">
        <f>IF(AND((RIGHT($HR$3,2)-'[1]Miter Profiles'!$AC$227-'[1]Outside Edges'!$B132)&gt;=5,'[1]Outside Edges'!$P132="Yes"),"Yes","No")</f>
        <v>No</v>
      </c>
      <c r="HS133" s="269" t="str">
        <f>IF(AND((RIGHT($HS$3,2)-'[1]Miter Profiles'!$AC$228-'[1]Outside Edges'!$B132)&gt;=5,'[1]Outside Edges'!$P132="Yes"),"Yes","No")</f>
        <v>Yes</v>
      </c>
      <c r="HT133" s="269" t="str">
        <f>IF(AND((RIGHT($HT$3,2)-'[1]Miter Profiles'!$AC$229-'[1]Outside Edges'!$B132)&gt;=5,'[1]Outside Edges'!$P132="Yes"),"Yes","No")</f>
        <v>Yes</v>
      </c>
      <c r="HU133" s="269" t="str">
        <f>IF(AND((RIGHT($HU$3,2)-'[1]Miter Profiles'!$AC$230-'[1]Outside Edges'!$B132)&gt;=5,'[1]Outside Edges'!$P132="Yes"),"Yes","No")</f>
        <v>Yes</v>
      </c>
      <c r="HV133" s="283" t="str">
        <f>IF(AND((RIGHT($HV$3,2)-'[1]Miter Profiles'!$AC$231-'[1]Outside Edges'!$B132)&gt;=5,'[1]Outside Edges'!$P132="Yes"),"Yes","No")</f>
        <v>Yes</v>
      </c>
      <c r="HW133" s="283" t="str">
        <f>IF(AND((RIGHT($HW$3,2)-'[1]Miter Profiles'!$AC$232-'[1]Outside Edges'!$B132)&gt;=5,'[1]Outside Edges'!$P132="Yes"),"Yes","No")</f>
        <v>Yes</v>
      </c>
      <c r="HX133" s="283" t="str">
        <f>IF(AND((RIGHT($HX$3,2)-'[1]Miter Profiles'!$AC$233-'[1]Outside Edges'!$B132)&gt;=5,'[1]Outside Edges'!$P132="Yes"),"Yes","No")</f>
        <v>Yes</v>
      </c>
      <c r="HY133" s="269" t="str">
        <f>IF(AND((RIGHT($HY$3,2)-'[1]Miter Profiles'!$AC$234-'[1]Outside Edges'!$B132)&gt;=5,'[1]Outside Edges'!$P132="Yes"),"Yes","No")</f>
        <v>Yes</v>
      </c>
      <c r="HZ133" s="269" t="str">
        <f>IF(AND((RIGHT($HZ$3,2)-'[1]Miter Profiles'!$AC$235-'[1]Outside Edges'!$B132)&gt;=5,'[1]Outside Edges'!$P132="Yes"),"Yes","No")</f>
        <v>Yes</v>
      </c>
      <c r="IA133" s="269" t="str">
        <f>IF(AND((RIGHT($IA$3,2)-'[1]Miter Profiles'!$AC$236-'[1]Outside Edges'!$B132)&gt;=5,'[1]Outside Edges'!$P132="Yes"),"Yes","No")</f>
        <v>Yes</v>
      </c>
      <c r="IB133" s="283" t="str">
        <f>IF(AND((RIGHT($IB$3,2)-'[1]Miter Profiles'!$AC$237-'[1]Outside Edges'!$B132)&gt;=5,'[1]Outside Edges'!$P132="Yes"),"Yes","No")</f>
        <v>Yes</v>
      </c>
      <c r="IC133" s="283" t="str">
        <f>IF(AND((RIGHT($IC$3,2)-'[1]Miter Profiles'!$AC$238-'[1]Outside Edges'!$B132)&gt;=5,'[1]Outside Edges'!$P132="Yes"),"Yes","No")</f>
        <v>Yes</v>
      </c>
      <c r="ID133" s="283" t="str">
        <f>IF(AND((RIGHT($ID$3,2)-'[1]Miter Profiles'!$AC$239-'[1]Outside Edges'!$B132)&gt;=5,'[1]Outside Edges'!$P132="Yes"),"Yes","No")</f>
        <v>Yes</v>
      </c>
      <c r="IE133" s="269" t="str">
        <f>IF(AND((RIGHT($IE$3,2)-'[1]Miter Profiles'!$AC$240-'[1]Outside Edges'!$B132)&gt;=5,'[1]Outside Edges'!$P132="Yes"),"Yes","No")</f>
        <v>Yes</v>
      </c>
      <c r="IF133" s="269" t="str">
        <f>IF(AND((RIGHT($IF$3,2)-'[1]Miter Profiles'!$AC$241-'[1]Outside Edges'!$B132)&gt;=5,'[1]Outside Edges'!$P132="Yes"),"Yes","No")</f>
        <v>Yes</v>
      </c>
      <c r="IG133" s="269" t="str">
        <f>IF(AND((RIGHT($IG$3,2)-'[1]Miter Profiles'!$AC$242-'[1]Outside Edges'!$B132)&gt;=5,'[1]Outside Edges'!$P132="Yes"),"Yes","No")</f>
        <v>Yes</v>
      </c>
      <c r="IH133" s="283" t="str">
        <f>IF(AND((RIGHT($IH$3,2)-'[1]Miter Profiles'!$AC$243-'[1]Outside Edges'!$B132)&gt;=5,'[1]Outside Edges'!$P132="Yes"),"Yes","No")</f>
        <v>Yes</v>
      </c>
      <c r="II133" s="283" t="str">
        <f>IF(AND((RIGHT($II$3,2)-'[1]Miter Profiles'!$AC$244-'[1]Outside Edges'!$B132)&gt;=5,'[1]Outside Edges'!$P132="Yes"),"Yes","No")</f>
        <v>Yes</v>
      </c>
      <c r="IJ133" s="283" t="str">
        <f>IF(AND((RIGHT($IJ$3,2)-'[1]Miter Profiles'!$AC$245-'[1]Outside Edges'!$B132)&gt;=5,'[1]Outside Edges'!$P132="Yes"),"Yes","No")</f>
        <v>Yes</v>
      </c>
      <c r="IK133" s="269" t="str">
        <f>IF(AND((RIGHT($IK$3,2)-'[1]Miter Profiles'!$AC$246-'[1]Outside Edges'!$B132)&gt;=5,'[1]Outside Edges'!$P132="Yes"),"Yes","No")</f>
        <v>Yes</v>
      </c>
      <c r="IL133" s="269" t="str">
        <f>IF(AND((RIGHT($IL$3,2)-'[1]Miter Profiles'!$AC$247-'[1]Outside Edges'!$B132)&gt;=5,'[1]Outside Edges'!$P132="Yes"),"Yes","No")</f>
        <v>Yes</v>
      </c>
      <c r="IM133" s="269" t="str">
        <f>IF(AND((RIGHT($IM$3,2)-'[1]Miter Profiles'!$AC$248-'[1]Outside Edges'!$B132)&gt;=5,'[1]Outside Edges'!$P132="Yes"),"Yes","No")</f>
        <v>Yes</v>
      </c>
      <c r="IN133" s="283" t="str">
        <f>IF(AND((RIGHT($IN$3,2)-'[1]Miter Profiles'!$AC$249-'[1]Outside Edges'!$B132)&gt;=5,'[1]Outside Edges'!$P132="Yes"),"Yes","No")</f>
        <v>Yes</v>
      </c>
      <c r="IO133" s="283" t="str">
        <f>IF(AND((RIGHT($IO$3,2)-'[1]Miter Profiles'!$AC$250-'[1]Outside Edges'!$B132)&gt;=5,'[1]Outside Edges'!$P132="Yes"),"Yes","No")</f>
        <v>Yes</v>
      </c>
      <c r="IP133" s="283" t="str">
        <f>IF(AND((RIGHT($IP$3,2)-'[1]Miter Profiles'!$AC$251-'[1]Outside Edges'!$B132)&gt;=5,'[1]Outside Edges'!$P132="Yes"),"Yes","No")</f>
        <v>Yes</v>
      </c>
      <c r="IQ133" s="269" t="str">
        <f>IF(AND((RIGHT($IQ$3,2)-'[1]Miter Profiles'!$AC$252-'[1]Outside Edges'!$B132)&gt;=5,'[1]Outside Edges'!$P132="Yes"),"Yes","No")</f>
        <v>Yes</v>
      </c>
      <c r="IR133" s="269" t="str">
        <f>IF(AND((RIGHT($IR$3,2)-'[1]Miter Profiles'!$AC$253-'[1]Outside Edges'!$B132)&gt;=5,'[1]Outside Edges'!$P132="Yes"),"Yes","No")</f>
        <v>Yes</v>
      </c>
      <c r="IS133" s="269" t="str">
        <f>IF(AND((RIGHT($IS$3,2)-'[1]Miter Profiles'!$AC$254-'[1]Outside Edges'!$B132)&gt;=5,'[1]Outside Edges'!$P132="Yes"),"Yes","No")</f>
        <v>Yes</v>
      </c>
      <c r="IT133" s="283" t="str">
        <f>IF(AND((RIGHT($IT$3,2)-'[1]Miter Profiles'!$AC$255-'[1]Outside Edges'!$B132)&gt;=5,'[1]Outside Edges'!$P132="Yes"),"Yes","No")</f>
        <v>Yes</v>
      </c>
      <c r="IU133" s="283" t="str">
        <f>IF(AND((RIGHT($IU$3,2)-'[1]Miter Profiles'!$AC$256-'[1]Outside Edges'!$B132)&gt;=5,'[1]Outside Edges'!$P132="Yes"),"Yes","No")</f>
        <v>Yes</v>
      </c>
      <c r="IV133" s="283" t="str">
        <f>IF(AND((RIGHT($IV$3,2)-'[1]Miter Profiles'!$AC$257-'[1]Outside Edges'!$B132)&gt;=5,'[1]Outside Edges'!$P132="Yes"),"Yes","No")</f>
        <v>Yes</v>
      </c>
      <c r="IW133" s="269" t="str">
        <f>IF(AND((RIGHT($IW$3,2)-'[1]Miter Profiles'!$AC$258-'[1]Outside Edges'!$B132)&gt;=5,'[1]Outside Edges'!$P132="Yes"),"Yes","No")</f>
        <v>Yes</v>
      </c>
      <c r="IX133" s="269" t="str">
        <f>IF(AND((RIGHT($IX$3,2)-'[1]Miter Profiles'!$AC$259-'[1]Outside Edges'!$B132)&gt;=5,'[1]Outside Edges'!$P132="Yes"),"Yes","No")</f>
        <v>Yes</v>
      </c>
      <c r="IY133" s="269" t="str">
        <f>IF(AND((RIGHT($IY$3,2)-'[1]Miter Profiles'!$AC$260-'[1]Outside Edges'!$B132)&gt;=5,'[1]Outside Edges'!$P132="Yes"),"Yes","No")</f>
        <v>Yes</v>
      </c>
      <c r="IZ133" s="283" t="str">
        <f>IF(AND((RIGHT($IZ$3,2)-'[1]Miter Profiles'!$AC$261-'[1]Outside Edges'!$B132)&gt;=5,'[1]Outside Edges'!$P132="Yes"),"Yes","No")</f>
        <v>Yes</v>
      </c>
      <c r="JA133" s="283" t="str">
        <f>IF(AND((RIGHT($JA$3,2)-'[1]Miter Profiles'!$AC$262-'[1]Outside Edges'!$B132)&gt;=5,'[1]Outside Edges'!$P132="Yes"),"Yes","No")</f>
        <v>Yes</v>
      </c>
      <c r="JB133" s="283" t="str">
        <f>IF(AND((RIGHT($JB$3,2)-'[1]Miter Profiles'!$AC$263-'[1]Outside Edges'!$B132)&gt;=5,'[1]Outside Edges'!$P132="Yes"),"Yes","No")</f>
        <v>Yes</v>
      </c>
      <c r="JC133" s="269" t="str">
        <f>IF(AND((RIGHT($JC$3,2)-'[1]Miter Profiles'!$AC$264-'[1]Outside Edges'!$B132)&gt;=5,'[1]Outside Edges'!$P132="Yes"),"Yes","No")</f>
        <v>Yes</v>
      </c>
      <c r="JD133" s="269" t="str">
        <f>IF(AND((RIGHT($JD$3,2)-'[1]Miter Profiles'!$AC$265-'[1]Outside Edges'!$B132)&gt;=5,'[1]Outside Edges'!$P132="Yes"),"Yes","No")</f>
        <v>Yes</v>
      </c>
      <c r="JE133" s="269" t="str">
        <f>IF(AND((RIGHT($JE$3,2)-'[1]Miter Profiles'!$AC$266-'[1]Outside Edges'!$B132)&gt;=5,'[1]Outside Edges'!$P132="Yes"),"Yes","No")</f>
        <v>Yes</v>
      </c>
      <c r="JF133" s="283" t="str">
        <f>IF(AND((RIGHT($JF$3,2)-'[1]Miter Profiles'!$AC$267-'[1]Outside Edges'!$B132)&gt;=5,'[1]Outside Edges'!$P132="Yes"),"Yes","No")</f>
        <v>Yes</v>
      </c>
      <c r="JG133" s="283" t="str">
        <f>IF(AND((RIGHT($JG$3,2)-'[1]Miter Profiles'!$AC$268-'[1]Outside Edges'!$B132)&gt;=5,'[1]Outside Edges'!$P132="Yes"),"Yes","No")</f>
        <v>Yes</v>
      </c>
      <c r="JH133" s="283" t="str">
        <f>IF(AND((RIGHT($JH$3,2)-'[1]Miter Profiles'!$AC$269-'[1]Outside Edges'!$B132)&gt;=5,'[1]Outside Edges'!$P132="Yes"),"Yes","No")</f>
        <v>Yes</v>
      </c>
      <c r="JI133" s="269" t="str">
        <f>IF(AND((RIGHT($JI$3,2)-'[1]Miter Profiles'!$AC$270-'[1]Outside Edges'!$B132)&gt;=5,'[1]Outside Edges'!$P132="Yes"),"Yes","No")</f>
        <v>Yes</v>
      </c>
      <c r="JJ133" s="269" t="str">
        <f>IF(AND((RIGHT($JJ$3,2)-'[1]Miter Profiles'!$AC$271-'[1]Outside Edges'!$B132)&gt;=5,'[1]Outside Edges'!$P132="Yes"),"Yes","No")</f>
        <v>Yes</v>
      </c>
      <c r="JK133" s="269" t="str">
        <f>IF(AND((RIGHT($JK$3,2)-'[1]Miter Profiles'!$AC$272-'[1]Outside Edges'!$B132)&gt;=5,'[1]Outside Edges'!$P132="Yes"),"Yes","No")</f>
        <v>Yes</v>
      </c>
      <c r="JL133" s="283" t="str">
        <f>IF(AND((RIGHT($JL$3,2)-'[1]Miter Profiles'!$AC$273-'[1]Outside Edges'!$B132)&gt;=5,'[1]Outside Edges'!$P132="Yes"),"Yes","No")</f>
        <v>Yes</v>
      </c>
      <c r="JM133" s="283" t="str">
        <f>IF(AND((RIGHT($JM$3,2)-'[1]Miter Profiles'!$AC$274-'[1]Outside Edges'!$B132)&gt;=5,'[1]Outside Edges'!$P132="Yes"),"Yes","No")</f>
        <v>Yes</v>
      </c>
      <c r="JN133" s="283" t="str">
        <f>IF(AND((RIGHT($JN$3,2)-'[1]Miter Profiles'!$AC$275-'[1]Outside Edges'!$B132)&gt;=5,'[1]Outside Edges'!$P132="Yes"),"Yes","No")</f>
        <v>Yes</v>
      </c>
      <c r="JO133" s="269" t="str">
        <f>IF(AND((RIGHT($JO$3,2)-'[1]Miter Profiles'!$AC$276-'[1]Outside Edges'!$B132)&gt;=5,'[1]Outside Edges'!$P132="Yes"),"Yes","No")</f>
        <v>Yes</v>
      </c>
      <c r="JP133" s="269" t="str">
        <f>IF(AND((RIGHT($JP$3,2)-'[1]Miter Profiles'!$AC$277-'[1]Outside Edges'!$B132)&gt;=5,'[1]Outside Edges'!$P132="Yes"),"Yes","No")</f>
        <v>Yes</v>
      </c>
      <c r="JQ133" s="269" t="str">
        <f>IF(AND((RIGHT($JQ$3,2)-'[1]Miter Profiles'!$AC$278-'[1]Outside Edges'!$B132)&gt;=5,'[1]Outside Edges'!$P132="Yes"),"Yes","No")</f>
        <v>Yes</v>
      </c>
      <c r="JR133" s="283" t="str">
        <f>IF(AND((RIGHT($JR$3,2)-'[1]Miter Profiles'!$AC$279-'[1]Outside Edges'!$B132)&gt;=5,'[1]Outside Edges'!$P132="Yes"),"Yes","No")</f>
        <v>No</v>
      </c>
      <c r="JS133" s="283" t="str">
        <f>IF(AND((RIGHT($JS$3,2)-'[1]Miter Profiles'!$AC$280-'[1]Outside Edges'!$B132)&gt;=5,'[1]Outside Edges'!$P132="Yes"),"Yes","No")</f>
        <v>Yes</v>
      </c>
      <c r="JT133" s="283" t="str">
        <f>IF(AND((RIGHT($JT$3,2)-'[1]Miter Profiles'!$AC$281-'[1]Outside Edges'!$B132)&gt;=5,'[1]Outside Edges'!$P132="Yes"),"Yes","No")</f>
        <v>Yes</v>
      </c>
      <c r="JU133" s="269" t="str">
        <f>IF(AND((RIGHT($JU$3,2)-'[1]Miter Profiles'!$AC$282-'[1]Outside Edges'!$B132)&gt;=5,'[1]Outside Edges'!$P132="Yes"),"Yes","No")</f>
        <v>No</v>
      </c>
      <c r="JV133" s="269" t="str">
        <f>IF(AND((RIGHT($JV$3,2)-'[1]Miter Profiles'!$AC$283-'[1]Outside Edges'!$B132)&gt;=5,'[1]Outside Edges'!$P132="Yes"),"Yes","No")</f>
        <v>Yes</v>
      </c>
      <c r="JW133" s="269" t="str">
        <f>IF(AND((RIGHT($JW$3,2)-'[1]Miter Profiles'!$AC$284-'[1]Outside Edges'!$B132)&gt;=5,'[1]Outside Edges'!$P132="Yes"),"Yes","No")</f>
        <v>Yes</v>
      </c>
      <c r="JX133" s="283" t="str">
        <f>IF(AND((RIGHT($JX$3,2)-'[1]Miter Profiles'!$AC$285-'[1]Outside Edges'!$B132)&gt;=5,'[1]Outside Edges'!$P132="Yes"),"Yes","No")</f>
        <v>Yes</v>
      </c>
      <c r="JY133" s="283" t="str">
        <f>IF(AND((RIGHT($JY$3,2)-'[1]Miter Profiles'!$AC$286-'[1]Outside Edges'!$B132)&gt;=5,'[1]Outside Edges'!$P132="Yes"),"Yes","No")</f>
        <v>Yes</v>
      </c>
      <c r="JZ133" s="283" t="str">
        <f>IF(AND((RIGHT($JZ$3,2)-'[1]Miter Profiles'!$AC$287-'[1]Outside Edges'!$B132)&gt;=5,'[1]Outside Edges'!$P132="Yes"),"Yes","No")</f>
        <v>Yes</v>
      </c>
      <c r="KA133" s="269" t="str">
        <f>IF(AND((RIGHT($KA$3,2)-'[1]Miter Profiles'!$AC$288-'[1]Outside Edges'!$B132)&gt;=5,'[1]Outside Edges'!$P132="Yes"),"Yes","No")</f>
        <v>Yes</v>
      </c>
      <c r="KB133" s="269" t="str">
        <f>IF(AND((RIGHT($KB$3,2)-'[1]Miter Profiles'!$AC$289-'[1]Outside Edges'!$B132)&gt;=5,'[1]Outside Edges'!$P132="Yes"),"Yes","No")</f>
        <v>Yes</v>
      </c>
      <c r="KC133" s="269" t="str">
        <f>IF(AND((RIGHT($KC$3,2)-'[1]Miter Profiles'!$AC$290-'[1]Outside Edges'!$B132)&gt;=5,'[1]Outside Edges'!$P132="Yes"),"Yes","No")</f>
        <v>Yes</v>
      </c>
      <c r="KD133" s="283" t="str">
        <f>IF(AND((RIGHT($KD$3,2)-'[1]Miter Profiles'!$AC$291-'[1]Outside Edges'!$B132)&gt;=5,'[1]Outside Edges'!$P132="Yes"),"Yes","No")</f>
        <v>Yes</v>
      </c>
      <c r="KE133" s="283" t="str">
        <f>IF(AND((RIGHT($KE$3,2)-'[1]Miter Profiles'!$AC$292-'[1]Outside Edges'!$B132)&gt;=5,'[1]Outside Edges'!$P132="Yes"),"Yes","No")</f>
        <v>Yes</v>
      </c>
      <c r="KF133" s="283" t="str">
        <f>IF(AND((RIGHT($KF$3,2)-'[1]Miter Profiles'!$AC$293-'[1]Outside Edges'!$B132)&gt;=5,'[1]Outside Edges'!$P132="Yes"),"Yes","No")</f>
        <v>Yes</v>
      </c>
      <c r="KG133" s="269" t="str">
        <f>IF(AND((RIGHT($KG$3,2)-'[1]Miter Profiles'!$AC$294-'[1]Outside Edges'!$B132)&gt;=5,'[1]Outside Edges'!$P132="Yes"),"Yes","No")</f>
        <v>Yes</v>
      </c>
      <c r="KH133" s="269" t="str">
        <f>IF(AND((RIGHT($KH$3,2)-'[1]Miter Profiles'!$AC$295-'[1]Outside Edges'!$B132)&gt;=5,'[1]Outside Edges'!$P132="Yes"),"Yes","No")</f>
        <v>Yes</v>
      </c>
      <c r="KI133" s="269" t="str">
        <f>IF(AND((RIGHT($KI$3,2)-'[1]Miter Profiles'!$AC$296-'[1]Outside Edges'!$B132)&gt;=5,'[1]Outside Edges'!$P132="Yes"),"Yes","No")</f>
        <v>Yes</v>
      </c>
      <c r="KJ133" s="283" t="str">
        <f>IF(AND((RIGHT($KJ$3,2)-'[1]Miter Profiles'!$AC$297-'[1]Outside Edges'!$B132)&gt;=5,'[1]Outside Edges'!$P132="Yes"),"Yes","No")</f>
        <v>Yes</v>
      </c>
      <c r="KK133" s="283" t="str">
        <f>IF(AND((RIGHT($KK$3,2)-'[1]Miter Profiles'!$AC$298-'[1]Outside Edges'!$B132)&gt;=5,'[1]Outside Edges'!$P132="Yes"),"Yes","No")</f>
        <v>Yes</v>
      </c>
      <c r="KL133" s="283" t="str">
        <f>IF(AND((RIGHT($KL$3,2)-'[1]Miter Profiles'!$AC$299-'[1]Outside Edges'!$B132)&gt;=5,'[1]Outside Edges'!$P132="Yes"),"Yes","No")</f>
        <v>Yes</v>
      </c>
      <c r="KM133" s="269" t="str">
        <f>IF(AND((RIGHT($KM$3,2)-'[1]Miter Profiles'!$AC$300-'[1]Outside Edges'!$B132)&gt;=5,'[1]Outside Edges'!$P132="Yes"),"Yes","No")</f>
        <v>Yes</v>
      </c>
      <c r="KN133" s="269" t="str">
        <f>IF(AND((RIGHT($KN$3,2)-'[1]Miter Profiles'!$AC$301-'[1]Outside Edges'!$B132)&gt;=5,'[1]Outside Edges'!$P132="Yes"),"Yes","No")</f>
        <v>Yes</v>
      </c>
      <c r="KO133" s="269" t="str">
        <f>IF(AND((RIGHT($KO$3,2)-'[1]Miter Profiles'!$AC$302-'[1]Outside Edges'!$B132)&gt;=5,'[1]Outside Edges'!$P132="Yes"),"Yes","No")</f>
        <v>Yes</v>
      </c>
      <c r="KP133" s="283" t="str">
        <f>IF(AND((RIGHT($KP$3,2)-'[1]Miter Profiles'!$AC$303-'[1]Outside Edges'!$B132)&gt;=5,'[1]Outside Edges'!$P132="Yes"),"Yes","No")</f>
        <v>Yes</v>
      </c>
      <c r="KQ133" s="283" t="str">
        <f>IF(AND((RIGHT($KQ$3,2)-'[1]Miter Profiles'!$AC$304-'[1]Outside Edges'!$B132)&gt;=5,'[1]Outside Edges'!$P132="Yes"),"Yes","No")</f>
        <v>Yes</v>
      </c>
      <c r="KR133" s="283" t="str">
        <f>IF(AND((RIGHT($KR$3,2)-'[1]Miter Profiles'!$AC$305-'[1]Outside Edges'!$B132)&gt;=5,'[1]Outside Edges'!$P132="Yes"),"Yes","No")</f>
        <v>Yes</v>
      </c>
      <c r="KS133" s="269" t="str">
        <f>IF(AND((RIGHT($KS$3,2)-'[1]Miter Profiles'!$AC$306-'[1]Outside Edges'!$B132)&gt;=5,'[1]Outside Edges'!$P132="Yes"),"Yes","No")</f>
        <v>Yes</v>
      </c>
      <c r="KT133" s="269" t="str">
        <f>IF(AND((RIGHT($KT$3,2)-'[1]Miter Profiles'!$AC$307-'[1]Outside Edges'!$B132)&gt;=5,'[1]Outside Edges'!$P132="Yes"),"Yes","No")</f>
        <v>Yes</v>
      </c>
      <c r="KU133" s="269" t="str">
        <f>IF(AND((RIGHT($KU$3,2)-'[1]Miter Profiles'!$AC$308-'[1]Outside Edges'!$B132)&gt;=5,'[1]Outside Edges'!$P132="Yes"),"Yes","No")</f>
        <v>Yes</v>
      </c>
      <c r="KV133" s="283" t="str">
        <f>IF(AND((RIGHT($KV$3,2)-'[1]Miter Profiles'!$AC$309-'[1]Outside Edges'!$B132)&gt;=5,'[1]Outside Edges'!$P132="Yes"),"Yes","No")</f>
        <v>Yes</v>
      </c>
      <c r="KW133" s="283" t="str">
        <f>IF(AND((RIGHT($KW$3,2)-'[1]Miter Profiles'!$AC$310-'[1]Outside Edges'!$B132)&gt;=5,'[1]Outside Edges'!$P132="Yes"),"Yes","No")</f>
        <v>Yes</v>
      </c>
      <c r="KX133" s="283" t="str">
        <f>IF(AND((RIGHT($KX$3,2)-'[1]Miter Profiles'!$AC$311-'[1]Outside Edges'!$B132)&gt;=5,'[1]Outside Edges'!$P132="Yes"),"Yes","No")</f>
        <v>Yes</v>
      </c>
      <c r="KY133" s="269" t="str">
        <f>IF(AND((RIGHT($KY$3,2)-'[1]Miter Profiles'!$AC$312-'[1]Outside Edges'!$B132)&gt;=5,'[1]Outside Edges'!$P132="Yes"),"Yes","No")</f>
        <v>Yes</v>
      </c>
      <c r="KZ133" s="269" t="str">
        <f>IF(AND((RIGHT($KZ$3,2)-'[1]Miter Profiles'!$AC$313-'[1]Outside Edges'!$B132)&gt;=5,'[1]Outside Edges'!$P132="Yes"),"Yes","No")</f>
        <v>Yes</v>
      </c>
      <c r="LA133" s="269" t="str">
        <f>IF(AND((RIGHT($LA$3,2)-'[1]Miter Profiles'!$AC$314-'[1]Outside Edges'!$B132)&gt;=5,'[1]Outside Edges'!$P132="Yes"),"Yes","No")</f>
        <v>Yes</v>
      </c>
      <c r="LB133" s="283" t="str">
        <f>IF(AND((RIGHT($LB$3,2)-'[1]Miter Profiles'!$AC$315-'[1]Outside Edges'!$B132)&gt;=5,'[1]Outside Edges'!$P132="Yes"),"Yes","No")</f>
        <v>Yes</v>
      </c>
      <c r="LC133" s="283" t="str">
        <f>IF(AND((RIGHT($LC$3,2)-'[1]Miter Profiles'!$AC$316-'[1]Outside Edges'!$B132)&gt;=5,'[1]Outside Edges'!$P132="Yes"),"Yes","No")</f>
        <v>Yes</v>
      </c>
      <c r="LD133" s="283" t="str">
        <f>IF(AND((RIGHT($LD$3,2)-'[1]Miter Profiles'!$AC$317-'[1]Outside Edges'!$B132)&gt;=5,'[1]Outside Edges'!$P132="Yes"),"Yes","No")</f>
        <v>Yes</v>
      </c>
      <c r="LE133" s="283" t="str">
        <f>IF(AND((RIGHT($LE$3,2)-'[1]Miter Profiles'!$AC$318-'[1]Outside Edges'!$B132)&gt;=5,'[1]Outside Edges'!$P132="Yes"),"Yes","No")</f>
        <v>Yes</v>
      </c>
      <c r="LF133" s="269" t="str">
        <f>IF(AND((RIGHT($LF$3,2)-'[1]Miter Profiles'!$AC$319-'[1]Outside Edges'!$B132)&gt;=5,'[1]Outside Edges'!$P132="Yes"),"Yes","No")</f>
        <v>Yes</v>
      </c>
      <c r="LG133" s="269" t="str">
        <f>IF(AND((RIGHT($LG$3,2)-'[1]Miter Profiles'!$AC$320-'[1]Outside Edges'!$B132)&gt;=5,'[1]Outside Edges'!$P132="Yes"),"Yes","No")</f>
        <v>Yes</v>
      </c>
      <c r="LH133" s="269" t="str">
        <f>IF(AND((RIGHT($LH$3,2)-'[1]Miter Profiles'!$AC$321-'[1]Outside Edges'!$B132)&gt;=5,'[1]Outside Edges'!$P132="Yes"),"Yes","No")</f>
        <v>Yes</v>
      </c>
      <c r="LI133" s="269" t="str">
        <f>IF(AND((RIGHT($LI$3,2)-'[1]Miter Profiles'!$AC$322-'[1]Outside Edges'!$B132)&gt;=5,'[1]Outside Edges'!$P132="Yes"),"Yes","No")</f>
        <v>Yes</v>
      </c>
      <c r="LJ133" s="283" t="str">
        <f>IF(AND((RIGHT($LJ$3,2)-'[1]Miter Profiles'!$AC$323-'[1]Outside Edges'!$B132)&gt;=5,'[1]Outside Edges'!$P132="Yes"),"Yes","No")</f>
        <v>Yes</v>
      </c>
      <c r="LK133" s="283" t="str">
        <f>IF(AND((RIGHT($LK$3,2)-'[1]Miter Profiles'!$AC$324-'[1]Outside Edges'!$B132)&gt;=5,'[1]Outside Edges'!$P132="Yes"),"Yes","No")</f>
        <v>Yes</v>
      </c>
      <c r="LL133" s="283" t="str">
        <f>IF(AND((RIGHT($LL$3,2)-'[1]Miter Profiles'!$AC$325-'[1]Outside Edges'!$B132)&gt;=5,'[1]Outside Edges'!$P132="Yes"),"Yes","No")</f>
        <v>Yes</v>
      </c>
      <c r="LM133" s="269" t="str">
        <f>IF(AND((RIGHT($LM$3,2)-'[1]Miter Profiles'!$AC$326-'[1]Outside Edges'!$B132)&gt;=5,'[1]Outside Edges'!$P132="Yes"),"Yes","No")</f>
        <v>Yes</v>
      </c>
      <c r="LN133" s="269" t="str">
        <f>IF(AND((RIGHT($LN$3,2)-'[1]Miter Profiles'!$AC$327-'[1]Outside Edges'!$B132)&gt;=5,'[1]Outside Edges'!$P132="Yes"),"Yes","No")</f>
        <v>Yes</v>
      </c>
      <c r="LO133" s="269" t="str">
        <f>IF(AND((RIGHT($LO$3,2)-'[1]Miter Profiles'!$AC$328-'[1]Outside Edges'!$B132)&gt;=5,'[1]Outside Edges'!$P132="Yes"),"Yes","No")</f>
        <v>Yes</v>
      </c>
      <c r="LP133" s="283" t="str">
        <f>IF(AND((RIGHT($LP$3,2)-'[1]Miter Profiles'!$AC$329-'[1]Outside Edges'!$B132)&gt;=5,'[1]Outside Edges'!$P132="Yes"),"Yes","No")</f>
        <v>Yes</v>
      </c>
      <c r="LQ133" s="283" t="str">
        <f>IF(AND((RIGHT($LQ$3,2)-'[1]Miter Profiles'!$AC$330-'[1]Outside Edges'!$B132)&gt;=5,'[1]Outside Edges'!$P132="Yes"),"Yes","No")</f>
        <v>Yes</v>
      </c>
      <c r="LR133" s="283" t="str">
        <f>IF(AND((RIGHT($LR$3,2)-'[1]Miter Profiles'!$AC$331-'[1]Outside Edges'!$B132)&gt;=5,'[1]Outside Edges'!$P132="Yes"),"Yes","No")</f>
        <v>Yes</v>
      </c>
      <c r="LS133" s="269" t="str">
        <f>IF(AND((RIGHT($LS$3,2)-'[1]Miter Profiles'!$AC$332-'[1]Outside Edges'!$B132)&gt;=5,'[1]Outside Edges'!$P132="Yes"),"Yes","No")</f>
        <v>Yes</v>
      </c>
      <c r="LT133" s="269" t="str">
        <f>IF(AND((RIGHT($LT$3,2)-'[1]Miter Profiles'!$AC$333-'[1]Outside Edges'!$B132)&gt;=5,'[1]Outside Edges'!$P132="Yes"),"Yes","No")</f>
        <v>Yes</v>
      </c>
      <c r="LU133" s="269" t="str">
        <f>IF(AND((RIGHT($LU$3,2)-'[1]Miter Profiles'!$AC$334-'[1]Outside Edges'!$B132)&gt;=5,'[1]Outside Edges'!$P132="Yes"),"Yes","No")</f>
        <v>Yes</v>
      </c>
      <c r="LV133" s="283" t="str">
        <f>IF(AND((RIGHT($LV$3,2)-'[1]Miter Profiles'!$AC$335-'[1]Outside Edges'!$B132)&gt;=5,'[1]Outside Edges'!$P132="Yes"),"Yes","No")</f>
        <v>Yes</v>
      </c>
      <c r="LW133" s="283" t="str">
        <f>IF(AND((RIGHT($LW$3,2)-'[1]Miter Profiles'!$AC$336-'[1]Outside Edges'!$B132)&gt;=5,'[1]Outside Edges'!$P132="Yes"),"Yes","No")</f>
        <v>Yes</v>
      </c>
      <c r="LX133" s="283" t="str">
        <f>IF(AND((RIGHT($LX$3,2)-'[1]Miter Profiles'!$AC$337-'[1]Outside Edges'!$B132)&gt;=5,'[1]Outside Edges'!$P132="Yes"),"Yes","No")</f>
        <v>Yes</v>
      </c>
      <c r="LY133" s="269" t="str">
        <f>IF(AND((RIGHT($LY$3,2)-'[1]Miter Profiles'!$AC$338-'[1]Outside Edges'!$B132)&gt;=5,'[1]Outside Edges'!$P132="Yes"),"Yes","No")</f>
        <v>Yes</v>
      </c>
      <c r="LZ133" s="269" t="str">
        <f>IF(AND((RIGHT($LZ$3,2)-'[1]Miter Profiles'!$AC$339-'[1]Outside Edges'!$B132)&gt;=5,'[1]Outside Edges'!$P132="Yes"),"Yes","No")</f>
        <v>Yes</v>
      </c>
      <c r="MA133" s="269" t="str">
        <f>IF(AND((RIGHT($MA$3,2)-'[1]Miter Profiles'!$AC$340-'[1]Outside Edges'!$B132)&gt;=5,'[1]Outside Edges'!$P132="Yes"),"Yes","No")</f>
        <v>Yes</v>
      </c>
      <c r="MB133" s="283" t="str">
        <f>IF(AND((RIGHT($MB$3,2)-'[1]Miter Profiles'!$AC$341-'[1]Outside Edges'!$B132)&gt;=5,'[1]Outside Edges'!$P132="Yes"),"Yes","No")</f>
        <v>Yes</v>
      </c>
      <c r="MC133" s="283" t="str">
        <f>IF(AND((RIGHT($MC$3,2)-'[1]Miter Profiles'!$AC$342-'[1]Outside Edges'!$B132)&gt;=5,'[1]Outside Edges'!$P132="Yes"),"Yes","No")</f>
        <v>Yes</v>
      </c>
      <c r="MD133" s="283" t="str">
        <f>IF(AND((RIGHT($MD$3,2)-'[1]Miter Profiles'!$AC$343-'[1]Outside Edges'!$B132)&gt;=5,'[1]Outside Edges'!$P132="Yes"),"Yes","No")</f>
        <v>Yes</v>
      </c>
      <c r="ME133" s="269" t="str">
        <f>IF(AND((RIGHT($ME$3,2)-'[1]Miter Profiles'!$AC$344-'[1]Outside Edges'!$B132)&gt;=5,'[1]Outside Edges'!$P132="Yes"),"Yes","No")</f>
        <v>Yes</v>
      </c>
      <c r="MF133" s="269" t="str">
        <f>IF(AND((RIGHT($MF$3,2)-'[1]Miter Profiles'!$AC$345-'[1]Outside Edges'!$B132)&gt;=5,'[1]Outside Edges'!$P132="Yes"),"Yes","No")</f>
        <v>Yes</v>
      </c>
      <c r="MG133" s="269" t="str">
        <f>IF(AND((RIGHT($MG$3,2)-'[1]Miter Profiles'!$AC$346-'[1]Outside Edges'!$B132)&gt;=5,'[1]Outside Edges'!$P132="Yes"),"Yes","No")</f>
        <v>Yes</v>
      </c>
      <c r="MH133" s="283" t="str">
        <f>IF(AND((RIGHT($MH$3,2)-'[1]Miter Profiles'!$AC$347-'[1]Outside Edges'!$B132)&gt;=5,'[1]Outside Edges'!$P132="Yes"),"Yes","No")</f>
        <v>Yes</v>
      </c>
      <c r="MI133" s="283" t="str">
        <f>IF(AND((RIGHT($MI$3,2)-'[1]Miter Profiles'!$AC$348-'[1]Outside Edges'!$B132)&gt;=5,'[1]Outside Edges'!$P132="Yes"),"Yes","No")</f>
        <v>Yes</v>
      </c>
      <c r="MJ133" s="283" t="str">
        <f>IF(AND((RIGHT($MJ$3,2)-'[1]Miter Profiles'!$AC$349-'[1]Outside Edges'!$B132)&gt;=5,'[1]Outside Edges'!$P132="Yes"),"Yes","No")</f>
        <v>Yes</v>
      </c>
      <c r="MK133" s="269" t="str">
        <f>IF(AND((RIGHT($MK$3,2)-'[1]Miter Profiles'!$AC$350-'[1]Outside Edges'!$B132)&gt;=5,'[1]Outside Edges'!$P132="Yes"),"Yes","No")</f>
        <v>Yes</v>
      </c>
      <c r="ML133" s="269" t="str">
        <f>IF(AND((RIGHT($ML$3,2)-'[1]Miter Profiles'!$AC$351-'[1]Outside Edges'!$B132)&gt;=5,'[1]Outside Edges'!$P132="Yes"),"Yes","No")</f>
        <v>Yes</v>
      </c>
      <c r="MM133" s="269" t="str">
        <f>IF(AND((RIGHT($MM$3,2)-'[1]Miter Profiles'!$AC$352-'[1]Outside Edges'!$B132)&gt;=5,'[1]Outside Edges'!$P132="Yes"),"Yes","No")</f>
        <v>Yes</v>
      </c>
      <c r="MN133" s="283" t="str">
        <f>IF(AND((RIGHT($MK$3,2)-'[1]Miter Profiles'!$AC$350-'[1]Outside Edges'!$B132)&gt;=5,'[1]Outside Edges'!$P132="Yes"),"Yes","No")</f>
        <v>Yes</v>
      </c>
      <c r="MO133" s="283" t="str">
        <f>IF(AND((RIGHT($ML$3,2)-'[1]Miter Profiles'!$AC$351-'[1]Outside Edges'!$B132)&gt;=5,'[1]Outside Edges'!$P132="Yes"),"Yes","No")</f>
        <v>Yes</v>
      </c>
      <c r="MP133" s="283" t="str">
        <f>IF(AND((RIGHT($MM$3,2)-'[1]Miter Profiles'!$AC$352-'[1]Outside Edges'!$B132)&gt;=5,'[1]Outside Edges'!$P132="Yes"),"Yes","No")</f>
        <v>Yes</v>
      </c>
    </row>
    <row r="134" spans="1:354" ht="15.75" customHeight="1" thickBot="1" x14ac:dyDescent="0.3">
      <c r="A134" s="8" t="str">
        <f>IF('[1]Outside Edges'!$A133&lt;&gt;"",'[1]Outside Edges'!$A133,"")</f>
        <v>D131</v>
      </c>
      <c r="B134" s="10" t="str">
        <f>IF(AND((RIGHT($B$3,2)-'[1]Miter Profiles'!$AC$3-'[1]Outside Edges'!$B133)&gt;=5,'[1]Outside Edges'!$P133="Yes"),"Yes","No")</f>
        <v>Yes</v>
      </c>
      <c r="C134" s="10" t="str">
        <f>IF(AND((RIGHT($C$3,2)-'[1]Miter Profiles'!$AC$4-'[1]Outside Edges'!$B133)&gt;=5,'[1]Outside Edges'!$P133="Yes"),"Yes","No")</f>
        <v>Yes</v>
      </c>
      <c r="D134" s="85" t="str">
        <f>IF(AND((RIGHT($D$3,2)-'[1]Miter Profiles'!$AC$5-'[1]Outside Edges'!$B133)&gt;=5,'[1]Outside Edges'!$P133="Yes"),"Yes","No")</f>
        <v>Yes</v>
      </c>
      <c r="E134" s="86" t="str">
        <f>IF(AND((RIGHT($E$3,2)-'[1]Miter Profiles'!$AC$6-'[1]Outside Edges'!$B133)&gt;=5,'[1]Outside Edges'!$P133="Yes"),"Yes","No")</f>
        <v>Yes</v>
      </c>
      <c r="F134" s="11" t="str">
        <f>IF(AND((RIGHT($F$3,2)-'[1]Miter Profiles'!$AC$7-'[1]Outside Edges'!$B133)&gt;=5,'[1]Outside Edges'!$P133="Yes"),"Yes","No")</f>
        <v>Yes</v>
      </c>
      <c r="G134" s="87" t="str">
        <f>IF(AND((RIGHT($G$3,2)-'[1]Miter Profiles'!$AC$8-'[1]Outside Edges'!$B133)&gt;=5,'[1]Outside Edges'!$P133="Yes"),"Yes","No")</f>
        <v>Yes</v>
      </c>
      <c r="H134" s="10" t="str">
        <f>IF(AND((RIGHT($H$3,2)-'[1]Miter Profiles'!$AC$9-'[1]Outside Edges'!$B133)&gt;=5,'[1]Outside Edges'!$P133="Yes"),"Yes","No")</f>
        <v>Yes</v>
      </c>
      <c r="I134" s="10" t="str">
        <f>IF(AND((RIGHT($I$3,2)-'[1]Miter Profiles'!$AC$10-'[1]Outside Edges'!$B133)&gt;=5,'[1]Outside Edges'!$P133="Yes"),"Yes","No")</f>
        <v>Yes</v>
      </c>
      <c r="J134" s="85" t="str">
        <f>IF(AND((RIGHT($J$3,2)-'[1]Miter Profiles'!$AC$11-'[1]Outside Edges'!$B133)&gt;=5,'[1]Outside Edges'!$P133="Yes"),"Yes","No")</f>
        <v>Yes</v>
      </c>
      <c r="K134" s="86" t="str">
        <f>IF(AND((RIGHT($K$3,2)-'[1]Miter Profiles'!$AC$12-'[1]Outside Edges'!$B133)&gt;=5,'[1]Outside Edges'!$P133="Yes"),"Yes","No")</f>
        <v>Yes</v>
      </c>
      <c r="L134" s="11" t="str">
        <f>IF(AND((RIGHT($L$3,2)-'[1]Miter Profiles'!$AC$13-'[1]Outside Edges'!$B133)&gt;=5,'[1]Outside Edges'!$P133="Yes"),"Yes","No")</f>
        <v>Yes</v>
      </c>
      <c r="M134" s="87" t="str">
        <f>IF(AND((RIGHT($M$3,2)-'[1]Miter Profiles'!$AC$14-'[1]Outside Edges'!$B133)&gt;=5,'[1]Outside Edges'!$P133="Yes"),"Yes","No")</f>
        <v>Yes</v>
      </c>
      <c r="N134" s="10" t="str">
        <f>IF(AND((RIGHT($N$3,2)-'[1]Miter Profiles'!$AC$15-'[1]Outside Edges'!$B133)&gt;=4,'[1]Outside Edges'!$P133="Yes"),"Yes","No")</f>
        <v>No</v>
      </c>
      <c r="O134" s="10" t="str">
        <f>IF(AND((RIGHT($O$3,2)-'[1]Miter Profiles'!$AC$16-'[1]Outside Edges'!$B133)&gt;=5,'[1]Outside Edges'!$P133="Yes"),"Yes","No")</f>
        <v>Yes</v>
      </c>
      <c r="P134" s="85" t="str">
        <f>IF(AND((RIGHT($P$3,2)-'[1]Miter Profiles'!$AC$17-'[1]Outside Edges'!$B133)&gt;=5,'[1]Outside Edges'!$P133="Yes"),"Yes","No")</f>
        <v>Yes</v>
      </c>
      <c r="Q134" s="86" t="str">
        <f>IF(AND((RIGHT($Q$3,2)-'[1]Miter Profiles'!$AC$18-'[1]Outside Edges'!$B133)&gt;=5,'[1]Outside Edges'!$P133="Yes"),"Yes","No")</f>
        <v>No</v>
      </c>
      <c r="R134" s="11" t="str">
        <f>IF(AND((RIGHT($R$3,2)-'[1]Miter Profiles'!$AC$19-'[1]Outside Edges'!$B133)&gt;=5,'[1]Outside Edges'!$P133="Yes"),"Yes","No")</f>
        <v>Yes</v>
      </c>
      <c r="S134" s="87" t="str">
        <f>IF(AND((RIGHT($S$3,2)-'[1]Miter Profiles'!$AC$20-'[1]Outside Edges'!$B133)&gt;=5,'[1]Outside Edges'!$P133="Yes"),"Yes","No")</f>
        <v>Yes</v>
      </c>
      <c r="T134" s="10" t="str">
        <f>IF(AND((RIGHT($T$3,2)-'[1]Miter Profiles'!$AC$21-'[1]Outside Edges'!$B133)&gt;=5,'[1]Outside Edges'!$P133="Yes"),"Yes","No")</f>
        <v>Yes</v>
      </c>
      <c r="U134" s="10" t="str">
        <f>IF(AND((RIGHT($U$3,2)-'[1]Miter Profiles'!$AC$22-'[1]Outside Edges'!$B133)&gt;=5,'[1]Outside Edges'!$P133="Yes"),"Yes","No")</f>
        <v>Yes</v>
      </c>
      <c r="V134" s="85" t="str">
        <f>IF(AND((RIGHT($V$3,2)-'[1]Miter Profiles'!$AC$23-'[1]Outside Edges'!$B133)&gt;=5,'[1]Outside Edges'!$P133="Yes"),"Yes","No")</f>
        <v>Yes</v>
      </c>
      <c r="W134" s="86" t="str">
        <f>IF(AND((RIGHT($W$3,2)-'[1]Miter Profiles'!$AC$24-'[1]Outside Edges'!$B133)&gt;=5,'[1]Outside Edges'!$P133="Yes"),"Yes","No")</f>
        <v>No</v>
      </c>
      <c r="X134" s="11" t="str">
        <f>IF(AND((RIGHT($X$3,2)-'[1]Miter Profiles'!$AC$25-'[1]Outside Edges'!$B133)&gt;=5,'[1]Outside Edges'!$P133="Yes"),"Yes","No")</f>
        <v>Yes</v>
      </c>
      <c r="Y134" s="87" t="str">
        <f>IF(AND((RIGHT($Y$3,2)-'[1]Miter Profiles'!$AC$26-'[1]Outside Edges'!$B133)&gt;=5,'[1]Outside Edges'!$P133="Yes"),"Yes","No")</f>
        <v>Yes</v>
      </c>
      <c r="Z134" s="10" t="str">
        <f>IF(AND((RIGHT($Z$3,2)-'[1]Miter Profiles'!$AC$27-'[1]Outside Edges'!$B133)&gt;=5,'[1]Outside Edges'!$P133="Yes"),"Yes","No")</f>
        <v>Yes</v>
      </c>
      <c r="AA134" s="10" t="str">
        <f>IF(AND((RIGHT($AA$3,2)-'[1]Miter Profiles'!$AC$28-'[1]Outside Edges'!$B133)&gt;=5,'[1]Outside Edges'!$P133="Yes"),"Yes","No")</f>
        <v>Yes</v>
      </c>
      <c r="AB134" s="85" t="str">
        <f>IF(AND((RIGHT($AB$3,2)-'[1]Miter Profiles'!$AC$29-'[1]Outside Edges'!$B133)&gt;=5,'[1]Outside Edges'!$P133="Yes"),"Yes","No")</f>
        <v>Yes</v>
      </c>
      <c r="AC134" s="86" t="str">
        <f>IF(AND((RIGHT($AC$3,2)-'[1]Miter Profiles'!$AC$30-'[1]Outside Edges'!$B133)&gt;=5,'[1]Outside Edges'!$P133="Yes"),"Yes","No")</f>
        <v>Yes</v>
      </c>
      <c r="AD134" s="11" t="str">
        <f>IF(AND((RIGHT($AD$3,2)-'[1]Miter Profiles'!$AC$31-'[1]Outside Edges'!$B133)&gt;=5,'[1]Outside Edges'!$P133="Yes"),"Yes","No")</f>
        <v>Yes</v>
      </c>
      <c r="AE134" s="87" t="str">
        <f>IF(AND((RIGHT($AE$3,2)-'[1]Miter Profiles'!$AC$32-'[1]Outside Edges'!$B133)&gt;=5,'[1]Outside Edges'!$P133="Yes"),"Yes","No")</f>
        <v>Yes</v>
      </c>
      <c r="AF134" s="10" t="str">
        <f>IF(AND((RIGHT($AF$3,2)-'[1]Miter Profiles'!$AC$33-'[1]Outside Edges'!$B133)&gt;=5,'[1]Outside Edges'!$P133="Yes"),"Yes","No")</f>
        <v>Yes</v>
      </c>
      <c r="AG134" s="10" t="str">
        <f>IF(AND((RIGHT($AG$3,2)-'[1]Miter Profiles'!$AC$34-'[1]Outside Edges'!$B133)&gt;=5,'[1]Outside Edges'!$P133="Yes"),"Yes","No")</f>
        <v>Yes</v>
      </c>
      <c r="AH134" s="85" t="str">
        <f>IF(AND((RIGHT($AH$3,2)-'[1]Miter Profiles'!$AC$35-'[1]Outside Edges'!$B133)&gt;=5,'[1]Outside Edges'!$P133="Yes"),"Yes","No")</f>
        <v>Yes</v>
      </c>
      <c r="AI134" s="86" t="str">
        <f>IF(AND((RIGHT($AI$3,2)-'[1]Miter Profiles'!$AC$36-'[1]Outside Edges'!$B133)&gt;=5,'[1]Outside Edges'!$P133="Yes"),"Yes","No")</f>
        <v>Yes</v>
      </c>
      <c r="AJ134" s="11" t="str">
        <f>IF(AND((RIGHT($AJ$3,2)-'[1]Miter Profiles'!$AC$37-'[1]Outside Edges'!$B133)&gt;=5,'[1]Outside Edges'!$P133="Yes"),"Yes","No")</f>
        <v>Yes</v>
      </c>
      <c r="AK134" s="87" t="str">
        <f>IF(AND((RIGHT($AK$3,2)-'[1]Miter Profiles'!$AC$38-'[1]Outside Edges'!$B133)&gt;=5,'[1]Outside Edges'!$P133="Yes"),"Yes","No")</f>
        <v>Yes</v>
      </c>
      <c r="AL134" s="10" t="str">
        <f>IF(AND((RIGHT($AL$3,2)-'[1]Miter Profiles'!$AC$39-'[1]Outside Edges'!$B133)&gt;=5,'[1]Outside Edges'!$P133="Yes"),"Yes","No")</f>
        <v>Yes</v>
      </c>
      <c r="AM134" s="10" t="str">
        <f>IF(AND((RIGHT($AM$3,2)-'[1]Miter Profiles'!$AC$40-'[1]Outside Edges'!$B133)&gt;=5,'[1]Outside Edges'!$P133="Yes"),"Yes","No")</f>
        <v>Yes</v>
      </c>
      <c r="AN134" s="85" t="str">
        <f>IF(AND((RIGHT($AN$3,2)-'[1]Miter Profiles'!$AC$41-'[1]Outside Edges'!$B133)&gt;=5,'[1]Outside Edges'!$P133="Yes"),"Yes","No")</f>
        <v>Yes</v>
      </c>
      <c r="AO134" s="86" t="str">
        <f>IF(AND((RIGHT($AO$3,2)-'[1]Miter Profiles'!$AC$42-'[1]Outside Edges'!$B133)&gt;=5,'[1]Outside Edges'!$P133="Yes"),"Yes","No")</f>
        <v>Yes</v>
      </c>
      <c r="AP134" s="11" t="str">
        <f>IF(AND((RIGHT($AP$3,2)-'[1]Miter Profiles'!$AC$43-'[1]Outside Edges'!$B133)&gt;=5,'[1]Outside Edges'!$P133="Yes"),"Yes","No")</f>
        <v>Yes</v>
      </c>
      <c r="AQ134" s="87" t="str">
        <f>IF(AND((RIGHT($AQ$3,2)-'[1]Miter Profiles'!$AC$44-'[1]Outside Edges'!$B133)&gt;=5,'[1]Outside Edges'!$P133="Yes"),"Yes","No")</f>
        <v>Yes</v>
      </c>
      <c r="AR134" s="10" t="str">
        <f>IF(AND((RIGHT($AR$3,2)-'[1]Miter Profiles'!$AC$45-'[1]Outside Edges'!$B133)&gt;=5,'[1]Outside Edges'!$P133="Yes"),"Yes","No")</f>
        <v>Yes</v>
      </c>
      <c r="AS134" s="10" t="str">
        <f>IF(AND((RIGHT($AS$3,2)-'[1]Miter Profiles'!$AC$46-'[1]Outside Edges'!$B133)&gt;=5,'[1]Outside Edges'!$P133="Yes"),"Yes","No")</f>
        <v>Yes</v>
      </c>
      <c r="AT134" s="85" t="str">
        <f>IF(AND((RIGHT($AT$3,2)-'[1]Miter Profiles'!$AC$47-'[1]Outside Edges'!$B133)&gt;=5,'[1]Outside Edges'!$P133="Yes"),"Yes","No")</f>
        <v>Yes</v>
      </c>
      <c r="AU134" s="86" t="str">
        <f>IF(AND((RIGHT($AU$3,2)-'[1]Miter Profiles'!$AC$48-'[1]Outside Edges'!$B133)&gt;=5,'[1]Outside Edges'!$P133="Yes"),"Yes","No")</f>
        <v>Yes</v>
      </c>
      <c r="AV134" s="11" t="str">
        <f>IF(AND((RIGHT($AV$3,2)-'[1]Miter Profiles'!$AC$49-'[1]Outside Edges'!$B133)&gt;=5,'[1]Outside Edges'!$P133="Yes"),"Yes","No")</f>
        <v>Yes</v>
      </c>
      <c r="AW134" s="87" t="str">
        <f>IF(AND((RIGHT($AW$3,2)-'[1]Miter Profiles'!$AC$50-'[1]Outside Edges'!$B133)&gt;=5,'[1]Outside Edges'!$P133="Yes"),"Yes","No")</f>
        <v>Yes</v>
      </c>
      <c r="AX134" s="10" t="str">
        <f>IF(AND((RIGHT($AX$3,2)-'[1]Miter Profiles'!$AC$51-'[1]Outside Edges'!$B133)&gt;=5,'[1]Outside Edges'!$P133="Yes"),"Yes","No")</f>
        <v>Yes</v>
      </c>
      <c r="AY134" s="10" t="str">
        <f>IF(AND((RIGHT($AY$3,2)-'[1]Miter Profiles'!$AC$52-'[1]Outside Edges'!$B133)&gt;=5,'[1]Outside Edges'!$P133="Yes"),"Yes","No")</f>
        <v>Yes</v>
      </c>
      <c r="AZ134" s="85" t="str">
        <f>IF(AND((RIGHT($AZ$3,2)-'[1]Miter Profiles'!$AC$53-'[1]Outside Edges'!$B133)&gt;=5,'[1]Outside Edges'!$P133="Yes"),"Yes","No")</f>
        <v>Yes</v>
      </c>
      <c r="BA134" s="86" t="str">
        <f>IF(AND((RIGHT($BA$3,2)-'[1]Miter Profiles'!$AC$54-'[1]Outside Edges'!$B133)&gt;=5,'[1]Outside Edges'!$P133="Yes"),"Yes","No")</f>
        <v>Yes</v>
      </c>
      <c r="BB134" s="11" t="str">
        <f>IF(AND((RIGHT($BB$3,2)-'[1]Miter Profiles'!$AC$55-'[1]Outside Edges'!$B133)&gt;=5,'[1]Outside Edges'!$P133="Yes"),"Yes","No")</f>
        <v>Yes</v>
      </c>
      <c r="BC134" s="87" t="str">
        <f>IF(AND((RIGHT($BC$3,2)-'[1]Miter Profiles'!$AC$56-'[1]Outside Edges'!$B133)&gt;=5,'[1]Outside Edges'!$P133="Yes"),"Yes","No")</f>
        <v>Yes</v>
      </c>
      <c r="BD134" s="10" t="str">
        <f>IF(AND((RIGHT($BD$3,2)-'[1]Miter Profiles'!$AC$57-'[1]Outside Edges'!$B133)&gt;=5,'[1]Outside Edges'!$P133="Yes"),"Yes","No")</f>
        <v>Yes</v>
      </c>
      <c r="BE134" s="10" t="str">
        <f>IF(AND((RIGHT($BE$3,2)-'[1]Miter Profiles'!$AC$58-'[1]Outside Edges'!$B133)&gt;=5,'[1]Outside Edges'!$P133="Yes"),"Yes","No")</f>
        <v>Yes</v>
      </c>
      <c r="BF134" s="85" t="str">
        <f>IF(AND((RIGHT($BF$3,2)-'[1]Miter Profiles'!$AC$59-'[1]Outside Edges'!$B133)&gt;=5,'[1]Outside Edges'!$P133="Yes"),"Yes","No")</f>
        <v>Yes</v>
      </c>
      <c r="BG134" s="86" t="str">
        <f>IF(AND((RIGHT($BG$3,2)-'[1]Miter Profiles'!$AC$60-'[1]Outside Edges'!$B133)&gt;=5,'[1]Outside Edges'!$P133="Yes"),"Yes","No")</f>
        <v>Yes</v>
      </c>
      <c r="BH134" s="11" t="str">
        <f>IF(AND((RIGHT($BH$3,2)-'[1]Miter Profiles'!$AC$61-'[1]Outside Edges'!$B133)&gt;=5,'[1]Outside Edges'!$P133="Yes"),"Yes","No")</f>
        <v>Yes</v>
      </c>
      <c r="BI134" s="87" t="str">
        <f>IF(AND((RIGHT($BI$3,2)-'[1]Miter Profiles'!$AC$62-'[1]Outside Edges'!$B133)&gt;=5,'[1]Outside Edges'!$P133="Yes"),"Yes","No")</f>
        <v>Yes</v>
      </c>
      <c r="BJ134" s="10" t="str">
        <f>IF(AND((RIGHT($BJ$3,2)-'[1]Miter Profiles'!$AC$63-'[1]Outside Edges'!$B133)&gt;=5,'[1]Outside Edges'!$P133="Yes"),"Yes","No")</f>
        <v>Yes</v>
      </c>
      <c r="BK134" s="10" t="str">
        <f>IF(AND((RIGHT($BK$3,2)-'[1]Miter Profiles'!$AC$64-'[1]Outside Edges'!$B133)&gt;=5,'[1]Outside Edges'!$P133="Yes"),"Yes","No")</f>
        <v>Yes</v>
      </c>
      <c r="BL134" s="85" t="str">
        <f>IF(AND((RIGHT($BL$3,2)-'[1]Miter Profiles'!$AC$65-'[1]Outside Edges'!$B133)&gt;=5,'[1]Outside Edges'!$P133="Yes"),"Yes","No")</f>
        <v>Yes</v>
      </c>
      <c r="BM134" s="86" t="str">
        <f>IF(AND((RIGHT($BM$3,2)-'[1]Miter Profiles'!$AC$66-'[1]Outside Edges'!$B133)&gt;=5,'[1]Outside Edges'!$P133="Yes"),"Yes","No")</f>
        <v>Yes</v>
      </c>
      <c r="BN134" s="11" t="str">
        <f>IF(AND((RIGHT($BN$3,2)-'[1]Miter Profiles'!$AC$67-'[1]Outside Edges'!$B133)&gt;=5,'[1]Outside Edges'!$P133="Yes"),"Yes","No")</f>
        <v>Yes</v>
      </c>
      <c r="BO134" s="87" t="str">
        <f>IF(AND((RIGHT($BO$3,2)-'[1]Miter Profiles'!$AC$68-'[1]Outside Edges'!$B133)&gt;=5,'[1]Outside Edges'!$P133="Yes"),"Yes","No")</f>
        <v>Yes</v>
      </c>
      <c r="BP134" s="10" t="str">
        <f>IF(AND((RIGHT($BP$3,2)-'[1]Miter Profiles'!$AC$69-'[1]Outside Edges'!$B133)&gt;=5,'[1]Outside Edges'!$P133="Yes"),"Yes","No")</f>
        <v>Yes</v>
      </c>
      <c r="BQ134" s="10" t="str">
        <f>IF(AND((RIGHT($BQ$3,2)-'[1]Miter Profiles'!$AC$70-'[1]Outside Edges'!$B133)&gt;=5,'[1]Outside Edges'!$P133="Yes"),"Yes","No")</f>
        <v>Yes</v>
      </c>
      <c r="BR134" s="85" t="str">
        <f>IF(AND((RIGHT($BR$3,2)-'[1]Miter Profiles'!$AC$71-'[1]Outside Edges'!$B133)&gt;=5,'[1]Outside Edges'!$P133="Yes"),"Yes","No")</f>
        <v>Yes</v>
      </c>
      <c r="BS134" s="86" t="str">
        <f>IF(AND((RIGHT($BS$3,2)-'[1]Miter Profiles'!$AC$72-'[1]Outside Edges'!$B133)&gt;=5,'[1]Outside Edges'!$P133="Yes"),"Yes","No")</f>
        <v>Yes</v>
      </c>
      <c r="BT134" s="11" t="str">
        <f>IF(AND((RIGHT($BT$3,2)-'[1]Miter Profiles'!$AC$73-'[1]Outside Edges'!$B133)&gt;=5,'[1]Outside Edges'!$P133="Yes"),"Yes","No")</f>
        <v>Yes</v>
      </c>
      <c r="BU134" s="87" t="str">
        <f>IF(AND((RIGHT($BU$3,2)-'[1]Miter Profiles'!$AC$74-'[1]Outside Edges'!$B133)&gt;=5,'[1]Outside Edges'!$P133="Yes"),"Yes","No")</f>
        <v>Yes</v>
      </c>
      <c r="BV134" s="10" t="str">
        <f>IF(AND((RIGHT($BV$3,2)-'[1]Miter Profiles'!$AC$75-'[1]Outside Edges'!$B133)&gt;=5,'[1]Outside Edges'!$P133="Yes"),"Yes","No")</f>
        <v>Yes</v>
      </c>
      <c r="BW134" s="10" t="str">
        <f>IF(AND((RIGHT($BW$3,2)-'[1]Miter Profiles'!$AC$76-'[1]Outside Edges'!$B133)&gt;=5,'[1]Outside Edges'!$P133="Yes"),"Yes","No")</f>
        <v>Yes</v>
      </c>
      <c r="BX134" s="85" t="str">
        <f>IF(AND((RIGHT($BX$3,2)-'[1]Miter Profiles'!$AC$77-'[1]Outside Edges'!$B133)&gt;=5,'[1]Outside Edges'!$P133="Yes"),"Yes","No")</f>
        <v>Yes</v>
      </c>
      <c r="BY134" s="86" t="str">
        <f>IF(AND((RIGHT($BY$3,2)-'[1]Miter Profiles'!$AC$78-'[1]Outside Edges'!$B133)&gt;=5,'[1]Outside Edges'!$P133="Yes"),"Yes","No")</f>
        <v>Yes</v>
      </c>
      <c r="BZ134" s="11" t="str">
        <f>IF(AND((RIGHT($BZ$3,2)-'[1]Miter Profiles'!$AC$79-'[1]Outside Edges'!$B133)&gt;=5,'[1]Outside Edges'!$P133="Yes"),"Yes","No")</f>
        <v>Yes</v>
      </c>
      <c r="CA134" s="87" t="str">
        <f>IF(AND((RIGHT($CA$3,2)-'[1]Miter Profiles'!$AC$80-'[1]Outside Edges'!$B133)&gt;=5,'[1]Outside Edges'!$P133="Yes"),"Yes","No")</f>
        <v>Yes</v>
      </c>
      <c r="CB134" s="10" t="str">
        <f>IF(AND((RIGHT($CB$3,2)-'[1]Miter Profiles'!$AC$81-'[1]Outside Edges'!$B133)&gt;=5,'[1]Outside Edges'!$P133="Yes"),"Yes","No")</f>
        <v>Yes</v>
      </c>
      <c r="CC134" s="10" t="str">
        <f>IF(AND((RIGHT($CC$3,2)-'[1]Miter Profiles'!$AC$82-'[1]Outside Edges'!$B133)&gt;=5,'[1]Outside Edges'!$P133="Yes"),"Yes","No")</f>
        <v>Yes</v>
      </c>
      <c r="CD134" s="85" t="str">
        <f>IF(AND((RIGHT($CD$3,2)-'[1]Miter Profiles'!$AC$83-'[1]Outside Edges'!$B133)&gt;=5,'[1]Outside Edges'!$P133="Yes"),"Yes","No")</f>
        <v>Yes</v>
      </c>
      <c r="CE134" s="86" t="str">
        <f>IF(AND((RIGHT($CE$3,2)-'[1]Miter Profiles'!$AC$84-'[1]Outside Edges'!$B133)&gt;=5,'[1]Outside Edges'!$P133="Yes"),"Yes","No")</f>
        <v>Yes</v>
      </c>
      <c r="CF134" s="11" t="str">
        <f>IF(AND((RIGHT($CF$3,2)-'[1]Miter Profiles'!$AC$85-'[1]Outside Edges'!$B133)&gt;=5,'[1]Outside Edges'!$P133="Yes"),"Yes","No")</f>
        <v>Yes</v>
      </c>
      <c r="CG134" s="87" t="str">
        <f>IF(AND((RIGHT($CG$3,2)-'[1]Miter Profiles'!$AC$86-'[1]Outside Edges'!$B133)&gt;=5,'[1]Outside Edges'!$P133="Yes"),"Yes","No")</f>
        <v>Yes</v>
      </c>
      <c r="CH134" s="10" t="str">
        <f>IF(AND((RIGHT($CH$3,2)-'[1]Miter Profiles'!$AC$87-'[1]Outside Edges'!$B133)&gt;=5,'[1]Outside Edges'!$P133="Yes"),"Yes","No")</f>
        <v>Yes</v>
      </c>
      <c r="CI134" s="10" t="str">
        <f>IF(AND((RIGHT($CI$3,2)-'[1]Miter Profiles'!$AC$88-'[1]Outside Edges'!$B133)&gt;=5,'[1]Outside Edges'!$P133="Yes"),"Yes","No")</f>
        <v>Yes</v>
      </c>
      <c r="CJ134" s="85" t="str">
        <f>IF(AND((RIGHT($CJ$3,2)-'[1]Miter Profiles'!$AC$89-'[1]Outside Edges'!$B133)&gt;=5,'[1]Outside Edges'!$P133="Yes"),"Yes","No")</f>
        <v>Yes</v>
      </c>
      <c r="CK134" s="86" t="str">
        <f>IF(AND((RIGHT($CK$3,2)-'[1]Miter Profiles'!$AC$90-'[1]Outside Edges'!$B133)&gt;=5,'[1]Outside Edges'!$P133="Yes"),"Yes","No")</f>
        <v>Yes</v>
      </c>
      <c r="CL134" s="11" t="str">
        <f>IF(AND((RIGHT($CL$3,2)-'[1]Miter Profiles'!$AC$91-'[1]Outside Edges'!$B133)&gt;=5,'[1]Outside Edges'!$P133="Yes"),"Yes","No")</f>
        <v>Yes</v>
      </c>
      <c r="CM134" s="87" t="str">
        <f>IF(AND((RIGHT($CM$3,2)-'[1]Miter Profiles'!$AC$92-'[1]Outside Edges'!$B133)&gt;=5,'[1]Outside Edges'!$P133="Yes"),"Yes","No")</f>
        <v>Yes</v>
      </c>
      <c r="CN134" s="10" t="str">
        <f>IF(AND((RIGHT(CN$3,2)-'[1]Miter Profiles'!$AC$93-'[1]Outside Edges'!$B133)&gt;=5,'[1]Outside Edges'!$P133="Yes"),"Yes","No")</f>
        <v>No</v>
      </c>
      <c r="CO134" s="10" t="str">
        <f>IF(AND((RIGHT(CO$3,2)-'[1]Miter Profiles'!$AC$94-'[1]Outside Edges'!$B133)&gt;=5,'[1]Outside Edges'!$P133="Yes"),"Yes","No")</f>
        <v>Yes</v>
      </c>
      <c r="CP134" s="85" t="str">
        <f>IF(AND((RIGHT(CP$3,2)-'[1]Miter Profiles'!$AC$95-'[1]Outside Edges'!$B133)&gt;=5,'[1]Outside Edges'!$P133="Yes"),"Yes","No")</f>
        <v>Yes</v>
      </c>
      <c r="CQ134" s="86" t="str">
        <f>IF(AND((RIGHT(CQ$3,2)-'[1]Miter Profiles'!$AC$96-'[1]Outside Edges'!$B133)&gt;=5,'[1]Outside Edges'!$P133="Yes"),"Yes","No")</f>
        <v>Yes</v>
      </c>
      <c r="CR134" s="11" t="str">
        <f>IF(AND((RIGHT(CR$3,2)-'[1]Miter Profiles'!$AC$97-'[1]Outside Edges'!$B133)&gt;=5,'[1]Outside Edges'!$P133="Yes"),"Yes","No")</f>
        <v>Yes</v>
      </c>
      <c r="CS134" s="87" t="str">
        <f>IF(AND((RIGHT(CS$3,2)-'[1]Miter Profiles'!$AC$98-'[1]Outside Edges'!$B133)&gt;=5,'[1]Outside Edges'!$P133="Yes"),"Yes","No")</f>
        <v>Yes</v>
      </c>
      <c r="CT134" s="10" t="str">
        <f>IF(AND((RIGHT($CT$3,2)-'[1]Miter Profiles'!$AC$99-'[1]Outside Edges'!$B133)&gt;=5,'[1]Outside Edges'!$P133="Yes"),"Yes","No")</f>
        <v>Yes</v>
      </c>
      <c r="CU134" s="10" t="str">
        <f>IF(AND((RIGHT($CU$3,2)-'[1]Miter Profiles'!$AC$100-'[1]Outside Edges'!$B133)&gt;=5,'[1]Outside Edges'!$P133="Yes"),"Yes","No")</f>
        <v>Yes</v>
      </c>
      <c r="CV134" s="85" t="str">
        <f>IF(AND((RIGHT($CV$3,2)-'[1]Miter Profiles'!$AC$101-'[1]Outside Edges'!$B133)&gt;=5,'[1]Outside Edges'!$P133="Yes"),"Yes","No")</f>
        <v>Yes</v>
      </c>
      <c r="CW134" s="86" t="str">
        <f>IF(AND((RIGHT($CW$3,2)-'[1]Miter Profiles'!$AC$102-'[1]Outside Edges'!$B133)&gt;=5,'[1]Outside Edges'!$P133="Yes"),"Yes","No")</f>
        <v>Yes</v>
      </c>
      <c r="CX134" s="11" t="str">
        <f>IF(AND((RIGHT($CX$3,2)-'[1]Miter Profiles'!$AC$103-'[1]Outside Edges'!$B133)&gt;=5,'[1]Outside Edges'!$P133="Yes"),"Yes","No")</f>
        <v>Yes</v>
      </c>
      <c r="CY134" s="87" t="str">
        <f>IF(AND((RIGHT($CY$3,2)-'[1]Miter Profiles'!$AC$104-'[1]Outside Edges'!$B133)&gt;=5,'[1]Outside Edges'!$P133="Yes"),"Yes","No")</f>
        <v>Yes</v>
      </c>
      <c r="CZ134" s="10" t="str">
        <f>IF(AND((RIGHT($CZ$3,2)-'[1]Miter Profiles'!$AC$105-'[1]Outside Edges'!$B133)&gt;=5,'[1]Outside Edges'!$P133="Yes"),"Yes","No")</f>
        <v>No</v>
      </c>
      <c r="DA134" s="10" t="str">
        <f>IF(AND((RIGHT($DA$3,2)-'[1]Miter Profiles'!$AC$106-'[1]Outside Edges'!$B133)&gt;=5,'[1]Outside Edges'!$P133="Yes"),"Yes","No")</f>
        <v>No</v>
      </c>
      <c r="DB134" s="85" t="str">
        <f>IF(AND((RIGHT($DB$3,2)-'[1]Miter Profiles'!$AC$107-'[1]Outside Edges'!$B133)&gt;=5,'[1]Outside Edges'!$P133="Yes"),"Yes","No")</f>
        <v>No</v>
      </c>
      <c r="DC134" s="86" t="str">
        <f>IF(AND((RIGHT($DC$3,2)-'[1]Miter Profiles'!$AC$108-'[1]Outside Edges'!$B133)&gt;=5,'[1]Outside Edges'!$P133="Yes"),"Yes","No")</f>
        <v>Yes</v>
      </c>
      <c r="DD134" s="11" t="str">
        <f>IF(AND((RIGHT($DD$3,2)-'[1]Miter Profiles'!$AC$109-'[1]Outside Edges'!$B133)&gt;=5,'[1]Outside Edges'!$P133="Yes"),"Yes","No")</f>
        <v>Yes</v>
      </c>
      <c r="DE134" s="87" t="str">
        <f>IF(AND((RIGHT($DE$3,2)-'[1]Miter Profiles'!$AC$110-'[1]Outside Edges'!$B133)&gt;=5,'[1]Outside Edges'!$P133="Yes"),"Yes","No")</f>
        <v>Yes</v>
      </c>
      <c r="DF134" s="10" t="str">
        <f>IF(AND((RIGHT($DF$3,2)-'[1]Miter Profiles'!$AC$111-'[1]Outside Edges'!$B133)&gt;=5,'[1]Outside Edges'!$P133="Yes"),"Yes","No")</f>
        <v>Yes</v>
      </c>
      <c r="DG134" s="10" t="str">
        <f>IF(AND((RIGHT($DG$3,2)-'[1]Miter Profiles'!$AC$112-'[1]Outside Edges'!$B133)&gt;=5,'[1]Outside Edges'!$P133="Yes"),"Yes","No")</f>
        <v>Yes</v>
      </c>
      <c r="DH134" s="85" t="str">
        <f>IF(AND((RIGHT($DH$3,2)-'[1]Miter Profiles'!$AC$113-'[1]Outside Edges'!$B133)&gt;=5,'[1]Outside Edges'!$P133="Yes"),"Yes","No")</f>
        <v>Yes</v>
      </c>
      <c r="DI134" s="86" t="str">
        <f>IF(AND((RIGHT($DI$3,2)-'[1]Miter Profiles'!$AC$114-'[1]Outside Edges'!$B133)&gt;=5,'[1]Outside Edges'!$P133="Yes"),"Yes","No")</f>
        <v>Yes</v>
      </c>
      <c r="DJ134" s="11" t="str">
        <f>IF(AND((RIGHT($DJ$3,2)-'[1]Miter Profiles'!$AC$115-'[1]Outside Edges'!$B133)&gt;=5,'[1]Outside Edges'!$P133="Yes"),"Yes","No")</f>
        <v>Yes</v>
      </c>
      <c r="DK134" s="87" t="str">
        <f>IF(AND((RIGHT($DK$3,2)-'[1]Miter Profiles'!$AC$116-'[1]Outside Edges'!$B133)&gt;=5,'[1]Outside Edges'!$P133="Yes"),"Yes","No")</f>
        <v>Yes</v>
      </c>
      <c r="DL134" s="10" t="str">
        <f>IF(AND((RIGHT($DL$3,2)-'[1]Miter Profiles'!$AC$117-'[1]Outside Edges'!$B133)&gt;=5,'[1]Outside Edges'!$P133="Yes"),"Yes","No")</f>
        <v>Yes</v>
      </c>
      <c r="DM134" s="10" t="str">
        <f>IF(AND((RIGHT($DM$3,2)-'[1]Miter Profiles'!$AC$118-'[1]Outside Edges'!$B133)&gt;=5,'[1]Outside Edges'!$P133="Yes"),"Yes","No")</f>
        <v>Yes</v>
      </c>
      <c r="DN134" s="85" t="str">
        <f>IF(AND((RIGHT($DN$3,2)-'[1]Miter Profiles'!$AC$119-'[1]Outside Edges'!$B133)&gt;=5,'[1]Outside Edges'!$P133="Yes"),"Yes","No")</f>
        <v>Yes</v>
      </c>
      <c r="DO134" s="86" t="str">
        <f>IF(AND((RIGHT($DO$3,2)-'[1]Miter Profiles'!$AC$120-'[1]Outside Edges'!$B133)&gt;=5,'[1]Outside Edges'!$P133="Yes"),"Yes","No")</f>
        <v>No</v>
      </c>
      <c r="DP134" s="11" t="str">
        <f>IF(AND((RIGHT($DP$3,2)-'[1]Miter Profiles'!$AC$121-'[1]Outside Edges'!$B133)&gt;=5,'[1]Outside Edges'!$P133="Yes"),"Yes","No")</f>
        <v>Yes</v>
      </c>
      <c r="DQ134" s="87" t="str">
        <f>IF(AND((RIGHT($DQ$3,2)-'[1]Miter Profiles'!$AC$122-'[1]Outside Edges'!$B133)&gt;=5,'[1]Outside Edges'!$P133="Yes"),"Yes","No")</f>
        <v>Yes</v>
      </c>
      <c r="DR134" s="10" t="str">
        <f>IF(AND((RIGHT($DR$3,2)-'[1]Miter Profiles'!$AC$123-'[1]Outside Edges'!$B133)&gt;=5,'[1]Outside Edges'!$P133="Yes"),"Yes","No")</f>
        <v>Yes</v>
      </c>
      <c r="DS134" s="10" t="str">
        <f>IF(AND((RIGHT($DS$3,2)-'[1]Miter Profiles'!$AC$124-'[1]Outside Edges'!$B133)&gt;=5,'[1]Outside Edges'!$P133="Yes"),"Yes","No")</f>
        <v>Yes</v>
      </c>
      <c r="DT134" s="85" t="str">
        <f>IF(AND((RIGHT($DT$3,2)-'[1]Miter Profiles'!$AC$125-'[1]Outside Edges'!$B133)&gt;=5,'[1]Outside Edges'!$P133="Yes"),"Yes","No")</f>
        <v>Yes</v>
      </c>
      <c r="DU134" s="86" t="str">
        <f>IF(AND((RIGHT($DU$3,2)-'[1]Miter Profiles'!$AC$126-'[1]Outside Edges'!$B133)&gt;=5,'[1]Outside Edges'!$P133="Yes"),"Yes","No")</f>
        <v>Yes</v>
      </c>
      <c r="DV134" s="11" t="str">
        <f>IF(AND((RIGHT($DV$3,2)-'[1]Miter Profiles'!$AC$127-'[1]Outside Edges'!$B133)&gt;=5,'[1]Outside Edges'!$P133="Yes"),"Yes","No")</f>
        <v>Yes</v>
      </c>
      <c r="DW134" s="87" t="str">
        <f>IF(AND((RIGHT($DW$3,2)-'[1]Miter Profiles'!$AC$128-'[1]Outside Edges'!$B133)&gt;=5,'[1]Outside Edges'!$P133="Yes"),"Yes","No")</f>
        <v>Yes</v>
      </c>
      <c r="DX134" s="10" t="str">
        <f>IF(AND((RIGHT($DX$3,2)-'[1]Miter Profiles'!$AC$129-'[1]Outside Edges'!$B133)&gt;=5,'[1]Outside Edges'!$P133="Yes"),"Yes","No")</f>
        <v>Yes</v>
      </c>
      <c r="DY134" s="10" t="str">
        <f>IF(AND((RIGHT($DY$3,2)-'[1]Miter Profiles'!$AC$130-'[1]Outside Edges'!$B133)&gt;=5,'[1]Outside Edges'!$P133="Yes"),"Yes","No")</f>
        <v>Yes</v>
      </c>
      <c r="DZ134" s="85" t="str">
        <f>IF(AND((RIGHT($DZ$3,2)-'[1]Miter Profiles'!$AC$131-'[1]Outside Edges'!$B133)&gt;=5,'[1]Outside Edges'!$P133="Yes"),"Yes","No")</f>
        <v>Yes</v>
      </c>
      <c r="EA134" s="90" t="str">
        <f>IF(AND((RIGHT($EA$3,2)-'[1]Miter Profiles'!$AC$132-'[1]Outside Edges'!$B133)&gt;=5,'[1]Outside Edges'!$P133="Yes"),"Yes","No")</f>
        <v>Yes</v>
      </c>
      <c r="EB134" s="104" t="str">
        <f>IF(AND((RIGHT($EB$3,2)-'[1]Miter Profiles'!$AC$133-'[1]Outside Edges'!$B133)&gt;=5,'[1]Outside Edges'!$P133="Yes"),"Yes","No")</f>
        <v>No</v>
      </c>
      <c r="EC134" s="109" t="str">
        <f>IF(AND((RIGHT($EC$3,2)-'[1]Miter Profiles'!$AC$134-'[1]Outside Edges'!$B133)&gt;=5,'[1]Outside Edges'!$P133="Yes"),"Yes","No")</f>
        <v>Yes</v>
      </c>
      <c r="ED134" s="115" t="str">
        <f>IF(AND((RIGHT($ED$3,2)-'[1]Miter Profiles'!$AC$135-'[1]Outside Edges'!$B133)&gt;=5,'[1]Outside Edges'!$P133="Yes"),"Yes","No")</f>
        <v>Yes</v>
      </c>
      <c r="EE134" s="112" t="str">
        <f>IF(AND((RIGHT($EE$3,2)-'[1]Miter Profiles'!$AC$136-'[1]Outside Edges'!$B133)&gt;=5,'[1]Outside Edges'!$P133="Yes"),"Yes","No")</f>
        <v>Yes</v>
      </c>
      <c r="EF134" s="85" t="str">
        <f>IF(AND((RIGHT($EF$3,2)-'[1]Miter Profiles'!$AC$137-'[1]Outside Edges'!$B133)&gt;=5,'[1]Outside Edges'!$P133="Yes"),"Yes","No")</f>
        <v>Yes</v>
      </c>
      <c r="EG134" s="10" t="str">
        <f>IF(AND((RIGHT($EG$3,2)-'[1]Miter Profiles'!$AC$138-'[1]Outside Edges'!$B133)&gt;=5,'[1]Outside Edges'!$P133="Yes"),"Yes","No")</f>
        <v>Yes</v>
      </c>
      <c r="EH134" s="90" t="str">
        <f>IF(AND((RIGHT($EH$3,2)-'[1]Miter Profiles'!$AC$139-'[1]Outside Edges'!$B133)&gt;=5,'[1]Outside Edges'!$P133="Yes"),"Yes","No")</f>
        <v>Yes</v>
      </c>
      <c r="EI134" s="120" t="str">
        <f>IF(AND((RIGHT($EI$3,2)-'[1]Miter Profiles'!$AC$140-'[1]Outside Edges'!$B133)&gt;=5,'[1]Outside Edges'!$P133="Yes"),"Yes","No")</f>
        <v>Yes</v>
      </c>
      <c r="EJ134" s="123" t="str">
        <f>IF(AND((RIGHT($EJ$3,2)-'[1]Miter Profiles'!$AC$141-'[1]Outside Edges'!$B133)&gt;=5,'[1]Outside Edges'!$P133="Yes"),"Yes","No")</f>
        <v>Yes</v>
      </c>
      <c r="EK134" s="123" t="str">
        <f>IF(AND((RIGHT($EK$3,2)-'[1]Miter Profiles'!$AC$142-'[1]Outside Edges'!$B133)&gt;=5,'[1]Outside Edges'!$P133="Yes"),"Yes","No")</f>
        <v>Yes</v>
      </c>
      <c r="EL134" s="115" t="str">
        <f>IF(AND((RIGHT($EL$3,2)-'[1]Miter Profiles'!$AC$143-'[1]Outside Edges'!$B133)&gt;=5,'[1]Outside Edges'!$P133="Yes"),"Yes","No")</f>
        <v>Yes</v>
      </c>
      <c r="EM134" s="128" t="str">
        <f>IF(AND((RIGHT($EM$3,2)-'[1]Miter Profiles'!$AC$144-'[1]Outside Edges'!$B133)&gt;=5,'[1]Outside Edges'!$P133="Yes"),"Yes","No")</f>
        <v>No</v>
      </c>
      <c r="EN134" s="10" t="str">
        <f>IF(AND((RIGHT($EN$3,2)-'[1]Miter Profiles'!$AC$145-'[1]Outside Edges'!$B133)&gt;=5,'[1]Outside Edges'!$P133="Yes"),"Yes","No")</f>
        <v>Yes</v>
      </c>
      <c r="EO134" s="90" t="str">
        <f>IF(AND((RIGHT($EO$3,2)-'[1]Miter Profiles'!$AC$146-'[1]Outside Edges'!$B133)&gt;=5,'[1]Outside Edges'!$P133="Yes"),"Yes","No")</f>
        <v>Yes</v>
      </c>
      <c r="EP134" s="123" t="str">
        <f>IF(AND((RIGHT($EP$3,2)-'[1]Miter Profiles'!$AC$147-'[1]Outside Edges'!$B133)&gt;=5,'[1]Outside Edges'!$P133="Yes"),"Yes","No")</f>
        <v>Yes</v>
      </c>
      <c r="EQ134" s="123" t="str">
        <f>IF(AND((RIGHT($EQ$3,2)-'[1]Miter Profiles'!$AC$148-'[1]Outside Edges'!$B133)&gt;=5,'[1]Outside Edges'!$P133="Yes"),"Yes","No")</f>
        <v>Yes</v>
      </c>
      <c r="ER134" s="115" t="str">
        <f>IF(AND((RIGHT($ER$3,2)-'[1]Miter Profiles'!$AC$149-'[1]Outside Edges'!$B133)&gt;=5,'[1]Outside Edges'!$P133="Yes"),"Yes","No")</f>
        <v>Yes</v>
      </c>
      <c r="ES134" s="128" t="str">
        <f>IF(AND((RIGHT($ES$3,2)-'[1]Miter Profiles'!$AC$150-'[1]Outside Edges'!$B133)&gt;=5,'[1]Outside Edges'!$P133="Yes"),"Yes","No")</f>
        <v>No</v>
      </c>
      <c r="ET134" s="10" t="str">
        <f>IF(AND((RIGHT($ET$3,2)-'[1]Miter Profiles'!$AC$151-'[1]Outside Edges'!$B133)&gt;=5,'[1]Outside Edges'!$P133="Yes"),"Yes","No")</f>
        <v>Yes</v>
      </c>
      <c r="EU134" s="90" t="str">
        <f>IF(AND((RIGHT($EU$3,2)-'[1]Miter Profiles'!$AC$152-'[1]Outside Edges'!$B133)&gt;=5,'[1]Outside Edges'!$P133="Yes"),"Yes","No")</f>
        <v>Yes</v>
      </c>
      <c r="EV134" s="123" t="str">
        <f>IF(AND((RIGHT($EV$3,2)-'[1]Miter Profiles'!$AC$153-'[1]Outside Edges'!$B133)&gt;=5,'[1]Outside Edges'!$P133="Yes"),"Yes","No")</f>
        <v>Yes</v>
      </c>
      <c r="EW134" s="123" t="str">
        <f>IF(AND((RIGHT($EW$3,2)-'[1]Miter Profiles'!$AC$154-'[1]Outside Edges'!$B133)&gt;=5,'[1]Outside Edges'!$P133="Yes"),"Yes","No")</f>
        <v>Yes</v>
      </c>
      <c r="EX134" s="115" t="str">
        <f>IF(AND((RIGHT($EX$3,2)-'[1]Miter Profiles'!$AC$155-'[1]Outside Edges'!$B133)&gt;=5,'[1]Outside Edges'!$P133="Yes"),"Yes","No")</f>
        <v>Yes</v>
      </c>
      <c r="EY134" s="128" t="str">
        <f>IF(AND((RIGHT($EY$3,2)-'[1]Miter Profiles'!$AC$156-'[1]Outside Edges'!$B133)&gt;=5,'[1]Outside Edges'!$P133="Yes"),"Yes","No")</f>
        <v>Yes</v>
      </c>
      <c r="EZ134" s="10" t="str">
        <f>IF(AND((RIGHT($EZ$3,2)-'[1]Miter Profiles'!$AC$157-'[1]Outside Edges'!$B133)&gt;=5,'[1]Outside Edges'!$P133="Yes"),"Yes","No")</f>
        <v>Yes</v>
      </c>
      <c r="FA134" s="90" t="str">
        <f>IF(AND((RIGHT($FA$3,2)-'[1]Miter Profiles'!$AC$158-'[1]Outside Edges'!$B133)&gt;=5,'[1]Outside Edges'!$P133="Yes"),"Yes","No")</f>
        <v>Yes</v>
      </c>
      <c r="FB134" s="123" t="str">
        <f>IF(AND((RIGHT($FB$3,2)-'[1]Miter Profiles'!$AC$159-'[1]Outside Edges'!$B133)&gt;=5,'[1]Outside Edges'!$P133="Yes"),"Yes","No")</f>
        <v>Yes</v>
      </c>
      <c r="FC134" s="123" t="str">
        <f>IF(AND((RIGHT($FC$3,2)-'[1]Miter Profiles'!$AC$160-'[1]Outside Edges'!$B133)&gt;=5,'[1]Outside Edges'!$P133="Yes"),"Yes","No")</f>
        <v>Yes</v>
      </c>
      <c r="FD134" s="115" t="str">
        <f>IF(AND((RIGHT($FD$3,2)-'[1]Miter Profiles'!$AC$161-'[1]Outside Edges'!$B133)&gt;=5,'[1]Outside Edges'!$P133="Yes"),"Yes","No")</f>
        <v>Yes</v>
      </c>
      <c r="FE134" s="128" t="str">
        <f>IF(AND((RIGHT($FE$3,2)-'[1]Miter Profiles'!$AC$162-'[1]Outside Edges'!$B133)&gt;=5,'[1]Outside Edges'!$P133="Yes"),"Yes","No")</f>
        <v>Yes</v>
      </c>
      <c r="FF134" s="10" t="str">
        <f>IF(AND((RIGHT($FF$3,2)-'[1]Miter Profiles'!$AC$163-'[1]Outside Edges'!$B133)&gt;=5,'[1]Outside Edges'!$P133="Yes"),"Yes","No")</f>
        <v>Yes</v>
      </c>
      <c r="FG134" s="90" t="str">
        <f>IF(AND((RIGHT($FG$3,2)-'[1]Miter Profiles'!$AC$164-'[1]Outside Edges'!$B133)&gt;=5,'[1]Outside Edges'!$P133="Yes"),"Yes","No")</f>
        <v>Yes</v>
      </c>
      <c r="FH134" s="123" t="str">
        <f>IF(AND((RIGHT($FH$3,2)-'[1]Miter Profiles'!$AC$165-'[1]Outside Edges'!$B133)&gt;=5,'[1]Outside Edges'!$P133="Yes"),"Yes","No")</f>
        <v>Yes</v>
      </c>
      <c r="FI134" s="123" t="str">
        <f>IF(AND((RIGHT($FI$3,2)-'[1]Miter Profiles'!$AC$166-'[1]Outside Edges'!$B133)&gt;=5,'[1]Outside Edges'!$P133="Yes"),"Yes","No")</f>
        <v>Yes</v>
      </c>
      <c r="FJ134" s="115" t="str">
        <f>IF(AND((RIGHT($FJ$3,2)-'[1]Miter Profiles'!$AC$167-'[1]Outside Edges'!$B133)&gt;=5,'[1]Outside Edges'!$P133="Yes"),"Yes","No")</f>
        <v>Yes</v>
      </c>
      <c r="FK134" s="128" t="str">
        <f>IF(AND((RIGHT($FK$3,2)-'[1]Miter Profiles'!$AC$168-'[1]Outside Edges'!$B133)&gt;=5,'[1]Outside Edges'!$P133="Yes"),"Yes","No")</f>
        <v>Yes</v>
      </c>
      <c r="FL134" s="10" t="str">
        <f>IF(AND((RIGHT($FL$3,2)-'[1]Miter Profiles'!$AC$169-'[1]Outside Edges'!$B133)&gt;=5,'[1]Outside Edges'!$P133="Yes"),"Yes","No")</f>
        <v>Yes</v>
      </c>
      <c r="FM134" s="90" t="str">
        <f>IF(AND((RIGHT($FM$3,2)-'[1]Miter Profiles'!$AC$170-'[1]Outside Edges'!$B133)&gt;=5,'[1]Outside Edges'!$P133="Yes"),"Yes","No")</f>
        <v>Yes</v>
      </c>
      <c r="FN134" s="123" t="str">
        <f>IF(AND((RIGHT($FN$3,2)-'[1]Miter Profiles'!$AC$171-'[1]Outside Edges'!$B133)&gt;=5,'[1]Outside Edges'!$P133="Yes"),"Yes","No")</f>
        <v>Yes</v>
      </c>
      <c r="FO134" s="123" t="str">
        <f>IF(AND((RIGHT($FO$3,2)-'[1]Miter Profiles'!$AC$172-'[1]Outside Edges'!$B133)&gt;=5,'[1]Outside Edges'!$P133="Yes"),"Yes","No")</f>
        <v>Yes</v>
      </c>
      <c r="FP134" s="115" t="str">
        <f>IF(AND((RIGHT($FP$3,2)-'[1]Miter Profiles'!$AC$173-'[1]Outside Edges'!$B133)&gt;=5,'[1]Outside Edges'!$P133="Yes"),"Yes","No")</f>
        <v>Yes</v>
      </c>
      <c r="FQ134" s="128" t="str">
        <f>IF(AND((RIGHT($FQ$3,2)-'[1]Miter Profiles'!$AC$174-'[1]Outside Edges'!$B133)&gt;=5,'[1]Outside Edges'!$P133="Yes"),"Yes","No")</f>
        <v>Yes</v>
      </c>
      <c r="FR134" s="10" t="str">
        <f>IF(AND((RIGHT($FR$3,2)-'[1]Miter Profiles'!$AC$175-'[1]Outside Edges'!$B133)&gt;=5,'[1]Outside Edges'!$P133="Yes"),"Yes","No")</f>
        <v>Yes</v>
      </c>
      <c r="FS134" s="90" t="str">
        <f>IF(AND((RIGHT($FS$3,2)-'[1]Miter Profiles'!$AC$176-'[1]Outside Edges'!$B133)&gt;=5,'[1]Outside Edges'!$P133="Yes"),"Yes","No")</f>
        <v>Yes</v>
      </c>
      <c r="FT134" s="123" t="str">
        <f>IF(AND((RIGHT($FT$3,2)-'[1]Miter Profiles'!$AC$177-'[1]Outside Edges'!$B133)&gt;=5,'[1]Outside Edges'!$P133="Yes"),"Yes","No")</f>
        <v>Yes</v>
      </c>
      <c r="FU134" s="123" t="str">
        <f>IF(AND((RIGHT($FU$3,2)-'[1]Miter Profiles'!$AC$178-'[1]Outside Edges'!$B133)&gt;=5,'[1]Outside Edges'!$P133="Yes"),"Yes","No")</f>
        <v>Yes</v>
      </c>
      <c r="FV134" s="115" t="str">
        <f>IF(AND((RIGHT($V$3,2)-'[1]Miter Profiles'!$AC$179-'[1]Outside Edges'!$B133)&gt;=5,'[1]Outside Edges'!$P133="Yes"),"Yes","No")</f>
        <v>Yes</v>
      </c>
      <c r="FW134" s="128" t="str">
        <f>IF(AND((RIGHT($FW$3,2)-'[1]Miter Profiles'!$AC$180-'[1]Outside Edges'!$B133)&gt;=5,'[1]Outside Edges'!$P133="Yes"),"Yes","No")</f>
        <v>No</v>
      </c>
      <c r="FX134" s="269" t="str">
        <f>IF(AND((RIGHT($FX$3,2)-'[1]Miter Profiles'!$AC$181-'[1]Outside Edges'!$B133)&gt;=5,'[1]Outside Edges'!$P133="Yes"),"Yes","No")</f>
        <v>Yes</v>
      </c>
      <c r="FY134" s="273" t="str">
        <f>IF(AND((RIGHT($FY$3,2)-'[1]Miter Profiles'!$AC$182-'[1]Outside Edges'!$B133)&gt;=5,'[1]Outside Edges'!$P133="Yes"),"Yes","No")</f>
        <v>Yes</v>
      </c>
      <c r="FZ134" s="282" t="str">
        <f>IF(AND((RIGHT($FZ$3,2)-'[1]Miter Profiles'!$AC$183-'[1]Outside Edges'!$B133)&gt;=5,'[1]Outside Edges'!$P133="Yes"),"Yes","No")</f>
        <v>Yes</v>
      </c>
      <c r="GA134" s="283" t="str">
        <f>IF(AND((RIGHT($GA$3,2)-'[1]Miter Profiles'!$AC$184-'[1]Outside Edges'!$B133)&gt;=5,'[1]Outside Edges'!$P133="Yes"),"Yes","No")</f>
        <v>Yes</v>
      </c>
      <c r="GB134" s="284" t="str">
        <f>IF(AND((RIGHT($GB$3,2)-'[1]Miter Profiles'!$AC$185-'[1]Outside Edges'!$B133)&gt;=5,'[1]Outside Edges'!$P133="Yes"),"Yes","No")</f>
        <v>Yes</v>
      </c>
      <c r="GC134" s="275" t="str">
        <f>IF(AND((RIGHT($GC$3,2)-'[1]Miter Profiles'!$AC$186-'[1]Outside Edges'!$B133)&gt;=5,'[1]Outside Edges'!$P133="Yes"),"Yes","No")</f>
        <v>Yes</v>
      </c>
      <c r="GD134" s="269" t="str">
        <f>IF(AND((RIGHT($GD$3,2)-'[1]Miter Profiles'!$AC$187-'[1]Outside Edges'!$B133)&gt;=5,'[1]Outside Edges'!$P133="Yes"),"Yes","No")</f>
        <v>Yes</v>
      </c>
      <c r="GE134" s="273" t="str">
        <f>IF(AND((RIGHT($GE$3,2)-'[1]Miter Profiles'!$AC$188-'[1]Outside Edges'!$B133)&gt;=5,'[1]Outside Edges'!$P133="Yes"),"Yes","No")</f>
        <v>Yes</v>
      </c>
      <c r="GF134" s="282" t="str">
        <f>IF(AND((RIGHT($GF$3,2)-'[1]Miter Profiles'!$AC$189-'[1]Outside Edges'!$B133)&gt;=5,'[1]Outside Edges'!$P133="Yes"),"Yes","No")</f>
        <v>Yes</v>
      </c>
      <c r="GG134" s="283" t="str">
        <f>IF(AND((RIGHT($GG$3,2)-'[1]Miter Profiles'!$AC$190-'[1]Outside Edges'!$B133)&gt;=5,'[1]Outside Edges'!$P133="Yes"),"Yes","No")</f>
        <v>Yes</v>
      </c>
      <c r="GH134" s="284" t="str">
        <f>IF(AND((RIGHT($GH$3,2)-'[1]Miter Profiles'!$AC$191-'[1]Outside Edges'!$B133)&gt;=5,'[1]Outside Edges'!$P133="Yes"),"Yes","No")</f>
        <v>Yes</v>
      </c>
      <c r="GI134" s="275" t="str">
        <f>IF(AND((RIGHT($GI$3,2)-'[1]Miter Profiles'!$AC$192-'[1]Outside Edges'!$B133)&gt;=5,'[1]Outside Edges'!$P133="Yes"),"Yes","No")</f>
        <v>Yes</v>
      </c>
      <c r="GJ134" s="269" t="str">
        <f>IF(AND((RIGHT($GJ$3,2)-'[1]Miter Profiles'!$AC$193-'[1]Outside Edges'!$B133)&gt;=5,'[1]Outside Edges'!$P133="Yes"),"Yes","No")</f>
        <v>Yes</v>
      </c>
      <c r="GK134" s="273" t="str">
        <f>IF(AND((RIGHT($GK$3,2)-'[1]Miter Profiles'!$AC$194-'[1]Outside Edges'!$B133)&gt;=5,'[1]Outside Edges'!$P133="Yes"),"Yes","No")</f>
        <v>Yes</v>
      </c>
      <c r="GL134" s="282" t="str">
        <f>IF(AND((RIGHT($GL$3,2)-'[1]Miter Profiles'!$AC$195-'[1]Outside Edges'!$B133)&gt;=5,'[1]Outside Edges'!$P133="Yes"),"Yes","No")</f>
        <v>Yes</v>
      </c>
      <c r="GM134" s="283" t="str">
        <f>IF(AND((RIGHT($GM$3,2)-'[1]Miter Profiles'!$AC$196-'[1]Outside Edges'!$B133)&gt;=5,'[1]Outside Edges'!$P133="Yes"),"Yes","No")</f>
        <v>Yes</v>
      </c>
      <c r="GN134" s="284" t="str">
        <f>IF(AND((RIGHT($GN$3,2)-'[1]Miter Profiles'!$AC$197-'[1]Outside Edges'!$B133)&gt;=5,'[1]Outside Edges'!$P133="Yes"),"Yes","No")</f>
        <v>Yes</v>
      </c>
      <c r="GO134" s="275" t="str">
        <f>IF(AND((RIGHT($GO$3,2)-'[1]Miter Profiles'!$AC$198-'[1]Outside Edges'!$B133)&gt;=5,'[1]Outside Edges'!$P133="Yes"),"Yes","No")</f>
        <v>No</v>
      </c>
      <c r="GP134" s="269" t="str">
        <f>IF(AND((RIGHT($GP$3,2)-'[1]Miter Profiles'!$AC$199-'[1]Outside Edges'!$B133)&gt;=5,'[1]Outside Edges'!$P133="Yes"),"Yes","No")</f>
        <v>Yes</v>
      </c>
      <c r="GQ134" s="273" t="str">
        <f>IF(AND((RIGHT($GQ$3,2)-'[1]Miter Profiles'!$AC$200-'[1]Outside Edges'!$B133)&gt;=5,'[1]Outside Edges'!$P133="Yes"),"Yes","No")</f>
        <v>Yes</v>
      </c>
      <c r="GR134" s="282" t="str">
        <f>IF(AND((RIGHT($GR$3,2)-'[1]Miter Profiles'!$AC$201-'[1]Outside Edges'!$B133)&gt;=5,'[1]Outside Edges'!$P133="Yes"),"Yes","No")</f>
        <v>Yes</v>
      </c>
      <c r="GS134" s="283" t="str">
        <f>IF(AND((RIGHT($GS$3,2)-'[1]Miter Profiles'!$AC$202-'[1]Outside Edges'!$B133)&gt;=5,'[1]Outside Edges'!$P133="Yes"),"Yes","No")</f>
        <v>Yes</v>
      </c>
      <c r="GT134" s="284" t="str">
        <f>IF(AND((RIGHT($GT$3,2)-'[1]Miter Profiles'!$AC$203-'[1]Outside Edges'!$B133)&gt;=5,'[1]Outside Edges'!$P133="Yes"),"Yes","No")</f>
        <v>Yes</v>
      </c>
      <c r="GU134" s="275" t="str">
        <f>IF(AND((RIGHT($GU$3,2)-'[1]Miter Profiles'!$AC$204-'[1]Outside Edges'!$B133)&gt;=5,'[1]Outside Edges'!$P133="Yes"),"Yes","No")</f>
        <v>Yes</v>
      </c>
      <c r="GV134" s="269" t="str">
        <f>IF(AND((RIGHT($GV$3,2)-'[1]Miter Profiles'!$AC$205-'[1]Outside Edges'!$B133)&gt;=5,'[1]Outside Edges'!$P133="Yes"),"Yes","No")</f>
        <v>Yes</v>
      </c>
      <c r="GW134" s="273" t="str">
        <f>IF(AND((RIGHT($GW$3,2)-'[1]Miter Profiles'!$AC$206-'[1]Outside Edges'!$B133)&gt;=5,'[1]Outside Edges'!$P133="Yes"),"Yes","No")</f>
        <v>Yes</v>
      </c>
      <c r="GX134" s="282" t="str">
        <f>IF(AND((RIGHT($GX$3,2)-'[1]Miter Profiles'!$AC$207-'[1]Outside Edges'!$B133)&gt;=5,'[1]Outside Edges'!$P133="Yes"),"Yes","No")</f>
        <v>No</v>
      </c>
      <c r="GY134" s="283" t="str">
        <f>IF(AND((RIGHT($GY$3,2)-'[1]Miter Profiles'!$AC$208-'[1]Outside Edges'!$B133)&gt;=5,'[1]Outside Edges'!$P133="Yes"),"Yes","No")</f>
        <v>Yes</v>
      </c>
      <c r="GZ134" s="284" t="str">
        <f>IF(AND((RIGHT($GZ$3,2)-'[1]Miter Profiles'!$AC$209-'[1]Outside Edges'!$B133)&gt;=5,'[1]Outside Edges'!$P133="Yes"),"Yes","No")</f>
        <v>Yes</v>
      </c>
      <c r="HA134" s="275" t="str">
        <f>IF(AND((RIGHT($HA$3,2)-'[1]Miter Profiles'!$AC$210-'[1]Outside Edges'!$B133)&gt;=5,'[1]Outside Edges'!$P133="Yes"),"Yes","No")</f>
        <v>Yes</v>
      </c>
      <c r="HB134" s="269" t="str">
        <f>IF(AND((RIGHT($HB$3,2)-'[1]Miter Profiles'!$AC$211-'[1]Outside Edges'!$B133)&gt;=5,'[1]Outside Edges'!$P133="Yes"),"Yes","No")</f>
        <v>Yes</v>
      </c>
      <c r="HC134" s="273" t="str">
        <f>IF(AND((RIGHT($HC$3,2)-'[1]Miter Profiles'!$AC$212-'[1]Outside Edges'!$B133)&gt;=5,'[1]Outside Edges'!$P133="Yes"),"Yes","No")</f>
        <v>Yes</v>
      </c>
      <c r="HD134" s="282" t="str">
        <f>IF(AND((RIGHT($HD$3,2)-'[1]Miter Profiles'!$AC$213-'[1]Outside Edges'!$B133)&gt;=5,'[1]Outside Edges'!$P133="Yes"),"Yes","No")</f>
        <v>No</v>
      </c>
      <c r="HE134" s="284" t="str">
        <f>IF(AND((RIGHT($HE$3,2)-'[1]Miter Profiles'!$AC$214-'[1]Outside Edges'!$B133)&gt;=5,'[1]Outside Edges'!$P133="Yes"),"Yes","No")</f>
        <v>No</v>
      </c>
      <c r="HF134" s="275" t="str">
        <f>IF(AND((RIGHT($HF$3,2)-'[1]Miter Profiles'!$AC$215-'[1]Outside Edges'!$B133)&gt;=5,'[1]Outside Edges'!$P133="Yes"),"Yes","No")</f>
        <v>Yes</v>
      </c>
      <c r="HG134" s="269" t="str">
        <f>IF(AND((RIGHT($HG$3,2)-'[1]Miter Profiles'!$AC$216-'[1]Outside Edges'!$B133)&gt;=5,'[1]Outside Edges'!$P133="Yes"),"Yes","No")</f>
        <v>Yes</v>
      </c>
      <c r="HH134" s="273" t="str">
        <f>IF(AND((RIGHT($HH$3,2)-'[1]Miter Profiles'!$AC$217-'[1]Outside Edges'!$B133)&gt;=5,'[1]Outside Edges'!$P133="Yes"),"Yes","No")</f>
        <v>Yes</v>
      </c>
      <c r="HI134" s="282" t="str">
        <f>IF(AND((RIGHT($HI$3,2)-'[1]Miter Profiles'!$AC$218-'[1]Outside Edges'!$B133)&gt;=5,'[1]Outside Edges'!$P133="Yes"),"Yes","No")</f>
        <v>Yes</v>
      </c>
      <c r="HJ134" s="283" t="str">
        <f>IF(AND((RIGHT($HJ$3,2)-'[1]Miter Profiles'!$AC$219-'[1]Outside Edges'!$B133)&gt;=5,'[1]Outside Edges'!$P133="Yes"),"Yes","No")</f>
        <v>Yes</v>
      </c>
      <c r="HK134" s="284" t="str">
        <f>IF(AND((RIGHT($HK$3,2)-'[1]Miter Profiles'!$AC$220-'[1]Outside Edges'!$B133)&gt;=5,'[1]Outside Edges'!$P133="Yes"),"Yes","No")</f>
        <v>Yes</v>
      </c>
      <c r="HL134" s="275" t="str">
        <f>IF(AND((RIGHT($HL$3,2)-'[1]Miter Profiles'!$AC$221-'[1]Outside Edges'!$B133)&gt;=5,'[1]Outside Edges'!$P133="Yes"),"Yes","No")</f>
        <v>Yes</v>
      </c>
      <c r="HM134" s="269" t="str">
        <f>IF(AND((RIGHT($HM$3,2)-'[1]Miter Profiles'!$AC$222-'[1]Outside Edges'!$B133)&gt;=5,'[1]Outside Edges'!$P133="Yes"),"Yes","No")</f>
        <v>Yes</v>
      </c>
      <c r="HN134" s="269" t="str">
        <f>IF(AND((RIGHT($HN$3,2)-'[1]Miter Profiles'!$AC$223-'[1]Outside Edges'!$B133)&gt;=5,'[1]Outside Edges'!$P133="Yes"),"Yes","No")</f>
        <v>Yes</v>
      </c>
      <c r="HO134" s="283" t="str">
        <f>IF(AND((RIGHT($HO$3,2)-'[1]Miter Profiles'!$AC$224-'[1]Outside Edges'!$B133)&gt;=5,'[1]Outside Edges'!$P133="Yes"),"Yes","No")</f>
        <v>No</v>
      </c>
      <c r="HP134" s="283" t="str">
        <f>IF(AND((RIGHT($HP$3,2)-'[1]Miter Profiles'!$AC$225-'[1]Outside Edges'!$B133)&gt;=5,'[1]Outside Edges'!$P133="Yes"),"Yes","No")</f>
        <v>Yes</v>
      </c>
      <c r="HQ134" s="283" t="str">
        <f>IF(AND((RIGHT($HQ$3,3)-'[1]Miter Profiles'!$AC$226-'[1]Outside Edges'!$B133)&gt;=5,'[1]Outside Edges'!$P133="Yes"),"Yes","No")</f>
        <v>No</v>
      </c>
      <c r="HR134" s="283" t="str">
        <f>IF(AND((RIGHT($HR$3,2)-'[1]Miter Profiles'!$AC$227-'[1]Outside Edges'!$B133)&gt;=5,'[1]Outside Edges'!$P133="Yes"),"Yes","No")</f>
        <v>No</v>
      </c>
      <c r="HS134" s="269" t="str">
        <f>IF(AND((RIGHT($HS$3,2)-'[1]Miter Profiles'!$AC$228-'[1]Outside Edges'!$B133)&gt;=5,'[1]Outside Edges'!$P133="Yes"),"Yes","No")</f>
        <v>Yes</v>
      </c>
      <c r="HT134" s="269" t="str">
        <f>IF(AND((RIGHT($HT$3,2)-'[1]Miter Profiles'!$AC$229-'[1]Outside Edges'!$B133)&gt;=5,'[1]Outside Edges'!$P133="Yes"),"Yes","No")</f>
        <v>Yes</v>
      </c>
      <c r="HU134" s="269" t="str">
        <f>IF(AND((RIGHT($HU$3,2)-'[1]Miter Profiles'!$AC$230-'[1]Outside Edges'!$B133)&gt;=5,'[1]Outside Edges'!$P133="Yes"),"Yes","No")</f>
        <v>Yes</v>
      </c>
      <c r="HV134" s="283" t="str">
        <f>IF(AND((RIGHT($HV$3,2)-'[1]Miter Profiles'!$AC$231-'[1]Outside Edges'!$B133)&gt;=5,'[1]Outside Edges'!$P133="Yes"),"Yes","No")</f>
        <v>Yes</v>
      </c>
      <c r="HW134" s="283" t="str">
        <f>IF(AND((RIGHT($HW$3,2)-'[1]Miter Profiles'!$AC$232-'[1]Outside Edges'!$B133)&gt;=5,'[1]Outside Edges'!$P133="Yes"),"Yes","No")</f>
        <v>Yes</v>
      </c>
      <c r="HX134" s="283" t="str">
        <f>IF(AND((RIGHT($HX$3,2)-'[1]Miter Profiles'!$AC$233-'[1]Outside Edges'!$B133)&gt;=5,'[1]Outside Edges'!$P133="Yes"),"Yes","No")</f>
        <v>Yes</v>
      </c>
      <c r="HY134" s="269" t="str">
        <f>IF(AND((RIGHT($HY$3,2)-'[1]Miter Profiles'!$AC$234-'[1]Outside Edges'!$B133)&gt;=5,'[1]Outside Edges'!$P133="Yes"),"Yes","No")</f>
        <v>No</v>
      </c>
      <c r="HZ134" s="269" t="str">
        <f>IF(AND((RIGHT($HZ$3,2)-'[1]Miter Profiles'!$AC$235-'[1]Outside Edges'!$B133)&gt;=5,'[1]Outside Edges'!$P133="Yes"),"Yes","No")</f>
        <v>Yes</v>
      </c>
      <c r="IA134" s="269" t="str">
        <f>IF(AND((RIGHT($IA$3,2)-'[1]Miter Profiles'!$AC$236-'[1]Outside Edges'!$B133)&gt;=5,'[1]Outside Edges'!$P133="Yes"),"Yes","No")</f>
        <v>Yes</v>
      </c>
      <c r="IB134" s="283" t="str">
        <f>IF(AND((RIGHT($IB$3,2)-'[1]Miter Profiles'!$AC$237-'[1]Outside Edges'!$B133)&gt;=5,'[1]Outside Edges'!$P133="Yes"),"Yes","No")</f>
        <v>Yes</v>
      </c>
      <c r="IC134" s="283" t="str">
        <f>IF(AND((RIGHT($IC$3,2)-'[1]Miter Profiles'!$AC$238-'[1]Outside Edges'!$B133)&gt;=5,'[1]Outside Edges'!$P133="Yes"),"Yes","No")</f>
        <v>Yes</v>
      </c>
      <c r="ID134" s="283" t="str">
        <f>IF(AND((RIGHT($ID$3,2)-'[1]Miter Profiles'!$AC$239-'[1]Outside Edges'!$B133)&gt;=5,'[1]Outside Edges'!$P133="Yes"),"Yes","No")</f>
        <v>Yes</v>
      </c>
      <c r="IE134" s="269" t="str">
        <f>IF(AND((RIGHT($IE$3,2)-'[1]Miter Profiles'!$AC$240-'[1]Outside Edges'!$B133)&gt;=5,'[1]Outside Edges'!$P133="Yes"),"Yes","No")</f>
        <v>Yes</v>
      </c>
      <c r="IF134" s="269" t="str">
        <f>IF(AND((RIGHT($IF$3,2)-'[1]Miter Profiles'!$AC$241-'[1]Outside Edges'!$B133)&gt;=5,'[1]Outside Edges'!$P133="Yes"),"Yes","No")</f>
        <v>Yes</v>
      </c>
      <c r="IG134" s="269" t="str">
        <f>IF(AND((RIGHT($IG$3,2)-'[1]Miter Profiles'!$AC$242-'[1]Outside Edges'!$B133)&gt;=5,'[1]Outside Edges'!$P133="Yes"),"Yes","No")</f>
        <v>Yes</v>
      </c>
      <c r="IH134" s="283" t="str">
        <f>IF(AND((RIGHT($IH$3,2)-'[1]Miter Profiles'!$AC$243-'[1]Outside Edges'!$B133)&gt;=5,'[1]Outside Edges'!$P133="Yes"),"Yes","No")</f>
        <v>Yes</v>
      </c>
      <c r="II134" s="283" t="str">
        <f>IF(AND((RIGHT($II$3,2)-'[1]Miter Profiles'!$AC$244-'[1]Outside Edges'!$B133)&gt;=5,'[1]Outside Edges'!$P133="Yes"),"Yes","No")</f>
        <v>Yes</v>
      </c>
      <c r="IJ134" s="283" t="str">
        <f>IF(AND((RIGHT($IJ$3,2)-'[1]Miter Profiles'!$AC$245-'[1]Outside Edges'!$B133)&gt;=5,'[1]Outside Edges'!$P133="Yes"),"Yes","No")</f>
        <v>Yes</v>
      </c>
      <c r="IK134" s="269" t="str">
        <f>IF(AND((RIGHT($IK$3,2)-'[1]Miter Profiles'!$AC$246-'[1]Outside Edges'!$B133)&gt;=5,'[1]Outside Edges'!$P133="Yes"),"Yes","No")</f>
        <v>Yes</v>
      </c>
      <c r="IL134" s="269" t="str">
        <f>IF(AND((RIGHT($IL$3,2)-'[1]Miter Profiles'!$AC$247-'[1]Outside Edges'!$B133)&gt;=5,'[1]Outside Edges'!$P133="Yes"),"Yes","No")</f>
        <v>Yes</v>
      </c>
      <c r="IM134" s="269" t="str">
        <f>IF(AND((RIGHT($IM$3,2)-'[1]Miter Profiles'!$AC$248-'[1]Outside Edges'!$B133)&gt;=5,'[1]Outside Edges'!$P133="Yes"),"Yes","No")</f>
        <v>Yes</v>
      </c>
      <c r="IN134" s="283" t="str">
        <f>IF(AND((RIGHT($IN$3,2)-'[1]Miter Profiles'!$AC$249-'[1]Outside Edges'!$B133)&gt;=5,'[1]Outside Edges'!$P133="Yes"),"Yes","No")</f>
        <v>Yes</v>
      </c>
      <c r="IO134" s="283" t="str">
        <f>IF(AND((RIGHT($IO$3,2)-'[1]Miter Profiles'!$AC$250-'[1]Outside Edges'!$B133)&gt;=5,'[1]Outside Edges'!$P133="Yes"),"Yes","No")</f>
        <v>Yes</v>
      </c>
      <c r="IP134" s="283" t="str">
        <f>IF(AND((RIGHT($IP$3,2)-'[1]Miter Profiles'!$AC$251-'[1]Outside Edges'!$B133)&gt;=5,'[1]Outside Edges'!$P133="Yes"),"Yes","No")</f>
        <v>Yes</v>
      </c>
      <c r="IQ134" s="269" t="str">
        <f>IF(AND((RIGHT($IQ$3,2)-'[1]Miter Profiles'!$AC$252-'[1]Outside Edges'!$B133)&gt;=5,'[1]Outside Edges'!$P133="Yes"),"Yes","No")</f>
        <v>Yes</v>
      </c>
      <c r="IR134" s="269" t="str">
        <f>IF(AND((RIGHT($IR$3,2)-'[1]Miter Profiles'!$AC$253-'[1]Outside Edges'!$B133)&gt;=5,'[1]Outside Edges'!$P133="Yes"),"Yes","No")</f>
        <v>Yes</v>
      </c>
      <c r="IS134" s="269" t="str">
        <f>IF(AND((RIGHT($IS$3,2)-'[1]Miter Profiles'!$AC$254-'[1]Outside Edges'!$B133)&gt;=5,'[1]Outside Edges'!$P133="Yes"),"Yes","No")</f>
        <v>Yes</v>
      </c>
      <c r="IT134" s="283" t="str">
        <f>IF(AND((RIGHT($IT$3,2)-'[1]Miter Profiles'!$AC$255-'[1]Outside Edges'!$B133)&gt;=5,'[1]Outside Edges'!$P133="Yes"),"Yes","No")</f>
        <v>Yes</v>
      </c>
      <c r="IU134" s="283" t="str">
        <f>IF(AND((RIGHT($IU$3,2)-'[1]Miter Profiles'!$AC$256-'[1]Outside Edges'!$B133)&gt;=5,'[1]Outside Edges'!$P133="Yes"),"Yes","No")</f>
        <v>Yes</v>
      </c>
      <c r="IV134" s="283" t="str">
        <f>IF(AND((RIGHT($IV$3,2)-'[1]Miter Profiles'!$AC$257-'[1]Outside Edges'!$B133)&gt;=5,'[1]Outside Edges'!$P133="Yes"),"Yes","No")</f>
        <v>Yes</v>
      </c>
      <c r="IW134" s="269" t="str">
        <f>IF(AND((RIGHT($IW$3,2)-'[1]Miter Profiles'!$AC$258-'[1]Outside Edges'!$B133)&gt;=5,'[1]Outside Edges'!$P133="Yes"),"Yes","No")</f>
        <v>Yes</v>
      </c>
      <c r="IX134" s="269" t="str">
        <f>IF(AND((RIGHT($IX$3,2)-'[1]Miter Profiles'!$AC$259-'[1]Outside Edges'!$B133)&gt;=5,'[1]Outside Edges'!$P133="Yes"),"Yes","No")</f>
        <v>Yes</v>
      </c>
      <c r="IY134" s="269" t="str">
        <f>IF(AND((RIGHT($IY$3,2)-'[1]Miter Profiles'!$AC$260-'[1]Outside Edges'!$B133)&gt;=5,'[1]Outside Edges'!$P133="Yes"),"Yes","No")</f>
        <v>Yes</v>
      </c>
      <c r="IZ134" s="283" t="str">
        <f>IF(AND((RIGHT($IZ$3,2)-'[1]Miter Profiles'!$AC$261-'[1]Outside Edges'!$B133)&gt;=5,'[1]Outside Edges'!$P133="Yes"),"Yes","No")</f>
        <v>Yes</v>
      </c>
      <c r="JA134" s="283" t="str">
        <f>IF(AND((RIGHT($JA$3,2)-'[1]Miter Profiles'!$AC$262-'[1]Outside Edges'!$B133)&gt;=5,'[1]Outside Edges'!$P133="Yes"),"Yes","No")</f>
        <v>Yes</v>
      </c>
      <c r="JB134" s="283" t="str">
        <f>IF(AND((RIGHT($JB$3,2)-'[1]Miter Profiles'!$AC$263-'[1]Outside Edges'!$B133)&gt;=5,'[1]Outside Edges'!$P133="Yes"),"Yes","No")</f>
        <v>Yes</v>
      </c>
      <c r="JC134" s="269" t="str">
        <f>IF(AND((RIGHT($JC$3,2)-'[1]Miter Profiles'!$AC$264-'[1]Outside Edges'!$B133)&gt;=5,'[1]Outside Edges'!$P133="Yes"),"Yes","No")</f>
        <v>Yes</v>
      </c>
      <c r="JD134" s="269" t="str">
        <f>IF(AND((RIGHT($JD$3,2)-'[1]Miter Profiles'!$AC$265-'[1]Outside Edges'!$B133)&gt;=5,'[1]Outside Edges'!$P133="Yes"),"Yes","No")</f>
        <v>Yes</v>
      </c>
      <c r="JE134" s="269" t="str">
        <f>IF(AND((RIGHT($JE$3,2)-'[1]Miter Profiles'!$AC$266-'[1]Outside Edges'!$B133)&gt;=5,'[1]Outside Edges'!$P133="Yes"),"Yes","No")</f>
        <v>Yes</v>
      </c>
      <c r="JF134" s="283" t="str">
        <f>IF(AND((RIGHT($JF$3,2)-'[1]Miter Profiles'!$AC$267-'[1]Outside Edges'!$B133)&gt;=5,'[1]Outside Edges'!$P133="Yes"),"Yes","No")</f>
        <v>No</v>
      </c>
      <c r="JG134" s="283" t="str">
        <f>IF(AND((RIGHT($JG$3,2)-'[1]Miter Profiles'!$AC$268-'[1]Outside Edges'!$B133)&gt;=5,'[1]Outside Edges'!$P133="Yes"),"Yes","No")</f>
        <v>Yes</v>
      </c>
      <c r="JH134" s="283" t="str">
        <f>IF(AND((RIGHT($JH$3,2)-'[1]Miter Profiles'!$AC$269-'[1]Outside Edges'!$B133)&gt;=5,'[1]Outside Edges'!$P133="Yes"),"Yes","No")</f>
        <v>Yes</v>
      </c>
      <c r="JI134" s="269" t="str">
        <f>IF(AND((RIGHT($JI$3,2)-'[1]Miter Profiles'!$AC$270-'[1]Outside Edges'!$B133)&gt;=5,'[1]Outside Edges'!$P133="Yes"),"Yes","No")</f>
        <v>Yes</v>
      </c>
      <c r="JJ134" s="269" t="str">
        <f>IF(AND((RIGHT($JJ$3,2)-'[1]Miter Profiles'!$AC$271-'[1]Outside Edges'!$B133)&gt;=5,'[1]Outside Edges'!$P133="Yes"),"Yes","No")</f>
        <v>Yes</v>
      </c>
      <c r="JK134" s="269" t="str">
        <f>IF(AND((RIGHT($JK$3,2)-'[1]Miter Profiles'!$AC$272-'[1]Outside Edges'!$B133)&gt;=5,'[1]Outside Edges'!$P133="Yes"),"Yes","No")</f>
        <v>Yes</v>
      </c>
      <c r="JL134" s="283" t="str">
        <f>IF(AND((RIGHT($JL$3,2)-'[1]Miter Profiles'!$AC$273-'[1]Outside Edges'!$B133)&gt;=5,'[1]Outside Edges'!$P133="Yes"),"Yes","No")</f>
        <v>Yes</v>
      </c>
      <c r="JM134" s="283" t="str">
        <f>IF(AND((RIGHT($JM$3,2)-'[1]Miter Profiles'!$AC$274-'[1]Outside Edges'!$B133)&gt;=5,'[1]Outside Edges'!$P133="Yes"),"Yes","No")</f>
        <v>Yes</v>
      </c>
      <c r="JN134" s="283" t="str">
        <f>IF(AND((RIGHT($JN$3,2)-'[1]Miter Profiles'!$AC$275-'[1]Outside Edges'!$B133)&gt;=5,'[1]Outside Edges'!$P133="Yes"),"Yes","No")</f>
        <v>Yes</v>
      </c>
      <c r="JO134" s="269" t="str">
        <f>IF(AND((RIGHT($JO$3,2)-'[1]Miter Profiles'!$AC$276-'[1]Outside Edges'!$B133)&gt;=5,'[1]Outside Edges'!$P133="Yes"),"Yes","No")</f>
        <v>Yes</v>
      </c>
      <c r="JP134" s="269" t="str">
        <f>IF(AND((RIGHT($JP$3,2)-'[1]Miter Profiles'!$AC$277-'[1]Outside Edges'!$B133)&gt;=5,'[1]Outside Edges'!$P133="Yes"),"Yes","No")</f>
        <v>Yes</v>
      </c>
      <c r="JQ134" s="269" t="str">
        <f>IF(AND((RIGHT($JQ$3,2)-'[1]Miter Profiles'!$AC$278-'[1]Outside Edges'!$B133)&gt;=5,'[1]Outside Edges'!$P133="Yes"),"Yes","No")</f>
        <v>Yes</v>
      </c>
      <c r="JR134" s="283" t="str">
        <f>IF(AND((RIGHT($JR$3,2)-'[1]Miter Profiles'!$AC$279-'[1]Outside Edges'!$B133)&gt;=5,'[1]Outside Edges'!$P133="Yes"),"Yes","No")</f>
        <v>No</v>
      </c>
      <c r="JS134" s="283" t="str">
        <f>IF(AND((RIGHT($JS$3,2)-'[1]Miter Profiles'!$AC$280-'[1]Outside Edges'!$B133)&gt;=5,'[1]Outside Edges'!$P133="Yes"),"Yes","No")</f>
        <v>Yes</v>
      </c>
      <c r="JT134" s="283" t="str">
        <f>IF(AND((RIGHT($JT$3,2)-'[1]Miter Profiles'!$AC$281-'[1]Outside Edges'!$B133)&gt;=5,'[1]Outside Edges'!$P133="Yes"),"Yes","No")</f>
        <v>Yes</v>
      </c>
      <c r="JU134" s="269" t="str">
        <f>IF(AND((RIGHT($JU$3,2)-'[1]Miter Profiles'!$AC$282-'[1]Outside Edges'!$B133)&gt;=5,'[1]Outside Edges'!$P133="Yes"),"Yes","No")</f>
        <v>No</v>
      </c>
      <c r="JV134" s="269" t="str">
        <f>IF(AND((RIGHT($JV$3,2)-'[1]Miter Profiles'!$AC$283-'[1]Outside Edges'!$B133)&gt;=5,'[1]Outside Edges'!$P133="Yes"),"Yes","No")</f>
        <v>Yes</v>
      </c>
      <c r="JW134" s="269" t="str">
        <f>IF(AND((RIGHT($JW$3,2)-'[1]Miter Profiles'!$AC$284-'[1]Outside Edges'!$B133)&gt;=5,'[1]Outside Edges'!$P133="Yes"),"Yes","No")</f>
        <v>Yes</v>
      </c>
      <c r="JX134" s="283" t="str">
        <f>IF(AND((RIGHT($JX$3,2)-'[1]Miter Profiles'!$AC$285-'[1]Outside Edges'!$B133)&gt;=5,'[1]Outside Edges'!$P133="Yes"),"Yes","No")</f>
        <v>Yes</v>
      </c>
      <c r="JY134" s="283" t="str">
        <f>IF(AND((RIGHT($JY$3,2)-'[1]Miter Profiles'!$AC$286-'[1]Outside Edges'!$B133)&gt;=5,'[1]Outside Edges'!$P133="Yes"),"Yes","No")</f>
        <v>Yes</v>
      </c>
      <c r="JZ134" s="283" t="str">
        <f>IF(AND((RIGHT($JZ$3,2)-'[1]Miter Profiles'!$AC$287-'[1]Outside Edges'!$B133)&gt;=5,'[1]Outside Edges'!$P133="Yes"),"Yes","No")</f>
        <v>Yes</v>
      </c>
      <c r="KA134" s="269" t="str">
        <f>IF(AND((RIGHT($KA$3,2)-'[1]Miter Profiles'!$AC$288-'[1]Outside Edges'!$B133)&gt;=5,'[1]Outside Edges'!$P133="Yes"),"Yes","No")</f>
        <v>Yes</v>
      </c>
      <c r="KB134" s="269" t="str">
        <f>IF(AND((RIGHT($KB$3,2)-'[1]Miter Profiles'!$AC$289-'[1]Outside Edges'!$B133)&gt;=5,'[1]Outside Edges'!$P133="Yes"),"Yes","No")</f>
        <v>Yes</v>
      </c>
      <c r="KC134" s="269" t="str">
        <f>IF(AND((RIGHT($KC$3,2)-'[1]Miter Profiles'!$AC$290-'[1]Outside Edges'!$B133)&gt;=5,'[1]Outside Edges'!$P133="Yes"),"Yes","No")</f>
        <v>Yes</v>
      </c>
      <c r="KD134" s="283" t="str">
        <f>IF(AND((RIGHT($KD$3,2)-'[1]Miter Profiles'!$AC$291-'[1]Outside Edges'!$B133)&gt;=5,'[1]Outside Edges'!$P133="Yes"),"Yes","No")</f>
        <v>Yes</v>
      </c>
      <c r="KE134" s="283" t="str">
        <f>IF(AND((RIGHT($KE$3,2)-'[1]Miter Profiles'!$AC$292-'[1]Outside Edges'!$B133)&gt;=5,'[1]Outside Edges'!$P133="Yes"),"Yes","No")</f>
        <v>Yes</v>
      </c>
      <c r="KF134" s="283" t="str">
        <f>IF(AND((RIGHT($KF$3,2)-'[1]Miter Profiles'!$AC$293-'[1]Outside Edges'!$B133)&gt;=5,'[1]Outside Edges'!$P133="Yes"),"Yes","No")</f>
        <v>Yes</v>
      </c>
      <c r="KG134" s="269" t="str">
        <f>IF(AND((RIGHT($KG$3,2)-'[1]Miter Profiles'!$AC$294-'[1]Outside Edges'!$B133)&gt;=5,'[1]Outside Edges'!$P133="Yes"),"Yes","No")</f>
        <v>Yes</v>
      </c>
      <c r="KH134" s="269" t="str">
        <f>IF(AND((RIGHT($KH$3,2)-'[1]Miter Profiles'!$AC$295-'[1]Outside Edges'!$B133)&gt;=5,'[1]Outside Edges'!$P133="Yes"),"Yes","No")</f>
        <v>Yes</v>
      </c>
      <c r="KI134" s="269" t="str">
        <f>IF(AND((RIGHT($KI$3,2)-'[1]Miter Profiles'!$AC$296-'[1]Outside Edges'!$B133)&gt;=5,'[1]Outside Edges'!$P133="Yes"),"Yes","No")</f>
        <v>Yes</v>
      </c>
      <c r="KJ134" s="283" t="str">
        <f>IF(AND((RIGHT($KJ$3,2)-'[1]Miter Profiles'!$AC$297-'[1]Outside Edges'!$B133)&gt;=5,'[1]Outside Edges'!$P133="Yes"),"Yes","No")</f>
        <v>Yes</v>
      </c>
      <c r="KK134" s="283" t="str">
        <f>IF(AND((RIGHT($KK$3,2)-'[1]Miter Profiles'!$AC$298-'[1]Outside Edges'!$B133)&gt;=5,'[1]Outside Edges'!$P133="Yes"),"Yes","No")</f>
        <v>Yes</v>
      </c>
      <c r="KL134" s="283" t="str">
        <f>IF(AND((RIGHT($KL$3,2)-'[1]Miter Profiles'!$AC$299-'[1]Outside Edges'!$B133)&gt;=5,'[1]Outside Edges'!$P133="Yes"),"Yes","No")</f>
        <v>Yes</v>
      </c>
      <c r="KM134" s="269" t="str">
        <f>IF(AND((RIGHT($KM$3,2)-'[1]Miter Profiles'!$AC$300-'[1]Outside Edges'!$B133)&gt;=5,'[1]Outside Edges'!$P133="Yes"),"Yes","No")</f>
        <v>Yes</v>
      </c>
      <c r="KN134" s="269" t="str">
        <f>IF(AND((RIGHT($KN$3,2)-'[1]Miter Profiles'!$AC$301-'[1]Outside Edges'!$B133)&gt;=5,'[1]Outside Edges'!$P133="Yes"),"Yes","No")</f>
        <v>Yes</v>
      </c>
      <c r="KO134" s="269" t="str">
        <f>IF(AND((RIGHT($KO$3,2)-'[1]Miter Profiles'!$AC$302-'[1]Outside Edges'!$B133)&gt;=5,'[1]Outside Edges'!$P133="Yes"),"Yes","No")</f>
        <v>Yes</v>
      </c>
      <c r="KP134" s="283" t="str">
        <f>IF(AND((RIGHT($KP$3,2)-'[1]Miter Profiles'!$AC$303-'[1]Outside Edges'!$B133)&gt;=5,'[1]Outside Edges'!$P133="Yes"),"Yes","No")</f>
        <v>Yes</v>
      </c>
      <c r="KQ134" s="283" t="str">
        <f>IF(AND((RIGHT($KQ$3,2)-'[1]Miter Profiles'!$AC$304-'[1]Outside Edges'!$B133)&gt;=5,'[1]Outside Edges'!$P133="Yes"),"Yes","No")</f>
        <v>Yes</v>
      </c>
      <c r="KR134" s="283" t="str">
        <f>IF(AND((RIGHT($KR$3,2)-'[1]Miter Profiles'!$AC$305-'[1]Outside Edges'!$B133)&gt;=5,'[1]Outside Edges'!$P133="Yes"),"Yes","No")</f>
        <v>Yes</v>
      </c>
      <c r="KS134" s="269" t="str">
        <f>IF(AND((RIGHT($KS$3,2)-'[1]Miter Profiles'!$AC$306-'[1]Outside Edges'!$B133)&gt;=5,'[1]Outside Edges'!$P133="Yes"),"Yes","No")</f>
        <v>Yes</v>
      </c>
      <c r="KT134" s="269" t="str">
        <f>IF(AND((RIGHT($KT$3,2)-'[1]Miter Profiles'!$AC$307-'[1]Outside Edges'!$B133)&gt;=5,'[1]Outside Edges'!$P133="Yes"),"Yes","No")</f>
        <v>Yes</v>
      </c>
      <c r="KU134" s="269" t="str">
        <f>IF(AND((RIGHT($KU$3,2)-'[1]Miter Profiles'!$AC$308-'[1]Outside Edges'!$B133)&gt;=5,'[1]Outside Edges'!$P133="Yes"),"Yes","No")</f>
        <v>Yes</v>
      </c>
      <c r="KV134" s="283" t="str">
        <f>IF(AND((RIGHT($KV$3,2)-'[1]Miter Profiles'!$AC$309-'[1]Outside Edges'!$B133)&gt;=5,'[1]Outside Edges'!$P133="Yes"),"Yes","No")</f>
        <v>Yes</v>
      </c>
      <c r="KW134" s="283" t="str">
        <f>IF(AND((RIGHT($KW$3,2)-'[1]Miter Profiles'!$AC$310-'[1]Outside Edges'!$B133)&gt;=5,'[1]Outside Edges'!$P133="Yes"),"Yes","No")</f>
        <v>Yes</v>
      </c>
      <c r="KX134" s="283" t="str">
        <f>IF(AND((RIGHT($KX$3,2)-'[1]Miter Profiles'!$AC$311-'[1]Outside Edges'!$B133)&gt;=5,'[1]Outside Edges'!$P133="Yes"),"Yes","No")</f>
        <v>Yes</v>
      </c>
      <c r="KY134" s="269" t="str">
        <f>IF(AND((RIGHT($KY$3,2)-'[1]Miter Profiles'!$AC$312-'[1]Outside Edges'!$B133)&gt;=5,'[1]Outside Edges'!$P133="Yes"),"Yes","No")</f>
        <v>Yes</v>
      </c>
      <c r="KZ134" s="269" t="str">
        <f>IF(AND((RIGHT($KZ$3,2)-'[1]Miter Profiles'!$AC$313-'[1]Outside Edges'!$B133)&gt;=5,'[1]Outside Edges'!$P133="Yes"),"Yes","No")</f>
        <v>Yes</v>
      </c>
      <c r="LA134" s="269" t="str">
        <f>IF(AND((RIGHT($LA$3,2)-'[1]Miter Profiles'!$AC$314-'[1]Outside Edges'!$B133)&gt;=5,'[1]Outside Edges'!$P133="Yes"),"Yes","No")</f>
        <v>Yes</v>
      </c>
      <c r="LB134" s="283" t="str">
        <f>IF(AND((RIGHT($LB$3,2)-'[1]Miter Profiles'!$AC$315-'[1]Outside Edges'!$B133)&gt;=5,'[1]Outside Edges'!$P133="Yes"),"Yes","No")</f>
        <v>Yes</v>
      </c>
      <c r="LC134" s="283" t="str">
        <f>IF(AND((RIGHT($LC$3,2)-'[1]Miter Profiles'!$AC$316-'[1]Outside Edges'!$B133)&gt;=5,'[1]Outside Edges'!$P133="Yes"),"Yes","No")</f>
        <v>Yes</v>
      </c>
      <c r="LD134" s="283" t="str">
        <f>IF(AND((RIGHT($LD$3,2)-'[1]Miter Profiles'!$AC$317-'[1]Outside Edges'!$B133)&gt;=5,'[1]Outside Edges'!$P133="Yes"),"Yes","No")</f>
        <v>Yes</v>
      </c>
      <c r="LE134" s="283" t="str">
        <f>IF(AND((RIGHT($LE$3,2)-'[1]Miter Profiles'!$AC$318-'[1]Outside Edges'!$B133)&gt;=5,'[1]Outside Edges'!$P133="Yes"),"Yes","No")</f>
        <v>Yes</v>
      </c>
      <c r="LF134" s="269" t="str">
        <f>IF(AND((RIGHT($LF$3,2)-'[1]Miter Profiles'!$AC$319-'[1]Outside Edges'!$B133)&gt;=5,'[1]Outside Edges'!$P133="Yes"),"Yes","No")</f>
        <v>Yes</v>
      </c>
      <c r="LG134" s="269" t="str">
        <f>IF(AND((RIGHT($LG$3,2)-'[1]Miter Profiles'!$AC$320-'[1]Outside Edges'!$B133)&gt;=5,'[1]Outside Edges'!$P133="Yes"),"Yes","No")</f>
        <v>Yes</v>
      </c>
      <c r="LH134" s="269" t="str">
        <f>IF(AND((RIGHT($LH$3,2)-'[1]Miter Profiles'!$AC$321-'[1]Outside Edges'!$B133)&gt;=5,'[1]Outside Edges'!$P133="Yes"),"Yes","No")</f>
        <v>Yes</v>
      </c>
      <c r="LI134" s="269" t="str">
        <f>IF(AND((RIGHT($LI$3,2)-'[1]Miter Profiles'!$AC$322-'[1]Outside Edges'!$B133)&gt;=5,'[1]Outside Edges'!$P133="Yes"),"Yes","No")</f>
        <v>Yes</v>
      </c>
      <c r="LJ134" s="283" t="str">
        <f>IF(AND((RIGHT($LJ$3,2)-'[1]Miter Profiles'!$AC$323-'[1]Outside Edges'!$B133)&gt;=5,'[1]Outside Edges'!$P133="Yes"),"Yes","No")</f>
        <v>No</v>
      </c>
      <c r="LK134" s="283" t="str">
        <f>IF(AND((RIGHT($LK$3,2)-'[1]Miter Profiles'!$AC$324-'[1]Outside Edges'!$B133)&gt;=5,'[1]Outside Edges'!$P133="Yes"),"Yes","No")</f>
        <v>Yes</v>
      </c>
      <c r="LL134" s="283" t="str">
        <f>IF(AND((RIGHT($LL$3,2)-'[1]Miter Profiles'!$AC$325-'[1]Outside Edges'!$B133)&gt;=5,'[1]Outside Edges'!$P133="Yes"),"Yes","No")</f>
        <v>Yes</v>
      </c>
      <c r="LM134" s="269" t="str">
        <f>IF(AND((RIGHT($LM$3,2)-'[1]Miter Profiles'!$AC$326-'[1]Outside Edges'!$B133)&gt;=5,'[1]Outside Edges'!$P133="Yes"),"Yes","No")</f>
        <v>Yes</v>
      </c>
      <c r="LN134" s="269" t="str">
        <f>IF(AND((RIGHT($LN$3,2)-'[1]Miter Profiles'!$AC$327-'[1]Outside Edges'!$B133)&gt;=5,'[1]Outside Edges'!$P133="Yes"),"Yes","No")</f>
        <v>Yes</v>
      </c>
      <c r="LO134" s="269" t="str">
        <f>IF(AND((RIGHT($LO$3,2)-'[1]Miter Profiles'!$AC$328-'[1]Outside Edges'!$B133)&gt;=5,'[1]Outside Edges'!$P133="Yes"),"Yes","No")</f>
        <v>Yes</v>
      </c>
      <c r="LP134" s="283" t="str">
        <f>IF(AND((RIGHT($LP$3,2)-'[1]Miter Profiles'!$AC$329-'[1]Outside Edges'!$B133)&gt;=5,'[1]Outside Edges'!$P133="Yes"),"Yes","No")</f>
        <v>No</v>
      </c>
      <c r="LQ134" s="283" t="str">
        <f>IF(AND((RIGHT($LQ$3,2)-'[1]Miter Profiles'!$AC$330-'[1]Outside Edges'!$B133)&gt;=5,'[1]Outside Edges'!$P133="Yes"),"Yes","No")</f>
        <v>Yes</v>
      </c>
      <c r="LR134" s="283" t="str">
        <f>IF(AND((RIGHT($LR$3,2)-'[1]Miter Profiles'!$AC$331-'[1]Outside Edges'!$B133)&gt;=5,'[1]Outside Edges'!$P133="Yes"),"Yes","No")</f>
        <v>Yes</v>
      </c>
      <c r="LS134" s="269" t="str">
        <f>IF(AND((RIGHT($LS$3,2)-'[1]Miter Profiles'!$AC$332-'[1]Outside Edges'!$B133)&gt;=5,'[1]Outside Edges'!$P133="Yes"),"Yes","No")</f>
        <v>No</v>
      </c>
      <c r="LT134" s="269" t="str">
        <f>IF(AND((RIGHT($LT$3,2)-'[1]Miter Profiles'!$AC$333-'[1]Outside Edges'!$B133)&gt;=5,'[1]Outside Edges'!$P133="Yes"),"Yes","No")</f>
        <v>Yes</v>
      </c>
      <c r="LU134" s="269" t="str">
        <f>IF(AND((RIGHT($LU$3,2)-'[1]Miter Profiles'!$AC$334-'[1]Outside Edges'!$B133)&gt;=5,'[1]Outside Edges'!$P133="Yes"),"Yes","No")</f>
        <v>Yes</v>
      </c>
      <c r="LV134" s="283" t="str">
        <f>IF(AND((RIGHT($LV$3,2)-'[1]Miter Profiles'!$AC$335-'[1]Outside Edges'!$B133)&gt;=5,'[1]Outside Edges'!$P133="Yes"),"Yes","No")</f>
        <v>Yes</v>
      </c>
      <c r="LW134" s="283" t="str">
        <f>IF(AND((RIGHT($LW$3,2)-'[1]Miter Profiles'!$AC$336-'[1]Outside Edges'!$B133)&gt;=5,'[1]Outside Edges'!$P133="Yes"),"Yes","No")</f>
        <v>Yes</v>
      </c>
      <c r="LX134" s="283" t="str">
        <f>IF(AND((RIGHT($LX$3,2)-'[1]Miter Profiles'!$AC$337-'[1]Outside Edges'!$B133)&gt;=5,'[1]Outside Edges'!$P133="Yes"),"Yes","No")</f>
        <v>Yes</v>
      </c>
      <c r="LY134" s="269" t="str">
        <f>IF(AND((RIGHT($LY$3,2)-'[1]Miter Profiles'!$AC$338-'[1]Outside Edges'!$B133)&gt;=5,'[1]Outside Edges'!$P133="Yes"),"Yes","No")</f>
        <v>Yes</v>
      </c>
      <c r="LZ134" s="269" t="str">
        <f>IF(AND((RIGHT($LZ$3,2)-'[1]Miter Profiles'!$AC$339-'[1]Outside Edges'!$B133)&gt;=5,'[1]Outside Edges'!$P133="Yes"),"Yes","No")</f>
        <v>Yes</v>
      </c>
      <c r="MA134" s="269" t="str">
        <f>IF(AND((RIGHT($MA$3,2)-'[1]Miter Profiles'!$AC$340-'[1]Outside Edges'!$B133)&gt;=5,'[1]Outside Edges'!$P133="Yes"),"Yes","No")</f>
        <v>Yes</v>
      </c>
      <c r="MB134" s="283" t="str">
        <f>IF(AND((RIGHT($MB$3,2)-'[1]Miter Profiles'!$AC$341-'[1]Outside Edges'!$B133)&gt;=5,'[1]Outside Edges'!$P133="Yes"),"Yes","No")</f>
        <v>Yes</v>
      </c>
      <c r="MC134" s="283" t="str">
        <f>IF(AND((RIGHT($MC$3,2)-'[1]Miter Profiles'!$AC$342-'[1]Outside Edges'!$B133)&gt;=5,'[1]Outside Edges'!$P133="Yes"),"Yes","No")</f>
        <v>Yes</v>
      </c>
      <c r="MD134" s="283" t="str">
        <f>IF(AND((RIGHT($MD$3,2)-'[1]Miter Profiles'!$AC$343-'[1]Outside Edges'!$B133)&gt;=5,'[1]Outside Edges'!$P133="Yes"),"Yes","No")</f>
        <v>Yes</v>
      </c>
      <c r="ME134" s="269" t="str">
        <f>IF(AND((RIGHT($ME$3,2)-'[1]Miter Profiles'!$AC$344-'[1]Outside Edges'!$B133)&gt;=5,'[1]Outside Edges'!$P133="Yes"),"Yes","No")</f>
        <v>Yes</v>
      </c>
      <c r="MF134" s="269" t="str">
        <f>IF(AND((RIGHT($MF$3,2)-'[1]Miter Profiles'!$AC$345-'[1]Outside Edges'!$B133)&gt;=5,'[1]Outside Edges'!$P133="Yes"),"Yes","No")</f>
        <v>Yes</v>
      </c>
      <c r="MG134" s="269" t="str">
        <f>IF(AND((RIGHT($MG$3,2)-'[1]Miter Profiles'!$AC$346-'[1]Outside Edges'!$B133)&gt;=5,'[1]Outside Edges'!$P133="Yes"),"Yes","No")</f>
        <v>Yes</v>
      </c>
      <c r="MH134" s="283" t="str">
        <f>IF(AND((RIGHT($MH$3,2)-'[1]Miter Profiles'!$AC$347-'[1]Outside Edges'!$B133)&gt;=5,'[1]Outside Edges'!$P133="Yes"),"Yes","No")</f>
        <v>Yes</v>
      </c>
      <c r="MI134" s="283" t="str">
        <f>IF(AND((RIGHT($MI$3,2)-'[1]Miter Profiles'!$AC$348-'[1]Outside Edges'!$B133)&gt;=5,'[1]Outside Edges'!$P133="Yes"),"Yes","No")</f>
        <v>Yes</v>
      </c>
      <c r="MJ134" s="283" t="str">
        <f>IF(AND((RIGHT($MJ$3,2)-'[1]Miter Profiles'!$AC$349-'[1]Outside Edges'!$B133)&gt;=5,'[1]Outside Edges'!$P133="Yes"),"Yes","No")</f>
        <v>Yes</v>
      </c>
      <c r="MK134" s="269" t="str">
        <f>IF(AND((RIGHT($MK$3,2)-'[1]Miter Profiles'!$AC$350-'[1]Outside Edges'!$B133)&gt;=5,'[1]Outside Edges'!$P133="Yes"),"Yes","No")</f>
        <v>Yes</v>
      </c>
      <c r="ML134" s="269" t="str">
        <f>IF(AND((RIGHT($ML$3,2)-'[1]Miter Profiles'!$AC$351-'[1]Outside Edges'!$B133)&gt;=5,'[1]Outside Edges'!$P133="Yes"),"Yes","No")</f>
        <v>Yes</v>
      </c>
      <c r="MM134" s="269" t="str">
        <f>IF(AND((RIGHT($MM$3,2)-'[1]Miter Profiles'!$AC$352-'[1]Outside Edges'!$B133)&gt;=5,'[1]Outside Edges'!$P133="Yes"),"Yes","No")</f>
        <v>Yes</v>
      </c>
      <c r="MN134" s="283" t="str">
        <f>IF(AND((RIGHT($MK$3,2)-'[1]Miter Profiles'!$AC$350-'[1]Outside Edges'!$B133)&gt;=5,'[1]Outside Edges'!$P133="Yes"),"Yes","No")</f>
        <v>Yes</v>
      </c>
      <c r="MO134" s="283" t="str">
        <f>IF(AND((RIGHT($ML$3,2)-'[1]Miter Profiles'!$AC$351-'[1]Outside Edges'!$B133)&gt;=5,'[1]Outside Edges'!$P133="Yes"),"Yes","No")</f>
        <v>Yes</v>
      </c>
      <c r="MP134" s="283" t="str">
        <f>IF(AND((RIGHT($MM$3,2)-'[1]Miter Profiles'!$AC$352-'[1]Outside Edges'!$B133)&gt;=5,'[1]Outside Edges'!$P133="Yes"),"Yes","No")</f>
        <v>Yes</v>
      </c>
    </row>
    <row r="135" spans="1:354" ht="15.75" customHeight="1" thickBot="1" x14ac:dyDescent="0.3">
      <c r="A135" s="8" t="str">
        <f>IF('[1]Outside Edges'!$A134&lt;&gt;"",'[1]Outside Edges'!$A134,"")</f>
        <v>D132</v>
      </c>
      <c r="B135" s="10" t="str">
        <f>IF(AND((RIGHT($B$3,2)-'[1]Miter Profiles'!$AC$3-'[1]Outside Edges'!$B134)&gt;=5,'[1]Outside Edges'!$P134="Yes"),"Yes","No")</f>
        <v>Yes</v>
      </c>
      <c r="C135" s="10" t="str">
        <f>IF(AND((RIGHT($C$3,2)-'[1]Miter Profiles'!$AC$4-'[1]Outside Edges'!$B134)&gt;=5,'[1]Outside Edges'!$P134="Yes"),"Yes","No")</f>
        <v>Yes</v>
      </c>
      <c r="D135" s="85" t="str">
        <f>IF(AND((RIGHT($D$3,2)-'[1]Miter Profiles'!$AC$5-'[1]Outside Edges'!$B134)&gt;=5,'[1]Outside Edges'!$P134="Yes"),"Yes","No")</f>
        <v>Yes</v>
      </c>
      <c r="E135" s="86" t="str">
        <f>IF(AND((RIGHT($E$3,2)-'[1]Miter Profiles'!$AC$6-'[1]Outside Edges'!$B134)&gt;=5,'[1]Outside Edges'!$P134="Yes"),"Yes","No")</f>
        <v>Yes</v>
      </c>
      <c r="F135" s="11" t="str">
        <f>IF(AND((RIGHT($F$3,2)-'[1]Miter Profiles'!$AC$7-'[1]Outside Edges'!$B134)&gt;=5,'[1]Outside Edges'!$P134="Yes"),"Yes","No")</f>
        <v>Yes</v>
      </c>
      <c r="G135" s="87" t="str">
        <f>IF(AND((RIGHT($G$3,2)-'[1]Miter Profiles'!$AC$8-'[1]Outside Edges'!$B134)&gt;=5,'[1]Outside Edges'!$P134="Yes"),"Yes","No")</f>
        <v>Yes</v>
      </c>
      <c r="H135" s="10" t="str">
        <f>IF(AND((RIGHT($H$3,2)-'[1]Miter Profiles'!$AC$9-'[1]Outside Edges'!$B134)&gt;=5,'[1]Outside Edges'!$P134="Yes"),"Yes","No")</f>
        <v>Yes</v>
      </c>
      <c r="I135" s="10" t="str">
        <f>IF(AND((RIGHT($I$3,2)-'[1]Miter Profiles'!$AC$10-'[1]Outside Edges'!$B134)&gt;=5,'[1]Outside Edges'!$P134="Yes"),"Yes","No")</f>
        <v>Yes</v>
      </c>
      <c r="J135" s="85" t="str">
        <f>IF(AND((RIGHT($J$3,2)-'[1]Miter Profiles'!$AC$11-'[1]Outside Edges'!$B134)&gt;=5,'[1]Outside Edges'!$P134="Yes"),"Yes","No")</f>
        <v>Yes</v>
      </c>
      <c r="K135" s="86" t="str">
        <f>IF(AND((RIGHT($K$3,2)-'[1]Miter Profiles'!$AC$12-'[1]Outside Edges'!$B134)&gt;=5,'[1]Outside Edges'!$P134="Yes"),"Yes","No")</f>
        <v>Yes</v>
      </c>
      <c r="L135" s="11" t="str">
        <f>IF(AND((RIGHT($L$3,2)-'[1]Miter Profiles'!$AC$13-'[1]Outside Edges'!$B134)&gt;=5,'[1]Outside Edges'!$P134="Yes"),"Yes","No")</f>
        <v>Yes</v>
      </c>
      <c r="M135" s="87" t="str">
        <f>IF(AND((RIGHT($M$3,2)-'[1]Miter Profiles'!$AC$14-'[1]Outside Edges'!$B134)&gt;=5,'[1]Outside Edges'!$P134="Yes"),"Yes","No")</f>
        <v>Yes</v>
      </c>
      <c r="N135" s="10" t="str">
        <f>IF(AND((RIGHT($N$3,2)-'[1]Miter Profiles'!$AC$15-'[1]Outside Edges'!$B134)&gt;=4,'[1]Outside Edges'!$P134="Yes"),"Yes","No")</f>
        <v>No</v>
      </c>
      <c r="O135" s="10" t="str">
        <f>IF(AND((RIGHT($O$3,2)-'[1]Miter Profiles'!$AC$16-'[1]Outside Edges'!$B134)&gt;=5,'[1]Outside Edges'!$P134="Yes"),"Yes","No")</f>
        <v>Yes</v>
      </c>
      <c r="P135" s="85" t="str">
        <f>IF(AND((RIGHT($P$3,2)-'[1]Miter Profiles'!$AC$17-'[1]Outside Edges'!$B134)&gt;=5,'[1]Outside Edges'!$P134="Yes"),"Yes","No")</f>
        <v>Yes</v>
      </c>
      <c r="Q135" s="86" t="str">
        <f>IF(AND((RIGHT($Q$3,2)-'[1]Miter Profiles'!$AC$18-'[1]Outside Edges'!$B134)&gt;=5,'[1]Outside Edges'!$P134="Yes"),"Yes","No")</f>
        <v>No</v>
      </c>
      <c r="R135" s="11" t="str">
        <f>IF(AND((RIGHT($R$3,2)-'[1]Miter Profiles'!$AC$19-'[1]Outside Edges'!$B134)&gt;=5,'[1]Outside Edges'!$P134="Yes"),"Yes","No")</f>
        <v>Yes</v>
      </c>
      <c r="S135" s="87" t="str">
        <f>IF(AND((RIGHT($S$3,2)-'[1]Miter Profiles'!$AC$20-'[1]Outside Edges'!$B134)&gt;=5,'[1]Outside Edges'!$P134="Yes"),"Yes","No")</f>
        <v>Yes</v>
      </c>
      <c r="T135" s="10" t="str">
        <f>IF(AND((RIGHT($T$3,2)-'[1]Miter Profiles'!$AC$21-'[1]Outside Edges'!$B134)&gt;=5,'[1]Outside Edges'!$P134="Yes"),"Yes","No")</f>
        <v>Yes</v>
      </c>
      <c r="U135" s="10" t="str">
        <f>IF(AND((RIGHT($U$3,2)-'[1]Miter Profiles'!$AC$22-'[1]Outside Edges'!$B134)&gt;=5,'[1]Outside Edges'!$P134="Yes"),"Yes","No")</f>
        <v>Yes</v>
      </c>
      <c r="V135" s="85" t="str">
        <f>IF(AND((RIGHT($V$3,2)-'[1]Miter Profiles'!$AC$23-'[1]Outside Edges'!$B134)&gt;=5,'[1]Outside Edges'!$P134="Yes"),"Yes","No")</f>
        <v>Yes</v>
      </c>
      <c r="W135" s="86" t="str">
        <f>IF(AND((RIGHT($W$3,2)-'[1]Miter Profiles'!$AC$24-'[1]Outside Edges'!$B134)&gt;=5,'[1]Outside Edges'!$P134="Yes"),"Yes","No")</f>
        <v>No</v>
      </c>
      <c r="X135" s="11" t="str">
        <f>IF(AND((RIGHT($X$3,2)-'[1]Miter Profiles'!$AC$25-'[1]Outside Edges'!$B134)&gt;=5,'[1]Outside Edges'!$P134="Yes"),"Yes","No")</f>
        <v>Yes</v>
      </c>
      <c r="Y135" s="87" t="str">
        <f>IF(AND((RIGHT($Y$3,2)-'[1]Miter Profiles'!$AC$26-'[1]Outside Edges'!$B134)&gt;=5,'[1]Outside Edges'!$P134="Yes"),"Yes","No")</f>
        <v>Yes</v>
      </c>
      <c r="Z135" s="10" t="str">
        <f>IF(AND((RIGHT($Z$3,2)-'[1]Miter Profiles'!$AC$27-'[1]Outside Edges'!$B134)&gt;=5,'[1]Outside Edges'!$P134="Yes"),"Yes","No")</f>
        <v>Yes</v>
      </c>
      <c r="AA135" s="10" t="str">
        <f>IF(AND((RIGHT($AA$3,2)-'[1]Miter Profiles'!$AC$28-'[1]Outside Edges'!$B134)&gt;=5,'[1]Outside Edges'!$P134="Yes"),"Yes","No")</f>
        <v>Yes</v>
      </c>
      <c r="AB135" s="85" t="str">
        <f>IF(AND((RIGHT($AB$3,2)-'[1]Miter Profiles'!$AC$29-'[1]Outside Edges'!$B134)&gt;=5,'[1]Outside Edges'!$P134="Yes"),"Yes","No")</f>
        <v>Yes</v>
      </c>
      <c r="AC135" s="86" t="str">
        <f>IF(AND((RIGHT($AC$3,2)-'[1]Miter Profiles'!$AC$30-'[1]Outside Edges'!$B134)&gt;=5,'[1]Outside Edges'!$P134="Yes"),"Yes","No")</f>
        <v>Yes</v>
      </c>
      <c r="AD135" s="11" t="str">
        <f>IF(AND((RIGHT($AD$3,2)-'[1]Miter Profiles'!$AC$31-'[1]Outside Edges'!$B134)&gt;=5,'[1]Outside Edges'!$P134="Yes"),"Yes","No")</f>
        <v>Yes</v>
      </c>
      <c r="AE135" s="87" t="str">
        <f>IF(AND((RIGHT($AE$3,2)-'[1]Miter Profiles'!$AC$32-'[1]Outside Edges'!$B134)&gt;=5,'[1]Outside Edges'!$P134="Yes"),"Yes","No")</f>
        <v>Yes</v>
      </c>
      <c r="AF135" s="10" t="str">
        <f>IF(AND((RIGHT($AF$3,2)-'[1]Miter Profiles'!$AC$33-'[1]Outside Edges'!$B134)&gt;=5,'[1]Outside Edges'!$P134="Yes"),"Yes","No")</f>
        <v>Yes</v>
      </c>
      <c r="AG135" s="10" t="str">
        <f>IF(AND((RIGHT($AG$3,2)-'[1]Miter Profiles'!$AC$34-'[1]Outside Edges'!$B134)&gt;=5,'[1]Outside Edges'!$P134="Yes"),"Yes","No")</f>
        <v>Yes</v>
      </c>
      <c r="AH135" s="85" t="str">
        <f>IF(AND((RIGHT($AH$3,2)-'[1]Miter Profiles'!$AC$35-'[1]Outside Edges'!$B134)&gt;=5,'[1]Outside Edges'!$P134="Yes"),"Yes","No")</f>
        <v>Yes</v>
      </c>
      <c r="AI135" s="86" t="str">
        <f>IF(AND((RIGHT($AI$3,2)-'[1]Miter Profiles'!$AC$36-'[1]Outside Edges'!$B134)&gt;=5,'[1]Outside Edges'!$P134="Yes"),"Yes","No")</f>
        <v>Yes</v>
      </c>
      <c r="AJ135" s="11" t="str">
        <f>IF(AND((RIGHT($AJ$3,2)-'[1]Miter Profiles'!$AC$37-'[1]Outside Edges'!$B134)&gt;=5,'[1]Outside Edges'!$P134="Yes"),"Yes","No")</f>
        <v>Yes</v>
      </c>
      <c r="AK135" s="87" t="str">
        <f>IF(AND((RIGHT($AK$3,2)-'[1]Miter Profiles'!$AC$38-'[1]Outside Edges'!$B134)&gt;=5,'[1]Outside Edges'!$P134="Yes"),"Yes","No")</f>
        <v>Yes</v>
      </c>
      <c r="AL135" s="10" t="str">
        <f>IF(AND((RIGHT($AL$3,2)-'[1]Miter Profiles'!$AC$39-'[1]Outside Edges'!$B134)&gt;=5,'[1]Outside Edges'!$P134="Yes"),"Yes","No")</f>
        <v>Yes</v>
      </c>
      <c r="AM135" s="10" t="str">
        <f>IF(AND((RIGHT($AM$3,2)-'[1]Miter Profiles'!$AC$40-'[1]Outside Edges'!$B134)&gt;=5,'[1]Outside Edges'!$P134="Yes"),"Yes","No")</f>
        <v>Yes</v>
      </c>
      <c r="AN135" s="85" t="str">
        <f>IF(AND((RIGHT($AN$3,2)-'[1]Miter Profiles'!$AC$41-'[1]Outside Edges'!$B134)&gt;=5,'[1]Outside Edges'!$P134="Yes"),"Yes","No")</f>
        <v>Yes</v>
      </c>
      <c r="AO135" s="86" t="str">
        <f>IF(AND((RIGHT($AO$3,2)-'[1]Miter Profiles'!$AC$42-'[1]Outside Edges'!$B134)&gt;=5,'[1]Outside Edges'!$P134="Yes"),"Yes","No")</f>
        <v>Yes</v>
      </c>
      <c r="AP135" s="11" t="str">
        <f>IF(AND((RIGHT($AP$3,2)-'[1]Miter Profiles'!$AC$43-'[1]Outside Edges'!$B134)&gt;=5,'[1]Outside Edges'!$P134="Yes"),"Yes","No")</f>
        <v>Yes</v>
      </c>
      <c r="AQ135" s="87" t="str">
        <f>IF(AND((RIGHT($AQ$3,2)-'[1]Miter Profiles'!$AC$44-'[1]Outside Edges'!$B134)&gt;=5,'[1]Outside Edges'!$P134="Yes"),"Yes","No")</f>
        <v>Yes</v>
      </c>
      <c r="AR135" s="10" t="str">
        <f>IF(AND((RIGHT($AR$3,2)-'[1]Miter Profiles'!$AC$45-'[1]Outside Edges'!$B134)&gt;=5,'[1]Outside Edges'!$P134="Yes"),"Yes","No")</f>
        <v>Yes</v>
      </c>
      <c r="AS135" s="10" t="str">
        <f>IF(AND((RIGHT($AS$3,2)-'[1]Miter Profiles'!$AC$46-'[1]Outside Edges'!$B134)&gt;=5,'[1]Outside Edges'!$P134="Yes"),"Yes","No")</f>
        <v>Yes</v>
      </c>
      <c r="AT135" s="85" t="str">
        <f>IF(AND((RIGHT($AT$3,2)-'[1]Miter Profiles'!$AC$47-'[1]Outside Edges'!$B134)&gt;=5,'[1]Outside Edges'!$P134="Yes"),"Yes","No")</f>
        <v>Yes</v>
      </c>
      <c r="AU135" s="86" t="str">
        <f>IF(AND((RIGHT($AU$3,2)-'[1]Miter Profiles'!$AC$48-'[1]Outside Edges'!$B134)&gt;=5,'[1]Outside Edges'!$P134="Yes"),"Yes","No")</f>
        <v>Yes</v>
      </c>
      <c r="AV135" s="11" t="str">
        <f>IF(AND((RIGHT($AV$3,2)-'[1]Miter Profiles'!$AC$49-'[1]Outside Edges'!$B134)&gt;=5,'[1]Outside Edges'!$P134="Yes"),"Yes","No")</f>
        <v>Yes</v>
      </c>
      <c r="AW135" s="87" t="str">
        <f>IF(AND((RIGHT($AW$3,2)-'[1]Miter Profiles'!$AC$50-'[1]Outside Edges'!$B134)&gt;=5,'[1]Outside Edges'!$P134="Yes"),"Yes","No")</f>
        <v>Yes</v>
      </c>
      <c r="AX135" s="10" t="str">
        <f>IF(AND((RIGHT($AX$3,2)-'[1]Miter Profiles'!$AC$51-'[1]Outside Edges'!$B134)&gt;=5,'[1]Outside Edges'!$P134="Yes"),"Yes","No")</f>
        <v>Yes</v>
      </c>
      <c r="AY135" s="10" t="str">
        <f>IF(AND((RIGHT($AY$3,2)-'[1]Miter Profiles'!$AC$52-'[1]Outside Edges'!$B134)&gt;=5,'[1]Outside Edges'!$P134="Yes"),"Yes","No")</f>
        <v>Yes</v>
      </c>
      <c r="AZ135" s="85" t="str">
        <f>IF(AND((RIGHT($AZ$3,2)-'[1]Miter Profiles'!$AC$53-'[1]Outside Edges'!$B134)&gt;=5,'[1]Outside Edges'!$P134="Yes"),"Yes","No")</f>
        <v>Yes</v>
      </c>
      <c r="BA135" s="86" t="str">
        <f>IF(AND((RIGHT($BA$3,2)-'[1]Miter Profiles'!$AC$54-'[1]Outside Edges'!$B134)&gt;=5,'[1]Outside Edges'!$P134="Yes"),"Yes","No")</f>
        <v>Yes</v>
      </c>
      <c r="BB135" s="11" t="str">
        <f>IF(AND((RIGHT($BB$3,2)-'[1]Miter Profiles'!$AC$55-'[1]Outside Edges'!$B134)&gt;=5,'[1]Outside Edges'!$P134="Yes"),"Yes","No")</f>
        <v>Yes</v>
      </c>
      <c r="BC135" s="87" t="str">
        <f>IF(AND((RIGHT($BC$3,2)-'[1]Miter Profiles'!$AC$56-'[1]Outside Edges'!$B134)&gt;=5,'[1]Outside Edges'!$P134="Yes"),"Yes","No")</f>
        <v>Yes</v>
      </c>
      <c r="BD135" s="10" t="str">
        <f>IF(AND((RIGHT($BD$3,2)-'[1]Miter Profiles'!$AC$57-'[1]Outside Edges'!$B134)&gt;=5,'[1]Outside Edges'!$P134="Yes"),"Yes","No")</f>
        <v>Yes</v>
      </c>
      <c r="BE135" s="10" t="str">
        <f>IF(AND((RIGHT($BE$3,2)-'[1]Miter Profiles'!$AC$58-'[1]Outside Edges'!$B134)&gt;=5,'[1]Outside Edges'!$P134="Yes"),"Yes","No")</f>
        <v>Yes</v>
      </c>
      <c r="BF135" s="85" t="str">
        <f>IF(AND((RIGHT($BF$3,2)-'[1]Miter Profiles'!$AC$59-'[1]Outside Edges'!$B134)&gt;=5,'[1]Outside Edges'!$P134="Yes"),"Yes","No")</f>
        <v>Yes</v>
      </c>
      <c r="BG135" s="86" t="str">
        <f>IF(AND((RIGHT($BG$3,2)-'[1]Miter Profiles'!$AC$60-'[1]Outside Edges'!$B134)&gt;=5,'[1]Outside Edges'!$P134="Yes"),"Yes","No")</f>
        <v>Yes</v>
      </c>
      <c r="BH135" s="11" t="str">
        <f>IF(AND((RIGHT($BH$3,2)-'[1]Miter Profiles'!$AC$61-'[1]Outside Edges'!$B134)&gt;=5,'[1]Outside Edges'!$P134="Yes"),"Yes","No")</f>
        <v>Yes</v>
      </c>
      <c r="BI135" s="87" t="str">
        <f>IF(AND((RIGHT($BI$3,2)-'[1]Miter Profiles'!$AC$62-'[1]Outside Edges'!$B134)&gt;=5,'[1]Outside Edges'!$P134="Yes"),"Yes","No")</f>
        <v>Yes</v>
      </c>
      <c r="BJ135" s="10" t="str">
        <f>IF(AND((RIGHT($BJ$3,2)-'[1]Miter Profiles'!$AC$63-'[1]Outside Edges'!$B134)&gt;=5,'[1]Outside Edges'!$P134="Yes"),"Yes","No")</f>
        <v>Yes</v>
      </c>
      <c r="BK135" s="10" t="str">
        <f>IF(AND((RIGHT($BK$3,2)-'[1]Miter Profiles'!$AC$64-'[1]Outside Edges'!$B134)&gt;=5,'[1]Outside Edges'!$P134="Yes"),"Yes","No")</f>
        <v>Yes</v>
      </c>
      <c r="BL135" s="85" t="str">
        <f>IF(AND((RIGHT($BL$3,2)-'[1]Miter Profiles'!$AC$65-'[1]Outside Edges'!$B134)&gt;=5,'[1]Outside Edges'!$P134="Yes"),"Yes","No")</f>
        <v>Yes</v>
      </c>
      <c r="BM135" s="86" t="str">
        <f>IF(AND((RIGHT($BM$3,2)-'[1]Miter Profiles'!$AC$66-'[1]Outside Edges'!$B134)&gt;=5,'[1]Outside Edges'!$P134="Yes"),"Yes","No")</f>
        <v>Yes</v>
      </c>
      <c r="BN135" s="11" t="str">
        <f>IF(AND((RIGHT($BN$3,2)-'[1]Miter Profiles'!$AC$67-'[1]Outside Edges'!$B134)&gt;=5,'[1]Outside Edges'!$P134="Yes"),"Yes","No")</f>
        <v>Yes</v>
      </c>
      <c r="BO135" s="87" t="str">
        <f>IF(AND((RIGHT($BO$3,2)-'[1]Miter Profiles'!$AC$68-'[1]Outside Edges'!$B134)&gt;=5,'[1]Outside Edges'!$P134="Yes"),"Yes","No")</f>
        <v>Yes</v>
      </c>
      <c r="BP135" s="10" t="str">
        <f>IF(AND((RIGHT($BP$3,2)-'[1]Miter Profiles'!$AC$69-'[1]Outside Edges'!$B134)&gt;=5,'[1]Outside Edges'!$P134="Yes"),"Yes","No")</f>
        <v>Yes</v>
      </c>
      <c r="BQ135" s="10" t="str">
        <f>IF(AND((RIGHT($BQ$3,2)-'[1]Miter Profiles'!$AC$70-'[1]Outside Edges'!$B134)&gt;=5,'[1]Outside Edges'!$P134="Yes"),"Yes","No")</f>
        <v>Yes</v>
      </c>
      <c r="BR135" s="85" t="str">
        <f>IF(AND((RIGHT($BR$3,2)-'[1]Miter Profiles'!$AC$71-'[1]Outside Edges'!$B134)&gt;=5,'[1]Outside Edges'!$P134="Yes"),"Yes","No")</f>
        <v>Yes</v>
      </c>
      <c r="BS135" s="86" t="str">
        <f>IF(AND((RIGHT($BS$3,2)-'[1]Miter Profiles'!$AC$72-'[1]Outside Edges'!$B134)&gt;=5,'[1]Outside Edges'!$P134="Yes"),"Yes","No")</f>
        <v>Yes</v>
      </c>
      <c r="BT135" s="11" t="str">
        <f>IF(AND((RIGHT($BT$3,2)-'[1]Miter Profiles'!$AC$73-'[1]Outside Edges'!$B134)&gt;=5,'[1]Outside Edges'!$P134="Yes"),"Yes","No")</f>
        <v>Yes</v>
      </c>
      <c r="BU135" s="87" t="str">
        <f>IF(AND((RIGHT($BU$3,2)-'[1]Miter Profiles'!$AC$74-'[1]Outside Edges'!$B134)&gt;=5,'[1]Outside Edges'!$P134="Yes"),"Yes","No")</f>
        <v>Yes</v>
      </c>
      <c r="BV135" s="10" t="str">
        <f>IF(AND((RIGHT($BV$3,2)-'[1]Miter Profiles'!$AC$75-'[1]Outside Edges'!$B134)&gt;=5,'[1]Outside Edges'!$P134="Yes"),"Yes","No")</f>
        <v>Yes</v>
      </c>
      <c r="BW135" s="10" t="str">
        <f>IF(AND((RIGHT($BW$3,2)-'[1]Miter Profiles'!$AC$76-'[1]Outside Edges'!$B134)&gt;=5,'[1]Outside Edges'!$P134="Yes"),"Yes","No")</f>
        <v>Yes</v>
      </c>
      <c r="BX135" s="85" t="str">
        <f>IF(AND((RIGHT($BX$3,2)-'[1]Miter Profiles'!$AC$77-'[1]Outside Edges'!$B134)&gt;=5,'[1]Outside Edges'!$P134="Yes"),"Yes","No")</f>
        <v>Yes</v>
      </c>
      <c r="BY135" s="86" t="str">
        <f>IF(AND((RIGHT($BY$3,2)-'[1]Miter Profiles'!$AC$78-'[1]Outside Edges'!$B134)&gt;=5,'[1]Outside Edges'!$P134="Yes"),"Yes","No")</f>
        <v>Yes</v>
      </c>
      <c r="BZ135" s="11" t="str">
        <f>IF(AND((RIGHT($BZ$3,2)-'[1]Miter Profiles'!$AC$79-'[1]Outside Edges'!$B134)&gt;=5,'[1]Outside Edges'!$P134="Yes"),"Yes","No")</f>
        <v>Yes</v>
      </c>
      <c r="CA135" s="87" t="str">
        <f>IF(AND((RIGHT($CA$3,2)-'[1]Miter Profiles'!$AC$80-'[1]Outside Edges'!$B134)&gt;=5,'[1]Outside Edges'!$P134="Yes"),"Yes","No")</f>
        <v>Yes</v>
      </c>
      <c r="CB135" s="10" t="str">
        <f>IF(AND((RIGHT($CB$3,2)-'[1]Miter Profiles'!$AC$81-'[1]Outside Edges'!$B134)&gt;=5,'[1]Outside Edges'!$P134="Yes"),"Yes","No")</f>
        <v>Yes</v>
      </c>
      <c r="CC135" s="10" t="str">
        <f>IF(AND((RIGHT($CC$3,2)-'[1]Miter Profiles'!$AC$82-'[1]Outside Edges'!$B134)&gt;=5,'[1]Outside Edges'!$P134="Yes"),"Yes","No")</f>
        <v>Yes</v>
      </c>
      <c r="CD135" s="85" t="str">
        <f>IF(AND((RIGHT($CD$3,2)-'[1]Miter Profiles'!$AC$83-'[1]Outside Edges'!$B134)&gt;=5,'[1]Outside Edges'!$P134="Yes"),"Yes","No")</f>
        <v>Yes</v>
      </c>
      <c r="CE135" s="86" t="str">
        <f>IF(AND((RIGHT($CE$3,2)-'[1]Miter Profiles'!$AC$84-'[1]Outside Edges'!$B134)&gt;=5,'[1]Outside Edges'!$P134="Yes"),"Yes","No")</f>
        <v>Yes</v>
      </c>
      <c r="CF135" s="11" t="str">
        <f>IF(AND((RIGHT($CF$3,2)-'[1]Miter Profiles'!$AC$85-'[1]Outside Edges'!$B134)&gt;=5,'[1]Outside Edges'!$P134="Yes"),"Yes","No")</f>
        <v>Yes</v>
      </c>
      <c r="CG135" s="87" t="str">
        <f>IF(AND((RIGHT($CG$3,2)-'[1]Miter Profiles'!$AC$86-'[1]Outside Edges'!$B134)&gt;=5,'[1]Outside Edges'!$P134="Yes"),"Yes","No")</f>
        <v>Yes</v>
      </c>
      <c r="CH135" s="10" t="str">
        <f>IF(AND((RIGHT($CH$3,2)-'[1]Miter Profiles'!$AC$87-'[1]Outside Edges'!$B134)&gt;=5,'[1]Outside Edges'!$P134="Yes"),"Yes","No")</f>
        <v>Yes</v>
      </c>
      <c r="CI135" s="10" t="str">
        <f>IF(AND((RIGHT($CI$3,2)-'[1]Miter Profiles'!$AC$88-'[1]Outside Edges'!$B134)&gt;=5,'[1]Outside Edges'!$P134="Yes"),"Yes","No")</f>
        <v>Yes</v>
      </c>
      <c r="CJ135" s="85" t="str">
        <f>IF(AND((RIGHT($CJ$3,2)-'[1]Miter Profiles'!$AC$89-'[1]Outside Edges'!$B134)&gt;=5,'[1]Outside Edges'!$P134="Yes"),"Yes","No")</f>
        <v>Yes</v>
      </c>
      <c r="CK135" s="86" t="str">
        <f>IF(AND((RIGHT($CK$3,2)-'[1]Miter Profiles'!$AC$90-'[1]Outside Edges'!$B134)&gt;=5,'[1]Outside Edges'!$P134="Yes"),"Yes","No")</f>
        <v>Yes</v>
      </c>
      <c r="CL135" s="11" t="str">
        <f>IF(AND((RIGHT($CL$3,2)-'[1]Miter Profiles'!$AC$91-'[1]Outside Edges'!$B134)&gt;=5,'[1]Outside Edges'!$P134="Yes"),"Yes","No")</f>
        <v>Yes</v>
      </c>
      <c r="CM135" s="87" t="str">
        <f>IF(AND((RIGHT($CM$3,2)-'[1]Miter Profiles'!$AC$92-'[1]Outside Edges'!$B134)&gt;=5,'[1]Outside Edges'!$P134="Yes"),"Yes","No")</f>
        <v>Yes</v>
      </c>
      <c r="CN135" s="10" t="str">
        <f>IF(AND((RIGHT(CN$3,2)-'[1]Miter Profiles'!$AC$93-'[1]Outside Edges'!$B134)&gt;=5,'[1]Outside Edges'!$P134="Yes"),"Yes","No")</f>
        <v>No</v>
      </c>
      <c r="CO135" s="10" t="str">
        <f>IF(AND((RIGHT(CO$3,2)-'[1]Miter Profiles'!$AC$94-'[1]Outside Edges'!$B134)&gt;=5,'[1]Outside Edges'!$P134="Yes"),"Yes","No")</f>
        <v>Yes</v>
      </c>
      <c r="CP135" s="85" t="str">
        <f>IF(AND((RIGHT(CP$3,2)-'[1]Miter Profiles'!$AC$95-'[1]Outside Edges'!$B134)&gt;=5,'[1]Outside Edges'!$P134="Yes"),"Yes","No")</f>
        <v>Yes</v>
      </c>
      <c r="CQ135" s="86" t="str">
        <f>IF(AND((RIGHT(CQ$3,2)-'[1]Miter Profiles'!$AC$96-'[1]Outside Edges'!$B134)&gt;=5,'[1]Outside Edges'!$P134="Yes"),"Yes","No")</f>
        <v>Yes</v>
      </c>
      <c r="CR135" s="11" t="str">
        <f>IF(AND((RIGHT(CR$3,2)-'[1]Miter Profiles'!$AC$97-'[1]Outside Edges'!$B134)&gt;=5,'[1]Outside Edges'!$P134="Yes"),"Yes","No")</f>
        <v>Yes</v>
      </c>
      <c r="CS135" s="87" t="str">
        <f>IF(AND((RIGHT(CS$3,2)-'[1]Miter Profiles'!$AC$98-'[1]Outside Edges'!$B134)&gt;=5,'[1]Outside Edges'!$P134="Yes"),"Yes","No")</f>
        <v>Yes</v>
      </c>
      <c r="CT135" s="10" t="str">
        <f>IF(AND((RIGHT($CT$3,2)-'[1]Miter Profiles'!$AC$99-'[1]Outside Edges'!$B134)&gt;=5,'[1]Outside Edges'!$P134="Yes"),"Yes","No")</f>
        <v>Yes</v>
      </c>
      <c r="CU135" s="10" t="str">
        <f>IF(AND((RIGHT($CU$3,2)-'[1]Miter Profiles'!$AC$100-'[1]Outside Edges'!$B134)&gt;=5,'[1]Outside Edges'!$P134="Yes"),"Yes","No")</f>
        <v>Yes</v>
      </c>
      <c r="CV135" s="85" t="str">
        <f>IF(AND((RIGHT($CV$3,2)-'[1]Miter Profiles'!$AC$101-'[1]Outside Edges'!$B134)&gt;=5,'[1]Outside Edges'!$P134="Yes"),"Yes","No")</f>
        <v>Yes</v>
      </c>
      <c r="CW135" s="86" t="str">
        <f>IF(AND((RIGHT($CW$3,2)-'[1]Miter Profiles'!$AC$102-'[1]Outside Edges'!$B134)&gt;=5,'[1]Outside Edges'!$P134="Yes"),"Yes","No")</f>
        <v>Yes</v>
      </c>
      <c r="CX135" s="11" t="str">
        <f>IF(AND((RIGHT($CX$3,2)-'[1]Miter Profiles'!$AC$103-'[1]Outside Edges'!$B134)&gt;=5,'[1]Outside Edges'!$P134="Yes"),"Yes","No")</f>
        <v>Yes</v>
      </c>
      <c r="CY135" s="87" t="str">
        <f>IF(AND((RIGHT($CY$3,2)-'[1]Miter Profiles'!$AC$104-'[1]Outside Edges'!$B134)&gt;=5,'[1]Outside Edges'!$P134="Yes"),"Yes","No")</f>
        <v>Yes</v>
      </c>
      <c r="CZ135" s="10" t="str">
        <f>IF(AND((RIGHT($CZ$3,2)-'[1]Miter Profiles'!$AC$105-'[1]Outside Edges'!$B134)&gt;=5,'[1]Outside Edges'!$P134="Yes"),"Yes","No")</f>
        <v>No</v>
      </c>
      <c r="DA135" s="10" t="str">
        <f>IF(AND((RIGHT($DA$3,2)-'[1]Miter Profiles'!$AC$106-'[1]Outside Edges'!$B134)&gt;=5,'[1]Outside Edges'!$P134="Yes"),"Yes","No")</f>
        <v>No</v>
      </c>
      <c r="DB135" s="85" t="str">
        <f>IF(AND((RIGHT($DB$3,2)-'[1]Miter Profiles'!$AC$107-'[1]Outside Edges'!$B134)&gt;=5,'[1]Outside Edges'!$P134="Yes"),"Yes","No")</f>
        <v>No</v>
      </c>
      <c r="DC135" s="86" t="str">
        <f>IF(AND((RIGHT($DC$3,2)-'[1]Miter Profiles'!$AC$108-'[1]Outside Edges'!$B134)&gt;=5,'[1]Outside Edges'!$P134="Yes"),"Yes","No")</f>
        <v>Yes</v>
      </c>
      <c r="DD135" s="11" t="str">
        <f>IF(AND((RIGHT($DD$3,2)-'[1]Miter Profiles'!$AC$109-'[1]Outside Edges'!$B134)&gt;=5,'[1]Outside Edges'!$P134="Yes"),"Yes","No")</f>
        <v>Yes</v>
      </c>
      <c r="DE135" s="87" t="str">
        <f>IF(AND((RIGHT($DE$3,2)-'[1]Miter Profiles'!$AC$110-'[1]Outside Edges'!$B134)&gt;=5,'[1]Outside Edges'!$P134="Yes"),"Yes","No")</f>
        <v>Yes</v>
      </c>
      <c r="DF135" s="10" t="str">
        <f>IF(AND((RIGHT($DF$3,2)-'[1]Miter Profiles'!$AC$111-'[1]Outside Edges'!$B134)&gt;=5,'[1]Outside Edges'!$P134="Yes"),"Yes","No")</f>
        <v>Yes</v>
      </c>
      <c r="DG135" s="10" t="str">
        <f>IF(AND((RIGHT($DG$3,2)-'[1]Miter Profiles'!$AC$112-'[1]Outside Edges'!$B134)&gt;=5,'[1]Outside Edges'!$P134="Yes"),"Yes","No")</f>
        <v>Yes</v>
      </c>
      <c r="DH135" s="85" t="str">
        <f>IF(AND((RIGHT($DH$3,2)-'[1]Miter Profiles'!$AC$113-'[1]Outside Edges'!$B134)&gt;=5,'[1]Outside Edges'!$P134="Yes"),"Yes","No")</f>
        <v>Yes</v>
      </c>
      <c r="DI135" s="86" t="str">
        <f>IF(AND((RIGHT($DI$3,2)-'[1]Miter Profiles'!$AC$114-'[1]Outside Edges'!$B134)&gt;=5,'[1]Outside Edges'!$P134="Yes"),"Yes","No")</f>
        <v>Yes</v>
      </c>
      <c r="DJ135" s="11" t="str">
        <f>IF(AND((RIGHT($DJ$3,2)-'[1]Miter Profiles'!$AC$115-'[1]Outside Edges'!$B134)&gt;=5,'[1]Outside Edges'!$P134="Yes"),"Yes","No")</f>
        <v>Yes</v>
      </c>
      <c r="DK135" s="87" t="str">
        <f>IF(AND((RIGHT($DK$3,2)-'[1]Miter Profiles'!$AC$116-'[1]Outside Edges'!$B134)&gt;=5,'[1]Outside Edges'!$P134="Yes"),"Yes","No")</f>
        <v>Yes</v>
      </c>
      <c r="DL135" s="10" t="str">
        <f>IF(AND((RIGHT($DL$3,2)-'[1]Miter Profiles'!$AC$117-'[1]Outside Edges'!$B134)&gt;=5,'[1]Outside Edges'!$P134="Yes"),"Yes","No")</f>
        <v>Yes</v>
      </c>
      <c r="DM135" s="10" t="str">
        <f>IF(AND((RIGHT($DM$3,2)-'[1]Miter Profiles'!$AC$118-'[1]Outside Edges'!$B134)&gt;=5,'[1]Outside Edges'!$P134="Yes"),"Yes","No")</f>
        <v>Yes</v>
      </c>
      <c r="DN135" s="85" t="str">
        <f>IF(AND((RIGHT($DN$3,2)-'[1]Miter Profiles'!$AC$119-'[1]Outside Edges'!$B134)&gt;=5,'[1]Outside Edges'!$P134="Yes"),"Yes","No")</f>
        <v>Yes</v>
      </c>
      <c r="DO135" s="86" t="str">
        <f>IF(AND((RIGHT($DO$3,2)-'[1]Miter Profiles'!$AC$120-'[1]Outside Edges'!$B134)&gt;=5,'[1]Outside Edges'!$P134="Yes"),"Yes","No")</f>
        <v>No</v>
      </c>
      <c r="DP135" s="11" t="str">
        <f>IF(AND((RIGHT($DP$3,2)-'[1]Miter Profiles'!$AC$121-'[1]Outside Edges'!$B134)&gt;=5,'[1]Outside Edges'!$P134="Yes"),"Yes","No")</f>
        <v>Yes</v>
      </c>
      <c r="DQ135" s="87" t="str">
        <f>IF(AND((RIGHT($DQ$3,2)-'[1]Miter Profiles'!$AC$122-'[1]Outside Edges'!$B134)&gt;=5,'[1]Outside Edges'!$P134="Yes"),"Yes","No")</f>
        <v>Yes</v>
      </c>
      <c r="DR135" s="10" t="str">
        <f>IF(AND((RIGHT($DR$3,2)-'[1]Miter Profiles'!$AC$123-'[1]Outside Edges'!$B134)&gt;=5,'[1]Outside Edges'!$P134="Yes"),"Yes","No")</f>
        <v>Yes</v>
      </c>
      <c r="DS135" s="10" t="str">
        <f>IF(AND((RIGHT($DS$3,2)-'[1]Miter Profiles'!$AC$124-'[1]Outside Edges'!$B134)&gt;=5,'[1]Outside Edges'!$P134="Yes"),"Yes","No")</f>
        <v>Yes</v>
      </c>
      <c r="DT135" s="85" t="str">
        <f>IF(AND((RIGHT($DT$3,2)-'[1]Miter Profiles'!$AC$125-'[1]Outside Edges'!$B134)&gt;=5,'[1]Outside Edges'!$P134="Yes"),"Yes","No")</f>
        <v>Yes</v>
      </c>
      <c r="DU135" s="86" t="str">
        <f>IF(AND((RIGHT($DU$3,2)-'[1]Miter Profiles'!$AC$126-'[1]Outside Edges'!$B134)&gt;=5,'[1]Outside Edges'!$P134="Yes"),"Yes","No")</f>
        <v>Yes</v>
      </c>
      <c r="DV135" s="11" t="str">
        <f>IF(AND((RIGHT($DV$3,2)-'[1]Miter Profiles'!$AC$127-'[1]Outside Edges'!$B134)&gt;=5,'[1]Outside Edges'!$P134="Yes"),"Yes","No")</f>
        <v>Yes</v>
      </c>
      <c r="DW135" s="87" t="str">
        <f>IF(AND((RIGHT($DW$3,2)-'[1]Miter Profiles'!$AC$128-'[1]Outside Edges'!$B134)&gt;=5,'[1]Outside Edges'!$P134="Yes"),"Yes","No")</f>
        <v>Yes</v>
      </c>
      <c r="DX135" s="10" t="str">
        <f>IF(AND((RIGHT($DX$3,2)-'[1]Miter Profiles'!$AC$129-'[1]Outside Edges'!$B134)&gt;=5,'[1]Outside Edges'!$P134="Yes"),"Yes","No")</f>
        <v>Yes</v>
      </c>
      <c r="DY135" s="10" t="str">
        <f>IF(AND((RIGHT($DY$3,2)-'[1]Miter Profiles'!$AC$130-'[1]Outside Edges'!$B134)&gt;=5,'[1]Outside Edges'!$P134="Yes"),"Yes","No")</f>
        <v>Yes</v>
      </c>
      <c r="DZ135" s="85" t="str">
        <f>IF(AND((RIGHT($DZ$3,2)-'[1]Miter Profiles'!$AC$131-'[1]Outside Edges'!$B134)&gt;=5,'[1]Outside Edges'!$P134="Yes"),"Yes","No")</f>
        <v>Yes</v>
      </c>
      <c r="EA135" s="90" t="str">
        <f>IF(AND((RIGHT($EA$3,2)-'[1]Miter Profiles'!$AC$132-'[1]Outside Edges'!$B134)&gt;=5,'[1]Outside Edges'!$P134="Yes"),"Yes","No")</f>
        <v>Yes</v>
      </c>
      <c r="EB135" s="104" t="str">
        <f>IF(AND((RIGHT($EB$3,2)-'[1]Miter Profiles'!$AC$133-'[1]Outside Edges'!$B134)&gt;=5,'[1]Outside Edges'!$P134="Yes"),"Yes","No")</f>
        <v>No</v>
      </c>
      <c r="EC135" s="109" t="str">
        <f>IF(AND((RIGHT($EC$3,2)-'[1]Miter Profiles'!$AC$134-'[1]Outside Edges'!$B134)&gt;=5,'[1]Outside Edges'!$P134="Yes"),"Yes","No")</f>
        <v>Yes</v>
      </c>
      <c r="ED135" s="115" t="str">
        <f>IF(AND((RIGHT($ED$3,2)-'[1]Miter Profiles'!$AC$135-'[1]Outside Edges'!$B134)&gt;=5,'[1]Outside Edges'!$P134="Yes"),"Yes","No")</f>
        <v>Yes</v>
      </c>
      <c r="EE135" s="112" t="str">
        <f>IF(AND((RIGHT($EE$3,2)-'[1]Miter Profiles'!$AC$136-'[1]Outside Edges'!$B134)&gt;=5,'[1]Outside Edges'!$P134="Yes"),"Yes","No")</f>
        <v>Yes</v>
      </c>
      <c r="EF135" s="85" t="str">
        <f>IF(AND((RIGHT($EF$3,2)-'[1]Miter Profiles'!$AC$137-'[1]Outside Edges'!$B134)&gt;=5,'[1]Outside Edges'!$P134="Yes"),"Yes","No")</f>
        <v>Yes</v>
      </c>
      <c r="EG135" s="10" t="str">
        <f>IF(AND((RIGHT($EG$3,2)-'[1]Miter Profiles'!$AC$138-'[1]Outside Edges'!$B134)&gt;=5,'[1]Outside Edges'!$P134="Yes"),"Yes","No")</f>
        <v>Yes</v>
      </c>
      <c r="EH135" s="90" t="str">
        <f>IF(AND((RIGHT($EH$3,2)-'[1]Miter Profiles'!$AC$139-'[1]Outside Edges'!$B134)&gt;=5,'[1]Outside Edges'!$P134="Yes"),"Yes","No")</f>
        <v>Yes</v>
      </c>
      <c r="EI135" s="120" t="str">
        <f>IF(AND((RIGHT($EI$3,2)-'[1]Miter Profiles'!$AC$140-'[1]Outside Edges'!$B134)&gt;=5,'[1]Outside Edges'!$P134="Yes"),"Yes","No")</f>
        <v>Yes</v>
      </c>
      <c r="EJ135" s="123" t="str">
        <f>IF(AND((RIGHT($EJ$3,2)-'[1]Miter Profiles'!$AC$141-'[1]Outside Edges'!$B134)&gt;=5,'[1]Outside Edges'!$P134="Yes"),"Yes","No")</f>
        <v>Yes</v>
      </c>
      <c r="EK135" s="123" t="str">
        <f>IF(AND((RIGHT($EK$3,2)-'[1]Miter Profiles'!$AC$142-'[1]Outside Edges'!$B134)&gt;=5,'[1]Outside Edges'!$P134="Yes"),"Yes","No")</f>
        <v>Yes</v>
      </c>
      <c r="EL135" s="115" t="str">
        <f>IF(AND((RIGHT($EL$3,2)-'[1]Miter Profiles'!$AC$143-'[1]Outside Edges'!$B134)&gt;=5,'[1]Outside Edges'!$P134="Yes"),"Yes","No")</f>
        <v>Yes</v>
      </c>
      <c r="EM135" s="128" t="str">
        <f>IF(AND((RIGHT($EM$3,2)-'[1]Miter Profiles'!$AC$144-'[1]Outside Edges'!$B134)&gt;=5,'[1]Outside Edges'!$P134="Yes"),"Yes","No")</f>
        <v>No</v>
      </c>
      <c r="EN135" s="10" t="str">
        <f>IF(AND((RIGHT($EN$3,2)-'[1]Miter Profiles'!$AC$145-'[1]Outside Edges'!$B134)&gt;=5,'[1]Outside Edges'!$P134="Yes"),"Yes","No")</f>
        <v>Yes</v>
      </c>
      <c r="EO135" s="90" t="str">
        <f>IF(AND((RIGHT($EO$3,2)-'[1]Miter Profiles'!$AC$146-'[1]Outside Edges'!$B134)&gt;=5,'[1]Outside Edges'!$P134="Yes"),"Yes","No")</f>
        <v>Yes</v>
      </c>
      <c r="EP135" s="123" t="str">
        <f>IF(AND((RIGHT($EP$3,2)-'[1]Miter Profiles'!$AC$147-'[1]Outside Edges'!$B134)&gt;=5,'[1]Outside Edges'!$P134="Yes"),"Yes","No")</f>
        <v>No</v>
      </c>
      <c r="EQ135" s="123" t="str">
        <f>IF(AND((RIGHT($EQ$3,2)-'[1]Miter Profiles'!$AC$148-'[1]Outside Edges'!$B134)&gt;=5,'[1]Outside Edges'!$P134="Yes"),"Yes","No")</f>
        <v>Yes</v>
      </c>
      <c r="ER135" s="115" t="str">
        <f>IF(AND((RIGHT($ER$3,2)-'[1]Miter Profiles'!$AC$149-'[1]Outside Edges'!$B134)&gt;=5,'[1]Outside Edges'!$P134="Yes"),"Yes","No")</f>
        <v>Yes</v>
      </c>
      <c r="ES135" s="128" t="str">
        <f>IF(AND((RIGHT($ES$3,2)-'[1]Miter Profiles'!$AC$150-'[1]Outside Edges'!$B134)&gt;=5,'[1]Outside Edges'!$P134="Yes"),"Yes","No")</f>
        <v>No</v>
      </c>
      <c r="ET135" s="10" t="str">
        <f>IF(AND((RIGHT($ET$3,2)-'[1]Miter Profiles'!$AC$151-'[1]Outside Edges'!$B134)&gt;=5,'[1]Outside Edges'!$P134="Yes"),"Yes","No")</f>
        <v>Yes</v>
      </c>
      <c r="EU135" s="90" t="str">
        <f>IF(AND((RIGHT($EU$3,2)-'[1]Miter Profiles'!$AC$152-'[1]Outside Edges'!$B134)&gt;=5,'[1]Outside Edges'!$P134="Yes"),"Yes","No")</f>
        <v>Yes</v>
      </c>
      <c r="EV135" s="123" t="str">
        <f>IF(AND((RIGHT($EV$3,2)-'[1]Miter Profiles'!$AC$153-'[1]Outside Edges'!$B134)&gt;=5,'[1]Outside Edges'!$P134="Yes"),"Yes","No")</f>
        <v>Yes</v>
      </c>
      <c r="EW135" s="123" t="str">
        <f>IF(AND((RIGHT($EW$3,2)-'[1]Miter Profiles'!$AC$154-'[1]Outside Edges'!$B134)&gt;=5,'[1]Outside Edges'!$P134="Yes"),"Yes","No")</f>
        <v>Yes</v>
      </c>
      <c r="EX135" s="115" t="str">
        <f>IF(AND((RIGHT($EX$3,2)-'[1]Miter Profiles'!$AC$155-'[1]Outside Edges'!$B134)&gt;=5,'[1]Outside Edges'!$P134="Yes"),"Yes","No")</f>
        <v>Yes</v>
      </c>
      <c r="EY135" s="128" t="str">
        <f>IF(AND((RIGHT($EY$3,2)-'[1]Miter Profiles'!$AC$156-'[1]Outside Edges'!$B134)&gt;=5,'[1]Outside Edges'!$P134="Yes"),"Yes","No")</f>
        <v>Yes</v>
      </c>
      <c r="EZ135" s="10" t="str">
        <f>IF(AND((RIGHT($EZ$3,2)-'[1]Miter Profiles'!$AC$157-'[1]Outside Edges'!$B134)&gt;=5,'[1]Outside Edges'!$P134="Yes"),"Yes","No")</f>
        <v>Yes</v>
      </c>
      <c r="FA135" s="90" t="str">
        <f>IF(AND((RIGHT($FA$3,2)-'[1]Miter Profiles'!$AC$158-'[1]Outside Edges'!$B134)&gt;=5,'[1]Outside Edges'!$P134="Yes"),"Yes","No")</f>
        <v>Yes</v>
      </c>
      <c r="FB135" s="123" t="str">
        <f>IF(AND((RIGHT($FB$3,2)-'[1]Miter Profiles'!$AC$159-'[1]Outside Edges'!$B134)&gt;=5,'[1]Outside Edges'!$P134="Yes"),"Yes","No")</f>
        <v>Yes</v>
      </c>
      <c r="FC135" s="123" t="str">
        <f>IF(AND((RIGHT($FC$3,2)-'[1]Miter Profiles'!$AC$160-'[1]Outside Edges'!$B134)&gt;=5,'[1]Outside Edges'!$P134="Yes"),"Yes","No")</f>
        <v>Yes</v>
      </c>
      <c r="FD135" s="115" t="str">
        <f>IF(AND((RIGHT($FD$3,2)-'[1]Miter Profiles'!$AC$161-'[1]Outside Edges'!$B134)&gt;=5,'[1]Outside Edges'!$P134="Yes"),"Yes","No")</f>
        <v>Yes</v>
      </c>
      <c r="FE135" s="128" t="str">
        <f>IF(AND((RIGHT($FE$3,2)-'[1]Miter Profiles'!$AC$162-'[1]Outside Edges'!$B134)&gt;=5,'[1]Outside Edges'!$P134="Yes"),"Yes","No")</f>
        <v>Yes</v>
      </c>
      <c r="FF135" s="10" t="str">
        <f>IF(AND((RIGHT($FF$3,2)-'[1]Miter Profiles'!$AC$163-'[1]Outside Edges'!$B134)&gt;=5,'[1]Outside Edges'!$P134="Yes"),"Yes","No")</f>
        <v>Yes</v>
      </c>
      <c r="FG135" s="90" t="str">
        <f>IF(AND((RIGHT($FG$3,2)-'[1]Miter Profiles'!$AC$164-'[1]Outside Edges'!$B134)&gt;=5,'[1]Outside Edges'!$P134="Yes"),"Yes","No")</f>
        <v>Yes</v>
      </c>
      <c r="FH135" s="123" t="str">
        <f>IF(AND((RIGHT($FH$3,2)-'[1]Miter Profiles'!$AC$165-'[1]Outside Edges'!$B134)&gt;=5,'[1]Outside Edges'!$P134="Yes"),"Yes","No")</f>
        <v>Yes</v>
      </c>
      <c r="FI135" s="123" t="str">
        <f>IF(AND((RIGHT($FI$3,2)-'[1]Miter Profiles'!$AC$166-'[1]Outside Edges'!$B134)&gt;=5,'[1]Outside Edges'!$P134="Yes"),"Yes","No")</f>
        <v>Yes</v>
      </c>
      <c r="FJ135" s="115" t="str">
        <f>IF(AND((RIGHT($FJ$3,2)-'[1]Miter Profiles'!$AC$167-'[1]Outside Edges'!$B134)&gt;=5,'[1]Outside Edges'!$P134="Yes"),"Yes","No")</f>
        <v>Yes</v>
      </c>
      <c r="FK135" s="128" t="str">
        <f>IF(AND((RIGHT($FK$3,2)-'[1]Miter Profiles'!$AC$168-'[1]Outside Edges'!$B134)&gt;=5,'[1]Outside Edges'!$P134="Yes"),"Yes","No")</f>
        <v>Yes</v>
      </c>
      <c r="FL135" s="10" t="str">
        <f>IF(AND((RIGHT($FL$3,2)-'[1]Miter Profiles'!$AC$169-'[1]Outside Edges'!$B134)&gt;=5,'[1]Outside Edges'!$P134="Yes"),"Yes","No")</f>
        <v>Yes</v>
      </c>
      <c r="FM135" s="90" t="str">
        <f>IF(AND((RIGHT($FM$3,2)-'[1]Miter Profiles'!$AC$170-'[1]Outside Edges'!$B134)&gt;=5,'[1]Outside Edges'!$P134="Yes"),"Yes","No")</f>
        <v>Yes</v>
      </c>
      <c r="FN135" s="123" t="str">
        <f>IF(AND((RIGHT($FN$3,2)-'[1]Miter Profiles'!$AC$171-'[1]Outside Edges'!$B134)&gt;=5,'[1]Outside Edges'!$P134="Yes"),"Yes","No")</f>
        <v>Yes</v>
      </c>
      <c r="FO135" s="123" t="str">
        <f>IF(AND((RIGHT($FO$3,2)-'[1]Miter Profiles'!$AC$172-'[1]Outside Edges'!$B134)&gt;=5,'[1]Outside Edges'!$P134="Yes"),"Yes","No")</f>
        <v>Yes</v>
      </c>
      <c r="FP135" s="115" t="str">
        <f>IF(AND((RIGHT($FP$3,2)-'[1]Miter Profiles'!$AC$173-'[1]Outside Edges'!$B134)&gt;=5,'[1]Outside Edges'!$P134="Yes"),"Yes","No")</f>
        <v>Yes</v>
      </c>
      <c r="FQ135" s="128" t="str">
        <f>IF(AND((RIGHT($FQ$3,2)-'[1]Miter Profiles'!$AC$174-'[1]Outside Edges'!$B134)&gt;=5,'[1]Outside Edges'!$P134="Yes"),"Yes","No")</f>
        <v>Yes</v>
      </c>
      <c r="FR135" s="10" t="str">
        <f>IF(AND((RIGHT($FR$3,2)-'[1]Miter Profiles'!$AC$175-'[1]Outside Edges'!$B134)&gt;=5,'[1]Outside Edges'!$P134="Yes"),"Yes","No")</f>
        <v>Yes</v>
      </c>
      <c r="FS135" s="90" t="str">
        <f>IF(AND((RIGHT($FS$3,2)-'[1]Miter Profiles'!$AC$176-'[1]Outside Edges'!$B134)&gt;=5,'[1]Outside Edges'!$P134="Yes"),"Yes","No")</f>
        <v>Yes</v>
      </c>
      <c r="FT135" s="123" t="str">
        <f>IF(AND((RIGHT($FT$3,2)-'[1]Miter Profiles'!$AC$177-'[1]Outside Edges'!$B134)&gt;=5,'[1]Outside Edges'!$P134="Yes"),"Yes","No")</f>
        <v>Yes</v>
      </c>
      <c r="FU135" s="123" t="str">
        <f>IF(AND((RIGHT($FU$3,2)-'[1]Miter Profiles'!$AC$178-'[1]Outside Edges'!$B134)&gt;=5,'[1]Outside Edges'!$P134="Yes"),"Yes","No")</f>
        <v>Yes</v>
      </c>
      <c r="FV135" s="115" t="str">
        <f>IF(AND((RIGHT($V$3,2)-'[1]Miter Profiles'!$AC$179-'[1]Outside Edges'!$B134)&gt;=5,'[1]Outside Edges'!$P134="Yes"),"Yes","No")</f>
        <v>Yes</v>
      </c>
      <c r="FW135" s="128" t="str">
        <f>IF(AND((RIGHT($FW$3,2)-'[1]Miter Profiles'!$AC$180-'[1]Outside Edges'!$B134)&gt;=5,'[1]Outside Edges'!$P134="Yes"),"Yes","No")</f>
        <v>No</v>
      </c>
      <c r="FX135" s="269" t="str">
        <f>IF(AND((RIGHT($FX$3,2)-'[1]Miter Profiles'!$AC$181-'[1]Outside Edges'!$B134)&gt;=5,'[1]Outside Edges'!$P134="Yes"),"Yes","No")</f>
        <v>Yes</v>
      </c>
      <c r="FY135" s="273" t="str">
        <f>IF(AND((RIGHT($FY$3,2)-'[1]Miter Profiles'!$AC$182-'[1]Outside Edges'!$B134)&gt;=5,'[1]Outside Edges'!$P134="Yes"),"Yes","No")</f>
        <v>Yes</v>
      </c>
      <c r="FZ135" s="282" t="str">
        <f>IF(AND((RIGHT($FZ$3,2)-'[1]Miter Profiles'!$AC$183-'[1]Outside Edges'!$B134)&gt;=5,'[1]Outside Edges'!$P134="Yes"),"Yes","No")</f>
        <v>Yes</v>
      </c>
      <c r="GA135" s="283" t="str">
        <f>IF(AND((RIGHT($GA$3,2)-'[1]Miter Profiles'!$AC$184-'[1]Outside Edges'!$B134)&gt;=5,'[1]Outside Edges'!$P134="Yes"),"Yes","No")</f>
        <v>Yes</v>
      </c>
      <c r="GB135" s="284" t="str">
        <f>IF(AND((RIGHT($GB$3,2)-'[1]Miter Profiles'!$AC$185-'[1]Outside Edges'!$B134)&gt;=5,'[1]Outside Edges'!$P134="Yes"),"Yes","No")</f>
        <v>Yes</v>
      </c>
      <c r="GC135" s="275" t="str">
        <f>IF(AND((RIGHT($GC$3,2)-'[1]Miter Profiles'!$AC$186-'[1]Outside Edges'!$B134)&gt;=5,'[1]Outside Edges'!$P134="Yes"),"Yes","No")</f>
        <v>Yes</v>
      </c>
      <c r="GD135" s="269" t="str">
        <f>IF(AND((RIGHT($GD$3,2)-'[1]Miter Profiles'!$AC$187-'[1]Outside Edges'!$B134)&gt;=5,'[1]Outside Edges'!$P134="Yes"),"Yes","No")</f>
        <v>Yes</v>
      </c>
      <c r="GE135" s="273" t="str">
        <f>IF(AND((RIGHT($GE$3,2)-'[1]Miter Profiles'!$AC$188-'[1]Outside Edges'!$B134)&gt;=5,'[1]Outside Edges'!$P134="Yes"),"Yes","No")</f>
        <v>Yes</v>
      </c>
      <c r="GF135" s="282" t="str">
        <f>IF(AND((RIGHT($GF$3,2)-'[1]Miter Profiles'!$AC$189-'[1]Outside Edges'!$B134)&gt;=5,'[1]Outside Edges'!$P134="Yes"),"Yes","No")</f>
        <v>Yes</v>
      </c>
      <c r="GG135" s="283" t="str">
        <f>IF(AND((RIGHT($GG$3,2)-'[1]Miter Profiles'!$AC$190-'[1]Outside Edges'!$B134)&gt;=5,'[1]Outside Edges'!$P134="Yes"),"Yes","No")</f>
        <v>Yes</v>
      </c>
      <c r="GH135" s="284" t="str">
        <f>IF(AND((RIGHT($GH$3,2)-'[1]Miter Profiles'!$AC$191-'[1]Outside Edges'!$B134)&gt;=5,'[1]Outside Edges'!$P134="Yes"),"Yes","No")</f>
        <v>Yes</v>
      </c>
      <c r="GI135" s="275" t="str">
        <f>IF(AND((RIGHT($GI$3,2)-'[1]Miter Profiles'!$AC$192-'[1]Outside Edges'!$B134)&gt;=5,'[1]Outside Edges'!$P134="Yes"),"Yes","No")</f>
        <v>Yes</v>
      </c>
      <c r="GJ135" s="269" t="str">
        <f>IF(AND((RIGHT($GJ$3,2)-'[1]Miter Profiles'!$AC$193-'[1]Outside Edges'!$B134)&gt;=5,'[1]Outside Edges'!$P134="Yes"),"Yes","No")</f>
        <v>Yes</v>
      </c>
      <c r="GK135" s="273" t="str">
        <f>IF(AND((RIGHT($GK$3,2)-'[1]Miter Profiles'!$AC$194-'[1]Outside Edges'!$B134)&gt;=5,'[1]Outside Edges'!$P134="Yes"),"Yes","No")</f>
        <v>Yes</v>
      </c>
      <c r="GL135" s="282" t="str">
        <f>IF(AND((RIGHT($GL$3,2)-'[1]Miter Profiles'!$AC$195-'[1]Outside Edges'!$B134)&gt;=5,'[1]Outside Edges'!$P134="Yes"),"Yes","No")</f>
        <v>Yes</v>
      </c>
      <c r="GM135" s="283" t="str">
        <f>IF(AND((RIGHT($GM$3,2)-'[1]Miter Profiles'!$AC$196-'[1]Outside Edges'!$B134)&gt;=5,'[1]Outside Edges'!$P134="Yes"),"Yes","No")</f>
        <v>Yes</v>
      </c>
      <c r="GN135" s="284" t="str">
        <f>IF(AND((RIGHT($GN$3,2)-'[1]Miter Profiles'!$AC$197-'[1]Outside Edges'!$B134)&gt;=5,'[1]Outside Edges'!$P134="Yes"),"Yes","No")</f>
        <v>Yes</v>
      </c>
      <c r="GO135" s="275" t="str">
        <f>IF(AND((RIGHT($GO$3,2)-'[1]Miter Profiles'!$AC$198-'[1]Outside Edges'!$B134)&gt;=5,'[1]Outside Edges'!$P134="Yes"),"Yes","No")</f>
        <v>No</v>
      </c>
      <c r="GP135" s="269" t="str">
        <f>IF(AND((RIGHT($GP$3,2)-'[1]Miter Profiles'!$AC$199-'[1]Outside Edges'!$B134)&gt;=5,'[1]Outside Edges'!$P134="Yes"),"Yes","No")</f>
        <v>Yes</v>
      </c>
      <c r="GQ135" s="273" t="str">
        <f>IF(AND((RIGHT($GQ$3,2)-'[1]Miter Profiles'!$AC$200-'[1]Outside Edges'!$B134)&gt;=5,'[1]Outside Edges'!$P134="Yes"),"Yes","No")</f>
        <v>Yes</v>
      </c>
      <c r="GR135" s="282" t="str">
        <f>IF(AND((RIGHT($GR$3,2)-'[1]Miter Profiles'!$AC$201-'[1]Outside Edges'!$B134)&gt;=5,'[1]Outside Edges'!$P134="Yes"),"Yes","No")</f>
        <v>Yes</v>
      </c>
      <c r="GS135" s="283" t="str">
        <f>IF(AND((RIGHT($GS$3,2)-'[1]Miter Profiles'!$AC$202-'[1]Outside Edges'!$B134)&gt;=5,'[1]Outside Edges'!$P134="Yes"),"Yes","No")</f>
        <v>Yes</v>
      </c>
      <c r="GT135" s="284" t="str">
        <f>IF(AND((RIGHT($GT$3,2)-'[1]Miter Profiles'!$AC$203-'[1]Outside Edges'!$B134)&gt;=5,'[1]Outside Edges'!$P134="Yes"),"Yes","No")</f>
        <v>Yes</v>
      </c>
      <c r="GU135" s="275" t="str">
        <f>IF(AND((RIGHT($GU$3,2)-'[1]Miter Profiles'!$AC$204-'[1]Outside Edges'!$B134)&gt;=5,'[1]Outside Edges'!$P134="Yes"),"Yes","No")</f>
        <v>Yes</v>
      </c>
      <c r="GV135" s="269" t="str">
        <f>IF(AND((RIGHT($GV$3,2)-'[1]Miter Profiles'!$AC$205-'[1]Outside Edges'!$B134)&gt;=5,'[1]Outside Edges'!$P134="Yes"),"Yes","No")</f>
        <v>Yes</v>
      </c>
      <c r="GW135" s="273" t="str">
        <f>IF(AND((RIGHT($GW$3,2)-'[1]Miter Profiles'!$AC$206-'[1]Outside Edges'!$B134)&gt;=5,'[1]Outside Edges'!$P134="Yes"),"Yes","No")</f>
        <v>Yes</v>
      </c>
      <c r="GX135" s="282" t="str">
        <f>IF(AND((RIGHT($GX$3,2)-'[1]Miter Profiles'!$AC$207-'[1]Outside Edges'!$B134)&gt;=5,'[1]Outside Edges'!$P134="Yes"),"Yes","No")</f>
        <v>No</v>
      </c>
      <c r="GY135" s="283" t="str">
        <f>IF(AND((RIGHT($GY$3,2)-'[1]Miter Profiles'!$AC$208-'[1]Outside Edges'!$B134)&gt;=5,'[1]Outside Edges'!$P134="Yes"),"Yes","No")</f>
        <v>Yes</v>
      </c>
      <c r="GZ135" s="284" t="str">
        <f>IF(AND((RIGHT($GZ$3,2)-'[1]Miter Profiles'!$AC$209-'[1]Outside Edges'!$B134)&gt;=5,'[1]Outside Edges'!$P134="Yes"),"Yes","No")</f>
        <v>Yes</v>
      </c>
      <c r="HA135" s="275" t="str">
        <f>IF(AND((RIGHT($HA$3,2)-'[1]Miter Profiles'!$AC$210-'[1]Outside Edges'!$B134)&gt;=5,'[1]Outside Edges'!$P134="Yes"),"Yes","No")</f>
        <v>Yes</v>
      </c>
      <c r="HB135" s="269" t="str">
        <f>IF(AND((RIGHT($HB$3,2)-'[1]Miter Profiles'!$AC$211-'[1]Outside Edges'!$B134)&gt;=5,'[1]Outside Edges'!$P134="Yes"),"Yes","No")</f>
        <v>Yes</v>
      </c>
      <c r="HC135" s="273" t="str">
        <f>IF(AND((RIGHT($HC$3,2)-'[1]Miter Profiles'!$AC$212-'[1]Outside Edges'!$B134)&gt;=5,'[1]Outside Edges'!$P134="Yes"),"Yes","No")</f>
        <v>Yes</v>
      </c>
      <c r="HD135" s="282" t="str">
        <f>IF(AND((RIGHT($HD$3,2)-'[1]Miter Profiles'!$AC$213-'[1]Outside Edges'!$B134)&gt;=5,'[1]Outside Edges'!$P134="Yes"),"Yes","No")</f>
        <v>No</v>
      </c>
      <c r="HE135" s="284" t="str">
        <f>IF(AND((RIGHT($HE$3,2)-'[1]Miter Profiles'!$AC$214-'[1]Outside Edges'!$B134)&gt;=5,'[1]Outside Edges'!$P134="Yes"),"Yes","No")</f>
        <v>No</v>
      </c>
      <c r="HF135" s="275" t="str">
        <f>IF(AND((RIGHT($HF$3,2)-'[1]Miter Profiles'!$AC$215-'[1]Outside Edges'!$B134)&gt;=5,'[1]Outside Edges'!$P134="Yes"),"Yes","No")</f>
        <v>Yes</v>
      </c>
      <c r="HG135" s="269" t="str">
        <f>IF(AND((RIGHT($HG$3,2)-'[1]Miter Profiles'!$AC$216-'[1]Outside Edges'!$B134)&gt;=5,'[1]Outside Edges'!$P134="Yes"),"Yes","No")</f>
        <v>Yes</v>
      </c>
      <c r="HH135" s="273" t="str">
        <f>IF(AND((RIGHT($HH$3,2)-'[1]Miter Profiles'!$AC$217-'[1]Outside Edges'!$B134)&gt;=5,'[1]Outside Edges'!$P134="Yes"),"Yes","No")</f>
        <v>Yes</v>
      </c>
      <c r="HI135" s="282" t="str">
        <f>IF(AND((RIGHT($HI$3,2)-'[1]Miter Profiles'!$AC$218-'[1]Outside Edges'!$B134)&gt;=5,'[1]Outside Edges'!$P134="Yes"),"Yes","No")</f>
        <v>Yes</v>
      </c>
      <c r="HJ135" s="283" t="str">
        <f>IF(AND((RIGHT($HJ$3,2)-'[1]Miter Profiles'!$AC$219-'[1]Outside Edges'!$B134)&gt;=5,'[1]Outside Edges'!$P134="Yes"),"Yes","No")</f>
        <v>Yes</v>
      </c>
      <c r="HK135" s="284" t="str">
        <f>IF(AND((RIGHT($HK$3,2)-'[1]Miter Profiles'!$AC$220-'[1]Outside Edges'!$B134)&gt;=5,'[1]Outside Edges'!$P134="Yes"),"Yes","No")</f>
        <v>Yes</v>
      </c>
      <c r="HL135" s="275" t="str">
        <f>IF(AND((RIGHT($HL$3,2)-'[1]Miter Profiles'!$AC$221-'[1]Outside Edges'!$B134)&gt;=5,'[1]Outside Edges'!$P134="Yes"),"Yes","No")</f>
        <v>Yes</v>
      </c>
      <c r="HM135" s="269" t="str">
        <f>IF(AND((RIGHT($HM$3,2)-'[1]Miter Profiles'!$AC$222-'[1]Outside Edges'!$B134)&gt;=5,'[1]Outside Edges'!$P134="Yes"),"Yes","No")</f>
        <v>Yes</v>
      </c>
      <c r="HN135" s="269" t="str">
        <f>IF(AND((RIGHT($HN$3,2)-'[1]Miter Profiles'!$AC$223-'[1]Outside Edges'!$B134)&gt;=5,'[1]Outside Edges'!$P134="Yes"),"Yes","No")</f>
        <v>Yes</v>
      </c>
      <c r="HO135" s="283" t="str">
        <f>IF(AND((RIGHT($HO$3,2)-'[1]Miter Profiles'!$AC$224-'[1]Outside Edges'!$B134)&gt;=5,'[1]Outside Edges'!$P134="Yes"),"Yes","No")</f>
        <v>No</v>
      </c>
      <c r="HP135" s="283" t="str">
        <f>IF(AND((RIGHT($HP$3,2)-'[1]Miter Profiles'!$AC$225-'[1]Outside Edges'!$B134)&gt;=5,'[1]Outside Edges'!$P134="Yes"),"Yes","No")</f>
        <v>Yes</v>
      </c>
      <c r="HQ135" s="283" t="str">
        <f>IF(AND((RIGHT($HQ$3,3)-'[1]Miter Profiles'!$AC$226-'[1]Outside Edges'!$B134)&gt;=5,'[1]Outside Edges'!$P134="Yes"),"Yes","No")</f>
        <v>No</v>
      </c>
      <c r="HR135" s="283" t="str">
        <f>IF(AND((RIGHT($HR$3,2)-'[1]Miter Profiles'!$AC$227-'[1]Outside Edges'!$B134)&gt;=5,'[1]Outside Edges'!$P134="Yes"),"Yes","No")</f>
        <v>No</v>
      </c>
      <c r="HS135" s="269" t="str">
        <f>IF(AND((RIGHT($HS$3,2)-'[1]Miter Profiles'!$AC$228-'[1]Outside Edges'!$B134)&gt;=5,'[1]Outside Edges'!$P134="Yes"),"Yes","No")</f>
        <v>Yes</v>
      </c>
      <c r="HT135" s="269" t="str">
        <f>IF(AND((RIGHT($HT$3,2)-'[1]Miter Profiles'!$AC$229-'[1]Outside Edges'!$B134)&gt;=5,'[1]Outside Edges'!$P134="Yes"),"Yes","No")</f>
        <v>Yes</v>
      </c>
      <c r="HU135" s="269" t="str">
        <f>IF(AND((RIGHT($HU$3,2)-'[1]Miter Profiles'!$AC$230-'[1]Outside Edges'!$B134)&gt;=5,'[1]Outside Edges'!$P134="Yes"),"Yes","No")</f>
        <v>Yes</v>
      </c>
      <c r="HV135" s="283" t="str">
        <f>IF(AND((RIGHT($HV$3,2)-'[1]Miter Profiles'!$AC$231-'[1]Outside Edges'!$B134)&gt;=5,'[1]Outside Edges'!$P134="Yes"),"Yes","No")</f>
        <v>Yes</v>
      </c>
      <c r="HW135" s="283" t="str">
        <f>IF(AND((RIGHT($HW$3,2)-'[1]Miter Profiles'!$AC$232-'[1]Outside Edges'!$B134)&gt;=5,'[1]Outside Edges'!$P134="Yes"),"Yes","No")</f>
        <v>Yes</v>
      </c>
      <c r="HX135" s="283" t="str">
        <f>IF(AND((RIGHT($HX$3,2)-'[1]Miter Profiles'!$AC$233-'[1]Outside Edges'!$B134)&gt;=5,'[1]Outside Edges'!$P134="Yes"),"Yes","No")</f>
        <v>Yes</v>
      </c>
      <c r="HY135" s="269" t="str">
        <f>IF(AND((RIGHT($HY$3,2)-'[1]Miter Profiles'!$AC$234-'[1]Outside Edges'!$B134)&gt;=5,'[1]Outside Edges'!$P134="Yes"),"Yes","No")</f>
        <v>No</v>
      </c>
      <c r="HZ135" s="269" t="str">
        <f>IF(AND((RIGHT($HZ$3,2)-'[1]Miter Profiles'!$AC$235-'[1]Outside Edges'!$B134)&gt;=5,'[1]Outside Edges'!$P134="Yes"),"Yes","No")</f>
        <v>Yes</v>
      </c>
      <c r="IA135" s="269" t="str">
        <f>IF(AND((RIGHT($IA$3,2)-'[1]Miter Profiles'!$AC$236-'[1]Outside Edges'!$B134)&gt;=5,'[1]Outside Edges'!$P134="Yes"),"Yes","No")</f>
        <v>Yes</v>
      </c>
      <c r="IB135" s="283" t="str">
        <f>IF(AND((RIGHT($IB$3,2)-'[1]Miter Profiles'!$AC$237-'[1]Outside Edges'!$B134)&gt;=5,'[1]Outside Edges'!$P134="Yes"),"Yes","No")</f>
        <v>Yes</v>
      </c>
      <c r="IC135" s="283" t="str">
        <f>IF(AND((RIGHT($IC$3,2)-'[1]Miter Profiles'!$AC$238-'[1]Outside Edges'!$B134)&gt;=5,'[1]Outside Edges'!$P134="Yes"),"Yes","No")</f>
        <v>Yes</v>
      </c>
      <c r="ID135" s="283" t="str">
        <f>IF(AND((RIGHT($ID$3,2)-'[1]Miter Profiles'!$AC$239-'[1]Outside Edges'!$B134)&gt;=5,'[1]Outside Edges'!$P134="Yes"),"Yes","No")</f>
        <v>Yes</v>
      </c>
      <c r="IE135" s="269" t="str">
        <f>IF(AND((RIGHT($IE$3,2)-'[1]Miter Profiles'!$AC$240-'[1]Outside Edges'!$B134)&gt;=5,'[1]Outside Edges'!$P134="Yes"),"Yes","No")</f>
        <v>Yes</v>
      </c>
      <c r="IF135" s="269" t="str">
        <f>IF(AND((RIGHT($IF$3,2)-'[1]Miter Profiles'!$AC$241-'[1]Outside Edges'!$B134)&gt;=5,'[1]Outside Edges'!$P134="Yes"),"Yes","No")</f>
        <v>Yes</v>
      </c>
      <c r="IG135" s="269" t="str">
        <f>IF(AND((RIGHT($IG$3,2)-'[1]Miter Profiles'!$AC$242-'[1]Outside Edges'!$B134)&gt;=5,'[1]Outside Edges'!$P134="Yes"),"Yes","No")</f>
        <v>Yes</v>
      </c>
      <c r="IH135" s="283" t="str">
        <f>IF(AND((RIGHT($IH$3,2)-'[1]Miter Profiles'!$AC$243-'[1]Outside Edges'!$B134)&gt;=5,'[1]Outside Edges'!$P134="Yes"),"Yes","No")</f>
        <v>Yes</v>
      </c>
      <c r="II135" s="283" t="str">
        <f>IF(AND((RIGHT($II$3,2)-'[1]Miter Profiles'!$AC$244-'[1]Outside Edges'!$B134)&gt;=5,'[1]Outside Edges'!$P134="Yes"),"Yes","No")</f>
        <v>Yes</v>
      </c>
      <c r="IJ135" s="283" t="str">
        <f>IF(AND((RIGHT($IJ$3,2)-'[1]Miter Profiles'!$AC$245-'[1]Outside Edges'!$B134)&gt;=5,'[1]Outside Edges'!$P134="Yes"),"Yes","No")</f>
        <v>Yes</v>
      </c>
      <c r="IK135" s="269" t="str">
        <f>IF(AND((RIGHT($IK$3,2)-'[1]Miter Profiles'!$AC$246-'[1]Outside Edges'!$B134)&gt;=5,'[1]Outside Edges'!$P134="Yes"),"Yes","No")</f>
        <v>Yes</v>
      </c>
      <c r="IL135" s="269" t="str">
        <f>IF(AND((RIGHT($IL$3,2)-'[1]Miter Profiles'!$AC$247-'[1]Outside Edges'!$B134)&gt;=5,'[1]Outside Edges'!$P134="Yes"),"Yes","No")</f>
        <v>Yes</v>
      </c>
      <c r="IM135" s="269" t="str">
        <f>IF(AND((RIGHT($IM$3,2)-'[1]Miter Profiles'!$AC$248-'[1]Outside Edges'!$B134)&gt;=5,'[1]Outside Edges'!$P134="Yes"),"Yes","No")</f>
        <v>Yes</v>
      </c>
      <c r="IN135" s="283" t="str">
        <f>IF(AND((RIGHT($IN$3,2)-'[1]Miter Profiles'!$AC$249-'[1]Outside Edges'!$B134)&gt;=5,'[1]Outside Edges'!$P134="Yes"),"Yes","No")</f>
        <v>No</v>
      </c>
      <c r="IO135" s="283" t="str">
        <f>IF(AND((RIGHT($IO$3,2)-'[1]Miter Profiles'!$AC$250-'[1]Outside Edges'!$B134)&gt;=5,'[1]Outside Edges'!$P134="Yes"),"Yes","No")</f>
        <v>Yes</v>
      </c>
      <c r="IP135" s="283" t="str">
        <f>IF(AND((RIGHT($IP$3,2)-'[1]Miter Profiles'!$AC$251-'[1]Outside Edges'!$B134)&gt;=5,'[1]Outside Edges'!$P134="Yes"),"Yes","No")</f>
        <v>Yes</v>
      </c>
      <c r="IQ135" s="269" t="str">
        <f>IF(AND((RIGHT($IQ$3,2)-'[1]Miter Profiles'!$AC$252-'[1]Outside Edges'!$B134)&gt;=5,'[1]Outside Edges'!$P134="Yes"),"Yes","No")</f>
        <v>No</v>
      </c>
      <c r="IR135" s="269" t="str">
        <f>IF(AND((RIGHT($IR$3,2)-'[1]Miter Profiles'!$AC$253-'[1]Outside Edges'!$B134)&gt;=5,'[1]Outside Edges'!$P134="Yes"),"Yes","No")</f>
        <v>Yes</v>
      </c>
      <c r="IS135" s="269" t="str">
        <f>IF(AND((RIGHT($IS$3,2)-'[1]Miter Profiles'!$AC$254-'[1]Outside Edges'!$B134)&gt;=5,'[1]Outside Edges'!$P134="Yes"),"Yes","No")</f>
        <v>Yes</v>
      </c>
      <c r="IT135" s="283" t="str">
        <f>IF(AND((RIGHT($IT$3,2)-'[1]Miter Profiles'!$AC$255-'[1]Outside Edges'!$B134)&gt;=5,'[1]Outside Edges'!$P134="Yes"),"Yes","No")</f>
        <v>Yes</v>
      </c>
      <c r="IU135" s="283" t="str">
        <f>IF(AND((RIGHT($IU$3,2)-'[1]Miter Profiles'!$AC$256-'[1]Outside Edges'!$B134)&gt;=5,'[1]Outside Edges'!$P134="Yes"),"Yes","No")</f>
        <v>Yes</v>
      </c>
      <c r="IV135" s="283" t="str">
        <f>IF(AND((RIGHT($IV$3,2)-'[1]Miter Profiles'!$AC$257-'[1]Outside Edges'!$B134)&gt;=5,'[1]Outside Edges'!$P134="Yes"),"Yes","No")</f>
        <v>Yes</v>
      </c>
      <c r="IW135" s="269" t="str">
        <f>IF(AND((RIGHT($IW$3,2)-'[1]Miter Profiles'!$AC$258-'[1]Outside Edges'!$B134)&gt;=5,'[1]Outside Edges'!$P134="Yes"),"Yes","No")</f>
        <v>Yes</v>
      </c>
      <c r="IX135" s="269" t="str">
        <f>IF(AND((RIGHT($IX$3,2)-'[1]Miter Profiles'!$AC$259-'[1]Outside Edges'!$B134)&gt;=5,'[1]Outside Edges'!$P134="Yes"),"Yes","No")</f>
        <v>Yes</v>
      </c>
      <c r="IY135" s="269" t="str">
        <f>IF(AND((RIGHT($IY$3,2)-'[1]Miter Profiles'!$AC$260-'[1]Outside Edges'!$B134)&gt;=5,'[1]Outside Edges'!$P134="Yes"),"Yes","No")</f>
        <v>Yes</v>
      </c>
      <c r="IZ135" s="283" t="str">
        <f>IF(AND((RIGHT($IZ$3,2)-'[1]Miter Profiles'!$AC$261-'[1]Outside Edges'!$B134)&gt;=5,'[1]Outside Edges'!$P134="Yes"),"Yes","No")</f>
        <v>Yes</v>
      </c>
      <c r="JA135" s="283" t="str">
        <f>IF(AND((RIGHT($JA$3,2)-'[1]Miter Profiles'!$AC$262-'[1]Outside Edges'!$B134)&gt;=5,'[1]Outside Edges'!$P134="Yes"),"Yes","No")</f>
        <v>Yes</v>
      </c>
      <c r="JB135" s="283" t="str">
        <f>IF(AND((RIGHT($JB$3,2)-'[1]Miter Profiles'!$AC$263-'[1]Outside Edges'!$B134)&gt;=5,'[1]Outside Edges'!$P134="Yes"),"Yes","No")</f>
        <v>Yes</v>
      </c>
      <c r="JC135" s="269" t="str">
        <f>IF(AND((RIGHT($JC$3,2)-'[1]Miter Profiles'!$AC$264-'[1]Outside Edges'!$B134)&gt;=5,'[1]Outside Edges'!$P134="Yes"),"Yes","No")</f>
        <v>Yes</v>
      </c>
      <c r="JD135" s="269" t="str">
        <f>IF(AND((RIGHT($JD$3,2)-'[1]Miter Profiles'!$AC$265-'[1]Outside Edges'!$B134)&gt;=5,'[1]Outside Edges'!$P134="Yes"),"Yes","No")</f>
        <v>Yes</v>
      </c>
      <c r="JE135" s="269" t="str">
        <f>IF(AND((RIGHT($JE$3,2)-'[1]Miter Profiles'!$AC$266-'[1]Outside Edges'!$B134)&gt;=5,'[1]Outside Edges'!$P134="Yes"),"Yes","No")</f>
        <v>Yes</v>
      </c>
      <c r="JF135" s="283" t="str">
        <f>IF(AND((RIGHT($JF$3,2)-'[1]Miter Profiles'!$AC$267-'[1]Outside Edges'!$B134)&gt;=5,'[1]Outside Edges'!$P134="Yes"),"Yes","No")</f>
        <v>No</v>
      </c>
      <c r="JG135" s="283" t="str">
        <f>IF(AND((RIGHT($JG$3,2)-'[1]Miter Profiles'!$AC$268-'[1]Outside Edges'!$B134)&gt;=5,'[1]Outside Edges'!$P134="Yes"),"Yes","No")</f>
        <v>Yes</v>
      </c>
      <c r="JH135" s="283" t="str">
        <f>IF(AND((RIGHT($JH$3,2)-'[1]Miter Profiles'!$AC$269-'[1]Outside Edges'!$B134)&gt;=5,'[1]Outside Edges'!$P134="Yes"),"Yes","No")</f>
        <v>Yes</v>
      </c>
      <c r="JI135" s="269" t="str">
        <f>IF(AND((RIGHT($JI$3,2)-'[1]Miter Profiles'!$AC$270-'[1]Outside Edges'!$B134)&gt;=5,'[1]Outside Edges'!$P134="Yes"),"Yes","No")</f>
        <v>Yes</v>
      </c>
      <c r="JJ135" s="269" t="str">
        <f>IF(AND((RIGHT($JJ$3,2)-'[1]Miter Profiles'!$AC$271-'[1]Outside Edges'!$B134)&gt;=5,'[1]Outside Edges'!$P134="Yes"),"Yes","No")</f>
        <v>Yes</v>
      </c>
      <c r="JK135" s="269" t="str">
        <f>IF(AND((RIGHT($JK$3,2)-'[1]Miter Profiles'!$AC$272-'[1]Outside Edges'!$B134)&gt;=5,'[1]Outside Edges'!$P134="Yes"),"Yes","No")</f>
        <v>Yes</v>
      </c>
      <c r="JL135" s="283" t="str">
        <f>IF(AND((RIGHT($JL$3,2)-'[1]Miter Profiles'!$AC$273-'[1]Outside Edges'!$B134)&gt;=5,'[1]Outside Edges'!$P134="Yes"),"Yes","No")</f>
        <v>Yes</v>
      </c>
      <c r="JM135" s="283" t="str">
        <f>IF(AND((RIGHT($JM$3,2)-'[1]Miter Profiles'!$AC$274-'[1]Outside Edges'!$B134)&gt;=5,'[1]Outside Edges'!$P134="Yes"),"Yes","No")</f>
        <v>Yes</v>
      </c>
      <c r="JN135" s="283" t="str">
        <f>IF(AND((RIGHT($JN$3,2)-'[1]Miter Profiles'!$AC$275-'[1]Outside Edges'!$B134)&gt;=5,'[1]Outside Edges'!$P134="Yes"),"Yes","No")</f>
        <v>Yes</v>
      </c>
      <c r="JO135" s="269" t="str">
        <f>IF(AND((RIGHT($JO$3,2)-'[1]Miter Profiles'!$AC$276-'[1]Outside Edges'!$B134)&gt;=5,'[1]Outside Edges'!$P134="Yes"),"Yes","No")</f>
        <v>Yes</v>
      </c>
      <c r="JP135" s="269" t="str">
        <f>IF(AND((RIGHT($JP$3,2)-'[1]Miter Profiles'!$AC$277-'[1]Outside Edges'!$B134)&gt;=5,'[1]Outside Edges'!$P134="Yes"),"Yes","No")</f>
        <v>Yes</v>
      </c>
      <c r="JQ135" s="269" t="str">
        <f>IF(AND((RIGHT($JQ$3,2)-'[1]Miter Profiles'!$AC$278-'[1]Outside Edges'!$B134)&gt;=5,'[1]Outside Edges'!$P134="Yes"),"Yes","No")</f>
        <v>Yes</v>
      </c>
      <c r="JR135" s="283" t="str">
        <f>IF(AND((RIGHT($JR$3,2)-'[1]Miter Profiles'!$AC$279-'[1]Outside Edges'!$B134)&gt;=5,'[1]Outside Edges'!$P134="Yes"),"Yes","No")</f>
        <v>No</v>
      </c>
      <c r="JS135" s="283" t="str">
        <f>IF(AND((RIGHT($JS$3,2)-'[1]Miter Profiles'!$AC$280-'[1]Outside Edges'!$B134)&gt;=5,'[1]Outside Edges'!$P134="Yes"),"Yes","No")</f>
        <v>Yes</v>
      </c>
      <c r="JT135" s="283" t="str">
        <f>IF(AND((RIGHT($JT$3,2)-'[1]Miter Profiles'!$AC$281-'[1]Outside Edges'!$B134)&gt;=5,'[1]Outside Edges'!$P134="Yes"),"Yes","No")</f>
        <v>Yes</v>
      </c>
      <c r="JU135" s="269" t="str">
        <f>IF(AND((RIGHT($JU$3,2)-'[1]Miter Profiles'!$AC$282-'[1]Outside Edges'!$B134)&gt;=5,'[1]Outside Edges'!$P134="Yes"),"Yes","No")</f>
        <v>No</v>
      </c>
      <c r="JV135" s="269" t="str">
        <f>IF(AND((RIGHT($JV$3,2)-'[1]Miter Profiles'!$AC$283-'[1]Outside Edges'!$B134)&gt;=5,'[1]Outside Edges'!$P134="Yes"),"Yes","No")</f>
        <v>Yes</v>
      </c>
      <c r="JW135" s="269" t="str">
        <f>IF(AND((RIGHT($JW$3,2)-'[1]Miter Profiles'!$AC$284-'[1]Outside Edges'!$B134)&gt;=5,'[1]Outside Edges'!$P134="Yes"),"Yes","No")</f>
        <v>Yes</v>
      </c>
      <c r="JX135" s="283" t="str">
        <f>IF(AND((RIGHT($JX$3,2)-'[1]Miter Profiles'!$AC$285-'[1]Outside Edges'!$B134)&gt;=5,'[1]Outside Edges'!$P134="Yes"),"Yes","No")</f>
        <v>Yes</v>
      </c>
      <c r="JY135" s="283" t="str">
        <f>IF(AND((RIGHT($JY$3,2)-'[1]Miter Profiles'!$AC$286-'[1]Outside Edges'!$B134)&gt;=5,'[1]Outside Edges'!$P134="Yes"),"Yes","No")</f>
        <v>Yes</v>
      </c>
      <c r="JZ135" s="283" t="str">
        <f>IF(AND((RIGHT($JZ$3,2)-'[1]Miter Profiles'!$AC$287-'[1]Outside Edges'!$B134)&gt;=5,'[1]Outside Edges'!$P134="Yes"),"Yes","No")</f>
        <v>Yes</v>
      </c>
      <c r="KA135" s="269" t="str">
        <f>IF(AND((RIGHT($KA$3,2)-'[1]Miter Profiles'!$AC$288-'[1]Outside Edges'!$B134)&gt;=5,'[1]Outside Edges'!$P134="Yes"),"Yes","No")</f>
        <v>Yes</v>
      </c>
      <c r="KB135" s="269" t="str">
        <f>IF(AND((RIGHT($KB$3,2)-'[1]Miter Profiles'!$AC$289-'[1]Outside Edges'!$B134)&gt;=5,'[1]Outside Edges'!$P134="Yes"),"Yes","No")</f>
        <v>Yes</v>
      </c>
      <c r="KC135" s="269" t="str">
        <f>IF(AND((RIGHT($KC$3,2)-'[1]Miter Profiles'!$AC$290-'[1]Outside Edges'!$B134)&gt;=5,'[1]Outside Edges'!$P134="Yes"),"Yes","No")</f>
        <v>Yes</v>
      </c>
      <c r="KD135" s="283" t="str">
        <f>IF(AND((RIGHT($KD$3,2)-'[1]Miter Profiles'!$AC$291-'[1]Outside Edges'!$B134)&gt;=5,'[1]Outside Edges'!$P134="Yes"),"Yes","No")</f>
        <v>Yes</v>
      </c>
      <c r="KE135" s="283" t="str">
        <f>IF(AND((RIGHT($KE$3,2)-'[1]Miter Profiles'!$AC$292-'[1]Outside Edges'!$B134)&gt;=5,'[1]Outside Edges'!$P134="Yes"),"Yes","No")</f>
        <v>Yes</v>
      </c>
      <c r="KF135" s="283" t="str">
        <f>IF(AND((RIGHT($KF$3,2)-'[1]Miter Profiles'!$AC$293-'[1]Outside Edges'!$B134)&gt;=5,'[1]Outside Edges'!$P134="Yes"),"Yes","No")</f>
        <v>Yes</v>
      </c>
      <c r="KG135" s="269" t="str">
        <f>IF(AND((RIGHT($KG$3,2)-'[1]Miter Profiles'!$AC$294-'[1]Outside Edges'!$B134)&gt;=5,'[1]Outside Edges'!$P134="Yes"),"Yes","No")</f>
        <v>Yes</v>
      </c>
      <c r="KH135" s="269" t="str">
        <f>IF(AND((RIGHT($KH$3,2)-'[1]Miter Profiles'!$AC$295-'[1]Outside Edges'!$B134)&gt;=5,'[1]Outside Edges'!$P134="Yes"),"Yes","No")</f>
        <v>Yes</v>
      </c>
      <c r="KI135" s="269" t="str">
        <f>IF(AND((RIGHT($KI$3,2)-'[1]Miter Profiles'!$AC$296-'[1]Outside Edges'!$B134)&gt;=5,'[1]Outside Edges'!$P134="Yes"),"Yes","No")</f>
        <v>Yes</v>
      </c>
      <c r="KJ135" s="283" t="str">
        <f>IF(AND((RIGHT($KJ$3,2)-'[1]Miter Profiles'!$AC$297-'[1]Outside Edges'!$B134)&gt;=5,'[1]Outside Edges'!$P134="Yes"),"Yes","No")</f>
        <v>Yes</v>
      </c>
      <c r="KK135" s="283" t="str">
        <f>IF(AND((RIGHT($KK$3,2)-'[1]Miter Profiles'!$AC$298-'[1]Outside Edges'!$B134)&gt;=5,'[1]Outside Edges'!$P134="Yes"),"Yes","No")</f>
        <v>Yes</v>
      </c>
      <c r="KL135" s="283" t="str">
        <f>IF(AND((RIGHT($KL$3,2)-'[1]Miter Profiles'!$AC$299-'[1]Outside Edges'!$B134)&gt;=5,'[1]Outside Edges'!$P134="Yes"),"Yes","No")</f>
        <v>Yes</v>
      </c>
      <c r="KM135" s="269" t="str">
        <f>IF(AND((RIGHT($KM$3,2)-'[1]Miter Profiles'!$AC$300-'[1]Outside Edges'!$B134)&gt;=5,'[1]Outside Edges'!$P134="Yes"),"Yes","No")</f>
        <v>Yes</v>
      </c>
      <c r="KN135" s="269" t="str">
        <f>IF(AND((RIGHT($KN$3,2)-'[1]Miter Profiles'!$AC$301-'[1]Outside Edges'!$B134)&gt;=5,'[1]Outside Edges'!$P134="Yes"),"Yes","No")</f>
        <v>Yes</v>
      </c>
      <c r="KO135" s="269" t="str">
        <f>IF(AND((RIGHT($KO$3,2)-'[1]Miter Profiles'!$AC$302-'[1]Outside Edges'!$B134)&gt;=5,'[1]Outside Edges'!$P134="Yes"),"Yes","No")</f>
        <v>Yes</v>
      </c>
      <c r="KP135" s="283" t="str">
        <f>IF(AND((RIGHT($KP$3,2)-'[1]Miter Profiles'!$AC$303-'[1]Outside Edges'!$B134)&gt;=5,'[1]Outside Edges'!$P134="Yes"),"Yes","No")</f>
        <v>Yes</v>
      </c>
      <c r="KQ135" s="283" t="str">
        <f>IF(AND((RIGHT($KQ$3,2)-'[1]Miter Profiles'!$AC$304-'[1]Outside Edges'!$B134)&gt;=5,'[1]Outside Edges'!$P134="Yes"),"Yes","No")</f>
        <v>Yes</v>
      </c>
      <c r="KR135" s="283" t="str">
        <f>IF(AND((RIGHT($KR$3,2)-'[1]Miter Profiles'!$AC$305-'[1]Outside Edges'!$B134)&gt;=5,'[1]Outside Edges'!$P134="Yes"),"Yes","No")</f>
        <v>Yes</v>
      </c>
      <c r="KS135" s="269" t="str">
        <f>IF(AND((RIGHT($KS$3,2)-'[1]Miter Profiles'!$AC$306-'[1]Outside Edges'!$B134)&gt;=5,'[1]Outside Edges'!$P134="Yes"),"Yes","No")</f>
        <v>Yes</v>
      </c>
      <c r="KT135" s="269" t="str">
        <f>IF(AND((RIGHT($KT$3,2)-'[1]Miter Profiles'!$AC$307-'[1]Outside Edges'!$B134)&gt;=5,'[1]Outside Edges'!$P134="Yes"),"Yes","No")</f>
        <v>Yes</v>
      </c>
      <c r="KU135" s="269" t="str">
        <f>IF(AND((RIGHT($KU$3,2)-'[1]Miter Profiles'!$AC$308-'[1]Outside Edges'!$B134)&gt;=5,'[1]Outside Edges'!$P134="Yes"),"Yes","No")</f>
        <v>Yes</v>
      </c>
      <c r="KV135" s="283" t="str">
        <f>IF(AND((RIGHT($KV$3,2)-'[1]Miter Profiles'!$AC$309-'[1]Outside Edges'!$B134)&gt;=5,'[1]Outside Edges'!$P134="Yes"),"Yes","No")</f>
        <v>No</v>
      </c>
      <c r="KW135" s="283" t="str">
        <f>IF(AND((RIGHT($KW$3,2)-'[1]Miter Profiles'!$AC$310-'[1]Outside Edges'!$B134)&gt;=5,'[1]Outside Edges'!$P134="Yes"),"Yes","No")</f>
        <v>Yes</v>
      </c>
      <c r="KX135" s="283" t="str">
        <f>IF(AND((RIGHT($KX$3,2)-'[1]Miter Profiles'!$AC$311-'[1]Outside Edges'!$B134)&gt;=5,'[1]Outside Edges'!$P134="Yes"),"Yes","No")</f>
        <v>Yes</v>
      </c>
      <c r="KY135" s="269" t="str">
        <f>IF(AND((RIGHT($KY$3,2)-'[1]Miter Profiles'!$AC$312-'[1]Outside Edges'!$B134)&gt;=5,'[1]Outside Edges'!$P134="Yes"),"Yes","No")</f>
        <v>Yes</v>
      </c>
      <c r="KZ135" s="269" t="str">
        <f>IF(AND((RIGHT($KZ$3,2)-'[1]Miter Profiles'!$AC$313-'[1]Outside Edges'!$B134)&gt;=5,'[1]Outside Edges'!$P134="Yes"),"Yes","No")</f>
        <v>Yes</v>
      </c>
      <c r="LA135" s="269" t="str">
        <f>IF(AND((RIGHT($LA$3,2)-'[1]Miter Profiles'!$AC$314-'[1]Outside Edges'!$B134)&gt;=5,'[1]Outside Edges'!$P134="Yes"),"Yes","No")</f>
        <v>Yes</v>
      </c>
      <c r="LB135" s="283" t="str">
        <f>IF(AND((RIGHT($LB$3,2)-'[1]Miter Profiles'!$AC$315-'[1]Outside Edges'!$B134)&gt;=5,'[1]Outside Edges'!$P134="Yes"),"Yes","No")</f>
        <v>Yes</v>
      </c>
      <c r="LC135" s="283" t="str">
        <f>IF(AND((RIGHT($LC$3,2)-'[1]Miter Profiles'!$AC$316-'[1]Outside Edges'!$B134)&gt;=5,'[1]Outside Edges'!$P134="Yes"),"Yes","No")</f>
        <v>Yes</v>
      </c>
      <c r="LD135" s="283" t="str">
        <f>IF(AND((RIGHT($LD$3,2)-'[1]Miter Profiles'!$AC$317-'[1]Outside Edges'!$B134)&gt;=5,'[1]Outside Edges'!$P134="Yes"),"Yes","No")</f>
        <v>Yes</v>
      </c>
      <c r="LE135" s="283" t="str">
        <f>IF(AND((RIGHT($LE$3,2)-'[1]Miter Profiles'!$AC$318-'[1]Outside Edges'!$B134)&gt;=5,'[1]Outside Edges'!$P134="Yes"),"Yes","No")</f>
        <v>Yes</v>
      </c>
      <c r="LF135" s="269" t="str">
        <f>IF(AND((RIGHT($LF$3,2)-'[1]Miter Profiles'!$AC$319-'[1]Outside Edges'!$B134)&gt;=5,'[1]Outside Edges'!$P134="Yes"),"Yes","No")</f>
        <v>Yes</v>
      </c>
      <c r="LG135" s="269" t="str">
        <f>IF(AND((RIGHT($LG$3,2)-'[1]Miter Profiles'!$AC$320-'[1]Outside Edges'!$B134)&gt;=5,'[1]Outside Edges'!$P134="Yes"),"Yes","No")</f>
        <v>Yes</v>
      </c>
      <c r="LH135" s="269" t="str">
        <f>IF(AND((RIGHT($LH$3,2)-'[1]Miter Profiles'!$AC$321-'[1]Outside Edges'!$B134)&gt;=5,'[1]Outside Edges'!$P134="Yes"),"Yes","No")</f>
        <v>Yes</v>
      </c>
      <c r="LI135" s="269" t="str">
        <f>IF(AND((RIGHT($LI$3,2)-'[1]Miter Profiles'!$AC$322-'[1]Outside Edges'!$B134)&gt;=5,'[1]Outside Edges'!$P134="Yes"),"Yes","No")</f>
        <v>Yes</v>
      </c>
      <c r="LJ135" s="283" t="str">
        <f>IF(AND((RIGHT($LJ$3,2)-'[1]Miter Profiles'!$AC$323-'[1]Outside Edges'!$B134)&gt;=5,'[1]Outside Edges'!$P134="Yes"),"Yes","No")</f>
        <v>No</v>
      </c>
      <c r="LK135" s="283" t="str">
        <f>IF(AND((RIGHT($LK$3,2)-'[1]Miter Profiles'!$AC$324-'[1]Outside Edges'!$B134)&gt;=5,'[1]Outside Edges'!$P134="Yes"),"Yes","No")</f>
        <v>Yes</v>
      </c>
      <c r="LL135" s="283" t="str">
        <f>IF(AND((RIGHT($LL$3,2)-'[1]Miter Profiles'!$AC$325-'[1]Outside Edges'!$B134)&gt;=5,'[1]Outside Edges'!$P134="Yes"),"Yes","No")</f>
        <v>Yes</v>
      </c>
      <c r="LM135" s="269" t="str">
        <f>IF(AND((RIGHT($LM$3,2)-'[1]Miter Profiles'!$AC$326-'[1]Outside Edges'!$B134)&gt;=5,'[1]Outside Edges'!$P134="Yes"),"Yes","No")</f>
        <v>Yes</v>
      </c>
      <c r="LN135" s="269" t="str">
        <f>IF(AND((RIGHT($LN$3,2)-'[1]Miter Profiles'!$AC$327-'[1]Outside Edges'!$B134)&gt;=5,'[1]Outside Edges'!$P134="Yes"),"Yes","No")</f>
        <v>Yes</v>
      </c>
      <c r="LO135" s="269" t="str">
        <f>IF(AND((RIGHT($LO$3,2)-'[1]Miter Profiles'!$AC$328-'[1]Outside Edges'!$B134)&gt;=5,'[1]Outside Edges'!$P134="Yes"),"Yes","No")</f>
        <v>Yes</v>
      </c>
      <c r="LP135" s="283" t="str">
        <f>IF(AND((RIGHT($LP$3,2)-'[1]Miter Profiles'!$AC$329-'[1]Outside Edges'!$B134)&gt;=5,'[1]Outside Edges'!$P134="Yes"),"Yes","No")</f>
        <v>No</v>
      </c>
      <c r="LQ135" s="283" t="str">
        <f>IF(AND((RIGHT($LQ$3,2)-'[1]Miter Profiles'!$AC$330-'[1]Outside Edges'!$B134)&gt;=5,'[1]Outside Edges'!$P134="Yes"),"Yes","No")</f>
        <v>Yes</v>
      </c>
      <c r="LR135" s="283" t="str">
        <f>IF(AND((RIGHT($LR$3,2)-'[1]Miter Profiles'!$AC$331-'[1]Outside Edges'!$B134)&gt;=5,'[1]Outside Edges'!$P134="Yes"),"Yes","No")</f>
        <v>Yes</v>
      </c>
      <c r="LS135" s="269" t="str">
        <f>IF(AND((RIGHT($LS$3,2)-'[1]Miter Profiles'!$AC$332-'[1]Outside Edges'!$B134)&gt;=5,'[1]Outside Edges'!$P134="Yes"),"Yes","No")</f>
        <v>No</v>
      </c>
      <c r="LT135" s="269" t="str">
        <f>IF(AND((RIGHT($LT$3,2)-'[1]Miter Profiles'!$AC$333-'[1]Outside Edges'!$B134)&gt;=5,'[1]Outside Edges'!$P134="Yes"),"Yes","No")</f>
        <v>Yes</v>
      </c>
      <c r="LU135" s="269" t="str">
        <f>IF(AND((RIGHT($LU$3,2)-'[1]Miter Profiles'!$AC$334-'[1]Outside Edges'!$B134)&gt;=5,'[1]Outside Edges'!$P134="Yes"),"Yes","No")</f>
        <v>Yes</v>
      </c>
      <c r="LV135" s="283" t="str">
        <f>IF(AND((RIGHT($LV$3,2)-'[1]Miter Profiles'!$AC$335-'[1]Outside Edges'!$B134)&gt;=5,'[1]Outside Edges'!$P134="Yes"),"Yes","No")</f>
        <v>Yes</v>
      </c>
      <c r="LW135" s="283" t="str">
        <f>IF(AND((RIGHT($LW$3,2)-'[1]Miter Profiles'!$AC$336-'[1]Outside Edges'!$B134)&gt;=5,'[1]Outside Edges'!$P134="Yes"),"Yes","No")</f>
        <v>Yes</v>
      </c>
      <c r="LX135" s="283" t="str">
        <f>IF(AND((RIGHT($LX$3,2)-'[1]Miter Profiles'!$AC$337-'[1]Outside Edges'!$B134)&gt;=5,'[1]Outside Edges'!$P134="Yes"),"Yes","No")</f>
        <v>Yes</v>
      </c>
      <c r="LY135" s="269" t="str">
        <f>IF(AND((RIGHT($LY$3,2)-'[1]Miter Profiles'!$AC$338-'[1]Outside Edges'!$B134)&gt;=5,'[1]Outside Edges'!$P134="Yes"),"Yes","No")</f>
        <v>Yes</v>
      </c>
      <c r="LZ135" s="269" t="str">
        <f>IF(AND((RIGHT($LZ$3,2)-'[1]Miter Profiles'!$AC$339-'[1]Outside Edges'!$B134)&gt;=5,'[1]Outside Edges'!$P134="Yes"),"Yes","No")</f>
        <v>Yes</v>
      </c>
      <c r="MA135" s="269" t="str">
        <f>IF(AND((RIGHT($MA$3,2)-'[1]Miter Profiles'!$AC$340-'[1]Outside Edges'!$B134)&gt;=5,'[1]Outside Edges'!$P134="Yes"),"Yes","No")</f>
        <v>Yes</v>
      </c>
      <c r="MB135" s="283" t="str">
        <f>IF(AND((RIGHT($MB$3,2)-'[1]Miter Profiles'!$AC$341-'[1]Outside Edges'!$B134)&gt;=5,'[1]Outside Edges'!$P134="Yes"),"Yes","No")</f>
        <v>Yes</v>
      </c>
      <c r="MC135" s="283" t="str">
        <f>IF(AND((RIGHT($MC$3,2)-'[1]Miter Profiles'!$AC$342-'[1]Outside Edges'!$B134)&gt;=5,'[1]Outside Edges'!$P134="Yes"),"Yes","No")</f>
        <v>Yes</v>
      </c>
      <c r="MD135" s="283" t="str">
        <f>IF(AND((RIGHT($MD$3,2)-'[1]Miter Profiles'!$AC$343-'[1]Outside Edges'!$B134)&gt;=5,'[1]Outside Edges'!$P134="Yes"),"Yes","No")</f>
        <v>Yes</v>
      </c>
      <c r="ME135" s="269" t="str">
        <f>IF(AND((RIGHT($ME$3,2)-'[1]Miter Profiles'!$AC$344-'[1]Outside Edges'!$B134)&gt;=5,'[1]Outside Edges'!$P134="Yes"),"Yes","No")</f>
        <v>Yes</v>
      </c>
      <c r="MF135" s="269" t="str">
        <f>IF(AND((RIGHT($MF$3,2)-'[1]Miter Profiles'!$AC$345-'[1]Outside Edges'!$B134)&gt;=5,'[1]Outside Edges'!$P134="Yes"),"Yes","No")</f>
        <v>Yes</v>
      </c>
      <c r="MG135" s="269" t="str">
        <f>IF(AND((RIGHT($MG$3,2)-'[1]Miter Profiles'!$AC$346-'[1]Outside Edges'!$B134)&gt;=5,'[1]Outside Edges'!$P134="Yes"),"Yes","No")</f>
        <v>Yes</v>
      </c>
      <c r="MH135" s="283" t="str">
        <f>IF(AND((RIGHT($MH$3,2)-'[1]Miter Profiles'!$AC$347-'[1]Outside Edges'!$B134)&gt;=5,'[1]Outside Edges'!$P134="Yes"),"Yes","No")</f>
        <v>Yes</v>
      </c>
      <c r="MI135" s="283" t="str">
        <f>IF(AND((RIGHT($MI$3,2)-'[1]Miter Profiles'!$AC$348-'[1]Outside Edges'!$B134)&gt;=5,'[1]Outside Edges'!$P134="Yes"),"Yes","No")</f>
        <v>Yes</v>
      </c>
      <c r="MJ135" s="283" t="str">
        <f>IF(AND((RIGHT($MJ$3,2)-'[1]Miter Profiles'!$AC$349-'[1]Outside Edges'!$B134)&gt;=5,'[1]Outside Edges'!$P134="Yes"),"Yes","No")</f>
        <v>Yes</v>
      </c>
      <c r="MK135" s="269" t="str">
        <f>IF(AND((RIGHT($MK$3,2)-'[1]Miter Profiles'!$AC$350-'[1]Outside Edges'!$B134)&gt;=5,'[1]Outside Edges'!$P134="Yes"),"Yes","No")</f>
        <v>Yes</v>
      </c>
      <c r="ML135" s="269" t="str">
        <f>IF(AND((RIGHT($ML$3,2)-'[1]Miter Profiles'!$AC$351-'[1]Outside Edges'!$B134)&gt;=5,'[1]Outside Edges'!$P134="Yes"),"Yes","No")</f>
        <v>Yes</v>
      </c>
      <c r="MM135" s="269" t="str">
        <f>IF(AND((RIGHT($MM$3,2)-'[1]Miter Profiles'!$AC$352-'[1]Outside Edges'!$B134)&gt;=5,'[1]Outside Edges'!$P134="Yes"),"Yes","No")</f>
        <v>Yes</v>
      </c>
      <c r="MN135" s="283" t="str">
        <f>IF(AND((RIGHT($MK$3,2)-'[1]Miter Profiles'!$AC$350-'[1]Outside Edges'!$B134)&gt;=5,'[1]Outside Edges'!$P134="Yes"),"Yes","No")</f>
        <v>Yes</v>
      </c>
      <c r="MO135" s="283" t="str">
        <f>IF(AND((RIGHT($ML$3,2)-'[1]Miter Profiles'!$AC$351-'[1]Outside Edges'!$B134)&gt;=5,'[1]Outside Edges'!$P134="Yes"),"Yes","No")</f>
        <v>Yes</v>
      </c>
      <c r="MP135" s="283" t="str">
        <f>IF(AND((RIGHT($MM$3,2)-'[1]Miter Profiles'!$AC$352-'[1]Outside Edges'!$B134)&gt;=5,'[1]Outside Edges'!$P134="Yes"),"Yes","No")</f>
        <v>Yes</v>
      </c>
    </row>
    <row r="136" spans="1:354" ht="15.75" customHeight="1" thickBot="1" x14ac:dyDescent="0.3">
      <c r="A136" s="8" t="str">
        <f>IF('[1]Outside Edges'!$A135&lt;&gt;"",'[1]Outside Edges'!$A135,"")</f>
        <v>D133</v>
      </c>
      <c r="B136" s="10" t="str">
        <f>IF(AND((RIGHT($B$3,2)-'[1]Miter Profiles'!$AC$3-'[1]Outside Edges'!$B135)&gt;=5,'[1]Outside Edges'!$P135="Yes"),"Yes","No")</f>
        <v>Yes</v>
      </c>
      <c r="C136" s="10" t="str">
        <f>IF(AND((RIGHT($C$3,2)-'[1]Miter Profiles'!$AC$4-'[1]Outside Edges'!$B135)&gt;=5,'[1]Outside Edges'!$P135="Yes"),"Yes","No")</f>
        <v>Yes</v>
      </c>
      <c r="D136" s="85" t="str">
        <f>IF(AND((RIGHT($D$3,2)-'[1]Miter Profiles'!$AC$5-'[1]Outside Edges'!$B135)&gt;=5,'[1]Outside Edges'!$P135="Yes"),"Yes","No")</f>
        <v>Yes</v>
      </c>
      <c r="E136" s="86" t="str">
        <f>IF(AND((RIGHT($E$3,2)-'[1]Miter Profiles'!$AC$6-'[1]Outside Edges'!$B135)&gt;=5,'[1]Outside Edges'!$P135="Yes"),"Yes","No")</f>
        <v>Yes</v>
      </c>
      <c r="F136" s="11" t="str">
        <f>IF(AND((RIGHT($F$3,2)-'[1]Miter Profiles'!$AC$7-'[1]Outside Edges'!$B135)&gt;=5,'[1]Outside Edges'!$P135="Yes"),"Yes","No")</f>
        <v>Yes</v>
      </c>
      <c r="G136" s="87" t="str">
        <f>IF(AND((RIGHT($G$3,2)-'[1]Miter Profiles'!$AC$8-'[1]Outside Edges'!$B135)&gt;=5,'[1]Outside Edges'!$P135="Yes"),"Yes","No")</f>
        <v>Yes</v>
      </c>
      <c r="H136" s="10" t="str">
        <f>IF(AND((RIGHT($H$3,2)-'[1]Miter Profiles'!$AC$9-'[1]Outside Edges'!$B135)&gt;=5,'[1]Outside Edges'!$P135="Yes"),"Yes","No")</f>
        <v>Yes</v>
      </c>
      <c r="I136" s="10" t="str">
        <f>IF(AND((RIGHT($I$3,2)-'[1]Miter Profiles'!$AC$10-'[1]Outside Edges'!$B135)&gt;=5,'[1]Outside Edges'!$P135="Yes"),"Yes","No")</f>
        <v>Yes</v>
      </c>
      <c r="J136" s="85" t="str">
        <f>IF(AND((RIGHT($J$3,2)-'[1]Miter Profiles'!$AC$11-'[1]Outside Edges'!$B135)&gt;=5,'[1]Outside Edges'!$P135="Yes"),"Yes","No")</f>
        <v>Yes</v>
      </c>
      <c r="K136" s="86" t="str">
        <f>IF(AND((RIGHT($K$3,2)-'[1]Miter Profiles'!$AC$12-'[1]Outside Edges'!$B135)&gt;=5,'[1]Outside Edges'!$P135="Yes"),"Yes","No")</f>
        <v>Yes</v>
      </c>
      <c r="L136" s="11" t="str">
        <f>IF(AND((RIGHT($L$3,2)-'[1]Miter Profiles'!$AC$13-'[1]Outside Edges'!$B135)&gt;=5,'[1]Outside Edges'!$P135="Yes"),"Yes","No")</f>
        <v>Yes</v>
      </c>
      <c r="M136" s="87" t="str">
        <f>IF(AND((RIGHT($M$3,2)-'[1]Miter Profiles'!$AC$14-'[1]Outside Edges'!$B135)&gt;=5,'[1]Outside Edges'!$P135="Yes"),"Yes","No")</f>
        <v>Yes</v>
      </c>
      <c r="N136" s="10" t="str">
        <f>IF(AND((RIGHT($N$3,2)-'[1]Miter Profiles'!$AC$15-'[1]Outside Edges'!$B135)&gt;=4,'[1]Outside Edges'!$P135="Yes"),"Yes","No")</f>
        <v>Yes</v>
      </c>
      <c r="O136" s="10" t="str">
        <f>IF(AND((RIGHT($O$3,2)-'[1]Miter Profiles'!$AC$16-'[1]Outside Edges'!$B135)&gt;=5,'[1]Outside Edges'!$P135="Yes"),"Yes","No")</f>
        <v>Yes</v>
      </c>
      <c r="P136" s="85" t="str">
        <f>IF(AND((RIGHT($P$3,2)-'[1]Miter Profiles'!$AC$17-'[1]Outside Edges'!$B135)&gt;=5,'[1]Outside Edges'!$P135="Yes"),"Yes","No")</f>
        <v>Yes</v>
      </c>
      <c r="Q136" s="86" t="str">
        <f>IF(AND((RIGHT($Q$3,2)-'[1]Miter Profiles'!$AC$18-'[1]Outside Edges'!$B135)&gt;=5,'[1]Outside Edges'!$P135="Yes"),"Yes","No")</f>
        <v>No</v>
      </c>
      <c r="R136" s="11" t="str">
        <f>IF(AND((RIGHT($R$3,2)-'[1]Miter Profiles'!$AC$19-'[1]Outside Edges'!$B135)&gt;=5,'[1]Outside Edges'!$P135="Yes"),"Yes","No")</f>
        <v>Yes</v>
      </c>
      <c r="S136" s="87" t="str">
        <f>IF(AND((RIGHT($S$3,2)-'[1]Miter Profiles'!$AC$20-'[1]Outside Edges'!$B135)&gt;=5,'[1]Outside Edges'!$P135="Yes"),"Yes","No")</f>
        <v>Yes</v>
      </c>
      <c r="T136" s="10" t="str">
        <f>IF(AND((RIGHT($T$3,2)-'[1]Miter Profiles'!$AC$21-'[1]Outside Edges'!$B135)&gt;=5,'[1]Outside Edges'!$P135="Yes"),"Yes","No")</f>
        <v>Yes</v>
      </c>
      <c r="U136" s="10" t="str">
        <f>IF(AND((RIGHT($U$3,2)-'[1]Miter Profiles'!$AC$22-'[1]Outside Edges'!$B135)&gt;=5,'[1]Outside Edges'!$P135="Yes"),"Yes","No")</f>
        <v>Yes</v>
      </c>
      <c r="V136" s="85" t="str">
        <f>IF(AND((RIGHT($V$3,2)-'[1]Miter Profiles'!$AC$23-'[1]Outside Edges'!$B135)&gt;=5,'[1]Outside Edges'!$P135="Yes"),"Yes","No")</f>
        <v>Yes</v>
      </c>
      <c r="W136" s="86" t="str">
        <f>IF(AND((RIGHT($W$3,2)-'[1]Miter Profiles'!$AC$24-'[1]Outside Edges'!$B135)&gt;=5,'[1]Outside Edges'!$P135="Yes"),"Yes","No")</f>
        <v>No</v>
      </c>
      <c r="X136" s="11" t="str">
        <f>IF(AND((RIGHT($X$3,2)-'[1]Miter Profiles'!$AC$25-'[1]Outside Edges'!$B135)&gt;=5,'[1]Outside Edges'!$P135="Yes"),"Yes","No")</f>
        <v>Yes</v>
      </c>
      <c r="Y136" s="87" t="str">
        <f>IF(AND((RIGHT($Y$3,2)-'[1]Miter Profiles'!$AC$26-'[1]Outside Edges'!$B135)&gt;=5,'[1]Outside Edges'!$P135="Yes"),"Yes","No")</f>
        <v>Yes</v>
      </c>
      <c r="Z136" s="10" t="str">
        <f>IF(AND((RIGHT($Z$3,2)-'[1]Miter Profiles'!$AC$27-'[1]Outside Edges'!$B135)&gt;=5,'[1]Outside Edges'!$P135="Yes"),"Yes","No")</f>
        <v>Yes</v>
      </c>
      <c r="AA136" s="10" t="str">
        <f>IF(AND((RIGHT($AA$3,2)-'[1]Miter Profiles'!$AC$28-'[1]Outside Edges'!$B135)&gt;=5,'[1]Outside Edges'!$P135="Yes"),"Yes","No")</f>
        <v>Yes</v>
      </c>
      <c r="AB136" s="85" t="str">
        <f>IF(AND((RIGHT($AB$3,2)-'[1]Miter Profiles'!$AC$29-'[1]Outside Edges'!$B135)&gt;=5,'[1]Outside Edges'!$P135="Yes"),"Yes","No")</f>
        <v>Yes</v>
      </c>
      <c r="AC136" s="86" t="str">
        <f>IF(AND((RIGHT($AC$3,2)-'[1]Miter Profiles'!$AC$30-'[1]Outside Edges'!$B135)&gt;=5,'[1]Outside Edges'!$P135="Yes"),"Yes","No")</f>
        <v>Yes</v>
      </c>
      <c r="AD136" s="11" t="str">
        <f>IF(AND((RIGHT($AD$3,2)-'[1]Miter Profiles'!$AC$31-'[1]Outside Edges'!$B135)&gt;=5,'[1]Outside Edges'!$P135="Yes"),"Yes","No")</f>
        <v>Yes</v>
      </c>
      <c r="AE136" s="87" t="str">
        <f>IF(AND((RIGHT($AE$3,2)-'[1]Miter Profiles'!$AC$32-'[1]Outside Edges'!$B135)&gt;=5,'[1]Outside Edges'!$P135="Yes"),"Yes","No")</f>
        <v>Yes</v>
      </c>
      <c r="AF136" s="10" t="str">
        <f>IF(AND((RIGHT($AF$3,2)-'[1]Miter Profiles'!$AC$33-'[1]Outside Edges'!$B135)&gt;=5,'[1]Outside Edges'!$P135="Yes"),"Yes","No")</f>
        <v>Yes</v>
      </c>
      <c r="AG136" s="10" t="str">
        <f>IF(AND((RIGHT($AG$3,2)-'[1]Miter Profiles'!$AC$34-'[1]Outside Edges'!$B135)&gt;=5,'[1]Outside Edges'!$P135="Yes"),"Yes","No")</f>
        <v>Yes</v>
      </c>
      <c r="AH136" s="85" t="str">
        <f>IF(AND((RIGHT($AH$3,2)-'[1]Miter Profiles'!$AC$35-'[1]Outside Edges'!$B135)&gt;=5,'[1]Outside Edges'!$P135="Yes"),"Yes","No")</f>
        <v>Yes</v>
      </c>
      <c r="AI136" s="86" t="str">
        <f>IF(AND((RIGHT($AI$3,2)-'[1]Miter Profiles'!$AC$36-'[1]Outside Edges'!$B135)&gt;=5,'[1]Outside Edges'!$P135="Yes"),"Yes","No")</f>
        <v>Yes</v>
      </c>
      <c r="AJ136" s="11" t="str">
        <f>IF(AND((RIGHT($AJ$3,2)-'[1]Miter Profiles'!$AC$37-'[1]Outside Edges'!$B135)&gt;=5,'[1]Outside Edges'!$P135="Yes"),"Yes","No")</f>
        <v>Yes</v>
      </c>
      <c r="AK136" s="87" t="str">
        <f>IF(AND((RIGHT($AK$3,2)-'[1]Miter Profiles'!$AC$38-'[1]Outside Edges'!$B135)&gt;=5,'[1]Outside Edges'!$P135="Yes"),"Yes","No")</f>
        <v>Yes</v>
      </c>
      <c r="AL136" s="10" t="str">
        <f>IF(AND((RIGHT($AL$3,2)-'[1]Miter Profiles'!$AC$39-'[1]Outside Edges'!$B135)&gt;=5,'[1]Outside Edges'!$P135="Yes"),"Yes","No")</f>
        <v>Yes</v>
      </c>
      <c r="AM136" s="10" t="str">
        <f>IF(AND((RIGHT($AM$3,2)-'[1]Miter Profiles'!$AC$40-'[1]Outside Edges'!$B135)&gt;=5,'[1]Outside Edges'!$P135="Yes"),"Yes","No")</f>
        <v>Yes</v>
      </c>
      <c r="AN136" s="85" t="str">
        <f>IF(AND((RIGHT($AN$3,2)-'[1]Miter Profiles'!$AC$41-'[1]Outside Edges'!$B135)&gt;=5,'[1]Outside Edges'!$P135="Yes"),"Yes","No")</f>
        <v>Yes</v>
      </c>
      <c r="AO136" s="86" t="str">
        <f>IF(AND((RIGHT($AO$3,2)-'[1]Miter Profiles'!$AC$42-'[1]Outside Edges'!$B135)&gt;=5,'[1]Outside Edges'!$P135="Yes"),"Yes","No")</f>
        <v>Yes</v>
      </c>
      <c r="AP136" s="11" t="str">
        <f>IF(AND((RIGHT($AP$3,2)-'[1]Miter Profiles'!$AC$43-'[1]Outside Edges'!$B135)&gt;=5,'[1]Outside Edges'!$P135="Yes"),"Yes","No")</f>
        <v>Yes</v>
      </c>
      <c r="AQ136" s="87" t="str">
        <f>IF(AND((RIGHT($AQ$3,2)-'[1]Miter Profiles'!$AC$44-'[1]Outside Edges'!$B135)&gt;=5,'[1]Outside Edges'!$P135="Yes"),"Yes","No")</f>
        <v>Yes</v>
      </c>
      <c r="AR136" s="10" t="str">
        <f>IF(AND((RIGHT($AR$3,2)-'[1]Miter Profiles'!$AC$45-'[1]Outside Edges'!$B135)&gt;=5,'[1]Outside Edges'!$P135="Yes"),"Yes","No")</f>
        <v>Yes</v>
      </c>
      <c r="AS136" s="10" t="str">
        <f>IF(AND((RIGHT($AS$3,2)-'[1]Miter Profiles'!$AC$46-'[1]Outside Edges'!$B135)&gt;=5,'[1]Outside Edges'!$P135="Yes"),"Yes","No")</f>
        <v>Yes</v>
      </c>
      <c r="AT136" s="85" t="str">
        <f>IF(AND((RIGHT($AT$3,2)-'[1]Miter Profiles'!$AC$47-'[1]Outside Edges'!$B135)&gt;=5,'[1]Outside Edges'!$P135="Yes"),"Yes","No")</f>
        <v>Yes</v>
      </c>
      <c r="AU136" s="86" t="str">
        <f>IF(AND((RIGHT($AU$3,2)-'[1]Miter Profiles'!$AC$48-'[1]Outside Edges'!$B135)&gt;=5,'[1]Outside Edges'!$P135="Yes"),"Yes","No")</f>
        <v>Yes</v>
      </c>
      <c r="AV136" s="11" t="str">
        <f>IF(AND((RIGHT($AV$3,2)-'[1]Miter Profiles'!$AC$49-'[1]Outside Edges'!$B135)&gt;=5,'[1]Outside Edges'!$P135="Yes"),"Yes","No")</f>
        <v>Yes</v>
      </c>
      <c r="AW136" s="87" t="str">
        <f>IF(AND((RIGHT($AW$3,2)-'[1]Miter Profiles'!$AC$50-'[1]Outside Edges'!$B135)&gt;=5,'[1]Outside Edges'!$P135="Yes"),"Yes","No")</f>
        <v>Yes</v>
      </c>
      <c r="AX136" s="10" t="str">
        <f>IF(AND((RIGHT($AX$3,2)-'[1]Miter Profiles'!$AC$51-'[1]Outside Edges'!$B135)&gt;=5,'[1]Outside Edges'!$P135="Yes"),"Yes","No")</f>
        <v>Yes</v>
      </c>
      <c r="AY136" s="10" t="str">
        <f>IF(AND((RIGHT($AY$3,2)-'[1]Miter Profiles'!$AC$52-'[1]Outside Edges'!$B135)&gt;=5,'[1]Outside Edges'!$P135="Yes"),"Yes","No")</f>
        <v>Yes</v>
      </c>
      <c r="AZ136" s="85" t="str">
        <f>IF(AND((RIGHT($AZ$3,2)-'[1]Miter Profiles'!$AC$53-'[1]Outside Edges'!$B135)&gt;=5,'[1]Outside Edges'!$P135="Yes"),"Yes","No")</f>
        <v>Yes</v>
      </c>
      <c r="BA136" s="86" t="str">
        <f>IF(AND((RIGHT($BA$3,2)-'[1]Miter Profiles'!$AC$54-'[1]Outside Edges'!$B135)&gt;=5,'[1]Outside Edges'!$P135="Yes"),"Yes","No")</f>
        <v>Yes</v>
      </c>
      <c r="BB136" s="11" t="str">
        <f>IF(AND((RIGHT($BB$3,2)-'[1]Miter Profiles'!$AC$55-'[1]Outside Edges'!$B135)&gt;=5,'[1]Outside Edges'!$P135="Yes"),"Yes","No")</f>
        <v>Yes</v>
      </c>
      <c r="BC136" s="87" t="str">
        <f>IF(AND((RIGHT($BC$3,2)-'[1]Miter Profiles'!$AC$56-'[1]Outside Edges'!$B135)&gt;=5,'[1]Outside Edges'!$P135="Yes"),"Yes","No")</f>
        <v>Yes</v>
      </c>
      <c r="BD136" s="10" t="str">
        <f>IF(AND((RIGHT($BD$3,2)-'[1]Miter Profiles'!$AC$57-'[1]Outside Edges'!$B135)&gt;=5,'[1]Outside Edges'!$P135="Yes"),"Yes","No")</f>
        <v>Yes</v>
      </c>
      <c r="BE136" s="10" t="str">
        <f>IF(AND((RIGHT($BE$3,2)-'[1]Miter Profiles'!$AC$58-'[1]Outside Edges'!$B135)&gt;=5,'[1]Outside Edges'!$P135="Yes"),"Yes","No")</f>
        <v>Yes</v>
      </c>
      <c r="BF136" s="85" t="str">
        <f>IF(AND((RIGHT($BF$3,2)-'[1]Miter Profiles'!$AC$59-'[1]Outside Edges'!$B135)&gt;=5,'[1]Outside Edges'!$P135="Yes"),"Yes","No")</f>
        <v>Yes</v>
      </c>
      <c r="BG136" s="86" t="str">
        <f>IF(AND((RIGHT($BG$3,2)-'[1]Miter Profiles'!$AC$60-'[1]Outside Edges'!$B135)&gt;=5,'[1]Outside Edges'!$P135="Yes"),"Yes","No")</f>
        <v>Yes</v>
      </c>
      <c r="BH136" s="11" t="str">
        <f>IF(AND((RIGHT($BH$3,2)-'[1]Miter Profiles'!$AC$61-'[1]Outside Edges'!$B135)&gt;=5,'[1]Outside Edges'!$P135="Yes"),"Yes","No")</f>
        <v>Yes</v>
      </c>
      <c r="BI136" s="87" t="str">
        <f>IF(AND((RIGHT($BI$3,2)-'[1]Miter Profiles'!$AC$62-'[1]Outside Edges'!$B135)&gt;=5,'[1]Outside Edges'!$P135="Yes"),"Yes","No")</f>
        <v>Yes</v>
      </c>
      <c r="BJ136" s="10" t="str">
        <f>IF(AND((RIGHT($BJ$3,2)-'[1]Miter Profiles'!$AC$63-'[1]Outside Edges'!$B135)&gt;=5,'[1]Outside Edges'!$P135="Yes"),"Yes","No")</f>
        <v>Yes</v>
      </c>
      <c r="BK136" s="10" t="str">
        <f>IF(AND((RIGHT($BK$3,2)-'[1]Miter Profiles'!$AC$64-'[1]Outside Edges'!$B135)&gt;=5,'[1]Outside Edges'!$P135="Yes"),"Yes","No")</f>
        <v>Yes</v>
      </c>
      <c r="BL136" s="85" t="str">
        <f>IF(AND((RIGHT($BL$3,2)-'[1]Miter Profiles'!$AC$65-'[1]Outside Edges'!$B135)&gt;=5,'[1]Outside Edges'!$P135="Yes"),"Yes","No")</f>
        <v>Yes</v>
      </c>
      <c r="BM136" s="86" t="str">
        <f>IF(AND((RIGHT($BM$3,2)-'[1]Miter Profiles'!$AC$66-'[1]Outside Edges'!$B135)&gt;=5,'[1]Outside Edges'!$P135="Yes"),"Yes","No")</f>
        <v>Yes</v>
      </c>
      <c r="BN136" s="11" t="str">
        <f>IF(AND((RIGHT($BN$3,2)-'[1]Miter Profiles'!$AC$67-'[1]Outside Edges'!$B135)&gt;=5,'[1]Outside Edges'!$P135="Yes"),"Yes","No")</f>
        <v>Yes</v>
      </c>
      <c r="BO136" s="87" t="str">
        <f>IF(AND((RIGHT($BO$3,2)-'[1]Miter Profiles'!$AC$68-'[1]Outside Edges'!$B135)&gt;=5,'[1]Outside Edges'!$P135="Yes"),"Yes","No")</f>
        <v>Yes</v>
      </c>
      <c r="BP136" s="10" t="str">
        <f>IF(AND((RIGHT($BP$3,2)-'[1]Miter Profiles'!$AC$69-'[1]Outside Edges'!$B135)&gt;=5,'[1]Outside Edges'!$P135="Yes"),"Yes","No")</f>
        <v>Yes</v>
      </c>
      <c r="BQ136" s="10" t="str">
        <f>IF(AND((RIGHT($BQ$3,2)-'[1]Miter Profiles'!$AC$70-'[1]Outside Edges'!$B135)&gt;=5,'[1]Outside Edges'!$P135="Yes"),"Yes","No")</f>
        <v>Yes</v>
      </c>
      <c r="BR136" s="85" t="str">
        <f>IF(AND((RIGHT($BR$3,2)-'[1]Miter Profiles'!$AC$71-'[1]Outside Edges'!$B135)&gt;=5,'[1]Outside Edges'!$P135="Yes"),"Yes","No")</f>
        <v>Yes</v>
      </c>
      <c r="BS136" s="86" t="str">
        <f>IF(AND((RIGHT($BS$3,2)-'[1]Miter Profiles'!$AC$72-'[1]Outside Edges'!$B135)&gt;=5,'[1]Outside Edges'!$P135="Yes"),"Yes","No")</f>
        <v>Yes</v>
      </c>
      <c r="BT136" s="11" t="str">
        <f>IF(AND((RIGHT($BT$3,2)-'[1]Miter Profiles'!$AC$73-'[1]Outside Edges'!$B135)&gt;=5,'[1]Outside Edges'!$P135="Yes"),"Yes","No")</f>
        <v>Yes</v>
      </c>
      <c r="BU136" s="87" t="str">
        <f>IF(AND((RIGHT($BU$3,2)-'[1]Miter Profiles'!$AC$74-'[1]Outside Edges'!$B135)&gt;=5,'[1]Outside Edges'!$P135="Yes"),"Yes","No")</f>
        <v>Yes</v>
      </c>
      <c r="BV136" s="10" t="str">
        <f>IF(AND((RIGHT($BV$3,2)-'[1]Miter Profiles'!$AC$75-'[1]Outside Edges'!$B135)&gt;=5,'[1]Outside Edges'!$P135="Yes"),"Yes","No")</f>
        <v>Yes</v>
      </c>
      <c r="BW136" s="10" t="str">
        <f>IF(AND((RIGHT($BW$3,2)-'[1]Miter Profiles'!$AC$76-'[1]Outside Edges'!$B135)&gt;=5,'[1]Outside Edges'!$P135="Yes"),"Yes","No")</f>
        <v>Yes</v>
      </c>
      <c r="BX136" s="85" t="str">
        <f>IF(AND((RIGHT($BX$3,2)-'[1]Miter Profiles'!$AC$77-'[1]Outside Edges'!$B135)&gt;=5,'[1]Outside Edges'!$P135="Yes"),"Yes","No")</f>
        <v>Yes</v>
      </c>
      <c r="BY136" s="86" t="str">
        <f>IF(AND((RIGHT($BY$3,2)-'[1]Miter Profiles'!$AC$78-'[1]Outside Edges'!$B135)&gt;=5,'[1]Outside Edges'!$P135="Yes"),"Yes","No")</f>
        <v>Yes</v>
      </c>
      <c r="BZ136" s="11" t="str">
        <f>IF(AND((RIGHT($BZ$3,2)-'[1]Miter Profiles'!$AC$79-'[1]Outside Edges'!$B135)&gt;=5,'[1]Outside Edges'!$P135="Yes"),"Yes","No")</f>
        <v>Yes</v>
      </c>
      <c r="CA136" s="87" t="str">
        <f>IF(AND((RIGHT($CA$3,2)-'[1]Miter Profiles'!$AC$80-'[1]Outside Edges'!$B135)&gt;=5,'[1]Outside Edges'!$P135="Yes"),"Yes","No")</f>
        <v>Yes</v>
      </c>
      <c r="CB136" s="10" t="str">
        <f>IF(AND((RIGHT($CB$3,2)-'[1]Miter Profiles'!$AC$81-'[1]Outside Edges'!$B135)&gt;=5,'[1]Outside Edges'!$P135="Yes"),"Yes","No")</f>
        <v>Yes</v>
      </c>
      <c r="CC136" s="10" t="str">
        <f>IF(AND((RIGHT($CC$3,2)-'[1]Miter Profiles'!$AC$82-'[1]Outside Edges'!$B135)&gt;=5,'[1]Outside Edges'!$P135="Yes"),"Yes","No")</f>
        <v>Yes</v>
      </c>
      <c r="CD136" s="85" t="str">
        <f>IF(AND((RIGHT($CD$3,2)-'[1]Miter Profiles'!$AC$83-'[1]Outside Edges'!$B135)&gt;=5,'[1]Outside Edges'!$P135="Yes"),"Yes","No")</f>
        <v>Yes</v>
      </c>
      <c r="CE136" s="86" t="str">
        <f>IF(AND((RIGHT($CE$3,2)-'[1]Miter Profiles'!$AC$84-'[1]Outside Edges'!$B135)&gt;=5,'[1]Outside Edges'!$P135="Yes"),"Yes","No")</f>
        <v>Yes</v>
      </c>
      <c r="CF136" s="11" t="str">
        <f>IF(AND((RIGHT($CF$3,2)-'[1]Miter Profiles'!$AC$85-'[1]Outside Edges'!$B135)&gt;=5,'[1]Outside Edges'!$P135="Yes"),"Yes","No")</f>
        <v>Yes</v>
      </c>
      <c r="CG136" s="87" t="str">
        <f>IF(AND((RIGHT($CG$3,2)-'[1]Miter Profiles'!$AC$86-'[1]Outside Edges'!$B135)&gt;=5,'[1]Outside Edges'!$P135="Yes"),"Yes","No")</f>
        <v>Yes</v>
      </c>
      <c r="CH136" s="10" t="str">
        <f>IF(AND((RIGHT($CH$3,2)-'[1]Miter Profiles'!$AC$87-'[1]Outside Edges'!$B135)&gt;=5,'[1]Outside Edges'!$P135="Yes"),"Yes","No")</f>
        <v>Yes</v>
      </c>
      <c r="CI136" s="10" t="str">
        <f>IF(AND((RIGHT($CI$3,2)-'[1]Miter Profiles'!$AC$88-'[1]Outside Edges'!$B135)&gt;=5,'[1]Outside Edges'!$P135="Yes"),"Yes","No")</f>
        <v>Yes</v>
      </c>
      <c r="CJ136" s="85" t="str">
        <f>IF(AND((RIGHT($CJ$3,2)-'[1]Miter Profiles'!$AC$89-'[1]Outside Edges'!$B135)&gt;=5,'[1]Outside Edges'!$P135="Yes"),"Yes","No")</f>
        <v>Yes</v>
      </c>
      <c r="CK136" s="86" t="str">
        <f>IF(AND((RIGHT($CK$3,2)-'[1]Miter Profiles'!$AC$90-'[1]Outside Edges'!$B135)&gt;=5,'[1]Outside Edges'!$P135="Yes"),"Yes","No")</f>
        <v>Yes</v>
      </c>
      <c r="CL136" s="11" t="str">
        <f>IF(AND((RIGHT($CL$3,2)-'[1]Miter Profiles'!$AC$91-'[1]Outside Edges'!$B135)&gt;=5,'[1]Outside Edges'!$P135="Yes"),"Yes","No")</f>
        <v>Yes</v>
      </c>
      <c r="CM136" s="87" t="str">
        <f>IF(AND((RIGHT($CM$3,2)-'[1]Miter Profiles'!$AC$92-'[1]Outside Edges'!$B135)&gt;=5,'[1]Outside Edges'!$P135="Yes"),"Yes","No")</f>
        <v>Yes</v>
      </c>
      <c r="CN136" s="10" t="str">
        <f>IF(AND((RIGHT(CN$3,2)-'[1]Miter Profiles'!$AC$93-'[1]Outside Edges'!$B135)&gt;=5,'[1]Outside Edges'!$P135="Yes"),"Yes","No")</f>
        <v>Yes</v>
      </c>
      <c r="CO136" s="10" t="str">
        <f>IF(AND((RIGHT(CO$3,2)-'[1]Miter Profiles'!$AC$94-'[1]Outside Edges'!$B135)&gt;=5,'[1]Outside Edges'!$P135="Yes"),"Yes","No")</f>
        <v>Yes</v>
      </c>
      <c r="CP136" s="85" t="str">
        <f>IF(AND((RIGHT(CP$3,2)-'[1]Miter Profiles'!$AC$95-'[1]Outside Edges'!$B135)&gt;=5,'[1]Outside Edges'!$P135="Yes"),"Yes","No")</f>
        <v>Yes</v>
      </c>
      <c r="CQ136" s="86" t="str">
        <f>IF(AND((RIGHT(CQ$3,2)-'[1]Miter Profiles'!$AC$96-'[1]Outside Edges'!$B135)&gt;=5,'[1]Outside Edges'!$P135="Yes"),"Yes","No")</f>
        <v>Yes</v>
      </c>
      <c r="CR136" s="11" t="str">
        <f>IF(AND((RIGHT(CR$3,2)-'[1]Miter Profiles'!$AC$97-'[1]Outside Edges'!$B135)&gt;=5,'[1]Outside Edges'!$P135="Yes"),"Yes","No")</f>
        <v>Yes</v>
      </c>
      <c r="CS136" s="87" t="str">
        <f>IF(AND((RIGHT(CS$3,2)-'[1]Miter Profiles'!$AC$98-'[1]Outside Edges'!$B135)&gt;=5,'[1]Outside Edges'!$P135="Yes"),"Yes","No")</f>
        <v>Yes</v>
      </c>
      <c r="CT136" s="10" t="str">
        <f>IF(AND((RIGHT($CT$3,2)-'[1]Miter Profiles'!$AC$99-'[1]Outside Edges'!$B135)&gt;=5,'[1]Outside Edges'!$P135="Yes"),"Yes","No")</f>
        <v>Yes</v>
      </c>
      <c r="CU136" s="10" t="str">
        <f>IF(AND((RIGHT($CU$3,2)-'[1]Miter Profiles'!$AC$100-'[1]Outside Edges'!$B135)&gt;=5,'[1]Outside Edges'!$P135="Yes"),"Yes","No")</f>
        <v>Yes</v>
      </c>
      <c r="CV136" s="85" t="str">
        <f>IF(AND((RIGHT($CV$3,2)-'[1]Miter Profiles'!$AC$101-'[1]Outside Edges'!$B135)&gt;=5,'[1]Outside Edges'!$P135="Yes"),"Yes","No")</f>
        <v>Yes</v>
      </c>
      <c r="CW136" s="86" t="str">
        <f>IF(AND((RIGHT($CW$3,2)-'[1]Miter Profiles'!$AC$102-'[1]Outside Edges'!$B135)&gt;=5,'[1]Outside Edges'!$P135="Yes"),"Yes","No")</f>
        <v>Yes</v>
      </c>
      <c r="CX136" s="11" t="str">
        <f>IF(AND((RIGHT($CX$3,2)-'[1]Miter Profiles'!$AC$103-'[1]Outside Edges'!$B135)&gt;=5,'[1]Outside Edges'!$P135="Yes"),"Yes","No")</f>
        <v>Yes</v>
      </c>
      <c r="CY136" s="87" t="str">
        <f>IF(AND((RIGHT($CY$3,2)-'[1]Miter Profiles'!$AC$104-'[1]Outside Edges'!$B135)&gt;=5,'[1]Outside Edges'!$P135="Yes"),"Yes","No")</f>
        <v>Yes</v>
      </c>
      <c r="CZ136" s="10" t="str">
        <f>IF(AND((RIGHT($CZ$3,2)-'[1]Miter Profiles'!$AC$105-'[1]Outside Edges'!$B135)&gt;=5,'[1]Outside Edges'!$P135="Yes"),"Yes","No")</f>
        <v>Yes</v>
      </c>
      <c r="DA136" s="10" t="str">
        <f>IF(AND((RIGHT($DA$3,2)-'[1]Miter Profiles'!$AC$106-'[1]Outside Edges'!$B135)&gt;=5,'[1]Outside Edges'!$P135="Yes"),"Yes","No")</f>
        <v>Yes</v>
      </c>
      <c r="DB136" s="85" t="str">
        <f>IF(AND((RIGHT($DB$3,2)-'[1]Miter Profiles'!$AC$107-'[1]Outside Edges'!$B135)&gt;=5,'[1]Outside Edges'!$P135="Yes"),"Yes","No")</f>
        <v>Yes</v>
      </c>
      <c r="DC136" s="86" t="str">
        <f>IF(AND((RIGHT($DC$3,2)-'[1]Miter Profiles'!$AC$108-'[1]Outside Edges'!$B135)&gt;=5,'[1]Outside Edges'!$P135="Yes"),"Yes","No")</f>
        <v>Yes</v>
      </c>
      <c r="DD136" s="11" t="str">
        <f>IF(AND((RIGHT($DD$3,2)-'[1]Miter Profiles'!$AC$109-'[1]Outside Edges'!$B135)&gt;=5,'[1]Outside Edges'!$P135="Yes"),"Yes","No")</f>
        <v>Yes</v>
      </c>
      <c r="DE136" s="87" t="str">
        <f>IF(AND((RIGHT($DE$3,2)-'[1]Miter Profiles'!$AC$110-'[1]Outside Edges'!$B135)&gt;=5,'[1]Outside Edges'!$P135="Yes"),"Yes","No")</f>
        <v>Yes</v>
      </c>
      <c r="DF136" s="10" t="str">
        <f>IF(AND((RIGHT($DF$3,2)-'[1]Miter Profiles'!$AC$111-'[1]Outside Edges'!$B135)&gt;=5,'[1]Outside Edges'!$P135="Yes"),"Yes","No")</f>
        <v>Yes</v>
      </c>
      <c r="DG136" s="10" t="str">
        <f>IF(AND((RIGHT($DG$3,2)-'[1]Miter Profiles'!$AC$112-'[1]Outside Edges'!$B135)&gt;=5,'[1]Outside Edges'!$P135="Yes"),"Yes","No")</f>
        <v>Yes</v>
      </c>
      <c r="DH136" s="85" t="str">
        <f>IF(AND((RIGHT($DH$3,2)-'[1]Miter Profiles'!$AC$113-'[1]Outside Edges'!$B135)&gt;=5,'[1]Outside Edges'!$P135="Yes"),"Yes","No")</f>
        <v>Yes</v>
      </c>
      <c r="DI136" s="86" t="str">
        <f>IF(AND((RIGHT($DI$3,2)-'[1]Miter Profiles'!$AC$114-'[1]Outside Edges'!$B135)&gt;=5,'[1]Outside Edges'!$P135="Yes"),"Yes","No")</f>
        <v>Yes</v>
      </c>
      <c r="DJ136" s="11" t="str">
        <f>IF(AND((RIGHT($DJ$3,2)-'[1]Miter Profiles'!$AC$115-'[1]Outside Edges'!$B135)&gt;=5,'[1]Outside Edges'!$P135="Yes"),"Yes","No")</f>
        <v>Yes</v>
      </c>
      <c r="DK136" s="87" t="str">
        <f>IF(AND((RIGHT($DK$3,2)-'[1]Miter Profiles'!$AC$116-'[1]Outside Edges'!$B135)&gt;=5,'[1]Outside Edges'!$P135="Yes"),"Yes","No")</f>
        <v>Yes</v>
      </c>
      <c r="DL136" s="10" t="str">
        <f>IF(AND((RIGHT($DL$3,2)-'[1]Miter Profiles'!$AC$117-'[1]Outside Edges'!$B135)&gt;=5,'[1]Outside Edges'!$P135="Yes"),"Yes","No")</f>
        <v>Yes</v>
      </c>
      <c r="DM136" s="10" t="str">
        <f>IF(AND((RIGHT($DM$3,2)-'[1]Miter Profiles'!$AC$118-'[1]Outside Edges'!$B135)&gt;=5,'[1]Outside Edges'!$P135="Yes"),"Yes","No")</f>
        <v>Yes</v>
      </c>
      <c r="DN136" s="85" t="str">
        <f>IF(AND((RIGHT($DN$3,2)-'[1]Miter Profiles'!$AC$119-'[1]Outside Edges'!$B135)&gt;=5,'[1]Outside Edges'!$P135="Yes"),"Yes","No")</f>
        <v>Yes</v>
      </c>
      <c r="DO136" s="86" t="str">
        <f>IF(AND((RIGHT($DO$3,2)-'[1]Miter Profiles'!$AC$120-'[1]Outside Edges'!$B135)&gt;=5,'[1]Outside Edges'!$P135="Yes"),"Yes","No")</f>
        <v>Yes</v>
      </c>
      <c r="DP136" s="11" t="str">
        <f>IF(AND((RIGHT($DP$3,2)-'[1]Miter Profiles'!$AC$121-'[1]Outside Edges'!$B135)&gt;=5,'[1]Outside Edges'!$P135="Yes"),"Yes","No")</f>
        <v>Yes</v>
      </c>
      <c r="DQ136" s="87" t="str">
        <f>IF(AND((RIGHT($DQ$3,2)-'[1]Miter Profiles'!$AC$122-'[1]Outside Edges'!$B135)&gt;=5,'[1]Outside Edges'!$P135="Yes"),"Yes","No")</f>
        <v>Yes</v>
      </c>
      <c r="DR136" s="10" t="str">
        <f>IF(AND((RIGHT($DR$3,2)-'[1]Miter Profiles'!$AC$123-'[1]Outside Edges'!$B135)&gt;=5,'[1]Outside Edges'!$P135="Yes"),"Yes","No")</f>
        <v>Yes</v>
      </c>
      <c r="DS136" s="10" t="str">
        <f>IF(AND((RIGHT($DS$3,2)-'[1]Miter Profiles'!$AC$124-'[1]Outside Edges'!$B135)&gt;=5,'[1]Outside Edges'!$P135="Yes"),"Yes","No")</f>
        <v>Yes</v>
      </c>
      <c r="DT136" s="85" t="str">
        <f>IF(AND((RIGHT($DT$3,2)-'[1]Miter Profiles'!$AC$125-'[1]Outside Edges'!$B135)&gt;=5,'[1]Outside Edges'!$P135="Yes"),"Yes","No")</f>
        <v>Yes</v>
      </c>
      <c r="DU136" s="86" t="str">
        <f>IF(AND((RIGHT($DU$3,2)-'[1]Miter Profiles'!$AC$126-'[1]Outside Edges'!$B135)&gt;=5,'[1]Outside Edges'!$P135="Yes"),"Yes","No")</f>
        <v>Yes</v>
      </c>
      <c r="DV136" s="11" t="str">
        <f>IF(AND((RIGHT($DV$3,2)-'[1]Miter Profiles'!$AC$127-'[1]Outside Edges'!$B135)&gt;=5,'[1]Outside Edges'!$P135="Yes"),"Yes","No")</f>
        <v>Yes</v>
      </c>
      <c r="DW136" s="87" t="str">
        <f>IF(AND((RIGHT($DW$3,2)-'[1]Miter Profiles'!$AC$128-'[1]Outside Edges'!$B135)&gt;=5,'[1]Outside Edges'!$P135="Yes"),"Yes","No")</f>
        <v>Yes</v>
      </c>
      <c r="DX136" s="10" t="str">
        <f>IF(AND((RIGHT($DX$3,2)-'[1]Miter Profiles'!$AC$129-'[1]Outside Edges'!$B135)&gt;=5,'[1]Outside Edges'!$P135="Yes"),"Yes","No")</f>
        <v>Yes</v>
      </c>
      <c r="DY136" s="10" t="str">
        <f>IF(AND((RIGHT($DY$3,2)-'[1]Miter Profiles'!$AC$130-'[1]Outside Edges'!$B135)&gt;=5,'[1]Outside Edges'!$P135="Yes"),"Yes","No")</f>
        <v>Yes</v>
      </c>
      <c r="DZ136" s="85" t="str">
        <f>IF(AND((RIGHT($DZ$3,2)-'[1]Miter Profiles'!$AC$131-'[1]Outside Edges'!$B135)&gt;=5,'[1]Outside Edges'!$P135="Yes"),"Yes","No")</f>
        <v>Yes</v>
      </c>
      <c r="EA136" s="90" t="str">
        <f>IF(AND((RIGHT($EA$3,2)-'[1]Miter Profiles'!$AC$132-'[1]Outside Edges'!$B135)&gt;=5,'[1]Outside Edges'!$P135="Yes"),"Yes","No")</f>
        <v>Yes</v>
      </c>
      <c r="EB136" s="104" t="str">
        <f>IF(AND((RIGHT($EB$3,2)-'[1]Miter Profiles'!$AC$133-'[1]Outside Edges'!$B135)&gt;=5,'[1]Outside Edges'!$P135="Yes"),"Yes","No")</f>
        <v>Yes</v>
      </c>
      <c r="EC136" s="109" t="str">
        <f>IF(AND((RIGHT($EC$3,2)-'[1]Miter Profiles'!$AC$134-'[1]Outside Edges'!$B135)&gt;=5,'[1]Outside Edges'!$P135="Yes"),"Yes","No")</f>
        <v>Yes</v>
      </c>
      <c r="ED136" s="115" t="str">
        <f>IF(AND((RIGHT($ED$3,2)-'[1]Miter Profiles'!$AC$135-'[1]Outside Edges'!$B135)&gt;=5,'[1]Outside Edges'!$P135="Yes"),"Yes","No")</f>
        <v>Yes</v>
      </c>
      <c r="EE136" s="112" t="str">
        <f>IF(AND((RIGHT($EE$3,2)-'[1]Miter Profiles'!$AC$136-'[1]Outside Edges'!$B135)&gt;=5,'[1]Outside Edges'!$P135="Yes"),"Yes","No")</f>
        <v>Yes</v>
      </c>
      <c r="EF136" s="85" t="str">
        <f>IF(AND((RIGHT($EF$3,2)-'[1]Miter Profiles'!$AC$137-'[1]Outside Edges'!$B135)&gt;=5,'[1]Outside Edges'!$P135="Yes"),"Yes","No")</f>
        <v>Yes</v>
      </c>
      <c r="EG136" s="10" t="str">
        <f>IF(AND((RIGHT($EG$3,2)-'[1]Miter Profiles'!$AC$138-'[1]Outside Edges'!$B135)&gt;=5,'[1]Outside Edges'!$P135="Yes"),"Yes","No")</f>
        <v>Yes</v>
      </c>
      <c r="EH136" s="90" t="str">
        <f>IF(AND((RIGHT($EH$3,2)-'[1]Miter Profiles'!$AC$139-'[1]Outside Edges'!$B135)&gt;=5,'[1]Outside Edges'!$P135="Yes"),"Yes","No")</f>
        <v>Yes</v>
      </c>
      <c r="EI136" s="120" t="str">
        <f>IF(AND((RIGHT($EI$3,2)-'[1]Miter Profiles'!$AC$140-'[1]Outside Edges'!$B135)&gt;=5,'[1]Outside Edges'!$P135="Yes"),"Yes","No")</f>
        <v>Yes</v>
      </c>
      <c r="EJ136" s="123" t="str">
        <f>IF(AND((RIGHT($EJ$3,2)-'[1]Miter Profiles'!$AC$141-'[1]Outside Edges'!$B135)&gt;=5,'[1]Outside Edges'!$P135="Yes"),"Yes","No")</f>
        <v>Yes</v>
      </c>
      <c r="EK136" s="123" t="str">
        <f>IF(AND((RIGHT($EK$3,2)-'[1]Miter Profiles'!$AC$142-'[1]Outside Edges'!$B135)&gt;=5,'[1]Outside Edges'!$P135="Yes"),"Yes","No")</f>
        <v>Yes</v>
      </c>
      <c r="EL136" s="115" t="str">
        <f>IF(AND((RIGHT($EL$3,2)-'[1]Miter Profiles'!$AC$143-'[1]Outside Edges'!$B135)&gt;=5,'[1]Outside Edges'!$P135="Yes"),"Yes","No")</f>
        <v>Yes</v>
      </c>
      <c r="EM136" s="128" t="str">
        <f>IF(AND((RIGHT($EM$3,2)-'[1]Miter Profiles'!$AC$144-'[1]Outside Edges'!$B135)&gt;=5,'[1]Outside Edges'!$P135="Yes"),"Yes","No")</f>
        <v>Yes</v>
      </c>
      <c r="EN136" s="10" t="str">
        <f>IF(AND((RIGHT($EN$3,2)-'[1]Miter Profiles'!$AC$145-'[1]Outside Edges'!$B135)&gt;=5,'[1]Outside Edges'!$P135="Yes"),"Yes","No")</f>
        <v>Yes</v>
      </c>
      <c r="EO136" s="90" t="str">
        <f>IF(AND((RIGHT($EO$3,2)-'[1]Miter Profiles'!$AC$146-'[1]Outside Edges'!$B135)&gt;=5,'[1]Outside Edges'!$P135="Yes"),"Yes","No")</f>
        <v>Yes</v>
      </c>
      <c r="EP136" s="123" t="str">
        <f>IF(AND((RIGHT($EP$3,2)-'[1]Miter Profiles'!$AC$147-'[1]Outside Edges'!$B135)&gt;=5,'[1]Outside Edges'!$P135="Yes"),"Yes","No")</f>
        <v>Yes</v>
      </c>
      <c r="EQ136" s="123" t="str">
        <f>IF(AND((RIGHT($EQ$3,2)-'[1]Miter Profiles'!$AC$148-'[1]Outside Edges'!$B135)&gt;=5,'[1]Outside Edges'!$P135="Yes"),"Yes","No")</f>
        <v>Yes</v>
      </c>
      <c r="ER136" s="115" t="str">
        <f>IF(AND((RIGHT($ER$3,2)-'[1]Miter Profiles'!$AC$149-'[1]Outside Edges'!$B135)&gt;=5,'[1]Outside Edges'!$P135="Yes"),"Yes","No")</f>
        <v>Yes</v>
      </c>
      <c r="ES136" s="128" t="str">
        <f>IF(AND((RIGHT($ES$3,2)-'[1]Miter Profiles'!$AC$150-'[1]Outside Edges'!$B135)&gt;=5,'[1]Outside Edges'!$P135="Yes"),"Yes","No")</f>
        <v>Yes</v>
      </c>
      <c r="ET136" s="10" t="str">
        <f>IF(AND((RIGHT($ET$3,2)-'[1]Miter Profiles'!$AC$151-'[1]Outside Edges'!$B135)&gt;=5,'[1]Outside Edges'!$P135="Yes"),"Yes","No")</f>
        <v>Yes</v>
      </c>
      <c r="EU136" s="90" t="str">
        <f>IF(AND((RIGHT($EU$3,2)-'[1]Miter Profiles'!$AC$152-'[1]Outside Edges'!$B135)&gt;=5,'[1]Outside Edges'!$P135="Yes"),"Yes","No")</f>
        <v>Yes</v>
      </c>
      <c r="EV136" s="123" t="str">
        <f>IF(AND((RIGHT($EV$3,2)-'[1]Miter Profiles'!$AC$153-'[1]Outside Edges'!$B135)&gt;=5,'[1]Outside Edges'!$P135="Yes"),"Yes","No")</f>
        <v>Yes</v>
      </c>
      <c r="EW136" s="123" t="str">
        <f>IF(AND((RIGHT($EW$3,2)-'[1]Miter Profiles'!$AC$154-'[1]Outside Edges'!$B135)&gt;=5,'[1]Outside Edges'!$P135="Yes"),"Yes","No")</f>
        <v>Yes</v>
      </c>
      <c r="EX136" s="115" t="str">
        <f>IF(AND((RIGHT($EX$3,2)-'[1]Miter Profiles'!$AC$155-'[1]Outside Edges'!$B135)&gt;=5,'[1]Outside Edges'!$P135="Yes"),"Yes","No")</f>
        <v>Yes</v>
      </c>
      <c r="EY136" s="128" t="str">
        <f>IF(AND((RIGHT($EY$3,2)-'[1]Miter Profiles'!$AC$156-'[1]Outside Edges'!$B135)&gt;=5,'[1]Outside Edges'!$P135="Yes"),"Yes","No")</f>
        <v>Yes</v>
      </c>
      <c r="EZ136" s="10" t="str">
        <f>IF(AND((RIGHT($EZ$3,2)-'[1]Miter Profiles'!$AC$157-'[1]Outside Edges'!$B135)&gt;=5,'[1]Outside Edges'!$P135="Yes"),"Yes","No")</f>
        <v>Yes</v>
      </c>
      <c r="FA136" s="90" t="str">
        <f>IF(AND((RIGHT($FA$3,2)-'[1]Miter Profiles'!$AC$158-'[1]Outside Edges'!$B135)&gt;=5,'[1]Outside Edges'!$P135="Yes"),"Yes","No")</f>
        <v>Yes</v>
      </c>
      <c r="FB136" s="123" t="str">
        <f>IF(AND((RIGHT($FB$3,2)-'[1]Miter Profiles'!$AC$159-'[1]Outside Edges'!$B135)&gt;=5,'[1]Outside Edges'!$P135="Yes"),"Yes","No")</f>
        <v>Yes</v>
      </c>
      <c r="FC136" s="123" t="str">
        <f>IF(AND((RIGHT($FC$3,2)-'[1]Miter Profiles'!$AC$160-'[1]Outside Edges'!$B135)&gt;=5,'[1]Outside Edges'!$P135="Yes"),"Yes","No")</f>
        <v>Yes</v>
      </c>
      <c r="FD136" s="115" t="str">
        <f>IF(AND((RIGHT($FD$3,2)-'[1]Miter Profiles'!$AC$161-'[1]Outside Edges'!$B135)&gt;=5,'[1]Outside Edges'!$P135="Yes"),"Yes","No")</f>
        <v>Yes</v>
      </c>
      <c r="FE136" s="128" t="str">
        <f>IF(AND((RIGHT($FE$3,2)-'[1]Miter Profiles'!$AC$162-'[1]Outside Edges'!$B135)&gt;=5,'[1]Outside Edges'!$P135="Yes"),"Yes","No")</f>
        <v>Yes</v>
      </c>
      <c r="FF136" s="10" t="str">
        <f>IF(AND((RIGHT($FF$3,2)-'[1]Miter Profiles'!$AC$163-'[1]Outside Edges'!$B135)&gt;=5,'[1]Outside Edges'!$P135="Yes"),"Yes","No")</f>
        <v>Yes</v>
      </c>
      <c r="FG136" s="90" t="str">
        <f>IF(AND((RIGHT($FG$3,2)-'[1]Miter Profiles'!$AC$164-'[1]Outside Edges'!$B135)&gt;=5,'[1]Outside Edges'!$P135="Yes"),"Yes","No")</f>
        <v>Yes</v>
      </c>
      <c r="FH136" s="123" t="str">
        <f>IF(AND((RIGHT($FH$3,2)-'[1]Miter Profiles'!$AC$165-'[1]Outside Edges'!$B135)&gt;=5,'[1]Outside Edges'!$P135="Yes"),"Yes","No")</f>
        <v>Yes</v>
      </c>
      <c r="FI136" s="123" t="str">
        <f>IF(AND((RIGHT($FI$3,2)-'[1]Miter Profiles'!$AC$166-'[1]Outside Edges'!$B135)&gt;=5,'[1]Outside Edges'!$P135="Yes"),"Yes","No")</f>
        <v>Yes</v>
      </c>
      <c r="FJ136" s="115" t="str">
        <f>IF(AND((RIGHT($FJ$3,2)-'[1]Miter Profiles'!$AC$167-'[1]Outside Edges'!$B135)&gt;=5,'[1]Outside Edges'!$P135="Yes"),"Yes","No")</f>
        <v>Yes</v>
      </c>
      <c r="FK136" s="128" t="str">
        <f>IF(AND((RIGHT($FK$3,2)-'[1]Miter Profiles'!$AC$168-'[1]Outside Edges'!$B135)&gt;=5,'[1]Outside Edges'!$P135="Yes"),"Yes","No")</f>
        <v>Yes</v>
      </c>
      <c r="FL136" s="10" t="str">
        <f>IF(AND((RIGHT($FL$3,2)-'[1]Miter Profiles'!$AC$169-'[1]Outside Edges'!$B135)&gt;=5,'[1]Outside Edges'!$P135="Yes"),"Yes","No")</f>
        <v>Yes</v>
      </c>
      <c r="FM136" s="90" t="str">
        <f>IF(AND((RIGHT($FM$3,2)-'[1]Miter Profiles'!$AC$170-'[1]Outside Edges'!$B135)&gt;=5,'[1]Outside Edges'!$P135="Yes"),"Yes","No")</f>
        <v>Yes</v>
      </c>
      <c r="FN136" s="123" t="str">
        <f>IF(AND((RIGHT($FN$3,2)-'[1]Miter Profiles'!$AC$171-'[1]Outside Edges'!$B135)&gt;=5,'[1]Outside Edges'!$P135="Yes"),"Yes","No")</f>
        <v>Yes</v>
      </c>
      <c r="FO136" s="123" t="str">
        <f>IF(AND((RIGHT($FO$3,2)-'[1]Miter Profiles'!$AC$172-'[1]Outside Edges'!$B135)&gt;=5,'[1]Outside Edges'!$P135="Yes"),"Yes","No")</f>
        <v>Yes</v>
      </c>
      <c r="FP136" s="115" t="str">
        <f>IF(AND((RIGHT($FP$3,2)-'[1]Miter Profiles'!$AC$173-'[1]Outside Edges'!$B135)&gt;=5,'[1]Outside Edges'!$P135="Yes"),"Yes","No")</f>
        <v>Yes</v>
      </c>
      <c r="FQ136" s="128" t="str">
        <f>IF(AND((RIGHT($FQ$3,2)-'[1]Miter Profiles'!$AC$174-'[1]Outside Edges'!$B135)&gt;=5,'[1]Outside Edges'!$P135="Yes"),"Yes","No")</f>
        <v>Yes</v>
      </c>
      <c r="FR136" s="10" t="str">
        <f>IF(AND((RIGHT($FR$3,2)-'[1]Miter Profiles'!$AC$175-'[1]Outside Edges'!$B135)&gt;=5,'[1]Outside Edges'!$P135="Yes"),"Yes","No")</f>
        <v>Yes</v>
      </c>
      <c r="FS136" s="90" t="str">
        <f>IF(AND((RIGHT($FS$3,2)-'[1]Miter Profiles'!$AC$176-'[1]Outside Edges'!$B135)&gt;=5,'[1]Outside Edges'!$P135="Yes"),"Yes","No")</f>
        <v>Yes</v>
      </c>
      <c r="FT136" s="123" t="str">
        <f>IF(AND((RIGHT($FT$3,2)-'[1]Miter Profiles'!$AC$177-'[1]Outside Edges'!$B135)&gt;=5,'[1]Outside Edges'!$P135="Yes"),"Yes","No")</f>
        <v>Yes</v>
      </c>
      <c r="FU136" s="123" t="str">
        <f>IF(AND((RIGHT($FU$3,2)-'[1]Miter Profiles'!$AC$178-'[1]Outside Edges'!$B135)&gt;=5,'[1]Outside Edges'!$P135="Yes"),"Yes","No")</f>
        <v>Yes</v>
      </c>
      <c r="FV136" s="115" t="str">
        <f>IF(AND((RIGHT($V$3,2)-'[1]Miter Profiles'!$AC$179-'[1]Outside Edges'!$B135)&gt;=5,'[1]Outside Edges'!$P135="Yes"),"Yes","No")</f>
        <v>Yes</v>
      </c>
      <c r="FW136" s="128" t="str">
        <f>IF(AND((RIGHT($FW$3,2)-'[1]Miter Profiles'!$AC$180-'[1]Outside Edges'!$B135)&gt;=5,'[1]Outside Edges'!$P135="Yes"),"Yes","No")</f>
        <v>No</v>
      </c>
      <c r="FX136" s="269" t="str">
        <f>IF(AND((RIGHT($FX$3,2)-'[1]Miter Profiles'!$AC$181-'[1]Outside Edges'!$B135)&gt;=5,'[1]Outside Edges'!$P135="Yes"),"Yes","No")</f>
        <v>Yes</v>
      </c>
      <c r="FY136" s="273" t="str">
        <f>IF(AND((RIGHT($FY$3,2)-'[1]Miter Profiles'!$AC$182-'[1]Outside Edges'!$B135)&gt;=5,'[1]Outside Edges'!$P135="Yes"),"Yes","No")</f>
        <v>Yes</v>
      </c>
      <c r="FZ136" s="282" t="str">
        <f>IF(AND((RIGHT($FZ$3,2)-'[1]Miter Profiles'!$AC$183-'[1]Outside Edges'!$B135)&gt;=5,'[1]Outside Edges'!$P135="Yes"),"Yes","No")</f>
        <v>Yes</v>
      </c>
      <c r="GA136" s="283" t="str">
        <f>IF(AND((RIGHT($GA$3,2)-'[1]Miter Profiles'!$AC$184-'[1]Outside Edges'!$B135)&gt;=5,'[1]Outside Edges'!$P135="Yes"),"Yes","No")</f>
        <v>Yes</v>
      </c>
      <c r="GB136" s="284" t="str">
        <f>IF(AND((RIGHT($GB$3,2)-'[1]Miter Profiles'!$AC$185-'[1]Outside Edges'!$B135)&gt;=5,'[1]Outside Edges'!$P135="Yes"),"Yes","No")</f>
        <v>Yes</v>
      </c>
      <c r="GC136" s="275" t="str">
        <f>IF(AND((RIGHT($GC$3,2)-'[1]Miter Profiles'!$AC$186-'[1]Outside Edges'!$B135)&gt;=5,'[1]Outside Edges'!$P135="Yes"),"Yes","No")</f>
        <v>Yes</v>
      </c>
      <c r="GD136" s="269" t="str">
        <f>IF(AND((RIGHT($GD$3,2)-'[1]Miter Profiles'!$AC$187-'[1]Outside Edges'!$B135)&gt;=5,'[1]Outside Edges'!$P135="Yes"),"Yes","No")</f>
        <v>Yes</v>
      </c>
      <c r="GE136" s="273" t="str">
        <f>IF(AND((RIGHT($GE$3,2)-'[1]Miter Profiles'!$AC$188-'[1]Outside Edges'!$B135)&gt;=5,'[1]Outside Edges'!$P135="Yes"),"Yes","No")</f>
        <v>Yes</v>
      </c>
      <c r="GF136" s="282" t="str">
        <f>IF(AND((RIGHT($GF$3,2)-'[1]Miter Profiles'!$AC$189-'[1]Outside Edges'!$B135)&gt;=5,'[1]Outside Edges'!$P135="Yes"),"Yes","No")</f>
        <v>Yes</v>
      </c>
      <c r="GG136" s="283" t="str">
        <f>IF(AND((RIGHT($GG$3,2)-'[1]Miter Profiles'!$AC$190-'[1]Outside Edges'!$B135)&gt;=5,'[1]Outside Edges'!$P135="Yes"),"Yes","No")</f>
        <v>Yes</v>
      </c>
      <c r="GH136" s="284" t="str">
        <f>IF(AND((RIGHT($GH$3,2)-'[1]Miter Profiles'!$AC$191-'[1]Outside Edges'!$B135)&gt;=5,'[1]Outside Edges'!$P135="Yes"),"Yes","No")</f>
        <v>Yes</v>
      </c>
      <c r="GI136" s="275" t="str">
        <f>IF(AND((RIGHT($GI$3,2)-'[1]Miter Profiles'!$AC$192-'[1]Outside Edges'!$B135)&gt;=5,'[1]Outside Edges'!$P135="Yes"),"Yes","No")</f>
        <v>Yes</v>
      </c>
      <c r="GJ136" s="269" t="str">
        <f>IF(AND((RIGHT($GJ$3,2)-'[1]Miter Profiles'!$AC$193-'[1]Outside Edges'!$B135)&gt;=5,'[1]Outside Edges'!$P135="Yes"),"Yes","No")</f>
        <v>Yes</v>
      </c>
      <c r="GK136" s="273" t="str">
        <f>IF(AND((RIGHT($GK$3,2)-'[1]Miter Profiles'!$AC$194-'[1]Outside Edges'!$B135)&gt;=5,'[1]Outside Edges'!$P135="Yes"),"Yes","No")</f>
        <v>Yes</v>
      </c>
      <c r="GL136" s="282" t="str">
        <f>IF(AND((RIGHT($GL$3,2)-'[1]Miter Profiles'!$AC$195-'[1]Outside Edges'!$B135)&gt;=5,'[1]Outside Edges'!$P135="Yes"),"Yes","No")</f>
        <v>Yes</v>
      </c>
      <c r="GM136" s="283" t="str">
        <f>IF(AND((RIGHT($GM$3,2)-'[1]Miter Profiles'!$AC$196-'[1]Outside Edges'!$B135)&gt;=5,'[1]Outside Edges'!$P135="Yes"),"Yes","No")</f>
        <v>Yes</v>
      </c>
      <c r="GN136" s="284" t="str">
        <f>IF(AND((RIGHT($GN$3,2)-'[1]Miter Profiles'!$AC$197-'[1]Outside Edges'!$B135)&gt;=5,'[1]Outside Edges'!$P135="Yes"),"Yes","No")</f>
        <v>Yes</v>
      </c>
      <c r="GO136" s="275" t="str">
        <f>IF(AND((RIGHT($GO$3,2)-'[1]Miter Profiles'!$AC$198-'[1]Outside Edges'!$B135)&gt;=5,'[1]Outside Edges'!$P135="Yes"),"Yes","No")</f>
        <v>Yes</v>
      </c>
      <c r="GP136" s="269" t="str">
        <f>IF(AND((RIGHT($GP$3,2)-'[1]Miter Profiles'!$AC$199-'[1]Outside Edges'!$B135)&gt;=5,'[1]Outside Edges'!$P135="Yes"),"Yes","No")</f>
        <v>Yes</v>
      </c>
      <c r="GQ136" s="273" t="str">
        <f>IF(AND((RIGHT($GQ$3,2)-'[1]Miter Profiles'!$AC$200-'[1]Outside Edges'!$B135)&gt;=5,'[1]Outside Edges'!$P135="Yes"),"Yes","No")</f>
        <v>Yes</v>
      </c>
      <c r="GR136" s="282" t="str">
        <f>IF(AND((RIGHT($GR$3,2)-'[1]Miter Profiles'!$AC$201-'[1]Outside Edges'!$B135)&gt;=5,'[1]Outside Edges'!$P135="Yes"),"Yes","No")</f>
        <v>Yes</v>
      </c>
      <c r="GS136" s="283" t="str">
        <f>IF(AND((RIGHT($GS$3,2)-'[1]Miter Profiles'!$AC$202-'[1]Outside Edges'!$B135)&gt;=5,'[1]Outside Edges'!$P135="Yes"),"Yes","No")</f>
        <v>Yes</v>
      </c>
      <c r="GT136" s="284" t="str">
        <f>IF(AND((RIGHT($GT$3,2)-'[1]Miter Profiles'!$AC$203-'[1]Outside Edges'!$B135)&gt;=5,'[1]Outside Edges'!$P135="Yes"),"Yes","No")</f>
        <v>Yes</v>
      </c>
      <c r="GU136" s="275" t="str">
        <f>IF(AND((RIGHT($GU$3,2)-'[1]Miter Profiles'!$AC$204-'[1]Outside Edges'!$B135)&gt;=5,'[1]Outside Edges'!$P135="Yes"),"Yes","No")</f>
        <v>Yes</v>
      </c>
      <c r="GV136" s="269" t="str">
        <f>IF(AND((RIGHT($GV$3,2)-'[1]Miter Profiles'!$AC$205-'[1]Outside Edges'!$B135)&gt;=5,'[1]Outside Edges'!$P135="Yes"),"Yes","No")</f>
        <v>Yes</v>
      </c>
      <c r="GW136" s="273" t="str">
        <f>IF(AND((RIGHT($GW$3,2)-'[1]Miter Profiles'!$AC$206-'[1]Outside Edges'!$B135)&gt;=5,'[1]Outside Edges'!$P135="Yes"),"Yes","No")</f>
        <v>Yes</v>
      </c>
      <c r="GX136" s="282" t="str">
        <f>IF(AND((RIGHT($GX$3,2)-'[1]Miter Profiles'!$AC$207-'[1]Outside Edges'!$B135)&gt;=5,'[1]Outside Edges'!$P135="Yes"),"Yes","No")</f>
        <v>No</v>
      </c>
      <c r="GY136" s="283" t="str">
        <f>IF(AND((RIGHT($GY$3,2)-'[1]Miter Profiles'!$AC$208-'[1]Outside Edges'!$B135)&gt;=5,'[1]Outside Edges'!$P135="Yes"),"Yes","No")</f>
        <v>Yes</v>
      </c>
      <c r="GZ136" s="284" t="str">
        <f>IF(AND((RIGHT($GZ$3,2)-'[1]Miter Profiles'!$AC$209-'[1]Outside Edges'!$B135)&gt;=5,'[1]Outside Edges'!$P135="Yes"),"Yes","No")</f>
        <v>Yes</v>
      </c>
      <c r="HA136" s="275" t="str">
        <f>IF(AND((RIGHT($HA$3,2)-'[1]Miter Profiles'!$AC$210-'[1]Outside Edges'!$B135)&gt;=5,'[1]Outside Edges'!$P135="Yes"),"Yes","No")</f>
        <v>Yes</v>
      </c>
      <c r="HB136" s="269" t="str">
        <f>IF(AND((RIGHT($HB$3,2)-'[1]Miter Profiles'!$AC$211-'[1]Outside Edges'!$B135)&gt;=5,'[1]Outside Edges'!$P135="Yes"),"Yes","No")</f>
        <v>Yes</v>
      </c>
      <c r="HC136" s="273" t="str">
        <f>IF(AND((RIGHT($HC$3,2)-'[1]Miter Profiles'!$AC$212-'[1]Outside Edges'!$B135)&gt;=5,'[1]Outside Edges'!$P135="Yes"),"Yes","No")</f>
        <v>Yes</v>
      </c>
      <c r="HD136" s="282" t="str">
        <f>IF(AND((RIGHT($HD$3,2)-'[1]Miter Profiles'!$AC$213-'[1]Outside Edges'!$B135)&gt;=5,'[1]Outside Edges'!$P135="Yes"),"Yes","No")</f>
        <v>No</v>
      </c>
      <c r="HE136" s="284" t="str">
        <f>IF(AND((RIGHT($HE$3,2)-'[1]Miter Profiles'!$AC$214-'[1]Outside Edges'!$B135)&gt;=5,'[1]Outside Edges'!$P135="Yes"),"Yes","No")</f>
        <v>No</v>
      </c>
      <c r="HF136" s="275" t="str">
        <f>IF(AND((RIGHT($HF$3,2)-'[1]Miter Profiles'!$AC$215-'[1]Outside Edges'!$B135)&gt;=5,'[1]Outside Edges'!$P135="Yes"),"Yes","No")</f>
        <v>Yes</v>
      </c>
      <c r="HG136" s="269" t="str">
        <f>IF(AND((RIGHT($HG$3,2)-'[1]Miter Profiles'!$AC$216-'[1]Outside Edges'!$B135)&gt;=5,'[1]Outside Edges'!$P135="Yes"),"Yes","No")</f>
        <v>Yes</v>
      </c>
      <c r="HH136" s="273" t="str">
        <f>IF(AND((RIGHT($HH$3,2)-'[1]Miter Profiles'!$AC$217-'[1]Outside Edges'!$B135)&gt;=5,'[1]Outside Edges'!$P135="Yes"),"Yes","No")</f>
        <v>Yes</v>
      </c>
      <c r="HI136" s="282" t="str">
        <f>IF(AND((RIGHT($HI$3,2)-'[1]Miter Profiles'!$AC$218-'[1]Outside Edges'!$B135)&gt;=5,'[1]Outside Edges'!$P135="Yes"),"Yes","No")</f>
        <v>Yes</v>
      </c>
      <c r="HJ136" s="283" t="str">
        <f>IF(AND((RIGHT($HJ$3,2)-'[1]Miter Profiles'!$AC$219-'[1]Outside Edges'!$B135)&gt;=5,'[1]Outside Edges'!$P135="Yes"),"Yes","No")</f>
        <v>Yes</v>
      </c>
      <c r="HK136" s="284" t="str">
        <f>IF(AND((RIGHT($HK$3,2)-'[1]Miter Profiles'!$AC$220-'[1]Outside Edges'!$B135)&gt;=5,'[1]Outside Edges'!$P135="Yes"),"Yes","No")</f>
        <v>Yes</v>
      </c>
      <c r="HL136" s="275" t="str">
        <f>IF(AND((RIGHT($HL$3,2)-'[1]Miter Profiles'!$AC$221-'[1]Outside Edges'!$B135)&gt;=5,'[1]Outside Edges'!$P135="Yes"),"Yes","No")</f>
        <v>Yes</v>
      </c>
      <c r="HM136" s="269" t="str">
        <f>IF(AND((RIGHT($HM$3,2)-'[1]Miter Profiles'!$AC$222-'[1]Outside Edges'!$B135)&gt;=5,'[1]Outside Edges'!$P135="Yes"),"Yes","No")</f>
        <v>Yes</v>
      </c>
      <c r="HN136" s="269" t="str">
        <f>IF(AND((RIGHT($HN$3,2)-'[1]Miter Profiles'!$AC$223-'[1]Outside Edges'!$B135)&gt;=5,'[1]Outside Edges'!$P135="Yes"),"Yes","No")</f>
        <v>Yes</v>
      </c>
      <c r="HO136" s="283" t="str">
        <f>IF(AND((RIGHT($HO$3,2)-'[1]Miter Profiles'!$AC$224-'[1]Outside Edges'!$B135)&gt;=5,'[1]Outside Edges'!$P135="Yes"),"Yes","No")</f>
        <v>Yes</v>
      </c>
      <c r="HP136" s="283" t="str">
        <f>IF(AND((RIGHT($HP$3,2)-'[1]Miter Profiles'!$AC$225-'[1]Outside Edges'!$B135)&gt;=5,'[1]Outside Edges'!$P135="Yes"),"Yes","No")</f>
        <v>Yes</v>
      </c>
      <c r="HQ136" s="283" t="str">
        <f>IF(AND((RIGHT($HQ$3,3)-'[1]Miter Profiles'!$AC$226-'[1]Outside Edges'!$B135)&gt;=5,'[1]Outside Edges'!$P135="Yes"),"Yes","No")</f>
        <v>No</v>
      </c>
      <c r="HR136" s="283" t="str">
        <f>IF(AND((RIGHT($HR$3,2)-'[1]Miter Profiles'!$AC$227-'[1]Outside Edges'!$B135)&gt;=5,'[1]Outside Edges'!$P135="Yes"),"Yes","No")</f>
        <v>No</v>
      </c>
      <c r="HS136" s="269" t="str">
        <f>IF(AND((RIGHT($HS$3,2)-'[1]Miter Profiles'!$AC$228-'[1]Outside Edges'!$B135)&gt;=5,'[1]Outside Edges'!$P135="Yes"),"Yes","No")</f>
        <v>Yes</v>
      </c>
      <c r="HT136" s="269" t="str">
        <f>IF(AND((RIGHT($HT$3,2)-'[1]Miter Profiles'!$AC$229-'[1]Outside Edges'!$B135)&gt;=5,'[1]Outside Edges'!$P135="Yes"),"Yes","No")</f>
        <v>Yes</v>
      </c>
      <c r="HU136" s="269" t="str">
        <f>IF(AND((RIGHT($HU$3,2)-'[1]Miter Profiles'!$AC$230-'[1]Outside Edges'!$B135)&gt;=5,'[1]Outside Edges'!$P135="Yes"),"Yes","No")</f>
        <v>Yes</v>
      </c>
      <c r="HV136" s="283" t="str">
        <f>IF(AND((RIGHT($HV$3,2)-'[1]Miter Profiles'!$AC$231-'[1]Outside Edges'!$B135)&gt;=5,'[1]Outside Edges'!$P135="Yes"),"Yes","No")</f>
        <v>Yes</v>
      </c>
      <c r="HW136" s="283" t="str">
        <f>IF(AND((RIGHT($HW$3,2)-'[1]Miter Profiles'!$AC$232-'[1]Outside Edges'!$B135)&gt;=5,'[1]Outside Edges'!$P135="Yes"),"Yes","No")</f>
        <v>Yes</v>
      </c>
      <c r="HX136" s="283" t="str">
        <f>IF(AND((RIGHT($HX$3,2)-'[1]Miter Profiles'!$AC$233-'[1]Outside Edges'!$B135)&gt;=5,'[1]Outside Edges'!$P135="Yes"),"Yes","No")</f>
        <v>Yes</v>
      </c>
      <c r="HY136" s="269" t="str">
        <f>IF(AND((RIGHT($HY$3,2)-'[1]Miter Profiles'!$AC$234-'[1]Outside Edges'!$B135)&gt;=5,'[1]Outside Edges'!$P135="Yes"),"Yes","No")</f>
        <v>Yes</v>
      </c>
      <c r="HZ136" s="269" t="str">
        <f>IF(AND((RIGHT($HZ$3,2)-'[1]Miter Profiles'!$AC$235-'[1]Outside Edges'!$B135)&gt;=5,'[1]Outside Edges'!$P135="Yes"),"Yes","No")</f>
        <v>Yes</v>
      </c>
      <c r="IA136" s="269" t="str">
        <f>IF(AND((RIGHT($IA$3,2)-'[1]Miter Profiles'!$AC$236-'[1]Outside Edges'!$B135)&gt;=5,'[1]Outside Edges'!$P135="Yes"),"Yes","No")</f>
        <v>Yes</v>
      </c>
      <c r="IB136" s="283" t="str">
        <f>IF(AND((RIGHT($IB$3,2)-'[1]Miter Profiles'!$AC$237-'[1]Outside Edges'!$B135)&gt;=5,'[1]Outside Edges'!$P135="Yes"),"Yes","No")</f>
        <v>Yes</v>
      </c>
      <c r="IC136" s="283" t="str">
        <f>IF(AND((RIGHT($IC$3,2)-'[1]Miter Profiles'!$AC$238-'[1]Outside Edges'!$B135)&gt;=5,'[1]Outside Edges'!$P135="Yes"),"Yes","No")</f>
        <v>Yes</v>
      </c>
      <c r="ID136" s="283" t="str">
        <f>IF(AND((RIGHT($ID$3,2)-'[1]Miter Profiles'!$AC$239-'[1]Outside Edges'!$B135)&gt;=5,'[1]Outside Edges'!$P135="Yes"),"Yes","No")</f>
        <v>Yes</v>
      </c>
      <c r="IE136" s="269" t="str">
        <f>IF(AND((RIGHT($IE$3,2)-'[1]Miter Profiles'!$AC$240-'[1]Outside Edges'!$B135)&gt;=5,'[1]Outside Edges'!$P135="Yes"),"Yes","No")</f>
        <v>Yes</v>
      </c>
      <c r="IF136" s="269" t="str">
        <f>IF(AND((RIGHT($IF$3,2)-'[1]Miter Profiles'!$AC$241-'[1]Outside Edges'!$B135)&gt;=5,'[1]Outside Edges'!$P135="Yes"),"Yes","No")</f>
        <v>Yes</v>
      </c>
      <c r="IG136" s="269" t="str">
        <f>IF(AND((RIGHT($IG$3,2)-'[1]Miter Profiles'!$AC$242-'[1]Outside Edges'!$B135)&gt;=5,'[1]Outside Edges'!$P135="Yes"),"Yes","No")</f>
        <v>Yes</v>
      </c>
      <c r="IH136" s="283" t="str">
        <f>IF(AND((RIGHT($IH$3,2)-'[1]Miter Profiles'!$AC$243-'[1]Outside Edges'!$B135)&gt;=5,'[1]Outside Edges'!$P135="Yes"),"Yes","No")</f>
        <v>Yes</v>
      </c>
      <c r="II136" s="283" t="str">
        <f>IF(AND((RIGHT($II$3,2)-'[1]Miter Profiles'!$AC$244-'[1]Outside Edges'!$B135)&gt;=5,'[1]Outside Edges'!$P135="Yes"),"Yes","No")</f>
        <v>Yes</v>
      </c>
      <c r="IJ136" s="283" t="str">
        <f>IF(AND((RIGHT($IJ$3,2)-'[1]Miter Profiles'!$AC$245-'[1]Outside Edges'!$B135)&gt;=5,'[1]Outside Edges'!$P135="Yes"),"Yes","No")</f>
        <v>Yes</v>
      </c>
      <c r="IK136" s="269" t="str">
        <f>IF(AND((RIGHT($IK$3,2)-'[1]Miter Profiles'!$AC$246-'[1]Outside Edges'!$B135)&gt;=5,'[1]Outside Edges'!$P135="Yes"),"Yes","No")</f>
        <v>Yes</v>
      </c>
      <c r="IL136" s="269" t="str">
        <f>IF(AND((RIGHT($IL$3,2)-'[1]Miter Profiles'!$AC$247-'[1]Outside Edges'!$B135)&gt;=5,'[1]Outside Edges'!$P135="Yes"),"Yes","No")</f>
        <v>Yes</v>
      </c>
      <c r="IM136" s="269" t="str">
        <f>IF(AND((RIGHT($IM$3,2)-'[1]Miter Profiles'!$AC$248-'[1]Outside Edges'!$B135)&gt;=5,'[1]Outside Edges'!$P135="Yes"),"Yes","No")</f>
        <v>Yes</v>
      </c>
      <c r="IN136" s="283" t="str">
        <f>IF(AND((RIGHT($IN$3,2)-'[1]Miter Profiles'!$AC$249-'[1]Outside Edges'!$B135)&gt;=5,'[1]Outside Edges'!$P135="Yes"),"Yes","No")</f>
        <v>Yes</v>
      </c>
      <c r="IO136" s="283" t="str">
        <f>IF(AND((RIGHT($IO$3,2)-'[1]Miter Profiles'!$AC$250-'[1]Outside Edges'!$B135)&gt;=5,'[1]Outside Edges'!$P135="Yes"),"Yes","No")</f>
        <v>Yes</v>
      </c>
      <c r="IP136" s="283" t="str">
        <f>IF(AND((RIGHT($IP$3,2)-'[1]Miter Profiles'!$AC$251-'[1]Outside Edges'!$B135)&gt;=5,'[1]Outside Edges'!$P135="Yes"),"Yes","No")</f>
        <v>Yes</v>
      </c>
      <c r="IQ136" s="269" t="str">
        <f>IF(AND((RIGHT($IQ$3,2)-'[1]Miter Profiles'!$AC$252-'[1]Outside Edges'!$B135)&gt;=5,'[1]Outside Edges'!$P135="Yes"),"Yes","No")</f>
        <v>Yes</v>
      </c>
      <c r="IR136" s="269" t="str">
        <f>IF(AND((RIGHT($IR$3,2)-'[1]Miter Profiles'!$AC$253-'[1]Outside Edges'!$B135)&gt;=5,'[1]Outside Edges'!$P135="Yes"),"Yes","No")</f>
        <v>Yes</v>
      </c>
      <c r="IS136" s="269" t="str">
        <f>IF(AND((RIGHT($IS$3,2)-'[1]Miter Profiles'!$AC$254-'[1]Outside Edges'!$B135)&gt;=5,'[1]Outside Edges'!$P135="Yes"),"Yes","No")</f>
        <v>Yes</v>
      </c>
      <c r="IT136" s="283" t="str">
        <f>IF(AND((RIGHT($IT$3,2)-'[1]Miter Profiles'!$AC$255-'[1]Outside Edges'!$B135)&gt;=5,'[1]Outside Edges'!$P135="Yes"),"Yes","No")</f>
        <v>Yes</v>
      </c>
      <c r="IU136" s="283" t="str">
        <f>IF(AND((RIGHT($IU$3,2)-'[1]Miter Profiles'!$AC$256-'[1]Outside Edges'!$B135)&gt;=5,'[1]Outside Edges'!$P135="Yes"),"Yes","No")</f>
        <v>Yes</v>
      </c>
      <c r="IV136" s="283" t="str">
        <f>IF(AND((RIGHT($IV$3,2)-'[1]Miter Profiles'!$AC$257-'[1]Outside Edges'!$B135)&gt;=5,'[1]Outside Edges'!$P135="Yes"),"Yes","No")</f>
        <v>Yes</v>
      </c>
      <c r="IW136" s="269" t="str">
        <f>IF(AND((RIGHT($IW$3,2)-'[1]Miter Profiles'!$AC$258-'[1]Outside Edges'!$B135)&gt;=5,'[1]Outside Edges'!$P135="Yes"),"Yes","No")</f>
        <v>Yes</v>
      </c>
      <c r="IX136" s="269" t="str">
        <f>IF(AND((RIGHT($IX$3,2)-'[1]Miter Profiles'!$AC$259-'[1]Outside Edges'!$B135)&gt;=5,'[1]Outside Edges'!$P135="Yes"),"Yes","No")</f>
        <v>Yes</v>
      </c>
      <c r="IY136" s="269" t="str">
        <f>IF(AND((RIGHT($IY$3,2)-'[1]Miter Profiles'!$AC$260-'[1]Outside Edges'!$B135)&gt;=5,'[1]Outside Edges'!$P135="Yes"),"Yes","No")</f>
        <v>Yes</v>
      </c>
      <c r="IZ136" s="283" t="str">
        <f>IF(AND((RIGHT($IZ$3,2)-'[1]Miter Profiles'!$AC$261-'[1]Outside Edges'!$B135)&gt;=5,'[1]Outside Edges'!$P135="Yes"),"Yes","No")</f>
        <v>Yes</v>
      </c>
      <c r="JA136" s="283" t="str">
        <f>IF(AND((RIGHT($JA$3,2)-'[1]Miter Profiles'!$AC$262-'[1]Outside Edges'!$B135)&gt;=5,'[1]Outside Edges'!$P135="Yes"),"Yes","No")</f>
        <v>Yes</v>
      </c>
      <c r="JB136" s="283" t="str">
        <f>IF(AND((RIGHT($JB$3,2)-'[1]Miter Profiles'!$AC$263-'[1]Outside Edges'!$B135)&gt;=5,'[1]Outside Edges'!$P135="Yes"),"Yes","No")</f>
        <v>Yes</v>
      </c>
      <c r="JC136" s="269" t="str">
        <f>IF(AND((RIGHT($JC$3,2)-'[1]Miter Profiles'!$AC$264-'[1]Outside Edges'!$B135)&gt;=5,'[1]Outside Edges'!$P135="Yes"),"Yes","No")</f>
        <v>Yes</v>
      </c>
      <c r="JD136" s="269" t="str">
        <f>IF(AND((RIGHT($JD$3,2)-'[1]Miter Profiles'!$AC$265-'[1]Outside Edges'!$B135)&gt;=5,'[1]Outside Edges'!$P135="Yes"),"Yes","No")</f>
        <v>Yes</v>
      </c>
      <c r="JE136" s="269" t="str">
        <f>IF(AND((RIGHT($JE$3,2)-'[1]Miter Profiles'!$AC$266-'[1]Outside Edges'!$B135)&gt;=5,'[1]Outside Edges'!$P135="Yes"),"Yes","No")</f>
        <v>Yes</v>
      </c>
      <c r="JF136" s="283" t="str">
        <f>IF(AND((RIGHT($JF$3,2)-'[1]Miter Profiles'!$AC$267-'[1]Outside Edges'!$B135)&gt;=5,'[1]Outside Edges'!$P135="Yes"),"Yes","No")</f>
        <v>No</v>
      </c>
      <c r="JG136" s="283" t="str">
        <f>IF(AND((RIGHT($JG$3,2)-'[1]Miter Profiles'!$AC$268-'[1]Outside Edges'!$B135)&gt;=5,'[1]Outside Edges'!$P135="Yes"),"Yes","No")</f>
        <v>Yes</v>
      </c>
      <c r="JH136" s="283" t="str">
        <f>IF(AND((RIGHT($JH$3,2)-'[1]Miter Profiles'!$AC$269-'[1]Outside Edges'!$B135)&gt;=5,'[1]Outside Edges'!$P135="Yes"),"Yes","No")</f>
        <v>Yes</v>
      </c>
      <c r="JI136" s="269" t="str">
        <f>IF(AND((RIGHT($JI$3,2)-'[1]Miter Profiles'!$AC$270-'[1]Outside Edges'!$B135)&gt;=5,'[1]Outside Edges'!$P135="Yes"),"Yes","No")</f>
        <v>Yes</v>
      </c>
      <c r="JJ136" s="269" t="str">
        <f>IF(AND((RIGHT($JJ$3,2)-'[1]Miter Profiles'!$AC$271-'[1]Outside Edges'!$B135)&gt;=5,'[1]Outside Edges'!$P135="Yes"),"Yes","No")</f>
        <v>Yes</v>
      </c>
      <c r="JK136" s="269" t="str">
        <f>IF(AND((RIGHT($JK$3,2)-'[1]Miter Profiles'!$AC$272-'[1]Outside Edges'!$B135)&gt;=5,'[1]Outside Edges'!$P135="Yes"),"Yes","No")</f>
        <v>Yes</v>
      </c>
      <c r="JL136" s="283" t="str">
        <f>IF(AND((RIGHT($JL$3,2)-'[1]Miter Profiles'!$AC$273-'[1]Outside Edges'!$B135)&gt;=5,'[1]Outside Edges'!$P135="Yes"),"Yes","No")</f>
        <v>Yes</v>
      </c>
      <c r="JM136" s="283" t="str">
        <f>IF(AND((RIGHT($JM$3,2)-'[1]Miter Profiles'!$AC$274-'[1]Outside Edges'!$B135)&gt;=5,'[1]Outside Edges'!$P135="Yes"),"Yes","No")</f>
        <v>Yes</v>
      </c>
      <c r="JN136" s="283" t="str">
        <f>IF(AND((RIGHT($JN$3,2)-'[1]Miter Profiles'!$AC$275-'[1]Outside Edges'!$B135)&gt;=5,'[1]Outside Edges'!$P135="Yes"),"Yes","No")</f>
        <v>Yes</v>
      </c>
      <c r="JO136" s="269" t="str">
        <f>IF(AND((RIGHT($JO$3,2)-'[1]Miter Profiles'!$AC$276-'[1]Outside Edges'!$B135)&gt;=5,'[1]Outside Edges'!$P135="Yes"),"Yes","No")</f>
        <v>Yes</v>
      </c>
      <c r="JP136" s="269" t="str">
        <f>IF(AND((RIGHT($JP$3,2)-'[1]Miter Profiles'!$AC$277-'[1]Outside Edges'!$B135)&gt;=5,'[1]Outside Edges'!$P135="Yes"),"Yes","No")</f>
        <v>Yes</v>
      </c>
      <c r="JQ136" s="269" t="str">
        <f>IF(AND((RIGHT($JQ$3,2)-'[1]Miter Profiles'!$AC$278-'[1]Outside Edges'!$B135)&gt;=5,'[1]Outside Edges'!$P135="Yes"),"Yes","No")</f>
        <v>Yes</v>
      </c>
      <c r="JR136" s="283" t="str">
        <f>IF(AND((RIGHT($JR$3,2)-'[1]Miter Profiles'!$AC$279-'[1]Outside Edges'!$B135)&gt;=5,'[1]Outside Edges'!$P135="Yes"),"Yes","No")</f>
        <v>No</v>
      </c>
      <c r="JS136" s="283" t="str">
        <f>IF(AND((RIGHT($JS$3,2)-'[1]Miter Profiles'!$AC$280-'[1]Outside Edges'!$B135)&gt;=5,'[1]Outside Edges'!$P135="Yes"),"Yes","No")</f>
        <v>Yes</v>
      </c>
      <c r="JT136" s="283" t="str">
        <f>IF(AND((RIGHT($JT$3,2)-'[1]Miter Profiles'!$AC$281-'[1]Outside Edges'!$B135)&gt;=5,'[1]Outside Edges'!$P135="Yes"),"Yes","No")</f>
        <v>Yes</v>
      </c>
      <c r="JU136" s="269" t="str">
        <f>IF(AND((RIGHT($JU$3,2)-'[1]Miter Profiles'!$AC$282-'[1]Outside Edges'!$B135)&gt;=5,'[1]Outside Edges'!$P135="Yes"),"Yes","No")</f>
        <v>No</v>
      </c>
      <c r="JV136" s="269" t="str">
        <f>IF(AND((RIGHT($JV$3,2)-'[1]Miter Profiles'!$AC$283-'[1]Outside Edges'!$B135)&gt;=5,'[1]Outside Edges'!$P135="Yes"),"Yes","No")</f>
        <v>Yes</v>
      </c>
      <c r="JW136" s="269" t="str">
        <f>IF(AND((RIGHT($JW$3,2)-'[1]Miter Profiles'!$AC$284-'[1]Outside Edges'!$B135)&gt;=5,'[1]Outside Edges'!$P135="Yes"),"Yes","No")</f>
        <v>Yes</v>
      </c>
      <c r="JX136" s="283" t="str">
        <f>IF(AND((RIGHT($JX$3,2)-'[1]Miter Profiles'!$AC$285-'[1]Outside Edges'!$B135)&gt;=5,'[1]Outside Edges'!$P135="Yes"),"Yes","No")</f>
        <v>Yes</v>
      </c>
      <c r="JY136" s="283" t="str">
        <f>IF(AND((RIGHT($JY$3,2)-'[1]Miter Profiles'!$AC$286-'[1]Outside Edges'!$B135)&gt;=5,'[1]Outside Edges'!$P135="Yes"),"Yes","No")</f>
        <v>Yes</v>
      </c>
      <c r="JZ136" s="283" t="str">
        <f>IF(AND((RIGHT($JZ$3,2)-'[1]Miter Profiles'!$AC$287-'[1]Outside Edges'!$B135)&gt;=5,'[1]Outside Edges'!$P135="Yes"),"Yes","No")</f>
        <v>Yes</v>
      </c>
      <c r="KA136" s="269" t="str">
        <f>IF(AND((RIGHT($KA$3,2)-'[1]Miter Profiles'!$AC$288-'[1]Outside Edges'!$B135)&gt;=5,'[1]Outside Edges'!$P135="Yes"),"Yes","No")</f>
        <v>Yes</v>
      </c>
      <c r="KB136" s="269" t="str">
        <f>IF(AND((RIGHT($KB$3,2)-'[1]Miter Profiles'!$AC$289-'[1]Outside Edges'!$B135)&gt;=5,'[1]Outside Edges'!$P135="Yes"),"Yes","No")</f>
        <v>Yes</v>
      </c>
      <c r="KC136" s="269" t="str">
        <f>IF(AND((RIGHT($KC$3,2)-'[1]Miter Profiles'!$AC$290-'[1]Outside Edges'!$B135)&gt;=5,'[1]Outside Edges'!$P135="Yes"),"Yes","No")</f>
        <v>Yes</v>
      </c>
      <c r="KD136" s="283" t="str">
        <f>IF(AND((RIGHT($KD$3,2)-'[1]Miter Profiles'!$AC$291-'[1]Outside Edges'!$B135)&gt;=5,'[1]Outside Edges'!$P135="Yes"),"Yes","No")</f>
        <v>Yes</v>
      </c>
      <c r="KE136" s="283" t="str">
        <f>IF(AND((RIGHT($KE$3,2)-'[1]Miter Profiles'!$AC$292-'[1]Outside Edges'!$B135)&gt;=5,'[1]Outside Edges'!$P135="Yes"),"Yes","No")</f>
        <v>Yes</v>
      </c>
      <c r="KF136" s="283" t="str">
        <f>IF(AND((RIGHT($KF$3,2)-'[1]Miter Profiles'!$AC$293-'[1]Outside Edges'!$B135)&gt;=5,'[1]Outside Edges'!$P135="Yes"),"Yes","No")</f>
        <v>Yes</v>
      </c>
      <c r="KG136" s="269" t="str">
        <f>IF(AND((RIGHT($KG$3,2)-'[1]Miter Profiles'!$AC$294-'[1]Outside Edges'!$B135)&gt;=5,'[1]Outside Edges'!$P135="Yes"),"Yes","No")</f>
        <v>Yes</v>
      </c>
      <c r="KH136" s="269" t="str">
        <f>IF(AND((RIGHT($KH$3,2)-'[1]Miter Profiles'!$AC$295-'[1]Outside Edges'!$B135)&gt;=5,'[1]Outside Edges'!$P135="Yes"),"Yes","No")</f>
        <v>Yes</v>
      </c>
      <c r="KI136" s="269" t="str">
        <f>IF(AND((RIGHT($KI$3,2)-'[1]Miter Profiles'!$AC$296-'[1]Outside Edges'!$B135)&gt;=5,'[1]Outside Edges'!$P135="Yes"),"Yes","No")</f>
        <v>Yes</v>
      </c>
      <c r="KJ136" s="283" t="str">
        <f>IF(AND((RIGHT($KJ$3,2)-'[1]Miter Profiles'!$AC$297-'[1]Outside Edges'!$B135)&gt;=5,'[1]Outside Edges'!$P135="Yes"),"Yes","No")</f>
        <v>Yes</v>
      </c>
      <c r="KK136" s="283" t="str">
        <f>IF(AND((RIGHT($KK$3,2)-'[1]Miter Profiles'!$AC$298-'[1]Outside Edges'!$B135)&gt;=5,'[1]Outside Edges'!$P135="Yes"),"Yes","No")</f>
        <v>Yes</v>
      </c>
      <c r="KL136" s="283" t="str">
        <f>IF(AND((RIGHT($KL$3,2)-'[1]Miter Profiles'!$AC$299-'[1]Outside Edges'!$B135)&gt;=5,'[1]Outside Edges'!$P135="Yes"),"Yes","No")</f>
        <v>Yes</v>
      </c>
      <c r="KM136" s="269" t="str">
        <f>IF(AND((RIGHT($KM$3,2)-'[1]Miter Profiles'!$AC$300-'[1]Outside Edges'!$B135)&gt;=5,'[1]Outside Edges'!$P135="Yes"),"Yes","No")</f>
        <v>Yes</v>
      </c>
      <c r="KN136" s="269" t="str">
        <f>IF(AND((RIGHT($KN$3,2)-'[1]Miter Profiles'!$AC$301-'[1]Outside Edges'!$B135)&gt;=5,'[1]Outside Edges'!$P135="Yes"),"Yes","No")</f>
        <v>Yes</v>
      </c>
      <c r="KO136" s="269" t="str">
        <f>IF(AND((RIGHT($KO$3,2)-'[1]Miter Profiles'!$AC$302-'[1]Outside Edges'!$B135)&gt;=5,'[1]Outside Edges'!$P135="Yes"),"Yes","No")</f>
        <v>Yes</v>
      </c>
      <c r="KP136" s="283" t="str">
        <f>IF(AND((RIGHT($KP$3,2)-'[1]Miter Profiles'!$AC$303-'[1]Outside Edges'!$B135)&gt;=5,'[1]Outside Edges'!$P135="Yes"),"Yes","No")</f>
        <v>Yes</v>
      </c>
      <c r="KQ136" s="283" t="str">
        <f>IF(AND((RIGHT($KQ$3,2)-'[1]Miter Profiles'!$AC$304-'[1]Outside Edges'!$B135)&gt;=5,'[1]Outside Edges'!$P135="Yes"),"Yes","No")</f>
        <v>Yes</v>
      </c>
      <c r="KR136" s="283" t="str">
        <f>IF(AND((RIGHT($KR$3,2)-'[1]Miter Profiles'!$AC$305-'[1]Outside Edges'!$B135)&gt;=5,'[1]Outside Edges'!$P135="Yes"),"Yes","No")</f>
        <v>Yes</v>
      </c>
      <c r="KS136" s="269" t="str">
        <f>IF(AND((RIGHT($KS$3,2)-'[1]Miter Profiles'!$AC$306-'[1]Outside Edges'!$B135)&gt;=5,'[1]Outside Edges'!$P135="Yes"),"Yes","No")</f>
        <v>Yes</v>
      </c>
      <c r="KT136" s="269" t="str">
        <f>IF(AND((RIGHT($KT$3,2)-'[1]Miter Profiles'!$AC$307-'[1]Outside Edges'!$B135)&gt;=5,'[1]Outside Edges'!$P135="Yes"),"Yes","No")</f>
        <v>Yes</v>
      </c>
      <c r="KU136" s="269" t="str">
        <f>IF(AND((RIGHT($KU$3,2)-'[1]Miter Profiles'!$AC$308-'[1]Outside Edges'!$B135)&gt;=5,'[1]Outside Edges'!$P135="Yes"),"Yes","No")</f>
        <v>Yes</v>
      </c>
      <c r="KV136" s="283" t="str">
        <f>IF(AND((RIGHT($KV$3,2)-'[1]Miter Profiles'!$AC$309-'[1]Outside Edges'!$B135)&gt;=5,'[1]Outside Edges'!$P135="Yes"),"Yes","No")</f>
        <v>Yes</v>
      </c>
      <c r="KW136" s="283" t="str">
        <f>IF(AND((RIGHT($KW$3,2)-'[1]Miter Profiles'!$AC$310-'[1]Outside Edges'!$B135)&gt;=5,'[1]Outside Edges'!$P135="Yes"),"Yes","No")</f>
        <v>Yes</v>
      </c>
      <c r="KX136" s="283" t="str">
        <f>IF(AND((RIGHT($KX$3,2)-'[1]Miter Profiles'!$AC$311-'[1]Outside Edges'!$B135)&gt;=5,'[1]Outside Edges'!$P135="Yes"),"Yes","No")</f>
        <v>Yes</v>
      </c>
      <c r="KY136" s="269" t="str">
        <f>IF(AND((RIGHT($KY$3,2)-'[1]Miter Profiles'!$AC$312-'[1]Outside Edges'!$B135)&gt;=5,'[1]Outside Edges'!$P135="Yes"),"Yes","No")</f>
        <v>Yes</v>
      </c>
      <c r="KZ136" s="269" t="str">
        <f>IF(AND((RIGHT($KZ$3,2)-'[1]Miter Profiles'!$AC$313-'[1]Outside Edges'!$B135)&gt;=5,'[1]Outside Edges'!$P135="Yes"),"Yes","No")</f>
        <v>Yes</v>
      </c>
      <c r="LA136" s="269" t="str">
        <f>IF(AND((RIGHT($LA$3,2)-'[1]Miter Profiles'!$AC$314-'[1]Outside Edges'!$B135)&gt;=5,'[1]Outside Edges'!$P135="Yes"),"Yes","No")</f>
        <v>Yes</v>
      </c>
      <c r="LB136" s="283" t="str">
        <f>IF(AND((RIGHT($LB$3,2)-'[1]Miter Profiles'!$AC$315-'[1]Outside Edges'!$B135)&gt;=5,'[1]Outside Edges'!$P135="Yes"),"Yes","No")</f>
        <v>Yes</v>
      </c>
      <c r="LC136" s="283" t="str">
        <f>IF(AND((RIGHT($LC$3,2)-'[1]Miter Profiles'!$AC$316-'[1]Outside Edges'!$B135)&gt;=5,'[1]Outside Edges'!$P135="Yes"),"Yes","No")</f>
        <v>Yes</v>
      </c>
      <c r="LD136" s="283" t="str">
        <f>IF(AND((RIGHT($LD$3,2)-'[1]Miter Profiles'!$AC$317-'[1]Outside Edges'!$B135)&gt;=5,'[1]Outside Edges'!$P135="Yes"),"Yes","No")</f>
        <v>Yes</v>
      </c>
      <c r="LE136" s="283" t="str">
        <f>IF(AND((RIGHT($LE$3,2)-'[1]Miter Profiles'!$AC$318-'[1]Outside Edges'!$B135)&gt;=5,'[1]Outside Edges'!$P135="Yes"),"Yes","No")</f>
        <v>Yes</v>
      </c>
      <c r="LF136" s="269" t="str">
        <f>IF(AND((RIGHT($LF$3,2)-'[1]Miter Profiles'!$AC$319-'[1]Outside Edges'!$B135)&gt;=5,'[1]Outside Edges'!$P135="Yes"),"Yes","No")</f>
        <v>Yes</v>
      </c>
      <c r="LG136" s="269" t="str">
        <f>IF(AND((RIGHT($LG$3,2)-'[1]Miter Profiles'!$AC$320-'[1]Outside Edges'!$B135)&gt;=5,'[1]Outside Edges'!$P135="Yes"),"Yes","No")</f>
        <v>Yes</v>
      </c>
      <c r="LH136" s="269" t="str">
        <f>IF(AND((RIGHT($LH$3,2)-'[1]Miter Profiles'!$AC$321-'[1]Outside Edges'!$B135)&gt;=5,'[1]Outside Edges'!$P135="Yes"),"Yes","No")</f>
        <v>Yes</v>
      </c>
      <c r="LI136" s="269" t="str">
        <f>IF(AND((RIGHT($LI$3,2)-'[1]Miter Profiles'!$AC$322-'[1]Outside Edges'!$B135)&gt;=5,'[1]Outside Edges'!$P135="Yes"),"Yes","No")</f>
        <v>Yes</v>
      </c>
      <c r="LJ136" s="283" t="str">
        <f>IF(AND((RIGHT($LJ$3,2)-'[1]Miter Profiles'!$AC$323-'[1]Outside Edges'!$B135)&gt;=5,'[1]Outside Edges'!$P135="Yes"),"Yes","No")</f>
        <v>No</v>
      </c>
      <c r="LK136" s="283" t="str">
        <f>IF(AND((RIGHT($LK$3,2)-'[1]Miter Profiles'!$AC$324-'[1]Outside Edges'!$B135)&gt;=5,'[1]Outside Edges'!$P135="Yes"),"Yes","No")</f>
        <v>Yes</v>
      </c>
      <c r="LL136" s="283" t="str">
        <f>IF(AND((RIGHT($LL$3,2)-'[1]Miter Profiles'!$AC$325-'[1]Outside Edges'!$B135)&gt;=5,'[1]Outside Edges'!$P135="Yes"),"Yes","No")</f>
        <v>Yes</v>
      </c>
      <c r="LM136" s="269" t="str">
        <f>IF(AND((RIGHT($LM$3,2)-'[1]Miter Profiles'!$AC$326-'[1]Outside Edges'!$B135)&gt;=5,'[1]Outside Edges'!$P135="Yes"),"Yes","No")</f>
        <v>Yes</v>
      </c>
      <c r="LN136" s="269" t="str">
        <f>IF(AND((RIGHT($LN$3,2)-'[1]Miter Profiles'!$AC$327-'[1]Outside Edges'!$B135)&gt;=5,'[1]Outside Edges'!$P135="Yes"),"Yes","No")</f>
        <v>Yes</v>
      </c>
      <c r="LO136" s="269" t="str">
        <f>IF(AND((RIGHT($LO$3,2)-'[1]Miter Profiles'!$AC$328-'[1]Outside Edges'!$B135)&gt;=5,'[1]Outside Edges'!$P135="Yes"),"Yes","No")</f>
        <v>Yes</v>
      </c>
      <c r="LP136" s="283" t="str">
        <f>IF(AND((RIGHT($LP$3,2)-'[1]Miter Profiles'!$AC$329-'[1]Outside Edges'!$B135)&gt;=5,'[1]Outside Edges'!$P135="Yes"),"Yes","No")</f>
        <v>Yes</v>
      </c>
      <c r="LQ136" s="283" t="str">
        <f>IF(AND((RIGHT($LQ$3,2)-'[1]Miter Profiles'!$AC$330-'[1]Outside Edges'!$B135)&gt;=5,'[1]Outside Edges'!$P135="Yes"),"Yes","No")</f>
        <v>Yes</v>
      </c>
      <c r="LR136" s="283" t="str">
        <f>IF(AND((RIGHT($LR$3,2)-'[1]Miter Profiles'!$AC$331-'[1]Outside Edges'!$B135)&gt;=5,'[1]Outside Edges'!$P135="Yes"),"Yes","No")</f>
        <v>Yes</v>
      </c>
      <c r="LS136" s="269" t="str">
        <f>IF(AND((RIGHT($LS$3,2)-'[1]Miter Profiles'!$AC$332-'[1]Outside Edges'!$B135)&gt;=5,'[1]Outside Edges'!$P135="Yes"),"Yes","No")</f>
        <v>Yes</v>
      </c>
      <c r="LT136" s="269" t="str">
        <f>IF(AND((RIGHT($LT$3,2)-'[1]Miter Profiles'!$AC$333-'[1]Outside Edges'!$B135)&gt;=5,'[1]Outside Edges'!$P135="Yes"),"Yes","No")</f>
        <v>Yes</v>
      </c>
      <c r="LU136" s="269" t="str">
        <f>IF(AND((RIGHT($LU$3,2)-'[1]Miter Profiles'!$AC$334-'[1]Outside Edges'!$B135)&gt;=5,'[1]Outside Edges'!$P135="Yes"),"Yes","No")</f>
        <v>Yes</v>
      </c>
      <c r="LV136" s="283" t="str">
        <f>IF(AND((RIGHT($LV$3,2)-'[1]Miter Profiles'!$AC$335-'[1]Outside Edges'!$B135)&gt;=5,'[1]Outside Edges'!$P135="Yes"),"Yes","No")</f>
        <v>Yes</v>
      </c>
      <c r="LW136" s="283" t="str">
        <f>IF(AND((RIGHT($LW$3,2)-'[1]Miter Profiles'!$AC$336-'[1]Outside Edges'!$B135)&gt;=5,'[1]Outside Edges'!$P135="Yes"),"Yes","No")</f>
        <v>Yes</v>
      </c>
      <c r="LX136" s="283" t="str">
        <f>IF(AND((RIGHT($LX$3,2)-'[1]Miter Profiles'!$AC$337-'[1]Outside Edges'!$B135)&gt;=5,'[1]Outside Edges'!$P135="Yes"),"Yes","No")</f>
        <v>Yes</v>
      </c>
      <c r="LY136" s="269" t="str">
        <f>IF(AND((RIGHT($LY$3,2)-'[1]Miter Profiles'!$AC$338-'[1]Outside Edges'!$B135)&gt;=5,'[1]Outside Edges'!$P135="Yes"),"Yes","No")</f>
        <v>Yes</v>
      </c>
      <c r="LZ136" s="269" t="str">
        <f>IF(AND((RIGHT($LZ$3,2)-'[1]Miter Profiles'!$AC$339-'[1]Outside Edges'!$B135)&gt;=5,'[1]Outside Edges'!$P135="Yes"),"Yes","No")</f>
        <v>Yes</v>
      </c>
      <c r="MA136" s="269" t="str">
        <f>IF(AND((RIGHT($MA$3,2)-'[1]Miter Profiles'!$AC$340-'[1]Outside Edges'!$B135)&gt;=5,'[1]Outside Edges'!$P135="Yes"),"Yes","No")</f>
        <v>Yes</v>
      </c>
      <c r="MB136" s="283" t="str">
        <f>IF(AND((RIGHT($MB$3,2)-'[1]Miter Profiles'!$AC$341-'[1]Outside Edges'!$B135)&gt;=5,'[1]Outside Edges'!$P135="Yes"),"Yes","No")</f>
        <v>Yes</v>
      </c>
      <c r="MC136" s="283" t="str">
        <f>IF(AND((RIGHT($MC$3,2)-'[1]Miter Profiles'!$AC$342-'[1]Outside Edges'!$B135)&gt;=5,'[1]Outside Edges'!$P135="Yes"),"Yes","No")</f>
        <v>Yes</v>
      </c>
      <c r="MD136" s="283" t="str">
        <f>IF(AND((RIGHT($MD$3,2)-'[1]Miter Profiles'!$AC$343-'[1]Outside Edges'!$B135)&gt;=5,'[1]Outside Edges'!$P135="Yes"),"Yes","No")</f>
        <v>Yes</v>
      </c>
      <c r="ME136" s="269" t="str">
        <f>IF(AND((RIGHT($ME$3,2)-'[1]Miter Profiles'!$AC$344-'[1]Outside Edges'!$B135)&gt;=5,'[1]Outside Edges'!$P135="Yes"),"Yes","No")</f>
        <v>Yes</v>
      </c>
      <c r="MF136" s="269" t="str">
        <f>IF(AND((RIGHT($MF$3,2)-'[1]Miter Profiles'!$AC$345-'[1]Outside Edges'!$B135)&gt;=5,'[1]Outside Edges'!$P135="Yes"),"Yes","No")</f>
        <v>Yes</v>
      </c>
      <c r="MG136" s="269" t="str">
        <f>IF(AND((RIGHT($MG$3,2)-'[1]Miter Profiles'!$AC$346-'[1]Outside Edges'!$B135)&gt;=5,'[1]Outside Edges'!$P135="Yes"),"Yes","No")</f>
        <v>Yes</v>
      </c>
      <c r="MH136" s="283" t="str">
        <f>IF(AND((RIGHT($MH$3,2)-'[1]Miter Profiles'!$AC$347-'[1]Outside Edges'!$B135)&gt;=5,'[1]Outside Edges'!$P135="Yes"),"Yes","No")</f>
        <v>Yes</v>
      </c>
      <c r="MI136" s="283" t="str">
        <f>IF(AND((RIGHT($MI$3,2)-'[1]Miter Profiles'!$AC$348-'[1]Outside Edges'!$B135)&gt;=5,'[1]Outside Edges'!$P135="Yes"),"Yes","No")</f>
        <v>Yes</v>
      </c>
      <c r="MJ136" s="283" t="str">
        <f>IF(AND((RIGHT($MJ$3,2)-'[1]Miter Profiles'!$AC$349-'[1]Outside Edges'!$B135)&gt;=5,'[1]Outside Edges'!$P135="Yes"),"Yes","No")</f>
        <v>Yes</v>
      </c>
      <c r="MK136" s="269" t="str">
        <f>IF(AND((RIGHT($MK$3,2)-'[1]Miter Profiles'!$AC$350-'[1]Outside Edges'!$B135)&gt;=5,'[1]Outside Edges'!$P135="Yes"),"Yes","No")</f>
        <v>Yes</v>
      </c>
      <c r="ML136" s="269" t="str">
        <f>IF(AND((RIGHT($ML$3,2)-'[1]Miter Profiles'!$AC$351-'[1]Outside Edges'!$B135)&gt;=5,'[1]Outside Edges'!$P135="Yes"),"Yes","No")</f>
        <v>Yes</v>
      </c>
      <c r="MM136" s="269" t="str">
        <f>IF(AND((RIGHT($MM$3,2)-'[1]Miter Profiles'!$AC$352-'[1]Outside Edges'!$B135)&gt;=5,'[1]Outside Edges'!$P135="Yes"),"Yes","No")</f>
        <v>Yes</v>
      </c>
      <c r="MN136" s="283" t="str">
        <f>IF(AND((RIGHT($MK$3,2)-'[1]Miter Profiles'!$AC$350-'[1]Outside Edges'!$B135)&gt;=5,'[1]Outside Edges'!$P135="Yes"),"Yes","No")</f>
        <v>Yes</v>
      </c>
      <c r="MO136" s="283" t="str">
        <f>IF(AND((RIGHT($ML$3,2)-'[1]Miter Profiles'!$AC$351-'[1]Outside Edges'!$B135)&gt;=5,'[1]Outside Edges'!$P135="Yes"),"Yes","No")</f>
        <v>Yes</v>
      </c>
      <c r="MP136" s="283" t="str">
        <f>IF(AND((RIGHT($MM$3,2)-'[1]Miter Profiles'!$AC$352-'[1]Outside Edges'!$B135)&gt;=5,'[1]Outside Edges'!$P135="Yes"),"Yes","No")</f>
        <v>Yes</v>
      </c>
    </row>
    <row r="137" spans="1:354" ht="15.75" customHeight="1" thickBot="1" x14ac:dyDescent="0.3">
      <c r="A137" s="8" t="str">
        <f>IF('[1]Outside Edges'!$A136&lt;&gt;"",'[1]Outside Edges'!$A136,"")</f>
        <v>D134</v>
      </c>
      <c r="B137" s="10" t="str">
        <f>IF(AND((RIGHT($B$3,2)-'[1]Miter Profiles'!$AC$3-'[1]Outside Edges'!$B136)&gt;=5,'[1]Outside Edges'!$P136="Yes"),"Yes","No")</f>
        <v>Yes</v>
      </c>
      <c r="C137" s="10" t="str">
        <f>IF(AND((RIGHT($C$3,2)-'[1]Miter Profiles'!$AC$4-'[1]Outside Edges'!$B136)&gt;=5,'[1]Outside Edges'!$P136="Yes"),"Yes","No")</f>
        <v>Yes</v>
      </c>
      <c r="D137" s="85" t="str">
        <f>IF(AND((RIGHT($D$3,2)-'[1]Miter Profiles'!$AC$5-'[1]Outside Edges'!$B136)&gt;=5,'[1]Outside Edges'!$P136="Yes"),"Yes","No")</f>
        <v>Yes</v>
      </c>
      <c r="E137" s="86" t="str">
        <f>IF(AND((RIGHT($E$3,2)-'[1]Miter Profiles'!$AC$6-'[1]Outside Edges'!$B136)&gt;=5,'[1]Outside Edges'!$P136="Yes"),"Yes","No")</f>
        <v>Yes</v>
      </c>
      <c r="F137" s="11" t="str">
        <f>IF(AND((RIGHT($F$3,2)-'[1]Miter Profiles'!$AC$7-'[1]Outside Edges'!$B136)&gt;=5,'[1]Outside Edges'!$P136="Yes"),"Yes","No")</f>
        <v>Yes</v>
      </c>
      <c r="G137" s="87" t="str">
        <f>IF(AND((RIGHT($G$3,2)-'[1]Miter Profiles'!$AC$8-'[1]Outside Edges'!$B136)&gt;=5,'[1]Outside Edges'!$P136="Yes"),"Yes","No")</f>
        <v>Yes</v>
      </c>
      <c r="H137" s="10" t="str">
        <f>IF(AND((RIGHT($H$3,2)-'[1]Miter Profiles'!$AC$9-'[1]Outside Edges'!$B136)&gt;=5,'[1]Outside Edges'!$P136="Yes"),"Yes","No")</f>
        <v>Yes</v>
      </c>
      <c r="I137" s="10" t="str">
        <f>IF(AND((RIGHT($I$3,2)-'[1]Miter Profiles'!$AC$10-'[1]Outside Edges'!$B136)&gt;=5,'[1]Outside Edges'!$P136="Yes"),"Yes","No")</f>
        <v>Yes</v>
      </c>
      <c r="J137" s="85" t="str">
        <f>IF(AND((RIGHT($J$3,2)-'[1]Miter Profiles'!$AC$11-'[1]Outside Edges'!$B136)&gt;=5,'[1]Outside Edges'!$P136="Yes"),"Yes","No")</f>
        <v>Yes</v>
      </c>
      <c r="K137" s="86" t="str">
        <f>IF(AND((RIGHT($K$3,2)-'[1]Miter Profiles'!$AC$12-'[1]Outside Edges'!$B136)&gt;=5,'[1]Outside Edges'!$P136="Yes"),"Yes","No")</f>
        <v>Yes</v>
      </c>
      <c r="L137" s="11" t="str">
        <f>IF(AND((RIGHT($L$3,2)-'[1]Miter Profiles'!$AC$13-'[1]Outside Edges'!$B136)&gt;=5,'[1]Outside Edges'!$P136="Yes"),"Yes","No")</f>
        <v>Yes</v>
      </c>
      <c r="M137" s="87" t="str">
        <f>IF(AND((RIGHT($M$3,2)-'[1]Miter Profiles'!$AC$14-'[1]Outside Edges'!$B136)&gt;=5,'[1]Outside Edges'!$P136="Yes"),"Yes","No")</f>
        <v>Yes</v>
      </c>
      <c r="N137" s="10" t="str">
        <f>IF(AND((RIGHT($N$3,2)-'[1]Miter Profiles'!$AC$15-'[1]Outside Edges'!$B136)&gt;=4,'[1]Outside Edges'!$P136="Yes"),"Yes","No")</f>
        <v>No</v>
      </c>
      <c r="O137" s="10" t="str">
        <f>IF(AND((RIGHT($O$3,2)-'[1]Miter Profiles'!$AC$16-'[1]Outside Edges'!$B136)&gt;=5,'[1]Outside Edges'!$P136="Yes"),"Yes","No")</f>
        <v>Yes</v>
      </c>
      <c r="P137" s="85" t="str">
        <f>IF(AND((RIGHT($P$3,2)-'[1]Miter Profiles'!$AC$17-'[1]Outside Edges'!$B136)&gt;=5,'[1]Outside Edges'!$P136="Yes"),"Yes","No")</f>
        <v>Yes</v>
      </c>
      <c r="Q137" s="86" t="str">
        <f>IF(AND((RIGHT($Q$3,2)-'[1]Miter Profiles'!$AC$18-'[1]Outside Edges'!$B136)&gt;=5,'[1]Outside Edges'!$P136="Yes"),"Yes","No")</f>
        <v>No</v>
      </c>
      <c r="R137" s="11" t="str">
        <f>IF(AND((RIGHT($R$3,2)-'[1]Miter Profiles'!$AC$19-'[1]Outside Edges'!$B136)&gt;=5,'[1]Outside Edges'!$P136="Yes"),"Yes","No")</f>
        <v>Yes</v>
      </c>
      <c r="S137" s="87" t="str">
        <f>IF(AND((RIGHT($S$3,2)-'[1]Miter Profiles'!$AC$20-'[1]Outside Edges'!$B136)&gt;=5,'[1]Outside Edges'!$P136="Yes"),"Yes","No")</f>
        <v>Yes</v>
      </c>
      <c r="T137" s="10" t="str">
        <f>IF(AND((RIGHT($T$3,2)-'[1]Miter Profiles'!$AC$21-'[1]Outside Edges'!$B136)&gt;=5,'[1]Outside Edges'!$P136="Yes"),"Yes","No")</f>
        <v>Yes</v>
      </c>
      <c r="U137" s="10" t="str">
        <f>IF(AND((RIGHT($U$3,2)-'[1]Miter Profiles'!$AC$22-'[1]Outside Edges'!$B136)&gt;=5,'[1]Outside Edges'!$P136="Yes"),"Yes","No")</f>
        <v>Yes</v>
      </c>
      <c r="V137" s="85" t="str">
        <f>IF(AND((RIGHT($V$3,2)-'[1]Miter Profiles'!$AC$23-'[1]Outside Edges'!$B136)&gt;=5,'[1]Outside Edges'!$P136="Yes"),"Yes","No")</f>
        <v>Yes</v>
      </c>
      <c r="W137" s="86" t="str">
        <f>IF(AND((RIGHT($W$3,2)-'[1]Miter Profiles'!$AC$24-'[1]Outside Edges'!$B136)&gt;=5,'[1]Outside Edges'!$P136="Yes"),"Yes","No")</f>
        <v>No</v>
      </c>
      <c r="X137" s="11" t="str">
        <f>IF(AND((RIGHT($X$3,2)-'[1]Miter Profiles'!$AC$25-'[1]Outside Edges'!$B136)&gt;=5,'[1]Outside Edges'!$P136="Yes"),"Yes","No")</f>
        <v>Yes</v>
      </c>
      <c r="Y137" s="87" t="str">
        <f>IF(AND((RIGHT($Y$3,2)-'[1]Miter Profiles'!$AC$26-'[1]Outside Edges'!$B136)&gt;=5,'[1]Outside Edges'!$P136="Yes"),"Yes","No")</f>
        <v>Yes</v>
      </c>
      <c r="Z137" s="10" t="str">
        <f>IF(AND((RIGHT($Z$3,2)-'[1]Miter Profiles'!$AC$27-'[1]Outside Edges'!$B136)&gt;=5,'[1]Outside Edges'!$P136="Yes"),"Yes","No")</f>
        <v>Yes</v>
      </c>
      <c r="AA137" s="10" t="str">
        <f>IF(AND((RIGHT($AA$3,2)-'[1]Miter Profiles'!$AC$28-'[1]Outside Edges'!$B136)&gt;=5,'[1]Outside Edges'!$P136="Yes"),"Yes","No")</f>
        <v>Yes</v>
      </c>
      <c r="AB137" s="85" t="str">
        <f>IF(AND((RIGHT($AB$3,2)-'[1]Miter Profiles'!$AC$29-'[1]Outside Edges'!$B136)&gt;=5,'[1]Outside Edges'!$P136="Yes"),"Yes","No")</f>
        <v>Yes</v>
      </c>
      <c r="AC137" s="86" t="str">
        <f>IF(AND((RIGHT($AC$3,2)-'[1]Miter Profiles'!$AC$30-'[1]Outside Edges'!$B136)&gt;=5,'[1]Outside Edges'!$P136="Yes"),"Yes","No")</f>
        <v>Yes</v>
      </c>
      <c r="AD137" s="11" t="str">
        <f>IF(AND((RIGHT($AD$3,2)-'[1]Miter Profiles'!$AC$31-'[1]Outside Edges'!$B136)&gt;=5,'[1]Outside Edges'!$P136="Yes"),"Yes","No")</f>
        <v>Yes</v>
      </c>
      <c r="AE137" s="87" t="str">
        <f>IF(AND((RIGHT($AE$3,2)-'[1]Miter Profiles'!$AC$32-'[1]Outside Edges'!$B136)&gt;=5,'[1]Outside Edges'!$P136="Yes"),"Yes","No")</f>
        <v>Yes</v>
      </c>
      <c r="AF137" s="10" t="str">
        <f>IF(AND((RIGHT($AF$3,2)-'[1]Miter Profiles'!$AC$33-'[1]Outside Edges'!$B136)&gt;=5,'[1]Outside Edges'!$P136="Yes"),"Yes","No")</f>
        <v>Yes</v>
      </c>
      <c r="AG137" s="10" t="str">
        <f>IF(AND((RIGHT($AG$3,2)-'[1]Miter Profiles'!$AC$34-'[1]Outside Edges'!$B136)&gt;=5,'[1]Outside Edges'!$P136="Yes"),"Yes","No")</f>
        <v>Yes</v>
      </c>
      <c r="AH137" s="85" t="str">
        <f>IF(AND((RIGHT($AH$3,2)-'[1]Miter Profiles'!$AC$35-'[1]Outside Edges'!$B136)&gt;=5,'[1]Outside Edges'!$P136="Yes"),"Yes","No")</f>
        <v>Yes</v>
      </c>
      <c r="AI137" s="86" t="str">
        <f>IF(AND((RIGHT($AI$3,2)-'[1]Miter Profiles'!$AC$36-'[1]Outside Edges'!$B136)&gt;=5,'[1]Outside Edges'!$P136="Yes"),"Yes","No")</f>
        <v>Yes</v>
      </c>
      <c r="AJ137" s="11" t="str">
        <f>IF(AND((RIGHT($AJ$3,2)-'[1]Miter Profiles'!$AC$37-'[1]Outside Edges'!$B136)&gt;=5,'[1]Outside Edges'!$P136="Yes"),"Yes","No")</f>
        <v>Yes</v>
      </c>
      <c r="AK137" s="87" t="str">
        <f>IF(AND((RIGHT($AK$3,2)-'[1]Miter Profiles'!$AC$38-'[1]Outside Edges'!$B136)&gt;=5,'[1]Outside Edges'!$P136="Yes"),"Yes","No")</f>
        <v>Yes</v>
      </c>
      <c r="AL137" s="10" t="str">
        <f>IF(AND((RIGHT($AL$3,2)-'[1]Miter Profiles'!$AC$39-'[1]Outside Edges'!$B136)&gt;=5,'[1]Outside Edges'!$P136="Yes"),"Yes","No")</f>
        <v>Yes</v>
      </c>
      <c r="AM137" s="10" t="str">
        <f>IF(AND((RIGHT($AM$3,2)-'[1]Miter Profiles'!$AC$40-'[1]Outside Edges'!$B136)&gt;=5,'[1]Outside Edges'!$P136="Yes"),"Yes","No")</f>
        <v>Yes</v>
      </c>
      <c r="AN137" s="85" t="str">
        <f>IF(AND((RIGHT($AN$3,2)-'[1]Miter Profiles'!$AC$41-'[1]Outside Edges'!$B136)&gt;=5,'[1]Outside Edges'!$P136="Yes"),"Yes","No")</f>
        <v>Yes</v>
      </c>
      <c r="AO137" s="86" t="str">
        <f>IF(AND((RIGHT($AO$3,2)-'[1]Miter Profiles'!$AC$42-'[1]Outside Edges'!$B136)&gt;=5,'[1]Outside Edges'!$P136="Yes"),"Yes","No")</f>
        <v>Yes</v>
      </c>
      <c r="AP137" s="11" t="str">
        <f>IF(AND((RIGHT($AP$3,2)-'[1]Miter Profiles'!$AC$43-'[1]Outside Edges'!$B136)&gt;=5,'[1]Outside Edges'!$P136="Yes"),"Yes","No")</f>
        <v>Yes</v>
      </c>
      <c r="AQ137" s="87" t="str">
        <f>IF(AND((RIGHT($AQ$3,2)-'[1]Miter Profiles'!$AC$44-'[1]Outside Edges'!$B136)&gt;=5,'[1]Outside Edges'!$P136="Yes"),"Yes","No")</f>
        <v>Yes</v>
      </c>
      <c r="AR137" s="10" t="str">
        <f>IF(AND((RIGHT($AR$3,2)-'[1]Miter Profiles'!$AC$45-'[1]Outside Edges'!$B136)&gt;=5,'[1]Outside Edges'!$P136="Yes"),"Yes","No")</f>
        <v>Yes</v>
      </c>
      <c r="AS137" s="10" t="str">
        <f>IF(AND((RIGHT($AS$3,2)-'[1]Miter Profiles'!$AC$46-'[1]Outside Edges'!$B136)&gt;=5,'[1]Outside Edges'!$P136="Yes"),"Yes","No")</f>
        <v>Yes</v>
      </c>
      <c r="AT137" s="85" t="str">
        <f>IF(AND((RIGHT($AT$3,2)-'[1]Miter Profiles'!$AC$47-'[1]Outside Edges'!$B136)&gt;=5,'[1]Outside Edges'!$P136="Yes"),"Yes","No")</f>
        <v>Yes</v>
      </c>
      <c r="AU137" s="86" t="str">
        <f>IF(AND((RIGHT($AU$3,2)-'[1]Miter Profiles'!$AC$48-'[1]Outside Edges'!$B136)&gt;=5,'[1]Outside Edges'!$P136="Yes"),"Yes","No")</f>
        <v>Yes</v>
      </c>
      <c r="AV137" s="11" t="str">
        <f>IF(AND((RIGHT($AV$3,2)-'[1]Miter Profiles'!$AC$49-'[1]Outside Edges'!$B136)&gt;=5,'[1]Outside Edges'!$P136="Yes"),"Yes","No")</f>
        <v>Yes</v>
      </c>
      <c r="AW137" s="87" t="str">
        <f>IF(AND((RIGHT($AW$3,2)-'[1]Miter Profiles'!$AC$50-'[1]Outside Edges'!$B136)&gt;=5,'[1]Outside Edges'!$P136="Yes"),"Yes","No")</f>
        <v>Yes</v>
      </c>
      <c r="AX137" s="10" t="str">
        <f>IF(AND((RIGHT($AX$3,2)-'[1]Miter Profiles'!$AC$51-'[1]Outside Edges'!$B136)&gt;=5,'[1]Outside Edges'!$P136="Yes"),"Yes","No")</f>
        <v>Yes</v>
      </c>
      <c r="AY137" s="10" t="str">
        <f>IF(AND((RIGHT($AY$3,2)-'[1]Miter Profiles'!$AC$52-'[1]Outside Edges'!$B136)&gt;=5,'[1]Outside Edges'!$P136="Yes"),"Yes","No")</f>
        <v>Yes</v>
      </c>
      <c r="AZ137" s="85" t="str">
        <f>IF(AND((RIGHT($AZ$3,2)-'[1]Miter Profiles'!$AC$53-'[1]Outside Edges'!$B136)&gt;=5,'[1]Outside Edges'!$P136="Yes"),"Yes","No")</f>
        <v>Yes</v>
      </c>
      <c r="BA137" s="86" t="str">
        <f>IF(AND((RIGHT($BA$3,2)-'[1]Miter Profiles'!$AC$54-'[1]Outside Edges'!$B136)&gt;=5,'[1]Outside Edges'!$P136="Yes"),"Yes","No")</f>
        <v>Yes</v>
      </c>
      <c r="BB137" s="11" t="str">
        <f>IF(AND((RIGHT($BB$3,2)-'[1]Miter Profiles'!$AC$55-'[1]Outside Edges'!$B136)&gt;=5,'[1]Outside Edges'!$P136="Yes"),"Yes","No")</f>
        <v>Yes</v>
      </c>
      <c r="BC137" s="87" t="str">
        <f>IF(AND((RIGHT($BC$3,2)-'[1]Miter Profiles'!$AC$56-'[1]Outside Edges'!$B136)&gt;=5,'[1]Outside Edges'!$P136="Yes"),"Yes","No")</f>
        <v>Yes</v>
      </c>
      <c r="BD137" s="10" t="str">
        <f>IF(AND((RIGHT($BD$3,2)-'[1]Miter Profiles'!$AC$57-'[1]Outside Edges'!$B136)&gt;=5,'[1]Outside Edges'!$P136="Yes"),"Yes","No")</f>
        <v>Yes</v>
      </c>
      <c r="BE137" s="10" t="str">
        <f>IF(AND((RIGHT($BE$3,2)-'[1]Miter Profiles'!$AC$58-'[1]Outside Edges'!$B136)&gt;=5,'[1]Outside Edges'!$P136="Yes"),"Yes","No")</f>
        <v>Yes</v>
      </c>
      <c r="BF137" s="85" t="str">
        <f>IF(AND((RIGHT($BF$3,2)-'[1]Miter Profiles'!$AC$59-'[1]Outside Edges'!$B136)&gt;=5,'[1]Outside Edges'!$P136="Yes"),"Yes","No")</f>
        <v>Yes</v>
      </c>
      <c r="BG137" s="86" t="str">
        <f>IF(AND((RIGHT($BG$3,2)-'[1]Miter Profiles'!$AC$60-'[1]Outside Edges'!$B136)&gt;=5,'[1]Outside Edges'!$P136="Yes"),"Yes","No")</f>
        <v>Yes</v>
      </c>
      <c r="BH137" s="11" t="str">
        <f>IF(AND((RIGHT($BH$3,2)-'[1]Miter Profiles'!$AC$61-'[1]Outside Edges'!$B136)&gt;=5,'[1]Outside Edges'!$P136="Yes"),"Yes","No")</f>
        <v>Yes</v>
      </c>
      <c r="BI137" s="87" t="str">
        <f>IF(AND((RIGHT($BI$3,2)-'[1]Miter Profiles'!$AC$62-'[1]Outside Edges'!$B136)&gt;=5,'[1]Outside Edges'!$P136="Yes"),"Yes","No")</f>
        <v>Yes</v>
      </c>
      <c r="BJ137" s="10" t="str">
        <f>IF(AND((RIGHT($BJ$3,2)-'[1]Miter Profiles'!$AC$63-'[1]Outside Edges'!$B136)&gt;=5,'[1]Outside Edges'!$P136="Yes"),"Yes","No")</f>
        <v>Yes</v>
      </c>
      <c r="BK137" s="10" t="str">
        <f>IF(AND((RIGHT($BK$3,2)-'[1]Miter Profiles'!$AC$64-'[1]Outside Edges'!$B136)&gt;=5,'[1]Outside Edges'!$P136="Yes"),"Yes","No")</f>
        <v>Yes</v>
      </c>
      <c r="BL137" s="85" t="str">
        <f>IF(AND((RIGHT($BL$3,2)-'[1]Miter Profiles'!$AC$65-'[1]Outside Edges'!$B136)&gt;=5,'[1]Outside Edges'!$P136="Yes"),"Yes","No")</f>
        <v>Yes</v>
      </c>
      <c r="BM137" s="86" t="str">
        <f>IF(AND((RIGHT($BM$3,2)-'[1]Miter Profiles'!$AC$66-'[1]Outside Edges'!$B136)&gt;=5,'[1]Outside Edges'!$P136="Yes"),"Yes","No")</f>
        <v>Yes</v>
      </c>
      <c r="BN137" s="11" t="str">
        <f>IF(AND((RIGHT($BN$3,2)-'[1]Miter Profiles'!$AC$67-'[1]Outside Edges'!$B136)&gt;=5,'[1]Outside Edges'!$P136="Yes"),"Yes","No")</f>
        <v>Yes</v>
      </c>
      <c r="BO137" s="87" t="str">
        <f>IF(AND((RIGHT($BO$3,2)-'[1]Miter Profiles'!$AC$68-'[1]Outside Edges'!$B136)&gt;=5,'[1]Outside Edges'!$P136="Yes"),"Yes","No")</f>
        <v>Yes</v>
      </c>
      <c r="BP137" s="10" t="str">
        <f>IF(AND((RIGHT($BP$3,2)-'[1]Miter Profiles'!$AC$69-'[1]Outside Edges'!$B136)&gt;=5,'[1]Outside Edges'!$P136="Yes"),"Yes","No")</f>
        <v>Yes</v>
      </c>
      <c r="BQ137" s="10" t="str">
        <f>IF(AND((RIGHT($BQ$3,2)-'[1]Miter Profiles'!$AC$70-'[1]Outside Edges'!$B136)&gt;=5,'[1]Outside Edges'!$P136="Yes"),"Yes","No")</f>
        <v>Yes</v>
      </c>
      <c r="BR137" s="85" t="str">
        <f>IF(AND((RIGHT($BR$3,2)-'[1]Miter Profiles'!$AC$71-'[1]Outside Edges'!$B136)&gt;=5,'[1]Outside Edges'!$P136="Yes"),"Yes","No")</f>
        <v>Yes</v>
      </c>
      <c r="BS137" s="86" t="str">
        <f>IF(AND((RIGHT($BS$3,2)-'[1]Miter Profiles'!$AC$72-'[1]Outside Edges'!$B136)&gt;=5,'[1]Outside Edges'!$P136="Yes"),"Yes","No")</f>
        <v>Yes</v>
      </c>
      <c r="BT137" s="11" t="str">
        <f>IF(AND((RIGHT($BT$3,2)-'[1]Miter Profiles'!$AC$73-'[1]Outside Edges'!$B136)&gt;=5,'[1]Outside Edges'!$P136="Yes"),"Yes","No")</f>
        <v>Yes</v>
      </c>
      <c r="BU137" s="87" t="str">
        <f>IF(AND((RIGHT($BU$3,2)-'[1]Miter Profiles'!$AC$74-'[1]Outside Edges'!$B136)&gt;=5,'[1]Outside Edges'!$P136="Yes"),"Yes","No")</f>
        <v>Yes</v>
      </c>
      <c r="BV137" s="10" t="str">
        <f>IF(AND((RIGHT($BV$3,2)-'[1]Miter Profiles'!$AC$75-'[1]Outside Edges'!$B136)&gt;=5,'[1]Outside Edges'!$P136="Yes"),"Yes","No")</f>
        <v>Yes</v>
      </c>
      <c r="BW137" s="10" t="str">
        <f>IF(AND((RIGHT($BW$3,2)-'[1]Miter Profiles'!$AC$76-'[1]Outside Edges'!$B136)&gt;=5,'[1]Outside Edges'!$P136="Yes"),"Yes","No")</f>
        <v>Yes</v>
      </c>
      <c r="BX137" s="85" t="str">
        <f>IF(AND((RIGHT($BX$3,2)-'[1]Miter Profiles'!$AC$77-'[1]Outside Edges'!$B136)&gt;=5,'[1]Outside Edges'!$P136="Yes"),"Yes","No")</f>
        <v>Yes</v>
      </c>
      <c r="BY137" s="86" t="str">
        <f>IF(AND((RIGHT($BY$3,2)-'[1]Miter Profiles'!$AC$78-'[1]Outside Edges'!$B136)&gt;=5,'[1]Outside Edges'!$P136="Yes"),"Yes","No")</f>
        <v>Yes</v>
      </c>
      <c r="BZ137" s="11" t="str">
        <f>IF(AND((RIGHT($BZ$3,2)-'[1]Miter Profiles'!$AC$79-'[1]Outside Edges'!$B136)&gt;=5,'[1]Outside Edges'!$P136="Yes"),"Yes","No")</f>
        <v>Yes</v>
      </c>
      <c r="CA137" s="87" t="str">
        <f>IF(AND((RIGHT($CA$3,2)-'[1]Miter Profiles'!$AC$80-'[1]Outside Edges'!$B136)&gt;=5,'[1]Outside Edges'!$P136="Yes"),"Yes","No")</f>
        <v>Yes</v>
      </c>
      <c r="CB137" s="10" t="str">
        <f>IF(AND((RIGHT($CB$3,2)-'[1]Miter Profiles'!$AC$81-'[1]Outside Edges'!$B136)&gt;=5,'[1]Outside Edges'!$P136="Yes"),"Yes","No")</f>
        <v>Yes</v>
      </c>
      <c r="CC137" s="10" t="str">
        <f>IF(AND((RIGHT($CC$3,2)-'[1]Miter Profiles'!$AC$82-'[1]Outside Edges'!$B136)&gt;=5,'[1]Outside Edges'!$P136="Yes"),"Yes","No")</f>
        <v>Yes</v>
      </c>
      <c r="CD137" s="85" t="str">
        <f>IF(AND((RIGHT($CD$3,2)-'[1]Miter Profiles'!$AC$83-'[1]Outside Edges'!$B136)&gt;=5,'[1]Outside Edges'!$P136="Yes"),"Yes","No")</f>
        <v>Yes</v>
      </c>
      <c r="CE137" s="86" t="str">
        <f>IF(AND((RIGHT($CE$3,2)-'[1]Miter Profiles'!$AC$84-'[1]Outside Edges'!$B136)&gt;=5,'[1]Outside Edges'!$P136="Yes"),"Yes","No")</f>
        <v>Yes</v>
      </c>
      <c r="CF137" s="11" t="str">
        <f>IF(AND((RIGHT($CF$3,2)-'[1]Miter Profiles'!$AC$85-'[1]Outside Edges'!$B136)&gt;=5,'[1]Outside Edges'!$P136="Yes"),"Yes","No")</f>
        <v>Yes</v>
      </c>
      <c r="CG137" s="87" t="str">
        <f>IF(AND((RIGHT($CG$3,2)-'[1]Miter Profiles'!$AC$86-'[1]Outside Edges'!$B136)&gt;=5,'[1]Outside Edges'!$P136="Yes"),"Yes","No")</f>
        <v>Yes</v>
      </c>
      <c r="CH137" s="10" t="str">
        <f>IF(AND((RIGHT($CH$3,2)-'[1]Miter Profiles'!$AC$87-'[1]Outside Edges'!$B136)&gt;=5,'[1]Outside Edges'!$P136="Yes"),"Yes","No")</f>
        <v>Yes</v>
      </c>
      <c r="CI137" s="10" t="str">
        <f>IF(AND((RIGHT($CI$3,2)-'[1]Miter Profiles'!$AC$88-'[1]Outside Edges'!$B136)&gt;=5,'[1]Outside Edges'!$P136="Yes"),"Yes","No")</f>
        <v>Yes</v>
      </c>
      <c r="CJ137" s="85" t="str">
        <f>IF(AND((RIGHT($CJ$3,2)-'[1]Miter Profiles'!$AC$89-'[1]Outside Edges'!$B136)&gt;=5,'[1]Outside Edges'!$P136="Yes"),"Yes","No")</f>
        <v>Yes</v>
      </c>
      <c r="CK137" s="86" t="str">
        <f>IF(AND((RIGHT($CK$3,2)-'[1]Miter Profiles'!$AC$90-'[1]Outside Edges'!$B136)&gt;=5,'[1]Outside Edges'!$P136="Yes"),"Yes","No")</f>
        <v>Yes</v>
      </c>
      <c r="CL137" s="11" t="str">
        <f>IF(AND((RIGHT($CL$3,2)-'[1]Miter Profiles'!$AC$91-'[1]Outside Edges'!$B136)&gt;=5,'[1]Outside Edges'!$P136="Yes"),"Yes","No")</f>
        <v>Yes</v>
      </c>
      <c r="CM137" s="87" t="str">
        <f>IF(AND((RIGHT($CM$3,2)-'[1]Miter Profiles'!$AC$92-'[1]Outside Edges'!$B136)&gt;=5,'[1]Outside Edges'!$P136="Yes"),"Yes","No")</f>
        <v>Yes</v>
      </c>
      <c r="CN137" s="10" t="str">
        <f>IF(AND((RIGHT(CN$3,2)-'[1]Miter Profiles'!$AC$93-'[1]Outside Edges'!$B136)&gt;=5,'[1]Outside Edges'!$P136="Yes"),"Yes","No")</f>
        <v>No</v>
      </c>
      <c r="CO137" s="10" t="str">
        <f>IF(AND((RIGHT(CO$3,2)-'[1]Miter Profiles'!$AC$94-'[1]Outside Edges'!$B136)&gt;=5,'[1]Outside Edges'!$P136="Yes"),"Yes","No")</f>
        <v>Yes</v>
      </c>
      <c r="CP137" s="85" t="str">
        <f>IF(AND((RIGHT(CP$3,2)-'[1]Miter Profiles'!$AC$95-'[1]Outside Edges'!$B136)&gt;=5,'[1]Outside Edges'!$P136="Yes"),"Yes","No")</f>
        <v>Yes</v>
      </c>
      <c r="CQ137" s="86" t="str">
        <f>IF(AND((RIGHT(CQ$3,2)-'[1]Miter Profiles'!$AC$96-'[1]Outside Edges'!$B136)&gt;=5,'[1]Outside Edges'!$P136="Yes"),"Yes","No")</f>
        <v>No</v>
      </c>
      <c r="CR137" s="11" t="str">
        <f>IF(AND((RIGHT(CR$3,2)-'[1]Miter Profiles'!$AC$97-'[1]Outside Edges'!$B136)&gt;=5,'[1]Outside Edges'!$P136="Yes"),"Yes","No")</f>
        <v>Yes</v>
      </c>
      <c r="CS137" s="87" t="str">
        <f>IF(AND((RIGHT(CS$3,2)-'[1]Miter Profiles'!$AC$98-'[1]Outside Edges'!$B136)&gt;=5,'[1]Outside Edges'!$P136="Yes"),"Yes","No")</f>
        <v>Yes</v>
      </c>
      <c r="CT137" s="10" t="str">
        <f>IF(AND((RIGHT($CT$3,2)-'[1]Miter Profiles'!$AC$99-'[1]Outside Edges'!$B136)&gt;=5,'[1]Outside Edges'!$P136="Yes"),"Yes","No")</f>
        <v>No</v>
      </c>
      <c r="CU137" s="10" t="str">
        <f>IF(AND((RIGHT($CU$3,2)-'[1]Miter Profiles'!$AC$100-'[1]Outside Edges'!$B136)&gt;=5,'[1]Outside Edges'!$P136="Yes"),"Yes","No")</f>
        <v>Yes</v>
      </c>
      <c r="CV137" s="85" t="str">
        <f>IF(AND((RIGHT($CV$3,2)-'[1]Miter Profiles'!$AC$101-'[1]Outside Edges'!$B136)&gt;=5,'[1]Outside Edges'!$P136="Yes"),"Yes","No")</f>
        <v>Yes</v>
      </c>
      <c r="CW137" s="86" t="str">
        <f>IF(AND((RIGHT($CW$3,2)-'[1]Miter Profiles'!$AC$102-'[1]Outside Edges'!$B136)&gt;=5,'[1]Outside Edges'!$P136="Yes"),"Yes","No")</f>
        <v>Yes</v>
      </c>
      <c r="CX137" s="11" t="str">
        <f>IF(AND((RIGHT($CX$3,2)-'[1]Miter Profiles'!$AC$103-'[1]Outside Edges'!$B136)&gt;=5,'[1]Outside Edges'!$P136="Yes"),"Yes","No")</f>
        <v>Yes</v>
      </c>
      <c r="CY137" s="87" t="str">
        <f>IF(AND((RIGHT($CY$3,2)-'[1]Miter Profiles'!$AC$104-'[1]Outside Edges'!$B136)&gt;=5,'[1]Outside Edges'!$P136="Yes"),"Yes","No")</f>
        <v>Yes</v>
      </c>
      <c r="CZ137" s="10" t="str">
        <f>IF(AND((RIGHT($CZ$3,2)-'[1]Miter Profiles'!$AC$105-'[1]Outside Edges'!$B136)&gt;=5,'[1]Outside Edges'!$P136="Yes"),"Yes","No")</f>
        <v>No</v>
      </c>
      <c r="DA137" s="10" t="str">
        <f>IF(AND((RIGHT($DA$3,2)-'[1]Miter Profiles'!$AC$106-'[1]Outside Edges'!$B136)&gt;=5,'[1]Outside Edges'!$P136="Yes"),"Yes","No")</f>
        <v>No</v>
      </c>
      <c r="DB137" s="85" t="str">
        <f>IF(AND((RIGHT($DB$3,2)-'[1]Miter Profiles'!$AC$107-'[1]Outside Edges'!$B136)&gt;=5,'[1]Outside Edges'!$P136="Yes"),"Yes","No")</f>
        <v>No</v>
      </c>
      <c r="DC137" s="86" t="str">
        <f>IF(AND((RIGHT($DC$3,2)-'[1]Miter Profiles'!$AC$108-'[1]Outside Edges'!$B136)&gt;=5,'[1]Outside Edges'!$P136="Yes"),"Yes","No")</f>
        <v>No</v>
      </c>
      <c r="DD137" s="11" t="str">
        <f>IF(AND((RIGHT($DD$3,2)-'[1]Miter Profiles'!$AC$109-'[1]Outside Edges'!$B136)&gt;=5,'[1]Outside Edges'!$P136="Yes"),"Yes","No")</f>
        <v>Yes</v>
      </c>
      <c r="DE137" s="87" t="str">
        <f>IF(AND((RIGHT($DE$3,2)-'[1]Miter Profiles'!$AC$110-'[1]Outside Edges'!$B136)&gt;=5,'[1]Outside Edges'!$P136="Yes"),"Yes","No")</f>
        <v>Yes</v>
      </c>
      <c r="DF137" s="10" t="str">
        <f>IF(AND((RIGHT($DF$3,2)-'[1]Miter Profiles'!$AC$111-'[1]Outside Edges'!$B136)&gt;=5,'[1]Outside Edges'!$P136="Yes"),"Yes","No")</f>
        <v>Yes</v>
      </c>
      <c r="DG137" s="10" t="str">
        <f>IF(AND((RIGHT($DG$3,2)-'[1]Miter Profiles'!$AC$112-'[1]Outside Edges'!$B136)&gt;=5,'[1]Outside Edges'!$P136="Yes"),"Yes","No")</f>
        <v>Yes</v>
      </c>
      <c r="DH137" s="85" t="str">
        <f>IF(AND((RIGHT($DH$3,2)-'[1]Miter Profiles'!$AC$113-'[1]Outside Edges'!$B136)&gt;=5,'[1]Outside Edges'!$P136="Yes"),"Yes","No")</f>
        <v>Yes</v>
      </c>
      <c r="DI137" s="86" t="str">
        <f>IF(AND((RIGHT($DI$3,2)-'[1]Miter Profiles'!$AC$114-'[1]Outside Edges'!$B136)&gt;=5,'[1]Outside Edges'!$P136="Yes"),"Yes","No")</f>
        <v>Yes</v>
      </c>
      <c r="DJ137" s="11" t="str">
        <f>IF(AND((RIGHT($DJ$3,2)-'[1]Miter Profiles'!$AC$115-'[1]Outside Edges'!$B136)&gt;=5,'[1]Outside Edges'!$P136="Yes"),"Yes","No")</f>
        <v>Yes</v>
      </c>
      <c r="DK137" s="87" t="str">
        <f>IF(AND((RIGHT($DK$3,2)-'[1]Miter Profiles'!$AC$116-'[1]Outside Edges'!$B136)&gt;=5,'[1]Outside Edges'!$P136="Yes"),"Yes","No")</f>
        <v>Yes</v>
      </c>
      <c r="DL137" s="10" t="str">
        <f>IF(AND((RIGHT($DL$3,2)-'[1]Miter Profiles'!$AC$117-'[1]Outside Edges'!$B136)&gt;=5,'[1]Outside Edges'!$P136="Yes"),"Yes","No")</f>
        <v>Yes</v>
      </c>
      <c r="DM137" s="10" t="str">
        <f>IF(AND((RIGHT($DM$3,2)-'[1]Miter Profiles'!$AC$118-'[1]Outside Edges'!$B136)&gt;=5,'[1]Outside Edges'!$P136="Yes"),"Yes","No")</f>
        <v>Yes</v>
      </c>
      <c r="DN137" s="85" t="str">
        <f>IF(AND((RIGHT($DN$3,2)-'[1]Miter Profiles'!$AC$119-'[1]Outside Edges'!$B136)&gt;=5,'[1]Outside Edges'!$P136="Yes"),"Yes","No")</f>
        <v>Yes</v>
      </c>
      <c r="DO137" s="86" t="str">
        <f>IF(AND((RIGHT($DO$3,2)-'[1]Miter Profiles'!$AC$120-'[1]Outside Edges'!$B136)&gt;=5,'[1]Outside Edges'!$P136="Yes"),"Yes","No")</f>
        <v>No</v>
      </c>
      <c r="DP137" s="11" t="str">
        <f>IF(AND((RIGHT($DP$3,2)-'[1]Miter Profiles'!$AC$121-'[1]Outside Edges'!$B136)&gt;=5,'[1]Outside Edges'!$P136="Yes"),"Yes","No")</f>
        <v>No</v>
      </c>
      <c r="DQ137" s="87" t="str">
        <f>IF(AND((RIGHT($DQ$3,2)-'[1]Miter Profiles'!$AC$122-'[1]Outside Edges'!$B136)&gt;=5,'[1]Outside Edges'!$P136="Yes"),"Yes","No")</f>
        <v>Yes</v>
      </c>
      <c r="DR137" s="10" t="str">
        <f>IF(AND((RIGHT($DR$3,2)-'[1]Miter Profiles'!$AC$123-'[1]Outside Edges'!$B136)&gt;=5,'[1]Outside Edges'!$P136="Yes"),"Yes","No")</f>
        <v>Yes</v>
      </c>
      <c r="DS137" s="10" t="str">
        <f>IF(AND((RIGHT($DS$3,2)-'[1]Miter Profiles'!$AC$124-'[1]Outside Edges'!$B136)&gt;=5,'[1]Outside Edges'!$P136="Yes"),"Yes","No")</f>
        <v>Yes</v>
      </c>
      <c r="DT137" s="85" t="str">
        <f>IF(AND((RIGHT($DT$3,2)-'[1]Miter Profiles'!$AC$125-'[1]Outside Edges'!$B136)&gt;=5,'[1]Outside Edges'!$P136="Yes"),"Yes","No")</f>
        <v>Yes</v>
      </c>
      <c r="DU137" s="86" t="str">
        <f>IF(AND((RIGHT($DU$3,2)-'[1]Miter Profiles'!$AC$126-'[1]Outside Edges'!$B136)&gt;=5,'[1]Outside Edges'!$P136="Yes"),"Yes","No")</f>
        <v>Yes</v>
      </c>
      <c r="DV137" s="11" t="str">
        <f>IF(AND((RIGHT($DV$3,2)-'[1]Miter Profiles'!$AC$127-'[1]Outside Edges'!$B136)&gt;=5,'[1]Outside Edges'!$P136="Yes"),"Yes","No")</f>
        <v>Yes</v>
      </c>
      <c r="DW137" s="87" t="str">
        <f>IF(AND((RIGHT($DW$3,2)-'[1]Miter Profiles'!$AC$128-'[1]Outside Edges'!$B136)&gt;=5,'[1]Outside Edges'!$P136="Yes"),"Yes","No")</f>
        <v>Yes</v>
      </c>
      <c r="DX137" s="10" t="str">
        <f>IF(AND((RIGHT($DX$3,2)-'[1]Miter Profiles'!$AC$129-'[1]Outside Edges'!$B136)&gt;=5,'[1]Outside Edges'!$P136="Yes"),"Yes","No")</f>
        <v>Yes</v>
      </c>
      <c r="DY137" s="10" t="str">
        <f>IF(AND((RIGHT($DY$3,2)-'[1]Miter Profiles'!$AC$130-'[1]Outside Edges'!$B136)&gt;=5,'[1]Outside Edges'!$P136="Yes"),"Yes","No")</f>
        <v>Yes</v>
      </c>
      <c r="DZ137" s="85" t="str">
        <f>IF(AND((RIGHT($DZ$3,2)-'[1]Miter Profiles'!$AC$131-'[1]Outside Edges'!$B136)&gt;=5,'[1]Outside Edges'!$P136="Yes"),"Yes","No")</f>
        <v>Yes</v>
      </c>
      <c r="EA137" s="90" t="str">
        <f>IF(AND((RIGHT($EA$3,2)-'[1]Miter Profiles'!$AC$132-'[1]Outside Edges'!$B136)&gt;=5,'[1]Outside Edges'!$P136="Yes"),"Yes","No")</f>
        <v>Yes</v>
      </c>
      <c r="EB137" s="104" t="str">
        <f>IF(AND((RIGHT($EB$3,2)-'[1]Miter Profiles'!$AC$133-'[1]Outside Edges'!$B136)&gt;=5,'[1]Outside Edges'!$P136="Yes"),"Yes","No")</f>
        <v>No</v>
      </c>
      <c r="EC137" s="109" t="str">
        <f>IF(AND((RIGHT($EC$3,2)-'[1]Miter Profiles'!$AC$134-'[1]Outside Edges'!$B136)&gt;=5,'[1]Outside Edges'!$P136="Yes"),"Yes","No")</f>
        <v>Yes</v>
      </c>
      <c r="ED137" s="115" t="str">
        <f>IF(AND((RIGHT($ED$3,2)-'[1]Miter Profiles'!$AC$135-'[1]Outside Edges'!$B136)&gt;=5,'[1]Outside Edges'!$P136="Yes"),"Yes","No")</f>
        <v>Yes</v>
      </c>
      <c r="EE137" s="112" t="str">
        <f>IF(AND((RIGHT($EE$3,2)-'[1]Miter Profiles'!$AC$136-'[1]Outside Edges'!$B136)&gt;=5,'[1]Outside Edges'!$P136="Yes"),"Yes","No")</f>
        <v>Yes</v>
      </c>
      <c r="EF137" s="85" t="str">
        <f>IF(AND((RIGHT($EF$3,2)-'[1]Miter Profiles'!$AC$137-'[1]Outside Edges'!$B136)&gt;=5,'[1]Outside Edges'!$P136="Yes"),"Yes","No")</f>
        <v>Yes</v>
      </c>
      <c r="EG137" s="10" t="str">
        <f>IF(AND((RIGHT($EG$3,2)-'[1]Miter Profiles'!$AC$138-'[1]Outside Edges'!$B136)&gt;=5,'[1]Outside Edges'!$P136="Yes"),"Yes","No")</f>
        <v>Yes</v>
      </c>
      <c r="EH137" s="90" t="str">
        <f>IF(AND((RIGHT($EH$3,2)-'[1]Miter Profiles'!$AC$139-'[1]Outside Edges'!$B136)&gt;=5,'[1]Outside Edges'!$P136="Yes"),"Yes","No")</f>
        <v>Yes</v>
      </c>
      <c r="EI137" s="120" t="str">
        <f>IF(AND((RIGHT($EI$3,2)-'[1]Miter Profiles'!$AC$140-'[1]Outside Edges'!$B136)&gt;=5,'[1]Outside Edges'!$P136="Yes"),"Yes","No")</f>
        <v>Yes</v>
      </c>
      <c r="EJ137" s="123" t="str">
        <f>IF(AND((RIGHT($EJ$3,2)-'[1]Miter Profiles'!$AC$141-'[1]Outside Edges'!$B136)&gt;=5,'[1]Outside Edges'!$P136="Yes"),"Yes","No")</f>
        <v>Yes</v>
      </c>
      <c r="EK137" s="123" t="str">
        <f>IF(AND((RIGHT($EK$3,2)-'[1]Miter Profiles'!$AC$142-'[1]Outside Edges'!$B136)&gt;=5,'[1]Outside Edges'!$P136="Yes"),"Yes","No")</f>
        <v>Yes</v>
      </c>
      <c r="EL137" s="115" t="str">
        <f>IF(AND((RIGHT($EL$3,2)-'[1]Miter Profiles'!$AC$143-'[1]Outside Edges'!$B136)&gt;=5,'[1]Outside Edges'!$P136="Yes"),"Yes","No")</f>
        <v>Yes</v>
      </c>
      <c r="EM137" s="128" t="str">
        <f>IF(AND((RIGHT($EM$3,2)-'[1]Miter Profiles'!$AC$144-'[1]Outside Edges'!$B136)&gt;=5,'[1]Outside Edges'!$P136="Yes"),"Yes","No")</f>
        <v>No</v>
      </c>
      <c r="EN137" s="10" t="str">
        <f>IF(AND((RIGHT($EN$3,2)-'[1]Miter Profiles'!$AC$145-'[1]Outside Edges'!$B136)&gt;=5,'[1]Outside Edges'!$P136="Yes"),"Yes","No")</f>
        <v>Yes</v>
      </c>
      <c r="EO137" s="90" t="str">
        <f>IF(AND((RIGHT($EO$3,2)-'[1]Miter Profiles'!$AC$146-'[1]Outside Edges'!$B136)&gt;=5,'[1]Outside Edges'!$P136="Yes"),"Yes","No")</f>
        <v>Yes</v>
      </c>
      <c r="EP137" s="123" t="str">
        <f>IF(AND((RIGHT($EP$3,2)-'[1]Miter Profiles'!$AC$147-'[1]Outside Edges'!$B136)&gt;=5,'[1]Outside Edges'!$P136="Yes"),"Yes","No")</f>
        <v>No</v>
      </c>
      <c r="EQ137" s="123" t="str">
        <f>IF(AND((RIGHT($EQ$3,2)-'[1]Miter Profiles'!$AC$148-'[1]Outside Edges'!$B136)&gt;=5,'[1]Outside Edges'!$P136="Yes"),"Yes","No")</f>
        <v>Yes</v>
      </c>
      <c r="ER137" s="115" t="str">
        <f>IF(AND((RIGHT($ER$3,2)-'[1]Miter Profiles'!$AC$149-'[1]Outside Edges'!$B136)&gt;=5,'[1]Outside Edges'!$P136="Yes"),"Yes","No")</f>
        <v>Yes</v>
      </c>
      <c r="ES137" s="128" t="str">
        <f>IF(AND((RIGHT($ES$3,2)-'[1]Miter Profiles'!$AC$150-'[1]Outside Edges'!$B136)&gt;=5,'[1]Outside Edges'!$P136="Yes"),"Yes","No")</f>
        <v>No</v>
      </c>
      <c r="ET137" s="10" t="str">
        <f>IF(AND((RIGHT($ET$3,2)-'[1]Miter Profiles'!$AC$151-'[1]Outside Edges'!$B136)&gt;=5,'[1]Outside Edges'!$P136="Yes"),"Yes","No")</f>
        <v>Yes</v>
      </c>
      <c r="EU137" s="90" t="str">
        <f>IF(AND((RIGHT($EU$3,2)-'[1]Miter Profiles'!$AC$152-'[1]Outside Edges'!$B136)&gt;=5,'[1]Outside Edges'!$P136="Yes"),"Yes","No")</f>
        <v>Yes</v>
      </c>
      <c r="EV137" s="123" t="str">
        <f>IF(AND((RIGHT($EV$3,2)-'[1]Miter Profiles'!$AC$153-'[1]Outside Edges'!$B136)&gt;=5,'[1]Outside Edges'!$P136="Yes"),"Yes","No")</f>
        <v>No</v>
      </c>
      <c r="EW137" s="123" t="str">
        <f>IF(AND((RIGHT($EW$3,2)-'[1]Miter Profiles'!$AC$154-'[1]Outside Edges'!$B136)&gt;=5,'[1]Outside Edges'!$P136="Yes"),"Yes","No")</f>
        <v>Yes</v>
      </c>
      <c r="EX137" s="115" t="str">
        <f>IF(AND((RIGHT($EX$3,2)-'[1]Miter Profiles'!$AC$155-'[1]Outside Edges'!$B136)&gt;=5,'[1]Outside Edges'!$P136="Yes"),"Yes","No")</f>
        <v>Yes</v>
      </c>
      <c r="EY137" s="128" t="str">
        <f>IF(AND((RIGHT($EY$3,2)-'[1]Miter Profiles'!$AC$156-'[1]Outside Edges'!$B136)&gt;=5,'[1]Outside Edges'!$P136="Yes"),"Yes","No")</f>
        <v>Yes</v>
      </c>
      <c r="EZ137" s="10" t="str">
        <f>IF(AND((RIGHT($EZ$3,2)-'[1]Miter Profiles'!$AC$157-'[1]Outside Edges'!$B136)&gt;=5,'[1]Outside Edges'!$P136="Yes"),"Yes","No")</f>
        <v>Yes</v>
      </c>
      <c r="FA137" s="90" t="str">
        <f>IF(AND((RIGHT($FA$3,2)-'[1]Miter Profiles'!$AC$158-'[1]Outside Edges'!$B136)&gt;=5,'[1]Outside Edges'!$P136="Yes"),"Yes","No")</f>
        <v>Yes</v>
      </c>
      <c r="FB137" s="123" t="str">
        <f>IF(AND((RIGHT($FB$3,2)-'[1]Miter Profiles'!$AC$159-'[1]Outside Edges'!$B136)&gt;=5,'[1]Outside Edges'!$P136="Yes"),"Yes","No")</f>
        <v>Yes</v>
      </c>
      <c r="FC137" s="123" t="str">
        <f>IF(AND((RIGHT($FC$3,2)-'[1]Miter Profiles'!$AC$160-'[1]Outside Edges'!$B136)&gt;=5,'[1]Outside Edges'!$P136="Yes"),"Yes","No")</f>
        <v>Yes</v>
      </c>
      <c r="FD137" s="115" t="str">
        <f>IF(AND((RIGHT($FD$3,2)-'[1]Miter Profiles'!$AC$161-'[1]Outside Edges'!$B136)&gt;=5,'[1]Outside Edges'!$P136="Yes"),"Yes","No")</f>
        <v>Yes</v>
      </c>
      <c r="FE137" s="128" t="str">
        <f>IF(AND((RIGHT($FE$3,2)-'[1]Miter Profiles'!$AC$162-'[1]Outside Edges'!$B136)&gt;=5,'[1]Outside Edges'!$P136="Yes"),"Yes","No")</f>
        <v>Yes</v>
      </c>
      <c r="FF137" s="10" t="str">
        <f>IF(AND((RIGHT($FF$3,2)-'[1]Miter Profiles'!$AC$163-'[1]Outside Edges'!$B136)&gt;=5,'[1]Outside Edges'!$P136="Yes"),"Yes","No")</f>
        <v>Yes</v>
      </c>
      <c r="FG137" s="90" t="str">
        <f>IF(AND((RIGHT($FG$3,2)-'[1]Miter Profiles'!$AC$164-'[1]Outside Edges'!$B136)&gt;=5,'[1]Outside Edges'!$P136="Yes"),"Yes","No")</f>
        <v>Yes</v>
      </c>
      <c r="FH137" s="123" t="str">
        <f>IF(AND((RIGHT($FH$3,2)-'[1]Miter Profiles'!$AC$165-'[1]Outside Edges'!$B136)&gt;=5,'[1]Outside Edges'!$P136="Yes"),"Yes","No")</f>
        <v>Yes</v>
      </c>
      <c r="FI137" s="123" t="str">
        <f>IF(AND((RIGHT($FI$3,2)-'[1]Miter Profiles'!$AC$166-'[1]Outside Edges'!$B136)&gt;=5,'[1]Outside Edges'!$P136="Yes"),"Yes","No")</f>
        <v>Yes</v>
      </c>
      <c r="FJ137" s="115" t="str">
        <f>IF(AND((RIGHT($FJ$3,2)-'[1]Miter Profiles'!$AC$167-'[1]Outside Edges'!$B136)&gt;=5,'[1]Outside Edges'!$P136="Yes"),"Yes","No")</f>
        <v>Yes</v>
      </c>
      <c r="FK137" s="128" t="str">
        <f>IF(AND((RIGHT($FK$3,2)-'[1]Miter Profiles'!$AC$168-'[1]Outside Edges'!$B136)&gt;=5,'[1]Outside Edges'!$P136="Yes"),"Yes","No")</f>
        <v>Yes</v>
      </c>
      <c r="FL137" s="10" t="str">
        <f>IF(AND((RIGHT($FL$3,2)-'[1]Miter Profiles'!$AC$169-'[1]Outside Edges'!$B136)&gt;=5,'[1]Outside Edges'!$P136="Yes"),"Yes","No")</f>
        <v>Yes</v>
      </c>
      <c r="FM137" s="90" t="str">
        <f>IF(AND((RIGHT($FM$3,2)-'[1]Miter Profiles'!$AC$170-'[1]Outside Edges'!$B136)&gt;=5,'[1]Outside Edges'!$P136="Yes"),"Yes","No")</f>
        <v>Yes</v>
      </c>
      <c r="FN137" s="123" t="str">
        <f>IF(AND((RIGHT($FN$3,2)-'[1]Miter Profiles'!$AC$171-'[1]Outside Edges'!$B136)&gt;=5,'[1]Outside Edges'!$P136="Yes"),"Yes","No")</f>
        <v>Yes</v>
      </c>
      <c r="FO137" s="123" t="str">
        <f>IF(AND((RIGHT($FO$3,2)-'[1]Miter Profiles'!$AC$172-'[1]Outside Edges'!$B136)&gt;=5,'[1]Outside Edges'!$P136="Yes"),"Yes","No")</f>
        <v>Yes</v>
      </c>
      <c r="FP137" s="115" t="str">
        <f>IF(AND((RIGHT($FP$3,2)-'[1]Miter Profiles'!$AC$173-'[1]Outside Edges'!$B136)&gt;=5,'[1]Outside Edges'!$P136="Yes"),"Yes","No")</f>
        <v>Yes</v>
      </c>
      <c r="FQ137" s="128" t="str">
        <f>IF(AND((RIGHT($FQ$3,2)-'[1]Miter Profiles'!$AC$174-'[1]Outside Edges'!$B136)&gt;=5,'[1]Outside Edges'!$P136="Yes"),"Yes","No")</f>
        <v>Yes</v>
      </c>
      <c r="FR137" s="10" t="str">
        <f>IF(AND((RIGHT($FR$3,2)-'[1]Miter Profiles'!$AC$175-'[1]Outside Edges'!$B136)&gt;=5,'[1]Outside Edges'!$P136="Yes"),"Yes","No")</f>
        <v>Yes</v>
      </c>
      <c r="FS137" s="90" t="str">
        <f>IF(AND((RIGHT($FS$3,2)-'[1]Miter Profiles'!$AC$176-'[1]Outside Edges'!$B136)&gt;=5,'[1]Outside Edges'!$P136="Yes"),"Yes","No")</f>
        <v>Yes</v>
      </c>
      <c r="FT137" s="123" t="str">
        <f>IF(AND((RIGHT($FT$3,2)-'[1]Miter Profiles'!$AC$177-'[1]Outside Edges'!$B136)&gt;=5,'[1]Outside Edges'!$P136="Yes"),"Yes","No")</f>
        <v>Yes</v>
      </c>
      <c r="FU137" s="123" t="str">
        <f>IF(AND((RIGHT($FU$3,2)-'[1]Miter Profiles'!$AC$178-'[1]Outside Edges'!$B136)&gt;=5,'[1]Outside Edges'!$P136="Yes"),"Yes","No")</f>
        <v>Yes</v>
      </c>
      <c r="FV137" s="115" t="str">
        <f>IF(AND((RIGHT($V$3,2)-'[1]Miter Profiles'!$AC$179-'[1]Outside Edges'!$B136)&gt;=5,'[1]Outside Edges'!$P136="Yes"),"Yes","No")</f>
        <v>Yes</v>
      </c>
      <c r="FW137" s="128" t="str">
        <f>IF(AND((RIGHT($FW$3,2)-'[1]Miter Profiles'!$AC$180-'[1]Outside Edges'!$B136)&gt;=5,'[1]Outside Edges'!$P136="Yes"),"Yes","No")</f>
        <v>No</v>
      </c>
      <c r="FX137" s="269" t="str">
        <f>IF(AND((RIGHT($FX$3,2)-'[1]Miter Profiles'!$AC$181-'[1]Outside Edges'!$B136)&gt;=5,'[1]Outside Edges'!$P136="Yes"),"Yes","No")</f>
        <v>Yes</v>
      </c>
      <c r="FY137" s="273" t="str">
        <f>IF(AND((RIGHT($FY$3,2)-'[1]Miter Profiles'!$AC$182-'[1]Outside Edges'!$B136)&gt;=5,'[1]Outside Edges'!$P136="Yes"),"Yes","No")</f>
        <v>Yes</v>
      </c>
      <c r="FZ137" s="282" t="str">
        <f>IF(AND((RIGHT($FZ$3,2)-'[1]Miter Profiles'!$AC$183-'[1]Outside Edges'!$B136)&gt;=5,'[1]Outside Edges'!$P136="Yes"),"Yes","No")</f>
        <v>No</v>
      </c>
      <c r="GA137" s="283" t="str">
        <f>IF(AND((RIGHT($GA$3,2)-'[1]Miter Profiles'!$AC$184-'[1]Outside Edges'!$B136)&gt;=5,'[1]Outside Edges'!$P136="Yes"),"Yes","No")</f>
        <v>Yes</v>
      </c>
      <c r="GB137" s="284" t="str">
        <f>IF(AND((RIGHT($GB$3,2)-'[1]Miter Profiles'!$AC$185-'[1]Outside Edges'!$B136)&gt;=5,'[1]Outside Edges'!$P136="Yes"),"Yes","No")</f>
        <v>Yes</v>
      </c>
      <c r="GC137" s="275" t="str">
        <f>IF(AND((RIGHT($GC$3,2)-'[1]Miter Profiles'!$AC$186-'[1]Outside Edges'!$B136)&gt;=5,'[1]Outside Edges'!$P136="Yes"),"Yes","No")</f>
        <v>No</v>
      </c>
      <c r="GD137" s="269" t="str">
        <f>IF(AND((RIGHT($GD$3,2)-'[1]Miter Profiles'!$AC$187-'[1]Outside Edges'!$B136)&gt;=5,'[1]Outside Edges'!$P136="Yes"),"Yes","No")</f>
        <v>Yes</v>
      </c>
      <c r="GE137" s="273" t="str">
        <f>IF(AND((RIGHT($GE$3,2)-'[1]Miter Profiles'!$AC$188-'[1]Outside Edges'!$B136)&gt;=5,'[1]Outside Edges'!$P136="Yes"),"Yes","No")</f>
        <v>Yes</v>
      </c>
      <c r="GF137" s="282" t="str">
        <f>IF(AND((RIGHT($GF$3,2)-'[1]Miter Profiles'!$AC$189-'[1]Outside Edges'!$B136)&gt;=5,'[1]Outside Edges'!$P136="Yes"),"Yes","No")</f>
        <v>Yes</v>
      </c>
      <c r="GG137" s="283" t="str">
        <f>IF(AND((RIGHT($GG$3,2)-'[1]Miter Profiles'!$AC$190-'[1]Outside Edges'!$B136)&gt;=5,'[1]Outside Edges'!$P136="Yes"),"Yes","No")</f>
        <v>Yes</v>
      </c>
      <c r="GH137" s="284" t="str">
        <f>IF(AND((RIGHT($GH$3,2)-'[1]Miter Profiles'!$AC$191-'[1]Outside Edges'!$B136)&gt;=5,'[1]Outside Edges'!$P136="Yes"),"Yes","No")</f>
        <v>Yes</v>
      </c>
      <c r="GI137" s="275" t="str">
        <f>IF(AND((RIGHT($GI$3,2)-'[1]Miter Profiles'!$AC$192-'[1]Outside Edges'!$B136)&gt;=5,'[1]Outside Edges'!$P136="Yes"),"Yes","No")</f>
        <v>Yes</v>
      </c>
      <c r="GJ137" s="269" t="str">
        <f>IF(AND((RIGHT($GJ$3,2)-'[1]Miter Profiles'!$AC$193-'[1]Outside Edges'!$B136)&gt;=5,'[1]Outside Edges'!$P136="Yes"),"Yes","No")</f>
        <v>Yes</v>
      </c>
      <c r="GK137" s="273" t="str">
        <f>IF(AND((RIGHT($GK$3,2)-'[1]Miter Profiles'!$AC$194-'[1]Outside Edges'!$B136)&gt;=5,'[1]Outside Edges'!$P136="Yes"),"Yes","No")</f>
        <v>Yes</v>
      </c>
      <c r="GL137" s="282" t="str">
        <f>IF(AND((RIGHT($GL$3,2)-'[1]Miter Profiles'!$AC$195-'[1]Outside Edges'!$B136)&gt;=5,'[1]Outside Edges'!$P136="Yes"),"Yes","No")</f>
        <v>Yes</v>
      </c>
      <c r="GM137" s="283" t="str">
        <f>IF(AND((RIGHT($GM$3,2)-'[1]Miter Profiles'!$AC$196-'[1]Outside Edges'!$B136)&gt;=5,'[1]Outside Edges'!$P136="Yes"),"Yes","No")</f>
        <v>Yes</v>
      </c>
      <c r="GN137" s="284" t="str">
        <f>IF(AND((RIGHT($GN$3,2)-'[1]Miter Profiles'!$AC$197-'[1]Outside Edges'!$B136)&gt;=5,'[1]Outside Edges'!$P136="Yes"),"Yes","No")</f>
        <v>Yes</v>
      </c>
      <c r="GO137" s="275" t="str">
        <f>IF(AND((RIGHT($GO$3,2)-'[1]Miter Profiles'!$AC$198-'[1]Outside Edges'!$B136)&gt;=5,'[1]Outside Edges'!$P136="Yes"),"Yes","No")</f>
        <v>No</v>
      </c>
      <c r="GP137" s="269" t="str">
        <f>IF(AND((RIGHT($GP$3,2)-'[1]Miter Profiles'!$AC$199-'[1]Outside Edges'!$B136)&gt;=5,'[1]Outside Edges'!$P136="Yes"),"Yes","No")</f>
        <v>Yes</v>
      </c>
      <c r="GQ137" s="273" t="str">
        <f>IF(AND((RIGHT($GQ$3,2)-'[1]Miter Profiles'!$AC$200-'[1]Outside Edges'!$B136)&gt;=5,'[1]Outside Edges'!$P136="Yes"),"Yes","No")</f>
        <v>Yes</v>
      </c>
      <c r="GR137" s="282" t="str">
        <f>IF(AND((RIGHT($GR$3,2)-'[1]Miter Profiles'!$AC$201-'[1]Outside Edges'!$B136)&gt;=5,'[1]Outside Edges'!$P136="Yes"),"Yes","No")</f>
        <v>Yes</v>
      </c>
      <c r="GS137" s="283" t="str">
        <f>IF(AND((RIGHT($GS$3,2)-'[1]Miter Profiles'!$AC$202-'[1]Outside Edges'!$B136)&gt;=5,'[1]Outside Edges'!$P136="Yes"),"Yes","No")</f>
        <v>Yes</v>
      </c>
      <c r="GT137" s="284" t="str">
        <f>IF(AND((RIGHT($GT$3,2)-'[1]Miter Profiles'!$AC$203-'[1]Outside Edges'!$B136)&gt;=5,'[1]Outside Edges'!$P136="Yes"),"Yes","No")</f>
        <v>Yes</v>
      </c>
      <c r="GU137" s="275" t="str">
        <f>IF(AND((RIGHT($GU$3,2)-'[1]Miter Profiles'!$AC$204-'[1]Outside Edges'!$B136)&gt;=5,'[1]Outside Edges'!$P136="Yes"),"Yes","No")</f>
        <v>No</v>
      </c>
      <c r="GV137" s="269" t="str">
        <f>IF(AND((RIGHT($GV$3,2)-'[1]Miter Profiles'!$AC$205-'[1]Outside Edges'!$B136)&gt;=5,'[1]Outside Edges'!$P136="Yes"),"Yes","No")</f>
        <v>Yes</v>
      </c>
      <c r="GW137" s="273" t="str">
        <f>IF(AND((RIGHT($GW$3,2)-'[1]Miter Profiles'!$AC$206-'[1]Outside Edges'!$B136)&gt;=5,'[1]Outside Edges'!$P136="Yes"),"Yes","No")</f>
        <v>Yes</v>
      </c>
      <c r="GX137" s="282" t="str">
        <f>IF(AND((RIGHT($GX$3,2)-'[1]Miter Profiles'!$AC$207-'[1]Outside Edges'!$B136)&gt;=5,'[1]Outside Edges'!$P136="Yes"),"Yes","No")</f>
        <v>No</v>
      </c>
      <c r="GY137" s="283" t="str">
        <f>IF(AND((RIGHT($GY$3,2)-'[1]Miter Profiles'!$AC$208-'[1]Outside Edges'!$B136)&gt;=5,'[1]Outside Edges'!$P136="Yes"),"Yes","No")</f>
        <v>Yes</v>
      </c>
      <c r="GZ137" s="284" t="str">
        <f>IF(AND((RIGHT($GZ$3,2)-'[1]Miter Profiles'!$AC$209-'[1]Outside Edges'!$B136)&gt;=5,'[1]Outside Edges'!$P136="Yes"),"Yes","No")</f>
        <v>Yes</v>
      </c>
      <c r="HA137" s="275" t="str">
        <f>IF(AND((RIGHT($HA$3,2)-'[1]Miter Profiles'!$AC$210-'[1]Outside Edges'!$B136)&gt;=5,'[1]Outside Edges'!$P136="Yes"),"Yes","No")</f>
        <v>No</v>
      </c>
      <c r="HB137" s="269" t="str">
        <f>IF(AND((RIGHT($HB$3,2)-'[1]Miter Profiles'!$AC$211-'[1]Outside Edges'!$B136)&gt;=5,'[1]Outside Edges'!$P136="Yes"),"Yes","No")</f>
        <v>Yes</v>
      </c>
      <c r="HC137" s="273" t="str">
        <f>IF(AND((RIGHT($HC$3,2)-'[1]Miter Profiles'!$AC$212-'[1]Outside Edges'!$B136)&gt;=5,'[1]Outside Edges'!$P136="Yes"),"Yes","No")</f>
        <v>Yes</v>
      </c>
      <c r="HD137" s="282" t="str">
        <f>IF(AND((RIGHT($HD$3,2)-'[1]Miter Profiles'!$AC$213-'[1]Outside Edges'!$B136)&gt;=5,'[1]Outside Edges'!$P136="Yes"),"Yes","No")</f>
        <v>No</v>
      </c>
      <c r="HE137" s="284" t="str">
        <f>IF(AND((RIGHT($HE$3,2)-'[1]Miter Profiles'!$AC$214-'[1]Outside Edges'!$B136)&gt;=5,'[1]Outside Edges'!$P136="Yes"),"Yes","No")</f>
        <v>No</v>
      </c>
      <c r="HF137" s="275" t="str">
        <f>IF(AND((RIGHT($HF$3,2)-'[1]Miter Profiles'!$AC$215-'[1]Outside Edges'!$B136)&gt;=5,'[1]Outside Edges'!$P136="Yes"),"Yes","No")</f>
        <v>Yes</v>
      </c>
      <c r="HG137" s="269" t="str">
        <f>IF(AND((RIGHT($HG$3,2)-'[1]Miter Profiles'!$AC$216-'[1]Outside Edges'!$B136)&gt;=5,'[1]Outside Edges'!$P136="Yes"),"Yes","No")</f>
        <v>Yes</v>
      </c>
      <c r="HH137" s="273" t="str">
        <f>IF(AND((RIGHT($HH$3,2)-'[1]Miter Profiles'!$AC$217-'[1]Outside Edges'!$B136)&gt;=5,'[1]Outside Edges'!$P136="Yes"),"Yes","No")</f>
        <v>Yes</v>
      </c>
      <c r="HI137" s="282" t="str">
        <f>IF(AND((RIGHT($HI$3,2)-'[1]Miter Profiles'!$AC$218-'[1]Outside Edges'!$B136)&gt;=5,'[1]Outside Edges'!$P136="Yes"),"Yes","No")</f>
        <v>Yes</v>
      </c>
      <c r="HJ137" s="283" t="str">
        <f>IF(AND((RIGHT($HJ$3,2)-'[1]Miter Profiles'!$AC$219-'[1]Outside Edges'!$B136)&gt;=5,'[1]Outside Edges'!$P136="Yes"),"Yes","No")</f>
        <v>Yes</v>
      </c>
      <c r="HK137" s="284" t="str">
        <f>IF(AND((RIGHT($HK$3,2)-'[1]Miter Profiles'!$AC$220-'[1]Outside Edges'!$B136)&gt;=5,'[1]Outside Edges'!$P136="Yes"),"Yes","No")</f>
        <v>Yes</v>
      </c>
      <c r="HL137" s="275" t="str">
        <f>IF(AND((RIGHT($HL$3,2)-'[1]Miter Profiles'!$AC$221-'[1]Outside Edges'!$B136)&gt;=5,'[1]Outside Edges'!$P136="Yes"),"Yes","No")</f>
        <v>No</v>
      </c>
      <c r="HM137" s="269" t="str">
        <f>IF(AND((RIGHT($HM$3,2)-'[1]Miter Profiles'!$AC$222-'[1]Outside Edges'!$B136)&gt;=5,'[1]Outside Edges'!$P136="Yes"),"Yes","No")</f>
        <v>Yes</v>
      </c>
      <c r="HN137" s="269" t="str">
        <f>IF(AND((RIGHT($HN$3,2)-'[1]Miter Profiles'!$AC$223-'[1]Outside Edges'!$B136)&gt;=5,'[1]Outside Edges'!$P136="Yes"),"Yes","No")</f>
        <v>Yes</v>
      </c>
      <c r="HO137" s="283" t="str">
        <f>IF(AND((RIGHT($HO$3,2)-'[1]Miter Profiles'!$AC$224-'[1]Outside Edges'!$B136)&gt;=5,'[1]Outside Edges'!$P136="Yes"),"Yes","No")</f>
        <v>No</v>
      </c>
      <c r="HP137" s="283" t="str">
        <f>IF(AND((RIGHT($HP$3,2)-'[1]Miter Profiles'!$AC$225-'[1]Outside Edges'!$B136)&gt;=5,'[1]Outside Edges'!$P136="Yes"),"Yes","No")</f>
        <v>Yes</v>
      </c>
      <c r="HQ137" s="283" t="str">
        <f>IF(AND((RIGHT($HQ$3,3)-'[1]Miter Profiles'!$AC$226-'[1]Outside Edges'!$B136)&gt;=5,'[1]Outside Edges'!$P136="Yes"),"Yes","No")</f>
        <v>No</v>
      </c>
      <c r="HR137" s="283" t="str">
        <f>IF(AND((RIGHT($HR$3,2)-'[1]Miter Profiles'!$AC$227-'[1]Outside Edges'!$B136)&gt;=5,'[1]Outside Edges'!$P136="Yes"),"Yes","No")</f>
        <v>No</v>
      </c>
      <c r="HS137" s="269" t="str">
        <f>IF(AND((RIGHT($HS$3,2)-'[1]Miter Profiles'!$AC$228-'[1]Outside Edges'!$B136)&gt;=5,'[1]Outside Edges'!$P136="Yes"),"Yes","No")</f>
        <v>Yes</v>
      </c>
      <c r="HT137" s="269" t="str">
        <f>IF(AND((RIGHT($HT$3,2)-'[1]Miter Profiles'!$AC$229-'[1]Outside Edges'!$B136)&gt;=5,'[1]Outside Edges'!$P136="Yes"),"Yes","No")</f>
        <v>Yes</v>
      </c>
      <c r="HU137" s="269" t="str">
        <f>IF(AND((RIGHT($HU$3,2)-'[1]Miter Profiles'!$AC$230-'[1]Outside Edges'!$B136)&gt;=5,'[1]Outside Edges'!$P136="Yes"),"Yes","No")</f>
        <v>Yes</v>
      </c>
      <c r="HV137" s="283" t="str">
        <f>IF(AND((RIGHT($HV$3,2)-'[1]Miter Profiles'!$AC$231-'[1]Outside Edges'!$B136)&gt;=5,'[1]Outside Edges'!$P136="Yes"),"Yes","No")</f>
        <v>No</v>
      </c>
      <c r="HW137" s="283" t="str">
        <f>IF(AND((RIGHT($HW$3,2)-'[1]Miter Profiles'!$AC$232-'[1]Outside Edges'!$B136)&gt;=5,'[1]Outside Edges'!$P136="Yes"),"Yes","No")</f>
        <v>Yes</v>
      </c>
      <c r="HX137" s="283" t="str">
        <f>IF(AND((RIGHT($HX$3,2)-'[1]Miter Profiles'!$AC$233-'[1]Outside Edges'!$B136)&gt;=5,'[1]Outside Edges'!$P136="Yes"),"Yes","No")</f>
        <v>Yes</v>
      </c>
      <c r="HY137" s="269" t="str">
        <f>IF(AND((RIGHT($HY$3,2)-'[1]Miter Profiles'!$AC$234-'[1]Outside Edges'!$B136)&gt;=5,'[1]Outside Edges'!$P136="Yes"),"Yes","No")</f>
        <v>No</v>
      </c>
      <c r="HZ137" s="269" t="str">
        <f>IF(AND((RIGHT($HZ$3,2)-'[1]Miter Profiles'!$AC$235-'[1]Outside Edges'!$B136)&gt;=5,'[1]Outside Edges'!$P136="Yes"),"Yes","No")</f>
        <v>Yes</v>
      </c>
      <c r="IA137" s="269" t="str">
        <f>IF(AND((RIGHT($IA$3,2)-'[1]Miter Profiles'!$AC$236-'[1]Outside Edges'!$B136)&gt;=5,'[1]Outside Edges'!$P136="Yes"),"Yes","No")</f>
        <v>Yes</v>
      </c>
      <c r="IB137" s="283" t="str">
        <f>IF(AND((RIGHT($IB$3,2)-'[1]Miter Profiles'!$AC$237-'[1]Outside Edges'!$B136)&gt;=5,'[1]Outside Edges'!$P136="Yes"),"Yes","No")</f>
        <v>Yes</v>
      </c>
      <c r="IC137" s="283" t="str">
        <f>IF(AND((RIGHT($IC$3,2)-'[1]Miter Profiles'!$AC$238-'[1]Outside Edges'!$B136)&gt;=5,'[1]Outside Edges'!$P136="Yes"),"Yes","No")</f>
        <v>Yes</v>
      </c>
      <c r="ID137" s="283" t="str">
        <f>IF(AND((RIGHT($ID$3,2)-'[1]Miter Profiles'!$AC$239-'[1]Outside Edges'!$B136)&gt;=5,'[1]Outside Edges'!$P136="Yes"),"Yes","No")</f>
        <v>Yes</v>
      </c>
      <c r="IE137" s="269" t="str">
        <f>IF(AND((RIGHT($IE$3,2)-'[1]Miter Profiles'!$AC$240-'[1]Outside Edges'!$B136)&gt;=5,'[1]Outside Edges'!$P136="Yes"),"Yes","No")</f>
        <v>Yes</v>
      </c>
      <c r="IF137" s="269" t="str">
        <f>IF(AND((RIGHT($IF$3,2)-'[1]Miter Profiles'!$AC$241-'[1]Outside Edges'!$B136)&gt;=5,'[1]Outside Edges'!$P136="Yes"),"Yes","No")</f>
        <v>Yes</v>
      </c>
      <c r="IG137" s="269" t="str">
        <f>IF(AND((RIGHT($IG$3,2)-'[1]Miter Profiles'!$AC$242-'[1]Outside Edges'!$B136)&gt;=5,'[1]Outside Edges'!$P136="Yes"),"Yes","No")</f>
        <v>Yes</v>
      </c>
      <c r="IH137" s="283" t="str">
        <f>IF(AND((RIGHT($IH$3,2)-'[1]Miter Profiles'!$AC$243-'[1]Outside Edges'!$B136)&gt;=5,'[1]Outside Edges'!$P136="Yes"),"Yes","No")</f>
        <v>Yes</v>
      </c>
      <c r="II137" s="283" t="str">
        <f>IF(AND((RIGHT($II$3,2)-'[1]Miter Profiles'!$AC$244-'[1]Outside Edges'!$B136)&gt;=5,'[1]Outside Edges'!$P136="Yes"),"Yes","No")</f>
        <v>Yes</v>
      </c>
      <c r="IJ137" s="283" t="str">
        <f>IF(AND((RIGHT($IJ$3,2)-'[1]Miter Profiles'!$AC$245-'[1]Outside Edges'!$B136)&gt;=5,'[1]Outside Edges'!$P136="Yes"),"Yes","No")</f>
        <v>Yes</v>
      </c>
      <c r="IK137" s="269" t="str">
        <f>IF(AND((RIGHT($IK$3,2)-'[1]Miter Profiles'!$AC$246-'[1]Outside Edges'!$B136)&gt;=5,'[1]Outside Edges'!$P136="Yes"),"Yes","No")</f>
        <v>Yes</v>
      </c>
      <c r="IL137" s="269" t="str">
        <f>IF(AND((RIGHT($IL$3,2)-'[1]Miter Profiles'!$AC$247-'[1]Outside Edges'!$B136)&gt;=5,'[1]Outside Edges'!$P136="Yes"),"Yes","No")</f>
        <v>Yes</v>
      </c>
      <c r="IM137" s="269" t="str">
        <f>IF(AND((RIGHT($IM$3,2)-'[1]Miter Profiles'!$AC$248-'[1]Outside Edges'!$B136)&gt;=5,'[1]Outside Edges'!$P136="Yes"),"Yes","No")</f>
        <v>Yes</v>
      </c>
      <c r="IN137" s="283" t="str">
        <f>IF(AND((RIGHT($IN$3,2)-'[1]Miter Profiles'!$AC$249-'[1]Outside Edges'!$B136)&gt;=5,'[1]Outside Edges'!$P136="Yes"),"Yes","No")</f>
        <v>No</v>
      </c>
      <c r="IO137" s="283" t="str">
        <f>IF(AND((RIGHT($IO$3,2)-'[1]Miter Profiles'!$AC$250-'[1]Outside Edges'!$B136)&gt;=5,'[1]Outside Edges'!$P136="Yes"),"Yes","No")</f>
        <v>Yes</v>
      </c>
      <c r="IP137" s="283" t="str">
        <f>IF(AND((RIGHT($IP$3,2)-'[1]Miter Profiles'!$AC$251-'[1]Outside Edges'!$B136)&gt;=5,'[1]Outside Edges'!$P136="Yes"),"Yes","No")</f>
        <v>Yes</v>
      </c>
      <c r="IQ137" s="269" t="str">
        <f>IF(AND((RIGHT($IQ$3,2)-'[1]Miter Profiles'!$AC$252-'[1]Outside Edges'!$B136)&gt;=5,'[1]Outside Edges'!$P136="Yes"),"Yes","No")</f>
        <v>No</v>
      </c>
      <c r="IR137" s="269" t="str">
        <f>IF(AND((RIGHT($IR$3,2)-'[1]Miter Profiles'!$AC$253-'[1]Outside Edges'!$B136)&gt;=5,'[1]Outside Edges'!$P136="Yes"),"Yes","No")</f>
        <v>Yes</v>
      </c>
      <c r="IS137" s="269" t="str">
        <f>IF(AND((RIGHT($IS$3,2)-'[1]Miter Profiles'!$AC$254-'[1]Outside Edges'!$B136)&gt;=5,'[1]Outside Edges'!$P136="Yes"),"Yes","No")</f>
        <v>Yes</v>
      </c>
      <c r="IT137" s="283" t="str">
        <f>IF(AND((RIGHT($IT$3,2)-'[1]Miter Profiles'!$AC$255-'[1]Outside Edges'!$B136)&gt;=5,'[1]Outside Edges'!$P136="Yes"),"Yes","No")</f>
        <v>No</v>
      </c>
      <c r="IU137" s="283" t="str">
        <f>IF(AND((RIGHT($IU$3,2)-'[1]Miter Profiles'!$AC$256-'[1]Outside Edges'!$B136)&gt;=5,'[1]Outside Edges'!$P136="Yes"),"Yes","No")</f>
        <v>Yes</v>
      </c>
      <c r="IV137" s="283" t="str">
        <f>IF(AND((RIGHT($IV$3,2)-'[1]Miter Profiles'!$AC$257-'[1]Outside Edges'!$B136)&gt;=5,'[1]Outside Edges'!$P136="Yes"),"Yes","No")</f>
        <v>Yes</v>
      </c>
      <c r="IW137" s="269" t="str">
        <f>IF(AND((RIGHT($IW$3,2)-'[1]Miter Profiles'!$AC$258-'[1]Outside Edges'!$B136)&gt;=5,'[1]Outside Edges'!$P136="Yes"),"Yes","No")</f>
        <v>Yes</v>
      </c>
      <c r="IX137" s="269" t="str">
        <f>IF(AND((RIGHT($IX$3,2)-'[1]Miter Profiles'!$AC$259-'[1]Outside Edges'!$B136)&gt;=5,'[1]Outside Edges'!$P136="Yes"),"Yes","No")</f>
        <v>Yes</v>
      </c>
      <c r="IY137" s="269" t="str">
        <f>IF(AND((RIGHT($IY$3,2)-'[1]Miter Profiles'!$AC$260-'[1]Outside Edges'!$B136)&gt;=5,'[1]Outside Edges'!$P136="Yes"),"Yes","No")</f>
        <v>Yes</v>
      </c>
      <c r="IZ137" s="283" t="str">
        <f>IF(AND((RIGHT($IZ$3,2)-'[1]Miter Profiles'!$AC$261-'[1]Outside Edges'!$B136)&gt;=5,'[1]Outside Edges'!$P136="Yes"),"Yes","No")</f>
        <v>Yes</v>
      </c>
      <c r="JA137" s="283" t="str">
        <f>IF(AND((RIGHT($JA$3,2)-'[1]Miter Profiles'!$AC$262-'[1]Outside Edges'!$B136)&gt;=5,'[1]Outside Edges'!$P136="Yes"),"Yes","No")</f>
        <v>Yes</v>
      </c>
      <c r="JB137" s="283" t="str">
        <f>IF(AND((RIGHT($JB$3,2)-'[1]Miter Profiles'!$AC$263-'[1]Outside Edges'!$B136)&gt;=5,'[1]Outside Edges'!$P136="Yes"),"Yes","No")</f>
        <v>Yes</v>
      </c>
      <c r="JC137" s="269" t="str">
        <f>IF(AND((RIGHT($JC$3,2)-'[1]Miter Profiles'!$AC$264-'[1]Outside Edges'!$B136)&gt;=5,'[1]Outside Edges'!$P136="Yes"),"Yes","No")</f>
        <v>Yes</v>
      </c>
      <c r="JD137" s="269" t="str">
        <f>IF(AND((RIGHT($JD$3,2)-'[1]Miter Profiles'!$AC$265-'[1]Outside Edges'!$B136)&gt;=5,'[1]Outside Edges'!$P136="Yes"),"Yes","No")</f>
        <v>Yes</v>
      </c>
      <c r="JE137" s="269" t="str">
        <f>IF(AND((RIGHT($JE$3,2)-'[1]Miter Profiles'!$AC$266-'[1]Outside Edges'!$B136)&gt;=5,'[1]Outside Edges'!$P136="Yes"),"Yes","No")</f>
        <v>Yes</v>
      </c>
      <c r="JF137" s="283" t="str">
        <f>IF(AND((RIGHT($JF$3,2)-'[1]Miter Profiles'!$AC$267-'[1]Outside Edges'!$B136)&gt;=5,'[1]Outside Edges'!$P136="Yes"),"Yes","No")</f>
        <v>No</v>
      </c>
      <c r="JG137" s="283" t="str">
        <f>IF(AND((RIGHT($JG$3,2)-'[1]Miter Profiles'!$AC$268-'[1]Outside Edges'!$B136)&gt;=5,'[1]Outside Edges'!$P136="Yes"),"Yes","No")</f>
        <v>Yes</v>
      </c>
      <c r="JH137" s="283" t="str">
        <f>IF(AND((RIGHT($JH$3,2)-'[1]Miter Profiles'!$AC$269-'[1]Outside Edges'!$B136)&gt;=5,'[1]Outside Edges'!$P136="Yes"),"Yes","No")</f>
        <v>Yes</v>
      </c>
      <c r="JI137" s="269" t="str">
        <f>IF(AND((RIGHT($JI$3,2)-'[1]Miter Profiles'!$AC$270-'[1]Outside Edges'!$B136)&gt;=5,'[1]Outside Edges'!$P136="Yes"),"Yes","No")</f>
        <v>Yes</v>
      </c>
      <c r="JJ137" s="269" t="str">
        <f>IF(AND((RIGHT($JJ$3,2)-'[1]Miter Profiles'!$AC$271-'[1]Outside Edges'!$B136)&gt;=5,'[1]Outside Edges'!$P136="Yes"),"Yes","No")</f>
        <v>Yes</v>
      </c>
      <c r="JK137" s="269" t="str">
        <f>IF(AND((RIGHT($JK$3,2)-'[1]Miter Profiles'!$AC$272-'[1]Outside Edges'!$B136)&gt;=5,'[1]Outside Edges'!$P136="Yes"),"Yes","No")</f>
        <v>Yes</v>
      </c>
      <c r="JL137" s="283" t="str">
        <f>IF(AND((RIGHT($JL$3,2)-'[1]Miter Profiles'!$AC$273-'[1]Outside Edges'!$B136)&gt;=5,'[1]Outside Edges'!$P136="Yes"),"Yes","No")</f>
        <v>Yes</v>
      </c>
      <c r="JM137" s="283" t="str">
        <f>IF(AND((RIGHT($JM$3,2)-'[1]Miter Profiles'!$AC$274-'[1]Outside Edges'!$B136)&gt;=5,'[1]Outside Edges'!$P136="Yes"),"Yes","No")</f>
        <v>Yes</v>
      </c>
      <c r="JN137" s="283" t="str">
        <f>IF(AND((RIGHT($JN$3,2)-'[1]Miter Profiles'!$AC$275-'[1]Outside Edges'!$B136)&gt;=5,'[1]Outside Edges'!$P136="Yes"),"Yes","No")</f>
        <v>Yes</v>
      </c>
      <c r="JO137" s="269" t="str">
        <f>IF(AND((RIGHT($JO$3,2)-'[1]Miter Profiles'!$AC$276-'[1]Outside Edges'!$B136)&gt;=5,'[1]Outside Edges'!$P136="Yes"),"Yes","No")</f>
        <v>Yes</v>
      </c>
      <c r="JP137" s="269" t="str">
        <f>IF(AND((RIGHT($JP$3,2)-'[1]Miter Profiles'!$AC$277-'[1]Outside Edges'!$B136)&gt;=5,'[1]Outside Edges'!$P136="Yes"),"Yes","No")</f>
        <v>Yes</v>
      </c>
      <c r="JQ137" s="269" t="str">
        <f>IF(AND((RIGHT($JQ$3,2)-'[1]Miter Profiles'!$AC$278-'[1]Outside Edges'!$B136)&gt;=5,'[1]Outside Edges'!$P136="Yes"),"Yes","No")</f>
        <v>Yes</v>
      </c>
      <c r="JR137" s="283" t="str">
        <f>IF(AND((RIGHT($JR$3,2)-'[1]Miter Profiles'!$AC$279-'[1]Outside Edges'!$B136)&gt;=5,'[1]Outside Edges'!$P136="Yes"),"Yes","No")</f>
        <v>No</v>
      </c>
      <c r="JS137" s="283" t="str">
        <f>IF(AND((RIGHT($JS$3,2)-'[1]Miter Profiles'!$AC$280-'[1]Outside Edges'!$B136)&gt;=5,'[1]Outside Edges'!$P136="Yes"),"Yes","No")</f>
        <v>No</v>
      </c>
      <c r="JT137" s="283" t="str">
        <f>IF(AND((RIGHT($JT$3,2)-'[1]Miter Profiles'!$AC$281-'[1]Outside Edges'!$B136)&gt;=5,'[1]Outside Edges'!$P136="Yes"),"Yes","No")</f>
        <v>Yes</v>
      </c>
      <c r="JU137" s="269" t="str">
        <f>IF(AND((RIGHT($JU$3,2)-'[1]Miter Profiles'!$AC$282-'[1]Outside Edges'!$B136)&gt;=5,'[1]Outside Edges'!$P136="Yes"),"Yes","No")</f>
        <v>No</v>
      </c>
      <c r="JV137" s="269" t="str">
        <f>IF(AND((RIGHT($JV$3,2)-'[1]Miter Profiles'!$AC$283-'[1]Outside Edges'!$B136)&gt;=5,'[1]Outside Edges'!$P136="Yes"),"Yes","No")</f>
        <v>No</v>
      </c>
      <c r="JW137" s="269" t="str">
        <f>IF(AND((RIGHT($JW$3,2)-'[1]Miter Profiles'!$AC$284-'[1]Outside Edges'!$B136)&gt;=5,'[1]Outside Edges'!$P136="Yes"),"Yes","No")</f>
        <v>Yes</v>
      </c>
      <c r="JX137" s="283" t="str">
        <f>IF(AND((RIGHT($JX$3,2)-'[1]Miter Profiles'!$AC$285-'[1]Outside Edges'!$B136)&gt;=5,'[1]Outside Edges'!$P136="Yes"),"Yes","No")</f>
        <v>Yes</v>
      </c>
      <c r="JY137" s="283" t="str">
        <f>IF(AND((RIGHT($JY$3,2)-'[1]Miter Profiles'!$AC$286-'[1]Outside Edges'!$B136)&gt;=5,'[1]Outside Edges'!$P136="Yes"),"Yes","No")</f>
        <v>Yes</v>
      </c>
      <c r="JZ137" s="283" t="str">
        <f>IF(AND((RIGHT($JZ$3,2)-'[1]Miter Profiles'!$AC$287-'[1]Outside Edges'!$B136)&gt;=5,'[1]Outside Edges'!$P136="Yes"),"Yes","No")</f>
        <v>Yes</v>
      </c>
      <c r="KA137" s="269" t="str">
        <f>IF(AND((RIGHT($KA$3,2)-'[1]Miter Profiles'!$AC$288-'[1]Outside Edges'!$B136)&gt;=5,'[1]Outside Edges'!$P136="Yes"),"Yes","No")</f>
        <v>Yes</v>
      </c>
      <c r="KB137" s="269" t="str">
        <f>IF(AND((RIGHT($KB$3,2)-'[1]Miter Profiles'!$AC$289-'[1]Outside Edges'!$B136)&gt;=5,'[1]Outside Edges'!$P136="Yes"),"Yes","No")</f>
        <v>Yes</v>
      </c>
      <c r="KC137" s="269" t="str">
        <f>IF(AND((RIGHT($KC$3,2)-'[1]Miter Profiles'!$AC$290-'[1]Outside Edges'!$B136)&gt;=5,'[1]Outside Edges'!$P136="Yes"),"Yes","No")</f>
        <v>Yes</v>
      </c>
      <c r="KD137" s="283" t="str">
        <f>IF(AND((RIGHT($KD$3,2)-'[1]Miter Profiles'!$AC$291-'[1]Outside Edges'!$B136)&gt;=5,'[1]Outside Edges'!$P136="Yes"),"Yes","No")</f>
        <v>No</v>
      </c>
      <c r="KE137" s="283" t="str">
        <f>IF(AND((RIGHT($KE$3,2)-'[1]Miter Profiles'!$AC$292-'[1]Outside Edges'!$B136)&gt;=5,'[1]Outside Edges'!$P136="Yes"),"Yes","No")</f>
        <v>Yes</v>
      </c>
      <c r="KF137" s="283" t="str">
        <f>IF(AND((RIGHT($KF$3,2)-'[1]Miter Profiles'!$AC$293-'[1]Outside Edges'!$B136)&gt;=5,'[1]Outside Edges'!$P136="Yes"),"Yes","No")</f>
        <v>Yes</v>
      </c>
      <c r="KG137" s="269" t="str">
        <f>IF(AND((RIGHT($KG$3,2)-'[1]Miter Profiles'!$AC$294-'[1]Outside Edges'!$B136)&gt;=5,'[1]Outside Edges'!$P136="Yes"),"Yes","No")</f>
        <v>Yes</v>
      </c>
      <c r="KH137" s="269" t="str">
        <f>IF(AND((RIGHT($KH$3,2)-'[1]Miter Profiles'!$AC$295-'[1]Outside Edges'!$B136)&gt;=5,'[1]Outside Edges'!$P136="Yes"),"Yes","No")</f>
        <v>Yes</v>
      </c>
      <c r="KI137" s="269" t="str">
        <f>IF(AND((RIGHT($KI$3,2)-'[1]Miter Profiles'!$AC$296-'[1]Outside Edges'!$B136)&gt;=5,'[1]Outside Edges'!$P136="Yes"),"Yes","No")</f>
        <v>Yes</v>
      </c>
      <c r="KJ137" s="283" t="str">
        <f>IF(AND((RIGHT($KJ$3,2)-'[1]Miter Profiles'!$AC$297-'[1]Outside Edges'!$B136)&gt;=5,'[1]Outside Edges'!$P136="Yes"),"Yes","No")</f>
        <v>Yes</v>
      </c>
      <c r="KK137" s="283" t="str">
        <f>IF(AND((RIGHT($KK$3,2)-'[1]Miter Profiles'!$AC$298-'[1]Outside Edges'!$B136)&gt;=5,'[1]Outside Edges'!$P136="Yes"),"Yes","No")</f>
        <v>Yes</v>
      </c>
      <c r="KL137" s="283" t="str">
        <f>IF(AND((RIGHT($KL$3,2)-'[1]Miter Profiles'!$AC$299-'[1]Outside Edges'!$B136)&gt;=5,'[1]Outside Edges'!$P136="Yes"),"Yes","No")</f>
        <v>Yes</v>
      </c>
      <c r="KM137" s="269" t="str">
        <f>IF(AND((RIGHT($KM$3,2)-'[1]Miter Profiles'!$AC$300-'[1]Outside Edges'!$B136)&gt;=5,'[1]Outside Edges'!$P136="Yes"),"Yes","No")</f>
        <v>Yes</v>
      </c>
      <c r="KN137" s="269" t="str">
        <f>IF(AND((RIGHT($KN$3,2)-'[1]Miter Profiles'!$AC$301-'[1]Outside Edges'!$B136)&gt;=5,'[1]Outside Edges'!$P136="Yes"),"Yes","No")</f>
        <v>Yes</v>
      </c>
      <c r="KO137" s="269" t="str">
        <f>IF(AND((RIGHT($KO$3,2)-'[1]Miter Profiles'!$AC$302-'[1]Outside Edges'!$B136)&gt;=5,'[1]Outside Edges'!$P136="Yes"),"Yes","No")</f>
        <v>Yes</v>
      </c>
      <c r="KP137" s="283" t="str">
        <f>IF(AND((RIGHT($KP$3,2)-'[1]Miter Profiles'!$AC$303-'[1]Outside Edges'!$B136)&gt;=5,'[1]Outside Edges'!$P136="Yes"),"Yes","No")</f>
        <v>Yes</v>
      </c>
      <c r="KQ137" s="283" t="str">
        <f>IF(AND((RIGHT($KQ$3,2)-'[1]Miter Profiles'!$AC$304-'[1]Outside Edges'!$B136)&gt;=5,'[1]Outside Edges'!$P136="Yes"),"Yes","No")</f>
        <v>Yes</v>
      </c>
      <c r="KR137" s="283" t="str">
        <f>IF(AND((RIGHT($KR$3,2)-'[1]Miter Profiles'!$AC$305-'[1]Outside Edges'!$B136)&gt;=5,'[1]Outside Edges'!$P136="Yes"),"Yes","No")</f>
        <v>Yes</v>
      </c>
      <c r="KS137" s="269" t="str">
        <f>IF(AND((RIGHT($KS$3,2)-'[1]Miter Profiles'!$AC$306-'[1]Outside Edges'!$B136)&gt;=5,'[1]Outside Edges'!$P136="Yes"),"Yes","No")</f>
        <v>Yes</v>
      </c>
      <c r="KT137" s="269" t="str">
        <f>IF(AND((RIGHT($KT$3,2)-'[1]Miter Profiles'!$AC$307-'[1]Outside Edges'!$B136)&gt;=5,'[1]Outside Edges'!$P136="Yes"),"Yes","No")</f>
        <v>Yes</v>
      </c>
      <c r="KU137" s="269" t="str">
        <f>IF(AND((RIGHT($KU$3,2)-'[1]Miter Profiles'!$AC$308-'[1]Outside Edges'!$B136)&gt;=5,'[1]Outside Edges'!$P136="Yes"),"Yes","No")</f>
        <v>Yes</v>
      </c>
      <c r="KV137" s="283" t="str">
        <f>IF(AND((RIGHT($KV$3,2)-'[1]Miter Profiles'!$AC$309-'[1]Outside Edges'!$B136)&gt;=5,'[1]Outside Edges'!$P136="Yes"),"Yes","No")</f>
        <v>No</v>
      </c>
      <c r="KW137" s="283" t="str">
        <f>IF(AND((RIGHT($KW$3,2)-'[1]Miter Profiles'!$AC$310-'[1]Outside Edges'!$B136)&gt;=5,'[1]Outside Edges'!$P136="Yes"),"Yes","No")</f>
        <v>Yes</v>
      </c>
      <c r="KX137" s="283" t="str">
        <f>IF(AND((RIGHT($KX$3,2)-'[1]Miter Profiles'!$AC$311-'[1]Outside Edges'!$B136)&gt;=5,'[1]Outside Edges'!$P136="Yes"),"Yes","No")</f>
        <v>Yes</v>
      </c>
      <c r="KY137" s="269" t="str">
        <f>IF(AND((RIGHT($KY$3,2)-'[1]Miter Profiles'!$AC$312-'[1]Outside Edges'!$B136)&gt;=5,'[1]Outside Edges'!$P136="Yes"),"Yes","No")</f>
        <v>No</v>
      </c>
      <c r="KZ137" s="269" t="str">
        <f>IF(AND((RIGHT($KZ$3,2)-'[1]Miter Profiles'!$AC$313-'[1]Outside Edges'!$B136)&gt;=5,'[1]Outside Edges'!$P136="Yes"),"Yes","No")</f>
        <v>Yes</v>
      </c>
      <c r="LA137" s="269" t="str">
        <f>IF(AND((RIGHT($LA$3,2)-'[1]Miter Profiles'!$AC$314-'[1]Outside Edges'!$B136)&gt;=5,'[1]Outside Edges'!$P136="Yes"),"Yes","No")</f>
        <v>Yes</v>
      </c>
      <c r="LB137" s="283" t="str">
        <f>IF(AND((RIGHT($LB$3,2)-'[1]Miter Profiles'!$AC$315-'[1]Outside Edges'!$B136)&gt;=5,'[1]Outside Edges'!$P136="Yes"),"Yes","No")</f>
        <v>No</v>
      </c>
      <c r="LC137" s="283" t="str">
        <f>IF(AND((RIGHT($LC$3,2)-'[1]Miter Profiles'!$AC$316-'[1]Outside Edges'!$B136)&gt;=5,'[1]Outside Edges'!$P136="Yes"),"Yes","No")</f>
        <v>No</v>
      </c>
      <c r="LD137" s="283" t="str">
        <f>IF(AND((RIGHT($LD$3,2)-'[1]Miter Profiles'!$AC$317-'[1]Outside Edges'!$B136)&gt;=5,'[1]Outside Edges'!$P136="Yes"),"Yes","No")</f>
        <v>No</v>
      </c>
      <c r="LE137" s="283" t="str">
        <f>IF(AND((RIGHT($LE$3,2)-'[1]Miter Profiles'!$AC$318-'[1]Outside Edges'!$B136)&gt;=5,'[1]Outside Edges'!$P136="Yes"),"Yes","No")</f>
        <v>No</v>
      </c>
      <c r="LF137" s="269" t="str">
        <f>IF(AND((RIGHT($LF$3,2)-'[1]Miter Profiles'!$AC$319-'[1]Outside Edges'!$B136)&gt;=5,'[1]Outside Edges'!$P136="Yes"),"Yes","No")</f>
        <v>No</v>
      </c>
      <c r="LG137" s="269" t="str">
        <f>IF(AND((RIGHT($LG$3,2)-'[1]Miter Profiles'!$AC$320-'[1]Outside Edges'!$B136)&gt;=5,'[1]Outside Edges'!$P136="Yes"),"Yes","No")</f>
        <v>No</v>
      </c>
      <c r="LH137" s="269" t="str">
        <f>IF(AND((RIGHT($LH$3,2)-'[1]Miter Profiles'!$AC$321-'[1]Outside Edges'!$B136)&gt;=5,'[1]Outside Edges'!$P136="Yes"),"Yes","No")</f>
        <v>No</v>
      </c>
      <c r="LI137" s="269" t="str">
        <f>IF(AND((RIGHT($LI$3,2)-'[1]Miter Profiles'!$AC$322-'[1]Outside Edges'!$B136)&gt;=5,'[1]Outside Edges'!$P136="Yes"),"Yes","No")</f>
        <v>No</v>
      </c>
      <c r="LJ137" s="283" t="str">
        <f>IF(AND((RIGHT($LJ$3,2)-'[1]Miter Profiles'!$AC$323-'[1]Outside Edges'!$B136)&gt;=5,'[1]Outside Edges'!$P136="Yes"),"Yes","No")</f>
        <v>No</v>
      </c>
      <c r="LK137" s="283" t="str">
        <f>IF(AND((RIGHT($LK$3,2)-'[1]Miter Profiles'!$AC$324-'[1]Outside Edges'!$B136)&gt;=5,'[1]Outside Edges'!$P136="Yes"),"Yes","No")</f>
        <v>Yes</v>
      </c>
      <c r="LL137" s="283" t="str">
        <f>IF(AND((RIGHT($LL$3,2)-'[1]Miter Profiles'!$AC$325-'[1]Outside Edges'!$B136)&gt;=5,'[1]Outside Edges'!$P136="Yes"),"Yes","No")</f>
        <v>Yes</v>
      </c>
      <c r="LM137" s="269" t="str">
        <f>IF(AND((RIGHT($LM$3,2)-'[1]Miter Profiles'!$AC$326-'[1]Outside Edges'!$B136)&gt;=5,'[1]Outside Edges'!$P136="Yes"),"Yes","No")</f>
        <v>Yes</v>
      </c>
      <c r="LN137" s="269" t="str">
        <f>IF(AND((RIGHT($LN$3,2)-'[1]Miter Profiles'!$AC$327-'[1]Outside Edges'!$B136)&gt;=5,'[1]Outside Edges'!$P136="Yes"),"Yes","No")</f>
        <v>Yes</v>
      </c>
      <c r="LO137" s="269" t="str">
        <f>IF(AND((RIGHT($LO$3,2)-'[1]Miter Profiles'!$AC$328-'[1]Outside Edges'!$B136)&gt;=5,'[1]Outside Edges'!$P136="Yes"),"Yes","No")</f>
        <v>Yes</v>
      </c>
      <c r="LP137" s="283" t="str">
        <f>IF(AND((RIGHT($LP$3,2)-'[1]Miter Profiles'!$AC$329-'[1]Outside Edges'!$B136)&gt;=5,'[1]Outside Edges'!$P136="Yes"),"Yes","No")</f>
        <v>No</v>
      </c>
      <c r="LQ137" s="283" t="str">
        <f>IF(AND((RIGHT($LQ$3,2)-'[1]Miter Profiles'!$AC$330-'[1]Outside Edges'!$B136)&gt;=5,'[1]Outside Edges'!$P136="Yes"),"Yes","No")</f>
        <v>Yes</v>
      </c>
      <c r="LR137" s="283" t="str">
        <f>IF(AND((RIGHT($LR$3,2)-'[1]Miter Profiles'!$AC$331-'[1]Outside Edges'!$B136)&gt;=5,'[1]Outside Edges'!$P136="Yes"),"Yes","No")</f>
        <v>Yes</v>
      </c>
      <c r="LS137" s="269" t="str">
        <f>IF(AND((RIGHT($LS$3,2)-'[1]Miter Profiles'!$AC$332-'[1]Outside Edges'!$B136)&gt;=5,'[1]Outside Edges'!$P136="Yes"),"Yes","No")</f>
        <v>No</v>
      </c>
      <c r="LT137" s="269" t="str">
        <f>IF(AND((RIGHT($LT$3,2)-'[1]Miter Profiles'!$AC$333-'[1]Outside Edges'!$B136)&gt;=5,'[1]Outside Edges'!$P136="Yes"),"Yes","No")</f>
        <v>Yes</v>
      </c>
      <c r="LU137" s="269" t="str">
        <f>IF(AND((RIGHT($LU$3,2)-'[1]Miter Profiles'!$AC$334-'[1]Outside Edges'!$B136)&gt;=5,'[1]Outside Edges'!$P136="Yes"),"Yes","No")</f>
        <v>Yes</v>
      </c>
      <c r="LV137" s="283" t="str">
        <f>IF(AND((RIGHT($LV$3,2)-'[1]Miter Profiles'!$AC$335-'[1]Outside Edges'!$B136)&gt;=5,'[1]Outside Edges'!$P136="Yes"),"Yes","No")</f>
        <v>No</v>
      </c>
      <c r="LW137" s="283" t="str">
        <f>IF(AND((RIGHT($LW$3,2)-'[1]Miter Profiles'!$AC$336-'[1]Outside Edges'!$B136)&gt;=5,'[1]Outside Edges'!$P136="Yes"),"Yes","No")</f>
        <v>Yes</v>
      </c>
      <c r="LX137" s="283" t="str">
        <f>IF(AND((RIGHT($LX$3,2)-'[1]Miter Profiles'!$AC$337-'[1]Outside Edges'!$B136)&gt;=5,'[1]Outside Edges'!$P136="Yes"),"Yes","No")</f>
        <v>Yes</v>
      </c>
      <c r="LY137" s="269" t="str">
        <f>IF(AND((RIGHT($LY$3,2)-'[1]Miter Profiles'!$AC$338-'[1]Outside Edges'!$B136)&gt;=5,'[1]Outside Edges'!$P136="Yes"),"Yes","No")</f>
        <v>Yes</v>
      </c>
      <c r="LZ137" s="269" t="str">
        <f>IF(AND((RIGHT($LZ$3,2)-'[1]Miter Profiles'!$AC$339-'[1]Outside Edges'!$B136)&gt;=5,'[1]Outside Edges'!$P136="Yes"),"Yes","No")</f>
        <v>Yes</v>
      </c>
      <c r="MA137" s="269" t="str">
        <f>IF(AND((RIGHT($MA$3,2)-'[1]Miter Profiles'!$AC$340-'[1]Outside Edges'!$B136)&gt;=5,'[1]Outside Edges'!$P136="Yes"),"Yes","No")</f>
        <v>Yes</v>
      </c>
      <c r="MB137" s="283" t="str">
        <f>IF(AND((RIGHT($MB$3,2)-'[1]Miter Profiles'!$AC$341-'[1]Outside Edges'!$B136)&gt;=5,'[1]Outside Edges'!$P136="Yes"),"Yes","No")</f>
        <v>No</v>
      </c>
      <c r="MC137" s="283" t="str">
        <f>IF(AND((RIGHT($MC$3,2)-'[1]Miter Profiles'!$AC$342-'[1]Outside Edges'!$B136)&gt;=5,'[1]Outside Edges'!$P136="Yes"),"Yes","No")</f>
        <v>Yes</v>
      </c>
      <c r="MD137" s="283" t="str">
        <f>IF(AND((RIGHT($MD$3,2)-'[1]Miter Profiles'!$AC$343-'[1]Outside Edges'!$B136)&gt;=5,'[1]Outside Edges'!$P136="Yes"),"Yes","No")</f>
        <v>Yes</v>
      </c>
      <c r="ME137" s="269" t="str">
        <f>IF(AND((RIGHT($ME$3,2)-'[1]Miter Profiles'!$AC$344-'[1]Outside Edges'!$B136)&gt;=5,'[1]Outside Edges'!$P136="Yes"),"Yes","No")</f>
        <v>Yes</v>
      </c>
      <c r="MF137" s="269" t="str">
        <f>IF(AND((RIGHT($MF$3,2)-'[1]Miter Profiles'!$AC$345-'[1]Outside Edges'!$B136)&gt;=5,'[1]Outside Edges'!$P136="Yes"),"Yes","No")</f>
        <v>Yes</v>
      </c>
      <c r="MG137" s="269" t="str">
        <f>IF(AND((RIGHT($MG$3,2)-'[1]Miter Profiles'!$AC$346-'[1]Outside Edges'!$B136)&gt;=5,'[1]Outside Edges'!$P136="Yes"),"Yes","No")</f>
        <v>Yes</v>
      </c>
      <c r="MH137" s="283" t="str">
        <f>IF(AND((RIGHT($MH$3,2)-'[1]Miter Profiles'!$AC$347-'[1]Outside Edges'!$B136)&gt;=5,'[1]Outside Edges'!$P136="Yes"),"Yes","No")</f>
        <v>Yes</v>
      </c>
      <c r="MI137" s="283" t="str">
        <f>IF(AND((RIGHT($MI$3,2)-'[1]Miter Profiles'!$AC$348-'[1]Outside Edges'!$B136)&gt;=5,'[1]Outside Edges'!$P136="Yes"),"Yes","No")</f>
        <v>Yes</v>
      </c>
      <c r="MJ137" s="283" t="str">
        <f>IF(AND((RIGHT($MJ$3,2)-'[1]Miter Profiles'!$AC$349-'[1]Outside Edges'!$B136)&gt;=5,'[1]Outside Edges'!$P136="Yes"),"Yes","No")</f>
        <v>Yes</v>
      </c>
      <c r="MK137" s="269" t="str">
        <f>IF(AND((RIGHT($MK$3,2)-'[1]Miter Profiles'!$AC$350-'[1]Outside Edges'!$B136)&gt;=5,'[1]Outside Edges'!$P136="Yes"),"Yes","No")</f>
        <v>Yes</v>
      </c>
      <c r="ML137" s="269" t="str">
        <f>IF(AND((RIGHT($ML$3,2)-'[1]Miter Profiles'!$AC$351-'[1]Outside Edges'!$B136)&gt;=5,'[1]Outside Edges'!$P136="Yes"),"Yes","No")</f>
        <v>Yes</v>
      </c>
      <c r="MM137" s="269" t="str">
        <f>IF(AND((RIGHT($MM$3,2)-'[1]Miter Profiles'!$AC$352-'[1]Outside Edges'!$B136)&gt;=5,'[1]Outside Edges'!$P136="Yes"),"Yes","No")</f>
        <v>Yes</v>
      </c>
      <c r="MN137" s="283" t="str">
        <f>IF(AND((RIGHT($MK$3,2)-'[1]Miter Profiles'!$AC$350-'[1]Outside Edges'!$B136)&gt;=5,'[1]Outside Edges'!$P136="Yes"),"Yes","No")</f>
        <v>Yes</v>
      </c>
      <c r="MO137" s="283" t="str">
        <f>IF(AND((RIGHT($ML$3,2)-'[1]Miter Profiles'!$AC$351-'[1]Outside Edges'!$B136)&gt;=5,'[1]Outside Edges'!$P136="Yes"),"Yes","No")</f>
        <v>Yes</v>
      </c>
      <c r="MP137" s="283" t="str">
        <f>IF(AND((RIGHT($MM$3,2)-'[1]Miter Profiles'!$AC$352-'[1]Outside Edges'!$B136)&gt;=5,'[1]Outside Edges'!$P136="Yes"),"Yes","No")</f>
        <v>Yes</v>
      </c>
    </row>
    <row r="138" spans="1:354" ht="15.75" customHeight="1" thickBot="1" x14ac:dyDescent="0.3">
      <c r="A138" s="8" t="str">
        <f>IF('[1]Outside Edges'!$A137&lt;&gt;"",'[1]Outside Edges'!$A137,"")</f>
        <v>D135</v>
      </c>
      <c r="B138" s="10" t="str">
        <f>IF(AND((RIGHT($B$3,2)-'[1]Miter Profiles'!$AC$3-'[1]Outside Edges'!$B137)&gt;=5,'[1]Outside Edges'!$P137="Yes"),"Yes","No")</f>
        <v>Yes</v>
      </c>
      <c r="C138" s="10" t="str">
        <f>IF(AND((RIGHT($C$3,2)-'[1]Miter Profiles'!$AC$4-'[1]Outside Edges'!$B137)&gt;=5,'[1]Outside Edges'!$P137="Yes"),"Yes","No")</f>
        <v>Yes</v>
      </c>
      <c r="D138" s="85" t="str">
        <f>IF(AND((RIGHT($D$3,2)-'[1]Miter Profiles'!$AC$5-'[1]Outside Edges'!$B137)&gt;=5,'[1]Outside Edges'!$P137="Yes"),"Yes","No")</f>
        <v>Yes</v>
      </c>
      <c r="E138" s="86" t="str">
        <f>IF(AND((RIGHT($E$3,2)-'[1]Miter Profiles'!$AC$6-'[1]Outside Edges'!$B137)&gt;=5,'[1]Outside Edges'!$P137="Yes"),"Yes","No")</f>
        <v>Yes</v>
      </c>
      <c r="F138" s="11" t="str">
        <f>IF(AND((RIGHT($F$3,2)-'[1]Miter Profiles'!$AC$7-'[1]Outside Edges'!$B137)&gt;=5,'[1]Outside Edges'!$P137="Yes"),"Yes","No")</f>
        <v>Yes</v>
      </c>
      <c r="G138" s="87" t="str">
        <f>IF(AND((RIGHT($G$3,2)-'[1]Miter Profiles'!$AC$8-'[1]Outside Edges'!$B137)&gt;=5,'[1]Outside Edges'!$P137="Yes"),"Yes","No")</f>
        <v>Yes</v>
      </c>
      <c r="H138" s="10" t="str">
        <f>IF(AND((RIGHT($H$3,2)-'[1]Miter Profiles'!$AC$9-'[1]Outside Edges'!$B137)&gt;=5,'[1]Outside Edges'!$P137="Yes"),"Yes","No")</f>
        <v>Yes</v>
      </c>
      <c r="I138" s="10" t="str">
        <f>IF(AND((RIGHT($I$3,2)-'[1]Miter Profiles'!$AC$10-'[1]Outside Edges'!$B137)&gt;=5,'[1]Outside Edges'!$P137="Yes"),"Yes","No")</f>
        <v>Yes</v>
      </c>
      <c r="J138" s="85" t="str">
        <f>IF(AND((RIGHT($J$3,2)-'[1]Miter Profiles'!$AC$11-'[1]Outside Edges'!$B137)&gt;=5,'[1]Outside Edges'!$P137="Yes"),"Yes","No")</f>
        <v>Yes</v>
      </c>
      <c r="K138" s="86" t="str">
        <f>IF(AND((RIGHT($K$3,2)-'[1]Miter Profiles'!$AC$12-'[1]Outside Edges'!$B137)&gt;=5,'[1]Outside Edges'!$P137="Yes"),"Yes","No")</f>
        <v>Yes</v>
      </c>
      <c r="L138" s="11" t="str">
        <f>IF(AND((RIGHT($L$3,2)-'[1]Miter Profiles'!$AC$13-'[1]Outside Edges'!$B137)&gt;=5,'[1]Outside Edges'!$P137="Yes"),"Yes","No")</f>
        <v>Yes</v>
      </c>
      <c r="M138" s="87" t="str">
        <f>IF(AND((RIGHT($M$3,2)-'[1]Miter Profiles'!$AC$14-'[1]Outside Edges'!$B137)&gt;=5,'[1]Outside Edges'!$P137="Yes"),"Yes","No")</f>
        <v>Yes</v>
      </c>
      <c r="N138" s="10" t="str">
        <f>IF(AND((RIGHT($N$3,2)-'[1]Miter Profiles'!$AC$15-'[1]Outside Edges'!$B137)&gt;=4,'[1]Outside Edges'!$P137="Yes"),"Yes","No")</f>
        <v>No</v>
      </c>
      <c r="O138" s="10" t="str">
        <f>IF(AND((RIGHT($O$3,2)-'[1]Miter Profiles'!$AC$16-'[1]Outside Edges'!$B137)&gt;=5,'[1]Outside Edges'!$P137="Yes"),"Yes","No")</f>
        <v>Yes</v>
      </c>
      <c r="P138" s="85" t="str">
        <f>IF(AND((RIGHT($P$3,2)-'[1]Miter Profiles'!$AC$17-'[1]Outside Edges'!$B137)&gt;=5,'[1]Outside Edges'!$P137="Yes"),"Yes","No")</f>
        <v>Yes</v>
      </c>
      <c r="Q138" s="86" t="str">
        <f>IF(AND((RIGHT($Q$3,2)-'[1]Miter Profiles'!$AC$18-'[1]Outside Edges'!$B137)&gt;=5,'[1]Outside Edges'!$P137="Yes"),"Yes","No")</f>
        <v>No</v>
      </c>
      <c r="R138" s="11" t="str">
        <f>IF(AND((RIGHT($R$3,2)-'[1]Miter Profiles'!$AC$19-'[1]Outside Edges'!$B137)&gt;=5,'[1]Outside Edges'!$P137="Yes"),"Yes","No")</f>
        <v>Yes</v>
      </c>
      <c r="S138" s="87" t="str">
        <f>IF(AND((RIGHT($S$3,2)-'[1]Miter Profiles'!$AC$20-'[1]Outside Edges'!$B137)&gt;=5,'[1]Outside Edges'!$P137="Yes"),"Yes","No")</f>
        <v>Yes</v>
      </c>
      <c r="T138" s="10" t="str">
        <f>IF(AND((RIGHT($T$3,2)-'[1]Miter Profiles'!$AC$21-'[1]Outside Edges'!$B137)&gt;=5,'[1]Outside Edges'!$P137="Yes"),"Yes","No")</f>
        <v>Yes</v>
      </c>
      <c r="U138" s="10" t="str">
        <f>IF(AND((RIGHT($U$3,2)-'[1]Miter Profiles'!$AC$22-'[1]Outside Edges'!$B137)&gt;=5,'[1]Outside Edges'!$P137="Yes"),"Yes","No")</f>
        <v>Yes</v>
      </c>
      <c r="V138" s="85" t="str">
        <f>IF(AND((RIGHT($V$3,2)-'[1]Miter Profiles'!$AC$23-'[1]Outside Edges'!$B137)&gt;=5,'[1]Outside Edges'!$P137="Yes"),"Yes","No")</f>
        <v>Yes</v>
      </c>
      <c r="W138" s="86" t="str">
        <f>IF(AND((RIGHT($W$3,2)-'[1]Miter Profiles'!$AC$24-'[1]Outside Edges'!$B137)&gt;=5,'[1]Outside Edges'!$P137="Yes"),"Yes","No")</f>
        <v>No</v>
      </c>
      <c r="X138" s="11" t="str">
        <f>IF(AND((RIGHT($X$3,2)-'[1]Miter Profiles'!$AC$25-'[1]Outside Edges'!$B137)&gt;=5,'[1]Outside Edges'!$P137="Yes"),"Yes","No")</f>
        <v>Yes</v>
      </c>
      <c r="Y138" s="87" t="str">
        <f>IF(AND((RIGHT($Y$3,2)-'[1]Miter Profiles'!$AC$26-'[1]Outside Edges'!$B137)&gt;=5,'[1]Outside Edges'!$P137="Yes"),"Yes","No")</f>
        <v>Yes</v>
      </c>
      <c r="Z138" s="10" t="str">
        <f>IF(AND((RIGHT($Z$3,2)-'[1]Miter Profiles'!$AC$27-'[1]Outside Edges'!$B137)&gt;=5,'[1]Outside Edges'!$P137="Yes"),"Yes","No")</f>
        <v>No</v>
      </c>
      <c r="AA138" s="10" t="str">
        <f>IF(AND((RIGHT($AA$3,2)-'[1]Miter Profiles'!$AC$28-'[1]Outside Edges'!$B137)&gt;=5,'[1]Outside Edges'!$P137="Yes"),"Yes","No")</f>
        <v>Yes</v>
      </c>
      <c r="AB138" s="85" t="str">
        <f>IF(AND((RIGHT($AB$3,2)-'[1]Miter Profiles'!$AC$29-'[1]Outside Edges'!$B137)&gt;=5,'[1]Outside Edges'!$P137="Yes"),"Yes","No")</f>
        <v>Yes</v>
      </c>
      <c r="AC138" s="86" t="str">
        <f>IF(AND((RIGHT($AC$3,2)-'[1]Miter Profiles'!$AC$30-'[1]Outside Edges'!$B137)&gt;=5,'[1]Outside Edges'!$P137="Yes"),"Yes","No")</f>
        <v>Yes</v>
      </c>
      <c r="AD138" s="11" t="str">
        <f>IF(AND((RIGHT($AD$3,2)-'[1]Miter Profiles'!$AC$31-'[1]Outside Edges'!$B137)&gt;=5,'[1]Outside Edges'!$P137="Yes"),"Yes","No")</f>
        <v>Yes</v>
      </c>
      <c r="AE138" s="87" t="str">
        <f>IF(AND((RIGHT($AE$3,2)-'[1]Miter Profiles'!$AC$32-'[1]Outside Edges'!$B137)&gt;=5,'[1]Outside Edges'!$P137="Yes"),"Yes","No")</f>
        <v>Yes</v>
      </c>
      <c r="AF138" s="10" t="str">
        <f>IF(AND((RIGHT($AF$3,2)-'[1]Miter Profiles'!$AC$33-'[1]Outside Edges'!$B137)&gt;=5,'[1]Outside Edges'!$P137="Yes"),"Yes","No")</f>
        <v>Yes</v>
      </c>
      <c r="AG138" s="10" t="str">
        <f>IF(AND((RIGHT($AG$3,2)-'[1]Miter Profiles'!$AC$34-'[1]Outside Edges'!$B137)&gt;=5,'[1]Outside Edges'!$P137="Yes"),"Yes","No")</f>
        <v>Yes</v>
      </c>
      <c r="AH138" s="85" t="str">
        <f>IF(AND((RIGHT($AH$3,2)-'[1]Miter Profiles'!$AC$35-'[1]Outside Edges'!$B137)&gt;=5,'[1]Outside Edges'!$P137="Yes"),"Yes","No")</f>
        <v>Yes</v>
      </c>
      <c r="AI138" s="86" t="str">
        <f>IF(AND((RIGHT($AI$3,2)-'[1]Miter Profiles'!$AC$36-'[1]Outside Edges'!$B137)&gt;=5,'[1]Outside Edges'!$P137="Yes"),"Yes","No")</f>
        <v>Yes</v>
      </c>
      <c r="AJ138" s="11" t="str">
        <f>IF(AND((RIGHT($AJ$3,2)-'[1]Miter Profiles'!$AC$37-'[1]Outside Edges'!$B137)&gt;=5,'[1]Outside Edges'!$P137="Yes"),"Yes","No")</f>
        <v>Yes</v>
      </c>
      <c r="AK138" s="87" t="str">
        <f>IF(AND((RIGHT($AK$3,2)-'[1]Miter Profiles'!$AC$38-'[1]Outside Edges'!$B137)&gt;=5,'[1]Outside Edges'!$P137="Yes"),"Yes","No")</f>
        <v>Yes</v>
      </c>
      <c r="AL138" s="10" t="str">
        <f>IF(AND((RIGHT($AL$3,2)-'[1]Miter Profiles'!$AC$39-'[1]Outside Edges'!$B137)&gt;=5,'[1]Outside Edges'!$P137="Yes"),"Yes","No")</f>
        <v>Yes</v>
      </c>
      <c r="AM138" s="10" t="str">
        <f>IF(AND((RIGHT($AM$3,2)-'[1]Miter Profiles'!$AC$40-'[1]Outside Edges'!$B137)&gt;=5,'[1]Outside Edges'!$P137="Yes"),"Yes","No")</f>
        <v>Yes</v>
      </c>
      <c r="AN138" s="85" t="str">
        <f>IF(AND((RIGHT($AN$3,2)-'[1]Miter Profiles'!$AC$41-'[1]Outside Edges'!$B137)&gt;=5,'[1]Outside Edges'!$P137="Yes"),"Yes","No")</f>
        <v>Yes</v>
      </c>
      <c r="AO138" s="86" t="str">
        <f>IF(AND((RIGHT($AO$3,2)-'[1]Miter Profiles'!$AC$42-'[1]Outside Edges'!$B137)&gt;=5,'[1]Outside Edges'!$P137="Yes"),"Yes","No")</f>
        <v>Yes</v>
      </c>
      <c r="AP138" s="11" t="str">
        <f>IF(AND((RIGHT($AP$3,2)-'[1]Miter Profiles'!$AC$43-'[1]Outside Edges'!$B137)&gt;=5,'[1]Outside Edges'!$P137="Yes"),"Yes","No")</f>
        <v>Yes</v>
      </c>
      <c r="AQ138" s="87" t="str">
        <f>IF(AND((RIGHT($AQ$3,2)-'[1]Miter Profiles'!$AC$44-'[1]Outside Edges'!$B137)&gt;=5,'[1]Outside Edges'!$P137="Yes"),"Yes","No")</f>
        <v>Yes</v>
      </c>
      <c r="AR138" s="10" t="str">
        <f>IF(AND((RIGHT($AR$3,2)-'[1]Miter Profiles'!$AC$45-'[1]Outside Edges'!$B137)&gt;=5,'[1]Outside Edges'!$P137="Yes"),"Yes","No")</f>
        <v>Yes</v>
      </c>
      <c r="AS138" s="10" t="str">
        <f>IF(AND((RIGHT($AS$3,2)-'[1]Miter Profiles'!$AC$46-'[1]Outside Edges'!$B137)&gt;=5,'[1]Outside Edges'!$P137="Yes"),"Yes","No")</f>
        <v>Yes</v>
      </c>
      <c r="AT138" s="85" t="str">
        <f>IF(AND((RIGHT($AT$3,2)-'[1]Miter Profiles'!$AC$47-'[1]Outside Edges'!$B137)&gt;=5,'[1]Outside Edges'!$P137="Yes"),"Yes","No")</f>
        <v>Yes</v>
      </c>
      <c r="AU138" s="86" t="str">
        <f>IF(AND((RIGHT($AU$3,2)-'[1]Miter Profiles'!$AC$48-'[1]Outside Edges'!$B137)&gt;=5,'[1]Outside Edges'!$P137="Yes"),"Yes","No")</f>
        <v>Yes</v>
      </c>
      <c r="AV138" s="11" t="str">
        <f>IF(AND((RIGHT($AV$3,2)-'[1]Miter Profiles'!$AC$49-'[1]Outside Edges'!$B137)&gt;=5,'[1]Outside Edges'!$P137="Yes"),"Yes","No")</f>
        <v>Yes</v>
      </c>
      <c r="AW138" s="87" t="str">
        <f>IF(AND((RIGHT($AW$3,2)-'[1]Miter Profiles'!$AC$50-'[1]Outside Edges'!$B137)&gt;=5,'[1]Outside Edges'!$P137="Yes"),"Yes","No")</f>
        <v>Yes</v>
      </c>
      <c r="AX138" s="10" t="str">
        <f>IF(AND((RIGHT($AX$3,2)-'[1]Miter Profiles'!$AC$51-'[1]Outside Edges'!$B137)&gt;=5,'[1]Outside Edges'!$P137="Yes"),"Yes","No")</f>
        <v>Yes</v>
      </c>
      <c r="AY138" s="10" t="str">
        <f>IF(AND((RIGHT($AY$3,2)-'[1]Miter Profiles'!$AC$52-'[1]Outside Edges'!$B137)&gt;=5,'[1]Outside Edges'!$P137="Yes"),"Yes","No")</f>
        <v>Yes</v>
      </c>
      <c r="AZ138" s="85" t="str">
        <f>IF(AND((RIGHT($AZ$3,2)-'[1]Miter Profiles'!$AC$53-'[1]Outside Edges'!$B137)&gt;=5,'[1]Outside Edges'!$P137="Yes"),"Yes","No")</f>
        <v>Yes</v>
      </c>
      <c r="BA138" s="86" t="str">
        <f>IF(AND((RIGHT($BA$3,2)-'[1]Miter Profiles'!$AC$54-'[1]Outside Edges'!$B137)&gt;=5,'[1]Outside Edges'!$P137="Yes"),"Yes","No")</f>
        <v>Yes</v>
      </c>
      <c r="BB138" s="11" t="str">
        <f>IF(AND((RIGHT($BB$3,2)-'[1]Miter Profiles'!$AC$55-'[1]Outside Edges'!$B137)&gt;=5,'[1]Outside Edges'!$P137="Yes"),"Yes","No")</f>
        <v>Yes</v>
      </c>
      <c r="BC138" s="87" t="str">
        <f>IF(AND((RIGHT($BC$3,2)-'[1]Miter Profiles'!$AC$56-'[1]Outside Edges'!$B137)&gt;=5,'[1]Outside Edges'!$P137="Yes"),"Yes","No")</f>
        <v>Yes</v>
      </c>
      <c r="BD138" s="10" t="str">
        <f>IF(AND((RIGHT($BD$3,2)-'[1]Miter Profiles'!$AC$57-'[1]Outside Edges'!$B137)&gt;=5,'[1]Outside Edges'!$P137="Yes"),"Yes","No")</f>
        <v>Yes</v>
      </c>
      <c r="BE138" s="10" t="str">
        <f>IF(AND((RIGHT($BE$3,2)-'[1]Miter Profiles'!$AC$58-'[1]Outside Edges'!$B137)&gt;=5,'[1]Outside Edges'!$P137="Yes"),"Yes","No")</f>
        <v>Yes</v>
      </c>
      <c r="BF138" s="85" t="str">
        <f>IF(AND((RIGHT($BF$3,2)-'[1]Miter Profiles'!$AC$59-'[1]Outside Edges'!$B137)&gt;=5,'[1]Outside Edges'!$P137="Yes"),"Yes","No")</f>
        <v>Yes</v>
      </c>
      <c r="BG138" s="86" t="str">
        <f>IF(AND((RIGHT($BG$3,2)-'[1]Miter Profiles'!$AC$60-'[1]Outside Edges'!$B137)&gt;=5,'[1]Outside Edges'!$P137="Yes"),"Yes","No")</f>
        <v>Yes</v>
      </c>
      <c r="BH138" s="11" t="str">
        <f>IF(AND((RIGHT($BH$3,2)-'[1]Miter Profiles'!$AC$61-'[1]Outside Edges'!$B137)&gt;=5,'[1]Outside Edges'!$P137="Yes"),"Yes","No")</f>
        <v>Yes</v>
      </c>
      <c r="BI138" s="87" t="str">
        <f>IF(AND((RIGHT($BI$3,2)-'[1]Miter Profiles'!$AC$62-'[1]Outside Edges'!$B137)&gt;=5,'[1]Outside Edges'!$P137="Yes"),"Yes","No")</f>
        <v>Yes</v>
      </c>
      <c r="BJ138" s="10" t="str">
        <f>IF(AND((RIGHT($BJ$3,2)-'[1]Miter Profiles'!$AC$63-'[1]Outside Edges'!$B137)&gt;=5,'[1]Outside Edges'!$P137="Yes"),"Yes","No")</f>
        <v>Yes</v>
      </c>
      <c r="BK138" s="10" t="str">
        <f>IF(AND((RIGHT($BK$3,2)-'[1]Miter Profiles'!$AC$64-'[1]Outside Edges'!$B137)&gt;=5,'[1]Outside Edges'!$P137="Yes"),"Yes","No")</f>
        <v>Yes</v>
      </c>
      <c r="BL138" s="85" t="str">
        <f>IF(AND((RIGHT($BL$3,2)-'[1]Miter Profiles'!$AC$65-'[1]Outside Edges'!$B137)&gt;=5,'[1]Outside Edges'!$P137="Yes"),"Yes","No")</f>
        <v>Yes</v>
      </c>
      <c r="BM138" s="86" t="str">
        <f>IF(AND((RIGHT($BM$3,2)-'[1]Miter Profiles'!$AC$66-'[1]Outside Edges'!$B137)&gt;=5,'[1]Outside Edges'!$P137="Yes"),"Yes","No")</f>
        <v>Yes</v>
      </c>
      <c r="BN138" s="11" t="str">
        <f>IF(AND((RIGHT($BN$3,2)-'[1]Miter Profiles'!$AC$67-'[1]Outside Edges'!$B137)&gt;=5,'[1]Outside Edges'!$P137="Yes"),"Yes","No")</f>
        <v>Yes</v>
      </c>
      <c r="BO138" s="87" t="str">
        <f>IF(AND((RIGHT($BO$3,2)-'[1]Miter Profiles'!$AC$68-'[1]Outside Edges'!$B137)&gt;=5,'[1]Outside Edges'!$P137="Yes"),"Yes","No")</f>
        <v>Yes</v>
      </c>
      <c r="BP138" s="10" t="str">
        <f>IF(AND((RIGHT($BP$3,2)-'[1]Miter Profiles'!$AC$69-'[1]Outside Edges'!$B137)&gt;=5,'[1]Outside Edges'!$P137="Yes"),"Yes","No")</f>
        <v>Yes</v>
      </c>
      <c r="BQ138" s="10" t="str">
        <f>IF(AND((RIGHT($BQ$3,2)-'[1]Miter Profiles'!$AC$70-'[1]Outside Edges'!$B137)&gt;=5,'[1]Outside Edges'!$P137="Yes"),"Yes","No")</f>
        <v>Yes</v>
      </c>
      <c r="BR138" s="85" t="str">
        <f>IF(AND((RIGHT($BR$3,2)-'[1]Miter Profiles'!$AC$71-'[1]Outside Edges'!$B137)&gt;=5,'[1]Outside Edges'!$P137="Yes"),"Yes","No")</f>
        <v>Yes</v>
      </c>
      <c r="BS138" s="86" t="str">
        <f>IF(AND((RIGHT($BS$3,2)-'[1]Miter Profiles'!$AC$72-'[1]Outside Edges'!$B137)&gt;=5,'[1]Outside Edges'!$P137="Yes"),"Yes","No")</f>
        <v>Yes</v>
      </c>
      <c r="BT138" s="11" t="str">
        <f>IF(AND((RIGHT($BT$3,2)-'[1]Miter Profiles'!$AC$73-'[1]Outside Edges'!$B137)&gt;=5,'[1]Outside Edges'!$P137="Yes"),"Yes","No")</f>
        <v>Yes</v>
      </c>
      <c r="BU138" s="87" t="str">
        <f>IF(AND((RIGHT($BU$3,2)-'[1]Miter Profiles'!$AC$74-'[1]Outside Edges'!$B137)&gt;=5,'[1]Outside Edges'!$P137="Yes"),"Yes","No")</f>
        <v>Yes</v>
      </c>
      <c r="BV138" s="10" t="str">
        <f>IF(AND((RIGHT($BV$3,2)-'[1]Miter Profiles'!$AC$75-'[1]Outside Edges'!$B137)&gt;=5,'[1]Outside Edges'!$P137="Yes"),"Yes","No")</f>
        <v>Yes</v>
      </c>
      <c r="BW138" s="10" t="str">
        <f>IF(AND((RIGHT($BW$3,2)-'[1]Miter Profiles'!$AC$76-'[1]Outside Edges'!$B137)&gt;=5,'[1]Outside Edges'!$P137="Yes"),"Yes","No")</f>
        <v>Yes</v>
      </c>
      <c r="BX138" s="85" t="str">
        <f>IF(AND((RIGHT($BX$3,2)-'[1]Miter Profiles'!$AC$77-'[1]Outside Edges'!$B137)&gt;=5,'[1]Outside Edges'!$P137="Yes"),"Yes","No")</f>
        <v>Yes</v>
      </c>
      <c r="BY138" s="86" t="str">
        <f>IF(AND((RIGHT($BY$3,2)-'[1]Miter Profiles'!$AC$78-'[1]Outside Edges'!$B137)&gt;=5,'[1]Outside Edges'!$P137="Yes"),"Yes","No")</f>
        <v>Yes</v>
      </c>
      <c r="BZ138" s="11" t="str">
        <f>IF(AND((RIGHT($BZ$3,2)-'[1]Miter Profiles'!$AC$79-'[1]Outside Edges'!$B137)&gt;=5,'[1]Outside Edges'!$P137="Yes"),"Yes","No")</f>
        <v>Yes</v>
      </c>
      <c r="CA138" s="87" t="str">
        <f>IF(AND((RIGHT($CA$3,2)-'[1]Miter Profiles'!$AC$80-'[1]Outside Edges'!$B137)&gt;=5,'[1]Outside Edges'!$P137="Yes"),"Yes","No")</f>
        <v>Yes</v>
      </c>
      <c r="CB138" s="10" t="str">
        <f>IF(AND((RIGHT($CB$3,2)-'[1]Miter Profiles'!$AC$81-'[1]Outside Edges'!$B137)&gt;=5,'[1]Outside Edges'!$P137="Yes"),"Yes","No")</f>
        <v>Yes</v>
      </c>
      <c r="CC138" s="10" t="str">
        <f>IF(AND((RIGHT($CC$3,2)-'[1]Miter Profiles'!$AC$82-'[1]Outside Edges'!$B137)&gt;=5,'[1]Outside Edges'!$P137="Yes"),"Yes","No")</f>
        <v>Yes</v>
      </c>
      <c r="CD138" s="85" t="str">
        <f>IF(AND((RIGHT($CD$3,2)-'[1]Miter Profiles'!$AC$83-'[1]Outside Edges'!$B137)&gt;=5,'[1]Outside Edges'!$P137="Yes"),"Yes","No")</f>
        <v>Yes</v>
      </c>
      <c r="CE138" s="86" t="str">
        <f>IF(AND((RIGHT($CE$3,2)-'[1]Miter Profiles'!$AC$84-'[1]Outside Edges'!$B137)&gt;=5,'[1]Outside Edges'!$P137="Yes"),"Yes","No")</f>
        <v>Yes</v>
      </c>
      <c r="CF138" s="11" t="str">
        <f>IF(AND((RIGHT($CF$3,2)-'[1]Miter Profiles'!$AC$85-'[1]Outside Edges'!$B137)&gt;=5,'[1]Outside Edges'!$P137="Yes"),"Yes","No")</f>
        <v>Yes</v>
      </c>
      <c r="CG138" s="87" t="str">
        <f>IF(AND((RIGHT($CG$3,2)-'[1]Miter Profiles'!$AC$86-'[1]Outside Edges'!$B137)&gt;=5,'[1]Outside Edges'!$P137="Yes"),"Yes","No")</f>
        <v>Yes</v>
      </c>
      <c r="CH138" s="10" t="str">
        <f>IF(AND((RIGHT($CH$3,2)-'[1]Miter Profiles'!$AC$87-'[1]Outside Edges'!$B137)&gt;=5,'[1]Outside Edges'!$P137="Yes"),"Yes","No")</f>
        <v>Yes</v>
      </c>
      <c r="CI138" s="10" t="str">
        <f>IF(AND((RIGHT($CI$3,2)-'[1]Miter Profiles'!$AC$88-'[1]Outside Edges'!$B137)&gt;=5,'[1]Outside Edges'!$P137="Yes"),"Yes","No")</f>
        <v>Yes</v>
      </c>
      <c r="CJ138" s="85" t="str">
        <f>IF(AND((RIGHT($CJ$3,2)-'[1]Miter Profiles'!$AC$89-'[1]Outside Edges'!$B137)&gt;=5,'[1]Outside Edges'!$P137="Yes"),"Yes","No")</f>
        <v>Yes</v>
      </c>
      <c r="CK138" s="86" t="str">
        <f>IF(AND((RIGHT($CK$3,2)-'[1]Miter Profiles'!$AC$90-'[1]Outside Edges'!$B137)&gt;=5,'[1]Outside Edges'!$P137="Yes"),"Yes","No")</f>
        <v>Yes</v>
      </c>
      <c r="CL138" s="11" t="str">
        <f>IF(AND((RIGHT($CL$3,2)-'[1]Miter Profiles'!$AC$91-'[1]Outside Edges'!$B137)&gt;=5,'[1]Outside Edges'!$P137="Yes"),"Yes","No")</f>
        <v>Yes</v>
      </c>
      <c r="CM138" s="87" t="str">
        <f>IF(AND((RIGHT($CM$3,2)-'[1]Miter Profiles'!$AC$92-'[1]Outside Edges'!$B137)&gt;=5,'[1]Outside Edges'!$P137="Yes"),"Yes","No")</f>
        <v>Yes</v>
      </c>
      <c r="CN138" s="10" t="str">
        <f>IF(AND((RIGHT(CN$3,2)-'[1]Miter Profiles'!$AC$93-'[1]Outside Edges'!$B137)&gt;=5,'[1]Outside Edges'!$P137="Yes"),"Yes","No")</f>
        <v>No</v>
      </c>
      <c r="CO138" s="10" t="str">
        <f>IF(AND((RIGHT(CO$3,2)-'[1]Miter Profiles'!$AC$94-'[1]Outside Edges'!$B137)&gt;=5,'[1]Outside Edges'!$P137="Yes"),"Yes","No")</f>
        <v>Yes</v>
      </c>
      <c r="CP138" s="85" t="str">
        <f>IF(AND((RIGHT(CP$3,2)-'[1]Miter Profiles'!$AC$95-'[1]Outside Edges'!$B137)&gt;=5,'[1]Outside Edges'!$P137="Yes"),"Yes","No")</f>
        <v>Yes</v>
      </c>
      <c r="CQ138" s="86" t="str">
        <f>IF(AND((RIGHT(CQ$3,2)-'[1]Miter Profiles'!$AC$96-'[1]Outside Edges'!$B137)&gt;=5,'[1]Outside Edges'!$P137="Yes"),"Yes","No")</f>
        <v>No</v>
      </c>
      <c r="CR138" s="11" t="str">
        <f>IF(AND((RIGHT(CR$3,2)-'[1]Miter Profiles'!$AC$97-'[1]Outside Edges'!$B137)&gt;=5,'[1]Outside Edges'!$P137="Yes"),"Yes","No")</f>
        <v>Yes</v>
      </c>
      <c r="CS138" s="87" t="str">
        <f>IF(AND((RIGHT(CS$3,2)-'[1]Miter Profiles'!$AC$98-'[1]Outside Edges'!$B137)&gt;=5,'[1]Outside Edges'!$P137="Yes"),"Yes","No")</f>
        <v>Yes</v>
      </c>
      <c r="CT138" s="10" t="str">
        <f>IF(AND((RIGHT($CT$3,2)-'[1]Miter Profiles'!$AC$99-'[1]Outside Edges'!$B137)&gt;=5,'[1]Outside Edges'!$P137="Yes"),"Yes","No")</f>
        <v>No</v>
      </c>
      <c r="CU138" s="10" t="str">
        <f>IF(AND((RIGHT($CU$3,2)-'[1]Miter Profiles'!$AC$100-'[1]Outside Edges'!$B137)&gt;=5,'[1]Outside Edges'!$P137="Yes"),"Yes","No")</f>
        <v>Yes</v>
      </c>
      <c r="CV138" s="85" t="str">
        <f>IF(AND((RIGHT($CV$3,2)-'[1]Miter Profiles'!$AC$101-'[1]Outside Edges'!$B137)&gt;=5,'[1]Outside Edges'!$P137="Yes"),"Yes","No")</f>
        <v>Yes</v>
      </c>
      <c r="CW138" s="86" t="str">
        <f>IF(AND((RIGHT($CW$3,2)-'[1]Miter Profiles'!$AC$102-'[1]Outside Edges'!$B137)&gt;=5,'[1]Outside Edges'!$P137="Yes"),"Yes","No")</f>
        <v>Yes</v>
      </c>
      <c r="CX138" s="11" t="str">
        <f>IF(AND((RIGHT($CX$3,2)-'[1]Miter Profiles'!$AC$103-'[1]Outside Edges'!$B137)&gt;=5,'[1]Outside Edges'!$P137="Yes"),"Yes","No")</f>
        <v>Yes</v>
      </c>
      <c r="CY138" s="87" t="str">
        <f>IF(AND((RIGHT($CY$3,2)-'[1]Miter Profiles'!$AC$104-'[1]Outside Edges'!$B137)&gt;=5,'[1]Outside Edges'!$P137="Yes"),"Yes","No")</f>
        <v>Yes</v>
      </c>
      <c r="CZ138" s="10" t="str">
        <f>IF(AND((RIGHT($CZ$3,2)-'[1]Miter Profiles'!$AC$105-'[1]Outside Edges'!$B137)&gt;=5,'[1]Outside Edges'!$P137="Yes"),"Yes","No")</f>
        <v>No</v>
      </c>
      <c r="DA138" s="10" t="str">
        <f>IF(AND((RIGHT($DA$3,2)-'[1]Miter Profiles'!$AC$106-'[1]Outside Edges'!$B137)&gt;=5,'[1]Outside Edges'!$P137="Yes"),"Yes","No")</f>
        <v>No</v>
      </c>
      <c r="DB138" s="85" t="str">
        <f>IF(AND((RIGHT($DB$3,2)-'[1]Miter Profiles'!$AC$107-'[1]Outside Edges'!$B137)&gt;=5,'[1]Outside Edges'!$P137="Yes"),"Yes","No")</f>
        <v>No</v>
      </c>
      <c r="DC138" s="86" t="str">
        <f>IF(AND((RIGHT($DC$3,2)-'[1]Miter Profiles'!$AC$108-'[1]Outside Edges'!$B137)&gt;=5,'[1]Outside Edges'!$P137="Yes"),"Yes","No")</f>
        <v>No</v>
      </c>
      <c r="DD138" s="11" t="str">
        <f>IF(AND((RIGHT($DD$3,2)-'[1]Miter Profiles'!$AC$109-'[1]Outside Edges'!$B137)&gt;=5,'[1]Outside Edges'!$P137="Yes"),"Yes","No")</f>
        <v>Yes</v>
      </c>
      <c r="DE138" s="87" t="str">
        <f>IF(AND((RIGHT($DE$3,2)-'[1]Miter Profiles'!$AC$110-'[1]Outside Edges'!$B137)&gt;=5,'[1]Outside Edges'!$P137="Yes"),"Yes","No")</f>
        <v>Yes</v>
      </c>
      <c r="DF138" s="10" t="str">
        <f>IF(AND((RIGHT($DF$3,2)-'[1]Miter Profiles'!$AC$111-'[1]Outside Edges'!$B137)&gt;=5,'[1]Outside Edges'!$P137="Yes"),"Yes","No")</f>
        <v>Yes</v>
      </c>
      <c r="DG138" s="10" t="str">
        <f>IF(AND((RIGHT($DG$3,2)-'[1]Miter Profiles'!$AC$112-'[1]Outside Edges'!$B137)&gt;=5,'[1]Outside Edges'!$P137="Yes"),"Yes","No")</f>
        <v>Yes</v>
      </c>
      <c r="DH138" s="85" t="str">
        <f>IF(AND((RIGHT($DH$3,2)-'[1]Miter Profiles'!$AC$113-'[1]Outside Edges'!$B137)&gt;=5,'[1]Outside Edges'!$P137="Yes"),"Yes","No")</f>
        <v>Yes</v>
      </c>
      <c r="DI138" s="86" t="str">
        <f>IF(AND((RIGHT($DI$3,2)-'[1]Miter Profiles'!$AC$114-'[1]Outside Edges'!$B137)&gt;=5,'[1]Outside Edges'!$P137="Yes"),"Yes","No")</f>
        <v>Yes</v>
      </c>
      <c r="DJ138" s="11" t="str">
        <f>IF(AND((RIGHT($DJ$3,2)-'[1]Miter Profiles'!$AC$115-'[1]Outside Edges'!$B137)&gt;=5,'[1]Outside Edges'!$P137="Yes"),"Yes","No")</f>
        <v>Yes</v>
      </c>
      <c r="DK138" s="87" t="str">
        <f>IF(AND((RIGHT($DK$3,2)-'[1]Miter Profiles'!$AC$116-'[1]Outside Edges'!$B137)&gt;=5,'[1]Outside Edges'!$P137="Yes"),"Yes","No")</f>
        <v>Yes</v>
      </c>
      <c r="DL138" s="10" t="str">
        <f>IF(AND((RIGHT($DL$3,2)-'[1]Miter Profiles'!$AC$117-'[1]Outside Edges'!$B137)&gt;=5,'[1]Outside Edges'!$P137="Yes"),"Yes","No")</f>
        <v>Yes</v>
      </c>
      <c r="DM138" s="10" t="str">
        <f>IF(AND((RIGHT($DM$3,2)-'[1]Miter Profiles'!$AC$118-'[1]Outside Edges'!$B137)&gt;=5,'[1]Outside Edges'!$P137="Yes"),"Yes","No")</f>
        <v>Yes</v>
      </c>
      <c r="DN138" s="85" t="str">
        <f>IF(AND((RIGHT($DN$3,2)-'[1]Miter Profiles'!$AC$119-'[1]Outside Edges'!$B137)&gt;=5,'[1]Outside Edges'!$P137="Yes"),"Yes","No")</f>
        <v>Yes</v>
      </c>
      <c r="DO138" s="86" t="str">
        <f>IF(AND((RIGHT($DO$3,2)-'[1]Miter Profiles'!$AC$120-'[1]Outside Edges'!$B137)&gt;=5,'[1]Outside Edges'!$P137="Yes"),"Yes","No")</f>
        <v>No</v>
      </c>
      <c r="DP138" s="11" t="str">
        <f>IF(AND((RIGHT($DP$3,2)-'[1]Miter Profiles'!$AC$121-'[1]Outside Edges'!$B137)&gt;=5,'[1]Outside Edges'!$P137="Yes"),"Yes","No")</f>
        <v>No</v>
      </c>
      <c r="DQ138" s="87" t="str">
        <f>IF(AND((RIGHT($DQ$3,2)-'[1]Miter Profiles'!$AC$122-'[1]Outside Edges'!$B137)&gt;=5,'[1]Outside Edges'!$P137="Yes"),"Yes","No")</f>
        <v>Yes</v>
      </c>
      <c r="DR138" s="10" t="str">
        <f>IF(AND((RIGHT($DR$3,2)-'[1]Miter Profiles'!$AC$123-'[1]Outside Edges'!$B137)&gt;=5,'[1]Outside Edges'!$P137="Yes"),"Yes","No")</f>
        <v>Yes</v>
      </c>
      <c r="DS138" s="10" t="str">
        <f>IF(AND((RIGHT($DS$3,2)-'[1]Miter Profiles'!$AC$124-'[1]Outside Edges'!$B137)&gt;=5,'[1]Outside Edges'!$P137="Yes"),"Yes","No")</f>
        <v>Yes</v>
      </c>
      <c r="DT138" s="85" t="str">
        <f>IF(AND((RIGHT($DT$3,2)-'[1]Miter Profiles'!$AC$125-'[1]Outside Edges'!$B137)&gt;=5,'[1]Outside Edges'!$P137="Yes"),"Yes","No")</f>
        <v>Yes</v>
      </c>
      <c r="DU138" s="86" t="str">
        <f>IF(AND((RIGHT($DU$3,2)-'[1]Miter Profiles'!$AC$126-'[1]Outside Edges'!$B137)&gt;=5,'[1]Outside Edges'!$P137="Yes"),"Yes","No")</f>
        <v>Yes</v>
      </c>
      <c r="DV138" s="11" t="str">
        <f>IF(AND((RIGHT($DV$3,2)-'[1]Miter Profiles'!$AC$127-'[1]Outside Edges'!$B137)&gt;=5,'[1]Outside Edges'!$P137="Yes"),"Yes","No")</f>
        <v>Yes</v>
      </c>
      <c r="DW138" s="87" t="str">
        <f>IF(AND((RIGHT($DW$3,2)-'[1]Miter Profiles'!$AC$128-'[1]Outside Edges'!$B137)&gt;=5,'[1]Outside Edges'!$P137="Yes"),"Yes","No")</f>
        <v>Yes</v>
      </c>
      <c r="DX138" s="10" t="str">
        <f>IF(AND((RIGHT($DX$3,2)-'[1]Miter Profiles'!$AC$129-'[1]Outside Edges'!$B137)&gt;=5,'[1]Outside Edges'!$P137="Yes"),"Yes","No")</f>
        <v>Yes</v>
      </c>
      <c r="DY138" s="10" t="str">
        <f>IF(AND((RIGHT($DY$3,2)-'[1]Miter Profiles'!$AC$130-'[1]Outside Edges'!$B137)&gt;=5,'[1]Outside Edges'!$P137="Yes"),"Yes","No")</f>
        <v>Yes</v>
      </c>
      <c r="DZ138" s="85" t="str">
        <f>IF(AND((RIGHT($DZ$3,2)-'[1]Miter Profiles'!$AC$131-'[1]Outside Edges'!$B137)&gt;=5,'[1]Outside Edges'!$P137="Yes"),"Yes","No")</f>
        <v>Yes</v>
      </c>
      <c r="EA138" s="90" t="str">
        <f>IF(AND((RIGHT($EA$3,2)-'[1]Miter Profiles'!$AC$132-'[1]Outside Edges'!$B137)&gt;=5,'[1]Outside Edges'!$P137="Yes"),"Yes","No")</f>
        <v>Yes</v>
      </c>
      <c r="EB138" s="104" t="str">
        <f>IF(AND((RIGHT($EB$3,2)-'[1]Miter Profiles'!$AC$133-'[1]Outside Edges'!$B137)&gt;=5,'[1]Outside Edges'!$P137="Yes"),"Yes","No")</f>
        <v>No</v>
      </c>
      <c r="EC138" s="109" t="str">
        <f>IF(AND((RIGHT($EC$3,2)-'[1]Miter Profiles'!$AC$134-'[1]Outside Edges'!$B137)&gt;=5,'[1]Outside Edges'!$P137="Yes"),"Yes","No")</f>
        <v>Yes</v>
      </c>
      <c r="ED138" s="115" t="str">
        <f>IF(AND((RIGHT($ED$3,2)-'[1]Miter Profiles'!$AC$135-'[1]Outside Edges'!$B137)&gt;=5,'[1]Outside Edges'!$P137="Yes"),"Yes","No")</f>
        <v>Yes</v>
      </c>
      <c r="EE138" s="112" t="str">
        <f>IF(AND((RIGHT($EE$3,2)-'[1]Miter Profiles'!$AC$136-'[1]Outside Edges'!$B137)&gt;=5,'[1]Outside Edges'!$P137="Yes"),"Yes","No")</f>
        <v>Yes</v>
      </c>
      <c r="EF138" s="85" t="str">
        <f>IF(AND((RIGHT($EF$3,2)-'[1]Miter Profiles'!$AC$137-'[1]Outside Edges'!$B137)&gt;=5,'[1]Outside Edges'!$P137="Yes"),"Yes","No")</f>
        <v>Yes</v>
      </c>
      <c r="EG138" s="10" t="str">
        <f>IF(AND((RIGHT($EG$3,2)-'[1]Miter Profiles'!$AC$138-'[1]Outside Edges'!$B137)&gt;=5,'[1]Outside Edges'!$P137="Yes"),"Yes","No")</f>
        <v>Yes</v>
      </c>
      <c r="EH138" s="90" t="str">
        <f>IF(AND((RIGHT($EH$3,2)-'[1]Miter Profiles'!$AC$139-'[1]Outside Edges'!$B137)&gt;=5,'[1]Outside Edges'!$P137="Yes"),"Yes","No")</f>
        <v>Yes</v>
      </c>
      <c r="EI138" s="120" t="str">
        <f>IF(AND((RIGHT($EI$3,2)-'[1]Miter Profiles'!$AC$140-'[1]Outside Edges'!$B137)&gt;=5,'[1]Outside Edges'!$P137="Yes"),"Yes","No")</f>
        <v>Yes</v>
      </c>
      <c r="EJ138" s="123" t="str">
        <f>IF(AND((RIGHT($EJ$3,2)-'[1]Miter Profiles'!$AC$141-'[1]Outside Edges'!$B137)&gt;=5,'[1]Outside Edges'!$P137="Yes"),"Yes","No")</f>
        <v>Yes</v>
      </c>
      <c r="EK138" s="123" t="str">
        <f>IF(AND((RIGHT($EK$3,2)-'[1]Miter Profiles'!$AC$142-'[1]Outside Edges'!$B137)&gt;=5,'[1]Outside Edges'!$P137="Yes"),"Yes","No")</f>
        <v>Yes</v>
      </c>
      <c r="EL138" s="115" t="str">
        <f>IF(AND((RIGHT($EL$3,2)-'[1]Miter Profiles'!$AC$143-'[1]Outside Edges'!$B137)&gt;=5,'[1]Outside Edges'!$P137="Yes"),"Yes","No")</f>
        <v>Yes</v>
      </c>
      <c r="EM138" s="128" t="str">
        <f>IF(AND((RIGHT($EM$3,2)-'[1]Miter Profiles'!$AC$144-'[1]Outside Edges'!$B137)&gt;=5,'[1]Outside Edges'!$P137="Yes"),"Yes","No")</f>
        <v>No</v>
      </c>
      <c r="EN138" s="10" t="str">
        <f>IF(AND((RIGHT($EN$3,2)-'[1]Miter Profiles'!$AC$145-'[1]Outside Edges'!$B137)&gt;=5,'[1]Outside Edges'!$P137="Yes"),"Yes","No")</f>
        <v>Yes</v>
      </c>
      <c r="EO138" s="90" t="str">
        <f>IF(AND((RIGHT($EO$3,2)-'[1]Miter Profiles'!$AC$146-'[1]Outside Edges'!$B137)&gt;=5,'[1]Outside Edges'!$P137="Yes"),"Yes","No")</f>
        <v>Yes</v>
      </c>
      <c r="EP138" s="123" t="str">
        <f>IF(AND((RIGHT($EP$3,2)-'[1]Miter Profiles'!$AC$147-'[1]Outside Edges'!$B137)&gt;=5,'[1]Outside Edges'!$P137="Yes"),"Yes","No")</f>
        <v>No</v>
      </c>
      <c r="EQ138" s="123" t="str">
        <f>IF(AND((RIGHT($EQ$3,2)-'[1]Miter Profiles'!$AC$148-'[1]Outside Edges'!$B137)&gt;=5,'[1]Outside Edges'!$P137="Yes"),"Yes","No")</f>
        <v>Yes</v>
      </c>
      <c r="ER138" s="115" t="str">
        <f>IF(AND((RIGHT($ER$3,2)-'[1]Miter Profiles'!$AC$149-'[1]Outside Edges'!$B137)&gt;=5,'[1]Outside Edges'!$P137="Yes"),"Yes","No")</f>
        <v>Yes</v>
      </c>
      <c r="ES138" s="128" t="str">
        <f>IF(AND((RIGHT($ES$3,2)-'[1]Miter Profiles'!$AC$150-'[1]Outside Edges'!$B137)&gt;=5,'[1]Outside Edges'!$P137="Yes"),"Yes","No")</f>
        <v>No</v>
      </c>
      <c r="ET138" s="10" t="str">
        <f>IF(AND((RIGHT($ET$3,2)-'[1]Miter Profiles'!$AC$151-'[1]Outside Edges'!$B137)&gt;=5,'[1]Outside Edges'!$P137="Yes"),"Yes","No")</f>
        <v>Yes</v>
      </c>
      <c r="EU138" s="90" t="str">
        <f>IF(AND((RIGHT($EU$3,2)-'[1]Miter Profiles'!$AC$152-'[1]Outside Edges'!$B137)&gt;=5,'[1]Outside Edges'!$P137="Yes"),"Yes","No")</f>
        <v>Yes</v>
      </c>
      <c r="EV138" s="123" t="str">
        <f>IF(AND((RIGHT($EV$3,2)-'[1]Miter Profiles'!$AC$153-'[1]Outside Edges'!$B137)&gt;=5,'[1]Outside Edges'!$P137="Yes"),"Yes","No")</f>
        <v>No</v>
      </c>
      <c r="EW138" s="123" t="str">
        <f>IF(AND((RIGHT($EW$3,2)-'[1]Miter Profiles'!$AC$154-'[1]Outside Edges'!$B137)&gt;=5,'[1]Outside Edges'!$P137="Yes"),"Yes","No")</f>
        <v>Yes</v>
      </c>
      <c r="EX138" s="115" t="str">
        <f>IF(AND((RIGHT($EX$3,2)-'[1]Miter Profiles'!$AC$155-'[1]Outside Edges'!$B137)&gt;=5,'[1]Outside Edges'!$P137="Yes"),"Yes","No")</f>
        <v>Yes</v>
      </c>
      <c r="EY138" s="128" t="str">
        <f>IF(AND((RIGHT($EY$3,2)-'[1]Miter Profiles'!$AC$156-'[1]Outside Edges'!$B137)&gt;=5,'[1]Outside Edges'!$P137="Yes"),"Yes","No")</f>
        <v>Yes</v>
      </c>
      <c r="EZ138" s="10" t="str">
        <f>IF(AND((RIGHT($EZ$3,2)-'[1]Miter Profiles'!$AC$157-'[1]Outside Edges'!$B137)&gt;=5,'[1]Outside Edges'!$P137="Yes"),"Yes","No")</f>
        <v>Yes</v>
      </c>
      <c r="FA138" s="90" t="str">
        <f>IF(AND((RIGHT($FA$3,2)-'[1]Miter Profiles'!$AC$158-'[1]Outside Edges'!$B137)&gt;=5,'[1]Outside Edges'!$P137="Yes"),"Yes","No")</f>
        <v>Yes</v>
      </c>
      <c r="FB138" s="123" t="str">
        <f>IF(AND((RIGHT($FB$3,2)-'[1]Miter Profiles'!$AC$159-'[1]Outside Edges'!$B137)&gt;=5,'[1]Outside Edges'!$P137="Yes"),"Yes","No")</f>
        <v>Yes</v>
      </c>
      <c r="FC138" s="123" t="str">
        <f>IF(AND((RIGHT($FC$3,2)-'[1]Miter Profiles'!$AC$160-'[1]Outside Edges'!$B137)&gt;=5,'[1]Outside Edges'!$P137="Yes"),"Yes","No")</f>
        <v>Yes</v>
      </c>
      <c r="FD138" s="115" t="str">
        <f>IF(AND((RIGHT($FD$3,2)-'[1]Miter Profiles'!$AC$161-'[1]Outside Edges'!$B137)&gt;=5,'[1]Outside Edges'!$P137="Yes"),"Yes","No")</f>
        <v>Yes</v>
      </c>
      <c r="FE138" s="128" t="str">
        <f>IF(AND((RIGHT($FE$3,2)-'[1]Miter Profiles'!$AC$162-'[1]Outside Edges'!$B137)&gt;=5,'[1]Outside Edges'!$P137="Yes"),"Yes","No")</f>
        <v>Yes</v>
      </c>
      <c r="FF138" s="10" t="str">
        <f>IF(AND((RIGHT($FF$3,2)-'[1]Miter Profiles'!$AC$163-'[1]Outside Edges'!$B137)&gt;=5,'[1]Outside Edges'!$P137="Yes"),"Yes","No")</f>
        <v>Yes</v>
      </c>
      <c r="FG138" s="90" t="str">
        <f>IF(AND((RIGHT($FG$3,2)-'[1]Miter Profiles'!$AC$164-'[1]Outside Edges'!$B137)&gt;=5,'[1]Outside Edges'!$P137="Yes"),"Yes","No")</f>
        <v>Yes</v>
      </c>
      <c r="FH138" s="123" t="str">
        <f>IF(AND((RIGHT($FH$3,2)-'[1]Miter Profiles'!$AC$165-'[1]Outside Edges'!$B137)&gt;=5,'[1]Outside Edges'!$P137="Yes"),"Yes","No")</f>
        <v>Yes</v>
      </c>
      <c r="FI138" s="123" t="str">
        <f>IF(AND((RIGHT($FI$3,2)-'[1]Miter Profiles'!$AC$166-'[1]Outside Edges'!$B137)&gt;=5,'[1]Outside Edges'!$P137="Yes"),"Yes","No")</f>
        <v>Yes</v>
      </c>
      <c r="FJ138" s="115" t="str">
        <f>IF(AND((RIGHT($FJ$3,2)-'[1]Miter Profiles'!$AC$167-'[1]Outside Edges'!$B137)&gt;=5,'[1]Outside Edges'!$P137="Yes"),"Yes","No")</f>
        <v>Yes</v>
      </c>
      <c r="FK138" s="128" t="str">
        <f>IF(AND((RIGHT($FK$3,2)-'[1]Miter Profiles'!$AC$168-'[1]Outside Edges'!$B137)&gt;=5,'[1]Outside Edges'!$P137="Yes"),"Yes","No")</f>
        <v>Yes</v>
      </c>
      <c r="FL138" s="10" t="str">
        <f>IF(AND((RIGHT($FL$3,2)-'[1]Miter Profiles'!$AC$169-'[1]Outside Edges'!$B137)&gt;=5,'[1]Outside Edges'!$P137="Yes"),"Yes","No")</f>
        <v>Yes</v>
      </c>
      <c r="FM138" s="90" t="str">
        <f>IF(AND((RIGHT($FM$3,2)-'[1]Miter Profiles'!$AC$170-'[1]Outside Edges'!$B137)&gt;=5,'[1]Outside Edges'!$P137="Yes"),"Yes","No")</f>
        <v>Yes</v>
      </c>
      <c r="FN138" s="123" t="str">
        <f>IF(AND((RIGHT($FN$3,2)-'[1]Miter Profiles'!$AC$171-'[1]Outside Edges'!$B137)&gt;=5,'[1]Outside Edges'!$P137="Yes"),"Yes","No")</f>
        <v>Yes</v>
      </c>
      <c r="FO138" s="123" t="str">
        <f>IF(AND((RIGHT($FO$3,2)-'[1]Miter Profiles'!$AC$172-'[1]Outside Edges'!$B137)&gt;=5,'[1]Outside Edges'!$P137="Yes"),"Yes","No")</f>
        <v>Yes</v>
      </c>
      <c r="FP138" s="115" t="str">
        <f>IF(AND((RIGHT($FP$3,2)-'[1]Miter Profiles'!$AC$173-'[1]Outside Edges'!$B137)&gt;=5,'[1]Outside Edges'!$P137="Yes"),"Yes","No")</f>
        <v>Yes</v>
      </c>
      <c r="FQ138" s="128" t="str">
        <f>IF(AND((RIGHT($FQ$3,2)-'[1]Miter Profiles'!$AC$174-'[1]Outside Edges'!$B137)&gt;=5,'[1]Outside Edges'!$P137="Yes"),"Yes","No")</f>
        <v>Yes</v>
      </c>
      <c r="FR138" s="10" t="str">
        <f>IF(AND((RIGHT($FR$3,2)-'[1]Miter Profiles'!$AC$175-'[1]Outside Edges'!$B137)&gt;=5,'[1]Outside Edges'!$P137="Yes"),"Yes","No")</f>
        <v>Yes</v>
      </c>
      <c r="FS138" s="90" t="str">
        <f>IF(AND((RIGHT($FS$3,2)-'[1]Miter Profiles'!$AC$176-'[1]Outside Edges'!$B137)&gt;=5,'[1]Outside Edges'!$P137="Yes"),"Yes","No")</f>
        <v>Yes</v>
      </c>
      <c r="FT138" s="123" t="str">
        <f>IF(AND((RIGHT($FT$3,2)-'[1]Miter Profiles'!$AC$177-'[1]Outside Edges'!$B137)&gt;=5,'[1]Outside Edges'!$P137="Yes"),"Yes","No")</f>
        <v>Yes</v>
      </c>
      <c r="FU138" s="123" t="str">
        <f>IF(AND((RIGHT($FU$3,2)-'[1]Miter Profiles'!$AC$178-'[1]Outside Edges'!$B137)&gt;=5,'[1]Outside Edges'!$P137="Yes"),"Yes","No")</f>
        <v>Yes</v>
      </c>
      <c r="FV138" s="115" t="str">
        <f>IF(AND((RIGHT($V$3,2)-'[1]Miter Profiles'!$AC$179-'[1]Outside Edges'!$B137)&gt;=5,'[1]Outside Edges'!$P137="Yes"),"Yes","No")</f>
        <v>Yes</v>
      </c>
      <c r="FW138" s="128" t="str">
        <f>IF(AND((RIGHT($FW$3,2)-'[1]Miter Profiles'!$AC$180-'[1]Outside Edges'!$B137)&gt;=5,'[1]Outside Edges'!$P137="Yes"),"Yes","No")</f>
        <v>No</v>
      </c>
      <c r="FX138" s="269" t="str">
        <f>IF(AND((RIGHT($FX$3,2)-'[1]Miter Profiles'!$AC$181-'[1]Outside Edges'!$B137)&gt;=5,'[1]Outside Edges'!$P137="Yes"),"Yes","No")</f>
        <v>Yes</v>
      </c>
      <c r="FY138" s="273" t="str">
        <f>IF(AND((RIGHT($FY$3,2)-'[1]Miter Profiles'!$AC$182-'[1]Outside Edges'!$B137)&gt;=5,'[1]Outside Edges'!$P137="Yes"),"Yes","No")</f>
        <v>Yes</v>
      </c>
      <c r="FZ138" s="282" t="str">
        <f>IF(AND((RIGHT($FZ$3,2)-'[1]Miter Profiles'!$AC$183-'[1]Outside Edges'!$B137)&gt;=5,'[1]Outside Edges'!$P137="Yes"),"Yes","No")</f>
        <v>No</v>
      </c>
      <c r="GA138" s="283" t="str">
        <f>IF(AND((RIGHT($GA$3,2)-'[1]Miter Profiles'!$AC$184-'[1]Outside Edges'!$B137)&gt;=5,'[1]Outside Edges'!$P137="Yes"),"Yes","No")</f>
        <v>Yes</v>
      </c>
      <c r="GB138" s="284" t="str">
        <f>IF(AND((RIGHT($GB$3,2)-'[1]Miter Profiles'!$AC$185-'[1]Outside Edges'!$B137)&gt;=5,'[1]Outside Edges'!$P137="Yes"),"Yes","No")</f>
        <v>Yes</v>
      </c>
      <c r="GC138" s="275" t="str">
        <f>IF(AND((RIGHT($GC$3,2)-'[1]Miter Profiles'!$AC$186-'[1]Outside Edges'!$B137)&gt;=5,'[1]Outside Edges'!$P137="Yes"),"Yes","No")</f>
        <v>No</v>
      </c>
      <c r="GD138" s="269" t="str">
        <f>IF(AND((RIGHT($GD$3,2)-'[1]Miter Profiles'!$AC$187-'[1]Outside Edges'!$B137)&gt;=5,'[1]Outside Edges'!$P137="Yes"),"Yes","No")</f>
        <v>Yes</v>
      </c>
      <c r="GE138" s="273" t="str">
        <f>IF(AND((RIGHT($GE$3,2)-'[1]Miter Profiles'!$AC$188-'[1]Outside Edges'!$B137)&gt;=5,'[1]Outside Edges'!$P137="Yes"),"Yes","No")</f>
        <v>Yes</v>
      </c>
      <c r="GF138" s="282" t="str">
        <f>IF(AND((RIGHT($GF$3,2)-'[1]Miter Profiles'!$AC$189-'[1]Outside Edges'!$B137)&gt;=5,'[1]Outside Edges'!$P137="Yes"),"Yes","No")</f>
        <v>Yes</v>
      </c>
      <c r="GG138" s="283" t="str">
        <f>IF(AND((RIGHT($GG$3,2)-'[1]Miter Profiles'!$AC$190-'[1]Outside Edges'!$B137)&gt;=5,'[1]Outside Edges'!$P137="Yes"),"Yes","No")</f>
        <v>Yes</v>
      </c>
      <c r="GH138" s="284" t="str">
        <f>IF(AND((RIGHT($GH$3,2)-'[1]Miter Profiles'!$AC$191-'[1]Outside Edges'!$B137)&gt;=5,'[1]Outside Edges'!$P137="Yes"),"Yes","No")</f>
        <v>Yes</v>
      </c>
      <c r="GI138" s="275" t="str">
        <f>IF(AND((RIGHT($GI$3,2)-'[1]Miter Profiles'!$AC$192-'[1]Outside Edges'!$B137)&gt;=5,'[1]Outside Edges'!$P137="Yes"),"Yes","No")</f>
        <v>Yes</v>
      </c>
      <c r="GJ138" s="269" t="str">
        <f>IF(AND((RIGHT($GJ$3,2)-'[1]Miter Profiles'!$AC$193-'[1]Outside Edges'!$B137)&gt;=5,'[1]Outside Edges'!$P137="Yes"),"Yes","No")</f>
        <v>Yes</v>
      </c>
      <c r="GK138" s="273" t="str">
        <f>IF(AND((RIGHT($GK$3,2)-'[1]Miter Profiles'!$AC$194-'[1]Outside Edges'!$B137)&gt;=5,'[1]Outside Edges'!$P137="Yes"),"Yes","No")</f>
        <v>Yes</v>
      </c>
      <c r="GL138" s="282" t="str">
        <f>IF(AND((RIGHT($GL$3,2)-'[1]Miter Profiles'!$AC$195-'[1]Outside Edges'!$B137)&gt;=5,'[1]Outside Edges'!$P137="Yes"),"Yes","No")</f>
        <v>Yes</v>
      </c>
      <c r="GM138" s="283" t="str">
        <f>IF(AND((RIGHT($GM$3,2)-'[1]Miter Profiles'!$AC$196-'[1]Outside Edges'!$B137)&gt;=5,'[1]Outside Edges'!$P137="Yes"),"Yes","No")</f>
        <v>Yes</v>
      </c>
      <c r="GN138" s="284" t="str">
        <f>IF(AND((RIGHT($GN$3,2)-'[1]Miter Profiles'!$AC$197-'[1]Outside Edges'!$B137)&gt;=5,'[1]Outside Edges'!$P137="Yes"),"Yes","No")</f>
        <v>Yes</v>
      </c>
      <c r="GO138" s="275" t="str">
        <f>IF(AND((RIGHT($GO$3,2)-'[1]Miter Profiles'!$AC$198-'[1]Outside Edges'!$B137)&gt;=5,'[1]Outside Edges'!$P137="Yes"),"Yes","No")</f>
        <v>No</v>
      </c>
      <c r="GP138" s="269" t="str">
        <f>IF(AND((RIGHT($GP$3,2)-'[1]Miter Profiles'!$AC$199-'[1]Outside Edges'!$B137)&gt;=5,'[1]Outside Edges'!$P137="Yes"),"Yes","No")</f>
        <v>Yes</v>
      </c>
      <c r="GQ138" s="273" t="str">
        <f>IF(AND((RIGHT($GQ$3,2)-'[1]Miter Profiles'!$AC$200-'[1]Outside Edges'!$B137)&gt;=5,'[1]Outside Edges'!$P137="Yes"),"Yes","No")</f>
        <v>Yes</v>
      </c>
      <c r="GR138" s="282" t="str">
        <f>IF(AND((RIGHT($GR$3,2)-'[1]Miter Profiles'!$AC$201-'[1]Outside Edges'!$B137)&gt;=5,'[1]Outside Edges'!$P137="Yes"),"Yes","No")</f>
        <v>Yes</v>
      </c>
      <c r="GS138" s="283" t="str">
        <f>IF(AND((RIGHT($GS$3,2)-'[1]Miter Profiles'!$AC$202-'[1]Outside Edges'!$B137)&gt;=5,'[1]Outside Edges'!$P137="Yes"),"Yes","No")</f>
        <v>Yes</v>
      </c>
      <c r="GT138" s="284" t="str">
        <f>IF(AND((RIGHT($GT$3,2)-'[1]Miter Profiles'!$AC$203-'[1]Outside Edges'!$B137)&gt;=5,'[1]Outside Edges'!$P137="Yes"),"Yes","No")</f>
        <v>Yes</v>
      </c>
      <c r="GU138" s="275" t="str">
        <f>IF(AND((RIGHT($GU$3,2)-'[1]Miter Profiles'!$AC$204-'[1]Outside Edges'!$B137)&gt;=5,'[1]Outside Edges'!$P137="Yes"),"Yes","No")</f>
        <v>No</v>
      </c>
      <c r="GV138" s="269" t="str">
        <f>IF(AND((RIGHT($GV$3,2)-'[1]Miter Profiles'!$AC$205-'[1]Outside Edges'!$B137)&gt;=5,'[1]Outside Edges'!$P137="Yes"),"Yes","No")</f>
        <v>Yes</v>
      </c>
      <c r="GW138" s="273" t="str">
        <f>IF(AND((RIGHT($GW$3,2)-'[1]Miter Profiles'!$AC$206-'[1]Outside Edges'!$B137)&gt;=5,'[1]Outside Edges'!$P137="Yes"),"Yes","No")</f>
        <v>Yes</v>
      </c>
      <c r="GX138" s="282" t="str">
        <f>IF(AND((RIGHT($GX$3,2)-'[1]Miter Profiles'!$AC$207-'[1]Outside Edges'!$B137)&gt;=5,'[1]Outside Edges'!$P137="Yes"),"Yes","No")</f>
        <v>No</v>
      </c>
      <c r="GY138" s="283" t="str">
        <f>IF(AND((RIGHT($GY$3,2)-'[1]Miter Profiles'!$AC$208-'[1]Outside Edges'!$B137)&gt;=5,'[1]Outside Edges'!$P137="Yes"),"Yes","No")</f>
        <v>Yes</v>
      </c>
      <c r="GZ138" s="284" t="str">
        <f>IF(AND((RIGHT($GZ$3,2)-'[1]Miter Profiles'!$AC$209-'[1]Outside Edges'!$B137)&gt;=5,'[1]Outside Edges'!$P137="Yes"),"Yes","No")</f>
        <v>Yes</v>
      </c>
      <c r="HA138" s="275" t="str">
        <f>IF(AND((RIGHT($HA$3,2)-'[1]Miter Profiles'!$AC$210-'[1]Outside Edges'!$B137)&gt;=5,'[1]Outside Edges'!$P137="Yes"),"Yes","No")</f>
        <v>No</v>
      </c>
      <c r="HB138" s="269" t="str">
        <f>IF(AND((RIGHT($HB$3,2)-'[1]Miter Profiles'!$AC$211-'[1]Outside Edges'!$B137)&gt;=5,'[1]Outside Edges'!$P137="Yes"),"Yes","No")</f>
        <v>Yes</v>
      </c>
      <c r="HC138" s="273" t="str">
        <f>IF(AND((RIGHT($HC$3,2)-'[1]Miter Profiles'!$AC$212-'[1]Outside Edges'!$B137)&gt;=5,'[1]Outside Edges'!$P137="Yes"),"Yes","No")</f>
        <v>Yes</v>
      </c>
      <c r="HD138" s="282" t="str">
        <f>IF(AND((RIGHT($HD$3,2)-'[1]Miter Profiles'!$AC$213-'[1]Outside Edges'!$B137)&gt;=5,'[1]Outside Edges'!$P137="Yes"),"Yes","No")</f>
        <v>No</v>
      </c>
      <c r="HE138" s="284" t="str">
        <f>IF(AND((RIGHT($HE$3,2)-'[1]Miter Profiles'!$AC$214-'[1]Outside Edges'!$B137)&gt;=5,'[1]Outside Edges'!$P137="Yes"),"Yes","No")</f>
        <v>No</v>
      </c>
      <c r="HF138" s="275" t="str">
        <f>IF(AND((RIGHT($HF$3,2)-'[1]Miter Profiles'!$AC$215-'[1]Outside Edges'!$B137)&gt;=5,'[1]Outside Edges'!$P137="Yes"),"Yes","No")</f>
        <v>No</v>
      </c>
      <c r="HG138" s="269" t="str">
        <f>IF(AND((RIGHT($HG$3,2)-'[1]Miter Profiles'!$AC$216-'[1]Outside Edges'!$B137)&gt;=5,'[1]Outside Edges'!$P137="Yes"),"Yes","No")</f>
        <v>Yes</v>
      </c>
      <c r="HH138" s="273" t="str">
        <f>IF(AND((RIGHT($HH$3,2)-'[1]Miter Profiles'!$AC$217-'[1]Outside Edges'!$B137)&gt;=5,'[1]Outside Edges'!$P137="Yes"),"Yes","No")</f>
        <v>Yes</v>
      </c>
      <c r="HI138" s="282" t="str">
        <f>IF(AND((RIGHT($HI$3,2)-'[1]Miter Profiles'!$AC$218-'[1]Outside Edges'!$B137)&gt;=5,'[1]Outside Edges'!$P137="Yes"),"Yes","No")</f>
        <v>Yes</v>
      </c>
      <c r="HJ138" s="283" t="str">
        <f>IF(AND((RIGHT($HJ$3,2)-'[1]Miter Profiles'!$AC$219-'[1]Outside Edges'!$B137)&gt;=5,'[1]Outside Edges'!$P137="Yes"),"Yes","No")</f>
        <v>Yes</v>
      </c>
      <c r="HK138" s="284" t="str">
        <f>IF(AND((RIGHT($HK$3,2)-'[1]Miter Profiles'!$AC$220-'[1]Outside Edges'!$B137)&gt;=5,'[1]Outside Edges'!$P137="Yes"),"Yes","No")</f>
        <v>Yes</v>
      </c>
      <c r="HL138" s="275" t="str">
        <f>IF(AND((RIGHT($HL$3,2)-'[1]Miter Profiles'!$AC$221-'[1]Outside Edges'!$B137)&gt;=5,'[1]Outside Edges'!$P137="Yes"),"Yes","No")</f>
        <v>No</v>
      </c>
      <c r="HM138" s="269" t="str">
        <f>IF(AND((RIGHT($HM$3,2)-'[1]Miter Profiles'!$AC$222-'[1]Outside Edges'!$B137)&gt;=5,'[1]Outside Edges'!$P137="Yes"),"Yes","No")</f>
        <v>Yes</v>
      </c>
      <c r="HN138" s="269" t="str">
        <f>IF(AND((RIGHT($HN$3,2)-'[1]Miter Profiles'!$AC$223-'[1]Outside Edges'!$B137)&gt;=5,'[1]Outside Edges'!$P137="Yes"),"Yes","No")</f>
        <v>Yes</v>
      </c>
      <c r="HO138" s="283" t="str">
        <f>IF(AND((RIGHT($HO$3,2)-'[1]Miter Profiles'!$AC$224-'[1]Outside Edges'!$B137)&gt;=5,'[1]Outside Edges'!$P137="Yes"),"Yes","No")</f>
        <v>No</v>
      </c>
      <c r="HP138" s="283" t="str">
        <f>IF(AND((RIGHT($HP$3,2)-'[1]Miter Profiles'!$AC$225-'[1]Outside Edges'!$B137)&gt;=5,'[1]Outside Edges'!$P137="Yes"),"Yes","No")</f>
        <v>Yes</v>
      </c>
      <c r="HQ138" s="283" t="str">
        <f>IF(AND((RIGHT($HQ$3,3)-'[1]Miter Profiles'!$AC$226-'[1]Outside Edges'!$B137)&gt;=5,'[1]Outside Edges'!$P137="Yes"),"Yes","No")</f>
        <v>No</v>
      </c>
      <c r="HR138" s="283" t="str">
        <f>IF(AND((RIGHT($HR$3,2)-'[1]Miter Profiles'!$AC$227-'[1]Outside Edges'!$B137)&gt;=5,'[1]Outside Edges'!$P137="Yes"),"Yes","No")</f>
        <v>No</v>
      </c>
      <c r="HS138" s="269" t="str">
        <f>IF(AND((RIGHT($HS$3,2)-'[1]Miter Profiles'!$AC$228-'[1]Outside Edges'!$B137)&gt;=5,'[1]Outside Edges'!$P137="Yes"),"Yes","No")</f>
        <v>Yes</v>
      </c>
      <c r="HT138" s="269" t="str">
        <f>IF(AND((RIGHT($HT$3,2)-'[1]Miter Profiles'!$AC$229-'[1]Outside Edges'!$B137)&gt;=5,'[1]Outside Edges'!$P137="Yes"),"Yes","No")</f>
        <v>Yes</v>
      </c>
      <c r="HU138" s="269" t="str">
        <f>IF(AND((RIGHT($HU$3,2)-'[1]Miter Profiles'!$AC$230-'[1]Outside Edges'!$B137)&gt;=5,'[1]Outside Edges'!$P137="Yes"),"Yes","No")</f>
        <v>Yes</v>
      </c>
      <c r="HV138" s="283" t="str">
        <f>IF(AND((RIGHT($HV$3,2)-'[1]Miter Profiles'!$AC$231-'[1]Outside Edges'!$B137)&gt;=5,'[1]Outside Edges'!$P137="Yes"),"Yes","No")</f>
        <v>No</v>
      </c>
      <c r="HW138" s="283" t="str">
        <f>IF(AND((RIGHT($HW$3,2)-'[1]Miter Profiles'!$AC$232-'[1]Outside Edges'!$B137)&gt;=5,'[1]Outside Edges'!$P137="Yes"),"Yes","No")</f>
        <v>Yes</v>
      </c>
      <c r="HX138" s="283" t="str">
        <f>IF(AND((RIGHT($HX$3,2)-'[1]Miter Profiles'!$AC$233-'[1]Outside Edges'!$B137)&gt;=5,'[1]Outside Edges'!$P137="Yes"),"Yes","No")</f>
        <v>Yes</v>
      </c>
      <c r="HY138" s="269" t="str">
        <f>IF(AND((RIGHT($HY$3,2)-'[1]Miter Profiles'!$AC$234-'[1]Outside Edges'!$B137)&gt;=5,'[1]Outside Edges'!$P137="Yes"),"Yes","No")</f>
        <v>No</v>
      </c>
      <c r="HZ138" s="269" t="str">
        <f>IF(AND((RIGHT($HZ$3,2)-'[1]Miter Profiles'!$AC$235-'[1]Outside Edges'!$B137)&gt;=5,'[1]Outside Edges'!$P137="Yes"),"Yes","No")</f>
        <v>Yes</v>
      </c>
      <c r="IA138" s="269" t="str">
        <f>IF(AND((RIGHT($IA$3,2)-'[1]Miter Profiles'!$AC$236-'[1]Outside Edges'!$B137)&gt;=5,'[1]Outside Edges'!$P137="Yes"),"Yes","No")</f>
        <v>Yes</v>
      </c>
      <c r="IB138" s="283" t="str">
        <f>IF(AND((RIGHT($IB$3,2)-'[1]Miter Profiles'!$AC$237-'[1]Outside Edges'!$B137)&gt;=5,'[1]Outside Edges'!$P137="Yes"),"Yes","No")</f>
        <v>Yes</v>
      </c>
      <c r="IC138" s="283" t="str">
        <f>IF(AND((RIGHT($IC$3,2)-'[1]Miter Profiles'!$AC$238-'[1]Outside Edges'!$B137)&gt;=5,'[1]Outside Edges'!$P137="Yes"),"Yes","No")</f>
        <v>Yes</v>
      </c>
      <c r="ID138" s="283" t="str">
        <f>IF(AND((RIGHT($ID$3,2)-'[1]Miter Profiles'!$AC$239-'[1]Outside Edges'!$B137)&gt;=5,'[1]Outside Edges'!$P137="Yes"),"Yes","No")</f>
        <v>Yes</v>
      </c>
      <c r="IE138" s="269" t="str">
        <f>IF(AND((RIGHT($IE$3,2)-'[1]Miter Profiles'!$AC$240-'[1]Outside Edges'!$B137)&gt;=5,'[1]Outside Edges'!$P137="Yes"),"Yes","No")</f>
        <v>Yes</v>
      </c>
      <c r="IF138" s="269" t="str">
        <f>IF(AND((RIGHT($IF$3,2)-'[1]Miter Profiles'!$AC$241-'[1]Outside Edges'!$B137)&gt;=5,'[1]Outside Edges'!$P137="Yes"),"Yes","No")</f>
        <v>Yes</v>
      </c>
      <c r="IG138" s="269" t="str">
        <f>IF(AND((RIGHT($IG$3,2)-'[1]Miter Profiles'!$AC$242-'[1]Outside Edges'!$B137)&gt;=5,'[1]Outside Edges'!$P137="Yes"),"Yes","No")</f>
        <v>Yes</v>
      </c>
      <c r="IH138" s="283" t="str">
        <f>IF(AND((RIGHT($IH$3,2)-'[1]Miter Profiles'!$AC$243-'[1]Outside Edges'!$B137)&gt;=5,'[1]Outside Edges'!$P137="Yes"),"Yes","No")</f>
        <v>Yes</v>
      </c>
      <c r="II138" s="283" t="str">
        <f>IF(AND((RIGHT($II$3,2)-'[1]Miter Profiles'!$AC$244-'[1]Outside Edges'!$B137)&gt;=5,'[1]Outside Edges'!$P137="Yes"),"Yes","No")</f>
        <v>Yes</v>
      </c>
      <c r="IJ138" s="283" t="str">
        <f>IF(AND((RIGHT($IJ$3,2)-'[1]Miter Profiles'!$AC$245-'[1]Outside Edges'!$B137)&gt;=5,'[1]Outside Edges'!$P137="Yes"),"Yes","No")</f>
        <v>Yes</v>
      </c>
      <c r="IK138" s="269" t="str">
        <f>IF(AND((RIGHT($IK$3,2)-'[1]Miter Profiles'!$AC$246-'[1]Outside Edges'!$B137)&gt;=5,'[1]Outside Edges'!$P137="Yes"),"Yes","No")</f>
        <v>Yes</v>
      </c>
      <c r="IL138" s="269" t="str">
        <f>IF(AND((RIGHT($IL$3,2)-'[1]Miter Profiles'!$AC$247-'[1]Outside Edges'!$B137)&gt;=5,'[1]Outside Edges'!$P137="Yes"),"Yes","No")</f>
        <v>Yes</v>
      </c>
      <c r="IM138" s="269" t="str">
        <f>IF(AND((RIGHT($IM$3,2)-'[1]Miter Profiles'!$AC$248-'[1]Outside Edges'!$B137)&gt;=5,'[1]Outside Edges'!$P137="Yes"),"Yes","No")</f>
        <v>Yes</v>
      </c>
      <c r="IN138" s="283" t="str">
        <f>IF(AND((RIGHT($IN$3,2)-'[1]Miter Profiles'!$AC$249-'[1]Outside Edges'!$B137)&gt;=5,'[1]Outside Edges'!$P137="Yes"),"Yes","No")</f>
        <v>No</v>
      </c>
      <c r="IO138" s="283" t="str">
        <f>IF(AND((RIGHT($IO$3,2)-'[1]Miter Profiles'!$AC$250-'[1]Outside Edges'!$B137)&gt;=5,'[1]Outside Edges'!$P137="Yes"),"Yes","No")</f>
        <v>Yes</v>
      </c>
      <c r="IP138" s="283" t="str">
        <f>IF(AND((RIGHT($IP$3,2)-'[1]Miter Profiles'!$AC$251-'[1]Outside Edges'!$B137)&gt;=5,'[1]Outside Edges'!$P137="Yes"),"Yes","No")</f>
        <v>Yes</v>
      </c>
      <c r="IQ138" s="269" t="str">
        <f>IF(AND((RIGHT($IQ$3,2)-'[1]Miter Profiles'!$AC$252-'[1]Outside Edges'!$B137)&gt;=5,'[1]Outside Edges'!$P137="Yes"),"Yes","No")</f>
        <v>No</v>
      </c>
      <c r="IR138" s="269" t="str">
        <f>IF(AND((RIGHT($IR$3,2)-'[1]Miter Profiles'!$AC$253-'[1]Outside Edges'!$B137)&gt;=5,'[1]Outside Edges'!$P137="Yes"),"Yes","No")</f>
        <v>Yes</v>
      </c>
      <c r="IS138" s="269" t="str">
        <f>IF(AND((RIGHT($IS$3,2)-'[1]Miter Profiles'!$AC$254-'[1]Outside Edges'!$B137)&gt;=5,'[1]Outside Edges'!$P137="Yes"),"Yes","No")</f>
        <v>Yes</v>
      </c>
      <c r="IT138" s="283" t="str">
        <f>IF(AND((RIGHT($IT$3,2)-'[1]Miter Profiles'!$AC$255-'[1]Outside Edges'!$B137)&gt;=5,'[1]Outside Edges'!$P137="Yes"),"Yes","No")</f>
        <v>No</v>
      </c>
      <c r="IU138" s="283" t="str">
        <f>IF(AND((RIGHT($IU$3,2)-'[1]Miter Profiles'!$AC$256-'[1]Outside Edges'!$B137)&gt;=5,'[1]Outside Edges'!$P137="Yes"),"Yes","No")</f>
        <v>Yes</v>
      </c>
      <c r="IV138" s="283" t="str">
        <f>IF(AND((RIGHT($IV$3,2)-'[1]Miter Profiles'!$AC$257-'[1]Outside Edges'!$B137)&gt;=5,'[1]Outside Edges'!$P137="Yes"),"Yes","No")</f>
        <v>Yes</v>
      </c>
      <c r="IW138" s="269" t="str">
        <f>IF(AND((RIGHT($IW$3,2)-'[1]Miter Profiles'!$AC$258-'[1]Outside Edges'!$B137)&gt;=5,'[1]Outside Edges'!$P137="Yes"),"Yes","No")</f>
        <v>Yes</v>
      </c>
      <c r="IX138" s="269" t="str">
        <f>IF(AND((RIGHT($IX$3,2)-'[1]Miter Profiles'!$AC$259-'[1]Outside Edges'!$B137)&gt;=5,'[1]Outside Edges'!$P137="Yes"),"Yes","No")</f>
        <v>Yes</v>
      </c>
      <c r="IY138" s="269" t="str">
        <f>IF(AND((RIGHT($IY$3,2)-'[1]Miter Profiles'!$AC$260-'[1]Outside Edges'!$B137)&gt;=5,'[1]Outside Edges'!$P137="Yes"),"Yes","No")</f>
        <v>Yes</v>
      </c>
      <c r="IZ138" s="283" t="str">
        <f>IF(AND((RIGHT($IZ$3,2)-'[1]Miter Profiles'!$AC$261-'[1]Outside Edges'!$B137)&gt;=5,'[1]Outside Edges'!$P137="Yes"),"Yes","No")</f>
        <v>Yes</v>
      </c>
      <c r="JA138" s="283" t="str">
        <f>IF(AND((RIGHT($JA$3,2)-'[1]Miter Profiles'!$AC$262-'[1]Outside Edges'!$B137)&gt;=5,'[1]Outside Edges'!$P137="Yes"),"Yes","No")</f>
        <v>Yes</v>
      </c>
      <c r="JB138" s="283" t="str">
        <f>IF(AND((RIGHT($JB$3,2)-'[1]Miter Profiles'!$AC$263-'[1]Outside Edges'!$B137)&gt;=5,'[1]Outside Edges'!$P137="Yes"),"Yes","No")</f>
        <v>Yes</v>
      </c>
      <c r="JC138" s="269" t="str">
        <f>IF(AND((RIGHT($JC$3,2)-'[1]Miter Profiles'!$AC$264-'[1]Outside Edges'!$B137)&gt;=5,'[1]Outside Edges'!$P137="Yes"),"Yes","No")</f>
        <v>Yes</v>
      </c>
      <c r="JD138" s="269" t="str">
        <f>IF(AND((RIGHT($JD$3,2)-'[1]Miter Profiles'!$AC$265-'[1]Outside Edges'!$B137)&gt;=5,'[1]Outside Edges'!$P137="Yes"),"Yes","No")</f>
        <v>Yes</v>
      </c>
      <c r="JE138" s="269" t="str">
        <f>IF(AND((RIGHT($JE$3,2)-'[1]Miter Profiles'!$AC$266-'[1]Outside Edges'!$B137)&gt;=5,'[1]Outside Edges'!$P137="Yes"),"Yes","No")</f>
        <v>Yes</v>
      </c>
      <c r="JF138" s="283" t="str">
        <f>IF(AND((RIGHT($JF$3,2)-'[1]Miter Profiles'!$AC$267-'[1]Outside Edges'!$B137)&gt;=5,'[1]Outside Edges'!$P137="Yes"),"Yes","No")</f>
        <v>No</v>
      </c>
      <c r="JG138" s="283" t="str">
        <f>IF(AND((RIGHT($JG$3,2)-'[1]Miter Profiles'!$AC$268-'[1]Outside Edges'!$B137)&gt;=5,'[1]Outside Edges'!$P137="Yes"),"Yes","No")</f>
        <v>Yes</v>
      </c>
      <c r="JH138" s="283" t="str">
        <f>IF(AND((RIGHT($JH$3,2)-'[1]Miter Profiles'!$AC$269-'[1]Outside Edges'!$B137)&gt;=5,'[1]Outside Edges'!$P137="Yes"),"Yes","No")</f>
        <v>Yes</v>
      </c>
      <c r="JI138" s="269" t="str">
        <f>IF(AND((RIGHT($JI$3,2)-'[1]Miter Profiles'!$AC$270-'[1]Outside Edges'!$B137)&gt;=5,'[1]Outside Edges'!$P137="Yes"),"Yes","No")</f>
        <v>Yes</v>
      </c>
      <c r="JJ138" s="269" t="str">
        <f>IF(AND((RIGHT($JJ$3,2)-'[1]Miter Profiles'!$AC$271-'[1]Outside Edges'!$B137)&gt;=5,'[1]Outside Edges'!$P137="Yes"),"Yes","No")</f>
        <v>Yes</v>
      </c>
      <c r="JK138" s="269" t="str">
        <f>IF(AND((RIGHT($JK$3,2)-'[1]Miter Profiles'!$AC$272-'[1]Outside Edges'!$B137)&gt;=5,'[1]Outside Edges'!$P137="Yes"),"Yes","No")</f>
        <v>Yes</v>
      </c>
      <c r="JL138" s="283" t="str">
        <f>IF(AND((RIGHT($JL$3,2)-'[1]Miter Profiles'!$AC$273-'[1]Outside Edges'!$B137)&gt;=5,'[1]Outside Edges'!$P137="Yes"),"Yes","No")</f>
        <v>Yes</v>
      </c>
      <c r="JM138" s="283" t="str">
        <f>IF(AND((RIGHT($JM$3,2)-'[1]Miter Profiles'!$AC$274-'[1]Outside Edges'!$B137)&gt;=5,'[1]Outside Edges'!$P137="Yes"),"Yes","No")</f>
        <v>Yes</v>
      </c>
      <c r="JN138" s="283" t="str">
        <f>IF(AND((RIGHT($JN$3,2)-'[1]Miter Profiles'!$AC$275-'[1]Outside Edges'!$B137)&gt;=5,'[1]Outside Edges'!$P137="Yes"),"Yes","No")</f>
        <v>Yes</v>
      </c>
      <c r="JO138" s="269" t="str">
        <f>IF(AND((RIGHT($JO$3,2)-'[1]Miter Profiles'!$AC$276-'[1]Outside Edges'!$B137)&gt;=5,'[1]Outside Edges'!$P137="Yes"),"Yes","No")</f>
        <v>Yes</v>
      </c>
      <c r="JP138" s="269" t="str">
        <f>IF(AND((RIGHT($JP$3,2)-'[1]Miter Profiles'!$AC$277-'[1]Outside Edges'!$B137)&gt;=5,'[1]Outside Edges'!$P137="Yes"),"Yes","No")</f>
        <v>Yes</v>
      </c>
      <c r="JQ138" s="269" t="str">
        <f>IF(AND((RIGHT($JQ$3,2)-'[1]Miter Profiles'!$AC$278-'[1]Outside Edges'!$B137)&gt;=5,'[1]Outside Edges'!$P137="Yes"),"Yes","No")</f>
        <v>Yes</v>
      </c>
      <c r="JR138" s="283" t="str">
        <f>IF(AND((RIGHT($JR$3,2)-'[1]Miter Profiles'!$AC$279-'[1]Outside Edges'!$B137)&gt;=5,'[1]Outside Edges'!$P137="Yes"),"Yes","No")</f>
        <v>No</v>
      </c>
      <c r="JS138" s="283" t="str">
        <f>IF(AND((RIGHT($JS$3,2)-'[1]Miter Profiles'!$AC$280-'[1]Outside Edges'!$B137)&gt;=5,'[1]Outside Edges'!$P137="Yes"),"Yes","No")</f>
        <v>No</v>
      </c>
      <c r="JT138" s="283" t="str">
        <f>IF(AND((RIGHT($JT$3,2)-'[1]Miter Profiles'!$AC$281-'[1]Outside Edges'!$B137)&gt;=5,'[1]Outside Edges'!$P137="Yes"),"Yes","No")</f>
        <v>Yes</v>
      </c>
      <c r="JU138" s="269" t="str">
        <f>IF(AND((RIGHT($JU$3,2)-'[1]Miter Profiles'!$AC$282-'[1]Outside Edges'!$B137)&gt;=5,'[1]Outside Edges'!$P137="Yes"),"Yes","No")</f>
        <v>No</v>
      </c>
      <c r="JV138" s="269" t="str">
        <f>IF(AND((RIGHT($JV$3,2)-'[1]Miter Profiles'!$AC$283-'[1]Outside Edges'!$B137)&gt;=5,'[1]Outside Edges'!$P137="Yes"),"Yes","No")</f>
        <v>No</v>
      </c>
      <c r="JW138" s="269" t="str">
        <f>IF(AND((RIGHT($JW$3,2)-'[1]Miter Profiles'!$AC$284-'[1]Outside Edges'!$B137)&gt;=5,'[1]Outside Edges'!$P137="Yes"),"Yes","No")</f>
        <v>Yes</v>
      </c>
      <c r="JX138" s="283" t="str">
        <f>IF(AND((RIGHT($JX$3,2)-'[1]Miter Profiles'!$AC$285-'[1]Outside Edges'!$B137)&gt;=5,'[1]Outside Edges'!$P137="Yes"),"Yes","No")</f>
        <v>Yes</v>
      </c>
      <c r="JY138" s="283" t="str">
        <f>IF(AND((RIGHT($JY$3,2)-'[1]Miter Profiles'!$AC$286-'[1]Outside Edges'!$B137)&gt;=5,'[1]Outside Edges'!$P137="Yes"),"Yes","No")</f>
        <v>Yes</v>
      </c>
      <c r="JZ138" s="283" t="str">
        <f>IF(AND((RIGHT($JZ$3,2)-'[1]Miter Profiles'!$AC$287-'[1]Outside Edges'!$B137)&gt;=5,'[1]Outside Edges'!$P137="Yes"),"Yes","No")</f>
        <v>Yes</v>
      </c>
      <c r="KA138" s="269" t="str">
        <f>IF(AND((RIGHT($KA$3,2)-'[1]Miter Profiles'!$AC$288-'[1]Outside Edges'!$B137)&gt;=5,'[1]Outside Edges'!$P137="Yes"),"Yes","No")</f>
        <v>Yes</v>
      </c>
      <c r="KB138" s="269" t="str">
        <f>IF(AND((RIGHT($KB$3,2)-'[1]Miter Profiles'!$AC$289-'[1]Outside Edges'!$B137)&gt;=5,'[1]Outside Edges'!$P137="Yes"),"Yes","No")</f>
        <v>Yes</v>
      </c>
      <c r="KC138" s="269" t="str">
        <f>IF(AND((RIGHT($KC$3,2)-'[1]Miter Profiles'!$AC$290-'[1]Outside Edges'!$B137)&gt;=5,'[1]Outside Edges'!$P137="Yes"),"Yes","No")</f>
        <v>Yes</v>
      </c>
      <c r="KD138" s="283" t="str">
        <f>IF(AND((RIGHT($KD$3,2)-'[1]Miter Profiles'!$AC$291-'[1]Outside Edges'!$B137)&gt;=5,'[1]Outside Edges'!$P137="Yes"),"Yes","No")</f>
        <v>No</v>
      </c>
      <c r="KE138" s="283" t="str">
        <f>IF(AND((RIGHT($KE$3,2)-'[1]Miter Profiles'!$AC$292-'[1]Outside Edges'!$B137)&gt;=5,'[1]Outside Edges'!$P137="Yes"),"Yes","No")</f>
        <v>Yes</v>
      </c>
      <c r="KF138" s="283" t="str">
        <f>IF(AND((RIGHT($KF$3,2)-'[1]Miter Profiles'!$AC$293-'[1]Outside Edges'!$B137)&gt;=5,'[1]Outside Edges'!$P137="Yes"),"Yes","No")</f>
        <v>Yes</v>
      </c>
      <c r="KG138" s="269" t="str">
        <f>IF(AND((RIGHT($KG$3,2)-'[1]Miter Profiles'!$AC$294-'[1]Outside Edges'!$B137)&gt;=5,'[1]Outside Edges'!$P137="Yes"),"Yes","No")</f>
        <v>Yes</v>
      </c>
      <c r="KH138" s="269" t="str">
        <f>IF(AND((RIGHT($KH$3,2)-'[1]Miter Profiles'!$AC$295-'[1]Outside Edges'!$B137)&gt;=5,'[1]Outside Edges'!$P137="Yes"),"Yes","No")</f>
        <v>Yes</v>
      </c>
      <c r="KI138" s="269" t="str">
        <f>IF(AND((RIGHT($KI$3,2)-'[1]Miter Profiles'!$AC$296-'[1]Outside Edges'!$B137)&gt;=5,'[1]Outside Edges'!$P137="Yes"),"Yes","No")</f>
        <v>Yes</v>
      </c>
      <c r="KJ138" s="283" t="str">
        <f>IF(AND((RIGHT($KJ$3,2)-'[1]Miter Profiles'!$AC$297-'[1]Outside Edges'!$B137)&gt;=5,'[1]Outside Edges'!$P137="Yes"),"Yes","No")</f>
        <v>Yes</v>
      </c>
      <c r="KK138" s="283" t="str">
        <f>IF(AND((RIGHT($KK$3,2)-'[1]Miter Profiles'!$AC$298-'[1]Outside Edges'!$B137)&gt;=5,'[1]Outside Edges'!$P137="Yes"),"Yes","No")</f>
        <v>Yes</v>
      </c>
      <c r="KL138" s="283" t="str">
        <f>IF(AND((RIGHT($KL$3,2)-'[1]Miter Profiles'!$AC$299-'[1]Outside Edges'!$B137)&gt;=5,'[1]Outside Edges'!$P137="Yes"),"Yes","No")</f>
        <v>Yes</v>
      </c>
      <c r="KM138" s="269" t="str">
        <f>IF(AND((RIGHT($KM$3,2)-'[1]Miter Profiles'!$AC$300-'[1]Outside Edges'!$B137)&gt;=5,'[1]Outside Edges'!$P137="Yes"),"Yes","No")</f>
        <v>Yes</v>
      </c>
      <c r="KN138" s="269" t="str">
        <f>IF(AND((RIGHT($KN$3,2)-'[1]Miter Profiles'!$AC$301-'[1]Outside Edges'!$B137)&gt;=5,'[1]Outside Edges'!$P137="Yes"),"Yes","No")</f>
        <v>Yes</v>
      </c>
      <c r="KO138" s="269" t="str">
        <f>IF(AND((RIGHT($KO$3,2)-'[1]Miter Profiles'!$AC$302-'[1]Outside Edges'!$B137)&gt;=5,'[1]Outside Edges'!$P137="Yes"),"Yes","No")</f>
        <v>Yes</v>
      </c>
      <c r="KP138" s="283" t="str">
        <f>IF(AND((RIGHT($KP$3,2)-'[1]Miter Profiles'!$AC$303-'[1]Outside Edges'!$B137)&gt;=5,'[1]Outside Edges'!$P137="Yes"),"Yes","No")</f>
        <v>Yes</v>
      </c>
      <c r="KQ138" s="283" t="str">
        <f>IF(AND((RIGHT($KQ$3,2)-'[1]Miter Profiles'!$AC$304-'[1]Outside Edges'!$B137)&gt;=5,'[1]Outside Edges'!$P137="Yes"),"Yes","No")</f>
        <v>Yes</v>
      </c>
      <c r="KR138" s="283" t="str">
        <f>IF(AND((RIGHT($KR$3,2)-'[1]Miter Profiles'!$AC$305-'[1]Outside Edges'!$B137)&gt;=5,'[1]Outside Edges'!$P137="Yes"),"Yes","No")</f>
        <v>Yes</v>
      </c>
      <c r="KS138" s="269" t="str">
        <f>IF(AND((RIGHT($KS$3,2)-'[1]Miter Profiles'!$AC$306-'[1]Outside Edges'!$B137)&gt;=5,'[1]Outside Edges'!$P137="Yes"),"Yes","No")</f>
        <v>Yes</v>
      </c>
      <c r="KT138" s="269" t="str">
        <f>IF(AND((RIGHT($KT$3,2)-'[1]Miter Profiles'!$AC$307-'[1]Outside Edges'!$B137)&gt;=5,'[1]Outside Edges'!$P137="Yes"),"Yes","No")</f>
        <v>Yes</v>
      </c>
      <c r="KU138" s="269" t="str">
        <f>IF(AND((RIGHT($KU$3,2)-'[1]Miter Profiles'!$AC$308-'[1]Outside Edges'!$B137)&gt;=5,'[1]Outside Edges'!$P137="Yes"),"Yes","No")</f>
        <v>Yes</v>
      </c>
      <c r="KV138" s="283" t="str">
        <f>IF(AND((RIGHT($KV$3,2)-'[1]Miter Profiles'!$AC$309-'[1]Outside Edges'!$B137)&gt;=5,'[1]Outside Edges'!$P137="Yes"),"Yes","No")</f>
        <v>No</v>
      </c>
      <c r="KW138" s="283" t="str">
        <f>IF(AND((RIGHT($KW$3,2)-'[1]Miter Profiles'!$AC$310-'[1]Outside Edges'!$B137)&gt;=5,'[1]Outside Edges'!$P137="Yes"),"Yes","No")</f>
        <v>Yes</v>
      </c>
      <c r="KX138" s="283" t="str">
        <f>IF(AND((RIGHT($KX$3,2)-'[1]Miter Profiles'!$AC$311-'[1]Outside Edges'!$B137)&gt;=5,'[1]Outside Edges'!$P137="Yes"),"Yes","No")</f>
        <v>Yes</v>
      </c>
      <c r="KY138" s="269" t="str">
        <f>IF(AND((RIGHT($KY$3,2)-'[1]Miter Profiles'!$AC$312-'[1]Outside Edges'!$B137)&gt;=5,'[1]Outside Edges'!$P137="Yes"),"Yes","No")</f>
        <v>No</v>
      </c>
      <c r="KZ138" s="269" t="str">
        <f>IF(AND((RIGHT($KZ$3,2)-'[1]Miter Profiles'!$AC$313-'[1]Outside Edges'!$B137)&gt;=5,'[1]Outside Edges'!$P137="Yes"),"Yes","No")</f>
        <v>Yes</v>
      </c>
      <c r="LA138" s="269" t="str">
        <f>IF(AND((RIGHT($LA$3,2)-'[1]Miter Profiles'!$AC$314-'[1]Outside Edges'!$B137)&gt;=5,'[1]Outside Edges'!$P137="Yes"),"Yes","No")</f>
        <v>Yes</v>
      </c>
      <c r="LB138" s="283" t="str">
        <f>IF(AND((RIGHT($LB$3,2)-'[1]Miter Profiles'!$AC$315-'[1]Outside Edges'!$B137)&gt;=5,'[1]Outside Edges'!$P137="Yes"),"Yes","No")</f>
        <v>No</v>
      </c>
      <c r="LC138" s="283" t="str">
        <f>IF(AND((RIGHT($LC$3,2)-'[1]Miter Profiles'!$AC$316-'[1]Outside Edges'!$B137)&gt;=5,'[1]Outside Edges'!$P137="Yes"),"Yes","No")</f>
        <v>No</v>
      </c>
      <c r="LD138" s="283" t="str">
        <f>IF(AND((RIGHT($LD$3,2)-'[1]Miter Profiles'!$AC$317-'[1]Outside Edges'!$B137)&gt;=5,'[1]Outside Edges'!$P137="Yes"),"Yes","No")</f>
        <v>No</v>
      </c>
      <c r="LE138" s="283" t="str">
        <f>IF(AND((RIGHT($LE$3,2)-'[1]Miter Profiles'!$AC$318-'[1]Outside Edges'!$B137)&gt;=5,'[1]Outside Edges'!$P137="Yes"),"Yes","No")</f>
        <v>No</v>
      </c>
      <c r="LF138" s="269" t="str">
        <f>IF(AND((RIGHT($LF$3,2)-'[1]Miter Profiles'!$AC$319-'[1]Outside Edges'!$B137)&gt;=5,'[1]Outside Edges'!$P137="Yes"),"Yes","No")</f>
        <v>No</v>
      </c>
      <c r="LG138" s="269" t="str">
        <f>IF(AND((RIGHT($LG$3,2)-'[1]Miter Profiles'!$AC$320-'[1]Outside Edges'!$B137)&gt;=5,'[1]Outside Edges'!$P137="Yes"),"Yes","No")</f>
        <v>No</v>
      </c>
      <c r="LH138" s="269" t="str">
        <f>IF(AND((RIGHT($LH$3,2)-'[1]Miter Profiles'!$AC$321-'[1]Outside Edges'!$B137)&gt;=5,'[1]Outside Edges'!$P137="Yes"),"Yes","No")</f>
        <v>No</v>
      </c>
      <c r="LI138" s="269" t="str">
        <f>IF(AND((RIGHT($LI$3,2)-'[1]Miter Profiles'!$AC$322-'[1]Outside Edges'!$B137)&gt;=5,'[1]Outside Edges'!$P137="Yes"),"Yes","No")</f>
        <v>No</v>
      </c>
      <c r="LJ138" s="283" t="str">
        <f>IF(AND((RIGHT($LJ$3,2)-'[1]Miter Profiles'!$AC$323-'[1]Outside Edges'!$B137)&gt;=5,'[1]Outside Edges'!$P137="Yes"),"Yes","No")</f>
        <v>No</v>
      </c>
      <c r="LK138" s="283" t="str">
        <f>IF(AND((RIGHT($LK$3,2)-'[1]Miter Profiles'!$AC$324-'[1]Outside Edges'!$B137)&gt;=5,'[1]Outside Edges'!$P137="Yes"),"Yes","No")</f>
        <v>Yes</v>
      </c>
      <c r="LL138" s="283" t="str">
        <f>IF(AND((RIGHT($LL$3,2)-'[1]Miter Profiles'!$AC$325-'[1]Outside Edges'!$B137)&gt;=5,'[1]Outside Edges'!$P137="Yes"),"Yes","No")</f>
        <v>Yes</v>
      </c>
      <c r="LM138" s="269" t="str">
        <f>IF(AND((RIGHT($LM$3,2)-'[1]Miter Profiles'!$AC$326-'[1]Outside Edges'!$B137)&gt;=5,'[1]Outside Edges'!$P137="Yes"),"Yes","No")</f>
        <v>Yes</v>
      </c>
      <c r="LN138" s="269" t="str">
        <f>IF(AND((RIGHT($LN$3,2)-'[1]Miter Profiles'!$AC$327-'[1]Outside Edges'!$B137)&gt;=5,'[1]Outside Edges'!$P137="Yes"),"Yes","No")</f>
        <v>Yes</v>
      </c>
      <c r="LO138" s="269" t="str">
        <f>IF(AND((RIGHT($LO$3,2)-'[1]Miter Profiles'!$AC$328-'[1]Outside Edges'!$B137)&gt;=5,'[1]Outside Edges'!$P137="Yes"),"Yes","No")</f>
        <v>Yes</v>
      </c>
      <c r="LP138" s="283" t="str">
        <f>IF(AND((RIGHT($LP$3,2)-'[1]Miter Profiles'!$AC$329-'[1]Outside Edges'!$B137)&gt;=5,'[1]Outside Edges'!$P137="Yes"),"Yes","No")</f>
        <v>No</v>
      </c>
      <c r="LQ138" s="283" t="str">
        <f>IF(AND((RIGHT($LQ$3,2)-'[1]Miter Profiles'!$AC$330-'[1]Outside Edges'!$B137)&gt;=5,'[1]Outside Edges'!$P137="Yes"),"Yes","No")</f>
        <v>Yes</v>
      </c>
      <c r="LR138" s="283" t="str">
        <f>IF(AND((RIGHT($LR$3,2)-'[1]Miter Profiles'!$AC$331-'[1]Outside Edges'!$B137)&gt;=5,'[1]Outside Edges'!$P137="Yes"),"Yes","No")</f>
        <v>Yes</v>
      </c>
      <c r="LS138" s="269" t="str">
        <f>IF(AND((RIGHT($LS$3,2)-'[1]Miter Profiles'!$AC$332-'[1]Outside Edges'!$B137)&gt;=5,'[1]Outside Edges'!$P137="Yes"),"Yes","No")</f>
        <v>No</v>
      </c>
      <c r="LT138" s="269" t="str">
        <f>IF(AND((RIGHT($LT$3,2)-'[1]Miter Profiles'!$AC$333-'[1]Outside Edges'!$B137)&gt;=5,'[1]Outside Edges'!$P137="Yes"),"Yes","No")</f>
        <v>Yes</v>
      </c>
      <c r="LU138" s="269" t="str">
        <f>IF(AND((RIGHT($LU$3,2)-'[1]Miter Profiles'!$AC$334-'[1]Outside Edges'!$B137)&gt;=5,'[1]Outside Edges'!$P137="Yes"),"Yes","No")</f>
        <v>Yes</v>
      </c>
      <c r="LV138" s="283" t="str">
        <f>IF(AND((RIGHT($LV$3,2)-'[1]Miter Profiles'!$AC$335-'[1]Outside Edges'!$B137)&gt;=5,'[1]Outside Edges'!$P137="Yes"),"Yes","No")</f>
        <v>No</v>
      </c>
      <c r="LW138" s="283" t="str">
        <f>IF(AND((RIGHT($LW$3,2)-'[1]Miter Profiles'!$AC$336-'[1]Outside Edges'!$B137)&gt;=5,'[1]Outside Edges'!$P137="Yes"),"Yes","No")</f>
        <v>Yes</v>
      </c>
      <c r="LX138" s="283" t="str">
        <f>IF(AND((RIGHT($LX$3,2)-'[1]Miter Profiles'!$AC$337-'[1]Outside Edges'!$B137)&gt;=5,'[1]Outside Edges'!$P137="Yes"),"Yes","No")</f>
        <v>Yes</v>
      </c>
      <c r="LY138" s="269" t="str">
        <f>IF(AND((RIGHT($LY$3,2)-'[1]Miter Profiles'!$AC$338-'[1]Outside Edges'!$B137)&gt;=5,'[1]Outside Edges'!$P137="Yes"),"Yes","No")</f>
        <v>Yes</v>
      </c>
      <c r="LZ138" s="269" t="str">
        <f>IF(AND((RIGHT($LZ$3,2)-'[1]Miter Profiles'!$AC$339-'[1]Outside Edges'!$B137)&gt;=5,'[1]Outside Edges'!$P137="Yes"),"Yes","No")</f>
        <v>Yes</v>
      </c>
      <c r="MA138" s="269" t="str">
        <f>IF(AND((RIGHT($MA$3,2)-'[1]Miter Profiles'!$AC$340-'[1]Outside Edges'!$B137)&gt;=5,'[1]Outside Edges'!$P137="Yes"),"Yes","No")</f>
        <v>Yes</v>
      </c>
      <c r="MB138" s="283" t="str">
        <f>IF(AND((RIGHT($MB$3,2)-'[1]Miter Profiles'!$AC$341-'[1]Outside Edges'!$B137)&gt;=5,'[1]Outside Edges'!$P137="Yes"),"Yes","No")</f>
        <v>No</v>
      </c>
      <c r="MC138" s="283" t="str">
        <f>IF(AND((RIGHT($MC$3,2)-'[1]Miter Profiles'!$AC$342-'[1]Outside Edges'!$B137)&gt;=5,'[1]Outside Edges'!$P137="Yes"),"Yes","No")</f>
        <v>Yes</v>
      </c>
      <c r="MD138" s="283" t="str">
        <f>IF(AND((RIGHT($MD$3,2)-'[1]Miter Profiles'!$AC$343-'[1]Outside Edges'!$B137)&gt;=5,'[1]Outside Edges'!$P137="Yes"),"Yes","No")</f>
        <v>Yes</v>
      </c>
      <c r="ME138" s="269" t="str">
        <f>IF(AND((RIGHT($ME$3,2)-'[1]Miter Profiles'!$AC$344-'[1]Outside Edges'!$B137)&gt;=5,'[1]Outside Edges'!$P137="Yes"),"Yes","No")</f>
        <v>Yes</v>
      </c>
      <c r="MF138" s="269" t="str">
        <f>IF(AND((RIGHT($MF$3,2)-'[1]Miter Profiles'!$AC$345-'[1]Outside Edges'!$B137)&gt;=5,'[1]Outside Edges'!$P137="Yes"),"Yes","No")</f>
        <v>Yes</v>
      </c>
      <c r="MG138" s="269" t="str">
        <f>IF(AND((RIGHT($MG$3,2)-'[1]Miter Profiles'!$AC$346-'[1]Outside Edges'!$B137)&gt;=5,'[1]Outside Edges'!$P137="Yes"),"Yes","No")</f>
        <v>Yes</v>
      </c>
      <c r="MH138" s="283" t="str">
        <f>IF(AND((RIGHT($MH$3,2)-'[1]Miter Profiles'!$AC$347-'[1]Outside Edges'!$B137)&gt;=5,'[1]Outside Edges'!$P137="Yes"),"Yes","No")</f>
        <v>Yes</v>
      </c>
      <c r="MI138" s="283" t="str">
        <f>IF(AND((RIGHT($MI$3,2)-'[1]Miter Profiles'!$AC$348-'[1]Outside Edges'!$B137)&gt;=5,'[1]Outside Edges'!$P137="Yes"),"Yes","No")</f>
        <v>Yes</v>
      </c>
      <c r="MJ138" s="283" t="str">
        <f>IF(AND((RIGHT($MJ$3,2)-'[1]Miter Profiles'!$AC$349-'[1]Outside Edges'!$B137)&gt;=5,'[1]Outside Edges'!$P137="Yes"),"Yes","No")</f>
        <v>Yes</v>
      </c>
      <c r="MK138" s="269" t="str">
        <f>IF(AND((RIGHT($MK$3,2)-'[1]Miter Profiles'!$AC$350-'[1]Outside Edges'!$B137)&gt;=5,'[1]Outside Edges'!$P137="Yes"),"Yes","No")</f>
        <v>Yes</v>
      </c>
      <c r="ML138" s="269" t="str">
        <f>IF(AND((RIGHT($ML$3,2)-'[1]Miter Profiles'!$AC$351-'[1]Outside Edges'!$B137)&gt;=5,'[1]Outside Edges'!$P137="Yes"),"Yes","No")</f>
        <v>Yes</v>
      </c>
      <c r="MM138" s="269" t="str">
        <f>IF(AND((RIGHT($MM$3,2)-'[1]Miter Profiles'!$AC$352-'[1]Outside Edges'!$B137)&gt;=5,'[1]Outside Edges'!$P137="Yes"),"Yes","No")</f>
        <v>Yes</v>
      </c>
      <c r="MN138" s="283" t="str">
        <f>IF(AND((RIGHT($MK$3,2)-'[1]Miter Profiles'!$AC$350-'[1]Outside Edges'!$B137)&gt;=5,'[1]Outside Edges'!$P137="Yes"),"Yes","No")</f>
        <v>Yes</v>
      </c>
      <c r="MO138" s="283" t="str">
        <f>IF(AND((RIGHT($ML$3,2)-'[1]Miter Profiles'!$AC$351-'[1]Outside Edges'!$B137)&gt;=5,'[1]Outside Edges'!$P137="Yes"),"Yes","No")</f>
        <v>Yes</v>
      </c>
      <c r="MP138" s="283" t="str">
        <f>IF(AND((RIGHT($MM$3,2)-'[1]Miter Profiles'!$AC$352-'[1]Outside Edges'!$B137)&gt;=5,'[1]Outside Edges'!$P137="Yes"),"Yes","No")</f>
        <v>Yes</v>
      </c>
    </row>
    <row r="139" spans="1:354" ht="15.75" customHeight="1" thickBot="1" x14ac:dyDescent="0.3">
      <c r="A139" s="8" t="str">
        <f>IF('[1]Outside Edges'!$A138&lt;&gt;"",'[1]Outside Edges'!$A138,"")</f>
        <v>D136</v>
      </c>
      <c r="B139" s="10" t="str">
        <f>IF(AND((RIGHT($B$3,2)-'[1]Miter Profiles'!$AC$3-'[1]Outside Edges'!$B138)&gt;=5,'[1]Outside Edges'!$P138="Yes"),"Yes","No")</f>
        <v>Yes</v>
      </c>
      <c r="C139" s="10" t="str">
        <f>IF(AND((RIGHT($C$3,2)-'[1]Miter Profiles'!$AC$4-'[1]Outside Edges'!$B138)&gt;=5,'[1]Outside Edges'!$P138="Yes"),"Yes","No")</f>
        <v>Yes</v>
      </c>
      <c r="D139" s="85" t="str">
        <f>IF(AND((RIGHT($D$3,2)-'[1]Miter Profiles'!$AC$5-'[1]Outside Edges'!$B138)&gt;=5,'[1]Outside Edges'!$P138="Yes"),"Yes","No")</f>
        <v>Yes</v>
      </c>
      <c r="E139" s="86" t="str">
        <f>IF(AND((RIGHT($E$3,2)-'[1]Miter Profiles'!$AC$6-'[1]Outside Edges'!$B138)&gt;=5,'[1]Outside Edges'!$P138="Yes"),"Yes","No")</f>
        <v>Yes</v>
      </c>
      <c r="F139" s="11" t="str">
        <f>IF(AND((RIGHT($F$3,2)-'[1]Miter Profiles'!$AC$7-'[1]Outside Edges'!$B138)&gt;=5,'[1]Outside Edges'!$P138="Yes"),"Yes","No")</f>
        <v>Yes</v>
      </c>
      <c r="G139" s="87" t="str">
        <f>IF(AND((RIGHT($G$3,2)-'[1]Miter Profiles'!$AC$8-'[1]Outside Edges'!$B138)&gt;=5,'[1]Outside Edges'!$P138="Yes"),"Yes","No")</f>
        <v>Yes</v>
      </c>
      <c r="H139" s="10" t="str">
        <f>IF(AND((RIGHT($H$3,2)-'[1]Miter Profiles'!$AC$9-'[1]Outside Edges'!$B138)&gt;=5,'[1]Outside Edges'!$P138="Yes"),"Yes","No")</f>
        <v>Yes</v>
      </c>
      <c r="I139" s="10" t="str">
        <f>IF(AND((RIGHT($I$3,2)-'[1]Miter Profiles'!$AC$10-'[1]Outside Edges'!$B138)&gt;=5,'[1]Outside Edges'!$P138="Yes"),"Yes","No")</f>
        <v>Yes</v>
      </c>
      <c r="J139" s="85" t="str">
        <f>IF(AND((RIGHT($J$3,2)-'[1]Miter Profiles'!$AC$11-'[1]Outside Edges'!$B138)&gt;=5,'[1]Outside Edges'!$P138="Yes"),"Yes","No")</f>
        <v>Yes</v>
      </c>
      <c r="K139" s="86" t="str">
        <f>IF(AND((RIGHT($K$3,2)-'[1]Miter Profiles'!$AC$12-'[1]Outside Edges'!$B138)&gt;=5,'[1]Outside Edges'!$P138="Yes"),"Yes","No")</f>
        <v>Yes</v>
      </c>
      <c r="L139" s="11" t="str">
        <f>IF(AND((RIGHT($L$3,2)-'[1]Miter Profiles'!$AC$13-'[1]Outside Edges'!$B138)&gt;=5,'[1]Outside Edges'!$P138="Yes"),"Yes","No")</f>
        <v>Yes</v>
      </c>
      <c r="M139" s="87" t="str">
        <f>IF(AND((RIGHT($M$3,2)-'[1]Miter Profiles'!$AC$14-'[1]Outside Edges'!$B138)&gt;=5,'[1]Outside Edges'!$P138="Yes"),"Yes","No")</f>
        <v>Yes</v>
      </c>
      <c r="N139" s="10" t="str">
        <f>IF(AND((RIGHT($N$3,2)-'[1]Miter Profiles'!$AC$15-'[1]Outside Edges'!$B138)&gt;=4,'[1]Outside Edges'!$P138="Yes"),"Yes","No")</f>
        <v>Yes</v>
      </c>
      <c r="O139" s="10" t="str">
        <f>IF(AND((RIGHT($O$3,2)-'[1]Miter Profiles'!$AC$16-'[1]Outside Edges'!$B138)&gt;=5,'[1]Outside Edges'!$P138="Yes"),"Yes","No")</f>
        <v>Yes</v>
      </c>
      <c r="P139" s="85" t="str">
        <f>IF(AND((RIGHT($P$3,2)-'[1]Miter Profiles'!$AC$17-'[1]Outside Edges'!$B138)&gt;=5,'[1]Outside Edges'!$P138="Yes"),"Yes","No")</f>
        <v>Yes</v>
      </c>
      <c r="Q139" s="86" t="str">
        <f>IF(AND((RIGHT($Q$3,2)-'[1]Miter Profiles'!$AC$18-'[1]Outside Edges'!$B138)&gt;=5,'[1]Outside Edges'!$P138="Yes"),"Yes","No")</f>
        <v>Yes</v>
      </c>
      <c r="R139" s="11" t="str">
        <f>IF(AND((RIGHT($R$3,2)-'[1]Miter Profiles'!$AC$19-'[1]Outside Edges'!$B138)&gt;=5,'[1]Outside Edges'!$P138="Yes"),"Yes","No")</f>
        <v>Yes</v>
      </c>
      <c r="S139" s="87" t="str">
        <f>IF(AND((RIGHT($S$3,2)-'[1]Miter Profiles'!$AC$20-'[1]Outside Edges'!$B138)&gt;=5,'[1]Outside Edges'!$P138="Yes"),"Yes","No")</f>
        <v>Yes</v>
      </c>
      <c r="T139" s="10" t="str">
        <f>IF(AND((RIGHT($T$3,2)-'[1]Miter Profiles'!$AC$21-'[1]Outside Edges'!$B138)&gt;=5,'[1]Outside Edges'!$P138="Yes"),"Yes","No")</f>
        <v>Yes</v>
      </c>
      <c r="U139" s="10" t="str">
        <f>IF(AND((RIGHT($U$3,2)-'[1]Miter Profiles'!$AC$22-'[1]Outside Edges'!$B138)&gt;=5,'[1]Outside Edges'!$P138="Yes"),"Yes","No")</f>
        <v>Yes</v>
      </c>
      <c r="V139" s="85" t="str">
        <f>IF(AND((RIGHT($V$3,2)-'[1]Miter Profiles'!$AC$23-'[1]Outside Edges'!$B138)&gt;=5,'[1]Outside Edges'!$P138="Yes"),"Yes","No")</f>
        <v>Yes</v>
      </c>
      <c r="W139" s="86" t="str">
        <f>IF(AND((RIGHT($W$3,2)-'[1]Miter Profiles'!$AC$24-'[1]Outside Edges'!$B138)&gt;=5,'[1]Outside Edges'!$P138="Yes"),"Yes","No")</f>
        <v>No</v>
      </c>
      <c r="X139" s="11" t="str">
        <f>IF(AND((RIGHT($X$3,2)-'[1]Miter Profiles'!$AC$25-'[1]Outside Edges'!$B138)&gt;=5,'[1]Outside Edges'!$P138="Yes"),"Yes","No")</f>
        <v>Yes</v>
      </c>
      <c r="Y139" s="87" t="str">
        <f>IF(AND((RIGHT($Y$3,2)-'[1]Miter Profiles'!$AC$26-'[1]Outside Edges'!$B138)&gt;=5,'[1]Outside Edges'!$P138="Yes"),"Yes","No")</f>
        <v>Yes</v>
      </c>
      <c r="Z139" s="10" t="str">
        <f>IF(AND((RIGHT($Z$3,2)-'[1]Miter Profiles'!$AC$27-'[1]Outside Edges'!$B138)&gt;=5,'[1]Outside Edges'!$P138="Yes"),"Yes","No")</f>
        <v>Yes</v>
      </c>
      <c r="AA139" s="10" t="str">
        <f>IF(AND((RIGHT($AA$3,2)-'[1]Miter Profiles'!$AC$28-'[1]Outside Edges'!$B138)&gt;=5,'[1]Outside Edges'!$P138="Yes"),"Yes","No")</f>
        <v>Yes</v>
      </c>
      <c r="AB139" s="85" t="str">
        <f>IF(AND((RIGHT($AB$3,2)-'[1]Miter Profiles'!$AC$29-'[1]Outside Edges'!$B138)&gt;=5,'[1]Outside Edges'!$P138="Yes"),"Yes","No")</f>
        <v>Yes</v>
      </c>
      <c r="AC139" s="86" t="str">
        <f>IF(AND((RIGHT($AC$3,2)-'[1]Miter Profiles'!$AC$30-'[1]Outside Edges'!$B138)&gt;=5,'[1]Outside Edges'!$P138="Yes"),"Yes","No")</f>
        <v>Yes</v>
      </c>
      <c r="AD139" s="11" t="str">
        <f>IF(AND((RIGHT($AD$3,2)-'[1]Miter Profiles'!$AC$31-'[1]Outside Edges'!$B138)&gt;=5,'[1]Outside Edges'!$P138="Yes"),"Yes","No")</f>
        <v>Yes</v>
      </c>
      <c r="AE139" s="87" t="str">
        <f>IF(AND((RIGHT($AE$3,2)-'[1]Miter Profiles'!$AC$32-'[1]Outside Edges'!$B138)&gt;=5,'[1]Outside Edges'!$P138="Yes"),"Yes","No")</f>
        <v>Yes</v>
      </c>
      <c r="AF139" s="10" t="str">
        <f>IF(AND((RIGHT($AF$3,2)-'[1]Miter Profiles'!$AC$33-'[1]Outside Edges'!$B138)&gt;=5,'[1]Outside Edges'!$P138="Yes"),"Yes","No")</f>
        <v>Yes</v>
      </c>
      <c r="AG139" s="10" t="str">
        <f>IF(AND((RIGHT($AG$3,2)-'[1]Miter Profiles'!$AC$34-'[1]Outside Edges'!$B138)&gt;=5,'[1]Outside Edges'!$P138="Yes"),"Yes","No")</f>
        <v>Yes</v>
      </c>
      <c r="AH139" s="85" t="str">
        <f>IF(AND((RIGHT($AH$3,2)-'[1]Miter Profiles'!$AC$35-'[1]Outside Edges'!$B138)&gt;=5,'[1]Outside Edges'!$P138="Yes"),"Yes","No")</f>
        <v>Yes</v>
      </c>
      <c r="AI139" s="86" t="str">
        <f>IF(AND((RIGHT($AI$3,2)-'[1]Miter Profiles'!$AC$36-'[1]Outside Edges'!$B138)&gt;=5,'[1]Outside Edges'!$P138="Yes"),"Yes","No")</f>
        <v>Yes</v>
      </c>
      <c r="AJ139" s="11" t="str">
        <f>IF(AND((RIGHT($AJ$3,2)-'[1]Miter Profiles'!$AC$37-'[1]Outside Edges'!$B138)&gt;=5,'[1]Outside Edges'!$P138="Yes"),"Yes","No")</f>
        <v>Yes</v>
      </c>
      <c r="AK139" s="87" t="str">
        <f>IF(AND((RIGHT($AK$3,2)-'[1]Miter Profiles'!$AC$38-'[1]Outside Edges'!$B138)&gt;=5,'[1]Outside Edges'!$P138="Yes"),"Yes","No")</f>
        <v>Yes</v>
      </c>
      <c r="AL139" s="10" t="str">
        <f>IF(AND((RIGHT($AL$3,2)-'[1]Miter Profiles'!$AC$39-'[1]Outside Edges'!$B138)&gt;=5,'[1]Outside Edges'!$P138="Yes"),"Yes","No")</f>
        <v>Yes</v>
      </c>
      <c r="AM139" s="10" t="str">
        <f>IF(AND((RIGHT($AM$3,2)-'[1]Miter Profiles'!$AC$40-'[1]Outside Edges'!$B138)&gt;=5,'[1]Outside Edges'!$P138="Yes"),"Yes","No")</f>
        <v>Yes</v>
      </c>
      <c r="AN139" s="85" t="str">
        <f>IF(AND((RIGHT($AN$3,2)-'[1]Miter Profiles'!$AC$41-'[1]Outside Edges'!$B138)&gt;=5,'[1]Outside Edges'!$P138="Yes"),"Yes","No")</f>
        <v>Yes</v>
      </c>
      <c r="AO139" s="86" t="str">
        <f>IF(AND((RIGHT($AO$3,2)-'[1]Miter Profiles'!$AC$42-'[1]Outside Edges'!$B138)&gt;=5,'[1]Outside Edges'!$P138="Yes"),"Yes","No")</f>
        <v>Yes</v>
      </c>
      <c r="AP139" s="11" t="str">
        <f>IF(AND((RIGHT($AP$3,2)-'[1]Miter Profiles'!$AC$43-'[1]Outside Edges'!$B138)&gt;=5,'[1]Outside Edges'!$P138="Yes"),"Yes","No")</f>
        <v>Yes</v>
      </c>
      <c r="AQ139" s="87" t="str">
        <f>IF(AND((RIGHT($AQ$3,2)-'[1]Miter Profiles'!$AC$44-'[1]Outside Edges'!$B138)&gt;=5,'[1]Outside Edges'!$P138="Yes"),"Yes","No")</f>
        <v>Yes</v>
      </c>
      <c r="AR139" s="10" t="str">
        <f>IF(AND((RIGHT($AR$3,2)-'[1]Miter Profiles'!$AC$45-'[1]Outside Edges'!$B138)&gt;=5,'[1]Outside Edges'!$P138="Yes"),"Yes","No")</f>
        <v>Yes</v>
      </c>
      <c r="AS139" s="10" t="str">
        <f>IF(AND((RIGHT($AS$3,2)-'[1]Miter Profiles'!$AC$46-'[1]Outside Edges'!$B138)&gt;=5,'[1]Outside Edges'!$P138="Yes"),"Yes","No")</f>
        <v>Yes</v>
      </c>
      <c r="AT139" s="85" t="str">
        <f>IF(AND((RIGHT($AT$3,2)-'[1]Miter Profiles'!$AC$47-'[1]Outside Edges'!$B138)&gt;=5,'[1]Outside Edges'!$P138="Yes"),"Yes","No")</f>
        <v>Yes</v>
      </c>
      <c r="AU139" s="86" t="str">
        <f>IF(AND((RIGHT($AU$3,2)-'[1]Miter Profiles'!$AC$48-'[1]Outside Edges'!$B138)&gt;=5,'[1]Outside Edges'!$P138="Yes"),"Yes","No")</f>
        <v>Yes</v>
      </c>
      <c r="AV139" s="11" t="str">
        <f>IF(AND((RIGHT($AV$3,2)-'[1]Miter Profiles'!$AC$49-'[1]Outside Edges'!$B138)&gt;=5,'[1]Outside Edges'!$P138="Yes"),"Yes","No")</f>
        <v>Yes</v>
      </c>
      <c r="AW139" s="87" t="str">
        <f>IF(AND((RIGHT($AW$3,2)-'[1]Miter Profiles'!$AC$50-'[1]Outside Edges'!$B138)&gt;=5,'[1]Outside Edges'!$P138="Yes"),"Yes","No")</f>
        <v>Yes</v>
      </c>
      <c r="AX139" s="10" t="str">
        <f>IF(AND((RIGHT($AX$3,2)-'[1]Miter Profiles'!$AC$51-'[1]Outside Edges'!$B138)&gt;=5,'[1]Outside Edges'!$P138="Yes"),"Yes","No")</f>
        <v>Yes</v>
      </c>
      <c r="AY139" s="10" t="str">
        <f>IF(AND((RIGHT($AY$3,2)-'[1]Miter Profiles'!$AC$52-'[1]Outside Edges'!$B138)&gt;=5,'[1]Outside Edges'!$P138="Yes"),"Yes","No")</f>
        <v>Yes</v>
      </c>
      <c r="AZ139" s="85" t="str">
        <f>IF(AND((RIGHT($AZ$3,2)-'[1]Miter Profiles'!$AC$53-'[1]Outside Edges'!$B138)&gt;=5,'[1]Outside Edges'!$P138="Yes"),"Yes","No")</f>
        <v>Yes</v>
      </c>
      <c r="BA139" s="86" t="str">
        <f>IF(AND((RIGHT($BA$3,2)-'[1]Miter Profiles'!$AC$54-'[1]Outside Edges'!$B138)&gt;=5,'[1]Outside Edges'!$P138="Yes"),"Yes","No")</f>
        <v>Yes</v>
      </c>
      <c r="BB139" s="11" t="str">
        <f>IF(AND((RIGHT($BB$3,2)-'[1]Miter Profiles'!$AC$55-'[1]Outside Edges'!$B138)&gt;=5,'[1]Outside Edges'!$P138="Yes"),"Yes","No")</f>
        <v>Yes</v>
      </c>
      <c r="BC139" s="87" t="str">
        <f>IF(AND((RIGHT($BC$3,2)-'[1]Miter Profiles'!$AC$56-'[1]Outside Edges'!$B138)&gt;=5,'[1]Outside Edges'!$P138="Yes"),"Yes","No")</f>
        <v>Yes</v>
      </c>
      <c r="BD139" s="10" t="str">
        <f>IF(AND((RIGHT($BD$3,2)-'[1]Miter Profiles'!$AC$57-'[1]Outside Edges'!$B138)&gt;=5,'[1]Outside Edges'!$P138="Yes"),"Yes","No")</f>
        <v>Yes</v>
      </c>
      <c r="BE139" s="10" t="str">
        <f>IF(AND((RIGHT($BE$3,2)-'[1]Miter Profiles'!$AC$58-'[1]Outside Edges'!$B138)&gt;=5,'[1]Outside Edges'!$P138="Yes"),"Yes","No")</f>
        <v>Yes</v>
      </c>
      <c r="BF139" s="85" t="str">
        <f>IF(AND((RIGHT($BF$3,2)-'[1]Miter Profiles'!$AC$59-'[1]Outside Edges'!$B138)&gt;=5,'[1]Outside Edges'!$P138="Yes"),"Yes","No")</f>
        <v>Yes</v>
      </c>
      <c r="BG139" s="86" t="str">
        <f>IF(AND((RIGHT($BG$3,2)-'[1]Miter Profiles'!$AC$60-'[1]Outside Edges'!$B138)&gt;=5,'[1]Outside Edges'!$P138="Yes"),"Yes","No")</f>
        <v>Yes</v>
      </c>
      <c r="BH139" s="11" t="str">
        <f>IF(AND((RIGHT($BH$3,2)-'[1]Miter Profiles'!$AC$61-'[1]Outside Edges'!$B138)&gt;=5,'[1]Outside Edges'!$P138="Yes"),"Yes","No")</f>
        <v>Yes</v>
      </c>
      <c r="BI139" s="87" t="str">
        <f>IF(AND((RIGHT($BI$3,2)-'[1]Miter Profiles'!$AC$62-'[1]Outside Edges'!$B138)&gt;=5,'[1]Outside Edges'!$P138="Yes"),"Yes","No")</f>
        <v>Yes</v>
      </c>
      <c r="BJ139" s="10" t="str">
        <f>IF(AND((RIGHT($BJ$3,2)-'[1]Miter Profiles'!$AC$63-'[1]Outside Edges'!$B138)&gt;=5,'[1]Outside Edges'!$P138="Yes"),"Yes","No")</f>
        <v>Yes</v>
      </c>
      <c r="BK139" s="10" t="str">
        <f>IF(AND((RIGHT($BK$3,2)-'[1]Miter Profiles'!$AC$64-'[1]Outside Edges'!$B138)&gt;=5,'[1]Outside Edges'!$P138="Yes"),"Yes","No")</f>
        <v>Yes</v>
      </c>
      <c r="BL139" s="85" t="str">
        <f>IF(AND((RIGHT($BL$3,2)-'[1]Miter Profiles'!$AC$65-'[1]Outside Edges'!$B138)&gt;=5,'[1]Outside Edges'!$P138="Yes"),"Yes","No")</f>
        <v>Yes</v>
      </c>
      <c r="BM139" s="86" t="str">
        <f>IF(AND((RIGHT($BM$3,2)-'[1]Miter Profiles'!$AC$66-'[1]Outside Edges'!$B138)&gt;=5,'[1]Outside Edges'!$P138="Yes"),"Yes","No")</f>
        <v>Yes</v>
      </c>
      <c r="BN139" s="11" t="str">
        <f>IF(AND((RIGHT($BN$3,2)-'[1]Miter Profiles'!$AC$67-'[1]Outside Edges'!$B138)&gt;=5,'[1]Outside Edges'!$P138="Yes"),"Yes","No")</f>
        <v>Yes</v>
      </c>
      <c r="BO139" s="87" t="str">
        <f>IF(AND((RIGHT($BO$3,2)-'[1]Miter Profiles'!$AC$68-'[1]Outside Edges'!$B138)&gt;=5,'[1]Outside Edges'!$P138="Yes"),"Yes","No")</f>
        <v>Yes</v>
      </c>
      <c r="BP139" s="10" t="str">
        <f>IF(AND((RIGHT($BP$3,2)-'[1]Miter Profiles'!$AC$69-'[1]Outside Edges'!$B138)&gt;=5,'[1]Outside Edges'!$P138="Yes"),"Yes","No")</f>
        <v>Yes</v>
      </c>
      <c r="BQ139" s="10" t="str">
        <f>IF(AND((RIGHT($BQ$3,2)-'[1]Miter Profiles'!$AC$70-'[1]Outside Edges'!$B138)&gt;=5,'[1]Outside Edges'!$P138="Yes"),"Yes","No")</f>
        <v>Yes</v>
      </c>
      <c r="BR139" s="85" t="str">
        <f>IF(AND((RIGHT($BR$3,2)-'[1]Miter Profiles'!$AC$71-'[1]Outside Edges'!$B138)&gt;=5,'[1]Outside Edges'!$P138="Yes"),"Yes","No")</f>
        <v>Yes</v>
      </c>
      <c r="BS139" s="86" t="str">
        <f>IF(AND((RIGHT($BS$3,2)-'[1]Miter Profiles'!$AC$72-'[1]Outside Edges'!$B138)&gt;=5,'[1]Outside Edges'!$P138="Yes"),"Yes","No")</f>
        <v>Yes</v>
      </c>
      <c r="BT139" s="11" t="str">
        <f>IF(AND((RIGHT($BT$3,2)-'[1]Miter Profiles'!$AC$73-'[1]Outside Edges'!$B138)&gt;=5,'[1]Outside Edges'!$P138="Yes"),"Yes","No")</f>
        <v>Yes</v>
      </c>
      <c r="BU139" s="87" t="str">
        <f>IF(AND((RIGHT($BU$3,2)-'[1]Miter Profiles'!$AC$74-'[1]Outside Edges'!$B138)&gt;=5,'[1]Outside Edges'!$P138="Yes"),"Yes","No")</f>
        <v>Yes</v>
      </c>
      <c r="BV139" s="10" t="str">
        <f>IF(AND((RIGHT($BV$3,2)-'[1]Miter Profiles'!$AC$75-'[1]Outside Edges'!$B138)&gt;=5,'[1]Outside Edges'!$P138="Yes"),"Yes","No")</f>
        <v>Yes</v>
      </c>
      <c r="BW139" s="10" t="str">
        <f>IF(AND((RIGHT($BW$3,2)-'[1]Miter Profiles'!$AC$76-'[1]Outside Edges'!$B138)&gt;=5,'[1]Outside Edges'!$P138="Yes"),"Yes","No")</f>
        <v>Yes</v>
      </c>
      <c r="BX139" s="85" t="str">
        <f>IF(AND((RIGHT($BX$3,2)-'[1]Miter Profiles'!$AC$77-'[1]Outside Edges'!$B138)&gt;=5,'[1]Outside Edges'!$P138="Yes"),"Yes","No")</f>
        <v>Yes</v>
      </c>
      <c r="BY139" s="86" t="str">
        <f>IF(AND((RIGHT($BY$3,2)-'[1]Miter Profiles'!$AC$78-'[1]Outside Edges'!$B138)&gt;=5,'[1]Outside Edges'!$P138="Yes"),"Yes","No")</f>
        <v>Yes</v>
      </c>
      <c r="BZ139" s="11" t="str">
        <f>IF(AND((RIGHT($BZ$3,2)-'[1]Miter Profiles'!$AC$79-'[1]Outside Edges'!$B138)&gt;=5,'[1]Outside Edges'!$P138="Yes"),"Yes","No")</f>
        <v>Yes</v>
      </c>
      <c r="CA139" s="87" t="str">
        <f>IF(AND((RIGHT($CA$3,2)-'[1]Miter Profiles'!$AC$80-'[1]Outside Edges'!$B138)&gt;=5,'[1]Outside Edges'!$P138="Yes"),"Yes","No")</f>
        <v>Yes</v>
      </c>
      <c r="CB139" s="10" t="str">
        <f>IF(AND((RIGHT($CB$3,2)-'[1]Miter Profiles'!$AC$81-'[1]Outside Edges'!$B138)&gt;=5,'[1]Outside Edges'!$P138="Yes"),"Yes","No")</f>
        <v>Yes</v>
      </c>
      <c r="CC139" s="10" t="str">
        <f>IF(AND((RIGHT($CC$3,2)-'[1]Miter Profiles'!$AC$82-'[1]Outside Edges'!$B138)&gt;=5,'[1]Outside Edges'!$P138="Yes"),"Yes","No")</f>
        <v>Yes</v>
      </c>
      <c r="CD139" s="85" t="str">
        <f>IF(AND((RIGHT($CD$3,2)-'[1]Miter Profiles'!$AC$83-'[1]Outside Edges'!$B138)&gt;=5,'[1]Outside Edges'!$P138="Yes"),"Yes","No")</f>
        <v>Yes</v>
      </c>
      <c r="CE139" s="86" t="str">
        <f>IF(AND((RIGHT($CE$3,2)-'[1]Miter Profiles'!$AC$84-'[1]Outside Edges'!$B138)&gt;=5,'[1]Outside Edges'!$P138="Yes"),"Yes","No")</f>
        <v>Yes</v>
      </c>
      <c r="CF139" s="11" t="str">
        <f>IF(AND((RIGHT($CF$3,2)-'[1]Miter Profiles'!$AC$85-'[1]Outside Edges'!$B138)&gt;=5,'[1]Outside Edges'!$P138="Yes"),"Yes","No")</f>
        <v>Yes</v>
      </c>
      <c r="CG139" s="87" t="str">
        <f>IF(AND((RIGHT($CG$3,2)-'[1]Miter Profiles'!$AC$86-'[1]Outside Edges'!$B138)&gt;=5,'[1]Outside Edges'!$P138="Yes"),"Yes","No")</f>
        <v>Yes</v>
      </c>
      <c r="CH139" s="10" t="str">
        <f>IF(AND((RIGHT($CH$3,2)-'[1]Miter Profiles'!$AC$87-'[1]Outside Edges'!$B138)&gt;=5,'[1]Outside Edges'!$P138="Yes"),"Yes","No")</f>
        <v>Yes</v>
      </c>
      <c r="CI139" s="10" t="str">
        <f>IF(AND((RIGHT($CI$3,2)-'[1]Miter Profiles'!$AC$88-'[1]Outside Edges'!$B138)&gt;=5,'[1]Outside Edges'!$P138="Yes"),"Yes","No")</f>
        <v>Yes</v>
      </c>
      <c r="CJ139" s="85" t="str">
        <f>IF(AND((RIGHT($CJ$3,2)-'[1]Miter Profiles'!$AC$89-'[1]Outside Edges'!$B138)&gt;=5,'[1]Outside Edges'!$P138="Yes"),"Yes","No")</f>
        <v>Yes</v>
      </c>
      <c r="CK139" s="86" t="str">
        <f>IF(AND((RIGHT($CK$3,2)-'[1]Miter Profiles'!$AC$90-'[1]Outside Edges'!$B138)&gt;=5,'[1]Outside Edges'!$P138="Yes"),"Yes","No")</f>
        <v>Yes</v>
      </c>
      <c r="CL139" s="11" t="str">
        <f>IF(AND((RIGHT($CL$3,2)-'[1]Miter Profiles'!$AC$91-'[1]Outside Edges'!$B138)&gt;=5,'[1]Outside Edges'!$P138="Yes"),"Yes","No")</f>
        <v>Yes</v>
      </c>
      <c r="CM139" s="87" t="str">
        <f>IF(AND((RIGHT($CM$3,2)-'[1]Miter Profiles'!$AC$92-'[1]Outside Edges'!$B138)&gt;=5,'[1]Outside Edges'!$P138="Yes"),"Yes","No")</f>
        <v>Yes</v>
      </c>
      <c r="CN139" s="10" t="str">
        <f>IF(AND((RIGHT(CN$3,2)-'[1]Miter Profiles'!$AC$93-'[1]Outside Edges'!$B138)&gt;=5,'[1]Outside Edges'!$P138="Yes"),"Yes","No")</f>
        <v>Yes</v>
      </c>
      <c r="CO139" s="10" t="str">
        <f>IF(AND((RIGHT(CO$3,2)-'[1]Miter Profiles'!$AC$94-'[1]Outside Edges'!$B138)&gt;=5,'[1]Outside Edges'!$P138="Yes"),"Yes","No")</f>
        <v>Yes</v>
      </c>
      <c r="CP139" s="85" t="str">
        <f>IF(AND((RIGHT(CP$3,2)-'[1]Miter Profiles'!$AC$95-'[1]Outside Edges'!$B138)&gt;=5,'[1]Outside Edges'!$P138="Yes"),"Yes","No")</f>
        <v>Yes</v>
      </c>
      <c r="CQ139" s="86" t="str">
        <f>IF(AND((RIGHT(CQ$3,2)-'[1]Miter Profiles'!$AC$96-'[1]Outside Edges'!$B138)&gt;=5,'[1]Outside Edges'!$P138="Yes"),"Yes","No")</f>
        <v>Yes</v>
      </c>
      <c r="CR139" s="11" t="str">
        <f>IF(AND((RIGHT(CR$3,2)-'[1]Miter Profiles'!$AC$97-'[1]Outside Edges'!$B138)&gt;=5,'[1]Outside Edges'!$P138="Yes"),"Yes","No")</f>
        <v>Yes</v>
      </c>
      <c r="CS139" s="87" t="str">
        <f>IF(AND((RIGHT(CS$3,2)-'[1]Miter Profiles'!$AC$98-'[1]Outside Edges'!$B138)&gt;=5,'[1]Outside Edges'!$P138="Yes"),"Yes","No")</f>
        <v>Yes</v>
      </c>
      <c r="CT139" s="10" t="str">
        <f>IF(AND((RIGHT($CT$3,2)-'[1]Miter Profiles'!$AC$99-'[1]Outside Edges'!$B138)&gt;=5,'[1]Outside Edges'!$P138="Yes"),"Yes","No")</f>
        <v>Yes</v>
      </c>
      <c r="CU139" s="10" t="str">
        <f>IF(AND((RIGHT($CU$3,2)-'[1]Miter Profiles'!$AC$100-'[1]Outside Edges'!$B138)&gt;=5,'[1]Outside Edges'!$P138="Yes"),"Yes","No")</f>
        <v>Yes</v>
      </c>
      <c r="CV139" s="85" t="str">
        <f>IF(AND((RIGHT($CV$3,2)-'[1]Miter Profiles'!$AC$101-'[1]Outside Edges'!$B138)&gt;=5,'[1]Outside Edges'!$P138="Yes"),"Yes","No")</f>
        <v>Yes</v>
      </c>
      <c r="CW139" s="86" t="str">
        <f>IF(AND((RIGHT($CW$3,2)-'[1]Miter Profiles'!$AC$102-'[1]Outside Edges'!$B138)&gt;=5,'[1]Outside Edges'!$P138="Yes"),"Yes","No")</f>
        <v>Yes</v>
      </c>
      <c r="CX139" s="11" t="str">
        <f>IF(AND((RIGHT($CX$3,2)-'[1]Miter Profiles'!$AC$103-'[1]Outside Edges'!$B138)&gt;=5,'[1]Outside Edges'!$P138="Yes"),"Yes","No")</f>
        <v>Yes</v>
      </c>
      <c r="CY139" s="87" t="str">
        <f>IF(AND((RIGHT($CY$3,2)-'[1]Miter Profiles'!$AC$104-'[1]Outside Edges'!$B138)&gt;=5,'[1]Outside Edges'!$P138="Yes"),"Yes","No")</f>
        <v>Yes</v>
      </c>
      <c r="CZ139" s="10" t="str">
        <f>IF(AND((RIGHT($CZ$3,2)-'[1]Miter Profiles'!$AC$105-'[1]Outside Edges'!$B138)&gt;=5,'[1]Outside Edges'!$P138="Yes"),"Yes","No")</f>
        <v>Yes</v>
      </c>
      <c r="DA139" s="10" t="str">
        <f>IF(AND((RIGHT($DA$3,2)-'[1]Miter Profiles'!$AC$106-'[1]Outside Edges'!$B138)&gt;=5,'[1]Outside Edges'!$P138="Yes"),"Yes","No")</f>
        <v>Yes</v>
      </c>
      <c r="DB139" s="85" t="str">
        <f>IF(AND((RIGHT($DB$3,2)-'[1]Miter Profiles'!$AC$107-'[1]Outside Edges'!$B138)&gt;=5,'[1]Outside Edges'!$P138="Yes"),"Yes","No")</f>
        <v>Yes</v>
      </c>
      <c r="DC139" s="86" t="str">
        <f>IF(AND((RIGHT($DC$3,2)-'[1]Miter Profiles'!$AC$108-'[1]Outside Edges'!$B138)&gt;=5,'[1]Outside Edges'!$P138="Yes"),"Yes","No")</f>
        <v>Yes</v>
      </c>
      <c r="DD139" s="11" t="str">
        <f>IF(AND((RIGHT($DD$3,2)-'[1]Miter Profiles'!$AC$109-'[1]Outside Edges'!$B138)&gt;=5,'[1]Outside Edges'!$P138="Yes"),"Yes","No")</f>
        <v>Yes</v>
      </c>
      <c r="DE139" s="87" t="str">
        <f>IF(AND((RIGHT($DE$3,2)-'[1]Miter Profiles'!$AC$110-'[1]Outside Edges'!$B138)&gt;=5,'[1]Outside Edges'!$P138="Yes"),"Yes","No")</f>
        <v>Yes</v>
      </c>
      <c r="DF139" s="10" t="str">
        <f>IF(AND((RIGHT($DF$3,2)-'[1]Miter Profiles'!$AC$111-'[1]Outside Edges'!$B138)&gt;=5,'[1]Outside Edges'!$P138="Yes"),"Yes","No")</f>
        <v>Yes</v>
      </c>
      <c r="DG139" s="10" t="str">
        <f>IF(AND((RIGHT($DG$3,2)-'[1]Miter Profiles'!$AC$112-'[1]Outside Edges'!$B138)&gt;=5,'[1]Outside Edges'!$P138="Yes"),"Yes","No")</f>
        <v>Yes</v>
      </c>
      <c r="DH139" s="85" t="str">
        <f>IF(AND((RIGHT($DH$3,2)-'[1]Miter Profiles'!$AC$113-'[1]Outside Edges'!$B138)&gt;=5,'[1]Outside Edges'!$P138="Yes"),"Yes","No")</f>
        <v>Yes</v>
      </c>
      <c r="DI139" s="86" t="str">
        <f>IF(AND((RIGHT($DI$3,2)-'[1]Miter Profiles'!$AC$114-'[1]Outside Edges'!$B138)&gt;=5,'[1]Outside Edges'!$P138="Yes"),"Yes","No")</f>
        <v>Yes</v>
      </c>
      <c r="DJ139" s="11" t="str">
        <f>IF(AND((RIGHT($DJ$3,2)-'[1]Miter Profiles'!$AC$115-'[1]Outside Edges'!$B138)&gt;=5,'[1]Outside Edges'!$P138="Yes"),"Yes","No")</f>
        <v>Yes</v>
      </c>
      <c r="DK139" s="87" t="str">
        <f>IF(AND((RIGHT($DK$3,2)-'[1]Miter Profiles'!$AC$116-'[1]Outside Edges'!$B138)&gt;=5,'[1]Outside Edges'!$P138="Yes"),"Yes","No")</f>
        <v>Yes</v>
      </c>
      <c r="DL139" s="10" t="str">
        <f>IF(AND((RIGHT($DL$3,2)-'[1]Miter Profiles'!$AC$117-'[1]Outside Edges'!$B138)&gt;=5,'[1]Outside Edges'!$P138="Yes"),"Yes","No")</f>
        <v>Yes</v>
      </c>
      <c r="DM139" s="10" t="str">
        <f>IF(AND((RIGHT($DM$3,2)-'[1]Miter Profiles'!$AC$118-'[1]Outside Edges'!$B138)&gt;=5,'[1]Outside Edges'!$P138="Yes"),"Yes","No")</f>
        <v>Yes</v>
      </c>
      <c r="DN139" s="85" t="str">
        <f>IF(AND((RIGHT($DN$3,2)-'[1]Miter Profiles'!$AC$119-'[1]Outside Edges'!$B138)&gt;=5,'[1]Outside Edges'!$P138="Yes"),"Yes","No")</f>
        <v>Yes</v>
      </c>
      <c r="DO139" s="86" t="str">
        <f>IF(AND((RIGHT($DO$3,2)-'[1]Miter Profiles'!$AC$120-'[1]Outside Edges'!$B138)&gt;=5,'[1]Outside Edges'!$P138="Yes"),"Yes","No")</f>
        <v>Yes</v>
      </c>
      <c r="DP139" s="11" t="str">
        <f>IF(AND((RIGHT($DP$3,2)-'[1]Miter Profiles'!$AC$121-'[1]Outside Edges'!$B138)&gt;=5,'[1]Outside Edges'!$P138="Yes"),"Yes","No")</f>
        <v>Yes</v>
      </c>
      <c r="DQ139" s="87" t="str">
        <f>IF(AND((RIGHT($DQ$3,2)-'[1]Miter Profiles'!$AC$122-'[1]Outside Edges'!$B138)&gt;=5,'[1]Outside Edges'!$P138="Yes"),"Yes","No")</f>
        <v>Yes</v>
      </c>
      <c r="DR139" s="10" t="str">
        <f>IF(AND((RIGHT($DR$3,2)-'[1]Miter Profiles'!$AC$123-'[1]Outside Edges'!$B138)&gt;=5,'[1]Outside Edges'!$P138="Yes"),"Yes","No")</f>
        <v>Yes</v>
      </c>
      <c r="DS139" s="10" t="str">
        <f>IF(AND((RIGHT($DS$3,2)-'[1]Miter Profiles'!$AC$124-'[1]Outside Edges'!$B138)&gt;=5,'[1]Outside Edges'!$P138="Yes"),"Yes","No")</f>
        <v>Yes</v>
      </c>
      <c r="DT139" s="85" t="str">
        <f>IF(AND((RIGHT($DT$3,2)-'[1]Miter Profiles'!$AC$125-'[1]Outside Edges'!$B138)&gt;=5,'[1]Outside Edges'!$P138="Yes"),"Yes","No")</f>
        <v>Yes</v>
      </c>
      <c r="DU139" s="86" t="str">
        <f>IF(AND((RIGHT($DU$3,2)-'[1]Miter Profiles'!$AC$126-'[1]Outside Edges'!$B138)&gt;=5,'[1]Outside Edges'!$P138="Yes"),"Yes","No")</f>
        <v>Yes</v>
      </c>
      <c r="DV139" s="11" t="str">
        <f>IF(AND((RIGHT($DV$3,2)-'[1]Miter Profiles'!$AC$127-'[1]Outside Edges'!$B138)&gt;=5,'[1]Outside Edges'!$P138="Yes"),"Yes","No")</f>
        <v>Yes</v>
      </c>
      <c r="DW139" s="87" t="str">
        <f>IF(AND((RIGHT($DW$3,2)-'[1]Miter Profiles'!$AC$128-'[1]Outside Edges'!$B138)&gt;=5,'[1]Outside Edges'!$P138="Yes"),"Yes","No")</f>
        <v>Yes</v>
      </c>
      <c r="DX139" s="10" t="str">
        <f>IF(AND((RIGHT($DX$3,2)-'[1]Miter Profiles'!$AC$129-'[1]Outside Edges'!$B138)&gt;=5,'[1]Outside Edges'!$P138="Yes"),"Yes","No")</f>
        <v>Yes</v>
      </c>
      <c r="DY139" s="10" t="str">
        <f>IF(AND((RIGHT($DY$3,2)-'[1]Miter Profiles'!$AC$130-'[1]Outside Edges'!$B138)&gt;=5,'[1]Outside Edges'!$P138="Yes"),"Yes","No")</f>
        <v>Yes</v>
      </c>
      <c r="DZ139" s="85" t="str">
        <f>IF(AND((RIGHT($DZ$3,2)-'[1]Miter Profiles'!$AC$131-'[1]Outside Edges'!$B138)&gt;=5,'[1]Outside Edges'!$P138="Yes"),"Yes","No")</f>
        <v>Yes</v>
      </c>
      <c r="EA139" s="90" t="str">
        <f>IF(AND((RIGHT($EA$3,2)-'[1]Miter Profiles'!$AC$132-'[1]Outside Edges'!$B138)&gt;=5,'[1]Outside Edges'!$P138="Yes"),"Yes","No")</f>
        <v>Yes</v>
      </c>
      <c r="EB139" s="104" t="str">
        <f>IF(AND((RIGHT($EB$3,2)-'[1]Miter Profiles'!$AC$133-'[1]Outside Edges'!$B138)&gt;=5,'[1]Outside Edges'!$P138="Yes"),"Yes","No")</f>
        <v>Yes</v>
      </c>
      <c r="EC139" s="109" t="str">
        <f>IF(AND((RIGHT($EC$3,2)-'[1]Miter Profiles'!$AC$134-'[1]Outside Edges'!$B138)&gt;=5,'[1]Outside Edges'!$P138="Yes"),"Yes","No")</f>
        <v>Yes</v>
      </c>
      <c r="ED139" s="115" t="str">
        <f>IF(AND((RIGHT($ED$3,2)-'[1]Miter Profiles'!$AC$135-'[1]Outside Edges'!$B138)&gt;=5,'[1]Outside Edges'!$P138="Yes"),"Yes","No")</f>
        <v>Yes</v>
      </c>
      <c r="EE139" s="112" t="str">
        <f>IF(AND((RIGHT($EE$3,2)-'[1]Miter Profiles'!$AC$136-'[1]Outside Edges'!$B138)&gt;=5,'[1]Outside Edges'!$P138="Yes"),"Yes","No")</f>
        <v>Yes</v>
      </c>
      <c r="EF139" s="85" t="str">
        <f>IF(AND((RIGHT($EF$3,2)-'[1]Miter Profiles'!$AC$137-'[1]Outside Edges'!$B138)&gt;=5,'[1]Outside Edges'!$P138="Yes"),"Yes","No")</f>
        <v>Yes</v>
      </c>
      <c r="EG139" s="10" t="str">
        <f>IF(AND((RIGHT($EG$3,2)-'[1]Miter Profiles'!$AC$138-'[1]Outside Edges'!$B138)&gt;=5,'[1]Outside Edges'!$P138="Yes"),"Yes","No")</f>
        <v>Yes</v>
      </c>
      <c r="EH139" s="90" t="str">
        <f>IF(AND((RIGHT($EH$3,2)-'[1]Miter Profiles'!$AC$139-'[1]Outside Edges'!$B138)&gt;=5,'[1]Outside Edges'!$P138="Yes"),"Yes","No")</f>
        <v>Yes</v>
      </c>
      <c r="EI139" s="120" t="str">
        <f>IF(AND((RIGHT($EI$3,2)-'[1]Miter Profiles'!$AC$140-'[1]Outside Edges'!$B138)&gt;=5,'[1]Outside Edges'!$P138="Yes"),"Yes","No")</f>
        <v>Yes</v>
      </c>
      <c r="EJ139" s="123" t="str">
        <f>IF(AND((RIGHT($EJ$3,2)-'[1]Miter Profiles'!$AC$141-'[1]Outside Edges'!$B138)&gt;=5,'[1]Outside Edges'!$P138="Yes"),"Yes","No")</f>
        <v>Yes</v>
      </c>
      <c r="EK139" s="123" t="str">
        <f>IF(AND((RIGHT($EK$3,2)-'[1]Miter Profiles'!$AC$142-'[1]Outside Edges'!$B138)&gt;=5,'[1]Outside Edges'!$P138="Yes"),"Yes","No")</f>
        <v>Yes</v>
      </c>
      <c r="EL139" s="115" t="str">
        <f>IF(AND((RIGHT($EL$3,2)-'[1]Miter Profiles'!$AC$143-'[1]Outside Edges'!$B138)&gt;=5,'[1]Outside Edges'!$P138="Yes"),"Yes","No")</f>
        <v>Yes</v>
      </c>
      <c r="EM139" s="128" t="str">
        <f>IF(AND((RIGHT($EM$3,2)-'[1]Miter Profiles'!$AC$144-'[1]Outside Edges'!$B138)&gt;=5,'[1]Outside Edges'!$P138="Yes"),"Yes","No")</f>
        <v>Yes</v>
      </c>
      <c r="EN139" s="10" t="str">
        <f>IF(AND((RIGHT($EN$3,2)-'[1]Miter Profiles'!$AC$145-'[1]Outside Edges'!$B138)&gt;=5,'[1]Outside Edges'!$P138="Yes"),"Yes","No")</f>
        <v>Yes</v>
      </c>
      <c r="EO139" s="90" t="str">
        <f>IF(AND((RIGHT($EO$3,2)-'[1]Miter Profiles'!$AC$146-'[1]Outside Edges'!$B138)&gt;=5,'[1]Outside Edges'!$P138="Yes"),"Yes","No")</f>
        <v>Yes</v>
      </c>
      <c r="EP139" s="123" t="str">
        <f>IF(AND((RIGHT($EP$3,2)-'[1]Miter Profiles'!$AC$147-'[1]Outside Edges'!$B138)&gt;=5,'[1]Outside Edges'!$P138="Yes"),"Yes","No")</f>
        <v>Yes</v>
      </c>
      <c r="EQ139" s="123" t="str">
        <f>IF(AND((RIGHT($EQ$3,2)-'[1]Miter Profiles'!$AC$148-'[1]Outside Edges'!$B138)&gt;=5,'[1]Outside Edges'!$P138="Yes"),"Yes","No")</f>
        <v>Yes</v>
      </c>
      <c r="ER139" s="115" t="str">
        <f>IF(AND((RIGHT($ER$3,2)-'[1]Miter Profiles'!$AC$149-'[1]Outside Edges'!$B138)&gt;=5,'[1]Outside Edges'!$P138="Yes"),"Yes","No")</f>
        <v>Yes</v>
      </c>
      <c r="ES139" s="128" t="str">
        <f>IF(AND((RIGHT($ES$3,2)-'[1]Miter Profiles'!$AC$150-'[1]Outside Edges'!$B138)&gt;=5,'[1]Outside Edges'!$P138="Yes"),"Yes","No")</f>
        <v>Yes</v>
      </c>
      <c r="ET139" s="10" t="str">
        <f>IF(AND((RIGHT($ET$3,2)-'[1]Miter Profiles'!$AC$151-'[1]Outside Edges'!$B138)&gt;=5,'[1]Outside Edges'!$P138="Yes"),"Yes","No")</f>
        <v>Yes</v>
      </c>
      <c r="EU139" s="90" t="str">
        <f>IF(AND((RIGHT($EU$3,2)-'[1]Miter Profiles'!$AC$152-'[1]Outside Edges'!$B138)&gt;=5,'[1]Outside Edges'!$P138="Yes"),"Yes","No")</f>
        <v>Yes</v>
      </c>
      <c r="EV139" s="123" t="str">
        <f>IF(AND((RIGHT($EV$3,2)-'[1]Miter Profiles'!$AC$153-'[1]Outside Edges'!$B138)&gt;=5,'[1]Outside Edges'!$P138="Yes"),"Yes","No")</f>
        <v>Yes</v>
      </c>
      <c r="EW139" s="123" t="str">
        <f>IF(AND((RIGHT($EW$3,2)-'[1]Miter Profiles'!$AC$154-'[1]Outside Edges'!$B138)&gt;=5,'[1]Outside Edges'!$P138="Yes"),"Yes","No")</f>
        <v>Yes</v>
      </c>
      <c r="EX139" s="115" t="str">
        <f>IF(AND((RIGHT($EX$3,2)-'[1]Miter Profiles'!$AC$155-'[1]Outside Edges'!$B138)&gt;=5,'[1]Outside Edges'!$P138="Yes"),"Yes","No")</f>
        <v>Yes</v>
      </c>
      <c r="EY139" s="128" t="str">
        <f>IF(AND((RIGHT($EY$3,2)-'[1]Miter Profiles'!$AC$156-'[1]Outside Edges'!$B138)&gt;=5,'[1]Outside Edges'!$P138="Yes"),"Yes","No")</f>
        <v>Yes</v>
      </c>
      <c r="EZ139" s="10" t="str">
        <f>IF(AND((RIGHT($EZ$3,2)-'[1]Miter Profiles'!$AC$157-'[1]Outside Edges'!$B138)&gt;=5,'[1]Outside Edges'!$P138="Yes"),"Yes","No")</f>
        <v>Yes</v>
      </c>
      <c r="FA139" s="90" t="str">
        <f>IF(AND((RIGHT($FA$3,2)-'[1]Miter Profiles'!$AC$158-'[1]Outside Edges'!$B138)&gt;=5,'[1]Outside Edges'!$P138="Yes"),"Yes","No")</f>
        <v>Yes</v>
      </c>
      <c r="FB139" s="123" t="str">
        <f>IF(AND((RIGHT($FB$3,2)-'[1]Miter Profiles'!$AC$159-'[1]Outside Edges'!$B138)&gt;=5,'[1]Outside Edges'!$P138="Yes"),"Yes","No")</f>
        <v>Yes</v>
      </c>
      <c r="FC139" s="123" t="str">
        <f>IF(AND((RIGHT($FC$3,2)-'[1]Miter Profiles'!$AC$160-'[1]Outside Edges'!$B138)&gt;=5,'[1]Outside Edges'!$P138="Yes"),"Yes","No")</f>
        <v>Yes</v>
      </c>
      <c r="FD139" s="115" t="str">
        <f>IF(AND((RIGHT($FD$3,2)-'[1]Miter Profiles'!$AC$161-'[1]Outside Edges'!$B138)&gt;=5,'[1]Outside Edges'!$P138="Yes"),"Yes","No")</f>
        <v>Yes</v>
      </c>
      <c r="FE139" s="128" t="str">
        <f>IF(AND((RIGHT($FE$3,2)-'[1]Miter Profiles'!$AC$162-'[1]Outside Edges'!$B138)&gt;=5,'[1]Outside Edges'!$P138="Yes"),"Yes","No")</f>
        <v>Yes</v>
      </c>
      <c r="FF139" s="10" t="str">
        <f>IF(AND((RIGHT($FF$3,2)-'[1]Miter Profiles'!$AC$163-'[1]Outside Edges'!$B138)&gt;=5,'[1]Outside Edges'!$P138="Yes"),"Yes","No")</f>
        <v>Yes</v>
      </c>
      <c r="FG139" s="90" t="str">
        <f>IF(AND((RIGHT($FG$3,2)-'[1]Miter Profiles'!$AC$164-'[1]Outside Edges'!$B138)&gt;=5,'[1]Outside Edges'!$P138="Yes"),"Yes","No")</f>
        <v>Yes</v>
      </c>
      <c r="FH139" s="123" t="str">
        <f>IF(AND((RIGHT($FH$3,2)-'[1]Miter Profiles'!$AC$165-'[1]Outside Edges'!$B138)&gt;=5,'[1]Outside Edges'!$P138="Yes"),"Yes","No")</f>
        <v>Yes</v>
      </c>
      <c r="FI139" s="123" t="str">
        <f>IF(AND((RIGHT($FI$3,2)-'[1]Miter Profiles'!$AC$166-'[1]Outside Edges'!$B138)&gt;=5,'[1]Outside Edges'!$P138="Yes"),"Yes","No")</f>
        <v>Yes</v>
      </c>
      <c r="FJ139" s="115" t="str">
        <f>IF(AND((RIGHT($FJ$3,2)-'[1]Miter Profiles'!$AC$167-'[1]Outside Edges'!$B138)&gt;=5,'[1]Outside Edges'!$P138="Yes"),"Yes","No")</f>
        <v>Yes</v>
      </c>
      <c r="FK139" s="128" t="str">
        <f>IF(AND((RIGHT($FK$3,2)-'[1]Miter Profiles'!$AC$168-'[1]Outside Edges'!$B138)&gt;=5,'[1]Outside Edges'!$P138="Yes"),"Yes","No")</f>
        <v>Yes</v>
      </c>
      <c r="FL139" s="10" t="str">
        <f>IF(AND((RIGHT($FL$3,2)-'[1]Miter Profiles'!$AC$169-'[1]Outside Edges'!$B138)&gt;=5,'[1]Outside Edges'!$P138="Yes"),"Yes","No")</f>
        <v>Yes</v>
      </c>
      <c r="FM139" s="90" t="str">
        <f>IF(AND((RIGHT($FM$3,2)-'[1]Miter Profiles'!$AC$170-'[1]Outside Edges'!$B138)&gt;=5,'[1]Outside Edges'!$P138="Yes"),"Yes","No")</f>
        <v>Yes</v>
      </c>
      <c r="FN139" s="123" t="str">
        <f>IF(AND((RIGHT($FN$3,2)-'[1]Miter Profiles'!$AC$171-'[1]Outside Edges'!$B138)&gt;=5,'[1]Outside Edges'!$P138="Yes"),"Yes","No")</f>
        <v>Yes</v>
      </c>
      <c r="FO139" s="123" t="str">
        <f>IF(AND((RIGHT($FO$3,2)-'[1]Miter Profiles'!$AC$172-'[1]Outside Edges'!$B138)&gt;=5,'[1]Outside Edges'!$P138="Yes"),"Yes","No")</f>
        <v>Yes</v>
      </c>
      <c r="FP139" s="115" t="str">
        <f>IF(AND((RIGHT($FP$3,2)-'[1]Miter Profiles'!$AC$173-'[1]Outside Edges'!$B138)&gt;=5,'[1]Outside Edges'!$P138="Yes"),"Yes","No")</f>
        <v>Yes</v>
      </c>
      <c r="FQ139" s="128" t="str">
        <f>IF(AND((RIGHT($FQ$3,2)-'[1]Miter Profiles'!$AC$174-'[1]Outside Edges'!$B138)&gt;=5,'[1]Outside Edges'!$P138="Yes"),"Yes","No")</f>
        <v>Yes</v>
      </c>
      <c r="FR139" s="10" t="str">
        <f>IF(AND((RIGHT($FR$3,2)-'[1]Miter Profiles'!$AC$175-'[1]Outside Edges'!$B138)&gt;=5,'[1]Outside Edges'!$P138="Yes"),"Yes","No")</f>
        <v>Yes</v>
      </c>
      <c r="FS139" s="90" t="str">
        <f>IF(AND((RIGHT($FS$3,2)-'[1]Miter Profiles'!$AC$176-'[1]Outside Edges'!$B138)&gt;=5,'[1]Outside Edges'!$P138="Yes"),"Yes","No")</f>
        <v>Yes</v>
      </c>
      <c r="FT139" s="123" t="str">
        <f>IF(AND((RIGHT($FT$3,2)-'[1]Miter Profiles'!$AC$177-'[1]Outside Edges'!$B138)&gt;=5,'[1]Outside Edges'!$P138="Yes"),"Yes","No")</f>
        <v>Yes</v>
      </c>
      <c r="FU139" s="123" t="str">
        <f>IF(AND((RIGHT($FU$3,2)-'[1]Miter Profiles'!$AC$178-'[1]Outside Edges'!$B138)&gt;=5,'[1]Outside Edges'!$P138="Yes"),"Yes","No")</f>
        <v>Yes</v>
      </c>
      <c r="FV139" s="115" t="str">
        <f>IF(AND((RIGHT($V$3,2)-'[1]Miter Profiles'!$AC$179-'[1]Outside Edges'!$B138)&gt;=5,'[1]Outside Edges'!$P138="Yes"),"Yes","No")</f>
        <v>Yes</v>
      </c>
      <c r="FW139" s="128" t="str">
        <f>IF(AND((RIGHT($FW$3,2)-'[1]Miter Profiles'!$AC$180-'[1]Outside Edges'!$B138)&gt;=5,'[1]Outside Edges'!$P138="Yes"),"Yes","No")</f>
        <v>No</v>
      </c>
      <c r="FX139" s="269" t="str">
        <f>IF(AND((RIGHT($FX$3,2)-'[1]Miter Profiles'!$AC$181-'[1]Outside Edges'!$B138)&gt;=5,'[1]Outside Edges'!$P138="Yes"),"Yes","No")</f>
        <v>Yes</v>
      </c>
      <c r="FY139" s="273" t="str">
        <f>IF(AND((RIGHT($FY$3,2)-'[1]Miter Profiles'!$AC$182-'[1]Outside Edges'!$B138)&gt;=5,'[1]Outside Edges'!$P138="Yes"),"Yes","No")</f>
        <v>Yes</v>
      </c>
      <c r="FZ139" s="282" t="str">
        <f>IF(AND((RIGHT($FZ$3,2)-'[1]Miter Profiles'!$AC$183-'[1]Outside Edges'!$B138)&gt;=5,'[1]Outside Edges'!$P138="Yes"),"Yes","No")</f>
        <v>Yes</v>
      </c>
      <c r="GA139" s="283" t="str">
        <f>IF(AND((RIGHT($GA$3,2)-'[1]Miter Profiles'!$AC$184-'[1]Outside Edges'!$B138)&gt;=5,'[1]Outside Edges'!$P138="Yes"),"Yes","No")</f>
        <v>Yes</v>
      </c>
      <c r="GB139" s="284" t="str">
        <f>IF(AND((RIGHT($GB$3,2)-'[1]Miter Profiles'!$AC$185-'[1]Outside Edges'!$B138)&gt;=5,'[1]Outside Edges'!$P138="Yes"),"Yes","No")</f>
        <v>Yes</v>
      </c>
      <c r="GC139" s="275" t="str">
        <f>IF(AND((RIGHT($GC$3,2)-'[1]Miter Profiles'!$AC$186-'[1]Outside Edges'!$B138)&gt;=5,'[1]Outside Edges'!$P138="Yes"),"Yes","No")</f>
        <v>Yes</v>
      </c>
      <c r="GD139" s="269" t="str">
        <f>IF(AND((RIGHT($GD$3,2)-'[1]Miter Profiles'!$AC$187-'[1]Outside Edges'!$B138)&gt;=5,'[1]Outside Edges'!$P138="Yes"),"Yes","No")</f>
        <v>Yes</v>
      </c>
      <c r="GE139" s="273" t="str">
        <f>IF(AND((RIGHT($GE$3,2)-'[1]Miter Profiles'!$AC$188-'[1]Outside Edges'!$B138)&gt;=5,'[1]Outside Edges'!$P138="Yes"),"Yes","No")</f>
        <v>Yes</v>
      </c>
      <c r="GF139" s="282" t="str">
        <f>IF(AND((RIGHT($GF$3,2)-'[1]Miter Profiles'!$AC$189-'[1]Outside Edges'!$B138)&gt;=5,'[1]Outside Edges'!$P138="Yes"),"Yes","No")</f>
        <v>Yes</v>
      </c>
      <c r="GG139" s="283" t="str">
        <f>IF(AND((RIGHT($GG$3,2)-'[1]Miter Profiles'!$AC$190-'[1]Outside Edges'!$B138)&gt;=5,'[1]Outside Edges'!$P138="Yes"),"Yes","No")</f>
        <v>Yes</v>
      </c>
      <c r="GH139" s="284" t="str">
        <f>IF(AND((RIGHT($GH$3,2)-'[1]Miter Profiles'!$AC$191-'[1]Outside Edges'!$B138)&gt;=5,'[1]Outside Edges'!$P138="Yes"),"Yes","No")</f>
        <v>Yes</v>
      </c>
      <c r="GI139" s="275" t="str">
        <f>IF(AND((RIGHT($GI$3,2)-'[1]Miter Profiles'!$AC$192-'[1]Outside Edges'!$B138)&gt;=5,'[1]Outside Edges'!$P138="Yes"),"Yes","No")</f>
        <v>Yes</v>
      </c>
      <c r="GJ139" s="269" t="str">
        <f>IF(AND((RIGHT($GJ$3,2)-'[1]Miter Profiles'!$AC$193-'[1]Outside Edges'!$B138)&gt;=5,'[1]Outside Edges'!$P138="Yes"),"Yes","No")</f>
        <v>Yes</v>
      </c>
      <c r="GK139" s="273" t="str">
        <f>IF(AND((RIGHT($GK$3,2)-'[1]Miter Profiles'!$AC$194-'[1]Outside Edges'!$B138)&gt;=5,'[1]Outside Edges'!$P138="Yes"),"Yes","No")</f>
        <v>Yes</v>
      </c>
      <c r="GL139" s="282" t="str">
        <f>IF(AND((RIGHT($GL$3,2)-'[1]Miter Profiles'!$AC$195-'[1]Outside Edges'!$B138)&gt;=5,'[1]Outside Edges'!$P138="Yes"),"Yes","No")</f>
        <v>Yes</v>
      </c>
      <c r="GM139" s="283" t="str">
        <f>IF(AND((RIGHT($GM$3,2)-'[1]Miter Profiles'!$AC$196-'[1]Outside Edges'!$B138)&gt;=5,'[1]Outside Edges'!$P138="Yes"),"Yes","No")</f>
        <v>Yes</v>
      </c>
      <c r="GN139" s="284" t="str">
        <f>IF(AND((RIGHT($GN$3,2)-'[1]Miter Profiles'!$AC$197-'[1]Outside Edges'!$B138)&gt;=5,'[1]Outside Edges'!$P138="Yes"),"Yes","No")</f>
        <v>Yes</v>
      </c>
      <c r="GO139" s="275" t="str">
        <f>IF(AND((RIGHT($GO$3,2)-'[1]Miter Profiles'!$AC$198-'[1]Outside Edges'!$B138)&gt;=5,'[1]Outside Edges'!$P138="Yes"),"Yes","No")</f>
        <v>Yes</v>
      </c>
      <c r="GP139" s="269" t="str">
        <f>IF(AND((RIGHT($GP$3,2)-'[1]Miter Profiles'!$AC$199-'[1]Outside Edges'!$B138)&gt;=5,'[1]Outside Edges'!$P138="Yes"),"Yes","No")</f>
        <v>Yes</v>
      </c>
      <c r="GQ139" s="273" t="str">
        <f>IF(AND((RIGHT($GQ$3,2)-'[1]Miter Profiles'!$AC$200-'[1]Outside Edges'!$B138)&gt;=5,'[1]Outside Edges'!$P138="Yes"),"Yes","No")</f>
        <v>Yes</v>
      </c>
      <c r="GR139" s="282" t="str">
        <f>IF(AND((RIGHT($GR$3,2)-'[1]Miter Profiles'!$AC$201-'[1]Outside Edges'!$B138)&gt;=5,'[1]Outside Edges'!$P138="Yes"),"Yes","No")</f>
        <v>Yes</v>
      </c>
      <c r="GS139" s="283" t="str">
        <f>IF(AND((RIGHT($GS$3,2)-'[1]Miter Profiles'!$AC$202-'[1]Outside Edges'!$B138)&gt;=5,'[1]Outside Edges'!$P138="Yes"),"Yes","No")</f>
        <v>Yes</v>
      </c>
      <c r="GT139" s="284" t="str">
        <f>IF(AND((RIGHT($GT$3,2)-'[1]Miter Profiles'!$AC$203-'[1]Outside Edges'!$B138)&gt;=5,'[1]Outside Edges'!$P138="Yes"),"Yes","No")</f>
        <v>Yes</v>
      </c>
      <c r="GU139" s="275" t="str">
        <f>IF(AND((RIGHT($GU$3,2)-'[1]Miter Profiles'!$AC$204-'[1]Outside Edges'!$B138)&gt;=5,'[1]Outside Edges'!$P138="Yes"),"Yes","No")</f>
        <v>Yes</v>
      </c>
      <c r="GV139" s="269" t="str">
        <f>IF(AND((RIGHT($GV$3,2)-'[1]Miter Profiles'!$AC$205-'[1]Outside Edges'!$B138)&gt;=5,'[1]Outside Edges'!$P138="Yes"),"Yes","No")</f>
        <v>Yes</v>
      </c>
      <c r="GW139" s="273" t="str">
        <f>IF(AND((RIGHT($GW$3,2)-'[1]Miter Profiles'!$AC$206-'[1]Outside Edges'!$B138)&gt;=5,'[1]Outside Edges'!$P138="Yes"),"Yes","No")</f>
        <v>Yes</v>
      </c>
      <c r="GX139" s="282" t="str">
        <f>IF(AND((RIGHT($GX$3,2)-'[1]Miter Profiles'!$AC$207-'[1]Outside Edges'!$B138)&gt;=5,'[1]Outside Edges'!$P138="Yes"),"Yes","No")</f>
        <v>Yes</v>
      </c>
      <c r="GY139" s="283" t="str">
        <f>IF(AND((RIGHT($GY$3,2)-'[1]Miter Profiles'!$AC$208-'[1]Outside Edges'!$B138)&gt;=5,'[1]Outside Edges'!$P138="Yes"),"Yes","No")</f>
        <v>Yes</v>
      </c>
      <c r="GZ139" s="284" t="str">
        <f>IF(AND((RIGHT($GZ$3,2)-'[1]Miter Profiles'!$AC$209-'[1]Outside Edges'!$B138)&gt;=5,'[1]Outside Edges'!$P138="Yes"),"Yes","No")</f>
        <v>Yes</v>
      </c>
      <c r="HA139" s="275" t="str">
        <f>IF(AND((RIGHT($HA$3,2)-'[1]Miter Profiles'!$AC$210-'[1]Outside Edges'!$B138)&gt;=5,'[1]Outside Edges'!$P138="Yes"),"Yes","No")</f>
        <v>Yes</v>
      </c>
      <c r="HB139" s="269" t="str">
        <f>IF(AND((RIGHT($HB$3,2)-'[1]Miter Profiles'!$AC$211-'[1]Outside Edges'!$B138)&gt;=5,'[1]Outside Edges'!$P138="Yes"),"Yes","No")</f>
        <v>Yes</v>
      </c>
      <c r="HC139" s="273" t="str">
        <f>IF(AND((RIGHT($HC$3,2)-'[1]Miter Profiles'!$AC$212-'[1]Outside Edges'!$B138)&gt;=5,'[1]Outside Edges'!$P138="Yes"),"Yes","No")</f>
        <v>Yes</v>
      </c>
      <c r="HD139" s="282" t="str">
        <f>IF(AND((RIGHT($HD$3,2)-'[1]Miter Profiles'!$AC$213-'[1]Outside Edges'!$B138)&gt;=5,'[1]Outside Edges'!$P138="Yes"),"Yes","No")</f>
        <v>Yes</v>
      </c>
      <c r="HE139" s="284" t="str">
        <f>IF(AND((RIGHT($HE$3,2)-'[1]Miter Profiles'!$AC$214-'[1]Outside Edges'!$B138)&gt;=5,'[1]Outside Edges'!$P138="Yes"),"Yes","No")</f>
        <v>Yes</v>
      </c>
      <c r="HF139" s="275" t="str">
        <f>IF(AND((RIGHT($HF$3,2)-'[1]Miter Profiles'!$AC$215-'[1]Outside Edges'!$B138)&gt;=5,'[1]Outside Edges'!$P138="Yes"),"Yes","No")</f>
        <v>Yes</v>
      </c>
      <c r="HG139" s="269" t="str">
        <f>IF(AND((RIGHT($HG$3,2)-'[1]Miter Profiles'!$AC$216-'[1]Outside Edges'!$B138)&gt;=5,'[1]Outside Edges'!$P138="Yes"),"Yes","No")</f>
        <v>Yes</v>
      </c>
      <c r="HH139" s="273" t="str">
        <f>IF(AND((RIGHT($HH$3,2)-'[1]Miter Profiles'!$AC$217-'[1]Outside Edges'!$B138)&gt;=5,'[1]Outside Edges'!$P138="Yes"),"Yes","No")</f>
        <v>Yes</v>
      </c>
      <c r="HI139" s="282" t="str">
        <f>IF(AND((RIGHT($HI$3,2)-'[1]Miter Profiles'!$AC$218-'[1]Outside Edges'!$B138)&gt;=5,'[1]Outside Edges'!$P138="Yes"),"Yes","No")</f>
        <v>Yes</v>
      </c>
      <c r="HJ139" s="283" t="str">
        <f>IF(AND((RIGHT($HJ$3,2)-'[1]Miter Profiles'!$AC$219-'[1]Outside Edges'!$B138)&gt;=5,'[1]Outside Edges'!$P138="Yes"),"Yes","No")</f>
        <v>Yes</v>
      </c>
      <c r="HK139" s="284" t="str">
        <f>IF(AND((RIGHT($HK$3,2)-'[1]Miter Profiles'!$AC$220-'[1]Outside Edges'!$B138)&gt;=5,'[1]Outside Edges'!$P138="Yes"),"Yes","No")</f>
        <v>Yes</v>
      </c>
      <c r="HL139" s="275" t="str">
        <f>IF(AND((RIGHT($HL$3,2)-'[1]Miter Profiles'!$AC$221-'[1]Outside Edges'!$B138)&gt;=5,'[1]Outside Edges'!$P138="Yes"),"Yes","No")</f>
        <v>Yes</v>
      </c>
      <c r="HM139" s="269" t="str">
        <f>IF(AND((RIGHT($HM$3,2)-'[1]Miter Profiles'!$AC$222-'[1]Outside Edges'!$B138)&gt;=5,'[1]Outside Edges'!$P138="Yes"),"Yes","No")</f>
        <v>Yes</v>
      </c>
      <c r="HN139" s="269" t="str">
        <f>IF(AND((RIGHT($HN$3,2)-'[1]Miter Profiles'!$AC$223-'[1]Outside Edges'!$B138)&gt;=5,'[1]Outside Edges'!$P138="Yes"),"Yes","No")</f>
        <v>Yes</v>
      </c>
      <c r="HO139" s="283" t="str">
        <f>IF(AND((RIGHT($HO$3,2)-'[1]Miter Profiles'!$AC$224-'[1]Outside Edges'!$B138)&gt;=5,'[1]Outside Edges'!$P138="Yes"),"Yes","No")</f>
        <v>Yes</v>
      </c>
      <c r="HP139" s="283" t="str">
        <f>IF(AND((RIGHT($HP$3,2)-'[1]Miter Profiles'!$AC$225-'[1]Outside Edges'!$B138)&gt;=5,'[1]Outside Edges'!$P138="Yes"),"Yes","No")</f>
        <v>Yes</v>
      </c>
      <c r="HQ139" s="283" t="str">
        <f>IF(AND((RIGHT($HQ$3,3)-'[1]Miter Profiles'!$AC$226-'[1]Outside Edges'!$B138)&gt;=5,'[1]Outside Edges'!$P138="Yes"),"Yes","No")</f>
        <v>No</v>
      </c>
      <c r="HR139" s="283" t="str">
        <f>IF(AND((RIGHT($HR$3,2)-'[1]Miter Profiles'!$AC$227-'[1]Outside Edges'!$B138)&gt;=5,'[1]Outside Edges'!$P138="Yes"),"Yes","No")</f>
        <v>No</v>
      </c>
      <c r="HS139" s="269" t="str">
        <f>IF(AND((RIGHT($HS$3,2)-'[1]Miter Profiles'!$AC$228-'[1]Outside Edges'!$B138)&gt;=5,'[1]Outside Edges'!$P138="Yes"),"Yes","No")</f>
        <v>Yes</v>
      </c>
      <c r="HT139" s="269" t="str">
        <f>IF(AND((RIGHT($HT$3,2)-'[1]Miter Profiles'!$AC$229-'[1]Outside Edges'!$B138)&gt;=5,'[1]Outside Edges'!$P138="Yes"),"Yes","No")</f>
        <v>Yes</v>
      </c>
      <c r="HU139" s="269" t="str">
        <f>IF(AND((RIGHT($HU$3,2)-'[1]Miter Profiles'!$AC$230-'[1]Outside Edges'!$B138)&gt;=5,'[1]Outside Edges'!$P138="Yes"),"Yes","No")</f>
        <v>Yes</v>
      </c>
      <c r="HV139" s="283" t="str">
        <f>IF(AND((RIGHT($HV$3,2)-'[1]Miter Profiles'!$AC$231-'[1]Outside Edges'!$B138)&gt;=5,'[1]Outside Edges'!$P138="Yes"),"Yes","No")</f>
        <v>Yes</v>
      </c>
      <c r="HW139" s="283" t="str">
        <f>IF(AND((RIGHT($HW$3,2)-'[1]Miter Profiles'!$AC$232-'[1]Outside Edges'!$B138)&gt;=5,'[1]Outside Edges'!$P138="Yes"),"Yes","No")</f>
        <v>Yes</v>
      </c>
      <c r="HX139" s="283" t="str">
        <f>IF(AND((RIGHT($HX$3,2)-'[1]Miter Profiles'!$AC$233-'[1]Outside Edges'!$B138)&gt;=5,'[1]Outside Edges'!$P138="Yes"),"Yes","No")</f>
        <v>Yes</v>
      </c>
      <c r="HY139" s="269" t="str">
        <f>IF(AND((RIGHT($HY$3,2)-'[1]Miter Profiles'!$AC$234-'[1]Outside Edges'!$B138)&gt;=5,'[1]Outside Edges'!$P138="Yes"),"Yes","No")</f>
        <v>Yes</v>
      </c>
      <c r="HZ139" s="269" t="str">
        <f>IF(AND((RIGHT($HZ$3,2)-'[1]Miter Profiles'!$AC$235-'[1]Outside Edges'!$B138)&gt;=5,'[1]Outside Edges'!$P138="Yes"),"Yes","No")</f>
        <v>Yes</v>
      </c>
      <c r="IA139" s="269" t="str">
        <f>IF(AND((RIGHT($IA$3,2)-'[1]Miter Profiles'!$AC$236-'[1]Outside Edges'!$B138)&gt;=5,'[1]Outside Edges'!$P138="Yes"),"Yes","No")</f>
        <v>Yes</v>
      </c>
      <c r="IB139" s="283" t="str">
        <f>IF(AND((RIGHT($IB$3,2)-'[1]Miter Profiles'!$AC$237-'[1]Outside Edges'!$B138)&gt;=5,'[1]Outside Edges'!$P138="Yes"),"Yes","No")</f>
        <v>Yes</v>
      </c>
      <c r="IC139" s="283" t="str">
        <f>IF(AND((RIGHT($IC$3,2)-'[1]Miter Profiles'!$AC$238-'[1]Outside Edges'!$B138)&gt;=5,'[1]Outside Edges'!$P138="Yes"),"Yes","No")</f>
        <v>Yes</v>
      </c>
      <c r="ID139" s="283" t="str">
        <f>IF(AND((RIGHT($ID$3,2)-'[1]Miter Profiles'!$AC$239-'[1]Outside Edges'!$B138)&gt;=5,'[1]Outside Edges'!$P138="Yes"),"Yes","No")</f>
        <v>Yes</v>
      </c>
      <c r="IE139" s="269" t="str">
        <f>IF(AND((RIGHT($IE$3,2)-'[1]Miter Profiles'!$AC$240-'[1]Outside Edges'!$B138)&gt;=5,'[1]Outside Edges'!$P138="Yes"),"Yes","No")</f>
        <v>Yes</v>
      </c>
      <c r="IF139" s="269" t="str">
        <f>IF(AND((RIGHT($IF$3,2)-'[1]Miter Profiles'!$AC$241-'[1]Outside Edges'!$B138)&gt;=5,'[1]Outside Edges'!$P138="Yes"),"Yes","No")</f>
        <v>Yes</v>
      </c>
      <c r="IG139" s="269" t="str">
        <f>IF(AND((RIGHT($IG$3,2)-'[1]Miter Profiles'!$AC$242-'[1]Outside Edges'!$B138)&gt;=5,'[1]Outside Edges'!$P138="Yes"),"Yes","No")</f>
        <v>Yes</v>
      </c>
      <c r="IH139" s="283" t="str">
        <f>IF(AND((RIGHT($IH$3,2)-'[1]Miter Profiles'!$AC$243-'[1]Outside Edges'!$B138)&gt;=5,'[1]Outside Edges'!$P138="Yes"),"Yes","No")</f>
        <v>Yes</v>
      </c>
      <c r="II139" s="283" t="str">
        <f>IF(AND((RIGHT($II$3,2)-'[1]Miter Profiles'!$AC$244-'[1]Outside Edges'!$B138)&gt;=5,'[1]Outside Edges'!$P138="Yes"),"Yes","No")</f>
        <v>Yes</v>
      </c>
      <c r="IJ139" s="283" t="str">
        <f>IF(AND((RIGHT($IJ$3,2)-'[1]Miter Profiles'!$AC$245-'[1]Outside Edges'!$B138)&gt;=5,'[1]Outside Edges'!$P138="Yes"),"Yes","No")</f>
        <v>Yes</v>
      </c>
      <c r="IK139" s="269" t="str">
        <f>IF(AND((RIGHT($IK$3,2)-'[1]Miter Profiles'!$AC$246-'[1]Outside Edges'!$B138)&gt;=5,'[1]Outside Edges'!$P138="Yes"),"Yes","No")</f>
        <v>Yes</v>
      </c>
      <c r="IL139" s="269" t="str">
        <f>IF(AND((RIGHT($IL$3,2)-'[1]Miter Profiles'!$AC$247-'[1]Outside Edges'!$B138)&gt;=5,'[1]Outside Edges'!$P138="Yes"),"Yes","No")</f>
        <v>Yes</v>
      </c>
      <c r="IM139" s="269" t="str">
        <f>IF(AND((RIGHT($IM$3,2)-'[1]Miter Profiles'!$AC$248-'[1]Outside Edges'!$B138)&gt;=5,'[1]Outside Edges'!$P138="Yes"),"Yes","No")</f>
        <v>Yes</v>
      </c>
      <c r="IN139" s="283" t="str">
        <f>IF(AND((RIGHT($IN$3,2)-'[1]Miter Profiles'!$AC$249-'[1]Outside Edges'!$B138)&gt;=5,'[1]Outside Edges'!$P138="Yes"),"Yes","No")</f>
        <v>Yes</v>
      </c>
      <c r="IO139" s="283" t="str">
        <f>IF(AND((RIGHT($IO$3,2)-'[1]Miter Profiles'!$AC$250-'[1]Outside Edges'!$B138)&gt;=5,'[1]Outside Edges'!$P138="Yes"),"Yes","No")</f>
        <v>Yes</v>
      </c>
      <c r="IP139" s="283" t="str">
        <f>IF(AND((RIGHT($IP$3,2)-'[1]Miter Profiles'!$AC$251-'[1]Outside Edges'!$B138)&gt;=5,'[1]Outside Edges'!$P138="Yes"),"Yes","No")</f>
        <v>Yes</v>
      </c>
      <c r="IQ139" s="269" t="str">
        <f>IF(AND((RIGHT($IQ$3,2)-'[1]Miter Profiles'!$AC$252-'[1]Outside Edges'!$B138)&gt;=5,'[1]Outside Edges'!$P138="Yes"),"Yes","No")</f>
        <v>Yes</v>
      </c>
      <c r="IR139" s="269" t="str">
        <f>IF(AND((RIGHT($IR$3,2)-'[1]Miter Profiles'!$AC$253-'[1]Outside Edges'!$B138)&gt;=5,'[1]Outside Edges'!$P138="Yes"),"Yes","No")</f>
        <v>Yes</v>
      </c>
      <c r="IS139" s="269" t="str">
        <f>IF(AND((RIGHT($IS$3,2)-'[1]Miter Profiles'!$AC$254-'[1]Outside Edges'!$B138)&gt;=5,'[1]Outside Edges'!$P138="Yes"),"Yes","No")</f>
        <v>Yes</v>
      </c>
      <c r="IT139" s="283" t="str">
        <f>IF(AND((RIGHT($IT$3,2)-'[1]Miter Profiles'!$AC$255-'[1]Outside Edges'!$B138)&gt;=5,'[1]Outside Edges'!$P138="Yes"),"Yes","No")</f>
        <v>Yes</v>
      </c>
      <c r="IU139" s="283" t="str">
        <f>IF(AND((RIGHT($IU$3,2)-'[1]Miter Profiles'!$AC$256-'[1]Outside Edges'!$B138)&gt;=5,'[1]Outside Edges'!$P138="Yes"),"Yes","No")</f>
        <v>Yes</v>
      </c>
      <c r="IV139" s="283" t="str">
        <f>IF(AND((RIGHT($IV$3,2)-'[1]Miter Profiles'!$AC$257-'[1]Outside Edges'!$B138)&gt;=5,'[1]Outside Edges'!$P138="Yes"),"Yes","No")</f>
        <v>Yes</v>
      </c>
      <c r="IW139" s="269" t="str">
        <f>IF(AND((RIGHT($IW$3,2)-'[1]Miter Profiles'!$AC$258-'[1]Outside Edges'!$B138)&gt;=5,'[1]Outside Edges'!$P138="Yes"),"Yes","No")</f>
        <v>Yes</v>
      </c>
      <c r="IX139" s="269" t="str">
        <f>IF(AND((RIGHT($IX$3,2)-'[1]Miter Profiles'!$AC$259-'[1]Outside Edges'!$B138)&gt;=5,'[1]Outside Edges'!$P138="Yes"),"Yes","No")</f>
        <v>Yes</v>
      </c>
      <c r="IY139" s="269" t="str">
        <f>IF(AND((RIGHT($IY$3,2)-'[1]Miter Profiles'!$AC$260-'[1]Outside Edges'!$B138)&gt;=5,'[1]Outside Edges'!$P138="Yes"),"Yes","No")</f>
        <v>Yes</v>
      </c>
      <c r="IZ139" s="283" t="str">
        <f>IF(AND((RIGHT($IZ$3,2)-'[1]Miter Profiles'!$AC$261-'[1]Outside Edges'!$B138)&gt;=5,'[1]Outside Edges'!$P138="Yes"),"Yes","No")</f>
        <v>Yes</v>
      </c>
      <c r="JA139" s="283" t="str">
        <f>IF(AND((RIGHT($JA$3,2)-'[1]Miter Profiles'!$AC$262-'[1]Outside Edges'!$B138)&gt;=5,'[1]Outside Edges'!$P138="Yes"),"Yes","No")</f>
        <v>Yes</v>
      </c>
      <c r="JB139" s="283" t="str">
        <f>IF(AND((RIGHT($JB$3,2)-'[1]Miter Profiles'!$AC$263-'[1]Outside Edges'!$B138)&gt;=5,'[1]Outside Edges'!$P138="Yes"),"Yes","No")</f>
        <v>Yes</v>
      </c>
      <c r="JC139" s="269" t="str">
        <f>IF(AND((RIGHT($JC$3,2)-'[1]Miter Profiles'!$AC$264-'[1]Outside Edges'!$B138)&gt;=5,'[1]Outside Edges'!$P138="Yes"),"Yes","No")</f>
        <v>Yes</v>
      </c>
      <c r="JD139" s="269" t="str">
        <f>IF(AND((RIGHT($JD$3,2)-'[1]Miter Profiles'!$AC$265-'[1]Outside Edges'!$B138)&gt;=5,'[1]Outside Edges'!$P138="Yes"),"Yes","No")</f>
        <v>Yes</v>
      </c>
      <c r="JE139" s="269" t="str">
        <f>IF(AND((RIGHT($JE$3,2)-'[1]Miter Profiles'!$AC$266-'[1]Outside Edges'!$B138)&gt;=5,'[1]Outside Edges'!$P138="Yes"),"Yes","No")</f>
        <v>Yes</v>
      </c>
      <c r="JF139" s="283" t="str">
        <f>IF(AND((RIGHT($JF$3,2)-'[1]Miter Profiles'!$AC$267-'[1]Outside Edges'!$B138)&gt;=5,'[1]Outside Edges'!$P138="Yes"),"Yes","No")</f>
        <v>Yes</v>
      </c>
      <c r="JG139" s="283" t="str">
        <f>IF(AND((RIGHT($JG$3,2)-'[1]Miter Profiles'!$AC$268-'[1]Outside Edges'!$B138)&gt;=5,'[1]Outside Edges'!$P138="Yes"),"Yes","No")</f>
        <v>Yes</v>
      </c>
      <c r="JH139" s="283" t="str">
        <f>IF(AND((RIGHT($JH$3,2)-'[1]Miter Profiles'!$AC$269-'[1]Outside Edges'!$B138)&gt;=5,'[1]Outside Edges'!$P138="Yes"),"Yes","No")</f>
        <v>Yes</v>
      </c>
      <c r="JI139" s="269" t="str">
        <f>IF(AND((RIGHT($JI$3,2)-'[1]Miter Profiles'!$AC$270-'[1]Outside Edges'!$B138)&gt;=5,'[1]Outside Edges'!$P138="Yes"),"Yes","No")</f>
        <v>Yes</v>
      </c>
      <c r="JJ139" s="269" t="str">
        <f>IF(AND((RIGHT($JJ$3,2)-'[1]Miter Profiles'!$AC$271-'[1]Outside Edges'!$B138)&gt;=5,'[1]Outside Edges'!$P138="Yes"),"Yes","No")</f>
        <v>Yes</v>
      </c>
      <c r="JK139" s="269" t="str">
        <f>IF(AND((RIGHT($JK$3,2)-'[1]Miter Profiles'!$AC$272-'[1]Outside Edges'!$B138)&gt;=5,'[1]Outside Edges'!$P138="Yes"),"Yes","No")</f>
        <v>Yes</v>
      </c>
      <c r="JL139" s="283" t="str">
        <f>IF(AND((RIGHT($JL$3,2)-'[1]Miter Profiles'!$AC$273-'[1]Outside Edges'!$B138)&gt;=5,'[1]Outside Edges'!$P138="Yes"),"Yes","No")</f>
        <v>Yes</v>
      </c>
      <c r="JM139" s="283" t="str">
        <f>IF(AND((RIGHT($JM$3,2)-'[1]Miter Profiles'!$AC$274-'[1]Outside Edges'!$B138)&gt;=5,'[1]Outside Edges'!$P138="Yes"),"Yes","No")</f>
        <v>Yes</v>
      </c>
      <c r="JN139" s="283" t="str">
        <f>IF(AND((RIGHT($JN$3,2)-'[1]Miter Profiles'!$AC$275-'[1]Outside Edges'!$B138)&gt;=5,'[1]Outside Edges'!$P138="Yes"),"Yes","No")</f>
        <v>Yes</v>
      </c>
      <c r="JO139" s="269" t="str">
        <f>IF(AND((RIGHT($JO$3,2)-'[1]Miter Profiles'!$AC$276-'[1]Outside Edges'!$B138)&gt;=5,'[1]Outside Edges'!$P138="Yes"),"Yes","No")</f>
        <v>Yes</v>
      </c>
      <c r="JP139" s="269" t="str">
        <f>IF(AND((RIGHT($JP$3,2)-'[1]Miter Profiles'!$AC$277-'[1]Outside Edges'!$B138)&gt;=5,'[1]Outside Edges'!$P138="Yes"),"Yes","No")</f>
        <v>Yes</v>
      </c>
      <c r="JQ139" s="269" t="str">
        <f>IF(AND((RIGHT($JQ$3,2)-'[1]Miter Profiles'!$AC$278-'[1]Outside Edges'!$B138)&gt;=5,'[1]Outside Edges'!$P138="Yes"),"Yes","No")</f>
        <v>Yes</v>
      </c>
      <c r="JR139" s="283" t="str">
        <f>IF(AND((RIGHT($JR$3,2)-'[1]Miter Profiles'!$AC$279-'[1]Outside Edges'!$B138)&gt;=5,'[1]Outside Edges'!$P138="Yes"),"Yes","No")</f>
        <v>No</v>
      </c>
      <c r="JS139" s="283" t="str">
        <f>IF(AND((RIGHT($JS$3,2)-'[1]Miter Profiles'!$AC$280-'[1]Outside Edges'!$B138)&gt;=5,'[1]Outside Edges'!$P138="Yes"),"Yes","No")</f>
        <v>Yes</v>
      </c>
      <c r="JT139" s="283" t="str">
        <f>IF(AND((RIGHT($JT$3,2)-'[1]Miter Profiles'!$AC$281-'[1]Outside Edges'!$B138)&gt;=5,'[1]Outside Edges'!$P138="Yes"),"Yes","No")</f>
        <v>Yes</v>
      </c>
      <c r="JU139" s="269" t="str">
        <f>IF(AND((RIGHT($JU$3,2)-'[1]Miter Profiles'!$AC$282-'[1]Outside Edges'!$B138)&gt;=5,'[1]Outside Edges'!$P138="Yes"),"Yes","No")</f>
        <v>No</v>
      </c>
      <c r="JV139" s="269" t="str">
        <f>IF(AND((RIGHT($JV$3,2)-'[1]Miter Profiles'!$AC$283-'[1]Outside Edges'!$B138)&gt;=5,'[1]Outside Edges'!$P138="Yes"),"Yes","No")</f>
        <v>Yes</v>
      </c>
      <c r="JW139" s="269" t="str">
        <f>IF(AND((RIGHT($JW$3,2)-'[1]Miter Profiles'!$AC$284-'[1]Outside Edges'!$B138)&gt;=5,'[1]Outside Edges'!$P138="Yes"),"Yes","No")</f>
        <v>Yes</v>
      </c>
      <c r="JX139" s="283" t="str">
        <f>IF(AND((RIGHT($JX$3,2)-'[1]Miter Profiles'!$AC$285-'[1]Outside Edges'!$B138)&gt;=5,'[1]Outside Edges'!$P138="Yes"),"Yes","No")</f>
        <v>Yes</v>
      </c>
      <c r="JY139" s="283" t="str">
        <f>IF(AND((RIGHT($JY$3,2)-'[1]Miter Profiles'!$AC$286-'[1]Outside Edges'!$B138)&gt;=5,'[1]Outside Edges'!$P138="Yes"),"Yes","No")</f>
        <v>Yes</v>
      </c>
      <c r="JZ139" s="283" t="str">
        <f>IF(AND((RIGHT($JZ$3,2)-'[1]Miter Profiles'!$AC$287-'[1]Outside Edges'!$B138)&gt;=5,'[1]Outside Edges'!$P138="Yes"),"Yes","No")</f>
        <v>Yes</v>
      </c>
      <c r="KA139" s="269" t="str">
        <f>IF(AND((RIGHT($KA$3,2)-'[1]Miter Profiles'!$AC$288-'[1]Outside Edges'!$B138)&gt;=5,'[1]Outside Edges'!$P138="Yes"),"Yes","No")</f>
        <v>Yes</v>
      </c>
      <c r="KB139" s="269" t="str">
        <f>IF(AND((RIGHT($KB$3,2)-'[1]Miter Profiles'!$AC$289-'[1]Outside Edges'!$B138)&gt;=5,'[1]Outside Edges'!$P138="Yes"),"Yes","No")</f>
        <v>Yes</v>
      </c>
      <c r="KC139" s="269" t="str">
        <f>IF(AND((RIGHT($KC$3,2)-'[1]Miter Profiles'!$AC$290-'[1]Outside Edges'!$B138)&gt;=5,'[1]Outside Edges'!$P138="Yes"),"Yes","No")</f>
        <v>Yes</v>
      </c>
      <c r="KD139" s="283" t="str">
        <f>IF(AND((RIGHT($KD$3,2)-'[1]Miter Profiles'!$AC$291-'[1]Outside Edges'!$B138)&gt;=5,'[1]Outside Edges'!$P138="Yes"),"Yes","No")</f>
        <v>Yes</v>
      </c>
      <c r="KE139" s="283" t="str">
        <f>IF(AND((RIGHT($KE$3,2)-'[1]Miter Profiles'!$AC$292-'[1]Outside Edges'!$B138)&gt;=5,'[1]Outside Edges'!$P138="Yes"),"Yes","No")</f>
        <v>Yes</v>
      </c>
      <c r="KF139" s="283" t="str">
        <f>IF(AND((RIGHT($KF$3,2)-'[1]Miter Profiles'!$AC$293-'[1]Outside Edges'!$B138)&gt;=5,'[1]Outside Edges'!$P138="Yes"),"Yes","No")</f>
        <v>Yes</v>
      </c>
      <c r="KG139" s="269" t="str">
        <f>IF(AND((RIGHT($KG$3,2)-'[1]Miter Profiles'!$AC$294-'[1]Outside Edges'!$B138)&gt;=5,'[1]Outside Edges'!$P138="Yes"),"Yes","No")</f>
        <v>Yes</v>
      </c>
      <c r="KH139" s="269" t="str">
        <f>IF(AND((RIGHT($KH$3,2)-'[1]Miter Profiles'!$AC$295-'[1]Outside Edges'!$B138)&gt;=5,'[1]Outside Edges'!$P138="Yes"),"Yes","No")</f>
        <v>Yes</v>
      </c>
      <c r="KI139" s="269" t="str">
        <f>IF(AND((RIGHT($KI$3,2)-'[1]Miter Profiles'!$AC$296-'[1]Outside Edges'!$B138)&gt;=5,'[1]Outside Edges'!$P138="Yes"),"Yes","No")</f>
        <v>Yes</v>
      </c>
      <c r="KJ139" s="283" t="str">
        <f>IF(AND((RIGHT($KJ$3,2)-'[1]Miter Profiles'!$AC$297-'[1]Outside Edges'!$B138)&gt;=5,'[1]Outside Edges'!$P138="Yes"),"Yes","No")</f>
        <v>Yes</v>
      </c>
      <c r="KK139" s="283" t="str">
        <f>IF(AND((RIGHT($KK$3,2)-'[1]Miter Profiles'!$AC$298-'[1]Outside Edges'!$B138)&gt;=5,'[1]Outside Edges'!$P138="Yes"),"Yes","No")</f>
        <v>Yes</v>
      </c>
      <c r="KL139" s="283" t="str">
        <f>IF(AND((RIGHT($KL$3,2)-'[1]Miter Profiles'!$AC$299-'[1]Outside Edges'!$B138)&gt;=5,'[1]Outside Edges'!$P138="Yes"),"Yes","No")</f>
        <v>Yes</v>
      </c>
      <c r="KM139" s="269" t="str">
        <f>IF(AND((RIGHT($KM$3,2)-'[1]Miter Profiles'!$AC$300-'[1]Outside Edges'!$B138)&gt;=5,'[1]Outside Edges'!$P138="Yes"),"Yes","No")</f>
        <v>Yes</v>
      </c>
      <c r="KN139" s="269" t="str">
        <f>IF(AND((RIGHT($KN$3,2)-'[1]Miter Profiles'!$AC$301-'[1]Outside Edges'!$B138)&gt;=5,'[1]Outside Edges'!$P138="Yes"),"Yes","No")</f>
        <v>Yes</v>
      </c>
      <c r="KO139" s="269" t="str">
        <f>IF(AND((RIGHT($KO$3,2)-'[1]Miter Profiles'!$AC$302-'[1]Outside Edges'!$B138)&gt;=5,'[1]Outside Edges'!$P138="Yes"),"Yes","No")</f>
        <v>Yes</v>
      </c>
      <c r="KP139" s="283" t="str">
        <f>IF(AND((RIGHT($KP$3,2)-'[1]Miter Profiles'!$AC$303-'[1]Outside Edges'!$B138)&gt;=5,'[1]Outside Edges'!$P138="Yes"),"Yes","No")</f>
        <v>Yes</v>
      </c>
      <c r="KQ139" s="283" t="str">
        <f>IF(AND((RIGHT($KQ$3,2)-'[1]Miter Profiles'!$AC$304-'[1]Outside Edges'!$B138)&gt;=5,'[1]Outside Edges'!$P138="Yes"),"Yes","No")</f>
        <v>Yes</v>
      </c>
      <c r="KR139" s="283" t="str">
        <f>IF(AND((RIGHT($KR$3,2)-'[1]Miter Profiles'!$AC$305-'[1]Outside Edges'!$B138)&gt;=5,'[1]Outside Edges'!$P138="Yes"),"Yes","No")</f>
        <v>Yes</v>
      </c>
      <c r="KS139" s="269" t="str">
        <f>IF(AND((RIGHT($KS$3,2)-'[1]Miter Profiles'!$AC$306-'[1]Outside Edges'!$B138)&gt;=5,'[1]Outside Edges'!$P138="Yes"),"Yes","No")</f>
        <v>Yes</v>
      </c>
      <c r="KT139" s="269" t="str">
        <f>IF(AND((RIGHT($KT$3,2)-'[1]Miter Profiles'!$AC$307-'[1]Outside Edges'!$B138)&gt;=5,'[1]Outside Edges'!$P138="Yes"),"Yes","No")</f>
        <v>Yes</v>
      </c>
      <c r="KU139" s="269" t="str">
        <f>IF(AND((RIGHT($KU$3,2)-'[1]Miter Profiles'!$AC$308-'[1]Outside Edges'!$B138)&gt;=5,'[1]Outside Edges'!$P138="Yes"),"Yes","No")</f>
        <v>Yes</v>
      </c>
      <c r="KV139" s="283" t="str">
        <f>IF(AND((RIGHT($KV$3,2)-'[1]Miter Profiles'!$AC$309-'[1]Outside Edges'!$B138)&gt;=5,'[1]Outside Edges'!$P138="Yes"),"Yes","No")</f>
        <v>Yes</v>
      </c>
      <c r="KW139" s="283" t="str">
        <f>IF(AND((RIGHT($KW$3,2)-'[1]Miter Profiles'!$AC$310-'[1]Outside Edges'!$B138)&gt;=5,'[1]Outside Edges'!$P138="Yes"),"Yes","No")</f>
        <v>Yes</v>
      </c>
      <c r="KX139" s="283" t="str">
        <f>IF(AND((RIGHT($KX$3,2)-'[1]Miter Profiles'!$AC$311-'[1]Outside Edges'!$B138)&gt;=5,'[1]Outside Edges'!$P138="Yes"),"Yes","No")</f>
        <v>Yes</v>
      </c>
      <c r="KY139" s="269" t="str">
        <f>IF(AND((RIGHT($KY$3,2)-'[1]Miter Profiles'!$AC$312-'[1]Outside Edges'!$B138)&gt;=5,'[1]Outside Edges'!$P138="Yes"),"Yes","No")</f>
        <v>Yes</v>
      </c>
      <c r="KZ139" s="269" t="str">
        <f>IF(AND((RIGHT($KZ$3,2)-'[1]Miter Profiles'!$AC$313-'[1]Outside Edges'!$B138)&gt;=5,'[1]Outside Edges'!$P138="Yes"),"Yes","No")</f>
        <v>Yes</v>
      </c>
      <c r="LA139" s="269" t="str">
        <f>IF(AND((RIGHT($LA$3,2)-'[1]Miter Profiles'!$AC$314-'[1]Outside Edges'!$B138)&gt;=5,'[1]Outside Edges'!$P138="Yes"),"Yes","No")</f>
        <v>Yes</v>
      </c>
      <c r="LB139" s="283" t="str">
        <f>IF(AND((RIGHT($LB$3,2)-'[1]Miter Profiles'!$AC$315-'[1]Outside Edges'!$B138)&gt;=5,'[1]Outside Edges'!$P138="Yes"),"Yes","No")</f>
        <v>Yes</v>
      </c>
      <c r="LC139" s="283" t="str">
        <f>IF(AND((RIGHT($LC$3,2)-'[1]Miter Profiles'!$AC$316-'[1]Outside Edges'!$B138)&gt;=5,'[1]Outside Edges'!$P138="Yes"),"Yes","No")</f>
        <v>Yes</v>
      </c>
      <c r="LD139" s="283" t="str">
        <f>IF(AND((RIGHT($LD$3,2)-'[1]Miter Profiles'!$AC$317-'[1]Outside Edges'!$B138)&gt;=5,'[1]Outside Edges'!$P138="Yes"),"Yes","No")</f>
        <v>Yes</v>
      </c>
      <c r="LE139" s="283" t="str">
        <f>IF(AND((RIGHT($LE$3,2)-'[1]Miter Profiles'!$AC$318-'[1]Outside Edges'!$B138)&gt;=5,'[1]Outside Edges'!$P138="Yes"),"Yes","No")</f>
        <v>Yes</v>
      </c>
      <c r="LF139" s="269" t="str">
        <f>IF(AND((RIGHT($LF$3,2)-'[1]Miter Profiles'!$AC$319-'[1]Outside Edges'!$B138)&gt;=5,'[1]Outside Edges'!$P138="Yes"),"Yes","No")</f>
        <v>Yes</v>
      </c>
      <c r="LG139" s="269" t="str">
        <f>IF(AND((RIGHT($LG$3,2)-'[1]Miter Profiles'!$AC$320-'[1]Outside Edges'!$B138)&gt;=5,'[1]Outside Edges'!$P138="Yes"),"Yes","No")</f>
        <v>Yes</v>
      </c>
      <c r="LH139" s="269" t="str">
        <f>IF(AND((RIGHT($LH$3,2)-'[1]Miter Profiles'!$AC$321-'[1]Outside Edges'!$B138)&gt;=5,'[1]Outside Edges'!$P138="Yes"),"Yes","No")</f>
        <v>Yes</v>
      </c>
      <c r="LI139" s="269" t="str">
        <f>IF(AND((RIGHT($LI$3,2)-'[1]Miter Profiles'!$AC$322-'[1]Outside Edges'!$B138)&gt;=5,'[1]Outside Edges'!$P138="Yes"),"Yes","No")</f>
        <v>Yes</v>
      </c>
      <c r="LJ139" s="283" t="str">
        <f>IF(AND((RIGHT($LJ$3,2)-'[1]Miter Profiles'!$AC$323-'[1]Outside Edges'!$B138)&gt;=5,'[1]Outside Edges'!$P138="Yes"),"Yes","No")</f>
        <v>Yes</v>
      </c>
      <c r="LK139" s="283" t="str">
        <f>IF(AND((RIGHT($LK$3,2)-'[1]Miter Profiles'!$AC$324-'[1]Outside Edges'!$B138)&gt;=5,'[1]Outside Edges'!$P138="Yes"),"Yes","No")</f>
        <v>Yes</v>
      </c>
      <c r="LL139" s="283" t="str">
        <f>IF(AND((RIGHT($LL$3,2)-'[1]Miter Profiles'!$AC$325-'[1]Outside Edges'!$B138)&gt;=5,'[1]Outside Edges'!$P138="Yes"),"Yes","No")</f>
        <v>Yes</v>
      </c>
      <c r="LM139" s="269" t="str">
        <f>IF(AND((RIGHT($LM$3,2)-'[1]Miter Profiles'!$AC$326-'[1]Outside Edges'!$B138)&gt;=5,'[1]Outside Edges'!$P138="Yes"),"Yes","No")</f>
        <v>Yes</v>
      </c>
      <c r="LN139" s="269" t="str">
        <f>IF(AND((RIGHT($LN$3,2)-'[1]Miter Profiles'!$AC$327-'[1]Outside Edges'!$B138)&gt;=5,'[1]Outside Edges'!$P138="Yes"),"Yes","No")</f>
        <v>Yes</v>
      </c>
      <c r="LO139" s="269" t="str">
        <f>IF(AND((RIGHT($LO$3,2)-'[1]Miter Profiles'!$AC$328-'[1]Outside Edges'!$B138)&gt;=5,'[1]Outside Edges'!$P138="Yes"),"Yes","No")</f>
        <v>Yes</v>
      </c>
      <c r="LP139" s="283" t="str">
        <f>IF(AND((RIGHT($LP$3,2)-'[1]Miter Profiles'!$AC$329-'[1]Outside Edges'!$B138)&gt;=5,'[1]Outside Edges'!$P138="Yes"),"Yes","No")</f>
        <v>Yes</v>
      </c>
      <c r="LQ139" s="283" t="str">
        <f>IF(AND((RIGHT($LQ$3,2)-'[1]Miter Profiles'!$AC$330-'[1]Outside Edges'!$B138)&gt;=5,'[1]Outside Edges'!$P138="Yes"),"Yes","No")</f>
        <v>Yes</v>
      </c>
      <c r="LR139" s="283" t="str">
        <f>IF(AND((RIGHT($LR$3,2)-'[1]Miter Profiles'!$AC$331-'[1]Outside Edges'!$B138)&gt;=5,'[1]Outside Edges'!$P138="Yes"),"Yes","No")</f>
        <v>Yes</v>
      </c>
      <c r="LS139" s="269" t="str">
        <f>IF(AND((RIGHT($LS$3,2)-'[1]Miter Profiles'!$AC$332-'[1]Outside Edges'!$B138)&gt;=5,'[1]Outside Edges'!$P138="Yes"),"Yes","No")</f>
        <v>Yes</v>
      </c>
      <c r="LT139" s="269" t="str">
        <f>IF(AND((RIGHT($LT$3,2)-'[1]Miter Profiles'!$AC$333-'[1]Outside Edges'!$B138)&gt;=5,'[1]Outside Edges'!$P138="Yes"),"Yes","No")</f>
        <v>Yes</v>
      </c>
      <c r="LU139" s="269" t="str">
        <f>IF(AND((RIGHT($LU$3,2)-'[1]Miter Profiles'!$AC$334-'[1]Outside Edges'!$B138)&gt;=5,'[1]Outside Edges'!$P138="Yes"),"Yes","No")</f>
        <v>Yes</v>
      </c>
      <c r="LV139" s="283" t="str">
        <f>IF(AND((RIGHT($LV$3,2)-'[1]Miter Profiles'!$AC$335-'[1]Outside Edges'!$B138)&gt;=5,'[1]Outside Edges'!$P138="Yes"),"Yes","No")</f>
        <v>Yes</v>
      </c>
      <c r="LW139" s="283" t="str">
        <f>IF(AND((RIGHT($LW$3,2)-'[1]Miter Profiles'!$AC$336-'[1]Outside Edges'!$B138)&gt;=5,'[1]Outside Edges'!$P138="Yes"),"Yes","No")</f>
        <v>Yes</v>
      </c>
      <c r="LX139" s="283" t="str">
        <f>IF(AND((RIGHT($LX$3,2)-'[1]Miter Profiles'!$AC$337-'[1]Outside Edges'!$B138)&gt;=5,'[1]Outside Edges'!$P138="Yes"),"Yes","No")</f>
        <v>Yes</v>
      </c>
      <c r="LY139" s="269" t="str">
        <f>IF(AND((RIGHT($LY$3,2)-'[1]Miter Profiles'!$AC$338-'[1]Outside Edges'!$B138)&gt;=5,'[1]Outside Edges'!$P138="Yes"),"Yes","No")</f>
        <v>Yes</v>
      </c>
      <c r="LZ139" s="269" t="str">
        <f>IF(AND((RIGHT($LZ$3,2)-'[1]Miter Profiles'!$AC$339-'[1]Outside Edges'!$B138)&gt;=5,'[1]Outside Edges'!$P138="Yes"),"Yes","No")</f>
        <v>Yes</v>
      </c>
      <c r="MA139" s="269" t="str">
        <f>IF(AND((RIGHT($MA$3,2)-'[1]Miter Profiles'!$AC$340-'[1]Outside Edges'!$B138)&gt;=5,'[1]Outside Edges'!$P138="Yes"),"Yes","No")</f>
        <v>Yes</v>
      </c>
      <c r="MB139" s="283" t="str">
        <f>IF(AND((RIGHT($MB$3,2)-'[1]Miter Profiles'!$AC$341-'[1]Outside Edges'!$B138)&gt;=5,'[1]Outside Edges'!$P138="Yes"),"Yes","No")</f>
        <v>Yes</v>
      </c>
      <c r="MC139" s="283" t="str">
        <f>IF(AND((RIGHT($MC$3,2)-'[1]Miter Profiles'!$AC$342-'[1]Outside Edges'!$B138)&gt;=5,'[1]Outside Edges'!$P138="Yes"),"Yes","No")</f>
        <v>Yes</v>
      </c>
      <c r="MD139" s="283" t="str">
        <f>IF(AND((RIGHT($MD$3,2)-'[1]Miter Profiles'!$AC$343-'[1]Outside Edges'!$B138)&gt;=5,'[1]Outside Edges'!$P138="Yes"),"Yes","No")</f>
        <v>Yes</v>
      </c>
      <c r="ME139" s="269" t="str">
        <f>IF(AND((RIGHT($ME$3,2)-'[1]Miter Profiles'!$AC$344-'[1]Outside Edges'!$B138)&gt;=5,'[1]Outside Edges'!$P138="Yes"),"Yes","No")</f>
        <v>Yes</v>
      </c>
      <c r="MF139" s="269" t="str">
        <f>IF(AND((RIGHT($MF$3,2)-'[1]Miter Profiles'!$AC$345-'[1]Outside Edges'!$B138)&gt;=5,'[1]Outside Edges'!$P138="Yes"),"Yes","No")</f>
        <v>Yes</v>
      </c>
      <c r="MG139" s="269" t="str">
        <f>IF(AND((RIGHT($MG$3,2)-'[1]Miter Profiles'!$AC$346-'[1]Outside Edges'!$B138)&gt;=5,'[1]Outside Edges'!$P138="Yes"),"Yes","No")</f>
        <v>Yes</v>
      </c>
      <c r="MH139" s="283" t="str">
        <f>IF(AND((RIGHT($MH$3,2)-'[1]Miter Profiles'!$AC$347-'[1]Outside Edges'!$B138)&gt;=5,'[1]Outside Edges'!$P138="Yes"),"Yes","No")</f>
        <v>Yes</v>
      </c>
      <c r="MI139" s="283" t="str">
        <f>IF(AND((RIGHT($MI$3,2)-'[1]Miter Profiles'!$AC$348-'[1]Outside Edges'!$B138)&gt;=5,'[1]Outside Edges'!$P138="Yes"),"Yes","No")</f>
        <v>Yes</v>
      </c>
      <c r="MJ139" s="283" t="str">
        <f>IF(AND((RIGHT($MJ$3,2)-'[1]Miter Profiles'!$AC$349-'[1]Outside Edges'!$B138)&gt;=5,'[1]Outside Edges'!$P138="Yes"),"Yes","No")</f>
        <v>Yes</v>
      </c>
      <c r="MK139" s="269" t="str">
        <f>IF(AND((RIGHT($MK$3,2)-'[1]Miter Profiles'!$AC$350-'[1]Outside Edges'!$B138)&gt;=5,'[1]Outside Edges'!$P138="Yes"),"Yes","No")</f>
        <v>Yes</v>
      </c>
      <c r="ML139" s="269" t="str">
        <f>IF(AND((RIGHT($ML$3,2)-'[1]Miter Profiles'!$AC$351-'[1]Outside Edges'!$B138)&gt;=5,'[1]Outside Edges'!$P138="Yes"),"Yes","No")</f>
        <v>Yes</v>
      </c>
      <c r="MM139" s="269" t="str">
        <f>IF(AND((RIGHT($MM$3,2)-'[1]Miter Profiles'!$AC$352-'[1]Outside Edges'!$B138)&gt;=5,'[1]Outside Edges'!$P138="Yes"),"Yes","No")</f>
        <v>Yes</v>
      </c>
      <c r="MN139" s="283" t="str">
        <f>IF(AND((RIGHT($MK$3,2)-'[1]Miter Profiles'!$AC$350-'[1]Outside Edges'!$B138)&gt;=5,'[1]Outside Edges'!$P138="Yes"),"Yes","No")</f>
        <v>Yes</v>
      </c>
      <c r="MO139" s="283" t="str">
        <f>IF(AND((RIGHT($ML$3,2)-'[1]Miter Profiles'!$AC$351-'[1]Outside Edges'!$B138)&gt;=5,'[1]Outside Edges'!$P138="Yes"),"Yes","No")</f>
        <v>Yes</v>
      </c>
      <c r="MP139" s="283" t="str">
        <f>IF(AND((RIGHT($MM$3,2)-'[1]Miter Profiles'!$AC$352-'[1]Outside Edges'!$B138)&gt;=5,'[1]Outside Edges'!$P138="Yes"),"Yes","No")</f>
        <v>Yes</v>
      </c>
    </row>
    <row r="140" spans="1:354" ht="15.75" customHeight="1" thickBot="1" x14ac:dyDescent="0.3">
      <c r="A140" s="8" t="str">
        <f>IF('[1]Outside Edges'!$A139&lt;&gt;"",'[1]Outside Edges'!$A139,"")</f>
        <v>D137</v>
      </c>
      <c r="B140" s="10" t="str">
        <f>IF(AND((RIGHT($B$3,2)-'[1]Miter Profiles'!$AC$3-'[1]Outside Edges'!$B139)&gt;=5,'[1]Outside Edges'!$P139="Yes"),"Yes","No")</f>
        <v>Yes</v>
      </c>
      <c r="C140" s="10" t="str">
        <f>IF(AND((RIGHT($C$3,2)-'[1]Miter Profiles'!$AC$4-'[1]Outside Edges'!$B139)&gt;=5,'[1]Outside Edges'!$P139="Yes"),"Yes","No")</f>
        <v>Yes</v>
      </c>
      <c r="D140" s="85" t="str">
        <f>IF(AND((RIGHT($D$3,2)-'[1]Miter Profiles'!$AC$5-'[1]Outside Edges'!$B139)&gt;=5,'[1]Outside Edges'!$P139="Yes"),"Yes","No")</f>
        <v>Yes</v>
      </c>
      <c r="E140" s="86" t="str">
        <f>IF(AND((RIGHT($E$3,2)-'[1]Miter Profiles'!$AC$6-'[1]Outside Edges'!$B139)&gt;=5,'[1]Outside Edges'!$P139="Yes"),"Yes","No")</f>
        <v>Yes</v>
      </c>
      <c r="F140" s="11" t="str">
        <f>IF(AND((RIGHT($F$3,2)-'[1]Miter Profiles'!$AC$7-'[1]Outside Edges'!$B139)&gt;=5,'[1]Outside Edges'!$P139="Yes"),"Yes","No")</f>
        <v>Yes</v>
      </c>
      <c r="G140" s="87" t="str">
        <f>IF(AND((RIGHT($G$3,2)-'[1]Miter Profiles'!$AC$8-'[1]Outside Edges'!$B139)&gt;=5,'[1]Outside Edges'!$P139="Yes"),"Yes","No")</f>
        <v>Yes</v>
      </c>
      <c r="H140" s="10" t="str">
        <f>IF(AND((RIGHT($H$3,2)-'[1]Miter Profiles'!$AC$9-'[1]Outside Edges'!$B139)&gt;=5,'[1]Outside Edges'!$P139="Yes"),"Yes","No")</f>
        <v>Yes</v>
      </c>
      <c r="I140" s="10" t="str">
        <f>IF(AND((RIGHT($I$3,2)-'[1]Miter Profiles'!$AC$10-'[1]Outside Edges'!$B139)&gt;=5,'[1]Outside Edges'!$P139="Yes"),"Yes","No")</f>
        <v>Yes</v>
      </c>
      <c r="J140" s="85" t="str">
        <f>IF(AND((RIGHT($J$3,2)-'[1]Miter Profiles'!$AC$11-'[1]Outside Edges'!$B139)&gt;=5,'[1]Outside Edges'!$P139="Yes"),"Yes","No")</f>
        <v>Yes</v>
      </c>
      <c r="K140" s="86" t="str">
        <f>IF(AND((RIGHT($K$3,2)-'[1]Miter Profiles'!$AC$12-'[1]Outside Edges'!$B139)&gt;=5,'[1]Outside Edges'!$P139="Yes"),"Yes","No")</f>
        <v>Yes</v>
      </c>
      <c r="L140" s="11" t="str">
        <f>IF(AND((RIGHT($L$3,2)-'[1]Miter Profiles'!$AC$13-'[1]Outside Edges'!$B139)&gt;=5,'[1]Outside Edges'!$P139="Yes"),"Yes","No")</f>
        <v>Yes</v>
      </c>
      <c r="M140" s="87" t="str">
        <f>IF(AND((RIGHT($M$3,2)-'[1]Miter Profiles'!$AC$14-'[1]Outside Edges'!$B139)&gt;=5,'[1]Outside Edges'!$P139="Yes"),"Yes","No")</f>
        <v>Yes</v>
      </c>
      <c r="N140" s="10" t="str">
        <f>IF(AND((RIGHT($N$3,2)-'[1]Miter Profiles'!$AC$15-'[1]Outside Edges'!$B139)&gt;=4,'[1]Outside Edges'!$P139="Yes"),"Yes","No")</f>
        <v>No</v>
      </c>
      <c r="O140" s="10" t="str">
        <f>IF(AND((RIGHT($O$3,2)-'[1]Miter Profiles'!$AC$16-'[1]Outside Edges'!$B139)&gt;=5,'[1]Outside Edges'!$P139="Yes"),"Yes","No")</f>
        <v>Yes</v>
      </c>
      <c r="P140" s="85" t="str">
        <f>IF(AND((RIGHT($P$3,2)-'[1]Miter Profiles'!$AC$17-'[1]Outside Edges'!$B139)&gt;=5,'[1]Outside Edges'!$P139="Yes"),"Yes","No")</f>
        <v>Yes</v>
      </c>
      <c r="Q140" s="86" t="str">
        <f>IF(AND((RIGHT($Q$3,2)-'[1]Miter Profiles'!$AC$18-'[1]Outside Edges'!$B139)&gt;=5,'[1]Outside Edges'!$P139="Yes"),"Yes","No")</f>
        <v>No</v>
      </c>
      <c r="R140" s="11" t="str">
        <f>IF(AND((RIGHT($R$3,2)-'[1]Miter Profiles'!$AC$19-'[1]Outside Edges'!$B139)&gt;=5,'[1]Outside Edges'!$P139="Yes"),"Yes","No")</f>
        <v>Yes</v>
      </c>
      <c r="S140" s="87" t="str">
        <f>IF(AND((RIGHT($S$3,2)-'[1]Miter Profiles'!$AC$20-'[1]Outside Edges'!$B139)&gt;=5,'[1]Outside Edges'!$P139="Yes"),"Yes","No")</f>
        <v>Yes</v>
      </c>
      <c r="T140" s="10" t="str">
        <f>IF(AND((RIGHT($T$3,2)-'[1]Miter Profiles'!$AC$21-'[1]Outside Edges'!$B139)&gt;=5,'[1]Outside Edges'!$P139="Yes"),"Yes","No")</f>
        <v>Yes</v>
      </c>
      <c r="U140" s="10" t="str">
        <f>IF(AND((RIGHT($U$3,2)-'[1]Miter Profiles'!$AC$22-'[1]Outside Edges'!$B139)&gt;=5,'[1]Outside Edges'!$P139="Yes"),"Yes","No")</f>
        <v>Yes</v>
      </c>
      <c r="V140" s="85" t="str">
        <f>IF(AND((RIGHT($V$3,2)-'[1]Miter Profiles'!$AC$23-'[1]Outside Edges'!$B139)&gt;=5,'[1]Outside Edges'!$P139="Yes"),"Yes","No")</f>
        <v>Yes</v>
      </c>
      <c r="W140" s="86" t="str">
        <f>IF(AND((RIGHT($W$3,2)-'[1]Miter Profiles'!$AC$24-'[1]Outside Edges'!$B139)&gt;=5,'[1]Outside Edges'!$P139="Yes"),"Yes","No")</f>
        <v>No</v>
      </c>
      <c r="X140" s="11" t="str">
        <f>IF(AND((RIGHT($X$3,2)-'[1]Miter Profiles'!$AC$25-'[1]Outside Edges'!$B139)&gt;=5,'[1]Outside Edges'!$P139="Yes"),"Yes","No")</f>
        <v>Yes</v>
      </c>
      <c r="Y140" s="87" t="str">
        <f>IF(AND((RIGHT($Y$3,2)-'[1]Miter Profiles'!$AC$26-'[1]Outside Edges'!$B139)&gt;=5,'[1]Outside Edges'!$P139="Yes"),"Yes","No")</f>
        <v>Yes</v>
      </c>
      <c r="Z140" s="10" t="str">
        <f>IF(AND((RIGHT($Z$3,2)-'[1]Miter Profiles'!$AC$27-'[1]Outside Edges'!$B139)&gt;=5,'[1]Outside Edges'!$P139="Yes"),"Yes","No")</f>
        <v>Yes</v>
      </c>
      <c r="AA140" s="10" t="str">
        <f>IF(AND((RIGHT($AA$3,2)-'[1]Miter Profiles'!$AC$28-'[1]Outside Edges'!$B139)&gt;=5,'[1]Outside Edges'!$P139="Yes"),"Yes","No")</f>
        <v>Yes</v>
      </c>
      <c r="AB140" s="85" t="str">
        <f>IF(AND((RIGHT($AB$3,2)-'[1]Miter Profiles'!$AC$29-'[1]Outside Edges'!$B139)&gt;=5,'[1]Outside Edges'!$P139="Yes"),"Yes","No")</f>
        <v>Yes</v>
      </c>
      <c r="AC140" s="86" t="str">
        <f>IF(AND((RIGHT($AC$3,2)-'[1]Miter Profiles'!$AC$30-'[1]Outside Edges'!$B139)&gt;=5,'[1]Outside Edges'!$P139="Yes"),"Yes","No")</f>
        <v>Yes</v>
      </c>
      <c r="AD140" s="11" t="str">
        <f>IF(AND((RIGHT($AD$3,2)-'[1]Miter Profiles'!$AC$31-'[1]Outside Edges'!$B139)&gt;=5,'[1]Outside Edges'!$P139="Yes"),"Yes","No")</f>
        <v>Yes</v>
      </c>
      <c r="AE140" s="87" t="str">
        <f>IF(AND((RIGHT($AE$3,2)-'[1]Miter Profiles'!$AC$32-'[1]Outside Edges'!$B139)&gt;=5,'[1]Outside Edges'!$P139="Yes"),"Yes","No")</f>
        <v>Yes</v>
      </c>
      <c r="AF140" s="10" t="str">
        <f>IF(AND((RIGHT($AF$3,2)-'[1]Miter Profiles'!$AC$33-'[1]Outside Edges'!$B139)&gt;=5,'[1]Outside Edges'!$P139="Yes"),"Yes","No")</f>
        <v>Yes</v>
      </c>
      <c r="AG140" s="10" t="str">
        <f>IF(AND((RIGHT($AG$3,2)-'[1]Miter Profiles'!$AC$34-'[1]Outside Edges'!$B139)&gt;=5,'[1]Outside Edges'!$P139="Yes"),"Yes","No")</f>
        <v>Yes</v>
      </c>
      <c r="AH140" s="85" t="str">
        <f>IF(AND((RIGHT($AH$3,2)-'[1]Miter Profiles'!$AC$35-'[1]Outside Edges'!$B139)&gt;=5,'[1]Outside Edges'!$P139="Yes"),"Yes","No")</f>
        <v>Yes</v>
      </c>
      <c r="AI140" s="86" t="str">
        <f>IF(AND((RIGHT($AI$3,2)-'[1]Miter Profiles'!$AC$36-'[1]Outside Edges'!$B139)&gt;=5,'[1]Outside Edges'!$P139="Yes"),"Yes","No")</f>
        <v>Yes</v>
      </c>
      <c r="AJ140" s="11" t="str">
        <f>IF(AND((RIGHT($AJ$3,2)-'[1]Miter Profiles'!$AC$37-'[1]Outside Edges'!$B139)&gt;=5,'[1]Outside Edges'!$P139="Yes"),"Yes","No")</f>
        <v>Yes</v>
      </c>
      <c r="AK140" s="87" t="str">
        <f>IF(AND((RIGHT($AK$3,2)-'[1]Miter Profiles'!$AC$38-'[1]Outside Edges'!$B139)&gt;=5,'[1]Outside Edges'!$P139="Yes"),"Yes","No")</f>
        <v>Yes</v>
      </c>
      <c r="AL140" s="10" t="str">
        <f>IF(AND((RIGHT($AL$3,2)-'[1]Miter Profiles'!$AC$39-'[1]Outside Edges'!$B139)&gt;=5,'[1]Outside Edges'!$P139="Yes"),"Yes","No")</f>
        <v>Yes</v>
      </c>
      <c r="AM140" s="10" t="str">
        <f>IF(AND((RIGHT($AM$3,2)-'[1]Miter Profiles'!$AC$40-'[1]Outside Edges'!$B139)&gt;=5,'[1]Outside Edges'!$P139="Yes"),"Yes","No")</f>
        <v>Yes</v>
      </c>
      <c r="AN140" s="85" t="str">
        <f>IF(AND((RIGHT($AN$3,2)-'[1]Miter Profiles'!$AC$41-'[1]Outside Edges'!$B139)&gt;=5,'[1]Outside Edges'!$P139="Yes"),"Yes","No")</f>
        <v>Yes</v>
      </c>
      <c r="AO140" s="86" t="str">
        <f>IF(AND((RIGHT($AO$3,2)-'[1]Miter Profiles'!$AC$42-'[1]Outside Edges'!$B139)&gt;=5,'[1]Outside Edges'!$P139="Yes"),"Yes","No")</f>
        <v>Yes</v>
      </c>
      <c r="AP140" s="11" t="str">
        <f>IF(AND((RIGHT($AP$3,2)-'[1]Miter Profiles'!$AC$43-'[1]Outside Edges'!$B139)&gt;=5,'[1]Outside Edges'!$P139="Yes"),"Yes","No")</f>
        <v>Yes</v>
      </c>
      <c r="AQ140" s="87" t="str">
        <f>IF(AND((RIGHT($AQ$3,2)-'[1]Miter Profiles'!$AC$44-'[1]Outside Edges'!$B139)&gt;=5,'[1]Outside Edges'!$P139="Yes"),"Yes","No")</f>
        <v>Yes</v>
      </c>
      <c r="AR140" s="10" t="str">
        <f>IF(AND((RIGHT($AR$3,2)-'[1]Miter Profiles'!$AC$45-'[1]Outside Edges'!$B139)&gt;=5,'[1]Outside Edges'!$P139="Yes"),"Yes","No")</f>
        <v>Yes</v>
      </c>
      <c r="AS140" s="10" t="str">
        <f>IF(AND((RIGHT($AS$3,2)-'[1]Miter Profiles'!$AC$46-'[1]Outside Edges'!$B139)&gt;=5,'[1]Outside Edges'!$P139="Yes"),"Yes","No")</f>
        <v>Yes</v>
      </c>
      <c r="AT140" s="85" t="str">
        <f>IF(AND((RIGHT($AT$3,2)-'[1]Miter Profiles'!$AC$47-'[1]Outside Edges'!$B139)&gt;=5,'[1]Outside Edges'!$P139="Yes"),"Yes","No")</f>
        <v>Yes</v>
      </c>
      <c r="AU140" s="86" t="str">
        <f>IF(AND((RIGHT($AU$3,2)-'[1]Miter Profiles'!$AC$48-'[1]Outside Edges'!$B139)&gt;=5,'[1]Outside Edges'!$P139="Yes"),"Yes","No")</f>
        <v>Yes</v>
      </c>
      <c r="AV140" s="11" t="str">
        <f>IF(AND((RIGHT($AV$3,2)-'[1]Miter Profiles'!$AC$49-'[1]Outside Edges'!$B139)&gt;=5,'[1]Outside Edges'!$P139="Yes"),"Yes","No")</f>
        <v>Yes</v>
      </c>
      <c r="AW140" s="87" t="str">
        <f>IF(AND((RIGHT($AW$3,2)-'[1]Miter Profiles'!$AC$50-'[1]Outside Edges'!$B139)&gt;=5,'[1]Outside Edges'!$P139="Yes"),"Yes","No")</f>
        <v>Yes</v>
      </c>
      <c r="AX140" s="10" t="str">
        <f>IF(AND((RIGHT($AX$3,2)-'[1]Miter Profiles'!$AC$51-'[1]Outside Edges'!$B139)&gt;=5,'[1]Outside Edges'!$P139="Yes"),"Yes","No")</f>
        <v>Yes</v>
      </c>
      <c r="AY140" s="10" t="str">
        <f>IF(AND((RIGHT($AY$3,2)-'[1]Miter Profiles'!$AC$52-'[1]Outside Edges'!$B139)&gt;=5,'[1]Outside Edges'!$P139="Yes"),"Yes","No")</f>
        <v>Yes</v>
      </c>
      <c r="AZ140" s="85" t="str">
        <f>IF(AND((RIGHT($AZ$3,2)-'[1]Miter Profiles'!$AC$53-'[1]Outside Edges'!$B139)&gt;=5,'[1]Outside Edges'!$P139="Yes"),"Yes","No")</f>
        <v>Yes</v>
      </c>
      <c r="BA140" s="86" t="str">
        <f>IF(AND((RIGHT($BA$3,2)-'[1]Miter Profiles'!$AC$54-'[1]Outside Edges'!$B139)&gt;=5,'[1]Outside Edges'!$P139="Yes"),"Yes","No")</f>
        <v>Yes</v>
      </c>
      <c r="BB140" s="11" t="str">
        <f>IF(AND((RIGHT($BB$3,2)-'[1]Miter Profiles'!$AC$55-'[1]Outside Edges'!$B139)&gt;=5,'[1]Outside Edges'!$P139="Yes"),"Yes","No")</f>
        <v>Yes</v>
      </c>
      <c r="BC140" s="87" t="str">
        <f>IF(AND((RIGHT($BC$3,2)-'[1]Miter Profiles'!$AC$56-'[1]Outside Edges'!$B139)&gt;=5,'[1]Outside Edges'!$P139="Yes"),"Yes","No")</f>
        <v>Yes</v>
      </c>
      <c r="BD140" s="10" t="str">
        <f>IF(AND((RIGHT($BD$3,2)-'[1]Miter Profiles'!$AC$57-'[1]Outside Edges'!$B139)&gt;=5,'[1]Outside Edges'!$P139="Yes"),"Yes","No")</f>
        <v>Yes</v>
      </c>
      <c r="BE140" s="10" t="str">
        <f>IF(AND((RIGHT($BE$3,2)-'[1]Miter Profiles'!$AC$58-'[1]Outside Edges'!$B139)&gt;=5,'[1]Outside Edges'!$P139="Yes"),"Yes","No")</f>
        <v>Yes</v>
      </c>
      <c r="BF140" s="85" t="str">
        <f>IF(AND((RIGHT($BF$3,2)-'[1]Miter Profiles'!$AC$59-'[1]Outside Edges'!$B139)&gt;=5,'[1]Outside Edges'!$P139="Yes"),"Yes","No")</f>
        <v>Yes</v>
      </c>
      <c r="BG140" s="86" t="str">
        <f>IF(AND((RIGHT($BG$3,2)-'[1]Miter Profiles'!$AC$60-'[1]Outside Edges'!$B139)&gt;=5,'[1]Outside Edges'!$P139="Yes"),"Yes","No")</f>
        <v>Yes</v>
      </c>
      <c r="BH140" s="11" t="str">
        <f>IF(AND((RIGHT($BH$3,2)-'[1]Miter Profiles'!$AC$61-'[1]Outside Edges'!$B139)&gt;=5,'[1]Outside Edges'!$P139="Yes"),"Yes","No")</f>
        <v>Yes</v>
      </c>
      <c r="BI140" s="87" t="str">
        <f>IF(AND((RIGHT($BI$3,2)-'[1]Miter Profiles'!$AC$62-'[1]Outside Edges'!$B139)&gt;=5,'[1]Outside Edges'!$P139="Yes"),"Yes","No")</f>
        <v>Yes</v>
      </c>
      <c r="BJ140" s="10" t="str">
        <f>IF(AND((RIGHT($BJ$3,2)-'[1]Miter Profiles'!$AC$63-'[1]Outside Edges'!$B139)&gt;=5,'[1]Outside Edges'!$P139="Yes"),"Yes","No")</f>
        <v>Yes</v>
      </c>
      <c r="BK140" s="10" t="str">
        <f>IF(AND((RIGHT($BK$3,2)-'[1]Miter Profiles'!$AC$64-'[1]Outside Edges'!$B139)&gt;=5,'[1]Outside Edges'!$P139="Yes"),"Yes","No")</f>
        <v>Yes</v>
      </c>
      <c r="BL140" s="85" t="str">
        <f>IF(AND((RIGHT($BL$3,2)-'[1]Miter Profiles'!$AC$65-'[1]Outside Edges'!$B139)&gt;=5,'[1]Outside Edges'!$P139="Yes"),"Yes","No")</f>
        <v>Yes</v>
      </c>
      <c r="BM140" s="86" t="str">
        <f>IF(AND((RIGHT($BM$3,2)-'[1]Miter Profiles'!$AC$66-'[1]Outside Edges'!$B139)&gt;=5,'[1]Outside Edges'!$P139="Yes"),"Yes","No")</f>
        <v>Yes</v>
      </c>
      <c r="BN140" s="11" t="str">
        <f>IF(AND((RIGHT($BN$3,2)-'[1]Miter Profiles'!$AC$67-'[1]Outside Edges'!$B139)&gt;=5,'[1]Outside Edges'!$P139="Yes"),"Yes","No")</f>
        <v>Yes</v>
      </c>
      <c r="BO140" s="87" t="str">
        <f>IF(AND((RIGHT($BO$3,2)-'[1]Miter Profiles'!$AC$68-'[1]Outside Edges'!$B139)&gt;=5,'[1]Outside Edges'!$P139="Yes"),"Yes","No")</f>
        <v>Yes</v>
      </c>
      <c r="BP140" s="10" t="str">
        <f>IF(AND((RIGHT($BP$3,2)-'[1]Miter Profiles'!$AC$69-'[1]Outside Edges'!$B139)&gt;=5,'[1]Outside Edges'!$P139="Yes"),"Yes","No")</f>
        <v>Yes</v>
      </c>
      <c r="BQ140" s="10" t="str">
        <f>IF(AND((RIGHT($BQ$3,2)-'[1]Miter Profiles'!$AC$70-'[1]Outside Edges'!$B139)&gt;=5,'[1]Outside Edges'!$P139="Yes"),"Yes","No")</f>
        <v>Yes</v>
      </c>
      <c r="BR140" s="85" t="str">
        <f>IF(AND((RIGHT($BR$3,2)-'[1]Miter Profiles'!$AC$71-'[1]Outside Edges'!$B139)&gt;=5,'[1]Outside Edges'!$P139="Yes"),"Yes","No")</f>
        <v>Yes</v>
      </c>
      <c r="BS140" s="86" t="str">
        <f>IF(AND((RIGHT($BS$3,2)-'[1]Miter Profiles'!$AC$72-'[1]Outside Edges'!$B139)&gt;=5,'[1]Outside Edges'!$P139="Yes"),"Yes","No")</f>
        <v>Yes</v>
      </c>
      <c r="BT140" s="11" t="str">
        <f>IF(AND((RIGHT($BT$3,2)-'[1]Miter Profiles'!$AC$73-'[1]Outside Edges'!$B139)&gt;=5,'[1]Outside Edges'!$P139="Yes"),"Yes","No")</f>
        <v>Yes</v>
      </c>
      <c r="BU140" s="87" t="str">
        <f>IF(AND((RIGHT($BU$3,2)-'[1]Miter Profiles'!$AC$74-'[1]Outside Edges'!$B139)&gt;=5,'[1]Outside Edges'!$P139="Yes"),"Yes","No")</f>
        <v>Yes</v>
      </c>
      <c r="BV140" s="10" t="str">
        <f>IF(AND((RIGHT($BV$3,2)-'[1]Miter Profiles'!$AC$75-'[1]Outside Edges'!$B139)&gt;=5,'[1]Outside Edges'!$P139="Yes"),"Yes","No")</f>
        <v>Yes</v>
      </c>
      <c r="BW140" s="10" t="str">
        <f>IF(AND((RIGHT($BW$3,2)-'[1]Miter Profiles'!$AC$76-'[1]Outside Edges'!$B139)&gt;=5,'[1]Outside Edges'!$P139="Yes"),"Yes","No")</f>
        <v>Yes</v>
      </c>
      <c r="BX140" s="85" t="str">
        <f>IF(AND((RIGHT($BX$3,2)-'[1]Miter Profiles'!$AC$77-'[1]Outside Edges'!$B139)&gt;=5,'[1]Outside Edges'!$P139="Yes"),"Yes","No")</f>
        <v>Yes</v>
      </c>
      <c r="BY140" s="86" t="str">
        <f>IF(AND((RIGHT($BY$3,2)-'[1]Miter Profiles'!$AC$78-'[1]Outside Edges'!$B139)&gt;=5,'[1]Outside Edges'!$P139="Yes"),"Yes","No")</f>
        <v>Yes</v>
      </c>
      <c r="BZ140" s="11" t="str">
        <f>IF(AND((RIGHT($BZ$3,2)-'[1]Miter Profiles'!$AC$79-'[1]Outside Edges'!$B139)&gt;=5,'[1]Outside Edges'!$P139="Yes"),"Yes","No")</f>
        <v>Yes</v>
      </c>
      <c r="CA140" s="87" t="str">
        <f>IF(AND((RIGHT($CA$3,2)-'[1]Miter Profiles'!$AC$80-'[1]Outside Edges'!$B139)&gt;=5,'[1]Outside Edges'!$P139="Yes"),"Yes","No")</f>
        <v>Yes</v>
      </c>
      <c r="CB140" s="10" t="str">
        <f>IF(AND((RIGHT($CB$3,2)-'[1]Miter Profiles'!$AC$81-'[1]Outside Edges'!$B139)&gt;=5,'[1]Outside Edges'!$P139="Yes"),"Yes","No")</f>
        <v>Yes</v>
      </c>
      <c r="CC140" s="10" t="str">
        <f>IF(AND((RIGHT($CC$3,2)-'[1]Miter Profiles'!$AC$82-'[1]Outside Edges'!$B139)&gt;=5,'[1]Outside Edges'!$P139="Yes"),"Yes","No")</f>
        <v>Yes</v>
      </c>
      <c r="CD140" s="85" t="str">
        <f>IF(AND((RIGHT($CD$3,2)-'[1]Miter Profiles'!$AC$83-'[1]Outside Edges'!$B139)&gt;=5,'[1]Outside Edges'!$P139="Yes"),"Yes","No")</f>
        <v>Yes</v>
      </c>
      <c r="CE140" s="86" t="str">
        <f>IF(AND((RIGHT($CE$3,2)-'[1]Miter Profiles'!$AC$84-'[1]Outside Edges'!$B139)&gt;=5,'[1]Outside Edges'!$P139="Yes"),"Yes","No")</f>
        <v>Yes</v>
      </c>
      <c r="CF140" s="11" t="str">
        <f>IF(AND((RIGHT($CF$3,2)-'[1]Miter Profiles'!$AC$85-'[1]Outside Edges'!$B139)&gt;=5,'[1]Outside Edges'!$P139="Yes"),"Yes","No")</f>
        <v>Yes</v>
      </c>
      <c r="CG140" s="87" t="str">
        <f>IF(AND((RIGHT($CG$3,2)-'[1]Miter Profiles'!$AC$86-'[1]Outside Edges'!$B139)&gt;=5,'[1]Outside Edges'!$P139="Yes"),"Yes","No")</f>
        <v>Yes</v>
      </c>
      <c r="CH140" s="10" t="str">
        <f>IF(AND((RIGHT($CH$3,2)-'[1]Miter Profiles'!$AC$87-'[1]Outside Edges'!$B139)&gt;=5,'[1]Outside Edges'!$P139="Yes"),"Yes","No")</f>
        <v>Yes</v>
      </c>
      <c r="CI140" s="10" t="str">
        <f>IF(AND((RIGHT($CI$3,2)-'[1]Miter Profiles'!$AC$88-'[1]Outside Edges'!$B139)&gt;=5,'[1]Outside Edges'!$P139="Yes"),"Yes","No")</f>
        <v>Yes</v>
      </c>
      <c r="CJ140" s="85" t="str">
        <f>IF(AND((RIGHT($CJ$3,2)-'[1]Miter Profiles'!$AC$89-'[1]Outside Edges'!$B139)&gt;=5,'[1]Outside Edges'!$P139="Yes"),"Yes","No")</f>
        <v>Yes</v>
      </c>
      <c r="CK140" s="86" t="str">
        <f>IF(AND((RIGHT($CK$3,2)-'[1]Miter Profiles'!$AC$90-'[1]Outside Edges'!$B139)&gt;=5,'[1]Outside Edges'!$P139="Yes"),"Yes","No")</f>
        <v>Yes</v>
      </c>
      <c r="CL140" s="11" t="str">
        <f>IF(AND((RIGHT($CL$3,2)-'[1]Miter Profiles'!$AC$91-'[1]Outside Edges'!$B139)&gt;=5,'[1]Outside Edges'!$P139="Yes"),"Yes","No")</f>
        <v>Yes</v>
      </c>
      <c r="CM140" s="87" t="str">
        <f>IF(AND((RIGHT($CM$3,2)-'[1]Miter Profiles'!$AC$92-'[1]Outside Edges'!$B139)&gt;=5,'[1]Outside Edges'!$P139="Yes"),"Yes","No")</f>
        <v>Yes</v>
      </c>
      <c r="CN140" s="10" t="str">
        <f>IF(AND((RIGHT(CN$3,2)-'[1]Miter Profiles'!$AC$93-'[1]Outside Edges'!$B139)&gt;=5,'[1]Outside Edges'!$P139="Yes"),"Yes","No")</f>
        <v>No</v>
      </c>
      <c r="CO140" s="10" t="str">
        <f>IF(AND((RIGHT(CO$3,2)-'[1]Miter Profiles'!$AC$94-'[1]Outside Edges'!$B139)&gt;=5,'[1]Outside Edges'!$P139="Yes"),"Yes","No")</f>
        <v>Yes</v>
      </c>
      <c r="CP140" s="85" t="str">
        <f>IF(AND((RIGHT(CP$3,2)-'[1]Miter Profiles'!$AC$95-'[1]Outside Edges'!$B139)&gt;=5,'[1]Outside Edges'!$P139="Yes"),"Yes","No")</f>
        <v>Yes</v>
      </c>
      <c r="CQ140" s="86" t="str">
        <f>IF(AND((RIGHT(CQ$3,2)-'[1]Miter Profiles'!$AC$96-'[1]Outside Edges'!$B139)&gt;=5,'[1]Outside Edges'!$P139="Yes"),"Yes","No")</f>
        <v>Yes</v>
      </c>
      <c r="CR140" s="11" t="str">
        <f>IF(AND((RIGHT(CR$3,2)-'[1]Miter Profiles'!$AC$97-'[1]Outside Edges'!$B139)&gt;=5,'[1]Outside Edges'!$P139="Yes"),"Yes","No")</f>
        <v>Yes</v>
      </c>
      <c r="CS140" s="87" t="str">
        <f>IF(AND((RIGHT(CS$3,2)-'[1]Miter Profiles'!$AC$98-'[1]Outside Edges'!$B139)&gt;=5,'[1]Outside Edges'!$P139="Yes"),"Yes","No")</f>
        <v>Yes</v>
      </c>
      <c r="CT140" s="10" t="str">
        <f>IF(AND((RIGHT($CT$3,2)-'[1]Miter Profiles'!$AC$99-'[1]Outside Edges'!$B139)&gt;=5,'[1]Outside Edges'!$P139="Yes"),"Yes","No")</f>
        <v>Yes</v>
      </c>
      <c r="CU140" s="10" t="str">
        <f>IF(AND((RIGHT($CU$3,2)-'[1]Miter Profiles'!$AC$100-'[1]Outside Edges'!$B139)&gt;=5,'[1]Outside Edges'!$P139="Yes"),"Yes","No")</f>
        <v>Yes</v>
      </c>
      <c r="CV140" s="85" t="str">
        <f>IF(AND((RIGHT($CV$3,2)-'[1]Miter Profiles'!$AC$101-'[1]Outside Edges'!$B139)&gt;=5,'[1]Outside Edges'!$P139="Yes"),"Yes","No")</f>
        <v>Yes</v>
      </c>
      <c r="CW140" s="86" t="str">
        <f>IF(AND((RIGHT($CW$3,2)-'[1]Miter Profiles'!$AC$102-'[1]Outside Edges'!$B139)&gt;=5,'[1]Outside Edges'!$P139="Yes"),"Yes","No")</f>
        <v>Yes</v>
      </c>
      <c r="CX140" s="11" t="str">
        <f>IF(AND((RIGHT($CX$3,2)-'[1]Miter Profiles'!$AC$103-'[1]Outside Edges'!$B139)&gt;=5,'[1]Outside Edges'!$P139="Yes"),"Yes","No")</f>
        <v>Yes</v>
      </c>
      <c r="CY140" s="87" t="str">
        <f>IF(AND((RIGHT($CY$3,2)-'[1]Miter Profiles'!$AC$104-'[1]Outside Edges'!$B139)&gt;=5,'[1]Outside Edges'!$P139="Yes"),"Yes","No")</f>
        <v>Yes</v>
      </c>
      <c r="CZ140" s="10" t="str">
        <f>IF(AND((RIGHT($CZ$3,2)-'[1]Miter Profiles'!$AC$105-'[1]Outside Edges'!$B139)&gt;=5,'[1]Outside Edges'!$P139="Yes"),"Yes","No")</f>
        <v>Yes</v>
      </c>
      <c r="DA140" s="10" t="str">
        <f>IF(AND((RIGHT($DA$3,2)-'[1]Miter Profiles'!$AC$106-'[1]Outside Edges'!$B139)&gt;=5,'[1]Outside Edges'!$P139="Yes"),"Yes","No")</f>
        <v>Yes</v>
      </c>
      <c r="DB140" s="85" t="str">
        <f>IF(AND((RIGHT($DB$3,2)-'[1]Miter Profiles'!$AC$107-'[1]Outside Edges'!$B139)&gt;=5,'[1]Outside Edges'!$P139="Yes"),"Yes","No")</f>
        <v>Yes</v>
      </c>
      <c r="DC140" s="86" t="str">
        <f>IF(AND((RIGHT($DC$3,2)-'[1]Miter Profiles'!$AC$108-'[1]Outside Edges'!$B139)&gt;=5,'[1]Outside Edges'!$P139="Yes"),"Yes","No")</f>
        <v>Yes</v>
      </c>
      <c r="DD140" s="11" t="str">
        <f>IF(AND((RIGHT($DD$3,2)-'[1]Miter Profiles'!$AC$109-'[1]Outside Edges'!$B139)&gt;=5,'[1]Outside Edges'!$P139="Yes"),"Yes","No")</f>
        <v>Yes</v>
      </c>
      <c r="DE140" s="87" t="str">
        <f>IF(AND((RIGHT($DE$3,2)-'[1]Miter Profiles'!$AC$110-'[1]Outside Edges'!$B139)&gt;=5,'[1]Outside Edges'!$P139="Yes"),"Yes","No")</f>
        <v>Yes</v>
      </c>
      <c r="DF140" s="10" t="str">
        <f>IF(AND((RIGHT($DF$3,2)-'[1]Miter Profiles'!$AC$111-'[1]Outside Edges'!$B139)&gt;=5,'[1]Outside Edges'!$P139="Yes"),"Yes","No")</f>
        <v>Yes</v>
      </c>
      <c r="DG140" s="10" t="str">
        <f>IF(AND((RIGHT($DG$3,2)-'[1]Miter Profiles'!$AC$112-'[1]Outside Edges'!$B139)&gt;=5,'[1]Outside Edges'!$P139="Yes"),"Yes","No")</f>
        <v>Yes</v>
      </c>
      <c r="DH140" s="85" t="str">
        <f>IF(AND((RIGHT($DH$3,2)-'[1]Miter Profiles'!$AC$113-'[1]Outside Edges'!$B139)&gt;=5,'[1]Outside Edges'!$P139="Yes"),"Yes","No")</f>
        <v>Yes</v>
      </c>
      <c r="DI140" s="86" t="str">
        <f>IF(AND((RIGHT($DI$3,2)-'[1]Miter Profiles'!$AC$114-'[1]Outside Edges'!$B139)&gt;=5,'[1]Outside Edges'!$P139="Yes"),"Yes","No")</f>
        <v>Yes</v>
      </c>
      <c r="DJ140" s="11" t="str">
        <f>IF(AND((RIGHT($DJ$3,2)-'[1]Miter Profiles'!$AC$115-'[1]Outside Edges'!$B139)&gt;=5,'[1]Outside Edges'!$P139="Yes"),"Yes","No")</f>
        <v>Yes</v>
      </c>
      <c r="DK140" s="87" t="str">
        <f>IF(AND((RIGHT($DK$3,2)-'[1]Miter Profiles'!$AC$116-'[1]Outside Edges'!$B139)&gt;=5,'[1]Outside Edges'!$P139="Yes"),"Yes","No")</f>
        <v>Yes</v>
      </c>
      <c r="DL140" s="10" t="str">
        <f>IF(AND((RIGHT($DL$3,2)-'[1]Miter Profiles'!$AC$117-'[1]Outside Edges'!$B139)&gt;=5,'[1]Outside Edges'!$P139="Yes"),"Yes","No")</f>
        <v>Yes</v>
      </c>
      <c r="DM140" s="10" t="str">
        <f>IF(AND((RIGHT($DM$3,2)-'[1]Miter Profiles'!$AC$118-'[1]Outside Edges'!$B139)&gt;=5,'[1]Outside Edges'!$P139="Yes"),"Yes","No")</f>
        <v>Yes</v>
      </c>
      <c r="DN140" s="85" t="str">
        <f>IF(AND((RIGHT($DN$3,2)-'[1]Miter Profiles'!$AC$119-'[1]Outside Edges'!$B139)&gt;=5,'[1]Outside Edges'!$P139="Yes"),"Yes","No")</f>
        <v>Yes</v>
      </c>
      <c r="DO140" s="86" t="str">
        <f>IF(AND((RIGHT($DO$3,2)-'[1]Miter Profiles'!$AC$120-'[1]Outside Edges'!$B139)&gt;=5,'[1]Outside Edges'!$P139="Yes"),"Yes","No")</f>
        <v>No</v>
      </c>
      <c r="DP140" s="11" t="str">
        <f>IF(AND((RIGHT($DP$3,2)-'[1]Miter Profiles'!$AC$121-'[1]Outside Edges'!$B139)&gt;=5,'[1]Outside Edges'!$P139="Yes"),"Yes","No")</f>
        <v>Yes</v>
      </c>
      <c r="DQ140" s="87" t="str">
        <f>IF(AND((RIGHT($DQ$3,2)-'[1]Miter Profiles'!$AC$122-'[1]Outside Edges'!$B139)&gt;=5,'[1]Outside Edges'!$P139="Yes"),"Yes","No")</f>
        <v>Yes</v>
      </c>
      <c r="DR140" s="10" t="str">
        <f>IF(AND((RIGHT($DR$3,2)-'[1]Miter Profiles'!$AC$123-'[1]Outside Edges'!$B139)&gt;=5,'[1]Outside Edges'!$P139="Yes"),"Yes","No")</f>
        <v>Yes</v>
      </c>
      <c r="DS140" s="10" t="str">
        <f>IF(AND((RIGHT($DS$3,2)-'[1]Miter Profiles'!$AC$124-'[1]Outside Edges'!$B139)&gt;=5,'[1]Outside Edges'!$P139="Yes"),"Yes","No")</f>
        <v>Yes</v>
      </c>
      <c r="DT140" s="85" t="str">
        <f>IF(AND((RIGHT($DT$3,2)-'[1]Miter Profiles'!$AC$125-'[1]Outside Edges'!$B139)&gt;=5,'[1]Outside Edges'!$P139="Yes"),"Yes","No")</f>
        <v>Yes</v>
      </c>
      <c r="DU140" s="86" t="str">
        <f>IF(AND((RIGHT($DU$3,2)-'[1]Miter Profiles'!$AC$126-'[1]Outside Edges'!$B139)&gt;=5,'[1]Outside Edges'!$P139="Yes"),"Yes","No")</f>
        <v>Yes</v>
      </c>
      <c r="DV140" s="11" t="str">
        <f>IF(AND((RIGHT($DV$3,2)-'[1]Miter Profiles'!$AC$127-'[1]Outside Edges'!$B139)&gt;=5,'[1]Outside Edges'!$P139="Yes"),"Yes","No")</f>
        <v>Yes</v>
      </c>
      <c r="DW140" s="87" t="str">
        <f>IF(AND((RIGHT($DW$3,2)-'[1]Miter Profiles'!$AC$128-'[1]Outside Edges'!$B139)&gt;=5,'[1]Outside Edges'!$P139="Yes"),"Yes","No")</f>
        <v>Yes</v>
      </c>
      <c r="DX140" s="10" t="str">
        <f>IF(AND((RIGHT($DX$3,2)-'[1]Miter Profiles'!$AC$129-'[1]Outside Edges'!$B139)&gt;=5,'[1]Outside Edges'!$P139="Yes"),"Yes","No")</f>
        <v>Yes</v>
      </c>
      <c r="DY140" s="10" t="str">
        <f>IF(AND((RIGHT($DY$3,2)-'[1]Miter Profiles'!$AC$130-'[1]Outside Edges'!$B139)&gt;=5,'[1]Outside Edges'!$P139="Yes"),"Yes","No")</f>
        <v>Yes</v>
      </c>
      <c r="DZ140" s="85" t="str">
        <f>IF(AND((RIGHT($DZ$3,2)-'[1]Miter Profiles'!$AC$131-'[1]Outside Edges'!$B139)&gt;=5,'[1]Outside Edges'!$P139="Yes"),"Yes","No")</f>
        <v>Yes</v>
      </c>
      <c r="EA140" s="90" t="str">
        <f>IF(AND((RIGHT($EA$3,2)-'[1]Miter Profiles'!$AC$132-'[1]Outside Edges'!$B139)&gt;=5,'[1]Outside Edges'!$P139="Yes"),"Yes","No")</f>
        <v>Yes</v>
      </c>
      <c r="EB140" s="104" t="str">
        <f>IF(AND((RIGHT($EB$3,2)-'[1]Miter Profiles'!$AC$133-'[1]Outside Edges'!$B139)&gt;=5,'[1]Outside Edges'!$P139="Yes"),"Yes","No")</f>
        <v>No</v>
      </c>
      <c r="EC140" s="109" t="str">
        <f>IF(AND((RIGHT($EC$3,2)-'[1]Miter Profiles'!$AC$134-'[1]Outside Edges'!$B139)&gt;=5,'[1]Outside Edges'!$P139="Yes"),"Yes","No")</f>
        <v>Yes</v>
      </c>
      <c r="ED140" s="115" t="str">
        <f>IF(AND((RIGHT($ED$3,2)-'[1]Miter Profiles'!$AC$135-'[1]Outside Edges'!$B139)&gt;=5,'[1]Outside Edges'!$P139="Yes"),"Yes","No")</f>
        <v>Yes</v>
      </c>
      <c r="EE140" s="112" t="str">
        <f>IF(AND((RIGHT($EE$3,2)-'[1]Miter Profiles'!$AC$136-'[1]Outside Edges'!$B139)&gt;=5,'[1]Outside Edges'!$P139="Yes"),"Yes","No")</f>
        <v>Yes</v>
      </c>
      <c r="EF140" s="85" t="str">
        <f>IF(AND((RIGHT($EF$3,2)-'[1]Miter Profiles'!$AC$137-'[1]Outside Edges'!$B139)&gt;=5,'[1]Outside Edges'!$P139="Yes"),"Yes","No")</f>
        <v>Yes</v>
      </c>
      <c r="EG140" s="10" t="str">
        <f>IF(AND((RIGHT($EG$3,2)-'[1]Miter Profiles'!$AC$138-'[1]Outside Edges'!$B139)&gt;=5,'[1]Outside Edges'!$P139="Yes"),"Yes","No")</f>
        <v>Yes</v>
      </c>
      <c r="EH140" s="90" t="str">
        <f>IF(AND((RIGHT($EH$3,2)-'[1]Miter Profiles'!$AC$139-'[1]Outside Edges'!$B139)&gt;=5,'[1]Outside Edges'!$P139="Yes"),"Yes","No")</f>
        <v>Yes</v>
      </c>
      <c r="EI140" s="120" t="str">
        <f>IF(AND((RIGHT($EI$3,2)-'[1]Miter Profiles'!$AC$140-'[1]Outside Edges'!$B139)&gt;=5,'[1]Outside Edges'!$P139="Yes"),"Yes","No")</f>
        <v>Yes</v>
      </c>
      <c r="EJ140" s="123" t="str">
        <f>IF(AND((RIGHT($EJ$3,2)-'[1]Miter Profiles'!$AC$141-'[1]Outside Edges'!$B139)&gt;=5,'[1]Outside Edges'!$P139="Yes"),"Yes","No")</f>
        <v>Yes</v>
      </c>
      <c r="EK140" s="123" t="str">
        <f>IF(AND((RIGHT($EK$3,2)-'[1]Miter Profiles'!$AC$142-'[1]Outside Edges'!$B139)&gt;=5,'[1]Outside Edges'!$P139="Yes"),"Yes","No")</f>
        <v>Yes</v>
      </c>
      <c r="EL140" s="115" t="str">
        <f>IF(AND((RIGHT($EL$3,2)-'[1]Miter Profiles'!$AC$143-'[1]Outside Edges'!$B139)&gt;=5,'[1]Outside Edges'!$P139="Yes"),"Yes","No")</f>
        <v>Yes</v>
      </c>
      <c r="EM140" s="128" t="str">
        <f>IF(AND((RIGHT($EM$3,2)-'[1]Miter Profiles'!$AC$144-'[1]Outside Edges'!$B139)&gt;=5,'[1]Outside Edges'!$P139="Yes"),"Yes","No")</f>
        <v>No</v>
      </c>
      <c r="EN140" s="10" t="str">
        <f>IF(AND((RIGHT($EN$3,2)-'[1]Miter Profiles'!$AC$145-'[1]Outside Edges'!$B139)&gt;=5,'[1]Outside Edges'!$P139="Yes"),"Yes","No")</f>
        <v>Yes</v>
      </c>
      <c r="EO140" s="90" t="str">
        <f>IF(AND((RIGHT($EO$3,2)-'[1]Miter Profiles'!$AC$146-'[1]Outside Edges'!$B139)&gt;=5,'[1]Outside Edges'!$P139="Yes"),"Yes","No")</f>
        <v>Yes</v>
      </c>
      <c r="EP140" s="123" t="str">
        <f>IF(AND((RIGHT($EP$3,2)-'[1]Miter Profiles'!$AC$147-'[1]Outside Edges'!$B139)&gt;=5,'[1]Outside Edges'!$P139="Yes"),"Yes","No")</f>
        <v>Yes</v>
      </c>
      <c r="EQ140" s="123" t="str">
        <f>IF(AND((RIGHT($EQ$3,2)-'[1]Miter Profiles'!$AC$148-'[1]Outside Edges'!$B139)&gt;=5,'[1]Outside Edges'!$P139="Yes"),"Yes","No")</f>
        <v>Yes</v>
      </c>
      <c r="ER140" s="115" t="str">
        <f>IF(AND((RIGHT($ER$3,2)-'[1]Miter Profiles'!$AC$149-'[1]Outside Edges'!$B139)&gt;=5,'[1]Outside Edges'!$P139="Yes"),"Yes","No")</f>
        <v>Yes</v>
      </c>
      <c r="ES140" s="128" t="str">
        <f>IF(AND((RIGHT($ES$3,2)-'[1]Miter Profiles'!$AC$150-'[1]Outside Edges'!$B139)&gt;=5,'[1]Outside Edges'!$P139="Yes"),"Yes","No")</f>
        <v>Yes</v>
      </c>
      <c r="ET140" s="10" t="str">
        <f>IF(AND((RIGHT($ET$3,2)-'[1]Miter Profiles'!$AC$151-'[1]Outside Edges'!$B139)&gt;=5,'[1]Outside Edges'!$P139="Yes"),"Yes","No")</f>
        <v>Yes</v>
      </c>
      <c r="EU140" s="90" t="str">
        <f>IF(AND((RIGHT($EU$3,2)-'[1]Miter Profiles'!$AC$152-'[1]Outside Edges'!$B139)&gt;=5,'[1]Outside Edges'!$P139="Yes"),"Yes","No")</f>
        <v>Yes</v>
      </c>
      <c r="EV140" s="123" t="str">
        <f>IF(AND((RIGHT($EV$3,2)-'[1]Miter Profiles'!$AC$153-'[1]Outside Edges'!$B139)&gt;=5,'[1]Outside Edges'!$P139="Yes"),"Yes","No")</f>
        <v>Yes</v>
      </c>
      <c r="EW140" s="123" t="str">
        <f>IF(AND((RIGHT($EW$3,2)-'[1]Miter Profiles'!$AC$154-'[1]Outside Edges'!$B139)&gt;=5,'[1]Outside Edges'!$P139="Yes"),"Yes","No")</f>
        <v>Yes</v>
      </c>
      <c r="EX140" s="115" t="str">
        <f>IF(AND((RIGHT($EX$3,2)-'[1]Miter Profiles'!$AC$155-'[1]Outside Edges'!$B139)&gt;=5,'[1]Outside Edges'!$P139="Yes"),"Yes","No")</f>
        <v>Yes</v>
      </c>
      <c r="EY140" s="128" t="str">
        <f>IF(AND((RIGHT($EY$3,2)-'[1]Miter Profiles'!$AC$156-'[1]Outside Edges'!$B139)&gt;=5,'[1]Outside Edges'!$P139="Yes"),"Yes","No")</f>
        <v>Yes</v>
      </c>
      <c r="EZ140" s="10" t="str">
        <f>IF(AND((RIGHT($EZ$3,2)-'[1]Miter Profiles'!$AC$157-'[1]Outside Edges'!$B139)&gt;=5,'[1]Outside Edges'!$P139="Yes"),"Yes","No")</f>
        <v>Yes</v>
      </c>
      <c r="FA140" s="90" t="str">
        <f>IF(AND((RIGHT($FA$3,2)-'[1]Miter Profiles'!$AC$158-'[1]Outside Edges'!$B139)&gt;=5,'[1]Outside Edges'!$P139="Yes"),"Yes","No")</f>
        <v>Yes</v>
      </c>
      <c r="FB140" s="123" t="str">
        <f>IF(AND((RIGHT($FB$3,2)-'[1]Miter Profiles'!$AC$159-'[1]Outside Edges'!$B139)&gt;=5,'[1]Outside Edges'!$P139="Yes"),"Yes","No")</f>
        <v>Yes</v>
      </c>
      <c r="FC140" s="123" t="str">
        <f>IF(AND((RIGHT($FC$3,2)-'[1]Miter Profiles'!$AC$160-'[1]Outside Edges'!$B139)&gt;=5,'[1]Outside Edges'!$P139="Yes"),"Yes","No")</f>
        <v>Yes</v>
      </c>
      <c r="FD140" s="115" t="str">
        <f>IF(AND((RIGHT($FD$3,2)-'[1]Miter Profiles'!$AC$161-'[1]Outside Edges'!$B139)&gt;=5,'[1]Outside Edges'!$P139="Yes"),"Yes","No")</f>
        <v>Yes</v>
      </c>
      <c r="FE140" s="128" t="str">
        <f>IF(AND((RIGHT($FE$3,2)-'[1]Miter Profiles'!$AC$162-'[1]Outside Edges'!$B139)&gt;=5,'[1]Outside Edges'!$P139="Yes"),"Yes","No")</f>
        <v>Yes</v>
      </c>
      <c r="FF140" s="10" t="str">
        <f>IF(AND((RIGHT($FF$3,2)-'[1]Miter Profiles'!$AC$163-'[1]Outside Edges'!$B139)&gt;=5,'[1]Outside Edges'!$P139="Yes"),"Yes","No")</f>
        <v>Yes</v>
      </c>
      <c r="FG140" s="90" t="str">
        <f>IF(AND((RIGHT($FG$3,2)-'[1]Miter Profiles'!$AC$164-'[1]Outside Edges'!$B139)&gt;=5,'[1]Outside Edges'!$P139="Yes"),"Yes","No")</f>
        <v>Yes</v>
      </c>
      <c r="FH140" s="123" t="str">
        <f>IF(AND((RIGHT($FH$3,2)-'[1]Miter Profiles'!$AC$165-'[1]Outside Edges'!$B139)&gt;=5,'[1]Outside Edges'!$P139="Yes"),"Yes","No")</f>
        <v>Yes</v>
      </c>
      <c r="FI140" s="123" t="str">
        <f>IF(AND((RIGHT($FI$3,2)-'[1]Miter Profiles'!$AC$166-'[1]Outside Edges'!$B139)&gt;=5,'[1]Outside Edges'!$P139="Yes"),"Yes","No")</f>
        <v>Yes</v>
      </c>
      <c r="FJ140" s="115" t="str">
        <f>IF(AND((RIGHT($FJ$3,2)-'[1]Miter Profiles'!$AC$167-'[1]Outside Edges'!$B139)&gt;=5,'[1]Outside Edges'!$P139="Yes"),"Yes","No")</f>
        <v>Yes</v>
      </c>
      <c r="FK140" s="128" t="str">
        <f>IF(AND((RIGHT($FK$3,2)-'[1]Miter Profiles'!$AC$168-'[1]Outside Edges'!$B139)&gt;=5,'[1]Outside Edges'!$P139="Yes"),"Yes","No")</f>
        <v>Yes</v>
      </c>
      <c r="FL140" s="10" t="str">
        <f>IF(AND((RIGHT($FL$3,2)-'[1]Miter Profiles'!$AC$169-'[1]Outside Edges'!$B139)&gt;=5,'[1]Outside Edges'!$P139="Yes"),"Yes","No")</f>
        <v>Yes</v>
      </c>
      <c r="FM140" s="90" t="str">
        <f>IF(AND((RIGHT($FM$3,2)-'[1]Miter Profiles'!$AC$170-'[1]Outside Edges'!$B139)&gt;=5,'[1]Outside Edges'!$P139="Yes"),"Yes","No")</f>
        <v>Yes</v>
      </c>
      <c r="FN140" s="123" t="str">
        <f>IF(AND((RIGHT($FN$3,2)-'[1]Miter Profiles'!$AC$171-'[1]Outside Edges'!$B139)&gt;=5,'[1]Outside Edges'!$P139="Yes"),"Yes","No")</f>
        <v>Yes</v>
      </c>
      <c r="FO140" s="123" t="str">
        <f>IF(AND((RIGHT($FO$3,2)-'[1]Miter Profiles'!$AC$172-'[1]Outside Edges'!$B139)&gt;=5,'[1]Outside Edges'!$P139="Yes"),"Yes","No")</f>
        <v>Yes</v>
      </c>
      <c r="FP140" s="115" t="str">
        <f>IF(AND((RIGHT($FP$3,2)-'[1]Miter Profiles'!$AC$173-'[1]Outside Edges'!$B139)&gt;=5,'[1]Outside Edges'!$P139="Yes"),"Yes","No")</f>
        <v>Yes</v>
      </c>
      <c r="FQ140" s="128" t="str">
        <f>IF(AND((RIGHT($FQ$3,2)-'[1]Miter Profiles'!$AC$174-'[1]Outside Edges'!$B139)&gt;=5,'[1]Outside Edges'!$P139="Yes"),"Yes","No")</f>
        <v>Yes</v>
      </c>
      <c r="FR140" s="10" t="str">
        <f>IF(AND((RIGHT($FR$3,2)-'[1]Miter Profiles'!$AC$175-'[1]Outside Edges'!$B139)&gt;=5,'[1]Outside Edges'!$P139="Yes"),"Yes","No")</f>
        <v>Yes</v>
      </c>
      <c r="FS140" s="90" t="str">
        <f>IF(AND((RIGHT($FS$3,2)-'[1]Miter Profiles'!$AC$176-'[1]Outside Edges'!$B139)&gt;=5,'[1]Outside Edges'!$P139="Yes"),"Yes","No")</f>
        <v>Yes</v>
      </c>
      <c r="FT140" s="123" t="str">
        <f>IF(AND((RIGHT($FT$3,2)-'[1]Miter Profiles'!$AC$177-'[1]Outside Edges'!$B139)&gt;=5,'[1]Outside Edges'!$P139="Yes"),"Yes","No")</f>
        <v>Yes</v>
      </c>
      <c r="FU140" s="123" t="str">
        <f>IF(AND((RIGHT($FU$3,2)-'[1]Miter Profiles'!$AC$178-'[1]Outside Edges'!$B139)&gt;=5,'[1]Outside Edges'!$P139="Yes"),"Yes","No")</f>
        <v>Yes</v>
      </c>
      <c r="FV140" s="115" t="str">
        <f>IF(AND((RIGHT($V$3,2)-'[1]Miter Profiles'!$AC$179-'[1]Outside Edges'!$B139)&gt;=5,'[1]Outside Edges'!$P139="Yes"),"Yes","No")</f>
        <v>Yes</v>
      </c>
      <c r="FW140" s="128" t="str">
        <f>IF(AND((RIGHT($FW$3,2)-'[1]Miter Profiles'!$AC$180-'[1]Outside Edges'!$B139)&gt;=5,'[1]Outside Edges'!$P139="Yes"),"Yes","No")</f>
        <v>No</v>
      </c>
      <c r="FX140" s="269" t="str">
        <f>IF(AND((RIGHT($FX$3,2)-'[1]Miter Profiles'!$AC$181-'[1]Outside Edges'!$B139)&gt;=5,'[1]Outside Edges'!$P139="Yes"),"Yes","No")</f>
        <v>Yes</v>
      </c>
      <c r="FY140" s="273" t="str">
        <f>IF(AND((RIGHT($FY$3,2)-'[1]Miter Profiles'!$AC$182-'[1]Outside Edges'!$B139)&gt;=5,'[1]Outside Edges'!$P139="Yes"),"Yes","No")</f>
        <v>Yes</v>
      </c>
      <c r="FZ140" s="282" t="str">
        <f>IF(AND((RIGHT($FZ$3,2)-'[1]Miter Profiles'!$AC$183-'[1]Outside Edges'!$B139)&gt;=5,'[1]Outside Edges'!$P139="Yes"),"Yes","No")</f>
        <v>Yes</v>
      </c>
      <c r="GA140" s="283" t="str">
        <f>IF(AND((RIGHT($GA$3,2)-'[1]Miter Profiles'!$AC$184-'[1]Outside Edges'!$B139)&gt;=5,'[1]Outside Edges'!$P139="Yes"),"Yes","No")</f>
        <v>Yes</v>
      </c>
      <c r="GB140" s="284" t="str">
        <f>IF(AND((RIGHT($GB$3,2)-'[1]Miter Profiles'!$AC$185-'[1]Outside Edges'!$B139)&gt;=5,'[1]Outside Edges'!$P139="Yes"),"Yes","No")</f>
        <v>Yes</v>
      </c>
      <c r="GC140" s="275" t="str">
        <f>IF(AND((RIGHT($GC$3,2)-'[1]Miter Profiles'!$AC$186-'[1]Outside Edges'!$B139)&gt;=5,'[1]Outside Edges'!$P139="Yes"),"Yes","No")</f>
        <v>Yes</v>
      </c>
      <c r="GD140" s="269" t="str">
        <f>IF(AND((RIGHT($GD$3,2)-'[1]Miter Profiles'!$AC$187-'[1]Outside Edges'!$B139)&gt;=5,'[1]Outside Edges'!$P139="Yes"),"Yes","No")</f>
        <v>Yes</v>
      </c>
      <c r="GE140" s="273" t="str">
        <f>IF(AND((RIGHT($GE$3,2)-'[1]Miter Profiles'!$AC$188-'[1]Outside Edges'!$B139)&gt;=5,'[1]Outside Edges'!$P139="Yes"),"Yes","No")</f>
        <v>Yes</v>
      </c>
      <c r="GF140" s="282" t="str">
        <f>IF(AND((RIGHT($GF$3,2)-'[1]Miter Profiles'!$AC$189-'[1]Outside Edges'!$B139)&gt;=5,'[1]Outside Edges'!$P139="Yes"),"Yes","No")</f>
        <v>Yes</v>
      </c>
      <c r="GG140" s="283" t="str">
        <f>IF(AND((RIGHT($GG$3,2)-'[1]Miter Profiles'!$AC$190-'[1]Outside Edges'!$B139)&gt;=5,'[1]Outside Edges'!$P139="Yes"),"Yes","No")</f>
        <v>Yes</v>
      </c>
      <c r="GH140" s="284" t="str">
        <f>IF(AND((RIGHT($GH$3,2)-'[1]Miter Profiles'!$AC$191-'[1]Outside Edges'!$B139)&gt;=5,'[1]Outside Edges'!$P139="Yes"),"Yes","No")</f>
        <v>Yes</v>
      </c>
      <c r="GI140" s="275" t="str">
        <f>IF(AND((RIGHT($GI$3,2)-'[1]Miter Profiles'!$AC$192-'[1]Outside Edges'!$B139)&gt;=5,'[1]Outside Edges'!$P139="Yes"),"Yes","No")</f>
        <v>Yes</v>
      </c>
      <c r="GJ140" s="269" t="str">
        <f>IF(AND((RIGHT($GJ$3,2)-'[1]Miter Profiles'!$AC$193-'[1]Outside Edges'!$B139)&gt;=5,'[1]Outside Edges'!$P139="Yes"),"Yes","No")</f>
        <v>Yes</v>
      </c>
      <c r="GK140" s="273" t="str">
        <f>IF(AND((RIGHT($GK$3,2)-'[1]Miter Profiles'!$AC$194-'[1]Outside Edges'!$B139)&gt;=5,'[1]Outside Edges'!$P139="Yes"),"Yes","No")</f>
        <v>Yes</v>
      </c>
      <c r="GL140" s="282" t="str">
        <f>IF(AND((RIGHT($GL$3,2)-'[1]Miter Profiles'!$AC$195-'[1]Outside Edges'!$B139)&gt;=5,'[1]Outside Edges'!$P139="Yes"),"Yes","No")</f>
        <v>Yes</v>
      </c>
      <c r="GM140" s="283" t="str">
        <f>IF(AND((RIGHT($GM$3,2)-'[1]Miter Profiles'!$AC$196-'[1]Outside Edges'!$B139)&gt;=5,'[1]Outside Edges'!$P139="Yes"),"Yes","No")</f>
        <v>Yes</v>
      </c>
      <c r="GN140" s="284" t="str">
        <f>IF(AND((RIGHT($GN$3,2)-'[1]Miter Profiles'!$AC$197-'[1]Outside Edges'!$B139)&gt;=5,'[1]Outside Edges'!$P139="Yes"),"Yes","No")</f>
        <v>Yes</v>
      </c>
      <c r="GO140" s="275" t="str">
        <f>IF(AND((RIGHT($GO$3,2)-'[1]Miter Profiles'!$AC$198-'[1]Outside Edges'!$B139)&gt;=5,'[1]Outside Edges'!$P139="Yes"),"Yes","No")</f>
        <v>No</v>
      </c>
      <c r="GP140" s="269" t="str">
        <f>IF(AND((RIGHT($GP$3,2)-'[1]Miter Profiles'!$AC$199-'[1]Outside Edges'!$B139)&gt;=5,'[1]Outside Edges'!$P139="Yes"),"Yes","No")</f>
        <v>Yes</v>
      </c>
      <c r="GQ140" s="273" t="str">
        <f>IF(AND((RIGHT($GQ$3,2)-'[1]Miter Profiles'!$AC$200-'[1]Outside Edges'!$B139)&gt;=5,'[1]Outside Edges'!$P139="Yes"),"Yes","No")</f>
        <v>Yes</v>
      </c>
      <c r="GR140" s="282" t="str">
        <f>IF(AND((RIGHT($GR$3,2)-'[1]Miter Profiles'!$AC$201-'[1]Outside Edges'!$B139)&gt;=5,'[1]Outside Edges'!$P139="Yes"),"Yes","No")</f>
        <v>Yes</v>
      </c>
      <c r="GS140" s="283" t="str">
        <f>IF(AND((RIGHT($GS$3,2)-'[1]Miter Profiles'!$AC$202-'[1]Outside Edges'!$B139)&gt;=5,'[1]Outside Edges'!$P139="Yes"),"Yes","No")</f>
        <v>Yes</v>
      </c>
      <c r="GT140" s="284" t="str">
        <f>IF(AND((RIGHT($GT$3,2)-'[1]Miter Profiles'!$AC$203-'[1]Outside Edges'!$B139)&gt;=5,'[1]Outside Edges'!$P139="Yes"),"Yes","No")</f>
        <v>Yes</v>
      </c>
      <c r="GU140" s="275" t="str">
        <f>IF(AND((RIGHT($GU$3,2)-'[1]Miter Profiles'!$AC$204-'[1]Outside Edges'!$B139)&gt;=5,'[1]Outside Edges'!$P139="Yes"),"Yes","No")</f>
        <v>Yes</v>
      </c>
      <c r="GV140" s="269" t="str">
        <f>IF(AND((RIGHT($GV$3,2)-'[1]Miter Profiles'!$AC$205-'[1]Outside Edges'!$B139)&gt;=5,'[1]Outside Edges'!$P139="Yes"),"Yes","No")</f>
        <v>Yes</v>
      </c>
      <c r="GW140" s="273" t="str">
        <f>IF(AND((RIGHT($GW$3,2)-'[1]Miter Profiles'!$AC$206-'[1]Outside Edges'!$B139)&gt;=5,'[1]Outside Edges'!$P139="Yes"),"Yes","No")</f>
        <v>Yes</v>
      </c>
      <c r="GX140" s="282" t="str">
        <f>IF(AND((RIGHT($GX$3,2)-'[1]Miter Profiles'!$AC$207-'[1]Outside Edges'!$B139)&gt;=5,'[1]Outside Edges'!$P139="Yes"),"Yes","No")</f>
        <v>No</v>
      </c>
      <c r="GY140" s="283" t="str">
        <f>IF(AND((RIGHT($GY$3,2)-'[1]Miter Profiles'!$AC$208-'[1]Outside Edges'!$B139)&gt;=5,'[1]Outside Edges'!$P139="Yes"),"Yes","No")</f>
        <v>Yes</v>
      </c>
      <c r="GZ140" s="284" t="str">
        <f>IF(AND((RIGHT($GZ$3,2)-'[1]Miter Profiles'!$AC$209-'[1]Outside Edges'!$B139)&gt;=5,'[1]Outside Edges'!$P139="Yes"),"Yes","No")</f>
        <v>Yes</v>
      </c>
      <c r="HA140" s="275" t="str">
        <f>IF(AND((RIGHT($HA$3,2)-'[1]Miter Profiles'!$AC$210-'[1]Outside Edges'!$B139)&gt;=5,'[1]Outside Edges'!$P139="Yes"),"Yes","No")</f>
        <v>Yes</v>
      </c>
      <c r="HB140" s="269" t="str">
        <f>IF(AND((RIGHT($HB$3,2)-'[1]Miter Profiles'!$AC$211-'[1]Outside Edges'!$B139)&gt;=5,'[1]Outside Edges'!$P139="Yes"),"Yes","No")</f>
        <v>Yes</v>
      </c>
      <c r="HC140" s="273" t="str">
        <f>IF(AND((RIGHT($HC$3,2)-'[1]Miter Profiles'!$AC$212-'[1]Outside Edges'!$B139)&gt;=5,'[1]Outside Edges'!$P139="Yes"),"Yes","No")</f>
        <v>Yes</v>
      </c>
      <c r="HD140" s="282" t="str">
        <f>IF(AND((RIGHT($HD$3,2)-'[1]Miter Profiles'!$AC$213-'[1]Outside Edges'!$B139)&gt;=5,'[1]Outside Edges'!$P139="Yes"),"Yes","No")</f>
        <v>No</v>
      </c>
      <c r="HE140" s="284" t="str">
        <f>IF(AND((RIGHT($HE$3,2)-'[1]Miter Profiles'!$AC$214-'[1]Outside Edges'!$B139)&gt;=5,'[1]Outside Edges'!$P139="Yes"),"Yes","No")</f>
        <v>No</v>
      </c>
      <c r="HF140" s="275" t="str">
        <f>IF(AND((RIGHT($HF$3,2)-'[1]Miter Profiles'!$AC$215-'[1]Outside Edges'!$B139)&gt;=5,'[1]Outside Edges'!$P139="Yes"),"Yes","No")</f>
        <v>Yes</v>
      </c>
      <c r="HG140" s="269" t="str">
        <f>IF(AND((RIGHT($HG$3,2)-'[1]Miter Profiles'!$AC$216-'[1]Outside Edges'!$B139)&gt;=5,'[1]Outside Edges'!$P139="Yes"),"Yes","No")</f>
        <v>Yes</v>
      </c>
      <c r="HH140" s="273" t="str">
        <f>IF(AND((RIGHT($HH$3,2)-'[1]Miter Profiles'!$AC$217-'[1]Outside Edges'!$B139)&gt;=5,'[1]Outside Edges'!$P139="Yes"),"Yes","No")</f>
        <v>Yes</v>
      </c>
      <c r="HI140" s="282" t="str">
        <f>IF(AND((RIGHT($HI$3,2)-'[1]Miter Profiles'!$AC$218-'[1]Outside Edges'!$B139)&gt;=5,'[1]Outside Edges'!$P139="Yes"),"Yes","No")</f>
        <v>Yes</v>
      </c>
      <c r="HJ140" s="283" t="str">
        <f>IF(AND((RIGHT($HJ$3,2)-'[1]Miter Profiles'!$AC$219-'[1]Outside Edges'!$B139)&gt;=5,'[1]Outside Edges'!$P139="Yes"),"Yes","No")</f>
        <v>Yes</v>
      </c>
      <c r="HK140" s="284" t="str">
        <f>IF(AND((RIGHT($HK$3,2)-'[1]Miter Profiles'!$AC$220-'[1]Outside Edges'!$B139)&gt;=5,'[1]Outside Edges'!$P139="Yes"),"Yes","No")</f>
        <v>Yes</v>
      </c>
      <c r="HL140" s="275" t="str">
        <f>IF(AND((RIGHT($HL$3,2)-'[1]Miter Profiles'!$AC$221-'[1]Outside Edges'!$B139)&gt;=5,'[1]Outside Edges'!$P139="Yes"),"Yes","No")</f>
        <v>Yes</v>
      </c>
      <c r="HM140" s="269" t="str">
        <f>IF(AND((RIGHT($HM$3,2)-'[1]Miter Profiles'!$AC$222-'[1]Outside Edges'!$B139)&gt;=5,'[1]Outside Edges'!$P139="Yes"),"Yes","No")</f>
        <v>Yes</v>
      </c>
      <c r="HN140" s="269" t="str">
        <f>IF(AND((RIGHT($HN$3,2)-'[1]Miter Profiles'!$AC$223-'[1]Outside Edges'!$B139)&gt;=5,'[1]Outside Edges'!$P139="Yes"),"Yes","No")</f>
        <v>Yes</v>
      </c>
      <c r="HO140" s="283" t="str">
        <f>IF(AND((RIGHT($HO$3,2)-'[1]Miter Profiles'!$AC$224-'[1]Outside Edges'!$B139)&gt;=5,'[1]Outside Edges'!$P139="Yes"),"Yes","No")</f>
        <v>No</v>
      </c>
      <c r="HP140" s="283" t="str">
        <f>IF(AND((RIGHT($HP$3,2)-'[1]Miter Profiles'!$AC$225-'[1]Outside Edges'!$B139)&gt;=5,'[1]Outside Edges'!$P139="Yes"),"Yes","No")</f>
        <v>Yes</v>
      </c>
      <c r="HQ140" s="283" t="str">
        <f>IF(AND((RIGHT($HQ$3,3)-'[1]Miter Profiles'!$AC$226-'[1]Outside Edges'!$B139)&gt;=5,'[1]Outside Edges'!$P139="Yes"),"Yes","No")</f>
        <v>No</v>
      </c>
      <c r="HR140" s="283" t="str">
        <f>IF(AND((RIGHT($HR$3,2)-'[1]Miter Profiles'!$AC$227-'[1]Outside Edges'!$B139)&gt;=5,'[1]Outside Edges'!$P139="Yes"),"Yes","No")</f>
        <v>No</v>
      </c>
      <c r="HS140" s="269" t="str">
        <f>IF(AND((RIGHT($HS$3,2)-'[1]Miter Profiles'!$AC$228-'[1]Outside Edges'!$B139)&gt;=5,'[1]Outside Edges'!$P139="Yes"),"Yes","No")</f>
        <v>Yes</v>
      </c>
      <c r="HT140" s="269" t="str">
        <f>IF(AND((RIGHT($HT$3,2)-'[1]Miter Profiles'!$AC$229-'[1]Outside Edges'!$B139)&gt;=5,'[1]Outside Edges'!$P139="Yes"),"Yes","No")</f>
        <v>Yes</v>
      </c>
      <c r="HU140" s="269" t="str">
        <f>IF(AND((RIGHT($HU$3,2)-'[1]Miter Profiles'!$AC$230-'[1]Outside Edges'!$B139)&gt;=5,'[1]Outside Edges'!$P139="Yes"),"Yes","No")</f>
        <v>Yes</v>
      </c>
      <c r="HV140" s="283" t="str">
        <f>IF(AND((RIGHT($HV$3,2)-'[1]Miter Profiles'!$AC$231-'[1]Outside Edges'!$B139)&gt;=5,'[1]Outside Edges'!$P139="Yes"),"Yes","No")</f>
        <v>Yes</v>
      </c>
      <c r="HW140" s="283" t="str">
        <f>IF(AND((RIGHT($HW$3,2)-'[1]Miter Profiles'!$AC$232-'[1]Outside Edges'!$B139)&gt;=5,'[1]Outside Edges'!$P139="Yes"),"Yes","No")</f>
        <v>Yes</v>
      </c>
      <c r="HX140" s="283" t="str">
        <f>IF(AND((RIGHT($HX$3,2)-'[1]Miter Profiles'!$AC$233-'[1]Outside Edges'!$B139)&gt;=5,'[1]Outside Edges'!$P139="Yes"),"Yes","No")</f>
        <v>Yes</v>
      </c>
      <c r="HY140" s="269" t="str">
        <f>IF(AND((RIGHT($HY$3,2)-'[1]Miter Profiles'!$AC$234-'[1]Outside Edges'!$B139)&gt;=5,'[1]Outside Edges'!$P139="Yes"),"Yes","No")</f>
        <v>No</v>
      </c>
      <c r="HZ140" s="269" t="str">
        <f>IF(AND((RIGHT($HZ$3,2)-'[1]Miter Profiles'!$AC$235-'[1]Outside Edges'!$B139)&gt;=5,'[1]Outside Edges'!$P139="Yes"),"Yes","No")</f>
        <v>Yes</v>
      </c>
      <c r="IA140" s="269" t="str">
        <f>IF(AND((RIGHT($IA$3,2)-'[1]Miter Profiles'!$AC$236-'[1]Outside Edges'!$B139)&gt;=5,'[1]Outside Edges'!$P139="Yes"),"Yes","No")</f>
        <v>Yes</v>
      </c>
      <c r="IB140" s="283" t="str">
        <f>IF(AND((RIGHT($IB$3,2)-'[1]Miter Profiles'!$AC$237-'[1]Outside Edges'!$B139)&gt;=5,'[1]Outside Edges'!$P139="Yes"),"Yes","No")</f>
        <v>Yes</v>
      </c>
      <c r="IC140" s="283" t="str">
        <f>IF(AND((RIGHT($IC$3,2)-'[1]Miter Profiles'!$AC$238-'[1]Outside Edges'!$B139)&gt;=5,'[1]Outside Edges'!$P139="Yes"),"Yes","No")</f>
        <v>Yes</v>
      </c>
      <c r="ID140" s="283" t="str">
        <f>IF(AND((RIGHT($ID$3,2)-'[1]Miter Profiles'!$AC$239-'[1]Outside Edges'!$B139)&gt;=5,'[1]Outside Edges'!$P139="Yes"),"Yes","No")</f>
        <v>Yes</v>
      </c>
      <c r="IE140" s="269" t="str">
        <f>IF(AND((RIGHT($IE$3,2)-'[1]Miter Profiles'!$AC$240-'[1]Outside Edges'!$B139)&gt;=5,'[1]Outside Edges'!$P139="Yes"),"Yes","No")</f>
        <v>Yes</v>
      </c>
      <c r="IF140" s="269" t="str">
        <f>IF(AND((RIGHT($IF$3,2)-'[1]Miter Profiles'!$AC$241-'[1]Outside Edges'!$B139)&gt;=5,'[1]Outside Edges'!$P139="Yes"),"Yes","No")</f>
        <v>Yes</v>
      </c>
      <c r="IG140" s="269" t="str">
        <f>IF(AND((RIGHT($IG$3,2)-'[1]Miter Profiles'!$AC$242-'[1]Outside Edges'!$B139)&gt;=5,'[1]Outside Edges'!$P139="Yes"),"Yes","No")</f>
        <v>Yes</v>
      </c>
      <c r="IH140" s="283" t="str">
        <f>IF(AND((RIGHT($IH$3,2)-'[1]Miter Profiles'!$AC$243-'[1]Outside Edges'!$B139)&gt;=5,'[1]Outside Edges'!$P139="Yes"),"Yes","No")</f>
        <v>Yes</v>
      </c>
      <c r="II140" s="283" t="str">
        <f>IF(AND((RIGHT($II$3,2)-'[1]Miter Profiles'!$AC$244-'[1]Outside Edges'!$B139)&gt;=5,'[1]Outside Edges'!$P139="Yes"),"Yes","No")</f>
        <v>Yes</v>
      </c>
      <c r="IJ140" s="283" t="str">
        <f>IF(AND((RIGHT($IJ$3,2)-'[1]Miter Profiles'!$AC$245-'[1]Outside Edges'!$B139)&gt;=5,'[1]Outside Edges'!$P139="Yes"),"Yes","No")</f>
        <v>Yes</v>
      </c>
      <c r="IK140" s="269" t="str">
        <f>IF(AND((RIGHT($IK$3,2)-'[1]Miter Profiles'!$AC$246-'[1]Outside Edges'!$B139)&gt;=5,'[1]Outside Edges'!$P139="Yes"),"Yes","No")</f>
        <v>Yes</v>
      </c>
      <c r="IL140" s="269" t="str">
        <f>IF(AND((RIGHT($IL$3,2)-'[1]Miter Profiles'!$AC$247-'[1]Outside Edges'!$B139)&gt;=5,'[1]Outside Edges'!$P139="Yes"),"Yes","No")</f>
        <v>Yes</v>
      </c>
      <c r="IM140" s="269" t="str">
        <f>IF(AND((RIGHT($IM$3,2)-'[1]Miter Profiles'!$AC$248-'[1]Outside Edges'!$B139)&gt;=5,'[1]Outside Edges'!$P139="Yes"),"Yes","No")</f>
        <v>Yes</v>
      </c>
      <c r="IN140" s="283" t="str">
        <f>IF(AND((RIGHT($IN$3,2)-'[1]Miter Profiles'!$AC$249-'[1]Outside Edges'!$B139)&gt;=5,'[1]Outside Edges'!$P139="Yes"),"Yes","No")</f>
        <v>Yes</v>
      </c>
      <c r="IO140" s="283" t="str">
        <f>IF(AND((RIGHT($IO$3,2)-'[1]Miter Profiles'!$AC$250-'[1]Outside Edges'!$B139)&gt;=5,'[1]Outside Edges'!$P139="Yes"),"Yes","No")</f>
        <v>Yes</v>
      </c>
      <c r="IP140" s="283" t="str">
        <f>IF(AND((RIGHT($IP$3,2)-'[1]Miter Profiles'!$AC$251-'[1]Outside Edges'!$B139)&gt;=5,'[1]Outside Edges'!$P139="Yes"),"Yes","No")</f>
        <v>Yes</v>
      </c>
      <c r="IQ140" s="269" t="str">
        <f>IF(AND((RIGHT($IQ$3,2)-'[1]Miter Profiles'!$AC$252-'[1]Outside Edges'!$B139)&gt;=5,'[1]Outside Edges'!$P139="Yes"),"Yes","No")</f>
        <v>Yes</v>
      </c>
      <c r="IR140" s="269" t="str">
        <f>IF(AND((RIGHT($IR$3,2)-'[1]Miter Profiles'!$AC$253-'[1]Outside Edges'!$B139)&gt;=5,'[1]Outside Edges'!$P139="Yes"),"Yes","No")</f>
        <v>Yes</v>
      </c>
      <c r="IS140" s="269" t="str">
        <f>IF(AND((RIGHT($IS$3,2)-'[1]Miter Profiles'!$AC$254-'[1]Outside Edges'!$B139)&gt;=5,'[1]Outside Edges'!$P139="Yes"),"Yes","No")</f>
        <v>Yes</v>
      </c>
      <c r="IT140" s="283" t="str">
        <f>IF(AND((RIGHT($IT$3,2)-'[1]Miter Profiles'!$AC$255-'[1]Outside Edges'!$B139)&gt;=5,'[1]Outside Edges'!$P139="Yes"),"Yes","No")</f>
        <v>Yes</v>
      </c>
      <c r="IU140" s="283" t="str">
        <f>IF(AND((RIGHT($IU$3,2)-'[1]Miter Profiles'!$AC$256-'[1]Outside Edges'!$B139)&gt;=5,'[1]Outside Edges'!$P139="Yes"),"Yes","No")</f>
        <v>Yes</v>
      </c>
      <c r="IV140" s="283" t="str">
        <f>IF(AND((RIGHT($IV$3,2)-'[1]Miter Profiles'!$AC$257-'[1]Outside Edges'!$B139)&gt;=5,'[1]Outside Edges'!$P139="Yes"),"Yes","No")</f>
        <v>Yes</v>
      </c>
      <c r="IW140" s="269" t="str">
        <f>IF(AND((RIGHT($IW$3,2)-'[1]Miter Profiles'!$AC$258-'[1]Outside Edges'!$B139)&gt;=5,'[1]Outside Edges'!$P139="Yes"),"Yes","No")</f>
        <v>Yes</v>
      </c>
      <c r="IX140" s="269" t="str">
        <f>IF(AND((RIGHT($IX$3,2)-'[1]Miter Profiles'!$AC$259-'[1]Outside Edges'!$B139)&gt;=5,'[1]Outside Edges'!$P139="Yes"),"Yes","No")</f>
        <v>Yes</v>
      </c>
      <c r="IY140" s="269" t="str">
        <f>IF(AND((RIGHT($IY$3,2)-'[1]Miter Profiles'!$AC$260-'[1]Outside Edges'!$B139)&gt;=5,'[1]Outside Edges'!$P139="Yes"),"Yes","No")</f>
        <v>Yes</v>
      </c>
      <c r="IZ140" s="283" t="str">
        <f>IF(AND((RIGHT($IZ$3,2)-'[1]Miter Profiles'!$AC$261-'[1]Outside Edges'!$B139)&gt;=5,'[1]Outside Edges'!$P139="Yes"),"Yes","No")</f>
        <v>Yes</v>
      </c>
      <c r="JA140" s="283" t="str">
        <f>IF(AND((RIGHT($JA$3,2)-'[1]Miter Profiles'!$AC$262-'[1]Outside Edges'!$B139)&gt;=5,'[1]Outside Edges'!$P139="Yes"),"Yes","No")</f>
        <v>Yes</v>
      </c>
      <c r="JB140" s="283" t="str">
        <f>IF(AND((RIGHT($JB$3,2)-'[1]Miter Profiles'!$AC$263-'[1]Outside Edges'!$B139)&gt;=5,'[1]Outside Edges'!$P139="Yes"),"Yes","No")</f>
        <v>Yes</v>
      </c>
      <c r="JC140" s="269" t="str">
        <f>IF(AND((RIGHT($JC$3,2)-'[1]Miter Profiles'!$AC$264-'[1]Outside Edges'!$B139)&gt;=5,'[1]Outside Edges'!$P139="Yes"),"Yes","No")</f>
        <v>Yes</v>
      </c>
      <c r="JD140" s="269" t="str">
        <f>IF(AND((RIGHT($JD$3,2)-'[1]Miter Profiles'!$AC$265-'[1]Outside Edges'!$B139)&gt;=5,'[1]Outside Edges'!$P139="Yes"),"Yes","No")</f>
        <v>Yes</v>
      </c>
      <c r="JE140" s="269" t="str">
        <f>IF(AND((RIGHT($JE$3,2)-'[1]Miter Profiles'!$AC$266-'[1]Outside Edges'!$B139)&gt;=5,'[1]Outside Edges'!$P139="Yes"),"Yes","No")</f>
        <v>Yes</v>
      </c>
      <c r="JF140" s="283" t="str">
        <f>IF(AND((RIGHT($JF$3,2)-'[1]Miter Profiles'!$AC$267-'[1]Outside Edges'!$B139)&gt;=5,'[1]Outside Edges'!$P139="Yes"),"Yes","No")</f>
        <v>No</v>
      </c>
      <c r="JG140" s="283" t="str">
        <f>IF(AND((RIGHT($JG$3,2)-'[1]Miter Profiles'!$AC$268-'[1]Outside Edges'!$B139)&gt;=5,'[1]Outside Edges'!$P139="Yes"),"Yes","No")</f>
        <v>Yes</v>
      </c>
      <c r="JH140" s="283" t="str">
        <f>IF(AND((RIGHT($JH$3,2)-'[1]Miter Profiles'!$AC$269-'[1]Outside Edges'!$B139)&gt;=5,'[1]Outside Edges'!$P139="Yes"),"Yes","No")</f>
        <v>Yes</v>
      </c>
      <c r="JI140" s="269" t="str">
        <f>IF(AND((RIGHT($JI$3,2)-'[1]Miter Profiles'!$AC$270-'[1]Outside Edges'!$B139)&gt;=5,'[1]Outside Edges'!$P139="Yes"),"Yes","No")</f>
        <v>Yes</v>
      </c>
      <c r="JJ140" s="269" t="str">
        <f>IF(AND((RIGHT($JJ$3,2)-'[1]Miter Profiles'!$AC$271-'[1]Outside Edges'!$B139)&gt;=5,'[1]Outside Edges'!$P139="Yes"),"Yes","No")</f>
        <v>Yes</v>
      </c>
      <c r="JK140" s="269" t="str">
        <f>IF(AND((RIGHT($JK$3,2)-'[1]Miter Profiles'!$AC$272-'[1]Outside Edges'!$B139)&gt;=5,'[1]Outside Edges'!$P139="Yes"),"Yes","No")</f>
        <v>Yes</v>
      </c>
      <c r="JL140" s="283" t="str">
        <f>IF(AND((RIGHT($JL$3,2)-'[1]Miter Profiles'!$AC$273-'[1]Outside Edges'!$B139)&gt;=5,'[1]Outside Edges'!$P139="Yes"),"Yes","No")</f>
        <v>Yes</v>
      </c>
      <c r="JM140" s="283" t="str">
        <f>IF(AND((RIGHT($JM$3,2)-'[1]Miter Profiles'!$AC$274-'[1]Outside Edges'!$B139)&gt;=5,'[1]Outside Edges'!$P139="Yes"),"Yes","No")</f>
        <v>Yes</v>
      </c>
      <c r="JN140" s="283" t="str">
        <f>IF(AND((RIGHT($JN$3,2)-'[1]Miter Profiles'!$AC$275-'[1]Outside Edges'!$B139)&gt;=5,'[1]Outside Edges'!$P139="Yes"),"Yes","No")</f>
        <v>Yes</v>
      </c>
      <c r="JO140" s="269" t="str">
        <f>IF(AND((RIGHT($JO$3,2)-'[1]Miter Profiles'!$AC$276-'[1]Outside Edges'!$B139)&gt;=5,'[1]Outside Edges'!$P139="Yes"),"Yes","No")</f>
        <v>Yes</v>
      </c>
      <c r="JP140" s="269" t="str">
        <f>IF(AND((RIGHT($JP$3,2)-'[1]Miter Profiles'!$AC$277-'[1]Outside Edges'!$B139)&gt;=5,'[1]Outside Edges'!$P139="Yes"),"Yes","No")</f>
        <v>Yes</v>
      </c>
      <c r="JQ140" s="269" t="str">
        <f>IF(AND((RIGHT($JQ$3,2)-'[1]Miter Profiles'!$AC$278-'[1]Outside Edges'!$B139)&gt;=5,'[1]Outside Edges'!$P139="Yes"),"Yes","No")</f>
        <v>Yes</v>
      </c>
      <c r="JR140" s="283" t="str">
        <f>IF(AND((RIGHT($JR$3,2)-'[1]Miter Profiles'!$AC$279-'[1]Outside Edges'!$B139)&gt;=5,'[1]Outside Edges'!$P139="Yes"),"Yes","No")</f>
        <v>No</v>
      </c>
      <c r="JS140" s="283" t="str">
        <f>IF(AND((RIGHT($JS$3,2)-'[1]Miter Profiles'!$AC$280-'[1]Outside Edges'!$B139)&gt;=5,'[1]Outside Edges'!$P139="Yes"),"Yes","No")</f>
        <v>Yes</v>
      </c>
      <c r="JT140" s="283" t="str">
        <f>IF(AND((RIGHT($JT$3,2)-'[1]Miter Profiles'!$AC$281-'[1]Outside Edges'!$B139)&gt;=5,'[1]Outside Edges'!$P139="Yes"),"Yes","No")</f>
        <v>Yes</v>
      </c>
      <c r="JU140" s="269" t="str">
        <f>IF(AND((RIGHT($JU$3,2)-'[1]Miter Profiles'!$AC$282-'[1]Outside Edges'!$B139)&gt;=5,'[1]Outside Edges'!$P139="Yes"),"Yes","No")</f>
        <v>No</v>
      </c>
      <c r="JV140" s="269" t="str">
        <f>IF(AND((RIGHT($JV$3,2)-'[1]Miter Profiles'!$AC$283-'[1]Outside Edges'!$B139)&gt;=5,'[1]Outside Edges'!$P139="Yes"),"Yes","No")</f>
        <v>Yes</v>
      </c>
      <c r="JW140" s="269" t="str">
        <f>IF(AND((RIGHT($JW$3,2)-'[1]Miter Profiles'!$AC$284-'[1]Outside Edges'!$B139)&gt;=5,'[1]Outside Edges'!$P139="Yes"),"Yes","No")</f>
        <v>Yes</v>
      </c>
      <c r="JX140" s="283" t="str">
        <f>IF(AND((RIGHT($JX$3,2)-'[1]Miter Profiles'!$AC$285-'[1]Outside Edges'!$B139)&gt;=5,'[1]Outside Edges'!$P139="Yes"),"Yes","No")</f>
        <v>Yes</v>
      </c>
      <c r="JY140" s="283" t="str">
        <f>IF(AND((RIGHT($JY$3,2)-'[1]Miter Profiles'!$AC$286-'[1]Outside Edges'!$B139)&gt;=5,'[1]Outside Edges'!$P139="Yes"),"Yes","No")</f>
        <v>Yes</v>
      </c>
      <c r="JZ140" s="283" t="str">
        <f>IF(AND((RIGHT($JZ$3,2)-'[1]Miter Profiles'!$AC$287-'[1]Outside Edges'!$B139)&gt;=5,'[1]Outside Edges'!$P139="Yes"),"Yes","No")</f>
        <v>Yes</v>
      </c>
      <c r="KA140" s="269" t="str">
        <f>IF(AND((RIGHT($KA$3,2)-'[1]Miter Profiles'!$AC$288-'[1]Outside Edges'!$B139)&gt;=5,'[1]Outside Edges'!$P139="Yes"),"Yes","No")</f>
        <v>Yes</v>
      </c>
      <c r="KB140" s="269" t="str">
        <f>IF(AND((RIGHT($KB$3,2)-'[1]Miter Profiles'!$AC$289-'[1]Outside Edges'!$B139)&gt;=5,'[1]Outside Edges'!$P139="Yes"),"Yes","No")</f>
        <v>Yes</v>
      </c>
      <c r="KC140" s="269" t="str">
        <f>IF(AND((RIGHT($KC$3,2)-'[1]Miter Profiles'!$AC$290-'[1]Outside Edges'!$B139)&gt;=5,'[1]Outside Edges'!$P139="Yes"),"Yes","No")</f>
        <v>Yes</v>
      </c>
      <c r="KD140" s="283" t="str">
        <f>IF(AND((RIGHT($KD$3,2)-'[1]Miter Profiles'!$AC$291-'[1]Outside Edges'!$B139)&gt;=5,'[1]Outside Edges'!$P139="Yes"),"Yes","No")</f>
        <v>Yes</v>
      </c>
      <c r="KE140" s="283" t="str">
        <f>IF(AND((RIGHT($KE$3,2)-'[1]Miter Profiles'!$AC$292-'[1]Outside Edges'!$B139)&gt;=5,'[1]Outside Edges'!$P139="Yes"),"Yes","No")</f>
        <v>Yes</v>
      </c>
      <c r="KF140" s="283" t="str">
        <f>IF(AND((RIGHT($KF$3,2)-'[1]Miter Profiles'!$AC$293-'[1]Outside Edges'!$B139)&gt;=5,'[1]Outside Edges'!$P139="Yes"),"Yes","No")</f>
        <v>Yes</v>
      </c>
      <c r="KG140" s="269" t="str">
        <f>IF(AND((RIGHT($KG$3,2)-'[1]Miter Profiles'!$AC$294-'[1]Outside Edges'!$B139)&gt;=5,'[1]Outside Edges'!$P139="Yes"),"Yes","No")</f>
        <v>Yes</v>
      </c>
      <c r="KH140" s="269" t="str">
        <f>IF(AND((RIGHT($KH$3,2)-'[1]Miter Profiles'!$AC$295-'[1]Outside Edges'!$B139)&gt;=5,'[1]Outside Edges'!$P139="Yes"),"Yes","No")</f>
        <v>Yes</v>
      </c>
      <c r="KI140" s="269" t="str">
        <f>IF(AND((RIGHT($KI$3,2)-'[1]Miter Profiles'!$AC$296-'[1]Outside Edges'!$B139)&gt;=5,'[1]Outside Edges'!$P139="Yes"),"Yes","No")</f>
        <v>Yes</v>
      </c>
      <c r="KJ140" s="283" t="str">
        <f>IF(AND((RIGHT($KJ$3,2)-'[1]Miter Profiles'!$AC$297-'[1]Outside Edges'!$B139)&gt;=5,'[1]Outside Edges'!$P139="Yes"),"Yes","No")</f>
        <v>Yes</v>
      </c>
      <c r="KK140" s="283" t="str">
        <f>IF(AND((RIGHT($KK$3,2)-'[1]Miter Profiles'!$AC$298-'[1]Outside Edges'!$B139)&gt;=5,'[1]Outside Edges'!$P139="Yes"),"Yes","No")</f>
        <v>Yes</v>
      </c>
      <c r="KL140" s="283" t="str">
        <f>IF(AND((RIGHT($KL$3,2)-'[1]Miter Profiles'!$AC$299-'[1]Outside Edges'!$B139)&gt;=5,'[1]Outside Edges'!$P139="Yes"),"Yes","No")</f>
        <v>Yes</v>
      </c>
      <c r="KM140" s="269" t="str">
        <f>IF(AND((RIGHT($KM$3,2)-'[1]Miter Profiles'!$AC$300-'[1]Outside Edges'!$B139)&gt;=5,'[1]Outside Edges'!$P139="Yes"),"Yes","No")</f>
        <v>Yes</v>
      </c>
      <c r="KN140" s="269" t="str">
        <f>IF(AND((RIGHT($KN$3,2)-'[1]Miter Profiles'!$AC$301-'[1]Outside Edges'!$B139)&gt;=5,'[1]Outside Edges'!$P139="Yes"),"Yes","No")</f>
        <v>Yes</v>
      </c>
      <c r="KO140" s="269" t="str">
        <f>IF(AND((RIGHT($KO$3,2)-'[1]Miter Profiles'!$AC$302-'[1]Outside Edges'!$B139)&gt;=5,'[1]Outside Edges'!$P139="Yes"),"Yes","No")</f>
        <v>Yes</v>
      </c>
      <c r="KP140" s="283" t="str">
        <f>IF(AND((RIGHT($KP$3,2)-'[1]Miter Profiles'!$AC$303-'[1]Outside Edges'!$B139)&gt;=5,'[1]Outside Edges'!$P139="Yes"),"Yes","No")</f>
        <v>Yes</v>
      </c>
      <c r="KQ140" s="283" t="str">
        <f>IF(AND((RIGHT($KQ$3,2)-'[1]Miter Profiles'!$AC$304-'[1]Outside Edges'!$B139)&gt;=5,'[1]Outside Edges'!$P139="Yes"),"Yes","No")</f>
        <v>Yes</v>
      </c>
      <c r="KR140" s="283" t="str">
        <f>IF(AND((RIGHT($KR$3,2)-'[1]Miter Profiles'!$AC$305-'[1]Outside Edges'!$B139)&gt;=5,'[1]Outside Edges'!$P139="Yes"),"Yes","No")</f>
        <v>Yes</v>
      </c>
      <c r="KS140" s="269" t="str">
        <f>IF(AND((RIGHT($KS$3,2)-'[1]Miter Profiles'!$AC$306-'[1]Outside Edges'!$B139)&gt;=5,'[1]Outside Edges'!$P139="Yes"),"Yes","No")</f>
        <v>Yes</v>
      </c>
      <c r="KT140" s="269" t="str">
        <f>IF(AND((RIGHT($KT$3,2)-'[1]Miter Profiles'!$AC$307-'[1]Outside Edges'!$B139)&gt;=5,'[1]Outside Edges'!$P139="Yes"),"Yes","No")</f>
        <v>Yes</v>
      </c>
      <c r="KU140" s="269" t="str">
        <f>IF(AND((RIGHT($KU$3,2)-'[1]Miter Profiles'!$AC$308-'[1]Outside Edges'!$B139)&gt;=5,'[1]Outside Edges'!$P139="Yes"),"Yes","No")</f>
        <v>Yes</v>
      </c>
      <c r="KV140" s="283" t="str">
        <f>IF(AND((RIGHT($KV$3,2)-'[1]Miter Profiles'!$AC$309-'[1]Outside Edges'!$B139)&gt;=5,'[1]Outside Edges'!$P139="Yes"),"Yes","No")</f>
        <v>Yes</v>
      </c>
      <c r="KW140" s="283" t="str">
        <f>IF(AND((RIGHT($KW$3,2)-'[1]Miter Profiles'!$AC$310-'[1]Outside Edges'!$B139)&gt;=5,'[1]Outside Edges'!$P139="Yes"),"Yes","No")</f>
        <v>Yes</v>
      </c>
      <c r="KX140" s="283" t="str">
        <f>IF(AND((RIGHT($KX$3,2)-'[1]Miter Profiles'!$AC$311-'[1]Outside Edges'!$B139)&gt;=5,'[1]Outside Edges'!$P139="Yes"),"Yes","No")</f>
        <v>Yes</v>
      </c>
      <c r="KY140" s="269" t="str">
        <f>IF(AND((RIGHT($KY$3,2)-'[1]Miter Profiles'!$AC$312-'[1]Outside Edges'!$B139)&gt;=5,'[1]Outside Edges'!$P139="Yes"),"Yes","No")</f>
        <v>Yes</v>
      </c>
      <c r="KZ140" s="269" t="str">
        <f>IF(AND((RIGHT($KZ$3,2)-'[1]Miter Profiles'!$AC$313-'[1]Outside Edges'!$B139)&gt;=5,'[1]Outside Edges'!$P139="Yes"),"Yes","No")</f>
        <v>Yes</v>
      </c>
      <c r="LA140" s="269" t="str">
        <f>IF(AND((RIGHT($LA$3,2)-'[1]Miter Profiles'!$AC$314-'[1]Outside Edges'!$B139)&gt;=5,'[1]Outside Edges'!$P139="Yes"),"Yes","No")</f>
        <v>Yes</v>
      </c>
      <c r="LB140" s="283" t="str">
        <f>IF(AND((RIGHT($LB$3,2)-'[1]Miter Profiles'!$AC$315-'[1]Outside Edges'!$B139)&gt;=5,'[1]Outside Edges'!$P139="Yes"),"Yes","No")</f>
        <v>Yes</v>
      </c>
      <c r="LC140" s="283" t="str">
        <f>IF(AND((RIGHT($LC$3,2)-'[1]Miter Profiles'!$AC$316-'[1]Outside Edges'!$B139)&gt;=5,'[1]Outside Edges'!$P139="Yes"),"Yes","No")</f>
        <v>Yes</v>
      </c>
      <c r="LD140" s="283" t="str">
        <f>IF(AND((RIGHT($LD$3,2)-'[1]Miter Profiles'!$AC$317-'[1]Outside Edges'!$B139)&gt;=5,'[1]Outside Edges'!$P139="Yes"),"Yes","No")</f>
        <v>Yes</v>
      </c>
      <c r="LE140" s="283" t="str">
        <f>IF(AND((RIGHT($LE$3,2)-'[1]Miter Profiles'!$AC$318-'[1]Outside Edges'!$B139)&gt;=5,'[1]Outside Edges'!$P139="Yes"),"Yes","No")</f>
        <v>Yes</v>
      </c>
      <c r="LF140" s="269" t="str">
        <f>IF(AND((RIGHT($LF$3,2)-'[1]Miter Profiles'!$AC$319-'[1]Outside Edges'!$B139)&gt;=5,'[1]Outside Edges'!$P139="Yes"),"Yes","No")</f>
        <v>Yes</v>
      </c>
      <c r="LG140" s="269" t="str">
        <f>IF(AND((RIGHT($LG$3,2)-'[1]Miter Profiles'!$AC$320-'[1]Outside Edges'!$B139)&gt;=5,'[1]Outside Edges'!$P139="Yes"),"Yes","No")</f>
        <v>Yes</v>
      </c>
      <c r="LH140" s="269" t="str">
        <f>IF(AND((RIGHT($LH$3,2)-'[1]Miter Profiles'!$AC$321-'[1]Outside Edges'!$B139)&gt;=5,'[1]Outside Edges'!$P139="Yes"),"Yes","No")</f>
        <v>Yes</v>
      </c>
      <c r="LI140" s="269" t="str">
        <f>IF(AND((RIGHT($LI$3,2)-'[1]Miter Profiles'!$AC$322-'[1]Outside Edges'!$B139)&gt;=5,'[1]Outside Edges'!$P139="Yes"),"Yes","No")</f>
        <v>Yes</v>
      </c>
      <c r="LJ140" s="283" t="str">
        <f>IF(AND((RIGHT($LJ$3,2)-'[1]Miter Profiles'!$AC$323-'[1]Outside Edges'!$B139)&gt;=5,'[1]Outside Edges'!$P139="Yes"),"Yes","No")</f>
        <v>No</v>
      </c>
      <c r="LK140" s="283" t="str">
        <f>IF(AND((RIGHT($LK$3,2)-'[1]Miter Profiles'!$AC$324-'[1]Outside Edges'!$B139)&gt;=5,'[1]Outside Edges'!$P139="Yes"),"Yes","No")</f>
        <v>Yes</v>
      </c>
      <c r="LL140" s="283" t="str">
        <f>IF(AND((RIGHT($LL$3,2)-'[1]Miter Profiles'!$AC$325-'[1]Outside Edges'!$B139)&gt;=5,'[1]Outside Edges'!$P139="Yes"),"Yes","No")</f>
        <v>Yes</v>
      </c>
      <c r="LM140" s="269" t="str">
        <f>IF(AND((RIGHT($LM$3,2)-'[1]Miter Profiles'!$AC$326-'[1]Outside Edges'!$B139)&gt;=5,'[1]Outside Edges'!$P139="Yes"),"Yes","No")</f>
        <v>Yes</v>
      </c>
      <c r="LN140" s="269" t="str">
        <f>IF(AND((RIGHT($LN$3,2)-'[1]Miter Profiles'!$AC$327-'[1]Outside Edges'!$B139)&gt;=5,'[1]Outside Edges'!$P139="Yes"),"Yes","No")</f>
        <v>Yes</v>
      </c>
      <c r="LO140" s="269" t="str">
        <f>IF(AND((RIGHT($LO$3,2)-'[1]Miter Profiles'!$AC$328-'[1]Outside Edges'!$B139)&gt;=5,'[1]Outside Edges'!$P139="Yes"),"Yes","No")</f>
        <v>Yes</v>
      </c>
      <c r="LP140" s="283" t="str">
        <f>IF(AND((RIGHT($LP$3,2)-'[1]Miter Profiles'!$AC$329-'[1]Outside Edges'!$B139)&gt;=5,'[1]Outside Edges'!$P139="Yes"),"Yes","No")</f>
        <v>No</v>
      </c>
      <c r="LQ140" s="283" t="str">
        <f>IF(AND((RIGHT($LQ$3,2)-'[1]Miter Profiles'!$AC$330-'[1]Outside Edges'!$B139)&gt;=5,'[1]Outside Edges'!$P139="Yes"),"Yes","No")</f>
        <v>Yes</v>
      </c>
      <c r="LR140" s="283" t="str">
        <f>IF(AND((RIGHT($LR$3,2)-'[1]Miter Profiles'!$AC$331-'[1]Outside Edges'!$B139)&gt;=5,'[1]Outside Edges'!$P139="Yes"),"Yes","No")</f>
        <v>Yes</v>
      </c>
      <c r="LS140" s="269" t="str">
        <f>IF(AND((RIGHT($LS$3,2)-'[1]Miter Profiles'!$AC$332-'[1]Outside Edges'!$B139)&gt;=5,'[1]Outside Edges'!$P139="Yes"),"Yes","No")</f>
        <v>No</v>
      </c>
      <c r="LT140" s="269" t="str">
        <f>IF(AND((RIGHT($LT$3,2)-'[1]Miter Profiles'!$AC$333-'[1]Outside Edges'!$B139)&gt;=5,'[1]Outside Edges'!$P139="Yes"),"Yes","No")</f>
        <v>Yes</v>
      </c>
      <c r="LU140" s="269" t="str">
        <f>IF(AND((RIGHT($LU$3,2)-'[1]Miter Profiles'!$AC$334-'[1]Outside Edges'!$B139)&gt;=5,'[1]Outside Edges'!$P139="Yes"),"Yes","No")</f>
        <v>Yes</v>
      </c>
      <c r="LV140" s="283" t="str">
        <f>IF(AND((RIGHT($LV$3,2)-'[1]Miter Profiles'!$AC$335-'[1]Outside Edges'!$B139)&gt;=5,'[1]Outside Edges'!$P139="Yes"),"Yes","No")</f>
        <v>Yes</v>
      </c>
      <c r="LW140" s="283" t="str">
        <f>IF(AND((RIGHT($LW$3,2)-'[1]Miter Profiles'!$AC$336-'[1]Outside Edges'!$B139)&gt;=5,'[1]Outside Edges'!$P139="Yes"),"Yes","No")</f>
        <v>Yes</v>
      </c>
      <c r="LX140" s="283" t="str">
        <f>IF(AND((RIGHT($LX$3,2)-'[1]Miter Profiles'!$AC$337-'[1]Outside Edges'!$B139)&gt;=5,'[1]Outside Edges'!$P139="Yes"),"Yes","No")</f>
        <v>Yes</v>
      </c>
      <c r="LY140" s="269" t="str">
        <f>IF(AND((RIGHT($LY$3,2)-'[1]Miter Profiles'!$AC$338-'[1]Outside Edges'!$B139)&gt;=5,'[1]Outside Edges'!$P139="Yes"),"Yes","No")</f>
        <v>Yes</v>
      </c>
      <c r="LZ140" s="269" t="str">
        <f>IF(AND((RIGHT($LZ$3,2)-'[1]Miter Profiles'!$AC$339-'[1]Outside Edges'!$B139)&gt;=5,'[1]Outside Edges'!$P139="Yes"),"Yes","No")</f>
        <v>Yes</v>
      </c>
      <c r="MA140" s="269" t="str">
        <f>IF(AND((RIGHT($MA$3,2)-'[1]Miter Profiles'!$AC$340-'[1]Outside Edges'!$B139)&gt;=5,'[1]Outside Edges'!$P139="Yes"),"Yes","No")</f>
        <v>Yes</v>
      </c>
      <c r="MB140" s="283" t="str">
        <f>IF(AND((RIGHT($MB$3,2)-'[1]Miter Profiles'!$AC$341-'[1]Outside Edges'!$B139)&gt;=5,'[1]Outside Edges'!$P139="Yes"),"Yes","No")</f>
        <v>Yes</v>
      </c>
      <c r="MC140" s="283" t="str">
        <f>IF(AND((RIGHT($MC$3,2)-'[1]Miter Profiles'!$AC$342-'[1]Outside Edges'!$B139)&gt;=5,'[1]Outside Edges'!$P139="Yes"),"Yes","No")</f>
        <v>Yes</v>
      </c>
      <c r="MD140" s="283" t="str">
        <f>IF(AND((RIGHT($MD$3,2)-'[1]Miter Profiles'!$AC$343-'[1]Outside Edges'!$B139)&gt;=5,'[1]Outside Edges'!$P139="Yes"),"Yes","No")</f>
        <v>Yes</v>
      </c>
      <c r="ME140" s="269" t="str">
        <f>IF(AND((RIGHT($ME$3,2)-'[1]Miter Profiles'!$AC$344-'[1]Outside Edges'!$B139)&gt;=5,'[1]Outside Edges'!$P139="Yes"),"Yes","No")</f>
        <v>Yes</v>
      </c>
      <c r="MF140" s="269" t="str">
        <f>IF(AND((RIGHT($MF$3,2)-'[1]Miter Profiles'!$AC$345-'[1]Outside Edges'!$B139)&gt;=5,'[1]Outside Edges'!$P139="Yes"),"Yes","No")</f>
        <v>Yes</v>
      </c>
      <c r="MG140" s="269" t="str">
        <f>IF(AND((RIGHT($MG$3,2)-'[1]Miter Profiles'!$AC$346-'[1]Outside Edges'!$B139)&gt;=5,'[1]Outside Edges'!$P139="Yes"),"Yes","No")</f>
        <v>Yes</v>
      </c>
      <c r="MH140" s="283" t="str">
        <f>IF(AND((RIGHT($MH$3,2)-'[1]Miter Profiles'!$AC$347-'[1]Outside Edges'!$B139)&gt;=5,'[1]Outside Edges'!$P139="Yes"),"Yes","No")</f>
        <v>Yes</v>
      </c>
      <c r="MI140" s="283" t="str">
        <f>IF(AND((RIGHT($MI$3,2)-'[1]Miter Profiles'!$AC$348-'[1]Outside Edges'!$B139)&gt;=5,'[1]Outside Edges'!$P139="Yes"),"Yes","No")</f>
        <v>Yes</v>
      </c>
      <c r="MJ140" s="283" t="str">
        <f>IF(AND((RIGHT($MJ$3,2)-'[1]Miter Profiles'!$AC$349-'[1]Outside Edges'!$B139)&gt;=5,'[1]Outside Edges'!$P139="Yes"),"Yes","No")</f>
        <v>Yes</v>
      </c>
      <c r="MK140" s="269" t="str">
        <f>IF(AND((RIGHT($MK$3,2)-'[1]Miter Profiles'!$AC$350-'[1]Outside Edges'!$B139)&gt;=5,'[1]Outside Edges'!$P139="Yes"),"Yes","No")</f>
        <v>Yes</v>
      </c>
      <c r="ML140" s="269" t="str">
        <f>IF(AND((RIGHT($ML$3,2)-'[1]Miter Profiles'!$AC$351-'[1]Outside Edges'!$B139)&gt;=5,'[1]Outside Edges'!$P139="Yes"),"Yes","No")</f>
        <v>Yes</v>
      </c>
      <c r="MM140" s="269" t="str">
        <f>IF(AND((RIGHT($MM$3,2)-'[1]Miter Profiles'!$AC$352-'[1]Outside Edges'!$B139)&gt;=5,'[1]Outside Edges'!$P139="Yes"),"Yes","No")</f>
        <v>Yes</v>
      </c>
      <c r="MN140" s="283" t="str">
        <f>IF(AND((RIGHT($MK$3,2)-'[1]Miter Profiles'!$AC$350-'[1]Outside Edges'!$B139)&gt;=5,'[1]Outside Edges'!$P139="Yes"),"Yes","No")</f>
        <v>Yes</v>
      </c>
      <c r="MO140" s="283" t="str">
        <f>IF(AND((RIGHT($ML$3,2)-'[1]Miter Profiles'!$AC$351-'[1]Outside Edges'!$B139)&gt;=5,'[1]Outside Edges'!$P139="Yes"),"Yes","No")</f>
        <v>Yes</v>
      </c>
      <c r="MP140" s="283" t="str">
        <f>IF(AND((RIGHT($MM$3,2)-'[1]Miter Profiles'!$AC$352-'[1]Outside Edges'!$B139)&gt;=5,'[1]Outside Edges'!$P139="Yes"),"Yes","No")</f>
        <v>Yes</v>
      </c>
    </row>
    <row r="141" spans="1:354" ht="15.75" customHeight="1" thickBot="1" x14ac:dyDescent="0.3">
      <c r="A141" s="8" t="str">
        <f>IF('[1]Outside Edges'!$A140&lt;&gt;"",'[1]Outside Edges'!$A140,"")</f>
        <v>D138</v>
      </c>
      <c r="B141" s="10" t="str">
        <f>IF(AND((RIGHT($B$3,2)-'[1]Miter Profiles'!$AC$3-'[1]Outside Edges'!$B140)&gt;=5,'[1]Outside Edges'!$P140="Yes"),"Yes","No")</f>
        <v>No</v>
      </c>
      <c r="C141" s="10" t="str">
        <f>IF(AND((RIGHT($C$3,2)-'[1]Miter Profiles'!$AC$4-'[1]Outside Edges'!$B140)&gt;=5,'[1]Outside Edges'!$P140="Yes"),"Yes","No")</f>
        <v>Yes</v>
      </c>
      <c r="D141" s="85" t="str">
        <f>IF(AND((RIGHT($D$3,2)-'[1]Miter Profiles'!$AC$5-'[1]Outside Edges'!$B140)&gt;=5,'[1]Outside Edges'!$P140="Yes"),"Yes","No")</f>
        <v>Yes</v>
      </c>
      <c r="E141" s="86" t="str">
        <f>IF(AND((RIGHT($E$3,2)-'[1]Miter Profiles'!$AC$6-'[1]Outside Edges'!$B140)&gt;=5,'[1]Outside Edges'!$P140="Yes"),"Yes","No")</f>
        <v>No</v>
      </c>
      <c r="F141" s="11" t="str">
        <f>IF(AND((RIGHT($F$3,2)-'[1]Miter Profiles'!$AC$7-'[1]Outside Edges'!$B140)&gt;=5,'[1]Outside Edges'!$P140="Yes"),"Yes","No")</f>
        <v>Yes</v>
      </c>
      <c r="G141" s="87" t="str">
        <f>IF(AND((RIGHT($G$3,2)-'[1]Miter Profiles'!$AC$8-'[1]Outside Edges'!$B140)&gt;=5,'[1]Outside Edges'!$P140="Yes"),"Yes","No")</f>
        <v>Yes</v>
      </c>
      <c r="H141" s="10" t="str">
        <f>IF(AND((RIGHT($H$3,2)-'[1]Miter Profiles'!$AC$9-'[1]Outside Edges'!$B140)&gt;=5,'[1]Outside Edges'!$P140="Yes"),"Yes","No")</f>
        <v>No</v>
      </c>
      <c r="I141" s="10" t="str">
        <f>IF(AND((RIGHT($I$3,2)-'[1]Miter Profiles'!$AC$10-'[1]Outside Edges'!$B140)&gt;=5,'[1]Outside Edges'!$P140="Yes"),"Yes","No")</f>
        <v>Yes</v>
      </c>
      <c r="J141" s="85" t="str">
        <f>IF(AND((RIGHT($J$3,2)-'[1]Miter Profiles'!$AC$11-'[1]Outside Edges'!$B140)&gt;=5,'[1]Outside Edges'!$P140="Yes"),"Yes","No")</f>
        <v>Yes</v>
      </c>
      <c r="K141" s="86" t="str">
        <f>IF(AND((RIGHT($K$3,2)-'[1]Miter Profiles'!$AC$12-'[1]Outside Edges'!$B140)&gt;=5,'[1]Outside Edges'!$P140="Yes"),"Yes","No")</f>
        <v>No</v>
      </c>
      <c r="L141" s="11" t="str">
        <f>IF(AND((RIGHT($L$3,2)-'[1]Miter Profiles'!$AC$13-'[1]Outside Edges'!$B140)&gt;=5,'[1]Outside Edges'!$P140="Yes"),"Yes","No")</f>
        <v>Yes</v>
      </c>
      <c r="M141" s="87" t="str">
        <f>IF(AND((RIGHT($M$3,2)-'[1]Miter Profiles'!$AC$14-'[1]Outside Edges'!$B140)&gt;=5,'[1]Outside Edges'!$P140="Yes"),"Yes","No")</f>
        <v>Yes</v>
      </c>
      <c r="N141" s="10" t="str">
        <f>IF(AND((RIGHT($N$3,2)-'[1]Miter Profiles'!$AC$15-'[1]Outside Edges'!$B140)&gt;=4,'[1]Outside Edges'!$P140="Yes"),"Yes","No")</f>
        <v>No</v>
      </c>
      <c r="O141" s="10" t="str">
        <f>IF(AND((RIGHT($O$3,2)-'[1]Miter Profiles'!$AC$16-'[1]Outside Edges'!$B140)&gt;=5,'[1]Outside Edges'!$P140="Yes"),"Yes","No")</f>
        <v>No</v>
      </c>
      <c r="P141" s="85" t="str">
        <f>IF(AND((RIGHT($P$3,2)-'[1]Miter Profiles'!$AC$17-'[1]Outside Edges'!$B140)&gt;=5,'[1]Outside Edges'!$P140="Yes"),"Yes","No")</f>
        <v>Yes</v>
      </c>
      <c r="Q141" s="86" t="str">
        <f>IF(AND((RIGHT($Q$3,2)-'[1]Miter Profiles'!$AC$18-'[1]Outside Edges'!$B140)&gt;=5,'[1]Outside Edges'!$P140="Yes"),"Yes","No")</f>
        <v>No</v>
      </c>
      <c r="R141" s="11" t="str">
        <f>IF(AND((RIGHT($R$3,2)-'[1]Miter Profiles'!$AC$19-'[1]Outside Edges'!$B140)&gt;=5,'[1]Outside Edges'!$P140="Yes"),"Yes","No")</f>
        <v>No</v>
      </c>
      <c r="S141" s="87" t="str">
        <f>IF(AND((RIGHT($S$3,2)-'[1]Miter Profiles'!$AC$20-'[1]Outside Edges'!$B140)&gt;=5,'[1]Outside Edges'!$P140="Yes"),"Yes","No")</f>
        <v>Yes</v>
      </c>
      <c r="T141" s="10" t="str">
        <f>IF(AND((RIGHT($T$3,2)-'[1]Miter Profiles'!$AC$21-'[1]Outside Edges'!$B140)&gt;=5,'[1]Outside Edges'!$P140="Yes"),"Yes","No")</f>
        <v>No</v>
      </c>
      <c r="U141" s="10" t="str">
        <f>IF(AND((RIGHT($U$3,2)-'[1]Miter Profiles'!$AC$22-'[1]Outside Edges'!$B140)&gt;=5,'[1]Outside Edges'!$P140="Yes"),"Yes","No")</f>
        <v>Yes</v>
      </c>
      <c r="V141" s="85" t="str">
        <f>IF(AND((RIGHT($V$3,2)-'[1]Miter Profiles'!$AC$23-'[1]Outside Edges'!$B140)&gt;=5,'[1]Outside Edges'!$P140="Yes"),"Yes","No")</f>
        <v>Yes</v>
      </c>
      <c r="W141" s="86" t="str">
        <f>IF(AND((RIGHT($W$3,2)-'[1]Miter Profiles'!$AC$24-'[1]Outside Edges'!$B140)&gt;=5,'[1]Outside Edges'!$P140="Yes"),"Yes","No")</f>
        <v>No</v>
      </c>
      <c r="X141" s="11" t="str">
        <f>IF(AND((RIGHT($X$3,2)-'[1]Miter Profiles'!$AC$25-'[1]Outside Edges'!$B140)&gt;=5,'[1]Outside Edges'!$P140="Yes"),"Yes","No")</f>
        <v>No</v>
      </c>
      <c r="Y141" s="87" t="str">
        <f>IF(AND((RIGHT($Y$3,2)-'[1]Miter Profiles'!$AC$26-'[1]Outside Edges'!$B140)&gt;=5,'[1]Outside Edges'!$P140="Yes"),"Yes","No")</f>
        <v>Yes</v>
      </c>
      <c r="Z141" s="10" t="str">
        <f>IF(AND((RIGHT($Z$3,2)-'[1]Miter Profiles'!$AC$27-'[1]Outside Edges'!$B140)&gt;=5,'[1]Outside Edges'!$P140="Yes"),"Yes","No")</f>
        <v>No</v>
      </c>
      <c r="AA141" s="10" t="str">
        <f>IF(AND((RIGHT($AA$3,2)-'[1]Miter Profiles'!$AC$28-'[1]Outside Edges'!$B140)&gt;=5,'[1]Outside Edges'!$P140="Yes"),"Yes","No")</f>
        <v>Yes</v>
      </c>
      <c r="AB141" s="85" t="str">
        <f>IF(AND((RIGHT($AB$3,2)-'[1]Miter Profiles'!$AC$29-'[1]Outside Edges'!$B140)&gt;=5,'[1]Outside Edges'!$P140="Yes"),"Yes","No")</f>
        <v>Yes</v>
      </c>
      <c r="AC141" s="86" t="str">
        <f>IF(AND((RIGHT($AC$3,2)-'[1]Miter Profiles'!$AC$30-'[1]Outside Edges'!$B140)&gt;=5,'[1]Outside Edges'!$P140="Yes"),"Yes","No")</f>
        <v>No</v>
      </c>
      <c r="AD141" s="11" t="str">
        <f>IF(AND((RIGHT($AD$3,2)-'[1]Miter Profiles'!$AC$31-'[1]Outside Edges'!$B140)&gt;=5,'[1]Outside Edges'!$P140="Yes"),"Yes","No")</f>
        <v>Yes</v>
      </c>
      <c r="AE141" s="87" t="str">
        <f>IF(AND((RIGHT($AE$3,2)-'[1]Miter Profiles'!$AC$32-'[1]Outside Edges'!$B140)&gt;=5,'[1]Outside Edges'!$P140="Yes"),"Yes","No")</f>
        <v>Yes</v>
      </c>
      <c r="AF141" s="10" t="str">
        <f>IF(AND((RIGHT($AF$3,2)-'[1]Miter Profiles'!$AC$33-'[1]Outside Edges'!$B140)&gt;=5,'[1]Outside Edges'!$P140="Yes"),"Yes","No")</f>
        <v>No</v>
      </c>
      <c r="AG141" s="10" t="str">
        <f>IF(AND((RIGHT($AG$3,2)-'[1]Miter Profiles'!$AC$34-'[1]Outside Edges'!$B140)&gt;=5,'[1]Outside Edges'!$P140="Yes"),"Yes","No")</f>
        <v>Yes</v>
      </c>
      <c r="AH141" s="85" t="str">
        <f>IF(AND((RIGHT($AH$3,2)-'[1]Miter Profiles'!$AC$35-'[1]Outside Edges'!$B140)&gt;=5,'[1]Outside Edges'!$P140="Yes"),"Yes","No")</f>
        <v>Yes</v>
      </c>
      <c r="AI141" s="86" t="str">
        <f>IF(AND((RIGHT($AI$3,2)-'[1]Miter Profiles'!$AC$36-'[1]Outside Edges'!$B140)&gt;=5,'[1]Outside Edges'!$P140="Yes"),"Yes","No")</f>
        <v>No</v>
      </c>
      <c r="AJ141" s="11" t="str">
        <f>IF(AND((RIGHT($AJ$3,2)-'[1]Miter Profiles'!$AC$37-'[1]Outside Edges'!$B140)&gt;=5,'[1]Outside Edges'!$P140="Yes"),"Yes","No")</f>
        <v>Yes</v>
      </c>
      <c r="AK141" s="87" t="str">
        <f>IF(AND((RIGHT($AK$3,2)-'[1]Miter Profiles'!$AC$38-'[1]Outside Edges'!$B140)&gt;=5,'[1]Outside Edges'!$P140="Yes"),"Yes","No")</f>
        <v>Yes</v>
      </c>
      <c r="AL141" s="10" t="str">
        <f>IF(AND((RIGHT($AL$3,2)-'[1]Miter Profiles'!$AC$39-'[1]Outside Edges'!$B140)&gt;=5,'[1]Outside Edges'!$P140="Yes"),"Yes","No")</f>
        <v>No</v>
      </c>
      <c r="AM141" s="10" t="str">
        <f>IF(AND((RIGHT($AM$3,2)-'[1]Miter Profiles'!$AC$40-'[1]Outside Edges'!$B140)&gt;=5,'[1]Outside Edges'!$P140="Yes"),"Yes","No")</f>
        <v>Yes</v>
      </c>
      <c r="AN141" s="85" t="str">
        <f>IF(AND((RIGHT($AN$3,2)-'[1]Miter Profiles'!$AC$41-'[1]Outside Edges'!$B140)&gt;=5,'[1]Outside Edges'!$P140="Yes"),"Yes","No")</f>
        <v>Yes</v>
      </c>
      <c r="AO141" s="86" t="str">
        <f>IF(AND((RIGHT($AO$3,2)-'[1]Miter Profiles'!$AC$42-'[1]Outside Edges'!$B140)&gt;=5,'[1]Outside Edges'!$P140="Yes"),"Yes","No")</f>
        <v>No</v>
      </c>
      <c r="AP141" s="11" t="str">
        <f>IF(AND((RIGHT($AP$3,2)-'[1]Miter Profiles'!$AC$43-'[1]Outside Edges'!$B140)&gt;=5,'[1]Outside Edges'!$P140="Yes"),"Yes","No")</f>
        <v>Yes</v>
      </c>
      <c r="AQ141" s="87" t="str">
        <f>IF(AND((RIGHT($AQ$3,2)-'[1]Miter Profiles'!$AC$44-'[1]Outside Edges'!$B140)&gt;=5,'[1]Outside Edges'!$P140="Yes"),"Yes","No")</f>
        <v>Yes</v>
      </c>
      <c r="AR141" s="10" t="str">
        <f>IF(AND((RIGHT($AR$3,2)-'[1]Miter Profiles'!$AC$45-'[1]Outside Edges'!$B140)&gt;=5,'[1]Outside Edges'!$P140="Yes"),"Yes","No")</f>
        <v>No</v>
      </c>
      <c r="AS141" s="10" t="str">
        <f>IF(AND((RIGHT($AS$3,2)-'[1]Miter Profiles'!$AC$46-'[1]Outside Edges'!$B140)&gt;=5,'[1]Outside Edges'!$P140="Yes"),"Yes","No")</f>
        <v>Yes</v>
      </c>
      <c r="AT141" s="85" t="str">
        <f>IF(AND((RIGHT($AT$3,2)-'[1]Miter Profiles'!$AC$47-'[1]Outside Edges'!$B140)&gt;=5,'[1]Outside Edges'!$P140="Yes"),"Yes","No")</f>
        <v>Yes</v>
      </c>
      <c r="AU141" s="86" t="str">
        <f>IF(AND((RIGHT($AU$3,2)-'[1]Miter Profiles'!$AC$48-'[1]Outside Edges'!$B140)&gt;=5,'[1]Outside Edges'!$P140="Yes"),"Yes","No")</f>
        <v>No</v>
      </c>
      <c r="AV141" s="11" t="str">
        <f>IF(AND((RIGHT($AV$3,2)-'[1]Miter Profiles'!$AC$49-'[1]Outside Edges'!$B140)&gt;=5,'[1]Outside Edges'!$P140="Yes"),"Yes","No")</f>
        <v>Yes</v>
      </c>
      <c r="AW141" s="87" t="str">
        <f>IF(AND((RIGHT($AW$3,2)-'[1]Miter Profiles'!$AC$50-'[1]Outside Edges'!$B140)&gt;=5,'[1]Outside Edges'!$P140="Yes"),"Yes","No")</f>
        <v>Yes</v>
      </c>
      <c r="AX141" s="10" t="str">
        <f>IF(AND((RIGHT($AX$3,2)-'[1]Miter Profiles'!$AC$51-'[1]Outside Edges'!$B140)&gt;=5,'[1]Outside Edges'!$P140="Yes"),"Yes","No")</f>
        <v>No</v>
      </c>
      <c r="AY141" s="10" t="str">
        <f>IF(AND((RIGHT($AY$3,2)-'[1]Miter Profiles'!$AC$52-'[1]Outside Edges'!$B140)&gt;=5,'[1]Outside Edges'!$P140="Yes"),"Yes","No")</f>
        <v>Yes</v>
      </c>
      <c r="AZ141" s="85" t="str">
        <f>IF(AND((RIGHT($AZ$3,2)-'[1]Miter Profiles'!$AC$53-'[1]Outside Edges'!$B140)&gt;=5,'[1]Outside Edges'!$P140="Yes"),"Yes","No")</f>
        <v>Yes</v>
      </c>
      <c r="BA141" s="86" t="str">
        <f>IF(AND((RIGHT($BA$3,2)-'[1]Miter Profiles'!$AC$54-'[1]Outside Edges'!$B140)&gt;=5,'[1]Outside Edges'!$P140="Yes"),"Yes","No")</f>
        <v>No</v>
      </c>
      <c r="BB141" s="11" t="str">
        <f>IF(AND((RIGHT($BB$3,2)-'[1]Miter Profiles'!$AC$55-'[1]Outside Edges'!$B140)&gt;=5,'[1]Outside Edges'!$P140="Yes"),"Yes","No")</f>
        <v>Yes</v>
      </c>
      <c r="BC141" s="87" t="str">
        <f>IF(AND((RIGHT($BC$3,2)-'[1]Miter Profiles'!$AC$56-'[1]Outside Edges'!$B140)&gt;=5,'[1]Outside Edges'!$P140="Yes"),"Yes","No")</f>
        <v>Yes</v>
      </c>
      <c r="BD141" s="10" t="str">
        <f>IF(AND((RIGHT($BD$3,2)-'[1]Miter Profiles'!$AC$57-'[1]Outside Edges'!$B140)&gt;=5,'[1]Outside Edges'!$P140="Yes"),"Yes","No")</f>
        <v>No</v>
      </c>
      <c r="BE141" s="10" t="str">
        <f>IF(AND((RIGHT($BE$3,2)-'[1]Miter Profiles'!$AC$58-'[1]Outside Edges'!$B140)&gt;=5,'[1]Outside Edges'!$P140="Yes"),"Yes","No")</f>
        <v>Yes</v>
      </c>
      <c r="BF141" s="85" t="str">
        <f>IF(AND((RIGHT($BF$3,2)-'[1]Miter Profiles'!$AC$59-'[1]Outside Edges'!$B140)&gt;=5,'[1]Outside Edges'!$P140="Yes"),"Yes","No")</f>
        <v>Yes</v>
      </c>
      <c r="BG141" s="86" t="str">
        <f>IF(AND((RIGHT($BG$3,2)-'[1]Miter Profiles'!$AC$60-'[1]Outside Edges'!$B140)&gt;=5,'[1]Outside Edges'!$P140="Yes"),"Yes","No")</f>
        <v>No</v>
      </c>
      <c r="BH141" s="11" t="str">
        <f>IF(AND((RIGHT($BH$3,2)-'[1]Miter Profiles'!$AC$61-'[1]Outside Edges'!$B140)&gt;=5,'[1]Outside Edges'!$P140="Yes"),"Yes","No")</f>
        <v>Yes</v>
      </c>
      <c r="BI141" s="87" t="str">
        <f>IF(AND((RIGHT($BI$3,2)-'[1]Miter Profiles'!$AC$62-'[1]Outside Edges'!$B140)&gt;=5,'[1]Outside Edges'!$P140="Yes"),"Yes","No")</f>
        <v>Yes</v>
      </c>
      <c r="BJ141" s="10" t="str">
        <f>IF(AND((RIGHT($BJ$3,2)-'[1]Miter Profiles'!$AC$63-'[1]Outside Edges'!$B140)&gt;=5,'[1]Outside Edges'!$P140="Yes"),"Yes","No")</f>
        <v>No</v>
      </c>
      <c r="BK141" s="10" t="str">
        <f>IF(AND((RIGHT($BK$3,2)-'[1]Miter Profiles'!$AC$64-'[1]Outside Edges'!$B140)&gt;=5,'[1]Outside Edges'!$P140="Yes"),"Yes","No")</f>
        <v>Yes</v>
      </c>
      <c r="BL141" s="85" t="str">
        <f>IF(AND((RIGHT($BL$3,2)-'[1]Miter Profiles'!$AC$65-'[1]Outside Edges'!$B140)&gt;=5,'[1]Outside Edges'!$P140="Yes"),"Yes","No")</f>
        <v>Yes</v>
      </c>
      <c r="BM141" s="86" t="str">
        <f>IF(AND((RIGHT($BM$3,2)-'[1]Miter Profiles'!$AC$66-'[1]Outside Edges'!$B140)&gt;=5,'[1]Outside Edges'!$P140="Yes"),"Yes","No")</f>
        <v>No</v>
      </c>
      <c r="BN141" s="11" t="str">
        <f>IF(AND((RIGHT($BN$3,2)-'[1]Miter Profiles'!$AC$67-'[1]Outside Edges'!$B140)&gt;=5,'[1]Outside Edges'!$P140="Yes"),"Yes","No")</f>
        <v>Yes</v>
      </c>
      <c r="BO141" s="87" t="str">
        <f>IF(AND((RIGHT($BO$3,2)-'[1]Miter Profiles'!$AC$68-'[1]Outside Edges'!$B140)&gt;=5,'[1]Outside Edges'!$P140="Yes"),"Yes","No")</f>
        <v>Yes</v>
      </c>
      <c r="BP141" s="10" t="str">
        <f>IF(AND((RIGHT($BP$3,2)-'[1]Miter Profiles'!$AC$69-'[1]Outside Edges'!$B140)&gt;=5,'[1]Outside Edges'!$P140="Yes"),"Yes","No")</f>
        <v>No</v>
      </c>
      <c r="BQ141" s="10" t="str">
        <f>IF(AND((RIGHT($BQ$3,2)-'[1]Miter Profiles'!$AC$70-'[1]Outside Edges'!$B140)&gt;=5,'[1]Outside Edges'!$P140="Yes"),"Yes","No")</f>
        <v>Yes</v>
      </c>
      <c r="BR141" s="85" t="str">
        <f>IF(AND((RIGHT($BR$3,2)-'[1]Miter Profiles'!$AC$71-'[1]Outside Edges'!$B140)&gt;=5,'[1]Outside Edges'!$P140="Yes"),"Yes","No")</f>
        <v>Yes</v>
      </c>
      <c r="BS141" s="86" t="str">
        <f>IF(AND((RIGHT($BS$3,2)-'[1]Miter Profiles'!$AC$72-'[1]Outside Edges'!$B140)&gt;=5,'[1]Outside Edges'!$P140="Yes"),"Yes","No")</f>
        <v>No</v>
      </c>
      <c r="BT141" s="11" t="str">
        <f>IF(AND((RIGHT($BT$3,2)-'[1]Miter Profiles'!$AC$73-'[1]Outside Edges'!$B140)&gt;=5,'[1]Outside Edges'!$P140="Yes"),"Yes","No")</f>
        <v>Yes</v>
      </c>
      <c r="BU141" s="87" t="str">
        <f>IF(AND((RIGHT($BU$3,2)-'[1]Miter Profiles'!$AC$74-'[1]Outside Edges'!$B140)&gt;=5,'[1]Outside Edges'!$P140="Yes"),"Yes","No")</f>
        <v>Yes</v>
      </c>
      <c r="BV141" s="10" t="str">
        <f>IF(AND((RIGHT($BV$3,2)-'[1]Miter Profiles'!$AC$75-'[1]Outside Edges'!$B140)&gt;=5,'[1]Outside Edges'!$P140="Yes"),"Yes","No")</f>
        <v>No</v>
      </c>
      <c r="BW141" s="10" t="str">
        <f>IF(AND((RIGHT($BW$3,2)-'[1]Miter Profiles'!$AC$76-'[1]Outside Edges'!$B140)&gt;=5,'[1]Outside Edges'!$P140="Yes"),"Yes","No")</f>
        <v>Yes</v>
      </c>
      <c r="BX141" s="85" t="str">
        <f>IF(AND((RIGHT($BX$3,2)-'[1]Miter Profiles'!$AC$77-'[1]Outside Edges'!$B140)&gt;=5,'[1]Outside Edges'!$P140="Yes"),"Yes","No")</f>
        <v>Yes</v>
      </c>
      <c r="BY141" s="86" t="str">
        <f>IF(AND((RIGHT($BY$3,2)-'[1]Miter Profiles'!$AC$78-'[1]Outside Edges'!$B140)&gt;=5,'[1]Outside Edges'!$P140="Yes"),"Yes","No")</f>
        <v>No</v>
      </c>
      <c r="BZ141" s="11" t="str">
        <f>IF(AND((RIGHT($BZ$3,2)-'[1]Miter Profiles'!$AC$79-'[1]Outside Edges'!$B140)&gt;=5,'[1]Outside Edges'!$P140="Yes"),"Yes","No")</f>
        <v>Yes</v>
      </c>
      <c r="CA141" s="87" t="str">
        <f>IF(AND((RIGHT($CA$3,2)-'[1]Miter Profiles'!$AC$80-'[1]Outside Edges'!$B140)&gt;=5,'[1]Outside Edges'!$P140="Yes"),"Yes","No")</f>
        <v>Yes</v>
      </c>
      <c r="CB141" s="10" t="str">
        <f>IF(AND((RIGHT($CB$3,2)-'[1]Miter Profiles'!$AC$81-'[1]Outside Edges'!$B140)&gt;=5,'[1]Outside Edges'!$P140="Yes"),"Yes","No")</f>
        <v>No</v>
      </c>
      <c r="CC141" s="10" t="str">
        <f>IF(AND((RIGHT($CC$3,2)-'[1]Miter Profiles'!$AC$82-'[1]Outside Edges'!$B140)&gt;=5,'[1]Outside Edges'!$P140="Yes"),"Yes","No")</f>
        <v>Yes</v>
      </c>
      <c r="CD141" s="85" t="str">
        <f>IF(AND((RIGHT($CD$3,2)-'[1]Miter Profiles'!$AC$83-'[1]Outside Edges'!$B140)&gt;=5,'[1]Outside Edges'!$P140="Yes"),"Yes","No")</f>
        <v>Yes</v>
      </c>
      <c r="CE141" s="86" t="str">
        <f>IF(AND((RIGHT($CE$3,2)-'[1]Miter Profiles'!$AC$84-'[1]Outside Edges'!$B140)&gt;=5,'[1]Outside Edges'!$P140="Yes"),"Yes","No")</f>
        <v>No</v>
      </c>
      <c r="CF141" s="11" t="str">
        <f>IF(AND((RIGHT($CF$3,2)-'[1]Miter Profiles'!$AC$85-'[1]Outside Edges'!$B140)&gt;=5,'[1]Outside Edges'!$P140="Yes"),"Yes","No")</f>
        <v>Yes</v>
      </c>
      <c r="CG141" s="87" t="str">
        <f>IF(AND((RIGHT($CG$3,2)-'[1]Miter Profiles'!$AC$86-'[1]Outside Edges'!$B140)&gt;=5,'[1]Outside Edges'!$P140="Yes"),"Yes","No")</f>
        <v>Yes</v>
      </c>
      <c r="CH141" s="10" t="str">
        <f>IF(AND((RIGHT($CH$3,2)-'[1]Miter Profiles'!$AC$87-'[1]Outside Edges'!$B140)&gt;=5,'[1]Outside Edges'!$P140="Yes"),"Yes","No")</f>
        <v>No</v>
      </c>
      <c r="CI141" s="10" t="str">
        <f>IF(AND((RIGHT($CI$3,2)-'[1]Miter Profiles'!$AC$88-'[1]Outside Edges'!$B140)&gt;=5,'[1]Outside Edges'!$P140="Yes"),"Yes","No")</f>
        <v>Yes</v>
      </c>
      <c r="CJ141" s="85" t="str">
        <f>IF(AND((RIGHT($CJ$3,2)-'[1]Miter Profiles'!$AC$89-'[1]Outside Edges'!$B140)&gt;=5,'[1]Outside Edges'!$P140="Yes"),"Yes","No")</f>
        <v>Yes</v>
      </c>
      <c r="CK141" s="86" t="str">
        <f>IF(AND((RIGHT($CK$3,2)-'[1]Miter Profiles'!$AC$90-'[1]Outside Edges'!$B140)&gt;=5,'[1]Outside Edges'!$P140="Yes"),"Yes","No")</f>
        <v>No</v>
      </c>
      <c r="CL141" s="11" t="str">
        <f>IF(AND((RIGHT($CL$3,2)-'[1]Miter Profiles'!$AC$91-'[1]Outside Edges'!$B140)&gt;=5,'[1]Outside Edges'!$P140="Yes"),"Yes","No")</f>
        <v>Yes</v>
      </c>
      <c r="CM141" s="87" t="str">
        <f>IF(AND((RIGHT($CM$3,2)-'[1]Miter Profiles'!$AC$92-'[1]Outside Edges'!$B140)&gt;=5,'[1]Outside Edges'!$P140="Yes"),"Yes","No")</f>
        <v>Yes</v>
      </c>
      <c r="CN141" s="10" t="str">
        <f>IF(AND((RIGHT(CN$3,2)-'[1]Miter Profiles'!$AC$93-'[1]Outside Edges'!$B140)&gt;=5,'[1]Outside Edges'!$P140="Yes"),"Yes","No")</f>
        <v>No</v>
      </c>
      <c r="CO141" s="10" t="str">
        <f>IF(AND((RIGHT(CO$3,2)-'[1]Miter Profiles'!$AC$94-'[1]Outside Edges'!$B140)&gt;=5,'[1]Outside Edges'!$P140="Yes"),"Yes","No")</f>
        <v>No</v>
      </c>
      <c r="CP141" s="85" t="str">
        <f>IF(AND((RIGHT(CP$3,2)-'[1]Miter Profiles'!$AC$95-'[1]Outside Edges'!$B140)&gt;=5,'[1]Outside Edges'!$P140="Yes"),"Yes","No")</f>
        <v>No</v>
      </c>
      <c r="CQ141" s="86" t="str">
        <f>IF(AND((RIGHT(CQ$3,2)-'[1]Miter Profiles'!$AC$96-'[1]Outside Edges'!$B140)&gt;=5,'[1]Outside Edges'!$P140="Yes"),"Yes","No")</f>
        <v>No</v>
      </c>
      <c r="CR141" s="11" t="str">
        <f>IF(AND((RIGHT(CR$3,2)-'[1]Miter Profiles'!$AC$97-'[1]Outside Edges'!$B140)&gt;=5,'[1]Outside Edges'!$P140="Yes"),"Yes","No")</f>
        <v>No</v>
      </c>
      <c r="CS141" s="87" t="str">
        <f>IF(AND((RIGHT(CS$3,2)-'[1]Miter Profiles'!$AC$98-'[1]Outside Edges'!$B140)&gt;=5,'[1]Outside Edges'!$P140="Yes"),"Yes","No")</f>
        <v>Yes</v>
      </c>
      <c r="CT141" s="10" t="str">
        <f>IF(AND((RIGHT($CT$3,2)-'[1]Miter Profiles'!$AC$99-'[1]Outside Edges'!$B140)&gt;=5,'[1]Outside Edges'!$P140="Yes"),"Yes","No")</f>
        <v>No</v>
      </c>
      <c r="CU141" s="10" t="str">
        <f>IF(AND((RIGHT($CU$3,2)-'[1]Miter Profiles'!$AC$100-'[1]Outside Edges'!$B140)&gt;=5,'[1]Outside Edges'!$P140="Yes"),"Yes","No")</f>
        <v>No</v>
      </c>
      <c r="CV141" s="85" t="str">
        <f>IF(AND((RIGHT($CV$3,2)-'[1]Miter Profiles'!$AC$101-'[1]Outside Edges'!$B140)&gt;=5,'[1]Outside Edges'!$P140="Yes"),"Yes","No")</f>
        <v>Yes</v>
      </c>
      <c r="CW141" s="86" t="str">
        <f>IF(AND((RIGHT($CW$3,2)-'[1]Miter Profiles'!$AC$102-'[1]Outside Edges'!$B140)&gt;=5,'[1]Outside Edges'!$P140="Yes"),"Yes","No")</f>
        <v>No</v>
      </c>
      <c r="CX141" s="11" t="str">
        <f>IF(AND((RIGHT($CX$3,2)-'[1]Miter Profiles'!$AC$103-'[1]Outside Edges'!$B140)&gt;=5,'[1]Outside Edges'!$P140="Yes"),"Yes","No")</f>
        <v>Yes</v>
      </c>
      <c r="CY141" s="87" t="str">
        <f>IF(AND((RIGHT($CY$3,2)-'[1]Miter Profiles'!$AC$104-'[1]Outside Edges'!$B140)&gt;=5,'[1]Outside Edges'!$P140="Yes"),"Yes","No")</f>
        <v>Yes</v>
      </c>
      <c r="CZ141" s="10" t="str">
        <f>IF(AND((RIGHT($CZ$3,2)-'[1]Miter Profiles'!$AC$105-'[1]Outside Edges'!$B140)&gt;=5,'[1]Outside Edges'!$P140="Yes"),"Yes","No")</f>
        <v>No</v>
      </c>
      <c r="DA141" s="10" t="str">
        <f>IF(AND((RIGHT($DA$3,2)-'[1]Miter Profiles'!$AC$106-'[1]Outside Edges'!$B140)&gt;=5,'[1]Outside Edges'!$P140="Yes"),"Yes","No")</f>
        <v>No</v>
      </c>
      <c r="DB141" s="85" t="str">
        <f>IF(AND((RIGHT($DB$3,2)-'[1]Miter Profiles'!$AC$107-'[1]Outside Edges'!$B140)&gt;=5,'[1]Outside Edges'!$P140="Yes"),"Yes","No")</f>
        <v>No</v>
      </c>
      <c r="DC141" s="86" t="str">
        <f>IF(AND((RIGHT($DC$3,2)-'[1]Miter Profiles'!$AC$108-'[1]Outside Edges'!$B140)&gt;=5,'[1]Outside Edges'!$P140="Yes"),"Yes","No")</f>
        <v>No</v>
      </c>
      <c r="DD141" s="11" t="str">
        <f>IF(AND((RIGHT($DD$3,2)-'[1]Miter Profiles'!$AC$109-'[1]Outside Edges'!$B140)&gt;=5,'[1]Outside Edges'!$P140="Yes"),"Yes","No")</f>
        <v>No</v>
      </c>
      <c r="DE141" s="87" t="str">
        <f>IF(AND((RIGHT($DE$3,2)-'[1]Miter Profiles'!$AC$110-'[1]Outside Edges'!$B140)&gt;=5,'[1]Outside Edges'!$P140="Yes"),"Yes","No")</f>
        <v>Yes</v>
      </c>
      <c r="DF141" s="10" t="str">
        <f>IF(AND((RIGHT($DF$3,2)-'[1]Miter Profiles'!$AC$111-'[1]Outside Edges'!$B140)&gt;=5,'[1]Outside Edges'!$P140="Yes"),"Yes","No")</f>
        <v>No</v>
      </c>
      <c r="DG141" s="10" t="str">
        <f>IF(AND((RIGHT($DG$3,2)-'[1]Miter Profiles'!$AC$112-'[1]Outside Edges'!$B140)&gt;=5,'[1]Outside Edges'!$P140="Yes"),"Yes","No")</f>
        <v>Yes</v>
      </c>
      <c r="DH141" s="85" t="str">
        <f>IF(AND((RIGHT($DH$3,2)-'[1]Miter Profiles'!$AC$113-'[1]Outside Edges'!$B140)&gt;=5,'[1]Outside Edges'!$P140="Yes"),"Yes","No")</f>
        <v>Yes</v>
      </c>
      <c r="DI141" s="86" t="str">
        <f>IF(AND((RIGHT($DI$3,2)-'[1]Miter Profiles'!$AC$114-'[1]Outside Edges'!$B140)&gt;=5,'[1]Outside Edges'!$P140="Yes"),"Yes","No")</f>
        <v>No</v>
      </c>
      <c r="DJ141" s="11" t="str">
        <f>IF(AND((RIGHT($DJ$3,2)-'[1]Miter Profiles'!$AC$115-'[1]Outside Edges'!$B140)&gt;=5,'[1]Outside Edges'!$P140="Yes"),"Yes","No")</f>
        <v>Yes</v>
      </c>
      <c r="DK141" s="87" t="str">
        <f>IF(AND((RIGHT($DK$3,2)-'[1]Miter Profiles'!$AC$116-'[1]Outside Edges'!$B140)&gt;=5,'[1]Outside Edges'!$P140="Yes"),"Yes","No")</f>
        <v>Yes</v>
      </c>
      <c r="DL141" s="10" t="str">
        <f>IF(AND((RIGHT($DL$3,2)-'[1]Miter Profiles'!$AC$117-'[1]Outside Edges'!$B140)&gt;=5,'[1]Outside Edges'!$P140="Yes"),"Yes","No")</f>
        <v>No</v>
      </c>
      <c r="DM141" s="10" t="str">
        <f>IF(AND((RIGHT($DM$3,2)-'[1]Miter Profiles'!$AC$118-'[1]Outside Edges'!$B140)&gt;=5,'[1]Outside Edges'!$P140="Yes"),"Yes","No")</f>
        <v>Yes</v>
      </c>
      <c r="DN141" s="85" t="str">
        <f>IF(AND((RIGHT($DN$3,2)-'[1]Miter Profiles'!$AC$119-'[1]Outside Edges'!$B140)&gt;=5,'[1]Outside Edges'!$P140="Yes"),"Yes","No")</f>
        <v>Yes</v>
      </c>
      <c r="DO141" s="86" t="str">
        <f>IF(AND((RIGHT($DO$3,2)-'[1]Miter Profiles'!$AC$120-'[1]Outside Edges'!$B140)&gt;=5,'[1]Outside Edges'!$P140="Yes"),"Yes","No")</f>
        <v>No</v>
      </c>
      <c r="DP141" s="11" t="str">
        <f>IF(AND((RIGHT($DP$3,2)-'[1]Miter Profiles'!$AC$121-'[1]Outside Edges'!$B140)&gt;=5,'[1]Outside Edges'!$P140="Yes"),"Yes","No")</f>
        <v>No</v>
      </c>
      <c r="DQ141" s="87" t="str">
        <f>IF(AND((RIGHT($DQ$3,2)-'[1]Miter Profiles'!$AC$122-'[1]Outside Edges'!$B140)&gt;=5,'[1]Outside Edges'!$P140="Yes"),"Yes","No")</f>
        <v>No</v>
      </c>
      <c r="DR141" s="10" t="str">
        <f>IF(AND((RIGHT($DR$3,2)-'[1]Miter Profiles'!$AC$123-'[1]Outside Edges'!$B140)&gt;=5,'[1]Outside Edges'!$P140="Yes"),"Yes","No")</f>
        <v>No</v>
      </c>
      <c r="DS141" s="10" t="str">
        <f>IF(AND((RIGHT($DS$3,2)-'[1]Miter Profiles'!$AC$124-'[1]Outside Edges'!$B140)&gt;=5,'[1]Outside Edges'!$P140="Yes"),"Yes","No")</f>
        <v>Yes</v>
      </c>
      <c r="DT141" s="85" t="str">
        <f>IF(AND((RIGHT($DT$3,2)-'[1]Miter Profiles'!$AC$125-'[1]Outside Edges'!$B140)&gt;=5,'[1]Outside Edges'!$P140="Yes"),"Yes","No")</f>
        <v>Yes</v>
      </c>
      <c r="DU141" s="86" t="str">
        <f>IF(AND((RIGHT($DU$3,2)-'[1]Miter Profiles'!$AC$126-'[1]Outside Edges'!$B140)&gt;=5,'[1]Outside Edges'!$P140="Yes"),"Yes","No")</f>
        <v>No</v>
      </c>
      <c r="DV141" s="11" t="str">
        <f>IF(AND((RIGHT($DV$3,2)-'[1]Miter Profiles'!$AC$127-'[1]Outside Edges'!$B140)&gt;=5,'[1]Outside Edges'!$P140="Yes"),"Yes","No")</f>
        <v>Yes</v>
      </c>
      <c r="DW141" s="87" t="str">
        <f>IF(AND((RIGHT($DW$3,2)-'[1]Miter Profiles'!$AC$128-'[1]Outside Edges'!$B140)&gt;=5,'[1]Outside Edges'!$P140="Yes"),"Yes","No")</f>
        <v>Yes</v>
      </c>
      <c r="DX141" s="10" t="str">
        <f>IF(AND((RIGHT($DX$3,2)-'[1]Miter Profiles'!$AC$129-'[1]Outside Edges'!$B140)&gt;=5,'[1]Outside Edges'!$P140="Yes"),"Yes","No")</f>
        <v>No</v>
      </c>
      <c r="DY141" s="10" t="str">
        <f>IF(AND((RIGHT($DY$3,2)-'[1]Miter Profiles'!$AC$130-'[1]Outside Edges'!$B140)&gt;=5,'[1]Outside Edges'!$P140="Yes"),"Yes","No")</f>
        <v>No</v>
      </c>
      <c r="DZ141" s="85" t="str">
        <f>IF(AND((RIGHT($DZ$3,2)-'[1]Miter Profiles'!$AC$131-'[1]Outside Edges'!$B140)&gt;=5,'[1]Outside Edges'!$P140="Yes"),"Yes","No")</f>
        <v>No</v>
      </c>
      <c r="EA141" s="90" t="str">
        <f>IF(AND((RIGHT($EA$3,2)-'[1]Miter Profiles'!$AC$132-'[1]Outside Edges'!$B140)&gt;=5,'[1]Outside Edges'!$P140="Yes"),"Yes","No")</f>
        <v>No</v>
      </c>
      <c r="EB141" s="104" t="str">
        <f>IF(AND((RIGHT($EB$3,2)-'[1]Miter Profiles'!$AC$133-'[1]Outside Edges'!$B140)&gt;=5,'[1]Outside Edges'!$P140="Yes"),"Yes","No")</f>
        <v>No</v>
      </c>
      <c r="EC141" s="109" t="str">
        <f>IF(AND((RIGHT($EC$3,2)-'[1]Miter Profiles'!$AC$134-'[1]Outside Edges'!$B140)&gt;=5,'[1]Outside Edges'!$P140="Yes"),"Yes","No")</f>
        <v>No</v>
      </c>
      <c r="ED141" s="115" t="str">
        <f>IF(AND((RIGHT($ED$3,2)-'[1]Miter Profiles'!$AC$135-'[1]Outside Edges'!$B140)&gt;=5,'[1]Outside Edges'!$P140="Yes"),"Yes","No")</f>
        <v>Yes</v>
      </c>
      <c r="EE141" s="112" t="str">
        <f>IF(AND((RIGHT($EE$3,2)-'[1]Miter Profiles'!$AC$136-'[1]Outside Edges'!$B140)&gt;=5,'[1]Outside Edges'!$P140="Yes"),"Yes","No")</f>
        <v>No</v>
      </c>
      <c r="EF141" s="85" t="str">
        <f>IF(AND((RIGHT($EF$3,2)-'[1]Miter Profiles'!$AC$137-'[1]Outside Edges'!$B140)&gt;=5,'[1]Outside Edges'!$P140="Yes"),"Yes","No")</f>
        <v>No</v>
      </c>
      <c r="EG141" s="10" t="str">
        <f>IF(AND((RIGHT($EG$3,2)-'[1]Miter Profiles'!$AC$138-'[1]Outside Edges'!$B140)&gt;=5,'[1]Outside Edges'!$P140="Yes"),"Yes","No")</f>
        <v>No</v>
      </c>
      <c r="EH141" s="90" t="str">
        <f>IF(AND((RIGHT($EH$3,2)-'[1]Miter Profiles'!$AC$139-'[1]Outside Edges'!$B140)&gt;=5,'[1]Outside Edges'!$P140="Yes"),"Yes","No")</f>
        <v>No</v>
      </c>
      <c r="EI141" s="120" t="str">
        <f>IF(AND((RIGHT($EI$3,2)-'[1]Miter Profiles'!$AC$140-'[1]Outside Edges'!$B140)&gt;=5,'[1]Outside Edges'!$P140="Yes"),"Yes","No")</f>
        <v>No</v>
      </c>
      <c r="EJ141" s="123" t="str">
        <f>IF(AND((RIGHT($EJ$3,2)-'[1]Miter Profiles'!$AC$141-'[1]Outside Edges'!$B140)&gt;=5,'[1]Outside Edges'!$P140="Yes"),"Yes","No")</f>
        <v>No</v>
      </c>
      <c r="EK141" s="123" t="str">
        <f>IF(AND((RIGHT($EK$3,2)-'[1]Miter Profiles'!$AC$142-'[1]Outside Edges'!$B140)&gt;=5,'[1]Outside Edges'!$P140="Yes"),"Yes","No")</f>
        <v>No</v>
      </c>
      <c r="EL141" s="115" t="str">
        <f>IF(AND((RIGHT($EL$3,2)-'[1]Miter Profiles'!$AC$143-'[1]Outside Edges'!$B140)&gt;=5,'[1]Outside Edges'!$P140="Yes"),"Yes","No")</f>
        <v>No</v>
      </c>
      <c r="EM141" s="128" t="str">
        <f>IF(AND((RIGHT($EM$3,2)-'[1]Miter Profiles'!$AC$144-'[1]Outside Edges'!$B140)&gt;=5,'[1]Outside Edges'!$P140="Yes"),"Yes","No")</f>
        <v>No</v>
      </c>
      <c r="EN141" s="10" t="str">
        <f>IF(AND((RIGHT($EN$3,2)-'[1]Miter Profiles'!$AC$145-'[1]Outside Edges'!$B140)&gt;=5,'[1]Outside Edges'!$P140="Yes"),"Yes","No")</f>
        <v>No</v>
      </c>
      <c r="EO141" s="90" t="str">
        <f>IF(AND((RIGHT($EO$3,2)-'[1]Miter Profiles'!$AC$146-'[1]Outside Edges'!$B140)&gt;=5,'[1]Outside Edges'!$P140="Yes"),"Yes","No")</f>
        <v>Yes</v>
      </c>
      <c r="EP141" s="123" t="str">
        <f>IF(AND((RIGHT($EP$3,2)-'[1]Miter Profiles'!$AC$147-'[1]Outside Edges'!$B140)&gt;=5,'[1]Outside Edges'!$P140="Yes"),"Yes","No")</f>
        <v>No</v>
      </c>
      <c r="EQ141" s="123" t="str">
        <f>IF(AND((RIGHT($EQ$3,2)-'[1]Miter Profiles'!$AC$148-'[1]Outside Edges'!$B140)&gt;=5,'[1]Outside Edges'!$P140="Yes"),"Yes","No")</f>
        <v>No</v>
      </c>
      <c r="ER141" s="115" t="str">
        <f>IF(AND((RIGHT($ER$3,2)-'[1]Miter Profiles'!$AC$149-'[1]Outside Edges'!$B140)&gt;=5,'[1]Outside Edges'!$P140="Yes"),"Yes","No")</f>
        <v>No</v>
      </c>
      <c r="ES141" s="128" t="str">
        <f>IF(AND((RIGHT($ES$3,2)-'[1]Miter Profiles'!$AC$150-'[1]Outside Edges'!$B140)&gt;=5,'[1]Outside Edges'!$P140="Yes"),"Yes","No")</f>
        <v>No</v>
      </c>
      <c r="ET141" s="10" t="str">
        <f>IF(AND((RIGHT($ET$3,2)-'[1]Miter Profiles'!$AC$151-'[1]Outside Edges'!$B140)&gt;=5,'[1]Outside Edges'!$P140="Yes"),"Yes","No")</f>
        <v>No</v>
      </c>
      <c r="EU141" s="90" t="str">
        <f>IF(AND((RIGHT($EU$3,2)-'[1]Miter Profiles'!$AC$152-'[1]Outside Edges'!$B140)&gt;=5,'[1]Outside Edges'!$P140="Yes"),"Yes","No")</f>
        <v>Yes</v>
      </c>
      <c r="EV141" s="123" t="str">
        <f>IF(AND((RIGHT($EV$3,2)-'[1]Miter Profiles'!$AC$153-'[1]Outside Edges'!$B140)&gt;=5,'[1]Outside Edges'!$P140="Yes"),"Yes","No")</f>
        <v>No</v>
      </c>
      <c r="EW141" s="123" t="str">
        <f>IF(AND((RIGHT($EW$3,2)-'[1]Miter Profiles'!$AC$154-'[1]Outside Edges'!$B140)&gt;=5,'[1]Outside Edges'!$P140="Yes"),"Yes","No")</f>
        <v>No</v>
      </c>
      <c r="EX141" s="115" t="str">
        <f>IF(AND((RIGHT($EX$3,2)-'[1]Miter Profiles'!$AC$155-'[1]Outside Edges'!$B140)&gt;=5,'[1]Outside Edges'!$P140="Yes"),"Yes","No")</f>
        <v>Yes</v>
      </c>
      <c r="EY141" s="128" t="str">
        <f>IF(AND((RIGHT($EY$3,2)-'[1]Miter Profiles'!$AC$156-'[1]Outside Edges'!$B140)&gt;=5,'[1]Outside Edges'!$P140="Yes"),"Yes","No")</f>
        <v>No</v>
      </c>
      <c r="EZ141" s="10" t="str">
        <f>IF(AND((RIGHT($EZ$3,2)-'[1]Miter Profiles'!$AC$157-'[1]Outside Edges'!$B140)&gt;=5,'[1]Outside Edges'!$P140="Yes"),"Yes","No")</f>
        <v>Yes</v>
      </c>
      <c r="FA141" s="90" t="str">
        <f>IF(AND((RIGHT($FA$3,2)-'[1]Miter Profiles'!$AC$158-'[1]Outside Edges'!$B140)&gt;=5,'[1]Outside Edges'!$P140="Yes"),"Yes","No")</f>
        <v>Yes</v>
      </c>
      <c r="FB141" s="123" t="str">
        <f>IF(AND((RIGHT($FB$3,2)-'[1]Miter Profiles'!$AC$159-'[1]Outside Edges'!$B140)&gt;=5,'[1]Outside Edges'!$P140="Yes"),"Yes","No")</f>
        <v>No</v>
      </c>
      <c r="FC141" s="123" t="str">
        <f>IF(AND((RIGHT($FC$3,2)-'[1]Miter Profiles'!$AC$160-'[1]Outside Edges'!$B140)&gt;=5,'[1]Outside Edges'!$P140="Yes"),"Yes","No")</f>
        <v>Yes</v>
      </c>
      <c r="FD141" s="115" t="str">
        <f>IF(AND((RIGHT($FD$3,2)-'[1]Miter Profiles'!$AC$161-'[1]Outside Edges'!$B140)&gt;=5,'[1]Outside Edges'!$P140="Yes"),"Yes","No")</f>
        <v>Yes</v>
      </c>
      <c r="FE141" s="128" t="str">
        <f>IF(AND((RIGHT($FE$3,2)-'[1]Miter Profiles'!$AC$162-'[1]Outside Edges'!$B140)&gt;=5,'[1]Outside Edges'!$P140="Yes"),"Yes","No")</f>
        <v>No</v>
      </c>
      <c r="FF141" s="10" t="str">
        <f>IF(AND((RIGHT($FF$3,2)-'[1]Miter Profiles'!$AC$163-'[1]Outside Edges'!$B140)&gt;=5,'[1]Outside Edges'!$P140="Yes"),"Yes","No")</f>
        <v>Yes</v>
      </c>
      <c r="FG141" s="90" t="str">
        <f>IF(AND((RIGHT($FG$3,2)-'[1]Miter Profiles'!$AC$164-'[1]Outside Edges'!$B140)&gt;=5,'[1]Outside Edges'!$P140="Yes"),"Yes","No")</f>
        <v>Yes</v>
      </c>
      <c r="FH141" s="123" t="str">
        <f>IF(AND((RIGHT($FH$3,2)-'[1]Miter Profiles'!$AC$165-'[1]Outside Edges'!$B140)&gt;=5,'[1]Outside Edges'!$P140="Yes"),"Yes","No")</f>
        <v>No</v>
      </c>
      <c r="FI141" s="123" t="str">
        <f>IF(AND((RIGHT($FI$3,2)-'[1]Miter Profiles'!$AC$166-'[1]Outside Edges'!$B140)&gt;=5,'[1]Outside Edges'!$P140="Yes"),"Yes","No")</f>
        <v>Yes</v>
      </c>
      <c r="FJ141" s="115" t="str">
        <f>IF(AND((RIGHT($FJ$3,2)-'[1]Miter Profiles'!$AC$167-'[1]Outside Edges'!$B140)&gt;=5,'[1]Outside Edges'!$P140="Yes"),"Yes","No")</f>
        <v>Yes</v>
      </c>
      <c r="FK141" s="128" t="str">
        <f>IF(AND((RIGHT($FK$3,2)-'[1]Miter Profiles'!$AC$168-'[1]Outside Edges'!$B140)&gt;=5,'[1]Outside Edges'!$P140="Yes"),"Yes","No")</f>
        <v>No</v>
      </c>
      <c r="FL141" s="10" t="str">
        <f>IF(AND((RIGHT($FL$3,2)-'[1]Miter Profiles'!$AC$169-'[1]Outside Edges'!$B140)&gt;=5,'[1]Outside Edges'!$P140="Yes"),"Yes","No")</f>
        <v>Yes</v>
      </c>
      <c r="FM141" s="90" t="str">
        <f>IF(AND((RIGHT($FM$3,2)-'[1]Miter Profiles'!$AC$170-'[1]Outside Edges'!$B140)&gt;=5,'[1]Outside Edges'!$P140="Yes"),"Yes","No")</f>
        <v>Yes</v>
      </c>
      <c r="FN141" s="123" t="str">
        <f>IF(AND((RIGHT($FN$3,2)-'[1]Miter Profiles'!$AC$171-'[1]Outside Edges'!$B140)&gt;=5,'[1]Outside Edges'!$P140="Yes"),"Yes","No")</f>
        <v>No</v>
      </c>
      <c r="FO141" s="123" t="str">
        <f>IF(AND((RIGHT($FO$3,2)-'[1]Miter Profiles'!$AC$172-'[1]Outside Edges'!$B140)&gt;=5,'[1]Outside Edges'!$P140="Yes"),"Yes","No")</f>
        <v>Yes</v>
      </c>
      <c r="FP141" s="115" t="str">
        <f>IF(AND((RIGHT($FP$3,2)-'[1]Miter Profiles'!$AC$173-'[1]Outside Edges'!$B140)&gt;=5,'[1]Outside Edges'!$P140="Yes"),"Yes","No")</f>
        <v>Yes</v>
      </c>
      <c r="FQ141" s="128" t="str">
        <f>IF(AND((RIGHT($FQ$3,2)-'[1]Miter Profiles'!$AC$174-'[1]Outside Edges'!$B140)&gt;=5,'[1]Outside Edges'!$P140="Yes"),"Yes","No")</f>
        <v>No</v>
      </c>
      <c r="FR141" s="10" t="str">
        <f>IF(AND((RIGHT($FR$3,2)-'[1]Miter Profiles'!$AC$175-'[1]Outside Edges'!$B140)&gt;=5,'[1]Outside Edges'!$P140="Yes"),"Yes","No")</f>
        <v>Yes</v>
      </c>
      <c r="FS141" s="90" t="str">
        <f>IF(AND((RIGHT($FS$3,2)-'[1]Miter Profiles'!$AC$176-'[1]Outside Edges'!$B140)&gt;=5,'[1]Outside Edges'!$P140="Yes"),"Yes","No")</f>
        <v>Yes</v>
      </c>
      <c r="FT141" s="123" t="str">
        <f>IF(AND((RIGHT($FT$3,2)-'[1]Miter Profiles'!$AC$177-'[1]Outside Edges'!$B140)&gt;=5,'[1]Outside Edges'!$P140="Yes"),"Yes","No")</f>
        <v>No</v>
      </c>
      <c r="FU141" s="123" t="str">
        <f>IF(AND((RIGHT($FU$3,2)-'[1]Miter Profiles'!$AC$178-'[1]Outside Edges'!$B140)&gt;=5,'[1]Outside Edges'!$P140="Yes"),"Yes","No")</f>
        <v>Yes</v>
      </c>
      <c r="FV141" s="115" t="str">
        <f>IF(AND((RIGHT($V$3,2)-'[1]Miter Profiles'!$AC$179-'[1]Outside Edges'!$B140)&gt;=5,'[1]Outside Edges'!$P140="Yes"),"Yes","No")</f>
        <v>Yes</v>
      </c>
      <c r="FW141" s="128" t="str">
        <f>IF(AND((RIGHT($FW$3,2)-'[1]Miter Profiles'!$AC$180-'[1]Outside Edges'!$B140)&gt;=5,'[1]Outside Edges'!$P140="Yes"),"Yes","No")</f>
        <v>No</v>
      </c>
      <c r="FX141" s="269" t="str">
        <f>IF(AND((RIGHT($FX$3,2)-'[1]Miter Profiles'!$AC$181-'[1]Outside Edges'!$B140)&gt;=5,'[1]Outside Edges'!$P140="Yes"),"Yes","No")</f>
        <v>No</v>
      </c>
      <c r="FY141" s="273" t="str">
        <f>IF(AND((RIGHT($FY$3,2)-'[1]Miter Profiles'!$AC$182-'[1]Outside Edges'!$B140)&gt;=5,'[1]Outside Edges'!$P140="Yes"),"Yes","No")</f>
        <v>Yes</v>
      </c>
      <c r="FZ141" s="282" t="str">
        <f>IF(AND((RIGHT($FZ$3,2)-'[1]Miter Profiles'!$AC$183-'[1]Outside Edges'!$B140)&gt;=5,'[1]Outside Edges'!$P140="Yes"),"Yes","No")</f>
        <v>No</v>
      </c>
      <c r="GA141" s="283" t="str">
        <f>IF(AND((RIGHT($GA$3,2)-'[1]Miter Profiles'!$AC$184-'[1]Outside Edges'!$B140)&gt;=5,'[1]Outside Edges'!$P140="Yes"),"Yes","No")</f>
        <v>No</v>
      </c>
      <c r="GB141" s="284" t="str">
        <f>IF(AND((RIGHT($GB$3,2)-'[1]Miter Profiles'!$AC$185-'[1]Outside Edges'!$B140)&gt;=5,'[1]Outside Edges'!$P140="Yes"),"Yes","No")</f>
        <v>Yes</v>
      </c>
      <c r="GC141" s="275" t="str">
        <f>IF(AND((RIGHT($GC$3,2)-'[1]Miter Profiles'!$AC$186-'[1]Outside Edges'!$B140)&gt;=5,'[1]Outside Edges'!$P140="Yes"),"Yes","No")</f>
        <v>No</v>
      </c>
      <c r="GD141" s="269" t="str">
        <f>IF(AND((RIGHT($GD$3,2)-'[1]Miter Profiles'!$AC$187-'[1]Outside Edges'!$B140)&gt;=5,'[1]Outside Edges'!$P140="Yes"),"Yes","No")</f>
        <v>No</v>
      </c>
      <c r="GE141" s="273" t="str">
        <f>IF(AND((RIGHT($GE$3,2)-'[1]Miter Profiles'!$AC$188-'[1]Outside Edges'!$B140)&gt;=5,'[1]Outside Edges'!$P140="Yes"),"Yes","No")</f>
        <v>Yes</v>
      </c>
      <c r="GF141" s="282" t="str">
        <f>IF(AND((RIGHT($GF$3,2)-'[1]Miter Profiles'!$AC$189-'[1]Outside Edges'!$B140)&gt;=5,'[1]Outside Edges'!$P140="Yes"),"Yes","No")</f>
        <v>No</v>
      </c>
      <c r="GG141" s="283" t="str">
        <f>IF(AND((RIGHT($GG$3,2)-'[1]Miter Profiles'!$AC$190-'[1]Outside Edges'!$B140)&gt;=5,'[1]Outside Edges'!$P140="Yes"),"Yes","No")</f>
        <v>Yes</v>
      </c>
      <c r="GH141" s="284" t="str">
        <f>IF(AND((RIGHT($GH$3,2)-'[1]Miter Profiles'!$AC$191-'[1]Outside Edges'!$B140)&gt;=5,'[1]Outside Edges'!$P140="Yes"),"Yes","No")</f>
        <v>Yes</v>
      </c>
      <c r="GI141" s="275" t="str">
        <f>IF(AND((RIGHT($GI$3,2)-'[1]Miter Profiles'!$AC$192-'[1]Outside Edges'!$B140)&gt;=5,'[1]Outside Edges'!$P140="Yes"),"Yes","No")</f>
        <v>No</v>
      </c>
      <c r="GJ141" s="269" t="str">
        <f>IF(AND((RIGHT($GJ$3,2)-'[1]Miter Profiles'!$AC$193-'[1]Outside Edges'!$B140)&gt;=5,'[1]Outside Edges'!$P140="Yes"),"Yes","No")</f>
        <v>Yes</v>
      </c>
      <c r="GK141" s="273" t="str">
        <f>IF(AND((RIGHT($GK$3,2)-'[1]Miter Profiles'!$AC$194-'[1]Outside Edges'!$B140)&gt;=5,'[1]Outside Edges'!$P140="Yes"),"Yes","No")</f>
        <v>Yes</v>
      </c>
      <c r="GL141" s="282" t="str">
        <f>IF(AND((RIGHT($GL$3,2)-'[1]Miter Profiles'!$AC$195-'[1]Outside Edges'!$B140)&gt;=5,'[1]Outside Edges'!$P140="Yes"),"Yes","No")</f>
        <v>No</v>
      </c>
      <c r="GM141" s="283" t="str">
        <f>IF(AND((RIGHT($GM$3,2)-'[1]Miter Profiles'!$AC$196-'[1]Outside Edges'!$B140)&gt;=5,'[1]Outside Edges'!$P140="Yes"),"Yes","No")</f>
        <v>Yes</v>
      </c>
      <c r="GN141" s="284" t="str">
        <f>IF(AND((RIGHT($GN$3,2)-'[1]Miter Profiles'!$AC$197-'[1]Outside Edges'!$B140)&gt;=5,'[1]Outside Edges'!$P140="Yes"),"Yes","No")</f>
        <v>Yes</v>
      </c>
      <c r="GO141" s="275" t="str">
        <f>IF(AND((RIGHT($GO$3,2)-'[1]Miter Profiles'!$AC$198-'[1]Outside Edges'!$B140)&gt;=5,'[1]Outside Edges'!$P140="Yes"),"Yes","No")</f>
        <v>No</v>
      </c>
      <c r="GP141" s="269" t="str">
        <f>IF(AND((RIGHT($GP$3,2)-'[1]Miter Profiles'!$AC$199-'[1]Outside Edges'!$B140)&gt;=5,'[1]Outside Edges'!$P140="Yes"),"Yes","No")</f>
        <v>No</v>
      </c>
      <c r="GQ141" s="273" t="str">
        <f>IF(AND((RIGHT($GQ$3,2)-'[1]Miter Profiles'!$AC$200-'[1]Outside Edges'!$B140)&gt;=5,'[1]Outside Edges'!$P140="Yes"),"Yes","No")</f>
        <v>Yes</v>
      </c>
      <c r="GR141" s="282" t="str">
        <f>IF(AND((RIGHT($GR$3,2)-'[1]Miter Profiles'!$AC$201-'[1]Outside Edges'!$B140)&gt;=5,'[1]Outside Edges'!$P140="Yes"),"Yes","No")</f>
        <v>No</v>
      </c>
      <c r="GS141" s="283" t="str">
        <f>IF(AND((RIGHT($GS$3,2)-'[1]Miter Profiles'!$AC$202-'[1]Outside Edges'!$B140)&gt;=5,'[1]Outside Edges'!$P140="Yes"),"Yes","No")</f>
        <v>Yes</v>
      </c>
      <c r="GT141" s="284" t="str">
        <f>IF(AND((RIGHT($GT$3,2)-'[1]Miter Profiles'!$AC$203-'[1]Outside Edges'!$B140)&gt;=5,'[1]Outside Edges'!$P140="Yes"),"Yes","No")</f>
        <v>Yes</v>
      </c>
      <c r="GU141" s="275" t="str">
        <f>IF(AND((RIGHT($GU$3,2)-'[1]Miter Profiles'!$AC$204-'[1]Outside Edges'!$B140)&gt;=5,'[1]Outside Edges'!$P140="Yes"),"Yes","No")</f>
        <v>No</v>
      </c>
      <c r="GV141" s="269" t="str">
        <f>IF(AND((RIGHT($GV$3,2)-'[1]Miter Profiles'!$AC$205-'[1]Outside Edges'!$B140)&gt;=5,'[1]Outside Edges'!$P140="Yes"),"Yes","No")</f>
        <v>No</v>
      </c>
      <c r="GW141" s="273" t="str">
        <f>IF(AND((RIGHT($GW$3,2)-'[1]Miter Profiles'!$AC$206-'[1]Outside Edges'!$B140)&gt;=5,'[1]Outside Edges'!$P140="Yes"),"Yes","No")</f>
        <v>Yes</v>
      </c>
      <c r="GX141" s="282" t="str">
        <f>IF(AND((RIGHT($GX$3,2)-'[1]Miter Profiles'!$AC$207-'[1]Outside Edges'!$B140)&gt;=5,'[1]Outside Edges'!$P140="Yes"),"Yes","No")</f>
        <v>No</v>
      </c>
      <c r="GY141" s="283" t="str">
        <f>IF(AND((RIGHT($GY$3,2)-'[1]Miter Profiles'!$AC$208-'[1]Outside Edges'!$B140)&gt;=5,'[1]Outside Edges'!$P140="Yes"),"Yes","No")</f>
        <v>No</v>
      </c>
      <c r="GZ141" s="284" t="str">
        <f>IF(AND((RIGHT($GZ$3,2)-'[1]Miter Profiles'!$AC$209-'[1]Outside Edges'!$B140)&gt;=5,'[1]Outside Edges'!$P140="Yes"),"Yes","No")</f>
        <v>Yes</v>
      </c>
      <c r="HA141" s="275" t="str">
        <f>IF(AND((RIGHT($HA$3,2)-'[1]Miter Profiles'!$AC$210-'[1]Outside Edges'!$B140)&gt;=5,'[1]Outside Edges'!$P140="Yes"),"Yes","No")</f>
        <v>No</v>
      </c>
      <c r="HB141" s="269" t="str">
        <f>IF(AND((RIGHT($HB$3,2)-'[1]Miter Profiles'!$AC$211-'[1]Outside Edges'!$B140)&gt;=5,'[1]Outside Edges'!$P140="Yes"),"Yes","No")</f>
        <v>No</v>
      </c>
      <c r="HC141" s="273" t="str">
        <f>IF(AND((RIGHT($HC$3,2)-'[1]Miter Profiles'!$AC$212-'[1]Outside Edges'!$B140)&gt;=5,'[1]Outside Edges'!$P140="Yes"),"Yes","No")</f>
        <v>Yes</v>
      </c>
      <c r="HD141" s="282" t="str">
        <f>IF(AND((RIGHT($HD$3,2)-'[1]Miter Profiles'!$AC$213-'[1]Outside Edges'!$B140)&gt;=5,'[1]Outside Edges'!$P140="Yes"),"Yes","No")</f>
        <v>No</v>
      </c>
      <c r="HE141" s="284" t="str">
        <f>IF(AND((RIGHT($HE$3,2)-'[1]Miter Profiles'!$AC$214-'[1]Outside Edges'!$B140)&gt;=5,'[1]Outside Edges'!$P140="Yes"),"Yes","No")</f>
        <v>No</v>
      </c>
      <c r="HF141" s="275" t="str">
        <f>IF(AND((RIGHT($HF$3,2)-'[1]Miter Profiles'!$AC$215-'[1]Outside Edges'!$B140)&gt;=5,'[1]Outside Edges'!$P140="Yes"),"Yes","No")</f>
        <v>No</v>
      </c>
      <c r="HG141" s="269" t="str">
        <f>IF(AND((RIGHT($HG$3,2)-'[1]Miter Profiles'!$AC$216-'[1]Outside Edges'!$B140)&gt;=5,'[1]Outside Edges'!$P140="Yes"),"Yes","No")</f>
        <v>No</v>
      </c>
      <c r="HH141" s="273" t="str">
        <f>IF(AND((RIGHT($HH$3,2)-'[1]Miter Profiles'!$AC$217-'[1]Outside Edges'!$B140)&gt;=5,'[1]Outside Edges'!$P140="Yes"),"Yes","No")</f>
        <v>No</v>
      </c>
      <c r="HI141" s="282" t="str">
        <f>IF(AND((RIGHT($HI$3,2)-'[1]Miter Profiles'!$AC$218-'[1]Outside Edges'!$B140)&gt;=5,'[1]Outside Edges'!$P140="Yes"),"Yes","No")</f>
        <v>No</v>
      </c>
      <c r="HJ141" s="283" t="str">
        <f>IF(AND((RIGHT($HJ$3,2)-'[1]Miter Profiles'!$AC$219-'[1]Outside Edges'!$B140)&gt;=5,'[1]Outside Edges'!$P140="Yes"),"Yes","No")</f>
        <v>Yes</v>
      </c>
      <c r="HK141" s="284" t="str">
        <f>IF(AND((RIGHT($HK$3,2)-'[1]Miter Profiles'!$AC$220-'[1]Outside Edges'!$B140)&gt;=5,'[1]Outside Edges'!$P140="Yes"),"Yes","No")</f>
        <v>Yes</v>
      </c>
      <c r="HL141" s="275" t="str">
        <f>IF(AND((RIGHT($HL$3,2)-'[1]Miter Profiles'!$AC$221-'[1]Outside Edges'!$B140)&gt;=5,'[1]Outside Edges'!$P140="Yes"),"Yes","No")</f>
        <v>No</v>
      </c>
      <c r="HM141" s="269" t="str">
        <f>IF(AND((RIGHT($HM$3,2)-'[1]Miter Profiles'!$AC$222-'[1]Outside Edges'!$B140)&gt;=5,'[1]Outside Edges'!$P140="Yes"),"Yes","No")</f>
        <v>No</v>
      </c>
      <c r="HN141" s="269" t="str">
        <f>IF(AND((RIGHT($HN$3,2)-'[1]Miter Profiles'!$AC$223-'[1]Outside Edges'!$B140)&gt;=5,'[1]Outside Edges'!$P140="Yes"),"Yes","No")</f>
        <v>Yes</v>
      </c>
      <c r="HO141" s="283" t="str">
        <f>IF(AND((RIGHT($HO$3,2)-'[1]Miter Profiles'!$AC$224-'[1]Outside Edges'!$B140)&gt;=5,'[1]Outside Edges'!$P140="Yes"),"Yes","No")</f>
        <v>No</v>
      </c>
      <c r="HP141" s="283" t="str">
        <f>IF(AND((RIGHT($HP$3,2)-'[1]Miter Profiles'!$AC$225-'[1]Outside Edges'!$B140)&gt;=5,'[1]Outside Edges'!$P140="Yes"),"Yes","No")</f>
        <v>No</v>
      </c>
      <c r="HQ141" s="283" t="str">
        <f>IF(AND((RIGHT($HQ$3,3)-'[1]Miter Profiles'!$AC$226-'[1]Outside Edges'!$B140)&gt;=5,'[1]Outside Edges'!$P140="Yes"),"Yes","No")</f>
        <v>No</v>
      </c>
      <c r="HR141" s="283" t="str">
        <f>IF(AND((RIGHT($HR$3,2)-'[1]Miter Profiles'!$AC$227-'[1]Outside Edges'!$B140)&gt;=5,'[1]Outside Edges'!$P140="Yes"),"Yes","No")</f>
        <v>No</v>
      </c>
      <c r="HS141" s="269" t="str">
        <f>IF(AND((RIGHT($HS$3,2)-'[1]Miter Profiles'!$AC$228-'[1]Outside Edges'!$B140)&gt;=5,'[1]Outside Edges'!$P140="Yes"),"Yes","No")</f>
        <v>No</v>
      </c>
      <c r="HT141" s="269" t="str">
        <f>IF(AND((RIGHT($HT$3,2)-'[1]Miter Profiles'!$AC$229-'[1]Outside Edges'!$B140)&gt;=5,'[1]Outside Edges'!$P140="Yes"),"Yes","No")</f>
        <v>Yes</v>
      </c>
      <c r="HU141" s="269" t="str">
        <f>IF(AND((RIGHT($HU$3,2)-'[1]Miter Profiles'!$AC$230-'[1]Outside Edges'!$B140)&gt;=5,'[1]Outside Edges'!$P140="Yes"),"Yes","No")</f>
        <v>Yes</v>
      </c>
      <c r="HV141" s="283" t="str">
        <f>IF(AND((RIGHT($HV$3,2)-'[1]Miter Profiles'!$AC$231-'[1]Outside Edges'!$B140)&gt;=5,'[1]Outside Edges'!$P140="Yes"),"Yes","No")</f>
        <v>No</v>
      </c>
      <c r="HW141" s="283" t="str">
        <f>IF(AND((RIGHT($HW$3,2)-'[1]Miter Profiles'!$AC$232-'[1]Outside Edges'!$B140)&gt;=5,'[1]Outside Edges'!$P140="Yes"),"Yes","No")</f>
        <v>No</v>
      </c>
      <c r="HX141" s="283" t="str">
        <f>IF(AND((RIGHT($HX$3,2)-'[1]Miter Profiles'!$AC$233-'[1]Outside Edges'!$B140)&gt;=5,'[1]Outside Edges'!$P140="Yes"),"Yes","No")</f>
        <v>Yes</v>
      </c>
      <c r="HY141" s="269" t="str">
        <f>IF(AND((RIGHT($HY$3,2)-'[1]Miter Profiles'!$AC$234-'[1]Outside Edges'!$B140)&gt;=5,'[1]Outside Edges'!$P140="Yes"),"Yes","No")</f>
        <v>No</v>
      </c>
      <c r="HZ141" s="269" t="str">
        <f>IF(AND((RIGHT($HZ$3,2)-'[1]Miter Profiles'!$AC$235-'[1]Outside Edges'!$B140)&gt;=5,'[1]Outside Edges'!$P140="Yes"),"Yes","No")</f>
        <v>No</v>
      </c>
      <c r="IA141" s="269" t="str">
        <f>IF(AND((RIGHT($IA$3,2)-'[1]Miter Profiles'!$AC$236-'[1]Outside Edges'!$B140)&gt;=5,'[1]Outside Edges'!$P140="Yes"),"Yes","No")</f>
        <v>Yes</v>
      </c>
      <c r="IB141" s="283" t="str">
        <f>IF(AND((RIGHT($IB$3,2)-'[1]Miter Profiles'!$AC$237-'[1]Outside Edges'!$B140)&gt;=5,'[1]Outside Edges'!$P140="Yes"),"Yes","No")</f>
        <v>No</v>
      </c>
      <c r="IC141" s="283" t="str">
        <f>IF(AND((RIGHT($IC$3,2)-'[1]Miter Profiles'!$AC$238-'[1]Outside Edges'!$B140)&gt;=5,'[1]Outside Edges'!$P140="Yes"),"Yes","No")</f>
        <v>Yes</v>
      </c>
      <c r="ID141" s="283" t="str">
        <f>IF(AND((RIGHT($ID$3,2)-'[1]Miter Profiles'!$AC$239-'[1]Outside Edges'!$B140)&gt;=5,'[1]Outside Edges'!$P140="Yes"),"Yes","No")</f>
        <v>Yes</v>
      </c>
      <c r="IE141" s="269" t="str">
        <f>IF(AND((RIGHT($IE$3,2)-'[1]Miter Profiles'!$AC$240-'[1]Outside Edges'!$B140)&gt;=5,'[1]Outside Edges'!$P140="Yes"),"Yes","No")</f>
        <v>No</v>
      </c>
      <c r="IF141" s="269" t="str">
        <f>IF(AND((RIGHT($IF$3,2)-'[1]Miter Profiles'!$AC$241-'[1]Outside Edges'!$B140)&gt;=5,'[1]Outside Edges'!$P140="Yes"),"Yes","No")</f>
        <v>Yes</v>
      </c>
      <c r="IG141" s="269" t="str">
        <f>IF(AND((RIGHT($IG$3,2)-'[1]Miter Profiles'!$AC$242-'[1]Outside Edges'!$B140)&gt;=5,'[1]Outside Edges'!$P140="Yes"),"Yes","No")</f>
        <v>Yes</v>
      </c>
      <c r="IH141" s="283" t="str">
        <f>IF(AND((RIGHT($IH$3,2)-'[1]Miter Profiles'!$AC$243-'[1]Outside Edges'!$B140)&gt;=5,'[1]Outside Edges'!$P140="Yes"),"Yes","No")</f>
        <v>No</v>
      </c>
      <c r="II141" s="283" t="str">
        <f>IF(AND((RIGHT($II$3,2)-'[1]Miter Profiles'!$AC$244-'[1]Outside Edges'!$B140)&gt;=5,'[1]Outside Edges'!$P140="Yes"),"Yes","No")</f>
        <v>Yes</v>
      </c>
      <c r="IJ141" s="283" t="str">
        <f>IF(AND((RIGHT($IJ$3,2)-'[1]Miter Profiles'!$AC$245-'[1]Outside Edges'!$B140)&gt;=5,'[1]Outside Edges'!$P140="Yes"),"Yes","No")</f>
        <v>Yes</v>
      </c>
      <c r="IK141" s="269" t="str">
        <f>IF(AND((RIGHT($IK$3,2)-'[1]Miter Profiles'!$AC$246-'[1]Outside Edges'!$B140)&gt;=5,'[1]Outside Edges'!$P140="Yes"),"Yes","No")</f>
        <v>No</v>
      </c>
      <c r="IL141" s="269" t="str">
        <f>IF(AND((RIGHT($IL$3,2)-'[1]Miter Profiles'!$AC$247-'[1]Outside Edges'!$B140)&gt;=5,'[1]Outside Edges'!$P140="Yes"),"Yes","No")</f>
        <v>Yes</v>
      </c>
      <c r="IM141" s="269" t="str">
        <f>IF(AND((RIGHT($IM$3,2)-'[1]Miter Profiles'!$AC$248-'[1]Outside Edges'!$B140)&gt;=5,'[1]Outside Edges'!$P140="Yes"),"Yes","No")</f>
        <v>Yes</v>
      </c>
      <c r="IN141" s="283" t="str">
        <f>IF(AND((RIGHT($IN$3,2)-'[1]Miter Profiles'!$AC$249-'[1]Outside Edges'!$B140)&gt;=5,'[1]Outside Edges'!$P140="Yes"),"Yes","No")</f>
        <v>No</v>
      </c>
      <c r="IO141" s="283" t="str">
        <f>IF(AND((RIGHT($IO$3,2)-'[1]Miter Profiles'!$AC$250-'[1]Outside Edges'!$B140)&gt;=5,'[1]Outside Edges'!$P140="Yes"),"Yes","No")</f>
        <v>No</v>
      </c>
      <c r="IP141" s="283" t="str">
        <f>IF(AND((RIGHT($IP$3,2)-'[1]Miter Profiles'!$AC$251-'[1]Outside Edges'!$B140)&gt;=5,'[1]Outside Edges'!$P140="Yes"),"Yes","No")</f>
        <v>Yes</v>
      </c>
      <c r="IQ141" s="269" t="str">
        <f>IF(AND((RIGHT($IQ$3,2)-'[1]Miter Profiles'!$AC$252-'[1]Outside Edges'!$B140)&gt;=5,'[1]Outside Edges'!$P140="Yes"),"Yes","No")</f>
        <v>No</v>
      </c>
      <c r="IR141" s="269" t="str">
        <f>IF(AND((RIGHT($IR$3,2)-'[1]Miter Profiles'!$AC$253-'[1]Outside Edges'!$B140)&gt;=5,'[1]Outside Edges'!$P140="Yes"),"Yes","No")</f>
        <v>No</v>
      </c>
      <c r="IS141" s="269" t="str">
        <f>IF(AND((RIGHT($IS$3,2)-'[1]Miter Profiles'!$AC$254-'[1]Outside Edges'!$B140)&gt;=5,'[1]Outside Edges'!$P140="Yes"),"Yes","No")</f>
        <v>No</v>
      </c>
      <c r="IT141" s="283" t="str">
        <f>IF(AND((RIGHT($IT$3,2)-'[1]Miter Profiles'!$AC$255-'[1]Outside Edges'!$B140)&gt;=5,'[1]Outside Edges'!$P140="Yes"),"Yes","No")</f>
        <v>No</v>
      </c>
      <c r="IU141" s="283" t="str">
        <f>IF(AND((RIGHT($IU$3,2)-'[1]Miter Profiles'!$AC$256-'[1]Outside Edges'!$B140)&gt;=5,'[1]Outside Edges'!$P140="Yes"),"Yes","No")</f>
        <v>No</v>
      </c>
      <c r="IV141" s="283" t="str">
        <f>IF(AND((RIGHT($IV$3,2)-'[1]Miter Profiles'!$AC$257-'[1]Outside Edges'!$B140)&gt;=5,'[1]Outside Edges'!$P140="Yes"),"Yes","No")</f>
        <v>Yes</v>
      </c>
      <c r="IW141" s="269" t="str">
        <f>IF(AND((RIGHT($IW$3,2)-'[1]Miter Profiles'!$AC$258-'[1]Outside Edges'!$B140)&gt;=5,'[1]Outside Edges'!$P140="Yes"),"Yes","No")</f>
        <v>No</v>
      </c>
      <c r="IX141" s="269" t="str">
        <f>IF(AND((RIGHT($IX$3,2)-'[1]Miter Profiles'!$AC$259-'[1]Outside Edges'!$B140)&gt;=5,'[1]Outside Edges'!$P140="Yes"),"Yes","No")</f>
        <v>Yes</v>
      </c>
      <c r="IY141" s="269" t="str">
        <f>IF(AND((RIGHT($IY$3,2)-'[1]Miter Profiles'!$AC$260-'[1]Outside Edges'!$B140)&gt;=5,'[1]Outside Edges'!$P140="Yes"),"Yes","No")</f>
        <v>Yes</v>
      </c>
      <c r="IZ141" s="283" t="str">
        <f>IF(AND((RIGHT($IZ$3,2)-'[1]Miter Profiles'!$AC$261-'[1]Outside Edges'!$B140)&gt;=5,'[1]Outside Edges'!$P140="Yes"),"Yes","No")</f>
        <v>No</v>
      </c>
      <c r="JA141" s="283" t="str">
        <f>IF(AND((RIGHT($JA$3,2)-'[1]Miter Profiles'!$AC$262-'[1]Outside Edges'!$B140)&gt;=5,'[1]Outside Edges'!$P140="Yes"),"Yes","No")</f>
        <v>Yes</v>
      </c>
      <c r="JB141" s="283" t="str">
        <f>IF(AND((RIGHT($JB$3,2)-'[1]Miter Profiles'!$AC$263-'[1]Outside Edges'!$B140)&gt;=5,'[1]Outside Edges'!$P140="Yes"),"Yes","No")</f>
        <v>Yes</v>
      </c>
      <c r="JC141" s="269" t="str">
        <f>IF(AND((RIGHT($JC$3,2)-'[1]Miter Profiles'!$AC$264-'[1]Outside Edges'!$B140)&gt;=5,'[1]Outside Edges'!$P140="Yes"),"Yes","No")</f>
        <v>No</v>
      </c>
      <c r="JD141" s="269" t="str">
        <f>IF(AND((RIGHT($JD$3,2)-'[1]Miter Profiles'!$AC$265-'[1]Outside Edges'!$B140)&gt;=5,'[1]Outside Edges'!$P140="Yes"),"Yes","No")</f>
        <v>Yes</v>
      </c>
      <c r="JE141" s="269" t="str">
        <f>IF(AND((RIGHT($JE$3,2)-'[1]Miter Profiles'!$AC$266-'[1]Outside Edges'!$B140)&gt;=5,'[1]Outside Edges'!$P140="Yes"),"Yes","No")</f>
        <v>Yes</v>
      </c>
      <c r="JF141" s="283" t="str">
        <f>IF(AND((RIGHT($JF$3,2)-'[1]Miter Profiles'!$AC$267-'[1]Outside Edges'!$B140)&gt;=5,'[1]Outside Edges'!$P140="Yes"),"Yes","No")</f>
        <v>No</v>
      </c>
      <c r="JG141" s="283" t="str">
        <f>IF(AND((RIGHT($JG$3,2)-'[1]Miter Profiles'!$AC$268-'[1]Outside Edges'!$B140)&gt;=5,'[1]Outside Edges'!$P140="Yes"),"Yes","No")</f>
        <v>No</v>
      </c>
      <c r="JH141" s="283" t="str">
        <f>IF(AND((RIGHT($JH$3,2)-'[1]Miter Profiles'!$AC$269-'[1]Outside Edges'!$B140)&gt;=5,'[1]Outside Edges'!$P140="Yes"),"Yes","No")</f>
        <v>Yes</v>
      </c>
      <c r="JI141" s="269" t="str">
        <f>IF(AND((RIGHT($JI$3,2)-'[1]Miter Profiles'!$AC$270-'[1]Outside Edges'!$B140)&gt;=5,'[1]Outside Edges'!$P140="Yes"),"Yes","No")</f>
        <v>No</v>
      </c>
      <c r="JJ141" s="269" t="str">
        <f>IF(AND((RIGHT($JJ$3,2)-'[1]Miter Profiles'!$AC$271-'[1]Outside Edges'!$B140)&gt;=5,'[1]Outside Edges'!$P140="Yes"),"Yes","No")</f>
        <v>Yes</v>
      </c>
      <c r="JK141" s="269" t="str">
        <f>IF(AND((RIGHT($JK$3,2)-'[1]Miter Profiles'!$AC$272-'[1]Outside Edges'!$B140)&gt;=5,'[1]Outside Edges'!$P140="Yes"),"Yes","No")</f>
        <v>Yes</v>
      </c>
      <c r="JL141" s="283" t="str">
        <f>IF(AND((RIGHT($JL$3,2)-'[1]Miter Profiles'!$AC$273-'[1]Outside Edges'!$B140)&gt;=5,'[1]Outside Edges'!$P140="Yes"),"Yes","No")</f>
        <v>No</v>
      </c>
      <c r="JM141" s="283" t="str">
        <f>IF(AND((RIGHT($JM$3,2)-'[1]Miter Profiles'!$AC$274-'[1]Outside Edges'!$B140)&gt;=5,'[1]Outside Edges'!$P140="Yes"),"Yes","No")</f>
        <v>Yes</v>
      </c>
      <c r="JN141" s="283" t="str">
        <f>IF(AND((RIGHT($JN$3,2)-'[1]Miter Profiles'!$AC$275-'[1]Outside Edges'!$B140)&gt;=5,'[1]Outside Edges'!$P140="Yes"),"Yes","No")</f>
        <v>No</v>
      </c>
      <c r="JO141" s="269" t="str">
        <f>IF(AND((RIGHT($JO$3,2)-'[1]Miter Profiles'!$AC$276-'[1]Outside Edges'!$B140)&gt;=5,'[1]Outside Edges'!$P140="Yes"),"Yes","No")</f>
        <v>No</v>
      </c>
      <c r="JP141" s="269" t="str">
        <f>IF(AND((RIGHT($JP$3,2)-'[1]Miter Profiles'!$AC$277-'[1]Outside Edges'!$B140)&gt;=5,'[1]Outside Edges'!$P140="Yes"),"Yes","No")</f>
        <v>Yes</v>
      </c>
      <c r="JQ141" s="269" t="str">
        <f>IF(AND((RIGHT($JQ$3,2)-'[1]Miter Profiles'!$AC$278-'[1]Outside Edges'!$B140)&gt;=5,'[1]Outside Edges'!$P140="Yes"),"Yes","No")</f>
        <v>No</v>
      </c>
      <c r="JR141" s="283" t="str">
        <f>IF(AND((RIGHT($JR$3,2)-'[1]Miter Profiles'!$AC$279-'[1]Outside Edges'!$B140)&gt;=5,'[1]Outside Edges'!$P140="Yes"),"Yes","No")</f>
        <v>No</v>
      </c>
      <c r="JS141" s="283" t="str">
        <f>IF(AND((RIGHT($JS$3,2)-'[1]Miter Profiles'!$AC$280-'[1]Outside Edges'!$B140)&gt;=5,'[1]Outside Edges'!$P140="Yes"),"Yes","No")</f>
        <v>No</v>
      </c>
      <c r="JT141" s="283" t="str">
        <f>IF(AND((RIGHT($JT$3,2)-'[1]Miter Profiles'!$AC$281-'[1]Outside Edges'!$B140)&gt;=5,'[1]Outside Edges'!$P140="Yes"),"Yes","No")</f>
        <v>No</v>
      </c>
      <c r="JU141" s="269" t="str">
        <f>IF(AND((RIGHT($JU$3,2)-'[1]Miter Profiles'!$AC$282-'[1]Outside Edges'!$B140)&gt;=5,'[1]Outside Edges'!$P140="Yes"),"Yes","No")</f>
        <v>No</v>
      </c>
      <c r="JV141" s="269" t="str">
        <f>IF(AND((RIGHT($JV$3,2)-'[1]Miter Profiles'!$AC$283-'[1]Outside Edges'!$B140)&gt;=5,'[1]Outside Edges'!$P140="Yes"),"Yes","No")</f>
        <v>No</v>
      </c>
      <c r="JW141" s="269" t="str">
        <f>IF(AND((RIGHT($JW$3,2)-'[1]Miter Profiles'!$AC$284-'[1]Outside Edges'!$B140)&gt;=5,'[1]Outside Edges'!$P140="Yes"),"Yes","No")</f>
        <v>No</v>
      </c>
      <c r="JX141" s="283" t="str">
        <f>IF(AND((RIGHT($JX$3,2)-'[1]Miter Profiles'!$AC$285-'[1]Outside Edges'!$B140)&gt;=5,'[1]Outside Edges'!$P140="Yes"),"Yes","No")</f>
        <v>No</v>
      </c>
      <c r="JY141" s="283" t="str">
        <f>IF(AND((RIGHT($JY$3,2)-'[1]Miter Profiles'!$AC$286-'[1]Outside Edges'!$B140)&gt;=5,'[1]Outside Edges'!$P140="Yes"),"Yes","No")</f>
        <v>Yes</v>
      </c>
      <c r="JZ141" s="283" t="str">
        <f>IF(AND((RIGHT($JZ$3,2)-'[1]Miter Profiles'!$AC$287-'[1]Outside Edges'!$B140)&gt;=5,'[1]Outside Edges'!$P140="Yes"),"Yes","No")</f>
        <v>Yes</v>
      </c>
      <c r="KA141" s="269" t="str">
        <f>IF(AND((RIGHT($KA$3,2)-'[1]Miter Profiles'!$AC$288-'[1]Outside Edges'!$B140)&gt;=5,'[1]Outside Edges'!$P140="Yes"),"Yes","No")</f>
        <v>No</v>
      </c>
      <c r="KB141" s="269" t="str">
        <f>IF(AND((RIGHT($KB$3,2)-'[1]Miter Profiles'!$AC$289-'[1]Outside Edges'!$B140)&gt;=5,'[1]Outside Edges'!$P140="Yes"),"Yes","No")</f>
        <v>Yes</v>
      </c>
      <c r="KC141" s="269" t="str">
        <f>IF(AND((RIGHT($KC$3,2)-'[1]Miter Profiles'!$AC$290-'[1]Outside Edges'!$B140)&gt;=5,'[1]Outside Edges'!$P140="Yes"),"Yes","No")</f>
        <v>Yes</v>
      </c>
      <c r="KD141" s="283" t="str">
        <f>IF(AND((RIGHT($KD$3,2)-'[1]Miter Profiles'!$AC$291-'[1]Outside Edges'!$B140)&gt;=5,'[1]Outside Edges'!$P140="Yes"),"Yes","No")</f>
        <v>No</v>
      </c>
      <c r="KE141" s="283" t="str">
        <f>IF(AND((RIGHT($KE$3,2)-'[1]Miter Profiles'!$AC$292-'[1]Outside Edges'!$B140)&gt;=5,'[1]Outside Edges'!$P140="Yes"),"Yes","No")</f>
        <v>No</v>
      </c>
      <c r="KF141" s="283" t="str">
        <f>IF(AND((RIGHT($KF$3,2)-'[1]Miter Profiles'!$AC$293-'[1]Outside Edges'!$B140)&gt;=5,'[1]Outside Edges'!$P140="Yes"),"Yes","No")</f>
        <v>Yes</v>
      </c>
      <c r="KG141" s="269" t="str">
        <f>IF(AND((RIGHT($KG$3,2)-'[1]Miter Profiles'!$AC$294-'[1]Outside Edges'!$B140)&gt;=5,'[1]Outside Edges'!$P140="Yes"),"Yes","No")</f>
        <v>No</v>
      </c>
      <c r="KH141" s="269" t="str">
        <f>IF(AND((RIGHT($KH$3,2)-'[1]Miter Profiles'!$AC$295-'[1]Outside Edges'!$B140)&gt;=5,'[1]Outside Edges'!$P140="Yes"),"Yes","No")</f>
        <v>Yes</v>
      </c>
      <c r="KI141" s="269" t="str">
        <f>IF(AND((RIGHT($KI$3,2)-'[1]Miter Profiles'!$AC$296-'[1]Outside Edges'!$B140)&gt;=5,'[1]Outside Edges'!$P140="Yes"),"Yes","No")</f>
        <v>Yes</v>
      </c>
      <c r="KJ141" s="283" t="str">
        <f>IF(AND((RIGHT($KJ$3,2)-'[1]Miter Profiles'!$AC$297-'[1]Outside Edges'!$B140)&gt;=5,'[1]Outside Edges'!$P140="Yes"),"Yes","No")</f>
        <v>No</v>
      </c>
      <c r="KK141" s="283" t="str">
        <f>IF(AND((RIGHT($KK$3,2)-'[1]Miter Profiles'!$AC$298-'[1]Outside Edges'!$B140)&gt;=5,'[1]Outside Edges'!$P140="Yes"),"Yes","No")</f>
        <v>Yes</v>
      </c>
      <c r="KL141" s="283" t="str">
        <f>IF(AND((RIGHT($KL$3,2)-'[1]Miter Profiles'!$AC$299-'[1]Outside Edges'!$B140)&gt;=5,'[1]Outside Edges'!$P140="Yes"),"Yes","No")</f>
        <v>Yes</v>
      </c>
      <c r="KM141" s="269" t="str">
        <f>IF(AND((RIGHT($KM$3,2)-'[1]Miter Profiles'!$AC$300-'[1]Outside Edges'!$B140)&gt;=5,'[1]Outside Edges'!$P140="Yes"),"Yes","No")</f>
        <v>No</v>
      </c>
      <c r="KN141" s="269" t="str">
        <f>IF(AND((RIGHT($KN$3,2)-'[1]Miter Profiles'!$AC$301-'[1]Outside Edges'!$B140)&gt;=5,'[1]Outside Edges'!$P140="Yes"),"Yes","No")</f>
        <v>Yes</v>
      </c>
      <c r="KO141" s="269" t="str">
        <f>IF(AND((RIGHT($KO$3,2)-'[1]Miter Profiles'!$AC$302-'[1]Outside Edges'!$B140)&gt;=5,'[1]Outside Edges'!$P140="Yes"),"Yes","No")</f>
        <v>Yes</v>
      </c>
      <c r="KP141" s="283" t="str">
        <f>IF(AND((RIGHT($KP$3,2)-'[1]Miter Profiles'!$AC$303-'[1]Outside Edges'!$B140)&gt;=5,'[1]Outside Edges'!$P140="Yes"),"Yes","No")</f>
        <v>No</v>
      </c>
      <c r="KQ141" s="283" t="str">
        <f>IF(AND((RIGHT($KQ$3,2)-'[1]Miter Profiles'!$AC$304-'[1]Outside Edges'!$B140)&gt;=5,'[1]Outside Edges'!$P140="Yes"),"Yes","No")</f>
        <v>Yes</v>
      </c>
      <c r="KR141" s="283" t="str">
        <f>IF(AND((RIGHT($KR$3,2)-'[1]Miter Profiles'!$AC$305-'[1]Outside Edges'!$B140)&gt;=5,'[1]Outside Edges'!$P140="Yes"),"Yes","No")</f>
        <v>Yes</v>
      </c>
      <c r="KS141" s="269" t="str">
        <f>IF(AND((RIGHT($KS$3,2)-'[1]Miter Profiles'!$AC$306-'[1]Outside Edges'!$B140)&gt;=5,'[1]Outside Edges'!$P140="Yes"),"Yes","No")</f>
        <v>No</v>
      </c>
      <c r="KT141" s="269" t="str">
        <f>IF(AND((RIGHT($KT$3,2)-'[1]Miter Profiles'!$AC$307-'[1]Outside Edges'!$B140)&gt;=5,'[1]Outside Edges'!$P140="Yes"),"Yes","No")</f>
        <v>Yes</v>
      </c>
      <c r="KU141" s="269" t="str">
        <f>IF(AND((RIGHT($KU$3,2)-'[1]Miter Profiles'!$AC$308-'[1]Outside Edges'!$B140)&gt;=5,'[1]Outside Edges'!$P140="Yes"),"Yes","No")</f>
        <v>Yes</v>
      </c>
      <c r="KV141" s="283" t="str">
        <f>IF(AND((RIGHT($KV$3,2)-'[1]Miter Profiles'!$AC$309-'[1]Outside Edges'!$B140)&gt;=5,'[1]Outside Edges'!$P140="Yes"),"Yes","No")</f>
        <v>No</v>
      </c>
      <c r="KW141" s="283" t="str">
        <f>IF(AND((RIGHT($KW$3,2)-'[1]Miter Profiles'!$AC$310-'[1]Outside Edges'!$B140)&gt;=5,'[1]Outside Edges'!$P140="Yes"),"Yes","No")</f>
        <v>No</v>
      </c>
      <c r="KX141" s="283" t="str">
        <f>IF(AND((RIGHT($KX$3,2)-'[1]Miter Profiles'!$AC$311-'[1]Outside Edges'!$B140)&gt;=5,'[1]Outside Edges'!$P140="Yes"),"Yes","No")</f>
        <v>Yes</v>
      </c>
      <c r="KY141" s="269" t="str">
        <f>IF(AND((RIGHT($KY$3,2)-'[1]Miter Profiles'!$AC$312-'[1]Outside Edges'!$B140)&gt;=5,'[1]Outside Edges'!$P140="Yes"),"Yes","No")</f>
        <v>No</v>
      </c>
      <c r="KZ141" s="269" t="str">
        <f>IF(AND((RIGHT($KZ$3,2)-'[1]Miter Profiles'!$AC$313-'[1]Outside Edges'!$B140)&gt;=5,'[1]Outside Edges'!$P140="Yes"),"Yes","No")</f>
        <v>No</v>
      </c>
      <c r="LA141" s="269" t="str">
        <f>IF(AND((RIGHT($LA$3,2)-'[1]Miter Profiles'!$AC$314-'[1]Outside Edges'!$B140)&gt;=5,'[1]Outside Edges'!$P140="Yes"),"Yes","No")</f>
        <v>Yes</v>
      </c>
      <c r="LB141" s="283" t="str">
        <f>IF(AND((RIGHT($LB$3,2)-'[1]Miter Profiles'!$AC$315-'[1]Outside Edges'!$B140)&gt;=5,'[1]Outside Edges'!$P140="Yes"),"Yes","No")</f>
        <v>No</v>
      </c>
      <c r="LC141" s="283" t="str">
        <f>IF(AND((RIGHT($LC$3,2)-'[1]Miter Profiles'!$AC$316-'[1]Outside Edges'!$B140)&gt;=5,'[1]Outside Edges'!$P140="Yes"),"Yes","No")</f>
        <v>No</v>
      </c>
      <c r="LD141" s="283" t="str">
        <f>IF(AND((RIGHT($LD$3,2)-'[1]Miter Profiles'!$AC$317-'[1]Outside Edges'!$B140)&gt;=5,'[1]Outside Edges'!$P140="Yes"),"Yes","No")</f>
        <v>No</v>
      </c>
      <c r="LE141" s="283" t="str">
        <f>IF(AND((RIGHT($LE$3,2)-'[1]Miter Profiles'!$AC$318-'[1]Outside Edges'!$B140)&gt;=5,'[1]Outside Edges'!$P140="Yes"),"Yes","No")</f>
        <v>No</v>
      </c>
      <c r="LF141" s="269" t="str">
        <f>IF(AND((RIGHT($LF$3,2)-'[1]Miter Profiles'!$AC$319-'[1]Outside Edges'!$B140)&gt;=5,'[1]Outside Edges'!$P140="Yes"),"Yes","No")</f>
        <v>No</v>
      </c>
      <c r="LG141" s="269" t="str">
        <f>IF(AND((RIGHT($LG$3,2)-'[1]Miter Profiles'!$AC$320-'[1]Outside Edges'!$B140)&gt;=5,'[1]Outside Edges'!$P140="Yes"),"Yes","No")</f>
        <v>No</v>
      </c>
      <c r="LH141" s="269" t="str">
        <f>IF(AND((RIGHT($LH$3,2)-'[1]Miter Profiles'!$AC$321-'[1]Outside Edges'!$B140)&gt;=5,'[1]Outside Edges'!$P140="Yes"),"Yes","No")</f>
        <v>No</v>
      </c>
      <c r="LI141" s="269" t="str">
        <f>IF(AND((RIGHT($LI$3,2)-'[1]Miter Profiles'!$AC$322-'[1]Outside Edges'!$B140)&gt;=5,'[1]Outside Edges'!$P140="Yes"),"Yes","No")</f>
        <v>No</v>
      </c>
      <c r="LJ141" s="283" t="str">
        <f>IF(AND((RIGHT($LJ$3,2)-'[1]Miter Profiles'!$AC$323-'[1]Outside Edges'!$B140)&gt;=5,'[1]Outside Edges'!$P140="Yes"),"Yes","No")</f>
        <v>No</v>
      </c>
      <c r="LK141" s="283" t="str">
        <f>IF(AND((RIGHT($LK$3,2)-'[1]Miter Profiles'!$AC$324-'[1]Outside Edges'!$B140)&gt;=5,'[1]Outside Edges'!$P140="Yes"),"Yes","No")</f>
        <v>No</v>
      </c>
      <c r="LL141" s="283" t="str">
        <f>IF(AND((RIGHT($LL$3,2)-'[1]Miter Profiles'!$AC$325-'[1]Outside Edges'!$B140)&gt;=5,'[1]Outside Edges'!$P140="Yes"),"Yes","No")</f>
        <v>Yes</v>
      </c>
      <c r="LM141" s="269" t="str">
        <f>IF(AND((RIGHT($LM$3,2)-'[1]Miter Profiles'!$AC$326-'[1]Outside Edges'!$B140)&gt;=5,'[1]Outside Edges'!$P140="Yes"),"Yes","No")</f>
        <v>No</v>
      </c>
      <c r="LN141" s="269" t="str">
        <f>IF(AND((RIGHT($LN$3,2)-'[1]Miter Profiles'!$AC$327-'[1]Outside Edges'!$B140)&gt;=5,'[1]Outside Edges'!$P140="Yes"),"Yes","No")</f>
        <v>Yes</v>
      </c>
      <c r="LO141" s="269" t="str">
        <f>IF(AND((RIGHT($LO$3,2)-'[1]Miter Profiles'!$AC$328-'[1]Outside Edges'!$B140)&gt;=5,'[1]Outside Edges'!$P140="Yes"),"Yes","No")</f>
        <v>Yes</v>
      </c>
      <c r="LP141" s="283" t="str">
        <f>IF(AND((RIGHT($LP$3,2)-'[1]Miter Profiles'!$AC$329-'[1]Outside Edges'!$B140)&gt;=5,'[1]Outside Edges'!$P140="Yes"),"Yes","No")</f>
        <v>No</v>
      </c>
      <c r="LQ141" s="283" t="str">
        <f>IF(AND((RIGHT($LQ$3,2)-'[1]Miter Profiles'!$AC$330-'[1]Outside Edges'!$B140)&gt;=5,'[1]Outside Edges'!$P140="Yes"),"Yes","No")</f>
        <v>No</v>
      </c>
      <c r="LR141" s="283" t="str">
        <f>IF(AND((RIGHT($LR$3,2)-'[1]Miter Profiles'!$AC$331-'[1]Outside Edges'!$B140)&gt;=5,'[1]Outside Edges'!$P140="Yes"),"Yes","No")</f>
        <v>Yes</v>
      </c>
      <c r="LS141" s="269" t="str">
        <f>IF(AND((RIGHT($LS$3,2)-'[1]Miter Profiles'!$AC$332-'[1]Outside Edges'!$B140)&gt;=5,'[1]Outside Edges'!$P140="Yes"),"Yes","No")</f>
        <v>No</v>
      </c>
      <c r="LT141" s="269" t="str">
        <f>IF(AND((RIGHT($LT$3,2)-'[1]Miter Profiles'!$AC$333-'[1]Outside Edges'!$B140)&gt;=5,'[1]Outside Edges'!$P140="Yes"),"Yes","No")</f>
        <v>No</v>
      </c>
      <c r="LU141" s="269" t="str">
        <f>IF(AND((RIGHT($LU$3,2)-'[1]Miter Profiles'!$AC$334-'[1]Outside Edges'!$B140)&gt;=5,'[1]Outside Edges'!$P140="Yes"),"Yes","No")</f>
        <v>Yes</v>
      </c>
      <c r="LV141" s="283" t="str">
        <f>IF(AND((RIGHT($LV$3,2)-'[1]Miter Profiles'!$AC$335-'[1]Outside Edges'!$B140)&gt;=5,'[1]Outside Edges'!$P140="Yes"),"Yes","No")</f>
        <v>No</v>
      </c>
      <c r="LW141" s="283" t="str">
        <f>IF(AND((RIGHT($LW$3,2)-'[1]Miter Profiles'!$AC$336-'[1]Outside Edges'!$B140)&gt;=5,'[1]Outside Edges'!$P140="Yes"),"Yes","No")</f>
        <v>No</v>
      </c>
      <c r="LX141" s="283" t="str">
        <f>IF(AND((RIGHT($LX$3,2)-'[1]Miter Profiles'!$AC$337-'[1]Outside Edges'!$B140)&gt;=5,'[1]Outside Edges'!$P140="Yes"),"Yes","No")</f>
        <v>Yes</v>
      </c>
      <c r="LY141" s="269" t="str">
        <f>IF(AND((RIGHT($LY$3,2)-'[1]Miter Profiles'!$AC$338-'[1]Outside Edges'!$B140)&gt;=5,'[1]Outside Edges'!$P140="Yes"),"Yes","No")</f>
        <v>No</v>
      </c>
      <c r="LZ141" s="269" t="str">
        <f>IF(AND((RIGHT($LZ$3,2)-'[1]Miter Profiles'!$AC$339-'[1]Outside Edges'!$B140)&gt;=5,'[1]Outside Edges'!$P140="Yes"),"Yes","No")</f>
        <v>Yes</v>
      </c>
      <c r="MA141" s="269" t="str">
        <f>IF(AND((RIGHT($MA$3,2)-'[1]Miter Profiles'!$AC$340-'[1]Outside Edges'!$B140)&gt;=5,'[1]Outside Edges'!$P140="Yes"),"Yes","No")</f>
        <v>Yes</v>
      </c>
      <c r="MB141" s="283" t="str">
        <f>IF(AND((RIGHT($MB$3,2)-'[1]Miter Profiles'!$AC$341-'[1]Outside Edges'!$B140)&gt;=5,'[1]Outside Edges'!$P140="Yes"),"Yes","No")</f>
        <v>No</v>
      </c>
      <c r="MC141" s="283" t="str">
        <f>IF(AND((RIGHT($MC$3,2)-'[1]Miter Profiles'!$AC$342-'[1]Outside Edges'!$B140)&gt;=5,'[1]Outside Edges'!$P140="Yes"),"Yes","No")</f>
        <v>No</v>
      </c>
      <c r="MD141" s="283" t="str">
        <f>IF(AND((RIGHT($MD$3,2)-'[1]Miter Profiles'!$AC$343-'[1]Outside Edges'!$B140)&gt;=5,'[1]Outside Edges'!$P140="Yes"),"Yes","No")</f>
        <v>Yes</v>
      </c>
      <c r="ME141" s="269" t="str">
        <f>IF(AND((RIGHT($ME$3,2)-'[1]Miter Profiles'!$AC$344-'[1]Outside Edges'!$B140)&gt;=5,'[1]Outside Edges'!$P140="Yes"),"Yes","No")</f>
        <v>No</v>
      </c>
      <c r="MF141" s="269" t="str">
        <f>IF(AND((RIGHT($MF$3,2)-'[1]Miter Profiles'!$AC$345-'[1]Outside Edges'!$B140)&gt;=5,'[1]Outside Edges'!$P140="Yes"),"Yes","No")</f>
        <v>Yes</v>
      </c>
      <c r="MG141" s="269" t="str">
        <f>IF(AND((RIGHT($MG$3,2)-'[1]Miter Profiles'!$AC$346-'[1]Outside Edges'!$B140)&gt;=5,'[1]Outside Edges'!$P140="Yes"),"Yes","No")</f>
        <v>Yes</v>
      </c>
      <c r="MH141" s="283" t="str">
        <f>IF(AND((RIGHT($MH$3,2)-'[1]Miter Profiles'!$AC$347-'[1]Outside Edges'!$B140)&gt;=5,'[1]Outside Edges'!$P140="Yes"),"Yes","No")</f>
        <v>No</v>
      </c>
      <c r="MI141" s="283" t="str">
        <f>IF(AND((RIGHT($MI$3,2)-'[1]Miter Profiles'!$AC$348-'[1]Outside Edges'!$B140)&gt;=5,'[1]Outside Edges'!$P140="Yes"),"Yes","No")</f>
        <v>Yes</v>
      </c>
      <c r="MJ141" s="283" t="str">
        <f>IF(AND((RIGHT($MJ$3,2)-'[1]Miter Profiles'!$AC$349-'[1]Outside Edges'!$B140)&gt;=5,'[1]Outside Edges'!$P140="Yes"),"Yes","No")</f>
        <v>Yes</v>
      </c>
      <c r="MK141" s="269" t="str">
        <f>IF(AND((RIGHT($MK$3,2)-'[1]Miter Profiles'!$AC$350-'[1]Outside Edges'!$B140)&gt;=5,'[1]Outside Edges'!$P140="Yes"),"Yes","No")</f>
        <v>No</v>
      </c>
      <c r="ML141" s="269" t="str">
        <f>IF(AND((RIGHT($ML$3,2)-'[1]Miter Profiles'!$AC$351-'[1]Outside Edges'!$B140)&gt;=5,'[1]Outside Edges'!$P140="Yes"),"Yes","No")</f>
        <v>Yes</v>
      </c>
      <c r="MM141" s="269" t="str">
        <f>IF(AND((RIGHT($MM$3,2)-'[1]Miter Profiles'!$AC$352-'[1]Outside Edges'!$B140)&gt;=5,'[1]Outside Edges'!$P140="Yes"),"Yes","No")</f>
        <v>Yes</v>
      </c>
      <c r="MN141" s="283" t="str">
        <f>IF(AND((RIGHT($MK$3,2)-'[1]Miter Profiles'!$AC$350-'[1]Outside Edges'!$B140)&gt;=5,'[1]Outside Edges'!$P140="Yes"),"Yes","No")</f>
        <v>No</v>
      </c>
      <c r="MO141" s="283" t="str">
        <f>IF(AND((RIGHT($ML$3,2)-'[1]Miter Profiles'!$AC$351-'[1]Outside Edges'!$B140)&gt;=5,'[1]Outside Edges'!$P140="Yes"),"Yes","No")</f>
        <v>Yes</v>
      </c>
      <c r="MP141" s="283" t="str">
        <f>IF(AND((RIGHT($MM$3,2)-'[1]Miter Profiles'!$AC$352-'[1]Outside Edges'!$B140)&gt;=5,'[1]Outside Edges'!$P140="Yes"),"Yes","No")</f>
        <v>Yes</v>
      </c>
    </row>
    <row r="142" spans="1:354" ht="15.75" customHeight="1" thickBot="1" x14ac:dyDescent="0.3">
      <c r="A142" s="8" t="str">
        <f>IF('[1]Outside Edges'!$A141&lt;&gt;"",'[1]Outside Edges'!$A141,"")</f>
        <v>D139</v>
      </c>
      <c r="B142" s="10" t="str">
        <f>IF(AND((RIGHT($B$3,2)-'[1]Miter Profiles'!$AC$3-'[1]Outside Edges'!$B141)&gt;=5,'[1]Outside Edges'!$P141="Yes"),"Yes","No")</f>
        <v>Yes</v>
      </c>
      <c r="C142" s="10" t="str">
        <f>IF(AND((RIGHT($C$3,2)-'[1]Miter Profiles'!$AC$4-'[1]Outside Edges'!$B141)&gt;=5,'[1]Outside Edges'!$P141="Yes"),"Yes","No")</f>
        <v>Yes</v>
      </c>
      <c r="D142" s="85" t="str">
        <f>IF(AND((RIGHT($D$3,2)-'[1]Miter Profiles'!$AC$5-'[1]Outside Edges'!$B141)&gt;=5,'[1]Outside Edges'!$P141="Yes"),"Yes","No")</f>
        <v>Yes</v>
      </c>
      <c r="E142" s="86" t="str">
        <f>IF(AND((RIGHT($E$3,2)-'[1]Miter Profiles'!$AC$6-'[1]Outside Edges'!$B141)&gt;=5,'[1]Outside Edges'!$P141="Yes"),"Yes","No")</f>
        <v>No</v>
      </c>
      <c r="F142" s="11" t="str">
        <f>IF(AND((RIGHT($F$3,2)-'[1]Miter Profiles'!$AC$7-'[1]Outside Edges'!$B141)&gt;=5,'[1]Outside Edges'!$P141="Yes"),"Yes","No")</f>
        <v>Yes</v>
      </c>
      <c r="G142" s="87" t="str">
        <f>IF(AND((RIGHT($G$3,2)-'[1]Miter Profiles'!$AC$8-'[1]Outside Edges'!$B141)&gt;=5,'[1]Outside Edges'!$P141="Yes"),"Yes","No")</f>
        <v>Yes</v>
      </c>
      <c r="H142" s="10" t="str">
        <f>IF(AND((RIGHT($H$3,2)-'[1]Miter Profiles'!$AC$9-'[1]Outside Edges'!$B141)&gt;=5,'[1]Outside Edges'!$P141="Yes"),"Yes","No")</f>
        <v>Yes</v>
      </c>
      <c r="I142" s="10" t="str">
        <f>IF(AND((RIGHT($I$3,2)-'[1]Miter Profiles'!$AC$10-'[1]Outside Edges'!$B141)&gt;=5,'[1]Outside Edges'!$P141="Yes"),"Yes","No")</f>
        <v>Yes</v>
      </c>
      <c r="J142" s="85" t="str">
        <f>IF(AND((RIGHT($J$3,2)-'[1]Miter Profiles'!$AC$11-'[1]Outside Edges'!$B141)&gt;=5,'[1]Outside Edges'!$P141="Yes"),"Yes","No")</f>
        <v>Yes</v>
      </c>
      <c r="K142" s="86" t="str">
        <f>IF(AND((RIGHT($K$3,2)-'[1]Miter Profiles'!$AC$12-'[1]Outside Edges'!$B141)&gt;=5,'[1]Outside Edges'!$P141="Yes"),"Yes","No")</f>
        <v>No</v>
      </c>
      <c r="L142" s="11" t="str">
        <f>IF(AND((RIGHT($L$3,2)-'[1]Miter Profiles'!$AC$13-'[1]Outside Edges'!$B141)&gt;=5,'[1]Outside Edges'!$P141="Yes"),"Yes","No")</f>
        <v>Yes</v>
      </c>
      <c r="M142" s="87" t="str">
        <f>IF(AND((RIGHT($M$3,2)-'[1]Miter Profiles'!$AC$14-'[1]Outside Edges'!$B141)&gt;=5,'[1]Outside Edges'!$P141="Yes"),"Yes","No")</f>
        <v>Yes</v>
      </c>
      <c r="N142" s="10" t="str">
        <f>IF(AND((RIGHT($N$3,2)-'[1]Miter Profiles'!$AC$15-'[1]Outside Edges'!$B141)&gt;=4,'[1]Outside Edges'!$P141="Yes"),"Yes","No")</f>
        <v>No</v>
      </c>
      <c r="O142" s="10" t="str">
        <f>IF(AND((RIGHT($O$3,2)-'[1]Miter Profiles'!$AC$16-'[1]Outside Edges'!$B141)&gt;=5,'[1]Outside Edges'!$P141="Yes"),"Yes","No")</f>
        <v>Yes</v>
      </c>
      <c r="P142" s="85" t="str">
        <f>IF(AND((RIGHT($P$3,2)-'[1]Miter Profiles'!$AC$17-'[1]Outside Edges'!$B141)&gt;=5,'[1]Outside Edges'!$P141="Yes"),"Yes","No")</f>
        <v>Yes</v>
      </c>
      <c r="Q142" s="86" t="str">
        <f>IF(AND((RIGHT($Q$3,2)-'[1]Miter Profiles'!$AC$18-'[1]Outside Edges'!$B141)&gt;=5,'[1]Outside Edges'!$P141="Yes"),"Yes","No")</f>
        <v>No</v>
      </c>
      <c r="R142" s="11" t="str">
        <f>IF(AND((RIGHT($R$3,2)-'[1]Miter Profiles'!$AC$19-'[1]Outside Edges'!$B141)&gt;=5,'[1]Outside Edges'!$P141="Yes"),"Yes","No")</f>
        <v>Yes</v>
      </c>
      <c r="S142" s="87" t="str">
        <f>IF(AND((RIGHT($S$3,2)-'[1]Miter Profiles'!$AC$20-'[1]Outside Edges'!$B141)&gt;=5,'[1]Outside Edges'!$P141="Yes"),"Yes","No")</f>
        <v>Yes</v>
      </c>
      <c r="T142" s="10" t="str">
        <f>IF(AND((RIGHT($T$3,2)-'[1]Miter Profiles'!$AC$21-'[1]Outside Edges'!$B141)&gt;=5,'[1]Outside Edges'!$P141="Yes"),"Yes","No")</f>
        <v>Yes</v>
      </c>
      <c r="U142" s="10" t="str">
        <f>IF(AND((RIGHT($U$3,2)-'[1]Miter Profiles'!$AC$22-'[1]Outside Edges'!$B141)&gt;=5,'[1]Outside Edges'!$P141="Yes"),"Yes","No")</f>
        <v>Yes</v>
      </c>
      <c r="V142" s="85" t="str">
        <f>IF(AND((RIGHT($V$3,2)-'[1]Miter Profiles'!$AC$23-'[1]Outside Edges'!$B141)&gt;=5,'[1]Outside Edges'!$P141="Yes"),"Yes","No")</f>
        <v>Yes</v>
      </c>
      <c r="W142" s="86" t="str">
        <f>IF(AND((RIGHT($W$3,2)-'[1]Miter Profiles'!$AC$24-'[1]Outside Edges'!$B141)&gt;=5,'[1]Outside Edges'!$P141="Yes"),"Yes","No")</f>
        <v>No</v>
      </c>
      <c r="X142" s="11" t="str">
        <f>IF(AND((RIGHT($X$3,2)-'[1]Miter Profiles'!$AC$25-'[1]Outside Edges'!$B141)&gt;=5,'[1]Outside Edges'!$P141="Yes"),"Yes","No")</f>
        <v>No</v>
      </c>
      <c r="Y142" s="87" t="str">
        <f>IF(AND((RIGHT($Y$3,2)-'[1]Miter Profiles'!$AC$26-'[1]Outside Edges'!$B141)&gt;=5,'[1]Outside Edges'!$P141="Yes"),"Yes","No")</f>
        <v>Yes</v>
      </c>
      <c r="Z142" s="10" t="str">
        <f>IF(AND((RIGHT($Z$3,2)-'[1]Miter Profiles'!$AC$27-'[1]Outside Edges'!$B141)&gt;=5,'[1]Outside Edges'!$P141="Yes"),"Yes","No")</f>
        <v>No</v>
      </c>
      <c r="AA142" s="10" t="str">
        <f>IF(AND((RIGHT($AA$3,2)-'[1]Miter Profiles'!$AC$28-'[1]Outside Edges'!$B141)&gt;=5,'[1]Outside Edges'!$P141="Yes"),"Yes","No")</f>
        <v>Yes</v>
      </c>
      <c r="AB142" s="85" t="str">
        <f>IF(AND((RIGHT($AB$3,2)-'[1]Miter Profiles'!$AC$29-'[1]Outside Edges'!$B141)&gt;=5,'[1]Outside Edges'!$P141="Yes"),"Yes","No")</f>
        <v>Yes</v>
      </c>
      <c r="AC142" s="86" t="str">
        <f>IF(AND((RIGHT($AC$3,2)-'[1]Miter Profiles'!$AC$30-'[1]Outside Edges'!$B141)&gt;=5,'[1]Outside Edges'!$P141="Yes"),"Yes","No")</f>
        <v>Yes</v>
      </c>
      <c r="AD142" s="11" t="str">
        <f>IF(AND((RIGHT($AD$3,2)-'[1]Miter Profiles'!$AC$31-'[1]Outside Edges'!$B141)&gt;=5,'[1]Outside Edges'!$P141="Yes"),"Yes","No")</f>
        <v>Yes</v>
      </c>
      <c r="AE142" s="87" t="str">
        <f>IF(AND((RIGHT($AE$3,2)-'[1]Miter Profiles'!$AC$32-'[1]Outside Edges'!$B141)&gt;=5,'[1]Outside Edges'!$P141="Yes"),"Yes","No")</f>
        <v>Yes</v>
      </c>
      <c r="AF142" s="10" t="str">
        <f>IF(AND((RIGHT($AF$3,2)-'[1]Miter Profiles'!$AC$33-'[1]Outside Edges'!$B141)&gt;=5,'[1]Outside Edges'!$P141="Yes"),"Yes","No")</f>
        <v>Yes</v>
      </c>
      <c r="AG142" s="10" t="str">
        <f>IF(AND((RIGHT($AG$3,2)-'[1]Miter Profiles'!$AC$34-'[1]Outside Edges'!$B141)&gt;=5,'[1]Outside Edges'!$P141="Yes"),"Yes","No")</f>
        <v>Yes</v>
      </c>
      <c r="AH142" s="85" t="str">
        <f>IF(AND((RIGHT($AH$3,2)-'[1]Miter Profiles'!$AC$35-'[1]Outside Edges'!$B141)&gt;=5,'[1]Outside Edges'!$P141="Yes"),"Yes","No")</f>
        <v>Yes</v>
      </c>
      <c r="AI142" s="86" t="str">
        <f>IF(AND((RIGHT($AI$3,2)-'[1]Miter Profiles'!$AC$36-'[1]Outside Edges'!$B141)&gt;=5,'[1]Outside Edges'!$P141="Yes"),"Yes","No")</f>
        <v>Yes</v>
      </c>
      <c r="AJ142" s="11" t="str">
        <f>IF(AND((RIGHT($AJ$3,2)-'[1]Miter Profiles'!$AC$37-'[1]Outside Edges'!$B141)&gt;=5,'[1]Outside Edges'!$P141="Yes"),"Yes","No")</f>
        <v>Yes</v>
      </c>
      <c r="AK142" s="87" t="str">
        <f>IF(AND((RIGHT($AK$3,2)-'[1]Miter Profiles'!$AC$38-'[1]Outside Edges'!$B141)&gt;=5,'[1]Outside Edges'!$P141="Yes"),"Yes","No")</f>
        <v>Yes</v>
      </c>
      <c r="AL142" s="10" t="str">
        <f>IF(AND((RIGHT($AL$3,2)-'[1]Miter Profiles'!$AC$39-'[1]Outside Edges'!$B141)&gt;=5,'[1]Outside Edges'!$P141="Yes"),"Yes","No")</f>
        <v>Yes</v>
      </c>
      <c r="AM142" s="10" t="str">
        <f>IF(AND((RIGHT($AM$3,2)-'[1]Miter Profiles'!$AC$40-'[1]Outside Edges'!$B141)&gt;=5,'[1]Outside Edges'!$P141="Yes"),"Yes","No")</f>
        <v>Yes</v>
      </c>
      <c r="AN142" s="85" t="str">
        <f>IF(AND((RIGHT($AN$3,2)-'[1]Miter Profiles'!$AC$41-'[1]Outside Edges'!$B141)&gt;=5,'[1]Outside Edges'!$P141="Yes"),"Yes","No")</f>
        <v>Yes</v>
      </c>
      <c r="AO142" s="86" t="str">
        <f>IF(AND((RIGHT($AO$3,2)-'[1]Miter Profiles'!$AC$42-'[1]Outside Edges'!$B141)&gt;=5,'[1]Outside Edges'!$P141="Yes"),"Yes","No")</f>
        <v>No</v>
      </c>
      <c r="AP142" s="11" t="str">
        <f>IF(AND((RIGHT($AP$3,2)-'[1]Miter Profiles'!$AC$43-'[1]Outside Edges'!$B141)&gt;=5,'[1]Outside Edges'!$P141="Yes"),"Yes","No")</f>
        <v>Yes</v>
      </c>
      <c r="AQ142" s="87" t="str">
        <f>IF(AND((RIGHT($AQ$3,2)-'[1]Miter Profiles'!$AC$44-'[1]Outside Edges'!$B141)&gt;=5,'[1]Outside Edges'!$P141="Yes"),"Yes","No")</f>
        <v>Yes</v>
      </c>
      <c r="AR142" s="10" t="str">
        <f>IF(AND((RIGHT($AR$3,2)-'[1]Miter Profiles'!$AC$45-'[1]Outside Edges'!$B141)&gt;=5,'[1]Outside Edges'!$P141="Yes"),"Yes","No")</f>
        <v>Yes</v>
      </c>
      <c r="AS142" s="10" t="str">
        <f>IF(AND((RIGHT($AS$3,2)-'[1]Miter Profiles'!$AC$46-'[1]Outside Edges'!$B141)&gt;=5,'[1]Outside Edges'!$P141="Yes"),"Yes","No")</f>
        <v>Yes</v>
      </c>
      <c r="AT142" s="85" t="str">
        <f>IF(AND((RIGHT($AT$3,2)-'[1]Miter Profiles'!$AC$47-'[1]Outside Edges'!$B141)&gt;=5,'[1]Outside Edges'!$P141="Yes"),"Yes","No")</f>
        <v>Yes</v>
      </c>
      <c r="AU142" s="86" t="str">
        <f>IF(AND((RIGHT($AU$3,2)-'[1]Miter Profiles'!$AC$48-'[1]Outside Edges'!$B141)&gt;=5,'[1]Outside Edges'!$P141="Yes"),"Yes","No")</f>
        <v>Yes</v>
      </c>
      <c r="AV142" s="11" t="str">
        <f>IF(AND((RIGHT($AV$3,2)-'[1]Miter Profiles'!$AC$49-'[1]Outside Edges'!$B141)&gt;=5,'[1]Outside Edges'!$P141="Yes"),"Yes","No")</f>
        <v>Yes</v>
      </c>
      <c r="AW142" s="87" t="str">
        <f>IF(AND((RIGHT($AW$3,2)-'[1]Miter Profiles'!$AC$50-'[1]Outside Edges'!$B141)&gt;=5,'[1]Outside Edges'!$P141="Yes"),"Yes","No")</f>
        <v>Yes</v>
      </c>
      <c r="AX142" s="10" t="str">
        <f>IF(AND((RIGHT($AX$3,2)-'[1]Miter Profiles'!$AC$51-'[1]Outside Edges'!$B141)&gt;=5,'[1]Outside Edges'!$P141="Yes"),"Yes","No")</f>
        <v>Yes</v>
      </c>
      <c r="AY142" s="10" t="str">
        <f>IF(AND((RIGHT($AY$3,2)-'[1]Miter Profiles'!$AC$52-'[1]Outside Edges'!$B141)&gt;=5,'[1]Outside Edges'!$P141="Yes"),"Yes","No")</f>
        <v>Yes</v>
      </c>
      <c r="AZ142" s="85" t="str">
        <f>IF(AND((RIGHT($AZ$3,2)-'[1]Miter Profiles'!$AC$53-'[1]Outside Edges'!$B141)&gt;=5,'[1]Outside Edges'!$P141="Yes"),"Yes","No")</f>
        <v>Yes</v>
      </c>
      <c r="BA142" s="86" t="str">
        <f>IF(AND((RIGHT($BA$3,2)-'[1]Miter Profiles'!$AC$54-'[1]Outside Edges'!$B141)&gt;=5,'[1]Outside Edges'!$P141="Yes"),"Yes","No")</f>
        <v>Yes</v>
      </c>
      <c r="BB142" s="11" t="str">
        <f>IF(AND((RIGHT($BB$3,2)-'[1]Miter Profiles'!$AC$55-'[1]Outside Edges'!$B141)&gt;=5,'[1]Outside Edges'!$P141="Yes"),"Yes","No")</f>
        <v>Yes</v>
      </c>
      <c r="BC142" s="87" t="str">
        <f>IF(AND((RIGHT($BC$3,2)-'[1]Miter Profiles'!$AC$56-'[1]Outside Edges'!$B141)&gt;=5,'[1]Outside Edges'!$P141="Yes"),"Yes","No")</f>
        <v>Yes</v>
      </c>
      <c r="BD142" s="10" t="str">
        <f>IF(AND((RIGHT($BD$3,2)-'[1]Miter Profiles'!$AC$57-'[1]Outside Edges'!$B141)&gt;=5,'[1]Outside Edges'!$P141="Yes"),"Yes","No")</f>
        <v>Yes</v>
      </c>
      <c r="BE142" s="10" t="str">
        <f>IF(AND((RIGHT($BE$3,2)-'[1]Miter Profiles'!$AC$58-'[1]Outside Edges'!$B141)&gt;=5,'[1]Outside Edges'!$P141="Yes"),"Yes","No")</f>
        <v>Yes</v>
      </c>
      <c r="BF142" s="85" t="str">
        <f>IF(AND((RIGHT($BF$3,2)-'[1]Miter Profiles'!$AC$59-'[1]Outside Edges'!$B141)&gt;=5,'[1]Outside Edges'!$P141="Yes"),"Yes","No")</f>
        <v>Yes</v>
      </c>
      <c r="BG142" s="86" t="str">
        <f>IF(AND((RIGHT($BG$3,2)-'[1]Miter Profiles'!$AC$60-'[1]Outside Edges'!$B141)&gt;=5,'[1]Outside Edges'!$P141="Yes"),"Yes","No")</f>
        <v>Yes</v>
      </c>
      <c r="BH142" s="11" t="str">
        <f>IF(AND((RIGHT($BH$3,2)-'[1]Miter Profiles'!$AC$61-'[1]Outside Edges'!$B141)&gt;=5,'[1]Outside Edges'!$P141="Yes"),"Yes","No")</f>
        <v>Yes</v>
      </c>
      <c r="BI142" s="87" t="str">
        <f>IF(AND((RIGHT($BI$3,2)-'[1]Miter Profiles'!$AC$62-'[1]Outside Edges'!$B141)&gt;=5,'[1]Outside Edges'!$P141="Yes"),"Yes","No")</f>
        <v>Yes</v>
      </c>
      <c r="BJ142" s="10" t="str">
        <f>IF(AND((RIGHT($BJ$3,2)-'[1]Miter Profiles'!$AC$63-'[1]Outside Edges'!$B141)&gt;=5,'[1]Outside Edges'!$P141="Yes"),"Yes","No")</f>
        <v>Yes</v>
      </c>
      <c r="BK142" s="10" t="str">
        <f>IF(AND((RIGHT($BK$3,2)-'[1]Miter Profiles'!$AC$64-'[1]Outside Edges'!$B141)&gt;=5,'[1]Outside Edges'!$P141="Yes"),"Yes","No")</f>
        <v>Yes</v>
      </c>
      <c r="BL142" s="85" t="str">
        <f>IF(AND((RIGHT($BL$3,2)-'[1]Miter Profiles'!$AC$65-'[1]Outside Edges'!$B141)&gt;=5,'[1]Outside Edges'!$P141="Yes"),"Yes","No")</f>
        <v>Yes</v>
      </c>
      <c r="BM142" s="86" t="str">
        <f>IF(AND((RIGHT($BM$3,2)-'[1]Miter Profiles'!$AC$66-'[1]Outside Edges'!$B141)&gt;=5,'[1]Outside Edges'!$P141="Yes"),"Yes","No")</f>
        <v>Yes</v>
      </c>
      <c r="BN142" s="11" t="str">
        <f>IF(AND((RIGHT($BN$3,2)-'[1]Miter Profiles'!$AC$67-'[1]Outside Edges'!$B141)&gt;=5,'[1]Outside Edges'!$P141="Yes"),"Yes","No")</f>
        <v>Yes</v>
      </c>
      <c r="BO142" s="87" t="str">
        <f>IF(AND((RIGHT($BO$3,2)-'[1]Miter Profiles'!$AC$68-'[1]Outside Edges'!$B141)&gt;=5,'[1]Outside Edges'!$P141="Yes"),"Yes","No")</f>
        <v>Yes</v>
      </c>
      <c r="BP142" s="10" t="str">
        <f>IF(AND((RIGHT($BP$3,2)-'[1]Miter Profiles'!$AC$69-'[1]Outside Edges'!$B141)&gt;=5,'[1]Outside Edges'!$P141="Yes"),"Yes","No")</f>
        <v>No</v>
      </c>
      <c r="BQ142" s="10" t="str">
        <f>IF(AND((RIGHT($BQ$3,2)-'[1]Miter Profiles'!$AC$70-'[1]Outside Edges'!$B141)&gt;=5,'[1]Outside Edges'!$P141="Yes"),"Yes","No")</f>
        <v>Yes</v>
      </c>
      <c r="BR142" s="85" t="str">
        <f>IF(AND((RIGHT($BR$3,2)-'[1]Miter Profiles'!$AC$71-'[1]Outside Edges'!$B141)&gt;=5,'[1]Outside Edges'!$P141="Yes"),"Yes","No")</f>
        <v>Yes</v>
      </c>
      <c r="BS142" s="86" t="str">
        <f>IF(AND((RIGHT($BS$3,2)-'[1]Miter Profiles'!$AC$72-'[1]Outside Edges'!$B141)&gt;=5,'[1]Outside Edges'!$P141="Yes"),"Yes","No")</f>
        <v>Yes</v>
      </c>
      <c r="BT142" s="11" t="str">
        <f>IF(AND((RIGHT($BT$3,2)-'[1]Miter Profiles'!$AC$73-'[1]Outside Edges'!$B141)&gt;=5,'[1]Outside Edges'!$P141="Yes"),"Yes","No")</f>
        <v>Yes</v>
      </c>
      <c r="BU142" s="87" t="str">
        <f>IF(AND((RIGHT($BU$3,2)-'[1]Miter Profiles'!$AC$74-'[1]Outside Edges'!$B141)&gt;=5,'[1]Outside Edges'!$P141="Yes"),"Yes","No")</f>
        <v>Yes</v>
      </c>
      <c r="BV142" s="10" t="str">
        <f>IF(AND((RIGHT($BV$3,2)-'[1]Miter Profiles'!$AC$75-'[1]Outside Edges'!$B141)&gt;=5,'[1]Outside Edges'!$P141="Yes"),"Yes","No")</f>
        <v>Yes</v>
      </c>
      <c r="BW142" s="10" t="str">
        <f>IF(AND((RIGHT($BW$3,2)-'[1]Miter Profiles'!$AC$76-'[1]Outside Edges'!$B141)&gt;=5,'[1]Outside Edges'!$P141="Yes"),"Yes","No")</f>
        <v>Yes</v>
      </c>
      <c r="BX142" s="85" t="str">
        <f>IF(AND((RIGHT($BX$3,2)-'[1]Miter Profiles'!$AC$77-'[1]Outside Edges'!$B141)&gt;=5,'[1]Outside Edges'!$P141="Yes"),"Yes","No")</f>
        <v>Yes</v>
      </c>
      <c r="BY142" s="86" t="str">
        <f>IF(AND((RIGHT($BY$3,2)-'[1]Miter Profiles'!$AC$78-'[1]Outside Edges'!$B141)&gt;=5,'[1]Outside Edges'!$P141="Yes"),"Yes","No")</f>
        <v>No</v>
      </c>
      <c r="BZ142" s="11" t="str">
        <f>IF(AND((RIGHT($BZ$3,2)-'[1]Miter Profiles'!$AC$79-'[1]Outside Edges'!$B141)&gt;=5,'[1]Outside Edges'!$P141="Yes"),"Yes","No")</f>
        <v>Yes</v>
      </c>
      <c r="CA142" s="87" t="str">
        <f>IF(AND((RIGHT($CA$3,2)-'[1]Miter Profiles'!$AC$80-'[1]Outside Edges'!$B141)&gt;=5,'[1]Outside Edges'!$P141="Yes"),"Yes","No")</f>
        <v>Yes</v>
      </c>
      <c r="CB142" s="10" t="str">
        <f>IF(AND((RIGHT($CB$3,2)-'[1]Miter Profiles'!$AC$81-'[1]Outside Edges'!$B141)&gt;=5,'[1]Outside Edges'!$P141="Yes"),"Yes","No")</f>
        <v>Yes</v>
      </c>
      <c r="CC142" s="10" t="str">
        <f>IF(AND((RIGHT($CC$3,2)-'[1]Miter Profiles'!$AC$82-'[1]Outside Edges'!$B141)&gt;=5,'[1]Outside Edges'!$P141="Yes"),"Yes","No")</f>
        <v>Yes</v>
      </c>
      <c r="CD142" s="85" t="str">
        <f>IF(AND((RIGHT($CD$3,2)-'[1]Miter Profiles'!$AC$83-'[1]Outside Edges'!$B141)&gt;=5,'[1]Outside Edges'!$P141="Yes"),"Yes","No")</f>
        <v>Yes</v>
      </c>
      <c r="CE142" s="86" t="str">
        <f>IF(AND((RIGHT($CE$3,2)-'[1]Miter Profiles'!$AC$84-'[1]Outside Edges'!$B141)&gt;=5,'[1]Outside Edges'!$P141="Yes"),"Yes","No")</f>
        <v>No</v>
      </c>
      <c r="CF142" s="11" t="str">
        <f>IF(AND((RIGHT($CF$3,2)-'[1]Miter Profiles'!$AC$85-'[1]Outside Edges'!$B141)&gt;=5,'[1]Outside Edges'!$P141="Yes"),"Yes","No")</f>
        <v>Yes</v>
      </c>
      <c r="CG142" s="87" t="str">
        <f>IF(AND((RIGHT($CG$3,2)-'[1]Miter Profiles'!$AC$86-'[1]Outside Edges'!$B141)&gt;=5,'[1]Outside Edges'!$P141="Yes"),"Yes","No")</f>
        <v>Yes</v>
      </c>
      <c r="CH142" s="10" t="str">
        <f>IF(AND((RIGHT($CH$3,2)-'[1]Miter Profiles'!$AC$87-'[1]Outside Edges'!$B141)&gt;=5,'[1]Outside Edges'!$P141="Yes"),"Yes","No")</f>
        <v>Yes</v>
      </c>
      <c r="CI142" s="10" t="str">
        <f>IF(AND((RIGHT($CI$3,2)-'[1]Miter Profiles'!$AC$88-'[1]Outside Edges'!$B141)&gt;=5,'[1]Outside Edges'!$P141="Yes"),"Yes","No")</f>
        <v>Yes</v>
      </c>
      <c r="CJ142" s="85" t="str">
        <f>IF(AND((RIGHT($CJ$3,2)-'[1]Miter Profiles'!$AC$89-'[1]Outside Edges'!$B141)&gt;=5,'[1]Outside Edges'!$P141="Yes"),"Yes","No")</f>
        <v>Yes</v>
      </c>
      <c r="CK142" s="86" t="str">
        <f>IF(AND((RIGHT($CK$3,2)-'[1]Miter Profiles'!$AC$90-'[1]Outside Edges'!$B141)&gt;=5,'[1]Outside Edges'!$P141="Yes"),"Yes","No")</f>
        <v>Yes</v>
      </c>
      <c r="CL142" s="11" t="str">
        <f>IF(AND((RIGHT($CL$3,2)-'[1]Miter Profiles'!$AC$91-'[1]Outside Edges'!$B141)&gt;=5,'[1]Outside Edges'!$P141="Yes"),"Yes","No")</f>
        <v>Yes</v>
      </c>
      <c r="CM142" s="87" t="str">
        <f>IF(AND((RIGHT($CM$3,2)-'[1]Miter Profiles'!$AC$92-'[1]Outside Edges'!$B141)&gt;=5,'[1]Outside Edges'!$P141="Yes"),"Yes","No")</f>
        <v>Yes</v>
      </c>
      <c r="CN142" s="10" t="str">
        <f>IF(AND((RIGHT(CN$3,2)-'[1]Miter Profiles'!$AC$93-'[1]Outside Edges'!$B141)&gt;=5,'[1]Outside Edges'!$P141="Yes"),"Yes","No")</f>
        <v>No</v>
      </c>
      <c r="CO142" s="10" t="str">
        <f>IF(AND((RIGHT(CO$3,2)-'[1]Miter Profiles'!$AC$94-'[1]Outside Edges'!$B141)&gt;=5,'[1]Outside Edges'!$P141="Yes"),"Yes","No")</f>
        <v>No</v>
      </c>
      <c r="CP142" s="85" t="str">
        <f>IF(AND((RIGHT(CP$3,2)-'[1]Miter Profiles'!$AC$95-'[1]Outside Edges'!$B141)&gt;=5,'[1]Outside Edges'!$P141="Yes"),"Yes","No")</f>
        <v>Yes</v>
      </c>
      <c r="CQ142" s="86" t="str">
        <f>IF(AND((RIGHT(CQ$3,2)-'[1]Miter Profiles'!$AC$96-'[1]Outside Edges'!$B141)&gt;=5,'[1]Outside Edges'!$P141="Yes"),"Yes","No")</f>
        <v>No</v>
      </c>
      <c r="CR142" s="11" t="str">
        <f>IF(AND((RIGHT(CR$3,2)-'[1]Miter Profiles'!$AC$97-'[1]Outside Edges'!$B141)&gt;=5,'[1]Outside Edges'!$P141="Yes"),"Yes","No")</f>
        <v>Yes</v>
      </c>
      <c r="CS142" s="87" t="str">
        <f>IF(AND((RIGHT(CS$3,2)-'[1]Miter Profiles'!$AC$98-'[1]Outside Edges'!$B141)&gt;=5,'[1]Outside Edges'!$P141="Yes"),"Yes","No")</f>
        <v>Yes</v>
      </c>
      <c r="CT142" s="10" t="str">
        <f>IF(AND((RIGHT($CT$3,2)-'[1]Miter Profiles'!$AC$99-'[1]Outside Edges'!$B141)&gt;=5,'[1]Outside Edges'!$P141="Yes"),"Yes","No")</f>
        <v>No</v>
      </c>
      <c r="CU142" s="10" t="str">
        <f>IF(AND((RIGHT($CU$3,2)-'[1]Miter Profiles'!$AC$100-'[1]Outside Edges'!$B141)&gt;=5,'[1]Outside Edges'!$P141="Yes"),"Yes","No")</f>
        <v>Yes</v>
      </c>
      <c r="CV142" s="85" t="str">
        <f>IF(AND((RIGHT($CV$3,2)-'[1]Miter Profiles'!$AC$101-'[1]Outside Edges'!$B141)&gt;=5,'[1]Outside Edges'!$P141="Yes"),"Yes","No")</f>
        <v>Yes</v>
      </c>
      <c r="CW142" s="86" t="str">
        <f>IF(AND((RIGHT($CW$3,2)-'[1]Miter Profiles'!$AC$102-'[1]Outside Edges'!$B141)&gt;=5,'[1]Outside Edges'!$P141="Yes"),"Yes","No")</f>
        <v>Yes</v>
      </c>
      <c r="CX142" s="11" t="str">
        <f>IF(AND((RIGHT($CX$3,2)-'[1]Miter Profiles'!$AC$103-'[1]Outside Edges'!$B141)&gt;=5,'[1]Outside Edges'!$P141="Yes"),"Yes","No")</f>
        <v>Yes</v>
      </c>
      <c r="CY142" s="87" t="str">
        <f>IF(AND((RIGHT($CY$3,2)-'[1]Miter Profiles'!$AC$104-'[1]Outside Edges'!$B141)&gt;=5,'[1]Outside Edges'!$P141="Yes"),"Yes","No")</f>
        <v>Yes</v>
      </c>
      <c r="CZ142" s="10" t="str">
        <f>IF(AND((RIGHT($CZ$3,2)-'[1]Miter Profiles'!$AC$105-'[1]Outside Edges'!$B141)&gt;=5,'[1]Outside Edges'!$P141="Yes"),"Yes","No")</f>
        <v>No</v>
      </c>
      <c r="DA142" s="10" t="str">
        <f>IF(AND((RIGHT($DA$3,2)-'[1]Miter Profiles'!$AC$106-'[1]Outside Edges'!$B141)&gt;=5,'[1]Outside Edges'!$P141="Yes"),"Yes","No")</f>
        <v>No</v>
      </c>
      <c r="DB142" s="85" t="str">
        <f>IF(AND((RIGHT($DB$3,2)-'[1]Miter Profiles'!$AC$107-'[1]Outside Edges'!$B141)&gt;=5,'[1]Outside Edges'!$P141="Yes"),"Yes","No")</f>
        <v>No</v>
      </c>
      <c r="DC142" s="86" t="str">
        <f>IF(AND((RIGHT($DC$3,2)-'[1]Miter Profiles'!$AC$108-'[1]Outside Edges'!$B141)&gt;=5,'[1]Outside Edges'!$P141="Yes"),"Yes","No")</f>
        <v>No</v>
      </c>
      <c r="DD142" s="11" t="str">
        <f>IF(AND((RIGHT($DD$3,2)-'[1]Miter Profiles'!$AC$109-'[1]Outside Edges'!$B141)&gt;=5,'[1]Outside Edges'!$P141="Yes"),"Yes","No")</f>
        <v>Yes</v>
      </c>
      <c r="DE142" s="87" t="str">
        <f>IF(AND((RIGHT($DE$3,2)-'[1]Miter Profiles'!$AC$110-'[1]Outside Edges'!$B141)&gt;=5,'[1]Outside Edges'!$P141="Yes"),"Yes","No")</f>
        <v>Yes</v>
      </c>
      <c r="DF142" s="10" t="str">
        <f>IF(AND((RIGHT($DF$3,2)-'[1]Miter Profiles'!$AC$111-'[1]Outside Edges'!$B141)&gt;=5,'[1]Outside Edges'!$P141="Yes"),"Yes","No")</f>
        <v>Yes</v>
      </c>
      <c r="DG142" s="10" t="str">
        <f>IF(AND((RIGHT($DG$3,2)-'[1]Miter Profiles'!$AC$112-'[1]Outside Edges'!$B141)&gt;=5,'[1]Outside Edges'!$P141="Yes"),"Yes","No")</f>
        <v>Yes</v>
      </c>
      <c r="DH142" s="85" t="str">
        <f>IF(AND((RIGHT($DH$3,2)-'[1]Miter Profiles'!$AC$113-'[1]Outside Edges'!$B141)&gt;=5,'[1]Outside Edges'!$P141="Yes"),"Yes","No")</f>
        <v>Yes</v>
      </c>
      <c r="DI142" s="86" t="str">
        <f>IF(AND((RIGHT($DI$3,2)-'[1]Miter Profiles'!$AC$114-'[1]Outside Edges'!$B141)&gt;=5,'[1]Outside Edges'!$P141="Yes"),"Yes","No")</f>
        <v>No</v>
      </c>
      <c r="DJ142" s="11" t="str">
        <f>IF(AND((RIGHT($DJ$3,2)-'[1]Miter Profiles'!$AC$115-'[1]Outside Edges'!$B141)&gt;=5,'[1]Outside Edges'!$P141="Yes"),"Yes","No")</f>
        <v>Yes</v>
      </c>
      <c r="DK142" s="87" t="str">
        <f>IF(AND((RIGHT($DK$3,2)-'[1]Miter Profiles'!$AC$116-'[1]Outside Edges'!$B141)&gt;=5,'[1]Outside Edges'!$P141="Yes"),"Yes","No")</f>
        <v>Yes</v>
      </c>
      <c r="DL142" s="10" t="str">
        <f>IF(AND((RIGHT($DL$3,2)-'[1]Miter Profiles'!$AC$117-'[1]Outside Edges'!$B141)&gt;=5,'[1]Outside Edges'!$P141="Yes"),"Yes","No")</f>
        <v>Yes</v>
      </c>
      <c r="DM142" s="10" t="str">
        <f>IF(AND((RIGHT($DM$3,2)-'[1]Miter Profiles'!$AC$118-'[1]Outside Edges'!$B141)&gt;=5,'[1]Outside Edges'!$P141="Yes"),"Yes","No")</f>
        <v>Yes</v>
      </c>
      <c r="DN142" s="85" t="str">
        <f>IF(AND((RIGHT($DN$3,2)-'[1]Miter Profiles'!$AC$119-'[1]Outside Edges'!$B141)&gt;=5,'[1]Outside Edges'!$P141="Yes"),"Yes","No")</f>
        <v>Yes</v>
      </c>
      <c r="DO142" s="86" t="str">
        <f>IF(AND((RIGHT($DO$3,2)-'[1]Miter Profiles'!$AC$120-'[1]Outside Edges'!$B141)&gt;=5,'[1]Outside Edges'!$P141="Yes"),"Yes","No")</f>
        <v>No</v>
      </c>
      <c r="DP142" s="11" t="str">
        <f>IF(AND((RIGHT($DP$3,2)-'[1]Miter Profiles'!$AC$121-'[1]Outside Edges'!$B141)&gt;=5,'[1]Outside Edges'!$P141="Yes"),"Yes","No")</f>
        <v>No</v>
      </c>
      <c r="DQ142" s="87" t="str">
        <f>IF(AND((RIGHT($DQ$3,2)-'[1]Miter Profiles'!$AC$122-'[1]Outside Edges'!$B141)&gt;=5,'[1]Outside Edges'!$P141="Yes"),"Yes","No")</f>
        <v>Yes</v>
      </c>
      <c r="DR142" s="10" t="str">
        <f>IF(AND((RIGHT($DR$3,2)-'[1]Miter Profiles'!$AC$123-'[1]Outside Edges'!$B141)&gt;=5,'[1]Outside Edges'!$P141="Yes"),"Yes","No")</f>
        <v>Yes</v>
      </c>
      <c r="DS142" s="10" t="str">
        <f>IF(AND((RIGHT($DS$3,2)-'[1]Miter Profiles'!$AC$124-'[1]Outside Edges'!$B141)&gt;=5,'[1]Outside Edges'!$P141="Yes"),"Yes","No")</f>
        <v>Yes</v>
      </c>
      <c r="DT142" s="85" t="str">
        <f>IF(AND((RIGHT($DT$3,2)-'[1]Miter Profiles'!$AC$125-'[1]Outside Edges'!$B141)&gt;=5,'[1]Outside Edges'!$P141="Yes"),"Yes","No")</f>
        <v>Yes</v>
      </c>
      <c r="DU142" s="86" t="str">
        <f>IF(AND((RIGHT($DU$3,2)-'[1]Miter Profiles'!$AC$126-'[1]Outside Edges'!$B141)&gt;=5,'[1]Outside Edges'!$P141="Yes"),"Yes","No")</f>
        <v>Yes</v>
      </c>
      <c r="DV142" s="11" t="str">
        <f>IF(AND((RIGHT($DV$3,2)-'[1]Miter Profiles'!$AC$127-'[1]Outside Edges'!$B141)&gt;=5,'[1]Outside Edges'!$P141="Yes"),"Yes","No")</f>
        <v>Yes</v>
      </c>
      <c r="DW142" s="87" t="str">
        <f>IF(AND((RIGHT($DW$3,2)-'[1]Miter Profiles'!$AC$128-'[1]Outside Edges'!$B141)&gt;=5,'[1]Outside Edges'!$P141="Yes"),"Yes","No")</f>
        <v>Yes</v>
      </c>
      <c r="DX142" s="10" t="str">
        <f>IF(AND((RIGHT($DX$3,2)-'[1]Miter Profiles'!$AC$129-'[1]Outside Edges'!$B141)&gt;=5,'[1]Outside Edges'!$P141="Yes"),"Yes","No")</f>
        <v>Yes</v>
      </c>
      <c r="DY142" s="10" t="str">
        <f>IF(AND((RIGHT($DY$3,2)-'[1]Miter Profiles'!$AC$130-'[1]Outside Edges'!$B141)&gt;=5,'[1]Outside Edges'!$P141="Yes"),"Yes","No")</f>
        <v>Yes</v>
      </c>
      <c r="DZ142" s="85" t="str">
        <f>IF(AND((RIGHT($DZ$3,2)-'[1]Miter Profiles'!$AC$131-'[1]Outside Edges'!$B141)&gt;=5,'[1]Outside Edges'!$P141="Yes"),"Yes","No")</f>
        <v>Yes</v>
      </c>
      <c r="EA142" s="90" t="str">
        <f>IF(AND((RIGHT($EA$3,2)-'[1]Miter Profiles'!$AC$132-'[1]Outside Edges'!$B141)&gt;=5,'[1]Outside Edges'!$P141="Yes"),"Yes","No")</f>
        <v>Yes</v>
      </c>
      <c r="EB142" s="104" t="str">
        <f>IF(AND((RIGHT($EB$3,2)-'[1]Miter Profiles'!$AC$133-'[1]Outside Edges'!$B141)&gt;=5,'[1]Outside Edges'!$P141="Yes"),"Yes","No")</f>
        <v>No</v>
      </c>
      <c r="EC142" s="109" t="str">
        <f>IF(AND((RIGHT($EC$3,2)-'[1]Miter Profiles'!$AC$134-'[1]Outside Edges'!$B141)&gt;=5,'[1]Outside Edges'!$P141="Yes"),"Yes","No")</f>
        <v>Yes</v>
      </c>
      <c r="ED142" s="115" t="str">
        <f>IF(AND((RIGHT($ED$3,2)-'[1]Miter Profiles'!$AC$135-'[1]Outside Edges'!$B141)&gt;=5,'[1]Outside Edges'!$P141="Yes"),"Yes","No")</f>
        <v>Yes</v>
      </c>
      <c r="EE142" s="112" t="str">
        <f>IF(AND((RIGHT($EE$3,2)-'[1]Miter Profiles'!$AC$136-'[1]Outside Edges'!$B141)&gt;=5,'[1]Outside Edges'!$P141="Yes"),"Yes","No")</f>
        <v>Yes</v>
      </c>
      <c r="EF142" s="85" t="str">
        <f>IF(AND((RIGHT($EF$3,2)-'[1]Miter Profiles'!$AC$137-'[1]Outside Edges'!$B141)&gt;=5,'[1]Outside Edges'!$P141="Yes"),"Yes","No")</f>
        <v>Yes</v>
      </c>
      <c r="EG142" s="10" t="str">
        <f>IF(AND((RIGHT($EG$3,2)-'[1]Miter Profiles'!$AC$138-'[1]Outside Edges'!$B141)&gt;=5,'[1]Outside Edges'!$P141="Yes"),"Yes","No")</f>
        <v>Yes</v>
      </c>
      <c r="EH142" s="90" t="str">
        <f>IF(AND((RIGHT($EH$3,2)-'[1]Miter Profiles'!$AC$139-'[1]Outside Edges'!$B141)&gt;=5,'[1]Outside Edges'!$P141="Yes"),"Yes","No")</f>
        <v>Yes</v>
      </c>
      <c r="EI142" s="120" t="str">
        <f>IF(AND((RIGHT($EI$3,2)-'[1]Miter Profiles'!$AC$140-'[1]Outside Edges'!$B141)&gt;=5,'[1]Outside Edges'!$P141="Yes"),"Yes","No")</f>
        <v>Yes</v>
      </c>
      <c r="EJ142" s="123" t="str">
        <f>IF(AND((RIGHT($EJ$3,2)-'[1]Miter Profiles'!$AC$141-'[1]Outside Edges'!$B141)&gt;=5,'[1]Outside Edges'!$P141="Yes"),"Yes","No")</f>
        <v>Yes</v>
      </c>
      <c r="EK142" s="123" t="str">
        <f>IF(AND((RIGHT($EK$3,2)-'[1]Miter Profiles'!$AC$142-'[1]Outside Edges'!$B141)&gt;=5,'[1]Outside Edges'!$P141="Yes"),"Yes","No")</f>
        <v>Yes</v>
      </c>
      <c r="EL142" s="115" t="str">
        <f>IF(AND((RIGHT($EL$3,2)-'[1]Miter Profiles'!$AC$143-'[1]Outside Edges'!$B141)&gt;=5,'[1]Outside Edges'!$P141="Yes"),"Yes","No")</f>
        <v>Yes</v>
      </c>
      <c r="EM142" s="128" t="str">
        <f>IF(AND((RIGHT($EM$3,2)-'[1]Miter Profiles'!$AC$144-'[1]Outside Edges'!$B141)&gt;=5,'[1]Outside Edges'!$P141="Yes"),"Yes","No")</f>
        <v>No</v>
      </c>
      <c r="EN142" s="10" t="str">
        <f>IF(AND((RIGHT($EN$3,2)-'[1]Miter Profiles'!$AC$145-'[1]Outside Edges'!$B141)&gt;=5,'[1]Outside Edges'!$P141="Yes"),"Yes","No")</f>
        <v>Yes</v>
      </c>
      <c r="EO142" s="90" t="str">
        <f>IF(AND((RIGHT($EO$3,2)-'[1]Miter Profiles'!$AC$146-'[1]Outside Edges'!$B141)&gt;=5,'[1]Outside Edges'!$P141="Yes"),"Yes","No")</f>
        <v>Yes</v>
      </c>
      <c r="EP142" s="123" t="str">
        <f>IF(AND((RIGHT($EP$3,2)-'[1]Miter Profiles'!$AC$147-'[1]Outside Edges'!$B141)&gt;=5,'[1]Outside Edges'!$P141="Yes"),"Yes","No")</f>
        <v>No</v>
      </c>
      <c r="EQ142" s="123" t="str">
        <f>IF(AND((RIGHT($EQ$3,2)-'[1]Miter Profiles'!$AC$148-'[1]Outside Edges'!$B141)&gt;=5,'[1]Outside Edges'!$P141="Yes"),"Yes","No")</f>
        <v>No</v>
      </c>
      <c r="ER142" s="115" t="str">
        <f>IF(AND((RIGHT($ER$3,2)-'[1]Miter Profiles'!$AC$149-'[1]Outside Edges'!$B141)&gt;=5,'[1]Outside Edges'!$P141="Yes"),"Yes","No")</f>
        <v>Yes</v>
      </c>
      <c r="ES142" s="128" t="str">
        <f>IF(AND((RIGHT($ES$3,2)-'[1]Miter Profiles'!$AC$150-'[1]Outside Edges'!$B141)&gt;=5,'[1]Outside Edges'!$P141="Yes"),"Yes","No")</f>
        <v>No</v>
      </c>
      <c r="ET142" s="10" t="str">
        <f>IF(AND((RIGHT($ET$3,2)-'[1]Miter Profiles'!$AC$151-'[1]Outside Edges'!$B141)&gt;=5,'[1]Outside Edges'!$P141="Yes"),"Yes","No")</f>
        <v>Yes</v>
      </c>
      <c r="EU142" s="90" t="str">
        <f>IF(AND((RIGHT($EU$3,2)-'[1]Miter Profiles'!$AC$152-'[1]Outside Edges'!$B141)&gt;=5,'[1]Outside Edges'!$P141="Yes"),"Yes","No")</f>
        <v>Yes</v>
      </c>
      <c r="EV142" s="123" t="str">
        <f>IF(AND((RIGHT($EV$3,2)-'[1]Miter Profiles'!$AC$153-'[1]Outside Edges'!$B141)&gt;=5,'[1]Outside Edges'!$P141="Yes"),"Yes","No")</f>
        <v>No</v>
      </c>
      <c r="EW142" s="123" t="str">
        <f>IF(AND((RIGHT($EW$3,2)-'[1]Miter Profiles'!$AC$154-'[1]Outside Edges'!$B141)&gt;=5,'[1]Outside Edges'!$P141="Yes"),"Yes","No")</f>
        <v>Yes</v>
      </c>
      <c r="EX142" s="115" t="str">
        <f>IF(AND((RIGHT($EX$3,2)-'[1]Miter Profiles'!$AC$155-'[1]Outside Edges'!$B141)&gt;=5,'[1]Outside Edges'!$P141="Yes"),"Yes","No")</f>
        <v>Yes</v>
      </c>
      <c r="EY142" s="128" t="str">
        <f>IF(AND((RIGHT($EY$3,2)-'[1]Miter Profiles'!$AC$156-'[1]Outside Edges'!$B141)&gt;=5,'[1]Outside Edges'!$P141="Yes"),"Yes","No")</f>
        <v>Yes</v>
      </c>
      <c r="EZ142" s="10" t="str">
        <f>IF(AND((RIGHT($EZ$3,2)-'[1]Miter Profiles'!$AC$157-'[1]Outside Edges'!$B141)&gt;=5,'[1]Outside Edges'!$P141="Yes"),"Yes","No")</f>
        <v>Yes</v>
      </c>
      <c r="FA142" s="90" t="str">
        <f>IF(AND((RIGHT($FA$3,2)-'[1]Miter Profiles'!$AC$158-'[1]Outside Edges'!$B141)&gt;=5,'[1]Outside Edges'!$P141="Yes"),"Yes","No")</f>
        <v>Yes</v>
      </c>
      <c r="FB142" s="123" t="str">
        <f>IF(AND((RIGHT($FB$3,2)-'[1]Miter Profiles'!$AC$159-'[1]Outside Edges'!$B141)&gt;=5,'[1]Outside Edges'!$P141="Yes"),"Yes","No")</f>
        <v>Yes</v>
      </c>
      <c r="FC142" s="123" t="str">
        <f>IF(AND((RIGHT($FC$3,2)-'[1]Miter Profiles'!$AC$160-'[1]Outside Edges'!$B141)&gt;=5,'[1]Outside Edges'!$P141="Yes"),"Yes","No")</f>
        <v>Yes</v>
      </c>
      <c r="FD142" s="115" t="str">
        <f>IF(AND((RIGHT($FD$3,2)-'[1]Miter Profiles'!$AC$161-'[1]Outside Edges'!$B141)&gt;=5,'[1]Outside Edges'!$P141="Yes"),"Yes","No")</f>
        <v>Yes</v>
      </c>
      <c r="FE142" s="128" t="str">
        <f>IF(AND((RIGHT($FE$3,2)-'[1]Miter Profiles'!$AC$162-'[1]Outside Edges'!$B141)&gt;=5,'[1]Outside Edges'!$P141="Yes"),"Yes","No")</f>
        <v>Yes</v>
      </c>
      <c r="FF142" s="10" t="str">
        <f>IF(AND((RIGHT($FF$3,2)-'[1]Miter Profiles'!$AC$163-'[1]Outside Edges'!$B141)&gt;=5,'[1]Outside Edges'!$P141="Yes"),"Yes","No")</f>
        <v>Yes</v>
      </c>
      <c r="FG142" s="90" t="str">
        <f>IF(AND((RIGHT($FG$3,2)-'[1]Miter Profiles'!$AC$164-'[1]Outside Edges'!$B141)&gt;=5,'[1]Outside Edges'!$P141="Yes"),"Yes","No")</f>
        <v>Yes</v>
      </c>
      <c r="FH142" s="123" t="str">
        <f>IF(AND((RIGHT($FH$3,2)-'[1]Miter Profiles'!$AC$165-'[1]Outside Edges'!$B141)&gt;=5,'[1]Outside Edges'!$P141="Yes"),"Yes","No")</f>
        <v>Yes</v>
      </c>
      <c r="FI142" s="123" t="str">
        <f>IF(AND((RIGHT($FI$3,2)-'[1]Miter Profiles'!$AC$166-'[1]Outside Edges'!$B141)&gt;=5,'[1]Outside Edges'!$P141="Yes"),"Yes","No")</f>
        <v>Yes</v>
      </c>
      <c r="FJ142" s="115" t="str">
        <f>IF(AND((RIGHT($FJ$3,2)-'[1]Miter Profiles'!$AC$167-'[1]Outside Edges'!$B141)&gt;=5,'[1]Outside Edges'!$P141="Yes"),"Yes","No")</f>
        <v>Yes</v>
      </c>
      <c r="FK142" s="128" t="str">
        <f>IF(AND((RIGHT($FK$3,2)-'[1]Miter Profiles'!$AC$168-'[1]Outside Edges'!$B141)&gt;=5,'[1]Outside Edges'!$P141="Yes"),"Yes","No")</f>
        <v>Yes</v>
      </c>
      <c r="FL142" s="10" t="str">
        <f>IF(AND((RIGHT($FL$3,2)-'[1]Miter Profiles'!$AC$169-'[1]Outside Edges'!$B141)&gt;=5,'[1]Outside Edges'!$P141="Yes"),"Yes","No")</f>
        <v>Yes</v>
      </c>
      <c r="FM142" s="90" t="str">
        <f>IF(AND((RIGHT($FM$3,2)-'[1]Miter Profiles'!$AC$170-'[1]Outside Edges'!$B141)&gt;=5,'[1]Outside Edges'!$P141="Yes"),"Yes","No")</f>
        <v>Yes</v>
      </c>
      <c r="FN142" s="123" t="str">
        <f>IF(AND((RIGHT($FN$3,2)-'[1]Miter Profiles'!$AC$171-'[1]Outside Edges'!$B141)&gt;=5,'[1]Outside Edges'!$P141="Yes"),"Yes","No")</f>
        <v>Yes</v>
      </c>
      <c r="FO142" s="123" t="str">
        <f>IF(AND((RIGHT($FO$3,2)-'[1]Miter Profiles'!$AC$172-'[1]Outside Edges'!$B141)&gt;=5,'[1]Outside Edges'!$P141="Yes"),"Yes","No")</f>
        <v>Yes</v>
      </c>
      <c r="FP142" s="115" t="str">
        <f>IF(AND((RIGHT($FP$3,2)-'[1]Miter Profiles'!$AC$173-'[1]Outside Edges'!$B141)&gt;=5,'[1]Outside Edges'!$P141="Yes"),"Yes","No")</f>
        <v>Yes</v>
      </c>
      <c r="FQ142" s="128" t="str">
        <f>IF(AND((RIGHT($FQ$3,2)-'[1]Miter Profiles'!$AC$174-'[1]Outside Edges'!$B141)&gt;=5,'[1]Outside Edges'!$P141="Yes"),"Yes","No")</f>
        <v>Yes</v>
      </c>
      <c r="FR142" s="10" t="str">
        <f>IF(AND((RIGHT($FR$3,2)-'[1]Miter Profiles'!$AC$175-'[1]Outside Edges'!$B141)&gt;=5,'[1]Outside Edges'!$P141="Yes"),"Yes","No")</f>
        <v>Yes</v>
      </c>
      <c r="FS142" s="90" t="str">
        <f>IF(AND((RIGHT($FS$3,2)-'[1]Miter Profiles'!$AC$176-'[1]Outside Edges'!$B141)&gt;=5,'[1]Outside Edges'!$P141="Yes"),"Yes","No")</f>
        <v>Yes</v>
      </c>
      <c r="FT142" s="123" t="str">
        <f>IF(AND((RIGHT($FT$3,2)-'[1]Miter Profiles'!$AC$177-'[1]Outside Edges'!$B141)&gt;=5,'[1]Outside Edges'!$P141="Yes"),"Yes","No")</f>
        <v>Yes</v>
      </c>
      <c r="FU142" s="123" t="str">
        <f>IF(AND((RIGHT($FU$3,2)-'[1]Miter Profiles'!$AC$178-'[1]Outside Edges'!$B141)&gt;=5,'[1]Outside Edges'!$P141="Yes"),"Yes","No")</f>
        <v>Yes</v>
      </c>
      <c r="FV142" s="115" t="str">
        <f>IF(AND((RIGHT($V$3,2)-'[1]Miter Profiles'!$AC$179-'[1]Outside Edges'!$B141)&gt;=5,'[1]Outside Edges'!$P141="Yes"),"Yes","No")</f>
        <v>Yes</v>
      </c>
      <c r="FW142" s="128" t="str">
        <f>IF(AND((RIGHT($FW$3,2)-'[1]Miter Profiles'!$AC$180-'[1]Outside Edges'!$B141)&gt;=5,'[1]Outside Edges'!$P141="Yes"),"Yes","No")</f>
        <v>No</v>
      </c>
      <c r="FX142" s="269" t="str">
        <f>IF(AND((RIGHT($FX$3,2)-'[1]Miter Profiles'!$AC$181-'[1]Outside Edges'!$B141)&gt;=5,'[1]Outside Edges'!$P141="Yes"),"Yes","No")</f>
        <v>Yes</v>
      </c>
      <c r="FY142" s="273" t="str">
        <f>IF(AND((RIGHT($FY$3,2)-'[1]Miter Profiles'!$AC$182-'[1]Outside Edges'!$B141)&gt;=5,'[1]Outside Edges'!$P141="Yes"),"Yes","No")</f>
        <v>Yes</v>
      </c>
      <c r="FZ142" s="282" t="str">
        <f>IF(AND((RIGHT($FZ$3,2)-'[1]Miter Profiles'!$AC$183-'[1]Outside Edges'!$B141)&gt;=5,'[1]Outside Edges'!$P141="Yes"),"Yes","No")</f>
        <v>No</v>
      </c>
      <c r="GA142" s="283" t="str">
        <f>IF(AND((RIGHT($GA$3,2)-'[1]Miter Profiles'!$AC$184-'[1]Outside Edges'!$B141)&gt;=5,'[1]Outside Edges'!$P141="Yes"),"Yes","No")</f>
        <v>Yes</v>
      </c>
      <c r="GB142" s="284" t="str">
        <f>IF(AND((RIGHT($GB$3,2)-'[1]Miter Profiles'!$AC$185-'[1]Outside Edges'!$B141)&gt;=5,'[1]Outside Edges'!$P141="Yes"),"Yes","No")</f>
        <v>Yes</v>
      </c>
      <c r="GC142" s="275" t="str">
        <f>IF(AND((RIGHT($GC$3,2)-'[1]Miter Profiles'!$AC$186-'[1]Outside Edges'!$B141)&gt;=5,'[1]Outside Edges'!$P141="Yes"),"Yes","No")</f>
        <v>No</v>
      </c>
      <c r="GD142" s="269" t="str">
        <f>IF(AND((RIGHT($GD$3,2)-'[1]Miter Profiles'!$AC$187-'[1]Outside Edges'!$B141)&gt;=5,'[1]Outside Edges'!$P141="Yes"),"Yes","No")</f>
        <v>Yes</v>
      </c>
      <c r="GE142" s="273" t="str">
        <f>IF(AND((RIGHT($GE$3,2)-'[1]Miter Profiles'!$AC$188-'[1]Outside Edges'!$B141)&gt;=5,'[1]Outside Edges'!$P141="Yes"),"Yes","No")</f>
        <v>Yes</v>
      </c>
      <c r="GF142" s="282" t="str">
        <f>IF(AND((RIGHT($GF$3,2)-'[1]Miter Profiles'!$AC$189-'[1]Outside Edges'!$B141)&gt;=5,'[1]Outside Edges'!$P141="Yes"),"Yes","No")</f>
        <v>Yes</v>
      </c>
      <c r="GG142" s="283" t="str">
        <f>IF(AND((RIGHT($GG$3,2)-'[1]Miter Profiles'!$AC$190-'[1]Outside Edges'!$B141)&gt;=5,'[1]Outside Edges'!$P141="Yes"),"Yes","No")</f>
        <v>Yes</v>
      </c>
      <c r="GH142" s="284" t="str">
        <f>IF(AND((RIGHT($GH$3,2)-'[1]Miter Profiles'!$AC$191-'[1]Outside Edges'!$B141)&gt;=5,'[1]Outside Edges'!$P141="Yes"),"Yes","No")</f>
        <v>Yes</v>
      </c>
      <c r="GI142" s="275" t="str">
        <f>IF(AND((RIGHT($GI$3,2)-'[1]Miter Profiles'!$AC$192-'[1]Outside Edges'!$B141)&gt;=5,'[1]Outside Edges'!$P141="Yes"),"Yes","No")</f>
        <v>No</v>
      </c>
      <c r="GJ142" s="269" t="str">
        <f>IF(AND((RIGHT($GJ$3,2)-'[1]Miter Profiles'!$AC$193-'[1]Outside Edges'!$B141)&gt;=5,'[1]Outside Edges'!$P141="Yes"),"Yes","No")</f>
        <v>Yes</v>
      </c>
      <c r="GK142" s="273" t="str">
        <f>IF(AND((RIGHT($GK$3,2)-'[1]Miter Profiles'!$AC$194-'[1]Outside Edges'!$B141)&gt;=5,'[1]Outside Edges'!$P141="Yes"),"Yes","No")</f>
        <v>Yes</v>
      </c>
      <c r="GL142" s="282" t="str">
        <f>IF(AND((RIGHT($GL$3,2)-'[1]Miter Profiles'!$AC$195-'[1]Outside Edges'!$B141)&gt;=5,'[1]Outside Edges'!$P141="Yes"),"Yes","No")</f>
        <v>Yes</v>
      </c>
      <c r="GM142" s="283" t="str">
        <f>IF(AND((RIGHT($GM$3,2)-'[1]Miter Profiles'!$AC$196-'[1]Outside Edges'!$B141)&gt;=5,'[1]Outside Edges'!$P141="Yes"),"Yes","No")</f>
        <v>Yes</v>
      </c>
      <c r="GN142" s="284" t="str">
        <f>IF(AND((RIGHT($GN$3,2)-'[1]Miter Profiles'!$AC$197-'[1]Outside Edges'!$B141)&gt;=5,'[1]Outside Edges'!$P141="Yes"),"Yes","No")</f>
        <v>Yes</v>
      </c>
      <c r="GO142" s="275" t="str">
        <f>IF(AND((RIGHT($GO$3,2)-'[1]Miter Profiles'!$AC$198-'[1]Outside Edges'!$B141)&gt;=5,'[1]Outside Edges'!$P141="Yes"),"Yes","No")</f>
        <v>No</v>
      </c>
      <c r="GP142" s="269" t="str">
        <f>IF(AND((RIGHT($GP$3,2)-'[1]Miter Profiles'!$AC$199-'[1]Outside Edges'!$B141)&gt;=5,'[1]Outside Edges'!$P141="Yes"),"Yes","No")</f>
        <v>Yes</v>
      </c>
      <c r="GQ142" s="273" t="str">
        <f>IF(AND((RIGHT($GQ$3,2)-'[1]Miter Profiles'!$AC$200-'[1]Outside Edges'!$B141)&gt;=5,'[1]Outside Edges'!$P141="Yes"),"Yes","No")</f>
        <v>Yes</v>
      </c>
      <c r="GR142" s="282" t="str">
        <f>IF(AND((RIGHT($GR$3,2)-'[1]Miter Profiles'!$AC$201-'[1]Outside Edges'!$B141)&gt;=5,'[1]Outside Edges'!$P141="Yes"),"Yes","No")</f>
        <v>No</v>
      </c>
      <c r="GS142" s="283" t="str">
        <f>IF(AND((RIGHT($GS$3,2)-'[1]Miter Profiles'!$AC$202-'[1]Outside Edges'!$B141)&gt;=5,'[1]Outside Edges'!$P141="Yes"),"Yes","No")</f>
        <v>Yes</v>
      </c>
      <c r="GT142" s="284" t="str">
        <f>IF(AND((RIGHT($GT$3,2)-'[1]Miter Profiles'!$AC$203-'[1]Outside Edges'!$B141)&gt;=5,'[1]Outside Edges'!$P141="Yes"),"Yes","No")</f>
        <v>Yes</v>
      </c>
      <c r="GU142" s="275" t="str">
        <f>IF(AND((RIGHT($GU$3,2)-'[1]Miter Profiles'!$AC$204-'[1]Outside Edges'!$B141)&gt;=5,'[1]Outside Edges'!$P141="Yes"),"Yes","No")</f>
        <v>No</v>
      </c>
      <c r="GV142" s="269" t="str">
        <f>IF(AND((RIGHT($GV$3,2)-'[1]Miter Profiles'!$AC$205-'[1]Outside Edges'!$B141)&gt;=5,'[1]Outside Edges'!$P141="Yes"),"Yes","No")</f>
        <v>Yes</v>
      </c>
      <c r="GW142" s="273" t="str">
        <f>IF(AND((RIGHT($GW$3,2)-'[1]Miter Profiles'!$AC$206-'[1]Outside Edges'!$B141)&gt;=5,'[1]Outside Edges'!$P141="Yes"),"Yes","No")</f>
        <v>Yes</v>
      </c>
      <c r="GX142" s="282" t="str">
        <f>IF(AND((RIGHT($GX$3,2)-'[1]Miter Profiles'!$AC$207-'[1]Outside Edges'!$B141)&gt;=5,'[1]Outside Edges'!$P141="Yes"),"Yes","No")</f>
        <v>No</v>
      </c>
      <c r="GY142" s="283" t="str">
        <f>IF(AND((RIGHT($GY$3,2)-'[1]Miter Profiles'!$AC$208-'[1]Outside Edges'!$B141)&gt;=5,'[1]Outside Edges'!$P141="Yes"),"Yes","No")</f>
        <v>Yes</v>
      </c>
      <c r="GZ142" s="284" t="str">
        <f>IF(AND((RIGHT($GZ$3,2)-'[1]Miter Profiles'!$AC$209-'[1]Outside Edges'!$B141)&gt;=5,'[1]Outside Edges'!$P141="Yes"),"Yes","No")</f>
        <v>Yes</v>
      </c>
      <c r="HA142" s="275" t="str">
        <f>IF(AND((RIGHT($HA$3,2)-'[1]Miter Profiles'!$AC$210-'[1]Outside Edges'!$B141)&gt;=5,'[1]Outside Edges'!$P141="Yes"),"Yes","No")</f>
        <v>No</v>
      </c>
      <c r="HB142" s="269" t="str">
        <f>IF(AND((RIGHT($HB$3,2)-'[1]Miter Profiles'!$AC$211-'[1]Outside Edges'!$B141)&gt;=5,'[1]Outside Edges'!$P141="Yes"),"Yes","No")</f>
        <v>Yes</v>
      </c>
      <c r="HC142" s="273" t="str">
        <f>IF(AND((RIGHT($HC$3,2)-'[1]Miter Profiles'!$AC$212-'[1]Outside Edges'!$B141)&gt;=5,'[1]Outside Edges'!$P141="Yes"),"Yes","No")</f>
        <v>Yes</v>
      </c>
      <c r="HD142" s="282" t="str">
        <f>IF(AND((RIGHT($HD$3,2)-'[1]Miter Profiles'!$AC$213-'[1]Outside Edges'!$B141)&gt;=5,'[1]Outside Edges'!$P141="Yes"),"Yes","No")</f>
        <v>No</v>
      </c>
      <c r="HE142" s="284" t="str">
        <f>IF(AND((RIGHT($HE$3,2)-'[1]Miter Profiles'!$AC$214-'[1]Outside Edges'!$B141)&gt;=5,'[1]Outside Edges'!$P141="Yes"),"Yes","No")</f>
        <v>No</v>
      </c>
      <c r="HF142" s="275" t="str">
        <f>IF(AND((RIGHT($HF$3,2)-'[1]Miter Profiles'!$AC$215-'[1]Outside Edges'!$B141)&gt;=5,'[1]Outside Edges'!$P141="Yes"),"Yes","No")</f>
        <v>No</v>
      </c>
      <c r="HG142" s="269" t="str">
        <f>IF(AND((RIGHT($HG$3,2)-'[1]Miter Profiles'!$AC$216-'[1]Outside Edges'!$B141)&gt;=5,'[1]Outside Edges'!$P141="Yes"),"Yes","No")</f>
        <v>No</v>
      </c>
      <c r="HH142" s="273" t="str">
        <f>IF(AND((RIGHT($HH$3,2)-'[1]Miter Profiles'!$AC$217-'[1]Outside Edges'!$B141)&gt;=5,'[1]Outside Edges'!$P141="Yes"),"Yes","No")</f>
        <v>No</v>
      </c>
      <c r="HI142" s="282" t="str">
        <f>IF(AND((RIGHT($HI$3,2)-'[1]Miter Profiles'!$AC$218-'[1]Outside Edges'!$B141)&gt;=5,'[1]Outside Edges'!$P141="Yes"),"Yes","No")</f>
        <v>Yes</v>
      </c>
      <c r="HJ142" s="283" t="str">
        <f>IF(AND((RIGHT($HJ$3,2)-'[1]Miter Profiles'!$AC$219-'[1]Outside Edges'!$B141)&gt;=5,'[1]Outside Edges'!$P141="Yes"),"Yes","No")</f>
        <v>Yes</v>
      </c>
      <c r="HK142" s="284" t="str">
        <f>IF(AND((RIGHT($HK$3,2)-'[1]Miter Profiles'!$AC$220-'[1]Outside Edges'!$B141)&gt;=5,'[1]Outside Edges'!$P141="Yes"),"Yes","No")</f>
        <v>Yes</v>
      </c>
      <c r="HL142" s="275" t="str">
        <f>IF(AND((RIGHT($HL$3,2)-'[1]Miter Profiles'!$AC$221-'[1]Outside Edges'!$B141)&gt;=5,'[1]Outside Edges'!$P141="Yes"),"Yes","No")</f>
        <v>No</v>
      </c>
      <c r="HM142" s="269" t="str">
        <f>IF(AND((RIGHT($HM$3,2)-'[1]Miter Profiles'!$AC$222-'[1]Outside Edges'!$B141)&gt;=5,'[1]Outside Edges'!$P141="Yes"),"Yes","No")</f>
        <v>Yes</v>
      </c>
      <c r="HN142" s="269" t="str">
        <f>IF(AND((RIGHT($HN$3,2)-'[1]Miter Profiles'!$AC$223-'[1]Outside Edges'!$B141)&gt;=5,'[1]Outside Edges'!$P141="Yes"),"Yes","No")</f>
        <v>Yes</v>
      </c>
      <c r="HO142" s="283" t="str">
        <f>IF(AND((RIGHT($HO$3,2)-'[1]Miter Profiles'!$AC$224-'[1]Outside Edges'!$B141)&gt;=5,'[1]Outside Edges'!$P141="Yes"),"Yes","No")</f>
        <v>No</v>
      </c>
      <c r="HP142" s="283" t="str">
        <f>IF(AND((RIGHT($HP$3,2)-'[1]Miter Profiles'!$AC$225-'[1]Outside Edges'!$B141)&gt;=5,'[1]Outside Edges'!$P141="Yes"),"Yes","No")</f>
        <v>No</v>
      </c>
      <c r="HQ142" s="283" t="str">
        <f>IF(AND((RIGHT($HQ$3,3)-'[1]Miter Profiles'!$AC$226-'[1]Outside Edges'!$B141)&gt;=5,'[1]Outside Edges'!$P141="Yes"),"Yes","No")</f>
        <v>No</v>
      </c>
      <c r="HR142" s="283" t="str">
        <f>IF(AND((RIGHT($HR$3,2)-'[1]Miter Profiles'!$AC$227-'[1]Outside Edges'!$B141)&gt;=5,'[1]Outside Edges'!$P141="Yes"),"Yes","No")</f>
        <v>No</v>
      </c>
      <c r="HS142" s="269" t="str">
        <f>IF(AND((RIGHT($HS$3,2)-'[1]Miter Profiles'!$AC$228-'[1]Outside Edges'!$B141)&gt;=5,'[1]Outside Edges'!$P141="Yes"),"Yes","No")</f>
        <v>Yes</v>
      </c>
      <c r="HT142" s="269" t="str">
        <f>IF(AND((RIGHT($HT$3,2)-'[1]Miter Profiles'!$AC$229-'[1]Outside Edges'!$B141)&gt;=5,'[1]Outside Edges'!$P141="Yes"),"Yes","No")</f>
        <v>Yes</v>
      </c>
      <c r="HU142" s="269" t="str">
        <f>IF(AND((RIGHT($HU$3,2)-'[1]Miter Profiles'!$AC$230-'[1]Outside Edges'!$B141)&gt;=5,'[1]Outside Edges'!$P141="Yes"),"Yes","No")</f>
        <v>Yes</v>
      </c>
      <c r="HV142" s="283" t="str">
        <f>IF(AND((RIGHT($HV$3,2)-'[1]Miter Profiles'!$AC$231-'[1]Outside Edges'!$B141)&gt;=5,'[1]Outside Edges'!$P141="Yes"),"Yes","No")</f>
        <v>No</v>
      </c>
      <c r="HW142" s="283" t="str">
        <f>IF(AND((RIGHT($HW$3,2)-'[1]Miter Profiles'!$AC$232-'[1]Outside Edges'!$B141)&gt;=5,'[1]Outside Edges'!$P141="Yes"),"Yes","No")</f>
        <v>Yes</v>
      </c>
      <c r="HX142" s="283" t="str">
        <f>IF(AND((RIGHT($HX$3,2)-'[1]Miter Profiles'!$AC$233-'[1]Outside Edges'!$B141)&gt;=5,'[1]Outside Edges'!$P141="Yes"),"Yes","No")</f>
        <v>Yes</v>
      </c>
      <c r="HY142" s="269" t="str">
        <f>IF(AND((RIGHT($HY$3,2)-'[1]Miter Profiles'!$AC$234-'[1]Outside Edges'!$B141)&gt;=5,'[1]Outside Edges'!$P141="Yes"),"Yes","No")</f>
        <v>No</v>
      </c>
      <c r="HZ142" s="269" t="str">
        <f>IF(AND((RIGHT($HZ$3,2)-'[1]Miter Profiles'!$AC$235-'[1]Outside Edges'!$B141)&gt;=5,'[1]Outside Edges'!$P141="Yes"),"Yes","No")</f>
        <v>Yes</v>
      </c>
      <c r="IA142" s="269" t="str">
        <f>IF(AND((RIGHT($IA$3,2)-'[1]Miter Profiles'!$AC$236-'[1]Outside Edges'!$B141)&gt;=5,'[1]Outside Edges'!$P141="Yes"),"Yes","No")</f>
        <v>Yes</v>
      </c>
      <c r="IB142" s="283" t="str">
        <f>IF(AND((RIGHT($IB$3,2)-'[1]Miter Profiles'!$AC$237-'[1]Outside Edges'!$B141)&gt;=5,'[1]Outside Edges'!$P141="Yes"),"Yes","No")</f>
        <v>No</v>
      </c>
      <c r="IC142" s="283" t="str">
        <f>IF(AND((RIGHT($IC$3,2)-'[1]Miter Profiles'!$AC$238-'[1]Outside Edges'!$B141)&gt;=5,'[1]Outside Edges'!$P141="Yes"),"Yes","No")</f>
        <v>Yes</v>
      </c>
      <c r="ID142" s="283" t="str">
        <f>IF(AND((RIGHT($ID$3,2)-'[1]Miter Profiles'!$AC$239-'[1]Outside Edges'!$B141)&gt;=5,'[1]Outside Edges'!$P141="Yes"),"Yes","No")</f>
        <v>Yes</v>
      </c>
      <c r="IE142" s="269" t="str">
        <f>IF(AND((RIGHT($IE$3,2)-'[1]Miter Profiles'!$AC$240-'[1]Outside Edges'!$B141)&gt;=5,'[1]Outside Edges'!$P141="Yes"),"Yes","No")</f>
        <v>No</v>
      </c>
      <c r="IF142" s="269" t="str">
        <f>IF(AND((RIGHT($IF$3,2)-'[1]Miter Profiles'!$AC$241-'[1]Outside Edges'!$B141)&gt;=5,'[1]Outside Edges'!$P141="Yes"),"Yes","No")</f>
        <v>Yes</v>
      </c>
      <c r="IG142" s="269" t="str">
        <f>IF(AND((RIGHT($IG$3,2)-'[1]Miter Profiles'!$AC$242-'[1]Outside Edges'!$B141)&gt;=5,'[1]Outside Edges'!$P141="Yes"),"Yes","No")</f>
        <v>Yes</v>
      </c>
      <c r="IH142" s="283" t="str">
        <f>IF(AND((RIGHT($IH$3,2)-'[1]Miter Profiles'!$AC$243-'[1]Outside Edges'!$B141)&gt;=5,'[1]Outside Edges'!$P141="Yes"),"Yes","No")</f>
        <v>Yes</v>
      </c>
      <c r="II142" s="283" t="str">
        <f>IF(AND((RIGHT($II$3,2)-'[1]Miter Profiles'!$AC$244-'[1]Outside Edges'!$B141)&gt;=5,'[1]Outside Edges'!$P141="Yes"),"Yes","No")</f>
        <v>Yes</v>
      </c>
      <c r="IJ142" s="283" t="str">
        <f>IF(AND((RIGHT($IJ$3,2)-'[1]Miter Profiles'!$AC$245-'[1]Outside Edges'!$B141)&gt;=5,'[1]Outside Edges'!$P141="Yes"),"Yes","No")</f>
        <v>Yes</v>
      </c>
      <c r="IK142" s="269" t="str">
        <f>IF(AND((RIGHT($IK$3,2)-'[1]Miter Profiles'!$AC$246-'[1]Outside Edges'!$B141)&gt;=5,'[1]Outside Edges'!$P141="Yes"),"Yes","No")</f>
        <v>Yes</v>
      </c>
      <c r="IL142" s="269" t="str">
        <f>IF(AND((RIGHT($IL$3,2)-'[1]Miter Profiles'!$AC$247-'[1]Outside Edges'!$B141)&gt;=5,'[1]Outside Edges'!$P141="Yes"),"Yes","No")</f>
        <v>Yes</v>
      </c>
      <c r="IM142" s="269" t="str">
        <f>IF(AND((RIGHT($IM$3,2)-'[1]Miter Profiles'!$AC$248-'[1]Outside Edges'!$B141)&gt;=5,'[1]Outside Edges'!$P141="Yes"),"Yes","No")</f>
        <v>Yes</v>
      </c>
      <c r="IN142" s="283" t="str">
        <f>IF(AND((RIGHT($IN$3,2)-'[1]Miter Profiles'!$AC$249-'[1]Outside Edges'!$B141)&gt;=5,'[1]Outside Edges'!$P141="Yes"),"Yes","No")</f>
        <v>No</v>
      </c>
      <c r="IO142" s="283" t="str">
        <f>IF(AND((RIGHT($IO$3,2)-'[1]Miter Profiles'!$AC$250-'[1]Outside Edges'!$B141)&gt;=5,'[1]Outside Edges'!$P141="Yes"),"Yes","No")</f>
        <v>Yes</v>
      </c>
      <c r="IP142" s="283" t="str">
        <f>IF(AND((RIGHT($IP$3,2)-'[1]Miter Profiles'!$AC$251-'[1]Outside Edges'!$B141)&gt;=5,'[1]Outside Edges'!$P141="Yes"),"Yes","No")</f>
        <v>Yes</v>
      </c>
      <c r="IQ142" s="269" t="str">
        <f>IF(AND((RIGHT($IQ$3,2)-'[1]Miter Profiles'!$AC$252-'[1]Outside Edges'!$B141)&gt;=5,'[1]Outside Edges'!$P141="Yes"),"Yes","No")</f>
        <v>No</v>
      </c>
      <c r="IR142" s="269" t="str">
        <f>IF(AND((RIGHT($IR$3,2)-'[1]Miter Profiles'!$AC$253-'[1]Outside Edges'!$B141)&gt;=5,'[1]Outside Edges'!$P141="Yes"),"Yes","No")</f>
        <v>No</v>
      </c>
      <c r="IS142" s="269" t="str">
        <f>IF(AND((RIGHT($IS$3,2)-'[1]Miter Profiles'!$AC$254-'[1]Outside Edges'!$B141)&gt;=5,'[1]Outside Edges'!$P141="Yes"),"Yes","No")</f>
        <v>Yes</v>
      </c>
      <c r="IT142" s="283" t="str">
        <f>IF(AND((RIGHT($IT$3,2)-'[1]Miter Profiles'!$AC$255-'[1]Outside Edges'!$B141)&gt;=5,'[1]Outside Edges'!$P141="Yes"),"Yes","No")</f>
        <v>No</v>
      </c>
      <c r="IU142" s="283" t="str">
        <f>IF(AND((RIGHT($IU$3,2)-'[1]Miter Profiles'!$AC$256-'[1]Outside Edges'!$B141)&gt;=5,'[1]Outside Edges'!$P141="Yes"),"Yes","No")</f>
        <v>Yes</v>
      </c>
      <c r="IV142" s="283" t="str">
        <f>IF(AND((RIGHT($IV$3,2)-'[1]Miter Profiles'!$AC$257-'[1]Outside Edges'!$B141)&gt;=5,'[1]Outside Edges'!$P141="Yes"),"Yes","No")</f>
        <v>Yes</v>
      </c>
      <c r="IW142" s="269" t="str">
        <f>IF(AND((RIGHT($IW$3,2)-'[1]Miter Profiles'!$AC$258-'[1]Outside Edges'!$B141)&gt;=5,'[1]Outside Edges'!$P141="Yes"),"Yes","No")</f>
        <v>Yes</v>
      </c>
      <c r="IX142" s="269" t="str">
        <f>IF(AND((RIGHT($IX$3,2)-'[1]Miter Profiles'!$AC$259-'[1]Outside Edges'!$B141)&gt;=5,'[1]Outside Edges'!$P141="Yes"),"Yes","No")</f>
        <v>Yes</v>
      </c>
      <c r="IY142" s="269" t="str">
        <f>IF(AND((RIGHT($IY$3,2)-'[1]Miter Profiles'!$AC$260-'[1]Outside Edges'!$B141)&gt;=5,'[1]Outside Edges'!$P141="Yes"),"Yes","No")</f>
        <v>Yes</v>
      </c>
      <c r="IZ142" s="283" t="str">
        <f>IF(AND((RIGHT($IZ$3,2)-'[1]Miter Profiles'!$AC$261-'[1]Outside Edges'!$B141)&gt;=5,'[1]Outside Edges'!$P141="Yes"),"Yes","No")</f>
        <v>No</v>
      </c>
      <c r="JA142" s="283" t="str">
        <f>IF(AND((RIGHT($JA$3,2)-'[1]Miter Profiles'!$AC$262-'[1]Outside Edges'!$B141)&gt;=5,'[1]Outside Edges'!$P141="Yes"),"Yes","No")</f>
        <v>Yes</v>
      </c>
      <c r="JB142" s="283" t="str">
        <f>IF(AND((RIGHT($JB$3,2)-'[1]Miter Profiles'!$AC$263-'[1]Outside Edges'!$B141)&gt;=5,'[1]Outside Edges'!$P141="Yes"),"Yes","No")</f>
        <v>Yes</v>
      </c>
      <c r="JC142" s="269" t="str">
        <f>IF(AND((RIGHT($JC$3,2)-'[1]Miter Profiles'!$AC$264-'[1]Outside Edges'!$B141)&gt;=5,'[1]Outside Edges'!$P141="Yes"),"Yes","No")</f>
        <v>No</v>
      </c>
      <c r="JD142" s="269" t="str">
        <f>IF(AND((RIGHT($JD$3,2)-'[1]Miter Profiles'!$AC$265-'[1]Outside Edges'!$B141)&gt;=5,'[1]Outside Edges'!$P141="Yes"),"Yes","No")</f>
        <v>Yes</v>
      </c>
      <c r="JE142" s="269" t="str">
        <f>IF(AND((RIGHT($JE$3,2)-'[1]Miter Profiles'!$AC$266-'[1]Outside Edges'!$B141)&gt;=5,'[1]Outside Edges'!$P141="Yes"),"Yes","No")</f>
        <v>Yes</v>
      </c>
      <c r="JF142" s="283" t="str">
        <f>IF(AND((RIGHT($JF$3,2)-'[1]Miter Profiles'!$AC$267-'[1]Outside Edges'!$B141)&gt;=5,'[1]Outside Edges'!$P141="Yes"),"Yes","No")</f>
        <v>No</v>
      </c>
      <c r="JG142" s="283" t="str">
        <f>IF(AND((RIGHT($JG$3,2)-'[1]Miter Profiles'!$AC$268-'[1]Outside Edges'!$B141)&gt;=5,'[1]Outside Edges'!$P141="Yes"),"Yes","No")</f>
        <v>Yes</v>
      </c>
      <c r="JH142" s="283" t="str">
        <f>IF(AND((RIGHT($JH$3,2)-'[1]Miter Profiles'!$AC$269-'[1]Outside Edges'!$B141)&gt;=5,'[1]Outside Edges'!$P141="Yes"),"Yes","No")</f>
        <v>Yes</v>
      </c>
      <c r="JI142" s="269" t="str">
        <f>IF(AND((RIGHT($JI$3,2)-'[1]Miter Profiles'!$AC$270-'[1]Outside Edges'!$B141)&gt;=5,'[1]Outside Edges'!$P141="Yes"),"Yes","No")</f>
        <v>Yes</v>
      </c>
      <c r="JJ142" s="269" t="str">
        <f>IF(AND((RIGHT($JJ$3,2)-'[1]Miter Profiles'!$AC$271-'[1]Outside Edges'!$B141)&gt;=5,'[1]Outside Edges'!$P141="Yes"),"Yes","No")</f>
        <v>Yes</v>
      </c>
      <c r="JK142" s="269" t="str">
        <f>IF(AND((RIGHT($JK$3,2)-'[1]Miter Profiles'!$AC$272-'[1]Outside Edges'!$B141)&gt;=5,'[1]Outside Edges'!$P141="Yes"),"Yes","No")</f>
        <v>Yes</v>
      </c>
      <c r="JL142" s="283" t="str">
        <f>IF(AND((RIGHT($JL$3,2)-'[1]Miter Profiles'!$AC$273-'[1]Outside Edges'!$B141)&gt;=5,'[1]Outside Edges'!$P141="Yes"),"Yes","No")</f>
        <v>Yes</v>
      </c>
      <c r="JM142" s="283" t="str">
        <f>IF(AND((RIGHT($JM$3,2)-'[1]Miter Profiles'!$AC$274-'[1]Outside Edges'!$B141)&gt;=5,'[1]Outside Edges'!$P141="Yes"),"Yes","No")</f>
        <v>Yes</v>
      </c>
      <c r="JN142" s="283" t="str">
        <f>IF(AND((RIGHT($JN$3,2)-'[1]Miter Profiles'!$AC$275-'[1]Outside Edges'!$B141)&gt;=5,'[1]Outside Edges'!$P141="Yes"),"Yes","No")</f>
        <v>Yes</v>
      </c>
      <c r="JO142" s="269" t="str">
        <f>IF(AND((RIGHT($JO$3,2)-'[1]Miter Profiles'!$AC$276-'[1]Outside Edges'!$B141)&gt;=5,'[1]Outside Edges'!$P141="Yes"),"Yes","No")</f>
        <v>Yes</v>
      </c>
      <c r="JP142" s="269" t="str">
        <f>IF(AND((RIGHT($JP$3,2)-'[1]Miter Profiles'!$AC$277-'[1]Outside Edges'!$B141)&gt;=5,'[1]Outside Edges'!$P141="Yes"),"Yes","No")</f>
        <v>Yes</v>
      </c>
      <c r="JQ142" s="269" t="str">
        <f>IF(AND((RIGHT($JQ$3,2)-'[1]Miter Profiles'!$AC$278-'[1]Outside Edges'!$B141)&gt;=5,'[1]Outside Edges'!$P141="Yes"),"Yes","No")</f>
        <v>Yes</v>
      </c>
      <c r="JR142" s="283" t="str">
        <f>IF(AND((RIGHT($JR$3,2)-'[1]Miter Profiles'!$AC$279-'[1]Outside Edges'!$B141)&gt;=5,'[1]Outside Edges'!$P141="Yes"),"Yes","No")</f>
        <v>No</v>
      </c>
      <c r="JS142" s="283" t="str">
        <f>IF(AND((RIGHT($JS$3,2)-'[1]Miter Profiles'!$AC$280-'[1]Outside Edges'!$B141)&gt;=5,'[1]Outside Edges'!$P141="Yes"),"Yes","No")</f>
        <v>No</v>
      </c>
      <c r="JT142" s="283" t="str">
        <f>IF(AND((RIGHT($JT$3,2)-'[1]Miter Profiles'!$AC$281-'[1]Outside Edges'!$B141)&gt;=5,'[1]Outside Edges'!$P141="Yes"),"Yes","No")</f>
        <v>Yes</v>
      </c>
      <c r="JU142" s="269" t="str">
        <f>IF(AND((RIGHT($JU$3,2)-'[1]Miter Profiles'!$AC$282-'[1]Outside Edges'!$B141)&gt;=5,'[1]Outside Edges'!$P141="Yes"),"Yes","No")</f>
        <v>No</v>
      </c>
      <c r="JV142" s="269" t="str">
        <f>IF(AND((RIGHT($JV$3,2)-'[1]Miter Profiles'!$AC$283-'[1]Outside Edges'!$B141)&gt;=5,'[1]Outside Edges'!$P141="Yes"),"Yes","No")</f>
        <v>No</v>
      </c>
      <c r="JW142" s="269" t="str">
        <f>IF(AND((RIGHT($JW$3,2)-'[1]Miter Profiles'!$AC$284-'[1]Outside Edges'!$B141)&gt;=5,'[1]Outside Edges'!$P141="Yes"),"Yes","No")</f>
        <v>Yes</v>
      </c>
      <c r="JX142" s="283" t="str">
        <f>IF(AND((RIGHT($JX$3,2)-'[1]Miter Profiles'!$AC$285-'[1]Outside Edges'!$B141)&gt;=5,'[1]Outside Edges'!$P141="Yes"),"Yes","No")</f>
        <v>Yes</v>
      </c>
      <c r="JY142" s="283" t="str">
        <f>IF(AND((RIGHT($JY$3,2)-'[1]Miter Profiles'!$AC$286-'[1]Outside Edges'!$B141)&gt;=5,'[1]Outside Edges'!$P141="Yes"),"Yes","No")</f>
        <v>Yes</v>
      </c>
      <c r="JZ142" s="283" t="str">
        <f>IF(AND((RIGHT($JZ$3,2)-'[1]Miter Profiles'!$AC$287-'[1]Outside Edges'!$B141)&gt;=5,'[1]Outside Edges'!$P141="Yes"),"Yes","No")</f>
        <v>Yes</v>
      </c>
      <c r="KA142" s="269" t="str">
        <f>IF(AND((RIGHT($KA$3,2)-'[1]Miter Profiles'!$AC$288-'[1]Outside Edges'!$B141)&gt;=5,'[1]Outside Edges'!$P141="Yes"),"Yes","No")</f>
        <v>No</v>
      </c>
      <c r="KB142" s="269" t="str">
        <f>IF(AND((RIGHT($KB$3,2)-'[1]Miter Profiles'!$AC$289-'[1]Outside Edges'!$B141)&gt;=5,'[1]Outside Edges'!$P141="Yes"),"Yes","No")</f>
        <v>Yes</v>
      </c>
      <c r="KC142" s="269" t="str">
        <f>IF(AND((RIGHT($KC$3,2)-'[1]Miter Profiles'!$AC$290-'[1]Outside Edges'!$B141)&gt;=5,'[1]Outside Edges'!$P141="Yes"),"Yes","No")</f>
        <v>Yes</v>
      </c>
      <c r="KD142" s="283" t="str">
        <f>IF(AND((RIGHT($KD$3,2)-'[1]Miter Profiles'!$AC$291-'[1]Outside Edges'!$B141)&gt;=5,'[1]Outside Edges'!$P141="Yes"),"Yes","No")</f>
        <v>No</v>
      </c>
      <c r="KE142" s="283" t="str">
        <f>IF(AND((RIGHT($KE$3,2)-'[1]Miter Profiles'!$AC$292-'[1]Outside Edges'!$B141)&gt;=5,'[1]Outside Edges'!$P141="Yes"),"Yes","No")</f>
        <v>Yes</v>
      </c>
      <c r="KF142" s="283" t="str">
        <f>IF(AND((RIGHT($KF$3,2)-'[1]Miter Profiles'!$AC$293-'[1]Outside Edges'!$B141)&gt;=5,'[1]Outside Edges'!$P141="Yes"),"Yes","No")</f>
        <v>Yes</v>
      </c>
      <c r="KG142" s="269" t="str">
        <f>IF(AND((RIGHT($KG$3,2)-'[1]Miter Profiles'!$AC$294-'[1]Outside Edges'!$B141)&gt;=5,'[1]Outside Edges'!$P141="Yes"),"Yes","No")</f>
        <v>Yes</v>
      </c>
      <c r="KH142" s="269" t="str">
        <f>IF(AND((RIGHT($KH$3,2)-'[1]Miter Profiles'!$AC$295-'[1]Outside Edges'!$B141)&gt;=5,'[1]Outside Edges'!$P141="Yes"),"Yes","No")</f>
        <v>Yes</v>
      </c>
      <c r="KI142" s="269" t="str">
        <f>IF(AND((RIGHT($KI$3,2)-'[1]Miter Profiles'!$AC$296-'[1]Outside Edges'!$B141)&gt;=5,'[1]Outside Edges'!$P141="Yes"),"Yes","No")</f>
        <v>Yes</v>
      </c>
      <c r="KJ142" s="283" t="str">
        <f>IF(AND((RIGHT($KJ$3,2)-'[1]Miter Profiles'!$AC$297-'[1]Outside Edges'!$B141)&gt;=5,'[1]Outside Edges'!$P141="Yes"),"Yes","No")</f>
        <v>Yes</v>
      </c>
      <c r="KK142" s="283" t="str">
        <f>IF(AND((RIGHT($KK$3,2)-'[1]Miter Profiles'!$AC$298-'[1]Outside Edges'!$B141)&gt;=5,'[1]Outside Edges'!$P141="Yes"),"Yes","No")</f>
        <v>Yes</v>
      </c>
      <c r="KL142" s="283" t="str">
        <f>IF(AND((RIGHT($KL$3,2)-'[1]Miter Profiles'!$AC$299-'[1]Outside Edges'!$B141)&gt;=5,'[1]Outside Edges'!$P141="Yes"),"Yes","No")</f>
        <v>Yes</v>
      </c>
      <c r="KM142" s="269" t="str">
        <f>IF(AND((RIGHT($KM$3,2)-'[1]Miter Profiles'!$AC$300-'[1]Outside Edges'!$B141)&gt;=5,'[1]Outside Edges'!$P141="Yes"),"Yes","No")</f>
        <v>Yes</v>
      </c>
      <c r="KN142" s="269" t="str">
        <f>IF(AND((RIGHT($KN$3,2)-'[1]Miter Profiles'!$AC$301-'[1]Outside Edges'!$B141)&gt;=5,'[1]Outside Edges'!$P141="Yes"),"Yes","No")</f>
        <v>Yes</v>
      </c>
      <c r="KO142" s="269" t="str">
        <f>IF(AND((RIGHT($KO$3,2)-'[1]Miter Profiles'!$AC$302-'[1]Outside Edges'!$B141)&gt;=5,'[1]Outside Edges'!$P141="Yes"),"Yes","No")</f>
        <v>Yes</v>
      </c>
      <c r="KP142" s="283" t="str">
        <f>IF(AND((RIGHT($KP$3,2)-'[1]Miter Profiles'!$AC$303-'[1]Outside Edges'!$B141)&gt;=5,'[1]Outside Edges'!$P141="Yes"),"Yes","No")</f>
        <v>Yes</v>
      </c>
      <c r="KQ142" s="283" t="str">
        <f>IF(AND((RIGHT($KQ$3,2)-'[1]Miter Profiles'!$AC$304-'[1]Outside Edges'!$B141)&gt;=5,'[1]Outside Edges'!$P141="Yes"),"Yes","No")</f>
        <v>Yes</v>
      </c>
      <c r="KR142" s="283" t="str">
        <f>IF(AND((RIGHT($KR$3,2)-'[1]Miter Profiles'!$AC$305-'[1]Outside Edges'!$B141)&gt;=5,'[1]Outside Edges'!$P141="Yes"),"Yes","No")</f>
        <v>Yes</v>
      </c>
      <c r="KS142" s="269" t="str">
        <f>IF(AND((RIGHT($KS$3,2)-'[1]Miter Profiles'!$AC$306-'[1]Outside Edges'!$B141)&gt;=5,'[1]Outside Edges'!$P141="Yes"),"Yes","No")</f>
        <v>Yes</v>
      </c>
      <c r="KT142" s="269" t="str">
        <f>IF(AND((RIGHT($KT$3,2)-'[1]Miter Profiles'!$AC$307-'[1]Outside Edges'!$B141)&gt;=5,'[1]Outside Edges'!$P141="Yes"),"Yes","No")</f>
        <v>Yes</v>
      </c>
      <c r="KU142" s="269" t="str">
        <f>IF(AND((RIGHT($KU$3,2)-'[1]Miter Profiles'!$AC$308-'[1]Outside Edges'!$B141)&gt;=5,'[1]Outside Edges'!$P141="Yes"),"Yes","No")</f>
        <v>Yes</v>
      </c>
      <c r="KV142" s="283" t="str">
        <f>IF(AND((RIGHT($KV$3,2)-'[1]Miter Profiles'!$AC$309-'[1]Outside Edges'!$B141)&gt;=5,'[1]Outside Edges'!$P141="Yes"),"Yes","No")</f>
        <v>No</v>
      </c>
      <c r="KW142" s="283" t="str">
        <f>IF(AND((RIGHT($KW$3,2)-'[1]Miter Profiles'!$AC$310-'[1]Outside Edges'!$B141)&gt;=5,'[1]Outside Edges'!$P141="Yes"),"Yes","No")</f>
        <v>Yes</v>
      </c>
      <c r="KX142" s="283" t="str">
        <f>IF(AND((RIGHT($KX$3,2)-'[1]Miter Profiles'!$AC$311-'[1]Outside Edges'!$B141)&gt;=5,'[1]Outside Edges'!$P141="Yes"),"Yes","No")</f>
        <v>Yes</v>
      </c>
      <c r="KY142" s="269" t="str">
        <f>IF(AND((RIGHT($KY$3,2)-'[1]Miter Profiles'!$AC$312-'[1]Outside Edges'!$B141)&gt;=5,'[1]Outside Edges'!$P141="Yes"),"Yes","No")</f>
        <v>No</v>
      </c>
      <c r="KZ142" s="269" t="str">
        <f>IF(AND((RIGHT($KZ$3,2)-'[1]Miter Profiles'!$AC$313-'[1]Outside Edges'!$B141)&gt;=5,'[1]Outside Edges'!$P141="Yes"),"Yes","No")</f>
        <v>Yes</v>
      </c>
      <c r="LA142" s="269" t="str">
        <f>IF(AND((RIGHT($LA$3,2)-'[1]Miter Profiles'!$AC$314-'[1]Outside Edges'!$B141)&gt;=5,'[1]Outside Edges'!$P141="Yes"),"Yes","No")</f>
        <v>Yes</v>
      </c>
      <c r="LB142" s="283" t="str">
        <f>IF(AND((RIGHT($LB$3,2)-'[1]Miter Profiles'!$AC$315-'[1]Outside Edges'!$B141)&gt;=5,'[1]Outside Edges'!$P141="Yes"),"Yes","No")</f>
        <v>No</v>
      </c>
      <c r="LC142" s="283" t="str">
        <f>IF(AND((RIGHT($LC$3,2)-'[1]Miter Profiles'!$AC$316-'[1]Outside Edges'!$B141)&gt;=5,'[1]Outside Edges'!$P141="Yes"),"Yes","No")</f>
        <v>No</v>
      </c>
      <c r="LD142" s="283" t="str">
        <f>IF(AND((RIGHT($LD$3,2)-'[1]Miter Profiles'!$AC$317-'[1]Outside Edges'!$B141)&gt;=5,'[1]Outside Edges'!$P141="Yes"),"Yes","No")</f>
        <v>No</v>
      </c>
      <c r="LE142" s="283" t="str">
        <f>IF(AND((RIGHT($LE$3,2)-'[1]Miter Profiles'!$AC$318-'[1]Outside Edges'!$B141)&gt;=5,'[1]Outside Edges'!$P141="Yes"),"Yes","No")</f>
        <v>No</v>
      </c>
      <c r="LF142" s="269" t="str">
        <f>IF(AND((RIGHT($LF$3,2)-'[1]Miter Profiles'!$AC$319-'[1]Outside Edges'!$B141)&gt;=5,'[1]Outside Edges'!$P141="Yes"),"Yes","No")</f>
        <v>No</v>
      </c>
      <c r="LG142" s="269" t="str">
        <f>IF(AND((RIGHT($LG$3,2)-'[1]Miter Profiles'!$AC$320-'[1]Outside Edges'!$B141)&gt;=5,'[1]Outside Edges'!$P141="Yes"),"Yes","No")</f>
        <v>No</v>
      </c>
      <c r="LH142" s="269" t="str">
        <f>IF(AND((RIGHT($LH$3,2)-'[1]Miter Profiles'!$AC$321-'[1]Outside Edges'!$B141)&gt;=5,'[1]Outside Edges'!$P141="Yes"),"Yes","No")</f>
        <v>No</v>
      </c>
      <c r="LI142" s="269" t="str">
        <f>IF(AND((RIGHT($LI$3,2)-'[1]Miter Profiles'!$AC$322-'[1]Outside Edges'!$B141)&gt;=5,'[1]Outside Edges'!$P141="Yes"),"Yes","No")</f>
        <v>No</v>
      </c>
      <c r="LJ142" s="283" t="str">
        <f>IF(AND((RIGHT($LJ$3,2)-'[1]Miter Profiles'!$AC$323-'[1]Outside Edges'!$B141)&gt;=5,'[1]Outside Edges'!$P141="Yes"),"Yes","No")</f>
        <v>No</v>
      </c>
      <c r="LK142" s="283" t="str">
        <f>IF(AND((RIGHT($LK$3,2)-'[1]Miter Profiles'!$AC$324-'[1]Outside Edges'!$B141)&gt;=5,'[1]Outside Edges'!$P141="Yes"),"Yes","No")</f>
        <v>Yes</v>
      </c>
      <c r="LL142" s="283" t="str">
        <f>IF(AND((RIGHT($LL$3,2)-'[1]Miter Profiles'!$AC$325-'[1]Outside Edges'!$B141)&gt;=5,'[1]Outside Edges'!$P141="Yes"),"Yes","No")</f>
        <v>Yes</v>
      </c>
      <c r="LM142" s="269" t="str">
        <f>IF(AND((RIGHT($LM$3,2)-'[1]Miter Profiles'!$AC$326-'[1]Outside Edges'!$B141)&gt;=5,'[1]Outside Edges'!$P141="Yes"),"Yes","No")</f>
        <v>Yes</v>
      </c>
      <c r="LN142" s="269" t="str">
        <f>IF(AND((RIGHT($LN$3,2)-'[1]Miter Profiles'!$AC$327-'[1]Outside Edges'!$B141)&gt;=5,'[1]Outside Edges'!$P141="Yes"),"Yes","No")</f>
        <v>Yes</v>
      </c>
      <c r="LO142" s="269" t="str">
        <f>IF(AND((RIGHT($LO$3,2)-'[1]Miter Profiles'!$AC$328-'[1]Outside Edges'!$B141)&gt;=5,'[1]Outside Edges'!$P141="Yes"),"Yes","No")</f>
        <v>Yes</v>
      </c>
      <c r="LP142" s="283" t="str">
        <f>IF(AND((RIGHT($LP$3,2)-'[1]Miter Profiles'!$AC$329-'[1]Outside Edges'!$B141)&gt;=5,'[1]Outside Edges'!$P141="Yes"),"Yes","No")</f>
        <v>No</v>
      </c>
      <c r="LQ142" s="283" t="str">
        <f>IF(AND((RIGHT($LQ$3,2)-'[1]Miter Profiles'!$AC$330-'[1]Outside Edges'!$B141)&gt;=5,'[1]Outside Edges'!$P141="Yes"),"Yes","No")</f>
        <v>Yes</v>
      </c>
      <c r="LR142" s="283" t="str">
        <f>IF(AND((RIGHT($LR$3,2)-'[1]Miter Profiles'!$AC$331-'[1]Outside Edges'!$B141)&gt;=5,'[1]Outside Edges'!$P141="Yes"),"Yes","No")</f>
        <v>Yes</v>
      </c>
      <c r="LS142" s="269" t="str">
        <f>IF(AND((RIGHT($LS$3,2)-'[1]Miter Profiles'!$AC$332-'[1]Outside Edges'!$B141)&gt;=5,'[1]Outside Edges'!$P141="Yes"),"Yes","No")</f>
        <v>No</v>
      </c>
      <c r="LT142" s="269" t="str">
        <f>IF(AND((RIGHT($LT$3,2)-'[1]Miter Profiles'!$AC$333-'[1]Outside Edges'!$B141)&gt;=5,'[1]Outside Edges'!$P141="Yes"),"Yes","No")</f>
        <v>Yes</v>
      </c>
      <c r="LU142" s="269" t="str">
        <f>IF(AND((RIGHT($LU$3,2)-'[1]Miter Profiles'!$AC$334-'[1]Outside Edges'!$B141)&gt;=5,'[1]Outside Edges'!$P141="Yes"),"Yes","No")</f>
        <v>Yes</v>
      </c>
      <c r="LV142" s="283" t="str">
        <f>IF(AND((RIGHT($LV$3,2)-'[1]Miter Profiles'!$AC$335-'[1]Outside Edges'!$B141)&gt;=5,'[1]Outside Edges'!$P141="Yes"),"Yes","No")</f>
        <v>No</v>
      </c>
      <c r="LW142" s="283" t="str">
        <f>IF(AND((RIGHT($LW$3,2)-'[1]Miter Profiles'!$AC$336-'[1]Outside Edges'!$B141)&gt;=5,'[1]Outside Edges'!$P141="Yes"),"Yes","No")</f>
        <v>Yes</v>
      </c>
      <c r="LX142" s="283" t="str">
        <f>IF(AND((RIGHT($LX$3,2)-'[1]Miter Profiles'!$AC$337-'[1]Outside Edges'!$B141)&gt;=5,'[1]Outside Edges'!$P141="Yes"),"Yes","No")</f>
        <v>Yes</v>
      </c>
      <c r="LY142" s="269" t="str">
        <f>IF(AND((RIGHT($LY$3,2)-'[1]Miter Profiles'!$AC$338-'[1]Outside Edges'!$B141)&gt;=5,'[1]Outside Edges'!$P141="Yes"),"Yes","No")</f>
        <v>No</v>
      </c>
      <c r="LZ142" s="269" t="str">
        <f>IF(AND((RIGHT($LZ$3,2)-'[1]Miter Profiles'!$AC$339-'[1]Outside Edges'!$B141)&gt;=5,'[1]Outside Edges'!$P141="Yes"),"Yes","No")</f>
        <v>Yes</v>
      </c>
      <c r="MA142" s="269" t="str">
        <f>IF(AND((RIGHT($MA$3,2)-'[1]Miter Profiles'!$AC$340-'[1]Outside Edges'!$B141)&gt;=5,'[1]Outside Edges'!$P141="Yes"),"Yes","No")</f>
        <v>Yes</v>
      </c>
      <c r="MB142" s="283" t="str">
        <f>IF(AND((RIGHT($MB$3,2)-'[1]Miter Profiles'!$AC$341-'[1]Outside Edges'!$B141)&gt;=5,'[1]Outside Edges'!$P141="Yes"),"Yes","No")</f>
        <v>No</v>
      </c>
      <c r="MC142" s="283" t="str">
        <f>IF(AND((RIGHT($MC$3,2)-'[1]Miter Profiles'!$AC$342-'[1]Outside Edges'!$B141)&gt;=5,'[1]Outside Edges'!$P141="Yes"),"Yes","No")</f>
        <v>Yes</v>
      </c>
      <c r="MD142" s="283" t="str">
        <f>IF(AND((RIGHT($MD$3,2)-'[1]Miter Profiles'!$AC$343-'[1]Outside Edges'!$B141)&gt;=5,'[1]Outside Edges'!$P141="Yes"),"Yes","No")</f>
        <v>Yes</v>
      </c>
      <c r="ME142" s="269" t="str">
        <f>IF(AND((RIGHT($ME$3,2)-'[1]Miter Profiles'!$AC$344-'[1]Outside Edges'!$B141)&gt;=5,'[1]Outside Edges'!$P141="Yes"),"Yes","No")</f>
        <v>Yes</v>
      </c>
      <c r="MF142" s="269" t="str">
        <f>IF(AND((RIGHT($MF$3,2)-'[1]Miter Profiles'!$AC$345-'[1]Outside Edges'!$B141)&gt;=5,'[1]Outside Edges'!$P141="Yes"),"Yes","No")</f>
        <v>Yes</v>
      </c>
      <c r="MG142" s="269" t="str">
        <f>IF(AND((RIGHT($MG$3,2)-'[1]Miter Profiles'!$AC$346-'[1]Outside Edges'!$B141)&gt;=5,'[1]Outside Edges'!$P141="Yes"),"Yes","No")</f>
        <v>Yes</v>
      </c>
      <c r="MH142" s="283" t="str">
        <f>IF(AND((RIGHT($MH$3,2)-'[1]Miter Profiles'!$AC$347-'[1]Outside Edges'!$B141)&gt;=5,'[1]Outside Edges'!$P141="Yes"),"Yes","No")</f>
        <v>Yes</v>
      </c>
      <c r="MI142" s="283" t="str">
        <f>IF(AND((RIGHT($MI$3,2)-'[1]Miter Profiles'!$AC$348-'[1]Outside Edges'!$B141)&gt;=5,'[1]Outside Edges'!$P141="Yes"),"Yes","No")</f>
        <v>Yes</v>
      </c>
      <c r="MJ142" s="283" t="str">
        <f>IF(AND((RIGHT($MJ$3,2)-'[1]Miter Profiles'!$AC$349-'[1]Outside Edges'!$B141)&gt;=5,'[1]Outside Edges'!$P141="Yes"),"Yes","No")</f>
        <v>Yes</v>
      </c>
      <c r="MK142" s="269" t="str">
        <f>IF(AND((RIGHT($MK$3,2)-'[1]Miter Profiles'!$AC$350-'[1]Outside Edges'!$B141)&gt;=5,'[1]Outside Edges'!$P141="Yes"),"Yes","No")</f>
        <v>Yes</v>
      </c>
      <c r="ML142" s="269" t="str">
        <f>IF(AND((RIGHT($ML$3,2)-'[1]Miter Profiles'!$AC$351-'[1]Outside Edges'!$B141)&gt;=5,'[1]Outside Edges'!$P141="Yes"),"Yes","No")</f>
        <v>Yes</v>
      </c>
      <c r="MM142" s="269" t="str">
        <f>IF(AND((RIGHT($MM$3,2)-'[1]Miter Profiles'!$AC$352-'[1]Outside Edges'!$B141)&gt;=5,'[1]Outside Edges'!$P141="Yes"),"Yes","No")</f>
        <v>Yes</v>
      </c>
      <c r="MN142" s="283" t="str">
        <f>IF(AND((RIGHT($MK$3,2)-'[1]Miter Profiles'!$AC$350-'[1]Outside Edges'!$B141)&gt;=5,'[1]Outside Edges'!$P141="Yes"),"Yes","No")</f>
        <v>Yes</v>
      </c>
      <c r="MO142" s="283" t="str">
        <f>IF(AND((RIGHT($ML$3,2)-'[1]Miter Profiles'!$AC$351-'[1]Outside Edges'!$B141)&gt;=5,'[1]Outside Edges'!$P141="Yes"),"Yes","No")</f>
        <v>Yes</v>
      </c>
      <c r="MP142" s="283" t="str">
        <f>IF(AND((RIGHT($MM$3,2)-'[1]Miter Profiles'!$AC$352-'[1]Outside Edges'!$B141)&gt;=5,'[1]Outside Edges'!$P141="Yes"),"Yes","No")</f>
        <v>Yes</v>
      </c>
    </row>
    <row r="143" spans="1:354" ht="15.75" customHeight="1" thickBot="1" x14ac:dyDescent="0.3">
      <c r="A143" s="8" t="str">
        <f>IF('[1]Outside Edges'!$A142&lt;&gt;"",'[1]Outside Edges'!$A142,"")</f>
        <v>D140</v>
      </c>
      <c r="B143" s="10" t="str">
        <f>IF(AND((RIGHT($B$3,2)-'[1]Miter Profiles'!$AC$3-'[1]Outside Edges'!$B142)&gt;=5,'[1]Outside Edges'!$P142="Yes"),"Yes","No")</f>
        <v>Yes</v>
      </c>
      <c r="C143" s="10" t="str">
        <f>IF(AND((RIGHT($C$3,2)-'[1]Miter Profiles'!$AC$4-'[1]Outside Edges'!$B142)&gt;=5,'[1]Outside Edges'!$P142="Yes"),"Yes","No")</f>
        <v>Yes</v>
      </c>
      <c r="D143" s="85" t="str">
        <f>IF(AND((RIGHT($D$3,2)-'[1]Miter Profiles'!$AC$5-'[1]Outside Edges'!$B142)&gt;=5,'[1]Outside Edges'!$P142="Yes"),"Yes","No")</f>
        <v>Yes</v>
      </c>
      <c r="E143" s="86" t="str">
        <f>IF(AND((RIGHT($E$3,2)-'[1]Miter Profiles'!$AC$6-'[1]Outside Edges'!$B142)&gt;=5,'[1]Outside Edges'!$P142="Yes"),"Yes","No")</f>
        <v>Yes</v>
      </c>
      <c r="F143" s="11" t="str">
        <f>IF(AND((RIGHT($F$3,2)-'[1]Miter Profiles'!$AC$7-'[1]Outside Edges'!$B142)&gt;=5,'[1]Outside Edges'!$P142="Yes"),"Yes","No")</f>
        <v>Yes</v>
      </c>
      <c r="G143" s="87" t="str">
        <f>IF(AND((RIGHT($G$3,2)-'[1]Miter Profiles'!$AC$8-'[1]Outside Edges'!$B142)&gt;=5,'[1]Outside Edges'!$P142="Yes"),"Yes","No")</f>
        <v>Yes</v>
      </c>
      <c r="H143" s="10" t="str">
        <f>IF(AND((RIGHT($H$3,2)-'[1]Miter Profiles'!$AC$9-'[1]Outside Edges'!$B142)&gt;=5,'[1]Outside Edges'!$P142="Yes"),"Yes","No")</f>
        <v>Yes</v>
      </c>
      <c r="I143" s="10" t="str">
        <f>IF(AND((RIGHT($I$3,2)-'[1]Miter Profiles'!$AC$10-'[1]Outside Edges'!$B142)&gt;=5,'[1]Outside Edges'!$P142="Yes"),"Yes","No")</f>
        <v>Yes</v>
      </c>
      <c r="J143" s="85" t="str">
        <f>IF(AND((RIGHT($J$3,2)-'[1]Miter Profiles'!$AC$11-'[1]Outside Edges'!$B142)&gt;=5,'[1]Outside Edges'!$P142="Yes"),"Yes","No")</f>
        <v>Yes</v>
      </c>
      <c r="K143" s="86" t="str">
        <f>IF(AND((RIGHT($K$3,2)-'[1]Miter Profiles'!$AC$12-'[1]Outside Edges'!$B142)&gt;=5,'[1]Outside Edges'!$P142="Yes"),"Yes","No")</f>
        <v>Yes</v>
      </c>
      <c r="L143" s="11" t="str">
        <f>IF(AND((RIGHT($L$3,2)-'[1]Miter Profiles'!$AC$13-'[1]Outside Edges'!$B142)&gt;=5,'[1]Outside Edges'!$P142="Yes"),"Yes","No")</f>
        <v>Yes</v>
      </c>
      <c r="M143" s="87" t="str">
        <f>IF(AND((RIGHT($M$3,2)-'[1]Miter Profiles'!$AC$14-'[1]Outside Edges'!$B142)&gt;=5,'[1]Outside Edges'!$P142="Yes"),"Yes","No")</f>
        <v>Yes</v>
      </c>
      <c r="N143" s="10" t="str">
        <f>IF(AND((RIGHT($N$3,2)-'[1]Miter Profiles'!$AC$15-'[1]Outside Edges'!$B142)&gt;=4,'[1]Outside Edges'!$P142="Yes"),"Yes","No")</f>
        <v>Yes</v>
      </c>
      <c r="O143" s="10" t="str">
        <f>IF(AND((RIGHT($O$3,2)-'[1]Miter Profiles'!$AC$16-'[1]Outside Edges'!$B142)&gt;=5,'[1]Outside Edges'!$P142="Yes"),"Yes","No")</f>
        <v>Yes</v>
      </c>
      <c r="P143" s="85" t="str">
        <f>IF(AND((RIGHT($P$3,2)-'[1]Miter Profiles'!$AC$17-'[1]Outside Edges'!$B142)&gt;=5,'[1]Outside Edges'!$P142="Yes"),"Yes","No")</f>
        <v>Yes</v>
      </c>
      <c r="Q143" s="86" t="str">
        <f>IF(AND((RIGHT($Q$3,2)-'[1]Miter Profiles'!$AC$18-'[1]Outside Edges'!$B142)&gt;=5,'[1]Outside Edges'!$P142="Yes"),"Yes","No")</f>
        <v>Yes</v>
      </c>
      <c r="R143" s="11" t="str">
        <f>IF(AND((RIGHT($R$3,2)-'[1]Miter Profiles'!$AC$19-'[1]Outside Edges'!$B142)&gt;=5,'[1]Outside Edges'!$P142="Yes"),"Yes","No")</f>
        <v>Yes</v>
      </c>
      <c r="S143" s="87" t="str">
        <f>IF(AND((RIGHT($S$3,2)-'[1]Miter Profiles'!$AC$20-'[1]Outside Edges'!$B142)&gt;=5,'[1]Outside Edges'!$P142="Yes"),"Yes","No")</f>
        <v>Yes</v>
      </c>
      <c r="T143" s="10" t="str">
        <f>IF(AND((RIGHT($T$3,2)-'[1]Miter Profiles'!$AC$21-'[1]Outside Edges'!$B142)&gt;=5,'[1]Outside Edges'!$P142="Yes"),"Yes","No")</f>
        <v>Yes</v>
      </c>
      <c r="U143" s="10" t="str">
        <f>IF(AND((RIGHT($U$3,2)-'[1]Miter Profiles'!$AC$22-'[1]Outside Edges'!$B142)&gt;=5,'[1]Outside Edges'!$P142="Yes"),"Yes","No")</f>
        <v>Yes</v>
      </c>
      <c r="V143" s="85" t="str">
        <f>IF(AND((RIGHT($V$3,2)-'[1]Miter Profiles'!$AC$23-'[1]Outside Edges'!$B142)&gt;=5,'[1]Outside Edges'!$P142="Yes"),"Yes","No")</f>
        <v>Yes</v>
      </c>
      <c r="W143" s="86" t="str">
        <f>IF(AND((RIGHT($W$3,2)-'[1]Miter Profiles'!$AC$24-'[1]Outside Edges'!$B142)&gt;=5,'[1]Outside Edges'!$P142="Yes"),"Yes","No")</f>
        <v>No</v>
      </c>
      <c r="X143" s="11" t="str">
        <f>IF(AND((RIGHT($X$3,2)-'[1]Miter Profiles'!$AC$25-'[1]Outside Edges'!$B142)&gt;=5,'[1]Outside Edges'!$P142="Yes"),"Yes","No")</f>
        <v>Yes</v>
      </c>
      <c r="Y143" s="87" t="str">
        <f>IF(AND((RIGHT($Y$3,2)-'[1]Miter Profiles'!$AC$26-'[1]Outside Edges'!$B142)&gt;=5,'[1]Outside Edges'!$P142="Yes"),"Yes","No")</f>
        <v>Yes</v>
      </c>
      <c r="Z143" s="10" t="str">
        <f>IF(AND((RIGHT($Z$3,2)-'[1]Miter Profiles'!$AC$27-'[1]Outside Edges'!$B142)&gt;=5,'[1]Outside Edges'!$P142="Yes"),"Yes","No")</f>
        <v>Yes</v>
      </c>
      <c r="AA143" s="10" t="str">
        <f>IF(AND((RIGHT($AA$3,2)-'[1]Miter Profiles'!$AC$28-'[1]Outside Edges'!$B142)&gt;=5,'[1]Outside Edges'!$P142="Yes"),"Yes","No")</f>
        <v>Yes</v>
      </c>
      <c r="AB143" s="85" t="str">
        <f>IF(AND((RIGHT($AB$3,2)-'[1]Miter Profiles'!$AC$29-'[1]Outside Edges'!$B142)&gt;=5,'[1]Outside Edges'!$P142="Yes"),"Yes","No")</f>
        <v>Yes</v>
      </c>
      <c r="AC143" s="86" t="str">
        <f>IF(AND((RIGHT($AC$3,2)-'[1]Miter Profiles'!$AC$30-'[1]Outside Edges'!$B142)&gt;=5,'[1]Outside Edges'!$P142="Yes"),"Yes","No")</f>
        <v>Yes</v>
      </c>
      <c r="AD143" s="11" t="str">
        <f>IF(AND((RIGHT($AD$3,2)-'[1]Miter Profiles'!$AC$31-'[1]Outside Edges'!$B142)&gt;=5,'[1]Outside Edges'!$P142="Yes"),"Yes","No")</f>
        <v>Yes</v>
      </c>
      <c r="AE143" s="87" t="str">
        <f>IF(AND((RIGHT($AE$3,2)-'[1]Miter Profiles'!$AC$32-'[1]Outside Edges'!$B142)&gt;=5,'[1]Outside Edges'!$P142="Yes"),"Yes","No")</f>
        <v>Yes</v>
      </c>
      <c r="AF143" s="10" t="str">
        <f>IF(AND((RIGHT($AF$3,2)-'[1]Miter Profiles'!$AC$33-'[1]Outside Edges'!$B142)&gt;=5,'[1]Outside Edges'!$P142="Yes"),"Yes","No")</f>
        <v>Yes</v>
      </c>
      <c r="AG143" s="10" t="str">
        <f>IF(AND((RIGHT($AG$3,2)-'[1]Miter Profiles'!$AC$34-'[1]Outside Edges'!$B142)&gt;=5,'[1]Outside Edges'!$P142="Yes"),"Yes","No")</f>
        <v>Yes</v>
      </c>
      <c r="AH143" s="85" t="str">
        <f>IF(AND((RIGHT($AH$3,2)-'[1]Miter Profiles'!$AC$35-'[1]Outside Edges'!$B142)&gt;=5,'[1]Outside Edges'!$P142="Yes"),"Yes","No")</f>
        <v>Yes</v>
      </c>
      <c r="AI143" s="86" t="str">
        <f>IF(AND((RIGHT($AI$3,2)-'[1]Miter Profiles'!$AC$36-'[1]Outside Edges'!$B142)&gt;=5,'[1]Outside Edges'!$P142="Yes"),"Yes","No")</f>
        <v>Yes</v>
      </c>
      <c r="AJ143" s="11" t="str">
        <f>IF(AND((RIGHT($AJ$3,2)-'[1]Miter Profiles'!$AC$37-'[1]Outside Edges'!$B142)&gt;=5,'[1]Outside Edges'!$P142="Yes"),"Yes","No")</f>
        <v>Yes</v>
      </c>
      <c r="AK143" s="87" t="str">
        <f>IF(AND((RIGHT($AK$3,2)-'[1]Miter Profiles'!$AC$38-'[1]Outside Edges'!$B142)&gt;=5,'[1]Outside Edges'!$P142="Yes"),"Yes","No")</f>
        <v>Yes</v>
      </c>
      <c r="AL143" s="10" t="str">
        <f>IF(AND((RIGHT($AL$3,2)-'[1]Miter Profiles'!$AC$39-'[1]Outside Edges'!$B142)&gt;=5,'[1]Outside Edges'!$P142="Yes"),"Yes","No")</f>
        <v>Yes</v>
      </c>
      <c r="AM143" s="10" t="str">
        <f>IF(AND((RIGHT($AM$3,2)-'[1]Miter Profiles'!$AC$40-'[1]Outside Edges'!$B142)&gt;=5,'[1]Outside Edges'!$P142="Yes"),"Yes","No")</f>
        <v>Yes</v>
      </c>
      <c r="AN143" s="85" t="str">
        <f>IF(AND((RIGHT($AN$3,2)-'[1]Miter Profiles'!$AC$41-'[1]Outside Edges'!$B142)&gt;=5,'[1]Outside Edges'!$P142="Yes"),"Yes","No")</f>
        <v>Yes</v>
      </c>
      <c r="AO143" s="86" t="str">
        <f>IF(AND((RIGHT($AO$3,2)-'[1]Miter Profiles'!$AC$42-'[1]Outside Edges'!$B142)&gt;=5,'[1]Outside Edges'!$P142="Yes"),"Yes","No")</f>
        <v>Yes</v>
      </c>
      <c r="AP143" s="11" t="str">
        <f>IF(AND((RIGHT($AP$3,2)-'[1]Miter Profiles'!$AC$43-'[1]Outside Edges'!$B142)&gt;=5,'[1]Outside Edges'!$P142="Yes"),"Yes","No")</f>
        <v>Yes</v>
      </c>
      <c r="AQ143" s="87" t="str">
        <f>IF(AND((RIGHT($AQ$3,2)-'[1]Miter Profiles'!$AC$44-'[1]Outside Edges'!$B142)&gt;=5,'[1]Outside Edges'!$P142="Yes"),"Yes","No")</f>
        <v>Yes</v>
      </c>
      <c r="AR143" s="10" t="str">
        <f>IF(AND((RIGHT($AR$3,2)-'[1]Miter Profiles'!$AC$45-'[1]Outside Edges'!$B142)&gt;=5,'[1]Outside Edges'!$P142="Yes"),"Yes","No")</f>
        <v>Yes</v>
      </c>
      <c r="AS143" s="10" t="str">
        <f>IF(AND((RIGHT($AS$3,2)-'[1]Miter Profiles'!$AC$46-'[1]Outside Edges'!$B142)&gt;=5,'[1]Outside Edges'!$P142="Yes"),"Yes","No")</f>
        <v>Yes</v>
      </c>
      <c r="AT143" s="85" t="str">
        <f>IF(AND((RIGHT($AT$3,2)-'[1]Miter Profiles'!$AC$47-'[1]Outside Edges'!$B142)&gt;=5,'[1]Outside Edges'!$P142="Yes"),"Yes","No")</f>
        <v>Yes</v>
      </c>
      <c r="AU143" s="86" t="str">
        <f>IF(AND((RIGHT($AU$3,2)-'[1]Miter Profiles'!$AC$48-'[1]Outside Edges'!$B142)&gt;=5,'[1]Outside Edges'!$P142="Yes"),"Yes","No")</f>
        <v>Yes</v>
      </c>
      <c r="AV143" s="11" t="str">
        <f>IF(AND((RIGHT($AV$3,2)-'[1]Miter Profiles'!$AC$49-'[1]Outside Edges'!$B142)&gt;=5,'[1]Outside Edges'!$P142="Yes"),"Yes","No")</f>
        <v>Yes</v>
      </c>
      <c r="AW143" s="87" t="str">
        <f>IF(AND((RIGHT($AW$3,2)-'[1]Miter Profiles'!$AC$50-'[1]Outside Edges'!$B142)&gt;=5,'[1]Outside Edges'!$P142="Yes"),"Yes","No")</f>
        <v>Yes</v>
      </c>
      <c r="AX143" s="10" t="str">
        <f>IF(AND((RIGHT($AX$3,2)-'[1]Miter Profiles'!$AC$51-'[1]Outside Edges'!$B142)&gt;=5,'[1]Outside Edges'!$P142="Yes"),"Yes","No")</f>
        <v>Yes</v>
      </c>
      <c r="AY143" s="10" t="str">
        <f>IF(AND((RIGHT($AY$3,2)-'[1]Miter Profiles'!$AC$52-'[1]Outside Edges'!$B142)&gt;=5,'[1]Outside Edges'!$P142="Yes"),"Yes","No")</f>
        <v>Yes</v>
      </c>
      <c r="AZ143" s="85" t="str">
        <f>IF(AND((RIGHT($AZ$3,2)-'[1]Miter Profiles'!$AC$53-'[1]Outside Edges'!$B142)&gt;=5,'[1]Outside Edges'!$P142="Yes"),"Yes","No")</f>
        <v>Yes</v>
      </c>
      <c r="BA143" s="86" t="str">
        <f>IF(AND((RIGHT($BA$3,2)-'[1]Miter Profiles'!$AC$54-'[1]Outside Edges'!$B142)&gt;=5,'[1]Outside Edges'!$P142="Yes"),"Yes","No")</f>
        <v>Yes</v>
      </c>
      <c r="BB143" s="11" t="str">
        <f>IF(AND((RIGHT($BB$3,2)-'[1]Miter Profiles'!$AC$55-'[1]Outside Edges'!$B142)&gt;=5,'[1]Outside Edges'!$P142="Yes"),"Yes","No")</f>
        <v>Yes</v>
      </c>
      <c r="BC143" s="87" t="str">
        <f>IF(AND((RIGHT($BC$3,2)-'[1]Miter Profiles'!$AC$56-'[1]Outside Edges'!$B142)&gt;=5,'[1]Outside Edges'!$P142="Yes"),"Yes","No")</f>
        <v>Yes</v>
      </c>
      <c r="BD143" s="10" t="str">
        <f>IF(AND((RIGHT($BD$3,2)-'[1]Miter Profiles'!$AC$57-'[1]Outside Edges'!$B142)&gt;=5,'[1]Outside Edges'!$P142="Yes"),"Yes","No")</f>
        <v>Yes</v>
      </c>
      <c r="BE143" s="10" t="str">
        <f>IF(AND((RIGHT($BE$3,2)-'[1]Miter Profiles'!$AC$58-'[1]Outside Edges'!$B142)&gt;=5,'[1]Outside Edges'!$P142="Yes"),"Yes","No")</f>
        <v>Yes</v>
      </c>
      <c r="BF143" s="85" t="str">
        <f>IF(AND((RIGHT($BF$3,2)-'[1]Miter Profiles'!$AC$59-'[1]Outside Edges'!$B142)&gt;=5,'[1]Outside Edges'!$P142="Yes"),"Yes","No")</f>
        <v>Yes</v>
      </c>
      <c r="BG143" s="86" t="str">
        <f>IF(AND((RIGHT($BG$3,2)-'[1]Miter Profiles'!$AC$60-'[1]Outside Edges'!$B142)&gt;=5,'[1]Outside Edges'!$P142="Yes"),"Yes","No")</f>
        <v>Yes</v>
      </c>
      <c r="BH143" s="11" t="str">
        <f>IF(AND((RIGHT($BH$3,2)-'[1]Miter Profiles'!$AC$61-'[1]Outside Edges'!$B142)&gt;=5,'[1]Outside Edges'!$P142="Yes"),"Yes","No")</f>
        <v>Yes</v>
      </c>
      <c r="BI143" s="87" t="str">
        <f>IF(AND((RIGHT($BI$3,2)-'[1]Miter Profiles'!$AC$62-'[1]Outside Edges'!$B142)&gt;=5,'[1]Outside Edges'!$P142="Yes"),"Yes","No")</f>
        <v>Yes</v>
      </c>
      <c r="BJ143" s="10" t="str">
        <f>IF(AND((RIGHT($BJ$3,2)-'[1]Miter Profiles'!$AC$63-'[1]Outside Edges'!$B142)&gt;=5,'[1]Outside Edges'!$P142="Yes"),"Yes","No")</f>
        <v>Yes</v>
      </c>
      <c r="BK143" s="10" t="str">
        <f>IF(AND((RIGHT($BK$3,2)-'[1]Miter Profiles'!$AC$64-'[1]Outside Edges'!$B142)&gt;=5,'[1]Outside Edges'!$P142="Yes"),"Yes","No")</f>
        <v>Yes</v>
      </c>
      <c r="BL143" s="85" t="str">
        <f>IF(AND((RIGHT($BL$3,2)-'[1]Miter Profiles'!$AC$65-'[1]Outside Edges'!$B142)&gt;=5,'[1]Outside Edges'!$P142="Yes"),"Yes","No")</f>
        <v>Yes</v>
      </c>
      <c r="BM143" s="86" t="str">
        <f>IF(AND((RIGHT($BM$3,2)-'[1]Miter Profiles'!$AC$66-'[1]Outside Edges'!$B142)&gt;=5,'[1]Outside Edges'!$P142="Yes"),"Yes","No")</f>
        <v>Yes</v>
      </c>
      <c r="BN143" s="11" t="str">
        <f>IF(AND((RIGHT($BN$3,2)-'[1]Miter Profiles'!$AC$67-'[1]Outside Edges'!$B142)&gt;=5,'[1]Outside Edges'!$P142="Yes"),"Yes","No")</f>
        <v>Yes</v>
      </c>
      <c r="BO143" s="87" t="str">
        <f>IF(AND((RIGHT($BO$3,2)-'[1]Miter Profiles'!$AC$68-'[1]Outside Edges'!$B142)&gt;=5,'[1]Outside Edges'!$P142="Yes"),"Yes","No")</f>
        <v>Yes</v>
      </c>
      <c r="BP143" s="10" t="str">
        <f>IF(AND((RIGHT($BP$3,2)-'[1]Miter Profiles'!$AC$69-'[1]Outside Edges'!$B142)&gt;=5,'[1]Outside Edges'!$P142="Yes"),"Yes","No")</f>
        <v>Yes</v>
      </c>
      <c r="BQ143" s="10" t="str">
        <f>IF(AND((RIGHT($BQ$3,2)-'[1]Miter Profiles'!$AC$70-'[1]Outside Edges'!$B142)&gt;=5,'[1]Outside Edges'!$P142="Yes"),"Yes","No")</f>
        <v>Yes</v>
      </c>
      <c r="BR143" s="85" t="str">
        <f>IF(AND((RIGHT($BR$3,2)-'[1]Miter Profiles'!$AC$71-'[1]Outside Edges'!$B142)&gt;=5,'[1]Outside Edges'!$P142="Yes"),"Yes","No")</f>
        <v>Yes</v>
      </c>
      <c r="BS143" s="86" t="str">
        <f>IF(AND((RIGHT($BS$3,2)-'[1]Miter Profiles'!$AC$72-'[1]Outside Edges'!$B142)&gt;=5,'[1]Outside Edges'!$P142="Yes"),"Yes","No")</f>
        <v>Yes</v>
      </c>
      <c r="BT143" s="11" t="str">
        <f>IF(AND((RIGHT($BT$3,2)-'[1]Miter Profiles'!$AC$73-'[1]Outside Edges'!$B142)&gt;=5,'[1]Outside Edges'!$P142="Yes"),"Yes","No")</f>
        <v>Yes</v>
      </c>
      <c r="BU143" s="87" t="str">
        <f>IF(AND((RIGHT($BU$3,2)-'[1]Miter Profiles'!$AC$74-'[1]Outside Edges'!$B142)&gt;=5,'[1]Outside Edges'!$P142="Yes"),"Yes","No")</f>
        <v>Yes</v>
      </c>
      <c r="BV143" s="10" t="str">
        <f>IF(AND((RIGHT($BV$3,2)-'[1]Miter Profiles'!$AC$75-'[1]Outside Edges'!$B142)&gt;=5,'[1]Outside Edges'!$P142="Yes"),"Yes","No")</f>
        <v>Yes</v>
      </c>
      <c r="BW143" s="10" t="str">
        <f>IF(AND((RIGHT($BW$3,2)-'[1]Miter Profiles'!$AC$76-'[1]Outside Edges'!$B142)&gt;=5,'[1]Outside Edges'!$P142="Yes"),"Yes","No")</f>
        <v>Yes</v>
      </c>
      <c r="BX143" s="85" t="str">
        <f>IF(AND((RIGHT($BX$3,2)-'[1]Miter Profiles'!$AC$77-'[1]Outside Edges'!$B142)&gt;=5,'[1]Outside Edges'!$P142="Yes"),"Yes","No")</f>
        <v>Yes</v>
      </c>
      <c r="BY143" s="86" t="str">
        <f>IF(AND((RIGHT($BY$3,2)-'[1]Miter Profiles'!$AC$78-'[1]Outside Edges'!$B142)&gt;=5,'[1]Outside Edges'!$P142="Yes"),"Yes","No")</f>
        <v>Yes</v>
      </c>
      <c r="BZ143" s="11" t="str">
        <f>IF(AND((RIGHT($BZ$3,2)-'[1]Miter Profiles'!$AC$79-'[1]Outside Edges'!$B142)&gt;=5,'[1]Outside Edges'!$P142="Yes"),"Yes","No")</f>
        <v>Yes</v>
      </c>
      <c r="CA143" s="87" t="str">
        <f>IF(AND((RIGHT($CA$3,2)-'[1]Miter Profiles'!$AC$80-'[1]Outside Edges'!$B142)&gt;=5,'[1]Outside Edges'!$P142="Yes"),"Yes","No")</f>
        <v>Yes</v>
      </c>
      <c r="CB143" s="10" t="str">
        <f>IF(AND((RIGHT($CB$3,2)-'[1]Miter Profiles'!$AC$81-'[1]Outside Edges'!$B142)&gt;=5,'[1]Outside Edges'!$P142="Yes"),"Yes","No")</f>
        <v>Yes</v>
      </c>
      <c r="CC143" s="10" t="str">
        <f>IF(AND((RIGHT($CC$3,2)-'[1]Miter Profiles'!$AC$82-'[1]Outside Edges'!$B142)&gt;=5,'[1]Outside Edges'!$P142="Yes"),"Yes","No")</f>
        <v>Yes</v>
      </c>
      <c r="CD143" s="85" t="str">
        <f>IF(AND((RIGHT($CD$3,2)-'[1]Miter Profiles'!$AC$83-'[1]Outside Edges'!$B142)&gt;=5,'[1]Outside Edges'!$P142="Yes"),"Yes","No")</f>
        <v>Yes</v>
      </c>
      <c r="CE143" s="86" t="str">
        <f>IF(AND((RIGHT($CE$3,2)-'[1]Miter Profiles'!$AC$84-'[1]Outside Edges'!$B142)&gt;=5,'[1]Outside Edges'!$P142="Yes"),"Yes","No")</f>
        <v>Yes</v>
      </c>
      <c r="CF143" s="11" t="str">
        <f>IF(AND((RIGHT($CF$3,2)-'[1]Miter Profiles'!$AC$85-'[1]Outside Edges'!$B142)&gt;=5,'[1]Outside Edges'!$P142="Yes"),"Yes","No")</f>
        <v>Yes</v>
      </c>
      <c r="CG143" s="87" t="str">
        <f>IF(AND((RIGHT($CG$3,2)-'[1]Miter Profiles'!$AC$86-'[1]Outside Edges'!$B142)&gt;=5,'[1]Outside Edges'!$P142="Yes"),"Yes","No")</f>
        <v>Yes</v>
      </c>
      <c r="CH143" s="10" t="str">
        <f>IF(AND((RIGHT($CH$3,2)-'[1]Miter Profiles'!$AC$87-'[1]Outside Edges'!$B142)&gt;=5,'[1]Outside Edges'!$P142="Yes"),"Yes","No")</f>
        <v>Yes</v>
      </c>
      <c r="CI143" s="10" t="str">
        <f>IF(AND((RIGHT($CI$3,2)-'[1]Miter Profiles'!$AC$88-'[1]Outside Edges'!$B142)&gt;=5,'[1]Outside Edges'!$P142="Yes"),"Yes","No")</f>
        <v>Yes</v>
      </c>
      <c r="CJ143" s="85" t="str">
        <f>IF(AND((RIGHT($CJ$3,2)-'[1]Miter Profiles'!$AC$89-'[1]Outside Edges'!$B142)&gt;=5,'[1]Outside Edges'!$P142="Yes"),"Yes","No")</f>
        <v>Yes</v>
      </c>
      <c r="CK143" s="86" t="str">
        <f>IF(AND((RIGHT($CK$3,2)-'[1]Miter Profiles'!$AC$90-'[1]Outside Edges'!$B142)&gt;=5,'[1]Outside Edges'!$P142="Yes"),"Yes","No")</f>
        <v>Yes</v>
      </c>
      <c r="CL143" s="11" t="str">
        <f>IF(AND((RIGHT($CL$3,2)-'[1]Miter Profiles'!$AC$91-'[1]Outside Edges'!$B142)&gt;=5,'[1]Outside Edges'!$P142="Yes"),"Yes","No")</f>
        <v>Yes</v>
      </c>
      <c r="CM143" s="87" t="str">
        <f>IF(AND((RIGHT($CM$3,2)-'[1]Miter Profiles'!$AC$92-'[1]Outside Edges'!$B142)&gt;=5,'[1]Outside Edges'!$P142="Yes"),"Yes","No")</f>
        <v>Yes</v>
      </c>
      <c r="CN143" s="10" t="str">
        <f>IF(AND((RIGHT(CN$3,2)-'[1]Miter Profiles'!$AC$93-'[1]Outside Edges'!$B142)&gt;=5,'[1]Outside Edges'!$P142="Yes"),"Yes","No")</f>
        <v>Yes</v>
      </c>
      <c r="CO143" s="10" t="str">
        <f>IF(AND((RIGHT(CO$3,2)-'[1]Miter Profiles'!$AC$94-'[1]Outside Edges'!$B142)&gt;=5,'[1]Outside Edges'!$P142="Yes"),"Yes","No")</f>
        <v>Yes</v>
      </c>
      <c r="CP143" s="85" t="str">
        <f>IF(AND((RIGHT(CP$3,2)-'[1]Miter Profiles'!$AC$95-'[1]Outside Edges'!$B142)&gt;=5,'[1]Outside Edges'!$P142="Yes"),"Yes","No")</f>
        <v>Yes</v>
      </c>
      <c r="CQ143" s="86" t="str">
        <f>IF(AND((RIGHT(CQ$3,2)-'[1]Miter Profiles'!$AC$96-'[1]Outside Edges'!$B142)&gt;=5,'[1]Outside Edges'!$P142="Yes"),"Yes","No")</f>
        <v>Yes</v>
      </c>
      <c r="CR143" s="11" t="str">
        <f>IF(AND((RIGHT(CR$3,2)-'[1]Miter Profiles'!$AC$97-'[1]Outside Edges'!$B142)&gt;=5,'[1]Outside Edges'!$P142="Yes"),"Yes","No")</f>
        <v>Yes</v>
      </c>
      <c r="CS143" s="87" t="str">
        <f>IF(AND((RIGHT(CS$3,2)-'[1]Miter Profiles'!$AC$98-'[1]Outside Edges'!$B142)&gt;=5,'[1]Outside Edges'!$P142="Yes"),"Yes","No")</f>
        <v>Yes</v>
      </c>
      <c r="CT143" s="10" t="str">
        <f>IF(AND((RIGHT($CT$3,2)-'[1]Miter Profiles'!$AC$99-'[1]Outside Edges'!$B142)&gt;=5,'[1]Outside Edges'!$P142="Yes"),"Yes","No")</f>
        <v>Yes</v>
      </c>
      <c r="CU143" s="10" t="str">
        <f>IF(AND((RIGHT($CU$3,2)-'[1]Miter Profiles'!$AC$100-'[1]Outside Edges'!$B142)&gt;=5,'[1]Outside Edges'!$P142="Yes"),"Yes","No")</f>
        <v>Yes</v>
      </c>
      <c r="CV143" s="85" t="str">
        <f>IF(AND((RIGHT($CV$3,2)-'[1]Miter Profiles'!$AC$101-'[1]Outside Edges'!$B142)&gt;=5,'[1]Outside Edges'!$P142="Yes"),"Yes","No")</f>
        <v>Yes</v>
      </c>
      <c r="CW143" s="86" t="str">
        <f>IF(AND((RIGHT($CW$3,2)-'[1]Miter Profiles'!$AC$102-'[1]Outside Edges'!$B142)&gt;=5,'[1]Outside Edges'!$P142="Yes"),"Yes","No")</f>
        <v>Yes</v>
      </c>
      <c r="CX143" s="11" t="str">
        <f>IF(AND((RIGHT($CX$3,2)-'[1]Miter Profiles'!$AC$103-'[1]Outside Edges'!$B142)&gt;=5,'[1]Outside Edges'!$P142="Yes"),"Yes","No")</f>
        <v>Yes</v>
      </c>
      <c r="CY143" s="87" t="str">
        <f>IF(AND((RIGHT($CY$3,2)-'[1]Miter Profiles'!$AC$104-'[1]Outside Edges'!$B142)&gt;=5,'[1]Outside Edges'!$P142="Yes"),"Yes","No")</f>
        <v>Yes</v>
      </c>
      <c r="CZ143" s="10" t="str">
        <f>IF(AND((RIGHT($CZ$3,2)-'[1]Miter Profiles'!$AC$105-'[1]Outside Edges'!$B142)&gt;=5,'[1]Outside Edges'!$P142="Yes"),"Yes","No")</f>
        <v>Yes</v>
      </c>
      <c r="DA143" s="10" t="str">
        <f>IF(AND((RIGHT($DA$3,2)-'[1]Miter Profiles'!$AC$106-'[1]Outside Edges'!$B142)&gt;=5,'[1]Outside Edges'!$P142="Yes"),"Yes","No")</f>
        <v>Yes</v>
      </c>
      <c r="DB143" s="85" t="str">
        <f>IF(AND((RIGHT($DB$3,2)-'[1]Miter Profiles'!$AC$107-'[1]Outside Edges'!$B142)&gt;=5,'[1]Outside Edges'!$P142="Yes"),"Yes","No")</f>
        <v>Yes</v>
      </c>
      <c r="DC143" s="86" t="str">
        <f>IF(AND((RIGHT($DC$3,2)-'[1]Miter Profiles'!$AC$108-'[1]Outside Edges'!$B142)&gt;=5,'[1]Outside Edges'!$P142="Yes"),"Yes","No")</f>
        <v>Yes</v>
      </c>
      <c r="DD143" s="11" t="str">
        <f>IF(AND((RIGHT($DD$3,2)-'[1]Miter Profiles'!$AC$109-'[1]Outside Edges'!$B142)&gt;=5,'[1]Outside Edges'!$P142="Yes"),"Yes","No")</f>
        <v>Yes</v>
      </c>
      <c r="DE143" s="87" t="str">
        <f>IF(AND((RIGHT($DE$3,2)-'[1]Miter Profiles'!$AC$110-'[1]Outside Edges'!$B142)&gt;=5,'[1]Outside Edges'!$P142="Yes"),"Yes","No")</f>
        <v>Yes</v>
      </c>
      <c r="DF143" s="10" t="str">
        <f>IF(AND((RIGHT($DF$3,2)-'[1]Miter Profiles'!$AC$111-'[1]Outside Edges'!$B142)&gt;=5,'[1]Outside Edges'!$P142="Yes"),"Yes","No")</f>
        <v>Yes</v>
      </c>
      <c r="DG143" s="10" t="str">
        <f>IF(AND((RIGHT($DG$3,2)-'[1]Miter Profiles'!$AC$112-'[1]Outside Edges'!$B142)&gt;=5,'[1]Outside Edges'!$P142="Yes"),"Yes","No")</f>
        <v>Yes</v>
      </c>
      <c r="DH143" s="85" t="str">
        <f>IF(AND((RIGHT($DH$3,2)-'[1]Miter Profiles'!$AC$113-'[1]Outside Edges'!$B142)&gt;=5,'[1]Outside Edges'!$P142="Yes"),"Yes","No")</f>
        <v>Yes</v>
      </c>
      <c r="DI143" s="86" t="str">
        <f>IF(AND((RIGHT($DI$3,2)-'[1]Miter Profiles'!$AC$114-'[1]Outside Edges'!$B142)&gt;=5,'[1]Outside Edges'!$P142="Yes"),"Yes","No")</f>
        <v>Yes</v>
      </c>
      <c r="DJ143" s="11" t="str">
        <f>IF(AND((RIGHT($DJ$3,2)-'[1]Miter Profiles'!$AC$115-'[1]Outside Edges'!$B142)&gt;=5,'[1]Outside Edges'!$P142="Yes"),"Yes","No")</f>
        <v>Yes</v>
      </c>
      <c r="DK143" s="87" t="str">
        <f>IF(AND((RIGHT($DK$3,2)-'[1]Miter Profiles'!$AC$116-'[1]Outside Edges'!$B142)&gt;=5,'[1]Outside Edges'!$P142="Yes"),"Yes","No")</f>
        <v>Yes</v>
      </c>
      <c r="DL143" s="10" t="str">
        <f>IF(AND((RIGHT($DL$3,2)-'[1]Miter Profiles'!$AC$117-'[1]Outside Edges'!$B142)&gt;=5,'[1]Outside Edges'!$P142="Yes"),"Yes","No")</f>
        <v>Yes</v>
      </c>
      <c r="DM143" s="10" t="str">
        <f>IF(AND((RIGHT($DM$3,2)-'[1]Miter Profiles'!$AC$118-'[1]Outside Edges'!$B142)&gt;=5,'[1]Outside Edges'!$P142="Yes"),"Yes","No")</f>
        <v>Yes</v>
      </c>
      <c r="DN143" s="85" t="str">
        <f>IF(AND((RIGHT($DN$3,2)-'[1]Miter Profiles'!$AC$119-'[1]Outside Edges'!$B142)&gt;=5,'[1]Outside Edges'!$P142="Yes"),"Yes","No")</f>
        <v>Yes</v>
      </c>
      <c r="DO143" s="86" t="str">
        <f>IF(AND((RIGHT($DO$3,2)-'[1]Miter Profiles'!$AC$120-'[1]Outside Edges'!$B142)&gt;=5,'[1]Outside Edges'!$P142="Yes"),"Yes","No")</f>
        <v>Yes</v>
      </c>
      <c r="DP143" s="11" t="str">
        <f>IF(AND((RIGHT($DP$3,2)-'[1]Miter Profiles'!$AC$121-'[1]Outside Edges'!$B142)&gt;=5,'[1]Outside Edges'!$P142="Yes"),"Yes","No")</f>
        <v>Yes</v>
      </c>
      <c r="DQ143" s="87" t="str">
        <f>IF(AND((RIGHT($DQ$3,2)-'[1]Miter Profiles'!$AC$122-'[1]Outside Edges'!$B142)&gt;=5,'[1]Outside Edges'!$P142="Yes"),"Yes","No")</f>
        <v>Yes</v>
      </c>
      <c r="DR143" s="10" t="str">
        <f>IF(AND((RIGHT($DR$3,2)-'[1]Miter Profiles'!$AC$123-'[1]Outside Edges'!$B142)&gt;=5,'[1]Outside Edges'!$P142="Yes"),"Yes","No")</f>
        <v>Yes</v>
      </c>
      <c r="DS143" s="10" t="str">
        <f>IF(AND((RIGHT($DS$3,2)-'[1]Miter Profiles'!$AC$124-'[1]Outside Edges'!$B142)&gt;=5,'[1]Outside Edges'!$P142="Yes"),"Yes","No")</f>
        <v>Yes</v>
      </c>
      <c r="DT143" s="85" t="str">
        <f>IF(AND((RIGHT($DT$3,2)-'[1]Miter Profiles'!$AC$125-'[1]Outside Edges'!$B142)&gt;=5,'[1]Outside Edges'!$P142="Yes"),"Yes","No")</f>
        <v>Yes</v>
      </c>
      <c r="DU143" s="86" t="str">
        <f>IF(AND((RIGHT($DU$3,2)-'[1]Miter Profiles'!$AC$126-'[1]Outside Edges'!$B142)&gt;=5,'[1]Outside Edges'!$P142="Yes"),"Yes","No")</f>
        <v>Yes</v>
      </c>
      <c r="DV143" s="11" t="str">
        <f>IF(AND((RIGHT($DV$3,2)-'[1]Miter Profiles'!$AC$127-'[1]Outside Edges'!$B142)&gt;=5,'[1]Outside Edges'!$P142="Yes"),"Yes","No")</f>
        <v>Yes</v>
      </c>
      <c r="DW143" s="87" t="str">
        <f>IF(AND((RIGHT($DW$3,2)-'[1]Miter Profiles'!$AC$128-'[1]Outside Edges'!$B142)&gt;=5,'[1]Outside Edges'!$P142="Yes"),"Yes","No")</f>
        <v>Yes</v>
      </c>
      <c r="DX143" s="10" t="str">
        <f>IF(AND((RIGHT($DX$3,2)-'[1]Miter Profiles'!$AC$129-'[1]Outside Edges'!$B142)&gt;=5,'[1]Outside Edges'!$P142="Yes"),"Yes","No")</f>
        <v>Yes</v>
      </c>
      <c r="DY143" s="10" t="str">
        <f>IF(AND((RIGHT($DY$3,2)-'[1]Miter Profiles'!$AC$130-'[1]Outside Edges'!$B142)&gt;=5,'[1]Outside Edges'!$P142="Yes"),"Yes","No")</f>
        <v>Yes</v>
      </c>
      <c r="DZ143" s="85" t="str">
        <f>IF(AND((RIGHT($DZ$3,2)-'[1]Miter Profiles'!$AC$131-'[1]Outside Edges'!$B142)&gt;=5,'[1]Outside Edges'!$P142="Yes"),"Yes","No")</f>
        <v>Yes</v>
      </c>
      <c r="EA143" s="90" t="str">
        <f>IF(AND((RIGHT($EA$3,2)-'[1]Miter Profiles'!$AC$132-'[1]Outside Edges'!$B142)&gt;=5,'[1]Outside Edges'!$P142="Yes"),"Yes","No")</f>
        <v>Yes</v>
      </c>
      <c r="EB143" s="104" t="str">
        <f>IF(AND((RIGHT($EB$3,2)-'[1]Miter Profiles'!$AC$133-'[1]Outside Edges'!$B142)&gt;=5,'[1]Outside Edges'!$P142="Yes"),"Yes","No")</f>
        <v>Yes</v>
      </c>
      <c r="EC143" s="109" t="str">
        <f>IF(AND((RIGHT($EC$3,2)-'[1]Miter Profiles'!$AC$134-'[1]Outside Edges'!$B142)&gt;=5,'[1]Outside Edges'!$P142="Yes"),"Yes","No")</f>
        <v>Yes</v>
      </c>
      <c r="ED143" s="115" t="str">
        <f>IF(AND((RIGHT($ED$3,2)-'[1]Miter Profiles'!$AC$135-'[1]Outside Edges'!$B142)&gt;=5,'[1]Outside Edges'!$P142="Yes"),"Yes","No")</f>
        <v>Yes</v>
      </c>
      <c r="EE143" s="112" t="str">
        <f>IF(AND((RIGHT($EE$3,2)-'[1]Miter Profiles'!$AC$136-'[1]Outside Edges'!$B142)&gt;=5,'[1]Outside Edges'!$P142="Yes"),"Yes","No")</f>
        <v>Yes</v>
      </c>
      <c r="EF143" s="85" t="str">
        <f>IF(AND((RIGHT($EF$3,2)-'[1]Miter Profiles'!$AC$137-'[1]Outside Edges'!$B142)&gt;=5,'[1]Outside Edges'!$P142="Yes"),"Yes","No")</f>
        <v>Yes</v>
      </c>
      <c r="EG143" s="10" t="str">
        <f>IF(AND((RIGHT($EG$3,2)-'[1]Miter Profiles'!$AC$138-'[1]Outside Edges'!$B142)&gt;=5,'[1]Outside Edges'!$P142="Yes"),"Yes","No")</f>
        <v>Yes</v>
      </c>
      <c r="EH143" s="90" t="str">
        <f>IF(AND((RIGHT($EH$3,2)-'[1]Miter Profiles'!$AC$139-'[1]Outside Edges'!$B142)&gt;=5,'[1]Outside Edges'!$P142="Yes"),"Yes","No")</f>
        <v>Yes</v>
      </c>
      <c r="EI143" s="120" t="str">
        <f>IF(AND((RIGHT($EI$3,2)-'[1]Miter Profiles'!$AC$140-'[1]Outside Edges'!$B142)&gt;=5,'[1]Outside Edges'!$P142="Yes"),"Yes","No")</f>
        <v>Yes</v>
      </c>
      <c r="EJ143" s="123" t="str">
        <f>IF(AND((RIGHT($EJ$3,2)-'[1]Miter Profiles'!$AC$141-'[1]Outside Edges'!$B142)&gt;=5,'[1]Outside Edges'!$P142="Yes"),"Yes","No")</f>
        <v>Yes</v>
      </c>
      <c r="EK143" s="123" t="str">
        <f>IF(AND((RIGHT($EK$3,2)-'[1]Miter Profiles'!$AC$142-'[1]Outside Edges'!$B142)&gt;=5,'[1]Outside Edges'!$P142="Yes"),"Yes","No")</f>
        <v>Yes</v>
      </c>
      <c r="EL143" s="115" t="str">
        <f>IF(AND((RIGHT($EL$3,2)-'[1]Miter Profiles'!$AC$143-'[1]Outside Edges'!$B142)&gt;=5,'[1]Outside Edges'!$P142="Yes"),"Yes","No")</f>
        <v>Yes</v>
      </c>
      <c r="EM143" s="128" t="str">
        <f>IF(AND((RIGHT($EM$3,2)-'[1]Miter Profiles'!$AC$144-'[1]Outside Edges'!$B142)&gt;=5,'[1]Outside Edges'!$P142="Yes"),"Yes","No")</f>
        <v>Yes</v>
      </c>
      <c r="EN143" s="10" t="str">
        <f>IF(AND((RIGHT($EN$3,2)-'[1]Miter Profiles'!$AC$145-'[1]Outside Edges'!$B142)&gt;=5,'[1]Outside Edges'!$P142="Yes"),"Yes","No")</f>
        <v>Yes</v>
      </c>
      <c r="EO143" s="90" t="str">
        <f>IF(AND((RIGHT($EO$3,2)-'[1]Miter Profiles'!$AC$146-'[1]Outside Edges'!$B142)&gt;=5,'[1]Outside Edges'!$P142="Yes"),"Yes","No")</f>
        <v>Yes</v>
      </c>
      <c r="EP143" s="123" t="str">
        <f>IF(AND((RIGHT($EP$3,2)-'[1]Miter Profiles'!$AC$147-'[1]Outside Edges'!$B142)&gt;=5,'[1]Outside Edges'!$P142="Yes"),"Yes","No")</f>
        <v>Yes</v>
      </c>
      <c r="EQ143" s="123" t="str">
        <f>IF(AND((RIGHT($EQ$3,2)-'[1]Miter Profiles'!$AC$148-'[1]Outside Edges'!$B142)&gt;=5,'[1]Outside Edges'!$P142="Yes"),"Yes","No")</f>
        <v>Yes</v>
      </c>
      <c r="ER143" s="115" t="str">
        <f>IF(AND((RIGHT($ER$3,2)-'[1]Miter Profiles'!$AC$149-'[1]Outside Edges'!$B142)&gt;=5,'[1]Outside Edges'!$P142="Yes"),"Yes","No")</f>
        <v>Yes</v>
      </c>
      <c r="ES143" s="128" t="str">
        <f>IF(AND((RIGHT($ES$3,2)-'[1]Miter Profiles'!$AC$150-'[1]Outside Edges'!$B142)&gt;=5,'[1]Outside Edges'!$P142="Yes"),"Yes","No")</f>
        <v>Yes</v>
      </c>
      <c r="ET143" s="10" t="str">
        <f>IF(AND((RIGHT($ET$3,2)-'[1]Miter Profiles'!$AC$151-'[1]Outside Edges'!$B142)&gt;=5,'[1]Outside Edges'!$P142="Yes"),"Yes","No")</f>
        <v>Yes</v>
      </c>
      <c r="EU143" s="90" t="str">
        <f>IF(AND((RIGHT($EU$3,2)-'[1]Miter Profiles'!$AC$152-'[1]Outside Edges'!$B142)&gt;=5,'[1]Outside Edges'!$P142="Yes"),"Yes","No")</f>
        <v>Yes</v>
      </c>
      <c r="EV143" s="123" t="str">
        <f>IF(AND((RIGHT($EV$3,2)-'[1]Miter Profiles'!$AC$153-'[1]Outside Edges'!$B142)&gt;=5,'[1]Outside Edges'!$P142="Yes"),"Yes","No")</f>
        <v>Yes</v>
      </c>
      <c r="EW143" s="123" t="str">
        <f>IF(AND((RIGHT($EW$3,2)-'[1]Miter Profiles'!$AC$154-'[1]Outside Edges'!$B142)&gt;=5,'[1]Outside Edges'!$P142="Yes"),"Yes","No")</f>
        <v>Yes</v>
      </c>
      <c r="EX143" s="115" t="str">
        <f>IF(AND((RIGHT($EX$3,2)-'[1]Miter Profiles'!$AC$155-'[1]Outside Edges'!$B142)&gt;=5,'[1]Outside Edges'!$P142="Yes"),"Yes","No")</f>
        <v>Yes</v>
      </c>
      <c r="EY143" s="128" t="str">
        <f>IF(AND((RIGHT($EY$3,2)-'[1]Miter Profiles'!$AC$156-'[1]Outside Edges'!$B142)&gt;=5,'[1]Outside Edges'!$P142="Yes"),"Yes","No")</f>
        <v>Yes</v>
      </c>
      <c r="EZ143" s="10" t="str">
        <f>IF(AND((RIGHT($EZ$3,2)-'[1]Miter Profiles'!$AC$157-'[1]Outside Edges'!$B142)&gt;=5,'[1]Outside Edges'!$P142="Yes"),"Yes","No")</f>
        <v>Yes</v>
      </c>
      <c r="FA143" s="90" t="str">
        <f>IF(AND((RIGHT($FA$3,2)-'[1]Miter Profiles'!$AC$158-'[1]Outside Edges'!$B142)&gt;=5,'[1]Outside Edges'!$P142="Yes"),"Yes","No")</f>
        <v>Yes</v>
      </c>
      <c r="FB143" s="123" t="str">
        <f>IF(AND((RIGHT($FB$3,2)-'[1]Miter Profiles'!$AC$159-'[1]Outside Edges'!$B142)&gt;=5,'[1]Outside Edges'!$P142="Yes"),"Yes","No")</f>
        <v>Yes</v>
      </c>
      <c r="FC143" s="123" t="str">
        <f>IF(AND((RIGHT($FC$3,2)-'[1]Miter Profiles'!$AC$160-'[1]Outside Edges'!$B142)&gt;=5,'[1]Outside Edges'!$P142="Yes"),"Yes","No")</f>
        <v>Yes</v>
      </c>
      <c r="FD143" s="115" t="str">
        <f>IF(AND((RIGHT($FD$3,2)-'[1]Miter Profiles'!$AC$161-'[1]Outside Edges'!$B142)&gt;=5,'[1]Outside Edges'!$P142="Yes"),"Yes","No")</f>
        <v>Yes</v>
      </c>
      <c r="FE143" s="128" t="str">
        <f>IF(AND((RIGHT($FE$3,2)-'[1]Miter Profiles'!$AC$162-'[1]Outside Edges'!$B142)&gt;=5,'[1]Outside Edges'!$P142="Yes"),"Yes","No")</f>
        <v>Yes</v>
      </c>
      <c r="FF143" s="10" t="str">
        <f>IF(AND((RIGHT($FF$3,2)-'[1]Miter Profiles'!$AC$163-'[1]Outside Edges'!$B142)&gt;=5,'[1]Outside Edges'!$P142="Yes"),"Yes","No")</f>
        <v>Yes</v>
      </c>
      <c r="FG143" s="90" t="str">
        <f>IF(AND((RIGHT($FG$3,2)-'[1]Miter Profiles'!$AC$164-'[1]Outside Edges'!$B142)&gt;=5,'[1]Outside Edges'!$P142="Yes"),"Yes","No")</f>
        <v>Yes</v>
      </c>
      <c r="FH143" s="123" t="str">
        <f>IF(AND((RIGHT($FH$3,2)-'[1]Miter Profiles'!$AC$165-'[1]Outside Edges'!$B142)&gt;=5,'[1]Outside Edges'!$P142="Yes"),"Yes","No")</f>
        <v>Yes</v>
      </c>
      <c r="FI143" s="123" t="str">
        <f>IF(AND((RIGHT($FI$3,2)-'[1]Miter Profiles'!$AC$166-'[1]Outside Edges'!$B142)&gt;=5,'[1]Outside Edges'!$P142="Yes"),"Yes","No")</f>
        <v>Yes</v>
      </c>
      <c r="FJ143" s="115" t="str">
        <f>IF(AND((RIGHT($FJ$3,2)-'[1]Miter Profiles'!$AC$167-'[1]Outside Edges'!$B142)&gt;=5,'[1]Outside Edges'!$P142="Yes"),"Yes","No")</f>
        <v>Yes</v>
      </c>
      <c r="FK143" s="128" t="str">
        <f>IF(AND((RIGHT($FK$3,2)-'[1]Miter Profiles'!$AC$168-'[1]Outside Edges'!$B142)&gt;=5,'[1]Outside Edges'!$P142="Yes"),"Yes","No")</f>
        <v>Yes</v>
      </c>
      <c r="FL143" s="10" t="str">
        <f>IF(AND((RIGHT($FL$3,2)-'[1]Miter Profiles'!$AC$169-'[1]Outside Edges'!$B142)&gt;=5,'[1]Outside Edges'!$P142="Yes"),"Yes","No")</f>
        <v>Yes</v>
      </c>
      <c r="FM143" s="90" t="str">
        <f>IF(AND((RIGHT($FM$3,2)-'[1]Miter Profiles'!$AC$170-'[1]Outside Edges'!$B142)&gt;=5,'[1]Outside Edges'!$P142="Yes"),"Yes","No")</f>
        <v>Yes</v>
      </c>
      <c r="FN143" s="123" t="str">
        <f>IF(AND((RIGHT($FN$3,2)-'[1]Miter Profiles'!$AC$171-'[1]Outside Edges'!$B142)&gt;=5,'[1]Outside Edges'!$P142="Yes"),"Yes","No")</f>
        <v>Yes</v>
      </c>
      <c r="FO143" s="123" t="str">
        <f>IF(AND((RIGHT($FO$3,2)-'[1]Miter Profiles'!$AC$172-'[1]Outside Edges'!$B142)&gt;=5,'[1]Outside Edges'!$P142="Yes"),"Yes","No")</f>
        <v>Yes</v>
      </c>
      <c r="FP143" s="115" t="str">
        <f>IF(AND((RIGHT($FP$3,2)-'[1]Miter Profiles'!$AC$173-'[1]Outside Edges'!$B142)&gt;=5,'[1]Outside Edges'!$P142="Yes"),"Yes","No")</f>
        <v>Yes</v>
      </c>
      <c r="FQ143" s="128" t="str">
        <f>IF(AND((RIGHT($FQ$3,2)-'[1]Miter Profiles'!$AC$174-'[1]Outside Edges'!$B142)&gt;=5,'[1]Outside Edges'!$P142="Yes"),"Yes","No")</f>
        <v>Yes</v>
      </c>
      <c r="FR143" s="10" t="str">
        <f>IF(AND((RIGHT($FR$3,2)-'[1]Miter Profiles'!$AC$175-'[1]Outside Edges'!$B142)&gt;=5,'[1]Outside Edges'!$P142="Yes"),"Yes","No")</f>
        <v>Yes</v>
      </c>
      <c r="FS143" s="90" t="str">
        <f>IF(AND((RIGHT($FS$3,2)-'[1]Miter Profiles'!$AC$176-'[1]Outside Edges'!$B142)&gt;=5,'[1]Outside Edges'!$P142="Yes"),"Yes","No")</f>
        <v>Yes</v>
      </c>
      <c r="FT143" s="123" t="str">
        <f>IF(AND((RIGHT($FT$3,2)-'[1]Miter Profiles'!$AC$177-'[1]Outside Edges'!$B142)&gt;=5,'[1]Outside Edges'!$P142="Yes"),"Yes","No")</f>
        <v>Yes</v>
      </c>
      <c r="FU143" s="123" t="str">
        <f>IF(AND((RIGHT($FU$3,2)-'[1]Miter Profiles'!$AC$178-'[1]Outside Edges'!$B142)&gt;=5,'[1]Outside Edges'!$P142="Yes"),"Yes","No")</f>
        <v>Yes</v>
      </c>
      <c r="FV143" s="115" t="str">
        <f>IF(AND((RIGHT($V$3,2)-'[1]Miter Profiles'!$AC$179-'[1]Outside Edges'!$B142)&gt;=5,'[1]Outside Edges'!$P142="Yes"),"Yes","No")</f>
        <v>Yes</v>
      </c>
      <c r="FW143" s="128" t="str">
        <f>IF(AND((RIGHT($FW$3,2)-'[1]Miter Profiles'!$AC$180-'[1]Outside Edges'!$B142)&gt;=5,'[1]Outside Edges'!$P142="Yes"),"Yes","No")</f>
        <v>No</v>
      </c>
      <c r="FX143" s="269" t="str">
        <f>IF(AND((RIGHT($FX$3,2)-'[1]Miter Profiles'!$AC$181-'[1]Outside Edges'!$B142)&gt;=5,'[1]Outside Edges'!$P142="Yes"),"Yes","No")</f>
        <v>Yes</v>
      </c>
      <c r="FY143" s="273" t="str">
        <f>IF(AND((RIGHT($FY$3,2)-'[1]Miter Profiles'!$AC$182-'[1]Outside Edges'!$B142)&gt;=5,'[1]Outside Edges'!$P142="Yes"),"Yes","No")</f>
        <v>Yes</v>
      </c>
      <c r="FZ143" s="282" t="str">
        <f>IF(AND((RIGHT($FZ$3,2)-'[1]Miter Profiles'!$AC$183-'[1]Outside Edges'!$B142)&gt;=5,'[1]Outside Edges'!$P142="Yes"),"Yes","No")</f>
        <v>Yes</v>
      </c>
      <c r="GA143" s="283" t="str">
        <f>IF(AND((RIGHT($GA$3,2)-'[1]Miter Profiles'!$AC$184-'[1]Outside Edges'!$B142)&gt;=5,'[1]Outside Edges'!$P142="Yes"),"Yes","No")</f>
        <v>Yes</v>
      </c>
      <c r="GB143" s="284" t="str">
        <f>IF(AND((RIGHT($GB$3,2)-'[1]Miter Profiles'!$AC$185-'[1]Outside Edges'!$B142)&gt;=5,'[1]Outside Edges'!$P142="Yes"),"Yes","No")</f>
        <v>Yes</v>
      </c>
      <c r="GC143" s="275" t="str">
        <f>IF(AND((RIGHT($GC$3,2)-'[1]Miter Profiles'!$AC$186-'[1]Outside Edges'!$B142)&gt;=5,'[1]Outside Edges'!$P142="Yes"),"Yes","No")</f>
        <v>Yes</v>
      </c>
      <c r="GD143" s="269" t="str">
        <f>IF(AND((RIGHT($GD$3,2)-'[1]Miter Profiles'!$AC$187-'[1]Outside Edges'!$B142)&gt;=5,'[1]Outside Edges'!$P142="Yes"),"Yes","No")</f>
        <v>Yes</v>
      </c>
      <c r="GE143" s="273" t="str">
        <f>IF(AND((RIGHT($GE$3,2)-'[1]Miter Profiles'!$AC$188-'[1]Outside Edges'!$B142)&gt;=5,'[1]Outside Edges'!$P142="Yes"),"Yes","No")</f>
        <v>Yes</v>
      </c>
      <c r="GF143" s="282" t="str">
        <f>IF(AND((RIGHT($GF$3,2)-'[1]Miter Profiles'!$AC$189-'[1]Outside Edges'!$B142)&gt;=5,'[1]Outside Edges'!$P142="Yes"),"Yes","No")</f>
        <v>Yes</v>
      </c>
      <c r="GG143" s="283" t="str">
        <f>IF(AND((RIGHT($GG$3,2)-'[1]Miter Profiles'!$AC$190-'[1]Outside Edges'!$B142)&gt;=5,'[1]Outside Edges'!$P142="Yes"),"Yes","No")</f>
        <v>Yes</v>
      </c>
      <c r="GH143" s="284" t="str">
        <f>IF(AND((RIGHT($GH$3,2)-'[1]Miter Profiles'!$AC$191-'[1]Outside Edges'!$B142)&gt;=5,'[1]Outside Edges'!$P142="Yes"),"Yes","No")</f>
        <v>Yes</v>
      </c>
      <c r="GI143" s="275" t="str">
        <f>IF(AND((RIGHT($GI$3,2)-'[1]Miter Profiles'!$AC$192-'[1]Outside Edges'!$B142)&gt;=5,'[1]Outside Edges'!$P142="Yes"),"Yes","No")</f>
        <v>Yes</v>
      </c>
      <c r="GJ143" s="269" t="str">
        <f>IF(AND((RIGHT($GJ$3,2)-'[1]Miter Profiles'!$AC$193-'[1]Outside Edges'!$B142)&gt;=5,'[1]Outside Edges'!$P142="Yes"),"Yes","No")</f>
        <v>Yes</v>
      </c>
      <c r="GK143" s="273" t="str">
        <f>IF(AND((RIGHT($GK$3,2)-'[1]Miter Profiles'!$AC$194-'[1]Outside Edges'!$B142)&gt;=5,'[1]Outside Edges'!$P142="Yes"),"Yes","No")</f>
        <v>Yes</v>
      </c>
      <c r="GL143" s="282" t="str">
        <f>IF(AND((RIGHT($GL$3,2)-'[1]Miter Profiles'!$AC$195-'[1]Outside Edges'!$B142)&gt;=5,'[1]Outside Edges'!$P142="Yes"),"Yes","No")</f>
        <v>Yes</v>
      </c>
      <c r="GM143" s="283" t="str">
        <f>IF(AND((RIGHT($GM$3,2)-'[1]Miter Profiles'!$AC$196-'[1]Outside Edges'!$B142)&gt;=5,'[1]Outside Edges'!$P142="Yes"),"Yes","No")</f>
        <v>Yes</v>
      </c>
      <c r="GN143" s="284" t="str">
        <f>IF(AND((RIGHT($GN$3,2)-'[1]Miter Profiles'!$AC$197-'[1]Outside Edges'!$B142)&gt;=5,'[1]Outside Edges'!$P142="Yes"),"Yes","No")</f>
        <v>Yes</v>
      </c>
      <c r="GO143" s="275" t="str">
        <f>IF(AND((RIGHT($GO$3,2)-'[1]Miter Profiles'!$AC$198-'[1]Outside Edges'!$B142)&gt;=5,'[1]Outside Edges'!$P142="Yes"),"Yes","No")</f>
        <v>Yes</v>
      </c>
      <c r="GP143" s="269" t="str">
        <f>IF(AND((RIGHT($GP$3,2)-'[1]Miter Profiles'!$AC$199-'[1]Outside Edges'!$B142)&gt;=5,'[1]Outside Edges'!$P142="Yes"),"Yes","No")</f>
        <v>Yes</v>
      </c>
      <c r="GQ143" s="273" t="str">
        <f>IF(AND((RIGHT($GQ$3,2)-'[1]Miter Profiles'!$AC$200-'[1]Outside Edges'!$B142)&gt;=5,'[1]Outside Edges'!$P142="Yes"),"Yes","No")</f>
        <v>Yes</v>
      </c>
      <c r="GR143" s="282" t="str">
        <f>IF(AND((RIGHT($GR$3,2)-'[1]Miter Profiles'!$AC$201-'[1]Outside Edges'!$B142)&gt;=5,'[1]Outside Edges'!$P142="Yes"),"Yes","No")</f>
        <v>Yes</v>
      </c>
      <c r="GS143" s="283" t="str">
        <f>IF(AND((RIGHT($GS$3,2)-'[1]Miter Profiles'!$AC$202-'[1]Outside Edges'!$B142)&gt;=5,'[1]Outside Edges'!$P142="Yes"),"Yes","No")</f>
        <v>Yes</v>
      </c>
      <c r="GT143" s="284" t="str">
        <f>IF(AND((RIGHT($GT$3,2)-'[1]Miter Profiles'!$AC$203-'[1]Outside Edges'!$B142)&gt;=5,'[1]Outside Edges'!$P142="Yes"),"Yes","No")</f>
        <v>Yes</v>
      </c>
      <c r="GU143" s="275" t="str">
        <f>IF(AND((RIGHT($GU$3,2)-'[1]Miter Profiles'!$AC$204-'[1]Outside Edges'!$B142)&gt;=5,'[1]Outside Edges'!$P142="Yes"),"Yes","No")</f>
        <v>Yes</v>
      </c>
      <c r="GV143" s="269" t="str">
        <f>IF(AND((RIGHT($GV$3,2)-'[1]Miter Profiles'!$AC$205-'[1]Outside Edges'!$B142)&gt;=5,'[1]Outside Edges'!$P142="Yes"),"Yes","No")</f>
        <v>Yes</v>
      </c>
      <c r="GW143" s="273" t="str">
        <f>IF(AND((RIGHT($GW$3,2)-'[1]Miter Profiles'!$AC$206-'[1]Outside Edges'!$B142)&gt;=5,'[1]Outside Edges'!$P142="Yes"),"Yes","No")</f>
        <v>Yes</v>
      </c>
      <c r="GX143" s="282" t="str">
        <f>IF(AND((RIGHT($GX$3,2)-'[1]Miter Profiles'!$AC$207-'[1]Outside Edges'!$B142)&gt;=5,'[1]Outside Edges'!$P142="Yes"),"Yes","No")</f>
        <v>Yes</v>
      </c>
      <c r="GY143" s="283" t="str">
        <f>IF(AND((RIGHT($GY$3,2)-'[1]Miter Profiles'!$AC$208-'[1]Outside Edges'!$B142)&gt;=5,'[1]Outside Edges'!$P142="Yes"),"Yes","No")</f>
        <v>Yes</v>
      </c>
      <c r="GZ143" s="284" t="str">
        <f>IF(AND((RIGHT($GZ$3,2)-'[1]Miter Profiles'!$AC$209-'[1]Outside Edges'!$B142)&gt;=5,'[1]Outside Edges'!$P142="Yes"),"Yes","No")</f>
        <v>Yes</v>
      </c>
      <c r="HA143" s="275" t="str">
        <f>IF(AND((RIGHT($HA$3,2)-'[1]Miter Profiles'!$AC$210-'[1]Outside Edges'!$B142)&gt;=5,'[1]Outside Edges'!$P142="Yes"),"Yes","No")</f>
        <v>Yes</v>
      </c>
      <c r="HB143" s="269" t="str">
        <f>IF(AND((RIGHT($HB$3,2)-'[1]Miter Profiles'!$AC$211-'[1]Outside Edges'!$B142)&gt;=5,'[1]Outside Edges'!$P142="Yes"),"Yes","No")</f>
        <v>Yes</v>
      </c>
      <c r="HC143" s="273" t="str">
        <f>IF(AND((RIGHT($HC$3,2)-'[1]Miter Profiles'!$AC$212-'[1]Outside Edges'!$B142)&gt;=5,'[1]Outside Edges'!$P142="Yes"),"Yes","No")</f>
        <v>Yes</v>
      </c>
      <c r="HD143" s="282" t="str">
        <f>IF(AND((RIGHT($HD$3,2)-'[1]Miter Profiles'!$AC$213-'[1]Outside Edges'!$B142)&gt;=5,'[1]Outside Edges'!$P142="Yes"),"Yes","No")</f>
        <v>Yes</v>
      </c>
      <c r="HE143" s="284" t="str">
        <f>IF(AND((RIGHT($HE$3,2)-'[1]Miter Profiles'!$AC$214-'[1]Outside Edges'!$B142)&gt;=5,'[1]Outside Edges'!$P142="Yes"),"Yes","No")</f>
        <v>Yes</v>
      </c>
      <c r="HF143" s="275" t="str">
        <f>IF(AND((RIGHT($HF$3,2)-'[1]Miter Profiles'!$AC$215-'[1]Outside Edges'!$B142)&gt;=5,'[1]Outside Edges'!$P142="Yes"),"Yes","No")</f>
        <v>Yes</v>
      </c>
      <c r="HG143" s="269" t="str">
        <f>IF(AND((RIGHT($HG$3,2)-'[1]Miter Profiles'!$AC$216-'[1]Outside Edges'!$B142)&gt;=5,'[1]Outside Edges'!$P142="Yes"),"Yes","No")</f>
        <v>Yes</v>
      </c>
      <c r="HH143" s="273" t="str">
        <f>IF(AND((RIGHT($HH$3,2)-'[1]Miter Profiles'!$AC$217-'[1]Outside Edges'!$B142)&gt;=5,'[1]Outside Edges'!$P142="Yes"),"Yes","No")</f>
        <v>Yes</v>
      </c>
      <c r="HI143" s="282" t="str">
        <f>IF(AND((RIGHT($HI$3,2)-'[1]Miter Profiles'!$AC$218-'[1]Outside Edges'!$B142)&gt;=5,'[1]Outside Edges'!$P142="Yes"),"Yes","No")</f>
        <v>Yes</v>
      </c>
      <c r="HJ143" s="283" t="str">
        <f>IF(AND((RIGHT($HJ$3,2)-'[1]Miter Profiles'!$AC$219-'[1]Outside Edges'!$B142)&gt;=5,'[1]Outside Edges'!$P142="Yes"),"Yes","No")</f>
        <v>Yes</v>
      </c>
      <c r="HK143" s="284" t="str">
        <f>IF(AND((RIGHT($HK$3,2)-'[1]Miter Profiles'!$AC$220-'[1]Outside Edges'!$B142)&gt;=5,'[1]Outside Edges'!$P142="Yes"),"Yes","No")</f>
        <v>Yes</v>
      </c>
      <c r="HL143" s="275" t="str">
        <f>IF(AND((RIGHT($HL$3,2)-'[1]Miter Profiles'!$AC$221-'[1]Outside Edges'!$B142)&gt;=5,'[1]Outside Edges'!$P142="Yes"),"Yes","No")</f>
        <v>Yes</v>
      </c>
      <c r="HM143" s="269" t="str">
        <f>IF(AND((RIGHT($HM$3,2)-'[1]Miter Profiles'!$AC$222-'[1]Outside Edges'!$B142)&gt;=5,'[1]Outside Edges'!$P142="Yes"),"Yes","No")</f>
        <v>Yes</v>
      </c>
      <c r="HN143" s="269" t="str">
        <f>IF(AND((RIGHT($HN$3,2)-'[1]Miter Profiles'!$AC$223-'[1]Outside Edges'!$B142)&gt;=5,'[1]Outside Edges'!$P142="Yes"),"Yes","No")</f>
        <v>Yes</v>
      </c>
      <c r="HO143" s="283" t="str">
        <f>IF(AND((RIGHT($HO$3,2)-'[1]Miter Profiles'!$AC$224-'[1]Outside Edges'!$B142)&gt;=5,'[1]Outside Edges'!$P142="Yes"),"Yes","No")</f>
        <v>Yes</v>
      </c>
      <c r="HP143" s="283" t="str">
        <f>IF(AND((RIGHT($HP$3,2)-'[1]Miter Profiles'!$AC$225-'[1]Outside Edges'!$B142)&gt;=5,'[1]Outside Edges'!$P142="Yes"),"Yes","No")</f>
        <v>Yes</v>
      </c>
      <c r="HQ143" s="283" t="str">
        <f>IF(AND((RIGHT($HQ$3,3)-'[1]Miter Profiles'!$AC$226-'[1]Outside Edges'!$B142)&gt;=5,'[1]Outside Edges'!$P142="Yes"),"Yes","No")</f>
        <v>No</v>
      </c>
      <c r="HR143" s="283" t="str">
        <f>IF(AND((RIGHT($HR$3,2)-'[1]Miter Profiles'!$AC$227-'[1]Outside Edges'!$B142)&gt;=5,'[1]Outside Edges'!$P142="Yes"),"Yes","No")</f>
        <v>No</v>
      </c>
      <c r="HS143" s="269" t="str">
        <f>IF(AND((RIGHT($HS$3,2)-'[1]Miter Profiles'!$AC$228-'[1]Outside Edges'!$B142)&gt;=5,'[1]Outside Edges'!$P142="Yes"),"Yes","No")</f>
        <v>Yes</v>
      </c>
      <c r="HT143" s="269" t="str">
        <f>IF(AND((RIGHT($HT$3,2)-'[1]Miter Profiles'!$AC$229-'[1]Outside Edges'!$B142)&gt;=5,'[1]Outside Edges'!$P142="Yes"),"Yes","No")</f>
        <v>Yes</v>
      </c>
      <c r="HU143" s="269" t="str">
        <f>IF(AND((RIGHT($HU$3,2)-'[1]Miter Profiles'!$AC$230-'[1]Outside Edges'!$B142)&gt;=5,'[1]Outside Edges'!$P142="Yes"),"Yes","No")</f>
        <v>Yes</v>
      </c>
      <c r="HV143" s="283" t="str">
        <f>IF(AND((RIGHT($HV$3,2)-'[1]Miter Profiles'!$AC$231-'[1]Outside Edges'!$B142)&gt;=5,'[1]Outside Edges'!$P142="Yes"),"Yes","No")</f>
        <v>Yes</v>
      </c>
      <c r="HW143" s="283" t="str">
        <f>IF(AND((RIGHT($HW$3,2)-'[1]Miter Profiles'!$AC$232-'[1]Outside Edges'!$B142)&gt;=5,'[1]Outside Edges'!$P142="Yes"),"Yes","No")</f>
        <v>Yes</v>
      </c>
      <c r="HX143" s="283" t="str">
        <f>IF(AND((RIGHT($HX$3,2)-'[1]Miter Profiles'!$AC$233-'[1]Outside Edges'!$B142)&gt;=5,'[1]Outside Edges'!$P142="Yes"),"Yes","No")</f>
        <v>Yes</v>
      </c>
      <c r="HY143" s="269" t="str">
        <f>IF(AND((RIGHT($HY$3,2)-'[1]Miter Profiles'!$AC$234-'[1]Outside Edges'!$B142)&gt;=5,'[1]Outside Edges'!$P142="Yes"),"Yes","No")</f>
        <v>Yes</v>
      </c>
      <c r="HZ143" s="269" t="str">
        <f>IF(AND((RIGHT($HZ$3,2)-'[1]Miter Profiles'!$AC$235-'[1]Outside Edges'!$B142)&gt;=5,'[1]Outside Edges'!$P142="Yes"),"Yes","No")</f>
        <v>Yes</v>
      </c>
      <c r="IA143" s="269" t="str">
        <f>IF(AND((RIGHT($IA$3,2)-'[1]Miter Profiles'!$AC$236-'[1]Outside Edges'!$B142)&gt;=5,'[1]Outside Edges'!$P142="Yes"),"Yes","No")</f>
        <v>Yes</v>
      </c>
      <c r="IB143" s="283" t="str">
        <f>IF(AND((RIGHT($IB$3,2)-'[1]Miter Profiles'!$AC$237-'[1]Outside Edges'!$B142)&gt;=5,'[1]Outside Edges'!$P142="Yes"),"Yes","No")</f>
        <v>Yes</v>
      </c>
      <c r="IC143" s="283" t="str">
        <f>IF(AND((RIGHT($IC$3,2)-'[1]Miter Profiles'!$AC$238-'[1]Outside Edges'!$B142)&gt;=5,'[1]Outside Edges'!$P142="Yes"),"Yes","No")</f>
        <v>Yes</v>
      </c>
      <c r="ID143" s="283" t="str">
        <f>IF(AND((RIGHT($ID$3,2)-'[1]Miter Profiles'!$AC$239-'[1]Outside Edges'!$B142)&gt;=5,'[1]Outside Edges'!$P142="Yes"),"Yes","No")</f>
        <v>Yes</v>
      </c>
      <c r="IE143" s="269" t="str">
        <f>IF(AND((RIGHT($IE$3,2)-'[1]Miter Profiles'!$AC$240-'[1]Outside Edges'!$B142)&gt;=5,'[1]Outside Edges'!$P142="Yes"),"Yes","No")</f>
        <v>Yes</v>
      </c>
      <c r="IF143" s="269" t="str">
        <f>IF(AND((RIGHT($IF$3,2)-'[1]Miter Profiles'!$AC$241-'[1]Outside Edges'!$B142)&gt;=5,'[1]Outside Edges'!$P142="Yes"),"Yes","No")</f>
        <v>Yes</v>
      </c>
      <c r="IG143" s="269" t="str">
        <f>IF(AND((RIGHT($IG$3,2)-'[1]Miter Profiles'!$AC$242-'[1]Outside Edges'!$B142)&gt;=5,'[1]Outside Edges'!$P142="Yes"),"Yes","No")</f>
        <v>Yes</v>
      </c>
      <c r="IH143" s="283" t="str">
        <f>IF(AND((RIGHT($IH$3,2)-'[1]Miter Profiles'!$AC$243-'[1]Outside Edges'!$B142)&gt;=5,'[1]Outside Edges'!$P142="Yes"),"Yes","No")</f>
        <v>Yes</v>
      </c>
      <c r="II143" s="283" t="str">
        <f>IF(AND((RIGHT($II$3,2)-'[1]Miter Profiles'!$AC$244-'[1]Outside Edges'!$B142)&gt;=5,'[1]Outside Edges'!$P142="Yes"),"Yes","No")</f>
        <v>Yes</v>
      </c>
      <c r="IJ143" s="283" t="str">
        <f>IF(AND((RIGHT($IJ$3,2)-'[1]Miter Profiles'!$AC$245-'[1]Outside Edges'!$B142)&gt;=5,'[1]Outside Edges'!$P142="Yes"),"Yes","No")</f>
        <v>Yes</v>
      </c>
      <c r="IK143" s="269" t="str">
        <f>IF(AND((RIGHT($IK$3,2)-'[1]Miter Profiles'!$AC$246-'[1]Outside Edges'!$B142)&gt;=5,'[1]Outside Edges'!$P142="Yes"),"Yes","No")</f>
        <v>Yes</v>
      </c>
      <c r="IL143" s="269" t="str">
        <f>IF(AND((RIGHT($IL$3,2)-'[1]Miter Profiles'!$AC$247-'[1]Outside Edges'!$B142)&gt;=5,'[1]Outside Edges'!$P142="Yes"),"Yes","No")</f>
        <v>Yes</v>
      </c>
      <c r="IM143" s="269" t="str">
        <f>IF(AND((RIGHT($IM$3,2)-'[1]Miter Profiles'!$AC$248-'[1]Outside Edges'!$B142)&gt;=5,'[1]Outside Edges'!$P142="Yes"),"Yes","No")</f>
        <v>Yes</v>
      </c>
      <c r="IN143" s="283" t="str">
        <f>IF(AND((RIGHT($IN$3,2)-'[1]Miter Profiles'!$AC$249-'[1]Outside Edges'!$B142)&gt;=5,'[1]Outside Edges'!$P142="Yes"),"Yes","No")</f>
        <v>Yes</v>
      </c>
      <c r="IO143" s="283" t="str">
        <f>IF(AND((RIGHT($IO$3,2)-'[1]Miter Profiles'!$AC$250-'[1]Outside Edges'!$B142)&gt;=5,'[1]Outside Edges'!$P142="Yes"),"Yes","No")</f>
        <v>Yes</v>
      </c>
      <c r="IP143" s="283" t="str">
        <f>IF(AND((RIGHT($IP$3,2)-'[1]Miter Profiles'!$AC$251-'[1]Outside Edges'!$B142)&gt;=5,'[1]Outside Edges'!$P142="Yes"),"Yes","No")</f>
        <v>Yes</v>
      </c>
      <c r="IQ143" s="269" t="str">
        <f>IF(AND((RIGHT($IQ$3,2)-'[1]Miter Profiles'!$AC$252-'[1]Outside Edges'!$B142)&gt;=5,'[1]Outside Edges'!$P142="Yes"),"Yes","No")</f>
        <v>Yes</v>
      </c>
      <c r="IR143" s="269" t="str">
        <f>IF(AND((RIGHT($IR$3,2)-'[1]Miter Profiles'!$AC$253-'[1]Outside Edges'!$B142)&gt;=5,'[1]Outside Edges'!$P142="Yes"),"Yes","No")</f>
        <v>Yes</v>
      </c>
      <c r="IS143" s="269" t="str">
        <f>IF(AND((RIGHT($IS$3,2)-'[1]Miter Profiles'!$AC$254-'[1]Outside Edges'!$B142)&gt;=5,'[1]Outside Edges'!$P142="Yes"),"Yes","No")</f>
        <v>Yes</v>
      </c>
      <c r="IT143" s="283" t="str">
        <f>IF(AND((RIGHT($IT$3,2)-'[1]Miter Profiles'!$AC$255-'[1]Outside Edges'!$B142)&gt;=5,'[1]Outside Edges'!$P142="Yes"),"Yes","No")</f>
        <v>Yes</v>
      </c>
      <c r="IU143" s="283" t="str">
        <f>IF(AND((RIGHT($IU$3,2)-'[1]Miter Profiles'!$AC$256-'[1]Outside Edges'!$B142)&gt;=5,'[1]Outside Edges'!$P142="Yes"),"Yes","No")</f>
        <v>Yes</v>
      </c>
      <c r="IV143" s="283" t="str">
        <f>IF(AND((RIGHT($IV$3,2)-'[1]Miter Profiles'!$AC$257-'[1]Outside Edges'!$B142)&gt;=5,'[1]Outside Edges'!$P142="Yes"),"Yes","No")</f>
        <v>Yes</v>
      </c>
      <c r="IW143" s="269" t="str">
        <f>IF(AND((RIGHT($IW$3,2)-'[1]Miter Profiles'!$AC$258-'[1]Outside Edges'!$B142)&gt;=5,'[1]Outside Edges'!$P142="Yes"),"Yes","No")</f>
        <v>Yes</v>
      </c>
      <c r="IX143" s="269" t="str">
        <f>IF(AND((RIGHT($IX$3,2)-'[1]Miter Profiles'!$AC$259-'[1]Outside Edges'!$B142)&gt;=5,'[1]Outside Edges'!$P142="Yes"),"Yes","No")</f>
        <v>Yes</v>
      </c>
      <c r="IY143" s="269" t="str">
        <f>IF(AND((RIGHT($IY$3,2)-'[1]Miter Profiles'!$AC$260-'[1]Outside Edges'!$B142)&gt;=5,'[1]Outside Edges'!$P142="Yes"),"Yes","No")</f>
        <v>Yes</v>
      </c>
      <c r="IZ143" s="283" t="str">
        <f>IF(AND((RIGHT($IZ$3,2)-'[1]Miter Profiles'!$AC$261-'[1]Outside Edges'!$B142)&gt;=5,'[1]Outside Edges'!$P142="Yes"),"Yes","No")</f>
        <v>Yes</v>
      </c>
      <c r="JA143" s="283" t="str">
        <f>IF(AND((RIGHT($JA$3,2)-'[1]Miter Profiles'!$AC$262-'[1]Outside Edges'!$B142)&gt;=5,'[1]Outside Edges'!$P142="Yes"),"Yes","No")</f>
        <v>Yes</v>
      </c>
      <c r="JB143" s="283" t="str">
        <f>IF(AND((RIGHT($JB$3,2)-'[1]Miter Profiles'!$AC$263-'[1]Outside Edges'!$B142)&gt;=5,'[1]Outside Edges'!$P142="Yes"),"Yes","No")</f>
        <v>Yes</v>
      </c>
      <c r="JC143" s="269" t="str">
        <f>IF(AND((RIGHT($JC$3,2)-'[1]Miter Profiles'!$AC$264-'[1]Outside Edges'!$B142)&gt;=5,'[1]Outside Edges'!$P142="Yes"),"Yes","No")</f>
        <v>Yes</v>
      </c>
      <c r="JD143" s="269" t="str">
        <f>IF(AND((RIGHT($JD$3,2)-'[1]Miter Profiles'!$AC$265-'[1]Outside Edges'!$B142)&gt;=5,'[1]Outside Edges'!$P142="Yes"),"Yes","No")</f>
        <v>Yes</v>
      </c>
      <c r="JE143" s="269" t="str">
        <f>IF(AND((RIGHT($JE$3,2)-'[1]Miter Profiles'!$AC$266-'[1]Outside Edges'!$B142)&gt;=5,'[1]Outside Edges'!$P142="Yes"),"Yes","No")</f>
        <v>Yes</v>
      </c>
      <c r="JF143" s="283" t="str">
        <f>IF(AND((RIGHT($JF$3,2)-'[1]Miter Profiles'!$AC$267-'[1]Outside Edges'!$B142)&gt;=5,'[1]Outside Edges'!$P142="Yes"),"Yes","No")</f>
        <v>Yes</v>
      </c>
      <c r="JG143" s="283" t="str">
        <f>IF(AND((RIGHT($JG$3,2)-'[1]Miter Profiles'!$AC$268-'[1]Outside Edges'!$B142)&gt;=5,'[1]Outside Edges'!$P142="Yes"),"Yes","No")</f>
        <v>Yes</v>
      </c>
      <c r="JH143" s="283" t="str">
        <f>IF(AND((RIGHT($JH$3,2)-'[1]Miter Profiles'!$AC$269-'[1]Outside Edges'!$B142)&gt;=5,'[1]Outside Edges'!$P142="Yes"),"Yes","No")</f>
        <v>Yes</v>
      </c>
      <c r="JI143" s="269" t="str">
        <f>IF(AND((RIGHT($JI$3,2)-'[1]Miter Profiles'!$AC$270-'[1]Outside Edges'!$B142)&gt;=5,'[1]Outside Edges'!$P142="Yes"),"Yes","No")</f>
        <v>Yes</v>
      </c>
      <c r="JJ143" s="269" t="str">
        <f>IF(AND((RIGHT($JJ$3,2)-'[1]Miter Profiles'!$AC$271-'[1]Outside Edges'!$B142)&gt;=5,'[1]Outside Edges'!$P142="Yes"),"Yes","No")</f>
        <v>Yes</v>
      </c>
      <c r="JK143" s="269" t="str">
        <f>IF(AND((RIGHT($JK$3,2)-'[1]Miter Profiles'!$AC$272-'[1]Outside Edges'!$B142)&gt;=5,'[1]Outside Edges'!$P142="Yes"),"Yes","No")</f>
        <v>Yes</v>
      </c>
      <c r="JL143" s="283" t="str">
        <f>IF(AND((RIGHT($JL$3,2)-'[1]Miter Profiles'!$AC$273-'[1]Outside Edges'!$B142)&gt;=5,'[1]Outside Edges'!$P142="Yes"),"Yes","No")</f>
        <v>Yes</v>
      </c>
      <c r="JM143" s="283" t="str">
        <f>IF(AND((RIGHT($JM$3,2)-'[1]Miter Profiles'!$AC$274-'[1]Outside Edges'!$B142)&gt;=5,'[1]Outside Edges'!$P142="Yes"),"Yes","No")</f>
        <v>Yes</v>
      </c>
      <c r="JN143" s="283" t="str">
        <f>IF(AND((RIGHT($JN$3,2)-'[1]Miter Profiles'!$AC$275-'[1]Outside Edges'!$B142)&gt;=5,'[1]Outside Edges'!$P142="Yes"),"Yes","No")</f>
        <v>Yes</v>
      </c>
      <c r="JO143" s="269" t="str">
        <f>IF(AND((RIGHT($JO$3,2)-'[1]Miter Profiles'!$AC$276-'[1]Outside Edges'!$B142)&gt;=5,'[1]Outside Edges'!$P142="Yes"),"Yes","No")</f>
        <v>Yes</v>
      </c>
      <c r="JP143" s="269" t="str">
        <f>IF(AND((RIGHT($JP$3,2)-'[1]Miter Profiles'!$AC$277-'[1]Outside Edges'!$B142)&gt;=5,'[1]Outside Edges'!$P142="Yes"),"Yes","No")</f>
        <v>Yes</v>
      </c>
      <c r="JQ143" s="269" t="str">
        <f>IF(AND((RIGHT($JQ$3,2)-'[1]Miter Profiles'!$AC$278-'[1]Outside Edges'!$B142)&gt;=5,'[1]Outside Edges'!$P142="Yes"),"Yes","No")</f>
        <v>Yes</v>
      </c>
      <c r="JR143" s="283" t="str">
        <f>IF(AND((RIGHT($JR$3,2)-'[1]Miter Profiles'!$AC$279-'[1]Outside Edges'!$B142)&gt;=5,'[1]Outside Edges'!$P142="Yes"),"Yes","No")</f>
        <v>No</v>
      </c>
      <c r="JS143" s="283" t="str">
        <f>IF(AND((RIGHT($JS$3,2)-'[1]Miter Profiles'!$AC$280-'[1]Outside Edges'!$B142)&gt;=5,'[1]Outside Edges'!$P142="Yes"),"Yes","No")</f>
        <v>Yes</v>
      </c>
      <c r="JT143" s="283" t="str">
        <f>IF(AND((RIGHT($JT$3,2)-'[1]Miter Profiles'!$AC$281-'[1]Outside Edges'!$B142)&gt;=5,'[1]Outside Edges'!$P142="Yes"),"Yes","No")</f>
        <v>Yes</v>
      </c>
      <c r="JU143" s="269" t="str">
        <f>IF(AND((RIGHT($JU$3,2)-'[1]Miter Profiles'!$AC$282-'[1]Outside Edges'!$B142)&gt;=5,'[1]Outside Edges'!$P142="Yes"),"Yes","No")</f>
        <v>No</v>
      </c>
      <c r="JV143" s="269" t="str">
        <f>IF(AND((RIGHT($JV$3,2)-'[1]Miter Profiles'!$AC$283-'[1]Outside Edges'!$B142)&gt;=5,'[1]Outside Edges'!$P142="Yes"),"Yes","No")</f>
        <v>Yes</v>
      </c>
      <c r="JW143" s="269" t="str">
        <f>IF(AND((RIGHT($JW$3,2)-'[1]Miter Profiles'!$AC$284-'[1]Outside Edges'!$B142)&gt;=5,'[1]Outside Edges'!$P142="Yes"),"Yes","No")</f>
        <v>Yes</v>
      </c>
      <c r="JX143" s="283" t="str">
        <f>IF(AND((RIGHT($JX$3,2)-'[1]Miter Profiles'!$AC$285-'[1]Outside Edges'!$B142)&gt;=5,'[1]Outside Edges'!$P142="Yes"),"Yes","No")</f>
        <v>Yes</v>
      </c>
      <c r="JY143" s="283" t="str">
        <f>IF(AND((RIGHT($JY$3,2)-'[1]Miter Profiles'!$AC$286-'[1]Outside Edges'!$B142)&gt;=5,'[1]Outside Edges'!$P142="Yes"),"Yes","No")</f>
        <v>Yes</v>
      </c>
      <c r="JZ143" s="283" t="str">
        <f>IF(AND((RIGHT($JZ$3,2)-'[1]Miter Profiles'!$AC$287-'[1]Outside Edges'!$B142)&gt;=5,'[1]Outside Edges'!$P142="Yes"),"Yes","No")</f>
        <v>Yes</v>
      </c>
      <c r="KA143" s="269" t="str">
        <f>IF(AND((RIGHT($KA$3,2)-'[1]Miter Profiles'!$AC$288-'[1]Outside Edges'!$B142)&gt;=5,'[1]Outside Edges'!$P142="Yes"),"Yes","No")</f>
        <v>Yes</v>
      </c>
      <c r="KB143" s="269" t="str">
        <f>IF(AND((RIGHT($KB$3,2)-'[1]Miter Profiles'!$AC$289-'[1]Outside Edges'!$B142)&gt;=5,'[1]Outside Edges'!$P142="Yes"),"Yes","No")</f>
        <v>Yes</v>
      </c>
      <c r="KC143" s="269" t="str">
        <f>IF(AND((RIGHT($KC$3,2)-'[1]Miter Profiles'!$AC$290-'[1]Outside Edges'!$B142)&gt;=5,'[1]Outside Edges'!$P142="Yes"),"Yes","No")</f>
        <v>Yes</v>
      </c>
      <c r="KD143" s="283" t="str">
        <f>IF(AND((RIGHT($KD$3,2)-'[1]Miter Profiles'!$AC$291-'[1]Outside Edges'!$B142)&gt;=5,'[1]Outside Edges'!$P142="Yes"),"Yes","No")</f>
        <v>Yes</v>
      </c>
      <c r="KE143" s="283" t="str">
        <f>IF(AND((RIGHT($KE$3,2)-'[1]Miter Profiles'!$AC$292-'[1]Outside Edges'!$B142)&gt;=5,'[1]Outside Edges'!$P142="Yes"),"Yes","No")</f>
        <v>Yes</v>
      </c>
      <c r="KF143" s="283" t="str">
        <f>IF(AND((RIGHT($KF$3,2)-'[1]Miter Profiles'!$AC$293-'[1]Outside Edges'!$B142)&gt;=5,'[1]Outside Edges'!$P142="Yes"),"Yes","No")</f>
        <v>Yes</v>
      </c>
      <c r="KG143" s="269" t="str">
        <f>IF(AND((RIGHT($KG$3,2)-'[1]Miter Profiles'!$AC$294-'[1]Outside Edges'!$B142)&gt;=5,'[1]Outside Edges'!$P142="Yes"),"Yes","No")</f>
        <v>Yes</v>
      </c>
      <c r="KH143" s="269" t="str">
        <f>IF(AND((RIGHT($KH$3,2)-'[1]Miter Profiles'!$AC$295-'[1]Outside Edges'!$B142)&gt;=5,'[1]Outside Edges'!$P142="Yes"),"Yes","No")</f>
        <v>Yes</v>
      </c>
      <c r="KI143" s="269" t="str">
        <f>IF(AND((RIGHT($KI$3,2)-'[1]Miter Profiles'!$AC$296-'[1]Outside Edges'!$B142)&gt;=5,'[1]Outside Edges'!$P142="Yes"),"Yes","No")</f>
        <v>Yes</v>
      </c>
      <c r="KJ143" s="283" t="str">
        <f>IF(AND((RIGHT($KJ$3,2)-'[1]Miter Profiles'!$AC$297-'[1]Outside Edges'!$B142)&gt;=5,'[1]Outside Edges'!$P142="Yes"),"Yes","No")</f>
        <v>Yes</v>
      </c>
      <c r="KK143" s="283" t="str">
        <f>IF(AND((RIGHT($KK$3,2)-'[1]Miter Profiles'!$AC$298-'[1]Outside Edges'!$B142)&gt;=5,'[1]Outside Edges'!$P142="Yes"),"Yes","No")</f>
        <v>Yes</v>
      </c>
      <c r="KL143" s="283" t="str">
        <f>IF(AND((RIGHT($KL$3,2)-'[1]Miter Profiles'!$AC$299-'[1]Outside Edges'!$B142)&gt;=5,'[1]Outside Edges'!$P142="Yes"),"Yes","No")</f>
        <v>Yes</v>
      </c>
      <c r="KM143" s="269" t="str">
        <f>IF(AND((RIGHT($KM$3,2)-'[1]Miter Profiles'!$AC$300-'[1]Outside Edges'!$B142)&gt;=5,'[1]Outside Edges'!$P142="Yes"),"Yes","No")</f>
        <v>Yes</v>
      </c>
      <c r="KN143" s="269" t="str">
        <f>IF(AND((RIGHT($KN$3,2)-'[1]Miter Profiles'!$AC$301-'[1]Outside Edges'!$B142)&gt;=5,'[1]Outside Edges'!$P142="Yes"),"Yes","No")</f>
        <v>Yes</v>
      </c>
      <c r="KO143" s="269" t="str">
        <f>IF(AND((RIGHT($KO$3,2)-'[1]Miter Profiles'!$AC$302-'[1]Outside Edges'!$B142)&gt;=5,'[1]Outside Edges'!$P142="Yes"),"Yes","No")</f>
        <v>Yes</v>
      </c>
      <c r="KP143" s="283" t="str">
        <f>IF(AND((RIGHT($KP$3,2)-'[1]Miter Profiles'!$AC$303-'[1]Outside Edges'!$B142)&gt;=5,'[1]Outside Edges'!$P142="Yes"),"Yes","No")</f>
        <v>Yes</v>
      </c>
      <c r="KQ143" s="283" t="str">
        <f>IF(AND((RIGHT($KQ$3,2)-'[1]Miter Profiles'!$AC$304-'[1]Outside Edges'!$B142)&gt;=5,'[1]Outside Edges'!$P142="Yes"),"Yes","No")</f>
        <v>Yes</v>
      </c>
      <c r="KR143" s="283" t="str">
        <f>IF(AND((RIGHT($KR$3,2)-'[1]Miter Profiles'!$AC$305-'[1]Outside Edges'!$B142)&gt;=5,'[1]Outside Edges'!$P142="Yes"),"Yes","No")</f>
        <v>Yes</v>
      </c>
      <c r="KS143" s="269" t="str">
        <f>IF(AND((RIGHT($KS$3,2)-'[1]Miter Profiles'!$AC$306-'[1]Outside Edges'!$B142)&gt;=5,'[1]Outside Edges'!$P142="Yes"),"Yes","No")</f>
        <v>Yes</v>
      </c>
      <c r="KT143" s="269" t="str">
        <f>IF(AND((RIGHT($KT$3,2)-'[1]Miter Profiles'!$AC$307-'[1]Outside Edges'!$B142)&gt;=5,'[1]Outside Edges'!$P142="Yes"),"Yes","No")</f>
        <v>Yes</v>
      </c>
      <c r="KU143" s="269" t="str">
        <f>IF(AND((RIGHT($KU$3,2)-'[1]Miter Profiles'!$AC$308-'[1]Outside Edges'!$B142)&gt;=5,'[1]Outside Edges'!$P142="Yes"),"Yes","No")</f>
        <v>Yes</v>
      </c>
      <c r="KV143" s="283" t="str">
        <f>IF(AND((RIGHT($KV$3,2)-'[1]Miter Profiles'!$AC$309-'[1]Outside Edges'!$B142)&gt;=5,'[1]Outside Edges'!$P142="Yes"),"Yes","No")</f>
        <v>Yes</v>
      </c>
      <c r="KW143" s="283" t="str">
        <f>IF(AND((RIGHT($KW$3,2)-'[1]Miter Profiles'!$AC$310-'[1]Outside Edges'!$B142)&gt;=5,'[1]Outside Edges'!$P142="Yes"),"Yes","No")</f>
        <v>Yes</v>
      </c>
      <c r="KX143" s="283" t="str">
        <f>IF(AND((RIGHT($KX$3,2)-'[1]Miter Profiles'!$AC$311-'[1]Outside Edges'!$B142)&gt;=5,'[1]Outside Edges'!$P142="Yes"),"Yes","No")</f>
        <v>Yes</v>
      </c>
      <c r="KY143" s="269" t="str">
        <f>IF(AND((RIGHT($KY$3,2)-'[1]Miter Profiles'!$AC$312-'[1]Outside Edges'!$B142)&gt;=5,'[1]Outside Edges'!$P142="Yes"),"Yes","No")</f>
        <v>Yes</v>
      </c>
      <c r="KZ143" s="269" t="str">
        <f>IF(AND((RIGHT($KZ$3,2)-'[1]Miter Profiles'!$AC$313-'[1]Outside Edges'!$B142)&gt;=5,'[1]Outside Edges'!$P142="Yes"),"Yes","No")</f>
        <v>Yes</v>
      </c>
      <c r="LA143" s="269" t="str">
        <f>IF(AND((RIGHT($LA$3,2)-'[1]Miter Profiles'!$AC$314-'[1]Outside Edges'!$B142)&gt;=5,'[1]Outside Edges'!$P142="Yes"),"Yes","No")</f>
        <v>Yes</v>
      </c>
      <c r="LB143" s="283" t="str">
        <f>IF(AND((RIGHT($LB$3,2)-'[1]Miter Profiles'!$AC$315-'[1]Outside Edges'!$B142)&gt;=5,'[1]Outside Edges'!$P142="Yes"),"Yes","No")</f>
        <v>Yes</v>
      </c>
      <c r="LC143" s="283" t="str">
        <f>IF(AND((RIGHT($LC$3,2)-'[1]Miter Profiles'!$AC$316-'[1]Outside Edges'!$B142)&gt;=5,'[1]Outside Edges'!$P142="Yes"),"Yes","No")</f>
        <v>Yes</v>
      </c>
      <c r="LD143" s="283" t="str">
        <f>IF(AND((RIGHT($LD$3,2)-'[1]Miter Profiles'!$AC$317-'[1]Outside Edges'!$B142)&gt;=5,'[1]Outside Edges'!$P142="Yes"),"Yes","No")</f>
        <v>Yes</v>
      </c>
      <c r="LE143" s="283" t="str">
        <f>IF(AND((RIGHT($LE$3,2)-'[1]Miter Profiles'!$AC$318-'[1]Outside Edges'!$B142)&gt;=5,'[1]Outside Edges'!$P142="Yes"),"Yes","No")</f>
        <v>Yes</v>
      </c>
      <c r="LF143" s="269" t="str">
        <f>IF(AND((RIGHT($LF$3,2)-'[1]Miter Profiles'!$AC$319-'[1]Outside Edges'!$B142)&gt;=5,'[1]Outside Edges'!$P142="Yes"),"Yes","No")</f>
        <v>Yes</v>
      </c>
      <c r="LG143" s="269" t="str">
        <f>IF(AND((RIGHT($LG$3,2)-'[1]Miter Profiles'!$AC$320-'[1]Outside Edges'!$B142)&gt;=5,'[1]Outside Edges'!$P142="Yes"),"Yes","No")</f>
        <v>Yes</v>
      </c>
      <c r="LH143" s="269" t="str">
        <f>IF(AND((RIGHT($LH$3,2)-'[1]Miter Profiles'!$AC$321-'[1]Outside Edges'!$B142)&gt;=5,'[1]Outside Edges'!$P142="Yes"),"Yes","No")</f>
        <v>Yes</v>
      </c>
      <c r="LI143" s="269" t="str">
        <f>IF(AND((RIGHT($LI$3,2)-'[1]Miter Profiles'!$AC$322-'[1]Outside Edges'!$B142)&gt;=5,'[1]Outside Edges'!$P142="Yes"),"Yes","No")</f>
        <v>Yes</v>
      </c>
      <c r="LJ143" s="283" t="str">
        <f>IF(AND((RIGHT($LJ$3,2)-'[1]Miter Profiles'!$AC$323-'[1]Outside Edges'!$B142)&gt;=5,'[1]Outside Edges'!$P142="Yes"),"Yes","No")</f>
        <v>Yes</v>
      </c>
      <c r="LK143" s="283" t="str">
        <f>IF(AND((RIGHT($LK$3,2)-'[1]Miter Profiles'!$AC$324-'[1]Outside Edges'!$B142)&gt;=5,'[1]Outside Edges'!$P142="Yes"),"Yes","No")</f>
        <v>Yes</v>
      </c>
      <c r="LL143" s="283" t="str">
        <f>IF(AND((RIGHT($LL$3,2)-'[1]Miter Profiles'!$AC$325-'[1]Outside Edges'!$B142)&gt;=5,'[1]Outside Edges'!$P142="Yes"),"Yes","No")</f>
        <v>Yes</v>
      </c>
      <c r="LM143" s="269" t="str">
        <f>IF(AND((RIGHT($LM$3,2)-'[1]Miter Profiles'!$AC$326-'[1]Outside Edges'!$B142)&gt;=5,'[1]Outside Edges'!$P142="Yes"),"Yes","No")</f>
        <v>Yes</v>
      </c>
      <c r="LN143" s="269" t="str">
        <f>IF(AND((RIGHT($LN$3,2)-'[1]Miter Profiles'!$AC$327-'[1]Outside Edges'!$B142)&gt;=5,'[1]Outside Edges'!$P142="Yes"),"Yes","No")</f>
        <v>Yes</v>
      </c>
      <c r="LO143" s="269" t="str">
        <f>IF(AND((RIGHT($LO$3,2)-'[1]Miter Profiles'!$AC$328-'[1]Outside Edges'!$B142)&gt;=5,'[1]Outside Edges'!$P142="Yes"),"Yes","No")</f>
        <v>Yes</v>
      </c>
      <c r="LP143" s="283" t="str">
        <f>IF(AND((RIGHT($LP$3,2)-'[1]Miter Profiles'!$AC$329-'[1]Outside Edges'!$B142)&gt;=5,'[1]Outside Edges'!$P142="Yes"),"Yes","No")</f>
        <v>Yes</v>
      </c>
      <c r="LQ143" s="283" t="str">
        <f>IF(AND((RIGHT($LQ$3,2)-'[1]Miter Profiles'!$AC$330-'[1]Outside Edges'!$B142)&gt;=5,'[1]Outside Edges'!$P142="Yes"),"Yes","No")</f>
        <v>Yes</v>
      </c>
      <c r="LR143" s="283" t="str">
        <f>IF(AND((RIGHT($LR$3,2)-'[1]Miter Profiles'!$AC$331-'[1]Outside Edges'!$B142)&gt;=5,'[1]Outside Edges'!$P142="Yes"),"Yes","No")</f>
        <v>Yes</v>
      </c>
      <c r="LS143" s="269" t="str">
        <f>IF(AND((RIGHT($LS$3,2)-'[1]Miter Profiles'!$AC$332-'[1]Outside Edges'!$B142)&gt;=5,'[1]Outside Edges'!$P142="Yes"),"Yes","No")</f>
        <v>Yes</v>
      </c>
      <c r="LT143" s="269" t="str">
        <f>IF(AND((RIGHT($LT$3,2)-'[1]Miter Profiles'!$AC$333-'[1]Outside Edges'!$B142)&gt;=5,'[1]Outside Edges'!$P142="Yes"),"Yes","No")</f>
        <v>Yes</v>
      </c>
      <c r="LU143" s="269" t="str">
        <f>IF(AND((RIGHT($LU$3,2)-'[1]Miter Profiles'!$AC$334-'[1]Outside Edges'!$B142)&gt;=5,'[1]Outside Edges'!$P142="Yes"),"Yes","No")</f>
        <v>Yes</v>
      </c>
      <c r="LV143" s="283" t="str">
        <f>IF(AND((RIGHT($LV$3,2)-'[1]Miter Profiles'!$AC$335-'[1]Outside Edges'!$B142)&gt;=5,'[1]Outside Edges'!$P142="Yes"),"Yes","No")</f>
        <v>Yes</v>
      </c>
      <c r="LW143" s="283" t="str">
        <f>IF(AND((RIGHT($LW$3,2)-'[1]Miter Profiles'!$AC$336-'[1]Outside Edges'!$B142)&gt;=5,'[1]Outside Edges'!$P142="Yes"),"Yes","No")</f>
        <v>Yes</v>
      </c>
      <c r="LX143" s="283" t="str">
        <f>IF(AND((RIGHT($LX$3,2)-'[1]Miter Profiles'!$AC$337-'[1]Outside Edges'!$B142)&gt;=5,'[1]Outside Edges'!$P142="Yes"),"Yes","No")</f>
        <v>Yes</v>
      </c>
      <c r="LY143" s="269" t="str">
        <f>IF(AND((RIGHT($LY$3,2)-'[1]Miter Profiles'!$AC$338-'[1]Outside Edges'!$B142)&gt;=5,'[1]Outside Edges'!$P142="Yes"),"Yes","No")</f>
        <v>Yes</v>
      </c>
      <c r="LZ143" s="269" t="str">
        <f>IF(AND((RIGHT($LZ$3,2)-'[1]Miter Profiles'!$AC$339-'[1]Outside Edges'!$B142)&gt;=5,'[1]Outside Edges'!$P142="Yes"),"Yes","No")</f>
        <v>Yes</v>
      </c>
      <c r="MA143" s="269" t="str">
        <f>IF(AND((RIGHT($MA$3,2)-'[1]Miter Profiles'!$AC$340-'[1]Outside Edges'!$B142)&gt;=5,'[1]Outside Edges'!$P142="Yes"),"Yes","No")</f>
        <v>Yes</v>
      </c>
      <c r="MB143" s="283" t="str">
        <f>IF(AND((RIGHT($MB$3,2)-'[1]Miter Profiles'!$AC$341-'[1]Outside Edges'!$B142)&gt;=5,'[1]Outside Edges'!$P142="Yes"),"Yes","No")</f>
        <v>Yes</v>
      </c>
      <c r="MC143" s="283" t="str">
        <f>IF(AND((RIGHT($MC$3,2)-'[1]Miter Profiles'!$AC$342-'[1]Outside Edges'!$B142)&gt;=5,'[1]Outside Edges'!$P142="Yes"),"Yes","No")</f>
        <v>Yes</v>
      </c>
      <c r="MD143" s="283" t="str">
        <f>IF(AND((RIGHT($MD$3,2)-'[1]Miter Profiles'!$AC$343-'[1]Outside Edges'!$B142)&gt;=5,'[1]Outside Edges'!$P142="Yes"),"Yes","No")</f>
        <v>Yes</v>
      </c>
      <c r="ME143" s="269" t="str">
        <f>IF(AND((RIGHT($ME$3,2)-'[1]Miter Profiles'!$AC$344-'[1]Outside Edges'!$B142)&gt;=5,'[1]Outside Edges'!$P142="Yes"),"Yes","No")</f>
        <v>Yes</v>
      </c>
      <c r="MF143" s="269" t="str">
        <f>IF(AND((RIGHT($MF$3,2)-'[1]Miter Profiles'!$AC$345-'[1]Outside Edges'!$B142)&gt;=5,'[1]Outside Edges'!$P142="Yes"),"Yes","No")</f>
        <v>Yes</v>
      </c>
      <c r="MG143" s="269" t="str">
        <f>IF(AND((RIGHT($MG$3,2)-'[1]Miter Profiles'!$AC$346-'[1]Outside Edges'!$B142)&gt;=5,'[1]Outside Edges'!$P142="Yes"),"Yes","No")</f>
        <v>Yes</v>
      </c>
      <c r="MH143" s="283" t="str">
        <f>IF(AND((RIGHT($MH$3,2)-'[1]Miter Profiles'!$AC$347-'[1]Outside Edges'!$B142)&gt;=5,'[1]Outside Edges'!$P142="Yes"),"Yes","No")</f>
        <v>Yes</v>
      </c>
      <c r="MI143" s="283" t="str">
        <f>IF(AND((RIGHT($MI$3,2)-'[1]Miter Profiles'!$AC$348-'[1]Outside Edges'!$B142)&gt;=5,'[1]Outside Edges'!$P142="Yes"),"Yes","No")</f>
        <v>Yes</v>
      </c>
      <c r="MJ143" s="283" t="str">
        <f>IF(AND((RIGHT($MJ$3,2)-'[1]Miter Profiles'!$AC$349-'[1]Outside Edges'!$B142)&gt;=5,'[1]Outside Edges'!$P142="Yes"),"Yes","No")</f>
        <v>Yes</v>
      </c>
      <c r="MK143" s="269" t="str">
        <f>IF(AND((RIGHT($MK$3,2)-'[1]Miter Profiles'!$AC$350-'[1]Outside Edges'!$B142)&gt;=5,'[1]Outside Edges'!$P142="Yes"),"Yes","No")</f>
        <v>Yes</v>
      </c>
      <c r="ML143" s="269" t="str">
        <f>IF(AND((RIGHT($ML$3,2)-'[1]Miter Profiles'!$AC$351-'[1]Outside Edges'!$B142)&gt;=5,'[1]Outside Edges'!$P142="Yes"),"Yes","No")</f>
        <v>Yes</v>
      </c>
      <c r="MM143" s="269" t="str">
        <f>IF(AND((RIGHT($MM$3,2)-'[1]Miter Profiles'!$AC$352-'[1]Outside Edges'!$B142)&gt;=5,'[1]Outside Edges'!$P142="Yes"),"Yes","No")</f>
        <v>Yes</v>
      </c>
      <c r="MN143" s="283" t="str">
        <f>IF(AND((RIGHT($MK$3,2)-'[1]Miter Profiles'!$AC$350-'[1]Outside Edges'!$B142)&gt;=5,'[1]Outside Edges'!$P142="Yes"),"Yes","No")</f>
        <v>Yes</v>
      </c>
      <c r="MO143" s="283" t="str">
        <f>IF(AND((RIGHT($ML$3,2)-'[1]Miter Profiles'!$AC$351-'[1]Outside Edges'!$B142)&gt;=5,'[1]Outside Edges'!$P142="Yes"),"Yes","No")</f>
        <v>Yes</v>
      </c>
      <c r="MP143" s="283" t="str">
        <f>IF(AND((RIGHT($MM$3,2)-'[1]Miter Profiles'!$AC$352-'[1]Outside Edges'!$B142)&gt;=5,'[1]Outside Edges'!$P142="Yes"),"Yes","No")</f>
        <v>Yes</v>
      </c>
    </row>
    <row r="144" spans="1:354" ht="15.75" customHeight="1" thickBot="1" x14ac:dyDescent="0.3">
      <c r="A144" s="8" t="str">
        <f>IF('[1]Outside Edges'!$A143&lt;&gt;"",'[1]Outside Edges'!$A143,"")</f>
        <v>D141</v>
      </c>
      <c r="B144" s="10" t="str">
        <f>IF(AND((RIGHT($B$3,2)-'[1]Miter Profiles'!$AC$3-'[1]Outside Edges'!$B143)&gt;=5,'[1]Outside Edges'!$P143="Yes"),"Yes","No")</f>
        <v>Yes</v>
      </c>
      <c r="C144" s="10" t="str">
        <f>IF(AND((RIGHT($C$3,2)-'[1]Miter Profiles'!$AC$4-'[1]Outside Edges'!$B143)&gt;=5,'[1]Outside Edges'!$P143="Yes"),"Yes","No")</f>
        <v>Yes</v>
      </c>
      <c r="D144" s="85" t="str">
        <f>IF(AND((RIGHT($D$3,2)-'[1]Miter Profiles'!$AC$5-'[1]Outside Edges'!$B143)&gt;=5,'[1]Outside Edges'!$P143="Yes"),"Yes","No")</f>
        <v>Yes</v>
      </c>
      <c r="E144" s="86" t="str">
        <f>IF(AND((RIGHT($E$3,2)-'[1]Miter Profiles'!$AC$6-'[1]Outside Edges'!$B143)&gt;=5,'[1]Outside Edges'!$P143="Yes"),"Yes","No")</f>
        <v>No</v>
      </c>
      <c r="F144" s="11" t="str">
        <f>IF(AND((RIGHT($F$3,2)-'[1]Miter Profiles'!$AC$7-'[1]Outside Edges'!$B143)&gt;=5,'[1]Outside Edges'!$P143="Yes"),"Yes","No")</f>
        <v>Yes</v>
      </c>
      <c r="G144" s="87" t="str">
        <f>IF(AND((RIGHT($G$3,2)-'[1]Miter Profiles'!$AC$8-'[1]Outside Edges'!$B143)&gt;=5,'[1]Outside Edges'!$P143="Yes"),"Yes","No")</f>
        <v>Yes</v>
      </c>
      <c r="H144" s="10" t="str">
        <f>IF(AND((RIGHT($H$3,2)-'[1]Miter Profiles'!$AC$9-'[1]Outside Edges'!$B143)&gt;=5,'[1]Outside Edges'!$P143="Yes"),"Yes","No")</f>
        <v>No</v>
      </c>
      <c r="I144" s="10" t="str">
        <f>IF(AND((RIGHT($I$3,2)-'[1]Miter Profiles'!$AC$10-'[1]Outside Edges'!$B143)&gt;=5,'[1]Outside Edges'!$P143="Yes"),"Yes","No")</f>
        <v>Yes</v>
      </c>
      <c r="J144" s="85" t="str">
        <f>IF(AND((RIGHT($J$3,2)-'[1]Miter Profiles'!$AC$11-'[1]Outside Edges'!$B143)&gt;=5,'[1]Outside Edges'!$P143="Yes"),"Yes","No")</f>
        <v>Yes</v>
      </c>
      <c r="K144" s="86" t="str">
        <f>IF(AND((RIGHT($K$3,2)-'[1]Miter Profiles'!$AC$12-'[1]Outside Edges'!$B143)&gt;=5,'[1]Outside Edges'!$P143="Yes"),"Yes","No")</f>
        <v>No</v>
      </c>
      <c r="L144" s="11" t="str">
        <f>IF(AND((RIGHT($L$3,2)-'[1]Miter Profiles'!$AC$13-'[1]Outside Edges'!$B143)&gt;=5,'[1]Outside Edges'!$P143="Yes"),"Yes","No")</f>
        <v>Yes</v>
      </c>
      <c r="M144" s="87" t="str">
        <f>IF(AND((RIGHT($M$3,2)-'[1]Miter Profiles'!$AC$14-'[1]Outside Edges'!$B143)&gt;=5,'[1]Outside Edges'!$P143="Yes"),"Yes","No")</f>
        <v>Yes</v>
      </c>
      <c r="N144" s="10" t="str">
        <f>IF(AND((RIGHT($N$3,2)-'[1]Miter Profiles'!$AC$15-'[1]Outside Edges'!$B143)&gt;=4,'[1]Outside Edges'!$P143="Yes"),"Yes","No")</f>
        <v>No</v>
      </c>
      <c r="O144" s="10" t="str">
        <f>IF(AND((RIGHT($O$3,2)-'[1]Miter Profiles'!$AC$16-'[1]Outside Edges'!$B143)&gt;=5,'[1]Outside Edges'!$P143="Yes"),"Yes","No")</f>
        <v>Yes</v>
      </c>
      <c r="P144" s="85" t="str">
        <f>IF(AND((RIGHT($P$3,2)-'[1]Miter Profiles'!$AC$17-'[1]Outside Edges'!$B143)&gt;=5,'[1]Outside Edges'!$P143="Yes"),"Yes","No")</f>
        <v>Yes</v>
      </c>
      <c r="Q144" s="86" t="str">
        <f>IF(AND((RIGHT($Q$3,2)-'[1]Miter Profiles'!$AC$18-'[1]Outside Edges'!$B143)&gt;=5,'[1]Outside Edges'!$P143="Yes"),"Yes","No")</f>
        <v>No</v>
      </c>
      <c r="R144" s="11" t="str">
        <f>IF(AND((RIGHT($R$3,2)-'[1]Miter Profiles'!$AC$19-'[1]Outside Edges'!$B143)&gt;=5,'[1]Outside Edges'!$P143="Yes"),"Yes","No")</f>
        <v>Yes</v>
      </c>
      <c r="S144" s="87" t="str">
        <f>IF(AND((RIGHT($S$3,2)-'[1]Miter Profiles'!$AC$20-'[1]Outside Edges'!$B143)&gt;=5,'[1]Outside Edges'!$P143="Yes"),"Yes","No")</f>
        <v>Yes</v>
      </c>
      <c r="T144" s="10" t="str">
        <f>IF(AND((RIGHT($T$3,2)-'[1]Miter Profiles'!$AC$21-'[1]Outside Edges'!$B143)&gt;=5,'[1]Outside Edges'!$P143="Yes"),"Yes","No")</f>
        <v>No</v>
      </c>
      <c r="U144" s="10" t="str">
        <f>IF(AND((RIGHT($U$3,2)-'[1]Miter Profiles'!$AC$22-'[1]Outside Edges'!$B143)&gt;=5,'[1]Outside Edges'!$P143="Yes"),"Yes","No")</f>
        <v>Yes</v>
      </c>
      <c r="V144" s="85" t="str">
        <f>IF(AND((RIGHT($V$3,2)-'[1]Miter Profiles'!$AC$23-'[1]Outside Edges'!$B143)&gt;=5,'[1]Outside Edges'!$P143="Yes"),"Yes","No")</f>
        <v>Yes</v>
      </c>
      <c r="W144" s="86" t="str">
        <f>IF(AND((RIGHT($W$3,2)-'[1]Miter Profiles'!$AC$24-'[1]Outside Edges'!$B143)&gt;=5,'[1]Outside Edges'!$P143="Yes"),"Yes","No")</f>
        <v>No</v>
      </c>
      <c r="X144" s="11" t="str">
        <f>IF(AND((RIGHT($X$3,2)-'[1]Miter Profiles'!$AC$25-'[1]Outside Edges'!$B143)&gt;=5,'[1]Outside Edges'!$P143="Yes"),"Yes","No")</f>
        <v>No</v>
      </c>
      <c r="Y144" s="87" t="str">
        <f>IF(AND((RIGHT($Y$3,2)-'[1]Miter Profiles'!$AC$26-'[1]Outside Edges'!$B143)&gt;=5,'[1]Outside Edges'!$P143="Yes"),"Yes","No")</f>
        <v>Yes</v>
      </c>
      <c r="Z144" s="10" t="str">
        <f>IF(AND((RIGHT($Z$3,2)-'[1]Miter Profiles'!$AC$27-'[1]Outside Edges'!$B143)&gt;=5,'[1]Outside Edges'!$P143="Yes"),"Yes","No")</f>
        <v>No</v>
      </c>
      <c r="AA144" s="10" t="str">
        <f>IF(AND((RIGHT($AA$3,2)-'[1]Miter Profiles'!$AC$28-'[1]Outside Edges'!$B143)&gt;=5,'[1]Outside Edges'!$P143="Yes"),"Yes","No")</f>
        <v>Yes</v>
      </c>
      <c r="AB144" s="85" t="str">
        <f>IF(AND((RIGHT($AB$3,2)-'[1]Miter Profiles'!$AC$29-'[1]Outside Edges'!$B143)&gt;=5,'[1]Outside Edges'!$P143="Yes"),"Yes","No")</f>
        <v>Yes</v>
      </c>
      <c r="AC144" s="86" t="str">
        <f>IF(AND((RIGHT($AC$3,2)-'[1]Miter Profiles'!$AC$30-'[1]Outside Edges'!$B143)&gt;=5,'[1]Outside Edges'!$P143="Yes"),"Yes","No")</f>
        <v>Yes</v>
      </c>
      <c r="AD144" s="11" t="str">
        <f>IF(AND((RIGHT($AD$3,2)-'[1]Miter Profiles'!$AC$31-'[1]Outside Edges'!$B143)&gt;=5,'[1]Outside Edges'!$P143="Yes"),"Yes","No")</f>
        <v>Yes</v>
      </c>
      <c r="AE144" s="87" t="str">
        <f>IF(AND((RIGHT($AE$3,2)-'[1]Miter Profiles'!$AC$32-'[1]Outside Edges'!$B143)&gt;=5,'[1]Outside Edges'!$P143="Yes"),"Yes","No")</f>
        <v>Yes</v>
      </c>
      <c r="AF144" s="10" t="str">
        <f>IF(AND((RIGHT($AF$3,2)-'[1]Miter Profiles'!$AC$33-'[1]Outside Edges'!$B143)&gt;=5,'[1]Outside Edges'!$P143="Yes"),"Yes","No")</f>
        <v>Yes</v>
      </c>
      <c r="AG144" s="10" t="str">
        <f>IF(AND((RIGHT($AG$3,2)-'[1]Miter Profiles'!$AC$34-'[1]Outside Edges'!$B143)&gt;=5,'[1]Outside Edges'!$P143="Yes"),"Yes","No")</f>
        <v>Yes</v>
      </c>
      <c r="AH144" s="85" t="str">
        <f>IF(AND((RIGHT($AH$3,2)-'[1]Miter Profiles'!$AC$35-'[1]Outside Edges'!$B143)&gt;=5,'[1]Outside Edges'!$P143="Yes"),"Yes","No")</f>
        <v>Yes</v>
      </c>
      <c r="AI144" s="86" t="str">
        <f>IF(AND((RIGHT($AI$3,2)-'[1]Miter Profiles'!$AC$36-'[1]Outside Edges'!$B143)&gt;=5,'[1]Outside Edges'!$P143="Yes"),"Yes","No")</f>
        <v>No</v>
      </c>
      <c r="AJ144" s="11" t="str">
        <f>IF(AND((RIGHT($AJ$3,2)-'[1]Miter Profiles'!$AC$37-'[1]Outside Edges'!$B143)&gt;=5,'[1]Outside Edges'!$P143="Yes"),"Yes","No")</f>
        <v>Yes</v>
      </c>
      <c r="AK144" s="87" t="str">
        <f>IF(AND((RIGHT($AK$3,2)-'[1]Miter Profiles'!$AC$38-'[1]Outside Edges'!$B143)&gt;=5,'[1]Outside Edges'!$P143="Yes"),"Yes","No")</f>
        <v>Yes</v>
      </c>
      <c r="AL144" s="10" t="str">
        <f>IF(AND((RIGHT($AL$3,2)-'[1]Miter Profiles'!$AC$39-'[1]Outside Edges'!$B143)&gt;=5,'[1]Outside Edges'!$P143="Yes"),"Yes","No")</f>
        <v>Yes</v>
      </c>
      <c r="AM144" s="10" t="str">
        <f>IF(AND((RIGHT($AM$3,2)-'[1]Miter Profiles'!$AC$40-'[1]Outside Edges'!$B143)&gt;=5,'[1]Outside Edges'!$P143="Yes"),"Yes","No")</f>
        <v>Yes</v>
      </c>
      <c r="AN144" s="85" t="str">
        <f>IF(AND((RIGHT($AN$3,2)-'[1]Miter Profiles'!$AC$41-'[1]Outside Edges'!$B143)&gt;=5,'[1]Outside Edges'!$P143="Yes"),"Yes","No")</f>
        <v>Yes</v>
      </c>
      <c r="AO144" s="86" t="str">
        <f>IF(AND((RIGHT($AO$3,2)-'[1]Miter Profiles'!$AC$42-'[1]Outside Edges'!$B143)&gt;=5,'[1]Outside Edges'!$P143="Yes"),"Yes","No")</f>
        <v>No</v>
      </c>
      <c r="AP144" s="11" t="str">
        <f>IF(AND((RIGHT($AP$3,2)-'[1]Miter Profiles'!$AC$43-'[1]Outside Edges'!$B143)&gt;=5,'[1]Outside Edges'!$P143="Yes"),"Yes","No")</f>
        <v>Yes</v>
      </c>
      <c r="AQ144" s="87" t="str">
        <f>IF(AND((RIGHT($AQ$3,2)-'[1]Miter Profiles'!$AC$44-'[1]Outside Edges'!$B143)&gt;=5,'[1]Outside Edges'!$P143="Yes"),"Yes","No")</f>
        <v>Yes</v>
      </c>
      <c r="AR144" s="10" t="str">
        <f>IF(AND((RIGHT($AR$3,2)-'[1]Miter Profiles'!$AC$45-'[1]Outside Edges'!$B143)&gt;=5,'[1]Outside Edges'!$P143="Yes"),"Yes","No")</f>
        <v>Yes</v>
      </c>
      <c r="AS144" s="10" t="str">
        <f>IF(AND((RIGHT($AS$3,2)-'[1]Miter Profiles'!$AC$46-'[1]Outside Edges'!$B143)&gt;=5,'[1]Outside Edges'!$P143="Yes"),"Yes","No")</f>
        <v>Yes</v>
      </c>
      <c r="AT144" s="85" t="str">
        <f>IF(AND((RIGHT($AT$3,2)-'[1]Miter Profiles'!$AC$47-'[1]Outside Edges'!$B143)&gt;=5,'[1]Outside Edges'!$P143="Yes"),"Yes","No")</f>
        <v>Yes</v>
      </c>
      <c r="AU144" s="86" t="str">
        <f>IF(AND((RIGHT($AU$3,2)-'[1]Miter Profiles'!$AC$48-'[1]Outside Edges'!$B143)&gt;=5,'[1]Outside Edges'!$P143="Yes"),"Yes","No")</f>
        <v>Yes</v>
      </c>
      <c r="AV144" s="11" t="str">
        <f>IF(AND((RIGHT($AV$3,2)-'[1]Miter Profiles'!$AC$49-'[1]Outside Edges'!$B143)&gt;=5,'[1]Outside Edges'!$P143="Yes"),"Yes","No")</f>
        <v>Yes</v>
      </c>
      <c r="AW144" s="87" t="str">
        <f>IF(AND((RIGHT($AW$3,2)-'[1]Miter Profiles'!$AC$50-'[1]Outside Edges'!$B143)&gt;=5,'[1]Outside Edges'!$P143="Yes"),"Yes","No")</f>
        <v>Yes</v>
      </c>
      <c r="AX144" s="10" t="str">
        <f>IF(AND((RIGHT($AX$3,2)-'[1]Miter Profiles'!$AC$51-'[1]Outside Edges'!$B143)&gt;=5,'[1]Outside Edges'!$P143="Yes"),"Yes","No")</f>
        <v>Yes</v>
      </c>
      <c r="AY144" s="10" t="str">
        <f>IF(AND((RIGHT($AY$3,2)-'[1]Miter Profiles'!$AC$52-'[1]Outside Edges'!$B143)&gt;=5,'[1]Outside Edges'!$P143="Yes"),"Yes","No")</f>
        <v>Yes</v>
      </c>
      <c r="AZ144" s="85" t="str">
        <f>IF(AND((RIGHT($AZ$3,2)-'[1]Miter Profiles'!$AC$53-'[1]Outside Edges'!$B143)&gt;=5,'[1]Outside Edges'!$P143="Yes"),"Yes","No")</f>
        <v>Yes</v>
      </c>
      <c r="BA144" s="86" t="str">
        <f>IF(AND((RIGHT($BA$3,2)-'[1]Miter Profiles'!$AC$54-'[1]Outside Edges'!$B143)&gt;=5,'[1]Outside Edges'!$P143="Yes"),"Yes","No")</f>
        <v>Yes</v>
      </c>
      <c r="BB144" s="11" t="str">
        <f>IF(AND((RIGHT($BB$3,2)-'[1]Miter Profiles'!$AC$55-'[1]Outside Edges'!$B143)&gt;=5,'[1]Outside Edges'!$P143="Yes"),"Yes","No")</f>
        <v>Yes</v>
      </c>
      <c r="BC144" s="87" t="str">
        <f>IF(AND((RIGHT($BC$3,2)-'[1]Miter Profiles'!$AC$56-'[1]Outside Edges'!$B143)&gt;=5,'[1]Outside Edges'!$P143="Yes"),"Yes","No")</f>
        <v>Yes</v>
      </c>
      <c r="BD144" s="10" t="str">
        <f>IF(AND((RIGHT($BD$3,2)-'[1]Miter Profiles'!$AC$57-'[1]Outside Edges'!$B143)&gt;=5,'[1]Outside Edges'!$P143="Yes"),"Yes","No")</f>
        <v>Yes</v>
      </c>
      <c r="BE144" s="10" t="str">
        <f>IF(AND((RIGHT($BE$3,2)-'[1]Miter Profiles'!$AC$58-'[1]Outside Edges'!$B143)&gt;=5,'[1]Outside Edges'!$P143="Yes"),"Yes","No")</f>
        <v>Yes</v>
      </c>
      <c r="BF144" s="85" t="str">
        <f>IF(AND((RIGHT($BF$3,2)-'[1]Miter Profiles'!$AC$59-'[1]Outside Edges'!$B143)&gt;=5,'[1]Outside Edges'!$P143="Yes"),"Yes","No")</f>
        <v>Yes</v>
      </c>
      <c r="BG144" s="86" t="str">
        <f>IF(AND((RIGHT($BG$3,2)-'[1]Miter Profiles'!$AC$60-'[1]Outside Edges'!$B143)&gt;=5,'[1]Outside Edges'!$P143="Yes"),"Yes","No")</f>
        <v>Yes</v>
      </c>
      <c r="BH144" s="11" t="str">
        <f>IF(AND((RIGHT($BH$3,2)-'[1]Miter Profiles'!$AC$61-'[1]Outside Edges'!$B143)&gt;=5,'[1]Outside Edges'!$P143="Yes"),"Yes","No")</f>
        <v>Yes</v>
      </c>
      <c r="BI144" s="87" t="str">
        <f>IF(AND((RIGHT($BI$3,2)-'[1]Miter Profiles'!$AC$62-'[1]Outside Edges'!$B143)&gt;=5,'[1]Outside Edges'!$P143="Yes"),"Yes","No")</f>
        <v>Yes</v>
      </c>
      <c r="BJ144" s="10" t="str">
        <f>IF(AND((RIGHT($BJ$3,2)-'[1]Miter Profiles'!$AC$63-'[1]Outside Edges'!$B143)&gt;=5,'[1]Outside Edges'!$P143="Yes"),"Yes","No")</f>
        <v>Yes</v>
      </c>
      <c r="BK144" s="10" t="str">
        <f>IF(AND((RIGHT($BK$3,2)-'[1]Miter Profiles'!$AC$64-'[1]Outside Edges'!$B143)&gt;=5,'[1]Outside Edges'!$P143="Yes"),"Yes","No")</f>
        <v>Yes</v>
      </c>
      <c r="BL144" s="85" t="str">
        <f>IF(AND((RIGHT($BL$3,2)-'[1]Miter Profiles'!$AC$65-'[1]Outside Edges'!$B143)&gt;=5,'[1]Outside Edges'!$P143="Yes"),"Yes","No")</f>
        <v>Yes</v>
      </c>
      <c r="BM144" s="86" t="str">
        <f>IF(AND((RIGHT($BM$3,2)-'[1]Miter Profiles'!$AC$66-'[1]Outside Edges'!$B143)&gt;=5,'[1]Outside Edges'!$P143="Yes"),"Yes","No")</f>
        <v>No</v>
      </c>
      <c r="BN144" s="11" t="str">
        <f>IF(AND((RIGHT($BN$3,2)-'[1]Miter Profiles'!$AC$67-'[1]Outside Edges'!$B143)&gt;=5,'[1]Outside Edges'!$P143="Yes"),"Yes","No")</f>
        <v>Yes</v>
      </c>
      <c r="BO144" s="87" t="str">
        <f>IF(AND((RIGHT($BO$3,2)-'[1]Miter Profiles'!$AC$68-'[1]Outside Edges'!$B143)&gt;=5,'[1]Outside Edges'!$P143="Yes"),"Yes","No")</f>
        <v>Yes</v>
      </c>
      <c r="BP144" s="10" t="str">
        <f>IF(AND((RIGHT($BP$3,2)-'[1]Miter Profiles'!$AC$69-'[1]Outside Edges'!$B143)&gt;=5,'[1]Outside Edges'!$P143="Yes"),"Yes","No")</f>
        <v>No</v>
      </c>
      <c r="BQ144" s="10" t="str">
        <f>IF(AND((RIGHT($BQ$3,2)-'[1]Miter Profiles'!$AC$70-'[1]Outside Edges'!$B143)&gt;=5,'[1]Outside Edges'!$P143="Yes"),"Yes","No")</f>
        <v>Yes</v>
      </c>
      <c r="BR144" s="85" t="str">
        <f>IF(AND((RIGHT($BR$3,2)-'[1]Miter Profiles'!$AC$71-'[1]Outside Edges'!$B143)&gt;=5,'[1]Outside Edges'!$P143="Yes"),"Yes","No")</f>
        <v>Yes</v>
      </c>
      <c r="BS144" s="86" t="str">
        <f>IF(AND((RIGHT($BS$3,2)-'[1]Miter Profiles'!$AC$72-'[1]Outside Edges'!$B143)&gt;=5,'[1]Outside Edges'!$P143="Yes"),"Yes","No")</f>
        <v>Yes</v>
      </c>
      <c r="BT144" s="11" t="str">
        <f>IF(AND((RIGHT($BT$3,2)-'[1]Miter Profiles'!$AC$73-'[1]Outside Edges'!$B143)&gt;=5,'[1]Outside Edges'!$P143="Yes"),"Yes","No")</f>
        <v>Yes</v>
      </c>
      <c r="BU144" s="87" t="str">
        <f>IF(AND((RIGHT($BU$3,2)-'[1]Miter Profiles'!$AC$74-'[1]Outside Edges'!$B143)&gt;=5,'[1]Outside Edges'!$P143="Yes"),"Yes","No")</f>
        <v>Yes</v>
      </c>
      <c r="BV144" s="10" t="str">
        <f>IF(AND((RIGHT($BV$3,2)-'[1]Miter Profiles'!$AC$75-'[1]Outside Edges'!$B143)&gt;=5,'[1]Outside Edges'!$P143="Yes"),"Yes","No")</f>
        <v>Yes</v>
      </c>
      <c r="BW144" s="10" t="str">
        <f>IF(AND((RIGHT($BW$3,2)-'[1]Miter Profiles'!$AC$76-'[1]Outside Edges'!$B143)&gt;=5,'[1]Outside Edges'!$P143="Yes"),"Yes","No")</f>
        <v>Yes</v>
      </c>
      <c r="BX144" s="85" t="str">
        <f>IF(AND((RIGHT($BX$3,2)-'[1]Miter Profiles'!$AC$77-'[1]Outside Edges'!$B143)&gt;=5,'[1]Outside Edges'!$P143="Yes"),"Yes","No")</f>
        <v>Yes</v>
      </c>
      <c r="BY144" s="86" t="str">
        <f>IF(AND((RIGHT($BY$3,2)-'[1]Miter Profiles'!$AC$78-'[1]Outside Edges'!$B143)&gt;=5,'[1]Outside Edges'!$P143="Yes"),"Yes","No")</f>
        <v>No</v>
      </c>
      <c r="BZ144" s="11" t="str">
        <f>IF(AND((RIGHT($BZ$3,2)-'[1]Miter Profiles'!$AC$79-'[1]Outside Edges'!$B143)&gt;=5,'[1]Outside Edges'!$P143="Yes"),"Yes","No")</f>
        <v>Yes</v>
      </c>
      <c r="CA144" s="87" t="str">
        <f>IF(AND((RIGHT($CA$3,2)-'[1]Miter Profiles'!$AC$80-'[1]Outside Edges'!$B143)&gt;=5,'[1]Outside Edges'!$P143="Yes"),"Yes","No")</f>
        <v>Yes</v>
      </c>
      <c r="CB144" s="10" t="str">
        <f>IF(AND((RIGHT($CB$3,2)-'[1]Miter Profiles'!$AC$81-'[1]Outside Edges'!$B143)&gt;=5,'[1]Outside Edges'!$P143="Yes"),"Yes","No")</f>
        <v>No</v>
      </c>
      <c r="CC144" s="10" t="str">
        <f>IF(AND((RIGHT($CC$3,2)-'[1]Miter Profiles'!$AC$82-'[1]Outside Edges'!$B143)&gt;=5,'[1]Outside Edges'!$P143="Yes"),"Yes","No")</f>
        <v>Yes</v>
      </c>
      <c r="CD144" s="85" t="str">
        <f>IF(AND((RIGHT($CD$3,2)-'[1]Miter Profiles'!$AC$83-'[1]Outside Edges'!$B143)&gt;=5,'[1]Outside Edges'!$P143="Yes"),"Yes","No")</f>
        <v>Yes</v>
      </c>
      <c r="CE144" s="86" t="str">
        <f>IF(AND((RIGHT($CE$3,2)-'[1]Miter Profiles'!$AC$84-'[1]Outside Edges'!$B143)&gt;=5,'[1]Outside Edges'!$P143="Yes"),"Yes","No")</f>
        <v>No</v>
      </c>
      <c r="CF144" s="11" t="str">
        <f>IF(AND((RIGHT($CF$3,2)-'[1]Miter Profiles'!$AC$85-'[1]Outside Edges'!$B143)&gt;=5,'[1]Outside Edges'!$P143="Yes"),"Yes","No")</f>
        <v>Yes</v>
      </c>
      <c r="CG144" s="87" t="str">
        <f>IF(AND((RIGHT($CG$3,2)-'[1]Miter Profiles'!$AC$86-'[1]Outside Edges'!$B143)&gt;=5,'[1]Outside Edges'!$P143="Yes"),"Yes","No")</f>
        <v>Yes</v>
      </c>
      <c r="CH144" s="10" t="str">
        <f>IF(AND((RIGHT($CH$3,2)-'[1]Miter Profiles'!$AC$87-'[1]Outside Edges'!$B143)&gt;=5,'[1]Outside Edges'!$P143="Yes"),"Yes","No")</f>
        <v>Yes</v>
      </c>
      <c r="CI144" s="10" t="str">
        <f>IF(AND((RIGHT($CI$3,2)-'[1]Miter Profiles'!$AC$88-'[1]Outside Edges'!$B143)&gt;=5,'[1]Outside Edges'!$P143="Yes"),"Yes","No")</f>
        <v>Yes</v>
      </c>
      <c r="CJ144" s="85" t="str">
        <f>IF(AND((RIGHT($CJ$3,2)-'[1]Miter Profiles'!$AC$89-'[1]Outside Edges'!$B143)&gt;=5,'[1]Outside Edges'!$P143="Yes"),"Yes","No")</f>
        <v>Yes</v>
      </c>
      <c r="CK144" s="86" t="str">
        <f>IF(AND((RIGHT($CK$3,2)-'[1]Miter Profiles'!$AC$90-'[1]Outside Edges'!$B143)&gt;=5,'[1]Outside Edges'!$P143="Yes"),"Yes","No")</f>
        <v>Yes</v>
      </c>
      <c r="CL144" s="11" t="str">
        <f>IF(AND((RIGHT($CL$3,2)-'[1]Miter Profiles'!$AC$91-'[1]Outside Edges'!$B143)&gt;=5,'[1]Outside Edges'!$P143="Yes"),"Yes","No")</f>
        <v>Yes</v>
      </c>
      <c r="CM144" s="87" t="str">
        <f>IF(AND((RIGHT($CM$3,2)-'[1]Miter Profiles'!$AC$92-'[1]Outside Edges'!$B143)&gt;=5,'[1]Outside Edges'!$P143="Yes"),"Yes","No")</f>
        <v>Yes</v>
      </c>
      <c r="CN144" s="10" t="str">
        <f>IF(AND((RIGHT(CN$3,2)-'[1]Miter Profiles'!$AC$93-'[1]Outside Edges'!$B143)&gt;=5,'[1]Outside Edges'!$P143="Yes"),"Yes","No")</f>
        <v>No</v>
      </c>
      <c r="CO144" s="10" t="str">
        <f>IF(AND((RIGHT(CO$3,2)-'[1]Miter Profiles'!$AC$94-'[1]Outside Edges'!$B143)&gt;=5,'[1]Outside Edges'!$P143="Yes"),"Yes","No")</f>
        <v>No</v>
      </c>
      <c r="CP144" s="85" t="str">
        <f>IF(AND((RIGHT(CP$3,2)-'[1]Miter Profiles'!$AC$95-'[1]Outside Edges'!$B143)&gt;=5,'[1]Outside Edges'!$P143="Yes"),"Yes","No")</f>
        <v>Yes</v>
      </c>
      <c r="CQ144" s="86" t="str">
        <f>IF(AND((RIGHT(CQ$3,2)-'[1]Miter Profiles'!$AC$96-'[1]Outside Edges'!$B143)&gt;=5,'[1]Outside Edges'!$P143="Yes"),"Yes","No")</f>
        <v>No</v>
      </c>
      <c r="CR144" s="11" t="str">
        <f>IF(AND((RIGHT(CR$3,2)-'[1]Miter Profiles'!$AC$97-'[1]Outside Edges'!$B143)&gt;=5,'[1]Outside Edges'!$P143="Yes"),"Yes","No")</f>
        <v>Yes</v>
      </c>
      <c r="CS144" s="87" t="str">
        <f>IF(AND((RIGHT(CS$3,2)-'[1]Miter Profiles'!$AC$98-'[1]Outside Edges'!$B143)&gt;=5,'[1]Outside Edges'!$P143="Yes"),"Yes","No")</f>
        <v>Yes</v>
      </c>
      <c r="CT144" s="10" t="str">
        <f>IF(AND((RIGHT($CT$3,2)-'[1]Miter Profiles'!$AC$99-'[1]Outside Edges'!$B143)&gt;=5,'[1]Outside Edges'!$P143="Yes"),"Yes","No")</f>
        <v>No</v>
      </c>
      <c r="CU144" s="10" t="str">
        <f>IF(AND((RIGHT($CU$3,2)-'[1]Miter Profiles'!$AC$100-'[1]Outside Edges'!$B143)&gt;=5,'[1]Outside Edges'!$P143="Yes"),"Yes","No")</f>
        <v>Yes</v>
      </c>
      <c r="CV144" s="85" t="str">
        <f>IF(AND((RIGHT($CV$3,2)-'[1]Miter Profiles'!$AC$101-'[1]Outside Edges'!$B143)&gt;=5,'[1]Outside Edges'!$P143="Yes"),"Yes","No")</f>
        <v>Yes</v>
      </c>
      <c r="CW144" s="86" t="str">
        <f>IF(AND((RIGHT($CW$3,2)-'[1]Miter Profiles'!$AC$102-'[1]Outside Edges'!$B143)&gt;=5,'[1]Outside Edges'!$P143="Yes"),"Yes","No")</f>
        <v>Yes</v>
      </c>
      <c r="CX144" s="11" t="str">
        <f>IF(AND((RIGHT($CX$3,2)-'[1]Miter Profiles'!$AC$103-'[1]Outside Edges'!$B143)&gt;=5,'[1]Outside Edges'!$P143="Yes"),"Yes","No")</f>
        <v>Yes</v>
      </c>
      <c r="CY144" s="87" t="str">
        <f>IF(AND((RIGHT($CY$3,2)-'[1]Miter Profiles'!$AC$104-'[1]Outside Edges'!$B143)&gt;=5,'[1]Outside Edges'!$P143="Yes"),"Yes","No")</f>
        <v>Yes</v>
      </c>
      <c r="CZ144" s="10" t="str">
        <f>IF(AND((RIGHT($CZ$3,2)-'[1]Miter Profiles'!$AC$105-'[1]Outside Edges'!$B143)&gt;=5,'[1]Outside Edges'!$P143="Yes"),"Yes","No")</f>
        <v>No</v>
      </c>
      <c r="DA144" s="10" t="str">
        <f>IF(AND((RIGHT($DA$3,2)-'[1]Miter Profiles'!$AC$106-'[1]Outside Edges'!$B143)&gt;=5,'[1]Outside Edges'!$P143="Yes"),"Yes","No")</f>
        <v>No</v>
      </c>
      <c r="DB144" s="85" t="str">
        <f>IF(AND((RIGHT($DB$3,2)-'[1]Miter Profiles'!$AC$107-'[1]Outside Edges'!$B143)&gt;=5,'[1]Outside Edges'!$P143="Yes"),"Yes","No")</f>
        <v>No</v>
      </c>
      <c r="DC144" s="86" t="str">
        <f>IF(AND((RIGHT($DC$3,2)-'[1]Miter Profiles'!$AC$108-'[1]Outside Edges'!$B143)&gt;=5,'[1]Outside Edges'!$P143="Yes"),"Yes","No")</f>
        <v>No</v>
      </c>
      <c r="DD144" s="11" t="str">
        <f>IF(AND((RIGHT($DD$3,2)-'[1]Miter Profiles'!$AC$109-'[1]Outside Edges'!$B143)&gt;=5,'[1]Outside Edges'!$P143="Yes"),"Yes","No")</f>
        <v>Yes</v>
      </c>
      <c r="DE144" s="87" t="str">
        <f>IF(AND((RIGHT($DE$3,2)-'[1]Miter Profiles'!$AC$110-'[1]Outside Edges'!$B143)&gt;=5,'[1]Outside Edges'!$P143="Yes"),"Yes","No")</f>
        <v>Yes</v>
      </c>
      <c r="DF144" s="10" t="str">
        <f>IF(AND((RIGHT($DF$3,2)-'[1]Miter Profiles'!$AC$111-'[1]Outside Edges'!$B143)&gt;=5,'[1]Outside Edges'!$P143="Yes"),"Yes","No")</f>
        <v>Yes</v>
      </c>
      <c r="DG144" s="10" t="str">
        <f>IF(AND((RIGHT($DG$3,2)-'[1]Miter Profiles'!$AC$112-'[1]Outside Edges'!$B143)&gt;=5,'[1]Outside Edges'!$P143="Yes"),"Yes","No")</f>
        <v>Yes</v>
      </c>
      <c r="DH144" s="85" t="str">
        <f>IF(AND((RIGHT($DH$3,2)-'[1]Miter Profiles'!$AC$113-'[1]Outside Edges'!$B143)&gt;=5,'[1]Outside Edges'!$P143="Yes"),"Yes","No")</f>
        <v>Yes</v>
      </c>
      <c r="DI144" s="86" t="str">
        <f>IF(AND((RIGHT($DI$3,2)-'[1]Miter Profiles'!$AC$114-'[1]Outside Edges'!$B143)&gt;=5,'[1]Outside Edges'!$P143="Yes"),"Yes","No")</f>
        <v>No</v>
      </c>
      <c r="DJ144" s="11" t="str">
        <f>IF(AND((RIGHT($DJ$3,2)-'[1]Miter Profiles'!$AC$115-'[1]Outside Edges'!$B143)&gt;=5,'[1]Outside Edges'!$P143="Yes"),"Yes","No")</f>
        <v>Yes</v>
      </c>
      <c r="DK144" s="87" t="str">
        <f>IF(AND((RIGHT($DK$3,2)-'[1]Miter Profiles'!$AC$116-'[1]Outside Edges'!$B143)&gt;=5,'[1]Outside Edges'!$P143="Yes"),"Yes","No")</f>
        <v>Yes</v>
      </c>
      <c r="DL144" s="10" t="str">
        <f>IF(AND((RIGHT($DL$3,2)-'[1]Miter Profiles'!$AC$117-'[1]Outside Edges'!$B143)&gt;=5,'[1]Outside Edges'!$P143="Yes"),"Yes","No")</f>
        <v>Yes</v>
      </c>
      <c r="DM144" s="10" t="str">
        <f>IF(AND((RIGHT($DM$3,2)-'[1]Miter Profiles'!$AC$118-'[1]Outside Edges'!$B143)&gt;=5,'[1]Outside Edges'!$P143="Yes"),"Yes","No")</f>
        <v>Yes</v>
      </c>
      <c r="DN144" s="85" t="str">
        <f>IF(AND((RIGHT($DN$3,2)-'[1]Miter Profiles'!$AC$119-'[1]Outside Edges'!$B143)&gt;=5,'[1]Outside Edges'!$P143="Yes"),"Yes","No")</f>
        <v>Yes</v>
      </c>
      <c r="DO144" s="86" t="str">
        <f>IF(AND((RIGHT($DO$3,2)-'[1]Miter Profiles'!$AC$120-'[1]Outside Edges'!$B143)&gt;=5,'[1]Outside Edges'!$P143="Yes"),"Yes","No")</f>
        <v>No</v>
      </c>
      <c r="DP144" s="11" t="str">
        <f>IF(AND((RIGHT($DP$3,2)-'[1]Miter Profiles'!$AC$121-'[1]Outside Edges'!$B143)&gt;=5,'[1]Outside Edges'!$P143="Yes"),"Yes","No")</f>
        <v>No</v>
      </c>
      <c r="DQ144" s="87" t="str">
        <f>IF(AND((RIGHT($DQ$3,2)-'[1]Miter Profiles'!$AC$122-'[1]Outside Edges'!$B143)&gt;=5,'[1]Outside Edges'!$P143="Yes"),"Yes","No")</f>
        <v>Yes</v>
      </c>
      <c r="DR144" s="10" t="str">
        <f>IF(AND((RIGHT($DR$3,2)-'[1]Miter Profiles'!$AC$123-'[1]Outside Edges'!$B143)&gt;=5,'[1]Outside Edges'!$P143="Yes"),"Yes","No")</f>
        <v>No</v>
      </c>
      <c r="DS144" s="10" t="str">
        <f>IF(AND((RIGHT($DS$3,2)-'[1]Miter Profiles'!$AC$124-'[1]Outside Edges'!$B143)&gt;=5,'[1]Outside Edges'!$P143="Yes"),"Yes","No")</f>
        <v>Yes</v>
      </c>
      <c r="DT144" s="85" t="str">
        <f>IF(AND((RIGHT($DT$3,2)-'[1]Miter Profiles'!$AC$125-'[1]Outside Edges'!$B143)&gt;=5,'[1]Outside Edges'!$P143="Yes"),"Yes","No")</f>
        <v>Yes</v>
      </c>
      <c r="DU144" s="86" t="str">
        <f>IF(AND((RIGHT($DU$3,2)-'[1]Miter Profiles'!$AC$126-'[1]Outside Edges'!$B143)&gt;=5,'[1]Outside Edges'!$P143="Yes"),"Yes","No")</f>
        <v>No</v>
      </c>
      <c r="DV144" s="11" t="str">
        <f>IF(AND((RIGHT($DV$3,2)-'[1]Miter Profiles'!$AC$127-'[1]Outside Edges'!$B143)&gt;=5,'[1]Outside Edges'!$P143="Yes"),"Yes","No")</f>
        <v>Yes</v>
      </c>
      <c r="DW144" s="87" t="str">
        <f>IF(AND((RIGHT($DW$3,2)-'[1]Miter Profiles'!$AC$128-'[1]Outside Edges'!$B143)&gt;=5,'[1]Outside Edges'!$P143="Yes"),"Yes","No")</f>
        <v>Yes</v>
      </c>
      <c r="DX144" s="10" t="str">
        <f>IF(AND((RIGHT($DX$3,2)-'[1]Miter Profiles'!$AC$129-'[1]Outside Edges'!$B143)&gt;=5,'[1]Outside Edges'!$P143="Yes"),"Yes","No")</f>
        <v>No</v>
      </c>
      <c r="DY144" s="10" t="str">
        <f>IF(AND((RIGHT($DY$3,2)-'[1]Miter Profiles'!$AC$130-'[1]Outside Edges'!$B143)&gt;=5,'[1]Outside Edges'!$P143="Yes"),"Yes","No")</f>
        <v>No</v>
      </c>
      <c r="DZ144" s="85" t="str">
        <f>IF(AND((RIGHT($DZ$3,2)-'[1]Miter Profiles'!$AC$131-'[1]Outside Edges'!$B143)&gt;=5,'[1]Outside Edges'!$P143="Yes"),"Yes","No")</f>
        <v>No</v>
      </c>
      <c r="EA144" s="90" t="str">
        <f>IF(AND((RIGHT($EA$3,2)-'[1]Miter Profiles'!$AC$132-'[1]Outside Edges'!$B143)&gt;=5,'[1]Outside Edges'!$P143="Yes"),"Yes","No")</f>
        <v>No</v>
      </c>
      <c r="EB144" s="104" t="str">
        <f>IF(AND((RIGHT($EB$3,2)-'[1]Miter Profiles'!$AC$133-'[1]Outside Edges'!$B143)&gt;=5,'[1]Outside Edges'!$P143="Yes"),"Yes","No")</f>
        <v>No</v>
      </c>
      <c r="EC144" s="109" t="str">
        <f>IF(AND((RIGHT($EC$3,2)-'[1]Miter Profiles'!$AC$134-'[1]Outside Edges'!$B143)&gt;=5,'[1]Outside Edges'!$P143="Yes"),"Yes","No")</f>
        <v>Yes</v>
      </c>
      <c r="ED144" s="115" t="str">
        <f>IF(AND((RIGHT($ED$3,2)-'[1]Miter Profiles'!$AC$135-'[1]Outside Edges'!$B143)&gt;=5,'[1]Outside Edges'!$P143="Yes"),"Yes","No")</f>
        <v>Yes</v>
      </c>
      <c r="EE144" s="112" t="str">
        <f>IF(AND((RIGHT($EE$3,2)-'[1]Miter Profiles'!$AC$136-'[1]Outside Edges'!$B143)&gt;=5,'[1]Outside Edges'!$P143="Yes"),"Yes","No")</f>
        <v>Yes</v>
      </c>
      <c r="EF144" s="85" t="str">
        <f>IF(AND((RIGHT($EF$3,2)-'[1]Miter Profiles'!$AC$137-'[1]Outside Edges'!$B143)&gt;=5,'[1]Outside Edges'!$P143="Yes"),"Yes","No")</f>
        <v>Yes</v>
      </c>
      <c r="EG144" s="10" t="str">
        <f>IF(AND((RIGHT($EG$3,2)-'[1]Miter Profiles'!$AC$138-'[1]Outside Edges'!$B143)&gt;=5,'[1]Outside Edges'!$P143="Yes"),"Yes","No")</f>
        <v>Yes</v>
      </c>
      <c r="EH144" s="90" t="str">
        <f>IF(AND((RIGHT($EH$3,2)-'[1]Miter Profiles'!$AC$139-'[1]Outside Edges'!$B143)&gt;=5,'[1]Outside Edges'!$P143="Yes"),"Yes","No")</f>
        <v>Yes</v>
      </c>
      <c r="EI144" s="120" t="str">
        <f>IF(AND((RIGHT($EI$3,2)-'[1]Miter Profiles'!$AC$140-'[1]Outside Edges'!$B143)&gt;=5,'[1]Outside Edges'!$P143="Yes"),"Yes","No")</f>
        <v>Yes</v>
      </c>
      <c r="EJ144" s="123" t="str">
        <f>IF(AND((RIGHT($EJ$3,2)-'[1]Miter Profiles'!$AC$141-'[1]Outside Edges'!$B143)&gt;=5,'[1]Outside Edges'!$P143="Yes"),"Yes","No")</f>
        <v>Yes</v>
      </c>
      <c r="EK144" s="123" t="str">
        <f>IF(AND((RIGHT($EK$3,2)-'[1]Miter Profiles'!$AC$142-'[1]Outside Edges'!$B143)&gt;=5,'[1]Outside Edges'!$P143="Yes"),"Yes","No")</f>
        <v>Yes</v>
      </c>
      <c r="EL144" s="115" t="str">
        <f>IF(AND((RIGHT($EL$3,2)-'[1]Miter Profiles'!$AC$143-'[1]Outside Edges'!$B143)&gt;=5,'[1]Outside Edges'!$P143="Yes"),"Yes","No")</f>
        <v>Yes</v>
      </c>
      <c r="EM144" s="128" t="str">
        <f>IF(AND((RIGHT($EM$3,2)-'[1]Miter Profiles'!$AC$144-'[1]Outside Edges'!$B143)&gt;=5,'[1]Outside Edges'!$P143="Yes"),"Yes","No")</f>
        <v>No</v>
      </c>
      <c r="EN144" s="10" t="str">
        <f>IF(AND((RIGHT($EN$3,2)-'[1]Miter Profiles'!$AC$145-'[1]Outside Edges'!$B143)&gt;=5,'[1]Outside Edges'!$P143="Yes"),"Yes","No")</f>
        <v>Yes</v>
      </c>
      <c r="EO144" s="90" t="str">
        <f>IF(AND((RIGHT($EO$3,2)-'[1]Miter Profiles'!$AC$146-'[1]Outside Edges'!$B143)&gt;=5,'[1]Outside Edges'!$P143="Yes"),"Yes","No")</f>
        <v>Yes</v>
      </c>
      <c r="EP144" s="123" t="str">
        <f>IF(AND((RIGHT($EP$3,2)-'[1]Miter Profiles'!$AC$147-'[1]Outside Edges'!$B143)&gt;=5,'[1]Outside Edges'!$P143="Yes"),"Yes","No")</f>
        <v>No</v>
      </c>
      <c r="EQ144" s="123" t="str">
        <f>IF(AND((RIGHT($EQ$3,2)-'[1]Miter Profiles'!$AC$148-'[1]Outside Edges'!$B143)&gt;=5,'[1]Outside Edges'!$P143="Yes"),"Yes","No")</f>
        <v>No</v>
      </c>
      <c r="ER144" s="115" t="str">
        <f>IF(AND((RIGHT($ER$3,2)-'[1]Miter Profiles'!$AC$149-'[1]Outside Edges'!$B143)&gt;=5,'[1]Outside Edges'!$P143="Yes"),"Yes","No")</f>
        <v>Yes</v>
      </c>
      <c r="ES144" s="128" t="str">
        <f>IF(AND((RIGHT($ES$3,2)-'[1]Miter Profiles'!$AC$150-'[1]Outside Edges'!$B143)&gt;=5,'[1]Outside Edges'!$P143="Yes"),"Yes","No")</f>
        <v>No</v>
      </c>
      <c r="ET144" s="10" t="str">
        <f>IF(AND((RIGHT($ET$3,2)-'[1]Miter Profiles'!$AC$151-'[1]Outside Edges'!$B143)&gt;=5,'[1]Outside Edges'!$P143="Yes"),"Yes","No")</f>
        <v>Yes</v>
      </c>
      <c r="EU144" s="90" t="str">
        <f>IF(AND((RIGHT($EU$3,2)-'[1]Miter Profiles'!$AC$152-'[1]Outside Edges'!$B143)&gt;=5,'[1]Outside Edges'!$P143="Yes"),"Yes","No")</f>
        <v>Yes</v>
      </c>
      <c r="EV144" s="123" t="str">
        <f>IF(AND((RIGHT($EV$3,2)-'[1]Miter Profiles'!$AC$153-'[1]Outside Edges'!$B143)&gt;=5,'[1]Outside Edges'!$P143="Yes"),"Yes","No")</f>
        <v>No</v>
      </c>
      <c r="EW144" s="123" t="str">
        <f>IF(AND((RIGHT($EW$3,2)-'[1]Miter Profiles'!$AC$154-'[1]Outside Edges'!$B143)&gt;=5,'[1]Outside Edges'!$P143="Yes"),"Yes","No")</f>
        <v>Yes</v>
      </c>
      <c r="EX144" s="115" t="str">
        <f>IF(AND((RIGHT($EX$3,2)-'[1]Miter Profiles'!$AC$155-'[1]Outside Edges'!$B143)&gt;=5,'[1]Outside Edges'!$P143="Yes"),"Yes","No")</f>
        <v>Yes</v>
      </c>
      <c r="EY144" s="128" t="str">
        <f>IF(AND((RIGHT($EY$3,2)-'[1]Miter Profiles'!$AC$156-'[1]Outside Edges'!$B143)&gt;=5,'[1]Outside Edges'!$P143="Yes"),"Yes","No")</f>
        <v>No</v>
      </c>
      <c r="EZ144" s="10" t="str">
        <f>IF(AND((RIGHT($EZ$3,2)-'[1]Miter Profiles'!$AC$157-'[1]Outside Edges'!$B143)&gt;=5,'[1]Outside Edges'!$P143="Yes"),"Yes","No")</f>
        <v>Yes</v>
      </c>
      <c r="FA144" s="90" t="str">
        <f>IF(AND((RIGHT($FA$3,2)-'[1]Miter Profiles'!$AC$158-'[1]Outside Edges'!$B143)&gt;=5,'[1]Outside Edges'!$P143="Yes"),"Yes","No")</f>
        <v>Yes</v>
      </c>
      <c r="FB144" s="123" t="str">
        <f>IF(AND((RIGHT($FB$3,2)-'[1]Miter Profiles'!$AC$159-'[1]Outside Edges'!$B143)&gt;=5,'[1]Outside Edges'!$P143="Yes"),"Yes","No")</f>
        <v>Yes</v>
      </c>
      <c r="FC144" s="123" t="str">
        <f>IF(AND((RIGHT($FC$3,2)-'[1]Miter Profiles'!$AC$160-'[1]Outside Edges'!$B143)&gt;=5,'[1]Outside Edges'!$P143="Yes"),"Yes","No")</f>
        <v>Yes</v>
      </c>
      <c r="FD144" s="115" t="str">
        <f>IF(AND((RIGHT($FD$3,2)-'[1]Miter Profiles'!$AC$161-'[1]Outside Edges'!$B143)&gt;=5,'[1]Outside Edges'!$P143="Yes"),"Yes","No")</f>
        <v>Yes</v>
      </c>
      <c r="FE144" s="128" t="str">
        <f>IF(AND((RIGHT($FE$3,2)-'[1]Miter Profiles'!$AC$162-'[1]Outside Edges'!$B143)&gt;=5,'[1]Outside Edges'!$P143="Yes"),"Yes","No")</f>
        <v>No</v>
      </c>
      <c r="FF144" s="10" t="str">
        <f>IF(AND((RIGHT($FF$3,2)-'[1]Miter Profiles'!$AC$163-'[1]Outside Edges'!$B143)&gt;=5,'[1]Outside Edges'!$P143="Yes"),"Yes","No")</f>
        <v>Yes</v>
      </c>
      <c r="FG144" s="90" t="str">
        <f>IF(AND((RIGHT($FG$3,2)-'[1]Miter Profiles'!$AC$164-'[1]Outside Edges'!$B143)&gt;=5,'[1]Outside Edges'!$P143="Yes"),"Yes","No")</f>
        <v>Yes</v>
      </c>
      <c r="FH144" s="123" t="str">
        <f>IF(AND((RIGHT($FH$3,2)-'[1]Miter Profiles'!$AC$165-'[1]Outside Edges'!$B143)&gt;=5,'[1]Outside Edges'!$P143="Yes"),"Yes","No")</f>
        <v>Yes</v>
      </c>
      <c r="FI144" s="123" t="str">
        <f>IF(AND((RIGHT($FI$3,2)-'[1]Miter Profiles'!$AC$166-'[1]Outside Edges'!$B143)&gt;=5,'[1]Outside Edges'!$P143="Yes"),"Yes","No")</f>
        <v>Yes</v>
      </c>
      <c r="FJ144" s="115" t="str">
        <f>IF(AND((RIGHT($FJ$3,2)-'[1]Miter Profiles'!$AC$167-'[1]Outside Edges'!$B143)&gt;=5,'[1]Outside Edges'!$P143="Yes"),"Yes","No")</f>
        <v>Yes</v>
      </c>
      <c r="FK144" s="128" t="str">
        <f>IF(AND((RIGHT($FK$3,2)-'[1]Miter Profiles'!$AC$168-'[1]Outside Edges'!$B143)&gt;=5,'[1]Outside Edges'!$P143="Yes"),"Yes","No")</f>
        <v>Yes</v>
      </c>
      <c r="FL144" s="10" t="str">
        <f>IF(AND((RIGHT($FL$3,2)-'[1]Miter Profiles'!$AC$169-'[1]Outside Edges'!$B143)&gt;=5,'[1]Outside Edges'!$P143="Yes"),"Yes","No")</f>
        <v>Yes</v>
      </c>
      <c r="FM144" s="90" t="str">
        <f>IF(AND((RIGHT($FM$3,2)-'[1]Miter Profiles'!$AC$170-'[1]Outside Edges'!$B143)&gt;=5,'[1]Outside Edges'!$P143="Yes"),"Yes","No")</f>
        <v>Yes</v>
      </c>
      <c r="FN144" s="123" t="str">
        <f>IF(AND((RIGHT($FN$3,2)-'[1]Miter Profiles'!$AC$171-'[1]Outside Edges'!$B143)&gt;=5,'[1]Outside Edges'!$P143="Yes"),"Yes","No")</f>
        <v>Yes</v>
      </c>
      <c r="FO144" s="123" t="str">
        <f>IF(AND((RIGHT($FO$3,2)-'[1]Miter Profiles'!$AC$172-'[1]Outside Edges'!$B143)&gt;=5,'[1]Outside Edges'!$P143="Yes"),"Yes","No")</f>
        <v>Yes</v>
      </c>
      <c r="FP144" s="115" t="str">
        <f>IF(AND((RIGHT($FP$3,2)-'[1]Miter Profiles'!$AC$173-'[1]Outside Edges'!$B143)&gt;=5,'[1]Outside Edges'!$P143="Yes"),"Yes","No")</f>
        <v>Yes</v>
      </c>
      <c r="FQ144" s="128" t="str">
        <f>IF(AND((RIGHT($FQ$3,2)-'[1]Miter Profiles'!$AC$174-'[1]Outside Edges'!$B143)&gt;=5,'[1]Outside Edges'!$P143="Yes"),"Yes","No")</f>
        <v>Yes</v>
      </c>
      <c r="FR144" s="10" t="str">
        <f>IF(AND((RIGHT($FR$3,2)-'[1]Miter Profiles'!$AC$175-'[1]Outside Edges'!$B143)&gt;=5,'[1]Outside Edges'!$P143="Yes"),"Yes","No")</f>
        <v>Yes</v>
      </c>
      <c r="FS144" s="90" t="str">
        <f>IF(AND((RIGHT($FS$3,2)-'[1]Miter Profiles'!$AC$176-'[1]Outside Edges'!$B143)&gt;=5,'[1]Outside Edges'!$P143="Yes"),"Yes","No")</f>
        <v>Yes</v>
      </c>
      <c r="FT144" s="123" t="str">
        <f>IF(AND((RIGHT($FT$3,2)-'[1]Miter Profiles'!$AC$177-'[1]Outside Edges'!$B143)&gt;=5,'[1]Outside Edges'!$P143="Yes"),"Yes","No")</f>
        <v>Yes</v>
      </c>
      <c r="FU144" s="123" t="str">
        <f>IF(AND((RIGHT($FU$3,2)-'[1]Miter Profiles'!$AC$178-'[1]Outside Edges'!$B143)&gt;=5,'[1]Outside Edges'!$P143="Yes"),"Yes","No")</f>
        <v>Yes</v>
      </c>
      <c r="FV144" s="115" t="str">
        <f>IF(AND((RIGHT($V$3,2)-'[1]Miter Profiles'!$AC$179-'[1]Outside Edges'!$B143)&gt;=5,'[1]Outside Edges'!$P143="Yes"),"Yes","No")</f>
        <v>Yes</v>
      </c>
      <c r="FW144" s="128" t="str">
        <f>IF(AND((RIGHT($FW$3,2)-'[1]Miter Profiles'!$AC$180-'[1]Outside Edges'!$B143)&gt;=5,'[1]Outside Edges'!$P143="Yes"),"Yes","No")</f>
        <v>No</v>
      </c>
      <c r="FX144" s="269" t="str">
        <f>IF(AND((RIGHT($FX$3,2)-'[1]Miter Profiles'!$AC$181-'[1]Outside Edges'!$B143)&gt;=5,'[1]Outside Edges'!$P143="Yes"),"Yes","No")</f>
        <v>No</v>
      </c>
      <c r="FY144" s="273" t="str">
        <f>IF(AND((RIGHT($FY$3,2)-'[1]Miter Profiles'!$AC$182-'[1]Outside Edges'!$B143)&gt;=5,'[1]Outside Edges'!$P143="Yes"),"Yes","No")</f>
        <v>Yes</v>
      </c>
      <c r="FZ144" s="282" t="str">
        <f>IF(AND((RIGHT($FZ$3,2)-'[1]Miter Profiles'!$AC$183-'[1]Outside Edges'!$B143)&gt;=5,'[1]Outside Edges'!$P143="Yes"),"Yes","No")</f>
        <v>No</v>
      </c>
      <c r="GA144" s="283" t="str">
        <f>IF(AND((RIGHT($GA$3,2)-'[1]Miter Profiles'!$AC$184-'[1]Outside Edges'!$B143)&gt;=5,'[1]Outside Edges'!$P143="Yes"),"Yes","No")</f>
        <v>Yes</v>
      </c>
      <c r="GB144" s="284" t="str">
        <f>IF(AND((RIGHT($GB$3,2)-'[1]Miter Profiles'!$AC$185-'[1]Outside Edges'!$B143)&gt;=5,'[1]Outside Edges'!$P143="Yes"),"Yes","No")</f>
        <v>Yes</v>
      </c>
      <c r="GC144" s="275" t="str">
        <f>IF(AND((RIGHT($GC$3,2)-'[1]Miter Profiles'!$AC$186-'[1]Outside Edges'!$B143)&gt;=5,'[1]Outside Edges'!$P143="Yes"),"Yes","No")</f>
        <v>No</v>
      </c>
      <c r="GD144" s="269" t="str">
        <f>IF(AND((RIGHT($GD$3,2)-'[1]Miter Profiles'!$AC$187-'[1]Outside Edges'!$B143)&gt;=5,'[1]Outside Edges'!$P143="Yes"),"Yes","No")</f>
        <v>Yes</v>
      </c>
      <c r="GE144" s="273" t="str">
        <f>IF(AND((RIGHT($GE$3,2)-'[1]Miter Profiles'!$AC$188-'[1]Outside Edges'!$B143)&gt;=5,'[1]Outside Edges'!$P143="Yes"),"Yes","No")</f>
        <v>Yes</v>
      </c>
      <c r="GF144" s="282" t="str">
        <f>IF(AND((RIGHT($GF$3,2)-'[1]Miter Profiles'!$AC$189-'[1]Outside Edges'!$B143)&gt;=5,'[1]Outside Edges'!$P143="Yes"),"Yes","No")</f>
        <v>Yes</v>
      </c>
      <c r="GG144" s="283" t="str">
        <f>IF(AND((RIGHT($GG$3,2)-'[1]Miter Profiles'!$AC$190-'[1]Outside Edges'!$B143)&gt;=5,'[1]Outside Edges'!$P143="Yes"),"Yes","No")</f>
        <v>Yes</v>
      </c>
      <c r="GH144" s="284" t="str">
        <f>IF(AND((RIGHT($GH$3,2)-'[1]Miter Profiles'!$AC$191-'[1]Outside Edges'!$B143)&gt;=5,'[1]Outside Edges'!$P143="Yes"),"Yes","No")</f>
        <v>Yes</v>
      </c>
      <c r="GI144" s="275" t="str">
        <f>IF(AND((RIGHT($GI$3,2)-'[1]Miter Profiles'!$AC$192-'[1]Outside Edges'!$B143)&gt;=5,'[1]Outside Edges'!$P143="Yes"),"Yes","No")</f>
        <v>No</v>
      </c>
      <c r="GJ144" s="269" t="str">
        <f>IF(AND((RIGHT($GJ$3,2)-'[1]Miter Profiles'!$AC$193-'[1]Outside Edges'!$B143)&gt;=5,'[1]Outside Edges'!$P143="Yes"),"Yes","No")</f>
        <v>Yes</v>
      </c>
      <c r="GK144" s="273" t="str">
        <f>IF(AND((RIGHT($GK$3,2)-'[1]Miter Profiles'!$AC$194-'[1]Outside Edges'!$B143)&gt;=5,'[1]Outside Edges'!$P143="Yes"),"Yes","No")</f>
        <v>Yes</v>
      </c>
      <c r="GL144" s="282" t="str">
        <f>IF(AND((RIGHT($GL$3,2)-'[1]Miter Profiles'!$AC$195-'[1]Outside Edges'!$B143)&gt;=5,'[1]Outside Edges'!$P143="Yes"),"Yes","No")</f>
        <v>No</v>
      </c>
      <c r="GM144" s="283" t="str">
        <f>IF(AND((RIGHT($GM$3,2)-'[1]Miter Profiles'!$AC$196-'[1]Outside Edges'!$B143)&gt;=5,'[1]Outside Edges'!$P143="Yes"),"Yes","No")</f>
        <v>Yes</v>
      </c>
      <c r="GN144" s="284" t="str">
        <f>IF(AND((RIGHT($GN$3,2)-'[1]Miter Profiles'!$AC$197-'[1]Outside Edges'!$B143)&gt;=5,'[1]Outside Edges'!$P143="Yes"),"Yes","No")</f>
        <v>Yes</v>
      </c>
      <c r="GO144" s="275" t="str">
        <f>IF(AND((RIGHT($GO$3,2)-'[1]Miter Profiles'!$AC$198-'[1]Outside Edges'!$B143)&gt;=5,'[1]Outside Edges'!$P143="Yes"),"Yes","No")</f>
        <v>No</v>
      </c>
      <c r="GP144" s="269" t="str">
        <f>IF(AND((RIGHT($GP$3,2)-'[1]Miter Profiles'!$AC$199-'[1]Outside Edges'!$B143)&gt;=5,'[1]Outside Edges'!$P143="Yes"),"Yes","No")</f>
        <v>No</v>
      </c>
      <c r="GQ144" s="273" t="str">
        <f>IF(AND((RIGHT($GQ$3,2)-'[1]Miter Profiles'!$AC$200-'[1]Outside Edges'!$B143)&gt;=5,'[1]Outside Edges'!$P143="Yes"),"Yes","No")</f>
        <v>Yes</v>
      </c>
      <c r="GR144" s="282" t="str">
        <f>IF(AND((RIGHT($GR$3,2)-'[1]Miter Profiles'!$AC$201-'[1]Outside Edges'!$B143)&gt;=5,'[1]Outside Edges'!$P143="Yes"),"Yes","No")</f>
        <v>No</v>
      </c>
      <c r="GS144" s="283" t="str">
        <f>IF(AND((RIGHT($GS$3,2)-'[1]Miter Profiles'!$AC$202-'[1]Outside Edges'!$B143)&gt;=5,'[1]Outside Edges'!$P143="Yes"),"Yes","No")</f>
        <v>Yes</v>
      </c>
      <c r="GT144" s="284" t="str">
        <f>IF(AND((RIGHT($GT$3,2)-'[1]Miter Profiles'!$AC$203-'[1]Outside Edges'!$B143)&gt;=5,'[1]Outside Edges'!$P143="Yes"),"Yes","No")</f>
        <v>Yes</v>
      </c>
      <c r="GU144" s="275" t="str">
        <f>IF(AND((RIGHT($GU$3,2)-'[1]Miter Profiles'!$AC$204-'[1]Outside Edges'!$B143)&gt;=5,'[1]Outside Edges'!$P143="Yes"),"Yes","No")</f>
        <v>No</v>
      </c>
      <c r="GV144" s="269" t="str">
        <f>IF(AND((RIGHT($GV$3,2)-'[1]Miter Profiles'!$AC$205-'[1]Outside Edges'!$B143)&gt;=5,'[1]Outside Edges'!$P143="Yes"),"Yes","No")</f>
        <v>Yes</v>
      </c>
      <c r="GW144" s="273" t="str">
        <f>IF(AND((RIGHT($GW$3,2)-'[1]Miter Profiles'!$AC$206-'[1]Outside Edges'!$B143)&gt;=5,'[1]Outside Edges'!$P143="Yes"),"Yes","No")</f>
        <v>Yes</v>
      </c>
      <c r="GX144" s="282" t="str">
        <f>IF(AND((RIGHT($GX$3,2)-'[1]Miter Profiles'!$AC$207-'[1]Outside Edges'!$B143)&gt;=5,'[1]Outside Edges'!$P143="Yes"),"Yes","No")</f>
        <v>No</v>
      </c>
      <c r="GY144" s="283" t="str">
        <f>IF(AND((RIGHT($GY$3,2)-'[1]Miter Profiles'!$AC$208-'[1]Outside Edges'!$B143)&gt;=5,'[1]Outside Edges'!$P143="Yes"),"Yes","No")</f>
        <v>Yes</v>
      </c>
      <c r="GZ144" s="284" t="str">
        <f>IF(AND((RIGHT($GZ$3,2)-'[1]Miter Profiles'!$AC$209-'[1]Outside Edges'!$B143)&gt;=5,'[1]Outside Edges'!$P143="Yes"),"Yes","No")</f>
        <v>Yes</v>
      </c>
      <c r="HA144" s="275" t="str">
        <f>IF(AND((RIGHT($HA$3,2)-'[1]Miter Profiles'!$AC$210-'[1]Outside Edges'!$B143)&gt;=5,'[1]Outside Edges'!$P143="Yes"),"Yes","No")</f>
        <v>No</v>
      </c>
      <c r="HB144" s="269" t="str">
        <f>IF(AND((RIGHT($HB$3,2)-'[1]Miter Profiles'!$AC$211-'[1]Outside Edges'!$B143)&gt;=5,'[1]Outside Edges'!$P143="Yes"),"Yes","No")</f>
        <v>Yes</v>
      </c>
      <c r="HC144" s="273" t="str">
        <f>IF(AND((RIGHT($HC$3,2)-'[1]Miter Profiles'!$AC$212-'[1]Outside Edges'!$B143)&gt;=5,'[1]Outside Edges'!$P143="Yes"),"Yes","No")</f>
        <v>Yes</v>
      </c>
      <c r="HD144" s="282" t="str">
        <f>IF(AND((RIGHT($HD$3,2)-'[1]Miter Profiles'!$AC$213-'[1]Outside Edges'!$B143)&gt;=5,'[1]Outside Edges'!$P143="Yes"),"Yes","No")</f>
        <v>No</v>
      </c>
      <c r="HE144" s="284" t="str">
        <f>IF(AND((RIGHT($HE$3,2)-'[1]Miter Profiles'!$AC$214-'[1]Outside Edges'!$B143)&gt;=5,'[1]Outside Edges'!$P143="Yes"),"Yes","No")</f>
        <v>No</v>
      </c>
      <c r="HF144" s="275" t="str">
        <f>IF(AND((RIGHT($HF$3,2)-'[1]Miter Profiles'!$AC$215-'[1]Outside Edges'!$B143)&gt;=5,'[1]Outside Edges'!$P143="Yes"),"Yes","No")</f>
        <v>No</v>
      </c>
      <c r="HG144" s="269" t="str">
        <f>IF(AND((RIGHT($HG$3,2)-'[1]Miter Profiles'!$AC$216-'[1]Outside Edges'!$B143)&gt;=5,'[1]Outside Edges'!$P143="Yes"),"Yes","No")</f>
        <v>No</v>
      </c>
      <c r="HH144" s="273" t="str">
        <f>IF(AND((RIGHT($HH$3,2)-'[1]Miter Profiles'!$AC$217-'[1]Outside Edges'!$B143)&gt;=5,'[1]Outside Edges'!$P143="Yes"),"Yes","No")</f>
        <v>No</v>
      </c>
      <c r="HI144" s="282" t="str">
        <f>IF(AND((RIGHT($HI$3,2)-'[1]Miter Profiles'!$AC$218-'[1]Outside Edges'!$B143)&gt;=5,'[1]Outside Edges'!$P143="Yes"),"Yes","No")</f>
        <v>No</v>
      </c>
      <c r="HJ144" s="283" t="str">
        <f>IF(AND((RIGHT($HJ$3,2)-'[1]Miter Profiles'!$AC$219-'[1]Outside Edges'!$B143)&gt;=5,'[1]Outside Edges'!$P143="Yes"),"Yes","No")</f>
        <v>Yes</v>
      </c>
      <c r="HK144" s="284" t="str">
        <f>IF(AND((RIGHT($HK$3,2)-'[1]Miter Profiles'!$AC$220-'[1]Outside Edges'!$B143)&gt;=5,'[1]Outside Edges'!$P143="Yes"),"Yes","No")</f>
        <v>Yes</v>
      </c>
      <c r="HL144" s="275" t="str">
        <f>IF(AND((RIGHT($HL$3,2)-'[1]Miter Profiles'!$AC$221-'[1]Outside Edges'!$B143)&gt;=5,'[1]Outside Edges'!$P143="Yes"),"Yes","No")</f>
        <v>No</v>
      </c>
      <c r="HM144" s="269" t="str">
        <f>IF(AND((RIGHT($HM$3,2)-'[1]Miter Profiles'!$AC$222-'[1]Outside Edges'!$B143)&gt;=5,'[1]Outside Edges'!$P143="Yes"),"Yes","No")</f>
        <v>Yes</v>
      </c>
      <c r="HN144" s="269" t="str">
        <f>IF(AND((RIGHT($HN$3,2)-'[1]Miter Profiles'!$AC$223-'[1]Outside Edges'!$B143)&gt;=5,'[1]Outside Edges'!$P143="Yes"),"Yes","No")</f>
        <v>Yes</v>
      </c>
      <c r="HO144" s="283" t="str">
        <f>IF(AND((RIGHT($HO$3,2)-'[1]Miter Profiles'!$AC$224-'[1]Outside Edges'!$B143)&gt;=5,'[1]Outside Edges'!$P143="Yes"),"Yes","No")</f>
        <v>No</v>
      </c>
      <c r="HP144" s="283" t="str">
        <f>IF(AND((RIGHT($HP$3,2)-'[1]Miter Profiles'!$AC$225-'[1]Outside Edges'!$B143)&gt;=5,'[1]Outside Edges'!$P143="Yes"),"Yes","No")</f>
        <v>No</v>
      </c>
      <c r="HQ144" s="283" t="str">
        <f>IF(AND((RIGHT($HQ$3,3)-'[1]Miter Profiles'!$AC$226-'[1]Outside Edges'!$B143)&gt;=5,'[1]Outside Edges'!$P143="Yes"),"Yes","No")</f>
        <v>No</v>
      </c>
      <c r="HR144" s="283" t="str">
        <f>IF(AND((RIGHT($HR$3,2)-'[1]Miter Profiles'!$AC$227-'[1]Outside Edges'!$B143)&gt;=5,'[1]Outside Edges'!$P143="Yes"),"Yes","No")</f>
        <v>No</v>
      </c>
      <c r="HS144" s="269" t="str">
        <f>IF(AND((RIGHT($HS$3,2)-'[1]Miter Profiles'!$AC$228-'[1]Outside Edges'!$B143)&gt;=5,'[1]Outside Edges'!$P143="Yes"),"Yes","No")</f>
        <v>No</v>
      </c>
      <c r="HT144" s="269" t="str">
        <f>IF(AND((RIGHT($HT$3,2)-'[1]Miter Profiles'!$AC$229-'[1]Outside Edges'!$B143)&gt;=5,'[1]Outside Edges'!$P143="Yes"),"Yes","No")</f>
        <v>Yes</v>
      </c>
      <c r="HU144" s="269" t="str">
        <f>IF(AND((RIGHT($HU$3,2)-'[1]Miter Profiles'!$AC$230-'[1]Outside Edges'!$B143)&gt;=5,'[1]Outside Edges'!$P143="Yes"),"Yes","No")</f>
        <v>Yes</v>
      </c>
      <c r="HV144" s="283" t="str">
        <f>IF(AND((RIGHT($HV$3,2)-'[1]Miter Profiles'!$AC$231-'[1]Outside Edges'!$B143)&gt;=5,'[1]Outside Edges'!$P143="Yes"),"Yes","No")</f>
        <v>No</v>
      </c>
      <c r="HW144" s="283" t="str">
        <f>IF(AND((RIGHT($HW$3,2)-'[1]Miter Profiles'!$AC$232-'[1]Outside Edges'!$B143)&gt;=5,'[1]Outside Edges'!$P143="Yes"),"Yes","No")</f>
        <v>Yes</v>
      </c>
      <c r="HX144" s="283" t="str">
        <f>IF(AND((RIGHT($HX$3,2)-'[1]Miter Profiles'!$AC$233-'[1]Outside Edges'!$B143)&gt;=5,'[1]Outside Edges'!$P143="Yes"),"Yes","No")</f>
        <v>Yes</v>
      </c>
      <c r="HY144" s="269" t="str">
        <f>IF(AND((RIGHT($HY$3,2)-'[1]Miter Profiles'!$AC$234-'[1]Outside Edges'!$B143)&gt;=5,'[1]Outside Edges'!$P143="Yes"),"Yes","No")</f>
        <v>No</v>
      </c>
      <c r="HZ144" s="269" t="str">
        <f>IF(AND((RIGHT($HZ$3,2)-'[1]Miter Profiles'!$AC$235-'[1]Outside Edges'!$B143)&gt;=5,'[1]Outside Edges'!$P143="Yes"),"Yes","No")</f>
        <v>Yes</v>
      </c>
      <c r="IA144" s="269" t="str">
        <f>IF(AND((RIGHT($IA$3,2)-'[1]Miter Profiles'!$AC$236-'[1]Outside Edges'!$B143)&gt;=5,'[1]Outside Edges'!$P143="Yes"),"Yes","No")</f>
        <v>Yes</v>
      </c>
      <c r="IB144" s="283" t="str">
        <f>IF(AND((RIGHT($IB$3,2)-'[1]Miter Profiles'!$AC$237-'[1]Outside Edges'!$B143)&gt;=5,'[1]Outside Edges'!$P143="Yes"),"Yes","No")</f>
        <v>No</v>
      </c>
      <c r="IC144" s="283" t="str">
        <f>IF(AND((RIGHT($IC$3,2)-'[1]Miter Profiles'!$AC$238-'[1]Outside Edges'!$B143)&gt;=5,'[1]Outside Edges'!$P143="Yes"),"Yes","No")</f>
        <v>Yes</v>
      </c>
      <c r="ID144" s="283" t="str">
        <f>IF(AND((RIGHT($ID$3,2)-'[1]Miter Profiles'!$AC$239-'[1]Outside Edges'!$B143)&gt;=5,'[1]Outside Edges'!$P143="Yes"),"Yes","No")</f>
        <v>Yes</v>
      </c>
      <c r="IE144" s="269" t="str">
        <f>IF(AND((RIGHT($IE$3,2)-'[1]Miter Profiles'!$AC$240-'[1]Outside Edges'!$B143)&gt;=5,'[1]Outside Edges'!$P143="Yes"),"Yes","No")</f>
        <v>No</v>
      </c>
      <c r="IF144" s="269" t="str">
        <f>IF(AND((RIGHT($IF$3,2)-'[1]Miter Profiles'!$AC$241-'[1]Outside Edges'!$B143)&gt;=5,'[1]Outside Edges'!$P143="Yes"),"Yes","No")</f>
        <v>Yes</v>
      </c>
      <c r="IG144" s="269" t="str">
        <f>IF(AND((RIGHT($IG$3,2)-'[1]Miter Profiles'!$AC$242-'[1]Outside Edges'!$B143)&gt;=5,'[1]Outside Edges'!$P143="Yes"),"Yes","No")</f>
        <v>Yes</v>
      </c>
      <c r="IH144" s="283" t="str">
        <f>IF(AND((RIGHT($IH$3,2)-'[1]Miter Profiles'!$AC$243-'[1]Outside Edges'!$B143)&gt;=5,'[1]Outside Edges'!$P143="Yes"),"Yes","No")</f>
        <v>No</v>
      </c>
      <c r="II144" s="283" t="str">
        <f>IF(AND((RIGHT($II$3,2)-'[1]Miter Profiles'!$AC$244-'[1]Outside Edges'!$B143)&gt;=5,'[1]Outside Edges'!$P143="Yes"),"Yes","No")</f>
        <v>Yes</v>
      </c>
      <c r="IJ144" s="283" t="str">
        <f>IF(AND((RIGHT($IJ$3,2)-'[1]Miter Profiles'!$AC$245-'[1]Outside Edges'!$B143)&gt;=5,'[1]Outside Edges'!$P143="Yes"),"Yes","No")</f>
        <v>Yes</v>
      </c>
      <c r="IK144" s="269" t="str">
        <f>IF(AND((RIGHT($IK$3,2)-'[1]Miter Profiles'!$AC$246-'[1]Outside Edges'!$B143)&gt;=5,'[1]Outside Edges'!$P143="Yes"),"Yes","No")</f>
        <v>No</v>
      </c>
      <c r="IL144" s="269" t="str">
        <f>IF(AND((RIGHT($IL$3,2)-'[1]Miter Profiles'!$AC$247-'[1]Outside Edges'!$B143)&gt;=5,'[1]Outside Edges'!$P143="Yes"),"Yes","No")</f>
        <v>Yes</v>
      </c>
      <c r="IM144" s="269" t="str">
        <f>IF(AND((RIGHT($IM$3,2)-'[1]Miter Profiles'!$AC$248-'[1]Outside Edges'!$B143)&gt;=5,'[1]Outside Edges'!$P143="Yes"),"Yes","No")</f>
        <v>Yes</v>
      </c>
      <c r="IN144" s="283" t="str">
        <f>IF(AND((RIGHT($IN$3,2)-'[1]Miter Profiles'!$AC$249-'[1]Outside Edges'!$B143)&gt;=5,'[1]Outside Edges'!$P143="Yes"),"Yes","No")</f>
        <v>No</v>
      </c>
      <c r="IO144" s="283" t="str">
        <f>IF(AND((RIGHT($IO$3,2)-'[1]Miter Profiles'!$AC$250-'[1]Outside Edges'!$B143)&gt;=5,'[1]Outside Edges'!$P143="Yes"),"Yes","No")</f>
        <v>Yes</v>
      </c>
      <c r="IP144" s="283" t="str">
        <f>IF(AND((RIGHT($IP$3,2)-'[1]Miter Profiles'!$AC$251-'[1]Outside Edges'!$B143)&gt;=5,'[1]Outside Edges'!$P143="Yes"),"Yes","No")</f>
        <v>Yes</v>
      </c>
      <c r="IQ144" s="269" t="str">
        <f>IF(AND((RIGHT($IQ$3,2)-'[1]Miter Profiles'!$AC$252-'[1]Outside Edges'!$B143)&gt;=5,'[1]Outside Edges'!$P143="Yes"),"Yes","No")</f>
        <v>No</v>
      </c>
      <c r="IR144" s="269" t="str">
        <f>IF(AND((RIGHT($IR$3,2)-'[1]Miter Profiles'!$AC$253-'[1]Outside Edges'!$B143)&gt;=5,'[1]Outside Edges'!$P143="Yes"),"Yes","No")</f>
        <v>No</v>
      </c>
      <c r="IS144" s="269" t="str">
        <f>IF(AND((RIGHT($IS$3,2)-'[1]Miter Profiles'!$AC$254-'[1]Outside Edges'!$B143)&gt;=5,'[1]Outside Edges'!$P143="Yes"),"Yes","No")</f>
        <v>Yes</v>
      </c>
      <c r="IT144" s="283" t="str">
        <f>IF(AND((RIGHT($IT$3,2)-'[1]Miter Profiles'!$AC$255-'[1]Outside Edges'!$B143)&gt;=5,'[1]Outside Edges'!$P143="Yes"),"Yes","No")</f>
        <v>No</v>
      </c>
      <c r="IU144" s="283" t="str">
        <f>IF(AND((RIGHT($IU$3,2)-'[1]Miter Profiles'!$AC$256-'[1]Outside Edges'!$B143)&gt;=5,'[1]Outside Edges'!$P143="Yes"),"Yes","No")</f>
        <v>Yes</v>
      </c>
      <c r="IV144" s="283" t="str">
        <f>IF(AND((RIGHT($IV$3,2)-'[1]Miter Profiles'!$AC$257-'[1]Outside Edges'!$B143)&gt;=5,'[1]Outside Edges'!$P143="Yes"),"Yes","No")</f>
        <v>Yes</v>
      </c>
      <c r="IW144" s="269" t="str">
        <f>IF(AND((RIGHT($IW$3,2)-'[1]Miter Profiles'!$AC$258-'[1]Outside Edges'!$B143)&gt;=5,'[1]Outside Edges'!$P143="Yes"),"Yes","No")</f>
        <v>No</v>
      </c>
      <c r="IX144" s="269" t="str">
        <f>IF(AND((RIGHT($IX$3,2)-'[1]Miter Profiles'!$AC$259-'[1]Outside Edges'!$B143)&gt;=5,'[1]Outside Edges'!$P143="Yes"),"Yes","No")</f>
        <v>Yes</v>
      </c>
      <c r="IY144" s="269" t="str">
        <f>IF(AND((RIGHT($IY$3,2)-'[1]Miter Profiles'!$AC$260-'[1]Outside Edges'!$B143)&gt;=5,'[1]Outside Edges'!$P143="Yes"),"Yes","No")</f>
        <v>Yes</v>
      </c>
      <c r="IZ144" s="283" t="str">
        <f>IF(AND((RIGHT($IZ$3,2)-'[1]Miter Profiles'!$AC$261-'[1]Outside Edges'!$B143)&gt;=5,'[1]Outside Edges'!$P143="Yes"),"Yes","No")</f>
        <v>No</v>
      </c>
      <c r="JA144" s="283" t="str">
        <f>IF(AND((RIGHT($JA$3,2)-'[1]Miter Profiles'!$AC$262-'[1]Outside Edges'!$B143)&gt;=5,'[1]Outside Edges'!$P143="Yes"),"Yes","No")</f>
        <v>Yes</v>
      </c>
      <c r="JB144" s="283" t="str">
        <f>IF(AND((RIGHT($JB$3,2)-'[1]Miter Profiles'!$AC$263-'[1]Outside Edges'!$B143)&gt;=5,'[1]Outside Edges'!$P143="Yes"),"Yes","No")</f>
        <v>Yes</v>
      </c>
      <c r="JC144" s="269" t="str">
        <f>IF(AND((RIGHT($JC$3,2)-'[1]Miter Profiles'!$AC$264-'[1]Outside Edges'!$B143)&gt;=5,'[1]Outside Edges'!$P143="Yes"),"Yes","No")</f>
        <v>No</v>
      </c>
      <c r="JD144" s="269" t="str">
        <f>IF(AND((RIGHT($JD$3,2)-'[1]Miter Profiles'!$AC$265-'[1]Outside Edges'!$B143)&gt;=5,'[1]Outside Edges'!$P143="Yes"),"Yes","No")</f>
        <v>Yes</v>
      </c>
      <c r="JE144" s="269" t="str">
        <f>IF(AND((RIGHT($JE$3,2)-'[1]Miter Profiles'!$AC$266-'[1]Outside Edges'!$B143)&gt;=5,'[1]Outside Edges'!$P143="Yes"),"Yes","No")</f>
        <v>Yes</v>
      </c>
      <c r="JF144" s="283" t="str">
        <f>IF(AND((RIGHT($JF$3,2)-'[1]Miter Profiles'!$AC$267-'[1]Outside Edges'!$B143)&gt;=5,'[1]Outside Edges'!$P143="Yes"),"Yes","No")</f>
        <v>No</v>
      </c>
      <c r="JG144" s="283" t="str">
        <f>IF(AND((RIGHT($JG$3,2)-'[1]Miter Profiles'!$AC$268-'[1]Outside Edges'!$B143)&gt;=5,'[1]Outside Edges'!$P143="Yes"),"Yes","No")</f>
        <v>Yes</v>
      </c>
      <c r="JH144" s="283" t="str">
        <f>IF(AND((RIGHT($JH$3,2)-'[1]Miter Profiles'!$AC$269-'[1]Outside Edges'!$B143)&gt;=5,'[1]Outside Edges'!$P143="Yes"),"Yes","No")</f>
        <v>Yes</v>
      </c>
      <c r="JI144" s="269" t="str">
        <f>IF(AND((RIGHT($JI$3,2)-'[1]Miter Profiles'!$AC$270-'[1]Outside Edges'!$B143)&gt;=5,'[1]Outside Edges'!$P143="Yes"),"Yes","No")</f>
        <v>No</v>
      </c>
      <c r="JJ144" s="269" t="str">
        <f>IF(AND((RIGHT($JJ$3,2)-'[1]Miter Profiles'!$AC$271-'[1]Outside Edges'!$B143)&gt;=5,'[1]Outside Edges'!$P143="Yes"),"Yes","No")</f>
        <v>Yes</v>
      </c>
      <c r="JK144" s="269" t="str">
        <f>IF(AND((RIGHT($JK$3,2)-'[1]Miter Profiles'!$AC$272-'[1]Outside Edges'!$B143)&gt;=5,'[1]Outside Edges'!$P143="Yes"),"Yes","No")</f>
        <v>Yes</v>
      </c>
      <c r="JL144" s="283" t="str">
        <f>IF(AND((RIGHT($JL$3,2)-'[1]Miter Profiles'!$AC$273-'[1]Outside Edges'!$B143)&gt;=5,'[1]Outside Edges'!$P143="Yes"),"Yes","No")</f>
        <v>No</v>
      </c>
      <c r="JM144" s="283" t="str">
        <f>IF(AND((RIGHT($JM$3,2)-'[1]Miter Profiles'!$AC$274-'[1]Outside Edges'!$B143)&gt;=5,'[1]Outside Edges'!$P143="Yes"),"Yes","No")</f>
        <v>Yes</v>
      </c>
      <c r="JN144" s="283" t="str">
        <f>IF(AND((RIGHT($JN$3,2)-'[1]Miter Profiles'!$AC$275-'[1]Outside Edges'!$B143)&gt;=5,'[1]Outside Edges'!$P143="Yes"),"Yes","No")</f>
        <v>No</v>
      </c>
      <c r="JO144" s="269" t="str">
        <f>IF(AND((RIGHT($JO$3,2)-'[1]Miter Profiles'!$AC$276-'[1]Outside Edges'!$B143)&gt;=5,'[1]Outside Edges'!$P143="Yes"),"Yes","No")</f>
        <v>Yes</v>
      </c>
      <c r="JP144" s="269" t="str">
        <f>IF(AND((RIGHT($JP$3,2)-'[1]Miter Profiles'!$AC$277-'[1]Outside Edges'!$B143)&gt;=5,'[1]Outside Edges'!$P143="Yes"),"Yes","No")</f>
        <v>Yes</v>
      </c>
      <c r="JQ144" s="269" t="str">
        <f>IF(AND((RIGHT($JQ$3,2)-'[1]Miter Profiles'!$AC$278-'[1]Outside Edges'!$B143)&gt;=5,'[1]Outside Edges'!$P143="Yes"),"Yes","No")</f>
        <v>Yes</v>
      </c>
      <c r="JR144" s="283" t="str">
        <f>IF(AND((RIGHT($JR$3,2)-'[1]Miter Profiles'!$AC$279-'[1]Outside Edges'!$B143)&gt;=5,'[1]Outside Edges'!$P143="Yes"),"Yes","No")</f>
        <v>No</v>
      </c>
      <c r="JS144" s="283" t="str">
        <f>IF(AND((RIGHT($JS$3,2)-'[1]Miter Profiles'!$AC$280-'[1]Outside Edges'!$B143)&gt;=5,'[1]Outside Edges'!$P143="Yes"),"Yes","No")</f>
        <v>No</v>
      </c>
      <c r="JT144" s="283" t="str">
        <f>IF(AND((RIGHT($JT$3,2)-'[1]Miter Profiles'!$AC$281-'[1]Outside Edges'!$B143)&gt;=5,'[1]Outside Edges'!$P143="Yes"),"Yes","No")</f>
        <v>Yes</v>
      </c>
      <c r="JU144" s="269" t="str">
        <f>IF(AND((RIGHT($JU$3,2)-'[1]Miter Profiles'!$AC$282-'[1]Outside Edges'!$B143)&gt;=5,'[1]Outside Edges'!$P143="Yes"),"Yes","No")</f>
        <v>No</v>
      </c>
      <c r="JV144" s="269" t="str">
        <f>IF(AND((RIGHT($JV$3,2)-'[1]Miter Profiles'!$AC$283-'[1]Outside Edges'!$B143)&gt;=5,'[1]Outside Edges'!$P143="Yes"),"Yes","No")</f>
        <v>No</v>
      </c>
      <c r="JW144" s="269" t="str">
        <f>IF(AND((RIGHT($JW$3,2)-'[1]Miter Profiles'!$AC$284-'[1]Outside Edges'!$B143)&gt;=5,'[1]Outside Edges'!$P143="Yes"),"Yes","No")</f>
        <v>Yes</v>
      </c>
      <c r="JX144" s="283" t="str">
        <f>IF(AND((RIGHT($JX$3,2)-'[1]Miter Profiles'!$AC$285-'[1]Outside Edges'!$B143)&gt;=5,'[1]Outside Edges'!$P143="Yes"),"Yes","No")</f>
        <v>Yes</v>
      </c>
      <c r="JY144" s="283" t="str">
        <f>IF(AND((RIGHT($JY$3,2)-'[1]Miter Profiles'!$AC$286-'[1]Outside Edges'!$B143)&gt;=5,'[1]Outside Edges'!$P143="Yes"),"Yes","No")</f>
        <v>Yes</v>
      </c>
      <c r="JZ144" s="283" t="str">
        <f>IF(AND((RIGHT($JZ$3,2)-'[1]Miter Profiles'!$AC$287-'[1]Outside Edges'!$B143)&gt;=5,'[1]Outside Edges'!$P143="Yes"),"Yes","No")</f>
        <v>Yes</v>
      </c>
      <c r="KA144" s="269" t="str">
        <f>IF(AND((RIGHT($KA$3,2)-'[1]Miter Profiles'!$AC$288-'[1]Outside Edges'!$B143)&gt;=5,'[1]Outside Edges'!$P143="Yes"),"Yes","No")</f>
        <v>No</v>
      </c>
      <c r="KB144" s="269" t="str">
        <f>IF(AND((RIGHT($KB$3,2)-'[1]Miter Profiles'!$AC$289-'[1]Outside Edges'!$B143)&gt;=5,'[1]Outside Edges'!$P143="Yes"),"Yes","No")</f>
        <v>Yes</v>
      </c>
      <c r="KC144" s="269" t="str">
        <f>IF(AND((RIGHT($KC$3,2)-'[1]Miter Profiles'!$AC$290-'[1]Outside Edges'!$B143)&gt;=5,'[1]Outside Edges'!$P143="Yes"),"Yes","No")</f>
        <v>Yes</v>
      </c>
      <c r="KD144" s="283" t="str">
        <f>IF(AND((RIGHT($KD$3,2)-'[1]Miter Profiles'!$AC$291-'[1]Outside Edges'!$B143)&gt;=5,'[1]Outside Edges'!$P143="Yes"),"Yes","No")</f>
        <v>No</v>
      </c>
      <c r="KE144" s="283" t="str">
        <f>IF(AND((RIGHT($KE$3,2)-'[1]Miter Profiles'!$AC$292-'[1]Outside Edges'!$B143)&gt;=5,'[1]Outside Edges'!$P143="Yes"),"Yes","No")</f>
        <v>Yes</v>
      </c>
      <c r="KF144" s="283" t="str">
        <f>IF(AND((RIGHT($KF$3,2)-'[1]Miter Profiles'!$AC$293-'[1]Outside Edges'!$B143)&gt;=5,'[1]Outside Edges'!$P143="Yes"),"Yes","No")</f>
        <v>Yes</v>
      </c>
      <c r="KG144" s="269" t="str">
        <f>IF(AND((RIGHT($KG$3,2)-'[1]Miter Profiles'!$AC$294-'[1]Outside Edges'!$B143)&gt;=5,'[1]Outside Edges'!$P143="Yes"),"Yes","No")</f>
        <v>Yes</v>
      </c>
      <c r="KH144" s="269" t="str">
        <f>IF(AND((RIGHT($KH$3,2)-'[1]Miter Profiles'!$AC$295-'[1]Outside Edges'!$B143)&gt;=5,'[1]Outside Edges'!$P143="Yes"),"Yes","No")</f>
        <v>Yes</v>
      </c>
      <c r="KI144" s="269" t="str">
        <f>IF(AND((RIGHT($KI$3,2)-'[1]Miter Profiles'!$AC$296-'[1]Outside Edges'!$B143)&gt;=5,'[1]Outside Edges'!$P143="Yes"),"Yes","No")</f>
        <v>Yes</v>
      </c>
      <c r="KJ144" s="283" t="str">
        <f>IF(AND((RIGHT($KJ$3,2)-'[1]Miter Profiles'!$AC$297-'[1]Outside Edges'!$B143)&gt;=5,'[1]Outside Edges'!$P143="Yes"),"Yes","No")</f>
        <v>Yes</v>
      </c>
      <c r="KK144" s="283" t="str">
        <f>IF(AND((RIGHT($KK$3,2)-'[1]Miter Profiles'!$AC$298-'[1]Outside Edges'!$B143)&gt;=5,'[1]Outside Edges'!$P143="Yes"),"Yes","No")</f>
        <v>Yes</v>
      </c>
      <c r="KL144" s="283" t="str">
        <f>IF(AND((RIGHT($KL$3,2)-'[1]Miter Profiles'!$AC$299-'[1]Outside Edges'!$B143)&gt;=5,'[1]Outside Edges'!$P143="Yes"),"Yes","No")</f>
        <v>Yes</v>
      </c>
      <c r="KM144" s="269" t="str">
        <f>IF(AND((RIGHT($KM$3,2)-'[1]Miter Profiles'!$AC$300-'[1]Outside Edges'!$B143)&gt;=5,'[1]Outside Edges'!$P143="Yes"),"Yes","No")</f>
        <v>No</v>
      </c>
      <c r="KN144" s="269" t="str">
        <f>IF(AND((RIGHT($KN$3,2)-'[1]Miter Profiles'!$AC$301-'[1]Outside Edges'!$B143)&gt;=5,'[1]Outside Edges'!$P143="Yes"),"Yes","No")</f>
        <v>Yes</v>
      </c>
      <c r="KO144" s="269" t="str">
        <f>IF(AND((RIGHT($KO$3,2)-'[1]Miter Profiles'!$AC$302-'[1]Outside Edges'!$B143)&gt;=5,'[1]Outside Edges'!$P143="Yes"),"Yes","No")</f>
        <v>Yes</v>
      </c>
      <c r="KP144" s="283" t="str">
        <f>IF(AND((RIGHT($KP$3,2)-'[1]Miter Profiles'!$AC$303-'[1]Outside Edges'!$B143)&gt;=5,'[1]Outside Edges'!$P143="Yes"),"Yes","No")</f>
        <v>No</v>
      </c>
      <c r="KQ144" s="283" t="str">
        <f>IF(AND((RIGHT($KQ$3,2)-'[1]Miter Profiles'!$AC$304-'[1]Outside Edges'!$B143)&gt;=5,'[1]Outside Edges'!$P143="Yes"),"Yes","No")</f>
        <v>Yes</v>
      </c>
      <c r="KR144" s="283" t="str">
        <f>IF(AND((RIGHT($KR$3,2)-'[1]Miter Profiles'!$AC$305-'[1]Outside Edges'!$B143)&gt;=5,'[1]Outside Edges'!$P143="Yes"),"Yes","No")</f>
        <v>Yes</v>
      </c>
      <c r="KS144" s="269" t="str">
        <f>IF(AND((RIGHT($KS$3,2)-'[1]Miter Profiles'!$AC$306-'[1]Outside Edges'!$B143)&gt;=5,'[1]Outside Edges'!$P143="Yes"),"Yes","No")</f>
        <v>Yes</v>
      </c>
      <c r="KT144" s="269" t="str">
        <f>IF(AND((RIGHT($KT$3,2)-'[1]Miter Profiles'!$AC$307-'[1]Outside Edges'!$B143)&gt;=5,'[1]Outside Edges'!$P143="Yes"),"Yes","No")</f>
        <v>Yes</v>
      </c>
      <c r="KU144" s="269" t="str">
        <f>IF(AND((RIGHT($KU$3,2)-'[1]Miter Profiles'!$AC$308-'[1]Outside Edges'!$B143)&gt;=5,'[1]Outside Edges'!$P143="Yes"),"Yes","No")</f>
        <v>Yes</v>
      </c>
      <c r="KV144" s="283" t="str">
        <f>IF(AND((RIGHT($KV$3,2)-'[1]Miter Profiles'!$AC$309-'[1]Outside Edges'!$B143)&gt;=5,'[1]Outside Edges'!$P143="Yes"),"Yes","No")</f>
        <v>No</v>
      </c>
      <c r="KW144" s="283" t="str">
        <f>IF(AND((RIGHT($KW$3,2)-'[1]Miter Profiles'!$AC$310-'[1]Outside Edges'!$B143)&gt;=5,'[1]Outside Edges'!$P143="Yes"),"Yes","No")</f>
        <v>Yes</v>
      </c>
      <c r="KX144" s="283" t="str">
        <f>IF(AND((RIGHT($KX$3,2)-'[1]Miter Profiles'!$AC$311-'[1]Outside Edges'!$B143)&gt;=5,'[1]Outside Edges'!$P143="Yes"),"Yes","No")</f>
        <v>Yes</v>
      </c>
      <c r="KY144" s="269" t="str">
        <f>IF(AND((RIGHT($KY$3,2)-'[1]Miter Profiles'!$AC$312-'[1]Outside Edges'!$B143)&gt;=5,'[1]Outside Edges'!$P143="Yes"),"Yes","No")</f>
        <v>No</v>
      </c>
      <c r="KZ144" s="269" t="str">
        <f>IF(AND((RIGHT($KZ$3,2)-'[1]Miter Profiles'!$AC$313-'[1]Outside Edges'!$B143)&gt;=5,'[1]Outside Edges'!$P143="Yes"),"Yes","No")</f>
        <v>Yes</v>
      </c>
      <c r="LA144" s="269" t="str">
        <f>IF(AND((RIGHT($LA$3,2)-'[1]Miter Profiles'!$AC$314-'[1]Outside Edges'!$B143)&gt;=5,'[1]Outside Edges'!$P143="Yes"),"Yes","No")</f>
        <v>Yes</v>
      </c>
      <c r="LB144" s="283" t="str">
        <f>IF(AND((RIGHT($LB$3,2)-'[1]Miter Profiles'!$AC$315-'[1]Outside Edges'!$B143)&gt;=5,'[1]Outside Edges'!$P143="Yes"),"Yes","No")</f>
        <v>No</v>
      </c>
      <c r="LC144" s="283" t="str">
        <f>IF(AND((RIGHT($LC$3,2)-'[1]Miter Profiles'!$AC$316-'[1]Outside Edges'!$B143)&gt;=5,'[1]Outside Edges'!$P143="Yes"),"Yes","No")</f>
        <v>No</v>
      </c>
      <c r="LD144" s="283" t="str">
        <f>IF(AND((RIGHT($LD$3,2)-'[1]Miter Profiles'!$AC$317-'[1]Outside Edges'!$B143)&gt;=5,'[1]Outside Edges'!$P143="Yes"),"Yes","No")</f>
        <v>No</v>
      </c>
      <c r="LE144" s="283" t="str">
        <f>IF(AND((RIGHT($LE$3,2)-'[1]Miter Profiles'!$AC$318-'[1]Outside Edges'!$B143)&gt;=5,'[1]Outside Edges'!$P143="Yes"),"Yes","No")</f>
        <v>No</v>
      </c>
      <c r="LF144" s="269" t="str">
        <f>IF(AND((RIGHT($LF$3,2)-'[1]Miter Profiles'!$AC$319-'[1]Outside Edges'!$B143)&gt;=5,'[1]Outside Edges'!$P143="Yes"),"Yes","No")</f>
        <v>No</v>
      </c>
      <c r="LG144" s="269" t="str">
        <f>IF(AND((RIGHT($LG$3,2)-'[1]Miter Profiles'!$AC$320-'[1]Outside Edges'!$B143)&gt;=5,'[1]Outside Edges'!$P143="Yes"),"Yes","No")</f>
        <v>No</v>
      </c>
      <c r="LH144" s="269" t="str">
        <f>IF(AND((RIGHT($LH$3,2)-'[1]Miter Profiles'!$AC$321-'[1]Outside Edges'!$B143)&gt;=5,'[1]Outside Edges'!$P143="Yes"),"Yes","No")</f>
        <v>No</v>
      </c>
      <c r="LI144" s="269" t="str">
        <f>IF(AND((RIGHT($LI$3,2)-'[1]Miter Profiles'!$AC$322-'[1]Outside Edges'!$B143)&gt;=5,'[1]Outside Edges'!$P143="Yes"),"Yes","No")</f>
        <v>No</v>
      </c>
      <c r="LJ144" s="283" t="str">
        <f>IF(AND((RIGHT($LJ$3,2)-'[1]Miter Profiles'!$AC$323-'[1]Outside Edges'!$B143)&gt;=5,'[1]Outside Edges'!$P143="Yes"),"Yes","No")</f>
        <v>No</v>
      </c>
      <c r="LK144" s="283" t="str">
        <f>IF(AND((RIGHT($LK$3,2)-'[1]Miter Profiles'!$AC$324-'[1]Outside Edges'!$B143)&gt;=5,'[1]Outside Edges'!$P143="Yes"),"Yes","No")</f>
        <v>Yes</v>
      </c>
      <c r="LL144" s="283" t="str">
        <f>IF(AND((RIGHT($LL$3,2)-'[1]Miter Profiles'!$AC$325-'[1]Outside Edges'!$B143)&gt;=5,'[1]Outside Edges'!$P143="Yes"),"Yes","No")</f>
        <v>Yes</v>
      </c>
      <c r="LM144" s="269" t="str">
        <f>IF(AND((RIGHT($LM$3,2)-'[1]Miter Profiles'!$AC$326-'[1]Outside Edges'!$B143)&gt;=5,'[1]Outside Edges'!$P143="Yes"),"Yes","No")</f>
        <v>No</v>
      </c>
      <c r="LN144" s="269" t="str">
        <f>IF(AND((RIGHT($LN$3,2)-'[1]Miter Profiles'!$AC$327-'[1]Outside Edges'!$B143)&gt;=5,'[1]Outside Edges'!$P143="Yes"),"Yes","No")</f>
        <v>Yes</v>
      </c>
      <c r="LO144" s="269" t="str">
        <f>IF(AND((RIGHT($LO$3,2)-'[1]Miter Profiles'!$AC$328-'[1]Outside Edges'!$B143)&gt;=5,'[1]Outside Edges'!$P143="Yes"),"Yes","No")</f>
        <v>Yes</v>
      </c>
      <c r="LP144" s="283" t="str">
        <f>IF(AND((RIGHT($LP$3,2)-'[1]Miter Profiles'!$AC$329-'[1]Outside Edges'!$B143)&gt;=5,'[1]Outside Edges'!$P143="Yes"),"Yes","No")</f>
        <v>No</v>
      </c>
      <c r="LQ144" s="283" t="str">
        <f>IF(AND((RIGHT($LQ$3,2)-'[1]Miter Profiles'!$AC$330-'[1]Outside Edges'!$B143)&gt;=5,'[1]Outside Edges'!$P143="Yes"),"Yes","No")</f>
        <v>Yes</v>
      </c>
      <c r="LR144" s="283" t="str">
        <f>IF(AND((RIGHT($LR$3,2)-'[1]Miter Profiles'!$AC$331-'[1]Outside Edges'!$B143)&gt;=5,'[1]Outside Edges'!$P143="Yes"),"Yes","No")</f>
        <v>Yes</v>
      </c>
      <c r="LS144" s="269" t="str">
        <f>IF(AND((RIGHT($LS$3,2)-'[1]Miter Profiles'!$AC$332-'[1]Outside Edges'!$B143)&gt;=5,'[1]Outside Edges'!$P143="Yes"),"Yes","No")</f>
        <v>No</v>
      </c>
      <c r="LT144" s="269" t="str">
        <f>IF(AND((RIGHT($LT$3,2)-'[1]Miter Profiles'!$AC$333-'[1]Outside Edges'!$B143)&gt;=5,'[1]Outside Edges'!$P143="Yes"),"Yes","No")</f>
        <v>Yes</v>
      </c>
      <c r="LU144" s="269" t="str">
        <f>IF(AND((RIGHT($LU$3,2)-'[1]Miter Profiles'!$AC$334-'[1]Outside Edges'!$B143)&gt;=5,'[1]Outside Edges'!$P143="Yes"),"Yes","No")</f>
        <v>Yes</v>
      </c>
      <c r="LV144" s="283" t="str">
        <f>IF(AND((RIGHT($LV$3,2)-'[1]Miter Profiles'!$AC$335-'[1]Outside Edges'!$B143)&gt;=5,'[1]Outside Edges'!$P143="Yes"),"Yes","No")</f>
        <v>No</v>
      </c>
      <c r="LW144" s="283" t="str">
        <f>IF(AND((RIGHT($LW$3,2)-'[1]Miter Profiles'!$AC$336-'[1]Outside Edges'!$B143)&gt;=5,'[1]Outside Edges'!$P143="Yes"),"Yes","No")</f>
        <v>Yes</v>
      </c>
      <c r="LX144" s="283" t="str">
        <f>IF(AND((RIGHT($LX$3,2)-'[1]Miter Profiles'!$AC$337-'[1]Outside Edges'!$B143)&gt;=5,'[1]Outside Edges'!$P143="Yes"),"Yes","No")</f>
        <v>Yes</v>
      </c>
      <c r="LY144" s="269" t="str">
        <f>IF(AND((RIGHT($LY$3,2)-'[1]Miter Profiles'!$AC$338-'[1]Outside Edges'!$B143)&gt;=5,'[1]Outside Edges'!$P143="Yes"),"Yes","No")</f>
        <v>No</v>
      </c>
      <c r="LZ144" s="269" t="str">
        <f>IF(AND((RIGHT($LZ$3,2)-'[1]Miter Profiles'!$AC$339-'[1]Outside Edges'!$B143)&gt;=5,'[1]Outside Edges'!$P143="Yes"),"Yes","No")</f>
        <v>Yes</v>
      </c>
      <c r="MA144" s="269" t="str">
        <f>IF(AND((RIGHT($MA$3,2)-'[1]Miter Profiles'!$AC$340-'[1]Outside Edges'!$B143)&gt;=5,'[1]Outside Edges'!$P143="Yes"),"Yes","No")</f>
        <v>Yes</v>
      </c>
      <c r="MB144" s="283" t="str">
        <f>IF(AND((RIGHT($MB$3,2)-'[1]Miter Profiles'!$AC$341-'[1]Outside Edges'!$B143)&gt;=5,'[1]Outside Edges'!$P143="Yes"),"Yes","No")</f>
        <v>No</v>
      </c>
      <c r="MC144" s="283" t="str">
        <f>IF(AND((RIGHT($MC$3,2)-'[1]Miter Profiles'!$AC$342-'[1]Outside Edges'!$B143)&gt;=5,'[1]Outside Edges'!$P143="Yes"),"Yes","No")</f>
        <v>Yes</v>
      </c>
      <c r="MD144" s="283" t="str">
        <f>IF(AND((RIGHT($MD$3,2)-'[1]Miter Profiles'!$AC$343-'[1]Outside Edges'!$B143)&gt;=5,'[1]Outside Edges'!$P143="Yes"),"Yes","No")</f>
        <v>Yes</v>
      </c>
      <c r="ME144" s="269" t="str">
        <f>IF(AND((RIGHT($ME$3,2)-'[1]Miter Profiles'!$AC$344-'[1]Outside Edges'!$B143)&gt;=5,'[1]Outside Edges'!$P143="Yes"),"Yes","No")</f>
        <v>Yes</v>
      </c>
      <c r="MF144" s="269" t="str">
        <f>IF(AND((RIGHT($MF$3,2)-'[1]Miter Profiles'!$AC$345-'[1]Outside Edges'!$B143)&gt;=5,'[1]Outside Edges'!$P143="Yes"),"Yes","No")</f>
        <v>Yes</v>
      </c>
      <c r="MG144" s="269" t="str">
        <f>IF(AND((RIGHT($MG$3,2)-'[1]Miter Profiles'!$AC$346-'[1]Outside Edges'!$B143)&gt;=5,'[1]Outside Edges'!$P143="Yes"),"Yes","No")</f>
        <v>Yes</v>
      </c>
      <c r="MH144" s="283" t="str">
        <f>IF(AND((RIGHT($MH$3,2)-'[1]Miter Profiles'!$AC$347-'[1]Outside Edges'!$B143)&gt;=5,'[1]Outside Edges'!$P143="Yes"),"Yes","No")</f>
        <v>Yes</v>
      </c>
      <c r="MI144" s="283" t="str">
        <f>IF(AND((RIGHT($MI$3,2)-'[1]Miter Profiles'!$AC$348-'[1]Outside Edges'!$B143)&gt;=5,'[1]Outside Edges'!$P143="Yes"),"Yes","No")</f>
        <v>Yes</v>
      </c>
      <c r="MJ144" s="283" t="str">
        <f>IF(AND((RIGHT($MJ$3,2)-'[1]Miter Profiles'!$AC$349-'[1]Outside Edges'!$B143)&gt;=5,'[1]Outside Edges'!$P143="Yes"),"Yes","No")</f>
        <v>Yes</v>
      </c>
      <c r="MK144" s="269" t="str">
        <f>IF(AND((RIGHT($MK$3,2)-'[1]Miter Profiles'!$AC$350-'[1]Outside Edges'!$B143)&gt;=5,'[1]Outside Edges'!$P143="Yes"),"Yes","No")</f>
        <v>Yes</v>
      </c>
      <c r="ML144" s="269" t="str">
        <f>IF(AND((RIGHT($ML$3,2)-'[1]Miter Profiles'!$AC$351-'[1]Outside Edges'!$B143)&gt;=5,'[1]Outside Edges'!$P143="Yes"),"Yes","No")</f>
        <v>Yes</v>
      </c>
      <c r="MM144" s="269" t="str">
        <f>IF(AND((RIGHT($MM$3,2)-'[1]Miter Profiles'!$AC$352-'[1]Outside Edges'!$B143)&gt;=5,'[1]Outside Edges'!$P143="Yes"),"Yes","No")</f>
        <v>Yes</v>
      </c>
      <c r="MN144" s="283" t="str">
        <f>IF(AND((RIGHT($MK$3,2)-'[1]Miter Profiles'!$AC$350-'[1]Outside Edges'!$B143)&gt;=5,'[1]Outside Edges'!$P143="Yes"),"Yes","No")</f>
        <v>Yes</v>
      </c>
      <c r="MO144" s="283" t="str">
        <f>IF(AND((RIGHT($ML$3,2)-'[1]Miter Profiles'!$AC$351-'[1]Outside Edges'!$B143)&gt;=5,'[1]Outside Edges'!$P143="Yes"),"Yes","No")</f>
        <v>Yes</v>
      </c>
      <c r="MP144" s="283" t="str">
        <f>IF(AND((RIGHT($MM$3,2)-'[1]Miter Profiles'!$AC$352-'[1]Outside Edges'!$B143)&gt;=5,'[1]Outside Edges'!$P143="Yes"),"Yes","No")</f>
        <v>Yes</v>
      </c>
    </row>
    <row r="145" spans="1:354" ht="16.5" thickBot="1" x14ac:dyDescent="0.3">
      <c r="A145" s="8" t="str">
        <f>IF('[1]Outside Edges'!$A144&lt;&gt;"",'[1]Outside Edges'!$A144,"")</f>
        <v>D142</v>
      </c>
      <c r="B145" s="10" t="str">
        <f>IF(AND((RIGHT($B$3,2)-'[1]Miter Profiles'!$AC$3-'[1]Outside Edges'!$B144)&gt;=5,'[1]Outside Edges'!$P144="Yes"),"Yes","No")</f>
        <v>Yes</v>
      </c>
      <c r="C145" s="10" t="str">
        <f>IF(AND((RIGHT($C$3,2)-'[1]Miter Profiles'!$AC$4-'[1]Outside Edges'!$B144)&gt;=5,'[1]Outside Edges'!$P144="Yes"),"Yes","No")</f>
        <v>Yes</v>
      </c>
      <c r="D145" s="85" t="str">
        <f>IF(AND((RIGHT($D$3,2)-'[1]Miter Profiles'!$AC$5-'[1]Outside Edges'!$B144)&gt;=5,'[1]Outside Edges'!$P144="Yes"),"Yes","No")</f>
        <v>Yes</v>
      </c>
      <c r="E145" s="86" t="str">
        <f>IF(AND((RIGHT($E$3,2)-'[1]Miter Profiles'!$AC$6-'[1]Outside Edges'!$B144)&gt;=5,'[1]Outside Edges'!$P144="Yes"),"Yes","No")</f>
        <v>Yes</v>
      </c>
      <c r="F145" s="11" t="str">
        <f>IF(AND((RIGHT($F$3,2)-'[1]Miter Profiles'!$AC$7-'[1]Outside Edges'!$B144)&gt;=5,'[1]Outside Edges'!$P144="Yes"),"Yes","No")</f>
        <v>Yes</v>
      </c>
      <c r="G145" s="87" t="str">
        <f>IF(AND((RIGHT($G$3,2)-'[1]Miter Profiles'!$AC$8-'[1]Outside Edges'!$B144)&gt;=5,'[1]Outside Edges'!$P144="Yes"),"Yes","No")</f>
        <v>Yes</v>
      </c>
      <c r="H145" s="10" t="str">
        <f>IF(AND((RIGHT($H$3,2)-'[1]Miter Profiles'!$AC$9-'[1]Outside Edges'!$B144)&gt;=5,'[1]Outside Edges'!$P144="Yes"),"Yes","No")</f>
        <v>Yes</v>
      </c>
      <c r="I145" s="10" t="str">
        <f>IF(AND((RIGHT($I$3,2)-'[1]Miter Profiles'!$AC$10-'[1]Outside Edges'!$B144)&gt;=5,'[1]Outside Edges'!$P144="Yes"),"Yes","No")</f>
        <v>Yes</v>
      </c>
      <c r="J145" s="85" t="str">
        <f>IF(AND((RIGHT($J$3,2)-'[1]Miter Profiles'!$AC$11-'[1]Outside Edges'!$B144)&gt;=5,'[1]Outside Edges'!$P144="Yes"),"Yes","No")</f>
        <v>Yes</v>
      </c>
      <c r="K145" s="86" t="str">
        <f>IF(AND((RIGHT($K$3,2)-'[1]Miter Profiles'!$AC$12-'[1]Outside Edges'!$B144)&gt;=5,'[1]Outside Edges'!$P144="Yes"),"Yes","No")</f>
        <v>Yes</v>
      </c>
      <c r="L145" s="11" t="str">
        <f>IF(AND((RIGHT($L$3,2)-'[1]Miter Profiles'!$AC$13-'[1]Outside Edges'!$B144)&gt;=5,'[1]Outside Edges'!$P144="Yes"),"Yes","No")</f>
        <v>Yes</v>
      </c>
      <c r="M145" s="87" t="str">
        <f>IF(AND((RIGHT($M$3,2)-'[1]Miter Profiles'!$AC$14-'[1]Outside Edges'!$B144)&gt;=5,'[1]Outside Edges'!$P144="Yes"),"Yes","No")</f>
        <v>Yes</v>
      </c>
      <c r="N145" s="10" t="str">
        <f>IF(AND((RIGHT($N$3,2)-'[1]Miter Profiles'!$AC$15-'[1]Outside Edges'!$B144)&gt;=4,'[1]Outside Edges'!$P144="Yes"),"Yes","No")</f>
        <v>No</v>
      </c>
      <c r="O145" s="10" t="str">
        <f>IF(AND((RIGHT($O$3,2)-'[1]Miter Profiles'!$AC$16-'[1]Outside Edges'!$B144)&gt;=5,'[1]Outside Edges'!$P144="Yes"),"Yes","No")</f>
        <v>Yes</v>
      </c>
      <c r="P145" s="85" t="str">
        <f>IF(AND((RIGHT($P$3,2)-'[1]Miter Profiles'!$AC$17-'[1]Outside Edges'!$B144)&gt;=5,'[1]Outside Edges'!$P144="Yes"),"Yes","No")</f>
        <v>Yes</v>
      </c>
      <c r="Q145" s="86" t="str">
        <f>IF(AND((RIGHT($Q$3,2)-'[1]Miter Profiles'!$AC$18-'[1]Outside Edges'!$B144)&gt;=5,'[1]Outside Edges'!$P144="Yes"),"Yes","No")</f>
        <v>No</v>
      </c>
      <c r="R145" s="11" t="str">
        <f>IF(AND((RIGHT($R$3,2)-'[1]Miter Profiles'!$AC$19-'[1]Outside Edges'!$B144)&gt;=5,'[1]Outside Edges'!$P144="Yes"),"Yes","No")</f>
        <v>Yes</v>
      </c>
      <c r="S145" s="87" t="str">
        <f>IF(AND((RIGHT($S$3,2)-'[1]Miter Profiles'!$AC$20-'[1]Outside Edges'!$B144)&gt;=5,'[1]Outside Edges'!$P144="Yes"),"Yes","No")</f>
        <v>Yes</v>
      </c>
      <c r="T145" s="10" t="str">
        <f>IF(AND((RIGHT($T$3,2)-'[1]Miter Profiles'!$AC$21-'[1]Outside Edges'!$B144)&gt;=5,'[1]Outside Edges'!$P144="Yes"),"Yes","No")</f>
        <v>Yes</v>
      </c>
      <c r="U145" s="10" t="str">
        <f>IF(AND((RIGHT($U$3,2)-'[1]Miter Profiles'!$AC$22-'[1]Outside Edges'!$B144)&gt;=5,'[1]Outside Edges'!$P144="Yes"),"Yes","No")</f>
        <v>Yes</v>
      </c>
      <c r="V145" s="85" t="str">
        <f>IF(AND((RIGHT($V$3,2)-'[1]Miter Profiles'!$AC$23-'[1]Outside Edges'!$B144)&gt;=5,'[1]Outside Edges'!$P144="Yes"),"Yes","No")</f>
        <v>Yes</v>
      </c>
      <c r="W145" s="86" t="str">
        <f>IF(AND((RIGHT($W$3,2)-'[1]Miter Profiles'!$AC$24-'[1]Outside Edges'!$B144)&gt;=5,'[1]Outside Edges'!$P144="Yes"),"Yes","No")</f>
        <v>No</v>
      </c>
      <c r="X145" s="11" t="str">
        <f>IF(AND((RIGHT($X$3,2)-'[1]Miter Profiles'!$AC$25-'[1]Outside Edges'!$B144)&gt;=5,'[1]Outside Edges'!$P144="Yes"),"Yes","No")</f>
        <v>Yes</v>
      </c>
      <c r="Y145" s="87" t="str">
        <f>IF(AND((RIGHT($Y$3,2)-'[1]Miter Profiles'!$AC$26-'[1]Outside Edges'!$B144)&gt;=5,'[1]Outside Edges'!$P144="Yes"),"Yes","No")</f>
        <v>Yes</v>
      </c>
      <c r="Z145" s="10" t="str">
        <f>IF(AND((RIGHT($Z$3,2)-'[1]Miter Profiles'!$AC$27-'[1]Outside Edges'!$B144)&gt;=5,'[1]Outside Edges'!$P144="Yes"),"Yes","No")</f>
        <v>Yes</v>
      </c>
      <c r="AA145" s="10" t="str">
        <f>IF(AND((RIGHT($AA$3,2)-'[1]Miter Profiles'!$AC$28-'[1]Outside Edges'!$B144)&gt;=5,'[1]Outside Edges'!$P144="Yes"),"Yes","No")</f>
        <v>Yes</v>
      </c>
      <c r="AB145" s="85" t="str">
        <f>IF(AND((RIGHT($AB$3,2)-'[1]Miter Profiles'!$AC$29-'[1]Outside Edges'!$B144)&gt;=5,'[1]Outside Edges'!$P144="Yes"),"Yes","No")</f>
        <v>Yes</v>
      </c>
      <c r="AC145" s="86" t="str">
        <f>IF(AND((RIGHT($AC$3,2)-'[1]Miter Profiles'!$AC$30-'[1]Outside Edges'!$B144)&gt;=5,'[1]Outside Edges'!$P144="Yes"),"Yes","No")</f>
        <v>Yes</v>
      </c>
      <c r="AD145" s="11" t="str">
        <f>IF(AND((RIGHT($AD$3,2)-'[1]Miter Profiles'!$AC$31-'[1]Outside Edges'!$B144)&gt;=5,'[1]Outside Edges'!$P144="Yes"),"Yes","No")</f>
        <v>Yes</v>
      </c>
      <c r="AE145" s="87" t="str">
        <f>IF(AND((RIGHT($AE$3,2)-'[1]Miter Profiles'!$AC$32-'[1]Outside Edges'!$B144)&gt;=5,'[1]Outside Edges'!$P144="Yes"),"Yes","No")</f>
        <v>Yes</v>
      </c>
      <c r="AF145" s="10" t="str">
        <f>IF(AND((RIGHT($AF$3,2)-'[1]Miter Profiles'!$AC$33-'[1]Outside Edges'!$B144)&gt;=5,'[1]Outside Edges'!$P144="Yes"),"Yes","No")</f>
        <v>Yes</v>
      </c>
      <c r="AG145" s="10" t="str">
        <f>IF(AND((RIGHT($AG$3,2)-'[1]Miter Profiles'!$AC$34-'[1]Outside Edges'!$B144)&gt;=5,'[1]Outside Edges'!$P144="Yes"),"Yes","No")</f>
        <v>Yes</v>
      </c>
      <c r="AH145" s="85" t="str">
        <f>IF(AND((RIGHT($AH$3,2)-'[1]Miter Profiles'!$AC$35-'[1]Outside Edges'!$B144)&gt;=5,'[1]Outside Edges'!$P144="Yes"),"Yes","No")</f>
        <v>Yes</v>
      </c>
      <c r="AI145" s="86" t="str">
        <f>IF(AND((RIGHT($AI$3,2)-'[1]Miter Profiles'!$AC$36-'[1]Outside Edges'!$B144)&gt;=5,'[1]Outside Edges'!$P144="Yes"),"Yes","No")</f>
        <v>Yes</v>
      </c>
      <c r="AJ145" s="11" t="str">
        <f>IF(AND((RIGHT($AJ$3,2)-'[1]Miter Profiles'!$AC$37-'[1]Outside Edges'!$B144)&gt;=5,'[1]Outside Edges'!$P144="Yes"),"Yes","No")</f>
        <v>Yes</v>
      </c>
      <c r="AK145" s="87" t="str">
        <f>IF(AND((RIGHT($AK$3,2)-'[1]Miter Profiles'!$AC$38-'[1]Outside Edges'!$B144)&gt;=5,'[1]Outside Edges'!$P144="Yes"),"Yes","No")</f>
        <v>Yes</v>
      </c>
      <c r="AL145" s="10" t="str">
        <f>IF(AND((RIGHT($AL$3,2)-'[1]Miter Profiles'!$AC$39-'[1]Outside Edges'!$B144)&gt;=5,'[1]Outside Edges'!$P144="Yes"),"Yes","No")</f>
        <v>Yes</v>
      </c>
      <c r="AM145" s="10" t="str">
        <f>IF(AND((RIGHT($AM$3,2)-'[1]Miter Profiles'!$AC$40-'[1]Outside Edges'!$B144)&gt;=5,'[1]Outside Edges'!$P144="Yes"),"Yes","No")</f>
        <v>Yes</v>
      </c>
      <c r="AN145" s="85" t="str">
        <f>IF(AND((RIGHT($AN$3,2)-'[1]Miter Profiles'!$AC$41-'[1]Outside Edges'!$B144)&gt;=5,'[1]Outside Edges'!$P144="Yes"),"Yes","No")</f>
        <v>Yes</v>
      </c>
      <c r="AO145" s="86" t="str">
        <f>IF(AND((RIGHT($AO$3,2)-'[1]Miter Profiles'!$AC$42-'[1]Outside Edges'!$B144)&gt;=5,'[1]Outside Edges'!$P144="Yes"),"Yes","No")</f>
        <v>Yes</v>
      </c>
      <c r="AP145" s="11" t="str">
        <f>IF(AND((RIGHT($AP$3,2)-'[1]Miter Profiles'!$AC$43-'[1]Outside Edges'!$B144)&gt;=5,'[1]Outside Edges'!$P144="Yes"),"Yes","No")</f>
        <v>Yes</v>
      </c>
      <c r="AQ145" s="87" t="str">
        <f>IF(AND((RIGHT($AQ$3,2)-'[1]Miter Profiles'!$AC$44-'[1]Outside Edges'!$B144)&gt;=5,'[1]Outside Edges'!$P144="Yes"),"Yes","No")</f>
        <v>Yes</v>
      </c>
      <c r="AR145" s="10" t="str">
        <f>IF(AND((RIGHT($AR$3,2)-'[1]Miter Profiles'!$AC$45-'[1]Outside Edges'!$B144)&gt;=5,'[1]Outside Edges'!$P144="Yes"),"Yes","No")</f>
        <v>Yes</v>
      </c>
      <c r="AS145" s="10" t="str">
        <f>IF(AND((RIGHT($AS$3,2)-'[1]Miter Profiles'!$AC$46-'[1]Outside Edges'!$B144)&gt;=5,'[1]Outside Edges'!$P144="Yes"),"Yes","No")</f>
        <v>Yes</v>
      </c>
      <c r="AT145" s="85" t="str">
        <f>IF(AND((RIGHT($AT$3,2)-'[1]Miter Profiles'!$AC$47-'[1]Outside Edges'!$B144)&gt;=5,'[1]Outside Edges'!$P144="Yes"),"Yes","No")</f>
        <v>Yes</v>
      </c>
      <c r="AU145" s="86" t="str">
        <f>IF(AND((RIGHT($AU$3,2)-'[1]Miter Profiles'!$AC$48-'[1]Outside Edges'!$B144)&gt;=5,'[1]Outside Edges'!$P144="Yes"),"Yes","No")</f>
        <v>Yes</v>
      </c>
      <c r="AV145" s="11" t="str">
        <f>IF(AND((RIGHT($AV$3,2)-'[1]Miter Profiles'!$AC$49-'[1]Outside Edges'!$B144)&gt;=5,'[1]Outside Edges'!$P144="Yes"),"Yes","No")</f>
        <v>Yes</v>
      </c>
      <c r="AW145" s="87" t="str">
        <f>IF(AND((RIGHT($AW$3,2)-'[1]Miter Profiles'!$AC$50-'[1]Outside Edges'!$B144)&gt;=5,'[1]Outside Edges'!$P144="Yes"),"Yes","No")</f>
        <v>Yes</v>
      </c>
      <c r="AX145" s="10" t="str">
        <f>IF(AND((RIGHT($AX$3,2)-'[1]Miter Profiles'!$AC$51-'[1]Outside Edges'!$B144)&gt;=5,'[1]Outside Edges'!$P144="Yes"),"Yes","No")</f>
        <v>Yes</v>
      </c>
      <c r="AY145" s="10" t="str">
        <f>IF(AND((RIGHT($AY$3,2)-'[1]Miter Profiles'!$AC$52-'[1]Outside Edges'!$B144)&gt;=5,'[1]Outside Edges'!$P144="Yes"),"Yes","No")</f>
        <v>Yes</v>
      </c>
      <c r="AZ145" s="85" t="str">
        <f>IF(AND((RIGHT($AZ$3,2)-'[1]Miter Profiles'!$AC$53-'[1]Outside Edges'!$B144)&gt;=5,'[1]Outside Edges'!$P144="Yes"),"Yes","No")</f>
        <v>Yes</v>
      </c>
      <c r="BA145" s="86" t="str">
        <f>IF(AND((RIGHT($BA$3,2)-'[1]Miter Profiles'!$AC$54-'[1]Outside Edges'!$B144)&gt;=5,'[1]Outside Edges'!$P144="Yes"),"Yes","No")</f>
        <v>Yes</v>
      </c>
      <c r="BB145" s="11" t="str">
        <f>IF(AND((RIGHT($BB$3,2)-'[1]Miter Profiles'!$AC$55-'[1]Outside Edges'!$B144)&gt;=5,'[1]Outside Edges'!$P144="Yes"),"Yes","No")</f>
        <v>Yes</v>
      </c>
      <c r="BC145" s="87" t="str">
        <f>IF(AND((RIGHT($BC$3,2)-'[1]Miter Profiles'!$AC$56-'[1]Outside Edges'!$B144)&gt;=5,'[1]Outside Edges'!$P144="Yes"),"Yes","No")</f>
        <v>Yes</v>
      </c>
      <c r="BD145" s="10" t="str">
        <f>IF(AND((RIGHT($BD$3,2)-'[1]Miter Profiles'!$AC$57-'[1]Outside Edges'!$B144)&gt;=5,'[1]Outside Edges'!$P144="Yes"),"Yes","No")</f>
        <v>Yes</v>
      </c>
      <c r="BE145" s="10" t="str">
        <f>IF(AND((RIGHT($BE$3,2)-'[1]Miter Profiles'!$AC$58-'[1]Outside Edges'!$B144)&gt;=5,'[1]Outside Edges'!$P144="Yes"),"Yes","No")</f>
        <v>Yes</v>
      </c>
      <c r="BF145" s="85" t="str">
        <f>IF(AND((RIGHT($BF$3,2)-'[1]Miter Profiles'!$AC$59-'[1]Outside Edges'!$B144)&gt;=5,'[1]Outside Edges'!$P144="Yes"),"Yes","No")</f>
        <v>Yes</v>
      </c>
      <c r="BG145" s="86" t="str">
        <f>IF(AND((RIGHT($BG$3,2)-'[1]Miter Profiles'!$AC$60-'[1]Outside Edges'!$B144)&gt;=5,'[1]Outside Edges'!$P144="Yes"),"Yes","No")</f>
        <v>Yes</v>
      </c>
      <c r="BH145" s="11" t="str">
        <f>IF(AND((RIGHT($BH$3,2)-'[1]Miter Profiles'!$AC$61-'[1]Outside Edges'!$B144)&gt;=5,'[1]Outside Edges'!$P144="Yes"),"Yes","No")</f>
        <v>Yes</v>
      </c>
      <c r="BI145" s="87" t="str">
        <f>IF(AND((RIGHT($BI$3,2)-'[1]Miter Profiles'!$AC$62-'[1]Outside Edges'!$B144)&gt;=5,'[1]Outside Edges'!$P144="Yes"),"Yes","No")</f>
        <v>Yes</v>
      </c>
      <c r="BJ145" s="10" t="str">
        <f>IF(AND((RIGHT($BJ$3,2)-'[1]Miter Profiles'!$AC$63-'[1]Outside Edges'!$B144)&gt;=5,'[1]Outside Edges'!$P144="Yes"),"Yes","No")</f>
        <v>Yes</v>
      </c>
      <c r="BK145" s="10" t="str">
        <f>IF(AND((RIGHT($BK$3,2)-'[1]Miter Profiles'!$AC$64-'[1]Outside Edges'!$B144)&gt;=5,'[1]Outside Edges'!$P144="Yes"),"Yes","No")</f>
        <v>Yes</v>
      </c>
      <c r="BL145" s="85" t="str">
        <f>IF(AND((RIGHT($BL$3,2)-'[1]Miter Profiles'!$AC$65-'[1]Outside Edges'!$B144)&gt;=5,'[1]Outside Edges'!$P144="Yes"),"Yes","No")</f>
        <v>Yes</v>
      </c>
      <c r="BM145" s="86" t="str">
        <f>IF(AND((RIGHT($BM$3,2)-'[1]Miter Profiles'!$AC$66-'[1]Outside Edges'!$B144)&gt;=5,'[1]Outside Edges'!$P144="Yes"),"Yes","No")</f>
        <v>Yes</v>
      </c>
      <c r="BN145" s="11" t="str">
        <f>IF(AND((RIGHT($BN$3,2)-'[1]Miter Profiles'!$AC$67-'[1]Outside Edges'!$B144)&gt;=5,'[1]Outside Edges'!$P144="Yes"),"Yes","No")</f>
        <v>Yes</v>
      </c>
      <c r="BO145" s="87" t="str">
        <f>IF(AND((RIGHT($BO$3,2)-'[1]Miter Profiles'!$AC$68-'[1]Outside Edges'!$B144)&gt;=5,'[1]Outside Edges'!$P144="Yes"),"Yes","No")</f>
        <v>Yes</v>
      </c>
      <c r="BP145" s="10" t="str">
        <f>IF(AND((RIGHT($BP$3,2)-'[1]Miter Profiles'!$AC$69-'[1]Outside Edges'!$B144)&gt;=5,'[1]Outside Edges'!$P144="Yes"),"Yes","No")</f>
        <v>Yes</v>
      </c>
      <c r="BQ145" s="10" t="str">
        <f>IF(AND((RIGHT($BQ$3,2)-'[1]Miter Profiles'!$AC$70-'[1]Outside Edges'!$B144)&gt;=5,'[1]Outside Edges'!$P144="Yes"),"Yes","No")</f>
        <v>Yes</v>
      </c>
      <c r="BR145" s="85" t="str">
        <f>IF(AND((RIGHT($BR$3,2)-'[1]Miter Profiles'!$AC$71-'[1]Outside Edges'!$B144)&gt;=5,'[1]Outside Edges'!$P144="Yes"),"Yes","No")</f>
        <v>Yes</v>
      </c>
      <c r="BS145" s="86" t="str">
        <f>IF(AND((RIGHT($BS$3,2)-'[1]Miter Profiles'!$AC$72-'[1]Outside Edges'!$B144)&gt;=5,'[1]Outside Edges'!$P144="Yes"),"Yes","No")</f>
        <v>Yes</v>
      </c>
      <c r="BT145" s="11" t="str">
        <f>IF(AND((RIGHT($BT$3,2)-'[1]Miter Profiles'!$AC$73-'[1]Outside Edges'!$B144)&gt;=5,'[1]Outside Edges'!$P144="Yes"),"Yes","No")</f>
        <v>Yes</v>
      </c>
      <c r="BU145" s="87" t="str">
        <f>IF(AND((RIGHT($BU$3,2)-'[1]Miter Profiles'!$AC$74-'[1]Outside Edges'!$B144)&gt;=5,'[1]Outside Edges'!$P144="Yes"),"Yes","No")</f>
        <v>Yes</v>
      </c>
      <c r="BV145" s="10" t="str">
        <f>IF(AND((RIGHT($BV$3,2)-'[1]Miter Profiles'!$AC$75-'[1]Outside Edges'!$B144)&gt;=5,'[1]Outside Edges'!$P144="Yes"),"Yes","No")</f>
        <v>Yes</v>
      </c>
      <c r="BW145" s="10" t="str">
        <f>IF(AND((RIGHT($BW$3,2)-'[1]Miter Profiles'!$AC$76-'[1]Outside Edges'!$B144)&gt;=5,'[1]Outside Edges'!$P144="Yes"),"Yes","No")</f>
        <v>Yes</v>
      </c>
      <c r="BX145" s="85" t="str">
        <f>IF(AND((RIGHT($BX$3,2)-'[1]Miter Profiles'!$AC$77-'[1]Outside Edges'!$B144)&gt;=5,'[1]Outside Edges'!$P144="Yes"),"Yes","No")</f>
        <v>Yes</v>
      </c>
      <c r="BY145" s="86" t="str">
        <f>IF(AND((RIGHT($BY$3,2)-'[1]Miter Profiles'!$AC$78-'[1]Outside Edges'!$B144)&gt;=5,'[1]Outside Edges'!$P144="Yes"),"Yes","No")</f>
        <v>Yes</v>
      </c>
      <c r="BZ145" s="11" t="str">
        <f>IF(AND((RIGHT($BZ$3,2)-'[1]Miter Profiles'!$AC$79-'[1]Outside Edges'!$B144)&gt;=5,'[1]Outside Edges'!$P144="Yes"),"Yes","No")</f>
        <v>Yes</v>
      </c>
      <c r="CA145" s="87" t="str">
        <f>IF(AND((RIGHT($CA$3,2)-'[1]Miter Profiles'!$AC$80-'[1]Outside Edges'!$B144)&gt;=5,'[1]Outside Edges'!$P144="Yes"),"Yes","No")</f>
        <v>Yes</v>
      </c>
      <c r="CB145" s="10" t="str">
        <f>IF(AND((RIGHT($CB$3,2)-'[1]Miter Profiles'!$AC$81-'[1]Outside Edges'!$B144)&gt;=5,'[1]Outside Edges'!$P144="Yes"),"Yes","No")</f>
        <v>Yes</v>
      </c>
      <c r="CC145" s="10" t="str">
        <f>IF(AND((RIGHT($CC$3,2)-'[1]Miter Profiles'!$AC$82-'[1]Outside Edges'!$B144)&gt;=5,'[1]Outside Edges'!$P144="Yes"),"Yes","No")</f>
        <v>Yes</v>
      </c>
      <c r="CD145" s="85" t="str">
        <f>IF(AND((RIGHT($CD$3,2)-'[1]Miter Profiles'!$AC$83-'[1]Outside Edges'!$B144)&gt;=5,'[1]Outside Edges'!$P144="Yes"),"Yes","No")</f>
        <v>Yes</v>
      </c>
      <c r="CE145" s="86" t="str">
        <f>IF(AND((RIGHT($CE$3,2)-'[1]Miter Profiles'!$AC$84-'[1]Outside Edges'!$B144)&gt;=5,'[1]Outside Edges'!$P144="Yes"),"Yes","No")</f>
        <v>Yes</v>
      </c>
      <c r="CF145" s="11" t="str">
        <f>IF(AND((RIGHT($CF$3,2)-'[1]Miter Profiles'!$AC$85-'[1]Outside Edges'!$B144)&gt;=5,'[1]Outside Edges'!$P144="Yes"),"Yes","No")</f>
        <v>Yes</v>
      </c>
      <c r="CG145" s="87" t="str">
        <f>IF(AND((RIGHT($CG$3,2)-'[1]Miter Profiles'!$AC$86-'[1]Outside Edges'!$B144)&gt;=5,'[1]Outside Edges'!$P144="Yes"),"Yes","No")</f>
        <v>Yes</v>
      </c>
      <c r="CH145" s="10" t="str">
        <f>IF(AND((RIGHT($CH$3,2)-'[1]Miter Profiles'!$AC$87-'[1]Outside Edges'!$B144)&gt;=5,'[1]Outside Edges'!$P144="Yes"),"Yes","No")</f>
        <v>Yes</v>
      </c>
      <c r="CI145" s="10" t="str">
        <f>IF(AND((RIGHT($CI$3,2)-'[1]Miter Profiles'!$AC$88-'[1]Outside Edges'!$B144)&gt;=5,'[1]Outside Edges'!$P144="Yes"),"Yes","No")</f>
        <v>Yes</v>
      </c>
      <c r="CJ145" s="85" t="str">
        <f>IF(AND((RIGHT($CJ$3,2)-'[1]Miter Profiles'!$AC$89-'[1]Outside Edges'!$B144)&gt;=5,'[1]Outside Edges'!$P144="Yes"),"Yes","No")</f>
        <v>Yes</v>
      </c>
      <c r="CK145" s="86" t="str">
        <f>IF(AND((RIGHT($CK$3,2)-'[1]Miter Profiles'!$AC$90-'[1]Outside Edges'!$B144)&gt;=5,'[1]Outside Edges'!$P144="Yes"),"Yes","No")</f>
        <v>Yes</v>
      </c>
      <c r="CL145" s="11" t="str">
        <f>IF(AND((RIGHT($CL$3,2)-'[1]Miter Profiles'!$AC$91-'[1]Outside Edges'!$B144)&gt;=5,'[1]Outside Edges'!$P144="Yes"),"Yes","No")</f>
        <v>Yes</v>
      </c>
      <c r="CM145" s="87" t="str">
        <f>IF(AND((RIGHT($CM$3,2)-'[1]Miter Profiles'!$AC$92-'[1]Outside Edges'!$B144)&gt;=5,'[1]Outside Edges'!$P144="Yes"),"Yes","No")</f>
        <v>Yes</v>
      </c>
      <c r="CN145" s="10" t="str">
        <f>IF(AND((RIGHT(CN$3,2)-'[1]Miter Profiles'!$AC$93-'[1]Outside Edges'!$B144)&gt;=5,'[1]Outside Edges'!$P144="Yes"),"Yes","No")</f>
        <v>No</v>
      </c>
      <c r="CO145" s="10" t="str">
        <f>IF(AND((RIGHT(CO$3,2)-'[1]Miter Profiles'!$AC$94-'[1]Outside Edges'!$B144)&gt;=5,'[1]Outside Edges'!$P144="Yes"),"Yes","No")</f>
        <v>Yes</v>
      </c>
      <c r="CP145" s="85" t="str">
        <f>IF(AND((RIGHT(CP$3,2)-'[1]Miter Profiles'!$AC$95-'[1]Outside Edges'!$B144)&gt;=5,'[1]Outside Edges'!$P144="Yes"),"Yes","No")</f>
        <v>Yes</v>
      </c>
      <c r="CQ145" s="86" t="str">
        <f>IF(AND((RIGHT(CQ$3,2)-'[1]Miter Profiles'!$AC$96-'[1]Outside Edges'!$B144)&gt;=5,'[1]Outside Edges'!$P144="Yes"),"Yes","No")</f>
        <v>Yes</v>
      </c>
      <c r="CR145" s="11" t="str">
        <f>IF(AND((RIGHT(CR$3,2)-'[1]Miter Profiles'!$AC$97-'[1]Outside Edges'!$B144)&gt;=5,'[1]Outside Edges'!$P144="Yes"),"Yes","No")</f>
        <v>Yes</v>
      </c>
      <c r="CS145" s="87" t="str">
        <f>IF(AND((RIGHT(CS$3,2)-'[1]Miter Profiles'!$AC$98-'[1]Outside Edges'!$B144)&gt;=5,'[1]Outside Edges'!$P144="Yes"),"Yes","No")</f>
        <v>Yes</v>
      </c>
      <c r="CT145" s="10" t="str">
        <f>IF(AND((RIGHT($CT$3,2)-'[1]Miter Profiles'!$AC$99-'[1]Outside Edges'!$B144)&gt;=5,'[1]Outside Edges'!$P144="Yes"),"Yes","No")</f>
        <v>Yes</v>
      </c>
      <c r="CU145" s="10" t="str">
        <f>IF(AND((RIGHT($CU$3,2)-'[1]Miter Profiles'!$AC$100-'[1]Outside Edges'!$B144)&gt;=5,'[1]Outside Edges'!$P144="Yes"),"Yes","No")</f>
        <v>Yes</v>
      </c>
      <c r="CV145" s="85" t="str">
        <f>IF(AND((RIGHT($CV$3,2)-'[1]Miter Profiles'!$AC$101-'[1]Outside Edges'!$B144)&gt;=5,'[1]Outside Edges'!$P144="Yes"),"Yes","No")</f>
        <v>Yes</v>
      </c>
      <c r="CW145" s="86" t="str">
        <f>IF(AND((RIGHT($CW$3,2)-'[1]Miter Profiles'!$AC$102-'[1]Outside Edges'!$B144)&gt;=5,'[1]Outside Edges'!$P144="Yes"),"Yes","No")</f>
        <v>Yes</v>
      </c>
      <c r="CX145" s="11" t="str">
        <f>IF(AND((RIGHT($CX$3,2)-'[1]Miter Profiles'!$AC$103-'[1]Outside Edges'!$B144)&gt;=5,'[1]Outside Edges'!$P144="Yes"),"Yes","No")</f>
        <v>Yes</v>
      </c>
      <c r="CY145" s="87" t="str">
        <f>IF(AND((RIGHT($CY$3,2)-'[1]Miter Profiles'!$AC$104-'[1]Outside Edges'!$B144)&gt;=5,'[1]Outside Edges'!$P144="Yes"),"Yes","No")</f>
        <v>Yes</v>
      </c>
      <c r="CZ145" s="10" t="str">
        <f>IF(AND((RIGHT($CZ$3,2)-'[1]Miter Profiles'!$AC$105-'[1]Outside Edges'!$B144)&gt;=5,'[1]Outside Edges'!$P144="Yes"),"Yes","No")</f>
        <v>No</v>
      </c>
      <c r="DA145" s="10" t="str">
        <f>IF(AND((RIGHT($DA$3,2)-'[1]Miter Profiles'!$AC$106-'[1]Outside Edges'!$B144)&gt;=5,'[1]Outside Edges'!$P144="Yes"),"Yes","No")</f>
        <v>No</v>
      </c>
      <c r="DB145" s="85" t="str">
        <f>IF(AND((RIGHT($DB$3,2)-'[1]Miter Profiles'!$AC$107-'[1]Outside Edges'!$B144)&gt;=5,'[1]Outside Edges'!$P144="Yes"),"Yes","No")</f>
        <v>No</v>
      </c>
      <c r="DC145" s="86" t="str">
        <f>IF(AND((RIGHT($DC$3,2)-'[1]Miter Profiles'!$AC$108-'[1]Outside Edges'!$B144)&gt;=5,'[1]Outside Edges'!$P144="Yes"),"Yes","No")</f>
        <v>No</v>
      </c>
      <c r="DD145" s="11" t="str">
        <f>IF(AND((RIGHT($DD$3,2)-'[1]Miter Profiles'!$AC$109-'[1]Outside Edges'!$B144)&gt;=5,'[1]Outside Edges'!$P144="Yes"),"Yes","No")</f>
        <v>Yes</v>
      </c>
      <c r="DE145" s="87" t="str">
        <f>IF(AND((RIGHT($DE$3,2)-'[1]Miter Profiles'!$AC$110-'[1]Outside Edges'!$B144)&gt;=5,'[1]Outside Edges'!$P144="Yes"),"Yes","No")</f>
        <v>Yes</v>
      </c>
      <c r="DF145" s="10" t="str">
        <f>IF(AND((RIGHT($DF$3,2)-'[1]Miter Profiles'!$AC$111-'[1]Outside Edges'!$B144)&gt;=5,'[1]Outside Edges'!$P144="Yes"),"Yes","No")</f>
        <v>Yes</v>
      </c>
      <c r="DG145" s="10" t="str">
        <f>IF(AND((RIGHT($DG$3,2)-'[1]Miter Profiles'!$AC$112-'[1]Outside Edges'!$B144)&gt;=5,'[1]Outside Edges'!$P144="Yes"),"Yes","No")</f>
        <v>Yes</v>
      </c>
      <c r="DH145" s="85" t="str">
        <f>IF(AND((RIGHT($DH$3,2)-'[1]Miter Profiles'!$AC$113-'[1]Outside Edges'!$B144)&gt;=5,'[1]Outside Edges'!$P144="Yes"),"Yes","No")</f>
        <v>Yes</v>
      </c>
      <c r="DI145" s="86" t="str">
        <f>IF(AND((RIGHT($DI$3,2)-'[1]Miter Profiles'!$AC$114-'[1]Outside Edges'!$B144)&gt;=5,'[1]Outside Edges'!$P144="Yes"),"Yes","No")</f>
        <v>Yes</v>
      </c>
      <c r="DJ145" s="11" t="str">
        <f>IF(AND((RIGHT($DJ$3,2)-'[1]Miter Profiles'!$AC$115-'[1]Outside Edges'!$B144)&gt;=5,'[1]Outside Edges'!$P144="Yes"),"Yes","No")</f>
        <v>Yes</v>
      </c>
      <c r="DK145" s="87" t="str">
        <f>IF(AND((RIGHT($DK$3,2)-'[1]Miter Profiles'!$AC$116-'[1]Outside Edges'!$B144)&gt;=5,'[1]Outside Edges'!$P144="Yes"),"Yes","No")</f>
        <v>Yes</v>
      </c>
      <c r="DL145" s="10" t="str">
        <f>IF(AND((RIGHT($DL$3,2)-'[1]Miter Profiles'!$AC$117-'[1]Outside Edges'!$B144)&gt;=5,'[1]Outside Edges'!$P144="Yes"),"Yes","No")</f>
        <v>Yes</v>
      </c>
      <c r="DM145" s="10" t="str">
        <f>IF(AND((RIGHT($DM$3,2)-'[1]Miter Profiles'!$AC$118-'[1]Outside Edges'!$B144)&gt;=5,'[1]Outside Edges'!$P144="Yes"),"Yes","No")</f>
        <v>Yes</v>
      </c>
      <c r="DN145" s="85" t="str">
        <f>IF(AND((RIGHT($DN$3,2)-'[1]Miter Profiles'!$AC$119-'[1]Outside Edges'!$B144)&gt;=5,'[1]Outside Edges'!$P144="Yes"),"Yes","No")</f>
        <v>Yes</v>
      </c>
      <c r="DO145" s="86" t="str">
        <f>IF(AND((RIGHT($DO$3,2)-'[1]Miter Profiles'!$AC$120-'[1]Outside Edges'!$B144)&gt;=5,'[1]Outside Edges'!$P144="Yes"),"Yes","No")</f>
        <v>No</v>
      </c>
      <c r="DP145" s="11" t="str">
        <f>IF(AND((RIGHT($DP$3,2)-'[1]Miter Profiles'!$AC$121-'[1]Outside Edges'!$B144)&gt;=5,'[1]Outside Edges'!$P144="Yes"),"Yes","No")</f>
        <v>Yes</v>
      </c>
      <c r="DQ145" s="87" t="str">
        <f>IF(AND((RIGHT($DQ$3,2)-'[1]Miter Profiles'!$AC$122-'[1]Outside Edges'!$B144)&gt;=5,'[1]Outside Edges'!$P144="Yes"),"Yes","No")</f>
        <v>Yes</v>
      </c>
      <c r="DR145" s="10" t="str">
        <f>IF(AND((RIGHT($DR$3,2)-'[1]Miter Profiles'!$AC$123-'[1]Outside Edges'!$B144)&gt;=5,'[1]Outside Edges'!$P144="Yes"),"Yes","No")</f>
        <v>Yes</v>
      </c>
      <c r="DS145" s="10" t="str">
        <f>IF(AND((RIGHT($DS$3,2)-'[1]Miter Profiles'!$AC$124-'[1]Outside Edges'!$B144)&gt;=5,'[1]Outside Edges'!$P144="Yes"),"Yes","No")</f>
        <v>Yes</v>
      </c>
      <c r="DT145" s="85" t="str">
        <f>IF(AND((RIGHT($DT$3,2)-'[1]Miter Profiles'!$AC$125-'[1]Outside Edges'!$B144)&gt;=5,'[1]Outside Edges'!$P144="Yes"),"Yes","No")</f>
        <v>Yes</v>
      </c>
      <c r="DU145" s="86" t="str">
        <f>IF(AND((RIGHT($DU$3,2)-'[1]Miter Profiles'!$AC$126-'[1]Outside Edges'!$B144)&gt;=5,'[1]Outside Edges'!$P144="Yes"),"Yes","No")</f>
        <v>Yes</v>
      </c>
      <c r="DV145" s="11" t="str">
        <f>IF(AND((RIGHT($DV$3,2)-'[1]Miter Profiles'!$AC$127-'[1]Outside Edges'!$B144)&gt;=5,'[1]Outside Edges'!$P144="Yes"),"Yes","No")</f>
        <v>Yes</v>
      </c>
      <c r="DW145" s="87" t="str">
        <f>IF(AND((RIGHT($DW$3,2)-'[1]Miter Profiles'!$AC$128-'[1]Outside Edges'!$B144)&gt;=5,'[1]Outside Edges'!$P144="Yes"),"Yes","No")</f>
        <v>Yes</v>
      </c>
      <c r="DX145" s="10" t="str">
        <f>IF(AND((RIGHT($DX$3,2)-'[1]Miter Profiles'!$AC$129-'[1]Outside Edges'!$B144)&gt;=5,'[1]Outside Edges'!$P144="Yes"),"Yes","No")</f>
        <v>Yes</v>
      </c>
      <c r="DY145" s="10" t="str">
        <f>IF(AND((RIGHT($DY$3,2)-'[1]Miter Profiles'!$AC$130-'[1]Outside Edges'!$B144)&gt;=5,'[1]Outside Edges'!$P144="Yes"),"Yes","No")</f>
        <v>Yes</v>
      </c>
      <c r="DZ145" s="85" t="str">
        <f>IF(AND((RIGHT($DZ$3,2)-'[1]Miter Profiles'!$AC$131-'[1]Outside Edges'!$B144)&gt;=5,'[1]Outside Edges'!$P144="Yes"),"Yes","No")</f>
        <v>Yes</v>
      </c>
      <c r="EA145" s="90" t="str">
        <f>IF(AND((RIGHT($EA$3,2)-'[1]Miter Profiles'!$AC$132-'[1]Outside Edges'!$B144)&gt;=5,'[1]Outside Edges'!$P144="Yes"),"Yes","No")</f>
        <v>Yes</v>
      </c>
      <c r="EB145" s="104" t="str">
        <f>IF(AND((RIGHT($EB$3,2)-'[1]Miter Profiles'!$AC$133-'[1]Outside Edges'!$B144)&gt;=5,'[1]Outside Edges'!$P144="Yes"),"Yes","No")</f>
        <v>No</v>
      </c>
      <c r="EC145" s="109" t="str">
        <f>IF(AND((RIGHT($EC$3,2)-'[1]Miter Profiles'!$AC$134-'[1]Outside Edges'!$B144)&gt;=5,'[1]Outside Edges'!$P144="Yes"),"Yes","No")</f>
        <v>Yes</v>
      </c>
      <c r="ED145" s="115" t="str">
        <f>IF(AND((RIGHT($ED$3,2)-'[1]Miter Profiles'!$AC$135-'[1]Outside Edges'!$B144)&gt;=5,'[1]Outside Edges'!$P144="Yes"),"Yes","No")</f>
        <v>Yes</v>
      </c>
      <c r="EE145" s="112" t="str">
        <f>IF(AND((RIGHT($EE$3,2)-'[1]Miter Profiles'!$AC$136-'[1]Outside Edges'!$B144)&gt;=5,'[1]Outside Edges'!$P144="Yes"),"Yes","No")</f>
        <v>Yes</v>
      </c>
      <c r="EF145" s="85" t="str">
        <f>IF(AND((RIGHT($EF$3,2)-'[1]Miter Profiles'!$AC$137-'[1]Outside Edges'!$B144)&gt;=5,'[1]Outside Edges'!$P144="Yes"),"Yes","No")</f>
        <v>Yes</v>
      </c>
      <c r="EG145" s="10" t="str">
        <f>IF(AND((RIGHT($EG$3,2)-'[1]Miter Profiles'!$AC$138-'[1]Outside Edges'!$B144)&gt;=5,'[1]Outside Edges'!$P144="Yes"),"Yes","No")</f>
        <v>Yes</v>
      </c>
      <c r="EH145" s="90" t="str">
        <f>IF(AND((RIGHT($EH$3,2)-'[1]Miter Profiles'!$AC$139-'[1]Outside Edges'!$B144)&gt;=5,'[1]Outside Edges'!$P144="Yes"),"Yes","No")</f>
        <v>Yes</v>
      </c>
      <c r="EI145" s="120" t="str">
        <f>IF(AND((RIGHT($EI$3,2)-'[1]Miter Profiles'!$AC$140-'[1]Outside Edges'!$B144)&gt;=5,'[1]Outside Edges'!$P144="Yes"),"Yes","No")</f>
        <v>Yes</v>
      </c>
      <c r="EJ145" s="123" t="str">
        <f>IF(AND((RIGHT($EJ$3,2)-'[1]Miter Profiles'!$AC$141-'[1]Outside Edges'!$B144)&gt;=5,'[1]Outside Edges'!$P144="Yes"),"Yes","No")</f>
        <v>Yes</v>
      </c>
      <c r="EK145" s="123" t="str">
        <f>IF(AND((RIGHT($EK$3,2)-'[1]Miter Profiles'!$AC$142-'[1]Outside Edges'!$B144)&gt;=5,'[1]Outside Edges'!$P144="Yes"),"Yes","No")</f>
        <v>Yes</v>
      </c>
      <c r="EL145" s="115" t="str">
        <f>IF(AND((RIGHT($EL$3,2)-'[1]Miter Profiles'!$AC$143-'[1]Outside Edges'!$B144)&gt;=5,'[1]Outside Edges'!$P144="Yes"),"Yes","No")</f>
        <v>Yes</v>
      </c>
      <c r="EM145" s="128" t="str">
        <f>IF(AND((RIGHT($EM$3,2)-'[1]Miter Profiles'!$AC$144-'[1]Outside Edges'!$B144)&gt;=5,'[1]Outside Edges'!$P144="Yes"),"Yes","No")</f>
        <v>No</v>
      </c>
      <c r="EN145" s="10" t="str">
        <f>IF(AND((RIGHT($EN$3,2)-'[1]Miter Profiles'!$AC$145-'[1]Outside Edges'!$B144)&gt;=5,'[1]Outside Edges'!$P144="Yes"),"Yes","No")</f>
        <v>Yes</v>
      </c>
      <c r="EO145" s="90" t="str">
        <f>IF(AND((RIGHT($EO$3,2)-'[1]Miter Profiles'!$AC$146-'[1]Outside Edges'!$B144)&gt;=5,'[1]Outside Edges'!$P144="Yes"),"Yes","No")</f>
        <v>Yes</v>
      </c>
      <c r="EP145" s="123" t="str">
        <f>IF(AND((RIGHT($EP$3,2)-'[1]Miter Profiles'!$AC$147-'[1]Outside Edges'!$B144)&gt;=5,'[1]Outside Edges'!$P144="Yes"),"Yes","No")</f>
        <v>No</v>
      </c>
      <c r="EQ145" s="123" t="str">
        <f>IF(AND((RIGHT($EQ$3,2)-'[1]Miter Profiles'!$AC$148-'[1]Outside Edges'!$B144)&gt;=5,'[1]Outside Edges'!$P144="Yes"),"Yes","No")</f>
        <v>Yes</v>
      </c>
      <c r="ER145" s="115" t="str">
        <f>IF(AND((RIGHT($ER$3,2)-'[1]Miter Profiles'!$AC$149-'[1]Outside Edges'!$B144)&gt;=5,'[1]Outside Edges'!$P144="Yes"),"Yes","No")</f>
        <v>Yes</v>
      </c>
      <c r="ES145" s="128" t="str">
        <f>IF(AND((RIGHT($ES$3,2)-'[1]Miter Profiles'!$AC$150-'[1]Outside Edges'!$B144)&gt;=5,'[1]Outside Edges'!$P144="Yes"),"Yes","No")</f>
        <v>No</v>
      </c>
      <c r="ET145" s="10" t="str">
        <f>IF(AND((RIGHT($ET$3,2)-'[1]Miter Profiles'!$AC$151-'[1]Outside Edges'!$B144)&gt;=5,'[1]Outside Edges'!$P144="Yes"),"Yes","No")</f>
        <v>Yes</v>
      </c>
      <c r="EU145" s="90" t="str">
        <f>IF(AND((RIGHT($EU$3,2)-'[1]Miter Profiles'!$AC$152-'[1]Outside Edges'!$B144)&gt;=5,'[1]Outside Edges'!$P144="Yes"),"Yes","No")</f>
        <v>Yes</v>
      </c>
      <c r="EV145" s="123" t="str">
        <f>IF(AND((RIGHT($EV$3,2)-'[1]Miter Profiles'!$AC$153-'[1]Outside Edges'!$B144)&gt;=5,'[1]Outside Edges'!$P144="Yes"),"Yes","No")</f>
        <v>Yes</v>
      </c>
      <c r="EW145" s="123" t="str">
        <f>IF(AND((RIGHT($EW$3,2)-'[1]Miter Profiles'!$AC$154-'[1]Outside Edges'!$B144)&gt;=5,'[1]Outside Edges'!$P144="Yes"),"Yes","No")</f>
        <v>Yes</v>
      </c>
      <c r="EX145" s="115" t="str">
        <f>IF(AND((RIGHT($EX$3,2)-'[1]Miter Profiles'!$AC$155-'[1]Outside Edges'!$B144)&gt;=5,'[1]Outside Edges'!$P144="Yes"),"Yes","No")</f>
        <v>Yes</v>
      </c>
      <c r="EY145" s="128" t="str">
        <f>IF(AND((RIGHT($EY$3,2)-'[1]Miter Profiles'!$AC$156-'[1]Outside Edges'!$B144)&gt;=5,'[1]Outside Edges'!$P144="Yes"),"Yes","No")</f>
        <v>Yes</v>
      </c>
      <c r="EZ145" s="10" t="str">
        <f>IF(AND((RIGHT($EZ$3,2)-'[1]Miter Profiles'!$AC$157-'[1]Outside Edges'!$B144)&gt;=5,'[1]Outside Edges'!$P144="Yes"),"Yes","No")</f>
        <v>Yes</v>
      </c>
      <c r="FA145" s="90" t="str">
        <f>IF(AND((RIGHT($FA$3,2)-'[1]Miter Profiles'!$AC$158-'[1]Outside Edges'!$B144)&gt;=5,'[1]Outside Edges'!$P144="Yes"),"Yes","No")</f>
        <v>Yes</v>
      </c>
      <c r="FB145" s="123" t="str">
        <f>IF(AND((RIGHT($FB$3,2)-'[1]Miter Profiles'!$AC$159-'[1]Outside Edges'!$B144)&gt;=5,'[1]Outside Edges'!$P144="Yes"),"Yes","No")</f>
        <v>Yes</v>
      </c>
      <c r="FC145" s="123" t="str">
        <f>IF(AND((RIGHT($FC$3,2)-'[1]Miter Profiles'!$AC$160-'[1]Outside Edges'!$B144)&gt;=5,'[1]Outside Edges'!$P144="Yes"),"Yes","No")</f>
        <v>Yes</v>
      </c>
      <c r="FD145" s="115" t="str">
        <f>IF(AND((RIGHT($FD$3,2)-'[1]Miter Profiles'!$AC$161-'[1]Outside Edges'!$B144)&gt;=5,'[1]Outside Edges'!$P144="Yes"),"Yes","No")</f>
        <v>Yes</v>
      </c>
      <c r="FE145" s="128" t="str">
        <f>IF(AND((RIGHT($FE$3,2)-'[1]Miter Profiles'!$AC$162-'[1]Outside Edges'!$B144)&gt;=5,'[1]Outside Edges'!$P144="Yes"),"Yes","No")</f>
        <v>Yes</v>
      </c>
      <c r="FF145" s="10" t="str">
        <f>IF(AND((RIGHT($FF$3,2)-'[1]Miter Profiles'!$AC$163-'[1]Outside Edges'!$B144)&gt;=5,'[1]Outside Edges'!$P144="Yes"),"Yes","No")</f>
        <v>Yes</v>
      </c>
      <c r="FG145" s="90" t="str">
        <f>IF(AND((RIGHT($FG$3,2)-'[1]Miter Profiles'!$AC$164-'[1]Outside Edges'!$B144)&gt;=5,'[1]Outside Edges'!$P144="Yes"),"Yes","No")</f>
        <v>Yes</v>
      </c>
      <c r="FH145" s="123" t="str">
        <f>IF(AND((RIGHT($FH$3,2)-'[1]Miter Profiles'!$AC$165-'[1]Outside Edges'!$B144)&gt;=5,'[1]Outside Edges'!$P144="Yes"),"Yes","No")</f>
        <v>Yes</v>
      </c>
      <c r="FI145" s="123" t="str">
        <f>IF(AND((RIGHT($FI$3,2)-'[1]Miter Profiles'!$AC$166-'[1]Outside Edges'!$B144)&gt;=5,'[1]Outside Edges'!$P144="Yes"),"Yes","No")</f>
        <v>Yes</v>
      </c>
      <c r="FJ145" s="115" t="str">
        <f>IF(AND((RIGHT($FJ$3,2)-'[1]Miter Profiles'!$AC$167-'[1]Outside Edges'!$B144)&gt;=5,'[1]Outside Edges'!$P144="Yes"),"Yes","No")</f>
        <v>Yes</v>
      </c>
      <c r="FK145" s="128" t="str">
        <f>IF(AND((RIGHT($FK$3,2)-'[1]Miter Profiles'!$AC$168-'[1]Outside Edges'!$B144)&gt;=5,'[1]Outside Edges'!$P144="Yes"),"Yes","No")</f>
        <v>Yes</v>
      </c>
      <c r="FL145" s="10" t="str">
        <f>IF(AND((RIGHT($FL$3,2)-'[1]Miter Profiles'!$AC$169-'[1]Outside Edges'!$B144)&gt;=5,'[1]Outside Edges'!$P144="Yes"),"Yes","No")</f>
        <v>Yes</v>
      </c>
      <c r="FM145" s="90" t="str">
        <f>IF(AND((RIGHT($FM$3,2)-'[1]Miter Profiles'!$AC$170-'[1]Outside Edges'!$B144)&gt;=5,'[1]Outside Edges'!$P144="Yes"),"Yes","No")</f>
        <v>Yes</v>
      </c>
      <c r="FN145" s="123" t="str">
        <f>IF(AND((RIGHT($FN$3,2)-'[1]Miter Profiles'!$AC$171-'[1]Outside Edges'!$B144)&gt;=5,'[1]Outside Edges'!$P144="Yes"),"Yes","No")</f>
        <v>Yes</v>
      </c>
      <c r="FO145" s="123" t="str">
        <f>IF(AND((RIGHT($FO$3,2)-'[1]Miter Profiles'!$AC$172-'[1]Outside Edges'!$B144)&gt;=5,'[1]Outside Edges'!$P144="Yes"),"Yes","No")</f>
        <v>Yes</v>
      </c>
      <c r="FP145" s="115" t="str">
        <f>IF(AND((RIGHT($FP$3,2)-'[1]Miter Profiles'!$AC$173-'[1]Outside Edges'!$B144)&gt;=5,'[1]Outside Edges'!$P144="Yes"),"Yes","No")</f>
        <v>Yes</v>
      </c>
      <c r="FQ145" s="128" t="str">
        <f>IF(AND((RIGHT($FQ$3,2)-'[1]Miter Profiles'!$AC$174-'[1]Outside Edges'!$B144)&gt;=5,'[1]Outside Edges'!$P144="Yes"),"Yes","No")</f>
        <v>Yes</v>
      </c>
      <c r="FR145" s="10" t="str">
        <f>IF(AND((RIGHT($FR$3,2)-'[1]Miter Profiles'!$AC$175-'[1]Outside Edges'!$B144)&gt;=5,'[1]Outside Edges'!$P144="Yes"),"Yes","No")</f>
        <v>Yes</v>
      </c>
      <c r="FS145" s="90" t="str">
        <f>IF(AND((RIGHT($FS$3,2)-'[1]Miter Profiles'!$AC$176-'[1]Outside Edges'!$B144)&gt;=5,'[1]Outside Edges'!$P144="Yes"),"Yes","No")</f>
        <v>Yes</v>
      </c>
      <c r="FT145" s="123" t="str">
        <f>IF(AND((RIGHT($FT$3,2)-'[1]Miter Profiles'!$AC$177-'[1]Outside Edges'!$B144)&gt;=5,'[1]Outside Edges'!$P144="Yes"),"Yes","No")</f>
        <v>Yes</v>
      </c>
      <c r="FU145" s="123" t="str">
        <f>IF(AND((RIGHT($FU$3,2)-'[1]Miter Profiles'!$AC$178-'[1]Outside Edges'!$B144)&gt;=5,'[1]Outside Edges'!$P144="Yes"),"Yes","No")</f>
        <v>Yes</v>
      </c>
      <c r="FV145" s="115" t="str">
        <f>IF(AND((RIGHT($V$3,2)-'[1]Miter Profiles'!$AC$179-'[1]Outside Edges'!$B144)&gt;=5,'[1]Outside Edges'!$P144="Yes"),"Yes","No")</f>
        <v>Yes</v>
      </c>
      <c r="FW145" s="128" t="str">
        <f>IF(AND((RIGHT($FW$3,2)-'[1]Miter Profiles'!$AC$180-'[1]Outside Edges'!$B144)&gt;=5,'[1]Outside Edges'!$P144="Yes"),"Yes","No")</f>
        <v>No</v>
      </c>
      <c r="FX145" s="269" t="str">
        <f>IF(AND((RIGHT($FX$3,2)-'[1]Miter Profiles'!$AC$181-'[1]Outside Edges'!$B144)&gt;=5,'[1]Outside Edges'!$P144="Yes"),"Yes","No")</f>
        <v>Yes</v>
      </c>
      <c r="FY145" s="273" t="str">
        <f>IF(AND((RIGHT($FY$3,2)-'[1]Miter Profiles'!$AC$182-'[1]Outside Edges'!$B144)&gt;=5,'[1]Outside Edges'!$P144="Yes"),"Yes","No")</f>
        <v>Yes</v>
      </c>
      <c r="FZ145" s="282" t="str">
        <f>IF(AND((RIGHT($FZ$3,2)-'[1]Miter Profiles'!$AC$183-'[1]Outside Edges'!$B144)&gt;=5,'[1]Outside Edges'!$P144="Yes"),"Yes","No")</f>
        <v>Yes</v>
      </c>
      <c r="GA145" s="283" t="str">
        <f>IF(AND((RIGHT($GA$3,2)-'[1]Miter Profiles'!$AC$184-'[1]Outside Edges'!$B144)&gt;=5,'[1]Outside Edges'!$P144="Yes"),"Yes","No")</f>
        <v>Yes</v>
      </c>
      <c r="GB145" s="284" t="str">
        <f>IF(AND((RIGHT($GB$3,2)-'[1]Miter Profiles'!$AC$185-'[1]Outside Edges'!$B144)&gt;=5,'[1]Outside Edges'!$P144="Yes"),"Yes","No")</f>
        <v>Yes</v>
      </c>
      <c r="GC145" s="275" t="str">
        <f>IF(AND((RIGHT($GC$3,2)-'[1]Miter Profiles'!$AC$186-'[1]Outside Edges'!$B144)&gt;=5,'[1]Outside Edges'!$P144="Yes"),"Yes","No")</f>
        <v>No</v>
      </c>
      <c r="GD145" s="269" t="str">
        <f>IF(AND((RIGHT($GD$3,2)-'[1]Miter Profiles'!$AC$187-'[1]Outside Edges'!$B144)&gt;=5,'[1]Outside Edges'!$P144="Yes"),"Yes","No")</f>
        <v>Yes</v>
      </c>
      <c r="GE145" s="273" t="str">
        <f>IF(AND((RIGHT($GE$3,2)-'[1]Miter Profiles'!$AC$188-'[1]Outside Edges'!$B144)&gt;=5,'[1]Outside Edges'!$P144="Yes"),"Yes","No")</f>
        <v>Yes</v>
      </c>
      <c r="GF145" s="282" t="str">
        <f>IF(AND((RIGHT($GF$3,2)-'[1]Miter Profiles'!$AC$189-'[1]Outside Edges'!$B144)&gt;=5,'[1]Outside Edges'!$P144="Yes"),"Yes","No")</f>
        <v>Yes</v>
      </c>
      <c r="GG145" s="283" t="str">
        <f>IF(AND((RIGHT($GG$3,2)-'[1]Miter Profiles'!$AC$190-'[1]Outside Edges'!$B144)&gt;=5,'[1]Outside Edges'!$P144="Yes"),"Yes","No")</f>
        <v>Yes</v>
      </c>
      <c r="GH145" s="284" t="str">
        <f>IF(AND((RIGHT($GH$3,2)-'[1]Miter Profiles'!$AC$191-'[1]Outside Edges'!$B144)&gt;=5,'[1]Outside Edges'!$P144="Yes"),"Yes","No")</f>
        <v>Yes</v>
      </c>
      <c r="GI145" s="275" t="str">
        <f>IF(AND((RIGHT($GI$3,2)-'[1]Miter Profiles'!$AC$192-'[1]Outside Edges'!$B144)&gt;=5,'[1]Outside Edges'!$P144="Yes"),"Yes","No")</f>
        <v>Yes</v>
      </c>
      <c r="GJ145" s="269" t="str">
        <f>IF(AND((RIGHT($GJ$3,2)-'[1]Miter Profiles'!$AC$193-'[1]Outside Edges'!$B144)&gt;=5,'[1]Outside Edges'!$P144="Yes"),"Yes","No")</f>
        <v>Yes</v>
      </c>
      <c r="GK145" s="273" t="str">
        <f>IF(AND((RIGHT($GK$3,2)-'[1]Miter Profiles'!$AC$194-'[1]Outside Edges'!$B144)&gt;=5,'[1]Outside Edges'!$P144="Yes"),"Yes","No")</f>
        <v>Yes</v>
      </c>
      <c r="GL145" s="282" t="str">
        <f>IF(AND((RIGHT($GL$3,2)-'[1]Miter Profiles'!$AC$195-'[1]Outside Edges'!$B144)&gt;=5,'[1]Outside Edges'!$P144="Yes"),"Yes","No")</f>
        <v>Yes</v>
      </c>
      <c r="GM145" s="283" t="str">
        <f>IF(AND((RIGHT($GM$3,2)-'[1]Miter Profiles'!$AC$196-'[1]Outside Edges'!$B144)&gt;=5,'[1]Outside Edges'!$P144="Yes"),"Yes","No")</f>
        <v>Yes</v>
      </c>
      <c r="GN145" s="284" t="str">
        <f>IF(AND((RIGHT($GN$3,2)-'[1]Miter Profiles'!$AC$197-'[1]Outside Edges'!$B144)&gt;=5,'[1]Outside Edges'!$P144="Yes"),"Yes","No")</f>
        <v>Yes</v>
      </c>
      <c r="GO145" s="275" t="str">
        <f>IF(AND((RIGHT($GO$3,2)-'[1]Miter Profiles'!$AC$198-'[1]Outside Edges'!$B144)&gt;=5,'[1]Outside Edges'!$P144="Yes"),"Yes","No")</f>
        <v>No</v>
      </c>
      <c r="GP145" s="269" t="str">
        <f>IF(AND((RIGHT($GP$3,2)-'[1]Miter Profiles'!$AC$199-'[1]Outside Edges'!$B144)&gt;=5,'[1]Outside Edges'!$P144="Yes"),"Yes","No")</f>
        <v>Yes</v>
      </c>
      <c r="GQ145" s="273" t="str">
        <f>IF(AND((RIGHT($GQ$3,2)-'[1]Miter Profiles'!$AC$200-'[1]Outside Edges'!$B144)&gt;=5,'[1]Outside Edges'!$P144="Yes"),"Yes","No")</f>
        <v>Yes</v>
      </c>
      <c r="GR145" s="282" t="str">
        <f>IF(AND((RIGHT($GR$3,2)-'[1]Miter Profiles'!$AC$201-'[1]Outside Edges'!$B144)&gt;=5,'[1]Outside Edges'!$P144="Yes"),"Yes","No")</f>
        <v>Yes</v>
      </c>
      <c r="GS145" s="283" t="str">
        <f>IF(AND((RIGHT($GS$3,2)-'[1]Miter Profiles'!$AC$202-'[1]Outside Edges'!$B144)&gt;=5,'[1]Outside Edges'!$P144="Yes"),"Yes","No")</f>
        <v>Yes</v>
      </c>
      <c r="GT145" s="284" t="str">
        <f>IF(AND((RIGHT($GT$3,2)-'[1]Miter Profiles'!$AC$203-'[1]Outside Edges'!$B144)&gt;=5,'[1]Outside Edges'!$P144="Yes"),"Yes","No")</f>
        <v>Yes</v>
      </c>
      <c r="GU145" s="275" t="str">
        <f>IF(AND((RIGHT($GU$3,2)-'[1]Miter Profiles'!$AC$204-'[1]Outside Edges'!$B144)&gt;=5,'[1]Outside Edges'!$P144="Yes"),"Yes","No")</f>
        <v>Yes</v>
      </c>
      <c r="GV145" s="269" t="str">
        <f>IF(AND((RIGHT($GV$3,2)-'[1]Miter Profiles'!$AC$205-'[1]Outside Edges'!$B144)&gt;=5,'[1]Outside Edges'!$P144="Yes"),"Yes","No")</f>
        <v>Yes</v>
      </c>
      <c r="GW145" s="273" t="str">
        <f>IF(AND((RIGHT($GW$3,2)-'[1]Miter Profiles'!$AC$206-'[1]Outside Edges'!$B144)&gt;=5,'[1]Outside Edges'!$P144="Yes"),"Yes","No")</f>
        <v>Yes</v>
      </c>
      <c r="GX145" s="282" t="str">
        <f>IF(AND((RIGHT($GX$3,2)-'[1]Miter Profiles'!$AC$207-'[1]Outside Edges'!$B144)&gt;=5,'[1]Outside Edges'!$P144="Yes"),"Yes","No")</f>
        <v>No</v>
      </c>
      <c r="GY145" s="283" t="str">
        <f>IF(AND((RIGHT($GY$3,2)-'[1]Miter Profiles'!$AC$208-'[1]Outside Edges'!$B144)&gt;=5,'[1]Outside Edges'!$P144="Yes"),"Yes","No")</f>
        <v>Yes</v>
      </c>
      <c r="GZ145" s="284" t="str">
        <f>IF(AND((RIGHT($GZ$3,2)-'[1]Miter Profiles'!$AC$209-'[1]Outside Edges'!$B144)&gt;=5,'[1]Outside Edges'!$P144="Yes"),"Yes","No")</f>
        <v>Yes</v>
      </c>
      <c r="HA145" s="275" t="str">
        <f>IF(AND((RIGHT($HA$3,2)-'[1]Miter Profiles'!$AC$210-'[1]Outside Edges'!$B144)&gt;=5,'[1]Outside Edges'!$P144="Yes"),"Yes","No")</f>
        <v>Yes</v>
      </c>
      <c r="HB145" s="269" t="str">
        <f>IF(AND((RIGHT($HB$3,2)-'[1]Miter Profiles'!$AC$211-'[1]Outside Edges'!$B144)&gt;=5,'[1]Outside Edges'!$P144="Yes"),"Yes","No")</f>
        <v>Yes</v>
      </c>
      <c r="HC145" s="273" t="str">
        <f>IF(AND((RIGHT($HC$3,2)-'[1]Miter Profiles'!$AC$212-'[1]Outside Edges'!$B144)&gt;=5,'[1]Outside Edges'!$P144="Yes"),"Yes","No")</f>
        <v>Yes</v>
      </c>
      <c r="HD145" s="282" t="str">
        <f>IF(AND((RIGHT($HD$3,2)-'[1]Miter Profiles'!$AC$213-'[1]Outside Edges'!$B144)&gt;=5,'[1]Outside Edges'!$P144="Yes"),"Yes","No")</f>
        <v>No</v>
      </c>
      <c r="HE145" s="284" t="str">
        <f>IF(AND((RIGHT($HE$3,2)-'[1]Miter Profiles'!$AC$214-'[1]Outside Edges'!$B144)&gt;=5,'[1]Outside Edges'!$P144="Yes"),"Yes","No")</f>
        <v>No</v>
      </c>
      <c r="HF145" s="275" t="str">
        <f>IF(AND((RIGHT($HF$3,2)-'[1]Miter Profiles'!$AC$215-'[1]Outside Edges'!$B144)&gt;=5,'[1]Outside Edges'!$P144="Yes"),"Yes","No")</f>
        <v>Yes</v>
      </c>
      <c r="HG145" s="269" t="str">
        <f>IF(AND((RIGHT($HG$3,2)-'[1]Miter Profiles'!$AC$216-'[1]Outside Edges'!$B144)&gt;=5,'[1]Outside Edges'!$P144="Yes"),"Yes","No")</f>
        <v>Yes</v>
      </c>
      <c r="HH145" s="273" t="str">
        <f>IF(AND((RIGHT($HH$3,2)-'[1]Miter Profiles'!$AC$217-'[1]Outside Edges'!$B144)&gt;=5,'[1]Outside Edges'!$P144="Yes"),"Yes","No")</f>
        <v>Yes</v>
      </c>
      <c r="HI145" s="282" t="str">
        <f>IF(AND((RIGHT($HI$3,2)-'[1]Miter Profiles'!$AC$218-'[1]Outside Edges'!$B144)&gt;=5,'[1]Outside Edges'!$P144="Yes"),"Yes","No")</f>
        <v>Yes</v>
      </c>
      <c r="HJ145" s="283" t="str">
        <f>IF(AND((RIGHT($HJ$3,2)-'[1]Miter Profiles'!$AC$219-'[1]Outside Edges'!$B144)&gt;=5,'[1]Outside Edges'!$P144="Yes"),"Yes","No")</f>
        <v>Yes</v>
      </c>
      <c r="HK145" s="284" t="str">
        <f>IF(AND((RIGHT($HK$3,2)-'[1]Miter Profiles'!$AC$220-'[1]Outside Edges'!$B144)&gt;=5,'[1]Outside Edges'!$P144="Yes"),"Yes","No")</f>
        <v>Yes</v>
      </c>
      <c r="HL145" s="275" t="str">
        <f>IF(AND((RIGHT($HL$3,2)-'[1]Miter Profiles'!$AC$221-'[1]Outside Edges'!$B144)&gt;=5,'[1]Outside Edges'!$P144="Yes"),"Yes","No")</f>
        <v>Yes</v>
      </c>
      <c r="HM145" s="269" t="str">
        <f>IF(AND((RIGHT($HM$3,2)-'[1]Miter Profiles'!$AC$222-'[1]Outside Edges'!$B144)&gt;=5,'[1]Outside Edges'!$P144="Yes"),"Yes","No")</f>
        <v>Yes</v>
      </c>
      <c r="HN145" s="269" t="str">
        <f>IF(AND((RIGHT($HN$3,2)-'[1]Miter Profiles'!$AC$223-'[1]Outside Edges'!$B144)&gt;=5,'[1]Outside Edges'!$P144="Yes"),"Yes","No")</f>
        <v>Yes</v>
      </c>
      <c r="HO145" s="283" t="str">
        <f>IF(AND((RIGHT($HO$3,2)-'[1]Miter Profiles'!$AC$224-'[1]Outside Edges'!$B144)&gt;=5,'[1]Outside Edges'!$P144="Yes"),"Yes","No")</f>
        <v>No</v>
      </c>
      <c r="HP145" s="283" t="str">
        <f>IF(AND((RIGHT($HP$3,2)-'[1]Miter Profiles'!$AC$225-'[1]Outside Edges'!$B144)&gt;=5,'[1]Outside Edges'!$P144="Yes"),"Yes","No")</f>
        <v>Yes</v>
      </c>
      <c r="HQ145" s="283" t="str">
        <f>IF(AND((RIGHT($HQ$3,3)-'[1]Miter Profiles'!$AC$226-'[1]Outside Edges'!$B144)&gt;=5,'[1]Outside Edges'!$P144="Yes"),"Yes","No")</f>
        <v>No</v>
      </c>
      <c r="HR145" s="283" t="str">
        <f>IF(AND((RIGHT($HR$3,2)-'[1]Miter Profiles'!$AC$227-'[1]Outside Edges'!$B144)&gt;=5,'[1]Outside Edges'!$P144="Yes"),"Yes","No")</f>
        <v>No</v>
      </c>
      <c r="HS145" s="269" t="str">
        <f>IF(AND((RIGHT($HS$3,2)-'[1]Miter Profiles'!$AC$228-'[1]Outside Edges'!$B144)&gt;=5,'[1]Outside Edges'!$P144="Yes"),"Yes","No")</f>
        <v>Yes</v>
      </c>
      <c r="HT145" s="269" t="str">
        <f>IF(AND((RIGHT($HT$3,2)-'[1]Miter Profiles'!$AC$229-'[1]Outside Edges'!$B144)&gt;=5,'[1]Outside Edges'!$P144="Yes"),"Yes","No")</f>
        <v>Yes</v>
      </c>
      <c r="HU145" s="269" t="str">
        <f>IF(AND((RIGHT($HU$3,2)-'[1]Miter Profiles'!$AC$230-'[1]Outside Edges'!$B144)&gt;=5,'[1]Outside Edges'!$P144="Yes"),"Yes","No")</f>
        <v>Yes</v>
      </c>
      <c r="HV145" s="283" t="str">
        <f>IF(AND((RIGHT($HV$3,2)-'[1]Miter Profiles'!$AC$231-'[1]Outside Edges'!$B144)&gt;=5,'[1]Outside Edges'!$P144="Yes"),"Yes","No")</f>
        <v>Yes</v>
      </c>
      <c r="HW145" s="283" t="str">
        <f>IF(AND((RIGHT($HW$3,2)-'[1]Miter Profiles'!$AC$232-'[1]Outside Edges'!$B144)&gt;=5,'[1]Outside Edges'!$P144="Yes"),"Yes","No")</f>
        <v>Yes</v>
      </c>
      <c r="HX145" s="283" t="str">
        <f>IF(AND((RIGHT($HX$3,2)-'[1]Miter Profiles'!$AC$233-'[1]Outside Edges'!$B144)&gt;=5,'[1]Outside Edges'!$P144="Yes"),"Yes","No")</f>
        <v>Yes</v>
      </c>
      <c r="HY145" s="269" t="str">
        <f>IF(AND((RIGHT($HY$3,2)-'[1]Miter Profiles'!$AC$234-'[1]Outside Edges'!$B144)&gt;=5,'[1]Outside Edges'!$P144="Yes"),"Yes","No")</f>
        <v>No</v>
      </c>
      <c r="HZ145" s="269" t="str">
        <f>IF(AND((RIGHT($HZ$3,2)-'[1]Miter Profiles'!$AC$235-'[1]Outside Edges'!$B144)&gt;=5,'[1]Outside Edges'!$P144="Yes"),"Yes","No")</f>
        <v>Yes</v>
      </c>
      <c r="IA145" s="269" t="str">
        <f>IF(AND((RIGHT($IA$3,2)-'[1]Miter Profiles'!$AC$236-'[1]Outside Edges'!$B144)&gt;=5,'[1]Outside Edges'!$P144="Yes"),"Yes","No")</f>
        <v>Yes</v>
      </c>
      <c r="IB145" s="283" t="str">
        <f>IF(AND((RIGHT($IB$3,2)-'[1]Miter Profiles'!$AC$237-'[1]Outside Edges'!$B144)&gt;=5,'[1]Outside Edges'!$P144="Yes"),"Yes","No")</f>
        <v>Yes</v>
      </c>
      <c r="IC145" s="283" t="str">
        <f>IF(AND((RIGHT($IC$3,2)-'[1]Miter Profiles'!$AC$238-'[1]Outside Edges'!$B144)&gt;=5,'[1]Outside Edges'!$P144="Yes"),"Yes","No")</f>
        <v>Yes</v>
      </c>
      <c r="ID145" s="283" t="str">
        <f>IF(AND((RIGHT($ID$3,2)-'[1]Miter Profiles'!$AC$239-'[1]Outside Edges'!$B144)&gt;=5,'[1]Outside Edges'!$P144="Yes"),"Yes","No")</f>
        <v>Yes</v>
      </c>
      <c r="IE145" s="269" t="str">
        <f>IF(AND((RIGHT($IE$3,2)-'[1]Miter Profiles'!$AC$240-'[1]Outside Edges'!$B144)&gt;=5,'[1]Outside Edges'!$P144="Yes"),"Yes","No")</f>
        <v>Yes</v>
      </c>
      <c r="IF145" s="269" t="str">
        <f>IF(AND((RIGHT($IF$3,2)-'[1]Miter Profiles'!$AC$241-'[1]Outside Edges'!$B144)&gt;=5,'[1]Outside Edges'!$P144="Yes"),"Yes","No")</f>
        <v>Yes</v>
      </c>
      <c r="IG145" s="269" t="str">
        <f>IF(AND((RIGHT($IG$3,2)-'[1]Miter Profiles'!$AC$242-'[1]Outside Edges'!$B144)&gt;=5,'[1]Outside Edges'!$P144="Yes"),"Yes","No")</f>
        <v>Yes</v>
      </c>
      <c r="IH145" s="283" t="str">
        <f>IF(AND((RIGHT($IH$3,2)-'[1]Miter Profiles'!$AC$243-'[1]Outside Edges'!$B144)&gt;=5,'[1]Outside Edges'!$P144="Yes"),"Yes","No")</f>
        <v>Yes</v>
      </c>
      <c r="II145" s="283" t="str">
        <f>IF(AND((RIGHT($II$3,2)-'[1]Miter Profiles'!$AC$244-'[1]Outside Edges'!$B144)&gt;=5,'[1]Outside Edges'!$P144="Yes"),"Yes","No")</f>
        <v>Yes</v>
      </c>
      <c r="IJ145" s="283" t="str">
        <f>IF(AND((RIGHT($IJ$3,2)-'[1]Miter Profiles'!$AC$245-'[1]Outside Edges'!$B144)&gt;=5,'[1]Outside Edges'!$P144="Yes"),"Yes","No")</f>
        <v>Yes</v>
      </c>
      <c r="IK145" s="269" t="str">
        <f>IF(AND((RIGHT($IK$3,2)-'[1]Miter Profiles'!$AC$246-'[1]Outside Edges'!$B144)&gt;=5,'[1]Outside Edges'!$P144="Yes"),"Yes","No")</f>
        <v>Yes</v>
      </c>
      <c r="IL145" s="269" t="str">
        <f>IF(AND((RIGHT($IL$3,2)-'[1]Miter Profiles'!$AC$247-'[1]Outside Edges'!$B144)&gt;=5,'[1]Outside Edges'!$P144="Yes"),"Yes","No")</f>
        <v>Yes</v>
      </c>
      <c r="IM145" s="269" t="str">
        <f>IF(AND((RIGHT($IM$3,2)-'[1]Miter Profiles'!$AC$248-'[1]Outside Edges'!$B144)&gt;=5,'[1]Outside Edges'!$P144="Yes"),"Yes","No")</f>
        <v>Yes</v>
      </c>
      <c r="IN145" s="283" t="str">
        <f>IF(AND((RIGHT($IN$3,2)-'[1]Miter Profiles'!$AC$249-'[1]Outside Edges'!$B144)&gt;=5,'[1]Outside Edges'!$P144="Yes"),"Yes","No")</f>
        <v>No</v>
      </c>
      <c r="IO145" s="283" t="str">
        <f>IF(AND((RIGHT($IO$3,2)-'[1]Miter Profiles'!$AC$250-'[1]Outside Edges'!$B144)&gt;=5,'[1]Outside Edges'!$P144="Yes"),"Yes","No")</f>
        <v>Yes</v>
      </c>
      <c r="IP145" s="283" t="str">
        <f>IF(AND((RIGHT($IP$3,2)-'[1]Miter Profiles'!$AC$251-'[1]Outside Edges'!$B144)&gt;=5,'[1]Outside Edges'!$P144="Yes"),"Yes","No")</f>
        <v>Yes</v>
      </c>
      <c r="IQ145" s="269" t="str">
        <f>IF(AND((RIGHT($IQ$3,2)-'[1]Miter Profiles'!$AC$252-'[1]Outside Edges'!$B144)&gt;=5,'[1]Outside Edges'!$P144="Yes"),"Yes","No")</f>
        <v>No</v>
      </c>
      <c r="IR145" s="269" t="str">
        <f>IF(AND((RIGHT($IR$3,2)-'[1]Miter Profiles'!$AC$253-'[1]Outside Edges'!$B144)&gt;=5,'[1]Outside Edges'!$P144="Yes"),"Yes","No")</f>
        <v>Yes</v>
      </c>
      <c r="IS145" s="269" t="str">
        <f>IF(AND((RIGHT($IS$3,2)-'[1]Miter Profiles'!$AC$254-'[1]Outside Edges'!$B144)&gt;=5,'[1]Outside Edges'!$P144="Yes"),"Yes","No")</f>
        <v>Yes</v>
      </c>
      <c r="IT145" s="283" t="str">
        <f>IF(AND((RIGHT($IT$3,2)-'[1]Miter Profiles'!$AC$255-'[1]Outside Edges'!$B144)&gt;=5,'[1]Outside Edges'!$P144="Yes"),"Yes","No")</f>
        <v>Yes</v>
      </c>
      <c r="IU145" s="283" t="str">
        <f>IF(AND((RIGHT($IU$3,2)-'[1]Miter Profiles'!$AC$256-'[1]Outside Edges'!$B144)&gt;=5,'[1]Outside Edges'!$P144="Yes"),"Yes","No")</f>
        <v>Yes</v>
      </c>
      <c r="IV145" s="283" t="str">
        <f>IF(AND((RIGHT($IV$3,2)-'[1]Miter Profiles'!$AC$257-'[1]Outside Edges'!$B144)&gt;=5,'[1]Outside Edges'!$P144="Yes"),"Yes","No")</f>
        <v>Yes</v>
      </c>
      <c r="IW145" s="269" t="str">
        <f>IF(AND((RIGHT($IW$3,2)-'[1]Miter Profiles'!$AC$258-'[1]Outside Edges'!$B144)&gt;=5,'[1]Outside Edges'!$P144="Yes"),"Yes","No")</f>
        <v>Yes</v>
      </c>
      <c r="IX145" s="269" t="str">
        <f>IF(AND((RIGHT($IX$3,2)-'[1]Miter Profiles'!$AC$259-'[1]Outside Edges'!$B144)&gt;=5,'[1]Outside Edges'!$P144="Yes"),"Yes","No")</f>
        <v>Yes</v>
      </c>
      <c r="IY145" s="269" t="str">
        <f>IF(AND((RIGHT($IY$3,2)-'[1]Miter Profiles'!$AC$260-'[1]Outside Edges'!$B144)&gt;=5,'[1]Outside Edges'!$P144="Yes"),"Yes","No")</f>
        <v>Yes</v>
      </c>
      <c r="IZ145" s="283" t="str">
        <f>IF(AND((RIGHT($IZ$3,2)-'[1]Miter Profiles'!$AC$261-'[1]Outside Edges'!$B144)&gt;=5,'[1]Outside Edges'!$P144="Yes"),"Yes","No")</f>
        <v>Yes</v>
      </c>
      <c r="JA145" s="283" t="str">
        <f>IF(AND((RIGHT($JA$3,2)-'[1]Miter Profiles'!$AC$262-'[1]Outside Edges'!$B144)&gt;=5,'[1]Outside Edges'!$P144="Yes"),"Yes","No")</f>
        <v>Yes</v>
      </c>
      <c r="JB145" s="283" t="str">
        <f>IF(AND((RIGHT($JB$3,2)-'[1]Miter Profiles'!$AC$263-'[1]Outside Edges'!$B144)&gt;=5,'[1]Outside Edges'!$P144="Yes"),"Yes","No")</f>
        <v>Yes</v>
      </c>
      <c r="JC145" s="269" t="str">
        <f>IF(AND((RIGHT($JC$3,2)-'[1]Miter Profiles'!$AC$264-'[1]Outside Edges'!$B144)&gt;=5,'[1]Outside Edges'!$P144="Yes"),"Yes","No")</f>
        <v>Yes</v>
      </c>
      <c r="JD145" s="269" t="str">
        <f>IF(AND((RIGHT($JD$3,2)-'[1]Miter Profiles'!$AC$265-'[1]Outside Edges'!$B144)&gt;=5,'[1]Outside Edges'!$P144="Yes"),"Yes","No")</f>
        <v>Yes</v>
      </c>
      <c r="JE145" s="269" t="str">
        <f>IF(AND((RIGHT($JE$3,2)-'[1]Miter Profiles'!$AC$266-'[1]Outside Edges'!$B144)&gt;=5,'[1]Outside Edges'!$P144="Yes"),"Yes","No")</f>
        <v>Yes</v>
      </c>
      <c r="JF145" s="283" t="str">
        <f>IF(AND((RIGHT($JF$3,2)-'[1]Miter Profiles'!$AC$267-'[1]Outside Edges'!$B144)&gt;=5,'[1]Outside Edges'!$P144="Yes"),"Yes","No")</f>
        <v>No</v>
      </c>
      <c r="JG145" s="283" t="str">
        <f>IF(AND((RIGHT($JG$3,2)-'[1]Miter Profiles'!$AC$268-'[1]Outside Edges'!$B144)&gt;=5,'[1]Outside Edges'!$P144="Yes"),"Yes","No")</f>
        <v>Yes</v>
      </c>
      <c r="JH145" s="283" t="str">
        <f>IF(AND((RIGHT($JH$3,2)-'[1]Miter Profiles'!$AC$269-'[1]Outside Edges'!$B144)&gt;=5,'[1]Outside Edges'!$P144="Yes"),"Yes","No")</f>
        <v>Yes</v>
      </c>
      <c r="JI145" s="269" t="str">
        <f>IF(AND((RIGHT($JI$3,2)-'[1]Miter Profiles'!$AC$270-'[1]Outside Edges'!$B144)&gt;=5,'[1]Outside Edges'!$P144="Yes"),"Yes","No")</f>
        <v>Yes</v>
      </c>
      <c r="JJ145" s="269" t="str">
        <f>IF(AND((RIGHT($JJ$3,2)-'[1]Miter Profiles'!$AC$271-'[1]Outside Edges'!$B144)&gt;=5,'[1]Outside Edges'!$P144="Yes"),"Yes","No")</f>
        <v>Yes</v>
      </c>
      <c r="JK145" s="269" t="str">
        <f>IF(AND((RIGHT($JK$3,2)-'[1]Miter Profiles'!$AC$272-'[1]Outside Edges'!$B144)&gt;=5,'[1]Outside Edges'!$P144="Yes"),"Yes","No")</f>
        <v>Yes</v>
      </c>
      <c r="JL145" s="283" t="str">
        <f>IF(AND((RIGHT($JL$3,2)-'[1]Miter Profiles'!$AC$273-'[1]Outside Edges'!$B144)&gt;=5,'[1]Outside Edges'!$P144="Yes"),"Yes","No")</f>
        <v>Yes</v>
      </c>
      <c r="JM145" s="283" t="str">
        <f>IF(AND((RIGHT($JM$3,2)-'[1]Miter Profiles'!$AC$274-'[1]Outside Edges'!$B144)&gt;=5,'[1]Outside Edges'!$P144="Yes"),"Yes","No")</f>
        <v>Yes</v>
      </c>
      <c r="JN145" s="283" t="str">
        <f>IF(AND((RIGHT($JN$3,2)-'[1]Miter Profiles'!$AC$275-'[1]Outside Edges'!$B144)&gt;=5,'[1]Outside Edges'!$P144="Yes"),"Yes","No")</f>
        <v>Yes</v>
      </c>
      <c r="JO145" s="269" t="str">
        <f>IF(AND((RIGHT($JO$3,2)-'[1]Miter Profiles'!$AC$276-'[1]Outside Edges'!$B144)&gt;=5,'[1]Outside Edges'!$P144="Yes"),"Yes","No")</f>
        <v>Yes</v>
      </c>
      <c r="JP145" s="269" t="str">
        <f>IF(AND((RIGHT($JP$3,2)-'[1]Miter Profiles'!$AC$277-'[1]Outside Edges'!$B144)&gt;=5,'[1]Outside Edges'!$P144="Yes"),"Yes","No")</f>
        <v>Yes</v>
      </c>
      <c r="JQ145" s="269" t="str">
        <f>IF(AND((RIGHT($JQ$3,2)-'[1]Miter Profiles'!$AC$278-'[1]Outside Edges'!$B144)&gt;=5,'[1]Outside Edges'!$P144="Yes"),"Yes","No")</f>
        <v>Yes</v>
      </c>
      <c r="JR145" s="283" t="str">
        <f>IF(AND((RIGHT($JR$3,2)-'[1]Miter Profiles'!$AC$279-'[1]Outside Edges'!$B144)&gt;=5,'[1]Outside Edges'!$P144="Yes"),"Yes","No")</f>
        <v>No</v>
      </c>
      <c r="JS145" s="283" t="str">
        <f>IF(AND((RIGHT($JS$3,2)-'[1]Miter Profiles'!$AC$280-'[1]Outside Edges'!$B144)&gt;=5,'[1]Outside Edges'!$P144="Yes"),"Yes","No")</f>
        <v>Yes</v>
      </c>
      <c r="JT145" s="283" t="str">
        <f>IF(AND((RIGHT($JT$3,2)-'[1]Miter Profiles'!$AC$281-'[1]Outside Edges'!$B144)&gt;=5,'[1]Outside Edges'!$P144="Yes"),"Yes","No")</f>
        <v>Yes</v>
      </c>
      <c r="JU145" s="269" t="str">
        <f>IF(AND((RIGHT($JU$3,2)-'[1]Miter Profiles'!$AC$282-'[1]Outside Edges'!$B144)&gt;=5,'[1]Outside Edges'!$P144="Yes"),"Yes","No")</f>
        <v>No</v>
      </c>
      <c r="JV145" s="269" t="str">
        <f>IF(AND((RIGHT($JV$3,2)-'[1]Miter Profiles'!$AC$283-'[1]Outside Edges'!$B144)&gt;=5,'[1]Outside Edges'!$P144="Yes"),"Yes","No")</f>
        <v>Yes</v>
      </c>
      <c r="JW145" s="269" t="str">
        <f>IF(AND((RIGHT($JW$3,2)-'[1]Miter Profiles'!$AC$284-'[1]Outside Edges'!$B144)&gt;=5,'[1]Outside Edges'!$P144="Yes"),"Yes","No")</f>
        <v>Yes</v>
      </c>
      <c r="JX145" s="283" t="str">
        <f>IF(AND((RIGHT($JX$3,2)-'[1]Miter Profiles'!$AC$285-'[1]Outside Edges'!$B144)&gt;=5,'[1]Outside Edges'!$P144="Yes"),"Yes","No")</f>
        <v>Yes</v>
      </c>
      <c r="JY145" s="283" t="str">
        <f>IF(AND((RIGHT($JY$3,2)-'[1]Miter Profiles'!$AC$286-'[1]Outside Edges'!$B144)&gt;=5,'[1]Outside Edges'!$P144="Yes"),"Yes","No")</f>
        <v>Yes</v>
      </c>
      <c r="JZ145" s="283" t="str">
        <f>IF(AND((RIGHT($JZ$3,2)-'[1]Miter Profiles'!$AC$287-'[1]Outside Edges'!$B144)&gt;=5,'[1]Outside Edges'!$P144="Yes"),"Yes","No")</f>
        <v>Yes</v>
      </c>
      <c r="KA145" s="269" t="str">
        <f>IF(AND((RIGHT($KA$3,2)-'[1]Miter Profiles'!$AC$288-'[1]Outside Edges'!$B144)&gt;=5,'[1]Outside Edges'!$P144="Yes"),"Yes","No")</f>
        <v>Yes</v>
      </c>
      <c r="KB145" s="269" t="str">
        <f>IF(AND((RIGHT($KB$3,2)-'[1]Miter Profiles'!$AC$289-'[1]Outside Edges'!$B144)&gt;=5,'[1]Outside Edges'!$P144="Yes"),"Yes","No")</f>
        <v>Yes</v>
      </c>
      <c r="KC145" s="269" t="str">
        <f>IF(AND((RIGHT($KC$3,2)-'[1]Miter Profiles'!$AC$290-'[1]Outside Edges'!$B144)&gt;=5,'[1]Outside Edges'!$P144="Yes"),"Yes","No")</f>
        <v>Yes</v>
      </c>
      <c r="KD145" s="283" t="str">
        <f>IF(AND((RIGHT($KD$3,2)-'[1]Miter Profiles'!$AC$291-'[1]Outside Edges'!$B144)&gt;=5,'[1]Outside Edges'!$P144="Yes"),"Yes","No")</f>
        <v>Yes</v>
      </c>
      <c r="KE145" s="283" t="str">
        <f>IF(AND((RIGHT($KE$3,2)-'[1]Miter Profiles'!$AC$292-'[1]Outside Edges'!$B144)&gt;=5,'[1]Outside Edges'!$P144="Yes"),"Yes","No")</f>
        <v>Yes</v>
      </c>
      <c r="KF145" s="283" t="str">
        <f>IF(AND((RIGHT($KF$3,2)-'[1]Miter Profiles'!$AC$293-'[1]Outside Edges'!$B144)&gt;=5,'[1]Outside Edges'!$P144="Yes"),"Yes","No")</f>
        <v>Yes</v>
      </c>
      <c r="KG145" s="269" t="str">
        <f>IF(AND((RIGHT($KG$3,2)-'[1]Miter Profiles'!$AC$294-'[1]Outside Edges'!$B144)&gt;=5,'[1]Outside Edges'!$P144="Yes"),"Yes","No")</f>
        <v>Yes</v>
      </c>
      <c r="KH145" s="269" t="str">
        <f>IF(AND((RIGHT($KH$3,2)-'[1]Miter Profiles'!$AC$295-'[1]Outside Edges'!$B144)&gt;=5,'[1]Outside Edges'!$P144="Yes"),"Yes","No")</f>
        <v>Yes</v>
      </c>
      <c r="KI145" s="269" t="str">
        <f>IF(AND((RIGHT($KI$3,2)-'[1]Miter Profiles'!$AC$296-'[1]Outside Edges'!$B144)&gt;=5,'[1]Outside Edges'!$P144="Yes"),"Yes","No")</f>
        <v>Yes</v>
      </c>
      <c r="KJ145" s="283" t="str">
        <f>IF(AND((RIGHT($KJ$3,2)-'[1]Miter Profiles'!$AC$297-'[1]Outside Edges'!$B144)&gt;=5,'[1]Outside Edges'!$P144="Yes"),"Yes","No")</f>
        <v>Yes</v>
      </c>
      <c r="KK145" s="283" t="str">
        <f>IF(AND((RIGHT($KK$3,2)-'[1]Miter Profiles'!$AC$298-'[1]Outside Edges'!$B144)&gt;=5,'[1]Outside Edges'!$P144="Yes"),"Yes","No")</f>
        <v>Yes</v>
      </c>
      <c r="KL145" s="283" t="str">
        <f>IF(AND((RIGHT($KL$3,2)-'[1]Miter Profiles'!$AC$299-'[1]Outside Edges'!$B144)&gt;=5,'[1]Outside Edges'!$P144="Yes"),"Yes","No")</f>
        <v>Yes</v>
      </c>
      <c r="KM145" s="269" t="str">
        <f>IF(AND((RIGHT($KM$3,2)-'[1]Miter Profiles'!$AC$300-'[1]Outside Edges'!$B144)&gt;=5,'[1]Outside Edges'!$P144="Yes"),"Yes","No")</f>
        <v>Yes</v>
      </c>
      <c r="KN145" s="269" t="str">
        <f>IF(AND((RIGHT($KN$3,2)-'[1]Miter Profiles'!$AC$301-'[1]Outside Edges'!$B144)&gt;=5,'[1]Outside Edges'!$P144="Yes"),"Yes","No")</f>
        <v>Yes</v>
      </c>
      <c r="KO145" s="269" t="str">
        <f>IF(AND((RIGHT($KO$3,2)-'[1]Miter Profiles'!$AC$302-'[1]Outside Edges'!$B144)&gt;=5,'[1]Outside Edges'!$P144="Yes"),"Yes","No")</f>
        <v>Yes</v>
      </c>
      <c r="KP145" s="283" t="str">
        <f>IF(AND((RIGHT($KP$3,2)-'[1]Miter Profiles'!$AC$303-'[1]Outside Edges'!$B144)&gt;=5,'[1]Outside Edges'!$P144="Yes"),"Yes","No")</f>
        <v>Yes</v>
      </c>
      <c r="KQ145" s="283" t="str">
        <f>IF(AND((RIGHT($KQ$3,2)-'[1]Miter Profiles'!$AC$304-'[1]Outside Edges'!$B144)&gt;=5,'[1]Outside Edges'!$P144="Yes"),"Yes","No")</f>
        <v>Yes</v>
      </c>
      <c r="KR145" s="283" t="str">
        <f>IF(AND((RIGHT($KR$3,2)-'[1]Miter Profiles'!$AC$305-'[1]Outside Edges'!$B144)&gt;=5,'[1]Outside Edges'!$P144="Yes"),"Yes","No")</f>
        <v>Yes</v>
      </c>
      <c r="KS145" s="269" t="str">
        <f>IF(AND((RIGHT($KS$3,2)-'[1]Miter Profiles'!$AC$306-'[1]Outside Edges'!$B144)&gt;=5,'[1]Outside Edges'!$P144="Yes"),"Yes","No")</f>
        <v>Yes</v>
      </c>
      <c r="KT145" s="269" t="str">
        <f>IF(AND((RIGHT($KT$3,2)-'[1]Miter Profiles'!$AC$307-'[1]Outside Edges'!$B144)&gt;=5,'[1]Outside Edges'!$P144="Yes"),"Yes","No")</f>
        <v>Yes</v>
      </c>
      <c r="KU145" s="269" t="str">
        <f>IF(AND((RIGHT($KU$3,2)-'[1]Miter Profiles'!$AC$308-'[1]Outside Edges'!$B144)&gt;=5,'[1]Outside Edges'!$P144="Yes"),"Yes","No")</f>
        <v>Yes</v>
      </c>
      <c r="KV145" s="283" t="str">
        <f>IF(AND((RIGHT($KV$3,2)-'[1]Miter Profiles'!$AC$309-'[1]Outside Edges'!$B144)&gt;=5,'[1]Outside Edges'!$P144="Yes"),"Yes","No")</f>
        <v>No</v>
      </c>
      <c r="KW145" s="283" t="str">
        <f>IF(AND((RIGHT($KW$3,2)-'[1]Miter Profiles'!$AC$310-'[1]Outside Edges'!$B144)&gt;=5,'[1]Outside Edges'!$P144="Yes"),"Yes","No")</f>
        <v>Yes</v>
      </c>
      <c r="KX145" s="283" t="str">
        <f>IF(AND((RIGHT($KX$3,2)-'[1]Miter Profiles'!$AC$311-'[1]Outside Edges'!$B144)&gt;=5,'[1]Outside Edges'!$P144="Yes"),"Yes","No")</f>
        <v>Yes</v>
      </c>
      <c r="KY145" s="269" t="str">
        <f>IF(AND((RIGHT($KY$3,2)-'[1]Miter Profiles'!$AC$312-'[1]Outside Edges'!$B144)&gt;=5,'[1]Outside Edges'!$P144="Yes"),"Yes","No")</f>
        <v>Yes</v>
      </c>
      <c r="KZ145" s="269" t="str">
        <f>IF(AND((RIGHT($KZ$3,2)-'[1]Miter Profiles'!$AC$313-'[1]Outside Edges'!$B144)&gt;=5,'[1]Outside Edges'!$P144="Yes"),"Yes","No")</f>
        <v>Yes</v>
      </c>
      <c r="LA145" s="269" t="str">
        <f>IF(AND((RIGHT($LA$3,2)-'[1]Miter Profiles'!$AC$314-'[1]Outside Edges'!$B144)&gt;=5,'[1]Outside Edges'!$P144="Yes"),"Yes","No")</f>
        <v>Yes</v>
      </c>
      <c r="LB145" s="283" t="str">
        <f>IF(AND((RIGHT($LB$3,2)-'[1]Miter Profiles'!$AC$315-'[1]Outside Edges'!$B144)&gt;=5,'[1]Outside Edges'!$P144="Yes"),"Yes","No")</f>
        <v>Yes</v>
      </c>
      <c r="LC145" s="283" t="str">
        <f>IF(AND((RIGHT($LC$3,2)-'[1]Miter Profiles'!$AC$316-'[1]Outside Edges'!$B144)&gt;=5,'[1]Outside Edges'!$P144="Yes"),"Yes","No")</f>
        <v>Yes</v>
      </c>
      <c r="LD145" s="283" t="str">
        <f>IF(AND((RIGHT($LD$3,2)-'[1]Miter Profiles'!$AC$317-'[1]Outside Edges'!$B144)&gt;=5,'[1]Outside Edges'!$P144="Yes"),"Yes","No")</f>
        <v>Yes</v>
      </c>
      <c r="LE145" s="283" t="str">
        <f>IF(AND((RIGHT($LE$3,2)-'[1]Miter Profiles'!$AC$318-'[1]Outside Edges'!$B144)&gt;=5,'[1]Outside Edges'!$P144="Yes"),"Yes","No")</f>
        <v>Yes</v>
      </c>
      <c r="LF145" s="269" t="str">
        <f>IF(AND((RIGHT($LF$3,2)-'[1]Miter Profiles'!$AC$319-'[1]Outside Edges'!$B144)&gt;=5,'[1]Outside Edges'!$P144="Yes"),"Yes","No")</f>
        <v>Yes</v>
      </c>
      <c r="LG145" s="269" t="str">
        <f>IF(AND((RIGHT($LG$3,2)-'[1]Miter Profiles'!$AC$320-'[1]Outside Edges'!$B144)&gt;=5,'[1]Outside Edges'!$P144="Yes"),"Yes","No")</f>
        <v>Yes</v>
      </c>
      <c r="LH145" s="269" t="str">
        <f>IF(AND((RIGHT($LH$3,2)-'[1]Miter Profiles'!$AC$321-'[1]Outside Edges'!$B144)&gt;=5,'[1]Outside Edges'!$P144="Yes"),"Yes","No")</f>
        <v>Yes</v>
      </c>
      <c r="LI145" s="269" t="str">
        <f>IF(AND((RIGHT($LI$3,2)-'[1]Miter Profiles'!$AC$322-'[1]Outside Edges'!$B144)&gt;=5,'[1]Outside Edges'!$P144="Yes"),"Yes","No")</f>
        <v>Yes</v>
      </c>
      <c r="LJ145" s="283" t="str">
        <f>IF(AND((RIGHT($LJ$3,2)-'[1]Miter Profiles'!$AC$323-'[1]Outside Edges'!$B144)&gt;=5,'[1]Outside Edges'!$P144="Yes"),"Yes","No")</f>
        <v>No</v>
      </c>
      <c r="LK145" s="283" t="str">
        <f>IF(AND((RIGHT($LK$3,2)-'[1]Miter Profiles'!$AC$324-'[1]Outside Edges'!$B144)&gt;=5,'[1]Outside Edges'!$P144="Yes"),"Yes","No")</f>
        <v>Yes</v>
      </c>
      <c r="LL145" s="283" t="str">
        <f>IF(AND((RIGHT($LL$3,2)-'[1]Miter Profiles'!$AC$325-'[1]Outside Edges'!$B144)&gt;=5,'[1]Outside Edges'!$P144="Yes"),"Yes","No")</f>
        <v>Yes</v>
      </c>
      <c r="LM145" s="269" t="str">
        <f>IF(AND((RIGHT($LM$3,2)-'[1]Miter Profiles'!$AC$326-'[1]Outside Edges'!$B144)&gt;=5,'[1]Outside Edges'!$P144="Yes"),"Yes","No")</f>
        <v>Yes</v>
      </c>
      <c r="LN145" s="269" t="str">
        <f>IF(AND((RIGHT($LN$3,2)-'[1]Miter Profiles'!$AC$327-'[1]Outside Edges'!$B144)&gt;=5,'[1]Outside Edges'!$P144="Yes"),"Yes","No")</f>
        <v>Yes</v>
      </c>
      <c r="LO145" s="269" t="str">
        <f>IF(AND((RIGHT($LO$3,2)-'[1]Miter Profiles'!$AC$328-'[1]Outside Edges'!$B144)&gt;=5,'[1]Outside Edges'!$P144="Yes"),"Yes","No")</f>
        <v>Yes</v>
      </c>
      <c r="LP145" s="283" t="str">
        <f>IF(AND((RIGHT($LP$3,2)-'[1]Miter Profiles'!$AC$329-'[1]Outside Edges'!$B144)&gt;=5,'[1]Outside Edges'!$P144="Yes"),"Yes","No")</f>
        <v>No</v>
      </c>
      <c r="LQ145" s="283" t="str">
        <f>IF(AND((RIGHT($LQ$3,2)-'[1]Miter Profiles'!$AC$330-'[1]Outside Edges'!$B144)&gt;=5,'[1]Outside Edges'!$P144="Yes"),"Yes","No")</f>
        <v>Yes</v>
      </c>
      <c r="LR145" s="283" t="str">
        <f>IF(AND((RIGHT($LR$3,2)-'[1]Miter Profiles'!$AC$331-'[1]Outside Edges'!$B144)&gt;=5,'[1]Outside Edges'!$P144="Yes"),"Yes","No")</f>
        <v>Yes</v>
      </c>
      <c r="LS145" s="269" t="str">
        <f>IF(AND((RIGHT($LS$3,2)-'[1]Miter Profiles'!$AC$332-'[1]Outside Edges'!$B144)&gt;=5,'[1]Outside Edges'!$P144="Yes"),"Yes","No")</f>
        <v>No</v>
      </c>
      <c r="LT145" s="269" t="str">
        <f>IF(AND((RIGHT($LT$3,2)-'[1]Miter Profiles'!$AC$333-'[1]Outside Edges'!$B144)&gt;=5,'[1]Outside Edges'!$P144="Yes"),"Yes","No")</f>
        <v>Yes</v>
      </c>
      <c r="LU145" s="269" t="str">
        <f>IF(AND((RIGHT($LU$3,2)-'[1]Miter Profiles'!$AC$334-'[1]Outside Edges'!$B144)&gt;=5,'[1]Outside Edges'!$P144="Yes"),"Yes","No")</f>
        <v>Yes</v>
      </c>
      <c r="LV145" s="283" t="str">
        <f>IF(AND((RIGHT($LV$3,2)-'[1]Miter Profiles'!$AC$335-'[1]Outside Edges'!$B144)&gt;=5,'[1]Outside Edges'!$P144="Yes"),"Yes","No")</f>
        <v>Yes</v>
      </c>
      <c r="LW145" s="283" t="str">
        <f>IF(AND((RIGHT($LW$3,2)-'[1]Miter Profiles'!$AC$336-'[1]Outside Edges'!$B144)&gt;=5,'[1]Outside Edges'!$P144="Yes"),"Yes","No")</f>
        <v>Yes</v>
      </c>
      <c r="LX145" s="283" t="str">
        <f>IF(AND((RIGHT($LX$3,2)-'[1]Miter Profiles'!$AC$337-'[1]Outside Edges'!$B144)&gt;=5,'[1]Outside Edges'!$P144="Yes"),"Yes","No")</f>
        <v>Yes</v>
      </c>
      <c r="LY145" s="269" t="str">
        <f>IF(AND((RIGHT($LY$3,2)-'[1]Miter Profiles'!$AC$338-'[1]Outside Edges'!$B144)&gt;=5,'[1]Outside Edges'!$P144="Yes"),"Yes","No")</f>
        <v>Yes</v>
      </c>
      <c r="LZ145" s="269" t="str">
        <f>IF(AND((RIGHT($LZ$3,2)-'[1]Miter Profiles'!$AC$339-'[1]Outside Edges'!$B144)&gt;=5,'[1]Outside Edges'!$P144="Yes"),"Yes","No")</f>
        <v>Yes</v>
      </c>
      <c r="MA145" s="269" t="str">
        <f>IF(AND((RIGHT($MA$3,2)-'[1]Miter Profiles'!$AC$340-'[1]Outside Edges'!$B144)&gt;=5,'[1]Outside Edges'!$P144="Yes"),"Yes","No")</f>
        <v>Yes</v>
      </c>
      <c r="MB145" s="283" t="str">
        <f>IF(AND((RIGHT($MB$3,2)-'[1]Miter Profiles'!$AC$341-'[1]Outside Edges'!$B144)&gt;=5,'[1]Outside Edges'!$P144="Yes"),"Yes","No")</f>
        <v>Yes</v>
      </c>
      <c r="MC145" s="283" t="str">
        <f>IF(AND((RIGHT($MC$3,2)-'[1]Miter Profiles'!$AC$342-'[1]Outside Edges'!$B144)&gt;=5,'[1]Outside Edges'!$P144="Yes"),"Yes","No")</f>
        <v>Yes</v>
      </c>
      <c r="MD145" s="283" t="str">
        <f>IF(AND((RIGHT($MD$3,2)-'[1]Miter Profiles'!$AC$343-'[1]Outside Edges'!$B144)&gt;=5,'[1]Outside Edges'!$P144="Yes"),"Yes","No")</f>
        <v>Yes</v>
      </c>
      <c r="ME145" s="269" t="str">
        <f>IF(AND((RIGHT($ME$3,2)-'[1]Miter Profiles'!$AC$344-'[1]Outside Edges'!$B144)&gt;=5,'[1]Outside Edges'!$P144="Yes"),"Yes","No")</f>
        <v>Yes</v>
      </c>
      <c r="MF145" s="269" t="str">
        <f>IF(AND((RIGHT($MF$3,2)-'[1]Miter Profiles'!$AC$345-'[1]Outside Edges'!$B144)&gt;=5,'[1]Outside Edges'!$P144="Yes"),"Yes","No")</f>
        <v>Yes</v>
      </c>
      <c r="MG145" s="269" t="str">
        <f>IF(AND((RIGHT($MG$3,2)-'[1]Miter Profiles'!$AC$346-'[1]Outside Edges'!$B144)&gt;=5,'[1]Outside Edges'!$P144="Yes"),"Yes","No")</f>
        <v>Yes</v>
      </c>
      <c r="MH145" s="283" t="str">
        <f>IF(AND((RIGHT($MH$3,2)-'[1]Miter Profiles'!$AC$347-'[1]Outside Edges'!$B144)&gt;=5,'[1]Outside Edges'!$P144="Yes"),"Yes","No")</f>
        <v>Yes</v>
      </c>
      <c r="MI145" s="283" t="str">
        <f>IF(AND((RIGHT($MI$3,2)-'[1]Miter Profiles'!$AC$348-'[1]Outside Edges'!$B144)&gt;=5,'[1]Outside Edges'!$P144="Yes"),"Yes","No")</f>
        <v>Yes</v>
      </c>
      <c r="MJ145" s="283" t="str">
        <f>IF(AND((RIGHT($MJ$3,2)-'[1]Miter Profiles'!$AC$349-'[1]Outside Edges'!$B144)&gt;=5,'[1]Outside Edges'!$P144="Yes"),"Yes","No")</f>
        <v>Yes</v>
      </c>
      <c r="MK145" s="269" t="str">
        <f>IF(AND((RIGHT($MK$3,2)-'[1]Miter Profiles'!$AC$350-'[1]Outside Edges'!$B144)&gt;=5,'[1]Outside Edges'!$P144="Yes"),"Yes","No")</f>
        <v>Yes</v>
      </c>
      <c r="ML145" s="269" t="str">
        <f>IF(AND((RIGHT($ML$3,2)-'[1]Miter Profiles'!$AC$351-'[1]Outside Edges'!$B144)&gt;=5,'[1]Outside Edges'!$P144="Yes"),"Yes","No")</f>
        <v>Yes</v>
      </c>
      <c r="MM145" s="269" t="str">
        <f>IF(AND((RIGHT($MM$3,2)-'[1]Miter Profiles'!$AC$352-'[1]Outside Edges'!$B144)&gt;=5,'[1]Outside Edges'!$P144="Yes"),"Yes","No")</f>
        <v>Yes</v>
      </c>
      <c r="MN145" s="283" t="str">
        <f>IF(AND((RIGHT($MK$3,2)-'[1]Miter Profiles'!$AC$350-'[1]Outside Edges'!$B144)&gt;=5,'[1]Outside Edges'!$P144="Yes"),"Yes","No")</f>
        <v>Yes</v>
      </c>
      <c r="MO145" s="283" t="str">
        <f>IF(AND((RIGHT($ML$3,2)-'[1]Miter Profiles'!$AC$351-'[1]Outside Edges'!$B144)&gt;=5,'[1]Outside Edges'!$P144="Yes"),"Yes","No")</f>
        <v>Yes</v>
      </c>
      <c r="MP145" s="283" t="str">
        <f>IF(AND((RIGHT($MM$3,2)-'[1]Miter Profiles'!$AC$352-'[1]Outside Edges'!$B144)&gt;=5,'[1]Outside Edges'!$P144="Yes"),"Yes","No")</f>
        <v>Yes</v>
      </c>
    </row>
    <row r="146" spans="1:354" ht="16.5" thickBot="1" x14ac:dyDescent="0.3">
      <c r="A146" s="8" t="str">
        <f>IF('[1]Outside Edges'!$A145&lt;&gt;"",'[1]Outside Edges'!$A145,"")</f>
        <v>D143</v>
      </c>
      <c r="B146" s="10" t="str">
        <f>IF(AND((RIGHT($B$3,2)-'[1]Miter Profiles'!$AC$3-'[1]Outside Edges'!$B145)&gt;=5,'[1]Outside Edges'!$P145="Yes"),"Yes","No")</f>
        <v>Yes</v>
      </c>
      <c r="C146" s="10" t="str">
        <f>IF(AND((RIGHT($C$3,2)-'[1]Miter Profiles'!$AC$4-'[1]Outside Edges'!$B145)&gt;=5,'[1]Outside Edges'!$P145="Yes"),"Yes","No")</f>
        <v>Yes</v>
      </c>
      <c r="D146" s="85" t="str">
        <f>IF(AND((RIGHT($D$3,2)-'[1]Miter Profiles'!$AC$5-'[1]Outside Edges'!$B145)&gt;=5,'[1]Outside Edges'!$P145="Yes"),"Yes","No")</f>
        <v>Yes</v>
      </c>
      <c r="E146" s="86" t="str">
        <f>IF(AND((RIGHT($E$3,2)-'[1]Miter Profiles'!$AC$6-'[1]Outside Edges'!$B145)&gt;=5,'[1]Outside Edges'!$P145="Yes"),"Yes","No")</f>
        <v>No</v>
      </c>
      <c r="F146" s="11" t="str">
        <f>IF(AND((RIGHT($F$3,2)-'[1]Miter Profiles'!$AC$7-'[1]Outside Edges'!$B145)&gt;=5,'[1]Outside Edges'!$P145="Yes"),"Yes","No")</f>
        <v>Yes</v>
      </c>
      <c r="G146" s="87" t="str">
        <f>IF(AND((RIGHT($G$3,2)-'[1]Miter Profiles'!$AC$8-'[1]Outside Edges'!$B145)&gt;=5,'[1]Outside Edges'!$P145="Yes"),"Yes","No")</f>
        <v>Yes</v>
      </c>
      <c r="H146" s="10" t="str">
        <f>IF(AND((RIGHT($H$3,2)-'[1]Miter Profiles'!$AC$9-'[1]Outside Edges'!$B145)&gt;=5,'[1]Outside Edges'!$P145="Yes"),"Yes","No")</f>
        <v>Yes</v>
      </c>
      <c r="I146" s="10" t="str">
        <f>IF(AND((RIGHT($I$3,2)-'[1]Miter Profiles'!$AC$10-'[1]Outside Edges'!$B145)&gt;=5,'[1]Outside Edges'!$P145="Yes"),"Yes","No")</f>
        <v>Yes</v>
      </c>
      <c r="J146" s="85" t="str">
        <f>IF(AND((RIGHT($J$3,2)-'[1]Miter Profiles'!$AC$11-'[1]Outside Edges'!$B145)&gt;=5,'[1]Outside Edges'!$P145="Yes"),"Yes","No")</f>
        <v>Yes</v>
      </c>
      <c r="K146" s="86" t="str">
        <f>IF(AND((RIGHT($K$3,2)-'[1]Miter Profiles'!$AC$12-'[1]Outside Edges'!$B145)&gt;=5,'[1]Outside Edges'!$P145="Yes"),"Yes","No")</f>
        <v>Yes</v>
      </c>
      <c r="L146" s="11" t="str">
        <f>IF(AND((RIGHT($L$3,2)-'[1]Miter Profiles'!$AC$13-'[1]Outside Edges'!$B145)&gt;=5,'[1]Outside Edges'!$P145="Yes"),"Yes","No")</f>
        <v>Yes</v>
      </c>
      <c r="M146" s="87" t="str">
        <f>IF(AND((RIGHT($M$3,2)-'[1]Miter Profiles'!$AC$14-'[1]Outside Edges'!$B145)&gt;=5,'[1]Outside Edges'!$P145="Yes"),"Yes","No")</f>
        <v>Yes</v>
      </c>
      <c r="N146" s="10" t="str">
        <f>IF(AND((RIGHT($N$3,2)-'[1]Miter Profiles'!$AC$15-'[1]Outside Edges'!$B145)&gt;=4,'[1]Outside Edges'!$P145="Yes"),"Yes","No")</f>
        <v>No</v>
      </c>
      <c r="O146" s="10" t="str">
        <f>IF(AND((RIGHT($O$3,2)-'[1]Miter Profiles'!$AC$16-'[1]Outside Edges'!$B145)&gt;=5,'[1]Outside Edges'!$P145="Yes"),"Yes","No")</f>
        <v>Yes</v>
      </c>
      <c r="P146" s="85" t="str">
        <f>IF(AND((RIGHT($P$3,2)-'[1]Miter Profiles'!$AC$17-'[1]Outside Edges'!$B145)&gt;=5,'[1]Outside Edges'!$P145="Yes"),"Yes","No")</f>
        <v>Yes</v>
      </c>
      <c r="Q146" s="86" t="str">
        <f>IF(AND((RIGHT($Q$3,2)-'[1]Miter Profiles'!$AC$18-'[1]Outside Edges'!$B145)&gt;=5,'[1]Outside Edges'!$P145="Yes"),"Yes","No")</f>
        <v>No</v>
      </c>
      <c r="R146" s="11" t="str">
        <f>IF(AND((RIGHT($R$3,2)-'[1]Miter Profiles'!$AC$19-'[1]Outside Edges'!$B145)&gt;=5,'[1]Outside Edges'!$P145="Yes"),"Yes","No")</f>
        <v>Yes</v>
      </c>
      <c r="S146" s="87" t="str">
        <f>IF(AND((RIGHT($S$3,2)-'[1]Miter Profiles'!$AC$20-'[1]Outside Edges'!$B145)&gt;=5,'[1]Outside Edges'!$P145="Yes"),"Yes","No")</f>
        <v>Yes</v>
      </c>
      <c r="T146" s="10" t="str">
        <f>IF(AND((RIGHT($T$3,2)-'[1]Miter Profiles'!$AC$21-'[1]Outside Edges'!$B145)&gt;=5,'[1]Outside Edges'!$P145="Yes"),"Yes","No")</f>
        <v>Yes</v>
      </c>
      <c r="U146" s="10" t="str">
        <f>IF(AND((RIGHT($U$3,2)-'[1]Miter Profiles'!$AC$22-'[1]Outside Edges'!$B145)&gt;=5,'[1]Outside Edges'!$P145="Yes"),"Yes","No")</f>
        <v>Yes</v>
      </c>
      <c r="V146" s="85" t="str">
        <f>IF(AND((RIGHT($V$3,2)-'[1]Miter Profiles'!$AC$23-'[1]Outside Edges'!$B145)&gt;=5,'[1]Outside Edges'!$P145="Yes"),"Yes","No")</f>
        <v>Yes</v>
      </c>
      <c r="W146" s="86" t="str">
        <f>IF(AND((RIGHT($W$3,2)-'[1]Miter Profiles'!$AC$24-'[1]Outside Edges'!$B145)&gt;=5,'[1]Outside Edges'!$P145="Yes"),"Yes","No")</f>
        <v>No</v>
      </c>
      <c r="X146" s="11" t="str">
        <f>IF(AND((RIGHT($X$3,2)-'[1]Miter Profiles'!$AC$25-'[1]Outside Edges'!$B145)&gt;=5,'[1]Outside Edges'!$P145="Yes"),"Yes","No")</f>
        <v>Yes</v>
      </c>
      <c r="Y146" s="87" t="str">
        <f>IF(AND((RIGHT($Y$3,2)-'[1]Miter Profiles'!$AC$26-'[1]Outside Edges'!$B145)&gt;=5,'[1]Outside Edges'!$P145="Yes"),"Yes","No")</f>
        <v>Yes</v>
      </c>
      <c r="Z146" s="10" t="str">
        <f>IF(AND((RIGHT($Z$3,2)-'[1]Miter Profiles'!$AC$27-'[1]Outside Edges'!$B145)&gt;=5,'[1]Outside Edges'!$P145="Yes"),"Yes","No")</f>
        <v>No</v>
      </c>
      <c r="AA146" s="10" t="str">
        <f>IF(AND((RIGHT($AA$3,2)-'[1]Miter Profiles'!$AC$28-'[1]Outside Edges'!$B145)&gt;=5,'[1]Outside Edges'!$P145="Yes"),"Yes","No")</f>
        <v>Yes</v>
      </c>
      <c r="AB146" s="85" t="str">
        <f>IF(AND((RIGHT($AB$3,2)-'[1]Miter Profiles'!$AC$29-'[1]Outside Edges'!$B145)&gt;=5,'[1]Outside Edges'!$P145="Yes"),"Yes","No")</f>
        <v>Yes</v>
      </c>
      <c r="AC146" s="86" t="str">
        <f>IF(AND((RIGHT($AC$3,2)-'[1]Miter Profiles'!$AC$30-'[1]Outside Edges'!$B145)&gt;=5,'[1]Outside Edges'!$P145="Yes"),"Yes","No")</f>
        <v>Yes</v>
      </c>
      <c r="AD146" s="11" t="str">
        <f>IF(AND((RIGHT($AD$3,2)-'[1]Miter Profiles'!$AC$31-'[1]Outside Edges'!$B145)&gt;=5,'[1]Outside Edges'!$P145="Yes"),"Yes","No")</f>
        <v>Yes</v>
      </c>
      <c r="AE146" s="87" t="str">
        <f>IF(AND((RIGHT($AE$3,2)-'[1]Miter Profiles'!$AC$32-'[1]Outside Edges'!$B145)&gt;=5,'[1]Outside Edges'!$P145="Yes"),"Yes","No")</f>
        <v>Yes</v>
      </c>
      <c r="AF146" s="10" t="str">
        <f>IF(AND((RIGHT($AF$3,2)-'[1]Miter Profiles'!$AC$33-'[1]Outside Edges'!$B145)&gt;=5,'[1]Outside Edges'!$P145="Yes"),"Yes","No")</f>
        <v>Yes</v>
      </c>
      <c r="AG146" s="10" t="str">
        <f>IF(AND((RIGHT($AG$3,2)-'[1]Miter Profiles'!$AC$34-'[1]Outside Edges'!$B145)&gt;=5,'[1]Outside Edges'!$P145="Yes"),"Yes","No")</f>
        <v>Yes</v>
      </c>
      <c r="AH146" s="85" t="str">
        <f>IF(AND((RIGHT($AH$3,2)-'[1]Miter Profiles'!$AC$35-'[1]Outside Edges'!$B145)&gt;=5,'[1]Outside Edges'!$P145="Yes"),"Yes","No")</f>
        <v>Yes</v>
      </c>
      <c r="AI146" s="86" t="str">
        <f>IF(AND((RIGHT($AI$3,2)-'[1]Miter Profiles'!$AC$36-'[1]Outside Edges'!$B145)&gt;=5,'[1]Outside Edges'!$P145="Yes"),"Yes","No")</f>
        <v>Yes</v>
      </c>
      <c r="AJ146" s="11" t="str">
        <f>IF(AND((RIGHT($AJ$3,2)-'[1]Miter Profiles'!$AC$37-'[1]Outside Edges'!$B145)&gt;=5,'[1]Outside Edges'!$P145="Yes"),"Yes","No")</f>
        <v>Yes</v>
      </c>
      <c r="AK146" s="87" t="str">
        <f>IF(AND((RIGHT($AK$3,2)-'[1]Miter Profiles'!$AC$38-'[1]Outside Edges'!$B145)&gt;=5,'[1]Outside Edges'!$P145="Yes"),"Yes","No")</f>
        <v>Yes</v>
      </c>
      <c r="AL146" s="10" t="str">
        <f>IF(AND((RIGHT($AL$3,2)-'[1]Miter Profiles'!$AC$39-'[1]Outside Edges'!$B145)&gt;=5,'[1]Outside Edges'!$P145="Yes"),"Yes","No")</f>
        <v>Yes</v>
      </c>
      <c r="AM146" s="10" t="str">
        <f>IF(AND((RIGHT($AM$3,2)-'[1]Miter Profiles'!$AC$40-'[1]Outside Edges'!$B145)&gt;=5,'[1]Outside Edges'!$P145="Yes"),"Yes","No")</f>
        <v>Yes</v>
      </c>
      <c r="AN146" s="85" t="str">
        <f>IF(AND((RIGHT($AN$3,2)-'[1]Miter Profiles'!$AC$41-'[1]Outside Edges'!$B145)&gt;=5,'[1]Outside Edges'!$P145="Yes"),"Yes","No")</f>
        <v>Yes</v>
      </c>
      <c r="AO146" s="86" t="str">
        <f>IF(AND((RIGHT($AO$3,2)-'[1]Miter Profiles'!$AC$42-'[1]Outside Edges'!$B145)&gt;=5,'[1]Outside Edges'!$P145="Yes"),"Yes","No")</f>
        <v>Yes</v>
      </c>
      <c r="AP146" s="11" t="str">
        <f>IF(AND((RIGHT($AP$3,2)-'[1]Miter Profiles'!$AC$43-'[1]Outside Edges'!$B145)&gt;=5,'[1]Outside Edges'!$P145="Yes"),"Yes","No")</f>
        <v>Yes</v>
      </c>
      <c r="AQ146" s="87" t="str">
        <f>IF(AND((RIGHT($AQ$3,2)-'[1]Miter Profiles'!$AC$44-'[1]Outside Edges'!$B145)&gt;=5,'[1]Outside Edges'!$P145="Yes"),"Yes","No")</f>
        <v>Yes</v>
      </c>
      <c r="AR146" s="10" t="str">
        <f>IF(AND((RIGHT($AR$3,2)-'[1]Miter Profiles'!$AC$45-'[1]Outside Edges'!$B145)&gt;=5,'[1]Outside Edges'!$P145="Yes"),"Yes","No")</f>
        <v>Yes</v>
      </c>
      <c r="AS146" s="10" t="str">
        <f>IF(AND((RIGHT($AS$3,2)-'[1]Miter Profiles'!$AC$46-'[1]Outside Edges'!$B145)&gt;=5,'[1]Outside Edges'!$P145="Yes"),"Yes","No")</f>
        <v>Yes</v>
      </c>
      <c r="AT146" s="85" t="str">
        <f>IF(AND((RIGHT($AT$3,2)-'[1]Miter Profiles'!$AC$47-'[1]Outside Edges'!$B145)&gt;=5,'[1]Outside Edges'!$P145="Yes"),"Yes","No")</f>
        <v>Yes</v>
      </c>
      <c r="AU146" s="86" t="str">
        <f>IF(AND((RIGHT($AU$3,2)-'[1]Miter Profiles'!$AC$48-'[1]Outside Edges'!$B145)&gt;=5,'[1]Outside Edges'!$P145="Yes"),"Yes","No")</f>
        <v>Yes</v>
      </c>
      <c r="AV146" s="11" t="str">
        <f>IF(AND((RIGHT($AV$3,2)-'[1]Miter Profiles'!$AC$49-'[1]Outside Edges'!$B145)&gt;=5,'[1]Outside Edges'!$P145="Yes"),"Yes","No")</f>
        <v>Yes</v>
      </c>
      <c r="AW146" s="87" t="str">
        <f>IF(AND((RIGHT($AW$3,2)-'[1]Miter Profiles'!$AC$50-'[1]Outside Edges'!$B145)&gt;=5,'[1]Outside Edges'!$P145="Yes"),"Yes","No")</f>
        <v>Yes</v>
      </c>
      <c r="AX146" s="10" t="str">
        <f>IF(AND((RIGHT($AX$3,2)-'[1]Miter Profiles'!$AC$51-'[1]Outside Edges'!$B145)&gt;=5,'[1]Outside Edges'!$P145="Yes"),"Yes","No")</f>
        <v>Yes</v>
      </c>
      <c r="AY146" s="10" t="str">
        <f>IF(AND((RIGHT($AY$3,2)-'[1]Miter Profiles'!$AC$52-'[1]Outside Edges'!$B145)&gt;=5,'[1]Outside Edges'!$P145="Yes"),"Yes","No")</f>
        <v>Yes</v>
      </c>
      <c r="AZ146" s="85" t="str">
        <f>IF(AND((RIGHT($AZ$3,2)-'[1]Miter Profiles'!$AC$53-'[1]Outside Edges'!$B145)&gt;=5,'[1]Outside Edges'!$P145="Yes"),"Yes","No")</f>
        <v>Yes</v>
      </c>
      <c r="BA146" s="86" t="str">
        <f>IF(AND((RIGHT($BA$3,2)-'[1]Miter Profiles'!$AC$54-'[1]Outside Edges'!$B145)&gt;=5,'[1]Outside Edges'!$P145="Yes"),"Yes","No")</f>
        <v>Yes</v>
      </c>
      <c r="BB146" s="11" t="str">
        <f>IF(AND((RIGHT($BB$3,2)-'[1]Miter Profiles'!$AC$55-'[1]Outside Edges'!$B145)&gt;=5,'[1]Outside Edges'!$P145="Yes"),"Yes","No")</f>
        <v>Yes</v>
      </c>
      <c r="BC146" s="87" t="str">
        <f>IF(AND((RIGHT($BC$3,2)-'[1]Miter Profiles'!$AC$56-'[1]Outside Edges'!$B145)&gt;=5,'[1]Outside Edges'!$P145="Yes"),"Yes","No")</f>
        <v>Yes</v>
      </c>
      <c r="BD146" s="10" t="str">
        <f>IF(AND((RIGHT($BD$3,2)-'[1]Miter Profiles'!$AC$57-'[1]Outside Edges'!$B145)&gt;=5,'[1]Outside Edges'!$P145="Yes"),"Yes","No")</f>
        <v>Yes</v>
      </c>
      <c r="BE146" s="10" t="str">
        <f>IF(AND((RIGHT($BE$3,2)-'[1]Miter Profiles'!$AC$58-'[1]Outside Edges'!$B145)&gt;=5,'[1]Outside Edges'!$P145="Yes"),"Yes","No")</f>
        <v>Yes</v>
      </c>
      <c r="BF146" s="85" t="str">
        <f>IF(AND((RIGHT($BF$3,2)-'[1]Miter Profiles'!$AC$59-'[1]Outside Edges'!$B145)&gt;=5,'[1]Outside Edges'!$P145="Yes"),"Yes","No")</f>
        <v>Yes</v>
      </c>
      <c r="BG146" s="86" t="str">
        <f>IF(AND((RIGHT($BG$3,2)-'[1]Miter Profiles'!$AC$60-'[1]Outside Edges'!$B145)&gt;=5,'[1]Outside Edges'!$P145="Yes"),"Yes","No")</f>
        <v>Yes</v>
      </c>
      <c r="BH146" s="11" t="str">
        <f>IF(AND((RIGHT($BH$3,2)-'[1]Miter Profiles'!$AC$61-'[1]Outside Edges'!$B145)&gt;=5,'[1]Outside Edges'!$P145="Yes"),"Yes","No")</f>
        <v>Yes</v>
      </c>
      <c r="BI146" s="87" t="str">
        <f>IF(AND((RIGHT($BI$3,2)-'[1]Miter Profiles'!$AC$62-'[1]Outside Edges'!$B145)&gt;=5,'[1]Outside Edges'!$P145="Yes"),"Yes","No")</f>
        <v>Yes</v>
      </c>
      <c r="BJ146" s="10" t="str">
        <f>IF(AND((RIGHT($BJ$3,2)-'[1]Miter Profiles'!$AC$63-'[1]Outside Edges'!$B145)&gt;=5,'[1]Outside Edges'!$P145="Yes"),"Yes","No")</f>
        <v>Yes</v>
      </c>
      <c r="BK146" s="10" t="str">
        <f>IF(AND((RIGHT($BK$3,2)-'[1]Miter Profiles'!$AC$64-'[1]Outside Edges'!$B145)&gt;=5,'[1]Outside Edges'!$P145="Yes"),"Yes","No")</f>
        <v>Yes</v>
      </c>
      <c r="BL146" s="85" t="str">
        <f>IF(AND((RIGHT($BL$3,2)-'[1]Miter Profiles'!$AC$65-'[1]Outside Edges'!$B145)&gt;=5,'[1]Outside Edges'!$P145="Yes"),"Yes","No")</f>
        <v>Yes</v>
      </c>
      <c r="BM146" s="86" t="str">
        <f>IF(AND((RIGHT($BM$3,2)-'[1]Miter Profiles'!$AC$66-'[1]Outside Edges'!$B145)&gt;=5,'[1]Outside Edges'!$P145="Yes"),"Yes","No")</f>
        <v>Yes</v>
      </c>
      <c r="BN146" s="11" t="str">
        <f>IF(AND((RIGHT($BN$3,2)-'[1]Miter Profiles'!$AC$67-'[1]Outside Edges'!$B145)&gt;=5,'[1]Outside Edges'!$P145="Yes"),"Yes","No")</f>
        <v>Yes</v>
      </c>
      <c r="BO146" s="87" t="str">
        <f>IF(AND((RIGHT($BO$3,2)-'[1]Miter Profiles'!$AC$68-'[1]Outside Edges'!$B145)&gt;=5,'[1]Outside Edges'!$P145="Yes"),"Yes","No")</f>
        <v>Yes</v>
      </c>
      <c r="BP146" s="10" t="str">
        <f>IF(AND((RIGHT($BP$3,2)-'[1]Miter Profiles'!$AC$69-'[1]Outside Edges'!$B145)&gt;=5,'[1]Outside Edges'!$P145="Yes"),"Yes","No")</f>
        <v>Yes</v>
      </c>
      <c r="BQ146" s="10" t="str">
        <f>IF(AND((RIGHT($BQ$3,2)-'[1]Miter Profiles'!$AC$70-'[1]Outside Edges'!$B145)&gt;=5,'[1]Outside Edges'!$P145="Yes"),"Yes","No")</f>
        <v>Yes</v>
      </c>
      <c r="BR146" s="85" t="str">
        <f>IF(AND((RIGHT($BR$3,2)-'[1]Miter Profiles'!$AC$71-'[1]Outside Edges'!$B145)&gt;=5,'[1]Outside Edges'!$P145="Yes"),"Yes","No")</f>
        <v>Yes</v>
      </c>
      <c r="BS146" s="86" t="str">
        <f>IF(AND((RIGHT($BS$3,2)-'[1]Miter Profiles'!$AC$72-'[1]Outside Edges'!$B145)&gt;=5,'[1]Outside Edges'!$P145="Yes"),"Yes","No")</f>
        <v>Yes</v>
      </c>
      <c r="BT146" s="11" t="str">
        <f>IF(AND((RIGHT($BT$3,2)-'[1]Miter Profiles'!$AC$73-'[1]Outside Edges'!$B145)&gt;=5,'[1]Outside Edges'!$P145="Yes"),"Yes","No")</f>
        <v>Yes</v>
      </c>
      <c r="BU146" s="87" t="str">
        <f>IF(AND((RIGHT($BU$3,2)-'[1]Miter Profiles'!$AC$74-'[1]Outside Edges'!$B145)&gt;=5,'[1]Outside Edges'!$P145="Yes"),"Yes","No")</f>
        <v>Yes</v>
      </c>
      <c r="BV146" s="10" t="str">
        <f>IF(AND((RIGHT($BV$3,2)-'[1]Miter Profiles'!$AC$75-'[1]Outside Edges'!$B145)&gt;=5,'[1]Outside Edges'!$P145="Yes"),"Yes","No")</f>
        <v>Yes</v>
      </c>
      <c r="BW146" s="10" t="str">
        <f>IF(AND((RIGHT($BW$3,2)-'[1]Miter Profiles'!$AC$76-'[1]Outside Edges'!$B145)&gt;=5,'[1]Outside Edges'!$P145="Yes"),"Yes","No")</f>
        <v>Yes</v>
      </c>
      <c r="BX146" s="85" t="str">
        <f>IF(AND((RIGHT($BX$3,2)-'[1]Miter Profiles'!$AC$77-'[1]Outside Edges'!$B145)&gt;=5,'[1]Outside Edges'!$P145="Yes"),"Yes","No")</f>
        <v>Yes</v>
      </c>
      <c r="BY146" s="86" t="str">
        <f>IF(AND((RIGHT($BY$3,2)-'[1]Miter Profiles'!$AC$78-'[1]Outside Edges'!$B145)&gt;=5,'[1]Outside Edges'!$P145="Yes"),"Yes","No")</f>
        <v>Yes</v>
      </c>
      <c r="BZ146" s="11" t="str">
        <f>IF(AND((RIGHT($BZ$3,2)-'[1]Miter Profiles'!$AC$79-'[1]Outside Edges'!$B145)&gt;=5,'[1]Outside Edges'!$P145="Yes"),"Yes","No")</f>
        <v>Yes</v>
      </c>
      <c r="CA146" s="87" t="str">
        <f>IF(AND((RIGHT($CA$3,2)-'[1]Miter Profiles'!$AC$80-'[1]Outside Edges'!$B145)&gt;=5,'[1]Outside Edges'!$P145="Yes"),"Yes","No")</f>
        <v>Yes</v>
      </c>
      <c r="CB146" s="10" t="str">
        <f>IF(AND((RIGHT($CB$3,2)-'[1]Miter Profiles'!$AC$81-'[1]Outside Edges'!$B145)&gt;=5,'[1]Outside Edges'!$P145="Yes"),"Yes","No")</f>
        <v>Yes</v>
      </c>
      <c r="CC146" s="10" t="str">
        <f>IF(AND((RIGHT($CC$3,2)-'[1]Miter Profiles'!$AC$82-'[1]Outside Edges'!$B145)&gt;=5,'[1]Outside Edges'!$P145="Yes"),"Yes","No")</f>
        <v>Yes</v>
      </c>
      <c r="CD146" s="85" t="str">
        <f>IF(AND((RIGHT($CD$3,2)-'[1]Miter Profiles'!$AC$83-'[1]Outside Edges'!$B145)&gt;=5,'[1]Outside Edges'!$P145="Yes"),"Yes","No")</f>
        <v>Yes</v>
      </c>
      <c r="CE146" s="86" t="str">
        <f>IF(AND((RIGHT($CE$3,2)-'[1]Miter Profiles'!$AC$84-'[1]Outside Edges'!$B145)&gt;=5,'[1]Outside Edges'!$P145="Yes"),"Yes","No")</f>
        <v>Yes</v>
      </c>
      <c r="CF146" s="11" t="str">
        <f>IF(AND((RIGHT($CF$3,2)-'[1]Miter Profiles'!$AC$85-'[1]Outside Edges'!$B145)&gt;=5,'[1]Outside Edges'!$P145="Yes"),"Yes","No")</f>
        <v>Yes</v>
      </c>
      <c r="CG146" s="87" t="str">
        <f>IF(AND((RIGHT($CG$3,2)-'[1]Miter Profiles'!$AC$86-'[1]Outside Edges'!$B145)&gt;=5,'[1]Outside Edges'!$P145="Yes"),"Yes","No")</f>
        <v>Yes</v>
      </c>
      <c r="CH146" s="10" t="str">
        <f>IF(AND((RIGHT($CH$3,2)-'[1]Miter Profiles'!$AC$87-'[1]Outside Edges'!$B145)&gt;=5,'[1]Outside Edges'!$P145="Yes"),"Yes","No")</f>
        <v>Yes</v>
      </c>
      <c r="CI146" s="10" t="str">
        <f>IF(AND((RIGHT($CI$3,2)-'[1]Miter Profiles'!$AC$88-'[1]Outside Edges'!$B145)&gt;=5,'[1]Outside Edges'!$P145="Yes"),"Yes","No")</f>
        <v>Yes</v>
      </c>
      <c r="CJ146" s="85" t="str">
        <f>IF(AND((RIGHT($CJ$3,2)-'[1]Miter Profiles'!$AC$89-'[1]Outside Edges'!$B145)&gt;=5,'[1]Outside Edges'!$P145="Yes"),"Yes","No")</f>
        <v>Yes</v>
      </c>
      <c r="CK146" s="86" t="str">
        <f>IF(AND((RIGHT($CK$3,2)-'[1]Miter Profiles'!$AC$90-'[1]Outside Edges'!$B145)&gt;=5,'[1]Outside Edges'!$P145="Yes"),"Yes","No")</f>
        <v>Yes</v>
      </c>
      <c r="CL146" s="11" t="str">
        <f>IF(AND((RIGHT($CL$3,2)-'[1]Miter Profiles'!$AC$91-'[1]Outside Edges'!$B145)&gt;=5,'[1]Outside Edges'!$P145="Yes"),"Yes","No")</f>
        <v>Yes</v>
      </c>
      <c r="CM146" s="87" t="str">
        <f>IF(AND((RIGHT($CM$3,2)-'[1]Miter Profiles'!$AC$92-'[1]Outside Edges'!$B145)&gt;=5,'[1]Outside Edges'!$P145="Yes"),"Yes","No")</f>
        <v>Yes</v>
      </c>
      <c r="CN146" s="10" t="str">
        <f>IF(AND((RIGHT(CN$3,2)-'[1]Miter Profiles'!$AC$93-'[1]Outside Edges'!$B145)&gt;=5,'[1]Outside Edges'!$P145="Yes"),"Yes","No")</f>
        <v>No</v>
      </c>
      <c r="CO146" s="10" t="str">
        <f>IF(AND((RIGHT(CO$3,2)-'[1]Miter Profiles'!$AC$94-'[1]Outside Edges'!$B145)&gt;=5,'[1]Outside Edges'!$P145="Yes"),"Yes","No")</f>
        <v>No</v>
      </c>
      <c r="CP146" s="85" t="str">
        <f>IF(AND((RIGHT(CP$3,2)-'[1]Miter Profiles'!$AC$95-'[1]Outside Edges'!$B145)&gt;=5,'[1]Outside Edges'!$P145="Yes"),"Yes","No")</f>
        <v>Yes</v>
      </c>
      <c r="CQ146" s="86" t="str">
        <f>IF(AND((RIGHT(CQ$3,2)-'[1]Miter Profiles'!$AC$96-'[1]Outside Edges'!$B145)&gt;=5,'[1]Outside Edges'!$P145="Yes"),"Yes","No")</f>
        <v>No</v>
      </c>
      <c r="CR146" s="11" t="str">
        <f>IF(AND((RIGHT(CR$3,2)-'[1]Miter Profiles'!$AC$97-'[1]Outside Edges'!$B145)&gt;=5,'[1]Outside Edges'!$P145="Yes"),"Yes","No")</f>
        <v>Yes</v>
      </c>
      <c r="CS146" s="87" t="str">
        <f>IF(AND((RIGHT(CS$3,2)-'[1]Miter Profiles'!$AC$98-'[1]Outside Edges'!$B145)&gt;=5,'[1]Outside Edges'!$P145="Yes"),"Yes","No")</f>
        <v>Yes</v>
      </c>
      <c r="CT146" s="10" t="str">
        <f>IF(AND((RIGHT($CT$3,2)-'[1]Miter Profiles'!$AC$99-'[1]Outside Edges'!$B145)&gt;=5,'[1]Outside Edges'!$P145="Yes"),"Yes","No")</f>
        <v>No</v>
      </c>
      <c r="CU146" s="10" t="str">
        <f>IF(AND((RIGHT($CU$3,2)-'[1]Miter Profiles'!$AC$100-'[1]Outside Edges'!$B145)&gt;=5,'[1]Outside Edges'!$P145="Yes"),"Yes","No")</f>
        <v>Yes</v>
      </c>
      <c r="CV146" s="85" t="str">
        <f>IF(AND((RIGHT($CV$3,2)-'[1]Miter Profiles'!$AC$101-'[1]Outside Edges'!$B145)&gt;=5,'[1]Outside Edges'!$P145="Yes"),"Yes","No")</f>
        <v>Yes</v>
      </c>
      <c r="CW146" s="86" t="str">
        <f>IF(AND((RIGHT($CW$3,2)-'[1]Miter Profiles'!$AC$102-'[1]Outside Edges'!$B145)&gt;=5,'[1]Outside Edges'!$P145="Yes"),"Yes","No")</f>
        <v>Yes</v>
      </c>
      <c r="CX146" s="11" t="str">
        <f>IF(AND((RIGHT($CX$3,2)-'[1]Miter Profiles'!$AC$103-'[1]Outside Edges'!$B145)&gt;=5,'[1]Outside Edges'!$P145="Yes"),"Yes","No")</f>
        <v>Yes</v>
      </c>
      <c r="CY146" s="87" t="str">
        <f>IF(AND((RIGHT($CY$3,2)-'[1]Miter Profiles'!$AC$104-'[1]Outside Edges'!$B145)&gt;=5,'[1]Outside Edges'!$P145="Yes"),"Yes","No")</f>
        <v>Yes</v>
      </c>
      <c r="CZ146" s="10" t="str">
        <f>IF(AND((RIGHT($CZ$3,2)-'[1]Miter Profiles'!$AC$105-'[1]Outside Edges'!$B145)&gt;=5,'[1]Outside Edges'!$P145="Yes"),"Yes","No")</f>
        <v>No</v>
      </c>
      <c r="DA146" s="10" t="str">
        <f>IF(AND((RIGHT($DA$3,2)-'[1]Miter Profiles'!$AC$106-'[1]Outside Edges'!$B145)&gt;=5,'[1]Outside Edges'!$P145="Yes"),"Yes","No")</f>
        <v>No</v>
      </c>
      <c r="DB146" s="85" t="str">
        <f>IF(AND((RIGHT($DB$3,2)-'[1]Miter Profiles'!$AC$107-'[1]Outside Edges'!$B145)&gt;=5,'[1]Outside Edges'!$P145="Yes"),"Yes","No")</f>
        <v>No</v>
      </c>
      <c r="DC146" s="86" t="str">
        <f>IF(AND((RIGHT($DC$3,2)-'[1]Miter Profiles'!$AC$108-'[1]Outside Edges'!$B145)&gt;=5,'[1]Outside Edges'!$P145="Yes"),"Yes","No")</f>
        <v>No</v>
      </c>
      <c r="DD146" s="11" t="str">
        <f>IF(AND((RIGHT($DD$3,2)-'[1]Miter Profiles'!$AC$109-'[1]Outside Edges'!$B145)&gt;=5,'[1]Outside Edges'!$P145="Yes"),"Yes","No")</f>
        <v>Yes</v>
      </c>
      <c r="DE146" s="87" t="str">
        <f>IF(AND((RIGHT($DE$3,2)-'[1]Miter Profiles'!$AC$110-'[1]Outside Edges'!$B145)&gt;=5,'[1]Outside Edges'!$P145="Yes"),"Yes","No")</f>
        <v>Yes</v>
      </c>
      <c r="DF146" s="10" t="str">
        <f>IF(AND((RIGHT($DF$3,2)-'[1]Miter Profiles'!$AC$111-'[1]Outside Edges'!$B145)&gt;=5,'[1]Outside Edges'!$P145="Yes"),"Yes","No")</f>
        <v>Yes</v>
      </c>
      <c r="DG146" s="10" t="str">
        <f>IF(AND((RIGHT($DG$3,2)-'[1]Miter Profiles'!$AC$112-'[1]Outside Edges'!$B145)&gt;=5,'[1]Outside Edges'!$P145="Yes"),"Yes","No")</f>
        <v>Yes</v>
      </c>
      <c r="DH146" s="85" t="str">
        <f>IF(AND((RIGHT($DH$3,2)-'[1]Miter Profiles'!$AC$113-'[1]Outside Edges'!$B145)&gt;=5,'[1]Outside Edges'!$P145="Yes"),"Yes","No")</f>
        <v>Yes</v>
      </c>
      <c r="DI146" s="86" t="str">
        <f>IF(AND((RIGHT($DI$3,2)-'[1]Miter Profiles'!$AC$114-'[1]Outside Edges'!$B145)&gt;=5,'[1]Outside Edges'!$P145="Yes"),"Yes","No")</f>
        <v>Yes</v>
      </c>
      <c r="DJ146" s="11" t="str">
        <f>IF(AND((RIGHT($DJ$3,2)-'[1]Miter Profiles'!$AC$115-'[1]Outside Edges'!$B145)&gt;=5,'[1]Outside Edges'!$P145="Yes"),"Yes","No")</f>
        <v>Yes</v>
      </c>
      <c r="DK146" s="87" t="str">
        <f>IF(AND((RIGHT($DK$3,2)-'[1]Miter Profiles'!$AC$116-'[1]Outside Edges'!$B145)&gt;=5,'[1]Outside Edges'!$P145="Yes"),"Yes","No")</f>
        <v>Yes</v>
      </c>
      <c r="DL146" s="10" t="str">
        <f>IF(AND((RIGHT($DL$3,2)-'[1]Miter Profiles'!$AC$117-'[1]Outside Edges'!$B145)&gt;=5,'[1]Outside Edges'!$P145="Yes"),"Yes","No")</f>
        <v>Yes</v>
      </c>
      <c r="DM146" s="10" t="str">
        <f>IF(AND((RIGHT($DM$3,2)-'[1]Miter Profiles'!$AC$118-'[1]Outside Edges'!$B145)&gt;=5,'[1]Outside Edges'!$P145="Yes"),"Yes","No")</f>
        <v>Yes</v>
      </c>
      <c r="DN146" s="85" t="str">
        <f>IF(AND((RIGHT($DN$3,2)-'[1]Miter Profiles'!$AC$119-'[1]Outside Edges'!$B145)&gt;=5,'[1]Outside Edges'!$P145="Yes"),"Yes","No")</f>
        <v>Yes</v>
      </c>
      <c r="DO146" s="86" t="str">
        <f>IF(AND((RIGHT($DO$3,2)-'[1]Miter Profiles'!$AC$120-'[1]Outside Edges'!$B145)&gt;=5,'[1]Outside Edges'!$P145="Yes"),"Yes","No")</f>
        <v>No</v>
      </c>
      <c r="DP146" s="11" t="str">
        <f>IF(AND((RIGHT($DP$3,2)-'[1]Miter Profiles'!$AC$121-'[1]Outside Edges'!$B145)&gt;=5,'[1]Outside Edges'!$P145="Yes"),"Yes","No")</f>
        <v>No</v>
      </c>
      <c r="DQ146" s="87" t="str">
        <f>IF(AND((RIGHT($DQ$3,2)-'[1]Miter Profiles'!$AC$122-'[1]Outside Edges'!$B145)&gt;=5,'[1]Outside Edges'!$P145="Yes"),"Yes","No")</f>
        <v>Yes</v>
      </c>
      <c r="DR146" s="10" t="str">
        <f>IF(AND((RIGHT($DR$3,2)-'[1]Miter Profiles'!$AC$123-'[1]Outside Edges'!$B145)&gt;=5,'[1]Outside Edges'!$P145="Yes"),"Yes","No")</f>
        <v>Yes</v>
      </c>
      <c r="DS146" s="10" t="str">
        <f>IF(AND((RIGHT($DS$3,2)-'[1]Miter Profiles'!$AC$124-'[1]Outside Edges'!$B145)&gt;=5,'[1]Outside Edges'!$P145="Yes"),"Yes","No")</f>
        <v>Yes</v>
      </c>
      <c r="DT146" s="85" t="str">
        <f>IF(AND((RIGHT($DT$3,2)-'[1]Miter Profiles'!$AC$125-'[1]Outside Edges'!$B145)&gt;=5,'[1]Outside Edges'!$P145="Yes"),"Yes","No")</f>
        <v>Yes</v>
      </c>
      <c r="DU146" s="86" t="str">
        <f>IF(AND((RIGHT($DU$3,2)-'[1]Miter Profiles'!$AC$126-'[1]Outside Edges'!$B145)&gt;=5,'[1]Outside Edges'!$P145="Yes"),"Yes","No")</f>
        <v>Yes</v>
      </c>
      <c r="DV146" s="11" t="str">
        <f>IF(AND((RIGHT($DV$3,2)-'[1]Miter Profiles'!$AC$127-'[1]Outside Edges'!$B145)&gt;=5,'[1]Outside Edges'!$P145="Yes"),"Yes","No")</f>
        <v>Yes</v>
      </c>
      <c r="DW146" s="87" t="str">
        <f>IF(AND((RIGHT($DW$3,2)-'[1]Miter Profiles'!$AC$128-'[1]Outside Edges'!$B145)&gt;=5,'[1]Outside Edges'!$P145="Yes"),"Yes","No")</f>
        <v>Yes</v>
      </c>
      <c r="DX146" s="10" t="str">
        <f>IF(AND((RIGHT($DX$3,2)-'[1]Miter Profiles'!$AC$129-'[1]Outside Edges'!$B145)&gt;=5,'[1]Outside Edges'!$P145="Yes"),"Yes","No")</f>
        <v>Yes</v>
      </c>
      <c r="DY146" s="10" t="str">
        <f>IF(AND((RIGHT($DY$3,2)-'[1]Miter Profiles'!$AC$130-'[1]Outside Edges'!$B145)&gt;=5,'[1]Outside Edges'!$P145="Yes"),"Yes","No")</f>
        <v>Yes</v>
      </c>
      <c r="DZ146" s="85" t="str">
        <f>IF(AND((RIGHT($DZ$3,2)-'[1]Miter Profiles'!$AC$131-'[1]Outside Edges'!$B145)&gt;=5,'[1]Outside Edges'!$P145="Yes"),"Yes","No")</f>
        <v>Yes</v>
      </c>
      <c r="EA146" s="90" t="str">
        <f>IF(AND((RIGHT($EA$3,2)-'[1]Miter Profiles'!$AC$132-'[1]Outside Edges'!$B145)&gt;=5,'[1]Outside Edges'!$P145="Yes"),"Yes","No")</f>
        <v>Yes</v>
      </c>
      <c r="EB146" s="104" t="str">
        <f>IF(AND((RIGHT($EB$3,2)-'[1]Miter Profiles'!$AC$133-'[1]Outside Edges'!$B145)&gt;=5,'[1]Outside Edges'!$P145="Yes"),"Yes","No")</f>
        <v>No</v>
      </c>
      <c r="EC146" s="109" t="str">
        <f>IF(AND((RIGHT($EC$3,2)-'[1]Miter Profiles'!$AC$134-'[1]Outside Edges'!$B145)&gt;=5,'[1]Outside Edges'!$P145="Yes"),"Yes","No")</f>
        <v>Yes</v>
      </c>
      <c r="ED146" s="115" t="str">
        <f>IF(AND((RIGHT($ED$3,2)-'[1]Miter Profiles'!$AC$135-'[1]Outside Edges'!$B145)&gt;=5,'[1]Outside Edges'!$P145="Yes"),"Yes","No")</f>
        <v>Yes</v>
      </c>
      <c r="EE146" s="112" t="str">
        <f>IF(AND((RIGHT($EE$3,2)-'[1]Miter Profiles'!$AC$136-'[1]Outside Edges'!$B145)&gt;=5,'[1]Outside Edges'!$P145="Yes"),"Yes","No")</f>
        <v>Yes</v>
      </c>
      <c r="EF146" s="85" t="str">
        <f>IF(AND((RIGHT($EF$3,2)-'[1]Miter Profiles'!$AC$137-'[1]Outside Edges'!$B145)&gt;=5,'[1]Outside Edges'!$P145="Yes"),"Yes","No")</f>
        <v>Yes</v>
      </c>
      <c r="EG146" s="10" t="str">
        <f>IF(AND((RIGHT($EG$3,2)-'[1]Miter Profiles'!$AC$138-'[1]Outside Edges'!$B145)&gt;=5,'[1]Outside Edges'!$P145="Yes"),"Yes","No")</f>
        <v>Yes</v>
      </c>
      <c r="EH146" s="90" t="str">
        <f>IF(AND((RIGHT($EH$3,2)-'[1]Miter Profiles'!$AC$139-'[1]Outside Edges'!$B145)&gt;=5,'[1]Outside Edges'!$P145="Yes"),"Yes","No")</f>
        <v>Yes</v>
      </c>
      <c r="EI146" s="120" t="str">
        <f>IF(AND((RIGHT($EI$3,2)-'[1]Miter Profiles'!$AC$140-'[1]Outside Edges'!$B145)&gt;=5,'[1]Outside Edges'!$P145="Yes"),"Yes","No")</f>
        <v>Yes</v>
      </c>
      <c r="EJ146" s="123" t="str">
        <f>IF(AND((RIGHT($EJ$3,2)-'[1]Miter Profiles'!$AC$141-'[1]Outside Edges'!$B145)&gt;=5,'[1]Outside Edges'!$P145="Yes"),"Yes","No")</f>
        <v>Yes</v>
      </c>
      <c r="EK146" s="123" t="str">
        <f>IF(AND((RIGHT($EK$3,2)-'[1]Miter Profiles'!$AC$142-'[1]Outside Edges'!$B145)&gt;=5,'[1]Outside Edges'!$P145="Yes"),"Yes","No")</f>
        <v>Yes</v>
      </c>
      <c r="EL146" s="115" t="str">
        <f>IF(AND((RIGHT($EL$3,2)-'[1]Miter Profiles'!$AC$143-'[1]Outside Edges'!$B145)&gt;=5,'[1]Outside Edges'!$P145="Yes"),"Yes","No")</f>
        <v>Yes</v>
      </c>
      <c r="EM146" s="128" t="str">
        <f>IF(AND((RIGHT($EM$3,2)-'[1]Miter Profiles'!$AC$144-'[1]Outside Edges'!$B145)&gt;=5,'[1]Outside Edges'!$P145="Yes"),"Yes","No")</f>
        <v>No</v>
      </c>
      <c r="EN146" s="10" t="str">
        <f>IF(AND((RIGHT($EN$3,2)-'[1]Miter Profiles'!$AC$145-'[1]Outside Edges'!$B145)&gt;=5,'[1]Outside Edges'!$P145="Yes"),"Yes","No")</f>
        <v>Yes</v>
      </c>
      <c r="EO146" s="90" t="str">
        <f>IF(AND((RIGHT($EO$3,2)-'[1]Miter Profiles'!$AC$146-'[1]Outside Edges'!$B145)&gt;=5,'[1]Outside Edges'!$P145="Yes"),"Yes","No")</f>
        <v>Yes</v>
      </c>
      <c r="EP146" s="123" t="str">
        <f>IF(AND((RIGHT($EP$3,2)-'[1]Miter Profiles'!$AC$147-'[1]Outside Edges'!$B145)&gt;=5,'[1]Outside Edges'!$P145="Yes"),"Yes","No")</f>
        <v>No</v>
      </c>
      <c r="EQ146" s="123" t="str">
        <f>IF(AND((RIGHT($EQ$3,2)-'[1]Miter Profiles'!$AC$148-'[1]Outside Edges'!$B145)&gt;=5,'[1]Outside Edges'!$P145="Yes"),"Yes","No")</f>
        <v>Yes</v>
      </c>
      <c r="ER146" s="115" t="str">
        <f>IF(AND((RIGHT($ER$3,2)-'[1]Miter Profiles'!$AC$149-'[1]Outside Edges'!$B145)&gt;=5,'[1]Outside Edges'!$P145="Yes"),"Yes","No")</f>
        <v>Yes</v>
      </c>
      <c r="ES146" s="128" t="str">
        <f>IF(AND((RIGHT($ES$3,2)-'[1]Miter Profiles'!$AC$150-'[1]Outside Edges'!$B145)&gt;=5,'[1]Outside Edges'!$P145="Yes"),"Yes","No")</f>
        <v>No</v>
      </c>
      <c r="ET146" s="10" t="str">
        <f>IF(AND((RIGHT($ET$3,2)-'[1]Miter Profiles'!$AC$151-'[1]Outside Edges'!$B145)&gt;=5,'[1]Outside Edges'!$P145="Yes"),"Yes","No")</f>
        <v>Yes</v>
      </c>
      <c r="EU146" s="90" t="str">
        <f>IF(AND((RIGHT($EU$3,2)-'[1]Miter Profiles'!$AC$152-'[1]Outside Edges'!$B145)&gt;=5,'[1]Outside Edges'!$P145="Yes"),"Yes","No")</f>
        <v>Yes</v>
      </c>
      <c r="EV146" s="123" t="str">
        <f>IF(AND((RIGHT($EV$3,2)-'[1]Miter Profiles'!$AC$153-'[1]Outside Edges'!$B145)&gt;=5,'[1]Outside Edges'!$P145="Yes"),"Yes","No")</f>
        <v>No</v>
      </c>
      <c r="EW146" s="123" t="str">
        <f>IF(AND((RIGHT($EW$3,2)-'[1]Miter Profiles'!$AC$154-'[1]Outside Edges'!$B145)&gt;=5,'[1]Outside Edges'!$P145="Yes"),"Yes","No")</f>
        <v>Yes</v>
      </c>
      <c r="EX146" s="115" t="str">
        <f>IF(AND((RIGHT($EX$3,2)-'[1]Miter Profiles'!$AC$155-'[1]Outside Edges'!$B145)&gt;=5,'[1]Outside Edges'!$P145="Yes"),"Yes","No")</f>
        <v>Yes</v>
      </c>
      <c r="EY146" s="128" t="str">
        <f>IF(AND((RIGHT($EY$3,2)-'[1]Miter Profiles'!$AC$156-'[1]Outside Edges'!$B145)&gt;=5,'[1]Outside Edges'!$P145="Yes"),"Yes","No")</f>
        <v>Yes</v>
      </c>
      <c r="EZ146" s="10" t="str">
        <f>IF(AND((RIGHT($EZ$3,2)-'[1]Miter Profiles'!$AC$157-'[1]Outside Edges'!$B145)&gt;=5,'[1]Outside Edges'!$P145="Yes"),"Yes","No")</f>
        <v>Yes</v>
      </c>
      <c r="FA146" s="90" t="str">
        <f>IF(AND((RIGHT($FA$3,2)-'[1]Miter Profiles'!$AC$158-'[1]Outside Edges'!$B145)&gt;=5,'[1]Outside Edges'!$P145="Yes"),"Yes","No")</f>
        <v>Yes</v>
      </c>
      <c r="FB146" s="123" t="str">
        <f>IF(AND((RIGHT($FB$3,2)-'[1]Miter Profiles'!$AC$159-'[1]Outside Edges'!$B145)&gt;=5,'[1]Outside Edges'!$P145="Yes"),"Yes","No")</f>
        <v>Yes</v>
      </c>
      <c r="FC146" s="123" t="str">
        <f>IF(AND((RIGHT($FC$3,2)-'[1]Miter Profiles'!$AC$160-'[1]Outside Edges'!$B145)&gt;=5,'[1]Outside Edges'!$P145="Yes"),"Yes","No")</f>
        <v>Yes</v>
      </c>
      <c r="FD146" s="115" t="str">
        <f>IF(AND((RIGHT($FD$3,2)-'[1]Miter Profiles'!$AC$161-'[1]Outside Edges'!$B145)&gt;=5,'[1]Outside Edges'!$P145="Yes"),"Yes","No")</f>
        <v>Yes</v>
      </c>
      <c r="FE146" s="128" t="str">
        <f>IF(AND((RIGHT($FE$3,2)-'[1]Miter Profiles'!$AC$162-'[1]Outside Edges'!$B145)&gt;=5,'[1]Outside Edges'!$P145="Yes"),"Yes","No")</f>
        <v>Yes</v>
      </c>
      <c r="FF146" s="10" t="str">
        <f>IF(AND((RIGHT($FF$3,2)-'[1]Miter Profiles'!$AC$163-'[1]Outside Edges'!$B145)&gt;=5,'[1]Outside Edges'!$P145="Yes"),"Yes","No")</f>
        <v>Yes</v>
      </c>
      <c r="FG146" s="90" t="str">
        <f>IF(AND((RIGHT($FG$3,2)-'[1]Miter Profiles'!$AC$164-'[1]Outside Edges'!$B145)&gt;=5,'[1]Outside Edges'!$P145="Yes"),"Yes","No")</f>
        <v>Yes</v>
      </c>
      <c r="FH146" s="123" t="str">
        <f>IF(AND((RIGHT($FH$3,2)-'[1]Miter Profiles'!$AC$165-'[1]Outside Edges'!$B145)&gt;=5,'[1]Outside Edges'!$P145="Yes"),"Yes","No")</f>
        <v>Yes</v>
      </c>
      <c r="FI146" s="123" t="str">
        <f>IF(AND((RIGHT($FI$3,2)-'[1]Miter Profiles'!$AC$166-'[1]Outside Edges'!$B145)&gt;=5,'[1]Outside Edges'!$P145="Yes"),"Yes","No")</f>
        <v>Yes</v>
      </c>
      <c r="FJ146" s="115" t="str">
        <f>IF(AND((RIGHT($FJ$3,2)-'[1]Miter Profiles'!$AC$167-'[1]Outside Edges'!$B145)&gt;=5,'[1]Outside Edges'!$P145="Yes"),"Yes","No")</f>
        <v>Yes</v>
      </c>
      <c r="FK146" s="128" t="str">
        <f>IF(AND((RIGHT($FK$3,2)-'[1]Miter Profiles'!$AC$168-'[1]Outside Edges'!$B145)&gt;=5,'[1]Outside Edges'!$P145="Yes"),"Yes","No")</f>
        <v>Yes</v>
      </c>
      <c r="FL146" s="10" t="str">
        <f>IF(AND((RIGHT($FL$3,2)-'[1]Miter Profiles'!$AC$169-'[1]Outside Edges'!$B145)&gt;=5,'[1]Outside Edges'!$P145="Yes"),"Yes","No")</f>
        <v>Yes</v>
      </c>
      <c r="FM146" s="90" t="str">
        <f>IF(AND((RIGHT($FM$3,2)-'[1]Miter Profiles'!$AC$170-'[1]Outside Edges'!$B145)&gt;=5,'[1]Outside Edges'!$P145="Yes"),"Yes","No")</f>
        <v>Yes</v>
      </c>
      <c r="FN146" s="123" t="str">
        <f>IF(AND((RIGHT($FN$3,2)-'[1]Miter Profiles'!$AC$171-'[1]Outside Edges'!$B145)&gt;=5,'[1]Outside Edges'!$P145="Yes"),"Yes","No")</f>
        <v>Yes</v>
      </c>
      <c r="FO146" s="123" t="str">
        <f>IF(AND((RIGHT($FO$3,2)-'[1]Miter Profiles'!$AC$172-'[1]Outside Edges'!$B145)&gt;=5,'[1]Outside Edges'!$P145="Yes"),"Yes","No")</f>
        <v>Yes</v>
      </c>
      <c r="FP146" s="115" t="str">
        <f>IF(AND((RIGHT($FP$3,2)-'[1]Miter Profiles'!$AC$173-'[1]Outside Edges'!$B145)&gt;=5,'[1]Outside Edges'!$P145="Yes"),"Yes","No")</f>
        <v>Yes</v>
      </c>
      <c r="FQ146" s="128" t="str">
        <f>IF(AND((RIGHT($FQ$3,2)-'[1]Miter Profiles'!$AC$174-'[1]Outside Edges'!$B145)&gt;=5,'[1]Outside Edges'!$P145="Yes"),"Yes","No")</f>
        <v>Yes</v>
      </c>
      <c r="FR146" s="10" t="str">
        <f>IF(AND((RIGHT($FR$3,2)-'[1]Miter Profiles'!$AC$175-'[1]Outside Edges'!$B145)&gt;=5,'[1]Outside Edges'!$P145="Yes"),"Yes","No")</f>
        <v>Yes</v>
      </c>
      <c r="FS146" s="90" t="str">
        <f>IF(AND((RIGHT($FS$3,2)-'[1]Miter Profiles'!$AC$176-'[1]Outside Edges'!$B145)&gt;=5,'[1]Outside Edges'!$P145="Yes"),"Yes","No")</f>
        <v>Yes</v>
      </c>
      <c r="FT146" s="123" t="str">
        <f>IF(AND((RIGHT($FT$3,2)-'[1]Miter Profiles'!$AC$177-'[1]Outside Edges'!$B145)&gt;=5,'[1]Outside Edges'!$P145="Yes"),"Yes","No")</f>
        <v>Yes</v>
      </c>
      <c r="FU146" s="123" t="str">
        <f>IF(AND((RIGHT($FU$3,2)-'[1]Miter Profiles'!$AC$178-'[1]Outside Edges'!$B145)&gt;=5,'[1]Outside Edges'!$P145="Yes"),"Yes","No")</f>
        <v>Yes</v>
      </c>
      <c r="FV146" s="115" t="str">
        <f>IF(AND((RIGHT($V$3,2)-'[1]Miter Profiles'!$AC$179-'[1]Outside Edges'!$B145)&gt;=5,'[1]Outside Edges'!$P145="Yes"),"Yes","No")</f>
        <v>Yes</v>
      </c>
      <c r="FW146" s="128" t="str">
        <f>IF(AND((RIGHT($FW$3,2)-'[1]Miter Profiles'!$AC$180-'[1]Outside Edges'!$B145)&gt;=5,'[1]Outside Edges'!$P145="Yes"),"Yes","No")</f>
        <v>No</v>
      </c>
      <c r="FX146" s="269" t="str">
        <f>IF(AND((RIGHT($FX$3,2)-'[1]Miter Profiles'!$AC$181-'[1]Outside Edges'!$B145)&gt;=5,'[1]Outside Edges'!$P145="Yes"),"Yes","No")</f>
        <v>Yes</v>
      </c>
      <c r="FY146" s="273" t="str">
        <f>IF(AND((RIGHT($FY$3,2)-'[1]Miter Profiles'!$AC$182-'[1]Outside Edges'!$B145)&gt;=5,'[1]Outside Edges'!$P145="Yes"),"Yes","No")</f>
        <v>Yes</v>
      </c>
      <c r="FZ146" s="282" t="str">
        <f>IF(AND((RIGHT($FZ$3,2)-'[1]Miter Profiles'!$AC$183-'[1]Outside Edges'!$B145)&gt;=5,'[1]Outside Edges'!$P145="Yes"),"Yes","No")</f>
        <v>No</v>
      </c>
      <c r="GA146" s="283" t="str">
        <f>IF(AND((RIGHT($GA$3,2)-'[1]Miter Profiles'!$AC$184-'[1]Outside Edges'!$B145)&gt;=5,'[1]Outside Edges'!$P145="Yes"),"Yes","No")</f>
        <v>Yes</v>
      </c>
      <c r="GB146" s="284" t="str">
        <f>IF(AND((RIGHT($GB$3,2)-'[1]Miter Profiles'!$AC$185-'[1]Outside Edges'!$B145)&gt;=5,'[1]Outside Edges'!$P145="Yes"),"Yes","No")</f>
        <v>Yes</v>
      </c>
      <c r="GC146" s="275" t="str">
        <f>IF(AND((RIGHT($GC$3,2)-'[1]Miter Profiles'!$AC$186-'[1]Outside Edges'!$B145)&gt;=5,'[1]Outside Edges'!$P145="Yes"),"Yes","No")</f>
        <v>No</v>
      </c>
      <c r="GD146" s="269" t="str">
        <f>IF(AND((RIGHT($GD$3,2)-'[1]Miter Profiles'!$AC$187-'[1]Outside Edges'!$B145)&gt;=5,'[1]Outside Edges'!$P145="Yes"),"Yes","No")</f>
        <v>Yes</v>
      </c>
      <c r="GE146" s="273" t="str">
        <f>IF(AND((RIGHT($GE$3,2)-'[1]Miter Profiles'!$AC$188-'[1]Outside Edges'!$B145)&gt;=5,'[1]Outside Edges'!$P145="Yes"),"Yes","No")</f>
        <v>Yes</v>
      </c>
      <c r="GF146" s="282" t="str">
        <f>IF(AND((RIGHT($GF$3,2)-'[1]Miter Profiles'!$AC$189-'[1]Outside Edges'!$B145)&gt;=5,'[1]Outside Edges'!$P145="Yes"),"Yes","No")</f>
        <v>Yes</v>
      </c>
      <c r="GG146" s="283" t="str">
        <f>IF(AND((RIGHT($GG$3,2)-'[1]Miter Profiles'!$AC$190-'[1]Outside Edges'!$B145)&gt;=5,'[1]Outside Edges'!$P145="Yes"),"Yes","No")</f>
        <v>Yes</v>
      </c>
      <c r="GH146" s="284" t="str">
        <f>IF(AND((RIGHT($GH$3,2)-'[1]Miter Profiles'!$AC$191-'[1]Outside Edges'!$B145)&gt;=5,'[1]Outside Edges'!$P145="Yes"),"Yes","No")</f>
        <v>Yes</v>
      </c>
      <c r="GI146" s="275" t="str">
        <f>IF(AND((RIGHT($GI$3,2)-'[1]Miter Profiles'!$AC$192-'[1]Outside Edges'!$B145)&gt;=5,'[1]Outside Edges'!$P145="Yes"),"Yes","No")</f>
        <v>Yes</v>
      </c>
      <c r="GJ146" s="269" t="str">
        <f>IF(AND((RIGHT($GJ$3,2)-'[1]Miter Profiles'!$AC$193-'[1]Outside Edges'!$B145)&gt;=5,'[1]Outside Edges'!$P145="Yes"),"Yes","No")</f>
        <v>Yes</v>
      </c>
      <c r="GK146" s="273" t="str">
        <f>IF(AND((RIGHT($GK$3,2)-'[1]Miter Profiles'!$AC$194-'[1]Outside Edges'!$B145)&gt;=5,'[1]Outside Edges'!$P145="Yes"),"Yes","No")</f>
        <v>Yes</v>
      </c>
      <c r="GL146" s="282" t="str">
        <f>IF(AND((RIGHT($GL$3,2)-'[1]Miter Profiles'!$AC$195-'[1]Outside Edges'!$B145)&gt;=5,'[1]Outside Edges'!$P145="Yes"),"Yes","No")</f>
        <v>Yes</v>
      </c>
      <c r="GM146" s="283" t="str">
        <f>IF(AND((RIGHT($GM$3,2)-'[1]Miter Profiles'!$AC$196-'[1]Outside Edges'!$B145)&gt;=5,'[1]Outside Edges'!$P145="Yes"),"Yes","No")</f>
        <v>Yes</v>
      </c>
      <c r="GN146" s="284" t="str">
        <f>IF(AND((RIGHT($GN$3,2)-'[1]Miter Profiles'!$AC$197-'[1]Outside Edges'!$B145)&gt;=5,'[1]Outside Edges'!$P145="Yes"),"Yes","No")</f>
        <v>Yes</v>
      </c>
      <c r="GO146" s="275" t="str">
        <f>IF(AND((RIGHT($GO$3,2)-'[1]Miter Profiles'!$AC$198-'[1]Outside Edges'!$B145)&gt;=5,'[1]Outside Edges'!$P145="Yes"),"Yes","No")</f>
        <v>No</v>
      </c>
      <c r="GP146" s="269" t="str">
        <f>IF(AND((RIGHT($GP$3,2)-'[1]Miter Profiles'!$AC$199-'[1]Outside Edges'!$B145)&gt;=5,'[1]Outside Edges'!$P145="Yes"),"Yes","No")</f>
        <v>Yes</v>
      </c>
      <c r="GQ146" s="273" t="str">
        <f>IF(AND((RIGHT($GQ$3,2)-'[1]Miter Profiles'!$AC$200-'[1]Outside Edges'!$B145)&gt;=5,'[1]Outside Edges'!$P145="Yes"),"Yes","No")</f>
        <v>Yes</v>
      </c>
      <c r="GR146" s="282" t="str">
        <f>IF(AND((RIGHT($GR$3,2)-'[1]Miter Profiles'!$AC$201-'[1]Outside Edges'!$B145)&gt;=5,'[1]Outside Edges'!$P145="Yes"),"Yes","No")</f>
        <v>Yes</v>
      </c>
      <c r="GS146" s="283" t="str">
        <f>IF(AND((RIGHT($GS$3,2)-'[1]Miter Profiles'!$AC$202-'[1]Outside Edges'!$B145)&gt;=5,'[1]Outside Edges'!$P145="Yes"),"Yes","No")</f>
        <v>Yes</v>
      </c>
      <c r="GT146" s="284" t="str">
        <f>IF(AND((RIGHT($GT$3,2)-'[1]Miter Profiles'!$AC$203-'[1]Outside Edges'!$B145)&gt;=5,'[1]Outside Edges'!$P145="Yes"),"Yes","No")</f>
        <v>Yes</v>
      </c>
      <c r="GU146" s="275" t="str">
        <f>IF(AND((RIGHT($GU$3,2)-'[1]Miter Profiles'!$AC$204-'[1]Outside Edges'!$B145)&gt;=5,'[1]Outside Edges'!$P145="Yes"),"Yes","No")</f>
        <v>No</v>
      </c>
      <c r="GV146" s="269" t="str">
        <f>IF(AND((RIGHT($GV$3,2)-'[1]Miter Profiles'!$AC$205-'[1]Outside Edges'!$B145)&gt;=5,'[1]Outside Edges'!$P145="Yes"),"Yes","No")</f>
        <v>Yes</v>
      </c>
      <c r="GW146" s="273" t="str">
        <f>IF(AND((RIGHT($GW$3,2)-'[1]Miter Profiles'!$AC$206-'[1]Outside Edges'!$B145)&gt;=5,'[1]Outside Edges'!$P145="Yes"),"Yes","No")</f>
        <v>Yes</v>
      </c>
      <c r="GX146" s="282" t="str">
        <f>IF(AND((RIGHT($GX$3,2)-'[1]Miter Profiles'!$AC$207-'[1]Outside Edges'!$B145)&gt;=5,'[1]Outside Edges'!$P145="Yes"),"Yes","No")</f>
        <v>No</v>
      </c>
      <c r="GY146" s="283" t="str">
        <f>IF(AND((RIGHT($GY$3,2)-'[1]Miter Profiles'!$AC$208-'[1]Outside Edges'!$B145)&gt;=5,'[1]Outside Edges'!$P145="Yes"),"Yes","No")</f>
        <v>Yes</v>
      </c>
      <c r="GZ146" s="284" t="str">
        <f>IF(AND((RIGHT($GZ$3,2)-'[1]Miter Profiles'!$AC$209-'[1]Outside Edges'!$B145)&gt;=5,'[1]Outside Edges'!$P145="Yes"),"Yes","No")</f>
        <v>Yes</v>
      </c>
      <c r="HA146" s="275" t="str">
        <f>IF(AND((RIGHT($HA$3,2)-'[1]Miter Profiles'!$AC$210-'[1]Outside Edges'!$B145)&gt;=5,'[1]Outside Edges'!$P145="Yes"),"Yes","No")</f>
        <v>No</v>
      </c>
      <c r="HB146" s="269" t="str">
        <f>IF(AND((RIGHT($HB$3,2)-'[1]Miter Profiles'!$AC$211-'[1]Outside Edges'!$B145)&gt;=5,'[1]Outside Edges'!$P145="Yes"),"Yes","No")</f>
        <v>Yes</v>
      </c>
      <c r="HC146" s="273" t="str">
        <f>IF(AND((RIGHT($HC$3,2)-'[1]Miter Profiles'!$AC$212-'[1]Outside Edges'!$B145)&gt;=5,'[1]Outside Edges'!$P145="Yes"),"Yes","No")</f>
        <v>Yes</v>
      </c>
      <c r="HD146" s="282" t="str">
        <f>IF(AND((RIGHT($HD$3,2)-'[1]Miter Profiles'!$AC$213-'[1]Outside Edges'!$B145)&gt;=5,'[1]Outside Edges'!$P145="Yes"),"Yes","No")</f>
        <v>No</v>
      </c>
      <c r="HE146" s="284" t="str">
        <f>IF(AND((RIGHT($HE$3,2)-'[1]Miter Profiles'!$AC$214-'[1]Outside Edges'!$B145)&gt;=5,'[1]Outside Edges'!$P145="Yes"),"Yes","No")</f>
        <v>No</v>
      </c>
      <c r="HF146" s="275" t="str">
        <f>IF(AND((RIGHT($HF$3,2)-'[1]Miter Profiles'!$AC$215-'[1]Outside Edges'!$B145)&gt;=5,'[1]Outside Edges'!$P145="Yes"),"Yes","No")</f>
        <v>No</v>
      </c>
      <c r="HG146" s="269" t="str">
        <f>IF(AND((RIGHT($HG$3,2)-'[1]Miter Profiles'!$AC$216-'[1]Outside Edges'!$B145)&gt;=5,'[1]Outside Edges'!$P145="Yes"),"Yes","No")</f>
        <v>Yes</v>
      </c>
      <c r="HH146" s="273" t="str">
        <f>IF(AND((RIGHT($HH$3,2)-'[1]Miter Profiles'!$AC$217-'[1]Outside Edges'!$B145)&gt;=5,'[1]Outside Edges'!$P145="Yes"),"Yes","No")</f>
        <v>Yes</v>
      </c>
      <c r="HI146" s="282" t="str">
        <f>IF(AND((RIGHT($HI$3,2)-'[1]Miter Profiles'!$AC$218-'[1]Outside Edges'!$B145)&gt;=5,'[1]Outside Edges'!$P145="Yes"),"Yes","No")</f>
        <v>Yes</v>
      </c>
      <c r="HJ146" s="283" t="str">
        <f>IF(AND((RIGHT($HJ$3,2)-'[1]Miter Profiles'!$AC$219-'[1]Outside Edges'!$B145)&gt;=5,'[1]Outside Edges'!$P145="Yes"),"Yes","No")</f>
        <v>Yes</v>
      </c>
      <c r="HK146" s="284" t="str">
        <f>IF(AND((RIGHT($HK$3,2)-'[1]Miter Profiles'!$AC$220-'[1]Outside Edges'!$B145)&gt;=5,'[1]Outside Edges'!$P145="Yes"),"Yes","No")</f>
        <v>Yes</v>
      </c>
      <c r="HL146" s="275" t="str">
        <f>IF(AND((RIGHT($HL$3,2)-'[1]Miter Profiles'!$AC$221-'[1]Outside Edges'!$B145)&gt;=5,'[1]Outside Edges'!$P145="Yes"),"Yes","No")</f>
        <v>No</v>
      </c>
      <c r="HM146" s="269" t="str">
        <f>IF(AND((RIGHT($HM$3,2)-'[1]Miter Profiles'!$AC$222-'[1]Outside Edges'!$B145)&gt;=5,'[1]Outside Edges'!$P145="Yes"),"Yes","No")</f>
        <v>Yes</v>
      </c>
      <c r="HN146" s="269" t="str">
        <f>IF(AND((RIGHT($HN$3,2)-'[1]Miter Profiles'!$AC$223-'[1]Outside Edges'!$B145)&gt;=5,'[1]Outside Edges'!$P145="Yes"),"Yes","No")</f>
        <v>Yes</v>
      </c>
      <c r="HO146" s="283" t="str">
        <f>IF(AND((RIGHT($HO$3,2)-'[1]Miter Profiles'!$AC$224-'[1]Outside Edges'!$B145)&gt;=5,'[1]Outside Edges'!$P145="Yes"),"Yes","No")</f>
        <v>No</v>
      </c>
      <c r="HP146" s="283" t="str">
        <f>IF(AND((RIGHT($HP$3,2)-'[1]Miter Profiles'!$AC$225-'[1]Outside Edges'!$B145)&gt;=5,'[1]Outside Edges'!$P145="Yes"),"Yes","No")</f>
        <v>Yes</v>
      </c>
      <c r="HQ146" s="283" t="str">
        <f>IF(AND((RIGHT($HQ$3,3)-'[1]Miter Profiles'!$AC$226-'[1]Outside Edges'!$B145)&gt;=5,'[1]Outside Edges'!$P145="Yes"),"Yes","No")</f>
        <v>No</v>
      </c>
      <c r="HR146" s="283" t="str">
        <f>IF(AND((RIGHT($HR$3,2)-'[1]Miter Profiles'!$AC$227-'[1]Outside Edges'!$B145)&gt;=5,'[1]Outside Edges'!$P145="Yes"),"Yes","No")</f>
        <v>No</v>
      </c>
      <c r="HS146" s="269" t="str">
        <f>IF(AND((RIGHT($HS$3,2)-'[1]Miter Profiles'!$AC$228-'[1]Outside Edges'!$B145)&gt;=5,'[1]Outside Edges'!$P145="Yes"),"Yes","No")</f>
        <v>Yes</v>
      </c>
      <c r="HT146" s="269" t="str">
        <f>IF(AND((RIGHT($HT$3,2)-'[1]Miter Profiles'!$AC$229-'[1]Outside Edges'!$B145)&gt;=5,'[1]Outside Edges'!$P145="Yes"),"Yes","No")</f>
        <v>Yes</v>
      </c>
      <c r="HU146" s="269" t="str">
        <f>IF(AND((RIGHT($HU$3,2)-'[1]Miter Profiles'!$AC$230-'[1]Outside Edges'!$B145)&gt;=5,'[1]Outside Edges'!$P145="Yes"),"Yes","No")</f>
        <v>Yes</v>
      </c>
      <c r="HV146" s="283" t="str">
        <f>IF(AND((RIGHT($HV$3,2)-'[1]Miter Profiles'!$AC$231-'[1]Outside Edges'!$B145)&gt;=5,'[1]Outside Edges'!$P145="Yes"),"Yes","No")</f>
        <v>No</v>
      </c>
      <c r="HW146" s="283" t="str">
        <f>IF(AND((RIGHT($HW$3,2)-'[1]Miter Profiles'!$AC$232-'[1]Outside Edges'!$B145)&gt;=5,'[1]Outside Edges'!$P145="Yes"),"Yes","No")</f>
        <v>Yes</v>
      </c>
      <c r="HX146" s="283" t="str">
        <f>IF(AND((RIGHT($HX$3,2)-'[1]Miter Profiles'!$AC$233-'[1]Outside Edges'!$B145)&gt;=5,'[1]Outside Edges'!$P145="Yes"),"Yes","No")</f>
        <v>Yes</v>
      </c>
      <c r="HY146" s="269" t="str">
        <f>IF(AND((RIGHT($HY$3,2)-'[1]Miter Profiles'!$AC$234-'[1]Outside Edges'!$B145)&gt;=5,'[1]Outside Edges'!$P145="Yes"),"Yes","No")</f>
        <v>No</v>
      </c>
      <c r="HZ146" s="269" t="str">
        <f>IF(AND((RIGHT($HZ$3,2)-'[1]Miter Profiles'!$AC$235-'[1]Outside Edges'!$B145)&gt;=5,'[1]Outside Edges'!$P145="Yes"),"Yes","No")</f>
        <v>Yes</v>
      </c>
      <c r="IA146" s="269" t="str">
        <f>IF(AND((RIGHT($IA$3,2)-'[1]Miter Profiles'!$AC$236-'[1]Outside Edges'!$B145)&gt;=5,'[1]Outside Edges'!$P145="Yes"),"Yes","No")</f>
        <v>Yes</v>
      </c>
      <c r="IB146" s="283" t="str">
        <f>IF(AND((RIGHT($IB$3,2)-'[1]Miter Profiles'!$AC$237-'[1]Outside Edges'!$B145)&gt;=5,'[1]Outside Edges'!$P145="Yes"),"Yes","No")</f>
        <v>Yes</v>
      </c>
      <c r="IC146" s="283" t="str">
        <f>IF(AND((RIGHT($IC$3,2)-'[1]Miter Profiles'!$AC$238-'[1]Outside Edges'!$B145)&gt;=5,'[1]Outside Edges'!$P145="Yes"),"Yes","No")</f>
        <v>Yes</v>
      </c>
      <c r="ID146" s="283" t="str">
        <f>IF(AND((RIGHT($ID$3,2)-'[1]Miter Profiles'!$AC$239-'[1]Outside Edges'!$B145)&gt;=5,'[1]Outside Edges'!$P145="Yes"),"Yes","No")</f>
        <v>Yes</v>
      </c>
      <c r="IE146" s="269" t="str">
        <f>IF(AND((RIGHT($IE$3,2)-'[1]Miter Profiles'!$AC$240-'[1]Outside Edges'!$B145)&gt;=5,'[1]Outside Edges'!$P145="Yes"),"Yes","No")</f>
        <v>No</v>
      </c>
      <c r="IF146" s="269" t="str">
        <f>IF(AND((RIGHT($IF$3,2)-'[1]Miter Profiles'!$AC$241-'[1]Outside Edges'!$B145)&gt;=5,'[1]Outside Edges'!$P145="Yes"),"Yes","No")</f>
        <v>Yes</v>
      </c>
      <c r="IG146" s="269" t="str">
        <f>IF(AND((RIGHT($IG$3,2)-'[1]Miter Profiles'!$AC$242-'[1]Outside Edges'!$B145)&gt;=5,'[1]Outside Edges'!$P145="Yes"),"Yes","No")</f>
        <v>Yes</v>
      </c>
      <c r="IH146" s="283" t="str">
        <f>IF(AND((RIGHT($IH$3,2)-'[1]Miter Profiles'!$AC$243-'[1]Outside Edges'!$B145)&gt;=5,'[1]Outside Edges'!$P145="Yes"),"Yes","No")</f>
        <v>Yes</v>
      </c>
      <c r="II146" s="283" t="str">
        <f>IF(AND((RIGHT($II$3,2)-'[1]Miter Profiles'!$AC$244-'[1]Outside Edges'!$B145)&gt;=5,'[1]Outside Edges'!$P145="Yes"),"Yes","No")</f>
        <v>Yes</v>
      </c>
      <c r="IJ146" s="283" t="str">
        <f>IF(AND((RIGHT($IJ$3,2)-'[1]Miter Profiles'!$AC$245-'[1]Outside Edges'!$B145)&gt;=5,'[1]Outside Edges'!$P145="Yes"),"Yes","No")</f>
        <v>Yes</v>
      </c>
      <c r="IK146" s="269" t="str">
        <f>IF(AND((RIGHT($IK$3,2)-'[1]Miter Profiles'!$AC$246-'[1]Outside Edges'!$B145)&gt;=5,'[1]Outside Edges'!$P145="Yes"),"Yes","No")</f>
        <v>Yes</v>
      </c>
      <c r="IL146" s="269" t="str">
        <f>IF(AND((RIGHT($IL$3,2)-'[1]Miter Profiles'!$AC$247-'[1]Outside Edges'!$B145)&gt;=5,'[1]Outside Edges'!$P145="Yes"),"Yes","No")</f>
        <v>Yes</v>
      </c>
      <c r="IM146" s="269" t="str">
        <f>IF(AND((RIGHT($IM$3,2)-'[1]Miter Profiles'!$AC$248-'[1]Outside Edges'!$B145)&gt;=5,'[1]Outside Edges'!$P145="Yes"),"Yes","No")</f>
        <v>Yes</v>
      </c>
      <c r="IN146" s="283" t="str">
        <f>IF(AND((RIGHT($IN$3,2)-'[1]Miter Profiles'!$AC$249-'[1]Outside Edges'!$B145)&gt;=5,'[1]Outside Edges'!$P145="Yes"),"Yes","No")</f>
        <v>No</v>
      </c>
      <c r="IO146" s="283" t="str">
        <f>IF(AND((RIGHT($IO$3,2)-'[1]Miter Profiles'!$AC$250-'[1]Outside Edges'!$B145)&gt;=5,'[1]Outside Edges'!$P145="Yes"),"Yes","No")</f>
        <v>Yes</v>
      </c>
      <c r="IP146" s="283" t="str">
        <f>IF(AND((RIGHT($IP$3,2)-'[1]Miter Profiles'!$AC$251-'[1]Outside Edges'!$B145)&gt;=5,'[1]Outside Edges'!$P145="Yes"),"Yes","No")</f>
        <v>Yes</v>
      </c>
      <c r="IQ146" s="269" t="str">
        <f>IF(AND((RIGHT($IQ$3,2)-'[1]Miter Profiles'!$AC$252-'[1]Outside Edges'!$B145)&gt;=5,'[1]Outside Edges'!$P145="Yes"),"Yes","No")</f>
        <v>No</v>
      </c>
      <c r="IR146" s="269" t="str">
        <f>IF(AND((RIGHT($IR$3,2)-'[1]Miter Profiles'!$AC$253-'[1]Outside Edges'!$B145)&gt;=5,'[1]Outside Edges'!$P145="Yes"),"Yes","No")</f>
        <v>Yes</v>
      </c>
      <c r="IS146" s="269" t="str">
        <f>IF(AND((RIGHT($IS$3,2)-'[1]Miter Profiles'!$AC$254-'[1]Outside Edges'!$B145)&gt;=5,'[1]Outside Edges'!$P145="Yes"),"Yes","No")</f>
        <v>Yes</v>
      </c>
      <c r="IT146" s="283" t="str">
        <f>IF(AND((RIGHT($IT$3,2)-'[1]Miter Profiles'!$AC$255-'[1]Outside Edges'!$B145)&gt;=5,'[1]Outside Edges'!$P145="Yes"),"Yes","No")</f>
        <v>No</v>
      </c>
      <c r="IU146" s="283" t="str">
        <f>IF(AND((RIGHT($IU$3,2)-'[1]Miter Profiles'!$AC$256-'[1]Outside Edges'!$B145)&gt;=5,'[1]Outside Edges'!$P145="Yes"),"Yes","No")</f>
        <v>Yes</v>
      </c>
      <c r="IV146" s="283" t="str">
        <f>IF(AND((RIGHT($IV$3,2)-'[1]Miter Profiles'!$AC$257-'[1]Outside Edges'!$B145)&gt;=5,'[1]Outside Edges'!$P145="Yes"),"Yes","No")</f>
        <v>Yes</v>
      </c>
      <c r="IW146" s="269" t="str">
        <f>IF(AND((RIGHT($IW$3,2)-'[1]Miter Profiles'!$AC$258-'[1]Outside Edges'!$B145)&gt;=5,'[1]Outside Edges'!$P145="Yes"),"Yes","No")</f>
        <v>Yes</v>
      </c>
      <c r="IX146" s="269" t="str">
        <f>IF(AND((RIGHT($IX$3,2)-'[1]Miter Profiles'!$AC$259-'[1]Outside Edges'!$B145)&gt;=5,'[1]Outside Edges'!$P145="Yes"),"Yes","No")</f>
        <v>Yes</v>
      </c>
      <c r="IY146" s="269" t="str">
        <f>IF(AND((RIGHT($IY$3,2)-'[1]Miter Profiles'!$AC$260-'[1]Outside Edges'!$B145)&gt;=5,'[1]Outside Edges'!$P145="Yes"),"Yes","No")</f>
        <v>Yes</v>
      </c>
      <c r="IZ146" s="283" t="str">
        <f>IF(AND((RIGHT($IZ$3,2)-'[1]Miter Profiles'!$AC$261-'[1]Outside Edges'!$B145)&gt;=5,'[1]Outside Edges'!$P145="Yes"),"Yes","No")</f>
        <v>No</v>
      </c>
      <c r="JA146" s="283" t="str">
        <f>IF(AND((RIGHT($JA$3,2)-'[1]Miter Profiles'!$AC$262-'[1]Outside Edges'!$B145)&gt;=5,'[1]Outside Edges'!$P145="Yes"),"Yes","No")</f>
        <v>Yes</v>
      </c>
      <c r="JB146" s="283" t="str">
        <f>IF(AND((RIGHT($JB$3,2)-'[1]Miter Profiles'!$AC$263-'[1]Outside Edges'!$B145)&gt;=5,'[1]Outside Edges'!$P145="Yes"),"Yes","No")</f>
        <v>Yes</v>
      </c>
      <c r="JC146" s="269" t="str">
        <f>IF(AND((RIGHT($JC$3,2)-'[1]Miter Profiles'!$AC$264-'[1]Outside Edges'!$B145)&gt;=5,'[1]Outside Edges'!$P145="Yes"),"Yes","No")</f>
        <v>Yes</v>
      </c>
      <c r="JD146" s="269" t="str">
        <f>IF(AND((RIGHT($JD$3,2)-'[1]Miter Profiles'!$AC$265-'[1]Outside Edges'!$B145)&gt;=5,'[1]Outside Edges'!$P145="Yes"),"Yes","No")</f>
        <v>Yes</v>
      </c>
      <c r="JE146" s="269" t="str">
        <f>IF(AND((RIGHT($JE$3,2)-'[1]Miter Profiles'!$AC$266-'[1]Outside Edges'!$B145)&gt;=5,'[1]Outside Edges'!$P145="Yes"),"Yes","No")</f>
        <v>Yes</v>
      </c>
      <c r="JF146" s="283" t="str">
        <f>IF(AND((RIGHT($JF$3,2)-'[1]Miter Profiles'!$AC$267-'[1]Outside Edges'!$B145)&gt;=5,'[1]Outside Edges'!$P145="Yes"),"Yes","No")</f>
        <v>No</v>
      </c>
      <c r="JG146" s="283" t="str">
        <f>IF(AND((RIGHT($JG$3,2)-'[1]Miter Profiles'!$AC$268-'[1]Outside Edges'!$B145)&gt;=5,'[1]Outside Edges'!$P145="Yes"),"Yes","No")</f>
        <v>Yes</v>
      </c>
      <c r="JH146" s="283" t="str">
        <f>IF(AND((RIGHT($JH$3,2)-'[1]Miter Profiles'!$AC$269-'[1]Outside Edges'!$B145)&gt;=5,'[1]Outside Edges'!$P145="Yes"),"Yes","No")</f>
        <v>Yes</v>
      </c>
      <c r="JI146" s="269" t="str">
        <f>IF(AND((RIGHT($JI$3,2)-'[1]Miter Profiles'!$AC$270-'[1]Outside Edges'!$B145)&gt;=5,'[1]Outside Edges'!$P145="Yes"),"Yes","No")</f>
        <v>Yes</v>
      </c>
      <c r="JJ146" s="269" t="str">
        <f>IF(AND((RIGHT($JJ$3,2)-'[1]Miter Profiles'!$AC$271-'[1]Outside Edges'!$B145)&gt;=5,'[1]Outside Edges'!$P145="Yes"),"Yes","No")</f>
        <v>Yes</v>
      </c>
      <c r="JK146" s="269" t="str">
        <f>IF(AND((RIGHT($JK$3,2)-'[1]Miter Profiles'!$AC$272-'[1]Outside Edges'!$B145)&gt;=5,'[1]Outside Edges'!$P145="Yes"),"Yes","No")</f>
        <v>Yes</v>
      </c>
      <c r="JL146" s="283" t="str">
        <f>IF(AND((RIGHT($JL$3,2)-'[1]Miter Profiles'!$AC$273-'[1]Outside Edges'!$B145)&gt;=5,'[1]Outside Edges'!$P145="Yes"),"Yes","No")</f>
        <v>Yes</v>
      </c>
      <c r="JM146" s="283" t="str">
        <f>IF(AND((RIGHT($JM$3,2)-'[1]Miter Profiles'!$AC$274-'[1]Outside Edges'!$B145)&gt;=5,'[1]Outside Edges'!$P145="Yes"),"Yes","No")</f>
        <v>Yes</v>
      </c>
      <c r="JN146" s="283" t="str">
        <f>IF(AND((RIGHT($JN$3,2)-'[1]Miter Profiles'!$AC$275-'[1]Outside Edges'!$B145)&gt;=5,'[1]Outside Edges'!$P145="Yes"),"Yes","No")</f>
        <v>Yes</v>
      </c>
      <c r="JO146" s="269" t="str">
        <f>IF(AND((RIGHT($JO$3,2)-'[1]Miter Profiles'!$AC$276-'[1]Outside Edges'!$B145)&gt;=5,'[1]Outside Edges'!$P145="Yes"),"Yes","No")</f>
        <v>Yes</v>
      </c>
      <c r="JP146" s="269" t="str">
        <f>IF(AND((RIGHT($JP$3,2)-'[1]Miter Profiles'!$AC$277-'[1]Outside Edges'!$B145)&gt;=5,'[1]Outside Edges'!$P145="Yes"),"Yes","No")</f>
        <v>Yes</v>
      </c>
      <c r="JQ146" s="269" t="str">
        <f>IF(AND((RIGHT($JQ$3,2)-'[1]Miter Profiles'!$AC$278-'[1]Outside Edges'!$B145)&gt;=5,'[1]Outside Edges'!$P145="Yes"),"Yes","No")</f>
        <v>Yes</v>
      </c>
      <c r="JR146" s="283" t="str">
        <f>IF(AND((RIGHT($JR$3,2)-'[1]Miter Profiles'!$AC$279-'[1]Outside Edges'!$B145)&gt;=5,'[1]Outside Edges'!$P145="Yes"),"Yes","No")</f>
        <v>No</v>
      </c>
      <c r="JS146" s="283" t="str">
        <f>IF(AND((RIGHT($JS$3,2)-'[1]Miter Profiles'!$AC$280-'[1]Outside Edges'!$B145)&gt;=5,'[1]Outside Edges'!$P145="Yes"),"Yes","No")</f>
        <v>No</v>
      </c>
      <c r="JT146" s="283" t="str">
        <f>IF(AND((RIGHT($JT$3,2)-'[1]Miter Profiles'!$AC$281-'[1]Outside Edges'!$B145)&gt;=5,'[1]Outside Edges'!$P145="Yes"),"Yes","No")</f>
        <v>Yes</v>
      </c>
      <c r="JU146" s="269" t="str">
        <f>IF(AND((RIGHT($JU$3,2)-'[1]Miter Profiles'!$AC$282-'[1]Outside Edges'!$B145)&gt;=5,'[1]Outside Edges'!$P145="Yes"),"Yes","No")</f>
        <v>No</v>
      </c>
      <c r="JV146" s="269" t="str">
        <f>IF(AND((RIGHT($JV$3,2)-'[1]Miter Profiles'!$AC$283-'[1]Outside Edges'!$B145)&gt;=5,'[1]Outside Edges'!$P145="Yes"),"Yes","No")</f>
        <v>No</v>
      </c>
      <c r="JW146" s="269" t="str">
        <f>IF(AND((RIGHT($JW$3,2)-'[1]Miter Profiles'!$AC$284-'[1]Outside Edges'!$B145)&gt;=5,'[1]Outside Edges'!$P145="Yes"),"Yes","No")</f>
        <v>Yes</v>
      </c>
      <c r="JX146" s="283" t="str">
        <f>IF(AND((RIGHT($JX$3,2)-'[1]Miter Profiles'!$AC$285-'[1]Outside Edges'!$B145)&gt;=5,'[1]Outside Edges'!$P145="Yes"),"Yes","No")</f>
        <v>Yes</v>
      </c>
      <c r="JY146" s="283" t="str">
        <f>IF(AND((RIGHT($JY$3,2)-'[1]Miter Profiles'!$AC$286-'[1]Outside Edges'!$B145)&gt;=5,'[1]Outside Edges'!$P145="Yes"),"Yes","No")</f>
        <v>Yes</v>
      </c>
      <c r="JZ146" s="283" t="str">
        <f>IF(AND((RIGHT($JZ$3,2)-'[1]Miter Profiles'!$AC$287-'[1]Outside Edges'!$B145)&gt;=5,'[1]Outside Edges'!$P145="Yes"),"Yes","No")</f>
        <v>Yes</v>
      </c>
      <c r="KA146" s="269" t="str">
        <f>IF(AND((RIGHT($KA$3,2)-'[1]Miter Profiles'!$AC$288-'[1]Outside Edges'!$B145)&gt;=5,'[1]Outside Edges'!$P145="Yes"),"Yes","No")</f>
        <v>Yes</v>
      </c>
      <c r="KB146" s="269" t="str">
        <f>IF(AND((RIGHT($KB$3,2)-'[1]Miter Profiles'!$AC$289-'[1]Outside Edges'!$B145)&gt;=5,'[1]Outside Edges'!$P145="Yes"),"Yes","No")</f>
        <v>Yes</v>
      </c>
      <c r="KC146" s="269" t="str">
        <f>IF(AND((RIGHT($KC$3,2)-'[1]Miter Profiles'!$AC$290-'[1]Outside Edges'!$B145)&gt;=5,'[1]Outside Edges'!$P145="Yes"),"Yes","No")</f>
        <v>Yes</v>
      </c>
      <c r="KD146" s="283" t="str">
        <f>IF(AND((RIGHT($KD$3,2)-'[1]Miter Profiles'!$AC$291-'[1]Outside Edges'!$B145)&gt;=5,'[1]Outside Edges'!$P145="Yes"),"Yes","No")</f>
        <v>No</v>
      </c>
      <c r="KE146" s="283" t="str">
        <f>IF(AND((RIGHT($KE$3,2)-'[1]Miter Profiles'!$AC$292-'[1]Outside Edges'!$B145)&gt;=5,'[1]Outside Edges'!$P145="Yes"),"Yes","No")</f>
        <v>Yes</v>
      </c>
      <c r="KF146" s="283" t="str">
        <f>IF(AND((RIGHT($KF$3,2)-'[1]Miter Profiles'!$AC$293-'[1]Outside Edges'!$B145)&gt;=5,'[1]Outside Edges'!$P145="Yes"),"Yes","No")</f>
        <v>Yes</v>
      </c>
      <c r="KG146" s="269" t="str">
        <f>IF(AND((RIGHT($KG$3,2)-'[1]Miter Profiles'!$AC$294-'[1]Outside Edges'!$B145)&gt;=5,'[1]Outside Edges'!$P145="Yes"),"Yes","No")</f>
        <v>Yes</v>
      </c>
      <c r="KH146" s="269" t="str">
        <f>IF(AND((RIGHT($KH$3,2)-'[1]Miter Profiles'!$AC$295-'[1]Outside Edges'!$B145)&gt;=5,'[1]Outside Edges'!$P145="Yes"),"Yes","No")</f>
        <v>Yes</v>
      </c>
      <c r="KI146" s="269" t="str">
        <f>IF(AND((RIGHT($KI$3,2)-'[1]Miter Profiles'!$AC$296-'[1]Outside Edges'!$B145)&gt;=5,'[1]Outside Edges'!$P145="Yes"),"Yes","No")</f>
        <v>Yes</v>
      </c>
      <c r="KJ146" s="283" t="str">
        <f>IF(AND((RIGHT($KJ$3,2)-'[1]Miter Profiles'!$AC$297-'[1]Outside Edges'!$B145)&gt;=5,'[1]Outside Edges'!$P145="Yes"),"Yes","No")</f>
        <v>Yes</v>
      </c>
      <c r="KK146" s="283" t="str">
        <f>IF(AND((RIGHT($KK$3,2)-'[1]Miter Profiles'!$AC$298-'[1]Outside Edges'!$B145)&gt;=5,'[1]Outside Edges'!$P145="Yes"),"Yes","No")</f>
        <v>Yes</v>
      </c>
      <c r="KL146" s="283" t="str">
        <f>IF(AND((RIGHT($KL$3,2)-'[1]Miter Profiles'!$AC$299-'[1]Outside Edges'!$B145)&gt;=5,'[1]Outside Edges'!$P145="Yes"),"Yes","No")</f>
        <v>Yes</v>
      </c>
      <c r="KM146" s="269" t="str">
        <f>IF(AND((RIGHT($KM$3,2)-'[1]Miter Profiles'!$AC$300-'[1]Outside Edges'!$B145)&gt;=5,'[1]Outside Edges'!$P145="Yes"),"Yes","No")</f>
        <v>Yes</v>
      </c>
      <c r="KN146" s="269" t="str">
        <f>IF(AND((RIGHT($KN$3,2)-'[1]Miter Profiles'!$AC$301-'[1]Outside Edges'!$B145)&gt;=5,'[1]Outside Edges'!$P145="Yes"),"Yes","No")</f>
        <v>Yes</v>
      </c>
      <c r="KO146" s="269" t="str">
        <f>IF(AND((RIGHT($KO$3,2)-'[1]Miter Profiles'!$AC$302-'[1]Outside Edges'!$B145)&gt;=5,'[1]Outside Edges'!$P145="Yes"),"Yes","No")</f>
        <v>Yes</v>
      </c>
      <c r="KP146" s="283" t="str">
        <f>IF(AND((RIGHT($KP$3,2)-'[1]Miter Profiles'!$AC$303-'[1]Outside Edges'!$B145)&gt;=5,'[1]Outside Edges'!$P145="Yes"),"Yes","No")</f>
        <v>Yes</v>
      </c>
      <c r="KQ146" s="283" t="str">
        <f>IF(AND((RIGHT($KQ$3,2)-'[1]Miter Profiles'!$AC$304-'[1]Outside Edges'!$B145)&gt;=5,'[1]Outside Edges'!$P145="Yes"),"Yes","No")</f>
        <v>Yes</v>
      </c>
      <c r="KR146" s="283" t="str">
        <f>IF(AND((RIGHT($KR$3,2)-'[1]Miter Profiles'!$AC$305-'[1]Outside Edges'!$B145)&gt;=5,'[1]Outside Edges'!$P145="Yes"),"Yes","No")</f>
        <v>Yes</v>
      </c>
      <c r="KS146" s="269" t="str">
        <f>IF(AND((RIGHT($KS$3,2)-'[1]Miter Profiles'!$AC$306-'[1]Outside Edges'!$B145)&gt;=5,'[1]Outside Edges'!$P145="Yes"),"Yes","No")</f>
        <v>Yes</v>
      </c>
      <c r="KT146" s="269" t="str">
        <f>IF(AND((RIGHT($KT$3,2)-'[1]Miter Profiles'!$AC$307-'[1]Outside Edges'!$B145)&gt;=5,'[1]Outside Edges'!$P145="Yes"),"Yes","No")</f>
        <v>Yes</v>
      </c>
      <c r="KU146" s="269" t="str">
        <f>IF(AND((RIGHT($KU$3,2)-'[1]Miter Profiles'!$AC$308-'[1]Outside Edges'!$B145)&gt;=5,'[1]Outside Edges'!$P145="Yes"),"Yes","No")</f>
        <v>Yes</v>
      </c>
      <c r="KV146" s="283" t="str">
        <f>IF(AND((RIGHT($KV$3,2)-'[1]Miter Profiles'!$AC$309-'[1]Outside Edges'!$B145)&gt;=5,'[1]Outside Edges'!$P145="Yes"),"Yes","No")</f>
        <v>No</v>
      </c>
      <c r="KW146" s="283" t="str">
        <f>IF(AND((RIGHT($KW$3,2)-'[1]Miter Profiles'!$AC$310-'[1]Outside Edges'!$B145)&gt;=5,'[1]Outside Edges'!$P145="Yes"),"Yes","No")</f>
        <v>Yes</v>
      </c>
      <c r="KX146" s="283" t="str">
        <f>IF(AND((RIGHT($KX$3,2)-'[1]Miter Profiles'!$AC$311-'[1]Outside Edges'!$B145)&gt;=5,'[1]Outside Edges'!$P145="Yes"),"Yes","No")</f>
        <v>Yes</v>
      </c>
      <c r="KY146" s="269" t="str">
        <f>IF(AND((RIGHT($KY$3,2)-'[1]Miter Profiles'!$AC$312-'[1]Outside Edges'!$B145)&gt;=5,'[1]Outside Edges'!$P145="Yes"),"Yes","No")</f>
        <v>No</v>
      </c>
      <c r="KZ146" s="269" t="str">
        <f>IF(AND((RIGHT($KZ$3,2)-'[1]Miter Profiles'!$AC$313-'[1]Outside Edges'!$B145)&gt;=5,'[1]Outside Edges'!$P145="Yes"),"Yes","No")</f>
        <v>Yes</v>
      </c>
      <c r="LA146" s="269" t="str">
        <f>IF(AND((RIGHT($LA$3,2)-'[1]Miter Profiles'!$AC$314-'[1]Outside Edges'!$B145)&gt;=5,'[1]Outside Edges'!$P145="Yes"),"Yes","No")</f>
        <v>Yes</v>
      </c>
      <c r="LB146" s="283" t="str">
        <f>IF(AND((RIGHT($LB$3,2)-'[1]Miter Profiles'!$AC$315-'[1]Outside Edges'!$B145)&gt;=5,'[1]Outside Edges'!$P145="Yes"),"Yes","No")</f>
        <v>No</v>
      </c>
      <c r="LC146" s="283" t="str">
        <f>IF(AND((RIGHT($LC$3,2)-'[1]Miter Profiles'!$AC$316-'[1]Outside Edges'!$B145)&gt;=5,'[1]Outside Edges'!$P145="Yes"),"Yes","No")</f>
        <v>No</v>
      </c>
      <c r="LD146" s="283" t="str">
        <f>IF(AND((RIGHT($LD$3,2)-'[1]Miter Profiles'!$AC$317-'[1]Outside Edges'!$B145)&gt;=5,'[1]Outside Edges'!$P145="Yes"),"Yes","No")</f>
        <v>No</v>
      </c>
      <c r="LE146" s="283" t="str">
        <f>IF(AND((RIGHT($LE$3,2)-'[1]Miter Profiles'!$AC$318-'[1]Outside Edges'!$B145)&gt;=5,'[1]Outside Edges'!$P145="Yes"),"Yes","No")</f>
        <v>No</v>
      </c>
      <c r="LF146" s="269" t="str">
        <f>IF(AND((RIGHT($LF$3,2)-'[1]Miter Profiles'!$AC$319-'[1]Outside Edges'!$B145)&gt;=5,'[1]Outside Edges'!$P145="Yes"),"Yes","No")</f>
        <v>No</v>
      </c>
      <c r="LG146" s="269" t="str">
        <f>IF(AND((RIGHT($LG$3,2)-'[1]Miter Profiles'!$AC$320-'[1]Outside Edges'!$B145)&gt;=5,'[1]Outside Edges'!$P145="Yes"),"Yes","No")</f>
        <v>No</v>
      </c>
      <c r="LH146" s="269" t="str">
        <f>IF(AND((RIGHT($LH$3,2)-'[1]Miter Profiles'!$AC$321-'[1]Outside Edges'!$B145)&gt;=5,'[1]Outside Edges'!$P145="Yes"),"Yes","No")</f>
        <v>No</v>
      </c>
      <c r="LI146" s="269" t="str">
        <f>IF(AND((RIGHT($LI$3,2)-'[1]Miter Profiles'!$AC$322-'[1]Outside Edges'!$B145)&gt;=5,'[1]Outside Edges'!$P145="Yes"),"Yes","No")</f>
        <v>No</v>
      </c>
      <c r="LJ146" s="283" t="str">
        <f>IF(AND((RIGHT($LJ$3,2)-'[1]Miter Profiles'!$AC$323-'[1]Outside Edges'!$B145)&gt;=5,'[1]Outside Edges'!$P145="Yes"),"Yes","No")</f>
        <v>No</v>
      </c>
      <c r="LK146" s="283" t="str">
        <f>IF(AND((RIGHT($LK$3,2)-'[1]Miter Profiles'!$AC$324-'[1]Outside Edges'!$B145)&gt;=5,'[1]Outside Edges'!$P145="Yes"),"Yes","No")</f>
        <v>Yes</v>
      </c>
      <c r="LL146" s="283" t="str">
        <f>IF(AND((RIGHT($LL$3,2)-'[1]Miter Profiles'!$AC$325-'[1]Outside Edges'!$B145)&gt;=5,'[1]Outside Edges'!$P145="Yes"),"Yes","No")</f>
        <v>Yes</v>
      </c>
      <c r="LM146" s="269" t="str">
        <f>IF(AND((RIGHT($LM$3,2)-'[1]Miter Profiles'!$AC$326-'[1]Outside Edges'!$B145)&gt;=5,'[1]Outside Edges'!$P145="Yes"),"Yes","No")</f>
        <v>Yes</v>
      </c>
      <c r="LN146" s="269" t="str">
        <f>IF(AND((RIGHT($LN$3,2)-'[1]Miter Profiles'!$AC$327-'[1]Outside Edges'!$B145)&gt;=5,'[1]Outside Edges'!$P145="Yes"),"Yes","No")</f>
        <v>Yes</v>
      </c>
      <c r="LO146" s="269" t="str">
        <f>IF(AND((RIGHT($LO$3,2)-'[1]Miter Profiles'!$AC$328-'[1]Outside Edges'!$B145)&gt;=5,'[1]Outside Edges'!$P145="Yes"),"Yes","No")</f>
        <v>Yes</v>
      </c>
      <c r="LP146" s="283" t="str">
        <f>IF(AND((RIGHT($LP$3,2)-'[1]Miter Profiles'!$AC$329-'[1]Outside Edges'!$B145)&gt;=5,'[1]Outside Edges'!$P145="Yes"),"Yes","No")</f>
        <v>No</v>
      </c>
      <c r="LQ146" s="283" t="str">
        <f>IF(AND((RIGHT($LQ$3,2)-'[1]Miter Profiles'!$AC$330-'[1]Outside Edges'!$B145)&gt;=5,'[1]Outside Edges'!$P145="Yes"),"Yes","No")</f>
        <v>Yes</v>
      </c>
      <c r="LR146" s="283" t="str">
        <f>IF(AND((RIGHT($LR$3,2)-'[1]Miter Profiles'!$AC$331-'[1]Outside Edges'!$B145)&gt;=5,'[1]Outside Edges'!$P145="Yes"),"Yes","No")</f>
        <v>Yes</v>
      </c>
      <c r="LS146" s="269" t="str">
        <f>IF(AND((RIGHT($LS$3,2)-'[1]Miter Profiles'!$AC$332-'[1]Outside Edges'!$B145)&gt;=5,'[1]Outside Edges'!$P145="Yes"),"Yes","No")</f>
        <v>No</v>
      </c>
      <c r="LT146" s="269" t="str">
        <f>IF(AND((RIGHT($LT$3,2)-'[1]Miter Profiles'!$AC$333-'[1]Outside Edges'!$B145)&gt;=5,'[1]Outside Edges'!$P145="Yes"),"Yes","No")</f>
        <v>Yes</v>
      </c>
      <c r="LU146" s="269" t="str">
        <f>IF(AND((RIGHT($LU$3,2)-'[1]Miter Profiles'!$AC$334-'[1]Outside Edges'!$B145)&gt;=5,'[1]Outside Edges'!$P145="Yes"),"Yes","No")</f>
        <v>Yes</v>
      </c>
      <c r="LV146" s="283" t="str">
        <f>IF(AND((RIGHT($LV$3,2)-'[1]Miter Profiles'!$AC$335-'[1]Outside Edges'!$B145)&gt;=5,'[1]Outside Edges'!$P145="Yes"),"Yes","No")</f>
        <v>No</v>
      </c>
      <c r="LW146" s="283" t="str">
        <f>IF(AND((RIGHT($LW$3,2)-'[1]Miter Profiles'!$AC$336-'[1]Outside Edges'!$B145)&gt;=5,'[1]Outside Edges'!$P145="Yes"),"Yes","No")</f>
        <v>Yes</v>
      </c>
      <c r="LX146" s="283" t="str">
        <f>IF(AND((RIGHT($LX$3,2)-'[1]Miter Profiles'!$AC$337-'[1]Outside Edges'!$B145)&gt;=5,'[1]Outside Edges'!$P145="Yes"),"Yes","No")</f>
        <v>Yes</v>
      </c>
      <c r="LY146" s="269" t="str">
        <f>IF(AND((RIGHT($LY$3,2)-'[1]Miter Profiles'!$AC$338-'[1]Outside Edges'!$B145)&gt;=5,'[1]Outside Edges'!$P145="Yes"),"Yes","No")</f>
        <v>No</v>
      </c>
      <c r="LZ146" s="269" t="str">
        <f>IF(AND((RIGHT($LZ$3,2)-'[1]Miter Profiles'!$AC$339-'[1]Outside Edges'!$B145)&gt;=5,'[1]Outside Edges'!$P145="Yes"),"Yes","No")</f>
        <v>Yes</v>
      </c>
      <c r="MA146" s="269" t="str">
        <f>IF(AND((RIGHT($MA$3,2)-'[1]Miter Profiles'!$AC$340-'[1]Outside Edges'!$B145)&gt;=5,'[1]Outside Edges'!$P145="Yes"),"Yes","No")</f>
        <v>Yes</v>
      </c>
      <c r="MB146" s="283" t="str">
        <f>IF(AND((RIGHT($MB$3,2)-'[1]Miter Profiles'!$AC$341-'[1]Outside Edges'!$B145)&gt;=5,'[1]Outside Edges'!$P145="Yes"),"Yes","No")</f>
        <v>No</v>
      </c>
      <c r="MC146" s="283" t="str">
        <f>IF(AND((RIGHT($MC$3,2)-'[1]Miter Profiles'!$AC$342-'[1]Outside Edges'!$B145)&gt;=5,'[1]Outside Edges'!$P145="Yes"),"Yes","No")</f>
        <v>Yes</v>
      </c>
      <c r="MD146" s="283" t="str">
        <f>IF(AND((RIGHT($MD$3,2)-'[1]Miter Profiles'!$AC$343-'[1]Outside Edges'!$B145)&gt;=5,'[1]Outside Edges'!$P145="Yes"),"Yes","No")</f>
        <v>Yes</v>
      </c>
      <c r="ME146" s="269" t="str">
        <f>IF(AND((RIGHT($ME$3,2)-'[1]Miter Profiles'!$AC$344-'[1]Outside Edges'!$B145)&gt;=5,'[1]Outside Edges'!$P145="Yes"),"Yes","No")</f>
        <v>Yes</v>
      </c>
      <c r="MF146" s="269" t="str">
        <f>IF(AND((RIGHT($MF$3,2)-'[1]Miter Profiles'!$AC$345-'[1]Outside Edges'!$B145)&gt;=5,'[1]Outside Edges'!$P145="Yes"),"Yes","No")</f>
        <v>Yes</v>
      </c>
      <c r="MG146" s="269" t="str">
        <f>IF(AND((RIGHT($MG$3,2)-'[1]Miter Profiles'!$AC$346-'[1]Outside Edges'!$B145)&gt;=5,'[1]Outside Edges'!$P145="Yes"),"Yes","No")</f>
        <v>Yes</v>
      </c>
      <c r="MH146" s="283" t="str">
        <f>IF(AND((RIGHT($MH$3,2)-'[1]Miter Profiles'!$AC$347-'[1]Outside Edges'!$B145)&gt;=5,'[1]Outside Edges'!$P145="Yes"),"Yes","No")</f>
        <v>Yes</v>
      </c>
      <c r="MI146" s="283" t="str">
        <f>IF(AND((RIGHT($MI$3,2)-'[1]Miter Profiles'!$AC$348-'[1]Outside Edges'!$B145)&gt;=5,'[1]Outside Edges'!$P145="Yes"),"Yes","No")</f>
        <v>Yes</v>
      </c>
      <c r="MJ146" s="283" t="str">
        <f>IF(AND((RIGHT($MJ$3,2)-'[1]Miter Profiles'!$AC$349-'[1]Outside Edges'!$B145)&gt;=5,'[1]Outside Edges'!$P145="Yes"),"Yes","No")</f>
        <v>Yes</v>
      </c>
      <c r="MK146" s="269" t="str">
        <f>IF(AND((RIGHT($MK$3,2)-'[1]Miter Profiles'!$AC$350-'[1]Outside Edges'!$B145)&gt;=5,'[1]Outside Edges'!$P145="Yes"),"Yes","No")</f>
        <v>Yes</v>
      </c>
      <c r="ML146" s="269" t="str">
        <f>IF(AND((RIGHT($ML$3,2)-'[1]Miter Profiles'!$AC$351-'[1]Outside Edges'!$B145)&gt;=5,'[1]Outside Edges'!$P145="Yes"),"Yes","No")</f>
        <v>Yes</v>
      </c>
      <c r="MM146" s="269" t="str">
        <f>IF(AND((RIGHT($MM$3,2)-'[1]Miter Profiles'!$AC$352-'[1]Outside Edges'!$B145)&gt;=5,'[1]Outside Edges'!$P145="Yes"),"Yes","No")</f>
        <v>Yes</v>
      </c>
      <c r="MN146" s="283" t="str">
        <f>IF(AND((RIGHT($MK$3,2)-'[1]Miter Profiles'!$AC$350-'[1]Outside Edges'!$B145)&gt;=5,'[1]Outside Edges'!$P145="Yes"),"Yes","No")</f>
        <v>Yes</v>
      </c>
      <c r="MO146" s="283" t="str">
        <f>IF(AND((RIGHT($ML$3,2)-'[1]Miter Profiles'!$AC$351-'[1]Outside Edges'!$B145)&gt;=5,'[1]Outside Edges'!$P145="Yes"),"Yes","No")</f>
        <v>Yes</v>
      </c>
      <c r="MP146" s="283" t="str">
        <f>IF(AND((RIGHT($MM$3,2)-'[1]Miter Profiles'!$AC$352-'[1]Outside Edges'!$B145)&gt;=5,'[1]Outside Edges'!$P145="Yes"),"Yes","No")</f>
        <v>Yes</v>
      </c>
    </row>
    <row r="147" spans="1:354" ht="16.5" thickBot="1" x14ac:dyDescent="0.3">
      <c r="A147" s="8" t="str">
        <f>IF('[1]Outside Edges'!$A146&lt;&gt;"",'[1]Outside Edges'!$A146,"")</f>
        <v>D144</v>
      </c>
      <c r="B147" s="10" t="str">
        <f>IF(AND((RIGHT($B$3,2)-'[1]Miter Profiles'!$AC$3-'[1]Outside Edges'!$B146)&gt;=5,'[1]Outside Edges'!$P146="Yes"),"Yes","No")</f>
        <v>No</v>
      </c>
      <c r="C147" s="10" t="str">
        <f>IF(AND((RIGHT($C$3,2)-'[1]Miter Profiles'!$AC$4-'[1]Outside Edges'!$B146)&gt;=5,'[1]Outside Edges'!$P146="Yes"),"Yes","No")</f>
        <v>No</v>
      </c>
      <c r="D147" s="85" t="str">
        <f>IF(AND((RIGHT($D$3,2)-'[1]Miter Profiles'!$AC$5-'[1]Outside Edges'!$B146)&gt;=5,'[1]Outside Edges'!$P146="Yes"),"Yes","No")</f>
        <v>No</v>
      </c>
      <c r="E147" s="86" t="str">
        <f>IF(AND((RIGHT($E$3,2)-'[1]Miter Profiles'!$AC$6-'[1]Outside Edges'!$B146)&gt;=5,'[1]Outside Edges'!$P146="Yes"),"Yes","No")</f>
        <v>No</v>
      </c>
      <c r="F147" s="11" t="str">
        <f>IF(AND((RIGHT($F$3,2)-'[1]Miter Profiles'!$AC$7-'[1]Outside Edges'!$B146)&gt;=5,'[1]Outside Edges'!$P146="Yes"),"Yes","No")</f>
        <v>No</v>
      </c>
      <c r="G147" s="87" t="str">
        <f>IF(AND((RIGHT($G$3,2)-'[1]Miter Profiles'!$AC$8-'[1]Outside Edges'!$B146)&gt;=5,'[1]Outside Edges'!$P146="Yes"),"Yes","No")</f>
        <v>No</v>
      </c>
      <c r="H147" s="10" t="str">
        <f>IF(AND((RIGHT($H$3,2)-'[1]Miter Profiles'!$AC$9-'[1]Outside Edges'!$B146)&gt;=5,'[1]Outside Edges'!$P146="Yes"),"Yes","No")</f>
        <v>No</v>
      </c>
      <c r="I147" s="10" t="str">
        <f>IF(AND((RIGHT($I$3,2)-'[1]Miter Profiles'!$AC$10-'[1]Outside Edges'!$B146)&gt;=5,'[1]Outside Edges'!$P146="Yes"),"Yes","No")</f>
        <v>No</v>
      </c>
      <c r="J147" s="85" t="str">
        <f>IF(AND((RIGHT($J$3,2)-'[1]Miter Profiles'!$AC$11-'[1]Outside Edges'!$B146)&gt;=5,'[1]Outside Edges'!$P146="Yes"),"Yes","No")</f>
        <v>No</v>
      </c>
      <c r="K147" s="86" t="str">
        <f>IF(AND((RIGHT($K$3,2)-'[1]Miter Profiles'!$AC$12-'[1]Outside Edges'!$B146)&gt;=5,'[1]Outside Edges'!$P146="Yes"),"Yes","No")</f>
        <v>No</v>
      </c>
      <c r="L147" s="11" t="str">
        <f>IF(AND((RIGHT($L$3,2)-'[1]Miter Profiles'!$AC$13-'[1]Outside Edges'!$B146)&gt;=5,'[1]Outside Edges'!$P146="Yes"),"Yes","No")</f>
        <v>No</v>
      </c>
      <c r="M147" s="87" t="str">
        <f>IF(AND((RIGHT($M$3,2)-'[1]Miter Profiles'!$AC$14-'[1]Outside Edges'!$B146)&gt;=5,'[1]Outside Edges'!$P146="Yes"),"Yes","No")</f>
        <v>No</v>
      </c>
      <c r="N147" s="10" t="str">
        <f>IF(AND((RIGHT($N$3,2)-'[1]Miter Profiles'!$AC$15-'[1]Outside Edges'!$B146)&gt;=4,'[1]Outside Edges'!$P146="Yes"),"Yes","No")</f>
        <v>No</v>
      </c>
      <c r="O147" s="10" t="str">
        <f>IF(AND((RIGHT($O$3,2)-'[1]Miter Profiles'!$AC$16-'[1]Outside Edges'!$B146)&gt;=5,'[1]Outside Edges'!$P146="Yes"),"Yes","No")</f>
        <v>No</v>
      </c>
      <c r="P147" s="85" t="str">
        <f>IF(AND((RIGHT($P$3,2)-'[1]Miter Profiles'!$AC$17-'[1]Outside Edges'!$B146)&gt;=5,'[1]Outside Edges'!$P146="Yes"),"Yes","No")</f>
        <v>No</v>
      </c>
      <c r="Q147" s="86" t="str">
        <f>IF(AND((RIGHT($Q$3,2)-'[1]Miter Profiles'!$AC$18-'[1]Outside Edges'!$B146)&gt;=5,'[1]Outside Edges'!$P146="Yes"),"Yes","No")</f>
        <v>No</v>
      </c>
      <c r="R147" s="11" t="str">
        <f>IF(AND((RIGHT($R$3,2)-'[1]Miter Profiles'!$AC$19-'[1]Outside Edges'!$B146)&gt;=5,'[1]Outside Edges'!$P146="Yes"),"Yes","No")</f>
        <v>No</v>
      </c>
      <c r="S147" s="87" t="str">
        <f>IF(AND((RIGHT($S$3,2)-'[1]Miter Profiles'!$AC$20-'[1]Outside Edges'!$B146)&gt;=5,'[1]Outside Edges'!$P146="Yes"),"Yes","No")</f>
        <v>No</v>
      </c>
      <c r="T147" s="10" t="str">
        <f>IF(AND((RIGHT($T$3,2)-'[1]Miter Profiles'!$AC$21-'[1]Outside Edges'!$B146)&gt;=5,'[1]Outside Edges'!$P146="Yes"),"Yes","No")</f>
        <v>No</v>
      </c>
      <c r="U147" s="10" t="str">
        <f>IF(AND((RIGHT($U$3,2)-'[1]Miter Profiles'!$AC$22-'[1]Outside Edges'!$B146)&gt;=5,'[1]Outside Edges'!$P146="Yes"),"Yes","No")</f>
        <v>No</v>
      </c>
      <c r="V147" s="85" t="str">
        <f>IF(AND((RIGHT($V$3,2)-'[1]Miter Profiles'!$AC$23-'[1]Outside Edges'!$B146)&gt;=5,'[1]Outside Edges'!$P146="Yes"),"Yes","No")</f>
        <v>No</v>
      </c>
      <c r="W147" s="86" t="str">
        <f>IF(AND((RIGHT($W$3,2)-'[1]Miter Profiles'!$AC$24-'[1]Outside Edges'!$B146)&gt;=5,'[1]Outside Edges'!$P146="Yes"),"Yes","No")</f>
        <v>No</v>
      </c>
      <c r="X147" s="11" t="str">
        <f>IF(AND((RIGHT($X$3,2)-'[1]Miter Profiles'!$AC$25-'[1]Outside Edges'!$B146)&gt;=5,'[1]Outside Edges'!$P146="Yes"),"Yes","No")</f>
        <v>No</v>
      </c>
      <c r="Y147" s="87" t="str">
        <f>IF(AND((RIGHT($Y$3,2)-'[1]Miter Profiles'!$AC$26-'[1]Outside Edges'!$B146)&gt;=5,'[1]Outside Edges'!$P146="Yes"),"Yes","No")</f>
        <v>No</v>
      </c>
      <c r="Z147" s="10" t="str">
        <f>IF(AND((RIGHT($Z$3,2)-'[1]Miter Profiles'!$AC$27-'[1]Outside Edges'!$B146)&gt;=5,'[1]Outside Edges'!$P146="Yes"),"Yes","No")</f>
        <v>No</v>
      </c>
      <c r="AA147" s="10" t="str">
        <f>IF(AND((RIGHT($AA$3,2)-'[1]Miter Profiles'!$AC$28-'[1]Outside Edges'!$B146)&gt;=5,'[1]Outside Edges'!$P146="Yes"),"Yes","No")</f>
        <v>No</v>
      </c>
      <c r="AB147" s="85" t="str">
        <f>IF(AND((RIGHT($AB$3,2)-'[1]Miter Profiles'!$AC$29-'[1]Outside Edges'!$B146)&gt;=5,'[1]Outside Edges'!$P146="Yes"),"Yes","No")</f>
        <v>No</v>
      </c>
      <c r="AC147" s="86" t="str">
        <f>IF(AND((RIGHT($AC$3,2)-'[1]Miter Profiles'!$AC$30-'[1]Outside Edges'!$B146)&gt;=5,'[1]Outside Edges'!$P146="Yes"),"Yes","No")</f>
        <v>No</v>
      </c>
      <c r="AD147" s="11" t="str">
        <f>IF(AND((RIGHT($AD$3,2)-'[1]Miter Profiles'!$AC$31-'[1]Outside Edges'!$B146)&gt;=5,'[1]Outside Edges'!$P146="Yes"),"Yes","No")</f>
        <v>No</v>
      </c>
      <c r="AE147" s="87" t="str">
        <f>IF(AND((RIGHT($AE$3,2)-'[1]Miter Profiles'!$AC$32-'[1]Outside Edges'!$B146)&gt;=5,'[1]Outside Edges'!$P146="Yes"),"Yes","No")</f>
        <v>No</v>
      </c>
      <c r="AF147" s="10" t="str">
        <f>IF(AND((RIGHT($AF$3,2)-'[1]Miter Profiles'!$AC$33-'[1]Outside Edges'!$B146)&gt;=5,'[1]Outside Edges'!$P146="Yes"),"Yes","No")</f>
        <v>No</v>
      </c>
      <c r="AG147" s="10" t="str">
        <f>IF(AND((RIGHT($AG$3,2)-'[1]Miter Profiles'!$AC$34-'[1]Outside Edges'!$B146)&gt;=5,'[1]Outside Edges'!$P146="Yes"),"Yes","No")</f>
        <v>No</v>
      </c>
      <c r="AH147" s="85" t="str">
        <f>IF(AND((RIGHT($AH$3,2)-'[1]Miter Profiles'!$AC$35-'[1]Outside Edges'!$B146)&gt;=5,'[1]Outside Edges'!$P146="Yes"),"Yes","No")</f>
        <v>No</v>
      </c>
      <c r="AI147" s="86" t="str">
        <f>IF(AND((RIGHT($AI$3,2)-'[1]Miter Profiles'!$AC$36-'[1]Outside Edges'!$B146)&gt;=5,'[1]Outside Edges'!$P146="Yes"),"Yes","No")</f>
        <v>No</v>
      </c>
      <c r="AJ147" s="11" t="str">
        <f>IF(AND((RIGHT($AJ$3,2)-'[1]Miter Profiles'!$AC$37-'[1]Outside Edges'!$B146)&gt;=5,'[1]Outside Edges'!$P146="Yes"),"Yes","No")</f>
        <v>No</v>
      </c>
      <c r="AK147" s="87" t="str">
        <f>IF(AND((RIGHT($AK$3,2)-'[1]Miter Profiles'!$AC$38-'[1]Outside Edges'!$B146)&gt;=5,'[1]Outside Edges'!$P146="Yes"),"Yes","No")</f>
        <v>No</v>
      </c>
      <c r="AL147" s="10" t="str">
        <f>IF(AND((RIGHT($AL$3,2)-'[1]Miter Profiles'!$AC$39-'[1]Outside Edges'!$B146)&gt;=5,'[1]Outside Edges'!$P146="Yes"),"Yes","No")</f>
        <v>No</v>
      </c>
      <c r="AM147" s="10" t="str">
        <f>IF(AND((RIGHT($AM$3,2)-'[1]Miter Profiles'!$AC$40-'[1]Outside Edges'!$B146)&gt;=5,'[1]Outside Edges'!$P146="Yes"),"Yes","No")</f>
        <v>No</v>
      </c>
      <c r="AN147" s="85" t="str">
        <f>IF(AND((RIGHT($AN$3,2)-'[1]Miter Profiles'!$AC$41-'[1]Outside Edges'!$B146)&gt;=5,'[1]Outside Edges'!$P146="Yes"),"Yes","No")</f>
        <v>No</v>
      </c>
      <c r="AO147" s="86" t="str">
        <f>IF(AND((RIGHT($AO$3,2)-'[1]Miter Profiles'!$AC$42-'[1]Outside Edges'!$B146)&gt;=5,'[1]Outside Edges'!$P146="Yes"),"Yes","No")</f>
        <v>No</v>
      </c>
      <c r="AP147" s="11" t="str">
        <f>IF(AND((RIGHT($AP$3,2)-'[1]Miter Profiles'!$AC$43-'[1]Outside Edges'!$B146)&gt;=5,'[1]Outside Edges'!$P146="Yes"),"Yes","No")</f>
        <v>No</v>
      </c>
      <c r="AQ147" s="87" t="str">
        <f>IF(AND((RIGHT($AQ$3,2)-'[1]Miter Profiles'!$AC$44-'[1]Outside Edges'!$B146)&gt;=5,'[1]Outside Edges'!$P146="Yes"),"Yes","No")</f>
        <v>No</v>
      </c>
      <c r="AR147" s="10" t="str">
        <f>IF(AND((RIGHT($AR$3,2)-'[1]Miter Profiles'!$AC$45-'[1]Outside Edges'!$B146)&gt;=5,'[1]Outside Edges'!$P146="Yes"),"Yes","No")</f>
        <v>No</v>
      </c>
      <c r="AS147" s="10" t="str">
        <f>IF(AND((RIGHT($AS$3,2)-'[1]Miter Profiles'!$AC$46-'[1]Outside Edges'!$B146)&gt;=5,'[1]Outside Edges'!$P146="Yes"),"Yes","No")</f>
        <v>No</v>
      </c>
      <c r="AT147" s="85" t="str">
        <f>IF(AND((RIGHT($AT$3,2)-'[1]Miter Profiles'!$AC$47-'[1]Outside Edges'!$B146)&gt;=5,'[1]Outside Edges'!$P146="Yes"),"Yes","No")</f>
        <v>No</v>
      </c>
      <c r="AU147" s="86" t="str">
        <f>IF(AND((RIGHT($AU$3,2)-'[1]Miter Profiles'!$AC$48-'[1]Outside Edges'!$B146)&gt;=5,'[1]Outside Edges'!$P146="Yes"),"Yes","No")</f>
        <v>No</v>
      </c>
      <c r="AV147" s="11" t="str">
        <f>IF(AND((RIGHT($AV$3,2)-'[1]Miter Profiles'!$AC$49-'[1]Outside Edges'!$B146)&gt;=5,'[1]Outside Edges'!$P146="Yes"),"Yes","No")</f>
        <v>No</v>
      </c>
      <c r="AW147" s="87" t="str">
        <f>IF(AND((RIGHT($AW$3,2)-'[1]Miter Profiles'!$AC$50-'[1]Outside Edges'!$B146)&gt;=5,'[1]Outside Edges'!$P146="Yes"),"Yes","No")</f>
        <v>No</v>
      </c>
      <c r="AX147" s="10" t="str">
        <f>IF(AND((RIGHT($AX$3,2)-'[1]Miter Profiles'!$AC$51-'[1]Outside Edges'!$B146)&gt;=5,'[1]Outside Edges'!$P146="Yes"),"Yes","No")</f>
        <v>No</v>
      </c>
      <c r="AY147" s="10" t="str">
        <f>IF(AND((RIGHT($AY$3,2)-'[1]Miter Profiles'!$AC$52-'[1]Outside Edges'!$B146)&gt;=5,'[1]Outside Edges'!$P146="Yes"),"Yes","No")</f>
        <v>No</v>
      </c>
      <c r="AZ147" s="85" t="str">
        <f>IF(AND((RIGHT($AZ$3,2)-'[1]Miter Profiles'!$AC$53-'[1]Outside Edges'!$B146)&gt;=5,'[1]Outside Edges'!$P146="Yes"),"Yes","No")</f>
        <v>No</v>
      </c>
      <c r="BA147" s="86" t="str">
        <f>IF(AND((RIGHT($BA$3,2)-'[1]Miter Profiles'!$AC$54-'[1]Outside Edges'!$B146)&gt;=5,'[1]Outside Edges'!$P146="Yes"),"Yes","No")</f>
        <v>No</v>
      </c>
      <c r="BB147" s="11" t="str">
        <f>IF(AND((RIGHT($BB$3,2)-'[1]Miter Profiles'!$AC$55-'[1]Outside Edges'!$B146)&gt;=5,'[1]Outside Edges'!$P146="Yes"),"Yes","No")</f>
        <v>No</v>
      </c>
      <c r="BC147" s="87" t="str">
        <f>IF(AND((RIGHT($BC$3,2)-'[1]Miter Profiles'!$AC$56-'[1]Outside Edges'!$B146)&gt;=5,'[1]Outside Edges'!$P146="Yes"),"Yes","No")</f>
        <v>No</v>
      </c>
      <c r="BD147" s="10" t="str">
        <f>IF(AND((RIGHT($BD$3,2)-'[1]Miter Profiles'!$AC$57-'[1]Outside Edges'!$B146)&gt;=5,'[1]Outside Edges'!$P146="Yes"),"Yes","No")</f>
        <v>No</v>
      </c>
      <c r="BE147" s="10" t="str">
        <f>IF(AND((RIGHT($BE$3,2)-'[1]Miter Profiles'!$AC$58-'[1]Outside Edges'!$B146)&gt;=5,'[1]Outside Edges'!$P146="Yes"),"Yes","No")</f>
        <v>No</v>
      </c>
      <c r="BF147" s="85" t="str">
        <f>IF(AND((RIGHT($BF$3,2)-'[1]Miter Profiles'!$AC$59-'[1]Outside Edges'!$B146)&gt;=5,'[1]Outside Edges'!$P146="Yes"),"Yes","No")</f>
        <v>No</v>
      </c>
      <c r="BG147" s="86" t="str">
        <f>IF(AND((RIGHT($BG$3,2)-'[1]Miter Profiles'!$AC$60-'[1]Outside Edges'!$B146)&gt;=5,'[1]Outside Edges'!$P146="Yes"),"Yes","No")</f>
        <v>No</v>
      </c>
      <c r="BH147" s="11" t="str">
        <f>IF(AND((RIGHT($BH$3,2)-'[1]Miter Profiles'!$AC$61-'[1]Outside Edges'!$B146)&gt;=5,'[1]Outside Edges'!$P146="Yes"),"Yes","No")</f>
        <v>No</v>
      </c>
      <c r="BI147" s="87" t="str">
        <f>IF(AND((RIGHT($BI$3,2)-'[1]Miter Profiles'!$AC$62-'[1]Outside Edges'!$B146)&gt;=5,'[1]Outside Edges'!$P146="Yes"),"Yes","No")</f>
        <v>No</v>
      </c>
      <c r="BJ147" s="10" t="str">
        <f>IF(AND((RIGHT($BJ$3,2)-'[1]Miter Profiles'!$AC$63-'[1]Outside Edges'!$B146)&gt;=5,'[1]Outside Edges'!$P146="Yes"),"Yes","No")</f>
        <v>No</v>
      </c>
      <c r="BK147" s="10" t="str">
        <f>IF(AND((RIGHT($BK$3,2)-'[1]Miter Profiles'!$AC$64-'[1]Outside Edges'!$B146)&gt;=5,'[1]Outside Edges'!$P146="Yes"),"Yes","No")</f>
        <v>No</v>
      </c>
      <c r="BL147" s="85" t="str">
        <f>IF(AND((RIGHT($BL$3,2)-'[1]Miter Profiles'!$AC$65-'[1]Outside Edges'!$B146)&gt;=5,'[1]Outside Edges'!$P146="Yes"),"Yes","No")</f>
        <v>No</v>
      </c>
      <c r="BM147" s="86" t="str">
        <f>IF(AND((RIGHT($BM$3,2)-'[1]Miter Profiles'!$AC$66-'[1]Outside Edges'!$B146)&gt;=5,'[1]Outside Edges'!$P146="Yes"),"Yes","No")</f>
        <v>No</v>
      </c>
      <c r="BN147" s="11" t="str">
        <f>IF(AND((RIGHT($BN$3,2)-'[1]Miter Profiles'!$AC$67-'[1]Outside Edges'!$B146)&gt;=5,'[1]Outside Edges'!$P146="Yes"),"Yes","No")</f>
        <v>No</v>
      </c>
      <c r="BO147" s="87" t="str">
        <f>IF(AND((RIGHT($BO$3,2)-'[1]Miter Profiles'!$AC$68-'[1]Outside Edges'!$B146)&gt;=5,'[1]Outside Edges'!$P146="Yes"),"Yes","No")</f>
        <v>No</v>
      </c>
      <c r="BP147" s="10" t="str">
        <f>IF(AND((RIGHT($BP$3,2)-'[1]Miter Profiles'!$AC$69-'[1]Outside Edges'!$B146)&gt;=5,'[1]Outside Edges'!$P146="Yes"),"Yes","No")</f>
        <v>No</v>
      </c>
      <c r="BQ147" s="10" t="str">
        <f>IF(AND((RIGHT($BQ$3,2)-'[1]Miter Profiles'!$AC$70-'[1]Outside Edges'!$B146)&gt;=5,'[1]Outside Edges'!$P146="Yes"),"Yes","No")</f>
        <v>No</v>
      </c>
      <c r="BR147" s="85" t="str">
        <f>IF(AND((RIGHT($BR$3,2)-'[1]Miter Profiles'!$AC$71-'[1]Outside Edges'!$B146)&gt;=5,'[1]Outside Edges'!$P146="Yes"),"Yes","No")</f>
        <v>No</v>
      </c>
      <c r="BS147" s="86" t="str">
        <f>IF(AND((RIGHT($BS$3,2)-'[1]Miter Profiles'!$AC$72-'[1]Outside Edges'!$B146)&gt;=5,'[1]Outside Edges'!$P146="Yes"),"Yes","No")</f>
        <v>No</v>
      </c>
      <c r="BT147" s="11" t="str">
        <f>IF(AND((RIGHT($BT$3,2)-'[1]Miter Profiles'!$AC$73-'[1]Outside Edges'!$B146)&gt;=5,'[1]Outside Edges'!$P146="Yes"),"Yes","No")</f>
        <v>No</v>
      </c>
      <c r="BU147" s="87" t="str">
        <f>IF(AND((RIGHT($BU$3,2)-'[1]Miter Profiles'!$AC$74-'[1]Outside Edges'!$B146)&gt;=5,'[1]Outside Edges'!$P146="Yes"),"Yes","No")</f>
        <v>No</v>
      </c>
      <c r="BV147" s="10" t="str">
        <f>IF(AND((RIGHT($BV$3,2)-'[1]Miter Profiles'!$AC$75-'[1]Outside Edges'!$B146)&gt;=5,'[1]Outside Edges'!$P146="Yes"),"Yes","No")</f>
        <v>No</v>
      </c>
      <c r="BW147" s="10" t="str">
        <f>IF(AND((RIGHT($BW$3,2)-'[1]Miter Profiles'!$AC$76-'[1]Outside Edges'!$B146)&gt;=5,'[1]Outside Edges'!$P146="Yes"),"Yes","No")</f>
        <v>No</v>
      </c>
      <c r="BX147" s="85" t="str">
        <f>IF(AND((RIGHT($BX$3,2)-'[1]Miter Profiles'!$AC$77-'[1]Outside Edges'!$B146)&gt;=5,'[1]Outside Edges'!$P146="Yes"),"Yes","No")</f>
        <v>No</v>
      </c>
      <c r="BY147" s="86" t="str">
        <f>IF(AND((RIGHT($BY$3,2)-'[1]Miter Profiles'!$AC$78-'[1]Outside Edges'!$B146)&gt;=5,'[1]Outside Edges'!$P146="Yes"),"Yes","No")</f>
        <v>No</v>
      </c>
      <c r="BZ147" s="11" t="str">
        <f>IF(AND((RIGHT($BZ$3,2)-'[1]Miter Profiles'!$AC$79-'[1]Outside Edges'!$B146)&gt;=5,'[1]Outside Edges'!$P146="Yes"),"Yes","No")</f>
        <v>No</v>
      </c>
      <c r="CA147" s="87" t="str">
        <f>IF(AND((RIGHT($CA$3,2)-'[1]Miter Profiles'!$AC$80-'[1]Outside Edges'!$B146)&gt;=5,'[1]Outside Edges'!$P146="Yes"),"Yes","No")</f>
        <v>No</v>
      </c>
      <c r="CB147" s="10" t="str">
        <f>IF(AND((RIGHT($CB$3,2)-'[1]Miter Profiles'!$AC$81-'[1]Outside Edges'!$B146)&gt;=5,'[1]Outside Edges'!$P146="Yes"),"Yes","No")</f>
        <v>No</v>
      </c>
      <c r="CC147" s="10" t="str">
        <f>IF(AND((RIGHT($CC$3,2)-'[1]Miter Profiles'!$AC$82-'[1]Outside Edges'!$B146)&gt;=5,'[1]Outside Edges'!$P146="Yes"),"Yes","No")</f>
        <v>No</v>
      </c>
      <c r="CD147" s="85" t="str">
        <f>IF(AND((RIGHT($CD$3,2)-'[1]Miter Profiles'!$AC$83-'[1]Outside Edges'!$B146)&gt;=5,'[1]Outside Edges'!$P146="Yes"),"Yes","No")</f>
        <v>No</v>
      </c>
      <c r="CE147" s="86" t="str">
        <f>IF(AND((RIGHT($CE$3,2)-'[1]Miter Profiles'!$AC$84-'[1]Outside Edges'!$B146)&gt;=5,'[1]Outside Edges'!$P146="Yes"),"Yes","No")</f>
        <v>No</v>
      </c>
      <c r="CF147" s="11" t="str">
        <f>IF(AND((RIGHT($CF$3,2)-'[1]Miter Profiles'!$AC$85-'[1]Outside Edges'!$B146)&gt;=5,'[1]Outside Edges'!$P146="Yes"),"Yes","No")</f>
        <v>No</v>
      </c>
      <c r="CG147" s="87" t="str">
        <f>IF(AND((RIGHT($CG$3,2)-'[1]Miter Profiles'!$AC$86-'[1]Outside Edges'!$B146)&gt;=5,'[1]Outside Edges'!$P146="Yes"),"Yes","No")</f>
        <v>No</v>
      </c>
      <c r="CH147" s="10" t="str">
        <f>IF(AND((RIGHT($CH$3,2)-'[1]Miter Profiles'!$AC$87-'[1]Outside Edges'!$B146)&gt;=5,'[1]Outside Edges'!$P146="Yes"),"Yes","No")</f>
        <v>No</v>
      </c>
      <c r="CI147" s="10" t="str">
        <f>IF(AND((RIGHT($CI$3,2)-'[1]Miter Profiles'!$AC$88-'[1]Outside Edges'!$B146)&gt;=5,'[1]Outside Edges'!$P146="Yes"),"Yes","No")</f>
        <v>No</v>
      </c>
      <c r="CJ147" s="85" t="str">
        <f>IF(AND((RIGHT($CJ$3,2)-'[1]Miter Profiles'!$AC$89-'[1]Outside Edges'!$B146)&gt;=5,'[1]Outside Edges'!$P146="Yes"),"Yes","No")</f>
        <v>No</v>
      </c>
      <c r="CK147" s="86" t="str">
        <f>IF(AND((RIGHT($CK$3,2)-'[1]Miter Profiles'!$AC$90-'[1]Outside Edges'!$B146)&gt;=5,'[1]Outside Edges'!$P146="Yes"),"Yes","No")</f>
        <v>No</v>
      </c>
      <c r="CL147" s="11" t="str">
        <f>IF(AND((RIGHT($CL$3,2)-'[1]Miter Profiles'!$AC$91-'[1]Outside Edges'!$B146)&gt;=5,'[1]Outside Edges'!$P146="Yes"),"Yes","No")</f>
        <v>No</v>
      </c>
      <c r="CM147" s="87" t="str">
        <f>IF(AND((RIGHT($CM$3,2)-'[1]Miter Profiles'!$AC$92-'[1]Outside Edges'!$B146)&gt;=5,'[1]Outside Edges'!$P146="Yes"),"Yes","No")</f>
        <v>No</v>
      </c>
      <c r="CN147" s="10" t="str">
        <f>IF(AND((RIGHT(CN$3,2)-'[1]Miter Profiles'!$AC$93-'[1]Outside Edges'!$B146)&gt;=5,'[1]Outside Edges'!$P146="Yes"),"Yes","No")</f>
        <v>No</v>
      </c>
      <c r="CO147" s="10" t="str">
        <f>IF(AND((RIGHT(CO$3,2)-'[1]Miter Profiles'!$AC$94-'[1]Outside Edges'!$B146)&gt;=5,'[1]Outside Edges'!$P146="Yes"),"Yes","No")</f>
        <v>No</v>
      </c>
      <c r="CP147" s="85" t="str">
        <f>IF(AND((RIGHT(CP$3,2)-'[1]Miter Profiles'!$AC$95-'[1]Outside Edges'!$B146)&gt;=5,'[1]Outside Edges'!$P146="Yes"),"Yes","No")</f>
        <v>No</v>
      </c>
      <c r="CQ147" s="86" t="str">
        <f>IF(AND((RIGHT(CQ$3,2)-'[1]Miter Profiles'!$AC$96-'[1]Outside Edges'!$B146)&gt;=5,'[1]Outside Edges'!$P146="Yes"),"Yes","No")</f>
        <v>No</v>
      </c>
      <c r="CR147" s="11" t="str">
        <f>IF(AND((RIGHT(CR$3,2)-'[1]Miter Profiles'!$AC$97-'[1]Outside Edges'!$B146)&gt;=5,'[1]Outside Edges'!$P146="Yes"),"Yes","No")</f>
        <v>No</v>
      </c>
      <c r="CS147" s="87" t="str">
        <f>IF(AND((RIGHT(CS$3,2)-'[1]Miter Profiles'!$AC$98-'[1]Outside Edges'!$B146)&gt;=5,'[1]Outside Edges'!$P146="Yes"),"Yes","No")</f>
        <v>No</v>
      </c>
      <c r="CT147" s="10" t="str">
        <f>IF(AND((RIGHT($CT$3,2)-'[1]Miter Profiles'!$AC$99-'[1]Outside Edges'!$B146)&gt;=5,'[1]Outside Edges'!$P146="Yes"),"Yes","No")</f>
        <v>No</v>
      </c>
      <c r="CU147" s="10" t="str">
        <f>IF(AND((RIGHT($CU$3,2)-'[1]Miter Profiles'!$AC$100-'[1]Outside Edges'!$B146)&gt;=5,'[1]Outside Edges'!$P146="Yes"),"Yes","No")</f>
        <v>No</v>
      </c>
      <c r="CV147" s="85" t="str">
        <f>IF(AND((RIGHT($CV$3,2)-'[1]Miter Profiles'!$AC$101-'[1]Outside Edges'!$B146)&gt;=5,'[1]Outside Edges'!$P146="Yes"),"Yes","No")</f>
        <v>No</v>
      </c>
      <c r="CW147" s="86" t="str">
        <f>IF(AND((RIGHT($CW$3,2)-'[1]Miter Profiles'!$AC$102-'[1]Outside Edges'!$B146)&gt;=5,'[1]Outside Edges'!$P146="Yes"),"Yes","No")</f>
        <v>No</v>
      </c>
      <c r="CX147" s="11" t="str">
        <f>IF(AND((RIGHT($CX$3,2)-'[1]Miter Profiles'!$AC$103-'[1]Outside Edges'!$B146)&gt;=5,'[1]Outside Edges'!$P146="Yes"),"Yes","No")</f>
        <v>No</v>
      </c>
      <c r="CY147" s="87" t="str">
        <f>IF(AND((RIGHT($CY$3,2)-'[1]Miter Profiles'!$AC$104-'[1]Outside Edges'!$B146)&gt;=5,'[1]Outside Edges'!$P146="Yes"),"Yes","No")</f>
        <v>No</v>
      </c>
      <c r="CZ147" s="10" t="str">
        <f>IF(AND((RIGHT($CZ$3,2)-'[1]Miter Profiles'!$AC$105-'[1]Outside Edges'!$B146)&gt;=5,'[1]Outside Edges'!$P146="Yes"),"Yes","No")</f>
        <v>No</v>
      </c>
      <c r="DA147" s="10" t="str">
        <f>IF(AND((RIGHT($DA$3,2)-'[1]Miter Profiles'!$AC$106-'[1]Outside Edges'!$B146)&gt;=5,'[1]Outside Edges'!$P146="Yes"),"Yes","No")</f>
        <v>No</v>
      </c>
      <c r="DB147" s="85" t="str">
        <f>IF(AND((RIGHT($DB$3,2)-'[1]Miter Profiles'!$AC$107-'[1]Outside Edges'!$B146)&gt;=5,'[1]Outside Edges'!$P146="Yes"),"Yes","No")</f>
        <v>No</v>
      </c>
      <c r="DC147" s="86" t="str">
        <f>IF(AND((RIGHT($DC$3,2)-'[1]Miter Profiles'!$AC$108-'[1]Outside Edges'!$B146)&gt;=5,'[1]Outside Edges'!$P146="Yes"),"Yes","No")</f>
        <v>No</v>
      </c>
      <c r="DD147" s="11" t="str">
        <f>IF(AND((RIGHT($DD$3,2)-'[1]Miter Profiles'!$AC$109-'[1]Outside Edges'!$B146)&gt;=5,'[1]Outside Edges'!$P146="Yes"),"Yes","No")</f>
        <v>No</v>
      </c>
      <c r="DE147" s="87" t="str">
        <f>IF(AND((RIGHT($DE$3,2)-'[1]Miter Profiles'!$AC$110-'[1]Outside Edges'!$B146)&gt;=5,'[1]Outside Edges'!$P146="Yes"),"Yes","No")</f>
        <v>No</v>
      </c>
      <c r="DF147" s="10" t="str">
        <f>IF(AND((RIGHT($DF$3,2)-'[1]Miter Profiles'!$AC$111-'[1]Outside Edges'!$B146)&gt;=5,'[1]Outside Edges'!$P146="Yes"),"Yes","No")</f>
        <v>No</v>
      </c>
      <c r="DG147" s="10" t="str">
        <f>IF(AND((RIGHT($DG$3,2)-'[1]Miter Profiles'!$AC$112-'[1]Outside Edges'!$B146)&gt;=5,'[1]Outside Edges'!$P146="Yes"),"Yes","No")</f>
        <v>No</v>
      </c>
      <c r="DH147" s="85" t="str">
        <f>IF(AND((RIGHT($DH$3,2)-'[1]Miter Profiles'!$AC$113-'[1]Outside Edges'!$B146)&gt;=5,'[1]Outside Edges'!$P146="Yes"),"Yes","No")</f>
        <v>No</v>
      </c>
      <c r="DI147" s="86" t="str">
        <f>IF(AND((RIGHT($DI$3,2)-'[1]Miter Profiles'!$AC$114-'[1]Outside Edges'!$B146)&gt;=5,'[1]Outside Edges'!$P146="Yes"),"Yes","No")</f>
        <v>No</v>
      </c>
      <c r="DJ147" s="11" t="str">
        <f>IF(AND((RIGHT($DJ$3,2)-'[1]Miter Profiles'!$AC$115-'[1]Outside Edges'!$B146)&gt;=5,'[1]Outside Edges'!$P146="Yes"),"Yes","No")</f>
        <v>No</v>
      </c>
      <c r="DK147" s="87" t="str">
        <f>IF(AND((RIGHT($DK$3,2)-'[1]Miter Profiles'!$AC$116-'[1]Outside Edges'!$B146)&gt;=5,'[1]Outside Edges'!$P146="Yes"),"Yes","No")</f>
        <v>No</v>
      </c>
      <c r="DL147" s="10" t="str">
        <f>IF(AND((RIGHT($DL$3,2)-'[1]Miter Profiles'!$AC$117-'[1]Outside Edges'!$B146)&gt;=5,'[1]Outside Edges'!$P146="Yes"),"Yes","No")</f>
        <v>No</v>
      </c>
      <c r="DM147" s="10" t="str">
        <f>IF(AND((RIGHT($DM$3,2)-'[1]Miter Profiles'!$AC$118-'[1]Outside Edges'!$B146)&gt;=5,'[1]Outside Edges'!$P146="Yes"),"Yes","No")</f>
        <v>No</v>
      </c>
      <c r="DN147" s="85" t="str">
        <f>IF(AND((RIGHT($DN$3,2)-'[1]Miter Profiles'!$AC$119-'[1]Outside Edges'!$B146)&gt;=5,'[1]Outside Edges'!$P146="Yes"),"Yes","No")</f>
        <v>No</v>
      </c>
      <c r="DO147" s="86" t="str">
        <f>IF(AND((RIGHT($DO$3,2)-'[1]Miter Profiles'!$AC$120-'[1]Outside Edges'!$B146)&gt;=5,'[1]Outside Edges'!$P146="Yes"),"Yes","No")</f>
        <v>No</v>
      </c>
      <c r="DP147" s="11" t="str">
        <f>IF(AND((RIGHT($DP$3,2)-'[1]Miter Profiles'!$AC$121-'[1]Outside Edges'!$B146)&gt;=5,'[1]Outside Edges'!$P146="Yes"),"Yes","No")</f>
        <v>No</v>
      </c>
      <c r="DQ147" s="87" t="str">
        <f>IF(AND((RIGHT($DQ$3,2)-'[1]Miter Profiles'!$AC$122-'[1]Outside Edges'!$B146)&gt;=5,'[1]Outside Edges'!$P146="Yes"),"Yes","No")</f>
        <v>No</v>
      </c>
      <c r="DR147" s="10" t="str">
        <f>IF(AND((RIGHT($DR$3,2)-'[1]Miter Profiles'!$AC$123-'[1]Outside Edges'!$B146)&gt;=5,'[1]Outside Edges'!$P146="Yes"),"Yes","No")</f>
        <v>No</v>
      </c>
      <c r="DS147" s="10" t="str">
        <f>IF(AND((RIGHT($DS$3,2)-'[1]Miter Profiles'!$AC$124-'[1]Outside Edges'!$B146)&gt;=5,'[1]Outside Edges'!$P146="Yes"),"Yes","No")</f>
        <v>No</v>
      </c>
      <c r="DT147" s="85" t="str">
        <f>IF(AND((RIGHT($DT$3,2)-'[1]Miter Profiles'!$AC$125-'[1]Outside Edges'!$B146)&gt;=5,'[1]Outside Edges'!$P146="Yes"),"Yes","No")</f>
        <v>No</v>
      </c>
      <c r="DU147" s="86" t="str">
        <f>IF(AND((RIGHT($DU$3,2)-'[1]Miter Profiles'!$AC$126-'[1]Outside Edges'!$B146)&gt;=5,'[1]Outside Edges'!$P146="Yes"),"Yes","No")</f>
        <v>No</v>
      </c>
      <c r="DV147" s="11" t="str">
        <f>IF(AND((RIGHT($DV$3,2)-'[1]Miter Profiles'!$AC$127-'[1]Outside Edges'!$B146)&gt;=5,'[1]Outside Edges'!$P146="Yes"),"Yes","No")</f>
        <v>No</v>
      </c>
      <c r="DW147" s="87" t="str">
        <f>IF(AND((RIGHT($DW$3,2)-'[1]Miter Profiles'!$AC$128-'[1]Outside Edges'!$B146)&gt;=5,'[1]Outside Edges'!$P146="Yes"),"Yes","No")</f>
        <v>No</v>
      </c>
      <c r="DX147" s="10" t="str">
        <f>IF(AND((RIGHT($DX$3,2)-'[1]Miter Profiles'!$AC$129-'[1]Outside Edges'!$B146)&gt;=5,'[1]Outside Edges'!$P146="Yes"),"Yes","No")</f>
        <v>No</v>
      </c>
      <c r="DY147" s="10" t="str">
        <f>IF(AND((RIGHT($DY$3,2)-'[1]Miter Profiles'!$AC$130-'[1]Outside Edges'!$B146)&gt;=5,'[1]Outside Edges'!$P146="Yes"),"Yes","No")</f>
        <v>No</v>
      </c>
      <c r="DZ147" s="85" t="str">
        <f>IF(AND((RIGHT($DZ$3,2)-'[1]Miter Profiles'!$AC$131-'[1]Outside Edges'!$B146)&gt;=5,'[1]Outside Edges'!$P146="Yes"),"Yes","No")</f>
        <v>No</v>
      </c>
      <c r="EA147" s="90" t="str">
        <f>IF(AND((RIGHT($EA$3,2)-'[1]Miter Profiles'!$AC$132-'[1]Outside Edges'!$B146)&gt;=5,'[1]Outside Edges'!$P146="Yes"),"Yes","No")</f>
        <v>No</v>
      </c>
      <c r="EB147" s="104" t="str">
        <f>IF(AND((RIGHT($EB$3,2)-'[1]Miter Profiles'!$AC$133-'[1]Outside Edges'!$B146)&gt;=5,'[1]Outside Edges'!$P146="Yes"),"Yes","No")</f>
        <v>No</v>
      </c>
      <c r="EC147" s="109" t="str">
        <f>IF(AND((RIGHT($EC$3,2)-'[1]Miter Profiles'!$AC$134-'[1]Outside Edges'!$B146)&gt;=5,'[1]Outside Edges'!$P146="Yes"),"Yes","No")</f>
        <v>No</v>
      </c>
      <c r="ED147" s="115" t="str">
        <f>IF(AND((RIGHT($ED$3,2)-'[1]Miter Profiles'!$AC$135-'[1]Outside Edges'!$B146)&gt;=5,'[1]Outside Edges'!$P146="Yes"),"Yes","No")</f>
        <v>No</v>
      </c>
      <c r="EE147" s="112" t="str">
        <f>IF(AND((RIGHT($EE$3,2)-'[1]Miter Profiles'!$AC$136-'[1]Outside Edges'!$B146)&gt;=5,'[1]Outside Edges'!$P146="Yes"),"Yes","No")</f>
        <v>No</v>
      </c>
      <c r="EF147" s="85" t="str">
        <f>IF(AND((RIGHT($EF$3,2)-'[1]Miter Profiles'!$AC$137-'[1]Outside Edges'!$B146)&gt;=5,'[1]Outside Edges'!$P146="Yes"),"Yes","No")</f>
        <v>No</v>
      </c>
      <c r="EG147" s="10" t="str">
        <f>IF(AND((RIGHT($EG$3,2)-'[1]Miter Profiles'!$AC$138-'[1]Outside Edges'!$B146)&gt;=5,'[1]Outside Edges'!$P146="Yes"),"Yes","No")</f>
        <v>No</v>
      </c>
      <c r="EH147" s="90" t="str">
        <f>IF(AND((RIGHT($EH$3,2)-'[1]Miter Profiles'!$AC$139-'[1]Outside Edges'!$B146)&gt;=5,'[1]Outside Edges'!$P146="Yes"),"Yes","No")</f>
        <v>No</v>
      </c>
      <c r="EI147" s="120" t="str">
        <f>IF(AND((RIGHT($EI$3,2)-'[1]Miter Profiles'!$AC$140-'[1]Outside Edges'!$B146)&gt;=5,'[1]Outside Edges'!$P146="Yes"),"Yes","No")</f>
        <v>No</v>
      </c>
      <c r="EJ147" s="123" t="str">
        <f>IF(AND((RIGHT($EJ$3,2)-'[1]Miter Profiles'!$AC$141-'[1]Outside Edges'!$B146)&gt;=5,'[1]Outside Edges'!$P146="Yes"),"Yes","No")</f>
        <v>No</v>
      </c>
      <c r="EK147" s="123" t="str">
        <f>IF(AND((RIGHT($EK$3,2)-'[1]Miter Profiles'!$AC$142-'[1]Outside Edges'!$B146)&gt;=5,'[1]Outside Edges'!$P146="Yes"),"Yes","No")</f>
        <v>No</v>
      </c>
      <c r="EL147" s="115" t="str">
        <f>IF(AND((RIGHT($EL$3,2)-'[1]Miter Profiles'!$AC$143-'[1]Outside Edges'!$B146)&gt;=5,'[1]Outside Edges'!$P146="Yes"),"Yes","No")</f>
        <v>No</v>
      </c>
      <c r="EM147" s="128" t="str">
        <f>IF(AND((RIGHT($EM$3,2)-'[1]Miter Profiles'!$AC$144-'[1]Outside Edges'!$B146)&gt;=5,'[1]Outside Edges'!$P146="Yes"),"Yes","No")</f>
        <v>No</v>
      </c>
      <c r="EN147" s="10" t="str">
        <f>IF(AND((RIGHT($EN$3,2)-'[1]Miter Profiles'!$AC$145-'[1]Outside Edges'!$B146)&gt;=5,'[1]Outside Edges'!$P146="Yes"),"Yes","No")</f>
        <v>No</v>
      </c>
      <c r="EO147" s="90" t="str">
        <f>IF(AND((RIGHT($EO$3,2)-'[1]Miter Profiles'!$AC$146-'[1]Outside Edges'!$B146)&gt;=5,'[1]Outside Edges'!$P146="Yes"),"Yes","No")</f>
        <v>No</v>
      </c>
      <c r="EP147" s="123" t="str">
        <f>IF(AND((RIGHT($EP$3,2)-'[1]Miter Profiles'!$AC$147-'[1]Outside Edges'!$B146)&gt;=5,'[1]Outside Edges'!$P146="Yes"),"Yes","No")</f>
        <v>No</v>
      </c>
      <c r="EQ147" s="123" t="str">
        <f>IF(AND((RIGHT($EQ$3,2)-'[1]Miter Profiles'!$AC$148-'[1]Outside Edges'!$B146)&gt;=5,'[1]Outside Edges'!$P146="Yes"),"Yes","No")</f>
        <v>No</v>
      </c>
      <c r="ER147" s="115" t="str">
        <f>IF(AND((RIGHT($ER$3,2)-'[1]Miter Profiles'!$AC$149-'[1]Outside Edges'!$B146)&gt;=5,'[1]Outside Edges'!$P146="Yes"),"Yes","No")</f>
        <v>No</v>
      </c>
      <c r="ES147" s="128" t="str">
        <f>IF(AND((RIGHT($ES$3,2)-'[1]Miter Profiles'!$AC$150-'[1]Outside Edges'!$B146)&gt;=5,'[1]Outside Edges'!$P146="Yes"),"Yes","No")</f>
        <v>No</v>
      </c>
      <c r="ET147" s="10" t="str">
        <f>IF(AND((RIGHT($ET$3,2)-'[1]Miter Profiles'!$AC$151-'[1]Outside Edges'!$B146)&gt;=5,'[1]Outside Edges'!$P146="Yes"),"Yes","No")</f>
        <v>No</v>
      </c>
      <c r="EU147" s="90" t="str">
        <f>IF(AND((RIGHT($EU$3,2)-'[1]Miter Profiles'!$AC$152-'[1]Outside Edges'!$B146)&gt;=5,'[1]Outside Edges'!$P146="Yes"),"Yes","No")</f>
        <v>No</v>
      </c>
      <c r="EV147" s="123" t="str">
        <f>IF(AND((RIGHT($EV$3,2)-'[1]Miter Profiles'!$AC$153-'[1]Outside Edges'!$B146)&gt;=5,'[1]Outside Edges'!$P146="Yes"),"Yes","No")</f>
        <v>No</v>
      </c>
      <c r="EW147" s="123" t="str">
        <f>IF(AND((RIGHT($EW$3,2)-'[1]Miter Profiles'!$AC$154-'[1]Outside Edges'!$B146)&gt;=5,'[1]Outside Edges'!$P146="Yes"),"Yes","No")</f>
        <v>No</v>
      </c>
      <c r="EX147" s="115" t="str">
        <f>IF(AND((RIGHT($EX$3,2)-'[1]Miter Profiles'!$AC$155-'[1]Outside Edges'!$B146)&gt;=5,'[1]Outside Edges'!$P146="Yes"),"Yes","No")</f>
        <v>No</v>
      </c>
      <c r="EY147" s="128" t="str">
        <f>IF(AND((RIGHT($EY$3,2)-'[1]Miter Profiles'!$AC$156-'[1]Outside Edges'!$B146)&gt;=5,'[1]Outside Edges'!$P146="Yes"),"Yes","No")</f>
        <v>No</v>
      </c>
      <c r="EZ147" s="10" t="str">
        <f>IF(AND((RIGHT($EZ$3,2)-'[1]Miter Profiles'!$AC$157-'[1]Outside Edges'!$B146)&gt;=5,'[1]Outside Edges'!$P146="Yes"),"Yes","No")</f>
        <v>No</v>
      </c>
      <c r="FA147" s="90" t="str">
        <f>IF(AND((RIGHT($FA$3,2)-'[1]Miter Profiles'!$AC$158-'[1]Outside Edges'!$B146)&gt;=5,'[1]Outside Edges'!$P146="Yes"),"Yes","No")</f>
        <v>No</v>
      </c>
      <c r="FB147" s="123" t="str">
        <f>IF(AND((RIGHT($FB$3,2)-'[1]Miter Profiles'!$AC$159-'[1]Outside Edges'!$B146)&gt;=5,'[1]Outside Edges'!$P146="Yes"),"Yes","No")</f>
        <v>No</v>
      </c>
      <c r="FC147" s="123" t="str">
        <f>IF(AND((RIGHT($FC$3,2)-'[1]Miter Profiles'!$AC$160-'[1]Outside Edges'!$B146)&gt;=5,'[1]Outside Edges'!$P146="Yes"),"Yes","No")</f>
        <v>No</v>
      </c>
      <c r="FD147" s="115" t="str">
        <f>IF(AND((RIGHT($FD$3,2)-'[1]Miter Profiles'!$AC$161-'[1]Outside Edges'!$B146)&gt;=5,'[1]Outside Edges'!$P146="Yes"),"Yes","No")</f>
        <v>No</v>
      </c>
      <c r="FE147" s="128" t="str">
        <f>IF(AND((RIGHT($FE$3,2)-'[1]Miter Profiles'!$AC$162-'[1]Outside Edges'!$B146)&gt;=5,'[1]Outside Edges'!$P146="Yes"),"Yes","No")</f>
        <v>No</v>
      </c>
      <c r="FF147" s="10" t="str">
        <f>IF(AND((RIGHT($FF$3,2)-'[1]Miter Profiles'!$AC$163-'[1]Outside Edges'!$B146)&gt;=5,'[1]Outside Edges'!$P146="Yes"),"Yes","No")</f>
        <v>No</v>
      </c>
      <c r="FG147" s="90" t="str">
        <f>IF(AND((RIGHT($FG$3,2)-'[1]Miter Profiles'!$AC$164-'[1]Outside Edges'!$B146)&gt;=5,'[1]Outside Edges'!$P146="Yes"),"Yes","No")</f>
        <v>No</v>
      </c>
      <c r="FH147" s="123" t="str">
        <f>IF(AND((RIGHT($FH$3,2)-'[1]Miter Profiles'!$AC$165-'[1]Outside Edges'!$B146)&gt;=5,'[1]Outside Edges'!$P146="Yes"),"Yes","No")</f>
        <v>No</v>
      </c>
      <c r="FI147" s="123" t="str">
        <f>IF(AND((RIGHT($FI$3,2)-'[1]Miter Profiles'!$AC$166-'[1]Outside Edges'!$B146)&gt;=5,'[1]Outside Edges'!$P146="Yes"),"Yes","No")</f>
        <v>No</v>
      </c>
      <c r="FJ147" s="115" t="str">
        <f>IF(AND((RIGHT($FJ$3,2)-'[1]Miter Profiles'!$AC$167-'[1]Outside Edges'!$B146)&gt;=5,'[1]Outside Edges'!$P146="Yes"),"Yes","No")</f>
        <v>No</v>
      </c>
      <c r="FK147" s="128" t="str">
        <f>IF(AND((RIGHT($FK$3,2)-'[1]Miter Profiles'!$AC$168-'[1]Outside Edges'!$B146)&gt;=5,'[1]Outside Edges'!$P146="Yes"),"Yes","No")</f>
        <v>No</v>
      </c>
      <c r="FL147" s="10" t="str">
        <f>IF(AND((RIGHT($FL$3,2)-'[1]Miter Profiles'!$AC$169-'[1]Outside Edges'!$B146)&gt;=5,'[1]Outside Edges'!$P146="Yes"),"Yes","No")</f>
        <v>No</v>
      </c>
      <c r="FM147" s="90" t="str">
        <f>IF(AND((RIGHT($FM$3,2)-'[1]Miter Profiles'!$AC$170-'[1]Outside Edges'!$B146)&gt;=5,'[1]Outside Edges'!$P146="Yes"),"Yes","No")</f>
        <v>No</v>
      </c>
      <c r="FN147" s="123" t="str">
        <f>IF(AND((RIGHT($FN$3,2)-'[1]Miter Profiles'!$AC$171-'[1]Outside Edges'!$B146)&gt;=5,'[1]Outside Edges'!$P146="Yes"),"Yes","No")</f>
        <v>No</v>
      </c>
      <c r="FO147" s="123" t="str">
        <f>IF(AND((RIGHT($FO$3,2)-'[1]Miter Profiles'!$AC$172-'[1]Outside Edges'!$B146)&gt;=5,'[1]Outside Edges'!$P146="Yes"),"Yes","No")</f>
        <v>No</v>
      </c>
      <c r="FP147" s="115" t="str">
        <f>IF(AND((RIGHT($FP$3,2)-'[1]Miter Profiles'!$AC$173-'[1]Outside Edges'!$B146)&gt;=5,'[1]Outside Edges'!$P146="Yes"),"Yes","No")</f>
        <v>No</v>
      </c>
      <c r="FQ147" s="128" t="str">
        <f>IF(AND((RIGHT($FQ$3,2)-'[1]Miter Profiles'!$AC$174-'[1]Outside Edges'!$B146)&gt;=5,'[1]Outside Edges'!$P146="Yes"),"Yes","No")</f>
        <v>No</v>
      </c>
      <c r="FR147" s="10" t="str">
        <f>IF(AND((RIGHT($FR$3,2)-'[1]Miter Profiles'!$AC$175-'[1]Outside Edges'!$B146)&gt;=5,'[1]Outside Edges'!$P146="Yes"),"Yes","No")</f>
        <v>No</v>
      </c>
      <c r="FS147" s="90" t="str">
        <f>IF(AND((RIGHT($FS$3,2)-'[1]Miter Profiles'!$AC$176-'[1]Outside Edges'!$B146)&gt;=5,'[1]Outside Edges'!$P146="Yes"),"Yes","No")</f>
        <v>No</v>
      </c>
      <c r="FT147" s="123" t="str">
        <f>IF(AND((RIGHT($FT$3,2)-'[1]Miter Profiles'!$AC$177-'[1]Outside Edges'!$B146)&gt;=5,'[1]Outside Edges'!$P146="Yes"),"Yes","No")</f>
        <v>No</v>
      </c>
      <c r="FU147" s="123" t="str">
        <f>IF(AND((RIGHT($FU$3,2)-'[1]Miter Profiles'!$AC$178-'[1]Outside Edges'!$B146)&gt;=5,'[1]Outside Edges'!$P146="Yes"),"Yes","No")</f>
        <v>No</v>
      </c>
      <c r="FV147" s="115" t="str">
        <f>IF(AND((RIGHT($V$3,2)-'[1]Miter Profiles'!$AC$179-'[1]Outside Edges'!$B146)&gt;=5,'[1]Outside Edges'!$P146="Yes"),"Yes","No")</f>
        <v>No</v>
      </c>
      <c r="FW147" s="128" t="str">
        <f>IF(AND((RIGHT($FW$3,2)-'[1]Miter Profiles'!$AC$180-'[1]Outside Edges'!$B146)&gt;=5,'[1]Outside Edges'!$P146="Yes"),"Yes","No")</f>
        <v>No</v>
      </c>
      <c r="FX147" s="269" t="str">
        <f>IF(AND((RIGHT($FX$3,2)-'[1]Miter Profiles'!$AC$181-'[1]Outside Edges'!$B146)&gt;=5,'[1]Outside Edges'!$P146="Yes"),"Yes","No")</f>
        <v>No</v>
      </c>
      <c r="FY147" s="273" t="str">
        <f>IF(AND((RIGHT($FY$3,2)-'[1]Miter Profiles'!$AC$182-'[1]Outside Edges'!$B146)&gt;=5,'[1]Outside Edges'!$P146="Yes"),"Yes","No")</f>
        <v>No</v>
      </c>
      <c r="FZ147" s="282" t="str">
        <f>IF(AND((RIGHT($FZ$3,2)-'[1]Miter Profiles'!$AC$183-'[1]Outside Edges'!$B146)&gt;=5,'[1]Outside Edges'!$P146="Yes"),"Yes","No")</f>
        <v>No</v>
      </c>
      <c r="GA147" s="283" t="str">
        <f>IF(AND((RIGHT($GA$3,2)-'[1]Miter Profiles'!$AC$184-'[1]Outside Edges'!$B146)&gt;=5,'[1]Outside Edges'!$P146="Yes"),"Yes","No")</f>
        <v>No</v>
      </c>
      <c r="GB147" s="284" t="str">
        <f>IF(AND((RIGHT($GB$3,2)-'[1]Miter Profiles'!$AC$185-'[1]Outside Edges'!$B146)&gt;=5,'[1]Outside Edges'!$P146="Yes"),"Yes","No")</f>
        <v>No</v>
      </c>
      <c r="GC147" s="275" t="str">
        <f>IF(AND((RIGHT($GC$3,2)-'[1]Miter Profiles'!$AC$186-'[1]Outside Edges'!$B146)&gt;=5,'[1]Outside Edges'!$P146="Yes"),"Yes","No")</f>
        <v>No</v>
      </c>
      <c r="GD147" s="269" t="str">
        <f>IF(AND((RIGHT($GD$3,2)-'[1]Miter Profiles'!$AC$187-'[1]Outside Edges'!$B146)&gt;=5,'[1]Outside Edges'!$P146="Yes"),"Yes","No")</f>
        <v>No</v>
      </c>
      <c r="GE147" s="273" t="str">
        <f>IF(AND((RIGHT($GE$3,2)-'[1]Miter Profiles'!$AC$188-'[1]Outside Edges'!$B146)&gt;=5,'[1]Outside Edges'!$P146="Yes"),"Yes","No")</f>
        <v>No</v>
      </c>
      <c r="GF147" s="282" t="str">
        <f>IF(AND((RIGHT($GF$3,2)-'[1]Miter Profiles'!$AC$189-'[1]Outside Edges'!$B146)&gt;=5,'[1]Outside Edges'!$P146="Yes"),"Yes","No")</f>
        <v>No</v>
      </c>
      <c r="GG147" s="283" t="str">
        <f>IF(AND((RIGHT($GG$3,2)-'[1]Miter Profiles'!$AC$190-'[1]Outside Edges'!$B146)&gt;=5,'[1]Outside Edges'!$P146="Yes"),"Yes","No")</f>
        <v>No</v>
      </c>
      <c r="GH147" s="284" t="str">
        <f>IF(AND((RIGHT($GH$3,2)-'[1]Miter Profiles'!$AC$191-'[1]Outside Edges'!$B146)&gt;=5,'[1]Outside Edges'!$P146="Yes"),"Yes","No")</f>
        <v>No</v>
      </c>
      <c r="GI147" s="275" t="str">
        <f>IF(AND((RIGHT($GI$3,2)-'[1]Miter Profiles'!$AC$192-'[1]Outside Edges'!$B146)&gt;=5,'[1]Outside Edges'!$P146="Yes"),"Yes","No")</f>
        <v>No</v>
      </c>
      <c r="GJ147" s="269" t="str">
        <f>IF(AND((RIGHT($GJ$3,2)-'[1]Miter Profiles'!$AC$193-'[1]Outside Edges'!$B146)&gt;=5,'[1]Outside Edges'!$P146="Yes"),"Yes","No")</f>
        <v>No</v>
      </c>
      <c r="GK147" s="273" t="str">
        <f>IF(AND((RIGHT($GK$3,2)-'[1]Miter Profiles'!$AC$194-'[1]Outside Edges'!$B146)&gt;=5,'[1]Outside Edges'!$P146="Yes"),"Yes","No")</f>
        <v>No</v>
      </c>
      <c r="GL147" s="282" t="str">
        <f>IF(AND((RIGHT($GL$3,2)-'[1]Miter Profiles'!$AC$195-'[1]Outside Edges'!$B146)&gt;=5,'[1]Outside Edges'!$P146="Yes"),"Yes","No")</f>
        <v>No</v>
      </c>
      <c r="GM147" s="283" t="str">
        <f>IF(AND((RIGHT($GM$3,2)-'[1]Miter Profiles'!$AC$196-'[1]Outside Edges'!$B146)&gt;=5,'[1]Outside Edges'!$P146="Yes"),"Yes","No")</f>
        <v>No</v>
      </c>
      <c r="GN147" s="284" t="str">
        <f>IF(AND((RIGHT($GN$3,2)-'[1]Miter Profiles'!$AC$197-'[1]Outside Edges'!$B146)&gt;=5,'[1]Outside Edges'!$P146="Yes"),"Yes","No")</f>
        <v>No</v>
      </c>
      <c r="GO147" s="275" t="str">
        <f>IF(AND((RIGHT($GO$3,2)-'[1]Miter Profiles'!$AC$198-'[1]Outside Edges'!$B146)&gt;=5,'[1]Outside Edges'!$P146="Yes"),"Yes","No")</f>
        <v>No</v>
      </c>
      <c r="GP147" s="269" t="str">
        <f>IF(AND((RIGHT($GP$3,2)-'[1]Miter Profiles'!$AC$199-'[1]Outside Edges'!$B146)&gt;=5,'[1]Outside Edges'!$P146="Yes"),"Yes","No")</f>
        <v>No</v>
      </c>
      <c r="GQ147" s="273" t="str">
        <f>IF(AND((RIGHT($GQ$3,2)-'[1]Miter Profiles'!$AC$200-'[1]Outside Edges'!$B146)&gt;=5,'[1]Outside Edges'!$P146="Yes"),"Yes","No")</f>
        <v>No</v>
      </c>
      <c r="GR147" s="282" t="str">
        <f>IF(AND((RIGHT($GR$3,2)-'[1]Miter Profiles'!$AC$201-'[1]Outside Edges'!$B146)&gt;=5,'[1]Outside Edges'!$P146="Yes"),"Yes","No")</f>
        <v>No</v>
      </c>
      <c r="GS147" s="283" t="str">
        <f>IF(AND((RIGHT($GS$3,2)-'[1]Miter Profiles'!$AC$202-'[1]Outside Edges'!$B146)&gt;=5,'[1]Outside Edges'!$P146="Yes"),"Yes","No")</f>
        <v>No</v>
      </c>
      <c r="GT147" s="284" t="str">
        <f>IF(AND((RIGHT($GT$3,2)-'[1]Miter Profiles'!$AC$203-'[1]Outside Edges'!$B146)&gt;=5,'[1]Outside Edges'!$P146="Yes"),"Yes","No")</f>
        <v>No</v>
      </c>
      <c r="GU147" s="275" t="str">
        <f>IF(AND((RIGHT($GU$3,2)-'[1]Miter Profiles'!$AC$204-'[1]Outside Edges'!$B146)&gt;=5,'[1]Outside Edges'!$P146="Yes"),"Yes","No")</f>
        <v>No</v>
      </c>
      <c r="GV147" s="269" t="str">
        <f>IF(AND((RIGHT($GV$3,2)-'[1]Miter Profiles'!$AC$205-'[1]Outside Edges'!$B146)&gt;=5,'[1]Outside Edges'!$P146="Yes"),"Yes","No")</f>
        <v>No</v>
      </c>
      <c r="GW147" s="273" t="str">
        <f>IF(AND((RIGHT($GW$3,2)-'[1]Miter Profiles'!$AC$206-'[1]Outside Edges'!$B146)&gt;=5,'[1]Outside Edges'!$P146="Yes"),"Yes","No")</f>
        <v>No</v>
      </c>
      <c r="GX147" s="282" t="str">
        <f>IF(AND((RIGHT($GX$3,2)-'[1]Miter Profiles'!$AC$207-'[1]Outside Edges'!$B146)&gt;=5,'[1]Outside Edges'!$P146="Yes"),"Yes","No")</f>
        <v>No</v>
      </c>
      <c r="GY147" s="283" t="str">
        <f>IF(AND((RIGHT($GY$3,2)-'[1]Miter Profiles'!$AC$208-'[1]Outside Edges'!$B146)&gt;=5,'[1]Outside Edges'!$P146="Yes"),"Yes","No")</f>
        <v>No</v>
      </c>
      <c r="GZ147" s="284" t="str">
        <f>IF(AND((RIGHT($GZ$3,2)-'[1]Miter Profiles'!$AC$209-'[1]Outside Edges'!$B146)&gt;=5,'[1]Outside Edges'!$P146="Yes"),"Yes","No")</f>
        <v>No</v>
      </c>
      <c r="HA147" s="275" t="str">
        <f>IF(AND((RIGHT($HA$3,2)-'[1]Miter Profiles'!$AC$210-'[1]Outside Edges'!$B146)&gt;=5,'[1]Outside Edges'!$P146="Yes"),"Yes","No")</f>
        <v>No</v>
      </c>
      <c r="HB147" s="269" t="str">
        <f>IF(AND((RIGHT($HB$3,2)-'[1]Miter Profiles'!$AC$211-'[1]Outside Edges'!$B146)&gt;=5,'[1]Outside Edges'!$P146="Yes"),"Yes","No")</f>
        <v>No</v>
      </c>
      <c r="HC147" s="273" t="str">
        <f>IF(AND((RIGHT($HC$3,2)-'[1]Miter Profiles'!$AC$212-'[1]Outside Edges'!$B146)&gt;=5,'[1]Outside Edges'!$P146="Yes"),"Yes","No")</f>
        <v>No</v>
      </c>
      <c r="HD147" s="282" t="str">
        <f>IF(AND((RIGHT($HD$3,2)-'[1]Miter Profiles'!$AC$213-'[1]Outside Edges'!$B146)&gt;=5,'[1]Outside Edges'!$P146="Yes"),"Yes","No")</f>
        <v>No</v>
      </c>
      <c r="HE147" s="284" t="str">
        <f>IF(AND((RIGHT($HE$3,2)-'[1]Miter Profiles'!$AC$214-'[1]Outside Edges'!$B146)&gt;=5,'[1]Outside Edges'!$P146="Yes"),"Yes","No")</f>
        <v>No</v>
      </c>
      <c r="HF147" s="275" t="str">
        <f>IF(AND((RIGHT($HF$3,2)-'[1]Miter Profiles'!$AC$215-'[1]Outside Edges'!$B146)&gt;=5,'[1]Outside Edges'!$P146="Yes"),"Yes","No")</f>
        <v>No</v>
      </c>
      <c r="HG147" s="269" t="str">
        <f>IF(AND((RIGHT($HG$3,2)-'[1]Miter Profiles'!$AC$216-'[1]Outside Edges'!$B146)&gt;=5,'[1]Outside Edges'!$P146="Yes"),"Yes","No")</f>
        <v>No</v>
      </c>
      <c r="HH147" s="273" t="str">
        <f>IF(AND((RIGHT($HH$3,2)-'[1]Miter Profiles'!$AC$217-'[1]Outside Edges'!$B146)&gt;=5,'[1]Outside Edges'!$P146="Yes"),"Yes","No")</f>
        <v>No</v>
      </c>
      <c r="HI147" s="282" t="str">
        <f>IF(AND((RIGHT($HI$3,2)-'[1]Miter Profiles'!$AC$218-'[1]Outside Edges'!$B146)&gt;=5,'[1]Outside Edges'!$P146="Yes"),"Yes","No")</f>
        <v>No</v>
      </c>
      <c r="HJ147" s="283" t="str">
        <f>IF(AND((RIGHT($HJ$3,2)-'[1]Miter Profiles'!$AC$219-'[1]Outside Edges'!$B146)&gt;=5,'[1]Outside Edges'!$P146="Yes"),"Yes","No")</f>
        <v>No</v>
      </c>
      <c r="HK147" s="284" t="str">
        <f>IF(AND((RIGHT($HK$3,2)-'[1]Miter Profiles'!$AC$220-'[1]Outside Edges'!$B146)&gt;=5,'[1]Outside Edges'!$P146="Yes"),"Yes","No")</f>
        <v>No</v>
      </c>
      <c r="HL147" s="275" t="str">
        <f>IF(AND((RIGHT($HL$3,2)-'[1]Miter Profiles'!$AC$221-'[1]Outside Edges'!$B146)&gt;=5,'[1]Outside Edges'!$P146="Yes"),"Yes","No")</f>
        <v>No</v>
      </c>
      <c r="HM147" s="269" t="str">
        <f>IF(AND((RIGHT($HM$3,2)-'[1]Miter Profiles'!$AC$222-'[1]Outside Edges'!$B146)&gt;=5,'[1]Outside Edges'!$P146="Yes"),"Yes","No")</f>
        <v>No</v>
      </c>
      <c r="HN147" s="269" t="str">
        <f>IF(AND((RIGHT($HN$3,2)-'[1]Miter Profiles'!$AC$223-'[1]Outside Edges'!$B146)&gt;=5,'[1]Outside Edges'!$P146="Yes"),"Yes","No")</f>
        <v>No</v>
      </c>
      <c r="HO147" s="283" t="str">
        <f>IF(AND((RIGHT($HO$3,2)-'[1]Miter Profiles'!$AC$224-'[1]Outside Edges'!$B146)&gt;=5,'[1]Outside Edges'!$P146="Yes"),"Yes","No")</f>
        <v>No</v>
      </c>
      <c r="HP147" s="283" t="str">
        <f>IF(AND((RIGHT($HP$3,2)-'[1]Miter Profiles'!$AC$225-'[1]Outside Edges'!$B146)&gt;=5,'[1]Outside Edges'!$P146="Yes"),"Yes","No")</f>
        <v>No</v>
      </c>
      <c r="HQ147" s="283" t="str">
        <f>IF(AND((RIGHT($HQ$3,3)-'[1]Miter Profiles'!$AC$226-'[1]Outside Edges'!$B146)&gt;=5,'[1]Outside Edges'!$P146="Yes"),"Yes","No")</f>
        <v>No</v>
      </c>
      <c r="HR147" s="283" t="str">
        <f>IF(AND((RIGHT($HR$3,2)-'[1]Miter Profiles'!$AC$227-'[1]Outside Edges'!$B146)&gt;=5,'[1]Outside Edges'!$P146="Yes"),"Yes","No")</f>
        <v>No</v>
      </c>
      <c r="HS147" s="269" t="str">
        <f>IF(AND((RIGHT($HS$3,2)-'[1]Miter Profiles'!$AC$228-'[1]Outside Edges'!$B146)&gt;=5,'[1]Outside Edges'!$P146="Yes"),"Yes","No")</f>
        <v>No</v>
      </c>
      <c r="HT147" s="269" t="str">
        <f>IF(AND((RIGHT($HT$3,2)-'[1]Miter Profiles'!$AC$229-'[1]Outside Edges'!$B146)&gt;=5,'[1]Outside Edges'!$P146="Yes"),"Yes","No")</f>
        <v>No</v>
      </c>
      <c r="HU147" s="269" t="str">
        <f>IF(AND((RIGHT($HU$3,2)-'[1]Miter Profiles'!$AC$230-'[1]Outside Edges'!$B146)&gt;=5,'[1]Outside Edges'!$P146="Yes"),"Yes","No")</f>
        <v>No</v>
      </c>
      <c r="HV147" s="283" t="str">
        <f>IF(AND((RIGHT($HV$3,2)-'[1]Miter Profiles'!$AC$231-'[1]Outside Edges'!$B146)&gt;=5,'[1]Outside Edges'!$P146="Yes"),"Yes","No")</f>
        <v>No</v>
      </c>
      <c r="HW147" s="283" t="str">
        <f>IF(AND((RIGHT($HW$3,2)-'[1]Miter Profiles'!$AC$232-'[1]Outside Edges'!$B146)&gt;=5,'[1]Outside Edges'!$P146="Yes"),"Yes","No")</f>
        <v>No</v>
      </c>
      <c r="HX147" s="283" t="str">
        <f>IF(AND((RIGHT($HX$3,2)-'[1]Miter Profiles'!$AC$233-'[1]Outside Edges'!$B146)&gt;=5,'[1]Outside Edges'!$P146="Yes"),"Yes","No")</f>
        <v>No</v>
      </c>
      <c r="HY147" s="269" t="str">
        <f>IF(AND((RIGHT($HY$3,2)-'[1]Miter Profiles'!$AC$234-'[1]Outside Edges'!$B146)&gt;=5,'[1]Outside Edges'!$P146="Yes"),"Yes","No")</f>
        <v>No</v>
      </c>
      <c r="HZ147" s="269" t="str">
        <f>IF(AND((RIGHT($HZ$3,2)-'[1]Miter Profiles'!$AC$235-'[1]Outside Edges'!$B146)&gt;=5,'[1]Outside Edges'!$P146="Yes"),"Yes","No")</f>
        <v>No</v>
      </c>
      <c r="IA147" s="269" t="str">
        <f>IF(AND((RIGHT($IA$3,2)-'[1]Miter Profiles'!$AC$236-'[1]Outside Edges'!$B146)&gt;=5,'[1]Outside Edges'!$P146="Yes"),"Yes","No")</f>
        <v>No</v>
      </c>
      <c r="IB147" s="283" t="str">
        <f>IF(AND((RIGHT($IB$3,2)-'[1]Miter Profiles'!$AC$237-'[1]Outside Edges'!$B146)&gt;=5,'[1]Outside Edges'!$P146="Yes"),"Yes","No")</f>
        <v>No</v>
      </c>
      <c r="IC147" s="283" t="str">
        <f>IF(AND((RIGHT($IC$3,2)-'[1]Miter Profiles'!$AC$238-'[1]Outside Edges'!$B146)&gt;=5,'[1]Outside Edges'!$P146="Yes"),"Yes","No")</f>
        <v>No</v>
      </c>
      <c r="ID147" s="283" t="str">
        <f>IF(AND((RIGHT($ID$3,2)-'[1]Miter Profiles'!$AC$239-'[1]Outside Edges'!$B146)&gt;=5,'[1]Outside Edges'!$P146="Yes"),"Yes","No")</f>
        <v>No</v>
      </c>
      <c r="IE147" s="269" t="str">
        <f>IF(AND((RIGHT($IE$3,2)-'[1]Miter Profiles'!$AC$240-'[1]Outside Edges'!$B146)&gt;=5,'[1]Outside Edges'!$P146="Yes"),"Yes","No")</f>
        <v>No</v>
      </c>
      <c r="IF147" s="269" t="str">
        <f>IF(AND((RIGHT($IF$3,2)-'[1]Miter Profiles'!$AC$241-'[1]Outside Edges'!$B146)&gt;=5,'[1]Outside Edges'!$P146="Yes"),"Yes","No")</f>
        <v>No</v>
      </c>
      <c r="IG147" s="269" t="str">
        <f>IF(AND((RIGHT($IG$3,2)-'[1]Miter Profiles'!$AC$242-'[1]Outside Edges'!$B146)&gt;=5,'[1]Outside Edges'!$P146="Yes"),"Yes","No")</f>
        <v>No</v>
      </c>
      <c r="IH147" s="283" t="str">
        <f>IF(AND((RIGHT($IH$3,2)-'[1]Miter Profiles'!$AC$243-'[1]Outside Edges'!$B146)&gt;=5,'[1]Outside Edges'!$P146="Yes"),"Yes","No")</f>
        <v>No</v>
      </c>
      <c r="II147" s="283" t="str">
        <f>IF(AND((RIGHT($II$3,2)-'[1]Miter Profiles'!$AC$244-'[1]Outside Edges'!$B146)&gt;=5,'[1]Outside Edges'!$P146="Yes"),"Yes","No")</f>
        <v>No</v>
      </c>
      <c r="IJ147" s="283" t="str">
        <f>IF(AND((RIGHT($IJ$3,2)-'[1]Miter Profiles'!$AC$245-'[1]Outside Edges'!$B146)&gt;=5,'[1]Outside Edges'!$P146="Yes"),"Yes","No")</f>
        <v>No</v>
      </c>
      <c r="IK147" s="269" t="str">
        <f>IF(AND((RIGHT($IK$3,2)-'[1]Miter Profiles'!$AC$246-'[1]Outside Edges'!$B146)&gt;=5,'[1]Outside Edges'!$P146="Yes"),"Yes","No")</f>
        <v>No</v>
      </c>
      <c r="IL147" s="269" t="str">
        <f>IF(AND((RIGHT($IL$3,2)-'[1]Miter Profiles'!$AC$247-'[1]Outside Edges'!$B146)&gt;=5,'[1]Outside Edges'!$P146="Yes"),"Yes","No")</f>
        <v>No</v>
      </c>
      <c r="IM147" s="269" t="str">
        <f>IF(AND((RIGHT($IM$3,2)-'[1]Miter Profiles'!$AC$248-'[1]Outside Edges'!$B146)&gt;=5,'[1]Outside Edges'!$P146="Yes"),"Yes","No")</f>
        <v>No</v>
      </c>
      <c r="IN147" s="283" t="str">
        <f>IF(AND((RIGHT($IN$3,2)-'[1]Miter Profiles'!$AC$249-'[1]Outside Edges'!$B146)&gt;=5,'[1]Outside Edges'!$P146="Yes"),"Yes","No")</f>
        <v>No</v>
      </c>
      <c r="IO147" s="283" t="str">
        <f>IF(AND((RIGHT($IO$3,2)-'[1]Miter Profiles'!$AC$250-'[1]Outside Edges'!$B146)&gt;=5,'[1]Outside Edges'!$P146="Yes"),"Yes","No")</f>
        <v>No</v>
      </c>
      <c r="IP147" s="283" t="str">
        <f>IF(AND((RIGHT($IP$3,2)-'[1]Miter Profiles'!$AC$251-'[1]Outside Edges'!$B146)&gt;=5,'[1]Outside Edges'!$P146="Yes"),"Yes","No")</f>
        <v>No</v>
      </c>
      <c r="IQ147" s="269" t="str">
        <f>IF(AND((RIGHT($IQ$3,2)-'[1]Miter Profiles'!$AC$252-'[1]Outside Edges'!$B146)&gt;=5,'[1]Outside Edges'!$P146="Yes"),"Yes","No")</f>
        <v>No</v>
      </c>
      <c r="IR147" s="269" t="str">
        <f>IF(AND((RIGHT($IR$3,2)-'[1]Miter Profiles'!$AC$253-'[1]Outside Edges'!$B146)&gt;=5,'[1]Outside Edges'!$P146="Yes"),"Yes","No")</f>
        <v>No</v>
      </c>
      <c r="IS147" s="269" t="str">
        <f>IF(AND((RIGHT($IS$3,2)-'[1]Miter Profiles'!$AC$254-'[1]Outside Edges'!$B146)&gt;=5,'[1]Outside Edges'!$P146="Yes"),"Yes","No")</f>
        <v>No</v>
      </c>
      <c r="IT147" s="283" t="str">
        <f>IF(AND((RIGHT($IT$3,2)-'[1]Miter Profiles'!$AC$255-'[1]Outside Edges'!$B146)&gt;=5,'[1]Outside Edges'!$P146="Yes"),"Yes","No")</f>
        <v>No</v>
      </c>
      <c r="IU147" s="283" t="str">
        <f>IF(AND((RIGHT($IU$3,2)-'[1]Miter Profiles'!$AC$256-'[1]Outside Edges'!$B146)&gt;=5,'[1]Outside Edges'!$P146="Yes"),"Yes","No")</f>
        <v>No</v>
      </c>
      <c r="IV147" s="283" t="str">
        <f>IF(AND((RIGHT($IV$3,2)-'[1]Miter Profiles'!$AC$257-'[1]Outside Edges'!$B146)&gt;=5,'[1]Outside Edges'!$P146="Yes"),"Yes","No")</f>
        <v>No</v>
      </c>
      <c r="IW147" s="269" t="str">
        <f>IF(AND((RIGHT($IW$3,2)-'[1]Miter Profiles'!$AC$258-'[1]Outside Edges'!$B146)&gt;=5,'[1]Outside Edges'!$P146="Yes"),"Yes","No")</f>
        <v>No</v>
      </c>
      <c r="IX147" s="269" t="str">
        <f>IF(AND((RIGHT($IX$3,2)-'[1]Miter Profiles'!$AC$259-'[1]Outside Edges'!$B146)&gt;=5,'[1]Outside Edges'!$P146="Yes"),"Yes","No")</f>
        <v>No</v>
      </c>
      <c r="IY147" s="269" t="str">
        <f>IF(AND((RIGHT($IY$3,2)-'[1]Miter Profiles'!$AC$260-'[1]Outside Edges'!$B146)&gt;=5,'[1]Outside Edges'!$P146="Yes"),"Yes","No")</f>
        <v>No</v>
      </c>
      <c r="IZ147" s="283" t="str">
        <f>IF(AND((RIGHT($IZ$3,2)-'[1]Miter Profiles'!$AC$261-'[1]Outside Edges'!$B146)&gt;=5,'[1]Outside Edges'!$P146="Yes"),"Yes","No")</f>
        <v>No</v>
      </c>
      <c r="JA147" s="283" t="str">
        <f>IF(AND((RIGHT($JA$3,2)-'[1]Miter Profiles'!$AC$262-'[1]Outside Edges'!$B146)&gt;=5,'[1]Outside Edges'!$P146="Yes"),"Yes","No")</f>
        <v>No</v>
      </c>
      <c r="JB147" s="283" t="str">
        <f>IF(AND((RIGHT($JB$3,2)-'[1]Miter Profiles'!$AC$263-'[1]Outside Edges'!$B146)&gt;=5,'[1]Outside Edges'!$P146="Yes"),"Yes","No")</f>
        <v>No</v>
      </c>
      <c r="JC147" s="269" t="str">
        <f>IF(AND((RIGHT($JC$3,2)-'[1]Miter Profiles'!$AC$264-'[1]Outside Edges'!$B146)&gt;=5,'[1]Outside Edges'!$P146="Yes"),"Yes","No")</f>
        <v>No</v>
      </c>
      <c r="JD147" s="269" t="str">
        <f>IF(AND((RIGHT($JD$3,2)-'[1]Miter Profiles'!$AC$265-'[1]Outside Edges'!$B146)&gt;=5,'[1]Outside Edges'!$P146="Yes"),"Yes","No")</f>
        <v>No</v>
      </c>
      <c r="JE147" s="269" t="str">
        <f>IF(AND((RIGHT($JE$3,2)-'[1]Miter Profiles'!$AC$266-'[1]Outside Edges'!$B146)&gt;=5,'[1]Outside Edges'!$P146="Yes"),"Yes","No")</f>
        <v>No</v>
      </c>
      <c r="JF147" s="283" t="str">
        <f>IF(AND((RIGHT($JF$3,2)-'[1]Miter Profiles'!$AC$267-'[1]Outside Edges'!$B146)&gt;=5,'[1]Outside Edges'!$P146="Yes"),"Yes","No")</f>
        <v>No</v>
      </c>
      <c r="JG147" s="283" t="str">
        <f>IF(AND((RIGHT($JG$3,2)-'[1]Miter Profiles'!$AC$268-'[1]Outside Edges'!$B146)&gt;=5,'[1]Outside Edges'!$P146="Yes"),"Yes","No")</f>
        <v>No</v>
      </c>
      <c r="JH147" s="283" t="str">
        <f>IF(AND((RIGHT($JH$3,2)-'[1]Miter Profiles'!$AC$269-'[1]Outside Edges'!$B146)&gt;=5,'[1]Outside Edges'!$P146="Yes"),"Yes","No")</f>
        <v>No</v>
      </c>
      <c r="JI147" s="269" t="str">
        <f>IF(AND((RIGHT($JI$3,2)-'[1]Miter Profiles'!$AC$270-'[1]Outside Edges'!$B146)&gt;=5,'[1]Outside Edges'!$P146="Yes"),"Yes","No")</f>
        <v>No</v>
      </c>
      <c r="JJ147" s="269" t="str">
        <f>IF(AND((RIGHT($JJ$3,2)-'[1]Miter Profiles'!$AC$271-'[1]Outside Edges'!$B146)&gt;=5,'[1]Outside Edges'!$P146="Yes"),"Yes","No")</f>
        <v>No</v>
      </c>
      <c r="JK147" s="269" t="str">
        <f>IF(AND((RIGHT($JK$3,2)-'[1]Miter Profiles'!$AC$272-'[1]Outside Edges'!$B146)&gt;=5,'[1]Outside Edges'!$P146="Yes"),"Yes","No")</f>
        <v>No</v>
      </c>
      <c r="JL147" s="283" t="str">
        <f>IF(AND((RIGHT($JL$3,2)-'[1]Miter Profiles'!$AC$273-'[1]Outside Edges'!$B146)&gt;=5,'[1]Outside Edges'!$P146="Yes"),"Yes","No")</f>
        <v>No</v>
      </c>
      <c r="JM147" s="283" t="str">
        <f>IF(AND((RIGHT($JM$3,2)-'[1]Miter Profiles'!$AC$274-'[1]Outside Edges'!$B146)&gt;=5,'[1]Outside Edges'!$P146="Yes"),"Yes","No")</f>
        <v>No</v>
      </c>
      <c r="JN147" s="283" t="str">
        <f>IF(AND((RIGHT($JN$3,2)-'[1]Miter Profiles'!$AC$275-'[1]Outside Edges'!$B146)&gt;=5,'[1]Outside Edges'!$P146="Yes"),"Yes","No")</f>
        <v>No</v>
      </c>
      <c r="JO147" s="269" t="str">
        <f>IF(AND((RIGHT($JO$3,2)-'[1]Miter Profiles'!$AC$276-'[1]Outside Edges'!$B146)&gt;=5,'[1]Outside Edges'!$P146="Yes"),"Yes","No")</f>
        <v>No</v>
      </c>
      <c r="JP147" s="269" t="str">
        <f>IF(AND((RIGHT($JP$3,2)-'[1]Miter Profiles'!$AC$277-'[1]Outside Edges'!$B146)&gt;=5,'[1]Outside Edges'!$P146="Yes"),"Yes","No")</f>
        <v>No</v>
      </c>
      <c r="JQ147" s="269" t="str">
        <f>IF(AND((RIGHT($JQ$3,2)-'[1]Miter Profiles'!$AC$278-'[1]Outside Edges'!$B146)&gt;=5,'[1]Outside Edges'!$P146="Yes"),"Yes","No")</f>
        <v>No</v>
      </c>
      <c r="JR147" s="283" t="str">
        <f>IF(AND((RIGHT($JR$3,2)-'[1]Miter Profiles'!$AC$279-'[1]Outside Edges'!$B146)&gt;=5,'[1]Outside Edges'!$P146="Yes"),"Yes","No")</f>
        <v>No</v>
      </c>
      <c r="JS147" s="283" t="str">
        <f>IF(AND((RIGHT($JS$3,2)-'[1]Miter Profiles'!$AC$280-'[1]Outside Edges'!$B146)&gt;=5,'[1]Outside Edges'!$P146="Yes"),"Yes","No")</f>
        <v>No</v>
      </c>
      <c r="JT147" s="283" t="str">
        <f>IF(AND((RIGHT($JT$3,2)-'[1]Miter Profiles'!$AC$281-'[1]Outside Edges'!$B146)&gt;=5,'[1]Outside Edges'!$P146="Yes"),"Yes","No")</f>
        <v>No</v>
      </c>
      <c r="JU147" s="269" t="str">
        <f>IF(AND((RIGHT($JU$3,2)-'[1]Miter Profiles'!$AC$282-'[1]Outside Edges'!$B146)&gt;=5,'[1]Outside Edges'!$P146="Yes"),"Yes","No")</f>
        <v>No</v>
      </c>
      <c r="JV147" s="269" t="str">
        <f>IF(AND((RIGHT($JV$3,2)-'[1]Miter Profiles'!$AC$283-'[1]Outside Edges'!$B146)&gt;=5,'[1]Outside Edges'!$P146="Yes"),"Yes","No")</f>
        <v>No</v>
      </c>
      <c r="JW147" s="269" t="str">
        <f>IF(AND((RIGHT($JW$3,2)-'[1]Miter Profiles'!$AC$284-'[1]Outside Edges'!$B146)&gt;=5,'[1]Outside Edges'!$P146="Yes"),"Yes","No")</f>
        <v>No</v>
      </c>
      <c r="JX147" s="283" t="str">
        <f>IF(AND((RIGHT($JX$3,2)-'[1]Miter Profiles'!$AC$285-'[1]Outside Edges'!$B146)&gt;=5,'[1]Outside Edges'!$P146="Yes"),"Yes","No")</f>
        <v>No</v>
      </c>
      <c r="JY147" s="283" t="str">
        <f>IF(AND((RIGHT($JY$3,2)-'[1]Miter Profiles'!$AC$286-'[1]Outside Edges'!$B146)&gt;=5,'[1]Outside Edges'!$P146="Yes"),"Yes","No")</f>
        <v>No</v>
      </c>
      <c r="JZ147" s="283" t="str">
        <f>IF(AND((RIGHT($JZ$3,2)-'[1]Miter Profiles'!$AC$287-'[1]Outside Edges'!$B146)&gt;=5,'[1]Outside Edges'!$P146="Yes"),"Yes","No")</f>
        <v>No</v>
      </c>
      <c r="KA147" s="269" t="str">
        <f>IF(AND((RIGHT($KA$3,2)-'[1]Miter Profiles'!$AC$288-'[1]Outside Edges'!$B146)&gt;=5,'[1]Outside Edges'!$P146="Yes"),"Yes","No")</f>
        <v>No</v>
      </c>
      <c r="KB147" s="269" t="str">
        <f>IF(AND((RIGHT($KB$3,2)-'[1]Miter Profiles'!$AC$289-'[1]Outside Edges'!$B146)&gt;=5,'[1]Outside Edges'!$P146="Yes"),"Yes","No")</f>
        <v>No</v>
      </c>
      <c r="KC147" s="269" t="str">
        <f>IF(AND((RIGHT($KC$3,2)-'[1]Miter Profiles'!$AC$290-'[1]Outside Edges'!$B146)&gt;=5,'[1]Outside Edges'!$P146="Yes"),"Yes","No")</f>
        <v>No</v>
      </c>
      <c r="KD147" s="283" t="str">
        <f>IF(AND((RIGHT($KD$3,2)-'[1]Miter Profiles'!$AC$291-'[1]Outside Edges'!$B146)&gt;=5,'[1]Outside Edges'!$P146="Yes"),"Yes","No")</f>
        <v>No</v>
      </c>
      <c r="KE147" s="283" t="str">
        <f>IF(AND((RIGHT($KE$3,2)-'[1]Miter Profiles'!$AC$292-'[1]Outside Edges'!$B146)&gt;=5,'[1]Outside Edges'!$P146="Yes"),"Yes","No")</f>
        <v>No</v>
      </c>
      <c r="KF147" s="283" t="str">
        <f>IF(AND((RIGHT($KF$3,2)-'[1]Miter Profiles'!$AC$293-'[1]Outside Edges'!$B146)&gt;=5,'[1]Outside Edges'!$P146="Yes"),"Yes","No")</f>
        <v>No</v>
      </c>
      <c r="KG147" s="269" t="str">
        <f>IF(AND((RIGHT($KG$3,2)-'[1]Miter Profiles'!$AC$294-'[1]Outside Edges'!$B146)&gt;=5,'[1]Outside Edges'!$P146="Yes"),"Yes","No")</f>
        <v>No</v>
      </c>
      <c r="KH147" s="269" t="str">
        <f>IF(AND((RIGHT($KH$3,2)-'[1]Miter Profiles'!$AC$295-'[1]Outside Edges'!$B146)&gt;=5,'[1]Outside Edges'!$P146="Yes"),"Yes","No")</f>
        <v>No</v>
      </c>
      <c r="KI147" s="269" t="str">
        <f>IF(AND((RIGHT($KI$3,2)-'[1]Miter Profiles'!$AC$296-'[1]Outside Edges'!$B146)&gt;=5,'[1]Outside Edges'!$P146="Yes"),"Yes","No")</f>
        <v>No</v>
      </c>
      <c r="KJ147" s="283" t="str">
        <f>IF(AND((RIGHT($KJ$3,2)-'[1]Miter Profiles'!$AC$297-'[1]Outside Edges'!$B146)&gt;=5,'[1]Outside Edges'!$P146="Yes"),"Yes","No")</f>
        <v>No</v>
      </c>
      <c r="KK147" s="283" t="str">
        <f>IF(AND((RIGHT($KK$3,2)-'[1]Miter Profiles'!$AC$298-'[1]Outside Edges'!$B146)&gt;=5,'[1]Outside Edges'!$P146="Yes"),"Yes","No")</f>
        <v>No</v>
      </c>
      <c r="KL147" s="283" t="str">
        <f>IF(AND((RIGHT($KL$3,2)-'[1]Miter Profiles'!$AC$299-'[1]Outside Edges'!$B146)&gt;=5,'[1]Outside Edges'!$P146="Yes"),"Yes","No")</f>
        <v>No</v>
      </c>
      <c r="KM147" s="269" t="str">
        <f>IF(AND((RIGHT($KM$3,2)-'[1]Miter Profiles'!$AC$300-'[1]Outside Edges'!$B146)&gt;=5,'[1]Outside Edges'!$P146="Yes"),"Yes","No")</f>
        <v>No</v>
      </c>
      <c r="KN147" s="269" t="str">
        <f>IF(AND((RIGHT($KN$3,2)-'[1]Miter Profiles'!$AC$301-'[1]Outside Edges'!$B146)&gt;=5,'[1]Outside Edges'!$P146="Yes"),"Yes","No")</f>
        <v>No</v>
      </c>
      <c r="KO147" s="269" t="str">
        <f>IF(AND((RIGHT($KO$3,2)-'[1]Miter Profiles'!$AC$302-'[1]Outside Edges'!$B146)&gt;=5,'[1]Outside Edges'!$P146="Yes"),"Yes","No")</f>
        <v>No</v>
      </c>
      <c r="KP147" s="283" t="str">
        <f>IF(AND((RIGHT($KP$3,2)-'[1]Miter Profiles'!$AC$303-'[1]Outside Edges'!$B146)&gt;=5,'[1]Outside Edges'!$P146="Yes"),"Yes","No")</f>
        <v>No</v>
      </c>
      <c r="KQ147" s="283" t="str">
        <f>IF(AND((RIGHT($KQ$3,2)-'[1]Miter Profiles'!$AC$304-'[1]Outside Edges'!$B146)&gt;=5,'[1]Outside Edges'!$P146="Yes"),"Yes","No")</f>
        <v>No</v>
      </c>
      <c r="KR147" s="283" t="str">
        <f>IF(AND((RIGHT($KR$3,2)-'[1]Miter Profiles'!$AC$305-'[1]Outside Edges'!$B146)&gt;=5,'[1]Outside Edges'!$P146="Yes"),"Yes","No")</f>
        <v>No</v>
      </c>
      <c r="KS147" s="269" t="str">
        <f>IF(AND((RIGHT($KS$3,2)-'[1]Miter Profiles'!$AC$306-'[1]Outside Edges'!$B146)&gt;=5,'[1]Outside Edges'!$P146="Yes"),"Yes","No")</f>
        <v>No</v>
      </c>
      <c r="KT147" s="269" t="str">
        <f>IF(AND((RIGHT($KT$3,2)-'[1]Miter Profiles'!$AC$307-'[1]Outside Edges'!$B146)&gt;=5,'[1]Outside Edges'!$P146="Yes"),"Yes","No")</f>
        <v>No</v>
      </c>
      <c r="KU147" s="269" t="str">
        <f>IF(AND((RIGHT($KU$3,2)-'[1]Miter Profiles'!$AC$308-'[1]Outside Edges'!$B146)&gt;=5,'[1]Outside Edges'!$P146="Yes"),"Yes","No")</f>
        <v>No</v>
      </c>
      <c r="KV147" s="283" t="str">
        <f>IF(AND((RIGHT($KV$3,2)-'[1]Miter Profiles'!$AC$309-'[1]Outside Edges'!$B146)&gt;=5,'[1]Outside Edges'!$P146="Yes"),"Yes","No")</f>
        <v>No</v>
      </c>
      <c r="KW147" s="283" t="str">
        <f>IF(AND((RIGHT($KW$3,2)-'[1]Miter Profiles'!$AC$310-'[1]Outside Edges'!$B146)&gt;=5,'[1]Outside Edges'!$P146="Yes"),"Yes","No")</f>
        <v>No</v>
      </c>
      <c r="KX147" s="283" t="str">
        <f>IF(AND((RIGHT($KX$3,2)-'[1]Miter Profiles'!$AC$311-'[1]Outside Edges'!$B146)&gt;=5,'[1]Outside Edges'!$P146="Yes"),"Yes","No")</f>
        <v>No</v>
      </c>
      <c r="KY147" s="269" t="str">
        <f>IF(AND((RIGHT($KY$3,2)-'[1]Miter Profiles'!$AC$312-'[1]Outside Edges'!$B146)&gt;=5,'[1]Outside Edges'!$P146="Yes"),"Yes","No")</f>
        <v>No</v>
      </c>
      <c r="KZ147" s="269" t="str">
        <f>IF(AND((RIGHT($KZ$3,2)-'[1]Miter Profiles'!$AC$313-'[1]Outside Edges'!$B146)&gt;=5,'[1]Outside Edges'!$P146="Yes"),"Yes","No")</f>
        <v>No</v>
      </c>
      <c r="LA147" s="269" t="str">
        <f>IF(AND((RIGHT($LA$3,2)-'[1]Miter Profiles'!$AC$314-'[1]Outside Edges'!$B146)&gt;=5,'[1]Outside Edges'!$P146="Yes"),"Yes","No")</f>
        <v>No</v>
      </c>
      <c r="LB147" s="283" t="str">
        <f>IF(AND((RIGHT($LB$3,2)-'[1]Miter Profiles'!$AC$315-'[1]Outside Edges'!$B146)&gt;=5,'[1]Outside Edges'!$P146="Yes"),"Yes","No")</f>
        <v>No</v>
      </c>
      <c r="LC147" s="283" t="str">
        <f>IF(AND((RIGHT($LC$3,2)-'[1]Miter Profiles'!$AC$316-'[1]Outside Edges'!$B146)&gt;=5,'[1]Outside Edges'!$P146="Yes"),"Yes","No")</f>
        <v>No</v>
      </c>
      <c r="LD147" s="283" t="str">
        <f>IF(AND((RIGHT($LD$3,2)-'[1]Miter Profiles'!$AC$317-'[1]Outside Edges'!$B146)&gt;=5,'[1]Outside Edges'!$P146="Yes"),"Yes","No")</f>
        <v>No</v>
      </c>
      <c r="LE147" s="283" t="str">
        <f>IF(AND((RIGHT($LE$3,2)-'[1]Miter Profiles'!$AC$318-'[1]Outside Edges'!$B146)&gt;=5,'[1]Outside Edges'!$P146="Yes"),"Yes","No")</f>
        <v>No</v>
      </c>
      <c r="LF147" s="269" t="str">
        <f>IF(AND((RIGHT($LF$3,2)-'[1]Miter Profiles'!$AC$319-'[1]Outside Edges'!$B146)&gt;=5,'[1]Outside Edges'!$P146="Yes"),"Yes","No")</f>
        <v>No</v>
      </c>
      <c r="LG147" s="269" t="str">
        <f>IF(AND((RIGHT($LG$3,2)-'[1]Miter Profiles'!$AC$320-'[1]Outside Edges'!$B146)&gt;=5,'[1]Outside Edges'!$P146="Yes"),"Yes","No")</f>
        <v>No</v>
      </c>
      <c r="LH147" s="269" t="str">
        <f>IF(AND((RIGHT($LH$3,2)-'[1]Miter Profiles'!$AC$321-'[1]Outside Edges'!$B146)&gt;=5,'[1]Outside Edges'!$P146="Yes"),"Yes","No")</f>
        <v>No</v>
      </c>
      <c r="LI147" s="269" t="str">
        <f>IF(AND((RIGHT($LI$3,2)-'[1]Miter Profiles'!$AC$322-'[1]Outside Edges'!$B146)&gt;=5,'[1]Outside Edges'!$P146="Yes"),"Yes","No")</f>
        <v>No</v>
      </c>
      <c r="LJ147" s="283" t="str">
        <f>IF(AND((RIGHT($LJ$3,2)-'[1]Miter Profiles'!$AC$323-'[1]Outside Edges'!$B146)&gt;=5,'[1]Outside Edges'!$P146="Yes"),"Yes","No")</f>
        <v>No</v>
      </c>
      <c r="LK147" s="283" t="str">
        <f>IF(AND((RIGHT($LK$3,2)-'[1]Miter Profiles'!$AC$324-'[1]Outside Edges'!$B146)&gt;=5,'[1]Outside Edges'!$P146="Yes"),"Yes","No")</f>
        <v>No</v>
      </c>
      <c r="LL147" s="283" t="str">
        <f>IF(AND((RIGHT($LL$3,2)-'[1]Miter Profiles'!$AC$325-'[1]Outside Edges'!$B146)&gt;=5,'[1]Outside Edges'!$P146="Yes"),"Yes","No")</f>
        <v>No</v>
      </c>
      <c r="LM147" s="269" t="str">
        <f>IF(AND((RIGHT($LM$3,2)-'[1]Miter Profiles'!$AC$326-'[1]Outside Edges'!$B146)&gt;=5,'[1]Outside Edges'!$P146="Yes"),"Yes","No")</f>
        <v>No</v>
      </c>
      <c r="LN147" s="269" t="str">
        <f>IF(AND((RIGHT($LN$3,2)-'[1]Miter Profiles'!$AC$327-'[1]Outside Edges'!$B146)&gt;=5,'[1]Outside Edges'!$P146="Yes"),"Yes","No")</f>
        <v>No</v>
      </c>
      <c r="LO147" s="269" t="str">
        <f>IF(AND((RIGHT($LO$3,2)-'[1]Miter Profiles'!$AC$328-'[1]Outside Edges'!$B146)&gt;=5,'[1]Outside Edges'!$P146="Yes"),"Yes","No")</f>
        <v>No</v>
      </c>
      <c r="LP147" s="283" t="str">
        <f>IF(AND((RIGHT($LP$3,2)-'[1]Miter Profiles'!$AC$329-'[1]Outside Edges'!$B146)&gt;=5,'[1]Outside Edges'!$P146="Yes"),"Yes","No")</f>
        <v>No</v>
      </c>
      <c r="LQ147" s="283" t="str">
        <f>IF(AND((RIGHT($LQ$3,2)-'[1]Miter Profiles'!$AC$330-'[1]Outside Edges'!$B146)&gt;=5,'[1]Outside Edges'!$P146="Yes"),"Yes","No")</f>
        <v>No</v>
      </c>
      <c r="LR147" s="283" t="str">
        <f>IF(AND((RIGHT($LR$3,2)-'[1]Miter Profiles'!$AC$331-'[1]Outside Edges'!$B146)&gt;=5,'[1]Outside Edges'!$P146="Yes"),"Yes","No")</f>
        <v>No</v>
      </c>
      <c r="LS147" s="269" t="str">
        <f>IF(AND((RIGHT($LS$3,2)-'[1]Miter Profiles'!$AC$332-'[1]Outside Edges'!$B146)&gt;=5,'[1]Outside Edges'!$P146="Yes"),"Yes","No")</f>
        <v>No</v>
      </c>
      <c r="LT147" s="269" t="str">
        <f>IF(AND((RIGHT($LT$3,2)-'[1]Miter Profiles'!$AC$333-'[1]Outside Edges'!$B146)&gt;=5,'[1]Outside Edges'!$P146="Yes"),"Yes","No")</f>
        <v>No</v>
      </c>
      <c r="LU147" s="269" t="str">
        <f>IF(AND((RIGHT($LU$3,2)-'[1]Miter Profiles'!$AC$334-'[1]Outside Edges'!$B146)&gt;=5,'[1]Outside Edges'!$P146="Yes"),"Yes","No")</f>
        <v>No</v>
      </c>
      <c r="LV147" s="283" t="str">
        <f>IF(AND((RIGHT($LV$3,2)-'[1]Miter Profiles'!$AC$335-'[1]Outside Edges'!$B146)&gt;=5,'[1]Outside Edges'!$P146="Yes"),"Yes","No")</f>
        <v>No</v>
      </c>
      <c r="LW147" s="283" t="str">
        <f>IF(AND((RIGHT($LW$3,2)-'[1]Miter Profiles'!$AC$336-'[1]Outside Edges'!$B146)&gt;=5,'[1]Outside Edges'!$P146="Yes"),"Yes","No")</f>
        <v>No</v>
      </c>
      <c r="LX147" s="283" t="str">
        <f>IF(AND((RIGHT($LX$3,2)-'[1]Miter Profiles'!$AC$337-'[1]Outside Edges'!$B146)&gt;=5,'[1]Outside Edges'!$P146="Yes"),"Yes","No")</f>
        <v>No</v>
      </c>
      <c r="LY147" s="269" t="str">
        <f>IF(AND((RIGHT($LY$3,2)-'[1]Miter Profiles'!$AC$338-'[1]Outside Edges'!$B146)&gt;=5,'[1]Outside Edges'!$P146="Yes"),"Yes","No")</f>
        <v>No</v>
      </c>
      <c r="LZ147" s="269" t="str">
        <f>IF(AND((RIGHT($LZ$3,2)-'[1]Miter Profiles'!$AC$339-'[1]Outside Edges'!$B146)&gt;=5,'[1]Outside Edges'!$P146="Yes"),"Yes","No")</f>
        <v>No</v>
      </c>
      <c r="MA147" s="269" t="str">
        <f>IF(AND((RIGHT($MA$3,2)-'[1]Miter Profiles'!$AC$340-'[1]Outside Edges'!$B146)&gt;=5,'[1]Outside Edges'!$P146="Yes"),"Yes","No")</f>
        <v>No</v>
      </c>
      <c r="MB147" s="283" t="str">
        <f>IF(AND((RIGHT($MB$3,2)-'[1]Miter Profiles'!$AC$341-'[1]Outside Edges'!$B146)&gt;=5,'[1]Outside Edges'!$P146="Yes"),"Yes","No")</f>
        <v>No</v>
      </c>
      <c r="MC147" s="283" t="str">
        <f>IF(AND((RIGHT($MC$3,2)-'[1]Miter Profiles'!$AC$342-'[1]Outside Edges'!$B146)&gt;=5,'[1]Outside Edges'!$P146="Yes"),"Yes","No")</f>
        <v>No</v>
      </c>
      <c r="MD147" s="283" t="str">
        <f>IF(AND((RIGHT($MD$3,2)-'[1]Miter Profiles'!$AC$343-'[1]Outside Edges'!$B146)&gt;=5,'[1]Outside Edges'!$P146="Yes"),"Yes","No")</f>
        <v>No</v>
      </c>
      <c r="ME147" s="269" t="str">
        <f>IF(AND((RIGHT($ME$3,2)-'[1]Miter Profiles'!$AC$344-'[1]Outside Edges'!$B146)&gt;=5,'[1]Outside Edges'!$P146="Yes"),"Yes","No")</f>
        <v>No</v>
      </c>
      <c r="MF147" s="269" t="str">
        <f>IF(AND((RIGHT($MF$3,2)-'[1]Miter Profiles'!$AC$345-'[1]Outside Edges'!$B146)&gt;=5,'[1]Outside Edges'!$P146="Yes"),"Yes","No")</f>
        <v>No</v>
      </c>
      <c r="MG147" s="269" t="str">
        <f>IF(AND((RIGHT($MG$3,2)-'[1]Miter Profiles'!$AC$346-'[1]Outside Edges'!$B146)&gt;=5,'[1]Outside Edges'!$P146="Yes"),"Yes","No")</f>
        <v>No</v>
      </c>
      <c r="MH147" s="283" t="str">
        <f>IF(AND((RIGHT($MH$3,2)-'[1]Miter Profiles'!$AC$347-'[1]Outside Edges'!$B146)&gt;=5,'[1]Outside Edges'!$P146="Yes"),"Yes","No")</f>
        <v>No</v>
      </c>
      <c r="MI147" s="283" t="str">
        <f>IF(AND((RIGHT($MI$3,2)-'[1]Miter Profiles'!$AC$348-'[1]Outside Edges'!$B146)&gt;=5,'[1]Outside Edges'!$P146="Yes"),"Yes","No")</f>
        <v>No</v>
      </c>
      <c r="MJ147" s="283" t="str">
        <f>IF(AND((RIGHT($MJ$3,2)-'[1]Miter Profiles'!$AC$349-'[1]Outside Edges'!$B146)&gt;=5,'[1]Outside Edges'!$P146="Yes"),"Yes","No")</f>
        <v>No</v>
      </c>
      <c r="MK147" s="269" t="str">
        <f>IF(AND((RIGHT($MK$3,2)-'[1]Miter Profiles'!$AC$350-'[1]Outside Edges'!$B146)&gt;=5,'[1]Outside Edges'!$P146="Yes"),"Yes","No")</f>
        <v>No</v>
      </c>
      <c r="ML147" s="269" t="str">
        <f>IF(AND((RIGHT($ML$3,2)-'[1]Miter Profiles'!$AC$351-'[1]Outside Edges'!$B146)&gt;=5,'[1]Outside Edges'!$P146="Yes"),"Yes","No")</f>
        <v>No</v>
      </c>
      <c r="MM147" s="269" t="str">
        <f>IF(AND((RIGHT($MM$3,2)-'[1]Miter Profiles'!$AC$352-'[1]Outside Edges'!$B146)&gt;=5,'[1]Outside Edges'!$P146="Yes"),"Yes","No")</f>
        <v>No</v>
      </c>
      <c r="MN147" s="283" t="str">
        <f>IF(AND((RIGHT($MK$3,2)-'[1]Miter Profiles'!$AC$350-'[1]Outside Edges'!$B146)&gt;=5,'[1]Outside Edges'!$P146="Yes"),"Yes","No")</f>
        <v>No</v>
      </c>
      <c r="MO147" s="283" t="str">
        <f>IF(AND((RIGHT($ML$3,2)-'[1]Miter Profiles'!$AC$351-'[1]Outside Edges'!$B146)&gt;=5,'[1]Outside Edges'!$P146="Yes"),"Yes","No")</f>
        <v>No</v>
      </c>
      <c r="MP147" s="283" t="str">
        <f>IF(AND((RIGHT($MM$3,2)-'[1]Miter Profiles'!$AC$352-'[1]Outside Edges'!$B146)&gt;=5,'[1]Outside Edges'!$P146="Yes"),"Yes","No")</f>
        <v>No</v>
      </c>
    </row>
    <row r="148" spans="1:354" ht="16.5" thickBot="1" x14ac:dyDescent="0.3">
      <c r="A148" s="8" t="str">
        <f>IF('[1]Outside Edges'!$A147&lt;&gt;"",'[1]Outside Edges'!$A147,"")</f>
        <v>D145</v>
      </c>
      <c r="B148" s="10" t="str">
        <f>IF(AND((RIGHT($B$3,2)-'[1]Miter Profiles'!$AC$3-'[1]Outside Edges'!$B147)&gt;=5,'[1]Outside Edges'!$P147="Yes"),"Yes","No")</f>
        <v>Yes</v>
      </c>
      <c r="C148" s="10" t="str">
        <f>IF(AND((RIGHT($C$3,2)-'[1]Miter Profiles'!$AC$4-'[1]Outside Edges'!$B147)&gt;=5,'[1]Outside Edges'!$P147="Yes"),"Yes","No")</f>
        <v>Yes</v>
      </c>
      <c r="D148" s="85" t="str">
        <f>IF(AND((RIGHT($D$3,2)-'[1]Miter Profiles'!$AC$5-'[1]Outside Edges'!$B147)&gt;=5,'[1]Outside Edges'!$P147="Yes"),"Yes","No")</f>
        <v>Yes</v>
      </c>
      <c r="E148" s="86" t="str">
        <f>IF(AND((RIGHT($E$3,2)-'[1]Miter Profiles'!$AC$6-'[1]Outside Edges'!$B147)&gt;=5,'[1]Outside Edges'!$P147="Yes"),"Yes","No")</f>
        <v>Yes</v>
      </c>
      <c r="F148" s="11" t="str">
        <f>IF(AND((RIGHT($F$3,2)-'[1]Miter Profiles'!$AC$7-'[1]Outside Edges'!$B147)&gt;=5,'[1]Outside Edges'!$P147="Yes"),"Yes","No")</f>
        <v>Yes</v>
      </c>
      <c r="G148" s="87" t="str">
        <f>IF(AND((RIGHT($G$3,2)-'[1]Miter Profiles'!$AC$8-'[1]Outside Edges'!$B147)&gt;=5,'[1]Outside Edges'!$P147="Yes"),"Yes","No")</f>
        <v>Yes</v>
      </c>
      <c r="H148" s="10" t="str">
        <f>IF(AND((RIGHT($H$3,2)-'[1]Miter Profiles'!$AC$9-'[1]Outside Edges'!$B147)&gt;=5,'[1]Outside Edges'!$P147="Yes"),"Yes","No")</f>
        <v>Yes</v>
      </c>
      <c r="I148" s="10" t="str">
        <f>IF(AND((RIGHT($I$3,2)-'[1]Miter Profiles'!$AC$10-'[1]Outside Edges'!$B147)&gt;=5,'[1]Outside Edges'!$P147="Yes"),"Yes","No")</f>
        <v>Yes</v>
      </c>
      <c r="J148" s="85" t="str">
        <f>IF(AND((RIGHT($J$3,2)-'[1]Miter Profiles'!$AC$11-'[1]Outside Edges'!$B147)&gt;=5,'[1]Outside Edges'!$P147="Yes"),"Yes","No")</f>
        <v>Yes</v>
      </c>
      <c r="K148" s="86" t="str">
        <f>IF(AND((RIGHT($K$3,2)-'[1]Miter Profiles'!$AC$12-'[1]Outside Edges'!$B147)&gt;=5,'[1]Outside Edges'!$P147="Yes"),"Yes","No")</f>
        <v>Yes</v>
      </c>
      <c r="L148" s="11" t="str">
        <f>IF(AND((RIGHT($L$3,2)-'[1]Miter Profiles'!$AC$13-'[1]Outside Edges'!$B147)&gt;=5,'[1]Outside Edges'!$P147="Yes"),"Yes","No")</f>
        <v>Yes</v>
      </c>
      <c r="M148" s="87" t="str">
        <f>IF(AND((RIGHT($M$3,2)-'[1]Miter Profiles'!$AC$14-'[1]Outside Edges'!$B147)&gt;=5,'[1]Outside Edges'!$P147="Yes"),"Yes","No")</f>
        <v>Yes</v>
      </c>
      <c r="N148" s="10" t="str">
        <f>IF(AND((RIGHT($N$3,2)-'[1]Miter Profiles'!$AC$15-'[1]Outside Edges'!$B147)&gt;=4,'[1]Outside Edges'!$P147="Yes"),"Yes","No")</f>
        <v>Yes</v>
      </c>
      <c r="O148" s="10" t="str">
        <f>IF(AND((RIGHT($O$3,2)-'[1]Miter Profiles'!$AC$16-'[1]Outside Edges'!$B147)&gt;=5,'[1]Outside Edges'!$P147="Yes"),"Yes","No")</f>
        <v>Yes</v>
      </c>
      <c r="P148" s="85" t="str">
        <f>IF(AND((RIGHT($P$3,2)-'[1]Miter Profiles'!$AC$17-'[1]Outside Edges'!$B147)&gt;=5,'[1]Outside Edges'!$P147="Yes"),"Yes","No")</f>
        <v>Yes</v>
      </c>
      <c r="Q148" s="86" t="str">
        <f>IF(AND((RIGHT($Q$3,2)-'[1]Miter Profiles'!$AC$18-'[1]Outside Edges'!$B147)&gt;=5,'[1]Outside Edges'!$P147="Yes"),"Yes","No")</f>
        <v>Yes</v>
      </c>
      <c r="R148" s="11" t="str">
        <f>IF(AND((RIGHT($R$3,2)-'[1]Miter Profiles'!$AC$19-'[1]Outside Edges'!$B147)&gt;=5,'[1]Outside Edges'!$P147="Yes"),"Yes","No")</f>
        <v>Yes</v>
      </c>
      <c r="S148" s="87" t="str">
        <f>IF(AND((RIGHT($S$3,2)-'[1]Miter Profiles'!$AC$20-'[1]Outside Edges'!$B147)&gt;=5,'[1]Outside Edges'!$P147="Yes"),"Yes","No")</f>
        <v>Yes</v>
      </c>
      <c r="T148" s="10" t="str">
        <f>IF(AND((RIGHT($T$3,2)-'[1]Miter Profiles'!$AC$21-'[1]Outside Edges'!$B147)&gt;=5,'[1]Outside Edges'!$P147="Yes"),"Yes","No")</f>
        <v>Yes</v>
      </c>
      <c r="U148" s="10" t="str">
        <f>IF(AND((RIGHT($U$3,2)-'[1]Miter Profiles'!$AC$22-'[1]Outside Edges'!$B147)&gt;=5,'[1]Outside Edges'!$P147="Yes"),"Yes","No")</f>
        <v>Yes</v>
      </c>
      <c r="V148" s="85" t="str">
        <f>IF(AND((RIGHT($V$3,2)-'[1]Miter Profiles'!$AC$23-'[1]Outside Edges'!$B147)&gt;=5,'[1]Outside Edges'!$P147="Yes"),"Yes","No")</f>
        <v>Yes</v>
      </c>
      <c r="W148" s="86" t="str">
        <f>IF(AND((RIGHT($W$3,2)-'[1]Miter Profiles'!$AC$24-'[1]Outside Edges'!$B147)&gt;=5,'[1]Outside Edges'!$P147="Yes"),"Yes","No")</f>
        <v>No</v>
      </c>
      <c r="X148" s="11" t="str">
        <f>IF(AND((RIGHT($X$3,2)-'[1]Miter Profiles'!$AC$25-'[1]Outside Edges'!$B147)&gt;=5,'[1]Outside Edges'!$P147="Yes"),"Yes","No")</f>
        <v>Yes</v>
      </c>
      <c r="Y148" s="87" t="str">
        <f>IF(AND((RIGHT($Y$3,2)-'[1]Miter Profiles'!$AC$26-'[1]Outside Edges'!$B147)&gt;=5,'[1]Outside Edges'!$P147="Yes"),"Yes","No")</f>
        <v>Yes</v>
      </c>
      <c r="Z148" s="10" t="str">
        <f>IF(AND((RIGHT($Z$3,2)-'[1]Miter Profiles'!$AC$27-'[1]Outside Edges'!$B147)&gt;=5,'[1]Outside Edges'!$P147="Yes"),"Yes","No")</f>
        <v>Yes</v>
      </c>
      <c r="AA148" s="10" t="str">
        <f>IF(AND((RIGHT($AA$3,2)-'[1]Miter Profiles'!$AC$28-'[1]Outside Edges'!$B147)&gt;=5,'[1]Outside Edges'!$P147="Yes"),"Yes","No")</f>
        <v>Yes</v>
      </c>
      <c r="AB148" s="85" t="str">
        <f>IF(AND((RIGHT($AB$3,2)-'[1]Miter Profiles'!$AC$29-'[1]Outside Edges'!$B147)&gt;=5,'[1]Outside Edges'!$P147="Yes"),"Yes","No")</f>
        <v>Yes</v>
      </c>
      <c r="AC148" s="86" t="str">
        <f>IF(AND((RIGHT($AC$3,2)-'[1]Miter Profiles'!$AC$30-'[1]Outside Edges'!$B147)&gt;=5,'[1]Outside Edges'!$P147="Yes"),"Yes","No")</f>
        <v>Yes</v>
      </c>
      <c r="AD148" s="11" t="str">
        <f>IF(AND((RIGHT($AD$3,2)-'[1]Miter Profiles'!$AC$31-'[1]Outside Edges'!$B147)&gt;=5,'[1]Outside Edges'!$P147="Yes"),"Yes","No")</f>
        <v>Yes</v>
      </c>
      <c r="AE148" s="87" t="str">
        <f>IF(AND((RIGHT($AE$3,2)-'[1]Miter Profiles'!$AC$32-'[1]Outside Edges'!$B147)&gt;=5,'[1]Outside Edges'!$P147="Yes"),"Yes","No")</f>
        <v>Yes</v>
      </c>
      <c r="AF148" s="10" t="str">
        <f>IF(AND((RIGHT($AF$3,2)-'[1]Miter Profiles'!$AC$33-'[1]Outside Edges'!$B147)&gt;=5,'[1]Outside Edges'!$P147="Yes"),"Yes","No")</f>
        <v>Yes</v>
      </c>
      <c r="AG148" s="10" t="str">
        <f>IF(AND((RIGHT($AG$3,2)-'[1]Miter Profiles'!$AC$34-'[1]Outside Edges'!$B147)&gt;=5,'[1]Outside Edges'!$P147="Yes"),"Yes","No")</f>
        <v>Yes</v>
      </c>
      <c r="AH148" s="85" t="str">
        <f>IF(AND((RIGHT($AH$3,2)-'[1]Miter Profiles'!$AC$35-'[1]Outside Edges'!$B147)&gt;=5,'[1]Outside Edges'!$P147="Yes"),"Yes","No")</f>
        <v>Yes</v>
      </c>
      <c r="AI148" s="86" t="str">
        <f>IF(AND((RIGHT($AI$3,2)-'[1]Miter Profiles'!$AC$36-'[1]Outside Edges'!$B147)&gt;=5,'[1]Outside Edges'!$P147="Yes"),"Yes","No")</f>
        <v>Yes</v>
      </c>
      <c r="AJ148" s="11" t="str">
        <f>IF(AND((RIGHT($AJ$3,2)-'[1]Miter Profiles'!$AC$37-'[1]Outside Edges'!$B147)&gt;=5,'[1]Outside Edges'!$P147="Yes"),"Yes","No")</f>
        <v>Yes</v>
      </c>
      <c r="AK148" s="87" t="str">
        <f>IF(AND((RIGHT($AK$3,2)-'[1]Miter Profiles'!$AC$38-'[1]Outside Edges'!$B147)&gt;=5,'[1]Outside Edges'!$P147="Yes"),"Yes","No")</f>
        <v>Yes</v>
      </c>
      <c r="AL148" s="10" t="str">
        <f>IF(AND((RIGHT($AL$3,2)-'[1]Miter Profiles'!$AC$39-'[1]Outside Edges'!$B147)&gt;=5,'[1]Outside Edges'!$P147="Yes"),"Yes","No")</f>
        <v>Yes</v>
      </c>
      <c r="AM148" s="10" t="str">
        <f>IF(AND((RIGHT($AM$3,2)-'[1]Miter Profiles'!$AC$40-'[1]Outside Edges'!$B147)&gt;=5,'[1]Outside Edges'!$P147="Yes"),"Yes","No")</f>
        <v>Yes</v>
      </c>
      <c r="AN148" s="85" t="str">
        <f>IF(AND((RIGHT($AN$3,2)-'[1]Miter Profiles'!$AC$41-'[1]Outside Edges'!$B147)&gt;=5,'[1]Outside Edges'!$P147="Yes"),"Yes","No")</f>
        <v>Yes</v>
      </c>
      <c r="AO148" s="86" t="str">
        <f>IF(AND((RIGHT($AO$3,2)-'[1]Miter Profiles'!$AC$42-'[1]Outside Edges'!$B147)&gt;=5,'[1]Outside Edges'!$P147="Yes"),"Yes","No")</f>
        <v>Yes</v>
      </c>
      <c r="AP148" s="11" t="str">
        <f>IF(AND((RIGHT($AP$3,2)-'[1]Miter Profiles'!$AC$43-'[1]Outside Edges'!$B147)&gt;=5,'[1]Outside Edges'!$P147="Yes"),"Yes","No")</f>
        <v>Yes</v>
      </c>
      <c r="AQ148" s="87" t="str">
        <f>IF(AND((RIGHT($AQ$3,2)-'[1]Miter Profiles'!$AC$44-'[1]Outside Edges'!$B147)&gt;=5,'[1]Outside Edges'!$P147="Yes"),"Yes","No")</f>
        <v>Yes</v>
      </c>
      <c r="AR148" s="10" t="str">
        <f>IF(AND((RIGHT($AR$3,2)-'[1]Miter Profiles'!$AC$45-'[1]Outside Edges'!$B147)&gt;=5,'[1]Outside Edges'!$P147="Yes"),"Yes","No")</f>
        <v>Yes</v>
      </c>
      <c r="AS148" s="10" t="str">
        <f>IF(AND((RIGHT($AS$3,2)-'[1]Miter Profiles'!$AC$46-'[1]Outside Edges'!$B147)&gt;=5,'[1]Outside Edges'!$P147="Yes"),"Yes","No")</f>
        <v>Yes</v>
      </c>
      <c r="AT148" s="85" t="str">
        <f>IF(AND((RIGHT($AT$3,2)-'[1]Miter Profiles'!$AC$47-'[1]Outside Edges'!$B147)&gt;=5,'[1]Outside Edges'!$P147="Yes"),"Yes","No")</f>
        <v>Yes</v>
      </c>
      <c r="AU148" s="86" t="str">
        <f>IF(AND((RIGHT($AU$3,2)-'[1]Miter Profiles'!$AC$48-'[1]Outside Edges'!$B147)&gt;=5,'[1]Outside Edges'!$P147="Yes"),"Yes","No")</f>
        <v>Yes</v>
      </c>
      <c r="AV148" s="11" t="str">
        <f>IF(AND((RIGHT($AV$3,2)-'[1]Miter Profiles'!$AC$49-'[1]Outside Edges'!$B147)&gt;=5,'[1]Outside Edges'!$P147="Yes"),"Yes","No")</f>
        <v>Yes</v>
      </c>
      <c r="AW148" s="87" t="str">
        <f>IF(AND((RIGHT($AW$3,2)-'[1]Miter Profiles'!$AC$50-'[1]Outside Edges'!$B147)&gt;=5,'[1]Outside Edges'!$P147="Yes"),"Yes","No")</f>
        <v>Yes</v>
      </c>
      <c r="AX148" s="10" t="str">
        <f>IF(AND((RIGHT($AX$3,2)-'[1]Miter Profiles'!$AC$51-'[1]Outside Edges'!$B147)&gt;=5,'[1]Outside Edges'!$P147="Yes"),"Yes","No")</f>
        <v>Yes</v>
      </c>
      <c r="AY148" s="10" t="str">
        <f>IF(AND((RIGHT($AY$3,2)-'[1]Miter Profiles'!$AC$52-'[1]Outside Edges'!$B147)&gt;=5,'[1]Outside Edges'!$P147="Yes"),"Yes","No")</f>
        <v>Yes</v>
      </c>
      <c r="AZ148" s="85" t="str">
        <f>IF(AND((RIGHT($AZ$3,2)-'[1]Miter Profiles'!$AC$53-'[1]Outside Edges'!$B147)&gt;=5,'[1]Outside Edges'!$P147="Yes"),"Yes","No")</f>
        <v>Yes</v>
      </c>
      <c r="BA148" s="86" t="str">
        <f>IF(AND((RIGHT($BA$3,2)-'[1]Miter Profiles'!$AC$54-'[1]Outside Edges'!$B147)&gt;=5,'[1]Outside Edges'!$P147="Yes"),"Yes","No")</f>
        <v>Yes</v>
      </c>
      <c r="BB148" s="11" t="str">
        <f>IF(AND((RIGHT($BB$3,2)-'[1]Miter Profiles'!$AC$55-'[1]Outside Edges'!$B147)&gt;=5,'[1]Outside Edges'!$P147="Yes"),"Yes","No")</f>
        <v>Yes</v>
      </c>
      <c r="BC148" s="87" t="str">
        <f>IF(AND((RIGHT($BC$3,2)-'[1]Miter Profiles'!$AC$56-'[1]Outside Edges'!$B147)&gt;=5,'[1]Outside Edges'!$P147="Yes"),"Yes","No")</f>
        <v>Yes</v>
      </c>
      <c r="BD148" s="10" t="str">
        <f>IF(AND((RIGHT($BD$3,2)-'[1]Miter Profiles'!$AC$57-'[1]Outside Edges'!$B147)&gt;=5,'[1]Outside Edges'!$P147="Yes"),"Yes","No")</f>
        <v>Yes</v>
      </c>
      <c r="BE148" s="10" t="str">
        <f>IF(AND((RIGHT($BE$3,2)-'[1]Miter Profiles'!$AC$58-'[1]Outside Edges'!$B147)&gt;=5,'[1]Outside Edges'!$P147="Yes"),"Yes","No")</f>
        <v>Yes</v>
      </c>
      <c r="BF148" s="85" t="str">
        <f>IF(AND((RIGHT($BF$3,2)-'[1]Miter Profiles'!$AC$59-'[1]Outside Edges'!$B147)&gt;=5,'[1]Outside Edges'!$P147="Yes"),"Yes","No")</f>
        <v>Yes</v>
      </c>
      <c r="BG148" s="86" t="str">
        <f>IF(AND((RIGHT($BG$3,2)-'[1]Miter Profiles'!$AC$60-'[1]Outside Edges'!$B147)&gt;=5,'[1]Outside Edges'!$P147="Yes"),"Yes","No")</f>
        <v>Yes</v>
      </c>
      <c r="BH148" s="11" t="str">
        <f>IF(AND((RIGHT($BH$3,2)-'[1]Miter Profiles'!$AC$61-'[1]Outside Edges'!$B147)&gt;=5,'[1]Outside Edges'!$P147="Yes"),"Yes","No")</f>
        <v>Yes</v>
      </c>
      <c r="BI148" s="87" t="str">
        <f>IF(AND((RIGHT($BI$3,2)-'[1]Miter Profiles'!$AC$62-'[1]Outside Edges'!$B147)&gt;=5,'[1]Outside Edges'!$P147="Yes"),"Yes","No")</f>
        <v>Yes</v>
      </c>
      <c r="BJ148" s="10" t="str">
        <f>IF(AND((RIGHT($BJ$3,2)-'[1]Miter Profiles'!$AC$63-'[1]Outside Edges'!$B147)&gt;=5,'[1]Outside Edges'!$P147="Yes"),"Yes","No")</f>
        <v>Yes</v>
      </c>
      <c r="BK148" s="10" t="str">
        <f>IF(AND((RIGHT($BK$3,2)-'[1]Miter Profiles'!$AC$64-'[1]Outside Edges'!$B147)&gt;=5,'[1]Outside Edges'!$P147="Yes"),"Yes","No")</f>
        <v>Yes</v>
      </c>
      <c r="BL148" s="85" t="str">
        <f>IF(AND((RIGHT($BL$3,2)-'[1]Miter Profiles'!$AC$65-'[1]Outside Edges'!$B147)&gt;=5,'[1]Outside Edges'!$P147="Yes"),"Yes","No")</f>
        <v>Yes</v>
      </c>
      <c r="BM148" s="86" t="str">
        <f>IF(AND((RIGHT($BM$3,2)-'[1]Miter Profiles'!$AC$66-'[1]Outside Edges'!$B147)&gt;=5,'[1]Outside Edges'!$P147="Yes"),"Yes","No")</f>
        <v>Yes</v>
      </c>
      <c r="BN148" s="11" t="str">
        <f>IF(AND((RIGHT($BN$3,2)-'[1]Miter Profiles'!$AC$67-'[1]Outside Edges'!$B147)&gt;=5,'[1]Outside Edges'!$P147="Yes"),"Yes","No")</f>
        <v>Yes</v>
      </c>
      <c r="BO148" s="87" t="str">
        <f>IF(AND((RIGHT($BO$3,2)-'[1]Miter Profiles'!$AC$68-'[1]Outside Edges'!$B147)&gt;=5,'[1]Outside Edges'!$P147="Yes"),"Yes","No")</f>
        <v>Yes</v>
      </c>
      <c r="BP148" s="10" t="str">
        <f>IF(AND((RIGHT($BP$3,2)-'[1]Miter Profiles'!$AC$69-'[1]Outside Edges'!$B147)&gt;=5,'[1]Outside Edges'!$P147="Yes"),"Yes","No")</f>
        <v>Yes</v>
      </c>
      <c r="BQ148" s="10" t="str">
        <f>IF(AND((RIGHT($BQ$3,2)-'[1]Miter Profiles'!$AC$70-'[1]Outside Edges'!$B147)&gt;=5,'[1]Outside Edges'!$P147="Yes"),"Yes","No")</f>
        <v>Yes</v>
      </c>
      <c r="BR148" s="85" t="str">
        <f>IF(AND((RIGHT($BR$3,2)-'[1]Miter Profiles'!$AC$71-'[1]Outside Edges'!$B147)&gt;=5,'[1]Outside Edges'!$P147="Yes"),"Yes","No")</f>
        <v>Yes</v>
      </c>
      <c r="BS148" s="86" t="str">
        <f>IF(AND((RIGHT($BS$3,2)-'[1]Miter Profiles'!$AC$72-'[1]Outside Edges'!$B147)&gt;=5,'[1]Outside Edges'!$P147="Yes"),"Yes","No")</f>
        <v>Yes</v>
      </c>
      <c r="BT148" s="11" t="str">
        <f>IF(AND((RIGHT($BT$3,2)-'[1]Miter Profiles'!$AC$73-'[1]Outside Edges'!$B147)&gt;=5,'[1]Outside Edges'!$P147="Yes"),"Yes","No")</f>
        <v>Yes</v>
      </c>
      <c r="BU148" s="87" t="str">
        <f>IF(AND((RIGHT($BU$3,2)-'[1]Miter Profiles'!$AC$74-'[1]Outside Edges'!$B147)&gt;=5,'[1]Outside Edges'!$P147="Yes"),"Yes","No")</f>
        <v>Yes</v>
      </c>
      <c r="BV148" s="10" t="str">
        <f>IF(AND((RIGHT($BV$3,2)-'[1]Miter Profiles'!$AC$75-'[1]Outside Edges'!$B147)&gt;=5,'[1]Outside Edges'!$P147="Yes"),"Yes","No")</f>
        <v>Yes</v>
      </c>
      <c r="BW148" s="10" t="str">
        <f>IF(AND((RIGHT($BW$3,2)-'[1]Miter Profiles'!$AC$76-'[1]Outside Edges'!$B147)&gt;=5,'[1]Outside Edges'!$P147="Yes"),"Yes","No")</f>
        <v>Yes</v>
      </c>
      <c r="BX148" s="85" t="str">
        <f>IF(AND((RIGHT($BX$3,2)-'[1]Miter Profiles'!$AC$77-'[1]Outside Edges'!$B147)&gt;=5,'[1]Outside Edges'!$P147="Yes"),"Yes","No")</f>
        <v>Yes</v>
      </c>
      <c r="BY148" s="86" t="str">
        <f>IF(AND((RIGHT($BY$3,2)-'[1]Miter Profiles'!$AC$78-'[1]Outside Edges'!$B147)&gt;=5,'[1]Outside Edges'!$P147="Yes"),"Yes","No")</f>
        <v>Yes</v>
      </c>
      <c r="BZ148" s="11" t="str">
        <f>IF(AND((RIGHT($BZ$3,2)-'[1]Miter Profiles'!$AC$79-'[1]Outside Edges'!$B147)&gt;=5,'[1]Outside Edges'!$P147="Yes"),"Yes","No")</f>
        <v>Yes</v>
      </c>
      <c r="CA148" s="87" t="str">
        <f>IF(AND((RIGHT($CA$3,2)-'[1]Miter Profiles'!$AC$80-'[1]Outside Edges'!$B147)&gt;=5,'[1]Outside Edges'!$P147="Yes"),"Yes","No")</f>
        <v>Yes</v>
      </c>
      <c r="CB148" s="10" t="str">
        <f>IF(AND((RIGHT($CB$3,2)-'[1]Miter Profiles'!$AC$81-'[1]Outside Edges'!$B147)&gt;=5,'[1]Outside Edges'!$P147="Yes"),"Yes","No")</f>
        <v>Yes</v>
      </c>
      <c r="CC148" s="10" t="str">
        <f>IF(AND((RIGHT($CC$3,2)-'[1]Miter Profiles'!$AC$82-'[1]Outside Edges'!$B147)&gt;=5,'[1]Outside Edges'!$P147="Yes"),"Yes","No")</f>
        <v>Yes</v>
      </c>
      <c r="CD148" s="85" t="str">
        <f>IF(AND((RIGHT($CD$3,2)-'[1]Miter Profiles'!$AC$83-'[1]Outside Edges'!$B147)&gt;=5,'[1]Outside Edges'!$P147="Yes"),"Yes","No")</f>
        <v>Yes</v>
      </c>
      <c r="CE148" s="86" t="str">
        <f>IF(AND((RIGHT($CE$3,2)-'[1]Miter Profiles'!$AC$84-'[1]Outside Edges'!$B147)&gt;=5,'[1]Outside Edges'!$P147="Yes"),"Yes","No")</f>
        <v>Yes</v>
      </c>
      <c r="CF148" s="11" t="str">
        <f>IF(AND((RIGHT($CF$3,2)-'[1]Miter Profiles'!$AC$85-'[1]Outside Edges'!$B147)&gt;=5,'[1]Outside Edges'!$P147="Yes"),"Yes","No")</f>
        <v>Yes</v>
      </c>
      <c r="CG148" s="87" t="str">
        <f>IF(AND((RIGHT($CG$3,2)-'[1]Miter Profiles'!$AC$86-'[1]Outside Edges'!$B147)&gt;=5,'[1]Outside Edges'!$P147="Yes"),"Yes","No")</f>
        <v>Yes</v>
      </c>
      <c r="CH148" s="10" t="str">
        <f>IF(AND((RIGHT($CH$3,2)-'[1]Miter Profiles'!$AC$87-'[1]Outside Edges'!$B147)&gt;=5,'[1]Outside Edges'!$P147="Yes"),"Yes","No")</f>
        <v>Yes</v>
      </c>
      <c r="CI148" s="10" t="str">
        <f>IF(AND((RIGHT($CI$3,2)-'[1]Miter Profiles'!$AC$88-'[1]Outside Edges'!$B147)&gt;=5,'[1]Outside Edges'!$P147="Yes"),"Yes","No")</f>
        <v>Yes</v>
      </c>
      <c r="CJ148" s="85" t="str">
        <f>IF(AND((RIGHT($CJ$3,2)-'[1]Miter Profiles'!$AC$89-'[1]Outside Edges'!$B147)&gt;=5,'[1]Outside Edges'!$P147="Yes"),"Yes","No")</f>
        <v>Yes</v>
      </c>
      <c r="CK148" s="86" t="str">
        <f>IF(AND((RIGHT($CK$3,2)-'[1]Miter Profiles'!$AC$90-'[1]Outside Edges'!$B147)&gt;=5,'[1]Outside Edges'!$P147="Yes"),"Yes","No")</f>
        <v>Yes</v>
      </c>
      <c r="CL148" s="11" t="str">
        <f>IF(AND((RIGHT($CL$3,2)-'[1]Miter Profiles'!$AC$91-'[1]Outside Edges'!$B147)&gt;=5,'[1]Outside Edges'!$P147="Yes"),"Yes","No")</f>
        <v>Yes</v>
      </c>
      <c r="CM148" s="87" t="str">
        <f>IF(AND((RIGHT($CM$3,2)-'[1]Miter Profiles'!$AC$92-'[1]Outside Edges'!$B147)&gt;=5,'[1]Outside Edges'!$P147="Yes"),"Yes","No")</f>
        <v>Yes</v>
      </c>
      <c r="CN148" s="10" t="str">
        <f>IF(AND((RIGHT(CN$3,2)-'[1]Miter Profiles'!$AC$93-'[1]Outside Edges'!$B147)&gt;=5,'[1]Outside Edges'!$P147="Yes"),"Yes","No")</f>
        <v>Yes</v>
      </c>
      <c r="CO148" s="10" t="str">
        <f>IF(AND((RIGHT(CO$3,2)-'[1]Miter Profiles'!$AC$94-'[1]Outside Edges'!$B147)&gt;=5,'[1]Outside Edges'!$P147="Yes"),"Yes","No")</f>
        <v>Yes</v>
      </c>
      <c r="CP148" s="85" t="str">
        <f>IF(AND((RIGHT(CP$3,2)-'[1]Miter Profiles'!$AC$95-'[1]Outside Edges'!$B147)&gt;=5,'[1]Outside Edges'!$P147="Yes"),"Yes","No")</f>
        <v>Yes</v>
      </c>
      <c r="CQ148" s="86" t="str">
        <f>IF(AND((RIGHT(CQ$3,2)-'[1]Miter Profiles'!$AC$96-'[1]Outside Edges'!$B147)&gt;=5,'[1]Outside Edges'!$P147="Yes"),"Yes","No")</f>
        <v>Yes</v>
      </c>
      <c r="CR148" s="11" t="str">
        <f>IF(AND((RIGHT(CR$3,2)-'[1]Miter Profiles'!$AC$97-'[1]Outside Edges'!$B147)&gt;=5,'[1]Outside Edges'!$P147="Yes"),"Yes","No")</f>
        <v>Yes</v>
      </c>
      <c r="CS148" s="87" t="str">
        <f>IF(AND((RIGHT(CS$3,2)-'[1]Miter Profiles'!$AC$98-'[1]Outside Edges'!$B147)&gt;=5,'[1]Outside Edges'!$P147="Yes"),"Yes","No")</f>
        <v>Yes</v>
      </c>
      <c r="CT148" s="10" t="str">
        <f>IF(AND((RIGHT($CT$3,2)-'[1]Miter Profiles'!$AC$99-'[1]Outside Edges'!$B147)&gt;=5,'[1]Outside Edges'!$P147="Yes"),"Yes","No")</f>
        <v>Yes</v>
      </c>
      <c r="CU148" s="10" t="str">
        <f>IF(AND((RIGHT($CU$3,2)-'[1]Miter Profiles'!$AC$100-'[1]Outside Edges'!$B147)&gt;=5,'[1]Outside Edges'!$P147="Yes"),"Yes","No")</f>
        <v>Yes</v>
      </c>
      <c r="CV148" s="85" t="str">
        <f>IF(AND((RIGHT($CV$3,2)-'[1]Miter Profiles'!$AC$101-'[1]Outside Edges'!$B147)&gt;=5,'[1]Outside Edges'!$P147="Yes"),"Yes","No")</f>
        <v>Yes</v>
      </c>
      <c r="CW148" s="86" t="str">
        <f>IF(AND((RIGHT($CW$3,2)-'[1]Miter Profiles'!$AC$102-'[1]Outside Edges'!$B147)&gt;=5,'[1]Outside Edges'!$P147="Yes"),"Yes","No")</f>
        <v>Yes</v>
      </c>
      <c r="CX148" s="11" t="str">
        <f>IF(AND((RIGHT($CX$3,2)-'[1]Miter Profiles'!$AC$103-'[1]Outside Edges'!$B147)&gt;=5,'[1]Outside Edges'!$P147="Yes"),"Yes","No")</f>
        <v>Yes</v>
      </c>
      <c r="CY148" s="87" t="str">
        <f>IF(AND((RIGHT($CY$3,2)-'[1]Miter Profiles'!$AC$104-'[1]Outside Edges'!$B147)&gt;=5,'[1]Outside Edges'!$P147="Yes"),"Yes","No")</f>
        <v>Yes</v>
      </c>
      <c r="CZ148" s="10" t="str">
        <f>IF(AND((RIGHT($CZ$3,2)-'[1]Miter Profiles'!$AC$105-'[1]Outside Edges'!$B147)&gt;=5,'[1]Outside Edges'!$P147="Yes"),"Yes","No")</f>
        <v>Yes</v>
      </c>
      <c r="DA148" s="10" t="str">
        <f>IF(AND((RIGHT($DA$3,2)-'[1]Miter Profiles'!$AC$106-'[1]Outside Edges'!$B147)&gt;=5,'[1]Outside Edges'!$P147="Yes"),"Yes","No")</f>
        <v>Yes</v>
      </c>
      <c r="DB148" s="85" t="str">
        <f>IF(AND((RIGHT($DB$3,2)-'[1]Miter Profiles'!$AC$107-'[1]Outside Edges'!$B147)&gt;=5,'[1]Outside Edges'!$P147="Yes"),"Yes","No")</f>
        <v>Yes</v>
      </c>
      <c r="DC148" s="86" t="str">
        <f>IF(AND((RIGHT($DC$3,2)-'[1]Miter Profiles'!$AC$108-'[1]Outside Edges'!$B147)&gt;=5,'[1]Outside Edges'!$P147="Yes"),"Yes","No")</f>
        <v>Yes</v>
      </c>
      <c r="DD148" s="11" t="str">
        <f>IF(AND((RIGHT($DD$3,2)-'[1]Miter Profiles'!$AC$109-'[1]Outside Edges'!$B147)&gt;=5,'[1]Outside Edges'!$P147="Yes"),"Yes","No")</f>
        <v>Yes</v>
      </c>
      <c r="DE148" s="87" t="str">
        <f>IF(AND((RIGHT($DE$3,2)-'[1]Miter Profiles'!$AC$110-'[1]Outside Edges'!$B147)&gt;=5,'[1]Outside Edges'!$P147="Yes"),"Yes","No")</f>
        <v>Yes</v>
      </c>
      <c r="DF148" s="10" t="str">
        <f>IF(AND((RIGHT($DF$3,2)-'[1]Miter Profiles'!$AC$111-'[1]Outside Edges'!$B147)&gt;=5,'[1]Outside Edges'!$P147="Yes"),"Yes","No")</f>
        <v>Yes</v>
      </c>
      <c r="DG148" s="10" t="str">
        <f>IF(AND((RIGHT($DG$3,2)-'[1]Miter Profiles'!$AC$112-'[1]Outside Edges'!$B147)&gt;=5,'[1]Outside Edges'!$P147="Yes"),"Yes","No")</f>
        <v>Yes</v>
      </c>
      <c r="DH148" s="85" t="str">
        <f>IF(AND((RIGHT($DH$3,2)-'[1]Miter Profiles'!$AC$113-'[1]Outside Edges'!$B147)&gt;=5,'[1]Outside Edges'!$P147="Yes"),"Yes","No")</f>
        <v>Yes</v>
      </c>
      <c r="DI148" s="86" t="str">
        <f>IF(AND((RIGHT($DI$3,2)-'[1]Miter Profiles'!$AC$114-'[1]Outside Edges'!$B147)&gt;=5,'[1]Outside Edges'!$P147="Yes"),"Yes","No")</f>
        <v>Yes</v>
      </c>
      <c r="DJ148" s="11" t="str">
        <f>IF(AND((RIGHT($DJ$3,2)-'[1]Miter Profiles'!$AC$115-'[1]Outside Edges'!$B147)&gt;=5,'[1]Outside Edges'!$P147="Yes"),"Yes","No")</f>
        <v>Yes</v>
      </c>
      <c r="DK148" s="87" t="str">
        <f>IF(AND((RIGHT($DK$3,2)-'[1]Miter Profiles'!$AC$116-'[1]Outside Edges'!$B147)&gt;=5,'[1]Outside Edges'!$P147="Yes"),"Yes","No")</f>
        <v>Yes</v>
      </c>
      <c r="DL148" s="10" t="str">
        <f>IF(AND((RIGHT($DL$3,2)-'[1]Miter Profiles'!$AC$117-'[1]Outside Edges'!$B147)&gt;=5,'[1]Outside Edges'!$P147="Yes"),"Yes","No")</f>
        <v>Yes</v>
      </c>
      <c r="DM148" s="10" t="str">
        <f>IF(AND((RIGHT($DM$3,2)-'[1]Miter Profiles'!$AC$118-'[1]Outside Edges'!$B147)&gt;=5,'[1]Outside Edges'!$P147="Yes"),"Yes","No")</f>
        <v>Yes</v>
      </c>
      <c r="DN148" s="85" t="str">
        <f>IF(AND((RIGHT($DN$3,2)-'[1]Miter Profiles'!$AC$119-'[1]Outside Edges'!$B147)&gt;=5,'[1]Outside Edges'!$P147="Yes"),"Yes","No")</f>
        <v>Yes</v>
      </c>
      <c r="DO148" s="86" t="str">
        <f>IF(AND((RIGHT($DO$3,2)-'[1]Miter Profiles'!$AC$120-'[1]Outside Edges'!$B147)&gt;=5,'[1]Outside Edges'!$P147="Yes"),"Yes","No")</f>
        <v>Yes</v>
      </c>
      <c r="DP148" s="11" t="str">
        <f>IF(AND((RIGHT($DP$3,2)-'[1]Miter Profiles'!$AC$121-'[1]Outside Edges'!$B147)&gt;=5,'[1]Outside Edges'!$P147="Yes"),"Yes","No")</f>
        <v>Yes</v>
      </c>
      <c r="DQ148" s="87" t="str">
        <f>IF(AND((RIGHT($DQ$3,2)-'[1]Miter Profiles'!$AC$122-'[1]Outside Edges'!$B147)&gt;=5,'[1]Outside Edges'!$P147="Yes"),"Yes","No")</f>
        <v>Yes</v>
      </c>
      <c r="DR148" s="10" t="str">
        <f>IF(AND((RIGHT($DR$3,2)-'[1]Miter Profiles'!$AC$123-'[1]Outside Edges'!$B147)&gt;=5,'[1]Outside Edges'!$P147="Yes"),"Yes","No")</f>
        <v>Yes</v>
      </c>
      <c r="DS148" s="10" t="str">
        <f>IF(AND((RIGHT($DS$3,2)-'[1]Miter Profiles'!$AC$124-'[1]Outside Edges'!$B147)&gt;=5,'[1]Outside Edges'!$P147="Yes"),"Yes","No")</f>
        <v>Yes</v>
      </c>
      <c r="DT148" s="85" t="str">
        <f>IF(AND((RIGHT($DT$3,2)-'[1]Miter Profiles'!$AC$125-'[1]Outside Edges'!$B147)&gt;=5,'[1]Outside Edges'!$P147="Yes"),"Yes","No")</f>
        <v>Yes</v>
      </c>
      <c r="DU148" s="86" t="str">
        <f>IF(AND((RIGHT($DU$3,2)-'[1]Miter Profiles'!$AC$126-'[1]Outside Edges'!$B147)&gt;=5,'[1]Outside Edges'!$P147="Yes"),"Yes","No")</f>
        <v>Yes</v>
      </c>
      <c r="DV148" s="11" t="str">
        <f>IF(AND((RIGHT($DV$3,2)-'[1]Miter Profiles'!$AC$127-'[1]Outside Edges'!$B147)&gt;=5,'[1]Outside Edges'!$P147="Yes"),"Yes","No")</f>
        <v>Yes</v>
      </c>
      <c r="DW148" s="87" t="str">
        <f>IF(AND((RIGHT($DW$3,2)-'[1]Miter Profiles'!$AC$128-'[1]Outside Edges'!$B147)&gt;=5,'[1]Outside Edges'!$P147="Yes"),"Yes","No")</f>
        <v>Yes</v>
      </c>
      <c r="DX148" s="10" t="str">
        <f>IF(AND((RIGHT($DX$3,2)-'[1]Miter Profiles'!$AC$129-'[1]Outside Edges'!$B147)&gt;=5,'[1]Outside Edges'!$P147="Yes"),"Yes","No")</f>
        <v>Yes</v>
      </c>
      <c r="DY148" s="10" t="str">
        <f>IF(AND((RIGHT($DY$3,2)-'[1]Miter Profiles'!$AC$130-'[1]Outside Edges'!$B147)&gt;=5,'[1]Outside Edges'!$P147="Yes"),"Yes","No")</f>
        <v>Yes</v>
      </c>
      <c r="DZ148" s="85" t="str">
        <f>IF(AND((RIGHT($DZ$3,2)-'[1]Miter Profiles'!$AC$131-'[1]Outside Edges'!$B147)&gt;=5,'[1]Outside Edges'!$P147="Yes"),"Yes","No")</f>
        <v>Yes</v>
      </c>
      <c r="EA148" s="90" t="str">
        <f>IF(AND((RIGHT($EA$3,2)-'[1]Miter Profiles'!$AC$132-'[1]Outside Edges'!$B147)&gt;=5,'[1]Outside Edges'!$P147="Yes"),"Yes","No")</f>
        <v>Yes</v>
      </c>
      <c r="EB148" s="104" t="str">
        <f>IF(AND((RIGHT($EB$3,2)-'[1]Miter Profiles'!$AC$133-'[1]Outside Edges'!$B147)&gt;=5,'[1]Outside Edges'!$P147="Yes"),"Yes","No")</f>
        <v>Yes</v>
      </c>
      <c r="EC148" s="109" t="str">
        <f>IF(AND((RIGHT($EC$3,2)-'[1]Miter Profiles'!$AC$134-'[1]Outside Edges'!$B147)&gt;=5,'[1]Outside Edges'!$P147="Yes"),"Yes","No")</f>
        <v>Yes</v>
      </c>
      <c r="ED148" s="115" t="str">
        <f>IF(AND((RIGHT($ED$3,2)-'[1]Miter Profiles'!$AC$135-'[1]Outside Edges'!$B147)&gt;=5,'[1]Outside Edges'!$P147="Yes"),"Yes","No")</f>
        <v>Yes</v>
      </c>
      <c r="EE148" s="112" t="str">
        <f>IF(AND((RIGHT($EE$3,2)-'[1]Miter Profiles'!$AC$136-'[1]Outside Edges'!$B147)&gt;=5,'[1]Outside Edges'!$P147="Yes"),"Yes","No")</f>
        <v>Yes</v>
      </c>
      <c r="EF148" s="85" t="str">
        <f>IF(AND((RIGHT($EF$3,2)-'[1]Miter Profiles'!$AC$137-'[1]Outside Edges'!$B147)&gt;=5,'[1]Outside Edges'!$P147="Yes"),"Yes","No")</f>
        <v>Yes</v>
      </c>
      <c r="EG148" s="10" t="str">
        <f>IF(AND((RIGHT($EG$3,2)-'[1]Miter Profiles'!$AC$138-'[1]Outside Edges'!$B147)&gt;=5,'[1]Outside Edges'!$P147="Yes"),"Yes","No")</f>
        <v>Yes</v>
      </c>
      <c r="EH148" s="90" t="str">
        <f>IF(AND((RIGHT($EH$3,2)-'[1]Miter Profiles'!$AC$139-'[1]Outside Edges'!$B147)&gt;=5,'[1]Outside Edges'!$P147="Yes"),"Yes","No")</f>
        <v>Yes</v>
      </c>
      <c r="EI148" s="120" t="str">
        <f>IF(AND((RIGHT($EI$3,2)-'[1]Miter Profiles'!$AC$140-'[1]Outside Edges'!$B147)&gt;=5,'[1]Outside Edges'!$P147="Yes"),"Yes","No")</f>
        <v>Yes</v>
      </c>
      <c r="EJ148" s="123" t="str">
        <f>IF(AND((RIGHT($EJ$3,2)-'[1]Miter Profiles'!$AC$141-'[1]Outside Edges'!$B147)&gt;=5,'[1]Outside Edges'!$P147="Yes"),"Yes","No")</f>
        <v>Yes</v>
      </c>
      <c r="EK148" s="123" t="str">
        <f>IF(AND((RIGHT($EK$3,2)-'[1]Miter Profiles'!$AC$142-'[1]Outside Edges'!$B147)&gt;=5,'[1]Outside Edges'!$P147="Yes"),"Yes","No")</f>
        <v>Yes</v>
      </c>
      <c r="EL148" s="115" t="str">
        <f>IF(AND((RIGHT($EL$3,2)-'[1]Miter Profiles'!$AC$143-'[1]Outside Edges'!$B147)&gt;=5,'[1]Outside Edges'!$P147="Yes"),"Yes","No")</f>
        <v>Yes</v>
      </c>
      <c r="EM148" s="128" t="str">
        <f>IF(AND((RIGHT($EM$3,2)-'[1]Miter Profiles'!$AC$144-'[1]Outside Edges'!$B147)&gt;=5,'[1]Outside Edges'!$P147="Yes"),"Yes","No")</f>
        <v>Yes</v>
      </c>
      <c r="EN148" s="10" t="str">
        <f>IF(AND((RIGHT($EN$3,2)-'[1]Miter Profiles'!$AC$145-'[1]Outside Edges'!$B147)&gt;=5,'[1]Outside Edges'!$P147="Yes"),"Yes","No")</f>
        <v>Yes</v>
      </c>
      <c r="EO148" s="90" t="str">
        <f>IF(AND((RIGHT($EO$3,2)-'[1]Miter Profiles'!$AC$146-'[1]Outside Edges'!$B147)&gt;=5,'[1]Outside Edges'!$P147="Yes"),"Yes","No")</f>
        <v>Yes</v>
      </c>
      <c r="EP148" s="123" t="str">
        <f>IF(AND((RIGHT($EP$3,2)-'[1]Miter Profiles'!$AC$147-'[1]Outside Edges'!$B147)&gt;=5,'[1]Outside Edges'!$P147="Yes"),"Yes","No")</f>
        <v>Yes</v>
      </c>
      <c r="EQ148" s="123" t="str">
        <f>IF(AND((RIGHT($EQ$3,2)-'[1]Miter Profiles'!$AC$148-'[1]Outside Edges'!$B147)&gt;=5,'[1]Outside Edges'!$P147="Yes"),"Yes","No")</f>
        <v>Yes</v>
      </c>
      <c r="ER148" s="115" t="str">
        <f>IF(AND((RIGHT($ER$3,2)-'[1]Miter Profiles'!$AC$149-'[1]Outside Edges'!$B147)&gt;=5,'[1]Outside Edges'!$P147="Yes"),"Yes","No")</f>
        <v>Yes</v>
      </c>
      <c r="ES148" s="128" t="str">
        <f>IF(AND((RIGHT($ES$3,2)-'[1]Miter Profiles'!$AC$150-'[1]Outside Edges'!$B147)&gt;=5,'[1]Outside Edges'!$P147="Yes"),"Yes","No")</f>
        <v>Yes</v>
      </c>
      <c r="ET148" s="10" t="str">
        <f>IF(AND((RIGHT($ET$3,2)-'[1]Miter Profiles'!$AC$151-'[1]Outside Edges'!$B147)&gt;=5,'[1]Outside Edges'!$P147="Yes"),"Yes","No")</f>
        <v>Yes</v>
      </c>
      <c r="EU148" s="90" t="str">
        <f>IF(AND((RIGHT($EU$3,2)-'[1]Miter Profiles'!$AC$152-'[1]Outside Edges'!$B147)&gt;=5,'[1]Outside Edges'!$P147="Yes"),"Yes","No")</f>
        <v>Yes</v>
      </c>
      <c r="EV148" s="123" t="str">
        <f>IF(AND((RIGHT($EV$3,2)-'[1]Miter Profiles'!$AC$153-'[1]Outside Edges'!$B147)&gt;=5,'[1]Outside Edges'!$P147="Yes"),"Yes","No")</f>
        <v>Yes</v>
      </c>
      <c r="EW148" s="123" t="str">
        <f>IF(AND((RIGHT($EW$3,2)-'[1]Miter Profiles'!$AC$154-'[1]Outside Edges'!$B147)&gt;=5,'[1]Outside Edges'!$P147="Yes"),"Yes","No")</f>
        <v>Yes</v>
      </c>
      <c r="EX148" s="115" t="str">
        <f>IF(AND((RIGHT($EX$3,2)-'[1]Miter Profiles'!$AC$155-'[1]Outside Edges'!$B147)&gt;=5,'[1]Outside Edges'!$P147="Yes"),"Yes","No")</f>
        <v>Yes</v>
      </c>
      <c r="EY148" s="128" t="str">
        <f>IF(AND((RIGHT($EY$3,2)-'[1]Miter Profiles'!$AC$156-'[1]Outside Edges'!$B147)&gt;=5,'[1]Outside Edges'!$P147="Yes"),"Yes","No")</f>
        <v>Yes</v>
      </c>
      <c r="EZ148" s="10" t="str">
        <f>IF(AND((RIGHT($EZ$3,2)-'[1]Miter Profiles'!$AC$157-'[1]Outside Edges'!$B147)&gt;=5,'[1]Outside Edges'!$P147="Yes"),"Yes","No")</f>
        <v>Yes</v>
      </c>
      <c r="FA148" s="90" t="str">
        <f>IF(AND((RIGHT($FA$3,2)-'[1]Miter Profiles'!$AC$158-'[1]Outside Edges'!$B147)&gt;=5,'[1]Outside Edges'!$P147="Yes"),"Yes","No")</f>
        <v>Yes</v>
      </c>
      <c r="FB148" s="123" t="str">
        <f>IF(AND((RIGHT($FB$3,2)-'[1]Miter Profiles'!$AC$159-'[1]Outside Edges'!$B147)&gt;=5,'[1]Outside Edges'!$P147="Yes"),"Yes","No")</f>
        <v>Yes</v>
      </c>
      <c r="FC148" s="123" t="str">
        <f>IF(AND((RIGHT($FC$3,2)-'[1]Miter Profiles'!$AC$160-'[1]Outside Edges'!$B147)&gt;=5,'[1]Outside Edges'!$P147="Yes"),"Yes","No")</f>
        <v>Yes</v>
      </c>
      <c r="FD148" s="115" t="str">
        <f>IF(AND((RIGHT($FD$3,2)-'[1]Miter Profiles'!$AC$161-'[1]Outside Edges'!$B147)&gt;=5,'[1]Outside Edges'!$P147="Yes"),"Yes","No")</f>
        <v>Yes</v>
      </c>
      <c r="FE148" s="128" t="str">
        <f>IF(AND((RIGHT($FE$3,2)-'[1]Miter Profiles'!$AC$162-'[1]Outside Edges'!$B147)&gt;=5,'[1]Outside Edges'!$P147="Yes"),"Yes","No")</f>
        <v>Yes</v>
      </c>
      <c r="FF148" s="10" t="str">
        <f>IF(AND((RIGHT($FF$3,2)-'[1]Miter Profiles'!$AC$163-'[1]Outside Edges'!$B147)&gt;=5,'[1]Outside Edges'!$P147="Yes"),"Yes","No")</f>
        <v>Yes</v>
      </c>
      <c r="FG148" s="90" t="str">
        <f>IF(AND((RIGHT($FG$3,2)-'[1]Miter Profiles'!$AC$164-'[1]Outside Edges'!$B147)&gt;=5,'[1]Outside Edges'!$P147="Yes"),"Yes","No")</f>
        <v>Yes</v>
      </c>
      <c r="FH148" s="123" t="str">
        <f>IF(AND((RIGHT($FH$3,2)-'[1]Miter Profiles'!$AC$165-'[1]Outside Edges'!$B147)&gt;=5,'[1]Outside Edges'!$P147="Yes"),"Yes","No")</f>
        <v>Yes</v>
      </c>
      <c r="FI148" s="123" t="str">
        <f>IF(AND((RIGHT($FI$3,2)-'[1]Miter Profiles'!$AC$166-'[1]Outside Edges'!$B147)&gt;=5,'[1]Outside Edges'!$P147="Yes"),"Yes","No")</f>
        <v>Yes</v>
      </c>
      <c r="FJ148" s="115" t="str">
        <f>IF(AND((RIGHT($FJ$3,2)-'[1]Miter Profiles'!$AC$167-'[1]Outside Edges'!$B147)&gt;=5,'[1]Outside Edges'!$P147="Yes"),"Yes","No")</f>
        <v>Yes</v>
      </c>
      <c r="FK148" s="128" t="str">
        <f>IF(AND((RIGHT($FK$3,2)-'[1]Miter Profiles'!$AC$168-'[1]Outside Edges'!$B147)&gt;=5,'[1]Outside Edges'!$P147="Yes"),"Yes","No")</f>
        <v>Yes</v>
      </c>
      <c r="FL148" s="10" t="str">
        <f>IF(AND((RIGHT($FL$3,2)-'[1]Miter Profiles'!$AC$169-'[1]Outside Edges'!$B147)&gt;=5,'[1]Outside Edges'!$P147="Yes"),"Yes","No")</f>
        <v>Yes</v>
      </c>
      <c r="FM148" s="90" t="str">
        <f>IF(AND((RIGHT($FM$3,2)-'[1]Miter Profiles'!$AC$170-'[1]Outside Edges'!$B147)&gt;=5,'[1]Outside Edges'!$P147="Yes"),"Yes","No")</f>
        <v>Yes</v>
      </c>
      <c r="FN148" s="123" t="str">
        <f>IF(AND((RIGHT($FN$3,2)-'[1]Miter Profiles'!$AC$171-'[1]Outside Edges'!$B147)&gt;=5,'[1]Outside Edges'!$P147="Yes"),"Yes","No")</f>
        <v>Yes</v>
      </c>
      <c r="FO148" s="123" t="str">
        <f>IF(AND((RIGHT($FO$3,2)-'[1]Miter Profiles'!$AC$172-'[1]Outside Edges'!$B147)&gt;=5,'[1]Outside Edges'!$P147="Yes"),"Yes","No")</f>
        <v>Yes</v>
      </c>
      <c r="FP148" s="115" t="str">
        <f>IF(AND((RIGHT($FP$3,2)-'[1]Miter Profiles'!$AC$173-'[1]Outside Edges'!$B147)&gt;=5,'[1]Outside Edges'!$P147="Yes"),"Yes","No")</f>
        <v>Yes</v>
      </c>
      <c r="FQ148" s="128" t="str">
        <f>IF(AND((RIGHT($FQ$3,2)-'[1]Miter Profiles'!$AC$174-'[1]Outside Edges'!$B147)&gt;=5,'[1]Outside Edges'!$P147="Yes"),"Yes","No")</f>
        <v>Yes</v>
      </c>
      <c r="FR148" s="10" t="str">
        <f>IF(AND((RIGHT($FR$3,2)-'[1]Miter Profiles'!$AC$175-'[1]Outside Edges'!$B147)&gt;=5,'[1]Outside Edges'!$P147="Yes"),"Yes","No")</f>
        <v>Yes</v>
      </c>
      <c r="FS148" s="90" t="str">
        <f>IF(AND((RIGHT($FS$3,2)-'[1]Miter Profiles'!$AC$176-'[1]Outside Edges'!$B147)&gt;=5,'[1]Outside Edges'!$P147="Yes"),"Yes","No")</f>
        <v>Yes</v>
      </c>
      <c r="FT148" s="123" t="str">
        <f>IF(AND((RIGHT($FT$3,2)-'[1]Miter Profiles'!$AC$177-'[1]Outside Edges'!$B147)&gt;=5,'[1]Outside Edges'!$P147="Yes"),"Yes","No")</f>
        <v>Yes</v>
      </c>
      <c r="FU148" s="123" t="str">
        <f>IF(AND((RIGHT($FU$3,2)-'[1]Miter Profiles'!$AC$178-'[1]Outside Edges'!$B147)&gt;=5,'[1]Outside Edges'!$P147="Yes"),"Yes","No")</f>
        <v>Yes</v>
      </c>
      <c r="FV148" s="115" t="str">
        <f>IF(AND((RIGHT($V$3,2)-'[1]Miter Profiles'!$AC$179-'[1]Outside Edges'!$B147)&gt;=5,'[1]Outside Edges'!$P147="Yes"),"Yes","No")</f>
        <v>Yes</v>
      </c>
      <c r="FW148" s="128" t="str">
        <f>IF(AND((RIGHT($FW$3,2)-'[1]Miter Profiles'!$AC$180-'[1]Outside Edges'!$B147)&gt;=5,'[1]Outside Edges'!$P147="Yes"),"Yes","No")</f>
        <v>No</v>
      </c>
      <c r="FX148" s="269" t="str">
        <f>IF(AND((RIGHT($FX$3,2)-'[1]Miter Profiles'!$AC$181-'[1]Outside Edges'!$B147)&gt;=5,'[1]Outside Edges'!$P147="Yes"),"Yes","No")</f>
        <v>Yes</v>
      </c>
      <c r="FY148" s="273" t="str">
        <f>IF(AND((RIGHT($FY$3,2)-'[1]Miter Profiles'!$AC$182-'[1]Outside Edges'!$B147)&gt;=5,'[1]Outside Edges'!$P147="Yes"),"Yes","No")</f>
        <v>Yes</v>
      </c>
      <c r="FZ148" s="282" t="str">
        <f>IF(AND((RIGHT($FZ$3,2)-'[1]Miter Profiles'!$AC$183-'[1]Outside Edges'!$B147)&gt;=5,'[1]Outside Edges'!$P147="Yes"),"Yes","No")</f>
        <v>Yes</v>
      </c>
      <c r="GA148" s="283" t="str">
        <f>IF(AND((RIGHT($GA$3,2)-'[1]Miter Profiles'!$AC$184-'[1]Outside Edges'!$B147)&gt;=5,'[1]Outside Edges'!$P147="Yes"),"Yes","No")</f>
        <v>Yes</v>
      </c>
      <c r="GB148" s="284" t="str">
        <f>IF(AND((RIGHT($GB$3,2)-'[1]Miter Profiles'!$AC$185-'[1]Outside Edges'!$B147)&gt;=5,'[1]Outside Edges'!$P147="Yes"),"Yes","No")</f>
        <v>Yes</v>
      </c>
      <c r="GC148" s="275" t="str">
        <f>IF(AND((RIGHT($GC$3,2)-'[1]Miter Profiles'!$AC$186-'[1]Outside Edges'!$B147)&gt;=5,'[1]Outside Edges'!$P147="Yes"),"Yes","No")</f>
        <v>Yes</v>
      </c>
      <c r="GD148" s="269" t="str">
        <f>IF(AND((RIGHT($GD$3,2)-'[1]Miter Profiles'!$AC$187-'[1]Outside Edges'!$B147)&gt;=5,'[1]Outside Edges'!$P147="Yes"),"Yes","No")</f>
        <v>Yes</v>
      </c>
      <c r="GE148" s="273" t="str">
        <f>IF(AND((RIGHT($GE$3,2)-'[1]Miter Profiles'!$AC$188-'[1]Outside Edges'!$B147)&gt;=5,'[1]Outside Edges'!$P147="Yes"),"Yes","No")</f>
        <v>Yes</v>
      </c>
      <c r="GF148" s="282" t="str">
        <f>IF(AND((RIGHT($GF$3,2)-'[1]Miter Profiles'!$AC$189-'[1]Outside Edges'!$B147)&gt;=5,'[1]Outside Edges'!$P147="Yes"),"Yes","No")</f>
        <v>Yes</v>
      </c>
      <c r="GG148" s="283" t="str">
        <f>IF(AND((RIGHT($GG$3,2)-'[1]Miter Profiles'!$AC$190-'[1]Outside Edges'!$B147)&gt;=5,'[1]Outside Edges'!$P147="Yes"),"Yes","No")</f>
        <v>Yes</v>
      </c>
      <c r="GH148" s="284" t="str">
        <f>IF(AND((RIGHT($GH$3,2)-'[1]Miter Profiles'!$AC$191-'[1]Outside Edges'!$B147)&gt;=5,'[1]Outside Edges'!$P147="Yes"),"Yes","No")</f>
        <v>Yes</v>
      </c>
      <c r="GI148" s="275" t="str">
        <f>IF(AND((RIGHT($GI$3,2)-'[1]Miter Profiles'!$AC$192-'[1]Outside Edges'!$B147)&gt;=5,'[1]Outside Edges'!$P147="Yes"),"Yes","No")</f>
        <v>Yes</v>
      </c>
      <c r="GJ148" s="269" t="str">
        <f>IF(AND((RIGHT($GJ$3,2)-'[1]Miter Profiles'!$AC$193-'[1]Outside Edges'!$B147)&gt;=5,'[1]Outside Edges'!$P147="Yes"),"Yes","No")</f>
        <v>Yes</v>
      </c>
      <c r="GK148" s="273" t="str">
        <f>IF(AND((RIGHT($GK$3,2)-'[1]Miter Profiles'!$AC$194-'[1]Outside Edges'!$B147)&gt;=5,'[1]Outside Edges'!$P147="Yes"),"Yes","No")</f>
        <v>Yes</v>
      </c>
      <c r="GL148" s="282" t="str">
        <f>IF(AND((RIGHT($GL$3,2)-'[1]Miter Profiles'!$AC$195-'[1]Outside Edges'!$B147)&gt;=5,'[1]Outside Edges'!$P147="Yes"),"Yes","No")</f>
        <v>Yes</v>
      </c>
      <c r="GM148" s="283" t="str">
        <f>IF(AND((RIGHT($GM$3,2)-'[1]Miter Profiles'!$AC$196-'[1]Outside Edges'!$B147)&gt;=5,'[1]Outside Edges'!$P147="Yes"),"Yes","No")</f>
        <v>Yes</v>
      </c>
      <c r="GN148" s="284" t="str">
        <f>IF(AND((RIGHT($GN$3,2)-'[1]Miter Profiles'!$AC$197-'[1]Outside Edges'!$B147)&gt;=5,'[1]Outside Edges'!$P147="Yes"),"Yes","No")</f>
        <v>Yes</v>
      </c>
      <c r="GO148" s="275" t="str">
        <f>IF(AND((RIGHT($GO$3,2)-'[1]Miter Profiles'!$AC$198-'[1]Outside Edges'!$B147)&gt;=5,'[1]Outside Edges'!$P147="Yes"),"Yes","No")</f>
        <v>Yes</v>
      </c>
      <c r="GP148" s="269" t="str">
        <f>IF(AND((RIGHT($GP$3,2)-'[1]Miter Profiles'!$AC$199-'[1]Outside Edges'!$B147)&gt;=5,'[1]Outside Edges'!$P147="Yes"),"Yes","No")</f>
        <v>Yes</v>
      </c>
      <c r="GQ148" s="273" t="str">
        <f>IF(AND((RIGHT($GQ$3,2)-'[1]Miter Profiles'!$AC$200-'[1]Outside Edges'!$B147)&gt;=5,'[1]Outside Edges'!$P147="Yes"),"Yes","No")</f>
        <v>Yes</v>
      </c>
      <c r="GR148" s="282" t="str">
        <f>IF(AND((RIGHT($GR$3,2)-'[1]Miter Profiles'!$AC$201-'[1]Outside Edges'!$B147)&gt;=5,'[1]Outside Edges'!$P147="Yes"),"Yes","No")</f>
        <v>Yes</v>
      </c>
      <c r="GS148" s="283" t="str">
        <f>IF(AND((RIGHT($GS$3,2)-'[1]Miter Profiles'!$AC$202-'[1]Outside Edges'!$B147)&gt;=5,'[1]Outside Edges'!$P147="Yes"),"Yes","No")</f>
        <v>Yes</v>
      </c>
      <c r="GT148" s="284" t="str">
        <f>IF(AND((RIGHT($GT$3,2)-'[1]Miter Profiles'!$AC$203-'[1]Outside Edges'!$B147)&gt;=5,'[1]Outside Edges'!$P147="Yes"),"Yes","No")</f>
        <v>Yes</v>
      </c>
      <c r="GU148" s="275" t="str">
        <f>IF(AND((RIGHT($GU$3,2)-'[1]Miter Profiles'!$AC$204-'[1]Outside Edges'!$B147)&gt;=5,'[1]Outside Edges'!$P147="Yes"),"Yes","No")</f>
        <v>Yes</v>
      </c>
      <c r="GV148" s="269" t="str">
        <f>IF(AND((RIGHT($GV$3,2)-'[1]Miter Profiles'!$AC$205-'[1]Outside Edges'!$B147)&gt;=5,'[1]Outside Edges'!$P147="Yes"),"Yes","No")</f>
        <v>Yes</v>
      </c>
      <c r="GW148" s="273" t="str">
        <f>IF(AND((RIGHT($GW$3,2)-'[1]Miter Profiles'!$AC$206-'[1]Outside Edges'!$B147)&gt;=5,'[1]Outside Edges'!$P147="Yes"),"Yes","No")</f>
        <v>Yes</v>
      </c>
      <c r="GX148" s="282" t="str">
        <f>IF(AND((RIGHT($GX$3,2)-'[1]Miter Profiles'!$AC$207-'[1]Outside Edges'!$B147)&gt;=5,'[1]Outside Edges'!$P147="Yes"),"Yes","No")</f>
        <v>Yes</v>
      </c>
      <c r="GY148" s="283" t="str">
        <f>IF(AND((RIGHT($GY$3,2)-'[1]Miter Profiles'!$AC$208-'[1]Outside Edges'!$B147)&gt;=5,'[1]Outside Edges'!$P147="Yes"),"Yes","No")</f>
        <v>Yes</v>
      </c>
      <c r="GZ148" s="284" t="str">
        <f>IF(AND((RIGHT($GZ$3,2)-'[1]Miter Profiles'!$AC$209-'[1]Outside Edges'!$B147)&gt;=5,'[1]Outside Edges'!$P147="Yes"),"Yes","No")</f>
        <v>Yes</v>
      </c>
      <c r="HA148" s="275" t="str">
        <f>IF(AND((RIGHT($HA$3,2)-'[1]Miter Profiles'!$AC$210-'[1]Outside Edges'!$B147)&gt;=5,'[1]Outside Edges'!$P147="Yes"),"Yes","No")</f>
        <v>Yes</v>
      </c>
      <c r="HB148" s="269" t="str">
        <f>IF(AND((RIGHT($HB$3,2)-'[1]Miter Profiles'!$AC$211-'[1]Outside Edges'!$B147)&gt;=5,'[1]Outside Edges'!$P147="Yes"),"Yes","No")</f>
        <v>Yes</v>
      </c>
      <c r="HC148" s="273" t="str">
        <f>IF(AND((RIGHT($HC$3,2)-'[1]Miter Profiles'!$AC$212-'[1]Outside Edges'!$B147)&gt;=5,'[1]Outside Edges'!$P147="Yes"),"Yes","No")</f>
        <v>Yes</v>
      </c>
      <c r="HD148" s="282" t="str">
        <f>IF(AND((RIGHT($HD$3,2)-'[1]Miter Profiles'!$AC$213-'[1]Outside Edges'!$B147)&gt;=5,'[1]Outside Edges'!$P147="Yes"),"Yes","No")</f>
        <v>Yes</v>
      </c>
      <c r="HE148" s="284" t="str">
        <f>IF(AND((RIGHT($HE$3,2)-'[1]Miter Profiles'!$AC$214-'[1]Outside Edges'!$B147)&gt;=5,'[1]Outside Edges'!$P147="Yes"),"Yes","No")</f>
        <v>Yes</v>
      </c>
      <c r="HF148" s="275" t="str">
        <f>IF(AND((RIGHT($HF$3,2)-'[1]Miter Profiles'!$AC$215-'[1]Outside Edges'!$B147)&gt;=5,'[1]Outside Edges'!$P147="Yes"),"Yes","No")</f>
        <v>Yes</v>
      </c>
      <c r="HG148" s="269" t="str">
        <f>IF(AND((RIGHT($HG$3,2)-'[1]Miter Profiles'!$AC$216-'[1]Outside Edges'!$B147)&gt;=5,'[1]Outside Edges'!$P147="Yes"),"Yes","No")</f>
        <v>Yes</v>
      </c>
      <c r="HH148" s="273" t="str">
        <f>IF(AND((RIGHT($HH$3,2)-'[1]Miter Profiles'!$AC$217-'[1]Outside Edges'!$B147)&gt;=5,'[1]Outside Edges'!$P147="Yes"),"Yes","No")</f>
        <v>Yes</v>
      </c>
      <c r="HI148" s="282" t="str">
        <f>IF(AND((RIGHT($HI$3,2)-'[1]Miter Profiles'!$AC$218-'[1]Outside Edges'!$B147)&gt;=5,'[1]Outside Edges'!$P147="Yes"),"Yes","No")</f>
        <v>Yes</v>
      </c>
      <c r="HJ148" s="283" t="str">
        <f>IF(AND((RIGHT($HJ$3,2)-'[1]Miter Profiles'!$AC$219-'[1]Outside Edges'!$B147)&gt;=5,'[1]Outside Edges'!$P147="Yes"),"Yes","No")</f>
        <v>Yes</v>
      </c>
      <c r="HK148" s="284" t="str">
        <f>IF(AND((RIGHT($HK$3,2)-'[1]Miter Profiles'!$AC$220-'[1]Outside Edges'!$B147)&gt;=5,'[1]Outside Edges'!$P147="Yes"),"Yes","No")</f>
        <v>Yes</v>
      </c>
      <c r="HL148" s="275" t="str">
        <f>IF(AND((RIGHT($HL$3,2)-'[1]Miter Profiles'!$AC$221-'[1]Outside Edges'!$B147)&gt;=5,'[1]Outside Edges'!$P147="Yes"),"Yes","No")</f>
        <v>Yes</v>
      </c>
      <c r="HM148" s="269" t="str">
        <f>IF(AND((RIGHT($HM$3,2)-'[1]Miter Profiles'!$AC$222-'[1]Outside Edges'!$B147)&gt;=5,'[1]Outside Edges'!$P147="Yes"),"Yes","No")</f>
        <v>Yes</v>
      </c>
      <c r="HN148" s="269" t="str">
        <f>IF(AND((RIGHT($HN$3,2)-'[1]Miter Profiles'!$AC$223-'[1]Outside Edges'!$B147)&gt;=5,'[1]Outside Edges'!$P147="Yes"),"Yes","No")</f>
        <v>Yes</v>
      </c>
      <c r="HO148" s="283" t="str">
        <f>IF(AND((RIGHT($HO$3,2)-'[1]Miter Profiles'!$AC$224-'[1]Outside Edges'!$B147)&gt;=5,'[1]Outside Edges'!$P147="Yes"),"Yes","No")</f>
        <v>Yes</v>
      </c>
      <c r="HP148" s="283" t="str">
        <f>IF(AND((RIGHT($HP$3,2)-'[1]Miter Profiles'!$AC$225-'[1]Outside Edges'!$B147)&gt;=5,'[1]Outside Edges'!$P147="Yes"),"Yes","No")</f>
        <v>Yes</v>
      </c>
      <c r="HQ148" s="283" t="str">
        <f>IF(AND((RIGHT($HQ$3,3)-'[1]Miter Profiles'!$AC$226-'[1]Outside Edges'!$B147)&gt;=5,'[1]Outside Edges'!$P147="Yes"),"Yes","No")</f>
        <v>No</v>
      </c>
      <c r="HR148" s="283" t="str">
        <f>IF(AND((RIGHT($HR$3,2)-'[1]Miter Profiles'!$AC$227-'[1]Outside Edges'!$B147)&gt;=5,'[1]Outside Edges'!$P147="Yes"),"Yes","No")</f>
        <v>No</v>
      </c>
      <c r="HS148" s="269" t="str">
        <f>IF(AND((RIGHT($HS$3,2)-'[1]Miter Profiles'!$AC$228-'[1]Outside Edges'!$B147)&gt;=5,'[1]Outside Edges'!$P147="Yes"),"Yes","No")</f>
        <v>Yes</v>
      </c>
      <c r="HT148" s="269" t="str">
        <f>IF(AND((RIGHT($HT$3,2)-'[1]Miter Profiles'!$AC$229-'[1]Outside Edges'!$B147)&gt;=5,'[1]Outside Edges'!$P147="Yes"),"Yes","No")</f>
        <v>Yes</v>
      </c>
      <c r="HU148" s="269" t="str">
        <f>IF(AND((RIGHT($HU$3,2)-'[1]Miter Profiles'!$AC$230-'[1]Outside Edges'!$B147)&gt;=5,'[1]Outside Edges'!$P147="Yes"),"Yes","No")</f>
        <v>Yes</v>
      </c>
      <c r="HV148" s="283" t="str">
        <f>IF(AND((RIGHT($HV$3,2)-'[1]Miter Profiles'!$AC$231-'[1]Outside Edges'!$B147)&gt;=5,'[1]Outside Edges'!$P147="Yes"),"Yes","No")</f>
        <v>Yes</v>
      </c>
      <c r="HW148" s="283" t="str">
        <f>IF(AND((RIGHT($HW$3,2)-'[1]Miter Profiles'!$AC$232-'[1]Outside Edges'!$B147)&gt;=5,'[1]Outside Edges'!$P147="Yes"),"Yes","No")</f>
        <v>Yes</v>
      </c>
      <c r="HX148" s="283" t="str">
        <f>IF(AND((RIGHT($HX$3,2)-'[1]Miter Profiles'!$AC$233-'[1]Outside Edges'!$B147)&gt;=5,'[1]Outside Edges'!$P147="Yes"),"Yes","No")</f>
        <v>Yes</v>
      </c>
      <c r="HY148" s="269" t="str">
        <f>IF(AND((RIGHT($HY$3,2)-'[1]Miter Profiles'!$AC$234-'[1]Outside Edges'!$B147)&gt;=5,'[1]Outside Edges'!$P147="Yes"),"Yes","No")</f>
        <v>Yes</v>
      </c>
      <c r="HZ148" s="269" t="str">
        <f>IF(AND((RIGHT($HZ$3,2)-'[1]Miter Profiles'!$AC$235-'[1]Outside Edges'!$B147)&gt;=5,'[1]Outside Edges'!$P147="Yes"),"Yes","No")</f>
        <v>Yes</v>
      </c>
      <c r="IA148" s="269" t="str">
        <f>IF(AND((RIGHT($IA$3,2)-'[1]Miter Profiles'!$AC$236-'[1]Outside Edges'!$B147)&gt;=5,'[1]Outside Edges'!$P147="Yes"),"Yes","No")</f>
        <v>Yes</v>
      </c>
      <c r="IB148" s="283" t="str">
        <f>IF(AND((RIGHT($IB$3,2)-'[1]Miter Profiles'!$AC$237-'[1]Outside Edges'!$B147)&gt;=5,'[1]Outside Edges'!$P147="Yes"),"Yes","No")</f>
        <v>Yes</v>
      </c>
      <c r="IC148" s="283" t="str">
        <f>IF(AND((RIGHT($IC$3,2)-'[1]Miter Profiles'!$AC$238-'[1]Outside Edges'!$B147)&gt;=5,'[1]Outside Edges'!$P147="Yes"),"Yes","No")</f>
        <v>Yes</v>
      </c>
      <c r="ID148" s="283" t="str">
        <f>IF(AND((RIGHT($ID$3,2)-'[1]Miter Profiles'!$AC$239-'[1]Outside Edges'!$B147)&gt;=5,'[1]Outside Edges'!$P147="Yes"),"Yes","No")</f>
        <v>Yes</v>
      </c>
      <c r="IE148" s="269" t="str">
        <f>IF(AND((RIGHT($IE$3,2)-'[1]Miter Profiles'!$AC$240-'[1]Outside Edges'!$B147)&gt;=5,'[1]Outside Edges'!$P147="Yes"),"Yes","No")</f>
        <v>Yes</v>
      </c>
      <c r="IF148" s="269" t="str">
        <f>IF(AND((RIGHT($IF$3,2)-'[1]Miter Profiles'!$AC$241-'[1]Outside Edges'!$B147)&gt;=5,'[1]Outside Edges'!$P147="Yes"),"Yes","No")</f>
        <v>Yes</v>
      </c>
      <c r="IG148" s="269" t="str">
        <f>IF(AND((RIGHT($IG$3,2)-'[1]Miter Profiles'!$AC$242-'[1]Outside Edges'!$B147)&gt;=5,'[1]Outside Edges'!$P147="Yes"),"Yes","No")</f>
        <v>Yes</v>
      </c>
      <c r="IH148" s="283" t="str">
        <f>IF(AND((RIGHT($IH$3,2)-'[1]Miter Profiles'!$AC$243-'[1]Outside Edges'!$B147)&gt;=5,'[1]Outside Edges'!$P147="Yes"),"Yes","No")</f>
        <v>Yes</v>
      </c>
      <c r="II148" s="283" t="str">
        <f>IF(AND((RIGHT($II$3,2)-'[1]Miter Profiles'!$AC$244-'[1]Outside Edges'!$B147)&gt;=5,'[1]Outside Edges'!$P147="Yes"),"Yes","No")</f>
        <v>Yes</v>
      </c>
      <c r="IJ148" s="283" t="str">
        <f>IF(AND((RIGHT($IJ$3,2)-'[1]Miter Profiles'!$AC$245-'[1]Outside Edges'!$B147)&gt;=5,'[1]Outside Edges'!$P147="Yes"),"Yes","No")</f>
        <v>Yes</v>
      </c>
      <c r="IK148" s="269" t="str">
        <f>IF(AND((RIGHT($IK$3,2)-'[1]Miter Profiles'!$AC$246-'[1]Outside Edges'!$B147)&gt;=5,'[1]Outside Edges'!$P147="Yes"),"Yes","No")</f>
        <v>Yes</v>
      </c>
      <c r="IL148" s="269" t="str">
        <f>IF(AND((RIGHT($IL$3,2)-'[1]Miter Profiles'!$AC$247-'[1]Outside Edges'!$B147)&gt;=5,'[1]Outside Edges'!$P147="Yes"),"Yes","No")</f>
        <v>Yes</v>
      </c>
      <c r="IM148" s="269" t="str">
        <f>IF(AND((RIGHT($IM$3,2)-'[1]Miter Profiles'!$AC$248-'[1]Outside Edges'!$B147)&gt;=5,'[1]Outside Edges'!$P147="Yes"),"Yes","No")</f>
        <v>Yes</v>
      </c>
      <c r="IN148" s="283" t="str">
        <f>IF(AND((RIGHT($IN$3,2)-'[1]Miter Profiles'!$AC$249-'[1]Outside Edges'!$B147)&gt;=5,'[1]Outside Edges'!$P147="Yes"),"Yes","No")</f>
        <v>Yes</v>
      </c>
      <c r="IO148" s="283" t="str">
        <f>IF(AND((RIGHT($IO$3,2)-'[1]Miter Profiles'!$AC$250-'[1]Outside Edges'!$B147)&gt;=5,'[1]Outside Edges'!$P147="Yes"),"Yes","No")</f>
        <v>Yes</v>
      </c>
      <c r="IP148" s="283" t="str">
        <f>IF(AND((RIGHT($IP$3,2)-'[1]Miter Profiles'!$AC$251-'[1]Outside Edges'!$B147)&gt;=5,'[1]Outside Edges'!$P147="Yes"),"Yes","No")</f>
        <v>Yes</v>
      </c>
      <c r="IQ148" s="269" t="str">
        <f>IF(AND((RIGHT($IQ$3,2)-'[1]Miter Profiles'!$AC$252-'[1]Outside Edges'!$B147)&gt;=5,'[1]Outside Edges'!$P147="Yes"),"Yes","No")</f>
        <v>Yes</v>
      </c>
      <c r="IR148" s="269" t="str">
        <f>IF(AND((RIGHT($IR$3,2)-'[1]Miter Profiles'!$AC$253-'[1]Outside Edges'!$B147)&gt;=5,'[1]Outside Edges'!$P147="Yes"),"Yes","No")</f>
        <v>Yes</v>
      </c>
      <c r="IS148" s="269" t="str">
        <f>IF(AND((RIGHT($IS$3,2)-'[1]Miter Profiles'!$AC$254-'[1]Outside Edges'!$B147)&gt;=5,'[1]Outside Edges'!$P147="Yes"),"Yes","No")</f>
        <v>Yes</v>
      </c>
      <c r="IT148" s="283" t="str">
        <f>IF(AND((RIGHT($IT$3,2)-'[1]Miter Profiles'!$AC$255-'[1]Outside Edges'!$B147)&gt;=5,'[1]Outside Edges'!$P147="Yes"),"Yes","No")</f>
        <v>Yes</v>
      </c>
      <c r="IU148" s="283" t="str">
        <f>IF(AND((RIGHT($IU$3,2)-'[1]Miter Profiles'!$AC$256-'[1]Outside Edges'!$B147)&gt;=5,'[1]Outside Edges'!$P147="Yes"),"Yes","No")</f>
        <v>Yes</v>
      </c>
      <c r="IV148" s="283" t="str">
        <f>IF(AND((RIGHT($IV$3,2)-'[1]Miter Profiles'!$AC$257-'[1]Outside Edges'!$B147)&gt;=5,'[1]Outside Edges'!$P147="Yes"),"Yes","No")</f>
        <v>Yes</v>
      </c>
      <c r="IW148" s="269" t="str">
        <f>IF(AND((RIGHT($IW$3,2)-'[1]Miter Profiles'!$AC$258-'[1]Outside Edges'!$B147)&gt;=5,'[1]Outside Edges'!$P147="Yes"),"Yes","No")</f>
        <v>Yes</v>
      </c>
      <c r="IX148" s="269" t="str">
        <f>IF(AND((RIGHT($IX$3,2)-'[1]Miter Profiles'!$AC$259-'[1]Outside Edges'!$B147)&gt;=5,'[1]Outside Edges'!$P147="Yes"),"Yes","No")</f>
        <v>Yes</v>
      </c>
      <c r="IY148" s="269" t="str">
        <f>IF(AND((RIGHT($IY$3,2)-'[1]Miter Profiles'!$AC$260-'[1]Outside Edges'!$B147)&gt;=5,'[1]Outside Edges'!$P147="Yes"),"Yes","No")</f>
        <v>Yes</v>
      </c>
      <c r="IZ148" s="283" t="str">
        <f>IF(AND((RIGHT($IZ$3,2)-'[1]Miter Profiles'!$AC$261-'[1]Outside Edges'!$B147)&gt;=5,'[1]Outside Edges'!$P147="Yes"),"Yes","No")</f>
        <v>Yes</v>
      </c>
      <c r="JA148" s="283" t="str">
        <f>IF(AND((RIGHT($JA$3,2)-'[1]Miter Profiles'!$AC$262-'[1]Outside Edges'!$B147)&gt;=5,'[1]Outside Edges'!$P147="Yes"),"Yes","No")</f>
        <v>Yes</v>
      </c>
      <c r="JB148" s="283" t="str">
        <f>IF(AND((RIGHT($JB$3,2)-'[1]Miter Profiles'!$AC$263-'[1]Outside Edges'!$B147)&gt;=5,'[1]Outside Edges'!$P147="Yes"),"Yes","No")</f>
        <v>Yes</v>
      </c>
      <c r="JC148" s="269" t="str">
        <f>IF(AND((RIGHT($JC$3,2)-'[1]Miter Profiles'!$AC$264-'[1]Outside Edges'!$B147)&gt;=5,'[1]Outside Edges'!$P147="Yes"),"Yes","No")</f>
        <v>Yes</v>
      </c>
      <c r="JD148" s="269" t="str">
        <f>IF(AND((RIGHT($JD$3,2)-'[1]Miter Profiles'!$AC$265-'[1]Outside Edges'!$B147)&gt;=5,'[1]Outside Edges'!$P147="Yes"),"Yes","No")</f>
        <v>Yes</v>
      </c>
      <c r="JE148" s="269" t="str">
        <f>IF(AND((RIGHT($JE$3,2)-'[1]Miter Profiles'!$AC$266-'[1]Outside Edges'!$B147)&gt;=5,'[1]Outside Edges'!$P147="Yes"),"Yes","No")</f>
        <v>Yes</v>
      </c>
      <c r="JF148" s="283" t="str">
        <f>IF(AND((RIGHT($JF$3,2)-'[1]Miter Profiles'!$AC$267-'[1]Outside Edges'!$B147)&gt;=5,'[1]Outside Edges'!$P147="Yes"),"Yes","No")</f>
        <v>Yes</v>
      </c>
      <c r="JG148" s="283" t="str">
        <f>IF(AND((RIGHT($JG$3,2)-'[1]Miter Profiles'!$AC$268-'[1]Outside Edges'!$B147)&gt;=5,'[1]Outside Edges'!$P147="Yes"),"Yes","No")</f>
        <v>Yes</v>
      </c>
      <c r="JH148" s="283" t="str">
        <f>IF(AND((RIGHT($JH$3,2)-'[1]Miter Profiles'!$AC$269-'[1]Outside Edges'!$B147)&gt;=5,'[1]Outside Edges'!$P147="Yes"),"Yes","No")</f>
        <v>Yes</v>
      </c>
      <c r="JI148" s="269" t="str">
        <f>IF(AND((RIGHT($JI$3,2)-'[1]Miter Profiles'!$AC$270-'[1]Outside Edges'!$B147)&gt;=5,'[1]Outside Edges'!$P147="Yes"),"Yes","No")</f>
        <v>Yes</v>
      </c>
      <c r="JJ148" s="269" t="str">
        <f>IF(AND((RIGHT($JJ$3,2)-'[1]Miter Profiles'!$AC$271-'[1]Outside Edges'!$B147)&gt;=5,'[1]Outside Edges'!$P147="Yes"),"Yes","No")</f>
        <v>Yes</v>
      </c>
      <c r="JK148" s="269" t="str">
        <f>IF(AND((RIGHT($JK$3,2)-'[1]Miter Profiles'!$AC$272-'[1]Outside Edges'!$B147)&gt;=5,'[1]Outside Edges'!$P147="Yes"),"Yes","No")</f>
        <v>Yes</v>
      </c>
      <c r="JL148" s="283" t="str">
        <f>IF(AND((RIGHT($JL$3,2)-'[1]Miter Profiles'!$AC$273-'[1]Outside Edges'!$B147)&gt;=5,'[1]Outside Edges'!$P147="Yes"),"Yes","No")</f>
        <v>Yes</v>
      </c>
      <c r="JM148" s="283" t="str">
        <f>IF(AND((RIGHT($JM$3,2)-'[1]Miter Profiles'!$AC$274-'[1]Outside Edges'!$B147)&gt;=5,'[1]Outside Edges'!$P147="Yes"),"Yes","No")</f>
        <v>Yes</v>
      </c>
      <c r="JN148" s="283" t="str">
        <f>IF(AND((RIGHT($JN$3,2)-'[1]Miter Profiles'!$AC$275-'[1]Outside Edges'!$B147)&gt;=5,'[1]Outside Edges'!$P147="Yes"),"Yes","No")</f>
        <v>Yes</v>
      </c>
      <c r="JO148" s="269" t="str">
        <f>IF(AND((RIGHT($JO$3,2)-'[1]Miter Profiles'!$AC$276-'[1]Outside Edges'!$B147)&gt;=5,'[1]Outside Edges'!$P147="Yes"),"Yes","No")</f>
        <v>Yes</v>
      </c>
      <c r="JP148" s="269" t="str">
        <f>IF(AND((RIGHT($JP$3,2)-'[1]Miter Profiles'!$AC$277-'[1]Outside Edges'!$B147)&gt;=5,'[1]Outside Edges'!$P147="Yes"),"Yes","No")</f>
        <v>Yes</v>
      </c>
      <c r="JQ148" s="269" t="str">
        <f>IF(AND((RIGHT($JQ$3,2)-'[1]Miter Profiles'!$AC$278-'[1]Outside Edges'!$B147)&gt;=5,'[1]Outside Edges'!$P147="Yes"),"Yes","No")</f>
        <v>Yes</v>
      </c>
      <c r="JR148" s="283" t="str">
        <f>IF(AND((RIGHT($JR$3,2)-'[1]Miter Profiles'!$AC$279-'[1]Outside Edges'!$B147)&gt;=5,'[1]Outside Edges'!$P147="Yes"),"Yes","No")</f>
        <v>No</v>
      </c>
      <c r="JS148" s="283" t="str">
        <f>IF(AND((RIGHT($JS$3,2)-'[1]Miter Profiles'!$AC$280-'[1]Outside Edges'!$B147)&gt;=5,'[1]Outside Edges'!$P147="Yes"),"Yes","No")</f>
        <v>Yes</v>
      </c>
      <c r="JT148" s="283" t="str">
        <f>IF(AND((RIGHT($JT$3,2)-'[1]Miter Profiles'!$AC$281-'[1]Outside Edges'!$B147)&gt;=5,'[1]Outside Edges'!$P147="Yes"),"Yes","No")</f>
        <v>Yes</v>
      </c>
      <c r="JU148" s="269" t="str">
        <f>IF(AND((RIGHT($JU$3,2)-'[1]Miter Profiles'!$AC$282-'[1]Outside Edges'!$B147)&gt;=5,'[1]Outside Edges'!$P147="Yes"),"Yes","No")</f>
        <v>No</v>
      </c>
      <c r="JV148" s="269" t="str">
        <f>IF(AND((RIGHT($JV$3,2)-'[1]Miter Profiles'!$AC$283-'[1]Outside Edges'!$B147)&gt;=5,'[1]Outside Edges'!$P147="Yes"),"Yes","No")</f>
        <v>Yes</v>
      </c>
      <c r="JW148" s="269" t="str">
        <f>IF(AND((RIGHT($JW$3,2)-'[1]Miter Profiles'!$AC$284-'[1]Outside Edges'!$B147)&gt;=5,'[1]Outside Edges'!$P147="Yes"),"Yes","No")</f>
        <v>Yes</v>
      </c>
      <c r="JX148" s="283" t="str">
        <f>IF(AND((RIGHT($JX$3,2)-'[1]Miter Profiles'!$AC$285-'[1]Outside Edges'!$B147)&gt;=5,'[1]Outside Edges'!$P147="Yes"),"Yes","No")</f>
        <v>Yes</v>
      </c>
      <c r="JY148" s="283" t="str">
        <f>IF(AND((RIGHT($JY$3,2)-'[1]Miter Profiles'!$AC$286-'[1]Outside Edges'!$B147)&gt;=5,'[1]Outside Edges'!$P147="Yes"),"Yes","No")</f>
        <v>Yes</v>
      </c>
      <c r="JZ148" s="283" t="str">
        <f>IF(AND((RIGHT($JZ$3,2)-'[1]Miter Profiles'!$AC$287-'[1]Outside Edges'!$B147)&gt;=5,'[1]Outside Edges'!$P147="Yes"),"Yes","No")</f>
        <v>Yes</v>
      </c>
      <c r="KA148" s="269" t="str">
        <f>IF(AND((RIGHT($KA$3,2)-'[1]Miter Profiles'!$AC$288-'[1]Outside Edges'!$B147)&gt;=5,'[1]Outside Edges'!$P147="Yes"),"Yes","No")</f>
        <v>Yes</v>
      </c>
      <c r="KB148" s="269" t="str">
        <f>IF(AND((RIGHT($KB$3,2)-'[1]Miter Profiles'!$AC$289-'[1]Outside Edges'!$B147)&gt;=5,'[1]Outside Edges'!$P147="Yes"),"Yes","No")</f>
        <v>Yes</v>
      </c>
      <c r="KC148" s="269" t="str">
        <f>IF(AND((RIGHT($KC$3,2)-'[1]Miter Profiles'!$AC$290-'[1]Outside Edges'!$B147)&gt;=5,'[1]Outside Edges'!$P147="Yes"),"Yes","No")</f>
        <v>Yes</v>
      </c>
      <c r="KD148" s="283" t="str">
        <f>IF(AND((RIGHT($KD$3,2)-'[1]Miter Profiles'!$AC$291-'[1]Outside Edges'!$B147)&gt;=5,'[1]Outside Edges'!$P147="Yes"),"Yes","No")</f>
        <v>Yes</v>
      </c>
      <c r="KE148" s="283" t="str">
        <f>IF(AND((RIGHT($KE$3,2)-'[1]Miter Profiles'!$AC$292-'[1]Outside Edges'!$B147)&gt;=5,'[1]Outside Edges'!$P147="Yes"),"Yes","No")</f>
        <v>Yes</v>
      </c>
      <c r="KF148" s="283" t="str">
        <f>IF(AND((RIGHT($KF$3,2)-'[1]Miter Profiles'!$AC$293-'[1]Outside Edges'!$B147)&gt;=5,'[1]Outside Edges'!$P147="Yes"),"Yes","No")</f>
        <v>Yes</v>
      </c>
      <c r="KG148" s="269" t="str">
        <f>IF(AND((RIGHT($KG$3,2)-'[1]Miter Profiles'!$AC$294-'[1]Outside Edges'!$B147)&gt;=5,'[1]Outside Edges'!$P147="Yes"),"Yes","No")</f>
        <v>Yes</v>
      </c>
      <c r="KH148" s="269" t="str">
        <f>IF(AND((RIGHT($KH$3,2)-'[1]Miter Profiles'!$AC$295-'[1]Outside Edges'!$B147)&gt;=5,'[1]Outside Edges'!$P147="Yes"),"Yes","No")</f>
        <v>Yes</v>
      </c>
      <c r="KI148" s="269" t="str">
        <f>IF(AND((RIGHT($KI$3,2)-'[1]Miter Profiles'!$AC$296-'[1]Outside Edges'!$B147)&gt;=5,'[1]Outside Edges'!$P147="Yes"),"Yes","No")</f>
        <v>Yes</v>
      </c>
      <c r="KJ148" s="283" t="str">
        <f>IF(AND((RIGHT($KJ$3,2)-'[1]Miter Profiles'!$AC$297-'[1]Outside Edges'!$B147)&gt;=5,'[1]Outside Edges'!$P147="Yes"),"Yes","No")</f>
        <v>Yes</v>
      </c>
      <c r="KK148" s="283" t="str">
        <f>IF(AND((RIGHT($KK$3,2)-'[1]Miter Profiles'!$AC$298-'[1]Outside Edges'!$B147)&gt;=5,'[1]Outside Edges'!$P147="Yes"),"Yes","No")</f>
        <v>Yes</v>
      </c>
      <c r="KL148" s="283" t="str">
        <f>IF(AND((RIGHT($KL$3,2)-'[1]Miter Profiles'!$AC$299-'[1]Outside Edges'!$B147)&gt;=5,'[1]Outside Edges'!$P147="Yes"),"Yes","No")</f>
        <v>Yes</v>
      </c>
      <c r="KM148" s="269" t="str">
        <f>IF(AND((RIGHT($KM$3,2)-'[1]Miter Profiles'!$AC$300-'[1]Outside Edges'!$B147)&gt;=5,'[1]Outside Edges'!$P147="Yes"),"Yes","No")</f>
        <v>Yes</v>
      </c>
      <c r="KN148" s="269" t="str">
        <f>IF(AND((RIGHT($KN$3,2)-'[1]Miter Profiles'!$AC$301-'[1]Outside Edges'!$B147)&gt;=5,'[1]Outside Edges'!$P147="Yes"),"Yes","No")</f>
        <v>Yes</v>
      </c>
      <c r="KO148" s="269" t="str">
        <f>IF(AND((RIGHT($KO$3,2)-'[1]Miter Profiles'!$AC$302-'[1]Outside Edges'!$B147)&gt;=5,'[1]Outside Edges'!$P147="Yes"),"Yes","No")</f>
        <v>Yes</v>
      </c>
      <c r="KP148" s="283" t="str">
        <f>IF(AND((RIGHT($KP$3,2)-'[1]Miter Profiles'!$AC$303-'[1]Outside Edges'!$B147)&gt;=5,'[1]Outside Edges'!$P147="Yes"),"Yes","No")</f>
        <v>Yes</v>
      </c>
      <c r="KQ148" s="283" t="str">
        <f>IF(AND((RIGHT($KQ$3,2)-'[1]Miter Profiles'!$AC$304-'[1]Outside Edges'!$B147)&gt;=5,'[1]Outside Edges'!$P147="Yes"),"Yes","No")</f>
        <v>Yes</v>
      </c>
      <c r="KR148" s="283" t="str">
        <f>IF(AND((RIGHT($KR$3,2)-'[1]Miter Profiles'!$AC$305-'[1]Outside Edges'!$B147)&gt;=5,'[1]Outside Edges'!$P147="Yes"),"Yes","No")</f>
        <v>Yes</v>
      </c>
      <c r="KS148" s="269" t="str">
        <f>IF(AND((RIGHT($KS$3,2)-'[1]Miter Profiles'!$AC$306-'[1]Outside Edges'!$B147)&gt;=5,'[1]Outside Edges'!$P147="Yes"),"Yes","No")</f>
        <v>Yes</v>
      </c>
      <c r="KT148" s="269" t="str">
        <f>IF(AND((RIGHT($KT$3,2)-'[1]Miter Profiles'!$AC$307-'[1]Outside Edges'!$B147)&gt;=5,'[1]Outside Edges'!$P147="Yes"),"Yes","No")</f>
        <v>Yes</v>
      </c>
      <c r="KU148" s="269" t="str">
        <f>IF(AND((RIGHT($KU$3,2)-'[1]Miter Profiles'!$AC$308-'[1]Outside Edges'!$B147)&gt;=5,'[1]Outside Edges'!$P147="Yes"),"Yes","No")</f>
        <v>Yes</v>
      </c>
      <c r="KV148" s="283" t="str">
        <f>IF(AND((RIGHT($KV$3,2)-'[1]Miter Profiles'!$AC$309-'[1]Outside Edges'!$B147)&gt;=5,'[1]Outside Edges'!$P147="Yes"),"Yes","No")</f>
        <v>Yes</v>
      </c>
      <c r="KW148" s="283" t="str">
        <f>IF(AND((RIGHT($KW$3,2)-'[1]Miter Profiles'!$AC$310-'[1]Outside Edges'!$B147)&gt;=5,'[1]Outside Edges'!$P147="Yes"),"Yes","No")</f>
        <v>Yes</v>
      </c>
      <c r="KX148" s="283" t="str">
        <f>IF(AND((RIGHT($KX$3,2)-'[1]Miter Profiles'!$AC$311-'[1]Outside Edges'!$B147)&gt;=5,'[1]Outside Edges'!$P147="Yes"),"Yes","No")</f>
        <v>Yes</v>
      </c>
      <c r="KY148" s="269" t="str">
        <f>IF(AND((RIGHT($KY$3,2)-'[1]Miter Profiles'!$AC$312-'[1]Outside Edges'!$B147)&gt;=5,'[1]Outside Edges'!$P147="Yes"),"Yes","No")</f>
        <v>Yes</v>
      </c>
      <c r="KZ148" s="269" t="str">
        <f>IF(AND((RIGHT($KZ$3,2)-'[1]Miter Profiles'!$AC$313-'[1]Outside Edges'!$B147)&gt;=5,'[1]Outside Edges'!$P147="Yes"),"Yes","No")</f>
        <v>Yes</v>
      </c>
      <c r="LA148" s="269" t="str">
        <f>IF(AND((RIGHT($LA$3,2)-'[1]Miter Profiles'!$AC$314-'[1]Outside Edges'!$B147)&gt;=5,'[1]Outside Edges'!$P147="Yes"),"Yes","No")</f>
        <v>Yes</v>
      </c>
      <c r="LB148" s="283" t="str">
        <f>IF(AND((RIGHT($LB$3,2)-'[1]Miter Profiles'!$AC$315-'[1]Outside Edges'!$B147)&gt;=5,'[1]Outside Edges'!$P147="Yes"),"Yes","No")</f>
        <v>Yes</v>
      </c>
      <c r="LC148" s="283" t="str">
        <f>IF(AND((RIGHT($LC$3,2)-'[1]Miter Profiles'!$AC$316-'[1]Outside Edges'!$B147)&gt;=5,'[1]Outside Edges'!$P147="Yes"),"Yes","No")</f>
        <v>Yes</v>
      </c>
      <c r="LD148" s="283" t="str">
        <f>IF(AND((RIGHT($LD$3,2)-'[1]Miter Profiles'!$AC$317-'[1]Outside Edges'!$B147)&gt;=5,'[1]Outside Edges'!$P147="Yes"),"Yes","No")</f>
        <v>Yes</v>
      </c>
      <c r="LE148" s="283" t="str">
        <f>IF(AND((RIGHT($LE$3,2)-'[1]Miter Profiles'!$AC$318-'[1]Outside Edges'!$B147)&gt;=5,'[1]Outside Edges'!$P147="Yes"),"Yes","No")</f>
        <v>Yes</v>
      </c>
      <c r="LF148" s="269" t="str">
        <f>IF(AND((RIGHT($LF$3,2)-'[1]Miter Profiles'!$AC$319-'[1]Outside Edges'!$B147)&gt;=5,'[1]Outside Edges'!$P147="Yes"),"Yes","No")</f>
        <v>Yes</v>
      </c>
      <c r="LG148" s="269" t="str">
        <f>IF(AND((RIGHT($LG$3,2)-'[1]Miter Profiles'!$AC$320-'[1]Outside Edges'!$B147)&gt;=5,'[1]Outside Edges'!$P147="Yes"),"Yes","No")</f>
        <v>Yes</v>
      </c>
      <c r="LH148" s="269" t="str">
        <f>IF(AND((RIGHT($LH$3,2)-'[1]Miter Profiles'!$AC$321-'[1]Outside Edges'!$B147)&gt;=5,'[1]Outside Edges'!$P147="Yes"),"Yes","No")</f>
        <v>Yes</v>
      </c>
      <c r="LI148" s="269" t="str">
        <f>IF(AND((RIGHT($LI$3,2)-'[1]Miter Profiles'!$AC$322-'[1]Outside Edges'!$B147)&gt;=5,'[1]Outside Edges'!$P147="Yes"),"Yes","No")</f>
        <v>Yes</v>
      </c>
      <c r="LJ148" s="283" t="str">
        <f>IF(AND((RIGHT($LJ$3,2)-'[1]Miter Profiles'!$AC$323-'[1]Outside Edges'!$B147)&gt;=5,'[1]Outside Edges'!$P147="Yes"),"Yes","No")</f>
        <v>Yes</v>
      </c>
      <c r="LK148" s="283" t="str">
        <f>IF(AND((RIGHT($LK$3,2)-'[1]Miter Profiles'!$AC$324-'[1]Outside Edges'!$B147)&gt;=5,'[1]Outside Edges'!$P147="Yes"),"Yes","No")</f>
        <v>Yes</v>
      </c>
      <c r="LL148" s="283" t="str">
        <f>IF(AND((RIGHT($LL$3,2)-'[1]Miter Profiles'!$AC$325-'[1]Outside Edges'!$B147)&gt;=5,'[1]Outside Edges'!$P147="Yes"),"Yes","No")</f>
        <v>Yes</v>
      </c>
      <c r="LM148" s="269" t="str">
        <f>IF(AND((RIGHT($LM$3,2)-'[1]Miter Profiles'!$AC$326-'[1]Outside Edges'!$B147)&gt;=5,'[1]Outside Edges'!$P147="Yes"),"Yes","No")</f>
        <v>Yes</v>
      </c>
      <c r="LN148" s="269" t="str">
        <f>IF(AND((RIGHT($LN$3,2)-'[1]Miter Profiles'!$AC$327-'[1]Outside Edges'!$B147)&gt;=5,'[1]Outside Edges'!$P147="Yes"),"Yes","No")</f>
        <v>Yes</v>
      </c>
      <c r="LO148" s="269" t="str">
        <f>IF(AND((RIGHT($LO$3,2)-'[1]Miter Profiles'!$AC$328-'[1]Outside Edges'!$B147)&gt;=5,'[1]Outside Edges'!$P147="Yes"),"Yes","No")</f>
        <v>Yes</v>
      </c>
      <c r="LP148" s="283" t="str">
        <f>IF(AND((RIGHT($LP$3,2)-'[1]Miter Profiles'!$AC$329-'[1]Outside Edges'!$B147)&gt;=5,'[1]Outside Edges'!$P147="Yes"),"Yes","No")</f>
        <v>Yes</v>
      </c>
      <c r="LQ148" s="283" t="str">
        <f>IF(AND((RIGHT($LQ$3,2)-'[1]Miter Profiles'!$AC$330-'[1]Outside Edges'!$B147)&gt;=5,'[1]Outside Edges'!$P147="Yes"),"Yes","No")</f>
        <v>Yes</v>
      </c>
      <c r="LR148" s="283" t="str">
        <f>IF(AND((RIGHT($LR$3,2)-'[1]Miter Profiles'!$AC$331-'[1]Outside Edges'!$B147)&gt;=5,'[1]Outside Edges'!$P147="Yes"),"Yes","No")</f>
        <v>Yes</v>
      </c>
      <c r="LS148" s="269" t="str">
        <f>IF(AND((RIGHT($LS$3,2)-'[1]Miter Profiles'!$AC$332-'[1]Outside Edges'!$B147)&gt;=5,'[1]Outside Edges'!$P147="Yes"),"Yes","No")</f>
        <v>Yes</v>
      </c>
      <c r="LT148" s="269" t="str">
        <f>IF(AND((RIGHT($LT$3,2)-'[1]Miter Profiles'!$AC$333-'[1]Outside Edges'!$B147)&gt;=5,'[1]Outside Edges'!$P147="Yes"),"Yes","No")</f>
        <v>Yes</v>
      </c>
      <c r="LU148" s="269" t="str">
        <f>IF(AND((RIGHT($LU$3,2)-'[1]Miter Profiles'!$AC$334-'[1]Outside Edges'!$B147)&gt;=5,'[1]Outside Edges'!$P147="Yes"),"Yes","No")</f>
        <v>Yes</v>
      </c>
      <c r="LV148" s="283" t="str">
        <f>IF(AND((RIGHT($LV$3,2)-'[1]Miter Profiles'!$AC$335-'[1]Outside Edges'!$B147)&gt;=5,'[1]Outside Edges'!$P147="Yes"),"Yes","No")</f>
        <v>Yes</v>
      </c>
      <c r="LW148" s="283" t="str">
        <f>IF(AND((RIGHT($LW$3,2)-'[1]Miter Profiles'!$AC$336-'[1]Outside Edges'!$B147)&gt;=5,'[1]Outside Edges'!$P147="Yes"),"Yes","No")</f>
        <v>Yes</v>
      </c>
      <c r="LX148" s="283" t="str">
        <f>IF(AND((RIGHT($LX$3,2)-'[1]Miter Profiles'!$AC$337-'[1]Outside Edges'!$B147)&gt;=5,'[1]Outside Edges'!$P147="Yes"),"Yes","No")</f>
        <v>Yes</v>
      </c>
      <c r="LY148" s="269" t="str">
        <f>IF(AND((RIGHT($LY$3,2)-'[1]Miter Profiles'!$AC$338-'[1]Outside Edges'!$B147)&gt;=5,'[1]Outside Edges'!$P147="Yes"),"Yes","No")</f>
        <v>Yes</v>
      </c>
      <c r="LZ148" s="269" t="str">
        <f>IF(AND((RIGHT($LZ$3,2)-'[1]Miter Profiles'!$AC$339-'[1]Outside Edges'!$B147)&gt;=5,'[1]Outside Edges'!$P147="Yes"),"Yes","No")</f>
        <v>Yes</v>
      </c>
      <c r="MA148" s="269" t="str">
        <f>IF(AND((RIGHT($MA$3,2)-'[1]Miter Profiles'!$AC$340-'[1]Outside Edges'!$B147)&gt;=5,'[1]Outside Edges'!$P147="Yes"),"Yes","No")</f>
        <v>Yes</v>
      </c>
      <c r="MB148" s="283" t="str">
        <f>IF(AND((RIGHT($MB$3,2)-'[1]Miter Profiles'!$AC$341-'[1]Outside Edges'!$B147)&gt;=5,'[1]Outside Edges'!$P147="Yes"),"Yes","No")</f>
        <v>Yes</v>
      </c>
      <c r="MC148" s="283" t="str">
        <f>IF(AND((RIGHT($MC$3,2)-'[1]Miter Profiles'!$AC$342-'[1]Outside Edges'!$B147)&gt;=5,'[1]Outside Edges'!$P147="Yes"),"Yes","No")</f>
        <v>Yes</v>
      </c>
      <c r="MD148" s="283" t="str">
        <f>IF(AND((RIGHT($MD$3,2)-'[1]Miter Profiles'!$AC$343-'[1]Outside Edges'!$B147)&gt;=5,'[1]Outside Edges'!$P147="Yes"),"Yes","No")</f>
        <v>Yes</v>
      </c>
      <c r="ME148" s="269" t="str">
        <f>IF(AND((RIGHT($ME$3,2)-'[1]Miter Profiles'!$AC$344-'[1]Outside Edges'!$B147)&gt;=5,'[1]Outside Edges'!$P147="Yes"),"Yes","No")</f>
        <v>Yes</v>
      </c>
      <c r="MF148" s="269" t="str">
        <f>IF(AND((RIGHT($MF$3,2)-'[1]Miter Profiles'!$AC$345-'[1]Outside Edges'!$B147)&gt;=5,'[1]Outside Edges'!$P147="Yes"),"Yes","No")</f>
        <v>Yes</v>
      </c>
      <c r="MG148" s="269" t="str">
        <f>IF(AND((RIGHT($MG$3,2)-'[1]Miter Profiles'!$AC$346-'[1]Outside Edges'!$B147)&gt;=5,'[1]Outside Edges'!$P147="Yes"),"Yes","No")</f>
        <v>Yes</v>
      </c>
      <c r="MH148" s="283" t="str">
        <f>IF(AND((RIGHT($MH$3,2)-'[1]Miter Profiles'!$AC$347-'[1]Outside Edges'!$B147)&gt;=5,'[1]Outside Edges'!$P147="Yes"),"Yes","No")</f>
        <v>Yes</v>
      </c>
      <c r="MI148" s="283" t="str">
        <f>IF(AND((RIGHT($MI$3,2)-'[1]Miter Profiles'!$AC$348-'[1]Outside Edges'!$B147)&gt;=5,'[1]Outside Edges'!$P147="Yes"),"Yes","No")</f>
        <v>Yes</v>
      </c>
      <c r="MJ148" s="283" t="str">
        <f>IF(AND((RIGHT($MJ$3,2)-'[1]Miter Profiles'!$AC$349-'[1]Outside Edges'!$B147)&gt;=5,'[1]Outside Edges'!$P147="Yes"),"Yes","No")</f>
        <v>Yes</v>
      </c>
      <c r="MK148" s="269" t="str">
        <f>IF(AND((RIGHT($MK$3,2)-'[1]Miter Profiles'!$AC$350-'[1]Outside Edges'!$B147)&gt;=5,'[1]Outside Edges'!$P147="Yes"),"Yes","No")</f>
        <v>Yes</v>
      </c>
      <c r="ML148" s="269" t="str">
        <f>IF(AND((RIGHT($ML$3,2)-'[1]Miter Profiles'!$AC$351-'[1]Outside Edges'!$B147)&gt;=5,'[1]Outside Edges'!$P147="Yes"),"Yes","No")</f>
        <v>Yes</v>
      </c>
      <c r="MM148" s="269" t="str">
        <f>IF(AND((RIGHT($MM$3,2)-'[1]Miter Profiles'!$AC$352-'[1]Outside Edges'!$B147)&gt;=5,'[1]Outside Edges'!$P147="Yes"),"Yes","No")</f>
        <v>Yes</v>
      </c>
      <c r="MN148" s="283" t="str">
        <f>IF(AND((RIGHT($MK$3,2)-'[1]Miter Profiles'!$AC$350-'[1]Outside Edges'!$B147)&gt;=5,'[1]Outside Edges'!$P147="Yes"),"Yes","No")</f>
        <v>Yes</v>
      </c>
      <c r="MO148" s="283" t="str">
        <f>IF(AND((RIGHT($ML$3,2)-'[1]Miter Profiles'!$AC$351-'[1]Outside Edges'!$B147)&gt;=5,'[1]Outside Edges'!$P147="Yes"),"Yes","No")</f>
        <v>Yes</v>
      </c>
      <c r="MP148" s="283" t="str">
        <f>IF(AND((RIGHT($MM$3,2)-'[1]Miter Profiles'!$AC$352-'[1]Outside Edges'!$B147)&gt;=5,'[1]Outside Edges'!$P147="Yes"),"Yes","No")</f>
        <v>Yes</v>
      </c>
    </row>
    <row r="149" spans="1:354" ht="16.5" thickBot="1" x14ac:dyDescent="0.3">
      <c r="A149" s="8" t="str">
        <f>IF('[1]Outside Edges'!$A148&lt;&gt;"",'[1]Outside Edges'!$A148,"")</f>
        <v>D146</v>
      </c>
      <c r="B149" s="10" t="str">
        <f>IF(AND((RIGHT($B$3,2)-'[1]Miter Profiles'!$AC$3-'[1]Outside Edges'!$B148)&gt;=5,'[1]Outside Edges'!$P148="Yes"),"Yes","No")</f>
        <v>No</v>
      </c>
      <c r="C149" s="10" t="str">
        <f>IF(AND((RIGHT($C$3,2)-'[1]Miter Profiles'!$AC$4-'[1]Outside Edges'!$B148)&gt;=5,'[1]Outside Edges'!$P148="Yes"),"Yes","No")</f>
        <v>Yes</v>
      </c>
      <c r="D149" s="85" t="str">
        <f>IF(AND((RIGHT($D$3,2)-'[1]Miter Profiles'!$AC$5-'[1]Outside Edges'!$B148)&gt;=5,'[1]Outside Edges'!$P148="Yes"),"Yes","No")</f>
        <v>Yes</v>
      </c>
      <c r="E149" s="86" t="str">
        <f>IF(AND((RIGHT($E$3,2)-'[1]Miter Profiles'!$AC$6-'[1]Outside Edges'!$B148)&gt;=5,'[1]Outside Edges'!$P148="Yes"),"Yes","No")</f>
        <v>No</v>
      </c>
      <c r="F149" s="11" t="str">
        <f>IF(AND((RIGHT($F$3,2)-'[1]Miter Profiles'!$AC$7-'[1]Outside Edges'!$B148)&gt;=5,'[1]Outside Edges'!$P148="Yes"),"Yes","No")</f>
        <v>Yes</v>
      </c>
      <c r="G149" s="87" t="str">
        <f>IF(AND((RIGHT($G$3,2)-'[1]Miter Profiles'!$AC$8-'[1]Outside Edges'!$B148)&gt;=5,'[1]Outside Edges'!$P148="Yes"),"Yes","No")</f>
        <v>Yes</v>
      </c>
      <c r="H149" s="10" t="str">
        <f>IF(AND((RIGHT($H$3,2)-'[1]Miter Profiles'!$AC$9-'[1]Outside Edges'!$B148)&gt;=5,'[1]Outside Edges'!$P148="Yes"),"Yes","No")</f>
        <v>No</v>
      </c>
      <c r="I149" s="10" t="str">
        <f>IF(AND((RIGHT($I$3,2)-'[1]Miter Profiles'!$AC$10-'[1]Outside Edges'!$B148)&gt;=5,'[1]Outside Edges'!$P148="Yes"),"Yes","No")</f>
        <v>Yes</v>
      </c>
      <c r="J149" s="85" t="str">
        <f>IF(AND((RIGHT($J$3,2)-'[1]Miter Profiles'!$AC$11-'[1]Outside Edges'!$B148)&gt;=5,'[1]Outside Edges'!$P148="Yes"),"Yes","No")</f>
        <v>Yes</v>
      </c>
      <c r="K149" s="86" t="str">
        <f>IF(AND((RIGHT($K$3,2)-'[1]Miter Profiles'!$AC$12-'[1]Outside Edges'!$B148)&gt;=5,'[1]Outside Edges'!$P148="Yes"),"Yes","No")</f>
        <v>No</v>
      </c>
      <c r="L149" s="11" t="str">
        <f>IF(AND((RIGHT($L$3,2)-'[1]Miter Profiles'!$AC$13-'[1]Outside Edges'!$B148)&gt;=5,'[1]Outside Edges'!$P148="Yes"),"Yes","No")</f>
        <v>Yes</v>
      </c>
      <c r="M149" s="87" t="str">
        <f>IF(AND((RIGHT($M$3,2)-'[1]Miter Profiles'!$AC$14-'[1]Outside Edges'!$B148)&gt;=5,'[1]Outside Edges'!$P148="Yes"),"Yes","No")</f>
        <v>Yes</v>
      </c>
      <c r="N149" s="10" t="str">
        <f>IF(AND((RIGHT($N$3,2)-'[1]Miter Profiles'!$AC$15-'[1]Outside Edges'!$B148)&gt;=4,'[1]Outside Edges'!$P148="Yes"),"Yes","No")</f>
        <v>No</v>
      </c>
      <c r="O149" s="10" t="str">
        <f>IF(AND((RIGHT($O$3,2)-'[1]Miter Profiles'!$AC$16-'[1]Outside Edges'!$B148)&gt;=5,'[1]Outside Edges'!$P148="Yes"),"Yes","No")</f>
        <v>Yes</v>
      </c>
      <c r="P149" s="85" t="str">
        <f>IF(AND((RIGHT($P$3,2)-'[1]Miter Profiles'!$AC$17-'[1]Outside Edges'!$B148)&gt;=5,'[1]Outside Edges'!$P148="Yes"),"Yes","No")</f>
        <v>Yes</v>
      </c>
      <c r="Q149" s="86" t="str">
        <f>IF(AND((RIGHT($Q$3,2)-'[1]Miter Profiles'!$AC$18-'[1]Outside Edges'!$B148)&gt;=5,'[1]Outside Edges'!$P148="Yes"),"Yes","No")</f>
        <v>No</v>
      </c>
      <c r="R149" s="11" t="str">
        <f>IF(AND((RIGHT($R$3,2)-'[1]Miter Profiles'!$AC$19-'[1]Outside Edges'!$B148)&gt;=5,'[1]Outside Edges'!$P148="Yes"),"Yes","No")</f>
        <v>Yes</v>
      </c>
      <c r="S149" s="87" t="str">
        <f>IF(AND((RIGHT($S$3,2)-'[1]Miter Profiles'!$AC$20-'[1]Outside Edges'!$B148)&gt;=5,'[1]Outside Edges'!$P148="Yes"),"Yes","No")</f>
        <v>Yes</v>
      </c>
      <c r="T149" s="10" t="str">
        <f>IF(AND((RIGHT($T$3,2)-'[1]Miter Profiles'!$AC$21-'[1]Outside Edges'!$B148)&gt;=5,'[1]Outside Edges'!$P148="Yes"),"Yes","No")</f>
        <v>No</v>
      </c>
      <c r="U149" s="10" t="str">
        <f>IF(AND((RIGHT($U$3,2)-'[1]Miter Profiles'!$AC$22-'[1]Outside Edges'!$B148)&gt;=5,'[1]Outside Edges'!$P148="Yes"),"Yes","No")</f>
        <v>Yes</v>
      </c>
      <c r="V149" s="85" t="str">
        <f>IF(AND((RIGHT($V$3,2)-'[1]Miter Profiles'!$AC$23-'[1]Outside Edges'!$B148)&gt;=5,'[1]Outside Edges'!$P148="Yes"),"Yes","No")</f>
        <v>Yes</v>
      </c>
      <c r="W149" s="86" t="str">
        <f>IF(AND((RIGHT($W$3,2)-'[1]Miter Profiles'!$AC$24-'[1]Outside Edges'!$B148)&gt;=5,'[1]Outside Edges'!$P148="Yes"),"Yes","No")</f>
        <v>No</v>
      </c>
      <c r="X149" s="11" t="str">
        <f>IF(AND((RIGHT($X$3,2)-'[1]Miter Profiles'!$AC$25-'[1]Outside Edges'!$B148)&gt;=5,'[1]Outside Edges'!$P148="Yes"),"Yes","No")</f>
        <v>No</v>
      </c>
      <c r="Y149" s="87" t="str">
        <f>IF(AND((RIGHT($Y$3,2)-'[1]Miter Profiles'!$AC$26-'[1]Outside Edges'!$B148)&gt;=5,'[1]Outside Edges'!$P148="Yes"),"Yes","No")</f>
        <v>Yes</v>
      </c>
      <c r="Z149" s="10" t="str">
        <f>IF(AND((RIGHT($Z$3,2)-'[1]Miter Profiles'!$AC$27-'[1]Outside Edges'!$B148)&gt;=5,'[1]Outside Edges'!$P148="Yes"),"Yes","No")</f>
        <v>No</v>
      </c>
      <c r="AA149" s="10" t="str">
        <f>IF(AND((RIGHT($AA$3,2)-'[1]Miter Profiles'!$AC$28-'[1]Outside Edges'!$B148)&gt;=5,'[1]Outside Edges'!$P148="Yes"),"Yes","No")</f>
        <v>Yes</v>
      </c>
      <c r="AB149" s="85" t="str">
        <f>IF(AND((RIGHT($AB$3,2)-'[1]Miter Profiles'!$AC$29-'[1]Outside Edges'!$B148)&gt;=5,'[1]Outside Edges'!$P148="Yes"),"Yes","No")</f>
        <v>Yes</v>
      </c>
      <c r="AC149" s="86" t="str">
        <f>IF(AND((RIGHT($AC$3,2)-'[1]Miter Profiles'!$AC$30-'[1]Outside Edges'!$B148)&gt;=5,'[1]Outside Edges'!$P148="Yes"),"Yes","No")</f>
        <v>Yes</v>
      </c>
      <c r="AD149" s="11" t="str">
        <f>IF(AND((RIGHT($AD$3,2)-'[1]Miter Profiles'!$AC$31-'[1]Outside Edges'!$B148)&gt;=5,'[1]Outside Edges'!$P148="Yes"),"Yes","No")</f>
        <v>Yes</v>
      </c>
      <c r="AE149" s="87" t="str">
        <f>IF(AND((RIGHT($AE$3,2)-'[1]Miter Profiles'!$AC$32-'[1]Outside Edges'!$B148)&gt;=5,'[1]Outside Edges'!$P148="Yes"),"Yes","No")</f>
        <v>Yes</v>
      </c>
      <c r="AF149" s="10" t="str">
        <f>IF(AND((RIGHT($AF$3,2)-'[1]Miter Profiles'!$AC$33-'[1]Outside Edges'!$B148)&gt;=5,'[1]Outside Edges'!$P148="Yes"),"Yes","No")</f>
        <v>Yes</v>
      </c>
      <c r="AG149" s="10" t="str">
        <f>IF(AND((RIGHT($AG$3,2)-'[1]Miter Profiles'!$AC$34-'[1]Outside Edges'!$B148)&gt;=5,'[1]Outside Edges'!$P148="Yes"),"Yes","No")</f>
        <v>Yes</v>
      </c>
      <c r="AH149" s="85" t="str">
        <f>IF(AND((RIGHT($AH$3,2)-'[1]Miter Profiles'!$AC$35-'[1]Outside Edges'!$B148)&gt;=5,'[1]Outside Edges'!$P148="Yes"),"Yes","No")</f>
        <v>Yes</v>
      </c>
      <c r="AI149" s="86" t="str">
        <f>IF(AND((RIGHT($AI$3,2)-'[1]Miter Profiles'!$AC$36-'[1]Outside Edges'!$B148)&gt;=5,'[1]Outside Edges'!$P148="Yes"),"Yes","No")</f>
        <v>No</v>
      </c>
      <c r="AJ149" s="11" t="str">
        <f>IF(AND((RIGHT($AJ$3,2)-'[1]Miter Profiles'!$AC$37-'[1]Outside Edges'!$B148)&gt;=5,'[1]Outside Edges'!$P148="Yes"),"Yes","No")</f>
        <v>Yes</v>
      </c>
      <c r="AK149" s="87" t="str">
        <f>IF(AND((RIGHT($AK$3,2)-'[1]Miter Profiles'!$AC$38-'[1]Outside Edges'!$B148)&gt;=5,'[1]Outside Edges'!$P148="Yes"),"Yes","No")</f>
        <v>Yes</v>
      </c>
      <c r="AL149" s="10" t="str">
        <f>IF(AND((RIGHT($AL$3,2)-'[1]Miter Profiles'!$AC$39-'[1]Outside Edges'!$B148)&gt;=5,'[1]Outside Edges'!$P148="Yes"),"Yes","No")</f>
        <v>Yes</v>
      </c>
      <c r="AM149" s="10" t="str">
        <f>IF(AND((RIGHT($AM$3,2)-'[1]Miter Profiles'!$AC$40-'[1]Outside Edges'!$B148)&gt;=5,'[1]Outside Edges'!$P148="Yes"),"Yes","No")</f>
        <v>Yes</v>
      </c>
      <c r="AN149" s="85" t="str">
        <f>IF(AND((RIGHT($AN$3,2)-'[1]Miter Profiles'!$AC$41-'[1]Outside Edges'!$B148)&gt;=5,'[1]Outside Edges'!$P148="Yes"),"Yes","No")</f>
        <v>Yes</v>
      </c>
      <c r="AO149" s="86" t="str">
        <f>IF(AND((RIGHT($AO$3,2)-'[1]Miter Profiles'!$AC$42-'[1]Outside Edges'!$B148)&gt;=5,'[1]Outside Edges'!$P148="Yes"),"Yes","No")</f>
        <v>No</v>
      </c>
      <c r="AP149" s="11" t="str">
        <f>IF(AND((RIGHT($AP$3,2)-'[1]Miter Profiles'!$AC$43-'[1]Outside Edges'!$B148)&gt;=5,'[1]Outside Edges'!$P148="Yes"),"Yes","No")</f>
        <v>Yes</v>
      </c>
      <c r="AQ149" s="87" t="str">
        <f>IF(AND((RIGHT($AQ$3,2)-'[1]Miter Profiles'!$AC$44-'[1]Outside Edges'!$B148)&gt;=5,'[1]Outside Edges'!$P148="Yes"),"Yes","No")</f>
        <v>Yes</v>
      </c>
      <c r="AR149" s="10" t="str">
        <f>IF(AND((RIGHT($AR$3,2)-'[1]Miter Profiles'!$AC$45-'[1]Outside Edges'!$B148)&gt;=5,'[1]Outside Edges'!$P148="Yes"),"Yes","No")</f>
        <v>Yes</v>
      </c>
      <c r="AS149" s="10" t="str">
        <f>IF(AND((RIGHT($AS$3,2)-'[1]Miter Profiles'!$AC$46-'[1]Outside Edges'!$B148)&gt;=5,'[1]Outside Edges'!$P148="Yes"),"Yes","No")</f>
        <v>Yes</v>
      </c>
      <c r="AT149" s="85" t="str">
        <f>IF(AND((RIGHT($AT$3,2)-'[1]Miter Profiles'!$AC$47-'[1]Outside Edges'!$B148)&gt;=5,'[1]Outside Edges'!$P148="Yes"),"Yes","No")</f>
        <v>Yes</v>
      </c>
      <c r="AU149" s="86" t="str">
        <f>IF(AND((RIGHT($AU$3,2)-'[1]Miter Profiles'!$AC$48-'[1]Outside Edges'!$B148)&gt;=5,'[1]Outside Edges'!$P148="Yes"),"Yes","No")</f>
        <v>No</v>
      </c>
      <c r="AV149" s="11" t="str">
        <f>IF(AND((RIGHT($AV$3,2)-'[1]Miter Profiles'!$AC$49-'[1]Outside Edges'!$B148)&gt;=5,'[1]Outside Edges'!$P148="Yes"),"Yes","No")</f>
        <v>Yes</v>
      </c>
      <c r="AW149" s="87" t="str">
        <f>IF(AND((RIGHT($AW$3,2)-'[1]Miter Profiles'!$AC$50-'[1]Outside Edges'!$B148)&gt;=5,'[1]Outside Edges'!$P148="Yes"),"Yes","No")</f>
        <v>Yes</v>
      </c>
      <c r="AX149" s="10" t="str">
        <f>IF(AND((RIGHT($AX$3,2)-'[1]Miter Profiles'!$AC$51-'[1]Outside Edges'!$B148)&gt;=5,'[1]Outside Edges'!$P148="Yes"),"Yes","No")</f>
        <v>Yes</v>
      </c>
      <c r="AY149" s="10" t="str">
        <f>IF(AND((RIGHT($AY$3,2)-'[1]Miter Profiles'!$AC$52-'[1]Outside Edges'!$B148)&gt;=5,'[1]Outside Edges'!$P148="Yes"),"Yes","No")</f>
        <v>Yes</v>
      </c>
      <c r="AZ149" s="85" t="str">
        <f>IF(AND((RIGHT($AZ$3,2)-'[1]Miter Profiles'!$AC$53-'[1]Outside Edges'!$B148)&gt;=5,'[1]Outside Edges'!$P148="Yes"),"Yes","No")</f>
        <v>Yes</v>
      </c>
      <c r="BA149" s="86" t="str">
        <f>IF(AND((RIGHT($BA$3,2)-'[1]Miter Profiles'!$AC$54-'[1]Outside Edges'!$B148)&gt;=5,'[1]Outside Edges'!$P148="Yes"),"Yes","No")</f>
        <v>Yes</v>
      </c>
      <c r="BB149" s="11" t="str">
        <f>IF(AND((RIGHT($BB$3,2)-'[1]Miter Profiles'!$AC$55-'[1]Outside Edges'!$B148)&gt;=5,'[1]Outside Edges'!$P148="Yes"),"Yes","No")</f>
        <v>Yes</v>
      </c>
      <c r="BC149" s="87" t="str">
        <f>IF(AND((RIGHT($BC$3,2)-'[1]Miter Profiles'!$AC$56-'[1]Outside Edges'!$B148)&gt;=5,'[1]Outside Edges'!$P148="Yes"),"Yes","No")</f>
        <v>Yes</v>
      </c>
      <c r="BD149" s="10" t="str">
        <f>IF(AND((RIGHT($BD$3,2)-'[1]Miter Profiles'!$AC$57-'[1]Outside Edges'!$B148)&gt;=5,'[1]Outside Edges'!$P148="Yes"),"Yes","No")</f>
        <v>Yes</v>
      </c>
      <c r="BE149" s="10" t="str">
        <f>IF(AND((RIGHT($BE$3,2)-'[1]Miter Profiles'!$AC$58-'[1]Outside Edges'!$B148)&gt;=5,'[1]Outside Edges'!$P148="Yes"),"Yes","No")</f>
        <v>Yes</v>
      </c>
      <c r="BF149" s="85" t="str">
        <f>IF(AND((RIGHT($BF$3,2)-'[1]Miter Profiles'!$AC$59-'[1]Outside Edges'!$B148)&gt;=5,'[1]Outside Edges'!$P148="Yes"),"Yes","No")</f>
        <v>Yes</v>
      </c>
      <c r="BG149" s="86" t="str">
        <f>IF(AND((RIGHT($BG$3,2)-'[1]Miter Profiles'!$AC$60-'[1]Outside Edges'!$B148)&gt;=5,'[1]Outside Edges'!$P148="Yes"),"Yes","No")</f>
        <v>Yes</v>
      </c>
      <c r="BH149" s="11" t="str">
        <f>IF(AND((RIGHT($BH$3,2)-'[1]Miter Profiles'!$AC$61-'[1]Outside Edges'!$B148)&gt;=5,'[1]Outside Edges'!$P148="Yes"),"Yes","No")</f>
        <v>Yes</v>
      </c>
      <c r="BI149" s="87" t="str">
        <f>IF(AND((RIGHT($BI$3,2)-'[1]Miter Profiles'!$AC$62-'[1]Outside Edges'!$B148)&gt;=5,'[1]Outside Edges'!$P148="Yes"),"Yes","No")</f>
        <v>Yes</v>
      </c>
      <c r="BJ149" s="10" t="str">
        <f>IF(AND((RIGHT($BJ$3,2)-'[1]Miter Profiles'!$AC$63-'[1]Outside Edges'!$B148)&gt;=5,'[1]Outside Edges'!$P148="Yes"),"Yes","No")</f>
        <v>Yes</v>
      </c>
      <c r="BK149" s="10" t="str">
        <f>IF(AND((RIGHT($BK$3,2)-'[1]Miter Profiles'!$AC$64-'[1]Outside Edges'!$B148)&gt;=5,'[1]Outside Edges'!$P148="Yes"),"Yes","No")</f>
        <v>Yes</v>
      </c>
      <c r="BL149" s="85" t="str">
        <f>IF(AND((RIGHT($BL$3,2)-'[1]Miter Profiles'!$AC$65-'[1]Outside Edges'!$B148)&gt;=5,'[1]Outside Edges'!$P148="Yes"),"Yes","No")</f>
        <v>Yes</v>
      </c>
      <c r="BM149" s="86" t="str">
        <f>IF(AND((RIGHT($BM$3,2)-'[1]Miter Profiles'!$AC$66-'[1]Outside Edges'!$B148)&gt;=5,'[1]Outside Edges'!$P148="Yes"),"Yes","No")</f>
        <v>No</v>
      </c>
      <c r="BN149" s="11" t="str">
        <f>IF(AND((RIGHT($BN$3,2)-'[1]Miter Profiles'!$AC$67-'[1]Outside Edges'!$B148)&gt;=5,'[1]Outside Edges'!$P148="Yes"),"Yes","No")</f>
        <v>Yes</v>
      </c>
      <c r="BO149" s="87" t="str">
        <f>IF(AND((RIGHT($BO$3,2)-'[1]Miter Profiles'!$AC$68-'[1]Outside Edges'!$B148)&gt;=5,'[1]Outside Edges'!$P148="Yes"),"Yes","No")</f>
        <v>Yes</v>
      </c>
      <c r="BP149" s="10" t="str">
        <f>IF(AND((RIGHT($BP$3,2)-'[1]Miter Profiles'!$AC$69-'[1]Outside Edges'!$B148)&gt;=5,'[1]Outside Edges'!$P148="Yes"),"Yes","No")</f>
        <v>No</v>
      </c>
      <c r="BQ149" s="10" t="str">
        <f>IF(AND((RIGHT($BQ$3,2)-'[1]Miter Profiles'!$AC$70-'[1]Outside Edges'!$B148)&gt;=5,'[1]Outside Edges'!$P148="Yes"),"Yes","No")</f>
        <v>Yes</v>
      </c>
      <c r="BR149" s="85" t="str">
        <f>IF(AND((RIGHT($BR$3,2)-'[1]Miter Profiles'!$AC$71-'[1]Outside Edges'!$B148)&gt;=5,'[1]Outside Edges'!$P148="Yes"),"Yes","No")</f>
        <v>Yes</v>
      </c>
      <c r="BS149" s="86" t="str">
        <f>IF(AND((RIGHT($BS$3,2)-'[1]Miter Profiles'!$AC$72-'[1]Outside Edges'!$B148)&gt;=5,'[1]Outside Edges'!$P148="Yes"),"Yes","No")</f>
        <v>Yes</v>
      </c>
      <c r="BT149" s="11" t="str">
        <f>IF(AND((RIGHT($BT$3,2)-'[1]Miter Profiles'!$AC$73-'[1]Outside Edges'!$B148)&gt;=5,'[1]Outside Edges'!$P148="Yes"),"Yes","No")</f>
        <v>Yes</v>
      </c>
      <c r="BU149" s="87" t="str">
        <f>IF(AND((RIGHT($BU$3,2)-'[1]Miter Profiles'!$AC$74-'[1]Outside Edges'!$B148)&gt;=5,'[1]Outside Edges'!$P148="Yes"),"Yes","No")</f>
        <v>Yes</v>
      </c>
      <c r="BV149" s="10" t="str">
        <f>IF(AND((RIGHT($BV$3,2)-'[1]Miter Profiles'!$AC$75-'[1]Outside Edges'!$B148)&gt;=5,'[1]Outside Edges'!$P148="Yes"),"Yes","No")</f>
        <v>Yes</v>
      </c>
      <c r="BW149" s="10" t="str">
        <f>IF(AND((RIGHT($BW$3,2)-'[1]Miter Profiles'!$AC$76-'[1]Outside Edges'!$B148)&gt;=5,'[1]Outside Edges'!$P148="Yes"),"Yes","No")</f>
        <v>Yes</v>
      </c>
      <c r="BX149" s="85" t="str">
        <f>IF(AND((RIGHT($BX$3,2)-'[1]Miter Profiles'!$AC$77-'[1]Outside Edges'!$B148)&gt;=5,'[1]Outside Edges'!$P148="Yes"),"Yes","No")</f>
        <v>Yes</v>
      </c>
      <c r="BY149" s="86" t="str">
        <f>IF(AND((RIGHT($BY$3,2)-'[1]Miter Profiles'!$AC$78-'[1]Outside Edges'!$B148)&gt;=5,'[1]Outside Edges'!$P148="Yes"),"Yes","No")</f>
        <v>No</v>
      </c>
      <c r="BZ149" s="11" t="str">
        <f>IF(AND((RIGHT($BZ$3,2)-'[1]Miter Profiles'!$AC$79-'[1]Outside Edges'!$B148)&gt;=5,'[1]Outside Edges'!$P148="Yes"),"Yes","No")</f>
        <v>Yes</v>
      </c>
      <c r="CA149" s="87" t="str">
        <f>IF(AND((RIGHT($CA$3,2)-'[1]Miter Profiles'!$AC$80-'[1]Outside Edges'!$B148)&gt;=5,'[1]Outside Edges'!$P148="Yes"),"Yes","No")</f>
        <v>Yes</v>
      </c>
      <c r="CB149" s="10" t="str">
        <f>IF(AND((RIGHT($CB$3,2)-'[1]Miter Profiles'!$AC$81-'[1]Outside Edges'!$B148)&gt;=5,'[1]Outside Edges'!$P148="Yes"),"Yes","No")</f>
        <v>No</v>
      </c>
      <c r="CC149" s="10" t="str">
        <f>IF(AND((RIGHT($CC$3,2)-'[1]Miter Profiles'!$AC$82-'[1]Outside Edges'!$B148)&gt;=5,'[1]Outside Edges'!$P148="Yes"),"Yes","No")</f>
        <v>Yes</v>
      </c>
      <c r="CD149" s="85" t="str">
        <f>IF(AND((RIGHT($CD$3,2)-'[1]Miter Profiles'!$AC$83-'[1]Outside Edges'!$B148)&gt;=5,'[1]Outside Edges'!$P148="Yes"),"Yes","No")</f>
        <v>Yes</v>
      </c>
      <c r="CE149" s="86" t="str">
        <f>IF(AND((RIGHT($CE$3,2)-'[1]Miter Profiles'!$AC$84-'[1]Outside Edges'!$B148)&gt;=5,'[1]Outside Edges'!$P148="Yes"),"Yes","No")</f>
        <v>No</v>
      </c>
      <c r="CF149" s="11" t="str">
        <f>IF(AND((RIGHT($CF$3,2)-'[1]Miter Profiles'!$AC$85-'[1]Outside Edges'!$B148)&gt;=5,'[1]Outside Edges'!$P148="Yes"),"Yes","No")</f>
        <v>Yes</v>
      </c>
      <c r="CG149" s="87" t="str">
        <f>IF(AND((RIGHT($CG$3,2)-'[1]Miter Profiles'!$AC$86-'[1]Outside Edges'!$B148)&gt;=5,'[1]Outside Edges'!$P148="Yes"),"Yes","No")</f>
        <v>Yes</v>
      </c>
      <c r="CH149" s="10" t="str">
        <f>IF(AND((RIGHT($CH$3,2)-'[1]Miter Profiles'!$AC$87-'[1]Outside Edges'!$B148)&gt;=5,'[1]Outside Edges'!$P148="Yes"),"Yes","No")</f>
        <v>Yes</v>
      </c>
      <c r="CI149" s="10" t="str">
        <f>IF(AND((RIGHT($CI$3,2)-'[1]Miter Profiles'!$AC$88-'[1]Outside Edges'!$B148)&gt;=5,'[1]Outside Edges'!$P148="Yes"),"Yes","No")</f>
        <v>Yes</v>
      </c>
      <c r="CJ149" s="85" t="str">
        <f>IF(AND((RIGHT($CJ$3,2)-'[1]Miter Profiles'!$AC$89-'[1]Outside Edges'!$B148)&gt;=5,'[1]Outside Edges'!$P148="Yes"),"Yes","No")</f>
        <v>Yes</v>
      </c>
      <c r="CK149" s="86" t="str">
        <f>IF(AND((RIGHT($CK$3,2)-'[1]Miter Profiles'!$AC$90-'[1]Outside Edges'!$B148)&gt;=5,'[1]Outside Edges'!$P148="Yes"),"Yes","No")</f>
        <v>Yes</v>
      </c>
      <c r="CL149" s="11" t="str">
        <f>IF(AND((RIGHT($CL$3,2)-'[1]Miter Profiles'!$AC$91-'[1]Outside Edges'!$B148)&gt;=5,'[1]Outside Edges'!$P148="Yes"),"Yes","No")</f>
        <v>Yes</v>
      </c>
      <c r="CM149" s="87" t="str">
        <f>IF(AND((RIGHT($CM$3,2)-'[1]Miter Profiles'!$AC$92-'[1]Outside Edges'!$B148)&gt;=5,'[1]Outside Edges'!$P148="Yes"),"Yes","No")</f>
        <v>Yes</v>
      </c>
      <c r="CN149" s="10" t="str">
        <f>IF(AND((RIGHT(CN$3,2)-'[1]Miter Profiles'!$AC$93-'[1]Outside Edges'!$B148)&gt;=5,'[1]Outside Edges'!$P148="Yes"),"Yes","No")</f>
        <v>No</v>
      </c>
      <c r="CO149" s="10" t="str">
        <f>IF(AND((RIGHT(CO$3,2)-'[1]Miter Profiles'!$AC$94-'[1]Outside Edges'!$B148)&gt;=5,'[1]Outside Edges'!$P148="Yes"),"Yes","No")</f>
        <v>No</v>
      </c>
      <c r="CP149" s="85" t="str">
        <f>IF(AND((RIGHT(CP$3,2)-'[1]Miter Profiles'!$AC$95-'[1]Outside Edges'!$B148)&gt;=5,'[1]Outside Edges'!$P148="Yes"),"Yes","No")</f>
        <v>Yes</v>
      </c>
      <c r="CQ149" s="86" t="str">
        <f>IF(AND((RIGHT(CQ$3,2)-'[1]Miter Profiles'!$AC$96-'[1]Outside Edges'!$B148)&gt;=5,'[1]Outside Edges'!$P148="Yes"),"Yes","No")</f>
        <v>No</v>
      </c>
      <c r="CR149" s="11" t="str">
        <f>IF(AND((RIGHT(CR$3,2)-'[1]Miter Profiles'!$AC$97-'[1]Outside Edges'!$B148)&gt;=5,'[1]Outside Edges'!$P148="Yes"),"Yes","No")</f>
        <v>Yes</v>
      </c>
      <c r="CS149" s="87" t="str">
        <f>IF(AND((RIGHT(CS$3,2)-'[1]Miter Profiles'!$AC$98-'[1]Outside Edges'!$B148)&gt;=5,'[1]Outside Edges'!$P148="Yes"),"Yes","No")</f>
        <v>Yes</v>
      </c>
      <c r="CT149" s="10" t="str">
        <f>IF(AND((RIGHT($CT$3,2)-'[1]Miter Profiles'!$AC$99-'[1]Outside Edges'!$B148)&gt;=5,'[1]Outside Edges'!$P148="Yes"),"Yes","No")</f>
        <v>No</v>
      </c>
      <c r="CU149" s="10" t="str">
        <f>IF(AND((RIGHT($CU$3,2)-'[1]Miter Profiles'!$AC$100-'[1]Outside Edges'!$B148)&gt;=5,'[1]Outside Edges'!$P148="Yes"),"Yes","No")</f>
        <v>Yes</v>
      </c>
      <c r="CV149" s="85" t="str">
        <f>IF(AND((RIGHT($CV$3,2)-'[1]Miter Profiles'!$AC$101-'[1]Outside Edges'!$B148)&gt;=5,'[1]Outside Edges'!$P148="Yes"),"Yes","No")</f>
        <v>Yes</v>
      </c>
      <c r="CW149" s="86" t="str">
        <f>IF(AND((RIGHT($CW$3,2)-'[1]Miter Profiles'!$AC$102-'[1]Outside Edges'!$B148)&gt;=5,'[1]Outside Edges'!$P148="Yes"),"Yes","No")</f>
        <v>Yes</v>
      </c>
      <c r="CX149" s="11" t="str">
        <f>IF(AND((RIGHT($CX$3,2)-'[1]Miter Profiles'!$AC$103-'[1]Outside Edges'!$B148)&gt;=5,'[1]Outside Edges'!$P148="Yes"),"Yes","No")</f>
        <v>Yes</v>
      </c>
      <c r="CY149" s="87" t="str">
        <f>IF(AND((RIGHT($CY$3,2)-'[1]Miter Profiles'!$AC$104-'[1]Outside Edges'!$B148)&gt;=5,'[1]Outside Edges'!$P148="Yes"),"Yes","No")</f>
        <v>Yes</v>
      </c>
      <c r="CZ149" s="10" t="str">
        <f>IF(AND((RIGHT($CZ$3,2)-'[1]Miter Profiles'!$AC$105-'[1]Outside Edges'!$B148)&gt;=5,'[1]Outside Edges'!$P148="Yes"),"Yes","No")</f>
        <v>No</v>
      </c>
      <c r="DA149" s="10" t="str">
        <f>IF(AND((RIGHT($DA$3,2)-'[1]Miter Profiles'!$AC$106-'[1]Outside Edges'!$B148)&gt;=5,'[1]Outside Edges'!$P148="Yes"),"Yes","No")</f>
        <v>No</v>
      </c>
      <c r="DB149" s="85" t="str">
        <f>IF(AND((RIGHT($DB$3,2)-'[1]Miter Profiles'!$AC$107-'[1]Outside Edges'!$B148)&gt;=5,'[1]Outside Edges'!$P148="Yes"),"Yes","No")</f>
        <v>No</v>
      </c>
      <c r="DC149" s="86" t="str">
        <f>IF(AND((RIGHT($DC$3,2)-'[1]Miter Profiles'!$AC$108-'[1]Outside Edges'!$B148)&gt;=5,'[1]Outside Edges'!$P148="Yes"),"Yes","No")</f>
        <v>No</v>
      </c>
      <c r="DD149" s="11" t="str">
        <f>IF(AND((RIGHT($DD$3,2)-'[1]Miter Profiles'!$AC$109-'[1]Outside Edges'!$B148)&gt;=5,'[1]Outside Edges'!$P148="Yes"),"Yes","No")</f>
        <v>Yes</v>
      </c>
      <c r="DE149" s="87" t="str">
        <f>IF(AND((RIGHT($DE$3,2)-'[1]Miter Profiles'!$AC$110-'[1]Outside Edges'!$B148)&gt;=5,'[1]Outside Edges'!$P148="Yes"),"Yes","No")</f>
        <v>Yes</v>
      </c>
      <c r="DF149" s="10" t="str">
        <f>IF(AND((RIGHT($DF$3,2)-'[1]Miter Profiles'!$AC$111-'[1]Outside Edges'!$B148)&gt;=5,'[1]Outside Edges'!$P148="Yes"),"Yes","No")</f>
        <v>No</v>
      </c>
      <c r="DG149" s="10" t="str">
        <f>IF(AND((RIGHT($DG$3,2)-'[1]Miter Profiles'!$AC$112-'[1]Outside Edges'!$B148)&gt;=5,'[1]Outside Edges'!$P148="Yes"),"Yes","No")</f>
        <v>Yes</v>
      </c>
      <c r="DH149" s="85" t="str">
        <f>IF(AND((RIGHT($DH$3,2)-'[1]Miter Profiles'!$AC$113-'[1]Outside Edges'!$B148)&gt;=5,'[1]Outside Edges'!$P148="Yes"),"Yes","No")</f>
        <v>Yes</v>
      </c>
      <c r="DI149" s="86" t="str">
        <f>IF(AND((RIGHT($DI$3,2)-'[1]Miter Profiles'!$AC$114-'[1]Outside Edges'!$B148)&gt;=5,'[1]Outside Edges'!$P148="Yes"),"Yes","No")</f>
        <v>No</v>
      </c>
      <c r="DJ149" s="11" t="str">
        <f>IF(AND((RIGHT($DJ$3,2)-'[1]Miter Profiles'!$AC$115-'[1]Outside Edges'!$B148)&gt;=5,'[1]Outside Edges'!$P148="Yes"),"Yes","No")</f>
        <v>Yes</v>
      </c>
      <c r="DK149" s="87" t="str">
        <f>IF(AND((RIGHT($DK$3,2)-'[1]Miter Profiles'!$AC$116-'[1]Outside Edges'!$B148)&gt;=5,'[1]Outside Edges'!$P148="Yes"),"Yes","No")</f>
        <v>Yes</v>
      </c>
      <c r="DL149" s="10" t="str">
        <f>IF(AND((RIGHT($DL$3,2)-'[1]Miter Profiles'!$AC$117-'[1]Outside Edges'!$B148)&gt;=5,'[1]Outside Edges'!$P148="Yes"),"Yes","No")</f>
        <v>Yes</v>
      </c>
      <c r="DM149" s="10" t="str">
        <f>IF(AND((RIGHT($DM$3,2)-'[1]Miter Profiles'!$AC$118-'[1]Outside Edges'!$B148)&gt;=5,'[1]Outside Edges'!$P148="Yes"),"Yes","No")</f>
        <v>Yes</v>
      </c>
      <c r="DN149" s="85" t="str">
        <f>IF(AND((RIGHT($DN$3,2)-'[1]Miter Profiles'!$AC$119-'[1]Outside Edges'!$B148)&gt;=5,'[1]Outside Edges'!$P148="Yes"),"Yes","No")</f>
        <v>Yes</v>
      </c>
      <c r="DO149" s="86" t="str">
        <f>IF(AND((RIGHT($DO$3,2)-'[1]Miter Profiles'!$AC$120-'[1]Outside Edges'!$B148)&gt;=5,'[1]Outside Edges'!$P148="Yes"),"Yes","No")</f>
        <v>No</v>
      </c>
      <c r="DP149" s="11" t="str">
        <f>IF(AND((RIGHT($DP$3,2)-'[1]Miter Profiles'!$AC$121-'[1]Outside Edges'!$B148)&gt;=5,'[1]Outside Edges'!$P148="Yes"),"Yes","No")</f>
        <v>No</v>
      </c>
      <c r="DQ149" s="87" t="str">
        <f>IF(AND((RIGHT($DQ$3,2)-'[1]Miter Profiles'!$AC$122-'[1]Outside Edges'!$B148)&gt;=5,'[1]Outside Edges'!$P148="Yes"),"Yes","No")</f>
        <v>Yes</v>
      </c>
      <c r="DR149" s="10" t="str">
        <f>IF(AND((RIGHT($DR$3,2)-'[1]Miter Profiles'!$AC$123-'[1]Outside Edges'!$B148)&gt;=5,'[1]Outside Edges'!$P148="Yes"),"Yes","No")</f>
        <v>No</v>
      </c>
      <c r="DS149" s="10" t="str">
        <f>IF(AND((RIGHT($DS$3,2)-'[1]Miter Profiles'!$AC$124-'[1]Outside Edges'!$B148)&gt;=5,'[1]Outside Edges'!$P148="Yes"),"Yes","No")</f>
        <v>Yes</v>
      </c>
      <c r="DT149" s="85" t="str">
        <f>IF(AND((RIGHT($DT$3,2)-'[1]Miter Profiles'!$AC$125-'[1]Outside Edges'!$B148)&gt;=5,'[1]Outside Edges'!$P148="Yes"),"Yes","No")</f>
        <v>Yes</v>
      </c>
      <c r="DU149" s="86" t="str">
        <f>IF(AND((RIGHT($DU$3,2)-'[1]Miter Profiles'!$AC$126-'[1]Outside Edges'!$B148)&gt;=5,'[1]Outside Edges'!$P148="Yes"),"Yes","No")</f>
        <v>No</v>
      </c>
      <c r="DV149" s="11" t="str">
        <f>IF(AND((RIGHT($DV$3,2)-'[1]Miter Profiles'!$AC$127-'[1]Outside Edges'!$B148)&gt;=5,'[1]Outside Edges'!$P148="Yes"),"Yes","No")</f>
        <v>Yes</v>
      </c>
      <c r="DW149" s="87" t="str">
        <f>IF(AND((RIGHT($DW$3,2)-'[1]Miter Profiles'!$AC$128-'[1]Outside Edges'!$B148)&gt;=5,'[1]Outside Edges'!$P148="Yes"),"Yes","No")</f>
        <v>Yes</v>
      </c>
      <c r="DX149" s="10" t="str">
        <f>IF(AND((RIGHT($DX$3,2)-'[1]Miter Profiles'!$AC$129-'[1]Outside Edges'!$B148)&gt;=5,'[1]Outside Edges'!$P148="Yes"),"Yes","No")</f>
        <v>No</v>
      </c>
      <c r="DY149" s="10" t="str">
        <f>IF(AND((RIGHT($DY$3,2)-'[1]Miter Profiles'!$AC$130-'[1]Outside Edges'!$B148)&gt;=5,'[1]Outside Edges'!$P148="Yes"),"Yes","No")</f>
        <v>No</v>
      </c>
      <c r="DZ149" s="85" t="str">
        <f>IF(AND((RIGHT($DZ$3,2)-'[1]Miter Profiles'!$AC$131-'[1]Outside Edges'!$B148)&gt;=5,'[1]Outside Edges'!$P148="Yes"),"Yes","No")</f>
        <v>No</v>
      </c>
      <c r="EA149" s="90" t="str">
        <f>IF(AND((RIGHT($EA$3,2)-'[1]Miter Profiles'!$AC$132-'[1]Outside Edges'!$B148)&gt;=5,'[1]Outside Edges'!$P148="Yes"),"Yes","No")</f>
        <v>No</v>
      </c>
      <c r="EB149" s="104" t="str">
        <f>IF(AND((RIGHT($EB$3,2)-'[1]Miter Profiles'!$AC$133-'[1]Outside Edges'!$B148)&gt;=5,'[1]Outside Edges'!$P148="Yes"),"Yes","No")</f>
        <v>No</v>
      </c>
      <c r="EC149" s="109" t="str">
        <f>IF(AND((RIGHT($EC$3,2)-'[1]Miter Profiles'!$AC$134-'[1]Outside Edges'!$B148)&gt;=5,'[1]Outside Edges'!$P148="Yes"),"Yes","No")</f>
        <v>Yes</v>
      </c>
      <c r="ED149" s="115" t="str">
        <f>IF(AND((RIGHT($ED$3,2)-'[1]Miter Profiles'!$AC$135-'[1]Outside Edges'!$B148)&gt;=5,'[1]Outside Edges'!$P148="Yes"),"Yes","No")</f>
        <v>Yes</v>
      </c>
      <c r="EE149" s="112" t="str">
        <f>IF(AND((RIGHT($EE$3,2)-'[1]Miter Profiles'!$AC$136-'[1]Outside Edges'!$B148)&gt;=5,'[1]Outside Edges'!$P148="Yes"),"Yes","No")</f>
        <v>Yes</v>
      </c>
      <c r="EF149" s="85" t="str">
        <f>IF(AND((RIGHT($EF$3,2)-'[1]Miter Profiles'!$AC$137-'[1]Outside Edges'!$B148)&gt;=5,'[1]Outside Edges'!$P148="Yes"),"Yes","No")</f>
        <v>Yes</v>
      </c>
      <c r="EG149" s="10" t="str">
        <f>IF(AND((RIGHT($EG$3,2)-'[1]Miter Profiles'!$AC$138-'[1]Outside Edges'!$B148)&gt;=5,'[1]Outside Edges'!$P148="Yes"),"Yes","No")</f>
        <v>Yes</v>
      </c>
      <c r="EH149" s="90" t="str">
        <f>IF(AND((RIGHT($EH$3,2)-'[1]Miter Profiles'!$AC$139-'[1]Outside Edges'!$B148)&gt;=5,'[1]Outside Edges'!$P148="Yes"),"Yes","No")</f>
        <v>Yes</v>
      </c>
      <c r="EI149" s="120" t="str">
        <f>IF(AND((RIGHT($EI$3,2)-'[1]Miter Profiles'!$AC$140-'[1]Outside Edges'!$B148)&gt;=5,'[1]Outside Edges'!$P148="Yes"),"Yes","No")</f>
        <v>Yes</v>
      </c>
      <c r="EJ149" s="123" t="str">
        <f>IF(AND((RIGHT($EJ$3,2)-'[1]Miter Profiles'!$AC$141-'[1]Outside Edges'!$B148)&gt;=5,'[1]Outside Edges'!$P148="Yes"),"Yes","No")</f>
        <v>Yes</v>
      </c>
      <c r="EK149" s="123" t="str">
        <f>IF(AND((RIGHT($EK$3,2)-'[1]Miter Profiles'!$AC$142-'[1]Outside Edges'!$B148)&gt;=5,'[1]Outside Edges'!$P148="Yes"),"Yes","No")</f>
        <v>Yes</v>
      </c>
      <c r="EL149" s="115" t="str">
        <f>IF(AND((RIGHT($EL$3,2)-'[1]Miter Profiles'!$AC$143-'[1]Outside Edges'!$B148)&gt;=5,'[1]Outside Edges'!$P148="Yes"),"Yes","No")</f>
        <v>Yes</v>
      </c>
      <c r="EM149" s="128" t="str">
        <f>IF(AND((RIGHT($EM$3,2)-'[1]Miter Profiles'!$AC$144-'[1]Outside Edges'!$B148)&gt;=5,'[1]Outside Edges'!$P148="Yes"),"Yes","No")</f>
        <v>No</v>
      </c>
      <c r="EN149" s="10" t="str">
        <f>IF(AND((RIGHT($EN$3,2)-'[1]Miter Profiles'!$AC$145-'[1]Outside Edges'!$B148)&gt;=5,'[1]Outside Edges'!$P148="Yes"),"Yes","No")</f>
        <v>Yes</v>
      </c>
      <c r="EO149" s="90" t="str">
        <f>IF(AND((RIGHT($EO$3,2)-'[1]Miter Profiles'!$AC$146-'[1]Outside Edges'!$B148)&gt;=5,'[1]Outside Edges'!$P148="Yes"),"Yes","No")</f>
        <v>Yes</v>
      </c>
      <c r="EP149" s="123" t="str">
        <f>IF(AND((RIGHT($EP$3,2)-'[1]Miter Profiles'!$AC$147-'[1]Outside Edges'!$B148)&gt;=5,'[1]Outside Edges'!$P148="Yes"),"Yes","No")</f>
        <v>No</v>
      </c>
      <c r="EQ149" s="123" t="str">
        <f>IF(AND((RIGHT($EQ$3,2)-'[1]Miter Profiles'!$AC$148-'[1]Outside Edges'!$B148)&gt;=5,'[1]Outside Edges'!$P148="Yes"),"Yes","No")</f>
        <v>No</v>
      </c>
      <c r="ER149" s="115" t="str">
        <f>IF(AND((RIGHT($ER$3,2)-'[1]Miter Profiles'!$AC$149-'[1]Outside Edges'!$B148)&gt;=5,'[1]Outside Edges'!$P148="Yes"),"Yes","No")</f>
        <v>Yes</v>
      </c>
      <c r="ES149" s="128" t="str">
        <f>IF(AND((RIGHT($ES$3,2)-'[1]Miter Profiles'!$AC$150-'[1]Outside Edges'!$B148)&gt;=5,'[1]Outside Edges'!$P148="Yes"),"Yes","No")</f>
        <v>No</v>
      </c>
      <c r="ET149" s="10" t="str">
        <f>IF(AND((RIGHT($ET$3,2)-'[1]Miter Profiles'!$AC$151-'[1]Outside Edges'!$B148)&gt;=5,'[1]Outside Edges'!$P148="Yes"),"Yes","No")</f>
        <v>Yes</v>
      </c>
      <c r="EU149" s="90" t="str">
        <f>IF(AND((RIGHT($EU$3,2)-'[1]Miter Profiles'!$AC$152-'[1]Outside Edges'!$B148)&gt;=5,'[1]Outside Edges'!$P148="Yes"),"Yes","No")</f>
        <v>Yes</v>
      </c>
      <c r="EV149" s="123" t="str">
        <f>IF(AND((RIGHT($EV$3,2)-'[1]Miter Profiles'!$AC$153-'[1]Outside Edges'!$B148)&gt;=5,'[1]Outside Edges'!$P148="Yes"),"Yes","No")</f>
        <v>No</v>
      </c>
      <c r="EW149" s="123" t="str">
        <f>IF(AND((RIGHT($EW$3,2)-'[1]Miter Profiles'!$AC$154-'[1]Outside Edges'!$B148)&gt;=5,'[1]Outside Edges'!$P148="Yes"),"Yes","No")</f>
        <v>Yes</v>
      </c>
      <c r="EX149" s="115" t="str">
        <f>IF(AND((RIGHT($EX$3,2)-'[1]Miter Profiles'!$AC$155-'[1]Outside Edges'!$B148)&gt;=5,'[1]Outside Edges'!$P148="Yes"),"Yes","No")</f>
        <v>Yes</v>
      </c>
      <c r="EY149" s="128" t="str">
        <f>IF(AND((RIGHT($EY$3,2)-'[1]Miter Profiles'!$AC$156-'[1]Outside Edges'!$B148)&gt;=5,'[1]Outside Edges'!$P148="Yes"),"Yes","No")</f>
        <v>No</v>
      </c>
      <c r="EZ149" s="10" t="str">
        <f>IF(AND((RIGHT($EZ$3,2)-'[1]Miter Profiles'!$AC$157-'[1]Outside Edges'!$B148)&gt;=5,'[1]Outside Edges'!$P148="Yes"),"Yes","No")</f>
        <v>Yes</v>
      </c>
      <c r="FA149" s="90" t="str">
        <f>IF(AND((RIGHT($FA$3,2)-'[1]Miter Profiles'!$AC$158-'[1]Outside Edges'!$B148)&gt;=5,'[1]Outside Edges'!$P148="Yes"),"Yes","No")</f>
        <v>Yes</v>
      </c>
      <c r="FB149" s="123" t="str">
        <f>IF(AND((RIGHT($FB$3,2)-'[1]Miter Profiles'!$AC$159-'[1]Outside Edges'!$B148)&gt;=5,'[1]Outside Edges'!$P148="Yes"),"Yes","No")</f>
        <v>Yes</v>
      </c>
      <c r="FC149" s="123" t="str">
        <f>IF(AND((RIGHT($FC$3,2)-'[1]Miter Profiles'!$AC$160-'[1]Outside Edges'!$B148)&gt;=5,'[1]Outside Edges'!$P148="Yes"),"Yes","No")</f>
        <v>Yes</v>
      </c>
      <c r="FD149" s="115" t="str">
        <f>IF(AND((RIGHT($FD$3,2)-'[1]Miter Profiles'!$AC$161-'[1]Outside Edges'!$B148)&gt;=5,'[1]Outside Edges'!$P148="Yes"),"Yes","No")</f>
        <v>Yes</v>
      </c>
      <c r="FE149" s="128" t="str">
        <f>IF(AND((RIGHT($FE$3,2)-'[1]Miter Profiles'!$AC$162-'[1]Outside Edges'!$B148)&gt;=5,'[1]Outside Edges'!$P148="Yes"),"Yes","No")</f>
        <v>No</v>
      </c>
      <c r="FF149" s="10" t="str">
        <f>IF(AND((RIGHT($FF$3,2)-'[1]Miter Profiles'!$AC$163-'[1]Outside Edges'!$B148)&gt;=5,'[1]Outside Edges'!$P148="Yes"),"Yes","No")</f>
        <v>Yes</v>
      </c>
      <c r="FG149" s="90" t="str">
        <f>IF(AND((RIGHT($FG$3,2)-'[1]Miter Profiles'!$AC$164-'[1]Outside Edges'!$B148)&gt;=5,'[1]Outside Edges'!$P148="Yes"),"Yes","No")</f>
        <v>Yes</v>
      </c>
      <c r="FH149" s="123" t="str">
        <f>IF(AND((RIGHT($FH$3,2)-'[1]Miter Profiles'!$AC$165-'[1]Outside Edges'!$B148)&gt;=5,'[1]Outside Edges'!$P148="Yes"),"Yes","No")</f>
        <v>Yes</v>
      </c>
      <c r="FI149" s="123" t="str">
        <f>IF(AND((RIGHT($FI$3,2)-'[1]Miter Profiles'!$AC$166-'[1]Outside Edges'!$B148)&gt;=5,'[1]Outside Edges'!$P148="Yes"),"Yes","No")</f>
        <v>Yes</v>
      </c>
      <c r="FJ149" s="115" t="str">
        <f>IF(AND((RIGHT($FJ$3,2)-'[1]Miter Profiles'!$AC$167-'[1]Outside Edges'!$B148)&gt;=5,'[1]Outside Edges'!$P148="Yes"),"Yes","No")</f>
        <v>Yes</v>
      </c>
      <c r="FK149" s="128" t="str">
        <f>IF(AND((RIGHT($FK$3,2)-'[1]Miter Profiles'!$AC$168-'[1]Outside Edges'!$B148)&gt;=5,'[1]Outside Edges'!$P148="Yes"),"Yes","No")</f>
        <v>Yes</v>
      </c>
      <c r="FL149" s="10" t="str">
        <f>IF(AND((RIGHT($FL$3,2)-'[1]Miter Profiles'!$AC$169-'[1]Outside Edges'!$B148)&gt;=5,'[1]Outside Edges'!$P148="Yes"),"Yes","No")</f>
        <v>Yes</v>
      </c>
      <c r="FM149" s="90" t="str">
        <f>IF(AND((RIGHT($FM$3,2)-'[1]Miter Profiles'!$AC$170-'[1]Outside Edges'!$B148)&gt;=5,'[1]Outside Edges'!$P148="Yes"),"Yes","No")</f>
        <v>Yes</v>
      </c>
      <c r="FN149" s="123" t="str">
        <f>IF(AND((RIGHT($FN$3,2)-'[1]Miter Profiles'!$AC$171-'[1]Outside Edges'!$B148)&gt;=5,'[1]Outside Edges'!$P148="Yes"),"Yes","No")</f>
        <v>Yes</v>
      </c>
      <c r="FO149" s="123" t="str">
        <f>IF(AND((RIGHT($FO$3,2)-'[1]Miter Profiles'!$AC$172-'[1]Outside Edges'!$B148)&gt;=5,'[1]Outside Edges'!$P148="Yes"),"Yes","No")</f>
        <v>Yes</v>
      </c>
      <c r="FP149" s="115" t="str">
        <f>IF(AND((RIGHT($FP$3,2)-'[1]Miter Profiles'!$AC$173-'[1]Outside Edges'!$B148)&gt;=5,'[1]Outside Edges'!$P148="Yes"),"Yes","No")</f>
        <v>Yes</v>
      </c>
      <c r="FQ149" s="128" t="str">
        <f>IF(AND((RIGHT($FQ$3,2)-'[1]Miter Profiles'!$AC$174-'[1]Outside Edges'!$B148)&gt;=5,'[1]Outside Edges'!$P148="Yes"),"Yes","No")</f>
        <v>No</v>
      </c>
      <c r="FR149" s="10" t="str">
        <f>IF(AND((RIGHT($FR$3,2)-'[1]Miter Profiles'!$AC$175-'[1]Outside Edges'!$B148)&gt;=5,'[1]Outside Edges'!$P148="Yes"),"Yes","No")</f>
        <v>Yes</v>
      </c>
      <c r="FS149" s="90" t="str">
        <f>IF(AND((RIGHT($FS$3,2)-'[1]Miter Profiles'!$AC$176-'[1]Outside Edges'!$B148)&gt;=5,'[1]Outside Edges'!$P148="Yes"),"Yes","No")</f>
        <v>Yes</v>
      </c>
      <c r="FT149" s="123" t="str">
        <f>IF(AND((RIGHT($FT$3,2)-'[1]Miter Profiles'!$AC$177-'[1]Outside Edges'!$B148)&gt;=5,'[1]Outside Edges'!$P148="Yes"),"Yes","No")</f>
        <v>No</v>
      </c>
      <c r="FU149" s="123" t="str">
        <f>IF(AND((RIGHT($FU$3,2)-'[1]Miter Profiles'!$AC$178-'[1]Outside Edges'!$B148)&gt;=5,'[1]Outside Edges'!$P148="Yes"),"Yes","No")</f>
        <v>Yes</v>
      </c>
      <c r="FV149" s="115" t="str">
        <f>IF(AND((RIGHT($V$3,2)-'[1]Miter Profiles'!$AC$179-'[1]Outside Edges'!$B148)&gt;=5,'[1]Outside Edges'!$P148="Yes"),"Yes","No")</f>
        <v>Yes</v>
      </c>
      <c r="FW149" s="128" t="str">
        <f>IF(AND((RIGHT($FW$3,2)-'[1]Miter Profiles'!$AC$180-'[1]Outside Edges'!$B148)&gt;=5,'[1]Outside Edges'!$P148="Yes"),"Yes","No")</f>
        <v>No</v>
      </c>
      <c r="FX149" s="269" t="str">
        <f>IF(AND((RIGHT($FX$3,2)-'[1]Miter Profiles'!$AC$181-'[1]Outside Edges'!$B148)&gt;=5,'[1]Outside Edges'!$P148="Yes"),"Yes","No")</f>
        <v>No</v>
      </c>
      <c r="FY149" s="273" t="str">
        <f>IF(AND((RIGHT($FY$3,2)-'[1]Miter Profiles'!$AC$182-'[1]Outside Edges'!$B148)&gt;=5,'[1]Outside Edges'!$P148="Yes"),"Yes","No")</f>
        <v>Yes</v>
      </c>
      <c r="FZ149" s="282" t="str">
        <f>IF(AND((RIGHT($FZ$3,2)-'[1]Miter Profiles'!$AC$183-'[1]Outside Edges'!$B148)&gt;=5,'[1]Outside Edges'!$P148="Yes"),"Yes","No")</f>
        <v>No</v>
      </c>
      <c r="GA149" s="283" t="str">
        <f>IF(AND((RIGHT($GA$3,2)-'[1]Miter Profiles'!$AC$184-'[1]Outside Edges'!$B148)&gt;=5,'[1]Outside Edges'!$P148="Yes"),"Yes","No")</f>
        <v>Yes</v>
      </c>
      <c r="GB149" s="284" t="str">
        <f>IF(AND((RIGHT($GB$3,2)-'[1]Miter Profiles'!$AC$185-'[1]Outside Edges'!$B148)&gt;=5,'[1]Outside Edges'!$P148="Yes"),"Yes","No")</f>
        <v>Yes</v>
      </c>
      <c r="GC149" s="275" t="str">
        <f>IF(AND((RIGHT($GC$3,2)-'[1]Miter Profiles'!$AC$186-'[1]Outside Edges'!$B148)&gt;=5,'[1]Outside Edges'!$P148="Yes"),"Yes","No")</f>
        <v>No</v>
      </c>
      <c r="GD149" s="269" t="str">
        <f>IF(AND((RIGHT($GD$3,2)-'[1]Miter Profiles'!$AC$187-'[1]Outside Edges'!$B148)&gt;=5,'[1]Outside Edges'!$P148="Yes"),"Yes","No")</f>
        <v>Yes</v>
      </c>
      <c r="GE149" s="273" t="str">
        <f>IF(AND((RIGHT($GE$3,2)-'[1]Miter Profiles'!$AC$188-'[1]Outside Edges'!$B148)&gt;=5,'[1]Outside Edges'!$P148="Yes"),"Yes","No")</f>
        <v>Yes</v>
      </c>
      <c r="GF149" s="282" t="str">
        <f>IF(AND((RIGHT($GF$3,2)-'[1]Miter Profiles'!$AC$189-'[1]Outside Edges'!$B148)&gt;=5,'[1]Outside Edges'!$P148="Yes"),"Yes","No")</f>
        <v>Yes</v>
      </c>
      <c r="GG149" s="283" t="str">
        <f>IF(AND((RIGHT($GG$3,2)-'[1]Miter Profiles'!$AC$190-'[1]Outside Edges'!$B148)&gt;=5,'[1]Outside Edges'!$P148="Yes"),"Yes","No")</f>
        <v>Yes</v>
      </c>
      <c r="GH149" s="284" t="str">
        <f>IF(AND((RIGHT($GH$3,2)-'[1]Miter Profiles'!$AC$191-'[1]Outside Edges'!$B148)&gt;=5,'[1]Outside Edges'!$P148="Yes"),"Yes","No")</f>
        <v>Yes</v>
      </c>
      <c r="GI149" s="275" t="str">
        <f>IF(AND((RIGHT($GI$3,2)-'[1]Miter Profiles'!$AC$192-'[1]Outside Edges'!$B148)&gt;=5,'[1]Outside Edges'!$P148="Yes"),"Yes","No")</f>
        <v>No</v>
      </c>
      <c r="GJ149" s="269" t="str">
        <f>IF(AND((RIGHT($GJ$3,2)-'[1]Miter Profiles'!$AC$193-'[1]Outside Edges'!$B148)&gt;=5,'[1]Outside Edges'!$P148="Yes"),"Yes","No")</f>
        <v>Yes</v>
      </c>
      <c r="GK149" s="273" t="str">
        <f>IF(AND((RIGHT($GK$3,2)-'[1]Miter Profiles'!$AC$194-'[1]Outside Edges'!$B148)&gt;=5,'[1]Outside Edges'!$P148="Yes"),"Yes","No")</f>
        <v>Yes</v>
      </c>
      <c r="GL149" s="282" t="str">
        <f>IF(AND((RIGHT($GL$3,2)-'[1]Miter Profiles'!$AC$195-'[1]Outside Edges'!$B148)&gt;=5,'[1]Outside Edges'!$P148="Yes"),"Yes","No")</f>
        <v>No</v>
      </c>
      <c r="GM149" s="283" t="str">
        <f>IF(AND((RIGHT($GM$3,2)-'[1]Miter Profiles'!$AC$196-'[1]Outside Edges'!$B148)&gt;=5,'[1]Outside Edges'!$P148="Yes"),"Yes","No")</f>
        <v>Yes</v>
      </c>
      <c r="GN149" s="284" t="str">
        <f>IF(AND((RIGHT($GN$3,2)-'[1]Miter Profiles'!$AC$197-'[1]Outside Edges'!$B148)&gt;=5,'[1]Outside Edges'!$P148="Yes"),"Yes","No")</f>
        <v>Yes</v>
      </c>
      <c r="GO149" s="275" t="str">
        <f>IF(AND((RIGHT($GO$3,2)-'[1]Miter Profiles'!$AC$198-'[1]Outside Edges'!$B148)&gt;=5,'[1]Outside Edges'!$P148="Yes"),"Yes","No")</f>
        <v>No</v>
      </c>
      <c r="GP149" s="269" t="str">
        <f>IF(AND((RIGHT($GP$3,2)-'[1]Miter Profiles'!$AC$199-'[1]Outside Edges'!$B148)&gt;=5,'[1]Outside Edges'!$P148="Yes"),"Yes","No")</f>
        <v>No</v>
      </c>
      <c r="GQ149" s="273" t="str">
        <f>IF(AND((RIGHT($GQ$3,2)-'[1]Miter Profiles'!$AC$200-'[1]Outside Edges'!$B148)&gt;=5,'[1]Outside Edges'!$P148="Yes"),"Yes","No")</f>
        <v>Yes</v>
      </c>
      <c r="GR149" s="282" t="str">
        <f>IF(AND((RIGHT($GR$3,2)-'[1]Miter Profiles'!$AC$201-'[1]Outside Edges'!$B148)&gt;=5,'[1]Outside Edges'!$P148="Yes"),"Yes","No")</f>
        <v>No</v>
      </c>
      <c r="GS149" s="283" t="str">
        <f>IF(AND((RIGHT($GS$3,2)-'[1]Miter Profiles'!$AC$202-'[1]Outside Edges'!$B148)&gt;=5,'[1]Outside Edges'!$P148="Yes"),"Yes","No")</f>
        <v>Yes</v>
      </c>
      <c r="GT149" s="284" t="str">
        <f>IF(AND((RIGHT($GT$3,2)-'[1]Miter Profiles'!$AC$203-'[1]Outside Edges'!$B148)&gt;=5,'[1]Outside Edges'!$P148="Yes"),"Yes","No")</f>
        <v>Yes</v>
      </c>
      <c r="GU149" s="275" t="str">
        <f>IF(AND((RIGHT($GU$3,2)-'[1]Miter Profiles'!$AC$204-'[1]Outside Edges'!$B148)&gt;=5,'[1]Outside Edges'!$P148="Yes"),"Yes","No")</f>
        <v>No</v>
      </c>
      <c r="GV149" s="269" t="str">
        <f>IF(AND((RIGHT($GV$3,2)-'[1]Miter Profiles'!$AC$205-'[1]Outside Edges'!$B148)&gt;=5,'[1]Outside Edges'!$P148="Yes"),"Yes","No")</f>
        <v>Yes</v>
      </c>
      <c r="GW149" s="273" t="str">
        <f>IF(AND((RIGHT($GW$3,2)-'[1]Miter Profiles'!$AC$206-'[1]Outside Edges'!$B148)&gt;=5,'[1]Outside Edges'!$P148="Yes"),"Yes","No")</f>
        <v>Yes</v>
      </c>
      <c r="GX149" s="282" t="str">
        <f>IF(AND((RIGHT($GX$3,2)-'[1]Miter Profiles'!$AC$207-'[1]Outside Edges'!$B148)&gt;=5,'[1]Outside Edges'!$P148="Yes"),"Yes","No")</f>
        <v>No</v>
      </c>
      <c r="GY149" s="283" t="str">
        <f>IF(AND((RIGHT($GY$3,2)-'[1]Miter Profiles'!$AC$208-'[1]Outside Edges'!$B148)&gt;=5,'[1]Outside Edges'!$P148="Yes"),"Yes","No")</f>
        <v>Yes</v>
      </c>
      <c r="GZ149" s="284" t="str">
        <f>IF(AND((RIGHT($GZ$3,2)-'[1]Miter Profiles'!$AC$209-'[1]Outside Edges'!$B148)&gt;=5,'[1]Outside Edges'!$P148="Yes"),"Yes","No")</f>
        <v>Yes</v>
      </c>
      <c r="HA149" s="275" t="str">
        <f>IF(AND((RIGHT($HA$3,2)-'[1]Miter Profiles'!$AC$210-'[1]Outside Edges'!$B148)&gt;=5,'[1]Outside Edges'!$P148="Yes"),"Yes","No")</f>
        <v>No</v>
      </c>
      <c r="HB149" s="269" t="str">
        <f>IF(AND((RIGHT($HB$3,2)-'[1]Miter Profiles'!$AC$211-'[1]Outside Edges'!$B148)&gt;=5,'[1]Outside Edges'!$P148="Yes"),"Yes","No")</f>
        <v>Yes</v>
      </c>
      <c r="HC149" s="273" t="str">
        <f>IF(AND((RIGHT($HC$3,2)-'[1]Miter Profiles'!$AC$212-'[1]Outside Edges'!$B148)&gt;=5,'[1]Outside Edges'!$P148="Yes"),"Yes","No")</f>
        <v>Yes</v>
      </c>
      <c r="HD149" s="282" t="str">
        <f>IF(AND((RIGHT($HD$3,2)-'[1]Miter Profiles'!$AC$213-'[1]Outside Edges'!$B148)&gt;=5,'[1]Outside Edges'!$P148="Yes"),"Yes","No")</f>
        <v>No</v>
      </c>
      <c r="HE149" s="284" t="str">
        <f>IF(AND((RIGHT($HE$3,2)-'[1]Miter Profiles'!$AC$214-'[1]Outside Edges'!$B148)&gt;=5,'[1]Outside Edges'!$P148="Yes"),"Yes","No")</f>
        <v>No</v>
      </c>
      <c r="HF149" s="275" t="str">
        <f>IF(AND((RIGHT($HF$3,2)-'[1]Miter Profiles'!$AC$215-'[1]Outside Edges'!$B148)&gt;=5,'[1]Outside Edges'!$P148="Yes"),"Yes","No")</f>
        <v>No</v>
      </c>
      <c r="HG149" s="269" t="str">
        <f>IF(AND((RIGHT($HG$3,2)-'[1]Miter Profiles'!$AC$216-'[1]Outside Edges'!$B148)&gt;=5,'[1]Outside Edges'!$P148="Yes"),"Yes","No")</f>
        <v>No</v>
      </c>
      <c r="HH149" s="273" t="str">
        <f>IF(AND((RIGHT($HH$3,2)-'[1]Miter Profiles'!$AC$217-'[1]Outside Edges'!$B148)&gt;=5,'[1]Outside Edges'!$P148="Yes"),"Yes","No")</f>
        <v>No</v>
      </c>
      <c r="HI149" s="282" t="str">
        <f>IF(AND((RIGHT($HI$3,2)-'[1]Miter Profiles'!$AC$218-'[1]Outside Edges'!$B148)&gt;=5,'[1]Outside Edges'!$P148="Yes"),"Yes","No")</f>
        <v>No</v>
      </c>
      <c r="HJ149" s="283" t="str">
        <f>IF(AND((RIGHT($HJ$3,2)-'[1]Miter Profiles'!$AC$219-'[1]Outside Edges'!$B148)&gt;=5,'[1]Outside Edges'!$P148="Yes"),"Yes","No")</f>
        <v>Yes</v>
      </c>
      <c r="HK149" s="284" t="str">
        <f>IF(AND((RIGHT($HK$3,2)-'[1]Miter Profiles'!$AC$220-'[1]Outside Edges'!$B148)&gt;=5,'[1]Outside Edges'!$P148="Yes"),"Yes","No")</f>
        <v>Yes</v>
      </c>
      <c r="HL149" s="275" t="str">
        <f>IF(AND((RIGHT($HL$3,2)-'[1]Miter Profiles'!$AC$221-'[1]Outside Edges'!$B148)&gt;=5,'[1]Outside Edges'!$P148="Yes"),"Yes","No")</f>
        <v>No</v>
      </c>
      <c r="HM149" s="269" t="str">
        <f>IF(AND((RIGHT($HM$3,2)-'[1]Miter Profiles'!$AC$222-'[1]Outside Edges'!$B148)&gt;=5,'[1]Outside Edges'!$P148="Yes"),"Yes","No")</f>
        <v>Yes</v>
      </c>
      <c r="HN149" s="269" t="str">
        <f>IF(AND((RIGHT($HN$3,2)-'[1]Miter Profiles'!$AC$223-'[1]Outside Edges'!$B148)&gt;=5,'[1]Outside Edges'!$P148="Yes"),"Yes","No")</f>
        <v>Yes</v>
      </c>
      <c r="HO149" s="283" t="str">
        <f>IF(AND((RIGHT($HO$3,2)-'[1]Miter Profiles'!$AC$224-'[1]Outside Edges'!$B148)&gt;=5,'[1]Outside Edges'!$P148="Yes"),"Yes","No")</f>
        <v>No</v>
      </c>
      <c r="HP149" s="283" t="str">
        <f>IF(AND((RIGHT($HP$3,2)-'[1]Miter Profiles'!$AC$225-'[1]Outside Edges'!$B148)&gt;=5,'[1]Outside Edges'!$P148="Yes"),"Yes","No")</f>
        <v>No</v>
      </c>
      <c r="HQ149" s="283" t="str">
        <f>IF(AND((RIGHT($HQ$3,3)-'[1]Miter Profiles'!$AC$226-'[1]Outside Edges'!$B148)&gt;=5,'[1]Outside Edges'!$P148="Yes"),"Yes","No")</f>
        <v>No</v>
      </c>
      <c r="HR149" s="283" t="str">
        <f>IF(AND((RIGHT($HR$3,2)-'[1]Miter Profiles'!$AC$227-'[1]Outside Edges'!$B148)&gt;=5,'[1]Outside Edges'!$P148="Yes"),"Yes","No")</f>
        <v>No</v>
      </c>
      <c r="HS149" s="269" t="str">
        <f>IF(AND((RIGHT($HS$3,2)-'[1]Miter Profiles'!$AC$228-'[1]Outside Edges'!$B148)&gt;=5,'[1]Outside Edges'!$P148="Yes"),"Yes","No")</f>
        <v>No</v>
      </c>
      <c r="HT149" s="269" t="str">
        <f>IF(AND((RIGHT($HT$3,2)-'[1]Miter Profiles'!$AC$229-'[1]Outside Edges'!$B148)&gt;=5,'[1]Outside Edges'!$P148="Yes"),"Yes","No")</f>
        <v>Yes</v>
      </c>
      <c r="HU149" s="269" t="str">
        <f>IF(AND((RIGHT($HU$3,2)-'[1]Miter Profiles'!$AC$230-'[1]Outside Edges'!$B148)&gt;=5,'[1]Outside Edges'!$P148="Yes"),"Yes","No")</f>
        <v>Yes</v>
      </c>
      <c r="HV149" s="283" t="str">
        <f>IF(AND((RIGHT($HV$3,2)-'[1]Miter Profiles'!$AC$231-'[1]Outside Edges'!$B148)&gt;=5,'[1]Outside Edges'!$P148="Yes"),"Yes","No")</f>
        <v>No</v>
      </c>
      <c r="HW149" s="283" t="str">
        <f>IF(AND((RIGHT($HW$3,2)-'[1]Miter Profiles'!$AC$232-'[1]Outside Edges'!$B148)&gt;=5,'[1]Outside Edges'!$P148="Yes"),"Yes","No")</f>
        <v>Yes</v>
      </c>
      <c r="HX149" s="283" t="str">
        <f>IF(AND((RIGHT($HX$3,2)-'[1]Miter Profiles'!$AC$233-'[1]Outside Edges'!$B148)&gt;=5,'[1]Outside Edges'!$P148="Yes"),"Yes","No")</f>
        <v>Yes</v>
      </c>
      <c r="HY149" s="269" t="str">
        <f>IF(AND((RIGHT($HY$3,2)-'[1]Miter Profiles'!$AC$234-'[1]Outside Edges'!$B148)&gt;=5,'[1]Outside Edges'!$P148="Yes"),"Yes","No")</f>
        <v>No</v>
      </c>
      <c r="HZ149" s="269" t="str">
        <f>IF(AND((RIGHT($HZ$3,2)-'[1]Miter Profiles'!$AC$235-'[1]Outside Edges'!$B148)&gt;=5,'[1]Outside Edges'!$P148="Yes"),"Yes","No")</f>
        <v>Yes</v>
      </c>
      <c r="IA149" s="269" t="str">
        <f>IF(AND((RIGHT($IA$3,2)-'[1]Miter Profiles'!$AC$236-'[1]Outside Edges'!$B148)&gt;=5,'[1]Outside Edges'!$P148="Yes"),"Yes","No")</f>
        <v>Yes</v>
      </c>
      <c r="IB149" s="283" t="str">
        <f>IF(AND((RIGHT($IB$3,2)-'[1]Miter Profiles'!$AC$237-'[1]Outside Edges'!$B148)&gt;=5,'[1]Outside Edges'!$P148="Yes"),"Yes","No")</f>
        <v>No</v>
      </c>
      <c r="IC149" s="283" t="str">
        <f>IF(AND((RIGHT($IC$3,2)-'[1]Miter Profiles'!$AC$238-'[1]Outside Edges'!$B148)&gt;=5,'[1]Outside Edges'!$P148="Yes"),"Yes","No")</f>
        <v>Yes</v>
      </c>
      <c r="ID149" s="283" t="str">
        <f>IF(AND((RIGHT($ID$3,2)-'[1]Miter Profiles'!$AC$239-'[1]Outside Edges'!$B148)&gt;=5,'[1]Outside Edges'!$P148="Yes"),"Yes","No")</f>
        <v>Yes</v>
      </c>
      <c r="IE149" s="269" t="str">
        <f>IF(AND((RIGHT($IE$3,2)-'[1]Miter Profiles'!$AC$240-'[1]Outside Edges'!$B148)&gt;=5,'[1]Outside Edges'!$P148="Yes"),"Yes","No")</f>
        <v>No</v>
      </c>
      <c r="IF149" s="269" t="str">
        <f>IF(AND((RIGHT($IF$3,2)-'[1]Miter Profiles'!$AC$241-'[1]Outside Edges'!$B148)&gt;=5,'[1]Outside Edges'!$P148="Yes"),"Yes","No")</f>
        <v>Yes</v>
      </c>
      <c r="IG149" s="269" t="str">
        <f>IF(AND((RIGHT($IG$3,2)-'[1]Miter Profiles'!$AC$242-'[1]Outside Edges'!$B148)&gt;=5,'[1]Outside Edges'!$P148="Yes"),"Yes","No")</f>
        <v>Yes</v>
      </c>
      <c r="IH149" s="283" t="str">
        <f>IF(AND((RIGHT($IH$3,2)-'[1]Miter Profiles'!$AC$243-'[1]Outside Edges'!$B148)&gt;=5,'[1]Outside Edges'!$P148="Yes"),"Yes","No")</f>
        <v>No</v>
      </c>
      <c r="II149" s="283" t="str">
        <f>IF(AND((RIGHT($II$3,2)-'[1]Miter Profiles'!$AC$244-'[1]Outside Edges'!$B148)&gt;=5,'[1]Outside Edges'!$P148="Yes"),"Yes","No")</f>
        <v>Yes</v>
      </c>
      <c r="IJ149" s="283" t="str">
        <f>IF(AND((RIGHT($IJ$3,2)-'[1]Miter Profiles'!$AC$245-'[1]Outside Edges'!$B148)&gt;=5,'[1]Outside Edges'!$P148="Yes"),"Yes","No")</f>
        <v>Yes</v>
      </c>
      <c r="IK149" s="269" t="str">
        <f>IF(AND((RIGHT($IK$3,2)-'[1]Miter Profiles'!$AC$246-'[1]Outside Edges'!$B148)&gt;=5,'[1]Outside Edges'!$P148="Yes"),"Yes","No")</f>
        <v>No</v>
      </c>
      <c r="IL149" s="269" t="str">
        <f>IF(AND((RIGHT($IL$3,2)-'[1]Miter Profiles'!$AC$247-'[1]Outside Edges'!$B148)&gt;=5,'[1]Outside Edges'!$P148="Yes"),"Yes","No")</f>
        <v>Yes</v>
      </c>
      <c r="IM149" s="269" t="str">
        <f>IF(AND((RIGHT($IM$3,2)-'[1]Miter Profiles'!$AC$248-'[1]Outside Edges'!$B148)&gt;=5,'[1]Outside Edges'!$P148="Yes"),"Yes","No")</f>
        <v>Yes</v>
      </c>
      <c r="IN149" s="283" t="str">
        <f>IF(AND((RIGHT($IN$3,2)-'[1]Miter Profiles'!$AC$249-'[1]Outside Edges'!$B148)&gt;=5,'[1]Outside Edges'!$P148="Yes"),"Yes","No")</f>
        <v>No</v>
      </c>
      <c r="IO149" s="283" t="str">
        <f>IF(AND((RIGHT($IO$3,2)-'[1]Miter Profiles'!$AC$250-'[1]Outside Edges'!$B148)&gt;=5,'[1]Outside Edges'!$P148="Yes"),"Yes","No")</f>
        <v>Yes</v>
      </c>
      <c r="IP149" s="283" t="str">
        <f>IF(AND((RIGHT($IP$3,2)-'[1]Miter Profiles'!$AC$251-'[1]Outside Edges'!$B148)&gt;=5,'[1]Outside Edges'!$P148="Yes"),"Yes","No")</f>
        <v>Yes</v>
      </c>
      <c r="IQ149" s="269" t="str">
        <f>IF(AND((RIGHT($IQ$3,2)-'[1]Miter Profiles'!$AC$252-'[1]Outside Edges'!$B148)&gt;=5,'[1]Outside Edges'!$P148="Yes"),"Yes","No")</f>
        <v>No</v>
      </c>
      <c r="IR149" s="269" t="str">
        <f>IF(AND((RIGHT($IR$3,2)-'[1]Miter Profiles'!$AC$253-'[1]Outside Edges'!$B148)&gt;=5,'[1]Outside Edges'!$P148="Yes"),"Yes","No")</f>
        <v>No</v>
      </c>
      <c r="IS149" s="269" t="str">
        <f>IF(AND((RIGHT($IS$3,2)-'[1]Miter Profiles'!$AC$254-'[1]Outside Edges'!$B148)&gt;=5,'[1]Outside Edges'!$P148="Yes"),"Yes","No")</f>
        <v>Yes</v>
      </c>
      <c r="IT149" s="283" t="str">
        <f>IF(AND((RIGHT($IT$3,2)-'[1]Miter Profiles'!$AC$255-'[1]Outside Edges'!$B148)&gt;=5,'[1]Outside Edges'!$P148="Yes"),"Yes","No")</f>
        <v>No</v>
      </c>
      <c r="IU149" s="283" t="str">
        <f>IF(AND((RIGHT($IU$3,2)-'[1]Miter Profiles'!$AC$256-'[1]Outside Edges'!$B148)&gt;=5,'[1]Outside Edges'!$P148="Yes"),"Yes","No")</f>
        <v>Yes</v>
      </c>
      <c r="IV149" s="283" t="str">
        <f>IF(AND((RIGHT($IV$3,2)-'[1]Miter Profiles'!$AC$257-'[1]Outside Edges'!$B148)&gt;=5,'[1]Outside Edges'!$P148="Yes"),"Yes","No")</f>
        <v>Yes</v>
      </c>
      <c r="IW149" s="269" t="str">
        <f>IF(AND((RIGHT($IW$3,2)-'[1]Miter Profiles'!$AC$258-'[1]Outside Edges'!$B148)&gt;=5,'[1]Outside Edges'!$P148="Yes"),"Yes","No")</f>
        <v>No</v>
      </c>
      <c r="IX149" s="269" t="str">
        <f>IF(AND((RIGHT($IX$3,2)-'[1]Miter Profiles'!$AC$259-'[1]Outside Edges'!$B148)&gt;=5,'[1]Outside Edges'!$P148="Yes"),"Yes","No")</f>
        <v>Yes</v>
      </c>
      <c r="IY149" s="269" t="str">
        <f>IF(AND((RIGHT($IY$3,2)-'[1]Miter Profiles'!$AC$260-'[1]Outside Edges'!$B148)&gt;=5,'[1]Outside Edges'!$P148="Yes"),"Yes","No")</f>
        <v>Yes</v>
      </c>
      <c r="IZ149" s="283" t="str">
        <f>IF(AND((RIGHT($IZ$3,2)-'[1]Miter Profiles'!$AC$261-'[1]Outside Edges'!$B148)&gt;=5,'[1]Outside Edges'!$P148="Yes"),"Yes","No")</f>
        <v>No</v>
      </c>
      <c r="JA149" s="283" t="str">
        <f>IF(AND((RIGHT($JA$3,2)-'[1]Miter Profiles'!$AC$262-'[1]Outside Edges'!$B148)&gt;=5,'[1]Outside Edges'!$P148="Yes"),"Yes","No")</f>
        <v>Yes</v>
      </c>
      <c r="JB149" s="283" t="str">
        <f>IF(AND((RIGHT($JB$3,2)-'[1]Miter Profiles'!$AC$263-'[1]Outside Edges'!$B148)&gt;=5,'[1]Outside Edges'!$P148="Yes"),"Yes","No")</f>
        <v>Yes</v>
      </c>
      <c r="JC149" s="269" t="str">
        <f>IF(AND((RIGHT($JC$3,2)-'[1]Miter Profiles'!$AC$264-'[1]Outside Edges'!$B148)&gt;=5,'[1]Outside Edges'!$P148="Yes"),"Yes","No")</f>
        <v>No</v>
      </c>
      <c r="JD149" s="269" t="str">
        <f>IF(AND((RIGHT($JD$3,2)-'[1]Miter Profiles'!$AC$265-'[1]Outside Edges'!$B148)&gt;=5,'[1]Outside Edges'!$P148="Yes"),"Yes","No")</f>
        <v>Yes</v>
      </c>
      <c r="JE149" s="269" t="str">
        <f>IF(AND((RIGHT($JE$3,2)-'[1]Miter Profiles'!$AC$266-'[1]Outside Edges'!$B148)&gt;=5,'[1]Outside Edges'!$P148="Yes"),"Yes","No")</f>
        <v>Yes</v>
      </c>
      <c r="JF149" s="283" t="str">
        <f>IF(AND((RIGHT($JF$3,2)-'[1]Miter Profiles'!$AC$267-'[1]Outside Edges'!$B148)&gt;=5,'[1]Outside Edges'!$P148="Yes"),"Yes","No")</f>
        <v>No</v>
      </c>
      <c r="JG149" s="283" t="str">
        <f>IF(AND((RIGHT($JG$3,2)-'[1]Miter Profiles'!$AC$268-'[1]Outside Edges'!$B148)&gt;=5,'[1]Outside Edges'!$P148="Yes"),"Yes","No")</f>
        <v>Yes</v>
      </c>
      <c r="JH149" s="283" t="str">
        <f>IF(AND((RIGHT($JH$3,2)-'[1]Miter Profiles'!$AC$269-'[1]Outside Edges'!$B148)&gt;=5,'[1]Outside Edges'!$P148="Yes"),"Yes","No")</f>
        <v>Yes</v>
      </c>
      <c r="JI149" s="269" t="str">
        <f>IF(AND((RIGHT($JI$3,2)-'[1]Miter Profiles'!$AC$270-'[1]Outside Edges'!$B148)&gt;=5,'[1]Outside Edges'!$P148="Yes"),"Yes","No")</f>
        <v>No</v>
      </c>
      <c r="JJ149" s="269" t="str">
        <f>IF(AND((RIGHT($JJ$3,2)-'[1]Miter Profiles'!$AC$271-'[1]Outside Edges'!$B148)&gt;=5,'[1]Outside Edges'!$P148="Yes"),"Yes","No")</f>
        <v>Yes</v>
      </c>
      <c r="JK149" s="269" t="str">
        <f>IF(AND((RIGHT($JK$3,2)-'[1]Miter Profiles'!$AC$272-'[1]Outside Edges'!$B148)&gt;=5,'[1]Outside Edges'!$P148="Yes"),"Yes","No")</f>
        <v>Yes</v>
      </c>
      <c r="JL149" s="283" t="str">
        <f>IF(AND((RIGHT($JL$3,2)-'[1]Miter Profiles'!$AC$273-'[1]Outside Edges'!$B148)&gt;=5,'[1]Outside Edges'!$P148="Yes"),"Yes","No")</f>
        <v>No</v>
      </c>
      <c r="JM149" s="283" t="str">
        <f>IF(AND((RIGHT($JM$3,2)-'[1]Miter Profiles'!$AC$274-'[1]Outside Edges'!$B148)&gt;=5,'[1]Outside Edges'!$P148="Yes"),"Yes","No")</f>
        <v>Yes</v>
      </c>
      <c r="JN149" s="283" t="str">
        <f>IF(AND((RIGHT($JN$3,2)-'[1]Miter Profiles'!$AC$275-'[1]Outside Edges'!$B148)&gt;=5,'[1]Outside Edges'!$P148="Yes"),"Yes","No")</f>
        <v>No</v>
      </c>
      <c r="JO149" s="269" t="str">
        <f>IF(AND((RIGHT($JO$3,2)-'[1]Miter Profiles'!$AC$276-'[1]Outside Edges'!$B148)&gt;=5,'[1]Outside Edges'!$P148="Yes"),"Yes","No")</f>
        <v>Yes</v>
      </c>
      <c r="JP149" s="269" t="str">
        <f>IF(AND((RIGHT($JP$3,2)-'[1]Miter Profiles'!$AC$277-'[1]Outside Edges'!$B148)&gt;=5,'[1]Outside Edges'!$P148="Yes"),"Yes","No")</f>
        <v>Yes</v>
      </c>
      <c r="JQ149" s="269" t="str">
        <f>IF(AND((RIGHT($JQ$3,2)-'[1]Miter Profiles'!$AC$278-'[1]Outside Edges'!$B148)&gt;=5,'[1]Outside Edges'!$P148="Yes"),"Yes","No")</f>
        <v>Yes</v>
      </c>
      <c r="JR149" s="283" t="str">
        <f>IF(AND((RIGHT($JR$3,2)-'[1]Miter Profiles'!$AC$279-'[1]Outside Edges'!$B148)&gt;=5,'[1]Outside Edges'!$P148="Yes"),"Yes","No")</f>
        <v>No</v>
      </c>
      <c r="JS149" s="283" t="str">
        <f>IF(AND((RIGHT($JS$3,2)-'[1]Miter Profiles'!$AC$280-'[1]Outside Edges'!$B148)&gt;=5,'[1]Outside Edges'!$P148="Yes"),"Yes","No")</f>
        <v>No</v>
      </c>
      <c r="JT149" s="283" t="str">
        <f>IF(AND((RIGHT($JT$3,2)-'[1]Miter Profiles'!$AC$281-'[1]Outside Edges'!$B148)&gt;=5,'[1]Outside Edges'!$P148="Yes"),"Yes","No")</f>
        <v>Yes</v>
      </c>
      <c r="JU149" s="269" t="str">
        <f>IF(AND((RIGHT($JU$3,2)-'[1]Miter Profiles'!$AC$282-'[1]Outside Edges'!$B148)&gt;=5,'[1]Outside Edges'!$P148="Yes"),"Yes","No")</f>
        <v>No</v>
      </c>
      <c r="JV149" s="269" t="str">
        <f>IF(AND((RIGHT($JV$3,2)-'[1]Miter Profiles'!$AC$283-'[1]Outside Edges'!$B148)&gt;=5,'[1]Outside Edges'!$P148="Yes"),"Yes","No")</f>
        <v>No</v>
      </c>
      <c r="JW149" s="269" t="str">
        <f>IF(AND((RIGHT($JW$3,2)-'[1]Miter Profiles'!$AC$284-'[1]Outside Edges'!$B148)&gt;=5,'[1]Outside Edges'!$P148="Yes"),"Yes","No")</f>
        <v>Yes</v>
      </c>
      <c r="JX149" s="283" t="str">
        <f>IF(AND((RIGHT($JX$3,2)-'[1]Miter Profiles'!$AC$285-'[1]Outside Edges'!$B148)&gt;=5,'[1]Outside Edges'!$P148="Yes"),"Yes","No")</f>
        <v>Yes</v>
      </c>
      <c r="JY149" s="283" t="str">
        <f>IF(AND((RIGHT($JY$3,2)-'[1]Miter Profiles'!$AC$286-'[1]Outside Edges'!$B148)&gt;=5,'[1]Outside Edges'!$P148="Yes"),"Yes","No")</f>
        <v>Yes</v>
      </c>
      <c r="JZ149" s="283" t="str">
        <f>IF(AND((RIGHT($JZ$3,2)-'[1]Miter Profiles'!$AC$287-'[1]Outside Edges'!$B148)&gt;=5,'[1]Outside Edges'!$P148="Yes"),"Yes","No")</f>
        <v>Yes</v>
      </c>
      <c r="KA149" s="269" t="str">
        <f>IF(AND((RIGHT($KA$3,2)-'[1]Miter Profiles'!$AC$288-'[1]Outside Edges'!$B148)&gt;=5,'[1]Outside Edges'!$P148="Yes"),"Yes","No")</f>
        <v>No</v>
      </c>
      <c r="KB149" s="269" t="str">
        <f>IF(AND((RIGHT($KB$3,2)-'[1]Miter Profiles'!$AC$289-'[1]Outside Edges'!$B148)&gt;=5,'[1]Outside Edges'!$P148="Yes"),"Yes","No")</f>
        <v>Yes</v>
      </c>
      <c r="KC149" s="269" t="str">
        <f>IF(AND((RIGHT($KC$3,2)-'[1]Miter Profiles'!$AC$290-'[1]Outside Edges'!$B148)&gt;=5,'[1]Outside Edges'!$P148="Yes"),"Yes","No")</f>
        <v>Yes</v>
      </c>
      <c r="KD149" s="283" t="str">
        <f>IF(AND((RIGHT($KD$3,2)-'[1]Miter Profiles'!$AC$291-'[1]Outside Edges'!$B148)&gt;=5,'[1]Outside Edges'!$P148="Yes"),"Yes","No")</f>
        <v>No</v>
      </c>
      <c r="KE149" s="283" t="str">
        <f>IF(AND((RIGHT($KE$3,2)-'[1]Miter Profiles'!$AC$292-'[1]Outside Edges'!$B148)&gt;=5,'[1]Outside Edges'!$P148="Yes"),"Yes","No")</f>
        <v>Yes</v>
      </c>
      <c r="KF149" s="283" t="str">
        <f>IF(AND((RIGHT($KF$3,2)-'[1]Miter Profiles'!$AC$293-'[1]Outside Edges'!$B148)&gt;=5,'[1]Outside Edges'!$P148="Yes"),"Yes","No")</f>
        <v>Yes</v>
      </c>
      <c r="KG149" s="269" t="str">
        <f>IF(AND((RIGHT($KG$3,2)-'[1]Miter Profiles'!$AC$294-'[1]Outside Edges'!$B148)&gt;=5,'[1]Outside Edges'!$P148="Yes"),"Yes","No")</f>
        <v>Yes</v>
      </c>
      <c r="KH149" s="269" t="str">
        <f>IF(AND((RIGHT($KH$3,2)-'[1]Miter Profiles'!$AC$295-'[1]Outside Edges'!$B148)&gt;=5,'[1]Outside Edges'!$P148="Yes"),"Yes","No")</f>
        <v>Yes</v>
      </c>
      <c r="KI149" s="269" t="str">
        <f>IF(AND((RIGHT($KI$3,2)-'[1]Miter Profiles'!$AC$296-'[1]Outside Edges'!$B148)&gt;=5,'[1]Outside Edges'!$P148="Yes"),"Yes","No")</f>
        <v>Yes</v>
      </c>
      <c r="KJ149" s="283" t="str">
        <f>IF(AND((RIGHT($KJ$3,2)-'[1]Miter Profiles'!$AC$297-'[1]Outside Edges'!$B148)&gt;=5,'[1]Outside Edges'!$P148="Yes"),"Yes","No")</f>
        <v>Yes</v>
      </c>
      <c r="KK149" s="283" t="str">
        <f>IF(AND((RIGHT($KK$3,2)-'[1]Miter Profiles'!$AC$298-'[1]Outside Edges'!$B148)&gt;=5,'[1]Outside Edges'!$P148="Yes"),"Yes","No")</f>
        <v>Yes</v>
      </c>
      <c r="KL149" s="283" t="str">
        <f>IF(AND((RIGHT($KL$3,2)-'[1]Miter Profiles'!$AC$299-'[1]Outside Edges'!$B148)&gt;=5,'[1]Outside Edges'!$P148="Yes"),"Yes","No")</f>
        <v>Yes</v>
      </c>
      <c r="KM149" s="269" t="str">
        <f>IF(AND((RIGHT($KM$3,2)-'[1]Miter Profiles'!$AC$300-'[1]Outside Edges'!$B148)&gt;=5,'[1]Outside Edges'!$P148="Yes"),"Yes","No")</f>
        <v>No</v>
      </c>
      <c r="KN149" s="269" t="str">
        <f>IF(AND((RIGHT($KN$3,2)-'[1]Miter Profiles'!$AC$301-'[1]Outside Edges'!$B148)&gt;=5,'[1]Outside Edges'!$P148="Yes"),"Yes","No")</f>
        <v>Yes</v>
      </c>
      <c r="KO149" s="269" t="str">
        <f>IF(AND((RIGHT($KO$3,2)-'[1]Miter Profiles'!$AC$302-'[1]Outside Edges'!$B148)&gt;=5,'[1]Outside Edges'!$P148="Yes"),"Yes","No")</f>
        <v>Yes</v>
      </c>
      <c r="KP149" s="283" t="str">
        <f>IF(AND((RIGHT($KP$3,2)-'[1]Miter Profiles'!$AC$303-'[1]Outside Edges'!$B148)&gt;=5,'[1]Outside Edges'!$P148="Yes"),"Yes","No")</f>
        <v>No</v>
      </c>
      <c r="KQ149" s="283" t="str">
        <f>IF(AND((RIGHT($KQ$3,2)-'[1]Miter Profiles'!$AC$304-'[1]Outside Edges'!$B148)&gt;=5,'[1]Outside Edges'!$P148="Yes"),"Yes","No")</f>
        <v>Yes</v>
      </c>
      <c r="KR149" s="283" t="str">
        <f>IF(AND((RIGHT($KR$3,2)-'[1]Miter Profiles'!$AC$305-'[1]Outside Edges'!$B148)&gt;=5,'[1]Outside Edges'!$P148="Yes"),"Yes","No")</f>
        <v>Yes</v>
      </c>
      <c r="KS149" s="269" t="str">
        <f>IF(AND((RIGHT($KS$3,2)-'[1]Miter Profiles'!$AC$306-'[1]Outside Edges'!$B148)&gt;=5,'[1]Outside Edges'!$P148="Yes"),"Yes","No")</f>
        <v>No</v>
      </c>
      <c r="KT149" s="269" t="str">
        <f>IF(AND((RIGHT($KT$3,2)-'[1]Miter Profiles'!$AC$307-'[1]Outside Edges'!$B148)&gt;=5,'[1]Outside Edges'!$P148="Yes"),"Yes","No")</f>
        <v>Yes</v>
      </c>
      <c r="KU149" s="269" t="str">
        <f>IF(AND((RIGHT($KU$3,2)-'[1]Miter Profiles'!$AC$308-'[1]Outside Edges'!$B148)&gt;=5,'[1]Outside Edges'!$P148="Yes"),"Yes","No")</f>
        <v>Yes</v>
      </c>
      <c r="KV149" s="283" t="str">
        <f>IF(AND((RIGHT($KV$3,2)-'[1]Miter Profiles'!$AC$309-'[1]Outside Edges'!$B148)&gt;=5,'[1]Outside Edges'!$P148="Yes"),"Yes","No")</f>
        <v>No</v>
      </c>
      <c r="KW149" s="283" t="str">
        <f>IF(AND((RIGHT($KW$3,2)-'[1]Miter Profiles'!$AC$310-'[1]Outside Edges'!$B148)&gt;=5,'[1]Outside Edges'!$P148="Yes"),"Yes","No")</f>
        <v>Yes</v>
      </c>
      <c r="KX149" s="283" t="str">
        <f>IF(AND((RIGHT($KX$3,2)-'[1]Miter Profiles'!$AC$311-'[1]Outside Edges'!$B148)&gt;=5,'[1]Outside Edges'!$P148="Yes"),"Yes","No")</f>
        <v>Yes</v>
      </c>
      <c r="KY149" s="269" t="str">
        <f>IF(AND((RIGHT($KY$3,2)-'[1]Miter Profiles'!$AC$312-'[1]Outside Edges'!$B148)&gt;=5,'[1]Outside Edges'!$P148="Yes"),"Yes","No")</f>
        <v>No</v>
      </c>
      <c r="KZ149" s="269" t="str">
        <f>IF(AND((RIGHT($KZ$3,2)-'[1]Miter Profiles'!$AC$313-'[1]Outside Edges'!$B148)&gt;=5,'[1]Outside Edges'!$P148="Yes"),"Yes","No")</f>
        <v>Yes</v>
      </c>
      <c r="LA149" s="269" t="str">
        <f>IF(AND((RIGHT($LA$3,2)-'[1]Miter Profiles'!$AC$314-'[1]Outside Edges'!$B148)&gt;=5,'[1]Outside Edges'!$P148="Yes"),"Yes","No")</f>
        <v>Yes</v>
      </c>
      <c r="LB149" s="283" t="str">
        <f>IF(AND((RIGHT($LB$3,2)-'[1]Miter Profiles'!$AC$315-'[1]Outside Edges'!$B148)&gt;=5,'[1]Outside Edges'!$P148="Yes"),"Yes","No")</f>
        <v>No</v>
      </c>
      <c r="LC149" s="283" t="str">
        <f>IF(AND((RIGHT($LC$3,2)-'[1]Miter Profiles'!$AC$316-'[1]Outside Edges'!$B148)&gt;=5,'[1]Outside Edges'!$P148="Yes"),"Yes","No")</f>
        <v>No</v>
      </c>
      <c r="LD149" s="283" t="str">
        <f>IF(AND((RIGHT($LD$3,2)-'[1]Miter Profiles'!$AC$317-'[1]Outside Edges'!$B148)&gt;=5,'[1]Outside Edges'!$P148="Yes"),"Yes","No")</f>
        <v>No</v>
      </c>
      <c r="LE149" s="283" t="str">
        <f>IF(AND((RIGHT($LE$3,2)-'[1]Miter Profiles'!$AC$318-'[1]Outside Edges'!$B148)&gt;=5,'[1]Outside Edges'!$P148="Yes"),"Yes","No")</f>
        <v>No</v>
      </c>
      <c r="LF149" s="269" t="str">
        <f>IF(AND((RIGHT($LF$3,2)-'[1]Miter Profiles'!$AC$319-'[1]Outside Edges'!$B148)&gt;=5,'[1]Outside Edges'!$P148="Yes"),"Yes","No")</f>
        <v>No</v>
      </c>
      <c r="LG149" s="269" t="str">
        <f>IF(AND((RIGHT($LG$3,2)-'[1]Miter Profiles'!$AC$320-'[1]Outside Edges'!$B148)&gt;=5,'[1]Outside Edges'!$P148="Yes"),"Yes","No")</f>
        <v>No</v>
      </c>
      <c r="LH149" s="269" t="str">
        <f>IF(AND((RIGHT($LH$3,2)-'[1]Miter Profiles'!$AC$321-'[1]Outside Edges'!$B148)&gt;=5,'[1]Outside Edges'!$P148="Yes"),"Yes","No")</f>
        <v>No</v>
      </c>
      <c r="LI149" s="269" t="str">
        <f>IF(AND((RIGHT($LI$3,2)-'[1]Miter Profiles'!$AC$322-'[1]Outside Edges'!$B148)&gt;=5,'[1]Outside Edges'!$P148="Yes"),"Yes","No")</f>
        <v>No</v>
      </c>
      <c r="LJ149" s="283" t="str">
        <f>IF(AND((RIGHT($LJ$3,2)-'[1]Miter Profiles'!$AC$323-'[1]Outside Edges'!$B148)&gt;=5,'[1]Outside Edges'!$P148="Yes"),"Yes","No")</f>
        <v>No</v>
      </c>
      <c r="LK149" s="283" t="str">
        <f>IF(AND((RIGHT($LK$3,2)-'[1]Miter Profiles'!$AC$324-'[1]Outside Edges'!$B148)&gt;=5,'[1]Outside Edges'!$P148="Yes"),"Yes","No")</f>
        <v>Yes</v>
      </c>
      <c r="LL149" s="283" t="str">
        <f>IF(AND((RIGHT($LL$3,2)-'[1]Miter Profiles'!$AC$325-'[1]Outside Edges'!$B148)&gt;=5,'[1]Outside Edges'!$P148="Yes"),"Yes","No")</f>
        <v>Yes</v>
      </c>
      <c r="LM149" s="269" t="str">
        <f>IF(AND((RIGHT($LM$3,2)-'[1]Miter Profiles'!$AC$326-'[1]Outside Edges'!$B148)&gt;=5,'[1]Outside Edges'!$P148="Yes"),"Yes","No")</f>
        <v>No</v>
      </c>
      <c r="LN149" s="269" t="str">
        <f>IF(AND((RIGHT($LN$3,2)-'[1]Miter Profiles'!$AC$327-'[1]Outside Edges'!$B148)&gt;=5,'[1]Outside Edges'!$P148="Yes"),"Yes","No")</f>
        <v>Yes</v>
      </c>
      <c r="LO149" s="269" t="str">
        <f>IF(AND((RIGHT($LO$3,2)-'[1]Miter Profiles'!$AC$328-'[1]Outside Edges'!$B148)&gt;=5,'[1]Outside Edges'!$P148="Yes"),"Yes","No")</f>
        <v>Yes</v>
      </c>
      <c r="LP149" s="283" t="str">
        <f>IF(AND((RIGHT($LP$3,2)-'[1]Miter Profiles'!$AC$329-'[1]Outside Edges'!$B148)&gt;=5,'[1]Outside Edges'!$P148="Yes"),"Yes","No")</f>
        <v>No</v>
      </c>
      <c r="LQ149" s="283" t="str">
        <f>IF(AND((RIGHT($LQ$3,2)-'[1]Miter Profiles'!$AC$330-'[1]Outside Edges'!$B148)&gt;=5,'[1]Outside Edges'!$P148="Yes"),"Yes","No")</f>
        <v>Yes</v>
      </c>
      <c r="LR149" s="283" t="str">
        <f>IF(AND((RIGHT($LR$3,2)-'[1]Miter Profiles'!$AC$331-'[1]Outside Edges'!$B148)&gt;=5,'[1]Outside Edges'!$P148="Yes"),"Yes","No")</f>
        <v>Yes</v>
      </c>
      <c r="LS149" s="269" t="str">
        <f>IF(AND((RIGHT($LS$3,2)-'[1]Miter Profiles'!$AC$332-'[1]Outside Edges'!$B148)&gt;=5,'[1]Outside Edges'!$P148="Yes"),"Yes","No")</f>
        <v>No</v>
      </c>
      <c r="LT149" s="269" t="str">
        <f>IF(AND((RIGHT($LT$3,2)-'[1]Miter Profiles'!$AC$333-'[1]Outside Edges'!$B148)&gt;=5,'[1]Outside Edges'!$P148="Yes"),"Yes","No")</f>
        <v>Yes</v>
      </c>
      <c r="LU149" s="269" t="str">
        <f>IF(AND((RIGHT($LU$3,2)-'[1]Miter Profiles'!$AC$334-'[1]Outside Edges'!$B148)&gt;=5,'[1]Outside Edges'!$P148="Yes"),"Yes","No")</f>
        <v>Yes</v>
      </c>
      <c r="LV149" s="283" t="str">
        <f>IF(AND((RIGHT($LV$3,2)-'[1]Miter Profiles'!$AC$335-'[1]Outside Edges'!$B148)&gt;=5,'[1]Outside Edges'!$P148="Yes"),"Yes","No")</f>
        <v>No</v>
      </c>
      <c r="LW149" s="283" t="str">
        <f>IF(AND((RIGHT($LW$3,2)-'[1]Miter Profiles'!$AC$336-'[1]Outside Edges'!$B148)&gt;=5,'[1]Outside Edges'!$P148="Yes"),"Yes","No")</f>
        <v>Yes</v>
      </c>
      <c r="LX149" s="283" t="str">
        <f>IF(AND((RIGHT($LX$3,2)-'[1]Miter Profiles'!$AC$337-'[1]Outside Edges'!$B148)&gt;=5,'[1]Outside Edges'!$P148="Yes"),"Yes","No")</f>
        <v>Yes</v>
      </c>
      <c r="LY149" s="269" t="str">
        <f>IF(AND((RIGHT($LY$3,2)-'[1]Miter Profiles'!$AC$338-'[1]Outside Edges'!$B148)&gt;=5,'[1]Outside Edges'!$P148="Yes"),"Yes","No")</f>
        <v>No</v>
      </c>
      <c r="LZ149" s="269" t="str">
        <f>IF(AND((RIGHT($LZ$3,2)-'[1]Miter Profiles'!$AC$339-'[1]Outside Edges'!$B148)&gt;=5,'[1]Outside Edges'!$P148="Yes"),"Yes","No")</f>
        <v>Yes</v>
      </c>
      <c r="MA149" s="269" t="str">
        <f>IF(AND((RIGHT($MA$3,2)-'[1]Miter Profiles'!$AC$340-'[1]Outside Edges'!$B148)&gt;=5,'[1]Outside Edges'!$P148="Yes"),"Yes","No")</f>
        <v>Yes</v>
      </c>
      <c r="MB149" s="283" t="str">
        <f>IF(AND((RIGHT($MB$3,2)-'[1]Miter Profiles'!$AC$341-'[1]Outside Edges'!$B148)&gt;=5,'[1]Outside Edges'!$P148="Yes"),"Yes","No")</f>
        <v>No</v>
      </c>
      <c r="MC149" s="283" t="str">
        <f>IF(AND((RIGHT($MC$3,2)-'[1]Miter Profiles'!$AC$342-'[1]Outside Edges'!$B148)&gt;=5,'[1]Outside Edges'!$P148="Yes"),"Yes","No")</f>
        <v>Yes</v>
      </c>
      <c r="MD149" s="283" t="str">
        <f>IF(AND((RIGHT($MD$3,2)-'[1]Miter Profiles'!$AC$343-'[1]Outside Edges'!$B148)&gt;=5,'[1]Outside Edges'!$P148="Yes"),"Yes","No")</f>
        <v>Yes</v>
      </c>
      <c r="ME149" s="269" t="str">
        <f>IF(AND((RIGHT($ME$3,2)-'[1]Miter Profiles'!$AC$344-'[1]Outside Edges'!$B148)&gt;=5,'[1]Outside Edges'!$P148="Yes"),"Yes","No")</f>
        <v>Yes</v>
      </c>
      <c r="MF149" s="269" t="str">
        <f>IF(AND((RIGHT($MF$3,2)-'[1]Miter Profiles'!$AC$345-'[1]Outside Edges'!$B148)&gt;=5,'[1]Outside Edges'!$P148="Yes"),"Yes","No")</f>
        <v>Yes</v>
      </c>
      <c r="MG149" s="269" t="str">
        <f>IF(AND((RIGHT($MG$3,2)-'[1]Miter Profiles'!$AC$346-'[1]Outside Edges'!$B148)&gt;=5,'[1]Outside Edges'!$P148="Yes"),"Yes","No")</f>
        <v>Yes</v>
      </c>
      <c r="MH149" s="283" t="str">
        <f>IF(AND((RIGHT($MH$3,2)-'[1]Miter Profiles'!$AC$347-'[1]Outside Edges'!$B148)&gt;=5,'[1]Outside Edges'!$P148="Yes"),"Yes","No")</f>
        <v>Yes</v>
      </c>
      <c r="MI149" s="283" t="str">
        <f>IF(AND((RIGHT($MI$3,2)-'[1]Miter Profiles'!$AC$348-'[1]Outside Edges'!$B148)&gt;=5,'[1]Outside Edges'!$P148="Yes"),"Yes","No")</f>
        <v>Yes</v>
      </c>
      <c r="MJ149" s="283" t="str">
        <f>IF(AND((RIGHT($MJ$3,2)-'[1]Miter Profiles'!$AC$349-'[1]Outside Edges'!$B148)&gt;=5,'[1]Outside Edges'!$P148="Yes"),"Yes","No")</f>
        <v>Yes</v>
      </c>
      <c r="MK149" s="269" t="str">
        <f>IF(AND((RIGHT($MK$3,2)-'[1]Miter Profiles'!$AC$350-'[1]Outside Edges'!$B148)&gt;=5,'[1]Outside Edges'!$P148="Yes"),"Yes","No")</f>
        <v>Yes</v>
      </c>
      <c r="ML149" s="269" t="str">
        <f>IF(AND((RIGHT($ML$3,2)-'[1]Miter Profiles'!$AC$351-'[1]Outside Edges'!$B148)&gt;=5,'[1]Outside Edges'!$P148="Yes"),"Yes","No")</f>
        <v>Yes</v>
      </c>
      <c r="MM149" s="269" t="str">
        <f>IF(AND((RIGHT($MM$3,2)-'[1]Miter Profiles'!$AC$352-'[1]Outside Edges'!$B148)&gt;=5,'[1]Outside Edges'!$P148="Yes"),"Yes","No")</f>
        <v>Yes</v>
      </c>
      <c r="MN149" s="283" t="str">
        <f>IF(AND((RIGHT($MK$3,2)-'[1]Miter Profiles'!$AC$350-'[1]Outside Edges'!$B148)&gt;=5,'[1]Outside Edges'!$P148="Yes"),"Yes","No")</f>
        <v>Yes</v>
      </c>
      <c r="MO149" s="283" t="str">
        <f>IF(AND((RIGHT($ML$3,2)-'[1]Miter Profiles'!$AC$351-'[1]Outside Edges'!$B148)&gt;=5,'[1]Outside Edges'!$P148="Yes"),"Yes","No")</f>
        <v>Yes</v>
      </c>
      <c r="MP149" s="283" t="str">
        <f>IF(AND((RIGHT($MM$3,2)-'[1]Miter Profiles'!$AC$352-'[1]Outside Edges'!$B148)&gt;=5,'[1]Outside Edges'!$P148="Yes"),"Yes","No")</f>
        <v>Yes</v>
      </c>
    </row>
    <row r="150" spans="1:354" ht="16.5" thickBot="1" x14ac:dyDescent="0.3">
      <c r="A150" s="8" t="str">
        <f>IF('[1]Outside Edges'!$A149&lt;&gt;"",'[1]Outside Edges'!$A149,"")</f>
        <v>D147</v>
      </c>
      <c r="B150" s="10" t="str">
        <f>IF(AND((RIGHT($B$3,2)-'[1]Miter Profiles'!$AC$3-'[1]Outside Edges'!$B149)&gt;=5,'[1]Outside Edges'!$P149="Yes"),"Yes","No")</f>
        <v>Yes</v>
      </c>
      <c r="C150" s="10" t="str">
        <f>IF(AND((RIGHT($C$3,2)-'[1]Miter Profiles'!$AC$4-'[1]Outside Edges'!$B149)&gt;=5,'[1]Outside Edges'!$P149="Yes"),"Yes","No")</f>
        <v>Yes</v>
      </c>
      <c r="D150" s="85" t="str">
        <f>IF(AND((RIGHT($D$3,2)-'[1]Miter Profiles'!$AC$5-'[1]Outside Edges'!$B149)&gt;=5,'[1]Outside Edges'!$P149="Yes"),"Yes","No")</f>
        <v>Yes</v>
      </c>
      <c r="E150" s="86" t="str">
        <f>IF(AND((RIGHT($E$3,2)-'[1]Miter Profiles'!$AC$6-'[1]Outside Edges'!$B149)&gt;=5,'[1]Outside Edges'!$P149="Yes"),"Yes","No")</f>
        <v>Yes</v>
      </c>
      <c r="F150" s="11" t="str">
        <f>IF(AND((RIGHT($F$3,2)-'[1]Miter Profiles'!$AC$7-'[1]Outside Edges'!$B149)&gt;=5,'[1]Outside Edges'!$P149="Yes"),"Yes","No")</f>
        <v>Yes</v>
      </c>
      <c r="G150" s="87" t="str">
        <f>IF(AND((RIGHT($G$3,2)-'[1]Miter Profiles'!$AC$8-'[1]Outside Edges'!$B149)&gt;=5,'[1]Outside Edges'!$P149="Yes"),"Yes","No")</f>
        <v>Yes</v>
      </c>
      <c r="H150" s="10" t="str">
        <f>IF(AND((RIGHT($H$3,2)-'[1]Miter Profiles'!$AC$9-'[1]Outside Edges'!$B149)&gt;=5,'[1]Outside Edges'!$P149="Yes"),"Yes","No")</f>
        <v>Yes</v>
      </c>
      <c r="I150" s="10" t="str">
        <f>IF(AND((RIGHT($I$3,2)-'[1]Miter Profiles'!$AC$10-'[1]Outside Edges'!$B149)&gt;=5,'[1]Outside Edges'!$P149="Yes"),"Yes","No")</f>
        <v>Yes</v>
      </c>
      <c r="J150" s="85" t="str">
        <f>IF(AND((RIGHT($J$3,2)-'[1]Miter Profiles'!$AC$11-'[1]Outside Edges'!$B149)&gt;=5,'[1]Outside Edges'!$P149="Yes"),"Yes","No")</f>
        <v>Yes</v>
      </c>
      <c r="K150" s="86" t="str">
        <f>IF(AND((RIGHT($K$3,2)-'[1]Miter Profiles'!$AC$12-'[1]Outside Edges'!$B149)&gt;=5,'[1]Outside Edges'!$P149="Yes"),"Yes","No")</f>
        <v>Yes</v>
      </c>
      <c r="L150" s="11" t="str">
        <f>IF(AND((RIGHT($L$3,2)-'[1]Miter Profiles'!$AC$13-'[1]Outside Edges'!$B149)&gt;=5,'[1]Outside Edges'!$P149="Yes"),"Yes","No")</f>
        <v>Yes</v>
      </c>
      <c r="M150" s="87" t="str">
        <f>IF(AND((RIGHT($M$3,2)-'[1]Miter Profiles'!$AC$14-'[1]Outside Edges'!$B149)&gt;=5,'[1]Outside Edges'!$P149="Yes"),"Yes","No")</f>
        <v>Yes</v>
      </c>
      <c r="N150" s="10" t="str">
        <f>IF(AND((RIGHT($N$3,2)-'[1]Miter Profiles'!$AC$15-'[1]Outside Edges'!$B149)&gt;=4,'[1]Outside Edges'!$P149="Yes"),"Yes","No")</f>
        <v>Yes</v>
      </c>
      <c r="O150" s="10" t="str">
        <f>IF(AND((RIGHT($O$3,2)-'[1]Miter Profiles'!$AC$16-'[1]Outside Edges'!$B149)&gt;=5,'[1]Outside Edges'!$P149="Yes"),"Yes","No")</f>
        <v>Yes</v>
      </c>
      <c r="P150" s="85" t="str">
        <f>IF(AND((RIGHT($P$3,2)-'[1]Miter Profiles'!$AC$17-'[1]Outside Edges'!$B149)&gt;=5,'[1]Outside Edges'!$P149="Yes"),"Yes","No")</f>
        <v>Yes</v>
      </c>
      <c r="Q150" s="86" t="str">
        <f>IF(AND((RIGHT($Q$3,2)-'[1]Miter Profiles'!$AC$18-'[1]Outside Edges'!$B149)&gt;=5,'[1]Outside Edges'!$P149="Yes"),"Yes","No")</f>
        <v>Yes</v>
      </c>
      <c r="R150" s="11" t="str">
        <f>IF(AND((RIGHT($R$3,2)-'[1]Miter Profiles'!$AC$19-'[1]Outside Edges'!$B149)&gt;=5,'[1]Outside Edges'!$P149="Yes"),"Yes","No")</f>
        <v>Yes</v>
      </c>
      <c r="S150" s="87" t="str">
        <f>IF(AND((RIGHT($S$3,2)-'[1]Miter Profiles'!$AC$20-'[1]Outside Edges'!$B149)&gt;=5,'[1]Outside Edges'!$P149="Yes"),"Yes","No")</f>
        <v>Yes</v>
      </c>
      <c r="T150" s="10" t="str">
        <f>IF(AND((RIGHT($T$3,2)-'[1]Miter Profiles'!$AC$21-'[1]Outside Edges'!$B149)&gt;=5,'[1]Outside Edges'!$P149="Yes"),"Yes","No")</f>
        <v>Yes</v>
      </c>
      <c r="U150" s="10" t="str">
        <f>IF(AND((RIGHT($U$3,2)-'[1]Miter Profiles'!$AC$22-'[1]Outside Edges'!$B149)&gt;=5,'[1]Outside Edges'!$P149="Yes"),"Yes","No")</f>
        <v>Yes</v>
      </c>
      <c r="V150" s="85" t="str">
        <f>IF(AND((RIGHT($V$3,2)-'[1]Miter Profiles'!$AC$23-'[1]Outside Edges'!$B149)&gt;=5,'[1]Outside Edges'!$P149="Yes"),"Yes","No")</f>
        <v>Yes</v>
      </c>
      <c r="W150" s="86" t="str">
        <f>IF(AND((RIGHT($W$3,2)-'[1]Miter Profiles'!$AC$24-'[1]Outside Edges'!$B149)&gt;=5,'[1]Outside Edges'!$P149="Yes"),"Yes","No")</f>
        <v>No</v>
      </c>
      <c r="X150" s="11" t="str">
        <f>IF(AND((RIGHT($X$3,2)-'[1]Miter Profiles'!$AC$25-'[1]Outside Edges'!$B149)&gt;=5,'[1]Outside Edges'!$P149="Yes"),"Yes","No")</f>
        <v>Yes</v>
      </c>
      <c r="Y150" s="87" t="str">
        <f>IF(AND((RIGHT($Y$3,2)-'[1]Miter Profiles'!$AC$26-'[1]Outside Edges'!$B149)&gt;=5,'[1]Outside Edges'!$P149="Yes"),"Yes","No")</f>
        <v>Yes</v>
      </c>
      <c r="Z150" s="10" t="str">
        <f>IF(AND((RIGHT($Z$3,2)-'[1]Miter Profiles'!$AC$27-'[1]Outside Edges'!$B149)&gt;=5,'[1]Outside Edges'!$P149="Yes"),"Yes","No")</f>
        <v>Yes</v>
      </c>
      <c r="AA150" s="10" t="str">
        <f>IF(AND((RIGHT($AA$3,2)-'[1]Miter Profiles'!$AC$28-'[1]Outside Edges'!$B149)&gt;=5,'[1]Outside Edges'!$P149="Yes"),"Yes","No")</f>
        <v>Yes</v>
      </c>
      <c r="AB150" s="85" t="str">
        <f>IF(AND((RIGHT($AB$3,2)-'[1]Miter Profiles'!$AC$29-'[1]Outside Edges'!$B149)&gt;=5,'[1]Outside Edges'!$P149="Yes"),"Yes","No")</f>
        <v>Yes</v>
      </c>
      <c r="AC150" s="86" t="str">
        <f>IF(AND((RIGHT($AC$3,2)-'[1]Miter Profiles'!$AC$30-'[1]Outside Edges'!$B149)&gt;=5,'[1]Outside Edges'!$P149="Yes"),"Yes","No")</f>
        <v>Yes</v>
      </c>
      <c r="AD150" s="11" t="str">
        <f>IF(AND((RIGHT($AD$3,2)-'[1]Miter Profiles'!$AC$31-'[1]Outside Edges'!$B149)&gt;=5,'[1]Outside Edges'!$P149="Yes"),"Yes","No")</f>
        <v>Yes</v>
      </c>
      <c r="AE150" s="87" t="str">
        <f>IF(AND((RIGHT($AE$3,2)-'[1]Miter Profiles'!$AC$32-'[1]Outside Edges'!$B149)&gt;=5,'[1]Outside Edges'!$P149="Yes"),"Yes","No")</f>
        <v>Yes</v>
      </c>
      <c r="AF150" s="10" t="str">
        <f>IF(AND((RIGHT($AF$3,2)-'[1]Miter Profiles'!$AC$33-'[1]Outside Edges'!$B149)&gt;=5,'[1]Outside Edges'!$P149="Yes"),"Yes","No")</f>
        <v>Yes</v>
      </c>
      <c r="AG150" s="10" t="str">
        <f>IF(AND((RIGHT($AG$3,2)-'[1]Miter Profiles'!$AC$34-'[1]Outside Edges'!$B149)&gt;=5,'[1]Outside Edges'!$P149="Yes"),"Yes","No")</f>
        <v>Yes</v>
      </c>
      <c r="AH150" s="85" t="str">
        <f>IF(AND((RIGHT($AH$3,2)-'[1]Miter Profiles'!$AC$35-'[1]Outside Edges'!$B149)&gt;=5,'[1]Outside Edges'!$P149="Yes"),"Yes","No")</f>
        <v>Yes</v>
      </c>
      <c r="AI150" s="86" t="str">
        <f>IF(AND((RIGHT($AI$3,2)-'[1]Miter Profiles'!$AC$36-'[1]Outside Edges'!$B149)&gt;=5,'[1]Outside Edges'!$P149="Yes"),"Yes","No")</f>
        <v>Yes</v>
      </c>
      <c r="AJ150" s="11" t="str">
        <f>IF(AND((RIGHT($AJ$3,2)-'[1]Miter Profiles'!$AC$37-'[1]Outside Edges'!$B149)&gt;=5,'[1]Outside Edges'!$P149="Yes"),"Yes","No")</f>
        <v>Yes</v>
      </c>
      <c r="AK150" s="87" t="str">
        <f>IF(AND((RIGHT($AK$3,2)-'[1]Miter Profiles'!$AC$38-'[1]Outside Edges'!$B149)&gt;=5,'[1]Outside Edges'!$P149="Yes"),"Yes","No")</f>
        <v>Yes</v>
      </c>
      <c r="AL150" s="10" t="str">
        <f>IF(AND((RIGHT($AL$3,2)-'[1]Miter Profiles'!$AC$39-'[1]Outside Edges'!$B149)&gt;=5,'[1]Outside Edges'!$P149="Yes"),"Yes","No")</f>
        <v>Yes</v>
      </c>
      <c r="AM150" s="10" t="str">
        <f>IF(AND((RIGHT($AM$3,2)-'[1]Miter Profiles'!$AC$40-'[1]Outside Edges'!$B149)&gt;=5,'[1]Outside Edges'!$P149="Yes"),"Yes","No")</f>
        <v>Yes</v>
      </c>
      <c r="AN150" s="85" t="str">
        <f>IF(AND((RIGHT($AN$3,2)-'[1]Miter Profiles'!$AC$41-'[1]Outside Edges'!$B149)&gt;=5,'[1]Outside Edges'!$P149="Yes"),"Yes","No")</f>
        <v>Yes</v>
      </c>
      <c r="AO150" s="86" t="str">
        <f>IF(AND((RIGHT($AO$3,2)-'[1]Miter Profiles'!$AC$42-'[1]Outside Edges'!$B149)&gt;=5,'[1]Outside Edges'!$P149="Yes"),"Yes","No")</f>
        <v>Yes</v>
      </c>
      <c r="AP150" s="11" t="str">
        <f>IF(AND((RIGHT($AP$3,2)-'[1]Miter Profiles'!$AC$43-'[1]Outside Edges'!$B149)&gt;=5,'[1]Outside Edges'!$P149="Yes"),"Yes","No")</f>
        <v>Yes</v>
      </c>
      <c r="AQ150" s="87" t="str">
        <f>IF(AND((RIGHT($AQ$3,2)-'[1]Miter Profiles'!$AC$44-'[1]Outside Edges'!$B149)&gt;=5,'[1]Outside Edges'!$P149="Yes"),"Yes","No")</f>
        <v>Yes</v>
      </c>
      <c r="AR150" s="10" t="str">
        <f>IF(AND((RIGHT($AR$3,2)-'[1]Miter Profiles'!$AC$45-'[1]Outside Edges'!$B149)&gt;=5,'[1]Outside Edges'!$P149="Yes"),"Yes","No")</f>
        <v>Yes</v>
      </c>
      <c r="AS150" s="10" t="str">
        <f>IF(AND((RIGHT($AS$3,2)-'[1]Miter Profiles'!$AC$46-'[1]Outside Edges'!$B149)&gt;=5,'[1]Outside Edges'!$P149="Yes"),"Yes","No")</f>
        <v>Yes</v>
      </c>
      <c r="AT150" s="85" t="str">
        <f>IF(AND((RIGHT($AT$3,2)-'[1]Miter Profiles'!$AC$47-'[1]Outside Edges'!$B149)&gt;=5,'[1]Outside Edges'!$P149="Yes"),"Yes","No")</f>
        <v>Yes</v>
      </c>
      <c r="AU150" s="86" t="str">
        <f>IF(AND((RIGHT($AU$3,2)-'[1]Miter Profiles'!$AC$48-'[1]Outside Edges'!$B149)&gt;=5,'[1]Outside Edges'!$P149="Yes"),"Yes","No")</f>
        <v>Yes</v>
      </c>
      <c r="AV150" s="11" t="str">
        <f>IF(AND((RIGHT($AV$3,2)-'[1]Miter Profiles'!$AC$49-'[1]Outside Edges'!$B149)&gt;=5,'[1]Outside Edges'!$P149="Yes"),"Yes","No")</f>
        <v>Yes</v>
      </c>
      <c r="AW150" s="87" t="str">
        <f>IF(AND((RIGHT($AW$3,2)-'[1]Miter Profiles'!$AC$50-'[1]Outside Edges'!$B149)&gt;=5,'[1]Outside Edges'!$P149="Yes"),"Yes","No")</f>
        <v>Yes</v>
      </c>
      <c r="AX150" s="10" t="str">
        <f>IF(AND((RIGHT($AX$3,2)-'[1]Miter Profiles'!$AC$51-'[1]Outside Edges'!$B149)&gt;=5,'[1]Outside Edges'!$P149="Yes"),"Yes","No")</f>
        <v>Yes</v>
      </c>
      <c r="AY150" s="10" t="str">
        <f>IF(AND((RIGHT($AY$3,2)-'[1]Miter Profiles'!$AC$52-'[1]Outside Edges'!$B149)&gt;=5,'[1]Outside Edges'!$P149="Yes"),"Yes","No")</f>
        <v>Yes</v>
      </c>
      <c r="AZ150" s="85" t="str">
        <f>IF(AND((RIGHT($AZ$3,2)-'[1]Miter Profiles'!$AC$53-'[1]Outside Edges'!$B149)&gt;=5,'[1]Outside Edges'!$P149="Yes"),"Yes","No")</f>
        <v>Yes</v>
      </c>
      <c r="BA150" s="86" t="str">
        <f>IF(AND((RIGHT($BA$3,2)-'[1]Miter Profiles'!$AC$54-'[1]Outside Edges'!$B149)&gt;=5,'[1]Outside Edges'!$P149="Yes"),"Yes","No")</f>
        <v>Yes</v>
      </c>
      <c r="BB150" s="11" t="str">
        <f>IF(AND((RIGHT($BB$3,2)-'[1]Miter Profiles'!$AC$55-'[1]Outside Edges'!$B149)&gt;=5,'[1]Outside Edges'!$P149="Yes"),"Yes","No")</f>
        <v>Yes</v>
      </c>
      <c r="BC150" s="87" t="str">
        <f>IF(AND((RIGHT($BC$3,2)-'[1]Miter Profiles'!$AC$56-'[1]Outside Edges'!$B149)&gt;=5,'[1]Outside Edges'!$P149="Yes"),"Yes","No")</f>
        <v>Yes</v>
      </c>
      <c r="BD150" s="10" t="str">
        <f>IF(AND((RIGHT($BD$3,2)-'[1]Miter Profiles'!$AC$57-'[1]Outside Edges'!$B149)&gt;=5,'[1]Outside Edges'!$P149="Yes"),"Yes","No")</f>
        <v>Yes</v>
      </c>
      <c r="BE150" s="10" t="str">
        <f>IF(AND((RIGHT($BE$3,2)-'[1]Miter Profiles'!$AC$58-'[1]Outside Edges'!$B149)&gt;=5,'[1]Outside Edges'!$P149="Yes"),"Yes","No")</f>
        <v>Yes</v>
      </c>
      <c r="BF150" s="85" t="str">
        <f>IF(AND((RIGHT($BF$3,2)-'[1]Miter Profiles'!$AC$59-'[1]Outside Edges'!$B149)&gt;=5,'[1]Outside Edges'!$P149="Yes"),"Yes","No")</f>
        <v>Yes</v>
      </c>
      <c r="BG150" s="86" t="str">
        <f>IF(AND((RIGHT($BG$3,2)-'[1]Miter Profiles'!$AC$60-'[1]Outside Edges'!$B149)&gt;=5,'[1]Outside Edges'!$P149="Yes"),"Yes","No")</f>
        <v>Yes</v>
      </c>
      <c r="BH150" s="11" t="str">
        <f>IF(AND((RIGHT($BH$3,2)-'[1]Miter Profiles'!$AC$61-'[1]Outside Edges'!$B149)&gt;=5,'[1]Outside Edges'!$P149="Yes"),"Yes","No")</f>
        <v>Yes</v>
      </c>
      <c r="BI150" s="87" t="str">
        <f>IF(AND((RIGHT($BI$3,2)-'[1]Miter Profiles'!$AC$62-'[1]Outside Edges'!$B149)&gt;=5,'[1]Outside Edges'!$P149="Yes"),"Yes","No")</f>
        <v>Yes</v>
      </c>
      <c r="BJ150" s="10" t="str">
        <f>IF(AND((RIGHT($BJ$3,2)-'[1]Miter Profiles'!$AC$63-'[1]Outside Edges'!$B149)&gt;=5,'[1]Outside Edges'!$P149="Yes"),"Yes","No")</f>
        <v>Yes</v>
      </c>
      <c r="BK150" s="10" t="str">
        <f>IF(AND((RIGHT($BK$3,2)-'[1]Miter Profiles'!$AC$64-'[1]Outside Edges'!$B149)&gt;=5,'[1]Outside Edges'!$P149="Yes"),"Yes","No")</f>
        <v>Yes</v>
      </c>
      <c r="BL150" s="85" t="str">
        <f>IF(AND((RIGHT($BL$3,2)-'[1]Miter Profiles'!$AC$65-'[1]Outside Edges'!$B149)&gt;=5,'[1]Outside Edges'!$P149="Yes"),"Yes","No")</f>
        <v>Yes</v>
      </c>
      <c r="BM150" s="86" t="str">
        <f>IF(AND((RIGHT($BM$3,2)-'[1]Miter Profiles'!$AC$66-'[1]Outside Edges'!$B149)&gt;=5,'[1]Outside Edges'!$P149="Yes"),"Yes","No")</f>
        <v>Yes</v>
      </c>
      <c r="BN150" s="11" t="str">
        <f>IF(AND((RIGHT($BN$3,2)-'[1]Miter Profiles'!$AC$67-'[1]Outside Edges'!$B149)&gt;=5,'[1]Outside Edges'!$P149="Yes"),"Yes","No")</f>
        <v>Yes</v>
      </c>
      <c r="BO150" s="87" t="str">
        <f>IF(AND((RIGHT($BO$3,2)-'[1]Miter Profiles'!$AC$68-'[1]Outside Edges'!$B149)&gt;=5,'[1]Outside Edges'!$P149="Yes"),"Yes","No")</f>
        <v>Yes</v>
      </c>
      <c r="BP150" s="10" t="str">
        <f>IF(AND((RIGHT($BP$3,2)-'[1]Miter Profiles'!$AC$69-'[1]Outside Edges'!$B149)&gt;=5,'[1]Outside Edges'!$P149="Yes"),"Yes","No")</f>
        <v>Yes</v>
      </c>
      <c r="BQ150" s="10" t="str">
        <f>IF(AND((RIGHT($BQ$3,2)-'[1]Miter Profiles'!$AC$70-'[1]Outside Edges'!$B149)&gt;=5,'[1]Outside Edges'!$P149="Yes"),"Yes","No")</f>
        <v>Yes</v>
      </c>
      <c r="BR150" s="85" t="str">
        <f>IF(AND((RIGHT($BR$3,2)-'[1]Miter Profiles'!$AC$71-'[1]Outside Edges'!$B149)&gt;=5,'[1]Outside Edges'!$P149="Yes"),"Yes","No")</f>
        <v>Yes</v>
      </c>
      <c r="BS150" s="86" t="str">
        <f>IF(AND((RIGHT($BS$3,2)-'[1]Miter Profiles'!$AC$72-'[1]Outside Edges'!$B149)&gt;=5,'[1]Outside Edges'!$P149="Yes"),"Yes","No")</f>
        <v>Yes</v>
      </c>
      <c r="BT150" s="11" t="str">
        <f>IF(AND((RIGHT($BT$3,2)-'[1]Miter Profiles'!$AC$73-'[1]Outside Edges'!$B149)&gt;=5,'[1]Outside Edges'!$P149="Yes"),"Yes","No")</f>
        <v>Yes</v>
      </c>
      <c r="BU150" s="87" t="str">
        <f>IF(AND((RIGHT($BU$3,2)-'[1]Miter Profiles'!$AC$74-'[1]Outside Edges'!$B149)&gt;=5,'[1]Outside Edges'!$P149="Yes"),"Yes","No")</f>
        <v>Yes</v>
      </c>
      <c r="BV150" s="10" t="str">
        <f>IF(AND((RIGHT($BV$3,2)-'[1]Miter Profiles'!$AC$75-'[1]Outside Edges'!$B149)&gt;=5,'[1]Outside Edges'!$P149="Yes"),"Yes","No")</f>
        <v>Yes</v>
      </c>
      <c r="BW150" s="10" t="str">
        <f>IF(AND((RIGHT($BW$3,2)-'[1]Miter Profiles'!$AC$76-'[1]Outside Edges'!$B149)&gt;=5,'[1]Outside Edges'!$P149="Yes"),"Yes","No")</f>
        <v>Yes</v>
      </c>
      <c r="BX150" s="85" t="str">
        <f>IF(AND((RIGHT($BX$3,2)-'[1]Miter Profiles'!$AC$77-'[1]Outside Edges'!$B149)&gt;=5,'[1]Outside Edges'!$P149="Yes"),"Yes","No")</f>
        <v>Yes</v>
      </c>
      <c r="BY150" s="86" t="str">
        <f>IF(AND((RIGHT($BY$3,2)-'[1]Miter Profiles'!$AC$78-'[1]Outside Edges'!$B149)&gt;=5,'[1]Outside Edges'!$P149="Yes"),"Yes","No")</f>
        <v>Yes</v>
      </c>
      <c r="BZ150" s="11" t="str">
        <f>IF(AND((RIGHT($BZ$3,2)-'[1]Miter Profiles'!$AC$79-'[1]Outside Edges'!$B149)&gt;=5,'[1]Outside Edges'!$P149="Yes"),"Yes","No")</f>
        <v>Yes</v>
      </c>
      <c r="CA150" s="87" t="str">
        <f>IF(AND((RIGHT($CA$3,2)-'[1]Miter Profiles'!$AC$80-'[1]Outside Edges'!$B149)&gt;=5,'[1]Outside Edges'!$P149="Yes"),"Yes","No")</f>
        <v>Yes</v>
      </c>
      <c r="CB150" s="10" t="str">
        <f>IF(AND((RIGHT($CB$3,2)-'[1]Miter Profiles'!$AC$81-'[1]Outside Edges'!$B149)&gt;=5,'[1]Outside Edges'!$P149="Yes"),"Yes","No")</f>
        <v>Yes</v>
      </c>
      <c r="CC150" s="10" t="str">
        <f>IF(AND((RIGHT($CC$3,2)-'[1]Miter Profiles'!$AC$82-'[1]Outside Edges'!$B149)&gt;=5,'[1]Outside Edges'!$P149="Yes"),"Yes","No")</f>
        <v>Yes</v>
      </c>
      <c r="CD150" s="85" t="str">
        <f>IF(AND((RIGHT($CD$3,2)-'[1]Miter Profiles'!$AC$83-'[1]Outside Edges'!$B149)&gt;=5,'[1]Outside Edges'!$P149="Yes"),"Yes","No")</f>
        <v>Yes</v>
      </c>
      <c r="CE150" s="86" t="str">
        <f>IF(AND((RIGHT($CE$3,2)-'[1]Miter Profiles'!$AC$84-'[1]Outside Edges'!$B149)&gt;=5,'[1]Outside Edges'!$P149="Yes"),"Yes","No")</f>
        <v>Yes</v>
      </c>
      <c r="CF150" s="11" t="str">
        <f>IF(AND((RIGHT($CF$3,2)-'[1]Miter Profiles'!$AC$85-'[1]Outside Edges'!$B149)&gt;=5,'[1]Outside Edges'!$P149="Yes"),"Yes","No")</f>
        <v>Yes</v>
      </c>
      <c r="CG150" s="87" t="str">
        <f>IF(AND((RIGHT($CG$3,2)-'[1]Miter Profiles'!$AC$86-'[1]Outside Edges'!$B149)&gt;=5,'[1]Outside Edges'!$P149="Yes"),"Yes","No")</f>
        <v>Yes</v>
      </c>
      <c r="CH150" s="10" t="str">
        <f>IF(AND((RIGHT($CH$3,2)-'[1]Miter Profiles'!$AC$87-'[1]Outside Edges'!$B149)&gt;=5,'[1]Outside Edges'!$P149="Yes"),"Yes","No")</f>
        <v>Yes</v>
      </c>
      <c r="CI150" s="10" t="str">
        <f>IF(AND((RIGHT($CI$3,2)-'[1]Miter Profiles'!$AC$88-'[1]Outside Edges'!$B149)&gt;=5,'[1]Outside Edges'!$P149="Yes"),"Yes","No")</f>
        <v>Yes</v>
      </c>
      <c r="CJ150" s="85" t="str">
        <f>IF(AND((RIGHT($CJ$3,2)-'[1]Miter Profiles'!$AC$89-'[1]Outside Edges'!$B149)&gt;=5,'[1]Outside Edges'!$P149="Yes"),"Yes","No")</f>
        <v>Yes</v>
      </c>
      <c r="CK150" s="86" t="str">
        <f>IF(AND((RIGHT($CK$3,2)-'[1]Miter Profiles'!$AC$90-'[1]Outside Edges'!$B149)&gt;=5,'[1]Outside Edges'!$P149="Yes"),"Yes","No")</f>
        <v>Yes</v>
      </c>
      <c r="CL150" s="11" t="str">
        <f>IF(AND((RIGHT($CL$3,2)-'[1]Miter Profiles'!$AC$91-'[1]Outside Edges'!$B149)&gt;=5,'[1]Outside Edges'!$P149="Yes"),"Yes","No")</f>
        <v>Yes</v>
      </c>
      <c r="CM150" s="87" t="str">
        <f>IF(AND((RIGHT($CM$3,2)-'[1]Miter Profiles'!$AC$92-'[1]Outside Edges'!$B149)&gt;=5,'[1]Outside Edges'!$P149="Yes"),"Yes","No")</f>
        <v>Yes</v>
      </c>
      <c r="CN150" s="10" t="str">
        <f>IF(AND((RIGHT(CN$3,2)-'[1]Miter Profiles'!$AC$93-'[1]Outside Edges'!$B149)&gt;=5,'[1]Outside Edges'!$P149="Yes"),"Yes","No")</f>
        <v>Yes</v>
      </c>
      <c r="CO150" s="10" t="str">
        <f>IF(AND((RIGHT(CO$3,2)-'[1]Miter Profiles'!$AC$94-'[1]Outside Edges'!$B149)&gt;=5,'[1]Outside Edges'!$P149="Yes"),"Yes","No")</f>
        <v>Yes</v>
      </c>
      <c r="CP150" s="85" t="str">
        <f>IF(AND((RIGHT(CP$3,2)-'[1]Miter Profiles'!$AC$95-'[1]Outside Edges'!$B149)&gt;=5,'[1]Outside Edges'!$P149="Yes"),"Yes","No")</f>
        <v>Yes</v>
      </c>
      <c r="CQ150" s="86" t="str">
        <f>IF(AND((RIGHT(CQ$3,2)-'[1]Miter Profiles'!$AC$96-'[1]Outside Edges'!$B149)&gt;=5,'[1]Outside Edges'!$P149="Yes"),"Yes","No")</f>
        <v>Yes</v>
      </c>
      <c r="CR150" s="11" t="str">
        <f>IF(AND((RIGHT(CR$3,2)-'[1]Miter Profiles'!$AC$97-'[1]Outside Edges'!$B149)&gt;=5,'[1]Outside Edges'!$P149="Yes"),"Yes","No")</f>
        <v>Yes</v>
      </c>
      <c r="CS150" s="87" t="str">
        <f>IF(AND((RIGHT(CS$3,2)-'[1]Miter Profiles'!$AC$98-'[1]Outside Edges'!$B149)&gt;=5,'[1]Outside Edges'!$P149="Yes"),"Yes","No")</f>
        <v>Yes</v>
      </c>
      <c r="CT150" s="10" t="str">
        <f>IF(AND((RIGHT($CT$3,2)-'[1]Miter Profiles'!$AC$99-'[1]Outside Edges'!$B149)&gt;=5,'[1]Outside Edges'!$P149="Yes"),"Yes","No")</f>
        <v>Yes</v>
      </c>
      <c r="CU150" s="10" t="str">
        <f>IF(AND((RIGHT($CU$3,2)-'[1]Miter Profiles'!$AC$100-'[1]Outside Edges'!$B149)&gt;=5,'[1]Outside Edges'!$P149="Yes"),"Yes","No")</f>
        <v>Yes</v>
      </c>
      <c r="CV150" s="85" t="str">
        <f>IF(AND((RIGHT($CV$3,2)-'[1]Miter Profiles'!$AC$101-'[1]Outside Edges'!$B149)&gt;=5,'[1]Outside Edges'!$P149="Yes"),"Yes","No")</f>
        <v>Yes</v>
      </c>
      <c r="CW150" s="86" t="str">
        <f>IF(AND((RIGHT($CW$3,2)-'[1]Miter Profiles'!$AC$102-'[1]Outside Edges'!$B149)&gt;=5,'[1]Outside Edges'!$P149="Yes"),"Yes","No")</f>
        <v>Yes</v>
      </c>
      <c r="CX150" s="11" t="str">
        <f>IF(AND((RIGHT($CX$3,2)-'[1]Miter Profiles'!$AC$103-'[1]Outside Edges'!$B149)&gt;=5,'[1]Outside Edges'!$P149="Yes"),"Yes","No")</f>
        <v>Yes</v>
      </c>
      <c r="CY150" s="87" t="str">
        <f>IF(AND((RIGHT($CY$3,2)-'[1]Miter Profiles'!$AC$104-'[1]Outside Edges'!$B149)&gt;=5,'[1]Outside Edges'!$P149="Yes"),"Yes","No")</f>
        <v>Yes</v>
      </c>
      <c r="CZ150" s="10" t="str">
        <f>IF(AND((RIGHT($CZ$3,2)-'[1]Miter Profiles'!$AC$105-'[1]Outside Edges'!$B149)&gt;=5,'[1]Outside Edges'!$P149="Yes"),"Yes","No")</f>
        <v>Yes</v>
      </c>
      <c r="DA150" s="10" t="str">
        <f>IF(AND((RIGHT($DA$3,2)-'[1]Miter Profiles'!$AC$106-'[1]Outside Edges'!$B149)&gt;=5,'[1]Outside Edges'!$P149="Yes"),"Yes","No")</f>
        <v>Yes</v>
      </c>
      <c r="DB150" s="85" t="str">
        <f>IF(AND((RIGHT($DB$3,2)-'[1]Miter Profiles'!$AC$107-'[1]Outside Edges'!$B149)&gt;=5,'[1]Outside Edges'!$P149="Yes"),"Yes","No")</f>
        <v>Yes</v>
      </c>
      <c r="DC150" s="86" t="str">
        <f>IF(AND((RIGHT($DC$3,2)-'[1]Miter Profiles'!$AC$108-'[1]Outside Edges'!$B149)&gt;=5,'[1]Outside Edges'!$P149="Yes"),"Yes","No")</f>
        <v>Yes</v>
      </c>
      <c r="DD150" s="11" t="str">
        <f>IF(AND((RIGHT($DD$3,2)-'[1]Miter Profiles'!$AC$109-'[1]Outside Edges'!$B149)&gt;=5,'[1]Outside Edges'!$P149="Yes"),"Yes","No")</f>
        <v>Yes</v>
      </c>
      <c r="DE150" s="87" t="str">
        <f>IF(AND((RIGHT($DE$3,2)-'[1]Miter Profiles'!$AC$110-'[1]Outside Edges'!$B149)&gt;=5,'[1]Outside Edges'!$P149="Yes"),"Yes","No")</f>
        <v>Yes</v>
      </c>
      <c r="DF150" s="10" t="str">
        <f>IF(AND((RIGHT($DF$3,2)-'[1]Miter Profiles'!$AC$111-'[1]Outside Edges'!$B149)&gt;=5,'[1]Outside Edges'!$P149="Yes"),"Yes","No")</f>
        <v>Yes</v>
      </c>
      <c r="DG150" s="10" t="str">
        <f>IF(AND((RIGHT($DG$3,2)-'[1]Miter Profiles'!$AC$112-'[1]Outside Edges'!$B149)&gt;=5,'[1]Outside Edges'!$P149="Yes"),"Yes","No")</f>
        <v>Yes</v>
      </c>
      <c r="DH150" s="85" t="str">
        <f>IF(AND((RIGHT($DH$3,2)-'[1]Miter Profiles'!$AC$113-'[1]Outside Edges'!$B149)&gt;=5,'[1]Outside Edges'!$P149="Yes"),"Yes","No")</f>
        <v>Yes</v>
      </c>
      <c r="DI150" s="86" t="str">
        <f>IF(AND((RIGHT($DI$3,2)-'[1]Miter Profiles'!$AC$114-'[1]Outside Edges'!$B149)&gt;=5,'[1]Outside Edges'!$P149="Yes"),"Yes","No")</f>
        <v>Yes</v>
      </c>
      <c r="DJ150" s="11" t="str">
        <f>IF(AND((RIGHT($DJ$3,2)-'[1]Miter Profiles'!$AC$115-'[1]Outside Edges'!$B149)&gt;=5,'[1]Outside Edges'!$P149="Yes"),"Yes","No")</f>
        <v>Yes</v>
      </c>
      <c r="DK150" s="87" t="str">
        <f>IF(AND((RIGHT($DK$3,2)-'[1]Miter Profiles'!$AC$116-'[1]Outside Edges'!$B149)&gt;=5,'[1]Outside Edges'!$P149="Yes"),"Yes","No")</f>
        <v>Yes</v>
      </c>
      <c r="DL150" s="10" t="str">
        <f>IF(AND((RIGHT($DL$3,2)-'[1]Miter Profiles'!$AC$117-'[1]Outside Edges'!$B149)&gt;=5,'[1]Outside Edges'!$P149="Yes"),"Yes","No")</f>
        <v>Yes</v>
      </c>
      <c r="DM150" s="10" t="str">
        <f>IF(AND((RIGHT($DM$3,2)-'[1]Miter Profiles'!$AC$118-'[1]Outside Edges'!$B149)&gt;=5,'[1]Outside Edges'!$P149="Yes"),"Yes","No")</f>
        <v>Yes</v>
      </c>
      <c r="DN150" s="85" t="str">
        <f>IF(AND((RIGHT($DN$3,2)-'[1]Miter Profiles'!$AC$119-'[1]Outside Edges'!$B149)&gt;=5,'[1]Outside Edges'!$P149="Yes"),"Yes","No")</f>
        <v>Yes</v>
      </c>
      <c r="DO150" s="86" t="str">
        <f>IF(AND((RIGHT($DO$3,2)-'[1]Miter Profiles'!$AC$120-'[1]Outside Edges'!$B149)&gt;=5,'[1]Outside Edges'!$P149="Yes"),"Yes","No")</f>
        <v>Yes</v>
      </c>
      <c r="DP150" s="11" t="str">
        <f>IF(AND((RIGHT($DP$3,2)-'[1]Miter Profiles'!$AC$121-'[1]Outside Edges'!$B149)&gt;=5,'[1]Outside Edges'!$P149="Yes"),"Yes","No")</f>
        <v>Yes</v>
      </c>
      <c r="DQ150" s="87" t="str">
        <f>IF(AND((RIGHT($DQ$3,2)-'[1]Miter Profiles'!$AC$122-'[1]Outside Edges'!$B149)&gt;=5,'[1]Outside Edges'!$P149="Yes"),"Yes","No")</f>
        <v>Yes</v>
      </c>
      <c r="DR150" s="10" t="str">
        <f>IF(AND((RIGHT($DR$3,2)-'[1]Miter Profiles'!$AC$123-'[1]Outside Edges'!$B149)&gt;=5,'[1]Outside Edges'!$P149="Yes"),"Yes","No")</f>
        <v>Yes</v>
      </c>
      <c r="DS150" s="10" t="str">
        <f>IF(AND((RIGHT($DS$3,2)-'[1]Miter Profiles'!$AC$124-'[1]Outside Edges'!$B149)&gt;=5,'[1]Outside Edges'!$P149="Yes"),"Yes","No")</f>
        <v>Yes</v>
      </c>
      <c r="DT150" s="85" t="str">
        <f>IF(AND((RIGHT($DT$3,2)-'[1]Miter Profiles'!$AC$125-'[1]Outside Edges'!$B149)&gt;=5,'[1]Outside Edges'!$P149="Yes"),"Yes","No")</f>
        <v>Yes</v>
      </c>
      <c r="DU150" s="86" t="str">
        <f>IF(AND((RIGHT($DU$3,2)-'[1]Miter Profiles'!$AC$126-'[1]Outside Edges'!$B149)&gt;=5,'[1]Outside Edges'!$P149="Yes"),"Yes","No")</f>
        <v>Yes</v>
      </c>
      <c r="DV150" s="11" t="str">
        <f>IF(AND((RIGHT($DV$3,2)-'[1]Miter Profiles'!$AC$127-'[1]Outside Edges'!$B149)&gt;=5,'[1]Outside Edges'!$P149="Yes"),"Yes","No")</f>
        <v>Yes</v>
      </c>
      <c r="DW150" s="87" t="str">
        <f>IF(AND((RIGHT($DW$3,2)-'[1]Miter Profiles'!$AC$128-'[1]Outside Edges'!$B149)&gt;=5,'[1]Outside Edges'!$P149="Yes"),"Yes","No")</f>
        <v>Yes</v>
      </c>
      <c r="DX150" s="10" t="str">
        <f>IF(AND((RIGHT($DX$3,2)-'[1]Miter Profiles'!$AC$129-'[1]Outside Edges'!$B149)&gt;=5,'[1]Outside Edges'!$P149="Yes"),"Yes","No")</f>
        <v>Yes</v>
      </c>
      <c r="DY150" s="10" t="str">
        <f>IF(AND((RIGHT($DY$3,2)-'[1]Miter Profiles'!$AC$130-'[1]Outside Edges'!$B149)&gt;=5,'[1]Outside Edges'!$P149="Yes"),"Yes","No")</f>
        <v>Yes</v>
      </c>
      <c r="DZ150" s="85" t="str">
        <f>IF(AND((RIGHT($DZ$3,2)-'[1]Miter Profiles'!$AC$131-'[1]Outside Edges'!$B149)&gt;=5,'[1]Outside Edges'!$P149="Yes"),"Yes","No")</f>
        <v>Yes</v>
      </c>
      <c r="EA150" s="90" t="str">
        <f>IF(AND((RIGHT($EA$3,2)-'[1]Miter Profiles'!$AC$132-'[1]Outside Edges'!$B149)&gt;=5,'[1]Outside Edges'!$P149="Yes"),"Yes","No")</f>
        <v>Yes</v>
      </c>
      <c r="EB150" s="104" t="str">
        <f>IF(AND((RIGHT($EB$3,2)-'[1]Miter Profiles'!$AC$133-'[1]Outside Edges'!$B149)&gt;=5,'[1]Outside Edges'!$P149="Yes"),"Yes","No")</f>
        <v>Yes</v>
      </c>
      <c r="EC150" s="109" t="str">
        <f>IF(AND((RIGHT($EC$3,2)-'[1]Miter Profiles'!$AC$134-'[1]Outside Edges'!$B149)&gt;=5,'[1]Outside Edges'!$P149="Yes"),"Yes","No")</f>
        <v>Yes</v>
      </c>
      <c r="ED150" s="115" t="str">
        <f>IF(AND((RIGHT($ED$3,2)-'[1]Miter Profiles'!$AC$135-'[1]Outside Edges'!$B149)&gt;=5,'[1]Outside Edges'!$P149="Yes"),"Yes","No")</f>
        <v>Yes</v>
      </c>
      <c r="EE150" s="112" t="str">
        <f>IF(AND((RIGHT($EE$3,2)-'[1]Miter Profiles'!$AC$136-'[1]Outside Edges'!$B149)&gt;=5,'[1]Outside Edges'!$P149="Yes"),"Yes","No")</f>
        <v>Yes</v>
      </c>
      <c r="EF150" s="85" t="str">
        <f>IF(AND((RIGHT($EF$3,2)-'[1]Miter Profiles'!$AC$137-'[1]Outside Edges'!$B149)&gt;=5,'[1]Outside Edges'!$P149="Yes"),"Yes","No")</f>
        <v>Yes</v>
      </c>
      <c r="EG150" s="10" t="str">
        <f>IF(AND((RIGHT($EG$3,2)-'[1]Miter Profiles'!$AC$138-'[1]Outside Edges'!$B149)&gt;=5,'[1]Outside Edges'!$P149="Yes"),"Yes","No")</f>
        <v>Yes</v>
      </c>
      <c r="EH150" s="90" t="str">
        <f>IF(AND((RIGHT($EH$3,2)-'[1]Miter Profiles'!$AC$139-'[1]Outside Edges'!$B149)&gt;=5,'[1]Outside Edges'!$P149="Yes"),"Yes","No")</f>
        <v>Yes</v>
      </c>
      <c r="EI150" s="120" t="str">
        <f>IF(AND((RIGHT($EI$3,2)-'[1]Miter Profiles'!$AC$140-'[1]Outside Edges'!$B149)&gt;=5,'[1]Outside Edges'!$P149="Yes"),"Yes","No")</f>
        <v>Yes</v>
      </c>
      <c r="EJ150" s="123" t="str">
        <f>IF(AND((RIGHT($EJ$3,2)-'[1]Miter Profiles'!$AC$141-'[1]Outside Edges'!$B149)&gt;=5,'[1]Outside Edges'!$P149="Yes"),"Yes","No")</f>
        <v>Yes</v>
      </c>
      <c r="EK150" s="123" t="str">
        <f>IF(AND((RIGHT($EK$3,2)-'[1]Miter Profiles'!$AC$142-'[1]Outside Edges'!$B149)&gt;=5,'[1]Outside Edges'!$P149="Yes"),"Yes","No")</f>
        <v>Yes</v>
      </c>
      <c r="EL150" s="115" t="str">
        <f>IF(AND((RIGHT($EL$3,2)-'[1]Miter Profiles'!$AC$143-'[1]Outside Edges'!$B149)&gt;=5,'[1]Outside Edges'!$P149="Yes"),"Yes","No")</f>
        <v>Yes</v>
      </c>
      <c r="EM150" s="128" t="str">
        <f>IF(AND((RIGHT($EM$3,2)-'[1]Miter Profiles'!$AC$144-'[1]Outside Edges'!$B149)&gt;=5,'[1]Outside Edges'!$P149="Yes"),"Yes","No")</f>
        <v>Yes</v>
      </c>
      <c r="EN150" s="10" t="str">
        <f>IF(AND((RIGHT($EN$3,2)-'[1]Miter Profiles'!$AC$145-'[1]Outside Edges'!$B149)&gt;=5,'[1]Outside Edges'!$P149="Yes"),"Yes","No")</f>
        <v>Yes</v>
      </c>
      <c r="EO150" s="90" t="str">
        <f>IF(AND((RIGHT($EO$3,2)-'[1]Miter Profiles'!$AC$146-'[1]Outside Edges'!$B149)&gt;=5,'[1]Outside Edges'!$P149="Yes"),"Yes","No")</f>
        <v>Yes</v>
      </c>
      <c r="EP150" s="123" t="str">
        <f>IF(AND((RIGHT($EP$3,2)-'[1]Miter Profiles'!$AC$147-'[1]Outside Edges'!$B149)&gt;=5,'[1]Outside Edges'!$P149="Yes"),"Yes","No")</f>
        <v>Yes</v>
      </c>
      <c r="EQ150" s="123" t="str">
        <f>IF(AND((RIGHT($EQ$3,2)-'[1]Miter Profiles'!$AC$148-'[1]Outside Edges'!$B149)&gt;=5,'[1]Outside Edges'!$P149="Yes"),"Yes","No")</f>
        <v>Yes</v>
      </c>
      <c r="ER150" s="115" t="str">
        <f>IF(AND((RIGHT($ER$3,2)-'[1]Miter Profiles'!$AC$149-'[1]Outside Edges'!$B149)&gt;=5,'[1]Outside Edges'!$P149="Yes"),"Yes","No")</f>
        <v>Yes</v>
      </c>
      <c r="ES150" s="128" t="str">
        <f>IF(AND((RIGHT($ES$3,2)-'[1]Miter Profiles'!$AC$150-'[1]Outside Edges'!$B149)&gt;=5,'[1]Outside Edges'!$P149="Yes"),"Yes","No")</f>
        <v>Yes</v>
      </c>
      <c r="ET150" s="10" t="str">
        <f>IF(AND((RIGHT($ET$3,2)-'[1]Miter Profiles'!$AC$151-'[1]Outside Edges'!$B149)&gt;=5,'[1]Outside Edges'!$P149="Yes"),"Yes","No")</f>
        <v>Yes</v>
      </c>
      <c r="EU150" s="90" t="str">
        <f>IF(AND((RIGHT($EU$3,2)-'[1]Miter Profiles'!$AC$152-'[1]Outside Edges'!$B149)&gt;=5,'[1]Outside Edges'!$P149="Yes"),"Yes","No")</f>
        <v>Yes</v>
      </c>
      <c r="EV150" s="123" t="str">
        <f>IF(AND((RIGHT($EV$3,2)-'[1]Miter Profiles'!$AC$153-'[1]Outside Edges'!$B149)&gt;=5,'[1]Outside Edges'!$P149="Yes"),"Yes","No")</f>
        <v>Yes</v>
      </c>
      <c r="EW150" s="123" t="str">
        <f>IF(AND((RIGHT($EW$3,2)-'[1]Miter Profiles'!$AC$154-'[1]Outside Edges'!$B149)&gt;=5,'[1]Outside Edges'!$P149="Yes"),"Yes","No")</f>
        <v>Yes</v>
      </c>
      <c r="EX150" s="115" t="str">
        <f>IF(AND((RIGHT($EX$3,2)-'[1]Miter Profiles'!$AC$155-'[1]Outside Edges'!$B149)&gt;=5,'[1]Outside Edges'!$P149="Yes"),"Yes","No")</f>
        <v>Yes</v>
      </c>
      <c r="EY150" s="128" t="str">
        <f>IF(AND((RIGHT($EY$3,2)-'[1]Miter Profiles'!$AC$156-'[1]Outside Edges'!$B149)&gt;=5,'[1]Outside Edges'!$P149="Yes"),"Yes","No")</f>
        <v>Yes</v>
      </c>
      <c r="EZ150" s="10" t="str">
        <f>IF(AND((RIGHT($EZ$3,2)-'[1]Miter Profiles'!$AC$157-'[1]Outside Edges'!$B149)&gt;=5,'[1]Outside Edges'!$P149="Yes"),"Yes","No")</f>
        <v>Yes</v>
      </c>
      <c r="FA150" s="90" t="str">
        <f>IF(AND((RIGHT($FA$3,2)-'[1]Miter Profiles'!$AC$158-'[1]Outside Edges'!$B149)&gt;=5,'[1]Outside Edges'!$P149="Yes"),"Yes","No")</f>
        <v>Yes</v>
      </c>
      <c r="FB150" s="123" t="str">
        <f>IF(AND((RIGHT($FB$3,2)-'[1]Miter Profiles'!$AC$159-'[1]Outside Edges'!$B149)&gt;=5,'[1]Outside Edges'!$P149="Yes"),"Yes","No")</f>
        <v>Yes</v>
      </c>
      <c r="FC150" s="123" t="str">
        <f>IF(AND((RIGHT($FC$3,2)-'[1]Miter Profiles'!$AC$160-'[1]Outside Edges'!$B149)&gt;=5,'[1]Outside Edges'!$P149="Yes"),"Yes","No")</f>
        <v>Yes</v>
      </c>
      <c r="FD150" s="115" t="str">
        <f>IF(AND((RIGHT($FD$3,2)-'[1]Miter Profiles'!$AC$161-'[1]Outside Edges'!$B149)&gt;=5,'[1]Outside Edges'!$P149="Yes"),"Yes","No")</f>
        <v>Yes</v>
      </c>
      <c r="FE150" s="128" t="str">
        <f>IF(AND((RIGHT($FE$3,2)-'[1]Miter Profiles'!$AC$162-'[1]Outside Edges'!$B149)&gt;=5,'[1]Outside Edges'!$P149="Yes"),"Yes","No")</f>
        <v>Yes</v>
      </c>
      <c r="FF150" s="10" t="str">
        <f>IF(AND((RIGHT($FF$3,2)-'[1]Miter Profiles'!$AC$163-'[1]Outside Edges'!$B149)&gt;=5,'[1]Outside Edges'!$P149="Yes"),"Yes","No")</f>
        <v>Yes</v>
      </c>
      <c r="FG150" s="90" t="str">
        <f>IF(AND((RIGHT($FG$3,2)-'[1]Miter Profiles'!$AC$164-'[1]Outside Edges'!$B149)&gt;=5,'[1]Outside Edges'!$P149="Yes"),"Yes","No")</f>
        <v>Yes</v>
      </c>
      <c r="FH150" s="123" t="str">
        <f>IF(AND((RIGHT($FH$3,2)-'[1]Miter Profiles'!$AC$165-'[1]Outside Edges'!$B149)&gt;=5,'[1]Outside Edges'!$P149="Yes"),"Yes","No")</f>
        <v>Yes</v>
      </c>
      <c r="FI150" s="123" t="str">
        <f>IF(AND((RIGHT($FI$3,2)-'[1]Miter Profiles'!$AC$166-'[1]Outside Edges'!$B149)&gt;=5,'[1]Outside Edges'!$P149="Yes"),"Yes","No")</f>
        <v>Yes</v>
      </c>
      <c r="FJ150" s="115" t="str">
        <f>IF(AND((RIGHT($FJ$3,2)-'[1]Miter Profiles'!$AC$167-'[1]Outside Edges'!$B149)&gt;=5,'[1]Outside Edges'!$P149="Yes"),"Yes","No")</f>
        <v>Yes</v>
      </c>
      <c r="FK150" s="128" t="str">
        <f>IF(AND((RIGHT($FK$3,2)-'[1]Miter Profiles'!$AC$168-'[1]Outside Edges'!$B149)&gt;=5,'[1]Outside Edges'!$P149="Yes"),"Yes","No")</f>
        <v>Yes</v>
      </c>
      <c r="FL150" s="10" t="str">
        <f>IF(AND((RIGHT($FL$3,2)-'[1]Miter Profiles'!$AC$169-'[1]Outside Edges'!$B149)&gt;=5,'[1]Outside Edges'!$P149="Yes"),"Yes","No")</f>
        <v>Yes</v>
      </c>
      <c r="FM150" s="90" t="str">
        <f>IF(AND((RIGHT($FM$3,2)-'[1]Miter Profiles'!$AC$170-'[1]Outside Edges'!$B149)&gt;=5,'[1]Outside Edges'!$P149="Yes"),"Yes","No")</f>
        <v>Yes</v>
      </c>
      <c r="FN150" s="123" t="str">
        <f>IF(AND((RIGHT($FN$3,2)-'[1]Miter Profiles'!$AC$171-'[1]Outside Edges'!$B149)&gt;=5,'[1]Outside Edges'!$P149="Yes"),"Yes","No")</f>
        <v>Yes</v>
      </c>
      <c r="FO150" s="123" t="str">
        <f>IF(AND((RIGHT($FO$3,2)-'[1]Miter Profiles'!$AC$172-'[1]Outside Edges'!$B149)&gt;=5,'[1]Outside Edges'!$P149="Yes"),"Yes","No")</f>
        <v>Yes</v>
      </c>
      <c r="FP150" s="115" t="str">
        <f>IF(AND((RIGHT($FP$3,2)-'[1]Miter Profiles'!$AC$173-'[1]Outside Edges'!$B149)&gt;=5,'[1]Outside Edges'!$P149="Yes"),"Yes","No")</f>
        <v>Yes</v>
      </c>
      <c r="FQ150" s="128" t="str">
        <f>IF(AND((RIGHT($FQ$3,2)-'[1]Miter Profiles'!$AC$174-'[1]Outside Edges'!$B149)&gt;=5,'[1]Outside Edges'!$P149="Yes"),"Yes","No")</f>
        <v>Yes</v>
      </c>
      <c r="FR150" s="10" t="str">
        <f>IF(AND((RIGHT($FR$3,2)-'[1]Miter Profiles'!$AC$175-'[1]Outside Edges'!$B149)&gt;=5,'[1]Outside Edges'!$P149="Yes"),"Yes","No")</f>
        <v>Yes</v>
      </c>
      <c r="FS150" s="90" t="str">
        <f>IF(AND((RIGHT($FS$3,2)-'[1]Miter Profiles'!$AC$176-'[1]Outside Edges'!$B149)&gt;=5,'[1]Outside Edges'!$P149="Yes"),"Yes","No")</f>
        <v>Yes</v>
      </c>
      <c r="FT150" s="123" t="str">
        <f>IF(AND((RIGHT($FT$3,2)-'[1]Miter Profiles'!$AC$177-'[1]Outside Edges'!$B149)&gt;=5,'[1]Outside Edges'!$P149="Yes"),"Yes","No")</f>
        <v>Yes</v>
      </c>
      <c r="FU150" s="123" t="str">
        <f>IF(AND((RIGHT($FU$3,2)-'[1]Miter Profiles'!$AC$178-'[1]Outside Edges'!$B149)&gt;=5,'[1]Outside Edges'!$P149="Yes"),"Yes","No")</f>
        <v>Yes</v>
      </c>
      <c r="FV150" s="115" t="str">
        <f>IF(AND((RIGHT($V$3,2)-'[1]Miter Profiles'!$AC$179-'[1]Outside Edges'!$B149)&gt;=5,'[1]Outside Edges'!$P149="Yes"),"Yes","No")</f>
        <v>Yes</v>
      </c>
      <c r="FW150" s="128" t="str">
        <f>IF(AND((RIGHT($FW$3,2)-'[1]Miter Profiles'!$AC$180-'[1]Outside Edges'!$B149)&gt;=5,'[1]Outside Edges'!$P149="Yes"),"Yes","No")</f>
        <v>No</v>
      </c>
      <c r="FX150" s="269" t="str">
        <f>IF(AND((RIGHT($FX$3,2)-'[1]Miter Profiles'!$AC$181-'[1]Outside Edges'!$B149)&gt;=5,'[1]Outside Edges'!$P149="Yes"),"Yes","No")</f>
        <v>Yes</v>
      </c>
      <c r="FY150" s="273" t="str">
        <f>IF(AND((RIGHT($FY$3,2)-'[1]Miter Profiles'!$AC$182-'[1]Outside Edges'!$B149)&gt;=5,'[1]Outside Edges'!$P149="Yes"),"Yes","No")</f>
        <v>Yes</v>
      </c>
      <c r="FZ150" s="282" t="str">
        <f>IF(AND((RIGHT($FZ$3,2)-'[1]Miter Profiles'!$AC$183-'[1]Outside Edges'!$B149)&gt;=5,'[1]Outside Edges'!$P149="Yes"),"Yes","No")</f>
        <v>Yes</v>
      </c>
      <c r="GA150" s="283" t="str">
        <f>IF(AND((RIGHT($GA$3,2)-'[1]Miter Profiles'!$AC$184-'[1]Outside Edges'!$B149)&gt;=5,'[1]Outside Edges'!$P149="Yes"),"Yes","No")</f>
        <v>Yes</v>
      </c>
      <c r="GB150" s="284" t="str">
        <f>IF(AND((RIGHT($GB$3,2)-'[1]Miter Profiles'!$AC$185-'[1]Outside Edges'!$B149)&gt;=5,'[1]Outside Edges'!$P149="Yes"),"Yes","No")</f>
        <v>Yes</v>
      </c>
      <c r="GC150" s="275" t="str">
        <f>IF(AND((RIGHT($GC$3,2)-'[1]Miter Profiles'!$AC$186-'[1]Outside Edges'!$B149)&gt;=5,'[1]Outside Edges'!$P149="Yes"),"Yes","No")</f>
        <v>Yes</v>
      </c>
      <c r="GD150" s="269" t="str">
        <f>IF(AND((RIGHT($GD$3,2)-'[1]Miter Profiles'!$AC$187-'[1]Outside Edges'!$B149)&gt;=5,'[1]Outside Edges'!$P149="Yes"),"Yes","No")</f>
        <v>Yes</v>
      </c>
      <c r="GE150" s="273" t="str">
        <f>IF(AND((RIGHT($GE$3,2)-'[1]Miter Profiles'!$AC$188-'[1]Outside Edges'!$B149)&gt;=5,'[1]Outside Edges'!$P149="Yes"),"Yes","No")</f>
        <v>Yes</v>
      </c>
      <c r="GF150" s="282" t="str">
        <f>IF(AND((RIGHT($GF$3,2)-'[1]Miter Profiles'!$AC$189-'[1]Outside Edges'!$B149)&gt;=5,'[1]Outside Edges'!$P149="Yes"),"Yes","No")</f>
        <v>Yes</v>
      </c>
      <c r="GG150" s="283" t="str">
        <f>IF(AND((RIGHT($GG$3,2)-'[1]Miter Profiles'!$AC$190-'[1]Outside Edges'!$B149)&gt;=5,'[1]Outside Edges'!$P149="Yes"),"Yes","No")</f>
        <v>Yes</v>
      </c>
      <c r="GH150" s="284" t="str">
        <f>IF(AND((RIGHT($GH$3,2)-'[1]Miter Profiles'!$AC$191-'[1]Outside Edges'!$B149)&gt;=5,'[1]Outside Edges'!$P149="Yes"),"Yes","No")</f>
        <v>Yes</v>
      </c>
      <c r="GI150" s="275" t="str">
        <f>IF(AND((RIGHT($GI$3,2)-'[1]Miter Profiles'!$AC$192-'[1]Outside Edges'!$B149)&gt;=5,'[1]Outside Edges'!$P149="Yes"),"Yes","No")</f>
        <v>Yes</v>
      </c>
      <c r="GJ150" s="269" t="str">
        <f>IF(AND((RIGHT($GJ$3,2)-'[1]Miter Profiles'!$AC$193-'[1]Outside Edges'!$B149)&gt;=5,'[1]Outside Edges'!$P149="Yes"),"Yes","No")</f>
        <v>Yes</v>
      </c>
      <c r="GK150" s="273" t="str">
        <f>IF(AND((RIGHT($GK$3,2)-'[1]Miter Profiles'!$AC$194-'[1]Outside Edges'!$B149)&gt;=5,'[1]Outside Edges'!$P149="Yes"),"Yes","No")</f>
        <v>Yes</v>
      </c>
      <c r="GL150" s="282" t="str">
        <f>IF(AND((RIGHT($GL$3,2)-'[1]Miter Profiles'!$AC$195-'[1]Outside Edges'!$B149)&gt;=5,'[1]Outside Edges'!$P149="Yes"),"Yes","No")</f>
        <v>Yes</v>
      </c>
      <c r="GM150" s="283" t="str">
        <f>IF(AND((RIGHT($GM$3,2)-'[1]Miter Profiles'!$AC$196-'[1]Outside Edges'!$B149)&gt;=5,'[1]Outside Edges'!$P149="Yes"),"Yes","No")</f>
        <v>Yes</v>
      </c>
      <c r="GN150" s="284" t="str">
        <f>IF(AND((RIGHT($GN$3,2)-'[1]Miter Profiles'!$AC$197-'[1]Outside Edges'!$B149)&gt;=5,'[1]Outside Edges'!$P149="Yes"),"Yes","No")</f>
        <v>Yes</v>
      </c>
      <c r="GO150" s="275" t="str">
        <f>IF(AND((RIGHT($GO$3,2)-'[1]Miter Profiles'!$AC$198-'[1]Outside Edges'!$B149)&gt;=5,'[1]Outside Edges'!$P149="Yes"),"Yes","No")</f>
        <v>Yes</v>
      </c>
      <c r="GP150" s="269" t="str">
        <f>IF(AND((RIGHT($GP$3,2)-'[1]Miter Profiles'!$AC$199-'[1]Outside Edges'!$B149)&gt;=5,'[1]Outside Edges'!$P149="Yes"),"Yes","No")</f>
        <v>Yes</v>
      </c>
      <c r="GQ150" s="273" t="str">
        <f>IF(AND((RIGHT($GQ$3,2)-'[1]Miter Profiles'!$AC$200-'[1]Outside Edges'!$B149)&gt;=5,'[1]Outside Edges'!$P149="Yes"),"Yes","No")</f>
        <v>Yes</v>
      </c>
      <c r="GR150" s="282" t="str">
        <f>IF(AND((RIGHT($GR$3,2)-'[1]Miter Profiles'!$AC$201-'[1]Outside Edges'!$B149)&gt;=5,'[1]Outside Edges'!$P149="Yes"),"Yes","No")</f>
        <v>Yes</v>
      </c>
      <c r="GS150" s="283" t="str">
        <f>IF(AND((RIGHT($GS$3,2)-'[1]Miter Profiles'!$AC$202-'[1]Outside Edges'!$B149)&gt;=5,'[1]Outside Edges'!$P149="Yes"),"Yes","No")</f>
        <v>Yes</v>
      </c>
      <c r="GT150" s="284" t="str">
        <f>IF(AND((RIGHT($GT$3,2)-'[1]Miter Profiles'!$AC$203-'[1]Outside Edges'!$B149)&gt;=5,'[1]Outside Edges'!$P149="Yes"),"Yes","No")</f>
        <v>Yes</v>
      </c>
      <c r="GU150" s="275" t="str">
        <f>IF(AND((RIGHT($GU$3,2)-'[1]Miter Profiles'!$AC$204-'[1]Outside Edges'!$B149)&gt;=5,'[1]Outside Edges'!$P149="Yes"),"Yes","No")</f>
        <v>Yes</v>
      </c>
      <c r="GV150" s="269" t="str">
        <f>IF(AND((RIGHT($GV$3,2)-'[1]Miter Profiles'!$AC$205-'[1]Outside Edges'!$B149)&gt;=5,'[1]Outside Edges'!$P149="Yes"),"Yes","No")</f>
        <v>Yes</v>
      </c>
      <c r="GW150" s="273" t="str">
        <f>IF(AND((RIGHT($GW$3,2)-'[1]Miter Profiles'!$AC$206-'[1]Outside Edges'!$B149)&gt;=5,'[1]Outside Edges'!$P149="Yes"),"Yes","No")</f>
        <v>Yes</v>
      </c>
      <c r="GX150" s="282" t="str">
        <f>IF(AND((RIGHT($GX$3,2)-'[1]Miter Profiles'!$AC$207-'[1]Outside Edges'!$B149)&gt;=5,'[1]Outside Edges'!$P149="Yes"),"Yes","No")</f>
        <v>Yes</v>
      </c>
      <c r="GY150" s="283" t="str">
        <f>IF(AND((RIGHT($GY$3,2)-'[1]Miter Profiles'!$AC$208-'[1]Outside Edges'!$B149)&gt;=5,'[1]Outside Edges'!$P149="Yes"),"Yes","No")</f>
        <v>Yes</v>
      </c>
      <c r="GZ150" s="284" t="str">
        <f>IF(AND((RIGHT($GZ$3,2)-'[1]Miter Profiles'!$AC$209-'[1]Outside Edges'!$B149)&gt;=5,'[1]Outside Edges'!$P149="Yes"),"Yes","No")</f>
        <v>Yes</v>
      </c>
      <c r="HA150" s="275" t="str">
        <f>IF(AND((RIGHT($HA$3,2)-'[1]Miter Profiles'!$AC$210-'[1]Outside Edges'!$B149)&gt;=5,'[1]Outside Edges'!$P149="Yes"),"Yes","No")</f>
        <v>Yes</v>
      </c>
      <c r="HB150" s="269" t="str">
        <f>IF(AND((RIGHT($HB$3,2)-'[1]Miter Profiles'!$AC$211-'[1]Outside Edges'!$B149)&gt;=5,'[1]Outside Edges'!$P149="Yes"),"Yes","No")</f>
        <v>Yes</v>
      </c>
      <c r="HC150" s="273" t="str">
        <f>IF(AND((RIGHT($HC$3,2)-'[1]Miter Profiles'!$AC$212-'[1]Outside Edges'!$B149)&gt;=5,'[1]Outside Edges'!$P149="Yes"),"Yes","No")</f>
        <v>Yes</v>
      </c>
      <c r="HD150" s="282" t="str">
        <f>IF(AND((RIGHT($HD$3,2)-'[1]Miter Profiles'!$AC$213-'[1]Outside Edges'!$B149)&gt;=5,'[1]Outside Edges'!$P149="Yes"),"Yes","No")</f>
        <v>Yes</v>
      </c>
      <c r="HE150" s="284" t="str">
        <f>IF(AND((RIGHT($HE$3,2)-'[1]Miter Profiles'!$AC$214-'[1]Outside Edges'!$B149)&gt;=5,'[1]Outside Edges'!$P149="Yes"),"Yes","No")</f>
        <v>Yes</v>
      </c>
      <c r="HF150" s="275" t="str">
        <f>IF(AND((RIGHT($HF$3,2)-'[1]Miter Profiles'!$AC$215-'[1]Outside Edges'!$B149)&gt;=5,'[1]Outside Edges'!$P149="Yes"),"Yes","No")</f>
        <v>Yes</v>
      </c>
      <c r="HG150" s="269" t="str">
        <f>IF(AND((RIGHT($HG$3,2)-'[1]Miter Profiles'!$AC$216-'[1]Outside Edges'!$B149)&gt;=5,'[1]Outside Edges'!$P149="Yes"),"Yes","No")</f>
        <v>Yes</v>
      </c>
      <c r="HH150" s="273" t="str">
        <f>IF(AND((RIGHT($HH$3,2)-'[1]Miter Profiles'!$AC$217-'[1]Outside Edges'!$B149)&gt;=5,'[1]Outside Edges'!$P149="Yes"),"Yes","No")</f>
        <v>Yes</v>
      </c>
      <c r="HI150" s="282" t="str">
        <f>IF(AND((RIGHT($HI$3,2)-'[1]Miter Profiles'!$AC$218-'[1]Outside Edges'!$B149)&gt;=5,'[1]Outside Edges'!$P149="Yes"),"Yes","No")</f>
        <v>Yes</v>
      </c>
      <c r="HJ150" s="283" t="str">
        <f>IF(AND((RIGHT($HJ$3,2)-'[1]Miter Profiles'!$AC$219-'[1]Outside Edges'!$B149)&gt;=5,'[1]Outside Edges'!$P149="Yes"),"Yes","No")</f>
        <v>Yes</v>
      </c>
      <c r="HK150" s="284" t="str">
        <f>IF(AND((RIGHT($HK$3,2)-'[1]Miter Profiles'!$AC$220-'[1]Outside Edges'!$B149)&gt;=5,'[1]Outside Edges'!$P149="Yes"),"Yes","No")</f>
        <v>Yes</v>
      </c>
      <c r="HL150" s="275" t="str">
        <f>IF(AND((RIGHT($HL$3,2)-'[1]Miter Profiles'!$AC$221-'[1]Outside Edges'!$B149)&gt;=5,'[1]Outside Edges'!$P149="Yes"),"Yes","No")</f>
        <v>Yes</v>
      </c>
      <c r="HM150" s="269" t="str">
        <f>IF(AND((RIGHT($HM$3,2)-'[1]Miter Profiles'!$AC$222-'[1]Outside Edges'!$B149)&gt;=5,'[1]Outside Edges'!$P149="Yes"),"Yes","No")</f>
        <v>Yes</v>
      </c>
      <c r="HN150" s="269" t="str">
        <f>IF(AND((RIGHT($HN$3,2)-'[1]Miter Profiles'!$AC$223-'[1]Outside Edges'!$B149)&gt;=5,'[1]Outside Edges'!$P149="Yes"),"Yes","No")</f>
        <v>Yes</v>
      </c>
      <c r="HO150" s="283" t="str">
        <f>IF(AND((RIGHT($HO$3,2)-'[1]Miter Profiles'!$AC$224-'[1]Outside Edges'!$B149)&gt;=5,'[1]Outside Edges'!$P149="Yes"),"Yes","No")</f>
        <v>Yes</v>
      </c>
      <c r="HP150" s="283" t="str">
        <f>IF(AND((RIGHT($HP$3,2)-'[1]Miter Profiles'!$AC$225-'[1]Outside Edges'!$B149)&gt;=5,'[1]Outside Edges'!$P149="Yes"),"Yes","No")</f>
        <v>Yes</v>
      </c>
      <c r="HQ150" s="283" t="str">
        <f>IF(AND((RIGHT($HQ$3,3)-'[1]Miter Profiles'!$AC$226-'[1]Outside Edges'!$B149)&gt;=5,'[1]Outside Edges'!$P149="Yes"),"Yes","No")</f>
        <v>No</v>
      </c>
      <c r="HR150" s="283" t="str">
        <f>IF(AND((RIGHT($HR$3,2)-'[1]Miter Profiles'!$AC$227-'[1]Outside Edges'!$B149)&gt;=5,'[1]Outside Edges'!$P149="Yes"),"Yes","No")</f>
        <v>No</v>
      </c>
      <c r="HS150" s="269" t="str">
        <f>IF(AND((RIGHT($HS$3,2)-'[1]Miter Profiles'!$AC$228-'[1]Outside Edges'!$B149)&gt;=5,'[1]Outside Edges'!$P149="Yes"),"Yes","No")</f>
        <v>Yes</v>
      </c>
      <c r="HT150" s="269" t="str">
        <f>IF(AND((RIGHT($HT$3,2)-'[1]Miter Profiles'!$AC$229-'[1]Outside Edges'!$B149)&gt;=5,'[1]Outside Edges'!$P149="Yes"),"Yes","No")</f>
        <v>Yes</v>
      </c>
      <c r="HU150" s="269" t="str">
        <f>IF(AND((RIGHT($HU$3,2)-'[1]Miter Profiles'!$AC$230-'[1]Outside Edges'!$B149)&gt;=5,'[1]Outside Edges'!$P149="Yes"),"Yes","No")</f>
        <v>Yes</v>
      </c>
      <c r="HV150" s="283" t="str">
        <f>IF(AND((RIGHT($HV$3,2)-'[1]Miter Profiles'!$AC$231-'[1]Outside Edges'!$B149)&gt;=5,'[1]Outside Edges'!$P149="Yes"),"Yes","No")</f>
        <v>Yes</v>
      </c>
      <c r="HW150" s="283" t="str">
        <f>IF(AND((RIGHT($HW$3,2)-'[1]Miter Profiles'!$AC$232-'[1]Outside Edges'!$B149)&gt;=5,'[1]Outside Edges'!$P149="Yes"),"Yes","No")</f>
        <v>Yes</v>
      </c>
      <c r="HX150" s="283" t="str">
        <f>IF(AND((RIGHT($HX$3,2)-'[1]Miter Profiles'!$AC$233-'[1]Outside Edges'!$B149)&gt;=5,'[1]Outside Edges'!$P149="Yes"),"Yes","No")</f>
        <v>Yes</v>
      </c>
      <c r="HY150" s="269" t="str">
        <f>IF(AND((RIGHT($HY$3,2)-'[1]Miter Profiles'!$AC$234-'[1]Outside Edges'!$B149)&gt;=5,'[1]Outside Edges'!$P149="Yes"),"Yes","No")</f>
        <v>Yes</v>
      </c>
      <c r="HZ150" s="269" t="str">
        <f>IF(AND((RIGHT($HZ$3,2)-'[1]Miter Profiles'!$AC$235-'[1]Outside Edges'!$B149)&gt;=5,'[1]Outside Edges'!$P149="Yes"),"Yes","No")</f>
        <v>Yes</v>
      </c>
      <c r="IA150" s="269" t="str">
        <f>IF(AND((RIGHT($IA$3,2)-'[1]Miter Profiles'!$AC$236-'[1]Outside Edges'!$B149)&gt;=5,'[1]Outside Edges'!$P149="Yes"),"Yes","No")</f>
        <v>Yes</v>
      </c>
      <c r="IB150" s="283" t="str">
        <f>IF(AND((RIGHT($IB$3,2)-'[1]Miter Profiles'!$AC$237-'[1]Outside Edges'!$B149)&gt;=5,'[1]Outside Edges'!$P149="Yes"),"Yes","No")</f>
        <v>Yes</v>
      </c>
      <c r="IC150" s="283" t="str">
        <f>IF(AND((RIGHT($IC$3,2)-'[1]Miter Profiles'!$AC$238-'[1]Outside Edges'!$B149)&gt;=5,'[1]Outside Edges'!$P149="Yes"),"Yes","No")</f>
        <v>Yes</v>
      </c>
      <c r="ID150" s="283" t="str">
        <f>IF(AND((RIGHT($ID$3,2)-'[1]Miter Profiles'!$AC$239-'[1]Outside Edges'!$B149)&gt;=5,'[1]Outside Edges'!$P149="Yes"),"Yes","No")</f>
        <v>Yes</v>
      </c>
      <c r="IE150" s="269" t="str">
        <f>IF(AND((RIGHT($IE$3,2)-'[1]Miter Profiles'!$AC$240-'[1]Outside Edges'!$B149)&gt;=5,'[1]Outside Edges'!$P149="Yes"),"Yes","No")</f>
        <v>Yes</v>
      </c>
      <c r="IF150" s="269" t="str">
        <f>IF(AND((RIGHT($IF$3,2)-'[1]Miter Profiles'!$AC$241-'[1]Outside Edges'!$B149)&gt;=5,'[1]Outside Edges'!$P149="Yes"),"Yes","No")</f>
        <v>Yes</v>
      </c>
      <c r="IG150" s="269" t="str">
        <f>IF(AND((RIGHT($IG$3,2)-'[1]Miter Profiles'!$AC$242-'[1]Outside Edges'!$B149)&gt;=5,'[1]Outside Edges'!$P149="Yes"),"Yes","No")</f>
        <v>Yes</v>
      </c>
      <c r="IH150" s="283" t="str">
        <f>IF(AND((RIGHT($IH$3,2)-'[1]Miter Profiles'!$AC$243-'[1]Outside Edges'!$B149)&gt;=5,'[1]Outside Edges'!$P149="Yes"),"Yes","No")</f>
        <v>Yes</v>
      </c>
      <c r="II150" s="283" t="str">
        <f>IF(AND((RIGHT($II$3,2)-'[1]Miter Profiles'!$AC$244-'[1]Outside Edges'!$B149)&gt;=5,'[1]Outside Edges'!$P149="Yes"),"Yes","No")</f>
        <v>Yes</v>
      </c>
      <c r="IJ150" s="283" t="str">
        <f>IF(AND((RIGHT($IJ$3,2)-'[1]Miter Profiles'!$AC$245-'[1]Outside Edges'!$B149)&gt;=5,'[1]Outside Edges'!$P149="Yes"),"Yes","No")</f>
        <v>Yes</v>
      </c>
      <c r="IK150" s="269" t="str">
        <f>IF(AND((RIGHT($IK$3,2)-'[1]Miter Profiles'!$AC$246-'[1]Outside Edges'!$B149)&gt;=5,'[1]Outside Edges'!$P149="Yes"),"Yes","No")</f>
        <v>Yes</v>
      </c>
      <c r="IL150" s="269" t="str">
        <f>IF(AND((RIGHT($IL$3,2)-'[1]Miter Profiles'!$AC$247-'[1]Outside Edges'!$B149)&gt;=5,'[1]Outside Edges'!$P149="Yes"),"Yes","No")</f>
        <v>Yes</v>
      </c>
      <c r="IM150" s="269" t="str">
        <f>IF(AND((RIGHT($IM$3,2)-'[1]Miter Profiles'!$AC$248-'[1]Outside Edges'!$B149)&gt;=5,'[1]Outside Edges'!$P149="Yes"),"Yes","No")</f>
        <v>Yes</v>
      </c>
      <c r="IN150" s="283" t="str">
        <f>IF(AND((RIGHT($IN$3,2)-'[1]Miter Profiles'!$AC$249-'[1]Outside Edges'!$B149)&gt;=5,'[1]Outside Edges'!$P149="Yes"),"Yes","No")</f>
        <v>Yes</v>
      </c>
      <c r="IO150" s="283" t="str">
        <f>IF(AND((RIGHT($IO$3,2)-'[1]Miter Profiles'!$AC$250-'[1]Outside Edges'!$B149)&gt;=5,'[1]Outside Edges'!$P149="Yes"),"Yes","No")</f>
        <v>Yes</v>
      </c>
      <c r="IP150" s="283" t="str">
        <f>IF(AND((RIGHT($IP$3,2)-'[1]Miter Profiles'!$AC$251-'[1]Outside Edges'!$B149)&gt;=5,'[1]Outside Edges'!$P149="Yes"),"Yes","No")</f>
        <v>Yes</v>
      </c>
      <c r="IQ150" s="269" t="str">
        <f>IF(AND((RIGHT($IQ$3,2)-'[1]Miter Profiles'!$AC$252-'[1]Outside Edges'!$B149)&gt;=5,'[1]Outside Edges'!$P149="Yes"),"Yes","No")</f>
        <v>Yes</v>
      </c>
      <c r="IR150" s="269" t="str">
        <f>IF(AND((RIGHT($IR$3,2)-'[1]Miter Profiles'!$AC$253-'[1]Outside Edges'!$B149)&gt;=5,'[1]Outside Edges'!$P149="Yes"),"Yes","No")</f>
        <v>Yes</v>
      </c>
      <c r="IS150" s="269" t="str">
        <f>IF(AND((RIGHT($IS$3,2)-'[1]Miter Profiles'!$AC$254-'[1]Outside Edges'!$B149)&gt;=5,'[1]Outside Edges'!$P149="Yes"),"Yes","No")</f>
        <v>Yes</v>
      </c>
      <c r="IT150" s="283" t="str">
        <f>IF(AND((RIGHT($IT$3,2)-'[1]Miter Profiles'!$AC$255-'[1]Outside Edges'!$B149)&gt;=5,'[1]Outside Edges'!$P149="Yes"),"Yes","No")</f>
        <v>Yes</v>
      </c>
      <c r="IU150" s="283" t="str">
        <f>IF(AND((RIGHT($IU$3,2)-'[1]Miter Profiles'!$AC$256-'[1]Outside Edges'!$B149)&gt;=5,'[1]Outside Edges'!$P149="Yes"),"Yes","No")</f>
        <v>Yes</v>
      </c>
      <c r="IV150" s="283" t="str">
        <f>IF(AND((RIGHT($IV$3,2)-'[1]Miter Profiles'!$AC$257-'[1]Outside Edges'!$B149)&gt;=5,'[1]Outside Edges'!$P149="Yes"),"Yes","No")</f>
        <v>Yes</v>
      </c>
      <c r="IW150" s="269" t="str">
        <f>IF(AND((RIGHT($IW$3,2)-'[1]Miter Profiles'!$AC$258-'[1]Outside Edges'!$B149)&gt;=5,'[1]Outside Edges'!$P149="Yes"),"Yes","No")</f>
        <v>Yes</v>
      </c>
      <c r="IX150" s="269" t="str">
        <f>IF(AND((RIGHT($IX$3,2)-'[1]Miter Profiles'!$AC$259-'[1]Outside Edges'!$B149)&gt;=5,'[1]Outside Edges'!$P149="Yes"),"Yes","No")</f>
        <v>Yes</v>
      </c>
      <c r="IY150" s="269" t="str">
        <f>IF(AND((RIGHT($IY$3,2)-'[1]Miter Profiles'!$AC$260-'[1]Outside Edges'!$B149)&gt;=5,'[1]Outside Edges'!$P149="Yes"),"Yes","No")</f>
        <v>Yes</v>
      </c>
      <c r="IZ150" s="283" t="str">
        <f>IF(AND((RIGHT($IZ$3,2)-'[1]Miter Profiles'!$AC$261-'[1]Outside Edges'!$B149)&gt;=5,'[1]Outside Edges'!$P149="Yes"),"Yes","No")</f>
        <v>Yes</v>
      </c>
      <c r="JA150" s="283" t="str">
        <f>IF(AND((RIGHT($JA$3,2)-'[1]Miter Profiles'!$AC$262-'[1]Outside Edges'!$B149)&gt;=5,'[1]Outside Edges'!$P149="Yes"),"Yes","No")</f>
        <v>Yes</v>
      </c>
      <c r="JB150" s="283" t="str">
        <f>IF(AND((RIGHT($JB$3,2)-'[1]Miter Profiles'!$AC$263-'[1]Outside Edges'!$B149)&gt;=5,'[1]Outside Edges'!$P149="Yes"),"Yes","No")</f>
        <v>Yes</v>
      </c>
      <c r="JC150" s="269" t="str">
        <f>IF(AND((RIGHT($JC$3,2)-'[1]Miter Profiles'!$AC$264-'[1]Outside Edges'!$B149)&gt;=5,'[1]Outside Edges'!$P149="Yes"),"Yes","No")</f>
        <v>Yes</v>
      </c>
      <c r="JD150" s="269" t="str">
        <f>IF(AND((RIGHT($JD$3,2)-'[1]Miter Profiles'!$AC$265-'[1]Outside Edges'!$B149)&gt;=5,'[1]Outside Edges'!$P149="Yes"),"Yes","No")</f>
        <v>Yes</v>
      </c>
      <c r="JE150" s="269" t="str">
        <f>IF(AND((RIGHT($JE$3,2)-'[1]Miter Profiles'!$AC$266-'[1]Outside Edges'!$B149)&gt;=5,'[1]Outside Edges'!$P149="Yes"),"Yes","No")</f>
        <v>Yes</v>
      </c>
      <c r="JF150" s="283" t="str">
        <f>IF(AND((RIGHT($JF$3,2)-'[1]Miter Profiles'!$AC$267-'[1]Outside Edges'!$B149)&gt;=5,'[1]Outside Edges'!$P149="Yes"),"Yes","No")</f>
        <v>Yes</v>
      </c>
      <c r="JG150" s="283" t="str">
        <f>IF(AND((RIGHT($JG$3,2)-'[1]Miter Profiles'!$AC$268-'[1]Outside Edges'!$B149)&gt;=5,'[1]Outside Edges'!$P149="Yes"),"Yes","No")</f>
        <v>Yes</v>
      </c>
      <c r="JH150" s="283" t="str">
        <f>IF(AND((RIGHT($JH$3,2)-'[1]Miter Profiles'!$AC$269-'[1]Outside Edges'!$B149)&gt;=5,'[1]Outside Edges'!$P149="Yes"),"Yes","No")</f>
        <v>Yes</v>
      </c>
      <c r="JI150" s="269" t="str">
        <f>IF(AND((RIGHT($JI$3,2)-'[1]Miter Profiles'!$AC$270-'[1]Outside Edges'!$B149)&gt;=5,'[1]Outside Edges'!$P149="Yes"),"Yes","No")</f>
        <v>Yes</v>
      </c>
      <c r="JJ150" s="269" t="str">
        <f>IF(AND((RIGHT($JJ$3,2)-'[1]Miter Profiles'!$AC$271-'[1]Outside Edges'!$B149)&gt;=5,'[1]Outside Edges'!$P149="Yes"),"Yes","No")</f>
        <v>Yes</v>
      </c>
      <c r="JK150" s="269" t="str">
        <f>IF(AND((RIGHT($JK$3,2)-'[1]Miter Profiles'!$AC$272-'[1]Outside Edges'!$B149)&gt;=5,'[1]Outside Edges'!$P149="Yes"),"Yes","No")</f>
        <v>Yes</v>
      </c>
      <c r="JL150" s="283" t="str">
        <f>IF(AND((RIGHT($JL$3,2)-'[1]Miter Profiles'!$AC$273-'[1]Outside Edges'!$B149)&gt;=5,'[1]Outside Edges'!$P149="Yes"),"Yes","No")</f>
        <v>Yes</v>
      </c>
      <c r="JM150" s="283" t="str">
        <f>IF(AND((RIGHT($JM$3,2)-'[1]Miter Profiles'!$AC$274-'[1]Outside Edges'!$B149)&gt;=5,'[1]Outside Edges'!$P149="Yes"),"Yes","No")</f>
        <v>Yes</v>
      </c>
      <c r="JN150" s="283" t="str">
        <f>IF(AND((RIGHT($JN$3,2)-'[1]Miter Profiles'!$AC$275-'[1]Outside Edges'!$B149)&gt;=5,'[1]Outside Edges'!$P149="Yes"),"Yes","No")</f>
        <v>Yes</v>
      </c>
      <c r="JO150" s="269" t="str">
        <f>IF(AND((RIGHT($JO$3,2)-'[1]Miter Profiles'!$AC$276-'[1]Outside Edges'!$B149)&gt;=5,'[1]Outside Edges'!$P149="Yes"),"Yes","No")</f>
        <v>Yes</v>
      </c>
      <c r="JP150" s="269" t="str">
        <f>IF(AND((RIGHT($JP$3,2)-'[1]Miter Profiles'!$AC$277-'[1]Outside Edges'!$B149)&gt;=5,'[1]Outside Edges'!$P149="Yes"),"Yes","No")</f>
        <v>Yes</v>
      </c>
      <c r="JQ150" s="269" t="str">
        <f>IF(AND((RIGHT($JQ$3,2)-'[1]Miter Profiles'!$AC$278-'[1]Outside Edges'!$B149)&gt;=5,'[1]Outside Edges'!$P149="Yes"),"Yes","No")</f>
        <v>Yes</v>
      </c>
      <c r="JR150" s="283" t="str">
        <f>IF(AND((RIGHT($JR$3,2)-'[1]Miter Profiles'!$AC$279-'[1]Outside Edges'!$B149)&gt;=5,'[1]Outside Edges'!$P149="Yes"),"Yes","No")</f>
        <v>No</v>
      </c>
      <c r="JS150" s="283" t="str">
        <f>IF(AND((RIGHT($JS$3,2)-'[1]Miter Profiles'!$AC$280-'[1]Outside Edges'!$B149)&gt;=5,'[1]Outside Edges'!$P149="Yes"),"Yes","No")</f>
        <v>Yes</v>
      </c>
      <c r="JT150" s="283" t="str">
        <f>IF(AND((RIGHT($JT$3,2)-'[1]Miter Profiles'!$AC$281-'[1]Outside Edges'!$B149)&gt;=5,'[1]Outside Edges'!$P149="Yes"),"Yes","No")</f>
        <v>Yes</v>
      </c>
      <c r="JU150" s="269" t="str">
        <f>IF(AND((RIGHT($JU$3,2)-'[1]Miter Profiles'!$AC$282-'[1]Outside Edges'!$B149)&gt;=5,'[1]Outside Edges'!$P149="Yes"),"Yes","No")</f>
        <v>No</v>
      </c>
      <c r="JV150" s="269" t="str">
        <f>IF(AND((RIGHT($JV$3,2)-'[1]Miter Profiles'!$AC$283-'[1]Outside Edges'!$B149)&gt;=5,'[1]Outside Edges'!$P149="Yes"),"Yes","No")</f>
        <v>Yes</v>
      </c>
      <c r="JW150" s="269" t="str">
        <f>IF(AND((RIGHT($JW$3,2)-'[1]Miter Profiles'!$AC$284-'[1]Outside Edges'!$B149)&gt;=5,'[1]Outside Edges'!$P149="Yes"),"Yes","No")</f>
        <v>Yes</v>
      </c>
      <c r="JX150" s="283" t="str">
        <f>IF(AND((RIGHT($JX$3,2)-'[1]Miter Profiles'!$AC$285-'[1]Outside Edges'!$B149)&gt;=5,'[1]Outside Edges'!$P149="Yes"),"Yes","No")</f>
        <v>Yes</v>
      </c>
      <c r="JY150" s="283" t="str">
        <f>IF(AND((RIGHT($JY$3,2)-'[1]Miter Profiles'!$AC$286-'[1]Outside Edges'!$B149)&gt;=5,'[1]Outside Edges'!$P149="Yes"),"Yes","No")</f>
        <v>Yes</v>
      </c>
      <c r="JZ150" s="283" t="str">
        <f>IF(AND((RIGHT($JZ$3,2)-'[1]Miter Profiles'!$AC$287-'[1]Outside Edges'!$B149)&gt;=5,'[1]Outside Edges'!$P149="Yes"),"Yes","No")</f>
        <v>Yes</v>
      </c>
      <c r="KA150" s="269" t="str">
        <f>IF(AND((RIGHT($KA$3,2)-'[1]Miter Profiles'!$AC$288-'[1]Outside Edges'!$B149)&gt;=5,'[1]Outside Edges'!$P149="Yes"),"Yes","No")</f>
        <v>Yes</v>
      </c>
      <c r="KB150" s="269" t="str">
        <f>IF(AND((RIGHT($KB$3,2)-'[1]Miter Profiles'!$AC$289-'[1]Outside Edges'!$B149)&gt;=5,'[1]Outside Edges'!$P149="Yes"),"Yes","No")</f>
        <v>Yes</v>
      </c>
      <c r="KC150" s="269" t="str">
        <f>IF(AND((RIGHT($KC$3,2)-'[1]Miter Profiles'!$AC$290-'[1]Outside Edges'!$B149)&gt;=5,'[1]Outside Edges'!$P149="Yes"),"Yes","No")</f>
        <v>Yes</v>
      </c>
      <c r="KD150" s="283" t="str">
        <f>IF(AND((RIGHT($KD$3,2)-'[1]Miter Profiles'!$AC$291-'[1]Outside Edges'!$B149)&gt;=5,'[1]Outside Edges'!$P149="Yes"),"Yes","No")</f>
        <v>Yes</v>
      </c>
      <c r="KE150" s="283" t="str">
        <f>IF(AND((RIGHT($KE$3,2)-'[1]Miter Profiles'!$AC$292-'[1]Outside Edges'!$B149)&gt;=5,'[1]Outside Edges'!$P149="Yes"),"Yes","No")</f>
        <v>Yes</v>
      </c>
      <c r="KF150" s="283" t="str">
        <f>IF(AND((RIGHT($KF$3,2)-'[1]Miter Profiles'!$AC$293-'[1]Outside Edges'!$B149)&gt;=5,'[1]Outside Edges'!$P149="Yes"),"Yes","No")</f>
        <v>Yes</v>
      </c>
      <c r="KG150" s="269" t="str">
        <f>IF(AND((RIGHT($KG$3,2)-'[1]Miter Profiles'!$AC$294-'[1]Outside Edges'!$B149)&gt;=5,'[1]Outside Edges'!$P149="Yes"),"Yes","No")</f>
        <v>Yes</v>
      </c>
      <c r="KH150" s="269" t="str">
        <f>IF(AND((RIGHT($KH$3,2)-'[1]Miter Profiles'!$AC$295-'[1]Outside Edges'!$B149)&gt;=5,'[1]Outside Edges'!$P149="Yes"),"Yes","No")</f>
        <v>Yes</v>
      </c>
      <c r="KI150" s="269" t="str">
        <f>IF(AND((RIGHT($KI$3,2)-'[1]Miter Profiles'!$AC$296-'[1]Outside Edges'!$B149)&gt;=5,'[1]Outside Edges'!$P149="Yes"),"Yes","No")</f>
        <v>Yes</v>
      </c>
      <c r="KJ150" s="283" t="str">
        <f>IF(AND((RIGHT($KJ$3,2)-'[1]Miter Profiles'!$AC$297-'[1]Outside Edges'!$B149)&gt;=5,'[1]Outside Edges'!$P149="Yes"),"Yes","No")</f>
        <v>Yes</v>
      </c>
      <c r="KK150" s="283" t="str">
        <f>IF(AND((RIGHT($KK$3,2)-'[1]Miter Profiles'!$AC$298-'[1]Outside Edges'!$B149)&gt;=5,'[1]Outside Edges'!$P149="Yes"),"Yes","No")</f>
        <v>Yes</v>
      </c>
      <c r="KL150" s="283" t="str">
        <f>IF(AND((RIGHT($KL$3,2)-'[1]Miter Profiles'!$AC$299-'[1]Outside Edges'!$B149)&gt;=5,'[1]Outside Edges'!$P149="Yes"),"Yes","No")</f>
        <v>Yes</v>
      </c>
      <c r="KM150" s="269" t="str">
        <f>IF(AND((RIGHT($KM$3,2)-'[1]Miter Profiles'!$AC$300-'[1]Outside Edges'!$B149)&gt;=5,'[1]Outside Edges'!$P149="Yes"),"Yes","No")</f>
        <v>Yes</v>
      </c>
      <c r="KN150" s="269" t="str">
        <f>IF(AND((RIGHT($KN$3,2)-'[1]Miter Profiles'!$AC$301-'[1]Outside Edges'!$B149)&gt;=5,'[1]Outside Edges'!$P149="Yes"),"Yes","No")</f>
        <v>Yes</v>
      </c>
      <c r="KO150" s="269" t="str">
        <f>IF(AND((RIGHT($KO$3,2)-'[1]Miter Profiles'!$AC$302-'[1]Outside Edges'!$B149)&gt;=5,'[1]Outside Edges'!$P149="Yes"),"Yes","No")</f>
        <v>Yes</v>
      </c>
      <c r="KP150" s="283" t="str">
        <f>IF(AND((RIGHT($KP$3,2)-'[1]Miter Profiles'!$AC$303-'[1]Outside Edges'!$B149)&gt;=5,'[1]Outside Edges'!$P149="Yes"),"Yes","No")</f>
        <v>Yes</v>
      </c>
      <c r="KQ150" s="283" t="str">
        <f>IF(AND((RIGHT($KQ$3,2)-'[1]Miter Profiles'!$AC$304-'[1]Outside Edges'!$B149)&gt;=5,'[1]Outside Edges'!$P149="Yes"),"Yes","No")</f>
        <v>Yes</v>
      </c>
      <c r="KR150" s="283" t="str">
        <f>IF(AND((RIGHT($KR$3,2)-'[1]Miter Profiles'!$AC$305-'[1]Outside Edges'!$B149)&gt;=5,'[1]Outside Edges'!$P149="Yes"),"Yes","No")</f>
        <v>Yes</v>
      </c>
      <c r="KS150" s="269" t="str">
        <f>IF(AND((RIGHT($KS$3,2)-'[1]Miter Profiles'!$AC$306-'[1]Outside Edges'!$B149)&gt;=5,'[1]Outside Edges'!$P149="Yes"),"Yes","No")</f>
        <v>Yes</v>
      </c>
      <c r="KT150" s="269" t="str">
        <f>IF(AND((RIGHT($KT$3,2)-'[1]Miter Profiles'!$AC$307-'[1]Outside Edges'!$B149)&gt;=5,'[1]Outside Edges'!$P149="Yes"),"Yes","No")</f>
        <v>Yes</v>
      </c>
      <c r="KU150" s="269" t="str">
        <f>IF(AND((RIGHT($KU$3,2)-'[1]Miter Profiles'!$AC$308-'[1]Outside Edges'!$B149)&gt;=5,'[1]Outside Edges'!$P149="Yes"),"Yes","No")</f>
        <v>Yes</v>
      </c>
      <c r="KV150" s="283" t="str">
        <f>IF(AND((RIGHT($KV$3,2)-'[1]Miter Profiles'!$AC$309-'[1]Outside Edges'!$B149)&gt;=5,'[1]Outside Edges'!$P149="Yes"),"Yes","No")</f>
        <v>Yes</v>
      </c>
      <c r="KW150" s="283" t="str">
        <f>IF(AND((RIGHT($KW$3,2)-'[1]Miter Profiles'!$AC$310-'[1]Outside Edges'!$B149)&gt;=5,'[1]Outside Edges'!$P149="Yes"),"Yes","No")</f>
        <v>Yes</v>
      </c>
      <c r="KX150" s="283" t="str">
        <f>IF(AND((RIGHT($KX$3,2)-'[1]Miter Profiles'!$AC$311-'[1]Outside Edges'!$B149)&gt;=5,'[1]Outside Edges'!$P149="Yes"),"Yes","No")</f>
        <v>Yes</v>
      </c>
      <c r="KY150" s="269" t="str">
        <f>IF(AND((RIGHT($KY$3,2)-'[1]Miter Profiles'!$AC$312-'[1]Outside Edges'!$B149)&gt;=5,'[1]Outside Edges'!$P149="Yes"),"Yes","No")</f>
        <v>Yes</v>
      </c>
      <c r="KZ150" s="269" t="str">
        <f>IF(AND((RIGHT($KZ$3,2)-'[1]Miter Profiles'!$AC$313-'[1]Outside Edges'!$B149)&gt;=5,'[1]Outside Edges'!$P149="Yes"),"Yes","No")</f>
        <v>Yes</v>
      </c>
      <c r="LA150" s="269" t="str">
        <f>IF(AND((RIGHT($LA$3,2)-'[1]Miter Profiles'!$AC$314-'[1]Outside Edges'!$B149)&gt;=5,'[1]Outside Edges'!$P149="Yes"),"Yes","No")</f>
        <v>Yes</v>
      </c>
      <c r="LB150" s="283" t="str">
        <f>IF(AND((RIGHT($LB$3,2)-'[1]Miter Profiles'!$AC$315-'[1]Outside Edges'!$B149)&gt;=5,'[1]Outside Edges'!$P149="Yes"),"Yes","No")</f>
        <v>Yes</v>
      </c>
      <c r="LC150" s="283" t="str">
        <f>IF(AND((RIGHT($LC$3,2)-'[1]Miter Profiles'!$AC$316-'[1]Outside Edges'!$B149)&gt;=5,'[1]Outside Edges'!$P149="Yes"),"Yes","No")</f>
        <v>Yes</v>
      </c>
      <c r="LD150" s="283" t="str">
        <f>IF(AND((RIGHT($LD$3,2)-'[1]Miter Profiles'!$AC$317-'[1]Outside Edges'!$B149)&gt;=5,'[1]Outside Edges'!$P149="Yes"),"Yes","No")</f>
        <v>Yes</v>
      </c>
      <c r="LE150" s="283" t="str">
        <f>IF(AND((RIGHT($LE$3,2)-'[1]Miter Profiles'!$AC$318-'[1]Outside Edges'!$B149)&gt;=5,'[1]Outside Edges'!$P149="Yes"),"Yes","No")</f>
        <v>Yes</v>
      </c>
      <c r="LF150" s="269" t="str">
        <f>IF(AND((RIGHT($LF$3,2)-'[1]Miter Profiles'!$AC$319-'[1]Outside Edges'!$B149)&gt;=5,'[1]Outside Edges'!$P149="Yes"),"Yes","No")</f>
        <v>Yes</v>
      </c>
      <c r="LG150" s="269" t="str">
        <f>IF(AND((RIGHT($LG$3,2)-'[1]Miter Profiles'!$AC$320-'[1]Outside Edges'!$B149)&gt;=5,'[1]Outside Edges'!$P149="Yes"),"Yes","No")</f>
        <v>Yes</v>
      </c>
      <c r="LH150" s="269" t="str">
        <f>IF(AND((RIGHT($LH$3,2)-'[1]Miter Profiles'!$AC$321-'[1]Outside Edges'!$B149)&gt;=5,'[1]Outside Edges'!$P149="Yes"),"Yes","No")</f>
        <v>Yes</v>
      </c>
      <c r="LI150" s="269" t="str">
        <f>IF(AND((RIGHT($LI$3,2)-'[1]Miter Profiles'!$AC$322-'[1]Outside Edges'!$B149)&gt;=5,'[1]Outside Edges'!$P149="Yes"),"Yes","No")</f>
        <v>Yes</v>
      </c>
      <c r="LJ150" s="283" t="str">
        <f>IF(AND((RIGHT($LJ$3,2)-'[1]Miter Profiles'!$AC$323-'[1]Outside Edges'!$B149)&gt;=5,'[1]Outside Edges'!$P149="Yes"),"Yes","No")</f>
        <v>Yes</v>
      </c>
      <c r="LK150" s="283" t="str">
        <f>IF(AND((RIGHT($LK$3,2)-'[1]Miter Profiles'!$AC$324-'[1]Outside Edges'!$B149)&gt;=5,'[1]Outside Edges'!$P149="Yes"),"Yes","No")</f>
        <v>Yes</v>
      </c>
      <c r="LL150" s="283" t="str">
        <f>IF(AND((RIGHT($LL$3,2)-'[1]Miter Profiles'!$AC$325-'[1]Outside Edges'!$B149)&gt;=5,'[1]Outside Edges'!$P149="Yes"),"Yes","No")</f>
        <v>Yes</v>
      </c>
      <c r="LM150" s="269" t="str">
        <f>IF(AND((RIGHT($LM$3,2)-'[1]Miter Profiles'!$AC$326-'[1]Outside Edges'!$B149)&gt;=5,'[1]Outside Edges'!$P149="Yes"),"Yes","No")</f>
        <v>Yes</v>
      </c>
      <c r="LN150" s="269" t="str">
        <f>IF(AND((RIGHT($LN$3,2)-'[1]Miter Profiles'!$AC$327-'[1]Outside Edges'!$B149)&gt;=5,'[1]Outside Edges'!$P149="Yes"),"Yes","No")</f>
        <v>Yes</v>
      </c>
      <c r="LO150" s="269" t="str">
        <f>IF(AND((RIGHT($LO$3,2)-'[1]Miter Profiles'!$AC$328-'[1]Outside Edges'!$B149)&gt;=5,'[1]Outside Edges'!$P149="Yes"),"Yes","No")</f>
        <v>Yes</v>
      </c>
      <c r="LP150" s="283" t="str">
        <f>IF(AND((RIGHT($LP$3,2)-'[1]Miter Profiles'!$AC$329-'[1]Outside Edges'!$B149)&gt;=5,'[1]Outside Edges'!$P149="Yes"),"Yes","No")</f>
        <v>Yes</v>
      </c>
      <c r="LQ150" s="283" t="str">
        <f>IF(AND((RIGHT($LQ$3,2)-'[1]Miter Profiles'!$AC$330-'[1]Outside Edges'!$B149)&gt;=5,'[1]Outside Edges'!$P149="Yes"),"Yes","No")</f>
        <v>Yes</v>
      </c>
      <c r="LR150" s="283" t="str">
        <f>IF(AND((RIGHT($LR$3,2)-'[1]Miter Profiles'!$AC$331-'[1]Outside Edges'!$B149)&gt;=5,'[1]Outside Edges'!$P149="Yes"),"Yes","No")</f>
        <v>Yes</v>
      </c>
      <c r="LS150" s="269" t="str">
        <f>IF(AND((RIGHT($LS$3,2)-'[1]Miter Profiles'!$AC$332-'[1]Outside Edges'!$B149)&gt;=5,'[1]Outside Edges'!$P149="Yes"),"Yes","No")</f>
        <v>Yes</v>
      </c>
      <c r="LT150" s="269" t="str">
        <f>IF(AND((RIGHT($LT$3,2)-'[1]Miter Profiles'!$AC$333-'[1]Outside Edges'!$B149)&gt;=5,'[1]Outside Edges'!$P149="Yes"),"Yes","No")</f>
        <v>Yes</v>
      </c>
      <c r="LU150" s="269" t="str">
        <f>IF(AND((RIGHT($LU$3,2)-'[1]Miter Profiles'!$AC$334-'[1]Outside Edges'!$B149)&gt;=5,'[1]Outside Edges'!$P149="Yes"),"Yes","No")</f>
        <v>Yes</v>
      </c>
      <c r="LV150" s="283" t="str">
        <f>IF(AND((RIGHT($LV$3,2)-'[1]Miter Profiles'!$AC$335-'[1]Outside Edges'!$B149)&gt;=5,'[1]Outside Edges'!$P149="Yes"),"Yes","No")</f>
        <v>Yes</v>
      </c>
      <c r="LW150" s="283" t="str">
        <f>IF(AND((RIGHT($LW$3,2)-'[1]Miter Profiles'!$AC$336-'[1]Outside Edges'!$B149)&gt;=5,'[1]Outside Edges'!$P149="Yes"),"Yes","No")</f>
        <v>Yes</v>
      </c>
      <c r="LX150" s="283" t="str">
        <f>IF(AND((RIGHT($LX$3,2)-'[1]Miter Profiles'!$AC$337-'[1]Outside Edges'!$B149)&gt;=5,'[1]Outside Edges'!$P149="Yes"),"Yes","No")</f>
        <v>Yes</v>
      </c>
      <c r="LY150" s="269" t="str">
        <f>IF(AND((RIGHT($LY$3,2)-'[1]Miter Profiles'!$AC$338-'[1]Outside Edges'!$B149)&gt;=5,'[1]Outside Edges'!$P149="Yes"),"Yes","No")</f>
        <v>Yes</v>
      </c>
      <c r="LZ150" s="269" t="str">
        <f>IF(AND((RIGHT($LZ$3,2)-'[1]Miter Profiles'!$AC$339-'[1]Outside Edges'!$B149)&gt;=5,'[1]Outside Edges'!$P149="Yes"),"Yes","No")</f>
        <v>Yes</v>
      </c>
      <c r="MA150" s="269" t="str">
        <f>IF(AND((RIGHT($MA$3,2)-'[1]Miter Profiles'!$AC$340-'[1]Outside Edges'!$B149)&gt;=5,'[1]Outside Edges'!$P149="Yes"),"Yes","No")</f>
        <v>Yes</v>
      </c>
      <c r="MB150" s="283" t="str">
        <f>IF(AND((RIGHT($MB$3,2)-'[1]Miter Profiles'!$AC$341-'[1]Outside Edges'!$B149)&gt;=5,'[1]Outside Edges'!$P149="Yes"),"Yes","No")</f>
        <v>Yes</v>
      </c>
      <c r="MC150" s="283" t="str">
        <f>IF(AND((RIGHT($MC$3,2)-'[1]Miter Profiles'!$AC$342-'[1]Outside Edges'!$B149)&gt;=5,'[1]Outside Edges'!$P149="Yes"),"Yes","No")</f>
        <v>Yes</v>
      </c>
      <c r="MD150" s="283" t="str">
        <f>IF(AND((RIGHT($MD$3,2)-'[1]Miter Profiles'!$AC$343-'[1]Outside Edges'!$B149)&gt;=5,'[1]Outside Edges'!$P149="Yes"),"Yes","No")</f>
        <v>Yes</v>
      </c>
      <c r="ME150" s="269" t="str">
        <f>IF(AND((RIGHT($ME$3,2)-'[1]Miter Profiles'!$AC$344-'[1]Outside Edges'!$B149)&gt;=5,'[1]Outside Edges'!$P149="Yes"),"Yes","No")</f>
        <v>Yes</v>
      </c>
      <c r="MF150" s="269" t="str">
        <f>IF(AND((RIGHT($MF$3,2)-'[1]Miter Profiles'!$AC$345-'[1]Outside Edges'!$B149)&gt;=5,'[1]Outside Edges'!$P149="Yes"),"Yes","No")</f>
        <v>Yes</v>
      </c>
      <c r="MG150" s="269" t="str">
        <f>IF(AND((RIGHT($MG$3,2)-'[1]Miter Profiles'!$AC$346-'[1]Outside Edges'!$B149)&gt;=5,'[1]Outside Edges'!$P149="Yes"),"Yes","No")</f>
        <v>Yes</v>
      </c>
      <c r="MH150" s="283" t="str">
        <f>IF(AND((RIGHT($MH$3,2)-'[1]Miter Profiles'!$AC$347-'[1]Outside Edges'!$B149)&gt;=5,'[1]Outside Edges'!$P149="Yes"),"Yes","No")</f>
        <v>Yes</v>
      </c>
      <c r="MI150" s="283" t="str">
        <f>IF(AND((RIGHT($MI$3,2)-'[1]Miter Profiles'!$AC$348-'[1]Outside Edges'!$B149)&gt;=5,'[1]Outside Edges'!$P149="Yes"),"Yes","No")</f>
        <v>Yes</v>
      </c>
      <c r="MJ150" s="283" t="str">
        <f>IF(AND((RIGHT($MJ$3,2)-'[1]Miter Profiles'!$AC$349-'[1]Outside Edges'!$B149)&gt;=5,'[1]Outside Edges'!$P149="Yes"),"Yes","No")</f>
        <v>Yes</v>
      </c>
      <c r="MK150" s="269" t="str">
        <f>IF(AND((RIGHT($MK$3,2)-'[1]Miter Profiles'!$AC$350-'[1]Outside Edges'!$B149)&gt;=5,'[1]Outside Edges'!$P149="Yes"),"Yes","No")</f>
        <v>Yes</v>
      </c>
      <c r="ML150" s="269" t="str">
        <f>IF(AND((RIGHT($ML$3,2)-'[1]Miter Profiles'!$AC$351-'[1]Outside Edges'!$B149)&gt;=5,'[1]Outside Edges'!$P149="Yes"),"Yes","No")</f>
        <v>Yes</v>
      </c>
      <c r="MM150" s="269" t="str">
        <f>IF(AND((RIGHT($MM$3,2)-'[1]Miter Profiles'!$AC$352-'[1]Outside Edges'!$B149)&gt;=5,'[1]Outside Edges'!$P149="Yes"),"Yes","No")</f>
        <v>Yes</v>
      </c>
      <c r="MN150" s="283" t="str">
        <f>IF(AND((RIGHT($MK$3,2)-'[1]Miter Profiles'!$AC$350-'[1]Outside Edges'!$B149)&gt;=5,'[1]Outside Edges'!$P149="Yes"),"Yes","No")</f>
        <v>Yes</v>
      </c>
      <c r="MO150" s="283" t="str">
        <f>IF(AND((RIGHT($ML$3,2)-'[1]Miter Profiles'!$AC$351-'[1]Outside Edges'!$B149)&gt;=5,'[1]Outside Edges'!$P149="Yes"),"Yes","No")</f>
        <v>Yes</v>
      </c>
      <c r="MP150" s="283" t="str">
        <f>IF(AND((RIGHT($MM$3,2)-'[1]Miter Profiles'!$AC$352-'[1]Outside Edges'!$B149)&gt;=5,'[1]Outside Edges'!$P149="Yes"),"Yes","No")</f>
        <v>Yes</v>
      </c>
    </row>
    <row r="151" spans="1:354" ht="15.75" customHeight="1" thickBot="1" x14ac:dyDescent="0.3">
      <c r="A151" s="8" t="str">
        <f>IF('[1]Outside Edges'!$A150&lt;&gt;"",'[1]Outside Edges'!$A150,"")</f>
        <v>D148</v>
      </c>
      <c r="B151" s="10" t="str">
        <f>IF(AND((RIGHT($B$3,2)-'[1]Miter Profiles'!$AC$3-'[1]Outside Edges'!$B150)&gt;=5,'[1]Outside Edges'!$P150="Yes"),"Yes","No")</f>
        <v>Yes</v>
      </c>
      <c r="C151" s="10" t="str">
        <f>IF(AND((RIGHT($C$3,2)-'[1]Miter Profiles'!$AC$4-'[1]Outside Edges'!$B150)&gt;=5,'[1]Outside Edges'!$P150="Yes"),"Yes","No")</f>
        <v>Yes</v>
      </c>
      <c r="D151" s="85" t="str">
        <f>IF(AND((RIGHT($D$3,2)-'[1]Miter Profiles'!$AC$5-'[1]Outside Edges'!$B150)&gt;=5,'[1]Outside Edges'!$P150="Yes"),"Yes","No")</f>
        <v>Yes</v>
      </c>
      <c r="E151" s="86" t="str">
        <f>IF(AND((RIGHT($E$3,2)-'[1]Miter Profiles'!$AC$6-'[1]Outside Edges'!$B150)&gt;=5,'[1]Outside Edges'!$P150="Yes"),"Yes","No")</f>
        <v>Yes</v>
      </c>
      <c r="F151" s="11" t="str">
        <f>IF(AND((RIGHT($F$3,2)-'[1]Miter Profiles'!$AC$7-'[1]Outside Edges'!$B150)&gt;=5,'[1]Outside Edges'!$P150="Yes"),"Yes","No")</f>
        <v>Yes</v>
      </c>
      <c r="G151" s="87" t="str">
        <f>IF(AND((RIGHT($G$3,2)-'[1]Miter Profiles'!$AC$8-'[1]Outside Edges'!$B150)&gt;=5,'[1]Outside Edges'!$P150="Yes"),"Yes","No")</f>
        <v>Yes</v>
      </c>
      <c r="H151" s="10" t="str">
        <f>IF(AND((RIGHT($H$3,2)-'[1]Miter Profiles'!$AC$9-'[1]Outside Edges'!$B150)&gt;=5,'[1]Outside Edges'!$P150="Yes"),"Yes","No")</f>
        <v>Yes</v>
      </c>
      <c r="I151" s="10" t="str">
        <f>IF(AND((RIGHT($I$3,2)-'[1]Miter Profiles'!$AC$10-'[1]Outside Edges'!$B150)&gt;=5,'[1]Outside Edges'!$P150="Yes"),"Yes","No")</f>
        <v>Yes</v>
      </c>
      <c r="J151" s="85" t="str">
        <f>IF(AND((RIGHT($J$3,2)-'[1]Miter Profiles'!$AC$11-'[1]Outside Edges'!$B150)&gt;=5,'[1]Outside Edges'!$P150="Yes"),"Yes","No")</f>
        <v>Yes</v>
      </c>
      <c r="K151" s="86" t="str">
        <f>IF(AND((RIGHT($K$3,2)-'[1]Miter Profiles'!$AC$12-'[1]Outside Edges'!$B150)&gt;=5,'[1]Outside Edges'!$P150="Yes"),"Yes","No")</f>
        <v>Yes</v>
      </c>
      <c r="L151" s="11" t="str">
        <f>IF(AND((RIGHT($L$3,2)-'[1]Miter Profiles'!$AC$13-'[1]Outside Edges'!$B150)&gt;=5,'[1]Outside Edges'!$P150="Yes"),"Yes","No")</f>
        <v>Yes</v>
      </c>
      <c r="M151" s="87" t="str">
        <f>IF(AND((RIGHT($M$3,2)-'[1]Miter Profiles'!$AC$14-'[1]Outside Edges'!$B150)&gt;=5,'[1]Outside Edges'!$P150="Yes"),"Yes","No")</f>
        <v>Yes</v>
      </c>
      <c r="N151" s="10" t="str">
        <f>IF(AND((RIGHT($N$3,2)-'[1]Miter Profiles'!$AC$15-'[1]Outside Edges'!$B150)&gt;=4,'[1]Outside Edges'!$P150="Yes"),"Yes","No")</f>
        <v>No</v>
      </c>
      <c r="O151" s="10" t="str">
        <f>IF(AND((RIGHT($O$3,2)-'[1]Miter Profiles'!$AC$16-'[1]Outside Edges'!$B150)&gt;=5,'[1]Outside Edges'!$P150="Yes"),"Yes","No")</f>
        <v>Yes</v>
      </c>
      <c r="P151" s="85" t="str">
        <f>IF(AND((RIGHT($P$3,2)-'[1]Miter Profiles'!$AC$17-'[1]Outside Edges'!$B150)&gt;=5,'[1]Outside Edges'!$P150="Yes"),"Yes","No")</f>
        <v>Yes</v>
      </c>
      <c r="Q151" s="86" t="str">
        <f>IF(AND((RIGHT($Q$3,2)-'[1]Miter Profiles'!$AC$18-'[1]Outside Edges'!$B150)&gt;=5,'[1]Outside Edges'!$P150="Yes"),"Yes","No")</f>
        <v>No</v>
      </c>
      <c r="R151" s="11" t="str">
        <f>IF(AND((RIGHT($R$3,2)-'[1]Miter Profiles'!$AC$19-'[1]Outside Edges'!$B150)&gt;=5,'[1]Outside Edges'!$P150="Yes"),"Yes","No")</f>
        <v>Yes</v>
      </c>
      <c r="S151" s="87" t="str">
        <f>IF(AND((RIGHT($S$3,2)-'[1]Miter Profiles'!$AC$20-'[1]Outside Edges'!$B150)&gt;=5,'[1]Outside Edges'!$P150="Yes"),"Yes","No")</f>
        <v>Yes</v>
      </c>
      <c r="T151" s="10" t="str">
        <f>IF(AND((RIGHT($T$3,2)-'[1]Miter Profiles'!$AC$21-'[1]Outside Edges'!$B150)&gt;=5,'[1]Outside Edges'!$P150="Yes"),"Yes","No")</f>
        <v>Yes</v>
      </c>
      <c r="U151" s="10" t="str">
        <f>IF(AND((RIGHT($U$3,2)-'[1]Miter Profiles'!$AC$22-'[1]Outside Edges'!$B150)&gt;=5,'[1]Outside Edges'!$P150="Yes"),"Yes","No")</f>
        <v>Yes</v>
      </c>
      <c r="V151" s="85" t="str">
        <f>IF(AND((RIGHT($V$3,2)-'[1]Miter Profiles'!$AC$23-'[1]Outside Edges'!$B150)&gt;=5,'[1]Outside Edges'!$P150="Yes"),"Yes","No")</f>
        <v>Yes</v>
      </c>
      <c r="W151" s="86" t="str">
        <f>IF(AND((RIGHT($W$3,2)-'[1]Miter Profiles'!$AC$24-'[1]Outside Edges'!$B150)&gt;=5,'[1]Outside Edges'!$P150="Yes"),"Yes","No")</f>
        <v>No</v>
      </c>
      <c r="X151" s="11" t="str">
        <f>IF(AND((RIGHT($X$3,2)-'[1]Miter Profiles'!$AC$25-'[1]Outside Edges'!$B150)&gt;=5,'[1]Outside Edges'!$P150="Yes"),"Yes","No")</f>
        <v>Yes</v>
      </c>
      <c r="Y151" s="87" t="str">
        <f>IF(AND((RIGHT($Y$3,2)-'[1]Miter Profiles'!$AC$26-'[1]Outside Edges'!$B150)&gt;=5,'[1]Outside Edges'!$P150="Yes"),"Yes","No")</f>
        <v>Yes</v>
      </c>
      <c r="Z151" s="10" t="str">
        <f>IF(AND((RIGHT($Z$3,2)-'[1]Miter Profiles'!$AC$27-'[1]Outside Edges'!$B150)&gt;=5,'[1]Outside Edges'!$P150="Yes"),"Yes","No")</f>
        <v>Yes</v>
      </c>
      <c r="AA151" s="10" t="str">
        <f>IF(AND((RIGHT($AA$3,2)-'[1]Miter Profiles'!$AC$28-'[1]Outside Edges'!$B150)&gt;=5,'[1]Outside Edges'!$P150="Yes"),"Yes","No")</f>
        <v>Yes</v>
      </c>
      <c r="AB151" s="85" t="str">
        <f>IF(AND((RIGHT($AB$3,2)-'[1]Miter Profiles'!$AC$29-'[1]Outside Edges'!$B150)&gt;=5,'[1]Outside Edges'!$P150="Yes"),"Yes","No")</f>
        <v>Yes</v>
      </c>
      <c r="AC151" s="86" t="str">
        <f>IF(AND((RIGHT($AC$3,2)-'[1]Miter Profiles'!$AC$30-'[1]Outside Edges'!$B150)&gt;=5,'[1]Outside Edges'!$P150="Yes"),"Yes","No")</f>
        <v>Yes</v>
      </c>
      <c r="AD151" s="11" t="str">
        <f>IF(AND((RIGHT($AD$3,2)-'[1]Miter Profiles'!$AC$31-'[1]Outside Edges'!$B150)&gt;=5,'[1]Outside Edges'!$P150="Yes"),"Yes","No")</f>
        <v>Yes</v>
      </c>
      <c r="AE151" s="87" t="str">
        <f>IF(AND((RIGHT($AE$3,2)-'[1]Miter Profiles'!$AC$32-'[1]Outside Edges'!$B150)&gt;=5,'[1]Outside Edges'!$P150="Yes"),"Yes","No")</f>
        <v>Yes</v>
      </c>
      <c r="AF151" s="10" t="str">
        <f>IF(AND((RIGHT($AF$3,2)-'[1]Miter Profiles'!$AC$33-'[1]Outside Edges'!$B150)&gt;=5,'[1]Outside Edges'!$P150="Yes"),"Yes","No")</f>
        <v>Yes</v>
      </c>
      <c r="AG151" s="10" t="str">
        <f>IF(AND((RIGHT($AG$3,2)-'[1]Miter Profiles'!$AC$34-'[1]Outside Edges'!$B150)&gt;=5,'[1]Outside Edges'!$P150="Yes"),"Yes","No")</f>
        <v>Yes</v>
      </c>
      <c r="AH151" s="85" t="str">
        <f>IF(AND((RIGHT($AH$3,2)-'[1]Miter Profiles'!$AC$35-'[1]Outside Edges'!$B150)&gt;=5,'[1]Outside Edges'!$P150="Yes"),"Yes","No")</f>
        <v>Yes</v>
      </c>
      <c r="AI151" s="86" t="str">
        <f>IF(AND((RIGHT($AI$3,2)-'[1]Miter Profiles'!$AC$36-'[1]Outside Edges'!$B150)&gt;=5,'[1]Outside Edges'!$P150="Yes"),"Yes","No")</f>
        <v>Yes</v>
      </c>
      <c r="AJ151" s="11" t="str">
        <f>IF(AND((RIGHT($AJ$3,2)-'[1]Miter Profiles'!$AC$37-'[1]Outside Edges'!$B150)&gt;=5,'[1]Outside Edges'!$P150="Yes"),"Yes","No")</f>
        <v>Yes</v>
      </c>
      <c r="AK151" s="87" t="str">
        <f>IF(AND((RIGHT($AK$3,2)-'[1]Miter Profiles'!$AC$38-'[1]Outside Edges'!$B150)&gt;=5,'[1]Outside Edges'!$P150="Yes"),"Yes","No")</f>
        <v>Yes</v>
      </c>
      <c r="AL151" s="10" t="str">
        <f>IF(AND((RIGHT($AL$3,2)-'[1]Miter Profiles'!$AC$39-'[1]Outside Edges'!$B150)&gt;=5,'[1]Outside Edges'!$P150="Yes"),"Yes","No")</f>
        <v>Yes</v>
      </c>
      <c r="AM151" s="10" t="str">
        <f>IF(AND((RIGHT($AM$3,2)-'[1]Miter Profiles'!$AC$40-'[1]Outside Edges'!$B150)&gt;=5,'[1]Outside Edges'!$P150="Yes"),"Yes","No")</f>
        <v>Yes</v>
      </c>
      <c r="AN151" s="85" t="str">
        <f>IF(AND((RIGHT($AN$3,2)-'[1]Miter Profiles'!$AC$41-'[1]Outside Edges'!$B150)&gt;=5,'[1]Outside Edges'!$P150="Yes"),"Yes","No")</f>
        <v>Yes</v>
      </c>
      <c r="AO151" s="86" t="str">
        <f>IF(AND((RIGHT($AO$3,2)-'[1]Miter Profiles'!$AC$42-'[1]Outside Edges'!$B150)&gt;=5,'[1]Outside Edges'!$P150="Yes"),"Yes","No")</f>
        <v>Yes</v>
      </c>
      <c r="AP151" s="11" t="str">
        <f>IF(AND((RIGHT($AP$3,2)-'[1]Miter Profiles'!$AC$43-'[1]Outside Edges'!$B150)&gt;=5,'[1]Outside Edges'!$P150="Yes"),"Yes","No")</f>
        <v>Yes</v>
      </c>
      <c r="AQ151" s="87" t="str">
        <f>IF(AND((RIGHT($AQ$3,2)-'[1]Miter Profiles'!$AC$44-'[1]Outside Edges'!$B150)&gt;=5,'[1]Outside Edges'!$P150="Yes"),"Yes","No")</f>
        <v>Yes</v>
      </c>
      <c r="AR151" s="10" t="str">
        <f>IF(AND((RIGHT($AR$3,2)-'[1]Miter Profiles'!$AC$45-'[1]Outside Edges'!$B150)&gt;=5,'[1]Outside Edges'!$P150="Yes"),"Yes","No")</f>
        <v>Yes</v>
      </c>
      <c r="AS151" s="10" t="str">
        <f>IF(AND((RIGHT($AS$3,2)-'[1]Miter Profiles'!$AC$46-'[1]Outside Edges'!$B150)&gt;=5,'[1]Outside Edges'!$P150="Yes"),"Yes","No")</f>
        <v>Yes</v>
      </c>
      <c r="AT151" s="85" t="str">
        <f>IF(AND((RIGHT($AT$3,2)-'[1]Miter Profiles'!$AC$47-'[1]Outside Edges'!$B150)&gt;=5,'[1]Outside Edges'!$P150="Yes"),"Yes","No")</f>
        <v>Yes</v>
      </c>
      <c r="AU151" s="86" t="str">
        <f>IF(AND((RIGHT($AU$3,2)-'[1]Miter Profiles'!$AC$48-'[1]Outside Edges'!$B150)&gt;=5,'[1]Outside Edges'!$P150="Yes"),"Yes","No")</f>
        <v>Yes</v>
      </c>
      <c r="AV151" s="11" t="str">
        <f>IF(AND((RIGHT($AV$3,2)-'[1]Miter Profiles'!$AC$49-'[1]Outside Edges'!$B150)&gt;=5,'[1]Outside Edges'!$P150="Yes"),"Yes","No")</f>
        <v>Yes</v>
      </c>
      <c r="AW151" s="87" t="str">
        <f>IF(AND((RIGHT($AW$3,2)-'[1]Miter Profiles'!$AC$50-'[1]Outside Edges'!$B150)&gt;=5,'[1]Outside Edges'!$P150="Yes"),"Yes","No")</f>
        <v>Yes</v>
      </c>
      <c r="AX151" s="10" t="str">
        <f>IF(AND((RIGHT($AX$3,2)-'[1]Miter Profiles'!$AC$51-'[1]Outside Edges'!$B150)&gt;=5,'[1]Outside Edges'!$P150="Yes"),"Yes","No")</f>
        <v>Yes</v>
      </c>
      <c r="AY151" s="10" t="str">
        <f>IF(AND((RIGHT($AY$3,2)-'[1]Miter Profiles'!$AC$52-'[1]Outside Edges'!$B150)&gt;=5,'[1]Outside Edges'!$P150="Yes"),"Yes","No")</f>
        <v>Yes</v>
      </c>
      <c r="AZ151" s="85" t="str">
        <f>IF(AND((RIGHT($AZ$3,2)-'[1]Miter Profiles'!$AC$53-'[1]Outside Edges'!$B150)&gt;=5,'[1]Outside Edges'!$P150="Yes"),"Yes","No")</f>
        <v>Yes</v>
      </c>
      <c r="BA151" s="86" t="str">
        <f>IF(AND((RIGHT($BA$3,2)-'[1]Miter Profiles'!$AC$54-'[1]Outside Edges'!$B150)&gt;=5,'[1]Outside Edges'!$P150="Yes"),"Yes","No")</f>
        <v>Yes</v>
      </c>
      <c r="BB151" s="11" t="str">
        <f>IF(AND((RIGHT($BB$3,2)-'[1]Miter Profiles'!$AC$55-'[1]Outside Edges'!$B150)&gt;=5,'[1]Outside Edges'!$P150="Yes"),"Yes","No")</f>
        <v>Yes</v>
      </c>
      <c r="BC151" s="87" t="str">
        <f>IF(AND((RIGHT($BC$3,2)-'[1]Miter Profiles'!$AC$56-'[1]Outside Edges'!$B150)&gt;=5,'[1]Outside Edges'!$P150="Yes"),"Yes","No")</f>
        <v>Yes</v>
      </c>
      <c r="BD151" s="10" t="str">
        <f>IF(AND((RIGHT($BD$3,2)-'[1]Miter Profiles'!$AC$57-'[1]Outside Edges'!$B150)&gt;=5,'[1]Outside Edges'!$P150="Yes"),"Yes","No")</f>
        <v>Yes</v>
      </c>
      <c r="BE151" s="10" t="str">
        <f>IF(AND((RIGHT($BE$3,2)-'[1]Miter Profiles'!$AC$58-'[1]Outside Edges'!$B150)&gt;=5,'[1]Outside Edges'!$P150="Yes"),"Yes","No")</f>
        <v>Yes</v>
      </c>
      <c r="BF151" s="85" t="str">
        <f>IF(AND((RIGHT($BF$3,2)-'[1]Miter Profiles'!$AC$59-'[1]Outside Edges'!$B150)&gt;=5,'[1]Outside Edges'!$P150="Yes"),"Yes","No")</f>
        <v>Yes</v>
      </c>
      <c r="BG151" s="86" t="str">
        <f>IF(AND((RIGHT($BG$3,2)-'[1]Miter Profiles'!$AC$60-'[1]Outside Edges'!$B150)&gt;=5,'[1]Outside Edges'!$P150="Yes"),"Yes","No")</f>
        <v>Yes</v>
      </c>
      <c r="BH151" s="11" t="str">
        <f>IF(AND((RIGHT($BH$3,2)-'[1]Miter Profiles'!$AC$61-'[1]Outside Edges'!$B150)&gt;=5,'[1]Outside Edges'!$P150="Yes"),"Yes","No")</f>
        <v>Yes</v>
      </c>
      <c r="BI151" s="87" t="str">
        <f>IF(AND((RIGHT($BI$3,2)-'[1]Miter Profiles'!$AC$62-'[1]Outside Edges'!$B150)&gt;=5,'[1]Outside Edges'!$P150="Yes"),"Yes","No")</f>
        <v>Yes</v>
      </c>
      <c r="BJ151" s="10" t="str">
        <f>IF(AND((RIGHT($BJ$3,2)-'[1]Miter Profiles'!$AC$63-'[1]Outside Edges'!$B150)&gt;=5,'[1]Outside Edges'!$P150="Yes"),"Yes","No")</f>
        <v>Yes</v>
      </c>
      <c r="BK151" s="10" t="str">
        <f>IF(AND((RIGHT($BK$3,2)-'[1]Miter Profiles'!$AC$64-'[1]Outside Edges'!$B150)&gt;=5,'[1]Outside Edges'!$P150="Yes"),"Yes","No")</f>
        <v>Yes</v>
      </c>
      <c r="BL151" s="85" t="str">
        <f>IF(AND((RIGHT($BL$3,2)-'[1]Miter Profiles'!$AC$65-'[1]Outside Edges'!$B150)&gt;=5,'[1]Outside Edges'!$P150="Yes"),"Yes","No")</f>
        <v>Yes</v>
      </c>
      <c r="BM151" s="86" t="str">
        <f>IF(AND((RIGHT($BM$3,2)-'[1]Miter Profiles'!$AC$66-'[1]Outside Edges'!$B150)&gt;=5,'[1]Outside Edges'!$P150="Yes"),"Yes","No")</f>
        <v>Yes</v>
      </c>
      <c r="BN151" s="11" t="str">
        <f>IF(AND((RIGHT($BN$3,2)-'[1]Miter Profiles'!$AC$67-'[1]Outside Edges'!$B150)&gt;=5,'[1]Outside Edges'!$P150="Yes"),"Yes","No")</f>
        <v>Yes</v>
      </c>
      <c r="BO151" s="87" t="str">
        <f>IF(AND((RIGHT($BO$3,2)-'[1]Miter Profiles'!$AC$68-'[1]Outside Edges'!$B150)&gt;=5,'[1]Outside Edges'!$P150="Yes"),"Yes","No")</f>
        <v>Yes</v>
      </c>
      <c r="BP151" s="10" t="str">
        <f>IF(AND((RIGHT($BP$3,2)-'[1]Miter Profiles'!$AC$69-'[1]Outside Edges'!$B150)&gt;=5,'[1]Outside Edges'!$P150="Yes"),"Yes","No")</f>
        <v>Yes</v>
      </c>
      <c r="BQ151" s="10" t="str">
        <f>IF(AND((RIGHT($BQ$3,2)-'[1]Miter Profiles'!$AC$70-'[1]Outside Edges'!$B150)&gt;=5,'[1]Outside Edges'!$P150="Yes"),"Yes","No")</f>
        <v>Yes</v>
      </c>
      <c r="BR151" s="85" t="str">
        <f>IF(AND((RIGHT($BR$3,2)-'[1]Miter Profiles'!$AC$71-'[1]Outside Edges'!$B150)&gt;=5,'[1]Outside Edges'!$P150="Yes"),"Yes","No")</f>
        <v>Yes</v>
      </c>
      <c r="BS151" s="86" t="str">
        <f>IF(AND((RIGHT($BS$3,2)-'[1]Miter Profiles'!$AC$72-'[1]Outside Edges'!$B150)&gt;=5,'[1]Outside Edges'!$P150="Yes"),"Yes","No")</f>
        <v>Yes</v>
      </c>
      <c r="BT151" s="11" t="str">
        <f>IF(AND((RIGHT($BT$3,2)-'[1]Miter Profiles'!$AC$73-'[1]Outside Edges'!$B150)&gt;=5,'[1]Outside Edges'!$P150="Yes"),"Yes","No")</f>
        <v>Yes</v>
      </c>
      <c r="BU151" s="87" t="str">
        <f>IF(AND((RIGHT($BU$3,2)-'[1]Miter Profiles'!$AC$74-'[1]Outside Edges'!$B150)&gt;=5,'[1]Outside Edges'!$P150="Yes"),"Yes","No")</f>
        <v>Yes</v>
      </c>
      <c r="BV151" s="10" t="str">
        <f>IF(AND((RIGHT($BV$3,2)-'[1]Miter Profiles'!$AC$75-'[1]Outside Edges'!$B150)&gt;=5,'[1]Outside Edges'!$P150="Yes"),"Yes","No")</f>
        <v>Yes</v>
      </c>
      <c r="BW151" s="10" t="str">
        <f>IF(AND((RIGHT($BW$3,2)-'[1]Miter Profiles'!$AC$76-'[1]Outside Edges'!$B150)&gt;=5,'[1]Outside Edges'!$P150="Yes"),"Yes","No")</f>
        <v>Yes</v>
      </c>
      <c r="BX151" s="85" t="str">
        <f>IF(AND((RIGHT($BX$3,2)-'[1]Miter Profiles'!$AC$77-'[1]Outside Edges'!$B150)&gt;=5,'[1]Outside Edges'!$P150="Yes"),"Yes","No")</f>
        <v>Yes</v>
      </c>
      <c r="BY151" s="86" t="str">
        <f>IF(AND((RIGHT($BY$3,2)-'[1]Miter Profiles'!$AC$78-'[1]Outside Edges'!$B150)&gt;=5,'[1]Outside Edges'!$P150="Yes"),"Yes","No")</f>
        <v>Yes</v>
      </c>
      <c r="BZ151" s="11" t="str">
        <f>IF(AND((RIGHT($BZ$3,2)-'[1]Miter Profiles'!$AC$79-'[1]Outside Edges'!$B150)&gt;=5,'[1]Outside Edges'!$P150="Yes"),"Yes","No")</f>
        <v>Yes</v>
      </c>
      <c r="CA151" s="87" t="str">
        <f>IF(AND((RIGHT($CA$3,2)-'[1]Miter Profiles'!$AC$80-'[1]Outside Edges'!$B150)&gt;=5,'[1]Outside Edges'!$P150="Yes"),"Yes","No")</f>
        <v>Yes</v>
      </c>
      <c r="CB151" s="10" t="str">
        <f>IF(AND((RIGHT($CB$3,2)-'[1]Miter Profiles'!$AC$81-'[1]Outside Edges'!$B150)&gt;=5,'[1]Outside Edges'!$P150="Yes"),"Yes","No")</f>
        <v>Yes</v>
      </c>
      <c r="CC151" s="10" t="str">
        <f>IF(AND((RIGHT($CC$3,2)-'[1]Miter Profiles'!$AC$82-'[1]Outside Edges'!$B150)&gt;=5,'[1]Outside Edges'!$P150="Yes"),"Yes","No")</f>
        <v>Yes</v>
      </c>
      <c r="CD151" s="85" t="str">
        <f>IF(AND((RIGHT($CD$3,2)-'[1]Miter Profiles'!$AC$83-'[1]Outside Edges'!$B150)&gt;=5,'[1]Outside Edges'!$P150="Yes"),"Yes","No")</f>
        <v>Yes</v>
      </c>
      <c r="CE151" s="86" t="str">
        <f>IF(AND((RIGHT($CE$3,2)-'[1]Miter Profiles'!$AC$84-'[1]Outside Edges'!$B150)&gt;=5,'[1]Outside Edges'!$P150="Yes"),"Yes","No")</f>
        <v>Yes</v>
      </c>
      <c r="CF151" s="11" t="str">
        <f>IF(AND((RIGHT($CF$3,2)-'[1]Miter Profiles'!$AC$85-'[1]Outside Edges'!$B150)&gt;=5,'[1]Outside Edges'!$P150="Yes"),"Yes","No")</f>
        <v>Yes</v>
      </c>
      <c r="CG151" s="87" t="str">
        <f>IF(AND((RIGHT($CG$3,2)-'[1]Miter Profiles'!$AC$86-'[1]Outside Edges'!$B150)&gt;=5,'[1]Outside Edges'!$P150="Yes"),"Yes","No")</f>
        <v>Yes</v>
      </c>
      <c r="CH151" s="10" t="str">
        <f>IF(AND((RIGHT($CH$3,2)-'[1]Miter Profiles'!$AC$87-'[1]Outside Edges'!$B150)&gt;=5,'[1]Outside Edges'!$P150="Yes"),"Yes","No")</f>
        <v>Yes</v>
      </c>
      <c r="CI151" s="10" t="str">
        <f>IF(AND((RIGHT($CI$3,2)-'[1]Miter Profiles'!$AC$88-'[1]Outside Edges'!$B150)&gt;=5,'[1]Outside Edges'!$P150="Yes"),"Yes","No")</f>
        <v>Yes</v>
      </c>
      <c r="CJ151" s="85" t="str">
        <f>IF(AND((RIGHT($CJ$3,2)-'[1]Miter Profiles'!$AC$89-'[1]Outside Edges'!$B150)&gt;=5,'[1]Outside Edges'!$P150="Yes"),"Yes","No")</f>
        <v>Yes</v>
      </c>
      <c r="CK151" s="86" t="str">
        <f>IF(AND((RIGHT($CK$3,2)-'[1]Miter Profiles'!$AC$90-'[1]Outside Edges'!$B150)&gt;=5,'[1]Outside Edges'!$P150="Yes"),"Yes","No")</f>
        <v>Yes</v>
      </c>
      <c r="CL151" s="11" t="str">
        <f>IF(AND((RIGHT($CL$3,2)-'[1]Miter Profiles'!$AC$91-'[1]Outside Edges'!$B150)&gt;=5,'[1]Outside Edges'!$P150="Yes"),"Yes","No")</f>
        <v>Yes</v>
      </c>
      <c r="CM151" s="87" t="str">
        <f>IF(AND((RIGHT($CM$3,2)-'[1]Miter Profiles'!$AC$92-'[1]Outside Edges'!$B150)&gt;=5,'[1]Outside Edges'!$P150="Yes"),"Yes","No")</f>
        <v>Yes</v>
      </c>
      <c r="CN151" s="10" t="str">
        <f>IF(AND((RIGHT(CN$3,2)-'[1]Miter Profiles'!$AC$93-'[1]Outside Edges'!$B150)&gt;=5,'[1]Outside Edges'!$P150="Yes"),"Yes","No")</f>
        <v>No</v>
      </c>
      <c r="CO151" s="10" t="str">
        <f>IF(AND((RIGHT(CO$3,2)-'[1]Miter Profiles'!$AC$94-'[1]Outside Edges'!$B150)&gt;=5,'[1]Outside Edges'!$P150="Yes"),"Yes","No")</f>
        <v>Yes</v>
      </c>
      <c r="CP151" s="85" t="str">
        <f>IF(AND((RIGHT(CP$3,2)-'[1]Miter Profiles'!$AC$95-'[1]Outside Edges'!$B150)&gt;=5,'[1]Outside Edges'!$P150="Yes"),"Yes","No")</f>
        <v>Yes</v>
      </c>
      <c r="CQ151" s="86" t="str">
        <f>IF(AND((RIGHT(CQ$3,2)-'[1]Miter Profiles'!$AC$96-'[1]Outside Edges'!$B150)&gt;=5,'[1]Outside Edges'!$P150="Yes"),"Yes","No")</f>
        <v>No</v>
      </c>
      <c r="CR151" s="11" t="str">
        <f>IF(AND((RIGHT(CR$3,2)-'[1]Miter Profiles'!$AC$97-'[1]Outside Edges'!$B150)&gt;=5,'[1]Outside Edges'!$P150="Yes"),"Yes","No")</f>
        <v>Yes</v>
      </c>
      <c r="CS151" s="87" t="str">
        <f>IF(AND((RIGHT(CS$3,2)-'[1]Miter Profiles'!$AC$98-'[1]Outside Edges'!$B150)&gt;=5,'[1]Outside Edges'!$P150="Yes"),"Yes","No")</f>
        <v>Yes</v>
      </c>
      <c r="CT151" s="10" t="str">
        <f>IF(AND((RIGHT($CT$3,2)-'[1]Miter Profiles'!$AC$99-'[1]Outside Edges'!$B150)&gt;=5,'[1]Outside Edges'!$P150="Yes"),"Yes","No")</f>
        <v>No</v>
      </c>
      <c r="CU151" s="10" t="str">
        <f>IF(AND((RIGHT($CU$3,2)-'[1]Miter Profiles'!$AC$100-'[1]Outside Edges'!$B150)&gt;=5,'[1]Outside Edges'!$P150="Yes"),"Yes","No")</f>
        <v>Yes</v>
      </c>
      <c r="CV151" s="85" t="str">
        <f>IF(AND((RIGHT($CV$3,2)-'[1]Miter Profiles'!$AC$101-'[1]Outside Edges'!$B150)&gt;=5,'[1]Outside Edges'!$P150="Yes"),"Yes","No")</f>
        <v>Yes</v>
      </c>
      <c r="CW151" s="86" t="str">
        <f>IF(AND((RIGHT($CW$3,2)-'[1]Miter Profiles'!$AC$102-'[1]Outside Edges'!$B150)&gt;=5,'[1]Outside Edges'!$P150="Yes"),"Yes","No")</f>
        <v>Yes</v>
      </c>
      <c r="CX151" s="11" t="str">
        <f>IF(AND((RIGHT($CX$3,2)-'[1]Miter Profiles'!$AC$103-'[1]Outside Edges'!$B150)&gt;=5,'[1]Outside Edges'!$P150="Yes"),"Yes","No")</f>
        <v>Yes</v>
      </c>
      <c r="CY151" s="87" t="str">
        <f>IF(AND((RIGHT($CY$3,2)-'[1]Miter Profiles'!$AC$104-'[1]Outside Edges'!$B150)&gt;=5,'[1]Outside Edges'!$P150="Yes"),"Yes","No")</f>
        <v>Yes</v>
      </c>
      <c r="CZ151" s="10" t="str">
        <f>IF(AND((RIGHT($CZ$3,2)-'[1]Miter Profiles'!$AC$105-'[1]Outside Edges'!$B150)&gt;=5,'[1]Outside Edges'!$P150="Yes"),"Yes","No")</f>
        <v>No</v>
      </c>
      <c r="DA151" s="10" t="str">
        <f>IF(AND((RIGHT($DA$3,2)-'[1]Miter Profiles'!$AC$106-'[1]Outside Edges'!$B150)&gt;=5,'[1]Outside Edges'!$P150="Yes"),"Yes","No")</f>
        <v>No</v>
      </c>
      <c r="DB151" s="85" t="str">
        <f>IF(AND((RIGHT($DB$3,2)-'[1]Miter Profiles'!$AC$107-'[1]Outside Edges'!$B150)&gt;=5,'[1]Outside Edges'!$P150="Yes"),"Yes","No")</f>
        <v>No</v>
      </c>
      <c r="DC151" s="86" t="str">
        <f>IF(AND((RIGHT($DC$3,2)-'[1]Miter Profiles'!$AC$108-'[1]Outside Edges'!$B150)&gt;=5,'[1]Outside Edges'!$P150="Yes"),"Yes","No")</f>
        <v>No</v>
      </c>
      <c r="DD151" s="11" t="str">
        <f>IF(AND((RIGHT($DD$3,2)-'[1]Miter Profiles'!$AC$109-'[1]Outside Edges'!$B150)&gt;=5,'[1]Outside Edges'!$P150="Yes"),"Yes","No")</f>
        <v>Yes</v>
      </c>
      <c r="DE151" s="87" t="str">
        <f>IF(AND((RIGHT($DE$3,2)-'[1]Miter Profiles'!$AC$110-'[1]Outside Edges'!$B150)&gt;=5,'[1]Outside Edges'!$P150="Yes"),"Yes","No")</f>
        <v>Yes</v>
      </c>
      <c r="DF151" s="10" t="str">
        <f>IF(AND((RIGHT($DF$3,2)-'[1]Miter Profiles'!$AC$111-'[1]Outside Edges'!$B150)&gt;=5,'[1]Outside Edges'!$P150="Yes"),"Yes","No")</f>
        <v>Yes</v>
      </c>
      <c r="DG151" s="10" t="str">
        <f>IF(AND((RIGHT($DG$3,2)-'[1]Miter Profiles'!$AC$112-'[1]Outside Edges'!$B150)&gt;=5,'[1]Outside Edges'!$P150="Yes"),"Yes","No")</f>
        <v>Yes</v>
      </c>
      <c r="DH151" s="85" t="str">
        <f>IF(AND((RIGHT($DH$3,2)-'[1]Miter Profiles'!$AC$113-'[1]Outside Edges'!$B150)&gt;=5,'[1]Outside Edges'!$P150="Yes"),"Yes","No")</f>
        <v>Yes</v>
      </c>
      <c r="DI151" s="86" t="str">
        <f>IF(AND((RIGHT($DI$3,2)-'[1]Miter Profiles'!$AC$114-'[1]Outside Edges'!$B150)&gt;=5,'[1]Outside Edges'!$P150="Yes"),"Yes","No")</f>
        <v>Yes</v>
      </c>
      <c r="DJ151" s="11" t="str">
        <f>IF(AND((RIGHT($DJ$3,2)-'[1]Miter Profiles'!$AC$115-'[1]Outside Edges'!$B150)&gt;=5,'[1]Outside Edges'!$P150="Yes"),"Yes","No")</f>
        <v>Yes</v>
      </c>
      <c r="DK151" s="87" t="str">
        <f>IF(AND((RIGHT($DK$3,2)-'[1]Miter Profiles'!$AC$116-'[1]Outside Edges'!$B150)&gt;=5,'[1]Outside Edges'!$P150="Yes"),"Yes","No")</f>
        <v>Yes</v>
      </c>
      <c r="DL151" s="10" t="str">
        <f>IF(AND((RIGHT($DL$3,2)-'[1]Miter Profiles'!$AC$117-'[1]Outside Edges'!$B150)&gt;=5,'[1]Outside Edges'!$P150="Yes"),"Yes","No")</f>
        <v>Yes</v>
      </c>
      <c r="DM151" s="10" t="str">
        <f>IF(AND((RIGHT($DM$3,2)-'[1]Miter Profiles'!$AC$118-'[1]Outside Edges'!$B150)&gt;=5,'[1]Outside Edges'!$P150="Yes"),"Yes","No")</f>
        <v>Yes</v>
      </c>
      <c r="DN151" s="85" t="str">
        <f>IF(AND((RIGHT($DN$3,2)-'[1]Miter Profiles'!$AC$119-'[1]Outside Edges'!$B150)&gt;=5,'[1]Outside Edges'!$P150="Yes"),"Yes","No")</f>
        <v>Yes</v>
      </c>
      <c r="DO151" s="86" t="str">
        <f>IF(AND((RIGHT($DO$3,2)-'[1]Miter Profiles'!$AC$120-'[1]Outside Edges'!$B150)&gt;=5,'[1]Outside Edges'!$P150="Yes"),"Yes","No")</f>
        <v>No</v>
      </c>
      <c r="DP151" s="11" t="str">
        <f>IF(AND((RIGHT($DP$3,2)-'[1]Miter Profiles'!$AC$121-'[1]Outside Edges'!$B150)&gt;=5,'[1]Outside Edges'!$P150="Yes"),"Yes","No")</f>
        <v>No</v>
      </c>
      <c r="DQ151" s="87" t="str">
        <f>IF(AND((RIGHT($DQ$3,2)-'[1]Miter Profiles'!$AC$122-'[1]Outside Edges'!$B150)&gt;=5,'[1]Outside Edges'!$P150="Yes"),"Yes","No")</f>
        <v>Yes</v>
      </c>
      <c r="DR151" s="10" t="str">
        <f>IF(AND((RIGHT($DR$3,2)-'[1]Miter Profiles'!$AC$123-'[1]Outside Edges'!$B150)&gt;=5,'[1]Outside Edges'!$P150="Yes"),"Yes","No")</f>
        <v>Yes</v>
      </c>
      <c r="DS151" s="10" t="str">
        <f>IF(AND((RIGHT($DS$3,2)-'[1]Miter Profiles'!$AC$124-'[1]Outside Edges'!$B150)&gt;=5,'[1]Outside Edges'!$P150="Yes"),"Yes","No")</f>
        <v>Yes</v>
      </c>
      <c r="DT151" s="85" t="str">
        <f>IF(AND((RIGHT($DT$3,2)-'[1]Miter Profiles'!$AC$125-'[1]Outside Edges'!$B150)&gt;=5,'[1]Outside Edges'!$P150="Yes"),"Yes","No")</f>
        <v>Yes</v>
      </c>
      <c r="DU151" s="86" t="str">
        <f>IF(AND((RIGHT($DU$3,2)-'[1]Miter Profiles'!$AC$126-'[1]Outside Edges'!$B150)&gt;=5,'[1]Outside Edges'!$P150="Yes"),"Yes","No")</f>
        <v>Yes</v>
      </c>
      <c r="DV151" s="11" t="str">
        <f>IF(AND((RIGHT($DV$3,2)-'[1]Miter Profiles'!$AC$127-'[1]Outside Edges'!$B150)&gt;=5,'[1]Outside Edges'!$P150="Yes"),"Yes","No")</f>
        <v>Yes</v>
      </c>
      <c r="DW151" s="87" t="str">
        <f>IF(AND((RIGHT($DW$3,2)-'[1]Miter Profiles'!$AC$128-'[1]Outside Edges'!$B150)&gt;=5,'[1]Outside Edges'!$P150="Yes"),"Yes","No")</f>
        <v>Yes</v>
      </c>
      <c r="DX151" s="10" t="str">
        <f>IF(AND((RIGHT($DX$3,2)-'[1]Miter Profiles'!$AC$129-'[1]Outside Edges'!$B150)&gt;=5,'[1]Outside Edges'!$P150="Yes"),"Yes","No")</f>
        <v>Yes</v>
      </c>
      <c r="DY151" s="10" t="str">
        <f>IF(AND((RIGHT($DY$3,2)-'[1]Miter Profiles'!$AC$130-'[1]Outside Edges'!$B150)&gt;=5,'[1]Outside Edges'!$P150="Yes"),"Yes","No")</f>
        <v>Yes</v>
      </c>
      <c r="DZ151" s="85" t="str">
        <f>IF(AND((RIGHT($DZ$3,2)-'[1]Miter Profiles'!$AC$131-'[1]Outside Edges'!$B150)&gt;=5,'[1]Outside Edges'!$P150="Yes"),"Yes","No")</f>
        <v>Yes</v>
      </c>
      <c r="EA151" s="90" t="str">
        <f>IF(AND((RIGHT($EA$3,2)-'[1]Miter Profiles'!$AC$132-'[1]Outside Edges'!$B150)&gt;=5,'[1]Outside Edges'!$P150="Yes"),"Yes","No")</f>
        <v>Yes</v>
      </c>
      <c r="EB151" s="104" t="str">
        <f>IF(AND((RIGHT($EB$3,2)-'[1]Miter Profiles'!$AC$133-'[1]Outside Edges'!$B150)&gt;=5,'[1]Outside Edges'!$P150="Yes"),"Yes","No")</f>
        <v>No</v>
      </c>
      <c r="EC151" s="109" t="str">
        <f>IF(AND((RIGHT($EC$3,2)-'[1]Miter Profiles'!$AC$134-'[1]Outside Edges'!$B150)&gt;=5,'[1]Outside Edges'!$P150="Yes"),"Yes","No")</f>
        <v>Yes</v>
      </c>
      <c r="ED151" s="115" t="str">
        <f>IF(AND((RIGHT($ED$3,2)-'[1]Miter Profiles'!$AC$135-'[1]Outside Edges'!$B150)&gt;=5,'[1]Outside Edges'!$P150="Yes"),"Yes","No")</f>
        <v>Yes</v>
      </c>
      <c r="EE151" s="112" t="str">
        <f>IF(AND((RIGHT($EE$3,2)-'[1]Miter Profiles'!$AC$136-'[1]Outside Edges'!$B150)&gt;=5,'[1]Outside Edges'!$P150="Yes"),"Yes","No")</f>
        <v>Yes</v>
      </c>
      <c r="EF151" s="85" t="str">
        <f>IF(AND((RIGHT($EF$3,2)-'[1]Miter Profiles'!$AC$137-'[1]Outside Edges'!$B150)&gt;=5,'[1]Outside Edges'!$P150="Yes"),"Yes","No")</f>
        <v>Yes</v>
      </c>
      <c r="EG151" s="10" t="str">
        <f>IF(AND((RIGHT($EG$3,2)-'[1]Miter Profiles'!$AC$138-'[1]Outside Edges'!$B150)&gt;=5,'[1]Outside Edges'!$P150="Yes"),"Yes","No")</f>
        <v>Yes</v>
      </c>
      <c r="EH151" s="90" t="str">
        <f>IF(AND((RIGHT($EH$3,2)-'[1]Miter Profiles'!$AC$139-'[1]Outside Edges'!$B150)&gt;=5,'[1]Outside Edges'!$P150="Yes"),"Yes","No")</f>
        <v>Yes</v>
      </c>
      <c r="EI151" s="120" t="str">
        <f>IF(AND((RIGHT($EI$3,2)-'[1]Miter Profiles'!$AC$140-'[1]Outside Edges'!$B150)&gt;=5,'[1]Outside Edges'!$P150="Yes"),"Yes","No")</f>
        <v>Yes</v>
      </c>
      <c r="EJ151" s="123" t="str">
        <f>IF(AND((RIGHT($EJ$3,2)-'[1]Miter Profiles'!$AC$141-'[1]Outside Edges'!$B150)&gt;=5,'[1]Outside Edges'!$P150="Yes"),"Yes","No")</f>
        <v>Yes</v>
      </c>
      <c r="EK151" s="123" t="str">
        <f>IF(AND((RIGHT($EK$3,2)-'[1]Miter Profiles'!$AC$142-'[1]Outside Edges'!$B150)&gt;=5,'[1]Outside Edges'!$P150="Yes"),"Yes","No")</f>
        <v>Yes</v>
      </c>
      <c r="EL151" s="115" t="str">
        <f>IF(AND((RIGHT($EL$3,2)-'[1]Miter Profiles'!$AC$143-'[1]Outside Edges'!$B150)&gt;=5,'[1]Outside Edges'!$P150="Yes"),"Yes","No")</f>
        <v>Yes</v>
      </c>
      <c r="EM151" s="128" t="str">
        <f>IF(AND((RIGHT($EM$3,2)-'[1]Miter Profiles'!$AC$144-'[1]Outside Edges'!$B150)&gt;=5,'[1]Outside Edges'!$P150="Yes"),"Yes","No")</f>
        <v>No</v>
      </c>
      <c r="EN151" s="10" t="str">
        <f>IF(AND((RIGHT($EN$3,2)-'[1]Miter Profiles'!$AC$145-'[1]Outside Edges'!$B150)&gt;=5,'[1]Outside Edges'!$P150="Yes"),"Yes","No")</f>
        <v>Yes</v>
      </c>
      <c r="EO151" s="90" t="str">
        <f>IF(AND((RIGHT($EO$3,2)-'[1]Miter Profiles'!$AC$146-'[1]Outside Edges'!$B150)&gt;=5,'[1]Outside Edges'!$P150="Yes"),"Yes","No")</f>
        <v>Yes</v>
      </c>
      <c r="EP151" s="123" t="str">
        <f>IF(AND((RIGHT($EP$3,2)-'[1]Miter Profiles'!$AC$147-'[1]Outside Edges'!$B150)&gt;=5,'[1]Outside Edges'!$P150="Yes"),"Yes","No")</f>
        <v>No</v>
      </c>
      <c r="EQ151" s="123" t="str">
        <f>IF(AND((RIGHT($EQ$3,2)-'[1]Miter Profiles'!$AC$148-'[1]Outside Edges'!$B150)&gt;=5,'[1]Outside Edges'!$P150="Yes"),"Yes","No")</f>
        <v>Yes</v>
      </c>
      <c r="ER151" s="115" t="str">
        <f>IF(AND((RIGHT($ER$3,2)-'[1]Miter Profiles'!$AC$149-'[1]Outside Edges'!$B150)&gt;=5,'[1]Outside Edges'!$P150="Yes"),"Yes","No")</f>
        <v>Yes</v>
      </c>
      <c r="ES151" s="128" t="str">
        <f>IF(AND((RIGHT($ES$3,2)-'[1]Miter Profiles'!$AC$150-'[1]Outside Edges'!$B150)&gt;=5,'[1]Outside Edges'!$P150="Yes"),"Yes","No")</f>
        <v>No</v>
      </c>
      <c r="ET151" s="10" t="str">
        <f>IF(AND((RIGHT($ET$3,2)-'[1]Miter Profiles'!$AC$151-'[1]Outside Edges'!$B150)&gt;=5,'[1]Outside Edges'!$P150="Yes"),"Yes","No")</f>
        <v>Yes</v>
      </c>
      <c r="EU151" s="90" t="str">
        <f>IF(AND((RIGHT($EU$3,2)-'[1]Miter Profiles'!$AC$152-'[1]Outside Edges'!$B150)&gt;=5,'[1]Outside Edges'!$P150="Yes"),"Yes","No")</f>
        <v>Yes</v>
      </c>
      <c r="EV151" s="123" t="str">
        <f>IF(AND((RIGHT($EV$3,2)-'[1]Miter Profiles'!$AC$153-'[1]Outside Edges'!$B150)&gt;=5,'[1]Outside Edges'!$P150="Yes"),"Yes","No")</f>
        <v>No</v>
      </c>
      <c r="EW151" s="123" t="str">
        <f>IF(AND((RIGHT($EW$3,2)-'[1]Miter Profiles'!$AC$154-'[1]Outside Edges'!$B150)&gt;=5,'[1]Outside Edges'!$P150="Yes"),"Yes","No")</f>
        <v>Yes</v>
      </c>
      <c r="EX151" s="115" t="str">
        <f>IF(AND((RIGHT($EX$3,2)-'[1]Miter Profiles'!$AC$155-'[1]Outside Edges'!$B150)&gt;=5,'[1]Outside Edges'!$P150="Yes"),"Yes","No")</f>
        <v>Yes</v>
      </c>
      <c r="EY151" s="128" t="str">
        <f>IF(AND((RIGHT($EY$3,2)-'[1]Miter Profiles'!$AC$156-'[1]Outside Edges'!$B150)&gt;=5,'[1]Outside Edges'!$P150="Yes"),"Yes","No")</f>
        <v>Yes</v>
      </c>
      <c r="EZ151" s="10" t="str">
        <f>IF(AND((RIGHT($EZ$3,2)-'[1]Miter Profiles'!$AC$157-'[1]Outside Edges'!$B150)&gt;=5,'[1]Outside Edges'!$P150="Yes"),"Yes","No")</f>
        <v>Yes</v>
      </c>
      <c r="FA151" s="90" t="str">
        <f>IF(AND((RIGHT($FA$3,2)-'[1]Miter Profiles'!$AC$158-'[1]Outside Edges'!$B150)&gt;=5,'[1]Outside Edges'!$P150="Yes"),"Yes","No")</f>
        <v>Yes</v>
      </c>
      <c r="FB151" s="123" t="str">
        <f>IF(AND((RIGHT($FB$3,2)-'[1]Miter Profiles'!$AC$159-'[1]Outside Edges'!$B150)&gt;=5,'[1]Outside Edges'!$P150="Yes"),"Yes","No")</f>
        <v>Yes</v>
      </c>
      <c r="FC151" s="123" t="str">
        <f>IF(AND((RIGHT($FC$3,2)-'[1]Miter Profiles'!$AC$160-'[1]Outside Edges'!$B150)&gt;=5,'[1]Outside Edges'!$P150="Yes"),"Yes","No")</f>
        <v>Yes</v>
      </c>
      <c r="FD151" s="115" t="str">
        <f>IF(AND((RIGHT($FD$3,2)-'[1]Miter Profiles'!$AC$161-'[1]Outside Edges'!$B150)&gt;=5,'[1]Outside Edges'!$P150="Yes"),"Yes","No")</f>
        <v>Yes</v>
      </c>
      <c r="FE151" s="128" t="str">
        <f>IF(AND((RIGHT($FE$3,2)-'[1]Miter Profiles'!$AC$162-'[1]Outside Edges'!$B150)&gt;=5,'[1]Outside Edges'!$P150="Yes"),"Yes","No")</f>
        <v>Yes</v>
      </c>
      <c r="FF151" s="10" t="str">
        <f>IF(AND((RIGHT($FF$3,2)-'[1]Miter Profiles'!$AC$163-'[1]Outside Edges'!$B150)&gt;=5,'[1]Outside Edges'!$P150="Yes"),"Yes","No")</f>
        <v>Yes</v>
      </c>
      <c r="FG151" s="90" t="str">
        <f>IF(AND((RIGHT($FG$3,2)-'[1]Miter Profiles'!$AC$164-'[1]Outside Edges'!$B150)&gt;=5,'[1]Outside Edges'!$P150="Yes"),"Yes","No")</f>
        <v>Yes</v>
      </c>
      <c r="FH151" s="123" t="str">
        <f>IF(AND((RIGHT($FH$3,2)-'[1]Miter Profiles'!$AC$165-'[1]Outside Edges'!$B150)&gt;=5,'[1]Outside Edges'!$P150="Yes"),"Yes","No")</f>
        <v>Yes</v>
      </c>
      <c r="FI151" s="123" t="str">
        <f>IF(AND((RIGHT($FI$3,2)-'[1]Miter Profiles'!$AC$166-'[1]Outside Edges'!$B150)&gt;=5,'[1]Outside Edges'!$P150="Yes"),"Yes","No")</f>
        <v>Yes</v>
      </c>
      <c r="FJ151" s="115" t="str">
        <f>IF(AND((RIGHT($FJ$3,2)-'[1]Miter Profiles'!$AC$167-'[1]Outside Edges'!$B150)&gt;=5,'[1]Outside Edges'!$P150="Yes"),"Yes","No")</f>
        <v>Yes</v>
      </c>
      <c r="FK151" s="128" t="str">
        <f>IF(AND((RIGHT($FK$3,2)-'[1]Miter Profiles'!$AC$168-'[1]Outside Edges'!$B150)&gt;=5,'[1]Outside Edges'!$P150="Yes"),"Yes","No")</f>
        <v>Yes</v>
      </c>
      <c r="FL151" s="10" t="str">
        <f>IF(AND((RIGHT($FL$3,2)-'[1]Miter Profiles'!$AC$169-'[1]Outside Edges'!$B150)&gt;=5,'[1]Outside Edges'!$P150="Yes"),"Yes","No")</f>
        <v>Yes</v>
      </c>
      <c r="FM151" s="90" t="str">
        <f>IF(AND((RIGHT($FM$3,2)-'[1]Miter Profiles'!$AC$170-'[1]Outside Edges'!$B150)&gt;=5,'[1]Outside Edges'!$P150="Yes"),"Yes","No")</f>
        <v>Yes</v>
      </c>
      <c r="FN151" s="123" t="str">
        <f>IF(AND((RIGHT($FN$3,2)-'[1]Miter Profiles'!$AC$171-'[1]Outside Edges'!$B150)&gt;=5,'[1]Outside Edges'!$P150="Yes"),"Yes","No")</f>
        <v>Yes</v>
      </c>
      <c r="FO151" s="123" t="str">
        <f>IF(AND((RIGHT($FO$3,2)-'[1]Miter Profiles'!$AC$172-'[1]Outside Edges'!$B150)&gt;=5,'[1]Outside Edges'!$P150="Yes"),"Yes","No")</f>
        <v>Yes</v>
      </c>
      <c r="FP151" s="115" t="str">
        <f>IF(AND((RIGHT($FP$3,2)-'[1]Miter Profiles'!$AC$173-'[1]Outside Edges'!$B150)&gt;=5,'[1]Outside Edges'!$P150="Yes"),"Yes","No")</f>
        <v>Yes</v>
      </c>
      <c r="FQ151" s="128" t="str">
        <f>IF(AND((RIGHT($FQ$3,2)-'[1]Miter Profiles'!$AC$174-'[1]Outside Edges'!$B150)&gt;=5,'[1]Outside Edges'!$P150="Yes"),"Yes","No")</f>
        <v>Yes</v>
      </c>
      <c r="FR151" s="10" t="str">
        <f>IF(AND((RIGHT($FR$3,2)-'[1]Miter Profiles'!$AC$175-'[1]Outside Edges'!$B150)&gt;=5,'[1]Outside Edges'!$P150="Yes"),"Yes","No")</f>
        <v>Yes</v>
      </c>
      <c r="FS151" s="90" t="str">
        <f>IF(AND((RIGHT($FS$3,2)-'[1]Miter Profiles'!$AC$176-'[1]Outside Edges'!$B150)&gt;=5,'[1]Outside Edges'!$P150="Yes"),"Yes","No")</f>
        <v>Yes</v>
      </c>
      <c r="FT151" s="123" t="str">
        <f>IF(AND((RIGHT($FT$3,2)-'[1]Miter Profiles'!$AC$177-'[1]Outside Edges'!$B150)&gt;=5,'[1]Outside Edges'!$P150="Yes"),"Yes","No")</f>
        <v>Yes</v>
      </c>
      <c r="FU151" s="123" t="str">
        <f>IF(AND((RIGHT($FU$3,2)-'[1]Miter Profiles'!$AC$178-'[1]Outside Edges'!$B150)&gt;=5,'[1]Outside Edges'!$P150="Yes"),"Yes","No")</f>
        <v>Yes</v>
      </c>
      <c r="FV151" s="115" t="str">
        <f>IF(AND((RIGHT($V$3,2)-'[1]Miter Profiles'!$AC$179-'[1]Outside Edges'!$B150)&gt;=5,'[1]Outside Edges'!$P150="Yes"),"Yes","No")</f>
        <v>Yes</v>
      </c>
      <c r="FW151" s="128" t="str">
        <f>IF(AND((RIGHT($FW$3,2)-'[1]Miter Profiles'!$AC$180-'[1]Outside Edges'!$B150)&gt;=5,'[1]Outside Edges'!$P150="Yes"),"Yes","No")</f>
        <v>No</v>
      </c>
      <c r="FX151" s="269" t="str">
        <f>IF(AND((RIGHT($FX$3,2)-'[1]Miter Profiles'!$AC$181-'[1]Outside Edges'!$B150)&gt;=5,'[1]Outside Edges'!$P150="Yes"),"Yes","No")</f>
        <v>Yes</v>
      </c>
      <c r="FY151" s="273" t="str">
        <f>IF(AND((RIGHT($FY$3,2)-'[1]Miter Profiles'!$AC$182-'[1]Outside Edges'!$B150)&gt;=5,'[1]Outside Edges'!$P150="Yes"),"Yes","No")</f>
        <v>Yes</v>
      </c>
      <c r="FZ151" s="282" t="str">
        <f>IF(AND((RIGHT($FZ$3,2)-'[1]Miter Profiles'!$AC$183-'[1]Outside Edges'!$B150)&gt;=5,'[1]Outside Edges'!$P150="Yes"),"Yes","No")</f>
        <v>No</v>
      </c>
      <c r="GA151" s="283" t="str">
        <f>IF(AND((RIGHT($GA$3,2)-'[1]Miter Profiles'!$AC$184-'[1]Outside Edges'!$B150)&gt;=5,'[1]Outside Edges'!$P150="Yes"),"Yes","No")</f>
        <v>Yes</v>
      </c>
      <c r="GB151" s="284" t="str">
        <f>IF(AND((RIGHT($GB$3,2)-'[1]Miter Profiles'!$AC$185-'[1]Outside Edges'!$B150)&gt;=5,'[1]Outside Edges'!$P150="Yes"),"Yes","No")</f>
        <v>Yes</v>
      </c>
      <c r="GC151" s="275" t="str">
        <f>IF(AND((RIGHT($GC$3,2)-'[1]Miter Profiles'!$AC$186-'[1]Outside Edges'!$B150)&gt;=5,'[1]Outside Edges'!$P150="Yes"),"Yes","No")</f>
        <v>No</v>
      </c>
      <c r="GD151" s="269" t="str">
        <f>IF(AND((RIGHT($GD$3,2)-'[1]Miter Profiles'!$AC$187-'[1]Outside Edges'!$B150)&gt;=5,'[1]Outside Edges'!$P150="Yes"),"Yes","No")</f>
        <v>Yes</v>
      </c>
      <c r="GE151" s="273" t="str">
        <f>IF(AND((RIGHT($GE$3,2)-'[1]Miter Profiles'!$AC$188-'[1]Outside Edges'!$B150)&gt;=5,'[1]Outside Edges'!$P150="Yes"),"Yes","No")</f>
        <v>Yes</v>
      </c>
      <c r="GF151" s="282" t="str">
        <f>IF(AND((RIGHT($GF$3,2)-'[1]Miter Profiles'!$AC$189-'[1]Outside Edges'!$B150)&gt;=5,'[1]Outside Edges'!$P150="Yes"),"Yes","No")</f>
        <v>Yes</v>
      </c>
      <c r="GG151" s="283" t="str">
        <f>IF(AND((RIGHT($GG$3,2)-'[1]Miter Profiles'!$AC$190-'[1]Outside Edges'!$B150)&gt;=5,'[1]Outside Edges'!$P150="Yes"),"Yes","No")</f>
        <v>Yes</v>
      </c>
      <c r="GH151" s="284" t="str">
        <f>IF(AND((RIGHT($GH$3,2)-'[1]Miter Profiles'!$AC$191-'[1]Outside Edges'!$B150)&gt;=5,'[1]Outside Edges'!$P150="Yes"),"Yes","No")</f>
        <v>Yes</v>
      </c>
      <c r="GI151" s="275" t="str">
        <f>IF(AND((RIGHT($GI$3,2)-'[1]Miter Profiles'!$AC$192-'[1]Outside Edges'!$B150)&gt;=5,'[1]Outside Edges'!$P150="Yes"),"Yes","No")</f>
        <v>Yes</v>
      </c>
      <c r="GJ151" s="269" t="str">
        <f>IF(AND((RIGHT($GJ$3,2)-'[1]Miter Profiles'!$AC$193-'[1]Outside Edges'!$B150)&gt;=5,'[1]Outside Edges'!$P150="Yes"),"Yes","No")</f>
        <v>Yes</v>
      </c>
      <c r="GK151" s="273" t="str">
        <f>IF(AND((RIGHT($GK$3,2)-'[1]Miter Profiles'!$AC$194-'[1]Outside Edges'!$B150)&gt;=5,'[1]Outside Edges'!$P150="Yes"),"Yes","No")</f>
        <v>Yes</v>
      </c>
      <c r="GL151" s="282" t="str">
        <f>IF(AND((RIGHT($GL$3,2)-'[1]Miter Profiles'!$AC$195-'[1]Outside Edges'!$B150)&gt;=5,'[1]Outside Edges'!$P150="Yes"),"Yes","No")</f>
        <v>Yes</v>
      </c>
      <c r="GM151" s="283" t="str">
        <f>IF(AND((RIGHT($GM$3,2)-'[1]Miter Profiles'!$AC$196-'[1]Outside Edges'!$B150)&gt;=5,'[1]Outside Edges'!$P150="Yes"),"Yes","No")</f>
        <v>Yes</v>
      </c>
      <c r="GN151" s="284" t="str">
        <f>IF(AND((RIGHT($GN$3,2)-'[1]Miter Profiles'!$AC$197-'[1]Outside Edges'!$B150)&gt;=5,'[1]Outside Edges'!$P150="Yes"),"Yes","No")</f>
        <v>Yes</v>
      </c>
      <c r="GO151" s="275" t="str">
        <f>IF(AND((RIGHT($GO$3,2)-'[1]Miter Profiles'!$AC$198-'[1]Outside Edges'!$B150)&gt;=5,'[1]Outside Edges'!$P150="Yes"),"Yes","No")</f>
        <v>No</v>
      </c>
      <c r="GP151" s="269" t="str">
        <f>IF(AND((RIGHT($GP$3,2)-'[1]Miter Profiles'!$AC$199-'[1]Outside Edges'!$B150)&gt;=5,'[1]Outside Edges'!$P150="Yes"),"Yes","No")</f>
        <v>Yes</v>
      </c>
      <c r="GQ151" s="273" t="str">
        <f>IF(AND((RIGHT($GQ$3,2)-'[1]Miter Profiles'!$AC$200-'[1]Outside Edges'!$B150)&gt;=5,'[1]Outside Edges'!$P150="Yes"),"Yes","No")</f>
        <v>Yes</v>
      </c>
      <c r="GR151" s="282" t="str">
        <f>IF(AND((RIGHT($GR$3,2)-'[1]Miter Profiles'!$AC$201-'[1]Outside Edges'!$B150)&gt;=5,'[1]Outside Edges'!$P150="Yes"),"Yes","No")</f>
        <v>Yes</v>
      </c>
      <c r="GS151" s="283" t="str">
        <f>IF(AND((RIGHT($GS$3,2)-'[1]Miter Profiles'!$AC$202-'[1]Outside Edges'!$B150)&gt;=5,'[1]Outside Edges'!$P150="Yes"),"Yes","No")</f>
        <v>Yes</v>
      </c>
      <c r="GT151" s="284" t="str">
        <f>IF(AND((RIGHT($GT$3,2)-'[1]Miter Profiles'!$AC$203-'[1]Outside Edges'!$B150)&gt;=5,'[1]Outside Edges'!$P150="Yes"),"Yes","No")</f>
        <v>Yes</v>
      </c>
      <c r="GU151" s="275" t="str">
        <f>IF(AND((RIGHT($GU$3,2)-'[1]Miter Profiles'!$AC$204-'[1]Outside Edges'!$B150)&gt;=5,'[1]Outside Edges'!$P150="Yes"),"Yes","No")</f>
        <v>No</v>
      </c>
      <c r="GV151" s="269" t="str">
        <f>IF(AND((RIGHT($GV$3,2)-'[1]Miter Profiles'!$AC$205-'[1]Outside Edges'!$B150)&gt;=5,'[1]Outside Edges'!$P150="Yes"),"Yes","No")</f>
        <v>Yes</v>
      </c>
      <c r="GW151" s="273" t="str">
        <f>IF(AND((RIGHT($GW$3,2)-'[1]Miter Profiles'!$AC$206-'[1]Outside Edges'!$B150)&gt;=5,'[1]Outside Edges'!$P150="Yes"),"Yes","No")</f>
        <v>Yes</v>
      </c>
      <c r="GX151" s="282" t="str">
        <f>IF(AND((RIGHT($GX$3,2)-'[1]Miter Profiles'!$AC$207-'[1]Outside Edges'!$B150)&gt;=5,'[1]Outside Edges'!$P150="Yes"),"Yes","No")</f>
        <v>No</v>
      </c>
      <c r="GY151" s="283" t="str">
        <f>IF(AND((RIGHT($GY$3,2)-'[1]Miter Profiles'!$AC$208-'[1]Outside Edges'!$B150)&gt;=5,'[1]Outside Edges'!$P150="Yes"),"Yes","No")</f>
        <v>Yes</v>
      </c>
      <c r="GZ151" s="284" t="str">
        <f>IF(AND((RIGHT($GZ$3,2)-'[1]Miter Profiles'!$AC$209-'[1]Outside Edges'!$B150)&gt;=5,'[1]Outside Edges'!$P150="Yes"),"Yes","No")</f>
        <v>Yes</v>
      </c>
      <c r="HA151" s="275" t="str">
        <f>IF(AND((RIGHT($HA$3,2)-'[1]Miter Profiles'!$AC$210-'[1]Outside Edges'!$B150)&gt;=5,'[1]Outside Edges'!$P150="Yes"),"Yes","No")</f>
        <v>No</v>
      </c>
      <c r="HB151" s="269" t="str">
        <f>IF(AND((RIGHT($HB$3,2)-'[1]Miter Profiles'!$AC$211-'[1]Outside Edges'!$B150)&gt;=5,'[1]Outside Edges'!$P150="Yes"),"Yes","No")</f>
        <v>Yes</v>
      </c>
      <c r="HC151" s="273" t="str">
        <f>IF(AND((RIGHT($HC$3,2)-'[1]Miter Profiles'!$AC$212-'[1]Outside Edges'!$B150)&gt;=5,'[1]Outside Edges'!$P150="Yes"),"Yes","No")</f>
        <v>Yes</v>
      </c>
      <c r="HD151" s="282" t="str">
        <f>IF(AND((RIGHT($HD$3,2)-'[1]Miter Profiles'!$AC$213-'[1]Outside Edges'!$B150)&gt;=5,'[1]Outside Edges'!$P150="Yes"),"Yes","No")</f>
        <v>No</v>
      </c>
      <c r="HE151" s="284" t="str">
        <f>IF(AND((RIGHT($HE$3,2)-'[1]Miter Profiles'!$AC$214-'[1]Outside Edges'!$B150)&gt;=5,'[1]Outside Edges'!$P150="Yes"),"Yes","No")</f>
        <v>No</v>
      </c>
      <c r="HF151" s="275" t="str">
        <f>IF(AND((RIGHT($HF$3,2)-'[1]Miter Profiles'!$AC$215-'[1]Outside Edges'!$B150)&gt;=5,'[1]Outside Edges'!$P150="Yes"),"Yes","No")</f>
        <v>Yes</v>
      </c>
      <c r="HG151" s="269" t="str">
        <f>IF(AND((RIGHT($HG$3,2)-'[1]Miter Profiles'!$AC$216-'[1]Outside Edges'!$B150)&gt;=5,'[1]Outside Edges'!$P150="Yes"),"Yes","No")</f>
        <v>Yes</v>
      </c>
      <c r="HH151" s="273" t="str">
        <f>IF(AND((RIGHT($HH$3,2)-'[1]Miter Profiles'!$AC$217-'[1]Outside Edges'!$B150)&gt;=5,'[1]Outside Edges'!$P150="Yes"),"Yes","No")</f>
        <v>Yes</v>
      </c>
      <c r="HI151" s="282" t="str">
        <f>IF(AND((RIGHT($HI$3,2)-'[1]Miter Profiles'!$AC$218-'[1]Outside Edges'!$B150)&gt;=5,'[1]Outside Edges'!$P150="Yes"),"Yes","No")</f>
        <v>Yes</v>
      </c>
      <c r="HJ151" s="283" t="str">
        <f>IF(AND((RIGHT($HJ$3,2)-'[1]Miter Profiles'!$AC$219-'[1]Outside Edges'!$B150)&gt;=5,'[1]Outside Edges'!$P150="Yes"),"Yes","No")</f>
        <v>Yes</v>
      </c>
      <c r="HK151" s="284" t="str">
        <f>IF(AND((RIGHT($HK$3,2)-'[1]Miter Profiles'!$AC$220-'[1]Outside Edges'!$B150)&gt;=5,'[1]Outside Edges'!$P150="Yes"),"Yes","No")</f>
        <v>Yes</v>
      </c>
      <c r="HL151" s="275" t="str">
        <f>IF(AND((RIGHT($HL$3,2)-'[1]Miter Profiles'!$AC$221-'[1]Outside Edges'!$B150)&gt;=5,'[1]Outside Edges'!$P150="Yes"),"Yes","No")</f>
        <v>Yes</v>
      </c>
      <c r="HM151" s="269" t="str">
        <f>IF(AND((RIGHT($HM$3,2)-'[1]Miter Profiles'!$AC$222-'[1]Outside Edges'!$B150)&gt;=5,'[1]Outside Edges'!$P150="Yes"),"Yes","No")</f>
        <v>Yes</v>
      </c>
      <c r="HN151" s="269" t="str">
        <f>IF(AND((RIGHT($HN$3,2)-'[1]Miter Profiles'!$AC$223-'[1]Outside Edges'!$B150)&gt;=5,'[1]Outside Edges'!$P150="Yes"),"Yes","No")</f>
        <v>Yes</v>
      </c>
      <c r="HO151" s="283" t="str">
        <f>IF(AND((RIGHT($HO$3,2)-'[1]Miter Profiles'!$AC$224-'[1]Outside Edges'!$B150)&gt;=5,'[1]Outside Edges'!$P150="Yes"),"Yes","No")</f>
        <v>No</v>
      </c>
      <c r="HP151" s="283" t="str">
        <f>IF(AND((RIGHT($HP$3,2)-'[1]Miter Profiles'!$AC$225-'[1]Outside Edges'!$B150)&gt;=5,'[1]Outside Edges'!$P150="Yes"),"Yes","No")</f>
        <v>Yes</v>
      </c>
      <c r="HQ151" s="283" t="str">
        <f>IF(AND((RIGHT($HQ$3,3)-'[1]Miter Profiles'!$AC$226-'[1]Outside Edges'!$B150)&gt;=5,'[1]Outside Edges'!$P150="Yes"),"Yes","No")</f>
        <v>No</v>
      </c>
      <c r="HR151" s="283" t="str">
        <f>IF(AND((RIGHT($HR$3,2)-'[1]Miter Profiles'!$AC$227-'[1]Outside Edges'!$B150)&gt;=5,'[1]Outside Edges'!$P150="Yes"),"Yes","No")</f>
        <v>No</v>
      </c>
      <c r="HS151" s="269" t="str">
        <f>IF(AND((RIGHT($HS$3,2)-'[1]Miter Profiles'!$AC$228-'[1]Outside Edges'!$B150)&gt;=5,'[1]Outside Edges'!$P150="Yes"),"Yes","No")</f>
        <v>Yes</v>
      </c>
      <c r="HT151" s="269" t="str">
        <f>IF(AND((RIGHT($HT$3,2)-'[1]Miter Profiles'!$AC$229-'[1]Outside Edges'!$B150)&gt;=5,'[1]Outside Edges'!$P150="Yes"),"Yes","No")</f>
        <v>Yes</v>
      </c>
      <c r="HU151" s="269" t="str">
        <f>IF(AND((RIGHT($HU$3,2)-'[1]Miter Profiles'!$AC$230-'[1]Outside Edges'!$B150)&gt;=5,'[1]Outside Edges'!$P150="Yes"),"Yes","No")</f>
        <v>Yes</v>
      </c>
      <c r="HV151" s="283" t="str">
        <f>IF(AND((RIGHT($HV$3,2)-'[1]Miter Profiles'!$AC$231-'[1]Outside Edges'!$B150)&gt;=5,'[1]Outside Edges'!$P150="Yes"),"Yes","No")</f>
        <v>No</v>
      </c>
      <c r="HW151" s="283" t="str">
        <f>IF(AND((RIGHT($HW$3,2)-'[1]Miter Profiles'!$AC$232-'[1]Outside Edges'!$B150)&gt;=5,'[1]Outside Edges'!$P150="Yes"),"Yes","No")</f>
        <v>Yes</v>
      </c>
      <c r="HX151" s="283" t="str">
        <f>IF(AND((RIGHT($HX$3,2)-'[1]Miter Profiles'!$AC$233-'[1]Outside Edges'!$B150)&gt;=5,'[1]Outside Edges'!$P150="Yes"),"Yes","No")</f>
        <v>Yes</v>
      </c>
      <c r="HY151" s="269" t="str">
        <f>IF(AND((RIGHT($HY$3,2)-'[1]Miter Profiles'!$AC$234-'[1]Outside Edges'!$B150)&gt;=5,'[1]Outside Edges'!$P150="Yes"),"Yes","No")</f>
        <v>No</v>
      </c>
      <c r="HZ151" s="269" t="str">
        <f>IF(AND((RIGHT($HZ$3,2)-'[1]Miter Profiles'!$AC$235-'[1]Outside Edges'!$B150)&gt;=5,'[1]Outside Edges'!$P150="Yes"),"Yes","No")</f>
        <v>Yes</v>
      </c>
      <c r="IA151" s="269" t="str">
        <f>IF(AND((RIGHT($IA$3,2)-'[1]Miter Profiles'!$AC$236-'[1]Outside Edges'!$B150)&gt;=5,'[1]Outside Edges'!$P150="Yes"),"Yes","No")</f>
        <v>Yes</v>
      </c>
      <c r="IB151" s="283" t="str">
        <f>IF(AND((RIGHT($IB$3,2)-'[1]Miter Profiles'!$AC$237-'[1]Outside Edges'!$B150)&gt;=5,'[1]Outside Edges'!$P150="Yes"),"Yes","No")</f>
        <v>Yes</v>
      </c>
      <c r="IC151" s="283" t="str">
        <f>IF(AND((RIGHT($IC$3,2)-'[1]Miter Profiles'!$AC$238-'[1]Outside Edges'!$B150)&gt;=5,'[1]Outside Edges'!$P150="Yes"),"Yes","No")</f>
        <v>Yes</v>
      </c>
      <c r="ID151" s="283" t="str">
        <f>IF(AND((RIGHT($ID$3,2)-'[1]Miter Profiles'!$AC$239-'[1]Outside Edges'!$B150)&gt;=5,'[1]Outside Edges'!$P150="Yes"),"Yes","No")</f>
        <v>Yes</v>
      </c>
      <c r="IE151" s="269" t="str">
        <f>IF(AND((RIGHT($IE$3,2)-'[1]Miter Profiles'!$AC$240-'[1]Outside Edges'!$B150)&gt;=5,'[1]Outside Edges'!$P150="Yes"),"Yes","No")</f>
        <v>Yes</v>
      </c>
      <c r="IF151" s="269" t="str">
        <f>IF(AND((RIGHT($IF$3,2)-'[1]Miter Profiles'!$AC$241-'[1]Outside Edges'!$B150)&gt;=5,'[1]Outside Edges'!$P150="Yes"),"Yes","No")</f>
        <v>Yes</v>
      </c>
      <c r="IG151" s="269" t="str">
        <f>IF(AND((RIGHT($IG$3,2)-'[1]Miter Profiles'!$AC$242-'[1]Outside Edges'!$B150)&gt;=5,'[1]Outside Edges'!$P150="Yes"),"Yes","No")</f>
        <v>Yes</v>
      </c>
      <c r="IH151" s="283" t="str">
        <f>IF(AND((RIGHT($IH$3,2)-'[1]Miter Profiles'!$AC$243-'[1]Outside Edges'!$B150)&gt;=5,'[1]Outside Edges'!$P150="Yes"),"Yes","No")</f>
        <v>Yes</v>
      </c>
      <c r="II151" s="283" t="str">
        <f>IF(AND((RIGHT($II$3,2)-'[1]Miter Profiles'!$AC$244-'[1]Outside Edges'!$B150)&gt;=5,'[1]Outside Edges'!$P150="Yes"),"Yes","No")</f>
        <v>Yes</v>
      </c>
      <c r="IJ151" s="283" t="str">
        <f>IF(AND((RIGHT($IJ$3,2)-'[1]Miter Profiles'!$AC$245-'[1]Outside Edges'!$B150)&gt;=5,'[1]Outside Edges'!$P150="Yes"),"Yes","No")</f>
        <v>Yes</v>
      </c>
      <c r="IK151" s="269" t="str">
        <f>IF(AND((RIGHT($IK$3,2)-'[1]Miter Profiles'!$AC$246-'[1]Outside Edges'!$B150)&gt;=5,'[1]Outside Edges'!$P150="Yes"),"Yes","No")</f>
        <v>Yes</v>
      </c>
      <c r="IL151" s="269" t="str">
        <f>IF(AND((RIGHT($IL$3,2)-'[1]Miter Profiles'!$AC$247-'[1]Outside Edges'!$B150)&gt;=5,'[1]Outside Edges'!$P150="Yes"),"Yes","No")</f>
        <v>Yes</v>
      </c>
      <c r="IM151" s="269" t="str">
        <f>IF(AND((RIGHT($IM$3,2)-'[1]Miter Profiles'!$AC$248-'[1]Outside Edges'!$B150)&gt;=5,'[1]Outside Edges'!$P150="Yes"),"Yes","No")</f>
        <v>Yes</v>
      </c>
      <c r="IN151" s="283" t="str">
        <f>IF(AND((RIGHT($IN$3,2)-'[1]Miter Profiles'!$AC$249-'[1]Outside Edges'!$B150)&gt;=5,'[1]Outside Edges'!$P150="Yes"),"Yes","No")</f>
        <v>No</v>
      </c>
      <c r="IO151" s="283" t="str">
        <f>IF(AND((RIGHT($IO$3,2)-'[1]Miter Profiles'!$AC$250-'[1]Outside Edges'!$B150)&gt;=5,'[1]Outside Edges'!$P150="Yes"),"Yes","No")</f>
        <v>Yes</v>
      </c>
      <c r="IP151" s="283" t="str">
        <f>IF(AND((RIGHT($IP$3,2)-'[1]Miter Profiles'!$AC$251-'[1]Outside Edges'!$B150)&gt;=5,'[1]Outside Edges'!$P150="Yes"),"Yes","No")</f>
        <v>Yes</v>
      </c>
      <c r="IQ151" s="269" t="str">
        <f>IF(AND((RIGHT($IQ$3,2)-'[1]Miter Profiles'!$AC$252-'[1]Outside Edges'!$B150)&gt;=5,'[1]Outside Edges'!$P150="Yes"),"Yes","No")</f>
        <v>No</v>
      </c>
      <c r="IR151" s="269" t="str">
        <f>IF(AND((RIGHT($IR$3,2)-'[1]Miter Profiles'!$AC$253-'[1]Outside Edges'!$B150)&gt;=5,'[1]Outside Edges'!$P150="Yes"),"Yes","No")</f>
        <v>Yes</v>
      </c>
      <c r="IS151" s="269" t="str">
        <f>IF(AND((RIGHT($IS$3,2)-'[1]Miter Profiles'!$AC$254-'[1]Outside Edges'!$B150)&gt;=5,'[1]Outside Edges'!$P150="Yes"),"Yes","No")</f>
        <v>Yes</v>
      </c>
      <c r="IT151" s="283" t="str">
        <f>IF(AND((RIGHT($IT$3,2)-'[1]Miter Profiles'!$AC$255-'[1]Outside Edges'!$B150)&gt;=5,'[1]Outside Edges'!$P150="Yes"),"Yes","No")</f>
        <v>No</v>
      </c>
      <c r="IU151" s="283" t="str">
        <f>IF(AND((RIGHT($IU$3,2)-'[1]Miter Profiles'!$AC$256-'[1]Outside Edges'!$B150)&gt;=5,'[1]Outside Edges'!$P150="Yes"),"Yes","No")</f>
        <v>Yes</v>
      </c>
      <c r="IV151" s="283" t="str">
        <f>IF(AND((RIGHT($IV$3,2)-'[1]Miter Profiles'!$AC$257-'[1]Outside Edges'!$B150)&gt;=5,'[1]Outside Edges'!$P150="Yes"),"Yes","No")</f>
        <v>Yes</v>
      </c>
      <c r="IW151" s="269" t="str">
        <f>IF(AND((RIGHT($IW$3,2)-'[1]Miter Profiles'!$AC$258-'[1]Outside Edges'!$B150)&gt;=5,'[1]Outside Edges'!$P150="Yes"),"Yes","No")</f>
        <v>Yes</v>
      </c>
      <c r="IX151" s="269" t="str">
        <f>IF(AND((RIGHT($IX$3,2)-'[1]Miter Profiles'!$AC$259-'[1]Outside Edges'!$B150)&gt;=5,'[1]Outside Edges'!$P150="Yes"),"Yes","No")</f>
        <v>Yes</v>
      </c>
      <c r="IY151" s="269" t="str">
        <f>IF(AND((RIGHT($IY$3,2)-'[1]Miter Profiles'!$AC$260-'[1]Outside Edges'!$B150)&gt;=5,'[1]Outside Edges'!$P150="Yes"),"Yes","No")</f>
        <v>Yes</v>
      </c>
      <c r="IZ151" s="283" t="str">
        <f>IF(AND((RIGHT($IZ$3,2)-'[1]Miter Profiles'!$AC$261-'[1]Outside Edges'!$B150)&gt;=5,'[1]Outside Edges'!$P150="Yes"),"Yes","No")</f>
        <v>Yes</v>
      </c>
      <c r="JA151" s="283" t="str">
        <f>IF(AND((RIGHT($JA$3,2)-'[1]Miter Profiles'!$AC$262-'[1]Outside Edges'!$B150)&gt;=5,'[1]Outside Edges'!$P150="Yes"),"Yes","No")</f>
        <v>Yes</v>
      </c>
      <c r="JB151" s="283" t="str">
        <f>IF(AND((RIGHT($JB$3,2)-'[1]Miter Profiles'!$AC$263-'[1]Outside Edges'!$B150)&gt;=5,'[1]Outside Edges'!$P150="Yes"),"Yes","No")</f>
        <v>Yes</v>
      </c>
      <c r="JC151" s="269" t="str">
        <f>IF(AND((RIGHT($JC$3,2)-'[1]Miter Profiles'!$AC$264-'[1]Outside Edges'!$B150)&gt;=5,'[1]Outside Edges'!$P150="Yes"),"Yes","No")</f>
        <v>Yes</v>
      </c>
      <c r="JD151" s="269" t="str">
        <f>IF(AND((RIGHT($JD$3,2)-'[1]Miter Profiles'!$AC$265-'[1]Outside Edges'!$B150)&gt;=5,'[1]Outside Edges'!$P150="Yes"),"Yes","No")</f>
        <v>Yes</v>
      </c>
      <c r="JE151" s="269" t="str">
        <f>IF(AND((RIGHT($JE$3,2)-'[1]Miter Profiles'!$AC$266-'[1]Outside Edges'!$B150)&gt;=5,'[1]Outside Edges'!$P150="Yes"),"Yes","No")</f>
        <v>Yes</v>
      </c>
      <c r="JF151" s="283" t="str">
        <f>IF(AND((RIGHT($JF$3,2)-'[1]Miter Profiles'!$AC$267-'[1]Outside Edges'!$B150)&gt;=5,'[1]Outside Edges'!$P150="Yes"),"Yes","No")</f>
        <v>No</v>
      </c>
      <c r="JG151" s="283" t="str">
        <f>IF(AND((RIGHT($JG$3,2)-'[1]Miter Profiles'!$AC$268-'[1]Outside Edges'!$B150)&gt;=5,'[1]Outside Edges'!$P150="Yes"),"Yes","No")</f>
        <v>Yes</v>
      </c>
      <c r="JH151" s="283" t="str">
        <f>IF(AND((RIGHT($JH$3,2)-'[1]Miter Profiles'!$AC$269-'[1]Outside Edges'!$B150)&gt;=5,'[1]Outside Edges'!$P150="Yes"),"Yes","No")</f>
        <v>Yes</v>
      </c>
      <c r="JI151" s="269" t="str">
        <f>IF(AND((RIGHT($JI$3,2)-'[1]Miter Profiles'!$AC$270-'[1]Outside Edges'!$B150)&gt;=5,'[1]Outside Edges'!$P150="Yes"),"Yes","No")</f>
        <v>Yes</v>
      </c>
      <c r="JJ151" s="269" t="str">
        <f>IF(AND((RIGHT($JJ$3,2)-'[1]Miter Profiles'!$AC$271-'[1]Outside Edges'!$B150)&gt;=5,'[1]Outside Edges'!$P150="Yes"),"Yes","No")</f>
        <v>Yes</v>
      </c>
      <c r="JK151" s="269" t="str">
        <f>IF(AND((RIGHT($JK$3,2)-'[1]Miter Profiles'!$AC$272-'[1]Outside Edges'!$B150)&gt;=5,'[1]Outside Edges'!$P150="Yes"),"Yes","No")</f>
        <v>Yes</v>
      </c>
      <c r="JL151" s="283" t="str">
        <f>IF(AND((RIGHT($JL$3,2)-'[1]Miter Profiles'!$AC$273-'[1]Outside Edges'!$B150)&gt;=5,'[1]Outside Edges'!$P150="Yes"),"Yes","No")</f>
        <v>Yes</v>
      </c>
      <c r="JM151" s="283" t="str">
        <f>IF(AND((RIGHT($JM$3,2)-'[1]Miter Profiles'!$AC$274-'[1]Outside Edges'!$B150)&gt;=5,'[1]Outside Edges'!$P150="Yes"),"Yes","No")</f>
        <v>Yes</v>
      </c>
      <c r="JN151" s="283" t="str">
        <f>IF(AND((RIGHT($JN$3,2)-'[1]Miter Profiles'!$AC$275-'[1]Outside Edges'!$B150)&gt;=5,'[1]Outside Edges'!$P150="Yes"),"Yes","No")</f>
        <v>Yes</v>
      </c>
      <c r="JO151" s="269" t="str">
        <f>IF(AND((RIGHT($JO$3,2)-'[1]Miter Profiles'!$AC$276-'[1]Outside Edges'!$B150)&gt;=5,'[1]Outside Edges'!$P150="Yes"),"Yes","No")</f>
        <v>Yes</v>
      </c>
      <c r="JP151" s="269" t="str">
        <f>IF(AND((RIGHT($JP$3,2)-'[1]Miter Profiles'!$AC$277-'[1]Outside Edges'!$B150)&gt;=5,'[1]Outside Edges'!$P150="Yes"),"Yes","No")</f>
        <v>Yes</v>
      </c>
      <c r="JQ151" s="269" t="str">
        <f>IF(AND((RIGHT($JQ$3,2)-'[1]Miter Profiles'!$AC$278-'[1]Outside Edges'!$B150)&gt;=5,'[1]Outside Edges'!$P150="Yes"),"Yes","No")</f>
        <v>Yes</v>
      </c>
      <c r="JR151" s="283" t="str">
        <f>IF(AND((RIGHT($JR$3,2)-'[1]Miter Profiles'!$AC$279-'[1]Outside Edges'!$B150)&gt;=5,'[1]Outside Edges'!$P150="Yes"),"Yes","No")</f>
        <v>No</v>
      </c>
      <c r="JS151" s="283" t="str">
        <f>IF(AND((RIGHT($JS$3,2)-'[1]Miter Profiles'!$AC$280-'[1]Outside Edges'!$B150)&gt;=5,'[1]Outside Edges'!$P150="Yes"),"Yes","No")</f>
        <v>No</v>
      </c>
      <c r="JT151" s="283" t="str">
        <f>IF(AND((RIGHT($JT$3,2)-'[1]Miter Profiles'!$AC$281-'[1]Outside Edges'!$B150)&gt;=5,'[1]Outside Edges'!$P150="Yes"),"Yes","No")</f>
        <v>Yes</v>
      </c>
      <c r="JU151" s="269" t="str">
        <f>IF(AND((RIGHT($JU$3,2)-'[1]Miter Profiles'!$AC$282-'[1]Outside Edges'!$B150)&gt;=5,'[1]Outside Edges'!$P150="Yes"),"Yes","No")</f>
        <v>No</v>
      </c>
      <c r="JV151" s="269" t="str">
        <f>IF(AND((RIGHT($JV$3,2)-'[1]Miter Profiles'!$AC$283-'[1]Outside Edges'!$B150)&gt;=5,'[1]Outside Edges'!$P150="Yes"),"Yes","No")</f>
        <v>No</v>
      </c>
      <c r="JW151" s="269" t="str">
        <f>IF(AND((RIGHT($JW$3,2)-'[1]Miter Profiles'!$AC$284-'[1]Outside Edges'!$B150)&gt;=5,'[1]Outside Edges'!$P150="Yes"),"Yes","No")</f>
        <v>Yes</v>
      </c>
      <c r="JX151" s="283" t="str">
        <f>IF(AND((RIGHT($JX$3,2)-'[1]Miter Profiles'!$AC$285-'[1]Outside Edges'!$B150)&gt;=5,'[1]Outside Edges'!$P150="Yes"),"Yes","No")</f>
        <v>Yes</v>
      </c>
      <c r="JY151" s="283" t="str">
        <f>IF(AND((RIGHT($JY$3,2)-'[1]Miter Profiles'!$AC$286-'[1]Outside Edges'!$B150)&gt;=5,'[1]Outside Edges'!$P150="Yes"),"Yes","No")</f>
        <v>Yes</v>
      </c>
      <c r="JZ151" s="283" t="str">
        <f>IF(AND((RIGHT($JZ$3,2)-'[1]Miter Profiles'!$AC$287-'[1]Outside Edges'!$B150)&gt;=5,'[1]Outside Edges'!$P150="Yes"),"Yes","No")</f>
        <v>Yes</v>
      </c>
      <c r="KA151" s="269" t="str">
        <f>IF(AND((RIGHT($KA$3,2)-'[1]Miter Profiles'!$AC$288-'[1]Outside Edges'!$B150)&gt;=5,'[1]Outside Edges'!$P150="Yes"),"Yes","No")</f>
        <v>Yes</v>
      </c>
      <c r="KB151" s="269" t="str">
        <f>IF(AND((RIGHT($KB$3,2)-'[1]Miter Profiles'!$AC$289-'[1]Outside Edges'!$B150)&gt;=5,'[1]Outside Edges'!$P150="Yes"),"Yes","No")</f>
        <v>Yes</v>
      </c>
      <c r="KC151" s="269" t="str">
        <f>IF(AND((RIGHT($KC$3,2)-'[1]Miter Profiles'!$AC$290-'[1]Outside Edges'!$B150)&gt;=5,'[1]Outside Edges'!$P150="Yes"),"Yes","No")</f>
        <v>Yes</v>
      </c>
      <c r="KD151" s="283" t="str">
        <f>IF(AND((RIGHT($KD$3,2)-'[1]Miter Profiles'!$AC$291-'[1]Outside Edges'!$B150)&gt;=5,'[1]Outside Edges'!$P150="Yes"),"Yes","No")</f>
        <v>No</v>
      </c>
      <c r="KE151" s="283" t="str">
        <f>IF(AND((RIGHT($KE$3,2)-'[1]Miter Profiles'!$AC$292-'[1]Outside Edges'!$B150)&gt;=5,'[1]Outside Edges'!$P150="Yes"),"Yes","No")</f>
        <v>Yes</v>
      </c>
      <c r="KF151" s="283" t="str">
        <f>IF(AND((RIGHT($KF$3,2)-'[1]Miter Profiles'!$AC$293-'[1]Outside Edges'!$B150)&gt;=5,'[1]Outside Edges'!$P150="Yes"),"Yes","No")</f>
        <v>Yes</v>
      </c>
      <c r="KG151" s="269" t="str">
        <f>IF(AND((RIGHT($KG$3,2)-'[1]Miter Profiles'!$AC$294-'[1]Outside Edges'!$B150)&gt;=5,'[1]Outside Edges'!$P150="Yes"),"Yes","No")</f>
        <v>Yes</v>
      </c>
      <c r="KH151" s="269" t="str">
        <f>IF(AND((RIGHT($KH$3,2)-'[1]Miter Profiles'!$AC$295-'[1]Outside Edges'!$B150)&gt;=5,'[1]Outside Edges'!$P150="Yes"),"Yes","No")</f>
        <v>Yes</v>
      </c>
      <c r="KI151" s="269" t="str">
        <f>IF(AND((RIGHT($KI$3,2)-'[1]Miter Profiles'!$AC$296-'[1]Outside Edges'!$B150)&gt;=5,'[1]Outside Edges'!$P150="Yes"),"Yes","No")</f>
        <v>Yes</v>
      </c>
      <c r="KJ151" s="283" t="str">
        <f>IF(AND((RIGHT($KJ$3,2)-'[1]Miter Profiles'!$AC$297-'[1]Outside Edges'!$B150)&gt;=5,'[1]Outside Edges'!$P150="Yes"),"Yes","No")</f>
        <v>Yes</v>
      </c>
      <c r="KK151" s="283" t="str">
        <f>IF(AND((RIGHT($KK$3,2)-'[1]Miter Profiles'!$AC$298-'[1]Outside Edges'!$B150)&gt;=5,'[1]Outside Edges'!$P150="Yes"),"Yes","No")</f>
        <v>Yes</v>
      </c>
      <c r="KL151" s="283" t="str">
        <f>IF(AND((RIGHT($KL$3,2)-'[1]Miter Profiles'!$AC$299-'[1]Outside Edges'!$B150)&gt;=5,'[1]Outside Edges'!$P150="Yes"),"Yes","No")</f>
        <v>Yes</v>
      </c>
      <c r="KM151" s="269" t="str">
        <f>IF(AND((RIGHT($KM$3,2)-'[1]Miter Profiles'!$AC$300-'[1]Outside Edges'!$B150)&gt;=5,'[1]Outside Edges'!$P150="Yes"),"Yes","No")</f>
        <v>Yes</v>
      </c>
      <c r="KN151" s="269" t="str">
        <f>IF(AND((RIGHT($KN$3,2)-'[1]Miter Profiles'!$AC$301-'[1]Outside Edges'!$B150)&gt;=5,'[1]Outside Edges'!$P150="Yes"),"Yes","No")</f>
        <v>Yes</v>
      </c>
      <c r="KO151" s="269" t="str">
        <f>IF(AND((RIGHT($KO$3,2)-'[1]Miter Profiles'!$AC$302-'[1]Outside Edges'!$B150)&gt;=5,'[1]Outside Edges'!$P150="Yes"),"Yes","No")</f>
        <v>Yes</v>
      </c>
      <c r="KP151" s="283" t="str">
        <f>IF(AND((RIGHT($KP$3,2)-'[1]Miter Profiles'!$AC$303-'[1]Outside Edges'!$B150)&gt;=5,'[1]Outside Edges'!$P150="Yes"),"Yes","No")</f>
        <v>Yes</v>
      </c>
      <c r="KQ151" s="283" t="str">
        <f>IF(AND((RIGHT($KQ$3,2)-'[1]Miter Profiles'!$AC$304-'[1]Outside Edges'!$B150)&gt;=5,'[1]Outside Edges'!$P150="Yes"),"Yes","No")</f>
        <v>Yes</v>
      </c>
      <c r="KR151" s="283" t="str">
        <f>IF(AND((RIGHT($KR$3,2)-'[1]Miter Profiles'!$AC$305-'[1]Outside Edges'!$B150)&gt;=5,'[1]Outside Edges'!$P150="Yes"),"Yes","No")</f>
        <v>Yes</v>
      </c>
      <c r="KS151" s="269" t="str">
        <f>IF(AND((RIGHT($KS$3,2)-'[1]Miter Profiles'!$AC$306-'[1]Outside Edges'!$B150)&gt;=5,'[1]Outside Edges'!$P150="Yes"),"Yes","No")</f>
        <v>Yes</v>
      </c>
      <c r="KT151" s="269" t="str">
        <f>IF(AND((RIGHT($KT$3,2)-'[1]Miter Profiles'!$AC$307-'[1]Outside Edges'!$B150)&gt;=5,'[1]Outside Edges'!$P150="Yes"),"Yes","No")</f>
        <v>Yes</v>
      </c>
      <c r="KU151" s="269" t="str">
        <f>IF(AND((RIGHT($KU$3,2)-'[1]Miter Profiles'!$AC$308-'[1]Outside Edges'!$B150)&gt;=5,'[1]Outside Edges'!$P150="Yes"),"Yes","No")</f>
        <v>Yes</v>
      </c>
      <c r="KV151" s="283" t="str">
        <f>IF(AND((RIGHT($KV$3,2)-'[1]Miter Profiles'!$AC$309-'[1]Outside Edges'!$B150)&gt;=5,'[1]Outside Edges'!$P150="Yes"),"Yes","No")</f>
        <v>No</v>
      </c>
      <c r="KW151" s="283" t="str">
        <f>IF(AND((RIGHT($KW$3,2)-'[1]Miter Profiles'!$AC$310-'[1]Outside Edges'!$B150)&gt;=5,'[1]Outside Edges'!$P150="Yes"),"Yes","No")</f>
        <v>Yes</v>
      </c>
      <c r="KX151" s="283" t="str">
        <f>IF(AND((RIGHT($KX$3,2)-'[1]Miter Profiles'!$AC$311-'[1]Outside Edges'!$B150)&gt;=5,'[1]Outside Edges'!$P150="Yes"),"Yes","No")</f>
        <v>Yes</v>
      </c>
      <c r="KY151" s="269" t="str">
        <f>IF(AND((RIGHT($KY$3,2)-'[1]Miter Profiles'!$AC$312-'[1]Outside Edges'!$B150)&gt;=5,'[1]Outside Edges'!$P150="Yes"),"Yes","No")</f>
        <v>No</v>
      </c>
      <c r="KZ151" s="269" t="str">
        <f>IF(AND((RIGHT($KZ$3,2)-'[1]Miter Profiles'!$AC$313-'[1]Outside Edges'!$B150)&gt;=5,'[1]Outside Edges'!$P150="Yes"),"Yes","No")</f>
        <v>Yes</v>
      </c>
      <c r="LA151" s="269" t="str">
        <f>IF(AND((RIGHT($LA$3,2)-'[1]Miter Profiles'!$AC$314-'[1]Outside Edges'!$B150)&gt;=5,'[1]Outside Edges'!$P150="Yes"),"Yes","No")</f>
        <v>Yes</v>
      </c>
      <c r="LB151" s="283" t="str">
        <f>IF(AND((RIGHT($LB$3,2)-'[1]Miter Profiles'!$AC$315-'[1]Outside Edges'!$B150)&gt;=5,'[1]Outside Edges'!$P150="Yes"),"Yes","No")</f>
        <v>No</v>
      </c>
      <c r="LC151" s="283" t="str">
        <f>IF(AND((RIGHT($LC$3,2)-'[1]Miter Profiles'!$AC$316-'[1]Outside Edges'!$B150)&gt;=5,'[1]Outside Edges'!$P150="Yes"),"Yes","No")</f>
        <v>No</v>
      </c>
      <c r="LD151" s="283" t="str">
        <f>IF(AND((RIGHT($LD$3,2)-'[1]Miter Profiles'!$AC$317-'[1]Outside Edges'!$B150)&gt;=5,'[1]Outside Edges'!$P150="Yes"),"Yes","No")</f>
        <v>No</v>
      </c>
      <c r="LE151" s="283" t="str">
        <f>IF(AND((RIGHT($LE$3,2)-'[1]Miter Profiles'!$AC$318-'[1]Outside Edges'!$B150)&gt;=5,'[1]Outside Edges'!$P150="Yes"),"Yes","No")</f>
        <v>No</v>
      </c>
      <c r="LF151" s="269" t="str">
        <f>IF(AND((RIGHT($LF$3,2)-'[1]Miter Profiles'!$AC$319-'[1]Outside Edges'!$B150)&gt;=5,'[1]Outside Edges'!$P150="Yes"),"Yes","No")</f>
        <v>No</v>
      </c>
      <c r="LG151" s="269" t="str">
        <f>IF(AND((RIGHT($LG$3,2)-'[1]Miter Profiles'!$AC$320-'[1]Outside Edges'!$B150)&gt;=5,'[1]Outside Edges'!$P150="Yes"),"Yes","No")</f>
        <v>No</v>
      </c>
      <c r="LH151" s="269" t="str">
        <f>IF(AND((RIGHT($LH$3,2)-'[1]Miter Profiles'!$AC$321-'[1]Outside Edges'!$B150)&gt;=5,'[1]Outside Edges'!$P150="Yes"),"Yes","No")</f>
        <v>No</v>
      </c>
      <c r="LI151" s="269" t="str">
        <f>IF(AND((RIGHT($LI$3,2)-'[1]Miter Profiles'!$AC$322-'[1]Outside Edges'!$B150)&gt;=5,'[1]Outside Edges'!$P150="Yes"),"Yes","No")</f>
        <v>No</v>
      </c>
      <c r="LJ151" s="283" t="str">
        <f>IF(AND((RIGHT($LJ$3,2)-'[1]Miter Profiles'!$AC$323-'[1]Outside Edges'!$B150)&gt;=5,'[1]Outside Edges'!$P150="Yes"),"Yes","No")</f>
        <v>No</v>
      </c>
      <c r="LK151" s="283" t="str">
        <f>IF(AND((RIGHT($LK$3,2)-'[1]Miter Profiles'!$AC$324-'[1]Outside Edges'!$B150)&gt;=5,'[1]Outside Edges'!$P150="Yes"),"Yes","No")</f>
        <v>Yes</v>
      </c>
      <c r="LL151" s="283" t="str">
        <f>IF(AND((RIGHT($LL$3,2)-'[1]Miter Profiles'!$AC$325-'[1]Outside Edges'!$B150)&gt;=5,'[1]Outside Edges'!$P150="Yes"),"Yes","No")</f>
        <v>Yes</v>
      </c>
      <c r="LM151" s="269" t="str">
        <f>IF(AND((RIGHT($LM$3,2)-'[1]Miter Profiles'!$AC$326-'[1]Outside Edges'!$B150)&gt;=5,'[1]Outside Edges'!$P150="Yes"),"Yes","No")</f>
        <v>Yes</v>
      </c>
      <c r="LN151" s="269" t="str">
        <f>IF(AND((RIGHT($LN$3,2)-'[1]Miter Profiles'!$AC$327-'[1]Outside Edges'!$B150)&gt;=5,'[1]Outside Edges'!$P150="Yes"),"Yes","No")</f>
        <v>Yes</v>
      </c>
      <c r="LO151" s="269" t="str">
        <f>IF(AND((RIGHT($LO$3,2)-'[1]Miter Profiles'!$AC$328-'[1]Outside Edges'!$B150)&gt;=5,'[1]Outside Edges'!$P150="Yes"),"Yes","No")</f>
        <v>Yes</v>
      </c>
      <c r="LP151" s="283" t="str">
        <f>IF(AND((RIGHT($LP$3,2)-'[1]Miter Profiles'!$AC$329-'[1]Outside Edges'!$B150)&gt;=5,'[1]Outside Edges'!$P150="Yes"),"Yes","No")</f>
        <v>No</v>
      </c>
      <c r="LQ151" s="283" t="str">
        <f>IF(AND((RIGHT($LQ$3,2)-'[1]Miter Profiles'!$AC$330-'[1]Outside Edges'!$B150)&gt;=5,'[1]Outside Edges'!$P150="Yes"),"Yes","No")</f>
        <v>Yes</v>
      </c>
      <c r="LR151" s="283" t="str">
        <f>IF(AND((RIGHT($LR$3,2)-'[1]Miter Profiles'!$AC$331-'[1]Outside Edges'!$B150)&gt;=5,'[1]Outside Edges'!$P150="Yes"),"Yes","No")</f>
        <v>Yes</v>
      </c>
      <c r="LS151" s="269" t="str">
        <f>IF(AND((RIGHT($LS$3,2)-'[1]Miter Profiles'!$AC$332-'[1]Outside Edges'!$B150)&gt;=5,'[1]Outside Edges'!$P150="Yes"),"Yes","No")</f>
        <v>No</v>
      </c>
      <c r="LT151" s="269" t="str">
        <f>IF(AND((RIGHT($LT$3,2)-'[1]Miter Profiles'!$AC$333-'[1]Outside Edges'!$B150)&gt;=5,'[1]Outside Edges'!$P150="Yes"),"Yes","No")</f>
        <v>Yes</v>
      </c>
      <c r="LU151" s="269" t="str">
        <f>IF(AND((RIGHT($LU$3,2)-'[1]Miter Profiles'!$AC$334-'[1]Outside Edges'!$B150)&gt;=5,'[1]Outside Edges'!$P150="Yes"),"Yes","No")</f>
        <v>Yes</v>
      </c>
      <c r="LV151" s="283" t="str">
        <f>IF(AND((RIGHT($LV$3,2)-'[1]Miter Profiles'!$AC$335-'[1]Outside Edges'!$B150)&gt;=5,'[1]Outside Edges'!$P150="Yes"),"Yes","No")</f>
        <v>No</v>
      </c>
      <c r="LW151" s="283" t="str">
        <f>IF(AND((RIGHT($LW$3,2)-'[1]Miter Profiles'!$AC$336-'[1]Outside Edges'!$B150)&gt;=5,'[1]Outside Edges'!$P150="Yes"),"Yes","No")</f>
        <v>Yes</v>
      </c>
      <c r="LX151" s="283" t="str">
        <f>IF(AND((RIGHT($LX$3,2)-'[1]Miter Profiles'!$AC$337-'[1]Outside Edges'!$B150)&gt;=5,'[1]Outside Edges'!$P150="Yes"),"Yes","No")</f>
        <v>Yes</v>
      </c>
      <c r="LY151" s="269" t="str">
        <f>IF(AND((RIGHT($LY$3,2)-'[1]Miter Profiles'!$AC$338-'[1]Outside Edges'!$B150)&gt;=5,'[1]Outside Edges'!$P150="Yes"),"Yes","No")</f>
        <v>Yes</v>
      </c>
      <c r="LZ151" s="269" t="str">
        <f>IF(AND((RIGHT($LZ$3,2)-'[1]Miter Profiles'!$AC$339-'[1]Outside Edges'!$B150)&gt;=5,'[1]Outside Edges'!$P150="Yes"),"Yes","No")</f>
        <v>Yes</v>
      </c>
      <c r="MA151" s="269" t="str">
        <f>IF(AND((RIGHT($MA$3,2)-'[1]Miter Profiles'!$AC$340-'[1]Outside Edges'!$B150)&gt;=5,'[1]Outside Edges'!$P150="Yes"),"Yes","No")</f>
        <v>Yes</v>
      </c>
      <c r="MB151" s="283" t="str">
        <f>IF(AND((RIGHT($MB$3,2)-'[1]Miter Profiles'!$AC$341-'[1]Outside Edges'!$B150)&gt;=5,'[1]Outside Edges'!$P150="Yes"),"Yes","No")</f>
        <v>No</v>
      </c>
      <c r="MC151" s="283" t="str">
        <f>IF(AND((RIGHT($MC$3,2)-'[1]Miter Profiles'!$AC$342-'[1]Outside Edges'!$B150)&gt;=5,'[1]Outside Edges'!$P150="Yes"),"Yes","No")</f>
        <v>Yes</v>
      </c>
      <c r="MD151" s="283" t="str">
        <f>IF(AND((RIGHT($MD$3,2)-'[1]Miter Profiles'!$AC$343-'[1]Outside Edges'!$B150)&gt;=5,'[1]Outside Edges'!$P150="Yes"),"Yes","No")</f>
        <v>Yes</v>
      </c>
      <c r="ME151" s="269" t="str">
        <f>IF(AND((RIGHT($ME$3,2)-'[1]Miter Profiles'!$AC$344-'[1]Outside Edges'!$B150)&gt;=5,'[1]Outside Edges'!$P150="Yes"),"Yes","No")</f>
        <v>Yes</v>
      </c>
      <c r="MF151" s="269" t="str">
        <f>IF(AND((RIGHT($MF$3,2)-'[1]Miter Profiles'!$AC$345-'[1]Outside Edges'!$B150)&gt;=5,'[1]Outside Edges'!$P150="Yes"),"Yes","No")</f>
        <v>Yes</v>
      </c>
      <c r="MG151" s="269" t="str">
        <f>IF(AND((RIGHT($MG$3,2)-'[1]Miter Profiles'!$AC$346-'[1]Outside Edges'!$B150)&gt;=5,'[1]Outside Edges'!$P150="Yes"),"Yes","No")</f>
        <v>Yes</v>
      </c>
      <c r="MH151" s="283" t="str">
        <f>IF(AND((RIGHT($MH$3,2)-'[1]Miter Profiles'!$AC$347-'[1]Outside Edges'!$B150)&gt;=5,'[1]Outside Edges'!$P150="Yes"),"Yes","No")</f>
        <v>Yes</v>
      </c>
      <c r="MI151" s="283" t="str">
        <f>IF(AND((RIGHT($MI$3,2)-'[1]Miter Profiles'!$AC$348-'[1]Outside Edges'!$B150)&gt;=5,'[1]Outside Edges'!$P150="Yes"),"Yes","No")</f>
        <v>Yes</v>
      </c>
      <c r="MJ151" s="283" t="str">
        <f>IF(AND((RIGHT($MJ$3,2)-'[1]Miter Profiles'!$AC$349-'[1]Outside Edges'!$B150)&gt;=5,'[1]Outside Edges'!$P150="Yes"),"Yes","No")</f>
        <v>Yes</v>
      </c>
      <c r="MK151" s="269" t="str">
        <f>IF(AND((RIGHT($MK$3,2)-'[1]Miter Profiles'!$AC$350-'[1]Outside Edges'!$B150)&gt;=5,'[1]Outside Edges'!$P150="Yes"),"Yes","No")</f>
        <v>Yes</v>
      </c>
      <c r="ML151" s="269" t="str">
        <f>IF(AND((RIGHT($ML$3,2)-'[1]Miter Profiles'!$AC$351-'[1]Outside Edges'!$B150)&gt;=5,'[1]Outside Edges'!$P150="Yes"),"Yes","No")</f>
        <v>Yes</v>
      </c>
      <c r="MM151" s="269" t="str">
        <f>IF(AND((RIGHT($MM$3,2)-'[1]Miter Profiles'!$AC$352-'[1]Outside Edges'!$B150)&gt;=5,'[1]Outside Edges'!$P150="Yes"),"Yes","No")</f>
        <v>Yes</v>
      </c>
      <c r="MN151" s="283" t="str">
        <f>IF(AND((RIGHT($MK$3,2)-'[1]Miter Profiles'!$AC$350-'[1]Outside Edges'!$B150)&gt;=5,'[1]Outside Edges'!$P150="Yes"),"Yes","No")</f>
        <v>Yes</v>
      </c>
      <c r="MO151" s="283" t="str">
        <f>IF(AND((RIGHT($ML$3,2)-'[1]Miter Profiles'!$AC$351-'[1]Outside Edges'!$B150)&gt;=5,'[1]Outside Edges'!$P150="Yes"),"Yes","No")</f>
        <v>Yes</v>
      </c>
      <c r="MP151" s="283" t="str">
        <f>IF(AND((RIGHT($MM$3,2)-'[1]Miter Profiles'!$AC$352-'[1]Outside Edges'!$B150)&gt;=5,'[1]Outside Edges'!$P150="Yes"),"Yes","No")</f>
        <v>Yes</v>
      </c>
    </row>
    <row r="152" spans="1:354" ht="15.75" customHeight="1" thickBot="1" x14ac:dyDescent="0.3">
      <c r="A152" s="8" t="str">
        <f>IF('[1]Outside Edges'!$A151&lt;&gt;"",'[1]Outside Edges'!$A151,"")</f>
        <v>D149</v>
      </c>
      <c r="B152" s="10" t="str">
        <f>IF(AND((RIGHT($B$3,2)-'[1]Miter Profiles'!$AC$3-'[1]Outside Edges'!$B151)&gt;=5,'[1]Outside Edges'!$P151="Yes"),"Yes","No")</f>
        <v>Yes</v>
      </c>
      <c r="C152" s="10" t="str">
        <f>IF(AND((RIGHT($C$3,2)-'[1]Miter Profiles'!$AC$4-'[1]Outside Edges'!$B151)&gt;=5,'[1]Outside Edges'!$P151="Yes"),"Yes","No")</f>
        <v>Yes</v>
      </c>
      <c r="D152" s="85" t="str">
        <f>IF(AND((RIGHT($D$3,2)-'[1]Miter Profiles'!$AC$5-'[1]Outside Edges'!$B151)&gt;=5,'[1]Outside Edges'!$P151="Yes"),"Yes","No")</f>
        <v>Yes</v>
      </c>
      <c r="E152" s="86" t="str">
        <f>IF(AND((RIGHT($E$3,2)-'[1]Miter Profiles'!$AC$6-'[1]Outside Edges'!$B151)&gt;=5,'[1]Outside Edges'!$P151="Yes"),"Yes","No")</f>
        <v>Yes</v>
      </c>
      <c r="F152" s="11" t="str">
        <f>IF(AND((RIGHT($F$3,2)-'[1]Miter Profiles'!$AC$7-'[1]Outside Edges'!$B151)&gt;=5,'[1]Outside Edges'!$P151="Yes"),"Yes","No")</f>
        <v>Yes</v>
      </c>
      <c r="G152" s="87" t="str">
        <f>IF(AND((RIGHT($G$3,2)-'[1]Miter Profiles'!$AC$8-'[1]Outside Edges'!$B151)&gt;=5,'[1]Outside Edges'!$P151="Yes"),"Yes","No")</f>
        <v>Yes</v>
      </c>
      <c r="H152" s="10" t="str">
        <f>IF(AND((RIGHT($H$3,2)-'[1]Miter Profiles'!$AC$9-'[1]Outside Edges'!$B151)&gt;=5,'[1]Outside Edges'!$P151="Yes"),"Yes","No")</f>
        <v>Yes</v>
      </c>
      <c r="I152" s="10" t="str">
        <f>IF(AND((RIGHT($I$3,2)-'[1]Miter Profiles'!$AC$10-'[1]Outside Edges'!$B151)&gt;=5,'[1]Outside Edges'!$P151="Yes"),"Yes","No")</f>
        <v>Yes</v>
      </c>
      <c r="J152" s="85" t="str">
        <f>IF(AND((RIGHT($J$3,2)-'[1]Miter Profiles'!$AC$11-'[1]Outside Edges'!$B151)&gt;=5,'[1]Outside Edges'!$P151="Yes"),"Yes","No")</f>
        <v>Yes</v>
      </c>
      <c r="K152" s="86" t="str">
        <f>IF(AND((RIGHT($K$3,2)-'[1]Miter Profiles'!$AC$12-'[1]Outside Edges'!$B151)&gt;=5,'[1]Outside Edges'!$P151="Yes"),"Yes","No")</f>
        <v>Yes</v>
      </c>
      <c r="L152" s="11" t="str">
        <f>IF(AND((RIGHT($L$3,2)-'[1]Miter Profiles'!$AC$13-'[1]Outside Edges'!$B151)&gt;=5,'[1]Outside Edges'!$P151="Yes"),"Yes","No")</f>
        <v>Yes</v>
      </c>
      <c r="M152" s="87" t="str">
        <f>IF(AND((RIGHT($M$3,2)-'[1]Miter Profiles'!$AC$14-'[1]Outside Edges'!$B151)&gt;=5,'[1]Outside Edges'!$P151="Yes"),"Yes","No")</f>
        <v>Yes</v>
      </c>
      <c r="N152" s="10" t="str">
        <f>IF(AND((RIGHT($N$3,2)-'[1]Miter Profiles'!$AC$15-'[1]Outside Edges'!$B151)&gt;=4,'[1]Outside Edges'!$P151="Yes"),"Yes","No")</f>
        <v>No</v>
      </c>
      <c r="O152" s="10" t="str">
        <f>IF(AND((RIGHT($O$3,2)-'[1]Miter Profiles'!$AC$16-'[1]Outside Edges'!$B151)&gt;=5,'[1]Outside Edges'!$P151="Yes"),"Yes","No")</f>
        <v>Yes</v>
      </c>
      <c r="P152" s="85" t="str">
        <f>IF(AND((RIGHT($P$3,2)-'[1]Miter Profiles'!$AC$17-'[1]Outside Edges'!$B151)&gt;=5,'[1]Outside Edges'!$P151="Yes"),"Yes","No")</f>
        <v>Yes</v>
      </c>
      <c r="Q152" s="86" t="str">
        <f>IF(AND((RIGHT($Q$3,2)-'[1]Miter Profiles'!$AC$18-'[1]Outside Edges'!$B151)&gt;=5,'[1]Outside Edges'!$P151="Yes"),"Yes","No")</f>
        <v>No</v>
      </c>
      <c r="R152" s="11" t="str">
        <f>IF(AND((RIGHT($R$3,2)-'[1]Miter Profiles'!$AC$19-'[1]Outside Edges'!$B151)&gt;=5,'[1]Outside Edges'!$P151="Yes"),"Yes","No")</f>
        <v>Yes</v>
      </c>
      <c r="S152" s="87" t="str">
        <f>IF(AND((RIGHT($S$3,2)-'[1]Miter Profiles'!$AC$20-'[1]Outside Edges'!$B151)&gt;=5,'[1]Outside Edges'!$P151="Yes"),"Yes","No")</f>
        <v>Yes</v>
      </c>
      <c r="T152" s="10" t="str">
        <f>IF(AND((RIGHT($T$3,2)-'[1]Miter Profiles'!$AC$21-'[1]Outside Edges'!$B151)&gt;=5,'[1]Outside Edges'!$P151="Yes"),"Yes","No")</f>
        <v>Yes</v>
      </c>
      <c r="U152" s="10" t="str">
        <f>IF(AND((RIGHT($U$3,2)-'[1]Miter Profiles'!$AC$22-'[1]Outside Edges'!$B151)&gt;=5,'[1]Outside Edges'!$P151="Yes"),"Yes","No")</f>
        <v>Yes</v>
      </c>
      <c r="V152" s="85" t="str">
        <f>IF(AND((RIGHT($V$3,2)-'[1]Miter Profiles'!$AC$23-'[1]Outside Edges'!$B151)&gt;=5,'[1]Outside Edges'!$P151="Yes"),"Yes","No")</f>
        <v>Yes</v>
      </c>
      <c r="W152" s="86" t="str">
        <f>IF(AND((RIGHT($W$3,2)-'[1]Miter Profiles'!$AC$24-'[1]Outside Edges'!$B151)&gt;=5,'[1]Outside Edges'!$P151="Yes"),"Yes","No")</f>
        <v>No</v>
      </c>
      <c r="X152" s="11" t="str">
        <f>IF(AND((RIGHT($X$3,2)-'[1]Miter Profiles'!$AC$25-'[1]Outside Edges'!$B151)&gt;=5,'[1]Outside Edges'!$P151="Yes"),"Yes","No")</f>
        <v>Yes</v>
      </c>
      <c r="Y152" s="87" t="str">
        <f>IF(AND((RIGHT($Y$3,2)-'[1]Miter Profiles'!$AC$26-'[1]Outside Edges'!$B151)&gt;=5,'[1]Outside Edges'!$P151="Yes"),"Yes","No")</f>
        <v>Yes</v>
      </c>
      <c r="Z152" s="10" t="str">
        <f>IF(AND((RIGHT($Z$3,2)-'[1]Miter Profiles'!$AC$27-'[1]Outside Edges'!$B151)&gt;=5,'[1]Outside Edges'!$P151="Yes"),"Yes","No")</f>
        <v>Yes</v>
      </c>
      <c r="AA152" s="10" t="str">
        <f>IF(AND((RIGHT($AA$3,2)-'[1]Miter Profiles'!$AC$28-'[1]Outside Edges'!$B151)&gt;=5,'[1]Outside Edges'!$P151="Yes"),"Yes","No")</f>
        <v>Yes</v>
      </c>
      <c r="AB152" s="85" t="str">
        <f>IF(AND((RIGHT($AB$3,2)-'[1]Miter Profiles'!$AC$29-'[1]Outside Edges'!$B151)&gt;=5,'[1]Outside Edges'!$P151="Yes"),"Yes","No")</f>
        <v>Yes</v>
      </c>
      <c r="AC152" s="86" t="str">
        <f>IF(AND((RIGHT($AC$3,2)-'[1]Miter Profiles'!$AC$30-'[1]Outside Edges'!$B151)&gt;=5,'[1]Outside Edges'!$P151="Yes"),"Yes","No")</f>
        <v>Yes</v>
      </c>
      <c r="AD152" s="11" t="str">
        <f>IF(AND((RIGHT($AD$3,2)-'[1]Miter Profiles'!$AC$31-'[1]Outside Edges'!$B151)&gt;=5,'[1]Outside Edges'!$P151="Yes"),"Yes","No")</f>
        <v>Yes</v>
      </c>
      <c r="AE152" s="87" t="str">
        <f>IF(AND((RIGHT($AE$3,2)-'[1]Miter Profiles'!$AC$32-'[1]Outside Edges'!$B151)&gt;=5,'[1]Outside Edges'!$P151="Yes"),"Yes","No")</f>
        <v>Yes</v>
      </c>
      <c r="AF152" s="10" t="str">
        <f>IF(AND((RIGHT($AF$3,2)-'[1]Miter Profiles'!$AC$33-'[1]Outside Edges'!$B151)&gt;=5,'[1]Outside Edges'!$P151="Yes"),"Yes","No")</f>
        <v>Yes</v>
      </c>
      <c r="AG152" s="10" t="str">
        <f>IF(AND((RIGHT($AG$3,2)-'[1]Miter Profiles'!$AC$34-'[1]Outside Edges'!$B151)&gt;=5,'[1]Outside Edges'!$P151="Yes"),"Yes","No")</f>
        <v>Yes</v>
      </c>
      <c r="AH152" s="85" t="str">
        <f>IF(AND((RIGHT($AH$3,2)-'[1]Miter Profiles'!$AC$35-'[1]Outside Edges'!$B151)&gt;=5,'[1]Outside Edges'!$P151="Yes"),"Yes","No")</f>
        <v>Yes</v>
      </c>
      <c r="AI152" s="86" t="str">
        <f>IF(AND((RIGHT($AI$3,2)-'[1]Miter Profiles'!$AC$36-'[1]Outside Edges'!$B151)&gt;=5,'[1]Outside Edges'!$P151="Yes"),"Yes","No")</f>
        <v>Yes</v>
      </c>
      <c r="AJ152" s="11" t="str">
        <f>IF(AND((RIGHT($AJ$3,2)-'[1]Miter Profiles'!$AC$37-'[1]Outside Edges'!$B151)&gt;=5,'[1]Outside Edges'!$P151="Yes"),"Yes","No")</f>
        <v>Yes</v>
      </c>
      <c r="AK152" s="87" t="str">
        <f>IF(AND((RIGHT($AK$3,2)-'[1]Miter Profiles'!$AC$38-'[1]Outside Edges'!$B151)&gt;=5,'[1]Outside Edges'!$P151="Yes"),"Yes","No")</f>
        <v>Yes</v>
      </c>
      <c r="AL152" s="10" t="str">
        <f>IF(AND((RIGHT($AL$3,2)-'[1]Miter Profiles'!$AC$39-'[1]Outside Edges'!$B151)&gt;=5,'[1]Outside Edges'!$P151="Yes"),"Yes","No")</f>
        <v>Yes</v>
      </c>
      <c r="AM152" s="10" t="str">
        <f>IF(AND((RIGHT($AM$3,2)-'[1]Miter Profiles'!$AC$40-'[1]Outside Edges'!$B151)&gt;=5,'[1]Outside Edges'!$P151="Yes"),"Yes","No")</f>
        <v>Yes</v>
      </c>
      <c r="AN152" s="85" t="str">
        <f>IF(AND((RIGHT($AN$3,2)-'[1]Miter Profiles'!$AC$41-'[1]Outside Edges'!$B151)&gt;=5,'[1]Outside Edges'!$P151="Yes"),"Yes","No")</f>
        <v>Yes</v>
      </c>
      <c r="AO152" s="86" t="str">
        <f>IF(AND((RIGHT($AO$3,2)-'[1]Miter Profiles'!$AC$42-'[1]Outside Edges'!$B151)&gt;=5,'[1]Outside Edges'!$P151="Yes"),"Yes","No")</f>
        <v>Yes</v>
      </c>
      <c r="AP152" s="11" t="str">
        <f>IF(AND((RIGHT($AP$3,2)-'[1]Miter Profiles'!$AC$43-'[1]Outside Edges'!$B151)&gt;=5,'[1]Outside Edges'!$P151="Yes"),"Yes","No")</f>
        <v>Yes</v>
      </c>
      <c r="AQ152" s="87" t="str">
        <f>IF(AND((RIGHT($AQ$3,2)-'[1]Miter Profiles'!$AC$44-'[1]Outside Edges'!$B151)&gt;=5,'[1]Outside Edges'!$P151="Yes"),"Yes","No")</f>
        <v>Yes</v>
      </c>
      <c r="AR152" s="10" t="str">
        <f>IF(AND((RIGHT($AR$3,2)-'[1]Miter Profiles'!$AC$45-'[1]Outside Edges'!$B151)&gt;=5,'[1]Outside Edges'!$P151="Yes"),"Yes","No")</f>
        <v>Yes</v>
      </c>
      <c r="AS152" s="10" t="str">
        <f>IF(AND((RIGHT($AS$3,2)-'[1]Miter Profiles'!$AC$46-'[1]Outside Edges'!$B151)&gt;=5,'[1]Outside Edges'!$P151="Yes"),"Yes","No")</f>
        <v>Yes</v>
      </c>
      <c r="AT152" s="85" t="str">
        <f>IF(AND((RIGHT($AT$3,2)-'[1]Miter Profiles'!$AC$47-'[1]Outside Edges'!$B151)&gt;=5,'[1]Outside Edges'!$P151="Yes"),"Yes","No")</f>
        <v>Yes</v>
      </c>
      <c r="AU152" s="86" t="str">
        <f>IF(AND((RIGHT($AU$3,2)-'[1]Miter Profiles'!$AC$48-'[1]Outside Edges'!$B151)&gt;=5,'[1]Outside Edges'!$P151="Yes"),"Yes","No")</f>
        <v>Yes</v>
      </c>
      <c r="AV152" s="11" t="str">
        <f>IF(AND((RIGHT($AV$3,2)-'[1]Miter Profiles'!$AC$49-'[1]Outside Edges'!$B151)&gt;=5,'[1]Outside Edges'!$P151="Yes"),"Yes","No")</f>
        <v>Yes</v>
      </c>
      <c r="AW152" s="87" t="str">
        <f>IF(AND((RIGHT($AW$3,2)-'[1]Miter Profiles'!$AC$50-'[1]Outside Edges'!$B151)&gt;=5,'[1]Outside Edges'!$P151="Yes"),"Yes","No")</f>
        <v>Yes</v>
      </c>
      <c r="AX152" s="10" t="str">
        <f>IF(AND((RIGHT($AX$3,2)-'[1]Miter Profiles'!$AC$51-'[1]Outside Edges'!$B151)&gt;=5,'[1]Outside Edges'!$P151="Yes"),"Yes","No")</f>
        <v>Yes</v>
      </c>
      <c r="AY152" s="10" t="str">
        <f>IF(AND((RIGHT($AY$3,2)-'[1]Miter Profiles'!$AC$52-'[1]Outside Edges'!$B151)&gt;=5,'[1]Outside Edges'!$P151="Yes"),"Yes","No")</f>
        <v>Yes</v>
      </c>
      <c r="AZ152" s="85" t="str">
        <f>IF(AND((RIGHT($AZ$3,2)-'[1]Miter Profiles'!$AC$53-'[1]Outside Edges'!$B151)&gt;=5,'[1]Outside Edges'!$P151="Yes"),"Yes","No")</f>
        <v>Yes</v>
      </c>
      <c r="BA152" s="86" t="str">
        <f>IF(AND((RIGHT($BA$3,2)-'[1]Miter Profiles'!$AC$54-'[1]Outside Edges'!$B151)&gt;=5,'[1]Outside Edges'!$P151="Yes"),"Yes","No")</f>
        <v>Yes</v>
      </c>
      <c r="BB152" s="11" t="str">
        <f>IF(AND((RIGHT($BB$3,2)-'[1]Miter Profiles'!$AC$55-'[1]Outside Edges'!$B151)&gt;=5,'[1]Outside Edges'!$P151="Yes"),"Yes","No")</f>
        <v>Yes</v>
      </c>
      <c r="BC152" s="87" t="str">
        <f>IF(AND((RIGHT($BC$3,2)-'[1]Miter Profiles'!$AC$56-'[1]Outside Edges'!$B151)&gt;=5,'[1]Outside Edges'!$P151="Yes"),"Yes","No")</f>
        <v>Yes</v>
      </c>
      <c r="BD152" s="10" t="str">
        <f>IF(AND((RIGHT($BD$3,2)-'[1]Miter Profiles'!$AC$57-'[1]Outside Edges'!$B151)&gt;=5,'[1]Outside Edges'!$P151="Yes"),"Yes","No")</f>
        <v>Yes</v>
      </c>
      <c r="BE152" s="10" t="str">
        <f>IF(AND((RIGHT($BE$3,2)-'[1]Miter Profiles'!$AC$58-'[1]Outside Edges'!$B151)&gt;=5,'[1]Outside Edges'!$P151="Yes"),"Yes","No")</f>
        <v>Yes</v>
      </c>
      <c r="BF152" s="85" t="str">
        <f>IF(AND((RIGHT($BF$3,2)-'[1]Miter Profiles'!$AC$59-'[1]Outside Edges'!$B151)&gt;=5,'[1]Outside Edges'!$P151="Yes"),"Yes","No")</f>
        <v>Yes</v>
      </c>
      <c r="BG152" s="86" t="str">
        <f>IF(AND((RIGHT($BG$3,2)-'[1]Miter Profiles'!$AC$60-'[1]Outside Edges'!$B151)&gt;=5,'[1]Outside Edges'!$P151="Yes"),"Yes","No")</f>
        <v>Yes</v>
      </c>
      <c r="BH152" s="11" t="str">
        <f>IF(AND((RIGHT($BH$3,2)-'[1]Miter Profiles'!$AC$61-'[1]Outside Edges'!$B151)&gt;=5,'[1]Outside Edges'!$P151="Yes"),"Yes","No")</f>
        <v>Yes</v>
      </c>
      <c r="BI152" s="87" t="str">
        <f>IF(AND((RIGHT($BI$3,2)-'[1]Miter Profiles'!$AC$62-'[1]Outside Edges'!$B151)&gt;=5,'[1]Outside Edges'!$P151="Yes"),"Yes","No")</f>
        <v>Yes</v>
      </c>
      <c r="BJ152" s="10" t="str">
        <f>IF(AND((RIGHT($BJ$3,2)-'[1]Miter Profiles'!$AC$63-'[1]Outside Edges'!$B151)&gt;=5,'[1]Outside Edges'!$P151="Yes"),"Yes","No")</f>
        <v>Yes</v>
      </c>
      <c r="BK152" s="10" t="str">
        <f>IF(AND((RIGHT($BK$3,2)-'[1]Miter Profiles'!$AC$64-'[1]Outside Edges'!$B151)&gt;=5,'[1]Outside Edges'!$P151="Yes"),"Yes","No")</f>
        <v>Yes</v>
      </c>
      <c r="BL152" s="85" t="str">
        <f>IF(AND((RIGHT($BL$3,2)-'[1]Miter Profiles'!$AC$65-'[1]Outside Edges'!$B151)&gt;=5,'[1]Outside Edges'!$P151="Yes"),"Yes","No")</f>
        <v>Yes</v>
      </c>
      <c r="BM152" s="86" t="str">
        <f>IF(AND((RIGHT($BM$3,2)-'[1]Miter Profiles'!$AC$66-'[1]Outside Edges'!$B151)&gt;=5,'[1]Outside Edges'!$P151="Yes"),"Yes","No")</f>
        <v>Yes</v>
      </c>
      <c r="BN152" s="11" t="str">
        <f>IF(AND((RIGHT($BN$3,2)-'[1]Miter Profiles'!$AC$67-'[1]Outside Edges'!$B151)&gt;=5,'[1]Outside Edges'!$P151="Yes"),"Yes","No")</f>
        <v>Yes</v>
      </c>
      <c r="BO152" s="87" t="str">
        <f>IF(AND((RIGHT($BO$3,2)-'[1]Miter Profiles'!$AC$68-'[1]Outside Edges'!$B151)&gt;=5,'[1]Outside Edges'!$P151="Yes"),"Yes","No")</f>
        <v>Yes</v>
      </c>
      <c r="BP152" s="10" t="str">
        <f>IF(AND((RIGHT($BP$3,2)-'[1]Miter Profiles'!$AC$69-'[1]Outside Edges'!$B151)&gt;=5,'[1]Outside Edges'!$P151="Yes"),"Yes","No")</f>
        <v>Yes</v>
      </c>
      <c r="BQ152" s="10" t="str">
        <f>IF(AND((RIGHT($BQ$3,2)-'[1]Miter Profiles'!$AC$70-'[1]Outside Edges'!$B151)&gt;=5,'[1]Outside Edges'!$P151="Yes"),"Yes","No")</f>
        <v>Yes</v>
      </c>
      <c r="BR152" s="85" t="str">
        <f>IF(AND((RIGHT($BR$3,2)-'[1]Miter Profiles'!$AC$71-'[1]Outside Edges'!$B151)&gt;=5,'[1]Outside Edges'!$P151="Yes"),"Yes","No")</f>
        <v>Yes</v>
      </c>
      <c r="BS152" s="86" t="str">
        <f>IF(AND((RIGHT($BS$3,2)-'[1]Miter Profiles'!$AC$72-'[1]Outside Edges'!$B151)&gt;=5,'[1]Outside Edges'!$P151="Yes"),"Yes","No")</f>
        <v>Yes</v>
      </c>
      <c r="BT152" s="11" t="str">
        <f>IF(AND((RIGHT($BT$3,2)-'[1]Miter Profiles'!$AC$73-'[1]Outside Edges'!$B151)&gt;=5,'[1]Outside Edges'!$P151="Yes"),"Yes","No")</f>
        <v>Yes</v>
      </c>
      <c r="BU152" s="87" t="str">
        <f>IF(AND((RIGHT($BU$3,2)-'[1]Miter Profiles'!$AC$74-'[1]Outside Edges'!$B151)&gt;=5,'[1]Outside Edges'!$P151="Yes"),"Yes","No")</f>
        <v>Yes</v>
      </c>
      <c r="BV152" s="10" t="str">
        <f>IF(AND((RIGHT($BV$3,2)-'[1]Miter Profiles'!$AC$75-'[1]Outside Edges'!$B151)&gt;=5,'[1]Outside Edges'!$P151="Yes"),"Yes","No")</f>
        <v>Yes</v>
      </c>
      <c r="BW152" s="10" t="str">
        <f>IF(AND((RIGHT($BW$3,2)-'[1]Miter Profiles'!$AC$76-'[1]Outside Edges'!$B151)&gt;=5,'[1]Outside Edges'!$P151="Yes"),"Yes","No")</f>
        <v>Yes</v>
      </c>
      <c r="BX152" s="85" t="str">
        <f>IF(AND((RIGHT($BX$3,2)-'[1]Miter Profiles'!$AC$77-'[1]Outside Edges'!$B151)&gt;=5,'[1]Outside Edges'!$P151="Yes"),"Yes","No")</f>
        <v>Yes</v>
      </c>
      <c r="BY152" s="86" t="str">
        <f>IF(AND((RIGHT($BY$3,2)-'[1]Miter Profiles'!$AC$78-'[1]Outside Edges'!$B151)&gt;=5,'[1]Outside Edges'!$P151="Yes"),"Yes","No")</f>
        <v>Yes</v>
      </c>
      <c r="BZ152" s="11" t="str">
        <f>IF(AND((RIGHT($BZ$3,2)-'[1]Miter Profiles'!$AC$79-'[1]Outside Edges'!$B151)&gt;=5,'[1]Outside Edges'!$P151="Yes"),"Yes","No")</f>
        <v>Yes</v>
      </c>
      <c r="CA152" s="87" t="str">
        <f>IF(AND((RIGHT($CA$3,2)-'[1]Miter Profiles'!$AC$80-'[1]Outside Edges'!$B151)&gt;=5,'[1]Outside Edges'!$P151="Yes"),"Yes","No")</f>
        <v>Yes</v>
      </c>
      <c r="CB152" s="10" t="str">
        <f>IF(AND((RIGHT($CB$3,2)-'[1]Miter Profiles'!$AC$81-'[1]Outside Edges'!$B151)&gt;=5,'[1]Outside Edges'!$P151="Yes"),"Yes","No")</f>
        <v>Yes</v>
      </c>
      <c r="CC152" s="10" t="str">
        <f>IF(AND((RIGHT($CC$3,2)-'[1]Miter Profiles'!$AC$82-'[1]Outside Edges'!$B151)&gt;=5,'[1]Outside Edges'!$P151="Yes"),"Yes","No")</f>
        <v>Yes</v>
      </c>
      <c r="CD152" s="85" t="str">
        <f>IF(AND((RIGHT($CD$3,2)-'[1]Miter Profiles'!$AC$83-'[1]Outside Edges'!$B151)&gt;=5,'[1]Outside Edges'!$P151="Yes"),"Yes","No")</f>
        <v>Yes</v>
      </c>
      <c r="CE152" s="86" t="str">
        <f>IF(AND((RIGHT($CE$3,2)-'[1]Miter Profiles'!$AC$84-'[1]Outside Edges'!$B151)&gt;=5,'[1]Outside Edges'!$P151="Yes"),"Yes","No")</f>
        <v>Yes</v>
      </c>
      <c r="CF152" s="11" t="str">
        <f>IF(AND((RIGHT($CF$3,2)-'[1]Miter Profiles'!$AC$85-'[1]Outside Edges'!$B151)&gt;=5,'[1]Outside Edges'!$P151="Yes"),"Yes","No")</f>
        <v>Yes</v>
      </c>
      <c r="CG152" s="87" t="str">
        <f>IF(AND((RIGHT($CG$3,2)-'[1]Miter Profiles'!$AC$86-'[1]Outside Edges'!$B151)&gt;=5,'[1]Outside Edges'!$P151="Yes"),"Yes","No")</f>
        <v>Yes</v>
      </c>
      <c r="CH152" s="10" t="str">
        <f>IF(AND((RIGHT($CH$3,2)-'[1]Miter Profiles'!$AC$87-'[1]Outside Edges'!$B151)&gt;=5,'[1]Outside Edges'!$P151="Yes"),"Yes","No")</f>
        <v>Yes</v>
      </c>
      <c r="CI152" s="10" t="str">
        <f>IF(AND((RIGHT($CI$3,2)-'[1]Miter Profiles'!$AC$88-'[1]Outside Edges'!$B151)&gt;=5,'[1]Outside Edges'!$P151="Yes"),"Yes","No")</f>
        <v>Yes</v>
      </c>
      <c r="CJ152" s="85" t="str">
        <f>IF(AND((RIGHT($CJ$3,2)-'[1]Miter Profiles'!$AC$89-'[1]Outside Edges'!$B151)&gt;=5,'[1]Outside Edges'!$P151="Yes"),"Yes","No")</f>
        <v>Yes</v>
      </c>
      <c r="CK152" s="86" t="str">
        <f>IF(AND((RIGHT($CK$3,2)-'[1]Miter Profiles'!$AC$90-'[1]Outside Edges'!$B151)&gt;=5,'[1]Outside Edges'!$P151="Yes"),"Yes","No")</f>
        <v>Yes</v>
      </c>
      <c r="CL152" s="11" t="str">
        <f>IF(AND((RIGHT($CL$3,2)-'[1]Miter Profiles'!$AC$91-'[1]Outside Edges'!$B151)&gt;=5,'[1]Outside Edges'!$P151="Yes"),"Yes","No")</f>
        <v>Yes</v>
      </c>
      <c r="CM152" s="87" t="str">
        <f>IF(AND((RIGHT($CM$3,2)-'[1]Miter Profiles'!$AC$92-'[1]Outside Edges'!$B151)&gt;=5,'[1]Outside Edges'!$P151="Yes"),"Yes","No")</f>
        <v>Yes</v>
      </c>
      <c r="CN152" s="10" t="str">
        <f>IF(AND((RIGHT(CN$3,2)-'[1]Miter Profiles'!$AC$93-'[1]Outside Edges'!$B151)&gt;=5,'[1]Outside Edges'!$P151="Yes"),"Yes","No")</f>
        <v>No</v>
      </c>
      <c r="CO152" s="10" t="str">
        <f>IF(AND((RIGHT(CO$3,2)-'[1]Miter Profiles'!$AC$94-'[1]Outside Edges'!$B151)&gt;=5,'[1]Outside Edges'!$P151="Yes"),"Yes","No")</f>
        <v>Yes</v>
      </c>
      <c r="CP152" s="85" t="str">
        <f>IF(AND((RIGHT(CP$3,2)-'[1]Miter Profiles'!$AC$95-'[1]Outside Edges'!$B151)&gt;=5,'[1]Outside Edges'!$P151="Yes"),"Yes","No")</f>
        <v>Yes</v>
      </c>
      <c r="CQ152" s="86" t="str">
        <f>IF(AND((RIGHT(CQ$3,2)-'[1]Miter Profiles'!$AC$96-'[1]Outside Edges'!$B151)&gt;=5,'[1]Outside Edges'!$P151="Yes"),"Yes","No")</f>
        <v>Yes</v>
      </c>
      <c r="CR152" s="11" t="str">
        <f>IF(AND((RIGHT(CR$3,2)-'[1]Miter Profiles'!$AC$97-'[1]Outside Edges'!$B151)&gt;=5,'[1]Outside Edges'!$P151="Yes"),"Yes","No")</f>
        <v>Yes</v>
      </c>
      <c r="CS152" s="87" t="str">
        <f>IF(AND((RIGHT(CS$3,2)-'[1]Miter Profiles'!$AC$98-'[1]Outside Edges'!$B151)&gt;=5,'[1]Outside Edges'!$P151="Yes"),"Yes","No")</f>
        <v>Yes</v>
      </c>
      <c r="CT152" s="10" t="str">
        <f>IF(AND((RIGHT($CT$3,2)-'[1]Miter Profiles'!$AC$99-'[1]Outside Edges'!$B151)&gt;=5,'[1]Outside Edges'!$P151="Yes"),"Yes","No")</f>
        <v>Yes</v>
      </c>
      <c r="CU152" s="10" t="str">
        <f>IF(AND((RIGHT($CU$3,2)-'[1]Miter Profiles'!$AC$100-'[1]Outside Edges'!$B151)&gt;=5,'[1]Outside Edges'!$P151="Yes"),"Yes","No")</f>
        <v>Yes</v>
      </c>
      <c r="CV152" s="85" t="str">
        <f>IF(AND((RIGHT($CV$3,2)-'[1]Miter Profiles'!$AC$101-'[1]Outside Edges'!$B151)&gt;=5,'[1]Outside Edges'!$P151="Yes"),"Yes","No")</f>
        <v>Yes</v>
      </c>
      <c r="CW152" s="86" t="str">
        <f>IF(AND((RIGHT($CW$3,2)-'[1]Miter Profiles'!$AC$102-'[1]Outside Edges'!$B151)&gt;=5,'[1]Outside Edges'!$P151="Yes"),"Yes","No")</f>
        <v>Yes</v>
      </c>
      <c r="CX152" s="11" t="str">
        <f>IF(AND((RIGHT($CX$3,2)-'[1]Miter Profiles'!$AC$103-'[1]Outside Edges'!$B151)&gt;=5,'[1]Outside Edges'!$P151="Yes"),"Yes","No")</f>
        <v>Yes</v>
      </c>
      <c r="CY152" s="87" t="str">
        <f>IF(AND((RIGHT($CY$3,2)-'[1]Miter Profiles'!$AC$104-'[1]Outside Edges'!$B151)&gt;=5,'[1]Outside Edges'!$P151="Yes"),"Yes","No")</f>
        <v>Yes</v>
      </c>
      <c r="CZ152" s="10" t="str">
        <f>IF(AND((RIGHT($CZ$3,2)-'[1]Miter Profiles'!$AC$105-'[1]Outside Edges'!$B151)&gt;=5,'[1]Outside Edges'!$P151="Yes"),"Yes","No")</f>
        <v>No</v>
      </c>
      <c r="DA152" s="10" t="str">
        <f>IF(AND((RIGHT($DA$3,2)-'[1]Miter Profiles'!$AC$106-'[1]Outside Edges'!$B151)&gt;=5,'[1]Outside Edges'!$P151="Yes"),"Yes","No")</f>
        <v>No</v>
      </c>
      <c r="DB152" s="85" t="str">
        <f>IF(AND((RIGHT($DB$3,2)-'[1]Miter Profiles'!$AC$107-'[1]Outside Edges'!$B151)&gt;=5,'[1]Outside Edges'!$P151="Yes"),"Yes","No")</f>
        <v>No</v>
      </c>
      <c r="DC152" s="86" t="str">
        <f>IF(AND((RIGHT($DC$3,2)-'[1]Miter Profiles'!$AC$108-'[1]Outside Edges'!$B151)&gt;=5,'[1]Outside Edges'!$P151="Yes"),"Yes","No")</f>
        <v>Yes</v>
      </c>
      <c r="DD152" s="11" t="str">
        <f>IF(AND((RIGHT($DD$3,2)-'[1]Miter Profiles'!$AC$109-'[1]Outside Edges'!$B151)&gt;=5,'[1]Outside Edges'!$P151="Yes"),"Yes","No")</f>
        <v>Yes</v>
      </c>
      <c r="DE152" s="87" t="str">
        <f>IF(AND((RIGHT($DE$3,2)-'[1]Miter Profiles'!$AC$110-'[1]Outside Edges'!$B151)&gt;=5,'[1]Outside Edges'!$P151="Yes"),"Yes","No")</f>
        <v>Yes</v>
      </c>
      <c r="DF152" s="10" t="str">
        <f>IF(AND((RIGHT($DF$3,2)-'[1]Miter Profiles'!$AC$111-'[1]Outside Edges'!$B151)&gt;=5,'[1]Outside Edges'!$P151="Yes"),"Yes","No")</f>
        <v>Yes</v>
      </c>
      <c r="DG152" s="10" t="str">
        <f>IF(AND((RIGHT($DG$3,2)-'[1]Miter Profiles'!$AC$112-'[1]Outside Edges'!$B151)&gt;=5,'[1]Outside Edges'!$P151="Yes"),"Yes","No")</f>
        <v>Yes</v>
      </c>
      <c r="DH152" s="85" t="str">
        <f>IF(AND((RIGHT($DH$3,2)-'[1]Miter Profiles'!$AC$113-'[1]Outside Edges'!$B151)&gt;=5,'[1]Outside Edges'!$P151="Yes"),"Yes","No")</f>
        <v>Yes</v>
      </c>
      <c r="DI152" s="86" t="str">
        <f>IF(AND((RIGHT($DI$3,2)-'[1]Miter Profiles'!$AC$114-'[1]Outside Edges'!$B151)&gt;=5,'[1]Outside Edges'!$P151="Yes"),"Yes","No")</f>
        <v>Yes</v>
      </c>
      <c r="DJ152" s="11" t="str">
        <f>IF(AND((RIGHT($DJ$3,2)-'[1]Miter Profiles'!$AC$115-'[1]Outside Edges'!$B151)&gt;=5,'[1]Outside Edges'!$P151="Yes"),"Yes","No")</f>
        <v>Yes</v>
      </c>
      <c r="DK152" s="87" t="str">
        <f>IF(AND((RIGHT($DK$3,2)-'[1]Miter Profiles'!$AC$116-'[1]Outside Edges'!$B151)&gt;=5,'[1]Outside Edges'!$P151="Yes"),"Yes","No")</f>
        <v>Yes</v>
      </c>
      <c r="DL152" s="10" t="str">
        <f>IF(AND((RIGHT($DL$3,2)-'[1]Miter Profiles'!$AC$117-'[1]Outside Edges'!$B151)&gt;=5,'[1]Outside Edges'!$P151="Yes"),"Yes","No")</f>
        <v>Yes</v>
      </c>
      <c r="DM152" s="10" t="str">
        <f>IF(AND((RIGHT($DM$3,2)-'[1]Miter Profiles'!$AC$118-'[1]Outside Edges'!$B151)&gt;=5,'[1]Outside Edges'!$P151="Yes"),"Yes","No")</f>
        <v>Yes</v>
      </c>
      <c r="DN152" s="85" t="str">
        <f>IF(AND((RIGHT($DN$3,2)-'[1]Miter Profiles'!$AC$119-'[1]Outside Edges'!$B151)&gt;=5,'[1]Outside Edges'!$P151="Yes"),"Yes","No")</f>
        <v>Yes</v>
      </c>
      <c r="DO152" s="86" t="str">
        <f>IF(AND((RIGHT($DO$3,2)-'[1]Miter Profiles'!$AC$120-'[1]Outside Edges'!$B151)&gt;=5,'[1]Outside Edges'!$P151="Yes"),"Yes","No")</f>
        <v>No</v>
      </c>
      <c r="DP152" s="11" t="str">
        <f>IF(AND((RIGHT($DP$3,2)-'[1]Miter Profiles'!$AC$121-'[1]Outside Edges'!$B151)&gt;=5,'[1]Outside Edges'!$P151="Yes"),"Yes","No")</f>
        <v>Yes</v>
      </c>
      <c r="DQ152" s="87" t="str">
        <f>IF(AND((RIGHT($DQ$3,2)-'[1]Miter Profiles'!$AC$122-'[1]Outside Edges'!$B151)&gt;=5,'[1]Outside Edges'!$P151="Yes"),"Yes","No")</f>
        <v>Yes</v>
      </c>
      <c r="DR152" s="10" t="str">
        <f>IF(AND((RIGHT($DR$3,2)-'[1]Miter Profiles'!$AC$123-'[1]Outside Edges'!$B151)&gt;=5,'[1]Outside Edges'!$P151="Yes"),"Yes","No")</f>
        <v>Yes</v>
      </c>
      <c r="DS152" s="10" t="str">
        <f>IF(AND((RIGHT($DS$3,2)-'[1]Miter Profiles'!$AC$124-'[1]Outside Edges'!$B151)&gt;=5,'[1]Outside Edges'!$P151="Yes"),"Yes","No")</f>
        <v>Yes</v>
      </c>
      <c r="DT152" s="85" t="str">
        <f>IF(AND((RIGHT($DT$3,2)-'[1]Miter Profiles'!$AC$125-'[1]Outside Edges'!$B151)&gt;=5,'[1]Outside Edges'!$P151="Yes"),"Yes","No")</f>
        <v>Yes</v>
      </c>
      <c r="DU152" s="86" t="str">
        <f>IF(AND((RIGHT($DU$3,2)-'[1]Miter Profiles'!$AC$126-'[1]Outside Edges'!$B151)&gt;=5,'[1]Outside Edges'!$P151="Yes"),"Yes","No")</f>
        <v>Yes</v>
      </c>
      <c r="DV152" s="11" t="str">
        <f>IF(AND((RIGHT($DV$3,2)-'[1]Miter Profiles'!$AC$127-'[1]Outside Edges'!$B151)&gt;=5,'[1]Outside Edges'!$P151="Yes"),"Yes","No")</f>
        <v>Yes</v>
      </c>
      <c r="DW152" s="87" t="str">
        <f>IF(AND((RIGHT($DW$3,2)-'[1]Miter Profiles'!$AC$128-'[1]Outside Edges'!$B151)&gt;=5,'[1]Outside Edges'!$P151="Yes"),"Yes","No")</f>
        <v>Yes</v>
      </c>
      <c r="DX152" s="10" t="str">
        <f>IF(AND((RIGHT($DX$3,2)-'[1]Miter Profiles'!$AC$129-'[1]Outside Edges'!$B151)&gt;=5,'[1]Outside Edges'!$P151="Yes"),"Yes","No")</f>
        <v>Yes</v>
      </c>
      <c r="DY152" s="10" t="str">
        <f>IF(AND((RIGHT($DY$3,2)-'[1]Miter Profiles'!$AC$130-'[1]Outside Edges'!$B151)&gt;=5,'[1]Outside Edges'!$P151="Yes"),"Yes","No")</f>
        <v>Yes</v>
      </c>
      <c r="DZ152" s="85" t="str">
        <f>IF(AND((RIGHT($DZ$3,2)-'[1]Miter Profiles'!$AC$131-'[1]Outside Edges'!$B151)&gt;=5,'[1]Outside Edges'!$P151="Yes"),"Yes","No")</f>
        <v>Yes</v>
      </c>
      <c r="EA152" s="90" t="str">
        <f>IF(AND((RIGHT($EA$3,2)-'[1]Miter Profiles'!$AC$132-'[1]Outside Edges'!$B151)&gt;=5,'[1]Outside Edges'!$P151="Yes"),"Yes","No")</f>
        <v>Yes</v>
      </c>
      <c r="EB152" s="104" t="str">
        <f>IF(AND((RIGHT($EB$3,2)-'[1]Miter Profiles'!$AC$133-'[1]Outside Edges'!$B151)&gt;=5,'[1]Outside Edges'!$P151="Yes"),"Yes","No")</f>
        <v>No</v>
      </c>
      <c r="EC152" s="109" t="str">
        <f>IF(AND((RIGHT($EC$3,2)-'[1]Miter Profiles'!$AC$134-'[1]Outside Edges'!$B151)&gt;=5,'[1]Outside Edges'!$P151="Yes"),"Yes","No")</f>
        <v>Yes</v>
      </c>
      <c r="ED152" s="115" t="str">
        <f>IF(AND((RIGHT($ED$3,2)-'[1]Miter Profiles'!$AC$135-'[1]Outside Edges'!$B151)&gt;=5,'[1]Outside Edges'!$P151="Yes"),"Yes","No")</f>
        <v>Yes</v>
      </c>
      <c r="EE152" s="112" t="str">
        <f>IF(AND((RIGHT($EE$3,2)-'[1]Miter Profiles'!$AC$136-'[1]Outside Edges'!$B151)&gt;=5,'[1]Outside Edges'!$P151="Yes"),"Yes","No")</f>
        <v>Yes</v>
      </c>
      <c r="EF152" s="85" t="str">
        <f>IF(AND((RIGHT($EF$3,2)-'[1]Miter Profiles'!$AC$137-'[1]Outside Edges'!$B151)&gt;=5,'[1]Outside Edges'!$P151="Yes"),"Yes","No")</f>
        <v>Yes</v>
      </c>
      <c r="EG152" s="10" t="str">
        <f>IF(AND((RIGHT($EG$3,2)-'[1]Miter Profiles'!$AC$138-'[1]Outside Edges'!$B151)&gt;=5,'[1]Outside Edges'!$P151="Yes"),"Yes","No")</f>
        <v>Yes</v>
      </c>
      <c r="EH152" s="90" t="str">
        <f>IF(AND((RIGHT($EH$3,2)-'[1]Miter Profiles'!$AC$139-'[1]Outside Edges'!$B151)&gt;=5,'[1]Outside Edges'!$P151="Yes"),"Yes","No")</f>
        <v>Yes</v>
      </c>
      <c r="EI152" s="120" t="str">
        <f>IF(AND((RIGHT($EI$3,2)-'[1]Miter Profiles'!$AC$140-'[1]Outside Edges'!$B151)&gt;=5,'[1]Outside Edges'!$P151="Yes"),"Yes","No")</f>
        <v>Yes</v>
      </c>
      <c r="EJ152" s="123" t="str">
        <f>IF(AND((RIGHT($EJ$3,2)-'[1]Miter Profiles'!$AC$141-'[1]Outside Edges'!$B151)&gt;=5,'[1]Outside Edges'!$P151="Yes"),"Yes","No")</f>
        <v>Yes</v>
      </c>
      <c r="EK152" s="123" t="str">
        <f>IF(AND((RIGHT($EK$3,2)-'[1]Miter Profiles'!$AC$142-'[1]Outside Edges'!$B151)&gt;=5,'[1]Outside Edges'!$P151="Yes"),"Yes","No")</f>
        <v>Yes</v>
      </c>
      <c r="EL152" s="115" t="str">
        <f>IF(AND((RIGHT($EL$3,2)-'[1]Miter Profiles'!$AC$143-'[1]Outside Edges'!$B151)&gt;=5,'[1]Outside Edges'!$P151="Yes"),"Yes","No")</f>
        <v>Yes</v>
      </c>
      <c r="EM152" s="128" t="str">
        <f>IF(AND((RIGHT($EM$3,2)-'[1]Miter Profiles'!$AC$144-'[1]Outside Edges'!$B151)&gt;=5,'[1]Outside Edges'!$P151="Yes"),"Yes","No")</f>
        <v>No</v>
      </c>
      <c r="EN152" s="10" t="str">
        <f>IF(AND((RIGHT($EN$3,2)-'[1]Miter Profiles'!$AC$145-'[1]Outside Edges'!$B151)&gt;=5,'[1]Outside Edges'!$P151="Yes"),"Yes","No")</f>
        <v>Yes</v>
      </c>
      <c r="EO152" s="90" t="str">
        <f>IF(AND((RIGHT($EO$3,2)-'[1]Miter Profiles'!$AC$146-'[1]Outside Edges'!$B151)&gt;=5,'[1]Outside Edges'!$P151="Yes"),"Yes","No")</f>
        <v>Yes</v>
      </c>
      <c r="EP152" s="123" t="str">
        <f>IF(AND((RIGHT($EP$3,2)-'[1]Miter Profiles'!$AC$147-'[1]Outside Edges'!$B151)&gt;=5,'[1]Outside Edges'!$P151="Yes"),"Yes","No")</f>
        <v>No</v>
      </c>
      <c r="EQ152" s="123" t="str">
        <f>IF(AND((RIGHT($EQ$3,2)-'[1]Miter Profiles'!$AC$148-'[1]Outside Edges'!$B151)&gt;=5,'[1]Outside Edges'!$P151="Yes"),"Yes","No")</f>
        <v>Yes</v>
      </c>
      <c r="ER152" s="115" t="str">
        <f>IF(AND((RIGHT($ER$3,2)-'[1]Miter Profiles'!$AC$149-'[1]Outside Edges'!$B151)&gt;=5,'[1]Outside Edges'!$P151="Yes"),"Yes","No")</f>
        <v>Yes</v>
      </c>
      <c r="ES152" s="128" t="str">
        <f>IF(AND((RIGHT($ES$3,2)-'[1]Miter Profiles'!$AC$150-'[1]Outside Edges'!$B151)&gt;=5,'[1]Outside Edges'!$P151="Yes"),"Yes","No")</f>
        <v>No</v>
      </c>
      <c r="ET152" s="10" t="str">
        <f>IF(AND((RIGHT($ET$3,2)-'[1]Miter Profiles'!$AC$151-'[1]Outside Edges'!$B151)&gt;=5,'[1]Outside Edges'!$P151="Yes"),"Yes","No")</f>
        <v>Yes</v>
      </c>
      <c r="EU152" s="90" t="str">
        <f>IF(AND((RIGHT($EU$3,2)-'[1]Miter Profiles'!$AC$152-'[1]Outside Edges'!$B151)&gt;=5,'[1]Outside Edges'!$P151="Yes"),"Yes","No")</f>
        <v>Yes</v>
      </c>
      <c r="EV152" s="123" t="str">
        <f>IF(AND((RIGHT($EV$3,2)-'[1]Miter Profiles'!$AC$153-'[1]Outside Edges'!$B151)&gt;=5,'[1]Outside Edges'!$P151="Yes"),"Yes","No")</f>
        <v>Yes</v>
      </c>
      <c r="EW152" s="123" t="str">
        <f>IF(AND((RIGHT($EW$3,2)-'[1]Miter Profiles'!$AC$154-'[1]Outside Edges'!$B151)&gt;=5,'[1]Outside Edges'!$P151="Yes"),"Yes","No")</f>
        <v>Yes</v>
      </c>
      <c r="EX152" s="115" t="str">
        <f>IF(AND((RIGHT($EX$3,2)-'[1]Miter Profiles'!$AC$155-'[1]Outside Edges'!$B151)&gt;=5,'[1]Outside Edges'!$P151="Yes"),"Yes","No")</f>
        <v>Yes</v>
      </c>
      <c r="EY152" s="128" t="str">
        <f>IF(AND((RIGHT($EY$3,2)-'[1]Miter Profiles'!$AC$156-'[1]Outside Edges'!$B151)&gt;=5,'[1]Outside Edges'!$P151="Yes"),"Yes","No")</f>
        <v>Yes</v>
      </c>
      <c r="EZ152" s="10" t="str">
        <f>IF(AND((RIGHT($EZ$3,2)-'[1]Miter Profiles'!$AC$157-'[1]Outside Edges'!$B151)&gt;=5,'[1]Outside Edges'!$P151="Yes"),"Yes","No")</f>
        <v>Yes</v>
      </c>
      <c r="FA152" s="90" t="str">
        <f>IF(AND((RIGHT($FA$3,2)-'[1]Miter Profiles'!$AC$158-'[1]Outside Edges'!$B151)&gt;=5,'[1]Outside Edges'!$P151="Yes"),"Yes","No")</f>
        <v>Yes</v>
      </c>
      <c r="FB152" s="123" t="str">
        <f>IF(AND((RIGHT($FB$3,2)-'[1]Miter Profiles'!$AC$159-'[1]Outside Edges'!$B151)&gt;=5,'[1]Outside Edges'!$P151="Yes"),"Yes","No")</f>
        <v>Yes</v>
      </c>
      <c r="FC152" s="123" t="str">
        <f>IF(AND((RIGHT($FC$3,2)-'[1]Miter Profiles'!$AC$160-'[1]Outside Edges'!$B151)&gt;=5,'[1]Outside Edges'!$P151="Yes"),"Yes","No")</f>
        <v>Yes</v>
      </c>
      <c r="FD152" s="115" t="str">
        <f>IF(AND((RIGHT($FD$3,2)-'[1]Miter Profiles'!$AC$161-'[1]Outside Edges'!$B151)&gt;=5,'[1]Outside Edges'!$P151="Yes"),"Yes","No")</f>
        <v>Yes</v>
      </c>
      <c r="FE152" s="128" t="str">
        <f>IF(AND((RIGHT($FE$3,2)-'[1]Miter Profiles'!$AC$162-'[1]Outside Edges'!$B151)&gt;=5,'[1]Outside Edges'!$P151="Yes"),"Yes","No")</f>
        <v>Yes</v>
      </c>
      <c r="FF152" s="10" t="str">
        <f>IF(AND((RIGHT($FF$3,2)-'[1]Miter Profiles'!$AC$163-'[1]Outside Edges'!$B151)&gt;=5,'[1]Outside Edges'!$P151="Yes"),"Yes","No")</f>
        <v>Yes</v>
      </c>
      <c r="FG152" s="90" t="str">
        <f>IF(AND((RIGHT($FG$3,2)-'[1]Miter Profiles'!$AC$164-'[1]Outside Edges'!$B151)&gt;=5,'[1]Outside Edges'!$P151="Yes"),"Yes","No")</f>
        <v>Yes</v>
      </c>
      <c r="FH152" s="123" t="str">
        <f>IF(AND((RIGHT($FH$3,2)-'[1]Miter Profiles'!$AC$165-'[1]Outside Edges'!$B151)&gt;=5,'[1]Outside Edges'!$P151="Yes"),"Yes","No")</f>
        <v>Yes</v>
      </c>
      <c r="FI152" s="123" t="str">
        <f>IF(AND((RIGHT($FI$3,2)-'[1]Miter Profiles'!$AC$166-'[1]Outside Edges'!$B151)&gt;=5,'[1]Outside Edges'!$P151="Yes"),"Yes","No")</f>
        <v>Yes</v>
      </c>
      <c r="FJ152" s="115" t="str">
        <f>IF(AND((RIGHT($FJ$3,2)-'[1]Miter Profiles'!$AC$167-'[1]Outside Edges'!$B151)&gt;=5,'[1]Outside Edges'!$P151="Yes"),"Yes","No")</f>
        <v>Yes</v>
      </c>
      <c r="FK152" s="128" t="str">
        <f>IF(AND((RIGHT($FK$3,2)-'[1]Miter Profiles'!$AC$168-'[1]Outside Edges'!$B151)&gt;=5,'[1]Outside Edges'!$P151="Yes"),"Yes","No")</f>
        <v>Yes</v>
      </c>
      <c r="FL152" s="10" t="str">
        <f>IF(AND((RIGHT($FL$3,2)-'[1]Miter Profiles'!$AC$169-'[1]Outside Edges'!$B151)&gt;=5,'[1]Outside Edges'!$P151="Yes"),"Yes","No")</f>
        <v>Yes</v>
      </c>
      <c r="FM152" s="90" t="str">
        <f>IF(AND((RIGHT($FM$3,2)-'[1]Miter Profiles'!$AC$170-'[1]Outside Edges'!$B151)&gt;=5,'[1]Outside Edges'!$P151="Yes"),"Yes","No")</f>
        <v>Yes</v>
      </c>
      <c r="FN152" s="123" t="str">
        <f>IF(AND((RIGHT($FN$3,2)-'[1]Miter Profiles'!$AC$171-'[1]Outside Edges'!$B151)&gt;=5,'[1]Outside Edges'!$P151="Yes"),"Yes","No")</f>
        <v>Yes</v>
      </c>
      <c r="FO152" s="123" t="str">
        <f>IF(AND((RIGHT($FO$3,2)-'[1]Miter Profiles'!$AC$172-'[1]Outside Edges'!$B151)&gt;=5,'[1]Outside Edges'!$P151="Yes"),"Yes","No")</f>
        <v>Yes</v>
      </c>
      <c r="FP152" s="115" t="str">
        <f>IF(AND((RIGHT($FP$3,2)-'[1]Miter Profiles'!$AC$173-'[1]Outside Edges'!$B151)&gt;=5,'[1]Outside Edges'!$P151="Yes"),"Yes","No")</f>
        <v>Yes</v>
      </c>
      <c r="FQ152" s="128" t="str">
        <f>IF(AND((RIGHT($FQ$3,2)-'[1]Miter Profiles'!$AC$174-'[1]Outside Edges'!$B151)&gt;=5,'[1]Outside Edges'!$P151="Yes"),"Yes","No")</f>
        <v>Yes</v>
      </c>
      <c r="FR152" s="10" t="str">
        <f>IF(AND((RIGHT($FR$3,2)-'[1]Miter Profiles'!$AC$175-'[1]Outside Edges'!$B151)&gt;=5,'[1]Outside Edges'!$P151="Yes"),"Yes","No")</f>
        <v>Yes</v>
      </c>
      <c r="FS152" s="90" t="str">
        <f>IF(AND((RIGHT($FS$3,2)-'[1]Miter Profiles'!$AC$176-'[1]Outside Edges'!$B151)&gt;=5,'[1]Outside Edges'!$P151="Yes"),"Yes","No")</f>
        <v>Yes</v>
      </c>
      <c r="FT152" s="123" t="str">
        <f>IF(AND((RIGHT($FT$3,2)-'[1]Miter Profiles'!$AC$177-'[1]Outside Edges'!$B151)&gt;=5,'[1]Outside Edges'!$P151="Yes"),"Yes","No")</f>
        <v>Yes</v>
      </c>
      <c r="FU152" s="123" t="str">
        <f>IF(AND((RIGHT($FU$3,2)-'[1]Miter Profiles'!$AC$178-'[1]Outside Edges'!$B151)&gt;=5,'[1]Outside Edges'!$P151="Yes"),"Yes","No")</f>
        <v>Yes</v>
      </c>
      <c r="FV152" s="115" t="str">
        <f>IF(AND((RIGHT($V$3,2)-'[1]Miter Profiles'!$AC$179-'[1]Outside Edges'!$B151)&gt;=5,'[1]Outside Edges'!$P151="Yes"),"Yes","No")</f>
        <v>Yes</v>
      </c>
      <c r="FW152" s="128" t="str">
        <f>IF(AND((RIGHT($FW$3,2)-'[1]Miter Profiles'!$AC$180-'[1]Outside Edges'!$B151)&gt;=5,'[1]Outside Edges'!$P151="Yes"),"Yes","No")</f>
        <v>No</v>
      </c>
      <c r="FX152" s="269" t="str">
        <f>IF(AND((RIGHT($FX$3,2)-'[1]Miter Profiles'!$AC$181-'[1]Outside Edges'!$B151)&gt;=5,'[1]Outside Edges'!$P151="Yes"),"Yes","No")</f>
        <v>Yes</v>
      </c>
      <c r="FY152" s="273" t="str">
        <f>IF(AND((RIGHT($FY$3,2)-'[1]Miter Profiles'!$AC$182-'[1]Outside Edges'!$B151)&gt;=5,'[1]Outside Edges'!$P151="Yes"),"Yes","No")</f>
        <v>Yes</v>
      </c>
      <c r="FZ152" s="282" t="str">
        <f>IF(AND((RIGHT($FZ$3,2)-'[1]Miter Profiles'!$AC$183-'[1]Outside Edges'!$B151)&gt;=5,'[1]Outside Edges'!$P151="Yes"),"Yes","No")</f>
        <v>Yes</v>
      </c>
      <c r="GA152" s="283" t="str">
        <f>IF(AND((RIGHT($GA$3,2)-'[1]Miter Profiles'!$AC$184-'[1]Outside Edges'!$B151)&gt;=5,'[1]Outside Edges'!$P151="Yes"),"Yes","No")</f>
        <v>Yes</v>
      </c>
      <c r="GB152" s="284" t="str">
        <f>IF(AND((RIGHT($GB$3,2)-'[1]Miter Profiles'!$AC$185-'[1]Outside Edges'!$B151)&gt;=5,'[1]Outside Edges'!$P151="Yes"),"Yes","No")</f>
        <v>Yes</v>
      </c>
      <c r="GC152" s="275" t="str">
        <f>IF(AND((RIGHT($GC$3,2)-'[1]Miter Profiles'!$AC$186-'[1]Outside Edges'!$B151)&gt;=5,'[1]Outside Edges'!$P151="Yes"),"Yes","No")</f>
        <v>Yes</v>
      </c>
      <c r="GD152" s="269" t="str">
        <f>IF(AND((RIGHT($GD$3,2)-'[1]Miter Profiles'!$AC$187-'[1]Outside Edges'!$B151)&gt;=5,'[1]Outside Edges'!$P151="Yes"),"Yes","No")</f>
        <v>Yes</v>
      </c>
      <c r="GE152" s="273" t="str">
        <f>IF(AND((RIGHT($GE$3,2)-'[1]Miter Profiles'!$AC$188-'[1]Outside Edges'!$B151)&gt;=5,'[1]Outside Edges'!$P151="Yes"),"Yes","No")</f>
        <v>Yes</v>
      </c>
      <c r="GF152" s="282" t="str">
        <f>IF(AND((RIGHT($GF$3,2)-'[1]Miter Profiles'!$AC$189-'[1]Outside Edges'!$B151)&gt;=5,'[1]Outside Edges'!$P151="Yes"),"Yes","No")</f>
        <v>Yes</v>
      </c>
      <c r="GG152" s="283" t="str">
        <f>IF(AND((RIGHT($GG$3,2)-'[1]Miter Profiles'!$AC$190-'[1]Outside Edges'!$B151)&gt;=5,'[1]Outside Edges'!$P151="Yes"),"Yes","No")</f>
        <v>Yes</v>
      </c>
      <c r="GH152" s="284" t="str">
        <f>IF(AND((RIGHT($GH$3,2)-'[1]Miter Profiles'!$AC$191-'[1]Outside Edges'!$B151)&gt;=5,'[1]Outside Edges'!$P151="Yes"),"Yes","No")</f>
        <v>Yes</v>
      </c>
      <c r="GI152" s="275" t="str">
        <f>IF(AND((RIGHT($GI$3,2)-'[1]Miter Profiles'!$AC$192-'[1]Outside Edges'!$B151)&gt;=5,'[1]Outside Edges'!$P151="Yes"),"Yes","No")</f>
        <v>Yes</v>
      </c>
      <c r="GJ152" s="269" t="str">
        <f>IF(AND((RIGHT($GJ$3,2)-'[1]Miter Profiles'!$AC$193-'[1]Outside Edges'!$B151)&gt;=5,'[1]Outside Edges'!$P151="Yes"),"Yes","No")</f>
        <v>Yes</v>
      </c>
      <c r="GK152" s="273" t="str">
        <f>IF(AND((RIGHT($GK$3,2)-'[1]Miter Profiles'!$AC$194-'[1]Outside Edges'!$B151)&gt;=5,'[1]Outside Edges'!$P151="Yes"),"Yes","No")</f>
        <v>Yes</v>
      </c>
      <c r="GL152" s="282" t="str">
        <f>IF(AND((RIGHT($GL$3,2)-'[1]Miter Profiles'!$AC$195-'[1]Outside Edges'!$B151)&gt;=5,'[1]Outside Edges'!$P151="Yes"),"Yes","No")</f>
        <v>Yes</v>
      </c>
      <c r="GM152" s="283" t="str">
        <f>IF(AND((RIGHT($GM$3,2)-'[1]Miter Profiles'!$AC$196-'[1]Outside Edges'!$B151)&gt;=5,'[1]Outside Edges'!$P151="Yes"),"Yes","No")</f>
        <v>Yes</v>
      </c>
      <c r="GN152" s="284" t="str">
        <f>IF(AND((RIGHT($GN$3,2)-'[1]Miter Profiles'!$AC$197-'[1]Outside Edges'!$B151)&gt;=5,'[1]Outside Edges'!$P151="Yes"),"Yes","No")</f>
        <v>Yes</v>
      </c>
      <c r="GO152" s="275" t="str">
        <f>IF(AND((RIGHT($GO$3,2)-'[1]Miter Profiles'!$AC$198-'[1]Outside Edges'!$B151)&gt;=5,'[1]Outside Edges'!$P151="Yes"),"Yes","No")</f>
        <v>No</v>
      </c>
      <c r="GP152" s="269" t="str">
        <f>IF(AND((RIGHT($GP$3,2)-'[1]Miter Profiles'!$AC$199-'[1]Outside Edges'!$B151)&gt;=5,'[1]Outside Edges'!$P151="Yes"),"Yes","No")</f>
        <v>Yes</v>
      </c>
      <c r="GQ152" s="273" t="str">
        <f>IF(AND((RIGHT($GQ$3,2)-'[1]Miter Profiles'!$AC$200-'[1]Outside Edges'!$B151)&gt;=5,'[1]Outside Edges'!$P151="Yes"),"Yes","No")</f>
        <v>Yes</v>
      </c>
      <c r="GR152" s="282" t="str">
        <f>IF(AND((RIGHT($GR$3,2)-'[1]Miter Profiles'!$AC$201-'[1]Outside Edges'!$B151)&gt;=5,'[1]Outside Edges'!$P151="Yes"),"Yes","No")</f>
        <v>Yes</v>
      </c>
      <c r="GS152" s="283" t="str">
        <f>IF(AND((RIGHT($GS$3,2)-'[1]Miter Profiles'!$AC$202-'[1]Outside Edges'!$B151)&gt;=5,'[1]Outside Edges'!$P151="Yes"),"Yes","No")</f>
        <v>Yes</v>
      </c>
      <c r="GT152" s="284" t="str">
        <f>IF(AND((RIGHT($GT$3,2)-'[1]Miter Profiles'!$AC$203-'[1]Outside Edges'!$B151)&gt;=5,'[1]Outside Edges'!$P151="Yes"),"Yes","No")</f>
        <v>Yes</v>
      </c>
      <c r="GU152" s="275" t="str">
        <f>IF(AND((RIGHT($GU$3,2)-'[1]Miter Profiles'!$AC$204-'[1]Outside Edges'!$B151)&gt;=5,'[1]Outside Edges'!$P151="Yes"),"Yes","No")</f>
        <v>Yes</v>
      </c>
      <c r="GV152" s="269" t="str">
        <f>IF(AND((RIGHT($GV$3,2)-'[1]Miter Profiles'!$AC$205-'[1]Outside Edges'!$B151)&gt;=5,'[1]Outside Edges'!$P151="Yes"),"Yes","No")</f>
        <v>Yes</v>
      </c>
      <c r="GW152" s="273" t="str">
        <f>IF(AND((RIGHT($GW$3,2)-'[1]Miter Profiles'!$AC$206-'[1]Outside Edges'!$B151)&gt;=5,'[1]Outside Edges'!$P151="Yes"),"Yes","No")</f>
        <v>Yes</v>
      </c>
      <c r="GX152" s="282" t="str">
        <f>IF(AND((RIGHT($GX$3,2)-'[1]Miter Profiles'!$AC$207-'[1]Outside Edges'!$B151)&gt;=5,'[1]Outside Edges'!$P151="Yes"),"Yes","No")</f>
        <v>No</v>
      </c>
      <c r="GY152" s="283" t="str">
        <f>IF(AND((RIGHT($GY$3,2)-'[1]Miter Profiles'!$AC$208-'[1]Outside Edges'!$B151)&gt;=5,'[1]Outside Edges'!$P151="Yes"),"Yes","No")</f>
        <v>Yes</v>
      </c>
      <c r="GZ152" s="284" t="str">
        <f>IF(AND((RIGHT($GZ$3,2)-'[1]Miter Profiles'!$AC$209-'[1]Outside Edges'!$B151)&gt;=5,'[1]Outside Edges'!$P151="Yes"),"Yes","No")</f>
        <v>Yes</v>
      </c>
      <c r="HA152" s="275" t="str">
        <f>IF(AND((RIGHT($HA$3,2)-'[1]Miter Profiles'!$AC$210-'[1]Outside Edges'!$B151)&gt;=5,'[1]Outside Edges'!$P151="Yes"),"Yes","No")</f>
        <v>Yes</v>
      </c>
      <c r="HB152" s="269" t="str">
        <f>IF(AND((RIGHT($HB$3,2)-'[1]Miter Profiles'!$AC$211-'[1]Outside Edges'!$B151)&gt;=5,'[1]Outside Edges'!$P151="Yes"),"Yes","No")</f>
        <v>Yes</v>
      </c>
      <c r="HC152" s="273" t="str">
        <f>IF(AND((RIGHT($HC$3,2)-'[1]Miter Profiles'!$AC$212-'[1]Outside Edges'!$B151)&gt;=5,'[1]Outside Edges'!$P151="Yes"),"Yes","No")</f>
        <v>Yes</v>
      </c>
      <c r="HD152" s="282" t="str">
        <f>IF(AND((RIGHT($HD$3,2)-'[1]Miter Profiles'!$AC$213-'[1]Outside Edges'!$B151)&gt;=5,'[1]Outside Edges'!$P151="Yes"),"Yes","No")</f>
        <v>No</v>
      </c>
      <c r="HE152" s="284" t="str">
        <f>IF(AND((RIGHT($HE$3,2)-'[1]Miter Profiles'!$AC$214-'[1]Outside Edges'!$B151)&gt;=5,'[1]Outside Edges'!$P151="Yes"),"Yes","No")</f>
        <v>No</v>
      </c>
      <c r="HF152" s="275" t="str">
        <f>IF(AND((RIGHT($HF$3,2)-'[1]Miter Profiles'!$AC$215-'[1]Outside Edges'!$B151)&gt;=5,'[1]Outside Edges'!$P151="Yes"),"Yes","No")</f>
        <v>Yes</v>
      </c>
      <c r="HG152" s="269" t="str">
        <f>IF(AND((RIGHT($HG$3,2)-'[1]Miter Profiles'!$AC$216-'[1]Outside Edges'!$B151)&gt;=5,'[1]Outside Edges'!$P151="Yes"),"Yes","No")</f>
        <v>Yes</v>
      </c>
      <c r="HH152" s="273" t="str">
        <f>IF(AND((RIGHT($HH$3,2)-'[1]Miter Profiles'!$AC$217-'[1]Outside Edges'!$B151)&gt;=5,'[1]Outside Edges'!$P151="Yes"),"Yes","No")</f>
        <v>Yes</v>
      </c>
      <c r="HI152" s="282" t="str">
        <f>IF(AND((RIGHT($HI$3,2)-'[1]Miter Profiles'!$AC$218-'[1]Outside Edges'!$B151)&gt;=5,'[1]Outside Edges'!$P151="Yes"),"Yes","No")</f>
        <v>Yes</v>
      </c>
      <c r="HJ152" s="283" t="str">
        <f>IF(AND((RIGHT($HJ$3,2)-'[1]Miter Profiles'!$AC$219-'[1]Outside Edges'!$B151)&gt;=5,'[1]Outside Edges'!$P151="Yes"),"Yes","No")</f>
        <v>Yes</v>
      </c>
      <c r="HK152" s="284" t="str">
        <f>IF(AND((RIGHT($HK$3,2)-'[1]Miter Profiles'!$AC$220-'[1]Outside Edges'!$B151)&gt;=5,'[1]Outside Edges'!$P151="Yes"),"Yes","No")</f>
        <v>Yes</v>
      </c>
      <c r="HL152" s="275" t="str">
        <f>IF(AND((RIGHT($HL$3,2)-'[1]Miter Profiles'!$AC$221-'[1]Outside Edges'!$B151)&gt;=5,'[1]Outside Edges'!$P151="Yes"),"Yes","No")</f>
        <v>Yes</v>
      </c>
      <c r="HM152" s="269" t="str">
        <f>IF(AND((RIGHT($HM$3,2)-'[1]Miter Profiles'!$AC$222-'[1]Outside Edges'!$B151)&gt;=5,'[1]Outside Edges'!$P151="Yes"),"Yes","No")</f>
        <v>Yes</v>
      </c>
      <c r="HN152" s="269" t="str">
        <f>IF(AND((RIGHT($HN$3,2)-'[1]Miter Profiles'!$AC$223-'[1]Outside Edges'!$B151)&gt;=5,'[1]Outside Edges'!$P151="Yes"),"Yes","No")</f>
        <v>Yes</v>
      </c>
      <c r="HO152" s="283" t="str">
        <f>IF(AND((RIGHT($HO$3,2)-'[1]Miter Profiles'!$AC$224-'[1]Outside Edges'!$B151)&gt;=5,'[1]Outside Edges'!$P151="Yes"),"Yes","No")</f>
        <v>No</v>
      </c>
      <c r="HP152" s="283" t="str">
        <f>IF(AND((RIGHT($HP$3,2)-'[1]Miter Profiles'!$AC$225-'[1]Outside Edges'!$B151)&gt;=5,'[1]Outside Edges'!$P151="Yes"),"Yes","No")</f>
        <v>Yes</v>
      </c>
      <c r="HQ152" s="283" t="str">
        <f>IF(AND((RIGHT($HQ$3,3)-'[1]Miter Profiles'!$AC$226-'[1]Outside Edges'!$B151)&gt;=5,'[1]Outside Edges'!$P151="Yes"),"Yes","No")</f>
        <v>No</v>
      </c>
      <c r="HR152" s="283" t="str">
        <f>IF(AND((RIGHT($HR$3,2)-'[1]Miter Profiles'!$AC$227-'[1]Outside Edges'!$B151)&gt;=5,'[1]Outside Edges'!$P151="Yes"),"Yes","No")</f>
        <v>No</v>
      </c>
      <c r="HS152" s="269" t="str">
        <f>IF(AND((RIGHT($HS$3,2)-'[1]Miter Profiles'!$AC$228-'[1]Outside Edges'!$B151)&gt;=5,'[1]Outside Edges'!$P151="Yes"),"Yes","No")</f>
        <v>Yes</v>
      </c>
      <c r="HT152" s="269" t="str">
        <f>IF(AND((RIGHT($HT$3,2)-'[1]Miter Profiles'!$AC$229-'[1]Outside Edges'!$B151)&gt;=5,'[1]Outside Edges'!$P151="Yes"),"Yes","No")</f>
        <v>Yes</v>
      </c>
      <c r="HU152" s="269" t="str">
        <f>IF(AND((RIGHT($HU$3,2)-'[1]Miter Profiles'!$AC$230-'[1]Outside Edges'!$B151)&gt;=5,'[1]Outside Edges'!$P151="Yes"),"Yes","No")</f>
        <v>Yes</v>
      </c>
      <c r="HV152" s="283" t="str">
        <f>IF(AND((RIGHT($HV$3,2)-'[1]Miter Profiles'!$AC$231-'[1]Outside Edges'!$B151)&gt;=5,'[1]Outside Edges'!$P151="Yes"),"Yes","No")</f>
        <v>Yes</v>
      </c>
      <c r="HW152" s="283" t="str">
        <f>IF(AND((RIGHT($HW$3,2)-'[1]Miter Profiles'!$AC$232-'[1]Outside Edges'!$B151)&gt;=5,'[1]Outside Edges'!$P151="Yes"),"Yes","No")</f>
        <v>Yes</v>
      </c>
      <c r="HX152" s="283" t="str">
        <f>IF(AND((RIGHT($HX$3,2)-'[1]Miter Profiles'!$AC$233-'[1]Outside Edges'!$B151)&gt;=5,'[1]Outside Edges'!$P151="Yes"),"Yes","No")</f>
        <v>Yes</v>
      </c>
      <c r="HY152" s="269" t="str">
        <f>IF(AND((RIGHT($HY$3,2)-'[1]Miter Profiles'!$AC$234-'[1]Outside Edges'!$B151)&gt;=5,'[1]Outside Edges'!$P151="Yes"),"Yes","No")</f>
        <v>No</v>
      </c>
      <c r="HZ152" s="269" t="str">
        <f>IF(AND((RIGHT($HZ$3,2)-'[1]Miter Profiles'!$AC$235-'[1]Outside Edges'!$B151)&gt;=5,'[1]Outside Edges'!$P151="Yes"),"Yes","No")</f>
        <v>Yes</v>
      </c>
      <c r="IA152" s="269" t="str">
        <f>IF(AND((RIGHT($IA$3,2)-'[1]Miter Profiles'!$AC$236-'[1]Outside Edges'!$B151)&gt;=5,'[1]Outside Edges'!$P151="Yes"),"Yes","No")</f>
        <v>Yes</v>
      </c>
      <c r="IB152" s="283" t="str">
        <f>IF(AND((RIGHT($IB$3,2)-'[1]Miter Profiles'!$AC$237-'[1]Outside Edges'!$B151)&gt;=5,'[1]Outside Edges'!$P151="Yes"),"Yes","No")</f>
        <v>Yes</v>
      </c>
      <c r="IC152" s="283" t="str">
        <f>IF(AND((RIGHT($IC$3,2)-'[1]Miter Profiles'!$AC$238-'[1]Outside Edges'!$B151)&gt;=5,'[1]Outside Edges'!$P151="Yes"),"Yes","No")</f>
        <v>Yes</v>
      </c>
      <c r="ID152" s="283" t="str">
        <f>IF(AND((RIGHT($ID$3,2)-'[1]Miter Profiles'!$AC$239-'[1]Outside Edges'!$B151)&gt;=5,'[1]Outside Edges'!$P151="Yes"),"Yes","No")</f>
        <v>Yes</v>
      </c>
      <c r="IE152" s="269" t="str">
        <f>IF(AND((RIGHT($IE$3,2)-'[1]Miter Profiles'!$AC$240-'[1]Outside Edges'!$B151)&gt;=5,'[1]Outside Edges'!$P151="Yes"),"Yes","No")</f>
        <v>Yes</v>
      </c>
      <c r="IF152" s="269" t="str">
        <f>IF(AND((RIGHT($IF$3,2)-'[1]Miter Profiles'!$AC$241-'[1]Outside Edges'!$B151)&gt;=5,'[1]Outside Edges'!$P151="Yes"),"Yes","No")</f>
        <v>Yes</v>
      </c>
      <c r="IG152" s="269" t="str">
        <f>IF(AND((RIGHT($IG$3,2)-'[1]Miter Profiles'!$AC$242-'[1]Outside Edges'!$B151)&gt;=5,'[1]Outside Edges'!$P151="Yes"),"Yes","No")</f>
        <v>Yes</v>
      </c>
      <c r="IH152" s="283" t="str">
        <f>IF(AND((RIGHT($IH$3,2)-'[1]Miter Profiles'!$AC$243-'[1]Outside Edges'!$B151)&gt;=5,'[1]Outside Edges'!$P151="Yes"),"Yes","No")</f>
        <v>Yes</v>
      </c>
      <c r="II152" s="283" t="str">
        <f>IF(AND((RIGHT($II$3,2)-'[1]Miter Profiles'!$AC$244-'[1]Outside Edges'!$B151)&gt;=5,'[1]Outside Edges'!$P151="Yes"),"Yes","No")</f>
        <v>Yes</v>
      </c>
      <c r="IJ152" s="283" t="str">
        <f>IF(AND((RIGHT($IJ$3,2)-'[1]Miter Profiles'!$AC$245-'[1]Outside Edges'!$B151)&gt;=5,'[1]Outside Edges'!$P151="Yes"),"Yes","No")</f>
        <v>Yes</v>
      </c>
      <c r="IK152" s="269" t="str">
        <f>IF(AND((RIGHT($IK$3,2)-'[1]Miter Profiles'!$AC$246-'[1]Outside Edges'!$B151)&gt;=5,'[1]Outside Edges'!$P151="Yes"),"Yes","No")</f>
        <v>Yes</v>
      </c>
      <c r="IL152" s="269" t="str">
        <f>IF(AND((RIGHT($IL$3,2)-'[1]Miter Profiles'!$AC$247-'[1]Outside Edges'!$B151)&gt;=5,'[1]Outside Edges'!$P151="Yes"),"Yes","No")</f>
        <v>Yes</v>
      </c>
      <c r="IM152" s="269" t="str">
        <f>IF(AND((RIGHT($IM$3,2)-'[1]Miter Profiles'!$AC$248-'[1]Outside Edges'!$B151)&gt;=5,'[1]Outside Edges'!$P151="Yes"),"Yes","No")</f>
        <v>Yes</v>
      </c>
      <c r="IN152" s="283" t="str">
        <f>IF(AND((RIGHT($IN$3,2)-'[1]Miter Profiles'!$AC$249-'[1]Outside Edges'!$B151)&gt;=5,'[1]Outside Edges'!$P151="Yes"),"Yes","No")</f>
        <v>No</v>
      </c>
      <c r="IO152" s="283" t="str">
        <f>IF(AND((RIGHT($IO$3,2)-'[1]Miter Profiles'!$AC$250-'[1]Outside Edges'!$B151)&gt;=5,'[1]Outside Edges'!$P151="Yes"),"Yes","No")</f>
        <v>Yes</v>
      </c>
      <c r="IP152" s="283" t="str">
        <f>IF(AND((RIGHT($IP$3,2)-'[1]Miter Profiles'!$AC$251-'[1]Outside Edges'!$B151)&gt;=5,'[1]Outside Edges'!$P151="Yes"),"Yes","No")</f>
        <v>Yes</v>
      </c>
      <c r="IQ152" s="269" t="str">
        <f>IF(AND((RIGHT($IQ$3,2)-'[1]Miter Profiles'!$AC$252-'[1]Outside Edges'!$B151)&gt;=5,'[1]Outside Edges'!$P151="Yes"),"Yes","No")</f>
        <v>No</v>
      </c>
      <c r="IR152" s="269" t="str">
        <f>IF(AND((RIGHT($IR$3,2)-'[1]Miter Profiles'!$AC$253-'[1]Outside Edges'!$B151)&gt;=5,'[1]Outside Edges'!$P151="Yes"),"Yes","No")</f>
        <v>Yes</v>
      </c>
      <c r="IS152" s="269" t="str">
        <f>IF(AND((RIGHT($IS$3,2)-'[1]Miter Profiles'!$AC$254-'[1]Outside Edges'!$B151)&gt;=5,'[1]Outside Edges'!$P151="Yes"),"Yes","No")</f>
        <v>Yes</v>
      </c>
      <c r="IT152" s="283" t="str">
        <f>IF(AND((RIGHT($IT$3,2)-'[1]Miter Profiles'!$AC$255-'[1]Outside Edges'!$B151)&gt;=5,'[1]Outside Edges'!$P151="Yes"),"Yes","No")</f>
        <v>Yes</v>
      </c>
      <c r="IU152" s="283" t="str">
        <f>IF(AND((RIGHT($IU$3,2)-'[1]Miter Profiles'!$AC$256-'[1]Outside Edges'!$B151)&gt;=5,'[1]Outside Edges'!$P151="Yes"),"Yes","No")</f>
        <v>Yes</v>
      </c>
      <c r="IV152" s="283" t="str">
        <f>IF(AND((RIGHT($IV$3,2)-'[1]Miter Profiles'!$AC$257-'[1]Outside Edges'!$B151)&gt;=5,'[1]Outside Edges'!$P151="Yes"),"Yes","No")</f>
        <v>Yes</v>
      </c>
      <c r="IW152" s="269" t="str">
        <f>IF(AND((RIGHT($IW$3,2)-'[1]Miter Profiles'!$AC$258-'[1]Outside Edges'!$B151)&gt;=5,'[1]Outside Edges'!$P151="Yes"),"Yes","No")</f>
        <v>Yes</v>
      </c>
      <c r="IX152" s="269" t="str">
        <f>IF(AND((RIGHT($IX$3,2)-'[1]Miter Profiles'!$AC$259-'[1]Outside Edges'!$B151)&gt;=5,'[1]Outside Edges'!$P151="Yes"),"Yes","No")</f>
        <v>Yes</v>
      </c>
      <c r="IY152" s="269" t="str">
        <f>IF(AND((RIGHT($IY$3,2)-'[1]Miter Profiles'!$AC$260-'[1]Outside Edges'!$B151)&gt;=5,'[1]Outside Edges'!$P151="Yes"),"Yes","No")</f>
        <v>Yes</v>
      </c>
      <c r="IZ152" s="283" t="str">
        <f>IF(AND((RIGHT($IZ$3,2)-'[1]Miter Profiles'!$AC$261-'[1]Outside Edges'!$B151)&gt;=5,'[1]Outside Edges'!$P151="Yes"),"Yes","No")</f>
        <v>Yes</v>
      </c>
      <c r="JA152" s="283" t="str">
        <f>IF(AND((RIGHT($JA$3,2)-'[1]Miter Profiles'!$AC$262-'[1]Outside Edges'!$B151)&gt;=5,'[1]Outside Edges'!$P151="Yes"),"Yes","No")</f>
        <v>Yes</v>
      </c>
      <c r="JB152" s="283" t="str">
        <f>IF(AND((RIGHT($JB$3,2)-'[1]Miter Profiles'!$AC$263-'[1]Outside Edges'!$B151)&gt;=5,'[1]Outside Edges'!$P151="Yes"),"Yes","No")</f>
        <v>Yes</v>
      </c>
      <c r="JC152" s="269" t="str">
        <f>IF(AND((RIGHT($JC$3,2)-'[1]Miter Profiles'!$AC$264-'[1]Outside Edges'!$B151)&gt;=5,'[1]Outside Edges'!$P151="Yes"),"Yes","No")</f>
        <v>Yes</v>
      </c>
      <c r="JD152" s="269" t="str">
        <f>IF(AND((RIGHT($JD$3,2)-'[1]Miter Profiles'!$AC$265-'[1]Outside Edges'!$B151)&gt;=5,'[1]Outside Edges'!$P151="Yes"),"Yes","No")</f>
        <v>Yes</v>
      </c>
      <c r="JE152" s="269" t="str">
        <f>IF(AND((RIGHT($JE$3,2)-'[1]Miter Profiles'!$AC$266-'[1]Outside Edges'!$B151)&gt;=5,'[1]Outside Edges'!$P151="Yes"),"Yes","No")</f>
        <v>Yes</v>
      </c>
      <c r="JF152" s="283" t="str">
        <f>IF(AND((RIGHT($JF$3,2)-'[1]Miter Profiles'!$AC$267-'[1]Outside Edges'!$B151)&gt;=5,'[1]Outside Edges'!$P151="Yes"),"Yes","No")</f>
        <v>No</v>
      </c>
      <c r="JG152" s="283" t="str">
        <f>IF(AND((RIGHT($JG$3,2)-'[1]Miter Profiles'!$AC$268-'[1]Outside Edges'!$B151)&gt;=5,'[1]Outside Edges'!$P151="Yes"),"Yes","No")</f>
        <v>Yes</v>
      </c>
      <c r="JH152" s="283" t="str">
        <f>IF(AND((RIGHT($JH$3,2)-'[1]Miter Profiles'!$AC$269-'[1]Outside Edges'!$B151)&gt;=5,'[1]Outside Edges'!$P151="Yes"),"Yes","No")</f>
        <v>Yes</v>
      </c>
      <c r="JI152" s="269" t="str">
        <f>IF(AND((RIGHT($JI$3,2)-'[1]Miter Profiles'!$AC$270-'[1]Outside Edges'!$B151)&gt;=5,'[1]Outside Edges'!$P151="Yes"),"Yes","No")</f>
        <v>Yes</v>
      </c>
      <c r="JJ152" s="269" t="str">
        <f>IF(AND((RIGHT($JJ$3,2)-'[1]Miter Profiles'!$AC$271-'[1]Outside Edges'!$B151)&gt;=5,'[1]Outside Edges'!$P151="Yes"),"Yes","No")</f>
        <v>Yes</v>
      </c>
      <c r="JK152" s="269" t="str">
        <f>IF(AND((RIGHT($JK$3,2)-'[1]Miter Profiles'!$AC$272-'[1]Outside Edges'!$B151)&gt;=5,'[1]Outside Edges'!$P151="Yes"),"Yes","No")</f>
        <v>Yes</v>
      </c>
      <c r="JL152" s="283" t="str">
        <f>IF(AND((RIGHT($JL$3,2)-'[1]Miter Profiles'!$AC$273-'[1]Outside Edges'!$B151)&gt;=5,'[1]Outside Edges'!$P151="Yes"),"Yes","No")</f>
        <v>Yes</v>
      </c>
      <c r="JM152" s="283" t="str">
        <f>IF(AND((RIGHT($JM$3,2)-'[1]Miter Profiles'!$AC$274-'[1]Outside Edges'!$B151)&gt;=5,'[1]Outside Edges'!$P151="Yes"),"Yes","No")</f>
        <v>Yes</v>
      </c>
      <c r="JN152" s="283" t="str">
        <f>IF(AND((RIGHT($JN$3,2)-'[1]Miter Profiles'!$AC$275-'[1]Outside Edges'!$B151)&gt;=5,'[1]Outside Edges'!$P151="Yes"),"Yes","No")</f>
        <v>Yes</v>
      </c>
      <c r="JO152" s="269" t="str">
        <f>IF(AND((RIGHT($JO$3,2)-'[1]Miter Profiles'!$AC$276-'[1]Outside Edges'!$B151)&gt;=5,'[1]Outside Edges'!$P151="Yes"),"Yes","No")</f>
        <v>Yes</v>
      </c>
      <c r="JP152" s="269" t="str">
        <f>IF(AND((RIGHT($JP$3,2)-'[1]Miter Profiles'!$AC$277-'[1]Outside Edges'!$B151)&gt;=5,'[1]Outside Edges'!$P151="Yes"),"Yes","No")</f>
        <v>Yes</v>
      </c>
      <c r="JQ152" s="269" t="str">
        <f>IF(AND((RIGHT($JQ$3,2)-'[1]Miter Profiles'!$AC$278-'[1]Outside Edges'!$B151)&gt;=5,'[1]Outside Edges'!$P151="Yes"),"Yes","No")</f>
        <v>Yes</v>
      </c>
      <c r="JR152" s="283" t="str">
        <f>IF(AND((RIGHT($JR$3,2)-'[1]Miter Profiles'!$AC$279-'[1]Outside Edges'!$B151)&gt;=5,'[1]Outside Edges'!$P151="Yes"),"Yes","No")</f>
        <v>No</v>
      </c>
      <c r="JS152" s="283" t="str">
        <f>IF(AND((RIGHT($JS$3,2)-'[1]Miter Profiles'!$AC$280-'[1]Outside Edges'!$B151)&gt;=5,'[1]Outside Edges'!$P151="Yes"),"Yes","No")</f>
        <v>Yes</v>
      </c>
      <c r="JT152" s="283" t="str">
        <f>IF(AND((RIGHT($JT$3,2)-'[1]Miter Profiles'!$AC$281-'[1]Outside Edges'!$B151)&gt;=5,'[1]Outside Edges'!$P151="Yes"),"Yes","No")</f>
        <v>Yes</v>
      </c>
      <c r="JU152" s="269" t="str">
        <f>IF(AND((RIGHT($JU$3,2)-'[1]Miter Profiles'!$AC$282-'[1]Outside Edges'!$B151)&gt;=5,'[1]Outside Edges'!$P151="Yes"),"Yes","No")</f>
        <v>No</v>
      </c>
      <c r="JV152" s="269" t="str">
        <f>IF(AND((RIGHT($JV$3,2)-'[1]Miter Profiles'!$AC$283-'[1]Outside Edges'!$B151)&gt;=5,'[1]Outside Edges'!$P151="Yes"),"Yes","No")</f>
        <v>Yes</v>
      </c>
      <c r="JW152" s="269" t="str">
        <f>IF(AND((RIGHT($JW$3,2)-'[1]Miter Profiles'!$AC$284-'[1]Outside Edges'!$B151)&gt;=5,'[1]Outside Edges'!$P151="Yes"),"Yes","No")</f>
        <v>Yes</v>
      </c>
      <c r="JX152" s="283" t="str">
        <f>IF(AND((RIGHT($JX$3,2)-'[1]Miter Profiles'!$AC$285-'[1]Outside Edges'!$B151)&gt;=5,'[1]Outside Edges'!$P151="Yes"),"Yes","No")</f>
        <v>Yes</v>
      </c>
      <c r="JY152" s="283" t="str">
        <f>IF(AND((RIGHT($JY$3,2)-'[1]Miter Profiles'!$AC$286-'[1]Outside Edges'!$B151)&gt;=5,'[1]Outside Edges'!$P151="Yes"),"Yes","No")</f>
        <v>Yes</v>
      </c>
      <c r="JZ152" s="283" t="str">
        <f>IF(AND((RIGHT($JZ$3,2)-'[1]Miter Profiles'!$AC$287-'[1]Outside Edges'!$B151)&gt;=5,'[1]Outside Edges'!$P151="Yes"),"Yes","No")</f>
        <v>Yes</v>
      </c>
      <c r="KA152" s="269" t="str">
        <f>IF(AND((RIGHT($KA$3,2)-'[1]Miter Profiles'!$AC$288-'[1]Outside Edges'!$B151)&gt;=5,'[1]Outside Edges'!$P151="Yes"),"Yes","No")</f>
        <v>Yes</v>
      </c>
      <c r="KB152" s="269" t="str">
        <f>IF(AND((RIGHT($KB$3,2)-'[1]Miter Profiles'!$AC$289-'[1]Outside Edges'!$B151)&gt;=5,'[1]Outside Edges'!$P151="Yes"),"Yes","No")</f>
        <v>Yes</v>
      </c>
      <c r="KC152" s="269" t="str">
        <f>IF(AND((RIGHT($KC$3,2)-'[1]Miter Profiles'!$AC$290-'[1]Outside Edges'!$B151)&gt;=5,'[1]Outside Edges'!$P151="Yes"),"Yes","No")</f>
        <v>Yes</v>
      </c>
      <c r="KD152" s="283" t="str">
        <f>IF(AND((RIGHT($KD$3,2)-'[1]Miter Profiles'!$AC$291-'[1]Outside Edges'!$B151)&gt;=5,'[1]Outside Edges'!$P151="Yes"),"Yes","No")</f>
        <v>Yes</v>
      </c>
      <c r="KE152" s="283" t="str">
        <f>IF(AND((RIGHT($KE$3,2)-'[1]Miter Profiles'!$AC$292-'[1]Outside Edges'!$B151)&gt;=5,'[1]Outside Edges'!$P151="Yes"),"Yes","No")</f>
        <v>Yes</v>
      </c>
      <c r="KF152" s="283" t="str">
        <f>IF(AND((RIGHT($KF$3,2)-'[1]Miter Profiles'!$AC$293-'[1]Outside Edges'!$B151)&gt;=5,'[1]Outside Edges'!$P151="Yes"),"Yes","No")</f>
        <v>Yes</v>
      </c>
      <c r="KG152" s="269" t="str">
        <f>IF(AND((RIGHT($KG$3,2)-'[1]Miter Profiles'!$AC$294-'[1]Outside Edges'!$B151)&gt;=5,'[1]Outside Edges'!$P151="Yes"),"Yes","No")</f>
        <v>Yes</v>
      </c>
      <c r="KH152" s="269" t="str">
        <f>IF(AND((RIGHT($KH$3,2)-'[1]Miter Profiles'!$AC$295-'[1]Outside Edges'!$B151)&gt;=5,'[1]Outside Edges'!$P151="Yes"),"Yes","No")</f>
        <v>Yes</v>
      </c>
      <c r="KI152" s="269" t="str">
        <f>IF(AND((RIGHT($KI$3,2)-'[1]Miter Profiles'!$AC$296-'[1]Outside Edges'!$B151)&gt;=5,'[1]Outside Edges'!$P151="Yes"),"Yes","No")</f>
        <v>Yes</v>
      </c>
      <c r="KJ152" s="283" t="str">
        <f>IF(AND((RIGHT($KJ$3,2)-'[1]Miter Profiles'!$AC$297-'[1]Outside Edges'!$B151)&gt;=5,'[1]Outside Edges'!$P151="Yes"),"Yes","No")</f>
        <v>Yes</v>
      </c>
      <c r="KK152" s="283" t="str">
        <f>IF(AND((RIGHT($KK$3,2)-'[1]Miter Profiles'!$AC$298-'[1]Outside Edges'!$B151)&gt;=5,'[1]Outside Edges'!$P151="Yes"),"Yes","No")</f>
        <v>Yes</v>
      </c>
      <c r="KL152" s="283" t="str">
        <f>IF(AND((RIGHT($KL$3,2)-'[1]Miter Profiles'!$AC$299-'[1]Outside Edges'!$B151)&gt;=5,'[1]Outside Edges'!$P151="Yes"),"Yes","No")</f>
        <v>Yes</v>
      </c>
      <c r="KM152" s="269" t="str">
        <f>IF(AND((RIGHT($KM$3,2)-'[1]Miter Profiles'!$AC$300-'[1]Outside Edges'!$B151)&gt;=5,'[1]Outside Edges'!$P151="Yes"),"Yes","No")</f>
        <v>Yes</v>
      </c>
      <c r="KN152" s="269" t="str">
        <f>IF(AND((RIGHT($KN$3,2)-'[1]Miter Profiles'!$AC$301-'[1]Outside Edges'!$B151)&gt;=5,'[1]Outside Edges'!$P151="Yes"),"Yes","No")</f>
        <v>Yes</v>
      </c>
      <c r="KO152" s="269" t="str">
        <f>IF(AND((RIGHT($KO$3,2)-'[1]Miter Profiles'!$AC$302-'[1]Outside Edges'!$B151)&gt;=5,'[1]Outside Edges'!$P151="Yes"),"Yes","No")</f>
        <v>Yes</v>
      </c>
      <c r="KP152" s="283" t="str">
        <f>IF(AND((RIGHT($KP$3,2)-'[1]Miter Profiles'!$AC$303-'[1]Outside Edges'!$B151)&gt;=5,'[1]Outside Edges'!$P151="Yes"),"Yes","No")</f>
        <v>Yes</v>
      </c>
      <c r="KQ152" s="283" t="str">
        <f>IF(AND((RIGHT($KQ$3,2)-'[1]Miter Profiles'!$AC$304-'[1]Outside Edges'!$B151)&gt;=5,'[1]Outside Edges'!$P151="Yes"),"Yes","No")</f>
        <v>Yes</v>
      </c>
      <c r="KR152" s="283" t="str">
        <f>IF(AND((RIGHT($KR$3,2)-'[1]Miter Profiles'!$AC$305-'[1]Outside Edges'!$B151)&gt;=5,'[1]Outside Edges'!$P151="Yes"),"Yes","No")</f>
        <v>Yes</v>
      </c>
      <c r="KS152" s="269" t="str">
        <f>IF(AND((RIGHT($KS$3,2)-'[1]Miter Profiles'!$AC$306-'[1]Outside Edges'!$B151)&gt;=5,'[1]Outside Edges'!$P151="Yes"),"Yes","No")</f>
        <v>Yes</v>
      </c>
      <c r="KT152" s="269" t="str">
        <f>IF(AND((RIGHT($KT$3,2)-'[1]Miter Profiles'!$AC$307-'[1]Outside Edges'!$B151)&gt;=5,'[1]Outside Edges'!$P151="Yes"),"Yes","No")</f>
        <v>Yes</v>
      </c>
      <c r="KU152" s="269" t="str">
        <f>IF(AND((RIGHT($KU$3,2)-'[1]Miter Profiles'!$AC$308-'[1]Outside Edges'!$B151)&gt;=5,'[1]Outside Edges'!$P151="Yes"),"Yes","No")</f>
        <v>Yes</v>
      </c>
      <c r="KV152" s="283" t="str">
        <f>IF(AND((RIGHT($KV$3,2)-'[1]Miter Profiles'!$AC$309-'[1]Outside Edges'!$B151)&gt;=5,'[1]Outside Edges'!$P151="Yes"),"Yes","No")</f>
        <v>No</v>
      </c>
      <c r="KW152" s="283" t="str">
        <f>IF(AND((RIGHT($KW$3,2)-'[1]Miter Profiles'!$AC$310-'[1]Outside Edges'!$B151)&gt;=5,'[1]Outside Edges'!$P151="Yes"),"Yes","No")</f>
        <v>Yes</v>
      </c>
      <c r="KX152" s="283" t="str">
        <f>IF(AND((RIGHT($KX$3,2)-'[1]Miter Profiles'!$AC$311-'[1]Outside Edges'!$B151)&gt;=5,'[1]Outside Edges'!$P151="Yes"),"Yes","No")</f>
        <v>Yes</v>
      </c>
      <c r="KY152" s="269" t="str">
        <f>IF(AND((RIGHT($KY$3,2)-'[1]Miter Profiles'!$AC$312-'[1]Outside Edges'!$B151)&gt;=5,'[1]Outside Edges'!$P151="Yes"),"Yes","No")</f>
        <v>Yes</v>
      </c>
      <c r="KZ152" s="269" t="str">
        <f>IF(AND((RIGHT($KZ$3,2)-'[1]Miter Profiles'!$AC$313-'[1]Outside Edges'!$B151)&gt;=5,'[1]Outside Edges'!$P151="Yes"),"Yes","No")</f>
        <v>Yes</v>
      </c>
      <c r="LA152" s="269" t="str">
        <f>IF(AND((RIGHT($LA$3,2)-'[1]Miter Profiles'!$AC$314-'[1]Outside Edges'!$B151)&gt;=5,'[1]Outside Edges'!$P151="Yes"),"Yes","No")</f>
        <v>Yes</v>
      </c>
      <c r="LB152" s="283" t="str">
        <f>IF(AND((RIGHT($LB$3,2)-'[1]Miter Profiles'!$AC$315-'[1]Outside Edges'!$B151)&gt;=5,'[1]Outside Edges'!$P151="Yes"),"Yes","No")</f>
        <v>Yes</v>
      </c>
      <c r="LC152" s="283" t="str">
        <f>IF(AND((RIGHT($LC$3,2)-'[1]Miter Profiles'!$AC$316-'[1]Outside Edges'!$B151)&gt;=5,'[1]Outside Edges'!$P151="Yes"),"Yes","No")</f>
        <v>Yes</v>
      </c>
      <c r="LD152" s="283" t="str">
        <f>IF(AND((RIGHT($LD$3,2)-'[1]Miter Profiles'!$AC$317-'[1]Outside Edges'!$B151)&gt;=5,'[1]Outside Edges'!$P151="Yes"),"Yes","No")</f>
        <v>Yes</v>
      </c>
      <c r="LE152" s="283" t="str">
        <f>IF(AND((RIGHT($LE$3,2)-'[1]Miter Profiles'!$AC$318-'[1]Outside Edges'!$B151)&gt;=5,'[1]Outside Edges'!$P151="Yes"),"Yes","No")</f>
        <v>Yes</v>
      </c>
      <c r="LF152" s="269" t="str">
        <f>IF(AND((RIGHT($LF$3,2)-'[1]Miter Profiles'!$AC$319-'[1]Outside Edges'!$B151)&gt;=5,'[1]Outside Edges'!$P151="Yes"),"Yes","No")</f>
        <v>Yes</v>
      </c>
      <c r="LG152" s="269" t="str">
        <f>IF(AND((RIGHT($LG$3,2)-'[1]Miter Profiles'!$AC$320-'[1]Outside Edges'!$B151)&gt;=5,'[1]Outside Edges'!$P151="Yes"),"Yes","No")</f>
        <v>Yes</v>
      </c>
      <c r="LH152" s="269" t="str">
        <f>IF(AND((RIGHT($LH$3,2)-'[1]Miter Profiles'!$AC$321-'[1]Outside Edges'!$B151)&gt;=5,'[1]Outside Edges'!$P151="Yes"),"Yes","No")</f>
        <v>Yes</v>
      </c>
      <c r="LI152" s="269" t="str">
        <f>IF(AND((RIGHT($LI$3,2)-'[1]Miter Profiles'!$AC$322-'[1]Outside Edges'!$B151)&gt;=5,'[1]Outside Edges'!$P151="Yes"),"Yes","No")</f>
        <v>Yes</v>
      </c>
      <c r="LJ152" s="283" t="str">
        <f>IF(AND((RIGHT($LJ$3,2)-'[1]Miter Profiles'!$AC$323-'[1]Outside Edges'!$B151)&gt;=5,'[1]Outside Edges'!$P151="Yes"),"Yes","No")</f>
        <v>No</v>
      </c>
      <c r="LK152" s="283" t="str">
        <f>IF(AND((RIGHT($LK$3,2)-'[1]Miter Profiles'!$AC$324-'[1]Outside Edges'!$B151)&gt;=5,'[1]Outside Edges'!$P151="Yes"),"Yes","No")</f>
        <v>Yes</v>
      </c>
      <c r="LL152" s="283" t="str">
        <f>IF(AND((RIGHT($LL$3,2)-'[1]Miter Profiles'!$AC$325-'[1]Outside Edges'!$B151)&gt;=5,'[1]Outside Edges'!$P151="Yes"),"Yes","No")</f>
        <v>Yes</v>
      </c>
      <c r="LM152" s="269" t="str">
        <f>IF(AND((RIGHT($LM$3,2)-'[1]Miter Profiles'!$AC$326-'[1]Outside Edges'!$B151)&gt;=5,'[1]Outside Edges'!$P151="Yes"),"Yes","No")</f>
        <v>Yes</v>
      </c>
      <c r="LN152" s="269" t="str">
        <f>IF(AND((RIGHT($LN$3,2)-'[1]Miter Profiles'!$AC$327-'[1]Outside Edges'!$B151)&gt;=5,'[1]Outside Edges'!$P151="Yes"),"Yes","No")</f>
        <v>Yes</v>
      </c>
      <c r="LO152" s="269" t="str">
        <f>IF(AND((RIGHT($LO$3,2)-'[1]Miter Profiles'!$AC$328-'[1]Outside Edges'!$B151)&gt;=5,'[1]Outside Edges'!$P151="Yes"),"Yes","No")</f>
        <v>Yes</v>
      </c>
      <c r="LP152" s="283" t="str">
        <f>IF(AND((RIGHT($LP$3,2)-'[1]Miter Profiles'!$AC$329-'[1]Outside Edges'!$B151)&gt;=5,'[1]Outside Edges'!$P151="Yes"),"Yes","No")</f>
        <v>No</v>
      </c>
      <c r="LQ152" s="283" t="str">
        <f>IF(AND((RIGHT($LQ$3,2)-'[1]Miter Profiles'!$AC$330-'[1]Outside Edges'!$B151)&gt;=5,'[1]Outside Edges'!$P151="Yes"),"Yes","No")</f>
        <v>Yes</v>
      </c>
      <c r="LR152" s="283" t="str">
        <f>IF(AND((RIGHT($LR$3,2)-'[1]Miter Profiles'!$AC$331-'[1]Outside Edges'!$B151)&gt;=5,'[1]Outside Edges'!$P151="Yes"),"Yes","No")</f>
        <v>Yes</v>
      </c>
      <c r="LS152" s="269" t="str">
        <f>IF(AND((RIGHT($LS$3,2)-'[1]Miter Profiles'!$AC$332-'[1]Outside Edges'!$B151)&gt;=5,'[1]Outside Edges'!$P151="Yes"),"Yes","No")</f>
        <v>No</v>
      </c>
      <c r="LT152" s="269" t="str">
        <f>IF(AND((RIGHT($LT$3,2)-'[1]Miter Profiles'!$AC$333-'[1]Outside Edges'!$B151)&gt;=5,'[1]Outside Edges'!$P151="Yes"),"Yes","No")</f>
        <v>Yes</v>
      </c>
      <c r="LU152" s="269" t="str">
        <f>IF(AND((RIGHT($LU$3,2)-'[1]Miter Profiles'!$AC$334-'[1]Outside Edges'!$B151)&gt;=5,'[1]Outside Edges'!$P151="Yes"),"Yes","No")</f>
        <v>Yes</v>
      </c>
      <c r="LV152" s="283" t="str">
        <f>IF(AND((RIGHT($LV$3,2)-'[1]Miter Profiles'!$AC$335-'[1]Outside Edges'!$B151)&gt;=5,'[1]Outside Edges'!$P151="Yes"),"Yes","No")</f>
        <v>Yes</v>
      </c>
      <c r="LW152" s="283" t="str">
        <f>IF(AND((RIGHT($LW$3,2)-'[1]Miter Profiles'!$AC$336-'[1]Outside Edges'!$B151)&gt;=5,'[1]Outside Edges'!$P151="Yes"),"Yes","No")</f>
        <v>Yes</v>
      </c>
      <c r="LX152" s="283" t="str">
        <f>IF(AND((RIGHT($LX$3,2)-'[1]Miter Profiles'!$AC$337-'[1]Outside Edges'!$B151)&gt;=5,'[1]Outside Edges'!$P151="Yes"),"Yes","No")</f>
        <v>Yes</v>
      </c>
      <c r="LY152" s="269" t="str">
        <f>IF(AND((RIGHT($LY$3,2)-'[1]Miter Profiles'!$AC$338-'[1]Outside Edges'!$B151)&gt;=5,'[1]Outside Edges'!$P151="Yes"),"Yes","No")</f>
        <v>Yes</v>
      </c>
      <c r="LZ152" s="269" t="str">
        <f>IF(AND((RIGHT($LZ$3,2)-'[1]Miter Profiles'!$AC$339-'[1]Outside Edges'!$B151)&gt;=5,'[1]Outside Edges'!$P151="Yes"),"Yes","No")</f>
        <v>Yes</v>
      </c>
      <c r="MA152" s="269" t="str">
        <f>IF(AND((RIGHT($MA$3,2)-'[1]Miter Profiles'!$AC$340-'[1]Outside Edges'!$B151)&gt;=5,'[1]Outside Edges'!$P151="Yes"),"Yes","No")</f>
        <v>Yes</v>
      </c>
      <c r="MB152" s="283" t="str">
        <f>IF(AND((RIGHT($MB$3,2)-'[1]Miter Profiles'!$AC$341-'[1]Outside Edges'!$B151)&gt;=5,'[1]Outside Edges'!$P151="Yes"),"Yes","No")</f>
        <v>Yes</v>
      </c>
      <c r="MC152" s="283" t="str">
        <f>IF(AND((RIGHT($MC$3,2)-'[1]Miter Profiles'!$AC$342-'[1]Outside Edges'!$B151)&gt;=5,'[1]Outside Edges'!$P151="Yes"),"Yes","No")</f>
        <v>Yes</v>
      </c>
      <c r="MD152" s="283" t="str">
        <f>IF(AND((RIGHT($MD$3,2)-'[1]Miter Profiles'!$AC$343-'[1]Outside Edges'!$B151)&gt;=5,'[1]Outside Edges'!$P151="Yes"),"Yes","No")</f>
        <v>Yes</v>
      </c>
      <c r="ME152" s="269" t="str">
        <f>IF(AND((RIGHT($ME$3,2)-'[1]Miter Profiles'!$AC$344-'[1]Outside Edges'!$B151)&gt;=5,'[1]Outside Edges'!$P151="Yes"),"Yes","No")</f>
        <v>Yes</v>
      </c>
      <c r="MF152" s="269" t="str">
        <f>IF(AND((RIGHT($MF$3,2)-'[1]Miter Profiles'!$AC$345-'[1]Outside Edges'!$B151)&gt;=5,'[1]Outside Edges'!$P151="Yes"),"Yes","No")</f>
        <v>Yes</v>
      </c>
      <c r="MG152" s="269" t="str">
        <f>IF(AND((RIGHT($MG$3,2)-'[1]Miter Profiles'!$AC$346-'[1]Outside Edges'!$B151)&gt;=5,'[1]Outside Edges'!$P151="Yes"),"Yes","No")</f>
        <v>Yes</v>
      </c>
      <c r="MH152" s="283" t="str">
        <f>IF(AND((RIGHT($MH$3,2)-'[1]Miter Profiles'!$AC$347-'[1]Outside Edges'!$B151)&gt;=5,'[1]Outside Edges'!$P151="Yes"),"Yes","No")</f>
        <v>Yes</v>
      </c>
      <c r="MI152" s="283" t="str">
        <f>IF(AND((RIGHT($MI$3,2)-'[1]Miter Profiles'!$AC$348-'[1]Outside Edges'!$B151)&gt;=5,'[1]Outside Edges'!$P151="Yes"),"Yes","No")</f>
        <v>Yes</v>
      </c>
      <c r="MJ152" s="283" t="str">
        <f>IF(AND((RIGHT($MJ$3,2)-'[1]Miter Profiles'!$AC$349-'[1]Outside Edges'!$B151)&gt;=5,'[1]Outside Edges'!$P151="Yes"),"Yes","No")</f>
        <v>Yes</v>
      </c>
      <c r="MK152" s="269" t="str">
        <f>IF(AND((RIGHT($MK$3,2)-'[1]Miter Profiles'!$AC$350-'[1]Outside Edges'!$B151)&gt;=5,'[1]Outside Edges'!$P151="Yes"),"Yes","No")</f>
        <v>Yes</v>
      </c>
      <c r="ML152" s="269" t="str">
        <f>IF(AND((RIGHT($ML$3,2)-'[1]Miter Profiles'!$AC$351-'[1]Outside Edges'!$B151)&gt;=5,'[1]Outside Edges'!$P151="Yes"),"Yes","No")</f>
        <v>Yes</v>
      </c>
      <c r="MM152" s="269" t="str">
        <f>IF(AND((RIGHT($MM$3,2)-'[1]Miter Profiles'!$AC$352-'[1]Outside Edges'!$B151)&gt;=5,'[1]Outside Edges'!$P151="Yes"),"Yes","No")</f>
        <v>Yes</v>
      </c>
      <c r="MN152" s="283" t="str">
        <f>IF(AND((RIGHT($MK$3,2)-'[1]Miter Profiles'!$AC$350-'[1]Outside Edges'!$B151)&gt;=5,'[1]Outside Edges'!$P151="Yes"),"Yes","No")</f>
        <v>Yes</v>
      </c>
      <c r="MO152" s="283" t="str">
        <f>IF(AND((RIGHT($ML$3,2)-'[1]Miter Profiles'!$AC$351-'[1]Outside Edges'!$B151)&gt;=5,'[1]Outside Edges'!$P151="Yes"),"Yes","No")</f>
        <v>Yes</v>
      </c>
      <c r="MP152" s="283" t="str">
        <f>IF(AND((RIGHT($MM$3,2)-'[1]Miter Profiles'!$AC$352-'[1]Outside Edges'!$B151)&gt;=5,'[1]Outside Edges'!$P151="Yes"),"Yes","No")</f>
        <v>Yes</v>
      </c>
    </row>
    <row r="153" spans="1:354" ht="15.75" customHeight="1" thickBot="1" x14ac:dyDescent="0.3">
      <c r="A153" s="8" t="str">
        <f>IF('[1]Outside Edges'!$A152&lt;&gt;"",'[1]Outside Edges'!$A152,"")</f>
        <v>D150</v>
      </c>
      <c r="B153" s="10" t="str">
        <f>IF(AND((RIGHT($B$3,2)-'[1]Miter Profiles'!$AC$3-'[1]Outside Edges'!$B152)&gt;=5,'[1]Outside Edges'!$P152="Yes"),"Yes","No")</f>
        <v>Yes</v>
      </c>
      <c r="C153" s="10" t="str">
        <f>IF(AND((RIGHT($C$3,2)-'[1]Miter Profiles'!$AC$4-'[1]Outside Edges'!$B152)&gt;=5,'[1]Outside Edges'!$P152="Yes"),"Yes","No")</f>
        <v>Yes</v>
      </c>
      <c r="D153" s="85" t="str">
        <f>IF(AND((RIGHT($D$3,2)-'[1]Miter Profiles'!$AC$5-'[1]Outside Edges'!$B152)&gt;=5,'[1]Outside Edges'!$P152="Yes"),"Yes","No")</f>
        <v>Yes</v>
      </c>
      <c r="E153" s="86" t="str">
        <f>IF(AND((RIGHT($E$3,2)-'[1]Miter Profiles'!$AC$6-'[1]Outside Edges'!$B152)&gt;=5,'[1]Outside Edges'!$P152="Yes"),"Yes","No")</f>
        <v>No</v>
      </c>
      <c r="F153" s="11" t="str">
        <f>IF(AND((RIGHT($F$3,2)-'[1]Miter Profiles'!$AC$7-'[1]Outside Edges'!$B152)&gt;=5,'[1]Outside Edges'!$P152="Yes"),"Yes","No")</f>
        <v>Yes</v>
      </c>
      <c r="G153" s="87" t="str">
        <f>IF(AND((RIGHT($G$3,2)-'[1]Miter Profiles'!$AC$8-'[1]Outside Edges'!$B152)&gt;=5,'[1]Outside Edges'!$P152="Yes"),"Yes","No")</f>
        <v>Yes</v>
      </c>
      <c r="H153" s="10" t="str">
        <f>IF(AND((RIGHT($H$3,2)-'[1]Miter Profiles'!$AC$9-'[1]Outside Edges'!$B152)&gt;=5,'[1]Outside Edges'!$P152="Yes"),"Yes","No")</f>
        <v>Yes</v>
      </c>
      <c r="I153" s="10" t="str">
        <f>IF(AND((RIGHT($I$3,2)-'[1]Miter Profiles'!$AC$10-'[1]Outside Edges'!$B152)&gt;=5,'[1]Outside Edges'!$P152="Yes"),"Yes","No")</f>
        <v>Yes</v>
      </c>
      <c r="J153" s="85" t="str">
        <f>IF(AND((RIGHT($J$3,2)-'[1]Miter Profiles'!$AC$11-'[1]Outside Edges'!$B152)&gt;=5,'[1]Outside Edges'!$P152="Yes"),"Yes","No")</f>
        <v>Yes</v>
      </c>
      <c r="K153" s="86" t="str">
        <f>IF(AND((RIGHT($K$3,2)-'[1]Miter Profiles'!$AC$12-'[1]Outside Edges'!$B152)&gt;=5,'[1]Outside Edges'!$P152="Yes"),"Yes","No")</f>
        <v>Yes</v>
      </c>
      <c r="L153" s="11" t="str">
        <f>IF(AND((RIGHT($L$3,2)-'[1]Miter Profiles'!$AC$13-'[1]Outside Edges'!$B152)&gt;=5,'[1]Outside Edges'!$P152="Yes"),"Yes","No")</f>
        <v>Yes</v>
      </c>
      <c r="M153" s="87" t="str">
        <f>IF(AND((RIGHT($M$3,2)-'[1]Miter Profiles'!$AC$14-'[1]Outside Edges'!$B152)&gt;=5,'[1]Outside Edges'!$P152="Yes"),"Yes","No")</f>
        <v>Yes</v>
      </c>
      <c r="N153" s="10" t="str">
        <f>IF(AND((RIGHT($N$3,2)-'[1]Miter Profiles'!$AC$15-'[1]Outside Edges'!$B152)&gt;=4,'[1]Outside Edges'!$P152="Yes"),"Yes","No")</f>
        <v>No</v>
      </c>
      <c r="O153" s="10" t="str">
        <f>IF(AND((RIGHT($O$3,2)-'[1]Miter Profiles'!$AC$16-'[1]Outside Edges'!$B152)&gt;=5,'[1]Outside Edges'!$P152="Yes"),"Yes","No")</f>
        <v>Yes</v>
      </c>
      <c r="P153" s="85" t="str">
        <f>IF(AND((RIGHT($P$3,2)-'[1]Miter Profiles'!$AC$17-'[1]Outside Edges'!$B152)&gt;=5,'[1]Outside Edges'!$P152="Yes"),"Yes","No")</f>
        <v>Yes</v>
      </c>
      <c r="Q153" s="86" t="str">
        <f>IF(AND((RIGHT($Q$3,2)-'[1]Miter Profiles'!$AC$18-'[1]Outside Edges'!$B152)&gt;=5,'[1]Outside Edges'!$P152="Yes"),"Yes","No")</f>
        <v>No</v>
      </c>
      <c r="R153" s="11" t="str">
        <f>IF(AND((RIGHT($R$3,2)-'[1]Miter Profiles'!$AC$19-'[1]Outside Edges'!$B152)&gt;=5,'[1]Outside Edges'!$P152="Yes"),"Yes","No")</f>
        <v>Yes</v>
      </c>
      <c r="S153" s="87" t="str">
        <f>IF(AND((RIGHT($S$3,2)-'[1]Miter Profiles'!$AC$20-'[1]Outside Edges'!$B152)&gt;=5,'[1]Outside Edges'!$P152="Yes"),"Yes","No")</f>
        <v>Yes</v>
      </c>
      <c r="T153" s="10" t="str">
        <f>IF(AND((RIGHT($T$3,2)-'[1]Miter Profiles'!$AC$21-'[1]Outside Edges'!$B152)&gt;=5,'[1]Outside Edges'!$P152="Yes"),"Yes","No")</f>
        <v>Yes</v>
      </c>
      <c r="U153" s="10" t="str">
        <f>IF(AND((RIGHT($U$3,2)-'[1]Miter Profiles'!$AC$22-'[1]Outside Edges'!$B152)&gt;=5,'[1]Outside Edges'!$P152="Yes"),"Yes","No")</f>
        <v>Yes</v>
      </c>
      <c r="V153" s="85" t="str">
        <f>IF(AND((RIGHT($V$3,2)-'[1]Miter Profiles'!$AC$23-'[1]Outside Edges'!$B152)&gt;=5,'[1]Outside Edges'!$P152="Yes"),"Yes","No")</f>
        <v>Yes</v>
      </c>
      <c r="W153" s="86" t="str">
        <f>IF(AND((RIGHT($W$3,2)-'[1]Miter Profiles'!$AC$24-'[1]Outside Edges'!$B152)&gt;=5,'[1]Outside Edges'!$P152="Yes"),"Yes","No")</f>
        <v>No</v>
      </c>
      <c r="X153" s="11" t="str">
        <f>IF(AND((RIGHT($X$3,2)-'[1]Miter Profiles'!$AC$25-'[1]Outside Edges'!$B152)&gt;=5,'[1]Outside Edges'!$P152="Yes"),"Yes","No")</f>
        <v>No</v>
      </c>
      <c r="Y153" s="87" t="str">
        <f>IF(AND((RIGHT($Y$3,2)-'[1]Miter Profiles'!$AC$26-'[1]Outside Edges'!$B152)&gt;=5,'[1]Outside Edges'!$P152="Yes"),"Yes","No")</f>
        <v>Yes</v>
      </c>
      <c r="Z153" s="10" t="str">
        <f>IF(AND((RIGHT($Z$3,2)-'[1]Miter Profiles'!$AC$27-'[1]Outside Edges'!$B152)&gt;=5,'[1]Outside Edges'!$P152="Yes"),"Yes","No")</f>
        <v>No</v>
      </c>
      <c r="AA153" s="10" t="str">
        <f>IF(AND((RIGHT($AA$3,2)-'[1]Miter Profiles'!$AC$28-'[1]Outside Edges'!$B152)&gt;=5,'[1]Outside Edges'!$P152="Yes"),"Yes","No")</f>
        <v>Yes</v>
      </c>
      <c r="AB153" s="85" t="str">
        <f>IF(AND((RIGHT($AB$3,2)-'[1]Miter Profiles'!$AC$29-'[1]Outside Edges'!$B152)&gt;=5,'[1]Outside Edges'!$P152="Yes"),"Yes","No")</f>
        <v>Yes</v>
      </c>
      <c r="AC153" s="86" t="str">
        <f>IF(AND((RIGHT($AC$3,2)-'[1]Miter Profiles'!$AC$30-'[1]Outside Edges'!$B152)&gt;=5,'[1]Outside Edges'!$P152="Yes"),"Yes","No")</f>
        <v>Yes</v>
      </c>
      <c r="AD153" s="11" t="str">
        <f>IF(AND((RIGHT($AD$3,2)-'[1]Miter Profiles'!$AC$31-'[1]Outside Edges'!$B152)&gt;=5,'[1]Outside Edges'!$P152="Yes"),"Yes","No")</f>
        <v>Yes</v>
      </c>
      <c r="AE153" s="87" t="str">
        <f>IF(AND((RIGHT($AE$3,2)-'[1]Miter Profiles'!$AC$32-'[1]Outside Edges'!$B152)&gt;=5,'[1]Outside Edges'!$P152="Yes"),"Yes","No")</f>
        <v>Yes</v>
      </c>
      <c r="AF153" s="10" t="str">
        <f>IF(AND((RIGHT($AF$3,2)-'[1]Miter Profiles'!$AC$33-'[1]Outside Edges'!$B152)&gt;=5,'[1]Outside Edges'!$P152="Yes"),"Yes","No")</f>
        <v>Yes</v>
      </c>
      <c r="AG153" s="10" t="str">
        <f>IF(AND((RIGHT($AG$3,2)-'[1]Miter Profiles'!$AC$34-'[1]Outside Edges'!$B152)&gt;=5,'[1]Outside Edges'!$P152="Yes"),"Yes","No")</f>
        <v>Yes</v>
      </c>
      <c r="AH153" s="85" t="str">
        <f>IF(AND((RIGHT($AH$3,2)-'[1]Miter Profiles'!$AC$35-'[1]Outside Edges'!$B152)&gt;=5,'[1]Outside Edges'!$P152="Yes"),"Yes","No")</f>
        <v>Yes</v>
      </c>
      <c r="AI153" s="86" t="str">
        <f>IF(AND((RIGHT($AI$3,2)-'[1]Miter Profiles'!$AC$36-'[1]Outside Edges'!$B152)&gt;=5,'[1]Outside Edges'!$P152="Yes"),"Yes","No")</f>
        <v>Yes</v>
      </c>
      <c r="AJ153" s="11" t="str">
        <f>IF(AND((RIGHT($AJ$3,2)-'[1]Miter Profiles'!$AC$37-'[1]Outside Edges'!$B152)&gt;=5,'[1]Outside Edges'!$P152="Yes"),"Yes","No")</f>
        <v>Yes</v>
      </c>
      <c r="AK153" s="87" t="str">
        <f>IF(AND((RIGHT($AK$3,2)-'[1]Miter Profiles'!$AC$38-'[1]Outside Edges'!$B152)&gt;=5,'[1]Outside Edges'!$P152="Yes"),"Yes","No")</f>
        <v>Yes</v>
      </c>
      <c r="AL153" s="10" t="str">
        <f>IF(AND((RIGHT($AL$3,2)-'[1]Miter Profiles'!$AC$39-'[1]Outside Edges'!$B152)&gt;=5,'[1]Outside Edges'!$P152="Yes"),"Yes","No")</f>
        <v>Yes</v>
      </c>
      <c r="AM153" s="10" t="str">
        <f>IF(AND((RIGHT($AM$3,2)-'[1]Miter Profiles'!$AC$40-'[1]Outside Edges'!$B152)&gt;=5,'[1]Outside Edges'!$P152="Yes"),"Yes","No")</f>
        <v>Yes</v>
      </c>
      <c r="AN153" s="85" t="str">
        <f>IF(AND((RIGHT($AN$3,2)-'[1]Miter Profiles'!$AC$41-'[1]Outside Edges'!$B152)&gt;=5,'[1]Outside Edges'!$P152="Yes"),"Yes","No")</f>
        <v>Yes</v>
      </c>
      <c r="AO153" s="86" t="str">
        <f>IF(AND((RIGHT($AO$3,2)-'[1]Miter Profiles'!$AC$42-'[1]Outside Edges'!$B152)&gt;=5,'[1]Outside Edges'!$P152="Yes"),"Yes","No")</f>
        <v>Yes</v>
      </c>
      <c r="AP153" s="11" t="str">
        <f>IF(AND((RIGHT($AP$3,2)-'[1]Miter Profiles'!$AC$43-'[1]Outside Edges'!$B152)&gt;=5,'[1]Outside Edges'!$P152="Yes"),"Yes","No")</f>
        <v>Yes</v>
      </c>
      <c r="AQ153" s="87" t="str">
        <f>IF(AND((RIGHT($AQ$3,2)-'[1]Miter Profiles'!$AC$44-'[1]Outside Edges'!$B152)&gt;=5,'[1]Outside Edges'!$P152="Yes"),"Yes","No")</f>
        <v>Yes</v>
      </c>
      <c r="AR153" s="10" t="str">
        <f>IF(AND((RIGHT($AR$3,2)-'[1]Miter Profiles'!$AC$45-'[1]Outside Edges'!$B152)&gt;=5,'[1]Outside Edges'!$P152="Yes"),"Yes","No")</f>
        <v>Yes</v>
      </c>
      <c r="AS153" s="10" t="str">
        <f>IF(AND((RIGHT($AS$3,2)-'[1]Miter Profiles'!$AC$46-'[1]Outside Edges'!$B152)&gt;=5,'[1]Outside Edges'!$P152="Yes"),"Yes","No")</f>
        <v>Yes</v>
      </c>
      <c r="AT153" s="85" t="str">
        <f>IF(AND((RIGHT($AT$3,2)-'[1]Miter Profiles'!$AC$47-'[1]Outside Edges'!$B152)&gt;=5,'[1]Outside Edges'!$P152="Yes"),"Yes","No")</f>
        <v>Yes</v>
      </c>
      <c r="AU153" s="86" t="str">
        <f>IF(AND((RIGHT($AU$3,2)-'[1]Miter Profiles'!$AC$48-'[1]Outside Edges'!$B152)&gt;=5,'[1]Outside Edges'!$P152="Yes"),"Yes","No")</f>
        <v>Yes</v>
      </c>
      <c r="AV153" s="11" t="str">
        <f>IF(AND((RIGHT($AV$3,2)-'[1]Miter Profiles'!$AC$49-'[1]Outside Edges'!$B152)&gt;=5,'[1]Outside Edges'!$P152="Yes"),"Yes","No")</f>
        <v>Yes</v>
      </c>
      <c r="AW153" s="87" t="str">
        <f>IF(AND((RIGHT($AW$3,2)-'[1]Miter Profiles'!$AC$50-'[1]Outside Edges'!$B152)&gt;=5,'[1]Outside Edges'!$P152="Yes"),"Yes","No")</f>
        <v>Yes</v>
      </c>
      <c r="AX153" s="10" t="str">
        <f>IF(AND((RIGHT($AX$3,2)-'[1]Miter Profiles'!$AC$51-'[1]Outside Edges'!$B152)&gt;=5,'[1]Outside Edges'!$P152="Yes"),"Yes","No")</f>
        <v>Yes</v>
      </c>
      <c r="AY153" s="10" t="str">
        <f>IF(AND((RIGHT($AY$3,2)-'[1]Miter Profiles'!$AC$52-'[1]Outside Edges'!$B152)&gt;=5,'[1]Outside Edges'!$P152="Yes"),"Yes","No")</f>
        <v>Yes</v>
      </c>
      <c r="AZ153" s="85" t="str">
        <f>IF(AND((RIGHT($AZ$3,2)-'[1]Miter Profiles'!$AC$53-'[1]Outside Edges'!$B152)&gt;=5,'[1]Outside Edges'!$P152="Yes"),"Yes","No")</f>
        <v>Yes</v>
      </c>
      <c r="BA153" s="86" t="str">
        <f>IF(AND((RIGHT($BA$3,2)-'[1]Miter Profiles'!$AC$54-'[1]Outside Edges'!$B152)&gt;=5,'[1]Outside Edges'!$P152="Yes"),"Yes","No")</f>
        <v>Yes</v>
      </c>
      <c r="BB153" s="11" t="str">
        <f>IF(AND((RIGHT($BB$3,2)-'[1]Miter Profiles'!$AC$55-'[1]Outside Edges'!$B152)&gt;=5,'[1]Outside Edges'!$P152="Yes"),"Yes","No")</f>
        <v>Yes</v>
      </c>
      <c r="BC153" s="87" t="str">
        <f>IF(AND((RIGHT($BC$3,2)-'[1]Miter Profiles'!$AC$56-'[1]Outside Edges'!$B152)&gt;=5,'[1]Outside Edges'!$P152="Yes"),"Yes","No")</f>
        <v>Yes</v>
      </c>
      <c r="BD153" s="10" t="str">
        <f>IF(AND((RIGHT($BD$3,2)-'[1]Miter Profiles'!$AC$57-'[1]Outside Edges'!$B152)&gt;=5,'[1]Outside Edges'!$P152="Yes"),"Yes","No")</f>
        <v>Yes</v>
      </c>
      <c r="BE153" s="10" t="str">
        <f>IF(AND((RIGHT($BE$3,2)-'[1]Miter Profiles'!$AC$58-'[1]Outside Edges'!$B152)&gt;=5,'[1]Outside Edges'!$P152="Yes"),"Yes","No")</f>
        <v>Yes</v>
      </c>
      <c r="BF153" s="85" t="str">
        <f>IF(AND((RIGHT($BF$3,2)-'[1]Miter Profiles'!$AC$59-'[1]Outside Edges'!$B152)&gt;=5,'[1]Outside Edges'!$P152="Yes"),"Yes","No")</f>
        <v>Yes</v>
      </c>
      <c r="BG153" s="86" t="str">
        <f>IF(AND((RIGHT($BG$3,2)-'[1]Miter Profiles'!$AC$60-'[1]Outside Edges'!$B152)&gt;=5,'[1]Outside Edges'!$P152="Yes"),"Yes","No")</f>
        <v>Yes</v>
      </c>
      <c r="BH153" s="11" t="str">
        <f>IF(AND((RIGHT($BH$3,2)-'[1]Miter Profiles'!$AC$61-'[1]Outside Edges'!$B152)&gt;=5,'[1]Outside Edges'!$P152="Yes"),"Yes","No")</f>
        <v>Yes</v>
      </c>
      <c r="BI153" s="87" t="str">
        <f>IF(AND((RIGHT($BI$3,2)-'[1]Miter Profiles'!$AC$62-'[1]Outside Edges'!$B152)&gt;=5,'[1]Outside Edges'!$P152="Yes"),"Yes","No")</f>
        <v>Yes</v>
      </c>
      <c r="BJ153" s="10" t="str">
        <f>IF(AND((RIGHT($BJ$3,2)-'[1]Miter Profiles'!$AC$63-'[1]Outside Edges'!$B152)&gt;=5,'[1]Outside Edges'!$P152="Yes"),"Yes","No")</f>
        <v>Yes</v>
      </c>
      <c r="BK153" s="10" t="str">
        <f>IF(AND((RIGHT($BK$3,2)-'[1]Miter Profiles'!$AC$64-'[1]Outside Edges'!$B152)&gt;=5,'[1]Outside Edges'!$P152="Yes"),"Yes","No")</f>
        <v>Yes</v>
      </c>
      <c r="BL153" s="85" t="str">
        <f>IF(AND((RIGHT($BL$3,2)-'[1]Miter Profiles'!$AC$65-'[1]Outside Edges'!$B152)&gt;=5,'[1]Outside Edges'!$P152="Yes"),"Yes","No")</f>
        <v>Yes</v>
      </c>
      <c r="BM153" s="86" t="str">
        <f>IF(AND((RIGHT($BM$3,2)-'[1]Miter Profiles'!$AC$66-'[1]Outside Edges'!$B152)&gt;=5,'[1]Outside Edges'!$P152="Yes"),"Yes","No")</f>
        <v>Yes</v>
      </c>
      <c r="BN153" s="11" t="str">
        <f>IF(AND((RIGHT($BN$3,2)-'[1]Miter Profiles'!$AC$67-'[1]Outside Edges'!$B152)&gt;=5,'[1]Outside Edges'!$P152="Yes"),"Yes","No")</f>
        <v>Yes</v>
      </c>
      <c r="BO153" s="87" t="str">
        <f>IF(AND((RIGHT($BO$3,2)-'[1]Miter Profiles'!$AC$68-'[1]Outside Edges'!$B152)&gt;=5,'[1]Outside Edges'!$P152="Yes"),"Yes","No")</f>
        <v>Yes</v>
      </c>
      <c r="BP153" s="10" t="str">
        <f>IF(AND((RIGHT($BP$3,2)-'[1]Miter Profiles'!$AC$69-'[1]Outside Edges'!$B152)&gt;=5,'[1]Outside Edges'!$P152="Yes"),"Yes","No")</f>
        <v>No</v>
      </c>
      <c r="BQ153" s="10" t="str">
        <f>IF(AND((RIGHT($BQ$3,2)-'[1]Miter Profiles'!$AC$70-'[1]Outside Edges'!$B152)&gt;=5,'[1]Outside Edges'!$P152="Yes"),"Yes","No")</f>
        <v>Yes</v>
      </c>
      <c r="BR153" s="85" t="str">
        <f>IF(AND((RIGHT($BR$3,2)-'[1]Miter Profiles'!$AC$71-'[1]Outside Edges'!$B152)&gt;=5,'[1]Outside Edges'!$P152="Yes"),"Yes","No")</f>
        <v>Yes</v>
      </c>
      <c r="BS153" s="86" t="str">
        <f>IF(AND((RIGHT($BS$3,2)-'[1]Miter Profiles'!$AC$72-'[1]Outside Edges'!$B152)&gt;=5,'[1]Outside Edges'!$P152="Yes"),"Yes","No")</f>
        <v>Yes</v>
      </c>
      <c r="BT153" s="11" t="str">
        <f>IF(AND((RIGHT($BT$3,2)-'[1]Miter Profiles'!$AC$73-'[1]Outside Edges'!$B152)&gt;=5,'[1]Outside Edges'!$P152="Yes"),"Yes","No")</f>
        <v>Yes</v>
      </c>
      <c r="BU153" s="87" t="str">
        <f>IF(AND((RIGHT($BU$3,2)-'[1]Miter Profiles'!$AC$74-'[1]Outside Edges'!$B152)&gt;=5,'[1]Outside Edges'!$P152="Yes"),"Yes","No")</f>
        <v>Yes</v>
      </c>
      <c r="BV153" s="10" t="str">
        <f>IF(AND((RIGHT($BV$3,2)-'[1]Miter Profiles'!$AC$75-'[1]Outside Edges'!$B152)&gt;=5,'[1]Outside Edges'!$P152="Yes"),"Yes","No")</f>
        <v>Yes</v>
      </c>
      <c r="BW153" s="10" t="str">
        <f>IF(AND((RIGHT($BW$3,2)-'[1]Miter Profiles'!$AC$76-'[1]Outside Edges'!$B152)&gt;=5,'[1]Outside Edges'!$P152="Yes"),"Yes","No")</f>
        <v>Yes</v>
      </c>
      <c r="BX153" s="85" t="str">
        <f>IF(AND((RIGHT($BX$3,2)-'[1]Miter Profiles'!$AC$77-'[1]Outside Edges'!$B152)&gt;=5,'[1]Outside Edges'!$P152="Yes"),"Yes","No")</f>
        <v>Yes</v>
      </c>
      <c r="BY153" s="86" t="str">
        <f>IF(AND((RIGHT($BY$3,2)-'[1]Miter Profiles'!$AC$78-'[1]Outside Edges'!$B152)&gt;=5,'[1]Outside Edges'!$P152="Yes"),"Yes","No")</f>
        <v>Yes</v>
      </c>
      <c r="BZ153" s="11" t="str">
        <f>IF(AND((RIGHT($BZ$3,2)-'[1]Miter Profiles'!$AC$79-'[1]Outside Edges'!$B152)&gt;=5,'[1]Outside Edges'!$P152="Yes"),"Yes","No")</f>
        <v>Yes</v>
      </c>
      <c r="CA153" s="87" t="str">
        <f>IF(AND((RIGHT($CA$3,2)-'[1]Miter Profiles'!$AC$80-'[1]Outside Edges'!$B152)&gt;=5,'[1]Outside Edges'!$P152="Yes"),"Yes","No")</f>
        <v>Yes</v>
      </c>
      <c r="CB153" s="10" t="str">
        <f>IF(AND((RIGHT($CB$3,2)-'[1]Miter Profiles'!$AC$81-'[1]Outside Edges'!$B152)&gt;=5,'[1]Outside Edges'!$P152="Yes"),"Yes","No")</f>
        <v>Yes</v>
      </c>
      <c r="CC153" s="10" t="str">
        <f>IF(AND((RIGHT($CC$3,2)-'[1]Miter Profiles'!$AC$82-'[1]Outside Edges'!$B152)&gt;=5,'[1]Outside Edges'!$P152="Yes"),"Yes","No")</f>
        <v>Yes</v>
      </c>
      <c r="CD153" s="85" t="str">
        <f>IF(AND((RIGHT($CD$3,2)-'[1]Miter Profiles'!$AC$83-'[1]Outside Edges'!$B152)&gt;=5,'[1]Outside Edges'!$P152="Yes"),"Yes","No")</f>
        <v>Yes</v>
      </c>
      <c r="CE153" s="86" t="str">
        <f>IF(AND((RIGHT($CE$3,2)-'[1]Miter Profiles'!$AC$84-'[1]Outside Edges'!$B152)&gt;=5,'[1]Outside Edges'!$P152="Yes"),"Yes","No")</f>
        <v>Yes</v>
      </c>
      <c r="CF153" s="11" t="str">
        <f>IF(AND((RIGHT($CF$3,2)-'[1]Miter Profiles'!$AC$85-'[1]Outside Edges'!$B152)&gt;=5,'[1]Outside Edges'!$P152="Yes"),"Yes","No")</f>
        <v>Yes</v>
      </c>
      <c r="CG153" s="87" t="str">
        <f>IF(AND((RIGHT($CG$3,2)-'[1]Miter Profiles'!$AC$86-'[1]Outside Edges'!$B152)&gt;=5,'[1]Outside Edges'!$P152="Yes"),"Yes","No")</f>
        <v>Yes</v>
      </c>
      <c r="CH153" s="10" t="str">
        <f>IF(AND((RIGHT($CH$3,2)-'[1]Miter Profiles'!$AC$87-'[1]Outside Edges'!$B152)&gt;=5,'[1]Outside Edges'!$P152="Yes"),"Yes","No")</f>
        <v>Yes</v>
      </c>
      <c r="CI153" s="10" t="str">
        <f>IF(AND((RIGHT($CI$3,2)-'[1]Miter Profiles'!$AC$88-'[1]Outside Edges'!$B152)&gt;=5,'[1]Outside Edges'!$P152="Yes"),"Yes","No")</f>
        <v>Yes</v>
      </c>
      <c r="CJ153" s="85" t="str">
        <f>IF(AND((RIGHT($CJ$3,2)-'[1]Miter Profiles'!$AC$89-'[1]Outside Edges'!$B152)&gt;=5,'[1]Outside Edges'!$P152="Yes"),"Yes","No")</f>
        <v>Yes</v>
      </c>
      <c r="CK153" s="86" t="str">
        <f>IF(AND((RIGHT($CK$3,2)-'[1]Miter Profiles'!$AC$90-'[1]Outside Edges'!$B152)&gt;=5,'[1]Outside Edges'!$P152="Yes"),"Yes","No")</f>
        <v>Yes</v>
      </c>
      <c r="CL153" s="11" t="str">
        <f>IF(AND((RIGHT($CL$3,2)-'[1]Miter Profiles'!$AC$91-'[1]Outside Edges'!$B152)&gt;=5,'[1]Outside Edges'!$P152="Yes"),"Yes","No")</f>
        <v>Yes</v>
      </c>
      <c r="CM153" s="87" t="str">
        <f>IF(AND((RIGHT($CM$3,2)-'[1]Miter Profiles'!$AC$92-'[1]Outside Edges'!$B152)&gt;=5,'[1]Outside Edges'!$P152="Yes"),"Yes","No")</f>
        <v>Yes</v>
      </c>
      <c r="CN153" s="10" t="str">
        <f>IF(AND((RIGHT(CN$3,2)-'[1]Miter Profiles'!$AC$93-'[1]Outside Edges'!$B152)&gt;=5,'[1]Outside Edges'!$P152="Yes"),"Yes","No")</f>
        <v>No</v>
      </c>
      <c r="CO153" s="10" t="str">
        <f>IF(AND((RIGHT(CO$3,2)-'[1]Miter Profiles'!$AC$94-'[1]Outside Edges'!$B152)&gt;=5,'[1]Outside Edges'!$P152="Yes"),"Yes","No")</f>
        <v>No</v>
      </c>
      <c r="CP153" s="85" t="str">
        <f>IF(AND((RIGHT(CP$3,2)-'[1]Miter Profiles'!$AC$95-'[1]Outside Edges'!$B152)&gt;=5,'[1]Outside Edges'!$P152="Yes"),"Yes","No")</f>
        <v>Yes</v>
      </c>
      <c r="CQ153" s="86" t="str">
        <f>IF(AND((RIGHT(CQ$3,2)-'[1]Miter Profiles'!$AC$96-'[1]Outside Edges'!$B152)&gt;=5,'[1]Outside Edges'!$P152="Yes"),"Yes","No")</f>
        <v>No</v>
      </c>
      <c r="CR153" s="11" t="str">
        <f>IF(AND((RIGHT(CR$3,2)-'[1]Miter Profiles'!$AC$97-'[1]Outside Edges'!$B152)&gt;=5,'[1]Outside Edges'!$P152="Yes"),"Yes","No")</f>
        <v>Yes</v>
      </c>
      <c r="CS153" s="87" t="str">
        <f>IF(AND((RIGHT(CS$3,2)-'[1]Miter Profiles'!$AC$98-'[1]Outside Edges'!$B152)&gt;=5,'[1]Outside Edges'!$P152="Yes"),"Yes","No")</f>
        <v>Yes</v>
      </c>
      <c r="CT153" s="10" t="str">
        <f>IF(AND((RIGHT($CT$3,2)-'[1]Miter Profiles'!$AC$99-'[1]Outside Edges'!$B152)&gt;=5,'[1]Outside Edges'!$P152="Yes"),"Yes","No")</f>
        <v>No</v>
      </c>
      <c r="CU153" s="10" t="str">
        <f>IF(AND((RIGHT($CU$3,2)-'[1]Miter Profiles'!$AC$100-'[1]Outside Edges'!$B152)&gt;=5,'[1]Outside Edges'!$P152="Yes"),"Yes","No")</f>
        <v>Yes</v>
      </c>
      <c r="CV153" s="85" t="str">
        <f>IF(AND((RIGHT($CV$3,2)-'[1]Miter Profiles'!$AC$101-'[1]Outside Edges'!$B152)&gt;=5,'[1]Outside Edges'!$P152="Yes"),"Yes","No")</f>
        <v>Yes</v>
      </c>
      <c r="CW153" s="86" t="str">
        <f>IF(AND((RIGHT($CW$3,2)-'[1]Miter Profiles'!$AC$102-'[1]Outside Edges'!$B152)&gt;=5,'[1]Outside Edges'!$P152="Yes"),"Yes","No")</f>
        <v>Yes</v>
      </c>
      <c r="CX153" s="11" t="str">
        <f>IF(AND((RIGHT($CX$3,2)-'[1]Miter Profiles'!$AC$103-'[1]Outside Edges'!$B152)&gt;=5,'[1]Outside Edges'!$P152="Yes"),"Yes","No")</f>
        <v>Yes</v>
      </c>
      <c r="CY153" s="87" t="str">
        <f>IF(AND((RIGHT($CY$3,2)-'[1]Miter Profiles'!$AC$104-'[1]Outside Edges'!$B152)&gt;=5,'[1]Outside Edges'!$P152="Yes"),"Yes","No")</f>
        <v>Yes</v>
      </c>
      <c r="CZ153" s="10" t="str">
        <f>IF(AND((RIGHT($CZ$3,2)-'[1]Miter Profiles'!$AC$105-'[1]Outside Edges'!$B152)&gt;=5,'[1]Outside Edges'!$P152="Yes"),"Yes","No")</f>
        <v>No</v>
      </c>
      <c r="DA153" s="10" t="str">
        <f>IF(AND((RIGHT($DA$3,2)-'[1]Miter Profiles'!$AC$106-'[1]Outside Edges'!$B152)&gt;=5,'[1]Outside Edges'!$P152="Yes"),"Yes","No")</f>
        <v>No</v>
      </c>
      <c r="DB153" s="85" t="str">
        <f>IF(AND((RIGHT($DB$3,2)-'[1]Miter Profiles'!$AC$107-'[1]Outside Edges'!$B152)&gt;=5,'[1]Outside Edges'!$P152="Yes"),"Yes","No")</f>
        <v>No</v>
      </c>
      <c r="DC153" s="86" t="str">
        <f>IF(AND((RIGHT($DC$3,2)-'[1]Miter Profiles'!$AC$108-'[1]Outside Edges'!$B152)&gt;=5,'[1]Outside Edges'!$P152="Yes"),"Yes","No")</f>
        <v>No</v>
      </c>
      <c r="DD153" s="11" t="str">
        <f>IF(AND((RIGHT($DD$3,2)-'[1]Miter Profiles'!$AC$109-'[1]Outside Edges'!$B152)&gt;=5,'[1]Outside Edges'!$P152="Yes"),"Yes","No")</f>
        <v>Yes</v>
      </c>
      <c r="DE153" s="87" t="str">
        <f>IF(AND((RIGHT($DE$3,2)-'[1]Miter Profiles'!$AC$110-'[1]Outside Edges'!$B152)&gt;=5,'[1]Outside Edges'!$P152="Yes"),"Yes","No")</f>
        <v>Yes</v>
      </c>
      <c r="DF153" s="10" t="str">
        <f>IF(AND((RIGHT($DF$3,2)-'[1]Miter Profiles'!$AC$111-'[1]Outside Edges'!$B152)&gt;=5,'[1]Outside Edges'!$P152="Yes"),"Yes","No")</f>
        <v>Yes</v>
      </c>
      <c r="DG153" s="10" t="str">
        <f>IF(AND((RIGHT($DG$3,2)-'[1]Miter Profiles'!$AC$112-'[1]Outside Edges'!$B152)&gt;=5,'[1]Outside Edges'!$P152="Yes"),"Yes","No")</f>
        <v>Yes</v>
      </c>
      <c r="DH153" s="85" t="str">
        <f>IF(AND((RIGHT($DH$3,2)-'[1]Miter Profiles'!$AC$113-'[1]Outside Edges'!$B152)&gt;=5,'[1]Outside Edges'!$P152="Yes"),"Yes","No")</f>
        <v>Yes</v>
      </c>
      <c r="DI153" s="86" t="str">
        <f>IF(AND((RIGHT($DI$3,2)-'[1]Miter Profiles'!$AC$114-'[1]Outside Edges'!$B152)&gt;=5,'[1]Outside Edges'!$P152="Yes"),"Yes","No")</f>
        <v>Yes</v>
      </c>
      <c r="DJ153" s="11" t="str">
        <f>IF(AND((RIGHT($DJ$3,2)-'[1]Miter Profiles'!$AC$115-'[1]Outside Edges'!$B152)&gt;=5,'[1]Outside Edges'!$P152="Yes"),"Yes","No")</f>
        <v>Yes</v>
      </c>
      <c r="DK153" s="87" t="str">
        <f>IF(AND((RIGHT($DK$3,2)-'[1]Miter Profiles'!$AC$116-'[1]Outside Edges'!$B152)&gt;=5,'[1]Outside Edges'!$P152="Yes"),"Yes","No")</f>
        <v>Yes</v>
      </c>
      <c r="DL153" s="10" t="str">
        <f>IF(AND((RIGHT($DL$3,2)-'[1]Miter Profiles'!$AC$117-'[1]Outside Edges'!$B152)&gt;=5,'[1]Outside Edges'!$P152="Yes"),"Yes","No")</f>
        <v>Yes</v>
      </c>
      <c r="DM153" s="10" t="str">
        <f>IF(AND((RIGHT($DM$3,2)-'[1]Miter Profiles'!$AC$118-'[1]Outside Edges'!$B152)&gt;=5,'[1]Outside Edges'!$P152="Yes"),"Yes","No")</f>
        <v>Yes</v>
      </c>
      <c r="DN153" s="85" t="str">
        <f>IF(AND((RIGHT($DN$3,2)-'[1]Miter Profiles'!$AC$119-'[1]Outside Edges'!$B152)&gt;=5,'[1]Outside Edges'!$P152="Yes"),"Yes","No")</f>
        <v>Yes</v>
      </c>
      <c r="DO153" s="86" t="str">
        <f>IF(AND((RIGHT($DO$3,2)-'[1]Miter Profiles'!$AC$120-'[1]Outside Edges'!$B152)&gt;=5,'[1]Outside Edges'!$P152="Yes"),"Yes","No")</f>
        <v>No</v>
      </c>
      <c r="DP153" s="11" t="str">
        <f>IF(AND((RIGHT($DP$3,2)-'[1]Miter Profiles'!$AC$121-'[1]Outside Edges'!$B152)&gt;=5,'[1]Outside Edges'!$P152="Yes"),"Yes","No")</f>
        <v>No</v>
      </c>
      <c r="DQ153" s="87" t="str">
        <f>IF(AND((RIGHT($DQ$3,2)-'[1]Miter Profiles'!$AC$122-'[1]Outside Edges'!$B152)&gt;=5,'[1]Outside Edges'!$P152="Yes"),"Yes","No")</f>
        <v>Yes</v>
      </c>
      <c r="DR153" s="10" t="str">
        <f>IF(AND((RIGHT($DR$3,2)-'[1]Miter Profiles'!$AC$123-'[1]Outside Edges'!$B152)&gt;=5,'[1]Outside Edges'!$P152="Yes"),"Yes","No")</f>
        <v>Yes</v>
      </c>
      <c r="DS153" s="10" t="str">
        <f>IF(AND((RIGHT($DS$3,2)-'[1]Miter Profiles'!$AC$124-'[1]Outside Edges'!$B152)&gt;=5,'[1]Outside Edges'!$P152="Yes"),"Yes","No")</f>
        <v>Yes</v>
      </c>
      <c r="DT153" s="85" t="str">
        <f>IF(AND((RIGHT($DT$3,2)-'[1]Miter Profiles'!$AC$125-'[1]Outside Edges'!$B152)&gt;=5,'[1]Outside Edges'!$P152="Yes"),"Yes","No")</f>
        <v>Yes</v>
      </c>
      <c r="DU153" s="86" t="str">
        <f>IF(AND((RIGHT($DU$3,2)-'[1]Miter Profiles'!$AC$126-'[1]Outside Edges'!$B152)&gt;=5,'[1]Outside Edges'!$P152="Yes"),"Yes","No")</f>
        <v>Yes</v>
      </c>
      <c r="DV153" s="11" t="str">
        <f>IF(AND((RIGHT($DV$3,2)-'[1]Miter Profiles'!$AC$127-'[1]Outside Edges'!$B152)&gt;=5,'[1]Outside Edges'!$P152="Yes"),"Yes","No")</f>
        <v>Yes</v>
      </c>
      <c r="DW153" s="87" t="str">
        <f>IF(AND((RIGHT($DW$3,2)-'[1]Miter Profiles'!$AC$128-'[1]Outside Edges'!$B152)&gt;=5,'[1]Outside Edges'!$P152="Yes"),"Yes","No")</f>
        <v>Yes</v>
      </c>
      <c r="DX153" s="10" t="str">
        <f>IF(AND((RIGHT($DX$3,2)-'[1]Miter Profiles'!$AC$129-'[1]Outside Edges'!$B152)&gt;=5,'[1]Outside Edges'!$P152="Yes"),"Yes","No")</f>
        <v>Yes</v>
      </c>
      <c r="DY153" s="10" t="str">
        <f>IF(AND((RIGHT($DY$3,2)-'[1]Miter Profiles'!$AC$130-'[1]Outside Edges'!$B152)&gt;=5,'[1]Outside Edges'!$P152="Yes"),"Yes","No")</f>
        <v>Yes</v>
      </c>
      <c r="DZ153" s="85" t="str">
        <f>IF(AND((RIGHT($DZ$3,2)-'[1]Miter Profiles'!$AC$131-'[1]Outside Edges'!$B152)&gt;=5,'[1]Outside Edges'!$P152="Yes"),"Yes","No")</f>
        <v>Yes</v>
      </c>
      <c r="EA153" s="90" t="str">
        <f>IF(AND((RIGHT($EA$3,2)-'[1]Miter Profiles'!$AC$132-'[1]Outside Edges'!$B152)&gt;=5,'[1]Outside Edges'!$P152="Yes"),"Yes","No")</f>
        <v>Yes</v>
      </c>
      <c r="EB153" s="104" t="str">
        <f>IF(AND((RIGHT($EB$3,2)-'[1]Miter Profiles'!$AC$133-'[1]Outside Edges'!$B152)&gt;=5,'[1]Outside Edges'!$P152="Yes"),"Yes","No")</f>
        <v>No</v>
      </c>
      <c r="EC153" s="109" t="str">
        <f>IF(AND((RIGHT($EC$3,2)-'[1]Miter Profiles'!$AC$134-'[1]Outside Edges'!$B152)&gt;=5,'[1]Outside Edges'!$P152="Yes"),"Yes","No")</f>
        <v>Yes</v>
      </c>
      <c r="ED153" s="115" t="str">
        <f>IF(AND((RIGHT($ED$3,2)-'[1]Miter Profiles'!$AC$135-'[1]Outside Edges'!$B152)&gt;=5,'[1]Outside Edges'!$P152="Yes"),"Yes","No")</f>
        <v>Yes</v>
      </c>
      <c r="EE153" s="112" t="str">
        <f>IF(AND((RIGHT($EE$3,2)-'[1]Miter Profiles'!$AC$136-'[1]Outside Edges'!$B152)&gt;=5,'[1]Outside Edges'!$P152="Yes"),"Yes","No")</f>
        <v>Yes</v>
      </c>
      <c r="EF153" s="85" t="str">
        <f>IF(AND((RIGHT($EF$3,2)-'[1]Miter Profiles'!$AC$137-'[1]Outside Edges'!$B152)&gt;=5,'[1]Outside Edges'!$P152="Yes"),"Yes","No")</f>
        <v>Yes</v>
      </c>
      <c r="EG153" s="10" t="str">
        <f>IF(AND((RIGHT($EG$3,2)-'[1]Miter Profiles'!$AC$138-'[1]Outside Edges'!$B152)&gt;=5,'[1]Outside Edges'!$P152="Yes"),"Yes","No")</f>
        <v>Yes</v>
      </c>
      <c r="EH153" s="90" t="str">
        <f>IF(AND((RIGHT($EH$3,2)-'[1]Miter Profiles'!$AC$139-'[1]Outside Edges'!$B152)&gt;=5,'[1]Outside Edges'!$P152="Yes"),"Yes","No")</f>
        <v>Yes</v>
      </c>
      <c r="EI153" s="120" t="str">
        <f>IF(AND((RIGHT($EI$3,2)-'[1]Miter Profiles'!$AC$140-'[1]Outside Edges'!$B152)&gt;=5,'[1]Outside Edges'!$P152="Yes"),"Yes","No")</f>
        <v>Yes</v>
      </c>
      <c r="EJ153" s="123" t="str">
        <f>IF(AND((RIGHT($EJ$3,2)-'[1]Miter Profiles'!$AC$141-'[1]Outside Edges'!$B152)&gt;=5,'[1]Outside Edges'!$P152="Yes"),"Yes","No")</f>
        <v>Yes</v>
      </c>
      <c r="EK153" s="123" t="str">
        <f>IF(AND((RIGHT($EK$3,2)-'[1]Miter Profiles'!$AC$142-'[1]Outside Edges'!$B152)&gt;=5,'[1]Outside Edges'!$P152="Yes"),"Yes","No")</f>
        <v>Yes</v>
      </c>
      <c r="EL153" s="115" t="str">
        <f>IF(AND((RIGHT($EL$3,2)-'[1]Miter Profiles'!$AC$143-'[1]Outside Edges'!$B152)&gt;=5,'[1]Outside Edges'!$P152="Yes"),"Yes","No")</f>
        <v>Yes</v>
      </c>
      <c r="EM153" s="128" t="str">
        <f>IF(AND((RIGHT($EM$3,2)-'[1]Miter Profiles'!$AC$144-'[1]Outside Edges'!$B152)&gt;=5,'[1]Outside Edges'!$P152="Yes"),"Yes","No")</f>
        <v>No</v>
      </c>
      <c r="EN153" s="10" t="str">
        <f>IF(AND((RIGHT($EN$3,2)-'[1]Miter Profiles'!$AC$145-'[1]Outside Edges'!$B152)&gt;=5,'[1]Outside Edges'!$P152="Yes"),"Yes","No")</f>
        <v>Yes</v>
      </c>
      <c r="EO153" s="90" t="str">
        <f>IF(AND((RIGHT($EO$3,2)-'[1]Miter Profiles'!$AC$146-'[1]Outside Edges'!$B152)&gt;=5,'[1]Outside Edges'!$P152="Yes"),"Yes","No")</f>
        <v>Yes</v>
      </c>
      <c r="EP153" s="123" t="str">
        <f>IF(AND((RIGHT($EP$3,2)-'[1]Miter Profiles'!$AC$147-'[1]Outside Edges'!$B152)&gt;=5,'[1]Outside Edges'!$P152="Yes"),"Yes","No")</f>
        <v>No</v>
      </c>
      <c r="EQ153" s="123" t="str">
        <f>IF(AND((RIGHT($EQ$3,2)-'[1]Miter Profiles'!$AC$148-'[1]Outside Edges'!$B152)&gt;=5,'[1]Outside Edges'!$P152="Yes"),"Yes","No")</f>
        <v>Yes</v>
      </c>
      <c r="ER153" s="115" t="str">
        <f>IF(AND((RIGHT($ER$3,2)-'[1]Miter Profiles'!$AC$149-'[1]Outside Edges'!$B152)&gt;=5,'[1]Outside Edges'!$P152="Yes"),"Yes","No")</f>
        <v>Yes</v>
      </c>
      <c r="ES153" s="128" t="str">
        <f>IF(AND((RIGHT($ES$3,2)-'[1]Miter Profiles'!$AC$150-'[1]Outside Edges'!$B152)&gt;=5,'[1]Outside Edges'!$P152="Yes"),"Yes","No")</f>
        <v>No</v>
      </c>
      <c r="ET153" s="10" t="str">
        <f>IF(AND((RIGHT($ET$3,2)-'[1]Miter Profiles'!$AC$151-'[1]Outside Edges'!$B152)&gt;=5,'[1]Outside Edges'!$P152="Yes"),"Yes","No")</f>
        <v>Yes</v>
      </c>
      <c r="EU153" s="90" t="str">
        <f>IF(AND((RIGHT($EU$3,2)-'[1]Miter Profiles'!$AC$152-'[1]Outside Edges'!$B152)&gt;=5,'[1]Outside Edges'!$P152="Yes"),"Yes","No")</f>
        <v>Yes</v>
      </c>
      <c r="EV153" s="123" t="str">
        <f>IF(AND((RIGHT($EV$3,2)-'[1]Miter Profiles'!$AC$153-'[1]Outside Edges'!$B152)&gt;=5,'[1]Outside Edges'!$P152="Yes"),"Yes","No")</f>
        <v>No</v>
      </c>
      <c r="EW153" s="123" t="str">
        <f>IF(AND((RIGHT($EW$3,2)-'[1]Miter Profiles'!$AC$154-'[1]Outside Edges'!$B152)&gt;=5,'[1]Outside Edges'!$P152="Yes"),"Yes","No")</f>
        <v>Yes</v>
      </c>
      <c r="EX153" s="115" t="str">
        <f>IF(AND((RIGHT($EX$3,2)-'[1]Miter Profiles'!$AC$155-'[1]Outside Edges'!$B152)&gt;=5,'[1]Outside Edges'!$P152="Yes"),"Yes","No")</f>
        <v>Yes</v>
      </c>
      <c r="EY153" s="128" t="str">
        <f>IF(AND((RIGHT($EY$3,2)-'[1]Miter Profiles'!$AC$156-'[1]Outside Edges'!$B152)&gt;=5,'[1]Outside Edges'!$P152="Yes"),"Yes","No")</f>
        <v>Yes</v>
      </c>
      <c r="EZ153" s="10" t="str">
        <f>IF(AND((RIGHT($EZ$3,2)-'[1]Miter Profiles'!$AC$157-'[1]Outside Edges'!$B152)&gt;=5,'[1]Outside Edges'!$P152="Yes"),"Yes","No")</f>
        <v>Yes</v>
      </c>
      <c r="FA153" s="90" t="str">
        <f>IF(AND((RIGHT($FA$3,2)-'[1]Miter Profiles'!$AC$158-'[1]Outside Edges'!$B152)&gt;=5,'[1]Outside Edges'!$P152="Yes"),"Yes","No")</f>
        <v>Yes</v>
      </c>
      <c r="FB153" s="123" t="str">
        <f>IF(AND((RIGHT($FB$3,2)-'[1]Miter Profiles'!$AC$159-'[1]Outside Edges'!$B152)&gt;=5,'[1]Outside Edges'!$P152="Yes"),"Yes","No")</f>
        <v>Yes</v>
      </c>
      <c r="FC153" s="123" t="str">
        <f>IF(AND((RIGHT($FC$3,2)-'[1]Miter Profiles'!$AC$160-'[1]Outside Edges'!$B152)&gt;=5,'[1]Outside Edges'!$P152="Yes"),"Yes","No")</f>
        <v>Yes</v>
      </c>
      <c r="FD153" s="115" t="str">
        <f>IF(AND((RIGHT($FD$3,2)-'[1]Miter Profiles'!$AC$161-'[1]Outside Edges'!$B152)&gt;=5,'[1]Outside Edges'!$P152="Yes"),"Yes","No")</f>
        <v>Yes</v>
      </c>
      <c r="FE153" s="128" t="str">
        <f>IF(AND((RIGHT($FE$3,2)-'[1]Miter Profiles'!$AC$162-'[1]Outside Edges'!$B152)&gt;=5,'[1]Outside Edges'!$P152="Yes"),"Yes","No")</f>
        <v>Yes</v>
      </c>
      <c r="FF153" s="10" t="str">
        <f>IF(AND((RIGHT($FF$3,2)-'[1]Miter Profiles'!$AC$163-'[1]Outside Edges'!$B152)&gt;=5,'[1]Outside Edges'!$P152="Yes"),"Yes","No")</f>
        <v>Yes</v>
      </c>
      <c r="FG153" s="90" t="str">
        <f>IF(AND((RIGHT($FG$3,2)-'[1]Miter Profiles'!$AC$164-'[1]Outside Edges'!$B152)&gt;=5,'[1]Outside Edges'!$P152="Yes"),"Yes","No")</f>
        <v>Yes</v>
      </c>
      <c r="FH153" s="123" t="str">
        <f>IF(AND((RIGHT($FH$3,2)-'[1]Miter Profiles'!$AC$165-'[1]Outside Edges'!$B152)&gt;=5,'[1]Outside Edges'!$P152="Yes"),"Yes","No")</f>
        <v>Yes</v>
      </c>
      <c r="FI153" s="123" t="str">
        <f>IF(AND((RIGHT($FI$3,2)-'[1]Miter Profiles'!$AC$166-'[1]Outside Edges'!$B152)&gt;=5,'[1]Outside Edges'!$P152="Yes"),"Yes","No")</f>
        <v>Yes</v>
      </c>
      <c r="FJ153" s="115" t="str">
        <f>IF(AND((RIGHT($FJ$3,2)-'[1]Miter Profiles'!$AC$167-'[1]Outside Edges'!$B152)&gt;=5,'[1]Outside Edges'!$P152="Yes"),"Yes","No")</f>
        <v>Yes</v>
      </c>
      <c r="FK153" s="128" t="str">
        <f>IF(AND((RIGHT($FK$3,2)-'[1]Miter Profiles'!$AC$168-'[1]Outside Edges'!$B152)&gt;=5,'[1]Outside Edges'!$P152="Yes"),"Yes","No")</f>
        <v>Yes</v>
      </c>
      <c r="FL153" s="10" t="str">
        <f>IF(AND((RIGHT($FL$3,2)-'[1]Miter Profiles'!$AC$169-'[1]Outside Edges'!$B152)&gt;=5,'[1]Outside Edges'!$P152="Yes"),"Yes","No")</f>
        <v>Yes</v>
      </c>
      <c r="FM153" s="90" t="str">
        <f>IF(AND((RIGHT($FM$3,2)-'[1]Miter Profiles'!$AC$170-'[1]Outside Edges'!$B152)&gt;=5,'[1]Outside Edges'!$P152="Yes"),"Yes","No")</f>
        <v>Yes</v>
      </c>
      <c r="FN153" s="123" t="str">
        <f>IF(AND((RIGHT($FN$3,2)-'[1]Miter Profiles'!$AC$171-'[1]Outside Edges'!$B152)&gt;=5,'[1]Outside Edges'!$P152="Yes"),"Yes","No")</f>
        <v>Yes</v>
      </c>
      <c r="FO153" s="123" t="str">
        <f>IF(AND((RIGHT($FO$3,2)-'[1]Miter Profiles'!$AC$172-'[1]Outside Edges'!$B152)&gt;=5,'[1]Outside Edges'!$P152="Yes"),"Yes","No")</f>
        <v>Yes</v>
      </c>
      <c r="FP153" s="115" t="str">
        <f>IF(AND((RIGHT($FP$3,2)-'[1]Miter Profiles'!$AC$173-'[1]Outside Edges'!$B152)&gt;=5,'[1]Outside Edges'!$P152="Yes"),"Yes","No")</f>
        <v>Yes</v>
      </c>
      <c r="FQ153" s="128" t="str">
        <f>IF(AND((RIGHT($FQ$3,2)-'[1]Miter Profiles'!$AC$174-'[1]Outside Edges'!$B152)&gt;=5,'[1]Outside Edges'!$P152="Yes"),"Yes","No")</f>
        <v>Yes</v>
      </c>
      <c r="FR153" s="10" t="str">
        <f>IF(AND((RIGHT($FR$3,2)-'[1]Miter Profiles'!$AC$175-'[1]Outside Edges'!$B152)&gt;=5,'[1]Outside Edges'!$P152="Yes"),"Yes","No")</f>
        <v>Yes</v>
      </c>
      <c r="FS153" s="90" t="str">
        <f>IF(AND((RIGHT($FS$3,2)-'[1]Miter Profiles'!$AC$176-'[1]Outside Edges'!$B152)&gt;=5,'[1]Outside Edges'!$P152="Yes"),"Yes","No")</f>
        <v>Yes</v>
      </c>
      <c r="FT153" s="123" t="str">
        <f>IF(AND((RIGHT($FT$3,2)-'[1]Miter Profiles'!$AC$177-'[1]Outside Edges'!$B152)&gt;=5,'[1]Outside Edges'!$P152="Yes"),"Yes","No")</f>
        <v>Yes</v>
      </c>
      <c r="FU153" s="123" t="str">
        <f>IF(AND((RIGHT($FU$3,2)-'[1]Miter Profiles'!$AC$178-'[1]Outside Edges'!$B152)&gt;=5,'[1]Outside Edges'!$P152="Yes"),"Yes","No")</f>
        <v>Yes</v>
      </c>
      <c r="FV153" s="115" t="str">
        <f>IF(AND((RIGHT($V$3,2)-'[1]Miter Profiles'!$AC$179-'[1]Outside Edges'!$B152)&gt;=5,'[1]Outside Edges'!$P152="Yes"),"Yes","No")</f>
        <v>Yes</v>
      </c>
      <c r="FW153" s="128" t="str">
        <f>IF(AND((RIGHT($FW$3,2)-'[1]Miter Profiles'!$AC$180-'[1]Outside Edges'!$B152)&gt;=5,'[1]Outside Edges'!$P152="Yes"),"Yes","No")</f>
        <v>No</v>
      </c>
      <c r="FX153" s="269" t="str">
        <f>IF(AND((RIGHT($FX$3,2)-'[1]Miter Profiles'!$AC$181-'[1]Outside Edges'!$B152)&gt;=5,'[1]Outside Edges'!$P152="Yes"),"Yes","No")</f>
        <v>Yes</v>
      </c>
      <c r="FY153" s="273" t="str">
        <f>IF(AND((RIGHT($FY$3,2)-'[1]Miter Profiles'!$AC$182-'[1]Outside Edges'!$B152)&gt;=5,'[1]Outside Edges'!$P152="Yes"),"Yes","No")</f>
        <v>Yes</v>
      </c>
      <c r="FZ153" s="282" t="str">
        <f>IF(AND((RIGHT($FZ$3,2)-'[1]Miter Profiles'!$AC$183-'[1]Outside Edges'!$B152)&gt;=5,'[1]Outside Edges'!$P152="Yes"),"Yes","No")</f>
        <v>No</v>
      </c>
      <c r="GA153" s="283" t="str">
        <f>IF(AND((RIGHT($GA$3,2)-'[1]Miter Profiles'!$AC$184-'[1]Outside Edges'!$B152)&gt;=5,'[1]Outside Edges'!$P152="Yes"),"Yes","No")</f>
        <v>Yes</v>
      </c>
      <c r="GB153" s="284" t="str">
        <f>IF(AND((RIGHT($GB$3,2)-'[1]Miter Profiles'!$AC$185-'[1]Outside Edges'!$B152)&gt;=5,'[1]Outside Edges'!$P152="Yes"),"Yes","No")</f>
        <v>Yes</v>
      </c>
      <c r="GC153" s="275" t="str">
        <f>IF(AND((RIGHT($GC$3,2)-'[1]Miter Profiles'!$AC$186-'[1]Outside Edges'!$B152)&gt;=5,'[1]Outside Edges'!$P152="Yes"),"Yes","No")</f>
        <v>No</v>
      </c>
      <c r="GD153" s="269" t="str">
        <f>IF(AND((RIGHT($GD$3,2)-'[1]Miter Profiles'!$AC$187-'[1]Outside Edges'!$B152)&gt;=5,'[1]Outside Edges'!$P152="Yes"),"Yes","No")</f>
        <v>Yes</v>
      </c>
      <c r="GE153" s="273" t="str">
        <f>IF(AND((RIGHT($GE$3,2)-'[1]Miter Profiles'!$AC$188-'[1]Outside Edges'!$B152)&gt;=5,'[1]Outside Edges'!$P152="Yes"),"Yes","No")</f>
        <v>Yes</v>
      </c>
      <c r="GF153" s="282" t="str">
        <f>IF(AND((RIGHT($GF$3,2)-'[1]Miter Profiles'!$AC$189-'[1]Outside Edges'!$B152)&gt;=5,'[1]Outside Edges'!$P152="Yes"),"Yes","No")</f>
        <v>Yes</v>
      </c>
      <c r="GG153" s="283" t="str">
        <f>IF(AND((RIGHT($GG$3,2)-'[1]Miter Profiles'!$AC$190-'[1]Outside Edges'!$B152)&gt;=5,'[1]Outside Edges'!$P152="Yes"),"Yes","No")</f>
        <v>Yes</v>
      </c>
      <c r="GH153" s="284" t="str">
        <f>IF(AND((RIGHT($GH$3,2)-'[1]Miter Profiles'!$AC$191-'[1]Outside Edges'!$B152)&gt;=5,'[1]Outside Edges'!$P152="Yes"),"Yes","No")</f>
        <v>Yes</v>
      </c>
      <c r="GI153" s="275" t="str">
        <f>IF(AND((RIGHT($GI$3,2)-'[1]Miter Profiles'!$AC$192-'[1]Outside Edges'!$B152)&gt;=5,'[1]Outside Edges'!$P152="Yes"),"Yes","No")</f>
        <v>Yes</v>
      </c>
      <c r="GJ153" s="269" t="str">
        <f>IF(AND((RIGHT($GJ$3,2)-'[1]Miter Profiles'!$AC$193-'[1]Outside Edges'!$B152)&gt;=5,'[1]Outside Edges'!$P152="Yes"),"Yes","No")</f>
        <v>Yes</v>
      </c>
      <c r="GK153" s="273" t="str">
        <f>IF(AND((RIGHT($GK$3,2)-'[1]Miter Profiles'!$AC$194-'[1]Outside Edges'!$B152)&gt;=5,'[1]Outside Edges'!$P152="Yes"),"Yes","No")</f>
        <v>Yes</v>
      </c>
      <c r="GL153" s="282" t="str">
        <f>IF(AND((RIGHT($GL$3,2)-'[1]Miter Profiles'!$AC$195-'[1]Outside Edges'!$B152)&gt;=5,'[1]Outside Edges'!$P152="Yes"),"Yes","No")</f>
        <v>Yes</v>
      </c>
      <c r="GM153" s="283" t="str">
        <f>IF(AND((RIGHT($GM$3,2)-'[1]Miter Profiles'!$AC$196-'[1]Outside Edges'!$B152)&gt;=5,'[1]Outside Edges'!$P152="Yes"),"Yes","No")</f>
        <v>Yes</v>
      </c>
      <c r="GN153" s="284" t="str">
        <f>IF(AND((RIGHT($GN$3,2)-'[1]Miter Profiles'!$AC$197-'[1]Outside Edges'!$B152)&gt;=5,'[1]Outside Edges'!$P152="Yes"),"Yes","No")</f>
        <v>Yes</v>
      </c>
      <c r="GO153" s="275" t="str">
        <f>IF(AND((RIGHT($GO$3,2)-'[1]Miter Profiles'!$AC$198-'[1]Outside Edges'!$B152)&gt;=5,'[1]Outside Edges'!$P152="Yes"),"Yes","No")</f>
        <v>No</v>
      </c>
      <c r="GP153" s="269" t="str">
        <f>IF(AND((RIGHT($GP$3,2)-'[1]Miter Profiles'!$AC$199-'[1]Outside Edges'!$B152)&gt;=5,'[1]Outside Edges'!$P152="Yes"),"Yes","No")</f>
        <v>Yes</v>
      </c>
      <c r="GQ153" s="273" t="str">
        <f>IF(AND((RIGHT($GQ$3,2)-'[1]Miter Profiles'!$AC$200-'[1]Outside Edges'!$B152)&gt;=5,'[1]Outside Edges'!$P152="Yes"),"Yes","No")</f>
        <v>Yes</v>
      </c>
      <c r="GR153" s="282" t="str">
        <f>IF(AND((RIGHT($GR$3,2)-'[1]Miter Profiles'!$AC$201-'[1]Outside Edges'!$B152)&gt;=5,'[1]Outside Edges'!$P152="Yes"),"Yes","No")</f>
        <v>Yes</v>
      </c>
      <c r="GS153" s="283" t="str">
        <f>IF(AND((RIGHT($GS$3,2)-'[1]Miter Profiles'!$AC$202-'[1]Outside Edges'!$B152)&gt;=5,'[1]Outside Edges'!$P152="Yes"),"Yes","No")</f>
        <v>Yes</v>
      </c>
      <c r="GT153" s="284" t="str">
        <f>IF(AND((RIGHT($GT$3,2)-'[1]Miter Profiles'!$AC$203-'[1]Outside Edges'!$B152)&gt;=5,'[1]Outside Edges'!$P152="Yes"),"Yes","No")</f>
        <v>Yes</v>
      </c>
      <c r="GU153" s="275" t="str">
        <f>IF(AND((RIGHT($GU$3,2)-'[1]Miter Profiles'!$AC$204-'[1]Outside Edges'!$B152)&gt;=5,'[1]Outside Edges'!$P152="Yes"),"Yes","No")</f>
        <v>No</v>
      </c>
      <c r="GV153" s="269" t="str">
        <f>IF(AND((RIGHT($GV$3,2)-'[1]Miter Profiles'!$AC$205-'[1]Outside Edges'!$B152)&gt;=5,'[1]Outside Edges'!$P152="Yes"),"Yes","No")</f>
        <v>Yes</v>
      </c>
      <c r="GW153" s="273" t="str">
        <f>IF(AND((RIGHT($GW$3,2)-'[1]Miter Profiles'!$AC$206-'[1]Outside Edges'!$B152)&gt;=5,'[1]Outside Edges'!$P152="Yes"),"Yes","No")</f>
        <v>Yes</v>
      </c>
      <c r="GX153" s="282" t="str">
        <f>IF(AND((RIGHT($GX$3,2)-'[1]Miter Profiles'!$AC$207-'[1]Outside Edges'!$B152)&gt;=5,'[1]Outside Edges'!$P152="Yes"),"Yes","No")</f>
        <v>No</v>
      </c>
      <c r="GY153" s="283" t="str">
        <f>IF(AND((RIGHT($GY$3,2)-'[1]Miter Profiles'!$AC$208-'[1]Outside Edges'!$B152)&gt;=5,'[1]Outside Edges'!$P152="Yes"),"Yes","No")</f>
        <v>Yes</v>
      </c>
      <c r="GZ153" s="284" t="str">
        <f>IF(AND((RIGHT($GZ$3,2)-'[1]Miter Profiles'!$AC$209-'[1]Outside Edges'!$B152)&gt;=5,'[1]Outside Edges'!$P152="Yes"),"Yes","No")</f>
        <v>Yes</v>
      </c>
      <c r="HA153" s="275" t="str">
        <f>IF(AND((RIGHT($HA$3,2)-'[1]Miter Profiles'!$AC$210-'[1]Outside Edges'!$B152)&gt;=5,'[1]Outside Edges'!$P152="Yes"),"Yes","No")</f>
        <v>No</v>
      </c>
      <c r="HB153" s="269" t="str">
        <f>IF(AND((RIGHT($HB$3,2)-'[1]Miter Profiles'!$AC$211-'[1]Outside Edges'!$B152)&gt;=5,'[1]Outside Edges'!$P152="Yes"),"Yes","No")</f>
        <v>Yes</v>
      </c>
      <c r="HC153" s="273" t="str">
        <f>IF(AND((RIGHT($HC$3,2)-'[1]Miter Profiles'!$AC$212-'[1]Outside Edges'!$B152)&gt;=5,'[1]Outside Edges'!$P152="Yes"),"Yes","No")</f>
        <v>Yes</v>
      </c>
      <c r="HD153" s="282" t="str">
        <f>IF(AND((RIGHT($HD$3,2)-'[1]Miter Profiles'!$AC$213-'[1]Outside Edges'!$B152)&gt;=5,'[1]Outside Edges'!$P152="Yes"),"Yes","No")</f>
        <v>No</v>
      </c>
      <c r="HE153" s="284" t="str">
        <f>IF(AND((RIGHT($HE$3,2)-'[1]Miter Profiles'!$AC$214-'[1]Outside Edges'!$B152)&gt;=5,'[1]Outside Edges'!$P152="Yes"),"Yes","No")</f>
        <v>No</v>
      </c>
      <c r="HF153" s="275" t="str">
        <f>IF(AND((RIGHT($HF$3,2)-'[1]Miter Profiles'!$AC$215-'[1]Outside Edges'!$B152)&gt;=5,'[1]Outside Edges'!$P152="Yes"),"Yes","No")</f>
        <v>No</v>
      </c>
      <c r="HG153" s="269" t="str">
        <f>IF(AND((RIGHT($HG$3,2)-'[1]Miter Profiles'!$AC$216-'[1]Outside Edges'!$B152)&gt;=5,'[1]Outside Edges'!$P152="Yes"),"Yes","No")</f>
        <v>Yes</v>
      </c>
      <c r="HH153" s="273" t="str">
        <f>IF(AND((RIGHT($HH$3,2)-'[1]Miter Profiles'!$AC$217-'[1]Outside Edges'!$B152)&gt;=5,'[1]Outside Edges'!$P152="Yes"),"Yes","No")</f>
        <v>Yes</v>
      </c>
      <c r="HI153" s="282" t="str">
        <f>IF(AND((RIGHT($HI$3,2)-'[1]Miter Profiles'!$AC$218-'[1]Outside Edges'!$B152)&gt;=5,'[1]Outside Edges'!$P152="Yes"),"Yes","No")</f>
        <v>Yes</v>
      </c>
      <c r="HJ153" s="283" t="str">
        <f>IF(AND((RIGHT($HJ$3,2)-'[1]Miter Profiles'!$AC$219-'[1]Outside Edges'!$B152)&gt;=5,'[1]Outside Edges'!$P152="Yes"),"Yes","No")</f>
        <v>Yes</v>
      </c>
      <c r="HK153" s="284" t="str">
        <f>IF(AND((RIGHT($HK$3,2)-'[1]Miter Profiles'!$AC$220-'[1]Outside Edges'!$B152)&gt;=5,'[1]Outside Edges'!$P152="Yes"),"Yes","No")</f>
        <v>Yes</v>
      </c>
      <c r="HL153" s="275" t="str">
        <f>IF(AND((RIGHT($HL$3,2)-'[1]Miter Profiles'!$AC$221-'[1]Outside Edges'!$B152)&gt;=5,'[1]Outside Edges'!$P152="Yes"),"Yes","No")</f>
        <v>No</v>
      </c>
      <c r="HM153" s="269" t="str">
        <f>IF(AND((RIGHT($HM$3,2)-'[1]Miter Profiles'!$AC$222-'[1]Outside Edges'!$B152)&gt;=5,'[1]Outside Edges'!$P152="Yes"),"Yes","No")</f>
        <v>Yes</v>
      </c>
      <c r="HN153" s="269" t="str">
        <f>IF(AND((RIGHT($HN$3,2)-'[1]Miter Profiles'!$AC$223-'[1]Outside Edges'!$B152)&gt;=5,'[1]Outside Edges'!$P152="Yes"),"Yes","No")</f>
        <v>Yes</v>
      </c>
      <c r="HO153" s="283" t="str">
        <f>IF(AND((RIGHT($HO$3,2)-'[1]Miter Profiles'!$AC$224-'[1]Outside Edges'!$B152)&gt;=5,'[1]Outside Edges'!$P152="Yes"),"Yes","No")</f>
        <v>No</v>
      </c>
      <c r="HP153" s="283" t="str">
        <f>IF(AND((RIGHT($HP$3,2)-'[1]Miter Profiles'!$AC$225-'[1]Outside Edges'!$B152)&gt;=5,'[1]Outside Edges'!$P152="Yes"),"Yes","No")</f>
        <v>Yes</v>
      </c>
      <c r="HQ153" s="283" t="str">
        <f>IF(AND((RIGHT($HQ$3,3)-'[1]Miter Profiles'!$AC$226-'[1]Outside Edges'!$B152)&gt;=5,'[1]Outside Edges'!$P152="Yes"),"Yes","No")</f>
        <v>No</v>
      </c>
      <c r="HR153" s="283" t="str">
        <f>IF(AND((RIGHT($HR$3,2)-'[1]Miter Profiles'!$AC$227-'[1]Outside Edges'!$B152)&gt;=5,'[1]Outside Edges'!$P152="Yes"),"Yes","No")</f>
        <v>No</v>
      </c>
      <c r="HS153" s="269" t="str">
        <f>IF(AND((RIGHT($HS$3,2)-'[1]Miter Profiles'!$AC$228-'[1]Outside Edges'!$B152)&gt;=5,'[1]Outside Edges'!$P152="Yes"),"Yes","No")</f>
        <v>Yes</v>
      </c>
      <c r="HT153" s="269" t="str">
        <f>IF(AND((RIGHT($HT$3,2)-'[1]Miter Profiles'!$AC$229-'[1]Outside Edges'!$B152)&gt;=5,'[1]Outside Edges'!$P152="Yes"),"Yes","No")</f>
        <v>Yes</v>
      </c>
      <c r="HU153" s="269" t="str">
        <f>IF(AND((RIGHT($HU$3,2)-'[1]Miter Profiles'!$AC$230-'[1]Outside Edges'!$B152)&gt;=5,'[1]Outside Edges'!$P152="Yes"),"Yes","No")</f>
        <v>Yes</v>
      </c>
      <c r="HV153" s="283" t="str">
        <f>IF(AND((RIGHT($HV$3,2)-'[1]Miter Profiles'!$AC$231-'[1]Outside Edges'!$B152)&gt;=5,'[1]Outside Edges'!$P152="Yes"),"Yes","No")</f>
        <v>No</v>
      </c>
      <c r="HW153" s="283" t="str">
        <f>IF(AND((RIGHT($HW$3,2)-'[1]Miter Profiles'!$AC$232-'[1]Outside Edges'!$B152)&gt;=5,'[1]Outside Edges'!$P152="Yes"),"Yes","No")</f>
        <v>Yes</v>
      </c>
      <c r="HX153" s="283" t="str">
        <f>IF(AND((RIGHT($HX$3,2)-'[1]Miter Profiles'!$AC$233-'[1]Outside Edges'!$B152)&gt;=5,'[1]Outside Edges'!$P152="Yes"),"Yes","No")</f>
        <v>Yes</v>
      </c>
      <c r="HY153" s="269" t="str">
        <f>IF(AND((RIGHT($HY$3,2)-'[1]Miter Profiles'!$AC$234-'[1]Outside Edges'!$B152)&gt;=5,'[1]Outside Edges'!$P152="Yes"),"Yes","No")</f>
        <v>No</v>
      </c>
      <c r="HZ153" s="269" t="str">
        <f>IF(AND((RIGHT($HZ$3,2)-'[1]Miter Profiles'!$AC$235-'[1]Outside Edges'!$B152)&gt;=5,'[1]Outside Edges'!$P152="Yes"),"Yes","No")</f>
        <v>Yes</v>
      </c>
      <c r="IA153" s="269" t="str">
        <f>IF(AND((RIGHT($IA$3,2)-'[1]Miter Profiles'!$AC$236-'[1]Outside Edges'!$B152)&gt;=5,'[1]Outside Edges'!$P152="Yes"),"Yes","No")</f>
        <v>Yes</v>
      </c>
      <c r="IB153" s="283" t="str">
        <f>IF(AND((RIGHT($IB$3,2)-'[1]Miter Profiles'!$AC$237-'[1]Outside Edges'!$B152)&gt;=5,'[1]Outside Edges'!$P152="Yes"),"Yes","No")</f>
        <v>Yes</v>
      </c>
      <c r="IC153" s="283" t="str">
        <f>IF(AND((RIGHT($IC$3,2)-'[1]Miter Profiles'!$AC$238-'[1]Outside Edges'!$B152)&gt;=5,'[1]Outside Edges'!$P152="Yes"),"Yes","No")</f>
        <v>Yes</v>
      </c>
      <c r="ID153" s="283" t="str">
        <f>IF(AND((RIGHT($ID$3,2)-'[1]Miter Profiles'!$AC$239-'[1]Outside Edges'!$B152)&gt;=5,'[1]Outside Edges'!$P152="Yes"),"Yes","No")</f>
        <v>Yes</v>
      </c>
      <c r="IE153" s="269" t="str">
        <f>IF(AND((RIGHT($IE$3,2)-'[1]Miter Profiles'!$AC$240-'[1]Outside Edges'!$B152)&gt;=5,'[1]Outside Edges'!$P152="Yes"),"Yes","No")</f>
        <v>No</v>
      </c>
      <c r="IF153" s="269" t="str">
        <f>IF(AND((RIGHT($IF$3,2)-'[1]Miter Profiles'!$AC$241-'[1]Outside Edges'!$B152)&gt;=5,'[1]Outside Edges'!$P152="Yes"),"Yes","No")</f>
        <v>Yes</v>
      </c>
      <c r="IG153" s="269" t="str">
        <f>IF(AND((RIGHT($IG$3,2)-'[1]Miter Profiles'!$AC$242-'[1]Outside Edges'!$B152)&gt;=5,'[1]Outside Edges'!$P152="Yes"),"Yes","No")</f>
        <v>Yes</v>
      </c>
      <c r="IH153" s="283" t="str">
        <f>IF(AND((RIGHT($IH$3,2)-'[1]Miter Profiles'!$AC$243-'[1]Outside Edges'!$B152)&gt;=5,'[1]Outside Edges'!$P152="Yes"),"Yes","No")</f>
        <v>Yes</v>
      </c>
      <c r="II153" s="283" t="str">
        <f>IF(AND((RIGHT($II$3,2)-'[1]Miter Profiles'!$AC$244-'[1]Outside Edges'!$B152)&gt;=5,'[1]Outside Edges'!$P152="Yes"),"Yes","No")</f>
        <v>Yes</v>
      </c>
      <c r="IJ153" s="283" t="str">
        <f>IF(AND((RIGHT($IJ$3,2)-'[1]Miter Profiles'!$AC$245-'[1]Outside Edges'!$B152)&gt;=5,'[1]Outside Edges'!$P152="Yes"),"Yes","No")</f>
        <v>Yes</v>
      </c>
      <c r="IK153" s="269" t="str">
        <f>IF(AND((RIGHT($IK$3,2)-'[1]Miter Profiles'!$AC$246-'[1]Outside Edges'!$B152)&gt;=5,'[1]Outside Edges'!$P152="Yes"),"Yes","No")</f>
        <v>Yes</v>
      </c>
      <c r="IL153" s="269" t="str">
        <f>IF(AND((RIGHT($IL$3,2)-'[1]Miter Profiles'!$AC$247-'[1]Outside Edges'!$B152)&gt;=5,'[1]Outside Edges'!$P152="Yes"),"Yes","No")</f>
        <v>Yes</v>
      </c>
      <c r="IM153" s="269" t="str">
        <f>IF(AND((RIGHT($IM$3,2)-'[1]Miter Profiles'!$AC$248-'[1]Outside Edges'!$B152)&gt;=5,'[1]Outside Edges'!$P152="Yes"),"Yes","No")</f>
        <v>Yes</v>
      </c>
      <c r="IN153" s="283" t="str">
        <f>IF(AND((RIGHT($IN$3,2)-'[1]Miter Profiles'!$AC$249-'[1]Outside Edges'!$B152)&gt;=5,'[1]Outside Edges'!$P152="Yes"),"Yes","No")</f>
        <v>No</v>
      </c>
      <c r="IO153" s="283" t="str">
        <f>IF(AND((RIGHT($IO$3,2)-'[1]Miter Profiles'!$AC$250-'[1]Outside Edges'!$B152)&gt;=5,'[1]Outside Edges'!$P152="Yes"),"Yes","No")</f>
        <v>Yes</v>
      </c>
      <c r="IP153" s="283" t="str">
        <f>IF(AND((RIGHT($IP$3,2)-'[1]Miter Profiles'!$AC$251-'[1]Outside Edges'!$B152)&gt;=5,'[1]Outside Edges'!$P152="Yes"),"Yes","No")</f>
        <v>Yes</v>
      </c>
      <c r="IQ153" s="269" t="str">
        <f>IF(AND((RIGHT($IQ$3,2)-'[1]Miter Profiles'!$AC$252-'[1]Outside Edges'!$B152)&gt;=5,'[1]Outside Edges'!$P152="Yes"),"Yes","No")</f>
        <v>No</v>
      </c>
      <c r="IR153" s="269" t="str">
        <f>IF(AND((RIGHT($IR$3,2)-'[1]Miter Profiles'!$AC$253-'[1]Outside Edges'!$B152)&gt;=5,'[1]Outside Edges'!$P152="Yes"),"Yes","No")</f>
        <v>Yes</v>
      </c>
      <c r="IS153" s="269" t="str">
        <f>IF(AND((RIGHT($IS$3,2)-'[1]Miter Profiles'!$AC$254-'[1]Outside Edges'!$B152)&gt;=5,'[1]Outside Edges'!$P152="Yes"),"Yes","No")</f>
        <v>Yes</v>
      </c>
      <c r="IT153" s="283" t="str">
        <f>IF(AND((RIGHT($IT$3,2)-'[1]Miter Profiles'!$AC$255-'[1]Outside Edges'!$B152)&gt;=5,'[1]Outside Edges'!$P152="Yes"),"Yes","No")</f>
        <v>No</v>
      </c>
      <c r="IU153" s="283" t="str">
        <f>IF(AND((RIGHT($IU$3,2)-'[1]Miter Profiles'!$AC$256-'[1]Outside Edges'!$B152)&gt;=5,'[1]Outside Edges'!$P152="Yes"),"Yes","No")</f>
        <v>Yes</v>
      </c>
      <c r="IV153" s="283" t="str">
        <f>IF(AND((RIGHT($IV$3,2)-'[1]Miter Profiles'!$AC$257-'[1]Outside Edges'!$B152)&gt;=5,'[1]Outside Edges'!$P152="Yes"),"Yes","No")</f>
        <v>Yes</v>
      </c>
      <c r="IW153" s="269" t="str">
        <f>IF(AND((RIGHT($IW$3,2)-'[1]Miter Profiles'!$AC$258-'[1]Outside Edges'!$B152)&gt;=5,'[1]Outside Edges'!$P152="Yes"),"Yes","No")</f>
        <v>Yes</v>
      </c>
      <c r="IX153" s="269" t="str">
        <f>IF(AND((RIGHT($IX$3,2)-'[1]Miter Profiles'!$AC$259-'[1]Outside Edges'!$B152)&gt;=5,'[1]Outside Edges'!$P152="Yes"),"Yes","No")</f>
        <v>Yes</v>
      </c>
      <c r="IY153" s="269" t="str">
        <f>IF(AND((RIGHT($IY$3,2)-'[1]Miter Profiles'!$AC$260-'[1]Outside Edges'!$B152)&gt;=5,'[1]Outside Edges'!$P152="Yes"),"Yes","No")</f>
        <v>Yes</v>
      </c>
      <c r="IZ153" s="283" t="str">
        <f>IF(AND((RIGHT($IZ$3,2)-'[1]Miter Profiles'!$AC$261-'[1]Outside Edges'!$B152)&gt;=5,'[1]Outside Edges'!$P152="Yes"),"Yes","No")</f>
        <v>No</v>
      </c>
      <c r="JA153" s="283" t="str">
        <f>IF(AND((RIGHT($JA$3,2)-'[1]Miter Profiles'!$AC$262-'[1]Outside Edges'!$B152)&gt;=5,'[1]Outside Edges'!$P152="Yes"),"Yes","No")</f>
        <v>Yes</v>
      </c>
      <c r="JB153" s="283" t="str">
        <f>IF(AND((RIGHT($JB$3,2)-'[1]Miter Profiles'!$AC$263-'[1]Outside Edges'!$B152)&gt;=5,'[1]Outside Edges'!$P152="Yes"),"Yes","No")</f>
        <v>Yes</v>
      </c>
      <c r="JC153" s="269" t="str">
        <f>IF(AND((RIGHT($JC$3,2)-'[1]Miter Profiles'!$AC$264-'[1]Outside Edges'!$B152)&gt;=5,'[1]Outside Edges'!$P152="Yes"),"Yes","No")</f>
        <v>Yes</v>
      </c>
      <c r="JD153" s="269" t="str">
        <f>IF(AND((RIGHT($JD$3,2)-'[1]Miter Profiles'!$AC$265-'[1]Outside Edges'!$B152)&gt;=5,'[1]Outside Edges'!$P152="Yes"),"Yes","No")</f>
        <v>Yes</v>
      </c>
      <c r="JE153" s="269" t="str">
        <f>IF(AND((RIGHT($JE$3,2)-'[1]Miter Profiles'!$AC$266-'[1]Outside Edges'!$B152)&gt;=5,'[1]Outside Edges'!$P152="Yes"),"Yes","No")</f>
        <v>Yes</v>
      </c>
      <c r="JF153" s="283" t="str">
        <f>IF(AND((RIGHT($JF$3,2)-'[1]Miter Profiles'!$AC$267-'[1]Outside Edges'!$B152)&gt;=5,'[1]Outside Edges'!$P152="Yes"),"Yes","No")</f>
        <v>No</v>
      </c>
      <c r="JG153" s="283" t="str">
        <f>IF(AND((RIGHT($JG$3,2)-'[1]Miter Profiles'!$AC$268-'[1]Outside Edges'!$B152)&gt;=5,'[1]Outside Edges'!$P152="Yes"),"Yes","No")</f>
        <v>Yes</v>
      </c>
      <c r="JH153" s="283" t="str">
        <f>IF(AND((RIGHT($JH$3,2)-'[1]Miter Profiles'!$AC$269-'[1]Outside Edges'!$B152)&gt;=5,'[1]Outside Edges'!$P152="Yes"),"Yes","No")</f>
        <v>Yes</v>
      </c>
      <c r="JI153" s="269" t="str">
        <f>IF(AND((RIGHT($JI$3,2)-'[1]Miter Profiles'!$AC$270-'[1]Outside Edges'!$B152)&gt;=5,'[1]Outside Edges'!$P152="Yes"),"Yes","No")</f>
        <v>Yes</v>
      </c>
      <c r="JJ153" s="269" t="str">
        <f>IF(AND((RIGHT($JJ$3,2)-'[1]Miter Profiles'!$AC$271-'[1]Outside Edges'!$B152)&gt;=5,'[1]Outside Edges'!$P152="Yes"),"Yes","No")</f>
        <v>Yes</v>
      </c>
      <c r="JK153" s="269" t="str">
        <f>IF(AND((RIGHT($JK$3,2)-'[1]Miter Profiles'!$AC$272-'[1]Outside Edges'!$B152)&gt;=5,'[1]Outside Edges'!$P152="Yes"),"Yes","No")</f>
        <v>Yes</v>
      </c>
      <c r="JL153" s="283" t="str">
        <f>IF(AND((RIGHT($JL$3,2)-'[1]Miter Profiles'!$AC$273-'[1]Outside Edges'!$B152)&gt;=5,'[1]Outside Edges'!$P152="Yes"),"Yes","No")</f>
        <v>Yes</v>
      </c>
      <c r="JM153" s="283" t="str">
        <f>IF(AND((RIGHT($JM$3,2)-'[1]Miter Profiles'!$AC$274-'[1]Outside Edges'!$B152)&gt;=5,'[1]Outside Edges'!$P152="Yes"),"Yes","No")</f>
        <v>Yes</v>
      </c>
      <c r="JN153" s="283" t="str">
        <f>IF(AND((RIGHT($JN$3,2)-'[1]Miter Profiles'!$AC$275-'[1]Outside Edges'!$B152)&gt;=5,'[1]Outside Edges'!$P152="Yes"),"Yes","No")</f>
        <v>Yes</v>
      </c>
      <c r="JO153" s="269" t="str">
        <f>IF(AND((RIGHT($JO$3,2)-'[1]Miter Profiles'!$AC$276-'[1]Outside Edges'!$B152)&gt;=5,'[1]Outside Edges'!$P152="Yes"),"Yes","No")</f>
        <v>Yes</v>
      </c>
      <c r="JP153" s="269" t="str">
        <f>IF(AND((RIGHT($JP$3,2)-'[1]Miter Profiles'!$AC$277-'[1]Outside Edges'!$B152)&gt;=5,'[1]Outside Edges'!$P152="Yes"),"Yes","No")</f>
        <v>Yes</v>
      </c>
      <c r="JQ153" s="269" t="str">
        <f>IF(AND((RIGHT($JQ$3,2)-'[1]Miter Profiles'!$AC$278-'[1]Outside Edges'!$B152)&gt;=5,'[1]Outside Edges'!$P152="Yes"),"Yes","No")</f>
        <v>Yes</v>
      </c>
      <c r="JR153" s="283" t="str">
        <f>IF(AND((RIGHT($JR$3,2)-'[1]Miter Profiles'!$AC$279-'[1]Outside Edges'!$B152)&gt;=5,'[1]Outside Edges'!$P152="Yes"),"Yes","No")</f>
        <v>No</v>
      </c>
      <c r="JS153" s="283" t="str">
        <f>IF(AND((RIGHT($JS$3,2)-'[1]Miter Profiles'!$AC$280-'[1]Outside Edges'!$B152)&gt;=5,'[1]Outside Edges'!$P152="Yes"),"Yes","No")</f>
        <v>No</v>
      </c>
      <c r="JT153" s="283" t="str">
        <f>IF(AND((RIGHT($JT$3,2)-'[1]Miter Profiles'!$AC$281-'[1]Outside Edges'!$B152)&gt;=5,'[1]Outside Edges'!$P152="Yes"),"Yes","No")</f>
        <v>Yes</v>
      </c>
      <c r="JU153" s="269" t="str">
        <f>IF(AND((RIGHT($JU$3,2)-'[1]Miter Profiles'!$AC$282-'[1]Outside Edges'!$B152)&gt;=5,'[1]Outside Edges'!$P152="Yes"),"Yes","No")</f>
        <v>No</v>
      </c>
      <c r="JV153" s="269" t="str">
        <f>IF(AND((RIGHT($JV$3,2)-'[1]Miter Profiles'!$AC$283-'[1]Outside Edges'!$B152)&gt;=5,'[1]Outside Edges'!$P152="Yes"),"Yes","No")</f>
        <v>No</v>
      </c>
      <c r="JW153" s="269" t="str">
        <f>IF(AND((RIGHT($JW$3,2)-'[1]Miter Profiles'!$AC$284-'[1]Outside Edges'!$B152)&gt;=5,'[1]Outside Edges'!$P152="Yes"),"Yes","No")</f>
        <v>Yes</v>
      </c>
      <c r="JX153" s="283" t="str">
        <f>IF(AND((RIGHT($JX$3,2)-'[1]Miter Profiles'!$AC$285-'[1]Outside Edges'!$B152)&gt;=5,'[1]Outside Edges'!$P152="Yes"),"Yes","No")</f>
        <v>Yes</v>
      </c>
      <c r="JY153" s="283" t="str">
        <f>IF(AND((RIGHT($JY$3,2)-'[1]Miter Profiles'!$AC$286-'[1]Outside Edges'!$B152)&gt;=5,'[1]Outside Edges'!$P152="Yes"),"Yes","No")</f>
        <v>Yes</v>
      </c>
      <c r="JZ153" s="283" t="str">
        <f>IF(AND((RIGHT($JZ$3,2)-'[1]Miter Profiles'!$AC$287-'[1]Outside Edges'!$B152)&gt;=5,'[1]Outside Edges'!$P152="Yes"),"Yes","No")</f>
        <v>Yes</v>
      </c>
      <c r="KA153" s="269" t="str">
        <f>IF(AND((RIGHT($KA$3,2)-'[1]Miter Profiles'!$AC$288-'[1]Outside Edges'!$B152)&gt;=5,'[1]Outside Edges'!$P152="Yes"),"Yes","No")</f>
        <v>Yes</v>
      </c>
      <c r="KB153" s="269" t="str">
        <f>IF(AND((RIGHT($KB$3,2)-'[1]Miter Profiles'!$AC$289-'[1]Outside Edges'!$B152)&gt;=5,'[1]Outside Edges'!$P152="Yes"),"Yes","No")</f>
        <v>Yes</v>
      </c>
      <c r="KC153" s="269" t="str">
        <f>IF(AND((RIGHT($KC$3,2)-'[1]Miter Profiles'!$AC$290-'[1]Outside Edges'!$B152)&gt;=5,'[1]Outside Edges'!$P152="Yes"),"Yes","No")</f>
        <v>Yes</v>
      </c>
      <c r="KD153" s="283" t="str">
        <f>IF(AND((RIGHT($KD$3,2)-'[1]Miter Profiles'!$AC$291-'[1]Outside Edges'!$B152)&gt;=5,'[1]Outside Edges'!$P152="Yes"),"Yes","No")</f>
        <v>No</v>
      </c>
      <c r="KE153" s="283" t="str">
        <f>IF(AND((RIGHT($KE$3,2)-'[1]Miter Profiles'!$AC$292-'[1]Outside Edges'!$B152)&gt;=5,'[1]Outside Edges'!$P152="Yes"),"Yes","No")</f>
        <v>Yes</v>
      </c>
      <c r="KF153" s="283" t="str">
        <f>IF(AND((RIGHT($KF$3,2)-'[1]Miter Profiles'!$AC$293-'[1]Outside Edges'!$B152)&gt;=5,'[1]Outside Edges'!$P152="Yes"),"Yes","No")</f>
        <v>Yes</v>
      </c>
      <c r="KG153" s="269" t="str">
        <f>IF(AND((RIGHT($KG$3,2)-'[1]Miter Profiles'!$AC$294-'[1]Outside Edges'!$B152)&gt;=5,'[1]Outside Edges'!$P152="Yes"),"Yes","No")</f>
        <v>Yes</v>
      </c>
      <c r="KH153" s="269" t="str">
        <f>IF(AND((RIGHT($KH$3,2)-'[1]Miter Profiles'!$AC$295-'[1]Outside Edges'!$B152)&gt;=5,'[1]Outside Edges'!$P152="Yes"),"Yes","No")</f>
        <v>Yes</v>
      </c>
      <c r="KI153" s="269" t="str">
        <f>IF(AND((RIGHT($KI$3,2)-'[1]Miter Profiles'!$AC$296-'[1]Outside Edges'!$B152)&gt;=5,'[1]Outside Edges'!$P152="Yes"),"Yes","No")</f>
        <v>Yes</v>
      </c>
      <c r="KJ153" s="283" t="str">
        <f>IF(AND((RIGHT($KJ$3,2)-'[1]Miter Profiles'!$AC$297-'[1]Outside Edges'!$B152)&gt;=5,'[1]Outside Edges'!$P152="Yes"),"Yes","No")</f>
        <v>Yes</v>
      </c>
      <c r="KK153" s="283" t="str">
        <f>IF(AND((RIGHT($KK$3,2)-'[1]Miter Profiles'!$AC$298-'[1]Outside Edges'!$B152)&gt;=5,'[1]Outside Edges'!$P152="Yes"),"Yes","No")</f>
        <v>Yes</v>
      </c>
      <c r="KL153" s="283" t="str">
        <f>IF(AND((RIGHT($KL$3,2)-'[1]Miter Profiles'!$AC$299-'[1]Outside Edges'!$B152)&gt;=5,'[1]Outside Edges'!$P152="Yes"),"Yes","No")</f>
        <v>Yes</v>
      </c>
      <c r="KM153" s="269" t="str">
        <f>IF(AND((RIGHT($KM$3,2)-'[1]Miter Profiles'!$AC$300-'[1]Outside Edges'!$B152)&gt;=5,'[1]Outside Edges'!$P152="Yes"),"Yes","No")</f>
        <v>Yes</v>
      </c>
      <c r="KN153" s="269" t="str">
        <f>IF(AND((RIGHT($KN$3,2)-'[1]Miter Profiles'!$AC$301-'[1]Outside Edges'!$B152)&gt;=5,'[1]Outside Edges'!$P152="Yes"),"Yes","No")</f>
        <v>Yes</v>
      </c>
      <c r="KO153" s="269" t="str">
        <f>IF(AND((RIGHT($KO$3,2)-'[1]Miter Profiles'!$AC$302-'[1]Outside Edges'!$B152)&gt;=5,'[1]Outside Edges'!$P152="Yes"),"Yes","No")</f>
        <v>Yes</v>
      </c>
      <c r="KP153" s="283" t="str">
        <f>IF(AND((RIGHT($KP$3,2)-'[1]Miter Profiles'!$AC$303-'[1]Outside Edges'!$B152)&gt;=5,'[1]Outside Edges'!$P152="Yes"),"Yes","No")</f>
        <v>Yes</v>
      </c>
      <c r="KQ153" s="283" t="str">
        <f>IF(AND((RIGHT($KQ$3,2)-'[1]Miter Profiles'!$AC$304-'[1]Outside Edges'!$B152)&gt;=5,'[1]Outside Edges'!$P152="Yes"),"Yes","No")</f>
        <v>Yes</v>
      </c>
      <c r="KR153" s="283" t="str">
        <f>IF(AND((RIGHT($KR$3,2)-'[1]Miter Profiles'!$AC$305-'[1]Outside Edges'!$B152)&gt;=5,'[1]Outside Edges'!$P152="Yes"),"Yes","No")</f>
        <v>Yes</v>
      </c>
      <c r="KS153" s="269" t="str">
        <f>IF(AND((RIGHT($KS$3,2)-'[1]Miter Profiles'!$AC$306-'[1]Outside Edges'!$B152)&gt;=5,'[1]Outside Edges'!$P152="Yes"),"Yes","No")</f>
        <v>Yes</v>
      </c>
      <c r="KT153" s="269" t="str">
        <f>IF(AND((RIGHT($KT$3,2)-'[1]Miter Profiles'!$AC$307-'[1]Outside Edges'!$B152)&gt;=5,'[1]Outside Edges'!$P152="Yes"),"Yes","No")</f>
        <v>Yes</v>
      </c>
      <c r="KU153" s="269" t="str">
        <f>IF(AND((RIGHT($KU$3,2)-'[1]Miter Profiles'!$AC$308-'[1]Outside Edges'!$B152)&gt;=5,'[1]Outside Edges'!$P152="Yes"),"Yes","No")</f>
        <v>Yes</v>
      </c>
      <c r="KV153" s="283" t="str">
        <f>IF(AND((RIGHT($KV$3,2)-'[1]Miter Profiles'!$AC$309-'[1]Outside Edges'!$B152)&gt;=5,'[1]Outside Edges'!$P152="Yes"),"Yes","No")</f>
        <v>No</v>
      </c>
      <c r="KW153" s="283" t="str">
        <f>IF(AND((RIGHT($KW$3,2)-'[1]Miter Profiles'!$AC$310-'[1]Outside Edges'!$B152)&gt;=5,'[1]Outside Edges'!$P152="Yes"),"Yes","No")</f>
        <v>Yes</v>
      </c>
      <c r="KX153" s="283" t="str">
        <f>IF(AND((RIGHT($KX$3,2)-'[1]Miter Profiles'!$AC$311-'[1]Outside Edges'!$B152)&gt;=5,'[1]Outside Edges'!$P152="Yes"),"Yes","No")</f>
        <v>Yes</v>
      </c>
      <c r="KY153" s="269" t="str">
        <f>IF(AND((RIGHT($KY$3,2)-'[1]Miter Profiles'!$AC$312-'[1]Outside Edges'!$B152)&gt;=5,'[1]Outside Edges'!$P152="Yes"),"Yes","No")</f>
        <v>No</v>
      </c>
      <c r="KZ153" s="269" t="str">
        <f>IF(AND((RIGHT($KZ$3,2)-'[1]Miter Profiles'!$AC$313-'[1]Outside Edges'!$B152)&gt;=5,'[1]Outside Edges'!$P152="Yes"),"Yes","No")</f>
        <v>Yes</v>
      </c>
      <c r="LA153" s="269" t="str">
        <f>IF(AND((RIGHT($LA$3,2)-'[1]Miter Profiles'!$AC$314-'[1]Outside Edges'!$B152)&gt;=5,'[1]Outside Edges'!$P152="Yes"),"Yes","No")</f>
        <v>Yes</v>
      </c>
      <c r="LB153" s="283" t="str">
        <f>IF(AND((RIGHT($LB$3,2)-'[1]Miter Profiles'!$AC$315-'[1]Outside Edges'!$B152)&gt;=5,'[1]Outside Edges'!$P152="Yes"),"Yes","No")</f>
        <v>No</v>
      </c>
      <c r="LC153" s="283" t="str">
        <f>IF(AND((RIGHT($LC$3,2)-'[1]Miter Profiles'!$AC$316-'[1]Outside Edges'!$B152)&gt;=5,'[1]Outside Edges'!$P152="Yes"),"Yes","No")</f>
        <v>No</v>
      </c>
      <c r="LD153" s="283" t="str">
        <f>IF(AND((RIGHT($LD$3,2)-'[1]Miter Profiles'!$AC$317-'[1]Outside Edges'!$B152)&gt;=5,'[1]Outside Edges'!$P152="Yes"),"Yes","No")</f>
        <v>No</v>
      </c>
      <c r="LE153" s="283" t="str">
        <f>IF(AND((RIGHT($LE$3,2)-'[1]Miter Profiles'!$AC$318-'[1]Outside Edges'!$B152)&gt;=5,'[1]Outside Edges'!$P152="Yes"),"Yes","No")</f>
        <v>No</v>
      </c>
      <c r="LF153" s="269" t="str">
        <f>IF(AND((RIGHT($LF$3,2)-'[1]Miter Profiles'!$AC$319-'[1]Outside Edges'!$B152)&gt;=5,'[1]Outside Edges'!$P152="Yes"),"Yes","No")</f>
        <v>No</v>
      </c>
      <c r="LG153" s="269" t="str">
        <f>IF(AND((RIGHT($LG$3,2)-'[1]Miter Profiles'!$AC$320-'[1]Outside Edges'!$B152)&gt;=5,'[1]Outside Edges'!$P152="Yes"),"Yes","No")</f>
        <v>No</v>
      </c>
      <c r="LH153" s="269" t="str">
        <f>IF(AND((RIGHT($LH$3,2)-'[1]Miter Profiles'!$AC$321-'[1]Outside Edges'!$B152)&gt;=5,'[1]Outside Edges'!$P152="Yes"),"Yes","No")</f>
        <v>No</v>
      </c>
      <c r="LI153" s="269" t="str">
        <f>IF(AND((RIGHT($LI$3,2)-'[1]Miter Profiles'!$AC$322-'[1]Outside Edges'!$B152)&gt;=5,'[1]Outside Edges'!$P152="Yes"),"Yes","No")</f>
        <v>No</v>
      </c>
      <c r="LJ153" s="283" t="str">
        <f>IF(AND((RIGHT($LJ$3,2)-'[1]Miter Profiles'!$AC$323-'[1]Outside Edges'!$B152)&gt;=5,'[1]Outside Edges'!$P152="Yes"),"Yes","No")</f>
        <v>No</v>
      </c>
      <c r="LK153" s="283" t="str">
        <f>IF(AND((RIGHT($LK$3,2)-'[1]Miter Profiles'!$AC$324-'[1]Outside Edges'!$B152)&gt;=5,'[1]Outside Edges'!$P152="Yes"),"Yes","No")</f>
        <v>Yes</v>
      </c>
      <c r="LL153" s="283" t="str">
        <f>IF(AND((RIGHT($LL$3,2)-'[1]Miter Profiles'!$AC$325-'[1]Outside Edges'!$B152)&gt;=5,'[1]Outside Edges'!$P152="Yes"),"Yes","No")</f>
        <v>Yes</v>
      </c>
      <c r="LM153" s="269" t="str">
        <f>IF(AND((RIGHT($LM$3,2)-'[1]Miter Profiles'!$AC$326-'[1]Outside Edges'!$B152)&gt;=5,'[1]Outside Edges'!$P152="Yes"),"Yes","No")</f>
        <v>Yes</v>
      </c>
      <c r="LN153" s="269" t="str">
        <f>IF(AND((RIGHT($LN$3,2)-'[1]Miter Profiles'!$AC$327-'[1]Outside Edges'!$B152)&gt;=5,'[1]Outside Edges'!$P152="Yes"),"Yes","No")</f>
        <v>Yes</v>
      </c>
      <c r="LO153" s="269" t="str">
        <f>IF(AND((RIGHT($LO$3,2)-'[1]Miter Profiles'!$AC$328-'[1]Outside Edges'!$B152)&gt;=5,'[1]Outside Edges'!$P152="Yes"),"Yes","No")</f>
        <v>Yes</v>
      </c>
      <c r="LP153" s="283" t="str">
        <f>IF(AND((RIGHT($LP$3,2)-'[1]Miter Profiles'!$AC$329-'[1]Outside Edges'!$B152)&gt;=5,'[1]Outside Edges'!$P152="Yes"),"Yes","No")</f>
        <v>No</v>
      </c>
      <c r="LQ153" s="283" t="str">
        <f>IF(AND((RIGHT($LQ$3,2)-'[1]Miter Profiles'!$AC$330-'[1]Outside Edges'!$B152)&gt;=5,'[1]Outside Edges'!$P152="Yes"),"Yes","No")</f>
        <v>Yes</v>
      </c>
      <c r="LR153" s="283" t="str">
        <f>IF(AND((RIGHT($LR$3,2)-'[1]Miter Profiles'!$AC$331-'[1]Outside Edges'!$B152)&gt;=5,'[1]Outside Edges'!$P152="Yes"),"Yes","No")</f>
        <v>Yes</v>
      </c>
      <c r="LS153" s="269" t="str">
        <f>IF(AND((RIGHT($LS$3,2)-'[1]Miter Profiles'!$AC$332-'[1]Outside Edges'!$B152)&gt;=5,'[1]Outside Edges'!$P152="Yes"),"Yes","No")</f>
        <v>No</v>
      </c>
      <c r="LT153" s="269" t="str">
        <f>IF(AND((RIGHT($LT$3,2)-'[1]Miter Profiles'!$AC$333-'[1]Outside Edges'!$B152)&gt;=5,'[1]Outside Edges'!$P152="Yes"),"Yes","No")</f>
        <v>Yes</v>
      </c>
      <c r="LU153" s="269" t="str">
        <f>IF(AND((RIGHT($LU$3,2)-'[1]Miter Profiles'!$AC$334-'[1]Outside Edges'!$B152)&gt;=5,'[1]Outside Edges'!$P152="Yes"),"Yes","No")</f>
        <v>Yes</v>
      </c>
      <c r="LV153" s="283" t="str">
        <f>IF(AND((RIGHT($LV$3,2)-'[1]Miter Profiles'!$AC$335-'[1]Outside Edges'!$B152)&gt;=5,'[1]Outside Edges'!$P152="Yes"),"Yes","No")</f>
        <v>No</v>
      </c>
      <c r="LW153" s="283" t="str">
        <f>IF(AND((RIGHT($LW$3,2)-'[1]Miter Profiles'!$AC$336-'[1]Outside Edges'!$B152)&gt;=5,'[1]Outside Edges'!$P152="Yes"),"Yes","No")</f>
        <v>Yes</v>
      </c>
      <c r="LX153" s="283" t="str">
        <f>IF(AND((RIGHT($LX$3,2)-'[1]Miter Profiles'!$AC$337-'[1]Outside Edges'!$B152)&gt;=5,'[1]Outside Edges'!$P152="Yes"),"Yes","No")</f>
        <v>Yes</v>
      </c>
      <c r="LY153" s="269" t="str">
        <f>IF(AND((RIGHT($LY$3,2)-'[1]Miter Profiles'!$AC$338-'[1]Outside Edges'!$B152)&gt;=5,'[1]Outside Edges'!$P152="Yes"),"Yes","No")</f>
        <v>No</v>
      </c>
      <c r="LZ153" s="269" t="str">
        <f>IF(AND((RIGHT($LZ$3,2)-'[1]Miter Profiles'!$AC$339-'[1]Outside Edges'!$B152)&gt;=5,'[1]Outside Edges'!$P152="Yes"),"Yes","No")</f>
        <v>Yes</v>
      </c>
      <c r="MA153" s="269" t="str">
        <f>IF(AND((RIGHT($MA$3,2)-'[1]Miter Profiles'!$AC$340-'[1]Outside Edges'!$B152)&gt;=5,'[1]Outside Edges'!$P152="Yes"),"Yes","No")</f>
        <v>Yes</v>
      </c>
      <c r="MB153" s="283" t="str">
        <f>IF(AND((RIGHT($MB$3,2)-'[1]Miter Profiles'!$AC$341-'[1]Outside Edges'!$B152)&gt;=5,'[1]Outside Edges'!$P152="Yes"),"Yes","No")</f>
        <v>No</v>
      </c>
      <c r="MC153" s="283" t="str">
        <f>IF(AND((RIGHT($MC$3,2)-'[1]Miter Profiles'!$AC$342-'[1]Outside Edges'!$B152)&gt;=5,'[1]Outside Edges'!$P152="Yes"),"Yes","No")</f>
        <v>Yes</v>
      </c>
      <c r="MD153" s="283" t="str">
        <f>IF(AND((RIGHT($MD$3,2)-'[1]Miter Profiles'!$AC$343-'[1]Outside Edges'!$B152)&gt;=5,'[1]Outside Edges'!$P152="Yes"),"Yes","No")</f>
        <v>Yes</v>
      </c>
      <c r="ME153" s="269" t="str">
        <f>IF(AND((RIGHT($ME$3,2)-'[1]Miter Profiles'!$AC$344-'[1]Outside Edges'!$B152)&gt;=5,'[1]Outside Edges'!$P152="Yes"),"Yes","No")</f>
        <v>Yes</v>
      </c>
      <c r="MF153" s="269" t="str">
        <f>IF(AND((RIGHT($MF$3,2)-'[1]Miter Profiles'!$AC$345-'[1]Outside Edges'!$B152)&gt;=5,'[1]Outside Edges'!$P152="Yes"),"Yes","No")</f>
        <v>Yes</v>
      </c>
      <c r="MG153" s="269" t="str">
        <f>IF(AND((RIGHT($MG$3,2)-'[1]Miter Profiles'!$AC$346-'[1]Outside Edges'!$B152)&gt;=5,'[1]Outside Edges'!$P152="Yes"),"Yes","No")</f>
        <v>Yes</v>
      </c>
      <c r="MH153" s="283" t="str">
        <f>IF(AND((RIGHT($MH$3,2)-'[1]Miter Profiles'!$AC$347-'[1]Outside Edges'!$B152)&gt;=5,'[1]Outside Edges'!$P152="Yes"),"Yes","No")</f>
        <v>Yes</v>
      </c>
      <c r="MI153" s="283" t="str">
        <f>IF(AND((RIGHT($MI$3,2)-'[1]Miter Profiles'!$AC$348-'[1]Outside Edges'!$B152)&gt;=5,'[1]Outside Edges'!$P152="Yes"),"Yes","No")</f>
        <v>Yes</v>
      </c>
      <c r="MJ153" s="283" t="str">
        <f>IF(AND((RIGHT($MJ$3,2)-'[1]Miter Profiles'!$AC$349-'[1]Outside Edges'!$B152)&gt;=5,'[1]Outside Edges'!$P152="Yes"),"Yes","No")</f>
        <v>Yes</v>
      </c>
      <c r="MK153" s="269" t="str">
        <f>IF(AND((RIGHT($MK$3,2)-'[1]Miter Profiles'!$AC$350-'[1]Outside Edges'!$B152)&gt;=5,'[1]Outside Edges'!$P152="Yes"),"Yes","No")</f>
        <v>Yes</v>
      </c>
      <c r="ML153" s="269" t="str">
        <f>IF(AND((RIGHT($ML$3,2)-'[1]Miter Profiles'!$AC$351-'[1]Outside Edges'!$B152)&gt;=5,'[1]Outside Edges'!$P152="Yes"),"Yes","No")</f>
        <v>Yes</v>
      </c>
      <c r="MM153" s="269" t="str">
        <f>IF(AND((RIGHT($MM$3,2)-'[1]Miter Profiles'!$AC$352-'[1]Outside Edges'!$B152)&gt;=5,'[1]Outside Edges'!$P152="Yes"),"Yes","No")</f>
        <v>Yes</v>
      </c>
      <c r="MN153" s="283" t="str">
        <f>IF(AND((RIGHT($MK$3,2)-'[1]Miter Profiles'!$AC$350-'[1]Outside Edges'!$B152)&gt;=5,'[1]Outside Edges'!$P152="Yes"),"Yes","No")</f>
        <v>Yes</v>
      </c>
      <c r="MO153" s="283" t="str">
        <f>IF(AND((RIGHT($ML$3,2)-'[1]Miter Profiles'!$AC$351-'[1]Outside Edges'!$B152)&gt;=5,'[1]Outside Edges'!$P152="Yes"),"Yes","No")</f>
        <v>Yes</v>
      </c>
      <c r="MP153" s="283" t="str">
        <f>IF(AND((RIGHT($MM$3,2)-'[1]Miter Profiles'!$AC$352-'[1]Outside Edges'!$B152)&gt;=5,'[1]Outside Edges'!$P152="Yes"),"Yes","No")</f>
        <v>Yes</v>
      </c>
    </row>
    <row r="154" spans="1:354" ht="15.75" customHeight="1" thickBot="1" x14ac:dyDescent="0.3">
      <c r="A154" s="8" t="str">
        <f>IF('[1]Outside Edges'!$A153&lt;&gt;"",'[1]Outside Edges'!$A153,"")</f>
        <v>D151</v>
      </c>
      <c r="B154" s="10" t="str">
        <f>IF(AND((RIGHT($B$3,2)-'[1]Miter Profiles'!$AC$3-'[1]Outside Edges'!$B153)&gt;=5,'[1]Outside Edges'!$P153="Yes"),"Yes","No")</f>
        <v>Yes</v>
      </c>
      <c r="C154" s="10" t="str">
        <f>IF(AND((RIGHT($C$3,2)-'[1]Miter Profiles'!$AC$4-'[1]Outside Edges'!$B153)&gt;=5,'[1]Outside Edges'!$P153="Yes"),"Yes","No")</f>
        <v>Yes</v>
      </c>
      <c r="D154" s="85" t="str">
        <f>IF(AND((RIGHT($D$3,2)-'[1]Miter Profiles'!$AC$5-'[1]Outside Edges'!$B153)&gt;=5,'[1]Outside Edges'!$P153="Yes"),"Yes","No")</f>
        <v>Yes</v>
      </c>
      <c r="E154" s="86" t="str">
        <f>IF(AND((RIGHT($E$3,2)-'[1]Miter Profiles'!$AC$6-'[1]Outside Edges'!$B153)&gt;=5,'[1]Outside Edges'!$P153="Yes"),"Yes","No")</f>
        <v>Yes</v>
      </c>
      <c r="F154" s="11" t="str">
        <f>IF(AND((RIGHT($F$3,2)-'[1]Miter Profiles'!$AC$7-'[1]Outside Edges'!$B153)&gt;=5,'[1]Outside Edges'!$P153="Yes"),"Yes","No")</f>
        <v>Yes</v>
      </c>
      <c r="G154" s="87" t="str">
        <f>IF(AND((RIGHT($G$3,2)-'[1]Miter Profiles'!$AC$8-'[1]Outside Edges'!$B153)&gt;=5,'[1]Outside Edges'!$P153="Yes"),"Yes","No")</f>
        <v>Yes</v>
      </c>
      <c r="H154" s="10" t="str">
        <f>IF(AND((RIGHT($H$3,2)-'[1]Miter Profiles'!$AC$9-'[1]Outside Edges'!$B153)&gt;=5,'[1]Outside Edges'!$P153="Yes"),"Yes","No")</f>
        <v>Yes</v>
      </c>
      <c r="I154" s="10" t="str">
        <f>IF(AND((RIGHT($I$3,2)-'[1]Miter Profiles'!$AC$10-'[1]Outside Edges'!$B153)&gt;=5,'[1]Outside Edges'!$P153="Yes"),"Yes","No")</f>
        <v>Yes</v>
      </c>
      <c r="J154" s="85" t="str">
        <f>IF(AND((RIGHT($J$3,2)-'[1]Miter Profiles'!$AC$11-'[1]Outside Edges'!$B153)&gt;=5,'[1]Outside Edges'!$P153="Yes"),"Yes","No")</f>
        <v>Yes</v>
      </c>
      <c r="K154" s="86" t="str">
        <f>IF(AND((RIGHT($K$3,2)-'[1]Miter Profiles'!$AC$12-'[1]Outside Edges'!$B153)&gt;=5,'[1]Outside Edges'!$P153="Yes"),"Yes","No")</f>
        <v>Yes</v>
      </c>
      <c r="L154" s="11" t="str">
        <f>IF(AND((RIGHT($L$3,2)-'[1]Miter Profiles'!$AC$13-'[1]Outside Edges'!$B153)&gt;=5,'[1]Outside Edges'!$P153="Yes"),"Yes","No")</f>
        <v>Yes</v>
      </c>
      <c r="M154" s="87" t="str">
        <f>IF(AND((RIGHT($M$3,2)-'[1]Miter Profiles'!$AC$14-'[1]Outside Edges'!$B153)&gt;=5,'[1]Outside Edges'!$P153="Yes"),"Yes","No")</f>
        <v>Yes</v>
      </c>
      <c r="N154" s="10" t="str">
        <f>IF(AND((RIGHT($N$3,2)-'[1]Miter Profiles'!$AC$15-'[1]Outside Edges'!$B153)&gt;=4,'[1]Outside Edges'!$P153="Yes"),"Yes","No")</f>
        <v>Yes</v>
      </c>
      <c r="O154" s="10" t="str">
        <f>IF(AND((RIGHT($O$3,2)-'[1]Miter Profiles'!$AC$16-'[1]Outside Edges'!$B153)&gt;=5,'[1]Outside Edges'!$P153="Yes"),"Yes","No")</f>
        <v>Yes</v>
      </c>
      <c r="P154" s="85" t="str">
        <f>IF(AND((RIGHT($P$3,2)-'[1]Miter Profiles'!$AC$17-'[1]Outside Edges'!$B153)&gt;=5,'[1]Outside Edges'!$P153="Yes"),"Yes","No")</f>
        <v>Yes</v>
      </c>
      <c r="Q154" s="86" t="str">
        <f>IF(AND((RIGHT($Q$3,2)-'[1]Miter Profiles'!$AC$18-'[1]Outside Edges'!$B153)&gt;=5,'[1]Outside Edges'!$P153="Yes"),"Yes","No")</f>
        <v>No</v>
      </c>
      <c r="R154" s="11" t="str">
        <f>IF(AND((RIGHT($R$3,2)-'[1]Miter Profiles'!$AC$19-'[1]Outside Edges'!$B153)&gt;=5,'[1]Outside Edges'!$P153="Yes"),"Yes","No")</f>
        <v>Yes</v>
      </c>
      <c r="S154" s="87" t="str">
        <f>IF(AND((RIGHT($S$3,2)-'[1]Miter Profiles'!$AC$20-'[1]Outside Edges'!$B153)&gt;=5,'[1]Outside Edges'!$P153="Yes"),"Yes","No")</f>
        <v>Yes</v>
      </c>
      <c r="T154" s="10" t="str">
        <f>IF(AND((RIGHT($T$3,2)-'[1]Miter Profiles'!$AC$21-'[1]Outside Edges'!$B153)&gt;=5,'[1]Outside Edges'!$P153="Yes"),"Yes","No")</f>
        <v>Yes</v>
      </c>
      <c r="U154" s="10" t="str">
        <f>IF(AND((RIGHT($U$3,2)-'[1]Miter Profiles'!$AC$22-'[1]Outside Edges'!$B153)&gt;=5,'[1]Outside Edges'!$P153="Yes"),"Yes","No")</f>
        <v>Yes</v>
      </c>
      <c r="V154" s="85" t="str">
        <f>IF(AND((RIGHT($V$3,2)-'[1]Miter Profiles'!$AC$23-'[1]Outside Edges'!$B153)&gt;=5,'[1]Outside Edges'!$P153="Yes"),"Yes","No")</f>
        <v>Yes</v>
      </c>
      <c r="W154" s="86" t="str">
        <f>IF(AND((RIGHT($W$3,2)-'[1]Miter Profiles'!$AC$24-'[1]Outside Edges'!$B153)&gt;=5,'[1]Outside Edges'!$P153="Yes"),"Yes","No")</f>
        <v>No</v>
      </c>
      <c r="X154" s="11" t="str">
        <f>IF(AND((RIGHT($X$3,2)-'[1]Miter Profiles'!$AC$25-'[1]Outside Edges'!$B153)&gt;=5,'[1]Outside Edges'!$P153="Yes"),"Yes","No")</f>
        <v>Yes</v>
      </c>
      <c r="Y154" s="87" t="str">
        <f>IF(AND((RIGHT($Y$3,2)-'[1]Miter Profiles'!$AC$26-'[1]Outside Edges'!$B153)&gt;=5,'[1]Outside Edges'!$P153="Yes"),"Yes","No")</f>
        <v>Yes</v>
      </c>
      <c r="Z154" s="10" t="str">
        <f>IF(AND((RIGHT($Z$3,2)-'[1]Miter Profiles'!$AC$27-'[1]Outside Edges'!$B153)&gt;=5,'[1]Outside Edges'!$P153="Yes"),"Yes","No")</f>
        <v>Yes</v>
      </c>
      <c r="AA154" s="10" t="str">
        <f>IF(AND((RIGHT($AA$3,2)-'[1]Miter Profiles'!$AC$28-'[1]Outside Edges'!$B153)&gt;=5,'[1]Outside Edges'!$P153="Yes"),"Yes","No")</f>
        <v>Yes</v>
      </c>
      <c r="AB154" s="85" t="str">
        <f>IF(AND((RIGHT($AB$3,2)-'[1]Miter Profiles'!$AC$29-'[1]Outside Edges'!$B153)&gt;=5,'[1]Outside Edges'!$P153="Yes"),"Yes","No")</f>
        <v>Yes</v>
      </c>
      <c r="AC154" s="86" t="str">
        <f>IF(AND((RIGHT($AC$3,2)-'[1]Miter Profiles'!$AC$30-'[1]Outside Edges'!$B153)&gt;=5,'[1]Outside Edges'!$P153="Yes"),"Yes","No")</f>
        <v>Yes</v>
      </c>
      <c r="AD154" s="11" t="str">
        <f>IF(AND((RIGHT($AD$3,2)-'[1]Miter Profiles'!$AC$31-'[1]Outside Edges'!$B153)&gt;=5,'[1]Outside Edges'!$P153="Yes"),"Yes","No")</f>
        <v>Yes</v>
      </c>
      <c r="AE154" s="87" t="str">
        <f>IF(AND((RIGHT($AE$3,2)-'[1]Miter Profiles'!$AC$32-'[1]Outside Edges'!$B153)&gt;=5,'[1]Outside Edges'!$P153="Yes"),"Yes","No")</f>
        <v>Yes</v>
      </c>
      <c r="AF154" s="10" t="str">
        <f>IF(AND((RIGHT($AF$3,2)-'[1]Miter Profiles'!$AC$33-'[1]Outside Edges'!$B153)&gt;=5,'[1]Outside Edges'!$P153="Yes"),"Yes","No")</f>
        <v>Yes</v>
      </c>
      <c r="AG154" s="10" t="str">
        <f>IF(AND((RIGHT($AG$3,2)-'[1]Miter Profiles'!$AC$34-'[1]Outside Edges'!$B153)&gt;=5,'[1]Outside Edges'!$P153="Yes"),"Yes","No")</f>
        <v>Yes</v>
      </c>
      <c r="AH154" s="85" t="str">
        <f>IF(AND((RIGHT($AH$3,2)-'[1]Miter Profiles'!$AC$35-'[1]Outside Edges'!$B153)&gt;=5,'[1]Outside Edges'!$P153="Yes"),"Yes","No")</f>
        <v>Yes</v>
      </c>
      <c r="AI154" s="86" t="str">
        <f>IF(AND((RIGHT($AI$3,2)-'[1]Miter Profiles'!$AC$36-'[1]Outside Edges'!$B153)&gt;=5,'[1]Outside Edges'!$P153="Yes"),"Yes","No")</f>
        <v>Yes</v>
      </c>
      <c r="AJ154" s="11" t="str">
        <f>IF(AND((RIGHT($AJ$3,2)-'[1]Miter Profiles'!$AC$37-'[1]Outside Edges'!$B153)&gt;=5,'[1]Outside Edges'!$P153="Yes"),"Yes","No")</f>
        <v>Yes</v>
      </c>
      <c r="AK154" s="87" t="str">
        <f>IF(AND((RIGHT($AK$3,2)-'[1]Miter Profiles'!$AC$38-'[1]Outside Edges'!$B153)&gt;=5,'[1]Outside Edges'!$P153="Yes"),"Yes","No")</f>
        <v>Yes</v>
      </c>
      <c r="AL154" s="10" t="str">
        <f>IF(AND((RIGHT($AL$3,2)-'[1]Miter Profiles'!$AC$39-'[1]Outside Edges'!$B153)&gt;=5,'[1]Outside Edges'!$P153="Yes"),"Yes","No")</f>
        <v>Yes</v>
      </c>
      <c r="AM154" s="10" t="str">
        <f>IF(AND((RIGHT($AM$3,2)-'[1]Miter Profiles'!$AC$40-'[1]Outside Edges'!$B153)&gt;=5,'[1]Outside Edges'!$P153="Yes"),"Yes","No")</f>
        <v>Yes</v>
      </c>
      <c r="AN154" s="85" t="str">
        <f>IF(AND((RIGHT($AN$3,2)-'[1]Miter Profiles'!$AC$41-'[1]Outside Edges'!$B153)&gt;=5,'[1]Outside Edges'!$P153="Yes"),"Yes","No")</f>
        <v>Yes</v>
      </c>
      <c r="AO154" s="86" t="str">
        <f>IF(AND((RIGHT($AO$3,2)-'[1]Miter Profiles'!$AC$42-'[1]Outside Edges'!$B153)&gt;=5,'[1]Outside Edges'!$P153="Yes"),"Yes","No")</f>
        <v>Yes</v>
      </c>
      <c r="AP154" s="11" t="str">
        <f>IF(AND((RIGHT($AP$3,2)-'[1]Miter Profiles'!$AC$43-'[1]Outside Edges'!$B153)&gt;=5,'[1]Outside Edges'!$P153="Yes"),"Yes","No")</f>
        <v>Yes</v>
      </c>
      <c r="AQ154" s="87" t="str">
        <f>IF(AND((RIGHT($AQ$3,2)-'[1]Miter Profiles'!$AC$44-'[1]Outside Edges'!$B153)&gt;=5,'[1]Outside Edges'!$P153="Yes"),"Yes","No")</f>
        <v>Yes</v>
      </c>
      <c r="AR154" s="10" t="str">
        <f>IF(AND((RIGHT($AR$3,2)-'[1]Miter Profiles'!$AC$45-'[1]Outside Edges'!$B153)&gt;=5,'[1]Outside Edges'!$P153="Yes"),"Yes","No")</f>
        <v>Yes</v>
      </c>
      <c r="AS154" s="10" t="str">
        <f>IF(AND((RIGHT($AS$3,2)-'[1]Miter Profiles'!$AC$46-'[1]Outside Edges'!$B153)&gt;=5,'[1]Outside Edges'!$P153="Yes"),"Yes","No")</f>
        <v>Yes</v>
      </c>
      <c r="AT154" s="85" t="str">
        <f>IF(AND((RIGHT($AT$3,2)-'[1]Miter Profiles'!$AC$47-'[1]Outside Edges'!$B153)&gt;=5,'[1]Outside Edges'!$P153="Yes"),"Yes","No")</f>
        <v>Yes</v>
      </c>
      <c r="AU154" s="86" t="str">
        <f>IF(AND((RIGHT($AU$3,2)-'[1]Miter Profiles'!$AC$48-'[1]Outside Edges'!$B153)&gt;=5,'[1]Outside Edges'!$P153="Yes"),"Yes","No")</f>
        <v>Yes</v>
      </c>
      <c r="AV154" s="11" t="str">
        <f>IF(AND((RIGHT($AV$3,2)-'[1]Miter Profiles'!$AC$49-'[1]Outside Edges'!$B153)&gt;=5,'[1]Outside Edges'!$P153="Yes"),"Yes","No")</f>
        <v>Yes</v>
      </c>
      <c r="AW154" s="87" t="str">
        <f>IF(AND((RIGHT($AW$3,2)-'[1]Miter Profiles'!$AC$50-'[1]Outside Edges'!$B153)&gt;=5,'[1]Outside Edges'!$P153="Yes"),"Yes","No")</f>
        <v>Yes</v>
      </c>
      <c r="AX154" s="10" t="str">
        <f>IF(AND((RIGHT($AX$3,2)-'[1]Miter Profiles'!$AC$51-'[1]Outside Edges'!$B153)&gt;=5,'[1]Outside Edges'!$P153="Yes"),"Yes","No")</f>
        <v>Yes</v>
      </c>
      <c r="AY154" s="10" t="str">
        <f>IF(AND((RIGHT($AY$3,2)-'[1]Miter Profiles'!$AC$52-'[1]Outside Edges'!$B153)&gt;=5,'[1]Outside Edges'!$P153="Yes"),"Yes","No")</f>
        <v>Yes</v>
      </c>
      <c r="AZ154" s="85" t="str">
        <f>IF(AND((RIGHT($AZ$3,2)-'[1]Miter Profiles'!$AC$53-'[1]Outside Edges'!$B153)&gt;=5,'[1]Outside Edges'!$P153="Yes"),"Yes","No")</f>
        <v>Yes</v>
      </c>
      <c r="BA154" s="86" t="str">
        <f>IF(AND((RIGHT($BA$3,2)-'[1]Miter Profiles'!$AC$54-'[1]Outside Edges'!$B153)&gt;=5,'[1]Outside Edges'!$P153="Yes"),"Yes","No")</f>
        <v>Yes</v>
      </c>
      <c r="BB154" s="11" t="str">
        <f>IF(AND((RIGHT($BB$3,2)-'[1]Miter Profiles'!$AC$55-'[1]Outside Edges'!$B153)&gt;=5,'[1]Outside Edges'!$P153="Yes"),"Yes","No")</f>
        <v>Yes</v>
      </c>
      <c r="BC154" s="87" t="str">
        <f>IF(AND((RIGHT($BC$3,2)-'[1]Miter Profiles'!$AC$56-'[1]Outside Edges'!$B153)&gt;=5,'[1]Outside Edges'!$P153="Yes"),"Yes","No")</f>
        <v>Yes</v>
      </c>
      <c r="BD154" s="10" t="str">
        <f>IF(AND((RIGHT($BD$3,2)-'[1]Miter Profiles'!$AC$57-'[1]Outside Edges'!$B153)&gt;=5,'[1]Outside Edges'!$P153="Yes"),"Yes","No")</f>
        <v>Yes</v>
      </c>
      <c r="BE154" s="10" t="str">
        <f>IF(AND((RIGHT($BE$3,2)-'[1]Miter Profiles'!$AC$58-'[1]Outside Edges'!$B153)&gt;=5,'[1]Outside Edges'!$P153="Yes"),"Yes","No")</f>
        <v>Yes</v>
      </c>
      <c r="BF154" s="85" t="str">
        <f>IF(AND((RIGHT($BF$3,2)-'[1]Miter Profiles'!$AC$59-'[1]Outside Edges'!$B153)&gt;=5,'[1]Outside Edges'!$P153="Yes"),"Yes","No")</f>
        <v>Yes</v>
      </c>
      <c r="BG154" s="86" t="str">
        <f>IF(AND((RIGHT($BG$3,2)-'[1]Miter Profiles'!$AC$60-'[1]Outside Edges'!$B153)&gt;=5,'[1]Outside Edges'!$P153="Yes"),"Yes","No")</f>
        <v>Yes</v>
      </c>
      <c r="BH154" s="11" t="str">
        <f>IF(AND((RIGHT($BH$3,2)-'[1]Miter Profiles'!$AC$61-'[1]Outside Edges'!$B153)&gt;=5,'[1]Outside Edges'!$P153="Yes"),"Yes","No")</f>
        <v>Yes</v>
      </c>
      <c r="BI154" s="87" t="str">
        <f>IF(AND((RIGHT($BI$3,2)-'[1]Miter Profiles'!$AC$62-'[1]Outside Edges'!$B153)&gt;=5,'[1]Outside Edges'!$P153="Yes"),"Yes","No")</f>
        <v>Yes</v>
      </c>
      <c r="BJ154" s="10" t="str">
        <f>IF(AND((RIGHT($BJ$3,2)-'[1]Miter Profiles'!$AC$63-'[1]Outside Edges'!$B153)&gt;=5,'[1]Outside Edges'!$P153="Yes"),"Yes","No")</f>
        <v>Yes</v>
      </c>
      <c r="BK154" s="10" t="str">
        <f>IF(AND((RIGHT($BK$3,2)-'[1]Miter Profiles'!$AC$64-'[1]Outside Edges'!$B153)&gt;=5,'[1]Outside Edges'!$P153="Yes"),"Yes","No")</f>
        <v>Yes</v>
      </c>
      <c r="BL154" s="85" t="str">
        <f>IF(AND((RIGHT($BL$3,2)-'[1]Miter Profiles'!$AC$65-'[1]Outside Edges'!$B153)&gt;=5,'[1]Outside Edges'!$P153="Yes"),"Yes","No")</f>
        <v>Yes</v>
      </c>
      <c r="BM154" s="86" t="str">
        <f>IF(AND((RIGHT($BM$3,2)-'[1]Miter Profiles'!$AC$66-'[1]Outside Edges'!$B153)&gt;=5,'[1]Outside Edges'!$P153="Yes"),"Yes","No")</f>
        <v>Yes</v>
      </c>
      <c r="BN154" s="11" t="str">
        <f>IF(AND((RIGHT($BN$3,2)-'[1]Miter Profiles'!$AC$67-'[1]Outside Edges'!$B153)&gt;=5,'[1]Outside Edges'!$P153="Yes"),"Yes","No")</f>
        <v>Yes</v>
      </c>
      <c r="BO154" s="87" t="str">
        <f>IF(AND((RIGHT($BO$3,2)-'[1]Miter Profiles'!$AC$68-'[1]Outside Edges'!$B153)&gt;=5,'[1]Outside Edges'!$P153="Yes"),"Yes","No")</f>
        <v>Yes</v>
      </c>
      <c r="BP154" s="10" t="str">
        <f>IF(AND((RIGHT($BP$3,2)-'[1]Miter Profiles'!$AC$69-'[1]Outside Edges'!$B153)&gt;=5,'[1]Outside Edges'!$P153="Yes"),"Yes","No")</f>
        <v>Yes</v>
      </c>
      <c r="BQ154" s="10" t="str">
        <f>IF(AND((RIGHT($BQ$3,2)-'[1]Miter Profiles'!$AC$70-'[1]Outside Edges'!$B153)&gt;=5,'[1]Outside Edges'!$P153="Yes"),"Yes","No")</f>
        <v>Yes</v>
      </c>
      <c r="BR154" s="85" t="str">
        <f>IF(AND((RIGHT($BR$3,2)-'[1]Miter Profiles'!$AC$71-'[1]Outside Edges'!$B153)&gt;=5,'[1]Outside Edges'!$P153="Yes"),"Yes","No")</f>
        <v>Yes</v>
      </c>
      <c r="BS154" s="86" t="str">
        <f>IF(AND((RIGHT($BS$3,2)-'[1]Miter Profiles'!$AC$72-'[1]Outside Edges'!$B153)&gt;=5,'[1]Outside Edges'!$P153="Yes"),"Yes","No")</f>
        <v>Yes</v>
      </c>
      <c r="BT154" s="11" t="str">
        <f>IF(AND((RIGHT($BT$3,2)-'[1]Miter Profiles'!$AC$73-'[1]Outside Edges'!$B153)&gt;=5,'[1]Outside Edges'!$P153="Yes"),"Yes","No")</f>
        <v>Yes</v>
      </c>
      <c r="BU154" s="87" t="str">
        <f>IF(AND((RIGHT($BU$3,2)-'[1]Miter Profiles'!$AC$74-'[1]Outside Edges'!$B153)&gt;=5,'[1]Outside Edges'!$P153="Yes"),"Yes","No")</f>
        <v>Yes</v>
      </c>
      <c r="BV154" s="10" t="str">
        <f>IF(AND((RIGHT($BV$3,2)-'[1]Miter Profiles'!$AC$75-'[1]Outside Edges'!$B153)&gt;=5,'[1]Outside Edges'!$P153="Yes"),"Yes","No")</f>
        <v>Yes</v>
      </c>
      <c r="BW154" s="10" t="str">
        <f>IF(AND((RIGHT($BW$3,2)-'[1]Miter Profiles'!$AC$76-'[1]Outside Edges'!$B153)&gt;=5,'[1]Outside Edges'!$P153="Yes"),"Yes","No")</f>
        <v>Yes</v>
      </c>
      <c r="BX154" s="85" t="str">
        <f>IF(AND((RIGHT($BX$3,2)-'[1]Miter Profiles'!$AC$77-'[1]Outside Edges'!$B153)&gt;=5,'[1]Outside Edges'!$P153="Yes"),"Yes","No")</f>
        <v>Yes</v>
      </c>
      <c r="BY154" s="86" t="str">
        <f>IF(AND((RIGHT($BY$3,2)-'[1]Miter Profiles'!$AC$78-'[1]Outside Edges'!$B153)&gt;=5,'[1]Outside Edges'!$P153="Yes"),"Yes","No")</f>
        <v>Yes</v>
      </c>
      <c r="BZ154" s="11" t="str">
        <f>IF(AND((RIGHT($BZ$3,2)-'[1]Miter Profiles'!$AC$79-'[1]Outside Edges'!$B153)&gt;=5,'[1]Outside Edges'!$P153="Yes"),"Yes","No")</f>
        <v>Yes</v>
      </c>
      <c r="CA154" s="87" t="str">
        <f>IF(AND((RIGHT($CA$3,2)-'[1]Miter Profiles'!$AC$80-'[1]Outside Edges'!$B153)&gt;=5,'[1]Outside Edges'!$P153="Yes"),"Yes","No")</f>
        <v>Yes</v>
      </c>
      <c r="CB154" s="10" t="str">
        <f>IF(AND((RIGHT($CB$3,2)-'[1]Miter Profiles'!$AC$81-'[1]Outside Edges'!$B153)&gt;=5,'[1]Outside Edges'!$P153="Yes"),"Yes","No")</f>
        <v>Yes</v>
      </c>
      <c r="CC154" s="10" t="str">
        <f>IF(AND((RIGHT($CC$3,2)-'[1]Miter Profiles'!$AC$82-'[1]Outside Edges'!$B153)&gt;=5,'[1]Outside Edges'!$P153="Yes"),"Yes","No")</f>
        <v>Yes</v>
      </c>
      <c r="CD154" s="85" t="str">
        <f>IF(AND((RIGHT($CD$3,2)-'[1]Miter Profiles'!$AC$83-'[1]Outside Edges'!$B153)&gt;=5,'[1]Outside Edges'!$P153="Yes"),"Yes","No")</f>
        <v>Yes</v>
      </c>
      <c r="CE154" s="86" t="str">
        <f>IF(AND((RIGHT($CE$3,2)-'[1]Miter Profiles'!$AC$84-'[1]Outside Edges'!$B153)&gt;=5,'[1]Outside Edges'!$P153="Yes"),"Yes","No")</f>
        <v>Yes</v>
      </c>
      <c r="CF154" s="11" t="str">
        <f>IF(AND((RIGHT($CF$3,2)-'[1]Miter Profiles'!$AC$85-'[1]Outside Edges'!$B153)&gt;=5,'[1]Outside Edges'!$P153="Yes"),"Yes","No")</f>
        <v>Yes</v>
      </c>
      <c r="CG154" s="87" t="str">
        <f>IF(AND((RIGHT($CG$3,2)-'[1]Miter Profiles'!$AC$86-'[1]Outside Edges'!$B153)&gt;=5,'[1]Outside Edges'!$P153="Yes"),"Yes","No")</f>
        <v>Yes</v>
      </c>
      <c r="CH154" s="10" t="str">
        <f>IF(AND((RIGHT($CH$3,2)-'[1]Miter Profiles'!$AC$87-'[1]Outside Edges'!$B153)&gt;=5,'[1]Outside Edges'!$P153="Yes"),"Yes","No")</f>
        <v>Yes</v>
      </c>
      <c r="CI154" s="10" t="str">
        <f>IF(AND((RIGHT($CI$3,2)-'[1]Miter Profiles'!$AC$88-'[1]Outside Edges'!$B153)&gt;=5,'[1]Outside Edges'!$P153="Yes"),"Yes","No")</f>
        <v>Yes</v>
      </c>
      <c r="CJ154" s="85" t="str">
        <f>IF(AND((RIGHT($CJ$3,2)-'[1]Miter Profiles'!$AC$89-'[1]Outside Edges'!$B153)&gt;=5,'[1]Outside Edges'!$P153="Yes"),"Yes","No")</f>
        <v>Yes</v>
      </c>
      <c r="CK154" s="86" t="str">
        <f>IF(AND((RIGHT($CK$3,2)-'[1]Miter Profiles'!$AC$90-'[1]Outside Edges'!$B153)&gt;=5,'[1]Outside Edges'!$P153="Yes"),"Yes","No")</f>
        <v>Yes</v>
      </c>
      <c r="CL154" s="11" t="str">
        <f>IF(AND((RIGHT($CL$3,2)-'[1]Miter Profiles'!$AC$91-'[1]Outside Edges'!$B153)&gt;=5,'[1]Outside Edges'!$P153="Yes"),"Yes","No")</f>
        <v>Yes</v>
      </c>
      <c r="CM154" s="87" t="str">
        <f>IF(AND((RIGHT($CM$3,2)-'[1]Miter Profiles'!$AC$92-'[1]Outside Edges'!$B153)&gt;=5,'[1]Outside Edges'!$P153="Yes"),"Yes","No")</f>
        <v>Yes</v>
      </c>
      <c r="CN154" s="10" t="str">
        <f>IF(AND((RIGHT(CN$3,2)-'[1]Miter Profiles'!$AC$93-'[1]Outside Edges'!$B153)&gt;=5,'[1]Outside Edges'!$P153="Yes"),"Yes","No")</f>
        <v>Yes</v>
      </c>
      <c r="CO154" s="10" t="str">
        <f>IF(AND((RIGHT(CO$3,2)-'[1]Miter Profiles'!$AC$94-'[1]Outside Edges'!$B153)&gt;=5,'[1]Outside Edges'!$P153="Yes"),"Yes","No")</f>
        <v>Yes</v>
      </c>
      <c r="CP154" s="85" t="str">
        <f>IF(AND((RIGHT(CP$3,2)-'[1]Miter Profiles'!$AC$95-'[1]Outside Edges'!$B153)&gt;=5,'[1]Outside Edges'!$P153="Yes"),"Yes","No")</f>
        <v>Yes</v>
      </c>
      <c r="CQ154" s="86" t="str">
        <f>IF(AND((RIGHT(CQ$3,2)-'[1]Miter Profiles'!$AC$96-'[1]Outside Edges'!$B153)&gt;=5,'[1]Outside Edges'!$P153="Yes"),"Yes","No")</f>
        <v>Yes</v>
      </c>
      <c r="CR154" s="11" t="str">
        <f>IF(AND((RIGHT(CR$3,2)-'[1]Miter Profiles'!$AC$97-'[1]Outside Edges'!$B153)&gt;=5,'[1]Outside Edges'!$P153="Yes"),"Yes","No")</f>
        <v>Yes</v>
      </c>
      <c r="CS154" s="87" t="str">
        <f>IF(AND((RIGHT(CS$3,2)-'[1]Miter Profiles'!$AC$98-'[1]Outside Edges'!$B153)&gt;=5,'[1]Outside Edges'!$P153="Yes"),"Yes","No")</f>
        <v>Yes</v>
      </c>
      <c r="CT154" s="10" t="str">
        <f>IF(AND((RIGHT($CT$3,2)-'[1]Miter Profiles'!$AC$99-'[1]Outside Edges'!$B153)&gt;=5,'[1]Outside Edges'!$P153="Yes"),"Yes","No")</f>
        <v>Yes</v>
      </c>
      <c r="CU154" s="10" t="str">
        <f>IF(AND((RIGHT($CU$3,2)-'[1]Miter Profiles'!$AC$100-'[1]Outside Edges'!$B153)&gt;=5,'[1]Outside Edges'!$P153="Yes"),"Yes","No")</f>
        <v>Yes</v>
      </c>
      <c r="CV154" s="85" t="str">
        <f>IF(AND((RIGHT($CV$3,2)-'[1]Miter Profiles'!$AC$101-'[1]Outside Edges'!$B153)&gt;=5,'[1]Outside Edges'!$P153="Yes"),"Yes","No")</f>
        <v>Yes</v>
      </c>
      <c r="CW154" s="86" t="str">
        <f>IF(AND((RIGHT($CW$3,2)-'[1]Miter Profiles'!$AC$102-'[1]Outside Edges'!$B153)&gt;=5,'[1]Outside Edges'!$P153="Yes"),"Yes","No")</f>
        <v>Yes</v>
      </c>
      <c r="CX154" s="11" t="str">
        <f>IF(AND((RIGHT($CX$3,2)-'[1]Miter Profiles'!$AC$103-'[1]Outside Edges'!$B153)&gt;=5,'[1]Outside Edges'!$P153="Yes"),"Yes","No")</f>
        <v>Yes</v>
      </c>
      <c r="CY154" s="87" t="str">
        <f>IF(AND((RIGHT($CY$3,2)-'[1]Miter Profiles'!$AC$104-'[1]Outside Edges'!$B153)&gt;=5,'[1]Outside Edges'!$P153="Yes"),"Yes","No")</f>
        <v>Yes</v>
      </c>
      <c r="CZ154" s="10" t="str">
        <f>IF(AND((RIGHT($CZ$3,2)-'[1]Miter Profiles'!$AC$105-'[1]Outside Edges'!$B153)&gt;=5,'[1]Outside Edges'!$P153="Yes"),"Yes","No")</f>
        <v>Yes</v>
      </c>
      <c r="DA154" s="10" t="str">
        <f>IF(AND((RIGHT($DA$3,2)-'[1]Miter Profiles'!$AC$106-'[1]Outside Edges'!$B153)&gt;=5,'[1]Outside Edges'!$P153="Yes"),"Yes","No")</f>
        <v>Yes</v>
      </c>
      <c r="DB154" s="85" t="str">
        <f>IF(AND((RIGHT($DB$3,2)-'[1]Miter Profiles'!$AC$107-'[1]Outside Edges'!$B153)&gt;=5,'[1]Outside Edges'!$P153="Yes"),"Yes","No")</f>
        <v>Yes</v>
      </c>
      <c r="DC154" s="86" t="str">
        <f>IF(AND((RIGHT($DC$3,2)-'[1]Miter Profiles'!$AC$108-'[1]Outside Edges'!$B153)&gt;=5,'[1]Outside Edges'!$P153="Yes"),"Yes","No")</f>
        <v>Yes</v>
      </c>
      <c r="DD154" s="11" t="str">
        <f>IF(AND((RIGHT($DD$3,2)-'[1]Miter Profiles'!$AC$109-'[1]Outside Edges'!$B153)&gt;=5,'[1]Outside Edges'!$P153="Yes"),"Yes","No")</f>
        <v>Yes</v>
      </c>
      <c r="DE154" s="87" t="str">
        <f>IF(AND((RIGHT($DE$3,2)-'[1]Miter Profiles'!$AC$110-'[1]Outside Edges'!$B153)&gt;=5,'[1]Outside Edges'!$P153="Yes"),"Yes","No")</f>
        <v>Yes</v>
      </c>
      <c r="DF154" s="10" t="str">
        <f>IF(AND((RIGHT($DF$3,2)-'[1]Miter Profiles'!$AC$111-'[1]Outside Edges'!$B153)&gt;=5,'[1]Outside Edges'!$P153="Yes"),"Yes","No")</f>
        <v>Yes</v>
      </c>
      <c r="DG154" s="10" t="str">
        <f>IF(AND((RIGHT($DG$3,2)-'[1]Miter Profiles'!$AC$112-'[1]Outside Edges'!$B153)&gt;=5,'[1]Outside Edges'!$P153="Yes"),"Yes","No")</f>
        <v>Yes</v>
      </c>
      <c r="DH154" s="85" t="str">
        <f>IF(AND((RIGHT($DH$3,2)-'[1]Miter Profiles'!$AC$113-'[1]Outside Edges'!$B153)&gt;=5,'[1]Outside Edges'!$P153="Yes"),"Yes","No")</f>
        <v>Yes</v>
      </c>
      <c r="DI154" s="86" t="str">
        <f>IF(AND((RIGHT($DI$3,2)-'[1]Miter Profiles'!$AC$114-'[1]Outside Edges'!$B153)&gt;=5,'[1]Outside Edges'!$P153="Yes"),"Yes","No")</f>
        <v>Yes</v>
      </c>
      <c r="DJ154" s="11" t="str">
        <f>IF(AND((RIGHT($DJ$3,2)-'[1]Miter Profiles'!$AC$115-'[1]Outside Edges'!$B153)&gt;=5,'[1]Outside Edges'!$P153="Yes"),"Yes","No")</f>
        <v>Yes</v>
      </c>
      <c r="DK154" s="87" t="str">
        <f>IF(AND((RIGHT($DK$3,2)-'[1]Miter Profiles'!$AC$116-'[1]Outside Edges'!$B153)&gt;=5,'[1]Outside Edges'!$P153="Yes"),"Yes","No")</f>
        <v>Yes</v>
      </c>
      <c r="DL154" s="10" t="str">
        <f>IF(AND((RIGHT($DL$3,2)-'[1]Miter Profiles'!$AC$117-'[1]Outside Edges'!$B153)&gt;=5,'[1]Outside Edges'!$P153="Yes"),"Yes","No")</f>
        <v>Yes</v>
      </c>
      <c r="DM154" s="10" t="str">
        <f>IF(AND((RIGHT($DM$3,2)-'[1]Miter Profiles'!$AC$118-'[1]Outside Edges'!$B153)&gt;=5,'[1]Outside Edges'!$P153="Yes"),"Yes","No")</f>
        <v>Yes</v>
      </c>
      <c r="DN154" s="85" t="str">
        <f>IF(AND((RIGHT($DN$3,2)-'[1]Miter Profiles'!$AC$119-'[1]Outside Edges'!$B153)&gt;=5,'[1]Outside Edges'!$P153="Yes"),"Yes","No")</f>
        <v>Yes</v>
      </c>
      <c r="DO154" s="86" t="str">
        <f>IF(AND((RIGHT($DO$3,2)-'[1]Miter Profiles'!$AC$120-'[1]Outside Edges'!$B153)&gt;=5,'[1]Outside Edges'!$P153="Yes"),"Yes","No")</f>
        <v>Yes</v>
      </c>
      <c r="DP154" s="11" t="str">
        <f>IF(AND((RIGHT($DP$3,2)-'[1]Miter Profiles'!$AC$121-'[1]Outside Edges'!$B153)&gt;=5,'[1]Outside Edges'!$P153="Yes"),"Yes","No")</f>
        <v>Yes</v>
      </c>
      <c r="DQ154" s="87" t="str">
        <f>IF(AND((RIGHT($DQ$3,2)-'[1]Miter Profiles'!$AC$122-'[1]Outside Edges'!$B153)&gt;=5,'[1]Outside Edges'!$P153="Yes"),"Yes","No")</f>
        <v>Yes</v>
      </c>
      <c r="DR154" s="10" t="str">
        <f>IF(AND((RIGHT($DR$3,2)-'[1]Miter Profiles'!$AC$123-'[1]Outside Edges'!$B153)&gt;=5,'[1]Outside Edges'!$P153="Yes"),"Yes","No")</f>
        <v>Yes</v>
      </c>
      <c r="DS154" s="10" t="str">
        <f>IF(AND((RIGHT($DS$3,2)-'[1]Miter Profiles'!$AC$124-'[1]Outside Edges'!$B153)&gt;=5,'[1]Outside Edges'!$P153="Yes"),"Yes","No")</f>
        <v>Yes</v>
      </c>
      <c r="DT154" s="85" t="str">
        <f>IF(AND((RIGHT($DT$3,2)-'[1]Miter Profiles'!$AC$125-'[1]Outside Edges'!$B153)&gt;=5,'[1]Outside Edges'!$P153="Yes"),"Yes","No")</f>
        <v>Yes</v>
      </c>
      <c r="DU154" s="86" t="str">
        <f>IF(AND((RIGHT($DU$3,2)-'[1]Miter Profiles'!$AC$126-'[1]Outside Edges'!$B153)&gt;=5,'[1]Outside Edges'!$P153="Yes"),"Yes","No")</f>
        <v>Yes</v>
      </c>
      <c r="DV154" s="11" t="str">
        <f>IF(AND((RIGHT($DV$3,2)-'[1]Miter Profiles'!$AC$127-'[1]Outside Edges'!$B153)&gt;=5,'[1]Outside Edges'!$P153="Yes"),"Yes","No")</f>
        <v>Yes</v>
      </c>
      <c r="DW154" s="87" t="str">
        <f>IF(AND((RIGHT($DW$3,2)-'[1]Miter Profiles'!$AC$128-'[1]Outside Edges'!$B153)&gt;=5,'[1]Outside Edges'!$P153="Yes"),"Yes","No")</f>
        <v>Yes</v>
      </c>
      <c r="DX154" s="10" t="str">
        <f>IF(AND((RIGHT($DX$3,2)-'[1]Miter Profiles'!$AC$129-'[1]Outside Edges'!$B153)&gt;=5,'[1]Outside Edges'!$P153="Yes"),"Yes","No")</f>
        <v>Yes</v>
      </c>
      <c r="DY154" s="10" t="str">
        <f>IF(AND((RIGHT($DY$3,2)-'[1]Miter Profiles'!$AC$130-'[1]Outside Edges'!$B153)&gt;=5,'[1]Outside Edges'!$P153="Yes"),"Yes","No")</f>
        <v>Yes</v>
      </c>
      <c r="DZ154" s="85" t="str">
        <f>IF(AND((RIGHT($DZ$3,2)-'[1]Miter Profiles'!$AC$131-'[1]Outside Edges'!$B153)&gt;=5,'[1]Outside Edges'!$P153="Yes"),"Yes","No")</f>
        <v>Yes</v>
      </c>
      <c r="EA154" s="90" t="str">
        <f>IF(AND((RIGHT($EA$3,2)-'[1]Miter Profiles'!$AC$132-'[1]Outside Edges'!$B153)&gt;=5,'[1]Outside Edges'!$P153="Yes"),"Yes","No")</f>
        <v>Yes</v>
      </c>
      <c r="EB154" s="104" t="str">
        <f>IF(AND((RIGHT($EB$3,2)-'[1]Miter Profiles'!$AC$133-'[1]Outside Edges'!$B153)&gt;=5,'[1]Outside Edges'!$P153="Yes"),"Yes","No")</f>
        <v>Yes</v>
      </c>
      <c r="EC154" s="109" t="str">
        <f>IF(AND((RIGHT($EC$3,2)-'[1]Miter Profiles'!$AC$134-'[1]Outside Edges'!$B153)&gt;=5,'[1]Outside Edges'!$P153="Yes"),"Yes","No")</f>
        <v>Yes</v>
      </c>
      <c r="ED154" s="115" t="str">
        <f>IF(AND((RIGHT($ED$3,2)-'[1]Miter Profiles'!$AC$135-'[1]Outside Edges'!$B153)&gt;=5,'[1]Outside Edges'!$P153="Yes"),"Yes","No")</f>
        <v>Yes</v>
      </c>
      <c r="EE154" s="112" t="str">
        <f>IF(AND((RIGHT($EE$3,2)-'[1]Miter Profiles'!$AC$136-'[1]Outside Edges'!$B153)&gt;=5,'[1]Outside Edges'!$P153="Yes"),"Yes","No")</f>
        <v>Yes</v>
      </c>
      <c r="EF154" s="85" t="str">
        <f>IF(AND((RIGHT($EF$3,2)-'[1]Miter Profiles'!$AC$137-'[1]Outside Edges'!$B153)&gt;=5,'[1]Outside Edges'!$P153="Yes"),"Yes","No")</f>
        <v>Yes</v>
      </c>
      <c r="EG154" s="10" t="str">
        <f>IF(AND((RIGHT($EG$3,2)-'[1]Miter Profiles'!$AC$138-'[1]Outside Edges'!$B153)&gt;=5,'[1]Outside Edges'!$P153="Yes"),"Yes","No")</f>
        <v>Yes</v>
      </c>
      <c r="EH154" s="90" t="str">
        <f>IF(AND((RIGHT($EH$3,2)-'[1]Miter Profiles'!$AC$139-'[1]Outside Edges'!$B153)&gt;=5,'[1]Outside Edges'!$P153="Yes"),"Yes","No")</f>
        <v>Yes</v>
      </c>
      <c r="EI154" s="120" t="str">
        <f>IF(AND((RIGHT($EI$3,2)-'[1]Miter Profiles'!$AC$140-'[1]Outside Edges'!$B153)&gt;=5,'[1]Outside Edges'!$P153="Yes"),"Yes","No")</f>
        <v>Yes</v>
      </c>
      <c r="EJ154" s="123" t="str">
        <f>IF(AND((RIGHT($EJ$3,2)-'[1]Miter Profiles'!$AC$141-'[1]Outside Edges'!$B153)&gt;=5,'[1]Outside Edges'!$P153="Yes"),"Yes","No")</f>
        <v>Yes</v>
      </c>
      <c r="EK154" s="123" t="str">
        <f>IF(AND((RIGHT($EK$3,2)-'[1]Miter Profiles'!$AC$142-'[1]Outside Edges'!$B153)&gt;=5,'[1]Outside Edges'!$P153="Yes"),"Yes","No")</f>
        <v>Yes</v>
      </c>
      <c r="EL154" s="115" t="str">
        <f>IF(AND((RIGHT($EL$3,2)-'[1]Miter Profiles'!$AC$143-'[1]Outside Edges'!$B153)&gt;=5,'[1]Outside Edges'!$P153="Yes"),"Yes","No")</f>
        <v>Yes</v>
      </c>
      <c r="EM154" s="128" t="str">
        <f>IF(AND((RIGHT($EM$3,2)-'[1]Miter Profiles'!$AC$144-'[1]Outside Edges'!$B153)&gt;=5,'[1]Outside Edges'!$P153="Yes"),"Yes","No")</f>
        <v>Yes</v>
      </c>
      <c r="EN154" s="10" t="str">
        <f>IF(AND((RIGHT($EN$3,2)-'[1]Miter Profiles'!$AC$145-'[1]Outside Edges'!$B153)&gt;=5,'[1]Outside Edges'!$P153="Yes"),"Yes","No")</f>
        <v>Yes</v>
      </c>
      <c r="EO154" s="90" t="str">
        <f>IF(AND((RIGHT($EO$3,2)-'[1]Miter Profiles'!$AC$146-'[1]Outside Edges'!$B153)&gt;=5,'[1]Outside Edges'!$P153="Yes"),"Yes","No")</f>
        <v>Yes</v>
      </c>
      <c r="EP154" s="123" t="str">
        <f>IF(AND((RIGHT($EP$3,2)-'[1]Miter Profiles'!$AC$147-'[1]Outside Edges'!$B153)&gt;=5,'[1]Outside Edges'!$P153="Yes"),"Yes","No")</f>
        <v>Yes</v>
      </c>
      <c r="EQ154" s="123" t="str">
        <f>IF(AND((RIGHT($EQ$3,2)-'[1]Miter Profiles'!$AC$148-'[1]Outside Edges'!$B153)&gt;=5,'[1]Outside Edges'!$P153="Yes"),"Yes","No")</f>
        <v>Yes</v>
      </c>
      <c r="ER154" s="115" t="str">
        <f>IF(AND((RIGHT($ER$3,2)-'[1]Miter Profiles'!$AC$149-'[1]Outside Edges'!$B153)&gt;=5,'[1]Outside Edges'!$P153="Yes"),"Yes","No")</f>
        <v>Yes</v>
      </c>
      <c r="ES154" s="128" t="str">
        <f>IF(AND((RIGHT($ES$3,2)-'[1]Miter Profiles'!$AC$150-'[1]Outside Edges'!$B153)&gt;=5,'[1]Outside Edges'!$P153="Yes"),"Yes","No")</f>
        <v>Yes</v>
      </c>
      <c r="ET154" s="10" t="str">
        <f>IF(AND((RIGHT($ET$3,2)-'[1]Miter Profiles'!$AC$151-'[1]Outside Edges'!$B153)&gt;=5,'[1]Outside Edges'!$P153="Yes"),"Yes","No")</f>
        <v>Yes</v>
      </c>
      <c r="EU154" s="90" t="str">
        <f>IF(AND((RIGHT($EU$3,2)-'[1]Miter Profiles'!$AC$152-'[1]Outside Edges'!$B153)&gt;=5,'[1]Outside Edges'!$P153="Yes"),"Yes","No")</f>
        <v>Yes</v>
      </c>
      <c r="EV154" s="123" t="str">
        <f>IF(AND((RIGHT($EV$3,2)-'[1]Miter Profiles'!$AC$153-'[1]Outside Edges'!$B153)&gt;=5,'[1]Outside Edges'!$P153="Yes"),"Yes","No")</f>
        <v>Yes</v>
      </c>
      <c r="EW154" s="123" t="str">
        <f>IF(AND((RIGHT($EW$3,2)-'[1]Miter Profiles'!$AC$154-'[1]Outside Edges'!$B153)&gt;=5,'[1]Outside Edges'!$P153="Yes"),"Yes","No")</f>
        <v>Yes</v>
      </c>
      <c r="EX154" s="115" t="str">
        <f>IF(AND((RIGHT($EX$3,2)-'[1]Miter Profiles'!$AC$155-'[1]Outside Edges'!$B153)&gt;=5,'[1]Outside Edges'!$P153="Yes"),"Yes","No")</f>
        <v>Yes</v>
      </c>
      <c r="EY154" s="128" t="str">
        <f>IF(AND((RIGHT($EY$3,2)-'[1]Miter Profiles'!$AC$156-'[1]Outside Edges'!$B153)&gt;=5,'[1]Outside Edges'!$P153="Yes"),"Yes","No")</f>
        <v>Yes</v>
      </c>
      <c r="EZ154" s="10" t="str">
        <f>IF(AND((RIGHT($EZ$3,2)-'[1]Miter Profiles'!$AC$157-'[1]Outside Edges'!$B153)&gt;=5,'[1]Outside Edges'!$P153="Yes"),"Yes","No")</f>
        <v>Yes</v>
      </c>
      <c r="FA154" s="90" t="str">
        <f>IF(AND((RIGHT($FA$3,2)-'[1]Miter Profiles'!$AC$158-'[1]Outside Edges'!$B153)&gt;=5,'[1]Outside Edges'!$P153="Yes"),"Yes","No")</f>
        <v>Yes</v>
      </c>
      <c r="FB154" s="123" t="str">
        <f>IF(AND((RIGHT($FB$3,2)-'[1]Miter Profiles'!$AC$159-'[1]Outside Edges'!$B153)&gt;=5,'[1]Outside Edges'!$P153="Yes"),"Yes","No")</f>
        <v>Yes</v>
      </c>
      <c r="FC154" s="123" t="str">
        <f>IF(AND((RIGHT($FC$3,2)-'[1]Miter Profiles'!$AC$160-'[1]Outside Edges'!$B153)&gt;=5,'[1]Outside Edges'!$P153="Yes"),"Yes","No")</f>
        <v>Yes</v>
      </c>
      <c r="FD154" s="115" t="str">
        <f>IF(AND((RIGHT($FD$3,2)-'[1]Miter Profiles'!$AC$161-'[1]Outside Edges'!$B153)&gt;=5,'[1]Outside Edges'!$P153="Yes"),"Yes","No")</f>
        <v>Yes</v>
      </c>
      <c r="FE154" s="128" t="str">
        <f>IF(AND((RIGHT($FE$3,2)-'[1]Miter Profiles'!$AC$162-'[1]Outside Edges'!$B153)&gt;=5,'[1]Outside Edges'!$P153="Yes"),"Yes","No")</f>
        <v>Yes</v>
      </c>
      <c r="FF154" s="10" t="str">
        <f>IF(AND((RIGHT($FF$3,2)-'[1]Miter Profiles'!$AC$163-'[1]Outside Edges'!$B153)&gt;=5,'[1]Outside Edges'!$P153="Yes"),"Yes","No")</f>
        <v>Yes</v>
      </c>
      <c r="FG154" s="90" t="str">
        <f>IF(AND((RIGHT($FG$3,2)-'[1]Miter Profiles'!$AC$164-'[1]Outside Edges'!$B153)&gt;=5,'[1]Outside Edges'!$P153="Yes"),"Yes","No")</f>
        <v>Yes</v>
      </c>
      <c r="FH154" s="123" t="str">
        <f>IF(AND((RIGHT($FH$3,2)-'[1]Miter Profiles'!$AC$165-'[1]Outside Edges'!$B153)&gt;=5,'[1]Outside Edges'!$P153="Yes"),"Yes","No")</f>
        <v>Yes</v>
      </c>
      <c r="FI154" s="123" t="str">
        <f>IF(AND((RIGHT($FI$3,2)-'[1]Miter Profiles'!$AC$166-'[1]Outside Edges'!$B153)&gt;=5,'[1]Outside Edges'!$P153="Yes"),"Yes","No")</f>
        <v>Yes</v>
      </c>
      <c r="FJ154" s="115" t="str">
        <f>IF(AND((RIGHT($FJ$3,2)-'[1]Miter Profiles'!$AC$167-'[1]Outside Edges'!$B153)&gt;=5,'[1]Outside Edges'!$P153="Yes"),"Yes","No")</f>
        <v>Yes</v>
      </c>
      <c r="FK154" s="128" t="str">
        <f>IF(AND((RIGHT($FK$3,2)-'[1]Miter Profiles'!$AC$168-'[1]Outside Edges'!$B153)&gt;=5,'[1]Outside Edges'!$P153="Yes"),"Yes","No")</f>
        <v>Yes</v>
      </c>
      <c r="FL154" s="10" t="str">
        <f>IF(AND((RIGHT($FL$3,2)-'[1]Miter Profiles'!$AC$169-'[1]Outside Edges'!$B153)&gt;=5,'[1]Outside Edges'!$P153="Yes"),"Yes","No")</f>
        <v>Yes</v>
      </c>
      <c r="FM154" s="90" t="str">
        <f>IF(AND((RIGHT($FM$3,2)-'[1]Miter Profiles'!$AC$170-'[1]Outside Edges'!$B153)&gt;=5,'[1]Outside Edges'!$P153="Yes"),"Yes","No")</f>
        <v>Yes</v>
      </c>
      <c r="FN154" s="123" t="str">
        <f>IF(AND((RIGHT($FN$3,2)-'[1]Miter Profiles'!$AC$171-'[1]Outside Edges'!$B153)&gt;=5,'[1]Outside Edges'!$P153="Yes"),"Yes","No")</f>
        <v>Yes</v>
      </c>
      <c r="FO154" s="123" t="str">
        <f>IF(AND((RIGHT($FO$3,2)-'[1]Miter Profiles'!$AC$172-'[1]Outside Edges'!$B153)&gt;=5,'[1]Outside Edges'!$P153="Yes"),"Yes","No")</f>
        <v>Yes</v>
      </c>
      <c r="FP154" s="115" t="str">
        <f>IF(AND((RIGHT($FP$3,2)-'[1]Miter Profiles'!$AC$173-'[1]Outside Edges'!$B153)&gt;=5,'[1]Outside Edges'!$P153="Yes"),"Yes","No")</f>
        <v>Yes</v>
      </c>
      <c r="FQ154" s="128" t="str">
        <f>IF(AND((RIGHT($FQ$3,2)-'[1]Miter Profiles'!$AC$174-'[1]Outside Edges'!$B153)&gt;=5,'[1]Outside Edges'!$P153="Yes"),"Yes","No")</f>
        <v>Yes</v>
      </c>
      <c r="FR154" s="10" t="str">
        <f>IF(AND((RIGHT($FR$3,2)-'[1]Miter Profiles'!$AC$175-'[1]Outside Edges'!$B153)&gt;=5,'[1]Outside Edges'!$P153="Yes"),"Yes","No")</f>
        <v>Yes</v>
      </c>
      <c r="FS154" s="90" t="str">
        <f>IF(AND((RIGHT($FS$3,2)-'[1]Miter Profiles'!$AC$176-'[1]Outside Edges'!$B153)&gt;=5,'[1]Outside Edges'!$P153="Yes"),"Yes","No")</f>
        <v>Yes</v>
      </c>
      <c r="FT154" s="123" t="str">
        <f>IF(AND((RIGHT($FT$3,2)-'[1]Miter Profiles'!$AC$177-'[1]Outside Edges'!$B153)&gt;=5,'[1]Outside Edges'!$P153="Yes"),"Yes","No")</f>
        <v>Yes</v>
      </c>
      <c r="FU154" s="123" t="str">
        <f>IF(AND((RIGHT($FU$3,2)-'[1]Miter Profiles'!$AC$178-'[1]Outside Edges'!$B153)&gt;=5,'[1]Outside Edges'!$P153="Yes"),"Yes","No")</f>
        <v>Yes</v>
      </c>
      <c r="FV154" s="115" t="str">
        <f>IF(AND((RIGHT($V$3,2)-'[1]Miter Profiles'!$AC$179-'[1]Outside Edges'!$B153)&gt;=5,'[1]Outside Edges'!$P153="Yes"),"Yes","No")</f>
        <v>Yes</v>
      </c>
      <c r="FW154" s="128" t="str">
        <f>IF(AND((RIGHT($FW$3,2)-'[1]Miter Profiles'!$AC$180-'[1]Outside Edges'!$B153)&gt;=5,'[1]Outside Edges'!$P153="Yes"),"Yes","No")</f>
        <v>No</v>
      </c>
      <c r="FX154" s="269" t="str">
        <f>IF(AND((RIGHT($FX$3,2)-'[1]Miter Profiles'!$AC$181-'[1]Outside Edges'!$B153)&gt;=5,'[1]Outside Edges'!$P153="Yes"),"Yes","No")</f>
        <v>Yes</v>
      </c>
      <c r="FY154" s="273" t="str">
        <f>IF(AND((RIGHT($FY$3,2)-'[1]Miter Profiles'!$AC$182-'[1]Outside Edges'!$B153)&gt;=5,'[1]Outside Edges'!$P153="Yes"),"Yes","No")</f>
        <v>Yes</v>
      </c>
      <c r="FZ154" s="282" t="str">
        <f>IF(AND((RIGHT($FZ$3,2)-'[1]Miter Profiles'!$AC$183-'[1]Outside Edges'!$B153)&gt;=5,'[1]Outside Edges'!$P153="Yes"),"Yes","No")</f>
        <v>Yes</v>
      </c>
      <c r="GA154" s="283" t="str">
        <f>IF(AND((RIGHT($GA$3,2)-'[1]Miter Profiles'!$AC$184-'[1]Outside Edges'!$B153)&gt;=5,'[1]Outside Edges'!$P153="Yes"),"Yes","No")</f>
        <v>Yes</v>
      </c>
      <c r="GB154" s="284" t="str">
        <f>IF(AND((RIGHT($GB$3,2)-'[1]Miter Profiles'!$AC$185-'[1]Outside Edges'!$B153)&gt;=5,'[1]Outside Edges'!$P153="Yes"),"Yes","No")</f>
        <v>Yes</v>
      </c>
      <c r="GC154" s="275" t="str">
        <f>IF(AND((RIGHT($GC$3,2)-'[1]Miter Profiles'!$AC$186-'[1]Outside Edges'!$B153)&gt;=5,'[1]Outside Edges'!$P153="Yes"),"Yes","No")</f>
        <v>Yes</v>
      </c>
      <c r="GD154" s="269" t="str">
        <f>IF(AND((RIGHT($GD$3,2)-'[1]Miter Profiles'!$AC$187-'[1]Outside Edges'!$B153)&gt;=5,'[1]Outside Edges'!$P153="Yes"),"Yes","No")</f>
        <v>Yes</v>
      </c>
      <c r="GE154" s="273" t="str">
        <f>IF(AND((RIGHT($GE$3,2)-'[1]Miter Profiles'!$AC$188-'[1]Outside Edges'!$B153)&gt;=5,'[1]Outside Edges'!$P153="Yes"),"Yes","No")</f>
        <v>Yes</v>
      </c>
      <c r="GF154" s="282" t="str">
        <f>IF(AND((RIGHT($GF$3,2)-'[1]Miter Profiles'!$AC$189-'[1]Outside Edges'!$B153)&gt;=5,'[1]Outside Edges'!$P153="Yes"),"Yes","No")</f>
        <v>Yes</v>
      </c>
      <c r="GG154" s="283" t="str">
        <f>IF(AND((RIGHT($GG$3,2)-'[1]Miter Profiles'!$AC$190-'[1]Outside Edges'!$B153)&gt;=5,'[1]Outside Edges'!$P153="Yes"),"Yes","No")</f>
        <v>Yes</v>
      </c>
      <c r="GH154" s="284" t="str">
        <f>IF(AND((RIGHT($GH$3,2)-'[1]Miter Profiles'!$AC$191-'[1]Outside Edges'!$B153)&gt;=5,'[1]Outside Edges'!$P153="Yes"),"Yes","No")</f>
        <v>Yes</v>
      </c>
      <c r="GI154" s="275" t="str">
        <f>IF(AND((RIGHT($GI$3,2)-'[1]Miter Profiles'!$AC$192-'[1]Outside Edges'!$B153)&gt;=5,'[1]Outside Edges'!$P153="Yes"),"Yes","No")</f>
        <v>Yes</v>
      </c>
      <c r="GJ154" s="269" t="str">
        <f>IF(AND((RIGHT($GJ$3,2)-'[1]Miter Profiles'!$AC$193-'[1]Outside Edges'!$B153)&gt;=5,'[1]Outside Edges'!$P153="Yes"),"Yes","No")</f>
        <v>Yes</v>
      </c>
      <c r="GK154" s="273" t="str">
        <f>IF(AND((RIGHT($GK$3,2)-'[1]Miter Profiles'!$AC$194-'[1]Outside Edges'!$B153)&gt;=5,'[1]Outside Edges'!$P153="Yes"),"Yes","No")</f>
        <v>Yes</v>
      </c>
      <c r="GL154" s="282" t="str">
        <f>IF(AND((RIGHT($GL$3,2)-'[1]Miter Profiles'!$AC$195-'[1]Outside Edges'!$B153)&gt;=5,'[1]Outside Edges'!$P153="Yes"),"Yes","No")</f>
        <v>Yes</v>
      </c>
      <c r="GM154" s="283" t="str">
        <f>IF(AND((RIGHT($GM$3,2)-'[1]Miter Profiles'!$AC$196-'[1]Outside Edges'!$B153)&gt;=5,'[1]Outside Edges'!$P153="Yes"),"Yes","No")</f>
        <v>Yes</v>
      </c>
      <c r="GN154" s="284" t="str">
        <f>IF(AND((RIGHT($GN$3,2)-'[1]Miter Profiles'!$AC$197-'[1]Outside Edges'!$B153)&gt;=5,'[1]Outside Edges'!$P153="Yes"),"Yes","No")</f>
        <v>Yes</v>
      </c>
      <c r="GO154" s="275" t="str">
        <f>IF(AND((RIGHT($GO$3,2)-'[1]Miter Profiles'!$AC$198-'[1]Outside Edges'!$B153)&gt;=5,'[1]Outside Edges'!$P153="Yes"),"Yes","No")</f>
        <v>Yes</v>
      </c>
      <c r="GP154" s="269" t="str">
        <f>IF(AND((RIGHT($GP$3,2)-'[1]Miter Profiles'!$AC$199-'[1]Outside Edges'!$B153)&gt;=5,'[1]Outside Edges'!$P153="Yes"),"Yes","No")</f>
        <v>Yes</v>
      </c>
      <c r="GQ154" s="273" t="str">
        <f>IF(AND((RIGHT($GQ$3,2)-'[1]Miter Profiles'!$AC$200-'[1]Outside Edges'!$B153)&gt;=5,'[1]Outside Edges'!$P153="Yes"),"Yes","No")</f>
        <v>Yes</v>
      </c>
      <c r="GR154" s="282" t="str">
        <f>IF(AND((RIGHT($GR$3,2)-'[1]Miter Profiles'!$AC$201-'[1]Outside Edges'!$B153)&gt;=5,'[1]Outside Edges'!$P153="Yes"),"Yes","No")</f>
        <v>Yes</v>
      </c>
      <c r="GS154" s="283" t="str">
        <f>IF(AND((RIGHT($GS$3,2)-'[1]Miter Profiles'!$AC$202-'[1]Outside Edges'!$B153)&gt;=5,'[1]Outside Edges'!$P153="Yes"),"Yes","No")</f>
        <v>Yes</v>
      </c>
      <c r="GT154" s="284" t="str">
        <f>IF(AND((RIGHT($GT$3,2)-'[1]Miter Profiles'!$AC$203-'[1]Outside Edges'!$B153)&gt;=5,'[1]Outside Edges'!$P153="Yes"),"Yes","No")</f>
        <v>Yes</v>
      </c>
      <c r="GU154" s="275" t="str">
        <f>IF(AND((RIGHT($GU$3,2)-'[1]Miter Profiles'!$AC$204-'[1]Outside Edges'!$B153)&gt;=5,'[1]Outside Edges'!$P153="Yes"),"Yes","No")</f>
        <v>Yes</v>
      </c>
      <c r="GV154" s="269" t="str">
        <f>IF(AND((RIGHT($GV$3,2)-'[1]Miter Profiles'!$AC$205-'[1]Outside Edges'!$B153)&gt;=5,'[1]Outside Edges'!$P153="Yes"),"Yes","No")</f>
        <v>Yes</v>
      </c>
      <c r="GW154" s="273" t="str">
        <f>IF(AND((RIGHT($GW$3,2)-'[1]Miter Profiles'!$AC$206-'[1]Outside Edges'!$B153)&gt;=5,'[1]Outside Edges'!$P153="Yes"),"Yes","No")</f>
        <v>Yes</v>
      </c>
      <c r="GX154" s="282" t="str">
        <f>IF(AND((RIGHT($GX$3,2)-'[1]Miter Profiles'!$AC$207-'[1]Outside Edges'!$B153)&gt;=5,'[1]Outside Edges'!$P153="Yes"),"Yes","No")</f>
        <v>Yes</v>
      </c>
      <c r="GY154" s="283" t="str">
        <f>IF(AND((RIGHT($GY$3,2)-'[1]Miter Profiles'!$AC$208-'[1]Outside Edges'!$B153)&gt;=5,'[1]Outside Edges'!$P153="Yes"),"Yes","No")</f>
        <v>Yes</v>
      </c>
      <c r="GZ154" s="284" t="str">
        <f>IF(AND((RIGHT($GZ$3,2)-'[1]Miter Profiles'!$AC$209-'[1]Outside Edges'!$B153)&gt;=5,'[1]Outside Edges'!$P153="Yes"),"Yes","No")</f>
        <v>Yes</v>
      </c>
      <c r="HA154" s="275" t="str">
        <f>IF(AND((RIGHT($HA$3,2)-'[1]Miter Profiles'!$AC$210-'[1]Outside Edges'!$B153)&gt;=5,'[1]Outside Edges'!$P153="Yes"),"Yes","No")</f>
        <v>Yes</v>
      </c>
      <c r="HB154" s="269" t="str">
        <f>IF(AND((RIGHT($HB$3,2)-'[1]Miter Profiles'!$AC$211-'[1]Outside Edges'!$B153)&gt;=5,'[1]Outside Edges'!$P153="Yes"),"Yes","No")</f>
        <v>Yes</v>
      </c>
      <c r="HC154" s="273" t="str">
        <f>IF(AND((RIGHT($HC$3,2)-'[1]Miter Profiles'!$AC$212-'[1]Outside Edges'!$B153)&gt;=5,'[1]Outside Edges'!$P153="Yes"),"Yes","No")</f>
        <v>Yes</v>
      </c>
      <c r="HD154" s="282" t="str">
        <f>IF(AND((RIGHT($HD$3,2)-'[1]Miter Profiles'!$AC$213-'[1]Outside Edges'!$B153)&gt;=5,'[1]Outside Edges'!$P153="Yes"),"Yes","No")</f>
        <v>No</v>
      </c>
      <c r="HE154" s="284" t="str">
        <f>IF(AND((RIGHT($HE$3,2)-'[1]Miter Profiles'!$AC$214-'[1]Outside Edges'!$B153)&gt;=5,'[1]Outside Edges'!$P153="Yes"),"Yes","No")</f>
        <v>No</v>
      </c>
      <c r="HF154" s="275" t="str">
        <f>IF(AND((RIGHT($HF$3,2)-'[1]Miter Profiles'!$AC$215-'[1]Outside Edges'!$B153)&gt;=5,'[1]Outside Edges'!$P153="Yes"),"Yes","No")</f>
        <v>Yes</v>
      </c>
      <c r="HG154" s="269" t="str">
        <f>IF(AND((RIGHT($HG$3,2)-'[1]Miter Profiles'!$AC$216-'[1]Outside Edges'!$B153)&gt;=5,'[1]Outside Edges'!$P153="Yes"),"Yes","No")</f>
        <v>Yes</v>
      </c>
      <c r="HH154" s="273" t="str">
        <f>IF(AND((RIGHT($HH$3,2)-'[1]Miter Profiles'!$AC$217-'[1]Outside Edges'!$B153)&gt;=5,'[1]Outside Edges'!$P153="Yes"),"Yes","No")</f>
        <v>Yes</v>
      </c>
      <c r="HI154" s="282" t="str">
        <f>IF(AND((RIGHT($HI$3,2)-'[1]Miter Profiles'!$AC$218-'[1]Outside Edges'!$B153)&gt;=5,'[1]Outside Edges'!$P153="Yes"),"Yes","No")</f>
        <v>Yes</v>
      </c>
      <c r="HJ154" s="283" t="str">
        <f>IF(AND((RIGHT($HJ$3,2)-'[1]Miter Profiles'!$AC$219-'[1]Outside Edges'!$B153)&gt;=5,'[1]Outside Edges'!$P153="Yes"),"Yes","No")</f>
        <v>Yes</v>
      </c>
      <c r="HK154" s="284" t="str">
        <f>IF(AND((RIGHT($HK$3,2)-'[1]Miter Profiles'!$AC$220-'[1]Outside Edges'!$B153)&gt;=5,'[1]Outside Edges'!$P153="Yes"),"Yes","No")</f>
        <v>Yes</v>
      </c>
      <c r="HL154" s="275" t="str">
        <f>IF(AND((RIGHT($HL$3,2)-'[1]Miter Profiles'!$AC$221-'[1]Outside Edges'!$B153)&gt;=5,'[1]Outside Edges'!$P153="Yes"),"Yes","No")</f>
        <v>Yes</v>
      </c>
      <c r="HM154" s="269" t="str">
        <f>IF(AND((RIGHT($HM$3,2)-'[1]Miter Profiles'!$AC$222-'[1]Outside Edges'!$B153)&gt;=5,'[1]Outside Edges'!$P153="Yes"),"Yes","No")</f>
        <v>Yes</v>
      </c>
      <c r="HN154" s="269" t="str">
        <f>IF(AND((RIGHT($HN$3,2)-'[1]Miter Profiles'!$AC$223-'[1]Outside Edges'!$B153)&gt;=5,'[1]Outside Edges'!$P153="Yes"),"Yes","No")</f>
        <v>Yes</v>
      </c>
      <c r="HO154" s="283" t="str">
        <f>IF(AND((RIGHT($HO$3,2)-'[1]Miter Profiles'!$AC$224-'[1]Outside Edges'!$B153)&gt;=5,'[1]Outside Edges'!$P153="Yes"),"Yes","No")</f>
        <v>Yes</v>
      </c>
      <c r="HP154" s="283" t="str">
        <f>IF(AND((RIGHT($HP$3,2)-'[1]Miter Profiles'!$AC$225-'[1]Outside Edges'!$B153)&gt;=5,'[1]Outside Edges'!$P153="Yes"),"Yes","No")</f>
        <v>Yes</v>
      </c>
      <c r="HQ154" s="283" t="str">
        <f>IF(AND((RIGHT($HQ$3,3)-'[1]Miter Profiles'!$AC$226-'[1]Outside Edges'!$B153)&gt;=5,'[1]Outside Edges'!$P153="Yes"),"Yes","No")</f>
        <v>No</v>
      </c>
      <c r="HR154" s="283" t="str">
        <f>IF(AND((RIGHT($HR$3,2)-'[1]Miter Profiles'!$AC$227-'[1]Outside Edges'!$B153)&gt;=5,'[1]Outside Edges'!$P153="Yes"),"Yes","No")</f>
        <v>No</v>
      </c>
      <c r="HS154" s="269" t="str">
        <f>IF(AND((RIGHT($HS$3,2)-'[1]Miter Profiles'!$AC$228-'[1]Outside Edges'!$B153)&gt;=5,'[1]Outside Edges'!$P153="Yes"),"Yes","No")</f>
        <v>Yes</v>
      </c>
      <c r="HT154" s="269" t="str">
        <f>IF(AND((RIGHT($HT$3,2)-'[1]Miter Profiles'!$AC$229-'[1]Outside Edges'!$B153)&gt;=5,'[1]Outside Edges'!$P153="Yes"),"Yes","No")</f>
        <v>Yes</v>
      </c>
      <c r="HU154" s="269" t="str">
        <f>IF(AND((RIGHT($HU$3,2)-'[1]Miter Profiles'!$AC$230-'[1]Outside Edges'!$B153)&gt;=5,'[1]Outside Edges'!$P153="Yes"),"Yes","No")</f>
        <v>Yes</v>
      </c>
      <c r="HV154" s="283" t="str">
        <f>IF(AND((RIGHT($HV$3,2)-'[1]Miter Profiles'!$AC$231-'[1]Outside Edges'!$B153)&gt;=5,'[1]Outside Edges'!$P153="Yes"),"Yes","No")</f>
        <v>Yes</v>
      </c>
      <c r="HW154" s="283" t="str">
        <f>IF(AND((RIGHT($HW$3,2)-'[1]Miter Profiles'!$AC$232-'[1]Outside Edges'!$B153)&gt;=5,'[1]Outside Edges'!$P153="Yes"),"Yes","No")</f>
        <v>Yes</v>
      </c>
      <c r="HX154" s="283" t="str">
        <f>IF(AND((RIGHT($HX$3,2)-'[1]Miter Profiles'!$AC$233-'[1]Outside Edges'!$B153)&gt;=5,'[1]Outside Edges'!$P153="Yes"),"Yes","No")</f>
        <v>Yes</v>
      </c>
      <c r="HY154" s="269" t="str">
        <f>IF(AND((RIGHT($HY$3,2)-'[1]Miter Profiles'!$AC$234-'[1]Outside Edges'!$B153)&gt;=5,'[1]Outside Edges'!$P153="Yes"),"Yes","No")</f>
        <v>Yes</v>
      </c>
      <c r="HZ154" s="269" t="str">
        <f>IF(AND((RIGHT($HZ$3,2)-'[1]Miter Profiles'!$AC$235-'[1]Outside Edges'!$B153)&gt;=5,'[1]Outside Edges'!$P153="Yes"),"Yes","No")</f>
        <v>Yes</v>
      </c>
      <c r="IA154" s="269" t="str">
        <f>IF(AND((RIGHT($IA$3,2)-'[1]Miter Profiles'!$AC$236-'[1]Outside Edges'!$B153)&gt;=5,'[1]Outside Edges'!$P153="Yes"),"Yes","No")</f>
        <v>Yes</v>
      </c>
      <c r="IB154" s="283" t="str">
        <f>IF(AND((RIGHT($IB$3,2)-'[1]Miter Profiles'!$AC$237-'[1]Outside Edges'!$B153)&gt;=5,'[1]Outside Edges'!$P153="Yes"),"Yes","No")</f>
        <v>Yes</v>
      </c>
      <c r="IC154" s="283" t="str">
        <f>IF(AND((RIGHT($IC$3,2)-'[1]Miter Profiles'!$AC$238-'[1]Outside Edges'!$B153)&gt;=5,'[1]Outside Edges'!$P153="Yes"),"Yes","No")</f>
        <v>Yes</v>
      </c>
      <c r="ID154" s="283" t="str">
        <f>IF(AND((RIGHT($ID$3,2)-'[1]Miter Profiles'!$AC$239-'[1]Outside Edges'!$B153)&gt;=5,'[1]Outside Edges'!$P153="Yes"),"Yes","No")</f>
        <v>Yes</v>
      </c>
      <c r="IE154" s="269" t="str">
        <f>IF(AND((RIGHT($IE$3,2)-'[1]Miter Profiles'!$AC$240-'[1]Outside Edges'!$B153)&gt;=5,'[1]Outside Edges'!$P153="Yes"),"Yes","No")</f>
        <v>Yes</v>
      </c>
      <c r="IF154" s="269" t="str">
        <f>IF(AND((RIGHT($IF$3,2)-'[1]Miter Profiles'!$AC$241-'[1]Outside Edges'!$B153)&gt;=5,'[1]Outside Edges'!$P153="Yes"),"Yes","No")</f>
        <v>Yes</v>
      </c>
      <c r="IG154" s="269" t="str">
        <f>IF(AND((RIGHT($IG$3,2)-'[1]Miter Profiles'!$AC$242-'[1]Outside Edges'!$B153)&gt;=5,'[1]Outside Edges'!$P153="Yes"),"Yes","No")</f>
        <v>Yes</v>
      </c>
      <c r="IH154" s="283" t="str">
        <f>IF(AND((RIGHT($IH$3,2)-'[1]Miter Profiles'!$AC$243-'[1]Outside Edges'!$B153)&gt;=5,'[1]Outside Edges'!$P153="Yes"),"Yes","No")</f>
        <v>Yes</v>
      </c>
      <c r="II154" s="283" t="str">
        <f>IF(AND((RIGHT($II$3,2)-'[1]Miter Profiles'!$AC$244-'[1]Outside Edges'!$B153)&gt;=5,'[1]Outside Edges'!$P153="Yes"),"Yes","No")</f>
        <v>Yes</v>
      </c>
      <c r="IJ154" s="283" t="str">
        <f>IF(AND((RIGHT($IJ$3,2)-'[1]Miter Profiles'!$AC$245-'[1]Outside Edges'!$B153)&gt;=5,'[1]Outside Edges'!$P153="Yes"),"Yes","No")</f>
        <v>Yes</v>
      </c>
      <c r="IK154" s="269" t="str">
        <f>IF(AND((RIGHT($IK$3,2)-'[1]Miter Profiles'!$AC$246-'[1]Outside Edges'!$B153)&gt;=5,'[1]Outside Edges'!$P153="Yes"),"Yes","No")</f>
        <v>Yes</v>
      </c>
      <c r="IL154" s="269" t="str">
        <f>IF(AND((RIGHT($IL$3,2)-'[1]Miter Profiles'!$AC$247-'[1]Outside Edges'!$B153)&gt;=5,'[1]Outside Edges'!$P153="Yes"),"Yes","No")</f>
        <v>Yes</v>
      </c>
      <c r="IM154" s="269" t="str">
        <f>IF(AND((RIGHT($IM$3,2)-'[1]Miter Profiles'!$AC$248-'[1]Outside Edges'!$B153)&gt;=5,'[1]Outside Edges'!$P153="Yes"),"Yes","No")</f>
        <v>Yes</v>
      </c>
      <c r="IN154" s="283" t="str">
        <f>IF(AND((RIGHT($IN$3,2)-'[1]Miter Profiles'!$AC$249-'[1]Outside Edges'!$B153)&gt;=5,'[1]Outside Edges'!$P153="Yes"),"Yes","No")</f>
        <v>Yes</v>
      </c>
      <c r="IO154" s="283" t="str">
        <f>IF(AND((RIGHT($IO$3,2)-'[1]Miter Profiles'!$AC$250-'[1]Outside Edges'!$B153)&gt;=5,'[1]Outside Edges'!$P153="Yes"),"Yes","No")</f>
        <v>Yes</v>
      </c>
      <c r="IP154" s="283" t="str">
        <f>IF(AND((RIGHT($IP$3,2)-'[1]Miter Profiles'!$AC$251-'[1]Outside Edges'!$B153)&gt;=5,'[1]Outside Edges'!$P153="Yes"),"Yes","No")</f>
        <v>Yes</v>
      </c>
      <c r="IQ154" s="269" t="str">
        <f>IF(AND((RIGHT($IQ$3,2)-'[1]Miter Profiles'!$AC$252-'[1]Outside Edges'!$B153)&gt;=5,'[1]Outside Edges'!$P153="Yes"),"Yes","No")</f>
        <v>Yes</v>
      </c>
      <c r="IR154" s="269" t="str">
        <f>IF(AND((RIGHT($IR$3,2)-'[1]Miter Profiles'!$AC$253-'[1]Outside Edges'!$B153)&gt;=5,'[1]Outside Edges'!$P153="Yes"),"Yes","No")</f>
        <v>Yes</v>
      </c>
      <c r="IS154" s="269" t="str">
        <f>IF(AND((RIGHT($IS$3,2)-'[1]Miter Profiles'!$AC$254-'[1]Outside Edges'!$B153)&gt;=5,'[1]Outside Edges'!$P153="Yes"),"Yes","No")</f>
        <v>Yes</v>
      </c>
      <c r="IT154" s="283" t="str">
        <f>IF(AND((RIGHT($IT$3,2)-'[1]Miter Profiles'!$AC$255-'[1]Outside Edges'!$B153)&gt;=5,'[1]Outside Edges'!$P153="Yes"),"Yes","No")</f>
        <v>Yes</v>
      </c>
      <c r="IU154" s="283" t="str">
        <f>IF(AND((RIGHT($IU$3,2)-'[1]Miter Profiles'!$AC$256-'[1]Outside Edges'!$B153)&gt;=5,'[1]Outside Edges'!$P153="Yes"),"Yes","No")</f>
        <v>Yes</v>
      </c>
      <c r="IV154" s="283" t="str">
        <f>IF(AND((RIGHT($IV$3,2)-'[1]Miter Profiles'!$AC$257-'[1]Outside Edges'!$B153)&gt;=5,'[1]Outside Edges'!$P153="Yes"),"Yes","No")</f>
        <v>Yes</v>
      </c>
      <c r="IW154" s="269" t="str">
        <f>IF(AND((RIGHT($IW$3,2)-'[1]Miter Profiles'!$AC$258-'[1]Outside Edges'!$B153)&gt;=5,'[1]Outside Edges'!$P153="Yes"),"Yes","No")</f>
        <v>Yes</v>
      </c>
      <c r="IX154" s="269" t="str">
        <f>IF(AND((RIGHT($IX$3,2)-'[1]Miter Profiles'!$AC$259-'[1]Outside Edges'!$B153)&gt;=5,'[1]Outside Edges'!$P153="Yes"),"Yes","No")</f>
        <v>Yes</v>
      </c>
      <c r="IY154" s="269" t="str">
        <f>IF(AND((RIGHT($IY$3,2)-'[1]Miter Profiles'!$AC$260-'[1]Outside Edges'!$B153)&gt;=5,'[1]Outside Edges'!$P153="Yes"),"Yes","No")</f>
        <v>Yes</v>
      </c>
      <c r="IZ154" s="283" t="str">
        <f>IF(AND((RIGHT($IZ$3,2)-'[1]Miter Profiles'!$AC$261-'[1]Outside Edges'!$B153)&gt;=5,'[1]Outside Edges'!$P153="Yes"),"Yes","No")</f>
        <v>Yes</v>
      </c>
      <c r="JA154" s="283" t="str">
        <f>IF(AND((RIGHT($JA$3,2)-'[1]Miter Profiles'!$AC$262-'[1]Outside Edges'!$B153)&gt;=5,'[1]Outside Edges'!$P153="Yes"),"Yes","No")</f>
        <v>Yes</v>
      </c>
      <c r="JB154" s="283" t="str">
        <f>IF(AND((RIGHT($JB$3,2)-'[1]Miter Profiles'!$AC$263-'[1]Outside Edges'!$B153)&gt;=5,'[1]Outside Edges'!$P153="Yes"),"Yes","No")</f>
        <v>Yes</v>
      </c>
      <c r="JC154" s="269" t="str">
        <f>IF(AND((RIGHT($JC$3,2)-'[1]Miter Profiles'!$AC$264-'[1]Outside Edges'!$B153)&gt;=5,'[1]Outside Edges'!$P153="Yes"),"Yes","No")</f>
        <v>Yes</v>
      </c>
      <c r="JD154" s="269" t="str">
        <f>IF(AND((RIGHT($JD$3,2)-'[1]Miter Profiles'!$AC$265-'[1]Outside Edges'!$B153)&gt;=5,'[1]Outside Edges'!$P153="Yes"),"Yes","No")</f>
        <v>Yes</v>
      </c>
      <c r="JE154" s="269" t="str">
        <f>IF(AND((RIGHT($JE$3,2)-'[1]Miter Profiles'!$AC$266-'[1]Outside Edges'!$B153)&gt;=5,'[1]Outside Edges'!$P153="Yes"),"Yes","No")</f>
        <v>Yes</v>
      </c>
      <c r="JF154" s="283" t="str">
        <f>IF(AND((RIGHT($JF$3,2)-'[1]Miter Profiles'!$AC$267-'[1]Outside Edges'!$B153)&gt;=5,'[1]Outside Edges'!$P153="Yes"),"Yes","No")</f>
        <v>Yes</v>
      </c>
      <c r="JG154" s="283" t="str">
        <f>IF(AND((RIGHT($JG$3,2)-'[1]Miter Profiles'!$AC$268-'[1]Outside Edges'!$B153)&gt;=5,'[1]Outside Edges'!$P153="Yes"),"Yes","No")</f>
        <v>Yes</v>
      </c>
      <c r="JH154" s="283" t="str">
        <f>IF(AND((RIGHT($JH$3,2)-'[1]Miter Profiles'!$AC$269-'[1]Outside Edges'!$B153)&gt;=5,'[1]Outside Edges'!$P153="Yes"),"Yes","No")</f>
        <v>Yes</v>
      </c>
      <c r="JI154" s="269" t="str">
        <f>IF(AND((RIGHT($JI$3,2)-'[1]Miter Profiles'!$AC$270-'[1]Outside Edges'!$B153)&gt;=5,'[1]Outside Edges'!$P153="Yes"),"Yes","No")</f>
        <v>Yes</v>
      </c>
      <c r="JJ154" s="269" t="str">
        <f>IF(AND((RIGHT($JJ$3,2)-'[1]Miter Profiles'!$AC$271-'[1]Outside Edges'!$B153)&gt;=5,'[1]Outside Edges'!$P153="Yes"),"Yes","No")</f>
        <v>Yes</v>
      </c>
      <c r="JK154" s="269" t="str">
        <f>IF(AND((RIGHT($JK$3,2)-'[1]Miter Profiles'!$AC$272-'[1]Outside Edges'!$B153)&gt;=5,'[1]Outside Edges'!$P153="Yes"),"Yes","No")</f>
        <v>Yes</v>
      </c>
      <c r="JL154" s="283" t="str">
        <f>IF(AND((RIGHT($JL$3,2)-'[1]Miter Profiles'!$AC$273-'[1]Outside Edges'!$B153)&gt;=5,'[1]Outside Edges'!$P153="Yes"),"Yes","No")</f>
        <v>Yes</v>
      </c>
      <c r="JM154" s="283" t="str">
        <f>IF(AND((RIGHT($JM$3,2)-'[1]Miter Profiles'!$AC$274-'[1]Outside Edges'!$B153)&gt;=5,'[1]Outside Edges'!$P153="Yes"),"Yes","No")</f>
        <v>Yes</v>
      </c>
      <c r="JN154" s="283" t="str">
        <f>IF(AND((RIGHT($JN$3,2)-'[1]Miter Profiles'!$AC$275-'[1]Outside Edges'!$B153)&gt;=5,'[1]Outside Edges'!$P153="Yes"),"Yes","No")</f>
        <v>Yes</v>
      </c>
      <c r="JO154" s="269" t="str">
        <f>IF(AND((RIGHT($JO$3,2)-'[1]Miter Profiles'!$AC$276-'[1]Outside Edges'!$B153)&gt;=5,'[1]Outside Edges'!$P153="Yes"),"Yes","No")</f>
        <v>Yes</v>
      </c>
      <c r="JP154" s="269" t="str">
        <f>IF(AND((RIGHT($JP$3,2)-'[1]Miter Profiles'!$AC$277-'[1]Outside Edges'!$B153)&gt;=5,'[1]Outside Edges'!$P153="Yes"),"Yes","No")</f>
        <v>Yes</v>
      </c>
      <c r="JQ154" s="269" t="str">
        <f>IF(AND((RIGHT($JQ$3,2)-'[1]Miter Profiles'!$AC$278-'[1]Outside Edges'!$B153)&gt;=5,'[1]Outside Edges'!$P153="Yes"),"Yes","No")</f>
        <v>Yes</v>
      </c>
      <c r="JR154" s="283" t="str">
        <f>IF(AND((RIGHT($JR$3,2)-'[1]Miter Profiles'!$AC$279-'[1]Outside Edges'!$B153)&gt;=5,'[1]Outside Edges'!$P153="Yes"),"Yes","No")</f>
        <v>No</v>
      </c>
      <c r="JS154" s="283" t="str">
        <f>IF(AND((RIGHT($JS$3,2)-'[1]Miter Profiles'!$AC$280-'[1]Outside Edges'!$B153)&gt;=5,'[1]Outside Edges'!$P153="Yes"),"Yes","No")</f>
        <v>Yes</v>
      </c>
      <c r="JT154" s="283" t="str">
        <f>IF(AND((RIGHT($JT$3,2)-'[1]Miter Profiles'!$AC$281-'[1]Outside Edges'!$B153)&gt;=5,'[1]Outside Edges'!$P153="Yes"),"Yes","No")</f>
        <v>Yes</v>
      </c>
      <c r="JU154" s="269" t="str">
        <f>IF(AND((RIGHT($JU$3,2)-'[1]Miter Profiles'!$AC$282-'[1]Outside Edges'!$B153)&gt;=5,'[1]Outside Edges'!$P153="Yes"),"Yes","No")</f>
        <v>No</v>
      </c>
      <c r="JV154" s="269" t="str">
        <f>IF(AND((RIGHT($JV$3,2)-'[1]Miter Profiles'!$AC$283-'[1]Outside Edges'!$B153)&gt;=5,'[1]Outside Edges'!$P153="Yes"),"Yes","No")</f>
        <v>Yes</v>
      </c>
      <c r="JW154" s="269" t="str">
        <f>IF(AND((RIGHT($JW$3,2)-'[1]Miter Profiles'!$AC$284-'[1]Outside Edges'!$B153)&gt;=5,'[1]Outside Edges'!$P153="Yes"),"Yes","No")</f>
        <v>Yes</v>
      </c>
      <c r="JX154" s="283" t="str">
        <f>IF(AND((RIGHT($JX$3,2)-'[1]Miter Profiles'!$AC$285-'[1]Outside Edges'!$B153)&gt;=5,'[1]Outside Edges'!$P153="Yes"),"Yes","No")</f>
        <v>Yes</v>
      </c>
      <c r="JY154" s="283" t="str">
        <f>IF(AND((RIGHT($JY$3,2)-'[1]Miter Profiles'!$AC$286-'[1]Outside Edges'!$B153)&gt;=5,'[1]Outside Edges'!$P153="Yes"),"Yes","No")</f>
        <v>Yes</v>
      </c>
      <c r="JZ154" s="283" t="str">
        <f>IF(AND((RIGHT($JZ$3,2)-'[1]Miter Profiles'!$AC$287-'[1]Outside Edges'!$B153)&gt;=5,'[1]Outside Edges'!$P153="Yes"),"Yes","No")</f>
        <v>Yes</v>
      </c>
      <c r="KA154" s="269" t="str">
        <f>IF(AND((RIGHT($KA$3,2)-'[1]Miter Profiles'!$AC$288-'[1]Outside Edges'!$B153)&gt;=5,'[1]Outside Edges'!$P153="Yes"),"Yes","No")</f>
        <v>Yes</v>
      </c>
      <c r="KB154" s="269" t="str">
        <f>IF(AND((RIGHT($KB$3,2)-'[1]Miter Profiles'!$AC$289-'[1]Outside Edges'!$B153)&gt;=5,'[1]Outside Edges'!$P153="Yes"),"Yes","No")</f>
        <v>Yes</v>
      </c>
      <c r="KC154" s="269" t="str">
        <f>IF(AND((RIGHT($KC$3,2)-'[1]Miter Profiles'!$AC$290-'[1]Outside Edges'!$B153)&gt;=5,'[1]Outside Edges'!$P153="Yes"),"Yes","No")</f>
        <v>Yes</v>
      </c>
      <c r="KD154" s="283" t="str">
        <f>IF(AND((RIGHT($KD$3,2)-'[1]Miter Profiles'!$AC$291-'[1]Outside Edges'!$B153)&gt;=5,'[1]Outside Edges'!$P153="Yes"),"Yes","No")</f>
        <v>Yes</v>
      </c>
      <c r="KE154" s="283" t="str">
        <f>IF(AND((RIGHT($KE$3,2)-'[1]Miter Profiles'!$AC$292-'[1]Outside Edges'!$B153)&gt;=5,'[1]Outside Edges'!$P153="Yes"),"Yes","No")</f>
        <v>Yes</v>
      </c>
      <c r="KF154" s="283" t="str">
        <f>IF(AND((RIGHT($KF$3,2)-'[1]Miter Profiles'!$AC$293-'[1]Outside Edges'!$B153)&gt;=5,'[1]Outside Edges'!$P153="Yes"),"Yes","No")</f>
        <v>Yes</v>
      </c>
      <c r="KG154" s="269" t="str">
        <f>IF(AND((RIGHT($KG$3,2)-'[1]Miter Profiles'!$AC$294-'[1]Outside Edges'!$B153)&gt;=5,'[1]Outside Edges'!$P153="Yes"),"Yes","No")</f>
        <v>Yes</v>
      </c>
      <c r="KH154" s="269" t="str">
        <f>IF(AND((RIGHT($KH$3,2)-'[1]Miter Profiles'!$AC$295-'[1]Outside Edges'!$B153)&gt;=5,'[1]Outside Edges'!$P153="Yes"),"Yes","No")</f>
        <v>Yes</v>
      </c>
      <c r="KI154" s="269" t="str">
        <f>IF(AND((RIGHT($KI$3,2)-'[1]Miter Profiles'!$AC$296-'[1]Outside Edges'!$B153)&gt;=5,'[1]Outside Edges'!$P153="Yes"),"Yes","No")</f>
        <v>Yes</v>
      </c>
      <c r="KJ154" s="283" t="str">
        <f>IF(AND((RIGHT($KJ$3,2)-'[1]Miter Profiles'!$AC$297-'[1]Outside Edges'!$B153)&gt;=5,'[1]Outside Edges'!$P153="Yes"),"Yes","No")</f>
        <v>Yes</v>
      </c>
      <c r="KK154" s="283" t="str">
        <f>IF(AND((RIGHT($KK$3,2)-'[1]Miter Profiles'!$AC$298-'[1]Outside Edges'!$B153)&gt;=5,'[1]Outside Edges'!$P153="Yes"),"Yes","No")</f>
        <v>Yes</v>
      </c>
      <c r="KL154" s="283" t="str">
        <f>IF(AND((RIGHT($KL$3,2)-'[1]Miter Profiles'!$AC$299-'[1]Outside Edges'!$B153)&gt;=5,'[1]Outside Edges'!$P153="Yes"),"Yes","No")</f>
        <v>Yes</v>
      </c>
      <c r="KM154" s="269" t="str">
        <f>IF(AND((RIGHT($KM$3,2)-'[1]Miter Profiles'!$AC$300-'[1]Outside Edges'!$B153)&gt;=5,'[1]Outside Edges'!$P153="Yes"),"Yes","No")</f>
        <v>Yes</v>
      </c>
      <c r="KN154" s="269" t="str">
        <f>IF(AND((RIGHT($KN$3,2)-'[1]Miter Profiles'!$AC$301-'[1]Outside Edges'!$B153)&gt;=5,'[1]Outside Edges'!$P153="Yes"),"Yes","No")</f>
        <v>Yes</v>
      </c>
      <c r="KO154" s="269" t="str">
        <f>IF(AND((RIGHT($KO$3,2)-'[1]Miter Profiles'!$AC$302-'[1]Outside Edges'!$B153)&gt;=5,'[1]Outside Edges'!$P153="Yes"),"Yes","No")</f>
        <v>Yes</v>
      </c>
      <c r="KP154" s="283" t="str">
        <f>IF(AND((RIGHT($KP$3,2)-'[1]Miter Profiles'!$AC$303-'[1]Outside Edges'!$B153)&gt;=5,'[1]Outside Edges'!$P153="Yes"),"Yes","No")</f>
        <v>Yes</v>
      </c>
      <c r="KQ154" s="283" t="str">
        <f>IF(AND((RIGHT($KQ$3,2)-'[1]Miter Profiles'!$AC$304-'[1]Outside Edges'!$B153)&gt;=5,'[1]Outside Edges'!$P153="Yes"),"Yes","No")</f>
        <v>Yes</v>
      </c>
      <c r="KR154" s="283" t="str">
        <f>IF(AND((RIGHT($KR$3,2)-'[1]Miter Profiles'!$AC$305-'[1]Outside Edges'!$B153)&gt;=5,'[1]Outside Edges'!$P153="Yes"),"Yes","No")</f>
        <v>Yes</v>
      </c>
      <c r="KS154" s="269" t="str">
        <f>IF(AND((RIGHT($KS$3,2)-'[1]Miter Profiles'!$AC$306-'[1]Outside Edges'!$B153)&gt;=5,'[1]Outside Edges'!$P153="Yes"),"Yes","No")</f>
        <v>Yes</v>
      </c>
      <c r="KT154" s="269" t="str">
        <f>IF(AND((RIGHT($KT$3,2)-'[1]Miter Profiles'!$AC$307-'[1]Outside Edges'!$B153)&gt;=5,'[1]Outside Edges'!$P153="Yes"),"Yes","No")</f>
        <v>Yes</v>
      </c>
      <c r="KU154" s="269" t="str">
        <f>IF(AND((RIGHT($KU$3,2)-'[1]Miter Profiles'!$AC$308-'[1]Outside Edges'!$B153)&gt;=5,'[1]Outside Edges'!$P153="Yes"),"Yes","No")</f>
        <v>Yes</v>
      </c>
      <c r="KV154" s="283" t="str">
        <f>IF(AND((RIGHT($KV$3,2)-'[1]Miter Profiles'!$AC$309-'[1]Outside Edges'!$B153)&gt;=5,'[1]Outside Edges'!$P153="Yes"),"Yes","No")</f>
        <v>Yes</v>
      </c>
      <c r="KW154" s="283" t="str">
        <f>IF(AND((RIGHT($KW$3,2)-'[1]Miter Profiles'!$AC$310-'[1]Outside Edges'!$B153)&gt;=5,'[1]Outside Edges'!$P153="Yes"),"Yes","No")</f>
        <v>Yes</v>
      </c>
      <c r="KX154" s="283" t="str">
        <f>IF(AND((RIGHT($KX$3,2)-'[1]Miter Profiles'!$AC$311-'[1]Outside Edges'!$B153)&gt;=5,'[1]Outside Edges'!$P153="Yes"),"Yes","No")</f>
        <v>Yes</v>
      </c>
      <c r="KY154" s="269" t="str">
        <f>IF(AND((RIGHT($KY$3,2)-'[1]Miter Profiles'!$AC$312-'[1]Outside Edges'!$B153)&gt;=5,'[1]Outside Edges'!$P153="Yes"),"Yes","No")</f>
        <v>Yes</v>
      </c>
      <c r="KZ154" s="269" t="str">
        <f>IF(AND((RIGHT($KZ$3,2)-'[1]Miter Profiles'!$AC$313-'[1]Outside Edges'!$B153)&gt;=5,'[1]Outside Edges'!$P153="Yes"),"Yes","No")</f>
        <v>Yes</v>
      </c>
      <c r="LA154" s="269" t="str">
        <f>IF(AND((RIGHT($LA$3,2)-'[1]Miter Profiles'!$AC$314-'[1]Outside Edges'!$B153)&gt;=5,'[1]Outside Edges'!$P153="Yes"),"Yes","No")</f>
        <v>Yes</v>
      </c>
      <c r="LB154" s="283" t="str">
        <f>IF(AND((RIGHT($LB$3,2)-'[1]Miter Profiles'!$AC$315-'[1]Outside Edges'!$B153)&gt;=5,'[1]Outside Edges'!$P153="Yes"),"Yes","No")</f>
        <v>Yes</v>
      </c>
      <c r="LC154" s="283" t="str">
        <f>IF(AND((RIGHT($LC$3,2)-'[1]Miter Profiles'!$AC$316-'[1]Outside Edges'!$B153)&gt;=5,'[1]Outside Edges'!$P153="Yes"),"Yes","No")</f>
        <v>Yes</v>
      </c>
      <c r="LD154" s="283" t="str">
        <f>IF(AND((RIGHT($LD$3,2)-'[1]Miter Profiles'!$AC$317-'[1]Outside Edges'!$B153)&gt;=5,'[1]Outside Edges'!$P153="Yes"),"Yes","No")</f>
        <v>Yes</v>
      </c>
      <c r="LE154" s="283" t="str">
        <f>IF(AND((RIGHT($LE$3,2)-'[1]Miter Profiles'!$AC$318-'[1]Outside Edges'!$B153)&gt;=5,'[1]Outside Edges'!$P153="Yes"),"Yes","No")</f>
        <v>Yes</v>
      </c>
      <c r="LF154" s="269" t="str">
        <f>IF(AND((RIGHT($LF$3,2)-'[1]Miter Profiles'!$AC$319-'[1]Outside Edges'!$B153)&gt;=5,'[1]Outside Edges'!$P153="Yes"),"Yes","No")</f>
        <v>Yes</v>
      </c>
      <c r="LG154" s="269" t="str">
        <f>IF(AND((RIGHT($LG$3,2)-'[1]Miter Profiles'!$AC$320-'[1]Outside Edges'!$B153)&gt;=5,'[1]Outside Edges'!$P153="Yes"),"Yes","No")</f>
        <v>Yes</v>
      </c>
      <c r="LH154" s="269" t="str">
        <f>IF(AND((RIGHT($LH$3,2)-'[1]Miter Profiles'!$AC$321-'[1]Outside Edges'!$B153)&gt;=5,'[1]Outside Edges'!$P153="Yes"),"Yes","No")</f>
        <v>Yes</v>
      </c>
      <c r="LI154" s="269" t="str">
        <f>IF(AND((RIGHT($LI$3,2)-'[1]Miter Profiles'!$AC$322-'[1]Outside Edges'!$B153)&gt;=5,'[1]Outside Edges'!$P153="Yes"),"Yes","No")</f>
        <v>Yes</v>
      </c>
      <c r="LJ154" s="283" t="str">
        <f>IF(AND((RIGHT($LJ$3,2)-'[1]Miter Profiles'!$AC$323-'[1]Outside Edges'!$B153)&gt;=5,'[1]Outside Edges'!$P153="Yes"),"Yes","No")</f>
        <v>Yes</v>
      </c>
      <c r="LK154" s="283" t="str">
        <f>IF(AND((RIGHT($LK$3,2)-'[1]Miter Profiles'!$AC$324-'[1]Outside Edges'!$B153)&gt;=5,'[1]Outside Edges'!$P153="Yes"),"Yes","No")</f>
        <v>Yes</v>
      </c>
      <c r="LL154" s="283" t="str">
        <f>IF(AND((RIGHT($LL$3,2)-'[1]Miter Profiles'!$AC$325-'[1]Outside Edges'!$B153)&gt;=5,'[1]Outside Edges'!$P153="Yes"),"Yes","No")</f>
        <v>Yes</v>
      </c>
      <c r="LM154" s="269" t="str">
        <f>IF(AND((RIGHT($LM$3,2)-'[1]Miter Profiles'!$AC$326-'[1]Outside Edges'!$B153)&gt;=5,'[1]Outside Edges'!$P153="Yes"),"Yes","No")</f>
        <v>Yes</v>
      </c>
      <c r="LN154" s="269" t="str">
        <f>IF(AND((RIGHT($LN$3,2)-'[1]Miter Profiles'!$AC$327-'[1]Outside Edges'!$B153)&gt;=5,'[1]Outside Edges'!$P153="Yes"),"Yes","No")</f>
        <v>Yes</v>
      </c>
      <c r="LO154" s="269" t="str">
        <f>IF(AND((RIGHT($LO$3,2)-'[1]Miter Profiles'!$AC$328-'[1]Outside Edges'!$B153)&gt;=5,'[1]Outside Edges'!$P153="Yes"),"Yes","No")</f>
        <v>Yes</v>
      </c>
      <c r="LP154" s="283" t="str">
        <f>IF(AND((RIGHT($LP$3,2)-'[1]Miter Profiles'!$AC$329-'[1]Outside Edges'!$B153)&gt;=5,'[1]Outside Edges'!$P153="Yes"),"Yes","No")</f>
        <v>Yes</v>
      </c>
      <c r="LQ154" s="283" t="str">
        <f>IF(AND((RIGHT($LQ$3,2)-'[1]Miter Profiles'!$AC$330-'[1]Outside Edges'!$B153)&gt;=5,'[1]Outside Edges'!$P153="Yes"),"Yes","No")</f>
        <v>Yes</v>
      </c>
      <c r="LR154" s="283" t="str">
        <f>IF(AND((RIGHT($LR$3,2)-'[1]Miter Profiles'!$AC$331-'[1]Outside Edges'!$B153)&gt;=5,'[1]Outside Edges'!$P153="Yes"),"Yes","No")</f>
        <v>Yes</v>
      </c>
      <c r="LS154" s="269" t="str">
        <f>IF(AND((RIGHT($LS$3,2)-'[1]Miter Profiles'!$AC$332-'[1]Outside Edges'!$B153)&gt;=5,'[1]Outside Edges'!$P153="Yes"),"Yes","No")</f>
        <v>Yes</v>
      </c>
      <c r="LT154" s="269" t="str">
        <f>IF(AND((RIGHT($LT$3,2)-'[1]Miter Profiles'!$AC$333-'[1]Outside Edges'!$B153)&gt;=5,'[1]Outside Edges'!$P153="Yes"),"Yes","No")</f>
        <v>Yes</v>
      </c>
      <c r="LU154" s="269" t="str">
        <f>IF(AND((RIGHT($LU$3,2)-'[1]Miter Profiles'!$AC$334-'[1]Outside Edges'!$B153)&gt;=5,'[1]Outside Edges'!$P153="Yes"),"Yes","No")</f>
        <v>Yes</v>
      </c>
      <c r="LV154" s="283" t="str">
        <f>IF(AND((RIGHT($LV$3,2)-'[1]Miter Profiles'!$AC$335-'[1]Outside Edges'!$B153)&gt;=5,'[1]Outside Edges'!$P153="Yes"),"Yes","No")</f>
        <v>Yes</v>
      </c>
      <c r="LW154" s="283" t="str">
        <f>IF(AND((RIGHT($LW$3,2)-'[1]Miter Profiles'!$AC$336-'[1]Outside Edges'!$B153)&gt;=5,'[1]Outside Edges'!$P153="Yes"),"Yes","No")</f>
        <v>Yes</v>
      </c>
      <c r="LX154" s="283" t="str">
        <f>IF(AND((RIGHT($LX$3,2)-'[1]Miter Profiles'!$AC$337-'[1]Outside Edges'!$B153)&gt;=5,'[1]Outside Edges'!$P153="Yes"),"Yes","No")</f>
        <v>Yes</v>
      </c>
      <c r="LY154" s="269" t="str">
        <f>IF(AND((RIGHT($LY$3,2)-'[1]Miter Profiles'!$AC$338-'[1]Outside Edges'!$B153)&gt;=5,'[1]Outside Edges'!$P153="Yes"),"Yes","No")</f>
        <v>Yes</v>
      </c>
      <c r="LZ154" s="269" t="str">
        <f>IF(AND((RIGHT($LZ$3,2)-'[1]Miter Profiles'!$AC$339-'[1]Outside Edges'!$B153)&gt;=5,'[1]Outside Edges'!$P153="Yes"),"Yes","No")</f>
        <v>Yes</v>
      </c>
      <c r="MA154" s="269" t="str">
        <f>IF(AND((RIGHT($MA$3,2)-'[1]Miter Profiles'!$AC$340-'[1]Outside Edges'!$B153)&gt;=5,'[1]Outside Edges'!$P153="Yes"),"Yes","No")</f>
        <v>Yes</v>
      </c>
      <c r="MB154" s="283" t="str">
        <f>IF(AND((RIGHT($MB$3,2)-'[1]Miter Profiles'!$AC$341-'[1]Outside Edges'!$B153)&gt;=5,'[1]Outside Edges'!$P153="Yes"),"Yes","No")</f>
        <v>Yes</v>
      </c>
      <c r="MC154" s="283" t="str">
        <f>IF(AND((RIGHT($MC$3,2)-'[1]Miter Profiles'!$AC$342-'[1]Outside Edges'!$B153)&gt;=5,'[1]Outside Edges'!$P153="Yes"),"Yes","No")</f>
        <v>Yes</v>
      </c>
      <c r="MD154" s="283" t="str">
        <f>IF(AND((RIGHT($MD$3,2)-'[1]Miter Profiles'!$AC$343-'[1]Outside Edges'!$B153)&gt;=5,'[1]Outside Edges'!$P153="Yes"),"Yes","No")</f>
        <v>Yes</v>
      </c>
      <c r="ME154" s="269" t="str">
        <f>IF(AND((RIGHT($ME$3,2)-'[1]Miter Profiles'!$AC$344-'[1]Outside Edges'!$B153)&gt;=5,'[1]Outside Edges'!$P153="Yes"),"Yes","No")</f>
        <v>Yes</v>
      </c>
      <c r="MF154" s="269" t="str">
        <f>IF(AND((RIGHT($MF$3,2)-'[1]Miter Profiles'!$AC$345-'[1]Outside Edges'!$B153)&gt;=5,'[1]Outside Edges'!$P153="Yes"),"Yes","No")</f>
        <v>Yes</v>
      </c>
      <c r="MG154" s="269" t="str">
        <f>IF(AND((RIGHT($MG$3,2)-'[1]Miter Profiles'!$AC$346-'[1]Outside Edges'!$B153)&gt;=5,'[1]Outside Edges'!$P153="Yes"),"Yes","No")</f>
        <v>Yes</v>
      </c>
      <c r="MH154" s="283" t="str">
        <f>IF(AND((RIGHT($MH$3,2)-'[1]Miter Profiles'!$AC$347-'[1]Outside Edges'!$B153)&gt;=5,'[1]Outside Edges'!$P153="Yes"),"Yes","No")</f>
        <v>Yes</v>
      </c>
      <c r="MI154" s="283" t="str">
        <f>IF(AND((RIGHT($MI$3,2)-'[1]Miter Profiles'!$AC$348-'[1]Outside Edges'!$B153)&gt;=5,'[1]Outside Edges'!$P153="Yes"),"Yes","No")</f>
        <v>Yes</v>
      </c>
      <c r="MJ154" s="283" t="str">
        <f>IF(AND((RIGHT($MJ$3,2)-'[1]Miter Profiles'!$AC$349-'[1]Outside Edges'!$B153)&gt;=5,'[1]Outside Edges'!$P153="Yes"),"Yes","No")</f>
        <v>Yes</v>
      </c>
      <c r="MK154" s="269" t="str">
        <f>IF(AND((RIGHT($MK$3,2)-'[1]Miter Profiles'!$AC$350-'[1]Outside Edges'!$B153)&gt;=5,'[1]Outside Edges'!$P153="Yes"),"Yes","No")</f>
        <v>Yes</v>
      </c>
      <c r="ML154" s="269" t="str">
        <f>IF(AND((RIGHT($ML$3,2)-'[1]Miter Profiles'!$AC$351-'[1]Outside Edges'!$B153)&gt;=5,'[1]Outside Edges'!$P153="Yes"),"Yes","No")</f>
        <v>Yes</v>
      </c>
      <c r="MM154" s="269" t="str">
        <f>IF(AND((RIGHT($MM$3,2)-'[1]Miter Profiles'!$AC$352-'[1]Outside Edges'!$B153)&gt;=5,'[1]Outside Edges'!$P153="Yes"),"Yes","No")</f>
        <v>Yes</v>
      </c>
      <c r="MN154" s="283" t="str">
        <f>IF(AND((RIGHT($MK$3,2)-'[1]Miter Profiles'!$AC$350-'[1]Outside Edges'!$B153)&gt;=5,'[1]Outside Edges'!$P153="Yes"),"Yes","No")</f>
        <v>Yes</v>
      </c>
      <c r="MO154" s="283" t="str">
        <f>IF(AND((RIGHT($ML$3,2)-'[1]Miter Profiles'!$AC$351-'[1]Outside Edges'!$B153)&gt;=5,'[1]Outside Edges'!$P153="Yes"),"Yes","No")</f>
        <v>Yes</v>
      </c>
      <c r="MP154" s="283" t="str">
        <f>IF(AND((RIGHT($MM$3,2)-'[1]Miter Profiles'!$AC$352-'[1]Outside Edges'!$B153)&gt;=5,'[1]Outside Edges'!$P153="Yes"),"Yes","No")</f>
        <v>Yes</v>
      </c>
    </row>
    <row r="155" spans="1:354" ht="15.75" customHeight="1" thickBot="1" x14ac:dyDescent="0.3">
      <c r="A155" s="8" t="str">
        <f>IF('[1]Outside Edges'!$A154&lt;&gt;"",'[1]Outside Edges'!$A154,"")</f>
        <v>D152</v>
      </c>
      <c r="B155" s="10" t="str">
        <f>IF(AND((RIGHT($B$3,2)-'[1]Miter Profiles'!$AC$3-'[1]Outside Edges'!$B154)&gt;=5,'[1]Outside Edges'!$P154="Yes"),"Yes","No")</f>
        <v>No</v>
      </c>
      <c r="C155" s="10" t="str">
        <f>IF(AND((RIGHT($C$3,2)-'[1]Miter Profiles'!$AC$4-'[1]Outside Edges'!$B154)&gt;=5,'[1]Outside Edges'!$P154="Yes"),"Yes","No")</f>
        <v>No</v>
      </c>
      <c r="D155" s="85" t="str">
        <f>IF(AND((RIGHT($D$3,2)-'[1]Miter Profiles'!$AC$5-'[1]Outside Edges'!$B154)&gt;=5,'[1]Outside Edges'!$P154="Yes"),"Yes","No")</f>
        <v>No</v>
      </c>
      <c r="E155" s="86" t="str">
        <f>IF(AND((RIGHT($E$3,2)-'[1]Miter Profiles'!$AC$6-'[1]Outside Edges'!$B154)&gt;=5,'[1]Outside Edges'!$P154="Yes"),"Yes","No")</f>
        <v>No</v>
      </c>
      <c r="F155" s="11" t="str">
        <f>IF(AND((RIGHT($F$3,2)-'[1]Miter Profiles'!$AC$7-'[1]Outside Edges'!$B154)&gt;=5,'[1]Outside Edges'!$P154="Yes"),"Yes","No")</f>
        <v>No</v>
      </c>
      <c r="G155" s="87" t="str">
        <f>IF(AND((RIGHT($G$3,2)-'[1]Miter Profiles'!$AC$8-'[1]Outside Edges'!$B154)&gt;=5,'[1]Outside Edges'!$P154="Yes"),"Yes","No")</f>
        <v>No</v>
      </c>
      <c r="H155" s="10" t="str">
        <f>IF(AND((RIGHT($H$3,2)-'[1]Miter Profiles'!$AC$9-'[1]Outside Edges'!$B154)&gt;=5,'[1]Outside Edges'!$P154="Yes"),"Yes","No")</f>
        <v>No</v>
      </c>
      <c r="I155" s="10" t="str">
        <f>IF(AND((RIGHT($I$3,2)-'[1]Miter Profiles'!$AC$10-'[1]Outside Edges'!$B154)&gt;=5,'[1]Outside Edges'!$P154="Yes"),"Yes","No")</f>
        <v>No</v>
      </c>
      <c r="J155" s="85" t="str">
        <f>IF(AND((RIGHT($J$3,2)-'[1]Miter Profiles'!$AC$11-'[1]Outside Edges'!$B154)&gt;=5,'[1]Outside Edges'!$P154="Yes"),"Yes","No")</f>
        <v>No</v>
      </c>
      <c r="K155" s="86" t="str">
        <f>IF(AND((RIGHT($K$3,2)-'[1]Miter Profiles'!$AC$12-'[1]Outside Edges'!$B154)&gt;=5,'[1]Outside Edges'!$P154="Yes"),"Yes","No")</f>
        <v>No</v>
      </c>
      <c r="L155" s="11" t="str">
        <f>IF(AND((RIGHT($L$3,2)-'[1]Miter Profiles'!$AC$13-'[1]Outside Edges'!$B154)&gt;=5,'[1]Outside Edges'!$P154="Yes"),"Yes","No")</f>
        <v>No</v>
      </c>
      <c r="M155" s="87" t="str">
        <f>IF(AND((RIGHT($M$3,2)-'[1]Miter Profiles'!$AC$14-'[1]Outside Edges'!$B154)&gt;=5,'[1]Outside Edges'!$P154="Yes"),"Yes","No")</f>
        <v>No</v>
      </c>
      <c r="N155" s="10" t="str">
        <f>IF(AND((RIGHT($N$3,2)-'[1]Miter Profiles'!$AC$15-'[1]Outside Edges'!$B154)&gt;=4,'[1]Outside Edges'!$P154="Yes"),"Yes","No")</f>
        <v>No</v>
      </c>
      <c r="O155" s="10" t="str">
        <f>IF(AND((RIGHT($O$3,2)-'[1]Miter Profiles'!$AC$16-'[1]Outside Edges'!$B154)&gt;=5,'[1]Outside Edges'!$P154="Yes"),"Yes","No")</f>
        <v>No</v>
      </c>
      <c r="P155" s="85" t="str">
        <f>IF(AND((RIGHT($P$3,2)-'[1]Miter Profiles'!$AC$17-'[1]Outside Edges'!$B154)&gt;=5,'[1]Outside Edges'!$P154="Yes"),"Yes","No")</f>
        <v>No</v>
      </c>
      <c r="Q155" s="86" t="str">
        <f>IF(AND((RIGHT($Q$3,2)-'[1]Miter Profiles'!$AC$18-'[1]Outside Edges'!$B154)&gt;=5,'[1]Outside Edges'!$P154="Yes"),"Yes","No")</f>
        <v>No</v>
      </c>
      <c r="R155" s="11" t="str">
        <f>IF(AND((RIGHT($R$3,2)-'[1]Miter Profiles'!$AC$19-'[1]Outside Edges'!$B154)&gt;=5,'[1]Outside Edges'!$P154="Yes"),"Yes","No")</f>
        <v>No</v>
      </c>
      <c r="S155" s="87" t="str">
        <f>IF(AND((RIGHT($S$3,2)-'[1]Miter Profiles'!$AC$20-'[1]Outside Edges'!$B154)&gt;=5,'[1]Outside Edges'!$P154="Yes"),"Yes","No")</f>
        <v>No</v>
      </c>
      <c r="T155" s="10" t="str">
        <f>IF(AND((RIGHT($T$3,2)-'[1]Miter Profiles'!$AC$21-'[1]Outside Edges'!$B154)&gt;=5,'[1]Outside Edges'!$P154="Yes"),"Yes","No")</f>
        <v>No</v>
      </c>
      <c r="U155" s="10" t="str">
        <f>IF(AND((RIGHT($U$3,2)-'[1]Miter Profiles'!$AC$22-'[1]Outside Edges'!$B154)&gt;=5,'[1]Outside Edges'!$P154="Yes"),"Yes","No")</f>
        <v>No</v>
      </c>
      <c r="V155" s="85" t="str">
        <f>IF(AND((RIGHT($V$3,2)-'[1]Miter Profiles'!$AC$23-'[1]Outside Edges'!$B154)&gt;=5,'[1]Outside Edges'!$P154="Yes"),"Yes","No")</f>
        <v>No</v>
      </c>
      <c r="W155" s="86" t="str">
        <f>IF(AND((RIGHT($W$3,2)-'[1]Miter Profiles'!$AC$24-'[1]Outside Edges'!$B154)&gt;=5,'[1]Outside Edges'!$P154="Yes"),"Yes","No")</f>
        <v>No</v>
      </c>
      <c r="X155" s="11" t="str">
        <f>IF(AND((RIGHT($X$3,2)-'[1]Miter Profiles'!$AC$25-'[1]Outside Edges'!$B154)&gt;=5,'[1]Outside Edges'!$P154="Yes"),"Yes","No")</f>
        <v>No</v>
      </c>
      <c r="Y155" s="87" t="str">
        <f>IF(AND((RIGHT($Y$3,2)-'[1]Miter Profiles'!$AC$26-'[1]Outside Edges'!$B154)&gt;=5,'[1]Outside Edges'!$P154="Yes"),"Yes","No")</f>
        <v>No</v>
      </c>
      <c r="Z155" s="10" t="str">
        <f>IF(AND((RIGHT($Z$3,2)-'[1]Miter Profiles'!$AC$27-'[1]Outside Edges'!$B154)&gt;=5,'[1]Outside Edges'!$P154="Yes"),"Yes","No")</f>
        <v>No</v>
      </c>
      <c r="AA155" s="10" t="str">
        <f>IF(AND((RIGHT($AA$3,2)-'[1]Miter Profiles'!$AC$28-'[1]Outside Edges'!$B154)&gt;=5,'[1]Outside Edges'!$P154="Yes"),"Yes","No")</f>
        <v>No</v>
      </c>
      <c r="AB155" s="85" t="str">
        <f>IF(AND((RIGHT($AB$3,2)-'[1]Miter Profiles'!$AC$29-'[1]Outside Edges'!$B154)&gt;=5,'[1]Outside Edges'!$P154="Yes"),"Yes","No")</f>
        <v>No</v>
      </c>
      <c r="AC155" s="86" t="str">
        <f>IF(AND((RIGHT($AC$3,2)-'[1]Miter Profiles'!$AC$30-'[1]Outside Edges'!$B154)&gt;=5,'[1]Outside Edges'!$P154="Yes"),"Yes","No")</f>
        <v>No</v>
      </c>
      <c r="AD155" s="11" t="str">
        <f>IF(AND((RIGHT($AD$3,2)-'[1]Miter Profiles'!$AC$31-'[1]Outside Edges'!$B154)&gt;=5,'[1]Outside Edges'!$P154="Yes"),"Yes","No")</f>
        <v>No</v>
      </c>
      <c r="AE155" s="87" t="str">
        <f>IF(AND((RIGHT($AE$3,2)-'[1]Miter Profiles'!$AC$32-'[1]Outside Edges'!$B154)&gt;=5,'[1]Outside Edges'!$P154="Yes"),"Yes","No")</f>
        <v>No</v>
      </c>
      <c r="AF155" s="10" t="str">
        <f>IF(AND((RIGHT($AF$3,2)-'[1]Miter Profiles'!$AC$33-'[1]Outside Edges'!$B154)&gt;=5,'[1]Outside Edges'!$P154="Yes"),"Yes","No")</f>
        <v>No</v>
      </c>
      <c r="AG155" s="10" t="str">
        <f>IF(AND((RIGHT($AG$3,2)-'[1]Miter Profiles'!$AC$34-'[1]Outside Edges'!$B154)&gt;=5,'[1]Outside Edges'!$P154="Yes"),"Yes","No")</f>
        <v>No</v>
      </c>
      <c r="AH155" s="85" t="str">
        <f>IF(AND((RIGHT($AH$3,2)-'[1]Miter Profiles'!$AC$35-'[1]Outside Edges'!$B154)&gt;=5,'[1]Outside Edges'!$P154="Yes"),"Yes","No")</f>
        <v>No</v>
      </c>
      <c r="AI155" s="86" t="str">
        <f>IF(AND((RIGHT($AI$3,2)-'[1]Miter Profiles'!$AC$36-'[1]Outside Edges'!$B154)&gt;=5,'[1]Outside Edges'!$P154="Yes"),"Yes","No")</f>
        <v>No</v>
      </c>
      <c r="AJ155" s="11" t="str">
        <f>IF(AND((RIGHT($AJ$3,2)-'[1]Miter Profiles'!$AC$37-'[1]Outside Edges'!$B154)&gt;=5,'[1]Outside Edges'!$P154="Yes"),"Yes","No")</f>
        <v>No</v>
      </c>
      <c r="AK155" s="87" t="str">
        <f>IF(AND((RIGHT($AK$3,2)-'[1]Miter Profiles'!$AC$38-'[1]Outside Edges'!$B154)&gt;=5,'[1]Outside Edges'!$P154="Yes"),"Yes","No")</f>
        <v>No</v>
      </c>
      <c r="AL155" s="10" t="str">
        <f>IF(AND((RIGHT($AL$3,2)-'[1]Miter Profiles'!$AC$39-'[1]Outside Edges'!$B154)&gt;=5,'[1]Outside Edges'!$P154="Yes"),"Yes","No")</f>
        <v>No</v>
      </c>
      <c r="AM155" s="10" t="str">
        <f>IF(AND((RIGHT($AM$3,2)-'[1]Miter Profiles'!$AC$40-'[1]Outside Edges'!$B154)&gt;=5,'[1]Outside Edges'!$P154="Yes"),"Yes","No")</f>
        <v>No</v>
      </c>
      <c r="AN155" s="85" t="str">
        <f>IF(AND((RIGHT($AN$3,2)-'[1]Miter Profiles'!$AC$41-'[1]Outside Edges'!$B154)&gt;=5,'[1]Outside Edges'!$P154="Yes"),"Yes","No")</f>
        <v>No</v>
      </c>
      <c r="AO155" s="86" t="str">
        <f>IF(AND((RIGHT($AO$3,2)-'[1]Miter Profiles'!$AC$42-'[1]Outside Edges'!$B154)&gt;=5,'[1]Outside Edges'!$P154="Yes"),"Yes","No")</f>
        <v>No</v>
      </c>
      <c r="AP155" s="11" t="str">
        <f>IF(AND((RIGHT($AP$3,2)-'[1]Miter Profiles'!$AC$43-'[1]Outside Edges'!$B154)&gt;=5,'[1]Outside Edges'!$P154="Yes"),"Yes","No")</f>
        <v>No</v>
      </c>
      <c r="AQ155" s="87" t="str">
        <f>IF(AND((RIGHT($AQ$3,2)-'[1]Miter Profiles'!$AC$44-'[1]Outside Edges'!$B154)&gt;=5,'[1]Outside Edges'!$P154="Yes"),"Yes","No")</f>
        <v>No</v>
      </c>
      <c r="AR155" s="10" t="str">
        <f>IF(AND((RIGHT($AR$3,2)-'[1]Miter Profiles'!$AC$45-'[1]Outside Edges'!$B154)&gt;=5,'[1]Outside Edges'!$P154="Yes"),"Yes","No")</f>
        <v>No</v>
      </c>
      <c r="AS155" s="10" t="str">
        <f>IF(AND((RIGHT($AS$3,2)-'[1]Miter Profiles'!$AC$46-'[1]Outside Edges'!$B154)&gt;=5,'[1]Outside Edges'!$P154="Yes"),"Yes","No")</f>
        <v>No</v>
      </c>
      <c r="AT155" s="85" t="str">
        <f>IF(AND((RIGHT($AT$3,2)-'[1]Miter Profiles'!$AC$47-'[1]Outside Edges'!$B154)&gt;=5,'[1]Outside Edges'!$P154="Yes"),"Yes","No")</f>
        <v>No</v>
      </c>
      <c r="AU155" s="86" t="str">
        <f>IF(AND((RIGHT($AU$3,2)-'[1]Miter Profiles'!$AC$48-'[1]Outside Edges'!$B154)&gt;=5,'[1]Outside Edges'!$P154="Yes"),"Yes","No")</f>
        <v>No</v>
      </c>
      <c r="AV155" s="11" t="str">
        <f>IF(AND((RIGHT($AV$3,2)-'[1]Miter Profiles'!$AC$49-'[1]Outside Edges'!$B154)&gt;=5,'[1]Outside Edges'!$P154="Yes"),"Yes","No")</f>
        <v>No</v>
      </c>
      <c r="AW155" s="87" t="str">
        <f>IF(AND((RIGHT($AW$3,2)-'[1]Miter Profiles'!$AC$50-'[1]Outside Edges'!$B154)&gt;=5,'[1]Outside Edges'!$P154="Yes"),"Yes","No")</f>
        <v>No</v>
      </c>
      <c r="AX155" s="10" t="str">
        <f>IF(AND((RIGHT($AX$3,2)-'[1]Miter Profiles'!$AC$51-'[1]Outside Edges'!$B154)&gt;=5,'[1]Outside Edges'!$P154="Yes"),"Yes","No")</f>
        <v>No</v>
      </c>
      <c r="AY155" s="10" t="str">
        <f>IF(AND((RIGHT($AY$3,2)-'[1]Miter Profiles'!$AC$52-'[1]Outside Edges'!$B154)&gt;=5,'[1]Outside Edges'!$P154="Yes"),"Yes","No")</f>
        <v>No</v>
      </c>
      <c r="AZ155" s="85" t="str">
        <f>IF(AND((RIGHT($AZ$3,2)-'[1]Miter Profiles'!$AC$53-'[1]Outside Edges'!$B154)&gt;=5,'[1]Outside Edges'!$P154="Yes"),"Yes","No")</f>
        <v>No</v>
      </c>
      <c r="BA155" s="86" t="str">
        <f>IF(AND((RIGHT($BA$3,2)-'[1]Miter Profiles'!$AC$54-'[1]Outside Edges'!$B154)&gt;=5,'[1]Outside Edges'!$P154="Yes"),"Yes","No")</f>
        <v>No</v>
      </c>
      <c r="BB155" s="11" t="str">
        <f>IF(AND((RIGHT($BB$3,2)-'[1]Miter Profiles'!$AC$55-'[1]Outside Edges'!$B154)&gt;=5,'[1]Outside Edges'!$P154="Yes"),"Yes","No")</f>
        <v>No</v>
      </c>
      <c r="BC155" s="87" t="str">
        <f>IF(AND((RIGHT($BC$3,2)-'[1]Miter Profiles'!$AC$56-'[1]Outside Edges'!$B154)&gt;=5,'[1]Outside Edges'!$P154="Yes"),"Yes","No")</f>
        <v>No</v>
      </c>
      <c r="BD155" s="10" t="str">
        <f>IF(AND((RIGHT($BD$3,2)-'[1]Miter Profiles'!$AC$57-'[1]Outside Edges'!$B154)&gt;=5,'[1]Outside Edges'!$P154="Yes"),"Yes","No")</f>
        <v>No</v>
      </c>
      <c r="BE155" s="10" t="str">
        <f>IF(AND((RIGHT($BE$3,2)-'[1]Miter Profiles'!$AC$58-'[1]Outside Edges'!$B154)&gt;=5,'[1]Outside Edges'!$P154="Yes"),"Yes","No")</f>
        <v>No</v>
      </c>
      <c r="BF155" s="85" t="str">
        <f>IF(AND((RIGHT($BF$3,2)-'[1]Miter Profiles'!$AC$59-'[1]Outside Edges'!$B154)&gt;=5,'[1]Outside Edges'!$P154="Yes"),"Yes","No")</f>
        <v>No</v>
      </c>
      <c r="BG155" s="86" t="str">
        <f>IF(AND((RIGHT($BG$3,2)-'[1]Miter Profiles'!$AC$60-'[1]Outside Edges'!$B154)&gt;=5,'[1]Outside Edges'!$P154="Yes"),"Yes","No")</f>
        <v>No</v>
      </c>
      <c r="BH155" s="11" t="str">
        <f>IF(AND((RIGHT($BH$3,2)-'[1]Miter Profiles'!$AC$61-'[1]Outside Edges'!$B154)&gt;=5,'[1]Outside Edges'!$P154="Yes"),"Yes","No")</f>
        <v>No</v>
      </c>
      <c r="BI155" s="87" t="str">
        <f>IF(AND((RIGHT($BI$3,2)-'[1]Miter Profiles'!$AC$62-'[1]Outside Edges'!$B154)&gt;=5,'[1]Outside Edges'!$P154="Yes"),"Yes","No")</f>
        <v>No</v>
      </c>
      <c r="BJ155" s="10" t="str">
        <f>IF(AND((RIGHT($BJ$3,2)-'[1]Miter Profiles'!$AC$63-'[1]Outside Edges'!$B154)&gt;=5,'[1]Outside Edges'!$P154="Yes"),"Yes","No")</f>
        <v>No</v>
      </c>
      <c r="BK155" s="10" t="str">
        <f>IF(AND((RIGHT($BK$3,2)-'[1]Miter Profiles'!$AC$64-'[1]Outside Edges'!$B154)&gt;=5,'[1]Outside Edges'!$P154="Yes"),"Yes","No")</f>
        <v>No</v>
      </c>
      <c r="BL155" s="85" t="str">
        <f>IF(AND((RIGHT($BL$3,2)-'[1]Miter Profiles'!$AC$65-'[1]Outside Edges'!$B154)&gt;=5,'[1]Outside Edges'!$P154="Yes"),"Yes","No")</f>
        <v>No</v>
      </c>
      <c r="BM155" s="86" t="str">
        <f>IF(AND((RIGHT($BM$3,2)-'[1]Miter Profiles'!$AC$66-'[1]Outside Edges'!$B154)&gt;=5,'[1]Outside Edges'!$P154="Yes"),"Yes","No")</f>
        <v>No</v>
      </c>
      <c r="BN155" s="11" t="str">
        <f>IF(AND((RIGHT($BN$3,2)-'[1]Miter Profiles'!$AC$67-'[1]Outside Edges'!$B154)&gt;=5,'[1]Outside Edges'!$P154="Yes"),"Yes","No")</f>
        <v>No</v>
      </c>
      <c r="BO155" s="87" t="str">
        <f>IF(AND((RIGHT($BO$3,2)-'[1]Miter Profiles'!$AC$68-'[1]Outside Edges'!$B154)&gt;=5,'[1]Outside Edges'!$P154="Yes"),"Yes","No")</f>
        <v>No</v>
      </c>
      <c r="BP155" s="10" t="str">
        <f>IF(AND((RIGHT($BP$3,2)-'[1]Miter Profiles'!$AC$69-'[1]Outside Edges'!$B154)&gt;=5,'[1]Outside Edges'!$P154="Yes"),"Yes","No")</f>
        <v>No</v>
      </c>
      <c r="BQ155" s="10" t="str">
        <f>IF(AND((RIGHT($BQ$3,2)-'[1]Miter Profiles'!$AC$70-'[1]Outside Edges'!$B154)&gt;=5,'[1]Outside Edges'!$P154="Yes"),"Yes","No")</f>
        <v>No</v>
      </c>
      <c r="BR155" s="85" t="str">
        <f>IF(AND((RIGHT($BR$3,2)-'[1]Miter Profiles'!$AC$71-'[1]Outside Edges'!$B154)&gt;=5,'[1]Outside Edges'!$P154="Yes"),"Yes","No")</f>
        <v>No</v>
      </c>
      <c r="BS155" s="86" t="str">
        <f>IF(AND((RIGHT($BS$3,2)-'[1]Miter Profiles'!$AC$72-'[1]Outside Edges'!$B154)&gt;=5,'[1]Outside Edges'!$P154="Yes"),"Yes","No")</f>
        <v>No</v>
      </c>
      <c r="BT155" s="11" t="str">
        <f>IF(AND((RIGHT($BT$3,2)-'[1]Miter Profiles'!$AC$73-'[1]Outside Edges'!$B154)&gt;=5,'[1]Outside Edges'!$P154="Yes"),"Yes","No")</f>
        <v>No</v>
      </c>
      <c r="BU155" s="87" t="str">
        <f>IF(AND((RIGHT($BU$3,2)-'[1]Miter Profiles'!$AC$74-'[1]Outside Edges'!$B154)&gt;=5,'[1]Outside Edges'!$P154="Yes"),"Yes","No")</f>
        <v>No</v>
      </c>
      <c r="BV155" s="10" t="str">
        <f>IF(AND((RIGHT($BV$3,2)-'[1]Miter Profiles'!$AC$75-'[1]Outside Edges'!$B154)&gt;=5,'[1]Outside Edges'!$P154="Yes"),"Yes","No")</f>
        <v>No</v>
      </c>
      <c r="BW155" s="10" t="str">
        <f>IF(AND((RIGHT($BW$3,2)-'[1]Miter Profiles'!$AC$76-'[1]Outside Edges'!$B154)&gt;=5,'[1]Outside Edges'!$P154="Yes"),"Yes","No")</f>
        <v>No</v>
      </c>
      <c r="BX155" s="85" t="str">
        <f>IF(AND((RIGHT($BX$3,2)-'[1]Miter Profiles'!$AC$77-'[1]Outside Edges'!$B154)&gt;=5,'[1]Outside Edges'!$P154="Yes"),"Yes","No")</f>
        <v>No</v>
      </c>
      <c r="BY155" s="86" t="str">
        <f>IF(AND((RIGHT($BY$3,2)-'[1]Miter Profiles'!$AC$78-'[1]Outside Edges'!$B154)&gt;=5,'[1]Outside Edges'!$P154="Yes"),"Yes","No")</f>
        <v>No</v>
      </c>
      <c r="BZ155" s="11" t="str">
        <f>IF(AND((RIGHT($BZ$3,2)-'[1]Miter Profiles'!$AC$79-'[1]Outside Edges'!$B154)&gt;=5,'[1]Outside Edges'!$P154="Yes"),"Yes","No")</f>
        <v>No</v>
      </c>
      <c r="CA155" s="87" t="str">
        <f>IF(AND((RIGHT($CA$3,2)-'[1]Miter Profiles'!$AC$80-'[1]Outside Edges'!$B154)&gt;=5,'[1]Outside Edges'!$P154="Yes"),"Yes","No")</f>
        <v>No</v>
      </c>
      <c r="CB155" s="10" t="str">
        <f>IF(AND((RIGHT($CB$3,2)-'[1]Miter Profiles'!$AC$81-'[1]Outside Edges'!$B154)&gt;=5,'[1]Outside Edges'!$P154="Yes"),"Yes","No")</f>
        <v>No</v>
      </c>
      <c r="CC155" s="10" t="str">
        <f>IF(AND((RIGHT($CC$3,2)-'[1]Miter Profiles'!$AC$82-'[1]Outside Edges'!$B154)&gt;=5,'[1]Outside Edges'!$P154="Yes"),"Yes","No")</f>
        <v>No</v>
      </c>
      <c r="CD155" s="85" t="str">
        <f>IF(AND((RIGHT($CD$3,2)-'[1]Miter Profiles'!$AC$83-'[1]Outside Edges'!$B154)&gt;=5,'[1]Outside Edges'!$P154="Yes"),"Yes","No")</f>
        <v>No</v>
      </c>
      <c r="CE155" s="86" t="str">
        <f>IF(AND((RIGHT($CE$3,2)-'[1]Miter Profiles'!$AC$84-'[1]Outside Edges'!$B154)&gt;=5,'[1]Outside Edges'!$P154="Yes"),"Yes","No")</f>
        <v>No</v>
      </c>
      <c r="CF155" s="11" t="str">
        <f>IF(AND((RIGHT($CF$3,2)-'[1]Miter Profiles'!$AC$85-'[1]Outside Edges'!$B154)&gt;=5,'[1]Outside Edges'!$P154="Yes"),"Yes","No")</f>
        <v>No</v>
      </c>
      <c r="CG155" s="87" t="str">
        <f>IF(AND((RIGHT($CG$3,2)-'[1]Miter Profiles'!$AC$86-'[1]Outside Edges'!$B154)&gt;=5,'[1]Outside Edges'!$P154="Yes"),"Yes","No")</f>
        <v>No</v>
      </c>
      <c r="CH155" s="10" t="str">
        <f>IF(AND((RIGHT($CH$3,2)-'[1]Miter Profiles'!$AC$87-'[1]Outside Edges'!$B154)&gt;=5,'[1]Outside Edges'!$P154="Yes"),"Yes","No")</f>
        <v>No</v>
      </c>
      <c r="CI155" s="10" t="str">
        <f>IF(AND((RIGHT($CI$3,2)-'[1]Miter Profiles'!$AC$88-'[1]Outside Edges'!$B154)&gt;=5,'[1]Outside Edges'!$P154="Yes"),"Yes","No")</f>
        <v>No</v>
      </c>
      <c r="CJ155" s="85" t="str">
        <f>IF(AND((RIGHT($CJ$3,2)-'[1]Miter Profiles'!$AC$89-'[1]Outside Edges'!$B154)&gt;=5,'[1]Outside Edges'!$P154="Yes"),"Yes","No")</f>
        <v>No</v>
      </c>
      <c r="CK155" s="86" t="str">
        <f>IF(AND((RIGHT($CK$3,2)-'[1]Miter Profiles'!$AC$90-'[1]Outside Edges'!$B154)&gt;=5,'[1]Outside Edges'!$P154="Yes"),"Yes","No")</f>
        <v>No</v>
      </c>
      <c r="CL155" s="11" t="str">
        <f>IF(AND((RIGHT($CL$3,2)-'[1]Miter Profiles'!$AC$91-'[1]Outside Edges'!$B154)&gt;=5,'[1]Outside Edges'!$P154="Yes"),"Yes","No")</f>
        <v>No</v>
      </c>
      <c r="CM155" s="87" t="str">
        <f>IF(AND((RIGHT($CM$3,2)-'[1]Miter Profiles'!$AC$92-'[1]Outside Edges'!$B154)&gt;=5,'[1]Outside Edges'!$P154="Yes"),"Yes","No")</f>
        <v>No</v>
      </c>
      <c r="CN155" s="10" t="str">
        <f>IF(AND((RIGHT(CN$3,2)-'[1]Miter Profiles'!$AC$93-'[1]Outside Edges'!$B154)&gt;=5,'[1]Outside Edges'!$P154="Yes"),"Yes","No")</f>
        <v>No</v>
      </c>
      <c r="CO155" s="10" t="str">
        <f>IF(AND((RIGHT(CO$3,2)-'[1]Miter Profiles'!$AC$94-'[1]Outside Edges'!$B154)&gt;=5,'[1]Outside Edges'!$P154="Yes"),"Yes","No")</f>
        <v>No</v>
      </c>
      <c r="CP155" s="85" t="str">
        <f>IF(AND((RIGHT(CP$3,2)-'[1]Miter Profiles'!$AC$95-'[1]Outside Edges'!$B154)&gt;=5,'[1]Outside Edges'!$P154="Yes"),"Yes","No")</f>
        <v>No</v>
      </c>
      <c r="CQ155" s="86" t="str">
        <f>IF(AND((RIGHT(CQ$3,2)-'[1]Miter Profiles'!$AC$96-'[1]Outside Edges'!$B154)&gt;=5,'[1]Outside Edges'!$P154="Yes"),"Yes","No")</f>
        <v>No</v>
      </c>
      <c r="CR155" s="11" t="str">
        <f>IF(AND((RIGHT(CR$3,2)-'[1]Miter Profiles'!$AC$97-'[1]Outside Edges'!$B154)&gt;=5,'[1]Outside Edges'!$P154="Yes"),"Yes","No")</f>
        <v>No</v>
      </c>
      <c r="CS155" s="87" t="str">
        <f>IF(AND((RIGHT(CS$3,2)-'[1]Miter Profiles'!$AC$98-'[1]Outside Edges'!$B154)&gt;=5,'[1]Outside Edges'!$P154="Yes"),"Yes","No")</f>
        <v>No</v>
      </c>
      <c r="CT155" s="10" t="str">
        <f>IF(AND((RIGHT($CT$3,2)-'[1]Miter Profiles'!$AC$99-'[1]Outside Edges'!$B154)&gt;=5,'[1]Outside Edges'!$P154="Yes"),"Yes","No")</f>
        <v>No</v>
      </c>
      <c r="CU155" s="10" t="str">
        <f>IF(AND((RIGHT($CU$3,2)-'[1]Miter Profiles'!$AC$100-'[1]Outside Edges'!$B154)&gt;=5,'[1]Outside Edges'!$P154="Yes"),"Yes","No")</f>
        <v>No</v>
      </c>
      <c r="CV155" s="85" t="str">
        <f>IF(AND((RIGHT($CV$3,2)-'[1]Miter Profiles'!$AC$101-'[1]Outside Edges'!$B154)&gt;=5,'[1]Outside Edges'!$P154="Yes"),"Yes","No")</f>
        <v>No</v>
      </c>
      <c r="CW155" s="86" t="str">
        <f>IF(AND((RIGHT($CW$3,2)-'[1]Miter Profiles'!$AC$102-'[1]Outside Edges'!$B154)&gt;=5,'[1]Outside Edges'!$P154="Yes"),"Yes","No")</f>
        <v>No</v>
      </c>
      <c r="CX155" s="11" t="str">
        <f>IF(AND((RIGHT($CX$3,2)-'[1]Miter Profiles'!$AC$103-'[1]Outside Edges'!$B154)&gt;=5,'[1]Outside Edges'!$P154="Yes"),"Yes","No")</f>
        <v>No</v>
      </c>
      <c r="CY155" s="87" t="str">
        <f>IF(AND((RIGHT($CY$3,2)-'[1]Miter Profiles'!$AC$104-'[1]Outside Edges'!$B154)&gt;=5,'[1]Outside Edges'!$P154="Yes"),"Yes","No")</f>
        <v>No</v>
      </c>
      <c r="CZ155" s="10" t="str">
        <f>IF(AND((RIGHT($CZ$3,2)-'[1]Miter Profiles'!$AC$105-'[1]Outside Edges'!$B154)&gt;=5,'[1]Outside Edges'!$P154="Yes"),"Yes","No")</f>
        <v>No</v>
      </c>
      <c r="DA155" s="10" t="str">
        <f>IF(AND((RIGHT($DA$3,2)-'[1]Miter Profiles'!$AC$106-'[1]Outside Edges'!$B154)&gt;=5,'[1]Outside Edges'!$P154="Yes"),"Yes","No")</f>
        <v>No</v>
      </c>
      <c r="DB155" s="85" t="str">
        <f>IF(AND((RIGHT($DB$3,2)-'[1]Miter Profiles'!$AC$107-'[1]Outside Edges'!$B154)&gt;=5,'[1]Outside Edges'!$P154="Yes"),"Yes","No")</f>
        <v>No</v>
      </c>
      <c r="DC155" s="86" t="str">
        <f>IF(AND((RIGHT($DC$3,2)-'[1]Miter Profiles'!$AC$108-'[1]Outside Edges'!$B154)&gt;=5,'[1]Outside Edges'!$P154="Yes"),"Yes","No")</f>
        <v>No</v>
      </c>
      <c r="DD155" s="11" t="str">
        <f>IF(AND((RIGHT($DD$3,2)-'[1]Miter Profiles'!$AC$109-'[1]Outside Edges'!$B154)&gt;=5,'[1]Outside Edges'!$P154="Yes"),"Yes","No")</f>
        <v>No</v>
      </c>
      <c r="DE155" s="87" t="str">
        <f>IF(AND((RIGHT($DE$3,2)-'[1]Miter Profiles'!$AC$110-'[1]Outside Edges'!$B154)&gt;=5,'[1]Outside Edges'!$P154="Yes"),"Yes","No")</f>
        <v>No</v>
      </c>
      <c r="DF155" s="10" t="str">
        <f>IF(AND((RIGHT($DF$3,2)-'[1]Miter Profiles'!$AC$111-'[1]Outside Edges'!$B154)&gt;=5,'[1]Outside Edges'!$P154="Yes"),"Yes","No")</f>
        <v>No</v>
      </c>
      <c r="DG155" s="10" t="str">
        <f>IF(AND((RIGHT($DG$3,2)-'[1]Miter Profiles'!$AC$112-'[1]Outside Edges'!$B154)&gt;=5,'[1]Outside Edges'!$P154="Yes"),"Yes","No")</f>
        <v>No</v>
      </c>
      <c r="DH155" s="85" t="str">
        <f>IF(AND((RIGHT($DH$3,2)-'[1]Miter Profiles'!$AC$113-'[1]Outside Edges'!$B154)&gt;=5,'[1]Outside Edges'!$P154="Yes"),"Yes","No")</f>
        <v>No</v>
      </c>
      <c r="DI155" s="86" t="str">
        <f>IF(AND((RIGHT($DI$3,2)-'[1]Miter Profiles'!$AC$114-'[1]Outside Edges'!$B154)&gt;=5,'[1]Outside Edges'!$P154="Yes"),"Yes","No")</f>
        <v>No</v>
      </c>
      <c r="DJ155" s="11" t="str">
        <f>IF(AND((RIGHT($DJ$3,2)-'[1]Miter Profiles'!$AC$115-'[1]Outside Edges'!$B154)&gt;=5,'[1]Outside Edges'!$P154="Yes"),"Yes","No")</f>
        <v>No</v>
      </c>
      <c r="DK155" s="87" t="str">
        <f>IF(AND((RIGHT($DK$3,2)-'[1]Miter Profiles'!$AC$116-'[1]Outside Edges'!$B154)&gt;=5,'[1]Outside Edges'!$P154="Yes"),"Yes","No")</f>
        <v>No</v>
      </c>
      <c r="DL155" s="10" t="str">
        <f>IF(AND((RIGHT($DL$3,2)-'[1]Miter Profiles'!$AC$117-'[1]Outside Edges'!$B154)&gt;=5,'[1]Outside Edges'!$P154="Yes"),"Yes","No")</f>
        <v>No</v>
      </c>
      <c r="DM155" s="10" t="str">
        <f>IF(AND((RIGHT($DM$3,2)-'[1]Miter Profiles'!$AC$118-'[1]Outside Edges'!$B154)&gt;=5,'[1]Outside Edges'!$P154="Yes"),"Yes","No")</f>
        <v>No</v>
      </c>
      <c r="DN155" s="85" t="str">
        <f>IF(AND((RIGHT($DN$3,2)-'[1]Miter Profiles'!$AC$119-'[1]Outside Edges'!$B154)&gt;=5,'[1]Outside Edges'!$P154="Yes"),"Yes","No")</f>
        <v>No</v>
      </c>
      <c r="DO155" s="86" t="str">
        <f>IF(AND((RIGHT($DO$3,2)-'[1]Miter Profiles'!$AC$120-'[1]Outside Edges'!$B154)&gt;=5,'[1]Outside Edges'!$P154="Yes"),"Yes","No")</f>
        <v>No</v>
      </c>
      <c r="DP155" s="11" t="str">
        <f>IF(AND((RIGHT($DP$3,2)-'[1]Miter Profiles'!$AC$121-'[1]Outside Edges'!$B154)&gt;=5,'[1]Outside Edges'!$P154="Yes"),"Yes","No")</f>
        <v>No</v>
      </c>
      <c r="DQ155" s="87" t="str">
        <f>IF(AND((RIGHT($DQ$3,2)-'[1]Miter Profiles'!$AC$122-'[1]Outside Edges'!$B154)&gt;=5,'[1]Outside Edges'!$P154="Yes"),"Yes","No")</f>
        <v>No</v>
      </c>
      <c r="DR155" s="10" t="str">
        <f>IF(AND((RIGHT($DR$3,2)-'[1]Miter Profiles'!$AC$123-'[1]Outside Edges'!$B154)&gt;=5,'[1]Outside Edges'!$P154="Yes"),"Yes","No")</f>
        <v>No</v>
      </c>
      <c r="DS155" s="10" t="str">
        <f>IF(AND((RIGHT($DS$3,2)-'[1]Miter Profiles'!$AC$124-'[1]Outside Edges'!$B154)&gt;=5,'[1]Outside Edges'!$P154="Yes"),"Yes","No")</f>
        <v>No</v>
      </c>
      <c r="DT155" s="85" t="str">
        <f>IF(AND((RIGHT($DT$3,2)-'[1]Miter Profiles'!$AC$125-'[1]Outside Edges'!$B154)&gt;=5,'[1]Outside Edges'!$P154="Yes"),"Yes","No")</f>
        <v>No</v>
      </c>
      <c r="DU155" s="86" t="str">
        <f>IF(AND((RIGHT($DU$3,2)-'[1]Miter Profiles'!$AC$126-'[1]Outside Edges'!$B154)&gt;=5,'[1]Outside Edges'!$P154="Yes"),"Yes","No")</f>
        <v>No</v>
      </c>
      <c r="DV155" s="11" t="str">
        <f>IF(AND((RIGHT($DV$3,2)-'[1]Miter Profiles'!$AC$127-'[1]Outside Edges'!$B154)&gt;=5,'[1]Outside Edges'!$P154="Yes"),"Yes","No")</f>
        <v>No</v>
      </c>
      <c r="DW155" s="87" t="str">
        <f>IF(AND((RIGHT($DW$3,2)-'[1]Miter Profiles'!$AC$128-'[1]Outside Edges'!$B154)&gt;=5,'[1]Outside Edges'!$P154="Yes"),"Yes","No")</f>
        <v>No</v>
      </c>
      <c r="DX155" s="10" t="str">
        <f>IF(AND((RIGHT($DX$3,2)-'[1]Miter Profiles'!$AC$129-'[1]Outside Edges'!$B154)&gt;=5,'[1]Outside Edges'!$P154="Yes"),"Yes","No")</f>
        <v>No</v>
      </c>
      <c r="DY155" s="10" t="str">
        <f>IF(AND((RIGHT($DY$3,2)-'[1]Miter Profiles'!$AC$130-'[1]Outside Edges'!$B154)&gt;=5,'[1]Outside Edges'!$P154="Yes"),"Yes","No")</f>
        <v>No</v>
      </c>
      <c r="DZ155" s="85" t="str">
        <f>IF(AND((RIGHT($DZ$3,2)-'[1]Miter Profiles'!$AC$131-'[1]Outside Edges'!$B154)&gt;=5,'[1]Outside Edges'!$P154="Yes"),"Yes","No")</f>
        <v>No</v>
      </c>
      <c r="EA155" s="90" t="str">
        <f>IF(AND((RIGHT($EA$3,2)-'[1]Miter Profiles'!$AC$132-'[1]Outside Edges'!$B154)&gt;=5,'[1]Outside Edges'!$P154="Yes"),"Yes","No")</f>
        <v>No</v>
      </c>
      <c r="EB155" s="104" t="str">
        <f>IF(AND((RIGHT($EB$3,2)-'[1]Miter Profiles'!$AC$133-'[1]Outside Edges'!$B154)&gt;=5,'[1]Outside Edges'!$P154="Yes"),"Yes","No")</f>
        <v>No</v>
      </c>
      <c r="EC155" s="109" t="str">
        <f>IF(AND((RIGHT($EC$3,2)-'[1]Miter Profiles'!$AC$134-'[1]Outside Edges'!$B154)&gt;=5,'[1]Outside Edges'!$P154="Yes"),"Yes","No")</f>
        <v>No</v>
      </c>
      <c r="ED155" s="115" t="str">
        <f>IF(AND((RIGHT($ED$3,2)-'[1]Miter Profiles'!$AC$135-'[1]Outside Edges'!$B154)&gt;=5,'[1]Outside Edges'!$P154="Yes"),"Yes","No")</f>
        <v>No</v>
      </c>
      <c r="EE155" s="112" t="str">
        <f>IF(AND((RIGHT($EE$3,2)-'[1]Miter Profiles'!$AC$136-'[1]Outside Edges'!$B154)&gt;=5,'[1]Outside Edges'!$P154="Yes"),"Yes","No")</f>
        <v>No</v>
      </c>
      <c r="EF155" s="85" t="str">
        <f>IF(AND((RIGHT($EF$3,2)-'[1]Miter Profiles'!$AC$137-'[1]Outside Edges'!$B154)&gt;=5,'[1]Outside Edges'!$P154="Yes"),"Yes","No")</f>
        <v>No</v>
      </c>
      <c r="EG155" s="10" t="str">
        <f>IF(AND((RIGHT($EG$3,2)-'[1]Miter Profiles'!$AC$138-'[1]Outside Edges'!$B154)&gt;=5,'[1]Outside Edges'!$P154="Yes"),"Yes","No")</f>
        <v>No</v>
      </c>
      <c r="EH155" s="90" t="str">
        <f>IF(AND((RIGHT($EH$3,2)-'[1]Miter Profiles'!$AC$139-'[1]Outside Edges'!$B154)&gt;=5,'[1]Outside Edges'!$P154="Yes"),"Yes","No")</f>
        <v>No</v>
      </c>
      <c r="EI155" s="120" t="str">
        <f>IF(AND((RIGHT($EI$3,2)-'[1]Miter Profiles'!$AC$140-'[1]Outside Edges'!$B154)&gt;=5,'[1]Outside Edges'!$P154="Yes"),"Yes","No")</f>
        <v>No</v>
      </c>
      <c r="EJ155" s="123" t="str">
        <f>IF(AND((RIGHT($EJ$3,2)-'[1]Miter Profiles'!$AC$141-'[1]Outside Edges'!$B154)&gt;=5,'[1]Outside Edges'!$P154="Yes"),"Yes","No")</f>
        <v>No</v>
      </c>
      <c r="EK155" s="123" t="str">
        <f>IF(AND((RIGHT($EK$3,2)-'[1]Miter Profiles'!$AC$142-'[1]Outside Edges'!$B154)&gt;=5,'[1]Outside Edges'!$P154="Yes"),"Yes","No")</f>
        <v>No</v>
      </c>
      <c r="EL155" s="115" t="str">
        <f>IF(AND((RIGHT($EL$3,2)-'[1]Miter Profiles'!$AC$143-'[1]Outside Edges'!$B154)&gt;=5,'[1]Outside Edges'!$P154="Yes"),"Yes","No")</f>
        <v>No</v>
      </c>
      <c r="EM155" s="128" t="str">
        <f>IF(AND((RIGHT($EM$3,2)-'[1]Miter Profiles'!$AC$144-'[1]Outside Edges'!$B154)&gt;=5,'[1]Outside Edges'!$P154="Yes"),"Yes","No")</f>
        <v>No</v>
      </c>
      <c r="EN155" s="10" t="str">
        <f>IF(AND((RIGHT($EN$3,2)-'[1]Miter Profiles'!$AC$145-'[1]Outside Edges'!$B154)&gt;=5,'[1]Outside Edges'!$P154="Yes"),"Yes","No")</f>
        <v>No</v>
      </c>
      <c r="EO155" s="90" t="str">
        <f>IF(AND((RIGHT($EO$3,2)-'[1]Miter Profiles'!$AC$146-'[1]Outside Edges'!$B154)&gt;=5,'[1]Outside Edges'!$P154="Yes"),"Yes","No")</f>
        <v>No</v>
      </c>
      <c r="EP155" s="123" t="str">
        <f>IF(AND((RIGHT($EP$3,2)-'[1]Miter Profiles'!$AC$147-'[1]Outside Edges'!$B154)&gt;=5,'[1]Outside Edges'!$P154="Yes"),"Yes","No")</f>
        <v>No</v>
      </c>
      <c r="EQ155" s="123" t="str">
        <f>IF(AND((RIGHT($EQ$3,2)-'[1]Miter Profiles'!$AC$148-'[1]Outside Edges'!$B154)&gt;=5,'[1]Outside Edges'!$P154="Yes"),"Yes","No")</f>
        <v>No</v>
      </c>
      <c r="ER155" s="115" t="str">
        <f>IF(AND((RIGHT($ER$3,2)-'[1]Miter Profiles'!$AC$149-'[1]Outside Edges'!$B154)&gt;=5,'[1]Outside Edges'!$P154="Yes"),"Yes","No")</f>
        <v>No</v>
      </c>
      <c r="ES155" s="128" t="str">
        <f>IF(AND((RIGHT($ES$3,2)-'[1]Miter Profiles'!$AC$150-'[1]Outside Edges'!$B154)&gt;=5,'[1]Outside Edges'!$P154="Yes"),"Yes","No")</f>
        <v>No</v>
      </c>
      <c r="ET155" s="10" t="str">
        <f>IF(AND((RIGHT($ET$3,2)-'[1]Miter Profiles'!$AC$151-'[1]Outside Edges'!$B154)&gt;=5,'[1]Outside Edges'!$P154="Yes"),"Yes","No")</f>
        <v>No</v>
      </c>
      <c r="EU155" s="90" t="str">
        <f>IF(AND((RIGHT($EU$3,2)-'[1]Miter Profiles'!$AC$152-'[1]Outside Edges'!$B154)&gt;=5,'[1]Outside Edges'!$P154="Yes"),"Yes","No")</f>
        <v>No</v>
      </c>
      <c r="EV155" s="123" t="str">
        <f>IF(AND((RIGHT($EV$3,2)-'[1]Miter Profiles'!$AC$153-'[1]Outside Edges'!$B154)&gt;=5,'[1]Outside Edges'!$P154="Yes"),"Yes","No")</f>
        <v>No</v>
      </c>
      <c r="EW155" s="123" t="str">
        <f>IF(AND((RIGHT($EW$3,2)-'[1]Miter Profiles'!$AC$154-'[1]Outside Edges'!$B154)&gt;=5,'[1]Outside Edges'!$P154="Yes"),"Yes","No")</f>
        <v>No</v>
      </c>
      <c r="EX155" s="115" t="str">
        <f>IF(AND((RIGHT($EX$3,2)-'[1]Miter Profiles'!$AC$155-'[1]Outside Edges'!$B154)&gt;=5,'[1]Outside Edges'!$P154="Yes"),"Yes","No")</f>
        <v>No</v>
      </c>
      <c r="EY155" s="128" t="str">
        <f>IF(AND((RIGHT($EY$3,2)-'[1]Miter Profiles'!$AC$156-'[1]Outside Edges'!$B154)&gt;=5,'[1]Outside Edges'!$P154="Yes"),"Yes","No")</f>
        <v>No</v>
      </c>
      <c r="EZ155" s="10" t="str">
        <f>IF(AND((RIGHT($EZ$3,2)-'[1]Miter Profiles'!$AC$157-'[1]Outside Edges'!$B154)&gt;=5,'[1]Outside Edges'!$P154="Yes"),"Yes","No")</f>
        <v>No</v>
      </c>
      <c r="FA155" s="90" t="str">
        <f>IF(AND((RIGHT($FA$3,2)-'[1]Miter Profiles'!$AC$158-'[1]Outside Edges'!$B154)&gt;=5,'[1]Outside Edges'!$P154="Yes"),"Yes","No")</f>
        <v>No</v>
      </c>
      <c r="FB155" s="123" t="str">
        <f>IF(AND((RIGHT($FB$3,2)-'[1]Miter Profiles'!$AC$159-'[1]Outside Edges'!$B154)&gt;=5,'[1]Outside Edges'!$P154="Yes"),"Yes","No")</f>
        <v>No</v>
      </c>
      <c r="FC155" s="123" t="str">
        <f>IF(AND((RIGHT($FC$3,2)-'[1]Miter Profiles'!$AC$160-'[1]Outside Edges'!$B154)&gt;=5,'[1]Outside Edges'!$P154="Yes"),"Yes","No")</f>
        <v>No</v>
      </c>
      <c r="FD155" s="115" t="str">
        <f>IF(AND((RIGHT($FD$3,2)-'[1]Miter Profiles'!$AC$161-'[1]Outside Edges'!$B154)&gt;=5,'[1]Outside Edges'!$P154="Yes"),"Yes","No")</f>
        <v>No</v>
      </c>
      <c r="FE155" s="128" t="str">
        <f>IF(AND((RIGHT($FE$3,2)-'[1]Miter Profiles'!$AC$162-'[1]Outside Edges'!$B154)&gt;=5,'[1]Outside Edges'!$P154="Yes"),"Yes","No")</f>
        <v>No</v>
      </c>
      <c r="FF155" s="10" t="str">
        <f>IF(AND((RIGHT($FF$3,2)-'[1]Miter Profiles'!$AC$163-'[1]Outside Edges'!$B154)&gt;=5,'[1]Outside Edges'!$P154="Yes"),"Yes","No")</f>
        <v>No</v>
      </c>
      <c r="FG155" s="90" t="str">
        <f>IF(AND((RIGHT($FG$3,2)-'[1]Miter Profiles'!$AC$164-'[1]Outside Edges'!$B154)&gt;=5,'[1]Outside Edges'!$P154="Yes"),"Yes","No")</f>
        <v>No</v>
      </c>
      <c r="FH155" s="123" t="str">
        <f>IF(AND((RIGHT($FH$3,2)-'[1]Miter Profiles'!$AC$165-'[1]Outside Edges'!$B154)&gt;=5,'[1]Outside Edges'!$P154="Yes"),"Yes","No")</f>
        <v>No</v>
      </c>
      <c r="FI155" s="123" t="str">
        <f>IF(AND((RIGHT($FI$3,2)-'[1]Miter Profiles'!$AC$166-'[1]Outside Edges'!$B154)&gt;=5,'[1]Outside Edges'!$P154="Yes"),"Yes","No")</f>
        <v>No</v>
      </c>
      <c r="FJ155" s="115" t="str">
        <f>IF(AND((RIGHT($FJ$3,2)-'[1]Miter Profiles'!$AC$167-'[1]Outside Edges'!$B154)&gt;=5,'[1]Outside Edges'!$P154="Yes"),"Yes","No")</f>
        <v>No</v>
      </c>
      <c r="FK155" s="128" t="str">
        <f>IF(AND((RIGHT($FK$3,2)-'[1]Miter Profiles'!$AC$168-'[1]Outside Edges'!$B154)&gt;=5,'[1]Outside Edges'!$P154="Yes"),"Yes","No")</f>
        <v>No</v>
      </c>
      <c r="FL155" s="10" t="str">
        <f>IF(AND((RIGHT($FL$3,2)-'[1]Miter Profiles'!$AC$169-'[1]Outside Edges'!$B154)&gt;=5,'[1]Outside Edges'!$P154="Yes"),"Yes","No")</f>
        <v>No</v>
      </c>
      <c r="FM155" s="90" t="str">
        <f>IF(AND((RIGHT($FM$3,2)-'[1]Miter Profiles'!$AC$170-'[1]Outside Edges'!$B154)&gt;=5,'[1]Outside Edges'!$P154="Yes"),"Yes","No")</f>
        <v>No</v>
      </c>
      <c r="FN155" s="123" t="str">
        <f>IF(AND((RIGHT($FN$3,2)-'[1]Miter Profiles'!$AC$171-'[1]Outside Edges'!$B154)&gt;=5,'[1]Outside Edges'!$P154="Yes"),"Yes","No")</f>
        <v>No</v>
      </c>
      <c r="FO155" s="123" t="str">
        <f>IF(AND((RIGHT($FO$3,2)-'[1]Miter Profiles'!$AC$172-'[1]Outside Edges'!$B154)&gt;=5,'[1]Outside Edges'!$P154="Yes"),"Yes","No")</f>
        <v>No</v>
      </c>
      <c r="FP155" s="115" t="str">
        <f>IF(AND((RIGHT($FP$3,2)-'[1]Miter Profiles'!$AC$173-'[1]Outside Edges'!$B154)&gt;=5,'[1]Outside Edges'!$P154="Yes"),"Yes","No")</f>
        <v>No</v>
      </c>
      <c r="FQ155" s="128" t="str">
        <f>IF(AND((RIGHT($FQ$3,2)-'[1]Miter Profiles'!$AC$174-'[1]Outside Edges'!$B154)&gt;=5,'[1]Outside Edges'!$P154="Yes"),"Yes","No")</f>
        <v>No</v>
      </c>
      <c r="FR155" s="10" t="str">
        <f>IF(AND((RIGHT($FR$3,2)-'[1]Miter Profiles'!$AC$175-'[1]Outside Edges'!$B154)&gt;=5,'[1]Outside Edges'!$P154="Yes"),"Yes","No")</f>
        <v>No</v>
      </c>
      <c r="FS155" s="90" t="str">
        <f>IF(AND((RIGHT($FS$3,2)-'[1]Miter Profiles'!$AC$176-'[1]Outside Edges'!$B154)&gt;=5,'[1]Outside Edges'!$P154="Yes"),"Yes","No")</f>
        <v>No</v>
      </c>
      <c r="FT155" s="123" t="str">
        <f>IF(AND((RIGHT($FT$3,2)-'[1]Miter Profiles'!$AC$177-'[1]Outside Edges'!$B154)&gt;=5,'[1]Outside Edges'!$P154="Yes"),"Yes","No")</f>
        <v>No</v>
      </c>
      <c r="FU155" s="123" t="str">
        <f>IF(AND((RIGHT($FU$3,2)-'[1]Miter Profiles'!$AC$178-'[1]Outside Edges'!$B154)&gt;=5,'[1]Outside Edges'!$P154="Yes"),"Yes","No")</f>
        <v>No</v>
      </c>
      <c r="FV155" s="115" t="str">
        <f>IF(AND((RIGHT($V$3,2)-'[1]Miter Profiles'!$AC$179-'[1]Outside Edges'!$B154)&gt;=5,'[1]Outside Edges'!$P154="Yes"),"Yes","No")</f>
        <v>No</v>
      </c>
      <c r="FW155" s="128" t="str">
        <f>IF(AND((RIGHT($FW$3,2)-'[1]Miter Profiles'!$AC$180-'[1]Outside Edges'!$B154)&gt;=5,'[1]Outside Edges'!$P154="Yes"),"Yes","No")</f>
        <v>No</v>
      </c>
      <c r="FX155" s="269" t="str">
        <f>IF(AND((RIGHT($FX$3,2)-'[1]Miter Profiles'!$AC$181-'[1]Outside Edges'!$B154)&gt;=5,'[1]Outside Edges'!$P154="Yes"),"Yes","No")</f>
        <v>No</v>
      </c>
      <c r="FY155" s="273" t="str">
        <f>IF(AND((RIGHT($FY$3,2)-'[1]Miter Profiles'!$AC$182-'[1]Outside Edges'!$B154)&gt;=5,'[1]Outside Edges'!$P154="Yes"),"Yes","No")</f>
        <v>No</v>
      </c>
      <c r="FZ155" s="282" t="str">
        <f>IF(AND((RIGHT($FZ$3,2)-'[1]Miter Profiles'!$AC$183-'[1]Outside Edges'!$B154)&gt;=5,'[1]Outside Edges'!$P154="Yes"),"Yes","No")</f>
        <v>No</v>
      </c>
      <c r="GA155" s="283" t="str">
        <f>IF(AND((RIGHT($GA$3,2)-'[1]Miter Profiles'!$AC$184-'[1]Outside Edges'!$B154)&gt;=5,'[1]Outside Edges'!$P154="Yes"),"Yes","No")</f>
        <v>No</v>
      </c>
      <c r="GB155" s="284" t="str">
        <f>IF(AND((RIGHT($GB$3,2)-'[1]Miter Profiles'!$AC$185-'[1]Outside Edges'!$B154)&gt;=5,'[1]Outside Edges'!$P154="Yes"),"Yes","No")</f>
        <v>No</v>
      </c>
      <c r="GC155" s="275" t="str">
        <f>IF(AND((RIGHT($GC$3,2)-'[1]Miter Profiles'!$AC$186-'[1]Outside Edges'!$B154)&gt;=5,'[1]Outside Edges'!$P154="Yes"),"Yes","No")</f>
        <v>No</v>
      </c>
      <c r="GD155" s="269" t="str">
        <f>IF(AND((RIGHT($GD$3,2)-'[1]Miter Profiles'!$AC$187-'[1]Outside Edges'!$B154)&gt;=5,'[1]Outside Edges'!$P154="Yes"),"Yes","No")</f>
        <v>No</v>
      </c>
      <c r="GE155" s="273" t="str">
        <f>IF(AND((RIGHT($GE$3,2)-'[1]Miter Profiles'!$AC$188-'[1]Outside Edges'!$B154)&gt;=5,'[1]Outside Edges'!$P154="Yes"),"Yes","No")</f>
        <v>No</v>
      </c>
      <c r="GF155" s="282" t="str">
        <f>IF(AND((RIGHT($GF$3,2)-'[1]Miter Profiles'!$AC$189-'[1]Outside Edges'!$B154)&gt;=5,'[1]Outside Edges'!$P154="Yes"),"Yes","No")</f>
        <v>No</v>
      </c>
      <c r="GG155" s="283" t="str">
        <f>IF(AND((RIGHT($GG$3,2)-'[1]Miter Profiles'!$AC$190-'[1]Outside Edges'!$B154)&gt;=5,'[1]Outside Edges'!$P154="Yes"),"Yes","No")</f>
        <v>No</v>
      </c>
      <c r="GH155" s="284" t="str">
        <f>IF(AND((RIGHT($GH$3,2)-'[1]Miter Profiles'!$AC$191-'[1]Outside Edges'!$B154)&gt;=5,'[1]Outside Edges'!$P154="Yes"),"Yes","No")</f>
        <v>No</v>
      </c>
      <c r="GI155" s="275" t="str">
        <f>IF(AND((RIGHT($GI$3,2)-'[1]Miter Profiles'!$AC$192-'[1]Outside Edges'!$B154)&gt;=5,'[1]Outside Edges'!$P154="Yes"),"Yes","No")</f>
        <v>No</v>
      </c>
      <c r="GJ155" s="269" t="str">
        <f>IF(AND((RIGHT($GJ$3,2)-'[1]Miter Profiles'!$AC$193-'[1]Outside Edges'!$B154)&gt;=5,'[1]Outside Edges'!$P154="Yes"),"Yes","No")</f>
        <v>No</v>
      </c>
      <c r="GK155" s="273" t="str">
        <f>IF(AND((RIGHT($GK$3,2)-'[1]Miter Profiles'!$AC$194-'[1]Outside Edges'!$B154)&gt;=5,'[1]Outside Edges'!$P154="Yes"),"Yes","No")</f>
        <v>No</v>
      </c>
      <c r="GL155" s="282" t="str">
        <f>IF(AND((RIGHT($GL$3,2)-'[1]Miter Profiles'!$AC$195-'[1]Outside Edges'!$B154)&gt;=5,'[1]Outside Edges'!$P154="Yes"),"Yes","No")</f>
        <v>No</v>
      </c>
      <c r="GM155" s="283" t="str">
        <f>IF(AND((RIGHT($GM$3,2)-'[1]Miter Profiles'!$AC$196-'[1]Outside Edges'!$B154)&gt;=5,'[1]Outside Edges'!$P154="Yes"),"Yes","No")</f>
        <v>No</v>
      </c>
      <c r="GN155" s="284" t="str">
        <f>IF(AND((RIGHT($GN$3,2)-'[1]Miter Profiles'!$AC$197-'[1]Outside Edges'!$B154)&gt;=5,'[1]Outside Edges'!$P154="Yes"),"Yes","No")</f>
        <v>No</v>
      </c>
      <c r="GO155" s="275" t="str">
        <f>IF(AND((RIGHT($GO$3,2)-'[1]Miter Profiles'!$AC$198-'[1]Outside Edges'!$B154)&gt;=5,'[1]Outside Edges'!$P154="Yes"),"Yes","No")</f>
        <v>No</v>
      </c>
      <c r="GP155" s="269" t="str">
        <f>IF(AND((RIGHT($GP$3,2)-'[1]Miter Profiles'!$AC$199-'[1]Outside Edges'!$B154)&gt;=5,'[1]Outside Edges'!$P154="Yes"),"Yes","No")</f>
        <v>No</v>
      </c>
      <c r="GQ155" s="273" t="str">
        <f>IF(AND((RIGHT($GQ$3,2)-'[1]Miter Profiles'!$AC$200-'[1]Outside Edges'!$B154)&gt;=5,'[1]Outside Edges'!$P154="Yes"),"Yes","No")</f>
        <v>No</v>
      </c>
      <c r="GR155" s="282" t="str">
        <f>IF(AND((RIGHT($GR$3,2)-'[1]Miter Profiles'!$AC$201-'[1]Outside Edges'!$B154)&gt;=5,'[1]Outside Edges'!$P154="Yes"),"Yes","No")</f>
        <v>No</v>
      </c>
      <c r="GS155" s="283" t="str">
        <f>IF(AND((RIGHT($GS$3,2)-'[1]Miter Profiles'!$AC$202-'[1]Outside Edges'!$B154)&gt;=5,'[1]Outside Edges'!$P154="Yes"),"Yes","No")</f>
        <v>No</v>
      </c>
      <c r="GT155" s="284" t="str">
        <f>IF(AND((RIGHT($GT$3,2)-'[1]Miter Profiles'!$AC$203-'[1]Outside Edges'!$B154)&gt;=5,'[1]Outside Edges'!$P154="Yes"),"Yes","No")</f>
        <v>No</v>
      </c>
      <c r="GU155" s="275" t="str">
        <f>IF(AND((RIGHT($GU$3,2)-'[1]Miter Profiles'!$AC$204-'[1]Outside Edges'!$B154)&gt;=5,'[1]Outside Edges'!$P154="Yes"),"Yes","No")</f>
        <v>No</v>
      </c>
      <c r="GV155" s="269" t="str">
        <f>IF(AND((RIGHT($GV$3,2)-'[1]Miter Profiles'!$AC$205-'[1]Outside Edges'!$B154)&gt;=5,'[1]Outside Edges'!$P154="Yes"),"Yes","No")</f>
        <v>No</v>
      </c>
      <c r="GW155" s="273" t="str">
        <f>IF(AND((RIGHT($GW$3,2)-'[1]Miter Profiles'!$AC$206-'[1]Outside Edges'!$B154)&gt;=5,'[1]Outside Edges'!$P154="Yes"),"Yes","No")</f>
        <v>No</v>
      </c>
      <c r="GX155" s="282" t="str">
        <f>IF(AND((RIGHT($GX$3,2)-'[1]Miter Profiles'!$AC$207-'[1]Outside Edges'!$B154)&gt;=5,'[1]Outside Edges'!$P154="Yes"),"Yes","No")</f>
        <v>No</v>
      </c>
      <c r="GY155" s="283" t="str">
        <f>IF(AND((RIGHT($GY$3,2)-'[1]Miter Profiles'!$AC$208-'[1]Outside Edges'!$B154)&gt;=5,'[1]Outside Edges'!$P154="Yes"),"Yes","No")</f>
        <v>No</v>
      </c>
      <c r="GZ155" s="284" t="str">
        <f>IF(AND((RIGHT($GZ$3,2)-'[1]Miter Profiles'!$AC$209-'[1]Outside Edges'!$B154)&gt;=5,'[1]Outside Edges'!$P154="Yes"),"Yes","No")</f>
        <v>No</v>
      </c>
      <c r="HA155" s="275" t="str">
        <f>IF(AND((RIGHT($HA$3,2)-'[1]Miter Profiles'!$AC$210-'[1]Outside Edges'!$B154)&gt;=5,'[1]Outside Edges'!$P154="Yes"),"Yes","No")</f>
        <v>No</v>
      </c>
      <c r="HB155" s="269" t="str">
        <f>IF(AND((RIGHT($HB$3,2)-'[1]Miter Profiles'!$AC$211-'[1]Outside Edges'!$B154)&gt;=5,'[1]Outside Edges'!$P154="Yes"),"Yes","No")</f>
        <v>No</v>
      </c>
      <c r="HC155" s="273" t="str">
        <f>IF(AND((RIGHT($HC$3,2)-'[1]Miter Profiles'!$AC$212-'[1]Outside Edges'!$B154)&gt;=5,'[1]Outside Edges'!$P154="Yes"),"Yes","No")</f>
        <v>No</v>
      </c>
      <c r="HD155" s="282" t="str">
        <f>IF(AND((RIGHT($HD$3,2)-'[1]Miter Profiles'!$AC$213-'[1]Outside Edges'!$B154)&gt;=5,'[1]Outside Edges'!$P154="Yes"),"Yes","No")</f>
        <v>No</v>
      </c>
      <c r="HE155" s="284" t="str">
        <f>IF(AND((RIGHT($HE$3,2)-'[1]Miter Profiles'!$AC$214-'[1]Outside Edges'!$B154)&gt;=5,'[1]Outside Edges'!$P154="Yes"),"Yes","No")</f>
        <v>No</v>
      </c>
      <c r="HF155" s="275" t="str">
        <f>IF(AND((RIGHT($HF$3,2)-'[1]Miter Profiles'!$AC$215-'[1]Outside Edges'!$B154)&gt;=5,'[1]Outside Edges'!$P154="Yes"),"Yes","No")</f>
        <v>No</v>
      </c>
      <c r="HG155" s="269" t="str">
        <f>IF(AND((RIGHT($HG$3,2)-'[1]Miter Profiles'!$AC$216-'[1]Outside Edges'!$B154)&gt;=5,'[1]Outside Edges'!$P154="Yes"),"Yes","No")</f>
        <v>No</v>
      </c>
      <c r="HH155" s="273" t="str">
        <f>IF(AND((RIGHT($HH$3,2)-'[1]Miter Profiles'!$AC$217-'[1]Outside Edges'!$B154)&gt;=5,'[1]Outside Edges'!$P154="Yes"),"Yes","No")</f>
        <v>No</v>
      </c>
      <c r="HI155" s="282" t="str">
        <f>IF(AND((RIGHT($HI$3,2)-'[1]Miter Profiles'!$AC$218-'[1]Outside Edges'!$B154)&gt;=5,'[1]Outside Edges'!$P154="Yes"),"Yes","No")</f>
        <v>No</v>
      </c>
      <c r="HJ155" s="283" t="str">
        <f>IF(AND((RIGHT($HJ$3,2)-'[1]Miter Profiles'!$AC$219-'[1]Outside Edges'!$B154)&gt;=5,'[1]Outside Edges'!$P154="Yes"),"Yes","No")</f>
        <v>No</v>
      </c>
      <c r="HK155" s="284" t="str">
        <f>IF(AND((RIGHT($HK$3,2)-'[1]Miter Profiles'!$AC$220-'[1]Outside Edges'!$B154)&gt;=5,'[1]Outside Edges'!$P154="Yes"),"Yes","No")</f>
        <v>No</v>
      </c>
      <c r="HL155" s="275" t="str">
        <f>IF(AND((RIGHT($HL$3,2)-'[1]Miter Profiles'!$AC$221-'[1]Outside Edges'!$B154)&gt;=5,'[1]Outside Edges'!$P154="Yes"),"Yes","No")</f>
        <v>No</v>
      </c>
      <c r="HM155" s="269" t="str">
        <f>IF(AND((RIGHT($HM$3,2)-'[1]Miter Profiles'!$AC$222-'[1]Outside Edges'!$B154)&gt;=5,'[1]Outside Edges'!$P154="Yes"),"Yes","No")</f>
        <v>No</v>
      </c>
      <c r="HN155" s="269" t="str">
        <f>IF(AND((RIGHT($HN$3,2)-'[1]Miter Profiles'!$AC$223-'[1]Outside Edges'!$B154)&gt;=5,'[1]Outside Edges'!$P154="Yes"),"Yes","No")</f>
        <v>No</v>
      </c>
      <c r="HO155" s="283" t="str">
        <f>IF(AND((RIGHT($HO$3,2)-'[1]Miter Profiles'!$AC$224-'[1]Outside Edges'!$B154)&gt;=5,'[1]Outside Edges'!$P154="Yes"),"Yes","No")</f>
        <v>No</v>
      </c>
      <c r="HP155" s="283" t="str">
        <f>IF(AND((RIGHT($HP$3,2)-'[1]Miter Profiles'!$AC$225-'[1]Outside Edges'!$B154)&gt;=5,'[1]Outside Edges'!$P154="Yes"),"Yes","No")</f>
        <v>No</v>
      </c>
      <c r="HQ155" s="283" t="str">
        <f>IF(AND((RIGHT($HQ$3,3)-'[1]Miter Profiles'!$AC$226-'[1]Outside Edges'!$B154)&gt;=5,'[1]Outside Edges'!$P154="Yes"),"Yes","No")</f>
        <v>No</v>
      </c>
      <c r="HR155" s="283" t="str">
        <f>IF(AND((RIGHT($HR$3,2)-'[1]Miter Profiles'!$AC$227-'[1]Outside Edges'!$B154)&gt;=5,'[1]Outside Edges'!$P154="Yes"),"Yes","No")</f>
        <v>No</v>
      </c>
      <c r="HS155" s="269" t="str">
        <f>IF(AND((RIGHT($HS$3,2)-'[1]Miter Profiles'!$AC$228-'[1]Outside Edges'!$B154)&gt;=5,'[1]Outside Edges'!$P154="Yes"),"Yes","No")</f>
        <v>No</v>
      </c>
      <c r="HT155" s="269" t="str">
        <f>IF(AND((RIGHT($HT$3,2)-'[1]Miter Profiles'!$AC$229-'[1]Outside Edges'!$B154)&gt;=5,'[1]Outside Edges'!$P154="Yes"),"Yes","No")</f>
        <v>No</v>
      </c>
      <c r="HU155" s="269" t="str">
        <f>IF(AND((RIGHT($HU$3,2)-'[1]Miter Profiles'!$AC$230-'[1]Outside Edges'!$B154)&gt;=5,'[1]Outside Edges'!$P154="Yes"),"Yes","No")</f>
        <v>No</v>
      </c>
      <c r="HV155" s="283" t="str">
        <f>IF(AND((RIGHT($HV$3,2)-'[1]Miter Profiles'!$AC$231-'[1]Outside Edges'!$B154)&gt;=5,'[1]Outside Edges'!$P154="Yes"),"Yes","No")</f>
        <v>No</v>
      </c>
      <c r="HW155" s="283" t="str">
        <f>IF(AND((RIGHT($HW$3,2)-'[1]Miter Profiles'!$AC$232-'[1]Outside Edges'!$B154)&gt;=5,'[1]Outside Edges'!$P154="Yes"),"Yes","No")</f>
        <v>No</v>
      </c>
      <c r="HX155" s="283" t="str">
        <f>IF(AND((RIGHT($HX$3,2)-'[1]Miter Profiles'!$AC$233-'[1]Outside Edges'!$B154)&gt;=5,'[1]Outside Edges'!$P154="Yes"),"Yes","No")</f>
        <v>No</v>
      </c>
      <c r="HY155" s="269" t="str">
        <f>IF(AND((RIGHT($HY$3,2)-'[1]Miter Profiles'!$AC$234-'[1]Outside Edges'!$B154)&gt;=5,'[1]Outside Edges'!$P154="Yes"),"Yes","No")</f>
        <v>No</v>
      </c>
      <c r="HZ155" s="269" t="str">
        <f>IF(AND((RIGHT($HZ$3,2)-'[1]Miter Profiles'!$AC$235-'[1]Outside Edges'!$B154)&gt;=5,'[1]Outside Edges'!$P154="Yes"),"Yes","No")</f>
        <v>No</v>
      </c>
      <c r="IA155" s="269" t="str">
        <f>IF(AND((RIGHT($IA$3,2)-'[1]Miter Profiles'!$AC$236-'[1]Outside Edges'!$B154)&gt;=5,'[1]Outside Edges'!$P154="Yes"),"Yes","No")</f>
        <v>No</v>
      </c>
      <c r="IB155" s="283" t="str">
        <f>IF(AND((RIGHT($IB$3,2)-'[1]Miter Profiles'!$AC$237-'[1]Outside Edges'!$B154)&gt;=5,'[1]Outside Edges'!$P154="Yes"),"Yes","No")</f>
        <v>No</v>
      </c>
      <c r="IC155" s="283" t="str">
        <f>IF(AND((RIGHT($IC$3,2)-'[1]Miter Profiles'!$AC$238-'[1]Outside Edges'!$B154)&gt;=5,'[1]Outside Edges'!$P154="Yes"),"Yes","No")</f>
        <v>No</v>
      </c>
      <c r="ID155" s="283" t="str">
        <f>IF(AND((RIGHT($ID$3,2)-'[1]Miter Profiles'!$AC$239-'[1]Outside Edges'!$B154)&gt;=5,'[1]Outside Edges'!$P154="Yes"),"Yes","No")</f>
        <v>No</v>
      </c>
      <c r="IE155" s="269" t="str">
        <f>IF(AND((RIGHT($IE$3,2)-'[1]Miter Profiles'!$AC$240-'[1]Outside Edges'!$B154)&gt;=5,'[1]Outside Edges'!$P154="Yes"),"Yes","No")</f>
        <v>No</v>
      </c>
      <c r="IF155" s="269" t="str">
        <f>IF(AND((RIGHT($IF$3,2)-'[1]Miter Profiles'!$AC$241-'[1]Outside Edges'!$B154)&gt;=5,'[1]Outside Edges'!$P154="Yes"),"Yes","No")</f>
        <v>No</v>
      </c>
      <c r="IG155" s="269" t="str">
        <f>IF(AND((RIGHT($IG$3,2)-'[1]Miter Profiles'!$AC$242-'[1]Outside Edges'!$B154)&gt;=5,'[1]Outside Edges'!$P154="Yes"),"Yes","No")</f>
        <v>No</v>
      </c>
      <c r="IH155" s="283" t="str">
        <f>IF(AND((RIGHT($IH$3,2)-'[1]Miter Profiles'!$AC$243-'[1]Outside Edges'!$B154)&gt;=5,'[1]Outside Edges'!$P154="Yes"),"Yes","No")</f>
        <v>No</v>
      </c>
      <c r="II155" s="283" t="str">
        <f>IF(AND((RIGHT($II$3,2)-'[1]Miter Profiles'!$AC$244-'[1]Outside Edges'!$B154)&gt;=5,'[1]Outside Edges'!$P154="Yes"),"Yes","No")</f>
        <v>No</v>
      </c>
      <c r="IJ155" s="283" t="str">
        <f>IF(AND((RIGHT($IJ$3,2)-'[1]Miter Profiles'!$AC$245-'[1]Outside Edges'!$B154)&gt;=5,'[1]Outside Edges'!$P154="Yes"),"Yes","No")</f>
        <v>No</v>
      </c>
      <c r="IK155" s="269" t="str">
        <f>IF(AND((RIGHT($IK$3,2)-'[1]Miter Profiles'!$AC$246-'[1]Outside Edges'!$B154)&gt;=5,'[1]Outside Edges'!$P154="Yes"),"Yes","No")</f>
        <v>No</v>
      </c>
      <c r="IL155" s="269" t="str">
        <f>IF(AND((RIGHT($IL$3,2)-'[1]Miter Profiles'!$AC$247-'[1]Outside Edges'!$B154)&gt;=5,'[1]Outside Edges'!$P154="Yes"),"Yes","No")</f>
        <v>No</v>
      </c>
      <c r="IM155" s="269" t="str">
        <f>IF(AND((RIGHT($IM$3,2)-'[1]Miter Profiles'!$AC$248-'[1]Outside Edges'!$B154)&gt;=5,'[1]Outside Edges'!$P154="Yes"),"Yes","No")</f>
        <v>No</v>
      </c>
      <c r="IN155" s="283" t="str">
        <f>IF(AND((RIGHT($IN$3,2)-'[1]Miter Profiles'!$AC$249-'[1]Outside Edges'!$B154)&gt;=5,'[1]Outside Edges'!$P154="Yes"),"Yes","No")</f>
        <v>No</v>
      </c>
      <c r="IO155" s="283" t="str">
        <f>IF(AND((RIGHT($IO$3,2)-'[1]Miter Profiles'!$AC$250-'[1]Outside Edges'!$B154)&gt;=5,'[1]Outside Edges'!$P154="Yes"),"Yes","No")</f>
        <v>No</v>
      </c>
      <c r="IP155" s="283" t="str">
        <f>IF(AND((RIGHT($IP$3,2)-'[1]Miter Profiles'!$AC$251-'[1]Outside Edges'!$B154)&gt;=5,'[1]Outside Edges'!$P154="Yes"),"Yes","No")</f>
        <v>No</v>
      </c>
      <c r="IQ155" s="269" t="str">
        <f>IF(AND((RIGHT($IQ$3,2)-'[1]Miter Profiles'!$AC$252-'[1]Outside Edges'!$B154)&gt;=5,'[1]Outside Edges'!$P154="Yes"),"Yes","No")</f>
        <v>No</v>
      </c>
      <c r="IR155" s="269" t="str">
        <f>IF(AND((RIGHT($IR$3,2)-'[1]Miter Profiles'!$AC$253-'[1]Outside Edges'!$B154)&gt;=5,'[1]Outside Edges'!$P154="Yes"),"Yes","No")</f>
        <v>No</v>
      </c>
      <c r="IS155" s="269" t="str">
        <f>IF(AND((RIGHT($IS$3,2)-'[1]Miter Profiles'!$AC$254-'[1]Outside Edges'!$B154)&gt;=5,'[1]Outside Edges'!$P154="Yes"),"Yes","No")</f>
        <v>No</v>
      </c>
      <c r="IT155" s="283" t="str">
        <f>IF(AND((RIGHT($IT$3,2)-'[1]Miter Profiles'!$AC$255-'[1]Outside Edges'!$B154)&gt;=5,'[1]Outside Edges'!$P154="Yes"),"Yes","No")</f>
        <v>No</v>
      </c>
      <c r="IU155" s="283" t="str">
        <f>IF(AND((RIGHT($IU$3,2)-'[1]Miter Profiles'!$AC$256-'[1]Outside Edges'!$B154)&gt;=5,'[1]Outside Edges'!$P154="Yes"),"Yes","No")</f>
        <v>No</v>
      </c>
      <c r="IV155" s="283" t="str">
        <f>IF(AND((RIGHT($IV$3,2)-'[1]Miter Profiles'!$AC$257-'[1]Outside Edges'!$B154)&gt;=5,'[1]Outside Edges'!$P154="Yes"),"Yes","No")</f>
        <v>No</v>
      </c>
      <c r="IW155" s="269" t="str">
        <f>IF(AND((RIGHT($IW$3,2)-'[1]Miter Profiles'!$AC$258-'[1]Outside Edges'!$B154)&gt;=5,'[1]Outside Edges'!$P154="Yes"),"Yes","No")</f>
        <v>No</v>
      </c>
      <c r="IX155" s="269" t="str">
        <f>IF(AND((RIGHT($IX$3,2)-'[1]Miter Profiles'!$AC$259-'[1]Outside Edges'!$B154)&gt;=5,'[1]Outside Edges'!$P154="Yes"),"Yes","No")</f>
        <v>No</v>
      </c>
      <c r="IY155" s="269" t="str">
        <f>IF(AND((RIGHT($IY$3,2)-'[1]Miter Profiles'!$AC$260-'[1]Outside Edges'!$B154)&gt;=5,'[1]Outside Edges'!$P154="Yes"),"Yes","No")</f>
        <v>No</v>
      </c>
      <c r="IZ155" s="283" t="str">
        <f>IF(AND((RIGHT($IZ$3,2)-'[1]Miter Profiles'!$AC$261-'[1]Outside Edges'!$B154)&gt;=5,'[1]Outside Edges'!$P154="Yes"),"Yes","No")</f>
        <v>No</v>
      </c>
      <c r="JA155" s="283" t="str">
        <f>IF(AND((RIGHT($JA$3,2)-'[1]Miter Profiles'!$AC$262-'[1]Outside Edges'!$B154)&gt;=5,'[1]Outside Edges'!$P154="Yes"),"Yes","No")</f>
        <v>No</v>
      </c>
      <c r="JB155" s="283" t="str">
        <f>IF(AND((RIGHT($JB$3,2)-'[1]Miter Profiles'!$AC$263-'[1]Outside Edges'!$B154)&gt;=5,'[1]Outside Edges'!$P154="Yes"),"Yes","No")</f>
        <v>No</v>
      </c>
      <c r="JC155" s="269" t="str">
        <f>IF(AND((RIGHT($JC$3,2)-'[1]Miter Profiles'!$AC$264-'[1]Outside Edges'!$B154)&gt;=5,'[1]Outside Edges'!$P154="Yes"),"Yes","No")</f>
        <v>No</v>
      </c>
      <c r="JD155" s="269" t="str">
        <f>IF(AND((RIGHT($JD$3,2)-'[1]Miter Profiles'!$AC$265-'[1]Outside Edges'!$B154)&gt;=5,'[1]Outside Edges'!$P154="Yes"),"Yes","No")</f>
        <v>No</v>
      </c>
      <c r="JE155" s="269" t="str">
        <f>IF(AND((RIGHT($JE$3,2)-'[1]Miter Profiles'!$AC$266-'[1]Outside Edges'!$B154)&gt;=5,'[1]Outside Edges'!$P154="Yes"),"Yes","No")</f>
        <v>No</v>
      </c>
      <c r="JF155" s="283" t="str">
        <f>IF(AND((RIGHT($JF$3,2)-'[1]Miter Profiles'!$AC$267-'[1]Outside Edges'!$B154)&gt;=5,'[1]Outside Edges'!$P154="Yes"),"Yes","No")</f>
        <v>No</v>
      </c>
      <c r="JG155" s="283" t="str">
        <f>IF(AND((RIGHT($JG$3,2)-'[1]Miter Profiles'!$AC$268-'[1]Outside Edges'!$B154)&gt;=5,'[1]Outside Edges'!$P154="Yes"),"Yes","No")</f>
        <v>No</v>
      </c>
      <c r="JH155" s="283" t="str">
        <f>IF(AND((RIGHT($JH$3,2)-'[1]Miter Profiles'!$AC$269-'[1]Outside Edges'!$B154)&gt;=5,'[1]Outside Edges'!$P154="Yes"),"Yes","No")</f>
        <v>No</v>
      </c>
      <c r="JI155" s="269" t="str">
        <f>IF(AND((RIGHT($JI$3,2)-'[1]Miter Profiles'!$AC$270-'[1]Outside Edges'!$B154)&gt;=5,'[1]Outside Edges'!$P154="Yes"),"Yes","No")</f>
        <v>No</v>
      </c>
      <c r="JJ155" s="269" t="str">
        <f>IF(AND((RIGHT($JJ$3,2)-'[1]Miter Profiles'!$AC$271-'[1]Outside Edges'!$B154)&gt;=5,'[1]Outside Edges'!$P154="Yes"),"Yes","No")</f>
        <v>No</v>
      </c>
      <c r="JK155" s="269" t="str">
        <f>IF(AND((RIGHT($JK$3,2)-'[1]Miter Profiles'!$AC$272-'[1]Outside Edges'!$B154)&gt;=5,'[1]Outside Edges'!$P154="Yes"),"Yes","No")</f>
        <v>No</v>
      </c>
      <c r="JL155" s="283" t="str">
        <f>IF(AND((RIGHT($JL$3,2)-'[1]Miter Profiles'!$AC$273-'[1]Outside Edges'!$B154)&gt;=5,'[1]Outside Edges'!$P154="Yes"),"Yes","No")</f>
        <v>No</v>
      </c>
      <c r="JM155" s="283" t="str">
        <f>IF(AND((RIGHT($JM$3,2)-'[1]Miter Profiles'!$AC$274-'[1]Outside Edges'!$B154)&gt;=5,'[1]Outside Edges'!$P154="Yes"),"Yes","No")</f>
        <v>No</v>
      </c>
      <c r="JN155" s="283" t="str">
        <f>IF(AND((RIGHT($JN$3,2)-'[1]Miter Profiles'!$AC$275-'[1]Outside Edges'!$B154)&gt;=5,'[1]Outside Edges'!$P154="Yes"),"Yes","No")</f>
        <v>No</v>
      </c>
      <c r="JO155" s="269" t="str">
        <f>IF(AND((RIGHT($JO$3,2)-'[1]Miter Profiles'!$AC$276-'[1]Outside Edges'!$B154)&gt;=5,'[1]Outside Edges'!$P154="Yes"),"Yes","No")</f>
        <v>No</v>
      </c>
      <c r="JP155" s="269" t="str">
        <f>IF(AND((RIGHT($JP$3,2)-'[1]Miter Profiles'!$AC$277-'[1]Outside Edges'!$B154)&gt;=5,'[1]Outside Edges'!$P154="Yes"),"Yes","No")</f>
        <v>No</v>
      </c>
      <c r="JQ155" s="269" t="str">
        <f>IF(AND((RIGHT($JQ$3,2)-'[1]Miter Profiles'!$AC$278-'[1]Outside Edges'!$B154)&gt;=5,'[1]Outside Edges'!$P154="Yes"),"Yes","No")</f>
        <v>No</v>
      </c>
      <c r="JR155" s="283" t="str">
        <f>IF(AND((RIGHT($JR$3,2)-'[1]Miter Profiles'!$AC$279-'[1]Outside Edges'!$B154)&gt;=5,'[1]Outside Edges'!$P154="Yes"),"Yes","No")</f>
        <v>No</v>
      </c>
      <c r="JS155" s="283" t="str">
        <f>IF(AND((RIGHT($JS$3,2)-'[1]Miter Profiles'!$AC$280-'[1]Outside Edges'!$B154)&gt;=5,'[1]Outside Edges'!$P154="Yes"),"Yes","No")</f>
        <v>No</v>
      </c>
      <c r="JT155" s="283" t="str">
        <f>IF(AND((RIGHT($JT$3,2)-'[1]Miter Profiles'!$AC$281-'[1]Outside Edges'!$B154)&gt;=5,'[1]Outside Edges'!$P154="Yes"),"Yes","No")</f>
        <v>No</v>
      </c>
      <c r="JU155" s="269" t="str">
        <f>IF(AND((RIGHT($JU$3,2)-'[1]Miter Profiles'!$AC$282-'[1]Outside Edges'!$B154)&gt;=5,'[1]Outside Edges'!$P154="Yes"),"Yes","No")</f>
        <v>No</v>
      </c>
      <c r="JV155" s="269" t="str">
        <f>IF(AND((RIGHT($JV$3,2)-'[1]Miter Profiles'!$AC$283-'[1]Outside Edges'!$B154)&gt;=5,'[1]Outside Edges'!$P154="Yes"),"Yes","No")</f>
        <v>No</v>
      </c>
      <c r="JW155" s="269" t="str">
        <f>IF(AND((RIGHT($JW$3,2)-'[1]Miter Profiles'!$AC$284-'[1]Outside Edges'!$B154)&gt;=5,'[1]Outside Edges'!$P154="Yes"),"Yes","No")</f>
        <v>No</v>
      </c>
      <c r="JX155" s="283" t="str">
        <f>IF(AND((RIGHT($JX$3,2)-'[1]Miter Profiles'!$AC$285-'[1]Outside Edges'!$B154)&gt;=5,'[1]Outside Edges'!$P154="Yes"),"Yes","No")</f>
        <v>No</v>
      </c>
      <c r="JY155" s="283" t="str">
        <f>IF(AND((RIGHT($JY$3,2)-'[1]Miter Profiles'!$AC$286-'[1]Outside Edges'!$B154)&gt;=5,'[1]Outside Edges'!$P154="Yes"),"Yes","No")</f>
        <v>No</v>
      </c>
      <c r="JZ155" s="283" t="str">
        <f>IF(AND((RIGHT($JZ$3,2)-'[1]Miter Profiles'!$AC$287-'[1]Outside Edges'!$B154)&gt;=5,'[1]Outside Edges'!$P154="Yes"),"Yes","No")</f>
        <v>No</v>
      </c>
      <c r="KA155" s="269" t="str">
        <f>IF(AND((RIGHT($KA$3,2)-'[1]Miter Profiles'!$AC$288-'[1]Outside Edges'!$B154)&gt;=5,'[1]Outside Edges'!$P154="Yes"),"Yes","No")</f>
        <v>No</v>
      </c>
      <c r="KB155" s="269" t="str">
        <f>IF(AND((RIGHT($KB$3,2)-'[1]Miter Profiles'!$AC$289-'[1]Outside Edges'!$B154)&gt;=5,'[1]Outside Edges'!$P154="Yes"),"Yes","No")</f>
        <v>No</v>
      </c>
      <c r="KC155" s="269" t="str">
        <f>IF(AND((RIGHT($KC$3,2)-'[1]Miter Profiles'!$AC$290-'[1]Outside Edges'!$B154)&gt;=5,'[1]Outside Edges'!$P154="Yes"),"Yes","No")</f>
        <v>No</v>
      </c>
      <c r="KD155" s="283" t="str">
        <f>IF(AND((RIGHT($KD$3,2)-'[1]Miter Profiles'!$AC$291-'[1]Outside Edges'!$B154)&gt;=5,'[1]Outside Edges'!$P154="Yes"),"Yes","No")</f>
        <v>No</v>
      </c>
      <c r="KE155" s="283" t="str">
        <f>IF(AND((RIGHT($KE$3,2)-'[1]Miter Profiles'!$AC$292-'[1]Outside Edges'!$B154)&gt;=5,'[1]Outside Edges'!$P154="Yes"),"Yes","No")</f>
        <v>No</v>
      </c>
      <c r="KF155" s="283" t="str">
        <f>IF(AND((RIGHT($KF$3,2)-'[1]Miter Profiles'!$AC$293-'[1]Outside Edges'!$B154)&gt;=5,'[1]Outside Edges'!$P154="Yes"),"Yes","No")</f>
        <v>No</v>
      </c>
      <c r="KG155" s="269" t="str">
        <f>IF(AND((RIGHT($KG$3,2)-'[1]Miter Profiles'!$AC$294-'[1]Outside Edges'!$B154)&gt;=5,'[1]Outside Edges'!$P154="Yes"),"Yes","No")</f>
        <v>No</v>
      </c>
      <c r="KH155" s="269" t="str">
        <f>IF(AND((RIGHT($KH$3,2)-'[1]Miter Profiles'!$AC$295-'[1]Outside Edges'!$B154)&gt;=5,'[1]Outside Edges'!$P154="Yes"),"Yes","No")</f>
        <v>No</v>
      </c>
      <c r="KI155" s="269" t="str">
        <f>IF(AND((RIGHT($KI$3,2)-'[1]Miter Profiles'!$AC$296-'[1]Outside Edges'!$B154)&gt;=5,'[1]Outside Edges'!$P154="Yes"),"Yes","No")</f>
        <v>No</v>
      </c>
      <c r="KJ155" s="283" t="str">
        <f>IF(AND((RIGHT($KJ$3,2)-'[1]Miter Profiles'!$AC$297-'[1]Outside Edges'!$B154)&gt;=5,'[1]Outside Edges'!$P154="Yes"),"Yes","No")</f>
        <v>No</v>
      </c>
      <c r="KK155" s="283" t="str">
        <f>IF(AND((RIGHT($KK$3,2)-'[1]Miter Profiles'!$AC$298-'[1]Outside Edges'!$B154)&gt;=5,'[1]Outside Edges'!$P154="Yes"),"Yes","No")</f>
        <v>No</v>
      </c>
      <c r="KL155" s="283" t="str">
        <f>IF(AND((RIGHT($KL$3,2)-'[1]Miter Profiles'!$AC$299-'[1]Outside Edges'!$B154)&gt;=5,'[1]Outside Edges'!$P154="Yes"),"Yes","No")</f>
        <v>No</v>
      </c>
      <c r="KM155" s="269" t="str">
        <f>IF(AND((RIGHT($KM$3,2)-'[1]Miter Profiles'!$AC$300-'[1]Outside Edges'!$B154)&gt;=5,'[1]Outside Edges'!$P154="Yes"),"Yes","No")</f>
        <v>No</v>
      </c>
      <c r="KN155" s="269" t="str">
        <f>IF(AND((RIGHT($KN$3,2)-'[1]Miter Profiles'!$AC$301-'[1]Outside Edges'!$B154)&gt;=5,'[1]Outside Edges'!$P154="Yes"),"Yes","No")</f>
        <v>No</v>
      </c>
      <c r="KO155" s="269" t="str">
        <f>IF(AND((RIGHT($KO$3,2)-'[1]Miter Profiles'!$AC$302-'[1]Outside Edges'!$B154)&gt;=5,'[1]Outside Edges'!$P154="Yes"),"Yes","No")</f>
        <v>No</v>
      </c>
      <c r="KP155" s="283" t="str">
        <f>IF(AND((RIGHT($KP$3,2)-'[1]Miter Profiles'!$AC$303-'[1]Outside Edges'!$B154)&gt;=5,'[1]Outside Edges'!$P154="Yes"),"Yes","No")</f>
        <v>No</v>
      </c>
      <c r="KQ155" s="283" t="str">
        <f>IF(AND((RIGHT($KQ$3,2)-'[1]Miter Profiles'!$AC$304-'[1]Outside Edges'!$B154)&gt;=5,'[1]Outside Edges'!$P154="Yes"),"Yes","No")</f>
        <v>No</v>
      </c>
      <c r="KR155" s="283" t="str">
        <f>IF(AND((RIGHT($KR$3,2)-'[1]Miter Profiles'!$AC$305-'[1]Outside Edges'!$B154)&gt;=5,'[1]Outside Edges'!$P154="Yes"),"Yes","No")</f>
        <v>No</v>
      </c>
      <c r="KS155" s="269" t="str">
        <f>IF(AND((RIGHT($KS$3,2)-'[1]Miter Profiles'!$AC$306-'[1]Outside Edges'!$B154)&gt;=5,'[1]Outside Edges'!$P154="Yes"),"Yes","No")</f>
        <v>No</v>
      </c>
      <c r="KT155" s="269" t="str">
        <f>IF(AND((RIGHT($KT$3,2)-'[1]Miter Profiles'!$AC$307-'[1]Outside Edges'!$B154)&gt;=5,'[1]Outside Edges'!$P154="Yes"),"Yes","No")</f>
        <v>No</v>
      </c>
      <c r="KU155" s="269" t="str">
        <f>IF(AND((RIGHT($KU$3,2)-'[1]Miter Profiles'!$AC$308-'[1]Outside Edges'!$B154)&gt;=5,'[1]Outside Edges'!$P154="Yes"),"Yes","No")</f>
        <v>No</v>
      </c>
      <c r="KV155" s="283" t="str">
        <f>IF(AND((RIGHT($KV$3,2)-'[1]Miter Profiles'!$AC$309-'[1]Outside Edges'!$B154)&gt;=5,'[1]Outside Edges'!$P154="Yes"),"Yes","No")</f>
        <v>No</v>
      </c>
      <c r="KW155" s="283" t="str">
        <f>IF(AND((RIGHT($KW$3,2)-'[1]Miter Profiles'!$AC$310-'[1]Outside Edges'!$B154)&gt;=5,'[1]Outside Edges'!$P154="Yes"),"Yes","No")</f>
        <v>No</v>
      </c>
      <c r="KX155" s="283" t="str">
        <f>IF(AND((RIGHT($KX$3,2)-'[1]Miter Profiles'!$AC$311-'[1]Outside Edges'!$B154)&gt;=5,'[1]Outside Edges'!$P154="Yes"),"Yes","No")</f>
        <v>No</v>
      </c>
      <c r="KY155" s="269" t="str">
        <f>IF(AND((RIGHT($KY$3,2)-'[1]Miter Profiles'!$AC$312-'[1]Outside Edges'!$B154)&gt;=5,'[1]Outside Edges'!$P154="Yes"),"Yes","No")</f>
        <v>No</v>
      </c>
      <c r="KZ155" s="269" t="str">
        <f>IF(AND((RIGHT($KZ$3,2)-'[1]Miter Profiles'!$AC$313-'[1]Outside Edges'!$B154)&gt;=5,'[1]Outside Edges'!$P154="Yes"),"Yes","No")</f>
        <v>No</v>
      </c>
      <c r="LA155" s="269" t="str">
        <f>IF(AND((RIGHT($LA$3,2)-'[1]Miter Profiles'!$AC$314-'[1]Outside Edges'!$B154)&gt;=5,'[1]Outside Edges'!$P154="Yes"),"Yes","No")</f>
        <v>No</v>
      </c>
      <c r="LB155" s="283" t="str">
        <f>IF(AND((RIGHT($LB$3,2)-'[1]Miter Profiles'!$AC$315-'[1]Outside Edges'!$B154)&gt;=5,'[1]Outside Edges'!$P154="Yes"),"Yes","No")</f>
        <v>No</v>
      </c>
      <c r="LC155" s="283" t="str">
        <f>IF(AND((RIGHT($LC$3,2)-'[1]Miter Profiles'!$AC$316-'[1]Outside Edges'!$B154)&gt;=5,'[1]Outside Edges'!$P154="Yes"),"Yes","No")</f>
        <v>No</v>
      </c>
      <c r="LD155" s="283" t="str">
        <f>IF(AND((RIGHT($LD$3,2)-'[1]Miter Profiles'!$AC$317-'[1]Outside Edges'!$B154)&gt;=5,'[1]Outside Edges'!$P154="Yes"),"Yes","No")</f>
        <v>No</v>
      </c>
      <c r="LE155" s="283" t="str">
        <f>IF(AND((RIGHT($LE$3,2)-'[1]Miter Profiles'!$AC$318-'[1]Outside Edges'!$B154)&gt;=5,'[1]Outside Edges'!$P154="Yes"),"Yes","No")</f>
        <v>No</v>
      </c>
      <c r="LF155" s="269" t="str">
        <f>IF(AND((RIGHT($LF$3,2)-'[1]Miter Profiles'!$AC$319-'[1]Outside Edges'!$B154)&gt;=5,'[1]Outside Edges'!$P154="Yes"),"Yes","No")</f>
        <v>No</v>
      </c>
      <c r="LG155" s="269" t="str">
        <f>IF(AND((RIGHT($LG$3,2)-'[1]Miter Profiles'!$AC$320-'[1]Outside Edges'!$B154)&gt;=5,'[1]Outside Edges'!$P154="Yes"),"Yes","No")</f>
        <v>No</v>
      </c>
      <c r="LH155" s="269" t="str">
        <f>IF(AND((RIGHT($LH$3,2)-'[1]Miter Profiles'!$AC$321-'[1]Outside Edges'!$B154)&gt;=5,'[1]Outside Edges'!$P154="Yes"),"Yes","No")</f>
        <v>No</v>
      </c>
      <c r="LI155" s="269" t="str">
        <f>IF(AND((RIGHT($LI$3,2)-'[1]Miter Profiles'!$AC$322-'[1]Outside Edges'!$B154)&gt;=5,'[1]Outside Edges'!$P154="Yes"),"Yes","No")</f>
        <v>No</v>
      </c>
      <c r="LJ155" s="283" t="str">
        <f>IF(AND((RIGHT($LJ$3,2)-'[1]Miter Profiles'!$AC$323-'[1]Outside Edges'!$B154)&gt;=5,'[1]Outside Edges'!$P154="Yes"),"Yes","No")</f>
        <v>No</v>
      </c>
      <c r="LK155" s="283" t="str">
        <f>IF(AND((RIGHT($LK$3,2)-'[1]Miter Profiles'!$AC$324-'[1]Outside Edges'!$B154)&gt;=5,'[1]Outside Edges'!$P154="Yes"),"Yes","No")</f>
        <v>No</v>
      </c>
      <c r="LL155" s="283" t="str">
        <f>IF(AND((RIGHT($LL$3,2)-'[1]Miter Profiles'!$AC$325-'[1]Outside Edges'!$B154)&gt;=5,'[1]Outside Edges'!$P154="Yes"),"Yes","No")</f>
        <v>No</v>
      </c>
      <c r="LM155" s="269" t="str">
        <f>IF(AND((RIGHT($LM$3,2)-'[1]Miter Profiles'!$AC$326-'[1]Outside Edges'!$B154)&gt;=5,'[1]Outside Edges'!$P154="Yes"),"Yes","No")</f>
        <v>No</v>
      </c>
      <c r="LN155" s="269" t="str">
        <f>IF(AND((RIGHT($LN$3,2)-'[1]Miter Profiles'!$AC$327-'[1]Outside Edges'!$B154)&gt;=5,'[1]Outside Edges'!$P154="Yes"),"Yes","No")</f>
        <v>No</v>
      </c>
      <c r="LO155" s="269" t="str">
        <f>IF(AND((RIGHT($LO$3,2)-'[1]Miter Profiles'!$AC$328-'[1]Outside Edges'!$B154)&gt;=5,'[1]Outside Edges'!$P154="Yes"),"Yes","No")</f>
        <v>No</v>
      </c>
      <c r="LP155" s="283" t="str">
        <f>IF(AND((RIGHT($LP$3,2)-'[1]Miter Profiles'!$AC$329-'[1]Outside Edges'!$B154)&gt;=5,'[1]Outside Edges'!$P154="Yes"),"Yes","No")</f>
        <v>No</v>
      </c>
      <c r="LQ155" s="283" t="str">
        <f>IF(AND((RIGHT($LQ$3,2)-'[1]Miter Profiles'!$AC$330-'[1]Outside Edges'!$B154)&gt;=5,'[1]Outside Edges'!$P154="Yes"),"Yes","No")</f>
        <v>No</v>
      </c>
      <c r="LR155" s="283" t="str">
        <f>IF(AND((RIGHT($LR$3,2)-'[1]Miter Profiles'!$AC$331-'[1]Outside Edges'!$B154)&gt;=5,'[1]Outside Edges'!$P154="Yes"),"Yes","No")</f>
        <v>No</v>
      </c>
      <c r="LS155" s="269" t="str">
        <f>IF(AND((RIGHT($LS$3,2)-'[1]Miter Profiles'!$AC$332-'[1]Outside Edges'!$B154)&gt;=5,'[1]Outside Edges'!$P154="Yes"),"Yes","No")</f>
        <v>No</v>
      </c>
      <c r="LT155" s="269" t="str">
        <f>IF(AND((RIGHT($LT$3,2)-'[1]Miter Profiles'!$AC$333-'[1]Outside Edges'!$B154)&gt;=5,'[1]Outside Edges'!$P154="Yes"),"Yes","No")</f>
        <v>No</v>
      </c>
      <c r="LU155" s="269" t="str">
        <f>IF(AND((RIGHT($LU$3,2)-'[1]Miter Profiles'!$AC$334-'[1]Outside Edges'!$B154)&gt;=5,'[1]Outside Edges'!$P154="Yes"),"Yes","No")</f>
        <v>No</v>
      </c>
      <c r="LV155" s="283" t="str">
        <f>IF(AND((RIGHT($LV$3,2)-'[1]Miter Profiles'!$AC$335-'[1]Outside Edges'!$B154)&gt;=5,'[1]Outside Edges'!$P154="Yes"),"Yes","No")</f>
        <v>No</v>
      </c>
      <c r="LW155" s="283" t="str">
        <f>IF(AND((RIGHT($LW$3,2)-'[1]Miter Profiles'!$AC$336-'[1]Outside Edges'!$B154)&gt;=5,'[1]Outside Edges'!$P154="Yes"),"Yes","No")</f>
        <v>No</v>
      </c>
      <c r="LX155" s="283" t="str">
        <f>IF(AND((RIGHT($LX$3,2)-'[1]Miter Profiles'!$AC$337-'[1]Outside Edges'!$B154)&gt;=5,'[1]Outside Edges'!$P154="Yes"),"Yes","No")</f>
        <v>No</v>
      </c>
      <c r="LY155" s="269" t="str">
        <f>IF(AND((RIGHT($LY$3,2)-'[1]Miter Profiles'!$AC$338-'[1]Outside Edges'!$B154)&gt;=5,'[1]Outside Edges'!$P154="Yes"),"Yes","No")</f>
        <v>No</v>
      </c>
      <c r="LZ155" s="269" t="str">
        <f>IF(AND((RIGHT($LZ$3,2)-'[1]Miter Profiles'!$AC$339-'[1]Outside Edges'!$B154)&gt;=5,'[1]Outside Edges'!$P154="Yes"),"Yes","No")</f>
        <v>No</v>
      </c>
      <c r="MA155" s="269" t="str">
        <f>IF(AND((RIGHT($MA$3,2)-'[1]Miter Profiles'!$AC$340-'[1]Outside Edges'!$B154)&gt;=5,'[1]Outside Edges'!$P154="Yes"),"Yes","No")</f>
        <v>No</v>
      </c>
      <c r="MB155" s="283" t="str">
        <f>IF(AND((RIGHT($MB$3,2)-'[1]Miter Profiles'!$AC$341-'[1]Outside Edges'!$B154)&gt;=5,'[1]Outside Edges'!$P154="Yes"),"Yes","No")</f>
        <v>No</v>
      </c>
      <c r="MC155" s="283" t="str">
        <f>IF(AND((RIGHT($MC$3,2)-'[1]Miter Profiles'!$AC$342-'[1]Outside Edges'!$B154)&gt;=5,'[1]Outside Edges'!$P154="Yes"),"Yes","No")</f>
        <v>No</v>
      </c>
      <c r="MD155" s="283" t="str">
        <f>IF(AND((RIGHT($MD$3,2)-'[1]Miter Profiles'!$AC$343-'[1]Outside Edges'!$B154)&gt;=5,'[1]Outside Edges'!$P154="Yes"),"Yes","No")</f>
        <v>No</v>
      </c>
      <c r="ME155" s="269" t="str">
        <f>IF(AND((RIGHT($ME$3,2)-'[1]Miter Profiles'!$AC$344-'[1]Outside Edges'!$B154)&gt;=5,'[1]Outside Edges'!$P154="Yes"),"Yes","No")</f>
        <v>No</v>
      </c>
      <c r="MF155" s="269" t="str">
        <f>IF(AND((RIGHT($MF$3,2)-'[1]Miter Profiles'!$AC$345-'[1]Outside Edges'!$B154)&gt;=5,'[1]Outside Edges'!$P154="Yes"),"Yes","No")</f>
        <v>No</v>
      </c>
      <c r="MG155" s="269" t="str">
        <f>IF(AND((RIGHT($MG$3,2)-'[1]Miter Profiles'!$AC$346-'[1]Outside Edges'!$B154)&gt;=5,'[1]Outside Edges'!$P154="Yes"),"Yes","No")</f>
        <v>No</v>
      </c>
      <c r="MH155" s="283" t="str">
        <f>IF(AND((RIGHT($MH$3,2)-'[1]Miter Profiles'!$AC$347-'[1]Outside Edges'!$B154)&gt;=5,'[1]Outside Edges'!$P154="Yes"),"Yes","No")</f>
        <v>No</v>
      </c>
      <c r="MI155" s="283" t="str">
        <f>IF(AND((RIGHT($MI$3,2)-'[1]Miter Profiles'!$AC$348-'[1]Outside Edges'!$B154)&gt;=5,'[1]Outside Edges'!$P154="Yes"),"Yes","No")</f>
        <v>No</v>
      </c>
      <c r="MJ155" s="283" t="str">
        <f>IF(AND((RIGHT($MJ$3,2)-'[1]Miter Profiles'!$AC$349-'[1]Outside Edges'!$B154)&gt;=5,'[1]Outside Edges'!$P154="Yes"),"Yes","No")</f>
        <v>No</v>
      </c>
      <c r="MK155" s="269" t="str">
        <f>IF(AND((RIGHT($MK$3,2)-'[1]Miter Profiles'!$AC$350-'[1]Outside Edges'!$B154)&gt;=5,'[1]Outside Edges'!$P154="Yes"),"Yes","No")</f>
        <v>No</v>
      </c>
      <c r="ML155" s="269" t="str">
        <f>IF(AND((RIGHT($ML$3,2)-'[1]Miter Profiles'!$AC$351-'[1]Outside Edges'!$B154)&gt;=5,'[1]Outside Edges'!$P154="Yes"),"Yes","No")</f>
        <v>No</v>
      </c>
      <c r="MM155" s="269" t="str">
        <f>IF(AND((RIGHT($MM$3,2)-'[1]Miter Profiles'!$AC$352-'[1]Outside Edges'!$B154)&gt;=5,'[1]Outside Edges'!$P154="Yes"),"Yes","No")</f>
        <v>No</v>
      </c>
      <c r="MN155" s="283" t="str">
        <f>IF(AND((RIGHT($MK$3,2)-'[1]Miter Profiles'!$AC$350-'[1]Outside Edges'!$B154)&gt;=5,'[1]Outside Edges'!$P154="Yes"),"Yes","No")</f>
        <v>No</v>
      </c>
      <c r="MO155" s="283" t="str">
        <f>IF(AND((RIGHT($ML$3,2)-'[1]Miter Profiles'!$AC$351-'[1]Outside Edges'!$B154)&gt;=5,'[1]Outside Edges'!$P154="Yes"),"Yes","No")</f>
        <v>No</v>
      </c>
      <c r="MP155" s="283" t="str">
        <f>IF(AND((RIGHT($MM$3,2)-'[1]Miter Profiles'!$AC$352-'[1]Outside Edges'!$B154)&gt;=5,'[1]Outside Edges'!$P154="Yes"),"Yes","No")</f>
        <v>No</v>
      </c>
    </row>
    <row r="156" spans="1:354" ht="15.75" customHeight="1" thickBot="1" x14ac:dyDescent="0.3">
      <c r="A156" s="8" t="str">
        <f>IF('[1]Outside Edges'!$A155&lt;&gt;"",'[1]Outside Edges'!$A155,"")</f>
        <v>D153</v>
      </c>
      <c r="B156" s="10" t="str">
        <f>IF(AND((RIGHT($B$3,2)-'[1]Miter Profiles'!$AC$3-'[1]Outside Edges'!$B155)&gt;=5,'[1]Outside Edges'!$P155="Yes"),"Yes","No")</f>
        <v>No</v>
      </c>
      <c r="C156" s="10" t="str">
        <f>IF(AND((RIGHT($C$3,2)-'[1]Miter Profiles'!$AC$4-'[1]Outside Edges'!$B155)&gt;=5,'[1]Outside Edges'!$P155="Yes"),"Yes","No")</f>
        <v>No</v>
      </c>
      <c r="D156" s="85" t="str">
        <f>IF(AND((RIGHT($D$3,2)-'[1]Miter Profiles'!$AC$5-'[1]Outside Edges'!$B155)&gt;=5,'[1]Outside Edges'!$P155="Yes"),"Yes","No")</f>
        <v>No</v>
      </c>
      <c r="E156" s="86" t="str">
        <f>IF(AND((RIGHT($E$3,2)-'[1]Miter Profiles'!$AC$6-'[1]Outside Edges'!$B155)&gt;=5,'[1]Outside Edges'!$P155="Yes"),"Yes","No")</f>
        <v>No</v>
      </c>
      <c r="F156" s="11" t="str">
        <f>IF(AND((RIGHT($F$3,2)-'[1]Miter Profiles'!$AC$7-'[1]Outside Edges'!$B155)&gt;=5,'[1]Outside Edges'!$P155="Yes"),"Yes","No")</f>
        <v>No</v>
      </c>
      <c r="G156" s="87" t="str">
        <f>IF(AND((RIGHT($G$3,2)-'[1]Miter Profiles'!$AC$8-'[1]Outside Edges'!$B155)&gt;=5,'[1]Outside Edges'!$P155="Yes"),"Yes","No")</f>
        <v>No</v>
      </c>
      <c r="H156" s="10" t="str">
        <f>IF(AND((RIGHT($H$3,2)-'[1]Miter Profiles'!$AC$9-'[1]Outside Edges'!$B155)&gt;=5,'[1]Outside Edges'!$P155="Yes"),"Yes","No")</f>
        <v>No</v>
      </c>
      <c r="I156" s="10" t="str">
        <f>IF(AND((RIGHT($I$3,2)-'[1]Miter Profiles'!$AC$10-'[1]Outside Edges'!$B155)&gt;=5,'[1]Outside Edges'!$P155="Yes"),"Yes","No")</f>
        <v>No</v>
      </c>
      <c r="J156" s="85" t="str">
        <f>IF(AND((RIGHT($J$3,2)-'[1]Miter Profiles'!$AC$11-'[1]Outside Edges'!$B155)&gt;=5,'[1]Outside Edges'!$P155="Yes"),"Yes","No")</f>
        <v>No</v>
      </c>
      <c r="K156" s="86" t="str">
        <f>IF(AND((RIGHT($K$3,2)-'[1]Miter Profiles'!$AC$12-'[1]Outside Edges'!$B155)&gt;=5,'[1]Outside Edges'!$P155="Yes"),"Yes","No")</f>
        <v>No</v>
      </c>
      <c r="L156" s="11" t="str">
        <f>IF(AND((RIGHT($L$3,2)-'[1]Miter Profiles'!$AC$13-'[1]Outside Edges'!$B155)&gt;=5,'[1]Outside Edges'!$P155="Yes"),"Yes","No")</f>
        <v>No</v>
      </c>
      <c r="M156" s="87" t="str">
        <f>IF(AND((RIGHT($M$3,2)-'[1]Miter Profiles'!$AC$14-'[1]Outside Edges'!$B155)&gt;=5,'[1]Outside Edges'!$P155="Yes"),"Yes","No")</f>
        <v>No</v>
      </c>
      <c r="N156" s="10" t="str">
        <f>IF(AND((RIGHT($N$3,2)-'[1]Miter Profiles'!$AC$15-'[1]Outside Edges'!$B155)&gt;=4,'[1]Outside Edges'!$P155="Yes"),"Yes","No")</f>
        <v>No</v>
      </c>
      <c r="O156" s="10" t="str">
        <f>IF(AND((RIGHT($O$3,2)-'[1]Miter Profiles'!$AC$16-'[1]Outside Edges'!$B155)&gt;=5,'[1]Outside Edges'!$P155="Yes"),"Yes","No")</f>
        <v>No</v>
      </c>
      <c r="P156" s="85" t="str">
        <f>IF(AND((RIGHT($P$3,2)-'[1]Miter Profiles'!$AC$17-'[1]Outside Edges'!$B155)&gt;=5,'[1]Outside Edges'!$P155="Yes"),"Yes","No")</f>
        <v>No</v>
      </c>
      <c r="Q156" s="86" t="str">
        <f>IF(AND((RIGHT($Q$3,2)-'[1]Miter Profiles'!$AC$18-'[1]Outside Edges'!$B155)&gt;=5,'[1]Outside Edges'!$P155="Yes"),"Yes","No")</f>
        <v>No</v>
      </c>
      <c r="R156" s="11" t="str">
        <f>IF(AND((RIGHT($R$3,2)-'[1]Miter Profiles'!$AC$19-'[1]Outside Edges'!$B155)&gt;=5,'[1]Outside Edges'!$P155="Yes"),"Yes","No")</f>
        <v>No</v>
      </c>
      <c r="S156" s="87" t="str">
        <f>IF(AND((RIGHT($S$3,2)-'[1]Miter Profiles'!$AC$20-'[1]Outside Edges'!$B155)&gt;=5,'[1]Outside Edges'!$P155="Yes"),"Yes","No")</f>
        <v>No</v>
      </c>
      <c r="T156" s="10" t="str">
        <f>IF(AND((RIGHT($T$3,2)-'[1]Miter Profiles'!$AC$21-'[1]Outside Edges'!$B155)&gt;=5,'[1]Outside Edges'!$P155="Yes"),"Yes","No")</f>
        <v>No</v>
      </c>
      <c r="U156" s="10" t="str">
        <f>IF(AND((RIGHT($U$3,2)-'[1]Miter Profiles'!$AC$22-'[1]Outside Edges'!$B155)&gt;=5,'[1]Outside Edges'!$P155="Yes"),"Yes","No")</f>
        <v>No</v>
      </c>
      <c r="V156" s="85" t="str">
        <f>IF(AND((RIGHT($V$3,2)-'[1]Miter Profiles'!$AC$23-'[1]Outside Edges'!$B155)&gt;=5,'[1]Outside Edges'!$P155="Yes"),"Yes","No")</f>
        <v>No</v>
      </c>
      <c r="W156" s="86" t="str">
        <f>IF(AND((RIGHT($W$3,2)-'[1]Miter Profiles'!$AC$24-'[1]Outside Edges'!$B155)&gt;=5,'[1]Outside Edges'!$P155="Yes"),"Yes","No")</f>
        <v>No</v>
      </c>
      <c r="X156" s="11" t="str">
        <f>IF(AND((RIGHT($X$3,2)-'[1]Miter Profiles'!$AC$25-'[1]Outside Edges'!$B155)&gt;=5,'[1]Outside Edges'!$P155="Yes"),"Yes","No")</f>
        <v>No</v>
      </c>
      <c r="Y156" s="87" t="str">
        <f>IF(AND((RIGHT($Y$3,2)-'[1]Miter Profiles'!$AC$26-'[1]Outside Edges'!$B155)&gt;=5,'[1]Outside Edges'!$P155="Yes"),"Yes","No")</f>
        <v>No</v>
      </c>
      <c r="Z156" s="10" t="str">
        <f>IF(AND((RIGHT($Z$3,2)-'[1]Miter Profiles'!$AC$27-'[1]Outside Edges'!$B155)&gt;=5,'[1]Outside Edges'!$P155="Yes"),"Yes","No")</f>
        <v>No</v>
      </c>
      <c r="AA156" s="10" t="str">
        <f>IF(AND((RIGHT($AA$3,2)-'[1]Miter Profiles'!$AC$28-'[1]Outside Edges'!$B155)&gt;=5,'[1]Outside Edges'!$P155="Yes"),"Yes","No")</f>
        <v>No</v>
      </c>
      <c r="AB156" s="85" t="str">
        <f>IF(AND((RIGHT($AB$3,2)-'[1]Miter Profiles'!$AC$29-'[1]Outside Edges'!$B155)&gt;=5,'[1]Outside Edges'!$P155="Yes"),"Yes","No")</f>
        <v>No</v>
      </c>
      <c r="AC156" s="86" t="str">
        <f>IF(AND((RIGHT($AC$3,2)-'[1]Miter Profiles'!$AC$30-'[1]Outside Edges'!$B155)&gt;=5,'[1]Outside Edges'!$P155="Yes"),"Yes","No")</f>
        <v>No</v>
      </c>
      <c r="AD156" s="11" t="str">
        <f>IF(AND((RIGHT($AD$3,2)-'[1]Miter Profiles'!$AC$31-'[1]Outside Edges'!$B155)&gt;=5,'[1]Outside Edges'!$P155="Yes"),"Yes","No")</f>
        <v>No</v>
      </c>
      <c r="AE156" s="87" t="str">
        <f>IF(AND((RIGHT($AE$3,2)-'[1]Miter Profiles'!$AC$32-'[1]Outside Edges'!$B155)&gt;=5,'[1]Outside Edges'!$P155="Yes"),"Yes","No")</f>
        <v>No</v>
      </c>
      <c r="AF156" s="10" t="str">
        <f>IF(AND((RIGHT($AF$3,2)-'[1]Miter Profiles'!$AC$33-'[1]Outside Edges'!$B155)&gt;=5,'[1]Outside Edges'!$P155="Yes"),"Yes","No")</f>
        <v>No</v>
      </c>
      <c r="AG156" s="10" t="str">
        <f>IF(AND((RIGHT($AG$3,2)-'[1]Miter Profiles'!$AC$34-'[1]Outside Edges'!$B155)&gt;=5,'[1]Outside Edges'!$P155="Yes"),"Yes","No")</f>
        <v>No</v>
      </c>
      <c r="AH156" s="85" t="str">
        <f>IF(AND((RIGHT($AH$3,2)-'[1]Miter Profiles'!$AC$35-'[1]Outside Edges'!$B155)&gt;=5,'[1]Outside Edges'!$P155="Yes"),"Yes","No")</f>
        <v>No</v>
      </c>
      <c r="AI156" s="86" t="str">
        <f>IF(AND((RIGHT($AI$3,2)-'[1]Miter Profiles'!$AC$36-'[1]Outside Edges'!$B155)&gt;=5,'[1]Outside Edges'!$P155="Yes"),"Yes","No")</f>
        <v>No</v>
      </c>
      <c r="AJ156" s="11" t="str">
        <f>IF(AND((RIGHT($AJ$3,2)-'[1]Miter Profiles'!$AC$37-'[1]Outside Edges'!$B155)&gt;=5,'[1]Outside Edges'!$P155="Yes"),"Yes","No")</f>
        <v>No</v>
      </c>
      <c r="AK156" s="87" t="str">
        <f>IF(AND((RIGHT($AK$3,2)-'[1]Miter Profiles'!$AC$38-'[1]Outside Edges'!$B155)&gt;=5,'[1]Outside Edges'!$P155="Yes"),"Yes","No")</f>
        <v>No</v>
      </c>
      <c r="AL156" s="10" t="str">
        <f>IF(AND((RIGHT($AL$3,2)-'[1]Miter Profiles'!$AC$39-'[1]Outside Edges'!$B155)&gt;=5,'[1]Outside Edges'!$P155="Yes"),"Yes","No")</f>
        <v>No</v>
      </c>
      <c r="AM156" s="10" t="str">
        <f>IF(AND((RIGHT($AM$3,2)-'[1]Miter Profiles'!$AC$40-'[1]Outside Edges'!$B155)&gt;=5,'[1]Outside Edges'!$P155="Yes"),"Yes","No")</f>
        <v>No</v>
      </c>
      <c r="AN156" s="85" t="str">
        <f>IF(AND((RIGHT($AN$3,2)-'[1]Miter Profiles'!$AC$41-'[1]Outside Edges'!$B155)&gt;=5,'[1]Outside Edges'!$P155="Yes"),"Yes","No")</f>
        <v>No</v>
      </c>
      <c r="AO156" s="86" t="str">
        <f>IF(AND((RIGHT($AO$3,2)-'[1]Miter Profiles'!$AC$42-'[1]Outside Edges'!$B155)&gt;=5,'[1]Outside Edges'!$P155="Yes"),"Yes","No")</f>
        <v>No</v>
      </c>
      <c r="AP156" s="11" t="str">
        <f>IF(AND((RIGHT($AP$3,2)-'[1]Miter Profiles'!$AC$43-'[1]Outside Edges'!$B155)&gt;=5,'[1]Outside Edges'!$P155="Yes"),"Yes","No")</f>
        <v>No</v>
      </c>
      <c r="AQ156" s="87" t="str">
        <f>IF(AND((RIGHT($AQ$3,2)-'[1]Miter Profiles'!$AC$44-'[1]Outside Edges'!$B155)&gt;=5,'[1]Outside Edges'!$P155="Yes"),"Yes","No")</f>
        <v>No</v>
      </c>
      <c r="AR156" s="10" t="str">
        <f>IF(AND((RIGHT($AR$3,2)-'[1]Miter Profiles'!$AC$45-'[1]Outside Edges'!$B155)&gt;=5,'[1]Outside Edges'!$P155="Yes"),"Yes","No")</f>
        <v>No</v>
      </c>
      <c r="AS156" s="10" t="str">
        <f>IF(AND((RIGHT($AS$3,2)-'[1]Miter Profiles'!$AC$46-'[1]Outside Edges'!$B155)&gt;=5,'[1]Outside Edges'!$P155="Yes"),"Yes","No")</f>
        <v>No</v>
      </c>
      <c r="AT156" s="85" t="str">
        <f>IF(AND((RIGHT($AT$3,2)-'[1]Miter Profiles'!$AC$47-'[1]Outside Edges'!$B155)&gt;=5,'[1]Outside Edges'!$P155="Yes"),"Yes","No")</f>
        <v>No</v>
      </c>
      <c r="AU156" s="86" t="str">
        <f>IF(AND((RIGHT($AU$3,2)-'[1]Miter Profiles'!$AC$48-'[1]Outside Edges'!$B155)&gt;=5,'[1]Outside Edges'!$P155="Yes"),"Yes","No")</f>
        <v>No</v>
      </c>
      <c r="AV156" s="11" t="str">
        <f>IF(AND((RIGHT($AV$3,2)-'[1]Miter Profiles'!$AC$49-'[1]Outside Edges'!$B155)&gt;=5,'[1]Outside Edges'!$P155="Yes"),"Yes","No")</f>
        <v>No</v>
      </c>
      <c r="AW156" s="87" t="str">
        <f>IF(AND((RIGHT($AW$3,2)-'[1]Miter Profiles'!$AC$50-'[1]Outside Edges'!$B155)&gt;=5,'[1]Outside Edges'!$P155="Yes"),"Yes","No")</f>
        <v>No</v>
      </c>
      <c r="AX156" s="10" t="str">
        <f>IF(AND((RIGHT($AX$3,2)-'[1]Miter Profiles'!$AC$51-'[1]Outside Edges'!$B155)&gt;=5,'[1]Outside Edges'!$P155="Yes"),"Yes","No")</f>
        <v>No</v>
      </c>
      <c r="AY156" s="10" t="str">
        <f>IF(AND((RIGHT($AY$3,2)-'[1]Miter Profiles'!$AC$52-'[1]Outside Edges'!$B155)&gt;=5,'[1]Outside Edges'!$P155="Yes"),"Yes","No")</f>
        <v>No</v>
      </c>
      <c r="AZ156" s="85" t="str">
        <f>IF(AND((RIGHT($AZ$3,2)-'[1]Miter Profiles'!$AC$53-'[1]Outside Edges'!$B155)&gt;=5,'[1]Outside Edges'!$P155="Yes"),"Yes","No")</f>
        <v>No</v>
      </c>
      <c r="BA156" s="86" t="str">
        <f>IF(AND((RIGHT($BA$3,2)-'[1]Miter Profiles'!$AC$54-'[1]Outside Edges'!$B155)&gt;=5,'[1]Outside Edges'!$P155="Yes"),"Yes","No")</f>
        <v>No</v>
      </c>
      <c r="BB156" s="11" t="str">
        <f>IF(AND((RIGHT($BB$3,2)-'[1]Miter Profiles'!$AC$55-'[1]Outside Edges'!$B155)&gt;=5,'[1]Outside Edges'!$P155="Yes"),"Yes","No")</f>
        <v>No</v>
      </c>
      <c r="BC156" s="87" t="str">
        <f>IF(AND((RIGHT($BC$3,2)-'[1]Miter Profiles'!$AC$56-'[1]Outside Edges'!$B155)&gt;=5,'[1]Outside Edges'!$P155="Yes"),"Yes","No")</f>
        <v>No</v>
      </c>
      <c r="BD156" s="10" t="str">
        <f>IF(AND((RIGHT($BD$3,2)-'[1]Miter Profiles'!$AC$57-'[1]Outside Edges'!$B155)&gt;=5,'[1]Outside Edges'!$P155="Yes"),"Yes","No")</f>
        <v>No</v>
      </c>
      <c r="BE156" s="10" t="str">
        <f>IF(AND((RIGHT($BE$3,2)-'[1]Miter Profiles'!$AC$58-'[1]Outside Edges'!$B155)&gt;=5,'[1]Outside Edges'!$P155="Yes"),"Yes","No")</f>
        <v>No</v>
      </c>
      <c r="BF156" s="85" t="str">
        <f>IF(AND((RIGHT($BF$3,2)-'[1]Miter Profiles'!$AC$59-'[1]Outside Edges'!$B155)&gt;=5,'[1]Outside Edges'!$P155="Yes"),"Yes","No")</f>
        <v>No</v>
      </c>
      <c r="BG156" s="86" t="str">
        <f>IF(AND((RIGHT($BG$3,2)-'[1]Miter Profiles'!$AC$60-'[1]Outside Edges'!$B155)&gt;=5,'[1]Outside Edges'!$P155="Yes"),"Yes","No")</f>
        <v>No</v>
      </c>
      <c r="BH156" s="11" t="str">
        <f>IF(AND((RIGHT($BH$3,2)-'[1]Miter Profiles'!$AC$61-'[1]Outside Edges'!$B155)&gt;=5,'[1]Outside Edges'!$P155="Yes"),"Yes","No")</f>
        <v>No</v>
      </c>
      <c r="BI156" s="87" t="str">
        <f>IF(AND((RIGHT($BI$3,2)-'[1]Miter Profiles'!$AC$62-'[1]Outside Edges'!$B155)&gt;=5,'[1]Outside Edges'!$P155="Yes"),"Yes","No")</f>
        <v>No</v>
      </c>
      <c r="BJ156" s="10" t="str">
        <f>IF(AND((RIGHT($BJ$3,2)-'[1]Miter Profiles'!$AC$63-'[1]Outside Edges'!$B155)&gt;=5,'[1]Outside Edges'!$P155="Yes"),"Yes","No")</f>
        <v>No</v>
      </c>
      <c r="BK156" s="10" t="str">
        <f>IF(AND((RIGHT($BK$3,2)-'[1]Miter Profiles'!$AC$64-'[1]Outside Edges'!$B155)&gt;=5,'[1]Outside Edges'!$P155="Yes"),"Yes","No")</f>
        <v>No</v>
      </c>
      <c r="BL156" s="85" t="str">
        <f>IF(AND((RIGHT($BL$3,2)-'[1]Miter Profiles'!$AC$65-'[1]Outside Edges'!$B155)&gt;=5,'[1]Outside Edges'!$P155="Yes"),"Yes","No")</f>
        <v>No</v>
      </c>
      <c r="BM156" s="86" t="str">
        <f>IF(AND((RIGHT($BM$3,2)-'[1]Miter Profiles'!$AC$66-'[1]Outside Edges'!$B155)&gt;=5,'[1]Outside Edges'!$P155="Yes"),"Yes","No")</f>
        <v>No</v>
      </c>
      <c r="BN156" s="11" t="str">
        <f>IF(AND((RIGHT($BN$3,2)-'[1]Miter Profiles'!$AC$67-'[1]Outside Edges'!$B155)&gt;=5,'[1]Outside Edges'!$P155="Yes"),"Yes","No")</f>
        <v>No</v>
      </c>
      <c r="BO156" s="87" t="str">
        <f>IF(AND((RIGHT($BO$3,2)-'[1]Miter Profiles'!$AC$68-'[1]Outside Edges'!$B155)&gt;=5,'[1]Outside Edges'!$P155="Yes"),"Yes","No")</f>
        <v>No</v>
      </c>
      <c r="BP156" s="10" t="str">
        <f>IF(AND((RIGHT($BP$3,2)-'[1]Miter Profiles'!$AC$69-'[1]Outside Edges'!$B155)&gt;=5,'[1]Outside Edges'!$P155="Yes"),"Yes","No")</f>
        <v>No</v>
      </c>
      <c r="BQ156" s="10" t="str">
        <f>IF(AND((RIGHT($BQ$3,2)-'[1]Miter Profiles'!$AC$70-'[1]Outside Edges'!$B155)&gt;=5,'[1]Outside Edges'!$P155="Yes"),"Yes","No")</f>
        <v>No</v>
      </c>
      <c r="BR156" s="85" t="str">
        <f>IF(AND((RIGHT($BR$3,2)-'[1]Miter Profiles'!$AC$71-'[1]Outside Edges'!$B155)&gt;=5,'[1]Outside Edges'!$P155="Yes"),"Yes","No")</f>
        <v>No</v>
      </c>
      <c r="BS156" s="86" t="str">
        <f>IF(AND((RIGHT($BS$3,2)-'[1]Miter Profiles'!$AC$72-'[1]Outside Edges'!$B155)&gt;=5,'[1]Outside Edges'!$P155="Yes"),"Yes","No")</f>
        <v>No</v>
      </c>
      <c r="BT156" s="11" t="str">
        <f>IF(AND((RIGHT($BT$3,2)-'[1]Miter Profiles'!$AC$73-'[1]Outside Edges'!$B155)&gt;=5,'[1]Outside Edges'!$P155="Yes"),"Yes","No")</f>
        <v>No</v>
      </c>
      <c r="BU156" s="87" t="str">
        <f>IF(AND((RIGHT($BU$3,2)-'[1]Miter Profiles'!$AC$74-'[1]Outside Edges'!$B155)&gt;=5,'[1]Outside Edges'!$P155="Yes"),"Yes","No")</f>
        <v>No</v>
      </c>
      <c r="BV156" s="10" t="str">
        <f>IF(AND((RIGHT($BV$3,2)-'[1]Miter Profiles'!$AC$75-'[1]Outside Edges'!$B155)&gt;=5,'[1]Outside Edges'!$P155="Yes"),"Yes","No")</f>
        <v>No</v>
      </c>
      <c r="BW156" s="10" t="str">
        <f>IF(AND((RIGHT($BW$3,2)-'[1]Miter Profiles'!$AC$76-'[1]Outside Edges'!$B155)&gt;=5,'[1]Outside Edges'!$P155="Yes"),"Yes","No")</f>
        <v>No</v>
      </c>
      <c r="BX156" s="85" t="str">
        <f>IF(AND((RIGHT($BX$3,2)-'[1]Miter Profiles'!$AC$77-'[1]Outside Edges'!$B155)&gt;=5,'[1]Outside Edges'!$P155="Yes"),"Yes","No")</f>
        <v>No</v>
      </c>
      <c r="BY156" s="86" t="str">
        <f>IF(AND((RIGHT($BY$3,2)-'[1]Miter Profiles'!$AC$78-'[1]Outside Edges'!$B155)&gt;=5,'[1]Outside Edges'!$P155="Yes"),"Yes","No")</f>
        <v>No</v>
      </c>
      <c r="BZ156" s="11" t="str">
        <f>IF(AND((RIGHT($BZ$3,2)-'[1]Miter Profiles'!$AC$79-'[1]Outside Edges'!$B155)&gt;=5,'[1]Outside Edges'!$P155="Yes"),"Yes","No")</f>
        <v>No</v>
      </c>
      <c r="CA156" s="87" t="str">
        <f>IF(AND((RIGHT($CA$3,2)-'[1]Miter Profiles'!$AC$80-'[1]Outside Edges'!$B155)&gt;=5,'[1]Outside Edges'!$P155="Yes"),"Yes","No")</f>
        <v>No</v>
      </c>
      <c r="CB156" s="10" t="str">
        <f>IF(AND((RIGHT($CB$3,2)-'[1]Miter Profiles'!$AC$81-'[1]Outside Edges'!$B155)&gt;=5,'[1]Outside Edges'!$P155="Yes"),"Yes","No")</f>
        <v>No</v>
      </c>
      <c r="CC156" s="10" t="str">
        <f>IF(AND((RIGHT($CC$3,2)-'[1]Miter Profiles'!$AC$82-'[1]Outside Edges'!$B155)&gt;=5,'[1]Outside Edges'!$P155="Yes"),"Yes","No")</f>
        <v>No</v>
      </c>
      <c r="CD156" s="85" t="str">
        <f>IF(AND((RIGHT($CD$3,2)-'[1]Miter Profiles'!$AC$83-'[1]Outside Edges'!$B155)&gt;=5,'[1]Outside Edges'!$P155="Yes"),"Yes","No")</f>
        <v>No</v>
      </c>
      <c r="CE156" s="86" t="str">
        <f>IF(AND((RIGHT($CE$3,2)-'[1]Miter Profiles'!$AC$84-'[1]Outside Edges'!$B155)&gt;=5,'[1]Outside Edges'!$P155="Yes"),"Yes","No")</f>
        <v>No</v>
      </c>
      <c r="CF156" s="11" t="str">
        <f>IF(AND((RIGHT($CF$3,2)-'[1]Miter Profiles'!$AC$85-'[1]Outside Edges'!$B155)&gt;=5,'[1]Outside Edges'!$P155="Yes"),"Yes","No")</f>
        <v>No</v>
      </c>
      <c r="CG156" s="87" t="str">
        <f>IF(AND((RIGHT($CG$3,2)-'[1]Miter Profiles'!$AC$86-'[1]Outside Edges'!$B155)&gt;=5,'[1]Outside Edges'!$P155="Yes"),"Yes","No")</f>
        <v>No</v>
      </c>
      <c r="CH156" s="10" t="str">
        <f>IF(AND((RIGHT($CH$3,2)-'[1]Miter Profiles'!$AC$87-'[1]Outside Edges'!$B155)&gt;=5,'[1]Outside Edges'!$P155="Yes"),"Yes","No")</f>
        <v>No</v>
      </c>
      <c r="CI156" s="10" t="str">
        <f>IF(AND((RIGHT($CI$3,2)-'[1]Miter Profiles'!$AC$88-'[1]Outside Edges'!$B155)&gt;=5,'[1]Outside Edges'!$P155="Yes"),"Yes","No")</f>
        <v>No</v>
      </c>
      <c r="CJ156" s="85" t="str">
        <f>IF(AND((RIGHT($CJ$3,2)-'[1]Miter Profiles'!$AC$89-'[1]Outside Edges'!$B155)&gt;=5,'[1]Outside Edges'!$P155="Yes"),"Yes","No")</f>
        <v>No</v>
      </c>
      <c r="CK156" s="86" t="str">
        <f>IF(AND((RIGHT($CK$3,2)-'[1]Miter Profiles'!$AC$90-'[1]Outside Edges'!$B155)&gt;=5,'[1]Outside Edges'!$P155="Yes"),"Yes","No")</f>
        <v>No</v>
      </c>
      <c r="CL156" s="11" t="str">
        <f>IF(AND((RIGHT($CL$3,2)-'[1]Miter Profiles'!$AC$91-'[1]Outside Edges'!$B155)&gt;=5,'[1]Outside Edges'!$P155="Yes"),"Yes","No")</f>
        <v>No</v>
      </c>
      <c r="CM156" s="87" t="str">
        <f>IF(AND((RIGHT($CM$3,2)-'[1]Miter Profiles'!$AC$92-'[1]Outside Edges'!$B155)&gt;=5,'[1]Outside Edges'!$P155="Yes"),"Yes","No")</f>
        <v>No</v>
      </c>
      <c r="CN156" s="10" t="str">
        <f>IF(AND((RIGHT(CN$3,2)-'[1]Miter Profiles'!$AC$93-'[1]Outside Edges'!$B155)&gt;=5,'[1]Outside Edges'!$P155="Yes"),"Yes","No")</f>
        <v>No</v>
      </c>
      <c r="CO156" s="10" t="str">
        <f>IF(AND((RIGHT(CO$3,2)-'[1]Miter Profiles'!$AC$94-'[1]Outside Edges'!$B155)&gt;=5,'[1]Outside Edges'!$P155="Yes"),"Yes","No")</f>
        <v>No</v>
      </c>
      <c r="CP156" s="85" t="str">
        <f>IF(AND((RIGHT(CP$3,2)-'[1]Miter Profiles'!$AC$95-'[1]Outside Edges'!$B155)&gt;=5,'[1]Outside Edges'!$P155="Yes"),"Yes","No")</f>
        <v>No</v>
      </c>
      <c r="CQ156" s="86" t="str">
        <f>IF(AND((RIGHT(CQ$3,2)-'[1]Miter Profiles'!$AC$96-'[1]Outside Edges'!$B155)&gt;=5,'[1]Outside Edges'!$P155="Yes"),"Yes","No")</f>
        <v>No</v>
      </c>
      <c r="CR156" s="11" t="str">
        <f>IF(AND((RIGHT(CR$3,2)-'[1]Miter Profiles'!$AC$97-'[1]Outside Edges'!$B155)&gt;=5,'[1]Outside Edges'!$P155="Yes"),"Yes","No")</f>
        <v>No</v>
      </c>
      <c r="CS156" s="87" t="str">
        <f>IF(AND((RIGHT(CS$3,2)-'[1]Miter Profiles'!$AC$98-'[1]Outside Edges'!$B155)&gt;=5,'[1]Outside Edges'!$P155="Yes"),"Yes","No")</f>
        <v>No</v>
      </c>
      <c r="CT156" s="10" t="str">
        <f>IF(AND((RIGHT($CT$3,2)-'[1]Miter Profiles'!$AC$99-'[1]Outside Edges'!$B155)&gt;=5,'[1]Outside Edges'!$P155="Yes"),"Yes","No")</f>
        <v>No</v>
      </c>
      <c r="CU156" s="10" t="str">
        <f>IF(AND((RIGHT($CU$3,2)-'[1]Miter Profiles'!$AC$100-'[1]Outside Edges'!$B155)&gt;=5,'[1]Outside Edges'!$P155="Yes"),"Yes","No")</f>
        <v>No</v>
      </c>
      <c r="CV156" s="85" t="str">
        <f>IF(AND((RIGHT($CV$3,2)-'[1]Miter Profiles'!$AC$101-'[1]Outside Edges'!$B155)&gt;=5,'[1]Outside Edges'!$P155="Yes"),"Yes","No")</f>
        <v>No</v>
      </c>
      <c r="CW156" s="86" t="str">
        <f>IF(AND((RIGHT($CW$3,2)-'[1]Miter Profiles'!$AC$102-'[1]Outside Edges'!$B155)&gt;=5,'[1]Outside Edges'!$P155="Yes"),"Yes","No")</f>
        <v>No</v>
      </c>
      <c r="CX156" s="11" t="str">
        <f>IF(AND((RIGHT($CX$3,2)-'[1]Miter Profiles'!$AC$103-'[1]Outside Edges'!$B155)&gt;=5,'[1]Outside Edges'!$P155="Yes"),"Yes","No")</f>
        <v>No</v>
      </c>
      <c r="CY156" s="87" t="str">
        <f>IF(AND((RIGHT($CY$3,2)-'[1]Miter Profiles'!$AC$104-'[1]Outside Edges'!$B155)&gt;=5,'[1]Outside Edges'!$P155="Yes"),"Yes","No")</f>
        <v>No</v>
      </c>
      <c r="CZ156" s="10" t="str">
        <f>IF(AND((RIGHT($CZ$3,2)-'[1]Miter Profiles'!$AC$105-'[1]Outside Edges'!$B155)&gt;=5,'[1]Outside Edges'!$P155="Yes"),"Yes","No")</f>
        <v>No</v>
      </c>
      <c r="DA156" s="10" t="str">
        <f>IF(AND((RIGHT($DA$3,2)-'[1]Miter Profiles'!$AC$106-'[1]Outside Edges'!$B155)&gt;=5,'[1]Outside Edges'!$P155="Yes"),"Yes","No")</f>
        <v>No</v>
      </c>
      <c r="DB156" s="85" t="str">
        <f>IF(AND((RIGHT($DB$3,2)-'[1]Miter Profiles'!$AC$107-'[1]Outside Edges'!$B155)&gt;=5,'[1]Outside Edges'!$P155="Yes"),"Yes","No")</f>
        <v>No</v>
      </c>
      <c r="DC156" s="86" t="str">
        <f>IF(AND((RIGHT($DC$3,2)-'[1]Miter Profiles'!$AC$108-'[1]Outside Edges'!$B155)&gt;=5,'[1]Outside Edges'!$P155="Yes"),"Yes","No")</f>
        <v>No</v>
      </c>
      <c r="DD156" s="11" t="str">
        <f>IF(AND((RIGHT($DD$3,2)-'[1]Miter Profiles'!$AC$109-'[1]Outside Edges'!$B155)&gt;=5,'[1]Outside Edges'!$P155="Yes"),"Yes","No")</f>
        <v>No</v>
      </c>
      <c r="DE156" s="87" t="str">
        <f>IF(AND((RIGHT($DE$3,2)-'[1]Miter Profiles'!$AC$110-'[1]Outside Edges'!$B155)&gt;=5,'[1]Outside Edges'!$P155="Yes"),"Yes","No")</f>
        <v>No</v>
      </c>
      <c r="DF156" s="10" t="str">
        <f>IF(AND((RIGHT($DF$3,2)-'[1]Miter Profiles'!$AC$111-'[1]Outside Edges'!$B155)&gt;=5,'[1]Outside Edges'!$P155="Yes"),"Yes","No")</f>
        <v>No</v>
      </c>
      <c r="DG156" s="10" t="str">
        <f>IF(AND((RIGHT($DG$3,2)-'[1]Miter Profiles'!$AC$112-'[1]Outside Edges'!$B155)&gt;=5,'[1]Outside Edges'!$P155="Yes"),"Yes","No")</f>
        <v>No</v>
      </c>
      <c r="DH156" s="85" t="str">
        <f>IF(AND((RIGHT($DH$3,2)-'[1]Miter Profiles'!$AC$113-'[1]Outside Edges'!$B155)&gt;=5,'[1]Outside Edges'!$P155="Yes"),"Yes","No")</f>
        <v>No</v>
      </c>
      <c r="DI156" s="86" t="str">
        <f>IF(AND((RIGHT($DI$3,2)-'[1]Miter Profiles'!$AC$114-'[1]Outside Edges'!$B155)&gt;=5,'[1]Outside Edges'!$P155="Yes"),"Yes","No")</f>
        <v>No</v>
      </c>
      <c r="DJ156" s="11" t="str">
        <f>IF(AND((RIGHT($DJ$3,2)-'[1]Miter Profiles'!$AC$115-'[1]Outside Edges'!$B155)&gt;=5,'[1]Outside Edges'!$P155="Yes"),"Yes","No")</f>
        <v>No</v>
      </c>
      <c r="DK156" s="87" t="str">
        <f>IF(AND((RIGHT($DK$3,2)-'[1]Miter Profiles'!$AC$116-'[1]Outside Edges'!$B155)&gt;=5,'[1]Outside Edges'!$P155="Yes"),"Yes","No")</f>
        <v>No</v>
      </c>
      <c r="DL156" s="10" t="str">
        <f>IF(AND((RIGHT($DL$3,2)-'[1]Miter Profiles'!$AC$117-'[1]Outside Edges'!$B155)&gt;=5,'[1]Outside Edges'!$P155="Yes"),"Yes","No")</f>
        <v>No</v>
      </c>
      <c r="DM156" s="10" t="str">
        <f>IF(AND((RIGHT($DM$3,2)-'[1]Miter Profiles'!$AC$118-'[1]Outside Edges'!$B155)&gt;=5,'[1]Outside Edges'!$P155="Yes"),"Yes","No")</f>
        <v>No</v>
      </c>
      <c r="DN156" s="85" t="str">
        <f>IF(AND((RIGHT($DN$3,2)-'[1]Miter Profiles'!$AC$119-'[1]Outside Edges'!$B155)&gt;=5,'[1]Outside Edges'!$P155="Yes"),"Yes","No")</f>
        <v>No</v>
      </c>
      <c r="DO156" s="86" t="str">
        <f>IF(AND((RIGHT($DO$3,2)-'[1]Miter Profiles'!$AC$120-'[1]Outside Edges'!$B155)&gt;=5,'[1]Outside Edges'!$P155="Yes"),"Yes","No")</f>
        <v>No</v>
      </c>
      <c r="DP156" s="11" t="str">
        <f>IF(AND((RIGHT($DP$3,2)-'[1]Miter Profiles'!$AC$121-'[1]Outside Edges'!$B155)&gt;=5,'[1]Outside Edges'!$P155="Yes"),"Yes","No")</f>
        <v>No</v>
      </c>
      <c r="DQ156" s="87" t="str">
        <f>IF(AND((RIGHT($DQ$3,2)-'[1]Miter Profiles'!$AC$122-'[1]Outside Edges'!$B155)&gt;=5,'[1]Outside Edges'!$P155="Yes"),"Yes","No")</f>
        <v>No</v>
      </c>
      <c r="DR156" s="10" t="str">
        <f>IF(AND((RIGHT($DR$3,2)-'[1]Miter Profiles'!$AC$123-'[1]Outside Edges'!$B155)&gt;=5,'[1]Outside Edges'!$P155="Yes"),"Yes","No")</f>
        <v>No</v>
      </c>
      <c r="DS156" s="10" t="str">
        <f>IF(AND((RIGHT($DS$3,2)-'[1]Miter Profiles'!$AC$124-'[1]Outside Edges'!$B155)&gt;=5,'[1]Outside Edges'!$P155="Yes"),"Yes","No")</f>
        <v>No</v>
      </c>
      <c r="DT156" s="85" t="str">
        <f>IF(AND((RIGHT($DT$3,2)-'[1]Miter Profiles'!$AC$125-'[1]Outside Edges'!$B155)&gt;=5,'[1]Outside Edges'!$P155="Yes"),"Yes","No")</f>
        <v>No</v>
      </c>
      <c r="DU156" s="86" t="str">
        <f>IF(AND((RIGHT($DU$3,2)-'[1]Miter Profiles'!$AC$126-'[1]Outside Edges'!$B155)&gt;=5,'[1]Outside Edges'!$P155="Yes"),"Yes","No")</f>
        <v>No</v>
      </c>
      <c r="DV156" s="11" t="str">
        <f>IF(AND((RIGHT($DV$3,2)-'[1]Miter Profiles'!$AC$127-'[1]Outside Edges'!$B155)&gt;=5,'[1]Outside Edges'!$P155="Yes"),"Yes","No")</f>
        <v>No</v>
      </c>
      <c r="DW156" s="87" t="str">
        <f>IF(AND((RIGHT($DW$3,2)-'[1]Miter Profiles'!$AC$128-'[1]Outside Edges'!$B155)&gt;=5,'[1]Outside Edges'!$P155="Yes"),"Yes","No")</f>
        <v>No</v>
      </c>
      <c r="DX156" s="10" t="str">
        <f>IF(AND((RIGHT($DX$3,2)-'[1]Miter Profiles'!$AC$129-'[1]Outside Edges'!$B155)&gt;=5,'[1]Outside Edges'!$P155="Yes"),"Yes","No")</f>
        <v>No</v>
      </c>
      <c r="DY156" s="10" t="str">
        <f>IF(AND((RIGHT($DY$3,2)-'[1]Miter Profiles'!$AC$130-'[1]Outside Edges'!$B155)&gt;=5,'[1]Outside Edges'!$P155="Yes"),"Yes","No")</f>
        <v>No</v>
      </c>
      <c r="DZ156" s="85" t="str">
        <f>IF(AND((RIGHT($DZ$3,2)-'[1]Miter Profiles'!$AC$131-'[1]Outside Edges'!$B155)&gt;=5,'[1]Outside Edges'!$P155="Yes"),"Yes","No")</f>
        <v>No</v>
      </c>
      <c r="EA156" s="90" t="str">
        <f>IF(AND((RIGHT($EA$3,2)-'[1]Miter Profiles'!$AC$132-'[1]Outside Edges'!$B155)&gt;=5,'[1]Outside Edges'!$P155="Yes"),"Yes","No")</f>
        <v>No</v>
      </c>
      <c r="EB156" s="104" t="str">
        <f>IF(AND((RIGHT($EB$3,2)-'[1]Miter Profiles'!$AC$133-'[1]Outside Edges'!$B155)&gt;=5,'[1]Outside Edges'!$P155="Yes"),"Yes","No")</f>
        <v>No</v>
      </c>
      <c r="EC156" s="109" t="str">
        <f>IF(AND((RIGHT($EC$3,2)-'[1]Miter Profiles'!$AC$134-'[1]Outside Edges'!$B155)&gt;=5,'[1]Outside Edges'!$P155="Yes"),"Yes","No")</f>
        <v>No</v>
      </c>
      <c r="ED156" s="115" t="str">
        <f>IF(AND((RIGHT($ED$3,2)-'[1]Miter Profiles'!$AC$135-'[1]Outside Edges'!$B155)&gt;=5,'[1]Outside Edges'!$P155="Yes"),"Yes","No")</f>
        <v>No</v>
      </c>
      <c r="EE156" s="112" t="str">
        <f>IF(AND((RIGHT($EE$3,2)-'[1]Miter Profiles'!$AC$136-'[1]Outside Edges'!$B155)&gt;=5,'[1]Outside Edges'!$P155="Yes"),"Yes","No")</f>
        <v>No</v>
      </c>
      <c r="EF156" s="85" t="str">
        <f>IF(AND((RIGHT($EF$3,2)-'[1]Miter Profiles'!$AC$137-'[1]Outside Edges'!$B155)&gt;=5,'[1]Outside Edges'!$P155="Yes"),"Yes","No")</f>
        <v>No</v>
      </c>
      <c r="EG156" s="10" t="str">
        <f>IF(AND((RIGHT($EG$3,2)-'[1]Miter Profiles'!$AC$138-'[1]Outside Edges'!$B155)&gt;=5,'[1]Outside Edges'!$P155="Yes"),"Yes","No")</f>
        <v>No</v>
      </c>
      <c r="EH156" s="90" t="str">
        <f>IF(AND((RIGHT($EH$3,2)-'[1]Miter Profiles'!$AC$139-'[1]Outside Edges'!$B155)&gt;=5,'[1]Outside Edges'!$P155="Yes"),"Yes","No")</f>
        <v>No</v>
      </c>
      <c r="EI156" s="120" t="str">
        <f>IF(AND((RIGHT($EI$3,2)-'[1]Miter Profiles'!$AC$140-'[1]Outside Edges'!$B155)&gt;=5,'[1]Outside Edges'!$P155="Yes"),"Yes","No")</f>
        <v>No</v>
      </c>
      <c r="EJ156" s="123" t="str">
        <f>IF(AND((RIGHT($EJ$3,2)-'[1]Miter Profiles'!$AC$141-'[1]Outside Edges'!$B155)&gt;=5,'[1]Outside Edges'!$P155="Yes"),"Yes","No")</f>
        <v>No</v>
      </c>
      <c r="EK156" s="123" t="str">
        <f>IF(AND((RIGHT($EK$3,2)-'[1]Miter Profiles'!$AC$142-'[1]Outside Edges'!$B155)&gt;=5,'[1]Outside Edges'!$P155="Yes"),"Yes","No")</f>
        <v>No</v>
      </c>
      <c r="EL156" s="115" t="str">
        <f>IF(AND((RIGHT($EL$3,2)-'[1]Miter Profiles'!$AC$143-'[1]Outside Edges'!$B155)&gt;=5,'[1]Outside Edges'!$P155="Yes"),"Yes","No")</f>
        <v>No</v>
      </c>
      <c r="EM156" s="128" t="str">
        <f>IF(AND((RIGHT($EM$3,2)-'[1]Miter Profiles'!$AC$144-'[1]Outside Edges'!$B155)&gt;=5,'[1]Outside Edges'!$P155="Yes"),"Yes","No")</f>
        <v>No</v>
      </c>
      <c r="EN156" s="10" t="str">
        <f>IF(AND((RIGHT($EN$3,2)-'[1]Miter Profiles'!$AC$145-'[1]Outside Edges'!$B155)&gt;=5,'[1]Outside Edges'!$P155="Yes"),"Yes","No")</f>
        <v>No</v>
      </c>
      <c r="EO156" s="90" t="str">
        <f>IF(AND((RIGHT($EO$3,2)-'[1]Miter Profiles'!$AC$146-'[1]Outside Edges'!$B155)&gt;=5,'[1]Outside Edges'!$P155="Yes"),"Yes","No")</f>
        <v>No</v>
      </c>
      <c r="EP156" s="123" t="str">
        <f>IF(AND((RIGHT($EP$3,2)-'[1]Miter Profiles'!$AC$147-'[1]Outside Edges'!$B155)&gt;=5,'[1]Outside Edges'!$P155="Yes"),"Yes","No")</f>
        <v>No</v>
      </c>
      <c r="EQ156" s="123" t="str">
        <f>IF(AND((RIGHT($EQ$3,2)-'[1]Miter Profiles'!$AC$148-'[1]Outside Edges'!$B155)&gt;=5,'[1]Outside Edges'!$P155="Yes"),"Yes","No")</f>
        <v>No</v>
      </c>
      <c r="ER156" s="115" t="str">
        <f>IF(AND((RIGHT($ER$3,2)-'[1]Miter Profiles'!$AC$149-'[1]Outside Edges'!$B155)&gt;=5,'[1]Outside Edges'!$P155="Yes"),"Yes","No")</f>
        <v>No</v>
      </c>
      <c r="ES156" s="128" t="str">
        <f>IF(AND((RIGHT($ES$3,2)-'[1]Miter Profiles'!$AC$150-'[1]Outside Edges'!$B155)&gt;=5,'[1]Outside Edges'!$P155="Yes"),"Yes","No")</f>
        <v>No</v>
      </c>
      <c r="ET156" s="10" t="str">
        <f>IF(AND((RIGHT($ET$3,2)-'[1]Miter Profiles'!$AC$151-'[1]Outside Edges'!$B155)&gt;=5,'[1]Outside Edges'!$P155="Yes"),"Yes","No")</f>
        <v>No</v>
      </c>
      <c r="EU156" s="90" t="str">
        <f>IF(AND((RIGHT($EU$3,2)-'[1]Miter Profiles'!$AC$152-'[1]Outside Edges'!$B155)&gt;=5,'[1]Outside Edges'!$P155="Yes"),"Yes","No")</f>
        <v>No</v>
      </c>
      <c r="EV156" s="123" t="str">
        <f>IF(AND((RIGHT($EV$3,2)-'[1]Miter Profiles'!$AC$153-'[1]Outside Edges'!$B155)&gt;=5,'[1]Outside Edges'!$P155="Yes"),"Yes","No")</f>
        <v>No</v>
      </c>
      <c r="EW156" s="123" t="str">
        <f>IF(AND((RIGHT($EW$3,2)-'[1]Miter Profiles'!$AC$154-'[1]Outside Edges'!$B155)&gt;=5,'[1]Outside Edges'!$P155="Yes"),"Yes","No")</f>
        <v>No</v>
      </c>
      <c r="EX156" s="115" t="str">
        <f>IF(AND((RIGHT($EX$3,2)-'[1]Miter Profiles'!$AC$155-'[1]Outside Edges'!$B155)&gt;=5,'[1]Outside Edges'!$P155="Yes"),"Yes","No")</f>
        <v>No</v>
      </c>
      <c r="EY156" s="128" t="str">
        <f>IF(AND((RIGHT($EY$3,2)-'[1]Miter Profiles'!$AC$156-'[1]Outside Edges'!$B155)&gt;=5,'[1]Outside Edges'!$P155="Yes"),"Yes","No")</f>
        <v>No</v>
      </c>
      <c r="EZ156" s="10" t="str">
        <f>IF(AND((RIGHT($EZ$3,2)-'[1]Miter Profiles'!$AC$157-'[1]Outside Edges'!$B155)&gt;=5,'[1]Outside Edges'!$P155="Yes"),"Yes","No")</f>
        <v>No</v>
      </c>
      <c r="FA156" s="90" t="str">
        <f>IF(AND((RIGHT($FA$3,2)-'[1]Miter Profiles'!$AC$158-'[1]Outside Edges'!$B155)&gt;=5,'[1]Outside Edges'!$P155="Yes"),"Yes","No")</f>
        <v>No</v>
      </c>
      <c r="FB156" s="123" t="str">
        <f>IF(AND((RIGHT($FB$3,2)-'[1]Miter Profiles'!$AC$159-'[1]Outside Edges'!$B155)&gt;=5,'[1]Outside Edges'!$P155="Yes"),"Yes","No")</f>
        <v>No</v>
      </c>
      <c r="FC156" s="123" t="str">
        <f>IF(AND((RIGHT($FC$3,2)-'[1]Miter Profiles'!$AC$160-'[1]Outside Edges'!$B155)&gt;=5,'[1]Outside Edges'!$P155="Yes"),"Yes","No")</f>
        <v>No</v>
      </c>
      <c r="FD156" s="115" t="str">
        <f>IF(AND((RIGHT($FD$3,2)-'[1]Miter Profiles'!$AC$161-'[1]Outside Edges'!$B155)&gt;=5,'[1]Outside Edges'!$P155="Yes"),"Yes","No")</f>
        <v>No</v>
      </c>
      <c r="FE156" s="128" t="str">
        <f>IF(AND((RIGHT($FE$3,2)-'[1]Miter Profiles'!$AC$162-'[1]Outside Edges'!$B155)&gt;=5,'[1]Outside Edges'!$P155="Yes"),"Yes","No")</f>
        <v>No</v>
      </c>
      <c r="FF156" s="10" t="str">
        <f>IF(AND((RIGHT($FF$3,2)-'[1]Miter Profiles'!$AC$163-'[1]Outside Edges'!$B155)&gt;=5,'[1]Outside Edges'!$P155="Yes"),"Yes","No")</f>
        <v>No</v>
      </c>
      <c r="FG156" s="90" t="str">
        <f>IF(AND((RIGHT($FG$3,2)-'[1]Miter Profiles'!$AC$164-'[1]Outside Edges'!$B155)&gt;=5,'[1]Outside Edges'!$P155="Yes"),"Yes","No")</f>
        <v>No</v>
      </c>
      <c r="FH156" s="123" t="str">
        <f>IF(AND((RIGHT($FH$3,2)-'[1]Miter Profiles'!$AC$165-'[1]Outside Edges'!$B155)&gt;=5,'[1]Outside Edges'!$P155="Yes"),"Yes","No")</f>
        <v>No</v>
      </c>
      <c r="FI156" s="123" t="str">
        <f>IF(AND((RIGHT($FI$3,2)-'[1]Miter Profiles'!$AC$166-'[1]Outside Edges'!$B155)&gt;=5,'[1]Outside Edges'!$P155="Yes"),"Yes","No")</f>
        <v>No</v>
      </c>
      <c r="FJ156" s="115" t="str">
        <f>IF(AND((RIGHT($FJ$3,2)-'[1]Miter Profiles'!$AC$167-'[1]Outside Edges'!$B155)&gt;=5,'[1]Outside Edges'!$P155="Yes"),"Yes","No")</f>
        <v>No</v>
      </c>
      <c r="FK156" s="128" t="str">
        <f>IF(AND((RIGHT($FK$3,2)-'[1]Miter Profiles'!$AC$168-'[1]Outside Edges'!$B155)&gt;=5,'[1]Outside Edges'!$P155="Yes"),"Yes","No")</f>
        <v>No</v>
      </c>
      <c r="FL156" s="10" t="str">
        <f>IF(AND((RIGHT($FL$3,2)-'[1]Miter Profiles'!$AC$169-'[1]Outside Edges'!$B155)&gt;=5,'[1]Outside Edges'!$P155="Yes"),"Yes","No")</f>
        <v>No</v>
      </c>
      <c r="FM156" s="90" t="str">
        <f>IF(AND((RIGHT($FM$3,2)-'[1]Miter Profiles'!$AC$170-'[1]Outside Edges'!$B155)&gt;=5,'[1]Outside Edges'!$P155="Yes"),"Yes","No")</f>
        <v>No</v>
      </c>
      <c r="FN156" s="123" t="str">
        <f>IF(AND((RIGHT($FN$3,2)-'[1]Miter Profiles'!$AC$171-'[1]Outside Edges'!$B155)&gt;=5,'[1]Outside Edges'!$P155="Yes"),"Yes","No")</f>
        <v>No</v>
      </c>
      <c r="FO156" s="123" t="str">
        <f>IF(AND((RIGHT($FO$3,2)-'[1]Miter Profiles'!$AC$172-'[1]Outside Edges'!$B155)&gt;=5,'[1]Outside Edges'!$P155="Yes"),"Yes","No")</f>
        <v>No</v>
      </c>
      <c r="FP156" s="115" t="str">
        <f>IF(AND((RIGHT($FP$3,2)-'[1]Miter Profiles'!$AC$173-'[1]Outside Edges'!$B155)&gt;=5,'[1]Outside Edges'!$P155="Yes"),"Yes","No")</f>
        <v>No</v>
      </c>
      <c r="FQ156" s="128" t="str">
        <f>IF(AND((RIGHT($FQ$3,2)-'[1]Miter Profiles'!$AC$174-'[1]Outside Edges'!$B155)&gt;=5,'[1]Outside Edges'!$P155="Yes"),"Yes","No")</f>
        <v>No</v>
      </c>
      <c r="FR156" s="10" t="str">
        <f>IF(AND((RIGHT($FR$3,2)-'[1]Miter Profiles'!$AC$175-'[1]Outside Edges'!$B155)&gt;=5,'[1]Outside Edges'!$P155="Yes"),"Yes","No")</f>
        <v>No</v>
      </c>
      <c r="FS156" s="90" t="str">
        <f>IF(AND((RIGHT($FS$3,2)-'[1]Miter Profiles'!$AC$176-'[1]Outside Edges'!$B155)&gt;=5,'[1]Outside Edges'!$P155="Yes"),"Yes","No")</f>
        <v>No</v>
      </c>
      <c r="FT156" s="123" t="str">
        <f>IF(AND((RIGHT($FT$3,2)-'[1]Miter Profiles'!$AC$177-'[1]Outside Edges'!$B155)&gt;=5,'[1]Outside Edges'!$P155="Yes"),"Yes","No")</f>
        <v>No</v>
      </c>
      <c r="FU156" s="123" t="str">
        <f>IF(AND((RIGHT($FU$3,2)-'[1]Miter Profiles'!$AC$178-'[1]Outside Edges'!$B155)&gt;=5,'[1]Outside Edges'!$P155="Yes"),"Yes","No")</f>
        <v>No</v>
      </c>
      <c r="FV156" s="115" t="str">
        <f>IF(AND((RIGHT($V$3,2)-'[1]Miter Profiles'!$AC$179-'[1]Outside Edges'!$B155)&gt;=5,'[1]Outside Edges'!$P155="Yes"),"Yes","No")</f>
        <v>No</v>
      </c>
      <c r="FW156" s="128" t="str">
        <f>IF(AND((RIGHT($FW$3,2)-'[1]Miter Profiles'!$AC$180-'[1]Outside Edges'!$B155)&gt;=5,'[1]Outside Edges'!$P155="Yes"),"Yes","No")</f>
        <v>No</v>
      </c>
      <c r="FX156" s="269" t="str">
        <f>IF(AND((RIGHT($FX$3,2)-'[1]Miter Profiles'!$AC$181-'[1]Outside Edges'!$B155)&gt;=5,'[1]Outside Edges'!$P155="Yes"),"Yes","No")</f>
        <v>No</v>
      </c>
      <c r="FY156" s="273" t="str">
        <f>IF(AND((RIGHT($FY$3,2)-'[1]Miter Profiles'!$AC$182-'[1]Outside Edges'!$B155)&gt;=5,'[1]Outside Edges'!$P155="Yes"),"Yes","No")</f>
        <v>No</v>
      </c>
      <c r="FZ156" s="282" t="str">
        <f>IF(AND((RIGHT($FZ$3,2)-'[1]Miter Profiles'!$AC$183-'[1]Outside Edges'!$B155)&gt;=5,'[1]Outside Edges'!$P155="Yes"),"Yes","No")</f>
        <v>No</v>
      </c>
      <c r="GA156" s="283" t="str">
        <f>IF(AND((RIGHT($GA$3,2)-'[1]Miter Profiles'!$AC$184-'[1]Outside Edges'!$B155)&gt;=5,'[1]Outside Edges'!$P155="Yes"),"Yes","No")</f>
        <v>No</v>
      </c>
      <c r="GB156" s="284" t="str">
        <f>IF(AND((RIGHT($GB$3,2)-'[1]Miter Profiles'!$AC$185-'[1]Outside Edges'!$B155)&gt;=5,'[1]Outside Edges'!$P155="Yes"),"Yes","No")</f>
        <v>No</v>
      </c>
      <c r="GC156" s="275" t="str">
        <f>IF(AND((RIGHT($GC$3,2)-'[1]Miter Profiles'!$AC$186-'[1]Outside Edges'!$B155)&gt;=5,'[1]Outside Edges'!$P155="Yes"),"Yes","No")</f>
        <v>No</v>
      </c>
      <c r="GD156" s="269" t="str">
        <f>IF(AND((RIGHT($GD$3,2)-'[1]Miter Profiles'!$AC$187-'[1]Outside Edges'!$B155)&gt;=5,'[1]Outside Edges'!$P155="Yes"),"Yes","No")</f>
        <v>No</v>
      </c>
      <c r="GE156" s="273" t="str">
        <f>IF(AND((RIGHT($GE$3,2)-'[1]Miter Profiles'!$AC$188-'[1]Outside Edges'!$B155)&gt;=5,'[1]Outside Edges'!$P155="Yes"),"Yes","No")</f>
        <v>No</v>
      </c>
      <c r="GF156" s="282" t="str">
        <f>IF(AND((RIGHT($GF$3,2)-'[1]Miter Profiles'!$AC$189-'[1]Outside Edges'!$B155)&gt;=5,'[1]Outside Edges'!$P155="Yes"),"Yes","No")</f>
        <v>No</v>
      </c>
      <c r="GG156" s="283" t="str">
        <f>IF(AND((RIGHT($GG$3,2)-'[1]Miter Profiles'!$AC$190-'[1]Outside Edges'!$B155)&gt;=5,'[1]Outside Edges'!$P155="Yes"),"Yes","No")</f>
        <v>No</v>
      </c>
      <c r="GH156" s="284" t="str">
        <f>IF(AND((RIGHT($GH$3,2)-'[1]Miter Profiles'!$AC$191-'[1]Outside Edges'!$B155)&gt;=5,'[1]Outside Edges'!$P155="Yes"),"Yes","No")</f>
        <v>No</v>
      </c>
      <c r="GI156" s="275" t="str">
        <f>IF(AND((RIGHT($GI$3,2)-'[1]Miter Profiles'!$AC$192-'[1]Outside Edges'!$B155)&gt;=5,'[1]Outside Edges'!$P155="Yes"),"Yes","No")</f>
        <v>No</v>
      </c>
      <c r="GJ156" s="269" t="str">
        <f>IF(AND((RIGHT($GJ$3,2)-'[1]Miter Profiles'!$AC$193-'[1]Outside Edges'!$B155)&gt;=5,'[1]Outside Edges'!$P155="Yes"),"Yes","No")</f>
        <v>No</v>
      </c>
      <c r="GK156" s="273" t="str">
        <f>IF(AND((RIGHT($GK$3,2)-'[1]Miter Profiles'!$AC$194-'[1]Outside Edges'!$B155)&gt;=5,'[1]Outside Edges'!$P155="Yes"),"Yes","No")</f>
        <v>No</v>
      </c>
      <c r="GL156" s="282" t="str">
        <f>IF(AND((RIGHT($GL$3,2)-'[1]Miter Profiles'!$AC$195-'[1]Outside Edges'!$B155)&gt;=5,'[1]Outside Edges'!$P155="Yes"),"Yes","No")</f>
        <v>No</v>
      </c>
      <c r="GM156" s="283" t="str">
        <f>IF(AND((RIGHT($GM$3,2)-'[1]Miter Profiles'!$AC$196-'[1]Outside Edges'!$B155)&gt;=5,'[1]Outside Edges'!$P155="Yes"),"Yes","No")</f>
        <v>No</v>
      </c>
      <c r="GN156" s="284" t="str">
        <f>IF(AND((RIGHT($GN$3,2)-'[1]Miter Profiles'!$AC$197-'[1]Outside Edges'!$B155)&gt;=5,'[1]Outside Edges'!$P155="Yes"),"Yes","No")</f>
        <v>No</v>
      </c>
      <c r="GO156" s="275" t="str">
        <f>IF(AND((RIGHT($GO$3,2)-'[1]Miter Profiles'!$AC$198-'[1]Outside Edges'!$B155)&gt;=5,'[1]Outside Edges'!$P155="Yes"),"Yes","No")</f>
        <v>No</v>
      </c>
      <c r="GP156" s="269" t="str">
        <f>IF(AND((RIGHT($GP$3,2)-'[1]Miter Profiles'!$AC$199-'[1]Outside Edges'!$B155)&gt;=5,'[1]Outside Edges'!$P155="Yes"),"Yes","No")</f>
        <v>No</v>
      </c>
      <c r="GQ156" s="273" t="str">
        <f>IF(AND((RIGHT($GQ$3,2)-'[1]Miter Profiles'!$AC$200-'[1]Outside Edges'!$B155)&gt;=5,'[1]Outside Edges'!$P155="Yes"),"Yes","No")</f>
        <v>No</v>
      </c>
      <c r="GR156" s="282" t="str">
        <f>IF(AND((RIGHT($GR$3,2)-'[1]Miter Profiles'!$AC$201-'[1]Outside Edges'!$B155)&gt;=5,'[1]Outside Edges'!$P155="Yes"),"Yes","No")</f>
        <v>No</v>
      </c>
      <c r="GS156" s="283" t="str">
        <f>IF(AND((RIGHT($GS$3,2)-'[1]Miter Profiles'!$AC$202-'[1]Outside Edges'!$B155)&gt;=5,'[1]Outside Edges'!$P155="Yes"),"Yes","No")</f>
        <v>No</v>
      </c>
      <c r="GT156" s="284" t="str">
        <f>IF(AND((RIGHT($GT$3,2)-'[1]Miter Profiles'!$AC$203-'[1]Outside Edges'!$B155)&gt;=5,'[1]Outside Edges'!$P155="Yes"),"Yes","No")</f>
        <v>No</v>
      </c>
      <c r="GU156" s="275" t="str">
        <f>IF(AND((RIGHT($GU$3,2)-'[1]Miter Profiles'!$AC$204-'[1]Outside Edges'!$B155)&gt;=5,'[1]Outside Edges'!$P155="Yes"),"Yes","No")</f>
        <v>No</v>
      </c>
      <c r="GV156" s="269" t="str">
        <f>IF(AND((RIGHT($GV$3,2)-'[1]Miter Profiles'!$AC$205-'[1]Outside Edges'!$B155)&gt;=5,'[1]Outside Edges'!$P155="Yes"),"Yes","No")</f>
        <v>No</v>
      </c>
      <c r="GW156" s="273" t="str">
        <f>IF(AND((RIGHT($GW$3,2)-'[1]Miter Profiles'!$AC$206-'[1]Outside Edges'!$B155)&gt;=5,'[1]Outside Edges'!$P155="Yes"),"Yes","No")</f>
        <v>No</v>
      </c>
      <c r="GX156" s="282" t="str">
        <f>IF(AND((RIGHT($GX$3,2)-'[1]Miter Profiles'!$AC$207-'[1]Outside Edges'!$B155)&gt;=5,'[1]Outside Edges'!$P155="Yes"),"Yes","No")</f>
        <v>No</v>
      </c>
      <c r="GY156" s="283" t="str">
        <f>IF(AND((RIGHT($GY$3,2)-'[1]Miter Profiles'!$AC$208-'[1]Outside Edges'!$B155)&gt;=5,'[1]Outside Edges'!$P155="Yes"),"Yes","No")</f>
        <v>No</v>
      </c>
      <c r="GZ156" s="284" t="str">
        <f>IF(AND((RIGHT($GZ$3,2)-'[1]Miter Profiles'!$AC$209-'[1]Outside Edges'!$B155)&gt;=5,'[1]Outside Edges'!$P155="Yes"),"Yes","No")</f>
        <v>No</v>
      </c>
      <c r="HA156" s="275" t="str">
        <f>IF(AND((RIGHT($HA$3,2)-'[1]Miter Profiles'!$AC$210-'[1]Outside Edges'!$B155)&gt;=5,'[1]Outside Edges'!$P155="Yes"),"Yes","No")</f>
        <v>No</v>
      </c>
      <c r="HB156" s="269" t="str">
        <f>IF(AND((RIGHT($HB$3,2)-'[1]Miter Profiles'!$AC$211-'[1]Outside Edges'!$B155)&gt;=5,'[1]Outside Edges'!$P155="Yes"),"Yes","No")</f>
        <v>No</v>
      </c>
      <c r="HC156" s="273" t="str">
        <f>IF(AND((RIGHT($HC$3,2)-'[1]Miter Profiles'!$AC$212-'[1]Outside Edges'!$B155)&gt;=5,'[1]Outside Edges'!$P155="Yes"),"Yes","No")</f>
        <v>No</v>
      </c>
      <c r="HD156" s="282" t="str">
        <f>IF(AND((RIGHT($HD$3,2)-'[1]Miter Profiles'!$AC$213-'[1]Outside Edges'!$B155)&gt;=5,'[1]Outside Edges'!$P155="Yes"),"Yes","No")</f>
        <v>No</v>
      </c>
      <c r="HE156" s="284" t="str">
        <f>IF(AND((RIGHT($HE$3,2)-'[1]Miter Profiles'!$AC$214-'[1]Outside Edges'!$B155)&gt;=5,'[1]Outside Edges'!$P155="Yes"),"Yes","No")</f>
        <v>No</v>
      </c>
      <c r="HF156" s="275" t="str">
        <f>IF(AND((RIGHT($HF$3,2)-'[1]Miter Profiles'!$AC$215-'[1]Outside Edges'!$B155)&gt;=5,'[1]Outside Edges'!$P155="Yes"),"Yes","No")</f>
        <v>No</v>
      </c>
      <c r="HG156" s="269" t="str">
        <f>IF(AND((RIGHT($HG$3,2)-'[1]Miter Profiles'!$AC$216-'[1]Outside Edges'!$B155)&gt;=5,'[1]Outside Edges'!$P155="Yes"),"Yes","No")</f>
        <v>No</v>
      </c>
      <c r="HH156" s="273" t="str">
        <f>IF(AND((RIGHT($HH$3,2)-'[1]Miter Profiles'!$AC$217-'[1]Outside Edges'!$B155)&gt;=5,'[1]Outside Edges'!$P155="Yes"),"Yes","No")</f>
        <v>No</v>
      </c>
      <c r="HI156" s="282" t="str">
        <f>IF(AND((RIGHT($HI$3,2)-'[1]Miter Profiles'!$AC$218-'[1]Outside Edges'!$B155)&gt;=5,'[1]Outside Edges'!$P155="Yes"),"Yes","No")</f>
        <v>No</v>
      </c>
      <c r="HJ156" s="283" t="str">
        <f>IF(AND((RIGHT($HJ$3,2)-'[1]Miter Profiles'!$AC$219-'[1]Outside Edges'!$B155)&gt;=5,'[1]Outside Edges'!$P155="Yes"),"Yes","No")</f>
        <v>No</v>
      </c>
      <c r="HK156" s="284" t="str">
        <f>IF(AND((RIGHT($HK$3,2)-'[1]Miter Profiles'!$AC$220-'[1]Outside Edges'!$B155)&gt;=5,'[1]Outside Edges'!$P155="Yes"),"Yes","No")</f>
        <v>No</v>
      </c>
      <c r="HL156" s="275" t="str">
        <f>IF(AND((RIGHT($HL$3,2)-'[1]Miter Profiles'!$AC$221-'[1]Outside Edges'!$B155)&gt;=5,'[1]Outside Edges'!$P155="Yes"),"Yes","No")</f>
        <v>No</v>
      </c>
      <c r="HM156" s="269" t="str">
        <f>IF(AND((RIGHT($HM$3,2)-'[1]Miter Profiles'!$AC$222-'[1]Outside Edges'!$B155)&gt;=5,'[1]Outside Edges'!$P155="Yes"),"Yes","No")</f>
        <v>No</v>
      </c>
      <c r="HN156" s="269" t="str">
        <f>IF(AND((RIGHT($HN$3,2)-'[1]Miter Profiles'!$AC$223-'[1]Outside Edges'!$B155)&gt;=5,'[1]Outside Edges'!$P155="Yes"),"Yes","No")</f>
        <v>No</v>
      </c>
      <c r="HO156" s="283" t="str">
        <f>IF(AND((RIGHT($HO$3,2)-'[1]Miter Profiles'!$AC$224-'[1]Outside Edges'!$B155)&gt;=5,'[1]Outside Edges'!$P155="Yes"),"Yes","No")</f>
        <v>No</v>
      </c>
      <c r="HP156" s="283" t="str">
        <f>IF(AND((RIGHT($HP$3,2)-'[1]Miter Profiles'!$AC$225-'[1]Outside Edges'!$B155)&gt;=5,'[1]Outside Edges'!$P155="Yes"),"Yes","No")</f>
        <v>No</v>
      </c>
      <c r="HQ156" s="283" t="str">
        <f>IF(AND((RIGHT($HQ$3,3)-'[1]Miter Profiles'!$AC$226-'[1]Outside Edges'!$B155)&gt;=5,'[1]Outside Edges'!$P155="Yes"),"Yes","No")</f>
        <v>No</v>
      </c>
      <c r="HR156" s="283" t="str">
        <f>IF(AND((RIGHT($HR$3,2)-'[1]Miter Profiles'!$AC$227-'[1]Outside Edges'!$B155)&gt;=5,'[1]Outside Edges'!$P155="Yes"),"Yes","No")</f>
        <v>No</v>
      </c>
      <c r="HS156" s="269" t="str">
        <f>IF(AND((RIGHT($HS$3,2)-'[1]Miter Profiles'!$AC$228-'[1]Outside Edges'!$B155)&gt;=5,'[1]Outside Edges'!$P155="Yes"),"Yes","No")</f>
        <v>No</v>
      </c>
      <c r="HT156" s="269" t="str">
        <f>IF(AND((RIGHT($HT$3,2)-'[1]Miter Profiles'!$AC$229-'[1]Outside Edges'!$B155)&gt;=5,'[1]Outside Edges'!$P155="Yes"),"Yes","No")</f>
        <v>No</v>
      </c>
      <c r="HU156" s="269" t="str">
        <f>IF(AND((RIGHT($HU$3,2)-'[1]Miter Profiles'!$AC$230-'[1]Outside Edges'!$B155)&gt;=5,'[1]Outside Edges'!$P155="Yes"),"Yes","No")</f>
        <v>No</v>
      </c>
      <c r="HV156" s="283" t="str">
        <f>IF(AND((RIGHT($HV$3,2)-'[1]Miter Profiles'!$AC$231-'[1]Outside Edges'!$B155)&gt;=5,'[1]Outside Edges'!$P155="Yes"),"Yes","No")</f>
        <v>No</v>
      </c>
      <c r="HW156" s="283" t="str">
        <f>IF(AND((RIGHT($HW$3,2)-'[1]Miter Profiles'!$AC$232-'[1]Outside Edges'!$B155)&gt;=5,'[1]Outside Edges'!$P155="Yes"),"Yes","No")</f>
        <v>No</v>
      </c>
      <c r="HX156" s="283" t="str">
        <f>IF(AND((RIGHT($HX$3,2)-'[1]Miter Profiles'!$AC$233-'[1]Outside Edges'!$B155)&gt;=5,'[1]Outside Edges'!$P155="Yes"),"Yes","No")</f>
        <v>No</v>
      </c>
      <c r="HY156" s="269" t="str">
        <f>IF(AND((RIGHT($HY$3,2)-'[1]Miter Profiles'!$AC$234-'[1]Outside Edges'!$B155)&gt;=5,'[1]Outside Edges'!$P155="Yes"),"Yes","No")</f>
        <v>No</v>
      </c>
      <c r="HZ156" s="269" t="str">
        <f>IF(AND((RIGHT($HZ$3,2)-'[1]Miter Profiles'!$AC$235-'[1]Outside Edges'!$B155)&gt;=5,'[1]Outside Edges'!$P155="Yes"),"Yes","No")</f>
        <v>No</v>
      </c>
      <c r="IA156" s="269" t="str">
        <f>IF(AND((RIGHT($IA$3,2)-'[1]Miter Profiles'!$AC$236-'[1]Outside Edges'!$B155)&gt;=5,'[1]Outside Edges'!$P155="Yes"),"Yes","No")</f>
        <v>No</v>
      </c>
      <c r="IB156" s="283" t="str">
        <f>IF(AND((RIGHT($IB$3,2)-'[1]Miter Profiles'!$AC$237-'[1]Outside Edges'!$B155)&gt;=5,'[1]Outside Edges'!$P155="Yes"),"Yes","No")</f>
        <v>No</v>
      </c>
      <c r="IC156" s="283" t="str">
        <f>IF(AND((RIGHT($IC$3,2)-'[1]Miter Profiles'!$AC$238-'[1]Outside Edges'!$B155)&gt;=5,'[1]Outside Edges'!$P155="Yes"),"Yes","No")</f>
        <v>No</v>
      </c>
      <c r="ID156" s="283" t="str">
        <f>IF(AND((RIGHT($ID$3,2)-'[1]Miter Profiles'!$AC$239-'[1]Outside Edges'!$B155)&gt;=5,'[1]Outside Edges'!$P155="Yes"),"Yes","No")</f>
        <v>No</v>
      </c>
      <c r="IE156" s="269" t="str">
        <f>IF(AND((RIGHT($IE$3,2)-'[1]Miter Profiles'!$AC$240-'[1]Outside Edges'!$B155)&gt;=5,'[1]Outside Edges'!$P155="Yes"),"Yes","No")</f>
        <v>No</v>
      </c>
      <c r="IF156" s="269" t="str">
        <f>IF(AND((RIGHT($IF$3,2)-'[1]Miter Profiles'!$AC$241-'[1]Outside Edges'!$B155)&gt;=5,'[1]Outside Edges'!$P155="Yes"),"Yes","No")</f>
        <v>No</v>
      </c>
      <c r="IG156" s="269" t="str">
        <f>IF(AND((RIGHT($IG$3,2)-'[1]Miter Profiles'!$AC$242-'[1]Outside Edges'!$B155)&gt;=5,'[1]Outside Edges'!$P155="Yes"),"Yes","No")</f>
        <v>No</v>
      </c>
      <c r="IH156" s="283" t="str">
        <f>IF(AND((RIGHT($IH$3,2)-'[1]Miter Profiles'!$AC$243-'[1]Outside Edges'!$B155)&gt;=5,'[1]Outside Edges'!$P155="Yes"),"Yes","No")</f>
        <v>No</v>
      </c>
      <c r="II156" s="283" t="str">
        <f>IF(AND((RIGHT($II$3,2)-'[1]Miter Profiles'!$AC$244-'[1]Outside Edges'!$B155)&gt;=5,'[1]Outside Edges'!$P155="Yes"),"Yes","No")</f>
        <v>No</v>
      </c>
      <c r="IJ156" s="283" t="str">
        <f>IF(AND((RIGHT($IJ$3,2)-'[1]Miter Profiles'!$AC$245-'[1]Outside Edges'!$B155)&gt;=5,'[1]Outside Edges'!$P155="Yes"),"Yes","No")</f>
        <v>No</v>
      </c>
      <c r="IK156" s="269" t="str">
        <f>IF(AND((RIGHT($IK$3,2)-'[1]Miter Profiles'!$AC$246-'[1]Outside Edges'!$B155)&gt;=5,'[1]Outside Edges'!$P155="Yes"),"Yes","No")</f>
        <v>No</v>
      </c>
      <c r="IL156" s="269" t="str">
        <f>IF(AND((RIGHT($IL$3,2)-'[1]Miter Profiles'!$AC$247-'[1]Outside Edges'!$B155)&gt;=5,'[1]Outside Edges'!$P155="Yes"),"Yes","No")</f>
        <v>No</v>
      </c>
      <c r="IM156" s="269" t="str">
        <f>IF(AND((RIGHT($IM$3,2)-'[1]Miter Profiles'!$AC$248-'[1]Outside Edges'!$B155)&gt;=5,'[1]Outside Edges'!$P155="Yes"),"Yes","No")</f>
        <v>No</v>
      </c>
      <c r="IN156" s="283" t="str">
        <f>IF(AND((RIGHT($IN$3,2)-'[1]Miter Profiles'!$AC$249-'[1]Outside Edges'!$B155)&gt;=5,'[1]Outside Edges'!$P155="Yes"),"Yes","No")</f>
        <v>No</v>
      </c>
      <c r="IO156" s="283" t="str">
        <f>IF(AND((RIGHT($IO$3,2)-'[1]Miter Profiles'!$AC$250-'[1]Outside Edges'!$B155)&gt;=5,'[1]Outside Edges'!$P155="Yes"),"Yes","No")</f>
        <v>No</v>
      </c>
      <c r="IP156" s="283" t="str">
        <f>IF(AND((RIGHT($IP$3,2)-'[1]Miter Profiles'!$AC$251-'[1]Outside Edges'!$B155)&gt;=5,'[1]Outside Edges'!$P155="Yes"),"Yes","No")</f>
        <v>No</v>
      </c>
      <c r="IQ156" s="269" t="str">
        <f>IF(AND((RIGHT($IQ$3,2)-'[1]Miter Profiles'!$AC$252-'[1]Outside Edges'!$B155)&gt;=5,'[1]Outside Edges'!$P155="Yes"),"Yes","No")</f>
        <v>No</v>
      </c>
      <c r="IR156" s="269" t="str">
        <f>IF(AND((RIGHT($IR$3,2)-'[1]Miter Profiles'!$AC$253-'[1]Outside Edges'!$B155)&gt;=5,'[1]Outside Edges'!$P155="Yes"),"Yes","No")</f>
        <v>No</v>
      </c>
      <c r="IS156" s="269" t="str">
        <f>IF(AND((RIGHT($IS$3,2)-'[1]Miter Profiles'!$AC$254-'[1]Outside Edges'!$B155)&gt;=5,'[1]Outside Edges'!$P155="Yes"),"Yes","No")</f>
        <v>No</v>
      </c>
      <c r="IT156" s="283" t="str">
        <f>IF(AND((RIGHT($IT$3,2)-'[1]Miter Profiles'!$AC$255-'[1]Outside Edges'!$B155)&gt;=5,'[1]Outside Edges'!$P155="Yes"),"Yes","No")</f>
        <v>No</v>
      </c>
      <c r="IU156" s="283" t="str">
        <f>IF(AND((RIGHT($IU$3,2)-'[1]Miter Profiles'!$AC$256-'[1]Outside Edges'!$B155)&gt;=5,'[1]Outside Edges'!$P155="Yes"),"Yes","No")</f>
        <v>No</v>
      </c>
      <c r="IV156" s="283" t="str">
        <f>IF(AND((RIGHT($IV$3,2)-'[1]Miter Profiles'!$AC$257-'[1]Outside Edges'!$B155)&gt;=5,'[1]Outside Edges'!$P155="Yes"),"Yes","No")</f>
        <v>No</v>
      </c>
      <c r="IW156" s="269" t="str">
        <f>IF(AND((RIGHT($IW$3,2)-'[1]Miter Profiles'!$AC$258-'[1]Outside Edges'!$B155)&gt;=5,'[1]Outside Edges'!$P155="Yes"),"Yes","No")</f>
        <v>No</v>
      </c>
      <c r="IX156" s="269" t="str">
        <f>IF(AND((RIGHT($IX$3,2)-'[1]Miter Profiles'!$AC$259-'[1]Outside Edges'!$B155)&gt;=5,'[1]Outside Edges'!$P155="Yes"),"Yes","No")</f>
        <v>No</v>
      </c>
      <c r="IY156" s="269" t="str">
        <f>IF(AND((RIGHT($IY$3,2)-'[1]Miter Profiles'!$AC$260-'[1]Outside Edges'!$B155)&gt;=5,'[1]Outside Edges'!$P155="Yes"),"Yes","No")</f>
        <v>No</v>
      </c>
      <c r="IZ156" s="283" t="str">
        <f>IF(AND((RIGHT($IZ$3,2)-'[1]Miter Profiles'!$AC$261-'[1]Outside Edges'!$B155)&gt;=5,'[1]Outside Edges'!$P155="Yes"),"Yes","No")</f>
        <v>No</v>
      </c>
      <c r="JA156" s="283" t="str">
        <f>IF(AND((RIGHT($JA$3,2)-'[1]Miter Profiles'!$AC$262-'[1]Outside Edges'!$B155)&gt;=5,'[1]Outside Edges'!$P155="Yes"),"Yes","No")</f>
        <v>No</v>
      </c>
      <c r="JB156" s="283" t="str">
        <f>IF(AND((RIGHT($JB$3,2)-'[1]Miter Profiles'!$AC$263-'[1]Outside Edges'!$B155)&gt;=5,'[1]Outside Edges'!$P155="Yes"),"Yes","No")</f>
        <v>No</v>
      </c>
      <c r="JC156" s="269" t="str">
        <f>IF(AND((RIGHT($JC$3,2)-'[1]Miter Profiles'!$AC$264-'[1]Outside Edges'!$B155)&gt;=5,'[1]Outside Edges'!$P155="Yes"),"Yes","No")</f>
        <v>No</v>
      </c>
      <c r="JD156" s="269" t="str">
        <f>IF(AND((RIGHT($JD$3,2)-'[1]Miter Profiles'!$AC$265-'[1]Outside Edges'!$B155)&gt;=5,'[1]Outside Edges'!$P155="Yes"),"Yes","No")</f>
        <v>No</v>
      </c>
      <c r="JE156" s="269" t="str">
        <f>IF(AND((RIGHT($JE$3,2)-'[1]Miter Profiles'!$AC$266-'[1]Outside Edges'!$B155)&gt;=5,'[1]Outside Edges'!$P155="Yes"),"Yes","No")</f>
        <v>No</v>
      </c>
      <c r="JF156" s="283" t="str">
        <f>IF(AND((RIGHT($JF$3,2)-'[1]Miter Profiles'!$AC$267-'[1]Outside Edges'!$B155)&gt;=5,'[1]Outside Edges'!$P155="Yes"),"Yes","No")</f>
        <v>No</v>
      </c>
      <c r="JG156" s="283" t="str">
        <f>IF(AND((RIGHT($JG$3,2)-'[1]Miter Profiles'!$AC$268-'[1]Outside Edges'!$B155)&gt;=5,'[1]Outside Edges'!$P155="Yes"),"Yes","No")</f>
        <v>No</v>
      </c>
      <c r="JH156" s="283" t="str">
        <f>IF(AND((RIGHT($JH$3,2)-'[1]Miter Profiles'!$AC$269-'[1]Outside Edges'!$B155)&gt;=5,'[1]Outside Edges'!$P155="Yes"),"Yes","No")</f>
        <v>No</v>
      </c>
      <c r="JI156" s="269" t="str">
        <f>IF(AND((RIGHT($JI$3,2)-'[1]Miter Profiles'!$AC$270-'[1]Outside Edges'!$B155)&gt;=5,'[1]Outside Edges'!$P155="Yes"),"Yes","No")</f>
        <v>No</v>
      </c>
      <c r="JJ156" s="269" t="str">
        <f>IF(AND((RIGHT($JJ$3,2)-'[1]Miter Profiles'!$AC$271-'[1]Outside Edges'!$B155)&gt;=5,'[1]Outside Edges'!$P155="Yes"),"Yes","No")</f>
        <v>No</v>
      </c>
      <c r="JK156" s="269" t="str">
        <f>IF(AND((RIGHT($JK$3,2)-'[1]Miter Profiles'!$AC$272-'[1]Outside Edges'!$B155)&gt;=5,'[1]Outside Edges'!$P155="Yes"),"Yes","No")</f>
        <v>No</v>
      </c>
      <c r="JL156" s="283" t="str">
        <f>IF(AND((RIGHT($JL$3,2)-'[1]Miter Profiles'!$AC$273-'[1]Outside Edges'!$B155)&gt;=5,'[1]Outside Edges'!$P155="Yes"),"Yes","No")</f>
        <v>No</v>
      </c>
      <c r="JM156" s="283" t="str">
        <f>IF(AND((RIGHT($JM$3,2)-'[1]Miter Profiles'!$AC$274-'[1]Outside Edges'!$B155)&gt;=5,'[1]Outside Edges'!$P155="Yes"),"Yes","No")</f>
        <v>No</v>
      </c>
      <c r="JN156" s="283" t="str">
        <f>IF(AND((RIGHT($JN$3,2)-'[1]Miter Profiles'!$AC$275-'[1]Outside Edges'!$B155)&gt;=5,'[1]Outside Edges'!$P155="Yes"),"Yes","No")</f>
        <v>No</v>
      </c>
      <c r="JO156" s="269" t="str">
        <f>IF(AND((RIGHT($JO$3,2)-'[1]Miter Profiles'!$AC$276-'[1]Outside Edges'!$B155)&gt;=5,'[1]Outside Edges'!$P155="Yes"),"Yes","No")</f>
        <v>No</v>
      </c>
      <c r="JP156" s="269" t="str">
        <f>IF(AND((RIGHT($JP$3,2)-'[1]Miter Profiles'!$AC$277-'[1]Outside Edges'!$B155)&gt;=5,'[1]Outside Edges'!$P155="Yes"),"Yes","No")</f>
        <v>No</v>
      </c>
      <c r="JQ156" s="269" t="str">
        <f>IF(AND((RIGHT($JQ$3,2)-'[1]Miter Profiles'!$AC$278-'[1]Outside Edges'!$B155)&gt;=5,'[1]Outside Edges'!$P155="Yes"),"Yes","No")</f>
        <v>No</v>
      </c>
      <c r="JR156" s="283" t="str">
        <f>IF(AND((RIGHT($JR$3,2)-'[1]Miter Profiles'!$AC$279-'[1]Outside Edges'!$B155)&gt;=5,'[1]Outside Edges'!$P155="Yes"),"Yes","No")</f>
        <v>No</v>
      </c>
      <c r="JS156" s="283" t="str">
        <f>IF(AND((RIGHT($JS$3,2)-'[1]Miter Profiles'!$AC$280-'[1]Outside Edges'!$B155)&gt;=5,'[1]Outside Edges'!$P155="Yes"),"Yes","No")</f>
        <v>No</v>
      </c>
      <c r="JT156" s="283" t="str">
        <f>IF(AND((RIGHT($JT$3,2)-'[1]Miter Profiles'!$AC$281-'[1]Outside Edges'!$B155)&gt;=5,'[1]Outside Edges'!$P155="Yes"),"Yes","No")</f>
        <v>No</v>
      </c>
      <c r="JU156" s="269" t="str">
        <f>IF(AND((RIGHT($JU$3,2)-'[1]Miter Profiles'!$AC$282-'[1]Outside Edges'!$B155)&gt;=5,'[1]Outside Edges'!$P155="Yes"),"Yes","No")</f>
        <v>No</v>
      </c>
      <c r="JV156" s="269" t="str">
        <f>IF(AND((RIGHT($JV$3,2)-'[1]Miter Profiles'!$AC$283-'[1]Outside Edges'!$B155)&gt;=5,'[1]Outside Edges'!$P155="Yes"),"Yes","No")</f>
        <v>No</v>
      </c>
      <c r="JW156" s="269" t="str">
        <f>IF(AND((RIGHT($JW$3,2)-'[1]Miter Profiles'!$AC$284-'[1]Outside Edges'!$B155)&gt;=5,'[1]Outside Edges'!$P155="Yes"),"Yes","No")</f>
        <v>No</v>
      </c>
      <c r="JX156" s="283" t="str">
        <f>IF(AND((RIGHT($JX$3,2)-'[1]Miter Profiles'!$AC$285-'[1]Outside Edges'!$B155)&gt;=5,'[1]Outside Edges'!$P155="Yes"),"Yes","No")</f>
        <v>No</v>
      </c>
      <c r="JY156" s="283" t="str">
        <f>IF(AND((RIGHT($JY$3,2)-'[1]Miter Profiles'!$AC$286-'[1]Outside Edges'!$B155)&gt;=5,'[1]Outside Edges'!$P155="Yes"),"Yes","No")</f>
        <v>No</v>
      </c>
      <c r="JZ156" s="283" t="str">
        <f>IF(AND((RIGHT($JZ$3,2)-'[1]Miter Profiles'!$AC$287-'[1]Outside Edges'!$B155)&gt;=5,'[1]Outside Edges'!$P155="Yes"),"Yes","No")</f>
        <v>No</v>
      </c>
      <c r="KA156" s="269" t="str">
        <f>IF(AND((RIGHT($KA$3,2)-'[1]Miter Profiles'!$AC$288-'[1]Outside Edges'!$B155)&gt;=5,'[1]Outside Edges'!$P155="Yes"),"Yes","No")</f>
        <v>No</v>
      </c>
      <c r="KB156" s="269" t="str">
        <f>IF(AND((RIGHT($KB$3,2)-'[1]Miter Profiles'!$AC$289-'[1]Outside Edges'!$B155)&gt;=5,'[1]Outside Edges'!$P155="Yes"),"Yes","No")</f>
        <v>No</v>
      </c>
      <c r="KC156" s="269" t="str">
        <f>IF(AND((RIGHT($KC$3,2)-'[1]Miter Profiles'!$AC$290-'[1]Outside Edges'!$B155)&gt;=5,'[1]Outside Edges'!$P155="Yes"),"Yes","No")</f>
        <v>No</v>
      </c>
      <c r="KD156" s="283" t="str">
        <f>IF(AND((RIGHT($KD$3,2)-'[1]Miter Profiles'!$AC$291-'[1]Outside Edges'!$B155)&gt;=5,'[1]Outside Edges'!$P155="Yes"),"Yes","No")</f>
        <v>No</v>
      </c>
      <c r="KE156" s="283" t="str">
        <f>IF(AND((RIGHT($KE$3,2)-'[1]Miter Profiles'!$AC$292-'[1]Outside Edges'!$B155)&gt;=5,'[1]Outside Edges'!$P155="Yes"),"Yes","No")</f>
        <v>No</v>
      </c>
      <c r="KF156" s="283" t="str">
        <f>IF(AND((RIGHT($KF$3,2)-'[1]Miter Profiles'!$AC$293-'[1]Outside Edges'!$B155)&gt;=5,'[1]Outside Edges'!$P155="Yes"),"Yes","No")</f>
        <v>No</v>
      </c>
      <c r="KG156" s="269" t="str">
        <f>IF(AND((RIGHT($KG$3,2)-'[1]Miter Profiles'!$AC$294-'[1]Outside Edges'!$B155)&gt;=5,'[1]Outside Edges'!$P155="Yes"),"Yes","No")</f>
        <v>No</v>
      </c>
      <c r="KH156" s="269" t="str">
        <f>IF(AND((RIGHT($KH$3,2)-'[1]Miter Profiles'!$AC$295-'[1]Outside Edges'!$B155)&gt;=5,'[1]Outside Edges'!$P155="Yes"),"Yes","No")</f>
        <v>No</v>
      </c>
      <c r="KI156" s="269" t="str">
        <f>IF(AND((RIGHT($KI$3,2)-'[1]Miter Profiles'!$AC$296-'[1]Outside Edges'!$B155)&gt;=5,'[1]Outside Edges'!$P155="Yes"),"Yes","No")</f>
        <v>No</v>
      </c>
      <c r="KJ156" s="283" t="str">
        <f>IF(AND((RIGHT($KJ$3,2)-'[1]Miter Profiles'!$AC$297-'[1]Outside Edges'!$B155)&gt;=5,'[1]Outside Edges'!$P155="Yes"),"Yes","No")</f>
        <v>No</v>
      </c>
      <c r="KK156" s="283" t="str">
        <f>IF(AND((RIGHT($KK$3,2)-'[1]Miter Profiles'!$AC$298-'[1]Outside Edges'!$B155)&gt;=5,'[1]Outside Edges'!$P155="Yes"),"Yes","No")</f>
        <v>No</v>
      </c>
      <c r="KL156" s="283" t="str">
        <f>IF(AND((RIGHT($KL$3,2)-'[1]Miter Profiles'!$AC$299-'[1]Outside Edges'!$B155)&gt;=5,'[1]Outside Edges'!$P155="Yes"),"Yes","No")</f>
        <v>No</v>
      </c>
      <c r="KM156" s="269" t="str">
        <f>IF(AND((RIGHT($KM$3,2)-'[1]Miter Profiles'!$AC$300-'[1]Outside Edges'!$B155)&gt;=5,'[1]Outside Edges'!$P155="Yes"),"Yes","No")</f>
        <v>No</v>
      </c>
      <c r="KN156" s="269" t="str">
        <f>IF(AND((RIGHT($KN$3,2)-'[1]Miter Profiles'!$AC$301-'[1]Outside Edges'!$B155)&gt;=5,'[1]Outside Edges'!$P155="Yes"),"Yes","No")</f>
        <v>No</v>
      </c>
      <c r="KO156" s="269" t="str">
        <f>IF(AND((RIGHT($KO$3,2)-'[1]Miter Profiles'!$AC$302-'[1]Outside Edges'!$B155)&gt;=5,'[1]Outside Edges'!$P155="Yes"),"Yes","No")</f>
        <v>No</v>
      </c>
      <c r="KP156" s="283" t="str">
        <f>IF(AND((RIGHT($KP$3,2)-'[1]Miter Profiles'!$AC$303-'[1]Outside Edges'!$B155)&gt;=5,'[1]Outside Edges'!$P155="Yes"),"Yes","No")</f>
        <v>No</v>
      </c>
      <c r="KQ156" s="283" t="str">
        <f>IF(AND((RIGHT($KQ$3,2)-'[1]Miter Profiles'!$AC$304-'[1]Outside Edges'!$B155)&gt;=5,'[1]Outside Edges'!$P155="Yes"),"Yes","No")</f>
        <v>No</v>
      </c>
      <c r="KR156" s="283" t="str">
        <f>IF(AND((RIGHT($KR$3,2)-'[1]Miter Profiles'!$AC$305-'[1]Outside Edges'!$B155)&gt;=5,'[1]Outside Edges'!$P155="Yes"),"Yes","No")</f>
        <v>No</v>
      </c>
      <c r="KS156" s="269" t="str">
        <f>IF(AND((RIGHT($KS$3,2)-'[1]Miter Profiles'!$AC$306-'[1]Outside Edges'!$B155)&gt;=5,'[1]Outside Edges'!$P155="Yes"),"Yes","No")</f>
        <v>No</v>
      </c>
      <c r="KT156" s="269" t="str">
        <f>IF(AND((RIGHT($KT$3,2)-'[1]Miter Profiles'!$AC$307-'[1]Outside Edges'!$B155)&gt;=5,'[1]Outside Edges'!$P155="Yes"),"Yes","No")</f>
        <v>No</v>
      </c>
      <c r="KU156" s="269" t="str">
        <f>IF(AND((RIGHT($KU$3,2)-'[1]Miter Profiles'!$AC$308-'[1]Outside Edges'!$B155)&gt;=5,'[1]Outside Edges'!$P155="Yes"),"Yes","No")</f>
        <v>No</v>
      </c>
      <c r="KV156" s="283" t="str">
        <f>IF(AND((RIGHT($KV$3,2)-'[1]Miter Profiles'!$AC$309-'[1]Outside Edges'!$B155)&gt;=5,'[1]Outside Edges'!$P155="Yes"),"Yes","No")</f>
        <v>No</v>
      </c>
      <c r="KW156" s="283" t="str">
        <f>IF(AND((RIGHT($KW$3,2)-'[1]Miter Profiles'!$AC$310-'[1]Outside Edges'!$B155)&gt;=5,'[1]Outside Edges'!$P155="Yes"),"Yes","No")</f>
        <v>No</v>
      </c>
      <c r="KX156" s="283" t="str">
        <f>IF(AND((RIGHT($KX$3,2)-'[1]Miter Profiles'!$AC$311-'[1]Outside Edges'!$B155)&gt;=5,'[1]Outside Edges'!$P155="Yes"),"Yes","No")</f>
        <v>No</v>
      </c>
      <c r="KY156" s="269" t="str">
        <f>IF(AND((RIGHT($KY$3,2)-'[1]Miter Profiles'!$AC$312-'[1]Outside Edges'!$B155)&gt;=5,'[1]Outside Edges'!$P155="Yes"),"Yes","No")</f>
        <v>No</v>
      </c>
      <c r="KZ156" s="269" t="str">
        <f>IF(AND((RIGHT($KZ$3,2)-'[1]Miter Profiles'!$AC$313-'[1]Outside Edges'!$B155)&gt;=5,'[1]Outside Edges'!$P155="Yes"),"Yes","No")</f>
        <v>No</v>
      </c>
      <c r="LA156" s="269" t="str">
        <f>IF(AND((RIGHT($LA$3,2)-'[1]Miter Profiles'!$AC$314-'[1]Outside Edges'!$B155)&gt;=5,'[1]Outside Edges'!$P155="Yes"),"Yes","No")</f>
        <v>No</v>
      </c>
      <c r="LB156" s="283" t="str">
        <f>IF(AND((RIGHT($LB$3,2)-'[1]Miter Profiles'!$AC$315-'[1]Outside Edges'!$B155)&gt;=5,'[1]Outside Edges'!$P155="Yes"),"Yes","No")</f>
        <v>No</v>
      </c>
      <c r="LC156" s="283" t="str">
        <f>IF(AND((RIGHT($LC$3,2)-'[1]Miter Profiles'!$AC$316-'[1]Outside Edges'!$B155)&gt;=5,'[1]Outside Edges'!$P155="Yes"),"Yes","No")</f>
        <v>No</v>
      </c>
      <c r="LD156" s="283" t="str">
        <f>IF(AND((RIGHT($LD$3,2)-'[1]Miter Profiles'!$AC$317-'[1]Outside Edges'!$B155)&gt;=5,'[1]Outside Edges'!$P155="Yes"),"Yes","No")</f>
        <v>No</v>
      </c>
      <c r="LE156" s="283" t="str">
        <f>IF(AND((RIGHT($LE$3,2)-'[1]Miter Profiles'!$AC$318-'[1]Outside Edges'!$B155)&gt;=5,'[1]Outside Edges'!$P155="Yes"),"Yes","No")</f>
        <v>No</v>
      </c>
      <c r="LF156" s="269" t="str">
        <f>IF(AND((RIGHT($LF$3,2)-'[1]Miter Profiles'!$AC$319-'[1]Outside Edges'!$B155)&gt;=5,'[1]Outside Edges'!$P155="Yes"),"Yes","No")</f>
        <v>No</v>
      </c>
      <c r="LG156" s="269" t="str">
        <f>IF(AND((RIGHT($LG$3,2)-'[1]Miter Profiles'!$AC$320-'[1]Outside Edges'!$B155)&gt;=5,'[1]Outside Edges'!$P155="Yes"),"Yes","No")</f>
        <v>No</v>
      </c>
      <c r="LH156" s="269" t="str">
        <f>IF(AND((RIGHT($LH$3,2)-'[1]Miter Profiles'!$AC$321-'[1]Outside Edges'!$B155)&gt;=5,'[1]Outside Edges'!$P155="Yes"),"Yes","No")</f>
        <v>No</v>
      </c>
      <c r="LI156" s="269" t="str">
        <f>IF(AND((RIGHT($LI$3,2)-'[1]Miter Profiles'!$AC$322-'[1]Outside Edges'!$B155)&gt;=5,'[1]Outside Edges'!$P155="Yes"),"Yes","No")</f>
        <v>No</v>
      </c>
      <c r="LJ156" s="283" t="str">
        <f>IF(AND((RIGHT($LJ$3,2)-'[1]Miter Profiles'!$AC$323-'[1]Outside Edges'!$B155)&gt;=5,'[1]Outside Edges'!$P155="Yes"),"Yes","No")</f>
        <v>No</v>
      </c>
      <c r="LK156" s="283" t="str">
        <f>IF(AND((RIGHT($LK$3,2)-'[1]Miter Profiles'!$AC$324-'[1]Outside Edges'!$B155)&gt;=5,'[1]Outside Edges'!$P155="Yes"),"Yes","No")</f>
        <v>No</v>
      </c>
      <c r="LL156" s="283" t="str">
        <f>IF(AND((RIGHT($LL$3,2)-'[1]Miter Profiles'!$AC$325-'[1]Outside Edges'!$B155)&gt;=5,'[1]Outside Edges'!$P155="Yes"),"Yes","No")</f>
        <v>No</v>
      </c>
      <c r="LM156" s="269" t="str">
        <f>IF(AND((RIGHT($LM$3,2)-'[1]Miter Profiles'!$AC$326-'[1]Outside Edges'!$B155)&gt;=5,'[1]Outside Edges'!$P155="Yes"),"Yes","No")</f>
        <v>No</v>
      </c>
      <c r="LN156" s="269" t="str">
        <f>IF(AND((RIGHT($LN$3,2)-'[1]Miter Profiles'!$AC$327-'[1]Outside Edges'!$B155)&gt;=5,'[1]Outside Edges'!$P155="Yes"),"Yes","No")</f>
        <v>No</v>
      </c>
      <c r="LO156" s="269" t="str">
        <f>IF(AND((RIGHT($LO$3,2)-'[1]Miter Profiles'!$AC$328-'[1]Outside Edges'!$B155)&gt;=5,'[1]Outside Edges'!$P155="Yes"),"Yes","No")</f>
        <v>No</v>
      </c>
      <c r="LP156" s="283" t="str">
        <f>IF(AND((RIGHT($LP$3,2)-'[1]Miter Profiles'!$AC$329-'[1]Outside Edges'!$B155)&gt;=5,'[1]Outside Edges'!$P155="Yes"),"Yes","No")</f>
        <v>No</v>
      </c>
      <c r="LQ156" s="283" t="str">
        <f>IF(AND((RIGHT($LQ$3,2)-'[1]Miter Profiles'!$AC$330-'[1]Outside Edges'!$B155)&gt;=5,'[1]Outside Edges'!$P155="Yes"),"Yes","No")</f>
        <v>No</v>
      </c>
      <c r="LR156" s="283" t="str">
        <f>IF(AND((RIGHT($LR$3,2)-'[1]Miter Profiles'!$AC$331-'[1]Outside Edges'!$B155)&gt;=5,'[1]Outside Edges'!$P155="Yes"),"Yes","No")</f>
        <v>No</v>
      </c>
      <c r="LS156" s="269" t="str">
        <f>IF(AND((RIGHT($LS$3,2)-'[1]Miter Profiles'!$AC$332-'[1]Outside Edges'!$B155)&gt;=5,'[1]Outside Edges'!$P155="Yes"),"Yes","No")</f>
        <v>No</v>
      </c>
      <c r="LT156" s="269" t="str">
        <f>IF(AND((RIGHT($LT$3,2)-'[1]Miter Profiles'!$AC$333-'[1]Outside Edges'!$B155)&gt;=5,'[1]Outside Edges'!$P155="Yes"),"Yes","No")</f>
        <v>No</v>
      </c>
      <c r="LU156" s="269" t="str">
        <f>IF(AND((RIGHT($LU$3,2)-'[1]Miter Profiles'!$AC$334-'[1]Outside Edges'!$B155)&gt;=5,'[1]Outside Edges'!$P155="Yes"),"Yes","No")</f>
        <v>No</v>
      </c>
      <c r="LV156" s="283" t="str">
        <f>IF(AND((RIGHT($LV$3,2)-'[1]Miter Profiles'!$AC$335-'[1]Outside Edges'!$B155)&gt;=5,'[1]Outside Edges'!$P155="Yes"),"Yes","No")</f>
        <v>No</v>
      </c>
      <c r="LW156" s="283" t="str">
        <f>IF(AND((RIGHT($LW$3,2)-'[1]Miter Profiles'!$AC$336-'[1]Outside Edges'!$B155)&gt;=5,'[1]Outside Edges'!$P155="Yes"),"Yes","No")</f>
        <v>No</v>
      </c>
      <c r="LX156" s="283" t="str">
        <f>IF(AND((RIGHT($LX$3,2)-'[1]Miter Profiles'!$AC$337-'[1]Outside Edges'!$B155)&gt;=5,'[1]Outside Edges'!$P155="Yes"),"Yes","No")</f>
        <v>No</v>
      </c>
      <c r="LY156" s="269" t="str">
        <f>IF(AND((RIGHT($LY$3,2)-'[1]Miter Profiles'!$AC$338-'[1]Outside Edges'!$B155)&gt;=5,'[1]Outside Edges'!$P155="Yes"),"Yes","No")</f>
        <v>No</v>
      </c>
      <c r="LZ156" s="269" t="str">
        <f>IF(AND((RIGHT($LZ$3,2)-'[1]Miter Profiles'!$AC$339-'[1]Outside Edges'!$B155)&gt;=5,'[1]Outside Edges'!$P155="Yes"),"Yes","No")</f>
        <v>No</v>
      </c>
      <c r="MA156" s="269" t="str">
        <f>IF(AND((RIGHT($MA$3,2)-'[1]Miter Profiles'!$AC$340-'[1]Outside Edges'!$B155)&gt;=5,'[1]Outside Edges'!$P155="Yes"),"Yes","No")</f>
        <v>No</v>
      </c>
      <c r="MB156" s="283" t="str">
        <f>IF(AND((RIGHT($MB$3,2)-'[1]Miter Profiles'!$AC$341-'[1]Outside Edges'!$B155)&gt;=5,'[1]Outside Edges'!$P155="Yes"),"Yes","No")</f>
        <v>No</v>
      </c>
      <c r="MC156" s="283" t="str">
        <f>IF(AND((RIGHT($MC$3,2)-'[1]Miter Profiles'!$AC$342-'[1]Outside Edges'!$B155)&gt;=5,'[1]Outside Edges'!$P155="Yes"),"Yes","No")</f>
        <v>No</v>
      </c>
      <c r="MD156" s="283" t="str">
        <f>IF(AND((RIGHT($MD$3,2)-'[1]Miter Profiles'!$AC$343-'[1]Outside Edges'!$B155)&gt;=5,'[1]Outside Edges'!$P155="Yes"),"Yes","No")</f>
        <v>No</v>
      </c>
      <c r="ME156" s="269" t="str">
        <f>IF(AND((RIGHT($ME$3,2)-'[1]Miter Profiles'!$AC$344-'[1]Outside Edges'!$B155)&gt;=5,'[1]Outside Edges'!$P155="Yes"),"Yes","No")</f>
        <v>No</v>
      </c>
      <c r="MF156" s="269" t="str">
        <f>IF(AND((RIGHT($MF$3,2)-'[1]Miter Profiles'!$AC$345-'[1]Outside Edges'!$B155)&gt;=5,'[1]Outside Edges'!$P155="Yes"),"Yes","No")</f>
        <v>No</v>
      </c>
      <c r="MG156" s="269" t="str">
        <f>IF(AND((RIGHT($MG$3,2)-'[1]Miter Profiles'!$AC$346-'[1]Outside Edges'!$B155)&gt;=5,'[1]Outside Edges'!$P155="Yes"),"Yes","No")</f>
        <v>No</v>
      </c>
      <c r="MH156" s="283" t="str">
        <f>IF(AND((RIGHT($MH$3,2)-'[1]Miter Profiles'!$AC$347-'[1]Outside Edges'!$B155)&gt;=5,'[1]Outside Edges'!$P155="Yes"),"Yes","No")</f>
        <v>No</v>
      </c>
      <c r="MI156" s="283" t="str">
        <f>IF(AND((RIGHT($MI$3,2)-'[1]Miter Profiles'!$AC$348-'[1]Outside Edges'!$B155)&gt;=5,'[1]Outside Edges'!$P155="Yes"),"Yes","No")</f>
        <v>No</v>
      </c>
      <c r="MJ156" s="283" t="str">
        <f>IF(AND((RIGHT($MJ$3,2)-'[1]Miter Profiles'!$AC$349-'[1]Outside Edges'!$B155)&gt;=5,'[1]Outside Edges'!$P155="Yes"),"Yes","No")</f>
        <v>No</v>
      </c>
      <c r="MK156" s="269" t="str">
        <f>IF(AND((RIGHT($MK$3,2)-'[1]Miter Profiles'!$AC$350-'[1]Outside Edges'!$B155)&gt;=5,'[1]Outside Edges'!$P155="Yes"),"Yes","No")</f>
        <v>No</v>
      </c>
      <c r="ML156" s="269" t="str">
        <f>IF(AND((RIGHT($ML$3,2)-'[1]Miter Profiles'!$AC$351-'[1]Outside Edges'!$B155)&gt;=5,'[1]Outside Edges'!$P155="Yes"),"Yes","No")</f>
        <v>No</v>
      </c>
      <c r="MM156" s="269" t="str">
        <f>IF(AND((RIGHT($MM$3,2)-'[1]Miter Profiles'!$AC$352-'[1]Outside Edges'!$B155)&gt;=5,'[1]Outside Edges'!$P155="Yes"),"Yes","No")</f>
        <v>No</v>
      </c>
      <c r="MN156" s="283" t="str">
        <f>IF(AND((RIGHT($MK$3,2)-'[1]Miter Profiles'!$AC$350-'[1]Outside Edges'!$B155)&gt;=5,'[1]Outside Edges'!$P155="Yes"),"Yes","No")</f>
        <v>No</v>
      </c>
      <c r="MO156" s="283" t="str">
        <f>IF(AND((RIGHT($ML$3,2)-'[1]Miter Profiles'!$AC$351-'[1]Outside Edges'!$B155)&gt;=5,'[1]Outside Edges'!$P155="Yes"),"Yes","No")</f>
        <v>No</v>
      </c>
      <c r="MP156" s="283" t="str">
        <f>IF(AND((RIGHT($MM$3,2)-'[1]Miter Profiles'!$AC$352-'[1]Outside Edges'!$B155)&gt;=5,'[1]Outside Edges'!$P155="Yes"),"Yes","No")</f>
        <v>No</v>
      </c>
    </row>
    <row r="157" spans="1:354" ht="16.5" thickBot="1" x14ac:dyDescent="0.3">
      <c r="A157" s="8" t="str">
        <f>IF('[1]Outside Edges'!$A156&lt;&gt;"",'[1]Outside Edges'!$A156,"")</f>
        <v>D154</v>
      </c>
      <c r="B157" s="10" t="str">
        <f>IF(AND((RIGHT($B$3,2)-'[1]Miter Profiles'!$AC$3-'[1]Outside Edges'!$B156)&gt;=5,'[1]Outside Edges'!$P156="Yes"),"Yes","No")</f>
        <v>Yes</v>
      </c>
      <c r="C157" s="10" t="str">
        <f>IF(AND((RIGHT($C$3,2)-'[1]Miter Profiles'!$AC$4-'[1]Outside Edges'!$B156)&gt;=5,'[1]Outside Edges'!$P156="Yes"),"Yes","No")</f>
        <v>Yes</v>
      </c>
      <c r="D157" s="85" t="str">
        <f>IF(AND((RIGHT($D$3,2)-'[1]Miter Profiles'!$AC$5-'[1]Outside Edges'!$B156)&gt;=5,'[1]Outside Edges'!$P156="Yes"),"Yes","No")</f>
        <v>Yes</v>
      </c>
      <c r="E157" s="86" t="str">
        <f>IF(AND((RIGHT($E$3,2)-'[1]Miter Profiles'!$AC$6-'[1]Outside Edges'!$B156)&gt;=5,'[1]Outside Edges'!$P156="Yes"),"Yes","No")</f>
        <v>Yes</v>
      </c>
      <c r="F157" s="11" t="str">
        <f>IF(AND((RIGHT($F$3,2)-'[1]Miter Profiles'!$AC$7-'[1]Outside Edges'!$B156)&gt;=5,'[1]Outside Edges'!$P156="Yes"),"Yes","No")</f>
        <v>Yes</v>
      </c>
      <c r="G157" s="87" t="str">
        <f>IF(AND((RIGHT($G$3,2)-'[1]Miter Profiles'!$AC$8-'[1]Outside Edges'!$B156)&gt;=5,'[1]Outside Edges'!$P156="Yes"),"Yes","No")</f>
        <v>Yes</v>
      </c>
      <c r="H157" s="10" t="str">
        <f>IF(AND((RIGHT($H$3,2)-'[1]Miter Profiles'!$AC$9-'[1]Outside Edges'!$B156)&gt;=5,'[1]Outside Edges'!$P156="Yes"),"Yes","No")</f>
        <v>Yes</v>
      </c>
      <c r="I157" s="10" t="str">
        <f>IF(AND((RIGHT($I$3,2)-'[1]Miter Profiles'!$AC$10-'[1]Outside Edges'!$B156)&gt;=5,'[1]Outside Edges'!$P156="Yes"),"Yes","No")</f>
        <v>Yes</v>
      </c>
      <c r="J157" s="85" t="str">
        <f>IF(AND((RIGHT($J$3,2)-'[1]Miter Profiles'!$AC$11-'[1]Outside Edges'!$B156)&gt;=5,'[1]Outside Edges'!$P156="Yes"),"Yes","No")</f>
        <v>Yes</v>
      </c>
      <c r="K157" s="86" t="str">
        <f>IF(AND((RIGHT($K$3,2)-'[1]Miter Profiles'!$AC$12-'[1]Outside Edges'!$B156)&gt;=5,'[1]Outside Edges'!$P156="Yes"),"Yes","No")</f>
        <v>Yes</v>
      </c>
      <c r="L157" s="11" t="str">
        <f>IF(AND((RIGHT($L$3,2)-'[1]Miter Profiles'!$AC$13-'[1]Outside Edges'!$B156)&gt;=5,'[1]Outside Edges'!$P156="Yes"),"Yes","No")</f>
        <v>Yes</v>
      </c>
      <c r="M157" s="87" t="str">
        <f>IF(AND((RIGHT($M$3,2)-'[1]Miter Profiles'!$AC$14-'[1]Outside Edges'!$B156)&gt;=5,'[1]Outside Edges'!$P156="Yes"),"Yes","No")</f>
        <v>Yes</v>
      </c>
      <c r="N157" s="10" t="str">
        <f>IF(AND((RIGHT($N$3,2)-'[1]Miter Profiles'!$AC$15-'[1]Outside Edges'!$B156)&gt;=4,'[1]Outside Edges'!$P156="Yes"),"Yes","No")</f>
        <v>Yes</v>
      </c>
      <c r="O157" s="10" t="str">
        <f>IF(AND((RIGHT($O$3,2)-'[1]Miter Profiles'!$AC$16-'[1]Outside Edges'!$B156)&gt;=5,'[1]Outside Edges'!$P156="Yes"),"Yes","No")</f>
        <v>Yes</v>
      </c>
      <c r="P157" s="85" t="str">
        <f>IF(AND((RIGHT($P$3,2)-'[1]Miter Profiles'!$AC$17-'[1]Outside Edges'!$B156)&gt;=5,'[1]Outside Edges'!$P156="Yes"),"Yes","No")</f>
        <v>Yes</v>
      </c>
      <c r="Q157" s="86" t="str">
        <f>IF(AND((RIGHT($Q$3,2)-'[1]Miter Profiles'!$AC$18-'[1]Outside Edges'!$B156)&gt;=5,'[1]Outside Edges'!$P156="Yes"),"Yes","No")</f>
        <v>No</v>
      </c>
      <c r="R157" s="11" t="str">
        <f>IF(AND((RIGHT($R$3,2)-'[1]Miter Profiles'!$AC$19-'[1]Outside Edges'!$B156)&gt;=5,'[1]Outside Edges'!$P156="Yes"),"Yes","No")</f>
        <v>Yes</v>
      </c>
      <c r="S157" s="87" t="str">
        <f>IF(AND((RIGHT($S$3,2)-'[1]Miter Profiles'!$AC$20-'[1]Outside Edges'!$B156)&gt;=5,'[1]Outside Edges'!$P156="Yes"),"Yes","No")</f>
        <v>Yes</v>
      </c>
      <c r="T157" s="10" t="str">
        <f>IF(AND((RIGHT($T$3,2)-'[1]Miter Profiles'!$AC$21-'[1]Outside Edges'!$B156)&gt;=5,'[1]Outside Edges'!$P156="Yes"),"Yes","No")</f>
        <v>Yes</v>
      </c>
      <c r="U157" s="10" t="str">
        <f>IF(AND((RIGHT($U$3,2)-'[1]Miter Profiles'!$AC$22-'[1]Outside Edges'!$B156)&gt;=5,'[1]Outside Edges'!$P156="Yes"),"Yes","No")</f>
        <v>Yes</v>
      </c>
      <c r="V157" s="85" t="str">
        <f>IF(AND((RIGHT($V$3,2)-'[1]Miter Profiles'!$AC$23-'[1]Outside Edges'!$B156)&gt;=5,'[1]Outside Edges'!$P156="Yes"),"Yes","No")</f>
        <v>Yes</v>
      </c>
      <c r="W157" s="86" t="str">
        <f>IF(AND((RIGHT($W$3,2)-'[1]Miter Profiles'!$AC$24-'[1]Outside Edges'!$B156)&gt;=5,'[1]Outside Edges'!$P156="Yes"),"Yes","No")</f>
        <v>No</v>
      </c>
      <c r="X157" s="11" t="str">
        <f>IF(AND((RIGHT($X$3,2)-'[1]Miter Profiles'!$AC$25-'[1]Outside Edges'!$B156)&gt;=5,'[1]Outside Edges'!$P156="Yes"),"Yes","No")</f>
        <v>Yes</v>
      </c>
      <c r="Y157" s="87" t="str">
        <f>IF(AND((RIGHT($Y$3,2)-'[1]Miter Profiles'!$AC$26-'[1]Outside Edges'!$B156)&gt;=5,'[1]Outside Edges'!$P156="Yes"),"Yes","No")</f>
        <v>Yes</v>
      </c>
      <c r="Z157" s="10" t="str">
        <f>IF(AND((RIGHT($Z$3,2)-'[1]Miter Profiles'!$AC$27-'[1]Outside Edges'!$B156)&gt;=5,'[1]Outside Edges'!$P156="Yes"),"Yes","No")</f>
        <v>Yes</v>
      </c>
      <c r="AA157" s="10" t="str">
        <f>IF(AND((RIGHT($AA$3,2)-'[1]Miter Profiles'!$AC$28-'[1]Outside Edges'!$B156)&gt;=5,'[1]Outside Edges'!$P156="Yes"),"Yes","No")</f>
        <v>Yes</v>
      </c>
      <c r="AB157" s="85" t="str">
        <f>IF(AND((RIGHT($AB$3,2)-'[1]Miter Profiles'!$AC$29-'[1]Outside Edges'!$B156)&gt;=5,'[1]Outside Edges'!$P156="Yes"),"Yes","No")</f>
        <v>Yes</v>
      </c>
      <c r="AC157" s="86" t="str">
        <f>IF(AND((RIGHT($AC$3,2)-'[1]Miter Profiles'!$AC$30-'[1]Outside Edges'!$B156)&gt;=5,'[1]Outside Edges'!$P156="Yes"),"Yes","No")</f>
        <v>Yes</v>
      </c>
      <c r="AD157" s="11" t="str">
        <f>IF(AND((RIGHT($AD$3,2)-'[1]Miter Profiles'!$AC$31-'[1]Outside Edges'!$B156)&gt;=5,'[1]Outside Edges'!$P156="Yes"),"Yes","No")</f>
        <v>Yes</v>
      </c>
      <c r="AE157" s="87" t="str">
        <f>IF(AND((RIGHT($AE$3,2)-'[1]Miter Profiles'!$AC$32-'[1]Outside Edges'!$B156)&gt;=5,'[1]Outside Edges'!$P156="Yes"),"Yes","No")</f>
        <v>Yes</v>
      </c>
      <c r="AF157" s="10" t="str">
        <f>IF(AND((RIGHT($AF$3,2)-'[1]Miter Profiles'!$AC$33-'[1]Outside Edges'!$B156)&gt;=5,'[1]Outside Edges'!$P156="Yes"),"Yes","No")</f>
        <v>Yes</v>
      </c>
      <c r="AG157" s="10" t="str">
        <f>IF(AND((RIGHT($AG$3,2)-'[1]Miter Profiles'!$AC$34-'[1]Outside Edges'!$B156)&gt;=5,'[1]Outside Edges'!$P156="Yes"),"Yes","No")</f>
        <v>Yes</v>
      </c>
      <c r="AH157" s="85" t="str">
        <f>IF(AND((RIGHT($AH$3,2)-'[1]Miter Profiles'!$AC$35-'[1]Outside Edges'!$B156)&gt;=5,'[1]Outside Edges'!$P156="Yes"),"Yes","No")</f>
        <v>Yes</v>
      </c>
      <c r="AI157" s="86" t="str">
        <f>IF(AND((RIGHT($AI$3,2)-'[1]Miter Profiles'!$AC$36-'[1]Outside Edges'!$B156)&gt;=5,'[1]Outside Edges'!$P156="Yes"),"Yes","No")</f>
        <v>Yes</v>
      </c>
      <c r="AJ157" s="11" t="str">
        <f>IF(AND((RIGHT($AJ$3,2)-'[1]Miter Profiles'!$AC$37-'[1]Outside Edges'!$B156)&gt;=5,'[1]Outside Edges'!$P156="Yes"),"Yes","No")</f>
        <v>Yes</v>
      </c>
      <c r="AK157" s="87" t="str">
        <f>IF(AND((RIGHT($AK$3,2)-'[1]Miter Profiles'!$AC$38-'[1]Outside Edges'!$B156)&gt;=5,'[1]Outside Edges'!$P156="Yes"),"Yes","No")</f>
        <v>Yes</v>
      </c>
      <c r="AL157" s="10" t="str">
        <f>IF(AND((RIGHT($AL$3,2)-'[1]Miter Profiles'!$AC$39-'[1]Outside Edges'!$B156)&gt;=5,'[1]Outside Edges'!$P156="Yes"),"Yes","No")</f>
        <v>Yes</v>
      </c>
      <c r="AM157" s="10" t="str">
        <f>IF(AND((RIGHT($AM$3,2)-'[1]Miter Profiles'!$AC$40-'[1]Outside Edges'!$B156)&gt;=5,'[1]Outside Edges'!$P156="Yes"),"Yes","No")</f>
        <v>Yes</v>
      </c>
      <c r="AN157" s="85" t="str">
        <f>IF(AND((RIGHT($AN$3,2)-'[1]Miter Profiles'!$AC$41-'[1]Outside Edges'!$B156)&gt;=5,'[1]Outside Edges'!$P156="Yes"),"Yes","No")</f>
        <v>Yes</v>
      </c>
      <c r="AO157" s="86" t="str">
        <f>IF(AND((RIGHT($AO$3,2)-'[1]Miter Profiles'!$AC$42-'[1]Outside Edges'!$B156)&gt;=5,'[1]Outside Edges'!$P156="Yes"),"Yes","No")</f>
        <v>Yes</v>
      </c>
      <c r="AP157" s="11" t="str">
        <f>IF(AND((RIGHT($AP$3,2)-'[1]Miter Profiles'!$AC$43-'[1]Outside Edges'!$B156)&gt;=5,'[1]Outside Edges'!$P156="Yes"),"Yes","No")</f>
        <v>Yes</v>
      </c>
      <c r="AQ157" s="87" t="str">
        <f>IF(AND((RIGHT($AQ$3,2)-'[1]Miter Profiles'!$AC$44-'[1]Outside Edges'!$B156)&gt;=5,'[1]Outside Edges'!$P156="Yes"),"Yes","No")</f>
        <v>Yes</v>
      </c>
      <c r="AR157" s="10" t="str">
        <f>IF(AND((RIGHT($AR$3,2)-'[1]Miter Profiles'!$AC$45-'[1]Outside Edges'!$B156)&gt;=5,'[1]Outside Edges'!$P156="Yes"),"Yes","No")</f>
        <v>Yes</v>
      </c>
      <c r="AS157" s="10" t="str">
        <f>IF(AND((RIGHT($AS$3,2)-'[1]Miter Profiles'!$AC$46-'[1]Outside Edges'!$B156)&gt;=5,'[1]Outside Edges'!$P156="Yes"),"Yes","No")</f>
        <v>Yes</v>
      </c>
      <c r="AT157" s="85" t="str">
        <f>IF(AND((RIGHT($AT$3,2)-'[1]Miter Profiles'!$AC$47-'[1]Outside Edges'!$B156)&gt;=5,'[1]Outside Edges'!$P156="Yes"),"Yes","No")</f>
        <v>Yes</v>
      </c>
      <c r="AU157" s="86" t="str">
        <f>IF(AND((RIGHT($AU$3,2)-'[1]Miter Profiles'!$AC$48-'[1]Outside Edges'!$B156)&gt;=5,'[1]Outside Edges'!$P156="Yes"),"Yes","No")</f>
        <v>Yes</v>
      </c>
      <c r="AV157" s="11" t="str">
        <f>IF(AND((RIGHT($AV$3,2)-'[1]Miter Profiles'!$AC$49-'[1]Outside Edges'!$B156)&gt;=5,'[1]Outside Edges'!$P156="Yes"),"Yes","No")</f>
        <v>Yes</v>
      </c>
      <c r="AW157" s="87" t="str">
        <f>IF(AND((RIGHT($AW$3,2)-'[1]Miter Profiles'!$AC$50-'[1]Outside Edges'!$B156)&gt;=5,'[1]Outside Edges'!$P156="Yes"),"Yes","No")</f>
        <v>Yes</v>
      </c>
      <c r="AX157" s="10" t="str">
        <f>IF(AND((RIGHT($AX$3,2)-'[1]Miter Profiles'!$AC$51-'[1]Outside Edges'!$B156)&gt;=5,'[1]Outside Edges'!$P156="Yes"),"Yes","No")</f>
        <v>Yes</v>
      </c>
      <c r="AY157" s="10" t="str">
        <f>IF(AND((RIGHT($AY$3,2)-'[1]Miter Profiles'!$AC$52-'[1]Outside Edges'!$B156)&gt;=5,'[1]Outside Edges'!$P156="Yes"),"Yes","No")</f>
        <v>Yes</v>
      </c>
      <c r="AZ157" s="85" t="str">
        <f>IF(AND((RIGHT($AZ$3,2)-'[1]Miter Profiles'!$AC$53-'[1]Outside Edges'!$B156)&gt;=5,'[1]Outside Edges'!$P156="Yes"),"Yes","No")</f>
        <v>Yes</v>
      </c>
      <c r="BA157" s="86" t="str">
        <f>IF(AND((RIGHT($BA$3,2)-'[1]Miter Profiles'!$AC$54-'[1]Outside Edges'!$B156)&gt;=5,'[1]Outside Edges'!$P156="Yes"),"Yes","No")</f>
        <v>Yes</v>
      </c>
      <c r="BB157" s="11" t="str">
        <f>IF(AND((RIGHT($BB$3,2)-'[1]Miter Profiles'!$AC$55-'[1]Outside Edges'!$B156)&gt;=5,'[1]Outside Edges'!$P156="Yes"),"Yes","No")</f>
        <v>Yes</v>
      </c>
      <c r="BC157" s="87" t="str">
        <f>IF(AND((RIGHT($BC$3,2)-'[1]Miter Profiles'!$AC$56-'[1]Outside Edges'!$B156)&gt;=5,'[1]Outside Edges'!$P156="Yes"),"Yes","No")</f>
        <v>Yes</v>
      </c>
      <c r="BD157" s="10" t="str">
        <f>IF(AND((RIGHT($BD$3,2)-'[1]Miter Profiles'!$AC$57-'[1]Outside Edges'!$B156)&gt;=5,'[1]Outside Edges'!$P156="Yes"),"Yes","No")</f>
        <v>Yes</v>
      </c>
      <c r="BE157" s="10" t="str">
        <f>IF(AND((RIGHT($BE$3,2)-'[1]Miter Profiles'!$AC$58-'[1]Outside Edges'!$B156)&gt;=5,'[1]Outside Edges'!$P156="Yes"),"Yes","No")</f>
        <v>Yes</v>
      </c>
      <c r="BF157" s="85" t="str">
        <f>IF(AND((RIGHT($BF$3,2)-'[1]Miter Profiles'!$AC$59-'[1]Outside Edges'!$B156)&gt;=5,'[1]Outside Edges'!$P156="Yes"),"Yes","No")</f>
        <v>Yes</v>
      </c>
      <c r="BG157" s="86" t="str">
        <f>IF(AND((RIGHT($BG$3,2)-'[1]Miter Profiles'!$AC$60-'[1]Outside Edges'!$B156)&gt;=5,'[1]Outside Edges'!$P156="Yes"),"Yes","No")</f>
        <v>Yes</v>
      </c>
      <c r="BH157" s="11" t="str">
        <f>IF(AND((RIGHT($BH$3,2)-'[1]Miter Profiles'!$AC$61-'[1]Outside Edges'!$B156)&gt;=5,'[1]Outside Edges'!$P156="Yes"),"Yes","No")</f>
        <v>Yes</v>
      </c>
      <c r="BI157" s="87" t="str">
        <f>IF(AND((RIGHT($BI$3,2)-'[1]Miter Profiles'!$AC$62-'[1]Outside Edges'!$B156)&gt;=5,'[1]Outside Edges'!$P156="Yes"),"Yes","No")</f>
        <v>Yes</v>
      </c>
      <c r="BJ157" s="10" t="str">
        <f>IF(AND((RIGHT($BJ$3,2)-'[1]Miter Profiles'!$AC$63-'[1]Outside Edges'!$B156)&gt;=5,'[1]Outside Edges'!$P156="Yes"),"Yes","No")</f>
        <v>Yes</v>
      </c>
      <c r="BK157" s="10" t="str">
        <f>IF(AND((RIGHT($BK$3,2)-'[1]Miter Profiles'!$AC$64-'[1]Outside Edges'!$B156)&gt;=5,'[1]Outside Edges'!$P156="Yes"),"Yes","No")</f>
        <v>Yes</v>
      </c>
      <c r="BL157" s="85" t="str">
        <f>IF(AND((RIGHT($BL$3,2)-'[1]Miter Profiles'!$AC$65-'[1]Outside Edges'!$B156)&gt;=5,'[1]Outside Edges'!$P156="Yes"),"Yes","No")</f>
        <v>Yes</v>
      </c>
      <c r="BM157" s="86" t="str">
        <f>IF(AND((RIGHT($BM$3,2)-'[1]Miter Profiles'!$AC$66-'[1]Outside Edges'!$B156)&gt;=5,'[1]Outside Edges'!$P156="Yes"),"Yes","No")</f>
        <v>Yes</v>
      </c>
      <c r="BN157" s="11" t="str">
        <f>IF(AND((RIGHT($BN$3,2)-'[1]Miter Profiles'!$AC$67-'[1]Outside Edges'!$B156)&gt;=5,'[1]Outside Edges'!$P156="Yes"),"Yes","No")</f>
        <v>Yes</v>
      </c>
      <c r="BO157" s="87" t="str">
        <f>IF(AND((RIGHT($BO$3,2)-'[1]Miter Profiles'!$AC$68-'[1]Outside Edges'!$B156)&gt;=5,'[1]Outside Edges'!$P156="Yes"),"Yes","No")</f>
        <v>Yes</v>
      </c>
      <c r="BP157" s="10" t="str">
        <f>IF(AND((RIGHT($BP$3,2)-'[1]Miter Profiles'!$AC$69-'[1]Outside Edges'!$B156)&gt;=5,'[1]Outside Edges'!$P156="Yes"),"Yes","No")</f>
        <v>Yes</v>
      </c>
      <c r="BQ157" s="10" t="str">
        <f>IF(AND((RIGHT($BQ$3,2)-'[1]Miter Profiles'!$AC$70-'[1]Outside Edges'!$B156)&gt;=5,'[1]Outside Edges'!$P156="Yes"),"Yes","No")</f>
        <v>Yes</v>
      </c>
      <c r="BR157" s="85" t="str">
        <f>IF(AND((RIGHT($BR$3,2)-'[1]Miter Profiles'!$AC$71-'[1]Outside Edges'!$B156)&gt;=5,'[1]Outside Edges'!$P156="Yes"),"Yes","No")</f>
        <v>Yes</v>
      </c>
      <c r="BS157" s="86" t="str">
        <f>IF(AND((RIGHT($BS$3,2)-'[1]Miter Profiles'!$AC$72-'[1]Outside Edges'!$B156)&gt;=5,'[1]Outside Edges'!$P156="Yes"),"Yes","No")</f>
        <v>Yes</v>
      </c>
      <c r="BT157" s="11" t="str">
        <f>IF(AND((RIGHT($BT$3,2)-'[1]Miter Profiles'!$AC$73-'[1]Outside Edges'!$B156)&gt;=5,'[1]Outside Edges'!$P156="Yes"),"Yes","No")</f>
        <v>Yes</v>
      </c>
      <c r="BU157" s="87" t="str">
        <f>IF(AND((RIGHT($BU$3,2)-'[1]Miter Profiles'!$AC$74-'[1]Outside Edges'!$B156)&gt;=5,'[1]Outside Edges'!$P156="Yes"),"Yes","No")</f>
        <v>Yes</v>
      </c>
      <c r="BV157" s="10" t="str">
        <f>IF(AND((RIGHT($BV$3,2)-'[1]Miter Profiles'!$AC$75-'[1]Outside Edges'!$B156)&gt;=5,'[1]Outside Edges'!$P156="Yes"),"Yes","No")</f>
        <v>Yes</v>
      </c>
      <c r="BW157" s="10" t="str">
        <f>IF(AND((RIGHT($BW$3,2)-'[1]Miter Profiles'!$AC$76-'[1]Outside Edges'!$B156)&gt;=5,'[1]Outside Edges'!$P156="Yes"),"Yes","No")</f>
        <v>Yes</v>
      </c>
      <c r="BX157" s="85" t="str">
        <f>IF(AND((RIGHT($BX$3,2)-'[1]Miter Profiles'!$AC$77-'[1]Outside Edges'!$B156)&gt;=5,'[1]Outside Edges'!$P156="Yes"),"Yes","No")</f>
        <v>Yes</v>
      </c>
      <c r="BY157" s="86" t="str">
        <f>IF(AND((RIGHT($BY$3,2)-'[1]Miter Profiles'!$AC$78-'[1]Outside Edges'!$B156)&gt;=5,'[1]Outside Edges'!$P156="Yes"),"Yes","No")</f>
        <v>Yes</v>
      </c>
      <c r="BZ157" s="11" t="str">
        <f>IF(AND((RIGHT($BZ$3,2)-'[1]Miter Profiles'!$AC$79-'[1]Outside Edges'!$B156)&gt;=5,'[1]Outside Edges'!$P156="Yes"),"Yes","No")</f>
        <v>Yes</v>
      </c>
      <c r="CA157" s="87" t="str">
        <f>IF(AND((RIGHT($CA$3,2)-'[1]Miter Profiles'!$AC$80-'[1]Outside Edges'!$B156)&gt;=5,'[1]Outside Edges'!$P156="Yes"),"Yes","No")</f>
        <v>Yes</v>
      </c>
      <c r="CB157" s="10" t="str">
        <f>IF(AND((RIGHT($CB$3,2)-'[1]Miter Profiles'!$AC$81-'[1]Outside Edges'!$B156)&gt;=5,'[1]Outside Edges'!$P156="Yes"),"Yes","No")</f>
        <v>Yes</v>
      </c>
      <c r="CC157" s="10" t="str">
        <f>IF(AND((RIGHT($CC$3,2)-'[1]Miter Profiles'!$AC$82-'[1]Outside Edges'!$B156)&gt;=5,'[1]Outside Edges'!$P156="Yes"),"Yes","No")</f>
        <v>Yes</v>
      </c>
      <c r="CD157" s="85" t="str">
        <f>IF(AND((RIGHT($CD$3,2)-'[1]Miter Profiles'!$AC$83-'[1]Outside Edges'!$B156)&gt;=5,'[1]Outside Edges'!$P156="Yes"),"Yes","No")</f>
        <v>Yes</v>
      </c>
      <c r="CE157" s="86" t="str">
        <f>IF(AND((RIGHT($CE$3,2)-'[1]Miter Profiles'!$AC$84-'[1]Outside Edges'!$B156)&gt;=5,'[1]Outside Edges'!$P156="Yes"),"Yes","No")</f>
        <v>Yes</v>
      </c>
      <c r="CF157" s="11" t="str">
        <f>IF(AND((RIGHT($CF$3,2)-'[1]Miter Profiles'!$AC$85-'[1]Outside Edges'!$B156)&gt;=5,'[1]Outside Edges'!$P156="Yes"),"Yes","No")</f>
        <v>Yes</v>
      </c>
      <c r="CG157" s="87" t="str">
        <f>IF(AND((RIGHT($CG$3,2)-'[1]Miter Profiles'!$AC$86-'[1]Outside Edges'!$B156)&gt;=5,'[1]Outside Edges'!$P156="Yes"),"Yes","No")</f>
        <v>Yes</v>
      </c>
      <c r="CH157" s="10" t="str">
        <f>IF(AND((RIGHT($CH$3,2)-'[1]Miter Profiles'!$AC$87-'[1]Outside Edges'!$B156)&gt;=5,'[1]Outside Edges'!$P156="Yes"),"Yes","No")</f>
        <v>Yes</v>
      </c>
      <c r="CI157" s="10" t="str">
        <f>IF(AND((RIGHT($CI$3,2)-'[1]Miter Profiles'!$AC$88-'[1]Outside Edges'!$B156)&gt;=5,'[1]Outside Edges'!$P156="Yes"),"Yes","No")</f>
        <v>Yes</v>
      </c>
      <c r="CJ157" s="85" t="str">
        <f>IF(AND((RIGHT($CJ$3,2)-'[1]Miter Profiles'!$AC$89-'[1]Outside Edges'!$B156)&gt;=5,'[1]Outside Edges'!$P156="Yes"),"Yes","No")</f>
        <v>Yes</v>
      </c>
      <c r="CK157" s="86" t="str">
        <f>IF(AND((RIGHT($CK$3,2)-'[1]Miter Profiles'!$AC$90-'[1]Outside Edges'!$B156)&gt;=5,'[1]Outside Edges'!$P156="Yes"),"Yes","No")</f>
        <v>Yes</v>
      </c>
      <c r="CL157" s="11" t="str">
        <f>IF(AND((RIGHT($CL$3,2)-'[1]Miter Profiles'!$AC$91-'[1]Outside Edges'!$B156)&gt;=5,'[1]Outside Edges'!$P156="Yes"),"Yes","No")</f>
        <v>Yes</v>
      </c>
      <c r="CM157" s="87" t="str">
        <f>IF(AND((RIGHT($CM$3,2)-'[1]Miter Profiles'!$AC$92-'[1]Outside Edges'!$B156)&gt;=5,'[1]Outside Edges'!$P156="Yes"),"Yes","No")</f>
        <v>Yes</v>
      </c>
      <c r="CN157" s="10" t="str">
        <f>IF(AND((RIGHT(CN$3,2)-'[1]Miter Profiles'!$AC$93-'[1]Outside Edges'!$B156)&gt;=5,'[1]Outside Edges'!$P156="Yes"),"Yes","No")</f>
        <v>Yes</v>
      </c>
      <c r="CO157" s="10" t="str">
        <f>IF(AND((RIGHT(CO$3,2)-'[1]Miter Profiles'!$AC$94-'[1]Outside Edges'!$B156)&gt;=5,'[1]Outside Edges'!$P156="Yes"),"Yes","No")</f>
        <v>Yes</v>
      </c>
      <c r="CP157" s="85" t="str">
        <f>IF(AND((RIGHT(CP$3,2)-'[1]Miter Profiles'!$AC$95-'[1]Outside Edges'!$B156)&gt;=5,'[1]Outside Edges'!$P156="Yes"),"Yes","No")</f>
        <v>Yes</v>
      </c>
      <c r="CQ157" s="86" t="str">
        <f>IF(AND((RIGHT(CQ$3,2)-'[1]Miter Profiles'!$AC$96-'[1]Outside Edges'!$B156)&gt;=5,'[1]Outside Edges'!$P156="Yes"),"Yes","No")</f>
        <v>Yes</v>
      </c>
      <c r="CR157" s="11" t="str">
        <f>IF(AND((RIGHT(CR$3,2)-'[1]Miter Profiles'!$AC$97-'[1]Outside Edges'!$B156)&gt;=5,'[1]Outside Edges'!$P156="Yes"),"Yes","No")</f>
        <v>Yes</v>
      </c>
      <c r="CS157" s="87" t="str">
        <f>IF(AND((RIGHT(CS$3,2)-'[1]Miter Profiles'!$AC$98-'[1]Outside Edges'!$B156)&gt;=5,'[1]Outside Edges'!$P156="Yes"),"Yes","No")</f>
        <v>Yes</v>
      </c>
      <c r="CT157" s="10" t="str">
        <f>IF(AND((RIGHT($CT$3,2)-'[1]Miter Profiles'!$AC$99-'[1]Outside Edges'!$B156)&gt;=5,'[1]Outside Edges'!$P156="Yes"),"Yes","No")</f>
        <v>Yes</v>
      </c>
      <c r="CU157" s="10" t="str">
        <f>IF(AND((RIGHT($CU$3,2)-'[1]Miter Profiles'!$AC$100-'[1]Outside Edges'!$B156)&gt;=5,'[1]Outside Edges'!$P156="Yes"),"Yes","No")</f>
        <v>Yes</v>
      </c>
      <c r="CV157" s="85" t="str">
        <f>IF(AND((RIGHT($CV$3,2)-'[1]Miter Profiles'!$AC$101-'[1]Outside Edges'!$B156)&gt;=5,'[1]Outside Edges'!$P156="Yes"),"Yes","No")</f>
        <v>Yes</v>
      </c>
      <c r="CW157" s="86" t="str">
        <f>IF(AND((RIGHT($CW$3,2)-'[1]Miter Profiles'!$AC$102-'[1]Outside Edges'!$B156)&gt;=5,'[1]Outside Edges'!$P156="Yes"),"Yes","No")</f>
        <v>Yes</v>
      </c>
      <c r="CX157" s="11" t="str">
        <f>IF(AND((RIGHT($CX$3,2)-'[1]Miter Profiles'!$AC$103-'[1]Outside Edges'!$B156)&gt;=5,'[1]Outside Edges'!$P156="Yes"),"Yes","No")</f>
        <v>Yes</v>
      </c>
      <c r="CY157" s="87" t="str">
        <f>IF(AND((RIGHT($CY$3,2)-'[1]Miter Profiles'!$AC$104-'[1]Outside Edges'!$B156)&gt;=5,'[1]Outside Edges'!$P156="Yes"),"Yes","No")</f>
        <v>Yes</v>
      </c>
      <c r="CZ157" s="10" t="str">
        <f>IF(AND((RIGHT($CZ$3,2)-'[1]Miter Profiles'!$AC$105-'[1]Outside Edges'!$B156)&gt;=5,'[1]Outside Edges'!$P156="Yes"),"Yes","No")</f>
        <v>Yes</v>
      </c>
      <c r="DA157" s="10" t="str">
        <f>IF(AND((RIGHT($DA$3,2)-'[1]Miter Profiles'!$AC$106-'[1]Outside Edges'!$B156)&gt;=5,'[1]Outside Edges'!$P156="Yes"),"Yes","No")</f>
        <v>Yes</v>
      </c>
      <c r="DB157" s="85" t="str">
        <f>IF(AND((RIGHT($DB$3,2)-'[1]Miter Profiles'!$AC$107-'[1]Outside Edges'!$B156)&gt;=5,'[1]Outside Edges'!$P156="Yes"),"Yes","No")</f>
        <v>Yes</v>
      </c>
      <c r="DC157" s="86" t="str">
        <f>IF(AND((RIGHT($DC$3,2)-'[1]Miter Profiles'!$AC$108-'[1]Outside Edges'!$B156)&gt;=5,'[1]Outside Edges'!$P156="Yes"),"Yes","No")</f>
        <v>Yes</v>
      </c>
      <c r="DD157" s="11" t="str">
        <f>IF(AND((RIGHT($DD$3,2)-'[1]Miter Profiles'!$AC$109-'[1]Outside Edges'!$B156)&gt;=5,'[1]Outside Edges'!$P156="Yes"),"Yes","No")</f>
        <v>Yes</v>
      </c>
      <c r="DE157" s="87" t="str">
        <f>IF(AND((RIGHT($DE$3,2)-'[1]Miter Profiles'!$AC$110-'[1]Outside Edges'!$B156)&gt;=5,'[1]Outside Edges'!$P156="Yes"),"Yes","No")</f>
        <v>Yes</v>
      </c>
      <c r="DF157" s="10" t="str">
        <f>IF(AND((RIGHT($DF$3,2)-'[1]Miter Profiles'!$AC$111-'[1]Outside Edges'!$B156)&gt;=5,'[1]Outside Edges'!$P156="Yes"),"Yes","No")</f>
        <v>Yes</v>
      </c>
      <c r="DG157" s="10" t="str">
        <f>IF(AND((RIGHT($DG$3,2)-'[1]Miter Profiles'!$AC$112-'[1]Outside Edges'!$B156)&gt;=5,'[1]Outside Edges'!$P156="Yes"),"Yes","No")</f>
        <v>Yes</v>
      </c>
      <c r="DH157" s="85" t="str">
        <f>IF(AND((RIGHT($DH$3,2)-'[1]Miter Profiles'!$AC$113-'[1]Outside Edges'!$B156)&gt;=5,'[1]Outside Edges'!$P156="Yes"),"Yes","No")</f>
        <v>Yes</v>
      </c>
      <c r="DI157" s="86" t="str">
        <f>IF(AND((RIGHT($DI$3,2)-'[1]Miter Profiles'!$AC$114-'[1]Outside Edges'!$B156)&gt;=5,'[1]Outside Edges'!$P156="Yes"),"Yes","No")</f>
        <v>Yes</v>
      </c>
      <c r="DJ157" s="11" t="str">
        <f>IF(AND((RIGHT($DJ$3,2)-'[1]Miter Profiles'!$AC$115-'[1]Outside Edges'!$B156)&gt;=5,'[1]Outside Edges'!$P156="Yes"),"Yes","No")</f>
        <v>Yes</v>
      </c>
      <c r="DK157" s="87" t="str">
        <f>IF(AND((RIGHT($DK$3,2)-'[1]Miter Profiles'!$AC$116-'[1]Outside Edges'!$B156)&gt;=5,'[1]Outside Edges'!$P156="Yes"),"Yes","No")</f>
        <v>Yes</v>
      </c>
      <c r="DL157" s="10" t="str">
        <f>IF(AND((RIGHT($DL$3,2)-'[1]Miter Profiles'!$AC$117-'[1]Outside Edges'!$B156)&gt;=5,'[1]Outside Edges'!$P156="Yes"),"Yes","No")</f>
        <v>Yes</v>
      </c>
      <c r="DM157" s="10" t="str">
        <f>IF(AND((RIGHT($DM$3,2)-'[1]Miter Profiles'!$AC$118-'[1]Outside Edges'!$B156)&gt;=5,'[1]Outside Edges'!$P156="Yes"),"Yes","No")</f>
        <v>Yes</v>
      </c>
      <c r="DN157" s="85" t="str">
        <f>IF(AND((RIGHT($DN$3,2)-'[1]Miter Profiles'!$AC$119-'[1]Outside Edges'!$B156)&gt;=5,'[1]Outside Edges'!$P156="Yes"),"Yes","No")</f>
        <v>Yes</v>
      </c>
      <c r="DO157" s="86" t="str">
        <f>IF(AND((RIGHT($DO$3,2)-'[1]Miter Profiles'!$AC$120-'[1]Outside Edges'!$B156)&gt;=5,'[1]Outside Edges'!$P156="Yes"),"Yes","No")</f>
        <v>No</v>
      </c>
      <c r="DP157" s="11" t="str">
        <f>IF(AND((RIGHT($DP$3,2)-'[1]Miter Profiles'!$AC$121-'[1]Outside Edges'!$B156)&gt;=5,'[1]Outside Edges'!$P156="Yes"),"Yes","No")</f>
        <v>Yes</v>
      </c>
      <c r="DQ157" s="87" t="str">
        <f>IF(AND((RIGHT($DQ$3,2)-'[1]Miter Profiles'!$AC$122-'[1]Outside Edges'!$B156)&gt;=5,'[1]Outside Edges'!$P156="Yes"),"Yes","No")</f>
        <v>Yes</v>
      </c>
      <c r="DR157" s="10" t="str">
        <f>IF(AND((RIGHT($DR$3,2)-'[1]Miter Profiles'!$AC$123-'[1]Outside Edges'!$B156)&gt;=5,'[1]Outside Edges'!$P156="Yes"),"Yes","No")</f>
        <v>Yes</v>
      </c>
      <c r="DS157" s="10" t="str">
        <f>IF(AND((RIGHT($DS$3,2)-'[1]Miter Profiles'!$AC$124-'[1]Outside Edges'!$B156)&gt;=5,'[1]Outside Edges'!$P156="Yes"),"Yes","No")</f>
        <v>Yes</v>
      </c>
      <c r="DT157" s="85" t="str">
        <f>IF(AND((RIGHT($DT$3,2)-'[1]Miter Profiles'!$AC$125-'[1]Outside Edges'!$B156)&gt;=5,'[1]Outside Edges'!$P156="Yes"),"Yes","No")</f>
        <v>Yes</v>
      </c>
      <c r="DU157" s="86" t="str">
        <f>IF(AND((RIGHT($DU$3,2)-'[1]Miter Profiles'!$AC$126-'[1]Outside Edges'!$B156)&gt;=5,'[1]Outside Edges'!$P156="Yes"),"Yes","No")</f>
        <v>Yes</v>
      </c>
      <c r="DV157" s="11" t="str">
        <f>IF(AND((RIGHT($DV$3,2)-'[1]Miter Profiles'!$AC$127-'[1]Outside Edges'!$B156)&gt;=5,'[1]Outside Edges'!$P156="Yes"),"Yes","No")</f>
        <v>Yes</v>
      </c>
      <c r="DW157" s="87" t="str">
        <f>IF(AND((RIGHT($DW$3,2)-'[1]Miter Profiles'!$AC$128-'[1]Outside Edges'!$B156)&gt;=5,'[1]Outside Edges'!$P156="Yes"),"Yes","No")</f>
        <v>Yes</v>
      </c>
      <c r="DX157" s="10" t="str">
        <f>IF(AND((RIGHT($DX$3,2)-'[1]Miter Profiles'!$AC$129-'[1]Outside Edges'!$B156)&gt;=5,'[1]Outside Edges'!$P156="Yes"),"Yes","No")</f>
        <v>Yes</v>
      </c>
      <c r="DY157" s="10" t="str">
        <f>IF(AND((RIGHT($DY$3,2)-'[1]Miter Profiles'!$AC$130-'[1]Outside Edges'!$B156)&gt;=5,'[1]Outside Edges'!$P156="Yes"),"Yes","No")</f>
        <v>Yes</v>
      </c>
      <c r="DZ157" s="85" t="str">
        <f>IF(AND((RIGHT($DZ$3,2)-'[1]Miter Profiles'!$AC$131-'[1]Outside Edges'!$B156)&gt;=5,'[1]Outside Edges'!$P156="Yes"),"Yes","No")</f>
        <v>Yes</v>
      </c>
      <c r="EA157" s="90" t="str">
        <f>IF(AND((RIGHT($EA$3,2)-'[1]Miter Profiles'!$AC$132-'[1]Outside Edges'!$B156)&gt;=5,'[1]Outside Edges'!$P156="Yes"),"Yes","No")</f>
        <v>Yes</v>
      </c>
      <c r="EB157" s="104" t="str">
        <f>IF(AND((RIGHT($EB$3,2)-'[1]Miter Profiles'!$AC$133-'[1]Outside Edges'!$B156)&gt;=5,'[1]Outside Edges'!$P156="Yes"),"Yes","No")</f>
        <v>Yes</v>
      </c>
      <c r="EC157" s="109" t="str">
        <f>IF(AND((RIGHT($EC$3,2)-'[1]Miter Profiles'!$AC$134-'[1]Outside Edges'!$B156)&gt;=5,'[1]Outside Edges'!$P156="Yes"),"Yes","No")</f>
        <v>Yes</v>
      </c>
      <c r="ED157" s="115" t="str">
        <f>IF(AND((RIGHT($ED$3,2)-'[1]Miter Profiles'!$AC$135-'[1]Outside Edges'!$B156)&gt;=5,'[1]Outside Edges'!$P156="Yes"),"Yes","No")</f>
        <v>Yes</v>
      </c>
      <c r="EE157" s="112" t="str">
        <f>IF(AND((RIGHT($EE$3,2)-'[1]Miter Profiles'!$AC$136-'[1]Outside Edges'!$B156)&gt;=5,'[1]Outside Edges'!$P156="Yes"),"Yes","No")</f>
        <v>Yes</v>
      </c>
      <c r="EF157" s="85" t="str">
        <f>IF(AND((RIGHT($EF$3,2)-'[1]Miter Profiles'!$AC$137-'[1]Outside Edges'!$B156)&gt;=5,'[1]Outside Edges'!$P156="Yes"),"Yes","No")</f>
        <v>Yes</v>
      </c>
      <c r="EG157" s="10" t="str">
        <f>IF(AND((RIGHT($EG$3,2)-'[1]Miter Profiles'!$AC$138-'[1]Outside Edges'!$B156)&gt;=5,'[1]Outside Edges'!$P156="Yes"),"Yes","No")</f>
        <v>Yes</v>
      </c>
      <c r="EH157" s="90" t="str">
        <f>IF(AND((RIGHT($EH$3,2)-'[1]Miter Profiles'!$AC$139-'[1]Outside Edges'!$B156)&gt;=5,'[1]Outside Edges'!$P156="Yes"),"Yes","No")</f>
        <v>Yes</v>
      </c>
      <c r="EI157" s="120" t="str">
        <f>IF(AND((RIGHT($EI$3,2)-'[1]Miter Profiles'!$AC$140-'[1]Outside Edges'!$B156)&gt;=5,'[1]Outside Edges'!$P156="Yes"),"Yes","No")</f>
        <v>Yes</v>
      </c>
      <c r="EJ157" s="123" t="str">
        <f>IF(AND((RIGHT($EJ$3,2)-'[1]Miter Profiles'!$AC$141-'[1]Outside Edges'!$B156)&gt;=5,'[1]Outside Edges'!$P156="Yes"),"Yes","No")</f>
        <v>Yes</v>
      </c>
      <c r="EK157" s="123" t="str">
        <f>IF(AND((RIGHT($EK$3,2)-'[1]Miter Profiles'!$AC$142-'[1]Outside Edges'!$B156)&gt;=5,'[1]Outside Edges'!$P156="Yes"),"Yes","No")</f>
        <v>Yes</v>
      </c>
      <c r="EL157" s="115" t="str">
        <f>IF(AND((RIGHT($EL$3,2)-'[1]Miter Profiles'!$AC$143-'[1]Outside Edges'!$B156)&gt;=5,'[1]Outside Edges'!$P156="Yes"),"Yes","No")</f>
        <v>Yes</v>
      </c>
      <c r="EM157" s="128" t="str">
        <f>IF(AND((RIGHT($EM$3,2)-'[1]Miter Profiles'!$AC$144-'[1]Outside Edges'!$B156)&gt;=5,'[1]Outside Edges'!$P156="Yes"),"Yes","No")</f>
        <v>No</v>
      </c>
      <c r="EN157" s="10" t="str">
        <f>IF(AND((RIGHT($EN$3,2)-'[1]Miter Profiles'!$AC$145-'[1]Outside Edges'!$B156)&gt;=5,'[1]Outside Edges'!$P156="Yes"),"Yes","No")</f>
        <v>Yes</v>
      </c>
      <c r="EO157" s="90" t="str">
        <f>IF(AND((RIGHT($EO$3,2)-'[1]Miter Profiles'!$AC$146-'[1]Outside Edges'!$B156)&gt;=5,'[1]Outside Edges'!$P156="Yes"),"Yes","No")</f>
        <v>Yes</v>
      </c>
      <c r="EP157" s="123" t="str">
        <f>IF(AND((RIGHT($EP$3,2)-'[1]Miter Profiles'!$AC$147-'[1]Outside Edges'!$B156)&gt;=5,'[1]Outside Edges'!$P156="Yes"),"Yes","No")</f>
        <v>Yes</v>
      </c>
      <c r="EQ157" s="123" t="str">
        <f>IF(AND((RIGHT($EQ$3,2)-'[1]Miter Profiles'!$AC$148-'[1]Outside Edges'!$B156)&gt;=5,'[1]Outside Edges'!$P156="Yes"),"Yes","No")</f>
        <v>Yes</v>
      </c>
      <c r="ER157" s="115" t="str">
        <f>IF(AND((RIGHT($ER$3,2)-'[1]Miter Profiles'!$AC$149-'[1]Outside Edges'!$B156)&gt;=5,'[1]Outside Edges'!$P156="Yes"),"Yes","No")</f>
        <v>Yes</v>
      </c>
      <c r="ES157" s="128" t="str">
        <f>IF(AND((RIGHT($ES$3,2)-'[1]Miter Profiles'!$AC$150-'[1]Outside Edges'!$B156)&gt;=5,'[1]Outside Edges'!$P156="Yes"),"Yes","No")</f>
        <v>Yes</v>
      </c>
      <c r="ET157" s="10" t="str">
        <f>IF(AND((RIGHT($ET$3,2)-'[1]Miter Profiles'!$AC$151-'[1]Outside Edges'!$B156)&gt;=5,'[1]Outside Edges'!$P156="Yes"),"Yes","No")</f>
        <v>Yes</v>
      </c>
      <c r="EU157" s="90" t="str">
        <f>IF(AND((RIGHT($EU$3,2)-'[1]Miter Profiles'!$AC$152-'[1]Outside Edges'!$B156)&gt;=5,'[1]Outside Edges'!$P156="Yes"),"Yes","No")</f>
        <v>Yes</v>
      </c>
      <c r="EV157" s="123" t="str">
        <f>IF(AND((RIGHT($EV$3,2)-'[1]Miter Profiles'!$AC$153-'[1]Outside Edges'!$B156)&gt;=5,'[1]Outside Edges'!$P156="Yes"),"Yes","No")</f>
        <v>Yes</v>
      </c>
      <c r="EW157" s="123" t="str">
        <f>IF(AND((RIGHT($EW$3,2)-'[1]Miter Profiles'!$AC$154-'[1]Outside Edges'!$B156)&gt;=5,'[1]Outside Edges'!$P156="Yes"),"Yes","No")</f>
        <v>Yes</v>
      </c>
      <c r="EX157" s="115" t="str">
        <f>IF(AND((RIGHT($EX$3,2)-'[1]Miter Profiles'!$AC$155-'[1]Outside Edges'!$B156)&gt;=5,'[1]Outside Edges'!$P156="Yes"),"Yes","No")</f>
        <v>Yes</v>
      </c>
      <c r="EY157" s="128" t="str">
        <f>IF(AND((RIGHT($EY$3,2)-'[1]Miter Profiles'!$AC$156-'[1]Outside Edges'!$B156)&gt;=5,'[1]Outside Edges'!$P156="Yes"),"Yes","No")</f>
        <v>Yes</v>
      </c>
      <c r="EZ157" s="10" t="str">
        <f>IF(AND((RIGHT($EZ$3,2)-'[1]Miter Profiles'!$AC$157-'[1]Outside Edges'!$B156)&gt;=5,'[1]Outside Edges'!$P156="Yes"),"Yes","No")</f>
        <v>Yes</v>
      </c>
      <c r="FA157" s="90" t="str">
        <f>IF(AND((RIGHT($FA$3,2)-'[1]Miter Profiles'!$AC$158-'[1]Outside Edges'!$B156)&gt;=5,'[1]Outside Edges'!$P156="Yes"),"Yes","No")</f>
        <v>Yes</v>
      </c>
      <c r="FB157" s="123" t="str">
        <f>IF(AND((RIGHT($FB$3,2)-'[1]Miter Profiles'!$AC$159-'[1]Outside Edges'!$B156)&gt;=5,'[1]Outside Edges'!$P156="Yes"),"Yes","No")</f>
        <v>Yes</v>
      </c>
      <c r="FC157" s="123" t="str">
        <f>IF(AND((RIGHT($FC$3,2)-'[1]Miter Profiles'!$AC$160-'[1]Outside Edges'!$B156)&gt;=5,'[1]Outside Edges'!$P156="Yes"),"Yes","No")</f>
        <v>Yes</v>
      </c>
      <c r="FD157" s="115" t="str">
        <f>IF(AND((RIGHT($FD$3,2)-'[1]Miter Profiles'!$AC$161-'[1]Outside Edges'!$B156)&gt;=5,'[1]Outside Edges'!$P156="Yes"),"Yes","No")</f>
        <v>Yes</v>
      </c>
      <c r="FE157" s="128" t="str">
        <f>IF(AND((RIGHT($FE$3,2)-'[1]Miter Profiles'!$AC$162-'[1]Outside Edges'!$B156)&gt;=5,'[1]Outside Edges'!$P156="Yes"),"Yes","No")</f>
        <v>Yes</v>
      </c>
      <c r="FF157" s="10" t="str">
        <f>IF(AND((RIGHT($FF$3,2)-'[1]Miter Profiles'!$AC$163-'[1]Outside Edges'!$B156)&gt;=5,'[1]Outside Edges'!$P156="Yes"),"Yes","No")</f>
        <v>Yes</v>
      </c>
      <c r="FG157" s="90" t="str">
        <f>IF(AND((RIGHT($FG$3,2)-'[1]Miter Profiles'!$AC$164-'[1]Outside Edges'!$B156)&gt;=5,'[1]Outside Edges'!$P156="Yes"),"Yes","No")</f>
        <v>Yes</v>
      </c>
      <c r="FH157" s="123" t="str">
        <f>IF(AND((RIGHT($FH$3,2)-'[1]Miter Profiles'!$AC$165-'[1]Outside Edges'!$B156)&gt;=5,'[1]Outside Edges'!$P156="Yes"),"Yes","No")</f>
        <v>Yes</v>
      </c>
      <c r="FI157" s="123" t="str">
        <f>IF(AND((RIGHT($FI$3,2)-'[1]Miter Profiles'!$AC$166-'[1]Outside Edges'!$B156)&gt;=5,'[1]Outside Edges'!$P156="Yes"),"Yes","No")</f>
        <v>Yes</v>
      </c>
      <c r="FJ157" s="115" t="str">
        <f>IF(AND((RIGHT($FJ$3,2)-'[1]Miter Profiles'!$AC$167-'[1]Outside Edges'!$B156)&gt;=5,'[1]Outside Edges'!$P156="Yes"),"Yes","No")</f>
        <v>Yes</v>
      </c>
      <c r="FK157" s="128" t="str">
        <f>IF(AND((RIGHT($FK$3,2)-'[1]Miter Profiles'!$AC$168-'[1]Outside Edges'!$B156)&gt;=5,'[1]Outside Edges'!$P156="Yes"),"Yes","No")</f>
        <v>Yes</v>
      </c>
      <c r="FL157" s="10" t="str">
        <f>IF(AND((RIGHT($FL$3,2)-'[1]Miter Profiles'!$AC$169-'[1]Outside Edges'!$B156)&gt;=5,'[1]Outside Edges'!$P156="Yes"),"Yes","No")</f>
        <v>Yes</v>
      </c>
      <c r="FM157" s="90" t="str">
        <f>IF(AND((RIGHT($FM$3,2)-'[1]Miter Profiles'!$AC$170-'[1]Outside Edges'!$B156)&gt;=5,'[1]Outside Edges'!$P156="Yes"),"Yes","No")</f>
        <v>Yes</v>
      </c>
      <c r="FN157" s="123" t="str">
        <f>IF(AND((RIGHT($FN$3,2)-'[1]Miter Profiles'!$AC$171-'[1]Outside Edges'!$B156)&gt;=5,'[1]Outside Edges'!$P156="Yes"),"Yes","No")</f>
        <v>Yes</v>
      </c>
      <c r="FO157" s="123" t="str">
        <f>IF(AND((RIGHT($FO$3,2)-'[1]Miter Profiles'!$AC$172-'[1]Outside Edges'!$B156)&gt;=5,'[1]Outside Edges'!$P156="Yes"),"Yes","No")</f>
        <v>Yes</v>
      </c>
      <c r="FP157" s="115" t="str">
        <f>IF(AND((RIGHT($FP$3,2)-'[1]Miter Profiles'!$AC$173-'[1]Outside Edges'!$B156)&gt;=5,'[1]Outside Edges'!$P156="Yes"),"Yes","No")</f>
        <v>Yes</v>
      </c>
      <c r="FQ157" s="128" t="str">
        <f>IF(AND((RIGHT($FQ$3,2)-'[1]Miter Profiles'!$AC$174-'[1]Outside Edges'!$B156)&gt;=5,'[1]Outside Edges'!$P156="Yes"),"Yes","No")</f>
        <v>Yes</v>
      </c>
      <c r="FR157" s="10" t="str">
        <f>IF(AND((RIGHT($FR$3,2)-'[1]Miter Profiles'!$AC$175-'[1]Outside Edges'!$B156)&gt;=5,'[1]Outside Edges'!$P156="Yes"),"Yes","No")</f>
        <v>Yes</v>
      </c>
      <c r="FS157" s="90" t="str">
        <f>IF(AND((RIGHT($FS$3,2)-'[1]Miter Profiles'!$AC$176-'[1]Outside Edges'!$B156)&gt;=5,'[1]Outside Edges'!$P156="Yes"),"Yes","No")</f>
        <v>Yes</v>
      </c>
      <c r="FT157" s="123" t="str">
        <f>IF(AND((RIGHT($FT$3,2)-'[1]Miter Profiles'!$AC$177-'[1]Outside Edges'!$B156)&gt;=5,'[1]Outside Edges'!$P156="Yes"),"Yes","No")</f>
        <v>Yes</v>
      </c>
      <c r="FU157" s="123" t="str">
        <f>IF(AND((RIGHT($FU$3,2)-'[1]Miter Profiles'!$AC$178-'[1]Outside Edges'!$B156)&gt;=5,'[1]Outside Edges'!$P156="Yes"),"Yes","No")</f>
        <v>Yes</v>
      </c>
      <c r="FV157" s="115" t="str">
        <f>IF(AND((RIGHT($V$3,2)-'[1]Miter Profiles'!$AC$179-'[1]Outside Edges'!$B156)&gt;=5,'[1]Outside Edges'!$P156="Yes"),"Yes","No")</f>
        <v>Yes</v>
      </c>
      <c r="FW157" s="128" t="str">
        <f>IF(AND((RIGHT($FW$3,2)-'[1]Miter Profiles'!$AC$180-'[1]Outside Edges'!$B156)&gt;=5,'[1]Outside Edges'!$P156="Yes"),"Yes","No")</f>
        <v>No</v>
      </c>
      <c r="FX157" s="269" t="str">
        <f>IF(AND((RIGHT($FX$3,2)-'[1]Miter Profiles'!$AC$181-'[1]Outside Edges'!$B156)&gt;=5,'[1]Outside Edges'!$P156="Yes"),"Yes","No")</f>
        <v>Yes</v>
      </c>
      <c r="FY157" s="273" t="str">
        <f>IF(AND((RIGHT($FY$3,2)-'[1]Miter Profiles'!$AC$182-'[1]Outside Edges'!$B156)&gt;=5,'[1]Outside Edges'!$P156="Yes"),"Yes","No")</f>
        <v>Yes</v>
      </c>
      <c r="FZ157" s="282" t="str">
        <f>IF(AND((RIGHT($FZ$3,2)-'[1]Miter Profiles'!$AC$183-'[1]Outside Edges'!$B156)&gt;=5,'[1]Outside Edges'!$P156="Yes"),"Yes","No")</f>
        <v>Yes</v>
      </c>
      <c r="GA157" s="283" t="str">
        <f>IF(AND((RIGHT($GA$3,2)-'[1]Miter Profiles'!$AC$184-'[1]Outside Edges'!$B156)&gt;=5,'[1]Outside Edges'!$P156="Yes"),"Yes","No")</f>
        <v>Yes</v>
      </c>
      <c r="GB157" s="284" t="str">
        <f>IF(AND((RIGHT($GB$3,2)-'[1]Miter Profiles'!$AC$185-'[1]Outside Edges'!$B156)&gt;=5,'[1]Outside Edges'!$P156="Yes"),"Yes","No")</f>
        <v>Yes</v>
      </c>
      <c r="GC157" s="275" t="str">
        <f>IF(AND((RIGHT($GC$3,2)-'[1]Miter Profiles'!$AC$186-'[1]Outside Edges'!$B156)&gt;=5,'[1]Outside Edges'!$P156="Yes"),"Yes","No")</f>
        <v>Yes</v>
      </c>
      <c r="GD157" s="269" t="str">
        <f>IF(AND((RIGHT($GD$3,2)-'[1]Miter Profiles'!$AC$187-'[1]Outside Edges'!$B156)&gt;=5,'[1]Outside Edges'!$P156="Yes"),"Yes","No")</f>
        <v>Yes</v>
      </c>
      <c r="GE157" s="273" t="str">
        <f>IF(AND((RIGHT($GE$3,2)-'[1]Miter Profiles'!$AC$188-'[1]Outside Edges'!$B156)&gt;=5,'[1]Outside Edges'!$P156="Yes"),"Yes","No")</f>
        <v>Yes</v>
      </c>
      <c r="GF157" s="282" t="str">
        <f>IF(AND((RIGHT($GF$3,2)-'[1]Miter Profiles'!$AC$189-'[1]Outside Edges'!$B156)&gt;=5,'[1]Outside Edges'!$P156="Yes"),"Yes","No")</f>
        <v>Yes</v>
      </c>
      <c r="GG157" s="283" t="str">
        <f>IF(AND((RIGHT($GG$3,2)-'[1]Miter Profiles'!$AC$190-'[1]Outside Edges'!$B156)&gt;=5,'[1]Outside Edges'!$P156="Yes"),"Yes","No")</f>
        <v>Yes</v>
      </c>
      <c r="GH157" s="284" t="str">
        <f>IF(AND((RIGHT($GH$3,2)-'[1]Miter Profiles'!$AC$191-'[1]Outside Edges'!$B156)&gt;=5,'[1]Outside Edges'!$P156="Yes"),"Yes","No")</f>
        <v>Yes</v>
      </c>
      <c r="GI157" s="275" t="str">
        <f>IF(AND((RIGHT($GI$3,2)-'[1]Miter Profiles'!$AC$192-'[1]Outside Edges'!$B156)&gt;=5,'[1]Outside Edges'!$P156="Yes"),"Yes","No")</f>
        <v>Yes</v>
      </c>
      <c r="GJ157" s="269" t="str">
        <f>IF(AND((RIGHT($GJ$3,2)-'[1]Miter Profiles'!$AC$193-'[1]Outside Edges'!$B156)&gt;=5,'[1]Outside Edges'!$P156="Yes"),"Yes","No")</f>
        <v>Yes</v>
      </c>
      <c r="GK157" s="273" t="str">
        <f>IF(AND((RIGHT($GK$3,2)-'[1]Miter Profiles'!$AC$194-'[1]Outside Edges'!$B156)&gt;=5,'[1]Outside Edges'!$P156="Yes"),"Yes","No")</f>
        <v>Yes</v>
      </c>
      <c r="GL157" s="282" t="str">
        <f>IF(AND((RIGHT($GL$3,2)-'[1]Miter Profiles'!$AC$195-'[1]Outside Edges'!$B156)&gt;=5,'[1]Outside Edges'!$P156="Yes"),"Yes","No")</f>
        <v>Yes</v>
      </c>
      <c r="GM157" s="283" t="str">
        <f>IF(AND((RIGHT($GM$3,2)-'[1]Miter Profiles'!$AC$196-'[1]Outside Edges'!$B156)&gt;=5,'[1]Outside Edges'!$P156="Yes"),"Yes","No")</f>
        <v>Yes</v>
      </c>
      <c r="GN157" s="284" t="str">
        <f>IF(AND((RIGHT($GN$3,2)-'[1]Miter Profiles'!$AC$197-'[1]Outside Edges'!$B156)&gt;=5,'[1]Outside Edges'!$P156="Yes"),"Yes","No")</f>
        <v>Yes</v>
      </c>
      <c r="GO157" s="275" t="str">
        <f>IF(AND((RIGHT($GO$3,2)-'[1]Miter Profiles'!$AC$198-'[1]Outside Edges'!$B156)&gt;=5,'[1]Outside Edges'!$P156="Yes"),"Yes","No")</f>
        <v>Yes</v>
      </c>
      <c r="GP157" s="269" t="str">
        <f>IF(AND((RIGHT($GP$3,2)-'[1]Miter Profiles'!$AC$199-'[1]Outside Edges'!$B156)&gt;=5,'[1]Outside Edges'!$P156="Yes"),"Yes","No")</f>
        <v>Yes</v>
      </c>
      <c r="GQ157" s="273" t="str">
        <f>IF(AND((RIGHT($GQ$3,2)-'[1]Miter Profiles'!$AC$200-'[1]Outside Edges'!$B156)&gt;=5,'[1]Outside Edges'!$P156="Yes"),"Yes","No")</f>
        <v>Yes</v>
      </c>
      <c r="GR157" s="282" t="str">
        <f>IF(AND((RIGHT($GR$3,2)-'[1]Miter Profiles'!$AC$201-'[1]Outside Edges'!$B156)&gt;=5,'[1]Outside Edges'!$P156="Yes"),"Yes","No")</f>
        <v>Yes</v>
      </c>
      <c r="GS157" s="283" t="str">
        <f>IF(AND((RIGHT($GS$3,2)-'[1]Miter Profiles'!$AC$202-'[1]Outside Edges'!$B156)&gt;=5,'[1]Outside Edges'!$P156="Yes"),"Yes","No")</f>
        <v>Yes</v>
      </c>
      <c r="GT157" s="284" t="str">
        <f>IF(AND((RIGHT($GT$3,2)-'[1]Miter Profiles'!$AC$203-'[1]Outside Edges'!$B156)&gt;=5,'[1]Outside Edges'!$P156="Yes"),"Yes","No")</f>
        <v>Yes</v>
      </c>
      <c r="GU157" s="275" t="str">
        <f>IF(AND((RIGHT($GU$3,2)-'[1]Miter Profiles'!$AC$204-'[1]Outside Edges'!$B156)&gt;=5,'[1]Outside Edges'!$P156="Yes"),"Yes","No")</f>
        <v>Yes</v>
      </c>
      <c r="GV157" s="269" t="str">
        <f>IF(AND((RIGHT($GV$3,2)-'[1]Miter Profiles'!$AC$205-'[1]Outside Edges'!$B156)&gt;=5,'[1]Outside Edges'!$P156="Yes"),"Yes","No")</f>
        <v>Yes</v>
      </c>
      <c r="GW157" s="273" t="str">
        <f>IF(AND((RIGHT($GW$3,2)-'[1]Miter Profiles'!$AC$206-'[1]Outside Edges'!$B156)&gt;=5,'[1]Outside Edges'!$P156="Yes"),"Yes","No")</f>
        <v>Yes</v>
      </c>
      <c r="GX157" s="282" t="str">
        <f>IF(AND((RIGHT($GX$3,2)-'[1]Miter Profiles'!$AC$207-'[1]Outside Edges'!$B156)&gt;=5,'[1]Outside Edges'!$P156="Yes"),"Yes","No")</f>
        <v>No</v>
      </c>
      <c r="GY157" s="283" t="str">
        <f>IF(AND((RIGHT($GY$3,2)-'[1]Miter Profiles'!$AC$208-'[1]Outside Edges'!$B156)&gt;=5,'[1]Outside Edges'!$P156="Yes"),"Yes","No")</f>
        <v>Yes</v>
      </c>
      <c r="GZ157" s="284" t="str">
        <f>IF(AND((RIGHT($GZ$3,2)-'[1]Miter Profiles'!$AC$209-'[1]Outside Edges'!$B156)&gt;=5,'[1]Outside Edges'!$P156="Yes"),"Yes","No")</f>
        <v>Yes</v>
      </c>
      <c r="HA157" s="275" t="str">
        <f>IF(AND((RIGHT($HA$3,2)-'[1]Miter Profiles'!$AC$210-'[1]Outside Edges'!$B156)&gt;=5,'[1]Outside Edges'!$P156="Yes"),"Yes","No")</f>
        <v>Yes</v>
      </c>
      <c r="HB157" s="269" t="str">
        <f>IF(AND((RIGHT($HB$3,2)-'[1]Miter Profiles'!$AC$211-'[1]Outside Edges'!$B156)&gt;=5,'[1]Outside Edges'!$P156="Yes"),"Yes","No")</f>
        <v>Yes</v>
      </c>
      <c r="HC157" s="273" t="str">
        <f>IF(AND((RIGHT($HC$3,2)-'[1]Miter Profiles'!$AC$212-'[1]Outside Edges'!$B156)&gt;=5,'[1]Outside Edges'!$P156="Yes"),"Yes","No")</f>
        <v>Yes</v>
      </c>
      <c r="HD157" s="282" t="str">
        <f>IF(AND((RIGHT($HD$3,2)-'[1]Miter Profiles'!$AC$213-'[1]Outside Edges'!$B156)&gt;=5,'[1]Outside Edges'!$P156="Yes"),"Yes","No")</f>
        <v>No</v>
      </c>
      <c r="HE157" s="284" t="str">
        <f>IF(AND((RIGHT($HE$3,2)-'[1]Miter Profiles'!$AC$214-'[1]Outside Edges'!$B156)&gt;=5,'[1]Outside Edges'!$P156="Yes"),"Yes","No")</f>
        <v>No</v>
      </c>
      <c r="HF157" s="275" t="str">
        <f>IF(AND((RIGHT($HF$3,2)-'[1]Miter Profiles'!$AC$215-'[1]Outside Edges'!$B156)&gt;=5,'[1]Outside Edges'!$P156="Yes"),"Yes","No")</f>
        <v>Yes</v>
      </c>
      <c r="HG157" s="269" t="str">
        <f>IF(AND((RIGHT($HG$3,2)-'[1]Miter Profiles'!$AC$216-'[1]Outside Edges'!$B156)&gt;=5,'[1]Outside Edges'!$P156="Yes"),"Yes","No")</f>
        <v>Yes</v>
      </c>
      <c r="HH157" s="273" t="str">
        <f>IF(AND((RIGHT($HH$3,2)-'[1]Miter Profiles'!$AC$217-'[1]Outside Edges'!$B156)&gt;=5,'[1]Outside Edges'!$P156="Yes"),"Yes","No")</f>
        <v>Yes</v>
      </c>
      <c r="HI157" s="282" t="str">
        <f>IF(AND((RIGHT($HI$3,2)-'[1]Miter Profiles'!$AC$218-'[1]Outside Edges'!$B156)&gt;=5,'[1]Outside Edges'!$P156="Yes"),"Yes","No")</f>
        <v>Yes</v>
      </c>
      <c r="HJ157" s="283" t="str">
        <f>IF(AND((RIGHT($HJ$3,2)-'[1]Miter Profiles'!$AC$219-'[1]Outside Edges'!$B156)&gt;=5,'[1]Outside Edges'!$P156="Yes"),"Yes","No")</f>
        <v>Yes</v>
      </c>
      <c r="HK157" s="284" t="str">
        <f>IF(AND((RIGHT($HK$3,2)-'[1]Miter Profiles'!$AC$220-'[1]Outside Edges'!$B156)&gt;=5,'[1]Outside Edges'!$P156="Yes"),"Yes","No")</f>
        <v>Yes</v>
      </c>
      <c r="HL157" s="275" t="str">
        <f>IF(AND((RIGHT($HL$3,2)-'[1]Miter Profiles'!$AC$221-'[1]Outside Edges'!$B156)&gt;=5,'[1]Outside Edges'!$P156="Yes"),"Yes","No")</f>
        <v>Yes</v>
      </c>
      <c r="HM157" s="269" t="str">
        <f>IF(AND((RIGHT($HM$3,2)-'[1]Miter Profiles'!$AC$222-'[1]Outside Edges'!$B156)&gt;=5,'[1]Outside Edges'!$P156="Yes"),"Yes","No")</f>
        <v>Yes</v>
      </c>
      <c r="HN157" s="269" t="str">
        <f>IF(AND((RIGHT($HN$3,2)-'[1]Miter Profiles'!$AC$223-'[1]Outside Edges'!$B156)&gt;=5,'[1]Outside Edges'!$P156="Yes"),"Yes","No")</f>
        <v>Yes</v>
      </c>
      <c r="HO157" s="283" t="str">
        <f>IF(AND((RIGHT($HO$3,2)-'[1]Miter Profiles'!$AC$224-'[1]Outside Edges'!$B156)&gt;=5,'[1]Outside Edges'!$P156="Yes"),"Yes","No")</f>
        <v>Yes</v>
      </c>
      <c r="HP157" s="283" t="str">
        <f>IF(AND((RIGHT($HP$3,2)-'[1]Miter Profiles'!$AC$225-'[1]Outside Edges'!$B156)&gt;=5,'[1]Outside Edges'!$P156="Yes"),"Yes","No")</f>
        <v>Yes</v>
      </c>
      <c r="HQ157" s="283" t="str">
        <f>IF(AND((RIGHT($HQ$3,3)-'[1]Miter Profiles'!$AC$226-'[1]Outside Edges'!$B156)&gt;=5,'[1]Outside Edges'!$P156="Yes"),"Yes","No")</f>
        <v>No</v>
      </c>
      <c r="HR157" s="283" t="str">
        <f>IF(AND((RIGHT($HR$3,2)-'[1]Miter Profiles'!$AC$227-'[1]Outside Edges'!$B156)&gt;=5,'[1]Outside Edges'!$P156="Yes"),"Yes","No")</f>
        <v>No</v>
      </c>
      <c r="HS157" s="269" t="str">
        <f>IF(AND((RIGHT($HS$3,2)-'[1]Miter Profiles'!$AC$228-'[1]Outside Edges'!$B156)&gt;=5,'[1]Outside Edges'!$P156="Yes"),"Yes","No")</f>
        <v>Yes</v>
      </c>
      <c r="HT157" s="269" t="str">
        <f>IF(AND((RIGHT($HT$3,2)-'[1]Miter Profiles'!$AC$229-'[1]Outside Edges'!$B156)&gt;=5,'[1]Outside Edges'!$P156="Yes"),"Yes","No")</f>
        <v>Yes</v>
      </c>
      <c r="HU157" s="269" t="str">
        <f>IF(AND((RIGHT($HU$3,2)-'[1]Miter Profiles'!$AC$230-'[1]Outside Edges'!$B156)&gt;=5,'[1]Outside Edges'!$P156="Yes"),"Yes","No")</f>
        <v>Yes</v>
      </c>
      <c r="HV157" s="283" t="str">
        <f>IF(AND((RIGHT($HV$3,2)-'[1]Miter Profiles'!$AC$231-'[1]Outside Edges'!$B156)&gt;=5,'[1]Outside Edges'!$P156="Yes"),"Yes","No")</f>
        <v>Yes</v>
      </c>
      <c r="HW157" s="283" t="str">
        <f>IF(AND((RIGHT($HW$3,2)-'[1]Miter Profiles'!$AC$232-'[1]Outside Edges'!$B156)&gt;=5,'[1]Outside Edges'!$P156="Yes"),"Yes","No")</f>
        <v>Yes</v>
      </c>
      <c r="HX157" s="283" t="str">
        <f>IF(AND((RIGHT($HX$3,2)-'[1]Miter Profiles'!$AC$233-'[1]Outside Edges'!$B156)&gt;=5,'[1]Outside Edges'!$P156="Yes"),"Yes","No")</f>
        <v>Yes</v>
      </c>
      <c r="HY157" s="269" t="str">
        <f>IF(AND((RIGHT($HY$3,2)-'[1]Miter Profiles'!$AC$234-'[1]Outside Edges'!$B156)&gt;=5,'[1]Outside Edges'!$P156="Yes"),"Yes","No")</f>
        <v>No</v>
      </c>
      <c r="HZ157" s="269" t="str">
        <f>IF(AND((RIGHT($HZ$3,2)-'[1]Miter Profiles'!$AC$235-'[1]Outside Edges'!$B156)&gt;=5,'[1]Outside Edges'!$P156="Yes"),"Yes","No")</f>
        <v>Yes</v>
      </c>
      <c r="IA157" s="269" t="str">
        <f>IF(AND((RIGHT($IA$3,2)-'[1]Miter Profiles'!$AC$236-'[1]Outside Edges'!$B156)&gt;=5,'[1]Outside Edges'!$P156="Yes"),"Yes","No")</f>
        <v>Yes</v>
      </c>
      <c r="IB157" s="283" t="str">
        <f>IF(AND((RIGHT($IB$3,2)-'[1]Miter Profiles'!$AC$237-'[1]Outside Edges'!$B156)&gt;=5,'[1]Outside Edges'!$P156="Yes"),"Yes","No")</f>
        <v>Yes</v>
      </c>
      <c r="IC157" s="283" t="str">
        <f>IF(AND((RIGHT($IC$3,2)-'[1]Miter Profiles'!$AC$238-'[1]Outside Edges'!$B156)&gt;=5,'[1]Outside Edges'!$P156="Yes"),"Yes","No")</f>
        <v>Yes</v>
      </c>
      <c r="ID157" s="283" t="str">
        <f>IF(AND((RIGHT($ID$3,2)-'[1]Miter Profiles'!$AC$239-'[1]Outside Edges'!$B156)&gt;=5,'[1]Outside Edges'!$P156="Yes"),"Yes","No")</f>
        <v>Yes</v>
      </c>
      <c r="IE157" s="269" t="str">
        <f>IF(AND((RIGHT($IE$3,2)-'[1]Miter Profiles'!$AC$240-'[1]Outside Edges'!$B156)&gt;=5,'[1]Outside Edges'!$P156="Yes"),"Yes","No")</f>
        <v>Yes</v>
      </c>
      <c r="IF157" s="269" t="str">
        <f>IF(AND((RIGHT($IF$3,2)-'[1]Miter Profiles'!$AC$241-'[1]Outside Edges'!$B156)&gt;=5,'[1]Outside Edges'!$P156="Yes"),"Yes","No")</f>
        <v>Yes</v>
      </c>
      <c r="IG157" s="269" t="str">
        <f>IF(AND((RIGHT($IG$3,2)-'[1]Miter Profiles'!$AC$242-'[1]Outside Edges'!$B156)&gt;=5,'[1]Outside Edges'!$P156="Yes"),"Yes","No")</f>
        <v>Yes</v>
      </c>
      <c r="IH157" s="283" t="str">
        <f>IF(AND((RIGHT($IH$3,2)-'[1]Miter Profiles'!$AC$243-'[1]Outside Edges'!$B156)&gt;=5,'[1]Outside Edges'!$P156="Yes"),"Yes","No")</f>
        <v>Yes</v>
      </c>
      <c r="II157" s="283" t="str">
        <f>IF(AND((RIGHT($II$3,2)-'[1]Miter Profiles'!$AC$244-'[1]Outside Edges'!$B156)&gt;=5,'[1]Outside Edges'!$P156="Yes"),"Yes","No")</f>
        <v>Yes</v>
      </c>
      <c r="IJ157" s="283" t="str">
        <f>IF(AND((RIGHT($IJ$3,2)-'[1]Miter Profiles'!$AC$245-'[1]Outside Edges'!$B156)&gt;=5,'[1]Outside Edges'!$P156="Yes"),"Yes","No")</f>
        <v>Yes</v>
      </c>
      <c r="IK157" s="269" t="str">
        <f>IF(AND((RIGHT($IK$3,2)-'[1]Miter Profiles'!$AC$246-'[1]Outside Edges'!$B156)&gt;=5,'[1]Outside Edges'!$P156="Yes"),"Yes","No")</f>
        <v>Yes</v>
      </c>
      <c r="IL157" s="269" t="str">
        <f>IF(AND((RIGHT($IL$3,2)-'[1]Miter Profiles'!$AC$247-'[1]Outside Edges'!$B156)&gt;=5,'[1]Outside Edges'!$P156="Yes"),"Yes","No")</f>
        <v>Yes</v>
      </c>
      <c r="IM157" s="269" t="str">
        <f>IF(AND((RIGHT($IM$3,2)-'[1]Miter Profiles'!$AC$248-'[1]Outside Edges'!$B156)&gt;=5,'[1]Outside Edges'!$P156="Yes"),"Yes","No")</f>
        <v>Yes</v>
      </c>
      <c r="IN157" s="283" t="str">
        <f>IF(AND((RIGHT($IN$3,2)-'[1]Miter Profiles'!$AC$249-'[1]Outside Edges'!$B156)&gt;=5,'[1]Outside Edges'!$P156="Yes"),"Yes","No")</f>
        <v>Yes</v>
      </c>
      <c r="IO157" s="283" t="str">
        <f>IF(AND((RIGHT($IO$3,2)-'[1]Miter Profiles'!$AC$250-'[1]Outside Edges'!$B156)&gt;=5,'[1]Outside Edges'!$P156="Yes"),"Yes","No")</f>
        <v>Yes</v>
      </c>
      <c r="IP157" s="283" t="str">
        <f>IF(AND((RIGHT($IP$3,2)-'[1]Miter Profiles'!$AC$251-'[1]Outside Edges'!$B156)&gt;=5,'[1]Outside Edges'!$P156="Yes"),"Yes","No")</f>
        <v>Yes</v>
      </c>
      <c r="IQ157" s="269" t="str">
        <f>IF(AND((RIGHT($IQ$3,2)-'[1]Miter Profiles'!$AC$252-'[1]Outside Edges'!$B156)&gt;=5,'[1]Outside Edges'!$P156="Yes"),"Yes","No")</f>
        <v>Yes</v>
      </c>
      <c r="IR157" s="269" t="str">
        <f>IF(AND((RIGHT($IR$3,2)-'[1]Miter Profiles'!$AC$253-'[1]Outside Edges'!$B156)&gt;=5,'[1]Outside Edges'!$P156="Yes"),"Yes","No")</f>
        <v>Yes</v>
      </c>
      <c r="IS157" s="269" t="str">
        <f>IF(AND((RIGHT($IS$3,2)-'[1]Miter Profiles'!$AC$254-'[1]Outside Edges'!$B156)&gt;=5,'[1]Outside Edges'!$P156="Yes"),"Yes","No")</f>
        <v>Yes</v>
      </c>
      <c r="IT157" s="283" t="str">
        <f>IF(AND((RIGHT($IT$3,2)-'[1]Miter Profiles'!$AC$255-'[1]Outside Edges'!$B156)&gt;=5,'[1]Outside Edges'!$P156="Yes"),"Yes","No")</f>
        <v>Yes</v>
      </c>
      <c r="IU157" s="283" t="str">
        <f>IF(AND((RIGHT($IU$3,2)-'[1]Miter Profiles'!$AC$256-'[1]Outside Edges'!$B156)&gt;=5,'[1]Outside Edges'!$P156="Yes"),"Yes","No")</f>
        <v>Yes</v>
      </c>
      <c r="IV157" s="283" t="str">
        <f>IF(AND((RIGHT($IV$3,2)-'[1]Miter Profiles'!$AC$257-'[1]Outside Edges'!$B156)&gt;=5,'[1]Outside Edges'!$P156="Yes"),"Yes","No")</f>
        <v>Yes</v>
      </c>
      <c r="IW157" s="269" t="str">
        <f>IF(AND((RIGHT($IW$3,2)-'[1]Miter Profiles'!$AC$258-'[1]Outside Edges'!$B156)&gt;=5,'[1]Outside Edges'!$P156="Yes"),"Yes","No")</f>
        <v>Yes</v>
      </c>
      <c r="IX157" s="269" t="str">
        <f>IF(AND((RIGHT($IX$3,2)-'[1]Miter Profiles'!$AC$259-'[1]Outside Edges'!$B156)&gt;=5,'[1]Outside Edges'!$P156="Yes"),"Yes","No")</f>
        <v>Yes</v>
      </c>
      <c r="IY157" s="269" t="str">
        <f>IF(AND((RIGHT($IY$3,2)-'[1]Miter Profiles'!$AC$260-'[1]Outside Edges'!$B156)&gt;=5,'[1]Outside Edges'!$P156="Yes"),"Yes","No")</f>
        <v>Yes</v>
      </c>
      <c r="IZ157" s="283" t="str">
        <f>IF(AND((RIGHT($IZ$3,2)-'[1]Miter Profiles'!$AC$261-'[1]Outside Edges'!$B156)&gt;=5,'[1]Outside Edges'!$P156="Yes"),"Yes","No")</f>
        <v>Yes</v>
      </c>
      <c r="JA157" s="283" t="str">
        <f>IF(AND((RIGHT($JA$3,2)-'[1]Miter Profiles'!$AC$262-'[1]Outside Edges'!$B156)&gt;=5,'[1]Outside Edges'!$P156="Yes"),"Yes","No")</f>
        <v>Yes</v>
      </c>
      <c r="JB157" s="283" t="str">
        <f>IF(AND((RIGHT($JB$3,2)-'[1]Miter Profiles'!$AC$263-'[1]Outside Edges'!$B156)&gt;=5,'[1]Outside Edges'!$P156="Yes"),"Yes","No")</f>
        <v>Yes</v>
      </c>
      <c r="JC157" s="269" t="str">
        <f>IF(AND((RIGHT($JC$3,2)-'[1]Miter Profiles'!$AC$264-'[1]Outside Edges'!$B156)&gt;=5,'[1]Outside Edges'!$P156="Yes"),"Yes","No")</f>
        <v>Yes</v>
      </c>
      <c r="JD157" s="269" t="str">
        <f>IF(AND((RIGHT($JD$3,2)-'[1]Miter Profiles'!$AC$265-'[1]Outside Edges'!$B156)&gt;=5,'[1]Outside Edges'!$P156="Yes"),"Yes","No")</f>
        <v>Yes</v>
      </c>
      <c r="JE157" s="269" t="str">
        <f>IF(AND((RIGHT($JE$3,2)-'[1]Miter Profiles'!$AC$266-'[1]Outside Edges'!$B156)&gt;=5,'[1]Outside Edges'!$P156="Yes"),"Yes","No")</f>
        <v>Yes</v>
      </c>
      <c r="JF157" s="283" t="str">
        <f>IF(AND((RIGHT($JF$3,2)-'[1]Miter Profiles'!$AC$267-'[1]Outside Edges'!$B156)&gt;=5,'[1]Outside Edges'!$P156="Yes"),"Yes","No")</f>
        <v>No</v>
      </c>
      <c r="JG157" s="283" t="str">
        <f>IF(AND((RIGHT($JG$3,2)-'[1]Miter Profiles'!$AC$268-'[1]Outside Edges'!$B156)&gt;=5,'[1]Outside Edges'!$P156="Yes"),"Yes","No")</f>
        <v>Yes</v>
      </c>
      <c r="JH157" s="283" t="str">
        <f>IF(AND((RIGHT($JH$3,2)-'[1]Miter Profiles'!$AC$269-'[1]Outside Edges'!$B156)&gt;=5,'[1]Outside Edges'!$P156="Yes"),"Yes","No")</f>
        <v>Yes</v>
      </c>
      <c r="JI157" s="269" t="str">
        <f>IF(AND((RIGHT($JI$3,2)-'[1]Miter Profiles'!$AC$270-'[1]Outside Edges'!$B156)&gt;=5,'[1]Outside Edges'!$P156="Yes"),"Yes","No")</f>
        <v>Yes</v>
      </c>
      <c r="JJ157" s="269" t="str">
        <f>IF(AND((RIGHT($JJ$3,2)-'[1]Miter Profiles'!$AC$271-'[1]Outside Edges'!$B156)&gt;=5,'[1]Outside Edges'!$P156="Yes"),"Yes","No")</f>
        <v>Yes</v>
      </c>
      <c r="JK157" s="269" t="str">
        <f>IF(AND((RIGHT($JK$3,2)-'[1]Miter Profiles'!$AC$272-'[1]Outside Edges'!$B156)&gt;=5,'[1]Outside Edges'!$P156="Yes"),"Yes","No")</f>
        <v>Yes</v>
      </c>
      <c r="JL157" s="283" t="str">
        <f>IF(AND((RIGHT($JL$3,2)-'[1]Miter Profiles'!$AC$273-'[1]Outside Edges'!$B156)&gt;=5,'[1]Outside Edges'!$P156="Yes"),"Yes","No")</f>
        <v>Yes</v>
      </c>
      <c r="JM157" s="283" t="str">
        <f>IF(AND((RIGHT($JM$3,2)-'[1]Miter Profiles'!$AC$274-'[1]Outside Edges'!$B156)&gt;=5,'[1]Outside Edges'!$P156="Yes"),"Yes","No")</f>
        <v>Yes</v>
      </c>
      <c r="JN157" s="283" t="str">
        <f>IF(AND((RIGHT($JN$3,2)-'[1]Miter Profiles'!$AC$275-'[1]Outside Edges'!$B156)&gt;=5,'[1]Outside Edges'!$P156="Yes"),"Yes","No")</f>
        <v>Yes</v>
      </c>
      <c r="JO157" s="269" t="str">
        <f>IF(AND((RIGHT($JO$3,2)-'[1]Miter Profiles'!$AC$276-'[1]Outside Edges'!$B156)&gt;=5,'[1]Outside Edges'!$P156="Yes"),"Yes","No")</f>
        <v>Yes</v>
      </c>
      <c r="JP157" s="269" t="str">
        <f>IF(AND((RIGHT($JP$3,2)-'[1]Miter Profiles'!$AC$277-'[1]Outside Edges'!$B156)&gt;=5,'[1]Outside Edges'!$P156="Yes"),"Yes","No")</f>
        <v>Yes</v>
      </c>
      <c r="JQ157" s="269" t="str">
        <f>IF(AND((RIGHT($JQ$3,2)-'[1]Miter Profiles'!$AC$278-'[1]Outside Edges'!$B156)&gt;=5,'[1]Outside Edges'!$P156="Yes"),"Yes","No")</f>
        <v>Yes</v>
      </c>
      <c r="JR157" s="283" t="str">
        <f>IF(AND((RIGHT($JR$3,2)-'[1]Miter Profiles'!$AC$279-'[1]Outside Edges'!$B156)&gt;=5,'[1]Outside Edges'!$P156="Yes"),"Yes","No")</f>
        <v>No</v>
      </c>
      <c r="JS157" s="283" t="str">
        <f>IF(AND((RIGHT($JS$3,2)-'[1]Miter Profiles'!$AC$280-'[1]Outside Edges'!$B156)&gt;=5,'[1]Outside Edges'!$P156="Yes"),"Yes","No")</f>
        <v>Yes</v>
      </c>
      <c r="JT157" s="283" t="str">
        <f>IF(AND((RIGHT($JT$3,2)-'[1]Miter Profiles'!$AC$281-'[1]Outside Edges'!$B156)&gt;=5,'[1]Outside Edges'!$P156="Yes"),"Yes","No")</f>
        <v>Yes</v>
      </c>
      <c r="JU157" s="269" t="str">
        <f>IF(AND((RIGHT($JU$3,2)-'[1]Miter Profiles'!$AC$282-'[1]Outside Edges'!$B156)&gt;=5,'[1]Outside Edges'!$P156="Yes"),"Yes","No")</f>
        <v>No</v>
      </c>
      <c r="JV157" s="269" t="str">
        <f>IF(AND((RIGHT($JV$3,2)-'[1]Miter Profiles'!$AC$283-'[1]Outside Edges'!$B156)&gt;=5,'[1]Outside Edges'!$P156="Yes"),"Yes","No")</f>
        <v>Yes</v>
      </c>
      <c r="JW157" s="269" t="str">
        <f>IF(AND((RIGHT($JW$3,2)-'[1]Miter Profiles'!$AC$284-'[1]Outside Edges'!$B156)&gt;=5,'[1]Outside Edges'!$P156="Yes"),"Yes","No")</f>
        <v>Yes</v>
      </c>
      <c r="JX157" s="283" t="str">
        <f>IF(AND((RIGHT($JX$3,2)-'[1]Miter Profiles'!$AC$285-'[1]Outside Edges'!$B156)&gt;=5,'[1]Outside Edges'!$P156="Yes"),"Yes","No")</f>
        <v>Yes</v>
      </c>
      <c r="JY157" s="283" t="str">
        <f>IF(AND((RIGHT($JY$3,2)-'[1]Miter Profiles'!$AC$286-'[1]Outside Edges'!$B156)&gt;=5,'[1]Outside Edges'!$P156="Yes"),"Yes","No")</f>
        <v>Yes</v>
      </c>
      <c r="JZ157" s="283" t="str">
        <f>IF(AND((RIGHT($JZ$3,2)-'[1]Miter Profiles'!$AC$287-'[1]Outside Edges'!$B156)&gt;=5,'[1]Outside Edges'!$P156="Yes"),"Yes","No")</f>
        <v>Yes</v>
      </c>
      <c r="KA157" s="269" t="str">
        <f>IF(AND((RIGHT($KA$3,2)-'[1]Miter Profiles'!$AC$288-'[1]Outside Edges'!$B156)&gt;=5,'[1]Outside Edges'!$P156="Yes"),"Yes","No")</f>
        <v>Yes</v>
      </c>
      <c r="KB157" s="269" t="str">
        <f>IF(AND((RIGHT($KB$3,2)-'[1]Miter Profiles'!$AC$289-'[1]Outside Edges'!$B156)&gt;=5,'[1]Outside Edges'!$P156="Yes"),"Yes","No")</f>
        <v>Yes</v>
      </c>
      <c r="KC157" s="269" t="str">
        <f>IF(AND((RIGHT($KC$3,2)-'[1]Miter Profiles'!$AC$290-'[1]Outside Edges'!$B156)&gt;=5,'[1]Outside Edges'!$P156="Yes"),"Yes","No")</f>
        <v>Yes</v>
      </c>
      <c r="KD157" s="283" t="str">
        <f>IF(AND((RIGHT($KD$3,2)-'[1]Miter Profiles'!$AC$291-'[1]Outside Edges'!$B156)&gt;=5,'[1]Outside Edges'!$P156="Yes"),"Yes","No")</f>
        <v>Yes</v>
      </c>
      <c r="KE157" s="283" t="str">
        <f>IF(AND((RIGHT($KE$3,2)-'[1]Miter Profiles'!$AC$292-'[1]Outside Edges'!$B156)&gt;=5,'[1]Outside Edges'!$P156="Yes"),"Yes","No")</f>
        <v>Yes</v>
      </c>
      <c r="KF157" s="283" t="str">
        <f>IF(AND((RIGHT($KF$3,2)-'[1]Miter Profiles'!$AC$293-'[1]Outside Edges'!$B156)&gt;=5,'[1]Outside Edges'!$P156="Yes"),"Yes","No")</f>
        <v>Yes</v>
      </c>
      <c r="KG157" s="269" t="str">
        <f>IF(AND((RIGHT($KG$3,2)-'[1]Miter Profiles'!$AC$294-'[1]Outside Edges'!$B156)&gt;=5,'[1]Outside Edges'!$P156="Yes"),"Yes","No")</f>
        <v>Yes</v>
      </c>
      <c r="KH157" s="269" t="str">
        <f>IF(AND((RIGHT($KH$3,2)-'[1]Miter Profiles'!$AC$295-'[1]Outside Edges'!$B156)&gt;=5,'[1]Outside Edges'!$P156="Yes"),"Yes","No")</f>
        <v>Yes</v>
      </c>
      <c r="KI157" s="269" t="str">
        <f>IF(AND((RIGHT($KI$3,2)-'[1]Miter Profiles'!$AC$296-'[1]Outside Edges'!$B156)&gt;=5,'[1]Outside Edges'!$P156="Yes"),"Yes","No")</f>
        <v>Yes</v>
      </c>
      <c r="KJ157" s="283" t="str">
        <f>IF(AND((RIGHT($KJ$3,2)-'[1]Miter Profiles'!$AC$297-'[1]Outside Edges'!$B156)&gt;=5,'[1]Outside Edges'!$P156="Yes"),"Yes","No")</f>
        <v>Yes</v>
      </c>
      <c r="KK157" s="283" t="str">
        <f>IF(AND((RIGHT($KK$3,2)-'[1]Miter Profiles'!$AC$298-'[1]Outside Edges'!$B156)&gt;=5,'[1]Outside Edges'!$P156="Yes"),"Yes","No")</f>
        <v>Yes</v>
      </c>
      <c r="KL157" s="283" t="str">
        <f>IF(AND((RIGHT($KL$3,2)-'[1]Miter Profiles'!$AC$299-'[1]Outside Edges'!$B156)&gt;=5,'[1]Outside Edges'!$P156="Yes"),"Yes","No")</f>
        <v>Yes</v>
      </c>
      <c r="KM157" s="269" t="str">
        <f>IF(AND((RIGHT($KM$3,2)-'[1]Miter Profiles'!$AC$300-'[1]Outside Edges'!$B156)&gt;=5,'[1]Outside Edges'!$P156="Yes"),"Yes","No")</f>
        <v>Yes</v>
      </c>
      <c r="KN157" s="269" t="str">
        <f>IF(AND((RIGHT($KN$3,2)-'[1]Miter Profiles'!$AC$301-'[1]Outside Edges'!$B156)&gt;=5,'[1]Outside Edges'!$P156="Yes"),"Yes","No")</f>
        <v>Yes</v>
      </c>
      <c r="KO157" s="269" t="str">
        <f>IF(AND((RIGHT($KO$3,2)-'[1]Miter Profiles'!$AC$302-'[1]Outside Edges'!$B156)&gt;=5,'[1]Outside Edges'!$P156="Yes"),"Yes","No")</f>
        <v>Yes</v>
      </c>
      <c r="KP157" s="283" t="str">
        <f>IF(AND((RIGHT($KP$3,2)-'[1]Miter Profiles'!$AC$303-'[1]Outside Edges'!$B156)&gt;=5,'[1]Outside Edges'!$P156="Yes"),"Yes","No")</f>
        <v>Yes</v>
      </c>
      <c r="KQ157" s="283" t="str">
        <f>IF(AND((RIGHT($KQ$3,2)-'[1]Miter Profiles'!$AC$304-'[1]Outside Edges'!$B156)&gt;=5,'[1]Outside Edges'!$P156="Yes"),"Yes","No")</f>
        <v>Yes</v>
      </c>
      <c r="KR157" s="283" t="str">
        <f>IF(AND((RIGHT($KR$3,2)-'[1]Miter Profiles'!$AC$305-'[1]Outside Edges'!$B156)&gt;=5,'[1]Outside Edges'!$P156="Yes"),"Yes","No")</f>
        <v>Yes</v>
      </c>
      <c r="KS157" s="269" t="str">
        <f>IF(AND((RIGHT($KS$3,2)-'[1]Miter Profiles'!$AC$306-'[1]Outside Edges'!$B156)&gt;=5,'[1]Outside Edges'!$P156="Yes"),"Yes","No")</f>
        <v>Yes</v>
      </c>
      <c r="KT157" s="269" t="str">
        <f>IF(AND((RIGHT($KT$3,2)-'[1]Miter Profiles'!$AC$307-'[1]Outside Edges'!$B156)&gt;=5,'[1]Outside Edges'!$P156="Yes"),"Yes","No")</f>
        <v>Yes</v>
      </c>
      <c r="KU157" s="269" t="str">
        <f>IF(AND((RIGHT($KU$3,2)-'[1]Miter Profiles'!$AC$308-'[1]Outside Edges'!$B156)&gt;=5,'[1]Outside Edges'!$P156="Yes"),"Yes","No")</f>
        <v>Yes</v>
      </c>
      <c r="KV157" s="283" t="str">
        <f>IF(AND((RIGHT($KV$3,2)-'[1]Miter Profiles'!$AC$309-'[1]Outside Edges'!$B156)&gt;=5,'[1]Outside Edges'!$P156="Yes"),"Yes","No")</f>
        <v>Yes</v>
      </c>
      <c r="KW157" s="283" t="str">
        <f>IF(AND((RIGHT($KW$3,2)-'[1]Miter Profiles'!$AC$310-'[1]Outside Edges'!$B156)&gt;=5,'[1]Outside Edges'!$P156="Yes"),"Yes","No")</f>
        <v>Yes</v>
      </c>
      <c r="KX157" s="283" t="str">
        <f>IF(AND((RIGHT($KX$3,2)-'[1]Miter Profiles'!$AC$311-'[1]Outside Edges'!$B156)&gt;=5,'[1]Outside Edges'!$P156="Yes"),"Yes","No")</f>
        <v>Yes</v>
      </c>
      <c r="KY157" s="269" t="str">
        <f>IF(AND((RIGHT($KY$3,2)-'[1]Miter Profiles'!$AC$312-'[1]Outside Edges'!$B156)&gt;=5,'[1]Outside Edges'!$P156="Yes"),"Yes","No")</f>
        <v>Yes</v>
      </c>
      <c r="KZ157" s="269" t="str">
        <f>IF(AND((RIGHT($KZ$3,2)-'[1]Miter Profiles'!$AC$313-'[1]Outside Edges'!$B156)&gt;=5,'[1]Outside Edges'!$P156="Yes"),"Yes","No")</f>
        <v>Yes</v>
      </c>
      <c r="LA157" s="269" t="str">
        <f>IF(AND((RIGHT($LA$3,2)-'[1]Miter Profiles'!$AC$314-'[1]Outside Edges'!$B156)&gt;=5,'[1]Outside Edges'!$P156="Yes"),"Yes","No")</f>
        <v>Yes</v>
      </c>
      <c r="LB157" s="283" t="str">
        <f>IF(AND((RIGHT($LB$3,2)-'[1]Miter Profiles'!$AC$315-'[1]Outside Edges'!$B156)&gt;=5,'[1]Outside Edges'!$P156="Yes"),"Yes","No")</f>
        <v>Yes</v>
      </c>
      <c r="LC157" s="283" t="str">
        <f>IF(AND((RIGHT($LC$3,2)-'[1]Miter Profiles'!$AC$316-'[1]Outside Edges'!$B156)&gt;=5,'[1]Outside Edges'!$P156="Yes"),"Yes","No")</f>
        <v>Yes</v>
      </c>
      <c r="LD157" s="283" t="str">
        <f>IF(AND((RIGHT($LD$3,2)-'[1]Miter Profiles'!$AC$317-'[1]Outside Edges'!$B156)&gt;=5,'[1]Outside Edges'!$P156="Yes"),"Yes","No")</f>
        <v>Yes</v>
      </c>
      <c r="LE157" s="283" t="str">
        <f>IF(AND((RIGHT($LE$3,2)-'[1]Miter Profiles'!$AC$318-'[1]Outside Edges'!$B156)&gt;=5,'[1]Outside Edges'!$P156="Yes"),"Yes","No")</f>
        <v>Yes</v>
      </c>
      <c r="LF157" s="269" t="str">
        <f>IF(AND((RIGHT($LF$3,2)-'[1]Miter Profiles'!$AC$319-'[1]Outside Edges'!$B156)&gt;=5,'[1]Outside Edges'!$P156="Yes"),"Yes","No")</f>
        <v>Yes</v>
      </c>
      <c r="LG157" s="269" t="str">
        <f>IF(AND((RIGHT($LG$3,2)-'[1]Miter Profiles'!$AC$320-'[1]Outside Edges'!$B156)&gt;=5,'[1]Outside Edges'!$P156="Yes"),"Yes","No")</f>
        <v>Yes</v>
      </c>
      <c r="LH157" s="269" t="str">
        <f>IF(AND((RIGHT($LH$3,2)-'[1]Miter Profiles'!$AC$321-'[1]Outside Edges'!$B156)&gt;=5,'[1]Outside Edges'!$P156="Yes"),"Yes","No")</f>
        <v>Yes</v>
      </c>
      <c r="LI157" s="269" t="str">
        <f>IF(AND((RIGHT($LI$3,2)-'[1]Miter Profiles'!$AC$322-'[1]Outside Edges'!$B156)&gt;=5,'[1]Outside Edges'!$P156="Yes"),"Yes","No")</f>
        <v>Yes</v>
      </c>
      <c r="LJ157" s="283" t="str">
        <f>IF(AND((RIGHT($LJ$3,2)-'[1]Miter Profiles'!$AC$323-'[1]Outside Edges'!$B156)&gt;=5,'[1]Outside Edges'!$P156="Yes"),"Yes","No")</f>
        <v>No</v>
      </c>
      <c r="LK157" s="283" t="str">
        <f>IF(AND((RIGHT($LK$3,2)-'[1]Miter Profiles'!$AC$324-'[1]Outside Edges'!$B156)&gt;=5,'[1]Outside Edges'!$P156="Yes"),"Yes","No")</f>
        <v>Yes</v>
      </c>
      <c r="LL157" s="283" t="str">
        <f>IF(AND((RIGHT($LL$3,2)-'[1]Miter Profiles'!$AC$325-'[1]Outside Edges'!$B156)&gt;=5,'[1]Outside Edges'!$P156="Yes"),"Yes","No")</f>
        <v>Yes</v>
      </c>
      <c r="LM157" s="269" t="str">
        <f>IF(AND((RIGHT($LM$3,2)-'[1]Miter Profiles'!$AC$326-'[1]Outside Edges'!$B156)&gt;=5,'[1]Outside Edges'!$P156="Yes"),"Yes","No")</f>
        <v>Yes</v>
      </c>
      <c r="LN157" s="269" t="str">
        <f>IF(AND((RIGHT($LN$3,2)-'[1]Miter Profiles'!$AC$327-'[1]Outside Edges'!$B156)&gt;=5,'[1]Outside Edges'!$P156="Yes"),"Yes","No")</f>
        <v>Yes</v>
      </c>
      <c r="LO157" s="269" t="str">
        <f>IF(AND((RIGHT($LO$3,2)-'[1]Miter Profiles'!$AC$328-'[1]Outside Edges'!$B156)&gt;=5,'[1]Outside Edges'!$P156="Yes"),"Yes","No")</f>
        <v>Yes</v>
      </c>
      <c r="LP157" s="283" t="str">
        <f>IF(AND((RIGHT($LP$3,2)-'[1]Miter Profiles'!$AC$329-'[1]Outside Edges'!$B156)&gt;=5,'[1]Outside Edges'!$P156="Yes"),"Yes","No")</f>
        <v>No</v>
      </c>
      <c r="LQ157" s="283" t="str">
        <f>IF(AND((RIGHT($LQ$3,2)-'[1]Miter Profiles'!$AC$330-'[1]Outside Edges'!$B156)&gt;=5,'[1]Outside Edges'!$P156="Yes"),"Yes","No")</f>
        <v>Yes</v>
      </c>
      <c r="LR157" s="283" t="str">
        <f>IF(AND((RIGHT($LR$3,2)-'[1]Miter Profiles'!$AC$331-'[1]Outside Edges'!$B156)&gt;=5,'[1]Outside Edges'!$P156="Yes"),"Yes","No")</f>
        <v>Yes</v>
      </c>
      <c r="LS157" s="269" t="str">
        <f>IF(AND((RIGHT($LS$3,2)-'[1]Miter Profiles'!$AC$332-'[1]Outside Edges'!$B156)&gt;=5,'[1]Outside Edges'!$P156="Yes"),"Yes","No")</f>
        <v>Yes</v>
      </c>
      <c r="LT157" s="269" t="str">
        <f>IF(AND((RIGHT($LT$3,2)-'[1]Miter Profiles'!$AC$333-'[1]Outside Edges'!$B156)&gt;=5,'[1]Outside Edges'!$P156="Yes"),"Yes","No")</f>
        <v>Yes</v>
      </c>
      <c r="LU157" s="269" t="str">
        <f>IF(AND((RIGHT($LU$3,2)-'[1]Miter Profiles'!$AC$334-'[1]Outside Edges'!$B156)&gt;=5,'[1]Outside Edges'!$P156="Yes"),"Yes","No")</f>
        <v>Yes</v>
      </c>
      <c r="LV157" s="283" t="str">
        <f>IF(AND((RIGHT($LV$3,2)-'[1]Miter Profiles'!$AC$335-'[1]Outside Edges'!$B156)&gt;=5,'[1]Outside Edges'!$P156="Yes"),"Yes","No")</f>
        <v>Yes</v>
      </c>
      <c r="LW157" s="283" t="str">
        <f>IF(AND((RIGHT($LW$3,2)-'[1]Miter Profiles'!$AC$336-'[1]Outside Edges'!$B156)&gt;=5,'[1]Outside Edges'!$P156="Yes"),"Yes","No")</f>
        <v>Yes</v>
      </c>
      <c r="LX157" s="283" t="str">
        <f>IF(AND((RIGHT($LX$3,2)-'[1]Miter Profiles'!$AC$337-'[1]Outside Edges'!$B156)&gt;=5,'[1]Outside Edges'!$P156="Yes"),"Yes","No")</f>
        <v>Yes</v>
      </c>
      <c r="LY157" s="269" t="str">
        <f>IF(AND((RIGHT($LY$3,2)-'[1]Miter Profiles'!$AC$338-'[1]Outside Edges'!$B156)&gt;=5,'[1]Outside Edges'!$P156="Yes"),"Yes","No")</f>
        <v>Yes</v>
      </c>
      <c r="LZ157" s="269" t="str">
        <f>IF(AND((RIGHT($LZ$3,2)-'[1]Miter Profiles'!$AC$339-'[1]Outside Edges'!$B156)&gt;=5,'[1]Outside Edges'!$P156="Yes"),"Yes","No")</f>
        <v>Yes</v>
      </c>
      <c r="MA157" s="269" t="str">
        <f>IF(AND((RIGHT($MA$3,2)-'[1]Miter Profiles'!$AC$340-'[1]Outside Edges'!$B156)&gt;=5,'[1]Outside Edges'!$P156="Yes"),"Yes","No")</f>
        <v>Yes</v>
      </c>
      <c r="MB157" s="283" t="str">
        <f>IF(AND((RIGHT($MB$3,2)-'[1]Miter Profiles'!$AC$341-'[1]Outside Edges'!$B156)&gt;=5,'[1]Outside Edges'!$P156="Yes"),"Yes","No")</f>
        <v>Yes</v>
      </c>
      <c r="MC157" s="283" t="str">
        <f>IF(AND((RIGHT($MC$3,2)-'[1]Miter Profiles'!$AC$342-'[1]Outside Edges'!$B156)&gt;=5,'[1]Outside Edges'!$P156="Yes"),"Yes","No")</f>
        <v>Yes</v>
      </c>
      <c r="MD157" s="283" t="str">
        <f>IF(AND((RIGHT($MD$3,2)-'[1]Miter Profiles'!$AC$343-'[1]Outside Edges'!$B156)&gt;=5,'[1]Outside Edges'!$P156="Yes"),"Yes","No")</f>
        <v>Yes</v>
      </c>
      <c r="ME157" s="269" t="str">
        <f>IF(AND((RIGHT($ME$3,2)-'[1]Miter Profiles'!$AC$344-'[1]Outside Edges'!$B156)&gt;=5,'[1]Outside Edges'!$P156="Yes"),"Yes","No")</f>
        <v>Yes</v>
      </c>
      <c r="MF157" s="269" t="str">
        <f>IF(AND((RIGHT($MF$3,2)-'[1]Miter Profiles'!$AC$345-'[1]Outside Edges'!$B156)&gt;=5,'[1]Outside Edges'!$P156="Yes"),"Yes","No")</f>
        <v>Yes</v>
      </c>
      <c r="MG157" s="269" t="str">
        <f>IF(AND((RIGHT($MG$3,2)-'[1]Miter Profiles'!$AC$346-'[1]Outside Edges'!$B156)&gt;=5,'[1]Outside Edges'!$P156="Yes"),"Yes","No")</f>
        <v>Yes</v>
      </c>
      <c r="MH157" s="283" t="str">
        <f>IF(AND((RIGHT($MH$3,2)-'[1]Miter Profiles'!$AC$347-'[1]Outside Edges'!$B156)&gt;=5,'[1]Outside Edges'!$P156="Yes"),"Yes","No")</f>
        <v>Yes</v>
      </c>
      <c r="MI157" s="283" t="str">
        <f>IF(AND((RIGHT($MI$3,2)-'[1]Miter Profiles'!$AC$348-'[1]Outside Edges'!$B156)&gt;=5,'[1]Outside Edges'!$P156="Yes"),"Yes","No")</f>
        <v>Yes</v>
      </c>
      <c r="MJ157" s="283" t="str">
        <f>IF(AND((RIGHT($MJ$3,2)-'[1]Miter Profiles'!$AC$349-'[1]Outside Edges'!$B156)&gt;=5,'[1]Outside Edges'!$P156="Yes"),"Yes","No")</f>
        <v>Yes</v>
      </c>
      <c r="MK157" s="269" t="str">
        <f>IF(AND((RIGHT($MK$3,2)-'[1]Miter Profiles'!$AC$350-'[1]Outside Edges'!$B156)&gt;=5,'[1]Outside Edges'!$P156="Yes"),"Yes","No")</f>
        <v>Yes</v>
      </c>
      <c r="ML157" s="269" t="str">
        <f>IF(AND((RIGHT($ML$3,2)-'[1]Miter Profiles'!$AC$351-'[1]Outside Edges'!$B156)&gt;=5,'[1]Outside Edges'!$P156="Yes"),"Yes","No")</f>
        <v>Yes</v>
      </c>
      <c r="MM157" s="269" t="str">
        <f>IF(AND((RIGHT($MM$3,2)-'[1]Miter Profiles'!$AC$352-'[1]Outside Edges'!$B156)&gt;=5,'[1]Outside Edges'!$P156="Yes"),"Yes","No")</f>
        <v>Yes</v>
      </c>
      <c r="MN157" s="283" t="str">
        <f>IF(AND((RIGHT($MK$3,2)-'[1]Miter Profiles'!$AC$350-'[1]Outside Edges'!$B156)&gt;=5,'[1]Outside Edges'!$P156="Yes"),"Yes","No")</f>
        <v>Yes</v>
      </c>
      <c r="MO157" s="283" t="str">
        <f>IF(AND((RIGHT($ML$3,2)-'[1]Miter Profiles'!$AC$351-'[1]Outside Edges'!$B156)&gt;=5,'[1]Outside Edges'!$P156="Yes"),"Yes","No")</f>
        <v>Yes</v>
      </c>
      <c r="MP157" s="283" t="str">
        <f>IF(AND((RIGHT($MM$3,2)-'[1]Miter Profiles'!$AC$352-'[1]Outside Edges'!$B156)&gt;=5,'[1]Outside Edges'!$P156="Yes"),"Yes","No")</f>
        <v>Yes</v>
      </c>
    </row>
    <row r="158" spans="1:354" ht="16.5" thickBot="1" x14ac:dyDescent="0.3">
      <c r="A158" s="8" t="str">
        <f>IF('[1]Outside Edges'!$A157&lt;&gt;"",'[1]Outside Edges'!$A157,"")</f>
        <v>D155</v>
      </c>
      <c r="B158" s="10" t="str">
        <f>IF(AND((RIGHT($B$3,2)-'[1]Miter Profiles'!$AC$3-'[1]Outside Edges'!$B157)&gt;=5,'[1]Outside Edges'!$P157="Yes"),"Yes","No")</f>
        <v>Yes</v>
      </c>
      <c r="C158" s="10" t="str">
        <f>IF(AND((RIGHT($C$3,2)-'[1]Miter Profiles'!$AC$4-'[1]Outside Edges'!$B157)&gt;=5,'[1]Outside Edges'!$P157="Yes"),"Yes","No")</f>
        <v>Yes</v>
      </c>
      <c r="D158" s="85" t="str">
        <f>IF(AND((RIGHT($D$3,2)-'[1]Miter Profiles'!$AC$5-'[1]Outside Edges'!$B157)&gt;=5,'[1]Outside Edges'!$P157="Yes"),"Yes","No")</f>
        <v>Yes</v>
      </c>
      <c r="E158" s="86" t="str">
        <f>IF(AND((RIGHT($E$3,2)-'[1]Miter Profiles'!$AC$6-'[1]Outside Edges'!$B157)&gt;=5,'[1]Outside Edges'!$P157="Yes"),"Yes","No")</f>
        <v>No</v>
      </c>
      <c r="F158" s="11" t="str">
        <f>IF(AND((RIGHT($F$3,2)-'[1]Miter Profiles'!$AC$7-'[1]Outside Edges'!$B157)&gt;=5,'[1]Outside Edges'!$P157="Yes"),"Yes","No")</f>
        <v>Yes</v>
      </c>
      <c r="G158" s="87" t="str">
        <f>IF(AND((RIGHT($G$3,2)-'[1]Miter Profiles'!$AC$8-'[1]Outside Edges'!$B157)&gt;=5,'[1]Outside Edges'!$P157="Yes"),"Yes","No")</f>
        <v>Yes</v>
      </c>
      <c r="H158" s="10" t="str">
        <f>IF(AND((RIGHT($H$3,2)-'[1]Miter Profiles'!$AC$9-'[1]Outside Edges'!$B157)&gt;=5,'[1]Outside Edges'!$P157="Yes"),"Yes","No")</f>
        <v>Yes</v>
      </c>
      <c r="I158" s="10" t="str">
        <f>IF(AND((RIGHT($I$3,2)-'[1]Miter Profiles'!$AC$10-'[1]Outside Edges'!$B157)&gt;=5,'[1]Outside Edges'!$P157="Yes"),"Yes","No")</f>
        <v>Yes</v>
      </c>
      <c r="J158" s="85" t="str">
        <f>IF(AND((RIGHT($J$3,2)-'[1]Miter Profiles'!$AC$11-'[1]Outside Edges'!$B157)&gt;=5,'[1]Outside Edges'!$P157="Yes"),"Yes","No")</f>
        <v>Yes</v>
      </c>
      <c r="K158" s="86" t="str">
        <f>IF(AND((RIGHT($K$3,2)-'[1]Miter Profiles'!$AC$12-'[1]Outside Edges'!$B157)&gt;=5,'[1]Outside Edges'!$P157="Yes"),"Yes","No")</f>
        <v>Yes</v>
      </c>
      <c r="L158" s="11" t="str">
        <f>IF(AND((RIGHT($L$3,2)-'[1]Miter Profiles'!$AC$13-'[1]Outside Edges'!$B157)&gt;=5,'[1]Outside Edges'!$P157="Yes"),"Yes","No")</f>
        <v>Yes</v>
      </c>
      <c r="M158" s="87" t="str">
        <f>IF(AND((RIGHT($M$3,2)-'[1]Miter Profiles'!$AC$14-'[1]Outside Edges'!$B157)&gt;=5,'[1]Outside Edges'!$P157="Yes"),"Yes","No")</f>
        <v>Yes</v>
      </c>
      <c r="N158" s="10" t="str">
        <f>IF(AND((RIGHT($N$3,2)-'[1]Miter Profiles'!$AC$15-'[1]Outside Edges'!$B157)&gt;=4,'[1]Outside Edges'!$P157="Yes"),"Yes","No")</f>
        <v>No</v>
      </c>
      <c r="O158" s="10" t="str">
        <f>IF(AND((RIGHT($O$3,2)-'[1]Miter Profiles'!$AC$16-'[1]Outside Edges'!$B157)&gt;=5,'[1]Outside Edges'!$P157="Yes"),"Yes","No")</f>
        <v>Yes</v>
      </c>
      <c r="P158" s="85" t="str">
        <f>IF(AND((RIGHT($P$3,2)-'[1]Miter Profiles'!$AC$17-'[1]Outside Edges'!$B157)&gt;=5,'[1]Outside Edges'!$P157="Yes"),"Yes","No")</f>
        <v>Yes</v>
      </c>
      <c r="Q158" s="86" t="str">
        <f>IF(AND((RIGHT($Q$3,2)-'[1]Miter Profiles'!$AC$18-'[1]Outside Edges'!$B157)&gt;=5,'[1]Outside Edges'!$P157="Yes"),"Yes","No")</f>
        <v>No</v>
      </c>
      <c r="R158" s="11" t="str">
        <f>IF(AND((RIGHT($R$3,2)-'[1]Miter Profiles'!$AC$19-'[1]Outside Edges'!$B157)&gt;=5,'[1]Outside Edges'!$P157="Yes"),"Yes","No")</f>
        <v>Yes</v>
      </c>
      <c r="S158" s="87" t="str">
        <f>IF(AND((RIGHT($S$3,2)-'[1]Miter Profiles'!$AC$20-'[1]Outside Edges'!$B157)&gt;=5,'[1]Outside Edges'!$P157="Yes"),"Yes","No")</f>
        <v>Yes</v>
      </c>
      <c r="T158" s="10" t="str">
        <f>IF(AND((RIGHT($T$3,2)-'[1]Miter Profiles'!$AC$21-'[1]Outside Edges'!$B157)&gt;=5,'[1]Outside Edges'!$P157="Yes"),"Yes","No")</f>
        <v>Yes</v>
      </c>
      <c r="U158" s="10" t="str">
        <f>IF(AND((RIGHT($U$3,2)-'[1]Miter Profiles'!$AC$22-'[1]Outside Edges'!$B157)&gt;=5,'[1]Outside Edges'!$P157="Yes"),"Yes","No")</f>
        <v>Yes</v>
      </c>
      <c r="V158" s="85" t="str">
        <f>IF(AND((RIGHT($V$3,2)-'[1]Miter Profiles'!$AC$23-'[1]Outside Edges'!$B157)&gt;=5,'[1]Outside Edges'!$P157="Yes"),"Yes","No")</f>
        <v>Yes</v>
      </c>
      <c r="W158" s="86" t="str">
        <f>IF(AND((RIGHT($W$3,2)-'[1]Miter Profiles'!$AC$24-'[1]Outside Edges'!$B157)&gt;=5,'[1]Outside Edges'!$P157="Yes"),"Yes","No")</f>
        <v>No</v>
      </c>
      <c r="X158" s="11" t="str">
        <f>IF(AND((RIGHT($X$3,2)-'[1]Miter Profiles'!$AC$25-'[1]Outside Edges'!$B157)&gt;=5,'[1]Outside Edges'!$P157="Yes"),"Yes","No")</f>
        <v>No</v>
      </c>
      <c r="Y158" s="87" t="str">
        <f>IF(AND((RIGHT($Y$3,2)-'[1]Miter Profiles'!$AC$26-'[1]Outside Edges'!$B157)&gt;=5,'[1]Outside Edges'!$P157="Yes"),"Yes","No")</f>
        <v>Yes</v>
      </c>
      <c r="Z158" s="10" t="str">
        <f>IF(AND((RIGHT($Z$3,2)-'[1]Miter Profiles'!$AC$27-'[1]Outside Edges'!$B157)&gt;=5,'[1]Outside Edges'!$P157="Yes"),"Yes","No")</f>
        <v>No</v>
      </c>
      <c r="AA158" s="10" t="str">
        <f>IF(AND((RIGHT($AA$3,2)-'[1]Miter Profiles'!$AC$28-'[1]Outside Edges'!$B157)&gt;=5,'[1]Outside Edges'!$P157="Yes"),"Yes","No")</f>
        <v>Yes</v>
      </c>
      <c r="AB158" s="85" t="str">
        <f>IF(AND((RIGHT($AB$3,2)-'[1]Miter Profiles'!$AC$29-'[1]Outside Edges'!$B157)&gt;=5,'[1]Outside Edges'!$P157="Yes"),"Yes","No")</f>
        <v>Yes</v>
      </c>
      <c r="AC158" s="86" t="str">
        <f>IF(AND((RIGHT($AC$3,2)-'[1]Miter Profiles'!$AC$30-'[1]Outside Edges'!$B157)&gt;=5,'[1]Outside Edges'!$P157="Yes"),"Yes","No")</f>
        <v>Yes</v>
      </c>
      <c r="AD158" s="11" t="str">
        <f>IF(AND((RIGHT($AD$3,2)-'[1]Miter Profiles'!$AC$31-'[1]Outside Edges'!$B157)&gt;=5,'[1]Outside Edges'!$P157="Yes"),"Yes","No")</f>
        <v>Yes</v>
      </c>
      <c r="AE158" s="87" t="str">
        <f>IF(AND((RIGHT($AE$3,2)-'[1]Miter Profiles'!$AC$32-'[1]Outside Edges'!$B157)&gt;=5,'[1]Outside Edges'!$P157="Yes"),"Yes","No")</f>
        <v>Yes</v>
      </c>
      <c r="AF158" s="10" t="str">
        <f>IF(AND((RIGHT($AF$3,2)-'[1]Miter Profiles'!$AC$33-'[1]Outside Edges'!$B157)&gt;=5,'[1]Outside Edges'!$P157="Yes"),"Yes","No")</f>
        <v>Yes</v>
      </c>
      <c r="AG158" s="10" t="str">
        <f>IF(AND((RIGHT($AG$3,2)-'[1]Miter Profiles'!$AC$34-'[1]Outside Edges'!$B157)&gt;=5,'[1]Outside Edges'!$P157="Yes"),"Yes","No")</f>
        <v>Yes</v>
      </c>
      <c r="AH158" s="85" t="str">
        <f>IF(AND((RIGHT($AH$3,2)-'[1]Miter Profiles'!$AC$35-'[1]Outside Edges'!$B157)&gt;=5,'[1]Outside Edges'!$P157="Yes"),"Yes","No")</f>
        <v>Yes</v>
      </c>
      <c r="AI158" s="86" t="str">
        <f>IF(AND((RIGHT($AI$3,2)-'[1]Miter Profiles'!$AC$36-'[1]Outside Edges'!$B157)&gt;=5,'[1]Outside Edges'!$P157="Yes"),"Yes","No")</f>
        <v>Yes</v>
      </c>
      <c r="AJ158" s="11" t="str">
        <f>IF(AND((RIGHT($AJ$3,2)-'[1]Miter Profiles'!$AC$37-'[1]Outside Edges'!$B157)&gt;=5,'[1]Outside Edges'!$P157="Yes"),"Yes","No")</f>
        <v>Yes</v>
      </c>
      <c r="AK158" s="87" t="str">
        <f>IF(AND((RIGHT($AK$3,2)-'[1]Miter Profiles'!$AC$38-'[1]Outside Edges'!$B157)&gt;=5,'[1]Outside Edges'!$P157="Yes"),"Yes","No")</f>
        <v>Yes</v>
      </c>
      <c r="AL158" s="10" t="str">
        <f>IF(AND((RIGHT($AL$3,2)-'[1]Miter Profiles'!$AC$39-'[1]Outside Edges'!$B157)&gt;=5,'[1]Outside Edges'!$P157="Yes"),"Yes","No")</f>
        <v>Yes</v>
      </c>
      <c r="AM158" s="10" t="str">
        <f>IF(AND((RIGHT($AM$3,2)-'[1]Miter Profiles'!$AC$40-'[1]Outside Edges'!$B157)&gt;=5,'[1]Outside Edges'!$P157="Yes"),"Yes","No")</f>
        <v>Yes</v>
      </c>
      <c r="AN158" s="85" t="str">
        <f>IF(AND((RIGHT($AN$3,2)-'[1]Miter Profiles'!$AC$41-'[1]Outside Edges'!$B157)&gt;=5,'[1]Outside Edges'!$P157="Yes"),"Yes","No")</f>
        <v>Yes</v>
      </c>
      <c r="AO158" s="86" t="str">
        <f>IF(AND((RIGHT($AO$3,2)-'[1]Miter Profiles'!$AC$42-'[1]Outside Edges'!$B157)&gt;=5,'[1]Outside Edges'!$P157="Yes"),"Yes","No")</f>
        <v>Yes</v>
      </c>
      <c r="AP158" s="11" t="str">
        <f>IF(AND((RIGHT($AP$3,2)-'[1]Miter Profiles'!$AC$43-'[1]Outside Edges'!$B157)&gt;=5,'[1]Outside Edges'!$P157="Yes"),"Yes","No")</f>
        <v>Yes</v>
      </c>
      <c r="AQ158" s="87" t="str">
        <f>IF(AND((RIGHT($AQ$3,2)-'[1]Miter Profiles'!$AC$44-'[1]Outside Edges'!$B157)&gt;=5,'[1]Outside Edges'!$P157="Yes"),"Yes","No")</f>
        <v>Yes</v>
      </c>
      <c r="AR158" s="10" t="str">
        <f>IF(AND((RIGHT($AR$3,2)-'[1]Miter Profiles'!$AC$45-'[1]Outside Edges'!$B157)&gt;=5,'[1]Outside Edges'!$P157="Yes"),"Yes","No")</f>
        <v>Yes</v>
      </c>
      <c r="AS158" s="10" t="str">
        <f>IF(AND((RIGHT($AS$3,2)-'[1]Miter Profiles'!$AC$46-'[1]Outside Edges'!$B157)&gt;=5,'[1]Outside Edges'!$P157="Yes"),"Yes","No")</f>
        <v>Yes</v>
      </c>
      <c r="AT158" s="85" t="str">
        <f>IF(AND((RIGHT($AT$3,2)-'[1]Miter Profiles'!$AC$47-'[1]Outside Edges'!$B157)&gt;=5,'[1]Outside Edges'!$P157="Yes"),"Yes","No")</f>
        <v>Yes</v>
      </c>
      <c r="AU158" s="86" t="str">
        <f>IF(AND((RIGHT($AU$3,2)-'[1]Miter Profiles'!$AC$48-'[1]Outside Edges'!$B157)&gt;=5,'[1]Outside Edges'!$P157="Yes"),"Yes","No")</f>
        <v>Yes</v>
      </c>
      <c r="AV158" s="11" t="str">
        <f>IF(AND((RIGHT($AV$3,2)-'[1]Miter Profiles'!$AC$49-'[1]Outside Edges'!$B157)&gt;=5,'[1]Outside Edges'!$P157="Yes"),"Yes","No")</f>
        <v>Yes</v>
      </c>
      <c r="AW158" s="87" t="str">
        <f>IF(AND((RIGHT($AW$3,2)-'[1]Miter Profiles'!$AC$50-'[1]Outside Edges'!$B157)&gt;=5,'[1]Outside Edges'!$P157="Yes"),"Yes","No")</f>
        <v>Yes</v>
      </c>
      <c r="AX158" s="10" t="str">
        <f>IF(AND((RIGHT($AX$3,2)-'[1]Miter Profiles'!$AC$51-'[1]Outside Edges'!$B157)&gt;=5,'[1]Outside Edges'!$P157="Yes"),"Yes","No")</f>
        <v>Yes</v>
      </c>
      <c r="AY158" s="10" t="str">
        <f>IF(AND((RIGHT($AY$3,2)-'[1]Miter Profiles'!$AC$52-'[1]Outside Edges'!$B157)&gt;=5,'[1]Outside Edges'!$P157="Yes"),"Yes","No")</f>
        <v>Yes</v>
      </c>
      <c r="AZ158" s="85" t="str">
        <f>IF(AND((RIGHT($AZ$3,2)-'[1]Miter Profiles'!$AC$53-'[1]Outside Edges'!$B157)&gt;=5,'[1]Outside Edges'!$P157="Yes"),"Yes","No")</f>
        <v>Yes</v>
      </c>
      <c r="BA158" s="86" t="str">
        <f>IF(AND((RIGHT($BA$3,2)-'[1]Miter Profiles'!$AC$54-'[1]Outside Edges'!$B157)&gt;=5,'[1]Outside Edges'!$P157="Yes"),"Yes","No")</f>
        <v>Yes</v>
      </c>
      <c r="BB158" s="11" t="str">
        <f>IF(AND((RIGHT($BB$3,2)-'[1]Miter Profiles'!$AC$55-'[1]Outside Edges'!$B157)&gt;=5,'[1]Outside Edges'!$P157="Yes"),"Yes","No")</f>
        <v>Yes</v>
      </c>
      <c r="BC158" s="87" t="str">
        <f>IF(AND((RIGHT($BC$3,2)-'[1]Miter Profiles'!$AC$56-'[1]Outside Edges'!$B157)&gt;=5,'[1]Outside Edges'!$P157="Yes"),"Yes","No")</f>
        <v>Yes</v>
      </c>
      <c r="BD158" s="10" t="str">
        <f>IF(AND((RIGHT($BD$3,2)-'[1]Miter Profiles'!$AC$57-'[1]Outside Edges'!$B157)&gt;=5,'[1]Outside Edges'!$P157="Yes"),"Yes","No")</f>
        <v>Yes</v>
      </c>
      <c r="BE158" s="10" t="str">
        <f>IF(AND((RIGHT($BE$3,2)-'[1]Miter Profiles'!$AC$58-'[1]Outside Edges'!$B157)&gt;=5,'[1]Outside Edges'!$P157="Yes"),"Yes","No")</f>
        <v>Yes</v>
      </c>
      <c r="BF158" s="85" t="str">
        <f>IF(AND((RIGHT($BF$3,2)-'[1]Miter Profiles'!$AC$59-'[1]Outside Edges'!$B157)&gt;=5,'[1]Outside Edges'!$P157="Yes"),"Yes","No")</f>
        <v>Yes</v>
      </c>
      <c r="BG158" s="86" t="str">
        <f>IF(AND((RIGHT($BG$3,2)-'[1]Miter Profiles'!$AC$60-'[1]Outside Edges'!$B157)&gt;=5,'[1]Outside Edges'!$P157="Yes"),"Yes","No")</f>
        <v>Yes</v>
      </c>
      <c r="BH158" s="11" t="str">
        <f>IF(AND((RIGHT($BH$3,2)-'[1]Miter Profiles'!$AC$61-'[1]Outside Edges'!$B157)&gt;=5,'[1]Outside Edges'!$P157="Yes"),"Yes","No")</f>
        <v>Yes</v>
      </c>
      <c r="BI158" s="87" t="str">
        <f>IF(AND((RIGHT($BI$3,2)-'[1]Miter Profiles'!$AC$62-'[1]Outside Edges'!$B157)&gt;=5,'[1]Outside Edges'!$P157="Yes"),"Yes","No")</f>
        <v>Yes</v>
      </c>
      <c r="BJ158" s="10" t="str">
        <f>IF(AND((RIGHT($BJ$3,2)-'[1]Miter Profiles'!$AC$63-'[1]Outside Edges'!$B157)&gt;=5,'[1]Outside Edges'!$P157="Yes"),"Yes","No")</f>
        <v>Yes</v>
      </c>
      <c r="BK158" s="10" t="str">
        <f>IF(AND((RIGHT($BK$3,2)-'[1]Miter Profiles'!$AC$64-'[1]Outside Edges'!$B157)&gt;=5,'[1]Outside Edges'!$P157="Yes"),"Yes","No")</f>
        <v>Yes</v>
      </c>
      <c r="BL158" s="85" t="str">
        <f>IF(AND((RIGHT($BL$3,2)-'[1]Miter Profiles'!$AC$65-'[1]Outside Edges'!$B157)&gt;=5,'[1]Outside Edges'!$P157="Yes"),"Yes","No")</f>
        <v>Yes</v>
      </c>
      <c r="BM158" s="86" t="str">
        <f>IF(AND((RIGHT($BM$3,2)-'[1]Miter Profiles'!$AC$66-'[1]Outside Edges'!$B157)&gt;=5,'[1]Outside Edges'!$P157="Yes"),"Yes","No")</f>
        <v>Yes</v>
      </c>
      <c r="BN158" s="11" t="str">
        <f>IF(AND((RIGHT($BN$3,2)-'[1]Miter Profiles'!$AC$67-'[1]Outside Edges'!$B157)&gt;=5,'[1]Outside Edges'!$P157="Yes"),"Yes","No")</f>
        <v>Yes</v>
      </c>
      <c r="BO158" s="87" t="str">
        <f>IF(AND((RIGHT($BO$3,2)-'[1]Miter Profiles'!$AC$68-'[1]Outside Edges'!$B157)&gt;=5,'[1]Outside Edges'!$P157="Yes"),"Yes","No")</f>
        <v>Yes</v>
      </c>
      <c r="BP158" s="10" t="str">
        <f>IF(AND((RIGHT($BP$3,2)-'[1]Miter Profiles'!$AC$69-'[1]Outside Edges'!$B157)&gt;=5,'[1]Outside Edges'!$P157="Yes"),"Yes","No")</f>
        <v>No</v>
      </c>
      <c r="BQ158" s="10" t="str">
        <f>IF(AND((RIGHT($BQ$3,2)-'[1]Miter Profiles'!$AC$70-'[1]Outside Edges'!$B157)&gt;=5,'[1]Outside Edges'!$P157="Yes"),"Yes","No")</f>
        <v>Yes</v>
      </c>
      <c r="BR158" s="85" t="str">
        <f>IF(AND((RIGHT($BR$3,2)-'[1]Miter Profiles'!$AC$71-'[1]Outside Edges'!$B157)&gt;=5,'[1]Outside Edges'!$P157="Yes"),"Yes","No")</f>
        <v>Yes</v>
      </c>
      <c r="BS158" s="86" t="str">
        <f>IF(AND((RIGHT($BS$3,2)-'[1]Miter Profiles'!$AC$72-'[1]Outside Edges'!$B157)&gt;=5,'[1]Outside Edges'!$P157="Yes"),"Yes","No")</f>
        <v>Yes</v>
      </c>
      <c r="BT158" s="11" t="str">
        <f>IF(AND((RIGHT($BT$3,2)-'[1]Miter Profiles'!$AC$73-'[1]Outside Edges'!$B157)&gt;=5,'[1]Outside Edges'!$P157="Yes"),"Yes","No")</f>
        <v>Yes</v>
      </c>
      <c r="BU158" s="87" t="str">
        <f>IF(AND((RIGHT($BU$3,2)-'[1]Miter Profiles'!$AC$74-'[1]Outside Edges'!$B157)&gt;=5,'[1]Outside Edges'!$P157="Yes"),"Yes","No")</f>
        <v>Yes</v>
      </c>
      <c r="BV158" s="10" t="str">
        <f>IF(AND((RIGHT($BV$3,2)-'[1]Miter Profiles'!$AC$75-'[1]Outside Edges'!$B157)&gt;=5,'[1]Outside Edges'!$P157="Yes"),"Yes","No")</f>
        <v>Yes</v>
      </c>
      <c r="BW158" s="10" t="str">
        <f>IF(AND((RIGHT($BW$3,2)-'[1]Miter Profiles'!$AC$76-'[1]Outside Edges'!$B157)&gt;=5,'[1]Outside Edges'!$P157="Yes"),"Yes","No")</f>
        <v>Yes</v>
      </c>
      <c r="BX158" s="85" t="str">
        <f>IF(AND((RIGHT($BX$3,2)-'[1]Miter Profiles'!$AC$77-'[1]Outside Edges'!$B157)&gt;=5,'[1]Outside Edges'!$P157="Yes"),"Yes","No")</f>
        <v>Yes</v>
      </c>
      <c r="BY158" s="86" t="str">
        <f>IF(AND((RIGHT($BY$3,2)-'[1]Miter Profiles'!$AC$78-'[1]Outside Edges'!$B157)&gt;=5,'[1]Outside Edges'!$P157="Yes"),"Yes","No")</f>
        <v>Yes</v>
      </c>
      <c r="BZ158" s="11" t="str">
        <f>IF(AND((RIGHT($BZ$3,2)-'[1]Miter Profiles'!$AC$79-'[1]Outside Edges'!$B157)&gt;=5,'[1]Outside Edges'!$P157="Yes"),"Yes","No")</f>
        <v>Yes</v>
      </c>
      <c r="CA158" s="87" t="str">
        <f>IF(AND((RIGHT($CA$3,2)-'[1]Miter Profiles'!$AC$80-'[1]Outside Edges'!$B157)&gt;=5,'[1]Outside Edges'!$P157="Yes"),"Yes","No")</f>
        <v>Yes</v>
      </c>
      <c r="CB158" s="10" t="str">
        <f>IF(AND((RIGHT($CB$3,2)-'[1]Miter Profiles'!$AC$81-'[1]Outside Edges'!$B157)&gt;=5,'[1]Outside Edges'!$P157="Yes"),"Yes","No")</f>
        <v>Yes</v>
      </c>
      <c r="CC158" s="10" t="str">
        <f>IF(AND((RIGHT($CC$3,2)-'[1]Miter Profiles'!$AC$82-'[1]Outside Edges'!$B157)&gt;=5,'[1]Outside Edges'!$P157="Yes"),"Yes","No")</f>
        <v>Yes</v>
      </c>
      <c r="CD158" s="85" t="str">
        <f>IF(AND((RIGHT($CD$3,2)-'[1]Miter Profiles'!$AC$83-'[1]Outside Edges'!$B157)&gt;=5,'[1]Outside Edges'!$P157="Yes"),"Yes","No")</f>
        <v>Yes</v>
      </c>
      <c r="CE158" s="86" t="str">
        <f>IF(AND((RIGHT($CE$3,2)-'[1]Miter Profiles'!$AC$84-'[1]Outside Edges'!$B157)&gt;=5,'[1]Outside Edges'!$P157="Yes"),"Yes","No")</f>
        <v>Yes</v>
      </c>
      <c r="CF158" s="11" t="str">
        <f>IF(AND((RIGHT($CF$3,2)-'[1]Miter Profiles'!$AC$85-'[1]Outside Edges'!$B157)&gt;=5,'[1]Outside Edges'!$P157="Yes"),"Yes","No")</f>
        <v>Yes</v>
      </c>
      <c r="CG158" s="87" t="str">
        <f>IF(AND((RIGHT($CG$3,2)-'[1]Miter Profiles'!$AC$86-'[1]Outside Edges'!$B157)&gt;=5,'[1]Outside Edges'!$P157="Yes"),"Yes","No")</f>
        <v>Yes</v>
      </c>
      <c r="CH158" s="10" t="str">
        <f>IF(AND((RIGHT($CH$3,2)-'[1]Miter Profiles'!$AC$87-'[1]Outside Edges'!$B157)&gt;=5,'[1]Outside Edges'!$P157="Yes"),"Yes","No")</f>
        <v>Yes</v>
      </c>
      <c r="CI158" s="10" t="str">
        <f>IF(AND((RIGHT($CI$3,2)-'[1]Miter Profiles'!$AC$88-'[1]Outside Edges'!$B157)&gt;=5,'[1]Outside Edges'!$P157="Yes"),"Yes","No")</f>
        <v>Yes</v>
      </c>
      <c r="CJ158" s="85" t="str">
        <f>IF(AND((RIGHT($CJ$3,2)-'[1]Miter Profiles'!$AC$89-'[1]Outside Edges'!$B157)&gt;=5,'[1]Outside Edges'!$P157="Yes"),"Yes","No")</f>
        <v>Yes</v>
      </c>
      <c r="CK158" s="86" t="str">
        <f>IF(AND((RIGHT($CK$3,2)-'[1]Miter Profiles'!$AC$90-'[1]Outside Edges'!$B157)&gt;=5,'[1]Outside Edges'!$P157="Yes"),"Yes","No")</f>
        <v>Yes</v>
      </c>
      <c r="CL158" s="11" t="str">
        <f>IF(AND((RIGHT($CL$3,2)-'[1]Miter Profiles'!$AC$91-'[1]Outside Edges'!$B157)&gt;=5,'[1]Outside Edges'!$P157="Yes"),"Yes","No")</f>
        <v>Yes</v>
      </c>
      <c r="CM158" s="87" t="str">
        <f>IF(AND((RIGHT($CM$3,2)-'[1]Miter Profiles'!$AC$92-'[1]Outside Edges'!$B157)&gt;=5,'[1]Outside Edges'!$P157="Yes"),"Yes","No")</f>
        <v>Yes</v>
      </c>
      <c r="CN158" s="10" t="str">
        <f>IF(AND((RIGHT(CN$3,2)-'[1]Miter Profiles'!$AC$93-'[1]Outside Edges'!$B157)&gt;=5,'[1]Outside Edges'!$P157="Yes"),"Yes","No")</f>
        <v>No</v>
      </c>
      <c r="CO158" s="10" t="str">
        <f>IF(AND((RIGHT(CO$3,2)-'[1]Miter Profiles'!$AC$94-'[1]Outside Edges'!$B157)&gt;=5,'[1]Outside Edges'!$P157="Yes"),"Yes","No")</f>
        <v>No</v>
      </c>
      <c r="CP158" s="85" t="str">
        <f>IF(AND((RIGHT(CP$3,2)-'[1]Miter Profiles'!$AC$95-'[1]Outside Edges'!$B157)&gt;=5,'[1]Outside Edges'!$P157="Yes"),"Yes","No")</f>
        <v>Yes</v>
      </c>
      <c r="CQ158" s="86" t="str">
        <f>IF(AND((RIGHT(CQ$3,2)-'[1]Miter Profiles'!$AC$96-'[1]Outside Edges'!$B157)&gt;=5,'[1]Outside Edges'!$P157="Yes"),"Yes","No")</f>
        <v>No</v>
      </c>
      <c r="CR158" s="11" t="str">
        <f>IF(AND((RIGHT(CR$3,2)-'[1]Miter Profiles'!$AC$97-'[1]Outside Edges'!$B157)&gt;=5,'[1]Outside Edges'!$P157="Yes"),"Yes","No")</f>
        <v>Yes</v>
      </c>
      <c r="CS158" s="87" t="str">
        <f>IF(AND((RIGHT(CS$3,2)-'[1]Miter Profiles'!$AC$98-'[1]Outside Edges'!$B157)&gt;=5,'[1]Outside Edges'!$P157="Yes"),"Yes","No")</f>
        <v>Yes</v>
      </c>
      <c r="CT158" s="10" t="str">
        <f>IF(AND((RIGHT($CT$3,2)-'[1]Miter Profiles'!$AC$99-'[1]Outside Edges'!$B157)&gt;=5,'[1]Outside Edges'!$P157="Yes"),"Yes","No")</f>
        <v>No</v>
      </c>
      <c r="CU158" s="10" t="str">
        <f>IF(AND((RIGHT($CU$3,2)-'[1]Miter Profiles'!$AC$100-'[1]Outside Edges'!$B157)&gt;=5,'[1]Outside Edges'!$P157="Yes"),"Yes","No")</f>
        <v>Yes</v>
      </c>
      <c r="CV158" s="85" t="str">
        <f>IF(AND((RIGHT($CV$3,2)-'[1]Miter Profiles'!$AC$101-'[1]Outside Edges'!$B157)&gt;=5,'[1]Outside Edges'!$P157="Yes"),"Yes","No")</f>
        <v>Yes</v>
      </c>
      <c r="CW158" s="86" t="str">
        <f>IF(AND((RIGHT($CW$3,2)-'[1]Miter Profiles'!$AC$102-'[1]Outside Edges'!$B157)&gt;=5,'[1]Outside Edges'!$P157="Yes"),"Yes","No")</f>
        <v>Yes</v>
      </c>
      <c r="CX158" s="11" t="str">
        <f>IF(AND((RIGHT($CX$3,2)-'[1]Miter Profiles'!$AC$103-'[1]Outside Edges'!$B157)&gt;=5,'[1]Outside Edges'!$P157="Yes"),"Yes","No")</f>
        <v>Yes</v>
      </c>
      <c r="CY158" s="87" t="str">
        <f>IF(AND((RIGHT($CY$3,2)-'[1]Miter Profiles'!$AC$104-'[1]Outside Edges'!$B157)&gt;=5,'[1]Outside Edges'!$P157="Yes"),"Yes","No")</f>
        <v>Yes</v>
      </c>
      <c r="CZ158" s="10" t="str">
        <f>IF(AND((RIGHT($CZ$3,2)-'[1]Miter Profiles'!$AC$105-'[1]Outside Edges'!$B157)&gt;=5,'[1]Outside Edges'!$P157="Yes"),"Yes","No")</f>
        <v>No</v>
      </c>
      <c r="DA158" s="10" t="str">
        <f>IF(AND((RIGHT($DA$3,2)-'[1]Miter Profiles'!$AC$106-'[1]Outside Edges'!$B157)&gt;=5,'[1]Outside Edges'!$P157="Yes"),"Yes","No")</f>
        <v>No</v>
      </c>
      <c r="DB158" s="85" t="str">
        <f>IF(AND((RIGHT($DB$3,2)-'[1]Miter Profiles'!$AC$107-'[1]Outside Edges'!$B157)&gt;=5,'[1]Outside Edges'!$P157="Yes"),"Yes","No")</f>
        <v>No</v>
      </c>
      <c r="DC158" s="86" t="str">
        <f>IF(AND((RIGHT($DC$3,2)-'[1]Miter Profiles'!$AC$108-'[1]Outside Edges'!$B157)&gt;=5,'[1]Outside Edges'!$P157="Yes"),"Yes","No")</f>
        <v>No</v>
      </c>
      <c r="DD158" s="11" t="str">
        <f>IF(AND((RIGHT($DD$3,2)-'[1]Miter Profiles'!$AC$109-'[1]Outside Edges'!$B157)&gt;=5,'[1]Outside Edges'!$P157="Yes"),"Yes","No")</f>
        <v>Yes</v>
      </c>
      <c r="DE158" s="87" t="str">
        <f>IF(AND((RIGHT($DE$3,2)-'[1]Miter Profiles'!$AC$110-'[1]Outside Edges'!$B157)&gt;=5,'[1]Outside Edges'!$P157="Yes"),"Yes","No")</f>
        <v>Yes</v>
      </c>
      <c r="DF158" s="10" t="str">
        <f>IF(AND((RIGHT($DF$3,2)-'[1]Miter Profiles'!$AC$111-'[1]Outside Edges'!$B157)&gt;=5,'[1]Outside Edges'!$P157="Yes"),"Yes","No")</f>
        <v>Yes</v>
      </c>
      <c r="DG158" s="10" t="str">
        <f>IF(AND((RIGHT($DG$3,2)-'[1]Miter Profiles'!$AC$112-'[1]Outside Edges'!$B157)&gt;=5,'[1]Outside Edges'!$P157="Yes"),"Yes","No")</f>
        <v>Yes</v>
      </c>
      <c r="DH158" s="85" t="str">
        <f>IF(AND((RIGHT($DH$3,2)-'[1]Miter Profiles'!$AC$113-'[1]Outside Edges'!$B157)&gt;=5,'[1]Outside Edges'!$P157="Yes"),"Yes","No")</f>
        <v>Yes</v>
      </c>
      <c r="DI158" s="86" t="str">
        <f>IF(AND((RIGHT($DI$3,2)-'[1]Miter Profiles'!$AC$114-'[1]Outside Edges'!$B157)&gt;=5,'[1]Outside Edges'!$P157="Yes"),"Yes","No")</f>
        <v>Yes</v>
      </c>
      <c r="DJ158" s="11" t="str">
        <f>IF(AND((RIGHT($DJ$3,2)-'[1]Miter Profiles'!$AC$115-'[1]Outside Edges'!$B157)&gt;=5,'[1]Outside Edges'!$P157="Yes"),"Yes","No")</f>
        <v>Yes</v>
      </c>
      <c r="DK158" s="87" t="str">
        <f>IF(AND((RIGHT($DK$3,2)-'[1]Miter Profiles'!$AC$116-'[1]Outside Edges'!$B157)&gt;=5,'[1]Outside Edges'!$P157="Yes"),"Yes","No")</f>
        <v>Yes</v>
      </c>
      <c r="DL158" s="10" t="str">
        <f>IF(AND((RIGHT($DL$3,2)-'[1]Miter Profiles'!$AC$117-'[1]Outside Edges'!$B157)&gt;=5,'[1]Outside Edges'!$P157="Yes"),"Yes","No")</f>
        <v>Yes</v>
      </c>
      <c r="DM158" s="10" t="str">
        <f>IF(AND((RIGHT($DM$3,2)-'[1]Miter Profiles'!$AC$118-'[1]Outside Edges'!$B157)&gt;=5,'[1]Outside Edges'!$P157="Yes"),"Yes","No")</f>
        <v>Yes</v>
      </c>
      <c r="DN158" s="85" t="str">
        <f>IF(AND((RIGHT($DN$3,2)-'[1]Miter Profiles'!$AC$119-'[1]Outside Edges'!$B157)&gt;=5,'[1]Outside Edges'!$P157="Yes"),"Yes","No")</f>
        <v>Yes</v>
      </c>
      <c r="DO158" s="86" t="str">
        <f>IF(AND((RIGHT($DO$3,2)-'[1]Miter Profiles'!$AC$120-'[1]Outside Edges'!$B157)&gt;=5,'[1]Outside Edges'!$P157="Yes"),"Yes","No")</f>
        <v>No</v>
      </c>
      <c r="DP158" s="11" t="str">
        <f>IF(AND((RIGHT($DP$3,2)-'[1]Miter Profiles'!$AC$121-'[1]Outside Edges'!$B157)&gt;=5,'[1]Outside Edges'!$P157="Yes"),"Yes","No")</f>
        <v>No</v>
      </c>
      <c r="DQ158" s="87" t="str">
        <f>IF(AND((RIGHT($DQ$3,2)-'[1]Miter Profiles'!$AC$122-'[1]Outside Edges'!$B157)&gt;=5,'[1]Outside Edges'!$P157="Yes"),"Yes","No")</f>
        <v>Yes</v>
      </c>
      <c r="DR158" s="10" t="str">
        <f>IF(AND((RIGHT($DR$3,2)-'[1]Miter Profiles'!$AC$123-'[1]Outside Edges'!$B157)&gt;=5,'[1]Outside Edges'!$P157="Yes"),"Yes","No")</f>
        <v>Yes</v>
      </c>
      <c r="DS158" s="10" t="str">
        <f>IF(AND((RIGHT($DS$3,2)-'[1]Miter Profiles'!$AC$124-'[1]Outside Edges'!$B157)&gt;=5,'[1]Outside Edges'!$P157="Yes"),"Yes","No")</f>
        <v>Yes</v>
      </c>
      <c r="DT158" s="85" t="str">
        <f>IF(AND((RIGHT($DT$3,2)-'[1]Miter Profiles'!$AC$125-'[1]Outside Edges'!$B157)&gt;=5,'[1]Outside Edges'!$P157="Yes"),"Yes","No")</f>
        <v>Yes</v>
      </c>
      <c r="DU158" s="86" t="str">
        <f>IF(AND((RIGHT($DU$3,2)-'[1]Miter Profiles'!$AC$126-'[1]Outside Edges'!$B157)&gt;=5,'[1]Outside Edges'!$P157="Yes"),"Yes","No")</f>
        <v>Yes</v>
      </c>
      <c r="DV158" s="11" t="str">
        <f>IF(AND((RIGHT($DV$3,2)-'[1]Miter Profiles'!$AC$127-'[1]Outside Edges'!$B157)&gt;=5,'[1]Outside Edges'!$P157="Yes"),"Yes","No")</f>
        <v>Yes</v>
      </c>
      <c r="DW158" s="87" t="str">
        <f>IF(AND((RIGHT($DW$3,2)-'[1]Miter Profiles'!$AC$128-'[1]Outside Edges'!$B157)&gt;=5,'[1]Outside Edges'!$P157="Yes"),"Yes","No")</f>
        <v>Yes</v>
      </c>
      <c r="DX158" s="10" t="str">
        <f>IF(AND((RIGHT($DX$3,2)-'[1]Miter Profiles'!$AC$129-'[1]Outside Edges'!$B157)&gt;=5,'[1]Outside Edges'!$P157="Yes"),"Yes","No")</f>
        <v>Yes</v>
      </c>
      <c r="DY158" s="10" t="str">
        <f>IF(AND((RIGHT($DY$3,2)-'[1]Miter Profiles'!$AC$130-'[1]Outside Edges'!$B157)&gt;=5,'[1]Outside Edges'!$P157="Yes"),"Yes","No")</f>
        <v>Yes</v>
      </c>
      <c r="DZ158" s="85" t="str">
        <f>IF(AND((RIGHT($DZ$3,2)-'[1]Miter Profiles'!$AC$131-'[1]Outside Edges'!$B157)&gt;=5,'[1]Outside Edges'!$P157="Yes"),"Yes","No")</f>
        <v>Yes</v>
      </c>
      <c r="EA158" s="90" t="str">
        <f>IF(AND((RIGHT($EA$3,2)-'[1]Miter Profiles'!$AC$132-'[1]Outside Edges'!$B157)&gt;=5,'[1]Outside Edges'!$P157="Yes"),"Yes","No")</f>
        <v>Yes</v>
      </c>
      <c r="EB158" s="104" t="str">
        <f>IF(AND((RIGHT($EB$3,2)-'[1]Miter Profiles'!$AC$133-'[1]Outside Edges'!$B157)&gt;=5,'[1]Outside Edges'!$P157="Yes"),"Yes","No")</f>
        <v>No</v>
      </c>
      <c r="EC158" s="109" t="str">
        <f>IF(AND((RIGHT($EC$3,2)-'[1]Miter Profiles'!$AC$134-'[1]Outside Edges'!$B157)&gt;=5,'[1]Outside Edges'!$P157="Yes"),"Yes","No")</f>
        <v>Yes</v>
      </c>
      <c r="ED158" s="115" t="str">
        <f>IF(AND((RIGHT($ED$3,2)-'[1]Miter Profiles'!$AC$135-'[1]Outside Edges'!$B157)&gt;=5,'[1]Outside Edges'!$P157="Yes"),"Yes","No")</f>
        <v>Yes</v>
      </c>
      <c r="EE158" s="112" t="str">
        <f>IF(AND((RIGHT($EE$3,2)-'[1]Miter Profiles'!$AC$136-'[1]Outside Edges'!$B157)&gt;=5,'[1]Outside Edges'!$P157="Yes"),"Yes","No")</f>
        <v>Yes</v>
      </c>
      <c r="EF158" s="85" t="str">
        <f>IF(AND((RIGHT($EF$3,2)-'[1]Miter Profiles'!$AC$137-'[1]Outside Edges'!$B157)&gt;=5,'[1]Outside Edges'!$P157="Yes"),"Yes","No")</f>
        <v>Yes</v>
      </c>
      <c r="EG158" s="10" t="str">
        <f>IF(AND((RIGHT($EG$3,2)-'[1]Miter Profiles'!$AC$138-'[1]Outside Edges'!$B157)&gt;=5,'[1]Outside Edges'!$P157="Yes"),"Yes","No")</f>
        <v>Yes</v>
      </c>
      <c r="EH158" s="90" t="str">
        <f>IF(AND((RIGHT($EH$3,2)-'[1]Miter Profiles'!$AC$139-'[1]Outside Edges'!$B157)&gt;=5,'[1]Outside Edges'!$P157="Yes"),"Yes","No")</f>
        <v>Yes</v>
      </c>
      <c r="EI158" s="120" t="str">
        <f>IF(AND((RIGHT($EI$3,2)-'[1]Miter Profiles'!$AC$140-'[1]Outside Edges'!$B157)&gt;=5,'[1]Outside Edges'!$P157="Yes"),"Yes","No")</f>
        <v>Yes</v>
      </c>
      <c r="EJ158" s="123" t="str">
        <f>IF(AND((RIGHT($EJ$3,2)-'[1]Miter Profiles'!$AC$141-'[1]Outside Edges'!$B157)&gt;=5,'[1]Outside Edges'!$P157="Yes"),"Yes","No")</f>
        <v>Yes</v>
      </c>
      <c r="EK158" s="123" t="str">
        <f>IF(AND((RIGHT($EK$3,2)-'[1]Miter Profiles'!$AC$142-'[1]Outside Edges'!$B157)&gt;=5,'[1]Outside Edges'!$P157="Yes"),"Yes","No")</f>
        <v>Yes</v>
      </c>
      <c r="EL158" s="115" t="str">
        <f>IF(AND((RIGHT($EL$3,2)-'[1]Miter Profiles'!$AC$143-'[1]Outside Edges'!$B157)&gt;=5,'[1]Outside Edges'!$P157="Yes"),"Yes","No")</f>
        <v>Yes</v>
      </c>
      <c r="EM158" s="128" t="str">
        <f>IF(AND((RIGHT($EM$3,2)-'[1]Miter Profiles'!$AC$144-'[1]Outside Edges'!$B157)&gt;=5,'[1]Outside Edges'!$P157="Yes"),"Yes","No")</f>
        <v>No</v>
      </c>
      <c r="EN158" s="10" t="str">
        <f>IF(AND((RIGHT($EN$3,2)-'[1]Miter Profiles'!$AC$145-'[1]Outside Edges'!$B157)&gt;=5,'[1]Outside Edges'!$P157="Yes"),"Yes","No")</f>
        <v>Yes</v>
      </c>
      <c r="EO158" s="90" t="str">
        <f>IF(AND((RIGHT($EO$3,2)-'[1]Miter Profiles'!$AC$146-'[1]Outside Edges'!$B157)&gt;=5,'[1]Outside Edges'!$P157="Yes"),"Yes","No")</f>
        <v>Yes</v>
      </c>
      <c r="EP158" s="123" t="str">
        <f>IF(AND((RIGHT($EP$3,2)-'[1]Miter Profiles'!$AC$147-'[1]Outside Edges'!$B157)&gt;=5,'[1]Outside Edges'!$P157="Yes"),"Yes","No")</f>
        <v>No</v>
      </c>
      <c r="EQ158" s="123" t="str">
        <f>IF(AND((RIGHT($EQ$3,2)-'[1]Miter Profiles'!$AC$148-'[1]Outside Edges'!$B157)&gt;=5,'[1]Outside Edges'!$P157="Yes"),"Yes","No")</f>
        <v>Yes</v>
      </c>
      <c r="ER158" s="115" t="str">
        <f>IF(AND((RIGHT($ER$3,2)-'[1]Miter Profiles'!$AC$149-'[1]Outside Edges'!$B157)&gt;=5,'[1]Outside Edges'!$P157="Yes"),"Yes","No")</f>
        <v>Yes</v>
      </c>
      <c r="ES158" s="128" t="str">
        <f>IF(AND((RIGHT($ES$3,2)-'[1]Miter Profiles'!$AC$150-'[1]Outside Edges'!$B157)&gt;=5,'[1]Outside Edges'!$P157="Yes"),"Yes","No")</f>
        <v>No</v>
      </c>
      <c r="ET158" s="10" t="str">
        <f>IF(AND((RIGHT($ET$3,2)-'[1]Miter Profiles'!$AC$151-'[1]Outside Edges'!$B157)&gt;=5,'[1]Outside Edges'!$P157="Yes"),"Yes","No")</f>
        <v>Yes</v>
      </c>
      <c r="EU158" s="90" t="str">
        <f>IF(AND((RIGHT($EU$3,2)-'[1]Miter Profiles'!$AC$152-'[1]Outside Edges'!$B157)&gt;=5,'[1]Outside Edges'!$P157="Yes"),"Yes","No")</f>
        <v>Yes</v>
      </c>
      <c r="EV158" s="123" t="str">
        <f>IF(AND((RIGHT($EV$3,2)-'[1]Miter Profiles'!$AC$153-'[1]Outside Edges'!$B157)&gt;=5,'[1]Outside Edges'!$P157="Yes"),"Yes","No")</f>
        <v>No</v>
      </c>
      <c r="EW158" s="123" t="str">
        <f>IF(AND((RIGHT($EW$3,2)-'[1]Miter Profiles'!$AC$154-'[1]Outside Edges'!$B157)&gt;=5,'[1]Outside Edges'!$P157="Yes"),"Yes","No")</f>
        <v>Yes</v>
      </c>
      <c r="EX158" s="115" t="str">
        <f>IF(AND((RIGHT($EX$3,2)-'[1]Miter Profiles'!$AC$155-'[1]Outside Edges'!$B157)&gt;=5,'[1]Outside Edges'!$P157="Yes"),"Yes","No")</f>
        <v>Yes</v>
      </c>
      <c r="EY158" s="128" t="str">
        <f>IF(AND((RIGHT($EY$3,2)-'[1]Miter Profiles'!$AC$156-'[1]Outside Edges'!$B157)&gt;=5,'[1]Outside Edges'!$P157="Yes"),"Yes","No")</f>
        <v>Yes</v>
      </c>
      <c r="EZ158" s="10" t="str">
        <f>IF(AND((RIGHT($EZ$3,2)-'[1]Miter Profiles'!$AC$157-'[1]Outside Edges'!$B157)&gt;=5,'[1]Outside Edges'!$P157="Yes"),"Yes","No")</f>
        <v>Yes</v>
      </c>
      <c r="FA158" s="90" t="str">
        <f>IF(AND((RIGHT($FA$3,2)-'[1]Miter Profiles'!$AC$158-'[1]Outside Edges'!$B157)&gt;=5,'[1]Outside Edges'!$P157="Yes"),"Yes","No")</f>
        <v>Yes</v>
      </c>
      <c r="FB158" s="123" t="str">
        <f>IF(AND((RIGHT($FB$3,2)-'[1]Miter Profiles'!$AC$159-'[1]Outside Edges'!$B157)&gt;=5,'[1]Outside Edges'!$P157="Yes"),"Yes","No")</f>
        <v>Yes</v>
      </c>
      <c r="FC158" s="123" t="str">
        <f>IF(AND((RIGHT($FC$3,2)-'[1]Miter Profiles'!$AC$160-'[1]Outside Edges'!$B157)&gt;=5,'[1]Outside Edges'!$P157="Yes"),"Yes","No")</f>
        <v>Yes</v>
      </c>
      <c r="FD158" s="115" t="str">
        <f>IF(AND((RIGHT($FD$3,2)-'[1]Miter Profiles'!$AC$161-'[1]Outside Edges'!$B157)&gt;=5,'[1]Outside Edges'!$P157="Yes"),"Yes","No")</f>
        <v>Yes</v>
      </c>
      <c r="FE158" s="128" t="str">
        <f>IF(AND((RIGHT($FE$3,2)-'[1]Miter Profiles'!$AC$162-'[1]Outside Edges'!$B157)&gt;=5,'[1]Outside Edges'!$P157="Yes"),"Yes","No")</f>
        <v>Yes</v>
      </c>
      <c r="FF158" s="10" t="str">
        <f>IF(AND((RIGHT($FF$3,2)-'[1]Miter Profiles'!$AC$163-'[1]Outside Edges'!$B157)&gt;=5,'[1]Outside Edges'!$P157="Yes"),"Yes","No")</f>
        <v>Yes</v>
      </c>
      <c r="FG158" s="90" t="str">
        <f>IF(AND((RIGHT($FG$3,2)-'[1]Miter Profiles'!$AC$164-'[1]Outside Edges'!$B157)&gt;=5,'[1]Outside Edges'!$P157="Yes"),"Yes","No")</f>
        <v>Yes</v>
      </c>
      <c r="FH158" s="123" t="str">
        <f>IF(AND((RIGHT($FH$3,2)-'[1]Miter Profiles'!$AC$165-'[1]Outside Edges'!$B157)&gt;=5,'[1]Outside Edges'!$P157="Yes"),"Yes","No")</f>
        <v>Yes</v>
      </c>
      <c r="FI158" s="123" t="str">
        <f>IF(AND((RIGHT($FI$3,2)-'[1]Miter Profiles'!$AC$166-'[1]Outside Edges'!$B157)&gt;=5,'[1]Outside Edges'!$P157="Yes"),"Yes","No")</f>
        <v>Yes</v>
      </c>
      <c r="FJ158" s="115" t="str">
        <f>IF(AND((RIGHT($FJ$3,2)-'[1]Miter Profiles'!$AC$167-'[1]Outside Edges'!$B157)&gt;=5,'[1]Outside Edges'!$P157="Yes"),"Yes","No")</f>
        <v>Yes</v>
      </c>
      <c r="FK158" s="128" t="str">
        <f>IF(AND((RIGHT($FK$3,2)-'[1]Miter Profiles'!$AC$168-'[1]Outside Edges'!$B157)&gt;=5,'[1]Outside Edges'!$P157="Yes"),"Yes","No")</f>
        <v>Yes</v>
      </c>
      <c r="FL158" s="10" t="str">
        <f>IF(AND((RIGHT($FL$3,2)-'[1]Miter Profiles'!$AC$169-'[1]Outside Edges'!$B157)&gt;=5,'[1]Outside Edges'!$P157="Yes"),"Yes","No")</f>
        <v>Yes</v>
      </c>
      <c r="FM158" s="90" t="str">
        <f>IF(AND((RIGHT($FM$3,2)-'[1]Miter Profiles'!$AC$170-'[1]Outside Edges'!$B157)&gt;=5,'[1]Outside Edges'!$P157="Yes"),"Yes","No")</f>
        <v>Yes</v>
      </c>
      <c r="FN158" s="123" t="str">
        <f>IF(AND((RIGHT($FN$3,2)-'[1]Miter Profiles'!$AC$171-'[1]Outside Edges'!$B157)&gt;=5,'[1]Outside Edges'!$P157="Yes"),"Yes","No")</f>
        <v>Yes</v>
      </c>
      <c r="FO158" s="123" t="str">
        <f>IF(AND((RIGHT($FO$3,2)-'[1]Miter Profiles'!$AC$172-'[1]Outside Edges'!$B157)&gt;=5,'[1]Outside Edges'!$P157="Yes"),"Yes","No")</f>
        <v>Yes</v>
      </c>
      <c r="FP158" s="115" t="str">
        <f>IF(AND((RIGHT($FP$3,2)-'[1]Miter Profiles'!$AC$173-'[1]Outside Edges'!$B157)&gt;=5,'[1]Outside Edges'!$P157="Yes"),"Yes","No")</f>
        <v>Yes</v>
      </c>
      <c r="FQ158" s="128" t="str">
        <f>IF(AND((RIGHT($FQ$3,2)-'[1]Miter Profiles'!$AC$174-'[1]Outside Edges'!$B157)&gt;=5,'[1]Outside Edges'!$P157="Yes"),"Yes","No")</f>
        <v>Yes</v>
      </c>
      <c r="FR158" s="10" t="str">
        <f>IF(AND((RIGHT($FR$3,2)-'[1]Miter Profiles'!$AC$175-'[1]Outside Edges'!$B157)&gt;=5,'[1]Outside Edges'!$P157="Yes"),"Yes","No")</f>
        <v>Yes</v>
      </c>
      <c r="FS158" s="90" t="str">
        <f>IF(AND((RIGHT($FS$3,2)-'[1]Miter Profiles'!$AC$176-'[1]Outside Edges'!$B157)&gt;=5,'[1]Outside Edges'!$P157="Yes"),"Yes","No")</f>
        <v>Yes</v>
      </c>
      <c r="FT158" s="123" t="str">
        <f>IF(AND((RIGHT($FT$3,2)-'[1]Miter Profiles'!$AC$177-'[1]Outside Edges'!$B157)&gt;=5,'[1]Outside Edges'!$P157="Yes"),"Yes","No")</f>
        <v>Yes</v>
      </c>
      <c r="FU158" s="123" t="str">
        <f>IF(AND((RIGHT($FU$3,2)-'[1]Miter Profiles'!$AC$178-'[1]Outside Edges'!$B157)&gt;=5,'[1]Outside Edges'!$P157="Yes"),"Yes","No")</f>
        <v>Yes</v>
      </c>
      <c r="FV158" s="115" t="str">
        <f>IF(AND((RIGHT($V$3,2)-'[1]Miter Profiles'!$AC$179-'[1]Outside Edges'!$B157)&gt;=5,'[1]Outside Edges'!$P157="Yes"),"Yes","No")</f>
        <v>Yes</v>
      </c>
      <c r="FW158" s="128" t="str">
        <f>IF(AND((RIGHT($FW$3,2)-'[1]Miter Profiles'!$AC$180-'[1]Outside Edges'!$B157)&gt;=5,'[1]Outside Edges'!$P157="Yes"),"Yes","No")</f>
        <v>No</v>
      </c>
      <c r="FX158" s="269" t="str">
        <f>IF(AND((RIGHT($FX$3,2)-'[1]Miter Profiles'!$AC$181-'[1]Outside Edges'!$B157)&gt;=5,'[1]Outside Edges'!$P157="Yes"),"Yes","No")</f>
        <v>Yes</v>
      </c>
      <c r="FY158" s="273" t="str">
        <f>IF(AND((RIGHT($FY$3,2)-'[1]Miter Profiles'!$AC$182-'[1]Outside Edges'!$B157)&gt;=5,'[1]Outside Edges'!$P157="Yes"),"Yes","No")</f>
        <v>Yes</v>
      </c>
      <c r="FZ158" s="282" t="str">
        <f>IF(AND((RIGHT($FZ$3,2)-'[1]Miter Profiles'!$AC$183-'[1]Outside Edges'!$B157)&gt;=5,'[1]Outside Edges'!$P157="Yes"),"Yes","No")</f>
        <v>No</v>
      </c>
      <c r="GA158" s="283" t="str">
        <f>IF(AND((RIGHT($GA$3,2)-'[1]Miter Profiles'!$AC$184-'[1]Outside Edges'!$B157)&gt;=5,'[1]Outside Edges'!$P157="Yes"),"Yes","No")</f>
        <v>Yes</v>
      </c>
      <c r="GB158" s="284" t="str">
        <f>IF(AND((RIGHT($GB$3,2)-'[1]Miter Profiles'!$AC$185-'[1]Outside Edges'!$B157)&gt;=5,'[1]Outside Edges'!$P157="Yes"),"Yes","No")</f>
        <v>Yes</v>
      </c>
      <c r="GC158" s="275" t="str">
        <f>IF(AND((RIGHT($GC$3,2)-'[1]Miter Profiles'!$AC$186-'[1]Outside Edges'!$B157)&gt;=5,'[1]Outside Edges'!$P157="Yes"),"Yes","No")</f>
        <v>No</v>
      </c>
      <c r="GD158" s="269" t="str">
        <f>IF(AND((RIGHT($GD$3,2)-'[1]Miter Profiles'!$AC$187-'[1]Outside Edges'!$B157)&gt;=5,'[1]Outside Edges'!$P157="Yes"),"Yes","No")</f>
        <v>Yes</v>
      </c>
      <c r="GE158" s="273" t="str">
        <f>IF(AND((RIGHT($GE$3,2)-'[1]Miter Profiles'!$AC$188-'[1]Outside Edges'!$B157)&gt;=5,'[1]Outside Edges'!$P157="Yes"),"Yes","No")</f>
        <v>Yes</v>
      </c>
      <c r="GF158" s="282" t="str">
        <f>IF(AND((RIGHT($GF$3,2)-'[1]Miter Profiles'!$AC$189-'[1]Outside Edges'!$B157)&gt;=5,'[1]Outside Edges'!$P157="Yes"),"Yes","No")</f>
        <v>Yes</v>
      </c>
      <c r="GG158" s="283" t="str">
        <f>IF(AND((RIGHT($GG$3,2)-'[1]Miter Profiles'!$AC$190-'[1]Outside Edges'!$B157)&gt;=5,'[1]Outside Edges'!$P157="Yes"),"Yes","No")</f>
        <v>Yes</v>
      </c>
      <c r="GH158" s="284" t="str">
        <f>IF(AND((RIGHT($GH$3,2)-'[1]Miter Profiles'!$AC$191-'[1]Outside Edges'!$B157)&gt;=5,'[1]Outside Edges'!$P157="Yes"),"Yes","No")</f>
        <v>Yes</v>
      </c>
      <c r="GI158" s="275" t="str">
        <f>IF(AND((RIGHT($GI$3,2)-'[1]Miter Profiles'!$AC$192-'[1]Outside Edges'!$B157)&gt;=5,'[1]Outside Edges'!$P157="Yes"),"Yes","No")</f>
        <v>Yes</v>
      </c>
      <c r="GJ158" s="269" t="str">
        <f>IF(AND((RIGHT($GJ$3,2)-'[1]Miter Profiles'!$AC$193-'[1]Outside Edges'!$B157)&gt;=5,'[1]Outside Edges'!$P157="Yes"),"Yes","No")</f>
        <v>Yes</v>
      </c>
      <c r="GK158" s="273" t="str">
        <f>IF(AND((RIGHT($GK$3,2)-'[1]Miter Profiles'!$AC$194-'[1]Outside Edges'!$B157)&gt;=5,'[1]Outside Edges'!$P157="Yes"),"Yes","No")</f>
        <v>Yes</v>
      </c>
      <c r="GL158" s="282" t="str">
        <f>IF(AND((RIGHT($GL$3,2)-'[1]Miter Profiles'!$AC$195-'[1]Outside Edges'!$B157)&gt;=5,'[1]Outside Edges'!$P157="Yes"),"Yes","No")</f>
        <v>Yes</v>
      </c>
      <c r="GM158" s="283" t="str">
        <f>IF(AND((RIGHT($GM$3,2)-'[1]Miter Profiles'!$AC$196-'[1]Outside Edges'!$B157)&gt;=5,'[1]Outside Edges'!$P157="Yes"),"Yes","No")</f>
        <v>Yes</v>
      </c>
      <c r="GN158" s="284" t="str">
        <f>IF(AND((RIGHT($GN$3,2)-'[1]Miter Profiles'!$AC$197-'[1]Outside Edges'!$B157)&gt;=5,'[1]Outside Edges'!$P157="Yes"),"Yes","No")</f>
        <v>Yes</v>
      </c>
      <c r="GO158" s="275" t="str">
        <f>IF(AND((RIGHT($GO$3,2)-'[1]Miter Profiles'!$AC$198-'[1]Outside Edges'!$B157)&gt;=5,'[1]Outside Edges'!$P157="Yes"),"Yes","No")</f>
        <v>No</v>
      </c>
      <c r="GP158" s="269" t="str">
        <f>IF(AND((RIGHT($GP$3,2)-'[1]Miter Profiles'!$AC$199-'[1]Outside Edges'!$B157)&gt;=5,'[1]Outside Edges'!$P157="Yes"),"Yes","No")</f>
        <v>Yes</v>
      </c>
      <c r="GQ158" s="273" t="str">
        <f>IF(AND((RIGHT($GQ$3,2)-'[1]Miter Profiles'!$AC$200-'[1]Outside Edges'!$B157)&gt;=5,'[1]Outside Edges'!$P157="Yes"),"Yes","No")</f>
        <v>Yes</v>
      </c>
      <c r="GR158" s="282" t="str">
        <f>IF(AND((RIGHT($GR$3,2)-'[1]Miter Profiles'!$AC$201-'[1]Outside Edges'!$B157)&gt;=5,'[1]Outside Edges'!$P157="Yes"),"Yes","No")</f>
        <v>Yes</v>
      </c>
      <c r="GS158" s="283" t="str">
        <f>IF(AND((RIGHT($GS$3,2)-'[1]Miter Profiles'!$AC$202-'[1]Outside Edges'!$B157)&gt;=5,'[1]Outside Edges'!$P157="Yes"),"Yes","No")</f>
        <v>Yes</v>
      </c>
      <c r="GT158" s="284" t="str">
        <f>IF(AND((RIGHT($GT$3,2)-'[1]Miter Profiles'!$AC$203-'[1]Outside Edges'!$B157)&gt;=5,'[1]Outside Edges'!$P157="Yes"),"Yes","No")</f>
        <v>Yes</v>
      </c>
      <c r="GU158" s="275" t="str">
        <f>IF(AND((RIGHT($GU$3,2)-'[1]Miter Profiles'!$AC$204-'[1]Outside Edges'!$B157)&gt;=5,'[1]Outside Edges'!$P157="Yes"),"Yes","No")</f>
        <v>No</v>
      </c>
      <c r="GV158" s="269" t="str">
        <f>IF(AND((RIGHT($GV$3,2)-'[1]Miter Profiles'!$AC$205-'[1]Outside Edges'!$B157)&gt;=5,'[1]Outside Edges'!$P157="Yes"),"Yes","No")</f>
        <v>Yes</v>
      </c>
      <c r="GW158" s="273" t="str">
        <f>IF(AND((RIGHT($GW$3,2)-'[1]Miter Profiles'!$AC$206-'[1]Outside Edges'!$B157)&gt;=5,'[1]Outside Edges'!$P157="Yes"),"Yes","No")</f>
        <v>Yes</v>
      </c>
      <c r="GX158" s="282" t="str">
        <f>IF(AND((RIGHT($GX$3,2)-'[1]Miter Profiles'!$AC$207-'[1]Outside Edges'!$B157)&gt;=5,'[1]Outside Edges'!$P157="Yes"),"Yes","No")</f>
        <v>No</v>
      </c>
      <c r="GY158" s="283" t="str">
        <f>IF(AND((RIGHT($GY$3,2)-'[1]Miter Profiles'!$AC$208-'[1]Outside Edges'!$B157)&gt;=5,'[1]Outside Edges'!$P157="Yes"),"Yes","No")</f>
        <v>Yes</v>
      </c>
      <c r="GZ158" s="284" t="str">
        <f>IF(AND((RIGHT($GZ$3,2)-'[1]Miter Profiles'!$AC$209-'[1]Outside Edges'!$B157)&gt;=5,'[1]Outside Edges'!$P157="Yes"),"Yes","No")</f>
        <v>Yes</v>
      </c>
      <c r="HA158" s="275" t="str">
        <f>IF(AND((RIGHT($HA$3,2)-'[1]Miter Profiles'!$AC$210-'[1]Outside Edges'!$B157)&gt;=5,'[1]Outside Edges'!$P157="Yes"),"Yes","No")</f>
        <v>No</v>
      </c>
      <c r="HB158" s="269" t="str">
        <f>IF(AND((RIGHT($HB$3,2)-'[1]Miter Profiles'!$AC$211-'[1]Outside Edges'!$B157)&gt;=5,'[1]Outside Edges'!$P157="Yes"),"Yes","No")</f>
        <v>Yes</v>
      </c>
      <c r="HC158" s="273" t="str">
        <f>IF(AND((RIGHT($HC$3,2)-'[1]Miter Profiles'!$AC$212-'[1]Outside Edges'!$B157)&gt;=5,'[1]Outside Edges'!$P157="Yes"),"Yes","No")</f>
        <v>Yes</v>
      </c>
      <c r="HD158" s="282" t="str">
        <f>IF(AND((RIGHT($HD$3,2)-'[1]Miter Profiles'!$AC$213-'[1]Outside Edges'!$B157)&gt;=5,'[1]Outside Edges'!$P157="Yes"),"Yes","No")</f>
        <v>No</v>
      </c>
      <c r="HE158" s="284" t="str">
        <f>IF(AND((RIGHT($HE$3,2)-'[1]Miter Profiles'!$AC$214-'[1]Outside Edges'!$B157)&gt;=5,'[1]Outside Edges'!$P157="Yes"),"Yes","No")</f>
        <v>No</v>
      </c>
      <c r="HF158" s="275" t="str">
        <f>IF(AND((RIGHT($HF$3,2)-'[1]Miter Profiles'!$AC$215-'[1]Outside Edges'!$B157)&gt;=5,'[1]Outside Edges'!$P157="Yes"),"Yes","No")</f>
        <v>No</v>
      </c>
      <c r="HG158" s="269" t="str">
        <f>IF(AND((RIGHT($HG$3,2)-'[1]Miter Profiles'!$AC$216-'[1]Outside Edges'!$B157)&gt;=5,'[1]Outside Edges'!$P157="Yes"),"Yes","No")</f>
        <v>Yes</v>
      </c>
      <c r="HH158" s="273" t="str">
        <f>IF(AND((RIGHT($HH$3,2)-'[1]Miter Profiles'!$AC$217-'[1]Outside Edges'!$B157)&gt;=5,'[1]Outside Edges'!$P157="Yes"),"Yes","No")</f>
        <v>Yes</v>
      </c>
      <c r="HI158" s="282" t="str">
        <f>IF(AND((RIGHT($HI$3,2)-'[1]Miter Profiles'!$AC$218-'[1]Outside Edges'!$B157)&gt;=5,'[1]Outside Edges'!$P157="Yes"),"Yes","No")</f>
        <v>Yes</v>
      </c>
      <c r="HJ158" s="283" t="str">
        <f>IF(AND((RIGHT($HJ$3,2)-'[1]Miter Profiles'!$AC$219-'[1]Outside Edges'!$B157)&gt;=5,'[1]Outside Edges'!$P157="Yes"),"Yes","No")</f>
        <v>Yes</v>
      </c>
      <c r="HK158" s="284" t="str">
        <f>IF(AND((RIGHT($HK$3,2)-'[1]Miter Profiles'!$AC$220-'[1]Outside Edges'!$B157)&gt;=5,'[1]Outside Edges'!$P157="Yes"),"Yes","No")</f>
        <v>Yes</v>
      </c>
      <c r="HL158" s="275" t="str">
        <f>IF(AND((RIGHT($HL$3,2)-'[1]Miter Profiles'!$AC$221-'[1]Outside Edges'!$B157)&gt;=5,'[1]Outside Edges'!$P157="Yes"),"Yes","No")</f>
        <v>No</v>
      </c>
      <c r="HM158" s="269" t="str">
        <f>IF(AND((RIGHT($HM$3,2)-'[1]Miter Profiles'!$AC$222-'[1]Outside Edges'!$B157)&gt;=5,'[1]Outside Edges'!$P157="Yes"),"Yes","No")</f>
        <v>Yes</v>
      </c>
      <c r="HN158" s="269" t="str">
        <f>IF(AND((RIGHT($HN$3,2)-'[1]Miter Profiles'!$AC$223-'[1]Outside Edges'!$B157)&gt;=5,'[1]Outside Edges'!$P157="Yes"),"Yes","No")</f>
        <v>Yes</v>
      </c>
      <c r="HO158" s="283" t="str">
        <f>IF(AND((RIGHT($HO$3,2)-'[1]Miter Profiles'!$AC$224-'[1]Outside Edges'!$B157)&gt;=5,'[1]Outside Edges'!$P157="Yes"),"Yes","No")</f>
        <v>No</v>
      </c>
      <c r="HP158" s="283" t="str">
        <f>IF(AND((RIGHT($HP$3,2)-'[1]Miter Profiles'!$AC$225-'[1]Outside Edges'!$B157)&gt;=5,'[1]Outside Edges'!$P157="Yes"),"Yes","No")</f>
        <v>Yes</v>
      </c>
      <c r="HQ158" s="283" t="str">
        <f>IF(AND((RIGHT($HQ$3,3)-'[1]Miter Profiles'!$AC$226-'[1]Outside Edges'!$B157)&gt;=5,'[1]Outside Edges'!$P157="Yes"),"Yes","No")</f>
        <v>No</v>
      </c>
      <c r="HR158" s="283" t="str">
        <f>IF(AND((RIGHT($HR$3,2)-'[1]Miter Profiles'!$AC$227-'[1]Outside Edges'!$B157)&gt;=5,'[1]Outside Edges'!$P157="Yes"),"Yes","No")</f>
        <v>No</v>
      </c>
      <c r="HS158" s="269" t="str">
        <f>IF(AND((RIGHT($HS$3,2)-'[1]Miter Profiles'!$AC$228-'[1]Outside Edges'!$B157)&gt;=5,'[1]Outside Edges'!$P157="Yes"),"Yes","No")</f>
        <v>Yes</v>
      </c>
      <c r="HT158" s="269" t="str">
        <f>IF(AND((RIGHT($HT$3,2)-'[1]Miter Profiles'!$AC$229-'[1]Outside Edges'!$B157)&gt;=5,'[1]Outside Edges'!$P157="Yes"),"Yes","No")</f>
        <v>Yes</v>
      </c>
      <c r="HU158" s="269" t="str">
        <f>IF(AND((RIGHT($HU$3,2)-'[1]Miter Profiles'!$AC$230-'[1]Outside Edges'!$B157)&gt;=5,'[1]Outside Edges'!$P157="Yes"),"Yes","No")</f>
        <v>Yes</v>
      </c>
      <c r="HV158" s="283" t="str">
        <f>IF(AND((RIGHT($HV$3,2)-'[1]Miter Profiles'!$AC$231-'[1]Outside Edges'!$B157)&gt;=5,'[1]Outside Edges'!$P157="Yes"),"Yes","No")</f>
        <v>No</v>
      </c>
      <c r="HW158" s="283" t="str">
        <f>IF(AND((RIGHT($HW$3,2)-'[1]Miter Profiles'!$AC$232-'[1]Outside Edges'!$B157)&gt;=5,'[1]Outside Edges'!$P157="Yes"),"Yes","No")</f>
        <v>Yes</v>
      </c>
      <c r="HX158" s="283" t="str">
        <f>IF(AND((RIGHT($HX$3,2)-'[1]Miter Profiles'!$AC$233-'[1]Outside Edges'!$B157)&gt;=5,'[1]Outside Edges'!$P157="Yes"),"Yes","No")</f>
        <v>Yes</v>
      </c>
      <c r="HY158" s="269" t="str">
        <f>IF(AND((RIGHT($HY$3,2)-'[1]Miter Profiles'!$AC$234-'[1]Outside Edges'!$B157)&gt;=5,'[1]Outside Edges'!$P157="Yes"),"Yes","No")</f>
        <v>No</v>
      </c>
      <c r="HZ158" s="269" t="str">
        <f>IF(AND((RIGHT($HZ$3,2)-'[1]Miter Profiles'!$AC$235-'[1]Outside Edges'!$B157)&gt;=5,'[1]Outside Edges'!$P157="Yes"),"Yes","No")</f>
        <v>Yes</v>
      </c>
      <c r="IA158" s="269" t="str">
        <f>IF(AND((RIGHT($IA$3,2)-'[1]Miter Profiles'!$AC$236-'[1]Outside Edges'!$B157)&gt;=5,'[1]Outside Edges'!$P157="Yes"),"Yes","No")</f>
        <v>Yes</v>
      </c>
      <c r="IB158" s="283" t="str">
        <f>IF(AND((RIGHT($IB$3,2)-'[1]Miter Profiles'!$AC$237-'[1]Outside Edges'!$B157)&gt;=5,'[1]Outside Edges'!$P157="Yes"),"Yes","No")</f>
        <v>Yes</v>
      </c>
      <c r="IC158" s="283" t="str">
        <f>IF(AND((RIGHT($IC$3,2)-'[1]Miter Profiles'!$AC$238-'[1]Outside Edges'!$B157)&gt;=5,'[1]Outside Edges'!$P157="Yes"),"Yes","No")</f>
        <v>Yes</v>
      </c>
      <c r="ID158" s="283" t="str">
        <f>IF(AND((RIGHT($ID$3,2)-'[1]Miter Profiles'!$AC$239-'[1]Outside Edges'!$B157)&gt;=5,'[1]Outside Edges'!$P157="Yes"),"Yes","No")</f>
        <v>Yes</v>
      </c>
      <c r="IE158" s="269" t="str">
        <f>IF(AND((RIGHT($IE$3,2)-'[1]Miter Profiles'!$AC$240-'[1]Outside Edges'!$B157)&gt;=5,'[1]Outside Edges'!$P157="Yes"),"Yes","No")</f>
        <v>No</v>
      </c>
      <c r="IF158" s="269" t="str">
        <f>IF(AND((RIGHT($IF$3,2)-'[1]Miter Profiles'!$AC$241-'[1]Outside Edges'!$B157)&gt;=5,'[1]Outside Edges'!$P157="Yes"),"Yes","No")</f>
        <v>Yes</v>
      </c>
      <c r="IG158" s="269" t="str">
        <f>IF(AND((RIGHT($IG$3,2)-'[1]Miter Profiles'!$AC$242-'[1]Outside Edges'!$B157)&gt;=5,'[1]Outside Edges'!$P157="Yes"),"Yes","No")</f>
        <v>Yes</v>
      </c>
      <c r="IH158" s="283" t="str">
        <f>IF(AND((RIGHT($IH$3,2)-'[1]Miter Profiles'!$AC$243-'[1]Outside Edges'!$B157)&gt;=5,'[1]Outside Edges'!$P157="Yes"),"Yes","No")</f>
        <v>Yes</v>
      </c>
      <c r="II158" s="283" t="str">
        <f>IF(AND((RIGHT($II$3,2)-'[1]Miter Profiles'!$AC$244-'[1]Outside Edges'!$B157)&gt;=5,'[1]Outside Edges'!$P157="Yes"),"Yes","No")</f>
        <v>Yes</v>
      </c>
      <c r="IJ158" s="283" t="str">
        <f>IF(AND((RIGHT($IJ$3,2)-'[1]Miter Profiles'!$AC$245-'[1]Outside Edges'!$B157)&gt;=5,'[1]Outside Edges'!$P157="Yes"),"Yes","No")</f>
        <v>Yes</v>
      </c>
      <c r="IK158" s="269" t="str">
        <f>IF(AND((RIGHT($IK$3,2)-'[1]Miter Profiles'!$AC$246-'[1]Outside Edges'!$B157)&gt;=5,'[1]Outside Edges'!$P157="Yes"),"Yes","No")</f>
        <v>Yes</v>
      </c>
      <c r="IL158" s="269" t="str">
        <f>IF(AND((RIGHT($IL$3,2)-'[1]Miter Profiles'!$AC$247-'[1]Outside Edges'!$B157)&gt;=5,'[1]Outside Edges'!$P157="Yes"),"Yes","No")</f>
        <v>Yes</v>
      </c>
      <c r="IM158" s="269" t="str">
        <f>IF(AND((RIGHT($IM$3,2)-'[1]Miter Profiles'!$AC$248-'[1]Outside Edges'!$B157)&gt;=5,'[1]Outside Edges'!$P157="Yes"),"Yes","No")</f>
        <v>Yes</v>
      </c>
      <c r="IN158" s="283" t="str">
        <f>IF(AND((RIGHT($IN$3,2)-'[1]Miter Profiles'!$AC$249-'[1]Outside Edges'!$B157)&gt;=5,'[1]Outside Edges'!$P157="Yes"),"Yes","No")</f>
        <v>No</v>
      </c>
      <c r="IO158" s="283" t="str">
        <f>IF(AND((RIGHT($IO$3,2)-'[1]Miter Profiles'!$AC$250-'[1]Outside Edges'!$B157)&gt;=5,'[1]Outside Edges'!$P157="Yes"),"Yes","No")</f>
        <v>Yes</v>
      </c>
      <c r="IP158" s="283" t="str">
        <f>IF(AND((RIGHT($IP$3,2)-'[1]Miter Profiles'!$AC$251-'[1]Outside Edges'!$B157)&gt;=5,'[1]Outside Edges'!$P157="Yes"),"Yes","No")</f>
        <v>Yes</v>
      </c>
      <c r="IQ158" s="269" t="str">
        <f>IF(AND((RIGHT($IQ$3,2)-'[1]Miter Profiles'!$AC$252-'[1]Outside Edges'!$B157)&gt;=5,'[1]Outside Edges'!$P157="Yes"),"Yes","No")</f>
        <v>No</v>
      </c>
      <c r="IR158" s="269" t="str">
        <f>IF(AND((RIGHT($IR$3,2)-'[1]Miter Profiles'!$AC$253-'[1]Outside Edges'!$B157)&gt;=5,'[1]Outside Edges'!$P157="Yes"),"Yes","No")</f>
        <v>Yes</v>
      </c>
      <c r="IS158" s="269" t="str">
        <f>IF(AND((RIGHT($IS$3,2)-'[1]Miter Profiles'!$AC$254-'[1]Outside Edges'!$B157)&gt;=5,'[1]Outside Edges'!$P157="Yes"),"Yes","No")</f>
        <v>Yes</v>
      </c>
      <c r="IT158" s="283" t="str">
        <f>IF(AND((RIGHT($IT$3,2)-'[1]Miter Profiles'!$AC$255-'[1]Outside Edges'!$B157)&gt;=5,'[1]Outside Edges'!$P157="Yes"),"Yes","No")</f>
        <v>No</v>
      </c>
      <c r="IU158" s="283" t="str">
        <f>IF(AND((RIGHT($IU$3,2)-'[1]Miter Profiles'!$AC$256-'[1]Outside Edges'!$B157)&gt;=5,'[1]Outside Edges'!$P157="Yes"),"Yes","No")</f>
        <v>Yes</v>
      </c>
      <c r="IV158" s="283" t="str">
        <f>IF(AND((RIGHT($IV$3,2)-'[1]Miter Profiles'!$AC$257-'[1]Outside Edges'!$B157)&gt;=5,'[1]Outside Edges'!$P157="Yes"),"Yes","No")</f>
        <v>Yes</v>
      </c>
      <c r="IW158" s="269" t="str">
        <f>IF(AND((RIGHT($IW$3,2)-'[1]Miter Profiles'!$AC$258-'[1]Outside Edges'!$B157)&gt;=5,'[1]Outside Edges'!$P157="Yes"),"Yes","No")</f>
        <v>Yes</v>
      </c>
      <c r="IX158" s="269" t="str">
        <f>IF(AND((RIGHT($IX$3,2)-'[1]Miter Profiles'!$AC$259-'[1]Outside Edges'!$B157)&gt;=5,'[1]Outside Edges'!$P157="Yes"),"Yes","No")</f>
        <v>Yes</v>
      </c>
      <c r="IY158" s="269" t="str">
        <f>IF(AND((RIGHT($IY$3,2)-'[1]Miter Profiles'!$AC$260-'[1]Outside Edges'!$B157)&gt;=5,'[1]Outside Edges'!$P157="Yes"),"Yes","No")</f>
        <v>Yes</v>
      </c>
      <c r="IZ158" s="283" t="str">
        <f>IF(AND((RIGHT($IZ$3,2)-'[1]Miter Profiles'!$AC$261-'[1]Outside Edges'!$B157)&gt;=5,'[1]Outside Edges'!$P157="Yes"),"Yes","No")</f>
        <v>No</v>
      </c>
      <c r="JA158" s="283" t="str">
        <f>IF(AND((RIGHT($JA$3,2)-'[1]Miter Profiles'!$AC$262-'[1]Outside Edges'!$B157)&gt;=5,'[1]Outside Edges'!$P157="Yes"),"Yes","No")</f>
        <v>Yes</v>
      </c>
      <c r="JB158" s="283" t="str">
        <f>IF(AND((RIGHT($JB$3,2)-'[1]Miter Profiles'!$AC$263-'[1]Outside Edges'!$B157)&gt;=5,'[1]Outside Edges'!$P157="Yes"),"Yes","No")</f>
        <v>Yes</v>
      </c>
      <c r="JC158" s="269" t="str">
        <f>IF(AND((RIGHT($JC$3,2)-'[1]Miter Profiles'!$AC$264-'[1]Outside Edges'!$B157)&gt;=5,'[1]Outside Edges'!$P157="Yes"),"Yes","No")</f>
        <v>Yes</v>
      </c>
      <c r="JD158" s="269" t="str">
        <f>IF(AND((RIGHT($JD$3,2)-'[1]Miter Profiles'!$AC$265-'[1]Outside Edges'!$B157)&gt;=5,'[1]Outside Edges'!$P157="Yes"),"Yes","No")</f>
        <v>Yes</v>
      </c>
      <c r="JE158" s="269" t="str">
        <f>IF(AND((RIGHT($JE$3,2)-'[1]Miter Profiles'!$AC$266-'[1]Outside Edges'!$B157)&gt;=5,'[1]Outside Edges'!$P157="Yes"),"Yes","No")</f>
        <v>Yes</v>
      </c>
      <c r="JF158" s="283" t="str">
        <f>IF(AND((RIGHT($JF$3,2)-'[1]Miter Profiles'!$AC$267-'[1]Outside Edges'!$B157)&gt;=5,'[1]Outside Edges'!$P157="Yes"),"Yes","No")</f>
        <v>No</v>
      </c>
      <c r="JG158" s="283" t="str">
        <f>IF(AND((RIGHT($JG$3,2)-'[1]Miter Profiles'!$AC$268-'[1]Outside Edges'!$B157)&gt;=5,'[1]Outside Edges'!$P157="Yes"),"Yes","No")</f>
        <v>Yes</v>
      </c>
      <c r="JH158" s="283" t="str">
        <f>IF(AND((RIGHT($JH$3,2)-'[1]Miter Profiles'!$AC$269-'[1]Outside Edges'!$B157)&gt;=5,'[1]Outside Edges'!$P157="Yes"),"Yes","No")</f>
        <v>Yes</v>
      </c>
      <c r="JI158" s="269" t="str">
        <f>IF(AND((RIGHT($JI$3,2)-'[1]Miter Profiles'!$AC$270-'[1]Outside Edges'!$B157)&gt;=5,'[1]Outside Edges'!$P157="Yes"),"Yes","No")</f>
        <v>Yes</v>
      </c>
      <c r="JJ158" s="269" t="str">
        <f>IF(AND((RIGHT($JJ$3,2)-'[1]Miter Profiles'!$AC$271-'[1]Outside Edges'!$B157)&gt;=5,'[1]Outside Edges'!$P157="Yes"),"Yes","No")</f>
        <v>Yes</v>
      </c>
      <c r="JK158" s="269" t="str">
        <f>IF(AND((RIGHT($JK$3,2)-'[1]Miter Profiles'!$AC$272-'[1]Outside Edges'!$B157)&gt;=5,'[1]Outside Edges'!$P157="Yes"),"Yes","No")</f>
        <v>Yes</v>
      </c>
      <c r="JL158" s="283" t="str">
        <f>IF(AND((RIGHT($JL$3,2)-'[1]Miter Profiles'!$AC$273-'[1]Outside Edges'!$B157)&gt;=5,'[1]Outside Edges'!$P157="Yes"),"Yes","No")</f>
        <v>Yes</v>
      </c>
      <c r="JM158" s="283" t="str">
        <f>IF(AND((RIGHT($JM$3,2)-'[1]Miter Profiles'!$AC$274-'[1]Outside Edges'!$B157)&gt;=5,'[1]Outside Edges'!$P157="Yes"),"Yes","No")</f>
        <v>Yes</v>
      </c>
      <c r="JN158" s="283" t="str">
        <f>IF(AND((RIGHT($JN$3,2)-'[1]Miter Profiles'!$AC$275-'[1]Outside Edges'!$B157)&gt;=5,'[1]Outside Edges'!$P157="Yes"),"Yes","No")</f>
        <v>Yes</v>
      </c>
      <c r="JO158" s="269" t="str">
        <f>IF(AND((RIGHT($JO$3,2)-'[1]Miter Profiles'!$AC$276-'[1]Outside Edges'!$B157)&gt;=5,'[1]Outside Edges'!$P157="Yes"),"Yes","No")</f>
        <v>Yes</v>
      </c>
      <c r="JP158" s="269" t="str">
        <f>IF(AND((RIGHT($JP$3,2)-'[1]Miter Profiles'!$AC$277-'[1]Outside Edges'!$B157)&gt;=5,'[1]Outside Edges'!$P157="Yes"),"Yes","No")</f>
        <v>Yes</v>
      </c>
      <c r="JQ158" s="269" t="str">
        <f>IF(AND((RIGHT($JQ$3,2)-'[1]Miter Profiles'!$AC$278-'[1]Outside Edges'!$B157)&gt;=5,'[1]Outside Edges'!$P157="Yes"),"Yes","No")</f>
        <v>Yes</v>
      </c>
      <c r="JR158" s="283" t="str">
        <f>IF(AND((RIGHT($JR$3,2)-'[1]Miter Profiles'!$AC$279-'[1]Outside Edges'!$B157)&gt;=5,'[1]Outside Edges'!$P157="Yes"),"Yes","No")</f>
        <v>No</v>
      </c>
      <c r="JS158" s="283" t="str">
        <f>IF(AND((RIGHT($JS$3,2)-'[1]Miter Profiles'!$AC$280-'[1]Outside Edges'!$B157)&gt;=5,'[1]Outside Edges'!$P157="Yes"),"Yes","No")</f>
        <v>No</v>
      </c>
      <c r="JT158" s="283" t="str">
        <f>IF(AND((RIGHT($JT$3,2)-'[1]Miter Profiles'!$AC$281-'[1]Outside Edges'!$B157)&gt;=5,'[1]Outside Edges'!$P157="Yes"),"Yes","No")</f>
        <v>Yes</v>
      </c>
      <c r="JU158" s="269" t="str">
        <f>IF(AND((RIGHT($JU$3,2)-'[1]Miter Profiles'!$AC$282-'[1]Outside Edges'!$B157)&gt;=5,'[1]Outside Edges'!$P157="Yes"),"Yes","No")</f>
        <v>No</v>
      </c>
      <c r="JV158" s="269" t="str">
        <f>IF(AND((RIGHT($JV$3,2)-'[1]Miter Profiles'!$AC$283-'[1]Outside Edges'!$B157)&gt;=5,'[1]Outside Edges'!$P157="Yes"),"Yes","No")</f>
        <v>No</v>
      </c>
      <c r="JW158" s="269" t="str">
        <f>IF(AND((RIGHT($JW$3,2)-'[1]Miter Profiles'!$AC$284-'[1]Outside Edges'!$B157)&gt;=5,'[1]Outside Edges'!$P157="Yes"),"Yes","No")</f>
        <v>Yes</v>
      </c>
      <c r="JX158" s="283" t="str">
        <f>IF(AND((RIGHT($JX$3,2)-'[1]Miter Profiles'!$AC$285-'[1]Outside Edges'!$B157)&gt;=5,'[1]Outside Edges'!$P157="Yes"),"Yes","No")</f>
        <v>Yes</v>
      </c>
      <c r="JY158" s="283" t="str">
        <f>IF(AND((RIGHT($JY$3,2)-'[1]Miter Profiles'!$AC$286-'[1]Outside Edges'!$B157)&gt;=5,'[1]Outside Edges'!$P157="Yes"),"Yes","No")</f>
        <v>Yes</v>
      </c>
      <c r="JZ158" s="283" t="str">
        <f>IF(AND((RIGHT($JZ$3,2)-'[1]Miter Profiles'!$AC$287-'[1]Outside Edges'!$B157)&gt;=5,'[1]Outside Edges'!$P157="Yes"),"Yes","No")</f>
        <v>Yes</v>
      </c>
      <c r="KA158" s="269" t="str">
        <f>IF(AND((RIGHT($KA$3,2)-'[1]Miter Profiles'!$AC$288-'[1]Outside Edges'!$B157)&gt;=5,'[1]Outside Edges'!$P157="Yes"),"Yes","No")</f>
        <v>Yes</v>
      </c>
      <c r="KB158" s="269" t="str">
        <f>IF(AND((RIGHT($KB$3,2)-'[1]Miter Profiles'!$AC$289-'[1]Outside Edges'!$B157)&gt;=5,'[1]Outside Edges'!$P157="Yes"),"Yes","No")</f>
        <v>Yes</v>
      </c>
      <c r="KC158" s="269" t="str">
        <f>IF(AND((RIGHT($KC$3,2)-'[1]Miter Profiles'!$AC$290-'[1]Outside Edges'!$B157)&gt;=5,'[1]Outside Edges'!$P157="Yes"),"Yes","No")</f>
        <v>Yes</v>
      </c>
      <c r="KD158" s="283" t="str">
        <f>IF(AND((RIGHT($KD$3,2)-'[1]Miter Profiles'!$AC$291-'[1]Outside Edges'!$B157)&gt;=5,'[1]Outside Edges'!$P157="Yes"),"Yes","No")</f>
        <v>No</v>
      </c>
      <c r="KE158" s="283" t="str">
        <f>IF(AND((RIGHT($KE$3,2)-'[1]Miter Profiles'!$AC$292-'[1]Outside Edges'!$B157)&gt;=5,'[1]Outside Edges'!$P157="Yes"),"Yes","No")</f>
        <v>Yes</v>
      </c>
      <c r="KF158" s="283" t="str">
        <f>IF(AND((RIGHT($KF$3,2)-'[1]Miter Profiles'!$AC$293-'[1]Outside Edges'!$B157)&gt;=5,'[1]Outside Edges'!$P157="Yes"),"Yes","No")</f>
        <v>Yes</v>
      </c>
      <c r="KG158" s="269" t="str">
        <f>IF(AND((RIGHT($KG$3,2)-'[1]Miter Profiles'!$AC$294-'[1]Outside Edges'!$B157)&gt;=5,'[1]Outside Edges'!$P157="Yes"),"Yes","No")</f>
        <v>Yes</v>
      </c>
      <c r="KH158" s="269" t="str">
        <f>IF(AND((RIGHT($KH$3,2)-'[1]Miter Profiles'!$AC$295-'[1]Outside Edges'!$B157)&gt;=5,'[1]Outside Edges'!$P157="Yes"),"Yes","No")</f>
        <v>Yes</v>
      </c>
      <c r="KI158" s="269" t="str">
        <f>IF(AND((RIGHT($KI$3,2)-'[1]Miter Profiles'!$AC$296-'[1]Outside Edges'!$B157)&gt;=5,'[1]Outside Edges'!$P157="Yes"),"Yes","No")</f>
        <v>Yes</v>
      </c>
      <c r="KJ158" s="283" t="str">
        <f>IF(AND((RIGHT($KJ$3,2)-'[1]Miter Profiles'!$AC$297-'[1]Outside Edges'!$B157)&gt;=5,'[1]Outside Edges'!$P157="Yes"),"Yes","No")</f>
        <v>Yes</v>
      </c>
      <c r="KK158" s="283" t="str">
        <f>IF(AND((RIGHT($KK$3,2)-'[1]Miter Profiles'!$AC$298-'[1]Outside Edges'!$B157)&gt;=5,'[1]Outside Edges'!$P157="Yes"),"Yes","No")</f>
        <v>Yes</v>
      </c>
      <c r="KL158" s="283" t="str">
        <f>IF(AND((RIGHT($KL$3,2)-'[1]Miter Profiles'!$AC$299-'[1]Outside Edges'!$B157)&gt;=5,'[1]Outside Edges'!$P157="Yes"),"Yes","No")</f>
        <v>Yes</v>
      </c>
      <c r="KM158" s="269" t="str">
        <f>IF(AND((RIGHT($KM$3,2)-'[1]Miter Profiles'!$AC$300-'[1]Outside Edges'!$B157)&gt;=5,'[1]Outside Edges'!$P157="Yes"),"Yes","No")</f>
        <v>Yes</v>
      </c>
      <c r="KN158" s="269" t="str">
        <f>IF(AND((RIGHT($KN$3,2)-'[1]Miter Profiles'!$AC$301-'[1]Outside Edges'!$B157)&gt;=5,'[1]Outside Edges'!$P157="Yes"),"Yes","No")</f>
        <v>Yes</v>
      </c>
      <c r="KO158" s="269" t="str">
        <f>IF(AND((RIGHT($KO$3,2)-'[1]Miter Profiles'!$AC$302-'[1]Outside Edges'!$B157)&gt;=5,'[1]Outside Edges'!$P157="Yes"),"Yes","No")</f>
        <v>Yes</v>
      </c>
      <c r="KP158" s="283" t="str">
        <f>IF(AND((RIGHT($KP$3,2)-'[1]Miter Profiles'!$AC$303-'[1]Outside Edges'!$B157)&gt;=5,'[1]Outside Edges'!$P157="Yes"),"Yes","No")</f>
        <v>Yes</v>
      </c>
      <c r="KQ158" s="283" t="str">
        <f>IF(AND((RIGHT($KQ$3,2)-'[1]Miter Profiles'!$AC$304-'[1]Outside Edges'!$B157)&gt;=5,'[1]Outside Edges'!$P157="Yes"),"Yes","No")</f>
        <v>Yes</v>
      </c>
      <c r="KR158" s="283" t="str">
        <f>IF(AND((RIGHT($KR$3,2)-'[1]Miter Profiles'!$AC$305-'[1]Outside Edges'!$B157)&gt;=5,'[1]Outside Edges'!$P157="Yes"),"Yes","No")</f>
        <v>Yes</v>
      </c>
      <c r="KS158" s="269" t="str">
        <f>IF(AND((RIGHT($KS$3,2)-'[1]Miter Profiles'!$AC$306-'[1]Outside Edges'!$B157)&gt;=5,'[1]Outside Edges'!$P157="Yes"),"Yes","No")</f>
        <v>Yes</v>
      </c>
      <c r="KT158" s="269" t="str">
        <f>IF(AND((RIGHT($KT$3,2)-'[1]Miter Profiles'!$AC$307-'[1]Outside Edges'!$B157)&gt;=5,'[1]Outside Edges'!$P157="Yes"),"Yes","No")</f>
        <v>Yes</v>
      </c>
      <c r="KU158" s="269" t="str">
        <f>IF(AND((RIGHT($KU$3,2)-'[1]Miter Profiles'!$AC$308-'[1]Outside Edges'!$B157)&gt;=5,'[1]Outside Edges'!$P157="Yes"),"Yes","No")</f>
        <v>Yes</v>
      </c>
      <c r="KV158" s="283" t="str">
        <f>IF(AND((RIGHT($KV$3,2)-'[1]Miter Profiles'!$AC$309-'[1]Outside Edges'!$B157)&gt;=5,'[1]Outside Edges'!$P157="Yes"),"Yes","No")</f>
        <v>No</v>
      </c>
      <c r="KW158" s="283" t="str">
        <f>IF(AND((RIGHT($KW$3,2)-'[1]Miter Profiles'!$AC$310-'[1]Outside Edges'!$B157)&gt;=5,'[1]Outside Edges'!$P157="Yes"),"Yes","No")</f>
        <v>Yes</v>
      </c>
      <c r="KX158" s="283" t="str">
        <f>IF(AND((RIGHT($KX$3,2)-'[1]Miter Profiles'!$AC$311-'[1]Outside Edges'!$B157)&gt;=5,'[1]Outside Edges'!$P157="Yes"),"Yes","No")</f>
        <v>Yes</v>
      </c>
      <c r="KY158" s="269" t="str">
        <f>IF(AND((RIGHT($KY$3,2)-'[1]Miter Profiles'!$AC$312-'[1]Outside Edges'!$B157)&gt;=5,'[1]Outside Edges'!$P157="Yes"),"Yes","No")</f>
        <v>No</v>
      </c>
      <c r="KZ158" s="269" t="str">
        <f>IF(AND((RIGHT($KZ$3,2)-'[1]Miter Profiles'!$AC$313-'[1]Outside Edges'!$B157)&gt;=5,'[1]Outside Edges'!$P157="Yes"),"Yes","No")</f>
        <v>Yes</v>
      </c>
      <c r="LA158" s="269" t="str">
        <f>IF(AND((RIGHT($LA$3,2)-'[1]Miter Profiles'!$AC$314-'[1]Outside Edges'!$B157)&gt;=5,'[1]Outside Edges'!$P157="Yes"),"Yes","No")</f>
        <v>Yes</v>
      </c>
      <c r="LB158" s="283" t="str">
        <f>IF(AND((RIGHT($LB$3,2)-'[1]Miter Profiles'!$AC$315-'[1]Outside Edges'!$B157)&gt;=5,'[1]Outside Edges'!$P157="Yes"),"Yes","No")</f>
        <v>No</v>
      </c>
      <c r="LC158" s="283" t="str">
        <f>IF(AND((RIGHT($LC$3,2)-'[1]Miter Profiles'!$AC$316-'[1]Outside Edges'!$B157)&gt;=5,'[1]Outside Edges'!$P157="Yes"),"Yes","No")</f>
        <v>No</v>
      </c>
      <c r="LD158" s="283" t="str">
        <f>IF(AND((RIGHT($LD$3,2)-'[1]Miter Profiles'!$AC$317-'[1]Outside Edges'!$B157)&gt;=5,'[1]Outside Edges'!$P157="Yes"),"Yes","No")</f>
        <v>No</v>
      </c>
      <c r="LE158" s="283" t="str">
        <f>IF(AND((RIGHT($LE$3,2)-'[1]Miter Profiles'!$AC$318-'[1]Outside Edges'!$B157)&gt;=5,'[1]Outside Edges'!$P157="Yes"),"Yes","No")</f>
        <v>No</v>
      </c>
      <c r="LF158" s="269" t="str">
        <f>IF(AND((RIGHT($LF$3,2)-'[1]Miter Profiles'!$AC$319-'[1]Outside Edges'!$B157)&gt;=5,'[1]Outside Edges'!$P157="Yes"),"Yes","No")</f>
        <v>No</v>
      </c>
      <c r="LG158" s="269" t="str">
        <f>IF(AND((RIGHT($LG$3,2)-'[1]Miter Profiles'!$AC$320-'[1]Outside Edges'!$B157)&gt;=5,'[1]Outside Edges'!$P157="Yes"),"Yes","No")</f>
        <v>No</v>
      </c>
      <c r="LH158" s="269" t="str">
        <f>IF(AND((RIGHT($LH$3,2)-'[1]Miter Profiles'!$AC$321-'[1]Outside Edges'!$B157)&gt;=5,'[1]Outside Edges'!$P157="Yes"),"Yes","No")</f>
        <v>No</v>
      </c>
      <c r="LI158" s="269" t="str">
        <f>IF(AND((RIGHT($LI$3,2)-'[1]Miter Profiles'!$AC$322-'[1]Outside Edges'!$B157)&gt;=5,'[1]Outside Edges'!$P157="Yes"),"Yes","No")</f>
        <v>No</v>
      </c>
      <c r="LJ158" s="283" t="str">
        <f>IF(AND((RIGHT($LJ$3,2)-'[1]Miter Profiles'!$AC$323-'[1]Outside Edges'!$B157)&gt;=5,'[1]Outside Edges'!$P157="Yes"),"Yes","No")</f>
        <v>No</v>
      </c>
      <c r="LK158" s="283" t="str">
        <f>IF(AND((RIGHT($LK$3,2)-'[1]Miter Profiles'!$AC$324-'[1]Outside Edges'!$B157)&gt;=5,'[1]Outside Edges'!$P157="Yes"),"Yes","No")</f>
        <v>Yes</v>
      </c>
      <c r="LL158" s="283" t="str">
        <f>IF(AND((RIGHT($LL$3,2)-'[1]Miter Profiles'!$AC$325-'[1]Outside Edges'!$B157)&gt;=5,'[1]Outside Edges'!$P157="Yes"),"Yes","No")</f>
        <v>Yes</v>
      </c>
      <c r="LM158" s="269" t="str">
        <f>IF(AND((RIGHT($LM$3,2)-'[1]Miter Profiles'!$AC$326-'[1]Outside Edges'!$B157)&gt;=5,'[1]Outside Edges'!$P157="Yes"),"Yes","No")</f>
        <v>Yes</v>
      </c>
      <c r="LN158" s="269" t="str">
        <f>IF(AND((RIGHT($LN$3,2)-'[1]Miter Profiles'!$AC$327-'[1]Outside Edges'!$B157)&gt;=5,'[1]Outside Edges'!$P157="Yes"),"Yes","No")</f>
        <v>Yes</v>
      </c>
      <c r="LO158" s="269" t="str">
        <f>IF(AND((RIGHT($LO$3,2)-'[1]Miter Profiles'!$AC$328-'[1]Outside Edges'!$B157)&gt;=5,'[1]Outside Edges'!$P157="Yes"),"Yes","No")</f>
        <v>Yes</v>
      </c>
      <c r="LP158" s="283" t="str">
        <f>IF(AND((RIGHT($LP$3,2)-'[1]Miter Profiles'!$AC$329-'[1]Outside Edges'!$B157)&gt;=5,'[1]Outside Edges'!$P157="Yes"),"Yes","No")</f>
        <v>No</v>
      </c>
      <c r="LQ158" s="283" t="str">
        <f>IF(AND((RIGHT($LQ$3,2)-'[1]Miter Profiles'!$AC$330-'[1]Outside Edges'!$B157)&gt;=5,'[1]Outside Edges'!$P157="Yes"),"Yes","No")</f>
        <v>Yes</v>
      </c>
      <c r="LR158" s="283" t="str">
        <f>IF(AND((RIGHT($LR$3,2)-'[1]Miter Profiles'!$AC$331-'[1]Outside Edges'!$B157)&gt;=5,'[1]Outside Edges'!$P157="Yes"),"Yes","No")</f>
        <v>Yes</v>
      </c>
      <c r="LS158" s="269" t="str">
        <f>IF(AND((RIGHT($LS$3,2)-'[1]Miter Profiles'!$AC$332-'[1]Outside Edges'!$B157)&gt;=5,'[1]Outside Edges'!$P157="Yes"),"Yes","No")</f>
        <v>No</v>
      </c>
      <c r="LT158" s="269" t="str">
        <f>IF(AND((RIGHT($LT$3,2)-'[1]Miter Profiles'!$AC$333-'[1]Outside Edges'!$B157)&gt;=5,'[1]Outside Edges'!$P157="Yes"),"Yes","No")</f>
        <v>Yes</v>
      </c>
      <c r="LU158" s="269" t="str">
        <f>IF(AND((RIGHT($LU$3,2)-'[1]Miter Profiles'!$AC$334-'[1]Outside Edges'!$B157)&gt;=5,'[1]Outside Edges'!$P157="Yes"),"Yes","No")</f>
        <v>Yes</v>
      </c>
      <c r="LV158" s="283" t="str">
        <f>IF(AND((RIGHT($LV$3,2)-'[1]Miter Profiles'!$AC$335-'[1]Outside Edges'!$B157)&gt;=5,'[1]Outside Edges'!$P157="Yes"),"Yes","No")</f>
        <v>No</v>
      </c>
      <c r="LW158" s="283" t="str">
        <f>IF(AND((RIGHT($LW$3,2)-'[1]Miter Profiles'!$AC$336-'[1]Outside Edges'!$B157)&gt;=5,'[1]Outside Edges'!$P157="Yes"),"Yes","No")</f>
        <v>Yes</v>
      </c>
      <c r="LX158" s="283" t="str">
        <f>IF(AND((RIGHT($LX$3,2)-'[1]Miter Profiles'!$AC$337-'[1]Outside Edges'!$B157)&gt;=5,'[1]Outside Edges'!$P157="Yes"),"Yes","No")</f>
        <v>Yes</v>
      </c>
      <c r="LY158" s="269" t="str">
        <f>IF(AND((RIGHT($LY$3,2)-'[1]Miter Profiles'!$AC$338-'[1]Outside Edges'!$B157)&gt;=5,'[1]Outside Edges'!$P157="Yes"),"Yes","No")</f>
        <v>No</v>
      </c>
      <c r="LZ158" s="269" t="str">
        <f>IF(AND((RIGHT($LZ$3,2)-'[1]Miter Profiles'!$AC$339-'[1]Outside Edges'!$B157)&gt;=5,'[1]Outside Edges'!$P157="Yes"),"Yes","No")</f>
        <v>Yes</v>
      </c>
      <c r="MA158" s="269" t="str">
        <f>IF(AND((RIGHT($MA$3,2)-'[1]Miter Profiles'!$AC$340-'[1]Outside Edges'!$B157)&gt;=5,'[1]Outside Edges'!$P157="Yes"),"Yes","No")</f>
        <v>Yes</v>
      </c>
      <c r="MB158" s="283" t="str">
        <f>IF(AND((RIGHT($MB$3,2)-'[1]Miter Profiles'!$AC$341-'[1]Outside Edges'!$B157)&gt;=5,'[1]Outside Edges'!$P157="Yes"),"Yes","No")</f>
        <v>No</v>
      </c>
      <c r="MC158" s="283" t="str">
        <f>IF(AND((RIGHT($MC$3,2)-'[1]Miter Profiles'!$AC$342-'[1]Outside Edges'!$B157)&gt;=5,'[1]Outside Edges'!$P157="Yes"),"Yes","No")</f>
        <v>Yes</v>
      </c>
      <c r="MD158" s="283" t="str">
        <f>IF(AND((RIGHT($MD$3,2)-'[1]Miter Profiles'!$AC$343-'[1]Outside Edges'!$B157)&gt;=5,'[1]Outside Edges'!$P157="Yes"),"Yes","No")</f>
        <v>Yes</v>
      </c>
      <c r="ME158" s="269" t="str">
        <f>IF(AND((RIGHT($ME$3,2)-'[1]Miter Profiles'!$AC$344-'[1]Outside Edges'!$B157)&gt;=5,'[1]Outside Edges'!$P157="Yes"),"Yes","No")</f>
        <v>Yes</v>
      </c>
      <c r="MF158" s="269" t="str">
        <f>IF(AND((RIGHT($MF$3,2)-'[1]Miter Profiles'!$AC$345-'[1]Outside Edges'!$B157)&gt;=5,'[1]Outside Edges'!$P157="Yes"),"Yes","No")</f>
        <v>Yes</v>
      </c>
      <c r="MG158" s="269" t="str">
        <f>IF(AND((RIGHT($MG$3,2)-'[1]Miter Profiles'!$AC$346-'[1]Outside Edges'!$B157)&gt;=5,'[1]Outside Edges'!$P157="Yes"),"Yes","No")</f>
        <v>Yes</v>
      </c>
      <c r="MH158" s="283" t="str">
        <f>IF(AND((RIGHT($MH$3,2)-'[1]Miter Profiles'!$AC$347-'[1]Outside Edges'!$B157)&gt;=5,'[1]Outside Edges'!$P157="Yes"),"Yes","No")</f>
        <v>Yes</v>
      </c>
      <c r="MI158" s="283" t="str">
        <f>IF(AND((RIGHT($MI$3,2)-'[1]Miter Profiles'!$AC$348-'[1]Outside Edges'!$B157)&gt;=5,'[1]Outside Edges'!$P157="Yes"),"Yes","No")</f>
        <v>Yes</v>
      </c>
      <c r="MJ158" s="283" t="str">
        <f>IF(AND((RIGHT($MJ$3,2)-'[1]Miter Profiles'!$AC$349-'[1]Outside Edges'!$B157)&gt;=5,'[1]Outside Edges'!$P157="Yes"),"Yes","No")</f>
        <v>Yes</v>
      </c>
      <c r="MK158" s="269" t="str">
        <f>IF(AND((RIGHT($MK$3,2)-'[1]Miter Profiles'!$AC$350-'[1]Outside Edges'!$B157)&gt;=5,'[1]Outside Edges'!$P157="Yes"),"Yes","No")</f>
        <v>Yes</v>
      </c>
      <c r="ML158" s="269" t="str">
        <f>IF(AND((RIGHT($ML$3,2)-'[1]Miter Profiles'!$AC$351-'[1]Outside Edges'!$B157)&gt;=5,'[1]Outside Edges'!$P157="Yes"),"Yes","No")</f>
        <v>Yes</v>
      </c>
      <c r="MM158" s="269" t="str">
        <f>IF(AND((RIGHT($MM$3,2)-'[1]Miter Profiles'!$AC$352-'[1]Outside Edges'!$B157)&gt;=5,'[1]Outside Edges'!$P157="Yes"),"Yes","No")</f>
        <v>Yes</v>
      </c>
      <c r="MN158" s="283" t="str">
        <f>IF(AND((RIGHT($MK$3,2)-'[1]Miter Profiles'!$AC$350-'[1]Outside Edges'!$B157)&gt;=5,'[1]Outside Edges'!$P157="Yes"),"Yes","No")</f>
        <v>Yes</v>
      </c>
      <c r="MO158" s="283" t="str">
        <f>IF(AND((RIGHT($ML$3,2)-'[1]Miter Profiles'!$AC$351-'[1]Outside Edges'!$B157)&gt;=5,'[1]Outside Edges'!$P157="Yes"),"Yes","No")</f>
        <v>Yes</v>
      </c>
      <c r="MP158" s="283" t="str">
        <f>IF(AND((RIGHT($MM$3,2)-'[1]Miter Profiles'!$AC$352-'[1]Outside Edges'!$B157)&gt;=5,'[1]Outside Edges'!$P157="Yes"),"Yes","No")</f>
        <v>Yes</v>
      </c>
    </row>
    <row r="159" spans="1:354" ht="16.5" thickBot="1" x14ac:dyDescent="0.3">
      <c r="A159" s="8" t="str">
        <f>IF('[1]Outside Edges'!$A158&lt;&gt;"",'[1]Outside Edges'!$A158,"")</f>
        <v>D156</v>
      </c>
      <c r="B159" s="10" t="str">
        <f>IF(AND((RIGHT($B$3,2)-'[1]Miter Profiles'!$AC$3-'[1]Outside Edges'!$B158)&gt;=5,'[1]Outside Edges'!$P158="Yes"),"Yes","No")</f>
        <v>Yes</v>
      </c>
      <c r="C159" s="10" t="str">
        <f>IF(AND((RIGHT($C$3,2)-'[1]Miter Profiles'!$AC$4-'[1]Outside Edges'!$B158)&gt;=5,'[1]Outside Edges'!$P158="Yes"),"Yes","No")</f>
        <v>Yes</v>
      </c>
      <c r="D159" s="85" t="str">
        <f>IF(AND((RIGHT($D$3,2)-'[1]Miter Profiles'!$AC$5-'[1]Outside Edges'!$B158)&gt;=5,'[1]Outside Edges'!$P158="Yes"),"Yes","No")</f>
        <v>Yes</v>
      </c>
      <c r="E159" s="86" t="str">
        <f>IF(AND((RIGHT($E$3,2)-'[1]Miter Profiles'!$AC$6-'[1]Outside Edges'!$B158)&gt;=5,'[1]Outside Edges'!$P158="Yes"),"Yes","No")</f>
        <v>Yes</v>
      </c>
      <c r="F159" s="11" t="str">
        <f>IF(AND((RIGHT($F$3,2)-'[1]Miter Profiles'!$AC$7-'[1]Outside Edges'!$B158)&gt;=5,'[1]Outside Edges'!$P158="Yes"),"Yes","No")</f>
        <v>Yes</v>
      </c>
      <c r="G159" s="87" t="str">
        <f>IF(AND((RIGHT($G$3,2)-'[1]Miter Profiles'!$AC$8-'[1]Outside Edges'!$B158)&gt;=5,'[1]Outside Edges'!$P158="Yes"),"Yes","No")</f>
        <v>Yes</v>
      </c>
      <c r="H159" s="10" t="str">
        <f>IF(AND((RIGHT($H$3,2)-'[1]Miter Profiles'!$AC$9-'[1]Outside Edges'!$B158)&gt;=5,'[1]Outside Edges'!$P158="Yes"),"Yes","No")</f>
        <v>Yes</v>
      </c>
      <c r="I159" s="10" t="str">
        <f>IF(AND((RIGHT($I$3,2)-'[1]Miter Profiles'!$AC$10-'[1]Outside Edges'!$B158)&gt;=5,'[1]Outside Edges'!$P158="Yes"),"Yes","No")</f>
        <v>Yes</v>
      </c>
      <c r="J159" s="85" t="str">
        <f>IF(AND((RIGHT($J$3,2)-'[1]Miter Profiles'!$AC$11-'[1]Outside Edges'!$B158)&gt;=5,'[1]Outside Edges'!$P158="Yes"),"Yes","No")</f>
        <v>Yes</v>
      </c>
      <c r="K159" s="86" t="str">
        <f>IF(AND((RIGHT($K$3,2)-'[1]Miter Profiles'!$AC$12-'[1]Outside Edges'!$B158)&gt;=5,'[1]Outside Edges'!$P158="Yes"),"Yes","No")</f>
        <v>Yes</v>
      </c>
      <c r="L159" s="11" t="str">
        <f>IF(AND((RIGHT($L$3,2)-'[1]Miter Profiles'!$AC$13-'[1]Outside Edges'!$B158)&gt;=5,'[1]Outside Edges'!$P158="Yes"),"Yes","No")</f>
        <v>Yes</v>
      </c>
      <c r="M159" s="87" t="str">
        <f>IF(AND((RIGHT($M$3,2)-'[1]Miter Profiles'!$AC$14-'[1]Outside Edges'!$B158)&gt;=5,'[1]Outside Edges'!$P158="Yes"),"Yes","No")</f>
        <v>Yes</v>
      </c>
      <c r="N159" s="10" t="str">
        <f>IF(AND((RIGHT($N$3,2)-'[1]Miter Profiles'!$AC$15-'[1]Outside Edges'!$B158)&gt;=4,'[1]Outside Edges'!$P158="Yes"),"Yes","No")</f>
        <v>No</v>
      </c>
      <c r="O159" s="10" t="str">
        <f>IF(AND((RIGHT($O$3,2)-'[1]Miter Profiles'!$AC$16-'[1]Outside Edges'!$B158)&gt;=5,'[1]Outside Edges'!$P158="Yes"),"Yes","No")</f>
        <v>Yes</v>
      </c>
      <c r="P159" s="85" t="str">
        <f>IF(AND((RIGHT($P$3,2)-'[1]Miter Profiles'!$AC$17-'[1]Outside Edges'!$B158)&gt;=5,'[1]Outside Edges'!$P158="Yes"),"Yes","No")</f>
        <v>Yes</v>
      </c>
      <c r="Q159" s="86" t="str">
        <f>IF(AND((RIGHT($Q$3,2)-'[1]Miter Profiles'!$AC$18-'[1]Outside Edges'!$B158)&gt;=5,'[1]Outside Edges'!$P158="Yes"),"Yes","No")</f>
        <v>No</v>
      </c>
      <c r="R159" s="11" t="str">
        <f>IF(AND((RIGHT($R$3,2)-'[1]Miter Profiles'!$AC$19-'[1]Outside Edges'!$B158)&gt;=5,'[1]Outside Edges'!$P158="Yes"),"Yes","No")</f>
        <v>Yes</v>
      </c>
      <c r="S159" s="87" t="str">
        <f>IF(AND((RIGHT($S$3,2)-'[1]Miter Profiles'!$AC$20-'[1]Outside Edges'!$B158)&gt;=5,'[1]Outside Edges'!$P158="Yes"),"Yes","No")</f>
        <v>Yes</v>
      </c>
      <c r="T159" s="10" t="str">
        <f>IF(AND((RIGHT($T$3,2)-'[1]Miter Profiles'!$AC$21-'[1]Outside Edges'!$B158)&gt;=5,'[1]Outside Edges'!$P158="Yes"),"Yes","No")</f>
        <v>Yes</v>
      </c>
      <c r="U159" s="10" t="str">
        <f>IF(AND((RIGHT($U$3,2)-'[1]Miter Profiles'!$AC$22-'[1]Outside Edges'!$B158)&gt;=5,'[1]Outside Edges'!$P158="Yes"),"Yes","No")</f>
        <v>Yes</v>
      </c>
      <c r="V159" s="85" t="str">
        <f>IF(AND((RIGHT($V$3,2)-'[1]Miter Profiles'!$AC$23-'[1]Outside Edges'!$B158)&gt;=5,'[1]Outside Edges'!$P158="Yes"),"Yes","No")</f>
        <v>Yes</v>
      </c>
      <c r="W159" s="86" t="str">
        <f>IF(AND((RIGHT($W$3,2)-'[1]Miter Profiles'!$AC$24-'[1]Outside Edges'!$B158)&gt;=5,'[1]Outside Edges'!$P158="Yes"),"Yes","No")</f>
        <v>No</v>
      </c>
      <c r="X159" s="11" t="str">
        <f>IF(AND((RIGHT($X$3,2)-'[1]Miter Profiles'!$AC$25-'[1]Outside Edges'!$B158)&gt;=5,'[1]Outside Edges'!$P158="Yes"),"Yes","No")</f>
        <v>Yes</v>
      </c>
      <c r="Y159" s="87" t="str">
        <f>IF(AND((RIGHT($Y$3,2)-'[1]Miter Profiles'!$AC$26-'[1]Outside Edges'!$B158)&gt;=5,'[1]Outside Edges'!$P158="Yes"),"Yes","No")</f>
        <v>Yes</v>
      </c>
      <c r="Z159" s="10" t="str">
        <f>IF(AND((RIGHT($Z$3,2)-'[1]Miter Profiles'!$AC$27-'[1]Outside Edges'!$B158)&gt;=5,'[1]Outside Edges'!$P158="Yes"),"Yes","No")</f>
        <v>Yes</v>
      </c>
      <c r="AA159" s="10" t="str">
        <f>IF(AND((RIGHT($AA$3,2)-'[1]Miter Profiles'!$AC$28-'[1]Outside Edges'!$B158)&gt;=5,'[1]Outside Edges'!$P158="Yes"),"Yes","No")</f>
        <v>Yes</v>
      </c>
      <c r="AB159" s="85" t="str">
        <f>IF(AND((RIGHT($AB$3,2)-'[1]Miter Profiles'!$AC$29-'[1]Outside Edges'!$B158)&gt;=5,'[1]Outside Edges'!$P158="Yes"),"Yes","No")</f>
        <v>Yes</v>
      </c>
      <c r="AC159" s="86" t="str">
        <f>IF(AND((RIGHT($AC$3,2)-'[1]Miter Profiles'!$AC$30-'[1]Outside Edges'!$B158)&gt;=5,'[1]Outside Edges'!$P158="Yes"),"Yes","No")</f>
        <v>Yes</v>
      </c>
      <c r="AD159" s="11" t="str">
        <f>IF(AND((RIGHT($AD$3,2)-'[1]Miter Profiles'!$AC$31-'[1]Outside Edges'!$B158)&gt;=5,'[1]Outside Edges'!$P158="Yes"),"Yes","No")</f>
        <v>Yes</v>
      </c>
      <c r="AE159" s="87" t="str">
        <f>IF(AND((RIGHT($AE$3,2)-'[1]Miter Profiles'!$AC$32-'[1]Outside Edges'!$B158)&gt;=5,'[1]Outside Edges'!$P158="Yes"),"Yes","No")</f>
        <v>Yes</v>
      </c>
      <c r="AF159" s="10" t="str">
        <f>IF(AND((RIGHT($AF$3,2)-'[1]Miter Profiles'!$AC$33-'[1]Outside Edges'!$B158)&gt;=5,'[1]Outside Edges'!$P158="Yes"),"Yes","No")</f>
        <v>Yes</v>
      </c>
      <c r="AG159" s="10" t="str">
        <f>IF(AND((RIGHT($AG$3,2)-'[1]Miter Profiles'!$AC$34-'[1]Outside Edges'!$B158)&gt;=5,'[1]Outside Edges'!$P158="Yes"),"Yes","No")</f>
        <v>Yes</v>
      </c>
      <c r="AH159" s="85" t="str">
        <f>IF(AND((RIGHT($AH$3,2)-'[1]Miter Profiles'!$AC$35-'[1]Outside Edges'!$B158)&gt;=5,'[1]Outside Edges'!$P158="Yes"),"Yes","No")</f>
        <v>Yes</v>
      </c>
      <c r="AI159" s="86" t="str">
        <f>IF(AND((RIGHT($AI$3,2)-'[1]Miter Profiles'!$AC$36-'[1]Outside Edges'!$B158)&gt;=5,'[1]Outside Edges'!$P158="Yes"),"Yes","No")</f>
        <v>Yes</v>
      </c>
      <c r="AJ159" s="11" t="str">
        <f>IF(AND((RIGHT($AJ$3,2)-'[1]Miter Profiles'!$AC$37-'[1]Outside Edges'!$B158)&gt;=5,'[1]Outside Edges'!$P158="Yes"),"Yes","No")</f>
        <v>Yes</v>
      </c>
      <c r="AK159" s="87" t="str">
        <f>IF(AND((RIGHT($AK$3,2)-'[1]Miter Profiles'!$AC$38-'[1]Outside Edges'!$B158)&gt;=5,'[1]Outside Edges'!$P158="Yes"),"Yes","No")</f>
        <v>Yes</v>
      </c>
      <c r="AL159" s="10" t="str">
        <f>IF(AND((RIGHT($AL$3,2)-'[1]Miter Profiles'!$AC$39-'[1]Outside Edges'!$B158)&gt;=5,'[1]Outside Edges'!$P158="Yes"),"Yes","No")</f>
        <v>Yes</v>
      </c>
      <c r="AM159" s="10" t="str">
        <f>IF(AND((RIGHT($AM$3,2)-'[1]Miter Profiles'!$AC$40-'[1]Outside Edges'!$B158)&gt;=5,'[1]Outside Edges'!$P158="Yes"),"Yes","No")</f>
        <v>Yes</v>
      </c>
      <c r="AN159" s="85" t="str">
        <f>IF(AND((RIGHT($AN$3,2)-'[1]Miter Profiles'!$AC$41-'[1]Outside Edges'!$B158)&gt;=5,'[1]Outside Edges'!$P158="Yes"),"Yes","No")</f>
        <v>Yes</v>
      </c>
      <c r="AO159" s="86" t="str">
        <f>IF(AND((RIGHT($AO$3,2)-'[1]Miter Profiles'!$AC$42-'[1]Outside Edges'!$B158)&gt;=5,'[1]Outside Edges'!$P158="Yes"),"Yes","No")</f>
        <v>Yes</v>
      </c>
      <c r="AP159" s="11" t="str">
        <f>IF(AND((RIGHT($AP$3,2)-'[1]Miter Profiles'!$AC$43-'[1]Outside Edges'!$B158)&gt;=5,'[1]Outside Edges'!$P158="Yes"),"Yes","No")</f>
        <v>Yes</v>
      </c>
      <c r="AQ159" s="87" t="str">
        <f>IF(AND((RIGHT($AQ$3,2)-'[1]Miter Profiles'!$AC$44-'[1]Outside Edges'!$B158)&gt;=5,'[1]Outside Edges'!$P158="Yes"),"Yes","No")</f>
        <v>Yes</v>
      </c>
      <c r="AR159" s="10" t="str">
        <f>IF(AND((RIGHT($AR$3,2)-'[1]Miter Profiles'!$AC$45-'[1]Outside Edges'!$B158)&gt;=5,'[1]Outside Edges'!$P158="Yes"),"Yes","No")</f>
        <v>Yes</v>
      </c>
      <c r="AS159" s="10" t="str">
        <f>IF(AND((RIGHT($AS$3,2)-'[1]Miter Profiles'!$AC$46-'[1]Outside Edges'!$B158)&gt;=5,'[1]Outside Edges'!$P158="Yes"),"Yes","No")</f>
        <v>Yes</v>
      </c>
      <c r="AT159" s="85" t="str">
        <f>IF(AND((RIGHT($AT$3,2)-'[1]Miter Profiles'!$AC$47-'[1]Outside Edges'!$B158)&gt;=5,'[1]Outside Edges'!$P158="Yes"),"Yes","No")</f>
        <v>Yes</v>
      </c>
      <c r="AU159" s="86" t="str">
        <f>IF(AND((RIGHT($AU$3,2)-'[1]Miter Profiles'!$AC$48-'[1]Outside Edges'!$B158)&gt;=5,'[1]Outside Edges'!$P158="Yes"),"Yes","No")</f>
        <v>Yes</v>
      </c>
      <c r="AV159" s="11" t="str">
        <f>IF(AND((RIGHT($AV$3,2)-'[1]Miter Profiles'!$AC$49-'[1]Outside Edges'!$B158)&gt;=5,'[1]Outside Edges'!$P158="Yes"),"Yes","No")</f>
        <v>Yes</v>
      </c>
      <c r="AW159" s="87" t="str">
        <f>IF(AND((RIGHT($AW$3,2)-'[1]Miter Profiles'!$AC$50-'[1]Outside Edges'!$B158)&gt;=5,'[1]Outside Edges'!$P158="Yes"),"Yes","No")</f>
        <v>Yes</v>
      </c>
      <c r="AX159" s="10" t="str">
        <f>IF(AND((RIGHT($AX$3,2)-'[1]Miter Profiles'!$AC$51-'[1]Outside Edges'!$B158)&gt;=5,'[1]Outside Edges'!$P158="Yes"),"Yes","No")</f>
        <v>Yes</v>
      </c>
      <c r="AY159" s="10" t="str">
        <f>IF(AND((RIGHT($AY$3,2)-'[1]Miter Profiles'!$AC$52-'[1]Outside Edges'!$B158)&gt;=5,'[1]Outside Edges'!$P158="Yes"),"Yes","No")</f>
        <v>Yes</v>
      </c>
      <c r="AZ159" s="85" t="str">
        <f>IF(AND((RIGHT($AZ$3,2)-'[1]Miter Profiles'!$AC$53-'[1]Outside Edges'!$B158)&gt;=5,'[1]Outside Edges'!$P158="Yes"),"Yes","No")</f>
        <v>Yes</v>
      </c>
      <c r="BA159" s="86" t="str">
        <f>IF(AND((RIGHT($BA$3,2)-'[1]Miter Profiles'!$AC$54-'[1]Outside Edges'!$B158)&gt;=5,'[1]Outside Edges'!$P158="Yes"),"Yes","No")</f>
        <v>Yes</v>
      </c>
      <c r="BB159" s="11" t="str">
        <f>IF(AND((RIGHT($BB$3,2)-'[1]Miter Profiles'!$AC$55-'[1]Outside Edges'!$B158)&gt;=5,'[1]Outside Edges'!$P158="Yes"),"Yes","No")</f>
        <v>Yes</v>
      </c>
      <c r="BC159" s="87" t="str">
        <f>IF(AND((RIGHT($BC$3,2)-'[1]Miter Profiles'!$AC$56-'[1]Outside Edges'!$B158)&gt;=5,'[1]Outside Edges'!$P158="Yes"),"Yes","No")</f>
        <v>Yes</v>
      </c>
      <c r="BD159" s="10" t="str">
        <f>IF(AND((RIGHT($BD$3,2)-'[1]Miter Profiles'!$AC$57-'[1]Outside Edges'!$B158)&gt;=5,'[1]Outside Edges'!$P158="Yes"),"Yes","No")</f>
        <v>Yes</v>
      </c>
      <c r="BE159" s="10" t="str">
        <f>IF(AND((RIGHT($BE$3,2)-'[1]Miter Profiles'!$AC$58-'[1]Outside Edges'!$B158)&gt;=5,'[1]Outside Edges'!$P158="Yes"),"Yes","No")</f>
        <v>Yes</v>
      </c>
      <c r="BF159" s="85" t="str">
        <f>IF(AND((RIGHT($BF$3,2)-'[1]Miter Profiles'!$AC$59-'[1]Outside Edges'!$B158)&gt;=5,'[1]Outside Edges'!$P158="Yes"),"Yes","No")</f>
        <v>Yes</v>
      </c>
      <c r="BG159" s="86" t="str">
        <f>IF(AND((RIGHT($BG$3,2)-'[1]Miter Profiles'!$AC$60-'[1]Outside Edges'!$B158)&gt;=5,'[1]Outside Edges'!$P158="Yes"),"Yes","No")</f>
        <v>Yes</v>
      </c>
      <c r="BH159" s="11" t="str">
        <f>IF(AND((RIGHT($BH$3,2)-'[1]Miter Profiles'!$AC$61-'[1]Outside Edges'!$B158)&gt;=5,'[1]Outside Edges'!$P158="Yes"),"Yes","No")</f>
        <v>Yes</v>
      </c>
      <c r="BI159" s="87" t="str">
        <f>IF(AND((RIGHT($BI$3,2)-'[1]Miter Profiles'!$AC$62-'[1]Outside Edges'!$B158)&gt;=5,'[1]Outside Edges'!$P158="Yes"),"Yes","No")</f>
        <v>Yes</v>
      </c>
      <c r="BJ159" s="10" t="str">
        <f>IF(AND((RIGHT($BJ$3,2)-'[1]Miter Profiles'!$AC$63-'[1]Outside Edges'!$B158)&gt;=5,'[1]Outside Edges'!$P158="Yes"),"Yes","No")</f>
        <v>Yes</v>
      </c>
      <c r="BK159" s="10" t="str">
        <f>IF(AND((RIGHT($BK$3,2)-'[1]Miter Profiles'!$AC$64-'[1]Outside Edges'!$B158)&gt;=5,'[1]Outside Edges'!$P158="Yes"),"Yes","No")</f>
        <v>Yes</v>
      </c>
      <c r="BL159" s="85" t="str">
        <f>IF(AND((RIGHT($BL$3,2)-'[1]Miter Profiles'!$AC$65-'[1]Outside Edges'!$B158)&gt;=5,'[1]Outside Edges'!$P158="Yes"),"Yes","No")</f>
        <v>Yes</v>
      </c>
      <c r="BM159" s="86" t="str">
        <f>IF(AND((RIGHT($BM$3,2)-'[1]Miter Profiles'!$AC$66-'[1]Outside Edges'!$B158)&gt;=5,'[1]Outside Edges'!$P158="Yes"),"Yes","No")</f>
        <v>Yes</v>
      </c>
      <c r="BN159" s="11" t="str">
        <f>IF(AND((RIGHT($BN$3,2)-'[1]Miter Profiles'!$AC$67-'[1]Outside Edges'!$B158)&gt;=5,'[1]Outside Edges'!$P158="Yes"),"Yes","No")</f>
        <v>Yes</v>
      </c>
      <c r="BO159" s="87" t="str">
        <f>IF(AND((RIGHT($BO$3,2)-'[1]Miter Profiles'!$AC$68-'[1]Outside Edges'!$B158)&gt;=5,'[1]Outside Edges'!$P158="Yes"),"Yes","No")</f>
        <v>Yes</v>
      </c>
      <c r="BP159" s="10" t="str">
        <f>IF(AND((RIGHT($BP$3,2)-'[1]Miter Profiles'!$AC$69-'[1]Outside Edges'!$B158)&gt;=5,'[1]Outside Edges'!$P158="Yes"),"Yes","No")</f>
        <v>Yes</v>
      </c>
      <c r="BQ159" s="10" t="str">
        <f>IF(AND((RIGHT($BQ$3,2)-'[1]Miter Profiles'!$AC$70-'[1]Outside Edges'!$B158)&gt;=5,'[1]Outside Edges'!$P158="Yes"),"Yes","No")</f>
        <v>Yes</v>
      </c>
      <c r="BR159" s="85" t="str">
        <f>IF(AND((RIGHT($BR$3,2)-'[1]Miter Profiles'!$AC$71-'[1]Outside Edges'!$B158)&gt;=5,'[1]Outside Edges'!$P158="Yes"),"Yes","No")</f>
        <v>Yes</v>
      </c>
      <c r="BS159" s="86" t="str">
        <f>IF(AND((RIGHT($BS$3,2)-'[1]Miter Profiles'!$AC$72-'[1]Outside Edges'!$B158)&gt;=5,'[1]Outside Edges'!$P158="Yes"),"Yes","No")</f>
        <v>Yes</v>
      </c>
      <c r="BT159" s="11" t="str">
        <f>IF(AND((RIGHT($BT$3,2)-'[1]Miter Profiles'!$AC$73-'[1]Outside Edges'!$B158)&gt;=5,'[1]Outside Edges'!$P158="Yes"),"Yes","No")</f>
        <v>Yes</v>
      </c>
      <c r="BU159" s="87" t="str">
        <f>IF(AND((RIGHT($BU$3,2)-'[1]Miter Profiles'!$AC$74-'[1]Outside Edges'!$B158)&gt;=5,'[1]Outside Edges'!$P158="Yes"),"Yes","No")</f>
        <v>Yes</v>
      </c>
      <c r="BV159" s="10" t="str">
        <f>IF(AND((RIGHT($BV$3,2)-'[1]Miter Profiles'!$AC$75-'[1]Outside Edges'!$B158)&gt;=5,'[1]Outside Edges'!$P158="Yes"),"Yes","No")</f>
        <v>Yes</v>
      </c>
      <c r="BW159" s="10" t="str">
        <f>IF(AND((RIGHT($BW$3,2)-'[1]Miter Profiles'!$AC$76-'[1]Outside Edges'!$B158)&gt;=5,'[1]Outside Edges'!$P158="Yes"),"Yes","No")</f>
        <v>Yes</v>
      </c>
      <c r="BX159" s="85" t="str">
        <f>IF(AND((RIGHT($BX$3,2)-'[1]Miter Profiles'!$AC$77-'[1]Outside Edges'!$B158)&gt;=5,'[1]Outside Edges'!$P158="Yes"),"Yes","No")</f>
        <v>Yes</v>
      </c>
      <c r="BY159" s="86" t="str">
        <f>IF(AND((RIGHT($BY$3,2)-'[1]Miter Profiles'!$AC$78-'[1]Outside Edges'!$B158)&gt;=5,'[1]Outside Edges'!$P158="Yes"),"Yes","No")</f>
        <v>Yes</v>
      </c>
      <c r="BZ159" s="11" t="str">
        <f>IF(AND((RIGHT($BZ$3,2)-'[1]Miter Profiles'!$AC$79-'[1]Outside Edges'!$B158)&gt;=5,'[1]Outside Edges'!$P158="Yes"),"Yes","No")</f>
        <v>Yes</v>
      </c>
      <c r="CA159" s="87" t="str">
        <f>IF(AND((RIGHT($CA$3,2)-'[1]Miter Profiles'!$AC$80-'[1]Outside Edges'!$B158)&gt;=5,'[1]Outside Edges'!$P158="Yes"),"Yes","No")</f>
        <v>Yes</v>
      </c>
      <c r="CB159" s="10" t="str">
        <f>IF(AND((RIGHT($CB$3,2)-'[1]Miter Profiles'!$AC$81-'[1]Outside Edges'!$B158)&gt;=5,'[1]Outside Edges'!$P158="Yes"),"Yes","No")</f>
        <v>Yes</v>
      </c>
      <c r="CC159" s="10" t="str">
        <f>IF(AND((RIGHT($CC$3,2)-'[1]Miter Profiles'!$AC$82-'[1]Outside Edges'!$B158)&gt;=5,'[1]Outside Edges'!$P158="Yes"),"Yes","No")</f>
        <v>Yes</v>
      </c>
      <c r="CD159" s="85" t="str">
        <f>IF(AND((RIGHT($CD$3,2)-'[1]Miter Profiles'!$AC$83-'[1]Outside Edges'!$B158)&gt;=5,'[1]Outside Edges'!$P158="Yes"),"Yes","No")</f>
        <v>Yes</v>
      </c>
      <c r="CE159" s="86" t="str">
        <f>IF(AND((RIGHT($CE$3,2)-'[1]Miter Profiles'!$AC$84-'[1]Outside Edges'!$B158)&gt;=5,'[1]Outside Edges'!$P158="Yes"),"Yes","No")</f>
        <v>Yes</v>
      </c>
      <c r="CF159" s="11" t="str">
        <f>IF(AND((RIGHT($CF$3,2)-'[1]Miter Profiles'!$AC$85-'[1]Outside Edges'!$B158)&gt;=5,'[1]Outside Edges'!$P158="Yes"),"Yes","No")</f>
        <v>Yes</v>
      </c>
      <c r="CG159" s="87" t="str">
        <f>IF(AND((RIGHT($CG$3,2)-'[1]Miter Profiles'!$AC$86-'[1]Outside Edges'!$B158)&gt;=5,'[1]Outside Edges'!$P158="Yes"),"Yes","No")</f>
        <v>Yes</v>
      </c>
      <c r="CH159" s="10" t="str">
        <f>IF(AND((RIGHT($CH$3,2)-'[1]Miter Profiles'!$AC$87-'[1]Outside Edges'!$B158)&gt;=5,'[1]Outside Edges'!$P158="Yes"),"Yes","No")</f>
        <v>Yes</v>
      </c>
      <c r="CI159" s="10" t="str">
        <f>IF(AND((RIGHT($CI$3,2)-'[1]Miter Profiles'!$AC$88-'[1]Outside Edges'!$B158)&gt;=5,'[1]Outside Edges'!$P158="Yes"),"Yes","No")</f>
        <v>Yes</v>
      </c>
      <c r="CJ159" s="85" t="str">
        <f>IF(AND((RIGHT($CJ$3,2)-'[1]Miter Profiles'!$AC$89-'[1]Outside Edges'!$B158)&gt;=5,'[1]Outside Edges'!$P158="Yes"),"Yes","No")</f>
        <v>Yes</v>
      </c>
      <c r="CK159" s="86" t="str">
        <f>IF(AND((RIGHT($CK$3,2)-'[1]Miter Profiles'!$AC$90-'[1]Outside Edges'!$B158)&gt;=5,'[1]Outside Edges'!$P158="Yes"),"Yes","No")</f>
        <v>Yes</v>
      </c>
      <c r="CL159" s="11" t="str">
        <f>IF(AND((RIGHT($CL$3,2)-'[1]Miter Profiles'!$AC$91-'[1]Outside Edges'!$B158)&gt;=5,'[1]Outside Edges'!$P158="Yes"),"Yes","No")</f>
        <v>Yes</v>
      </c>
      <c r="CM159" s="87" t="str">
        <f>IF(AND((RIGHT($CM$3,2)-'[1]Miter Profiles'!$AC$92-'[1]Outside Edges'!$B158)&gt;=5,'[1]Outside Edges'!$P158="Yes"),"Yes","No")</f>
        <v>Yes</v>
      </c>
      <c r="CN159" s="10" t="str">
        <f>IF(AND((RIGHT(CN$3,2)-'[1]Miter Profiles'!$AC$93-'[1]Outside Edges'!$B158)&gt;=5,'[1]Outside Edges'!$P158="Yes"),"Yes","No")</f>
        <v>No</v>
      </c>
      <c r="CO159" s="10" t="str">
        <f>IF(AND((RIGHT(CO$3,2)-'[1]Miter Profiles'!$AC$94-'[1]Outside Edges'!$B158)&gt;=5,'[1]Outside Edges'!$P158="Yes"),"Yes","No")</f>
        <v>Yes</v>
      </c>
      <c r="CP159" s="85" t="str">
        <f>IF(AND((RIGHT(CP$3,2)-'[1]Miter Profiles'!$AC$95-'[1]Outside Edges'!$B158)&gt;=5,'[1]Outside Edges'!$P158="Yes"),"Yes","No")</f>
        <v>Yes</v>
      </c>
      <c r="CQ159" s="86" t="str">
        <f>IF(AND((RIGHT(CQ$3,2)-'[1]Miter Profiles'!$AC$96-'[1]Outside Edges'!$B158)&gt;=5,'[1]Outside Edges'!$P158="Yes"),"Yes","No")</f>
        <v>Yes</v>
      </c>
      <c r="CR159" s="11" t="str">
        <f>IF(AND((RIGHT(CR$3,2)-'[1]Miter Profiles'!$AC$97-'[1]Outside Edges'!$B158)&gt;=5,'[1]Outside Edges'!$P158="Yes"),"Yes","No")</f>
        <v>Yes</v>
      </c>
      <c r="CS159" s="87" t="str">
        <f>IF(AND((RIGHT(CS$3,2)-'[1]Miter Profiles'!$AC$98-'[1]Outside Edges'!$B158)&gt;=5,'[1]Outside Edges'!$P158="Yes"),"Yes","No")</f>
        <v>Yes</v>
      </c>
      <c r="CT159" s="10" t="str">
        <f>IF(AND((RIGHT($CT$3,2)-'[1]Miter Profiles'!$AC$99-'[1]Outside Edges'!$B158)&gt;=5,'[1]Outside Edges'!$P158="Yes"),"Yes","No")</f>
        <v>Yes</v>
      </c>
      <c r="CU159" s="10" t="str">
        <f>IF(AND((RIGHT($CU$3,2)-'[1]Miter Profiles'!$AC$100-'[1]Outside Edges'!$B158)&gt;=5,'[1]Outside Edges'!$P158="Yes"),"Yes","No")</f>
        <v>Yes</v>
      </c>
      <c r="CV159" s="85" t="str">
        <f>IF(AND((RIGHT($CV$3,2)-'[1]Miter Profiles'!$AC$101-'[1]Outside Edges'!$B158)&gt;=5,'[1]Outside Edges'!$P158="Yes"),"Yes","No")</f>
        <v>Yes</v>
      </c>
      <c r="CW159" s="86" t="str">
        <f>IF(AND((RIGHT($CW$3,2)-'[1]Miter Profiles'!$AC$102-'[1]Outside Edges'!$B158)&gt;=5,'[1]Outside Edges'!$P158="Yes"),"Yes","No")</f>
        <v>Yes</v>
      </c>
      <c r="CX159" s="11" t="str">
        <f>IF(AND((RIGHT($CX$3,2)-'[1]Miter Profiles'!$AC$103-'[1]Outside Edges'!$B158)&gt;=5,'[1]Outside Edges'!$P158="Yes"),"Yes","No")</f>
        <v>Yes</v>
      </c>
      <c r="CY159" s="87" t="str">
        <f>IF(AND((RIGHT($CY$3,2)-'[1]Miter Profiles'!$AC$104-'[1]Outside Edges'!$B158)&gt;=5,'[1]Outside Edges'!$P158="Yes"),"Yes","No")</f>
        <v>Yes</v>
      </c>
      <c r="CZ159" s="10" t="str">
        <f>IF(AND((RIGHT($CZ$3,2)-'[1]Miter Profiles'!$AC$105-'[1]Outside Edges'!$B158)&gt;=5,'[1]Outside Edges'!$P158="Yes"),"Yes","No")</f>
        <v>No</v>
      </c>
      <c r="DA159" s="10" t="str">
        <f>IF(AND((RIGHT($DA$3,2)-'[1]Miter Profiles'!$AC$106-'[1]Outside Edges'!$B158)&gt;=5,'[1]Outside Edges'!$P158="Yes"),"Yes","No")</f>
        <v>No</v>
      </c>
      <c r="DB159" s="85" t="str">
        <f>IF(AND((RIGHT($DB$3,2)-'[1]Miter Profiles'!$AC$107-'[1]Outside Edges'!$B158)&gt;=5,'[1]Outside Edges'!$P158="Yes"),"Yes","No")</f>
        <v>No</v>
      </c>
      <c r="DC159" s="86" t="str">
        <f>IF(AND((RIGHT($DC$3,2)-'[1]Miter Profiles'!$AC$108-'[1]Outside Edges'!$B158)&gt;=5,'[1]Outside Edges'!$P158="Yes"),"Yes","No")</f>
        <v>No</v>
      </c>
      <c r="DD159" s="11" t="str">
        <f>IF(AND((RIGHT($DD$3,2)-'[1]Miter Profiles'!$AC$109-'[1]Outside Edges'!$B158)&gt;=5,'[1]Outside Edges'!$P158="Yes"),"Yes","No")</f>
        <v>Yes</v>
      </c>
      <c r="DE159" s="87" t="str">
        <f>IF(AND((RIGHT($DE$3,2)-'[1]Miter Profiles'!$AC$110-'[1]Outside Edges'!$B158)&gt;=5,'[1]Outside Edges'!$P158="Yes"),"Yes","No")</f>
        <v>Yes</v>
      </c>
      <c r="DF159" s="10" t="str">
        <f>IF(AND((RIGHT($DF$3,2)-'[1]Miter Profiles'!$AC$111-'[1]Outside Edges'!$B158)&gt;=5,'[1]Outside Edges'!$P158="Yes"),"Yes","No")</f>
        <v>Yes</v>
      </c>
      <c r="DG159" s="10" t="str">
        <f>IF(AND((RIGHT($DG$3,2)-'[1]Miter Profiles'!$AC$112-'[1]Outside Edges'!$B158)&gt;=5,'[1]Outside Edges'!$P158="Yes"),"Yes","No")</f>
        <v>Yes</v>
      </c>
      <c r="DH159" s="85" t="str">
        <f>IF(AND((RIGHT($DH$3,2)-'[1]Miter Profiles'!$AC$113-'[1]Outside Edges'!$B158)&gt;=5,'[1]Outside Edges'!$P158="Yes"),"Yes","No")</f>
        <v>Yes</v>
      </c>
      <c r="DI159" s="86" t="str">
        <f>IF(AND((RIGHT($DI$3,2)-'[1]Miter Profiles'!$AC$114-'[1]Outside Edges'!$B158)&gt;=5,'[1]Outside Edges'!$P158="Yes"),"Yes","No")</f>
        <v>Yes</v>
      </c>
      <c r="DJ159" s="11" t="str">
        <f>IF(AND((RIGHT($DJ$3,2)-'[1]Miter Profiles'!$AC$115-'[1]Outside Edges'!$B158)&gt;=5,'[1]Outside Edges'!$P158="Yes"),"Yes","No")</f>
        <v>Yes</v>
      </c>
      <c r="DK159" s="87" t="str">
        <f>IF(AND((RIGHT($DK$3,2)-'[1]Miter Profiles'!$AC$116-'[1]Outside Edges'!$B158)&gt;=5,'[1]Outside Edges'!$P158="Yes"),"Yes","No")</f>
        <v>Yes</v>
      </c>
      <c r="DL159" s="10" t="str">
        <f>IF(AND((RIGHT($DL$3,2)-'[1]Miter Profiles'!$AC$117-'[1]Outside Edges'!$B158)&gt;=5,'[1]Outside Edges'!$P158="Yes"),"Yes","No")</f>
        <v>Yes</v>
      </c>
      <c r="DM159" s="10" t="str">
        <f>IF(AND((RIGHT($DM$3,2)-'[1]Miter Profiles'!$AC$118-'[1]Outside Edges'!$B158)&gt;=5,'[1]Outside Edges'!$P158="Yes"),"Yes","No")</f>
        <v>Yes</v>
      </c>
      <c r="DN159" s="85" t="str">
        <f>IF(AND((RIGHT($DN$3,2)-'[1]Miter Profiles'!$AC$119-'[1]Outside Edges'!$B158)&gt;=5,'[1]Outside Edges'!$P158="Yes"),"Yes","No")</f>
        <v>Yes</v>
      </c>
      <c r="DO159" s="86" t="str">
        <f>IF(AND((RIGHT($DO$3,2)-'[1]Miter Profiles'!$AC$120-'[1]Outside Edges'!$B158)&gt;=5,'[1]Outside Edges'!$P158="Yes"),"Yes","No")</f>
        <v>No</v>
      </c>
      <c r="DP159" s="11" t="str">
        <f>IF(AND((RIGHT($DP$3,2)-'[1]Miter Profiles'!$AC$121-'[1]Outside Edges'!$B158)&gt;=5,'[1]Outside Edges'!$P158="Yes"),"Yes","No")</f>
        <v>Yes</v>
      </c>
      <c r="DQ159" s="87" t="str">
        <f>IF(AND((RIGHT($DQ$3,2)-'[1]Miter Profiles'!$AC$122-'[1]Outside Edges'!$B158)&gt;=5,'[1]Outside Edges'!$P158="Yes"),"Yes","No")</f>
        <v>Yes</v>
      </c>
      <c r="DR159" s="10" t="str">
        <f>IF(AND((RIGHT($DR$3,2)-'[1]Miter Profiles'!$AC$123-'[1]Outside Edges'!$B158)&gt;=5,'[1]Outside Edges'!$P158="Yes"),"Yes","No")</f>
        <v>Yes</v>
      </c>
      <c r="DS159" s="10" t="str">
        <f>IF(AND((RIGHT($DS$3,2)-'[1]Miter Profiles'!$AC$124-'[1]Outside Edges'!$B158)&gt;=5,'[1]Outside Edges'!$P158="Yes"),"Yes","No")</f>
        <v>Yes</v>
      </c>
      <c r="DT159" s="85" t="str">
        <f>IF(AND((RIGHT($DT$3,2)-'[1]Miter Profiles'!$AC$125-'[1]Outside Edges'!$B158)&gt;=5,'[1]Outside Edges'!$P158="Yes"),"Yes","No")</f>
        <v>Yes</v>
      </c>
      <c r="DU159" s="86" t="str">
        <f>IF(AND((RIGHT($DU$3,2)-'[1]Miter Profiles'!$AC$126-'[1]Outside Edges'!$B158)&gt;=5,'[1]Outside Edges'!$P158="Yes"),"Yes","No")</f>
        <v>Yes</v>
      </c>
      <c r="DV159" s="11" t="str">
        <f>IF(AND((RIGHT($DV$3,2)-'[1]Miter Profiles'!$AC$127-'[1]Outside Edges'!$B158)&gt;=5,'[1]Outside Edges'!$P158="Yes"),"Yes","No")</f>
        <v>Yes</v>
      </c>
      <c r="DW159" s="87" t="str">
        <f>IF(AND((RIGHT($DW$3,2)-'[1]Miter Profiles'!$AC$128-'[1]Outside Edges'!$B158)&gt;=5,'[1]Outside Edges'!$P158="Yes"),"Yes","No")</f>
        <v>Yes</v>
      </c>
      <c r="DX159" s="10" t="str">
        <f>IF(AND((RIGHT($DX$3,2)-'[1]Miter Profiles'!$AC$129-'[1]Outside Edges'!$B158)&gt;=5,'[1]Outside Edges'!$P158="Yes"),"Yes","No")</f>
        <v>Yes</v>
      </c>
      <c r="DY159" s="10" t="str">
        <f>IF(AND((RIGHT($DY$3,2)-'[1]Miter Profiles'!$AC$130-'[1]Outside Edges'!$B158)&gt;=5,'[1]Outside Edges'!$P158="Yes"),"Yes","No")</f>
        <v>Yes</v>
      </c>
      <c r="DZ159" s="85" t="str">
        <f>IF(AND((RIGHT($DZ$3,2)-'[1]Miter Profiles'!$AC$131-'[1]Outside Edges'!$B158)&gt;=5,'[1]Outside Edges'!$P158="Yes"),"Yes","No")</f>
        <v>Yes</v>
      </c>
      <c r="EA159" s="90" t="str">
        <f>IF(AND((RIGHT($EA$3,2)-'[1]Miter Profiles'!$AC$132-'[1]Outside Edges'!$B158)&gt;=5,'[1]Outside Edges'!$P158="Yes"),"Yes","No")</f>
        <v>Yes</v>
      </c>
      <c r="EB159" s="104" t="str">
        <f>IF(AND((RIGHT($EB$3,2)-'[1]Miter Profiles'!$AC$133-'[1]Outside Edges'!$B158)&gt;=5,'[1]Outside Edges'!$P158="Yes"),"Yes","No")</f>
        <v>No</v>
      </c>
      <c r="EC159" s="109" t="str">
        <f>IF(AND((RIGHT($EC$3,2)-'[1]Miter Profiles'!$AC$134-'[1]Outside Edges'!$B158)&gt;=5,'[1]Outside Edges'!$P158="Yes"),"Yes","No")</f>
        <v>Yes</v>
      </c>
      <c r="ED159" s="115" t="str">
        <f>IF(AND((RIGHT($ED$3,2)-'[1]Miter Profiles'!$AC$135-'[1]Outside Edges'!$B158)&gt;=5,'[1]Outside Edges'!$P158="Yes"),"Yes","No")</f>
        <v>Yes</v>
      </c>
      <c r="EE159" s="112" t="str">
        <f>IF(AND((RIGHT($EE$3,2)-'[1]Miter Profiles'!$AC$136-'[1]Outside Edges'!$B158)&gt;=5,'[1]Outside Edges'!$P158="Yes"),"Yes","No")</f>
        <v>Yes</v>
      </c>
      <c r="EF159" s="85" t="str">
        <f>IF(AND((RIGHT($EF$3,2)-'[1]Miter Profiles'!$AC$137-'[1]Outside Edges'!$B158)&gt;=5,'[1]Outside Edges'!$P158="Yes"),"Yes","No")</f>
        <v>Yes</v>
      </c>
      <c r="EG159" s="10" t="str">
        <f>IF(AND((RIGHT($EG$3,2)-'[1]Miter Profiles'!$AC$138-'[1]Outside Edges'!$B158)&gt;=5,'[1]Outside Edges'!$P158="Yes"),"Yes","No")</f>
        <v>Yes</v>
      </c>
      <c r="EH159" s="90" t="str">
        <f>IF(AND((RIGHT($EH$3,2)-'[1]Miter Profiles'!$AC$139-'[1]Outside Edges'!$B158)&gt;=5,'[1]Outside Edges'!$P158="Yes"),"Yes","No")</f>
        <v>Yes</v>
      </c>
      <c r="EI159" s="120" t="str">
        <f>IF(AND((RIGHT($EI$3,2)-'[1]Miter Profiles'!$AC$140-'[1]Outside Edges'!$B158)&gt;=5,'[1]Outside Edges'!$P158="Yes"),"Yes","No")</f>
        <v>Yes</v>
      </c>
      <c r="EJ159" s="123" t="str">
        <f>IF(AND((RIGHT($EJ$3,2)-'[1]Miter Profiles'!$AC$141-'[1]Outside Edges'!$B158)&gt;=5,'[1]Outside Edges'!$P158="Yes"),"Yes","No")</f>
        <v>Yes</v>
      </c>
      <c r="EK159" s="123" t="str">
        <f>IF(AND((RIGHT($EK$3,2)-'[1]Miter Profiles'!$AC$142-'[1]Outside Edges'!$B158)&gt;=5,'[1]Outside Edges'!$P158="Yes"),"Yes","No")</f>
        <v>Yes</v>
      </c>
      <c r="EL159" s="115" t="str">
        <f>IF(AND((RIGHT($EL$3,2)-'[1]Miter Profiles'!$AC$143-'[1]Outside Edges'!$B158)&gt;=5,'[1]Outside Edges'!$P158="Yes"),"Yes","No")</f>
        <v>Yes</v>
      </c>
      <c r="EM159" s="128" t="str">
        <f>IF(AND((RIGHT($EM$3,2)-'[1]Miter Profiles'!$AC$144-'[1]Outside Edges'!$B158)&gt;=5,'[1]Outside Edges'!$P158="Yes"),"Yes","No")</f>
        <v>No</v>
      </c>
      <c r="EN159" s="10" t="str">
        <f>IF(AND((RIGHT($EN$3,2)-'[1]Miter Profiles'!$AC$145-'[1]Outside Edges'!$B158)&gt;=5,'[1]Outside Edges'!$P158="Yes"),"Yes","No")</f>
        <v>Yes</v>
      </c>
      <c r="EO159" s="90" t="str">
        <f>IF(AND((RIGHT($EO$3,2)-'[1]Miter Profiles'!$AC$146-'[1]Outside Edges'!$B158)&gt;=5,'[1]Outside Edges'!$P158="Yes"),"Yes","No")</f>
        <v>Yes</v>
      </c>
      <c r="EP159" s="123" t="str">
        <f>IF(AND((RIGHT($EP$3,2)-'[1]Miter Profiles'!$AC$147-'[1]Outside Edges'!$B158)&gt;=5,'[1]Outside Edges'!$P158="Yes"),"Yes","No")</f>
        <v>No</v>
      </c>
      <c r="EQ159" s="123" t="str">
        <f>IF(AND((RIGHT($EQ$3,2)-'[1]Miter Profiles'!$AC$148-'[1]Outside Edges'!$B158)&gt;=5,'[1]Outside Edges'!$P158="Yes"),"Yes","No")</f>
        <v>Yes</v>
      </c>
      <c r="ER159" s="115" t="str">
        <f>IF(AND((RIGHT($ER$3,2)-'[1]Miter Profiles'!$AC$149-'[1]Outside Edges'!$B158)&gt;=5,'[1]Outside Edges'!$P158="Yes"),"Yes","No")</f>
        <v>Yes</v>
      </c>
      <c r="ES159" s="128" t="str">
        <f>IF(AND((RIGHT($ES$3,2)-'[1]Miter Profiles'!$AC$150-'[1]Outside Edges'!$B158)&gt;=5,'[1]Outside Edges'!$P158="Yes"),"Yes","No")</f>
        <v>No</v>
      </c>
      <c r="ET159" s="10" t="str">
        <f>IF(AND((RIGHT($ET$3,2)-'[1]Miter Profiles'!$AC$151-'[1]Outside Edges'!$B158)&gt;=5,'[1]Outside Edges'!$P158="Yes"),"Yes","No")</f>
        <v>Yes</v>
      </c>
      <c r="EU159" s="90" t="str">
        <f>IF(AND((RIGHT($EU$3,2)-'[1]Miter Profiles'!$AC$152-'[1]Outside Edges'!$B158)&gt;=5,'[1]Outside Edges'!$P158="Yes"),"Yes","No")</f>
        <v>Yes</v>
      </c>
      <c r="EV159" s="123" t="str">
        <f>IF(AND((RIGHT($EV$3,2)-'[1]Miter Profiles'!$AC$153-'[1]Outside Edges'!$B158)&gt;=5,'[1]Outside Edges'!$P158="Yes"),"Yes","No")</f>
        <v>Yes</v>
      </c>
      <c r="EW159" s="123" t="str">
        <f>IF(AND((RIGHT($EW$3,2)-'[1]Miter Profiles'!$AC$154-'[1]Outside Edges'!$B158)&gt;=5,'[1]Outside Edges'!$P158="Yes"),"Yes","No")</f>
        <v>Yes</v>
      </c>
      <c r="EX159" s="115" t="str">
        <f>IF(AND((RIGHT($EX$3,2)-'[1]Miter Profiles'!$AC$155-'[1]Outside Edges'!$B158)&gt;=5,'[1]Outside Edges'!$P158="Yes"),"Yes","No")</f>
        <v>Yes</v>
      </c>
      <c r="EY159" s="128" t="str">
        <f>IF(AND((RIGHT($EY$3,2)-'[1]Miter Profiles'!$AC$156-'[1]Outside Edges'!$B158)&gt;=5,'[1]Outside Edges'!$P158="Yes"),"Yes","No")</f>
        <v>Yes</v>
      </c>
      <c r="EZ159" s="10" t="str">
        <f>IF(AND((RIGHT($EZ$3,2)-'[1]Miter Profiles'!$AC$157-'[1]Outside Edges'!$B158)&gt;=5,'[1]Outside Edges'!$P158="Yes"),"Yes","No")</f>
        <v>Yes</v>
      </c>
      <c r="FA159" s="90" t="str">
        <f>IF(AND((RIGHT($FA$3,2)-'[1]Miter Profiles'!$AC$158-'[1]Outside Edges'!$B158)&gt;=5,'[1]Outside Edges'!$P158="Yes"),"Yes","No")</f>
        <v>Yes</v>
      </c>
      <c r="FB159" s="123" t="str">
        <f>IF(AND((RIGHT($FB$3,2)-'[1]Miter Profiles'!$AC$159-'[1]Outside Edges'!$B158)&gt;=5,'[1]Outside Edges'!$P158="Yes"),"Yes","No")</f>
        <v>Yes</v>
      </c>
      <c r="FC159" s="123" t="str">
        <f>IF(AND((RIGHT($FC$3,2)-'[1]Miter Profiles'!$AC$160-'[1]Outside Edges'!$B158)&gt;=5,'[1]Outside Edges'!$P158="Yes"),"Yes","No")</f>
        <v>Yes</v>
      </c>
      <c r="FD159" s="115" t="str">
        <f>IF(AND((RIGHT($FD$3,2)-'[1]Miter Profiles'!$AC$161-'[1]Outside Edges'!$B158)&gt;=5,'[1]Outside Edges'!$P158="Yes"),"Yes","No")</f>
        <v>Yes</v>
      </c>
      <c r="FE159" s="128" t="str">
        <f>IF(AND((RIGHT($FE$3,2)-'[1]Miter Profiles'!$AC$162-'[1]Outside Edges'!$B158)&gt;=5,'[1]Outside Edges'!$P158="Yes"),"Yes","No")</f>
        <v>Yes</v>
      </c>
      <c r="FF159" s="10" t="str">
        <f>IF(AND((RIGHT($FF$3,2)-'[1]Miter Profiles'!$AC$163-'[1]Outside Edges'!$B158)&gt;=5,'[1]Outside Edges'!$P158="Yes"),"Yes","No")</f>
        <v>Yes</v>
      </c>
      <c r="FG159" s="90" t="str">
        <f>IF(AND((RIGHT($FG$3,2)-'[1]Miter Profiles'!$AC$164-'[1]Outside Edges'!$B158)&gt;=5,'[1]Outside Edges'!$P158="Yes"),"Yes","No")</f>
        <v>Yes</v>
      </c>
      <c r="FH159" s="123" t="str">
        <f>IF(AND((RIGHT($FH$3,2)-'[1]Miter Profiles'!$AC$165-'[1]Outside Edges'!$B158)&gt;=5,'[1]Outside Edges'!$P158="Yes"),"Yes","No")</f>
        <v>Yes</v>
      </c>
      <c r="FI159" s="123" t="str">
        <f>IF(AND((RIGHT($FI$3,2)-'[1]Miter Profiles'!$AC$166-'[1]Outside Edges'!$B158)&gt;=5,'[1]Outside Edges'!$P158="Yes"),"Yes","No")</f>
        <v>Yes</v>
      </c>
      <c r="FJ159" s="115" t="str">
        <f>IF(AND((RIGHT($FJ$3,2)-'[1]Miter Profiles'!$AC$167-'[1]Outside Edges'!$B158)&gt;=5,'[1]Outside Edges'!$P158="Yes"),"Yes","No")</f>
        <v>Yes</v>
      </c>
      <c r="FK159" s="128" t="str">
        <f>IF(AND((RIGHT($FK$3,2)-'[1]Miter Profiles'!$AC$168-'[1]Outside Edges'!$B158)&gt;=5,'[1]Outside Edges'!$P158="Yes"),"Yes","No")</f>
        <v>Yes</v>
      </c>
      <c r="FL159" s="10" t="str">
        <f>IF(AND((RIGHT($FL$3,2)-'[1]Miter Profiles'!$AC$169-'[1]Outside Edges'!$B158)&gt;=5,'[1]Outside Edges'!$P158="Yes"),"Yes","No")</f>
        <v>Yes</v>
      </c>
      <c r="FM159" s="90" t="str">
        <f>IF(AND((RIGHT($FM$3,2)-'[1]Miter Profiles'!$AC$170-'[1]Outside Edges'!$B158)&gt;=5,'[1]Outside Edges'!$P158="Yes"),"Yes","No")</f>
        <v>Yes</v>
      </c>
      <c r="FN159" s="123" t="str">
        <f>IF(AND((RIGHT($FN$3,2)-'[1]Miter Profiles'!$AC$171-'[1]Outside Edges'!$B158)&gt;=5,'[1]Outside Edges'!$P158="Yes"),"Yes","No")</f>
        <v>Yes</v>
      </c>
      <c r="FO159" s="123" t="str">
        <f>IF(AND((RIGHT($FO$3,2)-'[1]Miter Profiles'!$AC$172-'[1]Outside Edges'!$B158)&gt;=5,'[1]Outside Edges'!$P158="Yes"),"Yes","No")</f>
        <v>Yes</v>
      </c>
      <c r="FP159" s="115" t="str">
        <f>IF(AND((RIGHT($FP$3,2)-'[1]Miter Profiles'!$AC$173-'[1]Outside Edges'!$B158)&gt;=5,'[1]Outside Edges'!$P158="Yes"),"Yes","No")</f>
        <v>Yes</v>
      </c>
      <c r="FQ159" s="128" t="str">
        <f>IF(AND((RIGHT($FQ$3,2)-'[1]Miter Profiles'!$AC$174-'[1]Outside Edges'!$B158)&gt;=5,'[1]Outside Edges'!$P158="Yes"),"Yes","No")</f>
        <v>Yes</v>
      </c>
      <c r="FR159" s="10" t="str">
        <f>IF(AND((RIGHT($FR$3,2)-'[1]Miter Profiles'!$AC$175-'[1]Outside Edges'!$B158)&gt;=5,'[1]Outside Edges'!$P158="Yes"),"Yes","No")</f>
        <v>Yes</v>
      </c>
      <c r="FS159" s="90" t="str">
        <f>IF(AND((RIGHT($FS$3,2)-'[1]Miter Profiles'!$AC$176-'[1]Outside Edges'!$B158)&gt;=5,'[1]Outside Edges'!$P158="Yes"),"Yes","No")</f>
        <v>Yes</v>
      </c>
      <c r="FT159" s="123" t="str">
        <f>IF(AND((RIGHT($FT$3,2)-'[1]Miter Profiles'!$AC$177-'[1]Outside Edges'!$B158)&gt;=5,'[1]Outside Edges'!$P158="Yes"),"Yes","No")</f>
        <v>Yes</v>
      </c>
      <c r="FU159" s="123" t="str">
        <f>IF(AND((RIGHT($FU$3,2)-'[1]Miter Profiles'!$AC$178-'[1]Outside Edges'!$B158)&gt;=5,'[1]Outside Edges'!$P158="Yes"),"Yes","No")</f>
        <v>Yes</v>
      </c>
      <c r="FV159" s="115" t="str">
        <f>IF(AND((RIGHT($V$3,2)-'[1]Miter Profiles'!$AC$179-'[1]Outside Edges'!$B158)&gt;=5,'[1]Outside Edges'!$P158="Yes"),"Yes","No")</f>
        <v>Yes</v>
      </c>
      <c r="FW159" s="128" t="str">
        <f>IF(AND((RIGHT($FW$3,2)-'[1]Miter Profiles'!$AC$180-'[1]Outside Edges'!$B158)&gt;=5,'[1]Outside Edges'!$P158="Yes"),"Yes","No")</f>
        <v>No</v>
      </c>
      <c r="FX159" s="269" t="str">
        <f>IF(AND((RIGHT($FX$3,2)-'[1]Miter Profiles'!$AC$181-'[1]Outside Edges'!$B158)&gt;=5,'[1]Outside Edges'!$P158="Yes"),"Yes","No")</f>
        <v>Yes</v>
      </c>
      <c r="FY159" s="273" t="str">
        <f>IF(AND((RIGHT($FY$3,2)-'[1]Miter Profiles'!$AC$182-'[1]Outside Edges'!$B158)&gt;=5,'[1]Outside Edges'!$P158="Yes"),"Yes","No")</f>
        <v>Yes</v>
      </c>
      <c r="FZ159" s="282" t="str">
        <f>IF(AND((RIGHT($FZ$3,2)-'[1]Miter Profiles'!$AC$183-'[1]Outside Edges'!$B158)&gt;=5,'[1]Outside Edges'!$P158="Yes"),"Yes","No")</f>
        <v>Yes</v>
      </c>
      <c r="GA159" s="283" t="str">
        <f>IF(AND((RIGHT($GA$3,2)-'[1]Miter Profiles'!$AC$184-'[1]Outside Edges'!$B158)&gt;=5,'[1]Outside Edges'!$P158="Yes"),"Yes","No")</f>
        <v>Yes</v>
      </c>
      <c r="GB159" s="284" t="str">
        <f>IF(AND((RIGHT($GB$3,2)-'[1]Miter Profiles'!$AC$185-'[1]Outside Edges'!$B158)&gt;=5,'[1]Outside Edges'!$P158="Yes"),"Yes","No")</f>
        <v>Yes</v>
      </c>
      <c r="GC159" s="275" t="str">
        <f>IF(AND((RIGHT($GC$3,2)-'[1]Miter Profiles'!$AC$186-'[1]Outside Edges'!$B158)&gt;=5,'[1]Outside Edges'!$P158="Yes"),"Yes","No")</f>
        <v>No</v>
      </c>
      <c r="GD159" s="269" t="str">
        <f>IF(AND((RIGHT($GD$3,2)-'[1]Miter Profiles'!$AC$187-'[1]Outside Edges'!$B158)&gt;=5,'[1]Outside Edges'!$P158="Yes"),"Yes","No")</f>
        <v>Yes</v>
      </c>
      <c r="GE159" s="273" t="str">
        <f>IF(AND((RIGHT($GE$3,2)-'[1]Miter Profiles'!$AC$188-'[1]Outside Edges'!$B158)&gt;=5,'[1]Outside Edges'!$P158="Yes"),"Yes","No")</f>
        <v>Yes</v>
      </c>
      <c r="GF159" s="282" t="str">
        <f>IF(AND((RIGHT($GF$3,2)-'[1]Miter Profiles'!$AC$189-'[1]Outside Edges'!$B158)&gt;=5,'[1]Outside Edges'!$P158="Yes"),"Yes","No")</f>
        <v>Yes</v>
      </c>
      <c r="GG159" s="283" t="str">
        <f>IF(AND((RIGHT($GG$3,2)-'[1]Miter Profiles'!$AC$190-'[1]Outside Edges'!$B158)&gt;=5,'[1]Outside Edges'!$P158="Yes"),"Yes","No")</f>
        <v>Yes</v>
      </c>
      <c r="GH159" s="284" t="str">
        <f>IF(AND((RIGHT($GH$3,2)-'[1]Miter Profiles'!$AC$191-'[1]Outside Edges'!$B158)&gt;=5,'[1]Outside Edges'!$P158="Yes"),"Yes","No")</f>
        <v>Yes</v>
      </c>
      <c r="GI159" s="275" t="str">
        <f>IF(AND((RIGHT($GI$3,2)-'[1]Miter Profiles'!$AC$192-'[1]Outside Edges'!$B158)&gt;=5,'[1]Outside Edges'!$P158="Yes"),"Yes","No")</f>
        <v>Yes</v>
      </c>
      <c r="GJ159" s="269" t="str">
        <f>IF(AND((RIGHT($GJ$3,2)-'[1]Miter Profiles'!$AC$193-'[1]Outside Edges'!$B158)&gt;=5,'[1]Outside Edges'!$P158="Yes"),"Yes","No")</f>
        <v>Yes</v>
      </c>
      <c r="GK159" s="273" t="str">
        <f>IF(AND((RIGHT($GK$3,2)-'[1]Miter Profiles'!$AC$194-'[1]Outside Edges'!$B158)&gt;=5,'[1]Outside Edges'!$P158="Yes"),"Yes","No")</f>
        <v>Yes</v>
      </c>
      <c r="GL159" s="282" t="str">
        <f>IF(AND((RIGHT($GL$3,2)-'[1]Miter Profiles'!$AC$195-'[1]Outside Edges'!$B158)&gt;=5,'[1]Outside Edges'!$P158="Yes"),"Yes","No")</f>
        <v>Yes</v>
      </c>
      <c r="GM159" s="283" t="str">
        <f>IF(AND((RIGHT($GM$3,2)-'[1]Miter Profiles'!$AC$196-'[1]Outside Edges'!$B158)&gt;=5,'[1]Outside Edges'!$P158="Yes"),"Yes","No")</f>
        <v>Yes</v>
      </c>
      <c r="GN159" s="284" t="str">
        <f>IF(AND((RIGHT($GN$3,2)-'[1]Miter Profiles'!$AC$197-'[1]Outside Edges'!$B158)&gt;=5,'[1]Outside Edges'!$P158="Yes"),"Yes","No")</f>
        <v>Yes</v>
      </c>
      <c r="GO159" s="275" t="str">
        <f>IF(AND((RIGHT($GO$3,2)-'[1]Miter Profiles'!$AC$198-'[1]Outside Edges'!$B158)&gt;=5,'[1]Outside Edges'!$P158="Yes"),"Yes","No")</f>
        <v>No</v>
      </c>
      <c r="GP159" s="269" t="str">
        <f>IF(AND((RIGHT($GP$3,2)-'[1]Miter Profiles'!$AC$199-'[1]Outside Edges'!$B158)&gt;=5,'[1]Outside Edges'!$P158="Yes"),"Yes","No")</f>
        <v>Yes</v>
      </c>
      <c r="GQ159" s="273" t="str">
        <f>IF(AND((RIGHT($GQ$3,2)-'[1]Miter Profiles'!$AC$200-'[1]Outside Edges'!$B158)&gt;=5,'[1]Outside Edges'!$P158="Yes"),"Yes","No")</f>
        <v>Yes</v>
      </c>
      <c r="GR159" s="282" t="str">
        <f>IF(AND((RIGHT($GR$3,2)-'[1]Miter Profiles'!$AC$201-'[1]Outside Edges'!$B158)&gt;=5,'[1]Outside Edges'!$P158="Yes"),"Yes","No")</f>
        <v>Yes</v>
      </c>
      <c r="GS159" s="283" t="str">
        <f>IF(AND((RIGHT($GS$3,2)-'[1]Miter Profiles'!$AC$202-'[1]Outside Edges'!$B158)&gt;=5,'[1]Outside Edges'!$P158="Yes"),"Yes","No")</f>
        <v>Yes</v>
      </c>
      <c r="GT159" s="284" t="str">
        <f>IF(AND((RIGHT($GT$3,2)-'[1]Miter Profiles'!$AC$203-'[1]Outside Edges'!$B158)&gt;=5,'[1]Outside Edges'!$P158="Yes"),"Yes","No")</f>
        <v>Yes</v>
      </c>
      <c r="GU159" s="275" t="str">
        <f>IF(AND((RIGHT($GU$3,2)-'[1]Miter Profiles'!$AC$204-'[1]Outside Edges'!$B158)&gt;=5,'[1]Outside Edges'!$P158="Yes"),"Yes","No")</f>
        <v>Yes</v>
      </c>
      <c r="GV159" s="269" t="str">
        <f>IF(AND((RIGHT($GV$3,2)-'[1]Miter Profiles'!$AC$205-'[1]Outside Edges'!$B158)&gt;=5,'[1]Outside Edges'!$P158="Yes"),"Yes","No")</f>
        <v>Yes</v>
      </c>
      <c r="GW159" s="273" t="str">
        <f>IF(AND((RIGHT($GW$3,2)-'[1]Miter Profiles'!$AC$206-'[1]Outside Edges'!$B158)&gt;=5,'[1]Outside Edges'!$P158="Yes"),"Yes","No")</f>
        <v>Yes</v>
      </c>
      <c r="GX159" s="282" t="str">
        <f>IF(AND((RIGHT($GX$3,2)-'[1]Miter Profiles'!$AC$207-'[1]Outside Edges'!$B158)&gt;=5,'[1]Outside Edges'!$P158="Yes"),"Yes","No")</f>
        <v>No</v>
      </c>
      <c r="GY159" s="283" t="str">
        <f>IF(AND((RIGHT($GY$3,2)-'[1]Miter Profiles'!$AC$208-'[1]Outside Edges'!$B158)&gt;=5,'[1]Outside Edges'!$P158="Yes"),"Yes","No")</f>
        <v>Yes</v>
      </c>
      <c r="GZ159" s="284" t="str">
        <f>IF(AND((RIGHT($GZ$3,2)-'[1]Miter Profiles'!$AC$209-'[1]Outside Edges'!$B158)&gt;=5,'[1]Outside Edges'!$P158="Yes"),"Yes","No")</f>
        <v>Yes</v>
      </c>
      <c r="HA159" s="275" t="str">
        <f>IF(AND((RIGHT($HA$3,2)-'[1]Miter Profiles'!$AC$210-'[1]Outside Edges'!$B158)&gt;=5,'[1]Outside Edges'!$P158="Yes"),"Yes","No")</f>
        <v>Yes</v>
      </c>
      <c r="HB159" s="269" t="str">
        <f>IF(AND((RIGHT($HB$3,2)-'[1]Miter Profiles'!$AC$211-'[1]Outside Edges'!$B158)&gt;=5,'[1]Outside Edges'!$P158="Yes"),"Yes","No")</f>
        <v>Yes</v>
      </c>
      <c r="HC159" s="273" t="str">
        <f>IF(AND((RIGHT($HC$3,2)-'[1]Miter Profiles'!$AC$212-'[1]Outside Edges'!$B158)&gt;=5,'[1]Outside Edges'!$P158="Yes"),"Yes","No")</f>
        <v>Yes</v>
      </c>
      <c r="HD159" s="282" t="str">
        <f>IF(AND((RIGHT($HD$3,2)-'[1]Miter Profiles'!$AC$213-'[1]Outside Edges'!$B158)&gt;=5,'[1]Outside Edges'!$P158="Yes"),"Yes","No")</f>
        <v>No</v>
      </c>
      <c r="HE159" s="284" t="str">
        <f>IF(AND((RIGHT($HE$3,2)-'[1]Miter Profiles'!$AC$214-'[1]Outside Edges'!$B158)&gt;=5,'[1]Outside Edges'!$P158="Yes"),"Yes","No")</f>
        <v>No</v>
      </c>
      <c r="HF159" s="275" t="str">
        <f>IF(AND((RIGHT($HF$3,2)-'[1]Miter Profiles'!$AC$215-'[1]Outside Edges'!$B158)&gt;=5,'[1]Outside Edges'!$P158="Yes"),"Yes","No")</f>
        <v>Yes</v>
      </c>
      <c r="HG159" s="269" t="str">
        <f>IF(AND((RIGHT($HG$3,2)-'[1]Miter Profiles'!$AC$216-'[1]Outside Edges'!$B158)&gt;=5,'[1]Outside Edges'!$P158="Yes"),"Yes","No")</f>
        <v>Yes</v>
      </c>
      <c r="HH159" s="273" t="str">
        <f>IF(AND((RIGHT($HH$3,2)-'[1]Miter Profiles'!$AC$217-'[1]Outside Edges'!$B158)&gt;=5,'[1]Outside Edges'!$P158="Yes"),"Yes","No")</f>
        <v>Yes</v>
      </c>
      <c r="HI159" s="282" t="str">
        <f>IF(AND((RIGHT($HI$3,2)-'[1]Miter Profiles'!$AC$218-'[1]Outside Edges'!$B158)&gt;=5,'[1]Outside Edges'!$P158="Yes"),"Yes","No")</f>
        <v>Yes</v>
      </c>
      <c r="HJ159" s="283" t="str">
        <f>IF(AND((RIGHT($HJ$3,2)-'[1]Miter Profiles'!$AC$219-'[1]Outside Edges'!$B158)&gt;=5,'[1]Outside Edges'!$P158="Yes"),"Yes","No")</f>
        <v>Yes</v>
      </c>
      <c r="HK159" s="284" t="str">
        <f>IF(AND((RIGHT($HK$3,2)-'[1]Miter Profiles'!$AC$220-'[1]Outside Edges'!$B158)&gt;=5,'[1]Outside Edges'!$P158="Yes"),"Yes","No")</f>
        <v>Yes</v>
      </c>
      <c r="HL159" s="275" t="str">
        <f>IF(AND((RIGHT($HL$3,2)-'[1]Miter Profiles'!$AC$221-'[1]Outside Edges'!$B158)&gt;=5,'[1]Outside Edges'!$P158="Yes"),"Yes","No")</f>
        <v>Yes</v>
      </c>
      <c r="HM159" s="269" t="str">
        <f>IF(AND((RIGHT($HM$3,2)-'[1]Miter Profiles'!$AC$222-'[1]Outside Edges'!$B158)&gt;=5,'[1]Outside Edges'!$P158="Yes"),"Yes","No")</f>
        <v>Yes</v>
      </c>
      <c r="HN159" s="269" t="str">
        <f>IF(AND((RIGHT($HN$3,2)-'[1]Miter Profiles'!$AC$223-'[1]Outside Edges'!$B158)&gt;=5,'[1]Outside Edges'!$P158="Yes"),"Yes","No")</f>
        <v>Yes</v>
      </c>
      <c r="HO159" s="283" t="str">
        <f>IF(AND((RIGHT($HO$3,2)-'[1]Miter Profiles'!$AC$224-'[1]Outside Edges'!$B158)&gt;=5,'[1]Outside Edges'!$P158="Yes"),"Yes","No")</f>
        <v>No</v>
      </c>
      <c r="HP159" s="283" t="str">
        <f>IF(AND((RIGHT($HP$3,2)-'[1]Miter Profiles'!$AC$225-'[1]Outside Edges'!$B158)&gt;=5,'[1]Outside Edges'!$P158="Yes"),"Yes","No")</f>
        <v>Yes</v>
      </c>
      <c r="HQ159" s="283" t="str">
        <f>IF(AND((RIGHT($HQ$3,3)-'[1]Miter Profiles'!$AC$226-'[1]Outside Edges'!$B158)&gt;=5,'[1]Outside Edges'!$P158="Yes"),"Yes","No")</f>
        <v>No</v>
      </c>
      <c r="HR159" s="283" t="str">
        <f>IF(AND((RIGHT($HR$3,2)-'[1]Miter Profiles'!$AC$227-'[1]Outside Edges'!$B158)&gt;=5,'[1]Outside Edges'!$P158="Yes"),"Yes","No")</f>
        <v>No</v>
      </c>
      <c r="HS159" s="269" t="str">
        <f>IF(AND((RIGHT($HS$3,2)-'[1]Miter Profiles'!$AC$228-'[1]Outside Edges'!$B158)&gt;=5,'[1]Outside Edges'!$P158="Yes"),"Yes","No")</f>
        <v>Yes</v>
      </c>
      <c r="HT159" s="269" t="str">
        <f>IF(AND((RIGHT($HT$3,2)-'[1]Miter Profiles'!$AC$229-'[1]Outside Edges'!$B158)&gt;=5,'[1]Outside Edges'!$P158="Yes"),"Yes","No")</f>
        <v>Yes</v>
      </c>
      <c r="HU159" s="269" t="str">
        <f>IF(AND((RIGHT($HU$3,2)-'[1]Miter Profiles'!$AC$230-'[1]Outside Edges'!$B158)&gt;=5,'[1]Outside Edges'!$P158="Yes"),"Yes","No")</f>
        <v>Yes</v>
      </c>
      <c r="HV159" s="283" t="str">
        <f>IF(AND((RIGHT($HV$3,2)-'[1]Miter Profiles'!$AC$231-'[1]Outside Edges'!$B158)&gt;=5,'[1]Outside Edges'!$P158="Yes"),"Yes","No")</f>
        <v>Yes</v>
      </c>
      <c r="HW159" s="283" t="str">
        <f>IF(AND((RIGHT($HW$3,2)-'[1]Miter Profiles'!$AC$232-'[1]Outside Edges'!$B158)&gt;=5,'[1]Outside Edges'!$P158="Yes"),"Yes","No")</f>
        <v>Yes</v>
      </c>
      <c r="HX159" s="283" t="str">
        <f>IF(AND((RIGHT($HX$3,2)-'[1]Miter Profiles'!$AC$233-'[1]Outside Edges'!$B158)&gt;=5,'[1]Outside Edges'!$P158="Yes"),"Yes","No")</f>
        <v>Yes</v>
      </c>
      <c r="HY159" s="269" t="str">
        <f>IF(AND((RIGHT($HY$3,2)-'[1]Miter Profiles'!$AC$234-'[1]Outside Edges'!$B158)&gt;=5,'[1]Outside Edges'!$P158="Yes"),"Yes","No")</f>
        <v>No</v>
      </c>
      <c r="HZ159" s="269" t="str">
        <f>IF(AND((RIGHT($HZ$3,2)-'[1]Miter Profiles'!$AC$235-'[1]Outside Edges'!$B158)&gt;=5,'[1]Outside Edges'!$P158="Yes"),"Yes","No")</f>
        <v>Yes</v>
      </c>
      <c r="IA159" s="269" t="str">
        <f>IF(AND((RIGHT($IA$3,2)-'[1]Miter Profiles'!$AC$236-'[1]Outside Edges'!$B158)&gt;=5,'[1]Outside Edges'!$P158="Yes"),"Yes","No")</f>
        <v>Yes</v>
      </c>
      <c r="IB159" s="283" t="str">
        <f>IF(AND((RIGHT($IB$3,2)-'[1]Miter Profiles'!$AC$237-'[1]Outside Edges'!$B158)&gt;=5,'[1]Outside Edges'!$P158="Yes"),"Yes","No")</f>
        <v>Yes</v>
      </c>
      <c r="IC159" s="283" t="str">
        <f>IF(AND((RIGHT($IC$3,2)-'[1]Miter Profiles'!$AC$238-'[1]Outside Edges'!$B158)&gt;=5,'[1]Outside Edges'!$P158="Yes"),"Yes","No")</f>
        <v>Yes</v>
      </c>
      <c r="ID159" s="283" t="str">
        <f>IF(AND((RIGHT($ID$3,2)-'[1]Miter Profiles'!$AC$239-'[1]Outside Edges'!$B158)&gt;=5,'[1]Outside Edges'!$P158="Yes"),"Yes","No")</f>
        <v>Yes</v>
      </c>
      <c r="IE159" s="269" t="str">
        <f>IF(AND((RIGHT($IE$3,2)-'[1]Miter Profiles'!$AC$240-'[1]Outside Edges'!$B158)&gt;=5,'[1]Outside Edges'!$P158="Yes"),"Yes","No")</f>
        <v>Yes</v>
      </c>
      <c r="IF159" s="269" t="str">
        <f>IF(AND((RIGHT($IF$3,2)-'[1]Miter Profiles'!$AC$241-'[1]Outside Edges'!$B158)&gt;=5,'[1]Outside Edges'!$P158="Yes"),"Yes","No")</f>
        <v>Yes</v>
      </c>
      <c r="IG159" s="269" t="str">
        <f>IF(AND((RIGHT($IG$3,2)-'[1]Miter Profiles'!$AC$242-'[1]Outside Edges'!$B158)&gt;=5,'[1]Outside Edges'!$P158="Yes"),"Yes","No")</f>
        <v>Yes</v>
      </c>
      <c r="IH159" s="283" t="str">
        <f>IF(AND((RIGHT($IH$3,2)-'[1]Miter Profiles'!$AC$243-'[1]Outside Edges'!$B158)&gt;=5,'[1]Outside Edges'!$P158="Yes"),"Yes","No")</f>
        <v>Yes</v>
      </c>
      <c r="II159" s="283" t="str">
        <f>IF(AND((RIGHT($II$3,2)-'[1]Miter Profiles'!$AC$244-'[1]Outside Edges'!$B158)&gt;=5,'[1]Outside Edges'!$P158="Yes"),"Yes","No")</f>
        <v>Yes</v>
      </c>
      <c r="IJ159" s="283" t="str">
        <f>IF(AND((RIGHT($IJ$3,2)-'[1]Miter Profiles'!$AC$245-'[1]Outside Edges'!$B158)&gt;=5,'[1]Outside Edges'!$P158="Yes"),"Yes","No")</f>
        <v>Yes</v>
      </c>
      <c r="IK159" s="269" t="str">
        <f>IF(AND((RIGHT($IK$3,2)-'[1]Miter Profiles'!$AC$246-'[1]Outside Edges'!$B158)&gt;=5,'[1]Outside Edges'!$P158="Yes"),"Yes","No")</f>
        <v>Yes</v>
      </c>
      <c r="IL159" s="269" t="str">
        <f>IF(AND((RIGHT($IL$3,2)-'[1]Miter Profiles'!$AC$247-'[1]Outside Edges'!$B158)&gt;=5,'[1]Outside Edges'!$P158="Yes"),"Yes","No")</f>
        <v>Yes</v>
      </c>
      <c r="IM159" s="269" t="str">
        <f>IF(AND((RIGHT($IM$3,2)-'[1]Miter Profiles'!$AC$248-'[1]Outside Edges'!$B158)&gt;=5,'[1]Outside Edges'!$P158="Yes"),"Yes","No")</f>
        <v>Yes</v>
      </c>
      <c r="IN159" s="283" t="str">
        <f>IF(AND((RIGHT($IN$3,2)-'[1]Miter Profiles'!$AC$249-'[1]Outside Edges'!$B158)&gt;=5,'[1]Outside Edges'!$P158="Yes"),"Yes","No")</f>
        <v>No</v>
      </c>
      <c r="IO159" s="283" t="str">
        <f>IF(AND((RIGHT($IO$3,2)-'[1]Miter Profiles'!$AC$250-'[1]Outside Edges'!$B158)&gt;=5,'[1]Outside Edges'!$P158="Yes"),"Yes","No")</f>
        <v>Yes</v>
      </c>
      <c r="IP159" s="283" t="str">
        <f>IF(AND((RIGHT($IP$3,2)-'[1]Miter Profiles'!$AC$251-'[1]Outside Edges'!$B158)&gt;=5,'[1]Outside Edges'!$P158="Yes"),"Yes","No")</f>
        <v>Yes</v>
      </c>
      <c r="IQ159" s="269" t="str">
        <f>IF(AND((RIGHT($IQ$3,2)-'[1]Miter Profiles'!$AC$252-'[1]Outside Edges'!$B158)&gt;=5,'[1]Outside Edges'!$P158="Yes"),"Yes","No")</f>
        <v>No</v>
      </c>
      <c r="IR159" s="269" t="str">
        <f>IF(AND((RIGHT($IR$3,2)-'[1]Miter Profiles'!$AC$253-'[1]Outside Edges'!$B158)&gt;=5,'[1]Outside Edges'!$P158="Yes"),"Yes","No")</f>
        <v>Yes</v>
      </c>
      <c r="IS159" s="269" t="str">
        <f>IF(AND((RIGHT($IS$3,2)-'[1]Miter Profiles'!$AC$254-'[1]Outside Edges'!$B158)&gt;=5,'[1]Outside Edges'!$P158="Yes"),"Yes","No")</f>
        <v>Yes</v>
      </c>
      <c r="IT159" s="283" t="str">
        <f>IF(AND((RIGHT($IT$3,2)-'[1]Miter Profiles'!$AC$255-'[1]Outside Edges'!$B158)&gt;=5,'[1]Outside Edges'!$P158="Yes"),"Yes","No")</f>
        <v>Yes</v>
      </c>
      <c r="IU159" s="283" t="str">
        <f>IF(AND((RIGHT($IU$3,2)-'[1]Miter Profiles'!$AC$256-'[1]Outside Edges'!$B158)&gt;=5,'[1]Outside Edges'!$P158="Yes"),"Yes","No")</f>
        <v>Yes</v>
      </c>
      <c r="IV159" s="283" t="str">
        <f>IF(AND((RIGHT($IV$3,2)-'[1]Miter Profiles'!$AC$257-'[1]Outside Edges'!$B158)&gt;=5,'[1]Outside Edges'!$P158="Yes"),"Yes","No")</f>
        <v>Yes</v>
      </c>
      <c r="IW159" s="269" t="str">
        <f>IF(AND((RIGHT($IW$3,2)-'[1]Miter Profiles'!$AC$258-'[1]Outside Edges'!$B158)&gt;=5,'[1]Outside Edges'!$P158="Yes"),"Yes","No")</f>
        <v>Yes</v>
      </c>
      <c r="IX159" s="269" t="str">
        <f>IF(AND((RIGHT($IX$3,2)-'[1]Miter Profiles'!$AC$259-'[1]Outside Edges'!$B158)&gt;=5,'[1]Outside Edges'!$P158="Yes"),"Yes","No")</f>
        <v>Yes</v>
      </c>
      <c r="IY159" s="269" t="str">
        <f>IF(AND((RIGHT($IY$3,2)-'[1]Miter Profiles'!$AC$260-'[1]Outside Edges'!$B158)&gt;=5,'[1]Outside Edges'!$P158="Yes"),"Yes","No")</f>
        <v>Yes</v>
      </c>
      <c r="IZ159" s="283" t="str">
        <f>IF(AND((RIGHT($IZ$3,2)-'[1]Miter Profiles'!$AC$261-'[1]Outside Edges'!$B158)&gt;=5,'[1]Outside Edges'!$P158="Yes"),"Yes","No")</f>
        <v>Yes</v>
      </c>
      <c r="JA159" s="283" t="str">
        <f>IF(AND((RIGHT($JA$3,2)-'[1]Miter Profiles'!$AC$262-'[1]Outside Edges'!$B158)&gt;=5,'[1]Outside Edges'!$P158="Yes"),"Yes","No")</f>
        <v>Yes</v>
      </c>
      <c r="JB159" s="283" t="str">
        <f>IF(AND((RIGHT($JB$3,2)-'[1]Miter Profiles'!$AC$263-'[1]Outside Edges'!$B158)&gt;=5,'[1]Outside Edges'!$P158="Yes"),"Yes","No")</f>
        <v>Yes</v>
      </c>
      <c r="JC159" s="269" t="str">
        <f>IF(AND((RIGHT($JC$3,2)-'[1]Miter Profiles'!$AC$264-'[1]Outside Edges'!$B158)&gt;=5,'[1]Outside Edges'!$P158="Yes"),"Yes","No")</f>
        <v>Yes</v>
      </c>
      <c r="JD159" s="269" t="str">
        <f>IF(AND((RIGHT($JD$3,2)-'[1]Miter Profiles'!$AC$265-'[1]Outside Edges'!$B158)&gt;=5,'[1]Outside Edges'!$P158="Yes"),"Yes","No")</f>
        <v>Yes</v>
      </c>
      <c r="JE159" s="269" t="str">
        <f>IF(AND((RIGHT($JE$3,2)-'[1]Miter Profiles'!$AC$266-'[1]Outside Edges'!$B158)&gt;=5,'[1]Outside Edges'!$P158="Yes"),"Yes","No")</f>
        <v>Yes</v>
      </c>
      <c r="JF159" s="283" t="str">
        <f>IF(AND((RIGHT($JF$3,2)-'[1]Miter Profiles'!$AC$267-'[1]Outside Edges'!$B158)&gt;=5,'[1]Outside Edges'!$P158="Yes"),"Yes","No")</f>
        <v>No</v>
      </c>
      <c r="JG159" s="283" t="str">
        <f>IF(AND((RIGHT($JG$3,2)-'[1]Miter Profiles'!$AC$268-'[1]Outside Edges'!$B158)&gt;=5,'[1]Outside Edges'!$P158="Yes"),"Yes","No")</f>
        <v>Yes</v>
      </c>
      <c r="JH159" s="283" t="str">
        <f>IF(AND((RIGHT($JH$3,2)-'[1]Miter Profiles'!$AC$269-'[1]Outside Edges'!$B158)&gt;=5,'[1]Outside Edges'!$P158="Yes"),"Yes","No")</f>
        <v>Yes</v>
      </c>
      <c r="JI159" s="269" t="str">
        <f>IF(AND((RIGHT($JI$3,2)-'[1]Miter Profiles'!$AC$270-'[1]Outside Edges'!$B158)&gt;=5,'[1]Outside Edges'!$P158="Yes"),"Yes","No")</f>
        <v>Yes</v>
      </c>
      <c r="JJ159" s="269" t="str">
        <f>IF(AND((RIGHT($JJ$3,2)-'[1]Miter Profiles'!$AC$271-'[1]Outside Edges'!$B158)&gt;=5,'[1]Outside Edges'!$P158="Yes"),"Yes","No")</f>
        <v>Yes</v>
      </c>
      <c r="JK159" s="269" t="str">
        <f>IF(AND((RIGHT($JK$3,2)-'[1]Miter Profiles'!$AC$272-'[1]Outside Edges'!$B158)&gt;=5,'[1]Outside Edges'!$P158="Yes"),"Yes","No")</f>
        <v>Yes</v>
      </c>
      <c r="JL159" s="283" t="str">
        <f>IF(AND((RIGHT($JL$3,2)-'[1]Miter Profiles'!$AC$273-'[1]Outside Edges'!$B158)&gt;=5,'[1]Outside Edges'!$P158="Yes"),"Yes","No")</f>
        <v>Yes</v>
      </c>
      <c r="JM159" s="283" t="str">
        <f>IF(AND((RIGHT($JM$3,2)-'[1]Miter Profiles'!$AC$274-'[1]Outside Edges'!$B158)&gt;=5,'[1]Outside Edges'!$P158="Yes"),"Yes","No")</f>
        <v>Yes</v>
      </c>
      <c r="JN159" s="283" t="str">
        <f>IF(AND((RIGHT($JN$3,2)-'[1]Miter Profiles'!$AC$275-'[1]Outside Edges'!$B158)&gt;=5,'[1]Outside Edges'!$P158="Yes"),"Yes","No")</f>
        <v>Yes</v>
      </c>
      <c r="JO159" s="269" t="str">
        <f>IF(AND((RIGHT($JO$3,2)-'[1]Miter Profiles'!$AC$276-'[1]Outside Edges'!$B158)&gt;=5,'[1]Outside Edges'!$P158="Yes"),"Yes","No")</f>
        <v>Yes</v>
      </c>
      <c r="JP159" s="269" t="str">
        <f>IF(AND((RIGHT($JP$3,2)-'[1]Miter Profiles'!$AC$277-'[1]Outside Edges'!$B158)&gt;=5,'[1]Outside Edges'!$P158="Yes"),"Yes","No")</f>
        <v>Yes</v>
      </c>
      <c r="JQ159" s="269" t="str">
        <f>IF(AND((RIGHT($JQ$3,2)-'[1]Miter Profiles'!$AC$278-'[1]Outside Edges'!$B158)&gt;=5,'[1]Outside Edges'!$P158="Yes"),"Yes","No")</f>
        <v>Yes</v>
      </c>
      <c r="JR159" s="283" t="str">
        <f>IF(AND((RIGHT($JR$3,2)-'[1]Miter Profiles'!$AC$279-'[1]Outside Edges'!$B158)&gt;=5,'[1]Outside Edges'!$P158="Yes"),"Yes","No")</f>
        <v>No</v>
      </c>
      <c r="JS159" s="283" t="str">
        <f>IF(AND((RIGHT($JS$3,2)-'[1]Miter Profiles'!$AC$280-'[1]Outside Edges'!$B158)&gt;=5,'[1]Outside Edges'!$P158="Yes"),"Yes","No")</f>
        <v>Yes</v>
      </c>
      <c r="JT159" s="283" t="str">
        <f>IF(AND((RIGHT($JT$3,2)-'[1]Miter Profiles'!$AC$281-'[1]Outside Edges'!$B158)&gt;=5,'[1]Outside Edges'!$P158="Yes"),"Yes","No")</f>
        <v>Yes</v>
      </c>
      <c r="JU159" s="269" t="str">
        <f>IF(AND((RIGHT($JU$3,2)-'[1]Miter Profiles'!$AC$282-'[1]Outside Edges'!$B158)&gt;=5,'[1]Outside Edges'!$P158="Yes"),"Yes","No")</f>
        <v>No</v>
      </c>
      <c r="JV159" s="269" t="str">
        <f>IF(AND((RIGHT($JV$3,2)-'[1]Miter Profiles'!$AC$283-'[1]Outside Edges'!$B158)&gt;=5,'[1]Outside Edges'!$P158="Yes"),"Yes","No")</f>
        <v>Yes</v>
      </c>
      <c r="JW159" s="269" t="str">
        <f>IF(AND((RIGHT($JW$3,2)-'[1]Miter Profiles'!$AC$284-'[1]Outside Edges'!$B158)&gt;=5,'[1]Outside Edges'!$P158="Yes"),"Yes","No")</f>
        <v>Yes</v>
      </c>
      <c r="JX159" s="283" t="str">
        <f>IF(AND((RIGHT($JX$3,2)-'[1]Miter Profiles'!$AC$285-'[1]Outside Edges'!$B158)&gt;=5,'[1]Outside Edges'!$P158="Yes"),"Yes","No")</f>
        <v>Yes</v>
      </c>
      <c r="JY159" s="283" t="str">
        <f>IF(AND((RIGHT($JY$3,2)-'[1]Miter Profiles'!$AC$286-'[1]Outside Edges'!$B158)&gt;=5,'[1]Outside Edges'!$P158="Yes"),"Yes","No")</f>
        <v>Yes</v>
      </c>
      <c r="JZ159" s="283" t="str">
        <f>IF(AND((RIGHT($JZ$3,2)-'[1]Miter Profiles'!$AC$287-'[1]Outside Edges'!$B158)&gt;=5,'[1]Outside Edges'!$P158="Yes"),"Yes","No")</f>
        <v>Yes</v>
      </c>
      <c r="KA159" s="269" t="str">
        <f>IF(AND((RIGHT($KA$3,2)-'[1]Miter Profiles'!$AC$288-'[1]Outside Edges'!$B158)&gt;=5,'[1]Outside Edges'!$P158="Yes"),"Yes","No")</f>
        <v>Yes</v>
      </c>
      <c r="KB159" s="269" t="str">
        <f>IF(AND((RIGHT($KB$3,2)-'[1]Miter Profiles'!$AC$289-'[1]Outside Edges'!$B158)&gt;=5,'[1]Outside Edges'!$P158="Yes"),"Yes","No")</f>
        <v>Yes</v>
      </c>
      <c r="KC159" s="269" t="str">
        <f>IF(AND((RIGHT($KC$3,2)-'[1]Miter Profiles'!$AC$290-'[1]Outside Edges'!$B158)&gt;=5,'[1]Outside Edges'!$P158="Yes"),"Yes","No")</f>
        <v>Yes</v>
      </c>
      <c r="KD159" s="283" t="str">
        <f>IF(AND((RIGHT($KD$3,2)-'[1]Miter Profiles'!$AC$291-'[1]Outside Edges'!$B158)&gt;=5,'[1]Outside Edges'!$P158="Yes"),"Yes","No")</f>
        <v>Yes</v>
      </c>
      <c r="KE159" s="283" t="str">
        <f>IF(AND((RIGHT($KE$3,2)-'[1]Miter Profiles'!$AC$292-'[1]Outside Edges'!$B158)&gt;=5,'[1]Outside Edges'!$P158="Yes"),"Yes","No")</f>
        <v>Yes</v>
      </c>
      <c r="KF159" s="283" t="str">
        <f>IF(AND((RIGHT($KF$3,2)-'[1]Miter Profiles'!$AC$293-'[1]Outside Edges'!$B158)&gt;=5,'[1]Outside Edges'!$P158="Yes"),"Yes","No")</f>
        <v>Yes</v>
      </c>
      <c r="KG159" s="269" t="str">
        <f>IF(AND((RIGHT($KG$3,2)-'[1]Miter Profiles'!$AC$294-'[1]Outside Edges'!$B158)&gt;=5,'[1]Outside Edges'!$P158="Yes"),"Yes","No")</f>
        <v>Yes</v>
      </c>
      <c r="KH159" s="269" t="str">
        <f>IF(AND((RIGHT($KH$3,2)-'[1]Miter Profiles'!$AC$295-'[1]Outside Edges'!$B158)&gt;=5,'[1]Outside Edges'!$P158="Yes"),"Yes","No")</f>
        <v>Yes</v>
      </c>
      <c r="KI159" s="269" t="str">
        <f>IF(AND((RIGHT($KI$3,2)-'[1]Miter Profiles'!$AC$296-'[1]Outside Edges'!$B158)&gt;=5,'[1]Outside Edges'!$P158="Yes"),"Yes","No")</f>
        <v>Yes</v>
      </c>
      <c r="KJ159" s="283" t="str">
        <f>IF(AND((RIGHT($KJ$3,2)-'[1]Miter Profiles'!$AC$297-'[1]Outside Edges'!$B158)&gt;=5,'[1]Outside Edges'!$P158="Yes"),"Yes","No")</f>
        <v>Yes</v>
      </c>
      <c r="KK159" s="283" t="str">
        <f>IF(AND((RIGHT($KK$3,2)-'[1]Miter Profiles'!$AC$298-'[1]Outside Edges'!$B158)&gt;=5,'[1]Outside Edges'!$P158="Yes"),"Yes","No")</f>
        <v>Yes</v>
      </c>
      <c r="KL159" s="283" t="str">
        <f>IF(AND((RIGHT($KL$3,2)-'[1]Miter Profiles'!$AC$299-'[1]Outside Edges'!$B158)&gt;=5,'[1]Outside Edges'!$P158="Yes"),"Yes","No")</f>
        <v>Yes</v>
      </c>
      <c r="KM159" s="269" t="str">
        <f>IF(AND((RIGHT($KM$3,2)-'[1]Miter Profiles'!$AC$300-'[1]Outside Edges'!$B158)&gt;=5,'[1]Outside Edges'!$P158="Yes"),"Yes","No")</f>
        <v>Yes</v>
      </c>
      <c r="KN159" s="269" t="str">
        <f>IF(AND((RIGHT($KN$3,2)-'[1]Miter Profiles'!$AC$301-'[1]Outside Edges'!$B158)&gt;=5,'[1]Outside Edges'!$P158="Yes"),"Yes","No")</f>
        <v>Yes</v>
      </c>
      <c r="KO159" s="269" t="str">
        <f>IF(AND((RIGHT($KO$3,2)-'[1]Miter Profiles'!$AC$302-'[1]Outside Edges'!$B158)&gt;=5,'[1]Outside Edges'!$P158="Yes"),"Yes","No")</f>
        <v>Yes</v>
      </c>
      <c r="KP159" s="283" t="str">
        <f>IF(AND((RIGHT($KP$3,2)-'[1]Miter Profiles'!$AC$303-'[1]Outside Edges'!$B158)&gt;=5,'[1]Outside Edges'!$P158="Yes"),"Yes","No")</f>
        <v>Yes</v>
      </c>
      <c r="KQ159" s="283" t="str">
        <f>IF(AND((RIGHT($KQ$3,2)-'[1]Miter Profiles'!$AC$304-'[1]Outside Edges'!$B158)&gt;=5,'[1]Outside Edges'!$P158="Yes"),"Yes","No")</f>
        <v>Yes</v>
      </c>
      <c r="KR159" s="283" t="str">
        <f>IF(AND((RIGHT($KR$3,2)-'[1]Miter Profiles'!$AC$305-'[1]Outside Edges'!$B158)&gt;=5,'[1]Outside Edges'!$P158="Yes"),"Yes","No")</f>
        <v>Yes</v>
      </c>
      <c r="KS159" s="269" t="str">
        <f>IF(AND((RIGHT($KS$3,2)-'[1]Miter Profiles'!$AC$306-'[1]Outside Edges'!$B158)&gt;=5,'[1]Outside Edges'!$P158="Yes"),"Yes","No")</f>
        <v>Yes</v>
      </c>
      <c r="KT159" s="269" t="str">
        <f>IF(AND((RIGHT($KT$3,2)-'[1]Miter Profiles'!$AC$307-'[1]Outside Edges'!$B158)&gt;=5,'[1]Outside Edges'!$P158="Yes"),"Yes","No")</f>
        <v>Yes</v>
      </c>
      <c r="KU159" s="269" t="str">
        <f>IF(AND((RIGHT($KU$3,2)-'[1]Miter Profiles'!$AC$308-'[1]Outside Edges'!$B158)&gt;=5,'[1]Outside Edges'!$P158="Yes"),"Yes","No")</f>
        <v>Yes</v>
      </c>
      <c r="KV159" s="283" t="str">
        <f>IF(AND((RIGHT($KV$3,2)-'[1]Miter Profiles'!$AC$309-'[1]Outside Edges'!$B158)&gt;=5,'[1]Outside Edges'!$P158="Yes"),"Yes","No")</f>
        <v>No</v>
      </c>
      <c r="KW159" s="283" t="str">
        <f>IF(AND((RIGHT($KW$3,2)-'[1]Miter Profiles'!$AC$310-'[1]Outside Edges'!$B158)&gt;=5,'[1]Outside Edges'!$P158="Yes"),"Yes","No")</f>
        <v>Yes</v>
      </c>
      <c r="KX159" s="283" t="str">
        <f>IF(AND((RIGHT($KX$3,2)-'[1]Miter Profiles'!$AC$311-'[1]Outside Edges'!$B158)&gt;=5,'[1]Outside Edges'!$P158="Yes"),"Yes","No")</f>
        <v>Yes</v>
      </c>
      <c r="KY159" s="269" t="str">
        <f>IF(AND((RIGHT($KY$3,2)-'[1]Miter Profiles'!$AC$312-'[1]Outside Edges'!$B158)&gt;=5,'[1]Outside Edges'!$P158="Yes"),"Yes","No")</f>
        <v>Yes</v>
      </c>
      <c r="KZ159" s="269" t="str">
        <f>IF(AND((RIGHT($KZ$3,2)-'[1]Miter Profiles'!$AC$313-'[1]Outside Edges'!$B158)&gt;=5,'[1]Outside Edges'!$P158="Yes"),"Yes","No")</f>
        <v>Yes</v>
      </c>
      <c r="LA159" s="269" t="str">
        <f>IF(AND((RIGHT($LA$3,2)-'[1]Miter Profiles'!$AC$314-'[1]Outside Edges'!$B158)&gt;=5,'[1]Outside Edges'!$P158="Yes"),"Yes","No")</f>
        <v>Yes</v>
      </c>
      <c r="LB159" s="283" t="str">
        <f>IF(AND((RIGHT($LB$3,2)-'[1]Miter Profiles'!$AC$315-'[1]Outside Edges'!$B158)&gt;=5,'[1]Outside Edges'!$P158="Yes"),"Yes","No")</f>
        <v>Yes</v>
      </c>
      <c r="LC159" s="283" t="str">
        <f>IF(AND((RIGHT($LC$3,2)-'[1]Miter Profiles'!$AC$316-'[1]Outside Edges'!$B158)&gt;=5,'[1]Outside Edges'!$P158="Yes"),"Yes","No")</f>
        <v>Yes</v>
      </c>
      <c r="LD159" s="283" t="str">
        <f>IF(AND((RIGHT($LD$3,2)-'[1]Miter Profiles'!$AC$317-'[1]Outside Edges'!$B158)&gt;=5,'[1]Outside Edges'!$P158="Yes"),"Yes","No")</f>
        <v>Yes</v>
      </c>
      <c r="LE159" s="283" t="str">
        <f>IF(AND((RIGHT($LE$3,2)-'[1]Miter Profiles'!$AC$318-'[1]Outside Edges'!$B158)&gt;=5,'[1]Outside Edges'!$P158="Yes"),"Yes","No")</f>
        <v>Yes</v>
      </c>
      <c r="LF159" s="269" t="str">
        <f>IF(AND((RIGHT($LF$3,2)-'[1]Miter Profiles'!$AC$319-'[1]Outside Edges'!$B158)&gt;=5,'[1]Outside Edges'!$P158="Yes"),"Yes","No")</f>
        <v>Yes</v>
      </c>
      <c r="LG159" s="269" t="str">
        <f>IF(AND((RIGHT($LG$3,2)-'[1]Miter Profiles'!$AC$320-'[1]Outside Edges'!$B158)&gt;=5,'[1]Outside Edges'!$P158="Yes"),"Yes","No")</f>
        <v>Yes</v>
      </c>
      <c r="LH159" s="269" t="str">
        <f>IF(AND((RIGHT($LH$3,2)-'[1]Miter Profiles'!$AC$321-'[1]Outside Edges'!$B158)&gt;=5,'[1]Outside Edges'!$P158="Yes"),"Yes","No")</f>
        <v>Yes</v>
      </c>
      <c r="LI159" s="269" t="str">
        <f>IF(AND((RIGHT($LI$3,2)-'[1]Miter Profiles'!$AC$322-'[1]Outside Edges'!$B158)&gt;=5,'[1]Outside Edges'!$P158="Yes"),"Yes","No")</f>
        <v>Yes</v>
      </c>
      <c r="LJ159" s="283" t="str">
        <f>IF(AND((RIGHT($LJ$3,2)-'[1]Miter Profiles'!$AC$323-'[1]Outside Edges'!$B158)&gt;=5,'[1]Outside Edges'!$P158="Yes"),"Yes","No")</f>
        <v>No</v>
      </c>
      <c r="LK159" s="283" t="str">
        <f>IF(AND((RIGHT($LK$3,2)-'[1]Miter Profiles'!$AC$324-'[1]Outside Edges'!$B158)&gt;=5,'[1]Outside Edges'!$P158="Yes"),"Yes","No")</f>
        <v>Yes</v>
      </c>
      <c r="LL159" s="283" t="str">
        <f>IF(AND((RIGHT($LL$3,2)-'[1]Miter Profiles'!$AC$325-'[1]Outside Edges'!$B158)&gt;=5,'[1]Outside Edges'!$P158="Yes"),"Yes","No")</f>
        <v>Yes</v>
      </c>
      <c r="LM159" s="269" t="str">
        <f>IF(AND((RIGHT($LM$3,2)-'[1]Miter Profiles'!$AC$326-'[1]Outside Edges'!$B158)&gt;=5,'[1]Outside Edges'!$P158="Yes"),"Yes","No")</f>
        <v>Yes</v>
      </c>
      <c r="LN159" s="269" t="str">
        <f>IF(AND((RIGHT($LN$3,2)-'[1]Miter Profiles'!$AC$327-'[1]Outside Edges'!$B158)&gt;=5,'[1]Outside Edges'!$P158="Yes"),"Yes","No")</f>
        <v>Yes</v>
      </c>
      <c r="LO159" s="269" t="str">
        <f>IF(AND((RIGHT($LO$3,2)-'[1]Miter Profiles'!$AC$328-'[1]Outside Edges'!$B158)&gt;=5,'[1]Outside Edges'!$P158="Yes"),"Yes","No")</f>
        <v>Yes</v>
      </c>
      <c r="LP159" s="283" t="str">
        <f>IF(AND((RIGHT($LP$3,2)-'[1]Miter Profiles'!$AC$329-'[1]Outside Edges'!$B158)&gt;=5,'[1]Outside Edges'!$P158="Yes"),"Yes","No")</f>
        <v>No</v>
      </c>
      <c r="LQ159" s="283" t="str">
        <f>IF(AND((RIGHT($LQ$3,2)-'[1]Miter Profiles'!$AC$330-'[1]Outside Edges'!$B158)&gt;=5,'[1]Outside Edges'!$P158="Yes"),"Yes","No")</f>
        <v>Yes</v>
      </c>
      <c r="LR159" s="283" t="str">
        <f>IF(AND((RIGHT($LR$3,2)-'[1]Miter Profiles'!$AC$331-'[1]Outside Edges'!$B158)&gt;=5,'[1]Outside Edges'!$P158="Yes"),"Yes","No")</f>
        <v>Yes</v>
      </c>
      <c r="LS159" s="269" t="str">
        <f>IF(AND((RIGHT($LS$3,2)-'[1]Miter Profiles'!$AC$332-'[1]Outside Edges'!$B158)&gt;=5,'[1]Outside Edges'!$P158="Yes"),"Yes","No")</f>
        <v>No</v>
      </c>
      <c r="LT159" s="269" t="str">
        <f>IF(AND((RIGHT($LT$3,2)-'[1]Miter Profiles'!$AC$333-'[1]Outside Edges'!$B158)&gt;=5,'[1]Outside Edges'!$P158="Yes"),"Yes","No")</f>
        <v>Yes</v>
      </c>
      <c r="LU159" s="269" t="str">
        <f>IF(AND((RIGHT($LU$3,2)-'[1]Miter Profiles'!$AC$334-'[1]Outside Edges'!$B158)&gt;=5,'[1]Outside Edges'!$P158="Yes"),"Yes","No")</f>
        <v>Yes</v>
      </c>
      <c r="LV159" s="283" t="str">
        <f>IF(AND((RIGHT($LV$3,2)-'[1]Miter Profiles'!$AC$335-'[1]Outside Edges'!$B158)&gt;=5,'[1]Outside Edges'!$P158="Yes"),"Yes","No")</f>
        <v>Yes</v>
      </c>
      <c r="LW159" s="283" t="str">
        <f>IF(AND((RIGHT($LW$3,2)-'[1]Miter Profiles'!$AC$336-'[1]Outside Edges'!$B158)&gt;=5,'[1]Outside Edges'!$P158="Yes"),"Yes","No")</f>
        <v>Yes</v>
      </c>
      <c r="LX159" s="283" t="str">
        <f>IF(AND((RIGHT($LX$3,2)-'[1]Miter Profiles'!$AC$337-'[1]Outside Edges'!$B158)&gt;=5,'[1]Outside Edges'!$P158="Yes"),"Yes","No")</f>
        <v>Yes</v>
      </c>
      <c r="LY159" s="269" t="str">
        <f>IF(AND((RIGHT($LY$3,2)-'[1]Miter Profiles'!$AC$338-'[1]Outside Edges'!$B158)&gt;=5,'[1]Outside Edges'!$P158="Yes"),"Yes","No")</f>
        <v>Yes</v>
      </c>
      <c r="LZ159" s="269" t="str">
        <f>IF(AND((RIGHT($LZ$3,2)-'[1]Miter Profiles'!$AC$339-'[1]Outside Edges'!$B158)&gt;=5,'[1]Outside Edges'!$P158="Yes"),"Yes","No")</f>
        <v>Yes</v>
      </c>
      <c r="MA159" s="269" t="str">
        <f>IF(AND((RIGHT($MA$3,2)-'[1]Miter Profiles'!$AC$340-'[1]Outside Edges'!$B158)&gt;=5,'[1]Outside Edges'!$P158="Yes"),"Yes","No")</f>
        <v>Yes</v>
      </c>
      <c r="MB159" s="283" t="str">
        <f>IF(AND((RIGHT($MB$3,2)-'[1]Miter Profiles'!$AC$341-'[1]Outside Edges'!$B158)&gt;=5,'[1]Outside Edges'!$P158="Yes"),"Yes","No")</f>
        <v>Yes</v>
      </c>
      <c r="MC159" s="283" t="str">
        <f>IF(AND((RIGHT($MC$3,2)-'[1]Miter Profiles'!$AC$342-'[1]Outside Edges'!$B158)&gt;=5,'[1]Outside Edges'!$P158="Yes"),"Yes","No")</f>
        <v>Yes</v>
      </c>
      <c r="MD159" s="283" t="str">
        <f>IF(AND((RIGHT($MD$3,2)-'[1]Miter Profiles'!$AC$343-'[1]Outside Edges'!$B158)&gt;=5,'[1]Outside Edges'!$P158="Yes"),"Yes","No")</f>
        <v>Yes</v>
      </c>
      <c r="ME159" s="269" t="str">
        <f>IF(AND((RIGHT($ME$3,2)-'[1]Miter Profiles'!$AC$344-'[1]Outside Edges'!$B158)&gt;=5,'[1]Outside Edges'!$P158="Yes"),"Yes","No")</f>
        <v>Yes</v>
      </c>
      <c r="MF159" s="269" t="str">
        <f>IF(AND((RIGHT($MF$3,2)-'[1]Miter Profiles'!$AC$345-'[1]Outside Edges'!$B158)&gt;=5,'[1]Outside Edges'!$P158="Yes"),"Yes","No")</f>
        <v>Yes</v>
      </c>
      <c r="MG159" s="269" t="str">
        <f>IF(AND((RIGHT($MG$3,2)-'[1]Miter Profiles'!$AC$346-'[1]Outside Edges'!$B158)&gt;=5,'[1]Outside Edges'!$P158="Yes"),"Yes","No")</f>
        <v>Yes</v>
      </c>
      <c r="MH159" s="283" t="str">
        <f>IF(AND((RIGHT($MH$3,2)-'[1]Miter Profiles'!$AC$347-'[1]Outside Edges'!$B158)&gt;=5,'[1]Outside Edges'!$P158="Yes"),"Yes","No")</f>
        <v>Yes</v>
      </c>
      <c r="MI159" s="283" t="str">
        <f>IF(AND((RIGHT($MI$3,2)-'[1]Miter Profiles'!$AC$348-'[1]Outside Edges'!$B158)&gt;=5,'[1]Outside Edges'!$P158="Yes"),"Yes","No")</f>
        <v>Yes</v>
      </c>
      <c r="MJ159" s="283" t="str">
        <f>IF(AND((RIGHT($MJ$3,2)-'[1]Miter Profiles'!$AC$349-'[1]Outside Edges'!$B158)&gt;=5,'[1]Outside Edges'!$P158="Yes"),"Yes","No")</f>
        <v>Yes</v>
      </c>
      <c r="MK159" s="269" t="str">
        <f>IF(AND((RIGHT($MK$3,2)-'[1]Miter Profiles'!$AC$350-'[1]Outside Edges'!$B158)&gt;=5,'[1]Outside Edges'!$P158="Yes"),"Yes","No")</f>
        <v>Yes</v>
      </c>
      <c r="ML159" s="269" t="str">
        <f>IF(AND((RIGHT($ML$3,2)-'[1]Miter Profiles'!$AC$351-'[1]Outside Edges'!$B158)&gt;=5,'[1]Outside Edges'!$P158="Yes"),"Yes","No")</f>
        <v>Yes</v>
      </c>
      <c r="MM159" s="269" t="str">
        <f>IF(AND((RIGHT($MM$3,2)-'[1]Miter Profiles'!$AC$352-'[1]Outside Edges'!$B158)&gt;=5,'[1]Outside Edges'!$P158="Yes"),"Yes","No")</f>
        <v>Yes</v>
      </c>
      <c r="MN159" s="283" t="str">
        <f>IF(AND((RIGHT($MK$3,2)-'[1]Miter Profiles'!$AC$350-'[1]Outside Edges'!$B158)&gt;=5,'[1]Outside Edges'!$P158="Yes"),"Yes","No")</f>
        <v>Yes</v>
      </c>
      <c r="MO159" s="283" t="str">
        <f>IF(AND((RIGHT($ML$3,2)-'[1]Miter Profiles'!$AC$351-'[1]Outside Edges'!$B158)&gt;=5,'[1]Outside Edges'!$P158="Yes"),"Yes","No")</f>
        <v>Yes</v>
      </c>
      <c r="MP159" s="283" t="str">
        <f>IF(AND((RIGHT($MM$3,2)-'[1]Miter Profiles'!$AC$352-'[1]Outside Edges'!$B158)&gt;=5,'[1]Outside Edges'!$P158="Yes"),"Yes","No")</f>
        <v>Yes</v>
      </c>
    </row>
    <row r="160" spans="1:354" ht="16.5" thickBot="1" x14ac:dyDescent="0.3">
      <c r="A160" s="8" t="str">
        <f>IF('[1]Outside Edges'!$A159&lt;&gt;"",'[1]Outside Edges'!$A159,"")</f>
        <v>D157</v>
      </c>
      <c r="B160" s="10" t="str">
        <f>IF(AND((RIGHT($B$3,2)-'[1]Miter Profiles'!$AC$3-'[1]Outside Edges'!$B159)&gt;=5,'[1]Outside Edges'!$P159="Yes"),"Yes","No")</f>
        <v>Yes</v>
      </c>
      <c r="C160" s="10" t="str">
        <f>IF(AND((RIGHT($C$3,2)-'[1]Miter Profiles'!$AC$4-'[1]Outside Edges'!$B159)&gt;=5,'[1]Outside Edges'!$P159="Yes"),"Yes","No")</f>
        <v>Yes</v>
      </c>
      <c r="D160" s="85" t="str">
        <f>IF(AND((RIGHT($D$3,2)-'[1]Miter Profiles'!$AC$5-'[1]Outside Edges'!$B159)&gt;=5,'[1]Outside Edges'!$P159="Yes"),"Yes","No")</f>
        <v>Yes</v>
      </c>
      <c r="E160" s="86" t="str">
        <f>IF(AND((RIGHT($E$3,2)-'[1]Miter Profiles'!$AC$6-'[1]Outside Edges'!$B159)&gt;=5,'[1]Outside Edges'!$P159="Yes"),"Yes","No")</f>
        <v>Yes</v>
      </c>
      <c r="F160" s="11" t="str">
        <f>IF(AND((RIGHT($F$3,2)-'[1]Miter Profiles'!$AC$7-'[1]Outside Edges'!$B159)&gt;=5,'[1]Outside Edges'!$P159="Yes"),"Yes","No")</f>
        <v>Yes</v>
      </c>
      <c r="G160" s="87" t="str">
        <f>IF(AND((RIGHT($G$3,2)-'[1]Miter Profiles'!$AC$8-'[1]Outside Edges'!$B159)&gt;=5,'[1]Outside Edges'!$P159="Yes"),"Yes","No")</f>
        <v>Yes</v>
      </c>
      <c r="H160" s="10" t="str">
        <f>IF(AND((RIGHT($H$3,2)-'[1]Miter Profiles'!$AC$9-'[1]Outside Edges'!$B159)&gt;=5,'[1]Outside Edges'!$P159="Yes"),"Yes","No")</f>
        <v>Yes</v>
      </c>
      <c r="I160" s="10" t="str">
        <f>IF(AND((RIGHT($I$3,2)-'[1]Miter Profiles'!$AC$10-'[1]Outside Edges'!$B159)&gt;=5,'[1]Outside Edges'!$P159="Yes"),"Yes","No")</f>
        <v>Yes</v>
      </c>
      <c r="J160" s="85" t="str">
        <f>IF(AND((RIGHT($J$3,2)-'[1]Miter Profiles'!$AC$11-'[1]Outside Edges'!$B159)&gt;=5,'[1]Outside Edges'!$P159="Yes"),"Yes","No")</f>
        <v>Yes</v>
      </c>
      <c r="K160" s="86" t="str">
        <f>IF(AND((RIGHT($K$3,2)-'[1]Miter Profiles'!$AC$12-'[1]Outside Edges'!$B159)&gt;=5,'[1]Outside Edges'!$P159="Yes"),"Yes","No")</f>
        <v>Yes</v>
      </c>
      <c r="L160" s="11" t="str">
        <f>IF(AND((RIGHT($L$3,2)-'[1]Miter Profiles'!$AC$13-'[1]Outside Edges'!$B159)&gt;=5,'[1]Outside Edges'!$P159="Yes"),"Yes","No")</f>
        <v>Yes</v>
      </c>
      <c r="M160" s="87" t="str">
        <f>IF(AND((RIGHT($M$3,2)-'[1]Miter Profiles'!$AC$14-'[1]Outside Edges'!$B159)&gt;=5,'[1]Outside Edges'!$P159="Yes"),"Yes","No")</f>
        <v>Yes</v>
      </c>
      <c r="N160" s="10" t="str">
        <f>IF(AND((RIGHT($N$3,2)-'[1]Miter Profiles'!$AC$15-'[1]Outside Edges'!$B159)&gt;=4,'[1]Outside Edges'!$P159="Yes"),"Yes","No")</f>
        <v>Yes</v>
      </c>
      <c r="O160" s="10" t="str">
        <f>IF(AND((RIGHT($O$3,2)-'[1]Miter Profiles'!$AC$16-'[1]Outside Edges'!$B159)&gt;=5,'[1]Outside Edges'!$P159="Yes"),"Yes","No")</f>
        <v>Yes</v>
      </c>
      <c r="P160" s="85" t="str">
        <f>IF(AND((RIGHT($P$3,2)-'[1]Miter Profiles'!$AC$17-'[1]Outside Edges'!$B159)&gt;=5,'[1]Outside Edges'!$P159="Yes"),"Yes","No")</f>
        <v>Yes</v>
      </c>
      <c r="Q160" s="86" t="str">
        <f>IF(AND((RIGHT($Q$3,2)-'[1]Miter Profiles'!$AC$18-'[1]Outside Edges'!$B159)&gt;=5,'[1]Outside Edges'!$P159="Yes"),"Yes","No")</f>
        <v>No</v>
      </c>
      <c r="R160" s="11" t="str">
        <f>IF(AND((RIGHT($R$3,2)-'[1]Miter Profiles'!$AC$19-'[1]Outside Edges'!$B159)&gt;=5,'[1]Outside Edges'!$P159="Yes"),"Yes","No")</f>
        <v>Yes</v>
      </c>
      <c r="S160" s="87" t="str">
        <f>IF(AND((RIGHT($S$3,2)-'[1]Miter Profiles'!$AC$20-'[1]Outside Edges'!$B159)&gt;=5,'[1]Outside Edges'!$P159="Yes"),"Yes","No")</f>
        <v>Yes</v>
      </c>
      <c r="T160" s="10" t="str">
        <f>IF(AND((RIGHT($T$3,2)-'[1]Miter Profiles'!$AC$21-'[1]Outside Edges'!$B159)&gt;=5,'[1]Outside Edges'!$P159="Yes"),"Yes","No")</f>
        <v>Yes</v>
      </c>
      <c r="U160" s="10" t="str">
        <f>IF(AND((RIGHT($U$3,2)-'[1]Miter Profiles'!$AC$22-'[1]Outside Edges'!$B159)&gt;=5,'[1]Outside Edges'!$P159="Yes"),"Yes","No")</f>
        <v>Yes</v>
      </c>
      <c r="V160" s="85" t="str">
        <f>IF(AND((RIGHT($V$3,2)-'[1]Miter Profiles'!$AC$23-'[1]Outside Edges'!$B159)&gt;=5,'[1]Outside Edges'!$P159="Yes"),"Yes","No")</f>
        <v>Yes</v>
      </c>
      <c r="W160" s="86" t="str">
        <f>IF(AND((RIGHT($W$3,2)-'[1]Miter Profiles'!$AC$24-'[1]Outside Edges'!$B159)&gt;=5,'[1]Outside Edges'!$P159="Yes"),"Yes","No")</f>
        <v>No</v>
      </c>
      <c r="X160" s="11" t="str">
        <f>IF(AND((RIGHT($X$3,2)-'[1]Miter Profiles'!$AC$25-'[1]Outside Edges'!$B159)&gt;=5,'[1]Outside Edges'!$P159="Yes"),"Yes","No")</f>
        <v>Yes</v>
      </c>
      <c r="Y160" s="87" t="str">
        <f>IF(AND((RIGHT($Y$3,2)-'[1]Miter Profiles'!$AC$26-'[1]Outside Edges'!$B159)&gt;=5,'[1]Outside Edges'!$P159="Yes"),"Yes","No")</f>
        <v>Yes</v>
      </c>
      <c r="Z160" s="10" t="str">
        <f>IF(AND((RIGHT($Z$3,2)-'[1]Miter Profiles'!$AC$27-'[1]Outside Edges'!$B159)&gt;=5,'[1]Outside Edges'!$P159="Yes"),"Yes","No")</f>
        <v>Yes</v>
      </c>
      <c r="AA160" s="10" t="str">
        <f>IF(AND((RIGHT($AA$3,2)-'[1]Miter Profiles'!$AC$28-'[1]Outside Edges'!$B159)&gt;=5,'[1]Outside Edges'!$P159="Yes"),"Yes","No")</f>
        <v>Yes</v>
      </c>
      <c r="AB160" s="85" t="str">
        <f>IF(AND((RIGHT($AB$3,2)-'[1]Miter Profiles'!$AC$29-'[1]Outside Edges'!$B159)&gt;=5,'[1]Outside Edges'!$P159="Yes"),"Yes","No")</f>
        <v>Yes</v>
      </c>
      <c r="AC160" s="86" t="str">
        <f>IF(AND((RIGHT($AC$3,2)-'[1]Miter Profiles'!$AC$30-'[1]Outside Edges'!$B159)&gt;=5,'[1]Outside Edges'!$P159="Yes"),"Yes","No")</f>
        <v>Yes</v>
      </c>
      <c r="AD160" s="11" t="str">
        <f>IF(AND((RIGHT($AD$3,2)-'[1]Miter Profiles'!$AC$31-'[1]Outside Edges'!$B159)&gt;=5,'[1]Outside Edges'!$P159="Yes"),"Yes","No")</f>
        <v>Yes</v>
      </c>
      <c r="AE160" s="87" t="str">
        <f>IF(AND((RIGHT($AE$3,2)-'[1]Miter Profiles'!$AC$32-'[1]Outside Edges'!$B159)&gt;=5,'[1]Outside Edges'!$P159="Yes"),"Yes","No")</f>
        <v>Yes</v>
      </c>
      <c r="AF160" s="10" t="str">
        <f>IF(AND((RIGHT($AF$3,2)-'[1]Miter Profiles'!$AC$33-'[1]Outside Edges'!$B159)&gt;=5,'[1]Outside Edges'!$P159="Yes"),"Yes","No")</f>
        <v>Yes</v>
      </c>
      <c r="AG160" s="10" t="str">
        <f>IF(AND((RIGHT($AG$3,2)-'[1]Miter Profiles'!$AC$34-'[1]Outside Edges'!$B159)&gt;=5,'[1]Outside Edges'!$P159="Yes"),"Yes","No")</f>
        <v>Yes</v>
      </c>
      <c r="AH160" s="85" t="str">
        <f>IF(AND((RIGHT($AH$3,2)-'[1]Miter Profiles'!$AC$35-'[1]Outside Edges'!$B159)&gt;=5,'[1]Outside Edges'!$P159="Yes"),"Yes","No")</f>
        <v>Yes</v>
      </c>
      <c r="AI160" s="86" t="str">
        <f>IF(AND((RIGHT($AI$3,2)-'[1]Miter Profiles'!$AC$36-'[1]Outside Edges'!$B159)&gt;=5,'[1]Outside Edges'!$P159="Yes"),"Yes","No")</f>
        <v>Yes</v>
      </c>
      <c r="AJ160" s="11" t="str">
        <f>IF(AND((RIGHT($AJ$3,2)-'[1]Miter Profiles'!$AC$37-'[1]Outside Edges'!$B159)&gt;=5,'[1]Outside Edges'!$P159="Yes"),"Yes","No")</f>
        <v>Yes</v>
      </c>
      <c r="AK160" s="87" t="str">
        <f>IF(AND((RIGHT($AK$3,2)-'[1]Miter Profiles'!$AC$38-'[1]Outside Edges'!$B159)&gt;=5,'[1]Outside Edges'!$P159="Yes"),"Yes","No")</f>
        <v>Yes</v>
      </c>
      <c r="AL160" s="10" t="str">
        <f>IF(AND((RIGHT($AL$3,2)-'[1]Miter Profiles'!$AC$39-'[1]Outside Edges'!$B159)&gt;=5,'[1]Outside Edges'!$P159="Yes"),"Yes","No")</f>
        <v>Yes</v>
      </c>
      <c r="AM160" s="10" t="str">
        <f>IF(AND((RIGHT($AM$3,2)-'[1]Miter Profiles'!$AC$40-'[1]Outside Edges'!$B159)&gt;=5,'[1]Outside Edges'!$P159="Yes"),"Yes","No")</f>
        <v>Yes</v>
      </c>
      <c r="AN160" s="85" t="str">
        <f>IF(AND((RIGHT($AN$3,2)-'[1]Miter Profiles'!$AC$41-'[1]Outside Edges'!$B159)&gt;=5,'[1]Outside Edges'!$P159="Yes"),"Yes","No")</f>
        <v>Yes</v>
      </c>
      <c r="AO160" s="86" t="str">
        <f>IF(AND((RIGHT($AO$3,2)-'[1]Miter Profiles'!$AC$42-'[1]Outside Edges'!$B159)&gt;=5,'[1]Outside Edges'!$P159="Yes"),"Yes","No")</f>
        <v>Yes</v>
      </c>
      <c r="AP160" s="11" t="str">
        <f>IF(AND((RIGHT($AP$3,2)-'[1]Miter Profiles'!$AC$43-'[1]Outside Edges'!$B159)&gt;=5,'[1]Outside Edges'!$P159="Yes"),"Yes","No")</f>
        <v>Yes</v>
      </c>
      <c r="AQ160" s="87" t="str">
        <f>IF(AND((RIGHT($AQ$3,2)-'[1]Miter Profiles'!$AC$44-'[1]Outside Edges'!$B159)&gt;=5,'[1]Outside Edges'!$P159="Yes"),"Yes","No")</f>
        <v>Yes</v>
      </c>
      <c r="AR160" s="10" t="str">
        <f>IF(AND((RIGHT($AR$3,2)-'[1]Miter Profiles'!$AC$45-'[1]Outside Edges'!$B159)&gt;=5,'[1]Outside Edges'!$P159="Yes"),"Yes","No")</f>
        <v>Yes</v>
      </c>
      <c r="AS160" s="10" t="str">
        <f>IF(AND((RIGHT($AS$3,2)-'[1]Miter Profiles'!$AC$46-'[1]Outside Edges'!$B159)&gt;=5,'[1]Outside Edges'!$P159="Yes"),"Yes","No")</f>
        <v>Yes</v>
      </c>
      <c r="AT160" s="85" t="str">
        <f>IF(AND((RIGHT($AT$3,2)-'[1]Miter Profiles'!$AC$47-'[1]Outside Edges'!$B159)&gt;=5,'[1]Outside Edges'!$P159="Yes"),"Yes","No")</f>
        <v>Yes</v>
      </c>
      <c r="AU160" s="86" t="str">
        <f>IF(AND((RIGHT($AU$3,2)-'[1]Miter Profiles'!$AC$48-'[1]Outside Edges'!$B159)&gt;=5,'[1]Outside Edges'!$P159="Yes"),"Yes","No")</f>
        <v>Yes</v>
      </c>
      <c r="AV160" s="11" t="str">
        <f>IF(AND((RIGHT($AV$3,2)-'[1]Miter Profiles'!$AC$49-'[1]Outside Edges'!$B159)&gt;=5,'[1]Outside Edges'!$P159="Yes"),"Yes","No")</f>
        <v>Yes</v>
      </c>
      <c r="AW160" s="87" t="str">
        <f>IF(AND((RIGHT($AW$3,2)-'[1]Miter Profiles'!$AC$50-'[1]Outside Edges'!$B159)&gt;=5,'[1]Outside Edges'!$P159="Yes"),"Yes","No")</f>
        <v>Yes</v>
      </c>
      <c r="AX160" s="10" t="str">
        <f>IF(AND((RIGHT($AX$3,2)-'[1]Miter Profiles'!$AC$51-'[1]Outside Edges'!$B159)&gt;=5,'[1]Outside Edges'!$P159="Yes"),"Yes","No")</f>
        <v>Yes</v>
      </c>
      <c r="AY160" s="10" t="str">
        <f>IF(AND((RIGHT($AY$3,2)-'[1]Miter Profiles'!$AC$52-'[1]Outside Edges'!$B159)&gt;=5,'[1]Outside Edges'!$P159="Yes"),"Yes","No")</f>
        <v>Yes</v>
      </c>
      <c r="AZ160" s="85" t="str">
        <f>IF(AND((RIGHT($AZ$3,2)-'[1]Miter Profiles'!$AC$53-'[1]Outside Edges'!$B159)&gt;=5,'[1]Outside Edges'!$P159="Yes"),"Yes","No")</f>
        <v>Yes</v>
      </c>
      <c r="BA160" s="86" t="str">
        <f>IF(AND((RIGHT($BA$3,2)-'[1]Miter Profiles'!$AC$54-'[1]Outside Edges'!$B159)&gt;=5,'[1]Outside Edges'!$P159="Yes"),"Yes","No")</f>
        <v>Yes</v>
      </c>
      <c r="BB160" s="11" t="str">
        <f>IF(AND((RIGHT($BB$3,2)-'[1]Miter Profiles'!$AC$55-'[1]Outside Edges'!$B159)&gt;=5,'[1]Outside Edges'!$P159="Yes"),"Yes","No")</f>
        <v>Yes</v>
      </c>
      <c r="BC160" s="87" t="str">
        <f>IF(AND((RIGHT($BC$3,2)-'[1]Miter Profiles'!$AC$56-'[1]Outside Edges'!$B159)&gt;=5,'[1]Outside Edges'!$P159="Yes"),"Yes","No")</f>
        <v>Yes</v>
      </c>
      <c r="BD160" s="10" t="str">
        <f>IF(AND((RIGHT($BD$3,2)-'[1]Miter Profiles'!$AC$57-'[1]Outside Edges'!$B159)&gt;=5,'[1]Outside Edges'!$P159="Yes"),"Yes","No")</f>
        <v>Yes</v>
      </c>
      <c r="BE160" s="10" t="str">
        <f>IF(AND((RIGHT($BE$3,2)-'[1]Miter Profiles'!$AC$58-'[1]Outside Edges'!$B159)&gt;=5,'[1]Outside Edges'!$P159="Yes"),"Yes","No")</f>
        <v>Yes</v>
      </c>
      <c r="BF160" s="85" t="str">
        <f>IF(AND((RIGHT($BF$3,2)-'[1]Miter Profiles'!$AC$59-'[1]Outside Edges'!$B159)&gt;=5,'[1]Outside Edges'!$P159="Yes"),"Yes","No")</f>
        <v>Yes</v>
      </c>
      <c r="BG160" s="86" t="str">
        <f>IF(AND((RIGHT($BG$3,2)-'[1]Miter Profiles'!$AC$60-'[1]Outside Edges'!$B159)&gt;=5,'[1]Outside Edges'!$P159="Yes"),"Yes","No")</f>
        <v>Yes</v>
      </c>
      <c r="BH160" s="11" t="str">
        <f>IF(AND((RIGHT($BH$3,2)-'[1]Miter Profiles'!$AC$61-'[1]Outside Edges'!$B159)&gt;=5,'[1]Outside Edges'!$P159="Yes"),"Yes","No")</f>
        <v>Yes</v>
      </c>
      <c r="BI160" s="87" t="str">
        <f>IF(AND((RIGHT($BI$3,2)-'[1]Miter Profiles'!$AC$62-'[1]Outside Edges'!$B159)&gt;=5,'[1]Outside Edges'!$P159="Yes"),"Yes","No")</f>
        <v>Yes</v>
      </c>
      <c r="BJ160" s="10" t="str">
        <f>IF(AND((RIGHT($BJ$3,2)-'[1]Miter Profiles'!$AC$63-'[1]Outside Edges'!$B159)&gt;=5,'[1]Outside Edges'!$P159="Yes"),"Yes","No")</f>
        <v>Yes</v>
      </c>
      <c r="BK160" s="10" t="str">
        <f>IF(AND((RIGHT($BK$3,2)-'[1]Miter Profiles'!$AC$64-'[1]Outside Edges'!$B159)&gt;=5,'[1]Outside Edges'!$P159="Yes"),"Yes","No")</f>
        <v>Yes</v>
      </c>
      <c r="BL160" s="85" t="str">
        <f>IF(AND((RIGHT($BL$3,2)-'[1]Miter Profiles'!$AC$65-'[1]Outside Edges'!$B159)&gt;=5,'[1]Outside Edges'!$P159="Yes"),"Yes","No")</f>
        <v>Yes</v>
      </c>
      <c r="BM160" s="86" t="str">
        <f>IF(AND((RIGHT($BM$3,2)-'[1]Miter Profiles'!$AC$66-'[1]Outside Edges'!$B159)&gt;=5,'[1]Outside Edges'!$P159="Yes"),"Yes","No")</f>
        <v>Yes</v>
      </c>
      <c r="BN160" s="11" t="str">
        <f>IF(AND((RIGHT($BN$3,2)-'[1]Miter Profiles'!$AC$67-'[1]Outside Edges'!$B159)&gt;=5,'[1]Outside Edges'!$P159="Yes"),"Yes","No")</f>
        <v>Yes</v>
      </c>
      <c r="BO160" s="87" t="str">
        <f>IF(AND((RIGHT($BO$3,2)-'[1]Miter Profiles'!$AC$68-'[1]Outside Edges'!$B159)&gt;=5,'[1]Outside Edges'!$P159="Yes"),"Yes","No")</f>
        <v>Yes</v>
      </c>
      <c r="BP160" s="10" t="str">
        <f>IF(AND((RIGHT($BP$3,2)-'[1]Miter Profiles'!$AC$69-'[1]Outside Edges'!$B159)&gt;=5,'[1]Outside Edges'!$P159="Yes"),"Yes","No")</f>
        <v>Yes</v>
      </c>
      <c r="BQ160" s="10" t="str">
        <f>IF(AND((RIGHT($BQ$3,2)-'[1]Miter Profiles'!$AC$70-'[1]Outside Edges'!$B159)&gt;=5,'[1]Outside Edges'!$P159="Yes"),"Yes","No")</f>
        <v>Yes</v>
      </c>
      <c r="BR160" s="85" t="str">
        <f>IF(AND((RIGHT($BR$3,2)-'[1]Miter Profiles'!$AC$71-'[1]Outside Edges'!$B159)&gt;=5,'[1]Outside Edges'!$P159="Yes"),"Yes","No")</f>
        <v>Yes</v>
      </c>
      <c r="BS160" s="86" t="str">
        <f>IF(AND((RIGHT($BS$3,2)-'[1]Miter Profiles'!$AC$72-'[1]Outside Edges'!$B159)&gt;=5,'[1]Outside Edges'!$P159="Yes"),"Yes","No")</f>
        <v>Yes</v>
      </c>
      <c r="BT160" s="11" t="str">
        <f>IF(AND((RIGHT($BT$3,2)-'[1]Miter Profiles'!$AC$73-'[1]Outside Edges'!$B159)&gt;=5,'[1]Outside Edges'!$P159="Yes"),"Yes","No")</f>
        <v>Yes</v>
      </c>
      <c r="BU160" s="87" t="str">
        <f>IF(AND((RIGHT($BU$3,2)-'[1]Miter Profiles'!$AC$74-'[1]Outside Edges'!$B159)&gt;=5,'[1]Outside Edges'!$P159="Yes"),"Yes","No")</f>
        <v>Yes</v>
      </c>
      <c r="BV160" s="10" t="str">
        <f>IF(AND((RIGHT($BV$3,2)-'[1]Miter Profiles'!$AC$75-'[1]Outside Edges'!$B159)&gt;=5,'[1]Outside Edges'!$P159="Yes"),"Yes","No")</f>
        <v>Yes</v>
      </c>
      <c r="BW160" s="10" t="str">
        <f>IF(AND((RIGHT($BW$3,2)-'[1]Miter Profiles'!$AC$76-'[1]Outside Edges'!$B159)&gt;=5,'[1]Outside Edges'!$P159="Yes"),"Yes","No")</f>
        <v>Yes</v>
      </c>
      <c r="BX160" s="85" t="str">
        <f>IF(AND((RIGHT($BX$3,2)-'[1]Miter Profiles'!$AC$77-'[1]Outside Edges'!$B159)&gt;=5,'[1]Outside Edges'!$P159="Yes"),"Yes","No")</f>
        <v>Yes</v>
      </c>
      <c r="BY160" s="86" t="str">
        <f>IF(AND((RIGHT($BY$3,2)-'[1]Miter Profiles'!$AC$78-'[1]Outside Edges'!$B159)&gt;=5,'[1]Outside Edges'!$P159="Yes"),"Yes","No")</f>
        <v>Yes</v>
      </c>
      <c r="BZ160" s="11" t="str">
        <f>IF(AND((RIGHT($BZ$3,2)-'[1]Miter Profiles'!$AC$79-'[1]Outside Edges'!$B159)&gt;=5,'[1]Outside Edges'!$P159="Yes"),"Yes","No")</f>
        <v>Yes</v>
      </c>
      <c r="CA160" s="87" t="str">
        <f>IF(AND((RIGHT($CA$3,2)-'[1]Miter Profiles'!$AC$80-'[1]Outside Edges'!$B159)&gt;=5,'[1]Outside Edges'!$P159="Yes"),"Yes","No")</f>
        <v>Yes</v>
      </c>
      <c r="CB160" s="10" t="str">
        <f>IF(AND((RIGHT($CB$3,2)-'[1]Miter Profiles'!$AC$81-'[1]Outside Edges'!$B159)&gt;=5,'[1]Outside Edges'!$P159="Yes"),"Yes","No")</f>
        <v>Yes</v>
      </c>
      <c r="CC160" s="10" t="str">
        <f>IF(AND((RIGHT($CC$3,2)-'[1]Miter Profiles'!$AC$82-'[1]Outside Edges'!$B159)&gt;=5,'[1]Outside Edges'!$P159="Yes"),"Yes","No")</f>
        <v>Yes</v>
      </c>
      <c r="CD160" s="85" t="str">
        <f>IF(AND((RIGHT($CD$3,2)-'[1]Miter Profiles'!$AC$83-'[1]Outside Edges'!$B159)&gt;=5,'[1]Outside Edges'!$P159="Yes"),"Yes","No")</f>
        <v>Yes</v>
      </c>
      <c r="CE160" s="86" t="str">
        <f>IF(AND((RIGHT($CE$3,2)-'[1]Miter Profiles'!$AC$84-'[1]Outside Edges'!$B159)&gt;=5,'[1]Outside Edges'!$P159="Yes"),"Yes","No")</f>
        <v>Yes</v>
      </c>
      <c r="CF160" s="11" t="str">
        <f>IF(AND((RIGHT($CF$3,2)-'[1]Miter Profiles'!$AC$85-'[1]Outside Edges'!$B159)&gt;=5,'[1]Outside Edges'!$P159="Yes"),"Yes","No")</f>
        <v>Yes</v>
      </c>
      <c r="CG160" s="87" t="str">
        <f>IF(AND((RIGHT($CG$3,2)-'[1]Miter Profiles'!$AC$86-'[1]Outside Edges'!$B159)&gt;=5,'[1]Outside Edges'!$P159="Yes"),"Yes","No")</f>
        <v>Yes</v>
      </c>
      <c r="CH160" s="10" t="str">
        <f>IF(AND((RIGHT($CH$3,2)-'[1]Miter Profiles'!$AC$87-'[1]Outside Edges'!$B159)&gt;=5,'[1]Outside Edges'!$P159="Yes"),"Yes","No")</f>
        <v>Yes</v>
      </c>
      <c r="CI160" s="10" t="str">
        <f>IF(AND((RIGHT($CI$3,2)-'[1]Miter Profiles'!$AC$88-'[1]Outside Edges'!$B159)&gt;=5,'[1]Outside Edges'!$P159="Yes"),"Yes","No")</f>
        <v>Yes</v>
      </c>
      <c r="CJ160" s="85" t="str">
        <f>IF(AND((RIGHT($CJ$3,2)-'[1]Miter Profiles'!$AC$89-'[1]Outside Edges'!$B159)&gt;=5,'[1]Outside Edges'!$P159="Yes"),"Yes","No")</f>
        <v>Yes</v>
      </c>
      <c r="CK160" s="86" t="str">
        <f>IF(AND((RIGHT($CK$3,2)-'[1]Miter Profiles'!$AC$90-'[1]Outside Edges'!$B159)&gt;=5,'[1]Outside Edges'!$P159="Yes"),"Yes","No")</f>
        <v>Yes</v>
      </c>
      <c r="CL160" s="11" t="str">
        <f>IF(AND((RIGHT($CL$3,2)-'[1]Miter Profiles'!$AC$91-'[1]Outside Edges'!$B159)&gt;=5,'[1]Outside Edges'!$P159="Yes"),"Yes","No")</f>
        <v>Yes</v>
      </c>
      <c r="CM160" s="87" t="str">
        <f>IF(AND((RIGHT($CM$3,2)-'[1]Miter Profiles'!$AC$92-'[1]Outside Edges'!$B159)&gt;=5,'[1]Outside Edges'!$P159="Yes"),"Yes","No")</f>
        <v>Yes</v>
      </c>
      <c r="CN160" s="10" t="str">
        <f>IF(AND((RIGHT(CN$3,2)-'[1]Miter Profiles'!$AC$93-'[1]Outside Edges'!$B159)&gt;=5,'[1]Outside Edges'!$P159="Yes"),"Yes","No")</f>
        <v>Yes</v>
      </c>
      <c r="CO160" s="10" t="str">
        <f>IF(AND((RIGHT(CO$3,2)-'[1]Miter Profiles'!$AC$94-'[1]Outside Edges'!$B159)&gt;=5,'[1]Outside Edges'!$P159="Yes"),"Yes","No")</f>
        <v>Yes</v>
      </c>
      <c r="CP160" s="85" t="str">
        <f>IF(AND((RIGHT(CP$3,2)-'[1]Miter Profiles'!$AC$95-'[1]Outside Edges'!$B159)&gt;=5,'[1]Outside Edges'!$P159="Yes"),"Yes","No")</f>
        <v>Yes</v>
      </c>
      <c r="CQ160" s="86" t="str">
        <f>IF(AND((RIGHT(CQ$3,2)-'[1]Miter Profiles'!$AC$96-'[1]Outside Edges'!$B159)&gt;=5,'[1]Outside Edges'!$P159="Yes"),"Yes","No")</f>
        <v>Yes</v>
      </c>
      <c r="CR160" s="11" t="str">
        <f>IF(AND((RIGHT(CR$3,2)-'[1]Miter Profiles'!$AC$97-'[1]Outside Edges'!$B159)&gt;=5,'[1]Outside Edges'!$P159="Yes"),"Yes","No")</f>
        <v>Yes</v>
      </c>
      <c r="CS160" s="87" t="str">
        <f>IF(AND((RIGHT(CS$3,2)-'[1]Miter Profiles'!$AC$98-'[1]Outside Edges'!$B159)&gt;=5,'[1]Outside Edges'!$P159="Yes"),"Yes","No")</f>
        <v>Yes</v>
      </c>
      <c r="CT160" s="10" t="str">
        <f>IF(AND((RIGHT($CT$3,2)-'[1]Miter Profiles'!$AC$99-'[1]Outside Edges'!$B159)&gt;=5,'[1]Outside Edges'!$P159="Yes"),"Yes","No")</f>
        <v>Yes</v>
      </c>
      <c r="CU160" s="10" t="str">
        <f>IF(AND((RIGHT($CU$3,2)-'[1]Miter Profiles'!$AC$100-'[1]Outside Edges'!$B159)&gt;=5,'[1]Outside Edges'!$P159="Yes"),"Yes","No")</f>
        <v>Yes</v>
      </c>
      <c r="CV160" s="85" t="str">
        <f>IF(AND((RIGHT($CV$3,2)-'[1]Miter Profiles'!$AC$101-'[1]Outside Edges'!$B159)&gt;=5,'[1]Outside Edges'!$P159="Yes"),"Yes","No")</f>
        <v>Yes</v>
      </c>
      <c r="CW160" s="86" t="str">
        <f>IF(AND((RIGHT($CW$3,2)-'[1]Miter Profiles'!$AC$102-'[1]Outside Edges'!$B159)&gt;=5,'[1]Outside Edges'!$P159="Yes"),"Yes","No")</f>
        <v>Yes</v>
      </c>
      <c r="CX160" s="11" t="str">
        <f>IF(AND((RIGHT($CX$3,2)-'[1]Miter Profiles'!$AC$103-'[1]Outside Edges'!$B159)&gt;=5,'[1]Outside Edges'!$P159="Yes"),"Yes","No")</f>
        <v>Yes</v>
      </c>
      <c r="CY160" s="87" t="str">
        <f>IF(AND((RIGHT($CY$3,2)-'[1]Miter Profiles'!$AC$104-'[1]Outside Edges'!$B159)&gt;=5,'[1]Outside Edges'!$P159="Yes"),"Yes","No")</f>
        <v>Yes</v>
      </c>
      <c r="CZ160" s="10" t="str">
        <f>IF(AND((RIGHT($CZ$3,2)-'[1]Miter Profiles'!$AC$105-'[1]Outside Edges'!$B159)&gt;=5,'[1]Outside Edges'!$P159="Yes"),"Yes","No")</f>
        <v>Yes</v>
      </c>
      <c r="DA160" s="10" t="str">
        <f>IF(AND((RIGHT($DA$3,2)-'[1]Miter Profiles'!$AC$106-'[1]Outside Edges'!$B159)&gt;=5,'[1]Outside Edges'!$P159="Yes"),"Yes","No")</f>
        <v>Yes</v>
      </c>
      <c r="DB160" s="85" t="str">
        <f>IF(AND((RIGHT($DB$3,2)-'[1]Miter Profiles'!$AC$107-'[1]Outside Edges'!$B159)&gt;=5,'[1]Outside Edges'!$P159="Yes"),"Yes","No")</f>
        <v>Yes</v>
      </c>
      <c r="DC160" s="86" t="str">
        <f>IF(AND((RIGHT($DC$3,2)-'[1]Miter Profiles'!$AC$108-'[1]Outside Edges'!$B159)&gt;=5,'[1]Outside Edges'!$P159="Yes"),"Yes","No")</f>
        <v>Yes</v>
      </c>
      <c r="DD160" s="11" t="str">
        <f>IF(AND((RIGHT($DD$3,2)-'[1]Miter Profiles'!$AC$109-'[1]Outside Edges'!$B159)&gt;=5,'[1]Outside Edges'!$P159="Yes"),"Yes","No")</f>
        <v>Yes</v>
      </c>
      <c r="DE160" s="87" t="str">
        <f>IF(AND((RIGHT($DE$3,2)-'[1]Miter Profiles'!$AC$110-'[1]Outside Edges'!$B159)&gt;=5,'[1]Outside Edges'!$P159="Yes"),"Yes","No")</f>
        <v>Yes</v>
      </c>
      <c r="DF160" s="10" t="str">
        <f>IF(AND((RIGHT($DF$3,2)-'[1]Miter Profiles'!$AC$111-'[1]Outside Edges'!$B159)&gt;=5,'[1]Outside Edges'!$P159="Yes"),"Yes","No")</f>
        <v>Yes</v>
      </c>
      <c r="DG160" s="10" t="str">
        <f>IF(AND((RIGHT($DG$3,2)-'[1]Miter Profiles'!$AC$112-'[1]Outside Edges'!$B159)&gt;=5,'[1]Outside Edges'!$P159="Yes"),"Yes","No")</f>
        <v>Yes</v>
      </c>
      <c r="DH160" s="85" t="str">
        <f>IF(AND((RIGHT($DH$3,2)-'[1]Miter Profiles'!$AC$113-'[1]Outside Edges'!$B159)&gt;=5,'[1]Outside Edges'!$P159="Yes"),"Yes","No")</f>
        <v>Yes</v>
      </c>
      <c r="DI160" s="86" t="str">
        <f>IF(AND((RIGHT($DI$3,2)-'[1]Miter Profiles'!$AC$114-'[1]Outside Edges'!$B159)&gt;=5,'[1]Outside Edges'!$P159="Yes"),"Yes","No")</f>
        <v>Yes</v>
      </c>
      <c r="DJ160" s="11" t="str">
        <f>IF(AND((RIGHT($DJ$3,2)-'[1]Miter Profiles'!$AC$115-'[1]Outside Edges'!$B159)&gt;=5,'[1]Outside Edges'!$P159="Yes"),"Yes","No")</f>
        <v>Yes</v>
      </c>
      <c r="DK160" s="87" t="str">
        <f>IF(AND((RIGHT($DK$3,2)-'[1]Miter Profiles'!$AC$116-'[1]Outside Edges'!$B159)&gt;=5,'[1]Outside Edges'!$P159="Yes"),"Yes","No")</f>
        <v>Yes</v>
      </c>
      <c r="DL160" s="10" t="str">
        <f>IF(AND((RIGHT($DL$3,2)-'[1]Miter Profiles'!$AC$117-'[1]Outside Edges'!$B159)&gt;=5,'[1]Outside Edges'!$P159="Yes"),"Yes","No")</f>
        <v>Yes</v>
      </c>
      <c r="DM160" s="10" t="str">
        <f>IF(AND((RIGHT($DM$3,2)-'[1]Miter Profiles'!$AC$118-'[1]Outside Edges'!$B159)&gt;=5,'[1]Outside Edges'!$P159="Yes"),"Yes","No")</f>
        <v>Yes</v>
      </c>
      <c r="DN160" s="85" t="str">
        <f>IF(AND((RIGHT($DN$3,2)-'[1]Miter Profiles'!$AC$119-'[1]Outside Edges'!$B159)&gt;=5,'[1]Outside Edges'!$P159="Yes"),"Yes","No")</f>
        <v>Yes</v>
      </c>
      <c r="DO160" s="86" t="str">
        <f>IF(AND((RIGHT($DO$3,2)-'[1]Miter Profiles'!$AC$120-'[1]Outside Edges'!$B159)&gt;=5,'[1]Outside Edges'!$P159="Yes"),"Yes","No")</f>
        <v>No</v>
      </c>
      <c r="DP160" s="11" t="str">
        <f>IF(AND((RIGHT($DP$3,2)-'[1]Miter Profiles'!$AC$121-'[1]Outside Edges'!$B159)&gt;=5,'[1]Outside Edges'!$P159="Yes"),"Yes","No")</f>
        <v>Yes</v>
      </c>
      <c r="DQ160" s="87" t="str">
        <f>IF(AND((RIGHT($DQ$3,2)-'[1]Miter Profiles'!$AC$122-'[1]Outside Edges'!$B159)&gt;=5,'[1]Outside Edges'!$P159="Yes"),"Yes","No")</f>
        <v>Yes</v>
      </c>
      <c r="DR160" s="10" t="str">
        <f>IF(AND((RIGHT($DR$3,2)-'[1]Miter Profiles'!$AC$123-'[1]Outside Edges'!$B159)&gt;=5,'[1]Outside Edges'!$P159="Yes"),"Yes","No")</f>
        <v>Yes</v>
      </c>
      <c r="DS160" s="10" t="str">
        <f>IF(AND((RIGHT($DS$3,2)-'[1]Miter Profiles'!$AC$124-'[1]Outside Edges'!$B159)&gt;=5,'[1]Outside Edges'!$P159="Yes"),"Yes","No")</f>
        <v>Yes</v>
      </c>
      <c r="DT160" s="85" t="str">
        <f>IF(AND((RIGHT($DT$3,2)-'[1]Miter Profiles'!$AC$125-'[1]Outside Edges'!$B159)&gt;=5,'[1]Outside Edges'!$P159="Yes"),"Yes","No")</f>
        <v>Yes</v>
      </c>
      <c r="DU160" s="86" t="str">
        <f>IF(AND((RIGHT($DU$3,2)-'[1]Miter Profiles'!$AC$126-'[1]Outside Edges'!$B159)&gt;=5,'[1]Outside Edges'!$P159="Yes"),"Yes","No")</f>
        <v>Yes</v>
      </c>
      <c r="DV160" s="11" t="str">
        <f>IF(AND((RIGHT($DV$3,2)-'[1]Miter Profiles'!$AC$127-'[1]Outside Edges'!$B159)&gt;=5,'[1]Outside Edges'!$P159="Yes"),"Yes","No")</f>
        <v>Yes</v>
      </c>
      <c r="DW160" s="87" t="str">
        <f>IF(AND((RIGHT($DW$3,2)-'[1]Miter Profiles'!$AC$128-'[1]Outside Edges'!$B159)&gt;=5,'[1]Outside Edges'!$P159="Yes"),"Yes","No")</f>
        <v>Yes</v>
      </c>
      <c r="DX160" s="10" t="str">
        <f>IF(AND((RIGHT($DX$3,2)-'[1]Miter Profiles'!$AC$129-'[1]Outside Edges'!$B159)&gt;=5,'[1]Outside Edges'!$P159="Yes"),"Yes","No")</f>
        <v>Yes</v>
      </c>
      <c r="DY160" s="10" t="str">
        <f>IF(AND((RIGHT($DY$3,2)-'[1]Miter Profiles'!$AC$130-'[1]Outside Edges'!$B159)&gt;=5,'[1]Outside Edges'!$P159="Yes"),"Yes","No")</f>
        <v>Yes</v>
      </c>
      <c r="DZ160" s="85" t="str">
        <f>IF(AND((RIGHT($DZ$3,2)-'[1]Miter Profiles'!$AC$131-'[1]Outside Edges'!$B159)&gt;=5,'[1]Outside Edges'!$P159="Yes"),"Yes","No")</f>
        <v>Yes</v>
      </c>
      <c r="EA160" s="90" t="str">
        <f>IF(AND((RIGHT($EA$3,2)-'[1]Miter Profiles'!$AC$132-'[1]Outside Edges'!$B159)&gt;=5,'[1]Outside Edges'!$P159="Yes"),"Yes","No")</f>
        <v>Yes</v>
      </c>
      <c r="EB160" s="104" t="str">
        <f>IF(AND((RIGHT($EB$3,2)-'[1]Miter Profiles'!$AC$133-'[1]Outside Edges'!$B159)&gt;=5,'[1]Outside Edges'!$P159="Yes"),"Yes","No")</f>
        <v>Yes</v>
      </c>
      <c r="EC160" s="109" t="str">
        <f>IF(AND((RIGHT($EC$3,2)-'[1]Miter Profiles'!$AC$134-'[1]Outside Edges'!$B159)&gt;=5,'[1]Outside Edges'!$P159="Yes"),"Yes","No")</f>
        <v>Yes</v>
      </c>
      <c r="ED160" s="115" t="str">
        <f>IF(AND((RIGHT($ED$3,2)-'[1]Miter Profiles'!$AC$135-'[1]Outside Edges'!$B159)&gt;=5,'[1]Outside Edges'!$P159="Yes"),"Yes","No")</f>
        <v>Yes</v>
      </c>
      <c r="EE160" s="112" t="str">
        <f>IF(AND((RIGHT($EE$3,2)-'[1]Miter Profiles'!$AC$136-'[1]Outside Edges'!$B159)&gt;=5,'[1]Outside Edges'!$P159="Yes"),"Yes","No")</f>
        <v>Yes</v>
      </c>
      <c r="EF160" s="85" t="str">
        <f>IF(AND((RIGHT($EF$3,2)-'[1]Miter Profiles'!$AC$137-'[1]Outside Edges'!$B159)&gt;=5,'[1]Outside Edges'!$P159="Yes"),"Yes","No")</f>
        <v>Yes</v>
      </c>
      <c r="EG160" s="10" t="str">
        <f>IF(AND((RIGHT($EG$3,2)-'[1]Miter Profiles'!$AC$138-'[1]Outside Edges'!$B159)&gt;=5,'[1]Outside Edges'!$P159="Yes"),"Yes","No")</f>
        <v>Yes</v>
      </c>
      <c r="EH160" s="90" t="str">
        <f>IF(AND((RIGHT($EH$3,2)-'[1]Miter Profiles'!$AC$139-'[1]Outside Edges'!$B159)&gt;=5,'[1]Outside Edges'!$P159="Yes"),"Yes","No")</f>
        <v>Yes</v>
      </c>
      <c r="EI160" s="120" t="str">
        <f>IF(AND((RIGHT($EI$3,2)-'[1]Miter Profiles'!$AC$140-'[1]Outside Edges'!$B159)&gt;=5,'[1]Outside Edges'!$P159="Yes"),"Yes","No")</f>
        <v>Yes</v>
      </c>
      <c r="EJ160" s="123" t="str">
        <f>IF(AND((RIGHT($EJ$3,2)-'[1]Miter Profiles'!$AC$141-'[1]Outside Edges'!$B159)&gt;=5,'[1]Outside Edges'!$P159="Yes"),"Yes","No")</f>
        <v>Yes</v>
      </c>
      <c r="EK160" s="123" t="str">
        <f>IF(AND((RIGHT($EK$3,2)-'[1]Miter Profiles'!$AC$142-'[1]Outside Edges'!$B159)&gt;=5,'[1]Outside Edges'!$P159="Yes"),"Yes","No")</f>
        <v>Yes</v>
      </c>
      <c r="EL160" s="115" t="str">
        <f>IF(AND((RIGHT($EL$3,2)-'[1]Miter Profiles'!$AC$143-'[1]Outside Edges'!$B159)&gt;=5,'[1]Outside Edges'!$P159="Yes"),"Yes","No")</f>
        <v>Yes</v>
      </c>
      <c r="EM160" s="128" t="str">
        <f>IF(AND((RIGHT($EM$3,2)-'[1]Miter Profiles'!$AC$144-'[1]Outside Edges'!$B159)&gt;=5,'[1]Outside Edges'!$P159="Yes"),"Yes","No")</f>
        <v>No</v>
      </c>
      <c r="EN160" s="10" t="str">
        <f>IF(AND((RIGHT($EN$3,2)-'[1]Miter Profiles'!$AC$145-'[1]Outside Edges'!$B159)&gt;=5,'[1]Outside Edges'!$P159="Yes"),"Yes","No")</f>
        <v>Yes</v>
      </c>
      <c r="EO160" s="90" t="str">
        <f>IF(AND((RIGHT($EO$3,2)-'[1]Miter Profiles'!$AC$146-'[1]Outside Edges'!$B159)&gt;=5,'[1]Outside Edges'!$P159="Yes"),"Yes","No")</f>
        <v>Yes</v>
      </c>
      <c r="EP160" s="123" t="str">
        <f>IF(AND((RIGHT($EP$3,2)-'[1]Miter Profiles'!$AC$147-'[1]Outside Edges'!$B159)&gt;=5,'[1]Outside Edges'!$P159="Yes"),"Yes","No")</f>
        <v>Yes</v>
      </c>
      <c r="EQ160" s="123" t="str">
        <f>IF(AND((RIGHT($EQ$3,2)-'[1]Miter Profiles'!$AC$148-'[1]Outside Edges'!$B159)&gt;=5,'[1]Outside Edges'!$P159="Yes"),"Yes","No")</f>
        <v>Yes</v>
      </c>
      <c r="ER160" s="115" t="str">
        <f>IF(AND((RIGHT($ER$3,2)-'[1]Miter Profiles'!$AC$149-'[1]Outside Edges'!$B159)&gt;=5,'[1]Outside Edges'!$P159="Yes"),"Yes","No")</f>
        <v>Yes</v>
      </c>
      <c r="ES160" s="128" t="str">
        <f>IF(AND((RIGHT($ES$3,2)-'[1]Miter Profiles'!$AC$150-'[1]Outside Edges'!$B159)&gt;=5,'[1]Outside Edges'!$P159="Yes"),"Yes","No")</f>
        <v>Yes</v>
      </c>
      <c r="ET160" s="10" t="str">
        <f>IF(AND((RIGHT($ET$3,2)-'[1]Miter Profiles'!$AC$151-'[1]Outside Edges'!$B159)&gt;=5,'[1]Outside Edges'!$P159="Yes"),"Yes","No")</f>
        <v>Yes</v>
      </c>
      <c r="EU160" s="90" t="str">
        <f>IF(AND((RIGHT($EU$3,2)-'[1]Miter Profiles'!$AC$152-'[1]Outside Edges'!$B159)&gt;=5,'[1]Outside Edges'!$P159="Yes"),"Yes","No")</f>
        <v>Yes</v>
      </c>
      <c r="EV160" s="123" t="str">
        <f>IF(AND((RIGHT($EV$3,2)-'[1]Miter Profiles'!$AC$153-'[1]Outside Edges'!$B159)&gt;=5,'[1]Outside Edges'!$P159="Yes"),"Yes","No")</f>
        <v>Yes</v>
      </c>
      <c r="EW160" s="123" t="str">
        <f>IF(AND((RIGHT($EW$3,2)-'[1]Miter Profiles'!$AC$154-'[1]Outside Edges'!$B159)&gt;=5,'[1]Outside Edges'!$P159="Yes"),"Yes","No")</f>
        <v>Yes</v>
      </c>
      <c r="EX160" s="115" t="str">
        <f>IF(AND((RIGHT($EX$3,2)-'[1]Miter Profiles'!$AC$155-'[1]Outside Edges'!$B159)&gt;=5,'[1]Outside Edges'!$P159="Yes"),"Yes","No")</f>
        <v>Yes</v>
      </c>
      <c r="EY160" s="128" t="str">
        <f>IF(AND((RIGHT($EY$3,2)-'[1]Miter Profiles'!$AC$156-'[1]Outside Edges'!$B159)&gt;=5,'[1]Outside Edges'!$P159="Yes"),"Yes","No")</f>
        <v>Yes</v>
      </c>
      <c r="EZ160" s="10" t="str">
        <f>IF(AND((RIGHT($EZ$3,2)-'[1]Miter Profiles'!$AC$157-'[1]Outside Edges'!$B159)&gt;=5,'[1]Outside Edges'!$P159="Yes"),"Yes","No")</f>
        <v>Yes</v>
      </c>
      <c r="FA160" s="90" t="str">
        <f>IF(AND((RIGHT($FA$3,2)-'[1]Miter Profiles'!$AC$158-'[1]Outside Edges'!$B159)&gt;=5,'[1]Outside Edges'!$P159="Yes"),"Yes","No")</f>
        <v>Yes</v>
      </c>
      <c r="FB160" s="123" t="str">
        <f>IF(AND((RIGHT($FB$3,2)-'[1]Miter Profiles'!$AC$159-'[1]Outside Edges'!$B159)&gt;=5,'[1]Outside Edges'!$P159="Yes"),"Yes","No")</f>
        <v>Yes</v>
      </c>
      <c r="FC160" s="123" t="str">
        <f>IF(AND((RIGHT($FC$3,2)-'[1]Miter Profiles'!$AC$160-'[1]Outside Edges'!$B159)&gt;=5,'[1]Outside Edges'!$P159="Yes"),"Yes","No")</f>
        <v>Yes</v>
      </c>
      <c r="FD160" s="115" t="str">
        <f>IF(AND((RIGHT($FD$3,2)-'[1]Miter Profiles'!$AC$161-'[1]Outside Edges'!$B159)&gt;=5,'[1]Outside Edges'!$P159="Yes"),"Yes","No")</f>
        <v>Yes</v>
      </c>
      <c r="FE160" s="128" t="str">
        <f>IF(AND((RIGHT($FE$3,2)-'[1]Miter Profiles'!$AC$162-'[1]Outside Edges'!$B159)&gt;=5,'[1]Outside Edges'!$P159="Yes"),"Yes","No")</f>
        <v>Yes</v>
      </c>
      <c r="FF160" s="10" t="str">
        <f>IF(AND((RIGHT($FF$3,2)-'[1]Miter Profiles'!$AC$163-'[1]Outside Edges'!$B159)&gt;=5,'[1]Outside Edges'!$P159="Yes"),"Yes","No")</f>
        <v>Yes</v>
      </c>
      <c r="FG160" s="90" t="str">
        <f>IF(AND((RIGHT($FG$3,2)-'[1]Miter Profiles'!$AC$164-'[1]Outside Edges'!$B159)&gt;=5,'[1]Outside Edges'!$P159="Yes"),"Yes","No")</f>
        <v>Yes</v>
      </c>
      <c r="FH160" s="123" t="str">
        <f>IF(AND((RIGHT($FH$3,2)-'[1]Miter Profiles'!$AC$165-'[1]Outside Edges'!$B159)&gt;=5,'[1]Outside Edges'!$P159="Yes"),"Yes","No")</f>
        <v>Yes</v>
      </c>
      <c r="FI160" s="123" t="str">
        <f>IF(AND((RIGHT($FI$3,2)-'[1]Miter Profiles'!$AC$166-'[1]Outside Edges'!$B159)&gt;=5,'[1]Outside Edges'!$P159="Yes"),"Yes","No")</f>
        <v>Yes</v>
      </c>
      <c r="FJ160" s="115" t="str">
        <f>IF(AND((RIGHT($FJ$3,2)-'[1]Miter Profiles'!$AC$167-'[1]Outside Edges'!$B159)&gt;=5,'[1]Outside Edges'!$P159="Yes"),"Yes","No")</f>
        <v>Yes</v>
      </c>
      <c r="FK160" s="128" t="str">
        <f>IF(AND((RIGHT($FK$3,2)-'[1]Miter Profiles'!$AC$168-'[1]Outside Edges'!$B159)&gt;=5,'[1]Outside Edges'!$P159="Yes"),"Yes","No")</f>
        <v>Yes</v>
      </c>
      <c r="FL160" s="10" t="str">
        <f>IF(AND((RIGHT($FL$3,2)-'[1]Miter Profiles'!$AC$169-'[1]Outside Edges'!$B159)&gt;=5,'[1]Outside Edges'!$P159="Yes"),"Yes","No")</f>
        <v>Yes</v>
      </c>
      <c r="FM160" s="90" t="str">
        <f>IF(AND((RIGHT($FM$3,2)-'[1]Miter Profiles'!$AC$170-'[1]Outside Edges'!$B159)&gt;=5,'[1]Outside Edges'!$P159="Yes"),"Yes","No")</f>
        <v>Yes</v>
      </c>
      <c r="FN160" s="123" t="str">
        <f>IF(AND((RIGHT($FN$3,2)-'[1]Miter Profiles'!$AC$171-'[1]Outside Edges'!$B159)&gt;=5,'[1]Outside Edges'!$P159="Yes"),"Yes","No")</f>
        <v>Yes</v>
      </c>
      <c r="FO160" s="123" t="str">
        <f>IF(AND((RIGHT($FO$3,2)-'[1]Miter Profiles'!$AC$172-'[1]Outside Edges'!$B159)&gt;=5,'[1]Outside Edges'!$P159="Yes"),"Yes","No")</f>
        <v>Yes</v>
      </c>
      <c r="FP160" s="115" t="str">
        <f>IF(AND((RIGHT($FP$3,2)-'[1]Miter Profiles'!$AC$173-'[1]Outside Edges'!$B159)&gt;=5,'[1]Outside Edges'!$P159="Yes"),"Yes","No")</f>
        <v>Yes</v>
      </c>
      <c r="FQ160" s="128" t="str">
        <f>IF(AND((RIGHT($FQ$3,2)-'[1]Miter Profiles'!$AC$174-'[1]Outside Edges'!$B159)&gt;=5,'[1]Outside Edges'!$P159="Yes"),"Yes","No")</f>
        <v>Yes</v>
      </c>
      <c r="FR160" s="10" t="str">
        <f>IF(AND((RIGHT($FR$3,2)-'[1]Miter Profiles'!$AC$175-'[1]Outside Edges'!$B159)&gt;=5,'[1]Outside Edges'!$P159="Yes"),"Yes","No")</f>
        <v>Yes</v>
      </c>
      <c r="FS160" s="90" t="str">
        <f>IF(AND((RIGHT($FS$3,2)-'[1]Miter Profiles'!$AC$176-'[1]Outside Edges'!$B159)&gt;=5,'[1]Outside Edges'!$P159="Yes"),"Yes","No")</f>
        <v>Yes</v>
      </c>
      <c r="FT160" s="123" t="str">
        <f>IF(AND((RIGHT($FT$3,2)-'[1]Miter Profiles'!$AC$177-'[1]Outside Edges'!$B159)&gt;=5,'[1]Outside Edges'!$P159="Yes"),"Yes","No")</f>
        <v>Yes</v>
      </c>
      <c r="FU160" s="123" t="str">
        <f>IF(AND((RIGHT($FU$3,2)-'[1]Miter Profiles'!$AC$178-'[1]Outside Edges'!$B159)&gt;=5,'[1]Outside Edges'!$P159="Yes"),"Yes","No")</f>
        <v>Yes</v>
      </c>
      <c r="FV160" s="115" t="str">
        <f>IF(AND((RIGHT($V$3,2)-'[1]Miter Profiles'!$AC$179-'[1]Outside Edges'!$B159)&gt;=5,'[1]Outside Edges'!$P159="Yes"),"Yes","No")</f>
        <v>Yes</v>
      </c>
      <c r="FW160" s="128" t="str">
        <f>IF(AND((RIGHT($FW$3,2)-'[1]Miter Profiles'!$AC$180-'[1]Outside Edges'!$B159)&gt;=5,'[1]Outside Edges'!$P159="Yes"),"Yes","No")</f>
        <v>No</v>
      </c>
      <c r="FX160" s="269" t="str">
        <f>IF(AND((RIGHT($FX$3,2)-'[1]Miter Profiles'!$AC$181-'[1]Outside Edges'!$B159)&gt;=5,'[1]Outside Edges'!$P159="Yes"),"Yes","No")</f>
        <v>Yes</v>
      </c>
      <c r="FY160" s="273" t="str">
        <f>IF(AND((RIGHT($FY$3,2)-'[1]Miter Profiles'!$AC$182-'[1]Outside Edges'!$B159)&gt;=5,'[1]Outside Edges'!$P159="Yes"),"Yes","No")</f>
        <v>Yes</v>
      </c>
      <c r="FZ160" s="282" t="str">
        <f>IF(AND((RIGHT($FZ$3,2)-'[1]Miter Profiles'!$AC$183-'[1]Outside Edges'!$B159)&gt;=5,'[1]Outside Edges'!$P159="Yes"),"Yes","No")</f>
        <v>Yes</v>
      </c>
      <c r="GA160" s="283" t="str">
        <f>IF(AND((RIGHT($GA$3,2)-'[1]Miter Profiles'!$AC$184-'[1]Outside Edges'!$B159)&gt;=5,'[1]Outside Edges'!$P159="Yes"),"Yes","No")</f>
        <v>Yes</v>
      </c>
      <c r="GB160" s="284" t="str">
        <f>IF(AND((RIGHT($GB$3,2)-'[1]Miter Profiles'!$AC$185-'[1]Outside Edges'!$B159)&gt;=5,'[1]Outside Edges'!$P159="Yes"),"Yes","No")</f>
        <v>Yes</v>
      </c>
      <c r="GC160" s="275" t="str">
        <f>IF(AND((RIGHT($GC$3,2)-'[1]Miter Profiles'!$AC$186-'[1]Outside Edges'!$B159)&gt;=5,'[1]Outside Edges'!$P159="Yes"),"Yes","No")</f>
        <v>Yes</v>
      </c>
      <c r="GD160" s="269" t="str">
        <f>IF(AND((RIGHT($GD$3,2)-'[1]Miter Profiles'!$AC$187-'[1]Outside Edges'!$B159)&gt;=5,'[1]Outside Edges'!$P159="Yes"),"Yes","No")</f>
        <v>Yes</v>
      </c>
      <c r="GE160" s="273" t="str">
        <f>IF(AND((RIGHT($GE$3,2)-'[1]Miter Profiles'!$AC$188-'[1]Outside Edges'!$B159)&gt;=5,'[1]Outside Edges'!$P159="Yes"),"Yes","No")</f>
        <v>Yes</v>
      </c>
      <c r="GF160" s="282" t="str">
        <f>IF(AND((RIGHT($GF$3,2)-'[1]Miter Profiles'!$AC$189-'[1]Outside Edges'!$B159)&gt;=5,'[1]Outside Edges'!$P159="Yes"),"Yes","No")</f>
        <v>Yes</v>
      </c>
      <c r="GG160" s="283" t="str">
        <f>IF(AND((RIGHT($GG$3,2)-'[1]Miter Profiles'!$AC$190-'[1]Outside Edges'!$B159)&gt;=5,'[1]Outside Edges'!$P159="Yes"),"Yes","No")</f>
        <v>Yes</v>
      </c>
      <c r="GH160" s="284" t="str">
        <f>IF(AND((RIGHT($GH$3,2)-'[1]Miter Profiles'!$AC$191-'[1]Outside Edges'!$B159)&gt;=5,'[1]Outside Edges'!$P159="Yes"),"Yes","No")</f>
        <v>Yes</v>
      </c>
      <c r="GI160" s="275" t="str">
        <f>IF(AND((RIGHT($GI$3,2)-'[1]Miter Profiles'!$AC$192-'[1]Outside Edges'!$B159)&gt;=5,'[1]Outside Edges'!$P159="Yes"),"Yes","No")</f>
        <v>Yes</v>
      </c>
      <c r="GJ160" s="269" t="str">
        <f>IF(AND((RIGHT($GJ$3,2)-'[1]Miter Profiles'!$AC$193-'[1]Outside Edges'!$B159)&gt;=5,'[1]Outside Edges'!$P159="Yes"),"Yes","No")</f>
        <v>Yes</v>
      </c>
      <c r="GK160" s="273" t="str">
        <f>IF(AND((RIGHT($GK$3,2)-'[1]Miter Profiles'!$AC$194-'[1]Outside Edges'!$B159)&gt;=5,'[1]Outside Edges'!$P159="Yes"),"Yes","No")</f>
        <v>Yes</v>
      </c>
      <c r="GL160" s="282" t="str">
        <f>IF(AND((RIGHT($GL$3,2)-'[1]Miter Profiles'!$AC$195-'[1]Outside Edges'!$B159)&gt;=5,'[1]Outside Edges'!$P159="Yes"),"Yes","No")</f>
        <v>Yes</v>
      </c>
      <c r="GM160" s="283" t="str">
        <f>IF(AND((RIGHT($GM$3,2)-'[1]Miter Profiles'!$AC$196-'[1]Outside Edges'!$B159)&gt;=5,'[1]Outside Edges'!$P159="Yes"),"Yes","No")</f>
        <v>Yes</v>
      </c>
      <c r="GN160" s="284" t="str">
        <f>IF(AND((RIGHT($GN$3,2)-'[1]Miter Profiles'!$AC$197-'[1]Outside Edges'!$B159)&gt;=5,'[1]Outside Edges'!$P159="Yes"),"Yes","No")</f>
        <v>Yes</v>
      </c>
      <c r="GO160" s="275" t="str">
        <f>IF(AND((RIGHT($GO$3,2)-'[1]Miter Profiles'!$AC$198-'[1]Outside Edges'!$B159)&gt;=5,'[1]Outside Edges'!$P159="Yes"),"Yes","No")</f>
        <v>Yes</v>
      </c>
      <c r="GP160" s="269" t="str">
        <f>IF(AND((RIGHT($GP$3,2)-'[1]Miter Profiles'!$AC$199-'[1]Outside Edges'!$B159)&gt;=5,'[1]Outside Edges'!$P159="Yes"),"Yes","No")</f>
        <v>Yes</v>
      </c>
      <c r="GQ160" s="273" t="str">
        <f>IF(AND((RIGHT($GQ$3,2)-'[1]Miter Profiles'!$AC$200-'[1]Outside Edges'!$B159)&gt;=5,'[1]Outside Edges'!$P159="Yes"),"Yes","No")</f>
        <v>Yes</v>
      </c>
      <c r="GR160" s="282" t="str">
        <f>IF(AND((RIGHT($GR$3,2)-'[1]Miter Profiles'!$AC$201-'[1]Outside Edges'!$B159)&gt;=5,'[1]Outside Edges'!$P159="Yes"),"Yes","No")</f>
        <v>Yes</v>
      </c>
      <c r="GS160" s="283" t="str">
        <f>IF(AND((RIGHT($GS$3,2)-'[1]Miter Profiles'!$AC$202-'[1]Outside Edges'!$B159)&gt;=5,'[1]Outside Edges'!$P159="Yes"),"Yes","No")</f>
        <v>Yes</v>
      </c>
      <c r="GT160" s="284" t="str">
        <f>IF(AND((RIGHT($GT$3,2)-'[1]Miter Profiles'!$AC$203-'[1]Outside Edges'!$B159)&gt;=5,'[1]Outside Edges'!$P159="Yes"),"Yes","No")</f>
        <v>Yes</v>
      </c>
      <c r="GU160" s="275" t="str">
        <f>IF(AND((RIGHT($GU$3,2)-'[1]Miter Profiles'!$AC$204-'[1]Outside Edges'!$B159)&gt;=5,'[1]Outside Edges'!$P159="Yes"),"Yes","No")</f>
        <v>Yes</v>
      </c>
      <c r="GV160" s="269" t="str">
        <f>IF(AND((RIGHT($GV$3,2)-'[1]Miter Profiles'!$AC$205-'[1]Outside Edges'!$B159)&gt;=5,'[1]Outside Edges'!$P159="Yes"),"Yes","No")</f>
        <v>Yes</v>
      </c>
      <c r="GW160" s="273" t="str">
        <f>IF(AND((RIGHT($GW$3,2)-'[1]Miter Profiles'!$AC$206-'[1]Outside Edges'!$B159)&gt;=5,'[1]Outside Edges'!$P159="Yes"),"Yes","No")</f>
        <v>Yes</v>
      </c>
      <c r="GX160" s="282" t="str">
        <f>IF(AND((RIGHT($GX$3,2)-'[1]Miter Profiles'!$AC$207-'[1]Outside Edges'!$B159)&gt;=5,'[1]Outside Edges'!$P159="Yes"),"Yes","No")</f>
        <v>No</v>
      </c>
      <c r="GY160" s="283" t="str">
        <f>IF(AND((RIGHT($GY$3,2)-'[1]Miter Profiles'!$AC$208-'[1]Outside Edges'!$B159)&gt;=5,'[1]Outside Edges'!$P159="Yes"),"Yes","No")</f>
        <v>Yes</v>
      </c>
      <c r="GZ160" s="284" t="str">
        <f>IF(AND((RIGHT($GZ$3,2)-'[1]Miter Profiles'!$AC$209-'[1]Outside Edges'!$B159)&gt;=5,'[1]Outside Edges'!$P159="Yes"),"Yes","No")</f>
        <v>Yes</v>
      </c>
      <c r="HA160" s="275" t="str">
        <f>IF(AND((RIGHT($HA$3,2)-'[1]Miter Profiles'!$AC$210-'[1]Outside Edges'!$B159)&gt;=5,'[1]Outside Edges'!$P159="Yes"),"Yes","No")</f>
        <v>Yes</v>
      </c>
      <c r="HB160" s="269" t="str">
        <f>IF(AND((RIGHT($HB$3,2)-'[1]Miter Profiles'!$AC$211-'[1]Outside Edges'!$B159)&gt;=5,'[1]Outside Edges'!$P159="Yes"),"Yes","No")</f>
        <v>Yes</v>
      </c>
      <c r="HC160" s="273" t="str">
        <f>IF(AND((RIGHT($HC$3,2)-'[1]Miter Profiles'!$AC$212-'[1]Outside Edges'!$B159)&gt;=5,'[1]Outside Edges'!$P159="Yes"),"Yes","No")</f>
        <v>Yes</v>
      </c>
      <c r="HD160" s="282" t="str">
        <f>IF(AND((RIGHT($HD$3,2)-'[1]Miter Profiles'!$AC$213-'[1]Outside Edges'!$B159)&gt;=5,'[1]Outside Edges'!$P159="Yes"),"Yes","No")</f>
        <v>No</v>
      </c>
      <c r="HE160" s="284" t="str">
        <f>IF(AND((RIGHT($HE$3,2)-'[1]Miter Profiles'!$AC$214-'[1]Outside Edges'!$B159)&gt;=5,'[1]Outside Edges'!$P159="Yes"),"Yes","No")</f>
        <v>No</v>
      </c>
      <c r="HF160" s="275" t="str">
        <f>IF(AND((RIGHT($HF$3,2)-'[1]Miter Profiles'!$AC$215-'[1]Outside Edges'!$B159)&gt;=5,'[1]Outside Edges'!$P159="Yes"),"Yes","No")</f>
        <v>Yes</v>
      </c>
      <c r="HG160" s="269" t="str">
        <f>IF(AND((RIGHT($HG$3,2)-'[1]Miter Profiles'!$AC$216-'[1]Outside Edges'!$B159)&gt;=5,'[1]Outside Edges'!$P159="Yes"),"Yes","No")</f>
        <v>Yes</v>
      </c>
      <c r="HH160" s="273" t="str">
        <f>IF(AND((RIGHT($HH$3,2)-'[1]Miter Profiles'!$AC$217-'[1]Outside Edges'!$B159)&gt;=5,'[1]Outside Edges'!$P159="Yes"),"Yes","No")</f>
        <v>Yes</v>
      </c>
      <c r="HI160" s="282" t="str">
        <f>IF(AND((RIGHT($HI$3,2)-'[1]Miter Profiles'!$AC$218-'[1]Outside Edges'!$B159)&gt;=5,'[1]Outside Edges'!$P159="Yes"),"Yes","No")</f>
        <v>Yes</v>
      </c>
      <c r="HJ160" s="283" t="str">
        <f>IF(AND((RIGHT($HJ$3,2)-'[1]Miter Profiles'!$AC$219-'[1]Outside Edges'!$B159)&gt;=5,'[1]Outside Edges'!$P159="Yes"),"Yes","No")</f>
        <v>Yes</v>
      </c>
      <c r="HK160" s="284" t="str">
        <f>IF(AND((RIGHT($HK$3,2)-'[1]Miter Profiles'!$AC$220-'[1]Outside Edges'!$B159)&gt;=5,'[1]Outside Edges'!$P159="Yes"),"Yes","No")</f>
        <v>Yes</v>
      </c>
      <c r="HL160" s="275" t="str">
        <f>IF(AND((RIGHT($HL$3,2)-'[1]Miter Profiles'!$AC$221-'[1]Outside Edges'!$B159)&gt;=5,'[1]Outside Edges'!$P159="Yes"),"Yes","No")</f>
        <v>Yes</v>
      </c>
      <c r="HM160" s="269" t="str">
        <f>IF(AND((RIGHT($HM$3,2)-'[1]Miter Profiles'!$AC$222-'[1]Outside Edges'!$B159)&gt;=5,'[1]Outside Edges'!$P159="Yes"),"Yes","No")</f>
        <v>Yes</v>
      </c>
      <c r="HN160" s="269" t="str">
        <f>IF(AND((RIGHT($HN$3,2)-'[1]Miter Profiles'!$AC$223-'[1]Outside Edges'!$B159)&gt;=5,'[1]Outside Edges'!$P159="Yes"),"Yes","No")</f>
        <v>Yes</v>
      </c>
      <c r="HO160" s="283" t="str">
        <f>IF(AND((RIGHT($HO$3,2)-'[1]Miter Profiles'!$AC$224-'[1]Outside Edges'!$B159)&gt;=5,'[1]Outside Edges'!$P159="Yes"),"Yes","No")</f>
        <v>Yes</v>
      </c>
      <c r="HP160" s="283" t="str">
        <f>IF(AND((RIGHT($HP$3,2)-'[1]Miter Profiles'!$AC$225-'[1]Outside Edges'!$B159)&gt;=5,'[1]Outside Edges'!$P159="Yes"),"Yes","No")</f>
        <v>Yes</v>
      </c>
      <c r="HQ160" s="283" t="str">
        <f>IF(AND((RIGHT($HQ$3,3)-'[1]Miter Profiles'!$AC$226-'[1]Outside Edges'!$B159)&gt;=5,'[1]Outside Edges'!$P159="Yes"),"Yes","No")</f>
        <v>No</v>
      </c>
      <c r="HR160" s="283" t="str">
        <f>IF(AND((RIGHT($HR$3,2)-'[1]Miter Profiles'!$AC$227-'[1]Outside Edges'!$B159)&gt;=5,'[1]Outside Edges'!$P159="Yes"),"Yes","No")</f>
        <v>No</v>
      </c>
      <c r="HS160" s="269" t="str">
        <f>IF(AND((RIGHT($HS$3,2)-'[1]Miter Profiles'!$AC$228-'[1]Outside Edges'!$B159)&gt;=5,'[1]Outside Edges'!$P159="Yes"),"Yes","No")</f>
        <v>Yes</v>
      </c>
      <c r="HT160" s="269" t="str">
        <f>IF(AND((RIGHT($HT$3,2)-'[1]Miter Profiles'!$AC$229-'[1]Outside Edges'!$B159)&gt;=5,'[1]Outside Edges'!$P159="Yes"),"Yes","No")</f>
        <v>Yes</v>
      </c>
      <c r="HU160" s="269" t="str">
        <f>IF(AND((RIGHT($HU$3,2)-'[1]Miter Profiles'!$AC$230-'[1]Outside Edges'!$B159)&gt;=5,'[1]Outside Edges'!$P159="Yes"),"Yes","No")</f>
        <v>Yes</v>
      </c>
      <c r="HV160" s="283" t="str">
        <f>IF(AND((RIGHT($HV$3,2)-'[1]Miter Profiles'!$AC$231-'[1]Outside Edges'!$B159)&gt;=5,'[1]Outside Edges'!$P159="Yes"),"Yes","No")</f>
        <v>Yes</v>
      </c>
      <c r="HW160" s="283" t="str">
        <f>IF(AND((RIGHT($HW$3,2)-'[1]Miter Profiles'!$AC$232-'[1]Outside Edges'!$B159)&gt;=5,'[1]Outside Edges'!$P159="Yes"),"Yes","No")</f>
        <v>Yes</v>
      </c>
      <c r="HX160" s="283" t="str">
        <f>IF(AND((RIGHT($HX$3,2)-'[1]Miter Profiles'!$AC$233-'[1]Outside Edges'!$B159)&gt;=5,'[1]Outside Edges'!$P159="Yes"),"Yes","No")</f>
        <v>Yes</v>
      </c>
      <c r="HY160" s="269" t="str">
        <f>IF(AND((RIGHT($HY$3,2)-'[1]Miter Profiles'!$AC$234-'[1]Outside Edges'!$B159)&gt;=5,'[1]Outside Edges'!$P159="Yes"),"Yes","No")</f>
        <v>No</v>
      </c>
      <c r="HZ160" s="269" t="str">
        <f>IF(AND((RIGHT($HZ$3,2)-'[1]Miter Profiles'!$AC$235-'[1]Outside Edges'!$B159)&gt;=5,'[1]Outside Edges'!$P159="Yes"),"Yes","No")</f>
        <v>Yes</v>
      </c>
      <c r="IA160" s="269" t="str">
        <f>IF(AND((RIGHT($IA$3,2)-'[1]Miter Profiles'!$AC$236-'[1]Outside Edges'!$B159)&gt;=5,'[1]Outside Edges'!$P159="Yes"),"Yes","No")</f>
        <v>Yes</v>
      </c>
      <c r="IB160" s="283" t="str">
        <f>IF(AND((RIGHT($IB$3,2)-'[1]Miter Profiles'!$AC$237-'[1]Outside Edges'!$B159)&gt;=5,'[1]Outside Edges'!$P159="Yes"),"Yes","No")</f>
        <v>Yes</v>
      </c>
      <c r="IC160" s="283" t="str">
        <f>IF(AND((RIGHT($IC$3,2)-'[1]Miter Profiles'!$AC$238-'[1]Outside Edges'!$B159)&gt;=5,'[1]Outside Edges'!$P159="Yes"),"Yes","No")</f>
        <v>Yes</v>
      </c>
      <c r="ID160" s="283" t="str">
        <f>IF(AND((RIGHT($ID$3,2)-'[1]Miter Profiles'!$AC$239-'[1]Outside Edges'!$B159)&gt;=5,'[1]Outside Edges'!$P159="Yes"),"Yes","No")</f>
        <v>Yes</v>
      </c>
      <c r="IE160" s="269" t="str">
        <f>IF(AND((RIGHT($IE$3,2)-'[1]Miter Profiles'!$AC$240-'[1]Outside Edges'!$B159)&gt;=5,'[1]Outside Edges'!$P159="Yes"),"Yes","No")</f>
        <v>Yes</v>
      </c>
      <c r="IF160" s="269" t="str">
        <f>IF(AND((RIGHT($IF$3,2)-'[1]Miter Profiles'!$AC$241-'[1]Outside Edges'!$B159)&gt;=5,'[1]Outside Edges'!$P159="Yes"),"Yes","No")</f>
        <v>Yes</v>
      </c>
      <c r="IG160" s="269" t="str">
        <f>IF(AND((RIGHT($IG$3,2)-'[1]Miter Profiles'!$AC$242-'[1]Outside Edges'!$B159)&gt;=5,'[1]Outside Edges'!$P159="Yes"),"Yes","No")</f>
        <v>Yes</v>
      </c>
      <c r="IH160" s="283" t="str">
        <f>IF(AND((RIGHT($IH$3,2)-'[1]Miter Profiles'!$AC$243-'[1]Outside Edges'!$B159)&gt;=5,'[1]Outside Edges'!$P159="Yes"),"Yes","No")</f>
        <v>Yes</v>
      </c>
      <c r="II160" s="283" t="str">
        <f>IF(AND((RIGHT($II$3,2)-'[1]Miter Profiles'!$AC$244-'[1]Outside Edges'!$B159)&gt;=5,'[1]Outside Edges'!$P159="Yes"),"Yes","No")</f>
        <v>Yes</v>
      </c>
      <c r="IJ160" s="283" t="str">
        <f>IF(AND((RIGHT($IJ$3,2)-'[1]Miter Profiles'!$AC$245-'[1]Outside Edges'!$B159)&gt;=5,'[1]Outside Edges'!$P159="Yes"),"Yes","No")</f>
        <v>Yes</v>
      </c>
      <c r="IK160" s="269" t="str">
        <f>IF(AND((RIGHT($IK$3,2)-'[1]Miter Profiles'!$AC$246-'[1]Outside Edges'!$B159)&gt;=5,'[1]Outside Edges'!$P159="Yes"),"Yes","No")</f>
        <v>Yes</v>
      </c>
      <c r="IL160" s="269" t="str">
        <f>IF(AND((RIGHT($IL$3,2)-'[1]Miter Profiles'!$AC$247-'[1]Outside Edges'!$B159)&gt;=5,'[1]Outside Edges'!$P159="Yes"),"Yes","No")</f>
        <v>Yes</v>
      </c>
      <c r="IM160" s="269" t="str">
        <f>IF(AND((RIGHT($IM$3,2)-'[1]Miter Profiles'!$AC$248-'[1]Outside Edges'!$B159)&gt;=5,'[1]Outside Edges'!$P159="Yes"),"Yes","No")</f>
        <v>Yes</v>
      </c>
      <c r="IN160" s="283" t="str">
        <f>IF(AND((RIGHT($IN$3,2)-'[1]Miter Profiles'!$AC$249-'[1]Outside Edges'!$B159)&gt;=5,'[1]Outside Edges'!$P159="Yes"),"Yes","No")</f>
        <v>Yes</v>
      </c>
      <c r="IO160" s="283" t="str">
        <f>IF(AND((RIGHT($IO$3,2)-'[1]Miter Profiles'!$AC$250-'[1]Outside Edges'!$B159)&gt;=5,'[1]Outside Edges'!$P159="Yes"),"Yes","No")</f>
        <v>Yes</v>
      </c>
      <c r="IP160" s="283" t="str">
        <f>IF(AND((RIGHT($IP$3,2)-'[1]Miter Profiles'!$AC$251-'[1]Outside Edges'!$B159)&gt;=5,'[1]Outside Edges'!$P159="Yes"),"Yes","No")</f>
        <v>Yes</v>
      </c>
      <c r="IQ160" s="269" t="str">
        <f>IF(AND((RIGHT($IQ$3,2)-'[1]Miter Profiles'!$AC$252-'[1]Outside Edges'!$B159)&gt;=5,'[1]Outside Edges'!$P159="Yes"),"Yes","No")</f>
        <v>Yes</v>
      </c>
      <c r="IR160" s="269" t="str">
        <f>IF(AND((RIGHT($IR$3,2)-'[1]Miter Profiles'!$AC$253-'[1]Outside Edges'!$B159)&gt;=5,'[1]Outside Edges'!$P159="Yes"),"Yes","No")</f>
        <v>Yes</v>
      </c>
      <c r="IS160" s="269" t="str">
        <f>IF(AND((RIGHT($IS$3,2)-'[1]Miter Profiles'!$AC$254-'[1]Outside Edges'!$B159)&gt;=5,'[1]Outside Edges'!$P159="Yes"),"Yes","No")</f>
        <v>Yes</v>
      </c>
      <c r="IT160" s="283" t="str">
        <f>IF(AND((RIGHT($IT$3,2)-'[1]Miter Profiles'!$AC$255-'[1]Outside Edges'!$B159)&gt;=5,'[1]Outside Edges'!$P159="Yes"),"Yes","No")</f>
        <v>Yes</v>
      </c>
      <c r="IU160" s="283" t="str">
        <f>IF(AND((RIGHT($IU$3,2)-'[1]Miter Profiles'!$AC$256-'[1]Outside Edges'!$B159)&gt;=5,'[1]Outside Edges'!$P159="Yes"),"Yes","No")</f>
        <v>Yes</v>
      </c>
      <c r="IV160" s="283" t="str">
        <f>IF(AND((RIGHT($IV$3,2)-'[1]Miter Profiles'!$AC$257-'[1]Outside Edges'!$B159)&gt;=5,'[1]Outside Edges'!$P159="Yes"),"Yes","No")</f>
        <v>Yes</v>
      </c>
      <c r="IW160" s="269" t="str">
        <f>IF(AND((RIGHT($IW$3,2)-'[1]Miter Profiles'!$AC$258-'[1]Outside Edges'!$B159)&gt;=5,'[1]Outside Edges'!$P159="Yes"),"Yes","No")</f>
        <v>Yes</v>
      </c>
      <c r="IX160" s="269" t="str">
        <f>IF(AND((RIGHT($IX$3,2)-'[1]Miter Profiles'!$AC$259-'[1]Outside Edges'!$B159)&gt;=5,'[1]Outside Edges'!$P159="Yes"),"Yes","No")</f>
        <v>Yes</v>
      </c>
      <c r="IY160" s="269" t="str">
        <f>IF(AND((RIGHT($IY$3,2)-'[1]Miter Profiles'!$AC$260-'[1]Outside Edges'!$B159)&gt;=5,'[1]Outside Edges'!$P159="Yes"),"Yes","No")</f>
        <v>Yes</v>
      </c>
      <c r="IZ160" s="283" t="str">
        <f>IF(AND((RIGHT($IZ$3,2)-'[1]Miter Profiles'!$AC$261-'[1]Outside Edges'!$B159)&gt;=5,'[1]Outside Edges'!$P159="Yes"),"Yes","No")</f>
        <v>Yes</v>
      </c>
      <c r="JA160" s="283" t="str">
        <f>IF(AND((RIGHT($JA$3,2)-'[1]Miter Profiles'!$AC$262-'[1]Outside Edges'!$B159)&gt;=5,'[1]Outside Edges'!$P159="Yes"),"Yes","No")</f>
        <v>Yes</v>
      </c>
      <c r="JB160" s="283" t="str">
        <f>IF(AND((RIGHT($JB$3,2)-'[1]Miter Profiles'!$AC$263-'[1]Outside Edges'!$B159)&gt;=5,'[1]Outside Edges'!$P159="Yes"),"Yes","No")</f>
        <v>Yes</v>
      </c>
      <c r="JC160" s="269" t="str">
        <f>IF(AND((RIGHT($JC$3,2)-'[1]Miter Profiles'!$AC$264-'[1]Outside Edges'!$B159)&gt;=5,'[1]Outside Edges'!$P159="Yes"),"Yes","No")</f>
        <v>Yes</v>
      </c>
      <c r="JD160" s="269" t="str">
        <f>IF(AND((RIGHT($JD$3,2)-'[1]Miter Profiles'!$AC$265-'[1]Outside Edges'!$B159)&gt;=5,'[1]Outside Edges'!$P159="Yes"),"Yes","No")</f>
        <v>Yes</v>
      </c>
      <c r="JE160" s="269" t="str">
        <f>IF(AND((RIGHT($JE$3,2)-'[1]Miter Profiles'!$AC$266-'[1]Outside Edges'!$B159)&gt;=5,'[1]Outside Edges'!$P159="Yes"),"Yes","No")</f>
        <v>Yes</v>
      </c>
      <c r="JF160" s="283" t="str">
        <f>IF(AND((RIGHT($JF$3,2)-'[1]Miter Profiles'!$AC$267-'[1]Outside Edges'!$B159)&gt;=5,'[1]Outside Edges'!$P159="Yes"),"Yes","No")</f>
        <v>No</v>
      </c>
      <c r="JG160" s="283" t="str">
        <f>IF(AND((RIGHT($JG$3,2)-'[1]Miter Profiles'!$AC$268-'[1]Outside Edges'!$B159)&gt;=5,'[1]Outside Edges'!$P159="Yes"),"Yes","No")</f>
        <v>Yes</v>
      </c>
      <c r="JH160" s="283" t="str">
        <f>IF(AND((RIGHT($JH$3,2)-'[1]Miter Profiles'!$AC$269-'[1]Outside Edges'!$B159)&gt;=5,'[1]Outside Edges'!$P159="Yes"),"Yes","No")</f>
        <v>Yes</v>
      </c>
      <c r="JI160" s="269" t="str">
        <f>IF(AND((RIGHT($JI$3,2)-'[1]Miter Profiles'!$AC$270-'[1]Outside Edges'!$B159)&gt;=5,'[1]Outside Edges'!$P159="Yes"),"Yes","No")</f>
        <v>Yes</v>
      </c>
      <c r="JJ160" s="269" t="str">
        <f>IF(AND((RIGHT($JJ$3,2)-'[1]Miter Profiles'!$AC$271-'[1]Outside Edges'!$B159)&gt;=5,'[1]Outside Edges'!$P159="Yes"),"Yes","No")</f>
        <v>Yes</v>
      </c>
      <c r="JK160" s="269" t="str">
        <f>IF(AND((RIGHT($JK$3,2)-'[1]Miter Profiles'!$AC$272-'[1]Outside Edges'!$B159)&gt;=5,'[1]Outside Edges'!$P159="Yes"),"Yes","No")</f>
        <v>Yes</v>
      </c>
      <c r="JL160" s="283" t="str">
        <f>IF(AND((RIGHT($JL$3,2)-'[1]Miter Profiles'!$AC$273-'[1]Outside Edges'!$B159)&gt;=5,'[1]Outside Edges'!$P159="Yes"),"Yes","No")</f>
        <v>Yes</v>
      </c>
      <c r="JM160" s="283" t="str">
        <f>IF(AND((RIGHT($JM$3,2)-'[1]Miter Profiles'!$AC$274-'[1]Outside Edges'!$B159)&gt;=5,'[1]Outside Edges'!$P159="Yes"),"Yes","No")</f>
        <v>Yes</v>
      </c>
      <c r="JN160" s="283" t="str">
        <f>IF(AND((RIGHT($JN$3,2)-'[1]Miter Profiles'!$AC$275-'[1]Outside Edges'!$B159)&gt;=5,'[1]Outside Edges'!$P159="Yes"),"Yes","No")</f>
        <v>Yes</v>
      </c>
      <c r="JO160" s="269" t="str">
        <f>IF(AND((RIGHT($JO$3,2)-'[1]Miter Profiles'!$AC$276-'[1]Outside Edges'!$B159)&gt;=5,'[1]Outside Edges'!$P159="Yes"),"Yes","No")</f>
        <v>Yes</v>
      </c>
      <c r="JP160" s="269" t="str">
        <f>IF(AND((RIGHT($JP$3,2)-'[1]Miter Profiles'!$AC$277-'[1]Outside Edges'!$B159)&gt;=5,'[1]Outside Edges'!$P159="Yes"),"Yes","No")</f>
        <v>Yes</v>
      </c>
      <c r="JQ160" s="269" t="str">
        <f>IF(AND((RIGHT($JQ$3,2)-'[1]Miter Profiles'!$AC$278-'[1]Outside Edges'!$B159)&gt;=5,'[1]Outside Edges'!$P159="Yes"),"Yes","No")</f>
        <v>Yes</v>
      </c>
      <c r="JR160" s="283" t="str">
        <f>IF(AND((RIGHT($JR$3,2)-'[1]Miter Profiles'!$AC$279-'[1]Outside Edges'!$B159)&gt;=5,'[1]Outside Edges'!$P159="Yes"),"Yes","No")</f>
        <v>No</v>
      </c>
      <c r="JS160" s="283" t="str">
        <f>IF(AND((RIGHT($JS$3,2)-'[1]Miter Profiles'!$AC$280-'[1]Outside Edges'!$B159)&gt;=5,'[1]Outside Edges'!$P159="Yes"),"Yes","No")</f>
        <v>Yes</v>
      </c>
      <c r="JT160" s="283" t="str">
        <f>IF(AND((RIGHT($JT$3,2)-'[1]Miter Profiles'!$AC$281-'[1]Outside Edges'!$B159)&gt;=5,'[1]Outside Edges'!$P159="Yes"),"Yes","No")</f>
        <v>Yes</v>
      </c>
      <c r="JU160" s="269" t="str">
        <f>IF(AND((RIGHT($JU$3,2)-'[1]Miter Profiles'!$AC$282-'[1]Outside Edges'!$B159)&gt;=5,'[1]Outside Edges'!$P159="Yes"),"Yes","No")</f>
        <v>No</v>
      </c>
      <c r="JV160" s="269" t="str">
        <f>IF(AND((RIGHT($JV$3,2)-'[1]Miter Profiles'!$AC$283-'[1]Outside Edges'!$B159)&gt;=5,'[1]Outside Edges'!$P159="Yes"),"Yes","No")</f>
        <v>Yes</v>
      </c>
      <c r="JW160" s="269" t="str">
        <f>IF(AND((RIGHT($JW$3,2)-'[1]Miter Profiles'!$AC$284-'[1]Outside Edges'!$B159)&gt;=5,'[1]Outside Edges'!$P159="Yes"),"Yes","No")</f>
        <v>Yes</v>
      </c>
      <c r="JX160" s="283" t="str">
        <f>IF(AND((RIGHT($JX$3,2)-'[1]Miter Profiles'!$AC$285-'[1]Outside Edges'!$B159)&gt;=5,'[1]Outside Edges'!$P159="Yes"),"Yes","No")</f>
        <v>Yes</v>
      </c>
      <c r="JY160" s="283" t="str">
        <f>IF(AND((RIGHT($JY$3,2)-'[1]Miter Profiles'!$AC$286-'[1]Outside Edges'!$B159)&gt;=5,'[1]Outside Edges'!$P159="Yes"),"Yes","No")</f>
        <v>Yes</v>
      </c>
      <c r="JZ160" s="283" t="str">
        <f>IF(AND((RIGHT($JZ$3,2)-'[1]Miter Profiles'!$AC$287-'[1]Outside Edges'!$B159)&gt;=5,'[1]Outside Edges'!$P159="Yes"),"Yes","No")</f>
        <v>Yes</v>
      </c>
      <c r="KA160" s="269" t="str">
        <f>IF(AND((RIGHT($KA$3,2)-'[1]Miter Profiles'!$AC$288-'[1]Outside Edges'!$B159)&gt;=5,'[1]Outside Edges'!$P159="Yes"),"Yes","No")</f>
        <v>Yes</v>
      </c>
      <c r="KB160" s="269" t="str">
        <f>IF(AND((RIGHT($KB$3,2)-'[1]Miter Profiles'!$AC$289-'[1]Outside Edges'!$B159)&gt;=5,'[1]Outside Edges'!$P159="Yes"),"Yes","No")</f>
        <v>Yes</v>
      </c>
      <c r="KC160" s="269" t="str">
        <f>IF(AND((RIGHT($KC$3,2)-'[1]Miter Profiles'!$AC$290-'[1]Outside Edges'!$B159)&gt;=5,'[1]Outside Edges'!$P159="Yes"),"Yes","No")</f>
        <v>Yes</v>
      </c>
      <c r="KD160" s="283" t="str">
        <f>IF(AND((RIGHT($KD$3,2)-'[1]Miter Profiles'!$AC$291-'[1]Outside Edges'!$B159)&gt;=5,'[1]Outside Edges'!$P159="Yes"),"Yes","No")</f>
        <v>Yes</v>
      </c>
      <c r="KE160" s="283" t="str">
        <f>IF(AND((RIGHT($KE$3,2)-'[1]Miter Profiles'!$AC$292-'[1]Outside Edges'!$B159)&gt;=5,'[1]Outside Edges'!$P159="Yes"),"Yes","No")</f>
        <v>Yes</v>
      </c>
      <c r="KF160" s="283" t="str">
        <f>IF(AND((RIGHT($KF$3,2)-'[1]Miter Profiles'!$AC$293-'[1]Outside Edges'!$B159)&gt;=5,'[1]Outside Edges'!$P159="Yes"),"Yes","No")</f>
        <v>Yes</v>
      </c>
      <c r="KG160" s="269" t="str">
        <f>IF(AND((RIGHT($KG$3,2)-'[1]Miter Profiles'!$AC$294-'[1]Outside Edges'!$B159)&gt;=5,'[1]Outside Edges'!$P159="Yes"),"Yes","No")</f>
        <v>Yes</v>
      </c>
      <c r="KH160" s="269" t="str">
        <f>IF(AND((RIGHT($KH$3,2)-'[1]Miter Profiles'!$AC$295-'[1]Outside Edges'!$B159)&gt;=5,'[1]Outside Edges'!$P159="Yes"),"Yes","No")</f>
        <v>Yes</v>
      </c>
      <c r="KI160" s="269" t="str">
        <f>IF(AND((RIGHT($KI$3,2)-'[1]Miter Profiles'!$AC$296-'[1]Outside Edges'!$B159)&gt;=5,'[1]Outside Edges'!$P159="Yes"),"Yes","No")</f>
        <v>Yes</v>
      </c>
      <c r="KJ160" s="283" t="str">
        <f>IF(AND((RIGHT($KJ$3,2)-'[1]Miter Profiles'!$AC$297-'[1]Outside Edges'!$B159)&gt;=5,'[1]Outside Edges'!$P159="Yes"),"Yes","No")</f>
        <v>Yes</v>
      </c>
      <c r="KK160" s="283" t="str">
        <f>IF(AND((RIGHT($KK$3,2)-'[1]Miter Profiles'!$AC$298-'[1]Outside Edges'!$B159)&gt;=5,'[1]Outside Edges'!$P159="Yes"),"Yes","No")</f>
        <v>Yes</v>
      </c>
      <c r="KL160" s="283" t="str">
        <f>IF(AND((RIGHT($KL$3,2)-'[1]Miter Profiles'!$AC$299-'[1]Outside Edges'!$B159)&gt;=5,'[1]Outside Edges'!$P159="Yes"),"Yes","No")</f>
        <v>Yes</v>
      </c>
      <c r="KM160" s="269" t="str">
        <f>IF(AND((RIGHT($KM$3,2)-'[1]Miter Profiles'!$AC$300-'[1]Outside Edges'!$B159)&gt;=5,'[1]Outside Edges'!$P159="Yes"),"Yes","No")</f>
        <v>Yes</v>
      </c>
      <c r="KN160" s="269" t="str">
        <f>IF(AND((RIGHT($KN$3,2)-'[1]Miter Profiles'!$AC$301-'[1]Outside Edges'!$B159)&gt;=5,'[1]Outside Edges'!$P159="Yes"),"Yes","No")</f>
        <v>Yes</v>
      </c>
      <c r="KO160" s="269" t="str">
        <f>IF(AND((RIGHT($KO$3,2)-'[1]Miter Profiles'!$AC$302-'[1]Outside Edges'!$B159)&gt;=5,'[1]Outside Edges'!$P159="Yes"),"Yes","No")</f>
        <v>Yes</v>
      </c>
      <c r="KP160" s="283" t="str">
        <f>IF(AND((RIGHT($KP$3,2)-'[1]Miter Profiles'!$AC$303-'[1]Outside Edges'!$B159)&gt;=5,'[1]Outside Edges'!$P159="Yes"),"Yes","No")</f>
        <v>Yes</v>
      </c>
      <c r="KQ160" s="283" t="str">
        <f>IF(AND((RIGHT($KQ$3,2)-'[1]Miter Profiles'!$AC$304-'[1]Outside Edges'!$B159)&gt;=5,'[1]Outside Edges'!$P159="Yes"),"Yes","No")</f>
        <v>Yes</v>
      </c>
      <c r="KR160" s="283" t="str">
        <f>IF(AND((RIGHT($KR$3,2)-'[1]Miter Profiles'!$AC$305-'[1]Outside Edges'!$B159)&gt;=5,'[1]Outside Edges'!$P159="Yes"),"Yes","No")</f>
        <v>Yes</v>
      </c>
      <c r="KS160" s="269" t="str">
        <f>IF(AND((RIGHT($KS$3,2)-'[1]Miter Profiles'!$AC$306-'[1]Outside Edges'!$B159)&gt;=5,'[1]Outside Edges'!$P159="Yes"),"Yes","No")</f>
        <v>Yes</v>
      </c>
      <c r="KT160" s="269" t="str">
        <f>IF(AND((RIGHT($KT$3,2)-'[1]Miter Profiles'!$AC$307-'[1]Outside Edges'!$B159)&gt;=5,'[1]Outside Edges'!$P159="Yes"),"Yes","No")</f>
        <v>Yes</v>
      </c>
      <c r="KU160" s="269" t="str">
        <f>IF(AND((RIGHT($KU$3,2)-'[1]Miter Profiles'!$AC$308-'[1]Outside Edges'!$B159)&gt;=5,'[1]Outside Edges'!$P159="Yes"),"Yes","No")</f>
        <v>Yes</v>
      </c>
      <c r="KV160" s="283" t="str">
        <f>IF(AND((RIGHT($KV$3,2)-'[1]Miter Profiles'!$AC$309-'[1]Outside Edges'!$B159)&gt;=5,'[1]Outside Edges'!$P159="Yes"),"Yes","No")</f>
        <v>Yes</v>
      </c>
      <c r="KW160" s="283" t="str">
        <f>IF(AND((RIGHT($KW$3,2)-'[1]Miter Profiles'!$AC$310-'[1]Outside Edges'!$B159)&gt;=5,'[1]Outside Edges'!$P159="Yes"),"Yes","No")</f>
        <v>Yes</v>
      </c>
      <c r="KX160" s="283" t="str">
        <f>IF(AND((RIGHT($KX$3,2)-'[1]Miter Profiles'!$AC$311-'[1]Outside Edges'!$B159)&gt;=5,'[1]Outside Edges'!$P159="Yes"),"Yes","No")</f>
        <v>Yes</v>
      </c>
      <c r="KY160" s="269" t="str">
        <f>IF(AND((RIGHT($KY$3,2)-'[1]Miter Profiles'!$AC$312-'[1]Outside Edges'!$B159)&gt;=5,'[1]Outside Edges'!$P159="Yes"),"Yes","No")</f>
        <v>Yes</v>
      </c>
      <c r="KZ160" s="269" t="str">
        <f>IF(AND((RIGHT($KZ$3,2)-'[1]Miter Profiles'!$AC$313-'[1]Outside Edges'!$B159)&gt;=5,'[1]Outside Edges'!$P159="Yes"),"Yes","No")</f>
        <v>Yes</v>
      </c>
      <c r="LA160" s="269" t="str">
        <f>IF(AND((RIGHT($LA$3,2)-'[1]Miter Profiles'!$AC$314-'[1]Outside Edges'!$B159)&gt;=5,'[1]Outside Edges'!$P159="Yes"),"Yes","No")</f>
        <v>Yes</v>
      </c>
      <c r="LB160" s="283" t="str">
        <f>IF(AND((RIGHT($LB$3,2)-'[1]Miter Profiles'!$AC$315-'[1]Outside Edges'!$B159)&gt;=5,'[1]Outside Edges'!$P159="Yes"),"Yes","No")</f>
        <v>Yes</v>
      </c>
      <c r="LC160" s="283" t="str">
        <f>IF(AND((RIGHT($LC$3,2)-'[1]Miter Profiles'!$AC$316-'[1]Outside Edges'!$B159)&gt;=5,'[1]Outside Edges'!$P159="Yes"),"Yes","No")</f>
        <v>Yes</v>
      </c>
      <c r="LD160" s="283" t="str">
        <f>IF(AND((RIGHT($LD$3,2)-'[1]Miter Profiles'!$AC$317-'[1]Outside Edges'!$B159)&gt;=5,'[1]Outside Edges'!$P159="Yes"),"Yes","No")</f>
        <v>Yes</v>
      </c>
      <c r="LE160" s="283" t="str">
        <f>IF(AND((RIGHT($LE$3,2)-'[1]Miter Profiles'!$AC$318-'[1]Outside Edges'!$B159)&gt;=5,'[1]Outside Edges'!$P159="Yes"),"Yes","No")</f>
        <v>Yes</v>
      </c>
      <c r="LF160" s="269" t="str">
        <f>IF(AND((RIGHT($LF$3,2)-'[1]Miter Profiles'!$AC$319-'[1]Outside Edges'!$B159)&gt;=5,'[1]Outside Edges'!$P159="Yes"),"Yes","No")</f>
        <v>Yes</v>
      </c>
      <c r="LG160" s="269" t="str">
        <f>IF(AND((RIGHT($LG$3,2)-'[1]Miter Profiles'!$AC$320-'[1]Outside Edges'!$B159)&gt;=5,'[1]Outside Edges'!$P159="Yes"),"Yes","No")</f>
        <v>Yes</v>
      </c>
      <c r="LH160" s="269" t="str">
        <f>IF(AND((RIGHT($LH$3,2)-'[1]Miter Profiles'!$AC$321-'[1]Outside Edges'!$B159)&gt;=5,'[1]Outside Edges'!$P159="Yes"),"Yes","No")</f>
        <v>Yes</v>
      </c>
      <c r="LI160" s="269" t="str">
        <f>IF(AND((RIGHT($LI$3,2)-'[1]Miter Profiles'!$AC$322-'[1]Outside Edges'!$B159)&gt;=5,'[1]Outside Edges'!$P159="Yes"),"Yes","No")</f>
        <v>Yes</v>
      </c>
      <c r="LJ160" s="283" t="str">
        <f>IF(AND((RIGHT($LJ$3,2)-'[1]Miter Profiles'!$AC$323-'[1]Outside Edges'!$B159)&gt;=5,'[1]Outside Edges'!$P159="Yes"),"Yes","No")</f>
        <v>No</v>
      </c>
      <c r="LK160" s="283" t="str">
        <f>IF(AND((RIGHT($LK$3,2)-'[1]Miter Profiles'!$AC$324-'[1]Outside Edges'!$B159)&gt;=5,'[1]Outside Edges'!$P159="Yes"),"Yes","No")</f>
        <v>Yes</v>
      </c>
      <c r="LL160" s="283" t="str">
        <f>IF(AND((RIGHT($LL$3,2)-'[1]Miter Profiles'!$AC$325-'[1]Outside Edges'!$B159)&gt;=5,'[1]Outside Edges'!$P159="Yes"),"Yes","No")</f>
        <v>Yes</v>
      </c>
      <c r="LM160" s="269" t="str">
        <f>IF(AND((RIGHT($LM$3,2)-'[1]Miter Profiles'!$AC$326-'[1]Outside Edges'!$B159)&gt;=5,'[1]Outside Edges'!$P159="Yes"),"Yes","No")</f>
        <v>Yes</v>
      </c>
      <c r="LN160" s="269" t="str">
        <f>IF(AND((RIGHT($LN$3,2)-'[1]Miter Profiles'!$AC$327-'[1]Outside Edges'!$B159)&gt;=5,'[1]Outside Edges'!$P159="Yes"),"Yes","No")</f>
        <v>Yes</v>
      </c>
      <c r="LO160" s="269" t="str">
        <f>IF(AND((RIGHT($LO$3,2)-'[1]Miter Profiles'!$AC$328-'[1]Outside Edges'!$B159)&gt;=5,'[1]Outside Edges'!$P159="Yes"),"Yes","No")</f>
        <v>Yes</v>
      </c>
      <c r="LP160" s="283" t="str">
        <f>IF(AND((RIGHT($LP$3,2)-'[1]Miter Profiles'!$AC$329-'[1]Outside Edges'!$B159)&gt;=5,'[1]Outside Edges'!$P159="Yes"),"Yes","No")</f>
        <v>No</v>
      </c>
      <c r="LQ160" s="283" t="str">
        <f>IF(AND((RIGHT($LQ$3,2)-'[1]Miter Profiles'!$AC$330-'[1]Outside Edges'!$B159)&gt;=5,'[1]Outside Edges'!$P159="Yes"),"Yes","No")</f>
        <v>Yes</v>
      </c>
      <c r="LR160" s="283" t="str">
        <f>IF(AND((RIGHT($LR$3,2)-'[1]Miter Profiles'!$AC$331-'[1]Outside Edges'!$B159)&gt;=5,'[1]Outside Edges'!$P159="Yes"),"Yes","No")</f>
        <v>Yes</v>
      </c>
      <c r="LS160" s="269" t="str">
        <f>IF(AND((RIGHT($LS$3,2)-'[1]Miter Profiles'!$AC$332-'[1]Outside Edges'!$B159)&gt;=5,'[1]Outside Edges'!$P159="Yes"),"Yes","No")</f>
        <v>Yes</v>
      </c>
      <c r="LT160" s="269" t="str">
        <f>IF(AND((RIGHT($LT$3,2)-'[1]Miter Profiles'!$AC$333-'[1]Outside Edges'!$B159)&gt;=5,'[1]Outside Edges'!$P159="Yes"),"Yes","No")</f>
        <v>Yes</v>
      </c>
      <c r="LU160" s="269" t="str">
        <f>IF(AND((RIGHT($LU$3,2)-'[1]Miter Profiles'!$AC$334-'[1]Outside Edges'!$B159)&gt;=5,'[1]Outside Edges'!$P159="Yes"),"Yes","No")</f>
        <v>Yes</v>
      </c>
      <c r="LV160" s="283" t="str">
        <f>IF(AND((RIGHT($LV$3,2)-'[1]Miter Profiles'!$AC$335-'[1]Outside Edges'!$B159)&gt;=5,'[1]Outside Edges'!$P159="Yes"),"Yes","No")</f>
        <v>Yes</v>
      </c>
      <c r="LW160" s="283" t="str">
        <f>IF(AND((RIGHT($LW$3,2)-'[1]Miter Profiles'!$AC$336-'[1]Outside Edges'!$B159)&gt;=5,'[1]Outside Edges'!$P159="Yes"),"Yes","No")</f>
        <v>Yes</v>
      </c>
      <c r="LX160" s="283" t="str">
        <f>IF(AND((RIGHT($LX$3,2)-'[1]Miter Profiles'!$AC$337-'[1]Outside Edges'!$B159)&gt;=5,'[1]Outside Edges'!$P159="Yes"),"Yes","No")</f>
        <v>Yes</v>
      </c>
      <c r="LY160" s="269" t="str">
        <f>IF(AND((RIGHT($LY$3,2)-'[1]Miter Profiles'!$AC$338-'[1]Outside Edges'!$B159)&gt;=5,'[1]Outside Edges'!$P159="Yes"),"Yes","No")</f>
        <v>Yes</v>
      </c>
      <c r="LZ160" s="269" t="str">
        <f>IF(AND((RIGHT($LZ$3,2)-'[1]Miter Profiles'!$AC$339-'[1]Outside Edges'!$B159)&gt;=5,'[1]Outside Edges'!$P159="Yes"),"Yes","No")</f>
        <v>Yes</v>
      </c>
      <c r="MA160" s="269" t="str">
        <f>IF(AND((RIGHT($MA$3,2)-'[1]Miter Profiles'!$AC$340-'[1]Outside Edges'!$B159)&gt;=5,'[1]Outside Edges'!$P159="Yes"),"Yes","No")</f>
        <v>Yes</v>
      </c>
      <c r="MB160" s="283" t="str">
        <f>IF(AND((RIGHT($MB$3,2)-'[1]Miter Profiles'!$AC$341-'[1]Outside Edges'!$B159)&gt;=5,'[1]Outside Edges'!$P159="Yes"),"Yes","No")</f>
        <v>Yes</v>
      </c>
      <c r="MC160" s="283" t="str">
        <f>IF(AND((RIGHT($MC$3,2)-'[1]Miter Profiles'!$AC$342-'[1]Outside Edges'!$B159)&gt;=5,'[1]Outside Edges'!$P159="Yes"),"Yes","No")</f>
        <v>Yes</v>
      </c>
      <c r="MD160" s="283" t="str">
        <f>IF(AND((RIGHT($MD$3,2)-'[1]Miter Profiles'!$AC$343-'[1]Outside Edges'!$B159)&gt;=5,'[1]Outside Edges'!$P159="Yes"),"Yes","No")</f>
        <v>Yes</v>
      </c>
      <c r="ME160" s="269" t="str">
        <f>IF(AND((RIGHT($ME$3,2)-'[1]Miter Profiles'!$AC$344-'[1]Outside Edges'!$B159)&gt;=5,'[1]Outside Edges'!$P159="Yes"),"Yes","No")</f>
        <v>Yes</v>
      </c>
      <c r="MF160" s="269" t="str">
        <f>IF(AND((RIGHT($MF$3,2)-'[1]Miter Profiles'!$AC$345-'[1]Outside Edges'!$B159)&gt;=5,'[1]Outside Edges'!$P159="Yes"),"Yes","No")</f>
        <v>Yes</v>
      </c>
      <c r="MG160" s="269" t="str">
        <f>IF(AND((RIGHT($MG$3,2)-'[1]Miter Profiles'!$AC$346-'[1]Outside Edges'!$B159)&gt;=5,'[1]Outside Edges'!$P159="Yes"),"Yes","No")</f>
        <v>Yes</v>
      </c>
      <c r="MH160" s="283" t="str">
        <f>IF(AND((RIGHT($MH$3,2)-'[1]Miter Profiles'!$AC$347-'[1]Outside Edges'!$B159)&gt;=5,'[1]Outside Edges'!$P159="Yes"),"Yes","No")</f>
        <v>Yes</v>
      </c>
      <c r="MI160" s="283" t="str">
        <f>IF(AND((RIGHT($MI$3,2)-'[1]Miter Profiles'!$AC$348-'[1]Outside Edges'!$B159)&gt;=5,'[1]Outside Edges'!$P159="Yes"),"Yes","No")</f>
        <v>Yes</v>
      </c>
      <c r="MJ160" s="283" t="str">
        <f>IF(AND((RIGHT($MJ$3,2)-'[1]Miter Profiles'!$AC$349-'[1]Outside Edges'!$B159)&gt;=5,'[1]Outside Edges'!$P159="Yes"),"Yes","No")</f>
        <v>Yes</v>
      </c>
      <c r="MK160" s="269" t="str">
        <f>IF(AND((RIGHT($MK$3,2)-'[1]Miter Profiles'!$AC$350-'[1]Outside Edges'!$B159)&gt;=5,'[1]Outside Edges'!$P159="Yes"),"Yes","No")</f>
        <v>Yes</v>
      </c>
      <c r="ML160" s="269" t="str">
        <f>IF(AND((RIGHT($ML$3,2)-'[1]Miter Profiles'!$AC$351-'[1]Outside Edges'!$B159)&gt;=5,'[1]Outside Edges'!$P159="Yes"),"Yes","No")</f>
        <v>Yes</v>
      </c>
      <c r="MM160" s="269" t="str">
        <f>IF(AND((RIGHT($MM$3,2)-'[1]Miter Profiles'!$AC$352-'[1]Outside Edges'!$B159)&gt;=5,'[1]Outside Edges'!$P159="Yes"),"Yes","No")</f>
        <v>Yes</v>
      </c>
      <c r="MN160" s="283" t="str">
        <f>IF(AND((RIGHT($MK$3,2)-'[1]Miter Profiles'!$AC$350-'[1]Outside Edges'!$B159)&gt;=5,'[1]Outside Edges'!$P159="Yes"),"Yes","No")</f>
        <v>Yes</v>
      </c>
      <c r="MO160" s="283" t="str">
        <f>IF(AND((RIGHT($ML$3,2)-'[1]Miter Profiles'!$AC$351-'[1]Outside Edges'!$B159)&gt;=5,'[1]Outside Edges'!$P159="Yes"),"Yes","No")</f>
        <v>Yes</v>
      </c>
      <c r="MP160" s="283" t="str">
        <f>IF(AND((RIGHT($MM$3,2)-'[1]Miter Profiles'!$AC$352-'[1]Outside Edges'!$B159)&gt;=5,'[1]Outside Edges'!$P159="Yes"),"Yes","No")</f>
        <v>Yes</v>
      </c>
    </row>
    <row r="161" spans="1:354" ht="16.5" thickBot="1" x14ac:dyDescent="0.3">
      <c r="A161" s="8" t="str">
        <f>IF('[1]Outside Edges'!$A160&lt;&gt;"",'[1]Outside Edges'!$A160,"")</f>
        <v>D158</v>
      </c>
      <c r="B161" s="10" t="str">
        <f>IF(AND((RIGHT($B$3,2)-'[1]Miter Profiles'!$AC$3-'[1]Outside Edges'!$B160)&gt;=5,'[1]Outside Edges'!$P160="Yes"),"Yes","No")</f>
        <v>Yes</v>
      </c>
      <c r="C161" s="10" t="str">
        <f>IF(AND((RIGHT($C$3,2)-'[1]Miter Profiles'!$AC$4-'[1]Outside Edges'!$B160)&gt;=5,'[1]Outside Edges'!$P160="Yes"),"Yes","No")</f>
        <v>Yes</v>
      </c>
      <c r="D161" s="85" t="str">
        <f>IF(AND((RIGHT($D$3,2)-'[1]Miter Profiles'!$AC$5-'[1]Outside Edges'!$B160)&gt;=5,'[1]Outside Edges'!$P160="Yes"),"Yes","No")</f>
        <v>Yes</v>
      </c>
      <c r="E161" s="86" t="str">
        <f>IF(AND((RIGHT($E$3,2)-'[1]Miter Profiles'!$AC$6-'[1]Outside Edges'!$B160)&gt;=5,'[1]Outside Edges'!$P160="Yes"),"Yes","No")</f>
        <v>Yes</v>
      </c>
      <c r="F161" s="11" t="str">
        <f>IF(AND((RIGHT($F$3,2)-'[1]Miter Profiles'!$AC$7-'[1]Outside Edges'!$B160)&gt;=5,'[1]Outside Edges'!$P160="Yes"),"Yes","No")</f>
        <v>Yes</v>
      </c>
      <c r="G161" s="87" t="str">
        <f>IF(AND((RIGHT($G$3,2)-'[1]Miter Profiles'!$AC$8-'[1]Outside Edges'!$B160)&gt;=5,'[1]Outside Edges'!$P160="Yes"),"Yes","No")</f>
        <v>Yes</v>
      </c>
      <c r="H161" s="10" t="str">
        <f>IF(AND((RIGHT($H$3,2)-'[1]Miter Profiles'!$AC$9-'[1]Outside Edges'!$B160)&gt;=5,'[1]Outside Edges'!$P160="Yes"),"Yes","No")</f>
        <v>Yes</v>
      </c>
      <c r="I161" s="10" t="str">
        <f>IF(AND((RIGHT($I$3,2)-'[1]Miter Profiles'!$AC$10-'[1]Outside Edges'!$B160)&gt;=5,'[1]Outside Edges'!$P160="Yes"),"Yes","No")</f>
        <v>Yes</v>
      </c>
      <c r="J161" s="85" t="str">
        <f>IF(AND((RIGHT($J$3,2)-'[1]Miter Profiles'!$AC$11-'[1]Outside Edges'!$B160)&gt;=5,'[1]Outside Edges'!$P160="Yes"),"Yes","No")</f>
        <v>Yes</v>
      </c>
      <c r="K161" s="86" t="str">
        <f>IF(AND((RIGHT($K$3,2)-'[1]Miter Profiles'!$AC$12-'[1]Outside Edges'!$B160)&gt;=5,'[1]Outside Edges'!$P160="Yes"),"Yes","No")</f>
        <v>Yes</v>
      </c>
      <c r="L161" s="11" t="str">
        <f>IF(AND((RIGHT($L$3,2)-'[1]Miter Profiles'!$AC$13-'[1]Outside Edges'!$B160)&gt;=5,'[1]Outside Edges'!$P160="Yes"),"Yes","No")</f>
        <v>Yes</v>
      </c>
      <c r="M161" s="87" t="str">
        <f>IF(AND((RIGHT($M$3,2)-'[1]Miter Profiles'!$AC$14-'[1]Outside Edges'!$B160)&gt;=5,'[1]Outside Edges'!$P160="Yes"),"Yes","No")</f>
        <v>Yes</v>
      </c>
      <c r="N161" s="10" t="str">
        <f>IF(AND((RIGHT($N$3,2)-'[1]Miter Profiles'!$AC$15-'[1]Outside Edges'!$B160)&gt;=4,'[1]Outside Edges'!$P160="Yes"),"Yes","No")</f>
        <v>No</v>
      </c>
      <c r="O161" s="10" t="str">
        <f>IF(AND((RIGHT($O$3,2)-'[1]Miter Profiles'!$AC$16-'[1]Outside Edges'!$B160)&gt;=5,'[1]Outside Edges'!$P160="Yes"),"Yes","No")</f>
        <v>Yes</v>
      </c>
      <c r="P161" s="85" t="str">
        <f>IF(AND((RIGHT($P$3,2)-'[1]Miter Profiles'!$AC$17-'[1]Outside Edges'!$B160)&gt;=5,'[1]Outside Edges'!$P160="Yes"),"Yes","No")</f>
        <v>Yes</v>
      </c>
      <c r="Q161" s="86" t="str">
        <f>IF(AND((RIGHT($Q$3,2)-'[1]Miter Profiles'!$AC$18-'[1]Outside Edges'!$B160)&gt;=5,'[1]Outside Edges'!$P160="Yes"),"Yes","No")</f>
        <v>No</v>
      </c>
      <c r="R161" s="11" t="str">
        <f>IF(AND((RIGHT($R$3,2)-'[1]Miter Profiles'!$AC$19-'[1]Outside Edges'!$B160)&gt;=5,'[1]Outside Edges'!$P160="Yes"),"Yes","No")</f>
        <v>Yes</v>
      </c>
      <c r="S161" s="87" t="str">
        <f>IF(AND((RIGHT($S$3,2)-'[1]Miter Profiles'!$AC$20-'[1]Outside Edges'!$B160)&gt;=5,'[1]Outside Edges'!$P160="Yes"),"Yes","No")</f>
        <v>Yes</v>
      </c>
      <c r="T161" s="10" t="str">
        <f>IF(AND((RIGHT($T$3,2)-'[1]Miter Profiles'!$AC$21-'[1]Outside Edges'!$B160)&gt;=5,'[1]Outside Edges'!$P160="Yes"),"Yes","No")</f>
        <v>Yes</v>
      </c>
      <c r="U161" s="10" t="str">
        <f>IF(AND((RIGHT($U$3,2)-'[1]Miter Profiles'!$AC$22-'[1]Outside Edges'!$B160)&gt;=5,'[1]Outside Edges'!$P160="Yes"),"Yes","No")</f>
        <v>Yes</v>
      </c>
      <c r="V161" s="85" t="str">
        <f>IF(AND((RIGHT($V$3,2)-'[1]Miter Profiles'!$AC$23-'[1]Outside Edges'!$B160)&gt;=5,'[1]Outside Edges'!$P160="Yes"),"Yes","No")</f>
        <v>Yes</v>
      </c>
      <c r="W161" s="86" t="str">
        <f>IF(AND((RIGHT($W$3,2)-'[1]Miter Profiles'!$AC$24-'[1]Outside Edges'!$B160)&gt;=5,'[1]Outside Edges'!$P160="Yes"),"Yes","No")</f>
        <v>No</v>
      </c>
      <c r="X161" s="11" t="str">
        <f>IF(AND((RIGHT($X$3,2)-'[1]Miter Profiles'!$AC$25-'[1]Outside Edges'!$B160)&gt;=5,'[1]Outside Edges'!$P160="Yes"),"Yes","No")</f>
        <v>Yes</v>
      </c>
      <c r="Y161" s="87" t="str">
        <f>IF(AND((RIGHT($Y$3,2)-'[1]Miter Profiles'!$AC$26-'[1]Outside Edges'!$B160)&gt;=5,'[1]Outside Edges'!$P160="Yes"),"Yes","No")</f>
        <v>Yes</v>
      </c>
      <c r="Z161" s="10" t="str">
        <f>IF(AND((RIGHT($Z$3,2)-'[1]Miter Profiles'!$AC$27-'[1]Outside Edges'!$B160)&gt;=5,'[1]Outside Edges'!$P160="Yes"),"Yes","No")</f>
        <v>Yes</v>
      </c>
      <c r="AA161" s="10" t="str">
        <f>IF(AND((RIGHT($AA$3,2)-'[1]Miter Profiles'!$AC$28-'[1]Outside Edges'!$B160)&gt;=5,'[1]Outside Edges'!$P160="Yes"),"Yes","No")</f>
        <v>Yes</v>
      </c>
      <c r="AB161" s="85" t="str">
        <f>IF(AND((RIGHT($AB$3,2)-'[1]Miter Profiles'!$AC$29-'[1]Outside Edges'!$B160)&gt;=5,'[1]Outside Edges'!$P160="Yes"),"Yes","No")</f>
        <v>Yes</v>
      </c>
      <c r="AC161" s="86" t="str">
        <f>IF(AND((RIGHT($AC$3,2)-'[1]Miter Profiles'!$AC$30-'[1]Outside Edges'!$B160)&gt;=5,'[1]Outside Edges'!$P160="Yes"),"Yes","No")</f>
        <v>Yes</v>
      </c>
      <c r="AD161" s="11" t="str">
        <f>IF(AND((RIGHT($AD$3,2)-'[1]Miter Profiles'!$AC$31-'[1]Outside Edges'!$B160)&gt;=5,'[1]Outside Edges'!$P160="Yes"),"Yes","No")</f>
        <v>Yes</v>
      </c>
      <c r="AE161" s="87" t="str">
        <f>IF(AND((RIGHT($AE$3,2)-'[1]Miter Profiles'!$AC$32-'[1]Outside Edges'!$B160)&gt;=5,'[1]Outside Edges'!$P160="Yes"),"Yes","No")</f>
        <v>Yes</v>
      </c>
      <c r="AF161" s="10" t="str">
        <f>IF(AND((RIGHT($AF$3,2)-'[1]Miter Profiles'!$AC$33-'[1]Outside Edges'!$B160)&gt;=5,'[1]Outside Edges'!$P160="Yes"),"Yes","No")</f>
        <v>Yes</v>
      </c>
      <c r="AG161" s="10" t="str">
        <f>IF(AND((RIGHT($AG$3,2)-'[1]Miter Profiles'!$AC$34-'[1]Outside Edges'!$B160)&gt;=5,'[1]Outside Edges'!$P160="Yes"),"Yes","No")</f>
        <v>Yes</v>
      </c>
      <c r="AH161" s="85" t="str">
        <f>IF(AND((RIGHT($AH$3,2)-'[1]Miter Profiles'!$AC$35-'[1]Outside Edges'!$B160)&gt;=5,'[1]Outside Edges'!$P160="Yes"),"Yes","No")</f>
        <v>Yes</v>
      </c>
      <c r="AI161" s="86" t="str">
        <f>IF(AND((RIGHT($AI$3,2)-'[1]Miter Profiles'!$AC$36-'[1]Outside Edges'!$B160)&gt;=5,'[1]Outside Edges'!$P160="Yes"),"Yes","No")</f>
        <v>Yes</v>
      </c>
      <c r="AJ161" s="11" t="str">
        <f>IF(AND((RIGHT($AJ$3,2)-'[1]Miter Profiles'!$AC$37-'[1]Outside Edges'!$B160)&gt;=5,'[1]Outside Edges'!$P160="Yes"),"Yes","No")</f>
        <v>Yes</v>
      </c>
      <c r="AK161" s="87" t="str">
        <f>IF(AND((RIGHT($AK$3,2)-'[1]Miter Profiles'!$AC$38-'[1]Outside Edges'!$B160)&gt;=5,'[1]Outside Edges'!$P160="Yes"),"Yes","No")</f>
        <v>Yes</v>
      </c>
      <c r="AL161" s="10" t="str">
        <f>IF(AND((RIGHT($AL$3,2)-'[1]Miter Profiles'!$AC$39-'[1]Outside Edges'!$B160)&gt;=5,'[1]Outside Edges'!$P160="Yes"),"Yes","No")</f>
        <v>Yes</v>
      </c>
      <c r="AM161" s="10" t="str">
        <f>IF(AND((RIGHT($AM$3,2)-'[1]Miter Profiles'!$AC$40-'[1]Outside Edges'!$B160)&gt;=5,'[1]Outside Edges'!$P160="Yes"),"Yes","No")</f>
        <v>Yes</v>
      </c>
      <c r="AN161" s="85" t="str">
        <f>IF(AND((RIGHT($AN$3,2)-'[1]Miter Profiles'!$AC$41-'[1]Outside Edges'!$B160)&gt;=5,'[1]Outside Edges'!$P160="Yes"),"Yes","No")</f>
        <v>Yes</v>
      </c>
      <c r="AO161" s="86" t="str">
        <f>IF(AND((RIGHT($AO$3,2)-'[1]Miter Profiles'!$AC$42-'[1]Outside Edges'!$B160)&gt;=5,'[1]Outside Edges'!$P160="Yes"),"Yes","No")</f>
        <v>Yes</v>
      </c>
      <c r="AP161" s="11" t="str">
        <f>IF(AND((RIGHT($AP$3,2)-'[1]Miter Profiles'!$AC$43-'[1]Outside Edges'!$B160)&gt;=5,'[1]Outside Edges'!$P160="Yes"),"Yes","No")</f>
        <v>Yes</v>
      </c>
      <c r="AQ161" s="87" t="str">
        <f>IF(AND((RIGHT($AQ$3,2)-'[1]Miter Profiles'!$AC$44-'[1]Outside Edges'!$B160)&gt;=5,'[1]Outside Edges'!$P160="Yes"),"Yes","No")</f>
        <v>Yes</v>
      </c>
      <c r="AR161" s="10" t="str">
        <f>IF(AND((RIGHT($AR$3,2)-'[1]Miter Profiles'!$AC$45-'[1]Outside Edges'!$B160)&gt;=5,'[1]Outside Edges'!$P160="Yes"),"Yes","No")</f>
        <v>Yes</v>
      </c>
      <c r="AS161" s="10" t="str">
        <f>IF(AND((RIGHT($AS$3,2)-'[1]Miter Profiles'!$AC$46-'[1]Outside Edges'!$B160)&gt;=5,'[1]Outside Edges'!$P160="Yes"),"Yes","No")</f>
        <v>Yes</v>
      </c>
      <c r="AT161" s="85" t="str">
        <f>IF(AND((RIGHT($AT$3,2)-'[1]Miter Profiles'!$AC$47-'[1]Outside Edges'!$B160)&gt;=5,'[1]Outside Edges'!$P160="Yes"),"Yes","No")</f>
        <v>Yes</v>
      </c>
      <c r="AU161" s="86" t="str">
        <f>IF(AND((RIGHT($AU$3,2)-'[1]Miter Profiles'!$AC$48-'[1]Outside Edges'!$B160)&gt;=5,'[1]Outside Edges'!$P160="Yes"),"Yes","No")</f>
        <v>Yes</v>
      </c>
      <c r="AV161" s="11" t="str">
        <f>IF(AND((RIGHT($AV$3,2)-'[1]Miter Profiles'!$AC$49-'[1]Outside Edges'!$B160)&gt;=5,'[1]Outside Edges'!$P160="Yes"),"Yes","No")</f>
        <v>Yes</v>
      </c>
      <c r="AW161" s="87" t="str">
        <f>IF(AND((RIGHT($AW$3,2)-'[1]Miter Profiles'!$AC$50-'[1]Outside Edges'!$B160)&gt;=5,'[1]Outside Edges'!$P160="Yes"),"Yes","No")</f>
        <v>Yes</v>
      </c>
      <c r="AX161" s="10" t="str">
        <f>IF(AND((RIGHT($AX$3,2)-'[1]Miter Profiles'!$AC$51-'[1]Outside Edges'!$B160)&gt;=5,'[1]Outside Edges'!$P160="Yes"),"Yes","No")</f>
        <v>Yes</v>
      </c>
      <c r="AY161" s="10" t="str">
        <f>IF(AND((RIGHT($AY$3,2)-'[1]Miter Profiles'!$AC$52-'[1]Outside Edges'!$B160)&gt;=5,'[1]Outside Edges'!$P160="Yes"),"Yes","No")</f>
        <v>Yes</v>
      </c>
      <c r="AZ161" s="85" t="str">
        <f>IF(AND((RIGHT($AZ$3,2)-'[1]Miter Profiles'!$AC$53-'[1]Outside Edges'!$B160)&gt;=5,'[1]Outside Edges'!$P160="Yes"),"Yes","No")</f>
        <v>Yes</v>
      </c>
      <c r="BA161" s="86" t="str">
        <f>IF(AND((RIGHT($BA$3,2)-'[1]Miter Profiles'!$AC$54-'[1]Outside Edges'!$B160)&gt;=5,'[1]Outside Edges'!$P160="Yes"),"Yes","No")</f>
        <v>Yes</v>
      </c>
      <c r="BB161" s="11" t="str">
        <f>IF(AND((RIGHT($BB$3,2)-'[1]Miter Profiles'!$AC$55-'[1]Outside Edges'!$B160)&gt;=5,'[1]Outside Edges'!$P160="Yes"),"Yes","No")</f>
        <v>Yes</v>
      </c>
      <c r="BC161" s="87" t="str">
        <f>IF(AND((RIGHT($BC$3,2)-'[1]Miter Profiles'!$AC$56-'[1]Outside Edges'!$B160)&gt;=5,'[1]Outside Edges'!$P160="Yes"),"Yes","No")</f>
        <v>Yes</v>
      </c>
      <c r="BD161" s="10" t="str">
        <f>IF(AND((RIGHT($BD$3,2)-'[1]Miter Profiles'!$AC$57-'[1]Outside Edges'!$B160)&gt;=5,'[1]Outside Edges'!$P160="Yes"),"Yes","No")</f>
        <v>Yes</v>
      </c>
      <c r="BE161" s="10" t="str">
        <f>IF(AND((RIGHT($BE$3,2)-'[1]Miter Profiles'!$AC$58-'[1]Outside Edges'!$B160)&gt;=5,'[1]Outside Edges'!$P160="Yes"),"Yes","No")</f>
        <v>Yes</v>
      </c>
      <c r="BF161" s="85" t="str">
        <f>IF(AND((RIGHT($BF$3,2)-'[1]Miter Profiles'!$AC$59-'[1]Outside Edges'!$B160)&gt;=5,'[1]Outside Edges'!$P160="Yes"),"Yes","No")</f>
        <v>Yes</v>
      </c>
      <c r="BG161" s="86" t="str">
        <f>IF(AND((RIGHT($BG$3,2)-'[1]Miter Profiles'!$AC$60-'[1]Outside Edges'!$B160)&gt;=5,'[1]Outside Edges'!$P160="Yes"),"Yes","No")</f>
        <v>Yes</v>
      </c>
      <c r="BH161" s="11" t="str">
        <f>IF(AND((RIGHT($BH$3,2)-'[1]Miter Profiles'!$AC$61-'[1]Outside Edges'!$B160)&gt;=5,'[1]Outside Edges'!$P160="Yes"),"Yes","No")</f>
        <v>Yes</v>
      </c>
      <c r="BI161" s="87" t="str">
        <f>IF(AND((RIGHT($BI$3,2)-'[1]Miter Profiles'!$AC$62-'[1]Outside Edges'!$B160)&gt;=5,'[1]Outside Edges'!$P160="Yes"),"Yes","No")</f>
        <v>Yes</v>
      </c>
      <c r="BJ161" s="10" t="str">
        <f>IF(AND((RIGHT($BJ$3,2)-'[1]Miter Profiles'!$AC$63-'[1]Outside Edges'!$B160)&gt;=5,'[1]Outside Edges'!$P160="Yes"),"Yes","No")</f>
        <v>Yes</v>
      </c>
      <c r="BK161" s="10" t="str">
        <f>IF(AND((RIGHT($BK$3,2)-'[1]Miter Profiles'!$AC$64-'[1]Outside Edges'!$B160)&gt;=5,'[1]Outside Edges'!$P160="Yes"),"Yes","No")</f>
        <v>Yes</v>
      </c>
      <c r="BL161" s="85" t="str">
        <f>IF(AND((RIGHT($BL$3,2)-'[1]Miter Profiles'!$AC$65-'[1]Outside Edges'!$B160)&gt;=5,'[1]Outside Edges'!$P160="Yes"),"Yes","No")</f>
        <v>Yes</v>
      </c>
      <c r="BM161" s="86" t="str">
        <f>IF(AND((RIGHT($BM$3,2)-'[1]Miter Profiles'!$AC$66-'[1]Outside Edges'!$B160)&gt;=5,'[1]Outside Edges'!$P160="Yes"),"Yes","No")</f>
        <v>Yes</v>
      </c>
      <c r="BN161" s="11" t="str">
        <f>IF(AND((RIGHT($BN$3,2)-'[1]Miter Profiles'!$AC$67-'[1]Outside Edges'!$B160)&gt;=5,'[1]Outside Edges'!$P160="Yes"),"Yes","No")</f>
        <v>Yes</v>
      </c>
      <c r="BO161" s="87" t="str">
        <f>IF(AND((RIGHT($BO$3,2)-'[1]Miter Profiles'!$AC$68-'[1]Outside Edges'!$B160)&gt;=5,'[1]Outside Edges'!$P160="Yes"),"Yes","No")</f>
        <v>Yes</v>
      </c>
      <c r="BP161" s="10" t="str">
        <f>IF(AND((RIGHT($BP$3,2)-'[1]Miter Profiles'!$AC$69-'[1]Outside Edges'!$B160)&gt;=5,'[1]Outside Edges'!$P160="Yes"),"Yes","No")</f>
        <v>Yes</v>
      </c>
      <c r="BQ161" s="10" t="str">
        <f>IF(AND((RIGHT($BQ$3,2)-'[1]Miter Profiles'!$AC$70-'[1]Outside Edges'!$B160)&gt;=5,'[1]Outside Edges'!$P160="Yes"),"Yes","No")</f>
        <v>Yes</v>
      </c>
      <c r="BR161" s="85" t="str">
        <f>IF(AND((RIGHT($BR$3,2)-'[1]Miter Profiles'!$AC$71-'[1]Outside Edges'!$B160)&gt;=5,'[1]Outside Edges'!$P160="Yes"),"Yes","No")</f>
        <v>Yes</v>
      </c>
      <c r="BS161" s="86" t="str">
        <f>IF(AND((RIGHT($BS$3,2)-'[1]Miter Profiles'!$AC$72-'[1]Outside Edges'!$B160)&gt;=5,'[1]Outside Edges'!$P160="Yes"),"Yes","No")</f>
        <v>Yes</v>
      </c>
      <c r="BT161" s="11" t="str">
        <f>IF(AND((RIGHT($BT$3,2)-'[1]Miter Profiles'!$AC$73-'[1]Outside Edges'!$B160)&gt;=5,'[1]Outside Edges'!$P160="Yes"),"Yes","No")</f>
        <v>Yes</v>
      </c>
      <c r="BU161" s="87" t="str">
        <f>IF(AND((RIGHT($BU$3,2)-'[1]Miter Profiles'!$AC$74-'[1]Outside Edges'!$B160)&gt;=5,'[1]Outside Edges'!$P160="Yes"),"Yes","No")</f>
        <v>Yes</v>
      </c>
      <c r="BV161" s="10" t="str">
        <f>IF(AND((RIGHT($BV$3,2)-'[1]Miter Profiles'!$AC$75-'[1]Outside Edges'!$B160)&gt;=5,'[1]Outside Edges'!$P160="Yes"),"Yes","No")</f>
        <v>Yes</v>
      </c>
      <c r="BW161" s="10" t="str">
        <f>IF(AND((RIGHT($BW$3,2)-'[1]Miter Profiles'!$AC$76-'[1]Outside Edges'!$B160)&gt;=5,'[1]Outside Edges'!$P160="Yes"),"Yes","No")</f>
        <v>Yes</v>
      </c>
      <c r="BX161" s="85" t="str">
        <f>IF(AND((RIGHT($BX$3,2)-'[1]Miter Profiles'!$AC$77-'[1]Outside Edges'!$B160)&gt;=5,'[1]Outside Edges'!$P160="Yes"),"Yes","No")</f>
        <v>Yes</v>
      </c>
      <c r="BY161" s="86" t="str">
        <f>IF(AND((RIGHT($BY$3,2)-'[1]Miter Profiles'!$AC$78-'[1]Outside Edges'!$B160)&gt;=5,'[1]Outside Edges'!$P160="Yes"),"Yes","No")</f>
        <v>Yes</v>
      </c>
      <c r="BZ161" s="11" t="str">
        <f>IF(AND((RIGHT($BZ$3,2)-'[1]Miter Profiles'!$AC$79-'[1]Outside Edges'!$B160)&gt;=5,'[1]Outside Edges'!$P160="Yes"),"Yes","No")</f>
        <v>Yes</v>
      </c>
      <c r="CA161" s="87" t="str">
        <f>IF(AND((RIGHT($CA$3,2)-'[1]Miter Profiles'!$AC$80-'[1]Outside Edges'!$B160)&gt;=5,'[1]Outside Edges'!$P160="Yes"),"Yes","No")</f>
        <v>Yes</v>
      </c>
      <c r="CB161" s="10" t="str">
        <f>IF(AND((RIGHT($CB$3,2)-'[1]Miter Profiles'!$AC$81-'[1]Outside Edges'!$B160)&gt;=5,'[1]Outside Edges'!$P160="Yes"),"Yes","No")</f>
        <v>Yes</v>
      </c>
      <c r="CC161" s="10" t="str">
        <f>IF(AND((RIGHT($CC$3,2)-'[1]Miter Profiles'!$AC$82-'[1]Outside Edges'!$B160)&gt;=5,'[1]Outside Edges'!$P160="Yes"),"Yes","No")</f>
        <v>Yes</v>
      </c>
      <c r="CD161" s="85" t="str">
        <f>IF(AND((RIGHT($CD$3,2)-'[1]Miter Profiles'!$AC$83-'[1]Outside Edges'!$B160)&gt;=5,'[1]Outside Edges'!$P160="Yes"),"Yes","No")</f>
        <v>Yes</v>
      </c>
      <c r="CE161" s="86" t="str">
        <f>IF(AND((RIGHT($CE$3,2)-'[1]Miter Profiles'!$AC$84-'[1]Outside Edges'!$B160)&gt;=5,'[1]Outside Edges'!$P160="Yes"),"Yes","No")</f>
        <v>Yes</v>
      </c>
      <c r="CF161" s="11" t="str">
        <f>IF(AND((RIGHT($CF$3,2)-'[1]Miter Profiles'!$AC$85-'[1]Outside Edges'!$B160)&gt;=5,'[1]Outside Edges'!$P160="Yes"),"Yes","No")</f>
        <v>Yes</v>
      </c>
      <c r="CG161" s="87" t="str">
        <f>IF(AND((RIGHT($CG$3,2)-'[1]Miter Profiles'!$AC$86-'[1]Outside Edges'!$B160)&gt;=5,'[1]Outside Edges'!$P160="Yes"),"Yes","No")</f>
        <v>Yes</v>
      </c>
      <c r="CH161" s="10" t="str">
        <f>IF(AND((RIGHT($CH$3,2)-'[1]Miter Profiles'!$AC$87-'[1]Outside Edges'!$B160)&gt;=5,'[1]Outside Edges'!$P160="Yes"),"Yes","No")</f>
        <v>Yes</v>
      </c>
      <c r="CI161" s="10" t="str">
        <f>IF(AND((RIGHT($CI$3,2)-'[1]Miter Profiles'!$AC$88-'[1]Outside Edges'!$B160)&gt;=5,'[1]Outside Edges'!$P160="Yes"),"Yes","No")</f>
        <v>Yes</v>
      </c>
      <c r="CJ161" s="85" t="str">
        <f>IF(AND((RIGHT($CJ$3,2)-'[1]Miter Profiles'!$AC$89-'[1]Outside Edges'!$B160)&gt;=5,'[1]Outside Edges'!$P160="Yes"),"Yes","No")</f>
        <v>Yes</v>
      </c>
      <c r="CK161" s="86" t="str">
        <f>IF(AND((RIGHT($CK$3,2)-'[1]Miter Profiles'!$AC$90-'[1]Outside Edges'!$B160)&gt;=5,'[1]Outside Edges'!$P160="Yes"),"Yes","No")</f>
        <v>Yes</v>
      </c>
      <c r="CL161" s="11" t="str">
        <f>IF(AND((RIGHT($CL$3,2)-'[1]Miter Profiles'!$AC$91-'[1]Outside Edges'!$B160)&gt;=5,'[1]Outside Edges'!$P160="Yes"),"Yes","No")</f>
        <v>Yes</v>
      </c>
      <c r="CM161" s="87" t="str">
        <f>IF(AND((RIGHT($CM$3,2)-'[1]Miter Profiles'!$AC$92-'[1]Outside Edges'!$B160)&gt;=5,'[1]Outside Edges'!$P160="Yes"),"Yes","No")</f>
        <v>Yes</v>
      </c>
      <c r="CN161" s="10" t="str">
        <f>IF(AND((RIGHT(CN$3,2)-'[1]Miter Profiles'!$AC$93-'[1]Outside Edges'!$B160)&gt;=5,'[1]Outside Edges'!$P160="Yes"),"Yes","No")</f>
        <v>No</v>
      </c>
      <c r="CO161" s="10" t="str">
        <f>IF(AND((RIGHT(CO$3,2)-'[1]Miter Profiles'!$AC$94-'[1]Outside Edges'!$B160)&gt;=5,'[1]Outside Edges'!$P160="Yes"),"Yes","No")</f>
        <v>Yes</v>
      </c>
      <c r="CP161" s="85" t="str">
        <f>IF(AND((RIGHT(CP$3,2)-'[1]Miter Profiles'!$AC$95-'[1]Outside Edges'!$B160)&gt;=5,'[1]Outside Edges'!$P160="Yes"),"Yes","No")</f>
        <v>Yes</v>
      </c>
      <c r="CQ161" s="86" t="str">
        <f>IF(AND((RIGHT(CQ$3,2)-'[1]Miter Profiles'!$AC$96-'[1]Outside Edges'!$B160)&gt;=5,'[1]Outside Edges'!$P160="Yes"),"Yes","No")</f>
        <v>Yes</v>
      </c>
      <c r="CR161" s="11" t="str">
        <f>IF(AND((RIGHT(CR$3,2)-'[1]Miter Profiles'!$AC$97-'[1]Outside Edges'!$B160)&gt;=5,'[1]Outside Edges'!$P160="Yes"),"Yes","No")</f>
        <v>Yes</v>
      </c>
      <c r="CS161" s="87" t="str">
        <f>IF(AND((RIGHT(CS$3,2)-'[1]Miter Profiles'!$AC$98-'[1]Outside Edges'!$B160)&gt;=5,'[1]Outside Edges'!$P160="Yes"),"Yes","No")</f>
        <v>Yes</v>
      </c>
      <c r="CT161" s="10" t="str">
        <f>IF(AND((RIGHT($CT$3,2)-'[1]Miter Profiles'!$AC$99-'[1]Outside Edges'!$B160)&gt;=5,'[1]Outside Edges'!$P160="Yes"),"Yes","No")</f>
        <v>Yes</v>
      </c>
      <c r="CU161" s="10" t="str">
        <f>IF(AND((RIGHT($CU$3,2)-'[1]Miter Profiles'!$AC$100-'[1]Outside Edges'!$B160)&gt;=5,'[1]Outside Edges'!$P160="Yes"),"Yes","No")</f>
        <v>Yes</v>
      </c>
      <c r="CV161" s="85" t="str">
        <f>IF(AND((RIGHT($CV$3,2)-'[1]Miter Profiles'!$AC$101-'[1]Outside Edges'!$B160)&gt;=5,'[1]Outside Edges'!$P160="Yes"),"Yes","No")</f>
        <v>Yes</v>
      </c>
      <c r="CW161" s="86" t="str">
        <f>IF(AND((RIGHT($CW$3,2)-'[1]Miter Profiles'!$AC$102-'[1]Outside Edges'!$B160)&gt;=5,'[1]Outside Edges'!$P160="Yes"),"Yes","No")</f>
        <v>Yes</v>
      </c>
      <c r="CX161" s="11" t="str">
        <f>IF(AND((RIGHT($CX$3,2)-'[1]Miter Profiles'!$AC$103-'[1]Outside Edges'!$B160)&gt;=5,'[1]Outside Edges'!$P160="Yes"),"Yes","No")</f>
        <v>Yes</v>
      </c>
      <c r="CY161" s="87" t="str">
        <f>IF(AND((RIGHT($CY$3,2)-'[1]Miter Profiles'!$AC$104-'[1]Outside Edges'!$B160)&gt;=5,'[1]Outside Edges'!$P160="Yes"),"Yes","No")</f>
        <v>Yes</v>
      </c>
      <c r="CZ161" s="10" t="str">
        <f>IF(AND((RIGHT($CZ$3,2)-'[1]Miter Profiles'!$AC$105-'[1]Outside Edges'!$B160)&gt;=5,'[1]Outside Edges'!$P160="Yes"),"Yes","No")</f>
        <v>No</v>
      </c>
      <c r="DA161" s="10" t="str">
        <f>IF(AND((RIGHT($DA$3,2)-'[1]Miter Profiles'!$AC$106-'[1]Outside Edges'!$B160)&gt;=5,'[1]Outside Edges'!$P160="Yes"),"Yes","No")</f>
        <v>No</v>
      </c>
      <c r="DB161" s="85" t="str">
        <f>IF(AND((RIGHT($DB$3,2)-'[1]Miter Profiles'!$AC$107-'[1]Outside Edges'!$B160)&gt;=5,'[1]Outside Edges'!$P160="Yes"),"Yes","No")</f>
        <v>No</v>
      </c>
      <c r="DC161" s="86" t="str">
        <f>IF(AND((RIGHT($DC$3,2)-'[1]Miter Profiles'!$AC$108-'[1]Outside Edges'!$B160)&gt;=5,'[1]Outside Edges'!$P160="Yes"),"Yes","No")</f>
        <v>Yes</v>
      </c>
      <c r="DD161" s="11" t="str">
        <f>IF(AND((RIGHT($DD$3,2)-'[1]Miter Profiles'!$AC$109-'[1]Outside Edges'!$B160)&gt;=5,'[1]Outside Edges'!$P160="Yes"),"Yes","No")</f>
        <v>Yes</v>
      </c>
      <c r="DE161" s="87" t="str">
        <f>IF(AND((RIGHT($DE$3,2)-'[1]Miter Profiles'!$AC$110-'[1]Outside Edges'!$B160)&gt;=5,'[1]Outside Edges'!$P160="Yes"),"Yes","No")</f>
        <v>Yes</v>
      </c>
      <c r="DF161" s="10" t="str">
        <f>IF(AND((RIGHT($DF$3,2)-'[1]Miter Profiles'!$AC$111-'[1]Outside Edges'!$B160)&gt;=5,'[1]Outside Edges'!$P160="Yes"),"Yes","No")</f>
        <v>Yes</v>
      </c>
      <c r="DG161" s="10" t="str">
        <f>IF(AND((RIGHT($DG$3,2)-'[1]Miter Profiles'!$AC$112-'[1]Outside Edges'!$B160)&gt;=5,'[1]Outside Edges'!$P160="Yes"),"Yes","No")</f>
        <v>Yes</v>
      </c>
      <c r="DH161" s="85" t="str">
        <f>IF(AND((RIGHT($DH$3,2)-'[1]Miter Profiles'!$AC$113-'[1]Outside Edges'!$B160)&gt;=5,'[1]Outside Edges'!$P160="Yes"),"Yes","No")</f>
        <v>Yes</v>
      </c>
      <c r="DI161" s="86" t="str">
        <f>IF(AND((RIGHT($DI$3,2)-'[1]Miter Profiles'!$AC$114-'[1]Outside Edges'!$B160)&gt;=5,'[1]Outside Edges'!$P160="Yes"),"Yes","No")</f>
        <v>Yes</v>
      </c>
      <c r="DJ161" s="11" t="str">
        <f>IF(AND((RIGHT($DJ$3,2)-'[1]Miter Profiles'!$AC$115-'[1]Outside Edges'!$B160)&gt;=5,'[1]Outside Edges'!$P160="Yes"),"Yes","No")</f>
        <v>Yes</v>
      </c>
      <c r="DK161" s="87" t="str">
        <f>IF(AND((RIGHT($DK$3,2)-'[1]Miter Profiles'!$AC$116-'[1]Outside Edges'!$B160)&gt;=5,'[1]Outside Edges'!$P160="Yes"),"Yes","No")</f>
        <v>Yes</v>
      </c>
      <c r="DL161" s="10" t="str">
        <f>IF(AND((RIGHT($DL$3,2)-'[1]Miter Profiles'!$AC$117-'[1]Outside Edges'!$B160)&gt;=5,'[1]Outside Edges'!$P160="Yes"),"Yes","No")</f>
        <v>Yes</v>
      </c>
      <c r="DM161" s="10" t="str">
        <f>IF(AND((RIGHT($DM$3,2)-'[1]Miter Profiles'!$AC$118-'[1]Outside Edges'!$B160)&gt;=5,'[1]Outside Edges'!$P160="Yes"),"Yes","No")</f>
        <v>Yes</v>
      </c>
      <c r="DN161" s="85" t="str">
        <f>IF(AND((RIGHT($DN$3,2)-'[1]Miter Profiles'!$AC$119-'[1]Outside Edges'!$B160)&gt;=5,'[1]Outside Edges'!$P160="Yes"),"Yes","No")</f>
        <v>Yes</v>
      </c>
      <c r="DO161" s="86" t="str">
        <f>IF(AND((RIGHT($DO$3,2)-'[1]Miter Profiles'!$AC$120-'[1]Outside Edges'!$B160)&gt;=5,'[1]Outside Edges'!$P160="Yes"),"Yes","No")</f>
        <v>No</v>
      </c>
      <c r="DP161" s="11" t="str">
        <f>IF(AND((RIGHT($DP$3,2)-'[1]Miter Profiles'!$AC$121-'[1]Outside Edges'!$B160)&gt;=5,'[1]Outside Edges'!$P160="Yes"),"Yes","No")</f>
        <v>Yes</v>
      </c>
      <c r="DQ161" s="87" t="str">
        <f>IF(AND((RIGHT($DQ$3,2)-'[1]Miter Profiles'!$AC$122-'[1]Outside Edges'!$B160)&gt;=5,'[1]Outside Edges'!$P160="Yes"),"Yes","No")</f>
        <v>Yes</v>
      </c>
      <c r="DR161" s="10" t="str">
        <f>IF(AND((RIGHT($DR$3,2)-'[1]Miter Profiles'!$AC$123-'[1]Outside Edges'!$B160)&gt;=5,'[1]Outside Edges'!$P160="Yes"),"Yes","No")</f>
        <v>Yes</v>
      </c>
      <c r="DS161" s="10" t="str">
        <f>IF(AND((RIGHT($DS$3,2)-'[1]Miter Profiles'!$AC$124-'[1]Outside Edges'!$B160)&gt;=5,'[1]Outside Edges'!$P160="Yes"),"Yes","No")</f>
        <v>Yes</v>
      </c>
      <c r="DT161" s="85" t="str">
        <f>IF(AND((RIGHT($DT$3,2)-'[1]Miter Profiles'!$AC$125-'[1]Outside Edges'!$B160)&gt;=5,'[1]Outside Edges'!$P160="Yes"),"Yes","No")</f>
        <v>Yes</v>
      </c>
      <c r="DU161" s="86" t="str">
        <f>IF(AND((RIGHT($DU$3,2)-'[1]Miter Profiles'!$AC$126-'[1]Outside Edges'!$B160)&gt;=5,'[1]Outside Edges'!$P160="Yes"),"Yes","No")</f>
        <v>Yes</v>
      </c>
      <c r="DV161" s="11" t="str">
        <f>IF(AND((RIGHT($DV$3,2)-'[1]Miter Profiles'!$AC$127-'[1]Outside Edges'!$B160)&gt;=5,'[1]Outside Edges'!$P160="Yes"),"Yes","No")</f>
        <v>Yes</v>
      </c>
      <c r="DW161" s="87" t="str">
        <f>IF(AND((RIGHT($DW$3,2)-'[1]Miter Profiles'!$AC$128-'[1]Outside Edges'!$B160)&gt;=5,'[1]Outside Edges'!$P160="Yes"),"Yes","No")</f>
        <v>Yes</v>
      </c>
      <c r="DX161" s="10" t="str">
        <f>IF(AND((RIGHT($DX$3,2)-'[1]Miter Profiles'!$AC$129-'[1]Outside Edges'!$B160)&gt;=5,'[1]Outside Edges'!$P160="Yes"),"Yes","No")</f>
        <v>Yes</v>
      </c>
      <c r="DY161" s="10" t="str">
        <f>IF(AND((RIGHT($DY$3,2)-'[1]Miter Profiles'!$AC$130-'[1]Outside Edges'!$B160)&gt;=5,'[1]Outside Edges'!$P160="Yes"),"Yes","No")</f>
        <v>Yes</v>
      </c>
      <c r="DZ161" s="85" t="str">
        <f>IF(AND((RIGHT($DZ$3,2)-'[1]Miter Profiles'!$AC$131-'[1]Outside Edges'!$B160)&gt;=5,'[1]Outside Edges'!$P160="Yes"),"Yes","No")</f>
        <v>Yes</v>
      </c>
      <c r="EA161" s="90" t="str">
        <f>IF(AND((RIGHT($EA$3,2)-'[1]Miter Profiles'!$AC$132-'[1]Outside Edges'!$B160)&gt;=5,'[1]Outside Edges'!$P160="Yes"),"Yes","No")</f>
        <v>Yes</v>
      </c>
      <c r="EB161" s="104" t="str">
        <f>IF(AND((RIGHT($EB$3,2)-'[1]Miter Profiles'!$AC$133-'[1]Outside Edges'!$B160)&gt;=5,'[1]Outside Edges'!$P160="Yes"),"Yes","No")</f>
        <v>No</v>
      </c>
      <c r="EC161" s="109" t="str">
        <f>IF(AND((RIGHT($EC$3,2)-'[1]Miter Profiles'!$AC$134-'[1]Outside Edges'!$B160)&gt;=5,'[1]Outside Edges'!$P160="Yes"),"Yes","No")</f>
        <v>Yes</v>
      </c>
      <c r="ED161" s="115" t="str">
        <f>IF(AND((RIGHT($ED$3,2)-'[1]Miter Profiles'!$AC$135-'[1]Outside Edges'!$B160)&gt;=5,'[1]Outside Edges'!$P160="Yes"),"Yes","No")</f>
        <v>Yes</v>
      </c>
      <c r="EE161" s="112" t="str">
        <f>IF(AND((RIGHT($EE$3,2)-'[1]Miter Profiles'!$AC$136-'[1]Outside Edges'!$B160)&gt;=5,'[1]Outside Edges'!$P160="Yes"),"Yes","No")</f>
        <v>Yes</v>
      </c>
      <c r="EF161" s="85" t="str">
        <f>IF(AND((RIGHT($EF$3,2)-'[1]Miter Profiles'!$AC$137-'[1]Outside Edges'!$B160)&gt;=5,'[1]Outside Edges'!$P160="Yes"),"Yes","No")</f>
        <v>Yes</v>
      </c>
      <c r="EG161" s="10" t="str">
        <f>IF(AND((RIGHT($EG$3,2)-'[1]Miter Profiles'!$AC$138-'[1]Outside Edges'!$B160)&gt;=5,'[1]Outside Edges'!$P160="Yes"),"Yes","No")</f>
        <v>Yes</v>
      </c>
      <c r="EH161" s="90" t="str">
        <f>IF(AND((RIGHT($EH$3,2)-'[1]Miter Profiles'!$AC$139-'[1]Outside Edges'!$B160)&gt;=5,'[1]Outside Edges'!$P160="Yes"),"Yes","No")</f>
        <v>Yes</v>
      </c>
      <c r="EI161" s="120" t="str">
        <f>IF(AND((RIGHT($EI$3,2)-'[1]Miter Profiles'!$AC$140-'[1]Outside Edges'!$B160)&gt;=5,'[1]Outside Edges'!$P160="Yes"),"Yes","No")</f>
        <v>Yes</v>
      </c>
      <c r="EJ161" s="123" t="str">
        <f>IF(AND((RIGHT($EJ$3,2)-'[1]Miter Profiles'!$AC$141-'[1]Outside Edges'!$B160)&gt;=5,'[1]Outside Edges'!$P160="Yes"),"Yes","No")</f>
        <v>Yes</v>
      </c>
      <c r="EK161" s="123" t="str">
        <f>IF(AND((RIGHT($EK$3,2)-'[1]Miter Profiles'!$AC$142-'[1]Outside Edges'!$B160)&gt;=5,'[1]Outside Edges'!$P160="Yes"),"Yes","No")</f>
        <v>Yes</v>
      </c>
      <c r="EL161" s="115" t="str">
        <f>IF(AND((RIGHT($EL$3,2)-'[1]Miter Profiles'!$AC$143-'[1]Outside Edges'!$B160)&gt;=5,'[1]Outside Edges'!$P160="Yes"),"Yes","No")</f>
        <v>Yes</v>
      </c>
      <c r="EM161" s="128" t="str">
        <f>IF(AND((RIGHT($EM$3,2)-'[1]Miter Profiles'!$AC$144-'[1]Outside Edges'!$B160)&gt;=5,'[1]Outside Edges'!$P160="Yes"),"Yes","No")</f>
        <v>No</v>
      </c>
      <c r="EN161" s="10" t="str">
        <f>IF(AND((RIGHT($EN$3,2)-'[1]Miter Profiles'!$AC$145-'[1]Outside Edges'!$B160)&gt;=5,'[1]Outside Edges'!$P160="Yes"),"Yes","No")</f>
        <v>Yes</v>
      </c>
      <c r="EO161" s="90" t="str">
        <f>IF(AND((RIGHT($EO$3,2)-'[1]Miter Profiles'!$AC$146-'[1]Outside Edges'!$B160)&gt;=5,'[1]Outside Edges'!$P160="Yes"),"Yes","No")</f>
        <v>Yes</v>
      </c>
      <c r="EP161" s="123" t="str">
        <f>IF(AND((RIGHT($EP$3,2)-'[1]Miter Profiles'!$AC$147-'[1]Outside Edges'!$B160)&gt;=5,'[1]Outside Edges'!$P160="Yes"),"Yes","No")</f>
        <v>No</v>
      </c>
      <c r="EQ161" s="123" t="str">
        <f>IF(AND((RIGHT($EQ$3,2)-'[1]Miter Profiles'!$AC$148-'[1]Outside Edges'!$B160)&gt;=5,'[1]Outside Edges'!$P160="Yes"),"Yes","No")</f>
        <v>Yes</v>
      </c>
      <c r="ER161" s="115" t="str">
        <f>IF(AND((RIGHT($ER$3,2)-'[1]Miter Profiles'!$AC$149-'[1]Outside Edges'!$B160)&gt;=5,'[1]Outside Edges'!$P160="Yes"),"Yes","No")</f>
        <v>Yes</v>
      </c>
      <c r="ES161" s="128" t="str">
        <f>IF(AND((RIGHT($ES$3,2)-'[1]Miter Profiles'!$AC$150-'[1]Outside Edges'!$B160)&gt;=5,'[1]Outside Edges'!$P160="Yes"),"Yes","No")</f>
        <v>No</v>
      </c>
      <c r="ET161" s="10" t="str">
        <f>IF(AND((RIGHT($ET$3,2)-'[1]Miter Profiles'!$AC$151-'[1]Outside Edges'!$B160)&gt;=5,'[1]Outside Edges'!$P160="Yes"),"Yes","No")</f>
        <v>Yes</v>
      </c>
      <c r="EU161" s="90" t="str">
        <f>IF(AND((RIGHT($EU$3,2)-'[1]Miter Profiles'!$AC$152-'[1]Outside Edges'!$B160)&gt;=5,'[1]Outside Edges'!$P160="Yes"),"Yes","No")</f>
        <v>Yes</v>
      </c>
      <c r="EV161" s="123" t="str">
        <f>IF(AND((RIGHT($EV$3,2)-'[1]Miter Profiles'!$AC$153-'[1]Outside Edges'!$B160)&gt;=5,'[1]Outside Edges'!$P160="Yes"),"Yes","No")</f>
        <v>Yes</v>
      </c>
      <c r="EW161" s="123" t="str">
        <f>IF(AND((RIGHT($EW$3,2)-'[1]Miter Profiles'!$AC$154-'[1]Outside Edges'!$B160)&gt;=5,'[1]Outside Edges'!$P160="Yes"),"Yes","No")</f>
        <v>Yes</v>
      </c>
      <c r="EX161" s="115" t="str">
        <f>IF(AND((RIGHT($EX$3,2)-'[1]Miter Profiles'!$AC$155-'[1]Outside Edges'!$B160)&gt;=5,'[1]Outside Edges'!$P160="Yes"),"Yes","No")</f>
        <v>Yes</v>
      </c>
      <c r="EY161" s="128" t="str">
        <f>IF(AND((RIGHT($EY$3,2)-'[1]Miter Profiles'!$AC$156-'[1]Outside Edges'!$B160)&gt;=5,'[1]Outside Edges'!$P160="Yes"),"Yes","No")</f>
        <v>Yes</v>
      </c>
      <c r="EZ161" s="10" t="str">
        <f>IF(AND((RIGHT($EZ$3,2)-'[1]Miter Profiles'!$AC$157-'[1]Outside Edges'!$B160)&gt;=5,'[1]Outside Edges'!$P160="Yes"),"Yes","No")</f>
        <v>Yes</v>
      </c>
      <c r="FA161" s="90" t="str">
        <f>IF(AND((RIGHT($FA$3,2)-'[1]Miter Profiles'!$AC$158-'[1]Outside Edges'!$B160)&gt;=5,'[1]Outside Edges'!$P160="Yes"),"Yes","No")</f>
        <v>Yes</v>
      </c>
      <c r="FB161" s="123" t="str">
        <f>IF(AND((RIGHT($FB$3,2)-'[1]Miter Profiles'!$AC$159-'[1]Outside Edges'!$B160)&gt;=5,'[1]Outside Edges'!$P160="Yes"),"Yes","No")</f>
        <v>Yes</v>
      </c>
      <c r="FC161" s="123" t="str">
        <f>IF(AND((RIGHT($FC$3,2)-'[1]Miter Profiles'!$AC$160-'[1]Outside Edges'!$B160)&gt;=5,'[1]Outside Edges'!$P160="Yes"),"Yes","No")</f>
        <v>Yes</v>
      </c>
      <c r="FD161" s="115" t="str">
        <f>IF(AND((RIGHT($FD$3,2)-'[1]Miter Profiles'!$AC$161-'[1]Outside Edges'!$B160)&gt;=5,'[1]Outside Edges'!$P160="Yes"),"Yes","No")</f>
        <v>Yes</v>
      </c>
      <c r="FE161" s="128" t="str">
        <f>IF(AND((RIGHT($FE$3,2)-'[1]Miter Profiles'!$AC$162-'[1]Outside Edges'!$B160)&gt;=5,'[1]Outside Edges'!$P160="Yes"),"Yes","No")</f>
        <v>Yes</v>
      </c>
      <c r="FF161" s="10" t="str">
        <f>IF(AND((RIGHT($FF$3,2)-'[1]Miter Profiles'!$AC$163-'[1]Outside Edges'!$B160)&gt;=5,'[1]Outside Edges'!$P160="Yes"),"Yes","No")</f>
        <v>Yes</v>
      </c>
      <c r="FG161" s="90" t="str">
        <f>IF(AND((RIGHT($FG$3,2)-'[1]Miter Profiles'!$AC$164-'[1]Outside Edges'!$B160)&gt;=5,'[1]Outside Edges'!$P160="Yes"),"Yes","No")</f>
        <v>Yes</v>
      </c>
      <c r="FH161" s="123" t="str">
        <f>IF(AND((RIGHT($FH$3,2)-'[1]Miter Profiles'!$AC$165-'[1]Outside Edges'!$B160)&gt;=5,'[1]Outside Edges'!$P160="Yes"),"Yes","No")</f>
        <v>Yes</v>
      </c>
      <c r="FI161" s="123" t="str">
        <f>IF(AND((RIGHT($FI$3,2)-'[1]Miter Profiles'!$AC$166-'[1]Outside Edges'!$B160)&gt;=5,'[1]Outside Edges'!$P160="Yes"),"Yes","No")</f>
        <v>Yes</v>
      </c>
      <c r="FJ161" s="115" t="str">
        <f>IF(AND((RIGHT($FJ$3,2)-'[1]Miter Profiles'!$AC$167-'[1]Outside Edges'!$B160)&gt;=5,'[1]Outside Edges'!$P160="Yes"),"Yes","No")</f>
        <v>Yes</v>
      </c>
      <c r="FK161" s="128" t="str">
        <f>IF(AND((RIGHT($FK$3,2)-'[1]Miter Profiles'!$AC$168-'[1]Outside Edges'!$B160)&gt;=5,'[1]Outside Edges'!$P160="Yes"),"Yes","No")</f>
        <v>Yes</v>
      </c>
      <c r="FL161" s="10" t="str">
        <f>IF(AND((RIGHT($FL$3,2)-'[1]Miter Profiles'!$AC$169-'[1]Outside Edges'!$B160)&gt;=5,'[1]Outside Edges'!$P160="Yes"),"Yes","No")</f>
        <v>Yes</v>
      </c>
      <c r="FM161" s="90" t="str">
        <f>IF(AND((RIGHT($FM$3,2)-'[1]Miter Profiles'!$AC$170-'[1]Outside Edges'!$B160)&gt;=5,'[1]Outside Edges'!$P160="Yes"),"Yes","No")</f>
        <v>Yes</v>
      </c>
      <c r="FN161" s="123" t="str">
        <f>IF(AND((RIGHT($FN$3,2)-'[1]Miter Profiles'!$AC$171-'[1]Outside Edges'!$B160)&gt;=5,'[1]Outside Edges'!$P160="Yes"),"Yes","No")</f>
        <v>Yes</v>
      </c>
      <c r="FO161" s="123" t="str">
        <f>IF(AND((RIGHT($FO$3,2)-'[1]Miter Profiles'!$AC$172-'[1]Outside Edges'!$B160)&gt;=5,'[1]Outside Edges'!$P160="Yes"),"Yes","No")</f>
        <v>Yes</v>
      </c>
      <c r="FP161" s="115" t="str">
        <f>IF(AND((RIGHT($FP$3,2)-'[1]Miter Profiles'!$AC$173-'[1]Outside Edges'!$B160)&gt;=5,'[1]Outside Edges'!$P160="Yes"),"Yes","No")</f>
        <v>Yes</v>
      </c>
      <c r="FQ161" s="128" t="str">
        <f>IF(AND((RIGHT($FQ$3,2)-'[1]Miter Profiles'!$AC$174-'[1]Outside Edges'!$B160)&gt;=5,'[1]Outside Edges'!$P160="Yes"),"Yes","No")</f>
        <v>Yes</v>
      </c>
      <c r="FR161" s="10" t="str">
        <f>IF(AND((RIGHT($FR$3,2)-'[1]Miter Profiles'!$AC$175-'[1]Outside Edges'!$B160)&gt;=5,'[1]Outside Edges'!$P160="Yes"),"Yes","No")</f>
        <v>Yes</v>
      </c>
      <c r="FS161" s="90" t="str">
        <f>IF(AND((RIGHT($FS$3,2)-'[1]Miter Profiles'!$AC$176-'[1]Outside Edges'!$B160)&gt;=5,'[1]Outside Edges'!$P160="Yes"),"Yes","No")</f>
        <v>Yes</v>
      </c>
      <c r="FT161" s="123" t="str">
        <f>IF(AND((RIGHT($FT$3,2)-'[1]Miter Profiles'!$AC$177-'[1]Outside Edges'!$B160)&gt;=5,'[1]Outside Edges'!$P160="Yes"),"Yes","No")</f>
        <v>Yes</v>
      </c>
      <c r="FU161" s="123" t="str">
        <f>IF(AND((RIGHT($FU$3,2)-'[1]Miter Profiles'!$AC$178-'[1]Outside Edges'!$B160)&gt;=5,'[1]Outside Edges'!$P160="Yes"),"Yes","No")</f>
        <v>Yes</v>
      </c>
      <c r="FV161" s="115" t="str">
        <f>IF(AND((RIGHT($V$3,2)-'[1]Miter Profiles'!$AC$179-'[1]Outside Edges'!$B160)&gt;=5,'[1]Outside Edges'!$P160="Yes"),"Yes","No")</f>
        <v>Yes</v>
      </c>
      <c r="FW161" s="128" t="str">
        <f>IF(AND((RIGHT($FW$3,2)-'[1]Miter Profiles'!$AC$180-'[1]Outside Edges'!$B160)&gt;=5,'[1]Outside Edges'!$P160="Yes"),"Yes","No")</f>
        <v>No</v>
      </c>
      <c r="FX161" s="269" t="str">
        <f>IF(AND((RIGHT($FX$3,2)-'[1]Miter Profiles'!$AC$181-'[1]Outside Edges'!$B160)&gt;=5,'[1]Outside Edges'!$P160="Yes"),"Yes","No")</f>
        <v>Yes</v>
      </c>
      <c r="FY161" s="273" t="str">
        <f>IF(AND((RIGHT($FY$3,2)-'[1]Miter Profiles'!$AC$182-'[1]Outside Edges'!$B160)&gt;=5,'[1]Outside Edges'!$P160="Yes"),"Yes","No")</f>
        <v>Yes</v>
      </c>
      <c r="FZ161" s="282" t="str">
        <f>IF(AND((RIGHT($FZ$3,2)-'[1]Miter Profiles'!$AC$183-'[1]Outside Edges'!$B160)&gt;=5,'[1]Outside Edges'!$P160="Yes"),"Yes","No")</f>
        <v>Yes</v>
      </c>
      <c r="GA161" s="283" t="str">
        <f>IF(AND((RIGHT($GA$3,2)-'[1]Miter Profiles'!$AC$184-'[1]Outside Edges'!$B160)&gt;=5,'[1]Outside Edges'!$P160="Yes"),"Yes","No")</f>
        <v>Yes</v>
      </c>
      <c r="GB161" s="284" t="str">
        <f>IF(AND((RIGHT($GB$3,2)-'[1]Miter Profiles'!$AC$185-'[1]Outside Edges'!$B160)&gt;=5,'[1]Outside Edges'!$P160="Yes"),"Yes","No")</f>
        <v>Yes</v>
      </c>
      <c r="GC161" s="275" t="str">
        <f>IF(AND((RIGHT($GC$3,2)-'[1]Miter Profiles'!$AC$186-'[1]Outside Edges'!$B160)&gt;=5,'[1]Outside Edges'!$P160="Yes"),"Yes","No")</f>
        <v>Yes</v>
      </c>
      <c r="GD161" s="269" t="str">
        <f>IF(AND((RIGHT($GD$3,2)-'[1]Miter Profiles'!$AC$187-'[1]Outside Edges'!$B160)&gt;=5,'[1]Outside Edges'!$P160="Yes"),"Yes","No")</f>
        <v>Yes</v>
      </c>
      <c r="GE161" s="273" t="str">
        <f>IF(AND((RIGHT($GE$3,2)-'[1]Miter Profiles'!$AC$188-'[1]Outside Edges'!$B160)&gt;=5,'[1]Outside Edges'!$P160="Yes"),"Yes","No")</f>
        <v>Yes</v>
      </c>
      <c r="GF161" s="282" t="str">
        <f>IF(AND((RIGHT($GF$3,2)-'[1]Miter Profiles'!$AC$189-'[1]Outside Edges'!$B160)&gt;=5,'[1]Outside Edges'!$P160="Yes"),"Yes","No")</f>
        <v>Yes</v>
      </c>
      <c r="GG161" s="283" t="str">
        <f>IF(AND((RIGHT($GG$3,2)-'[1]Miter Profiles'!$AC$190-'[1]Outside Edges'!$B160)&gt;=5,'[1]Outside Edges'!$P160="Yes"),"Yes","No")</f>
        <v>Yes</v>
      </c>
      <c r="GH161" s="284" t="str">
        <f>IF(AND((RIGHT($GH$3,2)-'[1]Miter Profiles'!$AC$191-'[1]Outside Edges'!$B160)&gt;=5,'[1]Outside Edges'!$P160="Yes"),"Yes","No")</f>
        <v>Yes</v>
      </c>
      <c r="GI161" s="275" t="str">
        <f>IF(AND((RIGHT($GI$3,2)-'[1]Miter Profiles'!$AC$192-'[1]Outside Edges'!$B160)&gt;=5,'[1]Outside Edges'!$P160="Yes"),"Yes","No")</f>
        <v>Yes</v>
      </c>
      <c r="GJ161" s="269" t="str">
        <f>IF(AND((RIGHT($GJ$3,2)-'[1]Miter Profiles'!$AC$193-'[1]Outside Edges'!$B160)&gt;=5,'[1]Outside Edges'!$P160="Yes"),"Yes","No")</f>
        <v>Yes</v>
      </c>
      <c r="GK161" s="273" t="str">
        <f>IF(AND((RIGHT($GK$3,2)-'[1]Miter Profiles'!$AC$194-'[1]Outside Edges'!$B160)&gt;=5,'[1]Outside Edges'!$P160="Yes"),"Yes","No")</f>
        <v>Yes</v>
      </c>
      <c r="GL161" s="282" t="str">
        <f>IF(AND((RIGHT($GL$3,2)-'[1]Miter Profiles'!$AC$195-'[1]Outside Edges'!$B160)&gt;=5,'[1]Outside Edges'!$P160="Yes"),"Yes","No")</f>
        <v>Yes</v>
      </c>
      <c r="GM161" s="283" t="str">
        <f>IF(AND((RIGHT($GM$3,2)-'[1]Miter Profiles'!$AC$196-'[1]Outside Edges'!$B160)&gt;=5,'[1]Outside Edges'!$P160="Yes"),"Yes","No")</f>
        <v>Yes</v>
      </c>
      <c r="GN161" s="284" t="str">
        <f>IF(AND((RIGHT($GN$3,2)-'[1]Miter Profiles'!$AC$197-'[1]Outside Edges'!$B160)&gt;=5,'[1]Outside Edges'!$P160="Yes"),"Yes","No")</f>
        <v>Yes</v>
      </c>
      <c r="GO161" s="275" t="str">
        <f>IF(AND((RIGHT($GO$3,2)-'[1]Miter Profiles'!$AC$198-'[1]Outside Edges'!$B160)&gt;=5,'[1]Outside Edges'!$P160="Yes"),"Yes","No")</f>
        <v>No</v>
      </c>
      <c r="GP161" s="269" t="str">
        <f>IF(AND((RIGHT($GP$3,2)-'[1]Miter Profiles'!$AC$199-'[1]Outside Edges'!$B160)&gt;=5,'[1]Outside Edges'!$P160="Yes"),"Yes","No")</f>
        <v>Yes</v>
      </c>
      <c r="GQ161" s="273" t="str">
        <f>IF(AND((RIGHT($GQ$3,2)-'[1]Miter Profiles'!$AC$200-'[1]Outside Edges'!$B160)&gt;=5,'[1]Outside Edges'!$P160="Yes"),"Yes","No")</f>
        <v>Yes</v>
      </c>
      <c r="GR161" s="282" t="str">
        <f>IF(AND((RIGHT($GR$3,2)-'[1]Miter Profiles'!$AC$201-'[1]Outside Edges'!$B160)&gt;=5,'[1]Outside Edges'!$P160="Yes"),"Yes","No")</f>
        <v>Yes</v>
      </c>
      <c r="GS161" s="283" t="str">
        <f>IF(AND((RIGHT($GS$3,2)-'[1]Miter Profiles'!$AC$202-'[1]Outside Edges'!$B160)&gt;=5,'[1]Outside Edges'!$P160="Yes"),"Yes","No")</f>
        <v>Yes</v>
      </c>
      <c r="GT161" s="284" t="str">
        <f>IF(AND((RIGHT($GT$3,2)-'[1]Miter Profiles'!$AC$203-'[1]Outside Edges'!$B160)&gt;=5,'[1]Outside Edges'!$P160="Yes"),"Yes","No")</f>
        <v>Yes</v>
      </c>
      <c r="GU161" s="275" t="str">
        <f>IF(AND((RIGHT($GU$3,2)-'[1]Miter Profiles'!$AC$204-'[1]Outside Edges'!$B160)&gt;=5,'[1]Outside Edges'!$P160="Yes"),"Yes","No")</f>
        <v>Yes</v>
      </c>
      <c r="GV161" s="269" t="str">
        <f>IF(AND((RIGHT($GV$3,2)-'[1]Miter Profiles'!$AC$205-'[1]Outside Edges'!$B160)&gt;=5,'[1]Outside Edges'!$P160="Yes"),"Yes","No")</f>
        <v>Yes</v>
      </c>
      <c r="GW161" s="273" t="str">
        <f>IF(AND((RIGHT($GW$3,2)-'[1]Miter Profiles'!$AC$206-'[1]Outside Edges'!$B160)&gt;=5,'[1]Outside Edges'!$P160="Yes"),"Yes","No")</f>
        <v>Yes</v>
      </c>
      <c r="GX161" s="282" t="str">
        <f>IF(AND((RIGHT($GX$3,2)-'[1]Miter Profiles'!$AC$207-'[1]Outside Edges'!$B160)&gt;=5,'[1]Outside Edges'!$P160="Yes"),"Yes","No")</f>
        <v>No</v>
      </c>
      <c r="GY161" s="283" t="str">
        <f>IF(AND((RIGHT($GY$3,2)-'[1]Miter Profiles'!$AC$208-'[1]Outside Edges'!$B160)&gt;=5,'[1]Outside Edges'!$P160="Yes"),"Yes","No")</f>
        <v>Yes</v>
      </c>
      <c r="GZ161" s="284" t="str">
        <f>IF(AND((RIGHT($GZ$3,2)-'[1]Miter Profiles'!$AC$209-'[1]Outside Edges'!$B160)&gt;=5,'[1]Outside Edges'!$P160="Yes"),"Yes","No")</f>
        <v>Yes</v>
      </c>
      <c r="HA161" s="275" t="str">
        <f>IF(AND((RIGHT($HA$3,2)-'[1]Miter Profiles'!$AC$210-'[1]Outside Edges'!$B160)&gt;=5,'[1]Outside Edges'!$P160="Yes"),"Yes","No")</f>
        <v>Yes</v>
      </c>
      <c r="HB161" s="269" t="str">
        <f>IF(AND((RIGHT($HB$3,2)-'[1]Miter Profiles'!$AC$211-'[1]Outside Edges'!$B160)&gt;=5,'[1]Outside Edges'!$P160="Yes"),"Yes","No")</f>
        <v>Yes</v>
      </c>
      <c r="HC161" s="273" t="str">
        <f>IF(AND((RIGHT($HC$3,2)-'[1]Miter Profiles'!$AC$212-'[1]Outside Edges'!$B160)&gt;=5,'[1]Outside Edges'!$P160="Yes"),"Yes","No")</f>
        <v>Yes</v>
      </c>
      <c r="HD161" s="282" t="str">
        <f>IF(AND((RIGHT($HD$3,2)-'[1]Miter Profiles'!$AC$213-'[1]Outside Edges'!$B160)&gt;=5,'[1]Outside Edges'!$P160="Yes"),"Yes","No")</f>
        <v>No</v>
      </c>
      <c r="HE161" s="284" t="str">
        <f>IF(AND((RIGHT($HE$3,2)-'[1]Miter Profiles'!$AC$214-'[1]Outside Edges'!$B160)&gt;=5,'[1]Outside Edges'!$P160="Yes"),"Yes","No")</f>
        <v>No</v>
      </c>
      <c r="HF161" s="275" t="str">
        <f>IF(AND((RIGHT($HF$3,2)-'[1]Miter Profiles'!$AC$215-'[1]Outside Edges'!$B160)&gt;=5,'[1]Outside Edges'!$P160="Yes"),"Yes","No")</f>
        <v>Yes</v>
      </c>
      <c r="HG161" s="269" t="str">
        <f>IF(AND((RIGHT($HG$3,2)-'[1]Miter Profiles'!$AC$216-'[1]Outside Edges'!$B160)&gt;=5,'[1]Outside Edges'!$P160="Yes"),"Yes","No")</f>
        <v>Yes</v>
      </c>
      <c r="HH161" s="273" t="str">
        <f>IF(AND((RIGHT($HH$3,2)-'[1]Miter Profiles'!$AC$217-'[1]Outside Edges'!$B160)&gt;=5,'[1]Outside Edges'!$P160="Yes"),"Yes","No")</f>
        <v>Yes</v>
      </c>
      <c r="HI161" s="282" t="str">
        <f>IF(AND((RIGHT($HI$3,2)-'[1]Miter Profiles'!$AC$218-'[1]Outside Edges'!$B160)&gt;=5,'[1]Outside Edges'!$P160="Yes"),"Yes","No")</f>
        <v>Yes</v>
      </c>
      <c r="HJ161" s="283" t="str">
        <f>IF(AND((RIGHT($HJ$3,2)-'[1]Miter Profiles'!$AC$219-'[1]Outside Edges'!$B160)&gt;=5,'[1]Outside Edges'!$P160="Yes"),"Yes","No")</f>
        <v>Yes</v>
      </c>
      <c r="HK161" s="284" t="str">
        <f>IF(AND((RIGHT($HK$3,2)-'[1]Miter Profiles'!$AC$220-'[1]Outside Edges'!$B160)&gt;=5,'[1]Outside Edges'!$P160="Yes"),"Yes","No")</f>
        <v>Yes</v>
      </c>
      <c r="HL161" s="275" t="str">
        <f>IF(AND((RIGHT($HL$3,2)-'[1]Miter Profiles'!$AC$221-'[1]Outside Edges'!$B160)&gt;=5,'[1]Outside Edges'!$P160="Yes"),"Yes","No")</f>
        <v>Yes</v>
      </c>
      <c r="HM161" s="269" t="str">
        <f>IF(AND((RIGHT($HM$3,2)-'[1]Miter Profiles'!$AC$222-'[1]Outside Edges'!$B160)&gt;=5,'[1]Outside Edges'!$P160="Yes"),"Yes","No")</f>
        <v>Yes</v>
      </c>
      <c r="HN161" s="269" t="str">
        <f>IF(AND((RIGHT($HN$3,2)-'[1]Miter Profiles'!$AC$223-'[1]Outside Edges'!$B160)&gt;=5,'[1]Outside Edges'!$P160="Yes"),"Yes","No")</f>
        <v>Yes</v>
      </c>
      <c r="HO161" s="283" t="str">
        <f>IF(AND((RIGHT($HO$3,2)-'[1]Miter Profiles'!$AC$224-'[1]Outside Edges'!$B160)&gt;=5,'[1]Outside Edges'!$P160="Yes"),"Yes","No")</f>
        <v>No</v>
      </c>
      <c r="HP161" s="283" t="str">
        <f>IF(AND((RIGHT($HP$3,2)-'[1]Miter Profiles'!$AC$225-'[1]Outside Edges'!$B160)&gt;=5,'[1]Outside Edges'!$P160="Yes"),"Yes","No")</f>
        <v>Yes</v>
      </c>
      <c r="HQ161" s="283" t="str">
        <f>IF(AND((RIGHT($HQ$3,3)-'[1]Miter Profiles'!$AC$226-'[1]Outside Edges'!$B160)&gt;=5,'[1]Outside Edges'!$P160="Yes"),"Yes","No")</f>
        <v>No</v>
      </c>
      <c r="HR161" s="283" t="str">
        <f>IF(AND((RIGHT($HR$3,2)-'[1]Miter Profiles'!$AC$227-'[1]Outside Edges'!$B160)&gt;=5,'[1]Outside Edges'!$P160="Yes"),"Yes","No")</f>
        <v>No</v>
      </c>
      <c r="HS161" s="269" t="str">
        <f>IF(AND((RIGHT($HS$3,2)-'[1]Miter Profiles'!$AC$228-'[1]Outside Edges'!$B160)&gt;=5,'[1]Outside Edges'!$P160="Yes"),"Yes","No")</f>
        <v>Yes</v>
      </c>
      <c r="HT161" s="269" t="str">
        <f>IF(AND((RIGHT($HT$3,2)-'[1]Miter Profiles'!$AC$229-'[1]Outside Edges'!$B160)&gt;=5,'[1]Outside Edges'!$P160="Yes"),"Yes","No")</f>
        <v>Yes</v>
      </c>
      <c r="HU161" s="269" t="str">
        <f>IF(AND((RIGHT($HU$3,2)-'[1]Miter Profiles'!$AC$230-'[1]Outside Edges'!$B160)&gt;=5,'[1]Outside Edges'!$P160="Yes"),"Yes","No")</f>
        <v>Yes</v>
      </c>
      <c r="HV161" s="283" t="str">
        <f>IF(AND((RIGHT($HV$3,2)-'[1]Miter Profiles'!$AC$231-'[1]Outside Edges'!$B160)&gt;=5,'[1]Outside Edges'!$P160="Yes"),"Yes","No")</f>
        <v>Yes</v>
      </c>
      <c r="HW161" s="283" t="str">
        <f>IF(AND((RIGHT($HW$3,2)-'[1]Miter Profiles'!$AC$232-'[1]Outside Edges'!$B160)&gt;=5,'[1]Outside Edges'!$P160="Yes"),"Yes","No")</f>
        <v>Yes</v>
      </c>
      <c r="HX161" s="283" t="str">
        <f>IF(AND((RIGHT($HX$3,2)-'[1]Miter Profiles'!$AC$233-'[1]Outside Edges'!$B160)&gt;=5,'[1]Outside Edges'!$P160="Yes"),"Yes","No")</f>
        <v>Yes</v>
      </c>
      <c r="HY161" s="269" t="str">
        <f>IF(AND((RIGHT($HY$3,2)-'[1]Miter Profiles'!$AC$234-'[1]Outside Edges'!$B160)&gt;=5,'[1]Outside Edges'!$P160="Yes"),"Yes","No")</f>
        <v>No</v>
      </c>
      <c r="HZ161" s="269" t="str">
        <f>IF(AND((RIGHT($HZ$3,2)-'[1]Miter Profiles'!$AC$235-'[1]Outside Edges'!$B160)&gt;=5,'[1]Outside Edges'!$P160="Yes"),"Yes","No")</f>
        <v>Yes</v>
      </c>
      <c r="IA161" s="269" t="str">
        <f>IF(AND((RIGHT($IA$3,2)-'[1]Miter Profiles'!$AC$236-'[1]Outside Edges'!$B160)&gt;=5,'[1]Outside Edges'!$P160="Yes"),"Yes","No")</f>
        <v>Yes</v>
      </c>
      <c r="IB161" s="283" t="str">
        <f>IF(AND((RIGHT($IB$3,2)-'[1]Miter Profiles'!$AC$237-'[1]Outside Edges'!$B160)&gt;=5,'[1]Outside Edges'!$P160="Yes"),"Yes","No")</f>
        <v>Yes</v>
      </c>
      <c r="IC161" s="283" t="str">
        <f>IF(AND((RIGHT($IC$3,2)-'[1]Miter Profiles'!$AC$238-'[1]Outside Edges'!$B160)&gt;=5,'[1]Outside Edges'!$P160="Yes"),"Yes","No")</f>
        <v>Yes</v>
      </c>
      <c r="ID161" s="283" t="str">
        <f>IF(AND((RIGHT($ID$3,2)-'[1]Miter Profiles'!$AC$239-'[1]Outside Edges'!$B160)&gt;=5,'[1]Outside Edges'!$P160="Yes"),"Yes","No")</f>
        <v>Yes</v>
      </c>
      <c r="IE161" s="269" t="str">
        <f>IF(AND((RIGHT($IE$3,2)-'[1]Miter Profiles'!$AC$240-'[1]Outside Edges'!$B160)&gt;=5,'[1]Outside Edges'!$P160="Yes"),"Yes","No")</f>
        <v>Yes</v>
      </c>
      <c r="IF161" s="269" t="str">
        <f>IF(AND((RIGHT($IF$3,2)-'[1]Miter Profiles'!$AC$241-'[1]Outside Edges'!$B160)&gt;=5,'[1]Outside Edges'!$P160="Yes"),"Yes","No")</f>
        <v>Yes</v>
      </c>
      <c r="IG161" s="269" t="str">
        <f>IF(AND((RIGHT($IG$3,2)-'[1]Miter Profiles'!$AC$242-'[1]Outside Edges'!$B160)&gt;=5,'[1]Outside Edges'!$P160="Yes"),"Yes","No")</f>
        <v>Yes</v>
      </c>
      <c r="IH161" s="283" t="str">
        <f>IF(AND((RIGHT($IH$3,2)-'[1]Miter Profiles'!$AC$243-'[1]Outside Edges'!$B160)&gt;=5,'[1]Outside Edges'!$P160="Yes"),"Yes","No")</f>
        <v>Yes</v>
      </c>
      <c r="II161" s="283" t="str">
        <f>IF(AND((RIGHT($II$3,2)-'[1]Miter Profiles'!$AC$244-'[1]Outside Edges'!$B160)&gt;=5,'[1]Outside Edges'!$P160="Yes"),"Yes","No")</f>
        <v>Yes</v>
      </c>
      <c r="IJ161" s="283" t="str">
        <f>IF(AND((RIGHT($IJ$3,2)-'[1]Miter Profiles'!$AC$245-'[1]Outside Edges'!$B160)&gt;=5,'[1]Outside Edges'!$P160="Yes"),"Yes","No")</f>
        <v>Yes</v>
      </c>
      <c r="IK161" s="269" t="str">
        <f>IF(AND((RIGHT($IK$3,2)-'[1]Miter Profiles'!$AC$246-'[1]Outside Edges'!$B160)&gt;=5,'[1]Outside Edges'!$P160="Yes"),"Yes","No")</f>
        <v>Yes</v>
      </c>
      <c r="IL161" s="269" t="str">
        <f>IF(AND((RIGHT($IL$3,2)-'[1]Miter Profiles'!$AC$247-'[1]Outside Edges'!$B160)&gt;=5,'[1]Outside Edges'!$P160="Yes"),"Yes","No")</f>
        <v>Yes</v>
      </c>
      <c r="IM161" s="269" t="str">
        <f>IF(AND((RIGHT($IM$3,2)-'[1]Miter Profiles'!$AC$248-'[1]Outside Edges'!$B160)&gt;=5,'[1]Outside Edges'!$P160="Yes"),"Yes","No")</f>
        <v>Yes</v>
      </c>
      <c r="IN161" s="283" t="str">
        <f>IF(AND((RIGHT($IN$3,2)-'[1]Miter Profiles'!$AC$249-'[1]Outside Edges'!$B160)&gt;=5,'[1]Outside Edges'!$P160="Yes"),"Yes","No")</f>
        <v>No</v>
      </c>
      <c r="IO161" s="283" t="str">
        <f>IF(AND((RIGHT($IO$3,2)-'[1]Miter Profiles'!$AC$250-'[1]Outside Edges'!$B160)&gt;=5,'[1]Outside Edges'!$P160="Yes"),"Yes","No")</f>
        <v>Yes</v>
      </c>
      <c r="IP161" s="283" t="str">
        <f>IF(AND((RIGHT($IP$3,2)-'[1]Miter Profiles'!$AC$251-'[1]Outside Edges'!$B160)&gt;=5,'[1]Outside Edges'!$P160="Yes"),"Yes","No")</f>
        <v>Yes</v>
      </c>
      <c r="IQ161" s="269" t="str">
        <f>IF(AND((RIGHT($IQ$3,2)-'[1]Miter Profiles'!$AC$252-'[1]Outside Edges'!$B160)&gt;=5,'[1]Outside Edges'!$P160="Yes"),"Yes","No")</f>
        <v>No</v>
      </c>
      <c r="IR161" s="269" t="str">
        <f>IF(AND((RIGHT($IR$3,2)-'[1]Miter Profiles'!$AC$253-'[1]Outside Edges'!$B160)&gt;=5,'[1]Outside Edges'!$P160="Yes"),"Yes","No")</f>
        <v>Yes</v>
      </c>
      <c r="IS161" s="269" t="str">
        <f>IF(AND((RIGHT($IS$3,2)-'[1]Miter Profiles'!$AC$254-'[1]Outside Edges'!$B160)&gt;=5,'[1]Outside Edges'!$P160="Yes"),"Yes","No")</f>
        <v>Yes</v>
      </c>
      <c r="IT161" s="283" t="str">
        <f>IF(AND((RIGHT($IT$3,2)-'[1]Miter Profiles'!$AC$255-'[1]Outside Edges'!$B160)&gt;=5,'[1]Outside Edges'!$P160="Yes"),"Yes","No")</f>
        <v>Yes</v>
      </c>
      <c r="IU161" s="283" t="str">
        <f>IF(AND((RIGHT($IU$3,2)-'[1]Miter Profiles'!$AC$256-'[1]Outside Edges'!$B160)&gt;=5,'[1]Outside Edges'!$P160="Yes"),"Yes","No")</f>
        <v>Yes</v>
      </c>
      <c r="IV161" s="283" t="str">
        <f>IF(AND((RIGHT($IV$3,2)-'[1]Miter Profiles'!$AC$257-'[1]Outside Edges'!$B160)&gt;=5,'[1]Outside Edges'!$P160="Yes"),"Yes","No")</f>
        <v>Yes</v>
      </c>
      <c r="IW161" s="269" t="str">
        <f>IF(AND((RIGHT($IW$3,2)-'[1]Miter Profiles'!$AC$258-'[1]Outside Edges'!$B160)&gt;=5,'[1]Outside Edges'!$P160="Yes"),"Yes","No")</f>
        <v>Yes</v>
      </c>
      <c r="IX161" s="269" t="str">
        <f>IF(AND((RIGHT($IX$3,2)-'[1]Miter Profiles'!$AC$259-'[1]Outside Edges'!$B160)&gt;=5,'[1]Outside Edges'!$P160="Yes"),"Yes","No")</f>
        <v>Yes</v>
      </c>
      <c r="IY161" s="269" t="str">
        <f>IF(AND((RIGHT($IY$3,2)-'[1]Miter Profiles'!$AC$260-'[1]Outside Edges'!$B160)&gt;=5,'[1]Outside Edges'!$P160="Yes"),"Yes","No")</f>
        <v>Yes</v>
      </c>
      <c r="IZ161" s="283" t="str">
        <f>IF(AND((RIGHT($IZ$3,2)-'[1]Miter Profiles'!$AC$261-'[1]Outside Edges'!$B160)&gt;=5,'[1]Outside Edges'!$P160="Yes"),"Yes","No")</f>
        <v>Yes</v>
      </c>
      <c r="JA161" s="283" t="str">
        <f>IF(AND((RIGHT($JA$3,2)-'[1]Miter Profiles'!$AC$262-'[1]Outside Edges'!$B160)&gt;=5,'[1]Outside Edges'!$P160="Yes"),"Yes","No")</f>
        <v>Yes</v>
      </c>
      <c r="JB161" s="283" t="str">
        <f>IF(AND((RIGHT($JB$3,2)-'[1]Miter Profiles'!$AC$263-'[1]Outside Edges'!$B160)&gt;=5,'[1]Outside Edges'!$P160="Yes"),"Yes","No")</f>
        <v>Yes</v>
      </c>
      <c r="JC161" s="269" t="str">
        <f>IF(AND((RIGHT($JC$3,2)-'[1]Miter Profiles'!$AC$264-'[1]Outside Edges'!$B160)&gt;=5,'[1]Outside Edges'!$P160="Yes"),"Yes","No")</f>
        <v>Yes</v>
      </c>
      <c r="JD161" s="269" t="str">
        <f>IF(AND((RIGHT($JD$3,2)-'[1]Miter Profiles'!$AC$265-'[1]Outside Edges'!$B160)&gt;=5,'[1]Outside Edges'!$P160="Yes"),"Yes","No")</f>
        <v>Yes</v>
      </c>
      <c r="JE161" s="269" t="str">
        <f>IF(AND((RIGHT($JE$3,2)-'[1]Miter Profiles'!$AC$266-'[1]Outside Edges'!$B160)&gt;=5,'[1]Outside Edges'!$P160="Yes"),"Yes","No")</f>
        <v>Yes</v>
      </c>
      <c r="JF161" s="283" t="str">
        <f>IF(AND((RIGHT($JF$3,2)-'[1]Miter Profiles'!$AC$267-'[1]Outside Edges'!$B160)&gt;=5,'[1]Outside Edges'!$P160="Yes"),"Yes","No")</f>
        <v>No</v>
      </c>
      <c r="JG161" s="283" t="str">
        <f>IF(AND((RIGHT($JG$3,2)-'[1]Miter Profiles'!$AC$268-'[1]Outside Edges'!$B160)&gt;=5,'[1]Outside Edges'!$P160="Yes"),"Yes","No")</f>
        <v>Yes</v>
      </c>
      <c r="JH161" s="283" t="str">
        <f>IF(AND((RIGHT($JH$3,2)-'[1]Miter Profiles'!$AC$269-'[1]Outside Edges'!$B160)&gt;=5,'[1]Outside Edges'!$P160="Yes"),"Yes","No")</f>
        <v>Yes</v>
      </c>
      <c r="JI161" s="269" t="str">
        <f>IF(AND((RIGHT($JI$3,2)-'[1]Miter Profiles'!$AC$270-'[1]Outside Edges'!$B160)&gt;=5,'[1]Outside Edges'!$P160="Yes"),"Yes","No")</f>
        <v>Yes</v>
      </c>
      <c r="JJ161" s="269" t="str">
        <f>IF(AND((RIGHT($JJ$3,2)-'[1]Miter Profiles'!$AC$271-'[1]Outside Edges'!$B160)&gt;=5,'[1]Outside Edges'!$P160="Yes"),"Yes","No")</f>
        <v>Yes</v>
      </c>
      <c r="JK161" s="269" t="str">
        <f>IF(AND((RIGHT($JK$3,2)-'[1]Miter Profiles'!$AC$272-'[1]Outside Edges'!$B160)&gt;=5,'[1]Outside Edges'!$P160="Yes"),"Yes","No")</f>
        <v>Yes</v>
      </c>
      <c r="JL161" s="283" t="str">
        <f>IF(AND((RIGHT($JL$3,2)-'[1]Miter Profiles'!$AC$273-'[1]Outside Edges'!$B160)&gt;=5,'[1]Outside Edges'!$P160="Yes"),"Yes","No")</f>
        <v>Yes</v>
      </c>
      <c r="JM161" s="283" t="str">
        <f>IF(AND((RIGHT($JM$3,2)-'[1]Miter Profiles'!$AC$274-'[1]Outside Edges'!$B160)&gt;=5,'[1]Outside Edges'!$P160="Yes"),"Yes","No")</f>
        <v>Yes</v>
      </c>
      <c r="JN161" s="283" t="str">
        <f>IF(AND((RIGHT($JN$3,2)-'[1]Miter Profiles'!$AC$275-'[1]Outside Edges'!$B160)&gt;=5,'[1]Outside Edges'!$P160="Yes"),"Yes","No")</f>
        <v>Yes</v>
      </c>
      <c r="JO161" s="269" t="str">
        <f>IF(AND((RIGHT($JO$3,2)-'[1]Miter Profiles'!$AC$276-'[1]Outside Edges'!$B160)&gt;=5,'[1]Outside Edges'!$P160="Yes"),"Yes","No")</f>
        <v>Yes</v>
      </c>
      <c r="JP161" s="269" t="str">
        <f>IF(AND((RIGHT($JP$3,2)-'[1]Miter Profiles'!$AC$277-'[1]Outside Edges'!$B160)&gt;=5,'[1]Outside Edges'!$P160="Yes"),"Yes","No")</f>
        <v>Yes</v>
      </c>
      <c r="JQ161" s="269" t="str">
        <f>IF(AND((RIGHT($JQ$3,2)-'[1]Miter Profiles'!$AC$278-'[1]Outside Edges'!$B160)&gt;=5,'[1]Outside Edges'!$P160="Yes"),"Yes","No")</f>
        <v>Yes</v>
      </c>
      <c r="JR161" s="283" t="str">
        <f>IF(AND((RIGHT($JR$3,2)-'[1]Miter Profiles'!$AC$279-'[1]Outside Edges'!$B160)&gt;=5,'[1]Outside Edges'!$P160="Yes"),"Yes","No")</f>
        <v>No</v>
      </c>
      <c r="JS161" s="283" t="str">
        <f>IF(AND((RIGHT($JS$3,2)-'[1]Miter Profiles'!$AC$280-'[1]Outside Edges'!$B160)&gt;=5,'[1]Outside Edges'!$P160="Yes"),"Yes","No")</f>
        <v>Yes</v>
      </c>
      <c r="JT161" s="283" t="str">
        <f>IF(AND((RIGHT($JT$3,2)-'[1]Miter Profiles'!$AC$281-'[1]Outside Edges'!$B160)&gt;=5,'[1]Outside Edges'!$P160="Yes"),"Yes","No")</f>
        <v>Yes</v>
      </c>
      <c r="JU161" s="269" t="str">
        <f>IF(AND((RIGHT($JU$3,2)-'[1]Miter Profiles'!$AC$282-'[1]Outside Edges'!$B160)&gt;=5,'[1]Outside Edges'!$P160="Yes"),"Yes","No")</f>
        <v>No</v>
      </c>
      <c r="JV161" s="269" t="str">
        <f>IF(AND((RIGHT($JV$3,2)-'[1]Miter Profiles'!$AC$283-'[1]Outside Edges'!$B160)&gt;=5,'[1]Outside Edges'!$P160="Yes"),"Yes","No")</f>
        <v>Yes</v>
      </c>
      <c r="JW161" s="269" t="str">
        <f>IF(AND((RIGHT($JW$3,2)-'[1]Miter Profiles'!$AC$284-'[1]Outside Edges'!$B160)&gt;=5,'[1]Outside Edges'!$P160="Yes"),"Yes","No")</f>
        <v>Yes</v>
      </c>
      <c r="JX161" s="283" t="str">
        <f>IF(AND((RIGHT($JX$3,2)-'[1]Miter Profiles'!$AC$285-'[1]Outside Edges'!$B160)&gt;=5,'[1]Outside Edges'!$P160="Yes"),"Yes","No")</f>
        <v>Yes</v>
      </c>
      <c r="JY161" s="283" t="str">
        <f>IF(AND((RIGHT($JY$3,2)-'[1]Miter Profiles'!$AC$286-'[1]Outside Edges'!$B160)&gt;=5,'[1]Outside Edges'!$P160="Yes"),"Yes","No")</f>
        <v>Yes</v>
      </c>
      <c r="JZ161" s="283" t="str">
        <f>IF(AND((RIGHT($JZ$3,2)-'[1]Miter Profiles'!$AC$287-'[1]Outside Edges'!$B160)&gt;=5,'[1]Outside Edges'!$P160="Yes"),"Yes","No")</f>
        <v>Yes</v>
      </c>
      <c r="KA161" s="269" t="str">
        <f>IF(AND((RIGHT($KA$3,2)-'[1]Miter Profiles'!$AC$288-'[1]Outside Edges'!$B160)&gt;=5,'[1]Outside Edges'!$P160="Yes"),"Yes","No")</f>
        <v>Yes</v>
      </c>
      <c r="KB161" s="269" t="str">
        <f>IF(AND((RIGHT($KB$3,2)-'[1]Miter Profiles'!$AC$289-'[1]Outside Edges'!$B160)&gt;=5,'[1]Outside Edges'!$P160="Yes"),"Yes","No")</f>
        <v>Yes</v>
      </c>
      <c r="KC161" s="269" t="str">
        <f>IF(AND((RIGHT($KC$3,2)-'[1]Miter Profiles'!$AC$290-'[1]Outside Edges'!$B160)&gt;=5,'[1]Outside Edges'!$P160="Yes"),"Yes","No")</f>
        <v>Yes</v>
      </c>
      <c r="KD161" s="283" t="str">
        <f>IF(AND((RIGHT($KD$3,2)-'[1]Miter Profiles'!$AC$291-'[1]Outside Edges'!$B160)&gt;=5,'[1]Outside Edges'!$P160="Yes"),"Yes","No")</f>
        <v>Yes</v>
      </c>
      <c r="KE161" s="283" t="str">
        <f>IF(AND((RIGHT($KE$3,2)-'[1]Miter Profiles'!$AC$292-'[1]Outside Edges'!$B160)&gt;=5,'[1]Outside Edges'!$P160="Yes"),"Yes","No")</f>
        <v>Yes</v>
      </c>
      <c r="KF161" s="283" t="str">
        <f>IF(AND((RIGHT($KF$3,2)-'[1]Miter Profiles'!$AC$293-'[1]Outside Edges'!$B160)&gt;=5,'[1]Outside Edges'!$P160="Yes"),"Yes","No")</f>
        <v>Yes</v>
      </c>
      <c r="KG161" s="269" t="str">
        <f>IF(AND((RIGHT($KG$3,2)-'[1]Miter Profiles'!$AC$294-'[1]Outside Edges'!$B160)&gt;=5,'[1]Outside Edges'!$P160="Yes"),"Yes","No")</f>
        <v>Yes</v>
      </c>
      <c r="KH161" s="269" t="str">
        <f>IF(AND((RIGHT($KH$3,2)-'[1]Miter Profiles'!$AC$295-'[1]Outside Edges'!$B160)&gt;=5,'[1]Outside Edges'!$P160="Yes"),"Yes","No")</f>
        <v>Yes</v>
      </c>
      <c r="KI161" s="269" t="str">
        <f>IF(AND((RIGHT($KI$3,2)-'[1]Miter Profiles'!$AC$296-'[1]Outside Edges'!$B160)&gt;=5,'[1]Outside Edges'!$P160="Yes"),"Yes","No")</f>
        <v>Yes</v>
      </c>
      <c r="KJ161" s="283" t="str">
        <f>IF(AND((RIGHT($KJ$3,2)-'[1]Miter Profiles'!$AC$297-'[1]Outside Edges'!$B160)&gt;=5,'[1]Outside Edges'!$P160="Yes"),"Yes","No")</f>
        <v>Yes</v>
      </c>
      <c r="KK161" s="283" t="str">
        <f>IF(AND((RIGHT($KK$3,2)-'[1]Miter Profiles'!$AC$298-'[1]Outside Edges'!$B160)&gt;=5,'[1]Outside Edges'!$P160="Yes"),"Yes","No")</f>
        <v>Yes</v>
      </c>
      <c r="KL161" s="283" t="str">
        <f>IF(AND((RIGHT($KL$3,2)-'[1]Miter Profiles'!$AC$299-'[1]Outside Edges'!$B160)&gt;=5,'[1]Outside Edges'!$P160="Yes"),"Yes","No")</f>
        <v>Yes</v>
      </c>
      <c r="KM161" s="269" t="str">
        <f>IF(AND((RIGHT($KM$3,2)-'[1]Miter Profiles'!$AC$300-'[1]Outside Edges'!$B160)&gt;=5,'[1]Outside Edges'!$P160="Yes"),"Yes","No")</f>
        <v>Yes</v>
      </c>
      <c r="KN161" s="269" t="str">
        <f>IF(AND((RIGHT($KN$3,2)-'[1]Miter Profiles'!$AC$301-'[1]Outside Edges'!$B160)&gt;=5,'[1]Outside Edges'!$P160="Yes"),"Yes","No")</f>
        <v>Yes</v>
      </c>
      <c r="KO161" s="269" t="str">
        <f>IF(AND((RIGHT($KO$3,2)-'[1]Miter Profiles'!$AC$302-'[1]Outside Edges'!$B160)&gt;=5,'[1]Outside Edges'!$P160="Yes"),"Yes","No")</f>
        <v>Yes</v>
      </c>
      <c r="KP161" s="283" t="str">
        <f>IF(AND((RIGHT($KP$3,2)-'[1]Miter Profiles'!$AC$303-'[1]Outside Edges'!$B160)&gt;=5,'[1]Outside Edges'!$P160="Yes"),"Yes","No")</f>
        <v>Yes</v>
      </c>
      <c r="KQ161" s="283" t="str">
        <f>IF(AND((RIGHT($KQ$3,2)-'[1]Miter Profiles'!$AC$304-'[1]Outside Edges'!$B160)&gt;=5,'[1]Outside Edges'!$P160="Yes"),"Yes","No")</f>
        <v>Yes</v>
      </c>
      <c r="KR161" s="283" t="str">
        <f>IF(AND((RIGHT($KR$3,2)-'[1]Miter Profiles'!$AC$305-'[1]Outside Edges'!$B160)&gt;=5,'[1]Outside Edges'!$P160="Yes"),"Yes","No")</f>
        <v>Yes</v>
      </c>
      <c r="KS161" s="269" t="str">
        <f>IF(AND((RIGHT($KS$3,2)-'[1]Miter Profiles'!$AC$306-'[1]Outside Edges'!$B160)&gt;=5,'[1]Outside Edges'!$P160="Yes"),"Yes","No")</f>
        <v>Yes</v>
      </c>
      <c r="KT161" s="269" t="str">
        <f>IF(AND((RIGHT($KT$3,2)-'[1]Miter Profiles'!$AC$307-'[1]Outside Edges'!$B160)&gt;=5,'[1]Outside Edges'!$P160="Yes"),"Yes","No")</f>
        <v>Yes</v>
      </c>
      <c r="KU161" s="269" t="str">
        <f>IF(AND((RIGHT($KU$3,2)-'[1]Miter Profiles'!$AC$308-'[1]Outside Edges'!$B160)&gt;=5,'[1]Outside Edges'!$P160="Yes"),"Yes","No")</f>
        <v>Yes</v>
      </c>
      <c r="KV161" s="283" t="str">
        <f>IF(AND((RIGHT($KV$3,2)-'[1]Miter Profiles'!$AC$309-'[1]Outside Edges'!$B160)&gt;=5,'[1]Outside Edges'!$P160="Yes"),"Yes","No")</f>
        <v>Yes</v>
      </c>
      <c r="KW161" s="283" t="str">
        <f>IF(AND((RIGHT($KW$3,2)-'[1]Miter Profiles'!$AC$310-'[1]Outside Edges'!$B160)&gt;=5,'[1]Outside Edges'!$P160="Yes"),"Yes","No")</f>
        <v>Yes</v>
      </c>
      <c r="KX161" s="283" t="str">
        <f>IF(AND((RIGHT($KX$3,2)-'[1]Miter Profiles'!$AC$311-'[1]Outside Edges'!$B160)&gt;=5,'[1]Outside Edges'!$P160="Yes"),"Yes","No")</f>
        <v>Yes</v>
      </c>
      <c r="KY161" s="269" t="str">
        <f>IF(AND((RIGHT($KY$3,2)-'[1]Miter Profiles'!$AC$312-'[1]Outside Edges'!$B160)&gt;=5,'[1]Outside Edges'!$P160="Yes"),"Yes","No")</f>
        <v>Yes</v>
      </c>
      <c r="KZ161" s="269" t="str">
        <f>IF(AND((RIGHT($KZ$3,2)-'[1]Miter Profiles'!$AC$313-'[1]Outside Edges'!$B160)&gt;=5,'[1]Outside Edges'!$P160="Yes"),"Yes","No")</f>
        <v>Yes</v>
      </c>
      <c r="LA161" s="269" t="str">
        <f>IF(AND((RIGHT($LA$3,2)-'[1]Miter Profiles'!$AC$314-'[1]Outside Edges'!$B160)&gt;=5,'[1]Outside Edges'!$P160="Yes"),"Yes","No")</f>
        <v>Yes</v>
      </c>
      <c r="LB161" s="283" t="str">
        <f>IF(AND((RIGHT($LB$3,2)-'[1]Miter Profiles'!$AC$315-'[1]Outside Edges'!$B160)&gt;=5,'[1]Outside Edges'!$P160="Yes"),"Yes","No")</f>
        <v>Yes</v>
      </c>
      <c r="LC161" s="283" t="str">
        <f>IF(AND((RIGHT($LC$3,2)-'[1]Miter Profiles'!$AC$316-'[1]Outside Edges'!$B160)&gt;=5,'[1]Outside Edges'!$P160="Yes"),"Yes","No")</f>
        <v>Yes</v>
      </c>
      <c r="LD161" s="283" t="str">
        <f>IF(AND((RIGHT($LD$3,2)-'[1]Miter Profiles'!$AC$317-'[1]Outside Edges'!$B160)&gt;=5,'[1]Outside Edges'!$P160="Yes"),"Yes","No")</f>
        <v>Yes</v>
      </c>
      <c r="LE161" s="283" t="str">
        <f>IF(AND((RIGHT($LE$3,2)-'[1]Miter Profiles'!$AC$318-'[1]Outside Edges'!$B160)&gt;=5,'[1]Outside Edges'!$P160="Yes"),"Yes","No")</f>
        <v>Yes</v>
      </c>
      <c r="LF161" s="269" t="str">
        <f>IF(AND((RIGHT($LF$3,2)-'[1]Miter Profiles'!$AC$319-'[1]Outside Edges'!$B160)&gt;=5,'[1]Outside Edges'!$P160="Yes"),"Yes","No")</f>
        <v>Yes</v>
      </c>
      <c r="LG161" s="269" t="str">
        <f>IF(AND((RIGHT($LG$3,2)-'[1]Miter Profiles'!$AC$320-'[1]Outside Edges'!$B160)&gt;=5,'[1]Outside Edges'!$P160="Yes"),"Yes","No")</f>
        <v>Yes</v>
      </c>
      <c r="LH161" s="269" t="str">
        <f>IF(AND((RIGHT($LH$3,2)-'[1]Miter Profiles'!$AC$321-'[1]Outside Edges'!$B160)&gt;=5,'[1]Outside Edges'!$P160="Yes"),"Yes","No")</f>
        <v>Yes</v>
      </c>
      <c r="LI161" s="269" t="str">
        <f>IF(AND((RIGHT($LI$3,2)-'[1]Miter Profiles'!$AC$322-'[1]Outside Edges'!$B160)&gt;=5,'[1]Outside Edges'!$P160="Yes"),"Yes","No")</f>
        <v>Yes</v>
      </c>
      <c r="LJ161" s="283" t="str">
        <f>IF(AND((RIGHT($LJ$3,2)-'[1]Miter Profiles'!$AC$323-'[1]Outside Edges'!$B160)&gt;=5,'[1]Outside Edges'!$P160="Yes"),"Yes","No")</f>
        <v>No</v>
      </c>
      <c r="LK161" s="283" t="str">
        <f>IF(AND((RIGHT($LK$3,2)-'[1]Miter Profiles'!$AC$324-'[1]Outside Edges'!$B160)&gt;=5,'[1]Outside Edges'!$P160="Yes"),"Yes","No")</f>
        <v>Yes</v>
      </c>
      <c r="LL161" s="283" t="str">
        <f>IF(AND((RIGHT($LL$3,2)-'[1]Miter Profiles'!$AC$325-'[1]Outside Edges'!$B160)&gt;=5,'[1]Outside Edges'!$P160="Yes"),"Yes","No")</f>
        <v>Yes</v>
      </c>
      <c r="LM161" s="269" t="str">
        <f>IF(AND((RIGHT($LM$3,2)-'[1]Miter Profiles'!$AC$326-'[1]Outside Edges'!$B160)&gt;=5,'[1]Outside Edges'!$P160="Yes"),"Yes","No")</f>
        <v>Yes</v>
      </c>
      <c r="LN161" s="269" t="str">
        <f>IF(AND((RIGHT($LN$3,2)-'[1]Miter Profiles'!$AC$327-'[1]Outside Edges'!$B160)&gt;=5,'[1]Outside Edges'!$P160="Yes"),"Yes","No")</f>
        <v>Yes</v>
      </c>
      <c r="LO161" s="269" t="str">
        <f>IF(AND((RIGHT($LO$3,2)-'[1]Miter Profiles'!$AC$328-'[1]Outside Edges'!$B160)&gt;=5,'[1]Outside Edges'!$P160="Yes"),"Yes","No")</f>
        <v>Yes</v>
      </c>
      <c r="LP161" s="283" t="str">
        <f>IF(AND((RIGHT($LP$3,2)-'[1]Miter Profiles'!$AC$329-'[1]Outside Edges'!$B160)&gt;=5,'[1]Outside Edges'!$P160="Yes"),"Yes","No")</f>
        <v>No</v>
      </c>
      <c r="LQ161" s="283" t="str">
        <f>IF(AND((RIGHT($LQ$3,2)-'[1]Miter Profiles'!$AC$330-'[1]Outside Edges'!$B160)&gt;=5,'[1]Outside Edges'!$P160="Yes"),"Yes","No")</f>
        <v>Yes</v>
      </c>
      <c r="LR161" s="283" t="str">
        <f>IF(AND((RIGHT($LR$3,2)-'[1]Miter Profiles'!$AC$331-'[1]Outside Edges'!$B160)&gt;=5,'[1]Outside Edges'!$P160="Yes"),"Yes","No")</f>
        <v>Yes</v>
      </c>
      <c r="LS161" s="269" t="str">
        <f>IF(AND((RIGHT($LS$3,2)-'[1]Miter Profiles'!$AC$332-'[1]Outside Edges'!$B160)&gt;=5,'[1]Outside Edges'!$P160="Yes"),"Yes","No")</f>
        <v>No</v>
      </c>
      <c r="LT161" s="269" t="str">
        <f>IF(AND((RIGHT($LT$3,2)-'[1]Miter Profiles'!$AC$333-'[1]Outside Edges'!$B160)&gt;=5,'[1]Outside Edges'!$P160="Yes"),"Yes","No")</f>
        <v>Yes</v>
      </c>
      <c r="LU161" s="269" t="str">
        <f>IF(AND((RIGHT($LU$3,2)-'[1]Miter Profiles'!$AC$334-'[1]Outside Edges'!$B160)&gt;=5,'[1]Outside Edges'!$P160="Yes"),"Yes","No")</f>
        <v>Yes</v>
      </c>
      <c r="LV161" s="283" t="str">
        <f>IF(AND((RIGHT($LV$3,2)-'[1]Miter Profiles'!$AC$335-'[1]Outside Edges'!$B160)&gt;=5,'[1]Outside Edges'!$P160="Yes"),"Yes","No")</f>
        <v>Yes</v>
      </c>
      <c r="LW161" s="283" t="str">
        <f>IF(AND((RIGHT($LW$3,2)-'[1]Miter Profiles'!$AC$336-'[1]Outside Edges'!$B160)&gt;=5,'[1]Outside Edges'!$P160="Yes"),"Yes","No")</f>
        <v>Yes</v>
      </c>
      <c r="LX161" s="283" t="str">
        <f>IF(AND((RIGHT($LX$3,2)-'[1]Miter Profiles'!$AC$337-'[1]Outside Edges'!$B160)&gt;=5,'[1]Outside Edges'!$P160="Yes"),"Yes","No")</f>
        <v>Yes</v>
      </c>
      <c r="LY161" s="269" t="str">
        <f>IF(AND((RIGHT($LY$3,2)-'[1]Miter Profiles'!$AC$338-'[1]Outside Edges'!$B160)&gt;=5,'[1]Outside Edges'!$P160="Yes"),"Yes","No")</f>
        <v>Yes</v>
      </c>
      <c r="LZ161" s="269" t="str">
        <f>IF(AND((RIGHT($LZ$3,2)-'[1]Miter Profiles'!$AC$339-'[1]Outside Edges'!$B160)&gt;=5,'[1]Outside Edges'!$P160="Yes"),"Yes","No")</f>
        <v>Yes</v>
      </c>
      <c r="MA161" s="269" t="str">
        <f>IF(AND((RIGHT($MA$3,2)-'[1]Miter Profiles'!$AC$340-'[1]Outside Edges'!$B160)&gt;=5,'[1]Outside Edges'!$P160="Yes"),"Yes","No")</f>
        <v>Yes</v>
      </c>
      <c r="MB161" s="283" t="str">
        <f>IF(AND((RIGHT($MB$3,2)-'[1]Miter Profiles'!$AC$341-'[1]Outside Edges'!$B160)&gt;=5,'[1]Outside Edges'!$P160="Yes"),"Yes","No")</f>
        <v>Yes</v>
      </c>
      <c r="MC161" s="283" t="str">
        <f>IF(AND((RIGHT($MC$3,2)-'[1]Miter Profiles'!$AC$342-'[1]Outside Edges'!$B160)&gt;=5,'[1]Outside Edges'!$P160="Yes"),"Yes","No")</f>
        <v>Yes</v>
      </c>
      <c r="MD161" s="283" t="str">
        <f>IF(AND((RIGHT($MD$3,2)-'[1]Miter Profiles'!$AC$343-'[1]Outside Edges'!$B160)&gt;=5,'[1]Outside Edges'!$P160="Yes"),"Yes","No")</f>
        <v>Yes</v>
      </c>
      <c r="ME161" s="269" t="str">
        <f>IF(AND((RIGHT($ME$3,2)-'[1]Miter Profiles'!$AC$344-'[1]Outside Edges'!$B160)&gt;=5,'[1]Outside Edges'!$P160="Yes"),"Yes","No")</f>
        <v>Yes</v>
      </c>
      <c r="MF161" s="269" t="str">
        <f>IF(AND((RIGHT($MF$3,2)-'[1]Miter Profiles'!$AC$345-'[1]Outside Edges'!$B160)&gt;=5,'[1]Outside Edges'!$P160="Yes"),"Yes","No")</f>
        <v>Yes</v>
      </c>
      <c r="MG161" s="269" t="str">
        <f>IF(AND((RIGHT($MG$3,2)-'[1]Miter Profiles'!$AC$346-'[1]Outside Edges'!$B160)&gt;=5,'[1]Outside Edges'!$P160="Yes"),"Yes","No")</f>
        <v>Yes</v>
      </c>
      <c r="MH161" s="283" t="str">
        <f>IF(AND((RIGHT($MH$3,2)-'[1]Miter Profiles'!$AC$347-'[1]Outside Edges'!$B160)&gt;=5,'[1]Outside Edges'!$P160="Yes"),"Yes","No")</f>
        <v>Yes</v>
      </c>
      <c r="MI161" s="283" t="str">
        <f>IF(AND((RIGHT($MI$3,2)-'[1]Miter Profiles'!$AC$348-'[1]Outside Edges'!$B160)&gt;=5,'[1]Outside Edges'!$P160="Yes"),"Yes","No")</f>
        <v>Yes</v>
      </c>
      <c r="MJ161" s="283" t="str">
        <f>IF(AND((RIGHT($MJ$3,2)-'[1]Miter Profiles'!$AC$349-'[1]Outside Edges'!$B160)&gt;=5,'[1]Outside Edges'!$P160="Yes"),"Yes","No")</f>
        <v>Yes</v>
      </c>
      <c r="MK161" s="269" t="str">
        <f>IF(AND((RIGHT($MK$3,2)-'[1]Miter Profiles'!$AC$350-'[1]Outside Edges'!$B160)&gt;=5,'[1]Outside Edges'!$P160="Yes"),"Yes","No")</f>
        <v>Yes</v>
      </c>
      <c r="ML161" s="269" t="str">
        <f>IF(AND((RIGHT($ML$3,2)-'[1]Miter Profiles'!$AC$351-'[1]Outside Edges'!$B160)&gt;=5,'[1]Outside Edges'!$P160="Yes"),"Yes","No")</f>
        <v>Yes</v>
      </c>
      <c r="MM161" s="269" t="str">
        <f>IF(AND((RIGHT($MM$3,2)-'[1]Miter Profiles'!$AC$352-'[1]Outside Edges'!$B160)&gt;=5,'[1]Outside Edges'!$P160="Yes"),"Yes","No")</f>
        <v>Yes</v>
      </c>
      <c r="MN161" s="283" t="str">
        <f>IF(AND((RIGHT($MK$3,2)-'[1]Miter Profiles'!$AC$350-'[1]Outside Edges'!$B160)&gt;=5,'[1]Outside Edges'!$P160="Yes"),"Yes","No")</f>
        <v>Yes</v>
      </c>
      <c r="MO161" s="283" t="str">
        <f>IF(AND((RIGHT($ML$3,2)-'[1]Miter Profiles'!$AC$351-'[1]Outside Edges'!$B160)&gt;=5,'[1]Outside Edges'!$P160="Yes"),"Yes","No")</f>
        <v>Yes</v>
      </c>
      <c r="MP161" s="283" t="str">
        <f>IF(AND((RIGHT($MM$3,2)-'[1]Miter Profiles'!$AC$352-'[1]Outside Edges'!$B160)&gt;=5,'[1]Outside Edges'!$P160="Yes"),"Yes","No")</f>
        <v>Yes</v>
      </c>
    </row>
    <row r="162" spans="1:354" ht="16.5" thickBot="1" x14ac:dyDescent="0.3">
      <c r="A162" s="8" t="str">
        <f>IF('[1]Outside Edges'!$A161&lt;&gt;"",'[1]Outside Edges'!$A161,"")</f>
        <v>D159</v>
      </c>
      <c r="B162" s="10" t="str">
        <f>IF(AND((RIGHT($B$3,2)-'[1]Miter Profiles'!$AC$3-'[1]Outside Edges'!$B161)&gt;=5,'[1]Outside Edges'!$P161="Yes"),"Yes","No")</f>
        <v>Yes</v>
      </c>
      <c r="C162" s="10" t="str">
        <f>IF(AND((RIGHT($C$3,2)-'[1]Miter Profiles'!$AC$4-'[1]Outside Edges'!$B161)&gt;=5,'[1]Outside Edges'!$P161="Yes"),"Yes","No")</f>
        <v>Yes</v>
      </c>
      <c r="D162" s="85" t="str">
        <f>IF(AND((RIGHT($D$3,2)-'[1]Miter Profiles'!$AC$5-'[1]Outside Edges'!$B161)&gt;=5,'[1]Outside Edges'!$P161="Yes"),"Yes","No")</f>
        <v>Yes</v>
      </c>
      <c r="E162" s="86" t="str">
        <f>IF(AND((RIGHT($E$3,2)-'[1]Miter Profiles'!$AC$6-'[1]Outside Edges'!$B161)&gt;=5,'[1]Outside Edges'!$P161="Yes"),"Yes","No")</f>
        <v>No</v>
      </c>
      <c r="F162" s="11" t="str">
        <f>IF(AND((RIGHT($F$3,2)-'[1]Miter Profiles'!$AC$7-'[1]Outside Edges'!$B161)&gt;=5,'[1]Outside Edges'!$P161="Yes"),"Yes","No")</f>
        <v>Yes</v>
      </c>
      <c r="G162" s="87" t="str">
        <f>IF(AND((RIGHT($G$3,2)-'[1]Miter Profiles'!$AC$8-'[1]Outside Edges'!$B161)&gt;=5,'[1]Outside Edges'!$P161="Yes"),"Yes","No")</f>
        <v>Yes</v>
      </c>
      <c r="H162" s="10" t="str">
        <f>IF(AND((RIGHT($H$3,2)-'[1]Miter Profiles'!$AC$9-'[1]Outside Edges'!$B161)&gt;=5,'[1]Outside Edges'!$P161="Yes"),"Yes","No")</f>
        <v>Yes</v>
      </c>
      <c r="I162" s="10" t="str">
        <f>IF(AND((RIGHT($I$3,2)-'[1]Miter Profiles'!$AC$10-'[1]Outside Edges'!$B161)&gt;=5,'[1]Outside Edges'!$P161="Yes"),"Yes","No")</f>
        <v>Yes</v>
      </c>
      <c r="J162" s="85" t="str">
        <f>IF(AND((RIGHT($J$3,2)-'[1]Miter Profiles'!$AC$11-'[1]Outside Edges'!$B161)&gt;=5,'[1]Outside Edges'!$P161="Yes"),"Yes","No")</f>
        <v>Yes</v>
      </c>
      <c r="K162" s="86" t="str">
        <f>IF(AND((RIGHT($K$3,2)-'[1]Miter Profiles'!$AC$12-'[1]Outside Edges'!$B161)&gt;=5,'[1]Outside Edges'!$P161="Yes"),"Yes","No")</f>
        <v>Yes</v>
      </c>
      <c r="L162" s="11" t="str">
        <f>IF(AND((RIGHT($L$3,2)-'[1]Miter Profiles'!$AC$13-'[1]Outside Edges'!$B161)&gt;=5,'[1]Outside Edges'!$P161="Yes"),"Yes","No")</f>
        <v>Yes</v>
      </c>
      <c r="M162" s="87" t="str">
        <f>IF(AND((RIGHT($M$3,2)-'[1]Miter Profiles'!$AC$14-'[1]Outside Edges'!$B161)&gt;=5,'[1]Outside Edges'!$P161="Yes"),"Yes","No")</f>
        <v>Yes</v>
      </c>
      <c r="N162" s="10" t="str">
        <f>IF(AND((RIGHT($N$3,2)-'[1]Miter Profiles'!$AC$15-'[1]Outside Edges'!$B161)&gt;=4,'[1]Outside Edges'!$P161="Yes"),"Yes","No")</f>
        <v>No</v>
      </c>
      <c r="O162" s="10" t="str">
        <f>IF(AND((RIGHT($O$3,2)-'[1]Miter Profiles'!$AC$16-'[1]Outside Edges'!$B161)&gt;=5,'[1]Outside Edges'!$P161="Yes"),"Yes","No")</f>
        <v>Yes</v>
      </c>
      <c r="P162" s="85" t="str">
        <f>IF(AND((RIGHT($P$3,2)-'[1]Miter Profiles'!$AC$17-'[1]Outside Edges'!$B161)&gt;=5,'[1]Outside Edges'!$P161="Yes"),"Yes","No")</f>
        <v>Yes</v>
      </c>
      <c r="Q162" s="86" t="str">
        <f>IF(AND((RIGHT($Q$3,2)-'[1]Miter Profiles'!$AC$18-'[1]Outside Edges'!$B161)&gt;=5,'[1]Outside Edges'!$P161="Yes"),"Yes","No")</f>
        <v>No</v>
      </c>
      <c r="R162" s="11" t="str">
        <f>IF(AND((RIGHT($R$3,2)-'[1]Miter Profiles'!$AC$19-'[1]Outside Edges'!$B161)&gt;=5,'[1]Outside Edges'!$P161="Yes"),"Yes","No")</f>
        <v>Yes</v>
      </c>
      <c r="S162" s="87" t="str">
        <f>IF(AND((RIGHT($S$3,2)-'[1]Miter Profiles'!$AC$20-'[1]Outside Edges'!$B161)&gt;=5,'[1]Outside Edges'!$P161="Yes"),"Yes","No")</f>
        <v>Yes</v>
      </c>
      <c r="T162" s="10" t="str">
        <f>IF(AND((RIGHT($T$3,2)-'[1]Miter Profiles'!$AC$21-'[1]Outside Edges'!$B161)&gt;=5,'[1]Outside Edges'!$P161="Yes"),"Yes","No")</f>
        <v>Yes</v>
      </c>
      <c r="U162" s="10" t="str">
        <f>IF(AND((RIGHT($U$3,2)-'[1]Miter Profiles'!$AC$22-'[1]Outside Edges'!$B161)&gt;=5,'[1]Outside Edges'!$P161="Yes"),"Yes","No")</f>
        <v>Yes</v>
      </c>
      <c r="V162" s="85" t="str">
        <f>IF(AND((RIGHT($V$3,2)-'[1]Miter Profiles'!$AC$23-'[1]Outside Edges'!$B161)&gt;=5,'[1]Outside Edges'!$P161="Yes"),"Yes","No")</f>
        <v>Yes</v>
      </c>
      <c r="W162" s="86" t="str">
        <f>IF(AND((RIGHT($W$3,2)-'[1]Miter Profiles'!$AC$24-'[1]Outside Edges'!$B161)&gt;=5,'[1]Outside Edges'!$P161="Yes"),"Yes","No")</f>
        <v>No</v>
      </c>
      <c r="X162" s="11" t="str">
        <f>IF(AND((RIGHT($X$3,2)-'[1]Miter Profiles'!$AC$25-'[1]Outside Edges'!$B161)&gt;=5,'[1]Outside Edges'!$P161="Yes"),"Yes","No")</f>
        <v>Yes</v>
      </c>
      <c r="Y162" s="87" t="str">
        <f>IF(AND((RIGHT($Y$3,2)-'[1]Miter Profiles'!$AC$26-'[1]Outside Edges'!$B161)&gt;=5,'[1]Outside Edges'!$P161="Yes"),"Yes","No")</f>
        <v>Yes</v>
      </c>
      <c r="Z162" s="10" t="str">
        <f>IF(AND((RIGHT($Z$3,2)-'[1]Miter Profiles'!$AC$27-'[1]Outside Edges'!$B161)&gt;=5,'[1]Outside Edges'!$P161="Yes"),"Yes","No")</f>
        <v>No</v>
      </c>
      <c r="AA162" s="10" t="str">
        <f>IF(AND((RIGHT($AA$3,2)-'[1]Miter Profiles'!$AC$28-'[1]Outside Edges'!$B161)&gt;=5,'[1]Outside Edges'!$P161="Yes"),"Yes","No")</f>
        <v>Yes</v>
      </c>
      <c r="AB162" s="85" t="str">
        <f>IF(AND((RIGHT($AB$3,2)-'[1]Miter Profiles'!$AC$29-'[1]Outside Edges'!$B161)&gt;=5,'[1]Outside Edges'!$P161="Yes"),"Yes","No")</f>
        <v>Yes</v>
      </c>
      <c r="AC162" s="86" t="str">
        <f>IF(AND((RIGHT($AC$3,2)-'[1]Miter Profiles'!$AC$30-'[1]Outside Edges'!$B161)&gt;=5,'[1]Outside Edges'!$P161="Yes"),"Yes","No")</f>
        <v>Yes</v>
      </c>
      <c r="AD162" s="11" t="str">
        <f>IF(AND((RIGHT($AD$3,2)-'[1]Miter Profiles'!$AC$31-'[1]Outside Edges'!$B161)&gt;=5,'[1]Outside Edges'!$P161="Yes"),"Yes","No")</f>
        <v>Yes</v>
      </c>
      <c r="AE162" s="87" t="str">
        <f>IF(AND((RIGHT($AE$3,2)-'[1]Miter Profiles'!$AC$32-'[1]Outside Edges'!$B161)&gt;=5,'[1]Outside Edges'!$P161="Yes"),"Yes","No")</f>
        <v>Yes</v>
      </c>
      <c r="AF162" s="10" t="str">
        <f>IF(AND((RIGHT($AF$3,2)-'[1]Miter Profiles'!$AC$33-'[1]Outside Edges'!$B161)&gt;=5,'[1]Outside Edges'!$P161="Yes"),"Yes","No")</f>
        <v>Yes</v>
      </c>
      <c r="AG162" s="10" t="str">
        <f>IF(AND((RIGHT($AG$3,2)-'[1]Miter Profiles'!$AC$34-'[1]Outside Edges'!$B161)&gt;=5,'[1]Outside Edges'!$P161="Yes"),"Yes","No")</f>
        <v>Yes</v>
      </c>
      <c r="AH162" s="85" t="str">
        <f>IF(AND((RIGHT($AH$3,2)-'[1]Miter Profiles'!$AC$35-'[1]Outside Edges'!$B161)&gt;=5,'[1]Outside Edges'!$P161="Yes"),"Yes","No")</f>
        <v>Yes</v>
      </c>
      <c r="AI162" s="86" t="str">
        <f>IF(AND((RIGHT($AI$3,2)-'[1]Miter Profiles'!$AC$36-'[1]Outside Edges'!$B161)&gt;=5,'[1]Outside Edges'!$P161="Yes"),"Yes","No")</f>
        <v>Yes</v>
      </c>
      <c r="AJ162" s="11" t="str">
        <f>IF(AND((RIGHT($AJ$3,2)-'[1]Miter Profiles'!$AC$37-'[1]Outside Edges'!$B161)&gt;=5,'[1]Outside Edges'!$P161="Yes"),"Yes","No")</f>
        <v>Yes</v>
      </c>
      <c r="AK162" s="87" t="str">
        <f>IF(AND((RIGHT($AK$3,2)-'[1]Miter Profiles'!$AC$38-'[1]Outside Edges'!$B161)&gt;=5,'[1]Outside Edges'!$P161="Yes"),"Yes","No")</f>
        <v>Yes</v>
      </c>
      <c r="AL162" s="10" t="str">
        <f>IF(AND((RIGHT($AL$3,2)-'[1]Miter Profiles'!$AC$39-'[1]Outside Edges'!$B161)&gt;=5,'[1]Outside Edges'!$P161="Yes"),"Yes","No")</f>
        <v>Yes</v>
      </c>
      <c r="AM162" s="10" t="str">
        <f>IF(AND((RIGHT($AM$3,2)-'[1]Miter Profiles'!$AC$40-'[1]Outside Edges'!$B161)&gt;=5,'[1]Outside Edges'!$P161="Yes"),"Yes","No")</f>
        <v>Yes</v>
      </c>
      <c r="AN162" s="85" t="str">
        <f>IF(AND((RIGHT($AN$3,2)-'[1]Miter Profiles'!$AC$41-'[1]Outside Edges'!$B161)&gt;=5,'[1]Outside Edges'!$P161="Yes"),"Yes","No")</f>
        <v>Yes</v>
      </c>
      <c r="AO162" s="86" t="str">
        <f>IF(AND((RIGHT($AO$3,2)-'[1]Miter Profiles'!$AC$42-'[1]Outside Edges'!$B161)&gt;=5,'[1]Outside Edges'!$P161="Yes"),"Yes","No")</f>
        <v>Yes</v>
      </c>
      <c r="AP162" s="11" t="str">
        <f>IF(AND((RIGHT($AP$3,2)-'[1]Miter Profiles'!$AC$43-'[1]Outside Edges'!$B161)&gt;=5,'[1]Outside Edges'!$P161="Yes"),"Yes","No")</f>
        <v>Yes</v>
      </c>
      <c r="AQ162" s="87" t="str">
        <f>IF(AND((RIGHT($AQ$3,2)-'[1]Miter Profiles'!$AC$44-'[1]Outside Edges'!$B161)&gt;=5,'[1]Outside Edges'!$P161="Yes"),"Yes","No")</f>
        <v>Yes</v>
      </c>
      <c r="AR162" s="10" t="str">
        <f>IF(AND((RIGHT($AR$3,2)-'[1]Miter Profiles'!$AC$45-'[1]Outside Edges'!$B161)&gt;=5,'[1]Outside Edges'!$P161="Yes"),"Yes","No")</f>
        <v>Yes</v>
      </c>
      <c r="AS162" s="10" t="str">
        <f>IF(AND((RIGHT($AS$3,2)-'[1]Miter Profiles'!$AC$46-'[1]Outside Edges'!$B161)&gt;=5,'[1]Outside Edges'!$P161="Yes"),"Yes","No")</f>
        <v>Yes</v>
      </c>
      <c r="AT162" s="85" t="str">
        <f>IF(AND((RIGHT($AT$3,2)-'[1]Miter Profiles'!$AC$47-'[1]Outside Edges'!$B161)&gt;=5,'[1]Outside Edges'!$P161="Yes"),"Yes","No")</f>
        <v>Yes</v>
      </c>
      <c r="AU162" s="86" t="str">
        <f>IF(AND((RIGHT($AU$3,2)-'[1]Miter Profiles'!$AC$48-'[1]Outside Edges'!$B161)&gt;=5,'[1]Outside Edges'!$P161="Yes"),"Yes","No")</f>
        <v>Yes</v>
      </c>
      <c r="AV162" s="11" t="str">
        <f>IF(AND((RIGHT($AV$3,2)-'[1]Miter Profiles'!$AC$49-'[1]Outside Edges'!$B161)&gt;=5,'[1]Outside Edges'!$P161="Yes"),"Yes","No")</f>
        <v>Yes</v>
      </c>
      <c r="AW162" s="87" t="str">
        <f>IF(AND((RIGHT($AW$3,2)-'[1]Miter Profiles'!$AC$50-'[1]Outside Edges'!$B161)&gt;=5,'[1]Outside Edges'!$P161="Yes"),"Yes","No")</f>
        <v>Yes</v>
      </c>
      <c r="AX162" s="10" t="str">
        <f>IF(AND((RIGHT($AX$3,2)-'[1]Miter Profiles'!$AC$51-'[1]Outside Edges'!$B161)&gt;=5,'[1]Outside Edges'!$P161="Yes"),"Yes","No")</f>
        <v>Yes</v>
      </c>
      <c r="AY162" s="10" t="str">
        <f>IF(AND((RIGHT($AY$3,2)-'[1]Miter Profiles'!$AC$52-'[1]Outside Edges'!$B161)&gt;=5,'[1]Outside Edges'!$P161="Yes"),"Yes","No")</f>
        <v>Yes</v>
      </c>
      <c r="AZ162" s="85" t="str">
        <f>IF(AND((RIGHT($AZ$3,2)-'[1]Miter Profiles'!$AC$53-'[1]Outside Edges'!$B161)&gt;=5,'[1]Outside Edges'!$P161="Yes"),"Yes","No")</f>
        <v>Yes</v>
      </c>
      <c r="BA162" s="86" t="str">
        <f>IF(AND((RIGHT($BA$3,2)-'[1]Miter Profiles'!$AC$54-'[1]Outside Edges'!$B161)&gt;=5,'[1]Outside Edges'!$P161="Yes"),"Yes","No")</f>
        <v>Yes</v>
      </c>
      <c r="BB162" s="11" t="str">
        <f>IF(AND((RIGHT($BB$3,2)-'[1]Miter Profiles'!$AC$55-'[1]Outside Edges'!$B161)&gt;=5,'[1]Outside Edges'!$P161="Yes"),"Yes","No")</f>
        <v>Yes</v>
      </c>
      <c r="BC162" s="87" t="str">
        <f>IF(AND((RIGHT($BC$3,2)-'[1]Miter Profiles'!$AC$56-'[1]Outside Edges'!$B161)&gt;=5,'[1]Outside Edges'!$P161="Yes"),"Yes","No")</f>
        <v>Yes</v>
      </c>
      <c r="BD162" s="10" t="str">
        <f>IF(AND((RIGHT($BD$3,2)-'[1]Miter Profiles'!$AC$57-'[1]Outside Edges'!$B161)&gt;=5,'[1]Outside Edges'!$P161="Yes"),"Yes","No")</f>
        <v>Yes</v>
      </c>
      <c r="BE162" s="10" t="str">
        <f>IF(AND((RIGHT($BE$3,2)-'[1]Miter Profiles'!$AC$58-'[1]Outside Edges'!$B161)&gt;=5,'[1]Outside Edges'!$P161="Yes"),"Yes","No")</f>
        <v>Yes</v>
      </c>
      <c r="BF162" s="85" t="str">
        <f>IF(AND((RIGHT($BF$3,2)-'[1]Miter Profiles'!$AC$59-'[1]Outside Edges'!$B161)&gt;=5,'[1]Outside Edges'!$P161="Yes"),"Yes","No")</f>
        <v>Yes</v>
      </c>
      <c r="BG162" s="86" t="str">
        <f>IF(AND((RIGHT($BG$3,2)-'[1]Miter Profiles'!$AC$60-'[1]Outside Edges'!$B161)&gt;=5,'[1]Outside Edges'!$P161="Yes"),"Yes","No")</f>
        <v>Yes</v>
      </c>
      <c r="BH162" s="11" t="str">
        <f>IF(AND((RIGHT($BH$3,2)-'[1]Miter Profiles'!$AC$61-'[1]Outside Edges'!$B161)&gt;=5,'[1]Outside Edges'!$P161="Yes"),"Yes","No")</f>
        <v>Yes</v>
      </c>
      <c r="BI162" s="87" t="str">
        <f>IF(AND((RIGHT($BI$3,2)-'[1]Miter Profiles'!$AC$62-'[1]Outside Edges'!$B161)&gt;=5,'[1]Outside Edges'!$P161="Yes"),"Yes","No")</f>
        <v>Yes</v>
      </c>
      <c r="BJ162" s="10" t="str">
        <f>IF(AND((RIGHT($BJ$3,2)-'[1]Miter Profiles'!$AC$63-'[1]Outside Edges'!$B161)&gt;=5,'[1]Outside Edges'!$P161="Yes"),"Yes","No")</f>
        <v>Yes</v>
      </c>
      <c r="BK162" s="10" t="str">
        <f>IF(AND((RIGHT($BK$3,2)-'[1]Miter Profiles'!$AC$64-'[1]Outside Edges'!$B161)&gt;=5,'[1]Outside Edges'!$P161="Yes"),"Yes","No")</f>
        <v>Yes</v>
      </c>
      <c r="BL162" s="85" t="str">
        <f>IF(AND((RIGHT($BL$3,2)-'[1]Miter Profiles'!$AC$65-'[1]Outside Edges'!$B161)&gt;=5,'[1]Outside Edges'!$P161="Yes"),"Yes","No")</f>
        <v>Yes</v>
      </c>
      <c r="BM162" s="86" t="str">
        <f>IF(AND((RIGHT($BM$3,2)-'[1]Miter Profiles'!$AC$66-'[1]Outside Edges'!$B161)&gt;=5,'[1]Outside Edges'!$P161="Yes"),"Yes","No")</f>
        <v>Yes</v>
      </c>
      <c r="BN162" s="11" t="str">
        <f>IF(AND((RIGHT($BN$3,2)-'[1]Miter Profiles'!$AC$67-'[1]Outside Edges'!$B161)&gt;=5,'[1]Outside Edges'!$P161="Yes"),"Yes","No")</f>
        <v>Yes</v>
      </c>
      <c r="BO162" s="87" t="str">
        <f>IF(AND((RIGHT($BO$3,2)-'[1]Miter Profiles'!$AC$68-'[1]Outside Edges'!$B161)&gt;=5,'[1]Outside Edges'!$P161="Yes"),"Yes","No")</f>
        <v>Yes</v>
      </c>
      <c r="BP162" s="10" t="str">
        <f>IF(AND((RIGHT($BP$3,2)-'[1]Miter Profiles'!$AC$69-'[1]Outside Edges'!$B161)&gt;=5,'[1]Outside Edges'!$P161="Yes"),"Yes","No")</f>
        <v>Yes</v>
      </c>
      <c r="BQ162" s="10" t="str">
        <f>IF(AND((RIGHT($BQ$3,2)-'[1]Miter Profiles'!$AC$70-'[1]Outside Edges'!$B161)&gt;=5,'[1]Outside Edges'!$P161="Yes"),"Yes","No")</f>
        <v>Yes</v>
      </c>
      <c r="BR162" s="85" t="str">
        <f>IF(AND((RIGHT($BR$3,2)-'[1]Miter Profiles'!$AC$71-'[1]Outside Edges'!$B161)&gt;=5,'[1]Outside Edges'!$P161="Yes"),"Yes","No")</f>
        <v>Yes</v>
      </c>
      <c r="BS162" s="86" t="str">
        <f>IF(AND((RIGHT($BS$3,2)-'[1]Miter Profiles'!$AC$72-'[1]Outside Edges'!$B161)&gt;=5,'[1]Outside Edges'!$P161="Yes"),"Yes","No")</f>
        <v>Yes</v>
      </c>
      <c r="BT162" s="11" t="str">
        <f>IF(AND((RIGHT($BT$3,2)-'[1]Miter Profiles'!$AC$73-'[1]Outside Edges'!$B161)&gt;=5,'[1]Outside Edges'!$P161="Yes"),"Yes","No")</f>
        <v>Yes</v>
      </c>
      <c r="BU162" s="87" t="str">
        <f>IF(AND((RIGHT($BU$3,2)-'[1]Miter Profiles'!$AC$74-'[1]Outside Edges'!$B161)&gt;=5,'[1]Outside Edges'!$P161="Yes"),"Yes","No")</f>
        <v>Yes</v>
      </c>
      <c r="BV162" s="10" t="str">
        <f>IF(AND((RIGHT($BV$3,2)-'[1]Miter Profiles'!$AC$75-'[1]Outside Edges'!$B161)&gt;=5,'[1]Outside Edges'!$P161="Yes"),"Yes","No")</f>
        <v>Yes</v>
      </c>
      <c r="BW162" s="10" t="str">
        <f>IF(AND((RIGHT($BW$3,2)-'[1]Miter Profiles'!$AC$76-'[1]Outside Edges'!$B161)&gt;=5,'[1]Outside Edges'!$P161="Yes"),"Yes","No")</f>
        <v>Yes</v>
      </c>
      <c r="BX162" s="85" t="str">
        <f>IF(AND((RIGHT($BX$3,2)-'[1]Miter Profiles'!$AC$77-'[1]Outside Edges'!$B161)&gt;=5,'[1]Outside Edges'!$P161="Yes"),"Yes","No")</f>
        <v>Yes</v>
      </c>
      <c r="BY162" s="86" t="str">
        <f>IF(AND((RIGHT($BY$3,2)-'[1]Miter Profiles'!$AC$78-'[1]Outside Edges'!$B161)&gt;=5,'[1]Outside Edges'!$P161="Yes"),"Yes","No")</f>
        <v>Yes</v>
      </c>
      <c r="BZ162" s="11" t="str">
        <f>IF(AND((RIGHT($BZ$3,2)-'[1]Miter Profiles'!$AC$79-'[1]Outside Edges'!$B161)&gt;=5,'[1]Outside Edges'!$P161="Yes"),"Yes","No")</f>
        <v>Yes</v>
      </c>
      <c r="CA162" s="87" t="str">
        <f>IF(AND((RIGHT($CA$3,2)-'[1]Miter Profiles'!$AC$80-'[1]Outside Edges'!$B161)&gt;=5,'[1]Outside Edges'!$P161="Yes"),"Yes","No")</f>
        <v>Yes</v>
      </c>
      <c r="CB162" s="10" t="str">
        <f>IF(AND((RIGHT($CB$3,2)-'[1]Miter Profiles'!$AC$81-'[1]Outside Edges'!$B161)&gt;=5,'[1]Outside Edges'!$P161="Yes"),"Yes","No")</f>
        <v>Yes</v>
      </c>
      <c r="CC162" s="10" t="str">
        <f>IF(AND((RIGHT($CC$3,2)-'[1]Miter Profiles'!$AC$82-'[1]Outside Edges'!$B161)&gt;=5,'[1]Outside Edges'!$P161="Yes"),"Yes","No")</f>
        <v>Yes</v>
      </c>
      <c r="CD162" s="85" t="str">
        <f>IF(AND((RIGHT($CD$3,2)-'[1]Miter Profiles'!$AC$83-'[1]Outside Edges'!$B161)&gt;=5,'[1]Outside Edges'!$P161="Yes"),"Yes","No")</f>
        <v>Yes</v>
      </c>
      <c r="CE162" s="86" t="str">
        <f>IF(AND((RIGHT($CE$3,2)-'[1]Miter Profiles'!$AC$84-'[1]Outside Edges'!$B161)&gt;=5,'[1]Outside Edges'!$P161="Yes"),"Yes","No")</f>
        <v>Yes</v>
      </c>
      <c r="CF162" s="11" t="str">
        <f>IF(AND((RIGHT($CF$3,2)-'[1]Miter Profiles'!$AC$85-'[1]Outside Edges'!$B161)&gt;=5,'[1]Outside Edges'!$P161="Yes"),"Yes","No")</f>
        <v>Yes</v>
      </c>
      <c r="CG162" s="87" t="str">
        <f>IF(AND((RIGHT($CG$3,2)-'[1]Miter Profiles'!$AC$86-'[1]Outside Edges'!$B161)&gt;=5,'[1]Outside Edges'!$P161="Yes"),"Yes","No")</f>
        <v>Yes</v>
      </c>
      <c r="CH162" s="10" t="str">
        <f>IF(AND((RIGHT($CH$3,2)-'[1]Miter Profiles'!$AC$87-'[1]Outside Edges'!$B161)&gt;=5,'[1]Outside Edges'!$P161="Yes"),"Yes","No")</f>
        <v>Yes</v>
      </c>
      <c r="CI162" s="10" t="str">
        <f>IF(AND((RIGHT($CI$3,2)-'[1]Miter Profiles'!$AC$88-'[1]Outside Edges'!$B161)&gt;=5,'[1]Outside Edges'!$P161="Yes"),"Yes","No")</f>
        <v>Yes</v>
      </c>
      <c r="CJ162" s="85" t="str">
        <f>IF(AND((RIGHT($CJ$3,2)-'[1]Miter Profiles'!$AC$89-'[1]Outside Edges'!$B161)&gt;=5,'[1]Outside Edges'!$P161="Yes"),"Yes","No")</f>
        <v>Yes</v>
      </c>
      <c r="CK162" s="86" t="str">
        <f>IF(AND((RIGHT($CK$3,2)-'[1]Miter Profiles'!$AC$90-'[1]Outside Edges'!$B161)&gt;=5,'[1]Outside Edges'!$P161="Yes"),"Yes","No")</f>
        <v>Yes</v>
      </c>
      <c r="CL162" s="11" t="str">
        <f>IF(AND((RIGHT($CL$3,2)-'[1]Miter Profiles'!$AC$91-'[1]Outside Edges'!$B161)&gt;=5,'[1]Outside Edges'!$P161="Yes"),"Yes","No")</f>
        <v>Yes</v>
      </c>
      <c r="CM162" s="87" t="str">
        <f>IF(AND((RIGHT($CM$3,2)-'[1]Miter Profiles'!$AC$92-'[1]Outside Edges'!$B161)&gt;=5,'[1]Outside Edges'!$P161="Yes"),"Yes","No")</f>
        <v>Yes</v>
      </c>
      <c r="CN162" s="10" t="str">
        <f>IF(AND((RIGHT(CN$3,2)-'[1]Miter Profiles'!$AC$93-'[1]Outside Edges'!$B161)&gt;=5,'[1]Outside Edges'!$P161="Yes"),"Yes","No")</f>
        <v>No</v>
      </c>
      <c r="CO162" s="10" t="str">
        <f>IF(AND((RIGHT(CO$3,2)-'[1]Miter Profiles'!$AC$94-'[1]Outside Edges'!$B161)&gt;=5,'[1]Outside Edges'!$P161="Yes"),"Yes","No")</f>
        <v>Yes</v>
      </c>
      <c r="CP162" s="85" t="str">
        <f>IF(AND((RIGHT(CP$3,2)-'[1]Miter Profiles'!$AC$95-'[1]Outside Edges'!$B161)&gt;=5,'[1]Outside Edges'!$P161="Yes"),"Yes","No")</f>
        <v>Yes</v>
      </c>
      <c r="CQ162" s="86" t="str">
        <f>IF(AND((RIGHT(CQ$3,2)-'[1]Miter Profiles'!$AC$96-'[1]Outside Edges'!$B161)&gt;=5,'[1]Outside Edges'!$P161="Yes"),"Yes","No")</f>
        <v>No</v>
      </c>
      <c r="CR162" s="11" t="str">
        <f>IF(AND((RIGHT(CR$3,2)-'[1]Miter Profiles'!$AC$97-'[1]Outside Edges'!$B161)&gt;=5,'[1]Outside Edges'!$P161="Yes"),"Yes","No")</f>
        <v>Yes</v>
      </c>
      <c r="CS162" s="87" t="str">
        <f>IF(AND((RIGHT(CS$3,2)-'[1]Miter Profiles'!$AC$98-'[1]Outside Edges'!$B161)&gt;=5,'[1]Outside Edges'!$P161="Yes"),"Yes","No")</f>
        <v>Yes</v>
      </c>
      <c r="CT162" s="10" t="str">
        <f>IF(AND((RIGHT($CT$3,2)-'[1]Miter Profiles'!$AC$99-'[1]Outside Edges'!$B161)&gt;=5,'[1]Outside Edges'!$P161="Yes"),"Yes","No")</f>
        <v>No</v>
      </c>
      <c r="CU162" s="10" t="str">
        <f>IF(AND((RIGHT($CU$3,2)-'[1]Miter Profiles'!$AC$100-'[1]Outside Edges'!$B161)&gt;=5,'[1]Outside Edges'!$P161="Yes"),"Yes","No")</f>
        <v>Yes</v>
      </c>
      <c r="CV162" s="85" t="str">
        <f>IF(AND((RIGHT($CV$3,2)-'[1]Miter Profiles'!$AC$101-'[1]Outside Edges'!$B161)&gt;=5,'[1]Outside Edges'!$P161="Yes"),"Yes","No")</f>
        <v>Yes</v>
      </c>
      <c r="CW162" s="86" t="str">
        <f>IF(AND((RIGHT($CW$3,2)-'[1]Miter Profiles'!$AC$102-'[1]Outside Edges'!$B161)&gt;=5,'[1]Outside Edges'!$P161="Yes"),"Yes","No")</f>
        <v>Yes</v>
      </c>
      <c r="CX162" s="11" t="str">
        <f>IF(AND((RIGHT($CX$3,2)-'[1]Miter Profiles'!$AC$103-'[1]Outside Edges'!$B161)&gt;=5,'[1]Outside Edges'!$P161="Yes"),"Yes","No")</f>
        <v>Yes</v>
      </c>
      <c r="CY162" s="87" t="str">
        <f>IF(AND((RIGHT($CY$3,2)-'[1]Miter Profiles'!$AC$104-'[1]Outside Edges'!$B161)&gt;=5,'[1]Outside Edges'!$P161="Yes"),"Yes","No")</f>
        <v>Yes</v>
      </c>
      <c r="CZ162" s="10" t="str">
        <f>IF(AND((RIGHT($CZ$3,2)-'[1]Miter Profiles'!$AC$105-'[1]Outside Edges'!$B161)&gt;=5,'[1]Outside Edges'!$P161="Yes"),"Yes","No")</f>
        <v>No</v>
      </c>
      <c r="DA162" s="10" t="str">
        <f>IF(AND((RIGHT($DA$3,2)-'[1]Miter Profiles'!$AC$106-'[1]Outside Edges'!$B161)&gt;=5,'[1]Outside Edges'!$P161="Yes"),"Yes","No")</f>
        <v>No</v>
      </c>
      <c r="DB162" s="85" t="str">
        <f>IF(AND((RIGHT($DB$3,2)-'[1]Miter Profiles'!$AC$107-'[1]Outside Edges'!$B161)&gt;=5,'[1]Outside Edges'!$P161="Yes"),"Yes","No")</f>
        <v>No</v>
      </c>
      <c r="DC162" s="86" t="str">
        <f>IF(AND((RIGHT($DC$3,2)-'[1]Miter Profiles'!$AC$108-'[1]Outside Edges'!$B161)&gt;=5,'[1]Outside Edges'!$P161="Yes"),"Yes","No")</f>
        <v>No</v>
      </c>
      <c r="DD162" s="11" t="str">
        <f>IF(AND((RIGHT($DD$3,2)-'[1]Miter Profiles'!$AC$109-'[1]Outside Edges'!$B161)&gt;=5,'[1]Outside Edges'!$P161="Yes"),"Yes","No")</f>
        <v>Yes</v>
      </c>
      <c r="DE162" s="87" t="str">
        <f>IF(AND((RIGHT($DE$3,2)-'[1]Miter Profiles'!$AC$110-'[1]Outside Edges'!$B161)&gt;=5,'[1]Outside Edges'!$P161="Yes"),"Yes","No")</f>
        <v>Yes</v>
      </c>
      <c r="DF162" s="10" t="str">
        <f>IF(AND((RIGHT($DF$3,2)-'[1]Miter Profiles'!$AC$111-'[1]Outside Edges'!$B161)&gt;=5,'[1]Outside Edges'!$P161="Yes"),"Yes","No")</f>
        <v>Yes</v>
      </c>
      <c r="DG162" s="10" t="str">
        <f>IF(AND((RIGHT($DG$3,2)-'[1]Miter Profiles'!$AC$112-'[1]Outside Edges'!$B161)&gt;=5,'[1]Outside Edges'!$P161="Yes"),"Yes","No")</f>
        <v>Yes</v>
      </c>
      <c r="DH162" s="85" t="str">
        <f>IF(AND((RIGHT($DH$3,2)-'[1]Miter Profiles'!$AC$113-'[1]Outside Edges'!$B161)&gt;=5,'[1]Outside Edges'!$P161="Yes"),"Yes","No")</f>
        <v>Yes</v>
      </c>
      <c r="DI162" s="86" t="str">
        <f>IF(AND((RIGHT($DI$3,2)-'[1]Miter Profiles'!$AC$114-'[1]Outside Edges'!$B161)&gt;=5,'[1]Outside Edges'!$P161="Yes"),"Yes","No")</f>
        <v>Yes</v>
      </c>
      <c r="DJ162" s="11" t="str">
        <f>IF(AND((RIGHT($DJ$3,2)-'[1]Miter Profiles'!$AC$115-'[1]Outside Edges'!$B161)&gt;=5,'[1]Outside Edges'!$P161="Yes"),"Yes","No")</f>
        <v>Yes</v>
      </c>
      <c r="DK162" s="87" t="str">
        <f>IF(AND((RIGHT($DK$3,2)-'[1]Miter Profiles'!$AC$116-'[1]Outside Edges'!$B161)&gt;=5,'[1]Outside Edges'!$P161="Yes"),"Yes","No")</f>
        <v>Yes</v>
      </c>
      <c r="DL162" s="10" t="str">
        <f>IF(AND((RIGHT($DL$3,2)-'[1]Miter Profiles'!$AC$117-'[1]Outside Edges'!$B161)&gt;=5,'[1]Outside Edges'!$P161="Yes"),"Yes","No")</f>
        <v>Yes</v>
      </c>
      <c r="DM162" s="10" t="str">
        <f>IF(AND((RIGHT($DM$3,2)-'[1]Miter Profiles'!$AC$118-'[1]Outside Edges'!$B161)&gt;=5,'[1]Outside Edges'!$P161="Yes"),"Yes","No")</f>
        <v>Yes</v>
      </c>
      <c r="DN162" s="85" t="str">
        <f>IF(AND((RIGHT($DN$3,2)-'[1]Miter Profiles'!$AC$119-'[1]Outside Edges'!$B161)&gt;=5,'[1]Outside Edges'!$P161="Yes"),"Yes","No")</f>
        <v>Yes</v>
      </c>
      <c r="DO162" s="86" t="str">
        <f>IF(AND((RIGHT($DO$3,2)-'[1]Miter Profiles'!$AC$120-'[1]Outside Edges'!$B161)&gt;=5,'[1]Outside Edges'!$P161="Yes"),"Yes","No")</f>
        <v>No</v>
      </c>
      <c r="DP162" s="11" t="str">
        <f>IF(AND((RIGHT($DP$3,2)-'[1]Miter Profiles'!$AC$121-'[1]Outside Edges'!$B161)&gt;=5,'[1]Outside Edges'!$P161="Yes"),"Yes","No")</f>
        <v>No</v>
      </c>
      <c r="DQ162" s="87" t="str">
        <f>IF(AND((RIGHT($DQ$3,2)-'[1]Miter Profiles'!$AC$122-'[1]Outside Edges'!$B161)&gt;=5,'[1]Outside Edges'!$P161="Yes"),"Yes","No")</f>
        <v>Yes</v>
      </c>
      <c r="DR162" s="10" t="str">
        <f>IF(AND((RIGHT($DR$3,2)-'[1]Miter Profiles'!$AC$123-'[1]Outside Edges'!$B161)&gt;=5,'[1]Outside Edges'!$P161="Yes"),"Yes","No")</f>
        <v>Yes</v>
      </c>
      <c r="DS162" s="10" t="str">
        <f>IF(AND((RIGHT($DS$3,2)-'[1]Miter Profiles'!$AC$124-'[1]Outside Edges'!$B161)&gt;=5,'[1]Outside Edges'!$P161="Yes"),"Yes","No")</f>
        <v>Yes</v>
      </c>
      <c r="DT162" s="85" t="str">
        <f>IF(AND((RIGHT($DT$3,2)-'[1]Miter Profiles'!$AC$125-'[1]Outside Edges'!$B161)&gt;=5,'[1]Outside Edges'!$P161="Yes"),"Yes","No")</f>
        <v>Yes</v>
      </c>
      <c r="DU162" s="86" t="str">
        <f>IF(AND((RIGHT($DU$3,2)-'[1]Miter Profiles'!$AC$126-'[1]Outside Edges'!$B161)&gt;=5,'[1]Outside Edges'!$P161="Yes"),"Yes","No")</f>
        <v>Yes</v>
      </c>
      <c r="DV162" s="11" t="str">
        <f>IF(AND((RIGHT($DV$3,2)-'[1]Miter Profiles'!$AC$127-'[1]Outside Edges'!$B161)&gt;=5,'[1]Outside Edges'!$P161="Yes"),"Yes","No")</f>
        <v>Yes</v>
      </c>
      <c r="DW162" s="87" t="str">
        <f>IF(AND((RIGHT($DW$3,2)-'[1]Miter Profiles'!$AC$128-'[1]Outside Edges'!$B161)&gt;=5,'[1]Outside Edges'!$P161="Yes"),"Yes","No")</f>
        <v>Yes</v>
      </c>
      <c r="DX162" s="10" t="str">
        <f>IF(AND((RIGHT($DX$3,2)-'[1]Miter Profiles'!$AC$129-'[1]Outside Edges'!$B161)&gt;=5,'[1]Outside Edges'!$P161="Yes"),"Yes","No")</f>
        <v>Yes</v>
      </c>
      <c r="DY162" s="10" t="str">
        <f>IF(AND((RIGHT($DY$3,2)-'[1]Miter Profiles'!$AC$130-'[1]Outside Edges'!$B161)&gt;=5,'[1]Outside Edges'!$P161="Yes"),"Yes","No")</f>
        <v>Yes</v>
      </c>
      <c r="DZ162" s="85" t="str">
        <f>IF(AND((RIGHT($DZ$3,2)-'[1]Miter Profiles'!$AC$131-'[1]Outside Edges'!$B161)&gt;=5,'[1]Outside Edges'!$P161="Yes"),"Yes","No")</f>
        <v>Yes</v>
      </c>
      <c r="EA162" s="90" t="str">
        <f>IF(AND((RIGHT($EA$3,2)-'[1]Miter Profiles'!$AC$132-'[1]Outside Edges'!$B161)&gt;=5,'[1]Outside Edges'!$P161="Yes"),"Yes","No")</f>
        <v>Yes</v>
      </c>
      <c r="EB162" s="104" t="str">
        <f>IF(AND((RIGHT($EB$3,2)-'[1]Miter Profiles'!$AC$133-'[1]Outside Edges'!$B161)&gt;=5,'[1]Outside Edges'!$P161="Yes"),"Yes","No")</f>
        <v>No</v>
      </c>
      <c r="EC162" s="109" t="str">
        <f>IF(AND((RIGHT($EC$3,2)-'[1]Miter Profiles'!$AC$134-'[1]Outside Edges'!$B161)&gt;=5,'[1]Outside Edges'!$P161="Yes"),"Yes","No")</f>
        <v>Yes</v>
      </c>
      <c r="ED162" s="115" t="str">
        <f>IF(AND((RIGHT($ED$3,2)-'[1]Miter Profiles'!$AC$135-'[1]Outside Edges'!$B161)&gt;=5,'[1]Outside Edges'!$P161="Yes"),"Yes","No")</f>
        <v>Yes</v>
      </c>
      <c r="EE162" s="112" t="str">
        <f>IF(AND((RIGHT($EE$3,2)-'[1]Miter Profiles'!$AC$136-'[1]Outside Edges'!$B161)&gt;=5,'[1]Outside Edges'!$P161="Yes"),"Yes","No")</f>
        <v>Yes</v>
      </c>
      <c r="EF162" s="85" t="str">
        <f>IF(AND((RIGHT($EF$3,2)-'[1]Miter Profiles'!$AC$137-'[1]Outside Edges'!$B161)&gt;=5,'[1]Outside Edges'!$P161="Yes"),"Yes","No")</f>
        <v>Yes</v>
      </c>
      <c r="EG162" s="10" t="str">
        <f>IF(AND((RIGHT($EG$3,2)-'[1]Miter Profiles'!$AC$138-'[1]Outside Edges'!$B161)&gt;=5,'[1]Outside Edges'!$P161="Yes"),"Yes","No")</f>
        <v>Yes</v>
      </c>
      <c r="EH162" s="90" t="str">
        <f>IF(AND((RIGHT($EH$3,2)-'[1]Miter Profiles'!$AC$139-'[1]Outside Edges'!$B161)&gt;=5,'[1]Outside Edges'!$P161="Yes"),"Yes","No")</f>
        <v>Yes</v>
      </c>
      <c r="EI162" s="120" t="str">
        <f>IF(AND((RIGHT($EI$3,2)-'[1]Miter Profiles'!$AC$140-'[1]Outside Edges'!$B161)&gt;=5,'[1]Outside Edges'!$P161="Yes"),"Yes","No")</f>
        <v>Yes</v>
      </c>
      <c r="EJ162" s="123" t="str">
        <f>IF(AND((RIGHT($EJ$3,2)-'[1]Miter Profiles'!$AC$141-'[1]Outside Edges'!$B161)&gt;=5,'[1]Outside Edges'!$P161="Yes"),"Yes","No")</f>
        <v>Yes</v>
      </c>
      <c r="EK162" s="123" t="str">
        <f>IF(AND((RIGHT($EK$3,2)-'[1]Miter Profiles'!$AC$142-'[1]Outside Edges'!$B161)&gt;=5,'[1]Outside Edges'!$P161="Yes"),"Yes","No")</f>
        <v>Yes</v>
      </c>
      <c r="EL162" s="115" t="str">
        <f>IF(AND((RIGHT($EL$3,2)-'[1]Miter Profiles'!$AC$143-'[1]Outside Edges'!$B161)&gt;=5,'[1]Outside Edges'!$P161="Yes"),"Yes","No")</f>
        <v>Yes</v>
      </c>
      <c r="EM162" s="128" t="str">
        <f>IF(AND((RIGHT($EM$3,2)-'[1]Miter Profiles'!$AC$144-'[1]Outside Edges'!$B161)&gt;=5,'[1]Outside Edges'!$P161="Yes"),"Yes","No")</f>
        <v>No</v>
      </c>
      <c r="EN162" s="10" t="str">
        <f>IF(AND((RIGHT($EN$3,2)-'[1]Miter Profiles'!$AC$145-'[1]Outside Edges'!$B161)&gt;=5,'[1]Outside Edges'!$P161="Yes"),"Yes","No")</f>
        <v>Yes</v>
      </c>
      <c r="EO162" s="90" t="str">
        <f>IF(AND((RIGHT($EO$3,2)-'[1]Miter Profiles'!$AC$146-'[1]Outside Edges'!$B161)&gt;=5,'[1]Outside Edges'!$P161="Yes"),"Yes","No")</f>
        <v>Yes</v>
      </c>
      <c r="EP162" s="123" t="str">
        <f>IF(AND((RIGHT($EP$3,2)-'[1]Miter Profiles'!$AC$147-'[1]Outside Edges'!$B161)&gt;=5,'[1]Outside Edges'!$P161="Yes"),"Yes","No")</f>
        <v>No</v>
      </c>
      <c r="EQ162" s="123" t="str">
        <f>IF(AND((RIGHT($EQ$3,2)-'[1]Miter Profiles'!$AC$148-'[1]Outside Edges'!$B161)&gt;=5,'[1]Outside Edges'!$P161="Yes"),"Yes","No")</f>
        <v>Yes</v>
      </c>
      <c r="ER162" s="115" t="str">
        <f>IF(AND((RIGHT($ER$3,2)-'[1]Miter Profiles'!$AC$149-'[1]Outside Edges'!$B161)&gt;=5,'[1]Outside Edges'!$P161="Yes"),"Yes","No")</f>
        <v>Yes</v>
      </c>
      <c r="ES162" s="128" t="str">
        <f>IF(AND((RIGHT($ES$3,2)-'[1]Miter Profiles'!$AC$150-'[1]Outside Edges'!$B161)&gt;=5,'[1]Outside Edges'!$P161="Yes"),"Yes","No")</f>
        <v>No</v>
      </c>
      <c r="ET162" s="10" t="str">
        <f>IF(AND((RIGHT($ET$3,2)-'[1]Miter Profiles'!$AC$151-'[1]Outside Edges'!$B161)&gt;=5,'[1]Outside Edges'!$P161="Yes"),"Yes","No")</f>
        <v>Yes</v>
      </c>
      <c r="EU162" s="90" t="str">
        <f>IF(AND((RIGHT($EU$3,2)-'[1]Miter Profiles'!$AC$152-'[1]Outside Edges'!$B161)&gt;=5,'[1]Outside Edges'!$P161="Yes"),"Yes","No")</f>
        <v>Yes</v>
      </c>
      <c r="EV162" s="123" t="str">
        <f>IF(AND((RIGHT($EV$3,2)-'[1]Miter Profiles'!$AC$153-'[1]Outside Edges'!$B161)&gt;=5,'[1]Outside Edges'!$P161="Yes"),"Yes","No")</f>
        <v>No</v>
      </c>
      <c r="EW162" s="123" t="str">
        <f>IF(AND((RIGHT($EW$3,2)-'[1]Miter Profiles'!$AC$154-'[1]Outside Edges'!$B161)&gt;=5,'[1]Outside Edges'!$P161="Yes"),"Yes","No")</f>
        <v>Yes</v>
      </c>
      <c r="EX162" s="115" t="str">
        <f>IF(AND((RIGHT($EX$3,2)-'[1]Miter Profiles'!$AC$155-'[1]Outside Edges'!$B161)&gt;=5,'[1]Outside Edges'!$P161="Yes"),"Yes","No")</f>
        <v>Yes</v>
      </c>
      <c r="EY162" s="128" t="str">
        <f>IF(AND((RIGHT($EY$3,2)-'[1]Miter Profiles'!$AC$156-'[1]Outside Edges'!$B161)&gt;=5,'[1]Outside Edges'!$P161="Yes"),"Yes","No")</f>
        <v>Yes</v>
      </c>
      <c r="EZ162" s="10" t="str">
        <f>IF(AND((RIGHT($EZ$3,2)-'[1]Miter Profiles'!$AC$157-'[1]Outside Edges'!$B161)&gt;=5,'[1]Outside Edges'!$P161="Yes"),"Yes","No")</f>
        <v>Yes</v>
      </c>
      <c r="FA162" s="90" t="str">
        <f>IF(AND((RIGHT($FA$3,2)-'[1]Miter Profiles'!$AC$158-'[1]Outside Edges'!$B161)&gt;=5,'[1]Outside Edges'!$P161="Yes"),"Yes","No")</f>
        <v>Yes</v>
      </c>
      <c r="FB162" s="123" t="str">
        <f>IF(AND((RIGHT($FB$3,2)-'[1]Miter Profiles'!$AC$159-'[1]Outside Edges'!$B161)&gt;=5,'[1]Outside Edges'!$P161="Yes"),"Yes","No")</f>
        <v>Yes</v>
      </c>
      <c r="FC162" s="123" t="str">
        <f>IF(AND((RIGHT($FC$3,2)-'[1]Miter Profiles'!$AC$160-'[1]Outside Edges'!$B161)&gt;=5,'[1]Outside Edges'!$P161="Yes"),"Yes","No")</f>
        <v>Yes</v>
      </c>
      <c r="FD162" s="115" t="str">
        <f>IF(AND((RIGHT($FD$3,2)-'[1]Miter Profiles'!$AC$161-'[1]Outside Edges'!$B161)&gt;=5,'[1]Outside Edges'!$P161="Yes"),"Yes","No")</f>
        <v>Yes</v>
      </c>
      <c r="FE162" s="128" t="str">
        <f>IF(AND((RIGHT($FE$3,2)-'[1]Miter Profiles'!$AC$162-'[1]Outside Edges'!$B161)&gt;=5,'[1]Outside Edges'!$P161="Yes"),"Yes","No")</f>
        <v>Yes</v>
      </c>
      <c r="FF162" s="10" t="str">
        <f>IF(AND((RIGHT($FF$3,2)-'[1]Miter Profiles'!$AC$163-'[1]Outside Edges'!$B161)&gt;=5,'[1]Outside Edges'!$P161="Yes"),"Yes","No")</f>
        <v>Yes</v>
      </c>
      <c r="FG162" s="90" t="str">
        <f>IF(AND((RIGHT($FG$3,2)-'[1]Miter Profiles'!$AC$164-'[1]Outside Edges'!$B161)&gt;=5,'[1]Outside Edges'!$P161="Yes"),"Yes","No")</f>
        <v>Yes</v>
      </c>
      <c r="FH162" s="123" t="str">
        <f>IF(AND((RIGHT($FH$3,2)-'[1]Miter Profiles'!$AC$165-'[1]Outside Edges'!$B161)&gt;=5,'[1]Outside Edges'!$P161="Yes"),"Yes","No")</f>
        <v>Yes</v>
      </c>
      <c r="FI162" s="123" t="str">
        <f>IF(AND((RIGHT($FI$3,2)-'[1]Miter Profiles'!$AC$166-'[1]Outside Edges'!$B161)&gt;=5,'[1]Outside Edges'!$P161="Yes"),"Yes","No")</f>
        <v>Yes</v>
      </c>
      <c r="FJ162" s="115" t="str">
        <f>IF(AND((RIGHT($FJ$3,2)-'[1]Miter Profiles'!$AC$167-'[1]Outside Edges'!$B161)&gt;=5,'[1]Outside Edges'!$P161="Yes"),"Yes","No")</f>
        <v>Yes</v>
      </c>
      <c r="FK162" s="128" t="str">
        <f>IF(AND((RIGHT($FK$3,2)-'[1]Miter Profiles'!$AC$168-'[1]Outside Edges'!$B161)&gt;=5,'[1]Outside Edges'!$P161="Yes"),"Yes","No")</f>
        <v>Yes</v>
      </c>
      <c r="FL162" s="10" t="str">
        <f>IF(AND((RIGHT($FL$3,2)-'[1]Miter Profiles'!$AC$169-'[1]Outside Edges'!$B161)&gt;=5,'[1]Outside Edges'!$P161="Yes"),"Yes","No")</f>
        <v>Yes</v>
      </c>
      <c r="FM162" s="90" t="str">
        <f>IF(AND((RIGHT($FM$3,2)-'[1]Miter Profiles'!$AC$170-'[1]Outside Edges'!$B161)&gt;=5,'[1]Outside Edges'!$P161="Yes"),"Yes","No")</f>
        <v>Yes</v>
      </c>
      <c r="FN162" s="123" t="str">
        <f>IF(AND((RIGHT($FN$3,2)-'[1]Miter Profiles'!$AC$171-'[1]Outside Edges'!$B161)&gt;=5,'[1]Outside Edges'!$P161="Yes"),"Yes","No")</f>
        <v>Yes</v>
      </c>
      <c r="FO162" s="123" t="str">
        <f>IF(AND((RIGHT($FO$3,2)-'[1]Miter Profiles'!$AC$172-'[1]Outside Edges'!$B161)&gt;=5,'[1]Outside Edges'!$P161="Yes"),"Yes","No")</f>
        <v>Yes</v>
      </c>
      <c r="FP162" s="115" t="str">
        <f>IF(AND((RIGHT($FP$3,2)-'[1]Miter Profiles'!$AC$173-'[1]Outside Edges'!$B161)&gt;=5,'[1]Outside Edges'!$P161="Yes"),"Yes","No")</f>
        <v>Yes</v>
      </c>
      <c r="FQ162" s="128" t="str">
        <f>IF(AND((RIGHT($FQ$3,2)-'[1]Miter Profiles'!$AC$174-'[1]Outside Edges'!$B161)&gt;=5,'[1]Outside Edges'!$P161="Yes"),"Yes","No")</f>
        <v>Yes</v>
      </c>
      <c r="FR162" s="10" t="str">
        <f>IF(AND((RIGHT($FR$3,2)-'[1]Miter Profiles'!$AC$175-'[1]Outside Edges'!$B161)&gt;=5,'[1]Outside Edges'!$P161="Yes"),"Yes","No")</f>
        <v>Yes</v>
      </c>
      <c r="FS162" s="90" t="str">
        <f>IF(AND((RIGHT($FS$3,2)-'[1]Miter Profiles'!$AC$176-'[1]Outside Edges'!$B161)&gt;=5,'[1]Outside Edges'!$P161="Yes"),"Yes","No")</f>
        <v>Yes</v>
      </c>
      <c r="FT162" s="123" t="str">
        <f>IF(AND((RIGHT($FT$3,2)-'[1]Miter Profiles'!$AC$177-'[1]Outside Edges'!$B161)&gt;=5,'[1]Outside Edges'!$P161="Yes"),"Yes","No")</f>
        <v>Yes</v>
      </c>
      <c r="FU162" s="123" t="str">
        <f>IF(AND((RIGHT($FU$3,2)-'[1]Miter Profiles'!$AC$178-'[1]Outside Edges'!$B161)&gt;=5,'[1]Outside Edges'!$P161="Yes"),"Yes","No")</f>
        <v>Yes</v>
      </c>
      <c r="FV162" s="115" t="str">
        <f>IF(AND((RIGHT($V$3,2)-'[1]Miter Profiles'!$AC$179-'[1]Outside Edges'!$B161)&gt;=5,'[1]Outside Edges'!$P161="Yes"),"Yes","No")</f>
        <v>Yes</v>
      </c>
      <c r="FW162" s="128" t="str">
        <f>IF(AND((RIGHT($FW$3,2)-'[1]Miter Profiles'!$AC$180-'[1]Outside Edges'!$B161)&gt;=5,'[1]Outside Edges'!$P161="Yes"),"Yes","No")</f>
        <v>No</v>
      </c>
      <c r="FX162" s="269" t="str">
        <f>IF(AND((RIGHT($FX$3,2)-'[1]Miter Profiles'!$AC$181-'[1]Outside Edges'!$B161)&gt;=5,'[1]Outside Edges'!$P161="Yes"),"Yes","No")</f>
        <v>Yes</v>
      </c>
      <c r="FY162" s="273" t="str">
        <f>IF(AND((RIGHT($FY$3,2)-'[1]Miter Profiles'!$AC$182-'[1]Outside Edges'!$B161)&gt;=5,'[1]Outside Edges'!$P161="Yes"),"Yes","No")</f>
        <v>Yes</v>
      </c>
      <c r="FZ162" s="282" t="str">
        <f>IF(AND((RIGHT($FZ$3,2)-'[1]Miter Profiles'!$AC$183-'[1]Outside Edges'!$B161)&gt;=5,'[1]Outside Edges'!$P161="Yes"),"Yes","No")</f>
        <v>No</v>
      </c>
      <c r="GA162" s="283" t="str">
        <f>IF(AND((RIGHT($GA$3,2)-'[1]Miter Profiles'!$AC$184-'[1]Outside Edges'!$B161)&gt;=5,'[1]Outside Edges'!$P161="Yes"),"Yes","No")</f>
        <v>Yes</v>
      </c>
      <c r="GB162" s="284" t="str">
        <f>IF(AND((RIGHT($GB$3,2)-'[1]Miter Profiles'!$AC$185-'[1]Outside Edges'!$B161)&gt;=5,'[1]Outside Edges'!$P161="Yes"),"Yes","No")</f>
        <v>Yes</v>
      </c>
      <c r="GC162" s="275" t="str">
        <f>IF(AND((RIGHT($GC$3,2)-'[1]Miter Profiles'!$AC$186-'[1]Outside Edges'!$B161)&gt;=5,'[1]Outside Edges'!$P161="Yes"),"Yes","No")</f>
        <v>No</v>
      </c>
      <c r="GD162" s="269" t="str">
        <f>IF(AND((RIGHT($GD$3,2)-'[1]Miter Profiles'!$AC$187-'[1]Outside Edges'!$B161)&gt;=5,'[1]Outside Edges'!$P161="Yes"),"Yes","No")</f>
        <v>Yes</v>
      </c>
      <c r="GE162" s="273" t="str">
        <f>IF(AND((RIGHT($GE$3,2)-'[1]Miter Profiles'!$AC$188-'[1]Outside Edges'!$B161)&gt;=5,'[1]Outside Edges'!$P161="Yes"),"Yes","No")</f>
        <v>Yes</v>
      </c>
      <c r="GF162" s="282" t="str">
        <f>IF(AND((RIGHT($GF$3,2)-'[1]Miter Profiles'!$AC$189-'[1]Outside Edges'!$B161)&gt;=5,'[1]Outside Edges'!$P161="Yes"),"Yes","No")</f>
        <v>Yes</v>
      </c>
      <c r="GG162" s="283" t="str">
        <f>IF(AND((RIGHT($GG$3,2)-'[1]Miter Profiles'!$AC$190-'[1]Outside Edges'!$B161)&gt;=5,'[1]Outside Edges'!$P161="Yes"),"Yes","No")</f>
        <v>Yes</v>
      </c>
      <c r="GH162" s="284" t="str">
        <f>IF(AND((RIGHT($GH$3,2)-'[1]Miter Profiles'!$AC$191-'[1]Outside Edges'!$B161)&gt;=5,'[1]Outside Edges'!$P161="Yes"),"Yes","No")</f>
        <v>Yes</v>
      </c>
      <c r="GI162" s="275" t="str">
        <f>IF(AND((RIGHT($GI$3,2)-'[1]Miter Profiles'!$AC$192-'[1]Outside Edges'!$B161)&gt;=5,'[1]Outside Edges'!$P161="Yes"),"Yes","No")</f>
        <v>Yes</v>
      </c>
      <c r="GJ162" s="269" t="str">
        <f>IF(AND((RIGHT($GJ$3,2)-'[1]Miter Profiles'!$AC$193-'[1]Outside Edges'!$B161)&gt;=5,'[1]Outside Edges'!$P161="Yes"),"Yes","No")</f>
        <v>Yes</v>
      </c>
      <c r="GK162" s="273" t="str">
        <f>IF(AND((RIGHT($GK$3,2)-'[1]Miter Profiles'!$AC$194-'[1]Outside Edges'!$B161)&gt;=5,'[1]Outside Edges'!$P161="Yes"),"Yes","No")</f>
        <v>Yes</v>
      </c>
      <c r="GL162" s="282" t="str">
        <f>IF(AND((RIGHT($GL$3,2)-'[1]Miter Profiles'!$AC$195-'[1]Outside Edges'!$B161)&gt;=5,'[1]Outside Edges'!$P161="Yes"),"Yes","No")</f>
        <v>Yes</v>
      </c>
      <c r="GM162" s="283" t="str">
        <f>IF(AND((RIGHT($GM$3,2)-'[1]Miter Profiles'!$AC$196-'[1]Outside Edges'!$B161)&gt;=5,'[1]Outside Edges'!$P161="Yes"),"Yes","No")</f>
        <v>Yes</v>
      </c>
      <c r="GN162" s="284" t="str">
        <f>IF(AND((RIGHT($GN$3,2)-'[1]Miter Profiles'!$AC$197-'[1]Outside Edges'!$B161)&gt;=5,'[1]Outside Edges'!$P161="Yes"),"Yes","No")</f>
        <v>Yes</v>
      </c>
      <c r="GO162" s="275" t="str">
        <f>IF(AND((RIGHT($GO$3,2)-'[1]Miter Profiles'!$AC$198-'[1]Outside Edges'!$B161)&gt;=5,'[1]Outside Edges'!$P161="Yes"),"Yes","No")</f>
        <v>No</v>
      </c>
      <c r="GP162" s="269" t="str">
        <f>IF(AND((RIGHT($GP$3,2)-'[1]Miter Profiles'!$AC$199-'[1]Outside Edges'!$B161)&gt;=5,'[1]Outside Edges'!$P161="Yes"),"Yes","No")</f>
        <v>Yes</v>
      </c>
      <c r="GQ162" s="273" t="str">
        <f>IF(AND((RIGHT($GQ$3,2)-'[1]Miter Profiles'!$AC$200-'[1]Outside Edges'!$B161)&gt;=5,'[1]Outside Edges'!$P161="Yes"),"Yes","No")</f>
        <v>Yes</v>
      </c>
      <c r="GR162" s="282" t="str">
        <f>IF(AND((RIGHT($GR$3,2)-'[1]Miter Profiles'!$AC$201-'[1]Outside Edges'!$B161)&gt;=5,'[1]Outside Edges'!$P161="Yes"),"Yes","No")</f>
        <v>Yes</v>
      </c>
      <c r="GS162" s="283" t="str">
        <f>IF(AND((RIGHT($GS$3,2)-'[1]Miter Profiles'!$AC$202-'[1]Outside Edges'!$B161)&gt;=5,'[1]Outside Edges'!$P161="Yes"),"Yes","No")</f>
        <v>Yes</v>
      </c>
      <c r="GT162" s="284" t="str">
        <f>IF(AND((RIGHT($GT$3,2)-'[1]Miter Profiles'!$AC$203-'[1]Outside Edges'!$B161)&gt;=5,'[1]Outside Edges'!$P161="Yes"),"Yes","No")</f>
        <v>Yes</v>
      </c>
      <c r="GU162" s="275" t="str">
        <f>IF(AND((RIGHT($GU$3,2)-'[1]Miter Profiles'!$AC$204-'[1]Outside Edges'!$B161)&gt;=5,'[1]Outside Edges'!$P161="Yes"),"Yes","No")</f>
        <v>No</v>
      </c>
      <c r="GV162" s="269" t="str">
        <f>IF(AND((RIGHT($GV$3,2)-'[1]Miter Profiles'!$AC$205-'[1]Outside Edges'!$B161)&gt;=5,'[1]Outside Edges'!$P161="Yes"),"Yes","No")</f>
        <v>Yes</v>
      </c>
      <c r="GW162" s="273" t="str">
        <f>IF(AND((RIGHT($GW$3,2)-'[1]Miter Profiles'!$AC$206-'[1]Outside Edges'!$B161)&gt;=5,'[1]Outside Edges'!$P161="Yes"),"Yes","No")</f>
        <v>Yes</v>
      </c>
      <c r="GX162" s="282" t="str">
        <f>IF(AND((RIGHT($GX$3,2)-'[1]Miter Profiles'!$AC$207-'[1]Outside Edges'!$B161)&gt;=5,'[1]Outside Edges'!$P161="Yes"),"Yes","No")</f>
        <v>No</v>
      </c>
      <c r="GY162" s="283" t="str">
        <f>IF(AND((RIGHT($GY$3,2)-'[1]Miter Profiles'!$AC$208-'[1]Outside Edges'!$B161)&gt;=5,'[1]Outside Edges'!$P161="Yes"),"Yes","No")</f>
        <v>Yes</v>
      </c>
      <c r="GZ162" s="284" t="str">
        <f>IF(AND((RIGHT($GZ$3,2)-'[1]Miter Profiles'!$AC$209-'[1]Outside Edges'!$B161)&gt;=5,'[1]Outside Edges'!$P161="Yes"),"Yes","No")</f>
        <v>Yes</v>
      </c>
      <c r="HA162" s="275" t="str">
        <f>IF(AND((RIGHT($HA$3,2)-'[1]Miter Profiles'!$AC$210-'[1]Outside Edges'!$B161)&gt;=5,'[1]Outside Edges'!$P161="Yes"),"Yes","No")</f>
        <v>No</v>
      </c>
      <c r="HB162" s="269" t="str">
        <f>IF(AND((RIGHT($HB$3,2)-'[1]Miter Profiles'!$AC$211-'[1]Outside Edges'!$B161)&gt;=5,'[1]Outside Edges'!$P161="Yes"),"Yes","No")</f>
        <v>Yes</v>
      </c>
      <c r="HC162" s="273" t="str">
        <f>IF(AND((RIGHT($HC$3,2)-'[1]Miter Profiles'!$AC$212-'[1]Outside Edges'!$B161)&gt;=5,'[1]Outside Edges'!$P161="Yes"),"Yes","No")</f>
        <v>Yes</v>
      </c>
      <c r="HD162" s="282" t="str">
        <f>IF(AND((RIGHT($HD$3,2)-'[1]Miter Profiles'!$AC$213-'[1]Outside Edges'!$B161)&gt;=5,'[1]Outside Edges'!$P161="Yes"),"Yes","No")</f>
        <v>No</v>
      </c>
      <c r="HE162" s="284" t="str">
        <f>IF(AND((RIGHT($HE$3,2)-'[1]Miter Profiles'!$AC$214-'[1]Outside Edges'!$B161)&gt;=5,'[1]Outside Edges'!$P161="Yes"),"Yes","No")</f>
        <v>No</v>
      </c>
      <c r="HF162" s="275" t="str">
        <f>IF(AND((RIGHT($HF$3,2)-'[1]Miter Profiles'!$AC$215-'[1]Outside Edges'!$B161)&gt;=5,'[1]Outside Edges'!$P161="Yes"),"Yes","No")</f>
        <v>No</v>
      </c>
      <c r="HG162" s="269" t="str">
        <f>IF(AND((RIGHT($HG$3,2)-'[1]Miter Profiles'!$AC$216-'[1]Outside Edges'!$B161)&gt;=5,'[1]Outside Edges'!$P161="Yes"),"Yes","No")</f>
        <v>Yes</v>
      </c>
      <c r="HH162" s="273" t="str">
        <f>IF(AND((RIGHT($HH$3,2)-'[1]Miter Profiles'!$AC$217-'[1]Outside Edges'!$B161)&gt;=5,'[1]Outside Edges'!$P161="Yes"),"Yes","No")</f>
        <v>Yes</v>
      </c>
      <c r="HI162" s="282" t="str">
        <f>IF(AND((RIGHT($HI$3,2)-'[1]Miter Profiles'!$AC$218-'[1]Outside Edges'!$B161)&gt;=5,'[1]Outside Edges'!$P161="Yes"),"Yes","No")</f>
        <v>Yes</v>
      </c>
      <c r="HJ162" s="283" t="str">
        <f>IF(AND((RIGHT($HJ$3,2)-'[1]Miter Profiles'!$AC$219-'[1]Outside Edges'!$B161)&gt;=5,'[1]Outside Edges'!$P161="Yes"),"Yes","No")</f>
        <v>Yes</v>
      </c>
      <c r="HK162" s="284" t="str">
        <f>IF(AND((RIGHT($HK$3,2)-'[1]Miter Profiles'!$AC$220-'[1]Outside Edges'!$B161)&gt;=5,'[1]Outside Edges'!$P161="Yes"),"Yes","No")</f>
        <v>Yes</v>
      </c>
      <c r="HL162" s="275" t="str">
        <f>IF(AND((RIGHT($HL$3,2)-'[1]Miter Profiles'!$AC$221-'[1]Outside Edges'!$B161)&gt;=5,'[1]Outside Edges'!$P161="Yes"),"Yes","No")</f>
        <v>No</v>
      </c>
      <c r="HM162" s="269" t="str">
        <f>IF(AND((RIGHT($HM$3,2)-'[1]Miter Profiles'!$AC$222-'[1]Outside Edges'!$B161)&gt;=5,'[1]Outside Edges'!$P161="Yes"),"Yes","No")</f>
        <v>Yes</v>
      </c>
      <c r="HN162" s="269" t="str">
        <f>IF(AND((RIGHT($HN$3,2)-'[1]Miter Profiles'!$AC$223-'[1]Outside Edges'!$B161)&gt;=5,'[1]Outside Edges'!$P161="Yes"),"Yes","No")</f>
        <v>Yes</v>
      </c>
      <c r="HO162" s="283" t="str">
        <f>IF(AND((RIGHT($HO$3,2)-'[1]Miter Profiles'!$AC$224-'[1]Outside Edges'!$B161)&gt;=5,'[1]Outside Edges'!$P161="Yes"),"Yes","No")</f>
        <v>No</v>
      </c>
      <c r="HP162" s="283" t="str">
        <f>IF(AND((RIGHT($HP$3,2)-'[1]Miter Profiles'!$AC$225-'[1]Outside Edges'!$B161)&gt;=5,'[1]Outside Edges'!$P161="Yes"),"Yes","No")</f>
        <v>Yes</v>
      </c>
      <c r="HQ162" s="283" t="str">
        <f>IF(AND((RIGHT($HQ$3,3)-'[1]Miter Profiles'!$AC$226-'[1]Outside Edges'!$B161)&gt;=5,'[1]Outside Edges'!$P161="Yes"),"Yes","No")</f>
        <v>No</v>
      </c>
      <c r="HR162" s="283" t="str">
        <f>IF(AND((RIGHT($HR$3,2)-'[1]Miter Profiles'!$AC$227-'[1]Outside Edges'!$B161)&gt;=5,'[1]Outside Edges'!$P161="Yes"),"Yes","No")</f>
        <v>No</v>
      </c>
      <c r="HS162" s="269" t="str">
        <f>IF(AND((RIGHT($HS$3,2)-'[1]Miter Profiles'!$AC$228-'[1]Outside Edges'!$B161)&gt;=5,'[1]Outside Edges'!$P161="Yes"),"Yes","No")</f>
        <v>Yes</v>
      </c>
      <c r="HT162" s="269" t="str">
        <f>IF(AND((RIGHT($HT$3,2)-'[1]Miter Profiles'!$AC$229-'[1]Outside Edges'!$B161)&gt;=5,'[1]Outside Edges'!$P161="Yes"),"Yes","No")</f>
        <v>Yes</v>
      </c>
      <c r="HU162" s="269" t="str">
        <f>IF(AND((RIGHT($HU$3,2)-'[1]Miter Profiles'!$AC$230-'[1]Outside Edges'!$B161)&gt;=5,'[1]Outside Edges'!$P161="Yes"),"Yes","No")</f>
        <v>Yes</v>
      </c>
      <c r="HV162" s="283" t="str">
        <f>IF(AND((RIGHT($HV$3,2)-'[1]Miter Profiles'!$AC$231-'[1]Outside Edges'!$B161)&gt;=5,'[1]Outside Edges'!$P161="Yes"),"Yes","No")</f>
        <v>No</v>
      </c>
      <c r="HW162" s="283" t="str">
        <f>IF(AND((RIGHT($HW$3,2)-'[1]Miter Profiles'!$AC$232-'[1]Outside Edges'!$B161)&gt;=5,'[1]Outside Edges'!$P161="Yes"),"Yes","No")</f>
        <v>Yes</v>
      </c>
      <c r="HX162" s="283" t="str">
        <f>IF(AND((RIGHT($HX$3,2)-'[1]Miter Profiles'!$AC$233-'[1]Outside Edges'!$B161)&gt;=5,'[1]Outside Edges'!$P161="Yes"),"Yes","No")</f>
        <v>Yes</v>
      </c>
      <c r="HY162" s="269" t="str">
        <f>IF(AND((RIGHT($HY$3,2)-'[1]Miter Profiles'!$AC$234-'[1]Outside Edges'!$B161)&gt;=5,'[1]Outside Edges'!$P161="Yes"),"Yes","No")</f>
        <v>No</v>
      </c>
      <c r="HZ162" s="269" t="str">
        <f>IF(AND((RIGHT($HZ$3,2)-'[1]Miter Profiles'!$AC$235-'[1]Outside Edges'!$B161)&gt;=5,'[1]Outside Edges'!$P161="Yes"),"Yes","No")</f>
        <v>Yes</v>
      </c>
      <c r="IA162" s="269" t="str">
        <f>IF(AND((RIGHT($IA$3,2)-'[1]Miter Profiles'!$AC$236-'[1]Outside Edges'!$B161)&gt;=5,'[1]Outside Edges'!$P161="Yes"),"Yes","No")</f>
        <v>Yes</v>
      </c>
      <c r="IB162" s="283" t="str">
        <f>IF(AND((RIGHT($IB$3,2)-'[1]Miter Profiles'!$AC$237-'[1]Outside Edges'!$B161)&gt;=5,'[1]Outside Edges'!$P161="Yes"),"Yes","No")</f>
        <v>Yes</v>
      </c>
      <c r="IC162" s="283" t="str">
        <f>IF(AND((RIGHT($IC$3,2)-'[1]Miter Profiles'!$AC$238-'[1]Outside Edges'!$B161)&gt;=5,'[1]Outside Edges'!$P161="Yes"),"Yes","No")</f>
        <v>Yes</v>
      </c>
      <c r="ID162" s="283" t="str">
        <f>IF(AND((RIGHT($ID$3,2)-'[1]Miter Profiles'!$AC$239-'[1]Outside Edges'!$B161)&gt;=5,'[1]Outside Edges'!$P161="Yes"),"Yes","No")</f>
        <v>Yes</v>
      </c>
      <c r="IE162" s="269" t="str">
        <f>IF(AND((RIGHT($IE$3,2)-'[1]Miter Profiles'!$AC$240-'[1]Outside Edges'!$B161)&gt;=5,'[1]Outside Edges'!$P161="Yes"),"Yes","No")</f>
        <v>No</v>
      </c>
      <c r="IF162" s="269" t="str">
        <f>IF(AND((RIGHT($IF$3,2)-'[1]Miter Profiles'!$AC$241-'[1]Outside Edges'!$B161)&gt;=5,'[1]Outside Edges'!$P161="Yes"),"Yes","No")</f>
        <v>Yes</v>
      </c>
      <c r="IG162" s="269" t="str">
        <f>IF(AND((RIGHT($IG$3,2)-'[1]Miter Profiles'!$AC$242-'[1]Outside Edges'!$B161)&gt;=5,'[1]Outside Edges'!$P161="Yes"),"Yes","No")</f>
        <v>Yes</v>
      </c>
      <c r="IH162" s="283" t="str">
        <f>IF(AND((RIGHT($IH$3,2)-'[1]Miter Profiles'!$AC$243-'[1]Outside Edges'!$B161)&gt;=5,'[1]Outside Edges'!$P161="Yes"),"Yes","No")</f>
        <v>Yes</v>
      </c>
      <c r="II162" s="283" t="str">
        <f>IF(AND((RIGHT($II$3,2)-'[1]Miter Profiles'!$AC$244-'[1]Outside Edges'!$B161)&gt;=5,'[1]Outside Edges'!$P161="Yes"),"Yes","No")</f>
        <v>Yes</v>
      </c>
      <c r="IJ162" s="283" t="str">
        <f>IF(AND((RIGHT($IJ$3,2)-'[1]Miter Profiles'!$AC$245-'[1]Outside Edges'!$B161)&gt;=5,'[1]Outside Edges'!$P161="Yes"),"Yes","No")</f>
        <v>Yes</v>
      </c>
      <c r="IK162" s="269" t="str">
        <f>IF(AND((RIGHT($IK$3,2)-'[1]Miter Profiles'!$AC$246-'[1]Outside Edges'!$B161)&gt;=5,'[1]Outside Edges'!$P161="Yes"),"Yes","No")</f>
        <v>Yes</v>
      </c>
      <c r="IL162" s="269" t="str">
        <f>IF(AND((RIGHT($IL$3,2)-'[1]Miter Profiles'!$AC$247-'[1]Outside Edges'!$B161)&gt;=5,'[1]Outside Edges'!$P161="Yes"),"Yes","No")</f>
        <v>Yes</v>
      </c>
      <c r="IM162" s="269" t="str">
        <f>IF(AND((RIGHT($IM$3,2)-'[1]Miter Profiles'!$AC$248-'[1]Outside Edges'!$B161)&gt;=5,'[1]Outside Edges'!$P161="Yes"),"Yes","No")</f>
        <v>Yes</v>
      </c>
      <c r="IN162" s="283" t="str">
        <f>IF(AND((RIGHT($IN$3,2)-'[1]Miter Profiles'!$AC$249-'[1]Outside Edges'!$B161)&gt;=5,'[1]Outside Edges'!$P161="Yes"),"Yes","No")</f>
        <v>No</v>
      </c>
      <c r="IO162" s="283" t="str">
        <f>IF(AND((RIGHT($IO$3,2)-'[1]Miter Profiles'!$AC$250-'[1]Outside Edges'!$B161)&gt;=5,'[1]Outside Edges'!$P161="Yes"),"Yes","No")</f>
        <v>Yes</v>
      </c>
      <c r="IP162" s="283" t="str">
        <f>IF(AND((RIGHT($IP$3,2)-'[1]Miter Profiles'!$AC$251-'[1]Outside Edges'!$B161)&gt;=5,'[1]Outside Edges'!$P161="Yes"),"Yes","No")</f>
        <v>Yes</v>
      </c>
      <c r="IQ162" s="269" t="str">
        <f>IF(AND((RIGHT($IQ$3,2)-'[1]Miter Profiles'!$AC$252-'[1]Outside Edges'!$B161)&gt;=5,'[1]Outside Edges'!$P161="Yes"),"Yes","No")</f>
        <v>No</v>
      </c>
      <c r="IR162" s="269" t="str">
        <f>IF(AND((RIGHT($IR$3,2)-'[1]Miter Profiles'!$AC$253-'[1]Outside Edges'!$B161)&gt;=5,'[1]Outside Edges'!$P161="Yes"),"Yes","No")</f>
        <v>Yes</v>
      </c>
      <c r="IS162" s="269" t="str">
        <f>IF(AND((RIGHT($IS$3,2)-'[1]Miter Profiles'!$AC$254-'[1]Outside Edges'!$B161)&gt;=5,'[1]Outside Edges'!$P161="Yes"),"Yes","No")</f>
        <v>Yes</v>
      </c>
      <c r="IT162" s="283" t="str">
        <f>IF(AND((RIGHT($IT$3,2)-'[1]Miter Profiles'!$AC$255-'[1]Outside Edges'!$B161)&gt;=5,'[1]Outside Edges'!$P161="Yes"),"Yes","No")</f>
        <v>No</v>
      </c>
      <c r="IU162" s="283" t="str">
        <f>IF(AND((RIGHT($IU$3,2)-'[1]Miter Profiles'!$AC$256-'[1]Outside Edges'!$B161)&gt;=5,'[1]Outside Edges'!$P161="Yes"),"Yes","No")</f>
        <v>Yes</v>
      </c>
      <c r="IV162" s="283" t="str">
        <f>IF(AND((RIGHT($IV$3,2)-'[1]Miter Profiles'!$AC$257-'[1]Outside Edges'!$B161)&gt;=5,'[1]Outside Edges'!$P161="Yes"),"Yes","No")</f>
        <v>Yes</v>
      </c>
      <c r="IW162" s="269" t="str">
        <f>IF(AND((RIGHT($IW$3,2)-'[1]Miter Profiles'!$AC$258-'[1]Outside Edges'!$B161)&gt;=5,'[1]Outside Edges'!$P161="Yes"),"Yes","No")</f>
        <v>Yes</v>
      </c>
      <c r="IX162" s="269" t="str">
        <f>IF(AND((RIGHT($IX$3,2)-'[1]Miter Profiles'!$AC$259-'[1]Outside Edges'!$B161)&gt;=5,'[1]Outside Edges'!$P161="Yes"),"Yes","No")</f>
        <v>Yes</v>
      </c>
      <c r="IY162" s="269" t="str">
        <f>IF(AND((RIGHT($IY$3,2)-'[1]Miter Profiles'!$AC$260-'[1]Outside Edges'!$B161)&gt;=5,'[1]Outside Edges'!$P161="Yes"),"Yes","No")</f>
        <v>Yes</v>
      </c>
      <c r="IZ162" s="283" t="str">
        <f>IF(AND((RIGHT($IZ$3,2)-'[1]Miter Profiles'!$AC$261-'[1]Outside Edges'!$B161)&gt;=5,'[1]Outside Edges'!$P161="Yes"),"Yes","No")</f>
        <v>No</v>
      </c>
      <c r="JA162" s="283" t="str">
        <f>IF(AND((RIGHT($JA$3,2)-'[1]Miter Profiles'!$AC$262-'[1]Outside Edges'!$B161)&gt;=5,'[1]Outside Edges'!$P161="Yes"),"Yes","No")</f>
        <v>Yes</v>
      </c>
      <c r="JB162" s="283" t="str">
        <f>IF(AND((RIGHT($JB$3,2)-'[1]Miter Profiles'!$AC$263-'[1]Outside Edges'!$B161)&gt;=5,'[1]Outside Edges'!$P161="Yes"),"Yes","No")</f>
        <v>Yes</v>
      </c>
      <c r="JC162" s="269" t="str">
        <f>IF(AND((RIGHT($JC$3,2)-'[1]Miter Profiles'!$AC$264-'[1]Outside Edges'!$B161)&gt;=5,'[1]Outside Edges'!$P161="Yes"),"Yes","No")</f>
        <v>Yes</v>
      </c>
      <c r="JD162" s="269" t="str">
        <f>IF(AND((RIGHT($JD$3,2)-'[1]Miter Profiles'!$AC$265-'[1]Outside Edges'!$B161)&gt;=5,'[1]Outside Edges'!$P161="Yes"),"Yes","No")</f>
        <v>Yes</v>
      </c>
      <c r="JE162" s="269" t="str">
        <f>IF(AND((RIGHT($JE$3,2)-'[1]Miter Profiles'!$AC$266-'[1]Outside Edges'!$B161)&gt;=5,'[1]Outside Edges'!$P161="Yes"),"Yes","No")</f>
        <v>Yes</v>
      </c>
      <c r="JF162" s="283" t="str">
        <f>IF(AND((RIGHT($JF$3,2)-'[1]Miter Profiles'!$AC$267-'[1]Outside Edges'!$B161)&gt;=5,'[1]Outside Edges'!$P161="Yes"),"Yes","No")</f>
        <v>No</v>
      </c>
      <c r="JG162" s="283" t="str">
        <f>IF(AND((RIGHT($JG$3,2)-'[1]Miter Profiles'!$AC$268-'[1]Outside Edges'!$B161)&gt;=5,'[1]Outside Edges'!$P161="Yes"),"Yes","No")</f>
        <v>Yes</v>
      </c>
      <c r="JH162" s="283" t="str">
        <f>IF(AND((RIGHT($JH$3,2)-'[1]Miter Profiles'!$AC$269-'[1]Outside Edges'!$B161)&gt;=5,'[1]Outside Edges'!$P161="Yes"),"Yes","No")</f>
        <v>Yes</v>
      </c>
      <c r="JI162" s="269" t="str">
        <f>IF(AND((RIGHT($JI$3,2)-'[1]Miter Profiles'!$AC$270-'[1]Outside Edges'!$B161)&gt;=5,'[1]Outside Edges'!$P161="Yes"),"Yes","No")</f>
        <v>Yes</v>
      </c>
      <c r="JJ162" s="269" t="str">
        <f>IF(AND((RIGHT($JJ$3,2)-'[1]Miter Profiles'!$AC$271-'[1]Outside Edges'!$B161)&gt;=5,'[1]Outside Edges'!$P161="Yes"),"Yes","No")</f>
        <v>Yes</v>
      </c>
      <c r="JK162" s="269" t="str">
        <f>IF(AND((RIGHT($JK$3,2)-'[1]Miter Profiles'!$AC$272-'[1]Outside Edges'!$B161)&gt;=5,'[1]Outside Edges'!$P161="Yes"),"Yes","No")</f>
        <v>Yes</v>
      </c>
      <c r="JL162" s="283" t="str">
        <f>IF(AND((RIGHT($JL$3,2)-'[1]Miter Profiles'!$AC$273-'[1]Outside Edges'!$B161)&gt;=5,'[1]Outside Edges'!$P161="Yes"),"Yes","No")</f>
        <v>Yes</v>
      </c>
      <c r="JM162" s="283" t="str">
        <f>IF(AND((RIGHT($JM$3,2)-'[1]Miter Profiles'!$AC$274-'[1]Outside Edges'!$B161)&gt;=5,'[1]Outside Edges'!$P161="Yes"),"Yes","No")</f>
        <v>Yes</v>
      </c>
      <c r="JN162" s="283" t="str">
        <f>IF(AND((RIGHT($JN$3,2)-'[1]Miter Profiles'!$AC$275-'[1]Outside Edges'!$B161)&gt;=5,'[1]Outside Edges'!$P161="Yes"),"Yes","No")</f>
        <v>Yes</v>
      </c>
      <c r="JO162" s="269" t="str">
        <f>IF(AND((RIGHT($JO$3,2)-'[1]Miter Profiles'!$AC$276-'[1]Outside Edges'!$B161)&gt;=5,'[1]Outside Edges'!$P161="Yes"),"Yes","No")</f>
        <v>Yes</v>
      </c>
      <c r="JP162" s="269" t="str">
        <f>IF(AND((RIGHT($JP$3,2)-'[1]Miter Profiles'!$AC$277-'[1]Outside Edges'!$B161)&gt;=5,'[1]Outside Edges'!$P161="Yes"),"Yes","No")</f>
        <v>Yes</v>
      </c>
      <c r="JQ162" s="269" t="str">
        <f>IF(AND((RIGHT($JQ$3,2)-'[1]Miter Profiles'!$AC$278-'[1]Outside Edges'!$B161)&gt;=5,'[1]Outside Edges'!$P161="Yes"),"Yes","No")</f>
        <v>Yes</v>
      </c>
      <c r="JR162" s="283" t="str">
        <f>IF(AND((RIGHT($JR$3,2)-'[1]Miter Profiles'!$AC$279-'[1]Outside Edges'!$B161)&gt;=5,'[1]Outside Edges'!$P161="Yes"),"Yes","No")</f>
        <v>No</v>
      </c>
      <c r="JS162" s="283" t="str">
        <f>IF(AND((RIGHT($JS$3,2)-'[1]Miter Profiles'!$AC$280-'[1]Outside Edges'!$B161)&gt;=5,'[1]Outside Edges'!$P161="Yes"),"Yes","No")</f>
        <v>No</v>
      </c>
      <c r="JT162" s="283" t="str">
        <f>IF(AND((RIGHT($JT$3,2)-'[1]Miter Profiles'!$AC$281-'[1]Outside Edges'!$B161)&gt;=5,'[1]Outside Edges'!$P161="Yes"),"Yes","No")</f>
        <v>Yes</v>
      </c>
      <c r="JU162" s="269" t="str">
        <f>IF(AND((RIGHT($JU$3,2)-'[1]Miter Profiles'!$AC$282-'[1]Outside Edges'!$B161)&gt;=5,'[1]Outside Edges'!$P161="Yes"),"Yes","No")</f>
        <v>No</v>
      </c>
      <c r="JV162" s="269" t="str">
        <f>IF(AND((RIGHT($JV$3,2)-'[1]Miter Profiles'!$AC$283-'[1]Outside Edges'!$B161)&gt;=5,'[1]Outside Edges'!$P161="Yes"),"Yes","No")</f>
        <v>No</v>
      </c>
      <c r="JW162" s="269" t="str">
        <f>IF(AND((RIGHT($JW$3,2)-'[1]Miter Profiles'!$AC$284-'[1]Outside Edges'!$B161)&gt;=5,'[1]Outside Edges'!$P161="Yes"),"Yes","No")</f>
        <v>Yes</v>
      </c>
      <c r="JX162" s="283" t="str">
        <f>IF(AND((RIGHT($JX$3,2)-'[1]Miter Profiles'!$AC$285-'[1]Outside Edges'!$B161)&gt;=5,'[1]Outside Edges'!$P161="Yes"),"Yes","No")</f>
        <v>Yes</v>
      </c>
      <c r="JY162" s="283" t="str">
        <f>IF(AND((RIGHT($JY$3,2)-'[1]Miter Profiles'!$AC$286-'[1]Outside Edges'!$B161)&gt;=5,'[1]Outside Edges'!$P161="Yes"),"Yes","No")</f>
        <v>Yes</v>
      </c>
      <c r="JZ162" s="283" t="str">
        <f>IF(AND((RIGHT($JZ$3,2)-'[1]Miter Profiles'!$AC$287-'[1]Outside Edges'!$B161)&gt;=5,'[1]Outside Edges'!$P161="Yes"),"Yes","No")</f>
        <v>Yes</v>
      </c>
      <c r="KA162" s="269" t="str">
        <f>IF(AND((RIGHT($KA$3,2)-'[1]Miter Profiles'!$AC$288-'[1]Outside Edges'!$B161)&gt;=5,'[1]Outside Edges'!$P161="Yes"),"Yes","No")</f>
        <v>Yes</v>
      </c>
      <c r="KB162" s="269" t="str">
        <f>IF(AND((RIGHT($KB$3,2)-'[1]Miter Profiles'!$AC$289-'[1]Outside Edges'!$B161)&gt;=5,'[1]Outside Edges'!$P161="Yes"),"Yes","No")</f>
        <v>Yes</v>
      </c>
      <c r="KC162" s="269" t="str">
        <f>IF(AND((RIGHT($KC$3,2)-'[1]Miter Profiles'!$AC$290-'[1]Outside Edges'!$B161)&gt;=5,'[1]Outside Edges'!$P161="Yes"),"Yes","No")</f>
        <v>Yes</v>
      </c>
      <c r="KD162" s="283" t="str">
        <f>IF(AND((RIGHT($KD$3,2)-'[1]Miter Profiles'!$AC$291-'[1]Outside Edges'!$B161)&gt;=5,'[1]Outside Edges'!$P161="Yes"),"Yes","No")</f>
        <v>No</v>
      </c>
      <c r="KE162" s="283" t="str">
        <f>IF(AND((RIGHT($KE$3,2)-'[1]Miter Profiles'!$AC$292-'[1]Outside Edges'!$B161)&gt;=5,'[1]Outside Edges'!$P161="Yes"),"Yes","No")</f>
        <v>Yes</v>
      </c>
      <c r="KF162" s="283" t="str">
        <f>IF(AND((RIGHT($KF$3,2)-'[1]Miter Profiles'!$AC$293-'[1]Outside Edges'!$B161)&gt;=5,'[1]Outside Edges'!$P161="Yes"),"Yes","No")</f>
        <v>Yes</v>
      </c>
      <c r="KG162" s="269" t="str">
        <f>IF(AND((RIGHT($KG$3,2)-'[1]Miter Profiles'!$AC$294-'[1]Outside Edges'!$B161)&gt;=5,'[1]Outside Edges'!$P161="Yes"),"Yes","No")</f>
        <v>Yes</v>
      </c>
      <c r="KH162" s="269" t="str">
        <f>IF(AND((RIGHT($KH$3,2)-'[1]Miter Profiles'!$AC$295-'[1]Outside Edges'!$B161)&gt;=5,'[1]Outside Edges'!$P161="Yes"),"Yes","No")</f>
        <v>Yes</v>
      </c>
      <c r="KI162" s="269" t="str">
        <f>IF(AND((RIGHT($KI$3,2)-'[1]Miter Profiles'!$AC$296-'[1]Outside Edges'!$B161)&gt;=5,'[1]Outside Edges'!$P161="Yes"),"Yes","No")</f>
        <v>Yes</v>
      </c>
      <c r="KJ162" s="283" t="str">
        <f>IF(AND((RIGHT($KJ$3,2)-'[1]Miter Profiles'!$AC$297-'[1]Outside Edges'!$B161)&gt;=5,'[1]Outside Edges'!$P161="Yes"),"Yes","No")</f>
        <v>Yes</v>
      </c>
      <c r="KK162" s="283" t="str">
        <f>IF(AND((RIGHT($KK$3,2)-'[1]Miter Profiles'!$AC$298-'[1]Outside Edges'!$B161)&gt;=5,'[1]Outside Edges'!$P161="Yes"),"Yes","No")</f>
        <v>Yes</v>
      </c>
      <c r="KL162" s="283" t="str">
        <f>IF(AND((RIGHT($KL$3,2)-'[1]Miter Profiles'!$AC$299-'[1]Outside Edges'!$B161)&gt;=5,'[1]Outside Edges'!$P161="Yes"),"Yes","No")</f>
        <v>Yes</v>
      </c>
      <c r="KM162" s="269" t="str">
        <f>IF(AND((RIGHT($KM$3,2)-'[1]Miter Profiles'!$AC$300-'[1]Outside Edges'!$B161)&gt;=5,'[1]Outside Edges'!$P161="Yes"),"Yes","No")</f>
        <v>Yes</v>
      </c>
      <c r="KN162" s="269" t="str">
        <f>IF(AND((RIGHT($KN$3,2)-'[1]Miter Profiles'!$AC$301-'[1]Outside Edges'!$B161)&gt;=5,'[1]Outside Edges'!$P161="Yes"),"Yes","No")</f>
        <v>Yes</v>
      </c>
      <c r="KO162" s="269" t="str">
        <f>IF(AND((RIGHT($KO$3,2)-'[1]Miter Profiles'!$AC$302-'[1]Outside Edges'!$B161)&gt;=5,'[1]Outside Edges'!$P161="Yes"),"Yes","No")</f>
        <v>Yes</v>
      </c>
      <c r="KP162" s="283" t="str">
        <f>IF(AND((RIGHT($KP$3,2)-'[1]Miter Profiles'!$AC$303-'[1]Outside Edges'!$B161)&gt;=5,'[1]Outside Edges'!$P161="Yes"),"Yes","No")</f>
        <v>Yes</v>
      </c>
      <c r="KQ162" s="283" t="str">
        <f>IF(AND((RIGHT($KQ$3,2)-'[1]Miter Profiles'!$AC$304-'[1]Outside Edges'!$B161)&gt;=5,'[1]Outside Edges'!$P161="Yes"),"Yes","No")</f>
        <v>Yes</v>
      </c>
      <c r="KR162" s="283" t="str">
        <f>IF(AND((RIGHT($KR$3,2)-'[1]Miter Profiles'!$AC$305-'[1]Outside Edges'!$B161)&gt;=5,'[1]Outside Edges'!$P161="Yes"),"Yes","No")</f>
        <v>Yes</v>
      </c>
      <c r="KS162" s="269" t="str">
        <f>IF(AND((RIGHT($KS$3,2)-'[1]Miter Profiles'!$AC$306-'[1]Outside Edges'!$B161)&gt;=5,'[1]Outside Edges'!$P161="Yes"),"Yes","No")</f>
        <v>Yes</v>
      </c>
      <c r="KT162" s="269" t="str">
        <f>IF(AND((RIGHT($KT$3,2)-'[1]Miter Profiles'!$AC$307-'[1]Outside Edges'!$B161)&gt;=5,'[1]Outside Edges'!$P161="Yes"),"Yes","No")</f>
        <v>Yes</v>
      </c>
      <c r="KU162" s="269" t="str">
        <f>IF(AND((RIGHT($KU$3,2)-'[1]Miter Profiles'!$AC$308-'[1]Outside Edges'!$B161)&gt;=5,'[1]Outside Edges'!$P161="Yes"),"Yes","No")</f>
        <v>Yes</v>
      </c>
      <c r="KV162" s="283" t="str">
        <f>IF(AND((RIGHT($KV$3,2)-'[1]Miter Profiles'!$AC$309-'[1]Outside Edges'!$B161)&gt;=5,'[1]Outside Edges'!$P161="Yes"),"Yes","No")</f>
        <v>No</v>
      </c>
      <c r="KW162" s="283" t="str">
        <f>IF(AND((RIGHT($KW$3,2)-'[1]Miter Profiles'!$AC$310-'[1]Outside Edges'!$B161)&gt;=5,'[1]Outside Edges'!$P161="Yes"),"Yes","No")</f>
        <v>Yes</v>
      </c>
      <c r="KX162" s="283" t="str">
        <f>IF(AND((RIGHT($KX$3,2)-'[1]Miter Profiles'!$AC$311-'[1]Outside Edges'!$B161)&gt;=5,'[1]Outside Edges'!$P161="Yes"),"Yes","No")</f>
        <v>Yes</v>
      </c>
      <c r="KY162" s="269" t="str">
        <f>IF(AND((RIGHT($KY$3,2)-'[1]Miter Profiles'!$AC$312-'[1]Outside Edges'!$B161)&gt;=5,'[1]Outside Edges'!$P161="Yes"),"Yes","No")</f>
        <v>No</v>
      </c>
      <c r="KZ162" s="269" t="str">
        <f>IF(AND((RIGHT($KZ$3,2)-'[1]Miter Profiles'!$AC$313-'[1]Outside Edges'!$B161)&gt;=5,'[1]Outside Edges'!$P161="Yes"),"Yes","No")</f>
        <v>Yes</v>
      </c>
      <c r="LA162" s="269" t="str">
        <f>IF(AND((RIGHT($LA$3,2)-'[1]Miter Profiles'!$AC$314-'[1]Outside Edges'!$B161)&gt;=5,'[1]Outside Edges'!$P161="Yes"),"Yes","No")</f>
        <v>Yes</v>
      </c>
      <c r="LB162" s="283" t="str">
        <f>IF(AND((RIGHT($LB$3,2)-'[1]Miter Profiles'!$AC$315-'[1]Outside Edges'!$B161)&gt;=5,'[1]Outside Edges'!$P161="Yes"),"Yes","No")</f>
        <v>No</v>
      </c>
      <c r="LC162" s="283" t="str">
        <f>IF(AND((RIGHT($LC$3,2)-'[1]Miter Profiles'!$AC$316-'[1]Outside Edges'!$B161)&gt;=5,'[1]Outside Edges'!$P161="Yes"),"Yes","No")</f>
        <v>No</v>
      </c>
      <c r="LD162" s="283" t="str">
        <f>IF(AND((RIGHT($LD$3,2)-'[1]Miter Profiles'!$AC$317-'[1]Outside Edges'!$B161)&gt;=5,'[1]Outside Edges'!$P161="Yes"),"Yes","No")</f>
        <v>No</v>
      </c>
      <c r="LE162" s="283" t="str">
        <f>IF(AND((RIGHT($LE$3,2)-'[1]Miter Profiles'!$AC$318-'[1]Outside Edges'!$B161)&gt;=5,'[1]Outside Edges'!$P161="Yes"),"Yes","No")</f>
        <v>No</v>
      </c>
      <c r="LF162" s="269" t="str">
        <f>IF(AND((RIGHT($LF$3,2)-'[1]Miter Profiles'!$AC$319-'[1]Outside Edges'!$B161)&gt;=5,'[1]Outside Edges'!$P161="Yes"),"Yes","No")</f>
        <v>No</v>
      </c>
      <c r="LG162" s="269" t="str">
        <f>IF(AND((RIGHT($LG$3,2)-'[1]Miter Profiles'!$AC$320-'[1]Outside Edges'!$B161)&gt;=5,'[1]Outside Edges'!$P161="Yes"),"Yes","No")</f>
        <v>No</v>
      </c>
      <c r="LH162" s="269" t="str">
        <f>IF(AND((RIGHT($LH$3,2)-'[1]Miter Profiles'!$AC$321-'[1]Outside Edges'!$B161)&gt;=5,'[1]Outside Edges'!$P161="Yes"),"Yes","No")</f>
        <v>No</v>
      </c>
      <c r="LI162" s="269" t="str">
        <f>IF(AND((RIGHT($LI$3,2)-'[1]Miter Profiles'!$AC$322-'[1]Outside Edges'!$B161)&gt;=5,'[1]Outside Edges'!$P161="Yes"),"Yes","No")</f>
        <v>No</v>
      </c>
      <c r="LJ162" s="283" t="str">
        <f>IF(AND((RIGHT($LJ$3,2)-'[1]Miter Profiles'!$AC$323-'[1]Outside Edges'!$B161)&gt;=5,'[1]Outside Edges'!$P161="Yes"),"Yes","No")</f>
        <v>No</v>
      </c>
      <c r="LK162" s="283" t="str">
        <f>IF(AND((RIGHT($LK$3,2)-'[1]Miter Profiles'!$AC$324-'[1]Outside Edges'!$B161)&gt;=5,'[1]Outside Edges'!$P161="Yes"),"Yes","No")</f>
        <v>Yes</v>
      </c>
      <c r="LL162" s="283" t="str">
        <f>IF(AND((RIGHT($LL$3,2)-'[1]Miter Profiles'!$AC$325-'[1]Outside Edges'!$B161)&gt;=5,'[1]Outside Edges'!$P161="Yes"),"Yes","No")</f>
        <v>Yes</v>
      </c>
      <c r="LM162" s="269" t="str">
        <f>IF(AND((RIGHT($LM$3,2)-'[1]Miter Profiles'!$AC$326-'[1]Outside Edges'!$B161)&gt;=5,'[1]Outside Edges'!$P161="Yes"),"Yes","No")</f>
        <v>Yes</v>
      </c>
      <c r="LN162" s="269" t="str">
        <f>IF(AND((RIGHT($LN$3,2)-'[1]Miter Profiles'!$AC$327-'[1]Outside Edges'!$B161)&gt;=5,'[1]Outside Edges'!$P161="Yes"),"Yes","No")</f>
        <v>Yes</v>
      </c>
      <c r="LO162" s="269" t="str">
        <f>IF(AND((RIGHT($LO$3,2)-'[1]Miter Profiles'!$AC$328-'[1]Outside Edges'!$B161)&gt;=5,'[1]Outside Edges'!$P161="Yes"),"Yes","No")</f>
        <v>Yes</v>
      </c>
      <c r="LP162" s="283" t="str">
        <f>IF(AND((RIGHT($LP$3,2)-'[1]Miter Profiles'!$AC$329-'[1]Outside Edges'!$B161)&gt;=5,'[1]Outside Edges'!$P161="Yes"),"Yes","No")</f>
        <v>No</v>
      </c>
      <c r="LQ162" s="283" t="str">
        <f>IF(AND((RIGHT($LQ$3,2)-'[1]Miter Profiles'!$AC$330-'[1]Outside Edges'!$B161)&gt;=5,'[1]Outside Edges'!$P161="Yes"),"Yes","No")</f>
        <v>Yes</v>
      </c>
      <c r="LR162" s="283" t="str">
        <f>IF(AND((RIGHT($LR$3,2)-'[1]Miter Profiles'!$AC$331-'[1]Outside Edges'!$B161)&gt;=5,'[1]Outside Edges'!$P161="Yes"),"Yes","No")</f>
        <v>Yes</v>
      </c>
      <c r="LS162" s="269" t="str">
        <f>IF(AND((RIGHT($LS$3,2)-'[1]Miter Profiles'!$AC$332-'[1]Outside Edges'!$B161)&gt;=5,'[1]Outside Edges'!$P161="Yes"),"Yes","No")</f>
        <v>No</v>
      </c>
      <c r="LT162" s="269" t="str">
        <f>IF(AND((RIGHT($LT$3,2)-'[1]Miter Profiles'!$AC$333-'[1]Outside Edges'!$B161)&gt;=5,'[1]Outside Edges'!$P161="Yes"),"Yes","No")</f>
        <v>Yes</v>
      </c>
      <c r="LU162" s="269" t="str">
        <f>IF(AND((RIGHT($LU$3,2)-'[1]Miter Profiles'!$AC$334-'[1]Outside Edges'!$B161)&gt;=5,'[1]Outside Edges'!$P161="Yes"),"Yes","No")</f>
        <v>Yes</v>
      </c>
      <c r="LV162" s="283" t="str">
        <f>IF(AND((RIGHT($LV$3,2)-'[1]Miter Profiles'!$AC$335-'[1]Outside Edges'!$B161)&gt;=5,'[1]Outside Edges'!$P161="Yes"),"Yes","No")</f>
        <v>No</v>
      </c>
      <c r="LW162" s="283" t="str">
        <f>IF(AND((RIGHT($LW$3,2)-'[1]Miter Profiles'!$AC$336-'[1]Outside Edges'!$B161)&gt;=5,'[1]Outside Edges'!$P161="Yes"),"Yes","No")</f>
        <v>Yes</v>
      </c>
      <c r="LX162" s="283" t="str">
        <f>IF(AND((RIGHT($LX$3,2)-'[1]Miter Profiles'!$AC$337-'[1]Outside Edges'!$B161)&gt;=5,'[1]Outside Edges'!$P161="Yes"),"Yes","No")</f>
        <v>Yes</v>
      </c>
      <c r="LY162" s="269" t="str">
        <f>IF(AND((RIGHT($LY$3,2)-'[1]Miter Profiles'!$AC$338-'[1]Outside Edges'!$B161)&gt;=5,'[1]Outside Edges'!$P161="Yes"),"Yes","No")</f>
        <v>No</v>
      </c>
      <c r="LZ162" s="269" t="str">
        <f>IF(AND((RIGHT($LZ$3,2)-'[1]Miter Profiles'!$AC$339-'[1]Outside Edges'!$B161)&gt;=5,'[1]Outside Edges'!$P161="Yes"),"Yes","No")</f>
        <v>Yes</v>
      </c>
      <c r="MA162" s="269" t="str">
        <f>IF(AND((RIGHT($MA$3,2)-'[1]Miter Profiles'!$AC$340-'[1]Outside Edges'!$B161)&gt;=5,'[1]Outside Edges'!$P161="Yes"),"Yes","No")</f>
        <v>Yes</v>
      </c>
      <c r="MB162" s="283" t="str">
        <f>IF(AND((RIGHT($MB$3,2)-'[1]Miter Profiles'!$AC$341-'[1]Outside Edges'!$B161)&gt;=5,'[1]Outside Edges'!$P161="Yes"),"Yes","No")</f>
        <v>No</v>
      </c>
      <c r="MC162" s="283" t="str">
        <f>IF(AND((RIGHT($MC$3,2)-'[1]Miter Profiles'!$AC$342-'[1]Outside Edges'!$B161)&gt;=5,'[1]Outside Edges'!$P161="Yes"),"Yes","No")</f>
        <v>Yes</v>
      </c>
      <c r="MD162" s="283" t="str">
        <f>IF(AND((RIGHT($MD$3,2)-'[1]Miter Profiles'!$AC$343-'[1]Outside Edges'!$B161)&gt;=5,'[1]Outside Edges'!$P161="Yes"),"Yes","No")</f>
        <v>Yes</v>
      </c>
      <c r="ME162" s="269" t="str">
        <f>IF(AND((RIGHT($ME$3,2)-'[1]Miter Profiles'!$AC$344-'[1]Outside Edges'!$B161)&gt;=5,'[1]Outside Edges'!$P161="Yes"),"Yes","No")</f>
        <v>Yes</v>
      </c>
      <c r="MF162" s="269" t="str">
        <f>IF(AND((RIGHT($MF$3,2)-'[1]Miter Profiles'!$AC$345-'[1]Outside Edges'!$B161)&gt;=5,'[1]Outside Edges'!$P161="Yes"),"Yes","No")</f>
        <v>Yes</v>
      </c>
      <c r="MG162" s="269" t="str">
        <f>IF(AND((RIGHT($MG$3,2)-'[1]Miter Profiles'!$AC$346-'[1]Outside Edges'!$B161)&gt;=5,'[1]Outside Edges'!$P161="Yes"),"Yes","No")</f>
        <v>Yes</v>
      </c>
      <c r="MH162" s="283" t="str">
        <f>IF(AND((RIGHT($MH$3,2)-'[1]Miter Profiles'!$AC$347-'[1]Outside Edges'!$B161)&gt;=5,'[1]Outside Edges'!$P161="Yes"),"Yes","No")</f>
        <v>Yes</v>
      </c>
      <c r="MI162" s="283" t="str">
        <f>IF(AND((RIGHT($MI$3,2)-'[1]Miter Profiles'!$AC$348-'[1]Outside Edges'!$B161)&gt;=5,'[1]Outside Edges'!$P161="Yes"),"Yes","No")</f>
        <v>Yes</v>
      </c>
      <c r="MJ162" s="283" t="str">
        <f>IF(AND((RIGHT($MJ$3,2)-'[1]Miter Profiles'!$AC$349-'[1]Outside Edges'!$B161)&gt;=5,'[1]Outside Edges'!$P161="Yes"),"Yes","No")</f>
        <v>Yes</v>
      </c>
      <c r="MK162" s="269" t="str">
        <f>IF(AND((RIGHT($MK$3,2)-'[1]Miter Profiles'!$AC$350-'[1]Outside Edges'!$B161)&gt;=5,'[1]Outside Edges'!$P161="Yes"),"Yes","No")</f>
        <v>Yes</v>
      </c>
      <c r="ML162" s="269" t="str">
        <f>IF(AND((RIGHT($ML$3,2)-'[1]Miter Profiles'!$AC$351-'[1]Outside Edges'!$B161)&gt;=5,'[1]Outside Edges'!$P161="Yes"),"Yes","No")</f>
        <v>Yes</v>
      </c>
      <c r="MM162" s="269" t="str">
        <f>IF(AND((RIGHT($MM$3,2)-'[1]Miter Profiles'!$AC$352-'[1]Outside Edges'!$B161)&gt;=5,'[1]Outside Edges'!$P161="Yes"),"Yes","No")</f>
        <v>Yes</v>
      </c>
      <c r="MN162" s="283" t="str">
        <f>IF(AND((RIGHT($MK$3,2)-'[1]Miter Profiles'!$AC$350-'[1]Outside Edges'!$B161)&gt;=5,'[1]Outside Edges'!$P161="Yes"),"Yes","No")</f>
        <v>Yes</v>
      </c>
      <c r="MO162" s="283" t="str">
        <f>IF(AND((RIGHT($ML$3,2)-'[1]Miter Profiles'!$AC$351-'[1]Outside Edges'!$B161)&gt;=5,'[1]Outside Edges'!$P161="Yes"),"Yes","No")</f>
        <v>Yes</v>
      </c>
      <c r="MP162" s="283" t="str">
        <f>IF(AND((RIGHT($MM$3,2)-'[1]Miter Profiles'!$AC$352-'[1]Outside Edges'!$B161)&gt;=5,'[1]Outside Edges'!$P161="Yes"),"Yes","No")</f>
        <v>Yes</v>
      </c>
    </row>
    <row r="163" spans="1:354" ht="16.5" thickBot="1" x14ac:dyDescent="0.3">
      <c r="A163" s="8" t="str">
        <f>IF('[1]Outside Edges'!$A162&lt;&gt;"",'[1]Outside Edges'!$A162,"")</f>
        <v>D160</v>
      </c>
      <c r="B163" s="10" t="str">
        <f>IF(AND((RIGHT($B$3,2)-'[1]Miter Profiles'!$AC$3-'[1]Outside Edges'!$B162)&gt;=5,'[1]Outside Edges'!$P162="Yes"),"Yes","No")</f>
        <v>Yes</v>
      </c>
      <c r="C163" s="10" t="str">
        <f>IF(AND((RIGHT($C$3,2)-'[1]Miter Profiles'!$AC$4-'[1]Outside Edges'!$B162)&gt;=5,'[1]Outside Edges'!$P162="Yes"),"Yes","No")</f>
        <v>Yes</v>
      </c>
      <c r="D163" s="85" t="str">
        <f>IF(AND((RIGHT($D$3,2)-'[1]Miter Profiles'!$AC$5-'[1]Outside Edges'!$B162)&gt;=5,'[1]Outside Edges'!$P162="Yes"),"Yes","No")</f>
        <v>Yes</v>
      </c>
      <c r="E163" s="86" t="str">
        <f>IF(AND((RIGHT($E$3,2)-'[1]Miter Profiles'!$AC$6-'[1]Outside Edges'!$B162)&gt;=5,'[1]Outside Edges'!$P162="Yes"),"Yes","No")</f>
        <v>No</v>
      </c>
      <c r="F163" s="11" t="str">
        <f>IF(AND((RIGHT($F$3,2)-'[1]Miter Profiles'!$AC$7-'[1]Outside Edges'!$B162)&gt;=5,'[1]Outside Edges'!$P162="Yes"),"Yes","No")</f>
        <v>Yes</v>
      </c>
      <c r="G163" s="87" t="str">
        <f>IF(AND((RIGHT($G$3,2)-'[1]Miter Profiles'!$AC$8-'[1]Outside Edges'!$B162)&gt;=5,'[1]Outside Edges'!$P162="Yes"),"Yes","No")</f>
        <v>Yes</v>
      </c>
      <c r="H163" s="10" t="str">
        <f>IF(AND((RIGHT($H$3,2)-'[1]Miter Profiles'!$AC$9-'[1]Outside Edges'!$B162)&gt;=5,'[1]Outside Edges'!$P162="Yes"),"Yes","No")</f>
        <v>No</v>
      </c>
      <c r="I163" s="10" t="str">
        <f>IF(AND((RIGHT($I$3,2)-'[1]Miter Profiles'!$AC$10-'[1]Outside Edges'!$B162)&gt;=5,'[1]Outside Edges'!$P162="Yes"),"Yes","No")</f>
        <v>Yes</v>
      </c>
      <c r="J163" s="85" t="str">
        <f>IF(AND((RIGHT($J$3,2)-'[1]Miter Profiles'!$AC$11-'[1]Outside Edges'!$B162)&gt;=5,'[1]Outside Edges'!$P162="Yes"),"Yes","No")</f>
        <v>Yes</v>
      </c>
      <c r="K163" s="86" t="str">
        <f>IF(AND((RIGHT($K$3,2)-'[1]Miter Profiles'!$AC$12-'[1]Outside Edges'!$B162)&gt;=5,'[1]Outside Edges'!$P162="Yes"),"Yes","No")</f>
        <v>No</v>
      </c>
      <c r="L163" s="11" t="str">
        <f>IF(AND((RIGHT($L$3,2)-'[1]Miter Profiles'!$AC$13-'[1]Outside Edges'!$B162)&gt;=5,'[1]Outside Edges'!$P162="Yes"),"Yes","No")</f>
        <v>Yes</v>
      </c>
      <c r="M163" s="87" t="str">
        <f>IF(AND((RIGHT($M$3,2)-'[1]Miter Profiles'!$AC$14-'[1]Outside Edges'!$B162)&gt;=5,'[1]Outside Edges'!$P162="Yes"),"Yes","No")</f>
        <v>Yes</v>
      </c>
      <c r="N163" s="10" t="str">
        <f>IF(AND((RIGHT($N$3,2)-'[1]Miter Profiles'!$AC$15-'[1]Outside Edges'!$B162)&gt;=4,'[1]Outside Edges'!$P162="Yes"),"Yes","No")</f>
        <v>No</v>
      </c>
      <c r="O163" s="10" t="str">
        <f>IF(AND((RIGHT($O$3,2)-'[1]Miter Profiles'!$AC$16-'[1]Outside Edges'!$B162)&gt;=5,'[1]Outside Edges'!$P162="Yes"),"Yes","No")</f>
        <v>Yes</v>
      </c>
      <c r="P163" s="85" t="str">
        <f>IF(AND((RIGHT($P$3,2)-'[1]Miter Profiles'!$AC$17-'[1]Outside Edges'!$B162)&gt;=5,'[1]Outside Edges'!$P162="Yes"),"Yes","No")</f>
        <v>Yes</v>
      </c>
      <c r="Q163" s="86" t="str">
        <f>IF(AND((RIGHT($Q$3,2)-'[1]Miter Profiles'!$AC$18-'[1]Outside Edges'!$B162)&gt;=5,'[1]Outside Edges'!$P162="Yes"),"Yes","No")</f>
        <v>No</v>
      </c>
      <c r="R163" s="11" t="str">
        <f>IF(AND((RIGHT($R$3,2)-'[1]Miter Profiles'!$AC$19-'[1]Outside Edges'!$B162)&gt;=5,'[1]Outside Edges'!$P162="Yes"),"Yes","No")</f>
        <v>Yes</v>
      </c>
      <c r="S163" s="87" t="str">
        <f>IF(AND((RIGHT($S$3,2)-'[1]Miter Profiles'!$AC$20-'[1]Outside Edges'!$B162)&gt;=5,'[1]Outside Edges'!$P162="Yes"),"Yes","No")</f>
        <v>Yes</v>
      </c>
      <c r="T163" s="10" t="str">
        <f>IF(AND((RIGHT($T$3,2)-'[1]Miter Profiles'!$AC$21-'[1]Outside Edges'!$B162)&gt;=5,'[1]Outside Edges'!$P162="Yes"),"Yes","No")</f>
        <v>Yes</v>
      </c>
      <c r="U163" s="10" t="str">
        <f>IF(AND((RIGHT($U$3,2)-'[1]Miter Profiles'!$AC$22-'[1]Outside Edges'!$B162)&gt;=5,'[1]Outside Edges'!$P162="Yes"),"Yes","No")</f>
        <v>Yes</v>
      </c>
      <c r="V163" s="85" t="str">
        <f>IF(AND((RIGHT($V$3,2)-'[1]Miter Profiles'!$AC$23-'[1]Outside Edges'!$B162)&gt;=5,'[1]Outside Edges'!$P162="Yes"),"Yes","No")</f>
        <v>Yes</v>
      </c>
      <c r="W163" s="86" t="str">
        <f>IF(AND((RIGHT($W$3,2)-'[1]Miter Profiles'!$AC$24-'[1]Outside Edges'!$B162)&gt;=5,'[1]Outside Edges'!$P162="Yes"),"Yes","No")</f>
        <v>No</v>
      </c>
      <c r="X163" s="11" t="str">
        <f>IF(AND((RIGHT($X$3,2)-'[1]Miter Profiles'!$AC$25-'[1]Outside Edges'!$B162)&gt;=5,'[1]Outside Edges'!$P162="Yes"),"Yes","No")</f>
        <v>No</v>
      </c>
      <c r="Y163" s="87" t="str">
        <f>IF(AND((RIGHT($Y$3,2)-'[1]Miter Profiles'!$AC$26-'[1]Outside Edges'!$B162)&gt;=5,'[1]Outside Edges'!$P162="Yes"),"Yes","No")</f>
        <v>Yes</v>
      </c>
      <c r="Z163" s="10" t="str">
        <f>IF(AND((RIGHT($Z$3,2)-'[1]Miter Profiles'!$AC$27-'[1]Outside Edges'!$B162)&gt;=5,'[1]Outside Edges'!$P162="Yes"),"Yes","No")</f>
        <v>No</v>
      </c>
      <c r="AA163" s="10" t="str">
        <f>IF(AND((RIGHT($AA$3,2)-'[1]Miter Profiles'!$AC$28-'[1]Outside Edges'!$B162)&gt;=5,'[1]Outside Edges'!$P162="Yes"),"Yes","No")</f>
        <v>Yes</v>
      </c>
      <c r="AB163" s="85" t="str">
        <f>IF(AND((RIGHT($AB$3,2)-'[1]Miter Profiles'!$AC$29-'[1]Outside Edges'!$B162)&gt;=5,'[1]Outside Edges'!$P162="Yes"),"Yes","No")</f>
        <v>Yes</v>
      </c>
      <c r="AC163" s="86" t="str">
        <f>IF(AND((RIGHT($AC$3,2)-'[1]Miter Profiles'!$AC$30-'[1]Outside Edges'!$B162)&gt;=5,'[1]Outside Edges'!$P162="Yes"),"Yes","No")</f>
        <v>Yes</v>
      </c>
      <c r="AD163" s="11" t="str">
        <f>IF(AND((RIGHT($AD$3,2)-'[1]Miter Profiles'!$AC$31-'[1]Outside Edges'!$B162)&gt;=5,'[1]Outside Edges'!$P162="Yes"),"Yes","No")</f>
        <v>Yes</v>
      </c>
      <c r="AE163" s="87" t="str">
        <f>IF(AND((RIGHT($AE$3,2)-'[1]Miter Profiles'!$AC$32-'[1]Outside Edges'!$B162)&gt;=5,'[1]Outside Edges'!$P162="Yes"),"Yes","No")</f>
        <v>Yes</v>
      </c>
      <c r="AF163" s="10" t="str">
        <f>IF(AND((RIGHT($AF$3,2)-'[1]Miter Profiles'!$AC$33-'[1]Outside Edges'!$B162)&gt;=5,'[1]Outside Edges'!$P162="Yes"),"Yes","No")</f>
        <v>Yes</v>
      </c>
      <c r="AG163" s="10" t="str">
        <f>IF(AND((RIGHT($AG$3,2)-'[1]Miter Profiles'!$AC$34-'[1]Outside Edges'!$B162)&gt;=5,'[1]Outside Edges'!$P162="Yes"),"Yes","No")</f>
        <v>Yes</v>
      </c>
      <c r="AH163" s="85" t="str">
        <f>IF(AND((RIGHT($AH$3,2)-'[1]Miter Profiles'!$AC$35-'[1]Outside Edges'!$B162)&gt;=5,'[1]Outside Edges'!$P162="Yes"),"Yes","No")</f>
        <v>Yes</v>
      </c>
      <c r="AI163" s="86" t="str">
        <f>IF(AND((RIGHT($AI$3,2)-'[1]Miter Profiles'!$AC$36-'[1]Outside Edges'!$B162)&gt;=5,'[1]Outside Edges'!$P162="Yes"),"Yes","No")</f>
        <v>Yes</v>
      </c>
      <c r="AJ163" s="11" t="str">
        <f>IF(AND((RIGHT($AJ$3,2)-'[1]Miter Profiles'!$AC$37-'[1]Outside Edges'!$B162)&gt;=5,'[1]Outside Edges'!$P162="Yes"),"Yes","No")</f>
        <v>Yes</v>
      </c>
      <c r="AK163" s="87" t="str">
        <f>IF(AND((RIGHT($AK$3,2)-'[1]Miter Profiles'!$AC$38-'[1]Outside Edges'!$B162)&gt;=5,'[1]Outside Edges'!$P162="Yes"),"Yes","No")</f>
        <v>Yes</v>
      </c>
      <c r="AL163" s="10" t="str">
        <f>IF(AND((RIGHT($AL$3,2)-'[1]Miter Profiles'!$AC$39-'[1]Outside Edges'!$B162)&gt;=5,'[1]Outside Edges'!$P162="Yes"),"Yes","No")</f>
        <v>Yes</v>
      </c>
      <c r="AM163" s="10" t="str">
        <f>IF(AND((RIGHT($AM$3,2)-'[1]Miter Profiles'!$AC$40-'[1]Outside Edges'!$B162)&gt;=5,'[1]Outside Edges'!$P162="Yes"),"Yes","No")</f>
        <v>Yes</v>
      </c>
      <c r="AN163" s="85" t="str">
        <f>IF(AND((RIGHT($AN$3,2)-'[1]Miter Profiles'!$AC$41-'[1]Outside Edges'!$B162)&gt;=5,'[1]Outside Edges'!$P162="Yes"),"Yes","No")</f>
        <v>Yes</v>
      </c>
      <c r="AO163" s="86" t="str">
        <f>IF(AND((RIGHT($AO$3,2)-'[1]Miter Profiles'!$AC$42-'[1]Outside Edges'!$B162)&gt;=5,'[1]Outside Edges'!$P162="Yes"),"Yes","No")</f>
        <v>No</v>
      </c>
      <c r="AP163" s="11" t="str">
        <f>IF(AND((RIGHT($AP$3,2)-'[1]Miter Profiles'!$AC$43-'[1]Outside Edges'!$B162)&gt;=5,'[1]Outside Edges'!$P162="Yes"),"Yes","No")</f>
        <v>Yes</v>
      </c>
      <c r="AQ163" s="87" t="str">
        <f>IF(AND((RIGHT($AQ$3,2)-'[1]Miter Profiles'!$AC$44-'[1]Outside Edges'!$B162)&gt;=5,'[1]Outside Edges'!$P162="Yes"),"Yes","No")</f>
        <v>Yes</v>
      </c>
      <c r="AR163" s="10" t="str">
        <f>IF(AND((RIGHT($AR$3,2)-'[1]Miter Profiles'!$AC$45-'[1]Outside Edges'!$B162)&gt;=5,'[1]Outside Edges'!$P162="Yes"),"Yes","No")</f>
        <v>Yes</v>
      </c>
      <c r="AS163" s="10" t="str">
        <f>IF(AND((RIGHT($AS$3,2)-'[1]Miter Profiles'!$AC$46-'[1]Outside Edges'!$B162)&gt;=5,'[1]Outside Edges'!$P162="Yes"),"Yes","No")</f>
        <v>Yes</v>
      </c>
      <c r="AT163" s="85" t="str">
        <f>IF(AND((RIGHT($AT$3,2)-'[1]Miter Profiles'!$AC$47-'[1]Outside Edges'!$B162)&gt;=5,'[1]Outside Edges'!$P162="Yes"),"Yes","No")</f>
        <v>Yes</v>
      </c>
      <c r="AU163" s="86" t="str">
        <f>IF(AND((RIGHT($AU$3,2)-'[1]Miter Profiles'!$AC$48-'[1]Outside Edges'!$B162)&gt;=5,'[1]Outside Edges'!$P162="Yes"),"Yes","No")</f>
        <v>Yes</v>
      </c>
      <c r="AV163" s="11" t="str">
        <f>IF(AND((RIGHT($AV$3,2)-'[1]Miter Profiles'!$AC$49-'[1]Outside Edges'!$B162)&gt;=5,'[1]Outside Edges'!$P162="Yes"),"Yes","No")</f>
        <v>Yes</v>
      </c>
      <c r="AW163" s="87" t="str">
        <f>IF(AND((RIGHT($AW$3,2)-'[1]Miter Profiles'!$AC$50-'[1]Outside Edges'!$B162)&gt;=5,'[1]Outside Edges'!$P162="Yes"),"Yes","No")</f>
        <v>Yes</v>
      </c>
      <c r="AX163" s="10" t="str">
        <f>IF(AND((RIGHT($AX$3,2)-'[1]Miter Profiles'!$AC$51-'[1]Outside Edges'!$B162)&gt;=5,'[1]Outside Edges'!$P162="Yes"),"Yes","No")</f>
        <v>Yes</v>
      </c>
      <c r="AY163" s="10" t="str">
        <f>IF(AND((RIGHT($AY$3,2)-'[1]Miter Profiles'!$AC$52-'[1]Outside Edges'!$B162)&gt;=5,'[1]Outside Edges'!$P162="Yes"),"Yes","No")</f>
        <v>Yes</v>
      </c>
      <c r="AZ163" s="85" t="str">
        <f>IF(AND((RIGHT($AZ$3,2)-'[1]Miter Profiles'!$AC$53-'[1]Outside Edges'!$B162)&gt;=5,'[1]Outside Edges'!$P162="Yes"),"Yes","No")</f>
        <v>Yes</v>
      </c>
      <c r="BA163" s="86" t="str">
        <f>IF(AND((RIGHT($BA$3,2)-'[1]Miter Profiles'!$AC$54-'[1]Outside Edges'!$B162)&gt;=5,'[1]Outside Edges'!$P162="Yes"),"Yes","No")</f>
        <v>Yes</v>
      </c>
      <c r="BB163" s="11" t="str">
        <f>IF(AND((RIGHT($BB$3,2)-'[1]Miter Profiles'!$AC$55-'[1]Outside Edges'!$B162)&gt;=5,'[1]Outside Edges'!$P162="Yes"),"Yes","No")</f>
        <v>Yes</v>
      </c>
      <c r="BC163" s="87" t="str">
        <f>IF(AND((RIGHT($BC$3,2)-'[1]Miter Profiles'!$AC$56-'[1]Outside Edges'!$B162)&gt;=5,'[1]Outside Edges'!$P162="Yes"),"Yes","No")</f>
        <v>Yes</v>
      </c>
      <c r="BD163" s="10" t="str">
        <f>IF(AND((RIGHT($BD$3,2)-'[1]Miter Profiles'!$AC$57-'[1]Outside Edges'!$B162)&gt;=5,'[1]Outside Edges'!$P162="Yes"),"Yes","No")</f>
        <v>Yes</v>
      </c>
      <c r="BE163" s="10" t="str">
        <f>IF(AND((RIGHT($BE$3,2)-'[1]Miter Profiles'!$AC$58-'[1]Outside Edges'!$B162)&gt;=5,'[1]Outside Edges'!$P162="Yes"),"Yes","No")</f>
        <v>Yes</v>
      </c>
      <c r="BF163" s="85" t="str">
        <f>IF(AND((RIGHT($BF$3,2)-'[1]Miter Profiles'!$AC$59-'[1]Outside Edges'!$B162)&gt;=5,'[1]Outside Edges'!$P162="Yes"),"Yes","No")</f>
        <v>Yes</v>
      </c>
      <c r="BG163" s="86" t="str">
        <f>IF(AND((RIGHT($BG$3,2)-'[1]Miter Profiles'!$AC$60-'[1]Outside Edges'!$B162)&gt;=5,'[1]Outside Edges'!$P162="Yes"),"Yes","No")</f>
        <v>Yes</v>
      </c>
      <c r="BH163" s="11" t="str">
        <f>IF(AND((RIGHT($BH$3,2)-'[1]Miter Profiles'!$AC$61-'[1]Outside Edges'!$B162)&gt;=5,'[1]Outside Edges'!$P162="Yes"),"Yes","No")</f>
        <v>Yes</v>
      </c>
      <c r="BI163" s="87" t="str">
        <f>IF(AND((RIGHT($BI$3,2)-'[1]Miter Profiles'!$AC$62-'[1]Outside Edges'!$B162)&gt;=5,'[1]Outside Edges'!$P162="Yes"),"Yes","No")</f>
        <v>Yes</v>
      </c>
      <c r="BJ163" s="10" t="str">
        <f>IF(AND((RIGHT($BJ$3,2)-'[1]Miter Profiles'!$AC$63-'[1]Outside Edges'!$B162)&gt;=5,'[1]Outside Edges'!$P162="Yes"),"Yes","No")</f>
        <v>Yes</v>
      </c>
      <c r="BK163" s="10" t="str">
        <f>IF(AND((RIGHT($BK$3,2)-'[1]Miter Profiles'!$AC$64-'[1]Outside Edges'!$B162)&gt;=5,'[1]Outside Edges'!$P162="Yes"),"Yes","No")</f>
        <v>Yes</v>
      </c>
      <c r="BL163" s="85" t="str">
        <f>IF(AND((RIGHT($BL$3,2)-'[1]Miter Profiles'!$AC$65-'[1]Outside Edges'!$B162)&gt;=5,'[1]Outside Edges'!$P162="Yes"),"Yes","No")</f>
        <v>Yes</v>
      </c>
      <c r="BM163" s="86" t="str">
        <f>IF(AND((RIGHT($BM$3,2)-'[1]Miter Profiles'!$AC$66-'[1]Outside Edges'!$B162)&gt;=5,'[1]Outside Edges'!$P162="Yes"),"Yes","No")</f>
        <v>Yes</v>
      </c>
      <c r="BN163" s="11" t="str">
        <f>IF(AND((RIGHT($BN$3,2)-'[1]Miter Profiles'!$AC$67-'[1]Outside Edges'!$B162)&gt;=5,'[1]Outside Edges'!$P162="Yes"),"Yes","No")</f>
        <v>Yes</v>
      </c>
      <c r="BO163" s="87" t="str">
        <f>IF(AND((RIGHT($BO$3,2)-'[1]Miter Profiles'!$AC$68-'[1]Outside Edges'!$B162)&gt;=5,'[1]Outside Edges'!$P162="Yes"),"Yes","No")</f>
        <v>Yes</v>
      </c>
      <c r="BP163" s="10" t="str">
        <f>IF(AND((RIGHT($BP$3,2)-'[1]Miter Profiles'!$AC$69-'[1]Outside Edges'!$B162)&gt;=5,'[1]Outside Edges'!$P162="Yes"),"Yes","No")</f>
        <v>No</v>
      </c>
      <c r="BQ163" s="10" t="str">
        <f>IF(AND((RIGHT($BQ$3,2)-'[1]Miter Profiles'!$AC$70-'[1]Outside Edges'!$B162)&gt;=5,'[1]Outside Edges'!$P162="Yes"),"Yes","No")</f>
        <v>Yes</v>
      </c>
      <c r="BR163" s="85" t="str">
        <f>IF(AND((RIGHT($BR$3,2)-'[1]Miter Profiles'!$AC$71-'[1]Outside Edges'!$B162)&gt;=5,'[1]Outside Edges'!$P162="Yes"),"Yes","No")</f>
        <v>Yes</v>
      </c>
      <c r="BS163" s="86" t="str">
        <f>IF(AND((RIGHT($BS$3,2)-'[1]Miter Profiles'!$AC$72-'[1]Outside Edges'!$B162)&gt;=5,'[1]Outside Edges'!$P162="Yes"),"Yes","No")</f>
        <v>Yes</v>
      </c>
      <c r="BT163" s="11" t="str">
        <f>IF(AND((RIGHT($BT$3,2)-'[1]Miter Profiles'!$AC$73-'[1]Outside Edges'!$B162)&gt;=5,'[1]Outside Edges'!$P162="Yes"),"Yes","No")</f>
        <v>Yes</v>
      </c>
      <c r="BU163" s="87" t="str">
        <f>IF(AND((RIGHT($BU$3,2)-'[1]Miter Profiles'!$AC$74-'[1]Outside Edges'!$B162)&gt;=5,'[1]Outside Edges'!$P162="Yes"),"Yes","No")</f>
        <v>Yes</v>
      </c>
      <c r="BV163" s="10" t="str">
        <f>IF(AND((RIGHT($BV$3,2)-'[1]Miter Profiles'!$AC$75-'[1]Outside Edges'!$B162)&gt;=5,'[1]Outside Edges'!$P162="Yes"),"Yes","No")</f>
        <v>Yes</v>
      </c>
      <c r="BW163" s="10" t="str">
        <f>IF(AND((RIGHT($BW$3,2)-'[1]Miter Profiles'!$AC$76-'[1]Outside Edges'!$B162)&gt;=5,'[1]Outside Edges'!$P162="Yes"),"Yes","No")</f>
        <v>Yes</v>
      </c>
      <c r="BX163" s="85" t="str">
        <f>IF(AND((RIGHT($BX$3,2)-'[1]Miter Profiles'!$AC$77-'[1]Outside Edges'!$B162)&gt;=5,'[1]Outside Edges'!$P162="Yes"),"Yes","No")</f>
        <v>Yes</v>
      </c>
      <c r="BY163" s="86" t="str">
        <f>IF(AND((RIGHT($BY$3,2)-'[1]Miter Profiles'!$AC$78-'[1]Outside Edges'!$B162)&gt;=5,'[1]Outside Edges'!$P162="Yes"),"Yes","No")</f>
        <v>No</v>
      </c>
      <c r="BZ163" s="11" t="str">
        <f>IF(AND((RIGHT($BZ$3,2)-'[1]Miter Profiles'!$AC$79-'[1]Outside Edges'!$B162)&gt;=5,'[1]Outside Edges'!$P162="Yes"),"Yes","No")</f>
        <v>Yes</v>
      </c>
      <c r="CA163" s="87" t="str">
        <f>IF(AND((RIGHT($CA$3,2)-'[1]Miter Profiles'!$AC$80-'[1]Outside Edges'!$B162)&gt;=5,'[1]Outside Edges'!$P162="Yes"),"Yes","No")</f>
        <v>Yes</v>
      </c>
      <c r="CB163" s="10" t="str">
        <f>IF(AND((RIGHT($CB$3,2)-'[1]Miter Profiles'!$AC$81-'[1]Outside Edges'!$B162)&gt;=5,'[1]Outside Edges'!$P162="Yes"),"Yes","No")</f>
        <v>No</v>
      </c>
      <c r="CC163" s="10" t="str">
        <f>IF(AND((RIGHT($CC$3,2)-'[1]Miter Profiles'!$AC$82-'[1]Outside Edges'!$B162)&gt;=5,'[1]Outside Edges'!$P162="Yes"),"Yes","No")</f>
        <v>Yes</v>
      </c>
      <c r="CD163" s="85" t="str">
        <f>IF(AND((RIGHT($CD$3,2)-'[1]Miter Profiles'!$AC$83-'[1]Outside Edges'!$B162)&gt;=5,'[1]Outside Edges'!$P162="Yes"),"Yes","No")</f>
        <v>Yes</v>
      </c>
      <c r="CE163" s="86" t="str">
        <f>IF(AND((RIGHT($CE$3,2)-'[1]Miter Profiles'!$AC$84-'[1]Outside Edges'!$B162)&gt;=5,'[1]Outside Edges'!$P162="Yes"),"Yes","No")</f>
        <v>No</v>
      </c>
      <c r="CF163" s="11" t="str">
        <f>IF(AND((RIGHT($CF$3,2)-'[1]Miter Profiles'!$AC$85-'[1]Outside Edges'!$B162)&gt;=5,'[1]Outside Edges'!$P162="Yes"),"Yes","No")</f>
        <v>Yes</v>
      </c>
      <c r="CG163" s="87" t="str">
        <f>IF(AND((RIGHT($CG$3,2)-'[1]Miter Profiles'!$AC$86-'[1]Outside Edges'!$B162)&gt;=5,'[1]Outside Edges'!$P162="Yes"),"Yes","No")</f>
        <v>Yes</v>
      </c>
      <c r="CH163" s="10" t="str">
        <f>IF(AND((RIGHT($CH$3,2)-'[1]Miter Profiles'!$AC$87-'[1]Outside Edges'!$B162)&gt;=5,'[1]Outside Edges'!$P162="Yes"),"Yes","No")</f>
        <v>Yes</v>
      </c>
      <c r="CI163" s="10" t="str">
        <f>IF(AND((RIGHT($CI$3,2)-'[1]Miter Profiles'!$AC$88-'[1]Outside Edges'!$B162)&gt;=5,'[1]Outside Edges'!$P162="Yes"),"Yes","No")</f>
        <v>Yes</v>
      </c>
      <c r="CJ163" s="85" t="str">
        <f>IF(AND((RIGHT($CJ$3,2)-'[1]Miter Profiles'!$AC$89-'[1]Outside Edges'!$B162)&gt;=5,'[1]Outside Edges'!$P162="Yes"),"Yes","No")</f>
        <v>Yes</v>
      </c>
      <c r="CK163" s="86" t="str">
        <f>IF(AND((RIGHT($CK$3,2)-'[1]Miter Profiles'!$AC$90-'[1]Outside Edges'!$B162)&gt;=5,'[1]Outside Edges'!$P162="Yes"),"Yes","No")</f>
        <v>Yes</v>
      </c>
      <c r="CL163" s="11" t="str">
        <f>IF(AND((RIGHT($CL$3,2)-'[1]Miter Profiles'!$AC$91-'[1]Outside Edges'!$B162)&gt;=5,'[1]Outside Edges'!$P162="Yes"),"Yes","No")</f>
        <v>Yes</v>
      </c>
      <c r="CM163" s="87" t="str">
        <f>IF(AND((RIGHT($CM$3,2)-'[1]Miter Profiles'!$AC$92-'[1]Outside Edges'!$B162)&gt;=5,'[1]Outside Edges'!$P162="Yes"),"Yes","No")</f>
        <v>Yes</v>
      </c>
      <c r="CN163" s="10" t="str">
        <f>IF(AND((RIGHT(CN$3,2)-'[1]Miter Profiles'!$AC$93-'[1]Outside Edges'!$B162)&gt;=5,'[1]Outside Edges'!$P162="Yes"),"Yes","No")</f>
        <v>No</v>
      </c>
      <c r="CO163" s="10" t="str">
        <f>IF(AND((RIGHT(CO$3,2)-'[1]Miter Profiles'!$AC$94-'[1]Outside Edges'!$B162)&gt;=5,'[1]Outside Edges'!$P162="Yes"),"Yes","No")</f>
        <v>No</v>
      </c>
      <c r="CP163" s="85" t="str">
        <f>IF(AND((RIGHT(CP$3,2)-'[1]Miter Profiles'!$AC$95-'[1]Outside Edges'!$B162)&gt;=5,'[1]Outside Edges'!$P162="Yes"),"Yes","No")</f>
        <v>Yes</v>
      </c>
      <c r="CQ163" s="86" t="str">
        <f>IF(AND((RIGHT(CQ$3,2)-'[1]Miter Profiles'!$AC$96-'[1]Outside Edges'!$B162)&gt;=5,'[1]Outside Edges'!$P162="Yes"),"Yes","No")</f>
        <v>No</v>
      </c>
      <c r="CR163" s="11" t="str">
        <f>IF(AND((RIGHT(CR$3,2)-'[1]Miter Profiles'!$AC$97-'[1]Outside Edges'!$B162)&gt;=5,'[1]Outside Edges'!$P162="Yes"),"Yes","No")</f>
        <v>Yes</v>
      </c>
      <c r="CS163" s="87" t="str">
        <f>IF(AND((RIGHT(CS$3,2)-'[1]Miter Profiles'!$AC$98-'[1]Outside Edges'!$B162)&gt;=5,'[1]Outside Edges'!$P162="Yes"),"Yes","No")</f>
        <v>Yes</v>
      </c>
      <c r="CT163" s="10" t="str">
        <f>IF(AND((RIGHT($CT$3,2)-'[1]Miter Profiles'!$AC$99-'[1]Outside Edges'!$B162)&gt;=5,'[1]Outside Edges'!$P162="Yes"),"Yes","No")</f>
        <v>No</v>
      </c>
      <c r="CU163" s="10" t="str">
        <f>IF(AND((RIGHT($CU$3,2)-'[1]Miter Profiles'!$AC$100-'[1]Outside Edges'!$B162)&gt;=5,'[1]Outside Edges'!$P162="Yes"),"Yes","No")</f>
        <v>Yes</v>
      </c>
      <c r="CV163" s="85" t="str">
        <f>IF(AND((RIGHT($CV$3,2)-'[1]Miter Profiles'!$AC$101-'[1]Outside Edges'!$B162)&gt;=5,'[1]Outside Edges'!$P162="Yes"),"Yes","No")</f>
        <v>Yes</v>
      </c>
      <c r="CW163" s="86" t="str">
        <f>IF(AND((RIGHT($CW$3,2)-'[1]Miter Profiles'!$AC$102-'[1]Outside Edges'!$B162)&gt;=5,'[1]Outside Edges'!$P162="Yes"),"Yes","No")</f>
        <v>Yes</v>
      </c>
      <c r="CX163" s="11" t="str">
        <f>IF(AND((RIGHT($CX$3,2)-'[1]Miter Profiles'!$AC$103-'[1]Outside Edges'!$B162)&gt;=5,'[1]Outside Edges'!$P162="Yes"),"Yes","No")</f>
        <v>Yes</v>
      </c>
      <c r="CY163" s="87" t="str">
        <f>IF(AND((RIGHT($CY$3,2)-'[1]Miter Profiles'!$AC$104-'[1]Outside Edges'!$B162)&gt;=5,'[1]Outside Edges'!$P162="Yes"),"Yes","No")</f>
        <v>Yes</v>
      </c>
      <c r="CZ163" s="10" t="str">
        <f>IF(AND((RIGHT($CZ$3,2)-'[1]Miter Profiles'!$AC$105-'[1]Outside Edges'!$B162)&gt;=5,'[1]Outside Edges'!$P162="Yes"),"Yes","No")</f>
        <v>No</v>
      </c>
      <c r="DA163" s="10" t="str">
        <f>IF(AND((RIGHT($DA$3,2)-'[1]Miter Profiles'!$AC$106-'[1]Outside Edges'!$B162)&gt;=5,'[1]Outside Edges'!$P162="Yes"),"Yes","No")</f>
        <v>No</v>
      </c>
      <c r="DB163" s="85" t="str">
        <f>IF(AND((RIGHT($DB$3,2)-'[1]Miter Profiles'!$AC$107-'[1]Outside Edges'!$B162)&gt;=5,'[1]Outside Edges'!$P162="Yes"),"Yes","No")</f>
        <v>No</v>
      </c>
      <c r="DC163" s="86" t="str">
        <f>IF(AND((RIGHT($DC$3,2)-'[1]Miter Profiles'!$AC$108-'[1]Outside Edges'!$B162)&gt;=5,'[1]Outside Edges'!$P162="Yes"),"Yes","No")</f>
        <v>No</v>
      </c>
      <c r="DD163" s="11" t="str">
        <f>IF(AND((RIGHT($DD$3,2)-'[1]Miter Profiles'!$AC$109-'[1]Outside Edges'!$B162)&gt;=5,'[1]Outside Edges'!$P162="Yes"),"Yes","No")</f>
        <v>Yes</v>
      </c>
      <c r="DE163" s="87" t="str">
        <f>IF(AND((RIGHT($DE$3,2)-'[1]Miter Profiles'!$AC$110-'[1]Outside Edges'!$B162)&gt;=5,'[1]Outside Edges'!$P162="Yes"),"Yes","No")</f>
        <v>Yes</v>
      </c>
      <c r="DF163" s="10" t="str">
        <f>IF(AND((RIGHT($DF$3,2)-'[1]Miter Profiles'!$AC$111-'[1]Outside Edges'!$B162)&gt;=5,'[1]Outside Edges'!$P162="Yes"),"Yes","No")</f>
        <v>Yes</v>
      </c>
      <c r="DG163" s="10" t="str">
        <f>IF(AND((RIGHT($DG$3,2)-'[1]Miter Profiles'!$AC$112-'[1]Outside Edges'!$B162)&gt;=5,'[1]Outside Edges'!$P162="Yes"),"Yes","No")</f>
        <v>Yes</v>
      </c>
      <c r="DH163" s="85" t="str">
        <f>IF(AND((RIGHT($DH$3,2)-'[1]Miter Profiles'!$AC$113-'[1]Outside Edges'!$B162)&gt;=5,'[1]Outside Edges'!$P162="Yes"),"Yes","No")</f>
        <v>Yes</v>
      </c>
      <c r="DI163" s="86" t="str">
        <f>IF(AND((RIGHT($DI$3,2)-'[1]Miter Profiles'!$AC$114-'[1]Outside Edges'!$B162)&gt;=5,'[1]Outside Edges'!$P162="Yes"),"Yes","No")</f>
        <v>No</v>
      </c>
      <c r="DJ163" s="11" t="str">
        <f>IF(AND((RIGHT($DJ$3,2)-'[1]Miter Profiles'!$AC$115-'[1]Outside Edges'!$B162)&gt;=5,'[1]Outside Edges'!$P162="Yes"),"Yes","No")</f>
        <v>Yes</v>
      </c>
      <c r="DK163" s="87" t="str">
        <f>IF(AND((RIGHT($DK$3,2)-'[1]Miter Profiles'!$AC$116-'[1]Outside Edges'!$B162)&gt;=5,'[1]Outside Edges'!$P162="Yes"),"Yes","No")</f>
        <v>Yes</v>
      </c>
      <c r="DL163" s="10" t="str">
        <f>IF(AND((RIGHT($DL$3,2)-'[1]Miter Profiles'!$AC$117-'[1]Outside Edges'!$B162)&gt;=5,'[1]Outside Edges'!$P162="Yes"),"Yes","No")</f>
        <v>Yes</v>
      </c>
      <c r="DM163" s="10" t="str">
        <f>IF(AND((RIGHT($DM$3,2)-'[1]Miter Profiles'!$AC$118-'[1]Outside Edges'!$B162)&gt;=5,'[1]Outside Edges'!$P162="Yes"),"Yes","No")</f>
        <v>Yes</v>
      </c>
      <c r="DN163" s="85" t="str">
        <f>IF(AND((RIGHT($DN$3,2)-'[1]Miter Profiles'!$AC$119-'[1]Outside Edges'!$B162)&gt;=5,'[1]Outside Edges'!$P162="Yes"),"Yes","No")</f>
        <v>Yes</v>
      </c>
      <c r="DO163" s="86" t="str">
        <f>IF(AND((RIGHT($DO$3,2)-'[1]Miter Profiles'!$AC$120-'[1]Outside Edges'!$B162)&gt;=5,'[1]Outside Edges'!$P162="Yes"),"Yes","No")</f>
        <v>No</v>
      </c>
      <c r="DP163" s="11" t="str">
        <f>IF(AND((RIGHT($DP$3,2)-'[1]Miter Profiles'!$AC$121-'[1]Outside Edges'!$B162)&gt;=5,'[1]Outside Edges'!$P162="Yes"),"Yes","No")</f>
        <v>No</v>
      </c>
      <c r="DQ163" s="87" t="str">
        <f>IF(AND((RIGHT($DQ$3,2)-'[1]Miter Profiles'!$AC$122-'[1]Outside Edges'!$B162)&gt;=5,'[1]Outside Edges'!$P162="Yes"),"Yes","No")</f>
        <v>Yes</v>
      </c>
      <c r="DR163" s="10" t="str">
        <f>IF(AND((RIGHT($DR$3,2)-'[1]Miter Profiles'!$AC$123-'[1]Outside Edges'!$B162)&gt;=5,'[1]Outside Edges'!$P162="Yes"),"Yes","No")</f>
        <v>Yes</v>
      </c>
      <c r="DS163" s="10" t="str">
        <f>IF(AND((RIGHT($DS$3,2)-'[1]Miter Profiles'!$AC$124-'[1]Outside Edges'!$B162)&gt;=5,'[1]Outside Edges'!$P162="Yes"),"Yes","No")</f>
        <v>Yes</v>
      </c>
      <c r="DT163" s="85" t="str">
        <f>IF(AND((RIGHT($DT$3,2)-'[1]Miter Profiles'!$AC$125-'[1]Outside Edges'!$B162)&gt;=5,'[1]Outside Edges'!$P162="Yes"),"Yes","No")</f>
        <v>Yes</v>
      </c>
      <c r="DU163" s="86" t="str">
        <f>IF(AND((RIGHT($DU$3,2)-'[1]Miter Profiles'!$AC$126-'[1]Outside Edges'!$B162)&gt;=5,'[1]Outside Edges'!$P162="Yes"),"Yes","No")</f>
        <v>No</v>
      </c>
      <c r="DV163" s="11" t="str">
        <f>IF(AND((RIGHT($DV$3,2)-'[1]Miter Profiles'!$AC$127-'[1]Outside Edges'!$B162)&gt;=5,'[1]Outside Edges'!$P162="Yes"),"Yes","No")</f>
        <v>Yes</v>
      </c>
      <c r="DW163" s="87" t="str">
        <f>IF(AND((RIGHT($DW$3,2)-'[1]Miter Profiles'!$AC$128-'[1]Outside Edges'!$B162)&gt;=5,'[1]Outside Edges'!$P162="Yes"),"Yes","No")</f>
        <v>Yes</v>
      </c>
      <c r="DX163" s="10" t="str">
        <f>IF(AND((RIGHT($DX$3,2)-'[1]Miter Profiles'!$AC$129-'[1]Outside Edges'!$B162)&gt;=5,'[1]Outside Edges'!$P162="Yes"),"Yes","No")</f>
        <v>Yes</v>
      </c>
      <c r="DY163" s="10" t="str">
        <f>IF(AND((RIGHT($DY$3,2)-'[1]Miter Profiles'!$AC$130-'[1]Outside Edges'!$B162)&gt;=5,'[1]Outside Edges'!$P162="Yes"),"Yes","No")</f>
        <v>Yes</v>
      </c>
      <c r="DZ163" s="85" t="str">
        <f>IF(AND((RIGHT($DZ$3,2)-'[1]Miter Profiles'!$AC$131-'[1]Outside Edges'!$B162)&gt;=5,'[1]Outside Edges'!$P162="Yes"),"Yes","No")</f>
        <v>Yes</v>
      </c>
      <c r="EA163" s="90" t="str">
        <f>IF(AND((RIGHT($EA$3,2)-'[1]Miter Profiles'!$AC$132-'[1]Outside Edges'!$B162)&gt;=5,'[1]Outside Edges'!$P162="Yes"),"Yes","No")</f>
        <v>Yes</v>
      </c>
      <c r="EB163" s="104" t="str">
        <f>IF(AND((RIGHT($EB$3,2)-'[1]Miter Profiles'!$AC$133-'[1]Outside Edges'!$B162)&gt;=5,'[1]Outside Edges'!$P162="Yes"),"Yes","No")</f>
        <v>No</v>
      </c>
      <c r="EC163" s="109" t="str">
        <f>IF(AND((RIGHT($EC$3,2)-'[1]Miter Profiles'!$AC$134-'[1]Outside Edges'!$B162)&gt;=5,'[1]Outside Edges'!$P162="Yes"),"Yes","No")</f>
        <v>Yes</v>
      </c>
      <c r="ED163" s="115" t="str">
        <f>IF(AND((RIGHT($ED$3,2)-'[1]Miter Profiles'!$AC$135-'[1]Outside Edges'!$B162)&gt;=5,'[1]Outside Edges'!$P162="Yes"),"Yes","No")</f>
        <v>Yes</v>
      </c>
      <c r="EE163" s="112" t="str">
        <f>IF(AND((RIGHT($EE$3,2)-'[1]Miter Profiles'!$AC$136-'[1]Outside Edges'!$B162)&gt;=5,'[1]Outside Edges'!$P162="Yes"),"Yes","No")</f>
        <v>Yes</v>
      </c>
      <c r="EF163" s="85" t="str">
        <f>IF(AND((RIGHT($EF$3,2)-'[1]Miter Profiles'!$AC$137-'[1]Outside Edges'!$B162)&gt;=5,'[1]Outside Edges'!$P162="Yes"),"Yes","No")</f>
        <v>Yes</v>
      </c>
      <c r="EG163" s="10" t="str">
        <f>IF(AND((RIGHT($EG$3,2)-'[1]Miter Profiles'!$AC$138-'[1]Outside Edges'!$B162)&gt;=5,'[1]Outside Edges'!$P162="Yes"),"Yes","No")</f>
        <v>Yes</v>
      </c>
      <c r="EH163" s="90" t="str">
        <f>IF(AND((RIGHT($EH$3,2)-'[1]Miter Profiles'!$AC$139-'[1]Outside Edges'!$B162)&gt;=5,'[1]Outside Edges'!$P162="Yes"),"Yes","No")</f>
        <v>Yes</v>
      </c>
      <c r="EI163" s="120" t="str">
        <f>IF(AND((RIGHT($EI$3,2)-'[1]Miter Profiles'!$AC$140-'[1]Outside Edges'!$B162)&gt;=5,'[1]Outside Edges'!$P162="Yes"),"Yes","No")</f>
        <v>Yes</v>
      </c>
      <c r="EJ163" s="123" t="str">
        <f>IF(AND((RIGHT($EJ$3,2)-'[1]Miter Profiles'!$AC$141-'[1]Outside Edges'!$B162)&gt;=5,'[1]Outside Edges'!$P162="Yes"),"Yes","No")</f>
        <v>Yes</v>
      </c>
      <c r="EK163" s="123" t="str">
        <f>IF(AND((RIGHT($EK$3,2)-'[1]Miter Profiles'!$AC$142-'[1]Outside Edges'!$B162)&gt;=5,'[1]Outside Edges'!$P162="Yes"),"Yes","No")</f>
        <v>Yes</v>
      </c>
      <c r="EL163" s="115" t="str">
        <f>IF(AND((RIGHT($EL$3,2)-'[1]Miter Profiles'!$AC$143-'[1]Outside Edges'!$B162)&gt;=5,'[1]Outside Edges'!$P162="Yes"),"Yes","No")</f>
        <v>Yes</v>
      </c>
      <c r="EM163" s="128" t="str">
        <f>IF(AND((RIGHT($EM$3,2)-'[1]Miter Profiles'!$AC$144-'[1]Outside Edges'!$B162)&gt;=5,'[1]Outside Edges'!$P162="Yes"),"Yes","No")</f>
        <v>No</v>
      </c>
      <c r="EN163" s="10" t="str">
        <f>IF(AND((RIGHT($EN$3,2)-'[1]Miter Profiles'!$AC$145-'[1]Outside Edges'!$B162)&gt;=5,'[1]Outside Edges'!$P162="Yes"),"Yes","No")</f>
        <v>Yes</v>
      </c>
      <c r="EO163" s="90" t="str">
        <f>IF(AND((RIGHT($EO$3,2)-'[1]Miter Profiles'!$AC$146-'[1]Outside Edges'!$B162)&gt;=5,'[1]Outside Edges'!$P162="Yes"),"Yes","No")</f>
        <v>Yes</v>
      </c>
      <c r="EP163" s="123" t="str">
        <f>IF(AND((RIGHT($EP$3,2)-'[1]Miter Profiles'!$AC$147-'[1]Outside Edges'!$B162)&gt;=5,'[1]Outside Edges'!$P162="Yes"),"Yes","No")</f>
        <v>No</v>
      </c>
      <c r="EQ163" s="123" t="str">
        <f>IF(AND((RIGHT($EQ$3,2)-'[1]Miter Profiles'!$AC$148-'[1]Outside Edges'!$B162)&gt;=5,'[1]Outside Edges'!$P162="Yes"),"Yes","No")</f>
        <v>No</v>
      </c>
      <c r="ER163" s="115" t="str">
        <f>IF(AND((RIGHT($ER$3,2)-'[1]Miter Profiles'!$AC$149-'[1]Outside Edges'!$B162)&gt;=5,'[1]Outside Edges'!$P162="Yes"),"Yes","No")</f>
        <v>Yes</v>
      </c>
      <c r="ES163" s="128" t="str">
        <f>IF(AND((RIGHT($ES$3,2)-'[1]Miter Profiles'!$AC$150-'[1]Outside Edges'!$B162)&gt;=5,'[1]Outside Edges'!$P162="Yes"),"Yes","No")</f>
        <v>No</v>
      </c>
      <c r="ET163" s="10" t="str">
        <f>IF(AND((RIGHT($ET$3,2)-'[1]Miter Profiles'!$AC$151-'[1]Outside Edges'!$B162)&gt;=5,'[1]Outside Edges'!$P162="Yes"),"Yes","No")</f>
        <v>Yes</v>
      </c>
      <c r="EU163" s="90" t="str">
        <f>IF(AND((RIGHT($EU$3,2)-'[1]Miter Profiles'!$AC$152-'[1]Outside Edges'!$B162)&gt;=5,'[1]Outside Edges'!$P162="Yes"),"Yes","No")</f>
        <v>Yes</v>
      </c>
      <c r="EV163" s="123" t="str">
        <f>IF(AND((RIGHT($EV$3,2)-'[1]Miter Profiles'!$AC$153-'[1]Outside Edges'!$B162)&gt;=5,'[1]Outside Edges'!$P162="Yes"),"Yes","No")</f>
        <v>No</v>
      </c>
      <c r="EW163" s="123" t="str">
        <f>IF(AND((RIGHT($EW$3,2)-'[1]Miter Profiles'!$AC$154-'[1]Outside Edges'!$B162)&gt;=5,'[1]Outside Edges'!$P162="Yes"),"Yes","No")</f>
        <v>Yes</v>
      </c>
      <c r="EX163" s="115" t="str">
        <f>IF(AND((RIGHT($EX$3,2)-'[1]Miter Profiles'!$AC$155-'[1]Outside Edges'!$B162)&gt;=5,'[1]Outside Edges'!$P162="Yes"),"Yes","No")</f>
        <v>Yes</v>
      </c>
      <c r="EY163" s="128" t="str">
        <f>IF(AND((RIGHT($EY$3,2)-'[1]Miter Profiles'!$AC$156-'[1]Outside Edges'!$B162)&gt;=5,'[1]Outside Edges'!$P162="Yes"),"Yes","No")</f>
        <v>Yes</v>
      </c>
      <c r="EZ163" s="10" t="str">
        <f>IF(AND((RIGHT($EZ$3,2)-'[1]Miter Profiles'!$AC$157-'[1]Outside Edges'!$B162)&gt;=5,'[1]Outside Edges'!$P162="Yes"),"Yes","No")</f>
        <v>Yes</v>
      </c>
      <c r="FA163" s="90" t="str">
        <f>IF(AND((RIGHT($FA$3,2)-'[1]Miter Profiles'!$AC$158-'[1]Outside Edges'!$B162)&gt;=5,'[1]Outside Edges'!$P162="Yes"),"Yes","No")</f>
        <v>Yes</v>
      </c>
      <c r="FB163" s="123" t="str">
        <f>IF(AND((RIGHT($FB$3,2)-'[1]Miter Profiles'!$AC$159-'[1]Outside Edges'!$B162)&gt;=5,'[1]Outside Edges'!$P162="Yes"),"Yes","No")</f>
        <v>Yes</v>
      </c>
      <c r="FC163" s="123" t="str">
        <f>IF(AND((RIGHT($FC$3,2)-'[1]Miter Profiles'!$AC$160-'[1]Outside Edges'!$B162)&gt;=5,'[1]Outside Edges'!$P162="Yes"),"Yes","No")</f>
        <v>Yes</v>
      </c>
      <c r="FD163" s="115" t="str">
        <f>IF(AND((RIGHT($FD$3,2)-'[1]Miter Profiles'!$AC$161-'[1]Outside Edges'!$B162)&gt;=5,'[1]Outside Edges'!$P162="Yes"),"Yes","No")</f>
        <v>Yes</v>
      </c>
      <c r="FE163" s="128" t="str">
        <f>IF(AND((RIGHT($FE$3,2)-'[1]Miter Profiles'!$AC$162-'[1]Outside Edges'!$B162)&gt;=5,'[1]Outside Edges'!$P162="Yes"),"Yes","No")</f>
        <v>No</v>
      </c>
      <c r="FF163" s="10" t="str">
        <f>IF(AND((RIGHT($FF$3,2)-'[1]Miter Profiles'!$AC$163-'[1]Outside Edges'!$B162)&gt;=5,'[1]Outside Edges'!$P162="Yes"),"Yes","No")</f>
        <v>Yes</v>
      </c>
      <c r="FG163" s="90" t="str">
        <f>IF(AND((RIGHT($FG$3,2)-'[1]Miter Profiles'!$AC$164-'[1]Outside Edges'!$B162)&gt;=5,'[1]Outside Edges'!$P162="Yes"),"Yes","No")</f>
        <v>Yes</v>
      </c>
      <c r="FH163" s="123" t="str">
        <f>IF(AND((RIGHT($FH$3,2)-'[1]Miter Profiles'!$AC$165-'[1]Outside Edges'!$B162)&gt;=5,'[1]Outside Edges'!$P162="Yes"),"Yes","No")</f>
        <v>Yes</v>
      </c>
      <c r="FI163" s="123" t="str">
        <f>IF(AND((RIGHT($FI$3,2)-'[1]Miter Profiles'!$AC$166-'[1]Outside Edges'!$B162)&gt;=5,'[1]Outside Edges'!$P162="Yes"),"Yes","No")</f>
        <v>Yes</v>
      </c>
      <c r="FJ163" s="115" t="str">
        <f>IF(AND((RIGHT($FJ$3,2)-'[1]Miter Profiles'!$AC$167-'[1]Outside Edges'!$B162)&gt;=5,'[1]Outside Edges'!$P162="Yes"),"Yes","No")</f>
        <v>Yes</v>
      </c>
      <c r="FK163" s="128" t="str">
        <f>IF(AND((RIGHT($FK$3,2)-'[1]Miter Profiles'!$AC$168-'[1]Outside Edges'!$B162)&gt;=5,'[1]Outside Edges'!$P162="Yes"),"Yes","No")</f>
        <v>Yes</v>
      </c>
      <c r="FL163" s="10" t="str">
        <f>IF(AND((RIGHT($FL$3,2)-'[1]Miter Profiles'!$AC$169-'[1]Outside Edges'!$B162)&gt;=5,'[1]Outside Edges'!$P162="Yes"),"Yes","No")</f>
        <v>Yes</v>
      </c>
      <c r="FM163" s="90" t="str">
        <f>IF(AND((RIGHT($FM$3,2)-'[1]Miter Profiles'!$AC$170-'[1]Outside Edges'!$B162)&gt;=5,'[1]Outside Edges'!$P162="Yes"),"Yes","No")</f>
        <v>Yes</v>
      </c>
      <c r="FN163" s="123" t="str">
        <f>IF(AND((RIGHT($FN$3,2)-'[1]Miter Profiles'!$AC$171-'[1]Outside Edges'!$B162)&gt;=5,'[1]Outside Edges'!$P162="Yes"),"Yes","No")</f>
        <v>Yes</v>
      </c>
      <c r="FO163" s="123" t="str">
        <f>IF(AND((RIGHT($FO$3,2)-'[1]Miter Profiles'!$AC$172-'[1]Outside Edges'!$B162)&gt;=5,'[1]Outside Edges'!$P162="Yes"),"Yes","No")</f>
        <v>Yes</v>
      </c>
      <c r="FP163" s="115" t="str">
        <f>IF(AND((RIGHT($FP$3,2)-'[1]Miter Profiles'!$AC$173-'[1]Outside Edges'!$B162)&gt;=5,'[1]Outside Edges'!$P162="Yes"),"Yes","No")</f>
        <v>Yes</v>
      </c>
      <c r="FQ163" s="128" t="str">
        <f>IF(AND((RIGHT($FQ$3,2)-'[1]Miter Profiles'!$AC$174-'[1]Outside Edges'!$B162)&gt;=5,'[1]Outside Edges'!$P162="Yes"),"Yes","No")</f>
        <v>Yes</v>
      </c>
      <c r="FR163" s="10" t="str">
        <f>IF(AND((RIGHT($FR$3,2)-'[1]Miter Profiles'!$AC$175-'[1]Outside Edges'!$B162)&gt;=5,'[1]Outside Edges'!$P162="Yes"),"Yes","No")</f>
        <v>Yes</v>
      </c>
      <c r="FS163" s="90" t="str">
        <f>IF(AND((RIGHT($FS$3,2)-'[1]Miter Profiles'!$AC$176-'[1]Outside Edges'!$B162)&gt;=5,'[1]Outside Edges'!$P162="Yes"),"Yes","No")</f>
        <v>Yes</v>
      </c>
      <c r="FT163" s="123" t="str">
        <f>IF(AND((RIGHT($FT$3,2)-'[1]Miter Profiles'!$AC$177-'[1]Outside Edges'!$B162)&gt;=5,'[1]Outside Edges'!$P162="Yes"),"Yes","No")</f>
        <v>Yes</v>
      </c>
      <c r="FU163" s="123" t="str">
        <f>IF(AND((RIGHT($FU$3,2)-'[1]Miter Profiles'!$AC$178-'[1]Outside Edges'!$B162)&gt;=5,'[1]Outside Edges'!$P162="Yes"),"Yes","No")</f>
        <v>Yes</v>
      </c>
      <c r="FV163" s="115" t="str">
        <f>IF(AND((RIGHT($V$3,2)-'[1]Miter Profiles'!$AC$179-'[1]Outside Edges'!$B162)&gt;=5,'[1]Outside Edges'!$P162="Yes"),"Yes","No")</f>
        <v>Yes</v>
      </c>
      <c r="FW163" s="128" t="str">
        <f>IF(AND((RIGHT($FW$3,2)-'[1]Miter Profiles'!$AC$180-'[1]Outside Edges'!$B162)&gt;=5,'[1]Outside Edges'!$P162="Yes"),"Yes","No")</f>
        <v>No</v>
      </c>
      <c r="FX163" s="269" t="str">
        <f>IF(AND((RIGHT($FX$3,2)-'[1]Miter Profiles'!$AC$181-'[1]Outside Edges'!$B162)&gt;=5,'[1]Outside Edges'!$P162="Yes"),"Yes","No")</f>
        <v>No</v>
      </c>
      <c r="FY163" s="273" t="str">
        <f>IF(AND((RIGHT($FY$3,2)-'[1]Miter Profiles'!$AC$182-'[1]Outside Edges'!$B162)&gt;=5,'[1]Outside Edges'!$P162="Yes"),"Yes","No")</f>
        <v>Yes</v>
      </c>
      <c r="FZ163" s="282" t="str">
        <f>IF(AND((RIGHT($FZ$3,2)-'[1]Miter Profiles'!$AC$183-'[1]Outside Edges'!$B162)&gt;=5,'[1]Outside Edges'!$P162="Yes"),"Yes","No")</f>
        <v>No</v>
      </c>
      <c r="GA163" s="283" t="str">
        <f>IF(AND((RIGHT($GA$3,2)-'[1]Miter Profiles'!$AC$184-'[1]Outside Edges'!$B162)&gt;=5,'[1]Outside Edges'!$P162="Yes"),"Yes","No")</f>
        <v>Yes</v>
      </c>
      <c r="GB163" s="284" t="str">
        <f>IF(AND((RIGHT($GB$3,2)-'[1]Miter Profiles'!$AC$185-'[1]Outside Edges'!$B162)&gt;=5,'[1]Outside Edges'!$P162="Yes"),"Yes","No")</f>
        <v>Yes</v>
      </c>
      <c r="GC163" s="275" t="str">
        <f>IF(AND((RIGHT($GC$3,2)-'[1]Miter Profiles'!$AC$186-'[1]Outside Edges'!$B162)&gt;=5,'[1]Outside Edges'!$P162="Yes"),"Yes","No")</f>
        <v>No</v>
      </c>
      <c r="GD163" s="269" t="str">
        <f>IF(AND((RIGHT($GD$3,2)-'[1]Miter Profiles'!$AC$187-'[1]Outside Edges'!$B162)&gt;=5,'[1]Outside Edges'!$P162="Yes"),"Yes","No")</f>
        <v>Yes</v>
      </c>
      <c r="GE163" s="273" t="str">
        <f>IF(AND((RIGHT($GE$3,2)-'[1]Miter Profiles'!$AC$188-'[1]Outside Edges'!$B162)&gt;=5,'[1]Outside Edges'!$P162="Yes"),"Yes","No")</f>
        <v>Yes</v>
      </c>
      <c r="GF163" s="282" t="str">
        <f>IF(AND((RIGHT($GF$3,2)-'[1]Miter Profiles'!$AC$189-'[1]Outside Edges'!$B162)&gt;=5,'[1]Outside Edges'!$P162="Yes"),"Yes","No")</f>
        <v>Yes</v>
      </c>
      <c r="GG163" s="283" t="str">
        <f>IF(AND((RIGHT($GG$3,2)-'[1]Miter Profiles'!$AC$190-'[1]Outside Edges'!$B162)&gt;=5,'[1]Outside Edges'!$P162="Yes"),"Yes","No")</f>
        <v>Yes</v>
      </c>
      <c r="GH163" s="284" t="str">
        <f>IF(AND((RIGHT($GH$3,2)-'[1]Miter Profiles'!$AC$191-'[1]Outside Edges'!$B162)&gt;=5,'[1]Outside Edges'!$P162="Yes"),"Yes","No")</f>
        <v>Yes</v>
      </c>
      <c r="GI163" s="275" t="str">
        <f>IF(AND((RIGHT($GI$3,2)-'[1]Miter Profiles'!$AC$192-'[1]Outside Edges'!$B162)&gt;=5,'[1]Outside Edges'!$P162="Yes"),"Yes","No")</f>
        <v>No</v>
      </c>
      <c r="GJ163" s="269" t="str">
        <f>IF(AND((RIGHT($GJ$3,2)-'[1]Miter Profiles'!$AC$193-'[1]Outside Edges'!$B162)&gt;=5,'[1]Outside Edges'!$P162="Yes"),"Yes","No")</f>
        <v>Yes</v>
      </c>
      <c r="GK163" s="273" t="str">
        <f>IF(AND((RIGHT($GK$3,2)-'[1]Miter Profiles'!$AC$194-'[1]Outside Edges'!$B162)&gt;=5,'[1]Outside Edges'!$P162="Yes"),"Yes","No")</f>
        <v>Yes</v>
      </c>
      <c r="GL163" s="282" t="str">
        <f>IF(AND((RIGHT($GL$3,2)-'[1]Miter Profiles'!$AC$195-'[1]Outside Edges'!$B162)&gt;=5,'[1]Outside Edges'!$P162="Yes"),"Yes","No")</f>
        <v>Yes</v>
      </c>
      <c r="GM163" s="283" t="str">
        <f>IF(AND((RIGHT($GM$3,2)-'[1]Miter Profiles'!$AC$196-'[1]Outside Edges'!$B162)&gt;=5,'[1]Outside Edges'!$P162="Yes"),"Yes","No")</f>
        <v>Yes</v>
      </c>
      <c r="GN163" s="284" t="str">
        <f>IF(AND((RIGHT($GN$3,2)-'[1]Miter Profiles'!$AC$197-'[1]Outside Edges'!$B162)&gt;=5,'[1]Outside Edges'!$P162="Yes"),"Yes","No")</f>
        <v>Yes</v>
      </c>
      <c r="GO163" s="275" t="str">
        <f>IF(AND((RIGHT($GO$3,2)-'[1]Miter Profiles'!$AC$198-'[1]Outside Edges'!$B162)&gt;=5,'[1]Outside Edges'!$P162="Yes"),"Yes","No")</f>
        <v>No</v>
      </c>
      <c r="GP163" s="269" t="str">
        <f>IF(AND((RIGHT($GP$3,2)-'[1]Miter Profiles'!$AC$199-'[1]Outside Edges'!$B162)&gt;=5,'[1]Outside Edges'!$P162="Yes"),"Yes","No")</f>
        <v>No</v>
      </c>
      <c r="GQ163" s="273" t="str">
        <f>IF(AND((RIGHT($GQ$3,2)-'[1]Miter Profiles'!$AC$200-'[1]Outside Edges'!$B162)&gt;=5,'[1]Outside Edges'!$P162="Yes"),"Yes","No")</f>
        <v>Yes</v>
      </c>
      <c r="GR163" s="282" t="str">
        <f>IF(AND((RIGHT($GR$3,2)-'[1]Miter Profiles'!$AC$201-'[1]Outside Edges'!$B162)&gt;=5,'[1]Outside Edges'!$P162="Yes"),"Yes","No")</f>
        <v>No</v>
      </c>
      <c r="GS163" s="283" t="str">
        <f>IF(AND((RIGHT($GS$3,2)-'[1]Miter Profiles'!$AC$202-'[1]Outside Edges'!$B162)&gt;=5,'[1]Outside Edges'!$P162="Yes"),"Yes","No")</f>
        <v>Yes</v>
      </c>
      <c r="GT163" s="284" t="str">
        <f>IF(AND((RIGHT($GT$3,2)-'[1]Miter Profiles'!$AC$203-'[1]Outside Edges'!$B162)&gt;=5,'[1]Outside Edges'!$P162="Yes"),"Yes","No")</f>
        <v>Yes</v>
      </c>
      <c r="GU163" s="275" t="str">
        <f>IF(AND((RIGHT($GU$3,2)-'[1]Miter Profiles'!$AC$204-'[1]Outside Edges'!$B162)&gt;=5,'[1]Outside Edges'!$P162="Yes"),"Yes","No")</f>
        <v>No</v>
      </c>
      <c r="GV163" s="269" t="str">
        <f>IF(AND((RIGHT($GV$3,2)-'[1]Miter Profiles'!$AC$205-'[1]Outside Edges'!$B162)&gt;=5,'[1]Outside Edges'!$P162="Yes"),"Yes","No")</f>
        <v>Yes</v>
      </c>
      <c r="GW163" s="273" t="str">
        <f>IF(AND((RIGHT($GW$3,2)-'[1]Miter Profiles'!$AC$206-'[1]Outside Edges'!$B162)&gt;=5,'[1]Outside Edges'!$P162="Yes"),"Yes","No")</f>
        <v>Yes</v>
      </c>
      <c r="GX163" s="282" t="str">
        <f>IF(AND((RIGHT($GX$3,2)-'[1]Miter Profiles'!$AC$207-'[1]Outside Edges'!$B162)&gt;=5,'[1]Outside Edges'!$P162="Yes"),"Yes","No")</f>
        <v>No</v>
      </c>
      <c r="GY163" s="283" t="str">
        <f>IF(AND((RIGHT($GY$3,2)-'[1]Miter Profiles'!$AC$208-'[1]Outside Edges'!$B162)&gt;=5,'[1]Outside Edges'!$P162="Yes"),"Yes","No")</f>
        <v>Yes</v>
      </c>
      <c r="GZ163" s="284" t="str">
        <f>IF(AND((RIGHT($GZ$3,2)-'[1]Miter Profiles'!$AC$209-'[1]Outside Edges'!$B162)&gt;=5,'[1]Outside Edges'!$P162="Yes"),"Yes","No")</f>
        <v>Yes</v>
      </c>
      <c r="HA163" s="275" t="str">
        <f>IF(AND((RIGHT($HA$3,2)-'[1]Miter Profiles'!$AC$210-'[1]Outside Edges'!$B162)&gt;=5,'[1]Outside Edges'!$P162="Yes"),"Yes","No")</f>
        <v>No</v>
      </c>
      <c r="HB163" s="269" t="str">
        <f>IF(AND((RIGHT($HB$3,2)-'[1]Miter Profiles'!$AC$211-'[1]Outside Edges'!$B162)&gt;=5,'[1]Outside Edges'!$P162="Yes"),"Yes","No")</f>
        <v>Yes</v>
      </c>
      <c r="HC163" s="273" t="str">
        <f>IF(AND((RIGHT($HC$3,2)-'[1]Miter Profiles'!$AC$212-'[1]Outside Edges'!$B162)&gt;=5,'[1]Outside Edges'!$P162="Yes"),"Yes","No")</f>
        <v>Yes</v>
      </c>
      <c r="HD163" s="282" t="str">
        <f>IF(AND((RIGHT($HD$3,2)-'[1]Miter Profiles'!$AC$213-'[1]Outside Edges'!$B162)&gt;=5,'[1]Outside Edges'!$P162="Yes"),"Yes","No")</f>
        <v>No</v>
      </c>
      <c r="HE163" s="284" t="str">
        <f>IF(AND((RIGHT($HE$3,2)-'[1]Miter Profiles'!$AC$214-'[1]Outside Edges'!$B162)&gt;=5,'[1]Outside Edges'!$P162="Yes"),"Yes","No")</f>
        <v>No</v>
      </c>
      <c r="HF163" s="275" t="str">
        <f>IF(AND((RIGHT($HF$3,2)-'[1]Miter Profiles'!$AC$215-'[1]Outside Edges'!$B162)&gt;=5,'[1]Outside Edges'!$P162="Yes"),"Yes","No")</f>
        <v>No</v>
      </c>
      <c r="HG163" s="269" t="str">
        <f>IF(AND((RIGHT($HG$3,2)-'[1]Miter Profiles'!$AC$216-'[1]Outside Edges'!$B162)&gt;=5,'[1]Outside Edges'!$P162="Yes"),"Yes","No")</f>
        <v>No</v>
      </c>
      <c r="HH163" s="273" t="str">
        <f>IF(AND((RIGHT($HH$3,2)-'[1]Miter Profiles'!$AC$217-'[1]Outside Edges'!$B162)&gt;=5,'[1]Outside Edges'!$P162="Yes"),"Yes","No")</f>
        <v>No</v>
      </c>
      <c r="HI163" s="282" t="str">
        <f>IF(AND((RIGHT($HI$3,2)-'[1]Miter Profiles'!$AC$218-'[1]Outside Edges'!$B162)&gt;=5,'[1]Outside Edges'!$P162="Yes"),"Yes","No")</f>
        <v>Yes</v>
      </c>
      <c r="HJ163" s="283" t="str">
        <f>IF(AND((RIGHT($HJ$3,2)-'[1]Miter Profiles'!$AC$219-'[1]Outside Edges'!$B162)&gt;=5,'[1]Outside Edges'!$P162="Yes"),"Yes","No")</f>
        <v>Yes</v>
      </c>
      <c r="HK163" s="284" t="str">
        <f>IF(AND((RIGHT($HK$3,2)-'[1]Miter Profiles'!$AC$220-'[1]Outside Edges'!$B162)&gt;=5,'[1]Outside Edges'!$P162="Yes"),"Yes","No")</f>
        <v>Yes</v>
      </c>
      <c r="HL163" s="275" t="str">
        <f>IF(AND((RIGHT($HL$3,2)-'[1]Miter Profiles'!$AC$221-'[1]Outside Edges'!$B162)&gt;=5,'[1]Outside Edges'!$P162="Yes"),"Yes","No")</f>
        <v>No</v>
      </c>
      <c r="HM163" s="269" t="str">
        <f>IF(AND((RIGHT($HM$3,2)-'[1]Miter Profiles'!$AC$222-'[1]Outside Edges'!$B162)&gt;=5,'[1]Outside Edges'!$P162="Yes"),"Yes","No")</f>
        <v>Yes</v>
      </c>
      <c r="HN163" s="269" t="str">
        <f>IF(AND((RIGHT($HN$3,2)-'[1]Miter Profiles'!$AC$223-'[1]Outside Edges'!$B162)&gt;=5,'[1]Outside Edges'!$P162="Yes"),"Yes","No")</f>
        <v>Yes</v>
      </c>
      <c r="HO163" s="283" t="str">
        <f>IF(AND((RIGHT($HO$3,2)-'[1]Miter Profiles'!$AC$224-'[1]Outside Edges'!$B162)&gt;=5,'[1]Outside Edges'!$P162="Yes"),"Yes","No")</f>
        <v>No</v>
      </c>
      <c r="HP163" s="283" t="str">
        <f>IF(AND((RIGHT($HP$3,2)-'[1]Miter Profiles'!$AC$225-'[1]Outside Edges'!$B162)&gt;=5,'[1]Outside Edges'!$P162="Yes"),"Yes","No")</f>
        <v>No</v>
      </c>
      <c r="HQ163" s="283" t="str">
        <f>IF(AND((RIGHT($HQ$3,3)-'[1]Miter Profiles'!$AC$226-'[1]Outside Edges'!$B162)&gt;=5,'[1]Outside Edges'!$P162="Yes"),"Yes","No")</f>
        <v>No</v>
      </c>
      <c r="HR163" s="283" t="str">
        <f>IF(AND((RIGHT($HR$3,2)-'[1]Miter Profiles'!$AC$227-'[1]Outside Edges'!$B162)&gt;=5,'[1]Outside Edges'!$P162="Yes"),"Yes","No")</f>
        <v>No</v>
      </c>
      <c r="HS163" s="269" t="str">
        <f>IF(AND((RIGHT($HS$3,2)-'[1]Miter Profiles'!$AC$228-'[1]Outside Edges'!$B162)&gt;=5,'[1]Outside Edges'!$P162="Yes"),"Yes","No")</f>
        <v>Yes</v>
      </c>
      <c r="HT163" s="269" t="str">
        <f>IF(AND((RIGHT($HT$3,2)-'[1]Miter Profiles'!$AC$229-'[1]Outside Edges'!$B162)&gt;=5,'[1]Outside Edges'!$P162="Yes"),"Yes","No")</f>
        <v>Yes</v>
      </c>
      <c r="HU163" s="269" t="str">
        <f>IF(AND((RIGHT($HU$3,2)-'[1]Miter Profiles'!$AC$230-'[1]Outside Edges'!$B162)&gt;=5,'[1]Outside Edges'!$P162="Yes"),"Yes","No")</f>
        <v>Yes</v>
      </c>
      <c r="HV163" s="283" t="str">
        <f>IF(AND((RIGHT($HV$3,2)-'[1]Miter Profiles'!$AC$231-'[1]Outside Edges'!$B162)&gt;=5,'[1]Outside Edges'!$P162="Yes"),"Yes","No")</f>
        <v>No</v>
      </c>
      <c r="HW163" s="283" t="str">
        <f>IF(AND((RIGHT($HW$3,2)-'[1]Miter Profiles'!$AC$232-'[1]Outside Edges'!$B162)&gt;=5,'[1]Outside Edges'!$P162="Yes"),"Yes","No")</f>
        <v>Yes</v>
      </c>
      <c r="HX163" s="283" t="str">
        <f>IF(AND((RIGHT($HX$3,2)-'[1]Miter Profiles'!$AC$233-'[1]Outside Edges'!$B162)&gt;=5,'[1]Outside Edges'!$P162="Yes"),"Yes","No")</f>
        <v>Yes</v>
      </c>
      <c r="HY163" s="269" t="str">
        <f>IF(AND((RIGHT($HY$3,2)-'[1]Miter Profiles'!$AC$234-'[1]Outside Edges'!$B162)&gt;=5,'[1]Outside Edges'!$P162="Yes"),"Yes","No")</f>
        <v>No</v>
      </c>
      <c r="HZ163" s="269" t="str">
        <f>IF(AND((RIGHT($HZ$3,2)-'[1]Miter Profiles'!$AC$235-'[1]Outside Edges'!$B162)&gt;=5,'[1]Outside Edges'!$P162="Yes"),"Yes","No")</f>
        <v>Yes</v>
      </c>
      <c r="IA163" s="269" t="str">
        <f>IF(AND((RIGHT($IA$3,2)-'[1]Miter Profiles'!$AC$236-'[1]Outside Edges'!$B162)&gt;=5,'[1]Outside Edges'!$P162="Yes"),"Yes","No")</f>
        <v>Yes</v>
      </c>
      <c r="IB163" s="283" t="str">
        <f>IF(AND((RIGHT($IB$3,2)-'[1]Miter Profiles'!$AC$237-'[1]Outside Edges'!$B162)&gt;=5,'[1]Outside Edges'!$P162="Yes"),"Yes","No")</f>
        <v>No</v>
      </c>
      <c r="IC163" s="283" t="str">
        <f>IF(AND((RIGHT($IC$3,2)-'[1]Miter Profiles'!$AC$238-'[1]Outside Edges'!$B162)&gt;=5,'[1]Outside Edges'!$P162="Yes"),"Yes","No")</f>
        <v>Yes</v>
      </c>
      <c r="ID163" s="283" t="str">
        <f>IF(AND((RIGHT($ID$3,2)-'[1]Miter Profiles'!$AC$239-'[1]Outside Edges'!$B162)&gt;=5,'[1]Outside Edges'!$P162="Yes"),"Yes","No")</f>
        <v>Yes</v>
      </c>
      <c r="IE163" s="269" t="str">
        <f>IF(AND((RIGHT($IE$3,2)-'[1]Miter Profiles'!$AC$240-'[1]Outside Edges'!$B162)&gt;=5,'[1]Outside Edges'!$P162="Yes"),"Yes","No")</f>
        <v>No</v>
      </c>
      <c r="IF163" s="269" t="str">
        <f>IF(AND((RIGHT($IF$3,2)-'[1]Miter Profiles'!$AC$241-'[1]Outside Edges'!$B162)&gt;=5,'[1]Outside Edges'!$P162="Yes"),"Yes","No")</f>
        <v>Yes</v>
      </c>
      <c r="IG163" s="269" t="str">
        <f>IF(AND((RIGHT($IG$3,2)-'[1]Miter Profiles'!$AC$242-'[1]Outside Edges'!$B162)&gt;=5,'[1]Outside Edges'!$P162="Yes"),"Yes","No")</f>
        <v>Yes</v>
      </c>
      <c r="IH163" s="283" t="str">
        <f>IF(AND((RIGHT($IH$3,2)-'[1]Miter Profiles'!$AC$243-'[1]Outside Edges'!$B162)&gt;=5,'[1]Outside Edges'!$P162="Yes"),"Yes","No")</f>
        <v>Yes</v>
      </c>
      <c r="II163" s="283" t="str">
        <f>IF(AND((RIGHT($II$3,2)-'[1]Miter Profiles'!$AC$244-'[1]Outside Edges'!$B162)&gt;=5,'[1]Outside Edges'!$P162="Yes"),"Yes","No")</f>
        <v>Yes</v>
      </c>
      <c r="IJ163" s="283" t="str">
        <f>IF(AND((RIGHT($IJ$3,2)-'[1]Miter Profiles'!$AC$245-'[1]Outside Edges'!$B162)&gt;=5,'[1]Outside Edges'!$P162="Yes"),"Yes","No")</f>
        <v>Yes</v>
      </c>
      <c r="IK163" s="269" t="str">
        <f>IF(AND((RIGHT($IK$3,2)-'[1]Miter Profiles'!$AC$246-'[1]Outside Edges'!$B162)&gt;=5,'[1]Outside Edges'!$P162="Yes"),"Yes","No")</f>
        <v>Yes</v>
      </c>
      <c r="IL163" s="269" t="str">
        <f>IF(AND((RIGHT($IL$3,2)-'[1]Miter Profiles'!$AC$247-'[1]Outside Edges'!$B162)&gt;=5,'[1]Outside Edges'!$P162="Yes"),"Yes","No")</f>
        <v>Yes</v>
      </c>
      <c r="IM163" s="269" t="str">
        <f>IF(AND((RIGHT($IM$3,2)-'[1]Miter Profiles'!$AC$248-'[1]Outside Edges'!$B162)&gt;=5,'[1]Outside Edges'!$P162="Yes"),"Yes","No")</f>
        <v>Yes</v>
      </c>
      <c r="IN163" s="283" t="str">
        <f>IF(AND((RIGHT($IN$3,2)-'[1]Miter Profiles'!$AC$249-'[1]Outside Edges'!$B162)&gt;=5,'[1]Outside Edges'!$P162="Yes"),"Yes","No")</f>
        <v>No</v>
      </c>
      <c r="IO163" s="283" t="str">
        <f>IF(AND((RIGHT($IO$3,2)-'[1]Miter Profiles'!$AC$250-'[1]Outside Edges'!$B162)&gt;=5,'[1]Outside Edges'!$P162="Yes"),"Yes","No")</f>
        <v>Yes</v>
      </c>
      <c r="IP163" s="283" t="str">
        <f>IF(AND((RIGHT($IP$3,2)-'[1]Miter Profiles'!$AC$251-'[1]Outside Edges'!$B162)&gt;=5,'[1]Outside Edges'!$P162="Yes"),"Yes","No")</f>
        <v>Yes</v>
      </c>
      <c r="IQ163" s="269" t="str">
        <f>IF(AND((RIGHT($IQ$3,2)-'[1]Miter Profiles'!$AC$252-'[1]Outside Edges'!$B162)&gt;=5,'[1]Outside Edges'!$P162="Yes"),"Yes","No")</f>
        <v>No</v>
      </c>
      <c r="IR163" s="269" t="str">
        <f>IF(AND((RIGHT($IR$3,2)-'[1]Miter Profiles'!$AC$253-'[1]Outside Edges'!$B162)&gt;=5,'[1]Outside Edges'!$P162="Yes"),"Yes","No")</f>
        <v>No</v>
      </c>
      <c r="IS163" s="269" t="str">
        <f>IF(AND((RIGHT($IS$3,2)-'[1]Miter Profiles'!$AC$254-'[1]Outside Edges'!$B162)&gt;=5,'[1]Outside Edges'!$P162="Yes"),"Yes","No")</f>
        <v>Yes</v>
      </c>
      <c r="IT163" s="283" t="str">
        <f>IF(AND((RIGHT($IT$3,2)-'[1]Miter Profiles'!$AC$255-'[1]Outside Edges'!$B162)&gt;=5,'[1]Outside Edges'!$P162="Yes"),"Yes","No")</f>
        <v>No</v>
      </c>
      <c r="IU163" s="283" t="str">
        <f>IF(AND((RIGHT($IU$3,2)-'[1]Miter Profiles'!$AC$256-'[1]Outside Edges'!$B162)&gt;=5,'[1]Outside Edges'!$P162="Yes"),"Yes","No")</f>
        <v>Yes</v>
      </c>
      <c r="IV163" s="283" t="str">
        <f>IF(AND((RIGHT($IV$3,2)-'[1]Miter Profiles'!$AC$257-'[1]Outside Edges'!$B162)&gt;=5,'[1]Outside Edges'!$P162="Yes"),"Yes","No")</f>
        <v>Yes</v>
      </c>
      <c r="IW163" s="269" t="str">
        <f>IF(AND((RIGHT($IW$3,2)-'[1]Miter Profiles'!$AC$258-'[1]Outside Edges'!$B162)&gt;=5,'[1]Outside Edges'!$P162="Yes"),"Yes","No")</f>
        <v>Yes</v>
      </c>
      <c r="IX163" s="269" t="str">
        <f>IF(AND((RIGHT($IX$3,2)-'[1]Miter Profiles'!$AC$259-'[1]Outside Edges'!$B162)&gt;=5,'[1]Outside Edges'!$P162="Yes"),"Yes","No")</f>
        <v>Yes</v>
      </c>
      <c r="IY163" s="269" t="str">
        <f>IF(AND((RIGHT($IY$3,2)-'[1]Miter Profiles'!$AC$260-'[1]Outside Edges'!$B162)&gt;=5,'[1]Outside Edges'!$P162="Yes"),"Yes","No")</f>
        <v>Yes</v>
      </c>
      <c r="IZ163" s="283" t="str">
        <f>IF(AND((RIGHT($IZ$3,2)-'[1]Miter Profiles'!$AC$261-'[1]Outside Edges'!$B162)&gt;=5,'[1]Outside Edges'!$P162="Yes"),"Yes","No")</f>
        <v>No</v>
      </c>
      <c r="JA163" s="283" t="str">
        <f>IF(AND((RIGHT($JA$3,2)-'[1]Miter Profiles'!$AC$262-'[1]Outside Edges'!$B162)&gt;=5,'[1]Outside Edges'!$P162="Yes"),"Yes","No")</f>
        <v>Yes</v>
      </c>
      <c r="JB163" s="283" t="str">
        <f>IF(AND((RIGHT($JB$3,2)-'[1]Miter Profiles'!$AC$263-'[1]Outside Edges'!$B162)&gt;=5,'[1]Outside Edges'!$P162="Yes"),"Yes","No")</f>
        <v>Yes</v>
      </c>
      <c r="JC163" s="269" t="str">
        <f>IF(AND((RIGHT($JC$3,2)-'[1]Miter Profiles'!$AC$264-'[1]Outside Edges'!$B162)&gt;=5,'[1]Outside Edges'!$P162="Yes"),"Yes","No")</f>
        <v>No</v>
      </c>
      <c r="JD163" s="269" t="str">
        <f>IF(AND((RIGHT($JD$3,2)-'[1]Miter Profiles'!$AC$265-'[1]Outside Edges'!$B162)&gt;=5,'[1]Outside Edges'!$P162="Yes"),"Yes","No")</f>
        <v>Yes</v>
      </c>
      <c r="JE163" s="269" t="str">
        <f>IF(AND((RIGHT($JE$3,2)-'[1]Miter Profiles'!$AC$266-'[1]Outside Edges'!$B162)&gt;=5,'[1]Outside Edges'!$P162="Yes"),"Yes","No")</f>
        <v>Yes</v>
      </c>
      <c r="JF163" s="283" t="str">
        <f>IF(AND((RIGHT($JF$3,2)-'[1]Miter Profiles'!$AC$267-'[1]Outside Edges'!$B162)&gt;=5,'[1]Outside Edges'!$P162="Yes"),"Yes","No")</f>
        <v>No</v>
      </c>
      <c r="JG163" s="283" t="str">
        <f>IF(AND((RIGHT($JG$3,2)-'[1]Miter Profiles'!$AC$268-'[1]Outside Edges'!$B162)&gt;=5,'[1]Outside Edges'!$P162="Yes"),"Yes","No")</f>
        <v>Yes</v>
      </c>
      <c r="JH163" s="283" t="str">
        <f>IF(AND((RIGHT($JH$3,2)-'[1]Miter Profiles'!$AC$269-'[1]Outside Edges'!$B162)&gt;=5,'[1]Outside Edges'!$P162="Yes"),"Yes","No")</f>
        <v>Yes</v>
      </c>
      <c r="JI163" s="269" t="str">
        <f>IF(AND((RIGHT($JI$3,2)-'[1]Miter Profiles'!$AC$270-'[1]Outside Edges'!$B162)&gt;=5,'[1]Outside Edges'!$P162="Yes"),"Yes","No")</f>
        <v>No</v>
      </c>
      <c r="JJ163" s="269" t="str">
        <f>IF(AND((RIGHT($JJ$3,2)-'[1]Miter Profiles'!$AC$271-'[1]Outside Edges'!$B162)&gt;=5,'[1]Outside Edges'!$P162="Yes"),"Yes","No")</f>
        <v>Yes</v>
      </c>
      <c r="JK163" s="269" t="str">
        <f>IF(AND((RIGHT($JK$3,2)-'[1]Miter Profiles'!$AC$272-'[1]Outside Edges'!$B162)&gt;=5,'[1]Outside Edges'!$P162="Yes"),"Yes","No")</f>
        <v>Yes</v>
      </c>
      <c r="JL163" s="283" t="str">
        <f>IF(AND((RIGHT($JL$3,2)-'[1]Miter Profiles'!$AC$273-'[1]Outside Edges'!$B162)&gt;=5,'[1]Outside Edges'!$P162="Yes"),"Yes","No")</f>
        <v>Yes</v>
      </c>
      <c r="JM163" s="283" t="str">
        <f>IF(AND((RIGHT($JM$3,2)-'[1]Miter Profiles'!$AC$274-'[1]Outside Edges'!$B162)&gt;=5,'[1]Outside Edges'!$P162="Yes"),"Yes","No")</f>
        <v>Yes</v>
      </c>
      <c r="JN163" s="283" t="str">
        <f>IF(AND((RIGHT($JN$3,2)-'[1]Miter Profiles'!$AC$275-'[1]Outside Edges'!$B162)&gt;=5,'[1]Outside Edges'!$P162="Yes"),"Yes","No")</f>
        <v>Yes</v>
      </c>
      <c r="JO163" s="269" t="str">
        <f>IF(AND((RIGHT($JO$3,2)-'[1]Miter Profiles'!$AC$276-'[1]Outside Edges'!$B162)&gt;=5,'[1]Outside Edges'!$P162="Yes"),"Yes","No")</f>
        <v>Yes</v>
      </c>
      <c r="JP163" s="269" t="str">
        <f>IF(AND((RIGHT($JP$3,2)-'[1]Miter Profiles'!$AC$277-'[1]Outside Edges'!$B162)&gt;=5,'[1]Outside Edges'!$P162="Yes"),"Yes","No")</f>
        <v>Yes</v>
      </c>
      <c r="JQ163" s="269" t="str">
        <f>IF(AND((RIGHT($JQ$3,2)-'[1]Miter Profiles'!$AC$278-'[1]Outside Edges'!$B162)&gt;=5,'[1]Outside Edges'!$P162="Yes"),"Yes","No")</f>
        <v>Yes</v>
      </c>
      <c r="JR163" s="283" t="str">
        <f>IF(AND((RIGHT($JR$3,2)-'[1]Miter Profiles'!$AC$279-'[1]Outside Edges'!$B162)&gt;=5,'[1]Outside Edges'!$P162="Yes"),"Yes","No")</f>
        <v>No</v>
      </c>
      <c r="JS163" s="283" t="str">
        <f>IF(AND((RIGHT($JS$3,2)-'[1]Miter Profiles'!$AC$280-'[1]Outside Edges'!$B162)&gt;=5,'[1]Outside Edges'!$P162="Yes"),"Yes","No")</f>
        <v>No</v>
      </c>
      <c r="JT163" s="283" t="str">
        <f>IF(AND((RIGHT($JT$3,2)-'[1]Miter Profiles'!$AC$281-'[1]Outside Edges'!$B162)&gt;=5,'[1]Outside Edges'!$P162="Yes"),"Yes","No")</f>
        <v>Yes</v>
      </c>
      <c r="JU163" s="269" t="str">
        <f>IF(AND((RIGHT($JU$3,2)-'[1]Miter Profiles'!$AC$282-'[1]Outside Edges'!$B162)&gt;=5,'[1]Outside Edges'!$P162="Yes"),"Yes","No")</f>
        <v>No</v>
      </c>
      <c r="JV163" s="269" t="str">
        <f>IF(AND((RIGHT($JV$3,2)-'[1]Miter Profiles'!$AC$283-'[1]Outside Edges'!$B162)&gt;=5,'[1]Outside Edges'!$P162="Yes"),"Yes","No")</f>
        <v>No</v>
      </c>
      <c r="JW163" s="269" t="str">
        <f>IF(AND((RIGHT($JW$3,2)-'[1]Miter Profiles'!$AC$284-'[1]Outside Edges'!$B162)&gt;=5,'[1]Outside Edges'!$P162="Yes"),"Yes","No")</f>
        <v>Yes</v>
      </c>
      <c r="JX163" s="283" t="str">
        <f>IF(AND((RIGHT($JX$3,2)-'[1]Miter Profiles'!$AC$285-'[1]Outside Edges'!$B162)&gt;=5,'[1]Outside Edges'!$P162="Yes"),"Yes","No")</f>
        <v>Yes</v>
      </c>
      <c r="JY163" s="283" t="str">
        <f>IF(AND((RIGHT($JY$3,2)-'[1]Miter Profiles'!$AC$286-'[1]Outside Edges'!$B162)&gt;=5,'[1]Outside Edges'!$P162="Yes"),"Yes","No")</f>
        <v>Yes</v>
      </c>
      <c r="JZ163" s="283" t="str">
        <f>IF(AND((RIGHT($JZ$3,2)-'[1]Miter Profiles'!$AC$287-'[1]Outside Edges'!$B162)&gt;=5,'[1]Outside Edges'!$P162="Yes"),"Yes","No")</f>
        <v>Yes</v>
      </c>
      <c r="KA163" s="269" t="str">
        <f>IF(AND((RIGHT($KA$3,2)-'[1]Miter Profiles'!$AC$288-'[1]Outside Edges'!$B162)&gt;=5,'[1]Outside Edges'!$P162="Yes"),"Yes","No")</f>
        <v>No</v>
      </c>
      <c r="KB163" s="269" t="str">
        <f>IF(AND((RIGHT($KB$3,2)-'[1]Miter Profiles'!$AC$289-'[1]Outside Edges'!$B162)&gt;=5,'[1]Outside Edges'!$P162="Yes"),"Yes","No")</f>
        <v>Yes</v>
      </c>
      <c r="KC163" s="269" t="str">
        <f>IF(AND((RIGHT($KC$3,2)-'[1]Miter Profiles'!$AC$290-'[1]Outside Edges'!$B162)&gt;=5,'[1]Outside Edges'!$P162="Yes"),"Yes","No")</f>
        <v>Yes</v>
      </c>
      <c r="KD163" s="283" t="str">
        <f>IF(AND((RIGHT($KD$3,2)-'[1]Miter Profiles'!$AC$291-'[1]Outside Edges'!$B162)&gt;=5,'[1]Outside Edges'!$P162="Yes"),"Yes","No")</f>
        <v>No</v>
      </c>
      <c r="KE163" s="283" t="str">
        <f>IF(AND((RIGHT($KE$3,2)-'[1]Miter Profiles'!$AC$292-'[1]Outside Edges'!$B162)&gt;=5,'[1]Outside Edges'!$P162="Yes"),"Yes","No")</f>
        <v>Yes</v>
      </c>
      <c r="KF163" s="283" t="str">
        <f>IF(AND((RIGHT($KF$3,2)-'[1]Miter Profiles'!$AC$293-'[1]Outside Edges'!$B162)&gt;=5,'[1]Outside Edges'!$P162="Yes"),"Yes","No")</f>
        <v>Yes</v>
      </c>
      <c r="KG163" s="269" t="str">
        <f>IF(AND((RIGHT($KG$3,2)-'[1]Miter Profiles'!$AC$294-'[1]Outside Edges'!$B162)&gt;=5,'[1]Outside Edges'!$P162="Yes"),"Yes","No")</f>
        <v>Yes</v>
      </c>
      <c r="KH163" s="269" t="str">
        <f>IF(AND((RIGHT($KH$3,2)-'[1]Miter Profiles'!$AC$295-'[1]Outside Edges'!$B162)&gt;=5,'[1]Outside Edges'!$P162="Yes"),"Yes","No")</f>
        <v>Yes</v>
      </c>
      <c r="KI163" s="269" t="str">
        <f>IF(AND((RIGHT($KI$3,2)-'[1]Miter Profiles'!$AC$296-'[1]Outside Edges'!$B162)&gt;=5,'[1]Outside Edges'!$P162="Yes"),"Yes","No")</f>
        <v>Yes</v>
      </c>
      <c r="KJ163" s="283" t="str">
        <f>IF(AND((RIGHT($KJ$3,2)-'[1]Miter Profiles'!$AC$297-'[1]Outside Edges'!$B162)&gt;=5,'[1]Outside Edges'!$P162="Yes"),"Yes","No")</f>
        <v>Yes</v>
      </c>
      <c r="KK163" s="283" t="str">
        <f>IF(AND((RIGHT($KK$3,2)-'[1]Miter Profiles'!$AC$298-'[1]Outside Edges'!$B162)&gt;=5,'[1]Outside Edges'!$P162="Yes"),"Yes","No")</f>
        <v>Yes</v>
      </c>
      <c r="KL163" s="283" t="str">
        <f>IF(AND((RIGHT($KL$3,2)-'[1]Miter Profiles'!$AC$299-'[1]Outside Edges'!$B162)&gt;=5,'[1]Outside Edges'!$P162="Yes"),"Yes","No")</f>
        <v>Yes</v>
      </c>
      <c r="KM163" s="269" t="str">
        <f>IF(AND((RIGHT($KM$3,2)-'[1]Miter Profiles'!$AC$300-'[1]Outside Edges'!$B162)&gt;=5,'[1]Outside Edges'!$P162="Yes"),"Yes","No")</f>
        <v>Yes</v>
      </c>
      <c r="KN163" s="269" t="str">
        <f>IF(AND((RIGHT($KN$3,2)-'[1]Miter Profiles'!$AC$301-'[1]Outside Edges'!$B162)&gt;=5,'[1]Outside Edges'!$P162="Yes"),"Yes","No")</f>
        <v>Yes</v>
      </c>
      <c r="KO163" s="269" t="str">
        <f>IF(AND((RIGHT($KO$3,2)-'[1]Miter Profiles'!$AC$302-'[1]Outside Edges'!$B162)&gt;=5,'[1]Outside Edges'!$P162="Yes"),"Yes","No")</f>
        <v>Yes</v>
      </c>
      <c r="KP163" s="283" t="str">
        <f>IF(AND((RIGHT($KP$3,2)-'[1]Miter Profiles'!$AC$303-'[1]Outside Edges'!$B162)&gt;=5,'[1]Outside Edges'!$P162="Yes"),"Yes","No")</f>
        <v>Yes</v>
      </c>
      <c r="KQ163" s="283" t="str">
        <f>IF(AND((RIGHT($KQ$3,2)-'[1]Miter Profiles'!$AC$304-'[1]Outside Edges'!$B162)&gt;=5,'[1]Outside Edges'!$P162="Yes"),"Yes","No")</f>
        <v>Yes</v>
      </c>
      <c r="KR163" s="283" t="str">
        <f>IF(AND((RIGHT($KR$3,2)-'[1]Miter Profiles'!$AC$305-'[1]Outside Edges'!$B162)&gt;=5,'[1]Outside Edges'!$P162="Yes"),"Yes","No")</f>
        <v>Yes</v>
      </c>
      <c r="KS163" s="269" t="str">
        <f>IF(AND((RIGHT($KS$3,2)-'[1]Miter Profiles'!$AC$306-'[1]Outside Edges'!$B162)&gt;=5,'[1]Outside Edges'!$P162="Yes"),"Yes","No")</f>
        <v>Yes</v>
      </c>
      <c r="KT163" s="269" t="str">
        <f>IF(AND((RIGHT($KT$3,2)-'[1]Miter Profiles'!$AC$307-'[1]Outside Edges'!$B162)&gt;=5,'[1]Outside Edges'!$P162="Yes"),"Yes","No")</f>
        <v>Yes</v>
      </c>
      <c r="KU163" s="269" t="str">
        <f>IF(AND((RIGHT($KU$3,2)-'[1]Miter Profiles'!$AC$308-'[1]Outside Edges'!$B162)&gt;=5,'[1]Outside Edges'!$P162="Yes"),"Yes","No")</f>
        <v>Yes</v>
      </c>
      <c r="KV163" s="283" t="str">
        <f>IF(AND((RIGHT($KV$3,2)-'[1]Miter Profiles'!$AC$309-'[1]Outside Edges'!$B162)&gt;=5,'[1]Outside Edges'!$P162="Yes"),"Yes","No")</f>
        <v>No</v>
      </c>
      <c r="KW163" s="283" t="str">
        <f>IF(AND((RIGHT($KW$3,2)-'[1]Miter Profiles'!$AC$310-'[1]Outside Edges'!$B162)&gt;=5,'[1]Outside Edges'!$P162="Yes"),"Yes","No")</f>
        <v>Yes</v>
      </c>
      <c r="KX163" s="283" t="str">
        <f>IF(AND((RIGHT($KX$3,2)-'[1]Miter Profiles'!$AC$311-'[1]Outside Edges'!$B162)&gt;=5,'[1]Outside Edges'!$P162="Yes"),"Yes","No")</f>
        <v>Yes</v>
      </c>
      <c r="KY163" s="269" t="str">
        <f>IF(AND((RIGHT($KY$3,2)-'[1]Miter Profiles'!$AC$312-'[1]Outside Edges'!$B162)&gt;=5,'[1]Outside Edges'!$P162="Yes"),"Yes","No")</f>
        <v>No</v>
      </c>
      <c r="KZ163" s="269" t="str">
        <f>IF(AND((RIGHT($KZ$3,2)-'[1]Miter Profiles'!$AC$313-'[1]Outside Edges'!$B162)&gt;=5,'[1]Outside Edges'!$P162="Yes"),"Yes","No")</f>
        <v>Yes</v>
      </c>
      <c r="LA163" s="269" t="str">
        <f>IF(AND((RIGHT($LA$3,2)-'[1]Miter Profiles'!$AC$314-'[1]Outside Edges'!$B162)&gt;=5,'[1]Outside Edges'!$P162="Yes"),"Yes","No")</f>
        <v>Yes</v>
      </c>
      <c r="LB163" s="283" t="str">
        <f>IF(AND((RIGHT($LB$3,2)-'[1]Miter Profiles'!$AC$315-'[1]Outside Edges'!$B162)&gt;=5,'[1]Outside Edges'!$P162="Yes"),"Yes","No")</f>
        <v>No</v>
      </c>
      <c r="LC163" s="283" t="str">
        <f>IF(AND((RIGHT($LC$3,2)-'[1]Miter Profiles'!$AC$316-'[1]Outside Edges'!$B162)&gt;=5,'[1]Outside Edges'!$P162="Yes"),"Yes","No")</f>
        <v>No</v>
      </c>
      <c r="LD163" s="283" t="str">
        <f>IF(AND((RIGHT($LD$3,2)-'[1]Miter Profiles'!$AC$317-'[1]Outside Edges'!$B162)&gt;=5,'[1]Outside Edges'!$P162="Yes"),"Yes","No")</f>
        <v>No</v>
      </c>
      <c r="LE163" s="283" t="str">
        <f>IF(AND((RIGHT($LE$3,2)-'[1]Miter Profiles'!$AC$318-'[1]Outside Edges'!$B162)&gt;=5,'[1]Outside Edges'!$P162="Yes"),"Yes","No")</f>
        <v>No</v>
      </c>
      <c r="LF163" s="269" t="str">
        <f>IF(AND((RIGHT($LF$3,2)-'[1]Miter Profiles'!$AC$319-'[1]Outside Edges'!$B162)&gt;=5,'[1]Outside Edges'!$P162="Yes"),"Yes","No")</f>
        <v>No</v>
      </c>
      <c r="LG163" s="269" t="str">
        <f>IF(AND((RIGHT($LG$3,2)-'[1]Miter Profiles'!$AC$320-'[1]Outside Edges'!$B162)&gt;=5,'[1]Outside Edges'!$P162="Yes"),"Yes","No")</f>
        <v>No</v>
      </c>
      <c r="LH163" s="269" t="str">
        <f>IF(AND((RIGHT($LH$3,2)-'[1]Miter Profiles'!$AC$321-'[1]Outside Edges'!$B162)&gt;=5,'[1]Outside Edges'!$P162="Yes"),"Yes","No")</f>
        <v>No</v>
      </c>
      <c r="LI163" s="269" t="str">
        <f>IF(AND((RIGHT($LI$3,2)-'[1]Miter Profiles'!$AC$322-'[1]Outside Edges'!$B162)&gt;=5,'[1]Outside Edges'!$P162="Yes"),"Yes","No")</f>
        <v>No</v>
      </c>
      <c r="LJ163" s="283" t="str">
        <f>IF(AND((RIGHT($LJ$3,2)-'[1]Miter Profiles'!$AC$323-'[1]Outside Edges'!$B162)&gt;=5,'[1]Outside Edges'!$P162="Yes"),"Yes","No")</f>
        <v>No</v>
      </c>
      <c r="LK163" s="283" t="str">
        <f>IF(AND((RIGHT($LK$3,2)-'[1]Miter Profiles'!$AC$324-'[1]Outside Edges'!$B162)&gt;=5,'[1]Outside Edges'!$P162="Yes"),"Yes","No")</f>
        <v>Yes</v>
      </c>
      <c r="LL163" s="283" t="str">
        <f>IF(AND((RIGHT($LL$3,2)-'[1]Miter Profiles'!$AC$325-'[1]Outside Edges'!$B162)&gt;=5,'[1]Outside Edges'!$P162="Yes"),"Yes","No")</f>
        <v>Yes</v>
      </c>
      <c r="LM163" s="269" t="str">
        <f>IF(AND((RIGHT($LM$3,2)-'[1]Miter Profiles'!$AC$326-'[1]Outside Edges'!$B162)&gt;=5,'[1]Outside Edges'!$P162="Yes"),"Yes","No")</f>
        <v>Yes</v>
      </c>
      <c r="LN163" s="269" t="str">
        <f>IF(AND((RIGHT($LN$3,2)-'[1]Miter Profiles'!$AC$327-'[1]Outside Edges'!$B162)&gt;=5,'[1]Outside Edges'!$P162="Yes"),"Yes","No")</f>
        <v>Yes</v>
      </c>
      <c r="LO163" s="269" t="str">
        <f>IF(AND((RIGHT($LO$3,2)-'[1]Miter Profiles'!$AC$328-'[1]Outside Edges'!$B162)&gt;=5,'[1]Outside Edges'!$P162="Yes"),"Yes","No")</f>
        <v>Yes</v>
      </c>
      <c r="LP163" s="283" t="str">
        <f>IF(AND((RIGHT($LP$3,2)-'[1]Miter Profiles'!$AC$329-'[1]Outside Edges'!$B162)&gt;=5,'[1]Outside Edges'!$P162="Yes"),"Yes","No")</f>
        <v>No</v>
      </c>
      <c r="LQ163" s="283" t="str">
        <f>IF(AND((RIGHT($LQ$3,2)-'[1]Miter Profiles'!$AC$330-'[1]Outside Edges'!$B162)&gt;=5,'[1]Outside Edges'!$P162="Yes"),"Yes","No")</f>
        <v>Yes</v>
      </c>
      <c r="LR163" s="283" t="str">
        <f>IF(AND((RIGHT($LR$3,2)-'[1]Miter Profiles'!$AC$331-'[1]Outside Edges'!$B162)&gt;=5,'[1]Outside Edges'!$P162="Yes"),"Yes","No")</f>
        <v>Yes</v>
      </c>
      <c r="LS163" s="269" t="str">
        <f>IF(AND((RIGHT($LS$3,2)-'[1]Miter Profiles'!$AC$332-'[1]Outside Edges'!$B162)&gt;=5,'[1]Outside Edges'!$P162="Yes"),"Yes","No")</f>
        <v>No</v>
      </c>
      <c r="LT163" s="269" t="str">
        <f>IF(AND((RIGHT($LT$3,2)-'[1]Miter Profiles'!$AC$333-'[1]Outside Edges'!$B162)&gt;=5,'[1]Outside Edges'!$P162="Yes"),"Yes","No")</f>
        <v>Yes</v>
      </c>
      <c r="LU163" s="269" t="str">
        <f>IF(AND((RIGHT($LU$3,2)-'[1]Miter Profiles'!$AC$334-'[1]Outside Edges'!$B162)&gt;=5,'[1]Outside Edges'!$P162="Yes"),"Yes","No")</f>
        <v>Yes</v>
      </c>
      <c r="LV163" s="283" t="str">
        <f>IF(AND((RIGHT($LV$3,2)-'[1]Miter Profiles'!$AC$335-'[1]Outside Edges'!$B162)&gt;=5,'[1]Outside Edges'!$P162="Yes"),"Yes","No")</f>
        <v>No</v>
      </c>
      <c r="LW163" s="283" t="str">
        <f>IF(AND((RIGHT($LW$3,2)-'[1]Miter Profiles'!$AC$336-'[1]Outside Edges'!$B162)&gt;=5,'[1]Outside Edges'!$P162="Yes"),"Yes","No")</f>
        <v>Yes</v>
      </c>
      <c r="LX163" s="283" t="str">
        <f>IF(AND((RIGHT($LX$3,2)-'[1]Miter Profiles'!$AC$337-'[1]Outside Edges'!$B162)&gt;=5,'[1]Outside Edges'!$P162="Yes"),"Yes","No")</f>
        <v>Yes</v>
      </c>
      <c r="LY163" s="269" t="str">
        <f>IF(AND((RIGHT($LY$3,2)-'[1]Miter Profiles'!$AC$338-'[1]Outside Edges'!$B162)&gt;=5,'[1]Outside Edges'!$P162="Yes"),"Yes","No")</f>
        <v>No</v>
      </c>
      <c r="LZ163" s="269" t="str">
        <f>IF(AND((RIGHT($LZ$3,2)-'[1]Miter Profiles'!$AC$339-'[1]Outside Edges'!$B162)&gt;=5,'[1]Outside Edges'!$P162="Yes"),"Yes","No")</f>
        <v>Yes</v>
      </c>
      <c r="MA163" s="269" t="str">
        <f>IF(AND((RIGHT($MA$3,2)-'[1]Miter Profiles'!$AC$340-'[1]Outside Edges'!$B162)&gt;=5,'[1]Outside Edges'!$P162="Yes"),"Yes","No")</f>
        <v>Yes</v>
      </c>
      <c r="MB163" s="283" t="str">
        <f>IF(AND((RIGHT($MB$3,2)-'[1]Miter Profiles'!$AC$341-'[1]Outside Edges'!$B162)&gt;=5,'[1]Outside Edges'!$P162="Yes"),"Yes","No")</f>
        <v>No</v>
      </c>
      <c r="MC163" s="283" t="str">
        <f>IF(AND((RIGHT($MC$3,2)-'[1]Miter Profiles'!$AC$342-'[1]Outside Edges'!$B162)&gt;=5,'[1]Outside Edges'!$P162="Yes"),"Yes","No")</f>
        <v>Yes</v>
      </c>
      <c r="MD163" s="283" t="str">
        <f>IF(AND((RIGHT($MD$3,2)-'[1]Miter Profiles'!$AC$343-'[1]Outside Edges'!$B162)&gt;=5,'[1]Outside Edges'!$P162="Yes"),"Yes","No")</f>
        <v>Yes</v>
      </c>
      <c r="ME163" s="269" t="str">
        <f>IF(AND((RIGHT($ME$3,2)-'[1]Miter Profiles'!$AC$344-'[1]Outside Edges'!$B162)&gt;=5,'[1]Outside Edges'!$P162="Yes"),"Yes","No")</f>
        <v>Yes</v>
      </c>
      <c r="MF163" s="269" t="str">
        <f>IF(AND((RIGHT($MF$3,2)-'[1]Miter Profiles'!$AC$345-'[1]Outside Edges'!$B162)&gt;=5,'[1]Outside Edges'!$P162="Yes"),"Yes","No")</f>
        <v>Yes</v>
      </c>
      <c r="MG163" s="269" t="str">
        <f>IF(AND((RIGHT($MG$3,2)-'[1]Miter Profiles'!$AC$346-'[1]Outside Edges'!$B162)&gt;=5,'[1]Outside Edges'!$P162="Yes"),"Yes","No")</f>
        <v>Yes</v>
      </c>
      <c r="MH163" s="283" t="str">
        <f>IF(AND((RIGHT($MH$3,2)-'[1]Miter Profiles'!$AC$347-'[1]Outside Edges'!$B162)&gt;=5,'[1]Outside Edges'!$P162="Yes"),"Yes","No")</f>
        <v>Yes</v>
      </c>
      <c r="MI163" s="283" t="str">
        <f>IF(AND((RIGHT($MI$3,2)-'[1]Miter Profiles'!$AC$348-'[1]Outside Edges'!$B162)&gt;=5,'[1]Outside Edges'!$P162="Yes"),"Yes","No")</f>
        <v>Yes</v>
      </c>
      <c r="MJ163" s="283" t="str">
        <f>IF(AND((RIGHT($MJ$3,2)-'[1]Miter Profiles'!$AC$349-'[1]Outside Edges'!$B162)&gt;=5,'[1]Outside Edges'!$P162="Yes"),"Yes","No")</f>
        <v>Yes</v>
      </c>
      <c r="MK163" s="269" t="str">
        <f>IF(AND((RIGHT($MK$3,2)-'[1]Miter Profiles'!$AC$350-'[1]Outside Edges'!$B162)&gt;=5,'[1]Outside Edges'!$P162="Yes"),"Yes","No")</f>
        <v>Yes</v>
      </c>
      <c r="ML163" s="269" t="str">
        <f>IF(AND((RIGHT($ML$3,2)-'[1]Miter Profiles'!$AC$351-'[1]Outside Edges'!$B162)&gt;=5,'[1]Outside Edges'!$P162="Yes"),"Yes","No")</f>
        <v>Yes</v>
      </c>
      <c r="MM163" s="269" t="str">
        <f>IF(AND((RIGHT($MM$3,2)-'[1]Miter Profiles'!$AC$352-'[1]Outside Edges'!$B162)&gt;=5,'[1]Outside Edges'!$P162="Yes"),"Yes","No")</f>
        <v>Yes</v>
      </c>
      <c r="MN163" s="283" t="str">
        <f>IF(AND((RIGHT($MK$3,2)-'[1]Miter Profiles'!$AC$350-'[1]Outside Edges'!$B162)&gt;=5,'[1]Outside Edges'!$P162="Yes"),"Yes","No")</f>
        <v>Yes</v>
      </c>
      <c r="MO163" s="283" t="str">
        <f>IF(AND((RIGHT($ML$3,2)-'[1]Miter Profiles'!$AC$351-'[1]Outside Edges'!$B162)&gt;=5,'[1]Outside Edges'!$P162="Yes"),"Yes","No")</f>
        <v>Yes</v>
      </c>
      <c r="MP163" s="283" t="str">
        <f>IF(AND((RIGHT($MM$3,2)-'[1]Miter Profiles'!$AC$352-'[1]Outside Edges'!$B162)&gt;=5,'[1]Outside Edges'!$P162="Yes"),"Yes","No")</f>
        <v>Yes</v>
      </c>
    </row>
    <row r="164" spans="1:354" ht="16.5" thickBot="1" x14ac:dyDescent="0.3">
      <c r="A164" s="8" t="str">
        <f>IF('[1]Outside Edges'!$A163&lt;&gt;"",'[1]Outside Edges'!$A163,"")</f>
        <v>D161</v>
      </c>
      <c r="B164" s="10" t="str">
        <f>IF(AND((RIGHT($B$3,2)-'[1]Miter Profiles'!$AC$3-'[1]Outside Edges'!$B163)&gt;=5,'[1]Outside Edges'!$P163="Yes"),"Yes","No")</f>
        <v>Yes</v>
      </c>
      <c r="C164" s="10" t="str">
        <f>IF(AND((RIGHT($C$3,2)-'[1]Miter Profiles'!$AC$4-'[1]Outside Edges'!$B163)&gt;=5,'[1]Outside Edges'!$P163="Yes"),"Yes","No")</f>
        <v>Yes</v>
      </c>
      <c r="D164" s="85" t="str">
        <f>IF(AND((RIGHT($D$3,2)-'[1]Miter Profiles'!$AC$5-'[1]Outside Edges'!$B163)&gt;=5,'[1]Outside Edges'!$P163="Yes"),"Yes","No")</f>
        <v>Yes</v>
      </c>
      <c r="E164" s="86" t="str">
        <f>IF(AND((RIGHT($E$3,2)-'[1]Miter Profiles'!$AC$6-'[1]Outside Edges'!$B163)&gt;=5,'[1]Outside Edges'!$P163="Yes"),"Yes","No")</f>
        <v>No</v>
      </c>
      <c r="F164" s="11" t="str">
        <f>IF(AND((RIGHT($F$3,2)-'[1]Miter Profiles'!$AC$7-'[1]Outside Edges'!$B163)&gt;=5,'[1]Outside Edges'!$P163="Yes"),"Yes","No")</f>
        <v>Yes</v>
      </c>
      <c r="G164" s="87" t="str">
        <f>IF(AND((RIGHT($G$3,2)-'[1]Miter Profiles'!$AC$8-'[1]Outside Edges'!$B163)&gt;=5,'[1]Outside Edges'!$P163="Yes"),"Yes","No")</f>
        <v>Yes</v>
      </c>
      <c r="H164" s="10" t="str">
        <f>IF(AND((RIGHT($H$3,2)-'[1]Miter Profiles'!$AC$9-'[1]Outside Edges'!$B163)&gt;=5,'[1]Outside Edges'!$P163="Yes"),"Yes","No")</f>
        <v>No</v>
      </c>
      <c r="I164" s="10" t="str">
        <f>IF(AND((RIGHT($I$3,2)-'[1]Miter Profiles'!$AC$10-'[1]Outside Edges'!$B163)&gt;=5,'[1]Outside Edges'!$P163="Yes"),"Yes","No")</f>
        <v>Yes</v>
      </c>
      <c r="J164" s="85" t="str">
        <f>IF(AND((RIGHT($J$3,2)-'[1]Miter Profiles'!$AC$11-'[1]Outside Edges'!$B163)&gt;=5,'[1]Outside Edges'!$P163="Yes"),"Yes","No")</f>
        <v>Yes</v>
      </c>
      <c r="K164" s="86" t="str">
        <f>IF(AND((RIGHT($K$3,2)-'[1]Miter Profiles'!$AC$12-'[1]Outside Edges'!$B163)&gt;=5,'[1]Outside Edges'!$P163="Yes"),"Yes","No")</f>
        <v>No</v>
      </c>
      <c r="L164" s="11" t="str">
        <f>IF(AND((RIGHT($L$3,2)-'[1]Miter Profiles'!$AC$13-'[1]Outside Edges'!$B163)&gt;=5,'[1]Outside Edges'!$P163="Yes"),"Yes","No")</f>
        <v>Yes</v>
      </c>
      <c r="M164" s="87" t="str">
        <f>IF(AND((RIGHT($M$3,2)-'[1]Miter Profiles'!$AC$14-'[1]Outside Edges'!$B163)&gt;=5,'[1]Outside Edges'!$P163="Yes"),"Yes","No")</f>
        <v>Yes</v>
      </c>
      <c r="N164" s="10" t="str">
        <f>IF(AND((RIGHT($N$3,2)-'[1]Miter Profiles'!$AC$15-'[1]Outside Edges'!$B163)&gt;=4,'[1]Outside Edges'!$P163="Yes"),"Yes","No")</f>
        <v>No</v>
      </c>
      <c r="O164" s="10" t="str">
        <f>IF(AND((RIGHT($O$3,2)-'[1]Miter Profiles'!$AC$16-'[1]Outside Edges'!$B163)&gt;=5,'[1]Outside Edges'!$P163="Yes"),"Yes","No")</f>
        <v>Yes</v>
      </c>
      <c r="P164" s="85" t="str">
        <f>IF(AND((RIGHT($P$3,2)-'[1]Miter Profiles'!$AC$17-'[1]Outside Edges'!$B163)&gt;=5,'[1]Outside Edges'!$P163="Yes"),"Yes","No")</f>
        <v>Yes</v>
      </c>
      <c r="Q164" s="86" t="str">
        <f>IF(AND((RIGHT($Q$3,2)-'[1]Miter Profiles'!$AC$18-'[1]Outside Edges'!$B163)&gt;=5,'[1]Outside Edges'!$P163="Yes"),"Yes","No")</f>
        <v>No</v>
      </c>
      <c r="R164" s="11" t="str">
        <f>IF(AND((RIGHT($R$3,2)-'[1]Miter Profiles'!$AC$19-'[1]Outside Edges'!$B163)&gt;=5,'[1]Outside Edges'!$P163="Yes"),"Yes","No")</f>
        <v>Yes</v>
      </c>
      <c r="S164" s="87" t="str">
        <f>IF(AND((RIGHT($S$3,2)-'[1]Miter Profiles'!$AC$20-'[1]Outside Edges'!$B163)&gt;=5,'[1]Outside Edges'!$P163="Yes"),"Yes","No")</f>
        <v>Yes</v>
      </c>
      <c r="T164" s="10" t="str">
        <f>IF(AND((RIGHT($T$3,2)-'[1]Miter Profiles'!$AC$21-'[1]Outside Edges'!$B163)&gt;=5,'[1]Outside Edges'!$P163="Yes"),"Yes","No")</f>
        <v>Yes</v>
      </c>
      <c r="U164" s="10" t="str">
        <f>IF(AND((RIGHT($U$3,2)-'[1]Miter Profiles'!$AC$22-'[1]Outside Edges'!$B163)&gt;=5,'[1]Outside Edges'!$P163="Yes"),"Yes","No")</f>
        <v>Yes</v>
      </c>
      <c r="V164" s="85" t="str">
        <f>IF(AND((RIGHT($V$3,2)-'[1]Miter Profiles'!$AC$23-'[1]Outside Edges'!$B163)&gt;=5,'[1]Outside Edges'!$P163="Yes"),"Yes","No")</f>
        <v>Yes</v>
      </c>
      <c r="W164" s="86" t="str">
        <f>IF(AND((RIGHT($W$3,2)-'[1]Miter Profiles'!$AC$24-'[1]Outside Edges'!$B163)&gt;=5,'[1]Outside Edges'!$P163="Yes"),"Yes","No")</f>
        <v>No</v>
      </c>
      <c r="X164" s="11" t="str">
        <f>IF(AND((RIGHT($X$3,2)-'[1]Miter Profiles'!$AC$25-'[1]Outside Edges'!$B163)&gt;=5,'[1]Outside Edges'!$P163="Yes"),"Yes","No")</f>
        <v>No</v>
      </c>
      <c r="Y164" s="87" t="str">
        <f>IF(AND((RIGHT($Y$3,2)-'[1]Miter Profiles'!$AC$26-'[1]Outside Edges'!$B163)&gt;=5,'[1]Outside Edges'!$P163="Yes"),"Yes","No")</f>
        <v>Yes</v>
      </c>
      <c r="Z164" s="10" t="str">
        <f>IF(AND((RIGHT($Z$3,2)-'[1]Miter Profiles'!$AC$27-'[1]Outside Edges'!$B163)&gt;=5,'[1]Outside Edges'!$P163="Yes"),"Yes","No")</f>
        <v>No</v>
      </c>
      <c r="AA164" s="10" t="str">
        <f>IF(AND((RIGHT($AA$3,2)-'[1]Miter Profiles'!$AC$28-'[1]Outside Edges'!$B163)&gt;=5,'[1]Outside Edges'!$P163="Yes"),"Yes","No")</f>
        <v>Yes</v>
      </c>
      <c r="AB164" s="85" t="str">
        <f>IF(AND((RIGHT($AB$3,2)-'[1]Miter Profiles'!$AC$29-'[1]Outside Edges'!$B163)&gt;=5,'[1]Outside Edges'!$P163="Yes"),"Yes","No")</f>
        <v>Yes</v>
      </c>
      <c r="AC164" s="86" t="str">
        <f>IF(AND((RIGHT($AC$3,2)-'[1]Miter Profiles'!$AC$30-'[1]Outside Edges'!$B163)&gt;=5,'[1]Outside Edges'!$P163="Yes"),"Yes","No")</f>
        <v>Yes</v>
      </c>
      <c r="AD164" s="11" t="str">
        <f>IF(AND((RIGHT($AD$3,2)-'[1]Miter Profiles'!$AC$31-'[1]Outside Edges'!$B163)&gt;=5,'[1]Outside Edges'!$P163="Yes"),"Yes","No")</f>
        <v>Yes</v>
      </c>
      <c r="AE164" s="87" t="str">
        <f>IF(AND((RIGHT($AE$3,2)-'[1]Miter Profiles'!$AC$32-'[1]Outside Edges'!$B163)&gt;=5,'[1]Outside Edges'!$P163="Yes"),"Yes","No")</f>
        <v>Yes</v>
      </c>
      <c r="AF164" s="10" t="str">
        <f>IF(AND((RIGHT($AF$3,2)-'[1]Miter Profiles'!$AC$33-'[1]Outside Edges'!$B163)&gt;=5,'[1]Outside Edges'!$P163="Yes"),"Yes","No")</f>
        <v>Yes</v>
      </c>
      <c r="AG164" s="10" t="str">
        <f>IF(AND((RIGHT($AG$3,2)-'[1]Miter Profiles'!$AC$34-'[1]Outside Edges'!$B163)&gt;=5,'[1]Outside Edges'!$P163="Yes"),"Yes","No")</f>
        <v>Yes</v>
      </c>
      <c r="AH164" s="85" t="str">
        <f>IF(AND((RIGHT($AH$3,2)-'[1]Miter Profiles'!$AC$35-'[1]Outside Edges'!$B163)&gt;=5,'[1]Outside Edges'!$P163="Yes"),"Yes","No")</f>
        <v>Yes</v>
      </c>
      <c r="AI164" s="86" t="str">
        <f>IF(AND((RIGHT($AI$3,2)-'[1]Miter Profiles'!$AC$36-'[1]Outside Edges'!$B163)&gt;=5,'[1]Outside Edges'!$P163="Yes"),"Yes","No")</f>
        <v>Yes</v>
      </c>
      <c r="AJ164" s="11" t="str">
        <f>IF(AND((RIGHT($AJ$3,2)-'[1]Miter Profiles'!$AC$37-'[1]Outside Edges'!$B163)&gt;=5,'[1]Outside Edges'!$P163="Yes"),"Yes","No")</f>
        <v>Yes</v>
      </c>
      <c r="AK164" s="87" t="str">
        <f>IF(AND((RIGHT($AK$3,2)-'[1]Miter Profiles'!$AC$38-'[1]Outside Edges'!$B163)&gt;=5,'[1]Outside Edges'!$P163="Yes"),"Yes","No")</f>
        <v>Yes</v>
      </c>
      <c r="AL164" s="10" t="str">
        <f>IF(AND((RIGHT($AL$3,2)-'[1]Miter Profiles'!$AC$39-'[1]Outside Edges'!$B163)&gt;=5,'[1]Outside Edges'!$P163="Yes"),"Yes","No")</f>
        <v>Yes</v>
      </c>
      <c r="AM164" s="10" t="str">
        <f>IF(AND((RIGHT($AM$3,2)-'[1]Miter Profiles'!$AC$40-'[1]Outside Edges'!$B163)&gt;=5,'[1]Outside Edges'!$P163="Yes"),"Yes","No")</f>
        <v>Yes</v>
      </c>
      <c r="AN164" s="85" t="str">
        <f>IF(AND((RIGHT($AN$3,2)-'[1]Miter Profiles'!$AC$41-'[1]Outside Edges'!$B163)&gt;=5,'[1]Outside Edges'!$P163="Yes"),"Yes","No")</f>
        <v>Yes</v>
      </c>
      <c r="AO164" s="86" t="str">
        <f>IF(AND((RIGHT($AO$3,2)-'[1]Miter Profiles'!$AC$42-'[1]Outside Edges'!$B163)&gt;=5,'[1]Outside Edges'!$P163="Yes"),"Yes","No")</f>
        <v>No</v>
      </c>
      <c r="AP164" s="11" t="str">
        <f>IF(AND((RIGHT($AP$3,2)-'[1]Miter Profiles'!$AC$43-'[1]Outside Edges'!$B163)&gt;=5,'[1]Outside Edges'!$P163="Yes"),"Yes","No")</f>
        <v>Yes</v>
      </c>
      <c r="AQ164" s="87" t="str">
        <f>IF(AND((RIGHT($AQ$3,2)-'[1]Miter Profiles'!$AC$44-'[1]Outside Edges'!$B163)&gt;=5,'[1]Outside Edges'!$P163="Yes"),"Yes","No")</f>
        <v>Yes</v>
      </c>
      <c r="AR164" s="10" t="str">
        <f>IF(AND((RIGHT($AR$3,2)-'[1]Miter Profiles'!$AC$45-'[1]Outside Edges'!$B163)&gt;=5,'[1]Outside Edges'!$P163="Yes"),"Yes","No")</f>
        <v>Yes</v>
      </c>
      <c r="AS164" s="10" t="str">
        <f>IF(AND((RIGHT($AS$3,2)-'[1]Miter Profiles'!$AC$46-'[1]Outside Edges'!$B163)&gt;=5,'[1]Outside Edges'!$P163="Yes"),"Yes","No")</f>
        <v>Yes</v>
      </c>
      <c r="AT164" s="85" t="str">
        <f>IF(AND((RIGHT($AT$3,2)-'[1]Miter Profiles'!$AC$47-'[1]Outside Edges'!$B163)&gt;=5,'[1]Outside Edges'!$P163="Yes"),"Yes","No")</f>
        <v>Yes</v>
      </c>
      <c r="AU164" s="86" t="str">
        <f>IF(AND((RIGHT($AU$3,2)-'[1]Miter Profiles'!$AC$48-'[1]Outside Edges'!$B163)&gt;=5,'[1]Outside Edges'!$P163="Yes"),"Yes","No")</f>
        <v>Yes</v>
      </c>
      <c r="AV164" s="11" t="str">
        <f>IF(AND((RIGHT($AV$3,2)-'[1]Miter Profiles'!$AC$49-'[1]Outside Edges'!$B163)&gt;=5,'[1]Outside Edges'!$P163="Yes"),"Yes","No")</f>
        <v>Yes</v>
      </c>
      <c r="AW164" s="87" t="str">
        <f>IF(AND((RIGHT($AW$3,2)-'[1]Miter Profiles'!$AC$50-'[1]Outside Edges'!$B163)&gt;=5,'[1]Outside Edges'!$P163="Yes"),"Yes","No")</f>
        <v>Yes</v>
      </c>
      <c r="AX164" s="10" t="str">
        <f>IF(AND((RIGHT($AX$3,2)-'[1]Miter Profiles'!$AC$51-'[1]Outside Edges'!$B163)&gt;=5,'[1]Outside Edges'!$P163="Yes"),"Yes","No")</f>
        <v>Yes</v>
      </c>
      <c r="AY164" s="10" t="str">
        <f>IF(AND((RIGHT($AY$3,2)-'[1]Miter Profiles'!$AC$52-'[1]Outside Edges'!$B163)&gt;=5,'[1]Outside Edges'!$P163="Yes"),"Yes","No")</f>
        <v>Yes</v>
      </c>
      <c r="AZ164" s="85" t="str">
        <f>IF(AND((RIGHT($AZ$3,2)-'[1]Miter Profiles'!$AC$53-'[1]Outside Edges'!$B163)&gt;=5,'[1]Outside Edges'!$P163="Yes"),"Yes","No")</f>
        <v>Yes</v>
      </c>
      <c r="BA164" s="86" t="str">
        <f>IF(AND((RIGHT($BA$3,2)-'[1]Miter Profiles'!$AC$54-'[1]Outside Edges'!$B163)&gt;=5,'[1]Outside Edges'!$P163="Yes"),"Yes","No")</f>
        <v>Yes</v>
      </c>
      <c r="BB164" s="11" t="str">
        <f>IF(AND((RIGHT($BB$3,2)-'[1]Miter Profiles'!$AC$55-'[1]Outside Edges'!$B163)&gt;=5,'[1]Outside Edges'!$P163="Yes"),"Yes","No")</f>
        <v>Yes</v>
      </c>
      <c r="BC164" s="87" t="str">
        <f>IF(AND((RIGHT($BC$3,2)-'[1]Miter Profiles'!$AC$56-'[1]Outside Edges'!$B163)&gt;=5,'[1]Outside Edges'!$P163="Yes"),"Yes","No")</f>
        <v>Yes</v>
      </c>
      <c r="BD164" s="10" t="str">
        <f>IF(AND((RIGHT($BD$3,2)-'[1]Miter Profiles'!$AC$57-'[1]Outside Edges'!$B163)&gt;=5,'[1]Outside Edges'!$P163="Yes"),"Yes","No")</f>
        <v>Yes</v>
      </c>
      <c r="BE164" s="10" t="str">
        <f>IF(AND((RIGHT($BE$3,2)-'[1]Miter Profiles'!$AC$58-'[1]Outside Edges'!$B163)&gt;=5,'[1]Outside Edges'!$P163="Yes"),"Yes","No")</f>
        <v>Yes</v>
      </c>
      <c r="BF164" s="85" t="str">
        <f>IF(AND((RIGHT($BF$3,2)-'[1]Miter Profiles'!$AC$59-'[1]Outside Edges'!$B163)&gt;=5,'[1]Outside Edges'!$P163="Yes"),"Yes","No")</f>
        <v>Yes</v>
      </c>
      <c r="BG164" s="86" t="str">
        <f>IF(AND((RIGHT($BG$3,2)-'[1]Miter Profiles'!$AC$60-'[1]Outside Edges'!$B163)&gt;=5,'[1]Outside Edges'!$P163="Yes"),"Yes","No")</f>
        <v>Yes</v>
      </c>
      <c r="BH164" s="11" t="str">
        <f>IF(AND((RIGHT($BH$3,2)-'[1]Miter Profiles'!$AC$61-'[1]Outside Edges'!$B163)&gt;=5,'[1]Outside Edges'!$P163="Yes"),"Yes","No")</f>
        <v>Yes</v>
      </c>
      <c r="BI164" s="87" t="str">
        <f>IF(AND((RIGHT($BI$3,2)-'[1]Miter Profiles'!$AC$62-'[1]Outside Edges'!$B163)&gt;=5,'[1]Outside Edges'!$P163="Yes"),"Yes","No")</f>
        <v>Yes</v>
      </c>
      <c r="BJ164" s="10" t="str">
        <f>IF(AND((RIGHT($BJ$3,2)-'[1]Miter Profiles'!$AC$63-'[1]Outside Edges'!$B163)&gt;=5,'[1]Outside Edges'!$P163="Yes"),"Yes","No")</f>
        <v>Yes</v>
      </c>
      <c r="BK164" s="10" t="str">
        <f>IF(AND((RIGHT($BK$3,2)-'[1]Miter Profiles'!$AC$64-'[1]Outside Edges'!$B163)&gt;=5,'[1]Outside Edges'!$P163="Yes"),"Yes","No")</f>
        <v>Yes</v>
      </c>
      <c r="BL164" s="85" t="str">
        <f>IF(AND((RIGHT($BL$3,2)-'[1]Miter Profiles'!$AC$65-'[1]Outside Edges'!$B163)&gt;=5,'[1]Outside Edges'!$P163="Yes"),"Yes","No")</f>
        <v>Yes</v>
      </c>
      <c r="BM164" s="86" t="str">
        <f>IF(AND((RIGHT($BM$3,2)-'[1]Miter Profiles'!$AC$66-'[1]Outside Edges'!$B163)&gt;=5,'[1]Outside Edges'!$P163="Yes"),"Yes","No")</f>
        <v>Yes</v>
      </c>
      <c r="BN164" s="11" t="str">
        <f>IF(AND((RIGHT($BN$3,2)-'[1]Miter Profiles'!$AC$67-'[1]Outside Edges'!$B163)&gt;=5,'[1]Outside Edges'!$P163="Yes"),"Yes","No")</f>
        <v>Yes</v>
      </c>
      <c r="BO164" s="87" t="str">
        <f>IF(AND((RIGHT($BO$3,2)-'[1]Miter Profiles'!$AC$68-'[1]Outside Edges'!$B163)&gt;=5,'[1]Outside Edges'!$P163="Yes"),"Yes","No")</f>
        <v>Yes</v>
      </c>
      <c r="BP164" s="10" t="str">
        <f>IF(AND((RIGHT($BP$3,2)-'[1]Miter Profiles'!$AC$69-'[1]Outside Edges'!$B163)&gt;=5,'[1]Outside Edges'!$P163="Yes"),"Yes","No")</f>
        <v>No</v>
      </c>
      <c r="BQ164" s="10" t="str">
        <f>IF(AND((RIGHT($BQ$3,2)-'[1]Miter Profiles'!$AC$70-'[1]Outside Edges'!$B163)&gt;=5,'[1]Outside Edges'!$P163="Yes"),"Yes","No")</f>
        <v>Yes</v>
      </c>
      <c r="BR164" s="85" t="str">
        <f>IF(AND((RIGHT($BR$3,2)-'[1]Miter Profiles'!$AC$71-'[1]Outside Edges'!$B163)&gt;=5,'[1]Outside Edges'!$P163="Yes"),"Yes","No")</f>
        <v>Yes</v>
      </c>
      <c r="BS164" s="86" t="str">
        <f>IF(AND((RIGHT($BS$3,2)-'[1]Miter Profiles'!$AC$72-'[1]Outside Edges'!$B163)&gt;=5,'[1]Outside Edges'!$P163="Yes"),"Yes","No")</f>
        <v>Yes</v>
      </c>
      <c r="BT164" s="11" t="str">
        <f>IF(AND((RIGHT($BT$3,2)-'[1]Miter Profiles'!$AC$73-'[1]Outside Edges'!$B163)&gt;=5,'[1]Outside Edges'!$P163="Yes"),"Yes","No")</f>
        <v>Yes</v>
      </c>
      <c r="BU164" s="87" t="str">
        <f>IF(AND((RIGHT($BU$3,2)-'[1]Miter Profiles'!$AC$74-'[1]Outside Edges'!$B163)&gt;=5,'[1]Outside Edges'!$P163="Yes"),"Yes","No")</f>
        <v>Yes</v>
      </c>
      <c r="BV164" s="10" t="str">
        <f>IF(AND((RIGHT($BV$3,2)-'[1]Miter Profiles'!$AC$75-'[1]Outside Edges'!$B163)&gt;=5,'[1]Outside Edges'!$P163="Yes"),"Yes","No")</f>
        <v>Yes</v>
      </c>
      <c r="BW164" s="10" t="str">
        <f>IF(AND((RIGHT($BW$3,2)-'[1]Miter Profiles'!$AC$76-'[1]Outside Edges'!$B163)&gt;=5,'[1]Outside Edges'!$P163="Yes"),"Yes","No")</f>
        <v>Yes</v>
      </c>
      <c r="BX164" s="85" t="str">
        <f>IF(AND((RIGHT($BX$3,2)-'[1]Miter Profiles'!$AC$77-'[1]Outside Edges'!$B163)&gt;=5,'[1]Outside Edges'!$P163="Yes"),"Yes","No")</f>
        <v>Yes</v>
      </c>
      <c r="BY164" s="86" t="str">
        <f>IF(AND((RIGHT($BY$3,2)-'[1]Miter Profiles'!$AC$78-'[1]Outside Edges'!$B163)&gt;=5,'[1]Outside Edges'!$P163="Yes"),"Yes","No")</f>
        <v>No</v>
      </c>
      <c r="BZ164" s="11" t="str">
        <f>IF(AND((RIGHT($BZ$3,2)-'[1]Miter Profiles'!$AC$79-'[1]Outside Edges'!$B163)&gt;=5,'[1]Outside Edges'!$P163="Yes"),"Yes","No")</f>
        <v>Yes</v>
      </c>
      <c r="CA164" s="87" t="str">
        <f>IF(AND((RIGHT($CA$3,2)-'[1]Miter Profiles'!$AC$80-'[1]Outside Edges'!$B163)&gt;=5,'[1]Outside Edges'!$P163="Yes"),"Yes","No")</f>
        <v>Yes</v>
      </c>
      <c r="CB164" s="10" t="str">
        <f>IF(AND((RIGHT($CB$3,2)-'[1]Miter Profiles'!$AC$81-'[1]Outside Edges'!$B163)&gt;=5,'[1]Outside Edges'!$P163="Yes"),"Yes","No")</f>
        <v>No</v>
      </c>
      <c r="CC164" s="10" t="str">
        <f>IF(AND((RIGHT($CC$3,2)-'[1]Miter Profiles'!$AC$82-'[1]Outside Edges'!$B163)&gt;=5,'[1]Outside Edges'!$P163="Yes"),"Yes","No")</f>
        <v>Yes</v>
      </c>
      <c r="CD164" s="85" t="str">
        <f>IF(AND((RIGHT($CD$3,2)-'[1]Miter Profiles'!$AC$83-'[1]Outside Edges'!$B163)&gt;=5,'[1]Outside Edges'!$P163="Yes"),"Yes","No")</f>
        <v>Yes</v>
      </c>
      <c r="CE164" s="86" t="str">
        <f>IF(AND((RIGHT($CE$3,2)-'[1]Miter Profiles'!$AC$84-'[1]Outside Edges'!$B163)&gt;=5,'[1]Outside Edges'!$P163="Yes"),"Yes","No")</f>
        <v>No</v>
      </c>
      <c r="CF164" s="11" t="str">
        <f>IF(AND((RIGHT($CF$3,2)-'[1]Miter Profiles'!$AC$85-'[1]Outside Edges'!$B163)&gt;=5,'[1]Outside Edges'!$P163="Yes"),"Yes","No")</f>
        <v>Yes</v>
      </c>
      <c r="CG164" s="87" t="str">
        <f>IF(AND((RIGHT($CG$3,2)-'[1]Miter Profiles'!$AC$86-'[1]Outside Edges'!$B163)&gt;=5,'[1]Outside Edges'!$P163="Yes"),"Yes","No")</f>
        <v>Yes</v>
      </c>
      <c r="CH164" s="10" t="str">
        <f>IF(AND((RIGHT($CH$3,2)-'[1]Miter Profiles'!$AC$87-'[1]Outside Edges'!$B163)&gt;=5,'[1]Outside Edges'!$P163="Yes"),"Yes","No")</f>
        <v>Yes</v>
      </c>
      <c r="CI164" s="10" t="str">
        <f>IF(AND((RIGHT($CI$3,2)-'[1]Miter Profiles'!$AC$88-'[1]Outside Edges'!$B163)&gt;=5,'[1]Outside Edges'!$P163="Yes"),"Yes","No")</f>
        <v>Yes</v>
      </c>
      <c r="CJ164" s="85" t="str">
        <f>IF(AND((RIGHT($CJ$3,2)-'[1]Miter Profiles'!$AC$89-'[1]Outside Edges'!$B163)&gt;=5,'[1]Outside Edges'!$P163="Yes"),"Yes","No")</f>
        <v>Yes</v>
      </c>
      <c r="CK164" s="86" t="str">
        <f>IF(AND((RIGHT($CK$3,2)-'[1]Miter Profiles'!$AC$90-'[1]Outside Edges'!$B163)&gt;=5,'[1]Outside Edges'!$P163="Yes"),"Yes","No")</f>
        <v>Yes</v>
      </c>
      <c r="CL164" s="11" t="str">
        <f>IF(AND((RIGHT($CL$3,2)-'[1]Miter Profiles'!$AC$91-'[1]Outside Edges'!$B163)&gt;=5,'[1]Outside Edges'!$P163="Yes"),"Yes","No")</f>
        <v>Yes</v>
      </c>
      <c r="CM164" s="87" t="str">
        <f>IF(AND((RIGHT($CM$3,2)-'[1]Miter Profiles'!$AC$92-'[1]Outside Edges'!$B163)&gt;=5,'[1]Outside Edges'!$P163="Yes"),"Yes","No")</f>
        <v>Yes</v>
      </c>
      <c r="CN164" s="10" t="str">
        <f>IF(AND((RIGHT(CN$3,2)-'[1]Miter Profiles'!$AC$93-'[1]Outside Edges'!$B163)&gt;=5,'[1]Outside Edges'!$P163="Yes"),"Yes","No")</f>
        <v>No</v>
      </c>
      <c r="CO164" s="10" t="str">
        <f>IF(AND((RIGHT(CO$3,2)-'[1]Miter Profiles'!$AC$94-'[1]Outside Edges'!$B163)&gt;=5,'[1]Outside Edges'!$P163="Yes"),"Yes","No")</f>
        <v>No</v>
      </c>
      <c r="CP164" s="85" t="str">
        <f>IF(AND((RIGHT(CP$3,2)-'[1]Miter Profiles'!$AC$95-'[1]Outside Edges'!$B163)&gt;=5,'[1]Outside Edges'!$P163="Yes"),"Yes","No")</f>
        <v>Yes</v>
      </c>
      <c r="CQ164" s="86" t="str">
        <f>IF(AND((RIGHT(CQ$3,2)-'[1]Miter Profiles'!$AC$96-'[1]Outside Edges'!$B163)&gt;=5,'[1]Outside Edges'!$P163="Yes"),"Yes","No")</f>
        <v>No</v>
      </c>
      <c r="CR164" s="11" t="str">
        <f>IF(AND((RIGHT(CR$3,2)-'[1]Miter Profiles'!$AC$97-'[1]Outside Edges'!$B163)&gt;=5,'[1]Outside Edges'!$P163="Yes"),"Yes","No")</f>
        <v>Yes</v>
      </c>
      <c r="CS164" s="87" t="str">
        <f>IF(AND((RIGHT(CS$3,2)-'[1]Miter Profiles'!$AC$98-'[1]Outside Edges'!$B163)&gt;=5,'[1]Outside Edges'!$P163="Yes"),"Yes","No")</f>
        <v>Yes</v>
      </c>
      <c r="CT164" s="10" t="str">
        <f>IF(AND((RIGHT($CT$3,2)-'[1]Miter Profiles'!$AC$99-'[1]Outside Edges'!$B163)&gt;=5,'[1]Outside Edges'!$P163="Yes"),"Yes","No")</f>
        <v>No</v>
      </c>
      <c r="CU164" s="10" t="str">
        <f>IF(AND((RIGHT($CU$3,2)-'[1]Miter Profiles'!$AC$100-'[1]Outside Edges'!$B163)&gt;=5,'[1]Outside Edges'!$P163="Yes"),"Yes","No")</f>
        <v>Yes</v>
      </c>
      <c r="CV164" s="85" t="str">
        <f>IF(AND((RIGHT($CV$3,2)-'[1]Miter Profiles'!$AC$101-'[1]Outside Edges'!$B163)&gt;=5,'[1]Outside Edges'!$P163="Yes"),"Yes","No")</f>
        <v>Yes</v>
      </c>
      <c r="CW164" s="86" t="str">
        <f>IF(AND((RIGHT($CW$3,2)-'[1]Miter Profiles'!$AC$102-'[1]Outside Edges'!$B163)&gt;=5,'[1]Outside Edges'!$P163="Yes"),"Yes","No")</f>
        <v>Yes</v>
      </c>
      <c r="CX164" s="11" t="str">
        <f>IF(AND((RIGHT($CX$3,2)-'[1]Miter Profiles'!$AC$103-'[1]Outside Edges'!$B163)&gt;=5,'[1]Outside Edges'!$P163="Yes"),"Yes","No")</f>
        <v>Yes</v>
      </c>
      <c r="CY164" s="87" t="str">
        <f>IF(AND((RIGHT($CY$3,2)-'[1]Miter Profiles'!$AC$104-'[1]Outside Edges'!$B163)&gt;=5,'[1]Outside Edges'!$P163="Yes"),"Yes","No")</f>
        <v>Yes</v>
      </c>
      <c r="CZ164" s="10" t="str">
        <f>IF(AND((RIGHT($CZ$3,2)-'[1]Miter Profiles'!$AC$105-'[1]Outside Edges'!$B163)&gt;=5,'[1]Outside Edges'!$P163="Yes"),"Yes","No")</f>
        <v>No</v>
      </c>
      <c r="DA164" s="10" t="str">
        <f>IF(AND((RIGHT($DA$3,2)-'[1]Miter Profiles'!$AC$106-'[1]Outside Edges'!$B163)&gt;=5,'[1]Outside Edges'!$P163="Yes"),"Yes","No")</f>
        <v>No</v>
      </c>
      <c r="DB164" s="85" t="str">
        <f>IF(AND((RIGHT($DB$3,2)-'[1]Miter Profiles'!$AC$107-'[1]Outside Edges'!$B163)&gt;=5,'[1]Outside Edges'!$P163="Yes"),"Yes","No")</f>
        <v>No</v>
      </c>
      <c r="DC164" s="86" t="str">
        <f>IF(AND((RIGHT($DC$3,2)-'[1]Miter Profiles'!$AC$108-'[1]Outside Edges'!$B163)&gt;=5,'[1]Outside Edges'!$P163="Yes"),"Yes","No")</f>
        <v>No</v>
      </c>
      <c r="DD164" s="11" t="str">
        <f>IF(AND((RIGHT($DD$3,2)-'[1]Miter Profiles'!$AC$109-'[1]Outside Edges'!$B163)&gt;=5,'[1]Outside Edges'!$P163="Yes"),"Yes","No")</f>
        <v>Yes</v>
      </c>
      <c r="DE164" s="87" t="str">
        <f>IF(AND((RIGHT($DE$3,2)-'[1]Miter Profiles'!$AC$110-'[1]Outside Edges'!$B163)&gt;=5,'[1]Outside Edges'!$P163="Yes"),"Yes","No")</f>
        <v>Yes</v>
      </c>
      <c r="DF164" s="10" t="str">
        <f>IF(AND((RIGHT($DF$3,2)-'[1]Miter Profiles'!$AC$111-'[1]Outside Edges'!$B163)&gt;=5,'[1]Outside Edges'!$P163="Yes"),"Yes","No")</f>
        <v>Yes</v>
      </c>
      <c r="DG164" s="10" t="str">
        <f>IF(AND((RIGHT($DG$3,2)-'[1]Miter Profiles'!$AC$112-'[1]Outside Edges'!$B163)&gt;=5,'[1]Outside Edges'!$P163="Yes"),"Yes","No")</f>
        <v>Yes</v>
      </c>
      <c r="DH164" s="85" t="str">
        <f>IF(AND((RIGHT($DH$3,2)-'[1]Miter Profiles'!$AC$113-'[1]Outside Edges'!$B163)&gt;=5,'[1]Outside Edges'!$P163="Yes"),"Yes","No")</f>
        <v>Yes</v>
      </c>
      <c r="DI164" s="86" t="str">
        <f>IF(AND((RIGHT($DI$3,2)-'[1]Miter Profiles'!$AC$114-'[1]Outside Edges'!$B163)&gt;=5,'[1]Outside Edges'!$P163="Yes"),"Yes","No")</f>
        <v>No</v>
      </c>
      <c r="DJ164" s="11" t="str">
        <f>IF(AND((RIGHT($DJ$3,2)-'[1]Miter Profiles'!$AC$115-'[1]Outside Edges'!$B163)&gt;=5,'[1]Outside Edges'!$P163="Yes"),"Yes","No")</f>
        <v>Yes</v>
      </c>
      <c r="DK164" s="87" t="str">
        <f>IF(AND((RIGHT($DK$3,2)-'[1]Miter Profiles'!$AC$116-'[1]Outside Edges'!$B163)&gt;=5,'[1]Outside Edges'!$P163="Yes"),"Yes","No")</f>
        <v>Yes</v>
      </c>
      <c r="DL164" s="10" t="str">
        <f>IF(AND((RIGHT($DL$3,2)-'[1]Miter Profiles'!$AC$117-'[1]Outside Edges'!$B163)&gt;=5,'[1]Outside Edges'!$P163="Yes"),"Yes","No")</f>
        <v>Yes</v>
      </c>
      <c r="DM164" s="10" t="str">
        <f>IF(AND((RIGHT($DM$3,2)-'[1]Miter Profiles'!$AC$118-'[1]Outside Edges'!$B163)&gt;=5,'[1]Outside Edges'!$P163="Yes"),"Yes","No")</f>
        <v>Yes</v>
      </c>
      <c r="DN164" s="85" t="str">
        <f>IF(AND((RIGHT($DN$3,2)-'[1]Miter Profiles'!$AC$119-'[1]Outside Edges'!$B163)&gt;=5,'[1]Outside Edges'!$P163="Yes"),"Yes","No")</f>
        <v>Yes</v>
      </c>
      <c r="DO164" s="86" t="str">
        <f>IF(AND((RIGHT($DO$3,2)-'[1]Miter Profiles'!$AC$120-'[1]Outside Edges'!$B163)&gt;=5,'[1]Outside Edges'!$P163="Yes"),"Yes","No")</f>
        <v>No</v>
      </c>
      <c r="DP164" s="11" t="str">
        <f>IF(AND((RIGHT($DP$3,2)-'[1]Miter Profiles'!$AC$121-'[1]Outside Edges'!$B163)&gt;=5,'[1]Outside Edges'!$P163="Yes"),"Yes","No")</f>
        <v>No</v>
      </c>
      <c r="DQ164" s="87" t="str">
        <f>IF(AND((RIGHT($DQ$3,2)-'[1]Miter Profiles'!$AC$122-'[1]Outside Edges'!$B163)&gt;=5,'[1]Outside Edges'!$P163="Yes"),"Yes","No")</f>
        <v>Yes</v>
      </c>
      <c r="DR164" s="10" t="str">
        <f>IF(AND((RIGHT($DR$3,2)-'[1]Miter Profiles'!$AC$123-'[1]Outside Edges'!$B163)&gt;=5,'[1]Outside Edges'!$P163="Yes"),"Yes","No")</f>
        <v>Yes</v>
      </c>
      <c r="DS164" s="10" t="str">
        <f>IF(AND((RIGHT($DS$3,2)-'[1]Miter Profiles'!$AC$124-'[1]Outside Edges'!$B163)&gt;=5,'[1]Outside Edges'!$P163="Yes"),"Yes","No")</f>
        <v>Yes</v>
      </c>
      <c r="DT164" s="85" t="str">
        <f>IF(AND((RIGHT($DT$3,2)-'[1]Miter Profiles'!$AC$125-'[1]Outside Edges'!$B163)&gt;=5,'[1]Outside Edges'!$P163="Yes"),"Yes","No")</f>
        <v>Yes</v>
      </c>
      <c r="DU164" s="86" t="str">
        <f>IF(AND((RIGHT($DU$3,2)-'[1]Miter Profiles'!$AC$126-'[1]Outside Edges'!$B163)&gt;=5,'[1]Outside Edges'!$P163="Yes"),"Yes","No")</f>
        <v>No</v>
      </c>
      <c r="DV164" s="11" t="str">
        <f>IF(AND((RIGHT($DV$3,2)-'[1]Miter Profiles'!$AC$127-'[1]Outside Edges'!$B163)&gt;=5,'[1]Outside Edges'!$P163="Yes"),"Yes","No")</f>
        <v>Yes</v>
      </c>
      <c r="DW164" s="87" t="str">
        <f>IF(AND((RIGHT($DW$3,2)-'[1]Miter Profiles'!$AC$128-'[1]Outside Edges'!$B163)&gt;=5,'[1]Outside Edges'!$P163="Yes"),"Yes","No")</f>
        <v>Yes</v>
      </c>
      <c r="DX164" s="10" t="str">
        <f>IF(AND((RIGHT($DX$3,2)-'[1]Miter Profiles'!$AC$129-'[1]Outside Edges'!$B163)&gt;=5,'[1]Outside Edges'!$P163="Yes"),"Yes","No")</f>
        <v>Yes</v>
      </c>
      <c r="DY164" s="10" t="str">
        <f>IF(AND((RIGHT($DY$3,2)-'[1]Miter Profiles'!$AC$130-'[1]Outside Edges'!$B163)&gt;=5,'[1]Outside Edges'!$P163="Yes"),"Yes","No")</f>
        <v>Yes</v>
      </c>
      <c r="DZ164" s="85" t="str">
        <f>IF(AND((RIGHT($DZ$3,2)-'[1]Miter Profiles'!$AC$131-'[1]Outside Edges'!$B163)&gt;=5,'[1]Outside Edges'!$P163="Yes"),"Yes","No")</f>
        <v>Yes</v>
      </c>
      <c r="EA164" s="90" t="str">
        <f>IF(AND((RIGHT($EA$3,2)-'[1]Miter Profiles'!$AC$132-'[1]Outside Edges'!$B163)&gt;=5,'[1]Outside Edges'!$P163="Yes"),"Yes","No")</f>
        <v>Yes</v>
      </c>
      <c r="EB164" s="104" t="str">
        <f>IF(AND((RIGHT($EB$3,2)-'[1]Miter Profiles'!$AC$133-'[1]Outside Edges'!$B163)&gt;=5,'[1]Outside Edges'!$P163="Yes"),"Yes","No")</f>
        <v>No</v>
      </c>
      <c r="EC164" s="109" t="str">
        <f>IF(AND((RIGHT($EC$3,2)-'[1]Miter Profiles'!$AC$134-'[1]Outside Edges'!$B163)&gt;=5,'[1]Outside Edges'!$P163="Yes"),"Yes","No")</f>
        <v>Yes</v>
      </c>
      <c r="ED164" s="115" t="str">
        <f>IF(AND((RIGHT($ED$3,2)-'[1]Miter Profiles'!$AC$135-'[1]Outside Edges'!$B163)&gt;=5,'[1]Outside Edges'!$P163="Yes"),"Yes","No")</f>
        <v>Yes</v>
      </c>
      <c r="EE164" s="112" t="str">
        <f>IF(AND((RIGHT($EE$3,2)-'[1]Miter Profiles'!$AC$136-'[1]Outside Edges'!$B163)&gt;=5,'[1]Outside Edges'!$P163="Yes"),"Yes","No")</f>
        <v>Yes</v>
      </c>
      <c r="EF164" s="85" t="str">
        <f>IF(AND((RIGHT($EF$3,2)-'[1]Miter Profiles'!$AC$137-'[1]Outside Edges'!$B163)&gt;=5,'[1]Outside Edges'!$P163="Yes"),"Yes","No")</f>
        <v>Yes</v>
      </c>
      <c r="EG164" s="10" t="str">
        <f>IF(AND((RIGHT($EG$3,2)-'[1]Miter Profiles'!$AC$138-'[1]Outside Edges'!$B163)&gt;=5,'[1]Outside Edges'!$P163="Yes"),"Yes","No")</f>
        <v>Yes</v>
      </c>
      <c r="EH164" s="90" t="str">
        <f>IF(AND((RIGHT($EH$3,2)-'[1]Miter Profiles'!$AC$139-'[1]Outside Edges'!$B163)&gt;=5,'[1]Outside Edges'!$P163="Yes"),"Yes","No")</f>
        <v>Yes</v>
      </c>
      <c r="EI164" s="120" t="str">
        <f>IF(AND((RIGHT($EI$3,2)-'[1]Miter Profiles'!$AC$140-'[1]Outside Edges'!$B163)&gt;=5,'[1]Outside Edges'!$P163="Yes"),"Yes","No")</f>
        <v>Yes</v>
      </c>
      <c r="EJ164" s="123" t="str">
        <f>IF(AND((RIGHT($EJ$3,2)-'[1]Miter Profiles'!$AC$141-'[1]Outside Edges'!$B163)&gt;=5,'[1]Outside Edges'!$P163="Yes"),"Yes","No")</f>
        <v>Yes</v>
      </c>
      <c r="EK164" s="123" t="str">
        <f>IF(AND((RIGHT($EK$3,2)-'[1]Miter Profiles'!$AC$142-'[1]Outside Edges'!$B163)&gt;=5,'[1]Outside Edges'!$P163="Yes"),"Yes","No")</f>
        <v>Yes</v>
      </c>
      <c r="EL164" s="115" t="str">
        <f>IF(AND((RIGHT($EL$3,2)-'[1]Miter Profiles'!$AC$143-'[1]Outside Edges'!$B163)&gt;=5,'[1]Outside Edges'!$P163="Yes"),"Yes","No")</f>
        <v>Yes</v>
      </c>
      <c r="EM164" s="128" t="str">
        <f>IF(AND((RIGHT($EM$3,2)-'[1]Miter Profiles'!$AC$144-'[1]Outside Edges'!$B163)&gt;=5,'[1]Outside Edges'!$P163="Yes"),"Yes","No")</f>
        <v>No</v>
      </c>
      <c r="EN164" s="10" t="str">
        <f>IF(AND((RIGHT($EN$3,2)-'[1]Miter Profiles'!$AC$145-'[1]Outside Edges'!$B163)&gt;=5,'[1]Outside Edges'!$P163="Yes"),"Yes","No")</f>
        <v>Yes</v>
      </c>
      <c r="EO164" s="90" t="str">
        <f>IF(AND((RIGHT($EO$3,2)-'[1]Miter Profiles'!$AC$146-'[1]Outside Edges'!$B163)&gt;=5,'[1]Outside Edges'!$P163="Yes"),"Yes","No")</f>
        <v>Yes</v>
      </c>
      <c r="EP164" s="123" t="str">
        <f>IF(AND((RIGHT($EP$3,2)-'[1]Miter Profiles'!$AC$147-'[1]Outside Edges'!$B163)&gt;=5,'[1]Outside Edges'!$P163="Yes"),"Yes","No")</f>
        <v>No</v>
      </c>
      <c r="EQ164" s="123" t="str">
        <f>IF(AND((RIGHT($EQ$3,2)-'[1]Miter Profiles'!$AC$148-'[1]Outside Edges'!$B163)&gt;=5,'[1]Outside Edges'!$P163="Yes"),"Yes","No")</f>
        <v>No</v>
      </c>
      <c r="ER164" s="115" t="str">
        <f>IF(AND((RIGHT($ER$3,2)-'[1]Miter Profiles'!$AC$149-'[1]Outside Edges'!$B163)&gt;=5,'[1]Outside Edges'!$P163="Yes"),"Yes","No")</f>
        <v>Yes</v>
      </c>
      <c r="ES164" s="128" t="str">
        <f>IF(AND((RIGHT($ES$3,2)-'[1]Miter Profiles'!$AC$150-'[1]Outside Edges'!$B163)&gt;=5,'[1]Outside Edges'!$P163="Yes"),"Yes","No")</f>
        <v>No</v>
      </c>
      <c r="ET164" s="10" t="str">
        <f>IF(AND((RIGHT($ET$3,2)-'[1]Miter Profiles'!$AC$151-'[1]Outside Edges'!$B163)&gt;=5,'[1]Outside Edges'!$P163="Yes"),"Yes","No")</f>
        <v>Yes</v>
      </c>
      <c r="EU164" s="90" t="str">
        <f>IF(AND((RIGHT($EU$3,2)-'[1]Miter Profiles'!$AC$152-'[1]Outside Edges'!$B163)&gt;=5,'[1]Outside Edges'!$P163="Yes"),"Yes","No")</f>
        <v>Yes</v>
      </c>
      <c r="EV164" s="123" t="str">
        <f>IF(AND((RIGHT($EV$3,2)-'[1]Miter Profiles'!$AC$153-'[1]Outside Edges'!$B163)&gt;=5,'[1]Outside Edges'!$P163="Yes"),"Yes","No")</f>
        <v>No</v>
      </c>
      <c r="EW164" s="123" t="str">
        <f>IF(AND((RIGHT($EW$3,2)-'[1]Miter Profiles'!$AC$154-'[1]Outside Edges'!$B163)&gt;=5,'[1]Outside Edges'!$P163="Yes"),"Yes","No")</f>
        <v>Yes</v>
      </c>
      <c r="EX164" s="115" t="str">
        <f>IF(AND((RIGHT($EX$3,2)-'[1]Miter Profiles'!$AC$155-'[1]Outside Edges'!$B163)&gt;=5,'[1]Outside Edges'!$P163="Yes"),"Yes","No")</f>
        <v>Yes</v>
      </c>
      <c r="EY164" s="128" t="str">
        <f>IF(AND((RIGHT($EY$3,2)-'[1]Miter Profiles'!$AC$156-'[1]Outside Edges'!$B163)&gt;=5,'[1]Outside Edges'!$P163="Yes"),"Yes","No")</f>
        <v>Yes</v>
      </c>
      <c r="EZ164" s="10" t="str">
        <f>IF(AND((RIGHT($EZ$3,2)-'[1]Miter Profiles'!$AC$157-'[1]Outside Edges'!$B163)&gt;=5,'[1]Outside Edges'!$P163="Yes"),"Yes","No")</f>
        <v>Yes</v>
      </c>
      <c r="FA164" s="90" t="str">
        <f>IF(AND((RIGHT($FA$3,2)-'[1]Miter Profiles'!$AC$158-'[1]Outside Edges'!$B163)&gt;=5,'[1]Outside Edges'!$P163="Yes"),"Yes","No")</f>
        <v>Yes</v>
      </c>
      <c r="FB164" s="123" t="str">
        <f>IF(AND((RIGHT($FB$3,2)-'[1]Miter Profiles'!$AC$159-'[1]Outside Edges'!$B163)&gt;=5,'[1]Outside Edges'!$P163="Yes"),"Yes","No")</f>
        <v>Yes</v>
      </c>
      <c r="FC164" s="123" t="str">
        <f>IF(AND((RIGHT($FC$3,2)-'[1]Miter Profiles'!$AC$160-'[1]Outside Edges'!$B163)&gt;=5,'[1]Outside Edges'!$P163="Yes"),"Yes","No")</f>
        <v>Yes</v>
      </c>
      <c r="FD164" s="115" t="str">
        <f>IF(AND((RIGHT($FD$3,2)-'[1]Miter Profiles'!$AC$161-'[1]Outside Edges'!$B163)&gt;=5,'[1]Outside Edges'!$P163="Yes"),"Yes","No")</f>
        <v>Yes</v>
      </c>
      <c r="FE164" s="128" t="str">
        <f>IF(AND((RIGHT($FE$3,2)-'[1]Miter Profiles'!$AC$162-'[1]Outside Edges'!$B163)&gt;=5,'[1]Outside Edges'!$P163="Yes"),"Yes","No")</f>
        <v>No</v>
      </c>
      <c r="FF164" s="10" t="str">
        <f>IF(AND((RIGHT($FF$3,2)-'[1]Miter Profiles'!$AC$163-'[1]Outside Edges'!$B163)&gt;=5,'[1]Outside Edges'!$P163="Yes"),"Yes","No")</f>
        <v>Yes</v>
      </c>
      <c r="FG164" s="90" t="str">
        <f>IF(AND((RIGHT($FG$3,2)-'[1]Miter Profiles'!$AC$164-'[1]Outside Edges'!$B163)&gt;=5,'[1]Outside Edges'!$P163="Yes"),"Yes","No")</f>
        <v>Yes</v>
      </c>
      <c r="FH164" s="123" t="str">
        <f>IF(AND((RIGHT($FH$3,2)-'[1]Miter Profiles'!$AC$165-'[1]Outside Edges'!$B163)&gt;=5,'[1]Outside Edges'!$P163="Yes"),"Yes","No")</f>
        <v>Yes</v>
      </c>
      <c r="FI164" s="123" t="str">
        <f>IF(AND((RIGHT($FI$3,2)-'[1]Miter Profiles'!$AC$166-'[1]Outside Edges'!$B163)&gt;=5,'[1]Outside Edges'!$P163="Yes"),"Yes","No")</f>
        <v>Yes</v>
      </c>
      <c r="FJ164" s="115" t="str">
        <f>IF(AND((RIGHT($FJ$3,2)-'[1]Miter Profiles'!$AC$167-'[1]Outside Edges'!$B163)&gt;=5,'[1]Outside Edges'!$P163="Yes"),"Yes","No")</f>
        <v>Yes</v>
      </c>
      <c r="FK164" s="128" t="str">
        <f>IF(AND((RIGHT($FK$3,2)-'[1]Miter Profiles'!$AC$168-'[1]Outside Edges'!$B163)&gt;=5,'[1]Outside Edges'!$P163="Yes"),"Yes","No")</f>
        <v>Yes</v>
      </c>
      <c r="FL164" s="10" t="str">
        <f>IF(AND((RIGHT($FL$3,2)-'[1]Miter Profiles'!$AC$169-'[1]Outside Edges'!$B163)&gt;=5,'[1]Outside Edges'!$P163="Yes"),"Yes","No")</f>
        <v>Yes</v>
      </c>
      <c r="FM164" s="90" t="str">
        <f>IF(AND((RIGHT($FM$3,2)-'[1]Miter Profiles'!$AC$170-'[1]Outside Edges'!$B163)&gt;=5,'[1]Outside Edges'!$P163="Yes"),"Yes","No")</f>
        <v>Yes</v>
      </c>
      <c r="FN164" s="123" t="str">
        <f>IF(AND((RIGHT($FN$3,2)-'[1]Miter Profiles'!$AC$171-'[1]Outside Edges'!$B163)&gt;=5,'[1]Outside Edges'!$P163="Yes"),"Yes","No")</f>
        <v>Yes</v>
      </c>
      <c r="FO164" s="123" t="str">
        <f>IF(AND((RIGHT($FO$3,2)-'[1]Miter Profiles'!$AC$172-'[1]Outside Edges'!$B163)&gt;=5,'[1]Outside Edges'!$P163="Yes"),"Yes","No")</f>
        <v>Yes</v>
      </c>
      <c r="FP164" s="115" t="str">
        <f>IF(AND((RIGHT($FP$3,2)-'[1]Miter Profiles'!$AC$173-'[1]Outside Edges'!$B163)&gt;=5,'[1]Outside Edges'!$P163="Yes"),"Yes","No")</f>
        <v>Yes</v>
      </c>
      <c r="FQ164" s="128" t="str">
        <f>IF(AND((RIGHT($FQ$3,2)-'[1]Miter Profiles'!$AC$174-'[1]Outside Edges'!$B163)&gt;=5,'[1]Outside Edges'!$P163="Yes"),"Yes","No")</f>
        <v>Yes</v>
      </c>
      <c r="FR164" s="10" t="str">
        <f>IF(AND((RIGHT($FR$3,2)-'[1]Miter Profiles'!$AC$175-'[1]Outside Edges'!$B163)&gt;=5,'[1]Outside Edges'!$P163="Yes"),"Yes","No")</f>
        <v>Yes</v>
      </c>
      <c r="FS164" s="90" t="str">
        <f>IF(AND((RIGHT($FS$3,2)-'[1]Miter Profiles'!$AC$176-'[1]Outside Edges'!$B163)&gt;=5,'[1]Outside Edges'!$P163="Yes"),"Yes","No")</f>
        <v>Yes</v>
      </c>
      <c r="FT164" s="123" t="str">
        <f>IF(AND((RIGHT($FT$3,2)-'[1]Miter Profiles'!$AC$177-'[1]Outside Edges'!$B163)&gt;=5,'[1]Outside Edges'!$P163="Yes"),"Yes","No")</f>
        <v>Yes</v>
      </c>
      <c r="FU164" s="123" t="str">
        <f>IF(AND((RIGHT($FU$3,2)-'[1]Miter Profiles'!$AC$178-'[1]Outside Edges'!$B163)&gt;=5,'[1]Outside Edges'!$P163="Yes"),"Yes","No")</f>
        <v>Yes</v>
      </c>
      <c r="FV164" s="115" t="str">
        <f>IF(AND((RIGHT($V$3,2)-'[1]Miter Profiles'!$AC$179-'[1]Outside Edges'!$B163)&gt;=5,'[1]Outside Edges'!$P163="Yes"),"Yes","No")</f>
        <v>Yes</v>
      </c>
      <c r="FW164" s="128" t="str">
        <f>IF(AND((RIGHT($FW$3,2)-'[1]Miter Profiles'!$AC$180-'[1]Outside Edges'!$B163)&gt;=5,'[1]Outside Edges'!$P163="Yes"),"Yes","No")</f>
        <v>No</v>
      </c>
      <c r="FX164" s="269" t="str">
        <f>IF(AND((RIGHT($FX$3,2)-'[1]Miter Profiles'!$AC$181-'[1]Outside Edges'!$B163)&gt;=5,'[1]Outside Edges'!$P163="Yes"),"Yes","No")</f>
        <v>No</v>
      </c>
      <c r="FY164" s="273" t="str">
        <f>IF(AND((RIGHT($FY$3,2)-'[1]Miter Profiles'!$AC$182-'[1]Outside Edges'!$B163)&gt;=5,'[1]Outside Edges'!$P163="Yes"),"Yes","No")</f>
        <v>Yes</v>
      </c>
      <c r="FZ164" s="282" t="str">
        <f>IF(AND((RIGHT($FZ$3,2)-'[1]Miter Profiles'!$AC$183-'[1]Outside Edges'!$B163)&gt;=5,'[1]Outside Edges'!$P163="Yes"),"Yes","No")</f>
        <v>No</v>
      </c>
      <c r="GA164" s="283" t="str">
        <f>IF(AND((RIGHT($GA$3,2)-'[1]Miter Profiles'!$AC$184-'[1]Outside Edges'!$B163)&gt;=5,'[1]Outside Edges'!$P163="Yes"),"Yes","No")</f>
        <v>Yes</v>
      </c>
      <c r="GB164" s="284" t="str">
        <f>IF(AND((RIGHT($GB$3,2)-'[1]Miter Profiles'!$AC$185-'[1]Outside Edges'!$B163)&gt;=5,'[1]Outside Edges'!$P163="Yes"),"Yes","No")</f>
        <v>Yes</v>
      </c>
      <c r="GC164" s="275" t="str">
        <f>IF(AND((RIGHT($GC$3,2)-'[1]Miter Profiles'!$AC$186-'[1]Outside Edges'!$B163)&gt;=5,'[1]Outside Edges'!$P163="Yes"),"Yes","No")</f>
        <v>No</v>
      </c>
      <c r="GD164" s="269" t="str">
        <f>IF(AND((RIGHT($GD$3,2)-'[1]Miter Profiles'!$AC$187-'[1]Outside Edges'!$B163)&gt;=5,'[1]Outside Edges'!$P163="Yes"),"Yes","No")</f>
        <v>Yes</v>
      </c>
      <c r="GE164" s="273" t="str">
        <f>IF(AND((RIGHT($GE$3,2)-'[1]Miter Profiles'!$AC$188-'[1]Outside Edges'!$B163)&gt;=5,'[1]Outside Edges'!$P163="Yes"),"Yes","No")</f>
        <v>Yes</v>
      </c>
      <c r="GF164" s="282" t="str">
        <f>IF(AND((RIGHT($GF$3,2)-'[1]Miter Profiles'!$AC$189-'[1]Outside Edges'!$B163)&gt;=5,'[1]Outside Edges'!$P163="Yes"),"Yes","No")</f>
        <v>Yes</v>
      </c>
      <c r="GG164" s="283" t="str">
        <f>IF(AND((RIGHT($GG$3,2)-'[1]Miter Profiles'!$AC$190-'[1]Outside Edges'!$B163)&gt;=5,'[1]Outside Edges'!$P163="Yes"),"Yes","No")</f>
        <v>Yes</v>
      </c>
      <c r="GH164" s="284" t="str">
        <f>IF(AND((RIGHT($GH$3,2)-'[1]Miter Profiles'!$AC$191-'[1]Outside Edges'!$B163)&gt;=5,'[1]Outside Edges'!$P163="Yes"),"Yes","No")</f>
        <v>Yes</v>
      </c>
      <c r="GI164" s="275" t="str">
        <f>IF(AND((RIGHT($GI$3,2)-'[1]Miter Profiles'!$AC$192-'[1]Outside Edges'!$B163)&gt;=5,'[1]Outside Edges'!$P163="Yes"),"Yes","No")</f>
        <v>No</v>
      </c>
      <c r="GJ164" s="269" t="str">
        <f>IF(AND((RIGHT($GJ$3,2)-'[1]Miter Profiles'!$AC$193-'[1]Outside Edges'!$B163)&gt;=5,'[1]Outside Edges'!$P163="Yes"),"Yes","No")</f>
        <v>Yes</v>
      </c>
      <c r="GK164" s="273" t="str">
        <f>IF(AND((RIGHT($GK$3,2)-'[1]Miter Profiles'!$AC$194-'[1]Outside Edges'!$B163)&gt;=5,'[1]Outside Edges'!$P163="Yes"),"Yes","No")</f>
        <v>Yes</v>
      </c>
      <c r="GL164" s="282" t="str">
        <f>IF(AND((RIGHT($GL$3,2)-'[1]Miter Profiles'!$AC$195-'[1]Outside Edges'!$B163)&gt;=5,'[1]Outside Edges'!$P163="Yes"),"Yes","No")</f>
        <v>Yes</v>
      </c>
      <c r="GM164" s="283" t="str">
        <f>IF(AND((RIGHT($GM$3,2)-'[1]Miter Profiles'!$AC$196-'[1]Outside Edges'!$B163)&gt;=5,'[1]Outside Edges'!$P163="Yes"),"Yes","No")</f>
        <v>Yes</v>
      </c>
      <c r="GN164" s="284" t="str">
        <f>IF(AND((RIGHT($GN$3,2)-'[1]Miter Profiles'!$AC$197-'[1]Outside Edges'!$B163)&gt;=5,'[1]Outside Edges'!$P163="Yes"),"Yes","No")</f>
        <v>Yes</v>
      </c>
      <c r="GO164" s="275" t="str">
        <f>IF(AND((RIGHT($GO$3,2)-'[1]Miter Profiles'!$AC$198-'[1]Outside Edges'!$B163)&gt;=5,'[1]Outside Edges'!$P163="Yes"),"Yes","No")</f>
        <v>No</v>
      </c>
      <c r="GP164" s="269" t="str">
        <f>IF(AND((RIGHT($GP$3,2)-'[1]Miter Profiles'!$AC$199-'[1]Outside Edges'!$B163)&gt;=5,'[1]Outside Edges'!$P163="Yes"),"Yes","No")</f>
        <v>No</v>
      </c>
      <c r="GQ164" s="273" t="str">
        <f>IF(AND((RIGHT($GQ$3,2)-'[1]Miter Profiles'!$AC$200-'[1]Outside Edges'!$B163)&gt;=5,'[1]Outside Edges'!$P163="Yes"),"Yes","No")</f>
        <v>Yes</v>
      </c>
      <c r="GR164" s="282" t="str">
        <f>IF(AND((RIGHT($GR$3,2)-'[1]Miter Profiles'!$AC$201-'[1]Outside Edges'!$B163)&gt;=5,'[1]Outside Edges'!$P163="Yes"),"Yes","No")</f>
        <v>No</v>
      </c>
      <c r="GS164" s="283" t="str">
        <f>IF(AND((RIGHT($GS$3,2)-'[1]Miter Profiles'!$AC$202-'[1]Outside Edges'!$B163)&gt;=5,'[1]Outside Edges'!$P163="Yes"),"Yes","No")</f>
        <v>Yes</v>
      </c>
      <c r="GT164" s="284" t="str">
        <f>IF(AND((RIGHT($GT$3,2)-'[1]Miter Profiles'!$AC$203-'[1]Outside Edges'!$B163)&gt;=5,'[1]Outside Edges'!$P163="Yes"),"Yes","No")</f>
        <v>Yes</v>
      </c>
      <c r="GU164" s="275" t="str">
        <f>IF(AND((RIGHT($GU$3,2)-'[1]Miter Profiles'!$AC$204-'[1]Outside Edges'!$B163)&gt;=5,'[1]Outside Edges'!$P163="Yes"),"Yes","No")</f>
        <v>No</v>
      </c>
      <c r="GV164" s="269" t="str">
        <f>IF(AND((RIGHT($GV$3,2)-'[1]Miter Profiles'!$AC$205-'[1]Outside Edges'!$B163)&gt;=5,'[1]Outside Edges'!$P163="Yes"),"Yes","No")</f>
        <v>Yes</v>
      </c>
      <c r="GW164" s="273" t="str">
        <f>IF(AND((RIGHT($GW$3,2)-'[1]Miter Profiles'!$AC$206-'[1]Outside Edges'!$B163)&gt;=5,'[1]Outside Edges'!$P163="Yes"),"Yes","No")</f>
        <v>Yes</v>
      </c>
      <c r="GX164" s="282" t="str">
        <f>IF(AND((RIGHT($GX$3,2)-'[1]Miter Profiles'!$AC$207-'[1]Outside Edges'!$B163)&gt;=5,'[1]Outside Edges'!$P163="Yes"),"Yes","No")</f>
        <v>No</v>
      </c>
      <c r="GY164" s="283" t="str">
        <f>IF(AND((RIGHT($GY$3,2)-'[1]Miter Profiles'!$AC$208-'[1]Outside Edges'!$B163)&gt;=5,'[1]Outside Edges'!$P163="Yes"),"Yes","No")</f>
        <v>Yes</v>
      </c>
      <c r="GZ164" s="284" t="str">
        <f>IF(AND((RIGHT($GZ$3,2)-'[1]Miter Profiles'!$AC$209-'[1]Outside Edges'!$B163)&gt;=5,'[1]Outside Edges'!$P163="Yes"),"Yes","No")</f>
        <v>Yes</v>
      </c>
      <c r="HA164" s="275" t="str">
        <f>IF(AND((RIGHT($HA$3,2)-'[1]Miter Profiles'!$AC$210-'[1]Outside Edges'!$B163)&gt;=5,'[1]Outside Edges'!$P163="Yes"),"Yes","No")</f>
        <v>No</v>
      </c>
      <c r="HB164" s="269" t="str">
        <f>IF(AND((RIGHT($HB$3,2)-'[1]Miter Profiles'!$AC$211-'[1]Outside Edges'!$B163)&gt;=5,'[1]Outside Edges'!$P163="Yes"),"Yes","No")</f>
        <v>Yes</v>
      </c>
      <c r="HC164" s="273" t="str">
        <f>IF(AND((RIGHT($HC$3,2)-'[1]Miter Profiles'!$AC$212-'[1]Outside Edges'!$B163)&gt;=5,'[1]Outside Edges'!$P163="Yes"),"Yes","No")</f>
        <v>Yes</v>
      </c>
      <c r="HD164" s="282" t="str">
        <f>IF(AND((RIGHT($HD$3,2)-'[1]Miter Profiles'!$AC$213-'[1]Outside Edges'!$B163)&gt;=5,'[1]Outside Edges'!$P163="Yes"),"Yes","No")</f>
        <v>No</v>
      </c>
      <c r="HE164" s="284" t="str">
        <f>IF(AND((RIGHT($HE$3,2)-'[1]Miter Profiles'!$AC$214-'[1]Outside Edges'!$B163)&gt;=5,'[1]Outside Edges'!$P163="Yes"),"Yes","No")</f>
        <v>No</v>
      </c>
      <c r="HF164" s="275" t="str">
        <f>IF(AND((RIGHT($HF$3,2)-'[1]Miter Profiles'!$AC$215-'[1]Outside Edges'!$B163)&gt;=5,'[1]Outside Edges'!$P163="Yes"),"Yes","No")</f>
        <v>No</v>
      </c>
      <c r="HG164" s="269" t="str">
        <f>IF(AND((RIGHT($HG$3,2)-'[1]Miter Profiles'!$AC$216-'[1]Outside Edges'!$B163)&gt;=5,'[1]Outside Edges'!$P163="Yes"),"Yes","No")</f>
        <v>No</v>
      </c>
      <c r="HH164" s="273" t="str">
        <f>IF(AND((RIGHT($HH$3,2)-'[1]Miter Profiles'!$AC$217-'[1]Outside Edges'!$B163)&gt;=5,'[1]Outside Edges'!$P163="Yes"),"Yes","No")</f>
        <v>No</v>
      </c>
      <c r="HI164" s="282" t="str">
        <f>IF(AND((RIGHT($HI$3,2)-'[1]Miter Profiles'!$AC$218-'[1]Outside Edges'!$B163)&gt;=5,'[1]Outside Edges'!$P163="Yes"),"Yes","No")</f>
        <v>Yes</v>
      </c>
      <c r="HJ164" s="283" t="str">
        <f>IF(AND((RIGHT($HJ$3,2)-'[1]Miter Profiles'!$AC$219-'[1]Outside Edges'!$B163)&gt;=5,'[1]Outside Edges'!$P163="Yes"),"Yes","No")</f>
        <v>Yes</v>
      </c>
      <c r="HK164" s="284" t="str">
        <f>IF(AND((RIGHT($HK$3,2)-'[1]Miter Profiles'!$AC$220-'[1]Outside Edges'!$B163)&gt;=5,'[1]Outside Edges'!$P163="Yes"),"Yes","No")</f>
        <v>Yes</v>
      </c>
      <c r="HL164" s="275" t="str">
        <f>IF(AND((RIGHT($HL$3,2)-'[1]Miter Profiles'!$AC$221-'[1]Outside Edges'!$B163)&gt;=5,'[1]Outside Edges'!$P163="Yes"),"Yes","No")</f>
        <v>No</v>
      </c>
      <c r="HM164" s="269" t="str">
        <f>IF(AND((RIGHT($HM$3,2)-'[1]Miter Profiles'!$AC$222-'[1]Outside Edges'!$B163)&gt;=5,'[1]Outside Edges'!$P163="Yes"),"Yes","No")</f>
        <v>Yes</v>
      </c>
      <c r="HN164" s="269" t="str">
        <f>IF(AND((RIGHT($HN$3,2)-'[1]Miter Profiles'!$AC$223-'[1]Outside Edges'!$B163)&gt;=5,'[1]Outside Edges'!$P163="Yes"),"Yes","No")</f>
        <v>Yes</v>
      </c>
      <c r="HO164" s="283" t="str">
        <f>IF(AND((RIGHT($HO$3,2)-'[1]Miter Profiles'!$AC$224-'[1]Outside Edges'!$B163)&gt;=5,'[1]Outside Edges'!$P163="Yes"),"Yes","No")</f>
        <v>No</v>
      </c>
      <c r="HP164" s="283" t="str">
        <f>IF(AND((RIGHT($HP$3,2)-'[1]Miter Profiles'!$AC$225-'[1]Outside Edges'!$B163)&gt;=5,'[1]Outside Edges'!$P163="Yes"),"Yes","No")</f>
        <v>No</v>
      </c>
      <c r="HQ164" s="283" t="str">
        <f>IF(AND((RIGHT($HQ$3,3)-'[1]Miter Profiles'!$AC$226-'[1]Outside Edges'!$B163)&gt;=5,'[1]Outside Edges'!$P163="Yes"),"Yes","No")</f>
        <v>No</v>
      </c>
      <c r="HR164" s="283" t="str">
        <f>IF(AND((RIGHT($HR$3,2)-'[1]Miter Profiles'!$AC$227-'[1]Outside Edges'!$B163)&gt;=5,'[1]Outside Edges'!$P163="Yes"),"Yes","No")</f>
        <v>No</v>
      </c>
      <c r="HS164" s="269" t="str">
        <f>IF(AND((RIGHT($HS$3,2)-'[1]Miter Profiles'!$AC$228-'[1]Outside Edges'!$B163)&gt;=5,'[1]Outside Edges'!$P163="Yes"),"Yes","No")</f>
        <v>Yes</v>
      </c>
      <c r="HT164" s="269" t="str">
        <f>IF(AND((RIGHT($HT$3,2)-'[1]Miter Profiles'!$AC$229-'[1]Outside Edges'!$B163)&gt;=5,'[1]Outside Edges'!$P163="Yes"),"Yes","No")</f>
        <v>Yes</v>
      </c>
      <c r="HU164" s="269" t="str">
        <f>IF(AND((RIGHT($HU$3,2)-'[1]Miter Profiles'!$AC$230-'[1]Outside Edges'!$B163)&gt;=5,'[1]Outside Edges'!$P163="Yes"),"Yes","No")</f>
        <v>Yes</v>
      </c>
      <c r="HV164" s="283" t="str">
        <f>IF(AND((RIGHT($HV$3,2)-'[1]Miter Profiles'!$AC$231-'[1]Outside Edges'!$B163)&gt;=5,'[1]Outside Edges'!$P163="Yes"),"Yes","No")</f>
        <v>No</v>
      </c>
      <c r="HW164" s="283" t="str">
        <f>IF(AND((RIGHT($HW$3,2)-'[1]Miter Profiles'!$AC$232-'[1]Outside Edges'!$B163)&gt;=5,'[1]Outside Edges'!$P163="Yes"),"Yes","No")</f>
        <v>Yes</v>
      </c>
      <c r="HX164" s="283" t="str">
        <f>IF(AND((RIGHT($HX$3,2)-'[1]Miter Profiles'!$AC$233-'[1]Outside Edges'!$B163)&gt;=5,'[1]Outside Edges'!$P163="Yes"),"Yes","No")</f>
        <v>Yes</v>
      </c>
      <c r="HY164" s="269" t="str">
        <f>IF(AND((RIGHT($HY$3,2)-'[1]Miter Profiles'!$AC$234-'[1]Outside Edges'!$B163)&gt;=5,'[1]Outside Edges'!$P163="Yes"),"Yes","No")</f>
        <v>No</v>
      </c>
      <c r="HZ164" s="269" t="str">
        <f>IF(AND((RIGHT($HZ$3,2)-'[1]Miter Profiles'!$AC$235-'[1]Outside Edges'!$B163)&gt;=5,'[1]Outside Edges'!$P163="Yes"),"Yes","No")</f>
        <v>Yes</v>
      </c>
      <c r="IA164" s="269" t="str">
        <f>IF(AND((RIGHT($IA$3,2)-'[1]Miter Profiles'!$AC$236-'[1]Outside Edges'!$B163)&gt;=5,'[1]Outside Edges'!$P163="Yes"),"Yes","No")</f>
        <v>Yes</v>
      </c>
      <c r="IB164" s="283" t="str">
        <f>IF(AND((RIGHT($IB$3,2)-'[1]Miter Profiles'!$AC$237-'[1]Outside Edges'!$B163)&gt;=5,'[1]Outside Edges'!$P163="Yes"),"Yes","No")</f>
        <v>No</v>
      </c>
      <c r="IC164" s="283" t="str">
        <f>IF(AND((RIGHT($IC$3,2)-'[1]Miter Profiles'!$AC$238-'[1]Outside Edges'!$B163)&gt;=5,'[1]Outside Edges'!$P163="Yes"),"Yes","No")</f>
        <v>Yes</v>
      </c>
      <c r="ID164" s="283" t="str">
        <f>IF(AND((RIGHT($ID$3,2)-'[1]Miter Profiles'!$AC$239-'[1]Outside Edges'!$B163)&gt;=5,'[1]Outside Edges'!$P163="Yes"),"Yes","No")</f>
        <v>Yes</v>
      </c>
      <c r="IE164" s="269" t="str">
        <f>IF(AND((RIGHT($IE$3,2)-'[1]Miter Profiles'!$AC$240-'[1]Outside Edges'!$B163)&gt;=5,'[1]Outside Edges'!$P163="Yes"),"Yes","No")</f>
        <v>No</v>
      </c>
      <c r="IF164" s="269" t="str">
        <f>IF(AND((RIGHT($IF$3,2)-'[1]Miter Profiles'!$AC$241-'[1]Outside Edges'!$B163)&gt;=5,'[1]Outside Edges'!$P163="Yes"),"Yes","No")</f>
        <v>Yes</v>
      </c>
      <c r="IG164" s="269" t="str">
        <f>IF(AND((RIGHT($IG$3,2)-'[1]Miter Profiles'!$AC$242-'[1]Outside Edges'!$B163)&gt;=5,'[1]Outside Edges'!$P163="Yes"),"Yes","No")</f>
        <v>Yes</v>
      </c>
      <c r="IH164" s="283" t="str">
        <f>IF(AND((RIGHT($IH$3,2)-'[1]Miter Profiles'!$AC$243-'[1]Outside Edges'!$B163)&gt;=5,'[1]Outside Edges'!$P163="Yes"),"Yes","No")</f>
        <v>Yes</v>
      </c>
      <c r="II164" s="283" t="str">
        <f>IF(AND((RIGHT($II$3,2)-'[1]Miter Profiles'!$AC$244-'[1]Outside Edges'!$B163)&gt;=5,'[1]Outside Edges'!$P163="Yes"),"Yes","No")</f>
        <v>Yes</v>
      </c>
      <c r="IJ164" s="283" t="str">
        <f>IF(AND((RIGHT($IJ$3,2)-'[1]Miter Profiles'!$AC$245-'[1]Outside Edges'!$B163)&gt;=5,'[1]Outside Edges'!$P163="Yes"),"Yes","No")</f>
        <v>Yes</v>
      </c>
      <c r="IK164" s="269" t="str">
        <f>IF(AND((RIGHT($IK$3,2)-'[1]Miter Profiles'!$AC$246-'[1]Outside Edges'!$B163)&gt;=5,'[1]Outside Edges'!$P163="Yes"),"Yes","No")</f>
        <v>Yes</v>
      </c>
      <c r="IL164" s="269" t="str">
        <f>IF(AND((RIGHT($IL$3,2)-'[1]Miter Profiles'!$AC$247-'[1]Outside Edges'!$B163)&gt;=5,'[1]Outside Edges'!$P163="Yes"),"Yes","No")</f>
        <v>Yes</v>
      </c>
      <c r="IM164" s="269" t="str">
        <f>IF(AND((RIGHT($IM$3,2)-'[1]Miter Profiles'!$AC$248-'[1]Outside Edges'!$B163)&gt;=5,'[1]Outside Edges'!$P163="Yes"),"Yes","No")</f>
        <v>Yes</v>
      </c>
      <c r="IN164" s="283" t="str">
        <f>IF(AND((RIGHT($IN$3,2)-'[1]Miter Profiles'!$AC$249-'[1]Outside Edges'!$B163)&gt;=5,'[1]Outside Edges'!$P163="Yes"),"Yes","No")</f>
        <v>No</v>
      </c>
      <c r="IO164" s="283" t="str">
        <f>IF(AND((RIGHT($IO$3,2)-'[1]Miter Profiles'!$AC$250-'[1]Outside Edges'!$B163)&gt;=5,'[1]Outside Edges'!$P163="Yes"),"Yes","No")</f>
        <v>Yes</v>
      </c>
      <c r="IP164" s="283" t="str">
        <f>IF(AND((RIGHT($IP$3,2)-'[1]Miter Profiles'!$AC$251-'[1]Outside Edges'!$B163)&gt;=5,'[1]Outside Edges'!$P163="Yes"),"Yes","No")</f>
        <v>Yes</v>
      </c>
      <c r="IQ164" s="269" t="str">
        <f>IF(AND((RIGHT($IQ$3,2)-'[1]Miter Profiles'!$AC$252-'[1]Outside Edges'!$B163)&gt;=5,'[1]Outside Edges'!$P163="Yes"),"Yes","No")</f>
        <v>No</v>
      </c>
      <c r="IR164" s="269" t="str">
        <f>IF(AND((RIGHT($IR$3,2)-'[1]Miter Profiles'!$AC$253-'[1]Outside Edges'!$B163)&gt;=5,'[1]Outside Edges'!$P163="Yes"),"Yes","No")</f>
        <v>No</v>
      </c>
      <c r="IS164" s="269" t="str">
        <f>IF(AND((RIGHT($IS$3,2)-'[1]Miter Profiles'!$AC$254-'[1]Outside Edges'!$B163)&gt;=5,'[1]Outside Edges'!$P163="Yes"),"Yes","No")</f>
        <v>Yes</v>
      </c>
      <c r="IT164" s="283" t="str">
        <f>IF(AND((RIGHT($IT$3,2)-'[1]Miter Profiles'!$AC$255-'[1]Outside Edges'!$B163)&gt;=5,'[1]Outside Edges'!$P163="Yes"),"Yes","No")</f>
        <v>No</v>
      </c>
      <c r="IU164" s="283" t="str">
        <f>IF(AND((RIGHT($IU$3,2)-'[1]Miter Profiles'!$AC$256-'[1]Outside Edges'!$B163)&gt;=5,'[1]Outside Edges'!$P163="Yes"),"Yes","No")</f>
        <v>Yes</v>
      </c>
      <c r="IV164" s="283" t="str">
        <f>IF(AND((RIGHT($IV$3,2)-'[1]Miter Profiles'!$AC$257-'[1]Outside Edges'!$B163)&gt;=5,'[1]Outside Edges'!$P163="Yes"),"Yes","No")</f>
        <v>Yes</v>
      </c>
      <c r="IW164" s="269" t="str">
        <f>IF(AND((RIGHT($IW$3,2)-'[1]Miter Profiles'!$AC$258-'[1]Outside Edges'!$B163)&gt;=5,'[1]Outside Edges'!$P163="Yes"),"Yes","No")</f>
        <v>Yes</v>
      </c>
      <c r="IX164" s="269" t="str">
        <f>IF(AND((RIGHT($IX$3,2)-'[1]Miter Profiles'!$AC$259-'[1]Outside Edges'!$B163)&gt;=5,'[1]Outside Edges'!$P163="Yes"),"Yes","No")</f>
        <v>Yes</v>
      </c>
      <c r="IY164" s="269" t="str">
        <f>IF(AND((RIGHT($IY$3,2)-'[1]Miter Profiles'!$AC$260-'[1]Outside Edges'!$B163)&gt;=5,'[1]Outside Edges'!$P163="Yes"),"Yes","No")</f>
        <v>Yes</v>
      </c>
      <c r="IZ164" s="283" t="str">
        <f>IF(AND((RIGHT($IZ$3,2)-'[1]Miter Profiles'!$AC$261-'[1]Outside Edges'!$B163)&gt;=5,'[1]Outside Edges'!$P163="Yes"),"Yes","No")</f>
        <v>No</v>
      </c>
      <c r="JA164" s="283" t="str">
        <f>IF(AND((RIGHT($JA$3,2)-'[1]Miter Profiles'!$AC$262-'[1]Outside Edges'!$B163)&gt;=5,'[1]Outside Edges'!$P163="Yes"),"Yes","No")</f>
        <v>Yes</v>
      </c>
      <c r="JB164" s="283" t="str">
        <f>IF(AND((RIGHT($JB$3,2)-'[1]Miter Profiles'!$AC$263-'[1]Outside Edges'!$B163)&gt;=5,'[1]Outside Edges'!$P163="Yes"),"Yes","No")</f>
        <v>Yes</v>
      </c>
      <c r="JC164" s="269" t="str">
        <f>IF(AND((RIGHT($JC$3,2)-'[1]Miter Profiles'!$AC$264-'[1]Outside Edges'!$B163)&gt;=5,'[1]Outside Edges'!$P163="Yes"),"Yes","No")</f>
        <v>No</v>
      </c>
      <c r="JD164" s="269" t="str">
        <f>IF(AND((RIGHT($JD$3,2)-'[1]Miter Profiles'!$AC$265-'[1]Outside Edges'!$B163)&gt;=5,'[1]Outside Edges'!$P163="Yes"),"Yes","No")</f>
        <v>Yes</v>
      </c>
      <c r="JE164" s="269" t="str">
        <f>IF(AND((RIGHT($JE$3,2)-'[1]Miter Profiles'!$AC$266-'[1]Outside Edges'!$B163)&gt;=5,'[1]Outside Edges'!$P163="Yes"),"Yes","No")</f>
        <v>Yes</v>
      </c>
      <c r="JF164" s="283" t="str">
        <f>IF(AND((RIGHT($JF$3,2)-'[1]Miter Profiles'!$AC$267-'[1]Outside Edges'!$B163)&gt;=5,'[1]Outside Edges'!$P163="Yes"),"Yes","No")</f>
        <v>No</v>
      </c>
      <c r="JG164" s="283" t="str">
        <f>IF(AND((RIGHT($JG$3,2)-'[1]Miter Profiles'!$AC$268-'[1]Outside Edges'!$B163)&gt;=5,'[1]Outside Edges'!$P163="Yes"),"Yes","No")</f>
        <v>Yes</v>
      </c>
      <c r="JH164" s="283" t="str">
        <f>IF(AND((RIGHT($JH$3,2)-'[1]Miter Profiles'!$AC$269-'[1]Outside Edges'!$B163)&gt;=5,'[1]Outside Edges'!$P163="Yes"),"Yes","No")</f>
        <v>Yes</v>
      </c>
      <c r="JI164" s="269" t="str">
        <f>IF(AND((RIGHT($JI$3,2)-'[1]Miter Profiles'!$AC$270-'[1]Outside Edges'!$B163)&gt;=5,'[1]Outside Edges'!$P163="Yes"),"Yes","No")</f>
        <v>No</v>
      </c>
      <c r="JJ164" s="269" t="str">
        <f>IF(AND((RIGHT($JJ$3,2)-'[1]Miter Profiles'!$AC$271-'[1]Outside Edges'!$B163)&gt;=5,'[1]Outside Edges'!$P163="Yes"),"Yes","No")</f>
        <v>Yes</v>
      </c>
      <c r="JK164" s="269" t="str">
        <f>IF(AND((RIGHT($JK$3,2)-'[1]Miter Profiles'!$AC$272-'[1]Outside Edges'!$B163)&gt;=5,'[1]Outside Edges'!$P163="Yes"),"Yes","No")</f>
        <v>Yes</v>
      </c>
      <c r="JL164" s="283" t="str">
        <f>IF(AND((RIGHT($JL$3,2)-'[1]Miter Profiles'!$AC$273-'[1]Outside Edges'!$B163)&gt;=5,'[1]Outside Edges'!$P163="Yes"),"Yes","No")</f>
        <v>Yes</v>
      </c>
      <c r="JM164" s="283" t="str">
        <f>IF(AND((RIGHT($JM$3,2)-'[1]Miter Profiles'!$AC$274-'[1]Outside Edges'!$B163)&gt;=5,'[1]Outside Edges'!$P163="Yes"),"Yes","No")</f>
        <v>Yes</v>
      </c>
      <c r="JN164" s="283" t="str">
        <f>IF(AND((RIGHT($JN$3,2)-'[1]Miter Profiles'!$AC$275-'[1]Outside Edges'!$B163)&gt;=5,'[1]Outside Edges'!$P163="Yes"),"Yes","No")</f>
        <v>Yes</v>
      </c>
      <c r="JO164" s="269" t="str">
        <f>IF(AND((RIGHT($JO$3,2)-'[1]Miter Profiles'!$AC$276-'[1]Outside Edges'!$B163)&gt;=5,'[1]Outside Edges'!$P163="Yes"),"Yes","No")</f>
        <v>Yes</v>
      </c>
      <c r="JP164" s="269" t="str">
        <f>IF(AND((RIGHT($JP$3,2)-'[1]Miter Profiles'!$AC$277-'[1]Outside Edges'!$B163)&gt;=5,'[1]Outside Edges'!$P163="Yes"),"Yes","No")</f>
        <v>Yes</v>
      </c>
      <c r="JQ164" s="269" t="str">
        <f>IF(AND((RIGHT($JQ$3,2)-'[1]Miter Profiles'!$AC$278-'[1]Outside Edges'!$B163)&gt;=5,'[1]Outside Edges'!$P163="Yes"),"Yes","No")</f>
        <v>Yes</v>
      </c>
      <c r="JR164" s="283" t="str">
        <f>IF(AND((RIGHT($JR$3,2)-'[1]Miter Profiles'!$AC$279-'[1]Outside Edges'!$B163)&gt;=5,'[1]Outside Edges'!$P163="Yes"),"Yes","No")</f>
        <v>No</v>
      </c>
      <c r="JS164" s="283" t="str">
        <f>IF(AND((RIGHT($JS$3,2)-'[1]Miter Profiles'!$AC$280-'[1]Outside Edges'!$B163)&gt;=5,'[1]Outside Edges'!$P163="Yes"),"Yes","No")</f>
        <v>No</v>
      </c>
      <c r="JT164" s="283" t="str">
        <f>IF(AND((RIGHT($JT$3,2)-'[1]Miter Profiles'!$AC$281-'[1]Outside Edges'!$B163)&gt;=5,'[1]Outside Edges'!$P163="Yes"),"Yes","No")</f>
        <v>Yes</v>
      </c>
      <c r="JU164" s="269" t="str">
        <f>IF(AND((RIGHT($JU$3,2)-'[1]Miter Profiles'!$AC$282-'[1]Outside Edges'!$B163)&gt;=5,'[1]Outside Edges'!$P163="Yes"),"Yes","No")</f>
        <v>No</v>
      </c>
      <c r="JV164" s="269" t="str">
        <f>IF(AND((RIGHT($JV$3,2)-'[1]Miter Profiles'!$AC$283-'[1]Outside Edges'!$B163)&gt;=5,'[1]Outside Edges'!$P163="Yes"),"Yes","No")</f>
        <v>No</v>
      </c>
      <c r="JW164" s="269" t="str">
        <f>IF(AND((RIGHT($JW$3,2)-'[1]Miter Profiles'!$AC$284-'[1]Outside Edges'!$B163)&gt;=5,'[1]Outside Edges'!$P163="Yes"),"Yes","No")</f>
        <v>Yes</v>
      </c>
      <c r="JX164" s="283" t="str">
        <f>IF(AND((RIGHT($JX$3,2)-'[1]Miter Profiles'!$AC$285-'[1]Outside Edges'!$B163)&gt;=5,'[1]Outside Edges'!$P163="Yes"),"Yes","No")</f>
        <v>Yes</v>
      </c>
      <c r="JY164" s="283" t="str">
        <f>IF(AND((RIGHT($JY$3,2)-'[1]Miter Profiles'!$AC$286-'[1]Outside Edges'!$B163)&gt;=5,'[1]Outside Edges'!$P163="Yes"),"Yes","No")</f>
        <v>Yes</v>
      </c>
      <c r="JZ164" s="283" t="str">
        <f>IF(AND((RIGHT($JZ$3,2)-'[1]Miter Profiles'!$AC$287-'[1]Outside Edges'!$B163)&gt;=5,'[1]Outside Edges'!$P163="Yes"),"Yes","No")</f>
        <v>Yes</v>
      </c>
      <c r="KA164" s="269" t="str">
        <f>IF(AND((RIGHT($KA$3,2)-'[1]Miter Profiles'!$AC$288-'[1]Outside Edges'!$B163)&gt;=5,'[1]Outside Edges'!$P163="Yes"),"Yes","No")</f>
        <v>No</v>
      </c>
      <c r="KB164" s="269" t="str">
        <f>IF(AND((RIGHT($KB$3,2)-'[1]Miter Profiles'!$AC$289-'[1]Outside Edges'!$B163)&gt;=5,'[1]Outside Edges'!$P163="Yes"),"Yes","No")</f>
        <v>Yes</v>
      </c>
      <c r="KC164" s="269" t="str">
        <f>IF(AND((RIGHT($KC$3,2)-'[1]Miter Profiles'!$AC$290-'[1]Outside Edges'!$B163)&gt;=5,'[1]Outside Edges'!$P163="Yes"),"Yes","No")</f>
        <v>Yes</v>
      </c>
      <c r="KD164" s="283" t="str">
        <f>IF(AND((RIGHT($KD$3,2)-'[1]Miter Profiles'!$AC$291-'[1]Outside Edges'!$B163)&gt;=5,'[1]Outside Edges'!$P163="Yes"),"Yes","No")</f>
        <v>No</v>
      </c>
      <c r="KE164" s="283" t="str">
        <f>IF(AND((RIGHT($KE$3,2)-'[1]Miter Profiles'!$AC$292-'[1]Outside Edges'!$B163)&gt;=5,'[1]Outside Edges'!$P163="Yes"),"Yes","No")</f>
        <v>Yes</v>
      </c>
      <c r="KF164" s="283" t="str">
        <f>IF(AND((RIGHT($KF$3,2)-'[1]Miter Profiles'!$AC$293-'[1]Outside Edges'!$B163)&gt;=5,'[1]Outside Edges'!$P163="Yes"),"Yes","No")</f>
        <v>Yes</v>
      </c>
      <c r="KG164" s="269" t="str">
        <f>IF(AND((RIGHT($KG$3,2)-'[1]Miter Profiles'!$AC$294-'[1]Outside Edges'!$B163)&gt;=5,'[1]Outside Edges'!$P163="Yes"),"Yes","No")</f>
        <v>Yes</v>
      </c>
      <c r="KH164" s="269" t="str">
        <f>IF(AND((RIGHT($KH$3,2)-'[1]Miter Profiles'!$AC$295-'[1]Outside Edges'!$B163)&gt;=5,'[1]Outside Edges'!$P163="Yes"),"Yes","No")</f>
        <v>Yes</v>
      </c>
      <c r="KI164" s="269" t="str">
        <f>IF(AND((RIGHT($KI$3,2)-'[1]Miter Profiles'!$AC$296-'[1]Outside Edges'!$B163)&gt;=5,'[1]Outside Edges'!$P163="Yes"),"Yes","No")</f>
        <v>Yes</v>
      </c>
      <c r="KJ164" s="283" t="str">
        <f>IF(AND((RIGHT($KJ$3,2)-'[1]Miter Profiles'!$AC$297-'[1]Outside Edges'!$B163)&gt;=5,'[1]Outside Edges'!$P163="Yes"),"Yes","No")</f>
        <v>Yes</v>
      </c>
      <c r="KK164" s="283" t="str">
        <f>IF(AND((RIGHT($KK$3,2)-'[1]Miter Profiles'!$AC$298-'[1]Outside Edges'!$B163)&gt;=5,'[1]Outside Edges'!$P163="Yes"),"Yes","No")</f>
        <v>Yes</v>
      </c>
      <c r="KL164" s="283" t="str">
        <f>IF(AND((RIGHT($KL$3,2)-'[1]Miter Profiles'!$AC$299-'[1]Outside Edges'!$B163)&gt;=5,'[1]Outside Edges'!$P163="Yes"),"Yes","No")</f>
        <v>Yes</v>
      </c>
      <c r="KM164" s="269" t="str">
        <f>IF(AND((RIGHT($KM$3,2)-'[1]Miter Profiles'!$AC$300-'[1]Outside Edges'!$B163)&gt;=5,'[1]Outside Edges'!$P163="Yes"),"Yes","No")</f>
        <v>Yes</v>
      </c>
      <c r="KN164" s="269" t="str">
        <f>IF(AND((RIGHT($KN$3,2)-'[1]Miter Profiles'!$AC$301-'[1]Outside Edges'!$B163)&gt;=5,'[1]Outside Edges'!$P163="Yes"),"Yes","No")</f>
        <v>Yes</v>
      </c>
      <c r="KO164" s="269" t="str">
        <f>IF(AND((RIGHT($KO$3,2)-'[1]Miter Profiles'!$AC$302-'[1]Outside Edges'!$B163)&gt;=5,'[1]Outside Edges'!$P163="Yes"),"Yes","No")</f>
        <v>Yes</v>
      </c>
      <c r="KP164" s="283" t="str">
        <f>IF(AND((RIGHT($KP$3,2)-'[1]Miter Profiles'!$AC$303-'[1]Outside Edges'!$B163)&gt;=5,'[1]Outside Edges'!$P163="Yes"),"Yes","No")</f>
        <v>Yes</v>
      </c>
      <c r="KQ164" s="283" t="str">
        <f>IF(AND((RIGHT($KQ$3,2)-'[1]Miter Profiles'!$AC$304-'[1]Outside Edges'!$B163)&gt;=5,'[1]Outside Edges'!$P163="Yes"),"Yes","No")</f>
        <v>Yes</v>
      </c>
      <c r="KR164" s="283" t="str">
        <f>IF(AND((RIGHT($KR$3,2)-'[1]Miter Profiles'!$AC$305-'[1]Outside Edges'!$B163)&gt;=5,'[1]Outside Edges'!$P163="Yes"),"Yes","No")</f>
        <v>Yes</v>
      </c>
      <c r="KS164" s="269" t="str">
        <f>IF(AND((RIGHT($KS$3,2)-'[1]Miter Profiles'!$AC$306-'[1]Outside Edges'!$B163)&gt;=5,'[1]Outside Edges'!$P163="Yes"),"Yes","No")</f>
        <v>Yes</v>
      </c>
      <c r="KT164" s="269" t="str">
        <f>IF(AND((RIGHT($KT$3,2)-'[1]Miter Profiles'!$AC$307-'[1]Outside Edges'!$B163)&gt;=5,'[1]Outside Edges'!$P163="Yes"),"Yes","No")</f>
        <v>Yes</v>
      </c>
      <c r="KU164" s="269" t="str">
        <f>IF(AND((RIGHT($KU$3,2)-'[1]Miter Profiles'!$AC$308-'[1]Outside Edges'!$B163)&gt;=5,'[1]Outside Edges'!$P163="Yes"),"Yes","No")</f>
        <v>Yes</v>
      </c>
      <c r="KV164" s="283" t="str">
        <f>IF(AND((RIGHT($KV$3,2)-'[1]Miter Profiles'!$AC$309-'[1]Outside Edges'!$B163)&gt;=5,'[1]Outside Edges'!$P163="Yes"),"Yes","No")</f>
        <v>No</v>
      </c>
      <c r="KW164" s="283" t="str">
        <f>IF(AND((RIGHT($KW$3,2)-'[1]Miter Profiles'!$AC$310-'[1]Outside Edges'!$B163)&gt;=5,'[1]Outside Edges'!$P163="Yes"),"Yes","No")</f>
        <v>Yes</v>
      </c>
      <c r="KX164" s="283" t="str">
        <f>IF(AND((RIGHT($KX$3,2)-'[1]Miter Profiles'!$AC$311-'[1]Outside Edges'!$B163)&gt;=5,'[1]Outside Edges'!$P163="Yes"),"Yes","No")</f>
        <v>Yes</v>
      </c>
      <c r="KY164" s="269" t="str">
        <f>IF(AND((RIGHT($KY$3,2)-'[1]Miter Profiles'!$AC$312-'[1]Outside Edges'!$B163)&gt;=5,'[1]Outside Edges'!$P163="Yes"),"Yes","No")</f>
        <v>No</v>
      </c>
      <c r="KZ164" s="269" t="str">
        <f>IF(AND((RIGHT($KZ$3,2)-'[1]Miter Profiles'!$AC$313-'[1]Outside Edges'!$B163)&gt;=5,'[1]Outside Edges'!$P163="Yes"),"Yes","No")</f>
        <v>Yes</v>
      </c>
      <c r="LA164" s="269" t="str">
        <f>IF(AND((RIGHT($LA$3,2)-'[1]Miter Profiles'!$AC$314-'[1]Outside Edges'!$B163)&gt;=5,'[1]Outside Edges'!$P163="Yes"),"Yes","No")</f>
        <v>Yes</v>
      </c>
      <c r="LB164" s="283" t="str">
        <f>IF(AND((RIGHT($LB$3,2)-'[1]Miter Profiles'!$AC$315-'[1]Outside Edges'!$B163)&gt;=5,'[1]Outside Edges'!$P163="Yes"),"Yes","No")</f>
        <v>No</v>
      </c>
      <c r="LC164" s="283" t="str">
        <f>IF(AND((RIGHT($LC$3,2)-'[1]Miter Profiles'!$AC$316-'[1]Outside Edges'!$B163)&gt;=5,'[1]Outside Edges'!$P163="Yes"),"Yes","No")</f>
        <v>No</v>
      </c>
      <c r="LD164" s="283" t="str">
        <f>IF(AND((RIGHT($LD$3,2)-'[1]Miter Profiles'!$AC$317-'[1]Outside Edges'!$B163)&gt;=5,'[1]Outside Edges'!$P163="Yes"),"Yes","No")</f>
        <v>No</v>
      </c>
      <c r="LE164" s="283" t="str">
        <f>IF(AND((RIGHT($LE$3,2)-'[1]Miter Profiles'!$AC$318-'[1]Outside Edges'!$B163)&gt;=5,'[1]Outside Edges'!$P163="Yes"),"Yes","No")</f>
        <v>No</v>
      </c>
      <c r="LF164" s="269" t="str">
        <f>IF(AND((RIGHT($LF$3,2)-'[1]Miter Profiles'!$AC$319-'[1]Outside Edges'!$B163)&gt;=5,'[1]Outside Edges'!$P163="Yes"),"Yes","No")</f>
        <v>No</v>
      </c>
      <c r="LG164" s="269" t="str">
        <f>IF(AND((RIGHT($LG$3,2)-'[1]Miter Profiles'!$AC$320-'[1]Outside Edges'!$B163)&gt;=5,'[1]Outside Edges'!$P163="Yes"),"Yes","No")</f>
        <v>No</v>
      </c>
      <c r="LH164" s="269" t="str">
        <f>IF(AND((RIGHT($LH$3,2)-'[1]Miter Profiles'!$AC$321-'[1]Outside Edges'!$B163)&gt;=5,'[1]Outside Edges'!$P163="Yes"),"Yes","No")</f>
        <v>No</v>
      </c>
      <c r="LI164" s="269" t="str">
        <f>IF(AND((RIGHT($LI$3,2)-'[1]Miter Profiles'!$AC$322-'[1]Outside Edges'!$B163)&gt;=5,'[1]Outside Edges'!$P163="Yes"),"Yes","No")</f>
        <v>No</v>
      </c>
      <c r="LJ164" s="283" t="str">
        <f>IF(AND((RIGHT($LJ$3,2)-'[1]Miter Profiles'!$AC$323-'[1]Outside Edges'!$B163)&gt;=5,'[1]Outside Edges'!$P163="Yes"),"Yes","No")</f>
        <v>No</v>
      </c>
      <c r="LK164" s="283" t="str">
        <f>IF(AND((RIGHT($LK$3,2)-'[1]Miter Profiles'!$AC$324-'[1]Outside Edges'!$B163)&gt;=5,'[1]Outside Edges'!$P163="Yes"),"Yes","No")</f>
        <v>Yes</v>
      </c>
      <c r="LL164" s="283" t="str">
        <f>IF(AND((RIGHT($LL$3,2)-'[1]Miter Profiles'!$AC$325-'[1]Outside Edges'!$B163)&gt;=5,'[1]Outside Edges'!$P163="Yes"),"Yes","No")</f>
        <v>Yes</v>
      </c>
      <c r="LM164" s="269" t="str">
        <f>IF(AND((RIGHT($LM$3,2)-'[1]Miter Profiles'!$AC$326-'[1]Outside Edges'!$B163)&gt;=5,'[1]Outside Edges'!$P163="Yes"),"Yes","No")</f>
        <v>Yes</v>
      </c>
      <c r="LN164" s="269" t="str">
        <f>IF(AND((RIGHT($LN$3,2)-'[1]Miter Profiles'!$AC$327-'[1]Outside Edges'!$B163)&gt;=5,'[1]Outside Edges'!$P163="Yes"),"Yes","No")</f>
        <v>Yes</v>
      </c>
      <c r="LO164" s="269" t="str">
        <f>IF(AND((RIGHT($LO$3,2)-'[1]Miter Profiles'!$AC$328-'[1]Outside Edges'!$B163)&gt;=5,'[1]Outside Edges'!$P163="Yes"),"Yes","No")</f>
        <v>Yes</v>
      </c>
      <c r="LP164" s="283" t="str">
        <f>IF(AND((RIGHT($LP$3,2)-'[1]Miter Profiles'!$AC$329-'[1]Outside Edges'!$B163)&gt;=5,'[1]Outside Edges'!$P163="Yes"),"Yes","No")</f>
        <v>No</v>
      </c>
      <c r="LQ164" s="283" t="str">
        <f>IF(AND((RIGHT($LQ$3,2)-'[1]Miter Profiles'!$AC$330-'[1]Outside Edges'!$B163)&gt;=5,'[1]Outside Edges'!$P163="Yes"),"Yes","No")</f>
        <v>Yes</v>
      </c>
      <c r="LR164" s="283" t="str">
        <f>IF(AND((RIGHT($LR$3,2)-'[1]Miter Profiles'!$AC$331-'[1]Outside Edges'!$B163)&gt;=5,'[1]Outside Edges'!$P163="Yes"),"Yes","No")</f>
        <v>Yes</v>
      </c>
      <c r="LS164" s="269" t="str">
        <f>IF(AND((RIGHT($LS$3,2)-'[1]Miter Profiles'!$AC$332-'[1]Outside Edges'!$B163)&gt;=5,'[1]Outside Edges'!$P163="Yes"),"Yes","No")</f>
        <v>No</v>
      </c>
      <c r="LT164" s="269" t="str">
        <f>IF(AND((RIGHT($LT$3,2)-'[1]Miter Profiles'!$AC$333-'[1]Outside Edges'!$B163)&gt;=5,'[1]Outside Edges'!$P163="Yes"),"Yes","No")</f>
        <v>Yes</v>
      </c>
      <c r="LU164" s="269" t="str">
        <f>IF(AND((RIGHT($LU$3,2)-'[1]Miter Profiles'!$AC$334-'[1]Outside Edges'!$B163)&gt;=5,'[1]Outside Edges'!$P163="Yes"),"Yes","No")</f>
        <v>Yes</v>
      </c>
      <c r="LV164" s="283" t="str">
        <f>IF(AND((RIGHT($LV$3,2)-'[1]Miter Profiles'!$AC$335-'[1]Outside Edges'!$B163)&gt;=5,'[1]Outside Edges'!$P163="Yes"),"Yes","No")</f>
        <v>No</v>
      </c>
      <c r="LW164" s="283" t="str">
        <f>IF(AND((RIGHT($LW$3,2)-'[1]Miter Profiles'!$AC$336-'[1]Outside Edges'!$B163)&gt;=5,'[1]Outside Edges'!$P163="Yes"),"Yes","No")</f>
        <v>Yes</v>
      </c>
      <c r="LX164" s="283" t="str">
        <f>IF(AND((RIGHT($LX$3,2)-'[1]Miter Profiles'!$AC$337-'[1]Outside Edges'!$B163)&gt;=5,'[1]Outside Edges'!$P163="Yes"),"Yes","No")</f>
        <v>Yes</v>
      </c>
      <c r="LY164" s="269" t="str">
        <f>IF(AND((RIGHT($LY$3,2)-'[1]Miter Profiles'!$AC$338-'[1]Outside Edges'!$B163)&gt;=5,'[1]Outside Edges'!$P163="Yes"),"Yes","No")</f>
        <v>No</v>
      </c>
      <c r="LZ164" s="269" t="str">
        <f>IF(AND((RIGHT($LZ$3,2)-'[1]Miter Profiles'!$AC$339-'[1]Outside Edges'!$B163)&gt;=5,'[1]Outside Edges'!$P163="Yes"),"Yes","No")</f>
        <v>Yes</v>
      </c>
      <c r="MA164" s="269" t="str">
        <f>IF(AND((RIGHT($MA$3,2)-'[1]Miter Profiles'!$AC$340-'[1]Outside Edges'!$B163)&gt;=5,'[1]Outside Edges'!$P163="Yes"),"Yes","No")</f>
        <v>Yes</v>
      </c>
      <c r="MB164" s="283" t="str">
        <f>IF(AND((RIGHT($MB$3,2)-'[1]Miter Profiles'!$AC$341-'[1]Outside Edges'!$B163)&gt;=5,'[1]Outside Edges'!$P163="Yes"),"Yes","No")</f>
        <v>No</v>
      </c>
      <c r="MC164" s="283" t="str">
        <f>IF(AND((RIGHT($MC$3,2)-'[1]Miter Profiles'!$AC$342-'[1]Outside Edges'!$B163)&gt;=5,'[1]Outside Edges'!$P163="Yes"),"Yes","No")</f>
        <v>Yes</v>
      </c>
      <c r="MD164" s="283" t="str">
        <f>IF(AND((RIGHT($MD$3,2)-'[1]Miter Profiles'!$AC$343-'[1]Outside Edges'!$B163)&gt;=5,'[1]Outside Edges'!$P163="Yes"),"Yes","No")</f>
        <v>Yes</v>
      </c>
      <c r="ME164" s="269" t="str">
        <f>IF(AND((RIGHT($ME$3,2)-'[1]Miter Profiles'!$AC$344-'[1]Outside Edges'!$B163)&gt;=5,'[1]Outside Edges'!$P163="Yes"),"Yes","No")</f>
        <v>Yes</v>
      </c>
      <c r="MF164" s="269" t="str">
        <f>IF(AND((RIGHT($MF$3,2)-'[1]Miter Profiles'!$AC$345-'[1]Outside Edges'!$B163)&gt;=5,'[1]Outside Edges'!$P163="Yes"),"Yes","No")</f>
        <v>Yes</v>
      </c>
      <c r="MG164" s="269" t="str">
        <f>IF(AND((RIGHT($MG$3,2)-'[1]Miter Profiles'!$AC$346-'[1]Outside Edges'!$B163)&gt;=5,'[1]Outside Edges'!$P163="Yes"),"Yes","No")</f>
        <v>Yes</v>
      </c>
      <c r="MH164" s="283" t="str">
        <f>IF(AND((RIGHT($MH$3,2)-'[1]Miter Profiles'!$AC$347-'[1]Outside Edges'!$B163)&gt;=5,'[1]Outside Edges'!$P163="Yes"),"Yes","No")</f>
        <v>Yes</v>
      </c>
      <c r="MI164" s="283" t="str">
        <f>IF(AND((RIGHT($MI$3,2)-'[1]Miter Profiles'!$AC$348-'[1]Outside Edges'!$B163)&gt;=5,'[1]Outside Edges'!$P163="Yes"),"Yes","No")</f>
        <v>Yes</v>
      </c>
      <c r="MJ164" s="283" t="str">
        <f>IF(AND((RIGHT($MJ$3,2)-'[1]Miter Profiles'!$AC$349-'[1]Outside Edges'!$B163)&gt;=5,'[1]Outside Edges'!$P163="Yes"),"Yes","No")</f>
        <v>Yes</v>
      </c>
      <c r="MK164" s="269" t="str">
        <f>IF(AND((RIGHT($MK$3,2)-'[1]Miter Profiles'!$AC$350-'[1]Outside Edges'!$B163)&gt;=5,'[1]Outside Edges'!$P163="Yes"),"Yes","No")</f>
        <v>Yes</v>
      </c>
      <c r="ML164" s="269" t="str">
        <f>IF(AND((RIGHT($ML$3,2)-'[1]Miter Profiles'!$AC$351-'[1]Outside Edges'!$B163)&gt;=5,'[1]Outside Edges'!$P163="Yes"),"Yes","No")</f>
        <v>Yes</v>
      </c>
      <c r="MM164" s="269" t="str">
        <f>IF(AND((RIGHT($MM$3,2)-'[1]Miter Profiles'!$AC$352-'[1]Outside Edges'!$B163)&gt;=5,'[1]Outside Edges'!$P163="Yes"),"Yes","No")</f>
        <v>Yes</v>
      </c>
      <c r="MN164" s="283" t="str">
        <f>IF(AND((RIGHT($MK$3,2)-'[1]Miter Profiles'!$AC$350-'[1]Outside Edges'!$B163)&gt;=5,'[1]Outside Edges'!$P163="Yes"),"Yes","No")</f>
        <v>Yes</v>
      </c>
      <c r="MO164" s="283" t="str">
        <f>IF(AND((RIGHT($ML$3,2)-'[1]Miter Profiles'!$AC$351-'[1]Outside Edges'!$B163)&gt;=5,'[1]Outside Edges'!$P163="Yes"),"Yes","No")</f>
        <v>Yes</v>
      </c>
      <c r="MP164" s="283" t="str">
        <f>IF(AND((RIGHT($MM$3,2)-'[1]Miter Profiles'!$AC$352-'[1]Outside Edges'!$B163)&gt;=5,'[1]Outside Edges'!$P163="Yes"),"Yes","No")</f>
        <v>Yes</v>
      </c>
    </row>
    <row r="165" spans="1:354" ht="16.5" thickBot="1" x14ac:dyDescent="0.3">
      <c r="A165" s="8" t="str">
        <f>IF('[1]Outside Edges'!$A164&lt;&gt;"",'[1]Outside Edges'!$A164,"")</f>
        <v>D162</v>
      </c>
      <c r="B165" s="10" t="str">
        <f>IF(AND((RIGHT($B$3,2)-'[1]Miter Profiles'!$AC$3-'[1]Outside Edges'!$B164)&gt;=5,'[1]Outside Edges'!$P164="Yes"),"Yes","No")</f>
        <v>Yes</v>
      </c>
      <c r="C165" s="10" t="str">
        <f>IF(AND((RIGHT($C$3,2)-'[1]Miter Profiles'!$AC$4-'[1]Outside Edges'!$B164)&gt;=5,'[1]Outside Edges'!$P164="Yes"),"Yes","No")</f>
        <v>Yes</v>
      </c>
      <c r="D165" s="85" t="str">
        <f>IF(AND((RIGHT($D$3,2)-'[1]Miter Profiles'!$AC$5-'[1]Outside Edges'!$B164)&gt;=5,'[1]Outside Edges'!$P164="Yes"),"Yes","No")</f>
        <v>Yes</v>
      </c>
      <c r="E165" s="86" t="str">
        <f>IF(AND((RIGHT($E$3,2)-'[1]Miter Profiles'!$AC$6-'[1]Outside Edges'!$B164)&gt;=5,'[1]Outside Edges'!$P164="Yes"),"Yes","No")</f>
        <v>Yes</v>
      </c>
      <c r="F165" s="11" t="str">
        <f>IF(AND((RIGHT($F$3,2)-'[1]Miter Profiles'!$AC$7-'[1]Outside Edges'!$B164)&gt;=5,'[1]Outside Edges'!$P164="Yes"),"Yes","No")</f>
        <v>Yes</v>
      </c>
      <c r="G165" s="87" t="str">
        <f>IF(AND((RIGHT($G$3,2)-'[1]Miter Profiles'!$AC$8-'[1]Outside Edges'!$B164)&gt;=5,'[1]Outside Edges'!$P164="Yes"),"Yes","No")</f>
        <v>Yes</v>
      </c>
      <c r="H165" s="10" t="str">
        <f>IF(AND((RIGHT($H$3,2)-'[1]Miter Profiles'!$AC$9-'[1]Outside Edges'!$B164)&gt;=5,'[1]Outside Edges'!$P164="Yes"),"Yes","No")</f>
        <v>Yes</v>
      </c>
      <c r="I165" s="10" t="str">
        <f>IF(AND((RIGHT($I$3,2)-'[1]Miter Profiles'!$AC$10-'[1]Outside Edges'!$B164)&gt;=5,'[1]Outside Edges'!$P164="Yes"),"Yes","No")</f>
        <v>Yes</v>
      </c>
      <c r="J165" s="85" t="str">
        <f>IF(AND((RIGHT($J$3,2)-'[1]Miter Profiles'!$AC$11-'[1]Outside Edges'!$B164)&gt;=5,'[1]Outside Edges'!$P164="Yes"),"Yes","No")</f>
        <v>Yes</v>
      </c>
      <c r="K165" s="86" t="str">
        <f>IF(AND((RIGHT($K$3,2)-'[1]Miter Profiles'!$AC$12-'[1]Outside Edges'!$B164)&gt;=5,'[1]Outside Edges'!$P164="Yes"),"Yes","No")</f>
        <v>Yes</v>
      </c>
      <c r="L165" s="11" t="str">
        <f>IF(AND((RIGHT($L$3,2)-'[1]Miter Profiles'!$AC$13-'[1]Outside Edges'!$B164)&gt;=5,'[1]Outside Edges'!$P164="Yes"),"Yes","No")</f>
        <v>Yes</v>
      </c>
      <c r="M165" s="87" t="str">
        <f>IF(AND((RIGHT($M$3,2)-'[1]Miter Profiles'!$AC$14-'[1]Outside Edges'!$B164)&gt;=5,'[1]Outside Edges'!$P164="Yes"),"Yes","No")</f>
        <v>Yes</v>
      </c>
      <c r="N165" s="10" t="str">
        <f>IF(AND((RIGHT($N$3,2)-'[1]Miter Profiles'!$AC$15-'[1]Outside Edges'!$B164)&gt;=4,'[1]Outside Edges'!$P164="Yes"),"Yes","No")</f>
        <v>Yes</v>
      </c>
      <c r="O165" s="10" t="str">
        <f>IF(AND((RIGHT($O$3,2)-'[1]Miter Profiles'!$AC$16-'[1]Outside Edges'!$B164)&gt;=5,'[1]Outside Edges'!$P164="Yes"),"Yes","No")</f>
        <v>Yes</v>
      </c>
      <c r="P165" s="85" t="str">
        <f>IF(AND((RIGHT($P$3,2)-'[1]Miter Profiles'!$AC$17-'[1]Outside Edges'!$B164)&gt;=5,'[1]Outside Edges'!$P164="Yes"),"Yes","No")</f>
        <v>Yes</v>
      </c>
      <c r="Q165" s="86" t="str">
        <f>IF(AND((RIGHT($Q$3,2)-'[1]Miter Profiles'!$AC$18-'[1]Outside Edges'!$B164)&gt;=5,'[1]Outside Edges'!$P164="Yes"),"Yes","No")</f>
        <v>Yes</v>
      </c>
      <c r="R165" s="11" t="str">
        <f>IF(AND((RIGHT($R$3,2)-'[1]Miter Profiles'!$AC$19-'[1]Outside Edges'!$B164)&gt;=5,'[1]Outside Edges'!$P164="Yes"),"Yes","No")</f>
        <v>Yes</v>
      </c>
      <c r="S165" s="87" t="str">
        <f>IF(AND((RIGHT($S$3,2)-'[1]Miter Profiles'!$AC$20-'[1]Outside Edges'!$B164)&gt;=5,'[1]Outside Edges'!$P164="Yes"),"Yes","No")</f>
        <v>Yes</v>
      </c>
      <c r="T165" s="10" t="str">
        <f>IF(AND((RIGHT($T$3,2)-'[1]Miter Profiles'!$AC$21-'[1]Outside Edges'!$B164)&gt;=5,'[1]Outside Edges'!$P164="Yes"),"Yes","No")</f>
        <v>Yes</v>
      </c>
      <c r="U165" s="10" t="str">
        <f>IF(AND((RIGHT($U$3,2)-'[1]Miter Profiles'!$AC$22-'[1]Outside Edges'!$B164)&gt;=5,'[1]Outside Edges'!$P164="Yes"),"Yes","No")</f>
        <v>Yes</v>
      </c>
      <c r="V165" s="85" t="str">
        <f>IF(AND((RIGHT($V$3,2)-'[1]Miter Profiles'!$AC$23-'[1]Outside Edges'!$B164)&gt;=5,'[1]Outside Edges'!$P164="Yes"),"Yes","No")</f>
        <v>Yes</v>
      </c>
      <c r="W165" s="86" t="str">
        <f>IF(AND((RIGHT($W$3,2)-'[1]Miter Profiles'!$AC$24-'[1]Outside Edges'!$B164)&gt;=5,'[1]Outside Edges'!$P164="Yes"),"Yes","No")</f>
        <v>No</v>
      </c>
      <c r="X165" s="11" t="str">
        <f>IF(AND((RIGHT($X$3,2)-'[1]Miter Profiles'!$AC$25-'[1]Outside Edges'!$B164)&gt;=5,'[1]Outside Edges'!$P164="Yes"),"Yes","No")</f>
        <v>Yes</v>
      </c>
      <c r="Y165" s="87" t="str">
        <f>IF(AND((RIGHT($Y$3,2)-'[1]Miter Profiles'!$AC$26-'[1]Outside Edges'!$B164)&gt;=5,'[1]Outside Edges'!$P164="Yes"),"Yes","No")</f>
        <v>Yes</v>
      </c>
      <c r="Z165" s="10" t="str">
        <f>IF(AND((RIGHT($Z$3,2)-'[1]Miter Profiles'!$AC$27-'[1]Outside Edges'!$B164)&gt;=5,'[1]Outside Edges'!$P164="Yes"),"Yes","No")</f>
        <v>Yes</v>
      </c>
      <c r="AA165" s="10" t="str">
        <f>IF(AND((RIGHT($AA$3,2)-'[1]Miter Profiles'!$AC$28-'[1]Outside Edges'!$B164)&gt;=5,'[1]Outside Edges'!$P164="Yes"),"Yes","No")</f>
        <v>Yes</v>
      </c>
      <c r="AB165" s="85" t="str">
        <f>IF(AND((RIGHT($AB$3,2)-'[1]Miter Profiles'!$AC$29-'[1]Outside Edges'!$B164)&gt;=5,'[1]Outside Edges'!$P164="Yes"),"Yes","No")</f>
        <v>Yes</v>
      </c>
      <c r="AC165" s="86" t="str">
        <f>IF(AND((RIGHT($AC$3,2)-'[1]Miter Profiles'!$AC$30-'[1]Outside Edges'!$B164)&gt;=5,'[1]Outside Edges'!$P164="Yes"),"Yes","No")</f>
        <v>Yes</v>
      </c>
      <c r="AD165" s="11" t="str">
        <f>IF(AND((RIGHT($AD$3,2)-'[1]Miter Profiles'!$AC$31-'[1]Outside Edges'!$B164)&gt;=5,'[1]Outside Edges'!$P164="Yes"),"Yes","No")</f>
        <v>Yes</v>
      </c>
      <c r="AE165" s="87" t="str">
        <f>IF(AND((RIGHT($AE$3,2)-'[1]Miter Profiles'!$AC$32-'[1]Outside Edges'!$B164)&gt;=5,'[1]Outside Edges'!$P164="Yes"),"Yes","No")</f>
        <v>Yes</v>
      </c>
      <c r="AF165" s="10" t="str">
        <f>IF(AND((RIGHT($AF$3,2)-'[1]Miter Profiles'!$AC$33-'[1]Outside Edges'!$B164)&gt;=5,'[1]Outside Edges'!$P164="Yes"),"Yes","No")</f>
        <v>Yes</v>
      </c>
      <c r="AG165" s="10" t="str">
        <f>IF(AND((RIGHT($AG$3,2)-'[1]Miter Profiles'!$AC$34-'[1]Outside Edges'!$B164)&gt;=5,'[1]Outside Edges'!$P164="Yes"),"Yes","No")</f>
        <v>Yes</v>
      </c>
      <c r="AH165" s="85" t="str">
        <f>IF(AND((RIGHT($AH$3,2)-'[1]Miter Profiles'!$AC$35-'[1]Outside Edges'!$B164)&gt;=5,'[1]Outside Edges'!$P164="Yes"),"Yes","No")</f>
        <v>Yes</v>
      </c>
      <c r="AI165" s="86" t="str">
        <f>IF(AND((RIGHT($AI$3,2)-'[1]Miter Profiles'!$AC$36-'[1]Outside Edges'!$B164)&gt;=5,'[1]Outside Edges'!$P164="Yes"),"Yes","No")</f>
        <v>Yes</v>
      </c>
      <c r="AJ165" s="11" t="str">
        <f>IF(AND((RIGHT($AJ$3,2)-'[1]Miter Profiles'!$AC$37-'[1]Outside Edges'!$B164)&gt;=5,'[1]Outside Edges'!$P164="Yes"),"Yes","No")</f>
        <v>Yes</v>
      </c>
      <c r="AK165" s="87" t="str">
        <f>IF(AND((RIGHT($AK$3,2)-'[1]Miter Profiles'!$AC$38-'[1]Outside Edges'!$B164)&gt;=5,'[1]Outside Edges'!$P164="Yes"),"Yes","No")</f>
        <v>Yes</v>
      </c>
      <c r="AL165" s="10" t="str">
        <f>IF(AND((RIGHT($AL$3,2)-'[1]Miter Profiles'!$AC$39-'[1]Outside Edges'!$B164)&gt;=5,'[1]Outside Edges'!$P164="Yes"),"Yes","No")</f>
        <v>Yes</v>
      </c>
      <c r="AM165" s="10" t="str">
        <f>IF(AND((RIGHT($AM$3,2)-'[1]Miter Profiles'!$AC$40-'[1]Outside Edges'!$B164)&gt;=5,'[1]Outside Edges'!$P164="Yes"),"Yes","No")</f>
        <v>Yes</v>
      </c>
      <c r="AN165" s="85" t="str">
        <f>IF(AND((RIGHT($AN$3,2)-'[1]Miter Profiles'!$AC$41-'[1]Outside Edges'!$B164)&gt;=5,'[1]Outside Edges'!$P164="Yes"),"Yes","No")</f>
        <v>Yes</v>
      </c>
      <c r="AO165" s="86" t="str">
        <f>IF(AND((RIGHT($AO$3,2)-'[1]Miter Profiles'!$AC$42-'[1]Outside Edges'!$B164)&gt;=5,'[1]Outside Edges'!$P164="Yes"),"Yes","No")</f>
        <v>Yes</v>
      </c>
      <c r="AP165" s="11" t="str">
        <f>IF(AND((RIGHT($AP$3,2)-'[1]Miter Profiles'!$AC$43-'[1]Outside Edges'!$B164)&gt;=5,'[1]Outside Edges'!$P164="Yes"),"Yes","No")</f>
        <v>Yes</v>
      </c>
      <c r="AQ165" s="87" t="str">
        <f>IF(AND((RIGHT($AQ$3,2)-'[1]Miter Profiles'!$AC$44-'[1]Outside Edges'!$B164)&gt;=5,'[1]Outside Edges'!$P164="Yes"),"Yes","No")</f>
        <v>Yes</v>
      </c>
      <c r="AR165" s="10" t="str">
        <f>IF(AND((RIGHT($AR$3,2)-'[1]Miter Profiles'!$AC$45-'[1]Outside Edges'!$B164)&gt;=5,'[1]Outside Edges'!$P164="Yes"),"Yes","No")</f>
        <v>Yes</v>
      </c>
      <c r="AS165" s="10" t="str">
        <f>IF(AND((RIGHT($AS$3,2)-'[1]Miter Profiles'!$AC$46-'[1]Outside Edges'!$B164)&gt;=5,'[1]Outside Edges'!$P164="Yes"),"Yes","No")</f>
        <v>Yes</v>
      </c>
      <c r="AT165" s="85" t="str">
        <f>IF(AND((RIGHT($AT$3,2)-'[1]Miter Profiles'!$AC$47-'[1]Outside Edges'!$B164)&gt;=5,'[1]Outside Edges'!$P164="Yes"),"Yes","No")</f>
        <v>Yes</v>
      </c>
      <c r="AU165" s="86" t="str">
        <f>IF(AND((RIGHT($AU$3,2)-'[1]Miter Profiles'!$AC$48-'[1]Outside Edges'!$B164)&gt;=5,'[1]Outside Edges'!$P164="Yes"),"Yes","No")</f>
        <v>Yes</v>
      </c>
      <c r="AV165" s="11" t="str">
        <f>IF(AND((RIGHT($AV$3,2)-'[1]Miter Profiles'!$AC$49-'[1]Outside Edges'!$B164)&gt;=5,'[1]Outside Edges'!$P164="Yes"),"Yes","No")</f>
        <v>Yes</v>
      </c>
      <c r="AW165" s="87" t="str">
        <f>IF(AND((RIGHT($AW$3,2)-'[1]Miter Profiles'!$AC$50-'[1]Outside Edges'!$B164)&gt;=5,'[1]Outside Edges'!$P164="Yes"),"Yes","No")</f>
        <v>Yes</v>
      </c>
      <c r="AX165" s="10" t="str">
        <f>IF(AND((RIGHT($AX$3,2)-'[1]Miter Profiles'!$AC$51-'[1]Outside Edges'!$B164)&gt;=5,'[1]Outside Edges'!$P164="Yes"),"Yes","No")</f>
        <v>Yes</v>
      </c>
      <c r="AY165" s="10" t="str">
        <f>IF(AND((RIGHT($AY$3,2)-'[1]Miter Profiles'!$AC$52-'[1]Outside Edges'!$B164)&gt;=5,'[1]Outside Edges'!$P164="Yes"),"Yes","No")</f>
        <v>Yes</v>
      </c>
      <c r="AZ165" s="85" t="str">
        <f>IF(AND((RIGHT($AZ$3,2)-'[1]Miter Profiles'!$AC$53-'[1]Outside Edges'!$B164)&gt;=5,'[1]Outside Edges'!$P164="Yes"),"Yes","No")</f>
        <v>Yes</v>
      </c>
      <c r="BA165" s="86" t="str">
        <f>IF(AND((RIGHT($BA$3,2)-'[1]Miter Profiles'!$AC$54-'[1]Outside Edges'!$B164)&gt;=5,'[1]Outside Edges'!$P164="Yes"),"Yes","No")</f>
        <v>Yes</v>
      </c>
      <c r="BB165" s="11" t="str">
        <f>IF(AND((RIGHT($BB$3,2)-'[1]Miter Profiles'!$AC$55-'[1]Outside Edges'!$B164)&gt;=5,'[1]Outside Edges'!$P164="Yes"),"Yes","No")</f>
        <v>Yes</v>
      </c>
      <c r="BC165" s="87" t="str">
        <f>IF(AND((RIGHT($BC$3,2)-'[1]Miter Profiles'!$AC$56-'[1]Outside Edges'!$B164)&gt;=5,'[1]Outside Edges'!$P164="Yes"),"Yes","No")</f>
        <v>Yes</v>
      </c>
      <c r="BD165" s="10" t="str">
        <f>IF(AND((RIGHT($BD$3,2)-'[1]Miter Profiles'!$AC$57-'[1]Outside Edges'!$B164)&gt;=5,'[1]Outside Edges'!$P164="Yes"),"Yes","No")</f>
        <v>Yes</v>
      </c>
      <c r="BE165" s="10" t="str">
        <f>IF(AND((RIGHT($BE$3,2)-'[1]Miter Profiles'!$AC$58-'[1]Outside Edges'!$B164)&gt;=5,'[1]Outside Edges'!$P164="Yes"),"Yes","No")</f>
        <v>Yes</v>
      </c>
      <c r="BF165" s="85" t="str">
        <f>IF(AND((RIGHT($BF$3,2)-'[1]Miter Profiles'!$AC$59-'[1]Outside Edges'!$B164)&gt;=5,'[1]Outside Edges'!$P164="Yes"),"Yes","No")</f>
        <v>Yes</v>
      </c>
      <c r="BG165" s="86" t="str">
        <f>IF(AND((RIGHT($BG$3,2)-'[1]Miter Profiles'!$AC$60-'[1]Outside Edges'!$B164)&gt;=5,'[1]Outside Edges'!$P164="Yes"),"Yes","No")</f>
        <v>Yes</v>
      </c>
      <c r="BH165" s="11" t="str">
        <f>IF(AND((RIGHT($BH$3,2)-'[1]Miter Profiles'!$AC$61-'[1]Outside Edges'!$B164)&gt;=5,'[1]Outside Edges'!$P164="Yes"),"Yes","No")</f>
        <v>Yes</v>
      </c>
      <c r="BI165" s="87" t="str">
        <f>IF(AND((RIGHT($BI$3,2)-'[1]Miter Profiles'!$AC$62-'[1]Outside Edges'!$B164)&gt;=5,'[1]Outside Edges'!$P164="Yes"),"Yes","No")</f>
        <v>Yes</v>
      </c>
      <c r="BJ165" s="10" t="str">
        <f>IF(AND((RIGHT($BJ$3,2)-'[1]Miter Profiles'!$AC$63-'[1]Outside Edges'!$B164)&gt;=5,'[1]Outside Edges'!$P164="Yes"),"Yes","No")</f>
        <v>Yes</v>
      </c>
      <c r="BK165" s="10" t="str">
        <f>IF(AND((RIGHT($BK$3,2)-'[1]Miter Profiles'!$AC$64-'[1]Outside Edges'!$B164)&gt;=5,'[1]Outside Edges'!$P164="Yes"),"Yes","No")</f>
        <v>Yes</v>
      </c>
      <c r="BL165" s="85" t="str">
        <f>IF(AND((RIGHT($BL$3,2)-'[1]Miter Profiles'!$AC$65-'[1]Outside Edges'!$B164)&gt;=5,'[1]Outside Edges'!$P164="Yes"),"Yes","No")</f>
        <v>Yes</v>
      </c>
      <c r="BM165" s="86" t="str">
        <f>IF(AND((RIGHT($BM$3,2)-'[1]Miter Profiles'!$AC$66-'[1]Outside Edges'!$B164)&gt;=5,'[1]Outside Edges'!$P164="Yes"),"Yes","No")</f>
        <v>Yes</v>
      </c>
      <c r="BN165" s="11" t="str">
        <f>IF(AND((RIGHT($BN$3,2)-'[1]Miter Profiles'!$AC$67-'[1]Outside Edges'!$B164)&gt;=5,'[1]Outside Edges'!$P164="Yes"),"Yes","No")</f>
        <v>Yes</v>
      </c>
      <c r="BO165" s="87" t="str">
        <f>IF(AND((RIGHT($BO$3,2)-'[1]Miter Profiles'!$AC$68-'[1]Outside Edges'!$B164)&gt;=5,'[1]Outside Edges'!$P164="Yes"),"Yes","No")</f>
        <v>Yes</v>
      </c>
      <c r="BP165" s="10" t="str">
        <f>IF(AND((RIGHT($BP$3,2)-'[1]Miter Profiles'!$AC$69-'[1]Outside Edges'!$B164)&gt;=5,'[1]Outside Edges'!$P164="Yes"),"Yes","No")</f>
        <v>Yes</v>
      </c>
      <c r="BQ165" s="10" t="str">
        <f>IF(AND((RIGHT($BQ$3,2)-'[1]Miter Profiles'!$AC$70-'[1]Outside Edges'!$B164)&gt;=5,'[1]Outside Edges'!$P164="Yes"),"Yes","No")</f>
        <v>Yes</v>
      </c>
      <c r="BR165" s="85" t="str">
        <f>IF(AND((RIGHT($BR$3,2)-'[1]Miter Profiles'!$AC$71-'[1]Outside Edges'!$B164)&gt;=5,'[1]Outside Edges'!$P164="Yes"),"Yes","No")</f>
        <v>Yes</v>
      </c>
      <c r="BS165" s="86" t="str">
        <f>IF(AND((RIGHT($BS$3,2)-'[1]Miter Profiles'!$AC$72-'[1]Outside Edges'!$B164)&gt;=5,'[1]Outside Edges'!$P164="Yes"),"Yes","No")</f>
        <v>Yes</v>
      </c>
      <c r="BT165" s="11" t="str">
        <f>IF(AND((RIGHT($BT$3,2)-'[1]Miter Profiles'!$AC$73-'[1]Outside Edges'!$B164)&gt;=5,'[1]Outside Edges'!$P164="Yes"),"Yes","No")</f>
        <v>Yes</v>
      </c>
      <c r="BU165" s="87" t="str">
        <f>IF(AND((RIGHT($BU$3,2)-'[1]Miter Profiles'!$AC$74-'[1]Outside Edges'!$B164)&gt;=5,'[1]Outside Edges'!$P164="Yes"),"Yes","No")</f>
        <v>Yes</v>
      </c>
      <c r="BV165" s="10" t="str">
        <f>IF(AND((RIGHT($BV$3,2)-'[1]Miter Profiles'!$AC$75-'[1]Outside Edges'!$B164)&gt;=5,'[1]Outside Edges'!$P164="Yes"),"Yes","No")</f>
        <v>Yes</v>
      </c>
      <c r="BW165" s="10" t="str">
        <f>IF(AND((RIGHT($BW$3,2)-'[1]Miter Profiles'!$AC$76-'[1]Outside Edges'!$B164)&gt;=5,'[1]Outside Edges'!$P164="Yes"),"Yes","No")</f>
        <v>Yes</v>
      </c>
      <c r="BX165" s="85" t="str">
        <f>IF(AND((RIGHT($BX$3,2)-'[1]Miter Profiles'!$AC$77-'[1]Outside Edges'!$B164)&gt;=5,'[1]Outside Edges'!$P164="Yes"),"Yes","No")</f>
        <v>Yes</v>
      </c>
      <c r="BY165" s="86" t="str">
        <f>IF(AND((RIGHT($BY$3,2)-'[1]Miter Profiles'!$AC$78-'[1]Outside Edges'!$B164)&gt;=5,'[1]Outside Edges'!$P164="Yes"),"Yes","No")</f>
        <v>Yes</v>
      </c>
      <c r="BZ165" s="11" t="str">
        <f>IF(AND((RIGHT($BZ$3,2)-'[1]Miter Profiles'!$AC$79-'[1]Outside Edges'!$B164)&gt;=5,'[1]Outside Edges'!$P164="Yes"),"Yes","No")</f>
        <v>Yes</v>
      </c>
      <c r="CA165" s="87" t="str">
        <f>IF(AND((RIGHT($CA$3,2)-'[1]Miter Profiles'!$AC$80-'[1]Outside Edges'!$B164)&gt;=5,'[1]Outside Edges'!$P164="Yes"),"Yes","No")</f>
        <v>Yes</v>
      </c>
      <c r="CB165" s="10" t="str">
        <f>IF(AND((RIGHT($CB$3,2)-'[1]Miter Profiles'!$AC$81-'[1]Outside Edges'!$B164)&gt;=5,'[1]Outside Edges'!$P164="Yes"),"Yes","No")</f>
        <v>Yes</v>
      </c>
      <c r="CC165" s="10" t="str">
        <f>IF(AND((RIGHT($CC$3,2)-'[1]Miter Profiles'!$AC$82-'[1]Outside Edges'!$B164)&gt;=5,'[1]Outside Edges'!$P164="Yes"),"Yes","No")</f>
        <v>Yes</v>
      </c>
      <c r="CD165" s="85" t="str">
        <f>IF(AND((RIGHT($CD$3,2)-'[1]Miter Profiles'!$AC$83-'[1]Outside Edges'!$B164)&gt;=5,'[1]Outside Edges'!$P164="Yes"),"Yes","No")</f>
        <v>Yes</v>
      </c>
      <c r="CE165" s="86" t="str">
        <f>IF(AND((RIGHT($CE$3,2)-'[1]Miter Profiles'!$AC$84-'[1]Outside Edges'!$B164)&gt;=5,'[1]Outside Edges'!$P164="Yes"),"Yes","No")</f>
        <v>Yes</v>
      </c>
      <c r="CF165" s="11" t="str">
        <f>IF(AND((RIGHT($CF$3,2)-'[1]Miter Profiles'!$AC$85-'[1]Outside Edges'!$B164)&gt;=5,'[1]Outside Edges'!$P164="Yes"),"Yes","No")</f>
        <v>Yes</v>
      </c>
      <c r="CG165" s="87" t="str">
        <f>IF(AND((RIGHT($CG$3,2)-'[1]Miter Profiles'!$AC$86-'[1]Outside Edges'!$B164)&gt;=5,'[1]Outside Edges'!$P164="Yes"),"Yes","No")</f>
        <v>Yes</v>
      </c>
      <c r="CH165" s="10" t="str">
        <f>IF(AND((RIGHT($CH$3,2)-'[1]Miter Profiles'!$AC$87-'[1]Outside Edges'!$B164)&gt;=5,'[1]Outside Edges'!$P164="Yes"),"Yes","No")</f>
        <v>Yes</v>
      </c>
      <c r="CI165" s="10" t="str">
        <f>IF(AND((RIGHT($CI$3,2)-'[1]Miter Profiles'!$AC$88-'[1]Outside Edges'!$B164)&gt;=5,'[1]Outside Edges'!$P164="Yes"),"Yes","No")</f>
        <v>Yes</v>
      </c>
      <c r="CJ165" s="85" t="str">
        <f>IF(AND((RIGHT($CJ$3,2)-'[1]Miter Profiles'!$AC$89-'[1]Outside Edges'!$B164)&gt;=5,'[1]Outside Edges'!$P164="Yes"),"Yes","No")</f>
        <v>Yes</v>
      </c>
      <c r="CK165" s="86" t="str">
        <f>IF(AND((RIGHT($CK$3,2)-'[1]Miter Profiles'!$AC$90-'[1]Outside Edges'!$B164)&gt;=5,'[1]Outside Edges'!$P164="Yes"),"Yes","No")</f>
        <v>Yes</v>
      </c>
      <c r="CL165" s="11" t="str">
        <f>IF(AND((RIGHT($CL$3,2)-'[1]Miter Profiles'!$AC$91-'[1]Outside Edges'!$B164)&gt;=5,'[1]Outside Edges'!$P164="Yes"),"Yes","No")</f>
        <v>Yes</v>
      </c>
      <c r="CM165" s="87" t="str">
        <f>IF(AND((RIGHT($CM$3,2)-'[1]Miter Profiles'!$AC$92-'[1]Outside Edges'!$B164)&gt;=5,'[1]Outside Edges'!$P164="Yes"),"Yes","No")</f>
        <v>Yes</v>
      </c>
      <c r="CN165" s="10" t="str">
        <f>IF(AND((RIGHT(CN$3,2)-'[1]Miter Profiles'!$AC$93-'[1]Outside Edges'!$B164)&gt;=5,'[1]Outside Edges'!$P164="Yes"),"Yes","No")</f>
        <v>Yes</v>
      </c>
      <c r="CO165" s="10" t="str">
        <f>IF(AND((RIGHT(CO$3,2)-'[1]Miter Profiles'!$AC$94-'[1]Outside Edges'!$B164)&gt;=5,'[1]Outside Edges'!$P164="Yes"),"Yes","No")</f>
        <v>Yes</v>
      </c>
      <c r="CP165" s="85" t="str">
        <f>IF(AND((RIGHT(CP$3,2)-'[1]Miter Profiles'!$AC$95-'[1]Outside Edges'!$B164)&gt;=5,'[1]Outside Edges'!$P164="Yes"),"Yes","No")</f>
        <v>Yes</v>
      </c>
      <c r="CQ165" s="86" t="str">
        <f>IF(AND((RIGHT(CQ$3,2)-'[1]Miter Profiles'!$AC$96-'[1]Outside Edges'!$B164)&gt;=5,'[1]Outside Edges'!$P164="Yes"),"Yes","No")</f>
        <v>Yes</v>
      </c>
      <c r="CR165" s="11" t="str">
        <f>IF(AND((RIGHT(CR$3,2)-'[1]Miter Profiles'!$AC$97-'[1]Outside Edges'!$B164)&gt;=5,'[1]Outside Edges'!$P164="Yes"),"Yes","No")</f>
        <v>Yes</v>
      </c>
      <c r="CS165" s="87" t="str">
        <f>IF(AND((RIGHT(CS$3,2)-'[1]Miter Profiles'!$AC$98-'[1]Outside Edges'!$B164)&gt;=5,'[1]Outside Edges'!$P164="Yes"),"Yes","No")</f>
        <v>Yes</v>
      </c>
      <c r="CT165" s="10" t="str">
        <f>IF(AND((RIGHT($CT$3,2)-'[1]Miter Profiles'!$AC$99-'[1]Outside Edges'!$B164)&gt;=5,'[1]Outside Edges'!$P164="Yes"),"Yes","No")</f>
        <v>Yes</v>
      </c>
      <c r="CU165" s="10" t="str">
        <f>IF(AND((RIGHT($CU$3,2)-'[1]Miter Profiles'!$AC$100-'[1]Outside Edges'!$B164)&gt;=5,'[1]Outside Edges'!$P164="Yes"),"Yes","No")</f>
        <v>Yes</v>
      </c>
      <c r="CV165" s="85" t="str">
        <f>IF(AND((RIGHT($CV$3,2)-'[1]Miter Profiles'!$AC$101-'[1]Outside Edges'!$B164)&gt;=5,'[1]Outside Edges'!$P164="Yes"),"Yes","No")</f>
        <v>Yes</v>
      </c>
      <c r="CW165" s="86" t="str">
        <f>IF(AND((RIGHT($CW$3,2)-'[1]Miter Profiles'!$AC$102-'[1]Outside Edges'!$B164)&gt;=5,'[1]Outside Edges'!$P164="Yes"),"Yes","No")</f>
        <v>Yes</v>
      </c>
      <c r="CX165" s="11" t="str">
        <f>IF(AND((RIGHT($CX$3,2)-'[1]Miter Profiles'!$AC$103-'[1]Outside Edges'!$B164)&gt;=5,'[1]Outside Edges'!$P164="Yes"),"Yes","No")</f>
        <v>Yes</v>
      </c>
      <c r="CY165" s="87" t="str">
        <f>IF(AND((RIGHT($CY$3,2)-'[1]Miter Profiles'!$AC$104-'[1]Outside Edges'!$B164)&gt;=5,'[1]Outside Edges'!$P164="Yes"),"Yes","No")</f>
        <v>Yes</v>
      </c>
      <c r="CZ165" s="10" t="str">
        <f>IF(AND((RIGHT($CZ$3,2)-'[1]Miter Profiles'!$AC$105-'[1]Outside Edges'!$B164)&gt;=5,'[1]Outside Edges'!$P164="Yes"),"Yes","No")</f>
        <v>Yes</v>
      </c>
      <c r="DA165" s="10" t="str">
        <f>IF(AND((RIGHT($DA$3,2)-'[1]Miter Profiles'!$AC$106-'[1]Outside Edges'!$B164)&gt;=5,'[1]Outside Edges'!$P164="Yes"),"Yes","No")</f>
        <v>Yes</v>
      </c>
      <c r="DB165" s="85" t="str">
        <f>IF(AND((RIGHT($DB$3,2)-'[1]Miter Profiles'!$AC$107-'[1]Outside Edges'!$B164)&gt;=5,'[1]Outside Edges'!$P164="Yes"),"Yes","No")</f>
        <v>Yes</v>
      </c>
      <c r="DC165" s="86" t="str">
        <f>IF(AND((RIGHT($DC$3,2)-'[1]Miter Profiles'!$AC$108-'[1]Outside Edges'!$B164)&gt;=5,'[1]Outside Edges'!$P164="Yes"),"Yes","No")</f>
        <v>Yes</v>
      </c>
      <c r="DD165" s="11" t="str">
        <f>IF(AND((RIGHT($DD$3,2)-'[1]Miter Profiles'!$AC$109-'[1]Outside Edges'!$B164)&gt;=5,'[1]Outside Edges'!$P164="Yes"),"Yes","No")</f>
        <v>Yes</v>
      </c>
      <c r="DE165" s="87" t="str">
        <f>IF(AND((RIGHT($DE$3,2)-'[1]Miter Profiles'!$AC$110-'[1]Outside Edges'!$B164)&gt;=5,'[1]Outside Edges'!$P164="Yes"),"Yes","No")</f>
        <v>Yes</v>
      </c>
      <c r="DF165" s="10" t="str">
        <f>IF(AND((RIGHT($DF$3,2)-'[1]Miter Profiles'!$AC$111-'[1]Outside Edges'!$B164)&gt;=5,'[1]Outside Edges'!$P164="Yes"),"Yes","No")</f>
        <v>Yes</v>
      </c>
      <c r="DG165" s="10" t="str">
        <f>IF(AND((RIGHT($DG$3,2)-'[1]Miter Profiles'!$AC$112-'[1]Outside Edges'!$B164)&gt;=5,'[1]Outside Edges'!$P164="Yes"),"Yes","No")</f>
        <v>Yes</v>
      </c>
      <c r="DH165" s="85" t="str">
        <f>IF(AND((RIGHT($DH$3,2)-'[1]Miter Profiles'!$AC$113-'[1]Outside Edges'!$B164)&gt;=5,'[1]Outside Edges'!$P164="Yes"),"Yes","No")</f>
        <v>Yes</v>
      </c>
      <c r="DI165" s="86" t="str">
        <f>IF(AND((RIGHT($DI$3,2)-'[1]Miter Profiles'!$AC$114-'[1]Outside Edges'!$B164)&gt;=5,'[1]Outside Edges'!$P164="Yes"),"Yes","No")</f>
        <v>Yes</v>
      </c>
      <c r="DJ165" s="11" t="str">
        <f>IF(AND((RIGHT($DJ$3,2)-'[1]Miter Profiles'!$AC$115-'[1]Outside Edges'!$B164)&gt;=5,'[1]Outside Edges'!$P164="Yes"),"Yes","No")</f>
        <v>Yes</v>
      </c>
      <c r="DK165" s="87" t="str">
        <f>IF(AND((RIGHT($DK$3,2)-'[1]Miter Profiles'!$AC$116-'[1]Outside Edges'!$B164)&gt;=5,'[1]Outside Edges'!$P164="Yes"),"Yes","No")</f>
        <v>Yes</v>
      </c>
      <c r="DL165" s="10" t="str">
        <f>IF(AND((RIGHT($DL$3,2)-'[1]Miter Profiles'!$AC$117-'[1]Outside Edges'!$B164)&gt;=5,'[1]Outside Edges'!$P164="Yes"),"Yes","No")</f>
        <v>Yes</v>
      </c>
      <c r="DM165" s="10" t="str">
        <f>IF(AND((RIGHT($DM$3,2)-'[1]Miter Profiles'!$AC$118-'[1]Outside Edges'!$B164)&gt;=5,'[1]Outside Edges'!$P164="Yes"),"Yes","No")</f>
        <v>Yes</v>
      </c>
      <c r="DN165" s="85" t="str">
        <f>IF(AND((RIGHT($DN$3,2)-'[1]Miter Profiles'!$AC$119-'[1]Outside Edges'!$B164)&gt;=5,'[1]Outside Edges'!$P164="Yes"),"Yes","No")</f>
        <v>Yes</v>
      </c>
      <c r="DO165" s="86" t="str">
        <f>IF(AND((RIGHT($DO$3,2)-'[1]Miter Profiles'!$AC$120-'[1]Outside Edges'!$B164)&gt;=5,'[1]Outside Edges'!$P164="Yes"),"Yes","No")</f>
        <v>Yes</v>
      </c>
      <c r="DP165" s="11" t="str">
        <f>IF(AND((RIGHT($DP$3,2)-'[1]Miter Profiles'!$AC$121-'[1]Outside Edges'!$B164)&gt;=5,'[1]Outside Edges'!$P164="Yes"),"Yes","No")</f>
        <v>Yes</v>
      </c>
      <c r="DQ165" s="87" t="str">
        <f>IF(AND((RIGHT($DQ$3,2)-'[1]Miter Profiles'!$AC$122-'[1]Outside Edges'!$B164)&gt;=5,'[1]Outside Edges'!$P164="Yes"),"Yes","No")</f>
        <v>Yes</v>
      </c>
      <c r="DR165" s="10" t="str">
        <f>IF(AND((RIGHT($DR$3,2)-'[1]Miter Profiles'!$AC$123-'[1]Outside Edges'!$B164)&gt;=5,'[1]Outside Edges'!$P164="Yes"),"Yes","No")</f>
        <v>Yes</v>
      </c>
      <c r="DS165" s="10" t="str">
        <f>IF(AND((RIGHT($DS$3,2)-'[1]Miter Profiles'!$AC$124-'[1]Outside Edges'!$B164)&gt;=5,'[1]Outside Edges'!$P164="Yes"),"Yes","No")</f>
        <v>Yes</v>
      </c>
      <c r="DT165" s="85" t="str">
        <f>IF(AND((RIGHT($DT$3,2)-'[1]Miter Profiles'!$AC$125-'[1]Outside Edges'!$B164)&gt;=5,'[1]Outside Edges'!$P164="Yes"),"Yes","No")</f>
        <v>Yes</v>
      </c>
      <c r="DU165" s="86" t="str">
        <f>IF(AND((RIGHT($DU$3,2)-'[1]Miter Profiles'!$AC$126-'[1]Outside Edges'!$B164)&gt;=5,'[1]Outside Edges'!$P164="Yes"),"Yes","No")</f>
        <v>Yes</v>
      </c>
      <c r="DV165" s="11" t="str">
        <f>IF(AND((RIGHT($DV$3,2)-'[1]Miter Profiles'!$AC$127-'[1]Outside Edges'!$B164)&gt;=5,'[1]Outside Edges'!$P164="Yes"),"Yes","No")</f>
        <v>Yes</v>
      </c>
      <c r="DW165" s="87" t="str">
        <f>IF(AND((RIGHT($DW$3,2)-'[1]Miter Profiles'!$AC$128-'[1]Outside Edges'!$B164)&gt;=5,'[1]Outside Edges'!$P164="Yes"),"Yes","No")</f>
        <v>Yes</v>
      </c>
      <c r="DX165" s="10" t="str">
        <f>IF(AND((RIGHT($DX$3,2)-'[1]Miter Profiles'!$AC$129-'[1]Outside Edges'!$B164)&gt;=5,'[1]Outside Edges'!$P164="Yes"),"Yes","No")</f>
        <v>Yes</v>
      </c>
      <c r="DY165" s="10" t="str">
        <f>IF(AND((RIGHT($DY$3,2)-'[1]Miter Profiles'!$AC$130-'[1]Outside Edges'!$B164)&gt;=5,'[1]Outside Edges'!$P164="Yes"),"Yes","No")</f>
        <v>Yes</v>
      </c>
      <c r="DZ165" s="85" t="str">
        <f>IF(AND((RIGHT($DZ$3,2)-'[1]Miter Profiles'!$AC$131-'[1]Outside Edges'!$B164)&gt;=5,'[1]Outside Edges'!$P164="Yes"),"Yes","No")</f>
        <v>Yes</v>
      </c>
      <c r="EA165" s="90" t="str">
        <f>IF(AND((RIGHT($EA$3,2)-'[1]Miter Profiles'!$AC$132-'[1]Outside Edges'!$B164)&gt;=5,'[1]Outside Edges'!$P164="Yes"),"Yes","No")</f>
        <v>Yes</v>
      </c>
      <c r="EB165" s="104" t="str">
        <f>IF(AND((RIGHT($EB$3,2)-'[1]Miter Profiles'!$AC$133-'[1]Outside Edges'!$B164)&gt;=5,'[1]Outside Edges'!$P164="Yes"),"Yes","No")</f>
        <v>Yes</v>
      </c>
      <c r="EC165" s="109" t="str">
        <f>IF(AND((RIGHT($EC$3,2)-'[1]Miter Profiles'!$AC$134-'[1]Outside Edges'!$B164)&gt;=5,'[1]Outside Edges'!$P164="Yes"),"Yes","No")</f>
        <v>Yes</v>
      </c>
      <c r="ED165" s="115" t="str">
        <f>IF(AND((RIGHT($ED$3,2)-'[1]Miter Profiles'!$AC$135-'[1]Outside Edges'!$B164)&gt;=5,'[1]Outside Edges'!$P164="Yes"),"Yes","No")</f>
        <v>Yes</v>
      </c>
      <c r="EE165" s="112" t="str">
        <f>IF(AND((RIGHT($EE$3,2)-'[1]Miter Profiles'!$AC$136-'[1]Outside Edges'!$B164)&gt;=5,'[1]Outside Edges'!$P164="Yes"),"Yes","No")</f>
        <v>Yes</v>
      </c>
      <c r="EF165" s="85" t="str">
        <f>IF(AND((RIGHT($EF$3,2)-'[1]Miter Profiles'!$AC$137-'[1]Outside Edges'!$B164)&gt;=5,'[1]Outside Edges'!$P164="Yes"),"Yes","No")</f>
        <v>Yes</v>
      </c>
      <c r="EG165" s="10" t="str">
        <f>IF(AND((RIGHT($EG$3,2)-'[1]Miter Profiles'!$AC$138-'[1]Outside Edges'!$B164)&gt;=5,'[1]Outside Edges'!$P164="Yes"),"Yes","No")</f>
        <v>Yes</v>
      </c>
      <c r="EH165" s="90" t="str">
        <f>IF(AND((RIGHT($EH$3,2)-'[1]Miter Profiles'!$AC$139-'[1]Outside Edges'!$B164)&gt;=5,'[1]Outside Edges'!$P164="Yes"),"Yes","No")</f>
        <v>Yes</v>
      </c>
      <c r="EI165" s="120" t="str">
        <f>IF(AND((RIGHT($EI$3,2)-'[1]Miter Profiles'!$AC$140-'[1]Outside Edges'!$B164)&gt;=5,'[1]Outside Edges'!$P164="Yes"),"Yes","No")</f>
        <v>Yes</v>
      </c>
      <c r="EJ165" s="123" t="str">
        <f>IF(AND((RIGHT($EJ$3,2)-'[1]Miter Profiles'!$AC$141-'[1]Outside Edges'!$B164)&gt;=5,'[1]Outside Edges'!$P164="Yes"),"Yes","No")</f>
        <v>Yes</v>
      </c>
      <c r="EK165" s="123" t="str">
        <f>IF(AND((RIGHT($EK$3,2)-'[1]Miter Profiles'!$AC$142-'[1]Outside Edges'!$B164)&gt;=5,'[1]Outside Edges'!$P164="Yes"),"Yes","No")</f>
        <v>Yes</v>
      </c>
      <c r="EL165" s="115" t="str">
        <f>IF(AND((RIGHT($EL$3,2)-'[1]Miter Profiles'!$AC$143-'[1]Outside Edges'!$B164)&gt;=5,'[1]Outside Edges'!$P164="Yes"),"Yes","No")</f>
        <v>Yes</v>
      </c>
      <c r="EM165" s="128" t="str">
        <f>IF(AND((RIGHT($EM$3,2)-'[1]Miter Profiles'!$AC$144-'[1]Outside Edges'!$B164)&gt;=5,'[1]Outside Edges'!$P164="Yes"),"Yes","No")</f>
        <v>Yes</v>
      </c>
      <c r="EN165" s="10" t="str">
        <f>IF(AND((RIGHT($EN$3,2)-'[1]Miter Profiles'!$AC$145-'[1]Outside Edges'!$B164)&gt;=5,'[1]Outside Edges'!$P164="Yes"),"Yes","No")</f>
        <v>Yes</v>
      </c>
      <c r="EO165" s="90" t="str">
        <f>IF(AND((RIGHT($EO$3,2)-'[1]Miter Profiles'!$AC$146-'[1]Outside Edges'!$B164)&gt;=5,'[1]Outside Edges'!$P164="Yes"),"Yes","No")</f>
        <v>Yes</v>
      </c>
      <c r="EP165" s="123" t="str">
        <f>IF(AND((RIGHT($EP$3,2)-'[1]Miter Profiles'!$AC$147-'[1]Outside Edges'!$B164)&gt;=5,'[1]Outside Edges'!$P164="Yes"),"Yes","No")</f>
        <v>Yes</v>
      </c>
      <c r="EQ165" s="123" t="str">
        <f>IF(AND((RIGHT($EQ$3,2)-'[1]Miter Profiles'!$AC$148-'[1]Outside Edges'!$B164)&gt;=5,'[1]Outside Edges'!$P164="Yes"),"Yes","No")</f>
        <v>Yes</v>
      </c>
      <c r="ER165" s="115" t="str">
        <f>IF(AND((RIGHT($ER$3,2)-'[1]Miter Profiles'!$AC$149-'[1]Outside Edges'!$B164)&gt;=5,'[1]Outside Edges'!$P164="Yes"),"Yes","No")</f>
        <v>Yes</v>
      </c>
      <c r="ES165" s="128" t="str">
        <f>IF(AND((RIGHT($ES$3,2)-'[1]Miter Profiles'!$AC$150-'[1]Outside Edges'!$B164)&gt;=5,'[1]Outside Edges'!$P164="Yes"),"Yes","No")</f>
        <v>Yes</v>
      </c>
      <c r="ET165" s="10" t="str">
        <f>IF(AND((RIGHT($ET$3,2)-'[1]Miter Profiles'!$AC$151-'[1]Outside Edges'!$B164)&gt;=5,'[1]Outside Edges'!$P164="Yes"),"Yes","No")</f>
        <v>Yes</v>
      </c>
      <c r="EU165" s="90" t="str">
        <f>IF(AND((RIGHT($EU$3,2)-'[1]Miter Profiles'!$AC$152-'[1]Outside Edges'!$B164)&gt;=5,'[1]Outside Edges'!$P164="Yes"),"Yes","No")</f>
        <v>Yes</v>
      </c>
      <c r="EV165" s="123" t="str">
        <f>IF(AND((RIGHT($EV$3,2)-'[1]Miter Profiles'!$AC$153-'[1]Outside Edges'!$B164)&gt;=5,'[1]Outside Edges'!$P164="Yes"),"Yes","No")</f>
        <v>Yes</v>
      </c>
      <c r="EW165" s="123" t="str">
        <f>IF(AND((RIGHT($EW$3,2)-'[1]Miter Profiles'!$AC$154-'[1]Outside Edges'!$B164)&gt;=5,'[1]Outside Edges'!$P164="Yes"),"Yes","No")</f>
        <v>Yes</v>
      </c>
      <c r="EX165" s="115" t="str">
        <f>IF(AND((RIGHT($EX$3,2)-'[1]Miter Profiles'!$AC$155-'[1]Outside Edges'!$B164)&gt;=5,'[1]Outside Edges'!$P164="Yes"),"Yes","No")</f>
        <v>Yes</v>
      </c>
      <c r="EY165" s="128" t="str">
        <f>IF(AND((RIGHT($EY$3,2)-'[1]Miter Profiles'!$AC$156-'[1]Outside Edges'!$B164)&gt;=5,'[1]Outside Edges'!$P164="Yes"),"Yes","No")</f>
        <v>Yes</v>
      </c>
      <c r="EZ165" s="10" t="str">
        <f>IF(AND((RIGHT($EZ$3,2)-'[1]Miter Profiles'!$AC$157-'[1]Outside Edges'!$B164)&gt;=5,'[1]Outside Edges'!$P164="Yes"),"Yes","No")</f>
        <v>Yes</v>
      </c>
      <c r="FA165" s="90" t="str">
        <f>IF(AND((RIGHT($FA$3,2)-'[1]Miter Profiles'!$AC$158-'[1]Outside Edges'!$B164)&gt;=5,'[1]Outside Edges'!$P164="Yes"),"Yes","No")</f>
        <v>Yes</v>
      </c>
      <c r="FB165" s="123" t="str">
        <f>IF(AND((RIGHT($FB$3,2)-'[1]Miter Profiles'!$AC$159-'[1]Outside Edges'!$B164)&gt;=5,'[1]Outside Edges'!$P164="Yes"),"Yes","No")</f>
        <v>Yes</v>
      </c>
      <c r="FC165" s="123" t="str">
        <f>IF(AND((RIGHT($FC$3,2)-'[1]Miter Profiles'!$AC$160-'[1]Outside Edges'!$B164)&gt;=5,'[1]Outside Edges'!$P164="Yes"),"Yes","No")</f>
        <v>Yes</v>
      </c>
      <c r="FD165" s="115" t="str">
        <f>IF(AND((RIGHT($FD$3,2)-'[1]Miter Profiles'!$AC$161-'[1]Outside Edges'!$B164)&gt;=5,'[1]Outside Edges'!$P164="Yes"),"Yes","No")</f>
        <v>Yes</v>
      </c>
      <c r="FE165" s="128" t="str">
        <f>IF(AND((RIGHT($FE$3,2)-'[1]Miter Profiles'!$AC$162-'[1]Outside Edges'!$B164)&gt;=5,'[1]Outside Edges'!$P164="Yes"),"Yes","No")</f>
        <v>Yes</v>
      </c>
      <c r="FF165" s="10" t="str">
        <f>IF(AND((RIGHT($FF$3,2)-'[1]Miter Profiles'!$AC$163-'[1]Outside Edges'!$B164)&gt;=5,'[1]Outside Edges'!$P164="Yes"),"Yes","No")</f>
        <v>Yes</v>
      </c>
      <c r="FG165" s="90" t="str">
        <f>IF(AND((RIGHT($FG$3,2)-'[1]Miter Profiles'!$AC$164-'[1]Outside Edges'!$B164)&gt;=5,'[1]Outside Edges'!$P164="Yes"),"Yes","No")</f>
        <v>Yes</v>
      </c>
      <c r="FH165" s="123" t="str">
        <f>IF(AND((RIGHT($FH$3,2)-'[1]Miter Profiles'!$AC$165-'[1]Outside Edges'!$B164)&gt;=5,'[1]Outside Edges'!$P164="Yes"),"Yes","No")</f>
        <v>Yes</v>
      </c>
      <c r="FI165" s="123" t="str">
        <f>IF(AND((RIGHT($FI$3,2)-'[1]Miter Profiles'!$AC$166-'[1]Outside Edges'!$B164)&gt;=5,'[1]Outside Edges'!$P164="Yes"),"Yes","No")</f>
        <v>Yes</v>
      </c>
      <c r="FJ165" s="115" t="str">
        <f>IF(AND((RIGHT($FJ$3,2)-'[1]Miter Profiles'!$AC$167-'[1]Outside Edges'!$B164)&gt;=5,'[1]Outside Edges'!$P164="Yes"),"Yes","No")</f>
        <v>Yes</v>
      </c>
      <c r="FK165" s="128" t="str">
        <f>IF(AND((RIGHT($FK$3,2)-'[1]Miter Profiles'!$AC$168-'[1]Outside Edges'!$B164)&gt;=5,'[1]Outside Edges'!$P164="Yes"),"Yes","No")</f>
        <v>Yes</v>
      </c>
      <c r="FL165" s="10" t="str">
        <f>IF(AND((RIGHT($FL$3,2)-'[1]Miter Profiles'!$AC$169-'[1]Outside Edges'!$B164)&gt;=5,'[1]Outside Edges'!$P164="Yes"),"Yes","No")</f>
        <v>Yes</v>
      </c>
      <c r="FM165" s="90" t="str">
        <f>IF(AND((RIGHT($FM$3,2)-'[1]Miter Profiles'!$AC$170-'[1]Outside Edges'!$B164)&gt;=5,'[1]Outside Edges'!$P164="Yes"),"Yes","No")</f>
        <v>Yes</v>
      </c>
      <c r="FN165" s="123" t="str">
        <f>IF(AND((RIGHT($FN$3,2)-'[1]Miter Profiles'!$AC$171-'[1]Outside Edges'!$B164)&gt;=5,'[1]Outside Edges'!$P164="Yes"),"Yes","No")</f>
        <v>Yes</v>
      </c>
      <c r="FO165" s="123" t="str">
        <f>IF(AND((RIGHT($FO$3,2)-'[1]Miter Profiles'!$AC$172-'[1]Outside Edges'!$B164)&gt;=5,'[1]Outside Edges'!$P164="Yes"),"Yes","No")</f>
        <v>Yes</v>
      </c>
      <c r="FP165" s="115" t="str">
        <f>IF(AND((RIGHT($FP$3,2)-'[1]Miter Profiles'!$AC$173-'[1]Outside Edges'!$B164)&gt;=5,'[1]Outside Edges'!$P164="Yes"),"Yes","No")</f>
        <v>Yes</v>
      </c>
      <c r="FQ165" s="128" t="str">
        <f>IF(AND((RIGHT($FQ$3,2)-'[1]Miter Profiles'!$AC$174-'[1]Outside Edges'!$B164)&gt;=5,'[1]Outside Edges'!$P164="Yes"),"Yes","No")</f>
        <v>Yes</v>
      </c>
      <c r="FR165" s="10" t="str">
        <f>IF(AND((RIGHT($FR$3,2)-'[1]Miter Profiles'!$AC$175-'[1]Outside Edges'!$B164)&gt;=5,'[1]Outside Edges'!$P164="Yes"),"Yes","No")</f>
        <v>Yes</v>
      </c>
      <c r="FS165" s="90" t="str">
        <f>IF(AND((RIGHT($FS$3,2)-'[1]Miter Profiles'!$AC$176-'[1]Outside Edges'!$B164)&gt;=5,'[1]Outside Edges'!$P164="Yes"),"Yes","No")</f>
        <v>Yes</v>
      </c>
      <c r="FT165" s="123" t="str">
        <f>IF(AND((RIGHT($FT$3,2)-'[1]Miter Profiles'!$AC$177-'[1]Outside Edges'!$B164)&gt;=5,'[1]Outside Edges'!$P164="Yes"),"Yes","No")</f>
        <v>Yes</v>
      </c>
      <c r="FU165" s="123" t="str">
        <f>IF(AND((RIGHT($FU$3,2)-'[1]Miter Profiles'!$AC$178-'[1]Outside Edges'!$B164)&gt;=5,'[1]Outside Edges'!$P164="Yes"),"Yes","No")</f>
        <v>Yes</v>
      </c>
      <c r="FV165" s="115" t="str">
        <f>IF(AND((RIGHT($V$3,2)-'[1]Miter Profiles'!$AC$179-'[1]Outside Edges'!$B164)&gt;=5,'[1]Outside Edges'!$P164="Yes"),"Yes","No")</f>
        <v>Yes</v>
      </c>
      <c r="FW165" s="128" t="str">
        <f>IF(AND((RIGHT($FW$3,2)-'[1]Miter Profiles'!$AC$180-'[1]Outside Edges'!$B164)&gt;=5,'[1]Outside Edges'!$P164="Yes"),"Yes","No")</f>
        <v>Yes</v>
      </c>
      <c r="FX165" s="269" t="str">
        <f>IF(AND((RIGHT($FX$3,2)-'[1]Miter Profiles'!$AC$181-'[1]Outside Edges'!$B164)&gt;=5,'[1]Outside Edges'!$P164="Yes"),"Yes","No")</f>
        <v>Yes</v>
      </c>
      <c r="FY165" s="273" t="str">
        <f>IF(AND((RIGHT($FY$3,2)-'[1]Miter Profiles'!$AC$182-'[1]Outside Edges'!$B164)&gt;=5,'[1]Outside Edges'!$P164="Yes"),"Yes","No")</f>
        <v>Yes</v>
      </c>
      <c r="FZ165" s="282" t="str">
        <f>IF(AND((RIGHT($FZ$3,2)-'[1]Miter Profiles'!$AC$183-'[1]Outside Edges'!$B164)&gt;=5,'[1]Outside Edges'!$P164="Yes"),"Yes","No")</f>
        <v>Yes</v>
      </c>
      <c r="GA165" s="283" t="str">
        <f>IF(AND((RIGHT($GA$3,2)-'[1]Miter Profiles'!$AC$184-'[1]Outside Edges'!$B164)&gt;=5,'[1]Outside Edges'!$P164="Yes"),"Yes","No")</f>
        <v>Yes</v>
      </c>
      <c r="GB165" s="284" t="str">
        <f>IF(AND((RIGHT($GB$3,2)-'[1]Miter Profiles'!$AC$185-'[1]Outside Edges'!$B164)&gt;=5,'[1]Outside Edges'!$P164="Yes"),"Yes","No")</f>
        <v>Yes</v>
      </c>
      <c r="GC165" s="275" t="str">
        <f>IF(AND((RIGHT($GC$3,2)-'[1]Miter Profiles'!$AC$186-'[1]Outside Edges'!$B164)&gt;=5,'[1]Outside Edges'!$P164="Yes"),"Yes","No")</f>
        <v>Yes</v>
      </c>
      <c r="GD165" s="269" t="str">
        <f>IF(AND((RIGHT($GD$3,2)-'[1]Miter Profiles'!$AC$187-'[1]Outside Edges'!$B164)&gt;=5,'[1]Outside Edges'!$P164="Yes"),"Yes","No")</f>
        <v>Yes</v>
      </c>
      <c r="GE165" s="273" t="str">
        <f>IF(AND((RIGHT($GE$3,2)-'[1]Miter Profiles'!$AC$188-'[1]Outside Edges'!$B164)&gt;=5,'[1]Outside Edges'!$P164="Yes"),"Yes","No")</f>
        <v>Yes</v>
      </c>
      <c r="GF165" s="282" t="str">
        <f>IF(AND((RIGHT($GF$3,2)-'[1]Miter Profiles'!$AC$189-'[1]Outside Edges'!$B164)&gt;=5,'[1]Outside Edges'!$P164="Yes"),"Yes","No")</f>
        <v>Yes</v>
      </c>
      <c r="GG165" s="283" t="str">
        <f>IF(AND((RIGHT($GG$3,2)-'[1]Miter Profiles'!$AC$190-'[1]Outside Edges'!$B164)&gt;=5,'[1]Outside Edges'!$P164="Yes"),"Yes","No")</f>
        <v>Yes</v>
      </c>
      <c r="GH165" s="284" t="str">
        <f>IF(AND((RIGHT($GH$3,2)-'[1]Miter Profiles'!$AC$191-'[1]Outside Edges'!$B164)&gt;=5,'[1]Outside Edges'!$P164="Yes"),"Yes","No")</f>
        <v>Yes</v>
      </c>
      <c r="GI165" s="275" t="str">
        <f>IF(AND((RIGHT($GI$3,2)-'[1]Miter Profiles'!$AC$192-'[1]Outside Edges'!$B164)&gt;=5,'[1]Outside Edges'!$P164="Yes"),"Yes","No")</f>
        <v>Yes</v>
      </c>
      <c r="GJ165" s="269" t="str">
        <f>IF(AND((RIGHT($GJ$3,2)-'[1]Miter Profiles'!$AC$193-'[1]Outside Edges'!$B164)&gt;=5,'[1]Outside Edges'!$P164="Yes"),"Yes","No")</f>
        <v>Yes</v>
      </c>
      <c r="GK165" s="273" t="str">
        <f>IF(AND((RIGHT($GK$3,2)-'[1]Miter Profiles'!$AC$194-'[1]Outside Edges'!$B164)&gt;=5,'[1]Outside Edges'!$P164="Yes"),"Yes","No")</f>
        <v>Yes</v>
      </c>
      <c r="GL165" s="282" t="str">
        <f>IF(AND((RIGHT($GL$3,2)-'[1]Miter Profiles'!$AC$195-'[1]Outside Edges'!$B164)&gt;=5,'[1]Outside Edges'!$P164="Yes"),"Yes","No")</f>
        <v>Yes</v>
      </c>
      <c r="GM165" s="283" t="str">
        <f>IF(AND((RIGHT($GM$3,2)-'[1]Miter Profiles'!$AC$196-'[1]Outside Edges'!$B164)&gt;=5,'[1]Outside Edges'!$P164="Yes"),"Yes","No")</f>
        <v>Yes</v>
      </c>
      <c r="GN165" s="284" t="str">
        <f>IF(AND((RIGHT($GN$3,2)-'[1]Miter Profiles'!$AC$197-'[1]Outside Edges'!$B164)&gt;=5,'[1]Outside Edges'!$P164="Yes"),"Yes","No")</f>
        <v>Yes</v>
      </c>
      <c r="GO165" s="275" t="str">
        <f>IF(AND((RIGHT($GO$3,2)-'[1]Miter Profiles'!$AC$198-'[1]Outside Edges'!$B164)&gt;=5,'[1]Outside Edges'!$P164="Yes"),"Yes","No")</f>
        <v>Yes</v>
      </c>
      <c r="GP165" s="269" t="str">
        <f>IF(AND((RIGHT($GP$3,2)-'[1]Miter Profiles'!$AC$199-'[1]Outside Edges'!$B164)&gt;=5,'[1]Outside Edges'!$P164="Yes"),"Yes","No")</f>
        <v>Yes</v>
      </c>
      <c r="GQ165" s="273" t="str">
        <f>IF(AND((RIGHT($GQ$3,2)-'[1]Miter Profiles'!$AC$200-'[1]Outside Edges'!$B164)&gt;=5,'[1]Outside Edges'!$P164="Yes"),"Yes","No")</f>
        <v>Yes</v>
      </c>
      <c r="GR165" s="282" t="str">
        <f>IF(AND((RIGHT($GR$3,2)-'[1]Miter Profiles'!$AC$201-'[1]Outside Edges'!$B164)&gt;=5,'[1]Outside Edges'!$P164="Yes"),"Yes","No")</f>
        <v>Yes</v>
      </c>
      <c r="GS165" s="283" t="str">
        <f>IF(AND((RIGHT($GS$3,2)-'[1]Miter Profiles'!$AC$202-'[1]Outside Edges'!$B164)&gt;=5,'[1]Outside Edges'!$P164="Yes"),"Yes","No")</f>
        <v>Yes</v>
      </c>
      <c r="GT165" s="284" t="str">
        <f>IF(AND((RIGHT($GT$3,2)-'[1]Miter Profiles'!$AC$203-'[1]Outside Edges'!$B164)&gt;=5,'[1]Outside Edges'!$P164="Yes"),"Yes","No")</f>
        <v>Yes</v>
      </c>
      <c r="GU165" s="275" t="str">
        <f>IF(AND((RIGHT($GU$3,2)-'[1]Miter Profiles'!$AC$204-'[1]Outside Edges'!$B164)&gt;=5,'[1]Outside Edges'!$P164="Yes"),"Yes","No")</f>
        <v>Yes</v>
      </c>
      <c r="GV165" s="269" t="str">
        <f>IF(AND((RIGHT($GV$3,2)-'[1]Miter Profiles'!$AC$205-'[1]Outside Edges'!$B164)&gt;=5,'[1]Outside Edges'!$P164="Yes"),"Yes","No")</f>
        <v>Yes</v>
      </c>
      <c r="GW165" s="273" t="str">
        <f>IF(AND((RIGHT($GW$3,2)-'[1]Miter Profiles'!$AC$206-'[1]Outside Edges'!$B164)&gt;=5,'[1]Outside Edges'!$P164="Yes"),"Yes","No")</f>
        <v>Yes</v>
      </c>
      <c r="GX165" s="282" t="str">
        <f>IF(AND((RIGHT($GX$3,2)-'[1]Miter Profiles'!$AC$207-'[1]Outside Edges'!$B164)&gt;=5,'[1]Outside Edges'!$P164="Yes"),"Yes","No")</f>
        <v>Yes</v>
      </c>
      <c r="GY165" s="283" t="str">
        <f>IF(AND((RIGHT($GY$3,2)-'[1]Miter Profiles'!$AC$208-'[1]Outside Edges'!$B164)&gt;=5,'[1]Outside Edges'!$P164="Yes"),"Yes","No")</f>
        <v>Yes</v>
      </c>
      <c r="GZ165" s="284" t="str">
        <f>IF(AND((RIGHT($GZ$3,2)-'[1]Miter Profiles'!$AC$209-'[1]Outside Edges'!$B164)&gt;=5,'[1]Outside Edges'!$P164="Yes"),"Yes","No")</f>
        <v>Yes</v>
      </c>
      <c r="HA165" s="275" t="str">
        <f>IF(AND((RIGHT($HA$3,2)-'[1]Miter Profiles'!$AC$210-'[1]Outside Edges'!$B164)&gt;=5,'[1]Outside Edges'!$P164="Yes"),"Yes","No")</f>
        <v>Yes</v>
      </c>
      <c r="HB165" s="269" t="str">
        <f>IF(AND((RIGHT($HB$3,2)-'[1]Miter Profiles'!$AC$211-'[1]Outside Edges'!$B164)&gt;=5,'[1]Outside Edges'!$P164="Yes"),"Yes","No")</f>
        <v>Yes</v>
      </c>
      <c r="HC165" s="273" t="str">
        <f>IF(AND((RIGHT($HC$3,2)-'[1]Miter Profiles'!$AC$212-'[1]Outside Edges'!$B164)&gt;=5,'[1]Outside Edges'!$P164="Yes"),"Yes","No")</f>
        <v>Yes</v>
      </c>
      <c r="HD165" s="282" t="str">
        <f>IF(AND((RIGHT($HD$3,2)-'[1]Miter Profiles'!$AC$213-'[1]Outside Edges'!$B164)&gt;=5,'[1]Outside Edges'!$P164="Yes"),"Yes","No")</f>
        <v>Yes</v>
      </c>
      <c r="HE165" s="284" t="str">
        <f>IF(AND((RIGHT($HE$3,2)-'[1]Miter Profiles'!$AC$214-'[1]Outside Edges'!$B164)&gt;=5,'[1]Outside Edges'!$P164="Yes"),"Yes","No")</f>
        <v>Yes</v>
      </c>
      <c r="HF165" s="275" t="str">
        <f>IF(AND((RIGHT($HF$3,2)-'[1]Miter Profiles'!$AC$215-'[1]Outside Edges'!$B164)&gt;=5,'[1]Outside Edges'!$P164="Yes"),"Yes","No")</f>
        <v>Yes</v>
      </c>
      <c r="HG165" s="269" t="str">
        <f>IF(AND((RIGHT($HG$3,2)-'[1]Miter Profiles'!$AC$216-'[1]Outside Edges'!$B164)&gt;=5,'[1]Outside Edges'!$P164="Yes"),"Yes","No")</f>
        <v>Yes</v>
      </c>
      <c r="HH165" s="273" t="str">
        <f>IF(AND((RIGHT($HH$3,2)-'[1]Miter Profiles'!$AC$217-'[1]Outside Edges'!$B164)&gt;=5,'[1]Outside Edges'!$P164="Yes"),"Yes","No")</f>
        <v>Yes</v>
      </c>
      <c r="HI165" s="282" t="str">
        <f>IF(AND((RIGHT($HI$3,2)-'[1]Miter Profiles'!$AC$218-'[1]Outside Edges'!$B164)&gt;=5,'[1]Outside Edges'!$P164="Yes"),"Yes","No")</f>
        <v>Yes</v>
      </c>
      <c r="HJ165" s="283" t="str">
        <f>IF(AND((RIGHT($HJ$3,2)-'[1]Miter Profiles'!$AC$219-'[1]Outside Edges'!$B164)&gt;=5,'[1]Outside Edges'!$P164="Yes"),"Yes","No")</f>
        <v>Yes</v>
      </c>
      <c r="HK165" s="284" t="str">
        <f>IF(AND((RIGHT($HK$3,2)-'[1]Miter Profiles'!$AC$220-'[1]Outside Edges'!$B164)&gt;=5,'[1]Outside Edges'!$P164="Yes"),"Yes","No")</f>
        <v>Yes</v>
      </c>
      <c r="HL165" s="275" t="str">
        <f>IF(AND((RIGHT($HL$3,2)-'[1]Miter Profiles'!$AC$221-'[1]Outside Edges'!$B164)&gt;=5,'[1]Outside Edges'!$P164="Yes"),"Yes","No")</f>
        <v>Yes</v>
      </c>
      <c r="HM165" s="269" t="str">
        <f>IF(AND((RIGHT($HM$3,2)-'[1]Miter Profiles'!$AC$222-'[1]Outside Edges'!$B164)&gt;=5,'[1]Outside Edges'!$P164="Yes"),"Yes","No")</f>
        <v>Yes</v>
      </c>
      <c r="HN165" s="269" t="str">
        <f>IF(AND((RIGHT($HN$3,2)-'[1]Miter Profiles'!$AC$223-'[1]Outside Edges'!$B164)&gt;=5,'[1]Outside Edges'!$P164="Yes"),"Yes","No")</f>
        <v>Yes</v>
      </c>
      <c r="HO165" s="283" t="str">
        <f>IF(AND((RIGHT($HO$3,2)-'[1]Miter Profiles'!$AC$224-'[1]Outside Edges'!$B164)&gt;=5,'[1]Outside Edges'!$P164="Yes"),"Yes","No")</f>
        <v>Yes</v>
      </c>
      <c r="HP165" s="283" t="str">
        <f>IF(AND((RIGHT($HP$3,2)-'[1]Miter Profiles'!$AC$225-'[1]Outside Edges'!$B164)&gt;=5,'[1]Outside Edges'!$P164="Yes"),"Yes","No")</f>
        <v>Yes</v>
      </c>
      <c r="HQ165" s="283" t="str">
        <f>IF(AND((RIGHT($HQ$3,3)-'[1]Miter Profiles'!$AC$226-'[1]Outside Edges'!$B164)&gt;=5,'[1]Outside Edges'!$P164="Yes"),"Yes","No")</f>
        <v>No</v>
      </c>
      <c r="HR165" s="283" t="str">
        <f>IF(AND((RIGHT($HR$3,2)-'[1]Miter Profiles'!$AC$227-'[1]Outside Edges'!$B164)&gt;=5,'[1]Outside Edges'!$P164="Yes"),"Yes","No")</f>
        <v>No</v>
      </c>
      <c r="HS165" s="269" t="str">
        <f>IF(AND((RIGHT($HS$3,2)-'[1]Miter Profiles'!$AC$228-'[1]Outside Edges'!$B164)&gt;=5,'[1]Outside Edges'!$P164="Yes"),"Yes","No")</f>
        <v>Yes</v>
      </c>
      <c r="HT165" s="269" t="str">
        <f>IF(AND((RIGHT($HT$3,2)-'[1]Miter Profiles'!$AC$229-'[1]Outside Edges'!$B164)&gt;=5,'[1]Outside Edges'!$P164="Yes"),"Yes","No")</f>
        <v>Yes</v>
      </c>
      <c r="HU165" s="269" t="str">
        <f>IF(AND((RIGHT($HU$3,2)-'[1]Miter Profiles'!$AC$230-'[1]Outside Edges'!$B164)&gt;=5,'[1]Outside Edges'!$P164="Yes"),"Yes","No")</f>
        <v>Yes</v>
      </c>
      <c r="HV165" s="283" t="str">
        <f>IF(AND((RIGHT($HV$3,2)-'[1]Miter Profiles'!$AC$231-'[1]Outside Edges'!$B164)&gt;=5,'[1]Outside Edges'!$P164="Yes"),"Yes","No")</f>
        <v>Yes</v>
      </c>
      <c r="HW165" s="283" t="str">
        <f>IF(AND((RIGHT($HW$3,2)-'[1]Miter Profiles'!$AC$232-'[1]Outside Edges'!$B164)&gt;=5,'[1]Outside Edges'!$P164="Yes"),"Yes","No")</f>
        <v>Yes</v>
      </c>
      <c r="HX165" s="283" t="str">
        <f>IF(AND((RIGHT($HX$3,2)-'[1]Miter Profiles'!$AC$233-'[1]Outside Edges'!$B164)&gt;=5,'[1]Outside Edges'!$P164="Yes"),"Yes","No")</f>
        <v>Yes</v>
      </c>
      <c r="HY165" s="269" t="str">
        <f>IF(AND((RIGHT($HY$3,2)-'[1]Miter Profiles'!$AC$234-'[1]Outside Edges'!$B164)&gt;=5,'[1]Outside Edges'!$P164="Yes"),"Yes","No")</f>
        <v>Yes</v>
      </c>
      <c r="HZ165" s="269" t="str">
        <f>IF(AND((RIGHT($HZ$3,2)-'[1]Miter Profiles'!$AC$235-'[1]Outside Edges'!$B164)&gt;=5,'[1]Outside Edges'!$P164="Yes"),"Yes","No")</f>
        <v>Yes</v>
      </c>
      <c r="IA165" s="269" t="str">
        <f>IF(AND((RIGHT($IA$3,2)-'[1]Miter Profiles'!$AC$236-'[1]Outside Edges'!$B164)&gt;=5,'[1]Outside Edges'!$P164="Yes"),"Yes","No")</f>
        <v>Yes</v>
      </c>
      <c r="IB165" s="283" t="str">
        <f>IF(AND((RIGHT($IB$3,2)-'[1]Miter Profiles'!$AC$237-'[1]Outside Edges'!$B164)&gt;=5,'[1]Outside Edges'!$P164="Yes"),"Yes","No")</f>
        <v>Yes</v>
      </c>
      <c r="IC165" s="283" t="str">
        <f>IF(AND((RIGHT($IC$3,2)-'[1]Miter Profiles'!$AC$238-'[1]Outside Edges'!$B164)&gt;=5,'[1]Outside Edges'!$P164="Yes"),"Yes","No")</f>
        <v>Yes</v>
      </c>
      <c r="ID165" s="283" t="str">
        <f>IF(AND((RIGHT($ID$3,2)-'[1]Miter Profiles'!$AC$239-'[1]Outside Edges'!$B164)&gt;=5,'[1]Outside Edges'!$P164="Yes"),"Yes","No")</f>
        <v>Yes</v>
      </c>
      <c r="IE165" s="269" t="str">
        <f>IF(AND((RIGHT($IE$3,2)-'[1]Miter Profiles'!$AC$240-'[1]Outside Edges'!$B164)&gt;=5,'[1]Outside Edges'!$P164="Yes"),"Yes","No")</f>
        <v>Yes</v>
      </c>
      <c r="IF165" s="269" t="str">
        <f>IF(AND((RIGHT($IF$3,2)-'[1]Miter Profiles'!$AC$241-'[1]Outside Edges'!$B164)&gt;=5,'[1]Outside Edges'!$P164="Yes"),"Yes","No")</f>
        <v>Yes</v>
      </c>
      <c r="IG165" s="269" t="str">
        <f>IF(AND((RIGHT($IG$3,2)-'[1]Miter Profiles'!$AC$242-'[1]Outside Edges'!$B164)&gt;=5,'[1]Outside Edges'!$P164="Yes"),"Yes","No")</f>
        <v>Yes</v>
      </c>
      <c r="IH165" s="283" t="str">
        <f>IF(AND((RIGHT($IH$3,2)-'[1]Miter Profiles'!$AC$243-'[1]Outside Edges'!$B164)&gt;=5,'[1]Outside Edges'!$P164="Yes"),"Yes","No")</f>
        <v>Yes</v>
      </c>
      <c r="II165" s="283" t="str">
        <f>IF(AND((RIGHT($II$3,2)-'[1]Miter Profiles'!$AC$244-'[1]Outside Edges'!$B164)&gt;=5,'[1]Outside Edges'!$P164="Yes"),"Yes","No")</f>
        <v>Yes</v>
      </c>
      <c r="IJ165" s="283" t="str">
        <f>IF(AND((RIGHT($IJ$3,2)-'[1]Miter Profiles'!$AC$245-'[1]Outside Edges'!$B164)&gt;=5,'[1]Outside Edges'!$P164="Yes"),"Yes","No")</f>
        <v>Yes</v>
      </c>
      <c r="IK165" s="269" t="str">
        <f>IF(AND((RIGHT($IK$3,2)-'[1]Miter Profiles'!$AC$246-'[1]Outside Edges'!$B164)&gt;=5,'[1]Outside Edges'!$P164="Yes"),"Yes","No")</f>
        <v>Yes</v>
      </c>
      <c r="IL165" s="269" t="str">
        <f>IF(AND((RIGHT($IL$3,2)-'[1]Miter Profiles'!$AC$247-'[1]Outside Edges'!$B164)&gt;=5,'[1]Outside Edges'!$P164="Yes"),"Yes","No")</f>
        <v>Yes</v>
      </c>
      <c r="IM165" s="269" t="str">
        <f>IF(AND((RIGHT($IM$3,2)-'[1]Miter Profiles'!$AC$248-'[1]Outside Edges'!$B164)&gt;=5,'[1]Outside Edges'!$P164="Yes"),"Yes","No")</f>
        <v>Yes</v>
      </c>
      <c r="IN165" s="283" t="str">
        <f>IF(AND((RIGHT($IN$3,2)-'[1]Miter Profiles'!$AC$249-'[1]Outside Edges'!$B164)&gt;=5,'[1]Outside Edges'!$P164="Yes"),"Yes","No")</f>
        <v>Yes</v>
      </c>
      <c r="IO165" s="283" t="str">
        <f>IF(AND((RIGHT($IO$3,2)-'[1]Miter Profiles'!$AC$250-'[1]Outside Edges'!$B164)&gt;=5,'[1]Outside Edges'!$P164="Yes"),"Yes","No")</f>
        <v>Yes</v>
      </c>
      <c r="IP165" s="283" t="str">
        <f>IF(AND((RIGHT($IP$3,2)-'[1]Miter Profiles'!$AC$251-'[1]Outside Edges'!$B164)&gt;=5,'[1]Outside Edges'!$P164="Yes"),"Yes","No")</f>
        <v>Yes</v>
      </c>
      <c r="IQ165" s="269" t="str">
        <f>IF(AND((RIGHT($IQ$3,2)-'[1]Miter Profiles'!$AC$252-'[1]Outside Edges'!$B164)&gt;=5,'[1]Outside Edges'!$P164="Yes"),"Yes","No")</f>
        <v>Yes</v>
      </c>
      <c r="IR165" s="269" t="str">
        <f>IF(AND((RIGHT($IR$3,2)-'[1]Miter Profiles'!$AC$253-'[1]Outside Edges'!$B164)&gt;=5,'[1]Outside Edges'!$P164="Yes"),"Yes","No")</f>
        <v>Yes</v>
      </c>
      <c r="IS165" s="269" t="str">
        <f>IF(AND((RIGHT($IS$3,2)-'[1]Miter Profiles'!$AC$254-'[1]Outside Edges'!$B164)&gt;=5,'[1]Outside Edges'!$P164="Yes"),"Yes","No")</f>
        <v>Yes</v>
      </c>
      <c r="IT165" s="283" t="str">
        <f>IF(AND((RIGHT($IT$3,2)-'[1]Miter Profiles'!$AC$255-'[1]Outside Edges'!$B164)&gt;=5,'[1]Outside Edges'!$P164="Yes"),"Yes","No")</f>
        <v>Yes</v>
      </c>
      <c r="IU165" s="283" t="str">
        <f>IF(AND((RIGHT($IU$3,2)-'[1]Miter Profiles'!$AC$256-'[1]Outside Edges'!$B164)&gt;=5,'[1]Outside Edges'!$P164="Yes"),"Yes","No")</f>
        <v>Yes</v>
      </c>
      <c r="IV165" s="283" t="str">
        <f>IF(AND((RIGHT($IV$3,2)-'[1]Miter Profiles'!$AC$257-'[1]Outside Edges'!$B164)&gt;=5,'[1]Outside Edges'!$P164="Yes"),"Yes","No")</f>
        <v>Yes</v>
      </c>
      <c r="IW165" s="269" t="str">
        <f>IF(AND((RIGHT($IW$3,2)-'[1]Miter Profiles'!$AC$258-'[1]Outside Edges'!$B164)&gt;=5,'[1]Outside Edges'!$P164="Yes"),"Yes","No")</f>
        <v>Yes</v>
      </c>
      <c r="IX165" s="269" t="str">
        <f>IF(AND((RIGHT($IX$3,2)-'[1]Miter Profiles'!$AC$259-'[1]Outside Edges'!$B164)&gt;=5,'[1]Outside Edges'!$P164="Yes"),"Yes","No")</f>
        <v>Yes</v>
      </c>
      <c r="IY165" s="269" t="str">
        <f>IF(AND((RIGHT($IY$3,2)-'[1]Miter Profiles'!$AC$260-'[1]Outside Edges'!$B164)&gt;=5,'[1]Outside Edges'!$P164="Yes"),"Yes","No")</f>
        <v>Yes</v>
      </c>
      <c r="IZ165" s="283" t="str">
        <f>IF(AND((RIGHT($IZ$3,2)-'[1]Miter Profiles'!$AC$261-'[1]Outside Edges'!$B164)&gt;=5,'[1]Outside Edges'!$P164="Yes"),"Yes","No")</f>
        <v>Yes</v>
      </c>
      <c r="JA165" s="283" t="str">
        <f>IF(AND((RIGHT($JA$3,2)-'[1]Miter Profiles'!$AC$262-'[1]Outside Edges'!$B164)&gt;=5,'[1]Outside Edges'!$P164="Yes"),"Yes","No")</f>
        <v>Yes</v>
      </c>
      <c r="JB165" s="283" t="str">
        <f>IF(AND((RIGHT($JB$3,2)-'[1]Miter Profiles'!$AC$263-'[1]Outside Edges'!$B164)&gt;=5,'[1]Outside Edges'!$P164="Yes"),"Yes","No")</f>
        <v>Yes</v>
      </c>
      <c r="JC165" s="269" t="str">
        <f>IF(AND((RIGHT($JC$3,2)-'[1]Miter Profiles'!$AC$264-'[1]Outside Edges'!$B164)&gt;=5,'[1]Outside Edges'!$P164="Yes"),"Yes","No")</f>
        <v>Yes</v>
      </c>
      <c r="JD165" s="269" t="str">
        <f>IF(AND((RIGHT($JD$3,2)-'[1]Miter Profiles'!$AC$265-'[1]Outside Edges'!$B164)&gt;=5,'[1]Outside Edges'!$P164="Yes"),"Yes","No")</f>
        <v>Yes</v>
      </c>
      <c r="JE165" s="269" t="str">
        <f>IF(AND((RIGHT($JE$3,2)-'[1]Miter Profiles'!$AC$266-'[1]Outside Edges'!$B164)&gt;=5,'[1]Outside Edges'!$P164="Yes"),"Yes","No")</f>
        <v>Yes</v>
      </c>
      <c r="JF165" s="283" t="str">
        <f>IF(AND((RIGHT($JF$3,2)-'[1]Miter Profiles'!$AC$267-'[1]Outside Edges'!$B164)&gt;=5,'[1]Outside Edges'!$P164="Yes"),"Yes","No")</f>
        <v>Yes</v>
      </c>
      <c r="JG165" s="283" t="str">
        <f>IF(AND((RIGHT($JG$3,2)-'[1]Miter Profiles'!$AC$268-'[1]Outside Edges'!$B164)&gt;=5,'[1]Outside Edges'!$P164="Yes"),"Yes","No")</f>
        <v>Yes</v>
      </c>
      <c r="JH165" s="283" t="str">
        <f>IF(AND((RIGHT($JH$3,2)-'[1]Miter Profiles'!$AC$269-'[1]Outside Edges'!$B164)&gt;=5,'[1]Outside Edges'!$P164="Yes"),"Yes","No")</f>
        <v>Yes</v>
      </c>
      <c r="JI165" s="269" t="str">
        <f>IF(AND((RIGHT($JI$3,2)-'[1]Miter Profiles'!$AC$270-'[1]Outside Edges'!$B164)&gt;=5,'[1]Outside Edges'!$P164="Yes"),"Yes","No")</f>
        <v>Yes</v>
      </c>
      <c r="JJ165" s="269" t="str">
        <f>IF(AND((RIGHT($JJ$3,2)-'[1]Miter Profiles'!$AC$271-'[1]Outside Edges'!$B164)&gt;=5,'[1]Outside Edges'!$P164="Yes"),"Yes","No")</f>
        <v>Yes</v>
      </c>
      <c r="JK165" s="269" t="str">
        <f>IF(AND((RIGHT($JK$3,2)-'[1]Miter Profiles'!$AC$272-'[1]Outside Edges'!$B164)&gt;=5,'[1]Outside Edges'!$P164="Yes"),"Yes","No")</f>
        <v>Yes</v>
      </c>
      <c r="JL165" s="283" t="str">
        <f>IF(AND((RIGHT($JL$3,2)-'[1]Miter Profiles'!$AC$273-'[1]Outside Edges'!$B164)&gt;=5,'[1]Outside Edges'!$P164="Yes"),"Yes","No")</f>
        <v>Yes</v>
      </c>
      <c r="JM165" s="283" t="str">
        <f>IF(AND((RIGHT($JM$3,2)-'[1]Miter Profiles'!$AC$274-'[1]Outside Edges'!$B164)&gt;=5,'[1]Outside Edges'!$P164="Yes"),"Yes","No")</f>
        <v>Yes</v>
      </c>
      <c r="JN165" s="283" t="str">
        <f>IF(AND((RIGHT($JN$3,2)-'[1]Miter Profiles'!$AC$275-'[1]Outside Edges'!$B164)&gt;=5,'[1]Outside Edges'!$P164="Yes"),"Yes","No")</f>
        <v>Yes</v>
      </c>
      <c r="JO165" s="269" t="str">
        <f>IF(AND((RIGHT($JO$3,2)-'[1]Miter Profiles'!$AC$276-'[1]Outside Edges'!$B164)&gt;=5,'[1]Outside Edges'!$P164="Yes"),"Yes","No")</f>
        <v>Yes</v>
      </c>
      <c r="JP165" s="269" t="str">
        <f>IF(AND((RIGHT($JP$3,2)-'[1]Miter Profiles'!$AC$277-'[1]Outside Edges'!$B164)&gt;=5,'[1]Outside Edges'!$P164="Yes"),"Yes","No")</f>
        <v>Yes</v>
      </c>
      <c r="JQ165" s="269" t="str">
        <f>IF(AND((RIGHT($JQ$3,2)-'[1]Miter Profiles'!$AC$278-'[1]Outside Edges'!$B164)&gt;=5,'[1]Outside Edges'!$P164="Yes"),"Yes","No")</f>
        <v>Yes</v>
      </c>
      <c r="JR165" s="283" t="str">
        <f>IF(AND((RIGHT($JR$3,2)-'[1]Miter Profiles'!$AC$279-'[1]Outside Edges'!$B164)&gt;=5,'[1]Outside Edges'!$P164="Yes"),"Yes","No")</f>
        <v>No</v>
      </c>
      <c r="JS165" s="283" t="str">
        <f>IF(AND((RIGHT($JS$3,2)-'[1]Miter Profiles'!$AC$280-'[1]Outside Edges'!$B164)&gt;=5,'[1]Outside Edges'!$P164="Yes"),"Yes","No")</f>
        <v>Yes</v>
      </c>
      <c r="JT165" s="283" t="str">
        <f>IF(AND((RIGHT($JT$3,2)-'[1]Miter Profiles'!$AC$281-'[1]Outside Edges'!$B164)&gt;=5,'[1]Outside Edges'!$P164="Yes"),"Yes","No")</f>
        <v>Yes</v>
      </c>
      <c r="JU165" s="269" t="str">
        <f>IF(AND((RIGHT($JU$3,2)-'[1]Miter Profiles'!$AC$282-'[1]Outside Edges'!$B164)&gt;=5,'[1]Outside Edges'!$P164="Yes"),"Yes","No")</f>
        <v>No</v>
      </c>
      <c r="JV165" s="269" t="str">
        <f>IF(AND((RIGHT($JV$3,2)-'[1]Miter Profiles'!$AC$283-'[1]Outside Edges'!$B164)&gt;=5,'[1]Outside Edges'!$P164="Yes"),"Yes","No")</f>
        <v>Yes</v>
      </c>
      <c r="JW165" s="269" t="str">
        <f>IF(AND((RIGHT($JW$3,2)-'[1]Miter Profiles'!$AC$284-'[1]Outside Edges'!$B164)&gt;=5,'[1]Outside Edges'!$P164="Yes"),"Yes","No")</f>
        <v>Yes</v>
      </c>
      <c r="JX165" s="283" t="str">
        <f>IF(AND((RIGHT($JX$3,2)-'[1]Miter Profiles'!$AC$285-'[1]Outside Edges'!$B164)&gt;=5,'[1]Outside Edges'!$P164="Yes"),"Yes","No")</f>
        <v>Yes</v>
      </c>
      <c r="JY165" s="283" t="str">
        <f>IF(AND((RIGHT($JY$3,2)-'[1]Miter Profiles'!$AC$286-'[1]Outside Edges'!$B164)&gt;=5,'[1]Outside Edges'!$P164="Yes"),"Yes","No")</f>
        <v>Yes</v>
      </c>
      <c r="JZ165" s="283" t="str">
        <f>IF(AND((RIGHT($JZ$3,2)-'[1]Miter Profiles'!$AC$287-'[1]Outside Edges'!$B164)&gt;=5,'[1]Outside Edges'!$P164="Yes"),"Yes","No")</f>
        <v>Yes</v>
      </c>
      <c r="KA165" s="269" t="str">
        <f>IF(AND((RIGHT($KA$3,2)-'[1]Miter Profiles'!$AC$288-'[1]Outside Edges'!$B164)&gt;=5,'[1]Outside Edges'!$P164="Yes"),"Yes","No")</f>
        <v>Yes</v>
      </c>
      <c r="KB165" s="269" t="str">
        <f>IF(AND((RIGHT($KB$3,2)-'[1]Miter Profiles'!$AC$289-'[1]Outside Edges'!$B164)&gt;=5,'[1]Outside Edges'!$P164="Yes"),"Yes","No")</f>
        <v>Yes</v>
      </c>
      <c r="KC165" s="269" t="str">
        <f>IF(AND((RIGHT($KC$3,2)-'[1]Miter Profiles'!$AC$290-'[1]Outside Edges'!$B164)&gt;=5,'[1]Outside Edges'!$P164="Yes"),"Yes","No")</f>
        <v>Yes</v>
      </c>
      <c r="KD165" s="283" t="str">
        <f>IF(AND((RIGHT($KD$3,2)-'[1]Miter Profiles'!$AC$291-'[1]Outside Edges'!$B164)&gt;=5,'[1]Outside Edges'!$P164="Yes"),"Yes","No")</f>
        <v>Yes</v>
      </c>
      <c r="KE165" s="283" t="str">
        <f>IF(AND((RIGHT($KE$3,2)-'[1]Miter Profiles'!$AC$292-'[1]Outside Edges'!$B164)&gt;=5,'[1]Outside Edges'!$P164="Yes"),"Yes","No")</f>
        <v>Yes</v>
      </c>
      <c r="KF165" s="283" t="str">
        <f>IF(AND((RIGHT($KF$3,2)-'[1]Miter Profiles'!$AC$293-'[1]Outside Edges'!$B164)&gt;=5,'[1]Outside Edges'!$P164="Yes"),"Yes","No")</f>
        <v>Yes</v>
      </c>
      <c r="KG165" s="269" t="str">
        <f>IF(AND((RIGHT($KG$3,2)-'[1]Miter Profiles'!$AC$294-'[1]Outside Edges'!$B164)&gt;=5,'[1]Outside Edges'!$P164="Yes"),"Yes","No")</f>
        <v>Yes</v>
      </c>
      <c r="KH165" s="269" t="str">
        <f>IF(AND((RIGHT($KH$3,2)-'[1]Miter Profiles'!$AC$295-'[1]Outside Edges'!$B164)&gt;=5,'[1]Outside Edges'!$P164="Yes"),"Yes","No")</f>
        <v>Yes</v>
      </c>
      <c r="KI165" s="269" t="str">
        <f>IF(AND((RIGHT($KI$3,2)-'[1]Miter Profiles'!$AC$296-'[1]Outside Edges'!$B164)&gt;=5,'[1]Outside Edges'!$P164="Yes"),"Yes","No")</f>
        <v>Yes</v>
      </c>
      <c r="KJ165" s="283" t="str">
        <f>IF(AND((RIGHT($KJ$3,2)-'[1]Miter Profiles'!$AC$297-'[1]Outside Edges'!$B164)&gt;=5,'[1]Outside Edges'!$P164="Yes"),"Yes","No")</f>
        <v>Yes</v>
      </c>
      <c r="KK165" s="283" t="str">
        <f>IF(AND((RIGHT($KK$3,2)-'[1]Miter Profiles'!$AC$298-'[1]Outside Edges'!$B164)&gt;=5,'[1]Outside Edges'!$P164="Yes"),"Yes","No")</f>
        <v>Yes</v>
      </c>
      <c r="KL165" s="283" t="str">
        <f>IF(AND((RIGHT($KL$3,2)-'[1]Miter Profiles'!$AC$299-'[1]Outside Edges'!$B164)&gt;=5,'[1]Outside Edges'!$P164="Yes"),"Yes","No")</f>
        <v>Yes</v>
      </c>
      <c r="KM165" s="269" t="str">
        <f>IF(AND((RIGHT($KM$3,2)-'[1]Miter Profiles'!$AC$300-'[1]Outside Edges'!$B164)&gt;=5,'[1]Outside Edges'!$P164="Yes"),"Yes","No")</f>
        <v>Yes</v>
      </c>
      <c r="KN165" s="269" t="str">
        <f>IF(AND((RIGHT($KN$3,2)-'[1]Miter Profiles'!$AC$301-'[1]Outside Edges'!$B164)&gt;=5,'[1]Outside Edges'!$P164="Yes"),"Yes","No")</f>
        <v>Yes</v>
      </c>
      <c r="KO165" s="269" t="str">
        <f>IF(AND((RIGHT($KO$3,2)-'[1]Miter Profiles'!$AC$302-'[1]Outside Edges'!$B164)&gt;=5,'[1]Outside Edges'!$P164="Yes"),"Yes","No")</f>
        <v>Yes</v>
      </c>
      <c r="KP165" s="283" t="str">
        <f>IF(AND((RIGHT($KP$3,2)-'[1]Miter Profiles'!$AC$303-'[1]Outside Edges'!$B164)&gt;=5,'[1]Outside Edges'!$P164="Yes"),"Yes","No")</f>
        <v>Yes</v>
      </c>
      <c r="KQ165" s="283" t="str">
        <f>IF(AND((RIGHT($KQ$3,2)-'[1]Miter Profiles'!$AC$304-'[1]Outside Edges'!$B164)&gt;=5,'[1]Outside Edges'!$P164="Yes"),"Yes","No")</f>
        <v>Yes</v>
      </c>
      <c r="KR165" s="283" t="str">
        <f>IF(AND((RIGHT($KR$3,2)-'[1]Miter Profiles'!$AC$305-'[1]Outside Edges'!$B164)&gt;=5,'[1]Outside Edges'!$P164="Yes"),"Yes","No")</f>
        <v>Yes</v>
      </c>
      <c r="KS165" s="269" t="str">
        <f>IF(AND((RIGHT($KS$3,2)-'[1]Miter Profiles'!$AC$306-'[1]Outside Edges'!$B164)&gt;=5,'[1]Outside Edges'!$P164="Yes"),"Yes","No")</f>
        <v>Yes</v>
      </c>
      <c r="KT165" s="269" t="str">
        <f>IF(AND((RIGHT($KT$3,2)-'[1]Miter Profiles'!$AC$307-'[1]Outside Edges'!$B164)&gt;=5,'[1]Outside Edges'!$P164="Yes"),"Yes","No")</f>
        <v>Yes</v>
      </c>
      <c r="KU165" s="269" t="str">
        <f>IF(AND((RIGHT($KU$3,2)-'[1]Miter Profiles'!$AC$308-'[1]Outside Edges'!$B164)&gt;=5,'[1]Outside Edges'!$P164="Yes"),"Yes","No")</f>
        <v>Yes</v>
      </c>
      <c r="KV165" s="283" t="str">
        <f>IF(AND((RIGHT($KV$3,2)-'[1]Miter Profiles'!$AC$309-'[1]Outside Edges'!$B164)&gt;=5,'[1]Outside Edges'!$P164="Yes"),"Yes","No")</f>
        <v>Yes</v>
      </c>
      <c r="KW165" s="283" t="str">
        <f>IF(AND((RIGHT($KW$3,2)-'[1]Miter Profiles'!$AC$310-'[1]Outside Edges'!$B164)&gt;=5,'[1]Outside Edges'!$P164="Yes"),"Yes","No")</f>
        <v>Yes</v>
      </c>
      <c r="KX165" s="283" t="str">
        <f>IF(AND((RIGHT($KX$3,2)-'[1]Miter Profiles'!$AC$311-'[1]Outside Edges'!$B164)&gt;=5,'[1]Outside Edges'!$P164="Yes"),"Yes","No")</f>
        <v>Yes</v>
      </c>
      <c r="KY165" s="269" t="str">
        <f>IF(AND((RIGHT($KY$3,2)-'[1]Miter Profiles'!$AC$312-'[1]Outside Edges'!$B164)&gt;=5,'[1]Outside Edges'!$P164="Yes"),"Yes","No")</f>
        <v>Yes</v>
      </c>
      <c r="KZ165" s="269" t="str">
        <f>IF(AND((RIGHT($KZ$3,2)-'[1]Miter Profiles'!$AC$313-'[1]Outside Edges'!$B164)&gt;=5,'[1]Outside Edges'!$P164="Yes"),"Yes","No")</f>
        <v>Yes</v>
      </c>
      <c r="LA165" s="269" t="str">
        <f>IF(AND((RIGHT($LA$3,2)-'[1]Miter Profiles'!$AC$314-'[1]Outside Edges'!$B164)&gt;=5,'[1]Outside Edges'!$P164="Yes"),"Yes","No")</f>
        <v>Yes</v>
      </c>
      <c r="LB165" s="283" t="str">
        <f>IF(AND((RIGHT($LB$3,2)-'[1]Miter Profiles'!$AC$315-'[1]Outside Edges'!$B164)&gt;=5,'[1]Outside Edges'!$P164="Yes"),"Yes","No")</f>
        <v>Yes</v>
      </c>
      <c r="LC165" s="283" t="str">
        <f>IF(AND((RIGHT($LC$3,2)-'[1]Miter Profiles'!$AC$316-'[1]Outside Edges'!$B164)&gt;=5,'[1]Outside Edges'!$P164="Yes"),"Yes","No")</f>
        <v>Yes</v>
      </c>
      <c r="LD165" s="283" t="str">
        <f>IF(AND((RIGHT($LD$3,2)-'[1]Miter Profiles'!$AC$317-'[1]Outside Edges'!$B164)&gt;=5,'[1]Outside Edges'!$P164="Yes"),"Yes","No")</f>
        <v>Yes</v>
      </c>
      <c r="LE165" s="283" t="str">
        <f>IF(AND((RIGHT($LE$3,2)-'[1]Miter Profiles'!$AC$318-'[1]Outside Edges'!$B164)&gt;=5,'[1]Outside Edges'!$P164="Yes"),"Yes","No")</f>
        <v>Yes</v>
      </c>
      <c r="LF165" s="269" t="str">
        <f>IF(AND((RIGHT($LF$3,2)-'[1]Miter Profiles'!$AC$319-'[1]Outside Edges'!$B164)&gt;=5,'[1]Outside Edges'!$P164="Yes"),"Yes","No")</f>
        <v>Yes</v>
      </c>
      <c r="LG165" s="269" t="str">
        <f>IF(AND((RIGHT($LG$3,2)-'[1]Miter Profiles'!$AC$320-'[1]Outside Edges'!$B164)&gt;=5,'[1]Outside Edges'!$P164="Yes"),"Yes","No")</f>
        <v>Yes</v>
      </c>
      <c r="LH165" s="269" t="str">
        <f>IF(AND((RIGHT($LH$3,2)-'[1]Miter Profiles'!$AC$321-'[1]Outside Edges'!$B164)&gt;=5,'[1]Outside Edges'!$P164="Yes"),"Yes","No")</f>
        <v>Yes</v>
      </c>
      <c r="LI165" s="269" t="str">
        <f>IF(AND((RIGHT($LI$3,2)-'[1]Miter Profiles'!$AC$322-'[1]Outside Edges'!$B164)&gt;=5,'[1]Outside Edges'!$P164="Yes"),"Yes","No")</f>
        <v>Yes</v>
      </c>
      <c r="LJ165" s="283" t="str">
        <f>IF(AND((RIGHT($LJ$3,2)-'[1]Miter Profiles'!$AC$323-'[1]Outside Edges'!$B164)&gt;=5,'[1]Outside Edges'!$P164="Yes"),"Yes","No")</f>
        <v>Yes</v>
      </c>
      <c r="LK165" s="283" t="str">
        <f>IF(AND((RIGHT($LK$3,2)-'[1]Miter Profiles'!$AC$324-'[1]Outside Edges'!$B164)&gt;=5,'[1]Outside Edges'!$P164="Yes"),"Yes","No")</f>
        <v>Yes</v>
      </c>
      <c r="LL165" s="283" t="str">
        <f>IF(AND((RIGHT($LL$3,2)-'[1]Miter Profiles'!$AC$325-'[1]Outside Edges'!$B164)&gt;=5,'[1]Outside Edges'!$P164="Yes"),"Yes","No")</f>
        <v>Yes</v>
      </c>
      <c r="LM165" s="269" t="str">
        <f>IF(AND((RIGHT($LM$3,2)-'[1]Miter Profiles'!$AC$326-'[1]Outside Edges'!$B164)&gt;=5,'[1]Outside Edges'!$P164="Yes"),"Yes","No")</f>
        <v>Yes</v>
      </c>
      <c r="LN165" s="269" t="str">
        <f>IF(AND((RIGHT($LN$3,2)-'[1]Miter Profiles'!$AC$327-'[1]Outside Edges'!$B164)&gt;=5,'[1]Outside Edges'!$P164="Yes"),"Yes","No")</f>
        <v>Yes</v>
      </c>
      <c r="LO165" s="269" t="str">
        <f>IF(AND((RIGHT($LO$3,2)-'[1]Miter Profiles'!$AC$328-'[1]Outside Edges'!$B164)&gt;=5,'[1]Outside Edges'!$P164="Yes"),"Yes","No")</f>
        <v>Yes</v>
      </c>
      <c r="LP165" s="283" t="str">
        <f>IF(AND((RIGHT($LP$3,2)-'[1]Miter Profiles'!$AC$329-'[1]Outside Edges'!$B164)&gt;=5,'[1]Outside Edges'!$P164="Yes"),"Yes","No")</f>
        <v>Yes</v>
      </c>
      <c r="LQ165" s="283" t="str">
        <f>IF(AND((RIGHT($LQ$3,2)-'[1]Miter Profiles'!$AC$330-'[1]Outside Edges'!$B164)&gt;=5,'[1]Outside Edges'!$P164="Yes"),"Yes","No")</f>
        <v>Yes</v>
      </c>
      <c r="LR165" s="283" t="str">
        <f>IF(AND((RIGHT($LR$3,2)-'[1]Miter Profiles'!$AC$331-'[1]Outside Edges'!$B164)&gt;=5,'[1]Outside Edges'!$P164="Yes"),"Yes","No")</f>
        <v>Yes</v>
      </c>
      <c r="LS165" s="269" t="str">
        <f>IF(AND((RIGHT($LS$3,2)-'[1]Miter Profiles'!$AC$332-'[1]Outside Edges'!$B164)&gt;=5,'[1]Outside Edges'!$P164="Yes"),"Yes","No")</f>
        <v>Yes</v>
      </c>
      <c r="LT165" s="269" t="str">
        <f>IF(AND((RIGHT($LT$3,2)-'[1]Miter Profiles'!$AC$333-'[1]Outside Edges'!$B164)&gt;=5,'[1]Outside Edges'!$P164="Yes"),"Yes","No")</f>
        <v>Yes</v>
      </c>
      <c r="LU165" s="269" t="str">
        <f>IF(AND((RIGHT($LU$3,2)-'[1]Miter Profiles'!$AC$334-'[1]Outside Edges'!$B164)&gt;=5,'[1]Outside Edges'!$P164="Yes"),"Yes","No")</f>
        <v>Yes</v>
      </c>
      <c r="LV165" s="283" t="str">
        <f>IF(AND((RIGHT($LV$3,2)-'[1]Miter Profiles'!$AC$335-'[1]Outside Edges'!$B164)&gt;=5,'[1]Outside Edges'!$P164="Yes"),"Yes","No")</f>
        <v>Yes</v>
      </c>
      <c r="LW165" s="283" t="str">
        <f>IF(AND((RIGHT($LW$3,2)-'[1]Miter Profiles'!$AC$336-'[1]Outside Edges'!$B164)&gt;=5,'[1]Outside Edges'!$P164="Yes"),"Yes","No")</f>
        <v>Yes</v>
      </c>
      <c r="LX165" s="283" t="str">
        <f>IF(AND((RIGHT($LX$3,2)-'[1]Miter Profiles'!$AC$337-'[1]Outside Edges'!$B164)&gt;=5,'[1]Outside Edges'!$P164="Yes"),"Yes","No")</f>
        <v>Yes</v>
      </c>
      <c r="LY165" s="269" t="str">
        <f>IF(AND((RIGHT($LY$3,2)-'[1]Miter Profiles'!$AC$338-'[1]Outside Edges'!$B164)&gt;=5,'[1]Outside Edges'!$P164="Yes"),"Yes","No")</f>
        <v>Yes</v>
      </c>
      <c r="LZ165" s="269" t="str">
        <f>IF(AND((RIGHT($LZ$3,2)-'[1]Miter Profiles'!$AC$339-'[1]Outside Edges'!$B164)&gt;=5,'[1]Outside Edges'!$P164="Yes"),"Yes","No")</f>
        <v>Yes</v>
      </c>
      <c r="MA165" s="269" t="str">
        <f>IF(AND((RIGHT($MA$3,2)-'[1]Miter Profiles'!$AC$340-'[1]Outside Edges'!$B164)&gt;=5,'[1]Outside Edges'!$P164="Yes"),"Yes","No")</f>
        <v>Yes</v>
      </c>
      <c r="MB165" s="283" t="str">
        <f>IF(AND((RIGHT($MB$3,2)-'[1]Miter Profiles'!$AC$341-'[1]Outside Edges'!$B164)&gt;=5,'[1]Outside Edges'!$P164="Yes"),"Yes","No")</f>
        <v>Yes</v>
      </c>
      <c r="MC165" s="283" t="str">
        <f>IF(AND((RIGHT($MC$3,2)-'[1]Miter Profiles'!$AC$342-'[1]Outside Edges'!$B164)&gt;=5,'[1]Outside Edges'!$P164="Yes"),"Yes","No")</f>
        <v>Yes</v>
      </c>
      <c r="MD165" s="283" t="str">
        <f>IF(AND((RIGHT($MD$3,2)-'[1]Miter Profiles'!$AC$343-'[1]Outside Edges'!$B164)&gt;=5,'[1]Outside Edges'!$P164="Yes"),"Yes","No")</f>
        <v>Yes</v>
      </c>
      <c r="ME165" s="269" t="str">
        <f>IF(AND((RIGHT($ME$3,2)-'[1]Miter Profiles'!$AC$344-'[1]Outside Edges'!$B164)&gt;=5,'[1]Outside Edges'!$P164="Yes"),"Yes","No")</f>
        <v>Yes</v>
      </c>
      <c r="MF165" s="269" t="str">
        <f>IF(AND((RIGHT($MF$3,2)-'[1]Miter Profiles'!$AC$345-'[1]Outside Edges'!$B164)&gt;=5,'[1]Outside Edges'!$P164="Yes"),"Yes","No")</f>
        <v>Yes</v>
      </c>
      <c r="MG165" s="269" t="str">
        <f>IF(AND((RIGHT($MG$3,2)-'[1]Miter Profiles'!$AC$346-'[1]Outside Edges'!$B164)&gt;=5,'[1]Outside Edges'!$P164="Yes"),"Yes","No")</f>
        <v>Yes</v>
      </c>
      <c r="MH165" s="283" t="str">
        <f>IF(AND((RIGHT($MH$3,2)-'[1]Miter Profiles'!$AC$347-'[1]Outside Edges'!$B164)&gt;=5,'[1]Outside Edges'!$P164="Yes"),"Yes","No")</f>
        <v>Yes</v>
      </c>
      <c r="MI165" s="283" t="str">
        <f>IF(AND((RIGHT($MI$3,2)-'[1]Miter Profiles'!$AC$348-'[1]Outside Edges'!$B164)&gt;=5,'[1]Outside Edges'!$P164="Yes"),"Yes","No")</f>
        <v>Yes</v>
      </c>
      <c r="MJ165" s="283" t="str">
        <f>IF(AND((RIGHT($MJ$3,2)-'[1]Miter Profiles'!$AC$349-'[1]Outside Edges'!$B164)&gt;=5,'[1]Outside Edges'!$P164="Yes"),"Yes","No")</f>
        <v>Yes</v>
      </c>
      <c r="MK165" s="269" t="str">
        <f>IF(AND((RIGHT($MK$3,2)-'[1]Miter Profiles'!$AC$350-'[1]Outside Edges'!$B164)&gt;=5,'[1]Outside Edges'!$P164="Yes"),"Yes","No")</f>
        <v>Yes</v>
      </c>
      <c r="ML165" s="269" t="str">
        <f>IF(AND((RIGHT($ML$3,2)-'[1]Miter Profiles'!$AC$351-'[1]Outside Edges'!$B164)&gt;=5,'[1]Outside Edges'!$P164="Yes"),"Yes","No")</f>
        <v>Yes</v>
      </c>
      <c r="MM165" s="269" t="str">
        <f>IF(AND((RIGHT($MM$3,2)-'[1]Miter Profiles'!$AC$352-'[1]Outside Edges'!$B164)&gt;=5,'[1]Outside Edges'!$P164="Yes"),"Yes","No")</f>
        <v>Yes</v>
      </c>
      <c r="MN165" s="283" t="str">
        <f>IF(AND((RIGHT($MK$3,2)-'[1]Miter Profiles'!$AC$350-'[1]Outside Edges'!$B164)&gt;=5,'[1]Outside Edges'!$P164="Yes"),"Yes","No")</f>
        <v>Yes</v>
      </c>
      <c r="MO165" s="283" t="str">
        <f>IF(AND((RIGHT($ML$3,2)-'[1]Miter Profiles'!$AC$351-'[1]Outside Edges'!$B164)&gt;=5,'[1]Outside Edges'!$P164="Yes"),"Yes","No")</f>
        <v>Yes</v>
      </c>
      <c r="MP165" s="283" t="str">
        <f>IF(AND((RIGHT($MM$3,2)-'[1]Miter Profiles'!$AC$352-'[1]Outside Edges'!$B164)&gt;=5,'[1]Outside Edges'!$P164="Yes"),"Yes","No")</f>
        <v>Yes</v>
      </c>
    </row>
    <row r="166" spans="1:354" ht="16.5" thickBot="1" x14ac:dyDescent="0.3">
      <c r="A166" s="8" t="str">
        <f>IF('[1]Outside Edges'!$A165&lt;&gt;"",'[1]Outside Edges'!$A165,"")</f>
        <v>D163</v>
      </c>
      <c r="B166" s="10" t="str">
        <f>IF(AND((RIGHT($B$3,2)-'[1]Miter Profiles'!$AC$3-'[1]Outside Edges'!$B165)&gt;=5,'[1]Outside Edges'!$P165="Yes"),"Yes","No")</f>
        <v>Yes</v>
      </c>
      <c r="C166" s="10" t="str">
        <f>IF(AND((RIGHT($C$3,2)-'[1]Miter Profiles'!$AC$4-'[1]Outside Edges'!$B165)&gt;=5,'[1]Outside Edges'!$P165="Yes"),"Yes","No")</f>
        <v>Yes</v>
      </c>
      <c r="D166" s="85" t="str">
        <f>IF(AND((RIGHT($D$3,2)-'[1]Miter Profiles'!$AC$5-'[1]Outside Edges'!$B165)&gt;=5,'[1]Outside Edges'!$P165="Yes"),"Yes","No")</f>
        <v>Yes</v>
      </c>
      <c r="E166" s="86" t="str">
        <f>IF(AND((RIGHT($E$3,2)-'[1]Miter Profiles'!$AC$6-'[1]Outside Edges'!$B165)&gt;=5,'[1]Outside Edges'!$P165="Yes"),"Yes","No")</f>
        <v>Yes</v>
      </c>
      <c r="F166" s="11" t="str">
        <f>IF(AND((RIGHT($F$3,2)-'[1]Miter Profiles'!$AC$7-'[1]Outside Edges'!$B165)&gt;=5,'[1]Outside Edges'!$P165="Yes"),"Yes","No")</f>
        <v>Yes</v>
      </c>
      <c r="G166" s="87" t="str">
        <f>IF(AND((RIGHT($G$3,2)-'[1]Miter Profiles'!$AC$8-'[1]Outside Edges'!$B165)&gt;=5,'[1]Outside Edges'!$P165="Yes"),"Yes","No")</f>
        <v>Yes</v>
      </c>
      <c r="H166" s="10" t="str">
        <f>IF(AND((RIGHT($H$3,2)-'[1]Miter Profiles'!$AC$9-'[1]Outside Edges'!$B165)&gt;=5,'[1]Outside Edges'!$P165="Yes"),"Yes","No")</f>
        <v>Yes</v>
      </c>
      <c r="I166" s="10" t="str">
        <f>IF(AND((RIGHT($I$3,2)-'[1]Miter Profiles'!$AC$10-'[1]Outside Edges'!$B165)&gt;=5,'[1]Outside Edges'!$P165="Yes"),"Yes","No")</f>
        <v>Yes</v>
      </c>
      <c r="J166" s="85" t="str">
        <f>IF(AND((RIGHT($J$3,2)-'[1]Miter Profiles'!$AC$11-'[1]Outside Edges'!$B165)&gt;=5,'[1]Outside Edges'!$P165="Yes"),"Yes","No")</f>
        <v>Yes</v>
      </c>
      <c r="K166" s="86" t="str">
        <f>IF(AND((RIGHT($K$3,2)-'[1]Miter Profiles'!$AC$12-'[1]Outside Edges'!$B165)&gt;=5,'[1]Outside Edges'!$P165="Yes"),"Yes","No")</f>
        <v>Yes</v>
      </c>
      <c r="L166" s="11" t="str">
        <f>IF(AND((RIGHT($L$3,2)-'[1]Miter Profiles'!$AC$13-'[1]Outside Edges'!$B165)&gt;=5,'[1]Outside Edges'!$P165="Yes"),"Yes","No")</f>
        <v>Yes</v>
      </c>
      <c r="M166" s="87" t="str">
        <f>IF(AND((RIGHT($M$3,2)-'[1]Miter Profiles'!$AC$14-'[1]Outside Edges'!$B165)&gt;=5,'[1]Outside Edges'!$P165="Yes"),"Yes","No")</f>
        <v>Yes</v>
      </c>
      <c r="N166" s="10" t="str">
        <f>IF(AND((RIGHT($N$3,2)-'[1]Miter Profiles'!$AC$15-'[1]Outside Edges'!$B165)&gt;=4,'[1]Outside Edges'!$P165="Yes"),"Yes","No")</f>
        <v>Yes</v>
      </c>
      <c r="O166" s="10" t="str">
        <f>IF(AND((RIGHT($O$3,2)-'[1]Miter Profiles'!$AC$16-'[1]Outside Edges'!$B165)&gt;=5,'[1]Outside Edges'!$P165="Yes"),"Yes","No")</f>
        <v>Yes</v>
      </c>
      <c r="P166" s="85" t="str">
        <f>IF(AND((RIGHT($P$3,2)-'[1]Miter Profiles'!$AC$17-'[1]Outside Edges'!$B165)&gt;=5,'[1]Outside Edges'!$P165="Yes"),"Yes","No")</f>
        <v>Yes</v>
      </c>
      <c r="Q166" s="86" t="str">
        <f>IF(AND((RIGHT($Q$3,2)-'[1]Miter Profiles'!$AC$18-'[1]Outside Edges'!$B165)&gt;=5,'[1]Outside Edges'!$P165="Yes"),"Yes","No")</f>
        <v>Yes</v>
      </c>
      <c r="R166" s="11" t="str">
        <f>IF(AND((RIGHT($R$3,2)-'[1]Miter Profiles'!$AC$19-'[1]Outside Edges'!$B165)&gt;=5,'[1]Outside Edges'!$P165="Yes"),"Yes","No")</f>
        <v>Yes</v>
      </c>
      <c r="S166" s="87" t="str">
        <f>IF(AND((RIGHT($S$3,2)-'[1]Miter Profiles'!$AC$20-'[1]Outside Edges'!$B165)&gt;=5,'[1]Outside Edges'!$P165="Yes"),"Yes","No")</f>
        <v>Yes</v>
      </c>
      <c r="T166" s="10" t="str">
        <f>IF(AND((RIGHT($T$3,2)-'[1]Miter Profiles'!$AC$21-'[1]Outside Edges'!$B165)&gt;=5,'[1]Outside Edges'!$P165="Yes"),"Yes","No")</f>
        <v>Yes</v>
      </c>
      <c r="U166" s="10" t="str">
        <f>IF(AND((RIGHT($U$3,2)-'[1]Miter Profiles'!$AC$22-'[1]Outside Edges'!$B165)&gt;=5,'[1]Outside Edges'!$P165="Yes"),"Yes","No")</f>
        <v>Yes</v>
      </c>
      <c r="V166" s="85" t="str">
        <f>IF(AND((RIGHT($V$3,2)-'[1]Miter Profiles'!$AC$23-'[1]Outside Edges'!$B165)&gt;=5,'[1]Outside Edges'!$P165="Yes"),"Yes","No")</f>
        <v>Yes</v>
      </c>
      <c r="W166" s="86" t="str">
        <f>IF(AND((RIGHT($W$3,2)-'[1]Miter Profiles'!$AC$24-'[1]Outside Edges'!$B165)&gt;=5,'[1]Outside Edges'!$P165="Yes"),"Yes","No")</f>
        <v>No</v>
      </c>
      <c r="X166" s="11" t="str">
        <f>IF(AND((RIGHT($X$3,2)-'[1]Miter Profiles'!$AC$25-'[1]Outside Edges'!$B165)&gt;=5,'[1]Outside Edges'!$P165="Yes"),"Yes","No")</f>
        <v>Yes</v>
      </c>
      <c r="Y166" s="87" t="str">
        <f>IF(AND((RIGHT($Y$3,2)-'[1]Miter Profiles'!$AC$26-'[1]Outside Edges'!$B165)&gt;=5,'[1]Outside Edges'!$P165="Yes"),"Yes","No")</f>
        <v>Yes</v>
      </c>
      <c r="Z166" s="10" t="str">
        <f>IF(AND((RIGHT($Z$3,2)-'[1]Miter Profiles'!$AC$27-'[1]Outside Edges'!$B165)&gt;=5,'[1]Outside Edges'!$P165="Yes"),"Yes","No")</f>
        <v>Yes</v>
      </c>
      <c r="AA166" s="10" t="str">
        <f>IF(AND((RIGHT($AA$3,2)-'[1]Miter Profiles'!$AC$28-'[1]Outside Edges'!$B165)&gt;=5,'[1]Outside Edges'!$P165="Yes"),"Yes","No")</f>
        <v>Yes</v>
      </c>
      <c r="AB166" s="85" t="str">
        <f>IF(AND((RIGHT($AB$3,2)-'[1]Miter Profiles'!$AC$29-'[1]Outside Edges'!$B165)&gt;=5,'[1]Outside Edges'!$P165="Yes"),"Yes","No")</f>
        <v>Yes</v>
      </c>
      <c r="AC166" s="86" t="str">
        <f>IF(AND((RIGHT($AC$3,2)-'[1]Miter Profiles'!$AC$30-'[1]Outside Edges'!$B165)&gt;=5,'[1]Outside Edges'!$P165="Yes"),"Yes","No")</f>
        <v>Yes</v>
      </c>
      <c r="AD166" s="11" t="str">
        <f>IF(AND((RIGHT($AD$3,2)-'[1]Miter Profiles'!$AC$31-'[1]Outside Edges'!$B165)&gt;=5,'[1]Outside Edges'!$P165="Yes"),"Yes","No")</f>
        <v>Yes</v>
      </c>
      <c r="AE166" s="87" t="str">
        <f>IF(AND((RIGHT($AE$3,2)-'[1]Miter Profiles'!$AC$32-'[1]Outside Edges'!$B165)&gt;=5,'[1]Outside Edges'!$P165="Yes"),"Yes","No")</f>
        <v>Yes</v>
      </c>
      <c r="AF166" s="10" t="str">
        <f>IF(AND((RIGHT($AF$3,2)-'[1]Miter Profiles'!$AC$33-'[1]Outside Edges'!$B165)&gt;=5,'[1]Outside Edges'!$P165="Yes"),"Yes","No")</f>
        <v>Yes</v>
      </c>
      <c r="AG166" s="10" t="str">
        <f>IF(AND((RIGHT($AG$3,2)-'[1]Miter Profiles'!$AC$34-'[1]Outside Edges'!$B165)&gt;=5,'[1]Outside Edges'!$P165="Yes"),"Yes","No")</f>
        <v>Yes</v>
      </c>
      <c r="AH166" s="85" t="str">
        <f>IF(AND((RIGHT($AH$3,2)-'[1]Miter Profiles'!$AC$35-'[1]Outside Edges'!$B165)&gt;=5,'[1]Outside Edges'!$P165="Yes"),"Yes","No")</f>
        <v>Yes</v>
      </c>
      <c r="AI166" s="86" t="str">
        <f>IF(AND((RIGHT($AI$3,2)-'[1]Miter Profiles'!$AC$36-'[1]Outside Edges'!$B165)&gt;=5,'[1]Outside Edges'!$P165="Yes"),"Yes","No")</f>
        <v>Yes</v>
      </c>
      <c r="AJ166" s="11" t="str">
        <f>IF(AND((RIGHT($AJ$3,2)-'[1]Miter Profiles'!$AC$37-'[1]Outside Edges'!$B165)&gt;=5,'[1]Outside Edges'!$P165="Yes"),"Yes","No")</f>
        <v>Yes</v>
      </c>
      <c r="AK166" s="87" t="str">
        <f>IF(AND((RIGHT($AK$3,2)-'[1]Miter Profiles'!$AC$38-'[1]Outside Edges'!$B165)&gt;=5,'[1]Outside Edges'!$P165="Yes"),"Yes","No")</f>
        <v>Yes</v>
      </c>
      <c r="AL166" s="10" t="str">
        <f>IF(AND((RIGHT($AL$3,2)-'[1]Miter Profiles'!$AC$39-'[1]Outside Edges'!$B165)&gt;=5,'[1]Outside Edges'!$P165="Yes"),"Yes","No")</f>
        <v>Yes</v>
      </c>
      <c r="AM166" s="10" t="str">
        <f>IF(AND((RIGHT($AM$3,2)-'[1]Miter Profiles'!$AC$40-'[1]Outside Edges'!$B165)&gt;=5,'[1]Outside Edges'!$P165="Yes"),"Yes","No")</f>
        <v>Yes</v>
      </c>
      <c r="AN166" s="85" t="str">
        <f>IF(AND((RIGHT($AN$3,2)-'[1]Miter Profiles'!$AC$41-'[1]Outside Edges'!$B165)&gt;=5,'[1]Outside Edges'!$P165="Yes"),"Yes","No")</f>
        <v>Yes</v>
      </c>
      <c r="AO166" s="86" t="str">
        <f>IF(AND((RIGHT($AO$3,2)-'[1]Miter Profiles'!$AC$42-'[1]Outside Edges'!$B165)&gt;=5,'[1]Outside Edges'!$P165="Yes"),"Yes","No")</f>
        <v>Yes</v>
      </c>
      <c r="AP166" s="11" t="str">
        <f>IF(AND((RIGHT($AP$3,2)-'[1]Miter Profiles'!$AC$43-'[1]Outside Edges'!$B165)&gt;=5,'[1]Outside Edges'!$P165="Yes"),"Yes","No")</f>
        <v>Yes</v>
      </c>
      <c r="AQ166" s="87" t="str">
        <f>IF(AND((RIGHT($AQ$3,2)-'[1]Miter Profiles'!$AC$44-'[1]Outside Edges'!$B165)&gt;=5,'[1]Outside Edges'!$P165="Yes"),"Yes","No")</f>
        <v>Yes</v>
      </c>
      <c r="AR166" s="10" t="str">
        <f>IF(AND((RIGHT($AR$3,2)-'[1]Miter Profiles'!$AC$45-'[1]Outside Edges'!$B165)&gt;=5,'[1]Outside Edges'!$P165="Yes"),"Yes","No")</f>
        <v>Yes</v>
      </c>
      <c r="AS166" s="10" t="str">
        <f>IF(AND((RIGHT($AS$3,2)-'[1]Miter Profiles'!$AC$46-'[1]Outside Edges'!$B165)&gt;=5,'[1]Outside Edges'!$P165="Yes"),"Yes","No")</f>
        <v>Yes</v>
      </c>
      <c r="AT166" s="85" t="str">
        <f>IF(AND((RIGHT($AT$3,2)-'[1]Miter Profiles'!$AC$47-'[1]Outside Edges'!$B165)&gt;=5,'[1]Outside Edges'!$P165="Yes"),"Yes","No")</f>
        <v>Yes</v>
      </c>
      <c r="AU166" s="86" t="str">
        <f>IF(AND((RIGHT($AU$3,2)-'[1]Miter Profiles'!$AC$48-'[1]Outside Edges'!$B165)&gt;=5,'[1]Outside Edges'!$P165="Yes"),"Yes","No")</f>
        <v>Yes</v>
      </c>
      <c r="AV166" s="11" t="str">
        <f>IF(AND((RIGHT($AV$3,2)-'[1]Miter Profiles'!$AC$49-'[1]Outside Edges'!$B165)&gt;=5,'[1]Outside Edges'!$P165="Yes"),"Yes","No")</f>
        <v>Yes</v>
      </c>
      <c r="AW166" s="87" t="str">
        <f>IF(AND((RIGHT($AW$3,2)-'[1]Miter Profiles'!$AC$50-'[1]Outside Edges'!$B165)&gt;=5,'[1]Outside Edges'!$P165="Yes"),"Yes","No")</f>
        <v>Yes</v>
      </c>
      <c r="AX166" s="10" t="str">
        <f>IF(AND((RIGHT($AX$3,2)-'[1]Miter Profiles'!$AC$51-'[1]Outside Edges'!$B165)&gt;=5,'[1]Outside Edges'!$P165="Yes"),"Yes","No")</f>
        <v>Yes</v>
      </c>
      <c r="AY166" s="10" t="str">
        <f>IF(AND((RIGHT($AY$3,2)-'[1]Miter Profiles'!$AC$52-'[1]Outside Edges'!$B165)&gt;=5,'[1]Outside Edges'!$P165="Yes"),"Yes","No")</f>
        <v>Yes</v>
      </c>
      <c r="AZ166" s="85" t="str">
        <f>IF(AND((RIGHT($AZ$3,2)-'[1]Miter Profiles'!$AC$53-'[1]Outside Edges'!$B165)&gt;=5,'[1]Outside Edges'!$P165="Yes"),"Yes","No")</f>
        <v>Yes</v>
      </c>
      <c r="BA166" s="86" t="str">
        <f>IF(AND((RIGHT($BA$3,2)-'[1]Miter Profiles'!$AC$54-'[1]Outside Edges'!$B165)&gt;=5,'[1]Outside Edges'!$P165="Yes"),"Yes","No")</f>
        <v>Yes</v>
      </c>
      <c r="BB166" s="11" t="str">
        <f>IF(AND((RIGHT($BB$3,2)-'[1]Miter Profiles'!$AC$55-'[1]Outside Edges'!$B165)&gt;=5,'[1]Outside Edges'!$P165="Yes"),"Yes","No")</f>
        <v>Yes</v>
      </c>
      <c r="BC166" s="87" t="str">
        <f>IF(AND((RIGHT($BC$3,2)-'[1]Miter Profiles'!$AC$56-'[1]Outside Edges'!$B165)&gt;=5,'[1]Outside Edges'!$P165="Yes"),"Yes","No")</f>
        <v>Yes</v>
      </c>
      <c r="BD166" s="10" t="str">
        <f>IF(AND((RIGHT($BD$3,2)-'[1]Miter Profiles'!$AC$57-'[1]Outside Edges'!$B165)&gt;=5,'[1]Outside Edges'!$P165="Yes"),"Yes","No")</f>
        <v>Yes</v>
      </c>
      <c r="BE166" s="10" t="str">
        <f>IF(AND((RIGHT($BE$3,2)-'[1]Miter Profiles'!$AC$58-'[1]Outside Edges'!$B165)&gt;=5,'[1]Outside Edges'!$P165="Yes"),"Yes","No")</f>
        <v>Yes</v>
      </c>
      <c r="BF166" s="85" t="str">
        <f>IF(AND((RIGHT($BF$3,2)-'[1]Miter Profiles'!$AC$59-'[1]Outside Edges'!$B165)&gt;=5,'[1]Outside Edges'!$P165="Yes"),"Yes","No")</f>
        <v>Yes</v>
      </c>
      <c r="BG166" s="86" t="str">
        <f>IF(AND((RIGHT($BG$3,2)-'[1]Miter Profiles'!$AC$60-'[1]Outside Edges'!$B165)&gt;=5,'[1]Outside Edges'!$P165="Yes"),"Yes","No")</f>
        <v>Yes</v>
      </c>
      <c r="BH166" s="11" t="str">
        <f>IF(AND((RIGHT($BH$3,2)-'[1]Miter Profiles'!$AC$61-'[1]Outside Edges'!$B165)&gt;=5,'[1]Outside Edges'!$P165="Yes"),"Yes","No")</f>
        <v>Yes</v>
      </c>
      <c r="BI166" s="87" t="str">
        <f>IF(AND((RIGHT($BI$3,2)-'[1]Miter Profiles'!$AC$62-'[1]Outside Edges'!$B165)&gt;=5,'[1]Outside Edges'!$P165="Yes"),"Yes","No")</f>
        <v>Yes</v>
      </c>
      <c r="BJ166" s="10" t="str">
        <f>IF(AND((RIGHT($BJ$3,2)-'[1]Miter Profiles'!$AC$63-'[1]Outside Edges'!$B165)&gt;=5,'[1]Outside Edges'!$P165="Yes"),"Yes","No")</f>
        <v>Yes</v>
      </c>
      <c r="BK166" s="10" t="str">
        <f>IF(AND((RIGHT($BK$3,2)-'[1]Miter Profiles'!$AC$64-'[1]Outside Edges'!$B165)&gt;=5,'[1]Outside Edges'!$P165="Yes"),"Yes","No")</f>
        <v>Yes</v>
      </c>
      <c r="BL166" s="85" t="str">
        <f>IF(AND((RIGHT($BL$3,2)-'[1]Miter Profiles'!$AC$65-'[1]Outside Edges'!$B165)&gt;=5,'[1]Outside Edges'!$P165="Yes"),"Yes","No")</f>
        <v>Yes</v>
      </c>
      <c r="BM166" s="86" t="str">
        <f>IF(AND((RIGHT($BM$3,2)-'[1]Miter Profiles'!$AC$66-'[1]Outside Edges'!$B165)&gt;=5,'[1]Outside Edges'!$P165="Yes"),"Yes","No")</f>
        <v>Yes</v>
      </c>
      <c r="BN166" s="11" t="str">
        <f>IF(AND((RIGHT($BN$3,2)-'[1]Miter Profiles'!$AC$67-'[1]Outside Edges'!$B165)&gt;=5,'[1]Outside Edges'!$P165="Yes"),"Yes","No")</f>
        <v>Yes</v>
      </c>
      <c r="BO166" s="87" t="str">
        <f>IF(AND((RIGHT($BO$3,2)-'[1]Miter Profiles'!$AC$68-'[1]Outside Edges'!$B165)&gt;=5,'[1]Outside Edges'!$P165="Yes"),"Yes","No")</f>
        <v>Yes</v>
      </c>
      <c r="BP166" s="10" t="str">
        <f>IF(AND((RIGHT($BP$3,2)-'[1]Miter Profiles'!$AC$69-'[1]Outside Edges'!$B165)&gt;=5,'[1]Outside Edges'!$P165="Yes"),"Yes","No")</f>
        <v>Yes</v>
      </c>
      <c r="BQ166" s="10" t="str">
        <f>IF(AND((RIGHT($BQ$3,2)-'[1]Miter Profiles'!$AC$70-'[1]Outside Edges'!$B165)&gt;=5,'[1]Outside Edges'!$P165="Yes"),"Yes","No")</f>
        <v>Yes</v>
      </c>
      <c r="BR166" s="85" t="str">
        <f>IF(AND((RIGHT($BR$3,2)-'[1]Miter Profiles'!$AC$71-'[1]Outside Edges'!$B165)&gt;=5,'[1]Outside Edges'!$P165="Yes"),"Yes","No")</f>
        <v>Yes</v>
      </c>
      <c r="BS166" s="86" t="str">
        <f>IF(AND((RIGHT($BS$3,2)-'[1]Miter Profiles'!$AC$72-'[1]Outside Edges'!$B165)&gt;=5,'[1]Outside Edges'!$P165="Yes"),"Yes","No")</f>
        <v>Yes</v>
      </c>
      <c r="BT166" s="11" t="str">
        <f>IF(AND((RIGHT($BT$3,2)-'[1]Miter Profiles'!$AC$73-'[1]Outside Edges'!$B165)&gt;=5,'[1]Outside Edges'!$P165="Yes"),"Yes","No")</f>
        <v>Yes</v>
      </c>
      <c r="BU166" s="87" t="str">
        <f>IF(AND((RIGHT($BU$3,2)-'[1]Miter Profiles'!$AC$74-'[1]Outside Edges'!$B165)&gt;=5,'[1]Outside Edges'!$P165="Yes"),"Yes","No")</f>
        <v>Yes</v>
      </c>
      <c r="BV166" s="10" t="str">
        <f>IF(AND((RIGHT($BV$3,2)-'[1]Miter Profiles'!$AC$75-'[1]Outside Edges'!$B165)&gt;=5,'[1]Outside Edges'!$P165="Yes"),"Yes","No")</f>
        <v>Yes</v>
      </c>
      <c r="BW166" s="10" t="str">
        <f>IF(AND((RIGHT($BW$3,2)-'[1]Miter Profiles'!$AC$76-'[1]Outside Edges'!$B165)&gt;=5,'[1]Outside Edges'!$P165="Yes"),"Yes","No")</f>
        <v>Yes</v>
      </c>
      <c r="BX166" s="85" t="str">
        <f>IF(AND((RIGHT($BX$3,2)-'[1]Miter Profiles'!$AC$77-'[1]Outside Edges'!$B165)&gt;=5,'[1]Outside Edges'!$P165="Yes"),"Yes","No")</f>
        <v>Yes</v>
      </c>
      <c r="BY166" s="86" t="str">
        <f>IF(AND((RIGHT($BY$3,2)-'[1]Miter Profiles'!$AC$78-'[1]Outside Edges'!$B165)&gt;=5,'[1]Outside Edges'!$P165="Yes"),"Yes","No")</f>
        <v>Yes</v>
      </c>
      <c r="BZ166" s="11" t="str">
        <f>IF(AND((RIGHT($BZ$3,2)-'[1]Miter Profiles'!$AC$79-'[1]Outside Edges'!$B165)&gt;=5,'[1]Outside Edges'!$P165="Yes"),"Yes","No")</f>
        <v>Yes</v>
      </c>
      <c r="CA166" s="87" t="str">
        <f>IF(AND((RIGHT($CA$3,2)-'[1]Miter Profiles'!$AC$80-'[1]Outside Edges'!$B165)&gt;=5,'[1]Outside Edges'!$P165="Yes"),"Yes","No")</f>
        <v>Yes</v>
      </c>
      <c r="CB166" s="10" t="str">
        <f>IF(AND((RIGHT($CB$3,2)-'[1]Miter Profiles'!$AC$81-'[1]Outside Edges'!$B165)&gt;=5,'[1]Outside Edges'!$P165="Yes"),"Yes","No")</f>
        <v>Yes</v>
      </c>
      <c r="CC166" s="10" t="str">
        <f>IF(AND((RIGHT($CC$3,2)-'[1]Miter Profiles'!$AC$82-'[1]Outside Edges'!$B165)&gt;=5,'[1]Outside Edges'!$P165="Yes"),"Yes","No")</f>
        <v>Yes</v>
      </c>
      <c r="CD166" s="85" t="str">
        <f>IF(AND((RIGHT($CD$3,2)-'[1]Miter Profiles'!$AC$83-'[1]Outside Edges'!$B165)&gt;=5,'[1]Outside Edges'!$P165="Yes"),"Yes","No")</f>
        <v>Yes</v>
      </c>
      <c r="CE166" s="86" t="str">
        <f>IF(AND((RIGHT($CE$3,2)-'[1]Miter Profiles'!$AC$84-'[1]Outside Edges'!$B165)&gt;=5,'[1]Outside Edges'!$P165="Yes"),"Yes","No")</f>
        <v>Yes</v>
      </c>
      <c r="CF166" s="11" t="str">
        <f>IF(AND((RIGHT($CF$3,2)-'[1]Miter Profiles'!$AC$85-'[1]Outside Edges'!$B165)&gt;=5,'[1]Outside Edges'!$P165="Yes"),"Yes","No")</f>
        <v>Yes</v>
      </c>
      <c r="CG166" s="87" t="str">
        <f>IF(AND((RIGHT($CG$3,2)-'[1]Miter Profiles'!$AC$86-'[1]Outside Edges'!$B165)&gt;=5,'[1]Outside Edges'!$P165="Yes"),"Yes","No")</f>
        <v>Yes</v>
      </c>
      <c r="CH166" s="10" t="str">
        <f>IF(AND((RIGHT($CH$3,2)-'[1]Miter Profiles'!$AC$87-'[1]Outside Edges'!$B165)&gt;=5,'[1]Outside Edges'!$P165="Yes"),"Yes","No")</f>
        <v>Yes</v>
      </c>
      <c r="CI166" s="10" t="str">
        <f>IF(AND((RIGHT($CI$3,2)-'[1]Miter Profiles'!$AC$88-'[1]Outside Edges'!$B165)&gt;=5,'[1]Outside Edges'!$P165="Yes"),"Yes","No")</f>
        <v>Yes</v>
      </c>
      <c r="CJ166" s="85" t="str">
        <f>IF(AND((RIGHT($CJ$3,2)-'[1]Miter Profiles'!$AC$89-'[1]Outside Edges'!$B165)&gt;=5,'[1]Outside Edges'!$P165="Yes"),"Yes","No")</f>
        <v>Yes</v>
      </c>
      <c r="CK166" s="86" t="str">
        <f>IF(AND((RIGHT($CK$3,2)-'[1]Miter Profiles'!$AC$90-'[1]Outside Edges'!$B165)&gt;=5,'[1]Outside Edges'!$P165="Yes"),"Yes","No")</f>
        <v>Yes</v>
      </c>
      <c r="CL166" s="11" t="str">
        <f>IF(AND((RIGHT($CL$3,2)-'[1]Miter Profiles'!$AC$91-'[1]Outside Edges'!$B165)&gt;=5,'[1]Outside Edges'!$P165="Yes"),"Yes","No")</f>
        <v>Yes</v>
      </c>
      <c r="CM166" s="87" t="str">
        <f>IF(AND((RIGHT($CM$3,2)-'[1]Miter Profiles'!$AC$92-'[1]Outside Edges'!$B165)&gt;=5,'[1]Outside Edges'!$P165="Yes"),"Yes","No")</f>
        <v>Yes</v>
      </c>
      <c r="CN166" s="10" t="str">
        <f>IF(AND((RIGHT(CN$3,2)-'[1]Miter Profiles'!$AC$93-'[1]Outside Edges'!$B165)&gt;=5,'[1]Outside Edges'!$P165="Yes"),"Yes","No")</f>
        <v>Yes</v>
      </c>
      <c r="CO166" s="10" t="str">
        <f>IF(AND((RIGHT(CO$3,2)-'[1]Miter Profiles'!$AC$94-'[1]Outside Edges'!$B165)&gt;=5,'[1]Outside Edges'!$P165="Yes"),"Yes","No")</f>
        <v>Yes</v>
      </c>
      <c r="CP166" s="85" t="str">
        <f>IF(AND((RIGHT(CP$3,2)-'[1]Miter Profiles'!$AC$95-'[1]Outside Edges'!$B165)&gt;=5,'[1]Outside Edges'!$P165="Yes"),"Yes","No")</f>
        <v>Yes</v>
      </c>
      <c r="CQ166" s="86" t="str">
        <f>IF(AND((RIGHT(CQ$3,2)-'[1]Miter Profiles'!$AC$96-'[1]Outside Edges'!$B165)&gt;=5,'[1]Outside Edges'!$P165="Yes"),"Yes","No")</f>
        <v>Yes</v>
      </c>
      <c r="CR166" s="11" t="str">
        <f>IF(AND((RIGHT(CR$3,2)-'[1]Miter Profiles'!$AC$97-'[1]Outside Edges'!$B165)&gt;=5,'[1]Outside Edges'!$P165="Yes"),"Yes","No")</f>
        <v>Yes</v>
      </c>
      <c r="CS166" s="87" t="str">
        <f>IF(AND((RIGHT(CS$3,2)-'[1]Miter Profiles'!$AC$98-'[1]Outside Edges'!$B165)&gt;=5,'[1]Outside Edges'!$P165="Yes"),"Yes","No")</f>
        <v>Yes</v>
      </c>
      <c r="CT166" s="10" t="str">
        <f>IF(AND((RIGHT($CT$3,2)-'[1]Miter Profiles'!$AC$99-'[1]Outside Edges'!$B165)&gt;=5,'[1]Outside Edges'!$P165="Yes"),"Yes","No")</f>
        <v>Yes</v>
      </c>
      <c r="CU166" s="10" t="str">
        <f>IF(AND((RIGHT($CU$3,2)-'[1]Miter Profiles'!$AC$100-'[1]Outside Edges'!$B165)&gt;=5,'[1]Outside Edges'!$P165="Yes"),"Yes","No")</f>
        <v>Yes</v>
      </c>
      <c r="CV166" s="85" t="str">
        <f>IF(AND((RIGHT($CV$3,2)-'[1]Miter Profiles'!$AC$101-'[1]Outside Edges'!$B165)&gt;=5,'[1]Outside Edges'!$P165="Yes"),"Yes","No")</f>
        <v>Yes</v>
      </c>
      <c r="CW166" s="86" t="str">
        <f>IF(AND((RIGHT($CW$3,2)-'[1]Miter Profiles'!$AC$102-'[1]Outside Edges'!$B165)&gt;=5,'[1]Outside Edges'!$P165="Yes"),"Yes","No")</f>
        <v>Yes</v>
      </c>
      <c r="CX166" s="11" t="str">
        <f>IF(AND((RIGHT($CX$3,2)-'[1]Miter Profiles'!$AC$103-'[1]Outside Edges'!$B165)&gt;=5,'[1]Outside Edges'!$P165="Yes"),"Yes","No")</f>
        <v>Yes</v>
      </c>
      <c r="CY166" s="87" t="str">
        <f>IF(AND((RIGHT($CY$3,2)-'[1]Miter Profiles'!$AC$104-'[1]Outside Edges'!$B165)&gt;=5,'[1]Outside Edges'!$P165="Yes"),"Yes","No")</f>
        <v>Yes</v>
      </c>
      <c r="CZ166" s="10" t="str">
        <f>IF(AND((RIGHT($CZ$3,2)-'[1]Miter Profiles'!$AC$105-'[1]Outside Edges'!$B165)&gt;=5,'[1]Outside Edges'!$P165="Yes"),"Yes","No")</f>
        <v>Yes</v>
      </c>
      <c r="DA166" s="10" t="str">
        <f>IF(AND((RIGHT($DA$3,2)-'[1]Miter Profiles'!$AC$106-'[1]Outside Edges'!$B165)&gt;=5,'[1]Outside Edges'!$P165="Yes"),"Yes","No")</f>
        <v>Yes</v>
      </c>
      <c r="DB166" s="85" t="str">
        <f>IF(AND((RIGHT($DB$3,2)-'[1]Miter Profiles'!$AC$107-'[1]Outside Edges'!$B165)&gt;=5,'[1]Outside Edges'!$P165="Yes"),"Yes","No")</f>
        <v>Yes</v>
      </c>
      <c r="DC166" s="86" t="str">
        <f>IF(AND((RIGHT($DC$3,2)-'[1]Miter Profiles'!$AC$108-'[1]Outside Edges'!$B165)&gt;=5,'[1]Outside Edges'!$P165="Yes"),"Yes","No")</f>
        <v>Yes</v>
      </c>
      <c r="DD166" s="11" t="str">
        <f>IF(AND((RIGHT($DD$3,2)-'[1]Miter Profiles'!$AC$109-'[1]Outside Edges'!$B165)&gt;=5,'[1]Outside Edges'!$P165="Yes"),"Yes","No")</f>
        <v>Yes</v>
      </c>
      <c r="DE166" s="87" t="str">
        <f>IF(AND((RIGHT($DE$3,2)-'[1]Miter Profiles'!$AC$110-'[1]Outside Edges'!$B165)&gt;=5,'[1]Outside Edges'!$P165="Yes"),"Yes","No")</f>
        <v>Yes</v>
      </c>
      <c r="DF166" s="10" t="str">
        <f>IF(AND((RIGHT($DF$3,2)-'[1]Miter Profiles'!$AC$111-'[1]Outside Edges'!$B165)&gt;=5,'[1]Outside Edges'!$P165="Yes"),"Yes","No")</f>
        <v>Yes</v>
      </c>
      <c r="DG166" s="10" t="str">
        <f>IF(AND((RIGHT($DG$3,2)-'[1]Miter Profiles'!$AC$112-'[1]Outside Edges'!$B165)&gt;=5,'[1]Outside Edges'!$P165="Yes"),"Yes","No")</f>
        <v>Yes</v>
      </c>
      <c r="DH166" s="85" t="str">
        <f>IF(AND((RIGHT($DH$3,2)-'[1]Miter Profiles'!$AC$113-'[1]Outside Edges'!$B165)&gt;=5,'[1]Outside Edges'!$P165="Yes"),"Yes","No")</f>
        <v>Yes</v>
      </c>
      <c r="DI166" s="86" t="str">
        <f>IF(AND((RIGHT($DI$3,2)-'[1]Miter Profiles'!$AC$114-'[1]Outside Edges'!$B165)&gt;=5,'[1]Outside Edges'!$P165="Yes"),"Yes","No")</f>
        <v>Yes</v>
      </c>
      <c r="DJ166" s="11" t="str">
        <f>IF(AND((RIGHT($DJ$3,2)-'[1]Miter Profiles'!$AC$115-'[1]Outside Edges'!$B165)&gt;=5,'[1]Outside Edges'!$P165="Yes"),"Yes","No")</f>
        <v>Yes</v>
      </c>
      <c r="DK166" s="87" t="str">
        <f>IF(AND((RIGHT($DK$3,2)-'[1]Miter Profiles'!$AC$116-'[1]Outside Edges'!$B165)&gt;=5,'[1]Outside Edges'!$P165="Yes"),"Yes","No")</f>
        <v>Yes</v>
      </c>
      <c r="DL166" s="10" t="str">
        <f>IF(AND((RIGHT($DL$3,2)-'[1]Miter Profiles'!$AC$117-'[1]Outside Edges'!$B165)&gt;=5,'[1]Outside Edges'!$P165="Yes"),"Yes","No")</f>
        <v>Yes</v>
      </c>
      <c r="DM166" s="10" t="str">
        <f>IF(AND((RIGHT($DM$3,2)-'[1]Miter Profiles'!$AC$118-'[1]Outside Edges'!$B165)&gt;=5,'[1]Outside Edges'!$P165="Yes"),"Yes","No")</f>
        <v>Yes</v>
      </c>
      <c r="DN166" s="85" t="str">
        <f>IF(AND((RIGHT($DN$3,2)-'[1]Miter Profiles'!$AC$119-'[1]Outside Edges'!$B165)&gt;=5,'[1]Outside Edges'!$P165="Yes"),"Yes","No")</f>
        <v>Yes</v>
      </c>
      <c r="DO166" s="86" t="str">
        <f>IF(AND((RIGHT($DO$3,2)-'[1]Miter Profiles'!$AC$120-'[1]Outside Edges'!$B165)&gt;=5,'[1]Outside Edges'!$P165="Yes"),"Yes","No")</f>
        <v>Yes</v>
      </c>
      <c r="DP166" s="11" t="str">
        <f>IF(AND((RIGHT($DP$3,2)-'[1]Miter Profiles'!$AC$121-'[1]Outside Edges'!$B165)&gt;=5,'[1]Outside Edges'!$P165="Yes"),"Yes","No")</f>
        <v>Yes</v>
      </c>
      <c r="DQ166" s="87" t="str">
        <f>IF(AND((RIGHT($DQ$3,2)-'[1]Miter Profiles'!$AC$122-'[1]Outside Edges'!$B165)&gt;=5,'[1]Outside Edges'!$P165="Yes"),"Yes","No")</f>
        <v>Yes</v>
      </c>
      <c r="DR166" s="10" t="str">
        <f>IF(AND((RIGHT($DR$3,2)-'[1]Miter Profiles'!$AC$123-'[1]Outside Edges'!$B165)&gt;=5,'[1]Outside Edges'!$P165="Yes"),"Yes","No")</f>
        <v>Yes</v>
      </c>
      <c r="DS166" s="10" t="str">
        <f>IF(AND((RIGHT($DS$3,2)-'[1]Miter Profiles'!$AC$124-'[1]Outside Edges'!$B165)&gt;=5,'[1]Outside Edges'!$P165="Yes"),"Yes","No")</f>
        <v>Yes</v>
      </c>
      <c r="DT166" s="85" t="str">
        <f>IF(AND((RIGHT($DT$3,2)-'[1]Miter Profiles'!$AC$125-'[1]Outside Edges'!$B165)&gt;=5,'[1]Outside Edges'!$P165="Yes"),"Yes","No")</f>
        <v>Yes</v>
      </c>
      <c r="DU166" s="86" t="str">
        <f>IF(AND((RIGHT($DU$3,2)-'[1]Miter Profiles'!$AC$126-'[1]Outside Edges'!$B165)&gt;=5,'[1]Outside Edges'!$P165="Yes"),"Yes","No")</f>
        <v>Yes</v>
      </c>
      <c r="DV166" s="11" t="str">
        <f>IF(AND((RIGHT($DV$3,2)-'[1]Miter Profiles'!$AC$127-'[1]Outside Edges'!$B165)&gt;=5,'[1]Outside Edges'!$P165="Yes"),"Yes","No")</f>
        <v>Yes</v>
      </c>
      <c r="DW166" s="87" t="str">
        <f>IF(AND((RIGHT($DW$3,2)-'[1]Miter Profiles'!$AC$128-'[1]Outside Edges'!$B165)&gt;=5,'[1]Outside Edges'!$P165="Yes"),"Yes","No")</f>
        <v>Yes</v>
      </c>
      <c r="DX166" s="10" t="str">
        <f>IF(AND((RIGHT($DX$3,2)-'[1]Miter Profiles'!$AC$129-'[1]Outside Edges'!$B165)&gt;=5,'[1]Outside Edges'!$P165="Yes"),"Yes","No")</f>
        <v>Yes</v>
      </c>
      <c r="DY166" s="10" t="str">
        <f>IF(AND((RIGHT($DY$3,2)-'[1]Miter Profiles'!$AC$130-'[1]Outside Edges'!$B165)&gt;=5,'[1]Outside Edges'!$P165="Yes"),"Yes","No")</f>
        <v>Yes</v>
      </c>
      <c r="DZ166" s="85" t="str">
        <f>IF(AND((RIGHT($DZ$3,2)-'[1]Miter Profiles'!$AC$131-'[1]Outside Edges'!$B165)&gt;=5,'[1]Outside Edges'!$P165="Yes"),"Yes","No")</f>
        <v>Yes</v>
      </c>
      <c r="EA166" s="90" t="str">
        <f>IF(AND((RIGHT($EA$3,2)-'[1]Miter Profiles'!$AC$132-'[1]Outside Edges'!$B165)&gt;=5,'[1]Outside Edges'!$P165="Yes"),"Yes","No")</f>
        <v>Yes</v>
      </c>
      <c r="EB166" s="104" t="str">
        <f>IF(AND((RIGHT($EB$3,2)-'[1]Miter Profiles'!$AC$133-'[1]Outside Edges'!$B165)&gt;=5,'[1]Outside Edges'!$P165="Yes"),"Yes","No")</f>
        <v>Yes</v>
      </c>
      <c r="EC166" s="109" t="str">
        <f>IF(AND((RIGHT($EC$3,2)-'[1]Miter Profiles'!$AC$134-'[1]Outside Edges'!$B165)&gt;=5,'[1]Outside Edges'!$P165="Yes"),"Yes","No")</f>
        <v>Yes</v>
      </c>
      <c r="ED166" s="115" t="str">
        <f>IF(AND((RIGHT($ED$3,2)-'[1]Miter Profiles'!$AC$135-'[1]Outside Edges'!$B165)&gt;=5,'[1]Outside Edges'!$P165="Yes"),"Yes","No")</f>
        <v>Yes</v>
      </c>
      <c r="EE166" s="112" t="str">
        <f>IF(AND((RIGHT($EE$3,2)-'[1]Miter Profiles'!$AC$136-'[1]Outside Edges'!$B165)&gt;=5,'[1]Outside Edges'!$P165="Yes"),"Yes","No")</f>
        <v>Yes</v>
      </c>
      <c r="EF166" s="85" t="str">
        <f>IF(AND((RIGHT($EF$3,2)-'[1]Miter Profiles'!$AC$137-'[1]Outside Edges'!$B165)&gt;=5,'[1]Outside Edges'!$P165="Yes"),"Yes","No")</f>
        <v>Yes</v>
      </c>
      <c r="EG166" s="10" t="str">
        <f>IF(AND((RIGHT($EG$3,2)-'[1]Miter Profiles'!$AC$138-'[1]Outside Edges'!$B165)&gt;=5,'[1]Outside Edges'!$P165="Yes"),"Yes","No")</f>
        <v>Yes</v>
      </c>
      <c r="EH166" s="90" t="str">
        <f>IF(AND((RIGHT($EH$3,2)-'[1]Miter Profiles'!$AC$139-'[1]Outside Edges'!$B165)&gt;=5,'[1]Outside Edges'!$P165="Yes"),"Yes","No")</f>
        <v>Yes</v>
      </c>
      <c r="EI166" s="120" t="str">
        <f>IF(AND((RIGHT($EI$3,2)-'[1]Miter Profiles'!$AC$140-'[1]Outside Edges'!$B165)&gt;=5,'[1]Outside Edges'!$P165="Yes"),"Yes","No")</f>
        <v>Yes</v>
      </c>
      <c r="EJ166" s="123" t="str">
        <f>IF(AND((RIGHT($EJ$3,2)-'[1]Miter Profiles'!$AC$141-'[1]Outside Edges'!$B165)&gt;=5,'[1]Outside Edges'!$P165="Yes"),"Yes","No")</f>
        <v>Yes</v>
      </c>
      <c r="EK166" s="123" t="str">
        <f>IF(AND((RIGHT($EK$3,2)-'[1]Miter Profiles'!$AC$142-'[1]Outside Edges'!$B165)&gt;=5,'[1]Outside Edges'!$P165="Yes"),"Yes","No")</f>
        <v>Yes</v>
      </c>
      <c r="EL166" s="115" t="str">
        <f>IF(AND((RIGHT($EL$3,2)-'[1]Miter Profiles'!$AC$143-'[1]Outside Edges'!$B165)&gt;=5,'[1]Outside Edges'!$P165="Yes"),"Yes","No")</f>
        <v>Yes</v>
      </c>
      <c r="EM166" s="128" t="str">
        <f>IF(AND((RIGHT($EM$3,2)-'[1]Miter Profiles'!$AC$144-'[1]Outside Edges'!$B165)&gt;=5,'[1]Outside Edges'!$P165="Yes"),"Yes","No")</f>
        <v>Yes</v>
      </c>
      <c r="EN166" s="10" t="str">
        <f>IF(AND((RIGHT($EN$3,2)-'[1]Miter Profiles'!$AC$145-'[1]Outside Edges'!$B165)&gt;=5,'[1]Outside Edges'!$P165="Yes"),"Yes","No")</f>
        <v>Yes</v>
      </c>
      <c r="EO166" s="90" t="str">
        <f>IF(AND((RIGHT($EO$3,2)-'[1]Miter Profiles'!$AC$146-'[1]Outside Edges'!$B165)&gt;=5,'[1]Outside Edges'!$P165="Yes"),"Yes","No")</f>
        <v>Yes</v>
      </c>
      <c r="EP166" s="123" t="str">
        <f>IF(AND((RIGHT($EP$3,2)-'[1]Miter Profiles'!$AC$147-'[1]Outside Edges'!$B165)&gt;=5,'[1]Outside Edges'!$P165="Yes"),"Yes","No")</f>
        <v>Yes</v>
      </c>
      <c r="EQ166" s="123" t="str">
        <f>IF(AND((RIGHT($EQ$3,2)-'[1]Miter Profiles'!$AC$148-'[1]Outside Edges'!$B165)&gt;=5,'[1]Outside Edges'!$P165="Yes"),"Yes","No")</f>
        <v>Yes</v>
      </c>
      <c r="ER166" s="115" t="str">
        <f>IF(AND((RIGHT($ER$3,2)-'[1]Miter Profiles'!$AC$149-'[1]Outside Edges'!$B165)&gt;=5,'[1]Outside Edges'!$P165="Yes"),"Yes","No")</f>
        <v>Yes</v>
      </c>
      <c r="ES166" s="128" t="str">
        <f>IF(AND((RIGHT($ES$3,2)-'[1]Miter Profiles'!$AC$150-'[1]Outside Edges'!$B165)&gt;=5,'[1]Outside Edges'!$P165="Yes"),"Yes","No")</f>
        <v>Yes</v>
      </c>
      <c r="ET166" s="10" t="str">
        <f>IF(AND((RIGHT($ET$3,2)-'[1]Miter Profiles'!$AC$151-'[1]Outside Edges'!$B165)&gt;=5,'[1]Outside Edges'!$P165="Yes"),"Yes","No")</f>
        <v>Yes</v>
      </c>
      <c r="EU166" s="90" t="str">
        <f>IF(AND((RIGHT($EU$3,2)-'[1]Miter Profiles'!$AC$152-'[1]Outside Edges'!$B165)&gt;=5,'[1]Outside Edges'!$P165="Yes"),"Yes","No")</f>
        <v>Yes</v>
      </c>
      <c r="EV166" s="123" t="str">
        <f>IF(AND((RIGHT($EV$3,2)-'[1]Miter Profiles'!$AC$153-'[1]Outside Edges'!$B165)&gt;=5,'[1]Outside Edges'!$P165="Yes"),"Yes","No")</f>
        <v>Yes</v>
      </c>
      <c r="EW166" s="123" t="str">
        <f>IF(AND((RIGHT($EW$3,2)-'[1]Miter Profiles'!$AC$154-'[1]Outside Edges'!$B165)&gt;=5,'[1]Outside Edges'!$P165="Yes"),"Yes","No")</f>
        <v>Yes</v>
      </c>
      <c r="EX166" s="115" t="str">
        <f>IF(AND((RIGHT($EX$3,2)-'[1]Miter Profiles'!$AC$155-'[1]Outside Edges'!$B165)&gt;=5,'[1]Outside Edges'!$P165="Yes"),"Yes","No")</f>
        <v>Yes</v>
      </c>
      <c r="EY166" s="128" t="str">
        <f>IF(AND((RIGHT($EY$3,2)-'[1]Miter Profiles'!$AC$156-'[1]Outside Edges'!$B165)&gt;=5,'[1]Outside Edges'!$P165="Yes"),"Yes","No")</f>
        <v>Yes</v>
      </c>
      <c r="EZ166" s="10" t="str">
        <f>IF(AND((RIGHT($EZ$3,2)-'[1]Miter Profiles'!$AC$157-'[1]Outside Edges'!$B165)&gt;=5,'[1]Outside Edges'!$P165="Yes"),"Yes","No")</f>
        <v>Yes</v>
      </c>
      <c r="FA166" s="90" t="str">
        <f>IF(AND((RIGHT($FA$3,2)-'[1]Miter Profiles'!$AC$158-'[1]Outside Edges'!$B165)&gt;=5,'[1]Outside Edges'!$P165="Yes"),"Yes","No")</f>
        <v>Yes</v>
      </c>
      <c r="FB166" s="123" t="str">
        <f>IF(AND((RIGHT($FB$3,2)-'[1]Miter Profiles'!$AC$159-'[1]Outside Edges'!$B165)&gt;=5,'[1]Outside Edges'!$P165="Yes"),"Yes","No")</f>
        <v>Yes</v>
      </c>
      <c r="FC166" s="123" t="str">
        <f>IF(AND((RIGHT($FC$3,2)-'[1]Miter Profiles'!$AC$160-'[1]Outside Edges'!$B165)&gt;=5,'[1]Outside Edges'!$P165="Yes"),"Yes","No")</f>
        <v>Yes</v>
      </c>
      <c r="FD166" s="115" t="str">
        <f>IF(AND((RIGHT($FD$3,2)-'[1]Miter Profiles'!$AC$161-'[1]Outside Edges'!$B165)&gt;=5,'[1]Outside Edges'!$P165="Yes"),"Yes","No")</f>
        <v>Yes</v>
      </c>
      <c r="FE166" s="128" t="str">
        <f>IF(AND((RIGHT($FE$3,2)-'[1]Miter Profiles'!$AC$162-'[1]Outside Edges'!$B165)&gt;=5,'[1]Outside Edges'!$P165="Yes"),"Yes","No")</f>
        <v>Yes</v>
      </c>
      <c r="FF166" s="10" t="str">
        <f>IF(AND((RIGHT($FF$3,2)-'[1]Miter Profiles'!$AC$163-'[1]Outside Edges'!$B165)&gt;=5,'[1]Outside Edges'!$P165="Yes"),"Yes","No")</f>
        <v>Yes</v>
      </c>
      <c r="FG166" s="90" t="str">
        <f>IF(AND((RIGHT($FG$3,2)-'[1]Miter Profiles'!$AC$164-'[1]Outside Edges'!$B165)&gt;=5,'[1]Outside Edges'!$P165="Yes"),"Yes","No")</f>
        <v>Yes</v>
      </c>
      <c r="FH166" s="123" t="str">
        <f>IF(AND((RIGHT($FH$3,2)-'[1]Miter Profiles'!$AC$165-'[1]Outside Edges'!$B165)&gt;=5,'[1]Outside Edges'!$P165="Yes"),"Yes","No")</f>
        <v>Yes</v>
      </c>
      <c r="FI166" s="123" t="str">
        <f>IF(AND((RIGHT($FI$3,2)-'[1]Miter Profiles'!$AC$166-'[1]Outside Edges'!$B165)&gt;=5,'[1]Outside Edges'!$P165="Yes"),"Yes","No")</f>
        <v>Yes</v>
      </c>
      <c r="FJ166" s="115" t="str">
        <f>IF(AND((RIGHT($FJ$3,2)-'[1]Miter Profiles'!$AC$167-'[1]Outside Edges'!$B165)&gt;=5,'[1]Outside Edges'!$P165="Yes"),"Yes","No")</f>
        <v>Yes</v>
      </c>
      <c r="FK166" s="128" t="str">
        <f>IF(AND((RIGHT($FK$3,2)-'[1]Miter Profiles'!$AC$168-'[1]Outside Edges'!$B165)&gt;=5,'[1]Outside Edges'!$P165="Yes"),"Yes","No")</f>
        <v>Yes</v>
      </c>
      <c r="FL166" s="10" t="str">
        <f>IF(AND((RIGHT($FL$3,2)-'[1]Miter Profiles'!$AC$169-'[1]Outside Edges'!$B165)&gt;=5,'[1]Outside Edges'!$P165="Yes"),"Yes","No")</f>
        <v>Yes</v>
      </c>
      <c r="FM166" s="90" t="str">
        <f>IF(AND((RIGHT($FM$3,2)-'[1]Miter Profiles'!$AC$170-'[1]Outside Edges'!$B165)&gt;=5,'[1]Outside Edges'!$P165="Yes"),"Yes","No")</f>
        <v>Yes</v>
      </c>
      <c r="FN166" s="123" t="str">
        <f>IF(AND((RIGHT($FN$3,2)-'[1]Miter Profiles'!$AC$171-'[1]Outside Edges'!$B165)&gt;=5,'[1]Outside Edges'!$P165="Yes"),"Yes","No")</f>
        <v>Yes</v>
      </c>
      <c r="FO166" s="123" t="str">
        <f>IF(AND((RIGHT($FO$3,2)-'[1]Miter Profiles'!$AC$172-'[1]Outside Edges'!$B165)&gt;=5,'[1]Outside Edges'!$P165="Yes"),"Yes","No")</f>
        <v>Yes</v>
      </c>
      <c r="FP166" s="115" t="str">
        <f>IF(AND((RIGHT($FP$3,2)-'[1]Miter Profiles'!$AC$173-'[1]Outside Edges'!$B165)&gt;=5,'[1]Outside Edges'!$P165="Yes"),"Yes","No")</f>
        <v>Yes</v>
      </c>
      <c r="FQ166" s="128" t="str">
        <f>IF(AND((RIGHT($FQ$3,2)-'[1]Miter Profiles'!$AC$174-'[1]Outside Edges'!$B165)&gt;=5,'[1]Outside Edges'!$P165="Yes"),"Yes","No")</f>
        <v>Yes</v>
      </c>
      <c r="FR166" s="10" t="str">
        <f>IF(AND((RIGHT($FR$3,2)-'[1]Miter Profiles'!$AC$175-'[1]Outside Edges'!$B165)&gt;=5,'[1]Outside Edges'!$P165="Yes"),"Yes","No")</f>
        <v>Yes</v>
      </c>
      <c r="FS166" s="90" t="str">
        <f>IF(AND((RIGHT($FS$3,2)-'[1]Miter Profiles'!$AC$176-'[1]Outside Edges'!$B165)&gt;=5,'[1]Outside Edges'!$P165="Yes"),"Yes","No")</f>
        <v>Yes</v>
      </c>
      <c r="FT166" s="123" t="str">
        <f>IF(AND((RIGHT($FT$3,2)-'[1]Miter Profiles'!$AC$177-'[1]Outside Edges'!$B165)&gt;=5,'[1]Outside Edges'!$P165="Yes"),"Yes","No")</f>
        <v>Yes</v>
      </c>
      <c r="FU166" s="123" t="str">
        <f>IF(AND((RIGHT($FU$3,2)-'[1]Miter Profiles'!$AC$178-'[1]Outside Edges'!$B165)&gt;=5,'[1]Outside Edges'!$P165="Yes"),"Yes","No")</f>
        <v>Yes</v>
      </c>
      <c r="FV166" s="115" t="str">
        <f>IF(AND((RIGHT($V$3,2)-'[1]Miter Profiles'!$AC$179-'[1]Outside Edges'!$B165)&gt;=5,'[1]Outside Edges'!$P165="Yes"),"Yes","No")</f>
        <v>Yes</v>
      </c>
      <c r="FW166" s="128" t="str">
        <f>IF(AND((RIGHT($FW$3,2)-'[1]Miter Profiles'!$AC$180-'[1]Outside Edges'!$B165)&gt;=5,'[1]Outside Edges'!$P165="Yes"),"Yes","No")</f>
        <v>Yes</v>
      </c>
      <c r="FX166" s="269" t="str">
        <f>IF(AND((RIGHT($FX$3,2)-'[1]Miter Profiles'!$AC$181-'[1]Outside Edges'!$B165)&gt;=5,'[1]Outside Edges'!$P165="Yes"),"Yes","No")</f>
        <v>Yes</v>
      </c>
      <c r="FY166" s="273" t="str">
        <f>IF(AND((RIGHT($FY$3,2)-'[1]Miter Profiles'!$AC$182-'[1]Outside Edges'!$B165)&gt;=5,'[1]Outside Edges'!$P165="Yes"),"Yes","No")</f>
        <v>Yes</v>
      </c>
      <c r="FZ166" s="282" t="str">
        <f>IF(AND((RIGHT($FZ$3,2)-'[1]Miter Profiles'!$AC$183-'[1]Outside Edges'!$B165)&gt;=5,'[1]Outside Edges'!$P165="Yes"),"Yes","No")</f>
        <v>Yes</v>
      </c>
      <c r="GA166" s="283" t="str">
        <f>IF(AND((RIGHT($GA$3,2)-'[1]Miter Profiles'!$AC$184-'[1]Outside Edges'!$B165)&gt;=5,'[1]Outside Edges'!$P165="Yes"),"Yes","No")</f>
        <v>Yes</v>
      </c>
      <c r="GB166" s="284" t="str">
        <f>IF(AND((RIGHT($GB$3,2)-'[1]Miter Profiles'!$AC$185-'[1]Outside Edges'!$B165)&gt;=5,'[1]Outside Edges'!$P165="Yes"),"Yes","No")</f>
        <v>Yes</v>
      </c>
      <c r="GC166" s="275" t="str">
        <f>IF(AND((RIGHT($GC$3,2)-'[1]Miter Profiles'!$AC$186-'[1]Outside Edges'!$B165)&gt;=5,'[1]Outside Edges'!$P165="Yes"),"Yes","No")</f>
        <v>Yes</v>
      </c>
      <c r="GD166" s="269" t="str">
        <f>IF(AND((RIGHT($GD$3,2)-'[1]Miter Profiles'!$AC$187-'[1]Outside Edges'!$B165)&gt;=5,'[1]Outside Edges'!$P165="Yes"),"Yes","No")</f>
        <v>Yes</v>
      </c>
      <c r="GE166" s="273" t="str">
        <f>IF(AND((RIGHT($GE$3,2)-'[1]Miter Profiles'!$AC$188-'[1]Outside Edges'!$B165)&gt;=5,'[1]Outside Edges'!$P165="Yes"),"Yes","No")</f>
        <v>Yes</v>
      </c>
      <c r="GF166" s="282" t="str">
        <f>IF(AND((RIGHT($GF$3,2)-'[1]Miter Profiles'!$AC$189-'[1]Outside Edges'!$B165)&gt;=5,'[1]Outside Edges'!$P165="Yes"),"Yes","No")</f>
        <v>Yes</v>
      </c>
      <c r="GG166" s="283" t="str">
        <f>IF(AND((RIGHT($GG$3,2)-'[1]Miter Profiles'!$AC$190-'[1]Outside Edges'!$B165)&gt;=5,'[1]Outside Edges'!$P165="Yes"),"Yes","No")</f>
        <v>Yes</v>
      </c>
      <c r="GH166" s="284" t="str">
        <f>IF(AND((RIGHT($GH$3,2)-'[1]Miter Profiles'!$AC$191-'[1]Outside Edges'!$B165)&gt;=5,'[1]Outside Edges'!$P165="Yes"),"Yes","No")</f>
        <v>Yes</v>
      </c>
      <c r="GI166" s="275" t="str">
        <f>IF(AND((RIGHT($GI$3,2)-'[1]Miter Profiles'!$AC$192-'[1]Outside Edges'!$B165)&gt;=5,'[1]Outside Edges'!$P165="Yes"),"Yes","No")</f>
        <v>Yes</v>
      </c>
      <c r="GJ166" s="269" t="str">
        <f>IF(AND((RIGHT($GJ$3,2)-'[1]Miter Profiles'!$AC$193-'[1]Outside Edges'!$B165)&gt;=5,'[1]Outside Edges'!$P165="Yes"),"Yes","No")</f>
        <v>Yes</v>
      </c>
      <c r="GK166" s="273" t="str">
        <f>IF(AND((RIGHT($GK$3,2)-'[1]Miter Profiles'!$AC$194-'[1]Outside Edges'!$B165)&gt;=5,'[1]Outside Edges'!$P165="Yes"),"Yes","No")</f>
        <v>Yes</v>
      </c>
      <c r="GL166" s="282" t="str">
        <f>IF(AND((RIGHT($GL$3,2)-'[1]Miter Profiles'!$AC$195-'[1]Outside Edges'!$B165)&gt;=5,'[1]Outside Edges'!$P165="Yes"),"Yes","No")</f>
        <v>Yes</v>
      </c>
      <c r="GM166" s="283" t="str">
        <f>IF(AND((RIGHT($GM$3,2)-'[1]Miter Profiles'!$AC$196-'[1]Outside Edges'!$B165)&gt;=5,'[1]Outside Edges'!$P165="Yes"),"Yes","No")</f>
        <v>Yes</v>
      </c>
      <c r="GN166" s="284" t="str">
        <f>IF(AND((RIGHT($GN$3,2)-'[1]Miter Profiles'!$AC$197-'[1]Outside Edges'!$B165)&gt;=5,'[1]Outside Edges'!$P165="Yes"),"Yes","No")</f>
        <v>Yes</v>
      </c>
      <c r="GO166" s="275" t="str">
        <f>IF(AND((RIGHT($GO$3,2)-'[1]Miter Profiles'!$AC$198-'[1]Outside Edges'!$B165)&gt;=5,'[1]Outside Edges'!$P165="Yes"),"Yes","No")</f>
        <v>Yes</v>
      </c>
      <c r="GP166" s="269" t="str">
        <f>IF(AND((RIGHT($GP$3,2)-'[1]Miter Profiles'!$AC$199-'[1]Outside Edges'!$B165)&gt;=5,'[1]Outside Edges'!$P165="Yes"),"Yes","No")</f>
        <v>Yes</v>
      </c>
      <c r="GQ166" s="273" t="str">
        <f>IF(AND((RIGHT($GQ$3,2)-'[1]Miter Profiles'!$AC$200-'[1]Outside Edges'!$B165)&gt;=5,'[1]Outside Edges'!$P165="Yes"),"Yes","No")</f>
        <v>Yes</v>
      </c>
      <c r="GR166" s="282" t="str">
        <f>IF(AND((RIGHT($GR$3,2)-'[1]Miter Profiles'!$AC$201-'[1]Outside Edges'!$B165)&gt;=5,'[1]Outside Edges'!$P165="Yes"),"Yes","No")</f>
        <v>Yes</v>
      </c>
      <c r="GS166" s="283" t="str">
        <f>IF(AND((RIGHT($GS$3,2)-'[1]Miter Profiles'!$AC$202-'[1]Outside Edges'!$B165)&gt;=5,'[1]Outside Edges'!$P165="Yes"),"Yes","No")</f>
        <v>Yes</v>
      </c>
      <c r="GT166" s="284" t="str">
        <f>IF(AND((RIGHT($GT$3,2)-'[1]Miter Profiles'!$AC$203-'[1]Outside Edges'!$B165)&gt;=5,'[1]Outside Edges'!$P165="Yes"),"Yes","No")</f>
        <v>Yes</v>
      </c>
      <c r="GU166" s="275" t="str">
        <f>IF(AND((RIGHT($GU$3,2)-'[1]Miter Profiles'!$AC$204-'[1]Outside Edges'!$B165)&gt;=5,'[1]Outside Edges'!$P165="Yes"),"Yes","No")</f>
        <v>Yes</v>
      </c>
      <c r="GV166" s="269" t="str">
        <f>IF(AND((RIGHT($GV$3,2)-'[1]Miter Profiles'!$AC$205-'[1]Outside Edges'!$B165)&gt;=5,'[1]Outside Edges'!$P165="Yes"),"Yes","No")</f>
        <v>Yes</v>
      </c>
      <c r="GW166" s="273" t="str">
        <f>IF(AND((RIGHT($GW$3,2)-'[1]Miter Profiles'!$AC$206-'[1]Outside Edges'!$B165)&gt;=5,'[1]Outside Edges'!$P165="Yes"),"Yes","No")</f>
        <v>Yes</v>
      </c>
      <c r="GX166" s="282" t="str">
        <f>IF(AND((RIGHT($GX$3,2)-'[1]Miter Profiles'!$AC$207-'[1]Outside Edges'!$B165)&gt;=5,'[1]Outside Edges'!$P165="Yes"),"Yes","No")</f>
        <v>Yes</v>
      </c>
      <c r="GY166" s="283" t="str">
        <f>IF(AND((RIGHT($GY$3,2)-'[1]Miter Profiles'!$AC$208-'[1]Outside Edges'!$B165)&gt;=5,'[1]Outside Edges'!$P165="Yes"),"Yes","No")</f>
        <v>Yes</v>
      </c>
      <c r="GZ166" s="284" t="str">
        <f>IF(AND((RIGHT($GZ$3,2)-'[1]Miter Profiles'!$AC$209-'[1]Outside Edges'!$B165)&gt;=5,'[1]Outside Edges'!$P165="Yes"),"Yes","No")</f>
        <v>Yes</v>
      </c>
      <c r="HA166" s="275" t="str">
        <f>IF(AND((RIGHT($HA$3,2)-'[1]Miter Profiles'!$AC$210-'[1]Outside Edges'!$B165)&gt;=5,'[1]Outside Edges'!$P165="Yes"),"Yes","No")</f>
        <v>Yes</v>
      </c>
      <c r="HB166" s="269" t="str">
        <f>IF(AND((RIGHT($HB$3,2)-'[1]Miter Profiles'!$AC$211-'[1]Outside Edges'!$B165)&gt;=5,'[1]Outside Edges'!$P165="Yes"),"Yes","No")</f>
        <v>Yes</v>
      </c>
      <c r="HC166" s="273" t="str">
        <f>IF(AND((RIGHT($HC$3,2)-'[1]Miter Profiles'!$AC$212-'[1]Outside Edges'!$B165)&gt;=5,'[1]Outside Edges'!$P165="Yes"),"Yes","No")</f>
        <v>Yes</v>
      </c>
      <c r="HD166" s="282" t="str">
        <f>IF(AND((RIGHT($HD$3,2)-'[1]Miter Profiles'!$AC$213-'[1]Outside Edges'!$B165)&gt;=5,'[1]Outside Edges'!$P165="Yes"),"Yes","No")</f>
        <v>Yes</v>
      </c>
      <c r="HE166" s="284" t="str">
        <f>IF(AND((RIGHT($HE$3,2)-'[1]Miter Profiles'!$AC$214-'[1]Outside Edges'!$B165)&gt;=5,'[1]Outside Edges'!$P165="Yes"),"Yes","No")</f>
        <v>Yes</v>
      </c>
      <c r="HF166" s="275" t="str">
        <f>IF(AND((RIGHT($HF$3,2)-'[1]Miter Profiles'!$AC$215-'[1]Outside Edges'!$B165)&gt;=5,'[1]Outside Edges'!$P165="Yes"),"Yes","No")</f>
        <v>Yes</v>
      </c>
      <c r="HG166" s="269" t="str">
        <f>IF(AND((RIGHT($HG$3,2)-'[1]Miter Profiles'!$AC$216-'[1]Outside Edges'!$B165)&gt;=5,'[1]Outside Edges'!$P165="Yes"),"Yes","No")</f>
        <v>Yes</v>
      </c>
      <c r="HH166" s="273" t="str">
        <f>IF(AND((RIGHT($HH$3,2)-'[1]Miter Profiles'!$AC$217-'[1]Outside Edges'!$B165)&gt;=5,'[1]Outside Edges'!$P165="Yes"),"Yes","No")</f>
        <v>Yes</v>
      </c>
      <c r="HI166" s="282" t="str">
        <f>IF(AND((RIGHT($HI$3,2)-'[1]Miter Profiles'!$AC$218-'[1]Outside Edges'!$B165)&gt;=5,'[1]Outside Edges'!$P165="Yes"),"Yes","No")</f>
        <v>Yes</v>
      </c>
      <c r="HJ166" s="283" t="str">
        <f>IF(AND((RIGHT($HJ$3,2)-'[1]Miter Profiles'!$AC$219-'[1]Outside Edges'!$B165)&gt;=5,'[1]Outside Edges'!$P165="Yes"),"Yes","No")</f>
        <v>Yes</v>
      </c>
      <c r="HK166" s="284" t="str">
        <f>IF(AND((RIGHT($HK$3,2)-'[1]Miter Profiles'!$AC$220-'[1]Outside Edges'!$B165)&gt;=5,'[1]Outside Edges'!$P165="Yes"),"Yes","No")</f>
        <v>Yes</v>
      </c>
      <c r="HL166" s="275" t="str">
        <f>IF(AND((RIGHT($HL$3,2)-'[1]Miter Profiles'!$AC$221-'[1]Outside Edges'!$B165)&gt;=5,'[1]Outside Edges'!$P165="Yes"),"Yes","No")</f>
        <v>Yes</v>
      </c>
      <c r="HM166" s="269" t="str">
        <f>IF(AND((RIGHT($HM$3,2)-'[1]Miter Profiles'!$AC$222-'[1]Outside Edges'!$B165)&gt;=5,'[1]Outside Edges'!$P165="Yes"),"Yes","No")</f>
        <v>Yes</v>
      </c>
      <c r="HN166" s="269" t="str">
        <f>IF(AND((RIGHT($HN$3,2)-'[1]Miter Profiles'!$AC$223-'[1]Outside Edges'!$B165)&gt;=5,'[1]Outside Edges'!$P165="Yes"),"Yes","No")</f>
        <v>Yes</v>
      </c>
      <c r="HO166" s="283" t="str">
        <f>IF(AND((RIGHT($HO$3,2)-'[1]Miter Profiles'!$AC$224-'[1]Outside Edges'!$B165)&gt;=5,'[1]Outside Edges'!$P165="Yes"),"Yes","No")</f>
        <v>Yes</v>
      </c>
      <c r="HP166" s="283" t="str">
        <f>IF(AND((RIGHT($HP$3,2)-'[1]Miter Profiles'!$AC$225-'[1]Outside Edges'!$B165)&gt;=5,'[1]Outside Edges'!$P165="Yes"),"Yes","No")</f>
        <v>Yes</v>
      </c>
      <c r="HQ166" s="283" t="str">
        <f>IF(AND((RIGHT($HQ$3,3)-'[1]Miter Profiles'!$AC$226-'[1]Outside Edges'!$B165)&gt;=5,'[1]Outside Edges'!$P165="Yes"),"Yes","No")</f>
        <v>No</v>
      </c>
      <c r="HR166" s="283" t="str">
        <f>IF(AND((RIGHT($HR$3,2)-'[1]Miter Profiles'!$AC$227-'[1]Outside Edges'!$B165)&gt;=5,'[1]Outside Edges'!$P165="Yes"),"Yes","No")</f>
        <v>No</v>
      </c>
      <c r="HS166" s="269" t="str">
        <f>IF(AND((RIGHT($HS$3,2)-'[1]Miter Profiles'!$AC$228-'[1]Outside Edges'!$B165)&gt;=5,'[1]Outside Edges'!$P165="Yes"),"Yes","No")</f>
        <v>Yes</v>
      </c>
      <c r="HT166" s="269" t="str">
        <f>IF(AND((RIGHT($HT$3,2)-'[1]Miter Profiles'!$AC$229-'[1]Outside Edges'!$B165)&gt;=5,'[1]Outside Edges'!$P165="Yes"),"Yes","No")</f>
        <v>Yes</v>
      </c>
      <c r="HU166" s="269" t="str">
        <f>IF(AND((RIGHT($HU$3,2)-'[1]Miter Profiles'!$AC$230-'[1]Outside Edges'!$B165)&gt;=5,'[1]Outside Edges'!$P165="Yes"),"Yes","No")</f>
        <v>Yes</v>
      </c>
      <c r="HV166" s="283" t="str">
        <f>IF(AND((RIGHT($HV$3,2)-'[1]Miter Profiles'!$AC$231-'[1]Outside Edges'!$B165)&gt;=5,'[1]Outside Edges'!$P165="Yes"),"Yes","No")</f>
        <v>Yes</v>
      </c>
      <c r="HW166" s="283" t="str">
        <f>IF(AND((RIGHT($HW$3,2)-'[1]Miter Profiles'!$AC$232-'[1]Outside Edges'!$B165)&gt;=5,'[1]Outside Edges'!$P165="Yes"),"Yes","No")</f>
        <v>Yes</v>
      </c>
      <c r="HX166" s="283" t="str">
        <f>IF(AND((RIGHT($HX$3,2)-'[1]Miter Profiles'!$AC$233-'[1]Outside Edges'!$B165)&gt;=5,'[1]Outside Edges'!$P165="Yes"),"Yes","No")</f>
        <v>Yes</v>
      </c>
      <c r="HY166" s="269" t="str">
        <f>IF(AND((RIGHT($HY$3,2)-'[1]Miter Profiles'!$AC$234-'[1]Outside Edges'!$B165)&gt;=5,'[1]Outside Edges'!$P165="Yes"),"Yes","No")</f>
        <v>Yes</v>
      </c>
      <c r="HZ166" s="269" t="str">
        <f>IF(AND((RIGHT($HZ$3,2)-'[1]Miter Profiles'!$AC$235-'[1]Outside Edges'!$B165)&gt;=5,'[1]Outside Edges'!$P165="Yes"),"Yes","No")</f>
        <v>Yes</v>
      </c>
      <c r="IA166" s="269" t="str">
        <f>IF(AND((RIGHT($IA$3,2)-'[1]Miter Profiles'!$AC$236-'[1]Outside Edges'!$B165)&gt;=5,'[1]Outside Edges'!$P165="Yes"),"Yes","No")</f>
        <v>Yes</v>
      </c>
      <c r="IB166" s="283" t="str">
        <f>IF(AND((RIGHT($IB$3,2)-'[1]Miter Profiles'!$AC$237-'[1]Outside Edges'!$B165)&gt;=5,'[1]Outside Edges'!$P165="Yes"),"Yes","No")</f>
        <v>Yes</v>
      </c>
      <c r="IC166" s="283" t="str">
        <f>IF(AND((RIGHT($IC$3,2)-'[1]Miter Profiles'!$AC$238-'[1]Outside Edges'!$B165)&gt;=5,'[1]Outside Edges'!$P165="Yes"),"Yes","No")</f>
        <v>Yes</v>
      </c>
      <c r="ID166" s="283" t="str">
        <f>IF(AND((RIGHT($ID$3,2)-'[1]Miter Profiles'!$AC$239-'[1]Outside Edges'!$B165)&gt;=5,'[1]Outside Edges'!$P165="Yes"),"Yes","No")</f>
        <v>Yes</v>
      </c>
      <c r="IE166" s="269" t="str">
        <f>IF(AND((RIGHT($IE$3,2)-'[1]Miter Profiles'!$AC$240-'[1]Outside Edges'!$B165)&gt;=5,'[1]Outside Edges'!$P165="Yes"),"Yes","No")</f>
        <v>Yes</v>
      </c>
      <c r="IF166" s="269" t="str">
        <f>IF(AND((RIGHT($IF$3,2)-'[1]Miter Profiles'!$AC$241-'[1]Outside Edges'!$B165)&gt;=5,'[1]Outside Edges'!$P165="Yes"),"Yes","No")</f>
        <v>Yes</v>
      </c>
      <c r="IG166" s="269" t="str">
        <f>IF(AND((RIGHT($IG$3,2)-'[1]Miter Profiles'!$AC$242-'[1]Outside Edges'!$B165)&gt;=5,'[1]Outside Edges'!$P165="Yes"),"Yes","No")</f>
        <v>Yes</v>
      </c>
      <c r="IH166" s="283" t="str">
        <f>IF(AND((RIGHT($IH$3,2)-'[1]Miter Profiles'!$AC$243-'[1]Outside Edges'!$B165)&gt;=5,'[1]Outside Edges'!$P165="Yes"),"Yes","No")</f>
        <v>Yes</v>
      </c>
      <c r="II166" s="283" t="str">
        <f>IF(AND((RIGHT($II$3,2)-'[1]Miter Profiles'!$AC$244-'[1]Outside Edges'!$B165)&gt;=5,'[1]Outside Edges'!$P165="Yes"),"Yes","No")</f>
        <v>Yes</v>
      </c>
      <c r="IJ166" s="283" t="str">
        <f>IF(AND((RIGHT($IJ$3,2)-'[1]Miter Profiles'!$AC$245-'[1]Outside Edges'!$B165)&gt;=5,'[1]Outside Edges'!$P165="Yes"),"Yes","No")</f>
        <v>Yes</v>
      </c>
      <c r="IK166" s="269" t="str">
        <f>IF(AND((RIGHT($IK$3,2)-'[1]Miter Profiles'!$AC$246-'[1]Outside Edges'!$B165)&gt;=5,'[1]Outside Edges'!$P165="Yes"),"Yes","No")</f>
        <v>Yes</v>
      </c>
      <c r="IL166" s="269" t="str">
        <f>IF(AND((RIGHT($IL$3,2)-'[1]Miter Profiles'!$AC$247-'[1]Outside Edges'!$B165)&gt;=5,'[1]Outside Edges'!$P165="Yes"),"Yes","No")</f>
        <v>Yes</v>
      </c>
      <c r="IM166" s="269" t="str">
        <f>IF(AND((RIGHT($IM$3,2)-'[1]Miter Profiles'!$AC$248-'[1]Outside Edges'!$B165)&gt;=5,'[1]Outside Edges'!$P165="Yes"),"Yes","No")</f>
        <v>Yes</v>
      </c>
      <c r="IN166" s="283" t="str">
        <f>IF(AND((RIGHT($IN$3,2)-'[1]Miter Profiles'!$AC$249-'[1]Outside Edges'!$B165)&gt;=5,'[1]Outside Edges'!$P165="Yes"),"Yes","No")</f>
        <v>Yes</v>
      </c>
      <c r="IO166" s="283" t="str">
        <f>IF(AND((RIGHT($IO$3,2)-'[1]Miter Profiles'!$AC$250-'[1]Outside Edges'!$B165)&gt;=5,'[1]Outside Edges'!$P165="Yes"),"Yes","No")</f>
        <v>Yes</v>
      </c>
      <c r="IP166" s="283" t="str">
        <f>IF(AND((RIGHT($IP$3,2)-'[1]Miter Profiles'!$AC$251-'[1]Outside Edges'!$B165)&gt;=5,'[1]Outside Edges'!$P165="Yes"),"Yes","No")</f>
        <v>Yes</v>
      </c>
      <c r="IQ166" s="269" t="str">
        <f>IF(AND((RIGHT($IQ$3,2)-'[1]Miter Profiles'!$AC$252-'[1]Outside Edges'!$B165)&gt;=5,'[1]Outside Edges'!$P165="Yes"),"Yes","No")</f>
        <v>Yes</v>
      </c>
      <c r="IR166" s="269" t="str">
        <f>IF(AND((RIGHT($IR$3,2)-'[1]Miter Profiles'!$AC$253-'[1]Outside Edges'!$B165)&gt;=5,'[1]Outside Edges'!$P165="Yes"),"Yes","No")</f>
        <v>Yes</v>
      </c>
      <c r="IS166" s="269" t="str">
        <f>IF(AND((RIGHT($IS$3,2)-'[1]Miter Profiles'!$AC$254-'[1]Outside Edges'!$B165)&gt;=5,'[1]Outside Edges'!$P165="Yes"),"Yes","No")</f>
        <v>Yes</v>
      </c>
      <c r="IT166" s="283" t="str">
        <f>IF(AND((RIGHT($IT$3,2)-'[1]Miter Profiles'!$AC$255-'[1]Outside Edges'!$B165)&gt;=5,'[1]Outside Edges'!$P165="Yes"),"Yes","No")</f>
        <v>Yes</v>
      </c>
      <c r="IU166" s="283" t="str">
        <f>IF(AND((RIGHT($IU$3,2)-'[1]Miter Profiles'!$AC$256-'[1]Outside Edges'!$B165)&gt;=5,'[1]Outside Edges'!$P165="Yes"),"Yes","No")</f>
        <v>Yes</v>
      </c>
      <c r="IV166" s="283" t="str">
        <f>IF(AND((RIGHT($IV$3,2)-'[1]Miter Profiles'!$AC$257-'[1]Outside Edges'!$B165)&gt;=5,'[1]Outside Edges'!$P165="Yes"),"Yes","No")</f>
        <v>Yes</v>
      </c>
      <c r="IW166" s="269" t="str">
        <f>IF(AND((RIGHT($IW$3,2)-'[1]Miter Profiles'!$AC$258-'[1]Outside Edges'!$B165)&gt;=5,'[1]Outside Edges'!$P165="Yes"),"Yes","No")</f>
        <v>Yes</v>
      </c>
      <c r="IX166" s="269" t="str">
        <f>IF(AND((RIGHT($IX$3,2)-'[1]Miter Profiles'!$AC$259-'[1]Outside Edges'!$B165)&gt;=5,'[1]Outside Edges'!$P165="Yes"),"Yes","No")</f>
        <v>Yes</v>
      </c>
      <c r="IY166" s="269" t="str">
        <f>IF(AND((RIGHT($IY$3,2)-'[1]Miter Profiles'!$AC$260-'[1]Outside Edges'!$B165)&gt;=5,'[1]Outside Edges'!$P165="Yes"),"Yes","No")</f>
        <v>Yes</v>
      </c>
      <c r="IZ166" s="283" t="str">
        <f>IF(AND((RIGHT($IZ$3,2)-'[1]Miter Profiles'!$AC$261-'[1]Outside Edges'!$B165)&gt;=5,'[1]Outside Edges'!$P165="Yes"),"Yes","No")</f>
        <v>Yes</v>
      </c>
      <c r="JA166" s="283" t="str">
        <f>IF(AND((RIGHT($JA$3,2)-'[1]Miter Profiles'!$AC$262-'[1]Outside Edges'!$B165)&gt;=5,'[1]Outside Edges'!$P165="Yes"),"Yes","No")</f>
        <v>Yes</v>
      </c>
      <c r="JB166" s="283" t="str">
        <f>IF(AND((RIGHT($JB$3,2)-'[1]Miter Profiles'!$AC$263-'[1]Outside Edges'!$B165)&gt;=5,'[1]Outside Edges'!$P165="Yes"),"Yes","No")</f>
        <v>Yes</v>
      </c>
      <c r="JC166" s="269" t="str">
        <f>IF(AND((RIGHT($JC$3,2)-'[1]Miter Profiles'!$AC$264-'[1]Outside Edges'!$B165)&gt;=5,'[1]Outside Edges'!$P165="Yes"),"Yes","No")</f>
        <v>Yes</v>
      </c>
      <c r="JD166" s="269" t="str">
        <f>IF(AND((RIGHT($JD$3,2)-'[1]Miter Profiles'!$AC$265-'[1]Outside Edges'!$B165)&gt;=5,'[1]Outside Edges'!$P165="Yes"),"Yes","No")</f>
        <v>Yes</v>
      </c>
      <c r="JE166" s="269" t="str">
        <f>IF(AND((RIGHT($JE$3,2)-'[1]Miter Profiles'!$AC$266-'[1]Outside Edges'!$B165)&gt;=5,'[1]Outside Edges'!$P165="Yes"),"Yes","No")</f>
        <v>Yes</v>
      </c>
      <c r="JF166" s="283" t="str">
        <f>IF(AND((RIGHT($JF$3,2)-'[1]Miter Profiles'!$AC$267-'[1]Outside Edges'!$B165)&gt;=5,'[1]Outside Edges'!$P165="Yes"),"Yes","No")</f>
        <v>Yes</v>
      </c>
      <c r="JG166" s="283" t="str">
        <f>IF(AND((RIGHT($JG$3,2)-'[1]Miter Profiles'!$AC$268-'[1]Outside Edges'!$B165)&gt;=5,'[1]Outside Edges'!$P165="Yes"),"Yes","No")</f>
        <v>Yes</v>
      </c>
      <c r="JH166" s="283" t="str">
        <f>IF(AND((RIGHT($JH$3,2)-'[1]Miter Profiles'!$AC$269-'[1]Outside Edges'!$B165)&gt;=5,'[1]Outside Edges'!$P165="Yes"),"Yes","No")</f>
        <v>Yes</v>
      </c>
      <c r="JI166" s="269" t="str">
        <f>IF(AND((RIGHT($JI$3,2)-'[1]Miter Profiles'!$AC$270-'[1]Outside Edges'!$B165)&gt;=5,'[1]Outside Edges'!$P165="Yes"),"Yes","No")</f>
        <v>Yes</v>
      </c>
      <c r="JJ166" s="269" t="str">
        <f>IF(AND((RIGHT($JJ$3,2)-'[1]Miter Profiles'!$AC$271-'[1]Outside Edges'!$B165)&gt;=5,'[1]Outside Edges'!$P165="Yes"),"Yes","No")</f>
        <v>Yes</v>
      </c>
      <c r="JK166" s="269" t="str">
        <f>IF(AND((RIGHT($JK$3,2)-'[1]Miter Profiles'!$AC$272-'[1]Outside Edges'!$B165)&gt;=5,'[1]Outside Edges'!$P165="Yes"),"Yes","No")</f>
        <v>Yes</v>
      </c>
      <c r="JL166" s="283" t="str">
        <f>IF(AND((RIGHT($JL$3,2)-'[1]Miter Profiles'!$AC$273-'[1]Outside Edges'!$B165)&gt;=5,'[1]Outside Edges'!$P165="Yes"),"Yes","No")</f>
        <v>Yes</v>
      </c>
      <c r="JM166" s="283" t="str">
        <f>IF(AND((RIGHT($JM$3,2)-'[1]Miter Profiles'!$AC$274-'[1]Outside Edges'!$B165)&gt;=5,'[1]Outside Edges'!$P165="Yes"),"Yes","No")</f>
        <v>Yes</v>
      </c>
      <c r="JN166" s="283" t="str">
        <f>IF(AND((RIGHT($JN$3,2)-'[1]Miter Profiles'!$AC$275-'[1]Outside Edges'!$B165)&gt;=5,'[1]Outside Edges'!$P165="Yes"),"Yes","No")</f>
        <v>Yes</v>
      </c>
      <c r="JO166" s="269" t="str">
        <f>IF(AND((RIGHT($JO$3,2)-'[1]Miter Profiles'!$AC$276-'[1]Outside Edges'!$B165)&gt;=5,'[1]Outside Edges'!$P165="Yes"),"Yes","No")</f>
        <v>Yes</v>
      </c>
      <c r="JP166" s="269" t="str">
        <f>IF(AND((RIGHT($JP$3,2)-'[1]Miter Profiles'!$AC$277-'[1]Outside Edges'!$B165)&gt;=5,'[1]Outside Edges'!$P165="Yes"),"Yes","No")</f>
        <v>Yes</v>
      </c>
      <c r="JQ166" s="269" t="str">
        <f>IF(AND((RIGHT($JQ$3,2)-'[1]Miter Profiles'!$AC$278-'[1]Outside Edges'!$B165)&gt;=5,'[1]Outside Edges'!$P165="Yes"),"Yes","No")</f>
        <v>Yes</v>
      </c>
      <c r="JR166" s="283" t="str">
        <f>IF(AND((RIGHT($JR$3,2)-'[1]Miter Profiles'!$AC$279-'[1]Outside Edges'!$B165)&gt;=5,'[1]Outside Edges'!$P165="Yes"),"Yes","No")</f>
        <v>No</v>
      </c>
      <c r="JS166" s="283" t="str">
        <f>IF(AND((RIGHT($JS$3,2)-'[1]Miter Profiles'!$AC$280-'[1]Outside Edges'!$B165)&gt;=5,'[1]Outside Edges'!$P165="Yes"),"Yes","No")</f>
        <v>Yes</v>
      </c>
      <c r="JT166" s="283" t="str">
        <f>IF(AND((RIGHT($JT$3,2)-'[1]Miter Profiles'!$AC$281-'[1]Outside Edges'!$B165)&gt;=5,'[1]Outside Edges'!$P165="Yes"),"Yes","No")</f>
        <v>Yes</v>
      </c>
      <c r="JU166" s="269" t="str">
        <f>IF(AND((RIGHT($JU$3,2)-'[1]Miter Profiles'!$AC$282-'[1]Outside Edges'!$B165)&gt;=5,'[1]Outside Edges'!$P165="Yes"),"Yes","No")</f>
        <v>No</v>
      </c>
      <c r="JV166" s="269" t="str">
        <f>IF(AND((RIGHT($JV$3,2)-'[1]Miter Profiles'!$AC$283-'[1]Outside Edges'!$B165)&gt;=5,'[1]Outside Edges'!$P165="Yes"),"Yes","No")</f>
        <v>Yes</v>
      </c>
      <c r="JW166" s="269" t="str">
        <f>IF(AND((RIGHT($JW$3,2)-'[1]Miter Profiles'!$AC$284-'[1]Outside Edges'!$B165)&gt;=5,'[1]Outside Edges'!$P165="Yes"),"Yes","No")</f>
        <v>Yes</v>
      </c>
      <c r="JX166" s="283" t="str">
        <f>IF(AND((RIGHT($JX$3,2)-'[1]Miter Profiles'!$AC$285-'[1]Outside Edges'!$B165)&gt;=5,'[1]Outside Edges'!$P165="Yes"),"Yes","No")</f>
        <v>Yes</v>
      </c>
      <c r="JY166" s="283" t="str">
        <f>IF(AND((RIGHT($JY$3,2)-'[1]Miter Profiles'!$AC$286-'[1]Outside Edges'!$B165)&gt;=5,'[1]Outside Edges'!$P165="Yes"),"Yes","No")</f>
        <v>Yes</v>
      </c>
      <c r="JZ166" s="283" t="str">
        <f>IF(AND((RIGHT($JZ$3,2)-'[1]Miter Profiles'!$AC$287-'[1]Outside Edges'!$B165)&gt;=5,'[1]Outside Edges'!$P165="Yes"),"Yes","No")</f>
        <v>Yes</v>
      </c>
      <c r="KA166" s="269" t="str">
        <f>IF(AND((RIGHT($KA$3,2)-'[1]Miter Profiles'!$AC$288-'[1]Outside Edges'!$B165)&gt;=5,'[1]Outside Edges'!$P165="Yes"),"Yes","No")</f>
        <v>Yes</v>
      </c>
      <c r="KB166" s="269" t="str">
        <f>IF(AND((RIGHT($KB$3,2)-'[1]Miter Profiles'!$AC$289-'[1]Outside Edges'!$B165)&gt;=5,'[1]Outside Edges'!$P165="Yes"),"Yes","No")</f>
        <v>Yes</v>
      </c>
      <c r="KC166" s="269" t="str">
        <f>IF(AND((RIGHT($KC$3,2)-'[1]Miter Profiles'!$AC$290-'[1]Outside Edges'!$B165)&gt;=5,'[1]Outside Edges'!$P165="Yes"),"Yes","No")</f>
        <v>Yes</v>
      </c>
      <c r="KD166" s="283" t="str">
        <f>IF(AND((RIGHT($KD$3,2)-'[1]Miter Profiles'!$AC$291-'[1]Outside Edges'!$B165)&gt;=5,'[1]Outside Edges'!$P165="Yes"),"Yes","No")</f>
        <v>Yes</v>
      </c>
      <c r="KE166" s="283" t="str">
        <f>IF(AND((RIGHT($KE$3,2)-'[1]Miter Profiles'!$AC$292-'[1]Outside Edges'!$B165)&gt;=5,'[1]Outside Edges'!$P165="Yes"),"Yes","No")</f>
        <v>Yes</v>
      </c>
      <c r="KF166" s="283" t="str">
        <f>IF(AND((RIGHT($KF$3,2)-'[1]Miter Profiles'!$AC$293-'[1]Outside Edges'!$B165)&gt;=5,'[1]Outside Edges'!$P165="Yes"),"Yes","No")</f>
        <v>Yes</v>
      </c>
      <c r="KG166" s="269" t="str">
        <f>IF(AND((RIGHT($KG$3,2)-'[1]Miter Profiles'!$AC$294-'[1]Outside Edges'!$B165)&gt;=5,'[1]Outside Edges'!$P165="Yes"),"Yes","No")</f>
        <v>Yes</v>
      </c>
      <c r="KH166" s="269" t="str">
        <f>IF(AND((RIGHT($KH$3,2)-'[1]Miter Profiles'!$AC$295-'[1]Outside Edges'!$B165)&gt;=5,'[1]Outside Edges'!$P165="Yes"),"Yes","No")</f>
        <v>Yes</v>
      </c>
      <c r="KI166" s="269" t="str">
        <f>IF(AND((RIGHT($KI$3,2)-'[1]Miter Profiles'!$AC$296-'[1]Outside Edges'!$B165)&gt;=5,'[1]Outside Edges'!$P165="Yes"),"Yes","No")</f>
        <v>Yes</v>
      </c>
      <c r="KJ166" s="283" t="str">
        <f>IF(AND((RIGHT($KJ$3,2)-'[1]Miter Profiles'!$AC$297-'[1]Outside Edges'!$B165)&gt;=5,'[1]Outside Edges'!$P165="Yes"),"Yes","No")</f>
        <v>Yes</v>
      </c>
      <c r="KK166" s="283" t="str">
        <f>IF(AND((RIGHT($KK$3,2)-'[1]Miter Profiles'!$AC$298-'[1]Outside Edges'!$B165)&gt;=5,'[1]Outside Edges'!$P165="Yes"),"Yes","No")</f>
        <v>Yes</v>
      </c>
      <c r="KL166" s="283" t="str">
        <f>IF(AND((RIGHT($KL$3,2)-'[1]Miter Profiles'!$AC$299-'[1]Outside Edges'!$B165)&gt;=5,'[1]Outside Edges'!$P165="Yes"),"Yes","No")</f>
        <v>Yes</v>
      </c>
      <c r="KM166" s="269" t="str">
        <f>IF(AND((RIGHT($KM$3,2)-'[1]Miter Profiles'!$AC$300-'[1]Outside Edges'!$B165)&gt;=5,'[1]Outside Edges'!$P165="Yes"),"Yes","No")</f>
        <v>Yes</v>
      </c>
      <c r="KN166" s="269" t="str">
        <f>IF(AND((RIGHT($KN$3,2)-'[1]Miter Profiles'!$AC$301-'[1]Outside Edges'!$B165)&gt;=5,'[1]Outside Edges'!$P165="Yes"),"Yes","No")</f>
        <v>Yes</v>
      </c>
      <c r="KO166" s="269" t="str">
        <f>IF(AND((RIGHT($KO$3,2)-'[1]Miter Profiles'!$AC$302-'[1]Outside Edges'!$B165)&gt;=5,'[1]Outside Edges'!$P165="Yes"),"Yes","No")</f>
        <v>Yes</v>
      </c>
      <c r="KP166" s="283" t="str">
        <f>IF(AND((RIGHT($KP$3,2)-'[1]Miter Profiles'!$AC$303-'[1]Outside Edges'!$B165)&gt;=5,'[1]Outside Edges'!$P165="Yes"),"Yes","No")</f>
        <v>Yes</v>
      </c>
      <c r="KQ166" s="283" t="str">
        <f>IF(AND((RIGHT($KQ$3,2)-'[1]Miter Profiles'!$AC$304-'[1]Outside Edges'!$B165)&gt;=5,'[1]Outside Edges'!$P165="Yes"),"Yes","No")</f>
        <v>Yes</v>
      </c>
      <c r="KR166" s="283" t="str">
        <f>IF(AND((RIGHT($KR$3,2)-'[1]Miter Profiles'!$AC$305-'[1]Outside Edges'!$B165)&gt;=5,'[1]Outside Edges'!$P165="Yes"),"Yes","No")</f>
        <v>Yes</v>
      </c>
      <c r="KS166" s="269" t="str">
        <f>IF(AND((RIGHT($KS$3,2)-'[1]Miter Profiles'!$AC$306-'[1]Outside Edges'!$B165)&gt;=5,'[1]Outside Edges'!$P165="Yes"),"Yes","No")</f>
        <v>Yes</v>
      </c>
      <c r="KT166" s="269" t="str">
        <f>IF(AND((RIGHT($KT$3,2)-'[1]Miter Profiles'!$AC$307-'[1]Outside Edges'!$B165)&gt;=5,'[1]Outside Edges'!$P165="Yes"),"Yes","No")</f>
        <v>Yes</v>
      </c>
      <c r="KU166" s="269" t="str">
        <f>IF(AND((RIGHT($KU$3,2)-'[1]Miter Profiles'!$AC$308-'[1]Outside Edges'!$B165)&gt;=5,'[1]Outside Edges'!$P165="Yes"),"Yes","No")</f>
        <v>Yes</v>
      </c>
      <c r="KV166" s="283" t="str">
        <f>IF(AND((RIGHT($KV$3,2)-'[1]Miter Profiles'!$AC$309-'[1]Outside Edges'!$B165)&gt;=5,'[1]Outside Edges'!$P165="Yes"),"Yes","No")</f>
        <v>Yes</v>
      </c>
      <c r="KW166" s="283" t="str">
        <f>IF(AND((RIGHT($KW$3,2)-'[1]Miter Profiles'!$AC$310-'[1]Outside Edges'!$B165)&gt;=5,'[1]Outside Edges'!$P165="Yes"),"Yes","No")</f>
        <v>Yes</v>
      </c>
      <c r="KX166" s="283" t="str">
        <f>IF(AND((RIGHT($KX$3,2)-'[1]Miter Profiles'!$AC$311-'[1]Outside Edges'!$B165)&gt;=5,'[1]Outside Edges'!$P165="Yes"),"Yes","No")</f>
        <v>Yes</v>
      </c>
      <c r="KY166" s="269" t="str">
        <f>IF(AND((RIGHT($KY$3,2)-'[1]Miter Profiles'!$AC$312-'[1]Outside Edges'!$B165)&gt;=5,'[1]Outside Edges'!$P165="Yes"),"Yes","No")</f>
        <v>Yes</v>
      </c>
      <c r="KZ166" s="269" t="str">
        <f>IF(AND((RIGHT($KZ$3,2)-'[1]Miter Profiles'!$AC$313-'[1]Outside Edges'!$B165)&gt;=5,'[1]Outside Edges'!$P165="Yes"),"Yes","No")</f>
        <v>Yes</v>
      </c>
      <c r="LA166" s="269" t="str">
        <f>IF(AND((RIGHT($LA$3,2)-'[1]Miter Profiles'!$AC$314-'[1]Outside Edges'!$B165)&gt;=5,'[1]Outside Edges'!$P165="Yes"),"Yes","No")</f>
        <v>Yes</v>
      </c>
      <c r="LB166" s="283" t="str">
        <f>IF(AND((RIGHT($LB$3,2)-'[1]Miter Profiles'!$AC$315-'[1]Outside Edges'!$B165)&gt;=5,'[1]Outside Edges'!$P165="Yes"),"Yes","No")</f>
        <v>Yes</v>
      </c>
      <c r="LC166" s="283" t="str">
        <f>IF(AND((RIGHT($LC$3,2)-'[1]Miter Profiles'!$AC$316-'[1]Outside Edges'!$B165)&gt;=5,'[1]Outside Edges'!$P165="Yes"),"Yes","No")</f>
        <v>Yes</v>
      </c>
      <c r="LD166" s="283" t="str">
        <f>IF(AND((RIGHT($LD$3,2)-'[1]Miter Profiles'!$AC$317-'[1]Outside Edges'!$B165)&gt;=5,'[1]Outside Edges'!$P165="Yes"),"Yes","No")</f>
        <v>Yes</v>
      </c>
      <c r="LE166" s="283" t="str">
        <f>IF(AND((RIGHT($LE$3,2)-'[1]Miter Profiles'!$AC$318-'[1]Outside Edges'!$B165)&gt;=5,'[1]Outside Edges'!$P165="Yes"),"Yes","No")</f>
        <v>Yes</v>
      </c>
      <c r="LF166" s="269" t="str">
        <f>IF(AND((RIGHT($LF$3,2)-'[1]Miter Profiles'!$AC$319-'[1]Outside Edges'!$B165)&gt;=5,'[1]Outside Edges'!$P165="Yes"),"Yes","No")</f>
        <v>Yes</v>
      </c>
      <c r="LG166" s="269" t="str">
        <f>IF(AND((RIGHT($LG$3,2)-'[1]Miter Profiles'!$AC$320-'[1]Outside Edges'!$B165)&gt;=5,'[1]Outside Edges'!$P165="Yes"),"Yes","No")</f>
        <v>Yes</v>
      </c>
      <c r="LH166" s="269" t="str">
        <f>IF(AND((RIGHT($LH$3,2)-'[1]Miter Profiles'!$AC$321-'[1]Outside Edges'!$B165)&gt;=5,'[1]Outside Edges'!$P165="Yes"),"Yes","No")</f>
        <v>Yes</v>
      </c>
      <c r="LI166" s="269" t="str">
        <f>IF(AND((RIGHT($LI$3,2)-'[1]Miter Profiles'!$AC$322-'[1]Outside Edges'!$B165)&gt;=5,'[1]Outside Edges'!$P165="Yes"),"Yes","No")</f>
        <v>Yes</v>
      </c>
      <c r="LJ166" s="283" t="str">
        <f>IF(AND((RIGHT($LJ$3,2)-'[1]Miter Profiles'!$AC$323-'[1]Outside Edges'!$B165)&gt;=5,'[1]Outside Edges'!$P165="Yes"),"Yes","No")</f>
        <v>Yes</v>
      </c>
      <c r="LK166" s="283" t="str">
        <f>IF(AND((RIGHT($LK$3,2)-'[1]Miter Profiles'!$AC$324-'[1]Outside Edges'!$B165)&gt;=5,'[1]Outside Edges'!$P165="Yes"),"Yes","No")</f>
        <v>Yes</v>
      </c>
      <c r="LL166" s="283" t="str">
        <f>IF(AND((RIGHT($LL$3,2)-'[1]Miter Profiles'!$AC$325-'[1]Outside Edges'!$B165)&gt;=5,'[1]Outside Edges'!$P165="Yes"),"Yes","No")</f>
        <v>Yes</v>
      </c>
      <c r="LM166" s="269" t="str">
        <f>IF(AND((RIGHT($LM$3,2)-'[1]Miter Profiles'!$AC$326-'[1]Outside Edges'!$B165)&gt;=5,'[1]Outside Edges'!$P165="Yes"),"Yes","No")</f>
        <v>Yes</v>
      </c>
      <c r="LN166" s="269" t="str">
        <f>IF(AND((RIGHT($LN$3,2)-'[1]Miter Profiles'!$AC$327-'[1]Outside Edges'!$B165)&gt;=5,'[1]Outside Edges'!$P165="Yes"),"Yes","No")</f>
        <v>Yes</v>
      </c>
      <c r="LO166" s="269" t="str">
        <f>IF(AND((RIGHT($LO$3,2)-'[1]Miter Profiles'!$AC$328-'[1]Outside Edges'!$B165)&gt;=5,'[1]Outside Edges'!$P165="Yes"),"Yes","No")</f>
        <v>Yes</v>
      </c>
      <c r="LP166" s="283" t="str">
        <f>IF(AND((RIGHT($LP$3,2)-'[1]Miter Profiles'!$AC$329-'[1]Outside Edges'!$B165)&gt;=5,'[1]Outside Edges'!$P165="Yes"),"Yes","No")</f>
        <v>Yes</v>
      </c>
      <c r="LQ166" s="283" t="str">
        <f>IF(AND((RIGHT($LQ$3,2)-'[1]Miter Profiles'!$AC$330-'[1]Outside Edges'!$B165)&gt;=5,'[1]Outside Edges'!$P165="Yes"),"Yes","No")</f>
        <v>Yes</v>
      </c>
      <c r="LR166" s="283" t="str">
        <f>IF(AND((RIGHT($LR$3,2)-'[1]Miter Profiles'!$AC$331-'[1]Outside Edges'!$B165)&gt;=5,'[1]Outside Edges'!$P165="Yes"),"Yes","No")</f>
        <v>Yes</v>
      </c>
      <c r="LS166" s="269" t="str">
        <f>IF(AND((RIGHT($LS$3,2)-'[1]Miter Profiles'!$AC$332-'[1]Outside Edges'!$B165)&gt;=5,'[1]Outside Edges'!$P165="Yes"),"Yes","No")</f>
        <v>Yes</v>
      </c>
      <c r="LT166" s="269" t="str">
        <f>IF(AND((RIGHT($LT$3,2)-'[1]Miter Profiles'!$AC$333-'[1]Outside Edges'!$B165)&gt;=5,'[1]Outside Edges'!$P165="Yes"),"Yes","No")</f>
        <v>Yes</v>
      </c>
      <c r="LU166" s="269" t="str">
        <f>IF(AND((RIGHT($LU$3,2)-'[1]Miter Profiles'!$AC$334-'[1]Outside Edges'!$B165)&gt;=5,'[1]Outside Edges'!$P165="Yes"),"Yes","No")</f>
        <v>Yes</v>
      </c>
      <c r="LV166" s="283" t="str">
        <f>IF(AND((RIGHT($LV$3,2)-'[1]Miter Profiles'!$AC$335-'[1]Outside Edges'!$B165)&gt;=5,'[1]Outside Edges'!$P165="Yes"),"Yes","No")</f>
        <v>Yes</v>
      </c>
      <c r="LW166" s="283" t="str">
        <f>IF(AND((RIGHT($LW$3,2)-'[1]Miter Profiles'!$AC$336-'[1]Outside Edges'!$B165)&gt;=5,'[1]Outside Edges'!$P165="Yes"),"Yes","No")</f>
        <v>Yes</v>
      </c>
      <c r="LX166" s="283" t="str">
        <f>IF(AND((RIGHT($LX$3,2)-'[1]Miter Profiles'!$AC$337-'[1]Outside Edges'!$B165)&gt;=5,'[1]Outside Edges'!$P165="Yes"),"Yes","No")</f>
        <v>Yes</v>
      </c>
      <c r="LY166" s="269" t="str">
        <f>IF(AND((RIGHT($LY$3,2)-'[1]Miter Profiles'!$AC$338-'[1]Outside Edges'!$B165)&gt;=5,'[1]Outside Edges'!$P165="Yes"),"Yes","No")</f>
        <v>Yes</v>
      </c>
      <c r="LZ166" s="269" t="str">
        <f>IF(AND((RIGHT($LZ$3,2)-'[1]Miter Profiles'!$AC$339-'[1]Outside Edges'!$B165)&gt;=5,'[1]Outside Edges'!$P165="Yes"),"Yes","No")</f>
        <v>Yes</v>
      </c>
      <c r="MA166" s="269" t="str">
        <f>IF(AND((RIGHT($MA$3,2)-'[1]Miter Profiles'!$AC$340-'[1]Outside Edges'!$B165)&gt;=5,'[1]Outside Edges'!$P165="Yes"),"Yes","No")</f>
        <v>Yes</v>
      </c>
      <c r="MB166" s="283" t="str">
        <f>IF(AND((RIGHT($MB$3,2)-'[1]Miter Profiles'!$AC$341-'[1]Outside Edges'!$B165)&gt;=5,'[1]Outside Edges'!$P165="Yes"),"Yes","No")</f>
        <v>Yes</v>
      </c>
      <c r="MC166" s="283" t="str">
        <f>IF(AND((RIGHT($MC$3,2)-'[1]Miter Profiles'!$AC$342-'[1]Outside Edges'!$B165)&gt;=5,'[1]Outside Edges'!$P165="Yes"),"Yes","No")</f>
        <v>Yes</v>
      </c>
      <c r="MD166" s="283" t="str">
        <f>IF(AND((RIGHT($MD$3,2)-'[1]Miter Profiles'!$AC$343-'[1]Outside Edges'!$B165)&gt;=5,'[1]Outside Edges'!$P165="Yes"),"Yes","No")</f>
        <v>Yes</v>
      </c>
      <c r="ME166" s="269" t="str">
        <f>IF(AND((RIGHT($ME$3,2)-'[1]Miter Profiles'!$AC$344-'[1]Outside Edges'!$B165)&gt;=5,'[1]Outside Edges'!$P165="Yes"),"Yes","No")</f>
        <v>Yes</v>
      </c>
      <c r="MF166" s="269" t="str">
        <f>IF(AND((RIGHT($MF$3,2)-'[1]Miter Profiles'!$AC$345-'[1]Outside Edges'!$B165)&gt;=5,'[1]Outside Edges'!$P165="Yes"),"Yes","No")</f>
        <v>Yes</v>
      </c>
      <c r="MG166" s="269" t="str">
        <f>IF(AND((RIGHT($MG$3,2)-'[1]Miter Profiles'!$AC$346-'[1]Outside Edges'!$B165)&gt;=5,'[1]Outside Edges'!$P165="Yes"),"Yes","No")</f>
        <v>Yes</v>
      </c>
      <c r="MH166" s="283" t="str">
        <f>IF(AND((RIGHT($MH$3,2)-'[1]Miter Profiles'!$AC$347-'[1]Outside Edges'!$B165)&gt;=5,'[1]Outside Edges'!$P165="Yes"),"Yes","No")</f>
        <v>Yes</v>
      </c>
      <c r="MI166" s="283" t="str">
        <f>IF(AND((RIGHT($MI$3,2)-'[1]Miter Profiles'!$AC$348-'[1]Outside Edges'!$B165)&gt;=5,'[1]Outside Edges'!$P165="Yes"),"Yes","No")</f>
        <v>Yes</v>
      </c>
      <c r="MJ166" s="283" t="str">
        <f>IF(AND((RIGHT($MJ$3,2)-'[1]Miter Profiles'!$AC$349-'[1]Outside Edges'!$B165)&gt;=5,'[1]Outside Edges'!$P165="Yes"),"Yes","No")</f>
        <v>Yes</v>
      </c>
      <c r="MK166" s="269" t="str">
        <f>IF(AND((RIGHT($MK$3,2)-'[1]Miter Profiles'!$AC$350-'[1]Outside Edges'!$B165)&gt;=5,'[1]Outside Edges'!$P165="Yes"),"Yes","No")</f>
        <v>Yes</v>
      </c>
      <c r="ML166" s="269" t="str">
        <f>IF(AND((RIGHT($ML$3,2)-'[1]Miter Profiles'!$AC$351-'[1]Outside Edges'!$B165)&gt;=5,'[1]Outside Edges'!$P165="Yes"),"Yes","No")</f>
        <v>Yes</v>
      </c>
      <c r="MM166" s="269" t="str">
        <f>IF(AND((RIGHT($MM$3,2)-'[1]Miter Profiles'!$AC$352-'[1]Outside Edges'!$B165)&gt;=5,'[1]Outside Edges'!$P165="Yes"),"Yes","No")</f>
        <v>Yes</v>
      </c>
      <c r="MN166" s="283" t="str">
        <f>IF(AND((RIGHT($MK$3,2)-'[1]Miter Profiles'!$AC$350-'[1]Outside Edges'!$B165)&gt;=5,'[1]Outside Edges'!$P165="Yes"),"Yes","No")</f>
        <v>Yes</v>
      </c>
      <c r="MO166" s="283" t="str">
        <f>IF(AND((RIGHT($ML$3,2)-'[1]Miter Profiles'!$AC$351-'[1]Outside Edges'!$B165)&gt;=5,'[1]Outside Edges'!$P165="Yes"),"Yes","No")</f>
        <v>Yes</v>
      </c>
      <c r="MP166" s="283" t="str">
        <f>IF(AND((RIGHT($MM$3,2)-'[1]Miter Profiles'!$AC$352-'[1]Outside Edges'!$B165)&gt;=5,'[1]Outside Edges'!$P165="Yes"),"Yes","No")</f>
        <v>Yes</v>
      </c>
    </row>
    <row r="167" spans="1:354" ht="16.5" thickBot="1" x14ac:dyDescent="0.3">
      <c r="A167" s="8" t="str">
        <f>IF('[1]Outside Edges'!$A166&lt;&gt;"",'[1]Outside Edges'!$A166,"")</f>
        <v>D164</v>
      </c>
      <c r="B167" s="10" t="str">
        <f>IF(AND((RIGHT($B$3,2)-'[1]Miter Profiles'!$AC$3-'[1]Outside Edges'!$B166)&gt;=5,'[1]Outside Edges'!$P166="Yes"),"Yes","No")</f>
        <v>Yes</v>
      </c>
      <c r="C167" s="10" t="str">
        <f>IF(AND((RIGHT($C$3,2)-'[1]Miter Profiles'!$AC$4-'[1]Outside Edges'!$B166)&gt;=5,'[1]Outside Edges'!$P166="Yes"),"Yes","No")</f>
        <v>Yes</v>
      </c>
      <c r="D167" s="85" t="str">
        <f>IF(AND((RIGHT($D$3,2)-'[1]Miter Profiles'!$AC$5-'[1]Outside Edges'!$B166)&gt;=5,'[1]Outside Edges'!$P166="Yes"),"Yes","No")</f>
        <v>Yes</v>
      </c>
      <c r="E167" s="86" t="str">
        <f>IF(AND((RIGHT($E$3,2)-'[1]Miter Profiles'!$AC$6-'[1]Outside Edges'!$B166)&gt;=5,'[1]Outside Edges'!$P166="Yes"),"Yes","No")</f>
        <v>Yes</v>
      </c>
      <c r="F167" s="11" t="str">
        <f>IF(AND((RIGHT($F$3,2)-'[1]Miter Profiles'!$AC$7-'[1]Outside Edges'!$B166)&gt;=5,'[1]Outside Edges'!$P166="Yes"),"Yes","No")</f>
        <v>Yes</v>
      </c>
      <c r="G167" s="87" t="str">
        <f>IF(AND((RIGHT($G$3,2)-'[1]Miter Profiles'!$AC$8-'[1]Outside Edges'!$B166)&gt;=5,'[1]Outside Edges'!$P166="Yes"),"Yes","No")</f>
        <v>Yes</v>
      </c>
      <c r="H167" s="10" t="str">
        <f>IF(AND((RIGHT($H$3,2)-'[1]Miter Profiles'!$AC$9-'[1]Outside Edges'!$B166)&gt;=5,'[1]Outside Edges'!$P166="Yes"),"Yes","No")</f>
        <v>Yes</v>
      </c>
      <c r="I167" s="10" t="str">
        <f>IF(AND((RIGHT($I$3,2)-'[1]Miter Profiles'!$AC$10-'[1]Outside Edges'!$B166)&gt;=5,'[1]Outside Edges'!$P166="Yes"),"Yes","No")</f>
        <v>Yes</v>
      </c>
      <c r="J167" s="85" t="str">
        <f>IF(AND((RIGHT($J$3,2)-'[1]Miter Profiles'!$AC$11-'[1]Outside Edges'!$B166)&gt;=5,'[1]Outside Edges'!$P166="Yes"),"Yes","No")</f>
        <v>Yes</v>
      </c>
      <c r="K167" s="86" t="str">
        <f>IF(AND((RIGHT($K$3,2)-'[1]Miter Profiles'!$AC$12-'[1]Outside Edges'!$B166)&gt;=5,'[1]Outside Edges'!$P166="Yes"),"Yes","No")</f>
        <v>Yes</v>
      </c>
      <c r="L167" s="11" t="str">
        <f>IF(AND((RIGHT($L$3,2)-'[1]Miter Profiles'!$AC$13-'[1]Outside Edges'!$B166)&gt;=5,'[1]Outside Edges'!$P166="Yes"),"Yes","No")</f>
        <v>Yes</v>
      </c>
      <c r="M167" s="87" t="str">
        <f>IF(AND((RIGHT($M$3,2)-'[1]Miter Profiles'!$AC$14-'[1]Outside Edges'!$B166)&gt;=5,'[1]Outside Edges'!$P166="Yes"),"Yes","No")</f>
        <v>Yes</v>
      </c>
      <c r="N167" s="10" t="str">
        <f>IF(AND((RIGHT($N$3,2)-'[1]Miter Profiles'!$AC$15-'[1]Outside Edges'!$B166)&gt;=4,'[1]Outside Edges'!$P166="Yes"),"Yes","No")</f>
        <v>Yes</v>
      </c>
      <c r="O167" s="10" t="str">
        <f>IF(AND((RIGHT($O$3,2)-'[1]Miter Profiles'!$AC$16-'[1]Outside Edges'!$B166)&gt;=5,'[1]Outside Edges'!$P166="Yes"),"Yes","No")</f>
        <v>Yes</v>
      </c>
      <c r="P167" s="85" t="str">
        <f>IF(AND((RIGHT($P$3,2)-'[1]Miter Profiles'!$AC$17-'[1]Outside Edges'!$B166)&gt;=5,'[1]Outside Edges'!$P166="Yes"),"Yes","No")</f>
        <v>Yes</v>
      </c>
      <c r="Q167" s="86" t="str">
        <f>IF(AND((RIGHT($Q$3,2)-'[1]Miter Profiles'!$AC$18-'[1]Outside Edges'!$B166)&gt;=5,'[1]Outside Edges'!$P166="Yes"),"Yes","No")</f>
        <v>Yes</v>
      </c>
      <c r="R167" s="11" t="str">
        <f>IF(AND((RIGHT($R$3,2)-'[1]Miter Profiles'!$AC$19-'[1]Outside Edges'!$B166)&gt;=5,'[1]Outside Edges'!$P166="Yes"),"Yes","No")</f>
        <v>Yes</v>
      </c>
      <c r="S167" s="87" t="str">
        <f>IF(AND((RIGHT($S$3,2)-'[1]Miter Profiles'!$AC$20-'[1]Outside Edges'!$B166)&gt;=5,'[1]Outside Edges'!$P166="Yes"),"Yes","No")</f>
        <v>Yes</v>
      </c>
      <c r="T167" s="10" t="str">
        <f>IF(AND((RIGHT($T$3,2)-'[1]Miter Profiles'!$AC$21-'[1]Outside Edges'!$B166)&gt;=5,'[1]Outside Edges'!$P166="Yes"),"Yes","No")</f>
        <v>Yes</v>
      </c>
      <c r="U167" s="10" t="str">
        <f>IF(AND((RIGHT($U$3,2)-'[1]Miter Profiles'!$AC$22-'[1]Outside Edges'!$B166)&gt;=5,'[1]Outside Edges'!$P166="Yes"),"Yes","No")</f>
        <v>Yes</v>
      </c>
      <c r="V167" s="85" t="str">
        <f>IF(AND((RIGHT($V$3,2)-'[1]Miter Profiles'!$AC$23-'[1]Outside Edges'!$B166)&gt;=5,'[1]Outside Edges'!$P166="Yes"),"Yes","No")</f>
        <v>Yes</v>
      </c>
      <c r="W167" s="86" t="str">
        <f>IF(AND((RIGHT($W$3,2)-'[1]Miter Profiles'!$AC$24-'[1]Outside Edges'!$B166)&gt;=5,'[1]Outside Edges'!$P166="Yes"),"Yes","No")</f>
        <v>No</v>
      </c>
      <c r="X167" s="11" t="str">
        <f>IF(AND((RIGHT($X$3,2)-'[1]Miter Profiles'!$AC$25-'[1]Outside Edges'!$B166)&gt;=5,'[1]Outside Edges'!$P166="Yes"),"Yes","No")</f>
        <v>Yes</v>
      </c>
      <c r="Y167" s="87" t="str">
        <f>IF(AND((RIGHT($Y$3,2)-'[1]Miter Profiles'!$AC$26-'[1]Outside Edges'!$B166)&gt;=5,'[1]Outside Edges'!$P166="Yes"),"Yes","No")</f>
        <v>Yes</v>
      </c>
      <c r="Z167" s="10" t="str">
        <f>IF(AND((RIGHT($Z$3,2)-'[1]Miter Profiles'!$AC$27-'[1]Outside Edges'!$B166)&gt;=5,'[1]Outside Edges'!$P166="Yes"),"Yes","No")</f>
        <v>Yes</v>
      </c>
      <c r="AA167" s="10" t="str">
        <f>IF(AND((RIGHT($AA$3,2)-'[1]Miter Profiles'!$AC$28-'[1]Outside Edges'!$B166)&gt;=5,'[1]Outside Edges'!$P166="Yes"),"Yes","No")</f>
        <v>Yes</v>
      </c>
      <c r="AB167" s="85" t="str">
        <f>IF(AND((RIGHT($AB$3,2)-'[1]Miter Profiles'!$AC$29-'[1]Outside Edges'!$B166)&gt;=5,'[1]Outside Edges'!$P166="Yes"),"Yes","No")</f>
        <v>Yes</v>
      </c>
      <c r="AC167" s="86" t="str">
        <f>IF(AND((RIGHT($AC$3,2)-'[1]Miter Profiles'!$AC$30-'[1]Outside Edges'!$B166)&gt;=5,'[1]Outside Edges'!$P166="Yes"),"Yes","No")</f>
        <v>Yes</v>
      </c>
      <c r="AD167" s="11" t="str">
        <f>IF(AND((RIGHT($AD$3,2)-'[1]Miter Profiles'!$AC$31-'[1]Outside Edges'!$B166)&gt;=5,'[1]Outside Edges'!$P166="Yes"),"Yes","No")</f>
        <v>Yes</v>
      </c>
      <c r="AE167" s="87" t="str">
        <f>IF(AND((RIGHT($AE$3,2)-'[1]Miter Profiles'!$AC$32-'[1]Outside Edges'!$B166)&gt;=5,'[1]Outside Edges'!$P166="Yes"),"Yes","No")</f>
        <v>Yes</v>
      </c>
      <c r="AF167" s="10" t="str">
        <f>IF(AND((RIGHT($AF$3,2)-'[1]Miter Profiles'!$AC$33-'[1]Outside Edges'!$B166)&gt;=5,'[1]Outside Edges'!$P166="Yes"),"Yes","No")</f>
        <v>Yes</v>
      </c>
      <c r="AG167" s="10" t="str">
        <f>IF(AND((RIGHT($AG$3,2)-'[1]Miter Profiles'!$AC$34-'[1]Outside Edges'!$B166)&gt;=5,'[1]Outside Edges'!$P166="Yes"),"Yes","No")</f>
        <v>Yes</v>
      </c>
      <c r="AH167" s="85" t="str">
        <f>IF(AND((RIGHT($AH$3,2)-'[1]Miter Profiles'!$AC$35-'[1]Outside Edges'!$B166)&gt;=5,'[1]Outside Edges'!$P166="Yes"),"Yes","No")</f>
        <v>Yes</v>
      </c>
      <c r="AI167" s="86" t="str">
        <f>IF(AND((RIGHT($AI$3,2)-'[1]Miter Profiles'!$AC$36-'[1]Outside Edges'!$B166)&gt;=5,'[1]Outside Edges'!$P166="Yes"),"Yes","No")</f>
        <v>Yes</v>
      </c>
      <c r="AJ167" s="11" t="str">
        <f>IF(AND((RIGHT($AJ$3,2)-'[1]Miter Profiles'!$AC$37-'[1]Outside Edges'!$B166)&gt;=5,'[1]Outside Edges'!$P166="Yes"),"Yes","No")</f>
        <v>Yes</v>
      </c>
      <c r="AK167" s="87" t="str">
        <f>IF(AND((RIGHT($AK$3,2)-'[1]Miter Profiles'!$AC$38-'[1]Outside Edges'!$B166)&gt;=5,'[1]Outside Edges'!$P166="Yes"),"Yes","No")</f>
        <v>Yes</v>
      </c>
      <c r="AL167" s="10" t="str">
        <f>IF(AND((RIGHT($AL$3,2)-'[1]Miter Profiles'!$AC$39-'[1]Outside Edges'!$B166)&gt;=5,'[1]Outside Edges'!$P166="Yes"),"Yes","No")</f>
        <v>Yes</v>
      </c>
      <c r="AM167" s="10" t="str">
        <f>IF(AND((RIGHT($AM$3,2)-'[1]Miter Profiles'!$AC$40-'[1]Outside Edges'!$B166)&gt;=5,'[1]Outside Edges'!$P166="Yes"),"Yes","No")</f>
        <v>Yes</v>
      </c>
      <c r="AN167" s="85" t="str">
        <f>IF(AND((RIGHT($AN$3,2)-'[1]Miter Profiles'!$AC$41-'[1]Outside Edges'!$B166)&gt;=5,'[1]Outside Edges'!$P166="Yes"),"Yes","No")</f>
        <v>Yes</v>
      </c>
      <c r="AO167" s="86" t="str">
        <f>IF(AND((RIGHT($AO$3,2)-'[1]Miter Profiles'!$AC$42-'[1]Outside Edges'!$B166)&gt;=5,'[1]Outside Edges'!$P166="Yes"),"Yes","No")</f>
        <v>Yes</v>
      </c>
      <c r="AP167" s="11" t="str">
        <f>IF(AND((RIGHT($AP$3,2)-'[1]Miter Profiles'!$AC$43-'[1]Outside Edges'!$B166)&gt;=5,'[1]Outside Edges'!$P166="Yes"),"Yes","No")</f>
        <v>Yes</v>
      </c>
      <c r="AQ167" s="87" t="str">
        <f>IF(AND((RIGHT($AQ$3,2)-'[1]Miter Profiles'!$AC$44-'[1]Outside Edges'!$B166)&gt;=5,'[1]Outside Edges'!$P166="Yes"),"Yes","No")</f>
        <v>Yes</v>
      </c>
      <c r="AR167" s="10" t="str">
        <f>IF(AND((RIGHT($AR$3,2)-'[1]Miter Profiles'!$AC$45-'[1]Outside Edges'!$B166)&gt;=5,'[1]Outside Edges'!$P166="Yes"),"Yes","No")</f>
        <v>Yes</v>
      </c>
      <c r="AS167" s="10" t="str">
        <f>IF(AND((RIGHT($AS$3,2)-'[1]Miter Profiles'!$AC$46-'[1]Outside Edges'!$B166)&gt;=5,'[1]Outside Edges'!$P166="Yes"),"Yes","No")</f>
        <v>Yes</v>
      </c>
      <c r="AT167" s="85" t="str">
        <f>IF(AND((RIGHT($AT$3,2)-'[1]Miter Profiles'!$AC$47-'[1]Outside Edges'!$B166)&gt;=5,'[1]Outside Edges'!$P166="Yes"),"Yes","No")</f>
        <v>Yes</v>
      </c>
      <c r="AU167" s="86" t="str">
        <f>IF(AND((RIGHT($AU$3,2)-'[1]Miter Profiles'!$AC$48-'[1]Outside Edges'!$B166)&gt;=5,'[1]Outside Edges'!$P166="Yes"),"Yes","No")</f>
        <v>Yes</v>
      </c>
      <c r="AV167" s="11" t="str">
        <f>IF(AND((RIGHT($AV$3,2)-'[1]Miter Profiles'!$AC$49-'[1]Outside Edges'!$B166)&gt;=5,'[1]Outside Edges'!$P166="Yes"),"Yes","No")</f>
        <v>Yes</v>
      </c>
      <c r="AW167" s="87" t="str">
        <f>IF(AND((RIGHT($AW$3,2)-'[1]Miter Profiles'!$AC$50-'[1]Outside Edges'!$B166)&gt;=5,'[1]Outside Edges'!$P166="Yes"),"Yes","No")</f>
        <v>Yes</v>
      </c>
      <c r="AX167" s="10" t="str">
        <f>IF(AND((RIGHT($AX$3,2)-'[1]Miter Profiles'!$AC$51-'[1]Outside Edges'!$B166)&gt;=5,'[1]Outside Edges'!$P166="Yes"),"Yes","No")</f>
        <v>Yes</v>
      </c>
      <c r="AY167" s="10" t="str">
        <f>IF(AND((RIGHT($AY$3,2)-'[1]Miter Profiles'!$AC$52-'[1]Outside Edges'!$B166)&gt;=5,'[1]Outside Edges'!$P166="Yes"),"Yes","No")</f>
        <v>Yes</v>
      </c>
      <c r="AZ167" s="85" t="str">
        <f>IF(AND((RIGHT($AZ$3,2)-'[1]Miter Profiles'!$AC$53-'[1]Outside Edges'!$B166)&gt;=5,'[1]Outside Edges'!$P166="Yes"),"Yes","No")</f>
        <v>Yes</v>
      </c>
      <c r="BA167" s="86" t="str">
        <f>IF(AND((RIGHT($BA$3,2)-'[1]Miter Profiles'!$AC$54-'[1]Outside Edges'!$B166)&gt;=5,'[1]Outside Edges'!$P166="Yes"),"Yes","No")</f>
        <v>Yes</v>
      </c>
      <c r="BB167" s="11" t="str">
        <f>IF(AND((RIGHT($BB$3,2)-'[1]Miter Profiles'!$AC$55-'[1]Outside Edges'!$B166)&gt;=5,'[1]Outside Edges'!$P166="Yes"),"Yes","No")</f>
        <v>Yes</v>
      </c>
      <c r="BC167" s="87" t="str">
        <f>IF(AND((RIGHT($BC$3,2)-'[1]Miter Profiles'!$AC$56-'[1]Outside Edges'!$B166)&gt;=5,'[1]Outside Edges'!$P166="Yes"),"Yes","No")</f>
        <v>Yes</v>
      </c>
      <c r="BD167" s="10" t="str">
        <f>IF(AND((RIGHT($BD$3,2)-'[1]Miter Profiles'!$AC$57-'[1]Outside Edges'!$B166)&gt;=5,'[1]Outside Edges'!$P166="Yes"),"Yes","No")</f>
        <v>Yes</v>
      </c>
      <c r="BE167" s="10" t="str">
        <f>IF(AND((RIGHT($BE$3,2)-'[1]Miter Profiles'!$AC$58-'[1]Outside Edges'!$B166)&gt;=5,'[1]Outside Edges'!$P166="Yes"),"Yes","No")</f>
        <v>Yes</v>
      </c>
      <c r="BF167" s="85" t="str">
        <f>IF(AND((RIGHT($BF$3,2)-'[1]Miter Profiles'!$AC$59-'[1]Outside Edges'!$B166)&gt;=5,'[1]Outside Edges'!$P166="Yes"),"Yes","No")</f>
        <v>Yes</v>
      </c>
      <c r="BG167" s="86" t="str">
        <f>IF(AND((RIGHT($BG$3,2)-'[1]Miter Profiles'!$AC$60-'[1]Outside Edges'!$B166)&gt;=5,'[1]Outside Edges'!$P166="Yes"),"Yes","No")</f>
        <v>Yes</v>
      </c>
      <c r="BH167" s="11" t="str">
        <f>IF(AND((RIGHT($BH$3,2)-'[1]Miter Profiles'!$AC$61-'[1]Outside Edges'!$B166)&gt;=5,'[1]Outside Edges'!$P166="Yes"),"Yes","No")</f>
        <v>Yes</v>
      </c>
      <c r="BI167" s="87" t="str">
        <f>IF(AND((RIGHT($BI$3,2)-'[1]Miter Profiles'!$AC$62-'[1]Outside Edges'!$B166)&gt;=5,'[1]Outside Edges'!$P166="Yes"),"Yes","No")</f>
        <v>Yes</v>
      </c>
      <c r="BJ167" s="10" t="str">
        <f>IF(AND((RIGHT($BJ$3,2)-'[1]Miter Profiles'!$AC$63-'[1]Outside Edges'!$B166)&gt;=5,'[1]Outside Edges'!$P166="Yes"),"Yes","No")</f>
        <v>Yes</v>
      </c>
      <c r="BK167" s="10" t="str">
        <f>IF(AND((RIGHT($BK$3,2)-'[1]Miter Profiles'!$AC$64-'[1]Outside Edges'!$B166)&gt;=5,'[1]Outside Edges'!$P166="Yes"),"Yes","No")</f>
        <v>Yes</v>
      </c>
      <c r="BL167" s="85" t="str">
        <f>IF(AND((RIGHT($BL$3,2)-'[1]Miter Profiles'!$AC$65-'[1]Outside Edges'!$B166)&gt;=5,'[1]Outside Edges'!$P166="Yes"),"Yes","No")</f>
        <v>Yes</v>
      </c>
      <c r="BM167" s="86" t="str">
        <f>IF(AND((RIGHT($BM$3,2)-'[1]Miter Profiles'!$AC$66-'[1]Outside Edges'!$B166)&gt;=5,'[1]Outside Edges'!$P166="Yes"),"Yes","No")</f>
        <v>Yes</v>
      </c>
      <c r="BN167" s="11" t="str">
        <f>IF(AND((RIGHT($BN$3,2)-'[1]Miter Profiles'!$AC$67-'[1]Outside Edges'!$B166)&gt;=5,'[1]Outside Edges'!$P166="Yes"),"Yes","No")</f>
        <v>Yes</v>
      </c>
      <c r="BO167" s="87" t="str">
        <f>IF(AND((RIGHT($BO$3,2)-'[1]Miter Profiles'!$AC$68-'[1]Outside Edges'!$B166)&gt;=5,'[1]Outside Edges'!$P166="Yes"),"Yes","No")</f>
        <v>Yes</v>
      </c>
      <c r="BP167" s="10" t="str">
        <f>IF(AND((RIGHT($BP$3,2)-'[1]Miter Profiles'!$AC$69-'[1]Outside Edges'!$B166)&gt;=5,'[1]Outside Edges'!$P166="Yes"),"Yes","No")</f>
        <v>Yes</v>
      </c>
      <c r="BQ167" s="10" t="str">
        <f>IF(AND((RIGHT($BQ$3,2)-'[1]Miter Profiles'!$AC$70-'[1]Outside Edges'!$B166)&gt;=5,'[1]Outside Edges'!$P166="Yes"),"Yes","No")</f>
        <v>Yes</v>
      </c>
      <c r="BR167" s="85" t="str">
        <f>IF(AND((RIGHT($BR$3,2)-'[1]Miter Profiles'!$AC$71-'[1]Outside Edges'!$B166)&gt;=5,'[1]Outside Edges'!$P166="Yes"),"Yes","No")</f>
        <v>Yes</v>
      </c>
      <c r="BS167" s="86" t="str">
        <f>IF(AND((RIGHT($BS$3,2)-'[1]Miter Profiles'!$AC$72-'[1]Outside Edges'!$B166)&gt;=5,'[1]Outside Edges'!$P166="Yes"),"Yes","No")</f>
        <v>Yes</v>
      </c>
      <c r="BT167" s="11" t="str">
        <f>IF(AND((RIGHT($BT$3,2)-'[1]Miter Profiles'!$AC$73-'[1]Outside Edges'!$B166)&gt;=5,'[1]Outside Edges'!$P166="Yes"),"Yes","No")</f>
        <v>Yes</v>
      </c>
      <c r="BU167" s="87" t="str">
        <f>IF(AND((RIGHT($BU$3,2)-'[1]Miter Profiles'!$AC$74-'[1]Outside Edges'!$B166)&gt;=5,'[1]Outside Edges'!$P166="Yes"),"Yes","No")</f>
        <v>Yes</v>
      </c>
      <c r="BV167" s="10" t="str">
        <f>IF(AND((RIGHT($BV$3,2)-'[1]Miter Profiles'!$AC$75-'[1]Outside Edges'!$B166)&gt;=5,'[1]Outside Edges'!$P166="Yes"),"Yes","No")</f>
        <v>Yes</v>
      </c>
      <c r="BW167" s="10" t="str">
        <f>IF(AND((RIGHT($BW$3,2)-'[1]Miter Profiles'!$AC$76-'[1]Outside Edges'!$B166)&gt;=5,'[1]Outside Edges'!$P166="Yes"),"Yes","No")</f>
        <v>Yes</v>
      </c>
      <c r="BX167" s="85" t="str">
        <f>IF(AND((RIGHT($BX$3,2)-'[1]Miter Profiles'!$AC$77-'[1]Outside Edges'!$B166)&gt;=5,'[1]Outside Edges'!$P166="Yes"),"Yes","No")</f>
        <v>Yes</v>
      </c>
      <c r="BY167" s="86" t="str">
        <f>IF(AND((RIGHT($BY$3,2)-'[1]Miter Profiles'!$AC$78-'[1]Outside Edges'!$B166)&gt;=5,'[1]Outside Edges'!$P166="Yes"),"Yes","No")</f>
        <v>Yes</v>
      </c>
      <c r="BZ167" s="11" t="str">
        <f>IF(AND((RIGHT($BZ$3,2)-'[1]Miter Profiles'!$AC$79-'[1]Outside Edges'!$B166)&gt;=5,'[1]Outside Edges'!$P166="Yes"),"Yes","No")</f>
        <v>Yes</v>
      </c>
      <c r="CA167" s="87" t="str">
        <f>IF(AND((RIGHT($CA$3,2)-'[1]Miter Profiles'!$AC$80-'[1]Outside Edges'!$B166)&gt;=5,'[1]Outside Edges'!$P166="Yes"),"Yes","No")</f>
        <v>Yes</v>
      </c>
      <c r="CB167" s="10" t="str">
        <f>IF(AND((RIGHT($CB$3,2)-'[1]Miter Profiles'!$AC$81-'[1]Outside Edges'!$B166)&gt;=5,'[1]Outside Edges'!$P166="Yes"),"Yes","No")</f>
        <v>Yes</v>
      </c>
      <c r="CC167" s="10" t="str">
        <f>IF(AND((RIGHT($CC$3,2)-'[1]Miter Profiles'!$AC$82-'[1]Outside Edges'!$B166)&gt;=5,'[1]Outside Edges'!$P166="Yes"),"Yes","No")</f>
        <v>Yes</v>
      </c>
      <c r="CD167" s="85" t="str">
        <f>IF(AND((RIGHT($CD$3,2)-'[1]Miter Profiles'!$AC$83-'[1]Outside Edges'!$B166)&gt;=5,'[1]Outside Edges'!$P166="Yes"),"Yes","No")</f>
        <v>Yes</v>
      </c>
      <c r="CE167" s="86" t="str">
        <f>IF(AND((RIGHT($CE$3,2)-'[1]Miter Profiles'!$AC$84-'[1]Outside Edges'!$B166)&gt;=5,'[1]Outside Edges'!$P166="Yes"),"Yes","No")</f>
        <v>Yes</v>
      </c>
      <c r="CF167" s="11" t="str">
        <f>IF(AND((RIGHT($CF$3,2)-'[1]Miter Profiles'!$AC$85-'[1]Outside Edges'!$B166)&gt;=5,'[1]Outside Edges'!$P166="Yes"),"Yes","No")</f>
        <v>Yes</v>
      </c>
      <c r="CG167" s="87" t="str">
        <f>IF(AND((RIGHT($CG$3,2)-'[1]Miter Profiles'!$AC$86-'[1]Outside Edges'!$B166)&gt;=5,'[1]Outside Edges'!$P166="Yes"),"Yes","No")</f>
        <v>Yes</v>
      </c>
      <c r="CH167" s="10" t="str">
        <f>IF(AND((RIGHT($CH$3,2)-'[1]Miter Profiles'!$AC$87-'[1]Outside Edges'!$B166)&gt;=5,'[1]Outside Edges'!$P166="Yes"),"Yes","No")</f>
        <v>Yes</v>
      </c>
      <c r="CI167" s="10" t="str">
        <f>IF(AND((RIGHT($CI$3,2)-'[1]Miter Profiles'!$AC$88-'[1]Outside Edges'!$B166)&gt;=5,'[1]Outside Edges'!$P166="Yes"),"Yes","No")</f>
        <v>Yes</v>
      </c>
      <c r="CJ167" s="85" t="str">
        <f>IF(AND((RIGHT($CJ$3,2)-'[1]Miter Profiles'!$AC$89-'[1]Outside Edges'!$B166)&gt;=5,'[1]Outside Edges'!$P166="Yes"),"Yes","No")</f>
        <v>Yes</v>
      </c>
      <c r="CK167" s="86" t="str">
        <f>IF(AND((RIGHT($CK$3,2)-'[1]Miter Profiles'!$AC$90-'[1]Outside Edges'!$B166)&gt;=5,'[1]Outside Edges'!$P166="Yes"),"Yes","No")</f>
        <v>Yes</v>
      </c>
      <c r="CL167" s="11" t="str">
        <f>IF(AND((RIGHT($CL$3,2)-'[1]Miter Profiles'!$AC$91-'[1]Outside Edges'!$B166)&gt;=5,'[1]Outside Edges'!$P166="Yes"),"Yes","No")</f>
        <v>Yes</v>
      </c>
      <c r="CM167" s="87" t="str">
        <f>IF(AND((RIGHT($CM$3,2)-'[1]Miter Profiles'!$AC$92-'[1]Outside Edges'!$B166)&gt;=5,'[1]Outside Edges'!$P166="Yes"),"Yes","No")</f>
        <v>Yes</v>
      </c>
      <c r="CN167" s="10" t="str">
        <f>IF(AND((RIGHT(CN$3,2)-'[1]Miter Profiles'!$AC$93-'[1]Outside Edges'!$B166)&gt;=5,'[1]Outside Edges'!$P166="Yes"),"Yes","No")</f>
        <v>Yes</v>
      </c>
      <c r="CO167" s="10" t="str">
        <f>IF(AND((RIGHT(CO$3,2)-'[1]Miter Profiles'!$AC$94-'[1]Outside Edges'!$B166)&gt;=5,'[1]Outside Edges'!$P166="Yes"),"Yes","No")</f>
        <v>Yes</v>
      </c>
      <c r="CP167" s="85" t="str">
        <f>IF(AND((RIGHT(CP$3,2)-'[1]Miter Profiles'!$AC$95-'[1]Outside Edges'!$B166)&gt;=5,'[1]Outside Edges'!$P166="Yes"),"Yes","No")</f>
        <v>Yes</v>
      </c>
      <c r="CQ167" s="86" t="str">
        <f>IF(AND((RIGHT(CQ$3,2)-'[1]Miter Profiles'!$AC$96-'[1]Outside Edges'!$B166)&gt;=5,'[1]Outside Edges'!$P166="Yes"),"Yes","No")</f>
        <v>Yes</v>
      </c>
      <c r="CR167" s="11" t="str">
        <f>IF(AND((RIGHT(CR$3,2)-'[1]Miter Profiles'!$AC$97-'[1]Outside Edges'!$B166)&gt;=5,'[1]Outside Edges'!$P166="Yes"),"Yes","No")</f>
        <v>Yes</v>
      </c>
      <c r="CS167" s="87" t="str">
        <f>IF(AND((RIGHT(CS$3,2)-'[1]Miter Profiles'!$AC$98-'[1]Outside Edges'!$B166)&gt;=5,'[1]Outside Edges'!$P166="Yes"),"Yes","No")</f>
        <v>Yes</v>
      </c>
      <c r="CT167" s="10" t="str">
        <f>IF(AND((RIGHT($CT$3,2)-'[1]Miter Profiles'!$AC$99-'[1]Outside Edges'!$B166)&gt;=5,'[1]Outside Edges'!$P166="Yes"),"Yes","No")</f>
        <v>Yes</v>
      </c>
      <c r="CU167" s="10" t="str">
        <f>IF(AND((RIGHT($CU$3,2)-'[1]Miter Profiles'!$AC$100-'[1]Outside Edges'!$B166)&gt;=5,'[1]Outside Edges'!$P166="Yes"),"Yes","No")</f>
        <v>Yes</v>
      </c>
      <c r="CV167" s="85" t="str">
        <f>IF(AND((RIGHT($CV$3,2)-'[1]Miter Profiles'!$AC$101-'[1]Outside Edges'!$B166)&gt;=5,'[1]Outside Edges'!$P166="Yes"),"Yes","No")</f>
        <v>Yes</v>
      </c>
      <c r="CW167" s="86" t="str">
        <f>IF(AND((RIGHT($CW$3,2)-'[1]Miter Profiles'!$AC$102-'[1]Outside Edges'!$B166)&gt;=5,'[1]Outside Edges'!$P166="Yes"),"Yes","No")</f>
        <v>Yes</v>
      </c>
      <c r="CX167" s="11" t="str">
        <f>IF(AND((RIGHT($CX$3,2)-'[1]Miter Profiles'!$AC$103-'[1]Outside Edges'!$B166)&gt;=5,'[1]Outside Edges'!$P166="Yes"),"Yes","No")</f>
        <v>Yes</v>
      </c>
      <c r="CY167" s="87" t="str">
        <f>IF(AND((RIGHT($CY$3,2)-'[1]Miter Profiles'!$AC$104-'[1]Outside Edges'!$B166)&gt;=5,'[1]Outside Edges'!$P166="Yes"),"Yes","No")</f>
        <v>Yes</v>
      </c>
      <c r="CZ167" s="10" t="str">
        <f>IF(AND((RIGHT($CZ$3,2)-'[1]Miter Profiles'!$AC$105-'[1]Outside Edges'!$B166)&gt;=5,'[1]Outside Edges'!$P166="Yes"),"Yes","No")</f>
        <v>Yes</v>
      </c>
      <c r="DA167" s="10" t="str">
        <f>IF(AND((RIGHT($DA$3,2)-'[1]Miter Profiles'!$AC$106-'[1]Outside Edges'!$B166)&gt;=5,'[1]Outside Edges'!$P166="Yes"),"Yes","No")</f>
        <v>Yes</v>
      </c>
      <c r="DB167" s="85" t="str">
        <f>IF(AND((RIGHT($DB$3,2)-'[1]Miter Profiles'!$AC$107-'[1]Outside Edges'!$B166)&gt;=5,'[1]Outside Edges'!$P166="Yes"),"Yes","No")</f>
        <v>Yes</v>
      </c>
      <c r="DC167" s="86" t="str">
        <f>IF(AND((RIGHT($DC$3,2)-'[1]Miter Profiles'!$AC$108-'[1]Outside Edges'!$B166)&gt;=5,'[1]Outside Edges'!$P166="Yes"),"Yes","No")</f>
        <v>Yes</v>
      </c>
      <c r="DD167" s="11" t="str">
        <f>IF(AND((RIGHT($DD$3,2)-'[1]Miter Profiles'!$AC$109-'[1]Outside Edges'!$B166)&gt;=5,'[1]Outside Edges'!$P166="Yes"),"Yes","No")</f>
        <v>Yes</v>
      </c>
      <c r="DE167" s="87" t="str">
        <f>IF(AND((RIGHT($DE$3,2)-'[1]Miter Profiles'!$AC$110-'[1]Outside Edges'!$B166)&gt;=5,'[1]Outside Edges'!$P166="Yes"),"Yes","No")</f>
        <v>Yes</v>
      </c>
      <c r="DF167" s="10" t="str">
        <f>IF(AND((RIGHT($DF$3,2)-'[1]Miter Profiles'!$AC$111-'[1]Outside Edges'!$B166)&gt;=5,'[1]Outside Edges'!$P166="Yes"),"Yes","No")</f>
        <v>Yes</v>
      </c>
      <c r="DG167" s="10" t="str">
        <f>IF(AND((RIGHT($DG$3,2)-'[1]Miter Profiles'!$AC$112-'[1]Outside Edges'!$B166)&gt;=5,'[1]Outside Edges'!$P166="Yes"),"Yes","No")</f>
        <v>Yes</v>
      </c>
      <c r="DH167" s="85" t="str">
        <f>IF(AND((RIGHT($DH$3,2)-'[1]Miter Profiles'!$AC$113-'[1]Outside Edges'!$B166)&gt;=5,'[1]Outside Edges'!$P166="Yes"),"Yes","No")</f>
        <v>Yes</v>
      </c>
      <c r="DI167" s="86" t="str">
        <f>IF(AND((RIGHT($DI$3,2)-'[1]Miter Profiles'!$AC$114-'[1]Outside Edges'!$B166)&gt;=5,'[1]Outside Edges'!$P166="Yes"),"Yes","No")</f>
        <v>Yes</v>
      </c>
      <c r="DJ167" s="11" t="str">
        <f>IF(AND((RIGHT($DJ$3,2)-'[1]Miter Profiles'!$AC$115-'[1]Outside Edges'!$B166)&gt;=5,'[1]Outside Edges'!$P166="Yes"),"Yes","No")</f>
        <v>Yes</v>
      </c>
      <c r="DK167" s="87" t="str">
        <f>IF(AND((RIGHT($DK$3,2)-'[1]Miter Profiles'!$AC$116-'[1]Outside Edges'!$B166)&gt;=5,'[1]Outside Edges'!$P166="Yes"),"Yes","No")</f>
        <v>Yes</v>
      </c>
      <c r="DL167" s="10" t="str">
        <f>IF(AND((RIGHT($DL$3,2)-'[1]Miter Profiles'!$AC$117-'[1]Outside Edges'!$B166)&gt;=5,'[1]Outside Edges'!$P166="Yes"),"Yes","No")</f>
        <v>Yes</v>
      </c>
      <c r="DM167" s="10" t="str">
        <f>IF(AND((RIGHT($DM$3,2)-'[1]Miter Profiles'!$AC$118-'[1]Outside Edges'!$B166)&gt;=5,'[1]Outside Edges'!$P166="Yes"),"Yes","No")</f>
        <v>Yes</v>
      </c>
      <c r="DN167" s="85" t="str">
        <f>IF(AND((RIGHT($DN$3,2)-'[1]Miter Profiles'!$AC$119-'[1]Outside Edges'!$B166)&gt;=5,'[1]Outside Edges'!$P166="Yes"),"Yes","No")</f>
        <v>Yes</v>
      </c>
      <c r="DO167" s="86" t="str">
        <f>IF(AND((RIGHT($DO$3,2)-'[1]Miter Profiles'!$AC$120-'[1]Outside Edges'!$B166)&gt;=5,'[1]Outside Edges'!$P166="Yes"),"Yes","No")</f>
        <v>Yes</v>
      </c>
      <c r="DP167" s="11" t="str">
        <f>IF(AND((RIGHT($DP$3,2)-'[1]Miter Profiles'!$AC$121-'[1]Outside Edges'!$B166)&gt;=5,'[1]Outside Edges'!$P166="Yes"),"Yes","No")</f>
        <v>Yes</v>
      </c>
      <c r="DQ167" s="87" t="str">
        <f>IF(AND((RIGHT($DQ$3,2)-'[1]Miter Profiles'!$AC$122-'[1]Outside Edges'!$B166)&gt;=5,'[1]Outside Edges'!$P166="Yes"),"Yes","No")</f>
        <v>Yes</v>
      </c>
      <c r="DR167" s="10" t="str">
        <f>IF(AND((RIGHT($DR$3,2)-'[1]Miter Profiles'!$AC$123-'[1]Outside Edges'!$B166)&gt;=5,'[1]Outside Edges'!$P166="Yes"),"Yes","No")</f>
        <v>Yes</v>
      </c>
      <c r="DS167" s="10" t="str">
        <f>IF(AND((RIGHT($DS$3,2)-'[1]Miter Profiles'!$AC$124-'[1]Outside Edges'!$B166)&gt;=5,'[1]Outside Edges'!$P166="Yes"),"Yes","No")</f>
        <v>Yes</v>
      </c>
      <c r="DT167" s="85" t="str">
        <f>IF(AND((RIGHT($DT$3,2)-'[1]Miter Profiles'!$AC$125-'[1]Outside Edges'!$B166)&gt;=5,'[1]Outside Edges'!$P166="Yes"),"Yes","No")</f>
        <v>Yes</v>
      </c>
      <c r="DU167" s="86" t="str">
        <f>IF(AND((RIGHT($DU$3,2)-'[1]Miter Profiles'!$AC$126-'[1]Outside Edges'!$B166)&gt;=5,'[1]Outside Edges'!$P166="Yes"),"Yes","No")</f>
        <v>Yes</v>
      </c>
      <c r="DV167" s="11" t="str">
        <f>IF(AND((RIGHT($DV$3,2)-'[1]Miter Profiles'!$AC$127-'[1]Outside Edges'!$B166)&gt;=5,'[1]Outside Edges'!$P166="Yes"),"Yes","No")</f>
        <v>Yes</v>
      </c>
      <c r="DW167" s="87" t="str">
        <f>IF(AND((RIGHT($DW$3,2)-'[1]Miter Profiles'!$AC$128-'[1]Outside Edges'!$B166)&gt;=5,'[1]Outside Edges'!$P166="Yes"),"Yes","No")</f>
        <v>Yes</v>
      </c>
      <c r="DX167" s="10" t="str">
        <f>IF(AND((RIGHT($DX$3,2)-'[1]Miter Profiles'!$AC$129-'[1]Outside Edges'!$B166)&gt;=5,'[1]Outside Edges'!$P166="Yes"),"Yes","No")</f>
        <v>Yes</v>
      </c>
      <c r="DY167" s="10" t="str">
        <f>IF(AND((RIGHT($DY$3,2)-'[1]Miter Profiles'!$AC$130-'[1]Outside Edges'!$B166)&gt;=5,'[1]Outside Edges'!$P166="Yes"),"Yes","No")</f>
        <v>Yes</v>
      </c>
      <c r="DZ167" s="85" t="str">
        <f>IF(AND((RIGHT($DZ$3,2)-'[1]Miter Profiles'!$AC$131-'[1]Outside Edges'!$B166)&gt;=5,'[1]Outside Edges'!$P166="Yes"),"Yes","No")</f>
        <v>Yes</v>
      </c>
      <c r="EA167" s="90" t="str">
        <f>IF(AND((RIGHT($EA$3,2)-'[1]Miter Profiles'!$AC$132-'[1]Outside Edges'!$B166)&gt;=5,'[1]Outside Edges'!$P166="Yes"),"Yes","No")</f>
        <v>Yes</v>
      </c>
      <c r="EB167" s="104" t="str">
        <f>IF(AND((RIGHT($EB$3,2)-'[1]Miter Profiles'!$AC$133-'[1]Outside Edges'!$B166)&gt;=5,'[1]Outside Edges'!$P166="Yes"),"Yes","No")</f>
        <v>Yes</v>
      </c>
      <c r="EC167" s="109" t="str">
        <f>IF(AND((RIGHT($EC$3,2)-'[1]Miter Profiles'!$AC$134-'[1]Outside Edges'!$B166)&gt;=5,'[1]Outside Edges'!$P166="Yes"),"Yes","No")</f>
        <v>Yes</v>
      </c>
      <c r="ED167" s="115" t="str">
        <f>IF(AND((RIGHT($ED$3,2)-'[1]Miter Profiles'!$AC$135-'[1]Outside Edges'!$B166)&gt;=5,'[1]Outside Edges'!$P166="Yes"),"Yes","No")</f>
        <v>Yes</v>
      </c>
      <c r="EE167" s="112" t="str">
        <f>IF(AND((RIGHT($EE$3,2)-'[1]Miter Profiles'!$AC$136-'[1]Outside Edges'!$B166)&gt;=5,'[1]Outside Edges'!$P166="Yes"),"Yes","No")</f>
        <v>Yes</v>
      </c>
      <c r="EF167" s="85" t="str">
        <f>IF(AND((RIGHT($EF$3,2)-'[1]Miter Profiles'!$AC$137-'[1]Outside Edges'!$B166)&gt;=5,'[1]Outside Edges'!$P166="Yes"),"Yes","No")</f>
        <v>Yes</v>
      </c>
      <c r="EG167" s="10" t="str">
        <f>IF(AND((RIGHT($EG$3,2)-'[1]Miter Profiles'!$AC$138-'[1]Outside Edges'!$B166)&gt;=5,'[1]Outside Edges'!$P166="Yes"),"Yes","No")</f>
        <v>Yes</v>
      </c>
      <c r="EH167" s="90" t="str">
        <f>IF(AND((RIGHT($EH$3,2)-'[1]Miter Profiles'!$AC$139-'[1]Outside Edges'!$B166)&gt;=5,'[1]Outside Edges'!$P166="Yes"),"Yes","No")</f>
        <v>Yes</v>
      </c>
      <c r="EI167" s="120" t="str">
        <f>IF(AND((RIGHT($EI$3,2)-'[1]Miter Profiles'!$AC$140-'[1]Outside Edges'!$B166)&gt;=5,'[1]Outside Edges'!$P166="Yes"),"Yes","No")</f>
        <v>Yes</v>
      </c>
      <c r="EJ167" s="123" t="str">
        <f>IF(AND((RIGHT($EJ$3,2)-'[1]Miter Profiles'!$AC$141-'[1]Outside Edges'!$B166)&gt;=5,'[1]Outside Edges'!$P166="Yes"),"Yes","No")</f>
        <v>Yes</v>
      </c>
      <c r="EK167" s="123" t="str">
        <f>IF(AND((RIGHT($EK$3,2)-'[1]Miter Profiles'!$AC$142-'[1]Outside Edges'!$B166)&gt;=5,'[1]Outside Edges'!$P166="Yes"),"Yes","No")</f>
        <v>Yes</v>
      </c>
      <c r="EL167" s="115" t="str">
        <f>IF(AND((RIGHT($EL$3,2)-'[1]Miter Profiles'!$AC$143-'[1]Outside Edges'!$B166)&gt;=5,'[1]Outside Edges'!$P166="Yes"),"Yes","No")</f>
        <v>Yes</v>
      </c>
      <c r="EM167" s="128" t="str">
        <f>IF(AND((RIGHT($EM$3,2)-'[1]Miter Profiles'!$AC$144-'[1]Outside Edges'!$B166)&gt;=5,'[1]Outside Edges'!$P166="Yes"),"Yes","No")</f>
        <v>Yes</v>
      </c>
      <c r="EN167" s="10" t="str">
        <f>IF(AND((RIGHT($EN$3,2)-'[1]Miter Profiles'!$AC$145-'[1]Outside Edges'!$B166)&gt;=5,'[1]Outside Edges'!$P166="Yes"),"Yes","No")</f>
        <v>Yes</v>
      </c>
      <c r="EO167" s="90" t="str">
        <f>IF(AND((RIGHT($EO$3,2)-'[1]Miter Profiles'!$AC$146-'[1]Outside Edges'!$B166)&gt;=5,'[1]Outside Edges'!$P166="Yes"),"Yes","No")</f>
        <v>Yes</v>
      </c>
      <c r="EP167" s="123" t="str">
        <f>IF(AND((RIGHT($EP$3,2)-'[1]Miter Profiles'!$AC$147-'[1]Outside Edges'!$B166)&gt;=5,'[1]Outside Edges'!$P166="Yes"),"Yes","No")</f>
        <v>Yes</v>
      </c>
      <c r="EQ167" s="123" t="str">
        <f>IF(AND((RIGHT($EQ$3,2)-'[1]Miter Profiles'!$AC$148-'[1]Outside Edges'!$B166)&gt;=5,'[1]Outside Edges'!$P166="Yes"),"Yes","No")</f>
        <v>Yes</v>
      </c>
      <c r="ER167" s="115" t="str">
        <f>IF(AND((RIGHT($ER$3,2)-'[1]Miter Profiles'!$AC$149-'[1]Outside Edges'!$B166)&gt;=5,'[1]Outside Edges'!$P166="Yes"),"Yes","No")</f>
        <v>Yes</v>
      </c>
      <c r="ES167" s="128" t="str">
        <f>IF(AND((RIGHT($ES$3,2)-'[1]Miter Profiles'!$AC$150-'[1]Outside Edges'!$B166)&gt;=5,'[1]Outside Edges'!$P166="Yes"),"Yes","No")</f>
        <v>Yes</v>
      </c>
      <c r="ET167" s="10" t="str">
        <f>IF(AND((RIGHT($ET$3,2)-'[1]Miter Profiles'!$AC$151-'[1]Outside Edges'!$B166)&gt;=5,'[1]Outside Edges'!$P166="Yes"),"Yes","No")</f>
        <v>Yes</v>
      </c>
      <c r="EU167" s="90" t="str">
        <f>IF(AND((RIGHT($EU$3,2)-'[1]Miter Profiles'!$AC$152-'[1]Outside Edges'!$B166)&gt;=5,'[1]Outside Edges'!$P166="Yes"),"Yes","No")</f>
        <v>Yes</v>
      </c>
      <c r="EV167" s="123" t="str">
        <f>IF(AND((RIGHT($EV$3,2)-'[1]Miter Profiles'!$AC$153-'[1]Outside Edges'!$B166)&gt;=5,'[1]Outside Edges'!$P166="Yes"),"Yes","No")</f>
        <v>Yes</v>
      </c>
      <c r="EW167" s="123" t="str">
        <f>IF(AND((RIGHT($EW$3,2)-'[1]Miter Profiles'!$AC$154-'[1]Outside Edges'!$B166)&gt;=5,'[1]Outside Edges'!$P166="Yes"),"Yes","No")</f>
        <v>Yes</v>
      </c>
      <c r="EX167" s="115" t="str">
        <f>IF(AND((RIGHT($EX$3,2)-'[1]Miter Profiles'!$AC$155-'[1]Outside Edges'!$B166)&gt;=5,'[1]Outside Edges'!$P166="Yes"),"Yes","No")</f>
        <v>Yes</v>
      </c>
      <c r="EY167" s="128" t="str">
        <f>IF(AND((RIGHT($EY$3,2)-'[1]Miter Profiles'!$AC$156-'[1]Outside Edges'!$B166)&gt;=5,'[1]Outside Edges'!$P166="Yes"),"Yes","No")</f>
        <v>Yes</v>
      </c>
      <c r="EZ167" s="10" t="str">
        <f>IF(AND((RIGHT($EZ$3,2)-'[1]Miter Profiles'!$AC$157-'[1]Outside Edges'!$B166)&gt;=5,'[1]Outside Edges'!$P166="Yes"),"Yes","No")</f>
        <v>Yes</v>
      </c>
      <c r="FA167" s="90" t="str">
        <f>IF(AND((RIGHT($FA$3,2)-'[1]Miter Profiles'!$AC$158-'[1]Outside Edges'!$B166)&gt;=5,'[1]Outside Edges'!$P166="Yes"),"Yes","No")</f>
        <v>Yes</v>
      </c>
      <c r="FB167" s="123" t="str">
        <f>IF(AND((RIGHT($FB$3,2)-'[1]Miter Profiles'!$AC$159-'[1]Outside Edges'!$B166)&gt;=5,'[1]Outside Edges'!$P166="Yes"),"Yes","No")</f>
        <v>Yes</v>
      </c>
      <c r="FC167" s="123" t="str">
        <f>IF(AND((RIGHT($FC$3,2)-'[1]Miter Profiles'!$AC$160-'[1]Outside Edges'!$B166)&gt;=5,'[1]Outside Edges'!$P166="Yes"),"Yes","No")</f>
        <v>Yes</v>
      </c>
      <c r="FD167" s="115" t="str">
        <f>IF(AND((RIGHT($FD$3,2)-'[1]Miter Profiles'!$AC$161-'[1]Outside Edges'!$B166)&gt;=5,'[1]Outside Edges'!$P166="Yes"),"Yes","No")</f>
        <v>Yes</v>
      </c>
      <c r="FE167" s="128" t="str">
        <f>IF(AND((RIGHT($FE$3,2)-'[1]Miter Profiles'!$AC$162-'[1]Outside Edges'!$B166)&gt;=5,'[1]Outside Edges'!$P166="Yes"),"Yes","No")</f>
        <v>Yes</v>
      </c>
      <c r="FF167" s="10" t="str">
        <f>IF(AND((RIGHT($FF$3,2)-'[1]Miter Profiles'!$AC$163-'[1]Outside Edges'!$B166)&gt;=5,'[1]Outside Edges'!$P166="Yes"),"Yes","No")</f>
        <v>Yes</v>
      </c>
      <c r="FG167" s="90" t="str">
        <f>IF(AND((RIGHT($FG$3,2)-'[1]Miter Profiles'!$AC$164-'[1]Outside Edges'!$B166)&gt;=5,'[1]Outside Edges'!$P166="Yes"),"Yes","No")</f>
        <v>Yes</v>
      </c>
      <c r="FH167" s="123" t="str">
        <f>IF(AND((RIGHT($FH$3,2)-'[1]Miter Profiles'!$AC$165-'[1]Outside Edges'!$B166)&gt;=5,'[1]Outside Edges'!$P166="Yes"),"Yes","No")</f>
        <v>Yes</v>
      </c>
      <c r="FI167" s="123" t="str">
        <f>IF(AND((RIGHT($FI$3,2)-'[1]Miter Profiles'!$AC$166-'[1]Outside Edges'!$B166)&gt;=5,'[1]Outside Edges'!$P166="Yes"),"Yes","No")</f>
        <v>Yes</v>
      </c>
      <c r="FJ167" s="115" t="str">
        <f>IF(AND((RIGHT($FJ$3,2)-'[1]Miter Profiles'!$AC$167-'[1]Outside Edges'!$B166)&gt;=5,'[1]Outside Edges'!$P166="Yes"),"Yes","No")</f>
        <v>Yes</v>
      </c>
      <c r="FK167" s="128" t="str">
        <f>IF(AND((RIGHT($FK$3,2)-'[1]Miter Profiles'!$AC$168-'[1]Outside Edges'!$B166)&gt;=5,'[1]Outside Edges'!$P166="Yes"),"Yes","No")</f>
        <v>Yes</v>
      </c>
      <c r="FL167" s="10" t="str">
        <f>IF(AND((RIGHT($FL$3,2)-'[1]Miter Profiles'!$AC$169-'[1]Outside Edges'!$B166)&gt;=5,'[1]Outside Edges'!$P166="Yes"),"Yes","No")</f>
        <v>Yes</v>
      </c>
      <c r="FM167" s="90" t="str">
        <f>IF(AND((RIGHT($FM$3,2)-'[1]Miter Profiles'!$AC$170-'[1]Outside Edges'!$B166)&gt;=5,'[1]Outside Edges'!$P166="Yes"),"Yes","No")</f>
        <v>Yes</v>
      </c>
      <c r="FN167" s="123" t="str">
        <f>IF(AND((RIGHT($FN$3,2)-'[1]Miter Profiles'!$AC$171-'[1]Outside Edges'!$B166)&gt;=5,'[1]Outside Edges'!$P166="Yes"),"Yes","No")</f>
        <v>Yes</v>
      </c>
      <c r="FO167" s="123" t="str">
        <f>IF(AND((RIGHT($FO$3,2)-'[1]Miter Profiles'!$AC$172-'[1]Outside Edges'!$B166)&gt;=5,'[1]Outside Edges'!$P166="Yes"),"Yes","No")</f>
        <v>Yes</v>
      </c>
      <c r="FP167" s="115" t="str">
        <f>IF(AND((RIGHT($FP$3,2)-'[1]Miter Profiles'!$AC$173-'[1]Outside Edges'!$B166)&gt;=5,'[1]Outside Edges'!$P166="Yes"),"Yes","No")</f>
        <v>Yes</v>
      </c>
      <c r="FQ167" s="128" t="str">
        <f>IF(AND((RIGHT($FQ$3,2)-'[1]Miter Profiles'!$AC$174-'[1]Outside Edges'!$B166)&gt;=5,'[1]Outside Edges'!$P166="Yes"),"Yes","No")</f>
        <v>Yes</v>
      </c>
      <c r="FR167" s="10" t="str">
        <f>IF(AND((RIGHT($FR$3,2)-'[1]Miter Profiles'!$AC$175-'[1]Outside Edges'!$B166)&gt;=5,'[1]Outside Edges'!$P166="Yes"),"Yes","No")</f>
        <v>Yes</v>
      </c>
      <c r="FS167" s="90" t="str">
        <f>IF(AND((RIGHT($FS$3,2)-'[1]Miter Profiles'!$AC$176-'[1]Outside Edges'!$B166)&gt;=5,'[1]Outside Edges'!$P166="Yes"),"Yes","No")</f>
        <v>Yes</v>
      </c>
      <c r="FT167" s="123" t="str">
        <f>IF(AND((RIGHT($FT$3,2)-'[1]Miter Profiles'!$AC$177-'[1]Outside Edges'!$B166)&gt;=5,'[1]Outside Edges'!$P166="Yes"),"Yes","No")</f>
        <v>Yes</v>
      </c>
      <c r="FU167" s="123" t="str">
        <f>IF(AND((RIGHT($FU$3,2)-'[1]Miter Profiles'!$AC$178-'[1]Outside Edges'!$B166)&gt;=5,'[1]Outside Edges'!$P166="Yes"),"Yes","No")</f>
        <v>Yes</v>
      </c>
      <c r="FV167" s="115" t="str">
        <f>IF(AND((RIGHT($V$3,2)-'[1]Miter Profiles'!$AC$179-'[1]Outside Edges'!$B166)&gt;=5,'[1]Outside Edges'!$P166="Yes"),"Yes","No")</f>
        <v>Yes</v>
      </c>
      <c r="FW167" s="128" t="str">
        <f>IF(AND((RIGHT($FW$3,2)-'[1]Miter Profiles'!$AC$180-'[1]Outside Edges'!$B166)&gt;=5,'[1]Outside Edges'!$P166="Yes"),"Yes","No")</f>
        <v>No</v>
      </c>
      <c r="FX167" s="269" t="str">
        <f>IF(AND((RIGHT($FX$3,2)-'[1]Miter Profiles'!$AC$181-'[1]Outside Edges'!$B166)&gt;=5,'[1]Outside Edges'!$P166="Yes"),"Yes","No")</f>
        <v>Yes</v>
      </c>
      <c r="FY167" s="273" t="str">
        <f>IF(AND((RIGHT($FY$3,2)-'[1]Miter Profiles'!$AC$182-'[1]Outside Edges'!$B166)&gt;=5,'[1]Outside Edges'!$P166="Yes"),"Yes","No")</f>
        <v>Yes</v>
      </c>
      <c r="FZ167" s="282" t="str">
        <f>IF(AND((RIGHT($FZ$3,2)-'[1]Miter Profiles'!$AC$183-'[1]Outside Edges'!$B166)&gt;=5,'[1]Outside Edges'!$P166="Yes"),"Yes","No")</f>
        <v>Yes</v>
      </c>
      <c r="GA167" s="283" t="str">
        <f>IF(AND((RIGHT($GA$3,2)-'[1]Miter Profiles'!$AC$184-'[1]Outside Edges'!$B166)&gt;=5,'[1]Outside Edges'!$P166="Yes"),"Yes","No")</f>
        <v>Yes</v>
      </c>
      <c r="GB167" s="284" t="str">
        <f>IF(AND((RIGHT($GB$3,2)-'[1]Miter Profiles'!$AC$185-'[1]Outside Edges'!$B166)&gt;=5,'[1]Outside Edges'!$P166="Yes"),"Yes","No")</f>
        <v>Yes</v>
      </c>
      <c r="GC167" s="275" t="str">
        <f>IF(AND((RIGHT($GC$3,2)-'[1]Miter Profiles'!$AC$186-'[1]Outside Edges'!$B166)&gt;=5,'[1]Outside Edges'!$P166="Yes"),"Yes","No")</f>
        <v>Yes</v>
      </c>
      <c r="GD167" s="269" t="str">
        <f>IF(AND((RIGHT($GD$3,2)-'[1]Miter Profiles'!$AC$187-'[1]Outside Edges'!$B166)&gt;=5,'[1]Outside Edges'!$P166="Yes"),"Yes","No")</f>
        <v>Yes</v>
      </c>
      <c r="GE167" s="273" t="str">
        <f>IF(AND((RIGHT($GE$3,2)-'[1]Miter Profiles'!$AC$188-'[1]Outside Edges'!$B166)&gt;=5,'[1]Outside Edges'!$P166="Yes"),"Yes","No")</f>
        <v>Yes</v>
      </c>
      <c r="GF167" s="282" t="str">
        <f>IF(AND((RIGHT($GF$3,2)-'[1]Miter Profiles'!$AC$189-'[1]Outside Edges'!$B166)&gt;=5,'[1]Outside Edges'!$P166="Yes"),"Yes","No")</f>
        <v>Yes</v>
      </c>
      <c r="GG167" s="283" t="str">
        <f>IF(AND((RIGHT($GG$3,2)-'[1]Miter Profiles'!$AC$190-'[1]Outside Edges'!$B166)&gt;=5,'[1]Outside Edges'!$P166="Yes"),"Yes","No")</f>
        <v>Yes</v>
      </c>
      <c r="GH167" s="284" t="str">
        <f>IF(AND((RIGHT($GH$3,2)-'[1]Miter Profiles'!$AC$191-'[1]Outside Edges'!$B166)&gt;=5,'[1]Outside Edges'!$P166="Yes"),"Yes","No")</f>
        <v>Yes</v>
      </c>
      <c r="GI167" s="275" t="str">
        <f>IF(AND((RIGHT($GI$3,2)-'[1]Miter Profiles'!$AC$192-'[1]Outside Edges'!$B166)&gt;=5,'[1]Outside Edges'!$P166="Yes"),"Yes","No")</f>
        <v>Yes</v>
      </c>
      <c r="GJ167" s="269" t="str">
        <f>IF(AND((RIGHT($GJ$3,2)-'[1]Miter Profiles'!$AC$193-'[1]Outside Edges'!$B166)&gt;=5,'[1]Outside Edges'!$P166="Yes"),"Yes","No")</f>
        <v>Yes</v>
      </c>
      <c r="GK167" s="273" t="str">
        <f>IF(AND((RIGHT($GK$3,2)-'[1]Miter Profiles'!$AC$194-'[1]Outside Edges'!$B166)&gt;=5,'[1]Outside Edges'!$P166="Yes"),"Yes","No")</f>
        <v>Yes</v>
      </c>
      <c r="GL167" s="282" t="str">
        <f>IF(AND((RIGHT($GL$3,2)-'[1]Miter Profiles'!$AC$195-'[1]Outside Edges'!$B166)&gt;=5,'[1]Outside Edges'!$P166="Yes"),"Yes","No")</f>
        <v>Yes</v>
      </c>
      <c r="GM167" s="283" t="str">
        <f>IF(AND((RIGHT($GM$3,2)-'[1]Miter Profiles'!$AC$196-'[1]Outside Edges'!$B166)&gt;=5,'[1]Outside Edges'!$P166="Yes"),"Yes","No")</f>
        <v>Yes</v>
      </c>
      <c r="GN167" s="284" t="str">
        <f>IF(AND((RIGHT($GN$3,2)-'[1]Miter Profiles'!$AC$197-'[1]Outside Edges'!$B166)&gt;=5,'[1]Outside Edges'!$P166="Yes"),"Yes","No")</f>
        <v>Yes</v>
      </c>
      <c r="GO167" s="275" t="str">
        <f>IF(AND((RIGHT($GO$3,2)-'[1]Miter Profiles'!$AC$198-'[1]Outside Edges'!$B166)&gt;=5,'[1]Outside Edges'!$P166="Yes"),"Yes","No")</f>
        <v>Yes</v>
      </c>
      <c r="GP167" s="269" t="str">
        <f>IF(AND((RIGHT($GP$3,2)-'[1]Miter Profiles'!$AC$199-'[1]Outside Edges'!$B166)&gt;=5,'[1]Outside Edges'!$P166="Yes"),"Yes","No")</f>
        <v>Yes</v>
      </c>
      <c r="GQ167" s="273" t="str">
        <f>IF(AND((RIGHT($GQ$3,2)-'[1]Miter Profiles'!$AC$200-'[1]Outside Edges'!$B166)&gt;=5,'[1]Outside Edges'!$P166="Yes"),"Yes","No")</f>
        <v>Yes</v>
      </c>
      <c r="GR167" s="282" t="str">
        <f>IF(AND((RIGHT($GR$3,2)-'[1]Miter Profiles'!$AC$201-'[1]Outside Edges'!$B166)&gt;=5,'[1]Outside Edges'!$P166="Yes"),"Yes","No")</f>
        <v>Yes</v>
      </c>
      <c r="GS167" s="283" t="str">
        <f>IF(AND((RIGHT($GS$3,2)-'[1]Miter Profiles'!$AC$202-'[1]Outside Edges'!$B166)&gt;=5,'[1]Outside Edges'!$P166="Yes"),"Yes","No")</f>
        <v>Yes</v>
      </c>
      <c r="GT167" s="284" t="str">
        <f>IF(AND((RIGHT($GT$3,2)-'[1]Miter Profiles'!$AC$203-'[1]Outside Edges'!$B166)&gt;=5,'[1]Outside Edges'!$P166="Yes"),"Yes","No")</f>
        <v>Yes</v>
      </c>
      <c r="GU167" s="275" t="str">
        <f>IF(AND((RIGHT($GU$3,2)-'[1]Miter Profiles'!$AC$204-'[1]Outside Edges'!$B166)&gt;=5,'[1]Outside Edges'!$P166="Yes"),"Yes","No")</f>
        <v>Yes</v>
      </c>
      <c r="GV167" s="269" t="str">
        <f>IF(AND((RIGHT($GV$3,2)-'[1]Miter Profiles'!$AC$205-'[1]Outside Edges'!$B166)&gt;=5,'[1]Outside Edges'!$P166="Yes"),"Yes","No")</f>
        <v>Yes</v>
      </c>
      <c r="GW167" s="273" t="str">
        <f>IF(AND((RIGHT($GW$3,2)-'[1]Miter Profiles'!$AC$206-'[1]Outside Edges'!$B166)&gt;=5,'[1]Outside Edges'!$P166="Yes"),"Yes","No")</f>
        <v>Yes</v>
      </c>
      <c r="GX167" s="282" t="str">
        <f>IF(AND((RIGHT($GX$3,2)-'[1]Miter Profiles'!$AC$207-'[1]Outside Edges'!$B166)&gt;=5,'[1]Outside Edges'!$P166="Yes"),"Yes","No")</f>
        <v>Yes</v>
      </c>
      <c r="GY167" s="283" t="str">
        <f>IF(AND((RIGHT($GY$3,2)-'[1]Miter Profiles'!$AC$208-'[1]Outside Edges'!$B166)&gt;=5,'[1]Outside Edges'!$P166="Yes"),"Yes","No")</f>
        <v>Yes</v>
      </c>
      <c r="GZ167" s="284" t="str">
        <f>IF(AND((RIGHT($GZ$3,2)-'[1]Miter Profiles'!$AC$209-'[1]Outside Edges'!$B166)&gt;=5,'[1]Outside Edges'!$P166="Yes"),"Yes","No")</f>
        <v>Yes</v>
      </c>
      <c r="HA167" s="275" t="str">
        <f>IF(AND((RIGHT($HA$3,2)-'[1]Miter Profiles'!$AC$210-'[1]Outside Edges'!$B166)&gt;=5,'[1]Outside Edges'!$P166="Yes"),"Yes","No")</f>
        <v>Yes</v>
      </c>
      <c r="HB167" s="269" t="str">
        <f>IF(AND((RIGHT($HB$3,2)-'[1]Miter Profiles'!$AC$211-'[1]Outside Edges'!$B166)&gt;=5,'[1]Outside Edges'!$P166="Yes"),"Yes","No")</f>
        <v>Yes</v>
      </c>
      <c r="HC167" s="273" t="str">
        <f>IF(AND((RIGHT($HC$3,2)-'[1]Miter Profiles'!$AC$212-'[1]Outside Edges'!$B166)&gt;=5,'[1]Outside Edges'!$P166="Yes"),"Yes","No")</f>
        <v>Yes</v>
      </c>
      <c r="HD167" s="282" t="str">
        <f>IF(AND((RIGHT($HD$3,2)-'[1]Miter Profiles'!$AC$213-'[1]Outside Edges'!$B166)&gt;=5,'[1]Outside Edges'!$P166="Yes"),"Yes","No")</f>
        <v>Yes</v>
      </c>
      <c r="HE167" s="284" t="str">
        <f>IF(AND((RIGHT($HE$3,2)-'[1]Miter Profiles'!$AC$214-'[1]Outside Edges'!$B166)&gt;=5,'[1]Outside Edges'!$P166="Yes"),"Yes","No")</f>
        <v>Yes</v>
      </c>
      <c r="HF167" s="275" t="str">
        <f>IF(AND((RIGHT($HF$3,2)-'[1]Miter Profiles'!$AC$215-'[1]Outside Edges'!$B166)&gt;=5,'[1]Outside Edges'!$P166="Yes"),"Yes","No")</f>
        <v>Yes</v>
      </c>
      <c r="HG167" s="269" t="str">
        <f>IF(AND((RIGHT($HG$3,2)-'[1]Miter Profiles'!$AC$216-'[1]Outside Edges'!$B166)&gt;=5,'[1]Outside Edges'!$P166="Yes"),"Yes","No")</f>
        <v>Yes</v>
      </c>
      <c r="HH167" s="273" t="str">
        <f>IF(AND((RIGHT($HH$3,2)-'[1]Miter Profiles'!$AC$217-'[1]Outside Edges'!$B166)&gt;=5,'[1]Outside Edges'!$P166="Yes"),"Yes","No")</f>
        <v>Yes</v>
      </c>
      <c r="HI167" s="282" t="str">
        <f>IF(AND((RIGHT($HI$3,2)-'[1]Miter Profiles'!$AC$218-'[1]Outside Edges'!$B166)&gt;=5,'[1]Outside Edges'!$P166="Yes"),"Yes","No")</f>
        <v>Yes</v>
      </c>
      <c r="HJ167" s="283" t="str">
        <f>IF(AND((RIGHT($HJ$3,2)-'[1]Miter Profiles'!$AC$219-'[1]Outside Edges'!$B166)&gt;=5,'[1]Outside Edges'!$P166="Yes"),"Yes","No")</f>
        <v>Yes</v>
      </c>
      <c r="HK167" s="284" t="str">
        <f>IF(AND((RIGHT($HK$3,2)-'[1]Miter Profiles'!$AC$220-'[1]Outside Edges'!$B166)&gt;=5,'[1]Outside Edges'!$P166="Yes"),"Yes","No")</f>
        <v>Yes</v>
      </c>
      <c r="HL167" s="275" t="str">
        <f>IF(AND((RIGHT($HL$3,2)-'[1]Miter Profiles'!$AC$221-'[1]Outside Edges'!$B166)&gt;=5,'[1]Outside Edges'!$P166="Yes"),"Yes","No")</f>
        <v>Yes</v>
      </c>
      <c r="HM167" s="269" t="str">
        <f>IF(AND((RIGHT($HM$3,2)-'[1]Miter Profiles'!$AC$222-'[1]Outside Edges'!$B166)&gt;=5,'[1]Outside Edges'!$P166="Yes"),"Yes","No")</f>
        <v>Yes</v>
      </c>
      <c r="HN167" s="269" t="str">
        <f>IF(AND((RIGHT($HN$3,2)-'[1]Miter Profiles'!$AC$223-'[1]Outside Edges'!$B166)&gt;=5,'[1]Outside Edges'!$P166="Yes"),"Yes","No")</f>
        <v>Yes</v>
      </c>
      <c r="HO167" s="283" t="str">
        <f>IF(AND((RIGHT($HO$3,2)-'[1]Miter Profiles'!$AC$224-'[1]Outside Edges'!$B166)&gt;=5,'[1]Outside Edges'!$P166="Yes"),"Yes","No")</f>
        <v>Yes</v>
      </c>
      <c r="HP167" s="283" t="str">
        <f>IF(AND((RIGHT($HP$3,2)-'[1]Miter Profiles'!$AC$225-'[1]Outside Edges'!$B166)&gt;=5,'[1]Outside Edges'!$P166="Yes"),"Yes","No")</f>
        <v>Yes</v>
      </c>
      <c r="HQ167" s="283" t="str">
        <f>IF(AND((RIGHT($HQ$3,3)-'[1]Miter Profiles'!$AC$226-'[1]Outside Edges'!$B166)&gt;=5,'[1]Outside Edges'!$P166="Yes"),"Yes","No")</f>
        <v>No</v>
      </c>
      <c r="HR167" s="283" t="str">
        <f>IF(AND((RIGHT($HR$3,2)-'[1]Miter Profiles'!$AC$227-'[1]Outside Edges'!$B166)&gt;=5,'[1]Outside Edges'!$P166="Yes"),"Yes","No")</f>
        <v>No</v>
      </c>
      <c r="HS167" s="269" t="str">
        <f>IF(AND((RIGHT($HS$3,2)-'[1]Miter Profiles'!$AC$228-'[1]Outside Edges'!$B166)&gt;=5,'[1]Outside Edges'!$P166="Yes"),"Yes","No")</f>
        <v>Yes</v>
      </c>
      <c r="HT167" s="269" t="str">
        <f>IF(AND((RIGHT($HT$3,2)-'[1]Miter Profiles'!$AC$229-'[1]Outside Edges'!$B166)&gt;=5,'[1]Outside Edges'!$P166="Yes"),"Yes","No")</f>
        <v>Yes</v>
      </c>
      <c r="HU167" s="269" t="str">
        <f>IF(AND((RIGHT($HU$3,2)-'[1]Miter Profiles'!$AC$230-'[1]Outside Edges'!$B166)&gt;=5,'[1]Outside Edges'!$P166="Yes"),"Yes","No")</f>
        <v>Yes</v>
      </c>
      <c r="HV167" s="283" t="str">
        <f>IF(AND((RIGHT($HV$3,2)-'[1]Miter Profiles'!$AC$231-'[1]Outside Edges'!$B166)&gt;=5,'[1]Outside Edges'!$P166="Yes"),"Yes","No")</f>
        <v>Yes</v>
      </c>
      <c r="HW167" s="283" t="str">
        <f>IF(AND((RIGHT($HW$3,2)-'[1]Miter Profiles'!$AC$232-'[1]Outside Edges'!$B166)&gt;=5,'[1]Outside Edges'!$P166="Yes"),"Yes","No")</f>
        <v>Yes</v>
      </c>
      <c r="HX167" s="283" t="str">
        <f>IF(AND((RIGHT($HX$3,2)-'[1]Miter Profiles'!$AC$233-'[1]Outside Edges'!$B166)&gt;=5,'[1]Outside Edges'!$P166="Yes"),"Yes","No")</f>
        <v>Yes</v>
      </c>
      <c r="HY167" s="269" t="str">
        <f>IF(AND((RIGHT($HY$3,2)-'[1]Miter Profiles'!$AC$234-'[1]Outside Edges'!$B166)&gt;=5,'[1]Outside Edges'!$P166="Yes"),"Yes","No")</f>
        <v>Yes</v>
      </c>
      <c r="HZ167" s="269" t="str">
        <f>IF(AND((RIGHT($HZ$3,2)-'[1]Miter Profiles'!$AC$235-'[1]Outside Edges'!$B166)&gt;=5,'[1]Outside Edges'!$P166="Yes"),"Yes","No")</f>
        <v>Yes</v>
      </c>
      <c r="IA167" s="269" t="str">
        <f>IF(AND((RIGHT($IA$3,2)-'[1]Miter Profiles'!$AC$236-'[1]Outside Edges'!$B166)&gt;=5,'[1]Outside Edges'!$P166="Yes"),"Yes","No")</f>
        <v>Yes</v>
      </c>
      <c r="IB167" s="283" t="str">
        <f>IF(AND((RIGHT($IB$3,2)-'[1]Miter Profiles'!$AC$237-'[1]Outside Edges'!$B166)&gt;=5,'[1]Outside Edges'!$P166="Yes"),"Yes","No")</f>
        <v>Yes</v>
      </c>
      <c r="IC167" s="283" t="str">
        <f>IF(AND((RIGHT($IC$3,2)-'[1]Miter Profiles'!$AC$238-'[1]Outside Edges'!$B166)&gt;=5,'[1]Outside Edges'!$P166="Yes"),"Yes","No")</f>
        <v>Yes</v>
      </c>
      <c r="ID167" s="283" t="str">
        <f>IF(AND((RIGHT($ID$3,2)-'[1]Miter Profiles'!$AC$239-'[1]Outside Edges'!$B166)&gt;=5,'[1]Outside Edges'!$P166="Yes"),"Yes","No")</f>
        <v>Yes</v>
      </c>
      <c r="IE167" s="269" t="str">
        <f>IF(AND((RIGHT($IE$3,2)-'[1]Miter Profiles'!$AC$240-'[1]Outside Edges'!$B166)&gt;=5,'[1]Outside Edges'!$P166="Yes"),"Yes","No")</f>
        <v>Yes</v>
      </c>
      <c r="IF167" s="269" t="str">
        <f>IF(AND((RIGHT($IF$3,2)-'[1]Miter Profiles'!$AC$241-'[1]Outside Edges'!$B166)&gt;=5,'[1]Outside Edges'!$P166="Yes"),"Yes","No")</f>
        <v>Yes</v>
      </c>
      <c r="IG167" s="269" t="str">
        <f>IF(AND((RIGHT($IG$3,2)-'[1]Miter Profiles'!$AC$242-'[1]Outside Edges'!$B166)&gt;=5,'[1]Outside Edges'!$P166="Yes"),"Yes","No")</f>
        <v>Yes</v>
      </c>
      <c r="IH167" s="283" t="str">
        <f>IF(AND((RIGHT($IH$3,2)-'[1]Miter Profiles'!$AC$243-'[1]Outside Edges'!$B166)&gt;=5,'[1]Outside Edges'!$P166="Yes"),"Yes","No")</f>
        <v>Yes</v>
      </c>
      <c r="II167" s="283" t="str">
        <f>IF(AND((RIGHT($II$3,2)-'[1]Miter Profiles'!$AC$244-'[1]Outside Edges'!$B166)&gt;=5,'[1]Outside Edges'!$P166="Yes"),"Yes","No")</f>
        <v>Yes</v>
      </c>
      <c r="IJ167" s="283" t="str">
        <f>IF(AND((RIGHT($IJ$3,2)-'[1]Miter Profiles'!$AC$245-'[1]Outside Edges'!$B166)&gt;=5,'[1]Outside Edges'!$P166="Yes"),"Yes","No")</f>
        <v>Yes</v>
      </c>
      <c r="IK167" s="269" t="str">
        <f>IF(AND((RIGHT($IK$3,2)-'[1]Miter Profiles'!$AC$246-'[1]Outside Edges'!$B166)&gt;=5,'[1]Outside Edges'!$P166="Yes"),"Yes","No")</f>
        <v>Yes</v>
      </c>
      <c r="IL167" s="269" t="str">
        <f>IF(AND((RIGHT($IL$3,2)-'[1]Miter Profiles'!$AC$247-'[1]Outside Edges'!$B166)&gt;=5,'[1]Outside Edges'!$P166="Yes"),"Yes","No")</f>
        <v>Yes</v>
      </c>
      <c r="IM167" s="269" t="str">
        <f>IF(AND((RIGHT($IM$3,2)-'[1]Miter Profiles'!$AC$248-'[1]Outside Edges'!$B166)&gt;=5,'[1]Outside Edges'!$P166="Yes"),"Yes","No")</f>
        <v>Yes</v>
      </c>
      <c r="IN167" s="283" t="str">
        <f>IF(AND((RIGHT($IN$3,2)-'[1]Miter Profiles'!$AC$249-'[1]Outside Edges'!$B166)&gt;=5,'[1]Outside Edges'!$P166="Yes"),"Yes","No")</f>
        <v>Yes</v>
      </c>
      <c r="IO167" s="283" t="str">
        <f>IF(AND((RIGHT($IO$3,2)-'[1]Miter Profiles'!$AC$250-'[1]Outside Edges'!$B166)&gt;=5,'[1]Outside Edges'!$P166="Yes"),"Yes","No")</f>
        <v>Yes</v>
      </c>
      <c r="IP167" s="283" t="str">
        <f>IF(AND((RIGHT($IP$3,2)-'[1]Miter Profiles'!$AC$251-'[1]Outside Edges'!$B166)&gt;=5,'[1]Outside Edges'!$P166="Yes"),"Yes","No")</f>
        <v>Yes</v>
      </c>
      <c r="IQ167" s="269" t="str">
        <f>IF(AND((RIGHT($IQ$3,2)-'[1]Miter Profiles'!$AC$252-'[1]Outside Edges'!$B166)&gt;=5,'[1]Outside Edges'!$P166="Yes"),"Yes","No")</f>
        <v>Yes</v>
      </c>
      <c r="IR167" s="269" t="str">
        <f>IF(AND((RIGHT($IR$3,2)-'[1]Miter Profiles'!$AC$253-'[1]Outside Edges'!$B166)&gt;=5,'[1]Outside Edges'!$P166="Yes"),"Yes","No")</f>
        <v>Yes</v>
      </c>
      <c r="IS167" s="269" t="str">
        <f>IF(AND((RIGHT($IS$3,2)-'[1]Miter Profiles'!$AC$254-'[1]Outside Edges'!$B166)&gt;=5,'[1]Outside Edges'!$P166="Yes"),"Yes","No")</f>
        <v>Yes</v>
      </c>
      <c r="IT167" s="283" t="str">
        <f>IF(AND((RIGHT($IT$3,2)-'[1]Miter Profiles'!$AC$255-'[1]Outside Edges'!$B166)&gt;=5,'[1]Outside Edges'!$P166="Yes"),"Yes","No")</f>
        <v>Yes</v>
      </c>
      <c r="IU167" s="283" t="str">
        <f>IF(AND((RIGHT($IU$3,2)-'[1]Miter Profiles'!$AC$256-'[1]Outside Edges'!$B166)&gt;=5,'[1]Outside Edges'!$P166="Yes"),"Yes","No")</f>
        <v>Yes</v>
      </c>
      <c r="IV167" s="283" t="str">
        <f>IF(AND((RIGHT($IV$3,2)-'[1]Miter Profiles'!$AC$257-'[1]Outside Edges'!$B166)&gt;=5,'[1]Outside Edges'!$P166="Yes"),"Yes","No")</f>
        <v>Yes</v>
      </c>
      <c r="IW167" s="269" t="str">
        <f>IF(AND((RIGHT($IW$3,2)-'[1]Miter Profiles'!$AC$258-'[1]Outside Edges'!$B166)&gt;=5,'[1]Outside Edges'!$P166="Yes"),"Yes","No")</f>
        <v>Yes</v>
      </c>
      <c r="IX167" s="269" t="str">
        <f>IF(AND((RIGHT($IX$3,2)-'[1]Miter Profiles'!$AC$259-'[1]Outside Edges'!$B166)&gt;=5,'[1]Outside Edges'!$P166="Yes"),"Yes","No")</f>
        <v>Yes</v>
      </c>
      <c r="IY167" s="269" t="str">
        <f>IF(AND((RIGHT($IY$3,2)-'[1]Miter Profiles'!$AC$260-'[1]Outside Edges'!$B166)&gt;=5,'[1]Outside Edges'!$P166="Yes"),"Yes","No")</f>
        <v>Yes</v>
      </c>
      <c r="IZ167" s="283" t="str">
        <f>IF(AND((RIGHT($IZ$3,2)-'[1]Miter Profiles'!$AC$261-'[1]Outside Edges'!$B166)&gt;=5,'[1]Outside Edges'!$P166="Yes"),"Yes","No")</f>
        <v>Yes</v>
      </c>
      <c r="JA167" s="283" t="str">
        <f>IF(AND((RIGHT($JA$3,2)-'[1]Miter Profiles'!$AC$262-'[1]Outside Edges'!$B166)&gt;=5,'[1]Outside Edges'!$P166="Yes"),"Yes","No")</f>
        <v>Yes</v>
      </c>
      <c r="JB167" s="283" t="str">
        <f>IF(AND((RIGHT($JB$3,2)-'[1]Miter Profiles'!$AC$263-'[1]Outside Edges'!$B166)&gt;=5,'[1]Outside Edges'!$P166="Yes"),"Yes","No")</f>
        <v>Yes</v>
      </c>
      <c r="JC167" s="269" t="str">
        <f>IF(AND((RIGHT($JC$3,2)-'[1]Miter Profiles'!$AC$264-'[1]Outside Edges'!$B166)&gt;=5,'[1]Outside Edges'!$P166="Yes"),"Yes","No")</f>
        <v>Yes</v>
      </c>
      <c r="JD167" s="269" t="str">
        <f>IF(AND((RIGHT($JD$3,2)-'[1]Miter Profiles'!$AC$265-'[1]Outside Edges'!$B166)&gt;=5,'[1]Outside Edges'!$P166="Yes"),"Yes","No")</f>
        <v>Yes</v>
      </c>
      <c r="JE167" s="269" t="str">
        <f>IF(AND((RIGHT($JE$3,2)-'[1]Miter Profiles'!$AC$266-'[1]Outside Edges'!$B166)&gt;=5,'[1]Outside Edges'!$P166="Yes"),"Yes","No")</f>
        <v>Yes</v>
      </c>
      <c r="JF167" s="283" t="str">
        <f>IF(AND((RIGHT($JF$3,2)-'[1]Miter Profiles'!$AC$267-'[1]Outside Edges'!$B166)&gt;=5,'[1]Outside Edges'!$P166="Yes"),"Yes","No")</f>
        <v>Yes</v>
      </c>
      <c r="JG167" s="283" t="str">
        <f>IF(AND((RIGHT($JG$3,2)-'[1]Miter Profiles'!$AC$268-'[1]Outside Edges'!$B166)&gt;=5,'[1]Outside Edges'!$P166="Yes"),"Yes","No")</f>
        <v>Yes</v>
      </c>
      <c r="JH167" s="283" t="str">
        <f>IF(AND((RIGHT($JH$3,2)-'[1]Miter Profiles'!$AC$269-'[1]Outside Edges'!$B166)&gt;=5,'[1]Outside Edges'!$P166="Yes"),"Yes","No")</f>
        <v>Yes</v>
      </c>
      <c r="JI167" s="269" t="str">
        <f>IF(AND((RIGHT($JI$3,2)-'[1]Miter Profiles'!$AC$270-'[1]Outside Edges'!$B166)&gt;=5,'[1]Outside Edges'!$P166="Yes"),"Yes","No")</f>
        <v>Yes</v>
      </c>
      <c r="JJ167" s="269" t="str">
        <f>IF(AND((RIGHT($JJ$3,2)-'[1]Miter Profiles'!$AC$271-'[1]Outside Edges'!$B166)&gt;=5,'[1]Outside Edges'!$P166="Yes"),"Yes","No")</f>
        <v>Yes</v>
      </c>
      <c r="JK167" s="269" t="str">
        <f>IF(AND((RIGHT($JK$3,2)-'[1]Miter Profiles'!$AC$272-'[1]Outside Edges'!$B166)&gt;=5,'[1]Outside Edges'!$P166="Yes"),"Yes","No")</f>
        <v>Yes</v>
      </c>
      <c r="JL167" s="283" t="str">
        <f>IF(AND((RIGHT($JL$3,2)-'[1]Miter Profiles'!$AC$273-'[1]Outside Edges'!$B166)&gt;=5,'[1]Outside Edges'!$P166="Yes"),"Yes","No")</f>
        <v>Yes</v>
      </c>
      <c r="JM167" s="283" t="str">
        <f>IF(AND((RIGHT($JM$3,2)-'[1]Miter Profiles'!$AC$274-'[1]Outside Edges'!$B166)&gt;=5,'[1]Outside Edges'!$P166="Yes"),"Yes","No")</f>
        <v>Yes</v>
      </c>
      <c r="JN167" s="283" t="str">
        <f>IF(AND((RIGHT($JN$3,2)-'[1]Miter Profiles'!$AC$275-'[1]Outside Edges'!$B166)&gt;=5,'[1]Outside Edges'!$P166="Yes"),"Yes","No")</f>
        <v>Yes</v>
      </c>
      <c r="JO167" s="269" t="str">
        <f>IF(AND((RIGHT($JO$3,2)-'[1]Miter Profiles'!$AC$276-'[1]Outside Edges'!$B166)&gt;=5,'[1]Outside Edges'!$P166="Yes"),"Yes","No")</f>
        <v>Yes</v>
      </c>
      <c r="JP167" s="269" t="str">
        <f>IF(AND((RIGHT($JP$3,2)-'[1]Miter Profiles'!$AC$277-'[1]Outside Edges'!$B166)&gt;=5,'[1]Outside Edges'!$P166="Yes"),"Yes","No")</f>
        <v>Yes</v>
      </c>
      <c r="JQ167" s="269" t="str">
        <f>IF(AND((RIGHT($JQ$3,2)-'[1]Miter Profiles'!$AC$278-'[1]Outside Edges'!$B166)&gt;=5,'[1]Outside Edges'!$P166="Yes"),"Yes","No")</f>
        <v>Yes</v>
      </c>
      <c r="JR167" s="283" t="str">
        <f>IF(AND((RIGHT($JR$3,2)-'[1]Miter Profiles'!$AC$279-'[1]Outside Edges'!$B166)&gt;=5,'[1]Outside Edges'!$P166="Yes"),"Yes","No")</f>
        <v>No</v>
      </c>
      <c r="JS167" s="283" t="str">
        <f>IF(AND((RIGHT($JS$3,2)-'[1]Miter Profiles'!$AC$280-'[1]Outside Edges'!$B166)&gt;=5,'[1]Outside Edges'!$P166="Yes"),"Yes","No")</f>
        <v>Yes</v>
      </c>
      <c r="JT167" s="283" t="str">
        <f>IF(AND((RIGHT($JT$3,2)-'[1]Miter Profiles'!$AC$281-'[1]Outside Edges'!$B166)&gt;=5,'[1]Outside Edges'!$P166="Yes"),"Yes","No")</f>
        <v>Yes</v>
      </c>
      <c r="JU167" s="269" t="str">
        <f>IF(AND((RIGHT($JU$3,2)-'[1]Miter Profiles'!$AC$282-'[1]Outside Edges'!$B166)&gt;=5,'[1]Outside Edges'!$P166="Yes"),"Yes","No")</f>
        <v>No</v>
      </c>
      <c r="JV167" s="269" t="str">
        <f>IF(AND((RIGHT($JV$3,2)-'[1]Miter Profiles'!$AC$283-'[1]Outside Edges'!$B166)&gt;=5,'[1]Outside Edges'!$P166="Yes"),"Yes","No")</f>
        <v>Yes</v>
      </c>
      <c r="JW167" s="269" t="str">
        <f>IF(AND((RIGHT($JW$3,2)-'[1]Miter Profiles'!$AC$284-'[1]Outside Edges'!$B166)&gt;=5,'[1]Outside Edges'!$P166="Yes"),"Yes","No")</f>
        <v>Yes</v>
      </c>
      <c r="JX167" s="283" t="str">
        <f>IF(AND((RIGHT($JX$3,2)-'[1]Miter Profiles'!$AC$285-'[1]Outside Edges'!$B166)&gt;=5,'[1]Outside Edges'!$P166="Yes"),"Yes","No")</f>
        <v>Yes</v>
      </c>
      <c r="JY167" s="283" t="str">
        <f>IF(AND((RIGHT($JY$3,2)-'[1]Miter Profiles'!$AC$286-'[1]Outside Edges'!$B166)&gt;=5,'[1]Outside Edges'!$P166="Yes"),"Yes","No")</f>
        <v>Yes</v>
      </c>
      <c r="JZ167" s="283" t="str">
        <f>IF(AND((RIGHT($JZ$3,2)-'[1]Miter Profiles'!$AC$287-'[1]Outside Edges'!$B166)&gt;=5,'[1]Outside Edges'!$P166="Yes"),"Yes","No")</f>
        <v>Yes</v>
      </c>
      <c r="KA167" s="269" t="str">
        <f>IF(AND((RIGHT($KA$3,2)-'[1]Miter Profiles'!$AC$288-'[1]Outside Edges'!$B166)&gt;=5,'[1]Outside Edges'!$P166="Yes"),"Yes","No")</f>
        <v>Yes</v>
      </c>
      <c r="KB167" s="269" t="str">
        <f>IF(AND((RIGHT($KB$3,2)-'[1]Miter Profiles'!$AC$289-'[1]Outside Edges'!$B166)&gt;=5,'[1]Outside Edges'!$P166="Yes"),"Yes","No")</f>
        <v>Yes</v>
      </c>
      <c r="KC167" s="269" t="str">
        <f>IF(AND((RIGHT($KC$3,2)-'[1]Miter Profiles'!$AC$290-'[1]Outside Edges'!$B166)&gt;=5,'[1]Outside Edges'!$P166="Yes"),"Yes","No")</f>
        <v>Yes</v>
      </c>
      <c r="KD167" s="283" t="str">
        <f>IF(AND((RIGHT($KD$3,2)-'[1]Miter Profiles'!$AC$291-'[1]Outside Edges'!$B166)&gt;=5,'[1]Outside Edges'!$P166="Yes"),"Yes","No")</f>
        <v>Yes</v>
      </c>
      <c r="KE167" s="283" t="str">
        <f>IF(AND((RIGHT($KE$3,2)-'[1]Miter Profiles'!$AC$292-'[1]Outside Edges'!$B166)&gt;=5,'[1]Outside Edges'!$P166="Yes"),"Yes","No")</f>
        <v>Yes</v>
      </c>
      <c r="KF167" s="283" t="str">
        <f>IF(AND((RIGHT($KF$3,2)-'[1]Miter Profiles'!$AC$293-'[1]Outside Edges'!$B166)&gt;=5,'[1]Outside Edges'!$P166="Yes"),"Yes","No")</f>
        <v>Yes</v>
      </c>
      <c r="KG167" s="269" t="str">
        <f>IF(AND((RIGHT($KG$3,2)-'[1]Miter Profiles'!$AC$294-'[1]Outside Edges'!$B166)&gt;=5,'[1]Outside Edges'!$P166="Yes"),"Yes","No")</f>
        <v>Yes</v>
      </c>
      <c r="KH167" s="269" t="str">
        <f>IF(AND((RIGHT($KH$3,2)-'[1]Miter Profiles'!$AC$295-'[1]Outside Edges'!$B166)&gt;=5,'[1]Outside Edges'!$P166="Yes"),"Yes","No")</f>
        <v>Yes</v>
      </c>
      <c r="KI167" s="269" t="str">
        <f>IF(AND((RIGHT($KI$3,2)-'[1]Miter Profiles'!$AC$296-'[1]Outside Edges'!$B166)&gt;=5,'[1]Outside Edges'!$P166="Yes"),"Yes","No")</f>
        <v>Yes</v>
      </c>
      <c r="KJ167" s="283" t="str">
        <f>IF(AND((RIGHT($KJ$3,2)-'[1]Miter Profiles'!$AC$297-'[1]Outside Edges'!$B166)&gt;=5,'[1]Outside Edges'!$P166="Yes"),"Yes","No")</f>
        <v>Yes</v>
      </c>
      <c r="KK167" s="283" t="str">
        <f>IF(AND((RIGHT($KK$3,2)-'[1]Miter Profiles'!$AC$298-'[1]Outside Edges'!$B166)&gt;=5,'[1]Outside Edges'!$P166="Yes"),"Yes","No")</f>
        <v>Yes</v>
      </c>
      <c r="KL167" s="283" t="str">
        <f>IF(AND((RIGHT($KL$3,2)-'[1]Miter Profiles'!$AC$299-'[1]Outside Edges'!$B166)&gt;=5,'[1]Outside Edges'!$P166="Yes"),"Yes","No")</f>
        <v>Yes</v>
      </c>
      <c r="KM167" s="269" t="str">
        <f>IF(AND((RIGHT($KM$3,2)-'[1]Miter Profiles'!$AC$300-'[1]Outside Edges'!$B166)&gt;=5,'[1]Outside Edges'!$P166="Yes"),"Yes","No")</f>
        <v>Yes</v>
      </c>
      <c r="KN167" s="269" t="str">
        <f>IF(AND((RIGHT($KN$3,2)-'[1]Miter Profiles'!$AC$301-'[1]Outside Edges'!$B166)&gt;=5,'[1]Outside Edges'!$P166="Yes"),"Yes","No")</f>
        <v>Yes</v>
      </c>
      <c r="KO167" s="269" t="str">
        <f>IF(AND((RIGHT($KO$3,2)-'[1]Miter Profiles'!$AC$302-'[1]Outside Edges'!$B166)&gt;=5,'[1]Outside Edges'!$P166="Yes"),"Yes","No")</f>
        <v>Yes</v>
      </c>
      <c r="KP167" s="283" t="str">
        <f>IF(AND((RIGHT($KP$3,2)-'[1]Miter Profiles'!$AC$303-'[1]Outside Edges'!$B166)&gt;=5,'[1]Outside Edges'!$P166="Yes"),"Yes","No")</f>
        <v>Yes</v>
      </c>
      <c r="KQ167" s="283" t="str">
        <f>IF(AND((RIGHT($KQ$3,2)-'[1]Miter Profiles'!$AC$304-'[1]Outside Edges'!$B166)&gt;=5,'[1]Outside Edges'!$P166="Yes"),"Yes","No")</f>
        <v>Yes</v>
      </c>
      <c r="KR167" s="283" t="str">
        <f>IF(AND((RIGHT($KR$3,2)-'[1]Miter Profiles'!$AC$305-'[1]Outside Edges'!$B166)&gt;=5,'[1]Outside Edges'!$P166="Yes"),"Yes","No")</f>
        <v>Yes</v>
      </c>
      <c r="KS167" s="269" t="str">
        <f>IF(AND((RIGHT($KS$3,2)-'[1]Miter Profiles'!$AC$306-'[1]Outside Edges'!$B166)&gt;=5,'[1]Outside Edges'!$P166="Yes"),"Yes","No")</f>
        <v>Yes</v>
      </c>
      <c r="KT167" s="269" t="str">
        <f>IF(AND((RIGHT($KT$3,2)-'[1]Miter Profiles'!$AC$307-'[1]Outside Edges'!$B166)&gt;=5,'[1]Outside Edges'!$P166="Yes"),"Yes","No")</f>
        <v>Yes</v>
      </c>
      <c r="KU167" s="269" t="str">
        <f>IF(AND((RIGHT($KU$3,2)-'[1]Miter Profiles'!$AC$308-'[1]Outside Edges'!$B166)&gt;=5,'[1]Outside Edges'!$P166="Yes"),"Yes","No")</f>
        <v>Yes</v>
      </c>
      <c r="KV167" s="283" t="str">
        <f>IF(AND((RIGHT($KV$3,2)-'[1]Miter Profiles'!$AC$309-'[1]Outside Edges'!$B166)&gt;=5,'[1]Outside Edges'!$P166="Yes"),"Yes","No")</f>
        <v>Yes</v>
      </c>
      <c r="KW167" s="283" t="str">
        <f>IF(AND((RIGHT($KW$3,2)-'[1]Miter Profiles'!$AC$310-'[1]Outside Edges'!$B166)&gt;=5,'[1]Outside Edges'!$P166="Yes"),"Yes","No")</f>
        <v>Yes</v>
      </c>
      <c r="KX167" s="283" t="str">
        <f>IF(AND((RIGHT($KX$3,2)-'[1]Miter Profiles'!$AC$311-'[1]Outside Edges'!$B166)&gt;=5,'[1]Outside Edges'!$P166="Yes"),"Yes","No")</f>
        <v>Yes</v>
      </c>
      <c r="KY167" s="269" t="str">
        <f>IF(AND((RIGHT($KY$3,2)-'[1]Miter Profiles'!$AC$312-'[1]Outside Edges'!$B166)&gt;=5,'[1]Outside Edges'!$P166="Yes"),"Yes","No")</f>
        <v>Yes</v>
      </c>
      <c r="KZ167" s="269" t="str">
        <f>IF(AND((RIGHT($KZ$3,2)-'[1]Miter Profiles'!$AC$313-'[1]Outside Edges'!$B166)&gt;=5,'[1]Outside Edges'!$P166="Yes"),"Yes","No")</f>
        <v>Yes</v>
      </c>
      <c r="LA167" s="269" t="str">
        <f>IF(AND((RIGHT($LA$3,2)-'[1]Miter Profiles'!$AC$314-'[1]Outside Edges'!$B166)&gt;=5,'[1]Outside Edges'!$P166="Yes"),"Yes","No")</f>
        <v>Yes</v>
      </c>
      <c r="LB167" s="283" t="str">
        <f>IF(AND((RIGHT($LB$3,2)-'[1]Miter Profiles'!$AC$315-'[1]Outside Edges'!$B166)&gt;=5,'[1]Outside Edges'!$P166="Yes"),"Yes","No")</f>
        <v>Yes</v>
      </c>
      <c r="LC167" s="283" t="str">
        <f>IF(AND((RIGHT($LC$3,2)-'[1]Miter Profiles'!$AC$316-'[1]Outside Edges'!$B166)&gt;=5,'[1]Outside Edges'!$P166="Yes"),"Yes","No")</f>
        <v>Yes</v>
      </c>
      <c r="LD167" s="283" t="str">
        <f>IF(AND((RIGHT($LD$3,2)-'[1]Miter Profiles'!$AC$317-'[1]Outside Edges'!$B166)&gt;=5,'[1]Outside Edges'!$P166="Yes"),"Yes","No")</f>
        <v>Yes</v>
      </c>
      <c r="LE167" s="283" t="str">
        <f>IF(AND((RIGHT($LE$3,2)-'[1]Miter Profiles'!$AC$318-'[1]Outside Edges'!$B166)&gt;=5,'[1]Outside Edges'!$P166="Yes"),"Yes","No")</f>
        <v>Yes</v>
      </c>
      <c r="LF167" s="269" t="str">
        <f>IF(AND((RIGHT($LF$3,2)-'[1]Miter Profiles'!$AC$319-'[1]Outside Edges'!$B166)&gt;=5,'[1]Outside Edges'!$P166="Yes"),"Yes","No")</f>
        <v>Yes</v>
      </c>
      <c r="LG167" s="269" t="str">
        <f>IF(AND((RIGHT($LG$3,2)-'[1]Miter Profiles'!$AC$320-'[1]Outside Edges'!$B166)&gt;=5,'[1]Outside Edges'!$P166="Yes"),"Yes","No")</f>
        <v>Yes</v>
      </c>
      <c r="LH167" s="269" t="str">
        <f>IF(AND((RIGHT($LH$3,2)-'[1]Miter Profiles'!$AC$321-'[1]Outside Edges'!$B166)&gt;=5,'[1]Outside Edges'!$P166="Yes"),"Yes","No")</f>
        <v>Yes</v>
      </c>
      <c r="LI167" s="269" t="str">
        <f>IF(AND((RIGHT($LI$3,2)-'[1]Miter Profiles'!$AC$322-'[1]Outside Edges'!$B166)&gt;=5,'[1]Outside Edges'!$P166="Yes"),"Yes","No")</f>
        <v>Yes</v>
      </c>
      <c r="LJ167" s="283" t="str">
        <f>IF(AND((RIGHT($LJ$3,2)-'[1]Miter Profiles'!$AC$323-'[1]Outside Edges'!$B166)&gt;=5,'[1]Outside Edges'!$P166="Yes"),"Yes","No")</f>
        <v>Yes</v>
      </c>
      <c r="LK167" s="283" t="str">
        <f>IF(AND((RIGHT($LK$3,2)-'[1]Miter Profiles'!$AC$324-'[1]Outside Edges'!$B166)&gt;=5,'[1]Outside Edges'!$P166="Yes"),"Yes","No")</f>
        <v>Yes</v>
      </c>
      <c r="LL167" s="283" t="str">
        <f>IF(AND((RIGHT($LL$3,2)-'[1]Miter Profiles'!$AC$325-'[1]Outside Edges'!$B166)&gt;=5,'[1]Outside Edges'!$P166="Yes"),"Yes","No")</f>
        <v>Yes</v>
      </c>
      <c r="LM167" s="269" t="str">
        <f>IF(AND((RIGHT($LM$3,2)-'[1]Miter Profiles'!$AC$326-'[1]Outside Edges'!$B166)&gt;=5,'[1]Outside Edges'!$P166="Yes"),"Yes","No")</f>
        <v>Yes</v>
      </c>
      <c r="LN167" s="269" t="str">
        <f>IF(AND((RIGHT($LN$3,2)-'[1]Miter Profiles'!$AC$327-'[1]Outside Edges'!$B166)&gt;=5,'[1]Outside Edges'!$P166="Yes"),"Yes","No")</f>
        <v>Yes</v>
      </c>
      <c r="LO167" s="269" t="str">
        <f>IF(AND((RIGHT($LO$3,2)-'[1]Miter Profiles'!$AC$328-'[1]Outside Edges'!$B166)&gt;=5,'[1]Outside Edges'!$P166="Yes"),"Yes","No")</f>
        <v>Yes</v>
      </c>
      <c r="LP167" s="283" t="str">
        <f>IF(AND((RIGHT($LP$3,2)-'[1]Miter Profiles'!$AC$329-'[1]Outside Edges'!$B166)&gt;=5,'[1]Outside Edges'!$P166="Yes"),"Yes","No")</f>
        <v>Yes</v>
      </c>
      <c r="LQ167" s="283" t="str">
        <f>IF(AND((RIGHT($LQ$3,2)-'[1]Miter Profiles'!$AC$330-'[1]Outside Edges'!$B166)&gt;=5,'[1]Outside Edges'!$P166="Yes"),"Yes","No")</f>
        <v>Yes</v>
      </c>
      <c r="LR167" s="283" t="str">
        <f>IF(AND((RIGHT($LR$3,2)-'[1]Miter Profiles'!$AC$331-'[1]Outside Edges'!$B166)&gt;=5,'[1]Outside Edges'!$P166="Yes"),"Yes","No")</f>
        <v>Yes</v>
      </c>
      <c r="LS167" s="269" t="str">
        <f>IF(AND((RIGHT($LS$3,2)-'[1]Miter Profiles'!$AC$332-'[1]Outside Edges'!$B166)&gt;=5,'[1]Outside Edges'!$P166="Yes"),"Yes","No")</f>
        <v>Yes</v>
      </c>
      <c r="LT167" s="269" t="str">
        <f>IF(AND((RIGHT($LT$3,2)-'[1]Miter Profiles'!$AC$333-'[1]Outside Edges'!$B166)&gt;=5,'[1]Outside Edges'!$P166="Yes"),"Yes","No")</f>
        <v>Yes</v>
      </c>
      <c r="LU167" s="269" t="str">
        <f>IF(AND((RIGHT($LU$3,2)-'[1]Miter Profiles'!$AC$334-'[1]Outside Edges'!$B166)&gt;=5,'[1]Outside Edges'!$P166="Yes"),"Yes","No")</f>
        <v>Yes</v>
      </c>
      <c r="LV167" s="283" t="str">
        <f>IF(AND((RIGHT($LV$3,2)-'[1]Miter Profiles'!$AC$335-'[1]Outside Edges'!$B166)&gt;=5,'[1]Outside Edges'!$P166="Yes"),"Yes","No")</f>
        <v>Yes</v>
      </c>
      <c r="LW167" s="283" t="str">
        <f>IF(AND((RIGHT($LW$3,2)-'[1]Miter Profiles'!$AC$336-'[1]Outside Edges'!$B166)&gt;=5,'[1]Outside Edges'!$P166="Yes"),"Yes","No")</f>
        <v>Yes</v>
      </c>
      <c r="LX167" s="283" t="str">
        <f>IF(AND((RIGHT($LX$3,2)-'[1]Miter Profiles'!$AC$337-'[1]Outside Edges'!$B166)&gt;=5,'[1]Outside Edges'!$P166="Yes"),"Yes","No")</f>
        <v>Yes</v>
      </c>
      <c r="LY167" s="269" t="str">
        <f>IF(AND((RIGHT($LY$3,2)-'[1]Miter Profiles'!$AC$338-'[1]Outside Edges'!$B166)&gt;=5,'[1]Outside Edges'!$P166="Yes"),"Yes","No")</f>
        <v>Yes</v>
      </c>
      <c r="LZ167" s="269" t="str">
        <f>IF(AND((RIGHT($LZ$3,2)-'[1]Miter Profiles'!$AC$339-'[1]Outside Edges'!$B166)&gt;=5,'[1]Outside Edges'!$P166="Yes"),"Yes","No")</f>
        <v>Yes</v>
      </c>
      <c r="MA167" s="269" t="str">
        <f>IF(AND((RIGHT($MA$3,2)-'[1]Miter Profiles'!$AC$340-'[1]Outside Edges'!$B166)&gt;=5,'[1]Outside Edges'!$P166="Yes"),"Yes","No")</f>
        <v>Yes</v>
      </c>
      <c r="MB167" s="283" t="str">
        <f>IF(AND((RIGHT($MB$3,2)-'[1]Miter Profiles'!$AC$341-'[1]Outside Edges'!$B166)&gt;=5,'[1]Outside Edges'!$P166="Yes"),"Yes","No")</f>
        <v>Yes</v>
      </c>
      <c r="MC167" s="283" t="str">
        <f>IF(AND((RIGHT($MC$3,2)-'[1]Miter Profiles'!$AC$342-'[1]Outside Edges'!$B166)&gt;=5,'[1]Outside Edges'!$P166="Yes"),"Yes","No")</f>
        <v>Yes</v>
      </c>
      <c r="MD167" s="283" t="str">
        <f>IF(AND((RIGHT($MD$3,2)-'[1]Miter Profiles'!$AC$343-'[1]Outside Edges'!$B166)&gt;=5,'[1]Outside Edges'!$P166="Yes"),"Yes","No")</f>
        <v>Yes</v>
      </c>
      <c r="ME167" s="269" t="str">
        <f>IF(AND((RIGHT($ME$3,2)-'[1]Miter Profiles'!$AC$344-'[1]Outside Edges'!$B166)&gt;=5,'[1]Outside Edges'!$P166="Yes"),"Yes","No")</f>
        <v>Yes</v>
      </c>
      <c r="MF167" s="269" t="str">
        <f>IF(AND((RIGHT($MF$3,2)-'[1]Miter Profiles'!$AC$345-'[1]Outside Edges'!$B166)&gt;=5,'[1]Outside Edges'!$P166="Yes"),"Yes","No")</f>
        <v>Yes</v>
      </c>
      <c r="MG167" s="269" t="str">
        <f>IF(AND((RIGHT($MG$3,2)-'[1]Miter Profiles'!$AC$346-'[1]Outside Edges'!$B166)&gt;=5,'[1]Outside Edges'!$P166="Yes"),"Yes","No")</f>
        <v>Yes</v>
      </c>
      <c r="MH167" s="283" t="str">
        <f>IF(AND((RIGHT($MH$3,2)-'[1]Miter Profiles'!$AC$347-'[1]Outside Edges'!$B166)&gt;=5,'[1]Outside Edges'!$P166="Yes"),"Yes","No")</f>
        <v>Yes</v>
      </c>
      <c r="MI167" s="283" t="str">
        <f>IF(AND((RIGHT($MI$3,2)-'[1]Miter Profiles'!$AC$348-'[1]Outside Edges'!$B166)&gt;=5,'[1]Outside Edges'!$P166="Yes"),"Yes","No")</f>
        <v>Yes</v>
      </c>
      <c r="MJ167" s="283" t="str">
        <f>IF(AND((RIGHT($MJ$3,2)-'[1]Miter Profiles'!$AC$349-'[1]Outside Edges'!$B166)&gt;=5,'[1]Outside Edges'!$P166="Yes"),"Yes","No")</f>
        <v>Yes</v>
      </c>
      <c r="MK167" s="269" t="str">
        <f>IF(AND((RIGHT($MK$3,2)-'[1]Miter Profiles'!$AC$350-'[1]Outside Edges'!$B166)&gt;=5,'[1]Outside Edges'!$P166="Yes"),"Yes","No")</f>
        <v>Yes</v>
      </c>
      <c r="ML167" s="269" t="str">
        <f>IF(AND((RIGHT($ML$3,2)-'[1]Miter Profiles'!$AC$351-'[1]Outside Edges'!$B166)&gt;=5,'[1]Outside Edges'!$P166="Yes"),"Yes","No")</f>
        <v>Yes</v>
      </c>
      <c r="MM167" s="269" t="str">
        <f>IF(AND((RIGHT($MM$3,2)-'[1]Miter Profiles'!$AC$352-'[1]Outside Edges'!$B166)&gt;=5,'[1]Outside Edges'!$P166="Yes"),"Yes","No")</f>
        <v>Yes</v>
      </c>
      <c r="MN167" s="283" t="str">
        <f>IF(AND((RIGHT($MK$3,2)-'[1]Miter Profiles'!$AC$350-'[1]Outside Edges'!$B166)&gt;=5,'[1]Outside Edges'!$P166="Yes"),"Yes","No")</f>
        <v>Yes</v>
      </c>
      <c r="MO167" s="283" t="str">
        <f>IF(AND((RIGHT($ML$3,2)-'[1]Miter Profiles'!$AC$351-'[1]Outside Edges'!$B166)&gt;=5,'[1]Outside Edges'!$P166="Yes"),"Yes","No")</f>
        <v>Yes</v>
      </c>
      <c r="MP167" s="283" t="str">
        <f>IF(AND((RIGHT($MM$3,2)-'[1]Miter Profiles'!$AC$352-'[1]Outside Edges'!$B166)&gt;=5,'[1]Outside Edges'!$P166="Yes"),"Yes","No")</f>
        <v>Yes</v>
      </c>
    </row>
    <row r="168" spans="1:354" ht="16.5" thickBot="1" x14ac:dyDescent="0.3">
      <c r="A168" s="8" t="str">
        <f>IF('[1]Outside Edges'!$A167&lt;&gt;"",'[1]Outside Edges'!$A167,"")</f>
        <v>D165</v>
      </c>
      <c r="B168" s="10" t="str">
        <f>IF(AND((RIGHT($B$3,2)-'[1]Miter Profiles'!$AC$3-'[1]Outside Edges'!$B167)&gt;=5,'[1]Outside Edges'!$P167="Yes"),"Yes","No")</f>
        <v>No</v>
      </c>
      <c r="C168" s="10" t="str">
        <f>IF(AND((RIGHT($C$3,2)-'[1]Miter Profiles'!$AC$4-'[1]Outside Edges'!$B167)&gt;=5,'[1]Outside Edges'!$P167="Yes"),"Yes","No")</f>
        <v>Yes</v>
      </c>
      <c r="D168" s="85" t="str">
        <f>IF(AND((RIGHT($D$3,2)-'[1]Miter Profiles'!$AC$5-'[1]Outside Edges'!$B167)&gt;=5,'[1]Outside Edges'!$P167="Yes"),"Yes","No")</f>
        <v>Yes</v>
      </c>
      <c r="E168" s="86" t="str">
        <f>IF(AND((RIGHT($E$3,2)-'[1]Miter Profiles'!$AC$6-'[1]Outside Edges'!$B167)&gt;=5,'[1]Outside Edges'!$P167="Yes"),"Yes","No")</f>
        <v>No</v>
      </c>
      <c r="F168" s="11" t="str">
        <f>IF(AND((RIGHT($F$3,2)-'[1]Miter Profiles'!$AC$7-'[1]Outside Edges'!$B167)&gt;=5,'[1]Outside Edges'!$P167="Yes"),"Yes","No")</f>
        <v>Yes</v>
      </c>
      <c r="G168" s="87" t="str">
        <f>IF(AND((RIGHT($G$3,2)-'[1]Miter Profiles'!$AC$8-'[1]Outside Edges'!$B167)&gt;=5,'[1]Outside Edges'!$P167="Yes"),"Yes","No")</f>
        <v>Yes</v>
      </c>
      <c r="H168" s="10" t="str">
        <f>IF(AND((RIGHT($H$3,2)-'[1]Miter Profiles'!$AC$9-'[1]Outside Edges'!$B167)&gt;=5,'[1]Outside Edges'!$P167="Yes"),"Yes","No")</f>
        <v>No</v>
      </c>
      <c r="I168" s="10" t="str">
        <f>IF(AND((RIGHT($I$3,2)-'[1]Miter Profiles'!$AC$10-'[1]Outside Edges'!$B167)&gt;=5,'[1]Outside Edges'!$P167="Yes"),"Yes","No")</f>
        <v>Yes</v>
      </c>
      <c r="J168" s="85" t="str">
        <f>IF(AND((RIGHT($J$3,2)-'[1]Miter Profiles'!$AC$11-'[1]Outside Edges'!$B167)&gt;=5,'[1]Outside Edges'!$P167="Yes"),"Yes","No")</f>
        <v>Yes</v>
      </c>
      <c r="K168" s="86" t="str">
        <f>IF(AND((RIGHT($K$3,2)-'[1]Miter Profiles'!$AC$12-'[1]Outside Edges'!$B167)&gt;=5,'[1]Outside Edges'!$P167="Yes"),"Yes","No")</f>
        <v>No</v>
      </c>
      <c r="L168" s="11" t="str">
        <f>IF(AND((RIGHT($L$3,2)-'[1]Miter Profiles'!$AC$13-'[1]Outside Edges'!$B167)&gt;=5,'[1]Outside Edges'!$P167="Yes"),"Yes","No")</f>
        <v>Yes</v>
      </c>
      <c r="M168" s="87" t="str">
        <f>IF(AND((RIGHT($M$3,2)-'[1]Miter Profiles'!$AC$14-'[1]Outside Edges'!$B167)&gt;=5,'[1]Outside Edges'!$P167="Yes"),"Yes","No")</f>
        <v>Yes</v>
      </c>
      <c r="N168" s="10" t="str">
        <f>IF(AND((RIGHT($N$3,2)-'[1]Miter Profiles'!$AC$15-'[1]Outside Edges'!$B167)&gt;=4,'[1]Outside Edges'!$P167="Yes"),"Yes","No")</f>
        <v>No</v>
      </c>
      <c r="O168" s="10" t="str">
        <f>IF(AND((RIGHT($O$3,2)-'[1]Miter Profiles'!$AC$16-'[1]Outside Edges'!$B167)&gt;=5,'[1]Outside Edges'!$P167="Yes"),"Yes","No")</f>
        <v>No</v>
      </c>
      <c r="P168" s="85" t="str">
        <f>IF(AND((RIGHT($P$3,2)-'[1]Miter Profiles'!$AC$17-'[1]Outside Edges'!$B167)&gt;=5,'[1]Outside Edges'!$P167="Yes"),"Yes","No")</f>
        <v>Yes</v>
      </c>
      <c r="Q168" s="86" t="str">
        <f>IF(AND((RIGHT($Q$3,2)-'[1]Miter Profiles'!$AC$18-'[1]Outside Edges'!$B167)&gt;=5,'[1]Outside Edges'!$P167="Yes"),"Yes","No")</f>
        <v>No</v>
      </c>
      <c r="R168" s="11" t="str">
        <f>IF(AND((RIGHT($R$3,2)-'[1]Miter Profiles'!$AC$19-'[1]Outside Edges'!$B167)&gt;=5,'[1]Outside Edges'!$P167="Yes"),"Yes","No")</f>
        <v>No</v>
      </c>
      <c r="S168" s="87" t="str">
        <f>IF(AND((RIGHT($S$3,2)-'[1]Miter Profiles'!$AC$20-'[1]Outside Edges'!$B167)&gt;=5,'[1]Outside Edges'!$P167="Yes"),"Yes","No")</f>
        <v>Yes</v>
      </c>
      <c r="T168" s="10" t="str">
        <f>IF(AND((RIGHT($T$3,2)-'[1]Miter Profiles'!$AC$21-'[1]Outside Edges'!$B167)&gt;=5,'[1]Outside Edges'!$P167="Yes"),"Yes","No")</f>
        <v>No</v>
      </c>
      <c r="U168" s="10" t="str">
        <f>IF(AND((RIGHT($U$3,2)-'[1]Miter Profiles'!$AC$22-'[1]Outside Edges'!$B167)&gt;=5,'[1]Outside Edges'!$P167="Yes"),"Yes","No")</f>
        <v>Yes</v>
      </c>
      <c r="V168" s="85" t="str">
        <f>IF(AND((RIGHT($V$3,2)-'[1]Miter Profiles'!$AC$23-'[1]Outside Edges'!$B167)&gt;=5,'[1]Outside Edges'!$P167="Yes"),"Yes","No")</f>
        <v>Yes</v>
      </c>
      <c r="W168" s="86" t="str">
        <f>IF(AND((RIGHT($W$3,2)-'[1]Miter Profiles'!$AC$24-'[1]Outside Edges'!$B167)&gt;=5,'[1]Outside Edges'!$P167="Yes"),"Yes","No")</f>
        <v>No</v>
      </c>
      <c r="X168" s="11" t="str">
        <f>IF(AND((RIGHT($X$3,2)-'[1]Miter Profiles'!$AC$25-'[1]Outside Edges'!$B167)&gt;=5,'[1]Outside Edges'!$P167="Yes"),"Yes","No")</f>
        <v>No</v>
      </c>
      <c r="Y168" s="87" t="str">
        <f>IF(AND((RIGHT($Y$3,2)-'[1]Miter Profiles'!$AC$26-'[1]Outside Edges'!$B167)&gt;=5,'[1]Outside Edges'!$P167="Yes"),"Yes","No")</f>
        <v>Yes</v>
      </c>
      <c r="Z168" s="10" t="str">
        <f>IF(AND((RIGHT($Z$3,2)-'[1]Miter Profiles'!$AC$27-'[1]Outside Edges'!$B167)&gt;=5,'[1]Outside Edges'!$P167="Yes"),"Yes","No")</f>
        <v>No</v>
      </c>
      <c r="AA168" s="10" t="str">
        <f>IF(AND((RIGHT($AA$3,2)-'[1]Miter Profiles'!$AC$28-'[1]Outside Edges'!$B167)&gt;=5,'[1]Outside Edges'!$P167="Yes"),"Yes","No")</f>
        <v>Yes</v>
      </c>
      <c r="AB168" s="85" t="str">
        <f>IF(AND((RIGHT($AB$3,2)-'[1]Miter Profiles'!$AC$29-'[1]Outside Edges'!$B167)&gt;=5,'[1]Outside Edges'!$P167="Yes"),"Yes","No")</f>
        <v>Yes</v>
      </c>
      <c r="AC168" s="86" t="str">
        <f>IF(AND((RIGHT($AC$3,2)-'[1]Miter Profiles'!$AC$30-'[1]Outside Edges'!$B167)&gt;=5,'[1]Outside Edges'!$P167="Yes"),"Yes","No")</f>
        <v>No</v>
      </c>
      <c r="AD168" s="11" t="str">
        <f>IF(AND((RIGHT($AD$3,2)-'[1]Miter Profiles'!$AC$31-'[1]Outside Edges'!$B167)&gt;=5,'[1]Outside Edges'!$P167="Yes"),"Yes","No")</f>
        <v>Yes</v>
      </c>
      <c r="AE168" s="87" t="str">
        <f>IF(AND((RIGHT($AE$3,2)-'[1]Miter Profiles'!$AC$32-'[1]Outside Edges'!$B167)&gt;=5,'[1]Outside Edges'!$P167="Yes"),"Yes","No")</f>
        <v>Yes</v>
      </c>
      <c r="AF168" s="10" t="str">
        <f>IF(AND((RIGHT($AF$3,2)-'[1]Miter Profiles'!$AC$33-'[1]Outside Edges'!$B167)&gt;=5,'[1]Outside Edges'!$P167="Yes"),"Yes","No")</f>
        <v>No</v>
      </c>
      <c r="AG168" s="10" t="str">
        <f>IF(AND((RIGHT($AG$3,2)-'[1]Miter Profiles'!$AC$34-'[1]Outside Edges'!$B167)&gt;=5,'[1]Outside Edges'!$P167="Yes"),"Yes","No")</f>
        <v>Yes</v>
      </c>
      <c r="AH168" s="85" t="str">
        <f>IF(AND((RIGHT($AH$3,2)-'[1]Miter Profiles'!$AC$35-'[1]Outside Edges'!$B167)&gt;=5,'[1]Outside Edges'!$P167="Yes"),"Yes","No")</f>
        <v>Yes</v>
      </c>
      <c r="AI168" s="86" t="str">
        <f>IF(AND((RIGHT($AI$3,2)-'[1]Miter Profiles'!$AC$36-'[1]Outside Edges'!$B167)&gt;=5,'[1]Outside Edges'!$P167="Yes"),"Yes","No")</f>
        <v>No</v>
      </c>
      <c r="AJ168" s="11" t="str">
        <f>IF(AND((RIGHT($AJ$3,2)-'[1]Miter Profiles'!$AC$37-'[1]Outside Edges'!$B167)&gt;=5,'[1]Outside Edges'!$P167="Yes"),"Yes","No")</f>
        <v>Yes</v>
      </c>
      <c r="AK168" s="87" t="str">
        <f>IF(AND((RIGHT($AK$3,2)-'[1]Miter Profiles'!$AC$38-'[1]Outside Edges'!$B167)&gt;=5,'[1]Outside Edges'!$P167="Yes"),"Yes","No")</f>
        <v>Yes</v>
      </c>
      <c r="AL168" s="10" t="str">
        <f>IF(AND((RIGHT($AL$3,2)-'[1]Miter Profiles'!$AC$39-'[1]Outside Edges'!$B167)&gt;=5,'[1]Outside Edges'!$P167="Yes"),"Yes","No")</f>
        <v>Yes</v>
      </c>
      <c r="AM168" s="10" t="str">
        <f>IF(AND((RIGHT($AM$3,2)-'[1]Miter Profiles'!$AC$40-'[1]Outside Edges'!$B167)&gt;=5,'[1]Outside Edges'!$P167="Yes"),"Yes","No")</f>
        <v>Yes</v>
      </c>
      <c r="AN168" s="85" t="str">
        <f>IF(AND((RIGHT($AN$3,2)-'[1]Miter Profiles'!$AC$41-'[1]Outside Edges'!$B167)&gt;=5,'[1]Outside Edges'!$P167="Yes"),"Yes","No")</f>
        <v>Yes</v>
      </c>
      <c r="AO168" s="86" t="str">
        <f>IF(AND((RIGHT($AO$3,2)-'[1]Miter Profiles'!$AC$42-'[1]Outside Edges'!$B167)&gt;=5,'[1]Outside Edges'!$P167="Yes"),"Yes","No")</f>
        <v>No</v>
      </c>
      <c r="AP168" s="11" t="str">
        <f>IF(AND((RIGHT($AP$3,2)-'[1]Miter Profiles'!$AC$43-'[1]Outside Edges'!$B167)&gt;=5,'[1]Outside Edges'!$P167="Yes"),"Yes","No")</f>
        <v>Yes</v>
      </c>
      <c r="AQ168" s="87" t="str">
        <f>IF(AND((RIGHT($AQ$3,2)-'[1]Miter Profiles'!$AC$44-'[1]Outside Edges'!$B167)&gt;=5,'[1]Outside Edges'!$P167="Yes"),"Yes","No")</f>
        <v>Yes</v>
      </c>
      <c r="AR168" s="10" t="str">
        <f>IF(AND((RIGHT($AR$3,2)-'[1]Miter Profiles'!$AC$45-'[1]Outside Edges'!$B167)&gt;=5,'[1]Outside Edges'!$P167="Yes"),"Yes","No")</f>
        <v>No</v>
      </c>
      <c r="AS168" s="10" t="str">
        <f>IF(AND((RIGHT($AS$3,2)-'[1]Miter Profiles'!$AC$46-'[1]Outside Edges'!$B167)&gt;=5,'[1]Outside Edges'!$P167="Yes"),"Yes","No")</f>
        <v>Yes</v>
      </c>
      <c r="AT168" s="85" t="str">
        <f>IF(AND((RIGHT($AT$3,2)-'[1]Miter Profiles'!$AC$47-'[1]Outside Edges'!$B167)&gt;=5,'[1]Outside Edges'!$P167="Yes"),"Yes","No")</f>
        <v>Yes</v>
      </c>
      <c r="AU168" s="86" t="str">
        <f>IF(AND((RIGHT($AU$3,2)-'[1]Miter Profiles'!$AC$48-'[1]Outside Edges'!$B167)&gt;=5,'[1]Outside Edges'!$P167="Yes"),"Yes","No")</f>
        <v>No</v>
      </c>
      <c r="AV168" s="11" t="str">
        <f>IF(AND((RIGHT($AV$3,2)-'[1]Miter Profiles'!$AC$49-'[1]Outside Edges'!$B167)&gt;=5,'[1]Outside Edges'!$P167="Yes"),"Yes","No")</f>
        <v>Yes</v>
      </c>
      <c r="AW168" s="87" t="str">
        <f>IF(AND((RIGHT($AW$3,2)-'[1]Miter Profiles'!$AC$50-'[1]Outside Edges'!$B167)&gt;=5,'[1]Outside Edges'!$P167="Yes"),"Yes","No")</f>
        <v>Yes</v>
      </c>
      <c r="AX168" s="10" t="str">
        <f>IF(AND((RIGHT($AX$3,2)-'[1]Miter Profiles'!$AC$51-'[1]Outside Edges'!$B167)&gt;=5,'[1]Outside Edges'!$P167="Yes"),"Yes","No")</f>
        <v>No</v>
      </c>
      <c r="AY168" s="10" t="str">
        <f>IF(AND((RIGHT($AY$3,2)-'[1]Miter Profiles'!$AC$52-'[1]Outside Edges'!$B167)&gt;=5,'[1]Outside Edges'!$P167="Yes"),"Yes","No")</f>
        <v>Yes</v>
      </c>
      <c r="AZ168" s="85" t="str">
        <f>IF(AND((RIGHT($AZ$3,2)-'[1]Miter Profiles'!$AC$53-'[1]Outside Edges'!$B167)&gt;=5,'[1]Outside Edges'!$P167="Yes"),"Yes","No")</f>
        <v>Yes</v>
      </c>
      <c r="BA168" s="86" t="str">
        <f>IF(AND((RIGHT($BA$3,2)-'[1]Miter Profiles'!$AC$54-'[1]Outside Edges'!$B167)&gt;=5,'[1]Outside Edges'!$P167="Yes"),"Yes","No")</f>
        <v>No</v>
      </c>
      <c r="BB168" s="11" t="str">
        <f>IF(AND((RIGHT($BB$3,2)-'[1]Miter Profiles'!$AC$55-'[1]Outside Edges'!$B167)&gt;=5,'[1]Outside Edges'!$P167="Yes"),"Yes","No")</f>
        <v>Yes</v>
      </c>
      <c r="BC168" s="87" t="str">
        <f>IF(AND((RIGHT($BC$3,2)-'[1]Miter Profiles'!$AC$56-'[1]Outside Edges'!$B167)&gt;=5,'[1]Outside Edges'!$P167="Yes"),"Yes","No")</f>
        <v>Yes</v>
      </c>
      <c r="BD168" s="10" t="str">
        <f>IF(AND((RIGHT($BD$3,2)-'[1]Miter Profiles'!$AC$57-'[1]Outside Edges'!$B167)&gt;=5,'[1]Outside Edges'!$P167="Yes"),"Yes","No")</f>
        <v>No</v>
      </c>
      <c r="BE168" s="10" t="str">
        <f>IF(AND((RIGHT($BE$3,2)-'[1]Miter Profiles'!$AC$58-'[1]Outside Edges'!$B167)&gt;=5,'[1]Outside Edges'!$P167="Yes"),"Yes","No")</f>
        <v>Yes</v>
      </c>
      <c r="BF168" s="85" t="str">
        <f>IF(AND((RIGHT($BF$3,2)-'[1]Miter Profiles'!$AC$59-'[1]Outside Edges'!$B167)&gt;=5,'[1]Outside Edges'!$P167="Yes"),"Yes","No")</f>
        <v>Yes</v>
      </c>
      <c r="BG168" s="86" t="str">
        <f>IF(AND((RIGHT($BG$3,2)-'[1]Miter Profiles'!$AC$60-'[1]Outside Edges'!$B167)&gt;=5,'[1]Outside Edges'!$P167="Yes"),"Yes","No")</f>
        <v>Yes</v>
      </c>
      <c r="BH168" s="11" t="str">
        <f>IF(AND((RIGHT($BH$3,2)-'[1]Miter Profiles'!$AC$61-'[1]Outside Edges'!$B167)&gt;=5,'[1]Outside Edges'!$P167="Yes"),"Yes","No")</f>
        <v>Yes</v>
      </c>
      <c r="BI168" s="87" t="str">
        <f>IF(AND((RIGHT($BI$3,2)-'[1]Miter Profiles'!$AC$62-'[1]Outside Edges'!$B167)&gt;=5,'[1]Outside Edges'!$P167="Yes"),"Yes","No")</f>
        <v>Yes</v>
      </c>
      <c r="BJ168" s="10" t="str">
        <f>IF(AND((RIGHT($BJ$3,2)-'[1]Miter Profiles'!$AC$63-'[1]Outside Edges'!$B167)&gt;=5,'[1]Outside Edges'!$P167="Yes"),"Yes","No")</f>
        <v>No</v>
      </c>
      <c r="BK168" s="10" t="str">
        <f>IF(AND((RIGHT($BK$3,2)-'[1]Miter Profiles'!$AC$64-'[1]Outside Edges'!$B167)&gt;=5,'[1]Outside Edges'!$P167="Yes"),"Yes","No")</f>
        <v>Yes</v>
      </c>
      <c r="BL168" s="85" t="str">
        <f>IF(AND((RIGHT($BL$3,2)-'[1]Miter Profiles'!$AC$65-'[1]Outside Edges'!$B167)&gt;=5,'[1]Outside Edges'!$P167="Yes"),"Yes","No")</f>
        <v>Yes</v>
      </c>
      <c r="BM168" s="86" t="str">
        <f>IF(AND((RIGHT($BM$3,2)-'[1]Miter Profiles'!$AC$66-'[1]Outside Edges'!$B167)&gt;=5,'[1]Outside Edges'!$P167="Yes"),"Yes","No")</f>
        <v>No</v>
      </c>
      <c r="BN168" s="11" t="str">
        <f>IF(AND((RIGHT($BN$3,2)-'[1]Miter Profiles'!$AC$67-'[1]Outside Edges'!$B167)&gt;=5,'[1]Outside Edges'!$P167="Yes"),"Yes","No")</f>
        <v>Yes</v>
      </c>
      <c r="BO168" s="87" t="str">
        <f>IF(AND((RIGHT($BO$3,2)-'[1]Miter Profiles'!$AC$68-'[1]Outside Edges'!$B167)&gt;=5,'[1]Outside Edges'!$P167="Yes"),"Yes","No")</f>
        <v>Yes</v>
      </c>
      <c r="BP168" s="10" t="str">
        <f>IF(AND((RIGHT($BP$3,2)-'[1]Miter Profiles'!$AC$69-'[1]Outside Edges'!$B167)&gt;=5,'[1]Outside Edges'!$P167="Yes"),"Yes","No")</f>
        <v>No</v>
      </c>
      <c r="BQ168" s="10" t="str">
        <f>IF(AND((RIGHT($BQ$3,2)-'[1]Miter Profiles'!$AC$70-'[1]Outside Edges'!$B167)&gt;=5,'[1]Outside Edges'!$P167="Yes"),"Yes","No")</f>
        <v>Yes</v>
      </c>
      <c r="BR168" s="85" t="str">
        <f>IF(AND((RIGHT($BR$3,2)-'[1]Miter Profiles'!$AC$71-'[1]Outside Edges'!$B167)&gt;=5,'[1]Outside Edges'!$P167="Yes"),"Yes","No")</f>
        <v>Yes</v>
      </c>
      <c r="BS168" s="86" t="str">
        <f>IF(AND((RIGHT($BS$3,2)-'[1]Miter Profiles'!$AC$72-'[1]Outside Edges'!$B167)&gt;=5,'[1]Outside Edges'!$P167="Yes"),"Yes","No")</f>
        <v>No</v>
      </c>
      <c r="BT168" s="11" t="str">
        <f>IF(AND((RIGHT($BT$3,2)-'[1]Miter Profiles'!$AC$73-'[1]Outside Edges'!$B167)&gt;=5,'[1]Outside Edges'!$P167="Yes"),"Yes","No")</f>
        <v>Yes</v>
      </c>
      <c r="BU168" s="87" t="str">
        <f>IF(AND((RIGHT($BU$3,2)-'[1]Miter Profiles'!$AC$74-'[1]Outside Edges'!$B167)&gt;=5,'[1]Outside Edges'!$P167="Yes"),"Yes","No")</f>
        <v>Yes</v>
      </c>
      <c r="BV168" s="10" t="str">
        <f>IF(AND((RIGHT($BV$3,2)-'[1]Miter Profiles'!$AC$75-'[1]Outside Edges'!$B167)&gt;=5,'[1]Outside Edges'!$P167="Yes"),"Yes","No")</f>
        <v>Yes</v>
      </c>
      <c r="BW168" s="10" t="str">
        <f>IF(AND((RIGHT($BW$3,2)-'[1]Miter Profiles'!$AC$76-'[1]Outside Edges'!$B167)&gt;=5,'[1]Outside Edges'!$P167="Yes"),"Yes","No")</f>
        <v>Yes</v>
      </c>
      <c r="BX168" s="85" t="str">
        <f>IF(AND((RIGHT($BX$3,2)-'[1]Miter Profiles'!$AC$77-'[1]Outside Edges'!$B167)&gt;=5,'[1]Outside Edges'!$P167="Yes"),"Yes","No")</f>
        <v>Yes</v>
      </c>
      <c r="BY168" s="86" t="str">
        <f>IF(AND((RIGHT($BY$3,2)-'[1]Miter Profiles'!$AC$78-'[1]Outside Edges'!$B167)&gt;=5,'[1]Outside Edges'!$P167="Yes"),"Yes","No")</f>
        <v>No</v>
      </c>
      <c r="BZ168" s="11" t="str">
        <f>IF(AND((RIGHT($BZ$3,2)-'[1]Miter Profiles'!$AC$79-'[1]Outside Edges'!$B167)&gt;=5,'[1]Outside Edges'!$P167="Yes"),"Yes","No")</f>
        <v>Yes</v>
      </c>
      <c r="CA168" s="87" t="str">
        <f>IF(AND((RIGHT($CA$3,2)-'[1]Miter Profiles'!$AC$80-'[1]Outside Edges'!$B167)&gt;=5,'[1]Outside Edges'!$P167="Yes"),"Yes","No")</f>
        <v>Yes</v>
      </c>
      <c r="CB168" s="10" t="str">
        <f>IF(AND((RIGHT($CB$3,2)-'[1]Miter Profiles'!$AC$81-'[1]Outside Edges'!$B167)&gt;=5,'[1]Outside Edges'!$P167="Yes"),"Yes","No")</f>
        <v>No</v>
      </c>
      <c r="CC168" s="10" t="str">
        <f>IF(AND((RIGHT($CC$3,2)-'[1]Miter Profiles'!$AC$82-'[1]Outside Edges'!$B167)&gt;=5,'[1]Outside Edges'!$P167="Yes"),"Yes","No")</f>
        <v>Yes</v>
      </c>
      <c r="CD168" s="85" t="str">
        <f>IF(AND((RIGHT($CD$3,2)-'[1]Miter Profiles'!$AC$83-'[1]Outside Edges'!$B167)&gt;=5,'[1]Outside Edges'!$P167="Yes"),"Yes","No")</f>
        <v>Yes</v>
      </c>
      <c r="CE168" s="86" t="str">
        <f>IF(AND((RIGHT($CE$3,2)-'[1]Miter Profiles'!$AC$84-'[1]Outside Edges'!$B167)&gt;=5,'[1]Outside Edges'!$P167="Yes"),"Yes","No")</f>
        <v>No</v>
      </c>
      <c r="CF168" s="11" t="str">
        <f>IF(AND((RIGHT($CF$3,2)-'[1]Miter Profiles'!$AC$85-'[1]Outside Edges'!$B167)&gt;=5,'[1]Outside Edges'!$P167="Yes"),"Yes","No")</f>
        <v>Yes</v>
      </c>
      <c r="CG168" s="87" t="str">
        <f>IF(AND((RIGHT($CG$3,2)-'[1]Miter Profiles'!$AC$86-'[1]Outside Edges'!$B167)&gt;=5,'[1]Outside Edges'!$P167="Yes"),"Yes","No")</f>
        <v>Yes</v>
      </c>
      <c r="CH168" s="10" t="str">
        <f>IF(AND((RIGHT($CH$3,2)-'[1]Miter Profiles'!$AC$87-'[1]Outside Edges'!$B167)&gt;=5,'[1]Outside Edges'!$P167="Yes"),"Yes","No")</f>
        <v>Yes</v>
      </c>
      <c r="CI168" s="10" t="str">
        <f>IF(AND((RIGHT($CI$3,2)-'[1]Miter Profiles'!$AC$88-'[1]Outside Edges'!$B167)&gt;=5,'[1]Outside Edges'!$P167="Yes"),"Yes","No")</f>
        <v>Yes</v>
      </c>
      <c r="CJ168" s="85" t="str">
        <f>IF(AND((RIGHT($CJ$3,2)-'[1]Miter Profiles'!$AC$89-'[1]Outside Edges'!$B167)&gt;=5,'[1]Outside Edges'!$P167="Yes"),"Yes","No")</f>
        <v>Yes</v>
      </c>
      <c r="CK168" s="86" t="str">
        <f>IF(AND((RIGHT($CK$3,2)-'[1]Miter Profiles'!$AC$90-'[1]Outside Edges'!$B167)&gt;=5,'[1]Outside Edges'!$P167="Yes"),"Yes","No")</f>
        <v>No</v>
      </c>
      <c r="CL168" s="11" t="str">
        <f>IF(AND((RIGHT($CL$3,2)-'[1]Miter Profiles'!$AC$91-'[1]Outside Edges'!$B167)&gt;=5,'[1]Outside Edges'!$P167="Yes"),"Yes","No")</f>
        <v>Yes</v>
      </c>
      <c r="CM168" s="87" t="str">
        <f>IF(AND((RIGHT($CM$3,2)-'[1]Miter Profiles'!$AC$92-'[1]Outside Edges'!$B167)&gt;=5,'[1]Outside Edges'!$P167="Yes"),"Yes","No")</f>
        <v>Yes</v>
      </c>
      <c r="CN168" s="10" t="str">
        <f>IF(AND((RIGHT(CN$3,2)-'[1]Miter Profiles'!$AC$93-'[1]Outside Edges'!$B167)&gt;=5,'[1]Outside Edges'!$P167="Yes"),"Yes","No")</f>
        <v>No</v>
      </c>
      <c r="CO168" s="10" t="str">
        <f>IF(AND((RIGHT(CO$3,2)-'[1]Miter Profiles'!$AC$94-'[1]Outside Edges'!$B167)&gt;=5,'[1]Outside Edges'!$P167="Yes"),"Yes","No")</f>
        <v>No</v>
      </c>
      <c r="CP168" s="85" t="str">
        <f>IF(AND((RIGHT(CP$3,2)-'[1]Miter Profiles'!$AC$95-'[1]Outside Edges'!$B167)&gt;=5,'[1]Outside Edges'!$P167="Yes"),"Yes","No")</f>
        <v>No</v>
      </c>
      <c r="CQ168" s="86" t="str">
        <f>IF(AND((RIGHT(CQ$3,2)-'[1]Miter Profiles'!$AC$96-'[1]Outside Edges'!$B167)&gt;=5,'[1]Outside Edges'!$P167="Yes"),"Yes","No")</f>
        <v>No</v>
      </c>
      <c r="CR168" s="11" t="str">
        <f>IF(AND((RIGHT(CR$3,2)-'[1]Miter Profiles'!$AC$97-'[1]Outside Edges'!$B167)&gt;=5,'[1]Outside Edges'!$P167="Yes"),"Yes","No")</f>
        <v>Yes</v>
      </c>
      <c r="CS168" s="87" t="str">
        <f>IF(AND((RIGHT(CS$3,2)-'[1]Miter Profiles'!$AC$98-'[1]Outside Edges'!$B167)&gt;=5,'[1]Outside Edges'!$P167="Yes"),"Yes","No")</f>
        <v>Yes</v>
      </c>
      <c r="CT168" s="10" t="str">
        <f>IF(AND((RIGHT($CT$3,2)-'[1]Miter Profiles'!$AC$99-'[1]Outside Edges'!$B167)&gt;=5,'[1]Outside Edges'!$P167="Yes"),"Yes","No")</f>
        <v>No</v>
      </c>
      <c r="CU168" s="10" t="str">
        <f>IF(AND((RIGHT($CU$3,2)-'[1]Miter Profiles'!$AC$100-'[1]Outside Edges'!$B167)&gt;=5,'[1]Outside Edges'!$P167="Yes"),"Yes","No")</f>
        <v>Yes</v>
      </c>
      <c r="CV168" s="85" t="str">
        <f>IF(AND((RIGHT($CV$3,2)-'[1]Miter Profiles'!$AC$101-'[1]Outside Edges'!$B167)&gt;=5,'[1]Outside Edges'!$P167="Yes"),"Yes","No")</f>
        <v>Yes</v>
      </c>
      <c r="CW168" s="86" t="str">
        <f>IF(AND((RIGHT($CW$3,2)-'[1]Miter Profiles'!$AC$102-'[1]Outside Edges'!$B167)&gt;=5,'[1]Outside Edges'!$P167="Yes"),"Yes","No")</f>
        <v>No</v>
      </c>
      <c r="CX168" s="11" t="str">
        <f>IF(AND((RIGHT($CX$3,2)-'[1]Miter Profiles'!$AC$103-'[1]Outside Edges'!$B167)&gt;=5,'[1]Outside Edges'!$P167="Yes"),"Yes","No")</f>
        <v>Yes</v>
      </c>
      <c r="CY168" s="87" t="str">
        <f>IF(AND((RIGHT($CY$3,2)-'[1]Miter Profiles'!$AC$104-'[1]Outside Edges'!$B167)&gt;=5,'[1]Outside Edges'!$P167="Yes"),"Yes","No")</f>
        <v>Yes</v>
      </c>
      <c r="CZ168" s="10" t="str">
        <f>IF(AND((RIGHT($CZ$3,2)-'[1]Miter Profiles'!$AC$105-'[1]Outside Edges'!$B167)&gt;=5,'[1]Outside Edges'!$P167="Yes"),"Yes","No")</f>
        <v>No</v>
      </c>
      <c r="DA168" s="10" t="str">
        <f>IF(AND((RIGHT($DA$3,2)-'[1]Miter Profiles'!$AC$106-'[1]Outside Edges'!$B167)&gt;=5,'[1]Outside Edges'!$P167="Yes"),"Yes","No")</f>
        <v>No</v>
      </c>
      <c r="DB168" s="85" t="str">
        <f>IF(AND((RIGHT($DB$3,2)-'[1]Miter Profiles'!$AC$107-'[1]Outside Edges'!$B167)&gt;=5,'[1]Outside Edges'!$P167="Yes"),"Yes","No")</f>
        <v>No</v>
      </c>
      <c r="DC168" s="86" t="str">
        <f>IF(AND((RIGHT($DC$3,2)-'[1]Miter Profiles'!$AC$108-'[1]Outside Edges'!$B167)&gt;=5,'[1]Outside Edges'!$P167="Yes"),"Yes","No")</f>
        <v>No</v>
      </c>
      <c r="DD168" s="11" t="str">
        <f>IF(AND((RIGHT($DD$3,2)-'[1]Miter Profiles'!$AC$109-'[1]Outside Edges'!$B167)&gt;=5,'[1]Outside Edges'!$P167="Yes"),"Yes","No")</f>
        <v>Yes</v>
      </c>
      <c r="DE168" s="87" t="str">
        <f>IF(AND((RIGHT($DE$3,2)-'[1]Miter Profiles'!$AC$110-'[1]Outside Edges'!$B167)&gt;=5,'[1]Outside Edges'!$P167="Yes"),"Yes","No")</f>
        <v>Yes</v>
      </c>
      <c r="DF168" s="10" t="str">
        <f>IF(AND((RIGHT($DF$3,2)-'[1]Miter Profiles'!$AC$111-'[1]Outside Edges'!$B167)&gt;=5,'[1]Outside Edges'!$P167="Yes"),"Yes","No")</f>
        <v>No</v>
      </c>
      <c r="DG168" s="10" t="str">
        <f>IF(AND((RIGHT($DG$3,2)-'[1]Miter Profiles'!$AC$112-'[1]Outside Edges'!$B167)&gt;=5,'[1]Outside Edges'!$P167="Yes"),"Yes","No")</f>
        <v>Yes</v>
      </c>
      <c r="DH168" s="85" t="str">
        <f>IF(AND((RIGHT($DH$3,2)-'[1]Miter Profiles'!$AC$113-'[1]Outside Edges'!$B167)&gt;=5,'[1]Outside Edges'!$P167="Yes"),"Yes","No")</f>
        <v>Yes</v>
      </c>
      <c r="DI168" s="86" t="str">
        <f>IF(AND((RIGHT($DI$3,2)-'[1]Miter Profiles'!$AC$114-'[1]Outside Edges'!$B167)&gt;=5,'[1]Outside Edges'!$P167="Yes"),"Yes","No")</f>
        <v>No</v>
      </c>
      <c r="DJ168" s="11" t="str">
        <f>IF(AND((RIGHT($DJ$3,2)-'[1]Miter Profiles'!$AC$115-'[1]Outside Edges'!$B167)&gt;=5,'[1]Outside Edges'!$P167="Yes"),"Yes","No")</f>
        <v>Yes</v>
      </c>
      <c r="DK168" s="87" t="str">
        <f>IF(AND((RIGHT($DK$3,2)-'[1]Miter Profiles'!$AC$116-'[1]Outside Edges'!$B167)&gt;=5,'[1]Outside Edges'!$P167="Yes"),"Yes","No")</f>
        <v>Yes</v>
      </c>
      <c r="DL168" s="10" t="str">
        <f>IF(AND((RIGHT($DL$3,2)-'[1]Miter Profiles'!$AC$117-'[1]Outside Edges'!$B167)&gt;=5,'[1]Outside Edges'!$P167="Yes"),"Yes","No")</f>
        <v>No</v>
      </c>
      <c r="DM168" s="10" t="str">
        <f>IF(AND((RIGHT($DM$3,2)-'[1]Miter Profiles'!$AC$118-'[1]Outside Edges'!$B167)&gt;=5,'[1]Outside Edges'!$P167="Yes"),"Yes","No")</f>
        <v>Yes</v>
      </c>
      <c r="DN168" s="85" t="str">
        <f>IF(AND((RIGHT($DN$3,2)-'[1]Miter Profiles'!$AC$119-'[1]Outside Edges'!$B167)&gt;=5,'[1]Outside Edges'!$P167="Yes"),"Yes","No")</f>
        <v>Yes</v>
      </c>
      <c r="DO168" s="86" t="str">
        <f>IF(AND((RIGHT($DO$3,2)-'[1]Miter Profiles'!$AC$120-'[1]Outside Edges'!$B167)&gt;=5,'[1]Outside Edges'!$P167="Yes"),"Yes","No")</f>
        <v>No</v>
      </c>
      <c r="DP168" s="11" t="str">
        <f>IF(AND((RIGHT($DP$3,2)-'[1]Miter Profiles'!$AC$121-'[1]Outside Edges'!$B167)&gt;=5,'[1]Outside Edges'!$P167="Yes"),"Yes","No")</f>
        <v>No</v>
      </c>
      <c r="DQ168" s="87" t="str">
        <f>IF(AND((RIGHT($DQ$3,2)-'[1]Miter Profiles'!$AC$122-'[1]Outside Edges'!$B167)&gt;=5,'[1]Outside Edges'!$P167="Yes"),"Yes","No")</f>
        <v>Yes</v>
      </c>
      <c r="DR168" s="10" t="str">
        <f>IF(AND((RIGHT($DR$3,2)-'[1]Miter Profiles'!$AC$123-'[1]Outside Edges'!$B167)&gt;=5,'[1]Outside Edges'!$P167="Yes"),"Yes","No")</f>
        <v>No</v>
      </c>
      <c r="DS168" s="10" t="str">
        <f>IF(AND((RIGHT($DS$3,2)-'[1]Miter Profiles'!$AC$124-'[1]Outside Edges'!$B167)&gt;=5,'[1]Outside Edges'!$P167="Yes"),"Yes","No")</f>
        <v>Yes</v>
      </c>
      <c r="DT168" s="85" t="str">
        <f>IF(AND((RIGHT($DT$3,2)-'[1]Miter Profiles'!$AC$125-'[1]Outside Edges'!$B167)&gt;=5,'[1]Outside Edges'!$P167="Yes"),"Yes","No")</f>
        <v>Yes</v>
      </c>
      <c r="DU168" s="86" t="str">
        <f>IF(AND((RIGHT($DU$3,2)-'[1]Miter Profiles'!$AC$126-'[1]Outside Edges'!$B167)&gt;=5,'[1]Outside Edges'!$P167="Yes"),"Yes","No")</f>
        <v>No</v>
      </c>
      <c r="DV168" s="11" t="str">
        <f>IF(AND((RIGHT($DV$3,2)-'[1]Miter Profiles'!$AC$127-'[1]Outside Edges'!$B167)&gt;=5,'[1]Outside Edges'!$P167="Yes"),"Yes","No")</f>
        <v>Yes</v>
      </c>
      <c r="DW168" s="87" t="str">
        <f>IF(AND((RIGHT($DW$3,2)-'[1]Miter Profiles'!$AC$128-'[1]Outside Edges'!$B167)&gt;=5,'[1]Outside Edges'!$P167="Yes"),"Yes","No")</f>
        <v>Yes</v>
      </c>
      <c r="DX168" s="10" t="str">
        <f>IF(AND((RIGHT($DX$3,2)-'[1]Miter Profiles'!$AC$129-'[1]Outside Edges'!$B167)&gt;=5,'[1]Outside Edges'!$P167="Yes"),"Yes","No")</f>
        <v>No</v>
      </c>
      <c r="DY168" s="10" t="str">
        <f>IF(AND((RIGHT($DY$3,2)-'[1]Miter Profiles'!$AC$130-'[1]Outside Edges'!$B167)&gt;=5,'[1]Outside Edges'!$P167="Yes"),"Yes","No")</f>
        <v>No</v>
      </c>
      <c r="DZ168" s="85" t="str">
        <f>IF(AND((RIGHT($DZ$3,2)-'[1]Miter Profiles'!$AC$131-'[1]Outside Edges'!$B167)&gt;=5,'[1]Outside Edges'!$P167="Yes"),"Yes","No")</f>
        <v>No</v>
      </c>
      <c r="EA168" s="90" t="str">
        <f>IF(AND((RIGHT($EA$3,2)-'[1]Miter Profiles'!$AC$132-'[1]Outside Edges'!$B167)&gt;=5,'[1]Outside Edges'!$P167="Yes"),"Yes","No")</f>
        <v>No</v>
      </c>
      <c r="EB168" s="104" t="str">
        <f>IF(AND((RIGHT($EB$3,2)-'[1]Miter Profiles'!$AC$133-'[1]Outside Edges'!$B167)&gt;=5,'[1]Outside Edges'!$P167="Yes"),"Yes","No")</f>
        <v>No</v>
      </c>
      <c r="EC168" s="109" t="str">
        <f>IF(AND((RIGHT($EC$3,2)-'[1]Miter Profiles'!$AC$134-'[1]Outside Edges'!$B167)&gt;=5,'[1]Outside Edges'!$P167="Yes"),"Yes","No")</f>
        <v>No</v>
      </c>
      <c r="ED168" s="115" t="str">
        <f>IF(AND((RIGHT($ED$3,2)-'[1]Miter Profiles'!$AC$135-'[1]Outside Edges'!$B167)&gt;=5,'[1]Outside Edges'!$P167="Yes"),"Yes","No")</f>
        <v>Yes</v>
      </c>
      <c r="EE168" s="112" t="str">
        <f>IF(AND((RIGHT($EE$3,2)-'[1]Miter Profiles'!$AC$136-'[1]Outside Edges'!$B167)&gt;=5,'[1]Outside Edges'!$P167="Yes"),"Yes","No")</f>
        <v>No</v>
      </c>
      <c r="EF168" s="85" t="str">
        <f>IF(AND((RIGHT($EF$3,2)-'[1]Miter Profiles'!$AC$137-'[1]Outside Edges'!$B167)&gt;=5,'[1]Outside Edges'!$P167="Yes"),"Yes","No")</f>
        <v>No</v>
      </c>
      <c r="EG168" s="10" t="str">
        <f>IF(AND((RIGHT($EG$3,2)-'[1]Miter Profiles'!$AC$138-'[1]Outside Edges'!$B167)&gt;=5,'[1]Outside Edges'!$P167="Yes"),"Yes","No")</f>
        <v>No</v>
      </c>
      <c r="EH168" s="90" t="str">
        <f>IF(AND((RIGHT($EH$3,2)-'[1]Miter Profiles'!$AC$139-'[1]Outside Edges'!$B167)&gt;=5,'[1]Outside Edges'!$P167="Yes"),"Yes","No")</f>
        <v>No</v>
      </c>
      <c r="EI168" s="120" t="str">
        <f>IF(AND((RIGHT($EI$3,2)-'[1]Miter Profiles'!$AC$140-'[1]Outside Edges'!$B167)&gt;=5,'[1]Outside Edges'!$P167="Yes"),"Yes","No")</f>
        <v>No</v>
      </c>
      <c r="EJ168" s="123" t="str">
        <f>IF(AND((RIGHT($EJ$3,2)-'[1]Miter Profiles'!$AC$141-'[1]Outside Edges'!$B167)&gt;=5,'[1]Outside Edges'!$P167="Yes"),"Yes","No")</f>
        <v>No</v>
      </c>
      <c r="EK168" s="123" t="str">
        <f>IF(AND((RIGHT($EK$3,2)-'[1]Miter Profiles'!$AC$142-'[1]Outside Edges'!$B167)&gt;=5,'[1]Outside Edges'!$P167="Yes"),"Yes","No")</f>
        <v>No</v>
      </c>
      <c r="EL168" s="115" t="str">
        <f>IF(AND((RIGHT($EL$3,2)-'[1]Miter Profiles'!$AC$143-'[1]Outside Edges'!$B167)&gt;=5,'[1]Outside Edges'!$P167="Yes"),"Yes","No")</f>
        <v>No</v>
      </c>
      <c r="EM168" s="128" t="str">
        <f>IF(AND((RIGHT($EM$3,2)-'[1]Miter Profiles'!$AC$144-'[1]Outside Edges'!$B167)&gt;=5,'[1]Outside Edges'!$P167="Yes"),"Yes","No")</f>
        <v>No</v>
      </c>
      <c r="EN168" s="10" t="str">
        <f>IF(AND((RIGHT($EN$3,2)-'[1]Miter Profiles'!$AC$145-'[1]Outside Edges'!$B167)&gt;=5,'[1]Outside Edges'!$P167="Yes"),"Yes","No")</f>
        <v>No</v>
      </c>
      <c r="EO168" s="90" t="str">
        <f>IF(AND((RIGHT($EO$3,2)-'[1]Miter Profiles'!$AC$146-'[1]Outside Edges'!$B167)&gt;=5,'[1]Outside Edges'!$P167="Yes"),"Yes","No")</f>
        <v>Yes</v>
      </c>
      <c r="EP168" s="123" t="str">
        <f>IF(AND((RIGHT($EP$3,2)-'[1]Miter Profiles'!$AC$147-'[1]Outside Edges'!$B167)&gt;=5,'[1]Outside Edges'!$P167="Yes"),"Yes","No")</f>
        <v>No</v>
      </c>
      <c r="EQ168" s="123" t="str">
        <f>IF(AND((RIGHT($EQ$3,2)-'[1]Miter Profiles'!$AC$148-'[1]Outside Edges'!$B167)&gt;=5,'[1]Outside Edges'!$P167="Yes"),"Yes","No")</f>
        <v>No</v>
      </c>
      <c r="ER168" s="115" t="str">
        <f>IF(AND((RIGHT($ER$3,2)-'[1]Miter Profiles'!$AC$149-'[1]Outside Edges'!$B167)&gt;=5,'[1]Outside Edges'!$P167="Yes"),"Yes","No")</f>
        <v>No</v>
      </c>
      <c r="ES168" s="128" t="str">
        <f>IF(AND((RIGHT($ES$3,2)-'[1]Miter Profiles'!$AC$150-'[1]Outside Edges'!$B167)&gt;=5,'[1]Outside Edges'!$P167="Yes"),"Yes","No")</f>
        <v>No</v>
      </c>
      <c r="ET168" s="10" t="str">
        <f>IF(AND((RIGHT($ET$3,2)-'[1]Miter Profiles'!$AC$151-'[1]Outside Edges'!$B167)&gt;=5,'[1]Outside Edges'!$P167="Yes"),"Yes","No")</f>
        <v>No</v>
      </c>
      <c r="EU168" s="90" t="str">
        <f>IF(AND((RIGHT($EU$3,2)-'[1]Miter Profiles'!$AC$152-'[1]Outside Edges'!$B167)&gt;=5,'[1]Outside Edges'!$P167="Yes"),"Yes","No")</f>
        <v>Yes</v>
      </c>
      <c r="EV168" s="123" t="str">
        <f>IF(AND((RIGHT($EV$3,2)-'[1]Miter Profiles'!$AC$153-'[1]Outside Edges'!$B167)&gt;=5,'[1]Outside Edges'!$P167="Yes"),"Yes","No")</f>
        <v>No</v>
      </c>
      <c r="EW168" s="123" t="str">
        <f>IF(AND((RIGHT($EW$3,2)-'[1]Miter Profiles'!$AC$154-'[1]Outside Edges'!$B167)&gt;=5,'[1]Outside Edges'!$P167="Yes"),"Yes","No")</f>
        <v>Yes</v>
      </c>
      <c r="EX168" s="115" t="str">
        <f>IF(AND((RIGHT($EX$3,2)-'[1]Miter Profiles'!$AC$155-'[1]Outside Edges'!$B167)&gt;=5,'[1]Outside Edges'!$P167="Yes"),"Yes","No")</f>
        <v>Yes</v>
      </c>
      <c r="EY168" s="128" t="str">
        <f>IF(AND((RIGHT($EY$3,2)-'[1]Miter Profiles'!$AC$156-'[1]Outside Edges'!$B167)&gt;=5,'[1]Outside Edges'!$P167="Yes"),"Yes","No")</f>
        <v>No</v>
      </c>
      <c r="EZ168" s="10" t="str">
        <f>IF(AND((RIGHT($EZ$3,2)-'[1]Miter Profiles'!$AC$157-'[1]Outside Edges'!$B167)&gt;=5,'[1]Outside Edges'!$P167="Yes"),"Yes","No")</f>
        <v>Yes</v>
      </c>
      <c r="FA168" s="90" t="str">
        <f>IF(AND((RIGHT($FA$3,2)-'[1]Miter Profiles'!$AC$158-'[1]Outside Edges'!$B167)&gt;=5,'[1]Outside Edges'!$P167="Yes"),"Yes","No")</f>
        <v>Yes</v>
      </c>
      <c r="FB168" s="123" t="str">
        <f>IF(AND((RIGHT($FB$3,2)-'[1]Miter Profiles'!$AC$159-'[1]Outside Edges'!$B167)&gt;=5,'[1]Outside Edges'!$P167="Yes"),"Yes","No")</f>
        <v>No</v>
      </c>
      <c r="FC168" s="123" t="str">
        <f>IF(AND((RIGHT($FC$3,2)-'[1]Miter Profiles'!$AC$160-'[1]Outside Edges'!$B167)&gt;=5,'[1]Outside Edges'!$P167="Yes"),"Yes","No")</f>
        <v>Yes</v>
      </c>
      <c r="FD168" s="115" t="str">
        <f>IF(AND((RIGHT($FD$3,2)-'[1]Miter Profiles'!$AC$161-'[1]Outside Edges'!$B167)&gt;=5,'[1]Outside Edges'!$P167="Yes"),"Yes","No")</f>
        <v>Yes</v>
      </c>
      <c r="FE168" s="128" t="str">
        <f>IF(AND((RIGHT($FE$3,2)-'[1]Miter Profiles'!$AC$162-'[1]Outside Edges'!$B167)&gt;=5,'[1]Outside Edges'!$P167="Yes"),"Yes","No")</f>
        <v>No</v>
      </c>
      <c r="FF168" s="10" t="str">
        <f>IF(AND((RIGHT($FF$3,2)-'[1]Miter Profiles'!$AC$163-'[1]Outside Edges'!$B167)&gt;=5,'[1]Outside Edges'!$P167="Yes"),"Yes","No")</f>
        <v>Yes</v>
      </c>
      <c r="FG168" s="90" t="str">
        <f>IF(AND((RIGHT($FG$3,2)-'[1]Miter Profiles'!$AC$164-'[1]Outside Edges'!$B167)&gt;=5,'[1]Outside Edges'!$P167="Yes"),"Yes","No")</f>
        <v>Yes</v>
      </c>
      <c r="FH168" s="123" t="str">
        <f>IF(AND((RIGHT($FH$3,2)-'[1]Miter Profiles'!$AC$165-'[1]Outside Edges'!$B167)&gt;=5,'[1]Outside Edges'!$P167="Yes"),"Yes","No")</f>
        <v>Yes</v>
      </c>
      <c r="FI168" s="123" t="str">
        <f>IF(AND((RIGHT($FI$3,2)-'[1]Miter Profiles'!$AC$166-'[1]Outside Edges'!$B167)&gt;=5,'[1]Outside Edges'!$P167="Yes"),"Yes","No")</f>
        <v>Yes</v>
      </c>
      <c r="FJ168" s="115" t="str">
        <f>IF(AND((RIGHT($FJ$3,2)-'[1]Miter Profiles'!$AC$167-'[1]Outside Edges'!$B167)&gt;=5,'[1]Outside Edges'!$P167="Yes"),"Yes","No")</f>
        <v>Yes</v>
      </c>
      <c r="FK168" s="128" t="str">
        <f>IF(AND((RIGHT($FK$3,2)-'[1]Miter Profiles'!$AC$168-'[1]Outside Edges'!$B167)&gt;=5,'[1]Outside Edges'!$P167="Yes"),"Yes","No")</f>
        <v>No</v>
      </c>
      <c r="FL168" s="10" t="str">
        <f>IF(AND((RIGHT($FL$3,2)-'[1]Miter Profiles'!$AC$169-'[1]Outside Edges'!$B167)&gt;=5,'[1]Outside Edges'!$P167="Yes"),"Yes","No")</f>
        <v>Yes</v>
      </c>
      <c r="FM168" s="90" t="str">
        <f>IF(AND((RIGHT($FM$3,2)-'[1]Miter Profiles'!$AC$170-'[1]Outside Edges'!$B167)&gt;=5,'[1]Outside Edges'!$P167="Yes"),"Yes","No")</f>
        <v>Yes</v>
      </c>
      <c r="FN168" s="123" t="str">
        <f>IF(AND((RIGHT($FN$3,2)-'[1]Miter Profiles'!$AC$171-'[1]Outside Edges'!$B167)&gt;=5,'[1]Outside Edges'!$P167="Yes"),"Yes","No")</f>
        <v>No</v>
      </c>
      <c r="FO168" s="123" t="str">
        <f>IF(AND((RIGHT($FO$3,2)-'[1]Miter Profiles'!$AC$172-'[1]Outside Edges'!$B167)&gt;=5,'[1]Outside Edges'!$P167="Yes"),"Yes","No")</f>
        <v>Yes</v>
      </c>
      <c r="FP168" s="115" t="str">
        <f>IF(AND((RIGHT($FP$3,2)-'[1]Miter Profiles'!$AC$173-'[1]Outside Edges'!$B167)&gt;=5,'[1]Outside Edges'!$P167="Yes"),"Yes","No")</f>
        <v>Yes</v>
      </c>
      <c r="FQ168" s="128" t="str">
        <f>IF(AND((RIGHT($FQ$3,2)-'[1]Miter Profiles'!$AC$174-'[1]Outside Edges'!$B167)&gt;=5,'[1]Outside Edges'!$P167="Yes"),"Yes","No")</f>
        <v>No</v>
      </c>
      <c r="FR168" s="10" t="str">
        <f>IF(AND((RIGHT($FR$3,2)-'[1]Miter Profiles'!$AC$175-'[1]Outside Edges'!$B167)&gt;=5,'[1]Outside Edges'!$P167="Yes"),"Yes","No")</f>
        <v>Yes</v>
      </c>
      <c r="FS168" s="90" t="str">
        <f>IF(AND((RIGHT($FS$3,2)-'[1]Miter Profiles'!$AC$176-'[1]Outside Edges'!$B167)&gt;=5,'[1]Outside Edges'!$P167="Yes"),"Yes","No")</f>
        <v>Yes</v>
      </c>
      <c r="FT168" s="123" t="str">
        <f>IF(AND((RIGHT($FT$3,2)-'[1]Miter Profiles'!$AC$177-'[1]Outside Edges'!$B167)&gt;=5,'[1]Outside Edges'!$P167="Yes"),"Yes","No")</f>
        <v>No</v>
      </c>
      <c r="FU168" s="123" t="str">
        <f>IF(AND((RIGHT($FU$3,2)-'[1]Miter Profiles'!$AC$178-'[1]Outside Edges'!$B167)&gt;=5,'[1]Outside Edges'!$P167="Yes"),"Yes","No")</f>
        <v>Yes</v>
      </c>
      <c r="FV168" s="115" t="str">
        <f>IF(AND((RIGHT($V$3,2)-'[1]Miter Profiles'!$AC$179-'[1]Outside Edges'!$B167)&gt;=5,'[1]Outside Edges'!$P167="Yes"),"Yes","No")</f>
        <v>Yes</v>
      </c>
      <c r="FW168" s="128" t="str">
        <f>IF(AND((RIGHT($FW$3,2)-'[1]Miter Profiles'!$AC$180-'[1]Outside Edges'!$B167)&gt;=5,'[1]Outside Edges'!$P167="Yes"),"Yes","No")</f>
        <v>No</v>
      </c>
      <c r="FX168" s="269" t="str">
        <f>IF(AND((RIGHT($FX$3,2)-'[1]Miter Profiles'!$AC$181-'[1]Outside Edges'!$B167)&gt;=5,'[1]Outside Edges'!$P167="Yes"),"Yes","No")</f>
        <v>No</v>
      </c>
      <c r="FY168" s="273" t="str">
        <f>IF(AND((RIGHT($FY$3,2)-'[1]Miter Profiles'!$AC$182-'[1]Outside Edges'!$B167)&gt;=5,'[1]Outside Edges'!$P167="Yes"),"Yes","No")</f>
        <v>Yes</v>
      </c>
      <c r="FZ168" s="282" t="str">
        <f>IF(AND((RIGHT($FZ$3,2)-'[1]Miter Profiles'!$AC$183-'[1]Outside Edges'!$B167)&gt;=5,'[1]Outside Edges'!$P167="Yes"),"Yes","No")</f>
        <v>No</v>
      </c>
      <c r="GA168" s="283" t="str">
        <f>IF(AND((RIGHT($GA$3,2)-'[1]Miter Profiles'!$AC$184-'[1]Outside Edges'!$B167)&gt;=5,'[1]Outside Edges'!$P167="Yes"),"Yes","No")</f>
        <v>Yes</v>
      </c>
      <c r="GB168" s="284" t="str">
        <f>IF(AND((RIGHT($GB$3,2)-'[1]Miter Profiles'!$AC$185-'[1]Outside Edges'!$B167)&gt;=5,'[1]Outside Edges'!$P167="Yes"),"Yes","No")</f>
        <v>Yes</v>
      </c>
      <c r="GC168" s="275" t="str">
        <f>IF(AND((RIGHT($GC$3,2)-'[1]Miter Profiles'!$AC$186-'[1]Outside Edges'!$B167)&gt;=5,'[1]Outside Edges'!$P167="Yes"),"Yes","No")</f>
        <v>No</v>
      </c>
      <c r="GD168" s="269" t="str">
        <f>IF(AND((RIGHT($GD$3,2)-'[1]Miter Profiles'!$AC$187-'[1]Outside Edges'!$B167)&gt;=5,'[1]Outside Edges'!$P167="Yes"),"Yes","No")</f>
        <v>Yes</v>
      </c>
      <c r="GE168" s="273" t="str">
        <f>IF(AND((RIGHT($GE$3,2)-'[1]Miter Profiles'!$AC$188-'[1]Outside Edges'!$B167)&gt;=5,'[1]Outside Edges'!$P167="Yes"),"Yes","No")</f>
        <v>Yes</v>
      </c>
      <c r="GF168" s="282" t="str">
        <f>IF(AND((RIGHT($GF$3,2)-'[1]Miter Profiles'!$AC$189-'[1]Outside Edges'!$B167)&gt;=5,'[1]Outside Edges'!$P167="Yes"),"Yes","No")</f>
        <v>No</v>
      </c>
      <c r="GG168" s="283" t="str">
        <f>IF(AND((RIGHT($GG$3,2)-'[1]Miter Profiles'!$AC$190-'[1]Outside Edges'!$B167)&gt;=5,'[1]Outside Edges'!$P167="Yes"),"Yes","No")</f>
        <v>Yes</v>
      </c>
      <c r="GH168" s="284" t="str">
        <f>IF(AND((RIGHT($GH$3,2)-'[1]Miter Profiles'!$AC$191-'[1]Outside Edges'!$B167)&gt;=5,'[1]Outside Edges'!$P167="Yes"),"Yes","No")</f>
        <v>Yes</v>
      </c>
      <c r="GI168" s="275" t="str">
        <f>IF(AND((RIGHT($GI$3,2)-'[1]Miter Profiles'!$AC$192-'[1]Outside Edges'!$B167)&gt;=5,'[1]Outside Edges'!$P167="Yes"),"Yes","No")</f>
        <v>No</v>
      </c>
      <c r="GJ168" s="269" t="str">
        <f>IF(AND((RIGHT($GJ$3,2)-'[1]Miter Profiles'!$AC$193-'[1]Outside Edges'!$B167)&gt;=5,'[1]Outside Edges'!$P167="Yes"),"Yes","No")</f>
        <v>Yes</v>
      </c>
      <c r="GK168" s="273" t="str">
        <f>IF(AND((RIGHT($GK$3,2)-'[1]Miter Profiles'!$AC$194-'[1]Outside Edges'!$B167)&gt;=5,'[1]Outside Edges'!$P167="Yes"),"Yes","No")</f>
        <v>Yes</v>
      </c>
      <c r="GL168" s="282" t="str">
        <f>IF(AND((RIGHT($GL$3,2)-'[1]Miter Profiles'!$AC$195-'[1]Outside Edges'!$B167)&gt;=5,'[1]Outside Edges'!$P167="Yes"),"Yes","No")</f>
        <v>No</v>
      </c>
      <c r="GM168" s="283" t="str">
        <f>IF(AND((RIGHT($GM$3,2)-'[1]Miter Profiles'!$AC$196-'[1]Outside Edges'!$B167)&gt;=5,'[1]Outside Edges'!$P167="Yes"),"Yes","No")</f>
        <v>Yes</v>
      </c>
      <c r="GN168" s="284" t="str">
        <f>IF(AND((RIGHT($GN$3,2)-'[1]Miter Profiles'!$AC$197-'[1]Outside Edges'!$B167)&gt;=5,'[1]Outside Edges'!$P167="Yes"),"Yes","No")</f>
        <v>Yes</v>
      </c>
      <c r="GO168" s="275" t="str">
        <f>IF(AND((RIGHT($GO$3,2)-'[1]Miter Profiles'!$AC$198-'[1]Outside Edges'!$B167)&gt;=5,'[1]Outside Edges'!$P167="Yes"),"Yes","No")</f>
        <v>No</v>
      </c>
      <c r="GP168" s="269" t="str">
        <f>IF(AND((RIGHT($GP$3,2)-'[1]Miter Profiles'!$AC$199-'[1]Outside Edges'!$B167)&gt;=5,'[1]Outside Edges'!$P167="Yes"),"Yes","No")</f>
        <v>No</v>
      </c>
      <c r="GQ168" s="273" t="str">
        <f>IF(AND((RIGHT($GQ$3,2)-'[1]Miter Profiles'!$AC$200-'[1]Outside Edges'!$B167)&gt;=5,'[1]Outside Edges'!$P167="Yes"),"Yes","No")</f>
        <v>Yes</v>
      </c>
      <c r="GR168" s="282" t="str">
        <f>IF(AND((RIGHT($GR$3,2)-'[1]Miter Profiles'!$AC$201-'[1]Outside Edges'!$B167)&gt;=5,'[1]Outside Edges'!$P167="Yes"),"Yes","No")</f>
        <v>No</v>
      </c>
      <c r="GS168" s="283" t="str">
        <f>IF(AND((RIGHT($GS$3,2)-'[1]Miter Profiles'!$AC$202-'[1]Outside Edges'!$B167)&gt;=5,'[1]Outside Edges'!$P167="Yes"),"Yes","No")</f>
        <v>Yes</v>
      </c>
      <c r="GT168" s="284" t="str">
        <f>IF(AND((RIGHT($GT$3,2)-'[1]Miter Profiles'!$AC$203-'[1]Outside Edges'!$B167)&gt;=5,'[1]Outside Edges'!$P167="Yes"),"Yes","No")</f>
        <v>Yes</v>
      </c>
      <c r="GU168" s="275" t="str">
        <f>IF(AND((RIGHT($GU$3,2)-'[1]Miter Profiles'!$AC$204-'[1]Outside Edges'!$B167)&gt;=5,'[1]Outside Edges'!$P167="Yes"),"Yes","No")</f>
        <v>No</v>
      </c>
      <c r="GV168" s="269" t="str">
        <f>IF(AND((RIGHT($GV$3,2)-'[1]Miter Profiles'!$AC$205-'[1]Outside Edges'!$B167)&gt;=5,'[1]Outside Edges'!$P167="Yes"),"Yes","No")</f>
        <v>Yes</v>
      </c>
      <c r="GW168" s="273" t="str">
        <f>IF(AND((RIGHT($GW$3,2)-'[1]Miter Profiles'!$AC$206-'[1]Outside Edges'!$B167)&gt;=5,'[1]Outside Edges'!$P167="Yes"),"Yes","No")</f>
        <v>Yes</v>
      </c>
      <c r="GX168" s="282" t="str">
        <f>IF(AND((RIGHT($GX$3,2)-'[1]Miter Profiles'!$AC$207-'[1]Outside Edges'!$B167)&gt;=5,'[1]Outside Edges'!$P167="Yes"),"Yes","No")</f>
        <v>No</v>
      </c>
      <c r="GY168" s="283" t="str">
        <f>IF(AND((RIGHT($GY$3,2)-'[1]Miter Profiles'!$AC$208-'[1]Outside Edges'!$B167)&gt;=5,'[1]Outside Edges'!$P167="Yes"),"Yes","No")</f>
        <v>No</v>
      </c>
      <c r="GZ168" s="284" t="str">
        <f>IF(AND((RIGHT($GZ$3,2)-'[1]Miter Profiles'!$AC$209-'[1]Outside Edges'!$B167)&gt;=5,'[1]Outside Edges'!$P167="Yes"),"Yes","No")</f>
        <v>Yes</v>
      </c>
      <c r="HA168" s="275" t="str">
        <f>IF(AND((RIGHT($HA$3,2)-'[1]Miter Profiles'!$AC$210-'[1]Outside Edges'!$B167)&gt;=5,'[1]Outside Edges'!$P167="Yes"),"Yes","No")</f>
        <v>No</v>
      </c>
      <c r="HB168" s="269" t="str">
        <f>IF(AND((RIGHT($HB$3,2)-'[1]Miter Profiles'!$AC$211-'[1]Outside Edges'!$B167)&gt;=5,'[1]Outside Edges'!$P167="Yes"),"Yes","No")</f>
        <v>Yes</v>
      </c>
      <c r="HC168" s="273" t="str">
        <f>IF(AND((RIGHT($HC$3,2)-'[1]Miter Profiles'!$AC$212-'[1]Outside Edges'!$B167)&gt;=5,'[1]Outside Edges'!$P167="Yes"),"Yes","No")</f>
        <v>Yes</v>
      </c>
      <c r="HD168" s="282" t="str">
        <f>IF(AND((RIGHT($HD$3,2)-'[1]Miter Profiles'!$AC$213-'[1]Outside Edges'!$B167)&gt;=5,'[1]Outside Edges'!$P167="Yes"),"Yes","No")</f>
        <v>No</v>
      </c>
      <c r="HE168" s="284" t="str">
        <f>IF(AND((RIGHT($HE$3,2)-'[1]Miter Profiles'!$AC$214-'[1]Outside Edges'!$B167)&gt;=5,'[1]Outside Edges'!$P167="Yes"),"Yes","No")</f>
        <v>No</v>
      </c>
      <c r="HF168" s="275" t="str">
        <f>IF(AND((RIGHT($HF$3,2)-'[1]Miter Profiles'!$AC$215-'[1]Outside Edges'!$B167)&gt;=5,'[1]Outside Edges'!$P167="Yes"),"Yes","No")</f>
        <v>No</v>
      </c>
      <c r="HG168" s="269" t="str">
        <f>IF(AND((RIGHT($HG$3,2)-'[1]Miter Profiles'!$AC$216-'[1]Outside Edges'!$B167)&gt;=5,'[1]Outside Edges'!$P167="Yes"),"Yes","No")</f>
        <v>No</v>
      </c>
      <c r="HH168" s="273" t="str">
        <f>IF(AND((RIGHT($HH$3,2)-'[1]Miter Profiles'!$AC$217-'[1]Outside Edges'!$B167)&gt;=5,'[1]Outside Edges'!$P167="Yes"),"Yes","No")</f>
        <v>No</v>
      </c>
      <c r="HI168" s="282" t="str">
        <f>IF(AND((RIGHT($HI$3,2)-'[1]Miter Profiles'!$AC$218-'[1]Outside Edges'!$B167)&gt;=5,'[1]Outside Edges'!$P167="Yes"),"Yes","No")</f>
        <v>No</v>
      </c>
      <c r="HJ168" s="283" t="str">
        <f>IF(AND((RIGHT($HJ$3,2)-'[1]Miter Profiles'!$AC$219-'[1]Outside Edges'!$B167)&gt;=5,'[1]Outside Edges'!$P167="Yes"),"Yes","No")</f>
        <v>Yes</v>
      </c>
      <c r="HK168" s="284" t="str">
        <f>IF(AND((RIGHT($HK$3,2)-'[1]Miter Profiles'!$AC$220-'[1]Outside Edges'!$B167)&gt;=5,'[1]Outside Edges'!$P167="Yes"),"Yes","No")</f>
        <v>Yes</v>
      </c>
      <c r="HL168" s="275" t="str">
        <f>IF(AND((RIGHT($HL$3,2)-'[1]Miter Profiles'!$AC$221-'[1]Outside Edges'!$B167)&gt;=5,'[1]Outside Edges'!$P167="Yes"),"Yes","No")</f>
        <v>No</v>
      </c>
      <c r="HM168" s="269" t="str">
        <f>IF(AND((RIGHT($HM$3,2)-'[1]Miter Profiles'!$AC$222-'[1]Outside Edges'!$B167)&gt;=5,'[1]Outside Edges'!$P167="Yes"),"Yes","No")</f>
        <v>Yes</v>
      </c>
      <c r="HN168" s="269" t="str">
        <f>IF(AND((RIGHT($HN$3,2)-'[1]Miter Profiles'!$AC$223-'[1]Outside Edges'!$B167)&gt;=5,'[1]Outside Edges'!$P167="Yes"),"Yes","No")</f>
        <v>Yes</v>
      </c>
      <c r="HO168" s="283" t="str">
        <f>IF(AND((RIGHT($HO$3,2)-'[1]Miter Profiles'!$AC$224-'[1]Outside Edges'!$B167)&gt;=5,'[1]Outside Edges'!$P167="Yes"),"Yes","No")</f>
        <v>No</v>
      </c>
      <c r="HP168" s="283" t="str">
        <f>IF(AND((RIGHT($HP$3,2)-'[1]Miter Profiles'!$AC$225-'[1]Outside Edges'!$B167)&gt;=5,'[1]Outside Edges'!$P167="Yes"),"Yes","No")</f>
        <v>No</v>
      </c>
      <c r="HQ168" s="283" t="str">
        <f>IF(AND((RIGHT($HQ$3,3)-'[1]Miter Profiles'!$AC$226-'[1]Outside Edges'!$B167)&gt;=5,'[1]Outside Edges'!$P167="Yes"),"Yes","No")</f>
        <v>No</v>
      </c>
      <c r="HR168" s="283" t="str">
        <f>IF(AND((RIGHT($HR$3,2)-'[1]Miter Profiles'!$AC$227-'[1]Outside Edges'!$B167)&gt;=5,'[1]Outside Edges'!$P167="Yes"),"Yes","No")</f>
        <v>No</v>
      </c>
      <c r="HS168" s="269" t="str">
        <f>IF(AND((RIGHT($HS$3,2)-'[1]Miter Profiles'!$AC$228-'[1]Outside Edges'!$B167)&gt;=5,'[1]Outside Edges'!$P167="Yes"),"Yes","No")</f>
        <v>No</v>
      </c>
      <c r="HT168" s="269" t="str">
        <f>IF(AND((RIGHT($HT$3,2)-'[1]Miter Profiles'!$AC$229-'[1]Outside Edges'!$B167)&gt;=5,'[1]Outside Edges'!$P167="Yes"),"Yes","No")</f>
        <v>Yes</v>
      </c>
      <c r="HU168" s="269" t="str">
        <f>IF(AND((RIGHT($HU$3,2)-'[1]Miter Profiles'!$AC$230-'[1]Outside Edges'!$B167)&gt;=5,'[1]Outside Edges'!$P167="Yes"),"Yes","No")</f>
        <v>Yes</v>
      </c>
      <c r="HV168" s="283" t="str">
        <f>IF(AND((RIGHT($HV$3,2)-'[1]Miter Profiles'!$AC$231-'[1]Outside Edges'!$B167)&gt;=5,'[1]Outside Edges'!$P167="Yes"),"Yes","No")</f>
        <v>No</v>
      </c>
      <c r="HW168" s="283" t="str">
        <f>IF(AND((RIGHT($HW$3,2)-'[1]Miter Profiles'!$AC$232-'[1]Outside Edges'!$B167)&gt;=5,'[1]Outside Edges'!$P167="Yes"),"Yes","No")</f>
        <v>Yes</v>
      </c>
      <c r="HX168" s="283" t="str">
        <f>IF(AND((RIGHT($HX$3,2)-'[1]Miter Profiles'!$AC$233-'[1]Outside Edges'!$B167)&gt;=5,'[1]Outside Edges'!$P167="Yes"),"Yes","No")</f>
        <v>Yes</v>
      </c>
      <c r="HY168" s="269" t="str">
        <f>IF(AND((RIGHT($HY$3,2)-'[1]Miter Profiles'!$AC$234-'[1]Outside Edges'!$B167)&gt;=5,'[1]Outside Edges'!$P167="Yes"),"Yes","No")</f>
        <v>No</v>
      </c>
      <c r="HZ168" s="269" t="str">
        <f>IF(AND((RIGHT($HZ$3,2)-'[1]Miter Profiles'!$AC$235-'[1]Outside Edges'!$B167)&gt;=5,'[1]Outside Edges'!$P167="Yes"),"Yes","No")</f>
        <v>No</v>
      </c>
      <c r="IA168" s="269" t="str">
        <f>IF(AND((RIGHT($IA$3,2)-'[1]Miter Profiles'!$AC$236-'[1]Outside Edges'!$B167)&gt;=5,'[1]Outside Edges'!$P167="Yes"),"Yes","No")</f>
        <v>Yes</v>
      </c>
      <c r="IB168" s="283" t="str">
        <f>IF(AND((RIGHT($IB$3,2)-'[1]Miter Profiles'!$AC$237-'[1]Outside Edges'!$B167)&gt;=5,'[1]Outside Edges'!$P167="Yes"),"Yes","No")</f>
        <v>No</v>
      </c>
      <c r="IC168" s="283" t="str">
        <f>IF(AND((RIGHT($IC$3,2)-'[1]Miter Profiles'!$AC$238-'[1]Outside Edges'!$B167)&gt;=5,'[1]Outside Edges'!$P167="Yes"),"Yes","No")</f>
        <v>Yes</v>
      </c>
      <c r="ID168" s="283" t="str">
        <f>IF(AND((RIGHT($ID$3,2)-'[1]Miter Profiles'!$AC$239-'[1]Outside Edges'!$B167)&gt;=5,'[1]Outside Edges'!$P167="Yes"),"Yes","No")</f>
        <v>Yes</v>
      </c>
      <c r="IE168" s="269" t="str">
        <f>IF(AND((RIGHT($IE$3,2)-'[1]Miter Profiles'!$AC$240-'[1]Outside Edges'!$B167)&gt;=5,'[1]Outside Edges'!$P167="Yes"),"Yes","No")</f>
        <v>No</v>
      </c>
      <c r="IF168" s="269" t="str">
        <f>IF(AND((RIGHT($IF$3,2)-'[1]Miter Profiles'!$AC$241-'[1]Outside Edges'!$B167)&gt;=5,'[1]Outside Edges'!$P167="Yes"),"Yes","No")</f>
        <v>Yes</v>
      </c>
      <c r="IG168" s="269" t="str">
        <f>IF(AND((RIGHT($IG$3,2)-'[1]Miter Profiles'!$AC$242-'[1]Outside Edges'!$B167)&gt;=5,'[1]Outside Edges'!$P167="Yes"),"Yes","No")</f>
        <v>Yes</v>
      </c>
      <c r="IH168" s="283" t="str">
        <f>IF(AND((RIGHT($IH$3,2)-'[1]Miter Profiles'!$AC$243-'[1]Outside Edges'!$B167)&gt;=5,'[1]Outside Edges'!$P167="Yes"),"Yes","No")</f>
        <v>No</v>
      </c>
      <c r="II168" s="283" t="str">
        <f>IF(AND((RIGHT($II$3,2)-'[1]Miter Profiles'!$AC$244-'[1]Outside Edges'!$B167)&gt;=5,'[1]Outside Edges'!$P167="Yes"),"Yes","No")</f>
        <v>Yes</v>
      </c>
      <c r="IJ168" s="283" t="str">
        <f>IF(AND((RIGHT($IJ$3,2)-'[1]Miter Profiles'!$AC$245-'[1]Outside Edges'!$B167)&gt;=5,'[1]Outside Edges'!$P167="Yes"),"Yes","No")</f>
        <v>Yes</v>
      </c>
      <c r="IK168" s="269" t="str">
        <f>IF(AND((RIGHT($IK$3,2)-'[1]Miter Profiles'!$AC$246-'[1]Outside Edges'!$B167)&gt;=5,'[1]Outside Edges'!$P167="Yes"),"Yes","No")</f>
        <v>No</v>
      </c>
      <c r="IL168" s="269" t="str">
        <f>IF(AND((RIGHT($IL$3,2)-'[1]Miter Profiles'!$AC$247-'[1]Outside Edges'!$B167)&gt;=5,'[1]Outside Edges'!$P167="Yes"),"Yes","No")</f>
        <v>Yes</v>
      </c>
      <c r="IM168" s="269" t="str">
        <f>IF(AND((RIGHT($IM$3,2)-'[1]Miter Profiles'!$AC$248-'[1]Outside Edges'!$B167)&gt;=5,'[1]Outside Edges'!$P167="Yes"),"Yes","No")</f>
        <v>Yes</v>
      </c>
      <c r="IN168" s="283" t="str">
        <f>IF(AND((RIGHT($IN$3,2)-'[1]Miter Profiles'!$AC$249-'[1]Outside Edges'!$B167)&gt;=5,'[1]Outside Edges'!$P167="Yes"),"Yes","No")</f>
        <v>No</v>
      </c>
      <c r="IO168" s="283" t="str">
        <f>IF(AND((RIGHT($IO$3,2)-'[1]Miter Profiles'!$AC$250-'[1]Outside Edges'!$B167)&gt;=5,'[1]Outside Edges'!$P167="Yes"),"Yes","No")</f>
        <v>No</v>
      </c>
      <c r="IP168" s="283" t="str">
        <f>IF(AND((RIGHT($IP$3,2)-'[1]Miter Profiles'!$AC$251-'[1]Outside Edges'!$B167)&gt;=5,'[1]Outside Edges'!$P167="Yes"),"Yes","No")</f>
        <v>Yes</v>
      </c>
      <c r="IQ168" s="269" t="str">
        <f>IF(AND((RIGHT($IQ$3,2)-'[1]Miter Profiles'!$AC$252-'[1]Outside Edges'!$B167)&gt;=5,'[1]Outside Edges'!$P167="Yes"),"Yes","No")</f>
        <v>No</v>
      </c>
      <c r="IR168" s="269" t="str">
        <f>IF(AND((RIGHT($IR$3,2)-'[1]Miter Profiles'!$AC$253-'[1]Outside Edges'!$B167)&gt;=5,'[1]Outside Edges'!$P167="Yes"),"Yes","No")</f>
        <v>No</v>
      </c>
      <c r="IS168" s="269" t="str">
        <f>IF(AND((RIGHT($IS$3,2)-'[1]Miter Profiles'!$AC$254-'[1]Outside Edges'!$B167)&gt;=5,'[1]Outside Edges'!$P167="Yes"),"Yes","No")</f>
        <v>No</v>
      </c>
      <c r="IT168" s="283" t="str">
        <f>IF(AND((RIGHT($IT$3,2)-'[1]Miter Profiles'!$AC$255-'[1]Outside Edges'!$B167)&gt;=5,'[1]Outside Edges'!$P167="Yes"),"Yes","No")</f>
        <v>No</v>
      </c>
      <c r="IU168" s="283" t="str">
        <f>IF(AND((RIGHT($IU$3,2)-'[1]Miter Profiles'!$AC$256-'[1]Outside Edges'!$B167)&gt;=5,'[1]Outside Edges'!$P167="Yes"),"Yes","No")</f>
        <v>Yes</v>
      </c>
      <c r="IV168" s="283" t="str">
        <f>IF(AND((RIGHT($IV$3,2)-'[1]Miter Profiles'!$AC$257-'[1]Outside Edges'!$B167)&gt;=5,'[1]Outside Edges'!$P167="Yes"),"Yes","No")</f>
        <v>Yes</v>
      </c>
      <c r="IW168" s="269" t="str">
        <f>IF(AND((RIGHT($IW$3,2)-'[1]Miter Profiles'!$AC$258-'[1]Outside Edges'!$B167)&gt;=5,'[1]Outside Edges'!$P167="Yes"),"Yes","No")</f>
        <v>No</v>
      </c>
      <c r="IX168" s="269" t="str">
        <f>IF(AND((RIGHT($IX$3,2)-'[1]Miter Profiles'!$AC$259-'[1]Outside Edges'!$B167)&gt;=5,'[1]Outside Edges'!$P167="Yes"),"Yes","No")</f>
        <v>Yes</v>
      </c>
      <c r="IY168" s="269" t="str">
        <f>IF(AND((RIGHT($IY$3,2)-'[1]Miter Profiles'!$AC$260-'[1]Outside Edges'!$B167)&gt;=5,'[1]Outside Edges'!$P167="Yes"),"Yes","No")</f>
        <v>Yes</v>
      </c>
      <c r="IZ168" s="283" t="str">
        <f>IF(AND((RIGHT($IZ$3,2)-'[1]Miter Profiles'!$AC$261-'[1]Outside Edges'!$B167)&gt;=5,'[1]Outside Edges'!$P167="Yes"),"Yes","No")</f>
        <v>No</v>
      </c>
      <c r="JA168" s="283" t="str">
        <f>IF(AND((RIGHT($JA$3,2)-'[1]Miter Profiles'!$AC$262-'[1]Outside Edges'!$B167)&gt;=5,'[1]Outside Edges'!$P167="Yes"),"Yes","No")</f>
        <v>Yes</v>
      </c>
      <c r="JB168" s="283" t="str">
        <f>IF(AND((RIGHT($JB$3,2)-'[1]Miter Profiles'!$AC$263-'[1]Outside Edges'!$B167)&gt;=5,'[1]Outside Edges'!$P167="Yes"),"Yes","No")</f>
        <v>Yes</v>
      </c>
      <c r="JC168" s="269" t="str">
        <f>IF(AND((RIGHT($JC$3,2)-'[1]Miter Profiles'!$AC$264-'[1]Outside Edges'!$B167)&gt;=5,'[1]Outside Edges'!$P167="Yes"),"Yes","No")</f>
        <v>No</v>
      </c>
      <c r="JD168" s="269" t="str">
        <f>IF(AND((RIGHT($JD$3,2)-'[1]Miter Profiles'!$AC$265-'[1]Outside Edges'!$B167)&gt;=5,'[1]Outside Edges'!$P167="Yes"),"Yes","No")</f>
        <v>Yes</v>
      </c>
      <c r="JE168" s="269" t="str">
        <f>IF(AND((RIGHT($JE$3,2)-'[1]Miter Profiles'!$AC$266-'[1]Outside Edges'!$B167)&gt;=5,'[1]Outside Edges'!$P167="Yes"),"Yes","No")</f>
        <v>Yes</v>
      </c>
      <c r="JF168" s="283" t="str">
        <f>IF(AND((RIGHT($JF$3,2)-'[1]Miter Profiles'!$AC$267-'[1]Outside Edges'!$B167)&gt;=5,'[1]Outside Edges'!$P167="Yes"),"Yes","No")</f>
        <v>No</v>
      </c>
      <c r="JG168" s="283" t="str">
        <f>IF(AND((RIGHT($JG$3,2)-'[1]Miter Profiles'!$AC$268-'[1]Outside Edges'!$B167)&gt;=5,'[1]Outside Edges'!$P167="Yes"),"Yes","No")</f>
        <v>No</v>
      </c>
      <c r="JH168" s="283" t="str">
        <f>IF(AND((RIGHT($JH$3,2)-'[1]Miter Profiles'!$AC$269-'[1]Outside Edges'!$B167)&gt;=5,'[1]Outside Edges'!$P167="Yes"),"Yes","No")</f>
        <v>Yes</v>
      </c>
      <c r="JI168" s="269" t="str">
        <f>IF(AND((RIGHT($JI$3,2)-'[1]Miter Profiles'!$AC$270-'[1]Outside Edges'!$B167)&gt;=5,'[1]Outside Edges'!$P167="Yes"),"Yes","No")</f>
        <v>No</v>
      </c>
      <c r="JJ168" s="269" t="str">
        <f>IF(AND((RIGHT($JJ$3,2)-'[1]Miter Profiles'!$AC$271-'[1]Outside Edges'!$B167)&gt;=5,'[1]Outside Edges'!$P167="Yes"),"Yes","No")</f>
        <v>Yes</v>
      </c>
      <c r="JK168" s="269" t="str">
        <f>IF(AND((RIGHT($JK$3,2)-'[1]Miter Profiles'!$AC$272-'[1]Outside Edges'!$B167)&gt;=5,'[1]Outside Edges'!$P167="Yes"),"Yes","No")</f>
        <v>Yes</v>
      </c>
      <c r="JL168" s="283" t="str">
        <f>IF(AND((RIGHT($JL$3,2)-'[1]Miter Profiles'!$AC$273-'[1]Outside Edges'!$B167)&gt;=5,'[1]Outside Edges'!$P167="Yes"),"Yes","No")</f>
        <v>No</v>
      </c>
      <c r="JM168" s="283" t="str">
        <f>IF(AND((RIGHT($JM$3,2)-'[1]Miter Profiles'!$AC$274-'[1]Outside Edges'!$B167)&gt;=5,'[1]Outside Edges'!$P167="Yes"),"Yes","No")</f>
        <v>Yes</v>
      </c>
      <c r="JN168" s="283" t="str">
        <f>IF(AND((RIGHT($JN$3,2)-'[1]Miter Profiles'!$AC$275-'[1]Outside Edges'!$B167)&gt;=5,'[1]Outside Edges'!$P167="Yes"),"Yes","No")</f>
        <v>No</v>
      </c>
      <c r="JO168" s="269" t="str">
        <f>IF(AND((RIGHT($JO$3,2)-'[1]Miter Profiles'!$AC$276-'[1]Outside Edges'!$B167)&gt;=5,'[1]Outside Edges'!$P167="Yes"),"Yes","No")</f>
        <v>No</v>
      </c>
      <c r="JP168" s="269" t="str">
        <f>IF(AND((RIGHT($JP$3,2)-'[1]Miter Profiles'!$AC$277-'[1]Outside Edges'!$B167)&gt;=5,'[1]Outside Edges'!$P167="Yes"),"Yes","No")</f>
        <v>Yes</v>
      </c>
      <c r="JQ168" s="269" t="str">
        <f>IF(AND((RIGHT($JQ$3,2)-'[1]Miter Profiles'!$AC$278-'[1]Outside Edges'!$B167)&gt;=5,'[1]Outside Edges'!$P167="Yes"),"Yes","No")</f>
        <v>No</v>
      </c>
      <c r="JR168" s="283" t="str">
        <f>IF(AND((RIGHT($JR$3,2)-'[1]Miter Profiles'!$AC$279-'[1]Outside Edges'!$B167)&gt;=5,'[1]Outside Edges'!$P167="Yes"),"Yes","No")</f>
        <v>No</v>
      </c>
      <c r="JS168" s="283" t="str">
        <f>IF(AND((RIGHT($JS$3,2)-'[1]Miter Profiles'!$AC$280-'[1]Outside Edges'!$B167)&gt;=5,'[1]Outside Edges'!$P167="Yes"),"Yes","No")</f>
        <v>No</v>
      </c>
      <c r="JT168" s="283" t="str">
        <f>IF(AND((RIGHT($JT$3,2)-'[1]Miter Profiles'!$AC$281-'[1]Outside Edges'!$B167)&gt;=5,'[1]Outside Edges'!$P167="Yes"),"Yes","No")</f>
        <v>Yes</v>
      </c>
      <c r="JU168" s="269" t="str">
        <f>IF(AND((RIGHT($JU$3,2)-'[1]Miter Profiles'!$AC$282-'[1]Outside Edges'!$B167)&gt;=5,'[1]Outside Edges'!$P167="Yes"),"Yes","No")</f>
        <v>No</v>
      </c>
      <c r="JV168" s="269" t="str">
        <f>IF(AND((RIGHT($JV$3,2)-'[1]Miter Profiles'!$AC$283-'[1]Outside Edges'!$B167)&gt;=5,'[1]Outside Edges'!$P167="Yes"),"Yes","No")</f>
        <v>No</v>
      </c>
      <c r="JW168" s="269" t="str">
        <f>IF(AND((RIGHT($JW$3,2)-'[1]Miter Profiles'!$AC$284-'[1]Outside Edges'!$B167)&gt;=5,'[1]Outside Edges'!$P167="Yes"),"Yes","No")</f>
        <v>Yes</v>
      </c>
      <c r="JX168" s="283" t="str">
        <f>IF(AND((RIGHT($JX$3,2)-'[1]Miter Profiles'!$AC$285-'[1]Outside Edges'!$B167)&gt;=5,'[1]Outside Edges'!$P167="Yes"),"Yes","No")</f>
        <v>No</v>
      </c>
      <c r="JY168" s="283" t="str">
        <f>IF(AND((RIGHT($JY$3,2)-'[1]Miter Profiles'!$AC$286-'[1]Outside Edges'!$B167)&gt;=5,'[1]Outside Edges'!$P167="Yes"),"Yes","No")</f>
        <v>Yes</v>
      </c>
      <c r="JZ168" s="283" t="str">
        <f>IF(AND((RIGHT($JZ$3,2)-'[1]Miter Profiles'!$AC$287-'[1]Outside Edges'!$B167)&gt;=5,'[1]Outside Edges'!$P167="Yes"),"Yes","No")</f>
        <v>Yes</v>
      </c>
      <c r="KA168" s="269" t="str">
        <f>IF(AND((RIGHT($KA$3,2)-'[1]Miter Profiles'!$AC$288-'[1]Outside Edges'!$B167)&gt;=5,'[1]Outside Edges'!$P167="Yes"),"Yes","No")</f>
        <v>No</v>
      </c>
      <c r="KB168" s="269" t="str">
        <f>IF(AND((RIGHT($KB$3,2)-'[1]Miter Profiles'!$AC$289-'[1]Outside Edges'!$B167)&gt;=5,'[1]Outside Edges'!$P167="Yes"),"Yes","No")</f>
        <v>Yes</v>
      </c>
      <c r="KC168" s="269" t="str">
        <f>IF(AND((RIGHT($KC$3,2)-'[1]Miter Profiles'!$AC$290-'[1]Outside Edges'!$B167)&gt;=5,'[1]Outside Edges'!$P167="Yes"),"Yes","No")</f>
        <v>Yes</v>
      </c>
      <c r="KD168" s="283" t="str">
        <f>IF(AND((RIGHT($KD$3,2)-'[1]Miter Profiles'!$AC$291-'[1]Outside Edges'!$B167)&gt;=5,'[1]Outside Edges'!$P167="Yes"),"Yes","No")</f>
        <v>No</v>
      </c>
      <c r="KE168" s="283" t="str">
        <f>IF(AND((RIGHT($KE$3,2)-'[1]Miter Profiles'!$AC$292-'[1]Outside Edges'!$B167)&gt;=5,'[1]Outside Edges'!$P167="Yes"),"Yes","No")</f>
        <v>Yes</v>
      </c>
      <c r="KF168" s="283" t="str">
        <f>IF(AND((RIGHT($KF$3,2)-'[1]Miter Profiles'!$AC$293-'[1]Outside Edges'!$B167)&gt;=5,'[1]Outside Edges'!$P167="Yes"),"Yes","No")</f>
        <v>Yes</v>
      </c>
      <c r="KG168" s="269" t="str">
        <f>IF(AND((RIGHT($KG$3,2)-'[1]Miter Profiles'!$AC$294-'[1]Outside Edges'!$B167)&gt;=5,'[1]Outside Edges'!$P167="Yes"),"Yes","No")</f>
        <v>No</v>
      </c>
      <c r="KH168" s="269" t="str">
        <f>IF(AND((RIGHT($KH$3,2)-'[1]Miter Profiles'!$AC$295-'[1]Outside Edges'!$B167)&gt;=5,'[1]Outside Edges'!$P167="Yes"),"Yes","No")</f>
        <v>Yes</v>
      </c>
      <c r="KI168" s="269" t="str">
        <f>IF(AND((RIGHT($KI$3,2)-'[1]Miter Profiles'!$AC$296-'[1]Outside Edges'!$B167)&gt;=5,'[1]Outside Edges'!$P167="Yes"),"Yes","No")</f>
        <v>Yes</v>
      </c>
      <c r="KJ168" s="283" t="str">
        <f>IF(AND((RIGHT($KJ$3,2)-'[1]Miter Profiles'!$AC$297-'[1]Outside Edges'!$B167)&gt;=5,'[1]Outside Edges'!$P167="Yes"),"Yes","No")</f>
        <v>No</v>
      </c>
      <c r="KK168" s="283" t="str">
        <f>IF(AND((RIGHT($KK$3,2)-'[1]Miter Profiles'!$AC$298-'[1]Outside Edges'!$B167)&gt;=5,'[1]Outside Edges'!$P167="Yes"),"Yes","No")</f>
        <v>Yes</v>
      </c>
      <c r="KL168" s="283" t="str">
        <f>IF(AND((RIGHT($KL$3,2)-'[1]Miter Profiles'!$AC$299-'[1]Outside Edges'!$B167)&gt;=5,'[1]Outside Edges'!$P167="Yes"),"Yes","No")</f>
        <v>Yes</v>
      </c>
      <c r="KM168" s="269" t="str">
        <f>IF(AND((RIGHT($KM$3,2)-'[1]Miter Profiles'!$AC$300-'[1]Outside Edges'!$B167)&gt;=5,'[1]Outside Edges'!$P167="Yes"),"Yes","No")</f>
        <v>No</v>
      </c>
      <c r="KN168" s="269" t="str">
        <f>IF(AND((RIGHT($KN$3,2)-'[1]Miter Profiles'!$AC$301-'[1]Outside Edges'!$B167)&gt;=5,'[1]Outside Edges'!$P167="Yes"),"Yes","No")</f>
        <v>Yes</v>
      </c>
      <c r="KO168" s="269" t="str">
        <f>IF(AND((RIGHT($KO$3,2)-'[1]Miter Profiles'!$AC$302-'[1]Outside Edges'!$B167)&gt;=5,'[1]Outside Edges'!$P167="Yes"),"Yes","No")</f>
        <v>Yes</v>
      </c>
      <c r="KP168" s="283" t="str">
        <f>IF(AND((RIGHT($KP$3,2)-'[1]Miter Profiles'!$AC$303-'[1]Outside Edges'!$B167)&gt;=5,'[1]Outside Edges'!$P167="Yes"),"Yes","No")</f>
        <v>No</v>
      </c>
      <c r="KQ168" s="283" t="str">
        <f>IF(AND((RIGHT($KQ$3,2)-'[1]Miter Profiles'!$AC$304-'[1]Outside Edges'!$B167)&gt;=5,'[1]Outside Edges'!$P167="Yes"),"Yes","No")</f>
        <v>Yes</v>
      </c>
      <c r="KR168" s="283" t="str">
        <f>IF(AND((RIGHT($KR$3,2)-'[1]Miter Profiles'!$AC$305-'[1]Outside Edges'!$B167)&gt;=5,'[1]Outside Edges'!$P167="Yes"),"Yes","No")</f>
        <v>Yes</v>
      </c>
      <c r="KS168" s="269" t="str">
        <f>IF(AND((RIGHT($KS$3,2)-'[1]Miter Profiles'!$AC$306-'[1]Outside Edges'!$B167)&gt;=5,'[1]Outside Edges'!$P167="Yes"),"Yes","No")</f>
        <v>No</v>
      </c>
      <c r="KT168" s="269" t="str">
        <f>IF(AND((RIGHT($KT$3,2)-'[1]Miter Profiles'!$AC$307-'[1]Outside Edges'!$B167)&gt;=5,'[1]Outside Edges'!$P167="Yes"),"Yes","No")</f>
        <v>Yes</v>
      </c>
      <c r="KU168" s="269" t="str">
        <f>IF(AND((RIGHT($KU$3,2)-'[1]Miter Profiles'!$AC$308-'[1]Outside Edges'!$B167)&gt;=5,'[1]Outside Edges'!$P167="Yes"),"Yes","No")</f>
        <v>Yes</v>
      </c>
      <c r="KV168" s="283" t="str">
        <f>IF(AND((RIGHT($KV$3,2)-'[1]Miter Profiles'!$AC$309-'[1]Outside Edges'!$B167)&gt;=5,'[1]Outside Edges'!$P167="Yes"),"Yes","No")</f>
        <v>No</v>
      </c>
      <c r="KW168" s="283" t="str">
        <f>IF(AND((RIGHT($KW$3,2)-'[1]Miter Profiles'!$AC$310-'[1]Outside Edges'!$B167)&gt;=5,'[1]Outside Edges'!$P167="Yes"),"Yes","No")</f>
        <v>Yes</v>
      </c>
      <c r="KX168" s="283" t="str">
        <f>IF(AND((RIGHT($KX$3,2)-'[1]Miter Profiles'!$AC$311-'[1]Outside Edges'!$B167)&gt;=5,'[1]Outside Edges'!$P167="Yes"),"Yes","No")</f>
        <v>Yes</v>
      </c>
      <c r="KY168" s="269" t="str">
        <f>IF(AND((RIGHT($KY$3,2)-'[1]Miter Profiles'!$AC$312-'[1]Outside Edges'!$B167)&gt;=5,'[1]Outside Edges'!$P167="Yes"),"Yes","No")</f>
        <v>No</v>
      </c>
      <c r="KZ168" s="269" t="str">
        <f>IF(AND((RIGHT($KZ$3,2)-'[1]Miter Profiles'!$AC$313-'[1]Outside Edges'!$B167)&gt;=5,'[1]Outside Edges'!$P167="Yes"),"Yes","No")</f>
        <v>Yes</v>
      </c>
      <c r="LA168" s="269" t="str">
        <f>IF(AND((RIGHT($LA$3,2)-'[1]Miter Profiles'!$AC$314-'[1]Outside Edges'!$B167)&gt;=5,'[1]Outside Edges'!$P167="Yes"),"Yes","No")</f>
        <v>Yes</v>
      </c>
      <c r="LB168" s="283" t="str">
        <f>IF(AND((RIGHT($LB$3,2)-'[1]Miter Profiles'!$AC$315-'[1]Outside Edges'!$B167)&gt;=5,'[1]Outside Edges'!$P167="Yes"),"Yes","No")</f>
        <v>No</v>
      </c>
      <c r="LC168" s="283" t="str">
        <f>IF(AND((RIGHT($LC$3,2)-'[1]Miter Profiles'!$AC$316-'[1]Outside Edges'!$B167)&gt;=5,'[1]Outside Edges'!$P167="Yes"),"Yes","No")</f>
        <v>No</v>
      </c>
      <c r="LD168" s="283" t="str">
        <f>IF(AND((RIGHT($LD$3,2)-'[1]Miter Profiles'!$AC$317-'[1]Outside Edges'!$B167)&gt;=5,'[1]Outside Edges'!$P167="Yes"),"Yes","No")</f>
        <v>No</v>
      </c>
      <c r="LE168" s="283" t="str">
        <f>IF(AND((RIGHT($LE$3,2)-'[1]Miter Profiles'!$AC$318-'[1]Outside Edges'!$B167)&gt;=5,'[1]Outside Edges'!$P167="Yes"),"Yes","No")</f>
        <v>No</v>
      </c>
      <c r="LF168" s="269" t="str">
        <f>IF(AND((RIGHT($LF$3,2)-'[1]Miter Profiles'!$AC$319-'[1]Outside Edges'!$B167)&gt;=5,'[1]Outside Edges'!$P167="Yes"),"Yes","No")</f>
        <v>No</v>
      </c>
      <c r="LG168" s="269" t="str">
        <f>IF(AND((RIGHT($LG$3,2)-'[1]Miter Profiles'!$AC$320-'[1]Outside Edges'!$B167)&gt;=5,'[1]Outside Edges'!$P167="Yes"),"Yes","No")</f>
        <v>No</v>
      </c>
      <c r="LH168" s="269" t="str">
        <f>IF(AND((RIGHT($LH$3,2)-'[1]Miter Profiles'!$AC$321-'[1]Outside Edges'!$B167)&gt;=5,'[1]Outside Edges'!$P167="Yes"),"Yes","No")</f>
        <v>No</v>
      </c>
      <c r="LI168" s="269" t="str">
        <f>IF(AND((RIGHT($LI$3,2)-'[1]Miter Profiles'!$AC$322-'[1]Outside Edges'!$B167)&gt;=5,'[1]Outside Edges'!$P167="Yes"),"Yes","No")</f>
        <v>No</v>
      </c>
      <c r="LJ168" s="283" t="str">
        <f>IF(AND((RIGHT($LJ$3,2)-'[1]Miter Profiles'!$AC$323-'[1]Outside Edges'!$B167)&gt;=5,'[1]Outside Edges'!$P167="Yes"),"Yes","No")</f>
        <v>No</v>
      </c>
      <c r="LK168" s="283" t="str">
        <f>IF(AND((RIGHT($LK$3,2)-'[1]Miter Profiles'!$AC$324-'[1]Outside Edges'!$B167)&gt;=5,'[1]Outside Edges'!$P167="Yes"),"Yes","No")</f>
        <v>No</v>
      </c>
      <c r="LL168" s="283" t="str">
        <f>IF(AND((RIGHT($LL$3,2)-'[1]Miter Profiles'!$AC$325-'[1]Outside Edges'!$B167)&gt;=5,'[1]Outside Edges'!$P167="Yes"),"Yes","No")</f>
        <v>Yes</v>
      </c>
      <c r="LM168" s="269" t="str">
        <f>IF(AND((RIGHT($LM$3,2)-'[1]Miter Profiles'!$AC$326-'[1]Outside Edges'!$B167)&gt;=5,'[1]Outside Edges'!$P167="Yes"),"Yes","No")</f>
        <v>No</v>
      </c>
      <c r="LN168" s="269" t="str">
        <f>IF(AND((RIGHT($LN$3,2)-'[1]Miter Profiles'!$AC$327-'[1]Outside Edges'!$B167)&gt;=5,'[1]Outside Edges'!$P167="Yes"),"Yes","No")</f>
        <v>Yes</v>
      </c>
      <c r="LO168" s="269" t="str">
        <f>IF(AND((RIGHT($LO$3,2)-'[1]Miter Profiles'!$AC$328-'[1]Outside Edges'!$B167)&gt;=5,'[1]Outside Edges'!$P167="Yes"),"Yes","No")</f>
        <v>Yes</v>
      </c>
      <c r="LP168" s="283" t="str">
        <f>IF(AND((RIGHT($LP$3,2)-'[1]Miter Profiles'!$AC$329-'[1]Outside Edges'!$B167)&gt;=5,'[1]Outside Edges'!$P167="Yes"),"Yes","No")</f>
        <v>No</v>
      </c>
      <c r="LQ168" s="283" t="str">
        <f>IF(AND((RIGHT($LQ$3,2)-'[1]Miter Profiles'!$AC$330-'[1]Outside Edges'!$B167)&gt;=5,'[1]Outside Edges'!$P167="Yes"),"Yes","No")</f>
        <v>No</v>
      </c>
      <c r="LR168" s="283" t="str">
        <f>IF(AND((RIGHT($LR$3,2)-'[1]Miter Profiles'!$AC$331-'[1]Outside Edges'!$B167)&gt;=5,'[1]Outside Edges'!$P167="Yes"),"Yes","No")</f>
        <v>Yes</v>
      </c>
      <c r="LS168" s="269" t="str">
        <f>IF(AND((RIGHT($LS$3,2)-'[1]Miter Profiles'!$AC$332-'[1]Outside Edges'!$B167)&gt;=5,'[1]Outside Edges'!$P167="Yes"),"Yes","No")</f>
        <v>No</v>
      </c>
      <c r="LT168" s="269" t="str">
        <f>IF(AND((RIGHT($LT$3,2)-'[1]Miter Profiles'!$AC$333-'[1]Outside Edges'!$B167)&gt;=5,'[1]Outside Edges'!$P167="Yes"),"Yes","No")</f>
        <v>No</v>
      </c>
      <c r="LU168" s="269" t="str">
        <f>IF(AND((RIGHT($LU$3,2)-'[1]Miter Profiles'!$AC$334-'[1]Outside Edges'!$B167)&gt;=5,'[1]Outside Edges'!$P167="Yes"),"Yes","No")</f>
        <v>Yes</v>
      </c>
      <c r="LV168" s="283" t="str">
        <f>IF(AND((RIGHT($LV$3,2)-'[1]Miter Profiles'!$AC$335-'[1]Outside Edges'!$B167)&gt;=5,'[1]Outside Edges'!$P167="Yes"),"Yes","No")</f>
        <v>No</v>
      </c>
      <c r="LW168" s="283" t="str">
        <f>IF(AND((RIGHT($LW$3,2)-'[1]Miter Profiles'!$AC$336-'[1]Outside Edges'!$B167)&gt;=5,'[1]Outside Edges'!$P167="Yes"),"Yes","No")</f>
        <v>Yes</v>
      </c>
      <c r="LX168" s="283" t="str">
        <f>IF(AND((RIGHT($LX$3,2)-'[1]Miter Profiles'!$AC$337-'[1]Outside Edges'!$B167)&gt;=5,'[1]Outside Edges'!$P167="Yes"),"Yes","No")</f>
        <v>Yes</v>
      </c>
      <c r="LY168" s="269" t="str">
        <f>IF(AND((RIGHT($LY$3,2)-'[1]Miter Profiles'!$AC$338-'[1]Outside Edges'!$B167)&gt;=5,'[1]Outside Edges'!$P167="Yes"),"Yes","No")</f>
        <v>No</v>
      </c>
      <c r="LZ168" s="269" t="str">
        <f>IF(AND((RIGHT($LZ$3,2)-'[1]Miter Profiles'!$AC$339-'[1]Outside Edges'!$B167)&gt;=5,'[1]Outside Edges'!$P167="Yes"),"Yes","No")</f>
        <v>Yes</v>
      </c>
      <c r="MA168" s="269" t="str">
        <f>IF(AND((RIGHT($MA$3,2)-'[1]Miter Profiles'!$AC$340-'[1]Outside Edges'!$B167)&gt;=5,'[1]Outside Edges'!$P167="Yes"),"Yes","No")</f>
        <v>Yes</v>
      </c>
      <c r="MB168" s="283" t="str">
        <f>IF(AND((RIGHT($MB$3,2)-'[1]Miter Profiles'!$AC$341-'[1]Outside Edges'!$B167)&gt;=5,'[1]Outside Edges'!$P167="Yes"),"Yes","No")</f>
        <v>No</v>
      </c>
      <c r="MC168" s="283" t="str">
        <f>IF(AND((RIGHT($MC$3,2)-'[1]Miter Profiles'!$AC$342-'[1]Outside Edges'!$B167)&gt;=5,'[1]Outside Edges'!$P167="Yes"),"Yes","No")</f>
        <v>Yes</v>
      </c>
      <c r="MD168" s="283" t="str">
        <f>IF(AND((RIGHT($MD$3,2)-'[1]Miter Profiles'!$AC$343-'[1]Outside Edges'!$B167)&gt;=5,'[1]Outside Edges'!$P167="Yes"),"Yes","No")</f>
        <v>Yes</v>
      </c>
      <c r="ME168" s="269" t="str">
        <f>IF(AND((RIGHT($ME$3,2)-'[1]Miter Profiles'!$AC$344-'[1]Outside Edges'!$B167)&gt;=5,'[1]Outside Edges'!$P167="Yes"),"Yes","No")</f>
        <v>Yes</v>
      </c>
      <c r="MF168" s="269" t="str">
        <f>IF(AND((RIGHT($MF$3,2)-'[1]Miter Profiles'!$AC$345-'[1]Outside Edges'!$B167)&gt;=5,'[1]Outside Edges'!$P167="Yes"),"Yes","No")</f>
        <v>Yes</v>
      </c>
      <c r="MG168" s="269" t="str">
        <f>IF(AND((RIGHT($MG$3,2)-'[1]Miter Profiles'!$AC$346-'[1]Outside Edges'!$B167)&gt;=5,'[1]Outside Edges'!$P167="Yes"),"Yes","No")</f>
        <v>Yes</v>
      </c>
      <c r="MH168" s="283" t="str">
        <f>IF(AND((RIGHT($MH$3,2)-'[1]Miter Profiles'!$AC$347-'[1]Outside Edges'!$B167)&gt;=5,'[1]Outside Edges'!$P167="Yes"),"Yes","No")</f>
        <v>No</v>
      </c>
      <c r="MI168" s="283" t="str">
        <f>IF(AND((RIGHT($MI$3,2)-'[1]Miter Profiles'!$AC$348-'[1]Outside Edges'!$B167)&gt;=5,'[1]Outside Edges'!$P167="Yes"),"Yes","No")</f>
        <v>Yes</v>
      </c>
      <c r="MJ168" s="283" t="str">
        <f>IF(AND((RIGHT($MJ$3,2)-'[1]Miter Profiles'!$AC$349-'[1]Outside Edges'!$B167)&gt;=5,'[1]Outside Edges'!$P167="Yes"),"Yes","No")</f>
        <v>Yes</v>
      </c>
      <c r="MK168" s="269" t="str">
        <f>IF(AND((RIGHT($MK$3,2)-'[1]Miter Profiles'!$AC$350-'[1]Outside Edges'!$B167)&gt;=5,'[1]Outside Edges'!$P167="Yes"),"Yes","No")</f>
        <v>No</v>
      </c>
      <c r="ML168" s="269" t="str">
        <f>IF(AND((RIGHT($ML$3,2)-'[1]Miter Profiles'!$AC$351-'[1]Outside Edges'!$B167)&gt;=5,'[1]Outside Edges'!$P167="Yes"),"Yes","No")</f>
        <v>Yes</v>
      </c>
      <c r="MM168" s="269" t="str">
        <f>IF(AND((RIGHT($MM$3,2)-'[1]Miter Profiles'!$AC$352-'[1]Outside Edges'!$B167)&gt;=5,'[1]Outside Edges'!$P167="Yes"),"Yes","No")</f>
        <v>Yes</v>
      </c>
      <c r="MN168" s="283" t="str">
        <f>IF(AND((RIGHT($MK$3,2)-'[1]Miter Profiles'!$AC$350-'[1]Outside Edges'!$B167)&gt;=5,'[1]Outside Edges'!$P167="Yes"),"Yes","No")</f>
        <v>No</v>
      </c>
      <c r="MO168" s="283" t="str">
        <f>IF(AND((RIGHT($ML$3,2)-'[1]Miter Profiles'!$AC$351-'[1]Outside Edges'!$B167)&gt;=5,'[1]Outside Edges'!$P167="Yes"),"Yes","No")</f>
        <v>Yes</v>
      </c>
      <c r="MP168" s="283" t="str">
        <f>IF(AND((RIGHT($MM$3,2)-'[1]Miter Profiles'!$AC$352-'[1]Outside Edges'!$B167)&gt;=5,'[1]Outside Edges'!$P167="Yes"),"Yes","No")</f>
        <v>Yes</v>
      </c>
    </row>
    <row r="169" spans="1:354" ht="16.5" thickBot="1" x14ac:dyDescent="0.3">
      <c r="A169" s="8" t="str">
        <f>IF('[1]Outside Edges'!$A168&lt;&gt;"",'[1]Outside Edges'!$A168,"")</f>
        <v>D166</v>
      </c>
      <c r="B169" s="10" t="str">
        <f>IF(AND((RIGHT($B$3,2)-'[1]Miter Profiles'!$AC$3-'[1]Outside Edges'!$B168)&gt;=5,'[1]Outside Edges'!$P168="Yes"),"Yes","No")</f>
        <v>Yes</v>
      </c>
      <c r="C169" s="10" t="str">
        <f>IF(AND((RIGHT($C$3,2)-'[1]Miter Profiles'!$AC$4-'[1]Outside Edges'!$B168)&gt;=5,'[1]Outside Edges'!$P168="Yes"),"Yes","No")</f>
        <v>Yes</v>
      </c>
      <c r="D169" s="85" t="str">
        <f>IF(AND((RIGHT($D$3,2)-'[1]Miter Profiles'!$AC$5-'[1]Outside Edges'!$B168)&gt;=5,'[1]Outside Edges'!$P168="Yes"),"Yes","No")</f>
        <v>Yes</v>
      </c>
      <c r="E169" s="86" t="str">
        <f>IF(AND((RIGHT($E$3,2)-'[1]Miter Profiles'!$AC$6-'[1]Outside Edges'!$B168)&gt;=5,'[1]Outside Edges'!$P168="Yes"),"Yes","No")</f>
        <v>Yes</v>
      </c>
      <c r="F169" s="11" t="str">
        <f>IF(AND((RIGHT($F$3,2)-'[1]Miter Profiles'!$AC$7-'[1]Outside Edges'!$B168)&gt;=5,'[1]Outside Edges'!$P168="Yes"),"Yes","No")</f>
        <v>Yes</v>
      </c>
      <c r="G169" s="87" t="str">
        <f>IF(AND((RIGHT($G$3,2)-'[1]Miter Profiles'!$AC$8-'[1]Outside Edges'!$B168)&gt;=5,'[1]Outside Edges'!$P168="Yes"),"Yes","No")</f>
        <v>Yes</v>
      </c>
      <c r="H169" s="10" t="str">
        <f>IF(AND((RIGHT($H$3,2)-'[1]Miter Profiles'!$AC$9-'[1]Outside Edges'!$B168)&gt;=5,'[1]Outside Edges'!$P168="Yes"),"Yes","No")</f>
        <v>Yes</v>
      </c>
      <c r="I169" s="10" t="str">
        <f>IF(AND((RIGHT($I$3,2)-'[1]Miter Profiles'!$AC$10-'[1]Outside Edges'!$B168)&gt;=5,'[1]Outside Edges'!$P168="Yes"),"Yes","No")</f>
        <v>Yes</v>
      </c>
      <c r="J169" s="85" t="str">
        <f>IF(AND((RIGHT($J$3,2)-'[1]Miter Profiles'!$AC$11-'[1]Outside Edges'!$B168)&gt;=5,'[1]Outside Edges'!$P168="Yes"),"Yes","No")</f>
        <v>Yes</v>
      </c>
      <c r="K169" s="86" t="str">
        <f>IF(AND((RIGHT($K$3,2)-'[1]Miter Profiles'!$AC$12-'[1]Outside Edges'!$B168)&gt;=5,'[1]Outside Edges'!$P168="Yes"),"Yes","No")</f>
        <v>Yes</v>
      </c>
      <c r="L169" s="11" t="str">
        <f>IF(AND((RIGHT($L$3,2)-'[1]Miter Profiles'!$AC$13-'[1]Outside Edges'!$B168)&gt;=5,'[1]Outside Edges'!$P168="Yes"),"Yes","No")</f>
        <v>Yes</v>
      </c>
      <c r="M169" s="87" t="str">
        <f>IF(AND((RIGHT($M$3,2)-'[1]Miter Profiles'!$AC$14-'[1]Outside Edges'!$B168)&gt;=5,'[1]Outside Edges'!$P168="Yes"),"Yes","No")</f>
        <v>Yes</v>
      </c>
      <c r="N169" s="10" t="str">
        <f>IF(AND((RIGHT($N$3,2)-'[1]Miter Profiles'!$AC$15-'[1]Outside Edges'!$B168)&gt;=4,'[1]Outside Edges'!$P168="Yes"),"Yes","No")</f>
        <v>Yes</v>
      </c>
      <c r="O169" s="10" t="str">
        <f>IF(AND((RIGHT($O$3,2)-'[1]Miter Profiles'!$AC$16-'[1]Outside Edges'!$B168)&gt;=5,'[1]Outside Edges'!$P168="Yes"),"Yes","No")</f>
        <v>Yes</v>
      </c>
      <c r="P169" s="85" t="str">
        <f>IF(AND((RIGHT($P$3,2)-'[1]Miter Profiles'!$AC$17-'[1]Outside Edges'!$B168)&gt;=5,'[1]Outside Edges'!$P168="Yes"),"Yes","No")</f>
        <v>Yes</v>
      </c>
      <c r="Q169" s="86" t="str">
        <f>IF(AND((RIGHT($Q$3,2)-'[1]Miter Profiles'!$AC$18-'[1]Outside Edges'!$B168)&gt;=5,'[1]Outside Edges'!$P168="Yes"),"Yes","No")</f>
        <v>Yes</v>
      </c>
      <c r="R169" s="11" t="str">
        <f>IF(AND((RIGHT($R$3,2)-'[1]Miter Profiles'!$AC$19-'[1]Outside Edges'!$B168)&gt;=5,'[1]Outside Edges'!$P168="Yes"),"Yes","No")</f>
        <v>Yes</v>
      </c>
      <c r="S169" s="87" t="str">
        <f>IF(AND((RIGHT($S$3,2)-'[1]Miter Profiles'!$AC$20-'[1]Outside Edges'!$B168)&gt;=5,'[1]Outside Edges'!$P168="Yes"),"Yes","No")</f>
        <v>Yes</v>
      </c>
      <c r="T169" s="10" t="str">
        <f>IF(AND((RIGHT($T$3,2)-'[1]Miter Profiles'!$AC$21-'[1]Outside Edges'!$B168)&gt;=5,'[1]Outside Edges'!$P168="Yes"),"Yes","No")</f>
        <v>Yes</v>
      </c>
      <c r="U169" s="10" t="str">
        <f>IF(AND((RIGHT($U$3,2)-'[1]Miter Profiles'!$AC$22-'[1]Outside Edges'!$B168)&gt;=5,'[1]Outside Edges'!$P168="Yes"),"Yes","No")</f>
        <v>Yes</v>
      </c>
      <c r="V169" s="85" t="str">
        <f>IF(AND((RIGHT($V$3,2)-'[1]Miter Profiles'!$AC$23-'[1]Outside Edges'!$B168)&gt;=5,'[1]Outside Edges'!$P168="Yes"),"Yes","No")</f>
        <v>Yes</v>
      </c>
      <c r="W169" s="86" t="str">
        <f>IF(AND((RIGHT($W$3,2)-'[1]Miter Profiles'!$AC$24-'[1]Outside Edges'!$B168)&gt;=5,'[1]Outside Edges'!$P168="Yes"),"Yes","No")</f>
        <v>No</v>
      </c>
      <c r="X169" s="11" t="str">
        <f>IF(AND((RIGHT($X$3,2)-'[1]Miter Profiles'!$AC$25-'[1]Outside Edges'!$B168)&gt;=5,'[1]Outside Edges'!$P168="Yes"),"Yes","No")</f>
        <v>Yes</v>
      </c>
      <c r="Y169" s="87" t="str">
        <f>IF(AND((RIGHT($Y$3,2)-'[1]Miter Profiles'!$AC$26-'[1]Outside Edges'!$B168)&gt;=5,'[1]Outside Edges'!$P168="Yes"),"Yes","No")</f>
        <v>Yes</v>
      </c>
      <c r="Z169" s="10" t="str">
        <f>IF(AND((RIGHT($Z$3,2)-'[1]Miter Profiles'!$AC$27-'[1]Outside Edges'!$B168)&gt;=5,'[1]Outside Edges'!$P168="Yes"),"Yes","No")</f>
        <v>Yes</v>
      </c>
      <c r="AA169" s="10" t="str">
        <f>IF(AND((RIGHT($AA$3,2)-'[1]Miter Profiles'!$AC$28-'[1]Outside Edges'!$B168)&gt;=5,'[1]Outside Edges'!$P168="Yes"),"Yes","No")</f>
        <v>Yes</v>
      </c>
      <c r="AB169" s="85" t="str">
        <f>IF(AND((RIGHT($AB$3,2)-'[1]Miter Profiles'!$AC$29-'[1]Outside Edges'!$B168)&gt;=5,'[1]Outside Edges'!$P168="Yes"),"Yes","No")</f>
        <v>Yes</v>
      </c>
      <c r="AC169" s="86" t="str">
        <f>IF(AND((RIGHT($AC$3,2)-'[1]Miter Profiles'!$AC$30-'[1]Outside Edges'!$B168)&gt;=5,'[1]Outside Edges'!$P168="Yes"),"Yes","No")</f>
        <v>Yes</v>
      </c>
      <c r="AD169" s="11" t="str">
        <f>IF(AND((RIGHT($AD$3,2)-'[1]Miter Profiles'!$AC$31-'[1]Outside Edges'!$B168)&gt;=5,'[1]Outside Edges'!$P168="Yes"),"Yes","No")</f>
        <v>Yes</v>
      </c>
      <c r="AE169" s="87" t="str">
        <f>IF(AND((RIGHT($AE$3,2)-'[1]Miter Profiles'!$AC$32-'[1]Outside Edges'!$B168)&gt;=5,'[1]Outside Edges'!$P168="Yes"),"Yes","No")</f>
        <v>Yes</v>
      </c>
      <c r="AF169" s="10" t="str">
        <f>IF(AND((RIGHT($AF$3,2)-'[1]Miter Profiles'!$AC$33-'[1]Outside Edges'!$B168)&gt;=5,'[1]Outside Edges'!$P168="Yes"),"Yes","No")</f>
        <v>Yes</v>
      </c>
      <c r="AG169" s="10" t="str">
        <f>IF(AND((RIGHT($AG$3,2)-'[1]Miter Profiles'!$AC$34-'[1]Outside Edges'!$B168)&gt;=5,'[1]Outside Edges'!$P168="Yes"),"Yes","No")</f>
        <v>Yes</v>
      </c>
      <c r="AH169" s="85" t="str">
        <f>IF(AND((RIGHT($AH$3,2)-'[1]Miter Profiles'!$AC$35-'[1]Outside Edges'!$B168)&gt;=5,'[1]Outside Edges'!$P168="Yes"),"Yes","No")</f>
        <v>Yes</v>
      </c>
      <c r="AI169" s="86" t="str">
        <f>IF(AND((RIGHT($AI$3,2)-'[1]Miter Profiles'!$AC$36-'[1]Outside Edges'!$B168)&gt;=5,'[1]Outside Edges'!$P168="Yes"),"Yes","No")</f>
        <v>Yes</v>
      </c>
      <c r="AJ169" s="11" t="str">
        <f>IF(AND((RIGHT($AJ$3,2)-'[1]Miter Profiles'!$AC$37-'[1]Outside Edges'!$B168)&gt;=5,'[1]Outside Edges'!$P168="Yes"),"Yes","No")</f>
        <v>Yes</v>
      </c>
      <c r="AK169" s="87" t="str">
        <f>IF(AND((RIGHT($AK$3,2)-'[1]Miter Profiles'!$AC$38-'[1]Outside Edges'!$B168)&gt;=5,'[1]Outside Edges'!$P168="Yes"),"Yes","No")</f>
        <v>Yes</v>
      </c>
      <c r="AL169" s="10" t="str">
        <f>IF(AND((RIGHT($AL$3,2)-'[1]Miter Profiles'!$AC$39-'[1]Outside Edges'!$B168)&gt;=5,'[1]Outside Edges'!$P168="Yes"),"Yes","No")</f>
        <v>Yes</v>
      </c>
      <c r="AM169" s="10" t="str">
        <f>IF(AND((RIGHT($AM$3,2)-'[1]Miter Profiles'!$AC$40-'[1]Outside Edges'!$B168)&gt;=5,'[1]Outside Edges'!$P168="Yes"),"Yes","No")</f>
        <v>Yes</v>
      </c>
      <c r="AN169" s="85" t="str">
        <f>IF(AND((RIGHT($AN$3,2)-'[1]Miter Profiles'!$AC$41-'[1]Outside Edges'!$B168)&gt;=5,'[1]Outside Edges'!$P168="Yes"),"Yes","No")</f>
        <v>Yes</v>
      </c>
      <c r="AO169" s="86" t="str">
        <f>IF(AND((RIGHT($AO$3,2)-'[1]Miter Profiles'!$AC$42-'[1]Outside Edges'!$B168)&gt;=5,'[1]Outside Edges'!$P168="Yes"),"Yes","No")</f>
        <v>Yes</v>
      </c>
      <c r="AP169" s="11" t="str">
        <f>IF(AND((RIGHT($AP$3,2)-'[1]Miter Profiles'!$AC$43-'[1]Outside Edges'!$B168)&gt;=5,'[1]Outside Edges'!$P168="Yes"),"Yes","No")</f>
        <v>Yes</v>
      </c>
      <c r="AQ169" s="87" t="str">
        <f>IF(AND((RIGHT($AQ$3,2)-'[1]Miter Profiles'!$AC$44-'[1]Outside Edges'!$B168)&gt;=5,'[1]Outside Edges'!$P168="Yes"),"Yes","No")</f>
        <v>Yes</v>
      </c>
      <c r="AR169" s="10" t="str">
        <f>IF(AND((RIGHT($AR$3,2)-'[1]Miter Profiles'!$AC$45-'[1]Outside Edges'!$B168)&gt;=5,'[1]Outside Edges'!$P168="Yes"),"Yes","No")</f>
        <v>Yes</v>
      </c>
      <c r="AS169" s="10" t="str">
        <f>IF(AND((RIGHT($AS$3,2)-'[1]Miter Profiles'!$AC$46-'[1]Outside Edges'!$B168)&gt;=5,'[1]Outside Edges'!$P168="Yes"),"Yes","No")</f>
        <v>Yes</v>
      </c>
      <c r="AT169" s="85" t="str">
        <f>IF(AND((RIGHT($AT$3,2)-'[1]Miter Profiles'!$AC$47-'[1]Outside Edges'!$B168)&gt;=5,'[1]Outside Edges'!$P168="Yes"),"Yes","No")</f>
        <v>Yes</v>
      </c>
      <c r="AU169" s="86" t="str">
        <f>IF(AND((RIGHT($AU$3,2)-'[1]Miter Profiles'!$AC$48-'[1]Outside Edges'!$B168)&gt;=5,'[1]Outside Edges'!$P168="Yes"),"Yes","No")</f>
        <v>Yes</v>
      </c>
      <c r="AV169" s="11" t="str">
        <f>IF(AND((RIGHT($AV$3,2)-'[1]Miter Profiles'!$AC$49-'[1]Outside Edges'!$B168)&gt;=5,'[1]Outside Edges'!$P168="Yes"),"Yes","No")</f>
        <v>Yes</v>
      </c>
      <c r="AW169" s="87" t="str">
        <f>IF(AND((RIGHT($AW$3,2)-'[1]Miter Profiles'!$AC$50-'[1]Outside Edges'!$B168)&gt;=5,'[1]Outside Edges'!$P168="Yes"),"Yes","No")</f>
        <v>Yes</v>
      </c>
      <c r="AX169" s="10" t="str">
        <f>IF(AND((RIGHT($AX$3,2)-'[1]Miter Profiles'!$AC$51-'[1]Outside Edges'!$B168)&gt;=5,'[1]Outside Edges'!$P168="Yes"),"Yes","No")</f>
        <v>Yes</v>
      </c>
      <c r="AY169" s="10" t="str">
        <f>IF(AND((RIGHT($AY$3,2)-'[1]Miter Profiles'!$AC$52-'[1]Outside Edges'!$B168)&gt;=5,'[1]Outside Edges'!$P168="Yes"),"Yes","No")</f>
        <v>Yes</v>
      </c>
      <c r="AZ169" s="85" t="str">
        <f>IF(AND((RIGHT($AZ$3,2)-'[1]Miter Profiles'!$AC$53-'[1]Outside Edges'!$B168)&gt;=5,'[1]Outside Edges'!$P168="Yes"),"Yes","No")</f>
        <v>Yes</v>
      </c>
      <c r="BA169" s="86" t="str">
        <f>IF(AND((RIGHT($BA$3,2)-'[1]Miter Profiles'!$AC$54-'[1]Outside Edges'!$B168)&gt;=5,'[1]Outside Edges'!$P168="Yes"),"Yes","No")</f>
        <v>Yes</v>
      </c>
      <c r="BB169" s="11" t="str">
        <f>IF(AND((RIGHT($BB$3,2)-'[1]Miter Profiles'!$AC$55-'[1]Outside Edges'!$B168)&gt;=5,'[1]Outside Edges'!$P168="Yes"),"Yes","No")</f>
        <v>Yes</v>
      </c>
      <c r="BC169" s="87" t="str">
        <f>IF(AND((RIGHT($BC$3,2)-'[1]Miter Profiles'!$AC$56-'[1]Outside Edges'!$B168)&gt;=5,'[1]Outside Edges'!$P168="Yes"),"Yes","No")</f>
        <v>Yes</v>
      </c>
      <c r="BD169" s="10" t="str">
        <f>IF(AND((RIGHT($BD$3,2)-'[1]Miter Profiles'!$AC$57-'[1]Outside Edges'!$B168)&gt;=5,'[1]Outside Edges'!$P168="Yes"),"Yes","No")</f>
        <v>Yes</v>
      </c>
      <c r="BE169" s="10" t="str">
        <f>IF(AND((RIGHT($BE$3,2)-'[1]Miter Profiles'!$AC$58-'[1]Outside Edges'!$B168)&gt;=5,'[1]Outside Edges'!$P168="Yes"),"Yes","No")</f>
        <v>Yes</v>
      </c>
      <c r="BF169" s="85" t="str">
        <f>IF(AND((RIGHT($BF$3,2)-'[1]Miter Profiles'!$AC$59-'[1]Outside Edges'!$B168)&gt;=5,'[1]Outside Edges'!$P168="Yes"),"Yes","No")</f>
        <v>Yes</v>
      </c>
      <c r="BG169" s="86" t="str">
        <f>IF(AND((RIGHT($BG$3,2)-'[1]Miter Profiles'!$AC$60-'[1]Outside Edges'!$B168)&gt;=5,'[1]Outside Edges'!$P168="Yes"),"Yes","No")</f>
        <v>Yes</v>
      </c>
      <c r="BH169" s="11" t="str">
        <f>IF(AND((RIGHT($BH$3,2)-'[1]Miter Profiles'!$AC$61-'[1]Outside Edges'!$B168)&gt;=5,'[1]Outside Edges'!$P168="Yes"),"Yes","No")</f>
        <v>Yes</v>
      </c>
      <c r="BI169" s="87" t="str">
        <f>IF(AND((RIGHT($BI$3,2)-'[1]Miter Profiles'!$AC$62-'[1]Outside Edges'!$B168)&gt;=5,'[1]Outside Edges'!$P168="Yes"),"Yes","No")</f>
        <v>Yes</v>
      </c>
      <c r="BJ169" s="10" t="str">
        <f>IF(AND((RIGHT($BJ$3,2)-'[1]Miter Profiles'!$AC$63-'[1]Outside Edges'!$B168)&gt;=5,'[1]Outside Edges'!$P168="Yes"),"Yes","No")</f>
        <v>Yes</v>
      </c>
      <c r="BK169" s="10" t="str">
        <f>IF(AND((RIGHT($BK$3,2)-'[1]Miter Profiles'!$AC$64-'[1]Outside Edges'!$B168)&gt;=5,'[1]Outside Edges'!$P168="Yes"),"Yes","No")</f>
        <v>Yes</v>
      </c>
      <c r="BL169" s="85" t="str">
        <f>IF(AND((RIGHT($BL$3,2)-'[1]Miter Profiles'!$AC$65-'[1]Outside Edges'!$B168)&gt;=5,'[1]Outside Edges'!$P168="Yes"),"Yes","No")</f>
        <v>Yes</v>
      </c>
      <c r="BM169" s="86" t="str">
        <f>IF(AND((RIGHT($BM$3,2)-'[1]Miter Profiles'!$AC$66-'[1]Outside Edges'!$B168)&gt;=5,'[1]Outside Edges'!$P168="Yes"),"Yes","No")</f>
        <v>Yes</v>
      </c>
      <c r="BN169" s="11" t="str">
        <f>IF(AND((RIGHT($BN$3,2)-'[1]Miter Profiles'!$AC$67-'[1]Outside Edges'!$B168)&gt;=5,'[1]Outside Edges'!$P168="Yes"),"Yes","No")</f>
        <v>Yes</v>
      </c>
      <c r="BO169" s="87" t="str">
        <f>IF(AND((RIGHT($BO$3,2)-'[1]Miter Profiles'!$AC$68-'[1]Outside Edges'!$B168)&gt;=5,'[1]Outside Edges'!$P168="Yes"),"Yes","No")</f>
        <v>Yes</v>
      </c>
      <c r="BP169" s="10" t="str">
        <f>IF(AND((RIGHT($BP$3,2)-'[1]Miter Profiles'!$AC$69-'[1]Outside Edges'!$B168)&gt;=5,'[1]Outside Edges'!$P168="Yes"),"Yes","No")</f>
        <v>Yes</v>
      </c>
      <c r="BQ169" s="10" t="str">
        <f>IF(AND((RIGHT($BQ$3,2)-'[1]Miter Profiles'!$AC$70-'[1]Outside Edges'!$B168)&gt;=5,'[1]Outside Edges'!$P168="Yes"),"Yes","No")</f>
        <v>Yes</v>
      </c>
      <c r="BR169" s="85" t="str">
        <f>IF(AND((RIGHT($BR$3,2)-'[1]Miter Profiles'!$AC$71-'[1]Outside Edges'!$B168)&gt;=5,'[1]Outside Edges'!$P168="Yes"),"Yes","No")</f>
        <v>Yes</v>
      </c>
      <c r="BS169" s="86" t="str">
        <f>IF(AND((RIGHT($BS$3,2)-'[1]Miter Profiles'!$AC$72-'[1]Outside Edges'!$B168)&gt;=5,'[1]Outside Edges'!$P168="Yes"),"Yes","No")</f>
        <v>Yes</v>
      </c>
      <c r="BT169" s="11" t="str">
        <f>IF(AND((RIGHT($BT$3,2)-'[1]Miter Profiles'!$AC$73-'[1]Outside Edges'!$B168)&gt;=5,'[1]Outside Edges'!$P168="Yes"),"Yes","No")</f>
        <v>Yes</v>
      </c>
      <c r="BU169" s="87" t="str">
        <f>IF(AND((RIGHT($BU$3,2)-'[1]Miter Profiles'!$AC$74-'[1]Outside Edges'!$B168)&gt;=5,'[1]Outside Edges'!$P168="Yes"),"Yes","No")</f>
        <v>Yes</v>
      </c>
      <c r="BV169" s="10" t="str">
        <f>IF(AND((RIGHT($BV$3,2)-'[1]Miter Profiles'!$AC$75-'[1]Outside Edges'!$B168)&gt;=5,'[1]Outside Edges'!$P168="Yes"),"Yes","No")</f>
        <v>Yes</v>
      </c>
      <c r="BW169" s="10" t="str">
        <f>IF(AND((RIGHT($BW$3,2)-'[1]Miter Profiles'!$AC$76-'[1]Outside Edges'!$B168)&gt;=5,'[1]Outside Edges'!$P168="Yes"),"Yes","No")</f>
        <v>Yes</v>
      </c>
      <c r="BX169" s="85" t="str">
        <f>IF(AND((RIGHT($BX$3,2)-'[1]Miter Profiles'!$AC$77-'[1]Outside Edges'!$B168)&gt;=5,'[1]Outside Edges'!$P168="Yes"),"Yes","No")</f>
        <v>Yes</v>
      </c>
      <c r="BY169" s="86" t="str">
        <f>IF(AND((RIGHT($BY$3,2)-'[1]Miter Profiles'!$AC$78-'[1]Outside Edges'!$B168)&gt;=5,'[1]Outside Edges'!$P168="Yes"),"Yes","No")</f>
        <v>Yes</v>
      </c>
      <c r="BZ169" s="11" t="str">
        <f>IF(AND((RIGHT($BZ$3,2)-'[1]Miter Profiles'!$AC$79-'[1]Outside Edges'!$B168)&gt;=5,'[1]Outside Edges'!$P168="Yes"),"Yes","No")</f>
        <v>Yes</v>
      </c>
      <c r="CA169" s="87" t="str">
        <f>IF(AND((RIGHT($CA$3,2)-'[1]Miter Profiles'!$AC$80-'[1]Outside Edges'!$B168)&gt;=5,'[1]Outside Edges'!$P168="Yes"),"Yes","No")</f>
        <v>Yes</v>
      </c>
      <c r="CB169" s="10" t="str">
        <f>IF(AND((RIGHT($CB$3,2)-'[1]Miter Profiles'!$AC$81-'[1]Outside Edges'!$B168)&gt;=5,'[1]Outside Edges'!$P168="Yes"),"Yes","No")</f>
        <v>Yes</v>
      </c>
      <c r="CC169" s="10" t="str">
        <f>IF(AND((RIGHT($CC$3,2)-'[1]Miter Profiles'!$AC$82-'[1]Outside Edges'!$B168)&gt;=5,'[1]Outside Edges'!$P168="Yes"),"Yes","No")</f>
        <v>Yes</v>
      </c>
      <c r="CD169" s="85" t="str">
        <f>IF(AND((RIGHT($CD$3,2)-'[1]Miter Profiles'!$AC$83-'[1]Outside Edges'!$B168)&gt;=5,'[1]Outside Edges'!$P168="Yes"),"Yes","No")</f>
        <v>Yes</v>
      </c>
      <c r="CE169" s="86" t="str">
        <f>IF(AND((RIGHT($CE$3,2)-'[1]Miter Profiles'!$AC$84-'[1]Outside Edges'!$B168)&gt;=5,'[1]Outside Edges'!$P168="Yes"),"Yes","No")</f>
        <v>Yes</v>
      </c>
      <c r="CF169" s="11" t="str">
        <f>IF(AND((RIGHT($CF$3,2)-'[1]Miter Profiles'!$AC$85-'[1]Outside Edges'!$B168)&gt;=5,'[1]Outside Edges'!$P168="Yes"),"Yes","No")</f>
        <v>Yes</v>
      </c>
      <c r="CG169" s="87" t="str">
        <f>IF(AND((RIGHT($CG$3,2)-'[1]Miter Profiles'!$AC$86-'[1]Outside Edges'!$B168)&gt;=5,'[1]Outside Edges'!$P168="Yes"),"Yes","No")</f>
        <v>Yes</v>
      </c>
      <c r="CH169" s="10" t="str">
        <f>IF(AND((RIGHT($CH$3,2)-'[1]Miter Profiles'!$AC$87-'[1]Outside Edges'!$B168)&gt;=5,'[1]Outside Edges'!$P168="Yes"),"Yes","No")</f>
        <v>Yes</v>
      </c>
      <c r="CI169" s="10" t="str">
        <f>IF(AND((RIGHT($CI$3,2)-'[1]Miter Profiles'!$AC$88-'[1]Outside Edges'!$B168)&gt;=5,'[1]Outside Edges'!$P168="Yes"),"Yes","No")</f>
        <v>Yes</v>
      </c>
      <c r="CJ169" s="85" t="str">
        <f>IF(AND((RIGHT($CJ$3,2)-'[1]Miter Profiles'!$AC$89-'[1]Outside Edges'!$B168)&gt;=5,'[1]Outside Edges'!$P168="Yes"),"Yes","No")</f>
        <v>Yes</v>
      </c>
      <c r="CK169" s="86" t="str">
        <f>IF(AND((RIGHT($CK$3,2)-'[1]Miter Profiles'!$AC$90-'[1]Outside Edges'!$B168)&gt;=5,'[1]Outside Edges'!$P168="Yes"),"Yes","No")</f>
        <v>Yes</v>
      </c>
      <c r="CL169" s="11" t="str">
        <f>IF(AND((RIGHT($CL$3,2)-'[1]Miter Profiles'!$AC$91-'[1]Outside Edges'!$B168)&gt;=5,'[1]Outside Edges'!$P168="Yes"),"Yes","No")</f>
        <v>Yes</v>
      </c>
      <c r="CM169" s="87" t="str">
        <f>IF(AND((RIGHT($CM$3,2)-'[1]Miter Profiles'!$AC$92-'[1]Outside Edges'!$B168)&gt;=5,'[1]Outside Edges'!$P168="Yes"),"Yes","No")</f>
        <v>Yes</v>
      </c>
      <c r="CN169" s="10" t="str">
        <f>IF(AND((RIGHT(CN$3,2)-'[1]Miter Profiles'!$AC$93-'[1]Outside Edges'!$B168)&gt;=5,'[1]Outside Edges'!$P168="Yes"),"Yes","No")</f>
        <v>Yes</v>
      </c>
      <c r="CO169" s="10" t="str">
        <f>IF(AND((RIGHT(CO$3,2)-'[1]Miter Profiles'!$AC$94-'[1]Outside Edges'!$B168)&gt;=5,'[1]Outside Edges'!$P168="Yes"),"Yes","No")</f>
        <v>Yes</v>
      </c>
      <c r="CP169" s="85" t="str">
        <f>IF(AND((RIGHT(CP$3,2)-'[1]Miter Profiles'!$AC$95-'[1]Outside Edges'!$B168)&gt;=5,'[1]Outside Edges'!$P168="Yes"),"Yes","No")</f>
        <v>Yes</v>
      </c>
      <c r="CQ169" s="86" t="str">
        <f>IF(AND((RIGHT(CQ$3,2)-'[1]Miter Profiles'!$AC$96-'[1]Outside Edges'!$B168)&gt;=5,'[1]Outside Edges'!$P168="Yes"),"Yes","No")</f>
        <v>Yes</v>
      </c>
      <c r="CR169" s="11" t="str">
        <f>IF(AND((RIGHT(CR$3,2)-'[1]Miter Profiles'!$AC$97-'[1]Outside Edges'!$B168)&gt;=5,'[1]Outside Edges'!$P168="Yes"),"Yes","No")</f>
        <v>Yes</v>
      </c>
      <c r="CS169" s="87" t="str">
        <f>IF(AND((RIGHT(CS$3,2)-'[1]Miter Profiles'!$AC$98-'[1]Outside Edges'!$B168)&gt;=5,'[1]Outside Edges'!$P168="Yes"),"Yes","No")</f>
        <v>Yes</v>
      </c>
      <c r="CT169" s="10" t="str">
        <f>IF(AND((RIGHT($CT$3,2)-'[1]Miter Profiles'!$AC$99-'[1]Outside Edges'!$B168)&gt;=5,'[1]Outside Edges'!$P168="Yes"),"Yes","No")</f>
        <v>Yes</v>
      </c>
      <c r="CU169" s="10" t="str">
        <f>IF(AND((RIGHT($CU$3,2)-'[1]Miter Profiles'!$AC$100-'[1]Outside Edges'!$B168)&gt;=5,'[1]Outside Edges'!$P168="Yes"),"Yes","No")</f>
        <v>Yes</v>
      </c>
      <c r="CV169" s="85" t="str">
        <f>IF(AND((RIGHT($CV$3,2)-'[1]Miter Profiles'!$AC$101-'[1]Outside Edges'!$B168)&gt;=5,'[1]Outside Edges'!$P168="Yes"),"Yes","No")</f>
        <v>Yes</v>
      </c>
      <c r="CW169" s="86" t="str">
        <f>IF(AND((RIGHT($CW$3,2)-'[1]Miter Profiles'!$AC$102-'[1]Outside Edges'!$B168)&gt;=5,'[1]Outside Edges'!$P168="Yes"),"Yes","No")</f>
        <v>Yes</v>
      </c>
      <c r="CX169" s="11" t="str">
        <f>IF(AND((RIGHT($CX$3,2)-'[1]Miter Profiles'!$AC$103-'[1]Outside Edges'!$B168)&gt;=5,'[1]Outside Edges'!$P168="Yes"),"Yes","No")</f>
        <v>Yes</v>
      </c>
      <c r="CY169" s="87" t="str">
        <f>IF(AND((RIGHT($CY$3,2)-'[1]Miter Profiles'!$AC$104-'[1]Outside Edges'!$B168)&gt;=5,'[1]Outside Edges'!$P168="Yes"),"Yes","No")</f>
        <v>Yes</v>
      </c>
      <c r="CZ169" s="10" t="str">
        <f>IF(AND((RIGHT($CZ$3,2)-'[1]Miter Profiles'!$AC$105-'[1]Outside Edges'!$B168)&gt;=5,'[1]Outside Edges'!$P168="Yes"),"Yes","No")</f>
        <v>Yes</v>
      </c>
      <c r="DA169" s="10" t="str">
        <f>IF(AND((RIGHT($DA$3,2)-'[1]Miter Profiles'!$AC$106-'[1]Outside Edges'!$B168)&gt;=5,'[1]Outside Edges'!$P168="Yes"),"Yes","No")</f>
        <v>Yes</v>
      </c>
      <c r="DB169" s="85" t="str">
        <f>IF(AND((RIGHT($DB$3,2)-'[1]Miter Profiles'!$AC$107-'[1]Outside Edges'!$B168)&gt;=5,'[1]Outside Edges'!$P168="Yes"),"Yes","No")</f>
        <v>Yes</v>
      </c>
      <c r="DC169" s="86" t="str">
        <f>IF(AND((RIGHT($DC$3,2)-'[1]Miter Profiles'!$AC$108-'[1]Outside Edges'!$B168)&gt;=5,'[1]Outside Edges'!$P168="Yes"),"Yes","No")</f>
        <v>Yes</v>
      </c>
      <c r="DD169" s="11" t="str">
        <f>IF(AND((RIGHT($DD$3,2)-'[1]Miter Profiles'!$AC$109-'[1]Outside Edges'!$B168)&gt;=5,'[1]Outside Edges'!$P168="Yes"),"Yes","No")</f>
        <v>Yes</v>
      </c>
      <c r="DE169" s="87" t="str">
        <f>IF(AND((RIGHT($DE$3,2)-'[1]Miter Profiles'!$AC$110-'[1]Outside Edges'!$B168)&gt;=5,'[1]Outside Edges'!$P168="Yes"),"Yes","No")</f>
        <v>Yes</v>
      </c>
      <c r="DF169" s="10" t="str">
        <f>IF(AND((RIGHT($DF$3,2)-'[1]Miter Profiles'!$AC$111-'[1]Outside Edges'!$B168)&gt;=5,'[1]Outside Edges'!$P168="Yes"),"Yes","No")</f>
        <v>Yes</v>
      </c>
      <c r="DG169" s="10" t="str">
        <f>IF(AND((RIGHT($DG$3,2)-'[1]Miter Profiles'!$AC$112-'[1]Outside Edges'!$B168)&gt;=5,'[1]Outside Edges'!$P168="Yes"),"Yes","No")</f>
        <v>Yes</v>
      </c>
      <c r="DH169" s="85" t="str">
        <f>IF(AND((RIGHT($DH$3,2)-'[1]Miter Profiles'!$AC$113-'[1]Outside Edges'!$B168)&gt;=5,'[1]Outside Edges'!$P168="Yes"),"Yes","No")</f>
        <v>Yes</v>
      </c>
      <c r="DI169" s="86" t="str">
        <f>IF(AND((RIGHT($DI$3,2)-'[1]Miter Profiles'!$AC$114-'[1]Outside Edges'!$B168)&gt;=5,'[1]Outside Edges'!$P168="Yes"),"Yes","No")</f>
        <v>Yes</v>
      </c>
      <c r="DJ169" s="11" t="str">
        <f>IF(AND((RIGHT($DJ$3,2)-'[1]Miter Profiles'!$AC$115-'[1]Outside Edges'!$B168)&gt;=5,'[1]Outside Edges'!$P168="Yes"),"Yes","No")</f>
        <v>Yes</v>
      </c>
      <c r="DK169" s="87" t="str">
        <f>IF(AND((RIGHT($DK$3,2)-'[1]Miter Profiles'!$AC$116-'[1]Outside Edges'!$B168)&gt;=5,'[1]Outside Edges'!$P168="Yes"),"Yes","No")</f>
        <v>Yes</v>
      </c>
      <c r="DL169" s="10" t="str">
        <f>IF(AND((RIGHT($DL$3,2)-'[1]Miter Profiles'!$AC$117-'[1]Outside Edges'!$B168)&gt;=5,'[1]Outside Edges'!$P168="Yes"),"Yes","No")</f>
        <v>Yes</v>
      </c>
      <c r="DM169" s="10" t="str">
        <f>IF(AND((RIGHT($DM$3,2)-'[1]Miter Profiles'!$AC$118-'[1]Outside Edges'!$B168)&gt;=5,'[1]Outside Edges'!$P168="Yes"),"Yes","No")</f>
        <v>Yes</v>
      </c>
      <c r="DN169" s="85" t="str">
        <f>IF(AND((RIGHT($DN$3,2)-'[1]Miter Profiles'!$AC$119-'[1]Outside Edges'!$B168)&gt;=5,'[1]Outside Edges'!$P168="Yes"),"Yes","No")</f>
        <v>Yes</v>
      </c>
      <c r="DO169" s="86" t="str">
        <f>IF(AND((RIGHT($DO$3,2)-'[1]Miter Profiles'!$AC$120-'[1]Outside Edges'!$B168)&gt;=5,'[1]Outside Edges'!$P168="Yes"),"Yes","No")</f>
        <v>Yes</v>
      </c>
      <c r="DP169" s="11" t="str">
        <f>IF(AND((RIGHT($DP$3,2)-'[1]Miter Profiles'!$AC$121-'[1]Outside Edges'!$B168)&gt;=5,'[1]Outside Edges'!$P168="Yes"),"Yes","No")</f>
        <v>Yes</v>
      </c>
      <c r="DQ169" s="87" t="str">
        <f>IF(AND((RIGHT($DQ$3,2)-'[1]Miter Profiles'!$AC$122-'[1]Outside Edges'!$B168)&gt;=5,'[1]Outside Edges'!$P168="Yes"),"Yes","No")</f>
        <v>Yes</v>
      </c>
      <c r="DR169" s="10" t="str">
        <f>IF(AND((RIGHT($DR$3,2)-'[1]Miter Profiles'!$AC$123-'[1]Outside Edges'!$B168)&gt;=5,'[1]Outside Edges'!$P168="Yes"),"Yes","No")</f>
        <v>Yes</v>
      </c>
      <c r="DS169" s="10" t="str">
        <f>IF(AND((RIGHT($DS$3,2)-'[1]Miter Profiles'!$AC$124-'[1]Outside Edges'!$B168)&gt;=5,'[1]Outside Edges'!$P168="Yes"),"Yes","No")</f>
        <v>Yes</v>
      </c>
      <c r="DT169" s="85" t="str">
        <f>IF(AND((RIGHT($DT$3,2)-'[1]Miter Profiles'!$AC$125-'[1]Outside Edges'!$B168)&gt;=5,'[1]Outside Edges'!$P168="Yes"),"Yes","No")</f>
        <v>Yes</v>
      </c>
      <c r="DU169" s="86" t="str">
        <f>IF(AND((RIGHT($DU$3,2)-'[1]Miter Profiles'!$AC$126-'[1]Outside Edges'!$B168)&gt;=5,'[1]Outside Edges'!$P168="Yes"),"Yes","No")</f>
        <v>Yes</v>
      </c>
      <c r="DV169" s="11" t="str">
        <f>IF(AND((RIGHT($DV$3,2)-'[1]Miter Profiles'!$AC$127-'[1]Outside Edges'!$B168)&gt;=5,'[1]Outside Edges'!$P168="Yes"),"Yes","No")</f>
        <v>Yes</v>
      </c>
      <c r="DW169" s="87" t="str">
        <f>IF(AND((RIGHT($DW$3,2)-'[1]Miter Profiles'!$AC$128-'[1]Outside Edges'!$B168)&gt;=5,'[1]Outside Edges'!$P168="Yes"),"Yes","No")</f>
        <v>Yes</v>
      </c>
      <c r="DX169" s="10" t="str">
        <f>IF(AND((RIGHT($DX$3,2)-'[1]Miter Profiles'!$AC$129-'[1]Outside Edges'!$B168)&gt;=5,'[1]Outside Edges'!$P168="Yes"),"Yes","No")</f>
        <v>Yes</v>
      </c>
      <c r="DY169" s="10" t="str">
        <f>IF(AND((RIGHT($DY$3,2)-'[1]Miter Profiles'!$AC$130-'[1]Outside Edges'!$B168)&gt;=5,'[1]Outside Edges'!$P168="Yes"),"Yes","No")</f>
        <v>Yes</v>
      </c>
      <c r="DZ169" s="85" t="str">
        <f>IF(AND((RIGHT($DZ$3,2)-'[1]Miter Profiles'!$AC$131-'[1]Outside Edges'!$B168)&gt;=5,'[1]Outside Edges'!$P168="Yes"),"Yes","No")</f>
        <v>Yes</v>
      </c>
      <c r="EA169" s="90" t="str">
        <f>IF(AND((RIGHT($EA$3,2)-'[1]Miter Profiles'!$AC$132-'[1]Outside Edges'!$B168)&gt;=5,'[1]Outside Edges'!$P168="Yes"),"Yes","No")</f>
        <v>Yes</v>
      </c>
      <c r="EB169" s="104" t="str">
        <f>IF(AND((RIGHT($EB$3,2)-'[1]Miter Profiles'!$AC$133-'[1]Outside Edges'!$B168)&gt;=5,'[1]Outside Edges'!$P168="Yes"),"Yes","No")</f>
        <v>Yes</v>
      </c>
      <c r="EC169" s="109" t="str">
        <f>IF(AND((RIGHT($EC$3,2)-'[1]Miter Profiles'!$AC$134-'[1]Outside Edges'!$B168)&gt;=5,'[1]Outside Edges'!$P168="Yes"),"Yes","No")</f>
        <v>Yes</v>
      </c>
      <c r="ED169" s="115" t="str">
        <f>IF(AND((RIGHT($ED$3,2)-'[1]Miter Profiles'!$AC$135-'[1]Outside Edges'!$B168)&gt;=5,'[1]Outside Edges'!$P168="Yes"),"Yes","No")</f>
        <v>Yes</v>
      </c>
      <c r="EE169" s="112" t="str">
        <f>IF(AND((RIGHT($EE$3,2)-'[1]Miter Profiles'!$AC$136-'[1]Outside Edges'!$B168)&gt;=5,'[1]Outside Edges'!$P168="Yes"),"Yes","No")</f>
        <v>Yes</v>
      </c>
      <c r="EF169" s="85" t="str">
        <f>IF(AND((RIGHT($EF$3,2)-'[1]Miter Profiles'!$AC$137-'[1]Outside Edges'!$B168)&gt;=5,'[1]Outside Edges'!$P168="Yes"),"Yes","No")</f>
        <v>Yes</v>
      </c>
      <c r="EG169" s="10" t="str">
        <f>IF(AND((RIGHT($EG$3,2)-'[1]Miter Profiles'!$AC$138-'[1]Outside Edges'!$B168)&gt;=5,'[1]Outside Edges'!$P168="Yes"),"Yes","No")</f>
        <v>Yes</v>
      </c>
      <c r="EH169" s="90" t="str">
        <f>IF(AND((RIGHT($EH$3,2)-'[1]Miter Profiles'!$AC$139-'[1]Outside Edges'!$B168)&gt;=5,'[1]Outside Edges'!$P168="Yes"),"Yes","No")</f>
        <v>Yes</v>
      </c>
      <c r="EI169" s="120" t="str">
        <f>IF(AND((RIGHT($EI$3,2)-'[1]Miter Profiles'!$AC$140-'[1]Outside Edges'!$B168)&gt;=5,'[1]Outside Edges'!$P168="Yes"),"Yes","No")</f>
        <v>Yes</v>
      </c>
      <c r="EJ169" s="123" t="str">
        <f>IF(AND((RIGHT($EJ$3,2)-'[1]Miter Profiles'!$AC$141-'[1]Outside Edges'!$B168)&gt;=5,'[1]Outside Edges'!$P168="Yes"),"Yes","No")</f>
        <v>Yes</v>
      </c>
      <c r="EK169" s="123" t="str">
        <f>IF(AND((RIGHT($EK$3,2)-'[1]Miter Profiles'!$AC$142-'[1]Outside Edges'!$B168)&gt;=5,'[1]Outside Edges'!$P168="Yes"),"Yes","No")</f>
        <v>Yes</v>
      </c>
      <c r="EL169" s="115" t="str">
        <f>IF(AND((RIGHT($EL$3,2)-'[1]Miter Profiles'!$AC$143-'[1]Outside Edges'!$B168)&gt;=5,'[1]Outside Edges'!$P168="Yes"),"Yes","No")</f>
        <v>Yes</v>
      </c>
      <c r="EM169" s="128" t="str">
        <f>IF(AND((RIGHT($EM$3,2)-'[1]Miter Profiles'!$AC$144-'[1]Outside Edges'!$B168)&gt;=5,'[1]Outside Edges'!$P168="Yes"),"Yes","No")</f>
        <v>Yes</v>
      </c>
      <c r="EN169" s="10" t="str">
        <f>IF(AND((RIGHT($EN$3,2)-'[1]Miter Profiles'!$AC$145-'[1]Outside Edges'!$B168)&gt;=5,'[1]Outside Edges'!$P168="Yes"),"Yes","No")</f>
        <v>Yes</v>
      </c>
      <c r="EO169" s="90" t="str">
        <f>IF(AND((RIGHT($EO$3,2)-'[1]Miter Profiles'!$AC$146-'[1]Outside Edges'!$B168)&gt;=5,'[1]Outside Edges'!$P168="Yes"),"Yes","No")</f>
        <v>Yes</v>
      </c>
      <c r="EP169" s="123" t="str">
        <f>IF(AND((RIGHT($EP$3,2)-'[1]Miter Profiles'!$AC$147-'[1]Outside Edges'!$B168)&gt;=5,'[1]Outside Edges'!$P168="Yes"),"Yes","No")</f>
        <v>Yes</v>
      </c>
      <c r="EQ169" s="123" t="str">
        <f>IF(AND((RIGHT($EQ$3,2)-'[1]Miter Profiles'!$AC$148-'[1]Outside Edges'!$B168)&gt;=5,'[1]Outside Edges'!$P168="Yes"),"Yes","No")</f>
        <v>Yes</v>
      </c>
      <c r="ER169" s="115" t="str">
        <f>IF(AND((RIGHT($ER$3,2)-'[1]Miter Profiles'!$AC$149-'[1]Outside Edges'!$B168)&gt;=5,'[1]Outside Edges'!$P168="Yes"),"Yes","No")</f>
        <v>Yes</v>
      </c>
      <c r="ES169" s="128" t="str">
        <f>IF(AND((RIGHT($ES$3,2)-'[1]Miter Profiles'!$AC$150-'[1]Outside Edges'!$B168)&gt;=5,'[1]Outside Edges'!$P168="Yes"),"Yes","No")</f>
        <v>Yes</v>
      </c>
      <c r="ET169" s="10" t="str">
        <f>IF(AND((RIGHT($ET$3,2)-'[1]Miter Profiles'!$AC$151-'[1]Outside Edges'!$B168)&gt;=5,'[1]Outside Edges'!$P168="Yes"),"Yes","No")</f>
        <v>Yes</v>
      </c>
      <c r="EU169" s="90" t="str">
        <f>IF(AND((RIGHT($EU$3,2)-'[1]Miter Profiles'!$AC$152-'[1]Outside Edges'!$B168)&gt;=5,'[1]Outside Edges'!$P168="Yes"),"Yes","No")</f>
        <v>Yes</v>
      </c>
      <c r="EV169" s="123" t="str">
        <f>IF(AND((RIGHT($EV$3,2)-'[1]Miter Profiles'!$AC$153-'[1]Outside Edges'!$B168)&gt;=5,'[1]Outside Edges'!$P168="Yes"),"Yes","No")</f>
        <v>Yes</v>
      </c>
      <c r="EW169" s="123" t="str">
        <f>IF(AND((RIGHT($EW$3,2)-'[1]Miter Profiles'!$AC$154-'[1]Outside Edges'!$B168)&gt;=5,'[1]Outside Edges'!$P168="Yes"),"Yes","No")</f>
        <v>Yes</v>
      </c>
      <c r="EX169" s="115" t="str">
        <f>IF(AND((RIGHT($EX$3,2)-'[1]Miter Profiles'!$AC$155-'[1]Outside Edges'!$B168)&gt;=5,'[1]Outside Edges'!$P168="Yes"),"Yes","No")</f>
        <v>Yes</v>
      </c>
      <c r="EY169" s="128" t="str">
        <f>IF(AND((RIGHT($EY$3,2)-'[1]Miter Profiles'!$AC$156-'[1]Outside Edges'!$B168)&gt;=5,'[1]Outside Edges'!$P168="Yes"),"Yes","No")</f>
        <v>Yes</v>
      </c>
      <c r="EZ169" s="10" t="str">
        <f>IF(AND((RIGHT($EZ$3,2)-'[1]Miter Profiles'!$AC$157-'[1]Outside Edges'!$B168)&gt;=5,'[1]Outside Edges'!$P168="Yes"),"Yes","No")</f>
        <v>Yes</v>
      </c>
      <c r="FA169" s="90" t="str">
        <f>IF(AND((RIGHT($FA$3,2)-'[1]Miter Profiles'!$AC$158-'[1]Outside Edges'!$B168)&gt;=5,'[1]Outside Edges'!$P168="Yes"),"Yes","No")</f>
        <v>Yes</v>
      </c>
      <c r="FB169" s="123" t="str">
        <f>IF(AND((RIGHT($FB$3,2)-'[1]Miter Profiles'!$AC$159-'[1]Outside Edges'!$B168)&gt;=5,'[1]Outside Edges'!$P168="Yes"),"Yes","No")</f>
        <v>Yes</v>
      </c>
      <c r="FC169" s="123" t="str">
        <f>IF(AND((RIGHT($FC$3,2)-'[1]Miter Profiles'!$AC$160-'[1]Outside Edges'!$B168)&gt;=5,'[1]Outside Edges'!$P168="Yes"),"Yes","No")</f>
        <v>Yes</v>
      </c>
      <c r="FD169" s="115" t="str">
        <f>IF(AND((RIGHT($FD$3,2)-'[1]Miter Profiles'!$AC$161-'[1]Outside Edges'!$B168)&gt;=5,'[1]Outside Edges'!$P168="Yes"),"Yes","No")</f>
        <v>Yes</v>
      </c>
      <c r="FE169" s="128" t="str">
        <f>IF(AND((RIGHT($FE$3,2)-'[1]Miter Profiles'!$AC$162-'[1]Outside Edges'!$B168)&gt;=5,'[1]Outside Edges'!$P168="Yes"),"Yes","No")</f>
        <v>Yes</v>
      </c>
      <c r="FF169" s="10" t="str">
        <f>IF(AND((RIGHT($FF$3,2)-'[1]Miter Profiles'!$AC$163-'[1]Outside Edges'!$B168)&gt;=5,'[1]Outside Edges'!$P168="Yes"),"Yes","No")</f>
        <v>Yes</v>
      </c>
      <c r="FG169" s="90" t="str">
        <f>IF(AND((RIGHT($FG$3,2)-'[1]Miter Profiles'!$AC$164-'[1]Outside Edges'!$B168)&gt;=5,'[1]Outside Edges'!$P168="Yes"),"Yes","No")</f>
        <v>Yes</v>
      </c>
      <c r="FH169" s="123" t="str">
        <f>IF(AND((RIGHT($FH$3,2)-'[1]Miter Profiles'!$AC$165-'[1]Outside Edges'!$B168)&gt;=5,'[1]Outside Edges'!$P168="Yes"),"Yes","No")</f>
        <v>Yes</v>
      </c>
      <c r="FI169" s="123" t="str">
        <f>IF(AND((RIGHT($FI$3,2)-'[1]Miter Profiles'!$AC$166-'[1]Outside Edges'!$B168)&gt;=5,'[1]Outside Edges'!$P168="Yes"),"Yes","No")</f>
        <v>Yes</v>
      </c>
      <c r="FJ169" s="115" t="str">
        <f>IF(AND((RIGHT($FJ$3,2)-'[1]Miter Profiles'!$AC$167-'[1]Outside Edges'!$B168)&gt;=5,'[1]Outside Edges'!$P168="Yes"),"Yes","No")</f>
        <v>Yes</v>
      </c>
      <c r="FK169" s="128" t="str">
        <f>IF(AND((RIGHT($FK$3,2)-'[1]Miter Profiles'!$AC$168-'[1]Outside Edges'!$B168)&gt;=5,'[1]Outside Edges'!$P168="Yes"),"Yes","No")</f>
        <v>Yes</v>
      </c>
      <c r="FL169" s="10" t="str">
        <f>IF(AND((RIGHT($FL$3,2)-'[1]Miter Profiles'!$AC$169-'[1]Outside Edges'!$B168)&gt;=5,'[1]Outside Edges'!$P168="Yes"),"Yes","No")</f>
        <v>Yes</v>
      </c>
      <c r="FM169" s="90" t="str">
        <f>IF(AND((RIGHT($FM$3,2)-'[1]Miter Profiles'!$AC$170-'[1]Outside Edges'!$B168)&gt;=5,'[1]Outside Edges'!$P168="Yes"),"Yes","No")</f>
        <v>Yes</v>
      </c>
      <c r="FN169" s="123" t="str">
        <f>IF(AND((RIGHT($FN$3,2)-'[1]Miter Profiles'!$AC$171-'[1]Outside Edges'!$B168)&gt;=5,'[1]Outside Edges'!$P168="Yes"),"Yes","No")</f>
        <v>Yes</v>
      </c>
      <c r="FO169" s="123" t="str">
        <f>IF(AND((RIGHT($FO$3,2)-'[1]Miter Profiles'!$AC$172-'[1]Outside Edges'!$B168)&gt;=5,'[1]Outside Edges'!$P168="Yes"),"Yes","No")</f>
        <v>Yes</v>
      </c>
      <c r="FP169" s="115" t="str">
        <f>IF(AND((RIGHT($FP$3,2)-'[1]Miter Profiles'!$AC$173-'[1]Outside Edges'!$B168)&gt;=5,'[1]Outside Edges'!$P168="Yes"),"Yes","No")</f>
        <v>Yes</v>
      </c>
      <c r="FQ169" s="128" t="str">
        <f>IF(AND((RIGHT($FQ$3,2)-'[1]Miter Profiles'!$AC$174-'[1]Outside Edges'!$B168)&gt;=5,'[1]Outside Edges'!$P168="Yes"),"Yes","No")</f>
        <v>Yes</v>
      </c>
      <c r="FR169" s="10" t="str">
        <f>IF(AND((RIGHT($FR$3,2)-'[1]Miter Profiles'!$AC$175-'[1]Outside Edges'!$B168)&gt;=5,'[1]Outside Edges'!$P168="Yes"),"Yes","No")</f>
        <v>Yes</v>
      </c>
      <c r="FS169" s="90" t="str">
        <f>IF(AND((RIGHT($FS$3,2)-'[1]Miter Profiles'!$AC$176-'[1]Outside Edges'!$B168)&gt;=5,'[1]Outside Edges'!$P168="Yes"),"Yes","No")</f>
        <v>Yes</v>
      </c>
      <c r="FT169" s="123" t="str">
        <f>IF(AND((RIGHT($FT$3,2)-'[1]Miter Profiles'!$AC$177-'[1]Outside Edges'!$B168)&gt;=5,'[1]Outside Edges'!$P168="Yes"),"Yes","No")</f>
        <v>Yes</v>
      </c>
      <c r="FU169" s="123" t="str">
        <f>IF(AND((RIGHT($FU$3,2)-'[1]Miter Profiles'!$AC$178-'[1]Outside Edges'!$B168)&gt;=5,'[1]Outside Edges'!$P168="Yes"),"Yes","No")</f>
        <v>Yes</v>
      </c>
      <c r="FV169" s="115" t="str">
        <f>IF(AND((RIGHT($V$3,2)-'[1]Miter Profiles'!$AC$179-'[1]Outside Edges'!$B168)&gt;=5,'[1]Outside Edges'!$P168="Yes"),"Yes","No")</f>
        <v>Yes</v>
      </c>
      <c r="FW169" s="128" t="str">
        <f>IF(AND((RIGHT($FW$3,2)-'[1]Miter Profiles'!$AC$180-'[1]Outside Edges'!$B168)&gt;=5,'[1]Outside Edges'!$P168="Yes"),"Yes","No")</f>
        <v>No</v>
      </c>
      <c r="FX169" s="269" t="str">
        <f>IF(AND((RIGHT($FX$3,2)-'[1]Miter Profiles'!$AC$181-'[1]Outside Edges'!$B168)&gt;=5,'[1]Outside Edges'!$P168="Yes"),"Yes","No")</f>
        <v>Yes</v>
      </c>
      <c r="FY169" s="273" t="str">
        <f>IF(AND((RIGHT($FY$3,2)-'[1]Miter Profiles'!$AC$182-'[1]Outside Edges'!$B168)&gt;=5,'[1]Outside Edges'!$P168="Yes"),"Yes","No")</f>
        <v>Yes</v>
      </c>
      <c r="FZ169" s="282" t="str">
        <f>IF(AND((RIGHT($FZ$3,2)-'[1]Miter Profiles'!$AC$183-'[1]Outside Edges'!$B168)&gt;=5,'[1]Outside Edges'!$P168="Yes"),"Yes","No")</f>
        <v>Yes</v>
      </c>
      <c r="GA169" s="283" t="str">
        <f>IF(AND((RIGHT($GA$3,2)-'[1]Miter Profiles'!$AC$184-'[1]Outside Edges'!$B168)&gt;=5,'[1]Outside Edges'!$P168="Yes"),"Yes","No")</f>
        <v>Yes</v>
      </c>
      <c r="GB169" s="284" t="str">
        <f>IF(AND((RIGHT($GB$3,2)-'[1]Miter Profiles'!$AC$185-'[1]Outside Edges'!$B168)&gt;=5,'[1]Outside Edges'!$P168="Yes"),"Yes","No")</f>
        <v>Yes</v>
      </c>
      <c r="GC169" s="275" t="str">
        <f>IF(AND((RIGHT($GC$3,2)-'[1]Miter Profiles'!$AC$186-'[1]Outside Edges'!$B168)&gt;=5,'[1]Outside Edges'!$P168="Yes"),"Yes","No")</f>
        <v>Yes</v>
      </c>
      <c r="GD169" s="269" t="str">
        <f>IF(AND((RIGHT($GD$3,2)-'[1]Miter Profiles'!$AC$187-'[1]Outside Edges'!$B168)&gt;=5,'[1]Outside Edges'!$P168="Yes"),"Yes","No")</f>
        <v>Yes</v>
      </c>
      <c r="GE169" s="273" t="str">
        <f>IF(AND((RIGHT($GE$3,2)-'[1]Miter Profiles'!$AC$188-'[1]Outside Edges'!$B168)&gt;=5,'[1]Outside Edges'!$P168="Yes"),"Yes","No")</f>
        <v>Yes</v>
      </c>
      <c r="GF169" s="282" t="str">
        <f>IF(AND((RIGHT($GF$3,2)-'[1]Miter Profiles'!$AC$189-'[1]Outside Edges'!$B168)&gt;=5,'[1]Outside Edges'!$P168="Yes"),"Yes","No")</f>
        <v>Yes</v>
      </c>
      <c r="GG169" s="283" t="str">
        <f>IF(AND((RIGHT($GG$3,2)-'[1]Miter Profiles'!$AC$190-'[1]Outside Edges'!$B168)&gt;=5,'[1]Outside Edges'!$P168="Yes"),"Yes","No")</f>
        <v>Yes</v>
      </c>
      <c r="GH169" s="284" t="str">
        <f>IF(AND((RIGHT($GH$3,2)-'[1]Miter Profiles'!$AC$191-'[1]Outside Edges'!$B168)&gt;=5,'[1]Outside Edges'!$P168="Yes"),"Yes","No")</f>
        <v>Yes</v>
      </c>
      <c r="GI169" s="275" t="str">
        <f>IF(AND((RIGHT($GI$3,2)-'[1]Miter Profiles'!$AC$192-'[1]Outside Edges'!$B168)&gt;=5,'[1]Outside Edges'!$P168="Yes"),"Yes","No")</f>
        <v>Yes</v>
      </c>
      <c r="GJ169" s="269" t="str">
        <f>IF(AND((RIGHT($GJ$3,2)-'[1]Miter Profiles'!$AC$193-'[1]Outside Edges'!$B168)&gt;=5,'[1]Outside Edges'!$P168="Yes"),"Yes","No")</f>
        <v>Yes</v>
      </c>
      <c r="GK169" s="273" t="str">
        <f>IF(AND((RIGHT($GK$3,2)-'[1]Miter Profiles'!$AC$194-'[1]Outside Edges'!$B168)&gt;=5,'[1]Outside Edges'!$P168="Yes"),"Yes","No")</f>
        <v>Yes</v>
      </c>
      <c r="GL169" s="282" t="str">
        <f>IF(AND((RIGHT($GL$3,2)-'[1]Miter Profiles'!$AC$195-'[1]Outside Edges'!$B168)&gt;=5,'[1]Outside Edges'!$P168="Yes"),"Yes","No")</f>
        <v>Yes</v>
      </c>
      <c r="GM169" s="283" t="str">
        <f>IF(AND((RIGHT($GM$3,2)-'[1]Miter Profiles'!$AC$196-'[1]Outside Edges'!$B168)&gt;=5,'[1]Outside Edges'!$P168="Yes"),"Yes","No")</f>
        <v>Yes</v>
      </c>
      <c r="GN169" s="284" t="str">
        <f>IF(AND((RIGHT($GN$3,2)-'[1]Miter Profiles'!$AC$197-'[1]Outside Edges'!$B168)&gt;=5,'[1]Outside Edges'!$P168="Yes"),"Yes","No")</f>
        <v>Yes</v>
      </c>
      <c r="GO169" s="275" t="str">
        <f>IF(AND((RIGHT($GO$3,2)-'[1]Miter Profiles'!$AC$198-'[1]Outside Edges'!$B168)&gt;=5,'[1]Outside Edges'!$P168="Yes"),"Yes","No")</f>
        <v>Yes</v>
      </c>
      <c r="GP169" s="269" t="str">
        <f>IF(AND((RIGHT($GP$3,2)-'[1]Miter Profiles'!$AC$199-'[1]Outside Edges'!$B168)&gt;=5,'[1]Outside Edges'!$P168="Yes"),"Yes","No")</f>
        <v>Yes</v>
      </c>
      <c r="GQ169" s="273" t="str">
        <f>IF(AND((RIGHT($GQ$3,2)-'[1]Miter Profiles'!$AC$200-'[1]Outside Edges'!$B168)&gt;=5,'[1]Outside Edges'!$P168="Yes"),"Yes","No")</f>
        <v>Yes</v>
      </c>
      <c r="GR169" s="282" t="str">
        <f>IF(AND((RIGHT($GR$3,2)-'[1]Miter Profiles'!$AC$201-'[1]Outside Edges'!$B168)&gt;=5,'[1]Outside Edges'!$P168="Yes"),"Yes","No")</f>
        <v>Yes</v>
      </c>
      <c r="GS169" s="283" t="str">
        <f>IF(AND((RIGHT($GS$3,2)-'[1]Miter Profiles'!$AC$202-'[1]Outside Edges'!$B168)&gt;=5,'[1]Outside Edges'!$P168="Yes"),"Yes","No")</f>
        <v>Yes</v>
      </c>
      <c r="GT169" s="284" t="str">
        <f>IF(AND((RIGHT($GT$3,2)-'[1]Miter Profiles'!$AC$203-'[1]Outside Edges'!$B168)&gt;=5,'[1]Outside Edges'!$P168="Yes"),"Yes","No")</f>
        <v>Yes</v>
      </c>
      <c r="GU169" s="275" t="str">
        <f>IF(AND((RIGHT($GU$3,2)-'[1]Miter Profiles'!$AC$204-'[1]Outside Edges'!$B168)&gt;=5,'[1]Outside Edges'!$P168="Yes"),"Yes","No")</f>
        <v>Yes</v>
      </c>
      <c r="GV169" s="269" t="str">
        <f>IF(AND((RIGHT($GV$3,2)-'[1]Miter Profiles'!$AC$205-'[1]Outside Edges'!$B168)&gt;=5,'[1]Outside Edges'!$P168="Yes"),"Yes","No")</f>
        <v>Yes</v>
      </c>
      <c r="GW169" s="273" t="str">
        <f>IF(AND((RIGHT($GW$3,2)-'[1]Miter Profiles'!$AC$206-'[1]Outside Edges'!$B168)&gt;=5,'[1]Outside Edges'!$P168="Yes"),"Yes","No")</f>
        <v>Yes</v>
      </c>
      <c r="GX169" s="282" t="str">
        <f>IF(AND((RIGHT($GX$3,2)-'[1]Miter Profiles'!$AC$207-'[1]Outside Edges'!$B168)&gt;=5,'[1]Outside Edges'!$P168="Yes"),"Yes","No")</f>
        <v>Yes</v>
      </c>
      <c r="GY169" s="283" t="str">
        <f>IF(AND((RIGHT($GY$3,2)-'[1]Miter Profiles'!$AC$208-'[1]Outside Edges'!$B168)&gt;=5,'[1]Outside Edges'!$P168="Yes"),"Yes","No")</f>
        <v>Yes</v>
      </c>
      <c r="GZ169" s="284" t="str">
        <f>IF(AND((RIGHT($GZ$3,2)-'[1]Miter Profiles'!$AC$209-'[1]Outside Edges'!$B168)&gt;=5,'[1]Outside Edges'!$P168="Yes"),"Yes","No")</f>
        <v>Yes</v>
      </c>
      <c r="HA169" s="275" t="str">
        <f>IF(AND((RIGHT($HA$3,2)-'[1]Miter Profiles'!$AC$210-'[1]Outside Edges'!$B168)&gt;=5,'[1]Outside Edges'!$P168="Yes"),"Yes","No")</f>
        <v>Yes</v>
      </c>
      <c r="HB169" s="269" t="str">
        <f>IF(AND((RIGHT($HB$3,2)-'[1]Miter Profiles'!$AC$211-'[1]Outside Edges'!$B168)&gt;=5,'[1]Outside Edges'!$P168="Yes"),"Yes","No")</f>
        <v>Yes</v>
      </c>
      <c r="HC169" s="273" t="str">
        <f>IF(AND((RIGHT($HC$3,2)-'[1]Miter Profiles'!$AC$212-'[1]Outside Edges'!$B168)&gt;=5,'[1]Outside Edges'!$P168="Yes"),"Yes","No")</f>
        <v>Yes</v>
      </c>
      <c r="HD169" s="282" t="str">
        <f>IF(AND((RIGHT($HD$3,2)-'[1]Miter Profiles'!$AC$213-'[1]Outside Edges'!$B168)&gt;=5,'[1]Outside Edges'!$P168="Yes"),"Yes","No")</f>
        <v>Yes</v>
      </c>
      <c r="HE169" s="284" t="str">
        <f>IF(AND((RIGHT($HE$3,2)-'[1]Miter Profiles'!$AC$214-'[1]Outside Edges'!$B168)&gt;=5,'[1]Outside Edges'!$P168="Yes"),"Yes","No")</f>
        <v>Yes</v>
      </c>
      <c r="HF169" s="275" t="str">
        <f>IF(AND((RIGHT($HF$3,2)-'[1]Miter Profiles'!$AC$215-'[1]Outside Edges'!$B168)&gt;=5,'[1]Outside Edges'!$P168="Yes"),"Yes","No")</f>
        <v>Yes</v>
      </c>
      <c r="HG169" s="269" t="str">
        <f>IF(AND((RIGHT($HG$3,2)-'[1]Miter Profiles'!$AC$216-'[1]Outside Edges'!$B168)&gt;=5,'[1]Outside Edges'!$P168="Yes"),"Yes","No")</f>
        <v>Yes</v>
      </c>
      <c r="HH169" s="273" t="str">
        <f>IF(AND((RIGHT($HH$3,2)-'[1]Miter Profiles'!$AC$217-'[1]Outside Edges'!$B168)&gt;=5,'[1]Outside Edges'!$P168="Yes"),"Yes","No")</f>
        <v>Yes</v>
      </c>
      <c r="HI169" s="282" t="str">
        <f>IF(AND((RIGHT($HI$3,2)-'[1]Miter Profiles'!$AC$218-'[1]Outside Edges'!$B168)&gt;=5,'[1]Outside Edges'!$P168="Yes"),"Yes","No")</f>
        <v>Yes</v>
      </c>
      <c r="HJ169" s="283" t="str">
        <f>IF(AND((RIGHT($HJ$3,2)-'[1]Miter Profiles'!$AC$219-'[1]Outside Edges'!$B168)&gt;=5,'[1]Outside Edges'!$P168="Yes"),"Yes","No")</f>
        <v>Yes</v>
      </c>
      <c r="HK169" s="284" t="str">
        <f>IF(AND((RIGHT($HK$3,2)-'[1]Miter Profiles'!$AC$220-'[1]Outside Edges'!$B168)&gt;=5,'[1]Outside Edges'!$P168="Yes"),"Yes","No")</f>
        <v>Yes</v>
      </c>
      <c r="HL169" s="275" t="str">
        <f>IF(AND((RIGHT($HL$3,2)-'[1]Miter Profiles'!$AC$221-'[1]Outside Edges'!$B168)&gt;=5,'[1]Outside Edges'!$P168="Yes"),"Yes","No")</f>
        <v>Yes</v>
      </c>
      <c r="HM169" s="269" t="str">
        <f>IF(AND((RIGHT($HM$3,2)-'[1]Miter Profiles'!$AC$222-'[1]Outside Edges'!$B168)&gt;=5,'[1]Outside Edges'!$P168="Yes"),"Yes","No")</f>
        <v>Yes</v>
      </c>
      <c r="HN169" s="269" t="str">
        <f>IF(AND((RIGHT($HN$3,2)-'[1]Miter Profiles'!$AC$223-'[1]Outside Edges'!$B168)&gt;=5,'[1]Outside Edges'!$P168="Yes"),"Yes","No")</f>
        <v>Yes</v>
      </c>
      <c r="HO169" s="283" t="str">
        <f>IF(AND((RIGHT($HO$3,2)-'[1]Miter Profiles'!$AC$224-'[1]Outside Edges'!$B168)&gt;=5,'[1]Outside Edges'!$P168="Yes"),"Yes","No")</f>
        <v>Yes</v>
      </c>
      <c r="HP169" s="283" t="str">
        <f>IF(AND((RIGHT($HP$3,2)-'[1]Miter Profiles'!$AC$225-'[1]Outside Edges'!$B168)&gt;=5,'[1]Outside Edges'!$P168="Yes"),"Yes","No")</f>
        <v>Yes</v>
      </c>
      <c r="HQ169" s="283" t="str">
        <f>IF(AND((RIGHT($HQ$3,3)-'[1]Miter Profiles'!$AC$226-'[1]Outside Edges'!$B168)&gt;=5,'[1]Outside Edges'!$P168="Yes"),"Yes","No")</f>
        <v>No</v>
      </c>
      <c r="HR169" s="283" t="str">
        <f>IF(AND((RIGHT($HR$3,2)-'[1]Miter Profiles'!$AC$227-'[1]Outside Edges'!$B168)&gt;=5,'[1]Outside Edges'!$P168="Yes"),"Yes","No")</f>
        <v>No</v>
      </c>
      <c r="HS169" s="269" t="str">
        <f>IF(AND((RIGHT($HS$3,2)-'[1]Miter Profiles'!$AC$228-'[1]Outside Edges'!$B168)&gt;=5,'[1]Outside Edges'!$P168="Yes"),"Yes","No")</f>
        <v>Yes</v>
      </c>
      <c r="HT169" s="269" t="str">
        <f>IF(AND((RIGHT($HT$3,2)-'[1]Miter Profiles'!$AC$229-'[1]Outside Edges'!$B168)&gt;=5,'[1]Outside Edges'!$P168="Yes"),"Yes","No")</f>
        <v>Yes</v>
      </c>
      <c r="HU169" s="269" t="str">
        <f>IF(AND((RIGHT($HU$3,2)-'[1]Miter Profiles'!$AC$230-'[1]Outside Edges'!$B168)&gt;=5,'[1]Outside Edges'!$P168="Yes"),"Yes","No")</f>
        <v>Yes</v>
      </c>
      <c r="HV169" s="283" t="str">
        <f>IF(AND((RIGHT($HV$3,2)-'[1]Miter Profiles'!$AC$231-'[1]Outside Edges'!$B168)&gt;=5,'[1]Outside Edges'!$P168="Yes"),"Yes","No")</f>
        <v>Yes</v>
      </c>
      <c r="HW169" s="283" t="str">
        <f>IF(AND((RIGHT($HW$3,2)-'[1]Miter Profiles'!$AC$232-'[1]Outside Edges'!$B168)&gt;=5,'[1]Outside Edges'!$P168="Yes"),"Yes","No")</f>
        <v>Yes</v>
      </c>
      <c r="HX169" s="283" t="str">
        <f>IF(AND((RIGHT($HX$3,2)-'[1]Miter Profiles'!$AC$233-'[1]Outside Edges'!$B168)&gt;=5,'[1]Outside Edges'!$P168="Yes"),"Yes","No")</f>
        <v>Yes</v>
      </c>
      <c r="HY169" s="269" t="str">
        <f>IF(AND((RIGHT($HY$3,2)-'[1]Miter Profiles'!$AC$234-'[1]Outside Edges'!$B168)&gt;=5,'[1]Outside Edges'!$P168="Yes"),"Yes","No")</f>
        <v>Yes</v>
      </c>
      <c r="HZ169" s="269" t="str">
        <f>IF(AND((RIGHT($HZ$3,2)-'[1]Miter Profiles'!$AC$235-'[1]Outside Edges'!$B168)&gt;=5,'[1]Outside Edges'!$P168="Yes"),"Yes","No")</f>
        <v>Yes</v>
      </c>
      <c r="IA169" s="269" t="str">
        <f>IF(AND((RIGHT($IA$3,2)-'[1]Miter Profiles'!$AC$236-'[1]Outside Edges'!$B168)&gt;=5,'[1]Outside Edges'!$P168="Yes"),"Yes","No")</f>
        <v>Yes</v>
      </c>
      <c r="IB169" s="283" t="str">
        <f>IF(AND((RIGHT($IB$3,2)-'[1]Miter Profiles'!$AC$237-'[1]Outside Edges'!$B168)&gt;=5,'[1]Outside Edges'!$P168="Yes"),"Yes","No")</f>
        <v>Yes</v>
      </c>
      <c r="IC169" s="283" t="str">
        <f>IF(AND((RIGHT($IC$3,2)-'[1]Miter Profiles'!$AC$238-'[1]Outside Edges'!$B168)&gt;=5,'[1]Outside Edges'!$P168="Yes"),"Yes","No")</f>
        <v>Yes</v>
      </c>
      <c r="ID169" s="283" t="str">
        <f>IF(AND((RIGHT($ID$3,2)-'[1]Miter Profiles'!$AC$239-'[1]Outside Edges'!$B168)&gt;=5,'[1]Outside Edges'!$P168="Yes"),"Yes","No")</f>
        <v>Yes</v>
      </c>
      <c r="IE169" s="269" t="str">
        <f>IF(AND((RIGHT($IE$3,2)-'[1]Miter Profiles'!$AC$240-'[1]Outside Edges'!$B168)&gt;=5,'[1]Outside Edges'!$P168="Yes"),"Yes","No")</f>
        <v>Yes</v>
      </c>
      <c r="IF169" s="269" t="str">
        <f>IF(AND((RIGHT($IF$3,2)-'[1]Miter Profiles'!$AC$241-'[1]Outside Edges'!$B168)&gt;=5,'[1]Outside Edges'!$P168="Yes"),"Yes","No")</f>
        <v>Yes</v>
      </c>
      <c r="IG169" s="269" t="str">
        <f>IF(AND((RIGHT($IG$3,2)-'[1]Miter Profiles'!$AC$242-'[1]Outside Edges'!$B168)&gt;=5,'[1]Outside Edges'!$P168="Yes"),"Yes","No")</f>
        <v>Yes</v>
      </c>
      <c r="IH169" s="283" t="str">
        <f>IF(AND((RIGHT($IH$3,2)-'[1]Miter Profiles'!$AC$243-'[1]Outside Edges'!$B168)&gt;=5,'[1]Outside Edges'!$P168="Yes"),"Yes","No")</f>
        <v>Yes</v>
      </c>
      <c r="II169" s="283" t="str">
        <f>IF(AND((RIGHT($II$3,2)-'[1]Miter Profiles'!$AC$244-'[1]Outside Edges'!$B168)&gt;=5,'[1]Outside Edges'!$P168="Yes"),"Yes","No")</f>
        <v>Yes</v>
      </c>
      <c r="IJ169" s="283" t="str">
        <f>IF(AND((RIGHT($IJ$3,2)-'[1]Miter Profiles'!$AC$245-'[1]Outside Edges'!$B168)&gt;=5,'[1]Outside Edges'!$P168="Yes"),"Yes","No")</f>
        <v>Yes</v>
      </c>
      <c r="IK169" s="269" t="str">
        <f>IF(AND((RIGHT($IK$3,2)-'[1]Miter Profiles'!$AC$246-'[1]Outside Edges'!$B168)&gt;=5,'[1]Outside Edges'!$P168="Yes"),"Yes","No")</f>
        <v>Yes</v>
      </c>
      <c r="IL169" s="269" t="str">
        <f>IF(AND((RIGHT($IL$3,2)-'[1]Miter Profiles'!$AC$247-'[1]Outside Edges'!$B168)&gt;=5,'[1]Outside Edges'!$P168="Yes"),"Yes","No")</f>
        <v>Yes</v>
      </c>
      <c r="IM169" s="269" t="str">
        <f>IF(AND((RIGHT($IM$3,2)-'[1]Miter Profiles'!$AC$248-'[1]Outside Edges'!$B168)&gt;=5,'[1]Outside Edges'!$P168="Yes"),"Yes","No")</f>
        <v>Yes</v>
      </c>
      <c r="IN169" s="283" t="str">
        <f>IF(AND((RIGHT($IN$3,2)-'[1]Miter Profiles'!$AC$249-'[1]Outside Edges'!$B168)&gt;=5,'[1]Outside Edges'!$P168="Yes"),"Yes","No")</f>
        <v>Yes</v>
      </c>
      <c r="IO169" s="283" t="str">
        <f>IF(AND((RIGHT($IO$3,2)-'[1]Miter Profiles'!$AC$250-'[1]Outside Edges'!$B168)&gt;=5,'[1]Outside Edges'!$P168="Yes"),"Yes","No")</f>
        <v>Yes</v>
      </c>
      <c r="IP169" s="283" t="str">
        <f>IF(AND((RIGHT($IP$3,2)-'[1]Miter Profiles'!$AC$251-'[1]Outside Edges'!$B168)&gt;=5,'[1]Outside Edges'!$P168="Yes"),"Yes","No")</f>
        <v>Yes</v>
      </c>
      <c r="IQ169" s="269" t="str">
        <f>IF(AND((RIGHT($IQ$3,2)-'[1]Miter Profiles'!$AC$252-'[1]Outside Edges'!$B168)&gt;=5,'[1]Outside Edges'!$P168="Yes"),"Yes","No")</f>
        <v>Yes</v>
      </c>
      <c r="IR169" s="269" t="str">
        <f>IF(AND((RIGHT($IR$3,2)-'[1]Miter Profiles'!$AC$253-'[1]Outside Edges'!$B168)&gt;=5,'[1]Outside Edges'!$P168="Yes"),"Yes","No")</f>
        <v>Yes</v>
      </c>
      <c r="IS169" s="269" t="str">
        <f>IF(AND((RIGHT($IS$3,2)-'[1]Miter Profiles'!$AC$254-'[1]Outside Edges'!$B168)&gt;=5,'[1]Outside Edges'!$P168="Yes"),"Yes","No")</f>
        <v>Yes</v>
      </c>
      <c r="IT169" s="283" t="str">
        <f>IF(AND((RIGHT($IT$3,2)-'[1]Miter Profiles'!$AC$255-'[1]Outside Edges'!$B168)&gt;=5,'[1]Outside Edges'!$P168="Yes"),"Yes","No")</f>
        <v>Yes</v>
      </c>
      <c r="IU169" s="283" t="str">
        <f>IF(AND((RIGHT($IU$3,2)-'[1]Miter Profiles'!$AC$256-'[1]Outside Edges'!$B168)&gt;=5,'[1]Outside Edges'!$P168="Yes"),"Yes","No")</f>
        <v>Yes</v>
      </c>
      <c r="IV169" s="283" t="str">
        <f>IF(AND((RIGHT($IV$3,2)-'[1]Miter Profiles'!$AC$257-'[1]Outside Edges'!$B168)&gt;=5,'[1]Outside Edges'!$P168="Yes"),"Yes","No")</f>
        <v>Yes</v>
      </c>
      <c r="IW169" s="269" t="str">
        <f>IF(AND((RIGHT($IW$3,2)-'[1]Miter Profiles'!$AC$258-'[1]Outside Edges'!$B168)&gt;=5,'[1]Outside Edges'!$P168="Yes"),"Yes","No")</f>
        <v>Yes</v>
      </c>
      <c r="IX169" s="269" t="str">
        <f>IF(AND((RIGHT($IX$3,2)-'[1]Miter Profiles'!$AC$259-'[1]Outside Edges'!$B168)&gt;=5,'[1]Outside Edges'!$P168="Yes"),"Yes","No")</f>
        <v>Yes</v>
      </c>
      <c r="IY169" s="269" t="str">
        <f>IF(AND((RIGHT($IY$3,2)-'[1]Miter Profiles'!$AC$260-'[1]Outside Edges'!$B168)&gt;=5,'[1]Outside Edges'!$P168="Yes"),"Yes","No")</f>
        <v>Yes</v>
      </c>
      <c r="IZ169" s="283" t="str">
        <f>IF(AND((RIGHT($IZ$3,2)-'[1]Miter Profiles'!$AC$261-'[1]Outside Edges'!$B168)&gt;=5,'[1]Outside Edges'!$P168="Yes"),"Yes","No")</f>
        <v>Yes</v>
      </c>
      <c r="JA169" s="283" t="str">
        <f>IF(AND((RIGHT($JA$3,2)-'[1]Miter Profiles'!$AC$262-'[1]Outside Edges'!$B168)&gt;=5,'[1]Outside Edges'!$P168="Yes"),"Yes","No")</f>
        <v>Yes</v>
      </c>
      <c r="JB169" s="283" t="str">
        <f>IF(AND((RIGHT($JB$3,2)-'[1]Miter Profiles'!$AC$263-'[1]Outside Edges'!$B168)&gt;=5,'[1]Outside Edges'!$P168="Yes"),"Yes","No")</f>
        <v>Yes</v>
      </c>
      <c r="JC169" s="269" t="str">
        <f>IF(AND((RIGHT($JC$3,2)-'[1]Miter Profiles'!$AC$264-'[1]Outside Edges'!$B168)&gt;=5,'[1]Outside Edges'!$P168="Yes"),"Yes","No")</f>
        <v>Yes</v>
      </c>
      <c r="JD169" s="269" t="str">
        <f>IF(AND((RIGHT($JD$3,2)-'[1]Miter Profiles'!$AC$265-'[1]Outside Edges'!$B168)&gt;=5,'[1]Outside Edges'!$P168="Yes"),"Yes","No")</f>
        <v>Yes</v>
      </c>
      <c r="JE169" s="269" t="str">
        <f>IF(AND((RIGHT($JE$3,2)-'[1]Miter Profiles'!$AC$266-'[1]Outside Edges'!$B168)&gt;=5,'[1]Outside Edges'!$P168="Yes"),"Yes","No")</f>
        <v>Yes</v>
      </c>
      <c r="JF169" s="283" t="str">
        <f>IF(AND((RIGHT($JF$3,2)-'[1]Miter Profiles'!$AC$267-'[1]Outside Edges'!$B168)&gt;=5,'[1]Outside Edges'!$P168="Yes"),"Yes","No")</f>
        <v>Yes</v>
      </c>
      <c r="JG169" s="283" t="str">
        <f>IF(AND((RIGHT($JG$3,2)-'[1]Miter Profiles'!$AC$268-'[1]Outside Edges'!$B168)&gt;=5,'[1]Outside Edges'!$P168="Yes"),"Yes","No")</f>
        <v>Yes</v>
      </c>
      <c r="JH169" s="283" t="str">
        <f>IF(AND((RIGHT($JH$3,2)-'[1]Miter Profiles'!$AC$269-'[1]Outside Edges'!$B168)&gt;=5,'[1]Outside Edges'!$P168="Yes"),"Yes","No")</f>
        <v>Yes</v>
      </c>
      <c r="JI169" s="269" t="str">
        <f>IF(AND((RIGHT($JI$3,2)-'[1]Miter Profiles'!$AC$270-'[1]Outside Edges'!$B168)&gt;=5,'[1]Outside Edges'!$P168="Yes"),"Yes","No")</f>
        <v>Yes</v>
      </c>
      <c r="JJ169" s="269" t="str">
        <f>IF(AND((RIGHT($JJ$3,2)-'[1]Miter Profiles'!$AC$271-'[1]Outside Edges'!$B168)&gt;=5,'[1]Outside Edges'!$P168="Yes"),"Yes","No")</f>
        <v>Yes</v>
      </c>
      <c r="JK169" s="269" t="str">
        <f>IF(AND((RIGHT($JK$3,2)-'[1]Miter Profiles'!$AC$272-'[1]Outside Edges'!$B168)&gt;=5,'[1]Outside Edges'!$P168="Yes"),"Yes","No")</f>
        <v>Yes</v>
      </c>
      <c r="JL169" s="283" t="str">
        <f>IF(AND((RIGHT($JL$3,2)-'[1]Miter Profiles'!$AC$273-'[1]Outside Edges'!$B168)&gt;=5,'[1]Outside Edges'!$P168="Yes"),"Yes","No")</f>
        <v>Yes</v>
      </c>
      <c r="JM169" s="283" t="str">
        <f>IF(AND((RIGHT($JM$3,2)-'[1]Miter Profiles'!$AC$274-'[1]Outside Edges'!$B168)&gt;=5,'[1]Outside Edges'!$P168="Yes"),"Yes","No")</f>
        <v>Yes</v>
      </c>
      <c r="JN169" s="283" t="str">
        <f>IF(AND((RIGHT($JN$3,2)-'[1]Miter Profiles'!$AC$275-'[1]Outside Edges'!$B168)&gt;=5,'[1]Outside Edges'!$P168="Yes"),"Yes","No")</f>
        <v>Yes</v>
      </c>
      <c r="JO169" s="269" t="str">
        <f>IF(AND((RIGHT($JO$3,2)-'[1]Miter Profiles'!$AC$276-'[1]Outside Edges'!$B168)&gt;=5,'[1]Outside Edges'!$P168="Yes"),"Yes","No")</f>
        <v>Yes</v>
      </c>
      <c r="JP169" s="269" t="str">
        <f>IF(AND((RIGHT($JP$3,2)-'[1]Miter Profiles'!$AC$277-'[1]Outside Edges'!$B168)&gt;=5,'[1]Outside Edges'!$P168="Yes"),"Yes","No")</f>
        <v>Yes</v>
      </c>
      <c r="JQ169" s="269" t="str">
        <f>IF(AND((RIGHT($JQ$3,2)-'[1]Miter Profiles'!$AC$278-'[1]Outside Edges'!$B168)&gt;=5,'[1]Outside Edges'!$P168="Yes"),"Yes","No")</f>
        <v>Yes</v>
      </c>
      <c r="JR169" s="283" t="str">
        <f>IF(AND((RIGHT($JR$3,2)-'[1]Miter Profiles'!$AC$279-'[1]Outside Edges'!$B168)&gt;=5,'[1]Outside Edges'!$P168="Yes"),"Yes","No")</f>
        <v>No</v>
      </c>
      <c r="JS169" s="283" t="str">
        <f>IF(AND((RIGHT($JS$3,2)-'[1]Miter Profiles'!$AC$280-'[1]Outside Edges'!$B168)&gt;=5,'[1]Outside Edges'!$P168="Yes"),"Yes","No")</f>
        <v>Yes</v>
      </c>
      <c r="JT169" s="283" t="str">
        <f>IF(AND((RIGHT($JT$3,2)-'[1]Miter Profiles'!$AC$281-'[1]Outside Edges'!$B168)&gt;=5,'[1]Outside Edges'!$P168="Yes"),"Yes","No")</f>
        <v>Yes</v>
      </c>
      <c r="JU169" s="269" t="str">
        <f>IF(AND((RIGHT($JU$3,2)-'[1]Miter Profiles'!$AC$282-'[1]Outside Edges'!$B168)&gt;=5,'[1]Outside Edges'!$P168="Yes"),"Yes","No")</f>
        <v>No</v>
      </c>
      <c r="JV169" s="269" t="str">
        <f>IF(AND((RIGHT($JV$3,2)-'[1]Miter Profiles'!$AC$283-'[1]Outside Edges'!$B168)&gt;=5,'[1]Outside Edges'!$P168="Yes"),"Yes","No")</f>
        <v>Yes</v>
      </c>
      <c r="JW169" s="269" t="str">
        <f>IF(AND((RIGHT($JW$3,2)-'[1]Miter Profiles'!$AC$284-'[1]Outside Edges'!$B168)&gt;=5,'[1]Outside Edges'!$P168="Yes"),"Yes","No")</f>
        <v>Yes</v>
      </c>
      <c r="JX169" s="283" t="str">
        <f>IF(AND((RIGHT($JX$3,2)-'[1]Miter Profiles'!$AC$285-'[1]Outside Edges'!$B168)&gt;=5,'[1]Outside Edges'!$P168="Yes"),"Yes","No")</f>
        <v>Yes</v>
      </c>
      <c r="JY169" s="283" t="str">
        <f>IF(AND((RIGHT($JY$3,2)-'[1]Miter Profiles'!$AC$286-'[1]Outside Edges'!$B168)&gt;=5,'[1]Outside Edges'!$P168="Yes"),"Yes","No")</f>
        <v>Yes</v>
      </c>
      <c r="JZ169" s="283" t="str">
        <f>IF(AND((RIGHT($JZ$3,2)-'[1]Miter Profiles'!$AC$287-'[1]Outside Edges'!$B168)&gt;=5,'[1]Outside Edges'!$P168="Yes"),"Yes","No")</f>
        <v>Yes</v>
      </c>
      <c r="KA169" s="269" t="str">
        <f>IF(AND((RIGHT($KA$3,2)-'[1]Miter Profiles'!$AC$288-'[1]Outside Edges'!$B168)&gt;=5,'[1]Outside Edges'!$P168="Yes"),"Yes","No")</f>
        <v>Yes</v>
      </c>
      <c r="KB169" s="269" t="str">
        <f>IF(AND((RIGHT($KB$3,2)-'[1]Miter Profiles'!$AC$289-'[1]Outside Edges'!$B168)&gt;=5,'[1]Outside Edges'!$P168="Yes"),"Yes","No")</f>
        <v>Yes</v>
      </c>
      <c r="KC169" s="269" t="str">
        <f>IF(AND((RIGHT($KC$3,2)-'[1]Miter Profiles'!$AC$290-'[1]Outside Edges'!$B168)&gt;=5,'[1]Outside Edges'!$P168="Yes"),"Yes","No")</f>
        <v>Yes</v>
      </c>
      <c r="KD169" s="283" t="str">
        <f>IF(AND((RIGHT($KD$3,2)-'[1]Miter Profiles'!$AC$291-'[1]Outside Edges'!$B168)&gt;=5,'[1]Outside Edges'!$P168="Yes"),"Yes","No")</f>
        <v>Yes</v>
      </c>
      <c r="KE169" s="283" t="str">
        <f>IF(AND((RIGHT($KE$3,2)-'[1]Miter Profiles'!$AC$292-'[1]Outside Edges'!$B168)&gt;=5,'[1]Outside Edges'!$P168="Yes"),"Yes","No")</f>
        <v>Yes</v>
      </c>
      <c r="KF169" s="283" t="str">
        <f>IF(AND((RIGHT($KF$3,2)-'[1]Miter Profiles'!$AC$293-'[1]Outside Edges'!$B168)&gt;=5,'[1]Outside Edges'!$P168="Yes"),"Yes","No")</f>
        <v>Yes</v>
      </c>
      <c r="KG169" s="269" t="str">
        <f>IF(AND((RIGHT($KG$3,2)-'[1]Miter Profiles'!$AC$294-'[1]Outside Edges'!$B168)&gt;=5,'[1]Outside Edges'!$P168="Yes"),"Yes","No")</f>
        <v>Yes</v>
      </c>
      <c r="KH169" s="269" t="str">
        <f>IF(AND((RIGHT($KH$3,2)-'[1]Miter Profiles'!$AC$295-'[1]Outside Edges'!$B168)&gt;=5,'[1]Outside Edges'!$P168="Yes"),"Yes","No")</f>
        <v>Yes</v>
      </c>
      <c r="KI169" s="269" t="str">
        <f>IF(AND((RIGHT($KI$3,2)-'[1]Miter Profiles'!$AC$296-'[1]Outside Edges'!$B168)&gt;=5,'[1]Outside Edges'!$P168="Yes"),"Yes","No")</f>
        <v>Yes</v>
      </c>
      <c r="KJ169" s="283" t="str">
        <f>IF(AND((RIGHT($KJ$3,2)-'[1]Miter Profiles'!$AC$297-'[1]Outside Edges'!$B168)&gt;=5,'[1]Outside Edges'!$P168="Yes"),"Yes","No")</f>
        <v>Yes</v>
      </c>
      <c r="KK169" s="283" t="str">
        <f>IF(AND((RIGHT($KK$3,2)-'[1]Miter Profiles'!$AC$298-'[1]Outside Edges'!$B168)&gt;=5,'[1]Outside Edges'!$P168="Yes"),"Yes","No")</f>
        <v>Yes</v>
      </c>
      <c r="KL169" s="283" t="str">
        <f>IF(AND((RIGHT($KL$3,2)-'[1]Miter Profiles'!$AC$299-'[1]Outside Edges'!$B168)&gt;=5,'[1]Outside Edges'!$P168="Yes"),"Yes","No")</f>
        <v>Yes</v>
      </c>
      <c r="KM169" s="269" t="str">
        <f>IF(AND((RIGHT($KM$3,2)-'[1]Miter Profiles'!$AC$300-'[1]Outside Edges'!$B168)&gt;=5,'[1]Outside Edges'!$P168="Yes"),"Yes","No")</f>
        <v>Yes</v>
      </c>
      <c r="KN169" s="269" t="str">
        <f>IF(AND((RIGHT($KN$3,2)-'[1]Miter Profiles'!$AC$301-'[1]Outside Edges'!$B168)&gt;=5,'[1]Outside Edges'!$P168="Yes"),"Yes","No")</f>
        <v>Yes</v>
      </c>
      <c r="KO169" s="269" t="str">
        <f>IF(AND((RIGHT($KO$3,2)-'[1]Miter Profiles'!$AC$302-'[1]Outside Edges'!$B168)&gt;=5,'[1]Outside Edges'!$P168="Yes"),"Yes","No")</f>
        <v>Yes</v>
      </c>
      <c r="KP169" s="283" t="str">
        <f>IF(AND((RIGHT($KP$3,2)-'[1]Miter Profiles'!$AC$303-'[1]Outside Edges'!$B168)&gt;=5,'[1]Outside Edges'!$P168="Yes"),"Yes","No")</f>
        <v>Yes</v>
      </c>
      <c r="KQ169" s="283" t="str">
        <f>IF(AND((RIGHT($KQ$3,2)-'[1]Miter Profiles'!$AC$304-'[1]Outside Edges'!$B168)&gt;=5,'[1]Outside Edges'!$P168="Yes"),"Yes","No")</f>
        <v>Yes</v>
      </c>
      <c r="KR169" s="283" t="str">
        <f>IF(AND((RIGHT($KR$3,2)-'[1]Miter Profiles'!$AC$305-'[1]Outside Edges'!$B168)&gt;=5,'[1]Outside Edges'!$P168="Yes"),"Yes","No")</f>
        <v>Yes</v>
      </c>
      <c r="KS169" s="269" t="str">
        <f>IF(AND((RIGHT($KS$3,2)-'[1]Miter Profiles'!$AC$306-'[1]Outside Edges'!$B168)&gt;=5,'[1]Outside Edges'!$P168="Yes"),"Yes","No")</f>
        <v>Yes</v>
      </c>
      <c r="KT169" s="269" t="str">
        <f>IF(AND((RIGHT($KT$3,2)-'[1]Miter Profiles'!$AC$307-'[1]Outside Edges'!$B168)&gt;=5,'[1]Outside Edges'!$P168="Yes"),"Yes","No")</f>
        <v>Yes</v>
      </c>
      <c r="KU169" s="269" t="str">
        <f>IF(AND((RIGHT($KU$3,2)-'[1]Miter Profiles'!$AC$308-'[1]Outside Edges'!$B168)&gt;=5,'[1]Outside Edges'!$P168="Yes"),"Yes","No")</f>
        <v>Yes</v>
      </c>
      <c r="KV169" s="283" t="str">
        <f>IF(AND((RIGHT($KV$3,2)-'[1]Miter Profiles'!$AC$309-'[1]Outside Edges'!$B168)&gt;=5,'[1]Outside Edges'!$P168="Yes"),"Yes","No")</f>
        <v>Yes</v>
      </c>
      <c r="KW169" s="283" t="str">
        <f>IF(AND((RIGHT($KW$3,2)-'[1]Miter Profiles'!$AC$310-'[1]Outside Edges'!$B168)&gt;=5,'[1]Outside Edges'!$P168="Yes"),"Yes","No")</f>
        <v>Yes</v>
      </c>
      <c r="KX169" s="283" t="str">
        <f>IF(AND((RIGHT($KX$3,2)-'[1]Miter Profiles'!$AC$311-'[1]Outside Edges'!$B168)&gt;=5,'[1]Outside Edges'!$P168="Yes"),"Yes","No")</f>
        <v>Yes</v>
      </c>
      <c r="KY169" s="269" t="str">
        <f>IF(AND((RIGHT($KY$3,2)-'[1]Miter Profiles'!$AC$312-'[1]Outside Edges'!$B168)&gt;=5,'[1]Outside Edges'!$P168="Yes"),"Yes","No")</f>
        <v>Yes</v>
      </c>
      <c r="KZ169" s="269" t="str">
        <f>IF(AND((RIGHT($KZ$3,2)-'[1]Miter Profiles'!$AC$313-'[1]Outside Edges'!$B168)&gt;=5,'[1]Outside Edges'!$P168="Yes"),"Yes","No")</f>
        <v>Yes</v>
      </c>
      <c r="LA169" s="269" t="str">
        <f>IF(AND((RIGHT($LA$3,2)-'[1]Miter Profiles'!$AC$314-'[1]Outside Edges'!$B168)&gt;=5,'[1]Outside Edges'!$P168="Yes"),"Yes","No")</f>
        <v>Yes</v>
      </c>
      <c r="LB169" s="283" t="str">
        <f>IF(AND((RIGHT($LB$3,2)-'[1]Miter Profiles'!$AC$315-'[1]Outside Edges'!$B168)&gt;=5,'[1]Outside Edges'!$P168="Yes"),"Yes","No")</f>
        <v>Yes</v>
      </c>
      <c r="LC169" s="283" t="str">
        <f>IF(AND((RIGHT($LC$3,2)-'[1]Miter Profiles'!$AC$316-'[1]Outside Edges'!$B168)&gt;=5,'[1]Outside Edges'!$P168="Yes"),"Yes","No")</f>
        <v>Yes</v>
      </c>
      <c r="LD169" s="283" t="str">
        <f>IF(AND((RIGHT($LD$3,2)-'[1]Miter Profiles'!$AC$317-'[1]Outside Edges'!$B168)&gt;=5,'[1]Outside Edges'!$P168="Yes"),"Yes","No")</f>
        <v>Yes</v>
      </c>
      <c r="LE169" s="283" t="str">
        <f>IF(AND((RIGHT($LE$3,2)-'[1]Miter Profiles'!$AC$318-'[1]Outside Edges'!$B168)&gt;=5,'[1]Outside Edges'!$P168="Yes"),"Yes","No")</f>
        <v>Yes</v>
      </c>
      <c r="LF169" s="269" t="str">
        <f>IF(AND((RIGHT($LF$3,2)-'[1]Miter Profiles'!$AC$319-'[1]Outside Edges'!$B168)&gt;=5,'[1]Outside Edges'!$P168="Yes"),"Yes","No")</f>
        <v>Yes</v>
      </c>
      <c r="LG169" s="269" t="str">
        <f>IF(AND((RIGHT($LG$3,2)-'[1]Miter Profiles'!$AC$320-'[1]Outside Edges'!$B168)&gt;=5,'[1]Outside Edges'!$P168="Yes"),"Yes","No")</f>
        <v>Yes</v>
      </c>
      <c r="LH169" s="269" t="str">
        <f>IF(AND((RIGHT($LH$3,2)-'[1]Miter Profiles'!$AC$321-'[1]Outside Edges'!$B168)&gt;=5,'[1]Outside Edges'!$P168="Yes"),"Yes","No")</f>
        <v>Yes</v>
      </c>
      <c r="LI169" s="269" t="str">
        <f>IF(AND((RIGHT($LI$3,2)-'[1]Miter Profiles'!$AC$322-'[1]Outside Edges'!$B168)&gt;=5,'[1]Outside Edges'!$P168="Yes"),"Yes","No")</f>
        <v>Yes</v>
      </c>
      <c r="LJ169" s="283" t="str">
        <f>IF(AND((RIGHT($LJ$3,2)-'[1]Miter Profiles'!$AC$323-'[1]Outside Edges'!$B168)&gt;=5,'[1]Outside Edges'!$P168="Yes"),"Yes","No")</f>
        <v>Yes</v>
      </c>
      <c r="LK169" s="283" t="str">
        <f>IF(AND((RIGHT($LK$3,2)-'[1]Miter Profiles'!$AC$324-'[1]Outside Edges'!$B168)&gt;=5,'[1]Outside Edges'!$P168="Yes"),"Yes","No")</f>
        <v>Yes</v>
      </c>
      <c r="LL169" s="283" t="str">
        <f>IF(AND((RIGHT($LL$3,2)-'[1]Miter Profiles'!$AC$325-'[1]Outside Edges'!$B168)&gt;=5,'[1]Outside Edges'!$P168="Yes"),"Yes","No")</f>
        <v>Yes</v>
      </c>
      <c r="LM169" s="269" t="str">
        <f>IF(AND((RIGHT($LM$3,2)-'[1]Miter Profiles'!$AC$326-'[1]Outside Edges'!$B168)&gt;=5,'[1]Outside Edges'!$P168="Yes"),"Yes","No")</f>
        <v>Yes</v>
      </c>
      <c r="LN169" s="269" t="str">
        <f>IF(AND((RIGHT($LN$3,2)-'[1]Miter Profiles'!$AC$327-'[1]Outside Edges'!$B168)&gt;=5,'[1]Outside Edges'!$P168="Yes"),"Yes","No")</f>
        <v>Yes</v>
      </c>
      <c r="LO169" s="269" t="str">
        <f>IF(AND((RIGHT($LO$3,2)-'[1]Miter Profiles'!$AC$328-'[1]Outside Edges'!$B168)&gt;=5,'[1]Outside Edges'!$P168="Yes"),"Yes","No")</f>
        <v>Yes</v>
      </c>
      <c r="LP169" s="283" t="str">
        <f>IF(AND((RIGHT($LP$3,2)-'[1]Miter Profiles'!$AC$329-'[1]Outside Edges'!$B168)&gt;=5,'[1]Outside Edges'!$P168="Yes"),"Yes","No")</f>
        <v>Yes</v>
      </c>
      <c r="LQ169" s="283" t="str">
        <f>IF(AND((RIGHT($LQ$3,2)-'[1]Miter Profiles'!$AC$330-'[1]Outside Edges'!$B168)&gt;=5,'[1]Outside Edges'!$P168="Yes"),"Yes","No")</f>
        <v>Yes</v>
      </c>
      <c r="LR169" s="283" t="str">
        <f>IF(AND((RIGHT($LR$3,2)-'[1]Miter Profiles'!$AC$331-'[1]Outside Edges'!$B168)&gt;=5,'[1]Outside Edges'!$P168="Yes"),"Yes","No")</f>
        <v>Yes</v>
      </c>
      <c r="LS169" s="269" t="str">
        <f>IF(AND((RIGHT($LS$3,2)-'[1]Miter Profiles'!$AC$332-'[1]Outside Edges'!$B168)&gt;=5,'[1]Outside Edges'!$P168="Yes"),"Yes","No")</f>
        <v>Yes</v>
      </c>
      <c r="LT169" s="269" t="str">
        <f>IF(AND((RIGHT($LT$3,2)-'[1]Miter Profiles'!$AC$333-'[1]Outside Edges'!$B168)&gt;=5,'[1]Outside Edges'!$P168="Yes"),"Yes","No")</f>
        <v>Yes</v>
      </c>
      <c r="LU169" s="269" t="str">
        <f>IF(AND((RIGHT($LU$3,2)-'[1]Miter Profiles'!$AC$334-'[1]Outside Edges'!$B168)&gt;=5,'[1]Outside Edges'!$P168="Yes"),"Yes","No")</f>
        <v>Yes</v>
      </c>
      <c r="LV169" s="283" t="str">
        <f>IF(AND((RIGHT($LV$3,2)-'[1]Miter Profiles'!$AC$335-'[1]Outside Edges'!$B168)&gt;=5,'[1]Outside Edges'!$P168="Yes"),"Yes","No")</f>
        <v>Yes</v>
      </c>
      <c r="LW169" s="283" t="str">
        <f>IF(AND((RIGHT($LW$3,2)-'[1]Miter Profiles'!$AC$336-'[1]Outside Edges'!$B168)&gt;=5,'[1]Outside Edges'!$P168="Yes"),"Yes","No")</f>
        <v>Yes</v>
      </c>
      <c r="LX169" s="283" t="str">
        <f>IF(AND((RIGHT($LX$3,2)-'[1]Miter Profiles'!$AC$337-'[1]Outside Edges'!$B168)&gt;=5,'[1]Outside Edges'!$P168="Yes"),"Yes","No")</f>
        <v>Yes</v>
      </c>
      <c r="LY169" s="269" t="str">
        <f>IF(AND((RIGHT($LY$3,2)-'[1]Miter Profiles'!$AC$338-'[1]Outside Edges'!$B168)&gt;=5,'[1]Outside Edges'!$P168="Yes"),"Yes","No")</f>
        <v>Yes</v>
      </c>
      <c r="LZ169" s="269" t="str">
        <f>IF(AND((RIGHT($LZ$3,2)-'[1]Miter Profiles'!$AC$339-'[1]Outside Edges'!$B168)&gt;=5,'[1]Outside Edges'!$P168="Yes"),"Yes","No")</f>
        <v>Yes</v>
      </c>
      <c r="MA169" s="269" t="str">
        <f>IF(AND((RIGHT($MA$3,2)-'[1]Miter Profiles'!$AC$340-'[1]Outside Edges'!$B168)&gt;=5,'[1]Outside Edges'!$P168="Yes"),"Yes","No")</f>
        <v>Yes</v>
      </c>
      <c r="MB169" s="283" t="str">
        <f>IF(AND((RIGHT($MB$3,2)-'[1]Miter Profiles'!$AC$341-'[1]Outside Edges'!$B168)&gt;=5,'[1]Outside Edges'!$P168="Yes"),"Yes","No")</f>
        <v>Yes</v>
      </c>
      <c r="MC169" s="283" t="str">
        <f>IF(AND((RIGHT($MC$3,2)-'[1]Miter Profiles'!$AC$342-'[1]Outside Edges'!$B168)&gt;=5,'[1]Outside Edges'!$P168="Yes"),"Yes","No")</f>
        <v>Yes</v>
      </c>
      <c r="MD169" s="283" t="str">
        <f>IF(AND((RIGHT($MD$3,2)-'[1]Miter Profiles'!$AC$343-'[1]Outside Edges'!$B168)&gt;=5,'[1]Outside Edges'!$P168="Yes"),"Yes","No")</f>
        <v>Yes</v>
      </c>
      <c r="ME169" s="269" t="str">
        <f>IF(AND((RIGHT($ME$3,2)-'[1]Miter Profiles'!$AC$344-'[1]Outside Edges'!$B168)&gt;=5,'[1]Outside Edges'!$P168="Yes"),"Yes","No")</f>
        <v>Yes</v>
      </c>
      <c r="MF169" s="269" t="str">
        <f>IF(AND((RIGHT($MF$3,2)-'[1]Miter Profiles'!$AC$345-'[1]Outside Edges'!$B168)&gt;=5,'[1]Outside Edges'!$P168="Yes"),"Yes","No")</f>
        <v>Yes</v>
      </c>
      <c r="MG169" s="269" t="str">
        <f>IF(AND((RIGHT($MG$3,2)-'[1]Miter Profiles'!$AC$346-'[1]Outside Edges'!$B168)&gt;=5,'[1]Outside Edges'!$P168="Yes"),"Yes","No")</f>
        <v>Yes</v>
      </c>
      <c r="MH169" s="283" t="str">
        <f>IF(AND((RIGHT($MH$3,2)-'[1]Miter Profiles'!$AC$347-'[1]Outside Edges'!$B168)&gt;=5,'[1]Outside Edges'!$P168="Yes"),"Yes","No")</f>
        <v>Yes</v>
      </c>
      <c r="MI169" s="283" t="str">
        <f>IF(AND((RIGHT($MI$3,2)-'[1]Miter Profiles'!$AC$348-'[1]Outside Edges'!$B168)&gt;=5,'[1]Outside Edges'!$P168="Yes"),"Yes","No")</f>
        <v>Yes</v>
      </c>
      <c r="MJ169" s="283" t="str">
        <f>IF(AND((RIGHT($MJ$3,2)-'[1]Miter Profiles'!$AC$349-'[1]Outside Edges'!$B168)&gt;=5,'[1]Outside Edges'!$P168="Yes"),"Yes","No")</f>
        <v>Yes</v>
      </c>
      <c r="MK169" s="269" t="str">
        <f>IF(AND((RIGHT($MK$3,2)-'[1]Miter Profiles'!$AC$350-'[1]Outside Edges'!$B168)&gt;=5,'[1]Outside Edges'!$P168="Yes"),"Yes","No")</f>
        <v>Yes</v>
      </c>
      <c r="ML169" s="269" t="str">
        <f>IF(AND((RIGHT($ML$3,2)-'[1]Miter Profiles'!$AC$351-'[1]Outside Edges'!$B168)&gt;=5,'[1]Outside Edges'!$P168="Yes"),"Yes","No")</f>
        <v>Yes</v>
      </c>
      <c r="MM169" s="269" t="str">
        <f>IF(AND((RIGHT($MM$3,2)-'[1]Miter Profiles'!$AC$352-'[1]Outside Edges'!$B168)&gt;=5,'[1]Outside Edges'!$P168="Yes"),"Yes","No")</f>
        <v>Yes</v>
      </c>
      <c r="MN169" s="283" t="str">
        <f>IF(AND((RIGHT($MK$3,2)-'[1]Miter Profiles'!$AC$350-'[1]Outside Edges'!$B168)&gt;=5,'[1]Outside Edges'!$P168="Yes"),"Yes","No")</f>
        <v>Yes</v>
      </c>
      <c r="MO169" s="283" t="str">
        <f>IF(AND((RIGHT($ML$3,2)-'[1]Miter Profiles'!$AC$351-'[1]Outside Edges'!$B168)&gt;=5,'[1]Outside Edges'!$P168="Yes"),"Yes","No")</f>
        <v>Yes</v>
      </c>
      <c r="MP169" s="283" t="str">
        <f>IF(AND((RIGHT($MM$3,2)-'[1]Miter Profiles'!$AC$352-'[1]Outside Edges'!$B168)&gt;=5,'[1]Outside Edges'!$P168="Yes"),"Yes","No")</f>
        <v>Yes</v>
      </c>
    </row>
    <row r="170" spans="1:354" ht="16.5" thickBot="1" x14ac:dyDescent="0.3">
      <c r="A170" s="8" t="str">
        <f>IF('[1]Outside Edges'!$A169&lt;&gt;"",'[1]Outside Edges'!$A169,"")</f>
        <v>D167</v>
      </c>
      <c r="B170" s="10" t="str">
        <f>IF(AND((RIGHT($B$3,2)-'[1]Miter Profiles'!$AC$3-'[1]Outside Edges'!$B169)&gt;=5,'[1]Outside Edges'!$P169="Yes"),"Yes","No")</f>
        <v>Yes</v>
      </c>
      <c r="C170" s="10" t="str">
        <f>IF(AND((RIGHT($C$3,2)-'[1]Miter Profiles'!$AC$4-'[1]Outside Edges'!$B169)&gt;=5,'[1]Outside Edges'!$P169="Yes"),"Yes","No")</f>
        <v>Yes</v>
      </c>
      <c r="D170" s="85" t="str">
        <f>IF(AND((RIGHT($D$3,2)-'[1]Miter Profiles'!$AC$5-'[1]Outside Edges'!$B169)&gt;=5,'[1]Outside Edges'!$P169="Yes"),"Yes","No")</f>
        <v>Yes</v>
      </c>
      <c r="E170" s="86" t="str">
        <f>IF(AND((RIGHT($E$3,2)-'[1]Miter Profiles'!$AC$6-'[1]Outside Edges'!$B169)&gt;=5,'[1]Outside Edges'!$P169="Yes"),"Yes","No")</f>
        <v>Yes</v>
      </c>
      <c r="F170" s="11" t="str">
        <f>IF(AND((RIGHT($F$3,2)-'[1]Miter Profiles'!$AC$7-'[1]Outside Edges'!$B169)&gt;=5,'[1]Outside Edges'!$P169="Yes"),"Yes","No")</f>
        <v>Yes</v>
      </c>
      <c r="G170" s="87" t="str">
        <f>IF(AND((RIGHT($G$3,2)-'[1]Miter Profiles'!$AC$8-'[1]Outside Edges'!$B169)&gt;=5,'[1]Outside Edges'!$P169="Yes"),"Yes","No")</f>
        <v>Yes</v>
      </c>
      <c r="H170" s="10" t="str">
        <f>IF(AND((RIGHT($H$3,2)-'[1]Miter Profiles'!$AC$9-'[1]Outside Edges'!$B169)&gt;=5,'[1]Outside Edges'!$P169="Yes"),"Yes","No")</f>
        <v>Yes</v>
      </c>
      <c r="I170" s="10" t="str">
        <f>IF(AND((RIGHT($I$3,2)-'[1]Miter Profiles'!$AC$10-'[1]Outside Edges'!$B169)&gt;=5,'[1]Outside Edges'!$P169="Yes"),"Yes","No")</f>
        <v>Yes</v>
      </c>
      <c r="J170" s="85" t="str">
        <f>IF(AND((RIGHT($J$3,2)-'[1]Miter Profiles'!$AC$11-'[1]Outside Edges'!$B169)&gt;=5,'[1]Outside Edges'!$P169="Yes"),"Yes","No")</f>
        <v>Yes</v>
      </c>
      <c r="K170" s="86" t="str">
        <f>IF(AND((RIGHT($K$3,2)-'[1]Miter Profiles'!$AC$12-'[1]Outside Edges'!$B169)&gt;=5,'[1]Outside Edges'!$P169="Yes"),"Yes","No")</f>
        <v>Yes</v>
      </c>
      <c r="L170" s="11" t="str">
        <f>IF(AND((RIGHT($L$3,2)-'[1]Miter Profiles'!$AC$13-'[1]Outside Edges'!$B169)&gt;=5,'[1]Outside Edges'!$P169="Yes"),"Yes","No")</f>
        <v>Yes</v>
      </c>
      <c r="M170" s="87" t="str">
        <f>IF(AND((RIGHT($M$3,2)-'[1]Miter Profiles'!$AC$14-'[1]Outside Edges'!$B169)&gt;=5,'[1]Outside Edges'!$P169="Yes"),"Yes","No")</f>
        <v>Yes</v>
      </c>
      <c r="N170" s="10" t="str">
        <f>IF(AND((RIGHT($N$3,2)-'[1]Miter Profiles'!$AC$15-'[1]Outside Edges'!$B169)&gt;=4,'[1]Outside Edges'!$P169="Yes"),"Yes","No")</f>
        <v>No</v>
      </c>
      <c r="O170" s="10" t="str">
        <f>IF(AND((RIGHT($O$3,2)-'[1]Miter Profiles'!$AC$16-'[1]Outside Edges'!$B169)&gt;=5,'[1]Outside Edges'!$P169="Yes"),"Yes","No")</f>
        <v>Yes</v>
      </c>
      <c r="P170" s="85" t="str">
        <f>IF(AND((RIGHT($P$3,2)-'[1]Miter Profiles'!$AC$17-'[1]Outside Edges'!$B169)&gt;=5,'[1]Outside Edges'!$P169="Yes"),"Yes","No")</f>
        <v>Yes</v>
      </c>
      <c r="Q170" s="86" t="str">
        <f>IF(AND((RIGHT($Q$3,2)-'[1]Miter Profiles'!$AC$18-'[1]Outside Edges'!$B169)&gt;=5,'[1]Outside Edges'!$P169="Yes"),"Yes","No")</f>
        <v>No</v>
      </c>
      <c r="R170" s="11" t="str">
        <f>IF(AND((RIGHT($R$3,2)-'[1]Miter Profiles'!$AC$19-'[1]Outside Edges'!$B169)&gt;=5,'[1]Outside Edges'!$P169="Yes"),"Yes","No")</f>
        <v>Yes</v>
      </c>
      <c r="S170" s="87" t="str">
        <f>IF(AND((RIGHT($S$3,2)-'[1]Miter Profiles'!$AC$20-'[1]Outside Edges'!$B169)&gt;=5,'[1]Outside Edges'!$P169="Yes"),"Yes","No")</f>
        <v>Yes</v>
      </c>
      <c r="T170" s="10" t="str">
        <f>IF(AND((RIGHT($T$3,2)-'[1]Miter Profiles'!$AC$21-'[1]Outside Edges'!$B169)&gt;=5,'[1]Outside Edges'!$P169="Yes"),"Yes","No")</f>
        <v>Yes</v>
      </c>
      <c r="U170" s="10" t="str">
        <f>IF(AND((RIGHT($U$3,2)-'[1]Miter Profiles'!$AC$22-'[1]Outside Edges'!$B169)&gt;=5,'[1]Outside Edges'!$P169="Yes"),"Yes","No")</f>
        <v>Yes</v>
      </c>
      <c r="V170" s="85" t="str">
        <f>IF(AND((RIGHT($V$3,2)-'[1]Miter Profiles'!$AC$23-'[1]Outside Edges'!$B169)&gt;=5,'[1]Outside Edges'!$P169="Yes"),"Yes","No")</f>
        <v>Yes</v>
      </c>
      <c r="W170" s="86" t="str">
        <f>IF(AND((RIGHT($W$3,2)-'[1]Miter Profiles'!$AC$24-'[1]Outside Edges'!$B169)&gt;=5,'[1]Outside Edges'!$P169="Yes"),"Yes","No")</f>
        <v>No</v>
      </c>
      <c r="X170" s="11" t="str">
        <f>IF(AND((RIGHT($X$3,2)-'[1]Miter Profiles'!$AC$25-'[1]Outside Edges'!$B169)&gt;=5,'[1]Outside Edges'!$P169="Yes"),"Yes","No")</f>
        <v>Yes</v>
      </c>
      <c r="Y170" s="87" t="str">
        <f>IF(AND((RIGHT($Y$3,2)-'[1]Miter Profiles'!$AC$26-'[1]Outside Edges'!$B169)&gt;=5,'[1]Outside Edges'!$P169="Yes"),"Yes","No")</f>
        <v>Yes</v>
      </c>
      <c r="Z170" s="10" t="str">
        <f>IF(AND((RIGHT($Z$3,2)-'[1]Miter Profiles'!$AC$27-'[1]Outside Edges'!$B169)&gt;=5,'[1]Outside Edges'!$P169="Yes"),"Yes","No")</f>
        <v>Yes</v>
      </c>
      <c r="AA170" s="10" t="str">
        <f>IF(AND((RIGHT($AA$3,2)-'[1]Miter Profiles'!$AC$28-'[1]Outside Edges'!$B169)&gt;=5,'[1]Outside Edges'!$P169="Yes"),"Yes","No")</f>
        <v>Yes</v>
      </c>
      <c r="AB170" s="85" t="str">
        <f>IF(AND((RIGHT($AB$3,2)-'[1]Miter Profiles'!$AC$29-'[1]Outside Edges'!$B169)&gt;=5,'[1]Outside Edges'!$P169="Yes"),"Yes","No")</f>
        <v>Yes</v>
      </c>
      <c r="AC170" s="86" t="str">
        <f>IF(AND((RIGHT($AC$3,2)-'[1]Miter Profiles'!$AC$30-'[1]Outside Edges'!$B169)&gt;=5,'[1]Outside Edges'!$P169="Yes"),"Yes","No")</f>
        <v>Yes</v>
      </c>
      <c r="AD170" s="11" t="str">
        <f>IF(AND((RIGHT($AD$3,2)-'[1]Miter Profiles'!$AC$31-'[1]Outside Edges'!$B169)&gt;=5,'[1]Outside Edges'!$P169="Yes"),"Yes","No")</f>
        <v>Yes</v>
      </c>
      <c r="AE170" s="87" t="str">
        <f>IF(AND((RIGHT($AE$3,2)-'[1]Miter Profiles'!$AC$32-'[1]Outside Edges'!$B169)&gt;=5,'[1]Outside Edges'!$P169="Yes"),"Yes","No")</f>
        <v>Yes</v>
      </c>
      <c r="AF170" s="10" t="str">
        <f>IF(AND((RIGHT($AF$3,2)-'[1]Miter Profiles'!$AC$33-'[1]Outside Edges'!$B169)&gt;=5,'[1]Outside Edges'!$P169="Yes"),"Yes","No")</f>
        <v>Yes</v>
      </c>
      <c r="AG170" s="10" t="str">
        <f>IF(AND((RIGHT($AG$3,2)-'[1]Miter Profiles'!$AC$34-'[1]Outside Edges'!$B169)&gt;=5,'[1]Outside Edges'!$P169="Yes"),"Yes","No")</f>
        <v>Yes</v>
      </c>
      <c r="AH170" s="85" t="str">
        <f>IF(AND((RIGHT($AH$3,2)-'[1]Miter Profiles'!$AC$35-'[1]Outside Edges'!$B169)&gt;=5,'[1]Outside Edges'!$P169="Yes"),"Yes","No")</f>
        <v>Yes</v>
      </c>
      <c r="AI170" s="86" t="str">
        <f>IF(AND((RIGHT($AI$3,2)-'[1]Miter Profiles'!$AC$36-'[1]Outside Edges'!$B169)&gt;=5,'[1]Outside Edges'!$P169="Yes"),"Yes","No")</f>
        <v>Yes</v>
      </c>
      <c r="AJ170" s="11" t="str">
        <f>IF(AND((RIGHT($AJ$3,2)-'[1]Miter Profiles'!$AC$37-'[1]Outside Edges'!$B169)&gt;=5,'[1]Outside Edges'!$P169="Yes"),"Yes","No")</f>
        <v>Yes</v>
      </c>
      <c r="AK170" s="87" t="str">
        <f>IF(AND((RIGHT($AK$3,2)-'[1]Miter Profiles'!$AC$38-'[1]Outside Edges'!$B169)&gt;=5,'[1]Outside Edges'!$P169="Yes"),"Yes","No")</f>
        <v>Yes</v>
      </c>
      <c r="AL170" s="10" t="str">
        <f>IF(AND((RIGHT($AL$3,2)-'[1]Miter Profiles'!$AC$39-'[1]Outside Edges'!$B169)&gt;=5,'[1]Outside Edges'!$P169="Yes"),"Yes","No")</f>
        <v>Yes</v>
      </c>
      <c r="AM170" s="10" t="str">
        <f>IF(AND((RIGHT($AM$3,2)-'[1]Miter Profiles'!$AC$40-'[1]Outside Edges'!$B169)&gt;=5,'[1]Outside Edges'!$P169="Yes"),"Yes","No")</f>
        <v>Yes</v>
      </c>
      <c r="AN170" s="85" t="str">
        <f>IF(AND((RIGHT($AN$3,2)-'[1]Miter Profiles'!$AC$41-'[1]Outside Edges'!$B169)&gt;=5,'[1]Outside Edges'!$P169="Yes"),"Yes","No")</f>
        <v>Yes</v>
      </c>
      <c r="AO170" s="86" t="str">
        <f>IF(AND((RIGHT($AO$3,2)-'[1]Miter Profiles'!$AC$42-'[1]Outside Edges'!$B169)&gt;=5,'[1]Outside Edges'!$P169="Yes"),"Yes","No")</f>
        <v>Yes</v>
      </c>
      <c r="AP170" s="11" t="str">
        <f>IF(AND((RIGHT($AP$3,2)-'[1]Miter Profiles'!$AC$43-'[1]Outside Edges'!$B169)&gt;=5,'[1]Outside Edges'!$P169="Yes"),"Yes","No")</f>
        <v>Yes</v>
      </c>
      <c r="AQ170" s="87" t="str">
        <f>IF(AND((RIGHT($AQ$3,2)-'[1]Miter Profiles'!$AC$44-'[1]Outside Edges'!$B169)&gt;=5,'[1]Outside Edges'!$P169="Yes"),"Yes","No")</f>
        <v>Yes</v>
      </c>
      <c r="AR170" s="10" t="str">
        <f>IF(AND((RIGHT($AR$3,2)-'[1]Miter Profiles'!$AC$45-'[1]Outside Edges'!$B169)&gt;=5,'[1]Outside Edges'!$P169="Yes"),"Yes","No")</f>
        <v>Yes</v>
      </c>
      <c r="AS170" s="10" t="str">
        <f>IF(AND((RIGHT($AS$3,2)-'[1]Miter Profiles'!$AC$46-'[1]Outside Edges'!$B169)&gt;=5,'[1]Outside Edges'!$P169="Yes"),"Yes","No")</f>
        <v>Yes</v>
      </c>
      <c r="AT170" s="85" t="str">
        <f>IF(AND((RIGHT($AT$3,2)-'[1]Miter Profiles'!$AC$47-'[1]Outside Edges'!$B169)&gt;=5,'[1]Outside Edges'!$P169="Yes"),"Yes","No")</f>
        <v>Yes</v>
      </c>
      <c r="AU170" s="86" t="str">
        <f>IF(AND((RIGHT($AU$3,2)-'[1]Miter Profiles'!$AC$48-'[1]Outside Edges'!$B169)&gt;=5,'[1]Outside Edges'!$P169="Yes"),"Yes","No")</f>
        <v>Yes</v>
      </c>
      <c r="AV170" s="11" t="str">
        <f>IF(AND((RIGHT($AV$3,2)-'[1]Miter Profiles'!$AC$49-'[1]Outside Edges'!$B169)&gt;=5,'[1]Outside Edges'!$P169="Yes"),"Yes","No")</f>
        <v>Yes</v>
      </c>
      <c r="AW170" s="87" t="str">
        <f>IF(AND((RIGHT($AW$3,2)-'[1]Miter Profiles'!$AC$50-'[1]Outside Edges'!$B169)&gt;=5,'[1]Outside Edges'!$P169="Yes"),"Yes","No")</f>
        <v>Yes</v>
      </c>
      <c r="AX170" s="10" t="str">
        <f>IF(AND((RIGHT($AX$3,2)-'[1]Miter Profiles'!$AC$51-'[1]Outside Edges'!$B169)&gt;=5,'[1]Outside Edges'!$P169="Yes"),"Yes","No")</f>
        <v>Yes</v>
      </c>
      <c r="AY170" s="10" t="str">
        <f>IF(AND((RIGHT($AY$3,2)-'[1]Miter Profiles'!$AC$52-'[1]Outside Edges'!$B169)&gt;=5,'[1]Outside Edges'!$P169="Yes"),"Yes","No")</f>
        <v>Yes</v>
      </c>
      <c r="AZ170" s="85" t="str">
        <f>IF(AND((RIGHT($AZ$3,2)-'[1]Miter Profiles'!$AC$53-'[1]Outside Edges'!$B169)&gt;=5,'[1]Outside Edges'!$P169="Yes"),"Yes","No")</f>
        <v>Yes</v>
      </c>
      <c r="BA170" s="86" t="str">
        <f>IF(AND((RIGHT($BA$3,2)-'[1]Miter Profiles'!$AC$54-'[1]Outside Edges'!$B169)&gt;=5,'[1]Outside Edges'!$P169="Yes"),"Yes","No")</f>
        <v>Yes</v>
      </c>
      <c r="BB170" s="11" t="str">
        <f>IF(AND((RIGHT($BB$3,2)-'[1]Miter Profiles'!$AC$55-'[1]Outside Edges'!$B169)&gt;=5,'[1]Outside Edges'!$P169="Yes"),"Yes","No")</f>
        <v>Yes</v>
      </c>
      <c r="BC170" s="87" t="str">
        <f>IF(AND((RIGHT($BC$3,2)-'[1]Miter Profiles'!$AC$56-'[1]Outside Edges'!$B169)&gt;=5,'[1]Outside Edges'!$P169="Yes"),"Yes","No")</f>
        <v>Yes</v>
      </c>
      <c r="BD170" s="10" t="str">
        <f>IF(AND((RIGHT($BD$3,2)-'[1]Miter Profiles'!$AC$57-'[1]Outside Edges'!$B169)&gt;=5,'[1]Outside Edges'!$P169="Yes"),"Yes","No")</f>
        <v>Yes</v>
      </c>
      <c r="BE170" s="10" t="str">
        <f>IF(AND((RIGHT($BE$3,2)-'[1]Miter Profiles'!$AC$58-'[1]Outside Edges'!$B169)&gt;=5,'[1]Outside Edges'!$P169="Yes"),"Yes","No")</f>
        <v>Yes</v>
      </c>
      <c r="BF170" s="85" t="str">
        <f>IF(AND((RIGHT($BF$3,2)-'[1]Miter Profiles'!$AC$59-'[1]Outside Edges'!$B169)&gt;=5,'[1]Outside Edges'!$P169="Yes"),"Yes","No")</f>
        <v>Yes</v>
      </c>
      <c r="BG170" s="86" t="str">
        <f>IF(AND((RIGHT($BG$3,2)-'[1]Miter Profiles'!$AC$60-'[1]Outside Edges'!$B169)&gt;=5,'[1]Outside Edges'!$P169="Yes"),"Yes","No")</f>
        <v>Yes</v>
      </c>
      <c r="BH170" s="11" t="str">
        <f>IF(AND((RIGHT($BH$3,2)-'[1]Miter Profiles'!$AC$61-'[1]Outside Edges'!$B169)&gt;=5,'[1]Outside Edges'!$P169="Yes"),"Yes","No")</f>
        <v>Yes</v>
      </c>
      <c r="BI170" s="87" t="str">
        <f>IF(AND((RIGHT($BI$3,2)-'[1]Miter Profiles'!$AC$62-'[1]Outside Edges'!$B169)&gt;=5,'[1]Outside Edges'!$P169="Yes"),"Yes","No")</f>
        <v>Yes</v>
      </c>
      <c r="BJ170" s="10" t="str">
        <f>IF(AND((RIGHT($BJ$3,2)-'[1]Miter Profiles'!$AC$63-'[1]Outside Edges'!$B169)&gt;=5,'[1]Outside Edges'!$P169="Yes"),"Yes","No")</f>
        <v>Yes</v>
      </c>
      <c r="BK170" s="10" t="str">
        <f>IF(AND((RIGHT($BK$3,2)-'[1]Miter Profiles'!$AC$64-'[1]Outside Edges'!$B169)&gt;=5,'[1]Outside Edges'!$P169="Yes"),"Yes","No")</f>
        <v>Yes</v>
      </c>
      <c r="BL170" s="85" t="str">
        <f>IF(AND((RIGHT($BL$3,2)-'[1]Miter Profiles'!$AC$65-'[1]Outside Edges'!$B169)&gt;=5,'[1]Outside Edges'!$P169="Yes"),"Yes","No")</f>
        <v>Yes</v>
      </c>
      <c r="BM170" s="86" t="str">
        <f>IF(AND((RIGHT($BM$3,2)-'[1]Miter Profiles'!$AC$66-'[1]Outside Edges'!$B169)&gt;=5,'[1]Outside Edges'!$P169="Yes"),"Yes","No")</f>
        <v>Yes</v>
      </c>
      <c r="BN170" s="11" t="str">
        <f>IF(AND((RIGHT($BN$3,2)-'[1]Miter Profiles'!$AC$67-'[1]Outside Edges'!$B169)&gt;=5,'[1]Outside Edges'!$P169="Yes"),"Yes","No")</f>
        <v>Yes</v>
      </c>
      <c r="BO170" s="87" t="str">
        <f>IF(AND((RIGHT($BO$3,2)-'[1]Miter Profiles'!$AC$68-'[1]Outside Edges'!$B169)&gt;=5,'[1]Outside Edges'!$P169="Yes"),"Yes","No")</f>
        <v>Yes</v>
      </c>
      <c r="BP170" s="10" t="str">
        <f>IF(AND((RIGHT($BP$3,2)-'[1]Miter Profiles'!$AC$69-'[1]Outside Edges'!$B169)&gt;=5,'[1]Outside Edges'!$P169="Yes"),"Yes","No")</f>
        <v>Yes</v>
      </c>
      <c r="BQ170" s="10" t="str">
        <f>IF(AND((RIGHT($BQ$3,2)-'[1]Miter Profiles'!$AC$70-'[1]Outside Edges'!$B169)&gt;=5,'[1]Outside Edges'!$P169="Yes"),"Yes","No")</f>
        <v>Yes</v>
      </c>
      <c r="BR170" s="85" t="str">
        <f>IF(AND((RIGHT($BR$3,2)-'[1]Miter Profiles'!$AC$71-'[1]Outside Edges'!$B169)&gt;=5,'[1]Outside Edges'!$P169="Yes"),"Yes","No")</f>
        <v>Yes</v>
      </c>
      <c r="BS170" s="86" t="str">
        <f>IF(AND((RIGHT($BS$3,2)-'[1]Miter Profiles'!$AC$72-'[1]Outside Edges'!$B169)&gt;=5,'[1]Outside Edges'!$P169="Yes"),"Yes","No")</f>
        <v>Yes</v>
      </c>
      <c r="BT170" s="11" t="str">
        <f>IF(AND((RIGHT($BT$3,2)-'[1]Miter Profiles'!$AC$73-'[1]Outside Edges'!$B169)&gt;=5,'[1]Outside Edges'!$P169="Yes"),"Yes","No")</f>
        <v>Yes</v>
      </c>
      <c r="BU170" s="87" t="str">
        <f>IF(AND((RIGHT($BU$3,2)-'[1]Miter Profiles'!$AC$74-'[1]Outside Edges'!$B169)&gt;=5,'[1]Outside Edges'!$P169="Yes"),"Yes","No")</f>
        <v>Yes</v>
      </c>
      <c r="BV170" s="10" t="str">
        <f>IF(AND((RIGHT($BV$3,2)-'[1]Miter Profiles'!$AC$75-'[1]Outside Edges'!$B169)&gt;=5,'[1]Outside Edges'!$P169="Yes"),"Yes","No")</f>
        <v>Yes</v>
      </c>
      <c r="BW170" s="10" t="str">
        <f>IF(AND((RIGHT($BW$3,2)-'[1]Miter Profiles'!$AC$76-'[1]Outside Edges'!$B169)&gt;=5,'[1]Outside Edges'!$P169="Yes"),"Yes","No")</f>
        <v>Yes</v>
      </c>
      <c r="BX170" s="85" t="str">
        <f>IF(AND((RIGHT($BX$3,2)-'[1]Miter Profiles'!$AC$77-'[1]Outside Edges'!$B169)&gt;=5,'[1]Outside Edges'!$P169="Yes"),"Yes","No")</f>
        <v>Yes</v>
      </c>
      <c r="BY170" s="86" t="str">
        <f>IF(AND((RIGHT($BY$3,2)-'[1]Miter Profiles'!$AC$78-'[1]Outside Edges'!$B169)&gt;=5,'[1]Outside Edges'!$P169="Yes"),"Yes","No")</f>
        <v>Yes</v>
      </c>
      <c r="BZ170" s="11" t="str">
        <f>IF(AND((RIGHT($BZ$3,2)-'[1]Miter Profiles'!$AC$79-'[1]Outside Edges'!$B169)&gt;=5,'[1]Outside Edges'!$P169="Yes"),"Yes","No")</f>
        <v>Yes</v>
      </c>
      <c r="CA170" s="87" t="str">
        <f>IF(AND((RIGHT($CA$3,2)-'[1]Miter Profiles'!$AC$80-'[1]Outside Edges'!$B169)&gt;=5,'[1]Outside Edges'!$P169="Yes"),"Yes","No")</f>
        <v>Yes</v>
      </c>
      <c r="CB170" s="10" t="str">
        <f>IF(AND((RIGHT($CB$3,2)-'[1]Miter Profiles'!$AC$81-'[1]Outside Edges'!$B169)&gt;=5,'[1]Outside Edges'!$P169="Yes"),"Yes","No")</f>
        <v>Yes</v>
      </c>
      <c r="CC170" s="10" t="str">
        <f>IF(AND((RIGHT($CC$3,2)-'[1]Miter Profiles'!$AC$82-'[1]Outside Edges'!$B169)&gt;=5,'[1]Outside Edges'!$P169="Yes"),"Yes","No")</f>
        <v>Yes</v>
      </c>
      <c r="CD170" s="85" t="str">
        <f>IF(AND((RIGHT($CD$3,2)-'[1]Miter Profiles'!$AC$83-'[1]Outside Edges'!$B169)&gt;=5,'[1]Outside Edges'!$P169="Yes"),"Yes","No")</f>
        <v>Yes</v>
      </c>
      <c r="CE170" s="86" t="str">
        <f>IF(AND((RIGHT($CE$3,2)-'[1]Miter Profiles'!$AC$84-'[1]Outside Edges'!$B169)&gt;=5,'[1]Outside Edges'!$P169="Yes"),"Yes","No")</f>
        <v>Yes</v>
      </c>
      <c r="CF170" s="11" t="str">
        <f>IF(AND((RIGHT($CF$3,2)-'[1]Miter Profiles'!$AC$85-'[1]Outside Edges'!$B169)&gt;=5,'[1]Outside Edges'!$P169="Yes"),"Yes","No")</f>
        <v>Yes</v>
      </c>
      <c r="CG170" s="87" t="str">
        <f>IF(AND((RIGHT($CG$3,2)-'[1]Miter Profiles'!$AC$86-'[1]Outside Edges'!$B169)&gt;=5,'[1]Outside Edges'!$P169="Yes"),"Yes","No")</f>
        <v>Yes</v>
      </c>
      <c r="CH170" s="10" t="str">
        <f>IF(AND((RIGHT($CH$3,2)-'[1]Miter Profiles'!$AC$87-'[1]Outside Edges'!$B169)&gt;=5,'[1]Outside Edges'!$P169="Yes"),"Yes","No")</f>
        <v>Yes</v>
      </c>
      <c r="CI170" s="10" t="str">
        <f>IF(AND((RIGHT($CI$3,2)-'[1]Miter Profiles'!$AC$88-'[1]Outside Edges'!$B169)&gt;=5,'[1]Outside Edges'!$P169="Yes"),"Yes","No")</f>
        <v>Yes</v>
      </c>
      <c r="CJ170" s="85" t="str">
        <f>IF(AND((RIGHT($CJ$3,2)-'[1]Miter Profiles'!$AC$89-'[1]Outside Edges'!$B169)&gt;=5,'[1]Outside Edges'!$P169="Yes"),"Yes","No")</f>
        <v>Yes</v>
      </c>
      <c r="CK170" s="86" t="str">
        <f>IF(AND((RIGHT($CK$3,2)-'[1]Miter Profiles'!$AC$90-'[1]Outside Edges'!$B169)&gt;=5,'[1]Outside Edges'!$P169="Yes"),"Yes","No")</f>
        <v>Yes</v>
      </c>
      <c r="CL170" s="11" t="str">
        <f>IF(AND((RIGHT($CL$3,2)-'[1]Miter Profiles'!$AC$91-'[1]Outside Edges'!$B169)&gt;=5,'[1]Outside Edges'!$P169="Yes"),"Yes","No")</f>
        <v>Yes</v>
      </c>
      <c r="CM170" s="87" t="str">
        <f>IF(AND((RIGHT($CM$3,2)-'[1]Miter Profiles'!$AC$92-'[1]Outside Edges'!$B169)&gt;=5,'[1]Outside Edges'!$P169="Yes"),"Yes","No")</f>
        <v>Yes</v>
      </c>
      <c r="CN170" s="10" t="str">
        <f>IF(AND((RIGHT(CN$3,2)-'[1]Miter Profiles'!$AC$93-'[1]Outside Edges'!$B169)&gt;=5,'[1]Outside Edges'!$P169="Yes"),"Yes","No")</f>
        <v>No</v>
      </c>
      <c r="CO170" s="10" t="str">
        <f>IF(AND((RIGHT(CO$3,2)-'[1]Miter Profiles'!$AC$94-'[1]Outside Edges'!$B169)&gt;=5,'[1]Outside Edges'!$P169="Yes"),"Yes","No")</f>
        <v>Yes</v>
      </c>
      <c r="CP170" s="85" t="str">
        <f>IF(AND((RIGHT(CP$3,2)-'[1]Miter Profiles'!$AC$95-'[1]Outside Edges'!$B169)&gt;=5,'[1]Outside Edges'!$P169="Yes"),"Yes","No")</f>
        <v>Yes</v>
      </c>
      <c r="CQ170" s="86" t="str">
        <f>IF(AND((RIGHT(CQ$3,2)-'[1]Miter Profiles'!$AC$96-'[1]Outside Edges'!$B169)&gt;=5,'[1]Outside Edges'!$P169="Yes"),"Yes","No")</f>
        <v>Yes</v>
      </c>
      <c r="CR170" s="11" t="str">
        <f>IF(AND((RIGHT(CR$3,2)-'[1]Miter Profiles'!$AC$97-'[1]Outside Edges'!$B169)&gt;=5,'[1]Outside Edges'!$P169="Yes"),"Yes","No")</f>
        <v>Yes</v>
      </c>
      <c r="CS170" s="87" t="str">
        <f>IF(AND((RIGHT(CS$3,2)-'[1]Miter Profiles'!$AC$98-'[1]Outside Edges'!$B169)&gt;=5,'[1]Outside Edges'!$P169="Yes"),"Yes","No")</f>
        <v>Yes</v>
      </c>
      <c r="CT170" s="10" t="str">
        <f>IF(AND((RIGHT($CT$3,2)-'[1]Miter Profiles'!$AC$99-'[1]Outside Edges'!$B169)&gt;=5,'[1]Outside Edges'!$P169="Yes"),"Yes","No")</f>
        <v>Yes</v>
      </c>
      <c r="CU170" s="10" t="str">
        <f>IF(AND((RIGHT($CU$3,2)-'[1]Miter Profiles'!$AC$100-'[1]Outside Edges'!$B169)&gt;=5,'[1]Outside Edges'!$P169="Yes"),"Yes","No")</f>
        <v>Yes</v>
      </c>
      <c r="CV170" s="85" t="str">
        <f>IF(AND((RIGHT($CV$3,2)-'[1]Miter Profiles'!$AC$101-'[1]Outside Edges'!$B169)&gt;=5,'[1]Outside Edges'!$P169="Yes"),"Yes","No")</f>
        <v>Yes</v>
      </c>
      <c r="CW170" s="86" t="str">
        <f>IF(AND((RIGHT($CW$3,2)-'[1]Miter Profiles'!$AC$102-'[1]Outside Edges'!$B169)&gt;=5,'[1]Outside Edges'!$P169="Yes"),"Yes","No")</f>
        <v>Yes</v>
      </c>
      <c r="CX170" s="11" t="str">
        <f>IF(AND((RIGHT($CX$3,2)-'[1]Miter Profiles'!$AC$103-'[1]Outside Edges'!$B169)&gt;=5,'[1]Outside Edges'!$P169="Yes"),"Yes","No")</f>
        <v>Yes</v>
      </c>
      <c r="CY170" s="87" t="str">
        <f>IF(AND((RIGHT($CY$3,2)-'[1]Miter Profiles'!$AC$104-'[1]Outside Edges'!$B169)&gt;=5,'[1]Outside Edges'!$P169="Yes"),"Yes","No")</f>
        <v>Yes</v>
      </c>
      <c r="CZ170" s="10" t="str">
        <f>IF(AND((RIGHT($CZ$3,2)-'[1]Miter Profiles'!$AC$105-'[1]Outside Edges'!$B169)&gt;=5,'[1]Outside Edges'!$P169="Yes"),"Yes","No")</f>
        <v>Yes</v>
      </c>
      <c r="DA170" s="10" t="str">
        <f>IF(AND((RIGHT($DA$3,2)-'[1]Miter Profiles'!$AC$106-'[1]Outside Edges'!$B169)&gt;=5,'[1]Outside Edges'!$P169="Yes"),"Yes","No")</f>
        <v>Yes</v>
      </c>
      <c r="DB170" s="85" t="str">
        <f>IF(AND((RIGHT($DB$3,2)-'[1]Miter Profiles'!$AC$107-'[1]Outside Edges'!$B169)&gt;=5,'[1]Outside Edges'!$P169="Yes"),"Yes","No")</f>
        <v>Yes</v>
      </c>
      <c r="DC170" s="86" t="str">
        <f>IF(AND((RIGHT($DC$3,2)-'[1]Miter Profiles'!$AC$108-'[1]Outside Edges'!$B169)&gt;=5,'[1]Outside Edges'!$P169="Yes"),"Yes","No")</f>
        <v>Yes</v>
      </c>
      <c r="DD170" s="11" t="str">
        <f>IF(AND((RIGHT($DD$3,2)-'[1]Miter Profiles'!$AC$109-'[1]Outside Edges'!$B169)&gt;=5,'[1]Outside Edges'!$P169="Yes"),"Yes","No")</f>
        <v>Yes</v>
      </c>
      <c r="DE170" s="87" t="str">
        <f>IF(AND((RIGHT($DE$3,2)-'[1]Miter Profiles'!$AC$110-'[1]Outside Edges'!$B169)&gt;=5,'[1]Outside Edges'!$P169="Yes"),"Yes","No")</f>
        <v>Yes</v>
      </c>
      <c r="DF170" s="10" t="str">
        <f>IF(AND((RIGHT($DF$3,2)-'[1]Miter Profiles'!$AC$111-'[1]Outside Edges'!$B169)&gt;=5,'[1]Outside Edges'!$P169="Yes"),"Yes","No")</f>
        <v>Yes</v>
      </c>
      <c r="DG170" s="10" t="str">
        <f>IF(AND((RIGHT($DG$3,2)-'[1]Miter Profiles'!$AC$112-'[1]Outside Edges'!$B169)&gt;=5,'[1]Outside Edges'!$P169="Yes"),"Yes","No")</f>
        <v>Yes</v>
      </c>
      <c r="DH170" s="85" t="str">
        <f>IF(AND((RIGHT($DH$3,2)-'[1]Miter Profiles'!$AC$113-'[1]Outside Edges'!$B169)&gt;=5,'[1]Outside Edges'!$P169="Yes"),"Yes","No")</f>
        <v>Yes</v>
      </c>
      <c r="DI170" s="86" t="str">
        <f>IF(AND((RIGHT($DI$3,2)-'[1]Miter Profiles'!$AC$114-'[1]Outside Edges'!$B169)&gt;=5,'[1]Outside Edges'!$P169="Yes"),"Yes","No")</f>
        <v>Yes</v>
      </c>
      <c r="DJ170" s="11" t="str">
        <f>IF(AND((RIGHT($DJ$3,2)-'[1]Miter Profiles'!$AC$115-'[1]Outside Edges'!$B169)&gt;=5,'[1]Outside Edges'!$P169="Yes"),"Yes","No")</f>
        <v>Yes</v>
      </c>
      <c r="DK170" s="87" t="str">
        <f>IF(AND((RIGHT($DK$3,2)-'[1]Miter Profiles'!$AC$116-'[1]Outside Edges'!$B169)&gt;=5,'[1]Outside Edges'!$P169="Yes"),"Yes","No")</f>
        <v>Yes</v>
      </c>
      <c r="DL170" s="10" t="str">
        <f>IF(AND((RIGHT($DL$3,2)-'[1]Miter Profiles'!$AC$117-'[1]Outside Edges'!$B169)&gt;=5,'[1]Outside Edges'!$P169="Yes"),"Yes","No")</f>
        <v>Yes</v>
      </c>
      <c r="DM170" s="10" t="str">
        <f>IF(AND((RIGHT($DM$3,2)-'[1]Miter Profiles'!$AC$118-'[1]Outside Edges'!$B169)&gt;=5,'[1]Outside Edges'!$P169="Yes"),"Yes","No")</f>
        <v>Yes</v>
      </c>
      <c r="DN170" s="85" t="str">
        <f>IF(AND((RIGHT($DN$3,2)-'[1]Miter Profiles'!$AC$119-'[1]Outside Edges'!$B169)&gt;=5,'[1]Outside Edges'!$P169="Yes"),"Yes","No")</f>
        <v>Yes</v>
      </c>
      <c r="DO170" s="86" t="str">
        <f>IF(AND((RIGHT($DO$3,2)-'[1]Miter Profiles'!$AC$120-'[1]Outside Edges'!$B169)&gt;=5,'[1]Outside Edges'!$P169="Yes"),"Yes","No")</f>
        <v>No</v>
      </c>
      <c r="DP170" s="11" t="str">
        <f>IF(AND((RIGHT($DP$3,2)-'[1]Miter Profiles'!$AC$121-'[1]Outside Edges'!$B169)&gt;=5,'[1]Outside Edges'!$P169="Yes"),"Yes","No")</f>
        <v>Yes</v>
      </c>
      <c r="DQ170" s="87" t="str">
        <f>IF(AND((RIGHT($DQ$3,2)-'[1]Miter Profiles'!$AC$122-'[1]Outside Edges'!$B169)&gt;=5,'[1]Outside Edges'!$P169="Yes"),"Yes","No")</f>
        <v>Yes</v>
      </c>
      <c r="DR170" s="10" t="str">
        <f>IF(AND((RIGHT($DR$3,2)-'[1]Miter Profiles'!$AC$123-'[1]Outside Edges'!$B169)&gt;=5,'[1]Outside Edges'!$P169="Yes"),"Yes","No")</f>
        <v>Yes</v>
      </c>
      <c r="DS170" s="10" t="str">
        <f>IF(AND((RIGHT($DS$3,2)-'[1]Miter Profiles'!$AC$124-'[1]Outside Edges'!$B169)&gt;=5,'[1]Outside Edges'!$P169="Yes"),"Yes","No")</f>
        <v>Yes</v>
      </c>
      <c r="DT170" s="85" t="str">
        <f>IF(AND((RIGHT($DT$3,2)-'[1]Miter Profiles'!$AC$125-'[1]Outside Edges'!$B169)&gt;=5,'[1]Outside Edges'!$P169="Yes"),"Yes","No")</f>
        <v>Yes</v>
      </c>
      <c r="DU170" s="86" t="str">
        <f>IF(AND((RIGHT($DU$3,2)-'[1]Miter Profiles'!$AC$126-'[1]Outside Edges'!$B169)&gt;=5,'[1]Outside Edges'!$P169="Yes"),"Yes","No")</f>
        <v>Yes</v>
      </c>
      <c r="DV170" s="11" t="str">
        <f>IF(AND((RIGHT($DV$3,2)-'[1]Miter Profiles'!$AC$127-'[1]Outside Edges'!$B169)&gt;=5,'[1]Outside Edges'!$P169="Yes"),"Yes","No")</f>
        <v>Yes</v>
      </c>
      <c r="DW170" s="87" t="str">
        <f>IF(AND((RIGHT($DW$3,2)-'[1]Miter Profiles'!$AC$128-'[1]Outside Edges'!$B169)&gt;=5,'[1]Outside Edges'!$P169="Yes"),"Yes","No")</f>
        <v>Yes</v>
      </c>
      <c r="DX170" s="10" t="str">
        <f>IF(AND((RIGHT($DX$3,2)-'[1]Miter Profiles'!$AC$129-'[1]Outside Edges'!$B169)&gt;=5,'[1]Outside Edges'!$P169="Yes"),"Yes","No")</f>
        <v>Yes</v>
      </c>
      <c r="DY170" s="10" t="str">
        <f>IF(AND((RIGHT($DY$3,2)-'[1]Miter Profiles'!$AC$130-'[1]Outside Edges'!$B169)&gt;=5,'[1]Outside Edges'!$P169="Yes"),"Yes","No")</f>
        <v>Yes</v>
      </c>
      <c r="DZ170" s="85" t="str">
        <f>IF(AND((RIGHT($DZ$3,2)-'[1]Miter Profiles'!$AC$131-'[1]Outside Edges'!$B169)&gt;=5,'[1]Outside Edges'!$P169="Yes"),"Yes","No")</f>
        <v>Yes</v>
      </c>
      <c r="EA170" s="90" t="str">
        <f>IF(AND((RIGHT($EA$3,2)-'[1]Miter Profiles'!$AC$132-'[1]Outside Edges'!$B169)&gt;=5,'[1]Outside Edges'!$P169="Yes"),"Yes","No")</f>
        <v>Yes</v>
      </c>
      <c r="EB170" s="104" t="str">
        <f>IF(AND((RIGHT($EB$3,2)-'[1]Miter Profiles'!$AC$133-'[1]Outside Edges'!$B169)&gt;=5,'[1]Outside Edges'!$P169="Yes"),"Yes","No")</f>
        <v>No</v>
      </c>
      <c r="EC170" s="109" t="str">
        <f>IF(AND((RIGHT($EC$3,2)-'[1]Miter Profiles'!$AC$134-'[1]Outside Edges'!$B169)&gt;=5,'[1]Outside Edges'!$P169="Yes"),"Yes","No")</f>
        <v>Yes</v>
      </c>
      <c r="ED170" s="115" t="str">
        <f>IF(AND((RIGHT($ED$3,2)-'[1]Miter Profiles'!$AC$135-'[1]Outside Edges'!$B169)&gt;=5,'[1]Outside Edges'!$P169="Yes"),"Yes","No")</f>
        <v>Yes</v>
      </c>
      <c r="EE170" s="112" t="str">
        <f>IF(AND((RIGHT($EE$3,2)-'[1]Miter Profiles'!$AC$136-'[1]Outside Edges'!$B169)&gt;=5,'[1]Outside Edges'!$P169="Yes"),"Yes","No")</f>
        <v>Yes</v>
      </c>
      <c r="EF170" s="85" t="str">
        <f>IF(AND((RIGHT($EF$3,2)-'[1]Miter Profiles'!$AC$137-'[1]Outside Edges'!$B169)&gt;=5,'[1]Outside Edges'!$P169="Yes"),"Yes","No")</f>
        <v>Yes</v>
      </c>
      <c r="EG170" s="10" t="str">
        <f>IF(AND((RIGHT($EG$3,2)-'[1]Miter Profiles'!$AC$138-'[1]Outside Edges'!$B169)&gt;=5,'[1]Outside Edges'!$P169="Yes"),"Yes","No")</f>
        <v>Yes</v>
      </c>
      <c r="EH170" s="90" t="str">
        <f>IF(AND((RIGHT($EH$3,2)-'[1]Miter Profiles'!$AC$139-'[1]Outside Edges'!$B169)&gt;=5,'[1]Outside Edges'!$P169="Yes"),"Yes","No")</f>
        <v>Yes</v>
      </c>
      <c r="EI170" s="120" t="str">
        <f>IF(AND((RIGHT($EI$3,2)-'[1]Miter Profiles'!$AC$140-'[1]Outside Edges'!$B169)&gt;=5,'[1]Outside Edges'!$P169="Yes"),"Yes","No")</f>
        <v>Yes</v>
      </c>
      <c r="EJ170" s="123" t="str">
        <f>IF(AND((RIGHT($EJ$3,2)-'[1]Miter Profiles'!$AC$141-'[1]Outside Edges'!$B169)&gt;=5,'[1]Outside Edges'!$P169="Yes"),"Yes","No")</f>
        <v>Yes</v>
      </c>
      <c r="EK170" s="123" t="str">
        <f>IF(AND((RIGHT($EK$3,2)-'[1]Miter Profiles'!$AC$142-'[1]Outside Edges'!$B169)&gt;=5,'[1]Outside Edges'!$P169="Yes"),"Yes","No")</f>
        <v>Yes</v>
      </c>
      <c r="EL170" s="115" t="str">
        <f>IF(AND((RIGHT($EL$3,2)-'[1]Miter Profiles'!$AC$143-'[1]Outside Edges'!$B169)&gt;=5,'[1]Outside Edges'!$P169="Yes"),"Yes","No")</f>
        <v>Yes</v>
      </c>
      <c r="EM170" s="128" t="str">
        <f>IF(AND((RIGHT($EM$3,2)-'[1]Miter Profiles'!$AC$144-'[1]Outside Edges'!$B169)&gt;=5,'[1]Outside Edges'!$P169="Yes"),"Yes","No")</f>
        <v>No</v>
      </c>
      <c r="EN170" s="10" t="str">
        <f>IF(AND((RIGHT($EN$3,2)-'[1]Miter Profiles'!$AC$145-'[1]Outside Edges'!$B169)&gt;=5,'[1]Outside Edges'!$P169="Yes"),"Yes","No")</f>
        <v>Yes</v>
      </c>
      <c r="EO170" s="90" t="str">
        <f>IF(AND((RIGHT($EO$3,2)-'[1]Miter Profiles'!$AC$146-'[1]Outside Edges'!$B169)&gt;=5,'[1]Outside Edges'!$P169="Yes"),"Yes","No")</f>
        <v>Yes</v>
      </c>
      <c r="EP170" s="123" t="str">
        <f>IF(AND((RIGHT($EP$3,2)-'[1]Miter Profiles'!$AC$147-'[1]Outside Edges'!$B169)&gt;=5,'[1]Outside Edges'!$P169="Yes"),"Yes","No")</f>
        <v>Yes</v>
      </c>
      <c r="EQ170" s="123" t="str">
        <f>IF(AND((RIGHT($EQ$3,2)-'[1]Miter Profiles'!$AC$148-'[1]Outside Edges'!$B169)&gt;=5,'[1]Outside Edges'!$P169="Yes"),"Yes","No")</f>
        <v>Yes</v>
      </c>
      <c r="ER170" s="115" t="str">
        <f>IF(AND((RIGHT($ER$3,2)-'[1]Miter Profiles'!$AC$149-'[1]Outside Edges'!$B169)&gt;=5,'[1]Outside Edges'!$P169="Yes"),"Yes","No")</f>
        <v>Yes</v>
      </c>
      <c r="ES170" s="128" t="str">
        <f>IF(AND((RIGHT($ES$3,2)-'[1]Miter Profiles'!$AC$150-'[1]Outside Edges'!$B169)&gt;=5,'[1]Outside Edges'!$P169="Yes"),"Yes","No")</f>
        <v>Yes</v>
      </c>
      <c r="ET170" s="10" t="str">
        <f>IF(AND((RIGHT($ET$3,2)-'[1]Miter Profiles'!$AC$151-'[1]Outside Edges'!$B169)&gt;=5,'[1]Outside Edges'!$P169="Yes"),"Yes","No")</f>
        <v>Yes</v>
      </c>
      <c r="EU170" s="90" t="str">
        <f>IF(AND((RIGHT($EU$3,2)-'[1]Miter Profiles'!$AC$152-'[1]Outside Edges'!$B169)&gt;=5,'[1]Outside Edges'!$P169="Yes"),"Yes","No")</f>
        <v>Yes</v>
      </c>
      <c r="EV170" s="123" t="str">
        <f>IF(AND((RIGHT($EV$3,2)-'[1]Miter Profiles'!$AC$153-'[1]Outside Edges'!$B169)&gt;=5,'[1]Outside Edges'!$P169="Yes"),"Yes","No")</f>
        <v>Yes</v>
      </c>
      <c r="EW170" s="123" t="str">
        <f>IF(AND((RIGHT($EW$3,2)-'[1]Miter Profiles'!$AC$154-'[1]Outside Edges'!$B169)&gt;=5,'[1]Outside Edges'!$P169="Yes"),"Yes","No")</f>
        <v>Yes</v>
      </c>
      <c r="EX170" s="115" t="str">
        <f>IF(AND((RIGHT($EX$3,2)-'[1]Miter Profiles'!$AC$155-'[1]Outside Edges'!$B169)&gt;=5,'[1]Outside Edges'!$P169="Yes"),"Yes","No")</f>
        <v>Yes</v>
      </c>
      <c r="EY170" s="128" t="str">
        <f>IF(AND((RIGHT($EY$3,2)-'[1]Miter Profiles'!$AC$156-'[1]Outside Edges'!$B169)&gt;=5,'[1]Outside Edges'!$P169="Yes"),"Yes","No")</f>
        <v>Yes</v>
      </c>
      <c r="EZ170" s="10" t="str">
        <f>IF(AND((RIGHT($EZ$3,2)-'[1]Miter Profiles'!$AC$157-'[1]Outside Edges'!$B169)&gt;=5,'[1]Outside Edges'!$P169="Yes"),"Yes","No")</f>
        <v>Yes</v>
      </c>
      <c r="FA170" s="90" t="str">
        <f>IF(AND((RIGHT($FA$3,2)-'[1]Miter Profiles'!$AC$158-'[1]Outside Edges'!$B169)&gt;=5,'[1]Outside Edges'!$P169="Yes"),"Yes","No")</f>
        <v>Yes</v>
      </c>
      <c r="FB170" s="123" t="str">
        <f>IF(AND((RIGHT($FB$3,2)-'[1]Miter Profiles'!$AC$159-'[1]Outside Edges'!$B169)&gt;=5,'[1]Outside Edges'!$P169="Yes"),"Yes","No")</f>
        <v>Yes</v>
      </c>
      <c r="FC170" s="123" t="str">
        <f>IF(AND((RIGHT($FC$3,2)-'[1]Miter Profiles'!$AC$160-'[1]Outside Edges'!$B169)&gt;=5,'[1]Outside Edges'!$P169="Yes"),"Yes","No")</f>
        <v>Yes</v>
      </c>
      <c r="FD170" s="115" t="str">
        <f>IF(AND((RIGHT($FD$3,2)-'[1]Miter Profiles'!$AC$161-'[1]Outside Edges'!$B169)&gt;=5,'[1]Outside Edges'!$P169="Yes"),"Yes","No")</f>
        <v>Yes</v>
      </c>
      <c r="FE170" s="128" t="str">
        <f>IF(AND((RIGHT($FE$3,2)-'[1]Miter Profiles'!$AC$162-'[1]Outside Edges'!$B169)&gt;=5,'[1]Outside Edges'!$P169="Yes"),"Yes","No")</f>
        <v>Yes</v>
      </c>
      <c r="FF170" s="10" t="str">
        <f>IF(AND((RIGHT($FF$3,2)-'[1]Miter Profiles'!$AC$163-'[1]Outside Edges'!$B169)&gt;=5,'[1]Outside Edges'!$P169="Yes"),"Yes","No")</f>
        <v>Yes</v>
      </c>
      <c r="FG170" s="90" t="str">
        <f>IF(AND((RIGHT($FG$3,2)-'[1]Miter Profiles'!$AC$164-'[1]Outside Edges'!$B169)&gt;=5,'[1]Outside Edges'!$P169="Yes"),"Yes","No")</f>
        <v>Yes</v>
      </c>
      <c r="FH170" s="123" t="str">
        <f>IF(AND((RIGHT($FH$3,2)-'[1]Miter Profiles'!$AC$165-'[1]Outside Edges'!$B169)&gt;=5,'[1]Outside Edges'!$P169="Yes"),"Yes","No")</f>
        <v>Yes</v>
      </c>
      <c r="FI170" s="123" t="str">
        <f>IF(AND((RIGHT($FI$3,2)-'[1]Miter Profiles'!$AC$166-'[1]Outside Edges'!$B169)&gt;=5,'[1]Outside Edges'!$P169="Yes"),"Yes","No")</f>
        <v>Yes</v>
      </c>
      <c r="FJ170" s="115" t="str">
        <f>IF(AND((RIGHT($FJ$3,2)-'[1]Miter Profiles'!$AC$167-'[1]Outside Edges'!$B169)&gt;=5,'[1]Outside Edges'!$P169="Yes"),"Yes","No")</f>
        <v>Yes</v>
      </c>
      <c r="FK170" s="128" t="str">
        <f>IF(AND((RIGHT($FK$3,2)-'[1]Miter Profiles'!$AC$168-'[1]Outside Edges'!$B169)&gt;=5,'[1]Outside Edges'!$P169="Yes"),"Yes","No")</f>
        <v>Yes</v>
      </c>
      <c r="FL170" s="10" t="str">
        <f>IF(AND((RIGHT($FL$3,2)-'[1]Miter Profiles'!$AC$169-'[1]Outside Edges'!$B169)&gt;=5,'[1]Outside Edges'!$P169="Yes"),"Yes","No")</f>
        <v>Yes</v>
      </c>
      <c r="FM170" s="90" t="str">
        <f>IF(AND((RIGHT($FM$3,2)-'[1]Miter Profiles'!$AC$170-'[1]Outside Edges'!$B169)&gt;=5,'[1]Outside Edges'!$P169="Yes"),"Yes","No")</f>
        <v>Yes</v>
      </c>
      <c r="FN170" s="123" t="str">
        <f>IF(AND((RIGHT($FN$3,2)-'[1]Miter Profiles'!$AC$171-'[1]Outside Edges'!$B169)&gt;=5,'[1]Outside Edges'!$P169="Yes"),"Yes","No")</f>
        <v>Yes</v>
      </c>
      <c r="FO170" s="123" t="str">
        <f>IF(AND((RIGHT($FO$3,2)-'[1]Miter Profiles'!$AC$172-'[1]Outside Edges'!$B169)&gt;=5,'[1]Outside Edges'!$P169="Yes"),"Yes","No")</f>
        <v>Yes</v>
      </c>
      <c r="FP170" s="115" t="str">
        <f>IF(AND((RIGHT($FP$3,2)-'[1]Miter Profiles'!$AC$173-'[1]Outside Edges'!$B169)&gt;=5,'[1]Outside Edges'!$P169="Yes"),"Yes","No")</f>
        <v>Yes</v>
      </c>
      <c r="FQ170" s="128" t="str">
        <f>IF(AND((RIGHT($FQ$3,2)-'[1]Miter Profiles'!$AC$174-'[1]Outside Edges'!$B169)&gt;=5,'[1]Outside Edges'!$P169="Yes"),"Yes","No")</f>
        <v>Yes</v>
      </c>
      <c r="FR170" s="10" t="str">
        <f>IF(AND((RIGHT($FR$3,2)-'[1]Miter Profiles'!$AC$175-'[1]Outside Edges'!$B169)&gt;=5,'[1]Outside Edges'!$P169="Yes"),"Yes","No")</f>
        <v>Yes</v>
      </c>
      <c r="FS170" s="90" t="str">
        <f>IF(AND((RIGHT($FS$3,2)-'[1]Miter Profiles'!$AC$176-'[1]Outside Edges'!$B169)&gt;=5,'[1]Outside Edges'!$P169="Yes"),"Yes","No")</f>
        <v>Yes</v>
      </c>
      <c r="FT170" s="123" t="str">
        <f>IF(AND((RIGHT($FT$3,2)-'[1]Miter Profiles'!$AC$177-'[1]Outside Edges'!$B169)&gt;=5,'[1]Outside Edges'!$P169="Yes"),"Yes","No")</f>
        <v>Yes</v>
      </c>
      <c r="FU170" s="123" t="str">
        <f>IF(AND((RIGHT($FU$3,2)-'[1]Miter Profiles'!$AC$178-'[1]Outside Edges'!$B169)&gt;=5,'[1]Outside Edges'!$P169="Yes"),"Yes","No")</f>
        <v>Yes</v>
      </c>
      <c r="FV170" s="115" t="str">
        <f>IF(AND((RIGHT($V$3,2)-'[1]Miter Profiles'!$AC$179-'[1]Outside Edges'!$B169)&gt;=5,'[1]Outside Edges'!$P169="Yes"),"Yes","No")</f>
        <v>Yes</v>
      </c>
      <c r="FW170" s="128" t="str">
        <f>IF(AND((RIGHT($FW$3,2)-'[1]Miter Profiles'!$AC$180-'[1]Outside Edges'!$B169)&gt;=5,'[1]Outside Edges'!$P169="Yes"),"Yes","No")</f>
        <v>No</v>
      </c>
      <c r="FX170" s="269" t="str">
        <f>IF(AND((RIGHT($FX$3,2)-'[1]Miter Profiles'!$AC$181-'[1]Outside Edges'!$B169)&gt;=5,'[1]Outside Edges'!$P169="Yes"),"Yes","No")</f>
        <v>Yes</v>
      </c>
      <c r="FY170" s="273" t="str">
        <f>IF(AND((RIGHT($FY$3,2)-'[1]Miter Profiles'!$AC$182-'[1]Outside Edges'!$B169)&gt;=5,'[1]Outside Edges'!$P169="Yes"),"Yes","No")</f>
        <v>Yes</v>
      </c>
      <c r="FZ170" s="282" t="str">
        <f>IF(AND((RIGHT($FZ$3,2)-'[1]Miter Profiles'!$AC$183-'[1]Outside Edges'!$B169)&gt;=5,'[1]Outside Edges'!$P169="Yes"),"Yes","No")</f>
        <v>Yes</v>
      </c>
      <c r="GA170" s="283" t="str">
        <f>IF(AND((RIGHT($GA$3,2)-'[1]Miter Profiles'!$AC$184-'[1]Outside Edges'!$B169)&gt;=5,'[1]Outside Edges'!$P169="Yes"),"Yes","No")</f>
        <v>Yes</v>
      </c>
      <c r="GB170" s="284" t="str">
        <f>IF(AND((RIGHT($GB$3,2)-'[1]Miter Profiles'!$AC$185-'[1]Outside Edges'!$B169)&gt;=5,'[1]Outside Edges'!$P169="Yes"),"Yes","No")</f>
        <v>Yes</v>
      </c>
      <c r="GC170" s="275" t="str">
        <f>IF(AND((RIGHT($GC$3,2)-'[1]Miter Profiles'!$AC$186-'[1]Outside Edges'!$B169)&gt;=5,'[1]Outside Edges'!$P169="Yes"),"Yes","No")</f>
        <v>Yes</v>
      </c>
      <c r="GD170" s="269" t="str">
        <f>IF(AND((RIGHT($GD$3,2)-'[1]Miter Profiles'!$AC$187-'[1]Outside Edges'!$B169)&gt;=5,'[1]Outside Edges'!$P169="Yes"),"Yes","No")</f>
        <v>Yes</v>
      </c>
      <c r="GE170" s="273" t="str">
        <f>IF(AND((RIGHT($GE$3,2)-'[1]Miter Profiles'!$AC$188-'[1]Outside Edges'!$B169)&gt;=5,'[1]Outside Edges'!$P169="Yes"),"Yes","No")</f>
        <v>Yes</v>
      </c>
      <c r="GF170" s="282" t="str">
        <f>IF(AND((RIGHT($GF$3,2)-'[1]Miter Profiles'!$AC$189-'[1]Outside Edges'!$B169)&gt;=5,'[1]Outside Edges'!$P169="Yes"),"Yes","No")</f>
        <v>Yes</v>
      </c>
      <c r="GG170" s="283" t="str">
        <f>IF(AND((RIGHT($GG$3,2)-'[1]Miter Profiles'!$AC$190-'[1]Outside Edges'!$B169)&gt;=5,'[1]Outside Edges'!$P169="Yes"),"Yes","No")</f>
        <v>Yes</v>
      </c>
      <c r="GH170" s="284" t="str">
        <f>IF(AND((RIGHT($GH$3,2)-'[1]Miter Profiles'!$AC$191-'[1]Outside Edges'!$B169)&gt;=5,'[1]Outside Edges'!$P169="Yes"),"Yes","No")</f>
        <v>Yes</v>
      </c>
      <c r="GI170" s="275" t="str">
        <f>IF(AND((RIGHT($GI$3,2)-'[1]Miter Profiles'!$AC$192-'[1]Outside Edges'!$B169)&gt;=5,'[1]Outside Edges'!$P169="Yes"),"Yes","No")</f>
        <v>Yes</v>
      </c>
      <c r="GJ170" s="269" t="str">
        <f>IF(AND((RIGHT($GJ$3,2)-'[1]Miter Profiles'!$AC$193-'[1]Outside Edges'!$B169)&gt;=5,'[1]Outside Edges'!$P169="Yes"),"Yes","No")</f>
        <v>Yes</v>
      </c>
      <c r="GK170" s="273" t="str">
        <f>IF(AND((RIGHT($GK$3,2)-'[1]Miter Profiles'!$AC$194-'[1]Outside Edges'!$B169)&gt;=5,'[1]Outside Edges'!$P169="Yes"),"Yes","No")</f>
        <v>Yes</v>
      </c>
      <c r="GL170" s="282" t="str">
        <f>IF(AND((RIGHT($GL$3,2)-'[1]Miter Profiles'!$AC$195-'[1]Outside Edges'!$B169)&gt;=5,'[1]Outside Edges'!$P169="Yes"),"Yes","No")</f>
        <v>Yes</v>
      </c>
      <c r="GM170" s="283" t="str">
        <f>IF(AND((RIGHT($GM$3,2)-'[1]Miter Profiles'!$AC$196-'[1]Outside Edges'!$B169)&gt;=5,'[1]Outside Edges'!$P169="Yes"),"Yes","No")</f>
        <v>Yes</v>
      </c>
      <c r="GN170" s="284" t="str">
        <f>IF(AND((RIGHT($GN$3,2)-'[1]Miter Profiles'!$AC$197-'[1]Outside Edges'!$B169)&gt;=5,'[1]Outside Edges'!$P169="Yes"),"Yes","No")</f>
        <v>Yes</v>
      </c>
      <c r="GO170" s="275" t="str">
        <f>IF(AND((RIGHT($GO$3,2)-'[1]Miter Profiles'!$AC$198-'[1]Outside Edges'!$B169)&gt;=5,'[1]Outside Edges'!$P169="Yes"),"Yes","No")</f>
        <v>No</v>
      </c>
      <c r="GP170" s="269" t="str">
        <f>IF(AND((RIGHT($GP$3,2)-'[1]Miter Profiles'!$AC$199-'[1]Outside Edges'!$B169)&gt;=5,'[1]Outside Edges'!$P169="Yes"),"Yes","No")</f>
        <v>Yes</v>
      </c>
      <c r="GQ170" s="273" t="str">
        <f>IF(AND((RIGHT($GQ$3,2)-'[1]Miter Profiles'!$AC$200-'[1]Outside Edges'!$B169)&gt;=5,'[1]Outside Edges'!$P169="Yes"),"Yes","No")</f>
        <v>Yes</v>
      </c>
      <c r="GR170" s="282" t="str">
        <f>IF(AND((RIGHT($GR$3,2)-'[1]Miter Profiles'!$AC$201-'[1]Outside Edges'!$B169)&gt;=5,'[1]Outside Edges'!$P169="Yes"),"Yes","No")</f>
        <v>Yes</v>
      </c>
      <c r="GS170" s="283" t="str">
        <f>IF(AND((RIGHT($GS$3,2)-'[1]Miter Profiles'!$AC$202-'[1]Outside Edges'!$B169)&gt;=5,'[1]Outside Edges'!$P169="Yes"),"Yes","No")</f>
        <v>Yes</v>
      </c>
      <c r="GT170" s="284" t="str">
        <f>IF(AND((RIGHT($GT$3,2)-'[1]Miter Profiles'!$AC$203-'[1]Outside Edges'!$B169)&gt;=5,'[1]Outside Edges'!$P169="Yes"),"Yes","No")</f>
        <v>Yes</v>
      </c>
      <c r="GU170" s="275" t="str">
        <f>IF(AND((RIGHT($GU$3,2)-'[1]Miter Profiles'!$AC$204-'[1]Outside Edges'!$B169)&gt;=5,'[1]Outside Edges'!$P169="Yes"),"Yes","No")</f>
        <v>Yes</v>
      </c>
      <c r="GV170" s="269" t="str">
        <f>IF(AND((RIGHT($GV$3,2)-'[1]Miter Profiles'!$AC$205-'[1]Outside Edges'!$B169)&gt;=5,'[1]Outside Edges'!$P169="Yes"),"Yes","No")</f>
        <v>Yes</v>
      </c>
      <c r="GW170" s="273" t="str">
        <f>IF(AND((RIGHT($GW$3,2)-'[1]Miter Profiles'!$AC$206-'[1]Outside Edges'!$B169)&gt;=5,'[1]Outside Edges'!$P169="Yes"),"Yes","No")</f>
        <v>Yes</v>
      </c>
      <c r="GX170" s="282" t="str">
        <f>IF(AND((RIGHT($GX$3,2)-'[1]Miter Profiles'!$AC$207-'[1]Outside Edges'!$B169)&gt;=5,'[1]Outside Edges'!$P169="Yes"),"Yes","No")</f>
        <v>No</v>
      </c>
      <c r="GY170" s="283" t="str">
        <f>IF(AND((RIGHT($GY$3,2)-'[1]Miter Profiles'!$AC$208-'[1]Outside Edges'!$B169)&gt;=5,'[1]Outside Edges'!$P169="Yes"),"Yes","No")</f>
        <v>Yes</v>
      </c>
      <c r="GZ170" s="284" t="str">
        <f>IF(AND((RIGHT($GZ$3,2)-'[1]Miter Profiles'!$AC$209-'[1]Outside Edges'!$B169)&gt;=5,'[1]Outside Edges'!$P169="Yes"),"Yes","No")</f>
        <v>Yes</v>
      </c>
      <c r="HA170" s="275" t="str">
        <f>IF(AND((RIGHT($HA$3,2)-'[1]Miter Profiles'!$AC$210-'[1]Outside Edges'!$B169)&gt;=5,'[1]Outside Edges'!$P169="Yes"),"Yes","No")</f>
        <v>Yes</v>
      </c>
      <c r="HB170" s="269" t="str">
        <f>IF(AND((RIGHT($HB$3,2)-'[1]Miter Profiles'!$AC$211-'[1]Outside Edges'!$B169)&gt;=5,'[1]Outside Edges'!$P169="Yes"),"Yes","No")</f>
        <v>Yes</v>
      </c>
      <c r="HC170" s="273" t="str">
        <f>IF(AND((RIGHT($HC$3,2)-'[1]Miter Profiles'!$AC$212-'[1]Outside Edges'!$B169)&gt;=5,'[1]Outside Edges'!$P169="Yes"),"Yes","No")</f>
        <v>Yes</v>
      </c>
      <c r="HD170" s="282" t="str">
        <f>IF(AND((RIGHT($HD$3,2)-'[1]Miter Profiles'!$AC$213-'[1]Outside Edges'!$B169)&gt;=5,'[1]Outside Edges'!$P169="Yes"),"Yes","No")</f>
        <v>No</v>
      </c>
      <c r="HE170" s="284" t="str">
        <f>IF(AND((RIGHT($HE$3,2)-'[1]Miter Profiles'!$AC$214-'[1]Outside Edges'!$B169)&gt;=5,'[1]Outside Edges'!$P169="Yes"),"Yes","No")</f>
        <v>No</v>
      </c>
      <c r="HF170" s="275" t="str">
        <f>IF(AND((RIGHT($HF$3,2)-'[1]Miter Profiles'!$AC$215-'[1]Outside Edges'!$B169)&gt;=5,'[1]Outside Edges'!$P169="Yes"),"Yes","No")</f>
        <v>Yes</v>
      </c>
      <c r="HG170" s="269" t="str">
        <f>IF(AND((RIGHT($HG$3,2)-'[1]Miter Profiles'!$AC$216-'[1]Outside Edges'!$B169)&gt;=5,'[1]Outside Edges'!$P169="Yes"),"Yes","No")</f>
        <v>Yes</v>
      </c>
      <c r="HH170" s="273" t="str">
        <f>IF(AND((RIGHT($HH$3,2)-'[1]Miter Profiles'!$AC$217-'[1]Outside Edges'!$B169)&gt;=5,'[1]Outside Edges'!$P169="Yes"),"Yes","No")</f>
        <v>Yes</v>
      </c>
      <c r="HI170" s="282" t="str">
        <f>IF(AND((RIGHT($HI$3,2)-'[1]Miter Profiles'!$AC$218-'[1]Outside Edges'!$B169)&gt;=5,'[1]Outside Edges'!$P169="Yes"),"Yes","No")</f>
        <v>Yes</v>
      </c>
      <c r="HJ170" s="283" t="str">
        <f>IF(AND((RIGHT($HJ$3,2)-'[1]Miter Profiles'!$AC$219-'[1]Outside Edges'!$B169)&gt;=5,'[1]Outside Edges'!$P169="Yes"),"Yes","No")</f>
        <v>Yes</v>
      </c>
      <c r="HK170" s="284" t="str">
        <f>IF(AND((RIGHT($HK$3,2)-'[1]Miter Profiles'!$AC$220-'[1]Outside Edges'!$B169)&gt;=5,'[1]Outside Edges'!$P169="Yes"),"Yes","No")</f>
        <v>Yes</v>
      </c>
      <c r="HL170" s="275" t="str">
        <f>IF(AND((RIGHT($HL$3,2)-'[1]Miter Profiles'!$AC$221-'[1]Outside Edges'!$B169)&gt;=5,'[1]Outside Edges'!$P169="Yes"),"Yes","No")</f>
        <v>Yes</v>
      </c>
      <c r="HM170" s="269" t="str">
        <f>IF(AND((RIGHT($HM$3,2)-'[1]Miter Profiles'!$AC$222-'[1]Outside Edges'!$B169)&gt;=5,'[1]Outside Edges'!$P169="Yes"),"Yes","No")</f>
        <v>Yes</v>
      </c>
      <c r="HN170" s="269" t="str">
        <f>IF(AND((RIGHT($HN$3,2)-'[1]Miter Profiles'!$AC$223-'[1]Outside Edges'!$B169)&gt;=5,'[1]Outside Edges'!$P169="Yes"),"Yes","No")</f>
        <v>Yes</v>
      </c>
      <c r="HO170" s="283" t="str">
        <f>IF(AND((RIGHT($HO$3,2)-'[1]Miter Profiles'!$AC$224-'[1]Outside Edges'!$B169)&gt;=5,'[1]Outside Edges'!$P169="Yes"),"Yes","No")</f>
        <v>Yes</v>
      </c>
      <c r="HP170" s="283" t="str">
        <f>IF(AND((RIGHT($HP$3,2)-'[1]Miter Profiles'!$AC$225-'[1]Outside Edges'!$B169)&gt;=5,'[1]Outside Edges'!$P169="Yes"),"Yes","No")</f>
        <v>Yes</v>
      </c>
      <c r="HQ170" s="283" t="str">
        <f>IF(AND((RIGHT($HQ$3,3)-'[1]Miter Profiles'!$AC$226-'[1]Outside Edges'!$B169)&gt;=5,'[1]Outside Edges'!$P169="Yes"),"Yes","No")</f>
        <v>No</v>
      </c>
      <c r="HR170" s="283" t="str">
        <f>IF(AND((RIGHT($HR$3,2)-'[1]Miter Profiles'!$AC$227-'[1]Outside Edges'!$B169)&gt;=5,'[1]Outside Edges'!$P169="Yes"),"Yes","No")</f>
        <v>No</v>
      </c>
      <c r="HS170" s="269" t="str">
        <f>IF(AND((RIGHT($HS$3,2)-'[1]Miter Profiles'!$AC$228-'[1]Outside Edges'!$B169)&gt;=5,'[1]Outside Edges'!$P169="Yes"),"Yes","No")</f>
        <v>Yes</v>
      </c>
      <c r="HT170" s="269" t="str">
        <f>IF(AND((RIGHT($HT$3,2)-'[1]Miter Profiles'!$AC$229-'[1]Outside Edges'!$B169)&gt;=5,'[1]Outside Edges'!$P169="Yes"),"Yes","No")</f>
        <v>Yes</v>
      </c>
      <c r="HU170" s="269" t="str">
        <f>IF(AND((RIGHT($HU$3,2)-'[1]Miter Profiles'!$AC$230-'[1]Outside Edges'!$B169)&gt;=5,'[1]Outside Edges'!$P169="Yes"),"Yes","No")</f>
        <v>Yes</v>
      </c>
      <c r="HV170" s="283" t="str">
        <f>IF(AND((RIGHT($HV$3,2)-'[1]Miter Profiles'!$AC$231-'[1]Outside Edges'!$B169)&gt;=5,'[1]Outside Edges'!$P169="Yes"),"Yes","No")</f>
        <v>Yes</v>
      </c>
      <c r="HW170" s="283" t="str">
        <f>IF(AND((RIGHT($HW$3,2)-'[1]Miter Profiles'!$AC$232-'[1]Outside Edges'!$B169)&gt;=5,'[1]Outside Edges'!$P169="Yes"),"Yes","No")</f>
        <v>Yes</v>
      </c>
      <c r="HX170" s="283" t="str">
        <f>IF(AND((RIGHT($HX$3,2)-'[1]Miter Profiles'!$AC$233-'[1]Outside Edges'!$B169)&gt;=5,'[1]Outside Edges'!$P169="Yes"),"Yes","No")</f>
        <v>Yes</v>
      </c>
      <c r="HY170" s="269" t="str">
        <f>IF(AND((RIGHT($HY$3,2)-'[1]Miter Profiles'!$AC$234-'[1]Outside Edges'!$B169)&gt;=5,'[1]Outside Edges'!$P169="Yes"),"Yes","No")</f>
        <v>No</v>
      </c>
      <c r="HZ170" s="269" t="str">
        <f>IF(AND((RIGHT($HZ$3,2)-'[1]Miter Profiles'!$AC$235-'[1]Outside Edges'!$B169)&gt;=5,'[1]Outside Edges'!$P169="Yes"),"Yes","No")</f>
        <v>Yes</v>
      </c>
      <c r="IA170" s="269" t="str">
        <f>IF(AND((RIGHT($IA$3,2)-'[1]Miter Profiles'!$AC$236-'[1]Outside Edges'!$B169)&gt;=5,'[1]Outside Edges'!$P169="Yes"),"Yes","No")</f>
        <v>Yes</v>
      </c>
      <c r="IB170" s="283" t="str">
        <f>IF(AND((RIGHT($IB$3,2)-'[1]Miter Profiles'!$AC$237-'[1]Outside Edges'!$B169)&gt;=5,'[1]Outside Edges'!$P169="Yes"),"Yes","No")</f>
        <v>Yes</v>
      </c>
      <c r="IC170" s="283" t="str">
        <f>IF(AND((RIGHT($IC$3,2)-'[1]Miter Profiles'!$AC$238-'[1]Outside Edges'!$B169)&gt;=5,'[1]Outside Edges'!$P169="Yes"),"Yes","No")</f>
        <v>Yes</v>
      </c>
      <c r="ID170" s="283" t="str">
        <f>IF(AND((RIGHT($ID$3,2)-'[1]Miter Profiles'!$AC$239-'[1]Outside Edges'!$B169)&gt;=5,'[1]Outside Edges'!$P169="Yes"),"Yes","No")</f>
        <v>Yes</v>
      </c>
      <c r="IE170" s="269" t="str">
        <f>IF(AND((RIGHT($IE$3,2)-'[1]Miter Profiles'!$AC$240-'[1]Outside Edges'!$B169)&gt;=5,'[1]Outside Edges'!$P169="Yes"),"Yes","No")</f>
        <v>Yes</v>
      </c>
      <c r="IF170" s="269" t="str">
        <f>IF(AND((RIGHT($IF$3,2)-'[1]Miter Profiles'!$AC$241-'[1]Outside Edges'!$B169)&gt;=5,'[1]Outside Edges'!$P169="Yes"),"Yes","No")</f>
        <v>Yes</v>
      </c>
      <c r="IG170" s="269" t="str">
        <f>IF(AND((RIGHT($IG$3,2)-'[1]Miter Profiles'!$AC$242-'[1]Outside Edges'!$B169)&gt;=5,'[1]Outside Edges'!$P169="Yes"),"Yes","No")</f>
        <v>Yes</v>
      </c>
      <c r="IH170" s="283" t="str">
        <f>IF(AND((RIGHT($IH$3,2)-'[1]Miter Profiles'!$AC$243-'[1]Outside Edges'!$B169)&gt;=5,'[1]Outside Edges'!$P169="Yes"),"Yes","No")</f>
        <v>Yes</v>
      </c>
      <c r="II170" s="283" t="str">
        <f>IF(AND((RIGHT($II$3,2)-'[1]Miter Profiles'!$AC$244-'[1]Outside Edges'!$B169)&gt;=5,'[1]Outside Edges'!$P169="Yes"),"Yes","No")</f>
        <v>Yes</v>
      </c>
      <c r="IJ170" s="283" t="str">
        <f>IF(AND((RIGHT($IJ$3,2)-'[1]Miter Profiles'!$AC$245-'[1]Outside Edges'!$B169)&gt;=5,'[1]Outside Edges'!$P169="Yes"),"Yes","No")</f>
        <v>Yes</v>
      </c>
      <c r="IK170" s="269" t="str">
        <f>IF(AND((RIGHT($IK$3,2)-'[1]Miter Profiles'!$AC$246-'[1]Outside Edges'!$B169)&gt;=5,'[1]Outside Edges'!$P169="Yes"),"Yes","No")</f>
        <v>Yes</v>
      </c>
      <c r="IL170" s="269" t="str">
        <f>IF(AND((RIGHT($IL$3,2)-'[1]Miter Profiles'!$AC$247-'[1]Outside Edges'!$B169)&gt;=5,'[1]Outside Edges'!$P169="Yes"),"Yes","No")</f>
        <v>Yes</v>
      </c>
      <c r="IM170" s="269" t="str">
        <f>IF(AND((RIGHT($IM$3,2)-'[1]Miter Profiles'!$AC$248-'[1]Outside Edges'!$B169)&gt;=5,'[1]Outside Edges'!$P169="Yes"),"Yes","No")</f>
        <v>Yes</v>
      </c>
      <c r="IN170" s="283" t="str">
        <f>IF(AND((RIGHT($IN$3,2)-'[1]Miter Profiles'!$AC$249-'[1]Outside Edges'!$B169)&gt;=5,'[1]Outside Edges'!$P169="Yes"),"Yes","No")</f>
        <v>Yes</v>
      </c>
      <c r="IO170" s="283" t="str">
        <f>IF(AND((RIGHT($IO$3,2)-'[1]Miter Profiles'!$AC$250-'[1]Outside Edges'!$B169)&gt;=5,'[1]Outside Edges'!$P169="Yes"),"Yes","No")</f>
        <v>Yes</v>
      </c>
      <c r="IP170" s="283" t="str">
        <f>IF(AND((RIGHT($IP$3,2)-'[1]Miter Profiles'!$AC$251-'[1]Outside Edges'!$B169)&gt;=5,'[1]Outside Edges'!$P169="Yes"),"Yes","No")</f>
        <v>Yes</v>
      </c>
      <c r="IQ170" s="269" t="str">
        <f>IF(AND((RIGHT($IQ$3,2)-'[1]Miter Profiles'!$AC$252-'[1]Outside Edges'!$B169)&gt;=5,'[1]Outside Edges'!$P169="Yes"),"Yes","No")</f>
        <v>Yes</v>
      </c>
      <c r="IR170" s="269" t="str">
        <f>IF(AND((RIGHT($IR$3,2)-'[1]Miter Profiles'!$AC$253-'[1]Outside Edges'!$B169)&gt;=5,'[1]Outside Edges'!$P169="Yes"),"Yes","No")</f>
        <v>Yes</v>
      </c>
      <c r="IS170" s="269" t="str">
        <f>IF(AND((RIGHT($IS$3,2)-'[1]Miter Profiles'!$AC$254-'[1]Outside Edges'!$B169)&gt;=5,'[1]Outside Edges'!$P169="Yes"),"Yes","No")</f>
        <v>Yes</v>
      </c>
      <c r="IT170" s="283" t="str">
        <f>IF(AND((RIGHT($IT$3,2)-'[1]Miter Profiles'!$AC$255-'[1]Outside Edges'!$B169)&gt;=5,'[1]Outside Edges'!$P169="Yes"),"Yes","No")</f>
        <v>Yes</v>
      </c>
      <c r="IU170" s="283" t="str">
        <f>IF(AND((RIGHT($IU$3,2)-'[1]Miter Profiles'!$AC$256-'[1]Outside Edges'!$B169)&gt;=5,'[1]Outside Edges'!$P169="Yes"),"Yes","No")</f>
        <v>Yes</v>
      </c>
      <c r="IV170" s="283" t="str">
        <f>IF(AND((RIGHT($IV$3,2)-'[1]Miter Profiles'!$AC$257-'[1]Outside Edges'!$B169)&gt;=5,'[1]Outside Edges'!$P169="Yes"),"Yes","No")</f>
        <v>Yes</v>
      </c>
      <c r="IW170" s="269" t="str">
        <f>IF(AND((RIGHT($IW$3,2)-'[1]Miter Profiles'!$AC$258-'[1]Outside Edges'!$B169)&gt;=5,'[1]Outside Edges'!$P169="Yes"),"Yes","No")</f>
        <v>Yes</v>
      </c>
      <c r="IX170" s="269" t="str">
        <f>IF(AND((RIGHT($IX$3,2)-'[1]Miter Profiles'!$AC$259-'[1]Outside Edges'!$B169)&gt;=5,'[1]Outside Edges'!$P169="Yes"),"Yes","No")</f>
        <v>Yes</v>
      </c>
      <c r="IY170" s="269" t="str">
        <f>IF(AND((RIGHT($IY$3,2)-'[1]Miter Profiles'!$AC$260-'[1]Outside Edges'!$B169)&gt;=5,'[1]Outside Edges'!$P169="Yes"),"Yes","No")</f>
        <v>Yes</v>
      </c>
      <c r="IZ170" s="283" t="str">
        <f>IF(AND((RIGHT($IZ$3,2)-'[1]Miter Profiles'!$AC$261-'[1]Outside Edges'!$B169)&gt;=5,'[1]Outside Edges'!$P169="Yes"),"Yes","No")</f>
        <v>Yes</v>
      </c>
      <c r="JA170" s="283" t="str">
        <f>IF(AND((RIGHT($JA$3,2)-'[1]Miter Profiles'!$AC$262-'[1]Outside Edges'!$B169)&gt;=5,'[1]Outside Edges'!$P169="Yes"),"Yes","No")</f>
        <v>Yes</v>
      </c>
      <c r="JB170" s="283" t="str">
        <f>IF(AND((RIGHT($JB$3,2)-'[1]Miter Profiles'!$AC$263-'[1]Outside Edges'!$B169)&gt;=5,'[1]Outside Edges'!$P169="Yes"),"Yes","No")</f>
        <v>Yes</v>
      </c>
      <c r="JC170" s="269" t="str">
        <f>IF(AND((RIGHT($JC$3,2)-'[1]Miter Profiles'!$AC$264-'[1]Outside Edges'!$B169)&gt;=5,'[1]Outside Edges'!$P169="Yes"),"Yes","No")</f>
        <v>Yes</v>
      </c>
      <c r="JD170" s="269" t="str">
        <f>IF(AND((RIGHT($JD$3,2)-'[1]Miter Profiles'!$AC$265-'[1]Outside Edges'!$B169)&gt;=5,'[1]Outside Edges'!$P169="Yes"),"Yes","No")</f>
        <v>Yes</v>
      </c>
      <c r="JE170" s="269" t="str">
        <f>IF(AND((RIGHT($JE$3,2)-'[1]Miter Profiles'!$AC$266-'[1]Outside Edges'!$B169)&gt;=5,'[1]Outside Edges'!$P169="Yes"),"Yes","No")</f>
        <v>Yes</v>
      </c>
      <c r="JF170" s="283" t="str">
        <f>IF(AND((RIGHT($JF$3,2)-'[1]Miter Profiles'!$AC$267-'[1]Outside Edges'!$B169)&gt;=5,'[1]Outside Edges'!$P169="Yes"),"Yes","No")</f>
        <v>No</v>
      </c>
      <c r="JG170" s="283" t="str">
        <f>IF(AND((RIGHT($JG$3,2)-'[1]Miter Profiles'!$AC$268-'[1]Outside Edges'!$B169)&gt;=5,'[1]Outside Edges'!$P169="Yes"),"Yes","No")</f>
        <v>Yes</v>
      </c>
      <c r="JH170" s="283" t="str">
        <f>IF(AND((RIGHT($JH$3,2)-'[1]Miter Profiles'!$AC$269-'[1]Outside Edges'!$B169)&gt;=5,'[1]Outside Edges'!$P169="Yes"),"Yes","No")</f>
        <v>Yes</v>
      </c>
      <c r="JI170" s="269" t="str">
        <f>IF(AND((RIGHT($JI$3,2)-'[1]Miter Profiles'!$AC$270-'[1]Outside Edges'!$B169)&gt;=5,'[1]Outside Edges'!$P169="Yes"),"Yes","No")</f>
        <v>Yes</v>
      </c>
      <c r="JJ170" s="269" t="str">
        <f>IF(AND((RIGHT($JJ$3,2)-'[1]Miter Profiles'!$AC$271-'[1]Outside Edges'!$B169)&gt;=5,'[1]Outside Edges'!$P169="Yes"),"Yes","No")</f>
        <v>Yes</v>
      </c>
      <c r="JK170" s="269" t="str">
        <f>IF(AND((RIGHT($JK$3,2)-'[1]Miter Profiles'!$AC$272-'[1]Outside Edges'!$B169)&gt;=5,'[1]Outside Edges'!$P169="Yes"),"Yes","No")</f>
        <v>Yes</v>
      </c>
      <c r="JL170" s="283" t="str">
        <f>IF(AND((RIGHT($JL$3,2)-'[1]Miter Profiles'!$AC$273-'[1]Outside Edges'!$B169)&gt;=5,'[1]Outside Edges'!$P169="Yes"),"Yes","No")</f>
        <v>Yes</v>
      </c>
      <c r="JM170" s="283" t="str">
        <f>IF(AND((RIGHT($JM$3,2)-'[1]Miter Profiles'!$AC$274-'[1]Outside Edges'!$B169)&gt;=5,'[1]Outside Edges'!$P169="Yes"),"Yes","No")</f>
        <v>Yes</v>
      </c>
      <c r="JN170" s="283" t="str">
        <f>IF(AND((RIGHT($JN$3,2)-'[1]Miter Profiles'!$AC$275-'[1]Outside Edges'!$B169)&gt;=5,'[1]Outside Edges'!$P169="Yes"),"Yes","No")</f>
        <v>Yes</v>
      </c>
      <c r="JO170" s="269" t="str">
        <f>IF(AND((RIGHT($JO$3,2)-'[1]Miter Profiles'!$AC$276-'[1]Outside Edges'!$B169)&gt;=5,'[1]Outside Edges'!$P169="Yes"),"Yes","No")</f>
        <v>Yes</v>
      </c>
      <c r="JP170" s="269" t="str">
        <f>IF(AND((RIGHT($JP$3,2)-'[1]Miter Profiles'!$AC$277-'[1]Outside Edges'!$B169)&gt;=5,'[1]Outside Edges'!$P169="Yes"),"Yes","No")</f>
        <v>Yes</v>
      </c>
      <c r="JQ170" s="269" t="str">
        <f>IF(AND((RIGHT($JQ$3,2)-'[1]Miter Profiles'!$AC$278-'[1]Outside Edges'!$B169)&gt;=5,'[1]Outside Edges'!$P169="Yes"),"Yes","No")</f>
        <v>Yes</v>
      </c>
      <c r="JR170" s="283" t="str">
        <f>IF(AND((RIGHT($JR$3,2)-'[1]Miter Profiles'!$AC$279-'[1]Outside Edges'!$B169)&gt;=5,'[1]Outside Edges'!$P169="Yes"),"Yes","No")</f>
        <v>No</v>
      </c>
      <c r="JS170" s="283" t="str">
        <f>IF(AND((RIGHT($JS$3,2)-'[1]Miter Profiles'!$AC$280-'[1]Outside Edges'!$B169)&gt;=5,'[1]Outside Edges'!$P169="Yes"),"Yes","No")</f>
        <v>Yes</v>
      </c>
      <c r="JT170" s="283" t="str">
        <f>IF(AND((RIGHT($JT$3,2)-'[1]Miter Profiles'!$AC$281-'[1]Outside Edges'!$B169)&gt;=5,'[1]Outside Edges'!$P169="Yes"),"Yes","No")</f>
        <v>Yes</v>
      </c>
      <c r="JU170" s="269" t="str">
        <f>IF(AND((RIGHT($JU$3,2)-'[1]Miter Profiles'!$AC$282-'[1]Outside Edges'!$B169)&gt;=5,'[1]Outside Edges'!$P169="Yes"),"Yes","No")</f>
        <v>No</v>
      </c>
      <c r="JV170" s="269" t="str">
        <f>IF(AND((RIGHT($JV$3,2)-'[1]Miter Profiles'!$AC$283-'[1]Outside Edges'!$B169)&gt;=5,'[1]Outside Edges'!$P169="Yes"),"Yes","No")</f>
        <v>Yes</v>
      </c>
      <c r="JW170" s="269" t="str">
        <f>IF(AND((RIGHT($JW$3,2)-'[1]Miter Profiles'!$AC$284-'[1]Outside Edges'!$B169)&gt;=5,'[1]Outside Edges'!$P169="Yes"),"Yes","No")</f>
        <v>Yes</v>
      </c>
      <c r="JX170" s="283" t="str">
        <f>IF(AND((RIGHT($JX$3,2)-'[1]Miter Profiles'!$AC$285-'[1]Outside Edges'!$B169)&gt;=5,'[1]Outside Edges'!$P169="Yes"),"Yes","No")</f>
        <v>Yes</v>
      </c>
      <c r="JY170" s="283" t="str">
        <f>IF(AND((RIGHT($JY$3,2)-'[1]Miter Profiles'!$AC$286-'[1]Outside Edges'!$B169)&gt;=5,'[1]Outside Edges'!$P169="Yes"),"Yes","No")</f>
        <v>Yes</v>
      </c>
      <c r="JZ170" s="283" t="str">
        <f>IF(AND((RIGHT($JZ$3,2)-'[1]Miter Profiles'!$AC$287-'[1]Outside Edges'!$B169)&gt;=5,'[1]Outside Edges'!$P169="Yes"),"Yes","No")</f>
        <v>Yes</v>
      </c>
      <c r="KA170" s="269" t="str">
        <f>IF(AND((RIGHT($KA$3,2)-'[1]Miter Profiles'!$AC$288-'[1]Outside Edges'!$B169)&gt;=5,'[1]Outside Edges'!$P169="Yes"),"Yes","No")</f>
        <v>Yes</v>
      </c>
      <c r="KB170" s="269" t="str">
        <f>IF(AND((RIGHT($KB$3,2)-'[1]Miter Profiles'!$AC$289-'[1]Outside Edges'!$B169)&gt;=5,'[1]Outside Edges'!$P169="Yes"),"Yes","No")</f>
        <v>Yes</v>
      </c>
      <c r="KC170" s="269" t="str">
        <f>IF(AND((RIGHT($KC$3,2)-'[1]Miter Profiles'!$AC$290-'[1]Outside Edges'!$B169)&gt;=5,'[1]Outside Edges'!$P169="Yes"),"Yes","No")</f>
        <v>Yes</v>
      </c>
      <c r="KD170" s="283" t="str">
        <f>IF(AND((RIGHT($KD$3,2)-'[1]Miter Profiles'!$AC$291-'[1]Outside Edges'!$B169)&gt;=5,'[1]Outside Edges'!$P169="Yes"),"Yes","No")</f>
        <v>Yes</v>
      </c>
      <c r="KE170" s="283" t="str">
        <f>IF(AND((RIGHT($KE$3,2)-'[1]Miter Profiles'!$AC$292-'[1]Outside Edges'!$B169)&gt;=5,'[1]Outside Edges'!$P169="Yes"),"Yes","No")</f>
        <v>Yes</v>
      </c>
      <c r="KF170" s="283" t="str">
        <f>IF(AND((RIGHT($KF$3,2)-'[1]Miter Profiles'!$AC$293-'[1]Outside Edges'!$B169)&gt;=5,'[1]Outside Edges'!$P169="Yes"),"Yes","No")</f>
        <v>Yes</v>
      </c>
      <c r="KG170" s="269" t="str">
        <f>IF(AND((RIGHT($KG$3,2)-'[1]Miter Profiles'!$AC$294-'[1]Outside Edges'!$B169)&gt;=5,'[1]Outside Edges'!$P169="Yes"),"Yes","No")</f>
        <v>Yes</v>
      </c>
      <c r="KH170" s="269" t="str">
        <f>IF(AND((RIGHT($KH$3,2)-'[1]Miter Profiles'!$AC$295-'[1]Outside Edges'!$B169)&gt;=5,'[1]Outside Edges'!$P169="Yes"),"Yes","No")</f>
        <v>Yes</v>
      </c>
      <c r="KI170" s="269" t="str">
        <f>IF(AND((RIGHT($KI$3,2)-'[1]Miter Profiles'!$AC$296-'[1]Outside Edges'!$B169)&gt;=5,'[1]Outside Edges'!$P169="Yes"),"Yes","No")</f>
        <v>Yes</v>
      </c>
      <c r="KJ170" s="283" t="str">
        <f>IF(AND((RIGHT($KJ$3,2)-'[1]Miter Profiles'!$AC$297-'[1]Outside Edges'!$B169)&gt;=5,'[1]Outside Edges'!$P169="Yes"),"Yes","No")</f>
        <v>Yes</v>
      </c>
      <c r="KK170" s="283" t="str">
        <f>IF(AND((RIGHT($KK$3,2)-'[1]Miter Profiles'!$AC$298-'[1]Outside Edges'!$B169)&gt;=5,'[1]Outside Edges'!$P169="Yes"),"Yes","No")</f>
        <v>Yes</v>
      </c>
      <c r="KL170" s="283" t="str">
        <f>IF(AND((RIGHT($KL$3,2)-'[1]Miter Profiles'!$AC$299-'[1]Outside Edges'!$B169)&gt;=5,'[1]Outside Edges'!$P169="Yes"),"Yes","No")</f>
        <v>Yes</v>
      </c>
      <c r="KM170" s="269" t="str">
        <f>IF(AND((RIGHT($KM$3,2)-'[1]Miter Profiles'!$AC$300-'[1]Outside Edges'!$B169)&gt;=5,'[1]Outside Edges'!$P169="Yes"),"Yes","No")</f>
        <v>Yes</v>
      </c>
      <c r="KN170" s="269" t="str">
        <f>IF(AND((RIGHT($KN$3,2)-'[1]Miter Profiles'!$AC$301-'[1]Outside Edges'!$B169)&gt;=5,'[1]Outside Edges'!$P169="Yes"),"Yes","No")</f>
        <v>Yes</v>
      </c>
      <c r="KO170" s="269" t="str">
        <f>IF(AND((RIGHT($KO$3,2)-'[1]Miter Profiles'!$AC$302-'[1]Outside Edges'!$B169)&gt;=5,'[1]Outside Edges'!$P169="Yes"),"Yes","No")</f>
        <v>Yes</v>
      </c>
      <c r="KP170" s="283" t="str">
        <f>IF(AND((RIGHT($KP$3,2)-'[1]Miter Profiles'!$AC$303-'[1]Outside Edges'!$B169)&gt;=5,'[1]Outside Edges'!$P169="Yes"),"Yes","No")</f>
        <v>Yes</v>
      </c>
      <c r="KQ170" s="283" t="str">
        <f>IF(AND((RIGHT($KQ$3,2)-'[1]Miter Profiles'!$AC$304-'[1]Outside Edges'!$B169)&gt;=5,'[1]Outside Edges'!$P169="Yes"),"Yes","No")</f>
        <v>Yes</v>
      </c>
      <c r="KR170" s="283" t="str">
        <f>IF(AND((RIGHT($KR$3,2)-'[1]Miter Profiles'!$AC$305-'[1]Outside Edges'!$B169)&gt;=5,'[1]Outside Edges'!$P169="Yes"),"Yes","No")</f>
        <v>Yes</v>
      </c>
      <c r="KS170" s="269" t="str">
        <f>IF(AND((RIGHT($KS$3,2)-'[1]Miter Profiles'!$AC$306-'[1]Outside Edges'!$B169)&gt;=5,'[1]Outside Edges'!$P169="Yes"),"Yes","No")</f>
        <v>Yes</v>
      </c>
      <c r="KT170" s="269" t="str">
        <f>IF(AND((RIGHT($KT$3,2)-'[1]Miter Profiles'!$AC$307-'[1]Outside Edges'!$B169)&gt;=5,'[1]Outside Edges'!$P169="Yes"),"Yes","No")</f>
        <v>Yes</v>
      </c>
      <c r="KU170" s="269" t="str">
        <f>IF(AND((RIGHT($KU$3,2)-'[1]Miter Profiles'!$AC$308-'[1]Outside Edges'!$B169)&gt;=5,'[1]Outside Edges'!$P169="Yes"),"Yes","No")</f>
        <v>Yes</v>
      </c>
      <c r="KV170" s="283" t="str">
        <f>IF(AND((RIGHT($KV$3,2)-'[1]Miter Profiles'!$AC$309-'[1]Outside Edges'!$B169)&gt;=5,'[1]Outside Edges'!$P169="Yes"),"Yes","No")</f>
        <v>Yes</v>
      </c>
      <c r="KW170" s="283" t="str">
        <f>IF(AND((RIGHT($KW$3,2)-'[1]Miter Profiles'!$AC$310-'[1]Outside Edges'!$B169)&gt;=5,'[1]Outside Edges'!$P169="Yes"),"Yes","No")</f>
        <v>Yes</v>
      </c>
      <c r="KX170" s="283" t="str">
        <f>IF(AND((RIGHT($KX$3,2)-'[1]Miter Profiles'!$AC$311-'[1]Outside Edges'!$B169)&gt;=5,'[1]Outside Edges'!$P169="Yes"),"Yes","No")</f>
        <v>Yes</v>
      </c>
      <c r="KY170" s="269" t="str">
        <f>IF(AND((RIGHT($KY$3,2)-'[1]Miter Profiles'!$AC$312-'[1]Outside Edges'!$B169)&gt;=5,'[1]Outside Edges'!$P169="Yes"),"Yes","No")</f>
        <v>Yes</v>
      </c>
      <c r="KZ170" s="269" t="str">
        <f>IF(AND((RIGHT($KZ$3,2)-'[1]Miter Profiles'!$AC$313-'[1]Outside Edges'!$B169)&gt;=5,'[1]Outside Edges'!$P169="Yes"),"Yes","No")</f>
        <v>Yes</v>
      </c>
      <c r="LA170" s="269" t="str">
        <f>IF(AND((RIGHT($LA$3,2)-'[1]Miter Profiles'!$AC$314-'[1]Outside Edges'!$B169)&gt;=5,'[1]Outside Edges'!$P169="Yes"),"Yes","No")</f>
        <v>Yes</v>
      </c>
      <c r="LB170" s="283" t="str">
        <f>IF(AND((RIGHT($LB$3,2)-'[1]Miter Profiles'!$AC$315-'[1]Outside Edges'!$B169)&gt;=5,'[1]Outside Edges'!$P169="Yes"),"Yes","No")</f>
        <v>Yes</v>
      </c>
      <c r="LC170" s="283" t="str">
        <f>IF(AND((RIGHT($LC$3,2)-'[1]Miter Profiles'!$AC$316-'[1]Outside Edges'!$B169)&gt;=5,'[1]Outside Edges'!$P169="Yes"),"Yes","No")</f>
        <v>Yes</v>
      </c>
      <c r="LD170" s="283" t="str">
        <f>IF(AND((RIGHT($LD$3,2)-'[1]Miter Profiles'!$AC$317-'[1]Outside Edges'!$B169)&gt;=5,'[1]Outside Edges'!$P169="Yes"),"Yes","No")</f>
        <v>Yes</v>
      </c>
      <c r="LE170" s="283" t="str">
        <f>IF(AND((RIGHT($LE$3,2)-'[1]Miter Profiles'!$AC$318-'[1]Outside Edges'!$B169)&gt;=5,'[1]Outside Edges'!$P169="Yes"),"Yes","No")</f>
        <v>Yes</v>
      </c>
      <c r="LF170" s="269" t="str">
        <f>IF(AND((RIGHT($LF$3,2)-'[1]Miter Profiles'!$AC$319-'[1]Outside Edges'!$B169)&gt;=5,'[1]Outside Edges'!$P169="Yes"),"Yes","No")</f>
        <v>Yes</v>
      </c>
      <c r="LG170" s="269" t="str">
        <f>IF(AND((RIGHT($LG$3,2)-'[1]Miter Profiles'!$AC$320-'[1]Outside Edges'!$B169)&gt;=5,'[1]Outside Edges'!$P169="Yes"),"Yes","No")</f>
        <v>Yes</v>
      </c>
      <c r="LH170" s="269" t="str">
        <f>IF(AND((RIGHT($LH$3,2)-'[1]Miter Profiles'!$AC$321-'[1]Outside Edges'!$B169)&gt;=5,'[1]Outside Edges'!$P169="Yes"),"Yes","No")</f>
        <v>Yes</v>
      </c>
      <c r="LI170" s="269" t="str">
        <f>IF(AND((RIGHT($LI$3,2)-'[1]Miter Profiles'!$AC$322-'[1]Outside Edges'!$B169)&gt;=5,'[1]Outside Edges'!$P169="Yes"),"Yes","No")</f>
        <v>Yes</v>
      </c>
      <c r="LJ170" s="283" t="str">
        <f>IF(AND((RIGHT($LJ$3,2)-'[1]Miter Profiles'!$AC$323-'[1]Outside Edges'!$B169)&gt;=5,'[1]Outside Edges'!$P169="Yes"),"Yes","No")</f>
        <v>No</v>
      </c>
      <c r="LK170" s="283" t="str">
        <f>IF(AND((RIGHT($LK$3,2)-'[1]Miter Profiles'!$AC$324-'[1]Outside Edges'!$B169)&gt;=5,'[1]Outside Edges'!$P169="Yes"),"Yes","No")</f>
        <v>Yes</v>
      </c>
      <c r="LL170" s="283" t="str">
        <f>IF(AND((RIGHT($LL$3,2)-'[1]Miter Profiles'!$AC$325-'[1]Outside Edges'!$B169)&gt;=5,'[1]Outside Edges'!$P169="Yes"),"Yes","No")</f>
        <v>Yes</v>
      </c>
      <c r="LM170" s="269" t="str">
        <f>IF(AND((RIGHT($LM$3,2)-'[1]Miter Profiles'!$AC$326-'[1]Outside Edges'!$B169)&gt;=5,'[1]Outside Edges'!$P169="Yes"),"Yes","No")</f>
        <v>Yes</v>
      </c>
      <c r="LN170" s="269" t="str">
        <f>IF(AND((RIGHT($LN$3,2)-'[1]Miter Profiles'!$AC$327-'[1]Outside Edges'!$B169)&gt;=5,'[1]Outside Edges'!$P169="Yes"),"Yes","No")</f>
        <v>Yes</v>
      </c>
      <c r="LO170" s="269" t="str">
        <f>IF(AND((RIGHT($LO$3,2)-'[1]Miter Profiles'!$AC$328-'[1]Outside Edges'!$B169)&gt;=5,'[1]Outside Edges'!$P169="Yes"),"Yes","No")</f>
        <v>Yes</v>
      </c>
      <c r="LP170" s="283" t="str">
        <f>IF(AND((RIGHT($LP$3,2)-'[1]Miter Profiles'!$AC$329-'[1]Outside Edges'!$B169)&gt;=5,'[1]Outside Edges'!$P169="Yes"),"Yes","No")</f>
        <v>No</v>
      </c>
      <c r="LQ170" s="283" t="str">
        <f>IF(AND((RIGHT($LQ$3,2)-'[1]Miter Profiles'!$AC$330-'[1]Outside Edges'!$B169)&gt;=5,'[1]Outside Edges'!$P169="Yes"),"Yes","No")</f>
        <v>Yes</v>
      </c>
      <c r="LR170" s="283" t="str">
        <f>IF(AND((RIGHT($LR$3,2)-'[1]Miter Profiles'!$AC$331-'[1]Outside Edges'!$B169)&gt;=5,'[1]Outside Edges'!$P169="Yes"),"Yes","No")</f>
        <v>Yes</v>
      </c>
      <c r="LS170" s="269" t="str">
        <f>IF(AND((RIGHT($LS$3,2)-'[1]Miter Profiles'!$AC$332-'[1]Outside Edges'!$B169)&gt;=5,'[1]Outside Edges'!$P169="Yes"),"Yes","No")</f>
        <v>No</v>
      </c>
      <c r="LT170" s="269" t="str">
        <f>IF(AND((RIGHT($LT$3,2)-'[1]Miter Profiles'!$AC$333-'[1]Outside Edges'!$B169)&gt;=5,'[1]Outside Edges'!$P169="Yes"),"Yes","No")</f>
        <v>Yes</v>
      </c>
      <c r="LU170" s="269" t="str">
        <f>IF(AND((RIGHT($LU$3,2)-'[1]Miter Profiles'!$AC$334-'[1]Outside Edges'!$B169)&gt;=5,'[1]Outside Edges'!$P169="Yes"),"Yes","No")</f>
        <v>Yes</v>
      </c>
      <c r="LV170" s="283" t="str">
        <f>IF(AND((RIGHT($LV$3,2)-'[1]Miter Profiles'!$AC$335-'[1]Outside Edges'!$B169)&gt;=5,'[1]Outside Edges'!$P169="Yes"),"Yes","No")</f>
        <v>Yes</v>
      </c>
      <c r="LW170" s="283" t="str">
        <f>IF(AND((RIGHT($LW$3,2)-'[1]Miter Profiles'!$AC$336-'[1]Outside Edges'!$B169)&gt;=5,'[1]Outside Edges'!$P169="Yes"),"Yes","No")</f>
        <v>Yes</v>
      </c>
      <c r="LX170" s="283" t="str">
        <f>IF(AND((RIGHT($LX$3,2)-'[1]Miter Profiles'!$AC$337-'[1]Outside Edges'!$B169)&gt;=5,'[1]Outside Edges'!$P169="Yes"),"Yes","No")</f>
        <v>Yes</v>
      </c>
      <c r="LY170" s="269" t="str">
        <f>IF(AND((RIGHT($LY$3,2)-'[1]Miter Profiles'!$AC$338-'[1]Outside Edges'!$B169)&gt;=5,'[1]Outside Edges'!$P169="Yes"),"Yes","No")</f>
        <v>Yes</v>
      </c>
      <c r="LZ170" s="269" t="str">
        <f>IF(AND((RIGHT($LZ$3,2)-'[1]Miter Profiles'!$AC$339-'[1]Outside Edges'!$B169)&gt;=5,'[1]Outside Edges'!$P169="Yes"),"Yes","No")</f>
        <v>Yes</v>
      </c>
      <c r="MA170" s="269" t="str">
        <f>IF(AND((RIGHT($MA$3,2)-'[1]Miter Profiles'!$AC$340-'[1]Outside Edges'!$B169)&gt;=5,'[1]Outside Edges'!$P169="Yes"),"Yes","No")</f>
        <v>Yes</v>
      </c>
      <c r="MB170" s="283" t="str">
        <f>IF(AND((RIGHT($MB$3,2)-'[1]Miter Profiles'!$AC$341-'[1]Outside Edges'!$B169)&gt;=5,'[1]Outside Edges'!$P169="Yes"),"Yes","No")</f>
        <v>Yes</v>
      </c>
      <c r="MC170" s="283" t="str">
        <f>IF(AND((RIGHT($MC$3,2)-'[1]Miter Profiles'!$AC$342-'[1]Outside Edges'!$B169)&gt;=5,'[1]Outside Edges'!$P169="Yes"),"Yes","No")</f>
        <v>Yes</v>
      </c>
      <c r="MD170" s="283" t="str">
        <f>IF(AND((RIGHT($MD$3,2)-'[1]Miter Profiles'!$AC$343-'[1]Outside Edges'!$B169)&gt;=5,'[1]Outside Edges'!$P169="Yes"),"Yes","No")</f>
        <v>Yes</v>
      </c>
      <c r="ME170" s="269" t="str">
        <f>IF(AND((RIGHT($ME$3,2)-'[1]Miter Profiles'!$AC$344-'[1]Outside Edges'!$B169)&gt;=5,'[1]Outside Edges'!$P169="Yes"),"Yes","No")</f>
        <v>Yes</v>
      </c>
      <c r="MF170" s="269" t="str">
        <f>IF(AND((RIGHT($MF$3,2)-'[1]Miter Profiles'!$AC$345-'[1]Outside Edges'!$B169)&gt;=5,'[1]Outside Edges'!$P169="Yes"),"Yes","No")</f>
        <v>Yes</v>
      </c>
      <c r="MG170" s="269" t="str">
        <f>IF(AND((RIGHT($MG$3,2)-'[1]Miter Profiles'!$AC$346-'[1]Outside Edges'!$B169)&gt;=5,'[1]Outside Edges'!$P169="Yes"),"Yes","No")</f>
        <v>Yes</v>
      </c>
      <c r="MH170" s="283" t="str">
        <f>IF(AND((RIGHT($MH$3,2)-'[1]Miter Profiles'!$AC$347-'[1]Outside Edges'!$B169)&gt;=5,'[1]Outside Edges'!$P169="Yes"),"Yes","No")</f>
        <v>Yes</v>
      </c>
      <c r="MI170" s="283" t="str">
        <f>IF(AND((RIGHT($MI$3,2)-'[1]Miter Profiles'!$AC$348-'[1]Outside Edges'!$B169)&gt;=5,'[1]Outside Edges'!$P169="Yes"),"Yes","No")</f>
        <v>Yes</v>
      </c>
      <c r="MJ170" s="283" t="str">
        <f>IF(AND((RIGHT($MJ$3,2)-'[1]Miter Profiles'!$AC$349-'[1]Outside Edges'!$B169)&gt;=5,'[1]Outside Edges'!$P169="Yes"),"Yes","No")</f>
        <v>Yes</v>
      </c>
      <c r="MK170" s="269" t="str">
        <f>IF(AND((RIGHT($MK$3,2)-'[1]Miter Profiles'!$AC$350-'[1]Outside Edges'!$B169)&gt;=5,'[1]Outside Edges'!$P169="Yes"),"Yes","No")</f>
        <v>Yes</v>
      </c>
      <c r="ML170" s="269" t="str">
        <f>IF(AND((RIGHT($ML$3,2)-'[1]Miter Profiles'!$AC$351-'[1]Outside Edges'!$B169)&gt;=5,'[1]Outside Edges'!$P169="Yes"),"Yes","No")</f>
        <v>Yes</v>
      </c>
      <c r="MM170" s="269" t="str">
        <f>IF(AND((RIGHT($MM$3,2)-'[1]Miter Profiles'!$AC$352-'[1]Outside Edges'!$B169)&gt;=5,'[1]Outside Edges'!$P169="Yes"),"Yes","No")</f>
        <v>Yes</v>
      </c>
      <c r="MN170" s="283" t="str">
        <f>IF(AND((RIGHT($MK$3,2)-'[1]Miter Profiles'!$AC$350-'[1]Outside Edges'!$B169)&gt;=5,'[1]Outside Edges'!$P169="Yes"),"Yes","No")</f>
        <v>Yes</v>
      </c>
      <c r="MO170" s="283" t="str">
        <f>IF(AND((RIGHT($ML$3,2)-'[1]Miter Profiles'!$AC$351-'[1]Outside Edges'!$B169)&gt;=5,'[1]Outside Edges'!$P169="Yes"),"Yes","No")</f>
        <v>Yes</v>
      </c>
      <c r="MP170" s="283" t="str">
        <f>IF(AND((RIGHT($MM$3,2)-'[1]Miter Profiles'!$AC$352-'[1]Outside Edges'!$B169)&gt;=5,'[1]Outside Edges'!$P169="Yes"),"Yes","No")</f>
        <v>Yes</v>
      </c>
    </row>
    <row r="171" spans="1:354" ht="16.5" thickBot="1" x14ac:dyDescent="0.3">
      <c r="A171" s="8" t="str">
        <f>IF('[1]Outside Edges'!$A170&lt;&gt;"",'[1]Outside Edges'!$A170,"")</f>
        <v>D168</v>
      </c>
      <c r="B171" s="10" t="str">
        <f>IF(AND((RIGHT($B$3,2)-'[1]Miter Profiles'!$AC$3-'[1]Outside Edges'!$B170)&gt;=5,'[1]Outside Edges'!$P170="Yes"),"Yes","No")</f>
        <v>Yes</v>
      </c>
      <c r="C171" s="10" t="str">
        <f>IF(AND((RIGHT($C$3,2)-'[1]Miter Profiles'!$AC$4-'[1]Outside Edges'!$B170)&gt;=5,'[1]Outside Edges'!$P170="Yes"),"Yes","No")</f>
        <v>Yes</v>
      </c>
      <c r="D171" s="85" t="str">
        <f>IF(AND((RIGHT($D$3,2)-'[1]Miter Profiles'!$AC$5-'[1]Outside Edges'!$B170)&gt;=5,'[1]Outside Edges'!$P170="Yes"),"Yes","No")</f>
        <v>Yes</v>
      </c>
      <c r="E171" s="86" t="str">
        <f>IF(AND((RIGHT($E$3,2)-'[1]Miter Profiles'!$AC$6-'[1]Outside Edges'!$B170)&gt;=5,'[1]Outside Edges'!$P170="Yes"),"Yes","No")</f>
        <v>Yes</v>
      </c>
      <c r="F171" s="11" t="str">
        <f>IF(AND((RIGHT($F$3,2)-'[1]Miter Profiles'!$AC$7-'[1]Outside Edges'!$B170)&gt;=5,'[1]Outside Edges'!$P170="Yes"),"Yes","No")</f>
        <v>Yes</v>
      </c>
      <c r="G171" s="87" t="str">
        <f>IF(AND((RIGHT($G$3,2)-'[1]Miter Profiles'!$AC$8-'[1]Outside Edges'!$B170)&gt;=5,'[1]Outside Edges'!$P170="Yes"),"Yes","No")</f>
        <v>Yes</v>
      </c>
      <c r="H171" s="10" t="str">
        <f>IF(AND((RIGHT($H$3,2)-'[1]Miter Profiles'!$AC$9-'[1]Outside Edges'!$B170)&gt;=5,'[1]Outside Edges'!$P170="Yes"),"Yes","No")</f>
        <v>Yes</v>
      </c>
      <c r="I171" s="10" t="str">
        <f>IF(AND((RIGHT($I$3,2)-'[1]Miter Profiles'!$AC$10-'[1]Outside Edges'!$B170)&gt;=5,'[1]Outside Edges'!$P170="Yes"),"Yes","No")</f>
        <v>Yes</v>
      </c>
      <c r="J171" s="85" t="str">
        <f>IF(AND((RIGHT($J$3,2)-'[1]Miter Profiles'!$AC$11-'[1]Outside Edges'!$B170)&gt;=5,'[1]Outside Edges'!$P170="Yes"),"Yes","No")</f>
        <v>Yes</v>
      </c>
      <c r="K171" s="86" t="str">
        <f>IF(AND((RIGHT($K$3,2)-'[1]Miter Profiles'!$AC$12-'[1]Outside Edges'!$B170)&gt;=5,'[1]Outside Edges'!$P170="Yes"),"Yes","No")</f>
        <v>Yes</v>
      </c>
      <c r="L171" s="11" t="str">
        <f>IF(AND((RIGHT($L$3,2)-'[1]Miter Profiles'!$AC$13-'[1]Outside Edges'!$B170)&gt;=5,'[1]Outside Edges'!$P170="Yes"),"Yes","No")</f>
        <v>Yes</v>
      </c>
      <c r="M171" s="87" t="str">
        <f>IF(AND((RIGHT($M$3,2)-'[1]Miter Profiles'!$AC$14-'[1]Outside Edges'!$B170)&gt;=5,'[1]Outside Edges'!$P170="Yes"),"Yes","No")</f>
        <v>Yes</v>
      </c>
      <c r="N171" s="10" t="str">
        <f>IF(AND((RIGHT($N$3,2)-'[1]Miter Profiles'!$AC$15-'[1]Outside Edges'!$B170)&gt;=4,'[1]Outside Edges'!$P170="Yes"),"Yes","No")</f>
        <v>No</v>
      </c>
      <c r="O171" s="10" t="str">
        <f>IF(AND((RIGHT($O$3,2)-'[1]Miter Profiles'!$AC$16-'[1]Outside Edges'!$B170)&gt;=5,'[1]Outside Edges'!$P170="Yes"),"Yes","No")</f>
        <v>Yes</v>
      </c>
      <c r="P171" s="85" t="str">
        <f>IF(AND((RIGHT($P$3,2)-'[1]Miter Profiles'!$AC$17-'[1]Outside Edges'!$B170)&gt;=5,'[1]Outside Edges'!$P170="Yes"),"Yes","No")</f>
        <v>Yes</v>
      </c>
      <c r="Q171" s="86" t="str">
        <f>IF(AND((RIGHT($Q$3,2)-'[1]Miter Profiles'!$AC$18-'[1]Outside Edges'!$B170)&gt;=5,'[1]Outside Edges'!$P170="Yes"),"Yes","No")</f>
        <v>No</v>
      </c>
      <c r="R171" s="11" t="str">
        <f>IF(AND((RIGHT($R$3,2)-'[1]Miter Profiles'!$AC$19-'[1]Outside Edges'!$B170)&gt;=5,'[1]Outside Edges'!$P170="Yes"),"Yes","No")</f>
        <v>Yes</v>
      </c>
      <c r="S171" s="87" t="str">
        <f>IF(AND((RIGHT($S$3,2)-'[1]Miter Profiles'!$AC$20-'[1]Outside Edges'!$B170)&gt;=5,'[1]Outside Edges'!$P170="Yes"),"Yes","No")</f>
        <v>Yes</v>
      </c>
      <c r="T171" s="10" t="str">
        <f>IF(AND((RIGHT($T$3,2)-'[1]Miter Profiles'!$AC$21-'[1]Outside Edges'!$B170)&gt;=5,'[1]Outside Edges'!$P170="Yes"),"Yes","No")</f>
        <v>Yes</v>
      </c>
      <c r="U171" s="10" t="str">
        <f>IF(AND((RIGHT($U$3,2)-'[1]Miter Profiles'!$AC$22-'[1]Outside Edges'!$B170)&gt;=5,'[1]Outside Edges'!$P170="Yes"),"Yes","No")</f>
        <v>Yes</v>
      </c>
      <c r="V171" s="85" t="str">
        <f>IF(AND((RIGHT($V$3,2)-'[1]Miter Profiles'!$AC$23-'[1]Outside Edges'!$B170)&gt;=5,'[1]Outside Edges'!$P170="Yes"),"Yes","No")</f>
        <v>Yes</v>
      </c>
      <c r="W171" s="86" t="str">
        <f>IF(AND((RIGHT($W$3,2)-'[1]Miter Profiles'!$AC$24-'[1]Outside Edges'!$B170)&gt;=5,'[1]Outside Edges'!$P170="Yes"),"Yes","No")</f>
        <v>No</v>
      </c>
      <c r="X171" s="11" t="str">
        <f>IF(AND((RIGHT($X$3,2)-'[1]Miter Profiles'!$AC$25-'[1]Outside Edges'!$B170)&gt;=5,'[1]Outside Edges'!$P170="Yes"),"Yes","No")</f>
        <v>Yes</v>
      </c>
      <c r="Y171" s="87" t="str">
        <f>IF(AND((RIGHT($Y$3,2)-'[1]Miter Profiles'!$AC$26-'[1]Outside Edges'!$B170)&gt;=5,'[1]Outside Edges'!$P170="Yes"),"Yes","No")</f>
        <v>Yes</v>
      </c>
      <c r="Z171" s="10" t="str">
        <f>IF(AND((RIGHT($Z$3,2)-'[1]Miter Profiles'!$AC$27-'[1]Outside Edges'!$B170)&gt;=5,'[1]Outside Edges'!$P170="Yes"),"Yes","No")</f>
        <v>Yes</v>
      </c>
      <c r="AA171" s="10" t="str">
        <f>IF(AND((RIGHT($AA$3,2)-'[1]Miter Profiles'!$AC$28-'[1]Outside Edges'!$B170)&gt;=5,'[1]Outside Edges'!$P170="Yes"),"Yes","No")</f>
        <v>Yes</v>
      </c>
      <c r="AB171" s="85" t="str">
        <f>IF(AND((RIGHT($AB$3,2)-'[1]Miter Profiles'!$AC$29-'[1]Outside Edges'!$B170)&gt;=5,'[1]Outside Edges'!$P170="Yes"),"Yes","No")</f>
        <v>Yes</v>
      </c>
      <c r="AC171" s="86" t="str">
        <f>IF(AND((RIGHT($AC$3,2)-'[1]Miter Profiles'!$AC$30-'[1]Outside Edges'!$B170)&gt;=5,'[1]Outside Edges'!$P170="Yes"),"Yes","No")</f>
        <v>Yes</v>
      </c>
      <c r="AD171" s="11" t="str">
        <f>IF(AND((RIGHT($AD$3,2)-'[1]Miter Profiles'!$AC$31-'[1]Outside Edges'!$B170)&gt;=5,'[1]Outside Edges'!$P170="Yes"),"Yes","No")</f>
        <v>Yes</v>
      </c>
      <c r="AE171" s="87" t="str">
        <f>IF(AND((RIGHT($AE$3,2)-'[1]Miter Profiles'!$AC$32-'[1]Outside Edges'!$B170)&gt;=5,'[1]Outside Edges'!$P170="Yes"),"Yes","No")</f>
        <v>Yes</v>
      </c>
      <c r="AF171" s="10" t="str">
        <f>IF(AND((RIGHT($AF$3,2)-'[1]Miter Profiles'!$AC$33-'[1]Outside Edges'!$B170)&gt;=5,'[1]Outside Edges'!$P170="Yes"),"Yes","No")</f>
        <v>Yes</v>
      </c>
      <c r="AG171" s="10" t="str">
        <f>IF(AND((RIGHT($AG$3,2)-'[1]Miter Profiles'!$AC$34-'[1]Outside Edges'!$B170)&gt;=5,'[1]Outside Edges'!$P170="Yes"),"Yes","No")</f>
        <v>Yes</v>
      </c>
      <c r="AH171" s="85" t="str">
        <f>IF(AND((RIGHT($AH$3,2)-'[1]Miter Profiles'!$AC$35-'[1]Outside Edges'!$B170)&gt;=5,'[1]Outside Edges'!$P170="Yes"),"Yes","No")</f>
        <v>Yes</v>
      </c>
      <c r="AI171" s="86" t="str">
        <f>IF(AND((RIGHT($AI$3,2)-'[1]Miter Profiles'!$AC$36-'[1]Outside Edges'!$B170)&gt;=5,'[1]Outside Edges'!$P170="Yes"),"Yes","No")</f>
        <v>Yes</v>
      </c>
      <c r="AJ171" s="11" t="str">
        <f>IF(AND((RIGHT($AJ$3,2)-'[1]Miter Profiles'!$AC$37-'[1]Outside Edges'!$B170)&gt;=5,'[1]Outside Edges'!$P170="Yes"),"Yes","No")</f>
        <v>Yes</v>
      </c>
      <c r="AK171" s="87" t="str">
        <f>IF(AND((RIGHT($AK$3,2)-'[1]Miter Profiles'!$AC$38-'[1]Outside Edges'!$B170)&gt;=5,'[1]Outside Edges'!$P170="Yes"),"Yes","No")</f>
        <v>Yes</v>
      </c>
      <c r="AL171" s="10" t="str">
        <f>IF(AND((RIGHT($AL$3,2)-'[1]Miter Profiles'!$AC$39-'[1]Outside Edges'!$B170)&gt;=5,'[1]Outside Edges'!$P170="Yes"),"Yes","No")</f>
        <v>Yes</v>
      </c>
      <c r="AM171" s="10" t="str">
        <f>IF(AND((RIGHT($AM$3,2)-'[1]Miter Profiles'!$AC$40-'[1]Outside Edges'!$B170)&gt;=5,'[1]Outside Edges'!$P170="Yes"),"Yes","No")</f>
        <v>Yes</v>
      </c>
      <c r="AN171" s="85" t="str">
        <f>IF(AND((RIGHT($AN$3,2)-'[1]Miter Profiles'!$AC$41-'[1]Outside Edges'!$B170)&gt;=5,'[1]Outside Edges'!$P170="Yes"),"Yes","No")</f>
        <v>Yes</v>
      </c>
      <c r="AO171" s="86" t="str">
        <f>IF(AND((RIGHT($AO$3,2)-'[1]Miter Profiles'!$AC$42-'[1]Outside Edges'!$B170)&gt;=5,'[1]Outside Edges'!$P170="Yes"),"Yes","No")</f>
        <v>Yes</v>
      </c>
      <c r="AP171" s="11" t="str">
        <f>IF(AND((RIGHT($AP$3,2)-'[1]Miter Profiles'!$AC$43-'[1]Outside Edges'!$B170)&gt;=5,'[1]Outside Edges'!$P170="Yes"),"Yes","No")</f>
        <v>Yes</v>
      </c>
      <c r="AQ171" s="87" t="str">
        <f>IF(AND((RIGHT($AQ$3,2)-'[1]Miter Profiles'!$AC$44-'[1]Outside Edges'!$B170)&gt;=5,'[1]Outside Edges'!$P170="Yes"),"Yes","No")</f>
        <v>Yes</v>
      </c>
      <c r="AR171" s="10" t="str">
        <f>IF(AND((RIGHT($AR$3,2)-'[1]Miter Profiles'!$AC$45-'[1]Outside Edges'!$B170)&gt;=5,'[1]Outside Edges'!$P170="Yes"),"Yes","No")</f>
        <v>Yes</v>
      </c>
      <c r="AS171" s="10" t="str">
        <f>IF(AND((RIGHT($AS$3,2)-'[1]Miter Profiles'!$AC$46-'[1]Outside Edges'!$B170)&gt;=5,'[1]Outside Edges'!$P170="Yes"),"Yes","No")</f>
        <v>Yes</v>
      </c>
      <c r="AT171" s="85" t="str">
        <f>IF(AND((RIGHT($AT$3,2)-'[1]Miter Profiles'!$AC$47-'[1]Outside Edges'!$B170)&gt;=5,'[1]Outside Edges'!$P170="Yes"),"Yes","No")</f>
        <v>Yes</v>
      </c>
      <c r="AU171" s="86" t="str">
        <f>IF(AND((RIGHT($AU$3,2)-'[1]Miter Profiles'!$AC$48-'[1]Outside Edges'!$B170)&gt;=5,'[1]Outside Edges'!$P170="Yes"),"Yes","No")</f>
        <v>Yes</v>
      </c>
      <c r="AV171" s="11" t="str">
        <f>IF(AND((RIGHT($AV$3,2)-'[1]Miter Profiles'!$AC$49-'[1]Outside Edges'!$B170)&gt;=5,'[1]Outside Edges'!$P170="Yes"),"Yes","No")</f>
        <v>Yes</v>
      </c>
      <c r="AW171" s="87" t="str">
        <f>IF(AND((RIGHT($AW$3,2)-'[1]Miter Profiles'!$AC$50-'[1]Outside Edges'!$B170)&gt;=5,'[1]Outside Edges'!$P170="Yes"),"Yes","No")</f>
        <v>Yes</v>
      </c>
      <c r="AX171" s="10" t="str">
        <f>IF(AND((RIGHT($AX$3,2)-'[1]Miter Profiles'!$AC$51-'[1]Outside Edges'!$B170)&gt;=5,'[1]Outside Edges'!$P170="Yes"),"Yes","No")</f>
        <v>Yes</v>
      </c>
      <c r="AY171" s="10" t="str">
        <f>IF(AND((RIGHT($AY$3,2)-'[1]Miter Profiles'!$AC$52-'[1]Outside Edges'!$B170)&gt;=5,'[1]Outside Edges'!$P170="Yes"),"Yes","No")</f>
        <v>Yes</v>
      </c>
      <c r="AZ171" s="85" t="str">
        <f>IF(AND((RIGHT($AZ$3,2)-'[1]Miter Profiles'!$AC$53-'[1]Outside Edges'!$B170)&gt;=5,'[1]Outside Edges'!$P170="Yes"),"Yes","No")</f>
        <v>Yes</v>
      </c>
      <c r="BA171" s="86" t="str">
        <f>IF(AND((RIGHT($BA$3,2)-'[1]Miter Profiles'!$AC$54-'[1]Outside Edges'!$B170)&gt;=5,'[1]Outside Edges'!$P170="Yes"),"Yes","No")</f>
        <v>Yes</v>
      </c>
      <c r="BB171" s="11" t="str">
        <f>IF(AND((RIGHT($BB$3,2)-'[1]Miter Profiles'!$AC$55-'[1]Outside Edges'!$B170)&gt;=5,'[1]Outside Edges'!$P170="Yes"),"Yes","No")</f>
        <v>Yes</v>
      </c>
      <c r="BC171" s="87" t="str">
        <f>IF(AND((RIGHT($BC$3,2)-'[1]Miter Profiles'!$AC$56-'[1]Outside Edges'!$B170)&gt;=5,'[1]Outside Edges'!$P170="Yes"),"Yes","No")</f>
        <v>Yes</v>
      </c>
      <c r="BD171" s="10" t="str">
        <f>IF(AND((RIGHT($BD$3,2)-'[1]Miter Profiles'!$AC$57-'[1]Outside Edges'!$B170)&gt;=5,'[1]Outside Edges'!$P170="Yes"),"Yes","No")</f>
        <v>Yes</v>
      </c>
      <c r="BE171" s="10" t="str">
        <f>IF(AND((RIGHT($BE$3,2)-'[1]Miter Profiles'!$AC$58-'[1]Outside Edges'!$B170)&gt;=5,'[1]Outside Edges'!$P170="Yes"),"Yes","No")</f>
        <v>Yes</v>
      </c>
      <c r="BF171" s="85" t="str">
        <f>IF(AND((RIGHT($BF$3,2)-'[1]Miter Profiles'!$AC$59-'[1]Outside Edges'!$B170)&gt;=5,'[1]Outside Edges'!$P170="Yes"),"Yes","No")</f>
        <v>Yes</v>
      </c>
      <c r="BG171" s="86" t="str">
        <f>IF(AND((RIGHT($BG$3,2)-'[1]Miter Profiles'!$AC$60-'[1]Outside Edges'!$B170)&gt;=5,'[1]Outside Edges'!$P170="Yes"),"Yes","No")</f>
        <v>Yes</v>
      </c>
      <c r="BH171" s="11" t="str">
        <f>IF(AND((RIGHT($BH$3,2)-'[1]Miter Profiles'!$AC$61-'[1]Outside Edges'!$B170)&gt;=5,'[1]Outside Edges'!$P170="Yes"),"Yes","No")</f>
        <v>Yes</v>
      </c>
      <c r="BI171" s="87" t="str">
        <f>IF(AND((RIGHT($BI$3,2)-'[1]Miter Profiles'!$AC$62-'[1]Outside Edges'!$B170)&gt;=5,'[1]Outside Edges'!$P170="Yes"),"Yes","No")</f>
        <v>Yes</v>
      </c>
      <c r="BJ171" s="10" t="str">
        <f>IF(AND((RIGHT($BJ$3,2)-'[1]Miter Profiles'!$AC$63-'[1]Outside Edges'!$B170)&gt;=5,'[1]Outside Edges'!$P170="Yes"),"Yes","No")</f>
        <v>Yes</v>
      </c>
      <c r="BK171" s="10" t="str">
        <f>IF(AND((RIGHT($BK$3,2)-'[1]Miter Profiles'!$AC$64-'[1]Outside Edges'!$B170)&gt;=5,'[1]Outside Edges'!$P170="Yes"),"Yes","No")</f>
        <v>Yes</v>
      </c>
      <c r="BL171" s="85" t="str">
        <f>IF(AND((RIGHT($BL$3,2)-'[1]Miter Profiles'!$AC$65-'[1]Outside Edges'!$B170)&gt;=5,'[1]Outside Edges'!$P170="Yes"),"Yes","No")</f>
        <v>Yes</v>
      </c>
      <c r="BM171" s="86" t="str">
        <f>IF(AND((RIGHT($BM$3,2)-'[1]Miter Profiles'!$AC$66-'[1]Outside Edges'!$B170)&gt;=5,'[1]Outside Edges'!$P170="Yes"),"Yes","No")</f>
        <v>Yes</v>
      </c>
      <c r="BN171" s="11" t="str">
        <f>IF(AND((RIGHT($BN$3,2)-'[1]Miter Profiles'!$AC$67-'[1]Outside Edges'!$B170)&gt;=5,'[1]Outside Edges'!$P170="Yes"),"Yes","No")</f>
        <v>Yes</v>
      </c>
      <c r="BO171" s="87" t="str">
        <f>IF(AND((RIGHT($BO$3,2)-'[1]Miter Profiles'!$AC$68-'[1]Outside Edges'!$B170)&gt;=5,'[1]Outside Edges'!$P170="Yes"),"Yes","No")</f>
        <v>Yes</v>
      </c>
      <c r="BP171" s="10" t="str">
        <f>IF(AND((RIGHT($BP$3,2)-'[1]Miter Profiles'!$AC$69-'[1]Outside Edges'!$B170)&gt;=5,'[1]Outside Edges'!$P170="Yes"),"Yes","No")</f>
        <v>Yes</v>
      </c>
      <c r="BQ171" s="10" t="str">
        <f>IF(AND((RIGHT($BQ$3,2)-'[1]Miter Profiles'!$AC$70-'[1]Outside Edges'!$B170)&gt;=5,'[1]Outside Edges'!$P170="Yes"),"Yes","No")</f>
        <v>Yes</v>
      </c>
      <c r="BR171" s="85" t="str">
        <f>IF(AND((RIGHT($BR$3,2)-'[1]Miter Profiles'!$AC$71-'[1]Outside Edges'!$B170)&gt;=5,'[1]Outside Edges'!$P170="Yes"),"Yes","No")</f>
        <v>Yes</v>
      </c>
      <c r="BS171" s="86" t="str">
        <f>IF(AND((RIGHT($BS$3,2)-'[1]Miter Profiles'!$AC$72-'[1]Outside Edges'!$B170)&gt;=5,'[1]Outside Edges'!$P170="Yes"),"Yes","No")</f>
        <v>Yes</v>
      </c>
      <c r="BT171" s="11" t="str">
        <f>IF(AND((RIGHT($BT$3,2)-'[1]Miter Profiles'!$AC$73-'[1]Outside Edges'!$B170)&gt;=5,'[1]Outside Edges'!$P170="Yes"),"Yes","No")</f>
        <v>Yes</v>
      </c>
      <c r="BU171" s="87" t="str">
        <f>IF(AND((RIGHT($BU$3,2)-'[1]Miter Profiles'!$AC$74-'[1]Outside Edges'!$B170)&gt;=5,'[1]Outside Edges'!$P170="Yes"),"Yes","No")</f>
        <v>Yes</v>
      </c>
      <c r="BV171" s="10" t="str">
        <f>IF(AND((RIGHT($BV$3,2)-'[1]Miter Profiles'!$AC$75-'[1]Outside Edges'!$B170)&gt;=5,'[1]Outside Edges'!$P170="Yes"),"Yes","No")</f>
        <v>Yes</v>
      </c>
      <c r="BW171" s="10" t="str">
        <f>IF(AND((RIGHT($BW$3,2)-'[1]Miter Profiles'!$AC$76-'[1]Outside Edges'!$B170)&gt;=5,'[1]Outside Edges'!$P170="Yes"),"Yes","No")</f>
        <v>Yes</v>
      </c>
      <c r="BX171" s="85" t="str">
        <f>IF(AND((RIGHT($BX$3,2)-'[1]Miter Profiles'!$AC$77-'[1]Outside Edges'!$B170)&gt;=5,'[1]Outside Edges'!$P170="Yes"),"Yes","No")</f>
        <v>Yes</v>
      </c>
      <c r="BY171" s="86" t="str">
        <f>IF(AND((RIGHT($BY$3,2)-'[1]Miter Profiles'!$AC$78-'[1]Outside Edges'!$B170)&gt;=5,'[1]Outside Edges'!$P170="Yes"),"Yes","No")</f>
        <v>Yes</v>
      </c>
      <c r="BZ171" s="11" t="str">
        <f>IF(AND((RIGHT($BZ$3,2)-'[1]Miter Profiles'!$AC$79-'[1]Outside Edges'!$B170)&gt;=5,'[1]Outside Edges'!$P170="Yes"),"Yes","No")</f>
        <v>Yes</v>
      </c>
      <c r="CA171" s="87" t="str">
        <f>IF(AND((RIGHT($CA$3,2)-'[1]Miter Profiles'!$AC$80-'[1]Outside Edges'!$B170)&gt;=5,'[1]Outside Edges'!$P170="Yes"),"Yes","No")</f>
        <v>Yes</v>
      </c>
      <c r="CB171" s="10" t="str">
        <f>IF(AND((RIGHT($CB$3,2)-'[1]Miter Profiles'!$AC$81-'[1]Outside Edges'!$B170)&gt;=5,'[1]Outside Edges'!$P170="Yes"),"Yes","No")</f>
        <v>Yes</v>
      </c>
      <c r="CC171" s="10" t="str">
        <f>IF(AND((RIGHT($CC$3,2)-'[1]Miter Profiles'!$AC$82-'[1]Outside Edges'!$B170)&gt;=5,'[1]Outside Edges'!$P170="Yes"),"Yes","No")</f>
        <v>Yes</v>
      </c>
      <c r="CD171" s="85" t="str">
        <f>IF(AND((RIGHT($CD$3,2)-'[1]Miter Profiles'!$AC$83-'[1]Outside Edges'!$B170)&gt;=5,'[1]Outside Edges'!$P170="Yes"),"Yes","No")</f>
        <v>Yes</v>
      </c>
      <c r="CE171" s="86" t="str">
        <f>IF(AND((RIGHT($CE$3,2)-'[1]Miter Profiles'!$AC$84-'[1]Outside Edges'!$B170)&gt;=5,'[1]Outside Edges'!$P170="Yes"),"Yes","No")</f>
        <v>Yes</v>
      </c>
      <c r="CF171" s="11" t="str">
        <f>IF(AND((RIGHT($CF$3,2)-'[1]Miter Profiles'!$AC$85-'[1]Outside Edges'!$B170)&gt;=5,'[1]Outside Edges'!$P170="Yes"),"Yes","No")</f>
        <v>Yes</v>
      </c>
      <c r="CG171" s="87" t="str">
        <f>IF(AND((RIGHT($CG$3,2)-'[1]Miter Profiles'!$AC$86-'[1]Outside Edges'!$B170)&gt;=5,'[1]Outside Edges'!$P170="Yes"),"Yes","No")</f>
        <v>Yes</v>
      </c>
      <c r="CH171" s="10" t="str">
        <f>IF(AND((RIGHT($CH$3,2)-'[1]Miter Profiles'!$AC$87-'[1]Outside Edges'!$B170)&gt;=5,'[1]Outside Edges'!$P170="Yes"),"Yes","No")</f>
        <v>Yes</v>
      </c>
      <c r="CI171" s="10" t="str">
        <f>IF(AND((RIGHT($CI$3,2)-'[1]Miter Profiles'!$AC$88-'[1]Outside Edges'!$B170)&gt;=5,'[1]Outside Edges'!$P170="Yes"),"Yes","No")</f>
        <v>Yes</v>
      </c>
      <c r="CJ171" s="85" t="str">
        <f>IF(AND((RIGHT($CJ$3,2)-'[1]Miter Profiles'!$AC$89-'[1]Outside Edges'!$B170)&gt;=5,'[1]Outside Edges'!$P170="Yes"),"Yes","No")</f>
        <v>Yes</v>
      </c>
      <c r="CK171" s="86" t="str">
        <f>IF(AND((RIGHT($CK$3,2)-'[1]Miter Profiles'!$AC$90-'[1]Outside Edges'!$B170)&gt;=5,'[1]Outside Edges'!$P170="Yes"),"Yes","No")</f>
        <v>Yes</v>
      </c>
      <c r="CL171" s="11" t="str">
        <f>IF(AND((RIGHT($CL$3,2)-'[1]Miter Profiles'!$AC$91-'[1]Outside Edges'!$B170)&gt;=5,'[1]Outside Edges'!$P170="Yes"),"Yes","No")</f>
        <v>Yes</v>
      </c>
      <c r="CM171" s="87" t="str">
        <f>IF(AND((RIGHT($CM$3,2)-'[1]Miter Profiles'!$AC$92-'[1]Outside Edges'!$B170)&gt;=5,'[1]Outside Edges'!$P170="Yes"),"Yes","No")</f>
        <v>Yes</v>
      </c>
      <c r="CN171" s="10" t="str">
        <f>IF(AND((RIGHT(CN$3,2)-'[1]Miter Profiles'!$AC$93-'[1]Outside Edges'!$B170)&gt;=5,'[1]Outside Edges'!$P170="Yes"),"Yes","No")</f>
        <v>No</v>
      </c>
      <c r="CO171" s="10" t="str">
        <f>IF(AND((RIGHT(CO$3,2)-'[1]Miter Profiles'!$AC$94-'[1]Outside Edges'!$B170)&gt;=5,'[1]Outside Edges'!$P170="Yes"),"Yes","No")</f>
        <v>Yes</v>
      </c>
      <c r="CP171" s="85" t="str">
        <f>IF(AND((RIGHT(CP$3,2)-'[1]Miter Profiles'!$AC$95-'[1]Outside Edges'!$B170)&gt;=5,'[1]Outside Edges'!$P170="Yes"),"Yes","No")</f>
        <v>Yes</v>
      </c>
      <c r="CQ171" s="86" t="str">
        <f>IF(AND((RIGHT(CQ$3,2)-'[1]Miter Profiles'!$AC$96-'[1]Outside Edges'!$B170)&gt;=5,'[1]Outside Edges'!$P170="Yes"),"Yes","No")</f>
        <v>Yes</v>
      </c>
      <c r="CR171" s="11" t="str">
        <f>IF(AND((RIGHT(CR$3,2)-'[1]Miter Profiles'!$AC$97-'[1]Outside Edges'!$B170)&gt;=5,'[1]Outside Edges'!$P170="Yes"),"Yes","No")</f>
        <v>Yes</v>
      </c>
      <c r="CS171" s="87" t="str">
        <f>IF(AND((RIGHT(CS$3,2)-'[1]Miter Profiles'!$AC$98-'[1]Outside Edges'!$B170)&gt;=5,'[1]Outside Edges'!$P170="Yes"),"Yes","No")</f>
        <v>Yes</v>
      </c>
      <c r="CT171" s="10" t="str">
        <f>IF(AND((RIGHT($CT$3,2)-'[1]Miter Profiles'!$AC$99-'[1]Outside Edges'!$B170)&gt;=5,'[1]Outside Edges'!$P170="Yes"),"Yes","No")</f>
        <v>Yes</v>
      </c>
      <c r="CU171" s="10" t="str">
        <f>IF(AND((RIGHT($CU$3,2)-'[1]Miter Profiles'!$AC$100-'[1]Outside Edges'!$B170)&gt;=5,'[1]Outside Edges'!$P170="Yes"),"Yes","No")</f>
        <v>Yes</v>
      </c>
      <c r="CV171" s="85" t="str">
        <f>IF(AND((RIGHT($CV$3,2)-'[1]Miter Profiles'!$AC$101-'[1]Outside Edges'!$B170)&gt;=5,'[1]Outside Edges'!$P170="Yes"),"Yes","No")</f>
        <v>Yes</v>
      </c>
      <c r="CW171" s="86" t="str">
        <f>IF(AND((RIGHT($CW$3,2)-'[1]Miter Profiles'!$AC$102-'[1]Outside Edges'!$B170)&gt;=5,'[1]Outside Edges'!$P170="Yes"),"Yes","No")</f>
        <v>Yes</v>
      </c>
      <c r="CX171" s="11" t="str">
        <f>IF(AND((RIGHT($CX$3,2)-'[1]Miter Profiles'!$AC$103-'[1]Outside Edges'!$B170)&gt;=5,'[1]Outside Edges'!$P170="Yes"),"Yes","No")</f>
        <v>Yes</v>
      </c>
      <c r="CY171" s="87" t="str">
        <f>IF(AND((RIGHT($CY$3,2)-'[1]Miter Profiles'!$AC$104-'[1]Outside Edges'!$B170)&gt;=5,'[1]Outside Edges'!$P170="Yes"),"Yes","No")</f>
        <v>Yes</v>
      </c>
      <c r="CZ171" s="10" t="str">
        <f>IF(AND((RIGHT($CZ$3,2)-'[1]Miter Profiles'!$AC$105-'[1]Outside Edges'!$B170)&gt;=5,'[1]Outside Edges'!$P170="Yes"),"Yes","No")</f>
        <v>Yes</v>
      </c>
      <c r="DA171" s="10" t="str">
        <f>IF(AND((RIGHT($DA$3,2)-'[1]Miter Profiles'!$AC$106-'[1]Outside Edges'!$B170)&gt;=5,'[1]Outside Edges'!$P170="Yes"),"Yes","No")</f>
        <v>Yes</v>
      </c>
      <c r="DB171" s="85" t="str">
        <f>IF(AND((RIGHT($DB$3,2)-'[1]Miter Profiles'!$AC$107-'[1]Outside Edges'!$B170)&gt;=5,'[1]Outside Edges'!$P170="Yes"),"Yes","No")</f>
        <v>Yes</v>
      </c>
      <c r="DC171" s="86" t="str">
        <f>IF(AND((RIGHT($DC$3,2)-'[1]Miter Profiles'!$AC$108-'[1]Outside Edges'!$B170)&gt;=5,'[1]Outside Edges'!$P170="Yes"),"Yes","No")</f>
        <v>Yes</v>
      </c>
      <c r="DD171" s="11" t="str">
        <f>IF(AND((RIGHT($DD$3,2)-'[1]Miter Profiles'!$AC$109-'[1]Outside Edges'!$B170)&gt;=5,'[1]Outside Edges'!$P170="Yes"),"Yes","No")</f>
        <v>Yes</v>
      </c>
      <c r="DE171" s="87" t="str">
        <f>IF(AND((RIGHT($DE$3,2)-'[1]Miter Profiles'!$AC$110-'[1]Outside Edges'!$B170)&gt;=5,'[1]Outside Edges'!$P170="Yes"),"Yes","No")</f>
        <v>Yes</v>
      </c>
      <c r="DF171" s="10" t="str">
        <f>IF(AND((RIGHT($DF$3,2)-'[1]Miter Profiles'!$AC$111-'[1]Outside Edges'!$B170)&gt;=5,'[1]Outside Edges'!$P170="Yes"),"Yes","No")</f>
        <v>Yes</v>
      </c>
      <c r="DG171" s="10" t="str">
        <f>IF(AND((RIGHT($DG$3,2)-'[1]Miter Profiles'!$AC$112-'[1]Outside Edges'!$B170)&gt;=5,'[1]Outside Edges'!$P170="Yes"),"Yes","No")</f>
        <v>Yes</v>
      </c>
      <c r="DH171" s="85" t="str">
        <f>IF(AND((RIGHT($DH$3,2)-'[1]Miter Profiles'!$AC$113-'[1]Outside Edges'!$B170)&gt;=5,'[1]Outside Edges'!$P170="Yes"),"Yes","No")</f>
        <v>Yes</v>
      </c>
      <c r="DI171" s="86" t="str">
        <f>IF(AND((RIGHT($DI$3,2)-'[1]Miter Profiles'!$AC$114-'[1]Outside Edges'!$B170)&gt;=5,'[1]Outside Edges'!$P170="Yes"),"Yes","No")</f>
        <v>Yes</v>
      </c>
      <c r="DJ171" s="11" t="str">
        <f>IF(AND((RIGHT($DJ$3,2)-'[1]Miter Profiles'!$AC$115-'[1]Outside Edges'!$B170)&gt;=5,'[1]Outside Edges'!$P170="Yes"),"Yes","No")</f>
        <v>Yes</v>
      </c>
      <c r="DK171" s="87" t="str">
        <f>IF(AND((RIGHT($DK$3,2)-'[1]Miter Profiles'!$AC$116-'[1]Outside Edges'!$B170)&gt;=5,'[1]Outside Edges'!$P170="Yes"),"Yes","No")</f>
        <v>Yes</v>
      </c>
      <c r="DL171" s="10" t="str">
        <f>IF(AND((RIGHT($DL$3,2)-'[1]Miter Profiles'!$AC$117-'[1]Outside Edges'!$B170)&gt;=5,'[1]Outside Edges'!$P170="Yes"),"Yes","No")</f>
        <v>Yes</v>
      </c>
      <c r="DM171" s="10" t="str">
        <f>IF(AND((RIGHT($DM$3,2)-'[1]Miter Profiles'!$AC$118-'[1]Outside Edges'!$B170)&gt;=5,'[1]Outside Edges'!$P170="Yes"),"Yes","No")</f>
        <v>Yes</v>
      </c>
      <c r="DN171" s="85" t="str">
        <f>IF(AND((RIGHT($DN$3,2)-'[1]Miter Profiles'!$AC$119-'[1]Outside Edges'!$B170)&gt;=5,'[1]Outside Edges'!$P170="Yes"),"Yes","No")</f>
        <v>Yes</v>
      </c>
      <c r="DO171" s="86" t="str">
        <f>IF(AND((RIGHT($DO$3,2)-'[1]Miter Profiles'!$AC$120-'[1]Outside Edges'!$B170)&gt;=5,'[1]Outside Edges'!$P170="Yes"),"Yes","No")</f>
        <v>No</v>
      </c>
      <c r="DP171" s="11" t="str">
        <f>IF(AND((RIGHT($DP$3,2)-'[1]Miter Profiles'!$AC$121-'[1]Outside Edges'!$B170)&gt;=5,'[1]Outside Edges'!$P170="Yes"),"Yes","No")</f>
        <v>Yes</v>
      </c>
      <c r="DQ171" s="87" t="str">
        <f>IF(AND((RIGHT($DQ$3,2)-'[1]Miter Profiles'!$AC$122-'[1]Outside Edges'!$B170)&gt;=5,'[1]Outside Edges'!$P170="Yes"),"Yes","No")</f>
        <v>Yes</v>
      </c>
      <c r="DR171" s="10" t="str">
        <f>IF(AND((RIGHT($DR$3,2)-'[1]Miter Profiles'!$AC$123-'[1]Outside Edges'!$B170)&gt;=5,'[1]Outside Edges'!$P170="Yes"),"Yes","No")</f>
        <v>Yes</v>
      </c>
      <c r="DS171" s="10" t="str">
        <f>IF(AND((RIGHT($DS$3,2)-'[1]Miter Profiles'!$AC$124-'[1]Outside Edges'!$B170)&gt;=5,'[1]Outside Edges'!$P170="Yes"),"Yes","No")</f>
        <v>Yes</v>
      </c>
      <c r="DT171" s="85" t="str">
        <f>IF(AND((RIGHT($DT$3,2)-'[1]Miter Profiles'!$AC$125-'[1]Outside Edges'!$B170)&gt;=5,'[1]Outside Edges'!$P170="Yes"),"Yes","No")</f>
        <v>Yes</v>
      </c>
      <c r="DU171" s="86" t="str">
        <f>IF(AND((RIGHT($DU$3,2)-'[1]Miter Profiles'!$AC$126-'[1]Outside Edges'!$B170)&gt;=5,'[1]Outside Edges'!$P170="Yes"),"Yes","No")</f>
        <v>Yes</v>
      </c>
      <c r="DV171" s="11" t="str">
        <f>IF(AND((RIGHT($DV$3,2)-'[1]Miter Profiles'!$AC$127-'[1]Outside Edges'!$B170)&gt;=5,'[1]Outside Edges'!$P170="Yes"),"Yes","No")</f>
        <v>Yes</v>
      </c>
      <c r="DW171" s="87" t="str">
        <f>IF(AND((RIGHT($DW$3,2)-'[1]Miter Profiles'!$AC$128-'[1]Outside Edges'!$B170)&gt;=5,'[1]Outside Edges'!$P170="Yes"),"Yes","No")</f>
        <v>Yes</v>
      </c>
      <c r="DX171" s="10" t="str">
        <f>IF(AND((RIGHT($DX$3,2)-'[1]Miter Profiles'!$AC$129-'[1]Outside Edges'!$B170)&gt;=5,'[1]Outside Edges'!$P170="Yes"),"Yes","No")</f>
        <v>Yes</v>
      </c>
      <c r="DY171" s="10" t="str">
        <f>IF(AND((RIGHT($DY$3,2)-'[1]Miter Profiles'!$AC$130-'[1]Outside Edges'!$B170)&gt;=5,'[1]Outside Edges'!$P170="Yes"),"Yes","No")</f>
        <v>Yes</v>
      </c>
      <c r="DZ171" s="85" t="str">
        <f>IF(AND((RIGHT($DZ$3,2)-'[1]Miter Profiles'!$AC$131-'[1]Outside Edges'!$B170)&gt;=5,'[1]Outside Edges'!$P170="Yes"),"Yes","No")</f>
        <v>Yes</v>
      </c>
      <c r="EA171" s="90" t="str">
        <f>IF(AND((RIGHT($EA$3,2)-'[1]Miter Profiles'!$AC$132-'[1]Outside Edges'!$B170)&gt;=5,'[1]Outside Edges'!$P170="Yes"),"Yes","No")</f>
        <v>Yes</v>
      </c>
      <c r="EB171" s="104" t="str">
        <f>IF(AND((RIGHT($EB$3,2)-'[1]Miter Profiles'!$AC$133-'[1]Outside Edges'!$B170)&gt;=5,'[1]Outside Edges'!$P170="Yes"),"Yes","No")</f>
        <v>No</v>
      </c>
      <c r="EC171" s="109" t="str">
        <f>IF(AND((RIGHT($EC$3,2)-'[1]Miter Profiles'!$AC$134-'[1]Outside Edges'!$B170)&gt;=5,'[1]Outside Edges'!$P170="Yes"),"Yes","No")</f>
        <v>Yes</v>
      </c>
      <c r="ED171" s="115" t="str">
        <f>IF(AND((RIGHT($ED$3,2)-'[1]Miter Profiles'!$AC$135-'[1]Outside Edges'!$B170)&gt;=5,'[1]Outside Edges'!$P170="Yes"),"Yes","No")</f>
        <v>Yes</v>
      </c>
      <c r="EE171" s="112" t="str">
        <f>IF(AND((RIGHT($EE$3,2)-'[1]Miter Profiles'!$AC$136-'[1]Outside Edges'!$B170)&gt;=5,'[1]Outside Edges'!$P170="Yes"),"Yes","No")</f>
        <v>Yes</v>
      </c>
      <c r="EF171" s="85" t="str">
        <f>IF(AND((RIGHT($EF$3,2)-'[1]Miter Profiles'!$AC$137-'[1]Outside Edges'!$B170)&gt;=5,'[1]Outside Edges'!$P170="Yes"),"Yes","No")</f>
        <v>Yes</v>
      </c>
      <c r="EG171" s="10" t="str">
        <f>IF(AND((RIGHT($EG$3,2)-'[1]Miter Profiles'!$AC$138-'[1]Outside Edges'!$B170)&gt;=5,'[1]Outside Edges'!$P170="Yes"),"Yes","No")</f>
        <v>Yes</v>
      </c>
      <c r="EH171" s="90" t="str">
        <f>IF(AND((RIGHT($EH$3,2)-'[1]Miter Profiles'!$AC$139-'[1]Outside Edges'!$B170)&gt;=5,'[1]Outside Edges'!$P170="Yes"),"Yes","No")</f>
        <v>Yes</v>
      </c>
      <c r="EI171" s="120" t="str">
        <f>IF(AND((RIGHT($EI$3,2)-'[1]Miter Profiles'!$AC$140-'[1]Outside Edges'!$B170)&gt;=5,'[1]Outside Edges'!$P170="Yes"),"Yes","No")</f>
        <v>Yes</v>
      </c>
      <c r="EJ171" s="123" t="str">
        <f>IF(AND((RIGHT($EJ$3,2)-'[1]Miter Profiles'!$AC$141-'[1]Outside Edges'!$B170)&gt;=5,'[1]Outside Edges'!$P170="Yes"),"Yes","No")</f>
        <v>Yes</v>
      </c>
      <c r="EK171" s="123" t="str">
        <f>IF(AND((RIGHT($EK$3,2)-'[1]Miter Profiles'!$AC$142-'[1]Outside Edges'!$B170)&gt;=5,'[1]Outside Edges'!$P170="Yes"),"Yes","No")</f>
        <v>Yes</v>
      </c>
      <c r="EL171" s="115" t="str">
        <f>IF(AND((RIGHT($EL$3,2)-'[1]Miter Profiles'!$AC$143-'[1]Outside Edges'!$B170)&gt;=5,'[1]Outside Edges'!$P170="Yes"),"Yes","No")</f>
        <v>Yes</v>
      </c>
      <c r="EM171" s="128" t="str">
        <f>IF(AND((RIGHT($EM$3,2)-'[1]Miter Profiles'!$AC$144-'[1]Outside Edges'!$B170)&gt;=5,'[1]Outside Edges'!$P170="Yes"),"Yes","No")</f>
        <v>No</v>
      </c>
      <c r="EN171" s="10" t="str">
        <f>IF(AND((RIGHT($EN$3,2)-'[1]Miter Profiles'!$AC$145-'[1]Outside Edges'!$B170)&gt;=5,'[1]Outside Edges'!$P170="Yes"),"Yes","No")</f>
        <v>Yes</v>
      </c>
      <c r="EO171" s="90" t="str">
        <f>IF(AND((RIGHT($EO$3,2)-'[1]Miter Profiles'!$AC$146-'[1]Outside Edges'!$B170)&gt;=5,'[1]Outside Edges'!$P170="Yes"),"Yes","No")</f>
        <v>Yes</v>
      </c>
      <c r="EP171" s="123" t="str">
        <f>IF(AND((RIGHT($EP$3,2)-'[1]Miter Profiles'!$AC$147-'[1]Outside Edges'!$B170)&gt;=5,'[1]Outside Edges'!$P170="Yes"),"Yes","No")</f>
        <v>Yes</v>
      </c>
      <c r="EQ171" s="123" t="str">
        <f>IF(AND((RIGHT($EQ$3,2)-'[1]Miter Profiles'!$AC$148-'[1]Outside Edges'!$B170)&gt;=5,'[1]Outside Edges'!$P170="Yes"),"Yes","No")</f>
        <v>Yes</v>
      </c>
      <c r="ER171" s="115" t="str">
        <f>IF(AND((RIGHT($ER$3,2)-'[1]Miter Profiles'!$AC$149-'[1]Outside Edges'!$B170)&gt;=5,'[1]Outside Edges'!$P170="Yes"),"Yes","No")</f>
        <v>Yes</v>
      </c>
      <c r="ES171" s="128" t="str">
        <f>IF(AND((RIGHT($ES$3,2)-'[1]Miter Profiles'!$AC$150-'[1]Outside Edges'!$B170)&gt;=5,'[1]Outside Edges'!$P170="Yes"),"Yes","No")</f>
        <v>Yes</v>
      </c>
      <c r="ET171" s="10" t="str">
        <f>IF(AND((RIGHT($ET$3,2)-'[1]Miter Profiles'!$AC$151-'[1]Outside Edges'!$B170)&gt;=5,'[1]Outside Edges'!$P170="Yes"),"Yes","No")</f>
        <v>Yes</v>
      </c>
      <c r="EU171" s="90" t="str">
        <f>IF(AND((RIGHT($EU$3,2)-'[1]Miter Profiles'!$AC$152-'[1]Outside Edges'!$B170)&gt;=5,'[1]Outside Edges'!$P170="Yes"),"Yes","No")</f>
        <v>Yes</v>
      </c>
      <c r="EV171" s="123" t="str">
        <f>IF(AND((RIGHT($EV$3,2)-'[1]Miter Profiles'!$AC$153-'[1]Outside Edges'!$B170)&gt;=5,'[1]Outside Edges'!$P170="Yes"),"Yes","No")</f>
        <v>Yes</v>
      </c>
      <c r="EW171" s="123" t="str">
        <f>IF(AND((RIGHT($EW$3,2)-'[1]Miter Profiles'!$AC$154-'[1]Outside Edges'!$B170)&gt;=5,'[1]Outside Edges'!$P170="Yes"),"Yes","No")</f>
        <v>Yes</v>
      </c>
      <c r="EX171" s="115" t="str">
        <f>IF(AND((RIGHT($EX$3,2)-'[1]Miter Profiles'!$AC$155-'[1]Outside Edges'!$B170)&gt;=5,'[1]Outside Edges'!$P170="Yes"),"Yes","No")</f>
        <v>Yes</v>
      </c>
      <c r="EY171" s="128" t="str">
        <f>IF(AND((RIGHT($EY$3,2)-'[1]Miter Profiles'!$AC$156-'[1]Outside Edges'!$B170)&gt;=5,'[1]Outside Edges'!$P170="Yes"),"Yes","No")</f>
        <v>Yes</v>
      </c>
      <c r="EZ171" s="10" t="str">
        <f>IF(AND((RIGHT($EZ$3,2)-'[1]Miter Profiles'!$AC$157-'[1]Outside Edges'!$B170)&gt;=5,'[1]Outside Edges'!$P170="Yes"),"Yes","No")</f>
        <v>Yes</v>
      </c>
      <c r="FA171" s="90" t="str">
        <f>IF(AND((RIGHT($FA$3,2)-'[1]Miter Profiles'!$AC$158-'[1]Outside Edges'!$B170)&gt;=5,'[1]Outside Edges'!$P170="Yes"),"Yes","No")</f>
        <v>Yes</v>
      </c>
      <c r="FB171" s="123" t="str">
        <f>IF(AND((RIGHT($FB$3,2)-'[1]Miter Profiles'!$AC$159-'[1]Outside Edges'!$B170)&gt;=5,'[1]Outside Edges'!$P170="Yes"),"Yes","No")</f>
        <v>Yes</v>
      </c>
      <c r="FC171" s="123" t="str">
        <f>IF(AND((RIGHT($FC$3,2)-'[1]Miter Profiles'!$AC$160-'[1]Outside Edges'!$B170)&gt;=5,'[1]Outside Edges'!$P170="Yes"),"Yes","No")</f>
        <v>Yes</v>
      </c>
      <c r="FD171" s="115" t="str">
        <f>IF(AND((RIGHT($FD$3,2)-'[1]Miter Profiles'!$AC$161-'[1]Outside Edges'!$B170)&gt;=5,'[1]Outside Edges'!$P170="Yes"),"Yes","No")</f>
        <v>Yes</v>
      </c>
      <c r="FE171" s="128" t="str">
        <f>IF(AND((RIGHT($FE$3,2)-'[1]Miter Profiles'!$AC$162-'[1]Outside Edges'!$B170)&gt;=5,'[1]Outside Edges'!$P170="Yes"),"Yes","No")</f>
        <v>Yes</v>
      </c>
      <c r="FF171" s="10" t="str">
        <f>IF(AND((RIGHT($FF$3,2)-'[1]Miter Profiles'!$AC$163-'[1]Outside Edges'!$B170)&gt;=5,'[1]Outside Edges'!$P170="Yes"),"Yes","No")</f>
        <v>Yes</v>
      </c>
      <c r="FG171" s="90" t="str">
        <f>IF(AND((RIGHT($FG$3,2)-'[1]Miter Profiles'!$AC$164-'[1]Outside Edges'!$B170)&gt;=5,'[1]Outside Edges'!$P170="Yes"),"Yes","No")</f>
        <v>Yes</v>
      </c>
      <c r="FH171" s="123" t="str">
        <f>IF(AND((RIGHT($FH$3,2)-'[1]Miter Profiles'!$AC$165-'[1]Outside Edges'!$B170)&gt;=5,'[1]Outside Edges'!$P170="Yes"),"Yes","No")</f>
        <v>Yes</v>
      </c>
      <c r="FI171" s="123" t="str">
        <f>IF(AND((RIGHT($FI$3,2)-'[1]Miter Profiles'!$AC$166-'[1]Outside Edges'!$B170)&gt;=5,'[1]Outside Edges'!$P170="Yes"),"Yes","No")</f>
        <v>Yes</v>
      </c>
      <c r="FJ171" s="115" t="str">
        <f>IF(AND((RIGHT($FJ$3,2)-'[1]Miter Profiles'!$AC$167-'[1]Outside Edges'!$B170)&gt;=5,'[1]Outside Edges'!$P170="Yes"),"Yes","No")</f>
        <v>Yes</v>
      </c>
      <c r="FK171" s="128" t="str">
        <f>IF(AND((RIGHT($FK$3,2)-'[1]Miter Profiles'!$AC$168-'[1]Outside Edges'!$B170)&gt;=5,'[1]Outside Edges'!$P170="Yes"),"Yes","No")</f>
        <v>Yes</v>
      </c>
      <c r="FL171" s="10" t="str">
        <f>IF(AND((RIGHT($FL$3,2)-'[1]Miter Profiles'!$AC$169-'[1]Outside Edges'!$B170)&gt;=5,'[1]Outside Edges'!$P170="Yes"),"Yes","No")</f>
        <v>Yes</v>
      </c>
      <c r="FM171" s="90" t="str">
        <f>IF(AND((RIGHT($FM$3,2)-'[1]Miter Profiles'!$AC$170-'[1]Outside Edges'!$B170)&gt;=5,'[1]Outside Edges'!$P170="Yes"),"Yes","No")</f>
        <v>Yes</v>
      </c>
      <c r="FN171" s="123" t="str">
        <f>IF(AND((RIGHT($FN$3,2)-'[1]Miter Profiles'!$AC$171-'[1]Outside Edges'!$B170)&gt;=5,'[1]Outside Edges'!$P170="Yes"),"Yes","No")</f>
        <v>Yes</v>
      </c>
      <c r="FO171" s="123" t="str">
        <f>IF(AND((RIGHT($FO$3,2)-'[1]Miter Profiles'!$AC$172-'[1]Outside Edges'!$B170)&gt;=5,'[1]Outside Edges'!$P170="Yes"),"Yes","No")</f>
        <v>Yes</v>
      </c>
      <c r="FP171" s="115" t="str">
        <f>IF(AND((RIGHT($FP$3,2)-'[1]Miter Profiles'!$AC$173-'[1]Outside Edges'!$B170)&gt;=5,'[1]Outside Edges'!$P170="Yes"),"Yes","No")</f>
        <v>Yes</v>
      </c>
      <c r="FQ171" s="128" t="str">
        <f>IF(AND((RIGHT($FQ$3,2)-'[1]Miter Profiles'!$AC$174-'[1]Outside Edges'!$B170)&gt;=5,'[1]Outside Edges'!$P170="Yes"),"Yes","No")</f>
        <v>Yes</v>
      </c>
      <c r="FR171" s="10" t="str">
        <f>IF(AND((RIGHT($FR$3,2)-'[1]Miter Profiles'!$AC$175-'[1]Outside Edges'!$B170)&gt;=5,'[1]Outside Edges'!$P170="Yes"),"Yes","No")</f>
        <v>Yes</v>
      </c>
      <c r="FS171" s="90" t="str">
        <f>IF(AND((RIGHT($FS$3,2)-'[1]Miter Profiles'!$AC$176-'[1]Outside Edges'!$B170)&gt;=5,'[1]Outside Edges'!$P170="Yes"),"Yes","No")</f>
        <v>Yes</v>
      </c>
      <c r="FT171" s="123" t="str">
        <f>IF(AND((RIGHT($FT$3,2)-'[1]Miter Profiles'!$AC$177-'[1]Outside Edges'!$B170)&gt;=5,'[1]Outside Edges'!$P170="Yes"),"Yes","No")</f>
        <v>Yes</v>
      </c>
      <c r="FU171" s="123" t="str">
        <f>IF(AND((RIGHT($FU$3,2)-'[1]Miter Profiles'!$AC$178-'[1]Outside Edges'!$B170)&gt;=5,'[1]Outside Edges'!$P170="Yes"),"Yes","No")</f>
        <v>Yes</v>
      </c>
      <c r="FV171" s="115" t="str">
        <f>IF(AND((RIGHT($V$3,2)-'[1]Miter Profiles'!$AC$179-'[1]Outside Edges'!$B170)&gt;=5,'[1]Outside Edges'!$P170="Yes"),"Yes","No")</f>
        <v>Yes</v>
      </c>
      <c r="FW171" s="128" t="str">
        <f>IF(AND((RIGHT($FW$3,2)-'[1]Miter Profiles'!$AC$180-'[1]Outside Edges'!$B170)&gt;=5,'[1]Outside Edges'!$P170="Yes"),"Yes","No")</f>
        <v>No</v>
      </c>
      <c r="FX171" s="269" t="str">
        <f>IF(AND((RIGHT($FX$3,2)-'[1]Miter Profiles'!$AC$181-'[1]Outside Edges'!$B170)&gt;=5,'[1]Outside Edges'!$P170="Yes"),"Yes","No")</f>
        <v>Yes</v>
      </c>
      <c r="FY171" s="273" t="str">
        <f>IF(AND((RIGHT($FY$3,2)-'[1]Miter Profiles'!$AC$182-'[1]Outside Edges'!$B170)&gt;=5,'[1]Outside Edges'!$P170="Yes"),"Yes","No")</f>
        <v>Yes</v>
      </c>
      <c r="FZ171" s="282" t="str">
        <f>IF(AND((RIGHT($FZ$3,2)-'[1]Miter Profiles'!$AC$183-'[1]Outside Edges'!$B170)&gt;=5,'[1]Outside Edges'!$P170="Yes"),"Yes","No")</f>
        <v>Yes</v>
      </c>
      <c r="GA171" s="283" t="str">
        <f>IF(AND((RIGHT($GA$3,2)-'[1]Miter Profiles'!$AC$184-'[1]Outside Edges'!$B170)&gt;=5,'[1]Outside Edges'!$P170="Yes"),"Yes","No")</f>
        <v>Yes</v>
      </c>
      <c r="GB171" s="284" t="str">
        <f>IF(AND((RIGHT($GB$3,2)-'[1]Miter Profiles'!$AC$185-'[1]Outside Edges'!$B170)&gt;=5,'[1]Outside Edges'!$P170="Yes"),"Yes","No")</f>
        <v>Yes</v>
      </c>
      <c r="GC171" s="275" t="str">
        <f>IF(AND((RIGHT($GC$3,2)-'[1]Miter Profiles'!$AC$186-'[1]Outside Edges'!$B170)&gt;=5,'[1]Outside Edges'!$P170="Yes"),"Yes","No")</f>
        <v>Yes</v>
      </c>
      <c r="GD171" s="269" t="str">
        <f>IF(AND((RIGHT($GD$3,2)-'[1]Miter Profiles'!$AC$187-'[1]Outside Edges'!$B170)&gt;=5,'[1]Outside Edges'!$P170="Yes"),"Yes","No")</f>
        <v>Yes</v>
      </c>
      <c r="GE171" s="273" t="str">
        <f>IF(AND((RIGHT($GE$3,2)-'[1]Miter Profiles'!$AC$188-'[1]Outside Edges'!$B170)&gt;=5,'[1]Outside Edges'!$P170="Yes"),"Yes","No")</f>
        <v>Yes</v>
      </c>
      <c r="GF171" s="282" t="str">
        <f>IF(AND((RIGHT($GF$3,2)-'[1]Miter Profiles'!$AC$189-'[1]Outside Edges'!$B170)&gt;=5,'[1]Outside Edges'!$P170="Yes"),"Yes","No")</f>
        <v>Yes</v>
      </c>
      <c r="GG171" s="283" t="str">
        <f>IF(AND((RIGHT($GG$3,2)-'[1]Miter Profiles'!$AC$190-'[1]Outside Edges'!$B170)&gt;=5,'[1]Outside Edges'!$P170="Yes"),"Yes","No")</f>
        <v>Yes</v>
      </c>
      <c r="GH171" s="284" t="str">
        <f>IF(AND((RIGHT($GH$3,2)-'[1]Miter Profiles'!$AC$191-'[1]Outside Edges'!$B170)&gt;=5,'[1]Outside Edges'!$P170="Yes"),"Yes","No")</f>
        <v>Yes</v>
      </c>
      <c r="GI171" s="275" t="str">
        <f>IF(AND((RIGHT($GI$3,2)-'[1]Miter Profiles'!$AC$192-'[1]Outside Edges'!$B170)&gt;=5,'[1]Outside Edges'!$P170="Yes"),"Yes","No")</f>
        <v>Yes</v>
      </c>
      <c r="GJ171" s="269" t="str">
        <f>IF(AND((RIGHT($GJ$3,2)-'[1]Miter Profiles'!$AC$193-'[1]Outside Edges'!$B170)&gt;=5,'[1]Outside Edges'!$P170="Yes"),"Yes","No")</f>
        <v>Yes</v>
      </c>
      <c r="GK171" s="273" t="str">
        <f>IF(AND((RIGHT($GK$3,2)-'[1]Miter Profiles'!$AC$194-'[1]Outside Edges'!$B170)&gt;=5,'[1]Outside Edges'!$P170="Yes"),"Yes","No")</f>
        <v>Yes</v>
      </c>
      <c r="GL171" s="282" t="str">
        <f>IF(AND((RIGHT($GL$3,2)-'[1]Miter Profiles'!$AC$195-'[1]Outside Edges'!$B170)&gt;=5,'[1]Outside Edges'!$P170="Yes"),"Yes","No")</f>
        <v>Yes</v>
      </c>
      <c r="GM171" s="283" t="str">
        <f>IF(AND((RIGHT($GM$3,2)-'[1]Miter Profiles'!$AC$196-'[1]Outside Edges'!$B170)&gt;=5,'[1]Outside Edges'!$P170="Yes"),"Yes","No")</f>
        <v>Yes</v>
      </c>
      <c r="GN171" s="284" t="str">
        <f>IF(AND((RIGHT($GN$3,2)-'[1]Miter Profiles'!$AC$197-'[1]Outside Edges'!$B170)&gt;=5,'[1]Outside Edges'!$P170="Yes"),"Yes","No")</f>
        <v>Yes</v>
      </c>
      <c r="GO171" s="275" t="str">
        <f>IF(AND((RIGHT($GO$3,2)-'[1]Miter Profiles'!$AC$198-'[1]Outside Edges'!$B170)&gt;=5,'[1]Outside Edges'!$P170="Yes"),"Yes","No")</f>
        <v>No</v>
      </c>
      <c r="GP171" s="269" t="str">
        <f>IF(AND((RIGHT($GP$3,2)-'[1]Miter Profiles'!$AC$199-'[1]Outside Edges'!$B170)&gt;=5,'[1]Outside Edges'!$P170="Yes"),"Yes","No")</f>
        <v>Yes</v>
      </c>
      <c r="GQ171" s="273" t="str">
        <f>IF(AND((RIGHT($GQ$3,2)-'[1]Miter Profiles'!$AC$200-'[1]Outside Edges'!$B170)&gt;=5,'[1]Outside Edges'!$P170="Yes"),"Yes","No")</f>
        <v>Yes</v>
      </c>
      <c r="GR171" s="282" t="str">
        <f>IF(AND((RIGHT($GR$3,2)-'[1]Miter Profiles'!$AC$201-'[1]Outside Edges'!$B170)&gt;=5,'[1]Outside Edges'!$P170="Yes"),"Yes","No")</f>
        <v>Yes</v>
      </c>
      <c r="GS171" s="283" t="str">
        <f>IF(AND((RIGHT($GS$3,2)-'[1]Miter Profiles'!$AC$202-'[1]Outside Edges'!$B170)&gt;=5,'[1]Outside Edges'!$P170="Yes"),"Yes","No")</f>
        <v>Yes</v>
      </c>
      <c r="GT171" s="284" t="str">
        <f>IF(AND((RIGHT($GT$3,2)-'[1]Miter Profiles'!$AC$203-'[1]Outside Edges'!$B170)&gt;=5,'[1]Outside Edges'!$P170="Yes"),"Yes","No")</f>
        <v>Yes</v>
      </c>
      <c r="GU171" s="275" t="str">
        <f>IF(AND((RIGHT($GU$3,2)-'[1]Miter Profiles'!$AC$204-'[1]Outside Edges'!$B170)&gt;=5,'[1]Outside Edges'!$P170="Yes"),"Yes","No")</f>
        <v>Yes</v>
      </c>
      <c r="GV171" s="269" t="str">
        <f>IF(AND((RIGHT($GV$3,2)-'[1]Miter Profiles'!$AC$205-'[1]Outside Edges'!$B170)&gt;=5,'[1]Outside Edges'!$P170="Yes"),"Yes","No")</f>
        <v>Yes</v>
      </c>
      <c r="GW171" s="273" t="str">
        <f>IF(AND((RIGHT($GW$3,2)-'[1]Miter Profiles'!$AC$206-'[1]Outside Edges'!$B170)&gt;=5,'[1]Outside Edges'!$P170="Yes"),"Yes","No")</f>
        <v>Yes</v>
      </c>
      <c r="GX171" s="282" t="str">
        <f>IF(AND((RIGHT($GX$3,2)-'[1]Miter Profiles'!$AC$207-'[1]Outside Edges'!$B170)&gt;=5,'[1]Outside Edges'!$P170="Yes"),"Yes","No")</f>
        <v>No</v>
      </c>
      <c r="GY171" s="283" t="str">
        <f>IF(AND((RIGHT($GY$3,2)-'[1]Miter Profiles'!$AC$208-'[1]Outside Edges'!$B170)&gt;=5,'[1]Outside Edges'!$P170="Yes"),"Yes","No")</f>
        <v>Yes</v>
      </c>
      <c r="GZ171" s="284" t="str">
        <f>IF(AND((RIGHT($GZ$3,2)-'[1]Miter Profiles'!$AC$209-'[1]Outside Edges'!$B170)&gt;=5,'[1]Outside Edges'!$P170="Yes"),"Yes","No")</f>
        <v>Yes</v>
      </c>
      <c r="HA171" s="275" t="str">
        <f>IF(AND((RIGHT($HA$3,2)-'[1]Miter Profiles'!$AC$210-'[1]Outside Edges'!$B170)&gt;=5,'[1]Outside Edges'!$P170="Yes"),"Yes","No")</f>
        <v>Yes</v>
      </c>
      <c r="HB171" s="269" t="str">
        <f>IF(AND((RIGHT($HB$3,2)-'[1]Miter Profiles'!$AC$211-'[1]Outside Edges'!$B170)&gt;=5,'[1]Outside Edges'!$P170="Yes"),"Yes","No")</f>
        <v>Yes</v>
      </c>
      <c r="HC171" s="273" t="str">
        <f>IF(AND((RIGHT($HC$3,2)-'[1]Miter Profiles'!$AC$212-'[1]Outside Edges'!$B170)&gt;=5,'[1]Outside Edges'!$P170="Yes"),"Yes","No")</f>
        <v>Yes</v>
      </c>
      <c r="HD171" s="282" t="str">
        <f>IF(AND((RIGHT($HD$3,2)-'[1]Miter Profiles'!$AC$213-'[1]Outside Edges'!$B170)&gt;=5,'[1]Outside Edges'!$P170="Yes"),"Yes","No")</f>
        <v>No</v>
      </c>
      <c r="HE171" s="284" t="str">
        <f>IF(AND((RIGHT($HE$3,2)-'[1]Miter Profiles'!$AC$214-'[1]Outside Edges'!$B170)&gt;=5,'[1]Outside Edges'!$P170="Yes"),"Yes","No")</f>
        <v>No</v>
      </c>
      <c r="HF171" s="275" t="str">
        <f>IF(AND((RIGHT($HF$3,2)-'[1]Miter Profiles'!$AC$215-'[1]Outside Edges'!$B170)&gt;=5,'[1]Outside Edges'!$P170="Yes"),"Yes","No")</f>
        <v>Yes</v>
      </c>
      <c r="HG171" s="269" t="str">
        <f>IF(AND((RIGHT($HG$3,2)-'[1]Miter Profiles'!$AC$216-'[1]Outside Edges'!$B170)&gt;=5,'[1]Outside Edges'!$P170="Yes"),"Yes","No")</f>
        <v>Yes</v>
      </c>
      <c r="HH171" s="273" t="str">
        <f>IF(AND((RIGHT($HH$3,2)-'[1]Miter Profiles'!$AC$217-'[1]Outside Edges'!$B170)&gt;=5,'[1]Outside Edges'!$P170="Yes"),"Yes","No")</f>
        <v>Yes</v>
      </c>
      <c r="HI171" s="282" t="str">
        <f>IF(AND((RIGHT($HI$3,2)-'[1]Miter Profiles'!$AC$218-'[1]Outside Edges'!$B170)&gt;=5,'[1]Outside Edges'!$P170="Yes"),"Yes","No")</f>
        <v>Yes</v>
      </c>
      <c r="HJ171" s="283" t="str">
        <f>IF(AND((RIGHT($HJ$3,2)-'[1]Miter Profiles'!$AC$219-'[1]Outside Edges'!$B170)&gt;=5,'[1]Outside Edges'!$P170="Yes"),"Yes","No")</f>
        <v>Yes</v>
      </c>
      <c r="HK171" s="284" t="str">
        <f>IF(AND((RIGHT($HK$3,2)-'[1]Miter Profiles'!$AC$220-'[1]Outside Edges'!$B170)&gt;=5,'[1]Outside Edges'!$P170="Yes"),"Yes","No")</f>
        <v>Yes</v>
      </c>
      <c r="HL171" s="275" t="str">
        <f>IF(AND((RIGHT($HL$3,2)-'[1]Miter Profiles'!$AC$221-'[1]Outside Edges'!$B170)&gt;=5,'[1]Outside Edges'!$P170="Yes"),"Yes","No")</f>
        <v>Yes</v>
      </c>
      <c r="HM171" s="269" t="str">
        <f>IF(AND((RIGHT($HM$3,2)-'[1]Miter Profiles'!$AC$222-'[1]Outside Edges'!$B170)&gt;=5,'[1]Outside Edges'!$P170="Yes"),"Yes","No")</f>
        <v>Yes</v>
      </c>
      <c r="HN171" s="269" t="str">
        <f>IF(AND((RIGHT($HN$3,2)-'[1]Miter Profiles'!$AC$223-'[1]Outside Edges'!$B170)&gt;=5,'[1]Outside Edges'!$P170="Yes"),"Yes","No")</f>
        <v>Yes</v>
      </c>
      <c r="HO171" s="283" t="str">
        <f>IF(AND((RIGHT($HO$3,2)-'[1]Miter Profiles'!$AC$224-'[1]Outside Edges'!$B170)&gt;=5,'[1]Outside Edges'!$P170="Yes"),"Yes","No")</f>
        <v>No</v>
      </c>
      <c r="HP171" s="283" t="str">
        <f>IF(AND((RIGHT($HP$3,2)-'[1]Miter Profiles'!$AC$225-'[1]Outside Edges'!$B170)&gt;=5,'[1]Outside Edges'!$P170="Yes"),"Yes","No")</f>
        <v>Yes</v>
      </c>
      <c r="HQ171" s="283" t="str">
        <f>IF(AND((RIGHT($HQ$3,3)-'[1]Miter Profiles'!$AC$226-'[1]Outside Edges'!$B170)&gt;=5,'[1]Outside Edges'!$P170="Yes"),"Yes","No")</f>
        <v>No</v>
      </c>
      <c r="HR171" s="283" t="str">
        <f>IF(AND((RIGHT($HR$3,2)-'[1]Miter Profiles'!$AC$227-'[1]Outside Edges'!$B170)&gt;=5,'[1]Outside Edges'!$P170="Yes"),"Yes","No")</f>
        <v>No</v>
      </c>
      <c r="HS171" s="269" t="str">
        <f>IF(AND((RIGHT($HS$3,2)-'[1]Miter Profiles'!$AC$228-'[1]Outside Edges'!$B170)&gt;=5,'[1]Outside Edges'!$P170="Yes"),"Yes","No")</f>
        <v>Yes</v>
      </c>
      <c r="HT171" s="269" t="str">
        <f>IF(AND((RIGHT($HT$3,2)-'[1]Miter Profiles'!$AC$229-'[1]Outside Edges'!$B170)&gt;=5,'[1]Outside Edges'!$P170="Yes"),"Yes","No")</f>
        <v>Yes</v>
      </c>
      <c r="HU171" s="269" t="str">
        <f>IF(AND((RIGHT($HU$3,2)-'[1]Miter Profiles'!$AC$230-'[1]Outside Edges'!$B170)&gt;=5,'[1]Outside Edges'!$P170="Yes"),"Yes","No")</f>
        <v>Yes</v>
      </c>
      <c r="HV171" s="283" t="str">
        <f>IF(AND((RIGHT($HV$3,2)-'[1]Miter Profiles'!$AC$231-'[1]Outside Edges'!$B170)&gt;=5,'[1]Outside Edges'!$P170="Yes"),"Yes","No")</f>
        <v>Yes</v>
      </c>
      <c r="HW171" s="283" t="str">
        <f>IF(AND((RIGHT($HW$3,2)-'[1]Miter Profiles'!$AC$232-'[1]Outside Edges'!$B170)&gt;=5,'[1]Outside Edges'!$P170="Yes"),"Yes","No")</f>
        <v>Yes</v>
      </c>
      <c r="HX171" s="283" t="str">
        <f>IF(AND((RIGHT($HX$3,2)-'[1]Miter Profiles'!$AC$233-'[1]Outside Edges'!$B170)&gt;=5,'[1]Outside Edges'!$P170="Yes"),"Yes","No")</f>
        <v>Yes</v>
      </c>
      <c r="HY171" s="269" t="str">
        <f>IF(AND((RIGHT($HY$3,2)-'[1]Miter Profiles'!$AC$234-'[1]Outside Edges'!$B170)&gt;=5,'[1]Outside Edges'!$P170="Yes"),"Yes","No")</f>
        <v>No</v>
      </c>
      <c r="HZ171" s="269" t="str">
        <f>IF(AND((RIGHT($HZ$3,2)-'[1]Miter Profiles'!$AC$235-'[1]Outside Edges'!$B170)&gt;=5,'[1]Outside Edges'!$P170="Yes"),"Yes","No")</f>
        <v>Yes</v>
      </c>
      <c r="IA171" s="269" t="str">
        <f>IF(AND((RIGHT($IA$3,2)-'[1]Miter Profiles'!$AC$236-'[1]Outside Edges'!$B170)&gt;=5,'[1]Outside Edges'!$P170="Yes"),"Yes","No")</f>
        <v>Yes</v>
      </c>
      <c r="IB171" s="283" t="str">
        <f>IF(AND((RIGHT($IB$3,2)-'[1]Miter Profiles'!$AC$237-'[1]Outside Edges'!$B170)&gt;=5,'[1]Outside Edges'!$P170="Yes"),"Yes","No")</f>
        <v>Yes</v>
      </c>
      <c r="IC171" s="283" t="str">
        <f>IF(AND((RIGHT($IC$3,2)-'[1]Miter Profiles'!$AC$238-'[1]Outside Edges'!$B170)&gt;=5,'[1]Outside Edges'!$P170="Yes"),"Yes","No")</f>
        <v>Yes</v>
      </c>
      <c r="ID171" s="283" t="str">
        <f>IF(AND((RIGHT($ID$3,2)-'[1]Miter Profiles'!$AC$239-'[1]Outside Edges'!$B170)&gt;=5,'[1]Outside Edges'!$P170="Yes"),"Yes","No")</f>
        <v>Yes</v>
      </c>
      <c r="IE171" s="269" t="str">
        <f>IF(AND((RIGHT($IE$3,2)-'[1]Miter Profiles'!$AC$240-'[1]Outside Edges'!$B170)&gt;=5,'[1]Outside Edges'!$P170="Yes"),"Yes","No")</f>
        <v>Yes</v>
      </c>
      <c r="IF171" s="269" t="str">
        <f>IF(AND((RIGHT($IF$3,2)-'[1]Miter Profiles'!$AC$241-'[1]Outside Edges'!$B170)&gt;=5,'[1]Outside Edges'!$P170="Yes"),"Yes","No")</f>
        <v>Yes</v>
      </c>
      <c r="IG171" s="269" t="str">
        <f>IF(AND((RIGHT($IG$3,2)-'[1]Miter Profiles'!$AC$242-'[1]Outside Edges'!$B170)&gt;=5,'[1]Outside Edges'!$P170="Yes"),"Yes","No")</f>
        <v>Yes</v>
      </c>
      <c r="IH171" s="283" t="str">
        <f>IF(AND((RIGHT($IH$3,2)-'[1]Miter Profiles'!$AC$243-'[1]Outside Edges'!$B170)&gt;=5,'[1]Outside Edges'!$P170="Yes"),"Yes","No")</f>
        <v>Yes</v>
      </c>
      <c r="II171" s="283" t="str">
        <f>IF(AND((RIGHT($II$3,2)-'[1]Miter Profiles'!$AC$244-'[1]Outside Edges'!$B170)&gt;=5,'[1]Outside Edges'!$P170="Yes"),"Yes","No")</f>
        <v>Yes</v>
      </c>
      <c r="IJ171" s="283" t="str">
        <f>IF(AND((RIGHT($IJ$3,2)-'[1]Miter Profiles'!$AC$245-'[1]Outside Edges'!$B170)&gt;=5,'[1]Outside Edges'!$P170="Yes"),"Yes","No")</f>
        <v>Yes</v>
      </c>
      <c r="IK171" s="269" t="str">
        <f>IF(AND((RIGHT($IK$3,2)-'[1]Miter Profiles'!$AC$246-'[1]Outside Edges'!$B170)&gt;=5,'[1]Outside Edges'!$P170="Yes"),"Yes","No")</f>
        <v>Yes</v>
      </c>
      <c r="IL171" s="269" t="str">
        <f>IF(AND((RIGHT($IL$3,2)-'[1]Miter Profiles'!$AC$247-'[1]Outside Edges'!$B170)&gt;=5,'[1]Outside Edges'!$P170="Yes"),"Yes","No")</f>
        <v>Yes</v>
      </c>
      <c r="IM171" s="269" t="str">
        <f>IF(AND((RIGHT($IM$3,2)-'[1]Miter Profiles'!$AC$248-'[1]Outside Edges'!$B170)&gt;=5,'[1]Outside Edges'!$P170="Yes"),"Yes","No")</f>
        <v>Yes</v>
      </c>
      <c r="IN171" s="283" t="str">
        <f>IF(AND((RIGHT($IN$3,2)-'[1]Miter Profiles'!$AC$249-'[1]Outside Edges'!$B170)&gt;=5,'[1]Outside Edges'!$P170="Yes"),"Yes","No")</f>
        <v>Yes</v>
      </c>
      <c r="IO171" s="283" t="str">
        <f>IF(AND((RIGHT($IO$3,2)-'[1]Miter Profiles'!$AC$250-'[1]Outside Edges'!$B170)&gt;=5,'[1]Outside Edges'!$P170="Yes"),"Yes","No")</f>
        <v>Yes</v>
      </c>
      <c r="IP171" s="283" t="str">
        <f>IF(AND((RIGHT($IP$3,2)-'[1]Miter Profiles'!$AC$251-'[1]Outside Edges'!$B170)&gt;=5,'[1]Outside Edges'!$P170="Yes"),"Yes","No")</f>
        <v>Yes</v>
      </c>
      <c r="IQ171" s="269" t="str">
        <f>IF(AND((RIGHT($IQ$3,2)-'[1]Miter Profiles'!$AC$252-'[1]Outside Edges'!$B170)&gt;=5,'[1]Outside Edges'!$P170="Yes"),"Yes","No")</f>
        <v>Yes</v>
      </c>
      <c r="IR171" s="269" t="str">
        <f>IF(AND((RIGHT($IR$3,2)-'[1]Miter Profiles'!$AC$253-'[1]Outside Edges'!$B170)&gt;=5,'[1]Outside Edges'!$P170="Yes"),"Yes","No")</f>
        <v>Yes</v>
      </c>
      <c r="IS171" s="269" t="str">
        <f>IF(AND((RIGHT($IS$3,2)-'[1]Miter Profiles'!$AC$254-'[1]Outside Edges'!$B170)&gt;=5,'[1]Outside Edges'!$P170="Yes"),"Yes","No")</f>
        <v>Yes</v>
      </c>
      <c r="IT171" s="283" t="str">
        <f>IF(AND((RIGHT($IT$3,2)-'[1]Miter Profiles'!$AC$255-'[1]Outside Edges'!$B170)&gt;=5,'[1]Outside Edges'!$P170="Yes"),"Yes","No")</f>
        <v>Yes</v>
      </c>
      <c r="IU171" s="283" t="str">
        <f>IF(AND((RIGHT($IU$3,2)-'[1]Miter Profiles'!$AC$256-'[1]Outside Edges'!$B170)&gt;=5,'[1]Outside Edges'!$P170="Yes"),"Yes","No")</f>
        <v>Yes</v>
      </c>
      <c r="IV171" s="283" t="str">
        <f>IF(AND((RIGHT($IV$3,2)-'[1]Miter Profiles'!$AC$257-'[1]Outside Edges'!$B170)&gt;=5,'[1]Outside Edges'!$P170="Yes"),"Yes","No")</f>
        <v>Yes</v>
      </c>
      <c r="IW171" s="269" t="str">
        <f>IF(AND((RIGHT($IW$3,2)-'[1]Miter Profiles'!$AC$258-'[1]Outside Edges'!$B170)&gt;=5,'[1]Outside Edges'!$P170="Yes"),"Yes","No")</f>
        <v>Yes</v>
      </c>
      <c r="IX171" s="269" t="str">
        <f>IF(AND((RIGHT($IX$3,2)-'[1]Miter Profiles'!$AC$259-'[1]Outside Edges'!$B170)&gt;=5,'[1]Outside Edges'!$P170="Yes"),"Yes","No")</f>
        <v>Yes</v>
      </c>
      <c r="IY171" s="269" t="str">
        <f>IF(AND((RIGHT($IY$3,2)-'[1]Miter Profiles'!$AC$260-'[1]Outside Edges'!$B170)&gt;=5,'[1]Outside Edges'!$P170="Yes"),"Yes","No")</f>
        <v>Yes</v>
      </c>
      <c r="IZ171" s="283" t="str">
        <f>IF(AND((RIGHT($IZ$3,2)-'[1]Miter Profiles'!$AC$261-'[1]Outside Edges'!$B170)&gt;=5,'[1]Outside Edges'!$P170="Yes"),"Yes","No")</f>
        <v>Yes</v>
      </c>
      <c r="JA171" s="283" t="str">
        <f>IF(AND((RIGHT($JA$3,2)-'[1]Miter Profiles'!$AC$262-'[1]Outside Edges'!$B170)&gt;=5,'[1]Outside Edges'!$P170="Yes"),"Yes","No")</f>
        <v>Yes</v>
      </c>
      <c r="JB171" s="283" t="str">
        <f>IF(AND((RIGHT($JB$3,2)-'[1]Miter Profiles'!$AC$263-'[1]Outside Edges'!$B170)&gt;=5,'[1]Outside Edges'!$P170="Yes"),"Yes","No")</f>
        <v>Yes</v>
      </c>
      <c r="JC171" s="269" t="str">
        <f>IF(AND((RIGHT($JC$3,2)-'[1]Miter Profiles'!$AC$264-'[1]Outside Edges'!$B170)&gt;=5,'[1]Outside Edges'!$P170="Yes"),"Yes","No")</f>
        <v>Yes</v>
      </c>
      <c r="JD171" s="269" t="str">
        <f>IF(AND((RIGHT($JD$3,2)-'[1]Miter Profiles'!$AC$265-'[1]Outside Edges'!$B170)&gt;=5,'[1]Outside Edges'!$P170="Yes"),"Yes","No")</f>
        <v>Yes</v>
      </c>
      <c r="JE171" s="269" t="str">
        <f>IF(AND((RIGHT($JE$3,2)-'[1]Miter Profiles'!$AC$266-'[1]Outside Edges'!$B170)&gt;=5,'[1]Outside Edges'!$P170="Yes"),"Yes","No")</f>
        <v>Yes</v>
      </c>
      <c r="JF171" s="283" t="str">
        <f>IF(AND((RIGHT($JF$3,2)-'[1]Miter Profiles'!$AC$267-'[1]Outside Edges'!$B170)&gt;=5,'[1]Outside Edges'!$P170="Yes"),"Yes","No")</f>
        <v>No</v>
      </c>
      <c r="JG171" s="283" t="str">
        <f>IF(AND((RIGHT($JG$3,2)-'[1]Miter Profiles'!$AC$268-'[1]Outside Edges'!$B170)&gt;=5,'[1]Outside Edges'!$P170="Yes"),"Yes","No")</f>
        <v>Yes</v>
      </c>
      <c r="JH171" s="283" t="str">
        <f>IF(AND((RIGHT($JH$3,2)-'[1]Miter Profiles'!$AC$269-'[1]Outside Edges'!$B170)&gt;=5,'[1]Outside Edges'!$P170="Yes"),"Yes","No")</f>
        <v>Yes</v>
      </c>
      <c r="JI171" s="269" t="str">
        <f>IF(AND((RIGHT($JI$3,2)-'[1]Miter Profiles'!$AC$270-'[1]Outside Edges'!$B170)&gt;=5,'[1]Outside Edges'!$P170="Yes"),"Yes","No")</f>
        <v>Yes</v>
      </c>
      <c r="JJ171" s="269" t="str">
        <f>IF(AND((RIGHT($JJ$3,2)-'[1]Miter Profiles'!$AC$271-'[1]Outside Edges'!$B170)&gt;=5,'[1]Outside Edges'!$P170="Yes"),"Yes","No")</f>
        <v>Yes</v>
      </c>
      <c r="JK171" s="269" t="str">
        <f>IF(AND((RIGHT($JK$3,2)-'[1]Miter Profiles'!$AC$272-'[1]Outside Edges'!$B170)&gt;=5,'[1]Outside Edges'!$P170="Yes"),"Yes","No")</f>
        <v>Yes</v>
      </c>
      <c r="JL171" s="283" t="str">
        <f>IF(AND((RIGHT($JL$3,2)-'[1]Miter Profiles'!$AC$273-'[1]Outside Edges'!$B170)&gt;=5,'[1]Outside Edges'!$P170="Yes"),"Yes","No")</f>
        <v>Yes</v>
      </c>
      <c r="JM171" s="283" t="str">
        <f>IF(AND((RIGHT($JM$3,2)-'[1]Miter Profiles'!$AC$274-'[1]Outside Edges'!$B170)&gt;=5,'[1]Outside Edges'!$P170="Yes"),"Yes","No")</f>
        <v>Yes</v>
      </c>
      <c r="JN171" s="283" t="str">
        <f>IF(AND((RIGHT($JN$3,2)-'[1]Miter Profiles'!$AC$275-'[1]Outside Edges'!$B170)&gt;=5,'[1]Outside Edges'!$P170="Yes"),"Yes","No")</f>
        <v>Yes</v>
      </c>
      <c r="JO171" s="269" t="str">
        <f>IF(AND((RIGHT($JO$3,2)-'[1]Miter Profiles'!$AC$276-'[1]Outside Edges'!$B170)&gt;=5,'[1]Outside Edges'!$P170="Yes"),"Yes","No")</f>
        <v>Yes</v>
      </c>
      <c r="JP171" s="269" t="str">
        <f>IF(AND((RIGHT($JP$3,2)-'[1]Miter Profiles'!$AC$277-'[1]Outside Edges'!$B170)&gt;=5,'[1]Outside Edges'!$P170="Yes"),"Yes","No")</f>
        <v>Yes</v>
      </c>
      <c r="JQ171" s="269" t="str">
        <f>IF(AND((RIGHT($JQ$3,2)-'[1]Miter Profiles'!$AC$278-'[1]Outside Edges'!$B170)&gt;=5,'[1]Outside Edges'!$P170="Yes"),"Yes","No")</f>
        <v>Yes</v>
      </c>
      <c r="JR171" s="283" t="str">
        <f>IF(AND((RIGHT($JR$3,2)-'[1]Miter Profiles'!$AC$279-'[1]Outside Edges'!$B170)&gt;=5,'[1]Outside Edges'!$P170="Yes"),"Yes","No")</f>
        <v>No</v>
      </c>
      <c r="JS171" s="283" t="str">
        <f>IF(AND((RIGHT($JS$3,2)-'[1]Miter Profiles'!$AC$280-'[1]Outside Edges'!$B170)&gt;=5,'[1]Outside Edges'!$P170="Yes"),"Yes","No")</f>
        <v>Yes</v>
      </c>
      <c r="JT171" s="283" t="str">
        <f>IF(AND((RIGHT($JT$3,2)-'[1]Miter Profiles'!$AC$281-'[1]Outside Edges'!$B170)&gt;=5,'[1]Outside Edges'!$P170="Yes"),"Yes","No")</f>
        <v>Yes</v>
      </c>
      <c r="JU171" s="269" t="str">
        <f>IF(AND((RIGHT($JU$3,2)-'[1]Miter Profiles'!$AC$282-'[1]Outside Edges'!$B170)&gt;=5,'[1]Outside Edges'!$P170="Yes"),"Yes","No")</f>
        <v>No</v>
      </c>
      <c r="JV171" s="269" t="str">
        <f>IF(AND((RIGHT($JV$3,2)-'[1]Miter Profiles'!$AC$283-'[1]Outside Edges'!$B170)&gt;=5,'[1]Outside Edges'!$P170="Yes"),"Yes","No")</f>
        <v>Yes</v>
      </c>
      <c r="JW171" s="269" t="str">
        <f>IF(AND((RIGHT($JW$3,2)-'[1]Miter Profiles'!$AC$284-'[1]Outside Edges'!$B170)&gt;=5,'[1]Outside Edges'!$P170="Yes"),"Yes","No")</f>
        <v>Yes</v>
      </c>
      <c r="JX171" s="283" t="str">
        <f>IF(AND((RIGHT($JX$3,2)-'[1]Miter Profiles'!$AC$285-'[1]Outside Edges'!$B170)&gt;=5,'[1]Outside Edges'!$P170="Yes"),"Yes","No")</f>
        <v>Yes</v>
      </c>
      <c r="JY171" s="283" t="str">
        <f>IF(AND((RIGHT($JY$3,2)-'[1]Miter Profiles'!$AC$286-'[1]Outside Edges'!$B170)&gt;=5,'[1]Outside Edges'!$P170="Yes"),"Yes","No")</f>
        <v>Yes</v>
      </c>
      <c r="JZ171" s="283" t="str">
        <f>IF(AND((RIGHT($JZ$3,2)-'[1]Miter Profiles'!$AC$287-'[1]Outside Edges'!$B170)&gt;=5,'[1]Outside Edges'!$P170="Yes"),"Yes","No")</f>
        <v>Yes</v>
      </c>
      <c r="KA171" s="269" t="str">
        <f>IF(AND((RIGHT($KA$3,2)-'[1]Miter Profiles'!$AC$288-'[1]Outside Edges'!$B170)&gt;=5,'[1]Outside Edges'!$P170="Yes"),"Yes","No")</f>
        <v>Yes</v>
      </c>
      <c r="KB171" s="269" t="str">
        <f>IF(AND((RIGHT($KB$3,2)-'[1]Miter Profiles'!$AC$289-'[1]Outside Edges'!$B170)&gt;=5,'[1]Outside Edges'!$P170="Yes"),"Yes","No")</f>
        <v>Yes</v>
      </c>
      <c r="KC171" s="269" t="str">
        <f>IF(AND((RIGHT($KC$3,2)-'[1]Miter Profiles'!$AC$290-'[1]Outside Edges'!$B170)&gt;=5,'[1]Outside Edges'!$P170="Yes"),"Yes","No")</f>
        <v>Yes</v>
      </c>
      <c r="KD171" s="283" t="str">
        <f>IF(AND((RIGHT($KD$3,2)-'[1]Miter Profiles'!$AC$291-'[1]Outside Edges'!$B170)&gt;=5,'[1]Outside Edges'!$P170="Yes"),"Yes","No")</f>
        <v>Yes</v>
      </c>
      <c r="KE171" s="283" t="str">
        <f>IF(AND((RIGHT($KE$3,2)-'[1]Miter Profiles'!$AC$292-'[1]Outside Edges'!$B170)&gt;=5,'[1]Outside Edges'!$P170="Yes"),"Yes","No")</f>
        <v>Yes</v>
      </c>
      <c r="KF171" s="283" t="str">
        <f>IF(AND((RIGHT($KF$3,2)-'[1]Miter Profiles'!$AC$293-'[1]Outside Edges'!$B170)&gt;=5,'[1]Outside Edges'!$P170="Yes"),"Yes","No")</f>
        <v>Yes</v>
      </c>
      <c r="KG171" s="269" t="str">
        <f>IF(AND((RIGHT($KG$3,2)-'[1]Miter Profiles'!$AC$294-'[1]Outside Edges'!$B170)&gt;=5,'[1]Outside Edges'!$P170="Yes"),"Yes","No")</f>
        <v>Yes</v>
      </c>
      <c r="KH171" s="269" t="str">
        <f>IF(AND((RIGHT($KH$3,2)-'[1]Miter Profiles'!$AC$295-'[1]Outside Edges'!$B170)&gt;=5,'[1]Outside Edges'!$P170="Yes"),"Yes","No")</f>
        <v>Yes</v>
      </c>
      <c r="KI171" s="269" t="str">
        <f>IF(AND((RIGHT($KI$3,2)-'[1]Miter Profiles'!$AC$296-'[1]Outside Edges'!$B170)&gt;=5,'[1]Outside Edges'!$P170="Yes"),"Yes","No")</f>
        <v>Yes</v>
      </c>
      <c r="KJ171" s="283" t="str">
        <f>IF(AND((RIGHT($KJ$3,2)-'[1]Miter Profiles'!$AC$297-'[1]Outside Edges'!$B170)&gt;=5,'[1]Outside Edges'!$P170="Yes"),"Yes","No")</f>
        <v>Yes</v>
      </c>
      <c r="KK171" s="283" t="str">
        <f>IF(AND((RIGHT($KK$3,2)-'[1]Miter Profiles'!$AC$298-'[1]Outside Edges'!$B170)&gt;=5,'[1]Outside Edges'!$P170="Yes"),"Yes","No")</f>
        <v>Yes</v>
      </c>
      <c r="KL171" s="283" t="str">
        <f>IF(AND((RIGHT($KL$3,2)-'[1]Miter Profiles'!$AC$299-'[1]Outside Edges'!$B170)&gt;=5,'[1]Outside Edges'!$P170="Yes"),"Yes","No")</f>
        <v>Yes</v>
      </c>
      <c r="KM171" s="269" t="str">
        <f>IF(AND((RIGHT($KM$3,2)-'[1]Miter Profiles'!$AC$300-'[1]Outside Edges'!$B170)&gt;=5,'[1]Outside Edges'!$P170="Yes"),"Yes","No")</f>
        <v>Yes</v>
      </c>
      <c r="KN171" s="269" t="str">
        <f>IF(AND((RIGHT($KN$3,2)-'[1]Miter Profiles'!$AC$301-'[1]Outside Edges'!$B170)&gt;=5,'[1]Outside Edges'!$P170="Yes"),"Yes","No")</f>
        <v>Yes</v>
      </c>
      <c r="KO171" s="269" t="str">
        <f>IF(AND((RIGHT($KO$3,2)-'[1]Miter Profiles'!$AC$302-'[1]Outside Edges'!$B170)&gt;=5,'[1]Outside Edges'!$P170="Yes"),"Yes","No")</f>
        <v>Yes</v>
      </c>
      <c r="KP171" s="283" t="str">
        <f>IF(AND((RIGHT($KP$3,2)-'[1]Miter Profiles'!$AC$303-'[1]Outside Edges'!$B170)&gt;=5,'[1]Outside Edges'!$P170="Yes"),"Yes","No")</f>
        <v>Yes</v>
      </c>
      <c r="KQ171" s="283" t="str">
        <f>IF(AND((RIGHT($KQ$3,2)-'[1]Miter Profiles'!$AC$304-'[1]Outside Edges'!$B170)&gt;=5,'[1]Outside Edges'!$P170="Yes"),"Yes","No")</f>
        <v>Yes</v>
      </c>
      <c r="KR171" s="283" t="str">
        <f>IF(AND((RIGHT($KR$3,2)-'[1]Miter Profiles'!$AC$305-'[1]Outside Edges'!$B170)&gt;=5,'[1]Outside Edges'!$P170="Yes"),"Yes","No")</f>
        <v>Yes</v>
      </c>
      <c r="KS171" s="269" t="str">
        <f>IF(AND((RIGHT($KS$3,2)-'[1]Miter Profiles'!$AC$306-'[1]Outside Edges'!$B170)&gt;=5,'[1]Outside Edges'!$P170="Yes"),"Yes","No")</f>
        <v>Yes</v>
      </c>
      <c r="KT171" s="269" t="str">
        <f>IF(AND((RIGHT($KT$3,2)-'[1]Miter Profiles'!$AC$307-'[1]Outside Edges'!$B170)&gt;=5,'[1]Outside Edges'!$P170="Yes"),"Yes","No")</f>
        <v>Yes</v>
      </c>
      <c r="KU171" s="269" t="str">
        <f>IF(AND((RIGHT($KU$3,2)-'[1]Miter Profiles'!$AC$308-'[1]Outside Edges'!$B170)&gt;=5,'[1]Outside Edges'!$P170="Yes"),"Yes","No")</f>
        <v>Yes</v>
      </c>
      <c r="KV171" s="283" t="str">
        <f>IF(AND((RIGHT($KV$3,2)-'[1]Miter Profiles'!$AC$309-'[1]Outside Edges'!$B170)&gt;=5,'[1]Outside Edges'!$P170="Yes"),"Yes","No")</f>
        <v>Yes</v>
      </c>
      <c r="KW171" s="283" t="str">
        <f>IF(AND((RIGHT($KW$3,2)-'[1]Miter Profiles'!$AC$310-'[1]Outside Edges'!$B170)&gt;=5,'[1]Outside Edges'!$P170="Yes"),"Yes","No")</f>
        <v>Yes</v>
      </c>
      <c r="KX171" s="283" t="str">
        <f>IF(AND((RIGHT($KX$3,2)-'[1]Miter Profiles'!$AC$311-'[1]Outside Edges'!$B170)&gt;=5,'[1]Outside Edges'!$P170="Yes"),"Yes","No")</f>
        <v>Yes</v>
      </c>
      <c r="KY171" s="269" t="str">
        <f>IF(AND((RIGHT($KY$3,2)-'[1]Miter Profiles'!$AC$312-'[1]Outside Edges'!$B170)&gt;=5,'[1]Outside Edges'!$P170="Yes"),"Yes","No")</f>
        <v>Yes</v>
      </c>
      <c r="KZ171" s="269" t="str">
        <f>IF(AND((RIGHT($KZ$3,2)-'[1]Miter Profiles'!$AC$313-'[1]Outside Edges'!$B170)&gt;=5,'[1]Outside Edges'!$P170="Yes"),"Yes","No")</f>
        <v>Yes</v>
      </c>
      <c r="LA171" s="269" t="str">
        <f>IF(AND((RIGHT($LA$3,2)-'[1]Miter Profiles'!$AC$314-'[1]Outside Edges'!$B170)&gt;=5,'[1]Outside Edges'!$P170="Yes"),"Yes","No")</f>
        <v>Yes</v>
      </c>
      <c r="LB171" s="283" t="str">
        <f>IF(AND((RIGHT($LB$3,2)-'[1]Miter Profiles'!$AC$315-'[1]Outside Edges'!$B170)&gt;=5,'[1]Outside Edges'!$P170="Yes"),"Yes","No")</f>
        <v>Yes</v>
      </c>
      <c r="LC171" s="283" t="str">
        <f>IF(AND((RIGHT($LC$3,2)-'[1]Miter Profiles'!$AC$316-'[1]Outside Edges'!$B170)&gt;=5,'[1]Outside Edges'!$P170="Yes"),"Yes","No")</f>
        <v>Yes</v>
      </c>
      <c r="LD171" s="283" t="str">
        <f>IF(AND((RIGHT($LD$3,2)-'[1]Miter Profiles'!$AC$317-'[1]Outside Edges'!$B170)&gt;=5,'[1]Outside Edges'!$P170="Yes"),"Yes","No")</f>
        <v>Yes</v>
      </c>
      <c r="LE171" s="283" t="str">
        <f>IF(AND((RIGHT($LE$3,2)-'[1]Miter Profiles'!$AC$318-'[1]Outside Edges'!$B170)&gt;=5,'[1]Outside Edges'!$P170="Yes"),"Yes","No")</f>
        <v>Yes</v>
      </c>
      <c r="LF171" s="269" t="str">
        <f>IF(AND((RIGHT($LF$3,2)-'[1]Miter Profiles'!$AC$319-'[1]Outside Edges'!$B170)&gt;=5,'[1]Outside Edges'!$P170="Yes"),"Yes","No")</f>
        <v>Yes</v>
      </c>
      <c r="LG171" s="269" t="str">
        <f>IF(AND((RIGHT($LG$3,2)-'[1]Miter Profiles'!$AC$320-'[1]Outside Edges'!$B170)&gt;=5,'[1]Outside Edges'!$P170="Yes"),"Yes","No")</f>
        <v>Yes</v>
      </c>
      <c r="LH171" s="269" t="str">
        <f>IF(AND((RIGHT($LH$3,2)-'[1]Miter Profiles'!$AC$321-'[1]Outside Edges'!$B170)&gt;=5,'[1]Outside Edges'!$P170="Yes"),"Yes","No")</f>
        <v>Yes</v>
      </c>
      <c r="LI171" s="269" t="str">
        <f>IF(AND((RIGHT($LI$3,2)-'[1]Miter Profiles'!$AC$322-'[1]Outside Edges'!$B170)&gt;=5,'[1]Outside Edges'!$P170="Yes"),"Yes","No")</f>
        <v>Yes</v>
      </c>
      <c r="LJ171" s="283" t="str">
        <f>IF(AND((RIGHT($LJ$3,2)-'[1]Miter Profiles'!$AC$323-'[1]Outside Edges'!$B170)&gt;=5,'[1]Outside Edges'!$P170="Yes"),"Yes","No")</f>
        <v>No</v>
      </c>
      <c r="LK171" s="283" t="str">
        <f>IF(AND((RIGHT($LK$3,2)-'[1]Miter Profiles'!$AC$324-'[1]Outside Edges'!$B170)&gt;=5,'[1]Outside Edges'!$P170="Yes"),"Yes","No")</f>
        <v>Yes</v>
      </c>
      <c r="LL171" s="283" t="str">
        <f>IF(AND((RIGHT($LL$3,2)-'[1]Miter Profiles'!$AC$325-'[1]Outside Edges'!$B170)&gt;=5,'[1]Outside Edges'!$P170="Yes"),"Yes","No")</f>
        <v>Yes</v>
      </c>
      <c r="LM171" s="269" t="str">
        <f>IF(AND((RIGHT($LM$3,2)-'[1]Miter Profiles'!$AC$326-'[1]Outside Edges'!$B170)&gt;=5,'[1]Outside Edges'!$P170="Yes"),"Yes","No")</f>
        <v>Yes</v>
      </c>
      <c r="LN171" s="269" t="str">
        <f>IF(AND((RIGHT($LN$3,2)-'[1]Miter Profiles'!$AC$327-'[1]Outside Edges'!$B170)&gt;=5,'[1]Outside Edges'!$P170="Yes"),"Yes","No")</f>
        <v>Yes</v>
      </c>
      <c r="LO171" s="269" t="str">
        <f>IF(AND((RIGHT($LO$3,2)-'[1]Miter Profiles'!$AC$328-'[1]Outside Edges'!$B170)&gt;=5,'[1]Outside Edges'!$P170="Yes"),"Yes","No")</f>
        <v>Yes</v>
      </c>
      <c r="LP171" s="283" t="str">
        <f>IF(AND((RIGHT($LP$3,2)-'[1]Miter Profiles'!$AC$329-'[1]Outside Edges'!$B170)&gt;=5,'[1]Outside Edges'!$P170="Yes"),"Yes","No")</f>
        <v>No</v>
      </c>
      <c r="LQ171" s="283" t="str">
        <f>IF(AND((RIGHT($LQ$3,2)-'[1]Miter Profiles'!$AC$330-'[1]Outside Edges'!$B170)&gt;=5,'[1]Outside Edges'!$P170="Yes"),"Yes","No")</f>
        <v>Yes</v>
      </c>
      <c r="LR171" s="283" t="str">
        <f>IF(AND((RIGHT($LR$3,2)-'[1]Miter Profiles'!$AC$331-'[1]Outside Edges'!$B170)&gt;=5,'[1]Outside Edges'!$P170="Yes"),"Yes","No")</f>
        <v>Yes</v>
      </c>
      <c r="LS171" s="269" t="str">
        <f>IF(AND((RIGHT($LS$3,2)-'[1]Miter Profiles'!$AC$332-'[1]Outside Edges'!$B170)&gt;=5,'[1]Outside Edges'!$P170="Yes"),"Yes","No")</f>
        <v>No</v>
      </c>
      <c r="LT171" s="269" t="str">
        <f>IF(AND((RIGHT($LT$3,2)-'[1]Miter Profiles'!$AC$333-'[1]Outside Edges'!$B170)&gt;=5,'[1]Outside Edges'!$P170="Yes"),"Yes","No")</f>
        <v>Yes</v>
      </c>
      <c r="LU171" s="269" t="str">
        <f>IF(AND((RIGHT($LU$3,2)-'[1]Miter Profiles'!$AC$334-'[1]Outside Edges'!$B170)&gt;=5,'[1]Outside Edges'!$P170="Yes"),"Yes","No")</f>
        <v>Yes</v>
      </c>
      <c r="LV171" s="283" t="str">
        <f>IF(AND((RIGHT($LV$3,2)-'[1]Miter Profiles'!$AC$335-'[1]Outside Edges'!$B170)&gt;=5,'[1]Outside Edges'!$P170="Yes"),"Yes","No")</f>
        <v>Yes</v>
      </c>
      <c r="LW171" s="283" t="str">
        <f>IF(AND((RIGHT($LW$3,2)-'[1]Miter Profiles'!$AC$336-'[1]Outside Edges'!$B170)&gt;=5,'[1]Outside Edges'!$P170="Yes"),"Yes","No")</f>
        <v>Yes</v>
      </c>
      <c r="LX171" s="283" t="str">
        <f>IF(AND((RIGHT($LX$3,2)-'[1]Miter Profiles'!$AC$337-'[1]Outside Edges'!$B170)&gt;=5,'[1]Outside Edges'!$P170="Yes"),"Yes","No")</f>
        <v>Yes</v>
      </c>
      <c r="LY171" s="269" t="str">
        <f>IF(AND((RIGHT($LY$3,2)-'[1]Miter Profiles'!$AC$338-'[1]Outside Edges'!$B170)&gt;=5,'[1]Outside Edges'!$P170="Yes"),"Yes","No")</f>
        <v>Yes</v>
      </c>
      <c r="LZ171" s="269" t="str">
        <f>IF(AND((RIGHT($LZ$3,2)-'[1]Miter Profiles'!$AC$339-'[1]Outside Edges'!$B170)&gt;=5,'[1]Outside Edges'!$P170="Yes"),"Yes","No")</f>
        <v>Yes</v>
      </c>
      <c r="MA171" s="269" t="str">
        <f>IF(AND((RIGHT($MA$3,2)-'[1]Miter Profiles'!$AC$340-'[1]Outside Edges'!$B170)&gt;=5,'[1]Outside Edges'!$P170="Yes"),"Yes","No")</f>
        <v>Yes</v>
      </c>
      <c r="MB171" s="283" t="str">
        <f>IF(AND((RIGHT($MB$3,2)-'[1]Miter Profiles'!$AC$341-'[1]Outside Edges'!$B170)&gt;=5,'[1]Outside Edges'!$P170="Yes"),"Yes","No")</f>
        <v>Yes</v>
      </c>
      <c r="MC171" s="283" t="str">
        <f>IF(AND((RIGHT($MC$3,2)-'[1]Miter Profiles'!$AC$342-'[1]Outside Edges'!$B170)&gt;=5,'[1]Outside Edges'!$P170="Yes"),"Yes","No")</f>
        <v>Yes</v>
      </c>
      <c r="MD171" s="283" t="str">
        <f>IF(AND((RIGHT($MD$3,2)-'[1]Miter Profiles'!$AC$343-'[1]Outside Edges'!$B170)&gt;=5,'[1]Outside Edges'!$P170="Yes"),"Yes","No")</f>
        <v>Yes</v>
      </c>
      <c r="ME171" s="269" t="str">
        <f>IF(AND((RIGHT($ME$3,2)-'[1]Miter Profiles'!$AC$344-'[1]Outside Edges'!$B170)&gt;=5,'[1]Outside Edges'!$P170="Yes"),"Yes","No")</f>
        <v>Yes</v>
      </c>
      <c r="MF171" s="269" t="str">
        <f>IF(AND((RIGHT($MF$3,2)-'[1]Miter Profiles'!$AC$345-'[1]Outside Edges'!$B170)&gt;=5,'[1]Outside Edges'!$P170="Yes"),"Yes","No")</f>
        <v>Yes</v>
      </c>
      <c r="MG171" s="269" t="str">
        <f>IF(AND((RIGHT($MG$3,2)-'[1]Miter Profiles'!$AC$346-'[1]Outside Edges'!$B170)&gt;=5,'[1]Outside Edges'!$P170="Yes"),"Yes","No")</f>
        <v>Yes</v>
      </c>
      <c r="MH171" s="283" t="str">
        <f>IF(AND((RIGHT($MH$3,2)-'[1]Miter Profiles'!$AC$347-'[1]Outside Edges'!$B170)&gt;=5,'[1]Outside Edges'!$P170="Yes"),"Yes","No")</f>
        <v>Yes</v>
      </c>
      <c r="MI171" s="283" t="str">
        <f>IF(AND((RIGHT($MI$3,2)-'[1]Miter Profiles'!$AC$348-'[1]Outside Edges'!$B170)&gt;=5,'[1]Outside Edges'!$P170="Yes"),"Yes","No")</f>
        <v>Yes</v>
      </c>
      <c r="MJ171" s="283" t="str">
        <f>IF(AND((RIGHT($MJ$3,2)-'[1]Miter Profiles'!$AC$349-'[1]Outside Edges'!$B170)&gt;=5,'[1]Outside Edges'!$P170="Yes"),"Yes","No")</f>
        <v>Yes</v>
      </c>
      <c r="MK171" s="269" t="str">
        <f>IF(AND((RIGHT($MK$3,2)-'[1]Miter Profiles'!$AC$350-'[1]Outside Edges'!$B170)&gt;=5,'[1]Outside Edges'!$P170="Yes"),"Yes","No")</f>
        <v>Yes</v>
      </c>
      <c r="ML171" s="269" t="str">
        <f>IF(AND((RIGHT($ML$3,2)-'[1]Miter Profiles'!$AC$351-'[1]Outside Edges'!$B170)&gt;=5,'[1]Outside Edges'!$P170="Yes"),"Yes","No")</f>
        <v>Yes</v>
      </c>
      <c r="MM171" s="269" t="str">
        <f>IF(AND((RIGHT($MM$3,2)-'[1]Miter Profiles'!$AC$352-'[1]Outside Edges'!$B170)&gt;=5,'[1]Outside Edges'!$P170="Yes"),"Yes","No")</f>
        <v>Yes</v>
      </c>
      <c r="MN171" s="283" t="str">
        <f>IF(AND((RIGHT($MK$3,2)-'[1]Miter Profiles'!$AC$350-'[1]Outside Edges'!$B170)&gt;=5,'[1]Outside Edges'!$P170="Yes"),"Yes","No")</f>
        <v>Yes</v>
      </c>
      <c r="MO171" s="283" t="str">
        <f>IF(AND((RIGHT($ML$3,2)-'[1]Miter Profiles'!$AC$351-'[1]Outside Edges'!$B170)&gt;=5,'[1]Outside Edges'!$P170="Yes"),"Yes","No")</f>
        <v>Yes</v>
      </c>
      <c r="MP171" s="283" t="str">
        <f>IF(AND((RIGHT($MM$3,2)-'[1]Miter Profiles'!$AC$352-'[1]Outside Edges'!$B170)&gt;=5,'[1]Outside Edges'!$P170="Yes"),"Yes","No")</f>
        <v>Yes</v>
      </c>
    </row>
    <row r="172" spans="1:354" ht="16.5" thickBot="1" x14ac:dyDescent="0.3">
      <c r="A172" s="8" t="str">
        <f>IF('[1]Outside Edges'!$A171&lt;&gt;"",'[1]Outside Edges'!$A171,"")</f>
        <v>D169</v>
      </c>
      <c r="B172" s="10" t="str">
        <f>IF(AND((RIGHT($B$3,2)-'[1]Miter Profiles'!$AC$3-'[1]Outside Edges'!$B171)&gt;=5,'[1]Outside Edges'!$P171="Yes"),"Yes","No")</f>
        <v>Yes</v>
      </c>
      <c r="C172" s="10" t="str">
        <f>IF(AND((RIGHT($C$3,2)-'[1]Miter Profiles'!$AC$4-'[1]Outside Edges'!$B171)&gt;=5,'[1]Outside Edges'!$P171="Yes"),"Yes","No")</f>
        <v>Yes</v>
      </c>
      <c r="D172" s="85" t="str">
        <f>IF(AND((RIGHT($D$3,2)-'[1]Miter Profiles'!$AC$5-'[1]Outside Edges'!$B171)&gt;=5,'[1]Outside Edges'!$P171="Yes"),"Yes","No")</f>
        <v>Yes</v>
      </c>
      <c r="E172" s="86" t="str">
        <f>IF(AND((RIGHT($E$3,2)-'[1]Miter Profiles'!$AC$6-'[1]Outside Edges'!$B171)&gt;=5,'[1]Outside Edges'!$P171="Yes"),"Yes","No")</f>
        <v>Yes</v>
      </c>
      <c r="F172" s="11" t="str">
        <f>IF(AND((RIGHT($F$3,2)-'[1]Miter Profiles'!$AC$7-'[1]Outside Edges'!$B171)&gt;=5,'[1]Outside Edges'!$P171="Yes"),"Yes","No")</f>
        <v>Yes</v>
      </c>
      <c r="G172" s="87" t="str">
        <f>IF(AND((RIGHT($G$3,2)-'[1]Miter Profiles'!$AC$8-'[1]Outside Edges'!$B171)&gt;=5,'[1]Outside Edges'!$P171="Yes"),"Yes","No")</f>
        <v>Yes</v>
      </c>
      <c r="H172" s="10" t="str">
        <f>IF(AND((RIGHT($H$3,2)-'[1]Miter Profiles'!$AC$9-'[1]Outside Edges'!$B171)&gt;=5,'[1]Outside Edges'!$P171="Yes"),"Yes","No")</f>
        <v>Yes</v>
      </c>
      <c r="I172" s="10" t="str">
        <f>IF(AND((RIGHT($I$3,2)-'[1]Miter Profiles'!$AC$10-'[1]Outside Edges'!$B171)&gt;=5,'[1]Outside Edges'!$P171="Yes"),"Yes","No")</f>
        <v>Yes</v>
      </c>
      <c r="J172" s="85" t="str">
        <f>IF(AND((RIGHT($J$3,2)-'[1]Miter Profiles'!$AC$11-'[1]Outside Edges'!$B171)&gt;=5,'[1]Outside Edges'!$P171="Yes"),"Yes","No")</f>
        <v>Yes</v>
      </c>
      <c r="K172" s="86" t="str">
        <f>IF(AND((RIGHT($K$3,2)-'[1]Miter Profiles'!$AC$12-'[1]Outside Edges'!$B171)&gt;=5,'[1]Outside Edges'!$P171="Yes"),"Yes","No")</f>
        <v>Yes</v>
      </c>
      <c r="L172" s="11" t="str">
        <f>IF(AND((RIGHT($L$3,2)-'[1]Miter Profiles'!$AC$13-'[1]Outside Edges'!$B171)&gt;=5,'[1]Outside Edges'!$P171="Yes"),"Yes","No")</f>
        <v>Yes</v>
      </c>
      <c r="M172" s="87" t="str">
        <f>IF(AND((RIGHT($M$3,2)-'[1]Miter Profiles'!$AC$14-'[1]Outside Edges'!$B171)&gt;=5,'[1]Outside Edges'!$P171="Yes"),"Yes","No")</f>
        <v>Yes</v>
      </c>
      <c r="N172" s="10" t="str">
        <f>IF(AND((RIGHT($N$3,2)-'[1]Miter Profiles'!$AC$15-'[1]Outside Edges'!$B171)&gt;=4,'[1]Outside Edges'!$P171="Yes"),"Yes","No")</f>
        <v>Yes</v>
      </c>
      <c r="O172" s="10" t="str">
        <f>IF(AND((RIGHT($O$3,2)-'[1]Miter Profiles'!$AC$16-'[1]Outside Edges'!$B171)&gt;=5,'[1]Outside Edges'!$P171="Yes"),"Yes","No")</f>
        <v>Yes</v>
      </c>
      <c r="P172" s="85" t="str">
        <f>IF(AND((RIGHT($P$3,2)-'[1]Miter Profiles'!$AC$17-'[1]Outside Edges'!$B171)&gt;=5,'[1]Outside Edges'!$P171="Yes"),"Yes","No")</f>
        <v>Yes</v>
      </c>
      <c r="Q172" s="86" t="str">
        <f>IF(AND((RIGHT($Q$3,2)-'[1]Miter Profiles'!$AC$18-'[1]Outside Edges'!$B171)&gt;=5,'[1]Outside Edges'!$P171="Yes"),"Yes","No")</f>
        <v>Yes</v>
      </c>
      <c r="R172" s="11" t="str">
        <f>IF(AND((RIGHT($R$3,2)-'[1]Miter Profiles'!$AC$19-'[1]Outside Edges'!$B171)&gt;=5,'[1]Outside Edges'!$P171="Yes"),"Yes","No")</f>
        <v>Yes</v>
      </c>
      <c r="S172" s="87" t="str">
        <f>IF(AND((RIGHT($S$3,2)-'[1]Miter Profiles'!$AC$20-'[1]Outside Edges'!$B171)&gt;=5,'[1]Outside Edges'!$P171="Yes"),"Yes","No")</f>
        <v>Yes</v>
      </c>
      <c r="T172" s="10" t="str">
        <f>IF(AND((RIGHT($T$3,2)-'[1]Miter Profiles'!$AC$21-'[1]Outside Edges'!$B171)&gt;=5,'[1]Outside Edges'!$P171="Yes"),"Yes","No")</f>
        <v>Yes</v>
      </c>
      <c r="U172" s="10" t="str">
        <f>IF(AND((RIGHT($U$3,2)-'[1]Miter Profiles'!$AC$22-'[1]Outside Edges'!$B171)&gt;=5,'[1]Outside Edges'!$P171="Yes"),"Yes","No")</f>
        <v>Yes</v>
      </c>
      <c r="V172" s="85" t="str">
        <f>IF(AND((RIGHT($V$3,2)-'[1]Miter Profiles'!$AC$23-'[1]Outside Edges'!$B171)&gt;=5,'[1]Outside Edges'!$P171="Yes"),"Yes","No")</f>
        <v>Yes</v>
      </c>
      <c r="W172" s="86" t="str">
        <f>IF(AND((RIGHT($W$3,2)-'[1]Miter Profiles'!$AC$24-'[1]Outside Edges'!$B171)&gt;=5,'[1]Outside Edges'!$P171="Yes"),"Yes","No")</f>
        <v>No</v>
      </c>
      <c r="X172" s="11" t="str">
        <f>IF(AND((RIGHT($X$3,2)-'[1]Miter Profiles'!$AC$25-'[1]Outside Edges'!$B171)&gt;=5,'[1]Outside Edges'!$P171="Yes"),"Yes","No")</f>
        <v>Yes</v>
      </c>
      <c r="Y172" s="87" t="str">
        <f>IF(AND((RIGHT($Y$3,2)-'[1]Miter Profiles'!$AC$26-'[1]Outside Edges'!$B171)&gt;=5,'[1]Outside Edges'!$P171="Yes"),"Yes","No")</f>
        <v>Yes</v>
      </c>
      <c r="Z172" s="10" t="str">
        <f>IF(AND((RIGHT($Z$3,2)-'[1]Miter Profiles'!$AC$27-'[1]Outside Edges'!$B171)&gt;=5,'[1]Outside Edges'!$P171="Yes"),"Yes","No")</f>
        <v>Yes</v>
      </c>
      <c r="AA172" s="10" t="str">
        <f>IF(AND((RIGHT($AA$3,2)-'[1]Miter Profiles'!$AC$28-'[1]Outside Edges'!$B171)&gt;=5,'[1]Outside Edges'!$P171="Yes"),"Yes","No")</f>
        <v>Yes</v>
      </c>
      <c r="AB172" s="85" t="str">
        <f>IF(AND((RIGHT($AB$3,2)-'[1]Miter Profiles'!$AC$29-'[1]Outside Edges'!$B171)&gt;=5,'[1]Outside Edges'!$P171="Yes"),"Yes","No")</f>
        <v>Yes</v>
      </c>
      <c r="AC172" s="86" t="str">
        <f>IF(AND((RIGHT($AC$3,2)-'[1]Miter Profiles'!$AC$30-'[1]Outside Edges'!$B171)&gt;=5,'[1]Outside Edges'!$P171="Yes"),"Yes","No")</f>
        <v>Yes</v>
      </c>
      <c r="AD172" s="11" t="str">
        <f>IF(AND((RIGHT($AD$3,2)-'[1]Miter Profiles'!$AC$31-'[1]Outside Edges'!$B171)&gt;=5,'[1]Outside Edges'!$P171="Yes"),"Yes","No")</f>
        <v>Yes</v>
      </c>
      <c r="AE172" s="87" t="str">
        <f>IF(AND((RIGHT($AE$3,2)-'[1]Miter Profiles'!$AC$32-'[1]Outside Edges'!$B171)&gt;=5,'[1]Outside Edges'!$P171="Yes"),"Yes","No")</f>
        <v>Yes</v>
      </c>
      <c r="AF172" s="10" t="str">
        <f>IF(AND((RIGHT($AF$3,2)-'[1]Miter Profiles'!$AC$33-'[1]Outside Edges'!$B171)&gt;=5,'[1]Outside Edges'!$P171="Yes"),"Yes","No")</f>
        <v>Yes</v>
      </c>
      <c r="AG172" s="10" t="str">
        <f>IF(AND((RIGHT($AG$3,2)-'[1]Miter Profiles'!$AC$34-'[1]Outside Edges'!$B171)&gt;=5,'[1]Outside Edges'!$P171="Yes"),"Yes","No")</f>
        <v>Yes</v>
      </c>
      <c r="AH172" s="85" t="str">
        <f>IF(AND((RIGHT($AH$3,2)-'[1]Miter Profiles'!$AC$35-'[1]Outside Edges'!$B171)&gt;=5,'[1]Outside Edges'!$P171="Yes"),"Yes","No")</f>
        <v>Yes</v>
      </c>
      <c r="AI172" s="86" t="str">
        <f>IF(AND((RIGHT($AI$3,2)-'[1]Miter Profiles'!$AC$36-'[1]Outside Edges'!$B171)&gt;=5,'[1]Outside Edges'!$P171="Yes"),"Yes","No")</f>
        <v>Yes</v>
      </c>
      <c r="AJ172" s="11" t="str">
        <f>IF(AND((RIGHT($AJ$3,2)-'[1]Miter Profiles'!$AC$37-'[1]Outside Edges'!$B171)&gt;=5,'[1]Outside Edges'!$P171="Yes"),"Yes","No")</f>
        <v>Yes</v>
      </c>
      <c r="AK172" s="87" t="str">
        <f>IF(AND((RIGHT($AK$3,2)-'[1]Miter Profiles'!$AC$38-'[1]Outside Edges'!$B171)&gt;=5,'[1]Outside Edges'!$P171="Yes"),"Yes","No")</f>
        <v>Yes</v>
      </c>
      <c r="AL172" s="10" t="str">
        <f>IF(AND((RIGHT($AL$3,2)-'[1]Miter Profiles'!$AC$39-'[1]Outside Edges'!$B171)&gt;=5,'[1]Outside Edges'!$P171="Yes"),"Yes","No")</f>
        <v>Yes</v>
      </c>
      <c r="AM172" s="10" t="str">
        <f>IF(AND((RIGHT($AM$3,2)-'[1]Miter Profiles'!$AC$40-'[1]Outside Edges'!$B171)&gt;=5,'[1]Outside Edges'!$P171="Yes"),"Yes","No")</f>
        <v>Yes</v>
      </c>
      <c r="AN172" s="85" t="str">
        <f>IF(AND((RIGHT($AN$3,2)-'[1]Miter Profiles'!$AC$41-'[1]Outside Edges'!$B171)&gt;=5,'[1]Outside Edges'!$P171="Yes"),"Yes","No")</f>
        <v>Yes</v>
      </c>
      <c r="AO172" s="86" t="str">
        <f>IF(AND((RIGHT($AO$3,2)-'[1]Miter Profiles'!$AC$42-'[1]Outside Edges'!$B171)&gt;=5,'[1]Outside Edges'!$P171="Yes"),"Yes","No")</f>
        <v>Yes</v>
      </c>
      <c r="AP172" s="11" t="str">
        <f>IF(AND((RIGHT($AP$3,2)-'[1]Miter Profiles'!$AC$43-'[1]Outside Edges'!$B171)&gt;=5,'[1]Outside Edges'!$P171="Yes"),"Yes","No")</f>
        <v>Yes</v>
      </c>
      <c r="AQ172" s="87" t="str">
        <f>IF(AND((RIGHT($AQ$3,2)-'[1]Miter Profiles'!$AC$44-'[1]Outside Edges'!$B171)&gt;=5,'[1]Outside Edges'!$P171="Yes"),"Yes","No")</f>
        <v>Yes</v>
      </c>
      <c r="AR172" s="10" t="str">
        <f>IF(AND((RIGHT($AR$3,2)-'[1]Miter Profiles'!$AC$45-'[1]Outside Edges'!$B171)&gt;=5,'[1]Outside Edges'!$P171="Yes"),"Yes","No")</f>
        <v>Yes</v>
      </c>
      <c r="AS172" s="10" t="str">
        <f>IF(AND((RIGHT($AS$3,2)-'[1]Miter Profiles'!$AC$46-'[1]Outside Edges'!$B171)&gt;=5,'[1]Outside Edges'!$P171="Yes"),"Yes","No")</f>
        <v>Yes</v>
      </c>
      <c r="AT172" s="85" t="str">
        <f>IF(AND((RIGHT($AT$3,2)-'[1]Miter Profiles'!$AC$47-'[1]Outside Edges'!$B171)&gt;=5,'[1]Outside Edges'!$P171="Yes"),"Yes","No")</f>
        <v>Yes</v>
      </c>
      <c r="AU172" s="86" t="str">
        <f>IF(AND((RIGHT($AU$3,2)-'[1]Miter Profiles'!$AC$48-'[1]Outside Edges'!$B171)&gt;=5,'[1]Outside Edges'!$P171="Yes"),"Yes","No")</f>
        <v>Yes</v>
      </c>
      <c r="AV172" s="11" t="str">
        <f>IF(AND((RIGHT($AV$3,2)-'[1]Miter Profiles'!$AC$49-'[1]Outside Edges'!$B171)&gt;=5,'[1]Outside Edges'!$P171="Yes"),"Yes","No")</f>
        <v>Yes</v>
      </c>
      <c r="AW172" s="87" t="str">
        <f>IF(AND((RIGHT($AW$3,2)-'[1]Miter Profiles'!$AC$50-'[1]Outside Edges'!$B171)&gt;=5,'[1]Outside Edges'!$P171="Yes"),"Yes","No")</f>
        <v>Yes</v>
      </c>
      <c r="AX172" s="10" t="str">
        <f>IF(AND((RIGHT($AX$3,2)-'[1]Miter Profiles'!$AC$51-'[1]Outside Edges'!$B171)&gt;=5,'[1]Outside Edges'!$P171="Yes"),"Yes","No")</f>
        <v>Yes</v>
      </c>
      <c r="AY172" s="10" t="str">
        <f>IF(AND((RIGHT($AY$3,2)-'[1]Miter Profiles'!$AC$52-'[1]Outside Edges'!$B171)&gt;=5,'[1]Outside Edges'!$P171="Yes"),"Yes","No")</f>
        <v>Yes</v>
      </c>
      <c r="AZ172" s="85" t="str">
        <f>IF(AND((RIGHT($AZ$3,2)-'[1]Miter Profiles'!$AC$53-'[1]Outside Edges'!$B171)&gt;=5,'[1]Outside Edges'!$P171="Yes"),"Yes","No")</f>
        <v>Yes</v>
      </c>
      <c r="BA172" s="86" t="str">
        <f>IF(AND((RIGHT($BA$3,2)-'[1]Miter Profiles'!$AC$54-'[1]Outside Edges'!$B171)&gt;=5,'[1]Outside Edges'!$P171="Yes"),"Yes","No")</f>
        <v>Yes</v>
      </c>
      <c r="BB172" s="11" t="str">
        <f>IF(AND((RIGHT($BB$3,2)-'[1]Miter Profiles'!$AC$55-'[1]Outside Edges'!$B171)&gt;=5,'[1]Outside Edges'!$P171="Yes"),"Yes","No")</f>
        <v>Yes</v>
      </c>
      <c r="BC172" s="87" t="str">
        <f>IF(AND((RIGHT($BC$3,2)-'[1]Miter Profiles'!$AC$56-'[1]Outside Edges'!$B171)&gt;=5,'[1]Outside Edges'!$P171="Yes"),"Yes","No")</f>
        <v>Yes</v>
      </c>
      <c r="BD172" s="10" t="str">
        <f>IF(AND((RIGHT($BD$3,2)-'[1]Miter Profiles'!$AC$57-'[1]Outside Edges'!$B171)&gt;=5,'[1]Outside Edges'!$P171="Yes"),"Yes","No")</f>
        <v>Yes</v>
      </c>
      <c r="BE172" s="10" t="str">
        <f>IF(AND((RIGHT($BE$3,2)-'[1]Miter Profiles'!$AC$58-'[1]Outside Edges'!$B171)&gt;=5,'[1]Outside Edges'!$P171="Yes"),"Yes","No")</f>
        <v>Yes</v>
      </c>
      <c r="BF172" s="85" t="str">
        <f>IF(AND((RIGHT($BF$3,2)-'[1]Miter Profiles'!$AC$59-'[1]Outside Edges'!$B171)&gt;=5,'[1]Outside Edges'!$P171="Yes"),"Yes","No")</f>
        <v>Yes</v>
      </c>
      <c r="BG172" s="86" t="str">
        <f>IF(AND((RIGHT($BG$3,2)-'[1]Miter Profiles'!$AC$60-'[1]Outside Edges'!$B171)&gt;=5,'[1]Outside Edges'!$P171="Yes"),"Yes","No")</f>
        <v>Yes</v>
      </c>
      <c r="BH172" s="11" t="str">
        <f>IF(AND((RIGHT($BH$3,2)-'[1]Miter Profiles'!$AC$61-'[1]Outside Edges'!$B171)&gt;=5,'[1]Outside Edges'!$P171="Yes"),"Yes","No")</f>
        <v>Yes</v>
      </c>
      <c r="BI172" s="87" t="str">
        <f>IF(AND((RIGHT($BI$3,2)-'[1]Miter Profiles'!$AC$62-'[1]Outside Edges'!$B171)&gt;=5,'[1]Outside Edges'!$P171="Yes"),"Yes","No")</f>
        <v>Yes</v>
      </c>
      <c r="BJ172" s="10" t="str">
        <f>IF(AND((RIGHT($BJ$3,2)-'[1]Miter Profiles'!$AC$63-'[1]Outside Edges'!$B171)&gt;=5,'[1]Outside Edges'!$P171="Yes"),"Yes","No")</f>
        <v>Yes</v>
      </c>
      <c r="BK172" s="10" t="str">
        <f>IF(AND((RIGHT($BK$3,2)-'[1]Miter Profiles'!$AC$64-'[1]Outside Edges'!$B171)&gt;=5,'[1]Outside Edges'!$P171="Yes"),"Yes","No")</f>
        <v>Yes</v>
      </c>
      <c r="BL172" s="85" t="str">
        <f>IF(AND((RIGHT($BL$3,2)-'[1]Miter Profiles'!$AC$65-'[1]Outside Edges'!$B171)&gt;=5,'[1]Outside Edges'!$P171="Yes"),"Yes","No")</f>
        <v>Yes</v>
      </c>
      <c r="BM172" s="86" t="str">
        <f>IF(AND((RIGHT($BM$3,2)-'[1]Miter Profiles'!$AC$66-'[1]Outside Edges'!$B171)&gt;=5,'[1]Outside Edges'!$P171="Yes"),"Yes","No")</f>
        <v>Yes</v>
      </c>
      <c r="BN172" s="11" t="str">
        <f>IF(AND((RIGHT($BN$3,2)-'[1]Miter Profiles'!$AC$67-'[1]Outside Edges'!$B171)&gt;=5,'[1]Outside Edges'!$P171="Yes"),"Yes","No")</f>
        <v>Yes</v>
      </c>
      <c r="BO172" s="87" t="str">
        <f>IF(AND((RIGHT($BO$3,2)-'[1]Miter Profiles'!$AC$68-'[1]Outside Edges'!$B171)&gt;=5,'[1]Outside Edges'!$P171="Yes"),"Yes","No")</f>
        <v>Yes</v>
      </c>
      <c r="BP172" s="10" t="str">
        <f>IF(AND((RIGHT($BP$3,2)-'[1]Miter Profiles'!$AC$69-'[1]Outside Edges'!$B171)&gt;=5,'[1]Outside Edges'!$P171="Yes"),"Yes","No")</f>
        <v>Yes</v>
      </c>
      <c r="BQ172" s="10" t="str">
        <f>IF(AND((RIGHT($BQ$3,2)-'[1]Miter Profiles'!$AC$70-'[1]Outside Edges'!$B171)&gt;=5,'[1]Outside Edges'!$P171="Yes"),"Yes","No")</f>
        <v>Yes</v>
      </c>
      <c r="BR172" s="85" t="str">
        <f>IF(AND((RIGHT($BR$3,2)-'[1]Miter Profiles'!$AC$71-'[1]Outside Edges'!$B171)&gt;=5,'[1]Outside Edges'!$P171="Yes"),"Yes","No")</f>
        <v>Yes</v>
      </c>
      <c r="BS172" s="86" t="str">
        <f>IF(AND((RIGHT($BS$3,2)-'[1]Miter Profiles'!$AC$72-'[1]Outside Edges'!$B171)&gt;=5,'[1]Outside Edges'!$P171="Yes"),"Yes","No")</f>
        <v>Yes</v>
      </c>
      <c r="BT172" s="11" t="str">
        <f>IF(AND((RIGHT($BT$3,2)-'[1]Miter Profiles'!$AC$73-'[1]Outside Edges'!$B171)&gt;=5,'[1]Outside Edges'!$P171="Yes"),"Yes","No")</f>
        <v>Yes</v>
      </c>
      <c r="BU172" s="87" t="str">
        <f>IF(AND((RIGHT($BU$3,2)-'[1]Miter Profiles'!$AC$74-'[1]Outside Edges'!$B171)&gt;=5,'[1]Outside Edges'!$P171="Yes"),"Yes","No")</f>
        <v>Yes</v>
      </c>
      <c r="BV172" s="10" t="str">
        <f>IF(AND((RIGHT($BV$3,2)-'[1]Miter Profiles'!$AC$75-'[1]Outside Edges'!$B171)&gt;=5,'[1]Outside Edges'!$P171="Yes"),"Yes","No")</f>
        <v>Yes</v>
      </c>
      <c r="BW172" s="10" t="str">
        <f>IF(AND((RIGHT($BW$3,2)-'[1]Miter Profiles'!$AC$76-'[1]Outside Edges'!$B171)&gt;=5,'[1]Outside Edges'!$P171="Yes"),"Yes","No")</f>
        <v>Yes</v>
      </c>
      <c r="BX172" s="85" t="str">
        <f>IF(AND((RIGHT($BX$3,2)-'[1]Miter Profiles'!$AC$77-'[1]Outside Edges'!$B171)&gt;=5,'[1]Outside Edges'!$P171="Yes"),"Yes","No")</f>
        <v>Yes</v>
      </c>
      <c r="BY172" s="86" t="str">
        <f>IF(AND((RIGHT($BY$3,2)-'[1]Miter Profiles'!$AC$78-'[1]Outside Edges'!$B171)&gt;=5,'[1]Outside Edges'!$P171="Yes"),"Yes","No")</f>
        <v>Yes</v>
      </c>
      <c r="BZ172" s="11" t="str">
        <f>IF(AND((RIGHT($BZ$3,2)-'[1]Miter Profiles'!$AC$79-'[1]Outside Edges'!$B171)&gt;=5,'[1]Outside Edges'!$P171="Yes"),"Yes","No")</f>
        <v>Yes</v>
      </c>
      <c r="CA172" s="87" t="str">
        <f>IF(AND((RIGHT($CA$3,2)-'[1]Miter Profiles'!$AC$80-'[1]Outside Edges'!$B171)&gt;=5,'[1]Outside Edges'!$P171="Yes"),"Yes","No")</f>
        <v>Yes</v>
      </c>
      <c r="CB172" s="10" t="str">
        <f>IF(AND((RIGHT($CB$3,2)-'[1]Miter Profiles'!$AC$81-'[1]Outside Edges'!$B171)&gt;=5,'[1]Outside Edges'!$P171="Yes"),"Yes","No")</f>
        <v>Yes</v>
      </c>
      <c r="CC172" s="10" t="str">
        <f>IF(AND((RIGHT($CC$3,2)-'[1]Miter Profiles'!$AC$82-'[1]Outside Edges'!$B171)&gt;=5,'[1]Outside Edges'!$P171="Yes"),"Yes","No")</f>
        <v>Yes</v>
      </c>
      <c r="CD172" s="85" t="str">
        <f>IF(AND((RIGHT($CD$3,2)-'[1]Miter Profiles'!$AC$83-'[1]Outside Edges'!$B171)&gt;=5,'[1]Outside Edges'!$P171="Yes"),"Yes","No")</f>
        <v>Yes</v>
      </c>
      <c r="CE172" s="86" t="str">
        <f>IF(AND((RIGHT($CE$3,2)-'[1]Miter Profiles'!$AC$84-'[1]Outside Edges'!$B171)&gt;=5,'[1]Outside Edges'!$P171="Yes"),"Yes","No")</f>
        <v>Yes</v>
      </c>
      <c r="CF172" s="11" t="str">
        <f>IF(AND((RIGHT($CF$3,2)-'[1]Miter Profiles'!$AC$85-'[1]Outside Edges'!$B171)&gt;=5,'[1]Outside Edges'!$P171="Yes"),"Yes","No")</f>
        <v>Yes</v>
      </c>
      <c r="CG172" s="87" t="str">
        <f>IF(AND((RIGHT($CG$3,2)-'[1]Miter Profiles'!$AC$86-'[1]Outside Edges'!$B171)&gt;=5,'[1]Outside Edges'!$P171="Yes"),"Yes","No")</f>
        <v>Yes</v>
      </c>
      <c r="CH172" s="10" t="str">
        <f>IF(AND((RIGHT($CH$3,2)-'[1]Miter Profiles'!$AC$87-'[1]Outside Edges'!$B171)&gt;=5,'[1]Outside Edges'!$P171="Yes"),"Yes","No")</f>
        <v>Yes</v>
      </c>
      <c r="CI172" s="10" t="str">
        <f>IF(AND((RIGHT($CI$3,2)-'[1]Miter Profiles'!$AC$88-'[1]Outside Edges'!$B171)&gt;=5,'[1]Outside Edges'!$P171="Yes"),"Yes","No")</f>
        <v>Yes</v>
      </c>
      <c r="CJ172" s="85" t="str">
        <f>IF(AND((RIGHT($CJ$3,2)-'[1]Miter Profiles'!$AC$89-'[1]Outside Edges'!$B171)&gt;=5,'[1]Outside Edges'!$P171="Yes"),"Yes","No")</f>
        <v>Yes</v>
      </c>
      <c r="CK172" s="86" t="str">
        <f>IF(AND((RIGHT($CK$3,2)-'[1]Miter Profiles'!$AC$90-'[1]Outside Edges'!$B171)&gt;=5,'[1]Outside Edges'!$P171="Yes"),"Yes","No")</f>
        <v>Yes</v>
      </c>
      <c r="CL172" s="11" t="str">
        <f>IF(AND((RIGHT($CL$3,2)-'[1]Miter Profiles'!$AC$91-'[1]Outside Edges'!$B171)&gt;=5,'[1]Outside Edges'!$P171="Yes"),"Yes","No")</f>
        <v>Yes</v>
      </c>
      <c r="CM172" s="87" t="str">
        <f>IF(AND((RIGHT($CM$3,2)-'[1]Miter Profiles'!$AC$92-'[1]Outside Edges'!$B171)&gt;=5,'[1]Outside Edges'!$P171="Yes"),"Yes","No")</f>
        <v>Yes</v>
      </c>
      <c r="CN172" s="10" t="str">
        <f>IF(AND((RIGHT(CN$3,2)-'[1]Miter Profiles'!$AC$93-'[1]Outside Edges'!$B171)&gt;=5,'[1]Outside Edges'!$P171="Yes"),"Yes","No")</f>
        <v>Yes</v>
      </c>
      <c r="CO172" s="10" t="str">
        <f>IF(AND((RIGHT(CO$3,2)-'[1]Miter Profiles'!$AC$94-'[1]Outside Edges'!$B171)&gt;=5,'[1]Outside Edges'!$P171="Yes"),"Yes","No")</f>
        <v>Yes</v>
      </c>
      <c r="CP172" s="85" t="str">
        <f>IF(AND((RIGHT(CP$3,2)-'[1]Miter Profiles'!$AC$95-'[1]Outside Edges'!$B171)&gt;=5,'[1]Outside Edges'!$P171="Yes"),"Yes","No")</f>
        <v>Yes</v>
      </c>
      <c r="CQ172" s="86" t="str">
        <f>IF(AND((RIGHT(CQ$3,2)-'[1]Miter Profiles'!$AC$96-'[1]Outside Edges'!$B171)&gt;=5,'[1]Outside Edges'!$P171="Yes"),"Yes","No")</f>
        <v>Yes</v>
      </c>
      <c r="CR172" s="11" t="str">
        <f>IF(AND((RIGHT(CR$3,2)-'[1]Miter Profiles'!$AC$97-'[1]Outside Edges'!$B171)&gt;=5,'[1]Outside Edges'!$P171="Yes"),"Yes","No")</f>
        <v>Yes</v>
      </c>
      <c r="CS172" s="87" t="str">
        <f>IF(AND((RIGHT(CS$3,2)-'[1]Miter Profiles'!$AC$98-'[1]Outside Edges'!$B171)&gt;=5,'[1]Outside Edges'!$P171="Yes"),"Yes","No")</f>
        <v>Yes</v>
      </c>
      <c r="CT172" s="10" t="str">
        <f>IF(AND((RIGHT($CT$3,2)-'[1]Miter Profiles'!$AC$99-'[1]Outside Edges'!$B171)&gt;=5,'[1]Outside Edges'!$P171="Yes"),"Yes","No")</f>
        <v>Yes</v>
      </c>
      <c r="CU172" s="10" t="str">
        <f>IF(AND((RIGHT($CU$3,2)-'[1]Miter Profiles'!$AC$100-'[1]Outside Edges'!$B171)&gt;=5,'[1]Outside Edges'!$P171="Yes"),"Yes","No")</f>
        <v>Yes</v>
      </c>
      <c r="CV172" s="85" t="str">
        <f>IF(AND((RIGHT($CV$3,2)-'[1]Miter Profiles'!$AC$101-'[1]Outside Edges'!$B171)&gt;=5,'[1]Outside Edges'!$P171="Yes"),"Yes","No")</f>
        <v>Yes</v>
      </c>
      <c r="CW172" s="86" t="str">
        <f>IF(AND((RIGHT($CW$3,2)-'[1]Miter Profiles'!$AC$102-'[1]Outside Edges'!$B171)&gt;=5,'[1]Outside Edges'!$P171="Yes"),"Yes","No")</f>
        <v>Yes</v>
      </c>
      <c r="CX172" s="11" t="str">
        <f>IF(AND((RIGHT($CX$3,2)-'[1]Miter Profiles'!$AC$103-'[1]Outside Edges'!$B171)&gt;=5,'[1]Outside Edges'!$P171="Yes"),"Yes","No")</f>
        <v>Yes</v>
      </c>
      <c r="CY172" s="87" t="str">
        <f>IF(AND((RIGHT($CY$3,2)-'[1]Miter Profiles'!$AC$104-'[1]Outside Edges'!$B171)&gt;=5,'[1]Outside Edges'!$P171="Yes"),"Yes","No")</f>
        <v>Yes</v>
      </c>
      <c r="CZ172" s="10" t="str">
        <f>IF(AND((RIGHT($CZ$3,2)-'[1]Miter Profiles'!$AC$105-'[1]Outside Edges'!$B171)&gt;=5,'[1]Outside Edges'!$P171="Yes"),"Yes","No")</f>
        <v>Yes</v>
      </c>
      <c r="DA172" s="10" t="str">
        <f>IF(AND((RIGHT($DA$3,2)-'[1]Miter Profiles'!$AC$106-'[1]Outside Edges'!$B171)&gt;=5,'[1]Outside Edges'!$P171="Yes"),"Yes","No")</f>
        <v>Yes</v>
      </c>
      <c r="DB172" s="85" t="str">
        <f>IF(AND((RIGHT($DB$3,2)-'[1]Miter Profiles'!$AC$107-'[1]Outside Edges'!$B171)&gt;=5,'[1]Outside Edges'!$P171="Yes"),"Yes","No")</f>
        <v>Yes</v>
      </c>
      <c r="DC172" s="86" t="str">
        <f>IF(AND((RIGHT($DC$3,2)-'[1]Miter Profiles'!$AC$108-'[1]Outside Edges'!$B171)&gt;=5,'[1]Outside Edges'!$P171="Yes"),"Yes","No")</f>
        <v>Yes</v>
      </c>
      <c r="DD172" s="11" t="str">
        <f>IF(AND((RIGHT($DD$3,2)-'[1]Miter Profiles'!$AC$109-'[1]Outside Edges'!$B171)&gt;=5,'[1]Outside Edges'!$P171="Yes"),"Yes","No")</f>
        <v>Yes</v>
      </c>
      <c r="DE172" s="87" t="str">
        <f>IF(AND((RIGHT($DE$3,2)-'[1]Miter Profiles'!$AC$110-'[1]Outside Edges'!$B171)&gt;=5,'[1]Outside Edges'!$P171="Yes"),"Yes","No")</f>
        <v>Yes</v>
      </c>
      <c r="DF172" s="10" t="str">
        <f>IF(AND((RIGHT($DF$3,2)-'[1]Miter Profiles'!$AC$111-'[1]Outside Edges'!$B171)&gt;=5,'[1]Outside Edges'!$P171="Yes"),"Yes","No")</f>
        <v>Yes</v>
      </c>
      <c r="DG172" s="10" t="str">
        <f>IF(AND((RIGHT($DG$3,2)-'[1]Miter Profiles'!$AC$112-'[1]Outside Edges'!$B171)&gt;=5,'[1]Outside Edges'!$P171="Yes"),"Yes","No")</f>
        <v>Yes</v>
      </c>
      <c r="DH172" s="85" t="str">
        <f>IF(AND((RIGHT($DH$3,2)-'[1]Miter Profiles'!$AC$113-'[1]Outside Edges'!$B171)&gt;=5,'[1]Outside Edges'!$P171="Yes"),"Yes","No")</f>
        <v>Yes</v>
      </c>
      <c r="DI172" s="86" t="str">
        <f>IF(AND((RIGHT($DI$3,2)-'[1]Miter Profiles'!$AC$114-'[1]Outside Edges'!$B171)&gt;=5,'[1]Outside Edges'!$P171="Yes"),"Yes","No")</f>
        <v>Yes</v>
      </c>
      <c r="DJ172" s="11" t="str">
        <f>IF(AND((RIGHT($DJ$3,2)-'[1]Miter Profiles'!$AC$115-'[1]Outside Edges'!$B171)&gt;=5,'[1]Outside Edges'!$P171="Yes"),"Yes","No")</f>
        <v>Yes</v>
      </c>
      <c r="DK172" s="87" t="str">
        <f>IF(AND((RIGHT($DK$3,2)-'[1]Miter Profiles'!$AC$116-'[1]Outside Edges'!$B171)&gt;=5,'[1]Outside Edges'!$P171="Yes"),"Yes","No")</f>
        <v>Yes</v>
      </c>
      <c r="DL172" s="10" t="str">
        <f>IF(AND((RIGHT($DL$3,2)-'[1]Miter Profiles'!$AC$117-'[1]Outside Edges'!$B171)&gt;=5,'[1]Outside Edges'!$P171="Yes"),"Yes","No")</f>
        <v>Yes</v>
      </c>
      <c r="DM172" s="10" t="str">
        <f>IF(AND((RIGHT($DM$3,2)-'[1]Miter Profiles'!$AC$118-'[1]Outside Edges'!$B171)&gt;=5,'[1]Outside Edges'!$P171="Yes"),"Yes","No")</f>
        <v>Yes</v>
      </c>
      <c r="DN172" s="85" t="str">
        <f>IF(AND((RIGHT($DN$3,2)-'[1]Miter Profiles'!$AC$119-'[1]Outside Edges'!$B171)&gt;=5,'[1]Outside Edges'!$P171="Yes"),"Yes","No")</f>
        <v>Yes</v>
      </c>
      <c r="DO172" s="86" t="str">
        <f>IF(AND((RIGHT($DO$3,2)-'[1]Miter Profiles'!$AC$120-'[1]Outside Edges'!$B171)&gt;=5,'[1]Outside Edges'!$P171="Yes"),"Yes","No")</f>
        <v>Yes</v>
      </c>
      <c r="DP172" s="11" t="str">
        <f>IF(AND((RIGHT($DP$3,2)-'[1]Miter Profiles'!$AC$121-'[1]Outside Edges'!$B171)&gt;=5,'[1]Outside Edges'!$P171="Yes"),"Yes","No")</f>
        <v>Yes</v>
      </c>
      <c r="DQ172" s="87" t="str">
        <f>IF(AND((RIGHT($DQ$3,2)-'[1]Miter Profiles'!$AC$122-'[1]Outside Edges'!$B171)&gt;=5,'[1]Outside Edges'!$P171="Yes"),"Yes","No")</f>
        <v>Yes</v>
      </c>
      <c r="DR172" s="10" t="str">
        <f>IF(AND((RIGHT($DR$3,2)-'[1]Miter Profiles'!$AC$123-'[1]Outside Edges'!$B171)&gt;=5,'[1]Outside Edges'!$P171="Yes"),"Yes","No")</f>
        <v>Yes</v>
      </c>
      <c r="DS172" s="10" t="str">
        <f>IF(AND((RIGHT($DS$3,2)-'[1]Miter Profiles'!$AC$124-'[1]Outside Edges'!$B171)&gt;=5,'[1]Outside Edges'!$P171="Yes"),"Yes","No")</f>
        <v>Yes</v>
      </c>
      <c r="DT172" s="85" t="str">
        <f>IF(AND((RIGHT($DT$3,2)-'[1]Miter Profiles'!$AC$125-'[1]Outside Edges'!$B171)&gt;=5,'[1]Outside Edges'!$P171="Yes"),"Yes","No")</f>
        <v>Yes</v>
      </c>
      <c r="DU172" s="86" t="str">
        <f>IF(AND((RIGHT($DU$3,2)-'[1]Miter Profiles'!$AC$126-'[1]Outside Edges'!$B171)&gt;=5,'[1]Outside Edges'!$P171="Yes"),"Yes","No")</f>
        <v>Yes</v>
      </c>
      <c r="DV172" s="11" t="str">
        <f>IF(AND((RIGHT($DV$3,2)-'[1]Miter Profiles'!$AC$127-'[1]Outside Edges'!$B171)&gt;=5,'[1]Outside Edges'!$P171="Yes"),"Yes","No")</f>
        <v>Yes</v>
      </c>
      <c r="DW172" s="87" t="str">
        <f>IF(AND((RIGHT($DW$3,2)-'[1]Miter Profiles'!$AC$128-'[1]Outside Edges'!$B171)&gt;=5,'[1]Outside Edges'!$P171="Yes"),"Yes","No")</f>
        <v>Yes</v>
      </c>
      <c r="DX172" s="10" t="str">
        <f>IF(AND((RIGHT($DX$3,2)-'[1]Miter Profiles'!$AC$129-'[1]Outside Edges'!$B171)&gt;=5,'[1]Outside Edges'!$P171="Yes"),"Yes","No")</f>
        <v>Yes</v>
      </c>
      <c r="DY172" s="10" t="str">
        <f>IF(AND((RIGHT($DY$3,2)-'[1]Miter Profiles'!$AC$130-'[1]Outside Edges'!$B171)&gt;=5,'[1]Outside Edges'!$P171="Yes"),"Yes","No")</f>
        <v>Yes</v>
      </c>
      <c r="DZ172" s="85" t="str">
        <f>IF(AND((RIGHT($DZ$3,2)-'[1]Miter Profiles'!$AC$131-'[1]Outside Edges'!$B171)&gt;=5,'[1]Outside Edges'!$P171="Yes"),"Yes","No")</f>
        <v>Yes</v>
      </c>
      <c r="EA172" s="90" t="str">
        <f>IF(AND((RIGHT($EA$3,2)-'[1]Miter Profiles'!$AC$132-'[1]Outside Edges'!$B171)&gt;=5,'[1]Outside Edges'!$P171="Yes"),"Yes","No")</f>
        <v>Yes</v>
      </c>
      <c r="EB172" s="104" t="str">
        <f>IF(AND((RIGHT($EB$3,2)-'[1]Miter Profiles'!$AC$133-'[1]Outside Edges'!$B171)&gt;=5,'[1]Outside Edges'!$P171="Yes"),"Yes","No")</f>
        <v>Yes</v>
      </c>
      <c r="EC172" s="109" t="str">
        <f>IF(AND((RIGHT($EC$3,2)-'[1]Miter Profiles'!$AC$134-'[1]Outside Edges'!$B171)&gt;=5,'[1]Outside Edges'!$P171="Yes"),"Yes","No")</f>
        <v>Yes</v>
      </c>
      <c r="ED172" s="115" t="str">
        <f>IF(AND((RIGHT($ED$3,2)-'[1]Miter Profiles'!$AC$135-'[1]Outside Edges'!$B171)&gt;=5,'[1]Outside Edges'!$P171="Yes"),"Yes","No")</f>
        <v>Yes</v>
      </c>
      <c r="EE172" s="112" t="str">
        <f>IF(AND((RIGHT($EE$3,2)-'[1]Miter Profiles'!$AC$136-'[1]Outside Edges'!$B171)&gt;=5,'[1]Outside Edges'!$P171="Yes"),"Yes","No")</f>
        <v>Yes</v>
      </c>
      <c r="EF172" s="85" t="str">
        <f>IF(AND((RIGHT($EF$3,2)-'[1]Miter Profiles'!$AC$137-'[1]Outside Edges'!$B171)&gt;=5,'[1]Outside Edges'!$P171="Yes"),"Yes","No")</f>
        <v>Yes</v>
      </c>
      <c r="EG172" s="10" t="str">
        <f>IF(AND((RIGHT($EG$3,2)-'[1]Miter Profiles'!$AC$138-'[1]Outside Edges'!$B171)&gt;=5,'[1]Outside Edges'!$P171="Yes"),"Yes","No")</f>
        <v>Yes</v>
      </c>
      <c r="EH172" s="90" t="str">
        <f>IF(AND((RIGHT($EH$3,2)-'[1]Miter Profiles'!$AC$139-'[1]Outside Edges'!$B171)&gt;=5,'[1]Outside Edges'!$P171="Yes"),"Yes","No")</f>
        <v>Yes</v>
      </c>
      <c r="EI172" s="120" t="str">
        <f>IF(AND((RIGHT($EI$3,2)-'[1]Miter Profiles'!$AC$140-'[1]Outside Edges'!$B171)&gt;=5,'[1]Outside Edges'!$P171="Yes"),"Yes","No")</f>
        <v>Yes</v>
      </c>
      <c r="EJ172" s="123" t="str">
        <f>IF(AND((RIGHT($EJ$3,2)-'[1]Miter Profiles'!$AC$141-'[1]Outside Edges'!$B171)&gt;=5,'[1]Outside Edges'!$P171="Yes"),"Yes","No")</f>
        <v>Yes</v>
      </c>
      <c r="EK172" s="123" t="str">
        <f>IF(AND((RIGHT($EK$3,2)-'[1]Miter Profiles'!$AC$142-'[1]Outside Edges'!$B171)&gt;=5,'[1]Outside Edges'!$P171="Yes"),"Yes","No")</f>
        <v>Yes</v>
      </c>
      <c r="EL172" s="115" t="str">
        <f>IF(AND((RIGHT($EL$3,2)-'[1]Miter Profiles'!$AC$143-'[1]Outside Edges'!$B171)&gt;=5,'[1]Outside Edges'!$P171="Yes"),"Yes","No")</f>
        <v>Yes</v>
      </c>
      <c r="EM172" s="128" t="str">
        <f>IF(AND((RIGHT($EM$3,2)-'[1]Miter Profiles'!$AC$144-'[1]Outside Edges'!$B171)&gt;=5,'[1]Outside Edges'!$P171="Yes"),"Yes","No")</f>
        <v>Yes</v>
      </c>
      <c r="EN172" s="10" t="str">
        <f>IF(AND((RIGHT($EN$3,2)-'[1]Miter Profiles'!$AC$145-'[1]Outside Edges'!$B171)&gt;=5,'[1]Outside Edges'!$P171="Yes"),"Yes","No")</f>
        <v>Yes</v>
      </c>
      <c r="EO172" s="90" t="str">
        <f>IF(AND((RIGHT($EO$3,2)-'[1]Miter Profiles'!$AC$146-'[1]Outside Edges'!$B171)&gt;=5,'[1]Outside Edges'!$P171="Yes"),"Yes","No")</f>
        <v>Yes</v>
      </c>
      <c r="EP172" s="123" t="str">
        <f>IF(AND((RIGHT($EP$3,2)-'[1]Miter Profiles'!$AC$147-'[1]Outside Edges'!$B171)&gt;=5,'[1]Outside Edges'!$P171="Yes"),"Yes","No")</f>
        <v>Yes</v>
      </c>
      <c r="EQ172" s="123" t="str">
        <f>IF(AND((RIGHT($EQ$3,2)-'[1]Miter Profiles'!$AC$148-'[1]Outside Edges'!$B171)&gt;=5,'[1]Outside Edges'!$P171="Yes"),"Yes","No")</f>
        <v>Yes</v>
      </c>
      <c r="ER172" s="115" t="str">
        <f>IF(AND((RIGHT($ER$3,2)-'[1]Miter Profiles'!$AC$149-'[1]Outside Edges'!$B171)&gt;=5,'[1]Outside Edges'!$P171="Yes"),"Yes","No")</f>
        <v>Yes</v>
      </c>
      <c r="ES172" s="128" t="str">
        <f>IF(AND((RIGHT($ES$3,2)-'[1]Miter Profiles'!$AC$150-'[1]Outside Edges'!$B171)&gt;=5,'[1]Outside Edges'!$P171="Yes"),"Yes","No")</f>
        <v>Yes</v>
      </c>
      <c r="ET172" s="10" t="str">
        <f>IF(AND((RIGHT($ET$3,2)-'[1]Miter Profiles'!$AC$151-'[1]Outside Edges'!$B171)&gt;=5,'[1]Outside Edges'!$P171="Yes"),"Yes","No")</f>
        <v>Yes</v>
      </c>
      <c r="EU172" s="90" t="str">
        <f>IF(AND((RIGHT($EU$3,2)-'[1]Miter Profiles'!$AC$152-'[1]Outside Edges'!$B171)&gt;=5,'[1]Outside Edges'!$P171="Yes"),"Yes","No")</f>
        <v>Yes</v>
      </c>
      <c r="EV172" s="123" t="str">
        <f>IF(AND((RIGHT($EV$3,2)-'[1]Miter Profiles'!$AC$153-'[1]Outside Edges'!$B171)&gt;=5,'[1]Outside Edges'!$P171="Yes"),"Yes","No")</f>
        <v>Yes</v>
      </c>
      <c r="EW172" s="123" t="str">
        <f>IF(AND((RIGHT($EW$3,2)-'[1]Miter Profiles'!$AC$154-'[1]Outside Edges'!$B171)&gt;=5,'[1]Outside Edges'!$P171="Yes"),"Yes","No")</f>
        <v>Yes</v>
      </c>
      <c r="EX172" s="115" t="str">
        <f>IF(AND((RIGHT($EX$3,2)-'[1]Miter Profiles'!$AC$155-'[1]Outside Edges'!$B171)&gt;=5,'[1]Outside Edges'!$P171="Yes"),"Yes","No")</f>
        <v>Yes</v>
      </c>
      <c r="EY172" s="128" t="str">
        <f>IF(AND((RIGHT($EY$3,2)-'[1]Miter Profiles'!$AC$156-'[1]Outside Edges'!$B171)&gt;=5,'[1]Outside Edges'!$P171="Yes"),"Yes","No")</f>
        <v>Yes</v>
      </c>
      <c r="EZ172" s="10" t="str">
        <f>IF(AND((RIGHT($EZ$3,2)-'[1]Miter Profiles'!$AC$157-'[1]Outside Edges'!$B171)&gt;=5,'[1]Outside Edges'!$P171="Yes"),"Yes","No")</f>
        <v>Yes</v>
      </c>
      <c r="FA172" s="90" t="str">
        <f>IF(AND((RIGHT($FA$3,2)-'[1]Miter Profiles'!$AC$158-'[1]Outside Edges'!$B171)&gt;=5,'[1]Outside Edges'!$P171="Yes"),"Yes","No")</f>
        <v>Yes</v>
      </c>
      <c r="FB172" s="123" t="str">
        <f>IF(AND((RIGHT($FB$3,2)-'[1]Miter Profiles'!$AC$159-'[1]Outside Edges'!$B171)&gt;=5,'[1]Outside Edges'!$P171="Yes"),"Yes","No")</f>
        <v>Yes</v>
      </c>
      <c r="FC172" s="123" t="str">
        <f>IF(AND((RIGHT($FC$3,2)-'[1]Miter Profiles'!$AC$160-'[1]Outside Edges'!$B171)&gt;=5,'[1]Outside Edges'!$P171="Yes"),"Yes","No")</f>
        <v>Yes</v>
      </c>
      <c r="FD172" s="115" t="str">
        <f>IF(AND((RIGHT($FD$3,2)-'[1]Miter Profiles'!$AC$161-'[1]Outside Edges'!$B171)&gt;=5,'[1]Outside Edges'!$P171="Yes"),"Yes","No")</f>
        <v>Yes</v>
      </c>
      <c r="FE172" s="128" t="str">
        <f>IF(AND((RIGHT($FE$3,2)-'[1]Miter Profiles'!$AC$162-'[1]Outside Edges'!$B171)&gt;=5,'[1]Outside Edges'!$P171="Yes"),"Yes","No")</f>
        <v>Yes</v>
      </c>
      <c r="FF172" s="10" t="str">
        <f>IF(AND((RIGHT($FF$3,2)-'[1]Miter Profiles'!$AC$163-'[1]Outside Edges'!$B171)&gt;=5,'[1]Outside Edges'!$P171="Yes"),"Yes","No")</f>
        <v>Yes</v>
      </c>
      <c r="FG172" s="90" t="str">
        <f>IF(AND((RIGHT($FG$3,2)-'[1]Miter Profiles'!$AC$164-'[1]Outside Edges'!$B171)&gt;=5,'[1]Outside Edges'!$P171="Yes"),"Yes","No")</f>
        <v>Yes</v>
      </c>
      <c r="FH172" s="123" t="str">
        <f>IF(AND((RIGHT($FH$3,2)-'[1]Miter Profiles'!$AC$165-'[1]Outside Edges'!$B171)&gt;=5,'[1]Outside Edges'!$P171="Yes"),"Yes","No")</f>
        <v>Yes</v>
      </c>
      <c r="FI172" s="123" t="str">
        <f>IF(AND((RIGHT($FI$3,2)-'[1]Miter Profiles'!$AC$166-'[1]Outside Edges'!$B171)&gt;=5,'[1]Outside Edges'!$P171="Yes"),"Yes","No")</f>
        <v>Yes</v>
      </c>
      <c r="FJ172" s="115" t="str">
        <f>IF(AND((RIGHT($FJ$3,2)-'[1]Miter Profiles'!$AC$167-'[1]Outside Edges'!$B171)&gt;=5,'[1]Outside Edges'!$P171="Yes"),"Yes","No")</f>
        <v>Yes</v>
      </c>
      <c r="FK172" s="128" t="str">
        <f>IF(AND((RIGHT($FK$3,2)-'[1]Miter Profiles'!$AC$168-'[1]Outside Edges'!$B171)&gt;=5,'[1]Outside Edges'!$P171="Yes"),"Yes","No")</f>
        <v>Yes</v>
      </c>
      <c r="FL172" s="10" t="str">
        <f>IF(AND((RIGHT($FL$3,2)-'[1]Miter Profiles'!$AC$169-'[1]Outside Edges'!$B171)&gt;=5,'[1]Outside Edges'!$P171="Yes"),"Yes","No")</f>
        <v>Yes</v>
      </c>
      <c r="FM172" s="90" t="str">
        <f>IF(AND((RIGHT($FM$3,2)-'[1]Miter Profiles'!$AC$170-'[1]Outside Edges'!$B171)&gt;=5,'[1]Outside Edges'!$P171="Yes"),"Yes","No")</f>
        <v>Yes</v>
      </c>
      <c r="FN172" s="123" t="str">
        <f>IF(AND((RIGHT($FN$3,2)-'[1]Miter Profiles'!$AC$171-'[1]Outside Edges'!$B171)&gt;=5,'[1]Outside Edges'!$P171="Yes"),"Yes","No")</f>
        <v>Yes</v>
      </c>
      <c r="FO172" s="123" t="str">
        <f>IF(AND((RIGHT($FO$3,2)-'[1]Miter Profiles'!$AC$172-'[1]Outside Edges'!$B171)&gt;=5,'[1]Outside Edges'!$P171="Yes"),"Yes","No")</f>
        <v>Yes</v>
      </c>
      <c r="FP172" s="115" t="str">
        <f>IF(AND((RIGHT($FP$3,2)-'[1]Miter Profiles'!$AC$173-'[1]Outside Edges'!$B171)&gt;=5,'[1]Outside Edges'!$P171="Yes"),"Yes","No")</f>
        <v>Yes</v>
      </c>
      <c r="FQ172" s="128" t="str">
        <f>IF(AND((RIGHT($FQ$3,2)-'[1]Miter Profiles'!$AC$174-'[1]Outside Edges'!$B171)&gt;=5,'[1]Outside Edges'!$P171="Yes"),"Yes","No")</f>
        <v>Yes</v>
      </c>
      <c r="FR172" s="10" t="str">
        <f>IF(AND((RIGHT($FR$3,2)-'[1]Miter Profiles'!$AC$175-'[1]Outside Edges'!$B171)&gt;=5,'[1]Outside Edges'!$P171="Yes"),"Yes","No")</f>
        <v>Yes</v>
      </c>
      <c r="FS172" s="90" t="str">
        <f>IF(AND((RIGHT($FS$3,2)-'[1]Miter Profiles'!$AC$176-'[1]Outside Edges'!$B171)&gt;=5,'[1]Outside Edges'!$P171="Yes"),"Yes","No")</f>
        <v>Yes</v>
      </c>
      <c r="FT172" s="123" t="str">
        <f>IF(AND((RIGHT($FT$3,2)-'[1]Miter Profiles'!$AC$177-'[1]Outside Edges'!$B171)&gt;=5,'[1]Outside Edges'!$P171="Yes"),"Yes","No")</f>
        <v>Yes</v>
      </c>
      <c r="FU172" s="123" t="str">
        <f>IF(AND((RIGHT($FU$3,2)-'[1]Miter Profiles'!$AC$178-'[1]Outside Edges'!$B171)&gt;=5,'[1]Outside Edges'!$P171="Yes"),"Yes","No")</f>
        <v>Yes</v>
      </c>
      <c r="FV172" s="115" t="str">
        <f>IF(AND((RIGHT($V$3,2)-'[1]Miter Profiles'!$AC$179-'[1]Outside Edges'!$B171)&gt;=5,'[1]Outside Edges'!$P171="Yes"),"Yes","No")</f>
        <v>Yes</v>
      </c>
      <c r="FW172" s="128" t="str">
        <f>IF(AND((RIGHT($FW$3,2)-'[1]Miter Profiles'!$AC$180-'[1]Outside Edges'!$B171)&gt;=5,'[1]Outside Edges'!$P171="Yes"),"Yes","No")</f>
        <v>No</v>
      </c>
      <c r="FX172" s="269" t="str">
        <f>IF(AND((RIGHT($FX$3,2)-'[1]Miter Profiles'!$AC$181-'[1]Outside Edges'!$B171)&gt;=5,'[1]Outside Edges'!$P171="Yes"),"Yes","No")</f>
        <v>Yes</v>
      </c>
      <c r="FY172" s="273" t="str">
        <f>IF(AND((RIGHT($FY$3,2)-'[1]Miter Profiles'!$AC$182-'[1]Outside Edges'!$B171)&gt;=5,'[1]Outside Edges'!$P171="Yes"),"Yes","No")</f>
        <v>Yes</v>
      </c>
      <c r="FZ172" s="282" t="str">
        <f>IF(AND((RIGHT($FZ$3,2)-'[1]Miter Profiles'!$AC$183-'[1]Outside Edges'!$B171)&gt;=5,'[1]Outside Edges'!$P171="Yes"),"Yes","No")</f>
        <v>Yes</v>
      </c>
      <c r="GA172" s="283" t="str">
        <f>IF(AND((RIGHT($GA$3,2)-'[1]Miter Profiles'!$AC$184-'[1]Outside Edges'!$B171)&gt;=5,'[1]Outside Edges'!$P171="Yes"),"Yes","No")</f>
        <v>Yes</v>
      </c>
      <c r="GB172" s="284" t="str">
        <f>IF(AND((RIGHT($GB$3,2)-'[1]Miter Profiles'!$AC$185-'[1]Outside Edges'!$B171)&gt;=5,'[1]Outside Edges'!$P171="Yes"),"Yes","No")</f>
        <v>Yes</v>
      </c>
      <c r="GC172" s="275" t="str">
        <f>IF(AND((RIGHT($GC$3,2)-'[1]Miter Profiles'!$AC$186-'[1]Outside Edges'!$B171)&gt;=5,'[1]Outside Edges'!$P171="Yes"),"Yes","No")</f>
        <v>Yes</v>
      </c>
      <c r="GD172" s="269" t="str">
        <f>IF(AND((RIGHT($GD$3,2)-'[1]Miter Profiles'!$AC$187-'[1]Outside Edges'!$B171)&gt;=5,'[1]Outside Edges'!$P171="Yes"),"Yes","No")</f>
        <v>Yes</v>
      </c>
      <c r="GE172" s="273" t="str">
        <f>IF(AND((RIGHT($GE$3,2)-'[1]Miter Profiles'!$AC$188-'[1]Outside Edges'!$B171)&gt;=5,'[1]Outside Edges'!$P171="Yes"),"Yes","No")</f>
        <v>Yes</v>
      </c>
      <c r="GF172" s="282" t="str">
        <f>IF(AND((RIGHT($GF$3,2)-'[1]Miter Profiles'!$AC$189-'[1]Outside Edges'!$B171)&gt;=5,'[1]Outside Edges'!$P171="Yes"),"Yes","No")</f>
        <v>Yes</v>
      </c>
      <c r="GG172" s="283" t="str">
        <f>IF(AND((RIGHT($GG$3,2)-'[1]Miter Profiles'!$AC$190-'[1]Outside Edges'!$B171)&gt;=5,'[1]Outside Edges'!$P171="Yes"),"Yes","No")</f>
        <v>Yes</v>
      </c>
      <c r="GH172" s="284" t="str">
        <f>IF(AND((RIGHT($GH$3,2)-'[1]Miter Profiles'!$AC$191-'[1]Outside Edges'!$B171)&gt;=5,'[1]Outside Edges'!$P171="Yes"),"Yes","No")</f>
        <v>Yes</v>
      </c>
      <c r="GI172" s="275" t="str">
        <f>IF(AND((RIGHT($GI$3,2)-'[1]Miter Profiles'!$AC$192-'[1]Outside Edges'!$B171)&gt;=5,'[1]Outside Edges'!$P171="Yes"),"Yes","No")</f>
        <v>Yes</v>
      </c>
      <c r="GJ172" s="269" t="str">
        <f>IF(AND((RIGHT($GJ$3,2)-'[1]Miter Profiles'!$AC$193-'[1]Outside Edges'!$B171)&gt;=5,'[1]Outside Edges'!$P171="Yes"),"Yes","No")</f>
        <v>Yes</v>
      </c>
      <c r="GK172" s="273" t="str">
        <f>IF(AND((RIGHT($GK$3,2)-'[1]Miter Profiles'!$AC$194-'[1]Outside Edges'!$B171)&gt;=5,'[1]Outside Edges'!$P171="Yes"),"Yes","No")</f>
        <v>Yes</v>
      </c>
      <c r="GL172" s="282" t="str">
        <f>IF(AND((RIGHT($GL$3,2)-'[1]Miter Profiles'!$AC$195-'[1]Outside Edges'!$B171)&gt;=5,'[1]Outside Edges'!$P171="Yes"),"Yes","No")</f>
        <v>Yes</v>
      </c>
      <c r="GM172" s="283" t="str">
        <f>IF(AND((RIGHT($GM$3,2)-'[1]Miter Profiles'!$AC$196-'[1]Outside Edges'!$B171)&gt;=5,'[1]Outside Edges'!$P171="Yes"),"Yes","No")</f>
        <v>Yes</v>
      </c>
      <c r="GN172" s="284" t="str">
        <f>IF(AND((RIGHT($GN$3,2)-'[1]Miter Profiles'!$AC$197-'[1]Outside Edges'!$B171)&gt;=5,'[1]Outside Edges'!$P171="Yes"),"Yes","No")</f>
        <v>Yes</v>
      </c>
      <c r="GO172" s="275" t="str">
        <f>IF(AND((RIGHT($GO$3,2)-'[1]Miter Profiles'!$AC$198-'[1]Outside Edges'!$B171)&gt;=5,'[1]Outside Edges'!$P171="Yes"),"Yes","No")</f>
        <v>Yes</v>
      </c>
      <c r="GP172" s="269" t="str">
        <f>IF(AND((RIGHT($GP$3,2)-'[1]Miter Profiles'!$AC$199-'[1]Outside Edges'!$B171)&gt;=5,'[1]Outside Edges'!$P171="Yes"),"Yes","No")</f>
        <v>Yes</v>
      </c>
      <c r="GQ172" s="273" t="str">
        <f>IF(AND((RIGHT($GQ$3,2)-'[1]Miter Profiles'!$AC$200-'[1]Outside Edges'!$B171)&gt;=5,'[1]Outside Edges'!$P171="Yes"),"Yes","No")</f>
        <v>Yes</v>
      </c>
      <c r="GR172" s="282" t="str">
        <f>IF(AND((RIGHT($GR$3,2)-'[1]Miter Profiles'!$AC$201-'[1]Outside Edges'!$B171)&gt;=5,'[1]Outside Edges'!$P171="Yes"),"Yes","No")</f>
        <v>Yes</v>
      </c>
      <c r="GS172" s="283" t="str">
        <f>IF(AND((RIGHT($GS$3,2)-'[1]Miter Profiles'!$AC$202-'[1]Outside Edges'!$B171)&gt;=5,'[1]Outside Edges'!$P171="Yes"),"Yes","No")</f>
        <v>Yes</v>
      </c>
      <c r="GT172" s="284" t="str">
        <f>IF(AND((RIGHT($GT$3,2)-'[1]Miter Profiles'!$AC$203-'[1]Outside Edges'!$B171)&gt;=5,'[1]Outside Edges'!$P171="Yes"),"Yes","No")</f>
        <v>Yes</v>
      </c>
      <c r="GU172" s="275" t="str">
        <f>IF(AND((RIGHT($GU$3,2)-'[1]Miter Profiles'!$AC$204-'[1]Outside Edges'!$B171)&gt;=5,'[1]Outside Edges'!$P171="Yes"),"Yes","No")</f>
        <v>Yes</v>
      </c>
      <c r="GV172" s="269" t="str">
        <f>IF(AND((RIGHT($GV$3,2)-'[1]Miter Profiles'!$AC$205-'[1]Outside Edges'!$B171)&gt;=5,'[1]Outside Edges'!$P171="Yes"),"Yes","No")</f>
        <v>Yes</v>
      </c>
      <c r="GW172" s="273" t="str">
        <f>IF(AND((RIGHT($GW$3,2)-'[1]Miter Profiles'!$AC$206-'[1]Outside Edges'!$B171)&gt;=5,'[1]Outside Edges'!$P171="Yes"),"Yes","No")</f>
        <v>Yes</v>
      </c>
      <c r="GX172" s="282" t="str">
        <f>IF(AND((RIGHT($GX$3,2)-'[1]Miter Profiles'!$AC$207-'[1]Outside Edges'!$B171)&gt;=5,'[1]Outside Edges'!$P171="Yes"),"Yes","No")</f>
        <v>Yes</v>
      </c>
      <c r="GY172" s="283" t="str">
        <f>IF(AND((RIGHT($GY$3,2)-'[1]Miter Profiles'!$AC$208-'[1]Outside Edges'!$B171)&gt;=5,'[1]Outside Edges'!$P171="Yes"),"Yes","No")</f>
        <v>Yes</v>
      </c>
      <c r="GZ172" s="284" t="str">
        <f>IF(AND((RIGHT($GZ$3,2)-'[1]Miter Profiles'!$AC$209-'[1]Outside Edges'!$B171)&gt;=5,'[1]Outside Edges'!$P171="Yes"),"Yes","No")</f>
        <v>Yes</v>
      </c>
      <c r="HA172" s="275" t="str">
        <f>IF(AND((RIGHT($HA$3,2)-'[1]Miter Profiles'!$AC$210-'[1]Outside Edges'!$B171)&gt;=5,'[1]Outside Edges'!$P171="Yes"),"Yes","No")</f>
        <v>Yes</v>
      </c>
      <c r="HB172" s="269" t="str">
        <f>IF(AND((RIGHT($HB$3,2)-'[1]Miter Profiles'!$AC$211-'[1]Outside Edges'!$B171)&gt;=5,'[1]Outside Edges'!$P171="Yes"),"Yes","No")</f>
        <v>Yes</v>
      </c>
      <c r="HC172" s="273" t="str">
        <f>IF(AND((RIGHT($HC$3,2)-'[1]Miter Profiles'!$AC$212-'[1]Outside Edges'!$B171)&gt;=5,'[1]Outside Edges'!$P171="Yes"),"Yes","No")</f>
        <v>Yes</v>
      </c>
      <c r="HD172" s="282" t="str">
        <f>IF(AND((RIGHT($HD$3,2)-'[1]Miter Profiles'!$AC$213-'[1]Outside Edges'!$B171)&gt;=5,'[1]Outside Edges'!$P171="Yes"),"Yes","No")</f>
        <v>Yes</v>
      </c>
      <c r="HE172" s="284" t="str">
        <f>IF(AND((RIGHT($HE$3,2)-'[1]Miter Profiles'!$AC$214-'[1]Outside Edges'!$B171)&gt;=5,'[1]Outside Edges'!$P171="Yes"),"Yes","No")</f>
        <v>Yes</v>
      </c>
      <c r="HF172" s="275" t="str">
        <f>IF(AND((RIGHT($HF$3,2)-'[1]Miter Profiles'!$AC$215-'[1]Outside Edges'!$B171)&gt;=5,'[1]Outside Edges'!$P171="Yes"),"Yes","No")</f>
        <v>Yes</v>
      </c>
      <c r="HG172" s="269" t="str">
        <f>IF(AND((RIGHT($HG$3,2)-'[1]Miter Profiles'!$AC$216-'[1]Outside Edges'!$B171)&gt;=5,'[1]Outside Edges'!$P171="Yes"),"Yes","No")</f>
        <v>Yes</v>
      </c>
      <c r="HH172" s="273" t="str">
        <f>IF(AND((RIGHT($HH$3,2)-'[1]Miter Profiles'!$AC$217-'[1]Outside Edges'!$B171)&gt;=5,'[1]Outside Edges'!$P171="Yes"),"Yes","No")</f>
        <v>Yes</v>
      </c>
      <c r="HI172" s="282" t="str">
        <f>IF(AND((RIGHT($HI$3,2)-'[1]Miter Profiles'!$AC$218-'[1]Outside Edges'!$B171)&gt;=5,'[1]Outside Edges'!$P171="Yes"),"Yes","No")</f>
        <v>Yes</v>
      </c>
      <c r="HJ172" s="283" t="str">
        <f>IF(AND((RIGHT($HJ$3,2)-'[1]Miter Profiles'!$AC$219-'[1]Outside Edges'!$B171)&gt;=5,'[1]Outside Edges'!$P171="Yes"),"Yes","No")</f>
        <v>Yes</v>
      </c>
      <c r="HK172" s="284" t="str">
        <f>IF(AND((RIGHT($HK$3,2)-'[1]Miter Profiles'!$AC$220-'[1]Outside Edges'!$B171)&gt;=5,'[1]Outside Edges'!$P171="Yes"),"Yes","No")</f>
        <v>Yes</v>
      </c>
      <c r="HL172" s="275" t="str">
        <f>IF(AND((RIGHT($HL$3,2)-'[1]Miter Profiles'!$AC$221-'[1]Outside Edges'!$B171)&gt;=5,'[1]Outside Edges'!$P171="Yes"),"Yes","No")</f>
        <v>Yes</v>
      </c>
      <c r="HM172" s="269" t="str">
        <f>IF(AND((RIGHT($HM$3,2)-'[1]Miter Profiles'!$AC$222-'[1]Outside Edges'!$B171)&gt;=5,'[1]Outside Edges'!$P171="Yes"),"Yes","No")</f>
        <v>Yes</v>
      </c>
      <c r="HN172" s="269" t="str">
        <f>IF(AND((RIGHT($HN$3,2)-'[1]Miter Profiles'!$AC$223-'[1]Outside Edges'!$B171)&gt;=5,'[1]Outside Edges'!$P171="Yes"),"Yes","No")</f>
        <v>Yes</v>
      </c>
      <c r="HO172" s="283" t="str">
        <f>IF(AND((RIGHT($HO$3,2)-'[1]Miter Profiles'!$AC$224-'[1]Outside Edges'!$B171)&gt;=5,'[1]Outside Edges'!$P171="Yes"),"Yes","No")</f>
        <v>Yes</v>
      </c>
      <c r="HP172" s="283" t="str">
        <f>IF(AND((RIGHT($HP$3,2)-'[1]Miter Profiles'!$AC$225-'[1]Outside Edges'!$B171)&gt;=5,'[1]Outside Edges'!$P171="Yes"),"Yes","No")</f>
        <v>Yes</v>
      </c>
      <c r="HQ172" s="283" t="str">
        <f>IF(AND((RIGHT($HQ$3,3)-'[1]Miter Profiles'!$AC$226-'[1]Outside Edges'!$B171)&gt;=5,'[1]Outside Edges'!$P171="Yes"),"Yes","No")</f>
        <v>No</v>
      </c>
      <c r="HR172" s="283" t="str">
        <f>IF(AND((RIGHT($HR$3,2)-'[1]Miter Profiles'!$AC$227-'[1]Outside Edges'!$B171)&gt;=5,'[1]Outside Edges'!$P171="Yes"),"Yes","No")</f>
        <v>No</v>
      </c>
      <c r="HS172" s="269" t="str">
        <f>IF(AND((RIGHT($HS$3,2)-'[1]Miter Profiles'!$AC$228-'[1]Outside Edges'!$B171)&gt;=5,'[1]Outside Edges'!$P171="Yes"),"Yes","No")</f>
        <v>Yes</v>
      </c>
      <c r="HT172" s="269" t="str">
        <f>IF(AND((RIGHT($HT$3,2)-'[1]Miter Profiles'!$AC$229-'[1]Outside Edges'!$B171)&gt;=5,'[1]Outside Edges'!$P171="Yes"),"Yes","No")</f>
        <v>Yes</v>
      </c>
      <c r="HU172" s="269" t="str">
        <f>IF(AND((RIGHT($HU$3,2)-'[1]Miter Profiles'!$AC$230-'[1]Outside Edges'!$B171)&gt;=5,'[1]Outside Edges'!$P171="Yes"),"Yes","No")</f>
        <v>Yes</v>
      </c>
      <c r="HV172" s="283" t="str">
        <f>IF(AND((RIGHT($HV$3,2)-'[1]Miter Profiles'!$AC$231-'[1]Outside Edges'!$B171)&gt;=5,'[1]Outside Edges'!$P171="Yes"),"Yes","No")</f>
        <v>Yes</v>
      </c>
      <c r="HW172" s="283" t="str">
        <f>IF(AND((RIGHT($HW$3,2)-'[1]Miter Profiles'!$AC$232-'[1]Outside Edges'!$B171)&gt;=5,'[1]Outside Edges'!$P171="Yes"),"Yes","No")</f>
        <v>Yes</v>
      </c>
      <c r="HX172" s="283" t="str">
        <f>IF(AND((RIGHT($HX$3,2)-'[1]Miter Profiles'!$AC$233-'[1]Outside Edges'!$B171)&gt;=5,'[1]Outside Edges'!$P171="Yes"),"Yes","No")</f>
        <v>Yes</v>
      </c>
      <c r="HY172" s="269" t="str">
        <f>IF(AND((RIGHT($HY$3,2)-'[1]Miter Profiles'!$AC$234-'[1]Outside Edges'!$B171)&gt;=5,'[1]Outside Edges'!$P171="Yes"),"Yes","No")</f>
        <v>Yes</v>
      </c>
      <c r="HZ172" s="269" t="str">
        <f>IF(AND((RIGHT($HZ$3,2)-'[1]Miter Profiles'!$AC$235-'[1]Outside Edges'!$B171)&gt;=5,'[1]Outside Edges'!$P171="Yes"),"Yes","No")</f>
        <v>Yes</v>
      </c>
      <c r="IA172" s="269" t="str">
        <f>IF(AND((RIGHT($IA$3,2)-'[1]Miter Profiles'!$AC$236-'[1]Outside Edges'!$B171)&gt;=5,'[1]Outside Edges'!$P171="Yes"),"Yes","No")</f>
        <v>Yes</v>
      </c>
      <c r="IB172" s="283" t="str">
        <f>IF(AND((RIGHT($IB$3,2)-'[1]Miter Profiles'!$AC$237-'[1]Outside Edges'!$B171)&gt;=5,'[1]Outside Edges'!$P171="Yes"),"Yes","No")</f>
        <v>Yes</v>
      </c>
      <c r="IC172" s="283" t="str">
        <f>IF(AND((RIGHT($IC$3,2)-'[1]Miter Profiles'!$AC$238-'[1]Outside Edges'!$B171)&gt;=5,'[1]Outside Edges'!$P171="Yes"),"Yes","No")</f>
        <v>Yes</v>
      </c>
      <c r="ID172" s="283" t="str">
        <f>IF(AND((RIGHT($ID$3,2)-'[1]Miter Profiles'!$AC$239-'[1]Outside Edges'!$B171)&gt;=5,'[1]Outside Edges'!$P171="Yes"),"Yes","No")</f>
        <v>Yes</v>
      </c>
      <c r="IE172" s="269" t="str">
        <f>IF(AND((RIGHT($IE$3,2)-'[1]Miter Profiles'!$AC$240-'[1]Outside Edges'!$B171)&gt;=5,'[1]Outside Edges'!$P171="Yes"),"Yes","No")</f>
        <v>Yes</v>
      </c>
      <c r="IF172" s="269" t="str">
        <f>IF(AND((RIGHT($IF$3,2)-'[1]Miter Profiles'!$AC$241-'[1]Outside Edges'!$B171)&gt;=5,'[1]Outside Edges'!$P171="Yes"),"Yes","No")</f>
        <v>Yes</v>
      </c>
      <c r="IG172" s="269" t="str">
        <f>IF(AND((RIGHT($IG$3,2)-'[1]Miter Profiles'!$AC$242-'[1]Outside Edges'!$B171)&gt;=5,'[1]Outside Edges'!$P171="Yes"),"Yes","No")</f>
        <v>Yes</v>
      </c>
      <c r="IH172" s="283" t="str">
        <f>IF(AND((RIGHT($IH$3,2)-'[1]Miter Profiles'!$AC$243-'[1]Outside Edges'!$B171)&gt;=5,'[1]Outside Edges'!$P171="Yes"),"Yes","No")</f>
        <v>Yes</v>
      </c>
      <c r="II172" s="283" t="str">
        <f>IF(AND((RIGHT($II$3,2)-'[1]Miter Profiles'!$AC$244-'[1]Outside Edges'!$B171)&gt;=5,'[1]Outside Edges'!$P171="Yes"),"Yes","No")</f>
        <v>Yes</v>
      </c>
      <c r="IJ172" s="283" t="str">
        <f>IF(AND((RIGHT($IJ$3,2)-'[1]Miter Profiles'!$AC$245-'[1]Outside Edges'!$B171)&gt;=5,'[1]Outside Edges'!$P171="Yes"),"Yes","No")</f>
        <v>Yes</v>
      </c>
      <c r="IK172" s="269" t="str">
        <f>IF(AND((RIGHT($IK$3,2)-'[1]Miter Profiles'!$AC$246-'[1]Outside Edges'!$B171)&gt;=5,'[1]Outside Edges'!$P171="Yes"),"Yes","No")</f>
        <v>Yes</v>
      </c>
      <c r="IL172" s="269" t="str">
        <f>IF(AND((RIGHT($IL$3,2)-'[1]Miter Profiles'!$AC$247-'[1]Outside Edges'!$B171)&gt;=5,'[1]Outside Edges'!$P171="Yes"),"Yes","No")</f>
        <v>Yes</v>
      </c>
      <c r="IM172" s="269" t="str">
        <f>IF(AND((RIGHT($IM$3,2)-'[1]Miter Profiles'!$AC$248-'[1]Outside Edges'!$B171)&gt;=5,'[1]Outside Edges'!$P171="Yes"),"Yes","No")</f>
        <v>Yes</v>
      </c>
      <c r="IN172" s="283" t="str">
        <f>IF(AND((RIGHT($IN$3,2)-'[1]Miter Profiles'!$AC$249-'[1]Outside Edges'!$B171)&gt;=5,'[1]Outside Edges'!$P171="Yes"),"Yes","No")</f>
        <v>Yes</v>
      </c>
      <c r="IO172" s="283" t="str">
        <f>IF(AND((RIGHT($IO$3,2)-'[1]Miter Profiles'!$AC$250-'[1]Outside Edges'!$B171)&gt;=5,'[1]Outside Edges'!$P171="Yes"),"Yes","No")</f>
        <v>Yes</v>
      </c>
      <c r="IP172" s="283" t="str">
        <f>IF(AND((RIGHT($IP$3,2)-'[1]Miter Profiles'!$AC$251-'[1]Outside Edges'!$B171)&gt;=5,'[1]Outside Edges'!$P171="Yes"),"Yes","No")</f>
        <v>Yes</v>
      </c>
      <c r="IQ172" s="269" t="str">
        <f>IF(AND((RIGHT($IQ$3,2)-'[1]Miter Profiles'!$AC$252-'[1]Outside Edges'!$B171)&gt;=5,'[1]Outside Edges'!$P171="Yes"),"Yes","No")</f>
        <v>Yes</v>
      </c>
      <c r="IR172" s="269" t="str">
        <f>IF(AND((RIGHT($IR$3,2)-'[1]Miter Profiles'!$AC$253-'[1]Outside Edges'!$B171)&gt;=5,'[1]Outside Edges'!$P171="Yes"),"Yes","No")</f>
        <v>Yes</v>
      </c>
      <c r="IS172" s="269" t="str">
        <f>IF(AND((RIGHT($IS$3,2)-'[1]Miter Profiles'!$AC$254-'[1]Outside Edges'!$B171)&gt;=5,'[1]Outside Edges'!$P171="Yes"),"Yes","No")</f>
        <v>Yes</v>
      </c>
      <c r="IT172" s="283" t="str">
        <f>IF(AND((RIGHT($IT$3,2)-'[1]Miter Profiles'!$AC$255-'[1]Outside Edges'!$B171)&gt;=5,'[1]Outside Edges'!$P171="Yes"),"Yes","No")</f>
        <v>Yes</v>
      </c>
      <c r="IU172" s="283" t="str">
        <f>IF(AND((RIGHT($IU$3,2)-'[1]Miter Profiles'!$AC$256-'[1]Outside Edges'!$B171)&gt;=5,'[1]Outside Edges'!$P171="Yes"),"Yes","No")</f>
        <v>Yes</v>
      </c>
      <c r="IV172" s="283" t="str">
        <f>IF(AND((RIGHT($IV$3,2)-'[1]Miter Profiles'!$AC$257-'[1]Outside Edges'!$B171)&gt;=5,'[1]Outside Edges'!$P171="Yes"),"Yes","No")</f>
        <v>Yes</v>
      </c>
      <c r="IW172" s="269" t="str">
        <f>IF(AND((RIGHT($IW$3,2)-'[1]Miter Profiles'!$AC$258-'[1]Outside Edges'!$B171)&gt;=5,'[1]Outside Edges'!$P171="Yes"),"Yes","No")</f>
        <v>Yes</v>
      </c>
      <c r="IX172" s="269" t="str">
        <f>IF(AND((RIGHT($IX$3,2)-'[1]Miter Profiles'!$AC$259-'[1]Outside Edges'!$B171)&gt;=5,'[1]Outside Edges'!$P171="Yes"),"Yes","No")</f>
        <v>Yes</v>
      </c>
      <c r="IY172" s="269" t="str">
        <f>IF(AND((RIGHT($IY$3,2)-'[1]Miter Profiles'!$AC$260-'[1]Outside Edges'!$B171)&gt;=5,'[1]Outside Edges'!$P171="Yes"),"Yes","No")</f>
        <v>Yes</v>
      </c>
      <c r="IZ172" s="283" t="str">
        <f>IF(AND((RIGHT($IZ$3,2)-'[1]Miter Profiles'!$AC$261-'[1]Outside Edges'!$B171)&gt;=5,'[1]Outside Edges'!$P171="Yes"),"Yes","No")</f>
        <v>Yes</v>
      </c>
      <c r="JA172" s="283" t="str">
        <f>IF(AND((RIGHT($JA$3,2)-'[1]Miter Profiles'!$AC$262-'[1]Outside Edges'!$B171)&gt;=5,'[1]Outside Edges'!$P171="Yes"),"Yes","No")</f>
        <v>Yes</v>
      </c>
      <c r="JB172" s="283" t="str">
        <f>IF(AND((RIGHT($JB$3,2)-'[1]Miter Profiles'!$AC$263-'[1]Outside Edges'!$B171)&gt;=5,'[1]Outside Edges'!$P171="Yes"),"Yes","No")</f>
        <v>Yes</v>
      </c>
      <c r="JC172" s="269" t="str">
        <f>IF(AND((RIGHT($JC$3,2)-'[1]Miter Profiles'!$AC$264-'[1]Outside Edges'!$B171)&gt;=5,'[1]Outside Edges'!$P171="Yes"),"Yes","No")</f>
        <v>Yes</v>
      </c>
      <c r="JD172" s="269" t="str">
        <f>IF(AND((RIGHT($JD$3,2)-'[1]Miter Profiles'!$AC$265-'[1]Outside Edges'!$B171)&gt;=5,'[1]Outside Edges'!$P171="Yes"),"Yes","No")</f>
        <v>Yes</v>
      </c>
      <c r="JE172" s="269" t="str">
        <f>IF(AND((RIGHT($JE$3,2)-'[1]Miter Profiles'!$AC$266-'[1]Outside Edges'!$B171)&gt;=5,'[1]Outside Edges'!$P171="Yes"),"Yes","No")</f>
        <v>Yes</v>
      </c>
      <c r="JF172" s="283" t="str">
        <f>IF(AND((RIGHT($JF$3,2)-'[1]Miter Profiles'!$AC$267-'[1]Outside Edges'!$B171)&gt;=5,'[1]Outside Edges'!$P171="Yes"),"Yes","No")</f>
        <v>Yes</v>
      </c>
      <c r="JG172" s="283" t="str">
        <f>IF(AND((RIGHT($JG$3,2)-'[1]Miter Profiles'!$AC$268-'[1]Outside Edges'!$B171)&gt;=5,'[1]Outside Edges'!$P171="Yes"),"Yes","No")</f>
        <v>Yes</v>
      </c>
      <c r="JH172" s="283" t="str">
        <f>IF(AND((RIGHT($JH$3,2)-'[1]Miter Profiles'!$AC$269-'[1]Outside Edges'!$B171)&gt;=5,'[1]Outside Edges'!$P171="Yes"),"Yes","No")</f>
        <v>Yes</v>
      </c>
      <c r="JI172" s="269" t="str">
        <f>IF(AND((RIGHT($JI$3,2)-'[1]Miter Profiles'!$AC$270-'[1]Outside Edges'!$B171)&gt;=5,'[1]Outside Edges'!$P171="Yes"),"Yes","No")</f>
        <v>Yes</v>
      </c>
      <c r="JJ172" s="269" t="str">
        <f>IF(AND((RIGHT($JJ$3,2)-'[1]Miter Profiles'!$AC$271-'[1]Outside Edges'!$B171)&gt;=5,'[1]Outside Edges'!$P171="Yes"),"Yes","No")</f>
        <v>Yes</v>
      </c>
      <c r="JK172" s="269" t="str">
        <f>IF(AND((RIGHT($JK$3,2)-'[1]Miter Profiles'!$AC$272-'[1]Outside Edges'!$B171)&gt;=5,'[1]Outside Edges'!$P171="Yes"),"Yes","No")</f>
        <v>Yes</v>
      </c>
      <c r="JL172" s="283" t="str">
        <f>IF(AND((RIGHT($JL$3,2)-'[1]Miter Profiles'!$AC$273-'[1]Outside Edges'!$B171)&gt;=5,'[1]Outside Edges'!$P171="Yes"),"Yes","No")</f>
        <v>Yes</v>
      </c>
      <c r="JM172" s="283" t="str">
        <f>IF(AND((RIGHT($JM$3,2)-'[1]Miter Profiles'!$AC$274-'[1]Outside Edges'!$B171)&gt;=5,'[1]Outside Edges'!$P171="Yes"),"Yes","No")</f>
        <v>Yes</v>
      </c>
      <c r="JN172" s="283" t="str">
        <f>IF(AND((RIGHT($JN$3,2)-'[1]Miter Profiles'!$AC$275-'[1]Outside Edges'!$B171)&gt;=5,'[1]Outside Edges'!$P171="Yes"),"Yes","No")</f>
        <v>Yes</v>
      </c>
      <c r="JO172" s="269" t="str">
        <f>IF(AND((RIGHT($JO$3,2)-'[1]Miter Profiles'!$AC$276-'[1]Outside Edges'!$B171)&gt;=5,'[1]Outside Edges'!$P171="Yes"),"Yes","No")</f>
        <v>Yes</v>
      </c>
      <c r="JP172" s="269" t="str">
        <f>IF(AND((RIGHT($JP$3,2)-'[1]Miter Profiles'!$AC$277-'[1]Outside Edges'!$B171)&gt;=5,'[1]Outside Edges'!$P171="Yes"),"Yes","No")</f>
        <v>Yes</v>
      </c>
      <c r="JQ172" s="269" t="str">
        <f>IF(AND((RIGHT($JQ$3,2)-'[1]Miter Profiles'!$AC$278-'[1]Outside Edges'!$B171)&gt;=5,'[1]Outside Edges'!$P171="Yes"),"Yes","No")</f>
        <v>Yes</v>
      </c>
      <c r="JR172" s="283" t="str">
        <f>IF(AND((RIGHT($JR$3,2)-'[1]Miter Profiles'!$AC$279-'[1]Outside Edges'!$B171)&gt;=5,'[1]Outside Edges'!$P171="Yes"),"Yes","No")</f>
        <v>No</v>
      </c>
      <c r="JS172" s="283" t="str">
        <f>IF(AND((RIGHT($JS$3,2)-'[1]Miter Profiles'!$AC$280-'[1]Outside Edges'!$B171)&gt;=5,'[1]Outside Edges'!$P171="Yes"),"Yes","No")</f>
        <v>Yes</v>
      </c>
      <c r="JT172" s="283" t="str">
        <f>IF(AND((RIGHT($JT$3,2)-'[1]Miter Profiles'!$AC$281-'[1]Outside Edges'!$B171)&gt;=5,'[1]Outside Edges'!$P171="Yes"),"Yes","No")</f>
        <v>Yes</v>
      </c>
      <c r="JU172" s="269" t="str">
        <f>IF(AND((RIGHT($JU$3,2)-'[1]Miter Profiles'!$AC$282-'[1]Outside Edges'!$B171)&gt;=5,'[1]Outside Edges'!$P171="Yes"),"Yes","No")</f>
        <v>No</v>
      </c>
      <c r="JV172" s="269" t="str">
        <f>IF(AND((RIGHT($JV$3,2)-'[1]Miter Profiles'!$AC$283-'[1]Outside Edges'!$B171)&gt;=5,'[1]Outside Edges'!$P171="Yes"),"Yes","No")</f>
        <v>Yes</v>
      </c>
      <c r="JW172" s="269" t="str">
        <f>IF(AND((RIGHT($JW$3,2)-'[1]Miter Profiles'!$AC$284-'[1]Outside Edges'!$B171)&gt;=5,'[1]Outside Edges'!$P171="Yes"),"Yes","No")</f>
        <v>Yes</v>
      </c>
      <c r="JX172" s="283" t="str">
        <f>IF(AND((RIGHT($JX$3,2)-'[1]Miter Profiles'!$AC$285-'[1]Outside Edges'!$B171)&gt;=5,'[1]Outside Edges'!$P171="Yes"),"Yes","No")</f>
        <v>Yes</v>
      </c>
      <c r="JY172" s="283" t="str">
        <f>IF(AND((RIGHT($JY$3,2)-'[1]Miter Profiles'!$AC$286-'[1]Outside Edges'!$B171)&gt;=5,'[1]Outside Edges'!$P171="Yes"),"Yes","No")</f>
        <v>Yes</v>
      </c>
      <c r="JZ172" s="283" t="str">
        <f>IF(AND((RIGHT($JZ$3,2)-'[1]Miter Profiles'!$AC$287-'[1]Outside Edges'!$B171)&gt;=5,'[1]Outside Edges'!$P171="Yes"),"Yes","No")</f>
        <v>Yes</v>
      </c>
      <c r="KA172" s="269" t="str">
        <f>IF(AND((RIGHT($KA$3,2)-'[1]Miter Profiles'!$AC$288-'[1]Outside Edges'!$B171)&gt;=5,'[1]Outside Edges'!$P171="Yes"),"Yes","No")</f>
        <v>Yes</v>
      </c>
      <c r="KB172" s="269" t="str">
        <f>IF(AND((RIGHT($KB$3,2)-'[1]Miter Profiles'!$AC$289-'[1]Outside Edges'!$B171)&gt;=5,'[1]Outside Edges'!$P171="Yes"),"Yes","No")</f>
        <v>Yes</v>
      </c>
      <c r="KC172" s="269" t="str">
        <f>IF(AND((RIGHT($KC$3,2)-'[1]Miter Profiles'!$AC$290-'[1]Outside Edges'!$B171)&gt;=5,'[1]Outside Edges'!$P171="Yes"),"Yes","No")</f>
        <v>Yes</v>
      </c>
      <c r="KD172" s="283" t="str">
        <f>IF(AND((RIGHT($KD$3,2)-'[1]Miter Profiles'!$AC$291-'[1]Outside Edges'!$B171)&gt;=5,'[1]Outside Edges'!$P171="Yes"),"Yes","No")</f>
        <v>Yes</v>
      </c>
      <c r="KE172" s="283" t="str">
        <f>IF(AND((RIGHT($KE$3,2)-'[1]Miter Profiles'!$AC$292-'[1]Outside Edges'!$B171)&gt;=5,'[1]Outside Edges'!$P171="Yes"),"Yes","No")</f>
        <v>Yes</v>
      </c>
      <c r="KF172" s="283" t="str">
        <f>IF(AND((RIGHT($KF$3,2)-'[1]Miter Profiles'!$AC$293-'[1]Outside Edges'!$B171)&gt;=5,'[1]Outside Edges'!$P171="Yes"),"Yes","No")</f>
        <v>Yes</v>
      </c>
      <c r="KG172" s="269" t="str">
        <f>IF(AND((RIGHT($KG$3,2)-'[1]Miter Profiles'!$AC$294-'[1]Outside Edges'!$B171)&gt;=5,'[1]Outside Edges'!$P171="Yes"),"Yes","No")</f>
        <v>Yes</v>
      </c>
      <c r="KH172" s="269" t="str">
        <f>IF(AND((RIGHT($KH$3,2)-'[1]Miter Profiles'!$AC$295-'[1]Outside Edges'!$B171)&gt;=5,'[1]Outside Edges'!$P171="Yes"),"Yes","No")</f>
        <v>Yes</v>
      </c>
      <c r="KI172" s="269" t="str">
        <f>IF(AND((RIGHT($KI$3,2)-'[1]Miter Profiles'!$AC$296-'[1]Outside Edges'!$B171)&gt;=5,'[1]Outside Edges'!$P171="Yes"),"Yes","No")</f>
        <v>Yes</v>
      </c>
      <c r="KJ172" s="283" t="str">
        <f>IF(AND((RIGHT($KJ$3,2)-'[1]Miter Profiles'!$AC$297-'[1]Outside Edges'!$B171)&gt;=5,'[1]Outside Edges'!$P171="Yes"),"Yes","No")</f>
        <v>Yes</v>
      </c>
      <c r="KK172" s="283" t="str">
        <f>IF(AND((RIGHT($KK$3,2)-'[1]Miter Profiles'!$AC$298-'[1]Outside Edges'!$B171)&gt;=5,'[1]Outside Edges'!$P171="Yes"),"Yes","No")</f>
        <v>Yes</v>
      </c>
      <c r="KL172" s="283" t="str">
        <f>IF(AND((RIGHT($KL$3,2)-'[1]Miter Profiles'!$AC$299-'[1]Outside Edges'!$B171)&gt;=5,'[1]Outside Edges'!$P171="Yes"),"Yes","No")</f>
        <v>Yes</v>
      </c>
      <c r="KM172" s="269" t="str">
        <f>IF(AND((RIGHT($KM$3,2)-'[1]Miter Profiles'!$AC$300-'[1]Outside Edges'!$B171)&gt;=5,'[1]Outside Edges'!$P171="Yes"),"Yes","No")</f>
        <v>Yes</v>
      </c>
      <c r="KN172" s="269" t="str">
        <f>IF(AND((RIGHT($KN$3,2)-'[1]Miter Profiles'!$AC$301-'[1]Outside Edges'!$B171)&gt;=5,'[1]Outside Edges'!$P171="Yes"),"Yes","No")</f>
        <v>Yes</v>
      </c>
      <c r="KO172" s="269" t="str">
        <f>IF(AND((RIGHT($KO$3,2)-'[1]Miter Profiles'!$AC$302-'[1]Outside Edges'!$B171)&gt;=5,'[1]Outside Edges'!$P171="Yes"),"Yes","No")</f>
        <v>Yes</v>
      </c>
      <c r="KP172" s="283" t="str">
        <f>IF(AND((RIGHT($KP$3,2)-'[1]Miter Profiles'!$AC$303-'[1]Outside Edges'!$B171)&gt;=5,'[1]Outside Edges'!$P171="Yes"),"Yes","No")</f>
        <v>Yes</v>
      </c>
      <c r="KQ172" s="283" t="str">
        <f>IF(AND((RIGHT($KQ$3,2)-'[1]Miter Profiles'!$AC$304-'[1]Outside Edges'!$B171)&gt;=5,'[1]Outside Edges'!$P171="Yes"),"Yes","No")</f>
        <v>Yes</v>
      </c>
      <c r="KR172" s="283" t="str">
        <f>IF(AND((RIGHT($KR$3,2)-'[1]Miter Profiles'!$AC$305-'[1]Outside Edges'!$B171)&gt;=5,'[1]Outside Edges'!$P171="Yes"),"Yes","No")</f>
        <v>Yes</v>
      </c>
      <c r="KS172" s="269" t="str">
        <f>IF(AND((RIGHT($KS$3,2)-'[1]Miter Profiles'!$AC$306-'[1]Outside Edges'!$B171)&gt;=5,'[1]Outside Edges'!$P171="Yes"),"Yes","No")</f>
        <v>Yes</v>
      </c>
      <c r="KT172" s="269" t="str">
        <f>IF(AND((RIGHT($KT$3,2)-'[1]Miter Profiles'!$AC$307-'[1]Outside Edges'!$B171)&gt;=5,'[1]Outside Edges'!$P171="Yes"),"Yes","No")</f>
        <v>Yes</v>
      </c>
      <c r="KU172" s="269" t="str">
        <f>IF(AND((RIGHT($KU$3,2)-'[1]Miter Profiles'!$AC$308-'[1]Outside Edges'!$B171)&gt;=5,'[1]Outside Edges'!$P171="Yes"),"Yes","No")</f>
        <v>Yes</v>
      </c>
      <c r="KV172" s="283" t="str">
        <f>IF(AND((RIGHT($KV$3,2)-'[1]Miter Profiles'!$AC$309-'[1]Outside Edges'!$B171)&gt;=5,'[1]Outside Edges'!$P171="Yes"),"Yes","No")</f>
        <v>Yes</v>
      </c>
      <c r="KW172" s="283" t="str">
        <f>IF(AND((RIGHT($KW$3,2)-'[1]Miter Profiles'!$AC$310-'[1]Outside Edges'!$B171)&gt;=5,'[1]Outside Edges'!$P171="Yes"),"Yes","No")</f>
        <v>Yes</v>
      </c>
      <c r="KX172" s="283" t="str">
        <f>IF(AND((RIGHT($KX$3,2)-'[1]Miter Profiles'!$AC$311-'[1]Outside Edges'!$B171)&gt;=5,'[1]Outside Edges'!$P171="Yes"),"Yes","No")</f>
        <v>Yes</v>
      </c>
      <c r="KY172" s="269" t="str">
        <f>IF(AND((RIGHT($KY$3,2)-'[1]Miter Profiles'!$AC$312-'[1]Outside Edges'!$B171)&gt;=5,'[1]Outside Edges'!$P171="Yes"),"Yes","No")</f>
        <v>Yes</v>
      </c>
      <c r="KZ172" s="269" t="str">
        <f>IF(AND((RIGHT($KZ$3,2)-'[1]Miter Profiles'!$AC$313-'[1]Outside Edges'!$B171)&gt;=5,'[1]Outside Edges'!$P171="Yes"),"Yes","No")</f>
        <v>Yes</v>
      </c>
      <c r="LA172" s="269" t="str">
        <f>IF(AND((RIGHT($LA$3,2)-'[1]Miter Profiles'!$AC$314-'[1]Outside Edges'!$B171)&gt;=5,'[1]Outside Edges'!$P171="Yes"),"Yes","No")</f>
        <v>Yes</v>
      </c>
      <c r="LB172" s="283" t="str">
        <f>IF(AND((RIGHT($LB$3,2)-'[1]Miter Profiles'!$AC$315-'[1]Outside Edges'!$B171)&gt;=5,'[1]Outside Edges'!$P171="Yes"),"Yes","No")</f>
        <v>Yes</v>
      </c>
      <c r="LC172" s="283" t="str">
        <f>IF(AND((RIGHT($LC$3,2)-'[1]Miter Profiles'!$AC$316-'[1]Outside Edges'!$B171)&gt;=5,'[1]Outside Edges'!$P171="Yes"),"Yes","No")</f>
        <v>Yes</v>
      </c>
      <c r="LD172" s="283" t="str">
        <f>IF(AND((RIGHT($LD$3,2)-'[1]Miter Profiles'!$AC$317-'[1]Outside Edges'!$B171)&gt;=5,'[1]Outside Edges'!$P171="Yes"),"Yes","No")</f>
        <v>Yes</v>
      </c>
      <c r="LE172" s="283" t="str">
        <f>IF(AND((RIGHT($LE$3,2)-'[1]Miter Profiles'!$AC$318-'[1]Outside Edges'!$B171)&gt;=5,'[1]Outside Edges'!$P171="Yes"),"Yes","No")</f>
        <v>Yes</v>
      </c>
      <c r="LF172" s="269" t="str">
        <f>IF(AND((RIGHT($LF$3,2)-'[1]Miter Profiles'!$AC$319-'[1]Outside Edges'!$B171)&gt;=5,'[1]Outside Edges'!$P171="Yes"),"Yes","No")</f>
        <v>Yes</v>
      </c>
      <c r="LG172" s="269" t="str">
        <f>IF(AND((RIGHT($LG$3,2)-'[1]Miter Profiles'!$AC$320-'[1]Outside Edges'!$B171)&gt;=5,'[1]Outside Edges'!$P171="Yes"),"Yes","No")</f>
        <v>Yes</v>
      </c>
      <c r="LH172" s="269" t="str">
        <f>IF(AND((RIGHT($LH$3,2)-'[1]Miter Profiles'!$AC$321-'[1]Outside Edges'!$B171)&gt;=5,'[1]Outside Edges'!$P171="Yes"),"Yes","No")</f>
        <v>Yes</v>
      </c>
      <c r="LI172" s="269" t="str">
        <f>IF(AND((RIGHT($LI$3,2)-'[1]Miter Profiles'!$AC$322-'[1]Outside Edges'!$B171)&gt;=5,'[1]Outside Edges'!$P171="Yes"),"Yes","No")</f>
        <v>Yes</v>
      </c>
      <c r="LJ172" s="283" t="str">
        <f>IF(AND((RIGHT($LJ$3,2)-'[1]Miter Profiles'!$AC$323-'[1]Outside Edges'!$B171)&gt;=5,'[1]Outside Edges'!$P171="Yes"),"Yes","No")</f>
        <v>Yes</v>
      </c>
      <c r="LK172" s="283" t="str">
        <f>IF(AND((RIGHT($LK$3,2)-'[1]Miter Profiles'!$AC$324-'[1]Outside Edges'!$B171)&gt;=5,'[1]Outside Edges'!$P171="Yes"),"Yes","No")</f>
        <v>Yes</v>
      </c>
      <c r="LL172" s="283" t="str">
        <f>IF(AND((RIGHT($LL$3,2)-'[1]Miter Profiles'!$AC$325-'[1]Outside Edges'!$B171)&gt;=5,'[1]Outside Edges'!$P171="Yes"),"Yes","No")</f>
        <v>Yes</v>
      </c>
      <c r="LM172" s="269" t="str">
        <f>IF(AND((RIGHT($LM$3,2)-'[1]Miter Profiles'!$AC$326-'[1]Outside Edges'!$B171)&gt;=5,'[1]Outside Edges'!$P171="Yes"),"Yes","No")</f>
        <v>Yes</v>
      </c>
      <c r="LN172" s="269" t="str">
        <f>IF(AND((RIGHT($LN$3,2)-'[1]Miter Profiles'!$AC$327-'[1]Outside Edges'!$B171)&gt;=5,'[1]Outside Edges'!$P171="Yes"),"Yes","No")</f>
        <v>Yes</v>
      </c>
      <c r="LO172" s="269" t="str">
        <f>IF(AND((RIGHT($LO$3,2)-'[1]Miter Profiles'!$AC$328-'[1]Outside Edges'!$B171)&gt;=5,'[1]Outside Edges'!$P171="Yes"),"Yes","No")</f>
        <v>Yes</v>
      </c>
      <c r="LP172" s="283" t="str">
        <f>IF(AND((RIGHT($LP$3,2)-'[1]Miter Profiles'!$AC$329-'[1]Outside Edges'!$B171)&gt;=5,'[1]Outside Edges'!$P171="Yes"),"Yes","No")</f>
        <v>Yes</v>
      </c>
      <c r="LQ172" s="283" t="str">
        <f>IF(AND((RIGHT($LQ$3,2)-'[1]Miter Profiles'!$AC$330-'[1]Outside Edges'!$B171)&gt;=5,'[1]Outside Edges'!$P171="Yes"),"Yes","No")</f>
        <v>Yes</v>
      </c>
      <c r="LR172" s="283" t="str">
        <f>IF(AND((RIGHT($LR$3,2)-'[1]Miter Profiles'!$AC$331-'[1]Outside Edges'!$B171)&gt;=5,'[1]Outside Edges'!$P171="Yes"),"Yes","No")</f>
        <v>Yes</v>
      </c>
      <c r="LS172" s="269" t="str">
        <f>IF(AND((RIGHT($LS$3,2)-'[1]Miter Profiles'!$AC$332-'[1]Outside Edges'!$B171)&gt;=5,'[1]Outside Edges'!$P171="Yes"),"Yes","No")</f>
        <v>Yes</v>
      </c>
      <c r="LT172" s="269" t="str">
        <f>IF(AND((RIGHT($LT$3,2)-'[1]Miter Profiles'!$AC$333-'[1]Outside Edges'!$B171)&gt;=5,'[1]Outside Edges'!$P171="Yes"),"Yes","No")</f>
        <v>Yes</v>
      </c>
      <c r="LU172" s="269" t="str">
        <f>IF(AND((RIGHT($LU$3,2)-'[1]Miter Profiles'!$AC$334-'[1]Outside Edges'!$B171)&gt;=5,'[1]Outside Edges'!$P171="Yes"),"Yes","No")</f>
        <v>Yes</v>
      </c>
      <c r="LV172" s="283" t="str">
        <f>IF(AND((RIGHT($LV$3,2)-'[1]Miter Profiles'!$AC$335-'[1]Outside Edges'!$B171)&gt;=5,'[1]Outside Edges'!$P171="Yes"),"Yes","No")</f>
        <v>Yes</v>
      </c>
      <c r="LW172" s="283" t="str">
        <f>IF(AND((RIGHT($LW$3,2)-'[1]Miter Profiles'!$AC$336-'[1]Outside Edges'!$B171)&gt;=5,'[1]Outside Edges'!$P171="Yes"),"Yes","No")</f>
        <v>Yes</v>
      </c>
      <c r="LX172" s="283" t="str">
        <f>IF(AND((RIGHT($LX$3,2)-'[1]Miter Profiles'!$AC$337-'[1]Outside Edges'!$B171)&gt;=5,'[1]Outside Edges'!$P171="Yes"),"Yes","No")</f>
        <v>Yes</v>
      </c>
      <c r="LY172" s="269" t="str">
        <f>IF(AND((RIGHT($LY$3,2)-'[1]Miter Profiles'!$AC$338-'[1]Outside Edges'!$B171)&gt;=5,'[1]Outside Edges'!$P171="Yes"),"Yes","No")</f>
        <v>Yes</v>
      </c>
      <c r="LZ172" s="269" t="str">
        <f>IF(AND((RIGHT($LZ$3,2)-'[1]Miter Profiles'!$AC$339-'[1]Outside Edges'!$B171)&gt;=5,'[1]Outside Edges'!$P171="Yes"),"Yes","No")</f>
        <v>Yes</v>
      </c>
      <c r="MA172" s="269" t="str">
        <f>IF(AND((RIGHT($MA$3,2)-'[1]Miter Profiles'!$AC$340-'[1]Outside Edges'!$B171)&gt;=5,'[1]Outside Edges'!$P171="Yes"),"Yes","No")</f>
        <v>Yes</v>
      </c>
      <c r="MB172" s="283" t="str">
        <f>IF(AND((RIGHT($MB$3,2)-'[1]Miter Profiles'!$AC$341-'[1]Outside Edges'!$B171)&gt;=5,'[1]Outside Edges'!$P171="Yes"),"Yes","No")</f>
        <v>Yes</v>
      </c>
      <c r="MC172" s="283" t="str">
        <f>IF(AND((RIGHT($MC$3,2)-'[1]Miter Profiles'!$AC$342-'[1]Outside Edges'!$B171)&gt;=5,'[1]Outside Edges'!$P171="Yes"),"Yes","No")</f>
        <v>Yes</v>
      </c>
      <c r="MD172" s="283" t="str">
        <f>IF(AND((RIGHT($MD$3,2)-'[1]Miter Profiles'!$AC$343-'[1]Outside Edges'!$B171)&gt;=5,'[1]Outside Edges'!$P171="Yes"),"Yes","No")</f>
        <v>Yes</v>
      </c>
      <c r="ME172" s="269" t="str">
        <f>IF(AND((RIGHT($ME$3,2)-'[1]Miter Profiles'!$AC$344-'[1]Outside Edges'!$B171)&gt;=5,'[1]Outside Edges'!$P171="Yes"),"Yes","No")</f>
        <v>Yes</v>
      </c>
      <c r="MF172" s="269" t="str">
        <f>IF(AND((RIGHT($MF$3,2)-'[1]Miter Profiles'!$AC$345-'[1]Outside Edges'!$B171)&gt;=5,'[1]Outside Edges'!$P171="Yes"),"Yes","No")</f>
        <v>Yes</v>
      </c>
      <c r="MG172" s="269" t="str">
        <f>IF(AND((RIGHT($MG$3,2)-'[1]Miter Profiles'!$AC$346-'[1]Outside Edges'!$B171)&gt;=5,'[1]Outside Edges'!$P171="Yes"),"Yes","No")</f>
        <v>Yes</v>
      </c>
      <c r="MH172" s="283" t="str">
        <f>IF(AND((RIGHT($MH$3,2)-'[1]Miter Profiles'!$AC$347-'[1]Outside Edges'!$B171)&gt;=5,'[1]Outside Edges'!$P171="Yes"),"Yes","No")</f>
        <v>Yes</v>
      </c>
      <c r="MI172" s="283" t="str">
        <f>IF(AND((RIGHT($MI$3,2)-'[1]Miter Profiles'!$AC$348-'[1]Outside Edges'!$B171)&gt;=5,'[1]Outside Edges'!$P171="Yes"),"Yes","No")</f>
        <v>Yes</v>
      </c>
      <c r="MJ172" s="283" t="str">
        <f>IF(AND((RIGHT($MJ$3,2)-'[1]Miter Profiles'!$AC$349-'[1]Outside Edges'!$B171)&gt;=5,'[1]Outside Edges'!$P171="Yes"),"Yes","No")</f>
        <v>Yes</v>
      </c>
      <c r="MK172" s="269" t="str">
        <f>IF(AND((RIGHT($MK$3,2)-'[1]Miter Profiles'!$AC$350-'[1]Outside Edges'!$B171)&gt;=5,'[1]Outside Edges'!$P171="Yes"),"Yes","No")</f>
        <v>Yes</v>
      </c>
      <c r="ML172" s="269" t="str">
        <f>IF(AND((RIGHT($ML$3,2)-'[1]Miter Profiles'!$AC$351-'[1]Outside Edges'!$B171)&gt;=5,'[1]Outside Edges'!$P171="Yes"),"Yes","No")</f>
        <v>Yes</v>
      </c>
      <c r="MM172" s="269" t="str">
        <f>IF(AND((RIGHT($MM$3,2)-'[1]Miter Profiles'!$AC$352-'[1]Outside Edges'!$B171)&gt;=5,'[1]Outside Edges'!$P171="Yes"),"Yes","No")</f>
        <v>Yes</v>
      </c>
      <c r="MN172" s="283" t="str">
        <f>IF(AND((RIGHT($MK$3,2)-'[1]Miter Profiles'!$AC$350-'[1]Outside Edges'!$B171)&gt;=5,'[1]Outside Edges'!$P171="Yes"),"Yes","No")</f>
        <v>Yes</v>
      </c>
      <c r="MO172" s="283" t="str">
        <f>IF(AND((RIGHT($ML$3,2)-'[1]Miter Profiles'!$AC$351-'[1]Outside Edges'!$B171)&gt;=5,'[1]Outside Edges'!$P171="Yes"),"Yes","No")</f>
        <v>Yes</v>
      </c>
      <c r="MP172" s="283" t="str">
        <f>IF(AND((RIGHT($MM$3,2)-'[1]Miter Profiles'!$AC$352-'[1]Outside Edges'!$B171)&gt;=5,'[1]Outside Edges'!$P171="Yes"),"Yes","No")</f>
        <v>Yes</v>
      </c>
    </row>
    <row r="173" spans="1:354" ht="16.5" thickBot="1" x14ac:dyDescent="0.3">
      <c r="A173" s="8" t="str">
        <f>IF('[1]Outside Edges'!$A172&lt;&gt;"",'[1]Outside Edges'!$A172,"")</f>
        <v>D170</v>
      </c>
      <c r="B173" s="10" t="str">
        <f>IF(AND((RIGHT($B$3,2)-'[1]Miter Profiles'!$AC$3-'[1]Outside Edges'!$B172)&gt;=5,'[1]Outside Edges'!$P172="Yes"),"Yes","No")</f>
        <v>Yes</v>
      </c>
      <c r="C173" s="10" t="str">
        <f>IF(AND((RIGHT($C$3,2)-'[1]Miter Profiles'!$AC$4-'[1]Outside Edges'!$B172)&gt;=5,'[1]Outside Edges'!$P172="Yes"),"Yes","No")</f>
        <v>Yes</v>
      </c>
      <c r="D173" s="85" t="str">
        <f>IF(AND((RIGHT($D$3,2)-'[1]Miter Profiles'!$AC$5-'[1]Outside Edges'!$B172)&gt;=5,'[1]Outside Edges'!$P172="Yes"),"Yes","No")</f>
        <v>Yes</v>
      </c>
      <c r="E173" s="86" t="str">
        <f>IF(AND((RIGHT($E$3,2)-'[1]Miter Profiles'!$AC$6-'[1]Outside Edges'!$B172)&gt;=5,'[1]Outside Edges'!$P172="Yes"),"Yes","No")</f>
        <v>Yes</v>
      </c>
      <c r="F173" s="11" t="str">
        <f>IF(AND((RIGHT($F$3,2)-'[1]Miter Profiles'!$AC$7-'[1]Outside Edges'!$B172)&gt;=5,'[1]Outside Edges'!$P172="Yes"),"Yes","No")</f>
        <v>Yes</v>
      </c>
      <c r="G173" s="87" t="str">
        <f>IF(AND((RIGHT($G$3,2)-'[1]Miter Profiles'!$AC$8-'[1]Outside Edges'!$B172)&gt;=5,'[1]Outside Edges'!$P172="Yes"),"Yes","No")</f>
        <v>Yes</v>
      </c>
      <c r="H173" s="10" t="str">
        <f>IF(AND((RIGHT($H$3,2)-'[1]Miter Profiles'!$AC$9-'[1]Outside Edges'!$B172)&gt;=5,'[1]Outside Edges'!$P172="Yes"),"Yes","No")</f>
        <v>Yes</v>
      </c>
      <c r="I173" s="10" t="str">
        <f>IF(AND((RIGHT($I$3,2)-'[1]Miter Profiles'!$AC$10-'[1]Outside Edges'!$B172)&gt;=5,'[1]Outside Edges'!$P172="Yes"),"Yes","No")</f>
        <v>Yes</v>
      </c>
      <c r="J173" s="85" t="str">
        <f>IF(AND((RIGHT($J$3,2)-'[1]Miter Profiles'!$AC$11-'[1]Outside Edges'!$B172)&gt;=5,'[1]Outside Edges'!$P172="Yes"),"Yes","No")</f>
        <v>Yes</v>
      </c>
      <c r="K173" s="86" t="str">
        <f>IF(AND((RIGHT($K$3,2)-'[1]Miter Profiles'!$AC$12-'[1]Outside Edges'!$B172)&gt;=5,'[1]Outside Edges'!$P172="Yes"),"Yes","No")</f>
        <v>Yes</v>
      </c>
      <c r="L173" s="11" t="str">
        <f>IF(AND((RIGHT($L$3,2)-'[1]Miter Profiles'!$AC$13-'[1]Outside Edges'!$B172)&gt;=5,'[1]Outside Edges'!$P172="Yes"),"Yes","No")</f>
        <v>Yes</v>
      </c>
      <c r="M173" s="87" t="str">
        <f>IF(AND((RIGHT($M$3,2)-'[1]Miter Profiles'!$AC$14-'[1]Outside Edges'!$B172)&gt;=5,'[1]Outside Edges'!$P172="Yes"),"Yes","No")</f>
        <v>Yes</v>
      </c>
      <c r="N173" s="10" t="str">
        <f>IF(AND((RIGHT($N$3,2)-'[1]Miter Profiles'!$AC$15-'[1]Outside Edges'!$B172)&gt;=4,'[1]Outside Edges'!$P172="Yes"),"Yes","No")</f>
        <v>No</v>
      </c>
      <c r="O173" s="10" t="str">
        <f>IF(AND((RIGHT($O$3,2)-'[1]Miter Profiles'!$AC$16-'[1]Outside Edges'!$B172)&gt;=5,'[1]Outside Edges'!$P172="Yes"),"Yes","No")</f>
        <v>Yes</v>
      </c>
      <c r="P173" s="85" t="str">
        <f>IF(AND((RIGHT($P$3,2)-'[1]Miter Profiles'!$AC$17-'[1]Outside Edges'!$B172)&gt;=5,'[1]Outside Edges'!$P172="Yes"),"Yes","No")</f>
        <v>Yes</v>
      </c>
      <c r="Q173" s="86" t="str">
        <f>IF(AND((RIGHT($Q$3,2)-'[1]Miter Profiles'!$AC$18-'[1]Outside Edges'!$B172)&gt;=5,'[1]Outside Edges'!$P172="Yes"),"Yes","No")</f>
        <v>No</v>
      </c>
      <c r="R173" s="11" t="str">
        <f>IF(AND((RIGHT($R$3,2)-'[1]Miter Profiles'!$AC$19-'[1]Outside Edges'!$B172)&gt;=5,'[1]Outside Edges'!$P172="Yes"),"Yes","No")</f>
        <v>Yes</v>
      </c>
      <c r="S173" s="87" t="str">
        <f>IF(AND((RIGHT($S$3,2)-'[1]Miter Profiles'!$AC$20-'[1]Outside Edges'!$B172)&gt;=5,'[1]Outside Edges'!$P172="Yes"),"Yes","No")</f>
        <v>Yes</v>
      </c>
      <c r="T173" s="10" t="str">
        <f>IF(AND((RIGHT($T$3,2)-'[1]Miter Profiles'!$AC$21-'[1]Outside Edges'!$B172)&gt;=5,'[1]Outside Edges'!$P172="Yes"),"Yes","No")</f>
        <v>Yes</v>
      </c>
      <c r="U173" s="10" t="str">
        <f>IF(AND((RIGHT($U$3,2)-'[1]Miter Profiles'!$AC$22-'[1]Outside Edges'!$B172)&gt;=5,'[1]Outside Edges'!$P172="Yes"),"Yes","No")</f>
        <v>Yes</v>
      </c>
      <c r="V173" s="85" t="str">
        <f>IF(AND((RIGHT($V$3,2)-'[1]Miter Profiles'!$AC$23-'[1]Outside Edges'!$B172)&gt;=5,'[1]Outside Edges'!$P172="Yes"),"Yes","No")</f>
        <v>Yes</v>
      </c>
      <c r="W173" s="86" t="str">
        <f>IF(AND((RIGHT($W$3,2)-'[1]Miter Profiles'!$AC$24-'[1]Outside Edges'!$B172)&gt;=5,'[1]Outside Edges'!$P172="Yes"),"Yes","No")</f>
        <v>No</v>
      </c>
      <c r="X173" s="11" t="str">
        <f>IF(AND((RIGHT($X$3,2)-'[1]Miter Profiles'!$AC$25-'[1]Outside Edges'!$B172)&gt;=5,'[1]Outside Edges'!$P172="Yes"),"Yes","No")</f>
        <v>Yes</v>
      </c>
      <c r="Y173" s="87" t="str">
        <f>IF(AND((RIGHT($Y$3,2)-'[1]Miter Profiles'!$AC$26-'[1]Outside Edges'!$B172)&gt;=5,'[1]Outside Edges'!$P172="Yes"),"Yes","No")</f>
        <v>Yes</v>
      </c>
      <c r="Z173" s="10" t="str">
        <f>IF(AND((RIGHT($Z$3,2)-'[1]Miter Profiles'!$AC$27-'[1]Outside Edges'!$B172)&gt;=5,'[1]Outside Edges'!$P172="Yes"),"Yes","No")</f>
        <v>Yes</v>
      </c>
      <c r="AA173" s="10" t="str">
        <f>IF(AND((RIGHT($AA$3,2)-'[1]Miter Profiles'!$AC$28-'[1]Outside Edges'!$B172)&gt;=5,'[1]Outside Edges'!$P172="Yes"),"Yes","No")</f>
        <v>Yes</v>
      </c>
      <c r="AB173" s="85" t="str">
        <f>IF(AND((RIGHT($AB$3,2)-'[1]Miter Profiles'!$AC$29-'[1]Outside Edges'!$B172)&gt;=5,'[1]Outside Edges'!$P172="Yes"),"Yes","No")</f>
        <v>Yes</v>
      </c>
      <c r="AC173" s="86" t="str">
        <f>IF(AND((RIGHT($AC$3,2)-'[1]Miter Profiles'!$AC$30-'[1]Outside Edges'!$B172)&gt;=5,'[1]Outside Edges'!$P172="Yes"),"Yes","No")</f>
        <v>Yes</v>
      </c>
      <c r="AD173" s="11" t="str">
        <f>IF(AND((RIGHT($AD$3,2)-'[1]Miter Profiles'!$AC$31-'[1]Outside Edges'!$B172)&gt;=5,'[1]Outside Edges'!$P172="Yes"),"Yes","No")</f>
        <v>Yes</v>
      </c>
      <c r="AE173" s="87" t="str">
        <f>IF(AND((RIGHT($AE$3,2)-'[1]Miter Profiles'!$AC$32-'[1]Outside Edges'!$B172)&gt;=5,'[1]Outside Edges'!$P172="Yes"),"Yes","No")</f>
        <v>Yes</v>
      </c>
      <c r="AF173" s="10" t="str">
        <f>IF(AND((RIGHT($AF$3,2)-'[1]Miter Profiles'!$AC$33-'[1]Outside Edges'!$B172)&gt;=5,'[1]Outside Edges'!$P172="Yes"),"Yes","No")</f>
        <v>Yes</v>
      </c>
      <c r="AG173" s="10" t="str">
        <f>IF(AND((RIGHT($AG$3,2)-'[1]Miter Profiles'!$AC$34-'[1]Outside Edges'!$B172)&gt;=5,'[1]Outside Edges'!$P172="Yes"),"Yes","No")</f>
        <v>Yes</v>
      </c>
      <c r="AH173" s="85" t="str">
        <f>IF(AND((RIGHT($AH$3,2)-'[1]Miter Profiles'!$AC$35-'[1]Outside Edges'!$B172)&gt;=5,'[1]Outside Edges'!$P172="Yes"),"Yes","No")</f>
        <v>Yes</v>
      </c>
      <c r="AI173" s="86" t="str">
        <f>IF(AND((RIGHT($AI$3,2)-'[1]Miter Profiles'!$AC$36-'[1]Outside Edges'!$B172)&gt;=5,'[1]Outside Edges'!$P172="Yes"),"Yes","No")</f>
        <v>Yes</v>
      </c>
      <c r="AJ173" s="11" t="str">
        <f>IF(AND((RIGHT($AJ$3,2)-'[1]Miter Profiles'!$AC$37-'[1]Outside Edges'!$B172)&gt;=5,'[1]Outside Edges'!$P172="Yes"),"Yes","No")</f>
        <v>Yes</v>
      </c>
      <c r="AK173" s="87" t="str">
        <f>IF(AND((RIGHT($AK$3,2)-'[1]Miter Profiles'!$AC$38-'[1]Outside Edges'!$B172)&gt;=5,'[1]Outside Edges'!$P172="Yes"),"Yes","No")</f>
        <v>Yes</v>
      </c>
      <c r="AL173" s="10" t="str">
        <f>IF(AND((RIGHT($AL$3,2)-'[1]Miter Profiles'!$AC$39-'[1]Outside Edges'!$B172)&gt;=5,'[1]Outside Edges'!$P172="Yes"),"Yes","No")</f>
        <v>Yes</v>
      </c>
      <c r="AM173" s="10" t="str">
        <f>IF(AND((RIGHT($AM$3,2)-'[1]Miter Profiles'!$AC$40-'[1]Outside Edges'!$B172)&gt;=5,'[1]Outside Edges'!$P172="Yes"),"Yes","No")</f>
        <v>Yes</v>
      </c>
      <c r="AN173" s="85" t="str">
        <f>IF(AND((RIGHT($AN$3,2)-'[1]Miter Profiles'!$AC$41-'[1]Outside Edges'!$B172)&gt;=5,'[1]Outside Edges'!$P172="Yes"),"Yes","No")</f>
        <v>Yes</v>
      </c>
      <c r="AO173" s="86" t="str">
        <f>IF(AND((RIGHT($AO$3,2)-'[1]Miter Profiles'!$AC$42-'[1]Outside Edges'!$B172)&gt;=5,'[1]Outside Edges'!$P172="Yes"),"Yes","No")</f>
        <v>Yes</v>
      </c>
      <c r="AP173" s="11" t="str">
        <f>IF(AND((RIGHT($AP$3,2)-'[1]Miter Profiles'!$AC$43-'[1]Outside Edges'!$B172)&gt;=5,'[1]Outside Edges'!$P172="Yes"),"Yes","No")</f>
        <v>Yes</v>
      </c>
      <c r="AQ173" s="87" t="str">
        <f>IF(AND((RIGHT($AQ$3,2)-'[1]Miter Profiles'!$AC$44-'[1]Outside Edges'!$B172)&gt;=5,'[1]Outside Edges'!$P172="Yes"),"Yes","No")</f>
        <v>Yes</v>
      </c>
      <c r="AR173" s="10" t="str">
        <f>IF(AND((RIGHT($AR$3,2)-'[1]Miter Profiles'!$AC$45-'[1]Outside Edges'!$B172)&gt;=5,'[1]Outside Edges'!$P172="Yes"),"Yes","No")</f>
        <v>Yes</v>
      </c>
      <c r="AS173" s="10" t="str">
        <f>IF(AND((RIGHT($AS$3,2)-'[1]Miter Profiles'!$AC$46-'[1]Outside Edges'!$B172)&gt;=5,'[1]Outside Edges'!$P172="Yes"),"Yes","No")</f>
        <v>Yes</v>
      </c>
      <c r="AT173" s="85" t="str">
        <f>IF(AND((RIGHT($AT$3,2)-'[1]Miter Profiles'!$AC$47-'[1]Outside Edges'!$B172)&gt;=5,'[1]Outside Edges'!$P172="Yes"),"Yes","No")</f>
        <v>Yes</v>
      </c>
      <c r="AU173" s="86" t="str">
        <f>IF(AND((RIGHT($AU$3,2)-'[1]Miter Profiles'!$AC$48-'[1]Outside Edges'!$B172)&gt;=5,'[1]Outside Edges'!$P172="Yes"),"Yes","No")</f>
        <v>Yes</v>
      </c>
      <c r="AV173" s="11" t="str">
        <f>IF(AND((RIGHT($AV$3,2)-'[1]Miter Profiles'!$AC$49-'[1]Outside Edges'!$B172)&gt;=5,'[1]Outside Edges'!$P172="Yes"),"Yes","No")</f>
        <v>Yes</v>
      </c>
      <c r="AW173" s="87" t="str">
        <f>IF(AND((RIGHT($AW$3,2)-'[1]Miter Profiles'!$AC$50-'[1]Outside Edges'!$B172)&gt;=5,'[1]Outside Edges'!$P172="Yes"),"Yes","No")</f>
        <v>Yes</v>
      </c>
      <c r="AX173" s="10" t="str">
        <f>IF(AND((RIGHT($AX$3,2)-'[1]Miter Profiles'!$AC$51-'[1]Outside Edges'!$B172)&gt;=5,'[1]Outside Edges'!$P172="Yes"),"Yes","No")</f>
        <v>Yes</v>
      </c>
      <c r="AY173" s="10" t="str">
        <f>IF(AND((RIGHT($AY$3,2)-'[1]Miter Profiles'!$AC$52-'[1]Outside Edges'!$B172)&gt;=5,'[1]Outside Edges'!$P172="Yes"),"Yes","No")</f>
        <v>Yes</v>
      </c>
      <c r="AZ173" s="85" t="str">
        <f>IF(AND((RIGHT($AZ$3,2)-'[1]Miter Profiles'!$AC$53-'[1]Outside Edges'!$B172)&gt;=5,'[1]Outside Edges'!$P172="Yes"),"Yes","No")</f>
        <v>Yes</v>
      </c>
      <c r="BA173" s="86" t="str">
        <f>IF(AND((RIGHT($BA$3,2)-'[1]Miter Profiles'!$AC$54-'[1]Outside Edges'!$B172)&gt;=5,'[1]Outside Edges'!$P172="Yes"),"Yes","No")</f>
        <v>Yes</v>
      </c>
      <c r="BB173" s="11" t="str">
        <f>IF(AND((RIGHT($BB$3,2)-'[1]Miter Profiles'!$AC$55-'[1]Outside Edges'!$B172)&gt;=5,'[1]Outside Edges'!$P172="Yes"),"Yes","No")</f>
        <v>Yes</v>
      </c>
      <c r="BC173" s="87" t="str">
        <f>IF(AND((RIGHT($BC$3,2)-'[1]Miter Profiles'!$AC$56-'[1]Outside Edges'!$B172)&gt;=5,'[1]Outside Edges'!$P172="Yes"),"Yes","No")</f>
        <v>Yes</v>
      </c>
      <c r="BD173" s="10" t="str">
        <f>IF(AND((RIGHT($BD$3,2)-'[1]Miter Profiles'!$AC$57-'[1]Outside Edges'!$B172)&gt;=5,'[1]Outside Edges'!$P172="Yes"),"Yes","No")</f>
        <v>Yes</v>
      </c>
      <c r="BE173" s="10" t="str">
        <f>IF(AND((RIGHT($BE$3,2)-'[1]Miter Profiles'!$AC$58-'[1]Outside Edges'!$B172)&gt;=5,'[1]Outside Edges'!$P172="Yes"),"Yes","No")</f>
        <v>Yes</v>
      </c>
      <c r="BF173" s="85" t="str">
        <f>IF(AND((RIGHT($BF$3,2)-'[1]Miter Profiles'!$AC$59-'[1]Outside Edges'!$B172)&gt;=5,'[1]Outside Edges'!$P172="Yes"),"Yes","No")</f>
        <v>Yes</v>
      </c>
      <c r="BG173" s="86" t="str">
        <f>IF(AND((RIGHT($BG$3,2)-'[1]Miter Profiles'!$AC$60-'[1]Outside Edges'!$B172)&gt;=5,'[1]Outside Edges'!$P172="Yes"),"Yes","No")</f>
        <v>Yes</v>
      </c>
      <c r="BH173" s="11" t="str">
        <f>IF(AND((RIGHT($BH$3,2)-'[1]Miter Profiles'!$AC$61-'[1]Outside Edges'!$B172)&gt;=5,'[1]Outside Edges'!$P172="Yes"),"Yes","No")</f>
        <v>Yes</v>
      </c>
      <c r="BI173" s="87" t="str">
        <f>IF(AND((RIGHT($BI$3,2)-'[1]Miter Profiles'!$AC$62-'[1]Outside Edges'!$B172)&gt;=5,'[1]Outside Edges'!$P172="Yes"),"Yes","No")</f>
        <v>Yes</v>
      </c>
      <c r="BJ173" s="10" t="str">
        <f>IF(AND((RIGHT($BJ$3,2)-'[1]Miter Profiles'!$AC$63-'[1]Outside Edges'!$B172)&gt;=5,'[1]Outside Edges'!$P172="Yes"),"Yes","No")</f>
        <v>Yes</v>
      </c>
      <c r="BK173" s="10" t="str">
        <f>IF(AND((RIGHT($BK$3,2)-'[1]Miter Profiles'!$AC$64-'[1]Outside Edges'!$B172)&gt;=5,'[1]Outside Edges'!$P172="Yes"),"Yes","No")</f>
        <v>Yes</v>
      </c>
      <c r="BL173" s="85" t="str">
        <f>IF(AND((RIGHT($BL$3,2)-'[1]Miter Profiles'!$AC$65-'[1]Outside Edges'!$B172)&gt;=5,'[1]Outside Edges'!$P172="Yes"),"Yes","No")</f>
        <v>Yes</v>
      </c>
      <c r="BM173" s="86" t="str">
        <f>IF(AND((RIGHT($BM$3,2)-'[1]Miter Profiles'!$AC$66-'[1]Outside Edges'!$B172)&gt;=5,'[1]Outside Edges'!$P172="Yes"),"Yes","No")</f>
        <v>Yes</v>
      </c>
      <c r="BN173" s="11" t="str">
        <f>IF(AND((RIGHT($BN$3,2)-'[1]Miter Profiles'!$AC$67-'[1]Outside Edges'!$B172)&gt;=5,'[1]Outside Edges'!$P172="Yes"),"Yes","No")</f>
        <v>Yes</v>
      </c>
      <c r="BO173" s="87" t="str">
        <f>IF(AND((RIGHT($BO$3,2)-'[1]Miter Profiles'!$AC$68-'[1]Outside Edges'!$B172)&gt;=5,'[1]Outside Edges'!$P172="Yes"),"Yes","No")</f>
        <v>Yes</v>
      </c>
      <c r="BP173" s="10" t="str">
        <f>IF(AND((RIGHT($BP$3,2)-'[1]Miter Profiles'!$AC$69-'[1]Outside Edges'!$B172)&gt;=5,'[1]Outside Edges'!$P172="Yes"),"Yes","No")</f>
        <v>Yes</v>
      </c>
      <c r="BQ173" s="10" t="str">
        <f>IF(AND((RIGHT($BQ$3,2)-'[1]Miter Profiles'!$AC$70-'[1]Outside Edges'!$B172)&gt;=5,'[1]Outside Edges'!$P172="Yes"),"Yes","No")</f>
        <v>Yes</v>
      </c>
      <c r="BR173" s="85" t="str">
        <f>IF(AND((RIGHT($BR$3,2)-'[1]Miter Profiles'!$AC$71-'[1]Outside Edges'!$B172)&gt;=5,'[1]Outside Edges'!$P172="Yes"),"Yes","No")</f>
        <v>Yes</v>
      </c>
      <c r="BS173" s="86" t="str">
        <f>IF(AND((RIGHT($BS$3,2)-'[1]Miter Profiles'!$AC$72-'[1]Outside Edges'!$B172)&gt;=5,'[1]Outside Edges'!$P172="Yes"),"Yes","No")</f>
        <v>Yes</v>
      </c>
      <c r="BT173" s="11" t="str">
        <f>IF(AND((RIGHT($BT$3,2)-'[1]Miter Profiles'!$AC$73-'[1]Outside Edges'!$B172)&gt;=5,'[1]Outside Edges'!$P172="Yes"),"Yes","No")</f>
        <v>Yes</v>
      </c>
      <c r="BU173" s="87" t="str">
        <f>IF(AND((RIGHT($BU$3,2)-'[1]Miter Profiles'!$AC$74-'[1]Outside Edges'!$B172)&gt;=5,'[1]Outside Edges'!$P172="Yes"),"Yes","No")</f>
        <v>Yes</v>
      </c>
      <c r="BV173" s="10" t="str">
        <f>IF(AND((RIGHT($BV$3,2)-'[1]Miter Profiles'!$AC$75-'[1]Outside Edges'!$B172)&gt;=5,'[1]Outside Edges'!$P172="Yes"),"Yes","No")</f>
        <v>Yes</v>
      </c>
      <c r="BW173" s="10" t="str">
        <f>IF(AND((RIGHT($BW$3,2)-'[1]Miter Profiles'!$AC$76-'[1]Outside Edges'!$B172)&gt;=5,'[1]Outside Edges'!$P172="Yes"),"Yes","No")</f>
        <v>Yes</v>
      </c>
      <c r="BX173" s="85" t="str">
        <f>IF(AND((RIGHT($BX$3,2)-'[1]Miter Profiles'!$AC$77-'[1]Outside Edges'!$B172)&gt;=5,'[1]Outside Edges'!$P172="Yes"),"Yes","No")</f>
        <v>Yes</v>
      </c>
      <c r="BY173" s="86" t="str">
        <f>IF(AND((RIGHT($BY$3,2)-'[1]Miter Profiles'!$AC$78-'[1]Outside Edges'!$B172)&gt;=5,'[1]Outside Edges'!$P172="Yes"),"Yes","No")</f>
        <v>Yes</v>
      </c>
      <c r="BZ173" s="11" t="str">
        <f>IF(AND((RIGHT($BZ$3,2)-'[1]Miter Profiles'!$AC$79-'[1]Outside Edges'!$B172)&gt;=5,'[1]Outside Edges'!$P172="Yes"),"Yes","No")</f>
        <v>Yes</v>
      </c>
      <c r="CA173" s="87" t="str">
        <f>IF(AND((RIGHT($CA$3,2)-'[1]Miter Profiles'!$AC$80-'[1]Outside Edges'!$B172)&gt;=5,'[1]Outside Edges'!$P172="Yes"),"Yes","No")</f>
        <v>Yes</v>
      </c>
      <c r="CB173" s="10" t="str">
        <f>IF(AND((RIGHT($CB$3,2)-'[1]Miter Profiles'!$AC$81-'[1]Outside Edges'!$B172)&gt;=5,'[1]Outside Edges'!$P172="Yes"),"Yes","No")</f>
        <v>Yes</v>
      </c>
      <c r="CC173" s="10" t="str">
        <f>IF(AND((RIGHT($CC$3,2)-'[1]Miter Profiles'!$AC$82-'[1]Outside Edges'!$B172)&gt;=5,'[1]Outside Edges'!$P172="Yes"),"Yes","No")</f>
        <v>Yes</v>
      </c>
      <c r="CD173" s="85" t="str">
        <f>IF(AND((RIGHT($CD$3,2)-'[1]Miter Profiles'!$AC$83-'[1]Outside Edges'!$B172)&gt;=5,'[1]Outside Edges'!$P172="Yes"),"Yes","No")</f>
        <v>Yes</v>
      </c>
      <c r="CE173" s="86" t="str">
        <f>IF(AND((RIGHT($CE$3,2)-'[1]Miter Profiles'!$AC$84-'[1]Outside Edges'!$B172)&gt;=5,'[1]Outside Edges'!$P172="Yes"),"Yes","No")</f>
        <v>Yes</v>
      </c>
      <c r="CF173" s="11" t="str">
        <f>IF(AND((RIGHT($CF$3,2)-'[1]Miter Profiles'!$AC$85-'[1]Outside Edges'!$B172)&gt;=5,'[1]Outside Edges'!$P172="Yes"),"Yes","No")</f>
        <v>Yes</v>
      </c>
      <c r="CG173" s="87" t="str">
        <f>IF(AND((RIGHT($CG$3,2)-'[1]Miter Profiles'!$AC$86-'[1]Outside Edges'!$B172)&gt;=5,'[1]Outside Edges'!$P172="Yes"),"Yes","No")</f>
        <v>Yes</v>
      </c>
      <c r="CH173" s="10" t="str">
        <f>IF(AND((RIGHT($CH$3,2)-'[1]Miter Profiles'!$AC$87-'[1]Outside Edges'!$B172)&gt;=5,'[1]Outside Edges'!$P172="Yes"),"Yes","No")</f>
        <v>Yes</v>
      </c>
      <c r="CI173" s="10" t="str">
        <f>IF(AND((RIGHT($CI$3,2)-'[1]Miter Profiles'!$AC$88-'[1]Outside Edges'!$B172)&gt;=5,'[1]Outside Edges'!$P172="Yes"),"Yes","No")</f>
        <v>Yes</v>
      </c>
      <c r="CJ173" s="85" t="str">
        <f>IF(AND((RIGHT($CJ$3,2)-'[1]Miter Profiles'!$AC$89-'[1]Outside Edges'!$B172)&gt;=5,'[1]Outside Edges'!$P172="Yes"),"Yes","No")</f>
        <v>Yes</v>
      </c>
      <c r="CK173" s="86" t="str">
        <f>IF(AND((RIGHT($CK$3,2)-'[1]Miter Profiles'!$AC$90-'[1]Outside Edges'!$B172)&gt;=5,'[1]Outside Edges'!$P172="Yes"),"Yes","No")</f>
        <v>Yes</v>
      </c>
      <c r="CL173" s="11" t="str">
        <f>IF(AND((RIGHT($CL$3,2)-'[1]Miter Profiles'!$AC$91-'[1]Outside Edges'!$B172)&gt;=5,'[1]Outside Edges'!$P172="Yes"),"Yes","No")</f>
        <v>Yes</v>
      </c>
      <c r="CM173" s="87" t="str">
        <f>IF(AND((RIGHT($CM$3,2)-'[1]Miter Profiles'!$AC$92-'[1]Outside Edges'!$B172)&gt;=5,'[1]Outside Edges'!$P172="Yes"),"Yes","No")</f>
        <v>Yes</v>
      </c>
      <c r="CN173" s="10" t="str">
        <f>IF(AND((RIGHT(CN$3,2)-'[1]Miter Profiles'!$AC$93-'[1]Outside Edges'!$B172)&gt;=5,'[1]Outside Edges'!$P172="Yes"),"Yes","No")</f>
        <v>No</v>
      </c>
      <c r="CO173" s="10" t="str">
        <f>IF(AND((RIGHT(CO$3,2)-'[1]Miter Profiles'!$AC$94-'[1]Outside Edges'!$B172)&gt;=5,'[1]Outside Edges'!$P172="Yes"),"Yes","No")</f>
        <v>Yes</v>
      </c>
      <c r="CP173" s="85" t="str">
        <f>IF(AND((RIGHT(CP$3,2)-'[1]Miter Profiles'!$AC$95-'[1]Outside Edges'!$B172)&gt;=5,'[1]Outside Edges'!$P172="Yes"),"Yes","No")</f>
        <v>Yes</v>
      </c>
      <c r="CQ173" s="86" t="str">
        <f>IF(AND((RIGHT(CQ$3,2)-'[1]Miter Profiles'!$AC$96-'[1]Outside Edges'!$B172)&gt;=5,'[1]Outside Edges'!$P172="Yes"),"Yes","No")</f>
        <v>Yes</v>
      </c>
      <c r="CR173" s="11" t="str">
        <f>IF(AND((RIGHT(CR$3,2)-'[1]Miter Profiles'!$AC$97-'[1]Outside Edges'!$B172)&gt;=5,'[1]Outside Edges'!$P172="Yes"),"Yes","No")</f>
        <v>Yes</v>
      </c>
      <c r="CS173" s="87" t="str">
        <f>IF(AND((RIGHT(CS$3,2)-'[1]Miter Profiles'!$AC$98-'[1]Outside Edges'!$B172)&gt;=5,'[1]Outside Edges'!$P172="Yes"),"Yes","No")</f>
        <v>Yes</v>
      </c>
      <c r="CT173" s="10" t="str">
        <f>IF(AND((RIGHT($CT$3,2)-'[1]Miter Profiles'!$AC$99-'[1]Outside Edges'!$B172)&gt;=5,'[1]Outside Edges'!$P172="Yes"),"Yes","No")</f>
        <v>Yes</v>
      </c>
      <c r="CU173" s="10" t="str">
        <f>IF(AND((RIGHT($CU$3,2)-'[1]Miter Profiles'!$AC$100-'[1]Outside Edges'!$B172)&gt;=5,'[1]Outside Edges'!$P172="Yes"),"Yes","No")</f>
        <v>Yes</v>
      </c>
      <c r="CV173" s="85" t="str">
        <f>IF(AND((RIGHT($CV$3,2)-'[1]Miter Profiles'!$AC$101-'[1]Outside Edges'!$B172)&gt;=5,'[1]Outside Edges'!$P172="Yes"),"Yes","No")</f>
        <v>Yes</v>
      </c>
      <c r="CW173" s="86" t="str">
        <f>IF(AND((RIGHT($CW$3,2)-'[1]Miter Profiles'!$AC$102-'[1]Outside Edges'!$B172)&gt;=5,'[1]Outside Edges'!$P172="Yes"),"Yes","No")</f>
        <v>Yes</v>
      </c>
      <c r="CX173" s="11" t="str">
        <f>IF(AND((RIGHT($CX$3,2)-'[1]Miter Profiles'!$AC$103-'[1]Outside Edges'!$B172)&gt;=5,'[1]Outside Edges'!$P172="Yes"),"Yes","No")</f>
        <v>Yes</v>
      </c>
      <c r="CY173" s="87" t="str">
        <f>IF(AND((RIGHT($CY$3,2)-'[1]Miter Profiles'!$AC$104-'[1]Outside Edges'!$B172)&gt;=5,'[1]Outside Edges'!$P172="Yes"),"Yes","No")</f>
        <v>Yes</v>
      </c>
      <c r="CZ173" s="10" t="str">
        <f>IF(AND((RIGHT($CZ$3,2)-'[1]Miter Profiles'!$AC$105-'[1]Outside Edges'!$B172)&gt;=5,'[1]Outside Edges'!$P172="Yes"),"Yes","No")</f>
        <v>No</v>
      </c>
      <c r="DA173" s="10" t="str">
        <f>IF(AND((RIGHT($DA$3,2)-'[1]Miter Profiles'!$AC$106-'[1]Outside Edges'!$B172)&gt;=5,'[1]Outside Edges'!$P172="Yes"),"Yes","No")</f>
        <v>No</v>
      </c>
      <c r="DB173" s="85" t="str">
        <f>IF(AND((RIGHT($DB$3,2)-'[1]Miter Profiles'!$AC$107-'[1]Outside Edges'!$B172)&gt;=5,'[1]Outside Edges'!$P172="Yes"),"Yes","No")</f>
        <v>No</v>
      </c>
      <c r="DC173" s="86" t="str">
        <f>IF(AND((RIGHT($DC$3,2)-'[1]Miter Profiles'!$AC$108-'[1]Outside Edges'!$B172)&gt;=5,'[1]Outside Edges'!$P172="Yes"),"Yes","No")</f>
        <v>No</v>
      </c>
      <c r="DD173" s="11" t="str">
        <f>IF(AND((RIGHT($DD$3,2)-'[1]Miter Profiles'!$AC$109-'[1]Outside Edges'!$B172)&gt;=5,'[1]Outside Edges'!$P172="Yes"),"Yes","No")</f>
        <v>Yes</v>
      </c>
      <c r="DE173" s="87" t="str">
        <f>IF(AND((RIGHT($DE$3,2)-'[1]Miter Profiles'!$AC$110-'[1]Outside Edges'!$B172)&gt;=5,'[1]Outside Edges'!$P172="Yes"),"Yes","No")</f>
        <v>Yes</v>
      </c>
      <c r="DF173" s="10" t="str">
        <f>IF(AND((RIGHT($DF$3,2)-'[1]Miter Profiles'!$AC$111-'[1]Outside Edges'!$B172)&gt;=5,'[1]Outside Edges'!$P172="Yes"),"Yes","No")</f>
        <v>Yes</v>
      </c>
      <c r="DG173" s="10" t="str">
        <f>IF(AND((RIGHT($DG$3,2)-'[1]Miter Profiles'!$AC$112-'[1]Outside Edges'!$B172)&gt;=5,'[1]Outside Edges'!$P172="Yes"),"Yes","No")</f>
        <v>Yes</v>
      </c>
      <c r="DH173" s="85" t="str">
        <f>IF(AND((RIGHT($DH$3,2)-'[1]Miter Profiles'!$AC$113-'[1]Outside Edges'!$B172)&gt;=5,'[1]Outside Edges'!$P172="Yes"),"Yes","No")</f>
        <v>Yes</v>
      </c>
      <c r="DI173" s="86" t="str">
        <f>IF(AND((RIGHT($DI$3,2)-'[1]Miter Profiles'!$AC$114-'[1]Outside Edges'!$B172)&gt;=5,'[1]Outside Edges'!$P172="Yes"),"Yes","No")</f>
        <v>Yes</v>
      </c>
      <c r="DJ173" s="11" t="str">
        <f>IF(AND((RIGHT($DJ$3,2)-'[1]Miter Profiles'!$AC$115-'[1]Outside Edges'!$B172)&gt;=5,'[1]Outside Edges'!$P172="Yes"),"Yes","No")</f>
        <v>Yes</v>
      </c>
      <c r="DK173" s="87" t="str">
        <f>IF(AND((RIGHT($DK$3,2)-'[1]Miter Profiles'!$AC$116-'[1]Outside Edges'!$B172)&gt;=5,'[1]Outside Edges'!$P172="Yes"),"Yes","No")</f>
        <v>Yes</v>
      </c>
      <c r="DL173" s="10" t="str">
        <f>IF(AND((RIGHT($DL$3,2)-'[1]Miter Profiles'!$AC$117-'[1]Outside Edges'!$B172)&gt;=5,'[1]Outside Edges'!$P172="Yes"),"Yes","No")</f>
        <v>Yes</v>
      </c>
      <c r="DM173" s="10" t="str">
        <f>IF(AND((RIGHT($DM$3,2)-'[1]Miter Profiles'!$AC$118-'[1]Outside Edges'!$B172)&gt;=5,'[1]Outside Edges'!$P172="Yes"),"Yes","No")</f>
        <v>Yes</v>
      </c>
      <c r="DN173" s="85" t="str">
        <f>IF(AND((RIGHT($DN$3,2)-'[1]Miter Profiles'!$AC$119-'[1]Outside Edges'!$B172)&gt;=5,'[1]Outside Edges'!$P172="Yes"),"Yes","No")</f>
        <v>Yes</v>
      </c>
      <c r="DO173" s="86" t="str">
        <f>IF(AND((RIGHT($DO$3,2)-'[1]Miter Profiles'!$AC$120-'[1]Outside Edges'!$B172)&gt;=5,'[1]Outside Edges'!$P172="Yes"),"Yes","No")</f>
        <v>No</v>
      </c>
      <c r="DP173" s="11" t="str">
        <f>IF(AND((RIGHT($DP$3,2)-'[1]Miter Profiles'!$AC$121-'[1]Outside Edges'!$B172)&gt;=5,'[1]Outside Edges'!$P172="Yes"),"Yes","No")</f>
        <v>Yes</v>
      </c>
      <c r="DQ173" s="87" t="str">
        <f>IF(AND((RIGHT($DQ$3,2)-'[1]Miter Profiles'!$AC$122-'[1]Outside Edges'!$B172)&gt;=5,'[1]Outside Edges'!$P172="Yes"),"Yes","No")</f>
        <v>Yes</v>
      </c>
      <c r="DR173" s="10" t="str">
        <f>IF(AND((RIGHT($DR$3,2)-'[1]Miter Profiles'!$AC$123-'[1]Outside Edges'!$B172)&gt;=5,'[1]Outside Edges'!$P172="Yes"),"Yes","No")</f>
        <v>Yes</v>
      </c>
      <c r="DS173" s="10" t="str">
        <f>IF(AND((RIGHT($DS$3,2)-'[1]Miter Profiles'!$AC$124-'[1]Outside Edges'!$B172)&gt;=5,'[1]Outside Edges'!$P172="Yes"),"Yes","No")</f>
        <v>Yes</v>
      </c>
      <c r="DT173" s="85" t="str">
        <f>IF(AND((RIGHT($DT$3,2)-'[1]Miter Profiles'!$AC$125-'[1]Outside Edges'!$B172)&gt;=5,'[1]Outside Edges'!$P172="Yes"),"Yes","No")</f>
        <v>Yes</v>
      </c>
      <c r="DU173" s="86" t="str">
        <f>IF(AND((RIGHT($DU$3,2)-'[1]Miter Profiles'!$AC$126-'[1]Outside Edges'!$B172)&gt;=5,'[1]Outside Edges'!$P172="Yes"),"Yes","No")</f>
        <v>Yes</v>
      </c>
      <c r="DV173" s="11" t="str">
        <f>IF(AND((RIGHT($DV$3,2)-'[1]Miter Profiles'!$AC$127-'[1]Outside Edges'!$B172)&gt;=5,'[1]Outside Edges'!$P172="Yes"),"Yes","No")</f>
        <v>Yes</v>
      </c>
      <c r="DW173" s="87" t="str">
        <f>IF(AND((RIGHT($DW$3,2)-'[1]Miter Profiles'!$AC$128-'[1]Outside Edges'!$B172)&gt;=5,'[1]Outside Edges'!$P172="Yes"),"Yes","No")</f>
        <v>Yes</v>
      </c>
      <c r="DX173" s="10" t="str">
        <f>IF(AND((RIGHT($DX$3,2)-'[1]Miter Profiles'!$AC$129-'[1]Outside Edges'!$B172)&gt;=5,'[1]Outside Edges'!$P172="Yes"),"Yes","No")</f>
        <v>Yes</v>
      </c>
      <c r="DY173" s="10" t="str">
        <f>IF(AND((RIGHT($DY$3,2)-'[1]Miter Profiles'!$AC$130-'[1]Outside Edges'!$B172)&gt;=5,'[1]Outside Edges'!$P172="Yes"),"Yes","No")</f>
        <v>Yes</v>
      </c>
      <c r="DZ173" s="85" t="str">
        <f>IF(AND((RIGHT($DZ$3,2)-'[1]Miter Profiles'!$AC$131-'[1]Outside Edges'!$B172)&gt;=5,'[1]Outside Edges'!$P172="Yes"),"Yes","No")</f>
        <v>Yes</v>
      </c>
      <c r="EA173" s="90" t="str">
        <f>IF(AND((RIGHT($EA$3,2)-'[1]Miter Profiles'!$AC$132-'[1]Outside Edges'!$B172)&gt;=5,'[1]Outside Edges'!$P172="Yes"),"Yes","No")</f>
        <v>Yes</v>
      </c>
      <c r="EB173" s="104" t="str">
        <f>IF(AND((RIGHT($EB$3,2)-'[1]Miter Profiles'!$AC$133-'[1]Outside Edges'!$B172)&gt;=5,'[1]Outside Edges'!$P172="Yes"),"Yes","No")</f>
        <v>No</v>
      </c>
      <c r="EC173" s="109" t="str">
        <f>IF(AND((RIGHT($EC$3,2)-'[1]Miter Profiles'!$AC$134-'[1]Outside Edges'!$B172)&gt;=5,'[1]Outside Edges'!$P172="Yes"),"Yes","No")</f>
        <v>Yes</v>
      </c>
      <c r="ED173" s="115" t="str">
        <f>IF(AND((RIGHT($ED$3,2)-'[1]Miter Profiles'!$AC$135-'[1]Outside Edges'!$B172)&gt;=5,'[1]Outside Edges'!$P172="Yes"),"Yes","No")</f>
        <v>Yes</v>
      </c>
      <c r="EE173" s="112" t="str">
        <f>IF(AND((RIGHT($EE$3,2)-'[1]Miter Profiles'!$AC$136-'[1]Outside Edges'!$B172)&gt;=5,'[1]Outside Edges'!$P172="Yes"),"Yes","No")</f>
        <v>Yes</v>
      </c>
      <c r="EF173" s="85" t="str">
        <f>IF(AND((RIGHT($EF$3,2)-'[1]Miter Profiles'!$AC$137-'[1]Outside Edges'!$B172)&gt;=5,'[1]Outside Edges'!$P172="Yes"),"Yes","No")</f>
        <v>Yes</v>
      </c>
      <c r="EG173" s="10" t="str">
        <f>IF(AND((RIGHT($EG$3,2)-'[1]Miter Profiles'!$AC$138-'[1]Outside Edges'!$B172)&gt;=5,'[1]Outside Edges'!$P172="Yes"),"Yes","No")</f>
        <v>Yes</v>
      </c>
      <c r="EH173" s="90" t="str">
        <f>IF(AND((RIGHT($EH$3,2)-'[1]Miter Profiles'!$AC$139-'[1]Outside Edges'!$B172)&gt;=5,'[1]Outside Edges'!$P172="Yes"),"Yes","No")</f>
        <v>Yes</v>
      </c>
      <c r="EI173" s="120" t="str">
        <f>IF(AND((RIGHT($EI$3,2)-'[1]Miter Profiles'!$AC$140-'[1]Outside Edges'!$B172)&gt;=5,'[1]Outside Edges'!$P172="Yes"),"Yes","No")</f>
        <v>Yes</v>
      </c>
      <c r="EJ173" s="123" t="str">
        <f>IF(AND((RIGHT($EJ$3,2)-'[1]Miter Profiles'!$AC$141-'[1]Outside Edges'!$B172)&gt;=5,'[1]Outside Edges'!$P172="Yes"),"Yes","No")</f>
        <v>Yes</v>
      </c>
      <c r="EK173" s="123" t="str">
        <f>IF(AND((RIGHT($EK$3,2)-'[1]Miter Profiles'!$AC$142-'[1]Outside Edges'!$B172)&gt;=5,'[1]Outside Edges'!$P172="Yes"),"Yes","No")</f>
        <v>Yes</v>
      </c>
      <c r="EL173" s="115" t="str">
        <f>IF(AND((RIGHT($EL$3,2)-'[1]Miter Profiles'!$AC$143-'[1]Outside Edges'!$B172)&gt;=5,'[1]Outside Edges'!$P172="Yes"),"Yes","No")</f>
        <v>Yes</v>
      </c>
      <c r="EM173" s="128" t="str">
        <f>IF(AND((RIGHT($EM$3,2)-'[1]Miter Profiles'!$AC$144-'[1]Outside Edges'!$B172)&gt;=5,'[1]Outside Edges'!$P172="Yes"),"Yes","No")</f>
        <v>No</v>
      </c>
      <c r="EN173" s="10" t="str">
        <f>IF(AND((RIGHT($EN$3,2)-'[1]Miter Profiles'!$AC$145-'[1]Outside Edges'!$B172)&gt;=5,'[1]Outside Edges'!$P172="Yes"),"Yes","No")</f>
        <v>Yes</v>
      </c>
      <c r="EO173" s="90" t="str">
        <f>IF(AND((RIGHT($EO$3,2)-'[1]Miter Profiles'!$AC$146-'[1]Outside Edges'!$B172)&gt;=5,'[1]Outside Edges'!$P172="Yes"),"Yes","No")</f>
        <v>Yes</v>
      </c>
      <c r="EP173" s="123" t="str">
        <f>IF(AND((RIGHT($EP$3,2)-'[1]Miter Profiles'!$AC$147-'[1]Outside Edges'!$B172)&gt;=5,'[1]Outside Edges'!$P172="Yes"),"Yes","No")</f>
        <v>No</v>
      </c>
      <c r="EQ173" s="123" t="str">
        <f>IF(AND((RIGHT($EQ$3,2)-'[1]Miter Profiles'!$AC$148-'[1]Outside Edges'!$B172)&gt;=5,'[1]Outside Edges'!$P172="Yes"),"Yes","No")</f>
        <v>Yes</v>
      </c>
      <c r="ER173" s="115" t="str">
        <f>IF(AND((RIGHT($ER$3,2)-'[1]Miter Profiles'!$AC$149-'[1]Outside Edges'!$B172)&gt;=5,'[1]Outside Edges'!$P172="Yes"),"Yes","No")</f>
        <v>Yes</v>
      </c>
      <c r="ES173" s="128" t="str">
        <f>IF(AND((RIGHT($ES$3,2)-'[1]Miter Profiles'!$AC$150-'[1]Outside Edges'!$B172)&gt;=5,'[1]Outside Edges'!$P172="Yes"),"Yes","No")</f>
        <v>No</v>
      </c>
      <c r="ET173" s="10" t="str">
        <f>IF(AND((RIGHT($ET$3,2)-'[1]Miter Profiles'!$AC$151-'[1]Outside Edges'!$B172)&gt;=5,'[1]Outside Edges'!$P172="Yes"),"Yes","No")</f>
        <v>Yes</v>
      </c>
      <c r="EU173" s="90" t="str">
        <f>IF(AND((RIGHT($EU$3,2)-'[1]Miter Profiles'!$AC$152-'[1]Outside Edges'!$B172)&gt;=5,'[1]Outside Edges'!$P172="Yes"),"Yes","No")</f>
        <v>Yes</v>
      </c>
      <c r="EV173" s="123" t="str">
        <f>IF(AND((RIGHT($EV$3,2)-'[1]Miter Profiles'!$AC$153-'[1]Outside Edges'!$B172)&gt;=5,'[1]Outside Edges'!$P172="Yes"),"Yes","No")</f>
        <v>Yes</v>
      </c>
      <c r="EW173" s="123" t="str">
        <f>IF(AND((RIGHT($EW$3,2)-'[1]Miter Profiles'!$AC$154-'[1]Outside Edges'!$B172)&gt;=5,'[1]Outside Edges'!$P172="Yes"),"Yes","No")</f>
        <v>Yes</v>
      </c>
      <c r="EX173" s="115" t="str">
        <f>IF(AND((RIGHT($EX$3,2)-'[1]Miter Profiles'!$AC$155-'[1]Outside Edges'!$B172)&gt;=5,'[1]Outside Edges'!$P172="Yes"),"Yes","No")</f>
        <v>Yes</v>
      </c>
      <c r="EY173" s="128" t="str">
        <f>IF(AND((RIGHT($EY$3,2)-'[1]Miter Profiles'!$AC$156-'[1]Outside Edges'!$B172)&gt;=5,'[1]Outside Edges'!$P172="Yes"),"Yes","No")</f>
        <v>Yes</v>
      </c>
      <c r="EZ173" s="10" t="str">
        <f>IF(AND((RIGHT($EZ$3,2)-'[1]Miter Profiles'!$AC$157-'[1]Outside Edges'!$B172)&gt;=5,'[1]Outside Edges'!$P172="Yes"),"Yes","No")</f>
        <v>Yes</v>
      </c>
      <c r="FA173" s="90" t="str">
        <f>IF(AND((RIGHT($FA$3,2)-'[1]Miter Profiles'!$AC$158-'[1]Outside Edges'!$B172)&gt;=5,'[1]Outside Edges'!$P172="Yes"),"Yes","No")</f>
        <v>Yes</v>
      </c>
      <c r="FB173" s="123" t="str">
        <f>IF(AND((RIGHT($FB$3,2)-'[1]Miter Profiles'!$AC$159-'[1]Outside Edges'!$B172)&gt;=5,'[1]Outside Edges'!$P172="Yes"),"Yes","No")</f>
        <v>Yes</v>
      </c>
      <c r="FC173" s="123" t="str">
        <f>IF(AND((RIGHT($FC$3,2)-'[1]Miter Profiles'!$AC$160-'[1]Outside Edges'!$B172)&gt;=5,'[1]Outside Edges'!$P172="Yes"),"Yes","No")</f>
        <v>Yes</v>
      </c>
      <c r="FD173" s="115" t="str">
        <f>IF(AND((RIGHT($FD$3,2)-'[1]Miter Profiles'!$AC$161-'[1]Outside Edges'!$B172)&gt;=5,'[1]Outside Edges'!$P172="Yes"),"Yes","No")</f>
        <v>Yes</v>
      </c>
      <c r="FE173" s="128" t="str">
        <f>IF(AND((RIGHT($FE$3,2)-'[1]Miter Profiles'!$AC$162-'[1]Outside Edges'!$B172)&gt;=5,'[1]Outside Edges'!$P172="Yes"),"Yes","No")</f>
        <v>Yes</v>
      </c>
      <c r="FF173" s="10" t="str">
        <f>IF(AND((RIGHT($FF$3,2)-'[1]Miter Profiles'!$AC$163-'[1]Outside Edges'!$B172)&gt;=5,'[1]Outside Edges'!$P172="Yes"),"Yes","No")</f>
        <v>Yes</v>
      </c>
      <c r="FG173" s="90" t="str">
        <f>IF(AND((RIGHT($FG$3,2)-'[1]Miter Profiles'!$AC$164-'[1]Outside Edges'!$B172)&gt;=5,'[1]Outside Edges'!$P172="Yes"),"Yes","No")</f>
        <v>Yes</v>
      </c>
      <c r="FH173" s="123" t="str">
        <f>IF(AND((RIGHT($FH$3,2)-'[1]Miter Profiles'!$AC$165-'[1]Outside Edges'!$B172)&gt;=5,'[1]Outside Edges'!$P172="Yes"),"Yes","No")</f>
        <v>Yes</v>
      </c>
      <c r="FI173" s="123" t="str">
        <f>IF(AND((RIGHT($FI$3,2)-'[1]Miter Profiles'!$AC$166-'[1]Outside Edges'!$B172)&gt;=5,'[1]Outside Edges'!$P172="Yes"),"Yes","No")</f>
        <v>Yes</v>
      </c>
      <c r="FJ173" s="115" t="str">
        <f>IF(AND((RIGHT($FJ$3,2)-'[1]Miter Profiles'!$AC$167-'[1]Outside Edges'!$B172)&gt;=5,'[1]Outside Edges'!$P172="Yes"),"Yes","No")</f>
        <v>Yes</v>
      </c>
      <c r="FK173" s="128" t="str">
        <f>IF(AND((RIGHT($FK$3,2)-'[1]Miter Profiles'!$AC$168-'[1]Outside Edges'!$B172)&gt;=5,'[1]Outside Edges'!$P172="Yes"),"Yes","No")</f>
        <v>Yes</v>
      </c>
      <c r="FL173" s="10" t="str">
        <f>IF(AND((RIGHT($FL$3,2)-'[1]Miter Profiles'!$AC$169-'[1]Outside Edges'!$B172)&gt;=5,'[1]Outside Edges'!$P172="Yes"),"Yes","No")</f>
        <v>Yes</v>
      </c>
      <c r="FM173" s="90" t="str">
        <f>IF(AND((RIGHT($FM$3,2)-'[1]Miter Profiles'!$AC$170-'[1]Outside Edges'!$B172)&gt;=5,'[1]Outside Edges'!$P172="Yes"),"Yes","No")</f>
        <v>Yes</v>
      </c>
      <c r="FN173" s="123" t="str">
        <f>IF(AND((RIGHT($FN$3,2)-'[1]Miter Profiles'!$AC$171-'[1]Outside Edges'!$B172)&gt;=5,'[1]Outside Edges'!$P172="Yes"),"Yes","No")</f>
        <v>Yes</v>
      </c>
      <c r="FO173" s="123" t="str">
        <f>IF(AND((RIGHT($FO$3,2)-'[1]Miter Profiles'!$AC$172-'[1]Outside Edges'!$B172)&gt;=5,'[1]Outside Edges'!$P172="Yes"),"Yes","No")</f>
        <v>Yes</v>
      </c>
      <c r="FP173" s="115" t="str">
        <f>IF(AND((RIGHT($FP$3,2)-'[1]Miter Profiles'!$AC$173-'[1]Outside Edges'!$B172)&gt;=5,'[1]Outside Edges'!$P172="Yes"),"Yes","No")</f>
        <v>Yes</v>
      </c>
      <c r="FQ173" s="128" t="str">
        <f>IF(AND((RIGHT($FQ$3,2)-'[1]Miter Profiles'!$AC$174-'[1]Outside Edges'!$B172)&gt;=5,'[1]Outside Edges'!$P172="Yes"),"Yes","No")</f>
        <v>Yes</v>
      </c>
      <c r="FR173" s="10" t="str">
        <f>IF(AND((RIGHT($FR$3,2)-'[1]Miter Profiles'!$AC$175-'[1]Outside Edges'!$B172)&gt;=5,'[1]Outside Edges'!$P172="Yes"),"Yes","No")</f>
        <v>Yes</v>
      </c>
      <c r="FS173" s="90" t="str">
        <f>IF(AND((RIGHT($FS$3,2)-'[1]Miter Profiles'!$AC$176-'[1]Outside Edges'!$B172)&gt;=5,'[1]Outside Edges'!$P172="Yes"),"Yes","No")</f>
        <v>Yes</v>
      </c>
      <c r="FT173" s="123" t="str">
        <f>IF(AND((RIGHT($FT$3,2)-'[1]Miter Profiles'!$AC$177-'[1]Outside Edges'!$B172)&gt;=5,'[1]Outside Edges'!$P172="Yes"),"Yes","No")</f>
        <v>Yes</v>
      </c>
      <c r="FU173" s="123" t="str">
        <f>IF(AND((RIGHT($FU$3,2)-'[1]Miter Profiles'!$AC$178-'[1]Outside Edges'!$B172)&gt;=5,'[1]Outside Edges'!$P172="Yes"),"Yes","No")</f>
        <v>Yes</v>
      </c>
      <c r="FV173" s="115" t="str">
        <f>IF(AND((RIGHT($V$3,2)-'[1]Miter Profiles'!$AC$179-'[1]Outside Edges'!$B172)&gt;=5,'[1]Outside Edges'!$P172="Yes"),"Yes","No")</f>
        <v>Yes</v>
      </c>
      <c r="FW173" s="128" t="str">
        <f>IF(AND((RIGHT($FW$3,2)-'[1]Miter Profiles'!$AC$180-'[1]Outside Edges'!$B172)&gt;=5,'[1]Outside Edges'!$P172="Yes"),"Yes","No")</f>
        <v>No</v>
      </c>
      <c r="FX173" s="269" t="str">
        <f>IF(AND((RIGHT($FX$3,2)-'[1]Miter Profiles'!$AC$181-'[1]Outside Edges'!$B172)&gt;=5,'[1]Outside Edges'!$P172="Yes"),"Yes","No")</f>
        <v>Yes</v>
      </c>
      <c r="FY173" s="273" t="str">
        <f>IF(AND((RIGHT($FY$3,2)-'[1]Miter Profiles'!$AC$182-'[1]Outside Edges'!$B172)&gt;=5,'[1]Outside Edges'!$P172="Yes"),"Yes","No")</f>
        <v>Yes</v>
      </c>
      <c r="FZ173" s="282" t="str">
        <f>IF(AND((RIGHT($FZ$3,2)-'[1]Miter Profiles'!$AC$183-'[1]Outside Edges'!$B172)&gt;=5,'[1]Outside Edges'!$P172="Yes"),"Yes","No")</f>
        <v>Yes</v>
      </c>
      <c r="GA173" s="283" t="str">
        <f>IF(AND((RIGHT($GA$3,2)-'[1]Miter Profiles'!$AC$184-'[1]Outside Edges'!$B172)&gt;=5,'[1]Outside Edges'!$P172="Yes"),"Yes","No")</f>
        <v>Yes</v>
      </c>
      <c r="GB173" s="284" t="str">
        <f>IF(AND((RIGHT($GB$3,2)-'[1]Miter Profiles'!$AC$185-'[1]Outside Edges'!$B172)&gt;=5,'[1]Outside Edges'!$P172="Yes"),"Yes","No")</f>
        <v>Yes</v>
      </c>
      <c r="GC173" s="275" t="str">
        <f>IF(AND((RIGHT($GC$3,2)-'[1]Miter Profiles'!$AC$186-'[1]Outside Edges'!$B172)&gt;=5,'[1]Outside Edges'!$P172="Yes"),"Yes","No")</f>
        <v>No</v>
      </c>
      <c r="GD173" s="269" t="str">
        <f>IF(AND((RIGHT($GD$3,2)-'[1]Miter Profiles'!$AC$187-'[1]Outside Edges'!$B172)&gt;=5,'[1]Outside Edges'!$P172="Yes"),"Yes","No")</f>
        <v>Yes</v>
      </c>
      <c r="GE173" s="273" t="str">
        <f>IF(AND((RIGHT($GE$3,2)-'[1]Miter Profiles'!$AC$188-'[1]Outside Edges'!$B172)&gt;=5,'[1]Outside Edges'!$P172="Yes"),"Yes","No")</f>
        <v>Yes</v>
      </c>
      <c r="GF173" s="282" t="str">
        <f>IF(AND((RIGHT($GF$3,2)-'[1]Miter Profiles'!$AC$189-'[1]Outside Edges'!$B172)&gt;=5,'[1]Outside Edges'!$P172="Yes"),"Yes","No")</f>
        <v>Yes</v>
      </c>
      <c r="GG173" s="283" t="str">
        <f>IF(AND((RIGHT($GG$3,2)-'[1]Miter Profiles'!$AC$190-'[1]Outside Edges'!$B172)&gt;=5,'[1]Outside Edges'!$P172="Yes"),"Yes","No")</f>
        <v>Yes</v>
      </c>
      <c r="GH173" s="284" t="str">
        <f>IF(AND((RIGHT($GH$3,2)-'[1]Miter Profiles'!$AC$191-'[1]Outside Edges'!$B172)&gt;=5,'[1]Outside Edges'!$P172="Yes"),"Yes","No")</f>
        <v>Yes</v>
      </c>
      <c r="GI173" s="275" t="str">
        <f>IF(AND((RIGHT($GI$3,2)-'[1]Miter Profiles'!$AC$192-'[1]Outside Edges'!$B172)&gt;=5,'[1]Outside Edges'!$P172="Yes"),"Yes","No")</f>
        <v>Yes</v>
      </c>
      <c r="GJ173" s="269" t="str">
        <f>IF(AND((RIGHT($GJ$3,2)-'[1]Miter Profiles'!$AC$193-'[1]Outside Edges'!$B172)&gt;=5,'[1]Outside Edges'!$P172="Yes"),"Yes","No")</f>
        <v>Yes</v>
      </c>
      <c r="GK173" s="273" t="str">
        <f>IF(AND((RIGHT($GK$3,2)-'[1]Miter Profiles'!$AC$194-'[1]Outside Edges'!$B172)&gt;=5,'[1]Outside Edges'!$P172="Yes"),"Yes","No")</f>
        <v>Yes</v>
      </c>
      <c r="GL173" s="282" t="str">
        <f>IF(AND((RIGHT($GL$3,2)-'[1]Miter Profiles'!$AC$195-'[1]Outside Edges'!$B172)&gt;=5,'[1]Outside Edges'!$P172="Yes"),"Yes","No")</f>
        <v>Yes</v>
      </c>
      <c r="GM173" s="283" t="str">
        <f>IF(AND((RIGHT($GM$3,2)-'[1]Miter Profiles'!$AC$196-'[1]Outside Edges'!$B172)&gt;=5,'[1]Outside Edges'!$P172="Yes"),"Yes","No")</f>
        <v>Yes</v>
      </c>
      <c r="GN173" s="284" t="str">
        <f>IF(AND((RIGHT($GN$3,2)-'[1]Miter Profiles'!$AC$197-'[1]Outside Edges'!$B172)&gt;=5,'[1]Outside Edges'!$P172="Yes"),"Yes","No")</f>
        <v>Yes</v>
      </c>
      <c r="GO173" s="275" t="str">
        <f>IF(AND((RIGHT($GO$3,2)-'[1]Miter Profiles'!$AC$198-'[1]Outside Edges'!$B172)&gt;=5,'[1]Outside Edges'!$P172="Yes"),"Yes","No")</f>
        <v>No</v>
      </c>
      <c r="GP173" s="269" t="str">
        <f>IF(AND((RIGHT($GP$3,2)-'[1]Miter Profiles'!$AC$199-'[1]Outside Edges'!$B172)&gt;=5,'[1]Outside Edges'!$P172="Yes"),"Yes","No")</f>
        <v>Yes</v>
      </c>
      <c r="GQ173" s="273" t="str">
        <f>IF(AND((RIGHT($GQ$3,2)-'[1]Miter Profiles'!$AC$200-'[1]Outside Edges'!$B172)&gt;=5,'[1]Outside Edges'!$P172="Yes"),"Yes","No")</f>
        <v>Yes</v>
      </c>
      <c r="GR173" s="282" t="str">
        <f>IF(AND((RIGHT($GR$3,2)-'[1]Miter Profiles'!$AC$201-'[1]Outside Edges'!$B172)&gt;=5,'[1]Outside Edges'!$P172="Yes"),"Yes","No")</f>
        <v>Yes</v>
      </c>
      <c r="GS173" s="283" t="str">
        <f>IF(AND((RIGHT($GS$3,2)-'[1]Miter Profiles'!$AC$202-'[1]Outside Edges'!$B172)&gt;=5,'[1]Outside Edges'!$P172="Yes"),"Yes","No")</f>
        <v>Yes</v>
      </c>
      <c r="GT173" s="284" t="str">
        <f>IF(AND((RIGHT($GT$3,2)-'[1]Miter Profiles'!$AC$203-'[1]Outside Edges'!$B172)&gt;=5,'[1]Outside Edges'!$P172="Yes"),"Yes","No")</f>
        <v>Yes</v>
      </c>
      <c r="GU173" s="275" t="str">
        <f>IF(AND((RIGHT($GU$3,2)-'[1]Miter Profiles'!$AC$204-'[1]Outside Edges'!$B172)&gt;=5,'[1]Outside Edges'!$P172="Yes"),"Yes","No")</f>
        <v>Yes</v>
      </c>
      <c r="GV173" s="269" t="str">
        <f>IF(AND((RIGHT($GV$3,2)-'[1]Miter Profiles'!$AC$205-'[1]Outside Edges'!$B172)&gt;=5,'[1]Outside Edges'!$P172="Yes"),"Yes","No")</f>
        <v>Yes</v>
      </c>
      <c r="GW173" s="273" t="str">
        <f>IF(AND((RIGHT($GW$3,2)-'[1]Miter Profiles'!$AC$206-'[1]Outside Edges'!$B172)&gt;=5,'[1]Outside Edges'!$P172="Yes"),"Yes","No")</f>
        <v>Yes</v>
      </c>
      <c r="GX173" s="282" t="str">
        <f>IF(AND((RIGHT($GX$3,2)-'[1]Miter Profiles'!$AC$207-'[1]Outside Edges'!$B172)&gt;=5,'[1]Outside Edges'!$P172="Yes"),"Yes","No")</f>
        <v>No</v>
      </c>
      <c r="GY173" s="283" t="str">
        <f>IF(AND((RIGHT($GY$3,2)-'[1]Miter Profiles'!$AC$208-'[1]Outside Edges'!$B172)&gt;=5,'[1]Outside Edges'!$P172="Yes"),"Yes","No")</f>
        <v>Yes</v>
      </c>
      <c r="GZ173" s="284" t="str">
        <f>IF(AND((RIGHT($GZ$3,2)-'[1]Miter Profiles'!$AC$209-'[1]Outside Edges'!$B172)&gt;=5,'[1]Outside Edges'!$P172="Yes"),"Yes","No")</f>
        <v>Yes</v>
      </c>
      <c r="HA173" s="275" t="str">
        <f>IF(AND((RIGHT($HA$3,2)-'[1]Miter Profiles'!$AC$210-'[1]Outside Edges'!$B172)&gt;=5,'[1]Outside Edges'!$P172="Yes"),"Yes","No")</f>
        <v>Yes</v>
      </c>
      <c r="HB173" s="269" t="str">
        <f>IF(AND((RIGHT($HB$3,2)-'[1]Miter Profiles'!$AC$211-'[1]Outside Edges'!$B172)&gt;=5,'[1]Outside Edges'!$P172="Yes"),"Yes","No")</f>
        <v>Yes</v>
      </c>
      <c r="HC173" s="273" t="str">
        <f>IF(AND((RIGHT($HC$3,2)-'[1]Miter Profiles'!$AC$212-'[1]Outside Edges'!$B172)&gt;=5,'[1]Outside Edges'!$P172="Yes"),"Yes","No")</f>
        <v>Yes</v>
      </c>
      <c r="HD173" s="282" t="str">
        <f>IF(AND((RIGHT($HD$3,2)-'[1]Miter Profiles'!$AC$213-'[1]Outside Edges'!$B172)&gt;=5,'[1]Outside Edges'!$P172="Yes"),"Yes","No")</f>
        <v>No</v>
      </c>
      <c r="HE173" s="284" t="str">
        <f>IF(AND((RIGHT($HE$3,2)-'[1]Miter Profiles'!$AC$214-'[1]Outside Edges'!$B172)&gt;=5,'[1]Outside Edges'!$P172="Yes"),"Yes","No")</f>
        <v>No</v>
      </c>
      <c r="HF173" s="275" t="str">
        <f>IF(AND((RIGHT($HF$3,2)-'[1]Miter Profiles'!$AC$215-'[1]Outside Edges'!$B172)&gt;=5,'[1]Outside Edges'!$P172="Yes"),"Yes","No")</f>
        <v>Yes</v>
      </c>
      <c r="HG173" s="269" t="str">
        <f>IF(AND((RIGHT($HG$3,2)-'[1]Miter Profiles'!$AC$216-'[1]Outside Edges'!$B172)&gt;=5,'[1]Outside Edges'!$P172="Yes"),"Yes","No")</f>
        <v>Yes</v>
      </c>
      <c r="HH173" s="273" t="str">
        <f>IF(AND((RIGHT($HH$3,2)-'[1]Miter Profiles'!$AC$217-'[1]Outside Edges'!$B172)&gt;=5,'[1]Outside Edges'!$P172="Yes"),"Yes","No")</f>
        <v>Yes</v>
      </c>
      <c r="HI173" s="282" t="str">
        <f>IF(AND((RIGHT($HI$3,2)-'[1]Miter Profiles'!$AC$218-'[1]Outside Edges'!$B172)&gt;=5,'[1]Outside Edges'!$P172="Yes"),"Yes","No")</f>
        <v>Yes</v>
      </c>
      <c r="HJ173" s="283" t="str">
        <f>IF(AND((RIGHT($HJ$3,2)-'[1]Miter Profiles'!$AC$219-'[1]Outside Edges'!$B172)&gt;=5,'[1]Outside Edges'!$P172="Yes"),"Yes","No")</f>
        <v>Yes</v>
      </c>
      <c r="HK173" s="284" t="str">
        <f>IF(AND((RIGHT($HK$3,2)-'[1]Miter Profiles'!$AC$220-'[1]Outside Edges'!$B172)&gt;=5,'[1]Outside Edges'!$P172="Yes"),"Yes","No")</f>
        <v>Yes</v>
      </c>
      <c r="HL173" s="275" t="str">
        <f>IF(AND((RIGHT($HL$3,2)-'[1]Miter Profiles'!$AC$221-'[1]Outside Edges'!$B172)&gt;=5,'[1]Outside Edges'!$P172="Yes"),"Yes","No")</f>
        <v>Yes</v>
      </c>
      <c r="HM173" s="269" t="str">
        <f>IF(AND((RIGHT($HM$3,2)-'[1]Miter Profiles'!$AC$222-'[1]Outside Edges'!$B172)&gt;=5,'[1]Outside Edges'!$P172="Yes"),"Yes","No")</f>
        <v>Yes</v>
      </c>
      <c r="HN173" s="269" t="str">
        <f>IF(AND((RIGHT($HN$3,2)-'[1]Miter Profiles'!$AC$223-'[1]Outside Edges'!$B172)&gt;=5,'[1]Outside Edges'!$P172="Yes"),"Yes","No")</f>
        <v>Yes</v>
      </c>
      <c r="HO173" s="283" t="str">
        <f>IF(AND((RIGHT($HO$3,2)-'[1]Miter Profiles'!$AC$224-'[1]Outside Edges'!$B172)&gt;=5,'[1]Outside Edges'!$P172="Yes"),"Yes","No")</f>
        <v>No</v>
      </c>
      <c r="HP173" s="283" t="str">
        <f>IF(AND((RIGHT($HP$3,2)-'[1]Miter Profiles'!$AC$225-'[1]Outside Edges'!$B172)&gt;=5,'[1]Outside Edges'!$P172="Yes"),"Yes","No")</f>
        <v>Yes</v>
      </c>
      <c r="HQ173" s="283" t="str">
        <f>IF(AND((RIGHT($HQ$3,3)-'[1]Miter Profiles'!$AC$226-'[1]Outside Edges'!$B172)&gt;=5,'[1]Outside Edges'!$P172="Yes"),"Yes","No")</f>
        <v>No</v>
      </c>
      <c r="HR173" s="283" t="str">
        <f>IF(AND((RIGHT($HR$3,2)-'[1]Miter Profiles'!$AC$227-'[1]Outside Edges'!$B172)&gt;=5,'[1]Outside Edges'!$P172="Yes"),"Yes","No")</f>
        <v>No</v>
      </c>
      <c r="HS173" s="269" t="str">
        <f>IF(AND((RIGHT($HS$3,2)-'[1]Miter Profiles'!$AC$228-'[1]Outside Edges'!$B172)&gt;=5,'[1]Outside Edges'!$P172="Yes"),"Yes","No")</f>
        <v>Yes</v>
      </c>
      <c r="HT173" s="269" t="str">
        <f>IF(AND((RIGHT($HT$3,2)-'[1]Miter Profiles'!$AC$229-'[1]Outside Edges'!$B172)&gt;=5,'[1]Outside Edges'!$P172="Yes"),"Yes","No")</f>
        <v>Yes</v>
      </c>
      <c r="HU173" s="269" t="str">
        <f>IF(AND((RIGHT($HU$3,2)-'[1]Miter Profiles'!$AC$230-'[1]Outside Edges'!$B172)&gt;=5,'[1]Outside Edges'!$P172="Yes"),"Yes","No")</f>
        <v>Yes</v>
      </c>
      <c r="HV173" s="283" t="str">
        <f>IF(AND((RIGHT($HV$3,2)-'[1]Miter Profiles'!$AC$231-'[1]Outside Edges'!$B172)&gt;=5,'[1]Outside Edges'!$P172="Yes"),"Yes","No")</f>
        <v>Yes</v>
      </c>
      <c r="HW173" s="283" t="str">
        <f>IF(AND((RIGHT($HW$3,2)-'[1]Miter Profiles'!$AC$232-'[1]Outside Edges'!$B172)&gt;=5,'[1]Outside Edges'!$P172="Yes"),"Yes","No")</f>
        <v>Yes</v>
      </c>
      <c r="HX173" s="283" t="str">
        <f>IF(AND((RIGHT($HX$3,2)-'[1]Miter Profiles'!$AC$233-'[1]Outside Edges'!$B172)&gt;=5,'[1]Outside Edges'!$P172="Yes"),"Yes","No")</f>
        <v>Yes</v>
      </c>
      <c r="HY173" s="269" t="str">
        <f>IF(AND((RIGHT($HY$3,2)-'[1]Miter Profiles'!$AC$234-'[1]Outside Edges'!$B172)&gt;=5,'[1]Outside Edges'!$P172="Yes"),"Yes","No")</f>
        <v>No</v>
      </c>
      <c r="HZ173" s="269" t="str">
        <f>IF(AND((RIGHT($HZ$3,2)-'[1]Miter Profiles'!$AC$235-'[1]Outside Edges'!$B172)&gt;=5,'[1]Outside Edges'!$P172="Yes"),"Yes","No")</f>
        <v>Yes</v>
      </c>
      <c r="IA173" s="269" t="str">
        <f>IF(AND((RIGHT($IA$3,2)-'[1]Miter Profiles'!$AC$236-'[1]Outside Edges'!$B172)&gt;=5,'[1]Outside Edges'!$P172="Yes"),"Yes","No")</f>
        <v>Yes</v>
      </c>
      <c r="IB173" s="283" t="str">
        <f>IF(AND((RIGHT($IB$3,2)-'[1]Miter Profiles'!$AC$237-'[1]Outside Edges'!$B172)&gt;=5,'[1]Outside Edges'!$P172="Yes"),"Yes","No")</f>
        <v>Yes</v>
      </c>
      <c r="IC173" s="283" t="str">
        <f>IF(AND((RIGHT($IC$3,2)-'[1]Miter Profiles'!$AC$238-'[1]Outside Edges'!$B172)&gt;=5,'[1]Outside Edges'!$P172="Yes"),"Yes","No")</f>
        <v>Yes</v>
      </c>
      <c r="ID173" s="283" t="str">
        <f>IF(AND((RIGHT($ID$3,2)-'[1]Miter Profiles'!$AC$239-'[1]Outside Edges'!$B172)&gt;=5,'[1]Outside Edges'!$P172="Yes"),"Yes","No")</f>
        <v>Yes</v>
      </c>
      <c r="IE173" s="269" t="str">
        <f>IF(AND((RIGHT($IE$3,2)-'[1]Miter Profiles'!$AC$240-'[1]Outside Edges'!$B172)&gt;=5,'[1]Outside Edges'!$P172="Yes"),"Yes","No")</f>
        <v>Yes</v>
      </c>
      <c r="IF173" s="269" t="str">
        <f>IF(AND((RIGHT($IF$3,2)-'[1]Miter Profiles'!$AC$241-'[1]Outside Edges'!$B172)&gt;=5,'[1]Outside Edges'!$P172="Yes"),"Yes","No")</f>
        <v>Yes</v>
      </c>
      <c r="IG173" s="269" t="str">
        <f>IF(AND((RIGHT($IG$3,2)-'[1]Miter Profiles'!$AC$242-'[1]Outside Edges'!$B172)&gt;=5,'[1]Outside Edges'!$P172="Yes"),"Yes","No")</f>
        <v>Yes</v>
      </c>
      <c r="IH173" s="283" t="str">
        <f>IF(AND((RIGHT($IH$3,2)-'[1]Miter Profiles'!$AC$243-'[1]Outside Edges'!$B172)&gt;=5,'[1]Outside Edges'!$P172="Yes"),"Yes","No")</f>
        <v>Yes</v>
      </c>
      <c r="II173" s="283" t="str">
        <f>IF(AND((RIGHT($II$3,2)-'[1]Miter Profiles'!$AC$244-'[1]Outside Edges'!$B172)&gt;=5,'[1]Outside Edges'!$P172="Yes"),"Yes","No")</f>
        <v>Yes</v>
      </c>
      <c r="IJ173" s="283" t="str">
        <f>IF(AND((RIGHT($IJ$3,2)-'[1]Miter Profiles'!$AC$245-'[1]Outside Edges'!$B172)&gt;=5,'[1]Outside Edges'!$P172="Yes"),"Yes","No")</f>
        <v>Yes</v>
      </c>
      <c r="IK173" s="269" t="str">
        <f>IF(AND((RIGHT($IK$3,2)-'[1]Miter Profiles'!$AC$246-'[1]Outside Edges'!$B172)&gt;=5,'[1]Outside Edges'!$P172="Yes"),"Yes","No")</f>
        <v>Yes</v>
      </c>
      <c r="IL173" s="269" t="str">
        <f>IF(AND((RIGHT($IL$3,2)-'[1]Miter Profiles'!$AC$247-'[1]Outside Edges'!$B172)&gt;=5,'[1]Outside Edges'!$P172="Yes"),"Yes","No")</f>
        <v>Yes</v>
      </c>
      <c r="IM173" s="269" t="str">
        <f>IF(AND((RIGHT($IM$3,2)-'[1]Miter Profiles'!$AC$248-'[1]Outside Edges'!$B172)&gt;=5,'[1]Outside Edges'!$P172="Yes"),"Yes","No")</f>
        <v>Yes</v>
      </c>
      <c r="IN173" s="283" t="str">
        <f>IF(AND((RIGHT($IN$3,2)-'[1]Miter Profiles'!$AC$249-'[1]Outside Edges'!$B172)&gt;=5,'[1]Outside Edges'!$P172="Yes"),"Yes","No")</f>
        <v>No</v>
      </c>
      <c r="IO173" s="283" t="str">
        <f>IF(AND((RIGHT($IO$3,2)-'[1]Miter Profiles'!$AC$250-'[1]Outside Edges'!$B172)&gt;=5,'[1]Outside Edges'!$P172="Yes"),"Yes","No")</f>
        <v>Yes</v>
      </c>
      <c r="IP173" s="283" t="str">
        <f>IF(AND((RIGHT($IP$3,2)-'[1]Miter Profiles'!$AC$251-'[1]Outside Edges'!$B172)&gt;=5,'[1]Outside Edges'!$P172="Yes"),"Yes","No")</f>
        <v>Yes</v>
      </c>
      <c r="IQ173" s="269" t="str">
        <f>IF(AND((RIGHT($IQ$3,2)-'[1]Miter Profiles'!$AC$252-'[1]Outside Edges'!$B172)&gt;=5,'[1]Outside Edges'!$P172="Yes"),"Yes","No")</f>
        <v>No</v>
      </c>
      <c r="IR173" s="269" t="str">
        <f>IF(AND((RIGHT($IR$3,2)-'[1]Miter Profiles'!$AC$253-'[1]Outside Edges'!$B172)&gt;=5,'[1]Outside Edges'!$P172="Yes"),"Yes","No")</f>
        <v>Yes</v>
      </c>
      <c r="IS173" s="269" t="str">
        <f>IF(AND((RIGHT($IS$3,2)-'[1]Miter Profiles'!$AC$254-'[1]Outside Edges'!$B172)&gt;=5,'[1]Outside Edges'!$P172="Yes"),"Yes","No")</f>
        <v>Yes</v>
      </c>
      <c r="IT173" s="283" t="str">
        <f>IF(AND((RIGHT($IT$3,2)-'[1]Miter Profiles'!$AC$255-'[1]Outside Edges'!$B172)&gt;=5,'[1]Outside Edges'!$P172="Yes"),"Yes","No")</f>
        <v>Yes</v>
      </c>
      <c r="IU173" s="283" t="str">
        <f>IF(AND((RIGHT($IU$3,2)-'[1]Miter Profiles'!$AC$256-'[1]Outside Edges'!$B172)&gt;=5,'[1]Outside Edges'!$P172="Yes"),"Yes","No")</f>
        <v>Yes</v>
      </c>
      <c r="IV173" s="283" t="str">
        <f>IF(AND((RIGHT($IV$3,2)-'[1]Miter Profiles'!$AC$257-'[1]Outside Edges'!$B172)&gt;=5,'[1]Outside Edges'!$P172="Yes"),"Yes","No")</f>
        <v>Yes</v>
      </c>
      <c r="IW173" s="269" t="str">
        <f>IF(AND((RIGHT($IW$3,2)-'[1]Miter Profiles'!$AC$258-'[1]Outside Edges'!$B172)&gt;=5,'[1]Outside Edges'!$P172="Yes"),"Yes","No")</f>
        <v>Yes</v>
      </c>
      <c r="IX173" s="269" t="str">
        <f>IF(AND((RIGHT($IX$3,2)-'[1]Miter Profiles'!$AC$259-'[1]Outside Edges'!$B172)&gt;=5,'[1]Outside Edges'!$P172="Yes"),"Yes","No")</f>
        <v>Yes</v>
      </c>
      <c r="IY173" s="269" t="str">
        <f>IF(AND((RIGHT($IY$3,2)-'[1]Miter Profiles'!$AC$260-'[1]Outside Edges'!$B172)&gt;=5,'[1]Outside Edges'!$P172="Yes"),"Yes","No")</f>
        <v>Yes</v>
      </c>
      <c r="IZ173" s="283" t="str">
        <f>IF(AND((RIGHT($IZ$3,2)-'[1]Miter Profiles'!$AC$261-'[1]Outside Edges'!$B172)&gt;=5,'[1]Outside Edges'!$P172="Yes"),"Yes","No")</f>
        <v>Yes</v>
      </c>
      <c r="JA173" s="283" t="str">
        <f>IF(AND((RIGHT($JA$3,2)-'[1]Miter Profiles'!$AC$262-'[1]Outside Edges'!$B172)&gt;=5,'[1]Outside Edges'!$P172="Yes"),"Yes","No")</f>
        <v>Yes</v>
      </c>
      <c r="JB173" s="283" t="str">
        <f>IF(AND((RIGHT($JB$3,2)-'[1]Miter Profiles'!$AC$263-'[1]Outside Edges'!$B172)&gt;=5,'[1]Outside Edges'!$P172="Yes"),"Yes","No")</f>
        <v>Yes</v>
      </c>
      <c r="JC173" s="269" t="str">
        <f>IF(AND((RIGHT($JC$3,2)-'[1]Miter Profiles'!$AC$264-'[1]Outside Edges'!$B172)&gt;=5,'[1]Outside Edges'!$P172="Yes"),"Yes","No")</f>
        <v>Yes</v>
      </c>
      <c r="JD173" s="269" t="str">
        <f>IF(AND((RIGHT($JD$3,2)-'[1]Miter Profiles'!$AC$265-'[1]Outside Edges'!$B172)&gt;=5,'[1]Outside Edges'!$P172="Yes"),"Yes","No")</f>
        <v>Yes</v>
      </c>
      <c r="JE173" s="269" t="str">
        <f>IF(AND((RIGHT($JE$3,2)-'[1]Miter Profiles'!$AC$266-'[1]Outside Edges'!$B172)&gt;=5,'[1]Outside Edges'!$P172="Yes"),"Yes","No")</f>
        <v>Yes</v>
      </c>
      <c r="JF173" s="283" t="str">
        <f>IF(AND((RIGHT($JF$3,2)-'[1]Miter Profiles'!$AC$267-'[1]Outside Edges'!$B172)&gt;=5,'[1]Outside Edges'!$P172="Yes"),"Yes","No")</f>
        <v>No</v>
      </c>
      <c r="JG173" s="283" t="str">
        <f>IF(AND((RIGHT($JG$3,2)-'[1]Miter Profiles'!$AC$268-'[1]Outside Edges'!$B172)&gt;=5,'[1]Outside Edges'!$P172="Yes"),"Yes","No")</f>
        <v>Yes</v>
      </c>
      <c r="JH173" s="283" t="str">
        <f>IF(AND((RIGHT($JH$3,2)-'[1]Miter Profiles'!$AC$269-'[1]Outside Edges'!$B172)&gt;=5,'[1]Outside Edges'!$P172="Yes"),"Yes","No")</f>
        <v>Yes</v>
      </c>
      <c r="JI173" s="269" t="str">
        <f>IF(AND((RIGHT($JI$3,2)-'[1]Miter Profiles'!$AC$270-'[1]Outside Edges'!$B172)&gt;=5,'[1]Outside Edges'!$P172="Yes"),"Yes","No")</f>
        <v>Yes</v>
      </c>
      <c r="JJ173" s="269" t="str">
        <f>IF(AND((RIGHT($JJ$3,2)-'[1]Miter Profiles'!$AC$271-'[1]Outside Edges'!$B172)&gt;=5,'[1]Outside Edges'!$P172="Yes"),"Yes","No")</f>
        <v>Yes</v>
      </c>
      <c r="JK173" s="269" t="str">
        <f>IF(AND((RIGHT($JK$3,2)-'[1]Miter Profiles'!$AC$272-'[1]Outside Edges'!$B172)&gt;=5,'[1]Outside Edges'!$P172="Yes"),"Yes","No")</f>
        <v>Yes</v>
      </c>
      <c r="JL173" s="283" t="str">
        <f>IF(AND((RIGHT($JL$3,2)-'[1]Miter Profiles'!$AC$273-'[1]Outside Edges'!$B172)&gt;=5,'[1]Outside Edges'!$P172="Yes"),"Yes","No")</f>
        <v>Yes</v>
      </c>
      <c r="JM173" s="283" t="str">
        <f>IF(AND((RIGHT($JM$3,2)-'[1]Miter Profiles'!$AC$274-'[1]Outside Edges'!$B172)&gt;=5,'[1]Outside Edges'!$P172="Yes"),"Yes","No")</f>
        <v>Yes</v>
      </c>
      <c r="JN173" s="283" t="str">
        <f>IF(AND((RIGHT($JN$3,2)-'[1]Miter Profiles'!$AC$275-'[1]Outside Edges'!$B172)&gt;=5,'[1]Outside Edges'!$P172="Yes"),"Yes","No")</f>
        <v>Yes</v>
      </c>
      <c r="JO173" s="269" t="str">
        <f>IF(AND((RIGHT($JO$3,2)-'[1]Miter Profiles'!$AC$276-'[1]Outside Edges'!$B172)&gt;=5,'[1]Outside Edges'!$P172="Yes"),"Yes","No")</f>
        <v>Yes</v>
      </c>
      <c r="JP173" s="269" t="str">
        <f>IF(AND((RIGHT($JP$3,2)-'[1]Miter Profiles'!$AC$277-'[1]Outside Edges'!$B172)&gt;=5,'[1]Outside Edges'!$P172="Yes"),"Yes","No")</f>
        <v>Yes</v>
      </c>
      <c r="JQ173" s="269" t="str">
        <f>IF(AND((RIGHT($JQ$3,2)-'[1]Miter Profiles'!$AC$278-'[1]Outside Edges'!$B172)&gt;=5,'[1]Outside Edges'!$P172="Yes"),"Yes","No")</f>
        <v>Yes</v>
      </c>
      <c r="JR173" s="283" t="str">
        <f>IF(AND((RIGHT($JR$3,2)-'[1]Miter Profiles'!$AC$279-'[1]Outside Edges'!$B172)&gt;=5,'[1]Outside Edges'!$P172="Yes"),"Yes","No")</f>
        <v>No</v>
      </c>
      <c r="JS173" s="283" t="str">
        <f>IF(AND((RIGHT($JS$3,2)-'[1]Miter Profiles'!$AC$280-'[1]Outside Edges'!$B172)&gt;=5,'[1]Outside Edges'!$P172="Yes"),"Yes","No")</f>
        <v>Yes</v>
      </c>
      <c r="JT173" s="283" t="str">
        <f>IF(AND((RIGHT($JT$3,2)-'[1]Miter Profiles'!$AC$281-'[1]Outside Edges'!$B172)&gt;=5,'[1]Outside Edges'!$P172="Yes"),"Yes","No")</f>
        <v>Yes</v>
      </c>
      <c r="JU173" s="269" t="str">
        <f>IF(AND((RIGHT($JU$3,2)-'[1]Miter Profiles'!$AC$282-'[1]Outside Edges'!$B172)&gt;=5,'[1]Outside Edges'!$P172="Yes"),"Yes","No")</f>
        <v>No</v>
      </c>
      <c r="JV173" s="269" t="str">
        <f>IF(AND((RIGHT($JV$3,2)-'[1]Miter Profiles'!$AC$283-'[1]Outside Edges'!$B172)&gt;=5,'[1]Outside Edges'!$P172="Yes"),"Yes","No")</f>
        <v>Yes</v>
      </c>
      <c r="JW173" s="269" t="str">
        <f>IF(AND((RIGHT($JW$3,2)-'[1]Miter Profiles'!$AC$284-'[1]Outside Edges'!$B172)&gt;=5,'[1]Outside Edges'!$P172="Yes"),"Yes","No")</f>
        <v>Yes</v>
      </c>
      <c r="JX173" s="283" t="str">
        <f>IF(AND((RIGHT($JX$3,2)-'[1]Miter Profiles'!$AC$285-'[1]Outside Edges'!$B172)&gt;=5,'[1]Outside Edges'!$P172="Yes"),"Yes","No")</f>
        <v>Yes</v>
      </c>
      <c r="JY173" s="283" t="str">
        <f>IF(AND((RIGHT($JY$3,2)-'[1]Miter Profiles'!$AC$286-'[1]Outside Edges'!$B172)&gt;=5,'[1]Outside Edges'!$P172="Yes"),"Yes","No")</f>
        <v>Yes</v>
      </c>
      <c r="JZ173" s="283" t="str">
        <f>IF(AND((RIGHT($JZ$3,2)-'[1]Miter Profiles'!$AC$287-'[1]Outside Edges'!$B172)&gt;=5,'[1]Outside Edges'!$P172="Yes"),"Yes","No")</f>
        <v>Yes</v>
      </c>
      <c r="KA173" s="269" t="str">
        <f>IF(AND((RIGHT($KA$3,2)-'[1]Miter Profiles'!$AC$288-'[1]Outside Edges'!$B172)&gt;=5,'[1]Outside Edges'!$P172="Yes"),"Yes","No")</f>
        <v>Yes</v>
      </c>
      <c r="KB173" s="269" t="str">
        <f>IF(AND((RIGHT($KB$3,2)-'[1]Miter Profiles'!$AC$289-'[1]Outside Edges'!$B172)&gt;=5,'[1]Outside Edges'!$P172="Yes"),"Yes","No")</f>
        <v>Yes</v>
      </c>
      <c r="KC173" s="269" t="str">
        <f>IF(AND((RIGHT($KC$3,2)-'[1]Miter Profiles'!$AC$290-'[1]Outside Edges'!$B172)&gt;=5,'[1]Outside Edges'!$P172="Yes"),"Yes","No")</f>
        <v>Yes</v>
      </c>
      <c r="KD173" s="283" t="str">
        <f>IF(AND((RIGHT($KD$3,2)-'[1]Miter Profiles'!$AC$291-'[1]Outside Edges'!$B172)&gt;=5,'[1]Outside Edges'!$P172="Yes"),"Yes","No")</f>
        <v>Yes</v>
      </c>
      <c r="KE173" s="283" t="str">
        <f>IF(AND((RIGHT($KE$3,2)-'[1]Miter Profiles'!$AC$292-'[1]Outside Edges'!$B172)&gt;=5,'[1]Outside Edges'!$P172="Yes"),"Yes","No")</f>
        <v>Yes</v>
      </c>
      <c r="KF173" s="283" t="str">
        <f>IF(AND((RIGHT($KF$3,2)-'[1]Miter Profiles'!$AC$293-'[1]Outside Edges'!$B172)&gt;=5,'[1]Outside Edges'!$P172="Yes"),"Yes","No")</f>
        <v>Yes</v>
      </c>
      <c r="KG173" s="269" t="str">
        <f>IF(AND((RIGHT($KG$3,2)-'[1]Miter Profiles'!$AC$294-'[1]Outside Edges'!$B172)&gt;=5,'[1]Outside Edges'!$P172="Yes"),"Yes","No")</f>
        <v>Yes</v>
      </c>
      <c r="KH173" s="269" t="str">
        <f>IF(AND((RIGHT($KH$3,2)-'[1]Miter Profiles'!$AC$295-'[1]Outside Edges'!$B172)&gt;=5,'[1]Outside Edges'!$P172="Yes"),"Yes","No")</f>
        <v>Yes</v>
      </c>
      <c r="KI173" s="269" t="str">
        <f>IF(AND((RIGHT($KI$3,2)-'[1]Miter Profiles'!$AC$296-'[1]Outside Edges'!$B172)&gt;=5,'[1]Outside Edges'!$P172="Yes"),"Yes","No")</f>
        <v>Yes</v>
      </c>
      <c r="KJ173" s="283" t="str">
        <f>IF(AND((RIGHT($KJ$3,2)-'[1]Miter Profiles'!$AC$297-'[1]Outside Edges'!$B172)&gt;=5,'[1]Outside Edges'!$P172="Yes"),"Yes","No")</f>
        <v>Yes</v>
      </c>
      <c r="KK173" s="283" t="str">
        <f>IF(AND((RIGHT($KK$3,2)-'[1]Miter Profiles'!$AC$298-'[1]Outside Edges'!$B172)&gt;=5,'[1]Outside Edges'!$P172="Yes"),"Yes","No")</f>
        <v>Yes</v>
      </c>
      <c r="KL173" s="283" t="str">
        <f>IF(AND((RIGHT($KL$3,2)-'[1]Miter Profiles'!$AC$299-'[1]Outside Edges'!$B172)&gt;=5,'[1]Outside Edges'!$P172="Yes"),"Yes","No")</f>
        <v>Yes</v>
      </c>
      <c r="KM173" s="269" t="str">
        <f>IF(AND((RIGHT($KM$3,2)-'[1]Miter Profiles'!$AC$300-'[1]Outside Edges'!$B172)&gt;=5,'[1]Outside Edges'!$P172="Yes"),"Yes","No")</f>
        <v>Yes</v>
      </c>
      <c r="KN173" s="269" t="str">
        <f>IF(AND((RIGHT($KN$3,2)-'[1]Miter Profiles'!$AC$301-'[1]Outside Edges'!$B172)&gt;=5,'[1]Outside Edges'!$P172="Yes"),"Yes","No")</f>
        <v>Yes</v>
      </c>
      <c r="KO173" s="269" t="str">
        <f>IF(AND((RIGHT($KO$3,2)-'[1]Miter Profiles'!$AC$302-'[1]Outside Edges'!$B172)&gt;=5,'[1]Outside Edges'!$P172="Yes"),"Yes","No")</f>
        <v>Yes</v>
      </c>
      <c r="KP173" s="283" t="str">
        <f>IF(AND((RIGHT($KP$3,2)-'[1]Miter Profiles'!$AC$303-'[1]Outside Edges'!$B172)&gt;=5,'[1]Outside Edges'!$P172="Yes"),"Yes","No")</f>
        <v>Yes</v>
      </c>
      <c r="KQ173" s="283" t="str">
        <f>IF(AND((RIGHT($KQ$3,2)-'[1]Miter Profiles'!$AC$304-'[1]Outside Edges'!$B172)&gt;=5,'[1]Outside Edges'!$P172="Yes"),"Yes","No")</f>
        <v>Yes</v>
      </c>
      <c r="KR173" s="283" t="str">
        <f>IF(AND((RIGHT($KR$3,2)-'[1]Miter Profiles'!$AC$305-'[1]Outside Edges'!$B172)&gt;=5,'[1]Outside Edges'!$P172="Yes"),"Yes","No")</f>
        <v>Yes</v>
      </c>
      <c r="KS173" s="269" t="str">
        <f>IF(AND((RIGHT($KS$3,2)-'[1]Miter Profiles'!$AC$306-'[1]Outside Edges'!$B172)&gt;=5,'[1]Outside Edges'!$P172="Yes"),"Yes","No")</f>
        <v>Yes</v>
      </c>
      <c r="KT173" s="269" t="str">
        <f>IF(AND((RIGHT($KT$3,2)-'[1]Miter Profiles'!$AC$307-'[1]Outside Edges'!$B172)&gt;=5,'[1]Outside Edges'!$P172="Yes"),"Yes","No")</f>
        <v>Yes</v>
      </c>
      <c r="KU173" s="269" t="str">
        <f>IF(AND((RIGHT($KU$3,2)-'[1]Miter Profiles'!$AC$308-'[1]Outside Edges'!$B172)&gt;=5,'[1]Outside Edges'!$P172="Yes"),"Yes","No")</f>
        <v>Yes</v>
      </c>
      <c r="KV173" s="283" t="str">
        <f>IF(AND((RIGHT($KV$3,2)-'[1]Miter Profiles'!$AC$309-'[1]Outside Edges'!$B172)&gt;=5,'[1]Outside Edges'!$P172="Yes"),"Yes","No")</f>
        <v>No</v>
      </c>
      <c r="KW173" s="283" t="str">
        <f>IF(AND((RIGHT($KW$3,2)-'[1]Miter Profiles'!$AC$310-'[1]Outside Edges'!$B172)&gt;=5,'[1]Outside Edges'!$P172="Yes"),"Yes","No")</f>
        <v>Yes</v>
      </c>
      <c r="KX173" s="283" t="str">
        <f>IF(AND((RIGHT($KX$3,2)-'[1]Miter Profiles'!$AC$311-'[1]Outside Edges'!$B172)&gt;=5,'[1]Outside Edges'!$P172="Yes"),"Yes","No")</f>
        <v>Yes</v>
      </c>
      <c r="KY173" s="269" t="str">
        <f>IF(AND((RIGHT($KY$3,2)-'[1]Miter Profiles'!$AC$312-'[1]Outside Edges'!$B172)&gt;=5,'[1]Outside Edges'!$P172="Yes"),"Yes","No")</f>
        <v>Yes</v>
      </c>
      <c r="KZ173" s="269" t="str">
        <f>IF(AND((RIGHT($KZ$3,2)-'[1]Miter Profiles'!$AC$313-'[1]Outside Edges'!$B172)&gt;=5,'[1]Outside Edges'!$P172="Yes"),"Yes","No")</f>
        <v>Yes</v>
      </c>
      <c r="LA173" s="269" t="str">
        <f>IF(AND((RIGHT($LA$3,2)-'[1]Miter Profiles'!$AC$314-'[1]Outside Edges'!$B172)&gt;=5,'[1]Outside Edges'!$P172="Yes"),"Yes","No")</f>
        <v>Yes</v>
      </c>
      <c r="LB173" s="283" t="str">
        <f>IF(AND((RIGHT($LB$3,2)-'[1]Miter Profiles'!$AC$315-'[1]Outside Edges'!$B172)&gt;=5,'[1]Outside Edges'!$P172="Yes"),"Yes","No")</f>
        <v>Yes</v>
      </c>
      <c r="LC173" s="283" t="str">
        <f>IF(AND((RIGHT($LC$3,2)-'[1]Miter Profiles'!$AC$316-'[1]Outside Edges'!$B172)&gt;=5,'[1]Outside Edges'!$P172="Yes"),"Yes","No")</f>
        <v>Yes</v>
      </c>
      <c r="LD173" s="283" t="str">
        <f>IF(AND((RIGHT($LD$3,2)-'[1]Miter Profiles'!$AC$317-'[1]Outside Edges'!$B172)&gt;=5,'[1]Outside Edges'!$P172="Yes"),"Yes","No")</f>
        <v>Yes</v>
      </c>
      <c r="LE173" s="283" t="str">
        <f>IF(AND((RIGHT($LE$3,2)-'[1]Miter Profiles'!$AC$318-'[1]Outside Edges'!$B172)&gt;=5,'[1]Outside Edges'!$P172="Yes"),"Yes","No")</f>
        <v>Yes</v>
      </c>
      <c r="LF173" s="269" t="str">
        <f>IF(AND((RIGHT($LF$3,2)-'[1]Miter Profiles'!$AC$319-'[1]Outside Edges'!$B172)&gt;=5,'[1]Outside Edges'!$P172="Yes"),"Yes","No")</f>
        <v>Yes</v>
      </c>
      <c r="LG173" s="269" t="str">
        <f>IF(AND((RIGHT($LG$3,2)-'[1]Miter Profiles'!$AC$320-'[1]Outside Edges'!$B172)&gt;=5,'[1]Outside Edges'!$P172="Yes"),"Yes","No")</f>
        <v>Yes</v>
      </c>
      <c r="LH173" s="269" t="str">
        <f>IF(AND((RIGHT($LH$3,2)-'[1]Miter Profiles'!$AC$321-'[1]Outside Edges'!$B172)&gt;=5,'[1]Outside Edges'!$P172="Yes"),"Yes","No")</f>
        <v>Yes</v>
      </c>
      <c r="LI173" s="269" t="str">
        <f>IF(AND((RIGHT($LI$3,2)-'[1]Miter Profiles'!$AC$322-'[1]Outside Edges'!$B172)&gt;=5,'[1]Outside Edges'!$P172="Yes"),"Yes","No")</f>
        <v>Yes</v>
      </c>
      <c r="LJ173" s="283" t="str">
        <f>IF(AND((RIGHT($LJ$3,2)-'[1]Miter Profiles'!$AC$323-'[1]Outside Edges'!$B172)&gt;=5,'[1]Outside Edges'!$P172="Yes"),"Yes","No")</f>
        <v>No</v>
      </c>
      <c r="LK173" s="283" t="str">
        <f>IF(AND((RIGHT($LK$3,2)-'[1]Miter Profiles'!$AC$324-'[1]Outside Edges'!$B172)&gt;=5,'[1]Outside Edges'!$P172="Yes"),"Yes","No")</f>
        <v>Yes</v>
      </c>
      <c r="LL173" s="283" t="str">
        <f>IF(AND((RIGHT($LL$3,2)-'[1]Miter Profiles'!$AC$325-'[1]Outside Edges'!$B172)&gt;=5,'[1]Outside Edges'!$P172="Yes"),"Yes","No")</f>
        <v>Yes</v>
      </c>
      <c r="LM173" s="269" t="str">
        <f>IF(AND((RIGHT($LM$3,2)-'[1]Miter Profiles'!$AC$326-'[1]Outside Edges'!$B172)&gt;=5,'[1]Outside Edges'!$P172="Yes"),"Yes","No")</f>
        <v>Yes</v>
      </c>
      <c r="LN173" s="269" t="str">
        <f>IF(AND((RIGHT($LN$3,2)-'[1]Miter Profiles'!$AC$327-'[1]Outside Edges'!$B172)&gt;=5,'[1]Outside Edges'!$P172="Yes"),"Yes","No")</f>
        <v>Yes</v>
      </c>
      <c r="LO173" s="269" t="str">
        <f>IF(AND((RIGHT($LO$3,2)-'[1]Miter Profiles'!$AC$328-'[1]Outside Edges'!$B172)&gt;=5,'[1]Outside Edges'!$P172="Yes"),"Yes","No")</f>
        <v>Yes</v>
      </c>
      <c r="LP173" s="283" t="str">
        <f>IF(AND((RIGHT($LP$3,2)-'[1]Miter Profiles'!$AC$329-'[1]Outside Edges'!$B172)&gt;=5,'[1]Outside Edges'!$P172="Yes"),"Yes","No")</f>
        <v>No</v>
      </c>
      <c r="LQ173" s="283" t="str">
        <f>IF(AND((RIGHT($LQ$3,2)-'[1]Miter Profiles'!$AC$330-'[1]Outside Edges'!$B172)&gt;=5,'[1]Outside Edges'!$P172="Yes"),"Yes","No")</f>
        <v>Yes</v>
      </c>
      <c r="LR173" s="283" t="str">
        <f>IF(AND((RIGHT($LR$3,2)-'[1]Miter Profiles'!$AC$331-'[1]Outside Edges'!$B172)&gt;=5,'[1]Outside Edges'!$P172="Yes"),"Yes","No")</f>
        <v>Yes</v>
      </c>
      <c r="LS173" s="269" t="str">
        <f>IF(AND((RIGHT($LS$3,2)-'[1]Miter Profiles'!$AC$332-'[1]Outside Edges'!$B172)&gt;=5,'[1]Outside Edges'!$P172="Yes"),"Yes","No")</f>
        <v>No</v>
      </c>
      <c r="LT173" s="269" t="str">
        <f>IF(AND((RIGHT($LT$3,2)-'[1]Miter Profiles'!$AC$333-'[1]Outside Edges'!$B172)&gt;=5,'[1]Outside Edges'!$P172="Yes"),"Yes","No")</f>
        <v>Yes</v>
      </c>
      <c r="LU173" s="269" t="str">
        <f>IF(AND((RIGHT($LU$3,2)-'[1]Miter Profiles'!$AC$334-'[1]Outside Edges'!$B172)&gt;=5,'[1]Outside Edges'!$P172="Yes"),"Yes","No")</f>
        <v>Yes</v>
      </c>
      <c r="LV173" s="283" t="str">
        <f>IF(AND((RIGHT($LV$3,2)-'[1]Miter Profiles'!$AC$335-'[1]Outside Edges'!$B172)&gt;=5,'[1]Outside Edges'!$P172="Yes"),"Yes","No")</f>
        <v>Yes</v>
      </c>
      <c r="LW173" s="283" t="str">
        <f>IF(AND((RIGHT($LW$3,2)-'[1]Miter Profiles'!$AC$336-'[1]Outside Edges'!$B172)&gt;=5,'[1]Outside Edges'!$P172="Yes"),"Yes","No")</f>
        <v>Yes</v>
      </c>
      <c r="LX173" s="283" t="str">
        <f>IF(AND((RIGHT($LX$3,2)-'[1]Miter Profiles'!$AC$337-'[1]Outside Edges'!$B172)&gt;=5,'[1]Outside Edges'!$P172="Yes"),"Yes","No")</f>
        <v>Yes</v>
      </c>
      <c r="LY173" s="269" t="str">
        <f>IF(AND((RIGHT($LY$3,2)-'[1]Miter Profiles'!$AC$338-'[1]Outside Edges'!$B172)&gt;=5,'[1]Outside Edges'!$P172="Yes"),"Yes","No")</f>
        <v>Yes</v>
      </c>
      <c r="LZ173" s="269" t="str">
        <f>IF(AND((RIGHT($LZ$3,2)-'[1]Miter Profiles'!$AC$339-'[1]Outside Edges'!$B172)&gt;=5,'[1]Outside Edges'!$P172="Yes"),"Yes","No")</f>
        <v>Yes</v>
      </c>
      <c r="MA173" s="269" t="str">
        <f>IF(AND((RIGHT($MA$3,2)-'[1]Miter Profiles'!$AC$340-'[1]Outside Edges'!$B172)&gt;=5,'[1]Outside Edges'!$P172="Yes"),"Yes","No")</f>
        <v>Yes</v>
      </c>
      <c r="MB173" s="283" t="str">
        <f>IF(AND((RIGHT($MB$3,2)-'[1]Miter Profiles'!$AC$341-'[1]Outside Edges'!$B172)&gt;=5,'[1]Outside Edges'!$P172="Yes"),"Yes","No")</f>
        <v>Yes</v>
      </c>
      <c r="MC173" s="283" t="str">
        <f>IF(AND((RIGHT($MC$3,2)-'[1]Miter Profiles'!$AC$342-'[1]Outside Edges'!$B172)&gt;=5,'[1]Outside Edges'!$P172="Yes"),"Yes","No")</f>
        <v>Yes</v>
      </c>
      <c r="MD173" s="283" t="str">
        <f>IF(AND((RIGHT($MD$3,2)-'[1]Miter Profiles'!$AC$343-'[1]Outside Edges'!$B172)&gt;=5,'[1]Outside Edges'!$P172="Yes"),"Yes","No")</f>
        <v>Yes</v>
      </c>
      <c r="ME173" s="269" t="str">
        <f>IF(AND((RIGHT($ME$3,2)-'[1]Miter Profiles'!$AC$344-'[1]Outside Edges'!$B172)&gt;=5,'[1]Outside Edges'!$P172="Yes"),"Yes","No")</f>
        <v>Yes</v>
      </c>
      <c r="MF173" s="269" t="str">
        <f>IF(AND((RIGHT($MF$3,2)-'[1]Miter Profiles'!$AC$345-'[1]Outside Edges'!$B172)&gt;=5,'[1]Outside Edges'!$P172="Yes"),"Yes","No")</f>
        <v>Yes</v>
      </c>
      <c r="MG173" s="269" t="str">
        <f>IF(AND((RIGHT($MG$3,2)-'[1]Miter Profiles'!$AC$346-'[1]Outside Edges'!$B172)&gt;=5,'[1]Outside Edges'!$P172="Yes"),"Yes","No")</f>
        <v>Yes</v>
      </c>
      <c r="MH173" s="283" t="str">
        <f>IF(AND((RIGHT($MH$3,2)-'[1]Miter Profiles'!$AC$347-'[1]Outside Edges'!$B172)&gt;=5,'[1]Outside Edges'!$P172="Yes"),"Yes","No")</f>
        <v>Yes</v>
      </c>
      <c r="MI173" s="283" t="str">
        <f>IF(AND((RIGHT($MI$3,2)-'[1]Miter Profiles'!$AC$348-'[1]Outside Edges'!$B172)&gt;=5,'[1]Outside Edges'!$P172="Yes"),"Yes","No")</f>
        <v>Yes</v>
      </c>
      <c r="MJ173" s="283" t="str">
        <f>IF(AND((RIGHT($MJ$3,2)-'[1]Miter Profiles'!$AC$349-'[1]Outside Edges'!$B172)&gt;=5,'[1]Outside Edges'!$P172="Yes"),"Yes","No")</f>
        <v>Yes</v>
      </c>
      <c r="MK173" s="269" t="str">
        <f>IF(AND((RIGHT($MK$3,2)-'[1]Miter Profiles'!$AC$350-'[1]Outside Edges'!$B172)&gt;=5,'[1]Outside Edges'!$P172="Yes"),"Yes","No")</f>
        <v>Yes</v>
      </c>
      <c r="ML173" s="269" t="str">
        <f>IF(AND((RIGHT($ML$3,2)-'[1]Miter Profiles'!$AC$351-'[1]Outside Edges'!$B172)&gt;=5,'[1]Outside Edges'!$P172="Yes"),"Yes","No")</f>
        <v>Yes</v>
      </c>
      <c r="MM173" s="269" t="str">
        <f>IF(AND((RIGHT($MM$3,2)-'[1]Miter Profiles'!$AC$352-'[1]Outside Edges'!$B172)&gt;=5,'[1]Outside Edges'!$P172="Yes"),"Yes","No")</f>
        <v>Yes</v>
      </c>
      <c r="MN173" s="283" t="str">
        <f>IF(AND((RIGHT($MK$3,2)-'[1]Miter Profiles'!$AC$350-'[1]Outside Edges'!$B172)&gt;=5,'[1]Outside Edges'!$P172="Yes"),"Yes","No")</f>
        <v>Yes</v>
      </c>
      <c r="MO173" s="283" t="str">
        <f>IF(AND((RIGHT($ML$3,2)-'[1]Miter Profiles'!$AC$351-'[1]Outside Edges'!$B172)&gt;=5,'[1]Outside Edges'!$P172="Yes"),"Yes","No")</f>
        <v>Yes</v>
      </c>
      <c r="MP173" s="283" t="str">
        <f>IF(AND((RIGHT($MM$3,2)-'[1]Miter Profiles'!$AC$352-'[1]Outside Edges'!$B172)&gt;=5,'[1]Outside Edges'!$P172="Yes"),"Yes","No")</f>
        <v>Yes</v>
      </c>
    </row>
    <row r="174" spans="1:354" ht="16.5" thickBot="1" x14ac:dyDescent="0.3">
      <c r="A174" s="8" t="str">
        <f>IF('[1]Outside Edges'!$A173&lt;&gt;"",'[1]Outside Edges'!$A173,"")</f>
        <v>D171</v>
      </c>
      <c r="B174" s="10" t="str">
        <f>IF(AND((RIGHT($B$3,2)-'[1]Miter Profiles'!$AC$3-'[1]Outside Edges'!$B173)&gt;=5,'[1]Outside Edges'!$P173="Yes"),"Yes","No")</f>
        <v>No</v>
      </c>
      <c r="C174" s="10" t="str">
        <f>IF(AND((RIGHT($C$3,2)-'[1]Miter Profiles'!$AC$4-'[1]Outside Edges'!$B173)&gt;=5,'[1]Outside Edges'!$P173="Yes"),"Yes","No")</f>
        <v>No</v>
      </c>
      <c r="D174" s="85" t="str">
        <f>IF(AND((RIGHT($D$3,2)-'[1]Miter Profiles'!$AC$5-'[1]Outside Edges'!$B173)&gt;=5,'[1]Outside Edges'!$P173="Yes"),"Yes","No")</f>
        <v>No</v>
      </c>
      <c r="E174" s="86" t="str">
        <f>IF(AND((RIGHT($E$3,2)-'[1]Miter Profiles'!$AC$6-'[1]Outside Edges'!$B173)&gt;=5,'[1]Outside Edges'!$P173="Yes"),"Yes","No")</f>
        <v>No</v>
      </c>
      <c r="F174" s="11" t="str">
        <f>IF(AND((RIGHT($F$3,2)-'[1]Miter Profiles'!$AC$7-'[1]Outside Edges'!$B173)&gt;=5,'[1]Outside Edges'!$P173="Yes"),"Yes","No")</f>
        <v>No</v>
      </c>
      <c r="G174" s="87" t="str">
        <f>IF(AND((RIGHT($G$3,2)-'[1]Miter Profiles'!$AC$8-'[1]Outside Edges'!$B173)&gt;=5,'[1]Outside Edges'!$P173="Yes"),"Yes","No")</f>
        <v>No</v>
      </c>
      <c r="H174" s="10" t="str">
        <f>IF(AND((RIGHT($H$3,2)-'[1]Miter Profiles'!$AC$9-'[1]Outside Edges'!$B173)&gt;=5,'[1]Outside Edges'!$P173="Yes"),"Yes","No")</f>
        <v>No</v>
      </c>
      <c r="I174" s="10" t="str">
        <f>IF(AND((RIGHT($I$3,2)-'[1]Miter Profiles'!$AC$10-'[1]Outside Edges'!$B173)&gt;=5,'[1]Outside Edges'!$P173="Yes"),"Yes","No")</f>
        <v>No</v>
      </c>
      <c r="J174" s="85" t="str">
        <f>IF(AND((RIGHT($J$3,2)-'[1]Miter Profiles'!$AC$11-'[1]Outside Edges'!$B173)&gt;=5,'[1]Outside Edges'!$P173="Yes"),"Yes","No")</f>
        <v>No</v>
      </c>
      <c r="K174" s="86" t="str">
        <f>IF(AND((RIGHT($K$3,2)-'[1]Miter Profiles'!$AC$12-'[1]Outside Edges'!$B173)&gt;=5,'[1]Outside Edges'!$P173="Yes"),"Yes","No")</f>
        <v>No</v>
      </c>
      <c r="L174" s="11" t="str">
        <f>IF(AND((RIGHT($L$3,2)-'[1]Miter Profiles'!$AC$13-'[1]Outside Edges'!$B173)&gt;=5,'[1]Outside Edges'!$P173="Yes"),"Yes","No")</f>
        <v>No</v>
      </c>
      <c r="M174" s="87" t="str">
        <f>IF(AND((RIGHT($M$3,2)-'[1]Miter Profiles'!$AC$14-'[1]Outside Edges'!$B173)&gt;=5,'[1]Outside Edges'!$P173="Yes"),"Yes","No")</f>
        <v>No</v>
      </c>
      <c r="N174" s="10" t="str">
        <f>IF(AND((RIGHT($N$3,2)-'[1]Miter Profiles'!$AC$15-'[1]Outside Edges'!$B173)&gt;=4,'[1]Outside Edges'!$P173="Yes"),"Yes","No")</f>
        <v>No</v>
      </c>
      <c r="O174" s="10" t="str">
        <f>IF(AND((RIGHT($O$3,2)-'[1]Miter Profiles'!$AC$16-'[1]Outside Edges'!$B173)&gt;=5,'[1]Outside Edges'!$P173="Yes"),"Yes","No")</f>
        <v>No</v>
      </c>
      <c r="P174" s="85" t="str">
        <f>IF(AND((RIGHT($P$3,2)-'[1]Miter Profiles'!$AC$17-'[1]Outside Edges'!$B173)&gt;=5,'[1]Outside Edges'!$P173="Yes"),"Yes","No")</f>
        <v>No</v>
      </c>
      <c r="Q174" s="86" t="str">
        <f>IF(AND((RIGHT($Q$3,2)-'[1]Miter Profiles'!$AC$18-'[1]Outside Edges'!$B173)&gt;=5,'[1]Outside Edges'!$P173="Yes"),"Yes","No")</f>
        <v>No</v>
      </c>
      <c r="R174" s="11" t="str">
        <f>IF(AND((RIGHT($R$3,2)-'[1]Miter Profiles'!$AC$19-'[1]Outside Edges'!$B173)&gt;=5,'[1]Outside Edges'!$P173="Yes"),"Yes","No")</f>
        <v>No</v>
      </c>
      <c r="S174" s="87" t="str">
        <f>IF(AND((RIGHT($S$3,2)-'[1]Miter Profiles'!$AC$20-'[1]Outside Edges'!$B173)&gt;=5,'[1]Outside Edges'!$P173="Yes"),"Yes","No")</f>
        <v>No</v>
      </c>
      <c r="T174" s="10" t="str">
        <f>IF(AND((RIGHT($T$3,2)-'[1]Miter Profiles'!$AC$21-'[1]Outside Edges'!$B173)&gt;=5,'[1]Outside Edges'!$P173="Yes"),"Yes","No")</f>
        <v>No</v>
      </c>
      <c r="U174" s="10" t="str">
        <f>IF(AND((RIGHT($U$3,2)-'[1]Miter Profiles'!$AC$22-'[1]Outside Edges'!$B173)&gt;=5,'[1]Outside Edges'!$P173="Yes"),"Yes","No")</f>
        <v>No</v>
      </c>
      <c r="V174" s="85" t="str">
        <f>IF(AND((RIGHT($V$3,2)-'[1]Miter Profiles'!$AC$23-'[1]Outside Edges'!$B173)&gt;=5,'[1]Outside Edges'!$P173="Yes"),"Yes","No")</f>
        <v>No</v>
      </c>
      <c r="W174" s="86" t="str">
        <f>IF(AND((RIGHT($W$3,2)-'[1]Miter Profiles'!$AC$24-'[1]Outside Edges'!$B173)&gt;=5,'[1]Outside Edges'!$P173="Yes"),"Yes","No")</f>
        <v>No</v>
      </c>
      <c r="X174" s="11" t="str">
        <f>IF(AND((RIGHT($X$3,2)-'[1]Miter Profiles'!$AC$25-'[1]Outside Edges'!$B173)&gt;=5,'[1]Outside Edges'!$P173="Yes"),"Yes","No")</f>
        <v>No</v>
      </c>
      <c r="Y174" s="87" t="str">
        <f>IF(AND((RIGHT($Y$3,2)-'[1]Miter Profiles'!$AC$26-'[1]Outside Edges'!$B173)&gt;=5,'[1]Outside Edges'!$P173="Yes"),"Yes","No")</f>
        <v>No</v>
      </c>
      <c r="Z174" s="10" t="str">
        <f>IF(AND((RIGHT($Z$3,2)-'[1]Miter Profiles'!$AC$27-'[1]Outside Edges'!$B173)&gt;=5,'[1]Outside Edges'!$P173="Yes"),"Yes","No")</f>
        <v>No</v>
      </c>
      <c r="AA174" s="10" t="str">
        <f>IF(AND((RIGHT($AA$3,2)-'[1]Miter Profiles'!$AC$28-'[1]Outside Edges'!$B173)&gt;=5,'[1]Outside Edges'!$P173="Yes"),"Yes","No")</f>
        <v>No</v>
      </c>
      <c r="AB174" s="85" t="str">
        <f>IF(AND((RIGHT($AB$3,2)-'[1]Miter Profiles'!$AC$29-'[1]Outside Edges'!$B173)&gt;=5,'[1]Outside Edges'!$P173="Yes"),"Yes","No")</f>
        <v>No</v>
      </c>
      <c r="AC174" s="86" t="str">
        <f>IF(AND((RIGHT($AC$3,2)-'[1]Miter Profiles'!$AC$30-'[1]Outside Edges'!$B173)&gt;=5,'[1]Outside Edges'!$P173="Yes"),"Yes","No")</f>
        <v>No</v>
      </c>
      <c r="AD174" s="11" t="str">
        <f>IF(AND((RIGHT($AD$3,2)-'[1]Miter Profiles'!$AC$31-'[1]Outside Edges'!$B173)&gt;=5,'[1]Outside Edges'!$P173="Yes"),"Yes","No")</f>
        <v>No</v>
      </c>
      <c r="AE174" s="87" t="str">
        <f>IF(AND((RIGHT($AE$3,2)-'[1]Miter Profiles'!$AC$32-'[1]Outside Edges'!$B173)&gt;=5,'[1]Outside Edges'!$P173="Yes"),"Yes","No")</f>
        <v>No</v>
      </c>
      <c r="AF174" s="10" t="str">
        <f>IF(AND((RIGHT($AF$3,2)-'[1]Miter Profiles'!$AC$33-'[1]Outside Edges'!$B173)&gt;=5,'[1]Outside Edges'!$P173="Yes"),"Yes","No")</f>
        <v>No</v>
      </c>
      <c r="AG174" s="10" t="str">
        <f>IF(AND((RIGHT($AG$3,2)-'[1]Miter Profiles'!$AC$34-'[1]Outside Edges'!$B173)&gt;=5,'[1]Outside Edges'!$P173="Yes"),"Yes","No")</f>
        <v>No</v>
      </c>
      <c r="AH174" s="85" t="str">
        <f>IF(AND((RIGHT($AH$3,2)-'[1]Miter Profiles'!$AC$35-'[1]Outside Edges'!$B173)&gt;=5,'[1]Outside Edges'!$P173="Yes"),"Yes","No")</f>
        <v>No</v>
      </c>
      <c r="AI174" s="86" t="str">
        <f>IF(AND((RIGHT($AI$3,2)-'[1]Miter Profiles'!$AC$36-'[1]Outside Edges'!$B173)&gt;=5,'[1]Outside Edges'!$P173="Yes"),"Yes","No")</f>
        <v>No</v>
      </c>
      <c r="AJ174" s="11" t="str">
        <f>IF(AND((RIGHT($AJ$3,2)-'[1]Miter Profiles'!$AC$37-'[1]Outside Edges'!$B173)&gt;=5,'[1]Outside Edges'!$P173="Yes"),"Yes","No")</f>
        <v>No</v>
      </c>
      <c r="AK174" s="87" t="str">
        <f>IF(AND((RIGHT($AK$3,2)-'[1]Miter Profiles'!$AC$38-'[1]Outside Edges'!$B173)&gt;=5,'[1]Outside Edges'!$P173="Yes"),"Yes","No")</f>
        <v>No</v>
      </c>
      <c r="AL174" s="10" t="str">
        <f>IF(AND((RIGHT($AL$3,2)-'[1]Miter Profiles'!$AC$39-'[1]Outside Edges'!$B173)&gt;=5,'[1]Outside Edges'!$P173="Yes"),"Yes","No")</f>
        <v>No</v>
      </c>
      <c r="AM174" s="10" t="str">
        <f>IF(AND((RIGHT($AM$3,2)-'[1]Miter Profiles'!$AC$40-'[1]Outside Edges'!$B173)&gt;=5,'[1]Outside Edges'!$P173="Yes"),"Yes","No")</f>
        <v>No</v>
      </c>
      <c r="AN174" s="85" t="str">
        <f>IF(AND((RIGHT($AN$3,2)-'[1]Miter Profiles'!$AC$41-'[1]Outside Edges'!$B173)&gt;=5,'[1]Outside Edges'!$P173="Yes"),"Yes","No")</f>
        <v>No</v>
      </c>
      <c r="AO174" s="86" t="str">
        <f>IF(AND((RIGHT($AO$3,2)-'[1]Miter Profiles'!$AC$42-'[1]Outside Edges'!$B173)&gt;=5,'[1]Outside Edges'!$P173="Yes"),"Yes","No")</f>
        <v>No</v>
      </c>
      <c r="AP174" s="11" t="str">
        <f>IF(AND((RIGHT($AP$3,2)-'[1]Miter Profiles'!$AC$43-'[1]Outside Edges'!$B173)&gt;=5,'[1]Outside Edges'!$P173="Yes"),"Yes","No")</f>
        <v>No</v>
      </c>
      <c r="AQ174" s="87" t="str">
        <f>IF(AND((RIGHT($AQ$3,2)-'[1]Miter Profiles'!$AC$44-'[1]Outside Edges'!$B173)&gt;=5,'[1]Outside Edges'!$P173="Yes"),"Yes","No")</f>
        <v>No</v>
      </c>
      <c r="AR174" s="10" t="str">
        <f>IF(AND((RIGHT($AR$3,2)-'[1]Miter Profiles'!$AC$45-'[1]Outside Edges'!$B173)&gt;=5,'[1]Outside Edges'!$P173="Yes"),"Yes","No")</f>
        <v>No</v>
      </c>
      <c r="AS174" s="10" t="str">
        <f>IF(AND((RIGHT($AS$3,2)-'[1]Miter Profiles'!$AC$46-'[1]Outside Edges'!$B173)&gt;=5,'[1]Outside Edges'!$P173="Yes"),"Yes","No")</f>
        <v>No</v>
      </c>
      <c r="AT174" s="85" t="str">
        <f>IF(AND((RIGHT($AT$3,2)-'[1]Miter Profiles'!$AC$47-'[1]Outside Edges'!$B173)&gt;=5,'[1]Outside Edges'!$P173="Yes"),"Yes","No")</f>
        <v>No</v>
      </c>
      <c r="AU174" s="86" t="str">
        <f>IF(AND((RIGHT($AU$3,2)-'[1]Miter Profiles'!$AC$48-'[1]Outside Edges'!$B173)&gt;=5,'[1]Outside Edges'!$P173="Yes"),"Yes","No")</f>
        <v>No</v>
      </c>
      <c r="AV174" s="11" t="str">
        <f>IF(AND((RIGHT($AV$3,2)-'[1]Miter Profiles'!$AC$49-'[1]Outside Edges'!$B173)&gt;=5,'[1]Outside Edges'!$P173="Yes"),"Yes","No")</f>
        <v>No</v>
      </c>
      <c r="AW174" s="87" t="str">
        <f>IF(AND((RIGHT($AW$3,2)-'[1]Miter Profiles'!$AC$50-'[1]Outside Edges'!$B173)&gt;=5,'[1]Outside Edges'!$P173="Yes"),"Yes","No")</f>
        <v>No</v>
      </c>
      <c r="AX174" s="10" t="str">
        <f>IF(AND((RIGHT($AX$3,2)-'[1]Miter Profiles'!$AC$51-'[1]Outside Edges'!$B173)&gt;=5,'[1]Outside Edges'!$P173="Yes"),"Yes","No")</f>
        <v>No</v>
      </c>
      <c r="AY174" s="10" t="str">
        <f>IF(AND((RIGHT($AY$3,2)-'[1]Miter Profiles'!$AC$52-'[1]Outside Edges'!$B173)&gt;=5,'[1]Outside Edges'!$P173="Yes"),"Yes","No")</f>
        <v>No</v>
      </c>
      <c r="AZ174" s="85" t="str">
        <f>IF(AND((RIGHT($AZ$3,2)-'[1]Miter Profiles'!$AC$53-'[1]Outside Edges'!$B173)&gt;=5,'[1]Outside Edges'!$P173="Yes"),"Yes","No")</f>
        <v>No</v>
      </c>
      <c r="BA174" s="86" t="str">
        <f>IF(AND((RIGHT($BA$3,2)-'[1]Miter Profiles'!$AC$54-'[1]Outside Edges'!$B173)&gt;=5,'[1]Outside Edges'!$P173="Yes"),"Yes","No")</f>
        <v>No</v>
      </c>
      <c r="BB174" s="11" t="str">
        <f>IF(AND((RIGHT($BB$3,2)-'[1]Miter Profiles'!$AC$55-'[1]Outside Edges'!$B173)&gt;=5,'[1]Outside Edges'!$P173="Yes"),"Yes","No")</f>
        <v>No</v>
      </c>
      <c r="BC174" s="87" t="str">
        <f>IF(AND((RIGHT($BC$3,2)-'[1]Miter Profiles'!$AC$56-'[1]Outside Edges'!$B173)&gt;=5,'[1]Outside Edges'!$P173="Yes"),"Yes","No")</f>
        <v>No</v>
      </c>
      <c r="BD174" s="10" t="str">
        <f>IF(AND((RIGHT($BD$3,2)-'[1]Miter Profiles'!$AC$57-'[1]Outside Edges'!$B173)&gt;=5,'[1]Outside Edges'!$P173="Yes"),"Yes","No")</f>
        <v>No</v>
      </c>
      <c r="BE174" s="10" t="str">
        <f>IF(AND((RIGHT($BE$3,2)-'[1]Miter Profiles'!$AC$58-'[1]Outside Edges'!$B173)&gt;=5,'[1]Outside Edges'!$P173="Yes"),"Yes","No")</f>
        <v>No</v>
      </c>
      <c r="BF174" s="85" t="str">
        <f>IF(AND((RIGHT($BF$3,2)-'[1]Miter Profiles'!$AC$59-'[1]Outside Edges'!$B173)&gt;=5,'[1]Outside Edges'!$P173="Yes"),"Yes","No")</f>
        <v>No</v>
      </c>
      <c r="BG174" s="86" t="str">
        <f>IF(AND((RIGHT($BG$3,2)-'[1]Miter Profiles'!$AC$60-'[1]Outside Edges'!$B173)&gt;=5,'[1]Outside Edges'!$P173="Yes"),"Yes","No")</f>
        <v>No</v>
      </c>
      <c r="BH174" s="11" t="str">
        <f>IF(AND((RIGHT($BH$3,2)-'[1]Miter Profiles'!$AC$61-'[1]Outside Edges'!$B173)&gt;=5,'[1]Outside Edges'!$P173="Yes"),"Yes","No")</f>
        <v>No</v>
      </c>
      <c r="BI174" s="87" t="str">
        <f>IF(AND((RIGHT($BI$3,2)-'[1]Miter Profiles'!$AC$62-'[1]Outside Edges'!$B173)&gt;=5,'[1]Outside Edges'!$P173="Yes"),"Yes","No")</f>
        <v>No</v>
      </c>
      <c r="BJ174" s="10" t="str">
        <f>IF(AND((RIGHT($BJ$3,2)-'[1]Miter Profiles'!$AC$63-'[1]Outside Edges'!$B173)&gt;=5,'[1]Outside Edges'!$P173="Yes"),"Yes","No")</f>
        <v>No</v>
      </c>
      <c r="BK174" s="10" t="str">
        <f>IF(AND((RIGHT($BK$3,2)-'[1]Miter Profiles'!$AC$64-'[1]Outside Edges'!$B173)&gt;=5,'[1]Outside Edges'!$P173="Yes"),"Yes","No")</f>
        <v>No</v>
      </c>
      <c r="BL174" s="85" t="str">
        <f>IF(AND((RIGHT($BL$3,2)-'[1]Miter Profiles'!$AC$65-'[1]Outside Edges'!$B173)&gt;=5,'[1]Outside Edges'!$P173="Yes"),"Yes","No")</f>
        <v>No</v>
      </c>
      <c r="BM174" s="86" t="str">
        <f>IF(AND((RIGHT($BM$3,2)-'[1]Miter Profiles'!$AC$66-'[1]Outside Edges'!$B173)&gt;=5,'[1]Outside Edges'!$P173="Yes"),"Yes","No")</f>
        <v>No</v>
      </c>
      <c r="BN174" s="11" t="str">
        <f>IF(AND((RIGHT($BN$3,2)-'[1]Miter Profiles'!$AC$67-'[1]Outside Edges'!$B173)&gt;=5,'[1]Outside Edges'!$P173="Yes"),"Yes","No")</f>
        <v>No</v>
      </c>
      <c r="BO174" s="87" t="str">
        <f>IF(AND((RIGHT($BO$3,2)-'[1]Miter Profiles'!$AC$68-'[1]Outside Edges'!$B173)&gt;=5,'[1]Outside Edges'!$P173="Yes"),"Yes","No")</f>
        <v>No</v>
      </c>
      <c r="BP174" s="10" t="str">
        <f>IF(AND((RIGHT($BP$3,2)-'[1]Miter Profiles'!$AC$69-'[1]Outside Edges'!$B173)&gt;=5,'[1]Outside Edges'!$P173="Yes"),"Yes","No")</f>
        <v>No</v>
      </c>
      <c r="BQ174" s="10" t="str">
        <f>IF(AND((RIGHT($BQ$3,2)-'[1]Miter Profiles'!$AC$70-'[1]Outside Edges'!$B173)&gt;=5,'[1]Outside Edges'!$P173="Yes"),"Yes","No")</f>
        <v>No</v>
      </c>
      <c r="BR174" s="85" t="str">
        <f>IF(AND((RIGHT($BR$3,2)-'[1]Miter Profiles'!$AC$71-'[1]Outside Edges'!$B173)&gt;=5,'[1]Outside Edges'!$P173="Yes"),"Yes","No")</f>
        <v>No</v>
      </c>
      <c r="BS174" s="86" t="str">
        <f>IF(AND((RIGHT($BS$3,2)-'[1]Miter Profiles'!$AC$72-'[1]Outside Edges'!$B173)&gt;=5,'[1]Outside Edges'!$P173="Yes"),"Yes","No")</f>
        <v>No</v>
      </c>
      <c r="BT174" s="11" t="str">
        <f>IF(AND((RIGHT($BT$3,2)-'[1]Miter Profiles'!$AC$73-'[1]Outside Edges'!$B173)&gt;=5,'[1]Outside Edges'!$P173="Yes"),"Yes","No")</f>
        <v>No</v>
      </c>
      <c r="BU174" s="87" t="str">
        <f>IF(AND((RIGHT($BU$3,2)-'[1]Miter Profiles'!$AC$74-'[1]Outside Edges'!$B173)&gt;=5,'[1]Outside Edges'!$P173="Yes"),"Yes","No")</f>
        <v>No</v>
      </c>
      <c r="BV174" s="10" t="str">
        <f>IF(AND((RIGHT($BV$3,2)-'[1]Miter Profiles'!$AC$75-'[1]Outside Edges'!$B173)&gt;=5,'[1]Outside Edges'!$P173="Yes"),"Yes","No")</f>
        <v>No</v>
      </c>
      <c r="BW174" s="10" t="str">
        <f>IF(AND((RIGHT($BW$3,2)-'[1]Miter Profiles'!$AC$76-'[1]Outside Edges'!$B173)&gt;=5,'[1]Outside Edges'!$P173="Yes"),"Yes","No")</f>
        <v>No</v>
      </c>
      <c r="BX174" s="85" t="str">
        <f>IF(AND((RIGHT($BX$3,2)-'[1]Miter Profiles'!$AC$77-'[1]Outside Edges'!$B173)&gt;=5,'[1]Outside Edges'!$P173="Yes"),"Yes","No")</f>
        <v>No</v>
      </c>
      <c r="BY174" s="86" t="str">
        <f>IF(AND((RIGHT($BY$3,2)-'[1]Miter Profiles'!$AC$78-'[1]Outside Edges'!$B173)&gt;=5,'[1]Outside Edges'!$P173="Yes"),"Yes","No")</f>
        <v>No</v>
      </c>
      <c r="BZ174" s="11" t="str">
        <f>IF(AND((RIGHT($BZ$3,2)-'[1]Miter Profiles'!$AC$79-'[1]Outside Edges'!$B173)&gt;=5,'[1]Outside Edges'!$P173="Yes"),"Yes","No")</f>
        <v>No</v>
      </c>
      <c r="CA174" s="87" t="str">
        <f>IF(AND((RIGHT($CA$3,2)-'[1]Miter Profiles'!$AC$80-'[1]Outside Edges'!$B173)&gt;=5,'[1]Outside Edges'!$P173="Yes"),"Yes","No")</f>
        <v>No</v>
      </c>
      <c r="CB174" s="10" t="str">
        <f>IF(AND((RIGHT($CB$3,2)-'[1]Miter Profiles'!$AC$81-'[1]Outside Edges'!$B173)&gt;=5,'[1]Outside Edges'!$P173="Yes"),"Yes","No")</f>
        <v>No</v>
      </c>
      <c r="CC174" s="10" t="str">
        <f>IF(AND((RIGHT($CC$3,2)-'[1]Miter Profiles'!$AC$82-'[1]Outside Edges'!$B173)&gt;=5,'[1]Outside Edges'!$P173="Yes"),"Yes","No")</f>
        <v>No</v>
      </c>
      <c r="CD174" s="85" t="str">
        <f>IF(AND((RIGHT($CD$3,2)-'[1]Miter Profiles'!$AC$83-'[1]Outside Edges'!$B173)&gt;=5,'[1]Outside Edges'!$P173="Yes"),"Yes","No")</f>
        <v>No</v>
      </c>
      <c r="CE174" s="86" t="str">
        <f>IF(AND((RIGHT($CE$3,2)-'[1]Miter Profiles'!$AC$84-'[1]Outside Edges'!$B173)&gt;=5,'[1]Outside Edges'!$P173="Yes"),"Yes","No")</f>
        <v>No</v>
      </c>
      <c r="CF174" s="11" t="str">
        <f>IF(AND((RIGHT($CF$3,2)-'[1]Miter Profiles'!$AC$85-'[1]Outside Edges'!$B173)&gt;=5,'[1]Outside Edges'!$P173="Yes"),"Yes","No")</f>
        <v>No</v>
      </c>
      <c r="CG174" s="87" t="str">
        <f>IF(AND((RIGHT($CG$3,2)-'[1]Miter Profiles'!$AC$86-'[1]Outside Edges'!$B173)&gt;=5,'[1]Outside Edges'!$P173="Yes"),"Yes","No")</f>
        <v>No</v>
      </c>
      <c r="CH174" s="10" t="str">
        <f>IF(AND((RIGHT($CH$3,2)-'[1]Miter Profiles'!$AC$87-'[1]Outside Edges'!$B173)&gt;=5,'[1]Outside Edges'!$P173="Yes"),"Yes","No")</f>
        <v>No</v>
      </c>
      <c r="CI174" s="10" t="str">
        <f>IF(AND((RIGHT($CI$3,2)-'[1]Miter Profiles'!$AC$88-'[1]Outside Edges'!$B173)&gt;=5,'[1]Outside Edges'!$P173="Yes"),"Yes","No")</f>
        <v>No</v>
      </c>
      <c r="CJ174" s="85" t="str">
        <f>IF(AND((RIGHT($CJ$3,2)-'[1]Miter Profiles'!$AC$89-'[1]Outside Edges'!$B173)&gt;=5,'[1]Outside Edges'!$P173="Yes"),"Yes","No")</f>
        <v>No</v>
      </c>
      <c r="CK174" s="86" t="str">
        <f>IF(AND((RIGHT($CK$3,2)-'[1]Miter Profiles'!$AC$90-'[1]Outside Edges'!$B173)&gt;=5,'[1]Outside Edges'!$P173="Yes"),"Yes","No")</f>
        <v>No</v>
      </c>
      <c r="CL174" s="11" t="str">
        <f>IF(AND((RIGHT($CL$3,2)-'[1]Miter Profiles'!$AC$91-'[1]Outside Edges'!$B173)&gt;=5,'[1]Outside Edges'!$P173="Yes"),"Yes","No")</f>
        <v>No</v>
      </c>
      <c r="CM174" s="87" t="str">
        <f>IF(AND((RIGHT($CM$3,2)-'[1]Miter Profiles'!$AC$92-'[1]Outside Edges'!$B173)&gt;=5,'[1]Outside Edges'!$P173="Yes"),"Yes","No")</f>
        <v>No</v>
      </c>
      <c r="CN174" s="10" t="str">
        <f>IF(AND((RIGHT(CN$3,2)-'[1]Miter Profiles'!$AC$93-'[1]Outside Edges'!$B173)&gt;=5,'[1]Outside Edges'!$P173="Yes"),"Yes","No")</f>
        <v>No</v>
      </c>
      <c r="CO174" s="10" t="str">
        <f>IF(AND((RIGHT(CO$3,2)-'[1]Miter Profiles'!$AC$94-'[1]Outside Edges'!$B173)&gt;=5,'[1]Outside Edges'!$P173="Yes"),"Yes","No")</f>
        <v>No</v>
      </c>
      <c r="CP174" s="85" t="str">
        <f>IF(AND((RIGHT(CP$3,2)-'[1]Miter Profiles'!$AC$95-'[1]Outside Edges'!$B173)&gt;=5,'[1]Outside Edges'!$P173="Yes"),"Yes","No")</f>
        <v>No</v>
      </c>
      <c r="CQ174" s="86" t="str">
        <f>IF(AND((RIGHT(CQ$3,2)-'[1]Miter Profiles'!$AC$96-'[1]Outside Edges'!$B173)&gt;=5,'[1]Outside Edges'!$P173="Yes"),"Yes","No")</f>
        <v>No</v>
      </c>
      <c r="CR174" s="11" t="str">
        <f>IF(AND((RIGHT(CR$3,2)-'[1]Miter Profiles'!$AC$97-'[1]Outside Edges'!$B173)&gt;=5,'[1]Outside Edges'!$P173="Yes"),"Yes","No")</f>
        <v>No</v>
      </c>
      <c r="CS174" s="87" t="str">
        <f>IF(AND((RIGHT(CS$3,2)-'[1]Miter Profiles'!$AC$98-'[1]Outside Edges'!$B173)&gt;=5,'[1]Outside Edges'!$P173="Yes"),"Yes","No")</f>
        <v>No</v>
      </c>
      <c r="CT174" s="10" t="str">
        <f>IF(AND((RIGHT($CT$3,2)-'[1]Miter Profiles'!$AC$99-'[1]Outside Edges'!$B173)&gt;=5,'[1]Outside Edges'!$P173="Yes"),"Yes","No")</f>
        <v>No</v>
      </c>
      <c r="CU174" s="10" t="str">
        <f>IF(AND((RIGHT($CU$3,2)-'[1]Miter Profiles'!$AC$100-'[1]Outside Edges'!$B173)&gt;=5,'[1]Outside Edges'!$P173="Yes"),"Yes","No")</f>
        <v>No</v>
      </c>
      <c r="CV174" s="85" t="str">
        <f>IF(AND((RIGHT($CV$3,2)-'[1]Miter Profiles'!$AC$101-'[1]Outside Edges'!$B173)&gt;=5,'[1]Outside Edges'!$P173="Yes"),"Yes","No")</f>
        <v>No</v>
      </c>
      <c r="CW174" s="86" t="str">
        <f>IF(AND((RIGHT($CW$3,2)-'[1]Miter Profiles'!$AC$102-'[1]Outside Edges'!$B173)&gt;=5,'[1]Outside Edges'!$P173="Yes"),"Yes","No")</f>
        <v>No</v>
      </c>
      <c r="CX174" s="11" t="str">
        <f>IF(AND((RIGHT($CX$3,2)-'[1]Miter Profiles'!$AC$103-'[1]Outside Edges'!$B173)&gt;=5,'[1]Outside Edges'!$P173="Yes"),"Yes","No")</f>
        <v>No</v>
      </c>
      <c r="CY174" s="87" t="str">
        <f>IF(AND((RIGHT($CY$3,2)-'[1]Miter Profiles'!$AC$104-'[1]Outside Edges'!$B173)&gt;=5,'[1]Outside Edges'!$P173="Yes"),"Yes","No")</f>
        <v>No</v>
      </c>
      <c r="CZ174" s="10" t="str">
        <f>IF(AND((RIGHT($CZ$3,2)-'[1]Miter Profiles'!$AC$105-'[1]Outside Edges'!$B173)&gt;=5,'[1]Outside Edges'!$P173="Yes"),"Yes","No")</f>
        <v>No</v>
      </c>
      <c r="DA174" s="10" t="str">
        <f>IF(AND((RIGHT($DA$3,2)-'[1]Miter Profiles'!$AC$106-'[1]Outside Edges'!$B173)&gt;=5,'[1]Outside Edges'!$P173="Yes"),"Yes","No")</f>
        <v>No</v>
      </c>
      <c r="DB174" s="85" t="str">
        <f>IF(AND((RIGHT($DB$3,2)-'[1]Miter Profiles'!$AC$107-'[1]Outside Edges'!$B173)&gt;=5,'[1]Outside Edges'!$P173="Yes"),"Yes","No")</f>
        <v>No</v>
      </c>
      <c r="DC174" s="86" t="str">
        <f>IF(AND((RIGHT($DC$3,2)-'[1]Miter Profiles'!$AC$108-'[1]Outside Edges'!$B173)&gt;=5,'[1]Outside Edges'!$P173="Yes"),"Yes","No")</f>
        <v>No</v>
      </c>
      <c r="DD174" s="11" t="str">
        <f>IF(AND((RIGHT($DD$3,2)-'[1]Miter Profiles'!$AC$109-'[1]Outside Edges'!$B173)&gt;=5,'[1]Outside Edges'!$P173="Yes"),"Yes","No")</f>
        <v>No</v>
      </c>
      <c r="DE174" s="87" t="str">
        <f>IF(AND((RIGHT($DE$3,2)-'[1]Miter Profiles'!$AC$110-'[1]Outside Edges'!$B173)&gt;=5,'[1]Outside Edges'!$P173="Yes"),"Yes","No")</f>
        <v>No</v>
      </c>
      <c r="DF174" s="10" t="str">
        <f>IF(AND((RIGHT($DF$3,2)-'[1]Miter Profiles'!$AC$111-'[1]Outside Edges'!$B173)&gt;=5,'[1]Outside Edges'!$P173="Yes"),"Yes","No")</f>
        <v>No</v>
      </c>
      <c r="DG174" s="10" t="str">
        <f>IF(AND((RIGHT($DG$3,2)-'[1]Miter Profiles'!$AC$112-'[1]Outside Edges'!$B173)&gt;=5,'[1]Outside Edges'!$P173="Yes"),"Yes","No")</f>
        <v>No</v>
      </c>
      <c r="DH174" s="85" t="str">
        <f>IF(AND((RIGHT($DH$3,2)-'[1]Miter Profiles'!$AC$113-'[1]Outside Edges'!$B173)&gt;=5,'[1]Outside Edges'!$P173="Yes"),"Yes","No")</f>
        <v>No</v>
      </c>
      <c r="DI174" s="86" t="str">
        <f>IF(AND((RIGHT($DI$3,2)-'[1]Miter Profiles'!$AC$114-'[1]Outside Edges'!$B173)&gt;=5,'[1]Outside Edges'!$P173="Yes"),"Yes","No")</f>
        <v>No</v>
      </c>
      <c r="DJ174" s="11" t="str">
        <f>IF(AND((RIGHT($DJ$3,2)-'[1]Miter Profiles'!$AC$115-'[1]Outside Edges'!$B173)&gt;=5,'[1]Outside Edges'!$P173="Yes"),"Yes","No")</f>
        <v>No</v>
      </c>
      <c r="DK174" s="87" t="str">
        <f>IF(AND((RIGHT($DK$3,2)-'[1]Miter Profiles'!$AC$116-'[1]Outside Edges'!$B173)&gt;=5,'[1]Outside Edges'!$P173="Yes"),"Yes","No")</f>
        <v>No</v>
      </c>
      <c r="DL174" s="10" t="str">
        <f>IF(AND((RIGHT($DL$3,2)-'[1]Miter Profiles'!$AC$117-'[1]Outside Edges'!$B173)&gt;=5,'[1]Outside Edges'!$P173="Yes"),"Yes","No")</f>
        <v>No</v>
      </c>
      <c r="DM174" s="10" t="str">
        <f>IF(AND((RIGHT($DM$3,2)-'[1]Miter Profiles'!$AC$118-'[1]Outside Edges'!$B173)&gt;=5,'[1]Outside Edges'!$P173="Yes"),"Yes","No")</f>
        <v>No</v>
      </c>
      <c r="DN174" s="85" t="str">
        <f>IF(AND((RIGHT($DN$3,2)-'[1]Miter Profiles'!$AC$119-'[1]Outside Edges'!$B173)&gt;=5,'[1]Outside Edges'!$P173="Yes"),"Yes","No")</f>
        <v>No</v>
      </c>
      <c r="DO174" s="86" t="str">
        <f>IF(AND((RIGHT($DO$3,2)-'[1]Miter Profiles'!$AC$120-'[1]Outside Edges'!$B173)&gt;=5,'[1]Outside Edges'!$P173="Yes"),"Yes","No")</f>
        <v>No</v>
      </c>
      <c r="DP174" s="11" t="str">
        <f>IF(AND((RIGHT($DP$3,2)-'[1]Miter Profiles'!$AC$121-'[1]Outside Edges'!$B173)&gt;=5,'[1]Outside Edges'!$P173="Yes"),"Yes","No")</f>
        <v>No</v>
      </c>
      <c r="DQ174" s="87" t="str">
        <f>IF(AND((RIGHT($DQ$3,2)-'[1]Miter Profiles'!$AC$122-'[1]Outside Edges'!$B173)&gt;=5,'[1]Outside Edges'!$P173="Yes"),"Yes","No")</f>
        <v>No</v>
      </c>
      <c r="DR174" s="10" t="str">
        <f>IF(AND((RIGHT($DR$3,2)-'[1]Miter Profiles'!$AC$123-'[1]Outside Edges'!$B173)&gt;=5,'[1]Outside Edges'!$P173="Yes"),"Yes","No")</f>
        <v>No</v>
      </c>
      <c r="DS174" s="10" t="str">
        <f>IF(AND((RIGHT($DS$3,2)-'[1]Miter Profiles'!$AC$124-'[1]Outside Edges'!$B173)&gt;=5,'[1]Outside Edges'!$P173="Yes"),"Yes","No")</f>
        <v>No</v>
      </c>
      <c r="DT174" s="85" t="str">
        <f>IF(AND((RIGHT($DT$3,2)-'[1]Miter Profiles'!$AC$125-'[1]Outside Edges'!$B173)&gt;=5,'[1]Outside Edges'!$P173="Yes"),"Yes","No")</f>
        <v>No</v>
      </c>
      <c r="DU174" s="86" t="str">
        <f>IF(AND((RIGHT($DU$3,2)-'[1]Miter Profiles'!$AC$126-'[1]Outside Edges'!$B173)&gt;=5,'[1]Outside Edges'!$P173="Yes"),"Yes","No")</f>
        <v>No</v>
      </c>
      <c r="DV174" s="11" t="str">
        <f>IF(AND((RIGHT($DV$3,2)-'[1]Miter Profiles'!$AC$127-'[1]Outside Edges'!$B173)&gt;=5,'[1]Outside Edges'!$P173="Yes"),"Yes","No")</f>
        <v>No</v>
      </c>
      <c r="DW174" s="87" t="str">
        <f>IF(AND((RIGHT($DW$3,2)-'[1]Miter Profiles'!$AC$128-'[1]Outside Edges'!$B173)&gt;=5,'[1]Outside Edges'!$P173="Yes"),"Yes","No")</f>
        <v>No</v>
      </c>
      <c r="DX174" s="10" t="str">
        <f>IF(AND((RIGHT($DX$3,2)-'[1]Miter Profiles'!$AC$129-'[1]Outside Edges'!$B173)&gt;=5,'[1]Outside Edges'!$P173="Yes"),"Yes","No")</f>
        <v>No</v>
      </c>
      <c r="DY174" s="10" t="str">
        <f>IF(AND((RIGHT($DY$3,2)-'[1]Miter Profiles'!$AC$130-'[1]Outside Edges'!$B173)&gt;=5,'[1]Outside Edges'!$P173="Yes"),"Yes","No")</f>
        <v>No</v>
      </c>
      <c r="DZ174" s="85" t="str">
        <f>IF(AND((RIGHT($DZ$3,2)-'[1]Miter Profiles'!$AC$131-'[1]Outside Edges'!$B173)&gt;=5,'[1]Outside Edges'!$P173="Yes"),"Yes","No")</f>
        <v>No</v>
      </c>
      <c r="EA174" s="90" t="str">
        <f>IF(AND((RIGHT($EA$3,2)-'[1]Miter Profiles'!$AC$132-'[1]Outside Edges'!$B173)&gt;=5,'[1]Outside Edges'!$P173="Yes"),"Yes","No")</f>
        <v>No</v>
      </c>
      <c r="EB174" s="104" t="str">
        <f>IF(AND((RIGHT($EB$3,2)-'[1]Miter Profiles'!$AC$133-'[1]Outside Edges'!$B173)&gt;=5,'[1]Outside Edges'!$P173="Yes"),"Yes","No")</f>
        <v>No</v>
      </c>
      <c r="EC174" s="109" t="str">
        <f>IF(AND((RIGHT($EC$3,2)-'[1]Miter Profiles'!$AC$134-'[1]Outside Edges'!$B173)&gt;=5,'[1]Outside Edges'!$P173="Yes"),"Yes","No")</f>
        <v>No</v>
      </c>
      <c r="ED174" s="115" t="str">
        <f>IF(AND((RIGHT($ED$3,2)-'[1]Miter Profiles'!$AC$135-'[1]Outside Edges'!$B173)&gt;=5,'[1]Outside Edges'!$P173="Yes"),"Yes","No")</f>
        <v>No</v>
      </c>
      <c r="EE174" s="112" t="str">
        <f>IF(AND((RIGHT($EE$3,2)-'[1]Miter Profiles'!$AC$136-'[1]Outside Edges'!$B173)&gt;=5,'[1]Outside Edges'!$P173="Yes"),"Yes","No")</f>
        <v>No</v>
      </c>
      <c r="EF174" s="85" t="str">
        <f>IF(AND((RIGHT($EF$3,2)-'[1]Miter Profiles'!$AC$137-'[1]Outside Edges'!$B173)&gt;=5,'[1]Outside Edges'!$P173="Yes"),"Yes","No")</f>
        <v>No</v>
      </c>
      <c r="EG174" s="10" t="str">
        <f>IF(AND((RIGHT($EG$3,2)-'[1]Miter Profiles'!$AC$138-'[1]Outside Edges'!$B173)&gt;=5,'[1]Outside Edges'!$P173="Yes"),"Yes","No")</f>
        <v>No</v>
      </c>
      <c r="EH174" s="90" t="str">
        <f>IF(AND((RIGHT($EH$3,2)-'[1]Miter Profiles'!$AC$139-'[1]Outside Edges'!$B173)&gt;=5,'[1]Outside Edges'!$P173="Yes"),"Yes","No")</f>
        <v>No</v>
      </c>
      <c r="EI174" s="120" t="str">
        <f>IF(AND((RIGHT($EI$3,2)-'[1]Miter Profiles'!$AC$140-'[1]Outside Edges'!$B173)&gt;=5,'[1]Outside Edges'!$P173="Yes"),"Yes","No")</f>
        <v>No</v>
      </c>
      <c r="EJ174" s="123" t="str">
        <f>IF(AND((RIGHT($EJ$3,2)-'[1]Miter Profiles'!$AC$141-'[1]Outside Edges'!$B173)&gt;=5,'[1]Outside Edges'!$P173="Yes"),"Yes","No")</f>
        <v>No</v>
      </c>
      <c r="EK174" s="123" t="str">
        <f>IF(AND((RIGHT($EK$3,2)-'[1]Miter Profiles'!$AC$142-'[1]Outside Edges'!$B173)&gt;=5,'[1]Outside Edges'!$P173="Yes"),"Yes","No")</f>
        <v>No</v>
      </c>
      <c r="EL174" s="115" t="str">
        <f>IF(AND((RIGHT($EL$3,2)-'[1]Miter Profiles'!$AC$143-'[1]Outside Edges'!$B173)&gt;=5,'[1]Outside Edges'!$P173="Yes"),"Yes","No")</f>
        <v>No</v>
      </c>
      <c r="EM174" s="128" t="str">
        <f>IF(AND((RIGHT($EM$3,2)-'[1]Miter Profiles'!$AC$144-'[1]Outside Edges'!$B173)&gt;=5,'[1]Outside Edges'!$P173="Yes"),"Yes","No")</f>
        <v>No</v>
      </c>
      <c r="EN174" s="10" t="str">
        <f>IF(AND((RIGHT($EN$3,2)-'[1]Miter Profiles'!$AC$145-'[1]Outside Edges'!$B173)&gt;=5,'[1]Outside Edges'!$P173="Yes"),"Yes","No")</f>
        <v>No</v>
      </c>
      <c r="EO174" s="90" t="str">
        <f>IF(AND((RIGHT($EO$3,2)-'[1]Miter Profiles'!$AC$146-'[1]Outside Edges'!$B173)&gt;=5,'[1]Outside Edges'!$P173="Yes"),"Yes","No")</f>
        <v>No</v>
      </c>
      <c r="EP174" s="123" t="str">
        <f>IF(AND((RIGHT($EP$3,2)-'[1]Miter Profiles'!$AC$147-'[1]Outside Edges'!$B173)&gt;=5,'[1]Outside Edges'!$P173="Yes"),"Yes","No")</f>
        <v>No</v>
      </c>
      <c r="EQ174" s="123" t="str">
        <f>IF(AND((RIGHT($EQ$3,2)-'[1]Miter Profiles'!$AC$148-'[1]Outside Edges'!$B173)&gt;=5,'[1]Outside Edges'!$P173="Yes"),"Yes","No")</f>
        <v>No</v>
      </c>
      <c r="ER174" s="115" t="str">
        <f>IF(AND((RIGHT($ER$3,2)-'[1]Miter Profiles'!$AC$149-'[1]Outside Edges'!$B173)&gt;=5,'[1]Outside Edges'!$P173="Yes"),"Yes","No")</f>
        <v>No</v>
      </c>
      <c r="ES174" s="128" t="str">
        <f>IF(AND((RIGHT($ES$3,2)-'[1]Miter Profiles'!$AC$150-'[1]Outside Edges'!$B173)&gt;=5,'[1]Outside Edges'!$P173="Yes"),"Yes","No")</f>
        <v>No</v>
      </c>
      <c r="ET174" s="10" t="str">
        <f>IF(AND((RIGHT($ET$3,2)-'[1]Miter Profiles'!$AC$151-'[1]Outside Edges'!$B173)&gt;=5,'[1]Outside Edges'!$P173="Yes"),"Yes","No")</f>
        <v>No</v>
      </c>
      <c r="EU174" s="90" t="str">
        <f>IF(AND((RIGHT($EU$3,2)-'[1]Miter Profiles'!$AC$152-'[1]Outside Edges'!$B173)&gt;=5,'[1]Outside Edges'!$P173="Yes"),"Yes","No")</f>
        <v>No</v>
      </c>
      <c r="EV174" s="123" t="str">
        <f>IF(AND((RIGHT($EV$3,2)-'[1]Miter Profiles'!$AC$153-'[1]Outside Edges'!$B173)&gt;=5,'[1]Outside Edges'!$P173="Yes"),"Yes","No")</f>
        <v>No</v>
      </c>
      <c r="EW174" s="123" t="str">
        <f>IF(AND((RIGHT($EW$3,2)-'[1]Miter Profiles'!$AC$154-'[1]Outside Edges'!$B173)&gt;=5,'[1]Outside Edges'!$P173="Yes"),"Yes","No")</f>
        <v>No</v>
      </c>
      <c r="EX174" s="115" t="str">
        <f>IF(AND((RIGHT($EX$3,2)-'[1]Miter Profiles'!$AC$155-'[1]Outside Edges'!$B173)&gt;=5,'[1]Outside Edges'!$P173="Yes"),"Yes","No")</f>
        <v>No</v>
      </c>
      <c r="EY174" s="128" t="str">
        <f>IF(AND((RIGHT($EY$3,2)-'[1]Miter Profiles'!$AC$156-'[1]Outside Edges'!$B173)&gt;=5,'[1]Outside Edges'!$P173="Yes"),"Yes","No")</f>
        <v>No</v>
      </c>
      <c r="EZ174" s="10" t="str">
        <f>IF(AND((RIGHT($EZ$3,2)-'[1]Miter Profiles'!$AC$157-'[1]Outside Edges'!$B173)&gt;=5,'[1]Outside Edges'!$P173="Yes"),"Yes","No")</f>
        <v>No</v>
      </c>
      <c r="FA174" s="90" t="str">
        <f>IF(AND((RIGHT($FA$3,2)-'[1]Miter Profiles'!$AC$158-'[1]Outside Edges'!$B173)&gt;=5,'[1]Outside Edges'!$P173="Yes"),"Yes","No")</f>
        <v>No</v>
      </c>
      <c r="FB174" s="123" t="str">
        <f>IF(AND((RIGHT($FB$3,2)-'[1]Miter Profiles'!$AC$159-'[1]Outside Edges'!$B173)&gt;=5,'[1]Outside Edges'!$P173="Yes"),"Yes","No")</f>
        <v>No</v>
      </c>
      <c r="FC174" s="123" t="str">
        <f>IF(AND((RIGHT($FC$3,2)-'[1]Miter Profiles'!$AC$160-'[1]Outside Edges'!$B173)&gt;=5,'[1]Outside Edges'!$P173="Yes"),"Yes","No")</f>
        <v>No</v>
      </c>
      <c r="FD174" s="115" t="str">
        <f>IF(AND((RIGHT($FD$3,2)-'[1]Miter Profiles'!$AC$161-'[1]Outside Edges'!$B173)&gt;=5,'[1]Outside Edges'!$P173="Yes"),"Yes","No")</f>
        <v>No</v>
      </c>
      <c r="FE174" s="128" t="str">
        <f>IF(AND((RIGHT($FE$3,2)-'[1]Miter Profiles'!$AC$162-'[1]Outside Edges'!$B173)&gt;=5,'[1]Outside Edges'!$P173="Yes"),"Yes","No")</f>
        <v>No</v>
      </c>
      <c r="FF174" s="10" t="str">
        <f>IF(AND((RIGHT($FF$3,2)-'[1]Miter Profiles'!$AC$163-'[1]Outside Edges'!$B173)&gt;=5,'[1]Outside Edges'!$P173="Yes"),"Yes","No")</f>
        <v>No</v>
      </c>
      <c r="FG174" s="90" t="str">
        <f>IF(AND((RIGHT($FG$3,2)-'[1]Miter Profiles'!$AC$164-'[1]Outside Edges'!$B173)&gt;=5,'[1]Outside Edges'!$P173="Yes"),"Yes","No")</f>
        <v>No</v>
      </c>
      <c r="FH174" s="123" t="str">
        <f>IF(AND((RIGHT($FH$3,2)-'[1]Miter Profiles'!$AC$165-'[1]Outside Edges'!$B173)&gt;=5,'[1]Outside Edges'!$P173="Yes"),"Yes","No")</f>
        <v>No</v>
      </c>
      <c r="FI174" s="123" t="str">
        <f>IF(AND((RIGHT($FI$3,2)-'[1]Miter Profiles'!$AC$166-'[1]Outside Edges'!$B173)&gt;=5,'[1]Outside Edges'!$P173="Yes"),"Yes","No")</f>
        <v>No</v>
      </c>
      <c r="FJ174" s="115" t="str">
        <f>IF(AND((RIGHT($FJ$3,2)-'[1]Miter Profiles'!$AC$167-'[1]Outside Edges'!$B173)&gt;=5,'[1]Outside Edges'!$P173="Yes"),"Yes","No")</f>
        <v>No</v>
      </c>
      <c r="FK174" s="128" t="str">
        <f>IF(AND((RIGHT($FK$3,2)-'[1]Miter Profiles'!$AC$168-'[1]Outside Edges'!$B173)&gt;=5,'[1]Outside Edges'!$P173="Yes"),"Yes","No")</f>
        <v>No</v>
      </c>
      <c r="FL174" s="10" t="str">
        <f>IF(AND((RIGHT($FL$3,2)-'[1]Miter Profiles'!$AC$169-'[1]Outside Edges'!$B173)&gt;=5,'[1]Outside Edges'!$P173="Yes"),"Yes","No")</f>
        <v>No</v>
      </c>
      <c r="FM174" s="90" t="str">
        <f>IF(AND((RIGHT($FM$3,2)-'[1]Miter Profiles'!$AC$170-'[1]Outside Edges'!$B173)&gt;=5,'[1]Outside Edges'!$P173="Yes"),"Yes","No")</f>
        <v>No</v>
      </c>
      <c r="FN174" s="123" t="str">
        <f>IF(AND((RIGHT($FN$3,2)-'[1]Miter Profiles'!$AC$171-'[1]Outside Edges'!$B173)&gt;=5,'[1]Outside Edges'!$P173="Yes"),"Yes","No")</f>
        <v>No</v>
      </c>
      <c r="FO174" s="123" t="str">
        <f>IF(AND((RIGHT($FO$3,2)-'[1]Miter Profiles'!$AC$172-'[1]Outside Edges'!$B173)&gt;=5,'[1]Outside Edges'!$P173="Yes"),"Yes","No")</f>
        <v>No</v>
      </c>
      <c r="FP174" s="115" t="str">
        <f>IF(AND((RIGHT($FP$3,2)-'[1]Miter Profiles'!$AC$173-'[1]Outside Edges'!$B173)&gt;=5,'[1]Outside Edges'!$P173="Yes"),"Yes","No")</f>
        <v>No</v>
      </c>
      <c r="FQ174" s="128" t="str">
        <f>IF(AND((RIGHT($FQ$3,2)-'[1]Miter Profiles'!$AC$174-'[1]Outside Edges'!$B173)&gt;=5,'[1]Outside Edges'!$P173="Yes"),"Yes","No")</f>
        <v>No</v>
      </c>
      <c r="FR174" s="10" t="str">
        <f>IF(AND((RIGHT($FR$3,2)-'[1]Miter Profiles'!$AC$175-'[1]Outside Edges'!$B173)&gt;=5,'[1]Outside Edges'!$P173="Yes"),"Yes","No")</f>
        <v>No</v>
      </c>
      <c r="FS174" s="90" t="str">
        <f>IF(AND((RIGHT($FS$3,2)-'[1]Miter Profiles'!$AC$176-'[1]Outside Edges'!$B173)&gt;=5,'[1]Outside Edges'!$P173="Yes"),"Yes","No")</f>
        <v>No</v>
      </c>
      <c r="FT174" s="123" t="str">
        <f>IF(AND((RIGHT($FT$3,2)-'[1]Miter Profiles'!$AC$177-'[1]Outside Edges'!$B173)&gt;=5,'[1]Outside Edges'!$P173="Yes"),"Yes","No")</f>
        <v>No</v>
      </c>
      <c r="FU174" s="123" t="str">
        <f>IF(AND((RIGHT($FU$3,2)-'[1]Miter Profiles'!$AC$178-'[1]Outside Edges'!$B173)&gt;=5,'[1]Outside Edges'!$P173="Yes"),"Yes","No")</f>
        <v>No</v>
      </c>
      <c r="FV174" s="115" t="str">
        <f>IF(AND((RIGHT($V$3,2)-'[1]Miter Profiles'!$AC$179-'[1]Outside Edges'!$B173)&gt;=5,'[1]Outside Edges'!$P173="Yes"),"Yes","No")</f>
        <v>No</v>
      </c>
      <c r="FW174" s="128" t="str">
        <f>IF(AND((RIGHT($FW$3,2)-'[1]Miter Profiles'!$AC$180-'[1]Outside Edges'!$B173)&gt;=5,'[1]Outside Edges'!$P173="Yes"),"Yes","No")</f>
        <v>No</v>
      </c>
      <c r="FX174" s="269" t="str">
        <f>IF(AND((RIGHT($FX$3,2)-'[1]Miter Profiles'!$AC$181-'[1]Outside Edges'!$B173)&gt;=5,'[1]Outside Edges'!$P173="Yes"),"Yes","No")</f>
        <v>No</v>
      </c>
      <c r="FY174" s="273" t="str">
        <f>IF(AND((RIGHT($FY$3,2)-'[1]Miter Profiles'!$AC$182-'[1]Outside Edges'!$B173)&gt;=5,'[1]Outside Edges'!$P173="Yes"),"Yes","No")</f>
        <v>No</v>
      </c>
      <c r="FZ174" s="282" t="str">
        <f>IF(AND((RIGHT($FZ$3,2)-'[1]Miter Profiles'!$AC$183-'[1]Outside Edges'!$B173)&gt;=5,'[1]Outside Edges'!$P173="Yes"),"Yes","No")</f>
        <v>No</v>
      </c>
      <c r="GA174" s="283" t="str">
        <f>IF(AND((RIGHT($GA$3,2)-'[1]Miter Profiles'!$AC$184-'[1]Outside Edges'!$B173)&gt;=5,'[1]Outside Edges'!$P173="Yes"),"Yes","No")</f>
        <v>No</v>
      </c>
      <c r="GB174" s="284" t="str">
        <f>IF(AND((RIGHT($GB$3,2)-'[1]Miter Profiles'!$AC$185-'[1]Outside Edges'!$B173)&gt;=5,'[1]Outside Edges'!$P173="Yes"),"Yes","No")</f>
        <v>No</v>
      </c>
      <c r="GC174" s="275" t="str">
        <f>IF(AND((RIGHT($GC$3,2)-'[1]Miter Profiles'!$AC$186-'[1]Outside Edges'!$B173)&gt;=5,'[1]Outside Edges'!$P173="Yes"),"Yes","No")</f>
        <v>No</v>
      </c>
      <c r="GD174" s="269" t="str">
        <f>IF(AND((RIGHT($GD$3,2)-'[1]Miter Profiles'!$AC$187-'[1]Outside Edges'!$B173)&gt;=5,'[1]Outside Edges'!$P173="Yes"),"Yes","No")</f>
        <v>No</v>
      </c>
      <c r="GE174" s="273" t="str">
        <f>IF(AND((RIGHT($GE$3,2)-'[1]Miter Profiles'!$AC$188-'[1]Outside Edges'!$B173)&gt;=5,'[1]Outside Edges'!$P173="Yes"),"Yes","No")</f>
        <v>No</v>
      </c>
      <c r="GF174" s="282" t="str">
        <f>IF(AND((RIGHT($GF$3,2)-'[1]Miter Profiles'!$AC$189-'[1]Outside Edges'!$B173)&gt;=5,'[1]Outside Edges'!$P173="Yes"),"Yes","No")</f>
        <v>No</v>
      </c>
      <c r="GG174" s="283" t="str">
        <f>IF(AND((RIGHT($GG$3,2)-'[1]Miter Profiles'!$AC$190-'[1]Outside Edges'!$B173)&gt;=5,'[1]Outside Edges'!$P173="Yes"),"Yes","No")</f>
        <v>No</v>
      </c>
      <c r="GH174" s="284" t="str">
        <f>IF(AND((RIGHT($GH$3,2)-'[1]Miter Profiles'!$AC$191-'[1]Outside Edges'!$B173)&gt;=5,'[1]Outside Edges'!$P173="Yes"),"Yes","No")</f>
        <v>No</v>
      </c>
      <c r="GI174" s="275" t="str">
        <f>IF(AND((RIGHT($GI$3,2)-'[1]Miter Profiles'!$AC$192-'[1]Outside Edges'!$B173)&gt;=5,'[1]Outside Edges'!$P173="Yes"),"Yes","No")</f>
        <v>No</v>
      </c>
      <c r="GJ174" s="269" t="str">
        <f>IF(AND((RIGHT($GJ$3,2)-'[1]Miter Profiles'!$AC$193-'[1]Outside Edges'!$B173)&gt;=5,'[1]Outside Edges'!$P173="Yes"),"Yes","No")</f>
        <v>No</v>
      </c>
      <c r="GK174" s="273" t="str">
        <f>IF(AND((RIGHT($GK$3,2)-'[1]Miter Profiles'!$AC$194-'[1]Outside Edges'!$B173)&gt;=5,'[1]Outside Edges'!$P173="Yes"),"Yes","No")</f>
        <v>No</v>
      </c>
      <c r="GL174" s="282" t="str">
        <f>IF(AND((RIGHT($GL$3,2)-'[1]Miter Profiles'!$AC$195-'[1]Outside Edges'!$B173)&gt;=5,'[1]Outside Edges'!$P173="Yes"),"Yes","No")</f>
        <v>No</v>
      </c>
      <c r="GM174" s="283" t="str">
        <f>IF(AND((RIGHT($GM$3,2)-'[1]Miter Profiles'!$AC$196-'[1]Outside Edges'!$B173)&gt;=5,'[1]Outside Edges'!$P173="Yes"),"Yes","No")</f>
        <v>No</v>
      </c>
      <c r="GN174" s="284" t="str">
        <f>IF(AND((RIGHT($GN$3,2)-'[1]Miter Profiles'!$AC$197-'[1]Outside Edges'!$B173)&gt;=5,'[1]Outside Edges'!$P173="Yes"),"Yes","No")</f>
        <v>No</v>
      </c>
      <c r="GO174" s="275" t="str">
        <f>IF(AND((RIGHT($GO$3,2)-'[1]Miter Profiles'!$AC$198-'[1]Outside Edges'!$B173)&gt;=5,'[1]Outside Edges'!$P173="Yes"),"Yes","No")</f>
        <v>No</v>
      </c>
      <c r="GP174" s="269" t="str">
        <f>IF(AND((RIGHT($GP$3,2)-'[1]Miter Profiles'!$AC$199-'[1]Outside Edges'!$B173)&gt;=5,'[1]Outside Edges'!$P173="Yes"),"Yes","No")</f>
        <v>No</v>
      </c>
      <c r="GQ174" s="273" t="str">
        <f>IF(AND((RIGHT($GQ$3,2)-'[1]Miter Profiles'!$AC$200-'[1]Outside Edges'!$B173)&gt;=5,'[1]Outside Edges'!$P173="Yes"),"Yes","No")</f>
        <v>No</v>
      </c>
      <c r="GR174" s="282" t="str">
        <f>IF(AND((RIGHT($GR$3,2)-'[1]Miter Profiles'!$AC$201-'[1]Outside Edges'!$B173)&gt;=5,'[1]Outside Edges'!$P173="Yes"),"Yes","No")</f>
        <v>No</v>
      </c>
      <c r="GS174" s="283" t="str">
        <f>IF(AND((RIGHT($GS$3,2)-'[1]Miter Profiles'!$AC$202-'[1]Outside Edges'!$B173)&gt;=5,'[1]Outside Edges'!$P173="Yes"),"Yes","No")</f>
        <v>No</v>
      </c>
      <c r="GT174" s="284" t="str">
        <f>IF(AND((RIGHT($GT$3,2)-'[1]Miter Profiles'!$AC$203-'[1]Outside Edges'!$B173)&gt;=5,'[1]Outside Edges'!$P173="Yes"),"Yes","No")</f>
        <v>No</v>
      </c>
      <c r="GU174" s="275" t="str">
        <f>IF(AND((RIGHT($GU$3,2)-'[1]Miter Profiles'!$AC$204-'[1]Outside Edges'!$B173)&gt;=5,'[1]Outside Edges'!$P173="Yes"),"Yes","No")</f>
        <v>No</v>
      </c>
      <c r="GV174" s="269" t="str">
        <f>IF(AND((RIGHT($GV$3,2)-'[1]Miter Profiles'!$AC$205-'[1]Outside Edges'!$B173)&gt;=5,'[1]Outside Edges'!$P173="Yes"),"Yes","No")</f>
        <v>No</v>
      </c>
      <c r="GW174" s="273" t="str">
        <f>IF(AND((RIGHT($GW$3,2)-'[1]Miter Profiles'!$AC$206-'[1]Outside Edges'!$B173)&gt;=5,'[1]Outside Edges'!$P173="Yes"),"Yes","No")</f>
        <v>No</v>
      </c>
      <c r="GX174" s="282" t="str">
        <f>IF(AND((RIGHT($GX$3,2)-'[1]Miter Profiles'!$AC$207-'[1]Outside Edges'!$B173)&gt;=5,'[1]Outside Edges'!$P173="Yes"),"Yes","No")</f>
        <v>No</v>
      </c>
      <c r="GY174" s="283" t="str">
        <f>IF(AND((RIGHT($GY$3,2)-'[1]Miter Profiles'!$AC$208-'[1]Outside Edges'!$B173)&gt;=5,'[1]Outside Edges'!$P173="Yes"),"Yes","No")</f>
        <v>No</v>
      </c>
      <c r="GZ174" s="284" t="str">
        <f>IF(AND((RIGHT($GZ$3,2)-'[1]Miter Profiles'!$AC$209-'[1]Outside Edges'!$B173)&gt;=5,'[1]Outside Edges'!$P173="Yes"),"Yes","No")</f>
        <v>No</v>
      </c>
      <c r="HA174" s="275" t="str">
        <f>IF(AND((RIGHT($HA$3,2)-'[1]Miter Profiles'!$AC$210-'[1]Outside Edges'!$B173)&gt;=5,'[1]Outside Edges'!$P173="Yes"),"Yes","No")</f>
        <v>No</v>
      </c>
      <c r="HB174" s="269" t="str">
        <f>IF(AND((RIGHT($HB$3,2)-'[1]Miter Profiles'!$AC$211-'[1]Outside Edges'!$B173)&gt;=5,'[1]Outside Edges'!$P173="Yes"),"Yes","No")</f>
        <v>No</v>
      </c>
      <c r="HC174" s="273" t="str">
        <f>IF(AND((RIGHT($HC$3,2)-'[1]Miter Profiles'!$AC$212-'[1]Outside Edges'!$B173)&gt;=5,'[1]Outside Edges'!$P173="Yes"),"Yes","No")</f>
        <v>No</v>
      </c>
      <c r="HD174" s="282" t="str">
        <f>IF(AND((RIGHT($HD$3,2)-'[1]Miter Profiles'!$AC$213-'[1]Outside Edges'!$B173)&gt;=5,'[1]Outside Edges'!$P173="Yes"),"Yes","No")</f>
        <v>No</v>
      </c>
      <c r="HE174" s="284" t="str">
        <f>IF(AND((RIGHT($HE$3,2)-'[1]Miter Profiles'!$AC$214-'[1]Outside Edges'!$B173)&gt;=5,'[1]Outside Edges'!$P173="Yes"),"Yes","No")</f>
        <v>No</v>
      </c>
      <c r="HF174" s="275" t="str">
        <f>IF(AND((RIGHT($HF$3,2)-'[1]Miter Profiles'!$AC$215-'[1]Outside Edges'!$B173)&gt;=5,'[1]Outside Edges'!$P173="Yes"),"Yes","No")</f>
        <v>No</v>
      </c>
      <c r="HG174" s="269" t="str">
        <f>IF(AND((RIGHT($HG$3,2)-'[1]Miter Profiles'!$AC$216-'[1]Outside Edges'!$B173)&gt;=5,'[1]Outside Edges'!$P173="Yes"),"Yes","No")</f>
        <v>No</v>
      </c>
      <c r="HH174" s="273" t="str">
        <f>IF(AND((RIGHT($HH$3,2)-'[1]Miter Profiles'!$AC$217-'[1]Outside Edges'!$B173)&gt;=5,'[1]Outside Edges'!$P173="Yes"),"Yes","No")</f>
        <v>No</v>
      </c>
      <c r="HI174" s="282" t="str">
        <f>IF(AND((RIGHT($HI$3,2)-'[1]Miter Profiles'!$AC$218-'[1]Outside Edges'!$B173)&gt;=5,'[1]Outside Edges'!$P173="Yes"),"Yes","No")</f>
        <v>No</v>
      </c>
      <c r="HJ174" s="283" t="str">
        <f>IF(AND((RIGHT($HJ$3,2)-'[1]Miter Profiles'!$AC$219-'[1]Outside Edges'!$B173)&gt;=5,'[1]Outside Edges'!$P173="Yes"),"Yes","No")</f>
        <v>No</v>
      </c>
      <c r="HK174" s="284" t="str">
        <f>IF(AND((RIGHT($HK$3,2)-'[1]Miter Profiles'!$AC$220-'[1]Outside Edges'!$B173)&gt;=5,'[1]Outside Edges'!$P173="Yes"),"Yes","No")</f>
        <v>No</v>
      </c>
      <c r="HL174" s="275" t="str">
        <f>IF(AND((RIGHT($HL$3,2)-'[1]Miter Profiles'!$AC$221-'[1]Outside Edges'!$B173)&gt;=5,'[1]Outside Edges'!$P173="Yes"),"Yes","No")</f>
        <v>No</v>
      </c>
      <c r="HM174" s="269" t="str">
        <f>IF(AND((RIGHT($HM$3,2)-'[1]Miter Profiles'!$AC$222-'[1]Outside Edges'!$B173)&gt;=5,'[1]Outside Edges'!$P173="Yes"),"Yes","No")</f>
        <v>No</v>
      </c>
      <c r="HN174" s="269" t="str">
        <f>IF(AND((RIGHT($HN$3,2)-'[1]Miter Profiles'!$AC$223-'[1]Outside Edges'!$B173)&gt;=5,'[1]Outside Edges'!$P173="Yes"),"Yes","No")</f>
        <v>No</v>
      </c>
      <c r="HO174" s="283" t="str">
        <f>IF(AND((RIGHT($HO$3,2)-'[1]Miter Profiles'!$AC$224-'[1]Outside Edges'!$B173)&gt;=5,'[1]Outside Edges'!$P173="Yes"),"Yes","No")</f>
        <v>No</v>
      </c>
      <c r="HP174" s="283" t="str">
        <f>IF(AND((RIGHT($HP$3,2)-'[1]Miter Profiles'!$AC$225-'[1]Outside Edges'!$B173)&gt;=5,'[1]Outside Edges'!$P173="Yes"),"Yes","No")</f>
        <v>No</v>
      </c>
      <c r="HQ174" s="283" t="str">
        <f>IF(AND((RIGHT($HQ$3,3)-'[1]Miter Profiles'!$AC$226-'[1]Outside Edges'!$B173)&gt;=5,'[1]Outside Edges'!$P173="Yes"),"Yes","No")</f>
        <v>No</v>
      </c>
      <c r="HR174" s="283" t="str">
        <f>IF(AND((RIGHT($HR$3,2)-'[1]Miter Profiles'!$AC$227-'[1]Outside Edges'!$B173)&gt;=5,'[1]Outside Edges'!$P173="Yes"),"Yes","No")</f>
        <v>No</v>
      </c>
      <c r="HS174" s="269" t="str">
        <f>IF(AND((RIGHT($HS$3,2)-'[1]Miter Profiles'!$AC$228-'[1]Outside Edges'!$B173)&gt;=5,'[1]Outside Edges'!$P173="Yes"),"Yes","No")</f>
        <v>No</v>
      </c>
      <c r="HT174" s="269" t="str">
        <f>IF(AND((RIGHT($HT$3,2)-'[1]Miter Profiles'!$AC$229-'[1]Outside Edges'!$B173)&gt;=5,'[1]Outside Edges'!$P173="Yes"),"Yes","No")</f>
        <v>No</v>
      </c>
      <c r="HU174" s="269" t="str">
        <f>IF(AND((RIGHT($HU$3,2)-'[1]Miter Profiles'!$AC$230-'[1]Outside Edges'!$B173)&gt;=5,'[1]Outside Edges'!$P173="Yes"),"Yes","No")</f>
        <v>No</v>
      </c>
      <c r="HV174" s="283" t="str">
        <f>IF(AND((RIGHT($HV$3,2)-'[1]Miter Profiles'!$AC$231-'[1]Outside Edges'!$B173)&gt;=5,'[1]Outside Edges'!$P173="Yes"),"Yes","No")</f>
        <v>No</v>
      </c>
      <c r="HW174" s="283" t="str">
        <f>IF(AND((RIGHT($HW$3,2)-'[1]Miter Profiles'!$AC$232-'[1]Outside Edges'!$B173)&gt;=5,'[1]Outside Edges'!$P173="Yes"),"Yes","No")</f>
        <v>No</v>
      </c>
      <c r="HX174" s="283" t="str">
        <f>IF(AND((RIGHT($HX$3,2)-'[1]Miter Profiles'!$AC$233-'[1]Outside Edges'!$B173)&gt;=5,'[1]Outside Edges'!$P173="Yes"),"Yes","No")</f>
        <v>No</v>
      </c>
      <c r="HY174" s="269" t="str">
        <f>IF(AND((RIGHT($HY$3,2)-'[1]Miter Profiles'!$AC$234-'[1]Outside Edges'!$B173)&gt;=5,'[1]Outside Edges'!$P173="Yes"),"Yes","No")</f>
        <v>No</v>
      </c>
      <c r="HZ174" s="269" t="str">
        <f>IF(AND((RIGHT($HZ$3,2)-'[1]Miter Profiles'!$AC$235-'[1]Outside Edges'!$B173)&gt;=5,'[1]Outside Edges'!$P173="Yes"),"Yes","No")</f>
        <v>No</v>
      </c>
      <c r="IA174" s="269" t="str">
        <f>IF(AND((RIGHT($IA$3,2)-'[1]Miter Profiles'!$AC$236-'[1]Outside Edges'!$B173)&gt;=5,'[1]Outside Edges'!$P173="Yes"),"Yes","No")</f>
        <v>No</v>
      </c>
      <c r="IB174" s="283" t="str">
        <f>IF(AND((RIGHT($IB$3,2)-'[1]Miter Profiles'!$AC$237-'[1]Outside Edges'!$B173)&gt;=5,'[1]Outside Edges'!$P173="Yes"),"Yes","No")</f>
        <v>No</v>
      </c>
      <c r="IC174" s="283" t="str">
        <f>IF(AND((RIGHT($IC$3,2)-'[1]Miter Profiles'!$AC$238-'[1]Outside Edges'!$B173)&gt;=5,'[1]Outside Edges'!$P173="Yes"),"Yes","No")</f>
        <v>No</v>
      </c>
      <c r="ID174" s="283" t="str">
        <f>IF(AND((RIGHT($ID$3,2)-'[1]Miter Profiles'!$AC$239-'[1]Outside Edges'!$B173)&gt;=5,'[1]Outside Edges'!$P173="Yes"),"Yes","No")</f>
        <v>No</v>
      </c>
      <c r="IE174" s="269" t="str">
        <f>IF(AND((RIGHT($IE$3,2)-'[1]Miter Profiles'!$AC$240-'[1]Outside Edges'!$B173)&gt;=5,'[1]Outside Edges'!$P173="Yes"),"Yes","No")</f>
        <v>No</v>
      </c>
      <c r="IF174" s="269" t="str">
        <f>IF(AND((RIGHT($IF$3,2)-'[1]Miter Profiles'!$AC$241-'[1]Outside Edges'!$B173)&gt;=5,'[1]Outside Edges'!$P173="Yes"),"Yes","No")</f>
        <v>No</v>
      </c>
      <c r="IG174" s="269" t="str">
        <f>IF(AND((RIGHT($IG$3,2)-'[1]Miter Profiles'!$AC$242-'[1]Outside Edges'!$B173)&gt;=5,'[1]Outside Edges'!$P173="Yes"),"Yes","No")</f>
        <v>No</v>
      </c>
      <c r="IH174" s="283" t="str">
        <f>IF(AND((RIGHT($IH$3,2)-'[1]Miter Profiles'!$AC$243-'[1]Outside Edges'!$B173)&gt;=5,'[1]Outside Edges'!$P173="Yes"),"Yes","No")</f>
        <v>No</v>
      </c>
      <c r="II174" s="283" t="str">
        <f>IF(AND((RIGHT($II$3,2)-'[1]Miter Profiles'!$AC$244-'[1]Outside Edges'!$B173)&gt;=5,'[1]Outside Edges'!$P173="Yes"),"Yes","No")</f>
        <v>No</v>
      </c>
      <c r="IJ174" s="283" t="str">
        <f>IF(AND((RIGHT($IJ$3,2)-'[1]Miter Profiles'!$AC$245-'[1]Outside Edges'!$B173)&gt;=5,'[1]Outside Edges'!$P173="Yes"),"Yes","No")</f>
        <v>No</v>
      </c>
      <c r="IK174" s="269" t="str">
        <f>IF(AND((RIGHT($IK$3,2)-'[1]Miter Profiles'!$AC$246-'[1]Outside Edges'!$B173)&gt;=5,'[1]Outside Edges'!$P173="Yes"),"Yes","No")</f>
        <v>No</v>
      </c>
      <c r="IL174" s="269" t="str">
        <f>IF(AND((RIGHT($IL$3,2)-'[1]Miter Profiles'!$AC$247-'[1]Outside Edges'!$B173)&gt;=5,'[1]Outside Edges'!$P173="Yes"),"Yes","No")</f>
        <v>No</v>
      </c>
      <c r="IM174" s="269" t="str">
        <f>IF(AND((RIGHT($IM$3,2)-'[1]Miter Profiles'!$AC$248-'[1]Outside Edges'!$B173)&gt;=5,'[1]Outside Edges'!$P173="Yes"),"Yes","No")</f>
        <v>No</v>
      </c>
      <c r="IN174" s="283" t="str">
        <f>IF(AND((RIGHT($IN$3,2)-'[1]Miter Profiles'!$AC$249-'[1]Outside Edges'!$B173)&gt;=5,'[1]Outside Edges'!$P173="Yes"),"Yes","No")</f>
        <v>No</v>
      </c>
      <c r="IO174" s="283" t="str">
        <f>IF(AND((RIGHT($IO$3,2)-'[1]Miter Profiles'!$AC$250-'[1]Outside Edges'!$B173)&gt;=5,'[1]Outside Edges'!$P173="Yes"),"Yes","No")</f>
        <v>No</v>
      </c>
      <c r="IP174" s="283" t="str">
        <f>IF(AND((RIGHT($IP$3,2)-'[1]Miter Profiles'!$AC$251-'[1]Outside Edges'!$B173)&gt;=5,'[1]Outside Edges'!$P173="Yes"),"Yes","No")</f>
        <v>No</v>
      </c>
      <c r="IQ174" s="269" t="str">
        <f>IF(AND((RIGHT($IQ$3,2)-'[1]Miter Profiles'!$AC$252-'[1]Outside Edges'!$B173)&gt;=5,'[1]Outside Edges'!$P173="Yes"),"Yes","No")</f>
        <v>No</v>
      </c>
      <c r="IR174" s="269" t="str">
        <f>IF(AND((RIGHT($IR$3,2)-'[1]Miter Profiles'!$AC$253-'[1]Outside Edges'!$B173)&gt;=5,'[1]Outside Edges'!$P173="Yes"),"Yes","No")</f>
        <v>No</v>
      </c>
      <c r="IS174" s="269" t="str">
        <f>IF(AND((RIGHT($IS$3,2)-'[1]Miter Profiles'!$AC$254-'[1]Outside Edges'!$B173)&gt;=5,'[1]Outside Edges'!$P173="Yes"),"Yes","No")</f>
        <v>No</v>
      </c>
      <c r="IT174" s="283" t="str">
        <f>IF(AND((RIGHT($IT$3,2)-'[1]Miter Profiles'!$AC$255-'[1]Outside Edges'!$B173)&gt;=5,'[1]Outside Edges'!$P173="Yes"),"Yes","No")</f>
        <v>No</v>
      </c>
      <c r="IU174" s="283" t="str">
        <f>IF(AND((RIGHT($IU$3,2)-'[1]Miter Profiles'!$AC$256-'[1]Outside Edges'!$B173)&gt;=5,'[1]Outside Edges'!$P173="Yes"),"Yes","No")</f>
        <v>No</v>
      </c>
      <c r="IV174" s="283" t="str">
        <f>IF(AND((RIGHT($IV$3,2)-'[1]Miter Profiles'!$AC$257-'[1]Outside Edges'!$B173)&gt;=5,'[1]Outside Edges'!$P173="Yes"),"Yes","No")</f>
        <v>No</v>
      </c>
      <c r="IW174" s="269" t="str">
        <f>IF(AND((RIGHT($IW$3,2)-'[1]Miter Profiles'!$AC$258-'[1]Outside Edges'!$B173)&gt;=5,'[1]Outside Edges'!$P173="Yes"),"Yes","No")</f>
        <v>No</v>
      </c>
      <c r="IX174" s="269" t="str">
        <f>IF(AND((RIGHT($IX$3,2)-'[1]Miter Profiles'!$AC$259-'[1]Outside Edges'!$B173)&gt;=5,'[1]Outside Edges'!$P173="Yes"),"Yes","No")</f>
        <v>No</v>
      </c>
      <c r="IY174" s="269" t="str">
        <f>IF(AND((RIGHT($IY$3,2)-'[1]Miter Profiles'!$AC$260-'[1]Outside Edges'!$B173)&gt;=5,'[1]Outside Edges'!$P173="Yes"),"Yes","No")</f>
        <v>No</v>
      </c>
      <c r="IZ174" s="283" t="str">
        <f>IF(AND((RIGHT($IZ$3,2)-'[1]Miter Profiles'!$AC$261-'[1]Outside Edges'!$B173)&gt;=5,'[1]Outside Edges'!$P173="Yes"),"Yes","No")</f>
        <v>No</v>
      </c>
      <c r="JA174" s="283" t="str">
        <f>IF(AND((RIGHT($JA$3,2)-'[1]Miter Profiles'!$AC$262-'[1]Outside Edges'!$B173)&gt;=5,'[1]Outside Edges'!$P173="Yes"),"Yes","No")</f>
        <v>No</v>
      </c>
      <c r="JB174" s="283" t="str">
        <f>IF(AND((RIGHT($JB$3,2)-'[1]Miter Profiles'!$AC$263-'[1]Outside Edges'!$B173)&gt;=5,'[1]Outside Edges'!$P173="Yes"),"Yes","No")</f>
        <v>No</v>
      </c>
      <c r="JC174" s="269" t="str">
        <f>IF(AND((RIGHT($JC$3,2)-'[1]Miter Profiles'!$AC$264-'[1]Outside Edges'!$B173)&gt;=5,'[1]Outside Edges'!$P173="Yes"),"Yes","No")</f>
        <v>No</v>
      </c>
      <c r="JD174" s="269" t="str">
        <f>IF(AND((RIGHT($JD$3,2)-'[1]Miter Profiles'!$AC$265-'[1]Outside Edges'!$B173)&gt;=5,'[1]Outside Edges'!$P173="Yes"),"Yes","No")</f>
        <v>No</v>
      </c>
      <c r="JE174" s="269" t="str">
        <f>IF(AND((RIGHT($JE$3,2)-'[1]Miter Profiles'!$AC$266-'[1]Outside Edges'!$B173)&gt;=5,'[1]Outside Edges'!$P173="Yes"),"Yes","No")</f>
        <v>No</v>
      </c>
      <c r="JF174" s="283" t="str">
        <f>IF(AND((RIGHT($JF$3,2)-'[1]Miter Profiles'!$AC$267-'[1]Outside Edges'!$B173)&gt;=5,'[1]Outside Edges'!$P173="Yes"),"Yes","No")</f>
        <v>No</v>
      </c>
      <c r="JG174" s="283" t="str">
        <f>IF(AND((RIGHT($JG$3,2)-'[1]Miter Profiles'!$AC$268-'[1]Outside Edges'!$B173)&gt;=5,'[1]Outside Edges'!$P173="Yes"),"Yes","No")</f>
        <v>No</v>
      </c>
      <c r="JH174" s="283" t="str">
        <f>IF(AND((RIGHT($JH$3,2)-'[1]Miter Profiles'!$AC$269-'[1]Outside Edges'!$B173)&gt;=5,'[1]Outside Edges'!$P173="Yes"),"Yes","No")</f>
        <v>No</v>
      </c>
      <c r="JI174" s="269" t="str">
        <f>IF(AND((RIGHT($JI$3,2)-'[1]Miter Profiles'!$AC$270-'[1]Outside Edges'!$B173)&gt;=5,'[1]Outside Edges'!$P173="Yes"),"Yes","No")</f>
        <v>No</v>
      </c>
      <c r="JJ174" s="269" t="str">
        <f>IF(AND((RIGHT($JJ$3,2)-'[1]Miter Profiles'!$AC$271-'[1]Outside Edges'!$B173)&gt;=5,'[1]Outside Edges'!$P173="Yes"),"Yes","No")</f>
        <v>No</v>
      </c>
      <c r="JK174" s="269" t="str">
        <f>IF(AND((RIGHT($JK$3,2)-'[1]Miter Profiles'!$AC$272-'[1]Outside Edges'!$B173)&gt;=5,'[1]Outside Edges'!$P173="Yes"),"Yes","No")</f>
        <v>No</v>
      </c>
      <c r="JL174" s="283" t="str">
        <f>IF(AND((RIGHT($JL$3,2)-'[1]Miter Profiles'!$AC$273-'[1]Outside Edges'!$B173)&gt;=5,'[1]Outside Edges'!$P173="Yes"),"Yes","No")</f>
        <v>No</v>
      </c>
      <c r="JM174" s="283" t="str">
        <f>IF(AND((RIGHT($JM$3,2)-'[1]Miter Profiles'!$AC$274-'[1]Outside Edges'!$B173)&gt;=5,'[1]Outside Edges'!$P173="Yes"),"Yes","No")</f>
        <v>No</v>
      </c>
      <c r="JN174" s="283" t="str">
        <f>IF(AND((RIGHT($JN$3,2)-'[1]Miter Profiles'!$AC$275-'[1]Outside Edges'!$B173)&gt;=5,'[1]Outside Edges'!$P173="Yes"),"Yes","No")</f>
        <v>No</v>
      </c>
      <c r="JO174" s="269" t="str">
        <f>IF(AND((RIGHT($JO$3,2)-'[1]Miter Profiles'!$AC$276-'[1]Outside Edges'!$B173)&gt;=5,'[1]Outside Edges'!$P173="Yes"),"Yes","No")</f>
        <v>No</v>
      </c>
      <c r="JP174" s="269" t="str">
        <f>IF(AND((RIGHT($JP$3,2)-'[1]Miter Profiles'!$AC$277-'[1]Outside Edges'!$B173)&gt;=5,'[1]Outside Edges'!$P173="Yes"),"Yes","No")</f>
        <v>No</v>
      </c>
      <c r="JQ174" s="269" t="str">
        <f>IF(AND((RIGHT($JQ$3,2)-'[1]Miter Profiles'!$AC$278-'[1]Outside Edges'!$B173)&gt;=5,'[1]Outside Edges'!$P173="Yes"),"Yes","No")</f>
        <v>No</v>
      </c>
      <c r="JR174" s="283" t="str">
        <f>IF(AND((RIGHT($JR$3,2)-'[1]Miter Profiles'!$AC$279-'[1]Outside Edges'!$B173)&gt;=5,'[1]Outside Edges'!$P173="Yes"),"Yes","No")</f>
        <v>No</v>
      </c>
      <c r="JS174" s="283" t="str">
        <f>IF(AND((RIGHT($JS$3,2)-'[1]Miter Profiles'!$AC$280-'[1]Outside Edges'!$B173)&gt;=5,'[1]Outside Edges'!$P173="Yes"),"Yes","No")</f>
        <v>No</v>
      </c>
      <c r="JT174" s="283" t="str">
        <f>IF(AND((RIGHT($JT$3,2)-'[1]Miter Profiles'!$AC$281-'[1]Outside Edges'!$B173)&gt;=5,'[1]Outside Edges'!$P173="Yes"),"Yes","No")</f>
        <v>No</v>
      </c>
      <c r="JU174" s="269" t="str">
        <f>IF(AND((RIGHT($JU$3,2)-'[1]Miter Profiles'!$AC$282-'[1]Outside Edges'!$B173)&gt;=5,'[1]Outside Edges'!$P173="Yes"),"Yes","No")</f>
        <v>No</v>
      </c>
      <c r="JV174" s="269" t="str">
        <f>IF(AND((RIGHT($JV$3,2)-'[1]Miter Profiles'!$AC$283-'[1]Outside Edges'!$B173)&gt;=5,'[1]Outside Edges'!$P173="Yes"),"Yes","No")</f>
        <v>No</v>
      </c>
      <c r="JW174" s="269" t="str">
        <f>IF(AND((RIGHT($JW$3,2)-'[1]Miter Profiles'!$AC$284-'[1]Outside Edges'!$B173)&gt;=5,'[1]Outside Edges'!$P173="Yes"),"Yes","No")</f>
        <v>No</v>
      </c>
      <c r="JX174" s="283" t="str">
        <f>IF(AND((RIGHT($JX$3,2)-'[1]Miter Profiles'!$AC$285-'[1]Outside Edges'!$B173)&gt;=5,'[1]Outside Edges'!$P173="Yes"),"Yes","No")</f>
        <v>No</v>
      </c>
      <c r="JY174" s="283" t="str">
        <f>IF(AND((RIGHT($JY$3,2)-'[1]Miter Profiles'!$AC$286-'[1]Outside Edges'!$B173)&gt;=5,'[1]Outside Edges'!$P173="Yes"),"Yes","No")</f>
        <v>No</v>
      </c>
      <c r="JZ174" s="283" t="str">
        <f>IF(AND((RIGHT($JZ$3,2)-'[1]Miter Profiles'!$AC$287-'[1]Outside Edges'!$B173)&gt;=5,'[1]Outside Edges'!$P173="Yes"),"Yes","No")</f>
        <v>No</v>
      </c>
      <c r="KA174" s="269" t="str">
        <f>IF(AND((RIGHT($KA$3,2)-'[1]Miter Profiles'!$AC$288-'[1]Outside Edges'!$B173)&gt;=5,'[1]Outside Edges'!$P173="Yes"),"Yes","No")</f>
        <v>No</v>
      </c>
      <c r="KB174" s="269" t="str">
        <f>IF(AND((RIGHT($KB$3,2)-'[1]Miter Profiles'!$AC$289-'[1]Outside Edges'!$B173)&gt;=5,'[1]Outside Edges'!$P173="Yes"),"Yes","No")</f>
        <v>No</v>
      </c>
      <c r="KC174" s="269" t="str">
        <f>IF(AND((RIGHT($KC$3,2)-'[1]Miter Profiles'!$AC$290-'[1]Outside Edges'!$B173)&gt;=5,'[1]Outside Edges'!$P173="Yes"),"Yes","No")</f>
        <v>No</v>
      </c>
      <c r="KD174" s="283" t="str">
        <f>IF(AND((RIGHT($KD$3,2)-'[1]Miter Profiles'!$AC$291-'[1]Outside Edges'!$B173)&gt;=5,'[1]Outside Edges'!$P173="Yes"),"Yes","No")</f>
        <v>No</v>
      </c>
      <c r="KE174" s="283" t="str">
        <f>IF(AND((RIGHT($KE$3,2)-'[1]Miter Profiles'!$AC$292-'[1]Outside Edges'!$B173)&gt;=5,'[1]Outside Edges'!$P173="Yes"),"Yes","No")</f>
        <v>No</v>
      </c>
      <c r="KF174" s="283" t="str">
        <f>IF(AND((RIGHT($KF$3,2)-'[1]Miter Profiles'!$AC$293-'[1]Outside Edges'!$B173)&gt;=5,'[1]Outside Edges'!$P173="Yes"),"Yes","No")</f>
        <v>No</v>
      </c>
      <c r="KG174" s="269" t="str">
        <f>IF(AND((RIGHT($KG$3,2)-'[1]Miter Profiles'!$AC$294-'[1]Outside Edges'!$B173)&gt;=5,'[1]Outside Edges'!$P173="Yes"),"Yes","No")</f>
        <v>No</v>
      </c>
      <c r="KH174" s="269" t="str">
        <f>IF(AND((RIGHT($KH$3,2)-'[1]Miter Profiles'!$AC$295-'[1]Outside Edges'!$B173)&gt;=5,'[1]Outside Edges'!$P173="Yes"),"Yes","No")</f>
        <v>No</v>
      </c>
      <c r="KI174" s="269" t="str">
        <f>IF(AND((RIGHT($KI$3,2)-'[1]Miter Profiles'!$AC$296-'[1]Outside Edges'!$B173)&gt;=5,'[1]Outside Edges'!$P173="Yes"),"Yes","No")</f>
        <v>No</v>
      </c>
      <c r="KJ174" s="283" t="str">
        <f>IF(AND((RIGHT($KJ$3,2)-'[1]Miter Profiles'!$AC$297-'[1]Outside Edges'!$B173)&gt;=5,'[1]Outside Edges'!$P173="Yes"),"Yes","No")</f>
        <v>No</v>
      </c>
      <c r="KK174" s="283" t="str">
        <f>IF(AND((RIGHT($KK$3,2)-'[1]Miter Profiles'!$AC$298-'[1]Outside Edges'!$B173)&gt;=5,'[1]Outside Edges'!$P173="Yes"),"Yes","No")</f>
        <v>No</v>
      </c>
      <c r="KL174" s="283" t="str">
        <f>IF(AND((RIGHT($KL$3,2)-'[1]Miter Profiles'!$AC$299-'[1]Outside Edges'!$B173)&gt;=5,'[1]Outside Edges'!$P173="Yes"),"Yes","No")</f>
        <v>No</v>
      </c>
      <c r="KM174" s="269" t="str">
        <f>IF(AND((RIGHT($KM$3,2)-'[1]Miter Profiles'!$AC$300-'[1]Outside Edges'!$B173)&gt;=5,'[1]Outside Edges'!$P173="Yes"),"Yes","No")</f>
        <v>No</v>
      </c>
      <c r="KN174" s="269" t="str">
        <f>IF(AND((RIGHT($KN$3,2)-'[1]Miter Profiles'!$AC$301-'[1]Outside Edges'!$B173)&gt;=5,'[1]Outside Edges'!$P173="Yes"),"Yes","No")</f>
        <v>No</v>
      </c>
      <c r="KO174" s="269" t="str">
        <f>IF(AND((RIGHT($KO$3,2)-'[1]Miter Profiles'!$AC$302-'[1]Outside Edges'!$B173)&gt;=5,'[1]Outside Edges'!$P173="Yes"),"Yes","No")</f>
        <v>No</v>
      </c>
      <c r="KP174" s="283" t="str">
        <f>IF(AND((RIGHT($KP$3,2)-'[1]Miter Profiles'!$AC$303-'[1]Outside Edges'!$B173)&gt;=5,'[1]Outside Edges'!$P173="Yes"),"Yes","No")</f>
        <v>No</v>
      </c>
      <c r="KQ174" s="283" t="str">
        <f>IF(AND((RIGHT($KQ$3,2)-'[1]Miter Profiles'!$AC$304-'[1]Outside Edges'!$B173)&gt;=5,'[1]Outside Edges'!$P173="Yes"),"Yes","No")</f>
        <v>No</v>
      </c>
      <c r="KR174" s="283" t="str">
        <f>IF(AND((RIGHT($KR$3,2)-'[1]Miter Profiles'!$AC$305-'[1]Outside Edges'!$B173)&gt;=5,'[1]Outside Edges'!$P173="Yes"),"Yes","No")</f>
        <v>No</v>
      </c>
      <c r="KS174" s="269" t="str">
        <f>IF(AND((RIGHT($KS$3,2)-'[1]Miter Profiles'!$AC$306-'[1]Outside Edges'!$B173)&gt;=5,'[1]Outside Edges'!$P173="Yes"),"Yes","No")</f>
        <v>No</v>
      </c>
      <c r="KT174" s="269" t="str">
        <f>IF(AND((RIGHT($KT$3,2)-'[1]Miter Profiles'!$AC$307-'[1]Outside Edges'!$B173)&gt;=5,'[1]Outside Edges'!$P173="Yes"),"Yes","No")</f>
        <v>No</v>
      </c>
      <c r="KU174" s="269" t="str">
        <f>IF(AND((RIGHT($KU$3,2)-'[1]Miter Profiles'!$AC$308-'[1]Outside Edges'!$B173)&gt;=5,'[1]Outside Edges'!$P173="Yes"),"Yes","No")</f>
        <v>No</v>
      </c>
      <c r="KV174" s="283" t="str">
        <f>IF(AND((RIGHT($KV$3,2)-'[1]Miter Profiles'!$AC$309-'[1]Outside Edges'!$B173)&gt;=5,'[1]Outside Edges'!$P173="Yes"),"Yes","No")</f>
        <v>No</v>
      </c>
      <c r="KW174" s="283" t="str">
        <f>IF(AND((RIGHT($KW$3,2)-'[1]Miter Profiles'!$AC$310-'[1]Outside Edges'!$B173)&gt;=5,'[1]Outside Edges'!$P173="Yes"),"Yes","No")</f>
        <v>No</v>
      </c>
      <c r="KX174" s="283" t="str">
        <f>IF(AND((RIGHT($KX$3,2)-'[1]Miter Profiles'!$AC$311-'[1]Outside Edges'!$B173)&gt;=5,'[1]Outside Edges'!$P173="Yes"),"Yes","No")</f>
        <v>No</v>
      </c>
      <c r="KY174" s="269" t="str">
        <f>IF(AND((RIGHT($KY$3,2)-'[1]Miter Profiles'!$AC$312-'[1]Outside Edges'!$B173)&gt;=5,'[1]Outside Edges'!$P173="Yes"),"Yes","No")</f>
        <v>No</v>
      </c>
      <c r="KZ174" s="269" t="str">
        <f>IF(AND((RIGHT($KZ$3,2)-'[1]Miter Profiles'!$AC$313-'[1]Outside Edges'!$B173)&gt;=5,'[1]Outside Edges'!$P173="Yes"),"Yes","No")</f>
        <v>No</v>
      </c>
      <c r="LA174" s="269" t="str">
        <f>IF(AND((RIGHT($LA$3,2)-'[1]Miter Profiles'!$AC$314-'[1]Outside Edges'!$B173)&gt;=5,'[1]Outside Edges'!$P173="Yes"),"Yes","No")</f>
        <v>No</v>
      </c>
      <c r="LB174" s="283" t="str">
        <f>IF(AND((RIGHT($LB$3,2)-'[1]Miter Profiles'!$AC$315-'[1]Outside Edges'!$B173)&gt;=5,'[1]Outside Edges'!$P173="Yes"),"Yes","No")</f>
        <v>No</v>
      </c>
      <c r="LC174" s="283" t="str">
        <f>IF(AND((RIGHT($LC$3,2)-'[1]Miter Profiles'!$AC$316-'[1]Outside Edges'!$B173)&gt;=5,'[1]Outside Edges'!$P173="Yes"),"Yes","No")</f>
        <v>No</v>
      </c>
      <c r="LD174" s="283" t="str">
        <f>IF(AND((RIGHT($LD$3,2)-'[1]Miter Profiles'!$AC$317-'[1]Outside Edges'!$B173)&gt;=5,'[1]Outside Edges'!$P173="Yes"),"Yes","No")</f>
        <v>No</v>
      </c>
      <c r="LE174" s="283" t="str">
        <f>IF(AND((RIGHT($LE$3,2)-'[1]Miter Profiles'!$AC$318-'[1]Outside Edges'!$B173)&gt;=5,'[1]Outside Edges'!$P173="Yes"),"Yes","No")</f>
        <v>No</v>
      </c>
      <c r="LF174" s="269" t="str">
        <f>IF(AND((RIGHT($LF$3,2)-'[1]Miter Profiles'!$AC$319-'[1]Outside Edges'!$B173)&gt;=5,'[1]Outside Edges'!$P173="Yes"),"Yes","No")</f>
        <v>No</v>
      </c>
      <c r="LG174" s="269" t="str">
        <f>IF(AND((RIGHT($LG$3,2)-'[1]Miter Profiles'!$AC$320-'[1]Outside Edges'!$B173)&gt;=5,'[1]Outside Edges'!$P173="Yes"),"Yes","No")</f>
        <v>No</v>
      </c>
      <c r="LH174" s="269" t="str">
        <f>IF(AND((RIGHT($LH$3,2)-'[1]Miter Profiles'!$AC$321-'[1]Outside Edges'!$B173)&gt;=5,'[1]Outside Edges'!$P173="Yes"),"Yes","No")</f>
        <v>No</v>
      </c>
      <c r="LI174" s="269" t="str">
        <f>IF(AND((RIGHT($LI$3,2)-'[1]Miter Profiles'!$AC$322-'[1]Outside Edges'!$B173)&gt;=5,'[1]Outside Edges'!$P173="Yes"),"Yes","No")</f>
        <v>No</v>
      </c>
      <c r="LJ174" s="283" t="str">
        <f>IF(AND((RIGHT($LJ$3,2)-'[1]Miter Profiles'!$AC$323-'[1]Outside Edges'!$B173)&gt;=5,'[1]Outside Edges'!$P173="Yes"),"Yes","No")</f>
        <v>No</v>
      </c>
      <c r="LK174" s="283" t="str">
        <f>IF(AND((RIGHT($LK$3,2)-'[1]Miter Profiles'!$AC$324-'[1]Outside Edges'!$B173)&gt;=5,'[1]Outside Edges'!$P173="Yes"),"Yes","No")</f>
        <v>No</v>
      </c>
      <c r="LL174" s="283" t="str">
        <f>IF(AND((RIGHT($LL$3,2)-'[1]Miter Profiles'!$AC$325-'[1]Outside Edges'!$B173)&gt;=5,'[1]Outside Edges'!$P173="Yes"),"Yes","No")</f>
        <v>No</v>
      </c>
      <c r="LM174" s="269" t="str">
        <f>IF(AND((RIGHT($LM$3,2)-'[1]Miter Profiles'!$AC$326-'[1]Outside Edges'!$B173)&gt;=5,'[1]Outside Edges'!$P173="Yes"),"Yes","No")</f>
        <v>No</v>
      </c>
      <c r="LN174" s="269" t="str">
        <f>IF(AND((RIGHT($LN$3,2)-'[1]Miter Profiles'!$AC$327-'[1]Outside Edges'!$B173)&gt;=5,'[1]Outside Edges'!$P173="Yes"),"Yes","No")</f>
        <v>No</v>
      </c>
      <c r="LO174" s="269" t="str">
        <f>IF(AND((RIGHT($LO$3,2)-'[1]Miter Profiles'!$AC$328-'[1]Outside Edges'!$B173)&gt;=5,'[1]Outside Edges'!$P173="Yes"),"Yes","No")</f>
        <v>No</v>
      </c>
      <c r="LP174" s="283" t="str">
        <f>IF(AND((RIGHT($LP$3,2)-'[1]Miter Profiles'!$AC$329-'[1]Outside Edges'!$B173)&gt;=5,'[1]Outside Edges'!$P173="Yes"),"Yes","No")</f>
        <v>No</v>
      </c>
      <c r="LQ174" s="283" t="str">
        <f>IF(AND((RIGHT($LQ$3,2)-'[1]Miter Profiles'!$AC$330-'[1]Outside Edges'!$B173)&gt;=5,'[1]Outside Edges'!$P173="Yes"),"Yes","No")</f>
        <v>No</v>
      </c>
      <c r="LR174" s="283" t="str">
        <f>IF(AND((RIGHT($LR$3,2)-'[1]Miter Profiles'!$AC$331-'[1]Outside Edges'!$B173)&gt;=5,'[1]Outside Edges'!$P173="Yes"),"Yes","No")</f>
        <v>No</v>
      </c>
      <c r="LS174" s="269" t="str">
        <f>IF(AND((RIGHT($LS$3,2)-'[1]Miter Profiles'!$AC$332-'[1]Outside Edges'!$B173)&gt;=5,'[1]Outside Edges'!$P173="Yes"),"Yes","No")</f>
        <v>No</v>
      </c>
      <c r="LT174" s="269" t="str">
        <f>IF(AND((RIGHT($LT$3,2)-'[1]Miter Profiles'!$AC$333-'[1]Outside Edges'!$B173)&gt;=5,'[1]Outside Edges'!$P173="Yes"),"Yes","No")</f>
        <v>No</v>
      </c>
      <c r="LU174" s="269" t="str">
        <f>IF(AND((RIGHT($LU$3,2)-'[1]Miter Profiles'!$AC$334-'[1]Outside Edges'!$B173)&gt;=5,'[1]Outside Edges'!$P173="Yes"),"Yes","No")</f>
        <v>No</v>
      </c>
      <c r="LV174" s="283" t="str">
        <f>IF(AND((RIGHT($LV$3,2)-'[1]Miter Profiles'!$AC$335-'[1]Outside Edges'!$B173)&gt;=5,'[1]Outside Edges'!$P173="Yes"),"Yes","No")</f>
        <v>No</v>
      </c>
      <c r="LW174" s="283" t="str">
        <f>IF(AND((RIGHT($LW$3,2)-'[1]Miter Profiles'!$AC$336-'[1]Outside Edges'!$B173)&gt;=5,'[1]Outside Edges'!$P173="Yes"),"Yes","No")</f>
        <v>No</v>
      </c>
      <c r="LX174" s="283" t="str">
        <f>IF(AND((RIGHT($LX$3,2)-'[1]Miter Profiles'!$AC$337-'[1]Outside Edges'!$B173)&gt;=5,'[1]Outside Edges'!$P173="Yes"),"Yes","No")</f>
        <v>No</v>
      </c>
      <c r="LY174" s="269" t="str">
        <f>IF(AND((RIGHT($LY$3,2)-'[1]Miter Profiles'!$AC$338-'[1]Outside Edges'!$B173)&gt;=5,'[1]Outside Edges'!$P173="Yes"),"Yes","No")</f>
        <v>No</v>
      </c>
      <c r="LZ174" s="269" t="str">
        <f>IF(AND((RIGHT($LZ$3,2)-'[1]Miter Profiles'!$AC$339-'[1]Outside Edges'!$B173)&gt;=5,'[1]Outside Edges'!$P173="Yes"),"Yes","No")</f>
        <v>No</v>
      </c>
      <c r="MA174" s="269" t="str">
        <f>IF(AND((RIGHT($MA$3,2)-'[1]Miter Profiles'!$AC$340-'[1]Outside Edges'!$B173)&gt;=5,'[1]Outside Edges'!$P173="Yes"),"Yes","No")</f>
        <v>No</v>
      </c>
      <c r="MB174" s="283" t="str">
        <f>IF(AND((RIGHT($MB$3,2)-'[1]Miter Profiles'!$AC$341-'[1]Outside Edges'!$B173)&gt;=5,'[1]Outside Edges'!$P173="Yes"),"Yes","No")</f>
        <v>No</v>
      </c>
      <c r="MC174" s="283" t="str">
        <f>IF(AND((RIGHT($MC$3,2)-'[1]Miter Profiles'!$AC$342-'[1]Outside Edges'!$B173)&gt;=5,'[1]Outside Edges'!$P173="Yes"),"Yes","No")</f>
        <v>No</v>
      </c>
      <c r="MD174" s="283" t="str">
        <f>IF(AND((RIGHT($MD$3,2)-'[1]Miter Profiles'!$AC$343-'[1]Outside Edges'!$B173)&gt;=5,'[1]Outside Edges'!$P173="Yes"),"Yes","No")</f>
        <v>No</v>
      </c>
      <c r="ME174" s="269" t="str">
        <f>IF(AND((RIGHT($ME$3,2)-'[1]Miter Profiles'!$AC$344-'[1]Outside Edges'!$B173)&gt;=5,'[1]Outside Edges'!$P173="Yes"),"Yes","No")</f>
        <v>No</v>
      </c>
      <c r="MF174" s="269" t="str">
        <f>IF(AND((RIGHT($MF$3,2)-'[1]Miter Profiles'!$AC$345-'[1]Outside Edges'!$B173)&gt;=5,'[1]Outside Edges'!$P173="Yes"),"Yes","No")</f>
        <v>No</v>
      </c>
      <c r="MG174" s="269" t="str">
        <f>IF(AND((RIGHT($MG$3,2)-'[1]Miter Profiles'!$AC$346-'[1]Outside Edges'!$B173)&gt;=5,'[1]Outside Edges'!$P173="Yes"),"Yes","No")</f>
        <v>No</v>
      </c>
      <c r="MH174" s="283" t="str">
        <f>IF(AND((RIGHT($MH$3,2)-'[1]Miter Profiles'!$AC$347-'[1]Outside Edges'!$B173)&gt;=5,'[1]Outside Edges'!$P173="Yes"),"Yes","No")</f>
        <v>No</v>
      </c>
      <c r="MI174" s="283" t="str">
        <f>IF(AND((RIGHT($MI$3,2)-'[1]Miter Profiles'!$AC$348-'[1]Outside Edges'!$B173)&gt;=5,'[1]Outside Edges'!$P173="Yes"),"Yes","No")</f>
        <v>No</v>
      </c>
      <c r="MJ174" s="283" t="str">
        <f>IF(AND((RIGHT($MJ$3,2)-'[1]Miter Profiles'!$AC$349-'[1]Outside Edges'!$B173)&gt;=5,'[1]Outside Edges'!$P173="Yes"),"Yes","No")</f>
        <v>No</v>
      </c>
      <c r="MK174" s="269" t="str">
        <f>IF(AND((RIGHT($MK$3,2)-'[1]Miter Profiles'!$AC$350-'[1]Outside Edges'!$B173)&gt;=5,'[1]Outside Edges'!$P173="Yes"),"Yes","No")</f>
        <v>No</v>
      </c>
      <c r="ML174" s="269" t="str">
        <f>IF(AND((RIGHT($ML$3,2)-'[1]Miter Profiles'!$AC$351-'[1]Outside Edges'!$B173)&gt;=5,'[1]Outside Edges'!$P173="Yes"),"Yes","No")</f>
        <v>No</v>
      </c>
      <c r="MM174" s="269" t="str">
        <f>IF(AND((RIGHT($MM$3,2)-'[1]Miter Profiles'!$AC$352-'[1]Outside Edges'!$B173)&gt;=5,'[1]Outside Edges'!$P173="Yes"),"Yes","No")</f>
        <v>No</v>
      </c>
      <c r="MN174" s="283" t="str">
        <f>IF(AND((RIGHT($MK$3,2)-'[1]Miter Profiles'!$AC$350-'[1]Outside Edges'!$B173)&gt;=5,'[1]Outside Edges'!$P173="Yes"),"Yes","No")</f>
        <v>No</v>
      </c>
      <c r="MO174" s="283" t="str">
        <f>IF(AND((RIGHT($ML$3,2)-'[1]Miter Profiles'!$AC$351-'[1]Outside Edges'!$B173)&gt;=5,'[1]Outside Edges'!$P173="Yes"),"Yes","No")</f>
        <v>No</v>
      </c>
      <c r="MP174" s="283" t="str">
        <f>IF(AND((RIGHT($MM$3,2)-'[1]Miter Profiles'!$AC$352-'[1]Outside Edges'!$B173)&gt;=5,'[1]Outside Edges'!$P173="Yes"),"Yes","No")</f>
        <v>No</v>
      </c>
    </row>
    <row r="175" spans="1:354" ht="16.5" thickBot="1" x14ac:dyDescent="0.3">
      <c r="A175" s="8" t="str">
        <f>IF('[1]Outside Edges'!$A174&lt;&gt;"",'[1]Outside Edges'!$A174,"")</f>
        <v>D172</v>
      </c>
      <c r="B175" s="10" t="str">
        <f>IF(AND((RIGHT($B$3,2)-'[1]Miter Profiles'!$AC$3-'[1]Outside Edges'!$B174)&gt;=5,'[1]Outside Edges'!$P174="Yes"),"Yes","No")</f>
        <v>Yes</v>
      </c>
      <c r="C175" s="10" t="str">
        <f>IF(AND((RIGHT($C$3,2)-'[1]Miter Profiles'!$AC$4-'[1]Outside Edges'!$B174)&gt;=5,'[1]Outside Edges'!$P174="Yes"),"Yes","No")</f>
        <v>Yes</v>
      </c>
      <c r="D175" s="85" t="str">
        <f>IF(AND((RIGHT($D$3,2)-'[1]Miter Profiles'!$AC$5-'[1]Outside Edges'!$B174)&gt;=5,'[1]Outside Edges'!$P174="Yes"),"Yes","No")</f>
        <v>Yes</v>
      </c>
      <c r="E175" s="86" t="str">
        <f>IF(AND((RIGHT($E$3,2)-'[1]Miter Profiles'!$AC$6-'[1]Outside Edges'!$B174)&gt;=5,'[1]Outside Edges'!$P174="Yes"),"Yes","No")</f>
        <v>Yes</v>
      </c>
      <c r="F175" s="11" t="str">
        <f>IF(AND((RIGHT($F$3,2)-'[1]Miter Profiles'!$AC$7-'[1]Outside Edges'!$B174)&gt;=5,'[1]Outside Edges'!$P174="Yes"),"Yes","No")</f>
        <v>Yes</v>
      </c>
      <c r="G175" s="87" t="str">
        <f>IF(AND((RIGHT($G$3,2)-'[1]Miter Profiles'!$AC$8-'[1]Outside Edges'!$B174)&gt;=5,'[1]Outside Edges'!$P174="Yes"),"Yes","No")</f>
        <v>Yes</v>
      </c>
      <c r="H175" s="10" t="str">
        <f>IF(AND((RIGHT($H$3,2)-'[1]Miter Profiles'!$AC$9-'[1]Outside Edges'!$B174)&gt;=5,'[1]Outside Edges'!$P174="Yes"),"Yes","No")</f>
        <v>Yes</v>
      </c>
      <c r="I175" s="10" t="str">
        <f>IF(AND((RIGHT($I$3,2)-'[1]Miter Profiles'!$AC$10-'[1]Outside Edges'!$B174)&gt;=5,'[1]Outside Edges'!$P174="Yes"),"Yes","No")</f>
        <v>Yes</v>
      </c>
      <c r="J175" s="85" t="str">
        <f>IF(AND((RIGHT($J$3,2)-'[1]Miter Profiles'!$AC$11-'[1]Outside Edges'!$B174)&gt;=5,'[1]Outside Edges'!$P174="Yes"),"Yes","No")</f>
        <v>Yes</v>
      </c>
      <c r="K175" s="86" t="str">
        <f>IF(AND((RIGHT($K$3,2)-'[1]Miter Profiles'!$AC$12-'[1]Outside Edges'!$B174)&gt;=5,'[1]Outside Edges'!$P174="Yes"),"Yes","No")</f>
        <v>Yes</v>
      </c>
      <c r="L175" s="11" t="str">
        <f>IF(AND((RIGHT($L$3,2)-'[1]Miter Profiles'!$AC$13-'[1]Outside Edges'!$B174)&gt;=5,'[1]Outside Edges'!$P174="Yes"),"Yes","No")</f>
        <v>Yes</v>
      </c>
      <c r="M175" s="87" t="str">
        <f>IF(AND((RIGHT($M$3,2)-'[1]Miter Profiles'!$AC$14-'[1]Outside Edges'!$B174)&gt;=5,'[1]Outside Edges'!$P174="Yes"),"Yes","No")</f>
        <v>Yes</v>
      </c>
      <c r="N175" s="10" t="str">
        <f>IF(AND((RIGHT($N$3,2)-'[1]Miter Profiles'!$AC$15-'[1]Outside Edges'!$B174)&gt;=4,'[1]Outside Edges'!$P174="Yes"),"Yes","No")</f>
        <v>Yes</v>
      </c>
      <c r="O175" s="10" t="str">
        <f>IF(AND((RIGHT($O$3,2)-'[1]Miter Profiles'!$AC$16-'[1]Outside Edges'!$B174)&gt;=5,'[1]Outside Edges'!$P174="Yes"),"Yes","No")</f>
        <v>Yes</v>
      </c>
      <c r="P175" s="85" t="str">
        <f>IF(AND((RIGHT($P$3,2)-'[1]Miter Profiles'!$AC$17-'[1]Outside Edges'!$B174)&gt;=5,'[1]Outside Edges'!$P174="Yes"),"Yes","No")</f>
        <v>Yes</v>
      </c>
      <c r="Q175" s="86" t="str">
        <f>IF(AND((RIGHT($Q$3,2)-'[1]Miter Profiles'!$AC$18-'[1]Outside Edges'!$B174)&gt;=5,'[1]Outside Edges'!$P174="Yes"),"Yes","No")</f>
        <v>Yes</v>
      </c>
      <c r="R175" s="11" t="str">
        <f>IF(AND((RIGHT($R$3,2)-'[1]Miter Profiles'!$AC$19-'[1]Outside Edges'!$B174)&gt;=5,'[1]Outside Edges'!$P174="Yes"),"Yes","No")</f>
        <v>Yes</v>
      </c>
      <c r="S175" s="87" t="str">
        <f>IF(AND((RIGHT($S$3,2)-'[1]Miter Profiles'!$AC$20-'[1]Outside Edges'!$B174)&gt;=5,'[1]Outside Edges'!$P174="Yes"),"Yes","No")</f>
        <v>Yes</v>
      </c>
      <c r="T175" s="10" t="str">
        <f>IF(AND((RIGHT($T$3,2)-'[1]Miter Profiles'!$AC$21-'[1]Outside Edges'!$B174)&gt;=5,'[1]Outside Edges'!$P174="Yes"),"Yes","No")</f>
        <v>Yes</v>
      </c>
      <c r="U175" s="10" t="str">
        <f>IF(AND((RIGHT($U$3,2)-'[1]Miter Profiles'!$AC$22-'[1]Outside Edges'!$B174)&gt;=5,'[1]Outside Edges'!$P174="Yes"),"Yes","No")</f>
        <v>Yes</v>
      </c>
      <c r="V175" s="85" t="str">
        <f>IF(AND((RIGHT($V$3,2)-'[1]Miter Profiles'!$AC$23-'[1]Outside Edges'!$B174)&gt;=5,'[1]Outside Edges'!$P174="Yes"),"Yes","No")</f>
        <v>Yes</v>
      </c>
      <c r="W175" s="86" t="str">
        <f>IF(AND((RIGHT($W$3,2)-'[1]Miter Profiles'!$AC$24-'[1]Outside Edges'!$B174)&gt;=5,'[1]Outside Edges'!$P174="Yes"),"Yes","No")</f>
        <v>No</v>
      </c>
      <c r="X175" s="11" t="str">
        <f>IF(AND((RIGHT($X$3,2)-'[1]Miter Profiles'!$AC$25-'[1]Outside Edges'!$B174)&gt;=5,'[1]Outside Edges'!$P174="Yes"),"Yes","No")</f>
        <v>Yes</v>
      </c>
      <c r="Y175" s="87" t="str">
        <f>IF(AND((RIGHT($Y$3,2)-'[1]Miter Profiles'!$AC$26-'[1]Outside Edges'!$B174)&gt;=5,'[1]Outside Edges'!$P174="Yes"),"Yes","No")</f>
        <v>Yes</v>
      </c>
      <c r="Z175" s="10" t="str">
        <f>IF(AND((RIGHT($Z$3,2)-'[1]Miter Profiles'!$AC$27-'[1]Outside Edges'!$B174)&gt;=5,'[1]Outside Edges'!$P174="Yes"),"Yes","No")</f>
        <v>Yes</v>
      </c>
      <c r="AA175" s="10" t="str">
        <f>IF(AND((RIGHT($AA$3,2)-'[1]Miter Profiles'!$AC$28-'[1]Outside Edges'!$B174)&gt;=5,'[1]Outside Edges'!$P174="Yes"),"Yes","No")</f>
        <v>Yes</v>
      </c>
      <c r="AB175" s="85" t="str">
        <f>IF(AND((RIGHT($AB$3,2)-'[1]Miter Profiles'!$AC$29-'[1]Outside Edges'!$B174)&gt;=5,'[1]Outside Edges'!$P174="Yes"),"Yes","No")</f>
        <v>Yes</v>
      </c>
      <c r="AC175" s="86" t="str">
        <f>IF(AND((RIGHT($AC$3,2)-'[1]Miter Profiles'!$AC$30-'[1]Outside Edges'!$B174)&gt;=5,'[1]Outside Edges'!$P174="Yes"),"Yes","No")</f>
        <v>Yes</v>
      </c>
      <c r="AD175" s="11" t="str">
        <f>IF(AND((RIGHT($AD$3,2)-'[1]Miter Profiles'!$AC$31-'[1]Outside Edges'!$B174)&gt;=5,'[1]Outside Edges'!$P174="Yes"),"Yes","No")</f>
        <v>Yes</v>
      </c>
      <c r="AE175" s="87" t="str">
        <f>IF(AND((RIGHT($AE$3,2)-'[1]Miter Profiles'!$AC$32-'[1]Outside Edges'!$B174)&gt;=5,'[1]Outside Edges'!$P174="Yes"),"Yes","No")</f>
        <v>Yes</v>
      </c>
      <c r="AF175" s="10" t="str">
        <f>IF(AND((RIGHT($AF$3,2)-'[1]Miter Profiles'!$AC$33-'[1]Outside Edges'!$B174)&gt;=5,'[1]Outside Edges'!$P174="Yes"),"Yes","No")</f>
        <v>Yes</v>
      </c>
      <c r="AG175" s="10" t="str">
        <f>IF(AND((RIGHT($AG$3,2)-'[1]Miter Profiles'!$AC$34-'[1]Outside Edges'!$B174)&gt;=5,'[1]Outside Edges'!$P174="Yes"),"Yes","No")</f>
        <v>Yes</v>
      </c>
      <c r="AH175" s="85" t="str">
        <f>IF(AND((RIGHT($AH$3,2)-'[1]Miter Profiles'!$AC$35-'[1]Outside Edges'!$B174)&gt;=5,'[1]Outside Edges'!$P174="Yes"),"Yes","No")</f>
        <v>Yes</v>
      </c>
      <c r="AI175" s="86" t="str">
        <f>IF(AND((RIGHT($AI$3,2)-'[1]Miter Profiles'!$AC$36-'[1]Outside Edges'!$B174)&gt;=5,'[1]Outside Edges'!$P174="Yes"),"Yes","No")</f>
        <v>Yes</v>
      </c>
      <c r="AJ175" s="11" t="str">
        <f>IF(AND((RIGHT($AJ$3,2)-'[1]Miter Profiles'!$AC$37-'[1]Outside Edges'!$B174)&gt;=5,'[1]Outside Edges'!$P174="Yes"),"Yes","No")</f>
        <v>Yes</v>
      </c>
      <c r="AK175" s="87" t="str">
        <f>IF(AND((RIGHT($AK$3,2)-'[1]Miter Profiles'!$AC$38-'[1]Outside Edges'!$B174)&gt;=5,'[1]Outside Edges'!$P174="Yes"),"Yes","No")</f>
        <v>Yes</v>
      </c>
      <c r="AL175" s="10" t="str">
        <f>IF(AND((RIGHT($AL$3,2)-'[1]Miter Profiles'!$AC$39-'[1]Outside Edges'!$B174)&gt;=5,'[1]Outside Edges'!$P174="Yes"),"Yes","No")</f>
        <v>Yes</v>
      </c>
      <c r="AM175" s="10" t="str">
        <f>IF(AND((RIGHT($AM$3,2)-'[1]Miter Profiles'!$AC$40-'[1]Outside Edges'!$B174)&gt;=5,'[1]Outside Edges'!$P174="Yes"),"Yes","No")</f>
        <v>Yes</v>
      </c>
      <c r="AN175" s="85" t="str">
        <f>IF(AND((RIGHT($AN$3,2)-'[1]Miter Profiles'!$AC$41-'[1]Outside Edges'!$B174)&gt;=5,'[1]Outside Edges'!$P174="Yes"),"Yes","No")</f>
        <v>Yes</v>
      </c>
      <c r="AO175" s="86" t="str">
        <f>IF(AND((RIGHT($AO$3,2)-'[1]Miter Profiles'!$AC$42-'[1]Outside Edges'!$B174)&gt;=5,'[1]Outside Edges'!$P174="Yes"),"Yes","No")</f>
        <v>Yes</v>
      </c>
      <c r="AP175" s="11" t="str">
        <f>IF(AND((RIGHT($AP$3,2)-'[1]Miter Profiles'!$AC$43-'[1]Outside Edges'!$B174)&gt;=5,'[1]Outside Edges'!$P174="Yes"),"Yes","No")</f>
        <v>Yes</v>
      </c>
      <c r="AQ175" s="87" t="str">
        <f>IF(AND((RIGHT($AQ$3,2)-'[1]Miter Profiles'!$AC$44-'[1]Outside Edges'!$B174)&gt;=5,'[1]Outside Edges'!$P174="Yes"),"Yes","No")</f>
        <v>Yes</v>
      </c>
      <c r="AR175" s="10" t="str">
        <f>IF(AND((RIGHT($AR$3,2)-'[1]Miter Profiles'!$AC$45-'[1]Outside Edges'!$B174)&gt;=5,'[1]Outside Edges'!$P174="Yes"),"Yes","No")</f>
        <v>Yes</v>
      </c>
      <c r="AS175" s="10" t="str">
        <f>IF(AND((RIGHT($AS$3,2)-'[1]Miter Profiles'!$AC$46-'[1]Outside Edges'!$B174)&gt;=5,'[1]Outside Edges'!$P174="Yes"),"Yes","No")</f>
        <v>Yes</v>
      </c>
      <c r="AT175" s="85" t="str">
        <f>IF(AND((RIGHT($AT$3,2)-'[1]Miter Profiles'!$AC$47-'[1]Outside Edges'!$B174)&gt;=5,'[1]Outside Edges'!$P174="Yes"),"Yes","No")</f>
        <v>Yes</v>
      </c>
      <c r="AU175" s="86" t="str">
        <f>IF(AND((RIGHT($AU$3,2)-'[1]Miter Profiles'!$AC$48-'[1]Outside Edges'!$B174)&gt;=5,'[1]Outside Edges'!$P174="Yes"),"Yes","No")</f>
        <v>Yes</v>
      </c>
      <c r="AV175" s="11" t="str">
        <f>IF(AND((RIGHT($AV$3,2)-'[1]Miter Profiles'!$AC$49-'[1]Outside Edges'!$B174)&gt;=5,'[1]Outside Edges'!$P174="Yes"),"Yes","No")</f>
        <v>Yes</v>
      </c>
      <c r="AW175" s="87" t="str">
        <f>IF(AND((RIGHT($AW$3,2)-'[1]Miter Profiles'!$AC$50-'[1]Outside Edges'!$B174)&gt;=5,'[1]Outside Edges'!$P174="Yes"),"Yes","No")</f>
        <v>Yes</v>
      </c>
      <c r="AX175" s="10" t="str">
        <f>IF(AND((RIGHT($AX$3,2)-'[1]Miter Profiles'!$AC$51-'[1]Outside Edges'!$B174)&gt;=5,'[1]Outside Edges'!$P174="Yes"),"Yes","No")</f>
        <v>Yes</v>
      </c>
      <c r="AY175" s="10" t="str">
        <f>IF(AND((RIGHT($AY$3,2)-'[1]Miter Profiles'!$AC$52-'[1]Outside Edges'!$B174)&gt;=5,'[1]Outside Edges'!$P174="Yes"),"Yes","No")</f>
        <v>Yes</v>
      </c>
      <c r="AZ175" s="85" t="str">
        <f>IF(AND((RIGHT($AZ$3,2)-'[1]Miter Profiles'!$AC$53-'[1]Outside Edges'!$B174)&gt;=5,'[1]Outside Edges'!$P174="Yes"),"Yes","No")</f>
        <v>Yes</v>
      </c>
      <c r="BA175" s="86" t="str">
        <f>IF(AND((RIGHT($BA$3,2)-'[1]Miter Profiles'!$AC$54-'[1]Outside Edges'!$B174)&gt;=5,'[1]Outside Edges'!$P174="Yes"),"Yes","No")</f>
        <v>Yes</v>
      </c>
      <c r="BB175" s="11" t="str">
        <f>IF(AND((RIGHT($BB$3,2)-'[1]Miter Profiles'!$AC$55-'[1]Outside Edges'!$B174)&gt;=5,'[1]Outside Edges'!$P174="Yes"),"Yes","No")</f>
        <v>Yes</v>
      </c>
      <c r="BC175" s="87" t="str">
        <f>IF(AND((RIGHT($BC$3,2)-'[1]Miter Profiles'!$AC$56-'[1]Outside Edges'!$B174)&gt;=5,'[1]Outside Edges'!$P174="Yes"),"Yes","No")</f>
        <v>Yes</v>
      </c>
      <c r="BD175" s="10" t="str">
        <f>IF(AND((RIGHT($BD$3,2)-'[1]Miter Profiles'!$AC$57-'[1]Outside Edges'!$B174)&gt;=5,'[1]Outside Edges'!$P174="Yes"),"Yes","No")</f>
        <v>Yes</v>
      </c>
      <c r="BE175" s="10" t="str">
        <f>IF(AND((RIGHT($BE$3,2)-'[1]Miter Profiles'!$AC$58-'[1]Outside Edges'!$B174)&gt;=5,'[1]Outside Edges'!$P174="Yes"),"Yes","No")</f>
        <v>Yes</v>
      </c>
      <c r="BF175" s="85" t="str">
        <f>IF(AND((RIGHT($BF$3,2)-'[1]Miter Profiles'!$AC$59-'[1]Outside Edges'!$B174)&gt;=5,'[1]Outside Edges'!$P174="Yes"),"Yes","No")</f>
        <v>Yes</v>
      </c>
      <c r="BG175" s="86" t="str">
        <f>IF(AND((RIGHT($BG$3,2)-'[1]Miter Profiles'!$AC$60-'[1]Outside Edges'!$B174)&gt;=5,'[1]Outside Edges'!$P174="Yes"),"Yes","No")</f>
        <v>Yes</v>
      </c>
      <c r="BH175" s="11" t="str">
        <f>IF(AND((RIGHT($BH$3,2)-'[1]Miter Profiles'!$AC$61-'[1]Outside Edges'!$B174)&gt;=5,'[1]Outside Edges'!$P174="Yes"),"Yes","No")</f>
        <v>Yes</v>
      </c>
      <c r="BI175" s="87" t="str">
        <f>IF(AND((RIGHT($BI$3,2)-'[1]Miter Profiles'!$AC$62-'[1]Outside Edges'!$B174)&gt;=5,'[1]Outside Edges'!$P174="Yes"),"Yes","No")</f>
        <v>Yes</v>
      </c>
      <c r="BJ175" s="10" t="str">
        <f>IF(AND((RIGHT($BJ$3,2)-'[1]Miter Profiles'!$AC$63-'[1]Outside Edges'!$B174)&gt;=5,'[1]Outside Edges'!$P174="Yes"),"Yes","No")</f>
        <v>Yes</v>
      </c>
      <c r="BK175" s="10" t="str">
        <f>IF(AND((RIGHT($BK$3,2)-'[1]Miter Profiles'!$AC$64-'[1]Outside Edges'!$B174)&gt;=5,'[1]Outside Edges'!$P174="Yes"),"Yes","No")</f>
        <v>Yes</v>
      </c>
      <c r="BL175" s="85" t="str">
        <f>IF(AND((RIGHT($BL$3,2)-'[1]Miter Profiles'!$AC$65-'[1]Outside Edges'!$B174)&gt;=5,'[1]Outside Edges'!$P174="Yes"),"Yes","No")</f>
        <v>Yes</v>
      </c>
      <c r="BM175" s="86" t="str">
        <f>IF(AND((RIGHT($BM$3,2)-'[1]Miter Profiles'!$AC$66-'[1]Outside Edges'!$B174)&gt;=5,'[1]Outside Edges'!$P174="Yes"),"Yes","No")</f>
        <v>Yes</v>
      </c>
      <c r="BN175" s="11" t="str">
        <f>IF(AND((RIGHT($BN$3,2)-'[1]Miter Profiles'!$AC$67-'[1]Outside Edges'!$B174)&gt;=5,'[1]Outside Edges'!$P174="Yes"),"Yes","No")</f>
        <v>Yes</v>
      </c>
      <c r="BO175" s="87" t="str">
        <f>IF(AND((RIGHT($BO$3,2)-'[1]Miter Profiles'!$AC$68-'[1]Outside Edges'!$B174)&gt;=5,'[1]Outside Edges'!$P174="Yes"),"Yes","No")</f>
        <v>Yes</v>
      </c>
      <c r="BP175" s="10" t="str">
        <f>IF(AND((RIGHT($BP$3,2)-'[1]Miter Profiles'!$AC$69-'[1]Outside Edges'!$B174)&gt;=5,'[1]Outside Edges'!$P174="Yes"),"Yes","No")</f>
        <v>Yes</v>
      </c>
      <c r="BQ175" s="10" t="str">
        <f>IF(AND((RIGHT($BQ$3,2)-'[1]Miter Profiles'!$AC$70-'[1]Outside Edges'!$B174)&gt;=5,'[1]Outside Edges'!$P174="Yes"),"Yes","No")</f>
        <v>Yes</v>
      </c>
      <c r="BR175" s="85" t="str">
        <f>IF(AND((RIGHT($BR$3,2)-'[1]Miter Profiles'!$AC$71-'[1]Outside Edges'!$B174)&gt;=5,'[1]Outside Edges'!$P174="Yes"),"Yes","No")</f>
        <v>Yes</v>
      </c>
      <c r="BS175" s="86" t="str">
        <f>IF(AND((RIGHT($BS$3,2)-'[1]Miter Profiles'!$AC$72-'[1]Outside Edges'!$B174)&gt;=5,'[1]Outside Edges'!$P174="Yes"),"Yes","No")</f>
        <v>Yes</v>
      </c>
      <c r="BT175" s="11" t="str">
        <f>IF(AND((RIGHT($BT$3,2)-'[1]Miter Profiles'!$AC$73-'[1]Outside Edges'!$B174)&gt;=5,'[1]Outside Edges'!$P174="Yes"),"Yes","No")</f>
        <v>Yes</v>
      </c>
      <c r="BU175" s="87" t="str">
        <f>IF(AND((RIGHT($BU$3,2)-'[1]Miter Profiles'!$AC$74-'[1]Outside Edges'!$B174)&gt;=5,'[1]Outside Edges'!$P174="Yes"),"Yes","No")</f>
        <v>Yes</v>
      </c>
      <c r="BV175" s="10" t="str">
        <f>IF(AND((RIGHT($BV$3,2)-'[1]Miter Profiles'!$AC$75-'[1]Outside Edges'!$B174)&gt;=5,'[1]Outside Edges'!$P174="Yes"),"Yes","No")</f>
        <v>Yes</v>
      </c>
      <c r="BW175" s="10" t="str">
        <f>IF(AND((RIGHT($BW$3,2)-'[1]Miter Profiles'!$AC$76-'[1]Outside Edges'!$B174)&gt;=5,'[1]Outside Edges'!$P174="Yes"),"Yes","No")</f>
        <v>Yes</v>
      </c>
      <c r="BX175" s="85" t="str">
        <f>IF(AND((RIGHT($BX$3,2)-'[1]Miter Profiles'!$AC$77-'[1]Outside Edges'!$B174)&gt;=5,'[1]Outside Edges'!$P174="Yes"),"Yes","No")</f>
        <v>Yes</v>
      </c>
      <c r="BY175" s="86" t="str">
        <f>IF(AND((RIGHT($BY$3,2)-'[1]Miter Profiles'!$AC$78-'[1]Outside Edges'!$B174)&gt;=5,'[1]Outside Edges'!$P174="Yes"),"Yes","No")</f>
        <v>Yes</v>
      </c>
      <c r="BZ175" s="11" t="str">
        <f>IF(AND((RIGHT($BZ$3,2)-'[1]Miter Profiles'!$AC$79-'[1]Outside Edges'!$B174)&gt;=5,'[1]Outside Edges'!$P174="Yes"),"Yes","No")</f>
        <v>Yes</v>
      </c>
      <c r="CA175" s="87" t="str">
        <f>IF(AND((RIGHT($CA$3,2)-'[1]Miter Profiles'!$AC$80-'[1]Outside Edges'!$B174)&gt;=5,'[1]Outside Edges'!$P174="Yes"),"Yes","No")</f>
        <v>Yes</v>
      </c>
      <c r="CB175" s="10" t="str">
        <f>IF(AND((RIGHT($CB$3,2)-'[1]Miter Profiles'!$AC$81-'[1]Outside Edges'!$B174)&gt;=5,'[1]Outside Edges'!$P174="Yes"),"Yes","No")</f>
        <v>Yes</v>
      </c>
      <c r="CC175" s="10" t="str">
        <f>IF(AND((RIGHT($CC$3,2)-'[1]Miter Profiles'!$AC$82-'[1]Outside Edges'!$B174)&gt;=5,'[1]Outside Edges'!$P174="Yes"),"Yes","No")</f>
        <v>Yes</v>
      </c>
      <c r="CD175" s="85" t="str">
        <f>IF(AND((RIGHT($CD$3,2)-'[1]Miter Profiles'!$AC$83-'[1]Outside Edges'!$B174)&gt;=5,'[1]Outside Edges'!$P174="Yes"),"Yes","No")</f>
        <v>Yes</v>
      </c>
      <c r="CE175" s="86" t="str">
        <f>IF(AND((RIGHT($CE$3,2)-'[1]Miter Profiles'!$AC$84-'[1]Outside Edges'!$B174)&gt;=5,'[1]Outside Edges'!$P174="Yes"),"Yes","No")</f>
        <v>Yes</v>
      </c>
      <c r="CF175" s="11" t="str">
        <f>IF(AND((RIGHT($CF$3,2)-'[1]Miter Profiles'!$AC$85-'[1]Outside Edges'!$B174)&gt;=5,'[1]Outside Edges'!$P174="Yes"),"Yes","No")</f>
        <v>Yes</v>
      </c>
      <c r="CG175" s="87" t="str">
        <f>IF(AND((RIGHT($CG$3,2)-'[1]Miter Profiles'!$AC$86-'[1]Outside Edges'!$B174)&gt;=5,'[1]Outside Edges'!$P174="Yes"),"Yes","No")</f>
        <v>Yes</v>
      </c>
      <c r="CH175" s="10" t="str">
        <f>IF(AND((RIGHT($CH$3,2)-'[1]Miter Profiles'!$AC$87-'[1]Outside Edges'!$B174)&gt;=5,'[1]Outside Edges'!$P174="Yes"),"Yes","No")</f>
        <v>Yes</v>
      </c>
      <c r="CI175" s="10" t="str">
        <f>IF(AND((RIGHT($CI$3,2)-'[1]Miter Profiles'!$AC$88-'[1]Outside Edges'!$B174)&gt;=5,'[1]Outside Edges'!$P174="Yes"),"Yes","No")</f>
        <v>Yes</v>
      </c>
      <c r="CJ175" s="85" t="str">
        <f>IF(AND((RIGHT($CJ$3,2)-'[1]Miter Profiles'!$AC$89-'[1]Outside Edges'!$B174)&gt;=5,'[1]Outside Edges'!$P174="Yes"),"Yes","No")</f>
        <v>Yes</v>
      </c>
      <c r="CK175" s="86" t="str">
        <f>IF(AND((RIGHT($CK$3,2)-'[1]Miter Profiles'!$AC$90-'[1]Outside Edges'!$B174)&gt;=5,'[1]Outside Edges'!$P174="Yes"),"Yes","No")</f>
        <v>Yes</v>
      </c>
      <c r="CL175" s="11" t="str">
        <f>IF(AND((RIGHT($CL$3,2)-'[1]Miter Profiles'!$AC$91-'[1]Outside Edges'!$B174)&gt;=5,'[1]Outside Edges'!$P174="Yes"),"Yes","No")</f>
        <v>Yes</v>
      </c>
      <c r="CM175" s="87" t="str">
        <f>IF(AND((RIGHT($CM$3,2)-'[1]Miter Profiles'!$AC$92-'[1]Outside Edges'!$B174)&gt;=5,'[1]Outside Edges'!$P174="Yes"),"Yes","No")</f>
        <v>Yes</v>
      </c>
      <c r="CN175" s="10" t="str">
        <f>IF(AND((RIGHT(CN$3,2)-'[1]Miter Profiles'!$AC$93-'[1]Outside Edges'!$B174)&gt;=5,'[1]Outside Edges'!$P174="Yes"),"Yes","No")</f>
        <v>Yes</v>
      </c>
      <c r="CO175" s="10" t="str">
        <f>IF(AND((RIGHT(CO$3,2)-'[1]Miter Profiles'!$AC$94-'[1]Outside Edges'!$B174)&gt;=5,'[1]Outside Edges'!$P174="Yes"),"Yes","No")</f>
        <v>Yes</v>
      </c>
      <c r="CP175" s="85" t="str">
        <f>IF(AND((RIGHT(CP$3,2)-'[1]Miter Profiles'!$AC$95-'[1]Outside Edges'!$B174)&gt;=5,'[1]Outside Edges'!$P174="Yes"),"Yes","No")</f>
        <v>Yes</v>
      </c>
      <c r="CQ175" s="86" t="str">
        <f>IF(AND((RIGHT(CQ$3,2)-'[1]Miter Profiles'!$AC$96-'[1]Outside Edges'!$B174)&gt;=5,'[1]Outside Edges'!$P174="Yes"),"Yes","No")</f>
        <v>Yes</v>
      </c>
      <c r="CR175" s="11" t="str">
        <f>IF(AND((RIGHT(CR$3,2)-'[1]Miter Profiles'!$AC$97-'[1]Outside Edges'!$B174)&gt;=5,'[1]Outside Edges'!$P174="Yes"),"Yes","No")</f>
        <v>Yes</v>
      </c>
      <c r="CS175" s="87" t="str">
        <f>IF(AND((RIGHT(CS$3,2)-'[1]Miter Profiles'!$AC$98-'[1]Outside Edges'!$B174)&gt;=5,'[1]Outside Edges'!$P174="Yes"),"Yes","No")</f>
        <v>Yes</v>
      </c>
      <c r="CT175" s="10" t="str">
        <f>IF(AND((RIGHT($CT$3,2)-'[1]Miter Profiles'!$AC$99-'[1]Outside Edges'!$B174)&gt;=5,'[1]Outside Edges'!$P174="Yes"),"Yes","No")</f>
        <v>Yes</v>
      </c>
      <c r="CU175" s="10" t="str">
        <f>IF(AND((RIGHT($CU$3,2)-'[1]Miter Profiles'!$AC$100-'[1]Outside Edges'!$B174)&gt;=5,'[1]Outside Edges'!$P174="Yes"),"Yes","No")</f>
        <v>Yes</v>
      </c>
      <c r="CV175" s="85" t="str">
        <f>IF(AND((RIGHT($CV$3,2)-'[1]Miter Profiles'!$AC$101-'[1]Outside Edges'!$B174)&gt;=5,'[1]Outside Edges'!$P174="Yes"),"Yes","No")</f>
        <v>Yes</v>
      </c>
      <c r="CW175" s="86" t="str">
        <f>IF(AND((RIGHT($CW$3,2)-'[1]Miter Profiles'!$AC$102-'[1]Outside Edges'!$B174)&gt;=5,'[1]Outside Edges'!$P174="Yes"),"Yes","No")</f>
        <v>Yes</v>
      </c>
      <c r="CX175" s="11" t="str">
        <f>IF(AND((RIGHT($CX$3,2)-'[1]Miter Profiles'!$AC$103-'[1]Outside Edges'!$B174)&gt;=5,'[1]Outside Edges'!$P174="Yes"),"Yes","No")</f>
        <v>Yes</v>
      </c>
      <c r="CY175" s="87" t="str">
        <f>IF(AND((RIGHT($CY$3,2)-'[1]Miter Profiles'!$AC$104-'[1]Outside Edges'!$B174)&gt;=5,'[1]Outside Edges'!$P174="Yes"),"Yes","No")</f>
        <v>Yes</v>
      </c>
      <c r="CZ175" s="10" t="str">
        <f>IF(AND((RIGHT($CZ$3,2)-'[1]Miter Profiles'!$AC$105-'[1]Outside Edges'!$B174)&gt;=5,'[1]Outside Edges'!$P174="Yes"),"Yes","No")</f>
        <v>Yes</v>
      </c>
      <c r="DA175" s="10" t="str">
        <f>IF(AND((RIGHT($DA$3,2)-'[1]Miter Profiles'!$AC$106-'[1]Outside Edges'!$B174)&gt;=5,'[1]Outside Edges'!$P174="Yes"),"Yes","No")</f>
        <v>Yes</v>
      </c>
      <c r="DB175" s="85" t="str">
        <f>IF(AND((RIGHT($DB$3,2)-'[1]Miter Profiles'!$AC$107-'[1]Outside Edges'!$B174)&gt;=5,'[1]Outside Edges'!$P174="Yes"),"Yes","No")</f>
        <v>Yes</v>
      </c>
      <c r="DC175" s="86" t="str">
        <f>IF(AND((RIGHT($DC$3,2)-'[1]Miter Profiles'!$AC$108-'[1]Outside Edges'!$B174)&gt;=5,'[1]Outside Edges'!$P174="Yes"),"Yes","No")</f>
        <v>Yes</v>
      </c>
      <c r="DD175" s="11" t="str">
        <f>IF(AND((RIGHT($DD$3,2)-'[1]Miter Profiles'!$AC$109-'[1]Outside Edges'!$B174)&gt;=5,'[1]Outside Edges'!$P174="Yes"),"Yes","No")</f>
        <v>Yes</v>
      </c>
      <c r="DE175" s="87" t="str">
        <f>IF(AND((RIGHT($DE$3,2)-'[1]Miter Profiles'!$AC$110-'[1]Outside Edges'!$B174)&gt;=5,'[1]Outside Edges'!$P174="Yes"),"Yes","No")</f>
        <v>Yes</v>
      </c>
      <c r="DF175" s="10" t="str">
        <f>IF(AND((RIGHT($DF$3,2)-'[1]Miter Profiles'!$AC$111-'[1]Outside Edges'!$B174)&gt;=5,'[1]Outside Edges'!$P174="Yes"),"Yes","No")</f>
        <v>Yes</v>
      </c>
      <c r="DG175" s="10" t="str">
        <f>IF(AND((RIGHT($DG$3,2)-'[1]Miter Profiles'!$AC$112-'[1]Outside Edges'!$B174)&gt;=5,'[1]Outside Edges'!$P174="Yes"),"Yes","No")</f>
        <v>Yes</v>
      </c>
      <c r="DH175" s="85" t="str">
        <f>IF(AND((RIGHT($DH$3,2)-'[1]Miter Profiles'!$AC$113-'[1]Outside Edges'!$B174)&gt;=5,'[1]Outside Edges'!$P174="Yes"),"Yes","No")</f>
        <v>Yes</v>
      </c>
      <c r="DI175" s="86" t="str">
        <f>IF(AND((RIGHT($DI$3,2)-'[1]Miter Profiles'!$AC$114-'[1]Outside Edges'!$B174)&gt;=5,'[1]Outside Edges'!$P174="Yes"),"Yes","No")</f>
        <v>Yes</v>
      </c>
      <c r="DJ175" s="11" t="str">
        <f>IF(AND((RIGHT($DJ$3,2)-'[1]Miter Profiles'!$AC$115-'[1]Outside Edges'!$B174)&gt;=5,'[1]Outside Edges'!$P174="Yes"),"Yes","No")</f>
        <v>Yes</v>
      </c>
      <c r="DK175" s="87" t="str">
        <f>IF(AND((RIGHT($DK$3,2)-'[1]Miter Profiles'!$AC$116-'[1]Outside Edges'!$B174)&gt;=5,'[1]Outside Edges'!$P174="Yes"),"Yes","No")</f>
        <v>Yes</v>
      </c>
      <c r="DL175" s="10" t="str">
        <f>IF(AND((RIGHT($DL$3,2)-'[1]Miter Profiles'!$AC$117-'[1]Outside Edges'!$B174)&gt;=5,'[1]Outside Edges'!$P174="Yes"),"Yes","No")</f>
        <v>Yes</v>
      </c>
      <c r="DM175" s="10" t="str">
        <f>IF(AND((RIGHT($DM$3,2)-'[1]Miter Profiles'!$AC$118-'[1]Outside Edges'!$B174)&gt;=5,'[1]Outside Edges'!$P174="Yes"),"Yes","No")</f>
        <v>Yes</v>
      </c>
      <c r="DN175" s="85" t="str">
        <f>IF(AND((RIGHT($DN$3,2)-'[1]Miter Profiles'!$AC$119-'[1]Outside Edges'!$B174)&gt;=5,'[1]Outside Edges'!$P174="Yes"),"Yes","No")</f>
        <v>Yes</v>
      </c>
      <c r="DO175" s="86" t="str">
        <f>IF(AND((RIGHT($DO$3,2)-'[1]Miter Profiles'!$AC$120-'[1]Outside Edges'!$B174)&gt;=5,'[1]Outside Edges'!$P174="Yes"),"Yes","No")</f>
        <v>Yes</v>
      </c>
      <c r="DP175" s="11" t="str">
        <f>IF(AND((RIGHT($DP$3,2)-'[1]Miter Profiles'!$AC$121-'[1]Outside Edges'!$B174)&gt;=5,'[1]Outside Edges'!$P174="Yes"),"Yes","No")</f>
        <v>Yes</v>
      </c>
      <c r="DQ175" s="87" t="str">
        <f>IF(AND((RIGHT($DQ$3,2)-'[1]Miter Profiles'!$AC$122-'[1]Outside Edges'!$B174)&gt;=5,'[1]Outside Edges'!$P174="Yes"),"Yes","No")</f>
        <v>Yes</v>
      </c>
      <c r="DR175" s="10" t="str">
        <f>IF(AND((RIGHT($DR$3,2)-'[1]Miter Profiles'!$AC$123-'[1]Outside Edges'!$B174)&gt;=5,'[1]Outside Edges'!$P174="Yes"),"Yes","No")</f>
        <v>Yes</v>
      </c>
      <c r="DS175" s="10" t="str">
        <f>IF(AND((RIGHT($DS$3,2)-'[1]Miter Profiles'!$AC$124-'[1]Outside Edges'!$B174)&gt;=5,'[1]Outside Edges'!$P174="Yes"),"Yes","No")</f>
        <v>Yes</v>
      </c>
      <c r="DT175" s="85" t="str">
        <f>IF(AND((RIGHT($DT$3,2)-'[1]Miter Profiles'!$AC$125-'[1]Outside Edges'!$B174)&gt;=5,'[1]Outside Edges'!$P174="Yes"),"Yes","No")</f>
        <v>Yes</v>
      </c>
      <c r="DU175" s="86" t="str">
        <f>IF(AND((RIGHT($DU$3,2)-'[1]Miter Profiles'!$AC$126-'[1]Outside Edges'!$B174)&gt;=5,'[1]Outside Edges'!$P174="Yes"),"Yes","No")</f>
        <v>Yes</v>
      </c>
      <c r="DV175" s="11" t="str">
        <f>IF(AND((RIGHT($DV$3,2)-'[1]Miter Profiles'!$AC$127-'[1]Outside Edges'!$B174)&gt;=5,'[1]Outside Edges'!$P174="Yes"),"Yes","No")</f>
        <v>Yes</v>
      </c>
      <c r="DW175" s="87" t="str">
        <f>IF(AND((RIGHT($DW$3,2)-'[1]Miter Profiles'!$AC$128-'[1]Outside Edges'!$B174)&gt;=5,'[1]Outside Edges'!$P174="Yes"),"Yes","No")</f>
        <v>Yes</v>
      </c>
      <c r="DX175" s="10" t="str">
        <f>IF(AND((RIGHT($DX$3,2)-'[1]Miter Profiles'!$AC$129-'[1]Outside Edges'!$B174)&gt;=5,'[1]Outside Edges'!$P174="Yes"),"Yes","No")</f>
        <v>Yes</v>
      </c>
      <c r="DY175" s="10" t="str">
        <f>IF(AND((RIGHT($DY$3,2)-'[1]Miter Profiles'!$AC$130-'[1]Outside Edges'!$B174)&gt;=5,'[1]Outside Edges'!$P174="Yes"),"Yes","No")</f>
        <v>Yes</v>
      </c>
      <c r="DZ175" s="85" t="str">
        <f>IF(AND((RIGHT($DZ$3,2)-'[1]Miter Profiles'!$AC$131-'[1]Outside Edges'!$B174)&gt;=5,'[1]Outside Edges'!$P174="Yes"),"Yes","No")</f>
        <v>Yes</v>
      </c>
      <c r="EA175" s="90" t="str">
        <f>IF(AND((RIGHT($EA$3,2)-'[1]Miter Profiles'!$AC$132-'[1]Outside Edges'!$B174)&gt;=5,'[1]Outside Edges'!$P174="Yes"),"Yes","No")</f>
        <v>Yes</v>
      </c>
      <c r="EB175" s="104" t="str">
        <f>IF(AND((RIGHT($EB$3,2)-'[1]Miter Profiles'!$AC$133-'[1]Outside Edges'!$B174)&gt;=5,'[1]Outside Edges'!$P174="Yes"),"Yes","No")</f>
        <v>Yes</v>
      </c>
      <c r="EC175" s="109" t="str">
        <f>IF(AND((RIGHT($EC$3,2)-'[1]Miter Profiles'!$AC$134-'[1]Outside Edges'!$B174)&gt;=5,'[1]Outside Edges'!$P174="Yes"),"Yes","No")</f>
        <v>Yes</v>
      </c>
      <c r="ED175" s="115" t="str">
        <f>IF(AND((RIGHT($ED$3,2)-'[1]Miter Profiles'!$AC$135-'[1]Outside Edges'!$B174)&gt;=5,'[1]Outside Edges'!$P174="Yes"),"Yes","No")</f>
        <v>Yes</v>
      </c>
      <c r="EE175" s="112" t="str">
        <f>IF(AND((RIGHT($EE$3,2)-'[1]Miter Profiles'!$AC$136-'[1]Outside Edges'!$B174)&gt;=5,'[1]Outside Edges'!$P174="Yes"),"Yes","No")</f>
        <v>Yes</v>
      </c>
      <c r="EF175" s="85" t="str">
        <f>IF(AND((RIGHT($EF$3,2)-'[1]Miter Profiles'!$AC$137-'[1]Outside Edges'!$B174)&gt;=5,'[1]Outside Edges'!$P174="Yes"),"Yes","No")</f>
        <v>Yes</v>
      </c>
      <c r="EG175" s="10" t="str">
        <f>IF(AND((RIGHT($EG$3,2)-'[1]Miter Profiles'!$AC$138-'[1]Outside Edges'!$B174)&gt;=5,'[1]Outside Edges'!$P174="Yes"),"Yes","No")</f>
        <v>Yes</v>
      </c>
      <c r="EH175" s="90" t="str">
        <f>IF(AND((RIGHT($EH$3,2)-'[1]Miter Profiles'!$AC$139-'[1]Outside Edges'!$B174)&gt;=5,'[1]Outside Edges'!$P174="Yes"),"Yes","No")</f>
        <v>Yes</v>
      </c>
      <c r="EI175" s="120" t="str">
        <f>IF(AND((RIGHT($EI$3,2)-'[1]Miter Profiles'!$AC$140-'[1]Outside Edges'!$B174)&gt;=5,'[1]Outside Edges'!$P174="Yes"),"Yes","No")</f>
        <v>Yes</v>
      </c>
      <c r="EJ175" s="123" t="str">
        <f>IF(AND((RIGHT($EJ$3,2)-'[1]Miter Profiles'!$AC$141-'[1]Outside Edges'!$B174)&gt;=5,'[1]Outside Edges'!$P174="Yes"),"Yes","No")</f>
        <v>Yes</v>
      </c>
      <c r="EK175" s="123" t="str">
        <f>IF(AND((RIGHT($EK$3,2)-'[1]Miter Profiles'!$AC$142-'[1]Outside Edges'!$B174)&gt;=5,'[1]Outside Edges'!$P174="Yes"),"Yes","No")</f>
        <v>Yes</v>
      </c>
      <c r="EL175" s="115" t="str">
        <f>IF(AND((RIGHT($EL$3,2)-'[1]Miter Profiles'!$AC$143-'[1]Outside Edges'!$B174)&gt;=5,'[1]Outside Edges'!$P174="Yes"),"Yes","No")</f>
        <v>Yes</v>
      </c>
      <c r="EM175" s="128" t="str">
        <f>IF(AND((RIGHT($EM$3,2)-'[1]Miter Profiles'!$AC$144-'[1]Outside Edges'!$B174)&gt;=5,'[1]Outside Edges'!$P174="Yes"),"Yes","No")</f>
        <v>Yes</v>
      </c>
      <c r="EN175" s="10" t="str">
        <f>IF(AND((RIGHT($EN$3,2)-'[1]Miter Profiles'!$AC$145-'[1]Outside Edges'!$B174)&gt;=5,'[1]Outside Edges'!$P174="Yes"),"Yes","No")</f>
        <v>Yes</v>
      </c>
      <c r="EO175" s="90" t="str">
        <f>IF(AND((RIGHT($EO$3,2)-'[1]Miter Profiles'!$AC$146-'[1]Outside Edges'!$B174)&gt;=5,'[1]Outside Edges'!$P174="Yes"),"Yes","No")</f>
        <v>Yes</v>
      </c>
      <c r="EP175" s="123" t="str">
        <f>IF(AND((RIGHT($EP$3,2)-'[1]Miter Profiles'!$AC$147-'[1]Outside Edges'!$B174)&gt;=5,'[1]Outside Edges'!$P174="Yes"),"Yes","No")</f>
        <v>Yes</v>
      </c>
      <c r="EQ175" s="123" t="str">
        <f>IF(AND((RIGHT($EQ$3,2)-'[1]Miter Profiles'!$AC$148-'[1]Outside Edges'!$B174)&gt;=5,'[1]Outside Edges'!$P174="Yes"),"Yes","No")</f>
        <v>Yes</v>
      </c>
      <c r="ER175" s="115" t="str">
        <f>IF(AND((RIGHT($ER$3,2)-'[1]Miter Profiles'!$AC$149-'[1]Outside Edges'!$B174)&gt;=5,'[1]Outside Edges'!$P174="Yes"),"Yes","No")</f>
        <v>Yes</v>
      </c>
      <c r="ES175" s="128" t="str">
        <f>IF(AND((RIGHT($ES$3,2)-'[1]Miter Profiles'!$AC$150-'[1]Outside Edges'!$B174)&gt;=5,'[1]Outside Edges'!$P174="Yes"),"Yes","No")</f>
        <v>Yes</v>
      </c>
      <c r="ET175" s="10" t="str">
        <f>IF(AND((RIGHT($ET$3,2)-'[1]Miter Profiles'!$AC$151-'[1]Outside Edges'!$B174)&gt;=5,'[1]Outside Edges'!$P174="Yes"),"Yes","No")</f>
        <v>Yes</v>
      </c>
      <c r="EU175" s="90" t="str">
        <f>IF(AND((RIGHT($EU$3,2)-'[1]Miter Profiles'!$AC$152-'[1]Outside Edges'!$B174)&gt;=5,'[1]Outside Edges'!$P174="Yes"),"Yes","No")</f>
        <v>Yes</v>
      </c>
      <c r="EV175" s="123" t="str">
        <f>IF(AND((RIGHT($EV$3,2)-'[1]Miter Profiles'!$AC$153-'[1]Outside Edges'!$B174)&gt;=5,'[1]Outside Edges'!$P174="Yes"),"Yes","No")</f>
        <v>Yes</v>
      </c>
      <c r="EW175" s="123" t="str">
        <f>IF(AND((RIGHT($EW$3,2)-'[1]Miter Profiles'!$AC$154-'[1]Outside Edges'!$B174)&gt;=5,'[1]Outside Edges'!$P174="Yes"),"Yes","No")</f>
        <v>Yes</v>
      </c>
      <c r="EX175" s="115" t="str">
        <f>IF(AND((RIGHT($EX$3,2)-'[1]Miter Profiles'!$AC$155-'[1]Outside Edges'!$B174)&gt;=5,'[1]Outside Edges'!$P174="Yes"),"Yes","No")</f>
        <v>Yes</v>
      </c>
      <c r="EY175" s="128" t="str">
        <f>IF(AND((RIGHT($EY$3,2)-'[1]Miter Profiles'!$AC$156-'[1]Outside Edges'!$B174)&gt;=5,'[1]Outside Edges'!$P174="Yes"),"Yes","No")</f>
        <v>Yes</v>
      </c>
      <c r="EZ175" s="10" t="str">
        <f>IF(AND((RIGHT($EZ$3,2)-'[1]Miter Profiles'!$AC$157-'[1]Outside Edges'!$B174)&gt;=5,'[1]Outside Edges'!$P174="Yes"),"Yes","No")</f>
        <v>Yes</v>
      </c>
      <c r="FA175" s="90" t="str">
        <f>IF(AND((RIGHT($FA$3,2)-'[1]Miter Profiles'!$AC$158-'[1]Outside Edges'!$B174)&gt;=5,'[1]Outside Edges'!$P174="Yes"),"Yes","No")</f>
        <v>Yes</v>
      </c>
      <c r="FB175" s="123" t="str">
        <f>IF(AND((RIGHT($FB$3,2)-'[1]Miter Profiles'!$AC$159-'[1]Outside Edges'!$B174)&gt;=5,'[1]Outside Edges'!$P174="Yes"),"Yes","No")</f>
        <v>Yes</v>
      </c>
      <c r="FC175" s="123" t="str">
        <f>IF(AND((RIGHT($FC$3,2)-'[1]Miter Profiles'!$AC$160-'[1]Outside Edges'!$B174)&gt;=5,'[1]Outside Edges'!$P174="Yes"),"Yes","No")</f>
        <v>Yes</v>
      </c>
      <c r="FD175" s="115" t="str">
        <f>IF(AND((RIGHT($FD$3,2)-'[1]Miter Profiles'!$AC$161-'[1]Outside Edges'!$B174)&gt;=5,'[1]Outside Edges'!$P174="Yes"),"Yes","No")</f>
        <v>Yes</v>
      </c>
      <c r="FE175" s="128" t="str">
        <f>IF(AND((RIGHT($FE$3,2)-'[1]Miter Profiles'!$AC$162-'[1]Outside Edges'!$B174)&gt;=5,'[1]Outside Edges'!$P174="Yes"),"Yes","No")</f>
        <v>Yes</v>
      </c>
      <c r="FF175" s="10" t="str">
        <f>IF(AND((RIGHT($FF$3,2)-'[1]Miter Profiles'!$AC$163-'[1]Outside Edges'!$B174)&gt;=5,'[1]Outside Edges'!$P174="Yes"),"Yes","No")</f>
        <v>Yes</v>
      </c>
      <c r="FG175" s="90" t="str">
        <f>IF(AND((RIGHT($FG$3,2)-'[1]Miter Profiles'!$AC$164-'[1]Outside Edges'!$B174)&gt;=5,'[1]Outside Edges'!$P174="Yes"),"Yes","No")</f>
        <v>Yes</v>
      </c>
      <c r="FH175" s="123" t="str">
        <f>IF(AND((RIGHT($FH$3,2)-'[1]Miter Profiles'!$AC$165-'[1]Outside Edges'!$B174)&gt;=5,'[1]Outside Edges'!$P174="Yes"),"Yes","No")</f>
        <v>Yes</v>
      </c>
      <c r="FI175" s="123" t="str">
        <f>IF(AND((RIGHT($FI$3,2)-'[1]Miter Profiles'!$AC$166-'[1]Outside Edges'!$B174)&gt;=5,'[1]Outside Edges'!$P174="Yes"),"Yes","No")</f>
        <v>Yes</v>
      </c>
      <c r="FJ175" s="115" t="str">
        <f>IF(AND((RIGHT($FJ$3,2)-'[1]Miter Profiles'!$AC$167-'[1]Outside Edges'!$B174)&gt;=5,'[1]Outside Edges'!$P174="Yes"),"Yes","No")</f>
        <v>Yes</v>
      </c>
      <c r="FK175" s="128" t="str">
        <f>IF(AND((RIGHT($FK$3,2)-'[1]Miter Profiles'!$AC$168-'[1]Outside Edges'!$B174)&gt;=5,'[1]Outside Edges'!$P174="Yes"),"Yes","No")</f>
        <v>Yes</v>
      </c>
      <c r="FL175" s="10" t="str">
        <f>IF(AND((RIGHT($FL$3,2)-'[1]Miter Profiles'!$AC$169-'[1]Outside Edges'!$B174)&gt;=5,'[1]Outside Edges'!$P174="Yes"),"Yes","No")</f>
        <v>Yes</v>
      </c>
      <c r="FM175" s="90" t="str">
        <f>IF(AND((RIGHT($FM$3,2)-'[1]Miter Profiles'!$AC$170-'[1]Outside Edges'!$B174)&gt;=5,'[1]Outside Edges'!$P174="Yes"),"Yes","No")</f>
        <v>Yes</v>
      </c>
      <c r="FN175" s="123" t="str">
        <f>IF(AND((RIGHT($FN$3,2)-'[1]Miter Profiles'!$AC$171-'[1]Outside Edges'!$B174)&gt;=5,'[1]Outside Edges'!$P174="Yes"),"Yes","No")</f>
        <v>Yes</v>
      </c>
      <c r="FO175" s="123" t="str">
        <f>IF(AND((RIGHT($FO$3,2)-'[1]Miter Profiles'!$AC$172-'[1]Outside Edges'!$B174)&gt;=5,'[1]Outside Edges'!$P174="Yes"),"Yes","No")</f>
        <v>Yes</v>
      </c>
      <c r="FP175" s="115" t="str">
        <f>IF(AND((RIGHT($FP$3,2)-'[1]Miter Profiles'!$AC$173-'[1]Outside Edges'!$B174)&gt;=5,'[1]Outside Edges'!$P174="Yes"),"Yes","No")</f>
        <v>Yes</v>
      </c>
      <c r="FQ175" s="128" t="str">
        <f>IF(AND((RIGHT($FQ$3,2)-'[1]Miter Profiles'!$AC$174-'[1]Outside Edges'!$B174)&gt;=5,'[1]Outside Edges'!$P174="Yes"),"Yes","No")</f>
        <v>Yes</v>
      </c>
      <c r="FR175" s="10" t="str">
        <f>IF(AND((RIGHT($FR$3,2)-'[1]Miter Profiles'!$AC$175-'[1]Outside Edges'!$B174)&gt;=5,'[1]Outside Edges'!$P174="Yes"),"Yes","No")</f>
        <v>Yes</v>
      </c>
      <c r="FS175" s="90" t="str">
        <f>IF(AND((RIGHT($FS$3,2)-'[1]Miter Profiles'!$AC$176-'[1]Outside Edges'!$B174)&gt;=5,'[1]Outside Edges'!$P174="Yes"),"Yes","No")</f>
        <v>Yes</v>
      </c>
      <c r="FT175" s="123" t="str">
        <f>IF(AND((RIGHT($FT$3,2)-'[1]Miter Profiles'!$AC$177-'[1]Outside Edges'!$B174)&gt;=5,'[1]Outside Edges'!$P174="Yes"),"Yes","No")</f>
        <v>Yes</v>
      </c>
      <c r="FU175" s="123" t="str">
        <f>IF(AND((RIGHT($FU$3,2)-'[1]Miter Profiles'!$AC$178-'[1]Outside Edges'!$B174)&gt;=5,'[1]Outside Edges'!$P174="Yes"),"Yes","No")</f>
        <v>Yes</v>
      </c>
      <c r="FV175" s="115" t="str">
        <f>IF(AND((RIGHT($V$3,2)-'[1]Miter Profiles'!$AC$179-'[1]Outside Edges'!$B174)&gt;=5,'[1]Outside Edges'!$P174="Yes"),"Yes","No")</f>
        <v>Yes</v>
      </c>
      <c r="FW175" s="128" t="str">
        <f>IF(AND((RIGHT($FW$3,2)-'[1]Miter Profiles'!$AC$180-'[1]Outside Edges'!$B174)&gt;=5,'[1]Outside Edges'!$P174="Yes"),"Yes","No")</f>
        <v>No</v>
      </c>
      <c r="FX175" s="269" t="str">
        <f>IF(AND((RIGHT($FX$3,2)-'[1]Miter Profiles'!$AC$181-'[1]Outside Edges'!$B174)&gt;=5,'[1]Outside Edges'!$P174="Yes"),"Yes","No")</f>
        <v>Yes</v>
      </c>
      <c r="FY175" s="273" t="str">
        <f>IF(AND((RIGHT($FY$3,2)-'[1]Miter Profiles'!$AC$182-'[1]Outside Edges'!$B174)&gt;=5,'[1]Outside Edges'!$P174="Yes"),"Yes","No")</f>
        <v>Yes</v>
      </c>
      <c r="FZ175" s="282" t="str">
        <f>IF(AND((RIGHT($FZ$3,2)-'[1]Miter Profiles'!$AC$183-'[1]Outside Edges'!$B174)&gt;=5,'[1]Outside Edges'!$P174="Yes"),"Yes","No")</f>
        <v>Yes</v>
      </c>
      <c r="GA175" s="283" t="str">
        <f>IF(AND((RIGHT($GA$3,2)-'[1]Miter Profiles'!$AC$184-'[1]Outside Edges'!$B174)&gt;=5,'[1]Outside Edges'!$P174="Yes"),"Yes","No")</f>
        <v>Yes</v>
      </c>
      <c r="GB175" s="284" t="str">
        <f>IF(AND((RIGHT($GB$3,2)-'[1]Miter Profiles'!$AC$185-'[1]Outside Edges'!$B174)&gt;=5,'[1]Outside Edges'!$P174="Yes"),"Yes","No")</f>
        <v>Yes</v>
      </c>
      <c r="GC175" s="275" t="str">
        <f>IF(AND((RIGHT($GC$3,2)-'[1]Miter Profiles'!$AC$186-'[1]Outside Edges'!$B174)&gt;=5,'[1]Outside Edges'!$P174="Yes"),"Yes","No")</f>
        <v>Yes</v>
      </c>
      <c r="GD175" s="269" t="str">
        <f>IF(AND((RIGHT($GD$3,2)-'[1]Miter Profiles'!$AC$187-'[1]Outside Edges'!$B174)&gt;=5,'[1]Outside Edges'!$P174="Yes"),"Yes","No")</f>
        <v>Yes</v>
      </c>
      <c r="GE175" s="273" t="str">
        <f>IF(AND((RIGHT($GE$3,2)-'[1]Miter Profiles'!$AC$188-'[1]Outside Edges'!$B174)&gt;=5,'[1]Outside Edges'!$P174="Yes"),"Yes","No")</f>
        <v>Yes</v>
      </c>
      <c r="GF175" s="282" t="str">
        <f>IF(AND((RIGHT($GF$3,2)-'[1]Miter Profiles'!$AC$189-'[1]Outside Edges'!$B174)&gt;=5,'[1]Outside Edges'!$P174="Yes"),"Yes","No")</f>
        <v>Yes</v>
      </c>
      <c r="GG175" s="283" t="str">
        <f>IF(AND((RIGHT($GG$3,2)-'[1]Miter Profiles'!$AC$190-'[1]Outside Edges'!$B174)&gt;=5,'[1]Outside Edges'!$P174="Yes"),"Yes","No")</f>
        <v>Yes</v>
      </c>
      <c r="GH175" s="284" t="str">
        <f>IF(AND((RIGHT($GH$3,2)-'[1]Miter Profiles'!$AC$191-'[1]Outside Edges'!$B174)&gt;=5,'[1]Outside Edges'!$P174="Yes"),"Yes","No")</f>
        <v>Yes</v>
      </c>
      <c r="GI175" s="275" t="str">
        <f>IF(AND((RIGHT($GI$3,2)-'[1]Miter Profiles'!$AC$192-'[1]Outside Edges'!$B174)&gt;=5,'[1]Outside Edges'!$P174="Yes"),"Yes","No")</f>
        <v>Yes</v>
      </c>
      <c r="GJ175" s="269" t="str">
        <f>IF(AND((RIGHT($GJ$3,2)-'[1]Miter Profiles'!$AC$193-'[1]Outside Edges'!$B174)&gt;=5,'[1]Outside Edges'!$P174="Yes"),"Yes","No")</f>
        <v>Yes</v>
      </c>
      <c r="GK175" s="273" t="str">
        <f>IF(AND((RIGHT($GK$3,2)-'[1]Miter Profiles'!$AC$194-'[1]Outside Edges'!$B174)&gt;=5,'[1]Outside Edges'!$P174="Yes"),"Yes","No")</f>
        <v>Yes</v>
      </c>
      <c r="GL175" s="282" t="str">
        <f>IF(AND((RIGHT($GL$3,2)-'[1]Miter Profiles'!$AC$195-'[1]Outside Edges'!$B174)&gt;=5,'[1]Outside Edges'!$P174="Yes"),"Yes","No")</f>
        <v>Yes</v>
      </c>
      <c r="GM175" s="283" t="str">
        <f>IF(AND((RIGHT($GM$3,2)-'[1]Miter Profiles'!$AC$196-'[1]Outside Edges'!$B174)&gt;=5,'[1]Outside Edges'!$P174="Yes"),"Yes","No")</f>
        <v>Yes</v>
      </c>
      <c r="GN175" s="284" t="str">
        <f>IF(AND((RIGHT($GN$3,2)-'[1]Miter Profiles'!$AC$197-'[1]Outside Edges'!$B174)&gt;=5,'[1]Outside Edges'!$P174="Yes"),"Yes","No")</f>
        <v>Yes</v>
      </c>
      <c r="GO175" s="275" t="str">
        <f>IF(AND((RIGHT($GO$3,2)-'[1]Miter Profiles'!$AC$198-'[1]Outside Edges'!$B174)&gt;=5,'[1]Outside Edges'!$P174="Yes"),"Yes","No")</f>
        <v>Yes</v>
      </c>
      <c r="GP175" s="269" t="str">
        <f>IF(AND((RIGHT($GP$3,2)-'[1]Miter Profiles'!$AC$199-'[1]Outside Edges'!$B174)&gt;=5,'[1]Outside Edges'!$P174="Yes"),"Yes","No")</f>
        <v>Yes</v>
      </c>
      <c r="GQ175" s="273" t="str">
        <f>IF(AND((RIGHT($GQ$3,2)-'[1]Miter Profiles'!$AC$200-'[1]Outside Edges'!$B174)&gt;=5,'[1]Outside Edges'!$P174="Yes"),"Yes","No")</f>
        <v>Yes</v>
      </c>
      <c r="GR175" s="282" t="str">
        <f>IF(AND((RIGHT($GR$3,2)-'[1]Miter Profiles'!$AC$201-'[1]Outside Edges'!$B174)&gt;=5,'[1]Outside Edges'!$P174="Yes"),"Yes","No")</f>
        <v>Yes</v>
      </c>
      <c r="GS175" s="283" t="str">
        <f>IF(AND((RIGHT($GS$3,2)-'[1]Miter Profiles'!$AC$202-'[1]Outside Edges'!$B174)&gt;=5,'[1]Outside Edges'!$P174="Yes"),"Yes","No")</f>
        <v>Yes</v>
      </c>
      <c r="GT175" s="284" t="str">
        <f>IF(AND((RIGHT($GT$3,2)-'[1]Miter Profiles'!$AC$203-'[1]Outside Edges'!$B174)&gt;=5,'[1]Outside Edges'!$P174="Yes"),"Yes","No")</f>
        <v>Yes</v>
      </c>
      <c r="GU175" s="275" t="str">
        <f>IF(AND((RIGHT($GU$3,2)-'[1]Miter Profiles'!$AC$204-'[1]Outside Edges'!$B174)&gt;=5,'[1]Outside Edges'!$P174="Yes"),"Yes","No")</f>
        <v>Yes</v>
      </c>
      <c r="GV175" s="269" t="str">
        <f>IF(AND((RIGHT($GV$3,2)-'[1]Miter Profiles'!$AC$205-'[1]Outside Edges'!$B174)&gt;=5,'[1]Outside Edges'!$P174="Yes"),"Yes","No")</f>
        <v>Yes</v>
      </c>
      <c r="GW175" s="273" t="str">
        <f>IF(AND((RIGHT($GW$3,2)-'[1]Miter Profiles'!$AC$206-'[1]Outside Edges'!$B174)&gt;=5,'[1]Outside Edges'!$P174="Yes"),"Yes","No")</f>
        <v>Yes</v>
      </c>
      <c r="GX175" s="282" t="str">
        <f>IF(AND((RIGHT($GX$3,2)-'[1]Miter Profiles'!$AC$207-'[1]Outside Edges'!$B174)&gt;=5,'[1]Outside Edges'!$P174="Yes"),"Yes","No")</f>
        <v>Yes</v>
      </c>
      <c r="GY175" s="283" t="str">
        <f>IF(AND((RIGHT($GY$3,2)-'[1]Miter Profiles'!$AC$208-'[1]Outside Edges'!$B174)&gt;=5,'[1]Outside Edges'!$P174="Yes"),"Yes","No")</f>
        <v>Yes</v>
      </c>
      <c r="GZ175" s="284" t="str">
        <f>IF(AND((RIGHT($GZ$3,2)-'[1]Miter Profiles'!$AC$209-'[1]Outside Edges'!$B174)&gt;=5,'[1]Outside Edges'!$P174="Yes"),"Yes","No")</f>
        <v>Yes</v>
      </c>
      <c r="HA175" s="275" t="str">
        <f>IF(AND((RIGHT($HA$3,2)-'[1]Miter Profiles'!$AC$210-'[1]Outside Edges'!$B174)&gt;=5,'[1]Outside Edges'!$P174="Yes"),"Yes","No")</f>
        <v>Yes</v>
      </c>
      <c r="HB175" s="269" t="str">
        <f>IF(AND((RIGHT($HB$3,2)-'[1]Miter Profiles'!$AC$211-'[1]Outside Edges'!$B174)&gt;=5,'[1]Outside Edges'!$P174="Yes"),"Yes","No")</f>
        <v>Yes</v>
      </c>
      <c r="HC175" s="273" t="str">
        <f>IF(AND((RIGHT($HC$3,2)-'[1]Miter Profiles'!$AC$212-'[1]Outside Edges'!$B174)&gt;=5,'[1]Outside Edges'!$P174="Yes"),"Yes","No")</f>
        <v>Yes</v>
      </c>
      <c r="HD175" s="282" t="str">
        <f>IF(AND((RIGHT($HD$3,2)-'[1]Miter Profiles'!$AC$213-'[1]Outside Edges'!$B174)&gt;=5,'[1]Outside Edges'!$P174="Yes"),"Yes","No")</f>
        <v>Yes</v>
      </c>
      <c r="HE175" s="284" t="str">
        <f>IF(AND((RIGHT($HE$3,2)-'[1]Miter Profiles'!$AC$214-'[1]Outside Edges'!$B174)&gt;=5,'[1]Outside Edges'!$P174="Yes"),"Yes","No")</f>
        <v>Yes</v>
      </c>
      <c r="HF175" s="275" t="str">
        <f>IF(AND((RIGHT($HF$3,2)-'[1]Miter Profiles'!$AC$215-'[1]Outside Edges'!$B174)&gt;=5,'[1]Outside Edges'!$P174="Yes"),"Yes","No")</f>
        <v>Yes</v>
      </c>
      <c r="HG175" s="269" t="str">
        <f>IF(AND((RIGHT($HG$3,2)-'[1]Miter Profiles'!$AC$216-'[1]Outside Edges'!$B174)&gt;=5,'[1]Outside Edges'!$P174="Yes"),"Yes","No")</f>
        <v>Yes</v>
      </c>
      <c r="HH175" s="273" t="str">
        <f>IF(AND((RIGHT($HH$3,2)-'[1]Miter Profiles'!$AC$217-'[1]Outside Edges'!$B174)&gt;=5,'[1]Outside Edges'!$P174="Yes"),"Yes","No")</f>
        <v>Yes</v>
      </c>
      <c r="HI175" s="282" t="str">
        <f>IF(AND((RIGHT($HI$3,2)-'[1]Miter Profiles'!$AC$218-'[1]Outside Edges'!$B174)&gt;=5,'[1]Outside Edges'!$P174="Yes"),"Yes","No")</f>
        <v>Yes</v>
      </c>
      <c r="HJ175" s="283" t="str">
        <f>IF(AND((RIGHT($HJ$3,2)-'[1]Miter Profiles'!$AC$219-'[1]Outside Edges'!$B174)&gt;=5,'[1]Outside Edges'!$P174="Yes"),"Yes","No")</f>
        <v>Yes</v>
      </c>
      <c r="HK175" s="284" t="str">
        <f>IF(AND((RIGHT($HK$3,2)-'[1]Miter Profiles'!$AC$220-'[1]Outside Edges'!$B174)&gt;=5,'[1]Outside Edges'!$P174="Yes"),"Yes","No")</f>
        <v>Yes</v>
      </c>
      <c r="HL175" s="275" t="str">
        <f>IF(AND((RIGHT($HL$3,2)-'[1]Miter Profiles'!$AC$221-'[1]Outside Edges'!$B174)&gt;=5,'[1]Outside Edges'!$P174="Yes"),"Yes","No")</f>
        <v>Yes</v>
      </c>
      <c r="HM175" s="269" t="str">
        <f>IF(AND((RIGHT($HM$3,2)-'[1]Miter Profiles'!$AC$222-'[1]Outside Edges'!$B174)&gt;=5,'[1]Outside Edges'!$P174="Yes"),"Yes","No")</f>
        <v>Yes</v>
      </c>
      <c r="HN175" s="269" t="str">
        <f>IF(AND((RIGHT($HN$3,2)-'[1]Miter Profiles'!$AC$223-'[1]Outside Edges'!$B174)&gt;=5,'[1]Outside Edges'!$P174="Yes"),"Yes","No")</f>
        <v>Yes</v>
      </c>
      <c r="HO175" s="283" t="str">
        <f>IF(AND((RIGHT($HO$3,2)-'[1]Miter Profiles'!$AC$224-'[1]Outside Edges'!$B174)&gt;=5,'[1]Outside Edges'!$P174="Yes"),"Yes","No")</f>
        <v>Yes</v>
      </c>
      <c r="HP175" s="283" t="str">
        <f>IF(AND((RIGHT($HP$3,2)-'[1]Miter Profiles'!$AC$225-'[1]Outside Edges'!$B174)&gt;=5,'[1]Outside Edges'!$P174="Yes"),"Yes","No")</f>
        <v>Yes</v>
      </c>
      <c r="HQ175" s="283" t="str">
        <f>IF(AND((RIGHT($HQ$3,3)-'[1]Miter Profiles'!$AC$226-'[1]Outside Edges'!$B174)&gt;=5,'[1]Outside Edges'!$P174="Yes"),"Yes","No")</f>
        <v>No</v>
      </c>
      <c r="HR175" s="283" t="str">
        <f>IF(AND((RIGHT($HR$3,2)-'[1]Miter Profiles'!$AC$227-'[1]Outside Edges'!$B174)&gt;=5,'[1]Outside Edges'!$P174="Yes"),"Yes","No")</f>
        <v>No</v>
      </c>
      <c r="HS175" s="269" t="str">
        <f>IF(AND((RIGHT($HS$3,2)-'[1]Miter Profiles'!$AC$228-'[1]Outside Edges'!$B174)&gt;=5,'[1]Outside Edges'!$P174="Yes"),"Yes","No")</f>
        <v>Yes</v>
      </c>
      <c r="HT175" s="269" t="str">
        <f>IF(AND((RIGHT($HT$3,2)-'[1]Miter Profiles'!$AC$229-'[1]Outside Edges'!$B174)&gt;=5,'[1]Outside Edges'!$P174="Yes"),"Yes","No")</f>
        <v>Yes</v>
      </c>
      <c r="HU175" s="269" t="str">
        <f>IF(AND((RIGHT($HU$3,2)-'[1]Miter Profiles'!$AC$230-'[1]Outside Edges'!$B174)&gt;=5,'[1]Outside Edges'!$P174="Yes"),"Yes","No")</f>
        <v>Yes</v>
      </c>
      <c r="HV175" s="283" t="str">
        <f>IF(AND((RIGHT($HV$3,2)-'[1]Miter Profiles'!$AC$231-'[1]Outside Edges'!$B174)&gt;=5,'[1]Outside Edges'!$P174="Yes"),"Yes","No")</f>
        <v>Yes</v>
      </c>
      <c r="HW175" s="283" t="str">
        <f>IF(AND((RIGHT($HW$3,2)-'[1]Miter Profiles'!$AC$232-'[1]Outside Edges'!$B174)&gt;=5,'[1]Outside Edges'!$P174="Yes"),"Yes","No")</f>
        <v>Yes</v>
      </c>
      <c r="HX175" s="283" t="str">
        <f>IF(AND((RIGHT($HX$3,2)-'[1]Miter Profiles'!$AC$233-'[1]Outside Edges'!$B174)&gt;=5,'[1]Outside Edges'!$P174="Yes"),"Yes","No")</f>
        <v>Yes</v>
      </c>
      <c r="HY175" s="269" t="str">
        <f>IF(AND((RIGHT($HY$3,2)-'[1]Miter Profiles'!$AC$234-'[1]Outside Edges'!$B174)&gt;=5,'[1]Outside Edges'!$P174="Yes"),"Yes","No")</f>
        <v>Yes</v>
      </c>
      <c r="HZ175" s="269" t="str">
        <f>IF(AND((RIGHT($HZ$3,2)-'[1]Miter Profiles'!$AC$235-'[1]Outside Edges'!$B174)&gt;=5,'[1]Outside Edges'!$P174="Yes"),"Yes","No")</f>
        <v>Yes</v>
      </c>
      <c r="IA175" s="269" t="str">
        <f>IF(AND((RIGHT($IA$3,2)-'[1]Miter Profiles'!$AC$236-'[1]Outside Edges'!$B174)&gt;=5,'[1]Outside Edges'!$P174="Yes"),"Yes","No")</f>
        <v>Yes</v>
      </c>
      <c r="IB175" s="283" t="str">
        <f>IF(AND((RIGHT($IB$3,2)-'[1]Miter Profiles'!$AC$237-'[1]Outside Edges'!$B174)&gt;=5,'[1]Outside Edges'!$P174="Yes"),"Yes","No")</f>
        <v>Yes</v>
      </c>
      <c r="IC175" s="283" t="str">
        <f>IF(AND((RIGHT($IC$3,2)-'[1]Miter Profiles'!$AC$238-'[1]Outside Edges'!$B174)&gt;=5,'[1]Outside Edges'!$P174="Yes"),"Yes","No")</f>
        <v>Yes</v>
      </c>
      <c r="ID175" s="283" t="str">
        <f>IF(AND((RIGHT($ID$3,2)-'[1]Miter Profiles'!$AC$239-'[1]Outside Edges'!$B174)&gt;=5,'[1]Outside Edges'!$P174="Yes"),"Yes","No")</f>
        <v>Yes</v>
      </c>
      <c r="IE175" s="269" t="str">
        <f>IF(AND((RIGHT($IE$3,2)-'[1]Miter Profiles'!$AC$240-'[1]Outside Edges'!$B174)&gt;=5,'[1]Outside Edges'!$P174="Yes"),"Yes","No")</f>
        <v>Yes</v>
      </c>
      <c r="IF175" s="269" t="str">
        <f>IF(AND((RIGHT($IF$3,2)-'[1]Miter Profiles'!$AC$241-'[1]Outside Edges'!$B174)&gt;=5,'[1]Outside Edges'!$P174="Yes"),"Yes","No")</f>
        <v>Yes</v>
      </c>
      <c r="IG175" s="269" t="str">
        <f>IF(AND((RIGHT($IG$3,2)-'[1]Miter Profiles'!$AC$242-'[1]Outside Edges'!$B174)&gt;=5,'[1]Outside Edges'!$P174="Yes"),"Yes","No")</f>
        <v>Yes</v>
      </c>
      <c r="IH175" s="283" t="str">
        <f>IF(AND((RIGHT($IH$3,2)-'[1]Miter Profiles'!$AC$243-'[1]Outside Edges'!$B174)&gt;=5,'[1]Outside Edges'!$P174="Yes"),"Yes","No")</f>
        <v>Yes</v>
      </c>
      <c r="II175" s="283" t="str">
        <f>IF(AND((RIGHT($II$3,2)-'[1]Miter Profiles'!$AC$244-'[1]Outside Edges'!$B174)&gt;=5,'[1]Outside Edges'!$P174="Yes"),"Yes","No")</f>
        <v>Yes</v>
      </c>
      <c r="IJ175" s="283" t="str">
        <f>IF(AND((RIGHT($IJ$3,2)-'[1]Miter Profiles'!$AC$245-'[1]Outside Edges'!$B174)&gt;=5,'[1]Outside Edges'!$P174="Yes"),"Yes","No")</f>
        <v>Yes</v>
      </c>
      <c r="IK175" s="269" t="str">
        <f>IF(AND((RIGHT($IK$3,2)-'[1]Miter Profiles'!$AC$246-'[1]Outside Edges'!$B174)&gt;=5,'[1]Outside Edges'!$P174="Yes"),"Yes","No")</f>
        <v>Yes</v>
      </c>
      <c r="IL175" s="269" t="str">
        <f>IF(AND((RIGHT($IL$3,2)-'[1]Miter Profiles'!$AC$247-'[1]Outside Edges'!$B174)&gt;=5,'[1]Outside Edges'!$P174="Yes"),"Yes","No")</f>
        <v>Yes</v>
      </c>
      <c r="IM175" s="269" t="str">
        <f>IF(AND((RIGHT($IM$3,2)-'[1]Miter Profiles'!$AC$248-'[1]Outside Edges'!$B174)&gt;=5,'[1]Outside Edges'!$P174="Yes"),"Yes","No")</f>
        <v>Yes</v>
      </c>
      <c r="IN175" s="283" t="str">
        <f>IF(AND((RIGHT($IN$3,2)-'[1]Miter Profiles'!$AC$249-'[1]Outside Edges'!$B174)&gt;=5,'[1]Outside Edges'!$P174="Yes"),"Yes","No")</f>
        <v>Yes</v>
      </c>
      <c r="IO175" s="283" t="str">
        <f>IF(AND((RIGHT($IO$3,2)-'[1]Miter Profiles'!$AC$250-'[1]Outside Edges'!$B174)&gt;=5,'[1]Outside Edges'!$P174="Yes"),"Yes","No")</f>
        <v>Yes</v>
      </c>
      <c r="IP175" s="283" t="str">
        <f>IF(AND((RIGHT($IP$3,2)-'[1]Miter Profiles'!$AC$251-'[1]Outside Edges'!$B174)&gt;=5,'[1]Outside Edges'!$P174="Yes"),"Yes","No")</f>
        <v>Yes</v>
      </c>
      <c r="IQ175" s="269" t="str">
        <f>IF(AND((RIGHT($IQ$3,2)-'[1]Miter Profiles'!$AC$252-'[1]Outside Edges'!$B174)&gt;=5,'[1]Outside Edges'!$P174="Yes"),"Yes","No")</f>
        <v>Yes</v>
      </c>
      <c r="IR175" s="269" t="str">
        <f>IF(AND((RIGHT($IR$3,2)-'[1]Miter Profiles'!$AC$253-'[1]Outside Edges'!$B174)&gt;=5,'[1]Outside Edges'!$P174="Yes"),"Yes","No")</f>
        <v>Yes</v>
      </c>
      <c r="IS175" s="269" t="str">
        <f>IF(AND((RIGHT($IS$3,2)-'[1]Miter Profiles'!$AC$254-'[1]Outside Edges'!$B174)&gt;=5,'[1]Outside Edges'!$P174="Yes"),"Yes","No")</f>
        <v>Yes</v>
      </c>
      <c r="IT175" s="283" t="str">
        <f>IF(AND((RIGHT($IT$3,2)-'[1]Miter Profiles'!$AC$255-'[1]Outside Edges'!$B174)&gt;=5,'[1]Outside Edges'!$P174="Yes"),"Yes","No")</f>
        <v>Yes</v>
      </c>
      <c r="IU175" s="283" t="str">
        <f>IF(AND((RIGHT($IU$3,2)-'[1]Miter Profiles'!$AC$256-'[1]Outside Edges'!$B174)&gt;=5,'[1]Outside Edges'!$P174="Yes"),"Yes","No")</f>
        <v>Yes</v>
      </c>
      <c r="IV175" s="283" t="str">
        <f>IF(AND((RIGHT($IV$3,2)-'[1]Miter Profiles'!$AC$257-'[1]Outside Edges'!$B174)&gt;=5,'[1]Outside Edges'!$P174="Yes"),"Yes","No")</f>
        <v>Yes</v>
      </c>
      <c r="IW175" s="269" t="str">
        <f>IF(AND((RIGHT($IW$3,2)-'[1]Miter Profiles'!$AC$258-'[1]Outside Edges'!$B174)&gt;=5,'[1]Outside Edges'!$P174="Yes"),"Yes","No")</f>
        <v>Yes</v>
      </c>
      <c r="IX175" s="269" t="str">
        <f>IF(AND((RIGHT($IX$3,2)-'[1]Miter Profiles'!$AC$259-'[1]Outside Edges'!$B174)&gt;=5,'[1]Outside Edges'!$P174="Yes"),"Yes","No")</f>
        <v>Yes</v>
      </c>
      <c r="IY175" s="269" t="str">
        <f>IF(AND((RIGHT($IY$3,2)-'[1]Miter Profiles'!$AC$260-'[1]Outside Edges'!$B174)&gt;=5,'[1]Outside Edges'!$P174="Yes"),"Yes","No")</f>
        <v>Yes</v>
      </c>
      <c r="IZ175" s="283" t="str">
        <f>IF(AND((RIGHT($IZ$3,2)-'[1]Miter Profiles'!$AC$261-'[1]Outside Edges'!$B174)&gt;=5,'[1]Outside Edges'!$P174="Yes"),"Yes","No")</f>
        <v>Yes</v>
      </c>
      <c r="JA175" s="283" t="str">
        <f>IF(AND((RIGHT($JA$3,2)-'[1]Miter Profiles'!$AC$262-'[1]Outside Edges'!$B174)&gt;=5,'[1]Outside Edges'!$P174="Yes"),"Yes","No")</f>
        <v>Yes</v>
      </c>
      <c r="JB175" s="283" t="str">
        <f>IF(AND((RIGHT($JB$3,2)-'[1]Miter Profiles'!$AC$263-'[1]Outside Edges'!$B174)&gt;=5,'[1]Outside Edges'!$P174="Yes"),"Yes","No")</f>
        <v>Yes</v>
      </c>
      <c r="JC175" s="269" t="str">
        <f>IF(AND((RIGHT($JC$3,2)-'[1]Miter Profiles'!$AC$264-'[1]Outside Edges'!$B174)&gt;=5,'[1]Outside Edges'!$P174="Yes"),"Yes","No")</f>
        <v>Yes</v>
      </c>
      <c r="JD175" s="269" t="str">
        <f>IF(AND((RIGHT($JD$3,2)-'[1]Miter Profiles'!$AC$265-'[1]Outside Edges'!$B174)&gt;=5,'[1]Outside Edges'!$P174="Yes"),"Yes","No")</f>
        <v>Yes</v>
      </c>
      <c r="JE175" s="269" t="str">
        <f>IF(AND((RIGHT($JE$3,2)-'[1]Miter Profiles'!$AC$266-'[1]Outside Edges'!$B174)&gt;=5,'[1]Outside Edges'!$P174="Yes"),"Yes","No")</f>
        <v>Yes</v>
      </c>
      <c r="JF175" s="283" t="str">
        <f>IF(AND((RIGHT($JF$3,2)-'[1]Miter Profiles'!$AC$267-'[1]Outside Edges'!$B174)&gt;=5,'[1]Outside Edges'!$P174="Yes"),"Yes","No")</f>
        <v>Yes</v>
      </c>
      <c r="JG175" s="283" t="str">
        <f>IF(AND((RIGHT($JG$3,2)-'[1]Miter Profiles'!$AC$268-'[1]Outside Edges'!$B174)&gt;=5,'[1]Outside Edges'!$P174="Yes"),"Yes","No")</f>
        <v>Yes</v>
      </c>
      <c r="JH175" s="283" t="str">
        <f>IF(AND((RIGHT($JH$3,2)-'[1]Miter Profiles'!$AC$269-'[1]Outside Edges'!$B174)&gt;=5,'[1]Outside Edges'!$P174="Yes"),"Yes","No")</f>
        <v>Yes</v>
      </c>
      <c r="JI175" s="269" t="str">
        <f>IF(AND((RIGHT($JI$3,2)-'[1]Miter Profiles'!$AC$270-'[1]Outside Edges'!$B174)&gt;=5,'[1]Outside Edges'!$P174="Yes"),"Yes","No")</f>
        <v>Yes</v>
      </c>
      <c r="JJ175" s="269" t="str">
        <f>IF(AND((RIGHT($JJ$3,2)-'[1]Miter Profiles'!$AC$271-'[1]Outside Edges'!$B174)&gt;=5,'[1]Outside Edges'!$P174="Yes"),"Yes","No")</f>
        <v>Yes</v>
      </c>
      <c r="JK175" s="269" t="str">
        <f>IF(AND((RIGHT($JK$3,2)-'[1]Miter Profiles'!$AC$272-'[1]Outside Edges'!$B174)&gt;=5,'[1]Outside Edges'!$P174="Yes"),"Yes","No")</f>
        <v>Yes</v>
      </c>
      <c r="JL175" s="283" t="str">
        <f>IF(AND((RIGHT($JL$3,2)-'[1]Miter Profiles'!$AC$273-'[1]Outside Edges'!$B174)&gt;=5,'[1]Outside Edges'!$P174="Yes"),"Yes","No")</f>
        <v>Yes</v>
      </c>
      <c r="JM175" s="283" t="str">
        <f>IF(AND((RIGHT($JM$3,2)-'[1]Miter Profiles'!$AC$274-'[1]Outside Edges'!$B174)&gt;=5,'[1]Outside Edges'!$P174="Yes"),"Yes","No")</f>
        <v>Yes</v>
      </c>
      <c r="JN175" s="283" t="str">
        <f>IF(AND((RIGHT($JN$3,2)-'[1]Miter Profiles'!$AC$275-'[1]Outside Edges'!$B174)&gt;=5,'[1]Outside Edges'!$P174="Yes"),"Yes","No")</f>
        <v>Yes</v>
      </c>
      <c r="JO175" s="269" t="str">
        <f>IF(AND((RIGHT($JO$3,2)-'[1]Miter Profiles'!$AC$276-'[1]Outside Edges'!$B174)&gt;=5,'[1]Outside Edges'!$P174="Yes"),"Yes","No")</f>
        <v>Yes</v>
      </c>
      <c r="JP175" s="269" t="str">
        <f>IF(AND((RIGHT($JP$3,2)-'[1]Miter Profiles'!$AC$277-'[1]Outside Edges'!$B174)&gt;=5,'[1]Outside Edges'!$P174="Yes"),"Yes","No")</f>
        <v>Yes</v>
      </c>
      <c r="JQ175" s="269" t="str">
        <f>IF(AND((RIGHT($JQ$3,2)-'[1]Miter Profiles'!$AC$278-'[1]Outside Edges'!$B174)&gt;=5,'[1]Outside Edges'!$P174="Yes"),"Yes","No")</f>
        <v>Yes</v>
      </c>
      <c r="JR175" s="283" t="str">
        <f>IF(AND((RIGHT($JR$3,2)-'[1]Miter Profiles'!$AC$279-'[1]Outside Edges'!$B174)&gt;=5,'[1]Outside Edges'!$P174="Yes"),"Yes","No")</f>
        <v>No</v>
      </c>
      <c r="JS175" s="283" t="str">
        <f>IF(AND((RIGHT($JS$3,2)-'[1]Miter Profiles'!$AC$280-'[1]Outside Edges'!$B174)&gt;=5,'[1]Outside Edges'!$P174="Yes"),"Yes","No")</f>
        <v>Yes</v>
      </c>
      <c r="JT175" s="283" t="str">
        <f>IF(AND((RIGHT($JT$3,2)-'[1]Miter Profiles'!$AC$281-'[1]Outside Edges'!$B174)&gt;=5,'[1]Outside Edges'!$P174="Yes"),"Yes","No")</f>
        <v>Yes</v>
      </c>
      <c r="JU175" s="269" t="str">
        <f>IF(AND((RIGHT($JU$3,2)-'[1]Miter Profiles'!$AC$282-'[1]Outside Edges'!$B174)&gt;=5,'[1]Outside Edges'!$P174="Yes"),"Yes","No")</f>
        <v>No</v>
      </c>
      <c r="JV175" s="269" t="str">
        <f>IF(AND((RIGHT($JV$3,2)-'[1]Miter Profiles'!$AC$283-'[1]Outside Edges'!$B174)&gt;=5,'[1]Outside Edges'!$P174="Yes"),"Yes","No")</f>
        <v>Yes</v>
      </c>
      <c r="JW175" s="269" t="str">
        <f>IF(AND((RIGHT($JW$3,2)-'[1]Miter Profiles'!$AC$284-'[1]Outside Edges'!$B174)&gt;=5,'[1]Outside Edges'!$P174="Yes"),"Yes","No")</f>
        <v>Yes</v>
      </c>
      <c r="JX175" s="283" t="str">
        <f>IF(AND((RIGHT($JX$3,2)-'[1]Miter Profiles'!$AC$285-'[1]Outside Edges'!$B174)&gt;=5,'[1]Outside Edges'!$P174="Yes"),"Yes","No")</f>
        <v>Yes</v>
      </c>
      <c r="JY175" s="283" t="str">
        <f>IF(AND((RIGHT($JY$3,2)-'[1]Miter Profiles'!$AC$286-'[1]Outside Edges'!$B174)&gt;=5,'[1]Outside Edges'!$P174="Yes"),"Yes","No")</f>
        <v>Yes</v>
      </c>
      <c r="JZ175" s="283" t="str">
        <f>IF(AND((RIGHT($JZ$3,2)-'[1]Miter Profiles'!$AC$287-'[1]Outside Edges'!$B174)&gt;=5,'[1]Outside Edges'!$P174="Yes"),"Yes","No")</f>
        <v>Yes</v>
      </c>
      <c r="KA175" s="269" t="str">
        <f>IF(AND((RIGHT($KA$3,2)-'[1]Miter Profiles'!$AC$288-'[1]Outside Edges'!$B174)&gt;=5,'[1]Outside Edges'!$P174="Yes"),"Yes","No")</f>
        <v>Yes</v>
      </c>
      <c r="KB175" s="269" t="str">
        <f>IF(AND((RIGHT($KB$3,2)-'[1]Miter Profiles'!$AC$289-'[1]Outside Edges'!$B174)&gt;=5,'[1]Outside Edges'!$P174="Yes"),"Yes","No")</f>
        <v>Yes</v>
      </c>
      <c r="KC175" s="269" t="str">
        <f>IF(AND((RIGHT($KC$3,2)-'[1]Miter Profiles'!$AC$290-'[1]Outside Edges'!$B174)&gt;=5,'[1]Outside Edges'!$P174="Yes"),"Yes","No")</f>
        <v>Yes</v>
      </c>
      <c r="KD175" s="283" t="str">
        <f>IF(AND((RIGHT($KD$3,2)-'[1]Miter Profiles'!$AC$291-'[1]Outside Edges'!$B174)&gt;=5,'[1]Outside Edges'!$P174="Yes"),"Yes","No")</f>
        <v>Yes</v>
      </c>
      <c r="KE175" s="283" t="str">
        <f>IF(AND((RIGHT($KE$3,2)-'[1]Miter Profiles'!$AC$292-'[1]Outside Edges'!$B174)&gt;=5,'[1]Outside Edges'!$P174="Yes"),"Yes","No")</f>
        <v>Yes</v>
      </c>
      <c r="KF175" s="283" t="str">
        <f>IF(AND((RIGHT($KF$3,2)-'[1]Miter Profiles'!$AC$293-'[1]Outside Edges'!$B174)&gt;=5,'[1]Outside Edges'!$P174="Yes"),"Yes","No")</f>
        <v>Yes</v>
      </c>
      <c r="KG175" s="269" t="str">
        <f>IF(AND((RIGHT($KG$3,2)-'[1]Miter Profiles'!$AC$294-'[1]Outside Edges'!$B174)&gt;=5,'[1]Outside Edges'!$P174="Yes"),"Yes","No")</f>
        <v>Yes</v>
      </c>
      <c r="KH175" s="269" t="str">
        <f>IF(AND((RIGHT($KH$3,2)-'[1]Miter Profiles'!$AC$295-'[1]Outside Edges'!$B174)&gt;=5,'[1]Outside Edges'!$P174="Yes"),"Yes","No")</f>
        <v>Yes</v>
      </c>
      <c r="KI175" s="269" t="str">
        <f>IF(AND((RIGHT($KI$3,2)-'[1]Miter Profiles'!$AC$296-'[1]Outside Edges'!$B174)&gt;=5,'[1]Outside Edges'!$P174="Yes"),"Yes","No")</f>
        <v>Yes</v>
      </c>
      <c r="KJ175" s="283" t="str">
        <f>IF(AND((RIGHT($KJ$3,2)-'[1]Miter Profiles'!$AC$297-'[1]Outside Edges'!$B174)&gt;=5,'[1]Outside Edges'!$P174="Yes"),"Yes","No")</f>
        <v>Yes</v>
      </c>
      <c r="KK175" s="283" t="str">
        <f>IF(AND((RIGHT($KK$3,2)-'[1]Miter Profiles'!$AC$298-'[1]Outside Edges'!$B174)&gt;=5,'[1]Outside Edges'!$P174="Yes"),"Yes","No")</f>
        <v>Yes</v>
      </c>
      <c r="KL175" s="283" t="str">
        <f>IF(AND((RIGHT($KL$3,2)-'[1]Miter Profiles'!$AC$299-'[1]Outside Edges'!$B174)&gt;=5,'[1]Outside Edges'!$P174="Yes"),"Yes","No")</f>
        <v>Yes</v>
      </c>
      <c r="KM175" s="269" t="str">
        <f>IF(AND((RIGHT($KM$3,2)-'[1]Miter Profiles'!$AC$300-'[1]Outside Edges'!$B174)&gt;=5,'[1]Outside Edges'!$P174="Yes"),"Yes","No")</f>
        <v>Yes</v>
      </c>
      <c r="KN175" s="269" t="str">
        <f>IF(AND((RIGHT($KN$3,2)-'[1]Miter Profiles'!$AC$301-'[1]Outside Edges'!$B174)&gt;=5,'[1]Outside Edges'!$P174="Yes"),"Yes","No")</f>
        <v>Yes</v>
      </c>
      <c r="KO175" s="269" t="str">
        <f>IF(AND((RIGHT($KO$3,2)-'[1]Miter Profiles'!$AC$302-'[1]Outside Edges'!$B174)&gt;=5,'[1]Outside Edges'!$P174="Yes"),"Yes","No")</f>
        <v>Yes</v>
      </c>
      <c r="KP175" s="283" t="str">
        <f>IF(AND((RIGHT($KP$3,2)-'[1]Miter Profiles'!$AC$303-'[1]Outside Edges'!$B174)&gt;=5,'[1]Outside Edges'!$P174="Yes"),"Yes","No")</f>
        <v>Yes</v>
      </c>
      <c r="KQ175" s="283" t="str">
        <f>IF(AND((RIGHT($KQ$3,2)-'[1]Miter Profiles'!$AC$304-'[1]Outside Edges'!$B174)&gt;=5,'[1]Outside Edges'!$P174="Yes"),"Yes","No")</f>
        <v>Yes</v>
      </c>
      <c r="KR175" s="283" t="str">
        <f>IF(AND((RIGHT($KR$3,2)-'[1]Miter Profiles'!$AC$305-'[1]Outside Edges'!$B174)&gt;=5,'[1]Outside Edges'!$P174="Yes"),"Yes","No")</f>
        <v>Yes</v>
      </c>
      <c r="KS175" s="269" t="str">
        <f>IF(AND((RIGHT($KS$3,2)-'[1]Miter Profiles'!$AC$306-'[1]Outside Edges'!$B174)&gt;=5,'[1]Outside Edges'!$P174="Yes"),"Yes","No")</f>
        <v>Yes</v>
      </c>
      <c r="KT175" s="269" t="str">
        <f>IF(AND((RIGHT($KT$3,2)-'[1]Miter Profiles'!$AC$307-'[1]Outside Edges'!$B174)&gt;=5,'[1]Outside Edges'!$P174="Yes"),"Yes","No")</f>
        <v>Yes</v>
      </c>
      <c r="KU175" s="269" t="str">
        <f>IF(AND((RIGHT($KU$3,2)-'[1]Miter Profiles'!$AC$308-'[1]Outside Edges'!$B174)&gt;=5,'[1]Outside Edges'!$P174="Yes"),"Yes","No")</f>
        <v>Yes</v>
      </c>
      <c r="KV175" s="283" t="str">
        <f>IF(AND((RIGHT($KV$3,2)-'[1]Miter Profiles'!$AC$309-'[1]Outside Edges'!$B174)&gt;=5,'[1]Outside Edges'!$P174="Yes"),"Yes","No")</f>
        <v>Yes</v>
      </c>
      <c r="KW175" s="283" t="str">
        <f>IF(AND((RIGHT($KW$3,2)-'[1]Miter Profiles'!$AC$310-'[1]Outside Edges'!$B174)&gt;=5,'[1]Outside Edges'!$P174="Yes"),"Yes","No")</f>
        <v>Yes</v>
      </c>
      <c r="KX175" s="283" t="str">
        <f>IF(AND((RIGHT($KX$3,2)-'[1]Miter Profiles'!$AC$311-'[1]Outside Edges'!$B174)&gt;=5,'[1]Outside Edges'!$P174="Yes"),"Yes","No")</f>
        <v>Yes</v>
      </c>
      <c r="KY175" s="269" t="str">
        <f>IF(AND((RIGHT($KY$3,2)-'[1]Miter Profiles'!$AC$312-'[1]Outside Edges'!$B174)&gt;=5,'[1]Outside Edges'!$P174="Yes"),"Yes","No")</f>
        <v>Yes</v>
      </c>
      <c r="KZ175" s="269" t="str">
        <f>IF(AND((RIGHT($KZ$3,2)-'[1]Miter Profiles'!$AC$313-'[1]Outside Edges'!$B174)&gt;=5,'[1]Outside Edges'!$P174="Yes"),"Yes","No")</f>
        <v>Yes</v>
      </c>
      <c r="LA175" s="269" t="str">
        <f>IF(AND((RIGHT($LA$3,2)-'[1]Miter Profiles'!$AC$314-'[1]Outside Edges'!$B174)&gt;=5,'[1]Outside Edges'!$P174="Yes"),"Yes","No")</f>
        <v>Yes</v>
      </c>
      <c r="LB175" s="283" t="str">
        <f>IF(AND((RIGHT($LB$3,2)-'[1]Miter Profiles'!$AC$315-'[1]Outside Edges'!$B174)&gt;=5,'[1]Outside Edges'!$P174="Yes"),"Yes","No")</f>
        <v>Yes</v>
      </c>
      <c r="LC175" s="283" t="str">
        <f>IF(AND((RIGHT($LC$3,2)-'[1]Miter Profiles'!$AC$316-'[1]Outside Edges'!$B174)&gt;=5,'[1]Outside Edges'!$P174="Yes"),"Yes","No")</f>
        <v>Yes</v>
      </c>
      <c r="LD175" s="283" t="str">
        <f>IF(AND((RIGHT($LD$3,2)-'[1]Miter Profiles'!$AC$317-'[1]Outside Edges'!$B174)&gt;=5,'[1]Outside Edges'!$P174="Yes"),"Yes","No")</f>
        <v>Yes</v>
      </c>
      <c r="LE175" s="283" t="str">
        <f>IF(AND((RIGHT($LE$3,2)-'[1]Miter Profiles'!$AC$318-'[1]Outside Edges'!$B174)&gt;=5,'[1]Outside Edges'!$P174="Yes"),"Yes","No")</f>
        <v>Yes</v>
      </c>
      <c r="LF175" s="269" t="str">
        <f>IF(AND((RIGHT($LF$3,2)-'[1]Miter Profiles'!$AC$319-'[1]Outside Edges'!$B174)&gt;=5,'[1]Outside Edges'!$P174="Yes"),"Yes","No")</f>
        <v>Yes</v>
      </c>
      <c r="LG175" s="269" t="str">
        <f>IF(AND((RIGHT($LG$3,2)-'[1]Miter Profiles'!$AC$320-'[1]Outside Edges'!$B174)&gt;=5,'[1]Outside Edges'!$P174="Yes"),"Yes","No")</f>
        <v>Yes</v>
      </c>
      <c r="LH175" s="269" t="str">
        <f>IF(AND((RIGHT($LH$3,2)-'[1]Miter Profiles'!$AC$321-'[1]Outside Edges'!$B174)&gt;=5,'[1]Outside Edges'!$P174="Yes"),"Yes","No")</f>
        <v>Yes</v>
      </c>
      <c r="LI175" s="269" t="str">
        <f>IF(AND((RIGHT($LI$3,2)-'[1]Miter Profiles'!$AC$322-'[1]Outside Edges'!$B174)&gt;=5,'[1]Outside Edges'!$P174="Yes"),"Yes","No")</f>
        <v>Yes</v>
      </c>
      <c r="LJ175" s="283" t="str">
        <f>IF(AND((RIGHT($LJ$3,2)-'[1]Miter Profiles'!$AC$323-'[1]Outside Edges'!$B174)&gt;=5,'[1]Outside Edges'!$P174="Yes"),"Yes","No")</f>
        <v>Yes</v>
      </c>
      <c r="LK175" s="283" t="str">
        <f>IF(AND((RIGHT($LK$3,2)-'[1]Miter Profiles'!$AC$324-'[1]Outside Edges'!$B174)&gt;=5,'[1]Outside Edges'!$P174="Yes"),"Yes","No")</f>
        <v>Yes</v>
      </c>
      <c r="LL175" s="283" t="str">
        <f>IF(AND((RIGHT($LL$3,2)-'[1]Miter Profiles'!$AC$325-'[1]Outside Edges'!$B174)&gt;=5,'[1]Outside Edges'!$P174="Yes"),"Yes","No")</f>
        <v>Yes</v>
      </c>
      <c r="LM175" s="269" t="str">
        <f>IF(AND((RIGHT($LM$3,2)-'[1]Miter Profiles'!$AC$326-'[1]Outside Edges'!$B174)&gt;=5,'[1]Outside Edges'!$P174="Yes"),"Yes","No")</f>
        <v>Yes</v>
      </c>
      <c r="LN175" s="269" t="str">
        <f>IF(AND((RIGHT($LN$3,2)-'[1]Miter Profiles'!$AC$327-'[1]Outside Edges'!$B174)&gt;=5,'[1]Outside Edges'!$P174="Yes"),"Yes","No")</f>
        <v>Yes</v>
      </c>
      <c r="LO175" s="269" t="str">
        <f>IF(AND((RIGHT($LO$3,2)-'[1]Miter Profiles'!$AC$328-'[1]Outside Edges'!$B174)&gt;=5,'[1]Outside Edges'!$P174="Yes"),"Yes","No")</f>
        <v>Yes</v>
      </c>
      <c r="LP175" s="283" t="str">
        <f>IF(AND((RIGHT($LP$3,2)-'[1]Miter Profiles'!$AC$329-'[1]Outside Edges'!$B174)&gt;=5,'[1]Outside Edges'!$P174="Yes"),"Yes","No")</f>
        <v>Yes</v>
      </c>
      <c r="LQ175" s="283" t="str">
        <f>IF(AND((RIGHT($LQ$3,2)-'[1]Miter Profiles'!$AC$330-'[1]Outside Edges'!$B174)&gt;=5,'[1]Outside Edges'!$P174="Yes"),"Yes","No")</f>
        <v>Yes</v>
      </c>
      <c r="LR175" s="283" t="str">
        <f>IF(AND((RIGHT($LR$3,2)-'[1]Miter Profiles'!$AC$331-'[1]Outside Edges'!$B174)&gt;=5,'[1]Outside Edges'!$P174="Yes"),"Yes","No")</f>
        <v>Yes</v>
      </c>
      <c r="LS175" s="269" t="str">
        <f>IF(AND((RIGHT($LS$3,2)-'[1]Miter Profiles'!$AC$332-'[1]Outside Edges'!$B174)&gt;=5,'[1]Outside Edges'!$P174="Yes"),"Yes","No")</f>
        <v>Yes</v>
      </c>
      <c r="LT175" s="269" t="str">
        <f>IF(AND((RIGHT($LT$3,2)-'[1]Miter Profiles'!$AC$333-'[1]Outside Edges'!$B174)&gt;=5,'[1]Outside Edges'!$P174="Yes"),"Yes","No")</f>
        <v>Yes</v>
      </c>
      <c r="LU175" s="269" t="str">
        <f>IF(AND((RIGHT($LU$3,2)-'[1]Miter Profiles'!$AC$334-'[1]Outside Edges'!$B174)&gt;=5,'[1]Outside Edges'!$P174="Yes"),"Yes","No")</f>
        <v>Yes</v>
      </c>
      <c r="LV175" s="283" t="str">
        <f>IF(AND((RIGHT($LV$3,2)-'[1]Miter Profiles'!$AC$335-'[1]Outside Edges'!$B174)&gt;=5,'[1]Outside Edges'!$P174="Yes"),"Yes","No")</f>
        <v>Yes</v>
      </c>
      <c r="LW175" s="283" t="str">
        <f>IF(AND((RIGHT($LW$3,2)-'[1]Miter Profiles'!$AC$336-'[1]Outside Edges'!$B174)&gt;=5,'[1]Outside Edges'!$P174="Yes"),"Yes","No")</f>
        <v>Yes</v>
      </c>
      <c r="LX175" s="283" t="str">
        <f>IF(AND((RIGHT($LX$3,2)-'[1]Miter Profiles'!$AC$337-'[1]Outside Edges'!$B174)&gt;=5,'[1]Outside Edges'!$P174="Yes"),"Yes","No")</f>
        <v>Yes</v>
      </c>
      <c r="LY175" s="269" t="str">
        <f>IF(AND((RIGHT($LY$3,2)-'[1]Miter Profiles'!$AC$338-'[1]Outside Edges'!$B174)&gt;=5,'[1]Outside Edges'!$P174="Yes"),"Yes","No")</f>
        <v>Yes</v>
      </c>
      <c r="LZ175" s="269" t="str">
        <f>IF(AND((RIGHT($LZ$3,2)-'[1]Miter Profiles'!$AC$339-'[1]Outside Edges'!$B174)&gt;=5,'[1]Outside Edges'!$P174="Yes"),"Yes","No")</f>
        <v>Yes</v>
      </c>
      <c r="MA175" s="269" t="str">
        <f>IF(AND((RIGHT($MA$3,2)-'[1]Miter Profiles'!$AC$340-'[1]Outside Edges'!$B174)&gt;=5,'[1]Outside Edges'!$P174="Yes"),"Yes","No")</f>
        <v>Yes</v>
      </c>
      <c r="MB175" s="283" t="str">
        <f>IF(AND((RIGHT($MB$3,2)-'[1]Miter Profiles'!$AC$341-'[1]Outside Edges'!$B174)&gt;=5,'[1]Outside Edges'!$P174="Yes"),"Yes","No")</f>
        <v>Yes</v>
      </c>
      <c r="MC175" s="283" t="str">
        <f>IF(AND((RIGHT($MC$3,2)-'[1]Miter Profiles'!$AC$342-'[1]Outside Edges'!$B174)&gt;=5,'[1]Outside Edges'!$P174="Yes"),"Yes","No")</f>
        <v>Yes</v>
      </c>
      <c r="MD175" s="283" t="str">
        <f>IF(AND((RIGHT($MD$3,2)-'[1]Miter Profiles'!$AC$343-'[1]Outside Edges'!$B174)&gt;=5,'[1]Outside Edges'!$P174="Yes"),"Yes","No")</f>
        <v>Yes</v>
      </c>
      <c r="ME175" s="269" t="str">
        <f>IF(AND((RIGHT($ME$3,2)-'[1]Miter Profiles'!$AC$344-'[1]Outside Edges'!$B174)&gt;=5,'[1]Outside Edges'!$P174="Yes"),"Yes","No")</f>
        <v>Yes</v>
      </c>
      <c r="MF175" s="269" t="str">
        <f>IF(AND((RIGHT($MF$3,2)-'[1]Miter Profiles'!$AC$345-'[1]Outside Edges'!$B174)&gt;=5,'[1]Outside Edges'!$P174="Yes"),"Yes","No")</f>
        <v>Yes</v>
      </c>
      <c r="MG175" s="269" t="str">
        <f>IF(AND((RIGHT($MG$3,2)-'[1]Miter Profiles'!$AC$346-'[1]Outside Edges'!$B174)&gt;=5,'[1]Outside Edges'!$P174="Yes"),"Yes","No")</f>
        <v>Yes</v>
      </c>
      <c r="MH175" s="283" t="str">
        <f>IF(AND((RIGHT($MH$3,2)-'[1]Miter Profiles'!$AC$347-'[1]Outside Edges'!$B174)&gt;=5,'[1]Outside Edges'!$P174="Yes"),"Yes","No")</f>
        <v>Yes</v>
      </c>
      <c r="MI175" s="283" t="str">
        <f>IF(AND((RIGHT($MI$3,2)-'[1]Miter Profiles'!$AC$348-'[1]Outside Edges'!$B174)&gt;=5,'[1]Outside Edges'!$P174="Yes"),"Yes","No")</f>
        <v>Yes</v>
      </c>
      <c r="MJ175" s="283" t="str">
        <f>IF(AND((RIGHT($MJ$3,2)-'[1]Miter Profiles'!$AC$349-'[1]Outside Edges'!$B174)&gt;=5,'[1]Outside Edges'!$P174="Yes"),"Yes","No")</f>
        <v>Yes</v>
      </c>
      <c r="MK175" s="269" t="str">
        <f>IF(AND((RIGHT($MK$3,2)-'[1]Miter Profiles'!$AC$350-'[1]Outside Edges'!$B174)&gt;=5,'[1]Outside Edges'!$P174="Yes"),"Yes","No")</f>
        <v>Yes</v>
      </c>
      <c r="ML175" s="269" t="str">
        <f>IF(AND((RIGHT($ML$3,2)-'[1]Miter Profiles'!$AC$351-'[1]Outside Edges'!$B174)&gt;=5,'[1]Outside Edges'!$P174="Yes"),"Yes","No")</f>
        <v>Yes</v>
      </c>
      <c r="MM175" s="269" t="str">
        <f>IF(AND((RIGHT($MM$3,2)-'[1]Miter Profiles'!$AC$352-'[1]Outside Edges'!$B174)&gt;=5,'[1]Outside Edges'!$P174="Yes"),"Yes","No")</f>
        <v>Yes</v>
      </c>
      <c r="MN175" s="283" t="str">
        <f>IF(AND((RIGHT($MK$3,2)-'[1]Miter Profiles'!$AC$350-'[1]Outside Edges'!$B174)&gt;=5,'[1]Outside Edges'!$P174="Yes"),"Yes","No")</f>
        <v>Yes</v>
      </c>
      <c r="MO175" s="283" t="str">
        <f>IF(AND((RIGHT($ML$3,2)-'[1]Miter Profiles'!$AC$351-'[1]Outside Edges'!$B174)&gt;=5,'[1]Outside Edges'!$P174="Yes"),"Yes","No")</f>
        <v>Yes</v>
      </c>
      <c r="MP175" s="283" t="str">
        <f>IF(AND((RIGHT($MM$3,2)-'[1]Miter Profiles'!$AC$352-'[1]Outside Edges'!$B174)&gt;=5,'[1]Outside Edges'!$P174="Yes"),"Yes","No")</f>
        <v>Yes</v>
      </c>
    </row>
    <row r="176" spans="1:354" ht="16.5" thickBot="1" x14ac:dyDescent="0.3">
      <c r="A176" s="8" t="str">
        <f>IF('[1]Outside Edges'!$A175&lt;&gt;"",'[1]Outside Edges'!$A175,"")</f>
        <v>D173</v>
      </c>
      <c r="B176" s="10" t="str">
        <f>IF(AND((RIGHT($B$3,2)-'[1]Miter Profiles'!$AC$3-'[1]Outside Edges'!$B175)&gt;=5,'[1]Outside Edges'!$P175="Yes"),"Yes","No")</f>
        <v>No</v>
      </c>
      <c r="C176" s="10" t="str">
        <f>IF(AND((RIGHT($C$3,2)-'[1]Miter Profiles'!$AC$4-'[1]Outside Edges'!$B175)&gt;=5,'[1]Outside Edges'!$P175="Yes"),"Yes","No")</f>
        <v>No</v>
      </c>
      <c r="D176" s="85" t="str">
        <f>IF(AND((RIGHT($D$3,2)-'[1]Miter Profiles'!$AC$5-'[1]Outside Edges'!$B175)&gt;=5,'[1]Outside Edges'!$P175="Yes"),"Yes","No")</f>
        <v>No</v>
      </c>
      <c r="E176" s="86" t="str">
        <f>IF(AND((RIGHT($E$3,2)-'[1]Miter Profiles'!$AC$6-'[1]Outside Edges'!$B175)&gt;=5,'[1]Outside Edges'!$P175="Yes"),"Yes","No")</f>
        <v>No</v>
      </c>
      <c r="F176" s="11" t="str">
        <f>IF(AND((RIGHT($F$3,2)-'[1]Miter Profiles'!$AC$7-'[1]Outside Edges'!$B175)&gt;=5,'[1]Outside Edges'!$P175="Yes"),"Yes","No")</f>
        <v>No</v>
      </c>
      <c r="G176" s="87" t="str">
        <f>IF(AND((RIGHT($G$3,2)-'[1]Miter Profiles'!$AC$8-'[1]Outside Edges'!$B175)&gt;=5,'[1]Outside Edges'!$P175="Yes"),"Yes","No")</f>
        <v>No</v>
      </c>
      <c r="H176" s="10" t="str">
        <f>IF(AND((RIGHT($H$3,2)-'[1]Miter Profiles'!$AC$9-'[1]Outside Edges'!$B175)&gt;=5,'[1]Outside Edges'!$P175="Yes"),"Yes","No")</f>
        <v>No</v>
      </c>
      <c r="I176" s="10" t="str">
        <f>IF(AND((RIGHT($I$3,2)-'[1]Miter Profiles'!$AC$10-'[1]Outside Edges'!$B175)&gt;=5,'[1]Outside Edges'!$P175="Yes"),"Yes","No")</f>
        <v>No</v>
      </c>
      <c r="J176" s="85" t="str">
        <f>IF(AND((RIGHT($J$3,2)-'[1]Miter Profiles'!$AC$11-'[1]Outside Edges'!$B175)&gt;=5,'[1]Outside Edges'!$P175="Yes"),"Yes","No")</f>
        <v>No</v>
      </c>
      <c r="K176" s="86" t="str">
        <f>IF(AND((RIGHT($K$3,2)-'[1]Miter Profiles'!$AC$12-'[1]Outside Edges'!$B175)&gt;=5,'[1]Outside Edges'!$P175="Yes"),"Yes","No")</f>
        <v>No</v>
      </c>
      <c r="L176" s="11" t="str">
        <f>IF(AND((RIGHT($L$3,2)-'[1]Miter Profiles'!$AC$13-'[1]Outside Edges'!$B175)&gt;=5,'[1]Outside Edges'!$P175="Yes"),"Yes","No")</f>
        <v>No</v>
      </c>
      <c r="M176" s="87" t="str">
        <f>IF(AND((RIGHT($M$3,2)-'[1]Miter Profiles'!$AC$14-'[1]Outside Edges'!$B175)&gt;=5,'[1]Outside Edges'!$P175="Yes"),"Yes","No")</f>
        <v>No</v>
      </c>
      <c r="N176" s="10" t="str">
        <f>IF(AND((RIGHT($N$3,2)-'[1]Miter Profiles'!$AC$15-'[1]Outside Edges'!$B175)&gt;=4,'[1]Outside Edges'!$P175="Yes"),"Yes","No")</f>
        <v>No</v>
      </c>
      <c r="O176" s="10" t="str">
        <f>IF(AND((RIGHT($O$3,2)-'[1]Miter Profiles'!$AC$16-'[1]Outside Edges'!$B175)&gt;=5,'[1]Outside Edges'!$P175="Yes"),"Yes","No")</f>
        <v>No</v>
      </c>
      <c r="P176" s="85" t="str">
        <f>IF(AND((RIGHT($P$3,2)-'[1]Miter Profiles'!$AC$17-'[1]Outside Edges'!$B175)&gt;=5,'[1]Outside Edges'!$P175="Yes"),"Yes","No")</f>
        <v>No</v>
      </c>
      <c r="Q176" s="86" t="str">
        <f>IF(AND((RIGHT($Q$3,2)-'[1]Miter Profiles'!$AC$18-'[1]Outside Edges'!$B175)&gt;=5,'[1]Outside Edges'!$P175="Yes"),"Yes","No")</f>
        <v>No</v>
      </c>
      <c r="R176" s="11" t="str">
        <f>IF(AND((RIGHT($R$3,2)-'[1]Miter Profiles'!$AC$19-'[1]Outside Edges'!$B175)&gt;=5,'[1]Outside Edges'!$P175="Yes"),"Yes","No")</f>
        <v>No</v>
      </c>
      <c r="S176" s="87" t="str">
        <f>IF(AND((RIGHT($S$3,2)-'[1]Miter Profiles'!$AC$20-'[1]Outside Edges'!$B175)&gt;=5,'[1]Outside Edges'!$P175="Yes"),"Yes","No")</f>
        <v>No</v>
      </c>
      <c r="T176" s="10" t="str">
        <f>IF(AND((RIGHT($T$3,2)-'[1]Miter Profiles'!$AC$21-'[1]Outside Edges'!$B175)&gt;=5,'[1]Outside Edges'!$P175="Yes"),"Yes","No")</f>
        <v>No</v>
      </c>
      <c r="U176" s="10" t="str">
        <f>IF(AND((RIGHT($U$3,2)-'[1]Miter Profiles'!$AC$22-'[1]Outside Edges'!$B175)&gt;=5,'[1]Outside Edges'!$P175="Yes"),"Yes","No")</f>
        <v>No</v>
      </c>
      <c r="V176" s="85" t="str">
        <f>IF(AND((RIGHT($V$3,2)-'[1]Miter Profiles'!$AC$23-'[1]Outside Edges'!$B175)&gt;=5,'[1]Outside Edges'!$P175="Yes"),"Yes","No")</f>
        <v>No</v>
      </c>
      <c r="W176" s="86" t="str">
        <f>IF(AND((RIGHT($W$3,2)-'[1]Miter Profiles'!$AC$24-'[1]Outside Edges'!$B175)&gt;=5,'[1]Outside Edges'!$P175="Yes"),"Yes","No")</f>
        <v>No</v>
      </c>
      <c r="X176" s="11" t="str">
        <f>IF(AND((RIGHT($X$3,2)-'[1]Miter Profiles'!$AC$25-'[1]Outside Edges'!$B175)&gt;=5,'[1]Outside Edges'!$P175="Yes"),"Yes","No")</f>
        <v>No</v>
      </c>
      <c r="Y176" s="87" t="str">
        <f>IF(AND((RIGHT($Y$3,2)-'[1]Miter Profiles'!$AC$26-'[1]Outside Edges'!$B175)&gt;=5,'[1]Outside Edges'!$P175="Yes"),"Yes","No")</f>
        <v>No</v>
      </c>
      <c r="Z176" s="10" t="str">
        <f>IF(AND((RIGHT($Z$3,2)-'[1]Miter Profiles'!$AC$27-'[1]Outside Edges'!$B175)&gt;=5,'[1]Outside Edges'!$P175="Yes"),"Yes","No")</f>
        <v>No</v>
      </c>
      <c r="AA176" s="10" t="str">
        <f>IF(AND((RIGHT($AA$3,2)-'[1]Miter Profiles'!$AC$28-'[1]Outside Edges'!$B175)&gt;=5,'[1]Outside Edges'!$P175="Yes"),"Yes","No")</f>
        <v>No</v>
      </c>
      <c r="AB176" s="85" t="str">
        <f>IF(AND((RIGHT($AB$3,2)-'[1]Miter Profiles'!$AC$29-'[1]Outside Edges'!$B175)&gt;=5,'[1]Outside Edges'!$P175="Yes"),"Yes","No")</f>
        <v>No</v>
      </c>
      <c r="AC176" s="86" t="str">
        <f>IF(AND((RIGHT($AC$3,2)-'[1]Miter Profiles'!$AC$30-'[1]Outside Edges'!$B175)&gt;=5,'[1]Outside Edges'!$P175="Yes"),"Yes","No")</f>
        <v>No</v>
      </c>
      <c r="AD176" s="11" t="str">
        <f>IF(AND((RIGHT($AD$3,2)-'[1]Miter Profiles'!$AC$31-'[1]Outside Edges'!$B175)&gt;=5,'[1]Outside Edges'!$P175="Yes"),"Yes","No")</f>
        <v>No</v>
      </c>
      <c r="AE176" s="87" t="str">
        <f>IF(AND((RIGHT($AE$3,2)-'[1]Miter Profiles'!$AC$32-'[1]Outside Edges'!$B175)&gt;=5,'[1]Outside Edges'!$P175="Yes"),"Yes","No")</f>
        <v>No</v>
      </c>
      <c r="AF176" s="10" t="str">
        <f>IF(AND((RIGHT($AF$3,2)-'[1]Miter Profiles'!$AC$33-'[1]Outside Edges'!$B175)&gt;=5,'[1]Outside Edges'!$P175="Yes"),"Yes","No")</f>
        <v>No</v>
      </c>
      <c r="AG176" s="10" t="str">
        <f>IF(AND((RIGHT($AG$3,2)-'[1]Miter Profiles'!$AC$34-'[1]Outside Edges'!$B175)&gt;=5,'[1]Outside Edges'!$P175="Yes"),"Yes","No")</f>
        <v>No</v>
      </c>
      <c r="AH176" s="85" t="str">
        <f>IF(AND((RIGHT($AH$3,2)-'[1]Miter Profiles'!$AC$35-'[1]Outside Edges'!$B175)&gt;=5,'[1]Outside Edges'!$P175="Yes"),"Yes","No")</f>
        <v>No</v>
      </c>
      <c r="AI176" s="86" t="str">
        <f>IF(AND((RIGHT($AI$3,2)-'[1]Miter Profiles'!$AC$36-'[1]Outside Edges'!$B175)&gt;=5,'[1]Outside Edges'!$P175="Yes"),"Yes","No")</f>
        <v>No</v>
      </c>
      <c r="AJ176" s="11" t="str">
        <f>IF(AND((RIGHT($AJ$3,2)-'[1]Miter Profiles'!$AC$37-'[1]Outside Edges'!$B175)&gt;=5,'[1]Outside Edges'!$P175="Yes"),"Yes","No")</f>
        <v>No</v>
      </c>
      <c r="AK176" s="87" t="str">
        <f>IF(AND((RIGHT($AK$3,2)-'[1]Miter Profiles'!$AC$38-'[1]Outside Edges'!$B175)&gt;=5,'[1]Outside Edges'!$P175="Yes"),"Yes","No")</f>
        <v>No</v>
      </c>
      <c r="AL176" s="10" t="str">
        <f>IF(AND((RIGHT($AL$3,2)-'[1]Miter Profiles'!$AC$39-'[1]Outside Edges'!$B175)&gt;=5,'[1]Outside Edges'!$P175="Yes"),"Yes","No")</f>
        <v>No</v>
      </c>
      <c r="AM176" s="10" t="str">
        <f>IF(AND((RIGHT($AM$3,2)-'[1]Miter Profiles'!$AC$40-'[1]Outside Edges'!$B175)&gt;=5,'[1]Outside Edges'!$P175="Yes"),"Yes","No")</f>
        <v>No</v>
      </c>
      <c r="AN176" s="85" t="str">
        <f>IF(AND((RIGHT($AN$3,2)-'[1]Miter Profiles'!$AC$41-'[1]Outside Edges'!$B175)&gt;=5,'[1]Outside Edges'!$P175="Yes"),"Yes","No")</f>
        <v>No</v>
      </c>
      <c r="AO176" s="86" t="str">
        <f>IF(AND((RIGHT($AO$3,2)-'[1]Miter Profiles'!$AC$42-'[1]Outside Edges'!$B175)&gt;=5,'[1]Outside Edges'!$P175="Yes"),"Yes","No")</f>
        <v>No</v>
      </c>
      <c r="AP176" s="11" t="str">
        <f>IF(AND((RIGHT($AP$3,2)-'[1]Miter Profiles'!$AC$43-'[1]Outside Edges'!$B175)&gt;=5,'[1]Outside Edges'!$P175="Yes"),"Yes","No")</f>
        <v>No</v>
      </c>
      <c r="AQ176" s="87" t="str">
        <f>IF(AND((RIGHT($AQ$3,2)-'[1]Miter Profiles'!$AC$44-'[1]Outside Edges'!$B175)&gt;=5,'[1]Outside Edges'!$P175="Yes"),"Yes","No")</f>
        <v>No</v>
      </c>
      <c r="AR176" s="10" t="str">
        <f>IF(AND((RIGHT($AR$3,2)-'[1]Miter Profiles'!$AC$45-'[1]Outside Edges'!$B175)&gt;=5,'[1]Outside Edges'!$P175="Yes"),"Yes","No")</f>
        <v>No</v>
      </c>
      <c r="AS176" s="10" t="str">
        <f>IF(AND((RIGHT($AS$3,2)-'[1]Miter Profiles'!$AC$46-'[1]Outside Edges'!$B175)&gt;=5,'[1]Outside Edges'!$P175="Yes"),"Yes","No")</f>
        <v>No</v>
      </c>
      <c r="AT176" s="85" t="str">
        <f>IF(AND((RIGHT($AT$3,2)-'[1]Miter Profiles'!$AC$47-'[1]Outside Edges'!$B175)&gt;=5,'[1]Outside Edges'!$P175="Yes"),"Yes","No")</f>
        <v>No</v>
      </c>
      <c r="AU176" s="86" t="str">
        <f>IF(AND((RIGHT($AU$3,2)-'[1]Miter Profiles'!$AC$48-'[1]Outside Edges'!$B175)&gt;=5,'[1]Outside Edges'!$P175="Yes"),"Yes","No")</f>
        <v>No</v>
      </c>
      <c r="AV176" s="11" t="str">
        <f>IF(AND((RIGHT($AV$3,2)-'[1]Miter Profiles'!$AC$49-'[1]Outside Edges'!$B175)&gt;=5,'[1]Outside Edges'!$P175="Yes"),"Yes","No")</f>
        <v>No</v>
      </c>
      <c r="AW176" s="87" t="str">
        <f>IF(AND((RIGHT($AW$3,2)-'[1]Miter Profiles'!$AC$50-'[1]Outside Edges'!$B175)&gt;=5,'[1]Outside Edges'!$P175="Yes"),"Yes","No")</f>
        <v>No</v>
      </c>
      <c r="AX176" s="10" t="str">
        <f>IF(AND((RIGHT($AX$3,2)-'[1]Miter Profiles'!$AC$51-'[1]Outside Edges'!$B175)&gt;=5,'[1]Outside Edges'!$P175="Yes"),"Yes","No")</f>
        <v>No</v>
      </c>
      <c r="AY176" s="10" t="str">
        <f>IF(AND((RIGHT($AY$3,2)-'[1]Miter Profiles'!$AC$52-'[1]Outside Edges'!$B175)&gt;=5,'[1]Outside Edges'!$P175="Yes"),"Yes","No")</f>
        <v>No</v>
      </c>
      <c r="AZ176" s="85" t="str">
        <f>IF(AND((RIGHT($AZ$3,2)-'[1]Miter Profiles'!$AC$53-'[1]Outside Edges'!$B175)&gt;=5,'[1]Outside Edges'!$P175="Yes"),"Yes","No")</f>
        <v>No</v>
      </c>
      <c r="BA176" s="86" t="str">
        <f>IF(AND((RIGHT($BA$3,2)-'[1]Miter Profiles'!$AC$54-'[1]Outside Edges'!$B175)&gt;=5,'[1]Outside Edges'!$P175="Yes"),"Yes","No")</f>
        <v>No</v>
      </c>
      <c r="BB176" s="11" t="str">
        <f>IF(AND((RIGHT($BB$3,2)-'[1]Miter Profiles'!$AC$55-'[1]Outside Edges'!$B175)&gt;=5,'[1]Outside Edges'!$P175="Yes"),"Yes","No")</f>
        <v>No</v>
      </c>
      <c r="BC176" s="87" t="str">
        <f>IF(AND((RIGHT($BC$3,2)-'[1]Miter Profiles'!$AC$56-'[1]Outside Edges'!$B175)&gt;=5,'[1]Outside Edges'!$P175="Yes"),"Yes","No")</f>
        <v>No</v>
      </c>
      <c r="BD176" s="10" t="str">
        <f>IF(AND((RIGHT($BD$3,2)-'[1]Miter Profiles'!$AC$57-'[1]Outside Edges'!$B175)&gt;=5,'[1]Outside Edges'!$P175="Yes"),"Yes","No")</f>
        <v>No</v>
      </c>
      <c r="BE176" s="10" t="str">
        <f>IF(AND((RIGHT($BE$3,2)-'[1]Miter Profiles'!$AC$58-'[1]Outside Edges'!$B175)&gt;=5,'[1]Outside Edges'!$P175="Yes"),"Yes","No")</f>
        <v>No</v>
      </c>
      <c r="BF176" s="85" t="str">
        <f>IF(AND((RIGHT($BF$3,2)-'[1]Miter Profiles'!$AC$59-'[1]Outside Edges'!$B175)&gt;=5,'[1]Outside Edges'!$P175="Yes"),"Yes","No")</f>
        <v>No</v>
      </c>
      <c r="BG176" s="86" t="str">
        <f>IF(AND((RIGHT($BG$3,2)-'[1]Miter Profiles'!$AC$60-'[1]Outside Edges'!$B175)&gt;=5,'[1]Outside Edges'!$P175="Yes"),"Yes","No")</f>
        <v>No</v>
      </c>
      <c r="BH176" s="11" t="str">
        <f>IF(AND((RIGHT($BH$3,2)-'[1]Miter Profiles'!$AC$61-'[1]Outside Edges'!$B175)&gt;=5,'[1]Outside Edges'!$P175="Yes"),"Yes","No")</f>
        <v>No</v>
      </c>
      <c r="BI176" s="87" t="str">
        <f>IF(AND((RIGHT($BI$3,2)-'[1]Miter Profiles'!$AC$62-'[1]Outside Edges'!$B175)&gt;=5,'[1]Outside Edges'!$P175="Yes"),"Yes","No")</f>
        <v>No</v>
      </c>
      <c r="BJ176" s="10" t="str">
        <f>IF(AND((RIGHT($BJ$3,2)-'[1]Miter Profiles'!$AC$63-'[1]Outside Edges'!$B175)&gt;=5,'[1]Outside Edges'!$P175="Yes"),"Yes","No")</f>
        <v>No</v>
      </c>
      <c r="BK176" s="10" t="str">
        <f>IF(AND((RIGHT($BK$3,2)-'[1]Miter Profiles'!$AC$64-'[1]Outside Edges'!$B175)&gt;=5,'[1]Outside Edges'!$P175="Yes"),"Yes","No")</f>
        <v>No</v>
      </c>
      <c r="BL176" s="85" t="str">
        <f>IF(AND((RIGHT($BL$3,2)-'[1]Miter Profiles'!$AC$65-'[1]Outside Edges'!$B175)&gt;=5,'[1]Outside Edges'!$P175="Yes"),"Yes","No")</f>
        <v>No</v>
      </c>
      <c r="BM176" s="86" t="str">
        <f>IF(AND((RIGHT($BM$3,2)-'[1]Miter Profiles'!$AC$66-'[1]Outside Edges'!$B175)&gt;=5,'[1]Outside Edges'!$P175="Yes"),"Yes","No")</f>
        <v>No</v>
      </c>
      <c r="BN176" s="11" t="str">
        <f>IF(AND((RIGHT($BN$3,2)-'[1]Miter Profiles'!$AC$67-'[1]Outside Edges'!$B175)&gt;=5,'[1]Outside Edges'!$P175="Yes"),"Yes","No")</f>
        <v>No</v>
      </c>
      <c r="BO176" s="87" t="str">
        <f>IF(AND((RIGHT($BO$3,2)-'[1]Miter Profiles'!$AC$68-'[1]Outside Edges'!$B175)&gt;=5,'[1]Outside Edges'!$P175="Yes"),"Yes","No")</f>
        <v>No</v>
      </c>
      <c r="BP176" s="10" t="str">
        <f>IF(AND((RIGHT($BP$3,2)-'[1]Miter Profiles'!$AC$69-'[1]Outside Edges'!$B175)&gt;=5,'[1]Outside Edges'!$P175="Yes"),"Yes","No")</f>
        <v>No</v>
      </c>
      <c r="BQ176" s="10" t="str">
        <f>IF(AND((RIGHT($BQ$3,2)-'[1]Miter Profiles'!$AC$70-'[1]Outside Edges'!$B175)&gt;=5,'[1]Outside Edges'!$P175="Yes"),"Yes","No")</f>
        <v>No</v>
      </c>
      <c r="BR176" s="85" t="str">
        <f>IF(AND((RIGHT($BR$3,2)-'[1]Miter Profiles'!$AC$71-'[1]Outside Edges'!$B175)&gt;=5,'[1]Outside Edges'!$P175="Yes"),"Yes","No")</f>
        <v>No</v>
      </c>
      <c r="BS176" s="86" t="str">
        <f>IF(AND((RIGHT($BS$3,2)-'[1]Miter Profiles'!$AC$72-'[1]Outside Edges'!$B175)&gt;=5,'[1]Outside Edges'!$P175="Yes"),"Yes","No")</f>
        <v>No</v>
      </c>
      <c r="BT176" s="11" t="str">
        <f>IF(AND((RIGHT($BT$3,2)-'[1]Miter Profiles'!$AC$73-'[1]Outside Edges'!$B175)&gt;=5,'[1]Outside Edges'!$P175="Yes"),"Yes","No")</f>
        <v>No</v>
      </c>
      <c r="BU176" s="87" t="str">
        <f>IF(AND((RIGHT($BU$3,2)-'[1]Miter Profiles'!$AC$74-'[1]Outside Edges'!$B175)&gt;=5,'[1]Outside Edges'!$P175="Yes"),"Yes","No")</f>
        <v>No</v>
      </c>
      <c r="BV176" s="10" t="str">
        <f>IF(AND((RIGHT($BV$3,2)-'[1]Miter Profiles'!$AC$75-'[1]Outside Edges'!$B175)&gt;=5,'[1]Outside Edges'!$P175="Yes"),"Yes","No")</f>
        <v>No</v>
      </c>
      <c r="BW176" s="10" t="str">
        <f>IF(AND((RIGHT($BW$3,2)-'[1]Miter Profiles'!$AC$76-'[1]Outside Edges'!$B175)&gt;=5,'[1]Outside Edges'!$P175="Yes"),"Yes","No")</f>
        <v>No</v>
      </c>
      <c r="BX176" s="85" t="str">
        <f>IF(AND((RIGHT($BX$3,2)-'[1]Miter Profiles'!$AC$77-'[1]Outside Edges'!$B175)&gt;=5,'[1]Outside Edges'!$P175="Yes"),"Yes","No")</f>
        <v>No</v>
      </c>
      <c r="BY176" s="86" t="str">
        <f>IF(AND((RIGHT($BY$3,2)-'[1]Miter Profiles'!$AC$78-'[1]Outside Edges'!$B175)&gt;=5,'[1]Outside Edges'!$P175="Yes"),"Yes","No")</f>
        <v>No</v>
      </c>
      <c r="BZ176" s="11" t="str">
        <f>IF(AND((RIGHT($BZ$3,2)-'[1]Miter Profiles'!$AC$79-'[1]Outside Edges'!$B175)&gt;=5,'[1]Outside Edges'!$P175="Yes"),"Yes","No")</f>
        <v>No</v>
      </c>
      <c r="CA176" s="87" t="str">
        <f>IF(AND((RIGHT($CA$3,2)-'[1]Miter Profiles'!$AC$80-'[1]Outside Edges'!$B175)&gt;=5,'[1]Outside Edges'!$P175="Yes"),"Yes","No")</f>
        <v>No</v>
      </c>
      <c r="CB176" s="10" t="str">
        <f>IF(AND((RIGHT($CB$3,2)-'[1]Miter Profiles'!$AC$81-'[1]Outside Edges'!$B175)&gt;=5,'[1]Outside Edges'!$P175="Yes"),"Yes","No")</f>
        <v>No</v>
      </c>
      <c r="CC176" s="10" t="str">
        <f>IF(AND((RIGHT($CC$3,2)-'[1]Miter Profiles'!$AC$82-'[1]Outside Edges'!$B175)&gt;=5,'[1]Outside Edges'!$P175="Yes"),"Yes","No")</f>
        <v>No</v>
      </c>
      <c r="CD176" s="85" t="str">
        <f>IF(AND((RIGHT($CD$3,2)-'[1]Miter Profiles'!$AC$83-'[1]Outside Edges'!$B175)&gt;=5,'[1]Outside Edges'!$P175="Yes"),"Yes","No")</f>
        <v>No</v>
      </c>
      <c r="CE176" s="86" t="str">
        <f>IF(AND((RIGHT($CE$3,2)-'[1]Miter Profiles'!$AC$84-'[1]Outside Edges'!$B175)&gt;=5,'[1]Outside Edges'!$P175="Yes"),"Yes","No")</f>
        <v>No</v>
      </c>
      <c r="CF176" s="11" t="str">
        <f>IF(AND((RIGHT($CF$3,2)-'[1]Miter Profiles'!$AC$85-'[1]Outside Edges'!$B175)&gt;=5,'[1]Outside Edges'!$P175="Yes"),"Yes","No")</f>
        <v>No</v>
      </c>
      <c r="CG176" s="87" t="str">
        <f>IF(AND((RIGHT($CG$3,2)-'[1]Miter Profiles'!$AC$86-'[1]Outside Edges'!$B175)&gt;=5,'[1]Outside Edges'!$P175="Yes"),"Yes","No")</f>
        <v>No</v>
      </c>
      <c r="CH176" s="10" t="str">
        <f>IF(AND((RIGHT($CH$3,2)-'[1]Miter Profiles'!$AC$87-'[1]Outside Edges'!$B175)&gt;=5,'[1]Outside Edges'!$P175="Yes"),"Yes","No")</f>
        <v>No</v>
      </c>
      <c r="CI176" s="10" t="str">
        <f>IF(AND((RIGHT($CI$3,2)-'[1]Miter Profiles'!$AC$88-'[1]Outside Edges'!$B175)&gt;=5,'[1]Outside Edges'!$P175="Yes"),"Yes","No")</f>
        <v>No</v>
      </c>
      <c r="CJ176" s="85" t="str">
        <f>IF(AND((RIGHT($CJ$3,2)-'[1]Miter Profiles'!$AC$89-'[1]Outside Edges'!$B175)&gt;=5,'[1]Outside Edges'!$P175="Yes"),"Yes","No")</f>
        <v>No</v>
      </c>
      <c r="CK176" s="86" t="str">
        <f>IF(AND((RIGHT($CK$3,2)-'[1]Miter Profiles'!$AC$90-'[1]Outside Edges'!$B175)&gt;=5,'[1]Outside Edges'!$P175="Yes"),"Yes","No")</f>
        <v>No</v>
      </c>
      <c r="CL176" s="11" t="str">
        <f>IF(AND((RIGHT($CL$3,2)-'[1]Miter Profiles'!$AC$91-'[1]Outside Edges'!$B175)&gt;=5,'[1]Outside Edges'!$P175="Yes"),"Yes","No")</f>
        <v>No</v>
      </c>
      <c r="CM176" s="87" t="str">
        <f>IF(AND((RIGHT($CM$3,2)-'[1]Miter Profiles'!$AC$92-'[1]Outside Edges'!$B175)&gt;=5,'[1]Outside Edges'!$P175="Yes"),"Yes","No")</f>
        <v>No</v>
      </c>
      <c r="CN176" s="10" t="str">
        <f>IF(AND((RIGHT(CN$3,2)-'[1]Miter Profiles'!$AC$93-'[1]Outside Edges'!$B175)&gt;=5,'[1]Outside Edges'!$P175="Yes"),"Yes","No")</f>
        <v>No</v>
      </c>
      <c r="CO176" s="10" t="str">
        <f>IF(AND((RIGHT(CO$3,2)-'[1]Miter Profiles'!$AC$94-'[1]Outside Edges'!$B175)&gt;=5,'[1]Outside Edges'!$P175="Yes"),"Yes","No")</f>
        <v>No</v>
      </c>
      <c r="CP176" s="85" t="str">
        <f>IF(AND((RIGHT(CP$3,2)-'[1]Miter Profiles'!$AC$95-'[1]Outside Edges'!$B175)&gt;=5,'[1]Outside Edges'!$P175="Yes"),"Yes","No")</f>
        <v>No</v>
      </c>
      <c r="CQ176" s="86" t="str">
        <f>IF(AND((RIGHT(CQ$3,2)-'[1]Miter Profiles'!$AC$96-'[1]Outside Edges'!$B175)&gt;=5,'[1]Outside Edges'!$P175="Yes"),"Yes","No")</f>
        <v>No</v>
      </c>
      <c r="CR176" s="11" t="str">
        <f>IF(AND((RIGHT(CR$3,2)-'[1]Miter Profiles'!$AC$97-'[1]Outside Edges'!$B175)&gt;=5,'[1]Outside Edges'!$P175="Yes"),"Yes","No")</f>
        <v>No</v>
      </c>
      <c r="CS176" s="87" t="str">
        <f>IF(AND((RIGHT(CS$3,2)-'[1]Miter Profiles'!$AC$98-'[1]Outside Edges'!$B175)&gt;=5,'[1]Outside Edges'!$P175="Yes"),"Yes","No")</f>
        <v>No</v>
      </c>
      <c r="CT176" s="10" t="str">
        <f>IF(AND((RIGHT($CT$3,2)-'[1]Miter Profiles'!$AC$99-'[1]Outside Edges'!$B175)&gt;=5,'[1]Outside Edges'!$P175="Yes"),"Yes","No")</f>
        <v>No</v>
      </c>
      <c r="CU176" s="10" t="str">
        <f>IF(AND((RIGHT($CU$3,2)-'[1]Miter Profiles'!$AC$100-'[1]Outside Edges'!$B175)&gt;=5,'[1]Outside Edges'!$P175="Yes"),"Yes","No")</f>
        <v>No</v>
      </c>
      <c r="CV176" s="85" t="str">
        <f>IF(AND((RIGHT($CV$3,2)-'[1]Miter Profiles'!$AC$101-'[1]Outside Edges'!$B175)&gt;=5,'[1]Outside Edges'!$P175="Yes"),"Yes","No")</f>
        <v>No</v>
      </c>
      <c r="CW176" s="86" t="str">
        <f>IF(AND((RIGHT($CW$3,2)-'[1]Miter Profiles'!$AC$102-'[1]Outside Edges'!$B175)&gt;=5,'[1]Outside Edges'!$P175="Yes"),"Yes","No")</f>
        <v>No</v>
      </c>
      <c r="CX176" s="11" t="str">
        <f>IF(AND((RIGHT($CX$3,2)-'[1]Miter Profiles'!$AC$103-'[1]Outside Edges'!$B175)&gt;=5,'[1]Outside Edges'!$P175="Yes"),"Yes","No")</f>
        <v>No</v>
      </c>
      <c r="CY176" s="87" t="str">
        <f>IF(AND((RIGHT($CY$3,2)-'[1]Miter Profiles'!$AC$104-'[1]Outside Edges'!$B175)&gt;=5,'[1]Outside Edges'!$P175="Yes"),"Yes","No")</f>
        <v>No</v>
      </c>
      <c r="CZ176" s="10" t="str">
        <f>IF(AND((RIGHT($CZ$3,2)-'[1]Miter Profiles'!$AC$105-'[1]Outside Edges'!$B175)&gt;=5,'[1]Outside Edges'!$P175="Yes"),"Yes","No")</f>
        <v>No</v>
      </c>
      <c r="DA176" s="10" t="str">
        <f>IF(AND((RIGHT($DA$3,2)-'[1]Miter Profiles'!$AC$106-'[1]Outside Edges'!$B175)&gt;=5,'[1]Outside Edges'!$P175="Yes"),"Yes","No")</f>
        <v>No</v>
      </c>
      <c r="DB176" s="85" t="str">
        <f>IF(AND((RIGHT($DB$3,2)-'[1]Miter Profiles'!$AC$107-'[1]Outside Edges'!$B175)&gt;=5,'[1]Outside Edges'!$P175="Yes"),"Yes","No")</f>
        <v>No</v>
      </c>
      <c r="DC176" s="86" t="str">
        <f>IF(AND((RIGHT($DC$3,2)-'[1]Miter Profiles'!$AC$108-'[1]Outside Edges'!$B175)&gt;=5,'[1]Outside Edges'!$P175="Yes"),"Yes","No")</f>
        <v>No</v>
      </c>
      <c r="DD176" s="11" t="str">
        <f>IF(AND((RIGHT($DD$3,2)-'[1]Miter Profiles'!$AC$109-'[1]Outside Edges'!$B175)&gt;=5,'[1]Outside Edges'!$P175="Yes"),"Yes","No")</f>
        <v>No</v>
      </c>
      <c r="DE176" s="87" t="str">
        <f>IF(AND((RIGHT($DE$3,2)-'[1]Miter Profiles'!$AC$110-'[1]Outside Edges'!$B175)&gt;=5,'[1]Outside Edges'!$P175="Yes"),"Yes","No")</f>
        <v>No</v>
      </c>
      <c r="DF176" s="10" t="str">
        <f>IF(AND((RIGHT($DF$3,2)-'[1]Miter Profiles'!$AC$111-'[1]Outside Edges'!$B175)&gt;=5,'[1]Outside Edges'!$P175="Yes"),"Yes","No")</f>
        <v>No</v>
      </c>
      <c r="DG176" s="10" t="str">
        <f>IF(AND((RIGHT($DG$3,2)-'[1]Miter Profiles'!$AC$112-'[1]Outside Edges'!$B175)&gt;=5,'[1]Outside Edges'!$P175="Yes"),"Yes","No")</f>
        <v>No</v>
      </c>
      <c r="DH176" s="85" t="str">
        <f>IF(AND((RIGHT($DH$3,2)-'[1]Miter Profiles'!$AC$113-'[1]Outside Edges'!$B175)&gt;=5,'[1]Outside Edges'!$P175="Yes"),"Yes","No")</f>
        <v>No</v>
      </c>
      <c r="DI176" s="86" t="str">
        <f>IF(AND((RIGHT($DI$3,2)-'[1]Miter Profiles'!$AC$114-'[1]Outside Edges'!$B175)&gt;=5,'[1]Outside Edges'!$P175="Yes"),"Yes","No")</f>
        <v>No</v>
      </c>
      <c r="DJ176" s="11" t="str">
        <f>IF(AND((RIGHT($DJ$3,2)-'[1]Miter Profiles'!$AC$115-'[1]Outside Edges'!$B175)&gt;=5,'[1]Outside Edges'!$P175="Yes"),"Yes","No")</f>
        <v>No</v>
      </c>
      <c r="DK176" s="87" t="str">
        <f>IF(AND((RIGHT($DK$3,2)-'[1]Miter Profiles'!$AC$116-'[1]Outside Edges'!$B175)&gt;=5,'[1]Outside Edges'!$P175="Yes"),"Yes","No")</f>
        <v>No</v>
      </c>
      <c r="DL176" s="10" t="str">
        <f>IF(AND((RIGHT($DL$3,2)-'[1]Miter Profiles'!$AC$117-'[1]Outside Edges'!$B175)&gt;=5,'[1]Outside Edges'!$P175="Yes"),"Yes","No")</f>
        <v>No</v>
      </c>
      <c r="DM176" s="10" t="str">
        <f>IF(AND((RIGHT($DM$3,2)-'[1]Miter Profiles'!$AC$118-'[1]Outside Edges'!$B175)&gt;=5,'[1]Outside Edges'!$P175="Yes"),"Yes","No")</f>
        <v>No</v>
      </c>
      <c r="DN176" s="85" t="str">
        <f>IF(AND((RIGHT($DN$3,2)-'[1]Miter Profiles'!$AC$119-'[1]Outside Edges'!$B175)&gt;=5,'[1]Outside Edges'!$P175="Yes"),"Yes","No")</f>
        <v>No</v>
      </c>
      <c r="DO176" s="86" t="str">
        <f>IF(AND((RIGHT($DO$3,2)-'[1]Miter Profiles'!$AC$120-'[1]Outside Edges'!$B175)&gt;=5,'[1]Outside Edges'!$P175="Yes"),"Yes","No")</f>
        <v>No</v>
      </c>
      <c r="DP176" s="11" t="str">
        <f>IF(AND((RIGHT($DP$3,2)-'[1]Miter Profiles'!$AC$121-'[1]Outside Edges'!$B175)&gt;=5,'[1]Outside Edges'!$P175="Yes"),"Yes","No")</f>
        <v>No</v>
      </c>
      <c r="DQ176" s="87" t="str">
        <f>IF(AND((RIGHT($DQ$3,2)-'[1]Miter Profiles'!$AC$122-'[1]Outside Edges'!$B175)&gt;=5,'[1]Outside Edges'!$P175="Yes"),"Yes","No")</f>
        <v>No</v>
      </c>
      <c r="DR176" s="10" t="str">
        <f>IF(AND((RIGHT($DR$3,2)-'[1]Miter Profiles'!$AC$123-'[1]Outside Edges'!$B175)&gt;=5,'[1]Outside Edges'!$P175="Yes"),"Yes","No")</f>
        <v>No</v>
      </c>
      <c r="DS176" s="10" t="str">
        <f>IF(AND((RIGHT($DS$3,2)-'[1]Miter Profiles'!$AC$124-'[1]Outside Edges'!$B175)&gt;=5,'[1]Outside Edges'!$P175="Yes"),"Yes","No")</f>
        <v>No</v>
      </c>
      <c r="DT176" s="85" t="str">
        <f>IF(AND((RIGHT($DT$3,2)-'[1]Miter Profiles'!$AC$125-'[1]Outside Edges'!$B175)&gt;=5,'[1]Outside Edges'!$P175="Yes"),"Yes","No")</f>
        <v>No</v>
      </c>
      <c r="DU176" s="86" t="str">
        <f>IF(AND((RIGHT($DU$3,2)-'[1]Miter Profiles'!$AC$126-'[1]Outside Edges'!$B175)&gt;=5,'[1]Outside Edges'!$P175="Yes"),"Yes","No")</f>
        <v>No</v>
      </c>
      <c r="DV176" s="11" t="str">
        <f>IF(AND((RIGHT($DV$3,2)-'[1]Miter Profiles'!$AC$127-'[1]Outside Edges'!$B175)&gt;=5,'[1]Outside Edges'!$P175="Yes"),"Yes","No")</f>
        <v>No</v>
      </c>
      <c r="DW176" s="87" t="str">
        <f>IF(AND((RIGHT($DW$3,2)-'[1]Miter Profiles'!$AC$128-'[1]Outside Edges'!$B175)&gt;=5,'[1]Outside Edges'!$P175="Yes"),"Yes","No")</f>
        <v>No</v>
      </c>
      <c r="DX176" s="10" t="str">
        <f>IF(AND((RIGHT($DX$3,2)-'[1]Miter Profiles'!$AC$129-'[1]Outside Edges'!$B175)&gt;=5,'[1]Outside Edges'!$P175="Yes"),"Yes","No")</f>
        <v>No</v>
      </c>
      <c r="DY176" s="10" t="str">
        <f>IF(AND((RIGHT($DY$3,2)-'[1]Miter Profiles'!$AC$130-'[1]Outside Edges'!$B175)&gt;=5,'[1]Outside Edges'!$P175="Yes"),"Yes","No")</f>
        <v>No</v>
      </c>
      <c r="DZ176" s="85" t="str">
        <f>IF(AND((RIGHT($DZ$3,2)-'[1]Miter Profiles'!$AC$131-'[1]Outside Edges'!$B175)&gt;=5,'[1]Outside Edges'!$P175="Yes"),"Yes","No")</f>
        <v>No</v>
      </c>
      <c r="EA176" s="90" t="str">
        <f>IF(AND((RIGHT($EA$3,2)-'[1]Miter Profiles'!$AC$132-'[1]Outside Edges'!$B175)&gt;=5,'[1]Outside Edges'!$P175="Yes"),"Yes","No")</f>
        <v>No</v>
      </c>
      <c r="EB176" s="104" t="str">
        <f>IF(AND((RIGHT($EB$3,2)-'[1]Miter Profiles'!$AC$133-'[1]Outside Edges'!$B175)&gt;=5,'[1]Outside Edges'!$P175="Yes"),"Yes","No")</f>
        <v>No</v>
      </c>
      <c r="EC176" s="109" t="str">
        <f>IF(AND((RIGHT($EC$3,2)-'[1]Miter Profiles'!$AC$134-'[1]Outside Edges'!$B175)&gt;=5,'[1]Outside Edges'!$P175="Yes"),"Yes","No")</f>
        <v>No</v>
      </c>
      <c r="ED176" s="115" t="str">
        <f>IF(AND((RIGHT($ED$3,2)-'[1]Miter Profiles'!$AC$135-'[1]Outside Edges'!$B175)&gt;=5,'[1]Outside Edges'!$P175="Yes"),"Yes","No")</f>
        <v>No</v>
      </c>
      <c r="EE176" s="112" t="str">
        <f>IF(AND((RIGHT($EE$3,2)-'[1]Miter Profiles'!$AC$136-'[1]Outside Edges'!$B175)&gt;=5,'[1]Outside Edges'!$P175="Yes"),"Yes","No")</f>
        <v>No</v>
      </c>
      <c r="EF176" s="85" t="str">
        <f>IF(AND((RIGHT($EF$3,2)-'[1]Miter Profiles'!$AC$137-'[1]Outside Edges'!$B175)&gt;=5,'[1]Outside Edges'!$P175="Yes"),"Yes","No")</f>
        <v>No</v>
      </c>
      <c r="EG176" s="10" t="str">
        <f>IF(AND((RIGHT($EG$3,2)-'[1]Miter Profiles'!$AC$138-'[1]Outside Edges'!$B175)&gt;=5,'[1]Outside Edges'!$P175="Yes"),"Yes","No")</f>
        <v>No</v>
      </c>
      <c r="EH176" s="90" t="str">
        <f>IF(AND((RIGHT($EH$3,2)-'[1]Miter Profiles'!$AC$139-'[1]Outside Edges'!$B175)&gt;=5,'[1]Outside Edges'!$P175="Yes"),"Yes","No")</f>
        <v>No</v>
      </c>
      <c r="EI176" s="120" t="str">
        <f>IF(AND((RIGHT($EI$3,2)-'[1]Miter Profiles'!$AC$140-'[1]Outside Edges'!$B175)&gt;=5,'[1]Outside Edges'!$P175="Yes"),"Yes","No")</f>
        <v>No</v>
      </c>
      <c r="EJ176" s="123" t="str">
        <f>IF(AND((RIGHT($EJ$3,2)-'[1]Miter Profiles'!$AC$141-'[1]Outside Edges'!$B175)&gt;=5,'[1]Outside Edges'!$P175="Yes"),"Yes","No")</f>
        <v>No</v>
      </c>
      <c r="EK176" s="123" t="str">
        <f>IF(AND((RIGHT($EK$3,2)-'[1]Miter Profiles'!$AC$142-'[1]Outside Edges'!$B175)&gt;=5,'[1]Outside Edges'!$P175="Yes"),"Yes","No")</f>
        <v>No</v>
      </c>
      <c r="EL176" s="115" t="str">
        <f>IF(AND((RIGHT($EL$3,2)-'[1]Miter Profiles'!$AC$143-'[1]Outside Edges'!$B175)&gt;=5,'[1]Outside Edges'!$P175="Yes"),"Yes","No")</f>
        <v>No</v>
      </c>
      <c r="EM176" s="128" t="str">
        <f>IF(AND((RIGHT($EM$3,2)-'[1]Miter Profiles'!$AC$144-'[1]Outside Edges'!$B175)&gt;=5,'[1]Outside Edges'!$P175="Yes"),"Yes","No")</f>
        <v>No</v>
      </c>
      <c r="EN176" s="10" t="str">
        <f>IF(AND((RIGHT($EN$3,2)-'[1]Miter Profiles'!$AC$145-'[1]Outside Edges'!$B175)&gt;=5,'[1]Outside Edges'!$P175="Yes"),"Yes","No")</f>
        <v>No</v>
      </c>
      <c r="EO176" s="90" t="str">
        <f>IF(AND((RIGHT($EO$3,2)-'[1]Miter Profiles'!$AC$146-'[1]Outside Edges'!$B175)&gt;=5,'[1]Outside Edges'!$P175="Yes"),"Yes","No")</f>
        <v>No</v>
      </c>
      <c r="EP176" s="123" t="str">
        <f>IF(AND((RIGHT($EP$3,2)-'[1]Miter Profiles'!$AC$147-'[1]Outside Edges'!$B175)&gt;=5,'[1]Outside Edges'!$P175="Yes"),"Yes","No")</f>
        <v>No</v>
      </c>
      <c r="EQ176" s="123" t="str">
        <f>IF(AND((RIGHT($EQ$3,2)-'[1]Miter Profiles'!$AC$148-'[1]Outside Edges'!$B175)&gt;=5,'[1]Outside Edges'!$P175="Yes"),"Yes","No")</f>
        <v>No</v>
      </c>
      <c r="ER176" s="115" t="str">
        <f>IF(AND((RIGHT($ER$3,2)-'[1]Miter Profiles'!$AC$149-'[1]Outside Edges'!$B175)&gt;=5,'[1]Outside Edges'!$P175="Yes"),"Yes","No")</f>
        <v>No</v>
      </c>
      <c r="ES176" s="128" t="str">
        <f>IF(AND((RIGHT($ES$3,2)-'[1]Miter Profiles'!$AC$150-'[1]Outside Edges'!$B175)&gt;=5,'[1]Outside Edges'!$P175="Yes"),"Yes","No")</f>
        <v>No</v>
      </c>
      <c r="ET176" s="10" t="str">
        <f>IF(AND((RIGHT($ET$3,2)-'[1]Miter Profiles'!$AC$151-'[1]Outside Edges'!$B175)&gt;=5,'[1]Outside Edges'!$P175="Yes"),"Yes","No")</f>
        <v>No</v>
      </c>
      <c r="EU176" s="90" t="str">
        <f>IF(AND((RIGHT($EU$3,2)-'[1]Miter Profiles'!$AC$152-'[1]Outside Edges'!$B175)&gt;=5,'[1]Outside Edges'!$P175="Yes"),"Yes","No")</f>
        <v>No</v>
      </c>
      <c r="EV176" s="123" t="str">
        <f>IF(AND((RIGHT($EV$3,2)-'[1]Miter Profiles'!$AC$153-'[1]Outside Edges'!$B175)&gt;=5,'[1]Outside Edges'!$P175="Yes"),"Yes","No")</f>
        <v>No</v>
      </c>
      <c r="EW176" s="123" t="str">
        <f>IF(AND((RIGHT($EW$3,2)-'[1]Miter Profiles'!$AC$154-'[1]Outside Edges'!$B175)&gt;=5,'[1]Outside Edges'!$P175="Yes"),"Yes","No")</f>
        <v>No</v>
      </c>
      <c r="EX176" s="115" t="str">
        <f>IF(AND((RIGHT($EX$3,2)-'[1]Miter Profiles'!$AC$155-'[1]Outside Edges'!$B175)&gt;=5,'[1]Outside Edges'!$P175="Yes"),"Yes","No")</f>
        <v>No</v>
      </c>
      <c r="EY176" s="128" t="str">
        <f>IF(AND((RIGHT($EY$3,2)-'[1]Miter Profiles'!$AC$156-'[1]Outside Edges'!$B175)&gt;=5,'[1]Outside Edges'!$P175="Yes"),"Yes","No")</f>
        <v>No</v>
      </c>
      <c r="EZ176" s="10" t="str">
        <f>IF(AND((RIGHT($EZ$3,2)-'[1]Miter Profiles'!$AC$157-'[1]Outside Edges'!$B175)&gt;=5,'[1]Outside Edges'!$P175="Yes"),"Yes","No")</f>
        <v>No</v>
      </c>
      <c r="FA176" s="90" t="str">
        <f>IF(AND((RIGHT($FA$3,2)-'[1]Miter Profiles'!$AC$158-'[1]Outside Edges'!$B175)&gt;=5,'[1]Outside Edges'!$P175="Yes"),"Yes","No")</f>
        <v>No</v>
      </c>
      <c r="FB176" s="123" t="str">
        <f>IF(AND((RIGHT($FB$3,2)-'[1]Miter Profiles'!$AC$159-'[1]Outside Edges'!$B175)&gt;=5,'[1]Outside Edges'!$P175="Yes"),"Yes","No")</f>
        <v>No</v>
      </c>
      <c r="FC176" s="123" t="str">
        <f>IF(AND((RIGHT($FC$3,2)-'[1]Miter Profiles'!$AC$160-'[1]Outside Edges'!$B175)&gt;=5,'[1]Outside Edges'!$P175="Yes"),"Yes","No")</f>
        <v>No</v>
      </c>
      <c r="FD176" s="115" t="str">
        <f>IF(AND((RIGHT($FD$3,2)-'[1]Miter Profiles'!$AC$161-'[1]Outside Edges'!$B175)&gt;=5,'[1]Outside Edges'!$P175="Yes"),"Yes","No")</f>
        <v>No</v>
      </c>
      <c r="FE176" s="128" t="str">
        <f>IF(AND((RIGHT($FE$3,2)-'[1]Miter Profiles'!$AC$162-'[1]Outside Edges'!$B175)&gt;=5,'[1]Outside Edges'!$P175="Yes"),"Yes","No")</f>
        <v>No</v>
      </c>
      <c r="FF176" s="10" t="str">
        <f>IF(AND((RIGHT($FF$3,2)-'[1]Miter Profiles'!$AC$163-'[1]Outside Edges'!$B175)&gt;=5,'[1]Outside Edges'!$P175="Yes"),"Yes","No")</f>
        <v>No</v>
      </c>
      <c r="FG176" s="90" t="str">
        <f>IF(AND((RIGHT($FG$3,2)-'[1]Miter Profiles'!$AC$164-'[1]Outside Edges'!$B175)&gt;=5,'[1]Outside Edges'!$P175="Yes"),"Yes","No")</f>
        <v>No</v>
      </c>
      <c r="FH176" s="123" t="str">
        <f>IF(AND((RIGHT($FH$3,2)-'[1]Miter Profiles'!$AC$165-'[1]Outside Edges'!$B175)&gt;=5,'[1]Outside Edges'!$P175="Yes"),"Yes","No")</f>
        <v>No</v>
      </c>
      <c r="FI176" s="123" t="str">
        <f>IF(AND((RIGHT($FI$3,2)-'[1]Miter Profiles'!$AC$166-'[1]Outside Edges'!$B175)&gt;=5,'[1]Outside Edges'!$P175="Yes"),"Yes","No")</f>
        <v>No</v>
      </c>
      <c r="FJ176" s="115" t="str">
        <f>IF(AND((RIGHT($FJ$3,2)-'[1]Miter Profiles'!$AC$167-'[1]Outside Edges'!$B175)&gt;=5,'[1]Outside Edges'!$P175="Yes"),"Yes","No")</f>
        <v>No</v>
      </c>
      <c r="FK176" s="128" t="str">
        <f>IF(AND((RIGHT($FK$3,2)-'[1]Miter Profiles'!$AC$168-'[1]Outside Edges'!$B175)&gt;=5,'[1]Outside Edges'!$P175="Yes"),"Yes","No")</f>
        <v>No</v>
      </c>
      <c r="FL176" s="10" t="str">
        <f>IF(AND((RIGHT($FL$3,2)-'[1]Miter Profiles'!$AC$169-'[1]Outside Edges'!$B175)&gt;=5,'[1]Outside Edges'!$P175="Yes"),"Yes","No")</f>
        <v>No</v>
      </c>
      <c r="FM176" s="90" t="str">
        <f>IF(AND((RIGHT($FM$3,2)-'[1]Miter Profiles'!$AC$170-'[1]Outside Edges'!$B175)&gt;=5,'[1]Outside Edges'!$P175="Yes"),"Yes","No")</f>
        <v>No</v>
      </c>
      <c r="FN176" s="123" t="str">
        <f>IF(AND((RIGHT($FN$3,2)-'[1]Miter Profiles'!$AC$171-'[1]Outside Edges'!$B175)&gt;=5,'[1]Outside Edges'!$P175="Yes"),"Yes","No")</f>
        <v>No</v>
      </c>
      <c r="FO176" s="123" t="str">
        <f>IF(AND((RIGHT($FO$3,2)-'[1]Miter Profiles'!$AC$172-'[1]Outside Edges'!$B175)&gt;=5,'[1]Outside Edges'!$P175="Yes"),"Yes","No")</f>
        <v>No</v>
      </c>
      <c r="FP176" s="115" t="str">
        <f>IF(AND((RIGHT($FP$3,2)-'[1]Miter Profiles'!$AC$173-'[1]Outside Edges'!$B175)&gt;=5,'[1]Outside Edges'!$P175="Yes"),"Yes","No")</f>
        <v>No</v>
      </c>
      <c r="FQ176" s="128" t="str">
        <f>IF(AND((RIGHT($FQ$3,2)-'[1]Miter Profiles'!$AC$174-'[1]Outside Edges'!$B175)&gt;=5,'[1]Outside Edges'!$P175="Yes"),"Yes","No")</f>
        <v>No</v>
      </c>
      <c r="FR176" s="10" t="str">
        <f>IF(AND((RIGHT($FR$3,2)-'[1]Miter Profiles'!$AC$175-'[1]Outside Edges'!$B175)&gt;=5,'[1]Outside Edges'!$P175="Yes"),"Yes","No")</f>
        <v>No</v>
      </c>
      <c r="FS176" s="90" t="str">
        <f>IF(AND((RIGHT($FS$3,2)-'[1]Miter Profiles'!$AC$176-'[1]Outside Edges'!$B175)&gt;=5,'[1]Outside Edges'!$P175="Yes"),"Yes","No")</f>
        <v>No</v>
      </c>
      <c r="FT176" s="123" t="str">
        <f>IF(AND((RIGHT($FT$3,2)-'[1]Miter Profiles'!$AC$177-'[1]Outside Edges'!$B175)&gt;=5,'[1]Outside Edges'!$P175="Yes"),"Yes","No")</f>
        <v>No</v>
      </c>
      <c r="FU176" s="123" t="str">
        <f>IF(AND((RIGHT($FU$3,2)-'[1]Miter Profiles'!$AC$178-'[1]Outside Edges'!$B175)&gt;=5,'[1]Outside Edges'!$P175="Yes"),"Yes","No")</f>
        <v>No</v>
      </c>
      <c r="FV176" s="115" t="str">
        <f>IF(AND((RIGHT($V$3,2)-'[1]Miter Profiles'!$AC$179-'[1]Outside Edges'!$B175)&gt;=5,'[1]Outside Edges'!$P175="Yes"),"Yes","No")</f>
        <v>No</v>
      </c>
      <c r="FW176" s="128" t="str">
        <f>IF(AND((RIGHT($FW$3,2)-'[1]Miter Profiles'!$AC$180-'[1]Outside Edges'!$B175)&gt;=5,'[1]Outside Edges'!$P175="Yes"),"Yes","No")</f>
        <v>No</v>
      </c>
      <c r="FX176" s="269" t="str">
        <f>IF(AND((RIGHT($FX$3,2)-'[1]Miter Profiles'!$AC$181-'[1]Outside Edges'!$B175)&gt;=5,'[1]Outside Edges'!$P175="Yes"),"Yes","No")</f>
        <v>No</v>
      </c>
      <c r="FY176" s="273" t="str">
        <f>IF(AND((RIGHT($FY$3,2)-'[1]Miter Profiles'!$AC$182-'[1]Outside Edges'!$B175)&gt;=5,'[1]Outside Edges'!$P175="Yes"),"Yes","No")</f>
        <v>No</v>
      </c>
      <c r="FZ176" s="282" t="str">
        <f>IF(AND((RIGHT($FZ$3,2)-'[1]Miter Profiles'!$AC$183-'[1]Outside Edges'!$B175)&gt;=5,'[1]Outside Edges'!$P175="Yes"),"Yes","No")</f>
        <v>No</v>
      </c>
      <c r="GA176" s="283" t="str">
        <f>IF(AND((RIGHT($GA$3,2)-'[1]Miter Profiles'!$AC$184-'[1]Outside Edges'!$B175)&gt;=5,'[1]Outside Edges'!$P175="Yes"),"Yes","No")</f>
        <v>No</v>
      </c>
      <c r="GB176" s="284" t="str">
        <f>IF(AND((RIGHT($GB$3,2)-'[1]Miter Profiles'!$AC$185-'[1]Outside Edges'!$B175)&gt;=5,'[1]Outside Edges'!$P175="Yes"),"Yes","No")</f>
        <v>No</v>
      </c>
      <c r="GC176" s="275" t="str">
        <f>IF(AND((RIGHT($GC$3,2)-'[1]Miter Profiles'!$AC$186-'[1]Outside Edges'!$B175)&gt;=5,'[1]Outside Edges'!$P175="Yes"),"Yes","No")</f>
        <v>No</v>
      </c>
      <c r="GD176" s="269" t="str">
        <f>IF(AND((RIGHT($GD$3,2)-'[1]Miter Profiles'!$AC$187-'[1]Outside Edges'!$B175)&gt;=5,'[1]Outside Edges'!$P175="Yes"),"Yes","No")</f>
        <v>No</v>
      </c>
      <c r="GE176" s="273" t="str">
        <f>IF(AND((RIGHT($GE$3,2)-'[1]Miter Profiles'!$AC$188-'[1]Outside Edges'!$B175)&gt;=5,'[1]Outside Edges'!$P175="Yes"),"Yes","No")</f>
        <v>No</v>
      </c>
      <c r="GF176" s="282" t="str">
        <f>IF(AND((RIGHT($GF$3,2)-'[1]Miter Profiles'!$AC$189-'[1]Outside Edges'!$B175)&gt;=5,'[1]Outside Edges'!$P175="Yes"),"Yes","No")</f>
        <v>No</v>
      </c>
      <c r="GG176" s="283" t="str">
        <f>IF(AND((RIGHT($GG$3,2)-'[1]Miter Profiles'!$AC$190-'[1]Outside Edges'!$B175)&gt;=5,'[1]Outside Edges'!$P175="Yes"),"Yes","No")</f>
        <v>No</v>
      </c>
      <c r="GH176" s="284" t="str">
        <f>IF(AND((RIGHT($GH$3,2)-'[1]Miter Profiles'!$AC$191-'[1]Outside Edges'!$B175)&gt;=5,'[1]Outside Edges'!$P175="Yes"),"Yes","No")</f>
        <v>No</v>
      </c>
      <c r="GI176" s="275" t="str">
        <f>IF(AND((RIGHT($GI$3,2)-'[1]Miter Profiles'!$AC$192-'[1]Outside Edges'!$B175)&gt;=5,'[1]Outside Edges'!$P175="Yes"),"Yes","No")</f>
        <v>No</v>
      </c>
      <c r="GJ176" s="269" t="str">
        <f>IF(AND((RIGHT($GJ$3,2)-'[1]Miter Profiles'!$AC$193-'[1]Outside Edges'!$B175)&gt;=5,'[1]Outside Edges'!$P175="Yes"),"Yes","No")</f>
        <v>No</v>
      </c>
      <c r="GK176" s="273" t="str">
        <f>IF(AND((RIGHT($GK$3,2)-'[1]Miter Profiles'!$AC$194-'[1]Outside Edges'!$B175)&gt;=5,'[1]Outside Edges'!$P175="Yes"),"Yes","No")</f>
        <v>No</v>
      </c>
      <c r="GL176" s="282" t="str">
        <f>IF(AND((RIGHT($GL$3,2)-'[1]Miter Profiles'!$AC$195-'[1]Outside Edges'!$B175)&gt;=5,'[1]Outside Edges'!$P175="Yes"),"Yes","No")</f>
        <v>No</v>
      </c>
      <c r="GM176" s="283" t="str">
        <f>IF(AND((RIGHT($GM$3,2)-'[1]Miter Profiles'!$AC$196-'[1]Outside Edges'!$B175)&gt;=5,'[1]Outside Edges'!$P175="Yes"),"Yes","No")</f>
        <v>No</v>
      </c>
      <c r="GN176" s="284" t="str">
        <f>IF(AND((RIGHT($GN$3,2)-'[1]Miter Profiles'!$AC$197-'[1]Outside Edges'!$B175)&gt;=5,'[1]Outside Edges'!$P175="Yes"),"Yes","No")</f>
        <v>No</v>
      </c>
      <c r="GO176" s="275" t="str">
        <f>IF(AND((RIGHT($GO$3,2)-'[1]Miter Profiles'!$AC$198-'[1]Outside Edges'!$B175)&gt;=5,'[1]Outside Edges'!$P175="Yes"),"Yes","No")</f>
        <v>No</v>
      </c>
      <c r="GP176" s="269" t="str">
        <f>IF(AND((RIGHT($GP$3,2)-'[1]Miter Profiles'!$AC$199-'[1]Outside Edges'!$B175)&gt;=5,'[1]Outside Edges'!$P175="Yes"),"Yes","No")</f>
        <v>No</v>
      </c>
      <c r="GQ176" s="273" t="str">
        <f>IF(AND((RIGHT($GQ$3,2)-'[1]Miter Profiles'!$AC$200-'[1]Outside Edges'!$B175)&gt;=5,'[1]Outside Edges'!$P175="Yes"),"Yes","No")</f>
        <v>No</v>
      </c>
      <c r="GR176" s="282" t="str">
        <f>IF(AND((RIGHT($GR$3,2)-'[1]Miter Profiles'!$AC$201-'[1]Outside Edges'!$B175)&gt;=5,'[1]Outside Edges'!$P175="Yes"),"Yes","No")</f>
        <v>No</v>
      </c>
      <c r="GS176" s="283" t="str">
        <f>IF(AND((RIGHT($GS$3,2)-'[1]Miter Profiles'!$AC$202-'[1]Outside Edges'!$B175)&gt;=5,'[1]Outside Edges'!$P175="Yes"),"Yes","No")</f>
        <v>No</v>
      </c>
      <c r="GT176" s="284" t="str">
        <f>IF(AND((RIGHT($GT$3,2)-'[1]Miter Profiles'!$AC$203-'[1]Outside Edges'!$B175)&gt;=5,'[1]Outside Edges'!$P175="Yes"),"Yes","No")</f>
        <v>No</v>
      </c>
      <c r="GU176" s="275" t="str">
        <f>IF(AND((RIGHT($GU$3,2)-'[1]Miter Profiles'!$AC$204-'[1]Outside Edges'!$B175)&gt;=5,'[1]Outside Edges'!$P175="Yes"),"Yes","No")</f>
        <v>No</v>
      </c>
      <c r="GV176" s="269" t="str">
        <f>IF(AND((RIGHT($GV$3,2)-'[1]Miter Profiles'!$AC$205-'[1]Outside Edges'!$B175)&gt;=5,'[1]Outside Edges'!$P175="Yes"),"Yes","No")</f>
        <v>No</v>
      </c>
      <c r="GW176" s="273" t="str">
        <f>IF(AND((RIGHT($GW$3,2)-'[1]Miter Profiles'!$AC$206-'[1]Outside Edges'!$B175)&gt;=5,'[1]Outside Edges'!$P175="Yes"),"Yes","No")</f>
        <v>No</v>
      </c>
      <c r="GX176" s="282" t="str">
        <f>IF(AND((RIGHT($GX$3,2)-'[1]Miter Profiles'!$AC$207-'[1]Outside Edges'!$B175)&gt;=5,'[1]Outside Edges'!$P175="Yes"),"Yes","No")</f>
        <v>No</v>
      </c>
      <c r="GY176" s="283" t="str">
        <f>IF(AND((RIGHT($GY$3,2)-'[1]Miter Profiles'!$AC$208-'[1]Outside Edges'!$B175)&gt;=5,'[1]Outside Edges'!$P175="Yes"),"Yes","No")</f>
        <v>No</v>
      </c>
      <c r="GZ176" s="284" t="str">
        <f>IF(AND((RIGHT($GZ$3,2)-'[1]Miter Profiles'!$AC$209-'[1]Outside Edges'!$B175)&gt;=5,'[1]Outside Edges'!$P175="Yes"),"Yes","No")</f>
        <v>No</v>
      </c>
      <c r="HA176" s="275" t="str">
        <f>IF(AND((RIGHT($HA$3,2)-'[1]Miter Profiles'!$AC$210-'[1]Outside Edges'!$B175)&gt;=5,'[1]Outside Edges'!$P175="Yes"),"Yes","No")</f>
        <v>No</v>
      </c>
      <c r="HB176" s="269" t="str">
        <f>IF(AND((RIGHT($HB$3,2)-'[1]Miter Profiles'!$AC$211-'[1]Outside Edges'!$B175)&gt;=5,'[1]Outside Edges'!$P175="Yes"),"Yes","No")</f>
        <v>No</v>
      </c>
      <c r="HC176" s="273" t="str">
        <f>IF(AND((RIGHT($HC$3,2)-'[1]Miter Profiles'!$AC$212-'[1]Outside Edges'!$B175)&gt;=5,'[1]Outside Edges'!$P175="Yes"),"Yes","No")</f>
        <v>No</v>
      </c>
      <c r="HD176" s="282" t="str">
        <f>IF(AND((RIGHT($HD$3,2)-'[1]Miter Profiles'!$AC$213-'[1]Outside Edges'!$B175)&gt;=5,'[1]Outside Edges'!$P175="Yes"),"Yes","No")</f>
        <v>No</v>
      </c>
      <c r="HE176" s="284" t="str">
        <f>IF(AND((RIGHT($HE$3,2)-'[1]Miter Profiles'!$AC$214-'[1]Outside Edges'!$B175)&gt;=5,'[1]Outside Edges'!$P175="Yes"),"Yes","No")</f>
        <v>No</v>
      </c>
      <c r="HF176" s="275" t="str">
        <f>IF(AND((RIGHT($HF$3,2)-'[1]Miter Profiles'!$AC$215-'[1]Outside Edges'!$B175)&gt;=5,'[1]Outside Edges'!$P175="Yes"),"Yes","No")</f>
        <v>No</v>
      </c>
      <c r="HG176" s="269" t="str">
        <f>IF(AND((RIGHT($HG$3,2)-'[1]Miter Profiles'!$AC$216-'[1]Outside Edges'!$B175)&gt;=5,'[1]Outside Edges'!$P175="Yes"),"Yes","No")</f>
        <v>No</v>
      </c>
      <c r="HH176" s="273" t="str">
        <f>IF(AND((RIGHT($HH$3,2)-'[1]Miter Profiles'!$AC$217-'[1]Outside Edges'!$B175)&gt;=5,'[1]Outside Edges'!$P175="Yes"),"Yes","No")</f>
        <v>No</v>
      </c>
      <c r="HI176" s="282" t="str">
        <f>IF(AND((RIGHT($HI$3,2)-'[1]Miter Profiles'!$AC$218-'[1]Outside Edges'!$B175)&gt;=5,'[1]Outside Edges'!$P175="Yes"),"Yes","No")</f>
        <v>No</v>
      </c>
      <c r="HJ176" s="283" t="str">
        <f>IF(AND((RIGHT($HJ$3,2)-'[1]Miter Profiles'!$AC$219-'[1]Outside Edges'!$B175)&gt;=5,'[1]Outside Edges'!$P175="Yes"),"Yes","No")</f>
        <v>No</v>
      </c>
      <c r="HK176" s="284" t="str">
        <f>IF(AND((RIGHT($HK$3,2)-'[1]Miter Profiles'!$AC$220-'[1]Outside Edges'!$B175)&gt;=5,'[1]Outside Edges'!$P175="Yes"),"Yes","No")</f>
        <v>No</v>
      </c>
      <c r="HL176" s="275" t="str">
        <f>IF(AND((RIGHT($HL$3,2)-'[1]Miter Profiles'!$AC$221-'[1]Outside Edges'!$B175)&gt;=5,'[1]Outside Edges'!$P175="Yes"),"Yes","No")</f>
        <v>No</v>
      </c>
      <c r="HM176" s="269" t="str">
        <f>IF(AND((RIGHT($HM$3,2)-'[1]Miter Profiles'!$AC$222-'[1]Outside Edges'!$B175)&gt;=5,'[1]Outside Edges'!$P175="Yes"),"Yes","No")</f>
        <v>No</v>
      </c>
      <c r="HN176" s="269" t="str">
        <f>IF(AND((RIGHT($HN$3,2)-'[1]Miter Profiles'!$AC$223-'[1]Outside Edges'!$B175)&gt;=5,'[1]Outside Edges'!$P175="Yes"),"Yes","No")</f>
        <v>No</v>
      </c>
      <c r="HO176" s="283" t="str">
        <f>IF(AND((RIGHT($HO$3,2)-'[1]Miter Profiles'!$AC$224-'[1]Outside Edges'!$B175)&gt;=5,'[1]Outside Edges'!$P175="Yes"),"Yes","No")</f>
        <v>No</v>
      </c>
      <c r="HP176" s="283" t="str">
        <f>IF(AND((RIGHT($HP$3,2)-'[1]Miter Profiles'!$AC$225-'[1]Outside Edges'!$B175)&gt;=5,'[1]Outside Edges'!$P175="Yes"),"Yes","No")</f>
        <v>No</v>
      </c>
      <c r="HQ176" s="283" t="str">
        <f>IF(AND((RIGHT($HQ$3,3)-'[1]Miter Profiles'!$AC$226-'[1]Outside Edges'!$B175)&gt;=5,'[1]Outside Edges'!$P175="Yes"),"Yes","No")</f>
        <v>No</v>
      </c>
      <c r="HR176" s="283" t="str">
        <f>IF(AND((RIGHT($HR$3,2)-'[1]Miter Profiles'!$AC$227-'[1]Outside Edges'!$B175)&gt;=5,'[1]Outside Edges'!$P175="Yes"),"Yes","No")</f>
        <v>No</v>
      </c>
      <c r="HS176" s="269" t="str">
        <f>IF(AND((RIGHT($HS$3,2)-'[1]Miter Profiles'!$AC$228-'[1]Outside Edges'!$B175)&gt;=5,'[1]Outside Edges'!$P175="Yes"),"Yes","No")</f>
        <v>No</v>
      </c>
      <c r="HT176" s="269" t="str">
        <f>IF(AND((RIGHT($HT$3,2)-'[1]Miter Profiles'!$AC$229-'[1]Outside Edges'!$B175)&gt;=5,'[1]Outside Edges'!$P175="Yes"),"Yes","No")</f>
        <v>No</v>
      </c>
      <c r="HU176" s="269" t="str">
        <f>IF(AND((RIGHT($HU$3,2)-'[1]Miter Profiles'!$AC$230-'[1]Outside Edges'!$B175)&gt;=5,'[1]Outside Edges'!$P175="Yes"),"Yes","No")</f>
        <v>No</v>
      </c>
      <c r="HV176" s="283" t="str">
        <f>IF(AND((RIGHT($HV$3,2)-'[1]Miter Profiles'!$AC$231-'[1]Outside Edges'!$B175)&gt;=5,'[1]Outside Edges'!$P175="Yes"),"Yes","No")</f>
        <v>No</v>
      </c>
      <c r="HW176" s="283" t="str">
        <f>IF(AND((RIGHT($HW$3,2)-'[1]Miter Profiles'!$AC$232-'[1]Outside Edges'!$B175)&gt;=5,'[1]Outside Edges'!$P175="Yes"),"Yes","No")</f>
        <v>No</v>
      </c>
      <c r="HX176" s="283" t="str">
        <f>IF(AND((RIGHT($HX$3,2)-'[1]Miter Profiles'!$AC$233-'[1]Outside Edges'!$B175)&gt;=5,'[1]Outside Edges'!$P175="Yes"),"Yes","No")</f>
        <v>No</v>
      </c>
      <c r="HY176" s="269" t="str">
        <f>IF(AND((RIGHT($HY$3,2)-'[1]Miter Profiles'!$AC$234-'[1]Outside Edges'!$B175)&gt;=5,'[1]Outside Edges'!$P175="Yes"),"Yes","No")</f>
        <v>No</v>
      </c>
      <c r="HZ176" s="269" t="str">
        <f>IF(AND((RIGHT($HZ$3,2)-'[1]Miter Profiles'!$AC$235-'[1]Outside Edges'!$B175)&gt;=5,'[1]Outside Edges'!$P175="Yes"),"Yes","No")</f>
        <v>No</v>
      </c>
      <c r="IA176" s="269" t="str">
        <f>IF(AND((RIGHT($IA$3,2)-'[1]Miter Profiles'!$AC$236-'[1]Outside Edges'!$B175)&gt;=5,'[1]Outside Edges'!$P175="Yes"),"Yes","No")</f>
        <v>No</v>
      </c>
      <c r="IB176" s="283" t="str">
        <f>IF(AND((RIGHT($IB$3,2)-'[1]Miter Profiles'!$AC$237-'[1]Outside Edges'!$B175)&gt;=5,'[1]Outside Edges'!$P175="Yes"),"Yes","No")</f>
        <v>No</v>
      </c>
      <c r="IC176" s="283" t="str">
        <f>IF(AND((RIGHT($IC$3,2)-'[1]Miter Profiles'!$AC$238-'[1]Outside Edges'!$B175)&gt;=5,'[1]Outside Edges'!$P175="Yes"),"Yes","No")</f>
        <v>No</v>
      </c>
      <c r="ID176" s="283" t="str">
        <f>IF(AND((RIGHT($ID$3,2)-'[1]Miter Profiles'!$AC$239-'[1]Outside Edges'!$B175)&gt;=5,'[1]Outside Edges'!$P175="Yes"),"Yes","No")</f>
        <v>No</v>
      </c>
      <c r="IE176" s="269" t="str">
        <f>IF(AND((RIGHT($IE$3,2)-'[1]Miter Profiles'!$AC$240-'[1]Outside Edges'!$B175)&gt;=5,'[1]Outside Edges'!$P175="Yes"),"Yes","No")</f>
        <v>No</v>
      </c>
      <c r="IF176" s="269" t="str">
        <f>IF(AND((RIGHT($IF$3,2)-'[1]Miter Profiles'!$AC$241-'[1]Outside Edges'!$B175)&gt;=5,'[1]Outside Edges'!$P175="Yes"),"Yes","No")</f>
        <v>No</v>
      </c>
      <c r="IG176" s="269" t="str">
        <f>IF(AND((RIGHT($IG$3,2)-'[1]Miter Profiles'!$AC$242-'[1]Outside Edges'!$B175)&gt;=5,'[1]Outside Edges'!$P175="Yes"),"Yes","No")</f>
        <v>No</v>
      </c>
      <c r="IH176" s="283" t="str">
        <f>IF(AND((RIGHT($IH$3,2)-'[1]Miter Profiles'!$AC$243-'[1]Outside Edges'!$B175)&gt;=5,'[1]Outside Edges'!$P175="Yes"),"Yes","No")</f>
        <v>No</v>
      </c>
      <c r="II176" s="283" t="str">
        <f>IF(AND((RIGHT($II$3,2)-'[1]Miter Profiles'!$AC$244-'[1]Outside Edges'!$B175)&gt;=5,'[1]Outside Edges'!$P175="Yes"),"Yes","No")</f>
        <v>No</v>
      </c>
      <c r="IJ176" s="283" t="str">
        <f>IF(AND((RIGHT($IJ$3,2)-'[1]Miter Profiles'!$AC$245-'[1]Outside Edges'!$B175)&gt;=5,'[1]Outside Edges'!$P175="Yes"),"Yes","No")</f>
        <v>No</v>
      </c>
      <c r="IK176" s="269" t="str">
        <f>IF(AND((RIGHT($IK$3,2)-'[1]Miter Profiles'!$AC$246-'[1]Outside Edges'!$B175)&gt;=5,'[1]Outside Edges'!$P175="Yes"),"Yes","No")</f>
        <v>No</v>
      </c>
      <c r="IL176" s="269" t="str">
        <f>IF(AND((RIGHT($IL$3,2)-'[1]Miter Profiles'!$AC$247-'[1]Outside Edges'!$B175)&gt;=5,'[1]Outside Edges'!$P175="Yes"),"Yes","No")</f>
        <v>No</v>
      </c>
      <c r="IM176" s="269" t="str">
        <f>IF(AND((RIGHT($IM$3,2)-'[1]Miter Profiles'!$AC$248-'[1]Outside Edges'!$B175)&gt;=5,'[1]Outside Edges'!$P175="Yes"),"Yes","No")</f>
        <v>No</v>
      </c>
      <c r="IN176" s="283" t="str">
        <f>IF(AND((RIGHT($IN$3,2)-'[1]Miter Profiles'!$AC$249-'[1]Outside Edges'!$B175)&gt;=5,'[1]Outside Edges'!$P175="Yes"),"Yes","No")</f>
        <v>No</v>
      </c>
      <c r="IO176" s="283" t="str">
        <f>IF(AND((RIGHT($IO$3,2)-'[1]Miter Profiles'!$AC$250-'[1]Outside Edges'!$B175)&gt;=5,'[1]Outside Edges'!$P175="Yes"),"Yes","No")</f>
        <v>No</v>
      </c>
      <c r="IP176" s="283" t="str">
        <f>IF(AND((RIGHT($IP$3,2)-'[1]Miter Profiles'!$AC$251-'[1]Outside Edges'!$B175)&gt;=5,'[1]Outside Edges'!$P175="Yes"),"Yes","No")</f>
        <v>No</v>
      </c>
      <c r="IQ176" s="269" t="str">
        <f>IF(AND((RIGHT($IQ$3,2)-'[1]Miter Profiles'!$AC$252-'[1]Outside Edges'!$B175)&gt;=5,'[1]Outside Edges'!$P175="Yes"),"Yes","No")</f>
        <v>No</v>
      </c>
      <c r="IR176" s="269" t="str">
        <f>IF(AND((RIGHT($IR$3,2)-'[1]Miter Profiles'!$AC$253-'[1]Outside Edges'!$B175)&gt;=5,'[1]Outside Edges'!$P175="Yes"),"Yes","No")</f>
        <v>No</v>
      </c>
      <c r="IS176" s="269" t="str">
        <f>IF(AND((RIGHT($IS$3,2)-'[1]Miter Profiles'!$AC$254-'[1]Outside Edges'!$B175)&gt;=5,'[1]Outside Edges'!$P175="Yes"),"Yes","No")</f>
        <v>No</v>
      </c>
      <c r="IT176" s="283" t="str">
        <f>IF(AND((RIGHT($IT$3,2)-'[1]Miter Profiles'!$AC$255-'[1]Outside Edges'!$B175)&gt;=5,'[1]Outside Edges'!$P175="Yes"),"Yes","No")</f>
        <v>No</v>
      </c>
      <c r="IU176" s="283" t="str">
        <f>IF(AND((RIGHT($IU$3,2)-'[1]Miter Profiles'!$AC$256-'[1]Outside Edges'!$B175)&gt;=5,'[1]Outside Edges'!$P175="Yes"),"Yes","No")</f>
        <v>No</v>
      </c>
      <c r="IV176" s="283" t="str">
        <f>IF(AND((RIGHT($IV$3,2)-'[1]Miter Profiles'!$AC$257-'[1]Outside Edges'!$B175)&gt;=5,'[1]Outside Edges'!$P175="Yes"),"Yes","No")</f>
        <v>No</v>
      </c>
      <c r="IW176" s="269" t="str">
        <f>IF(AND((RIGHT($IW$3,2)-'[1]Miter Profiles'!$AC$258-'[1]Outside Edges'!$B175)&gt;=5,'[1]Outside Edges'!$P175="Yes"),"Yes","No")</f>
        <v>No</v>
      </c>
      <c r="IX176" s="269" t="str">
        <f>IF(AND((RIGHT($IX$3,2)-'[1]Miter Profiles'!$AC$259-'[1]Outside Edges'!$B175)&gt;=5,'[1]Outside Edges'!$P175="Yes"),"Yes","No")</f>
        <v>No</v>
      </c>
      <c r="IY176" s="269" t="str">
        <f>IF(AND((RIGHT($IY$3,2)-'[1]Miter Profiles'!$AC$260-'[1]Outside Edges'!$B175)&gt;=5,'[1]Outside Edges'!$P175="Yes"),"Yes","No")</f>
        <v>No</v>
      </c>
      <c r="IZ176" s="283" t="str">
        <f>IF(AND((RIGHT($IZ$3,2)-'[1]Miter Profiles'!$AC$261-'[1]Outside Edges'!$B175)&gt;=5,'[1]Outside Edges'!$P175="Yes"),"Yes","No")</f>
        <v>No</v>
      </c>
      <c r="JA176" s="283" t="str">
        <f>IF(AND((RIGHT($JA$3,2)-'[1]Miter Profiles'!$AC$262-'[1]Outside Edges'!$B175)&gt;=5,'[1]Outside Edges'!$P175="Yes"),"Yes","No")</f>
        <v>No</v>
      </c>
      <c r="JB176" s="283" t="str">
        <f>IF(AND((RIGHT($JB$3,2)-'[1]Miter Profiles'!$AC$263-'[1]Outside Edges'!$B175)&gt;=5,'[1]Outside Edges'!$P175="Yes"),"Yes","No")</f>
        <v>No</v>
      </c>
      <c r="JC176" s="269" t="str">
        <f>IF(AND((RIGHT($JC$3,2)-'[1]Miter Profiles'!$AC$264-'[1]Outside Edges'!$B175)&gt;=5,'[1]Outside Edges'!$P175="Yes"),"Yes","No")</f>
        <v>No</v>
      </c>
      <c r="JD176" s="269" t="str">
        <f>IF(AND((RIGHT($JD$3,2)-'[1]Miter Profiles'!$AC$265-'[1]Outside Edges'!$B175)&gt;=5,'[1]Outside Edges'!$P175="Yes"),"Yes","No")</f>
        <v>No</v>
      </c>
      <c r="JE176" s="269" t="str">
        <f>IF(AND((RIGHT($JE$3,2)-'[1]Miter Profiles'!$AC$266-'[1]Outside Edges'!$B175)&gt;=5,'[1]Outside Edges'!$P175="Yes"),"Yes","No")</f>
        <v>No</v>
      </c>
      <c r="JF176" s="283" t="str">
        <f>IF(AND((RIGHT($JF$3,2)-'[1]Miter Profiles'!$AC$267-'[1]Outside Edges'!$B175)&gt;=5,'[1]Outside Edges'!$P175="Yes"),"Yes","No")</f>
        <v>No</v>
      </c>
      <c r="JG176" s="283" t="str">
        <f>IF(AND((RIGHT($JG$3,2)-'[1]Miter Profiles'!$AC$268-'[1]Outside Edges'!$B175)&gt;=5,'[1]Outside Edges'!$P175="Yes"),"Yes","No")</f>
        <v>No</v>
      </c>
      <c r="JH176" s="283" t="str">
        <f>IF(AND((RIGHT($JH$3,2)-'[1]Miter Profiles'!$AC$269-'[1]Outside Edges'!$B175)&gt;=5,'[1]Outside Edges'!$P175="Yes"),"Yes","No")</f>
        <v>No</v>
      </c>
      <c r="JI176" s="269" t="str">
        <f>IF(AND((RIGHT($JI$3,2)-'[1]Miter Profiles'!$AC$270-'[1]Outside Edges'!$B175)&gt;=5,'[1]Outside Edges'!$P175="Yes"),"Yes","No")</f>
        <v>No</v>
      </c>
      <c r="JJ176" s="269" t="str">
        <f>IF(AND((RIGHT($JJ$3,2)-'[1]Miter Profiles'!$AC$271-'[1]Outside Edges'!$B175)&gt;=5,'[1]Outside Edges'!$P175="Yes"),"Yes","No")</f>
        <v>No</v>
      </c>
      <c r="JK176" s="269" t="str">
        <f>IF(AND((RIGHT($JK$3,2)-'[1]Miter Profiles'!$AC$272-'[1]Outside Edges'!$B175)&gt;=5,'[1]Outside Edges'!$P175="Yes"),"Yes","No")</f>
        <v>No</v>
      </c>
      <c r="JL176" s="283" t="str">
        <f>IF(AND((RIGHT($JL$3,2)-'[1]Miter Profiles'!$AC$273-'[1]Outside Edges'!$B175)&gt;=5,'[1]Outside Edges'!$P175="Yes"),"Yes","No")</f>
        <v>No</v>
      </c>
      <c r="JM176" s="283" t="str">
        <f>IF(AND((RIGHT($JM$3,2)-'[1]Miter Profiles'!$AC$274-'[1]Outside Edges'!$B175)&gt;=5,'[1]Outside Edges'!$P175="Yes"),"Yes","No")</f>
        <v>No</v>
      </c>
      <c r="JN176" s="283" t="str">
        <f>IF(AND((RIGHT($JN$3,2)-'[1]Miter Profiles'!$AC$275-'[1]Outside Edges'!$B175)&gt;=5,'[1]Outside Edges'!$P175="Yes"),"Yes","No")</f>
        <v>No</v>
      </c>
      <c r="JO176" s="269" t="str">
        <f>IF(AND((RIGHT($JO$3,2)-'[1]Miter Profiles'!$AC$276-'[1]Outside Edges'!$B175)&gt;=5,'[1]Outside Edges'!$P175="Yes"),"Yes","No")</f>
        <v>No</v>
      </c>
      <c r="JP176" s="269" t="str">
        <f>IF(AND((RIGHT($JP$3,2)-'[1]Miter Profiles'!$AC$277-'[1]Outside Edges'!$B175)&gt;=5,'[1]Outside Edges'!$P175="Yes"),"Yes","No")</f>
        <v>No</v>
      </c>
      <c r="JQ176" s="269" t="str">
        <f>IF(AND((RIGHT($JQ$3,2)-'[1]Miter Profiles'!$AC$278-'[1]Outside Edges'!$B175)&gt;=5,'[1]Outside Edges'!$P175="Yes"),"Yes","No")</f>
        <v>No</v>
      </c>
      <c r="JR176" s="283" t="str">
        <f>IF(AND((RIGHT($JR$3,2)-'[1]Miter Profiles'!$AC$279-'[1]Outside Edges'!$B175)&gt;=5,'[1]Outside Edges'!$P175="Yes"),"Yes","No")</f>
        <v>No</v>
      </c>
      <c r="JS176" s="283" t="str">
        <f>IF(AND((RIGHT($JS$3,2)-'[1]Miter Profiles'!$AC$280-'[1]Outside Edges'!$B175)&gt;=5,'[1]Outside Edges'!$P175="Yes"),"Yes","No")</f>
        <v>No</v>
      </c>
      <c r="JT176" s="283" t="str">
        <f>IF(AND((RIGHT($JT$3,2)-'[1]Miter Profiles'!$AC$281-'[1]Outside Edges'!$B175)&gt;=5,'[1]Outside Edges'!$P175="Yes"),"Yes","No")</f>
        <v>No</v>
      </c>
      <c r="JU176" s="269" t="str">
        <f>IF(AND((RIGHT($JU$3,2)-'[1]Miter Profiles'!$AC$282-'[1]Outside Edges'!$B175)&gt;=5,'[1]Outside Edges'!$P175="Yes"),"Yes","No")</f>
        <v>No</v>
      </c>
      <c r="JV176" s="269" t="str">
        <f>IF(AND((RIGHT($JV$3,2)-'[1]Miter Profiles'!$AC$283-'[1]Outside Edges'!$B175)&gt;=5,'[1]Outside Edges'!$P175="Yes"),"Yes","No")</f>
        <v>No</v>
      </c>
      <c r="JW176" s="269" t="str">
        <f>IF(AND((RIGHT($JW$3,2)-'[1]Miter Profiles'!$AC$284-'[1]Outside Edges'!$B175)&gt;=5,'[1]Outside Edges'!$P175="Yes"),"Yes","No")</f>
        <v>No</v>
      </c>
      <c r="JX176" s="283" t="str">
        <f>IF(AND((RIGHT($JX$3,2)-'[1]Miter Profiles'!$AC$285-'[1]Outside Edges'!$B175)&gt;=5,'[1]Outside Edges'!$P175="Yes"),"Yes","No")</f>
        <v>No</v>
      </c>
      <c r="JY176" s="283" t="str">
        <f>IF(AND((RIGHT($JY$3,2)-'[1]Miter Profiles'!$AC$286-'[1]Outside Edges'!$B175)&gt;=5,'[1]Outside Edges'!$P175="Yes"),"Yes","No")</f>
        <v>No</v>
      </c>
      <c r="JZ176" s="283" t="str">
        <f>IF(AND((RIGHT($JZ$3,2)-'[1]Miter Profiles'!$AC$287-'[1]Outside Edges'!$B175)&gt;=5,'[1]Outside Edges'!$P175="Yes"),"Yes","No")</f>
        <v>No</v>
      </c>
      <c r="KA176" s="269" t="str">
        <f>IF(AND((RIGHT($KA$3,2)-'[1]Miter Profiles'!$AC$288-'[1]Outside Edges'!$B175)&gt;=5,'[1]Outside Edges'!$P175="Yes"),"Yes","No")</f>
        <v>No</v>
      </c>
      <c r="KB176" s="269" t="str">
        <f>IF(AND((RIGHT($KB$3,2)-'[1]Miter Profiles'!$AC$289-'[1]Outside Edges'!$B175)&gt;=5,'[1]Outside Edges'!$P175="Yes"),"Yes","No")</f>
        <v>No</v>
      </c>
      <c r="KC176" s="269" t="str">
        <f>IF(AND((RIGHT($KC$3,2)-'[1]Miter Profiles'!$AC$290-'[1]Outside Edges'!$B175)&gt;=5,'[1]Outside Edges'!$P175="Yes"),"Yes","No")</f>
        <v>No</v>
      </c>
      <c r="KD176" s="283" t="str">
        <f>IF(AND((RIGHT($KD$3,2)-'[1]Miter Profiles'!$AC$291-'[1]Outside Edges'!$B175)&gt;=5,'[1]Outside Edges'!$P175="Yes"),"Yes","No")</f>
        <v>No</v>
      </c>
      <c r="KE176" s="283" t="str">
        <f>IF(AND((RIGHT($KE$3,2)-'[1]Miter Profiles'!$AC$292-'[1]Outside Edges'!$B175)&gt;=5,'[1]Outside Edges'!$P175="Yes"),"Yes","No")</f>
        <v>No</v>
      </c>
      <c r="KF176" s="283" t="str">
        <f>IF(AND((RIGHT($KF$3,2)-'[1]Miter Profiles'!$AC$293-'[1]Outside Edges'!$B175)&gt;=5,'[1]Outside Edges'!$P175="Yes"),"Yes","No")</f>
        <v>No</v>
      </c>
      <c r="KG176" s="269" t="str">
        <f>IF(AND((RIGHT($KG$3,2)-'[1]Miter Profiles'!$AC$294-'[1]Outside Edges'!$B175)&gt;=5,'[1]Outside Edges'!$P175="Yes"),"Yes","No")</f>
        <v>No</v>
      </c>
      <c r="KH176" s="269" t="str">
        <f>IF(AND((RIGHT($KH$3,2)-'[1]Miter Profiles'!$AC$295-'[1]Outside Edges'!$B175)&gt;=5,'[1]Outside Edges'!$P175="Yes"),"Yes","No")</f>
        <v>No</v>
      </c>
      <c r="KI176" s="269" t="str">
        <f>IF(AND((RIGHT($KI$3,2)-'[1]Miter Profiles'!$AC$296-'[1]Outside Edges'!$B175)&gt;=5,'[1]Outside Edges'!$P175="Yes"),"Yes","No")</f>
        <v>No</v>
      </c>
      <c r="KJ176" s="283" t="str">
        <f>IF(AND((RIGHT($KJ$3,2)-'[1]Miter Profiles'!$AC$297-'[1]Outside Edges'!$B175)&gt;=5,'[1]Outside Edges'!$P175="Yes"),"Yes","No")</f>
        <v>No</v>
      </c>
      <c r="KK176" s="283" t="str">
        <f>IF(AND((RIGHT($KK$3,2)-'[1]Miter Profiles'!$AC$298-'[1]Outside Edges'!$B175)&gt;=5,'[1]Outside Edges'!$P175="Yes"),"Yes","No")</f>
        <v>No</v>
      </c>
      <c r="KL176" s="283" t="str">
        <f>IF(AND((RIGHT($KL$3,2)-'[1]Miter Profiles'!$AC$299-'[1]Outside Edges'!$B175)&gt;=5,'[1]Outside Edges'!$P175="Yes"),"Yes","No")</f>
        <v>No</v>
      </c>
      <c r="KM176" s="269" t="str">
        <f>IF(AND((RIGHT($KM$3,2)-'[1]Miter Profiles'!$AC$300-'[1]Outside Edges'!$B175)&gt;=5,'[1]Outside Edges'!$P175="Yes"),"Yes","No")</f>
        <v>No</v>
      </c>
      <c r="KN176" s="269" t="str">
        <f>IF(AND((RIGHT($KN$3,2)-'[1]Miter Profiles'!$AC$301-'[1]Outside Edges'!$B175)&gt;=5,'[1]Outside Edges'!$P175="Yes"),"Yes","No")</f>
        <v>No</v>
      </c>
      <c r="KO176" s="269" t="str">
        <f>IF(AND((RIGHT($KO$3,2)-'[1]Miter Profiles'!$AC$302-'[1]Outside Edges'!$B175)&gt;=5,'[1]Outside Edges'!$P175="Yes"),"Yes","No")</f>
        <v>No</v>
      </c>
      <c r="KP176" s="283" t="str">
        <f>IF(AND((RIGHT($KP$3,2)-'[1]Miter Profiles'!$AC$303-'[1]Outside Edges'!$B175)&gt;=5,'[1]Outside Edges'!$P175="Yes"),"Yes","No")</f>
        <v>No</v>
      </c>
      <c r="KQ176" s="283" t="str">
        <f>IF(AND((RIGHT($KQ$3,2)-'[1]Miter Profiles'!$AC$304-'[1]Outside Edges'!$B175)&gt;=5,'[1]Outside Edges'!$P175="Yes"),"Yes","No")</f>
        <v>No</v>
      </c>
      <c r="KR176" s="283" t="str">
        <f>IF(AND((RIGHT($KR$3,2)-'[1]Miter Profiles'!$AC$305-'[1]Outside Edges'!$B175)&gt;=5,'[1]Outside Edges'!$P175="Yes"),"Yes","No")</f>
        <v>No</v>
      </c>
      <c r="KS176" s="269" t="str">
        <f>IF(AND((RIGHT($KS$3,2)-'[1]Miter Profiles'!$AC$306-'[1]Outside Edges'!$B175)&gt;=5,'[1]Outside Edges'!$P175="Yes"),"Yes","No")</f>
        <v>No</v>
      </c>
      <c r="KT176" s="269" t="str">
        <f>IF(AND((RIGHT($KT$3,2)-'[1]Miter Profiles'!$AC$307-'[1]Outside Edges'!$B175)&gt;=5,'[1]Outside Edges'!$P175="Yes"),"Yes","No")</f>
        <v>No</v>
      </c>
      <c r="KU176" s="269" t="str">
        <f>IF(AND((RIGHT($KU$3,2)-'[1]Miter Profiles'!$AC$308-'[1]Outside Edges'!$B175)&gt;=5,'[1]Outside Edges'!$P175="Yes"),"Yes","No")</f>
        <v>No</v>
      </c>
      <c r="KV176" s="283" t="str">
        <f>IF(AND((RIGHT($KV$3,2)-'[1]Miter Profiles'!$AC$309-'[1]Outside Edges'!$B175)&gt;=5,'[1]Outside Edges'!$P175="Yes"),"Yes","No")</f>
        <v>No</v>
      </c>
      <c r="KW176" s="283" t="str">
        <f>IF(AND((RIGHT($KW$3,2)-'[1]Miter Profiles'!$AC$310-'[1]Outside Edges'!$B175)&gt;=5,'[1]Outside Edges'!$P175="Yes"),"Yes","No")</f>
        <v>No</v>
      </c>
      <c r="KX176" s="283" t="str">
        <f>IF(AND((RIGHT($KX$3,2)-'[1]Miter Profiles'!$AC$311-'[1]Outside Edges'!$B175)&gt;=5,'[1]Outside Edges'!$P175="Yes"),"Yes","No")</f>
        <v>No</v>
      </c>
      <c r="KY176" s="269" t="str">
        <f>IF(AND((RIGHT($KY$3,2)-'[1]Miter Profiles'!$AC$312-'[1]Outside Edges'!$B175)&gt;=5,'[1]Outside Edges'!$P175="Yes"),"Yes","No")</f>
        <v>No</v>
      </c>
      <c r="KZ176" s="269" t="str">
        <f>IF(AND((RIGHT($KZ$3,2)-'[1]Miter Profiles'!$AC$313-'[1]Outside Edges'!$B175)&gt;=5,'[1]Outside Edges'!$P175="Yes"),"Yes","No")</f>
        <v>No</v>
      </c>
      <c r="LA176" s="269" t="str">
        <f>IF(AND((RIGHT($LA$3,2)-'[1]Miter Profiles'!$AC$314-'[1]Outside Edges'!$B175)&gt;=5,'[1]Outside Edges'!$P175="Yes"),"Yes","No")</f>
        <v>No</v>
      </c>
      <c r="LB176" s="283" t="str">
        <f>IF(AND((RIGHT($LB$3,2)-'[1]Miter Profiles'!$AC$315-'[1]Outside Edges'!$B175)&gt;=5,'[1]Outside Edges'!$P175="Yes"),"Yes","No")</f>
        <v>No</v>
      </c>
      <c r="LC176" s="283" t="str">
        <f>IF(AND((RIGHT($LC$3,2)-'[1]Miter Profiles'!$AC$316-'[1]Outside Edges'!$B175)&gt;=5,'[1]Outside Edges'!$P175="Yes"),"Yes","No")</f>
        <v>No</v>
      </c>
      <c r="LD176" s="283" t="str">
        <f>IF(AND((RIGHT($LD$3,2)-'[1]Miter Profiles'!$AC$317-'[1]Outside Edges'!$B175)&gt;=5,'[1]Outside Edges'!$P175="Yes"),"Yes","No")</f>
        <v>No</v>
      </c>
      <c r="LE176" s="283" t="str">
        <f>IF(AND((RIGHT($LE$3,2)-'[1]Miter Profiles'!$AC$318-'[1]Outside Edges'!$B175)&gt;=5,'[1]Outside Edges'!$P175="Yes"),"Yes","No")</f>
        <v>No</v>
      </c>
      <c r="LF176" s="269" t="str">
        <f>IF(AND((RIGHT($LF$3,2)-'[1]Miter Profiles'!$AC$319-'[1]Outside Edges'!$B175)&gt;=5,'[1]Outside Edges'!$P175="Yes"),"Yes","No")</f>
        <v>No</v>
      </c>
      <c r="LG176" s="269" t="str">
        <f>IF(AND((RIGHT($LG$3,2)-'[1]Miter Profiles'!$AC$320-'[1]Outside Edges'!$B175)&gt;=5,'[1]Outside Edges'!$P175="Yes"),"Yes","No")</f>
        <v>No</v>
      </c>
      <c r="LH176" s="269" t="str">
        <f>IF(AND((RIGHT($LH$3,2)-'[1]Miter Profiles'!$AC$321-'[1]Outside Edges'!$B175)&gt;=5,'[1]Outside Edges'!$P175="Yes"),"Yes","No")</f>
        <v>No</v>
      </c>
      <c r="LI176" s="269" t="str">
        <f>IF(AND((RIGHT($LI$3,2)-'[1]Miter Profiles'!$AC$322-'[1]Outside Edges'!$B175)&gt;=5,'[1]Outside Edges'!$P175="Yes"),"Yes","No")</f>
        <v>No</v>
      </c>
      <c r="LJ176" s="283" t="str">
        <f>IF(AND((RIGHT($LJ$3,2)-'[1]Miter Profiles'!$AC$323-'[1]Outside Edges'!$B175)&gt;=5,'[1]Outside Edges'!$P175="Yes"),"Yes","No")</f>
        <v>No</v>
      </c>
      <c r="LK176" s="283" t="str">
        <f>IF(AND((RIGHT($LK$3,2)-'[1]Miter Profiles'!$AC$324-'[1]Outside Edges'!$B175)&gt;=5,'[1]Outside Edges'!$P175="Yes"),"Yes","No")</f>
        <v>No</v>
      </c>
      <c r="LL176" s="283" t="str">
        <f>IF(AND((RIGHT($LL$3,2)-'[1]Miter Profiles'!$AC$325-'[1]Outside Edges'!$B175)&gt;=5,'[1]Outside Edges'!$P175="Yes"),"Yes","No")</f>
        <v>No</v>
      </c>
      <c r="LM176" s="269" t="str">
        <f>IF(AND((RIGHT($LM$3,2)-'[1]Miter Profiles'!$AC$326-'[1]Outside Edges'!$B175)&gt;=5,'[1]Outside Edges'!$P175="Yes"),"Yes","No")</f>
        <v>No</v>
      </c>
      <c r="LN176" s="269" t="str">
        <f>IF(AND((RIGHT($LN$3,2)-'[1]Miter Profiles'!$AC$327-'[1]Outside Edges'!$B175)&gt;=5,'[1]Outside Edges'!$P175="Yes"),"Yes","No")</f>
        <v>No</v>
      </c>
      <c r="LO176" s="269" t="str">
        <f>IF(AND((RIGHT($LO$3,2)-'[1]Miter Profiles'!$AC$328-'[1]Outside Edges'!$B175)&gt;=5,'[1]Outside Edges'!$P175="Yes"),"Yes","No")</f>
        <v>No</v>
      </c>
      <c r="LP176" s="283" t="str">
        <f>IF(AND((RIGHT($LP$3,2)-'[1]Miter Profiles'!$AC$329-'[1]Outside Edges'!$B175)&gt;=5,'[1]Outside Edges'!$P175="Yes"),"Yes","No")</f>
        <v>No</v>
      </c>
      <c r="LQ176" s="283" t="str">
        <f>IF(AND((RIGHT($LQ$3,2)-'[1]Miter Profiles'!$AC$330-'[1]Outside Edges'!$B175)&gt;=5,'[1]Outside Edges'!$P175="Yes"),"Yes","No")</f>
        <v>No</v>
      </c>
      <c r="LR176" s="283" t="str">
        <f>IF(AND((RIGHT($LR$3,2)-'[1]Miter Profiles'!$AC$331-'[1]Outside Edges'!$B175)&gt;=5,'[1]Outside Edges'!$P175="Yes"),"Yes","No")</f>
        <v>No</v>
      </c>
      <c r="LS176" s="269" t="str">
        <f>IF(AND((RIGHT($LS$3,2)-'[1]Miter Profiles'!$AC$332-'[1]Outside Edges'!$B175)&gt;=5,'[1]Outside Edges'!$P175="Yes"),"Yes","No")</f>
        <v>No</v>
      </c>
      <c r="LT176" s="269" t="str">
        <f>IF(AND((RIGHT($LT$3,2)-'[1]Miter Profiles'!$AC$333-'[1]Outside Edges'!$B175)&gt;=5,'[1]Outside Edges'!$P175="Yes"),"Yes","No")</f>
        <v>No</v>
      </c>
      <c r="LU176" s="269" t="str">
        <f>IF(AND((RIGHT($LU$3,2)-'[1]Miter Profiles'!$AC$334-'[1]Outside Edges'!$B175)&gt;=5,'[1]Outside Edges'!$P175="Yes"),"Yes","No")</f>
        <v>No</v>
      </c>
      <c r="LV176" s="283" t="str">
        <f>IF(AND((RIGHT($LV$3,2)-'[1]Miter Profiles'!$AC$335-'[1]Outside Edges'!$B175)&gt;=5,'[1]Outside Edges'!$P175="Yes"),"Yes","No")</f>
        <v>No</v>
      </c>
      <c r="LW176" s="283" t="str">
        <f>IF(AND((RIGHT($LW$3,2)-'[1]Miter Profiles'!$AC$336-'[1]Outside Edges'!$B175)&gt;=5,'[1]Outside Edges'!$P175="Yes"),"Yes","No")</f>
        <v>No</v>
      </c>
      <c r="LX176" s="283" t="str">
        <f>IF(AND((RIGHT($LX$3,2)-'[1]Miter Profiles'!$AC$337-'[1]Outside Edges'!$B175)&gt;=5,'[1]Outside Edges'!$P175="Yes"),"Yes","No")</f>
        <v>No</v>
      </c>
      <c r="LY176" s="269" t="str">
        <f>IF(AND((RIGHT($LY$3,2)-'[1]Miter Profiles'!$AC$338-'[1]Outside Edges'!$B175)&gt;=5,'[1]Outside Edges'!$P175="Yes"),"Yes","No")</f>
        <v>No</v>
      </c>
      <c r="LZ176" s="269" t="str">
        <f>IF(AND((RIGHT($LZ$3,2)-'[1]Miter Profiles'!$AC$339-'[1]Outside Edges'!$B175)&gt;=5,'[1]Outside Edges'!$P175="Yes"),"Yes","No")</f>
        <v>No</v>
      </c>
      <c r="MA176" s="269" t="str">
        <f>IF(AND((RIGHT($MA$3,2)-'[1]Miter Profiles'!$AC$340-'[1]Outside Edges'!$B175)&gt;=5,'[1]Outside Edges'!$P175="Yes"),"Yes","No")</f>
        <v>No</v>
      </c>
      <c r="MB176" s="283" t="str">
        <f>IF(AND((RIGHT($MB$3,2)-'[1]Miter Profiles'!$AC$341-'[1]Outside Edges'!$B175)&gt;=5,'[1]Outside Edges'!$P175="Yes"),"Yes","No")</f>
        <v>No</v>
      </c>
      <c r="MC176" s="283" t="str">
        <f>IF(AND((RIGHT($MC$3,2)-'[1]Miter Profiles'!$AC$342-'[1]Outside Edges'!$B175)&gt;=5,'[1]Outside Edges'!$P175="Yes"),"Yes","No")</f>
        <v>No</v>
      </c>
      <c r="MD176" s="283" t="str">
        <f>IF(AND((RIGHT($MD$3,2)-'[1]Miter Profiles'!$AC$343-'[1]Outside Edges'!$B175)&gt;=5,'[1]Outside Edges'!$P175="Yes"),"Yes","No")</f>
        <v>No</v>
      </c>
      <c r="ME176" s="269" t="str">
        <f>IF(AND((RIGHT($ME$3,2)-'[1]Miter Profiles'!$AC$344-'[1]Outside Edges'!$B175)&gt;=5,'[1]Outside Edges'!$P175="Yes"),"Yes","No")</f>
        <v>No</v>
      </c>
      <c r="MF176" s="269" t="str">
        <f>IF(AND((RIGHT($MF$3,2)-'[1]Miter Profiles'!$AC$345-'[1]Outside Edges'!$B175)&gt;=5,'[1]Outside Edges'!$P175="Yes"),"Yes","No")</f>
        <v>No</v>
      </c>
      <c r="MG176" s="269" t="str">
        <f>IF(AND((RIGHT($MG$3,2)-'[1]Miter Profiles'!$AC$346-'[1]Outside Edges'!$B175)&gt;=5,'[1]Outside Edges'!$P175="Yes"),"Yes","No")</f>
        <v>No</v>
      </c>
      <c r="MH176" s="283" t="str">
        <f>IF(AND((RIGHT($MH$3,2)-'[1]Miter Profiles'!$AC$347-'[1]Outside Edges'!$B175)&gt;=5,'[1]Outside Edges'!$P175="Yes"),"Yes","No")</f>
        <v>No</v>
      </c>
      <c r="MI176" s="283" t="str">
        <f>IF(AND((RIGHT($MI$3,2)-'[1]Miter Profiles'!$AC$348-'[1]Outside Edges'!$B175)&gt;=5,'[1]Outside Edges'!$P175="Yes"),"Yes","No")</f>
        <v>No</v>
      </c>
      <c r="MJ176" s="283" t="str">
        <f>IF(AND((RIGHT($MJ$3,2)-'[1]Miter Profiles'!$AC$349-'[1]Outside Edges'!$B175)&gt;=5,'[1]Outside Edges'!$P175="Yes"),"Yes","No")</f>
        <v>No</v>
      </c>
      <c r="MK176" s="269" t="str">
        <f>IF(AND((RIGHT($MK$3,2)-'[1]Miter Profiles'!$AC$350-'[1]Outside Edges'!$B175)&gt;=5,'[1]Outside Edges'!$P175="Yes"),"Yes","No")</f>
        <v>No</v>
      </c>
      <c r="ML176" s="269" t="str">
        <f>IF(AND((RIGHT($ML$3,2)-'[1]Miter Profiles'!$AC$351-'[1]Outside Edges'!$B175)&gt;=5,'[1]Outside Edges'!$P175="Yes"),"Yes","No")</f>
        <v>No</v>
      </c>
      <c r="MM176" s="269" t="str">
        <f>IF(AND((RIGHT($MM$3,2)-'[1]Miter Profiles'!$AC$352-'[1]Outside Edges'!$B175)&gt;=5,'[1]Outside Edges'!$P175="Yes"),"Yes","No")</f>
        <v>No</v>
      </c>
      <c r="MN176" s="283" t="str">
        <f>IF(AND((RIGHT($MK$3,2)-'[1]Miter Profiles'!$AC$350-'[1]Outside Edges'!$B175)&gt;=5,'[1]Outside Edges'!$P175="Yes"),"Yes","No")</f>
        <v>No</v>
      </c>
      <c r="MO176" s="283" t="str">
        <f>IF(AND((RIGHT($ML$3,2)-'[1]Miter Profiles'!$AC$351-'[1]Outside Edges'!$B175)&gt;=5,'[1]Outside Edges'!$P175="Yes"),"Yes","No")</f>
        <v>No</v>
      </c>
      <c r="MP176" s="283" t="str">
        <f>IF(AND((RIGHT($MM$3,2)-'[1]Miter Profiles'!$AC$352-'[1]Outside Edges'!$B175)&gt;=5,'[1]Outside Edges'!$P175="Yes"),"Yes","No")</f>
        <v>No</v>
      </c>
    </row>
    <row r="177" spans="1:354" ht="16.5" thickBot="1" x14ac:dyDescent="0.3">
      <c r="A177" s="8" t="str">
        <f>IF('[1]Outside Edges'!$A176&lt;&gt;"",'[1]Outside Edges'!$A176,"")</f>
        <v>D174</v>
      </c>
      <c r="B177" s="10" t="str">
        <f>IF(AND((RIGHT($B$3,2)-'[1]Miter Profiles'!$AC$3-'[1]Outside Edges'!$B176)&gt;=5,'[1]Outside Edges'!$P176="Yes"),"Yes","No")</f>
        <v>Yes</v>
      </c>
      <c r="C177" s="10" t="str">
        <f>IF(AND((RIGHT($C$3,2)-'[1]Miter Profiles'!$AC$4-'[1]Outside Edges'!$B176)&gt;=5,'[1]Outside Edges'!$P176="Yes"),"Yes","No")</f>
        <v>Yes</v>
      </c>
      <c r="D177" s="85" t="str">
        <f>IF(AND((RIGHT($D$3,2)-'[1]Miter Profiles'!$AC$5-'[1]Outside Edges'!$B176)&gt;=5,'[1]Outside Edges'!$P176="Yes"),"Yes","No")</f>
        <v>Yes</v>
      </c>
      <c r="E177" s="86" t="str">
        <f>IF(AND((RIGHT($E$3,2)-'[1]Miter Profiles'!$AC$6-'[1]Outside Edges'!$B176)&gt;=5,'[1]Outside Edges'!$P176="Yes"),"Yes","No")</f>
        <v>Yes</v>
      </c>
      <c r="F177" s="11" t="str">
        <f>IF(AND((RIGHT($F$3,2)-'[1]Miter Profiles'!$AC$7-'[1]Outside Edges'!$B176)&gt;=5,'[1]Outside Edges'!$P176="Yes"),"Yes","No")</f>
        <v>Yes</v>
      </c>
      <c r="G177" s="87" t="str">
        <f>IF(AND((RIGHT($G$3,2)-'[1]Miter Profiles'!$AC$8-'[1]Outside Edges'!$B176)&gt;=5,'[1]Outside Edges'!$P176="Yes"),"Yes","No")</f>
        <v>Yes</v>
      </c>
      <c r="H177" s="10" t="str">
        <f>IF(AND((RIGHT($H$3,2)-'[1]Miter Profiles'!$AC$9-'[1]Outside Edges'!$B176)&gt;=5,'[1]Outside Edges'!$P176="Yes"),"Yes","No")</f>
        <v>Yes</v>
      </c>
      <c r="I177" s="10" t="str">
        <f>IF(AND((RIGHT($I$3,2)-'[1]Miter Profiles'!$AC$10-'[1]Outside Edges'!$B176)&gt;=5,'[1]Outside Edges'!$P176="Yes"),"Yes","No")</f>
        <v>Yes</v>
      </c>
      <c r="J177" s="85" t="str">
        <f>IF(AND((RIGHT($J$3,2)-'[1]Miter Profiles'!$AC$11-'[1]Outside Edges'!$B176)&gt;=5,'[1]Outside Edges'!$P176="Yes"),"Yes","No")</f>
        <v>Yes</v>
      </c>
      <c r="K177" s="86" t="str">
        <f>IF(AND((RIGHT($K$3,2)-'[1]Miter Profiles'!$AC$12-'[1]Outside Edges'!$B176)&gt;=5,'[1]Outside Edges'!$P176="Yes"),"Yes","No")</f>
        <v>Yes</v>
      </c>
      <c r="L177" s="11" t="str">
        <f>IF(AND((RIGHT($L$3,2)-'[1]Miter Profiles'!$AC$13-'[1]Outside Edges'!$B176)&gt;=5,'[1]Outside Edges'!$P176="Yes"),"Yes","No")</f>
        <v>Yes</v>
      </c>
      <c r="M177" s="87" t="str">
        <f>IF(AND((RIGHT($M$3,2)-'[1]Miter Profiles'!$AC$14-'[1]Outside Edges'!$B176)&gt;=5,'[1]Outside Edges'!$P176="Yes"),"Yes","No")</f>
        <v>Yes</v>
      </c>
      <c r="N177" s="10" t="str">
        <f>IF(AND((RIGHT($N$3,2)-'[1]Miter Profiles'!$AC$15-'[1]Outside Edges'!$B176)&gt;=4,'[1]Outside Edges'!$P176="Yes"),"Yes","No")</f>
        <v>No</v>
      </c>
      <c r="O177" s="10" t="str">
        <f>IF(AND((RIGHT($O$3,2)-'[1]Miter Profiles'!$AC$16-'[1]Outside Edges'!$B176)&gt;=5,'[1]Outside Edges'!$P176="Yes"),"Yes","No")</f>
        <v>Yes</v>
      </c>
      <c r="P177" s="85" t="str">
        <f>IF(AND((RIGHT($P$3,2)-'[1]Miter Profiles'!$AC$17-'[1]Outside Edges'!$B176)&gt;=5,'[1]Outside Edges'!$P176="Yes"),"Yes","No")</f>
        <v>Yes</v>
      </c>
      <c r="Q177" s="86" t="str">
        <f>IF(AND((RIGHT($Q$3,2)-'[1]Miter Profiles'!$AC$18-'[1]Outside Edges'!$B176)&gt;=5,'[1]Outside Edges'!$P176="Yes"),"Yes","No")</f>
        <v>No</v>
      </c>
      <c r="R177" s="11" t="str">
        <f>IF(AND((RIGHT($R$3,2)-'[1]Miter Profiles'!$AC$19-'[1]Outside Edges'!$B176)&gt;=5,'[1]Outside Edges'!$P176="Yes"),"Yes","No")</f>
        <v>Yes</v>
      </c>
      <c r="S177" s="87" t="str">
        <f>IF(AND((RIGHT($S$3,2)-'[1]Miter Profiles'!$AC$20-'[1]Outside Edges'!$B176)&gt;=5,'[1]Outside Edges'!$P176="Yes"),"Yes","No")</f>
        <v>Yes</v>
      </c>
      <c r="T177" s="10" t="str">
        <f>IF(AND((RIGHT($T$3,2)-'[1]Miter Profiles'!$AC$21-'[1]Outside Edges'!$B176)&gt;=5,'[1]Outside Edges'!$P176="Yes"),"Yes","No")</f>
        <v>Yes</v>
      </c>
      <c r="U177" s="10" t="str">
        <f>IF(AND((RIGHT($U$3,2)-'[1]Miter Profiles'!$AC$22-'[1]Outside Edges'!$B176)&gt;=5,'[1]Outside Edges'!$P176="Yes"),"Yes","No")</f>
        <v>Yes</v>
      </c>
      <c r="V177" s="85" t="str">
        <f>IF(AND((RIGHT($V$3,2)-'[1]Miter Profiles'!$AC$23-'[1]Outside Edges'!$B176)&gt;=5,'[1]Outside Edges'!$P176="Yes"),"Yes","No")</f>
        <v>Yes</v>
      </c>
      <c r="W177" s="86" t="str">
        <f>IF(AND((RIGHT($W$3,2)-'[1]Miter Profiles'!$AC$24-'[1]Outside Edges'!$B176)&gt;=5,'[1]Outside Edges'!$P176="Yes"),"Yes","No")</f>
        <v>No</v>
      </c>
      <c r="X177" s="11" t="str">
        <f>IF(AND((RIGHT($X$3,2)-'[1]Miter Profiles'!$AC$25-'[1]Outside Edges'!$B176)&gt;=5,'[1]Outside Edges'!$P176="Yes"),"Yes","No")</f>
        <v>Yes</v>
      </c>
      <c r="Y177" s="87" t="str">
        <f>IF(AND((RIGHT($Y$3,2)-'[1]Miter Profiles'!$AC$26-'[1]Outside Edges'!$B176)&gt;=5,'[1]Outside Edges'!$P176="Yes"),"Yes","No")</f>
        <v>Yes</v>
      </c>
      <c r="Z177" s="10" t="str">
        <f>IF(AND((RIGHT($Z$3,2)-'[1]Miter Profiles'!$AC$27-'[1]Outside Edges'!$B176)&gt;=5,'[1]Outside Edges'!$P176="Yes"),"Yes","No")</f>
        <v>Yes</v>
      </c>
      <c r="AA177" s="10" t="str">
        <f>IF(AND((RIGHT($AA$3,2)-'[1]Miter Profiles'!$AC$28-'[1]Outside Edges'!$B176)&gt;=5,'[1]Outside Edges'!$P176="Yes"),"Yes","No")</f>
        <v>Yes</v>
      </c>
      <c r="AB177" s="85" t="str">
        <f>IF(AND((RIGHT($AB$3,2)-'[1]Miter Profiles'!$AC$29-'[1]Outside Edges'!$B176)&gt;=5,'[1]Outside Edges'!$P176="Yes"),"Yes","No")</f>
        <v>Yes</v>
      </c>
      <c r="AC177" s="86" t="str">
        <f>IF(AND((RIGHT($AC$3,2)-'[1]Miter Profiles'!$AC$30-'[1]Outside Edges'!$B176)&gt;=5,'[1]Outside Edges'!$P176="Yes"),"Yes","No")</f>
        <v>Yes</v>
      </c>
      <c r="AD177" s="11" t="str">
        <f>IF(AND((RIGHT($AD$3,2)-'[1]Miter Profiles'!$AC$31-'[1]Outside Edges'!$B176)&gt;=5,'[1]Outside Edges'!$P176="Yes"),"Yes","No")</f>
        <v>Yes</v>
      </c>
      <c r="AE177" s="87" t="str">
        <f>IF(AND((RIGHT($AE$3,2)-'[1]Miter Profiles'!$AC$32-'[1]Outside Edges'!$B176)&gt;=5,'[1]Outside Edges'!$P176="Yes"),"Yes","No")</f>
        <v>Yes</v>
      </c>
      <c r="AF177" s="10" t="str">
        <f>IF(AND((RIGHT($AF$3,2)-'[1]Miter Profiles'!$AC$33-'[1]Outside Edges'!$B176)&gt;=5,'[1]Outside Edges'!$P176="Yes"),"Yes","No")</f>
        <v>Yes</v>
      </c>
      <c r="AG177" s="10" t="str">
        <f>IF(AND((RIGHT($AG$3,2)-'[1]Miter Profiles'!$AC$34-'[1]Outside Edges'!$B176)&gt;=5,'[1]Outside Edges'!$P176="Yes"),"Yes","No")</f>
        <v>Yes</v>
      </c>
      <c r="AH177" s="85" t="str">
        <f>IF(AND((RIGHT($AH$3,2)-'[1]Miter Profiles'!$AC$35-'[1]Outside Edges'!$B176)&gt;=5,'[1]Outside Edges'!$P176="Yes"),"Yes","No")</f>
        <v>Yes</v>
      </c>
      <c r="AI177" s="86" t="str">
        <f>IF(AND((RIGHT($AI$3,2)-'[1]Miter Profiles'!$AC$36-'[1]Outside Edges'!$B176)&gt;=5,'[1]Outside Edges'!$P176="Yes"),"Yes","No")</f>
        <v>Yes</v>
      </c>
      <c r="AJ177" s="11" t="str">
        <f>IF(AND((RIGHT($AJ$3,2)-'[1]Miter Profiles'!$AC$37-'[1]Outside Edges'!$B176)&gt;=5,'[1]Outside Edges'!$P176="Yes"),"Yes","No")</f>
        <v>Yes</v>
      </c>
      <c r="AK177" s="87" t="str">
        <f>IF(AND((RIGHT($AK$3,2)-'[1]Miter Profiles'!$AC$38-'[1]Outside Edges'!$B176)&gt;=5,'[1]Outside Edges'!$P176="Yes"),"Yes","No")</f>
        <v>Yes</v>
      </c>
      <c r="AL177" s="10" t="str">
        <f>IF(AND((RIGHT($AL$3,2)-'[1]Miter Profiles'!$AC$39-'[1]Outside Edges'!$B176)&gt;=5,'[1]Outside Edges'!$P176="Yes"),"Yes","No")</f>
        <v>Yes</v>
      </c>
      <c r="AM177" s="10" t="str">
        <f>IF(AND((RIGHT($AM$3,2)-'[1]Miter Profiles'!$AC$40-'[1]Outside Edges'!$B176)&gt;=5,'[1]Outside Edges'!$P176="Yes"),"Yes","No")</f>
        <v>Yes</v>
      </c>
      <c r="AN177" s="85" t="str">
        <f>IF(AND((RIGHT($AN$3,2)-'[1]Miter Profiles'!$AC$41-'[1]Outside Edges'!$B176)&gt;=5,'[1]Outside Edges'!$P176="Yes"),"Yes","No")</f>
        <v>Yes</v>
      </c>
      <c r="AO177" s="86" t="str">
        <f>IF(AND((RIGHT($AO$3,2)-'[1]Miter Profiles'!$AC$42-'[1]Outside Edges'!$B176)&gt;=5,'[1]Outside Edges'!$P176="Yes"),"Yes","No")</f>
        <v>Yes</v>
      </c>
      <c r="AP177" s="11" t="str">
        <f>IF(AND((RIGHT($AP$3,2)-'[1]Miter Profiles'!$AC$43-'[1]Outside Edges'!$B176)&gt;=5,'[1]Outside Edges'!$P176="Yes"),"Yes","No")</f>
        <v>Yes</v>
      </c>
      <c r="AQ177" s="87" t="str">
        <f>IF(AND((RIGHT($AQ$3,2)-'[1]Miter Profiles'!$AC$44-'[1]Outside Edges'!$B176)&gt;=5,'[1]Outside Edges'!$P176="Yes"),"Yes","No")</f>
        <v>Yes</v>
      </c>
      <c r="AR177" s="10" t="str">
        <f>IF(AND((RIGHT($AR$3,2)-'[1]Miter Profiles'!$AC$45-'[1]Outside Edges'!$B176)&gt;=5,'[1]Outside Edges'!$P176="Yes"),"Yes","No")</f>
        <v>Yes</v>
      </c>
      <c r="AS177" s="10" t="str">
        <f>IF(AND((RIGHT($AS$3,2)-'[1]Miter Profiles'!$AC$46-'[1]Outside Edges'!$B176)&gt;=5,'[1]Outside Edges'!$P176="Yes"),"Yes","No")</f>
        <v>Yes</v>
      </c>
      <c r="AT177" s="85" t="str">
        <f>IF(AND((RIGHT($AT$3,2)-'[1]Miter Profiles'!$AC$47-'[1]Outside Edges'!$B176)&gt;=5,'[1]Outside Edges'!$P176="Yes"),"Yes","No")</f>
        <v>Yes</v>
      </c>
      <c r="AU177" s="86" t="str">
        <f>IF(AND((RIGHT($AU$3,2)-'[1]Miter Profiles'!$AC$48-'[1]Outside Edges'!$B176)&gt;=5,'[1]Outside Edges'!$P176="Yes"),"Yes","No")</f>
        <v>Yes</v>
      </c>
      <c r="AV177" s="11" t="str">
        <f>IF(AND((RIGHT($AV$3,2)-'[1]Miter Profiles'!$AC$49-'[1]Outside Edges'!$B176)&gt;=5,'[1]Outside Edges'!$P176="Yes"),"Yes","No")</f>
        <v>Yes</v>
      </c>
      <c r="AW177" s="87" t="str">
        <f>IF(AND((RIGHT($AW$3,2)-'[1]Miter Profiles'!$AC$50-'[1]Outside Edges'!$B176)&gt;=5,'[1]Outside Edges'!$P176="Yes"),"Yes","No")</f>
        <v>Yes</v>
      </c>
      <c r="AX177" s="10" t="str">
        <f>IF(AND((RIGHT($AX$3,2)-'[1]Miter Profiles'!$AC$51-'[1]Outside Edges'!$B176)&gt;=5,'[1]Outside Edges'!$P176="Yes"),"Yes","No")</f>
        <v>Yes</v>
      </c>
      <c r="AY177" s="10" t="str">
        <f>IF(AND((RIGHT($AY$3,2)-'[1]Miter Profiles'!$AC$52-'[1]Outside Edges'!$B176)&gt;=5,'[1]Outside Edges'!$P176="Yes"),"Yes","No")</f>
        <v>Yes</v>
      </c>
      <c r="AZ177" s="85" t="str">
        <f>IF(AND((RIGHT($AZ$3,2)-'[1]Miter Profiles'!$AC$53-'[1]Outside Edges'!$B176)&gt;=5,'[1]Outside Edges'!$P176="Yes"),"Yes","No")</f>
        <v>Yes</v>
      </c>
      <c r="BA177" s="86" t="str">
        <f>IF(AND((RIGHT($BA$3,2)-'[1]Miter Profiles'!$AC$54-'[1]Outside Edges'!$B176)&gt;=5,'[1]Outside Edges'!$P176="Yes"),"Yes","No")</f>
        <v>Yes</v>
      </c>
      <c r="BB177" s="11" t="str">
        <f>IF(AND((RIGHT($BB$3,2)-'[1]Miter Profiles'!$AC$55-'[1]Outside Edges'!$B176)&gt;=5,'[1]Outside Edges'!$P176="Yes"),"Yes","No")</f>
        <v>Yes</v>
      </c>
      <c r="BC177" s="87" t="str">
        <f>IF(AND((RIGHT($BC$3,2)-'[1]Miter Profiles'!$AC$56-'[1]Outside Edges'!$B176)&gt;=5,'[1]Outside Edges'!$P176="Yes"),"Yes","No")</f>
        <v>Yes</v>
      </c>
      <c r="BD177" s="10" t="str">
        <f>IF(AND((RIGHT($BD$3,2)-'[1]Miter Profiles'!$AC$57-'[1]Outside Edges'!$B176)&gt;=5,'[1]Outside Edges'!$P176="Yes"),"Yes","No")</f>
        <v>Yes</v>
      </c>
      <c r="BE177" s="10" t="str">
        <f>IF(AND((RIGHT($BE$3,2)-'[1]Miter Profiles'!$AC$58-'[1]Outside Edges'!$B176)&gt;=5,'[1]Outside Edges'!$P176="Yes"),"Yes","No")</f>
        <v>Yes</v>
      </c>
      <c r="BF177" s="85" t="str">
        <f>IF(AND((RIGHT($BF$3,2)-'[1]Miter Profiles'!$AC$59-'[1]Outside Edges'!$B176)&gt;=5,'[1]Outside Edges'!$P176="Yes"),"Yes","No")</f>
        <v>Yes</v>
      </c>
      <c r="BG177" s="86" t="str">
        <f>IF(AND((RIGHT($BG$3,2)-'[1]Miter Profiles'!$AC$60-'[1]Outside Edges'!$B176)&gt;=5,'[1]Outside Edges'!$P176="Yes"),"Yes","No")</f>
        <v>Yes</v>
      </c>
      <c r="BH177" s="11" t="str">
        <f>IF(AND((RIGHT($BH$3,2)-'[1]Miter Profiles'!$AC$61-'[1]Outside Edges'!$B176)&gt;=5,'[1]Outside Edges'!$P176="Yes"),"Yes","No")</f>
        <v>Yes</v>
      </c>
      <c r="BI177" s="87" t="str">
        <f>IF(AND((RIGHT($BI$3,2)-'[1]Miter Profiles'!$AC$62-'[1]Outside Edges'!$B176)&gt;=5,'[1]Outside Edges'!$P176="Yes"),"Yes","No")</f>
        <v>Yes</v>
      </c>
      <c r="BJ177" s="10" t="str">
        <f>IF(AND((RIGHT($BJ$3,2)-'[1]Miter Profiles'!$AC$63-'[1]Outside Edges'!$B176)&gt;=5,'[1]Outside Edges'!$P176="Yes"),"Yes","No")</f>
        <v>Yes</v>
      </c>
      <c r="BK177" s="10" t="str">
        <f>IF(AND((RIGHT($BK$3,2)-'[1]Miter Profiles'!$AC$64-'[1]Outside Edges'!$B176)&gt;=5,'[1]Outside Edges'!$P176="Yes"),"Yes","No")</f>
        <v>Yes</v>
      </c>
      <c r="BL177" s="85" t="str">
        <f>IF(AND((RIGHT($BL$3,2)-'[1]Miter Profiles'!$AC$65-'[1]Outside Edges'!$B176)&gt;=5,'[1]Outside Edges'!$P176="Yes"),"Yes","No")</f>
        <v>Yes</v>
      </c>
      <c r="BM177" s="86" t="str">
        <f>IF(AND((RIGHT($BM$3,2)-'[1]Miter Profiles'!$AC$66-'[1]Outside Edges'!$B176)&gt;=5,'[1]Outside Edges'!$P176="Yes"),"Yes","No")</f>
        <v>Yes</v>
      </c>
      <c r="BN177" s="11" t="str">
        <f>IF(AND((RIGHT($BN$3,2)-'[1]Miter Profiles'!$AC$67-'[1]Outside Edges'!$B176)&gt;=5,'[1]Outside Edges'!$P176="Yes"),"Yes","No")</f>
        <v>Yes</v>
      </c>
      <c r="BO177" s="87" t="str">
        <f>IF(AND((RIGHT($BO$3,2)-'[1]Miter Profiles'!$AC$68-'[1]Outside Edges'!$B176)&gt;=5,'[1]Outside Edges'!$P176="Yes"),"Yes","No")</f>
        <v>Yes</v>
      </c>
      <c r="BP177" s="10" t="str">
        <f>IF(AND((RIGHT($BP$3,2)-'[1]Miter Profiles'!$AC$69-'[1]Outside Edges'!$B176)&gt;=5,'[1]Outside Edges'!$P176="Yes"),"Yes","No")</f>
        <v>Yes</v>
      </c>
      <c r="BQ177" s="10" t="str">
        <f>IF(AND((RIGHT($BQ$3,2)-'[1]Miter Profiles'!$AC$70-'[1]Outside Edges'!$B176)&gt;=5,'[1]Outside Edges'!$P176="Yes"),"Yes","No")</f>
        <v>Yes</v>
      </c>
      <c r="BR177" s="85" t="str">
        <f>IF(AND((RIGHT($BR$3,2)-'[1]Miter Profiles'!$AC$71-'[1]Outside Edges'!$B176)&gt;=5,'[1]Outside Edges'!$P176="Yes"),"Yes","No")</f>
        <v>Yes</v>
      </c>
      <c r="BS177" s="86" t="str">
        <f>IF(AND((RIGHT($BS$3,2)-'[1]Miter Profiles'!$AC$72-'[1]Outside Edges'!$B176)&gt;=5,'[1]Outside Edges'!$P176="Yes"),"Yes","No")</f>
        <v>Yes</v>
      </c>
      <c r="BT177" s="11" t="str">
        <f>IF(AND((RIGHT($BT$3,2)-'[1]Miter Profiles'!$AC$73-'[1]Outside Edges'!$B176)&gt;=5,'[1]Outside Edges'!$P176="Yes"),"Yes","No")</f>
        <v>Yes</v>
      </c>
      <c r="BU177" s="87" t="str">
        <f>IF(AND((RIGHT($BU$3,2)-'[1]Miter Profiles'!$AC$74-'[1]Outside Edges'!$B176)&gt;=5,'[1]Outside Edges'!$P176="Yes"),"Yes","No")</f>
        <v>Yes</v>
      </c>
      <c r="BV177" s="10" t="str">
        <f>IF(AND((RIGHT($BV$3,2)-'[1]Miter Profiles'!$AC$75-'[1]Outside Edges'!$B176)&gt;=5,'[1]Outside Edges'!$P176="Yes"),"Yes","No")</f>
        <v>Yes</v>
      </c>
      <c r="BW177" s="10" t="str">
        <f>IF(AND((RIGHT($BW$3,2)-'[1]Miter Profiles'!$AC$76-'[1]Outside Edges'!$B176)&gt;=5,'[1]Outside Edges'!$P176="Yes"),"Yes","No")</f>
        <v>Yes</v>
      </c>
      <c r="BX177" s="85" t="str">
        <f>IF(AND((RIGHT($BX$3,2)-'[1]Miter Profiles'!$AC$77-'[1]Outside Edges'!$B176)&gt;=5,'[1]Outside Edges'!$P176="Yes"),"Yes","No")</f>
        <v>Yes</v>
      </c>
      <c r="BY177" s="86" t="str">
        <f>IF(AND((RIGHT($BY$3,2)-'[1]Miter Profiles'!$AC$78-'[1]Outside Edges'!$B176)&gt;=5,'[1]Outside Edges'!$P176="Yes"),"Yes","No")</f>
        <v>Yes</v>
      </c>
      <c r="BZ177" s="11" t="str">
        <f>IF(AND((RIGHT($BZ$3,2)-'[1]Miter Profiles'!$AC$79-'[1]Outside Edges'!$B176)&gt;=5,'[1]Outside Edges'!$P176="Yes"),"Yes","No")</f>
        <v>Yes</v>
      </c>
      <c r="CA177" s="87" t="str">
        <f>IF(AND((RIGHT($CA$3,2)-'[1]Miter Profiles'!$AC$80-'[1]Outside Edges'!$B176)&gt;=5,'[1]Outside Edges'!$P176="Yes"),"Yes","No")</f>
        <v>Yes</v>
      </c>
      <c r="CB177" s="10" t="str">
        <f>IF(AND((RIGHT($CB$3,2)-'[1]Miter Profiles'!$AC$81-'[1]Outside Edges'!$B176)&gt;=5,'[1]Outside Edges'!$P176="Yes"),"Yes","No")</f>
        <v>Yes</v>
      </c>
      <c r="CC177" s="10" t="str">
        <f>IF(AND((RIGHT($CC$3,2)-'[1]Miter Profiles'!$AC$82-'[1]Outside Edges'!$B176)&gt;=5,'[1]Outside Edges'!$P176="Yes"),"Yes","No")</f>
        <v>Yes</v>
      </c>
      <c r="CD177" s="85" t="str">
        <f>IF(AND((RIGHT($CD$3,2)-'[1]Miter Profiles'!$AC$83-'[1]Outside Edges'!$B176)&gt;=5,'[1]Outside Edges'!$P176="Yes"),"Yes","No")</f>
        <v>Yes</v>
      </c>
      <c r="CE177" s="86" t="str">
        <f>IF(AND((RIGHT($CE$3,2)-'[1]Miter Profiles'!$AC$84-'[1]Outside Edges'!$B176)&gt;=5,'[1]Outside Edges'!$P176="Yes"),"Yes","No")</f>
        <v>Yes</v>
      </c>
      <c r="CF177" s="11" t="str">
        <f>IF(AND((RIGHT($CF$3,2)-'[1]Miter Profiles'!$AC$85-'[1]Outside Edges'!$B176)&gt;=5,'[1]Outside Edges'!$P176="Yes"),"Yes","No")</f>
        <v>Yes</v>
      </c>
      <c r="CG177" s="87" t="str">
        <f>IF(AND((RIGHT($CG$3,2)-'[1]Miter Profiles'!$AC$86-'[1]Outside Edges'!$B176)&gt;=5,'[1]Outside Edges'!$P176="Yes"),"Yes","No")</f>
        <v>Yes</v>
      </c>
      <c r="CH177" s="10" t="str">
        <f>IF(AND((RIGHT($CH$3,2)-'[1]Miter Profiles'!$AC$87-'[1]Outside Edges'!$B176)&gt;=5,'[1]Outside Edges'!$P176="Yes"),"Yes","No")</f>
        <v>Yes</v>
      </c>
      <c r="CI177" s="10" t="str">
        <f>IF(AND((RIGHT($CI$3,2)-'[1]Miter Profiles'!$AC$88-'[1]Outside Edges'!$B176)&gt;=5,'[1]Outside Edges'!$P176="Yes"),"Yes","No")</f>
        <v>Yes</v>
      </c>
      <c r="CJ177" s="85" t="str">
        <f>IF(AND((RIGHT($CJ$3,2)-'[1]Miter Profiles'!$AC$89-'[1]Outside Edges'!$B176)&gt;=5,'[1]Outside Edges'!$P176="Yes"),"Yes","No")</f>
        <v>Yes</v>
      </c>
      <c r="CK177" s="86" t="str">
        <f>IF(AND((RIGHT($CK$3,2)-'[1]Miter Profiles'!$AC$90-'[1]Outside Edges'!$B176)&gt;=5,'[1]Outside Edges'!$P176="Yes"),"Yes","No")</f>
        <v>Yes</v>
      </c>
      <c r="CL177" s="11" t="str">
        <f>IF(AND((RIGHT($CL$3,2)-'[1]Miter Profiles'!$AC$91-'[1]Outside Edges'!$B176)&gt;=5,'[1]Outside Edges'!$P176="Yes"),"Yes","No")</f>
        <v>Yes</v>
      </c>
      <c r="CM177" s="87" t="str">
        <f>IF(AND((RIGHT($CM$3,2)-'[1]Miter Profiles'!$AC$92-'[1]Outside Edges'!$B176)&gt;=5,'[1]Outside Edges'!$P176="Yes"),"Yes","No")</f>
        <v>Yes</v>
      </c>
      <c r="CN177" s="10" t="str">
        <f>IF(AND((RIGHT(CN$3,2)-'[1]Miter Profiles'!$AC$93-'[1]Outside Edges'!$B176)&gt;=5,'[1]Outside Edges'!$P176="Yes"),"Yes","No")</f>
        <v>No</v>
      </c>
      <c r="CO177" s="10" t="str">
        <f>IF(AND((RIGHT(CO$3,2)-'[1]Miter Profiles'!$AC$94-'[1]Outside Edges'!$B176)&gt;=5,'[1]Outside Edges'!$P176="Yes"),"Yes","No")</f>
        <v>Yes</v>
      </c>
      <c r="CP177" s="85" t="str">
        <f>IF(AND((RIGHT(CP$3,2)-'[1]Miter Profiles'!$AC$95-'[1]Outside Edges'!$B176)&gt;=5,'[1]Outside Edges'!$P176="Yes"),"Yes","No")</f>
        <v>Yes</v>
      </c>
      <c r="CQ177" s="86" t="str">
        <f>IF(AND((RIGHT(CQ$3,2)-'[1]Miter Profiles'!$AC$96-'[1]Outside Edges'!$B176)&gt;=5,'[1]Outside Edges'!$P176="Yes"),"Yes","No")</f>
        <v>Yes</v>
      </c>
      <c r="CR177" s="11" t="str">
        <f>IF(AND((RIGHT(CR$3,2)-'[1]Miter Profiles'!$AC$97-'[1]Outside Edges'!$B176)&gt;=5,'[1]Outside Edges'!$P176="Yes"),"Yes","No")</f>
        <v>Yes</v>
      </c>
      <c r="CS177" s="87" t="str">
        <f>IF(AND((RIGHT(CS$3,2)-'[1]Miter Profiles'!$AC$98-'[1]Outside Edges'!$B176)&gt;=5,'[1]Outside Edges'!$P176="Yes"),"Yes","No")</f>
        <v>Yes</v>
      </c>
      <c r="CT177" s="10" t="str">
        <f>IF(AND((RIGHT($CT$3,2)-'[1]Miter Profiles'!$AC$99-'[1]Outside Edges'!$B176)&gt;=5,'[1]Outside Edges'!$P176="Yes"),"Yes","No")</f>
        <v>Yes</v>
      </c>
      <c r="CU177" s="10" t="str">
        <f>IF(AND((RIGHT($CU$3,2)-'[1]Miter Profiles'!$AC$100-'[1]Outside Edges'!$B176)&gt;=5,'[1]Outside Edges'!$P176="Yes"),"Yes","No")</f>
        <v>Yes</v>
      </c>
      <c r="CV177" s="85" t="str">
        <f>IF(AND((RIGHT($CV$3,2)-'[1]Miter Profiles'!$AC$101-'[1]Outside Edges'!$B176)&gt;=5,'[1]Outside Edges'!$P176="Yes"),"Yes","No")</f>
        <v>Yes</v>
      </c>
      <c r="CW177" s="86" t="str">
        <f>IF(AND((RIGHT($CW$3,2)-'[1]Miter Profiles'!$AC$102-'[1]Outside Edges'!$B176)&gt;=5,'[1]Outside Edges'!$P176="Yes"),"Yes","No")</f>
        <v>Yes</v>
      </c>
      <c r="CX177" s="11" t="str">
        <f>IF(AND((RIGHT($CX$3,2)-'[1]Miter Profiles'!$AC$103-'[1]Outside Edges'!$B176)&gt;=5,'[1]Outside Edges'!$P176="Yes"),"Yes","No")</f>
        <v>Yes</v>
      </c>
      <c r="CY177" s="87" t="str">
        <f>IF(AND((RIGHT($CY$3,2)-'[1]Miter Profiles'!$AC$104-'[1]Outside Edges'!$B176)&gt;=5,'[1]Outside Edges'!$P176="Yes"),"Yes","No")</f>
        <v>Yes</v>
      </c>
      <c r="CZ177" s="10" t="str">
        <f>IF(AND((RIGHT($CZ$3,2)-'[1]Miter Profiles'!$AC$105-'[1]Outside Edges'!$B176)&gt;=5,'[1]Outside Edges'!$P176="Yes"),"Yes","No")</f>
        <v>No</v>
      </c>
      <c r="DA177" s="10" t="str">
        <f>IF(AND((RIGHT($DA$3,2)-'[1]Miter Profiles'!$AC$106-'[1]Outside Edges'!$B176)&gt;=5,'[1]Outside Edges'!$P176="Yes"),"Yes","No")</f>
        <v>No</v>
      </c>
      <c r="DB177" s="85" t="str">
        <f>IF(AND((RIGHT($DB$3,2)-'[1]Miter Profiles'!$AC$107-'[1]Outside Edges'!$B176)&gt;=5,'[1]Outside Edges'!$P176="Yes"),"Yes","No")</f>
        <v>No</v>
      </c>
      <c r="DC177" s="86" t="str">
        <f>IF(AND((RIGHT($DC$3,2)-'[1]Miter Profiles'!$AC$108-'[1]Outside Edges'!$B176)&gt;=5,'[1]Outside Edges'!$P176="Yes"),"Yes","No")</f>
        <v>Yes</v>
      </c>
      <c r="DD177" s="11" t="str">
        <f>IF(AND((RIGHT($DD$3,2)-'[1]Miter Profiles'!$AC$109-'[1]Outside Edges'!$B176)&gt;=5,'[1]Outside Edges'!$P176="Yes"),"Yes","No")</f>
        <v>Yes</v>
      </c>
      <c r="DE177" s="87" t="str">
        <f>IF(AND((RIGHT($DE$3,2)-'[1]Miter Profiles'!$AC$110-'[1]Outside Edges'!$B176)&gt;=5,'[1]Outside Edges'!$P176="Yes"),"Yes","No")</f>
        <v>Yes</v>
      </c>
      <c r="DF177" s="10" t="str">
        <f>IF(AND((RIGHT($DF$3,2)-'[1]Miter Profiles'!$AC$111-'[1]Outside Edges'!$B176)&gt;=5,'[1]Outside Edges'!$P176="Yes"),"Yes","No")</f>
        <v>Yes</v>
      </c>
      <c r="DG177" s="10" t="str">
        <f>IF(AND((RIGHT($DG$3,2)-'[1]Miter Profiles'!$AC$112-'[1]Outside Edges'!$B176)&gt;=5,'[1]Outside Edges'!$P176="Yes"),"Yes","No")</f>
        <v>Yes</v>
      </c>
      <c r="DH177" s="85" t="str">
        <f>IF(AND((RIGHT($DH$3,2)-'[1]Miter Profiles'!$AC$113-'[1]Outside Edges'!$B176)&gt;=5,'[1]Outside Edges'!$P176="Yes"),"Yes","No")</f>
        <v>Yes</v>
      </c>
      <c r="DI177" s="86" t="str">
        <f>IF(AND((RIGHT($DI$3,2)-'[1]Miter Profiles'!$AC$114-'[1]Outside Edges'!$B176)&gt;=5,'[1]Outside Edges'!$P176="Yes"),"Yes","No")</f>
        <v>Yes</v>
      </c>
      <c r="DJ177" s="11" t="str">
        <f>IF(AND((RIGHT($DJ$3,2)-'[1]Miter Profiles'!$AC$115-'[1]Outside Edges'!$B176)&gt;=5,'[1]Outside Edges'!$P176="Yes"),"Yes","No")</f>
        <v>Yes</v>
      </c>
      <c r="DK177" s="87" t="str">
        <f>IF(AND((RIGHT($DK$3,2)-'[1]Miter Profiles'!$AC$116-'[1]Outside Edges'!$B176)&gt;=5,'[1]Outside Edges'!$P176="Yes"),"Yes","No")</f>
        <v>Yes</v>
      </c>
      <c r="DL177" s="10" t="str">
        <f>IF(AND((RIGHT($DL$3,2)-'[1]Miter Profiles'!$AC$117-'[1]Outside Edges'!$B176)&gt;=5,'[1]Outside Edges'!$P176="Yes"),"Yes","No")</f>
        <v>Yes</v>
      </c>
      <c r="DM177" s="10" t="str">
        <f>IF(AND((RIGHT($DM$3,2)-'[1]Miter Profiles'!$AC$118-'[1]Outside Edges'!$B176)&gt;=5,'[1]Outside Edges'!$P176="Yes"),"Yes","No")</f>
        <v>Yes</v>
      </c>
      <c r="DN177" s="85" t="str">
        <f>IF(AND((RIGHT($DN$3,2)-'[1]Miter Profiles'!$AC$119-'[1]Outside Edges'!$B176)&gt;=5,'[1]Outside Edges'!$P176="Yes"),"Yes","No")</f>
        <v>Yes</v>
      </c>
      <c r="DO177" s="86" t="str">
        <f>IF(AND((RIGHT($DO$3,2)-'[1]Miter Profiles'!$AC$120-'[1]Outside Edges'!$B176)&gt;=5,'[1]Outside Edges'!$P176="Yes"),"Yes","No")</f>
        <v>No</v>
      </c>
      <c r="DP177" s="11" t="str">
        <f>IF(AND((RIGHT($DP$3,2)-'[1]Miter Profiles'!$AC$121-'[1]Outside Edges'!$B176)&gt;=5,'[1]Outside Edges'!$P176="Yes"),"Yes","No")</f>
        <v>Yes</v>
      </c>
      <c r="DQ177" s="87" t="str">
        <f>IF(AND((RIGHT($DQ$3,2)-'[1]Miter Profiles'!$AC$122-'[1]Outside Edges'!$B176)&gt;=5,'[1]Outside Edges'!$P176="Yes"),"Yes","No")</f>
        <v>Yes</v>
      </c>
      <c r="DR177" s="10" t="str">
        <f>IF(AND((RIGHT($DR$3,2)-'[1]Miter Profiles'!$AC$123-'[1]Outside Edges'!$B176)&gt;=5,'[1]Outside Edges'!$P176="Yes"),"Yes","No")</f>
        <v>Yes</v>
      </c>
      <c r="DS177" s="10" t="str">
        <f>IF(AND((RIGHT($DS$3,2)-'[1]Miter Profiles'!$AC$124-'[1]Outside Edges'!$B176)&gt;=5,'[1]Outside Edges'!$P176="Yes"),"Yes","No")</f>
        <v>Yes</v>
      </c>
      <c r="DT177" s="85" t="str">
        <f>IF(AND((RIGHT($DT$3,2)-'[1]Miter Profiles'!$AC$125-'[1]Outside Edges'!$B176)&gt;=5,'[1]Outside Edges'!$P176="Yes"),"Yes","No")</f>
        <v>Yes</v>
      </c>
      <c r="DU177" s="86" t="str">
        <f>IF(AND((RIGHT($DU$3,2)-'[1]Miter Profiles'!$AC$126-'[1]Outside Edges'!$B176)&gt;=5,'[1]Outside Edges'!$P176="Yes"),"Yes","No")</f>
        <v>Yes</v>
      </c>
      <c r="DV177" s="11" t="str">
        <f>IF(AND((RIGHT($DV$3,2)-'[1]Miter Profiles'!$AC$127-'[1]Outside Edges'!$B176)&gt;=5,'[1]Outside Edges'!$P176="Yes"),"Yes","No")</f>
        <v>Yes</v>
      </c>
      <c r="DW177" s="87" t="str">
        <f>IF(AND((RIGHT($DW$3,2)-'[1]Miter Profiles'!$AC$128-'[1]Outside Edges'!$B176)&gt;=5,'[1]Outside Edges'!$P176="Yes"),"Yes","No")</f>
        <v>Yes</v>
      </c>
      <c r="DX177" s="10" t="str">
        <f>IF(AND((RIGHT($DX$3,2)-'[1]Miter Profiles'!$AC$129-'[1]Outside Edges'!$B176)&gt;=5,'[1]Outside Edges'!$P176="Yes"),"Yes","No")</f>
        <v>Yes</v>
      </c>
      <c r="DY177" s="10" t="str">
        <f>IF(AND((RIGHT($DY$3,2)-'[1]Miter Profiles'!$AC$130-'[1]Outside Edges'!$B176)&gt;=5,'[1]Outside Edges'!$P176="Yes"),"Yes","No")</f>
        <v>Yes</v>
      </c>
      <c r="DZ177" s="85" t="str">
        <f>IF(AND((RIGHT($DZ$3,2)-'[1]Miter Profiles'!$AC$131-'[1]Outside Edges'!$B176)&gt;=5,'[1]Outside Edges'!$P176="Yes"),"Yes","No")</f>
        <v>Yes</v>
      </c>
      <c r="EA177" s="90" t="str">
        <f>IF(AND((RIGHT($EA$3,2)-'[1]Miter Profiles'!$AC$132-'[1]Outside Edges'!$B176)&gt;=5,'[1]Outside Edges'!$P176="Yes"),"Yes","No")</f>
        <v>Yes</v>
      </c>
      <c r="EB177" s="104" t="str">
        <f>IF(AND((RIGHT($EB$3,2)-'[1]Miter Profiles'!$AC$133-'[1]Outside Edges'!$B176)&gt;=5,'[1]Outside Edges'!$P176="Yes"),"Yes","No")</f>
        <v>No</v>
      </c>
      <c r="EC177" s="109" t="str">
        <f>IF(AND((RIGHT($EC$3,2)-'[1]Miter Profiles'!$AC$134-'[1]Outside Edges'!$B176)&gt;=5,'[1]Outside Edges'!$P176="Yes"),"Yes","No")</f>
        <v>Yes</v>
      </c>
      <c r="ED177" s="115" t="str">
        <f>IF(AND((RIGHT($ED$3,2)-'[1]Miter Profiles'!$AC$135-'[1]Outside Edges'!$B176)&gt;=5,'[1]Outside Edges'!$P176="Yes"),"Yes","No")</f>
        <v>Yes</v>
      </c>
      <c r="EE177" s="112" t="str">
        <f>IF(AND((RIGHT($EE$3,2)-'[1]Miter Profiles'!$AC$136-'[1]Outside Edges'!$B176)&gt;=5,'[1]Outside Edges'!$P176="Yes"),"Yes","No")</f>
        <v>Yes</v>
      </c>
      <c r="EF177" s="85" t="str">
        <f>IF(AND((RIGHT($EF$3,2)-'[1]Miter Profiles'!$AC$137-'[1]Outside Edges'!$B176)&gt;=5,'[1]Outside Edges'!$P176="Yes"),"Yes","No")</f>
        <v>Yes</v>
      </c>
      <c r="EG177" s="10" t="str">
        <f>IF(AND((RIGHT($EG$3,2)-'[1]Miter Profiles'!$AC$138-'[1]Outside Edges'!$B176)&gt;=5,'[1]Outside Edges'!$P176="Yes"),"Yes","No")</f>
        <v>Yes</v>
      </c>
      <c r="EH177" s="90" t="str">
        <f>IF(AND((RIGHT($EH$3,2)-'[1]Miter Profiles'!$AC$139-'[1]Outside Edges'!$B176)&gt;=5,'[1]Outside Edges'!$P176="Yes"),"Yes","No")</f>
        <v>Yes</v>
      </c>
      <c r="EI177" s="120" t="str">
        <f>IF(AND((RIGHT($EI$3,2)-'[1]Miter Profiles'!$AC$140-'[1]Outside Edges'!$B176)&gt;=5,'[1]Outside Edges'!$P176="Yes"),"Yes","No")</f>
        <v>Yes</v>
      </c>
      <c r="EJ177" s="123" t="str">
        <f>IF(AND((RIGHT($EJ$3,2)-'[1]Miter Profiles'!$AC$141-'[1]Outside Edges'!$B176)&gt;=5,'[1]Outside Edges'!$P176="Yes"),"Yes","No")</f>
        <v>Yes</v>
      </c>
      <c r="EK177" s="123" t="str">
        <f>IF(AND((RIGHT($EK$3,2)-'[1]Miter Profiles'!$AC$142-'[1]Outside Edges'!$B176)&gt;=5,'[1]Outside Edges'!$P176="Yes"),"Yes","No")</f>
        <v>Yes</v>
      </c>
      <c r="EL177" s="115" t="str">
        <f>IF(AND((RIGHT($EL$3,2)-'[1]Miter Profiles'!$AC$143-'[1]Outside Edges'!$B176)&gt;=5,'[1]Outside Edges'!$P176="Yes"),"Yes","No")</f>
        <v>Yes</v>
      </c>
      <c r="EM177" s="128" t="str">
        <f>IF(AND((RIGHT($EM$3,2)-'[1]Miter Profiles'!$AC$144-'[1]Outside Edges'!$B176)&gt;=5,'[1]Outside Edges'!$P176="Yes"),"Yes","No")</f>
        <v>No</v>
      </c>
      <c r="EN177" s="10" t="str">
        <f>IF(AND((RIGHT($EN$3,2)-'[1]Miter Profiles'!$AC$145-'[1]Outside Edges'!$B176)&gt;=5,'[1]Outside Edges'!$P176="Yes"),"Yes","No")</f>
        <v>Yes</v>
      </c>
      <c r="EO177" s="90" t="str">
        <f>IF(AND((RIGHT($EO$3,2)-'[1]Miter Profiles'!$AC$146-'[1]Outside Edges'!$B176)&gt;=5,'[1]Outside Edges'!$P176="Yes"),"Yes","No")</f>
        <v>Yes</v>
      </c>
      <c r="EP177" s="123" t="str">
        <f>IF(AND((RIGHT($EP$3,2)-'[1]Miter Profiles'!$AC$147-'[1]Outside Edges'!$B176)&gt;=5,'[1]Outside Edges'!$P176="Yes"),"Yes","No")</f>
        <v>Yes</v>
      </c>
      <c r="EQ177" s="123" t="str">
        <f>IF(AND((RIGHT($EQ$3,2)-'[1]Miter Profiles'!$AC$148-'[1]Outside Edges'!$B176)&gt;=5,'[1]Outside Edges'!$P176="Yes"),"Yes","No")</f>
        <v>Yes</v>
      </c>
      <c r="ER177" s="115" t="str">
        <f>IF(AND((RIGHT($ER$3,2)-'[1]Miter Profiles'!$AC$149-'[1]Outside Edges'!$B176)&gt;=5,'[1]Outside Edges'!$P176="Yes"),"Yes","No")</f>
        <v>Yes</v>
      </c>
      <c r="ES177" s="128" t="str">
        <f>IF(AND((RIGHT($ES$3,2)-'[1]Miter Profiles'!$AC$150-'[1]Outside Edges'!$B176)&gt;=5,'[1]Outside Edges'!$P176="Yes"),"Yes","No")</f>
        <v>Yes</v>
      </c>
      <c r="ET177" s="10" t="str">
        <f>IF(AND((RIGHT($ET$3,2)-'[1]Miter Profiles'!$AC$151-'[1]Outside Edges'!$B176)&gt;=5,'[1]Outside Edges'!$P176="Yes"),"Yes","No")</f>
        <v>Yes</v>
      </c>
      <c r="EU177" s="90" t="str">
        <f>IF(AND((RIGHT($EU$3,2)-'[1]Miter Profiles'!$AC$152-'[1]Outside Edges'!$B176)&gt;=5,'[1]Outside Edges'!$P176="Yes"),"Yes","No")</f>
        <v>Yes</v>
      </c>
      <c r="EV177" s="123" t="str">
        <f>IF(AND((RIGHT($EV$3,2)-'[1]Miter Profiles'!$AC$153-'[1]Outside Edges'!$B176)&gt;=5,'[1]Outside Edges'!$P176="Yes"),"Yes","No")</f>
        <v>Yes</v>
      </c>
      <c r="EW177" s="123" t="str">
        <f>IF(AND((RIGHT($EW$3,2)-'[1]Miter Profiles'!$AC$154-'[1]Outside Edges'!$B176)&gt;=5,'[1]Outside Edges'!$P176="Yes"),"Yes","No")</f>
        <v>Yes</v>
      </c>
      <c r="EX177" s="115" t="str">
        <f>IF(AND((RIGHT($EX$3,2)-'[1]Miter Profiles'!$AC$155-'[1]Outside Edges'!$B176)&gt;=5,'[1]Outside Edges'!$P176="Yes"),"Yes","No")</f>
        <v>Yes</v>
      </c>
      <c r="EY177" s="128" t="str">
        <f>IF(AND((RIGHT($EY$3,2)-'[1]Miter Profiles'!$AC$156-'[1]Outside Edges'!$B176)&gt;=5,'[1]Outside Edges'!$P176="Yes"),"Yes","No")</f>
        <v>Yes</v>
      </c>
      <c r="EZ177" s="10" t="str">
        <f>IF(AND((RIGHT($EZ$3,2)-'[1]Miter Profiles'!$AC$157-'[1]Outside Edges'!$B176)&gt;=5,'[1]Outside Edges'!$P176="Yes"),"Yes","No")</f>
        <v>Yes</v>
      </c>
      <c r="FA177" s="90" t="str">
        <f>IF(AND((RIGHT($FA$3,2)-'[1]Miter Profiles'!$AC$158-'[1]Outside Edges'!$B176)&gt;=5,'[1]Outside Edges'!$P176="Yes"),"Yes","No")</f>
        <v>Yes</v>
      </c>
      <c r="FB177" s="123" t="str">
        <f>IF(AND((RIGHT($FB$3,2)-'[1]Miter Profiles'!$AC$159-'[1]Outside Edges'!$B176)&gt;=5,'[1]Outside Edges'!$P176="Yes"),"Yes","No")</f>
        <v>Yes</v>
      </c>
      <c r="FC177" s="123" t="str">
        <f>IF(AND((RIGHT($FC$3,2)-'[1]Miter Profiles'!$AC$160-'[1]Outside Edges'!$B176)&gt;=5,'[1]Outside Edges'!$P176="Yes"),"Yes","No")</f>
        <v>Yes</v>
      </c>
      <c r="FD177" s="115" t="str">
        <f>IF(AND((RIGHT($FD$3,2)-'[1]Miter Profiles'!$AC$161-'[1]Outside Edges'!$B176)&gt;=5,'[1]Outside Edges'!$P176="Yes"),"Yes","No")</f>
        <v>Yes</v>
      </c>
      <c r="FE177" s="128" t="str">
        <f>IF(AND((RIGHT($FE$3,2)-'[1]Miter Profiles'!$AC$162-'[1]Outside Edges'!$B176)&gt;=5,'[1]Outside Edges'!$P176="Yes"),"Yes","No")</f>
        <v>Yes</v>
      </c>
      <c r="FF177" s="10" t="str">
        <f>IF(AND((RIGHT($FF$3,2)-'[1]Miter Profiles'!$AC$163-'[1]Outside Edges'!$B176)&gt;=5,'[1]Outside Edges'!$P176="Yes"),"Yes","No")</f>
        <v>Yes</v>
      </c>
      <c r="FG177" s="90" t="str">
        <f>IF(AND((RIGHT($FG$3,2)-'[1]Miter Profiles'!$AC$164-'[1]Outside Edges'!$B176)&gt;=5,'[1]Outside Edges'!$P176="Yes"),"Yes","No")</f>
        <v>Yes</v>
      </c>
      <c r="FH177" s="123" t="str">
        <f>IF(AND((RIGHT($FH$3,2)-'[1]Miter Profiles'!$AC$165-'[1]Outside Edges'!$B176)&gt;=5,'[1]Outside Edges'!$P176="Yes"),"Yes","No")</f>
        <v>Yes</v>
      </c>
      <c r="FI177" s="123" t="str">
        <f>IF(AND((RIGHT($FI$3,2)-'[1]Miter Profiles'!$AC$166-'[1]Outside Edges'!$B176)&gt;=5,'[1]Outside Edges'!$P176="Yes"),"Yes","No")</f>
        <v>Yes</v>
      </c>
      <c r="FJ177" s="115" t="str">
        <f>IF(AND((RIGHT($FJ$3,2)-'[1]Miter Profiles'!$AC$167-'[1]Outside Edges'!$B176)&gt;=5,'[1]Outside Edges'!$P176="Yes"),"Yes","No")</f>
        <v>Yes</v>
      </c>
      <c r="FK177" s="128" t="str">
        <f>IF(AND((RIGHT($FK$3,2)-'[1]Miter Profiles'!$AC$168-'[1]Outside Edges'!$B176)&gt;=5,'[1]Outside Edges'!$P176="Yes"),"Yes","No")</f>
        <v>Yes</v>
      </c>
      <c r="FL177" s="10" t="str">
        <f>IF(AND((RIGHT($FL$3,2)-'[1]Miter Profiles'!$AC$169-'[1]Outside Edges'!$B176)&gt;=5,'[1]Outside Edges'!$P176="Yes"),"Yes","No")</f>
        <v>Yes</v>
      </c>
      <c r="FM177" s="90" t="str">
        <f>IF(AND((RIGHT($FM$3,2)-'[1]Miter Profiles'!$AC$170-'[1]Outside Edges'!$B176)&gt;=5,'[1]Outside Edges'!$P176="Yes"),"Yes","No")</f>
        <v>Yes</v>
      </c>
      <c r="FN177" s="123" t="str">
        <f>IF(AND((RIGHT($FN$3,2)-'[1]Miter Profiles'!$AC$171-'[1]Outside Edges'!$B176)&gt;=5,'[1]Outside Edges'!$P176="Yes"),"Yes","No")</f>
        <v>Yes</v>
      </c>
      <c r="FO177" s="123" t="str">
        <f>IF(AND((RIGHT($FO$3,2)-'[1]Miter Profiles'!$AC$172-'[1]Outside Edges'!$B176)&gt;=5,'[1]Outside Edges'!$P176="Yes"),"Yes","No")</f>
        <v>Yes</v>
      </c>
      <c r="FP177" s="115" t="str">
        <f>IF(AND((RIGHT($FP$3,2)-'[1]Miter Profiles'!$AC$173-'[1]Outside Edges'!$B176)&gt;=5,'[1]Outside Edges'!$P176="Yes"),"Yes","No")</f>
        <v>Yes</v>
      </c>
      <c r="FQ177" s="128" t="str">
        <f>IF(AND((RIGHT($FQ$3,2)-'[1]Miter Profiles'!$AC$174-'[1]Outside Edges'!$B176)&gt;=5,'[1]Outside Edges'!$P176="Yes"),"Yes","No")</f>
        <v>Yes</v>
      </c>
      <c r="FR177" s="10" t="str">
        <f>IF(AND((RIGHT($FR$3,2)-'[1]Miter Profiles'!$AC$175-'[1]Outside Edges'!$B176)&gt;=5,'[1]Outside Edges'!$P176="Yes"),"Yes","No")</f>
        <v>Yes</v>
      </c>
      <c r="FS177" s="90" t="str">
        <f>IF(AND((RIGHT($FS$3,2)-'[1]Miter Profiles'!$AC$176-'[1]Outside Edges'!$B176)&gt;=5,'[1]Outside Edges'!$P176="Yes"),"Yes","No")</f>
        <v>Yes</v>
      </c>
      <c r="FT177" s="123" t="str">
        <f>IF(AND((RIGHT($FT$3,2)-'[1]Miter Profiles'!$AC$177-'[1]Outside Edges'!$B176)&gt;=5,'[1]Outside Edges'!$P176="Yes"),"Yes","No")</f>
        <v>Yes</v>
      </c>
      <c r="FU177" s="123" t="str">
        <f>IF(AND((RIGHT($FU$3,2)-'[1]Miter Profiles'!$AC$178-'[1]Outside Edges'!$B176)&gt;=5,'[1]Outside Edges'!$P176="Yes"),"Yes","No")</f>
        <v>Yes</v>
      </c>
      <c r="FV177" s="115" t="str">
        <f>IF(AND((RIGHT($V$3,2)-'[1]Miter Profiles'!$AC$179-'[1]Outside Edges'!$B176)&gt;=5,'[1]Outside Edges'!$P176="Yes"),"Yes","No")</f>
        <v>Yes</v>
      </c>
      <c r="FW177" s="128" t="str">
        <f>IF(AND((RIGHT($FW$3,2)-'[1]Miter Profiles'!$AC$180-'[1]Outside Edges'!$B176)&gt;=5,'[1]Outside Edges'!$P176="Yes"),"Yes","No")</f>
        <v>No</v>
      </c>
      <c r="FX177" s="269" t="str">
        <f>IF(AND((RIGHT($FX$3,2)-'[1]Miter Profiles'!$AC$181-'[1]Outside Edges'!$B176)&gt;=5,'[1]Outside Edges'!$P176="Yes"),"Yes","No")</f>
        <v>Yes</v>
      </c>
      <c r="FY177" s="273" t="str">
        <f>IF(AND((RIGHT($FY$3,2)-'[1]Miter Profiles'!$AC$182-'[1]Outside Edges'!$B176)&gt;=5,'[1]Outside Edges'!$P176="Yes"),"Yes","No")</f>
        <v>Yes</v>
      </c>
      <c r="FZ177" s="282" t="str">
        <f>IF(AND((RIGHT($FZ$3,2)-'[1]Miter Profiles'!$AC$183-'[1]Outside Edges'!$B176)&gt;=5,'[1]Outside Edges'!$P176="Yes"),"Yes","No")</f>
        <v>Yes</v>
      </c>
      <c r="GA177" s="283" t="str">
        <f>IF(AND((RIGHT($GA$3,2)-'[1]Miter Profiles'!$AC$184-'[1]Outside Edges'!$B176)&gt;=5,'[1]Outside Edges'!$P176="Yes"),"Yes","No")</f>
        <v>Yes</v>
      </c>
      <c r="GB177" s="284" t="str">
        <f>IF(AND((RIGHT($GB$3,2)-'[1]Miter Profiles'!$AC$185-'[1]Outside Edges'!$B176)&gt;=5,'[1]Outside Edges'!$P176="Yes"),"Yes","No")</f>
        <v>Yes</v>
      </c>
      <c r="GC177" s="275" t="str">
        <f>IF(AND((RIGHT($GC$3,2)-'[1]Miter Profiles'!$AC$186-'[1]Outside Edges'!$B176)&gt;=5,'[1]Outside Edges'!$P176="Yes"),"Yes","No")</f>
        <v>Yes</v>
      </c>
      <c r="GD177" s="269" t="str">
        <f>IF(AND((RIGHT($GD$3,2)-'[1]Miter Profiles'!$AC$187-'[1]Outside Edges'!$B176)&gt;=5,'[1]Outside Edges'!$P176="Yes"),"Yes","No")</f>
        <v>Yes</v>
      </c>
      <c r="GE177" s="273" t="str">
        <f>IF(AND((RIGHT($GE$3,2)-'[1]Miter Profiles'!$AC$188-'[1]Outside Edges'!$B176)&gt;=5,'[1]Outside Edges'!$P176="Yes"),"Yes","No")</f>
        <v>Yes</v>
      </c>
      <c r="GF177" s="282" t="str">
        <f>IF(AND((RIGHT($GF$3,2)-'[1]Miter Profiles'!$AC$189-'[1]Outside Edges'!$B176)&gt;=5,'[1]Outside Edges'!$P176="Yes"),"Yes","No")</f>
        <v>Yes</v>
      </c>
      <c r="GG177" s="283" t="str">
        <f>IF(AND((RIGHT($GG$3,2)-'[1]Miter Profiles'!$AC$190-'[1]Outside Edges'!$B176)&gt;=5,'[1]Outside Edges'!$P176="Yes"),"Yes","No")</f>
        <v>Yes</v>
      </c>
      <c r="GH177" s="284" t="str">
        <f>IF(AND((RIGHT($GH$3,2)-'[1]Miter Profiles'!$AC$191-'[1]Outside Edges'!$B176)&gt;=5,'[1]Outside Edges'!$P176="Yes"),"Yes","No")</f>
        <v>Yes</v>
      </c>
      <c r="GI177" s="275" t="str">
        <f>IF(AND((RIGHT($GI$3,2)-'[1]Miter Profiles'!$AC$192-'[1]Outside Edges'!$B176)&gt;=5,'[1]Outside Edges'!$P176="Yes"),"Yes","No")</f>
        <v>Yes</v>
      </c>
      <c r="GJ177" s="269" t="str">
        <f>IF(AND((RIGHT($GJ$3,2)-'[1]Miter Profiles'!$AC$193-'[1]Outside Edges'!$B176)&gt;=5,'[1]Outside Edges'!$P176="Yes"),"Yes","No")</f>
        <v>Yes</v>
      </c>
      <c r="GK177" s="273" t="str">
        <f>IF(AND((RIGHT($GK$3,2)-'[1]Miter Profiles'!$AC$194-'[1]Outside Edges'!$B176)&gt;=5,'[1]Outside Edges'!$P176="Yes"),"Yes","No")</f>
        <v>Yes</v>
      </c>
      <c r="GL177" s="282" t="str">
        <f>IF(AND((RIGHT($GL$3,2)-'[1]Miter Profiles'!$AC$195-'[1]Outside Edges'!$B176)&gt;=5,'[1]Outside Edges'!$P176="Yes"),"Yes","No")</f>
        <v>Yes</v>
      </c>
      <c r="GM177" s="283" t="str">
        <f>IF(AND((RIGHT($GM$3,2)-'[1]Miter Profiles'!$AC$196-'[1]Outside Edges'!$B176)&gt;=5,'[1]Outside Edges'!$P176="Yes"),"Yes","No")</f>
        <v>Yes</v>
      </c>
      <c r="GN177" s="284" t="str">
        <f>IF(AND((RIGHT($GN$3,2)-'[1]Miter Profiles'!$AC$197-'[1]Outside Edges'!$B176)&gt;=5,'[1]Outside Edges'!$P176="Yes"),"Yes","No")</f>
        <v>Yes</v>
      </c>
      <c r="GO177" s="275" t="str">
        <f>IF(AND((RIGHT($GO$3,2)-'[1]Miter Profiles'!$AC$198-'[1]Outside Edges'!$B176)&gt;=5,'[1]Outside Edges'!$P176="Yes"),"Yes","No")</f>
        <v>No</v>
      </c>
      <c r="GP177" s="269" t="str">
        <f>IF(AND((RIGHT($GP$3,2)-'[1]Miter Profiles'!$AC$199-'[1]Outside Edges'!$B176)&gt;=5,'[1]Outside Edges'!$P176="Yes"),"Yes","No")</f>
        <v>Yes</v>
      </c>
      <c r="GQ177" s="273" t="str">
        <f>IF(AND((RIGHT($GQ$3,2)-'[1]Miter Profiles'!$AC$200-'[1]Outside Edges'!$B176)&gt;=5,'[1]Outside Edges'!$P176="Yes"),"Yes","No")</f>
        <v>Yes</v>
      </c>
      <c r="GR177" s="282" t="str">
        <f>IF(AND((RIGHT($GR$3,2)-'[1]Miter Profiles'!$AC$201-'[1]Outside Edges'!$B176)&gt;=5,'[1]Outside Edges'!$P176="Yes"),"Yes","No")</f>
        <v>Yes</v>
      </c>
      <c r="GS177" s="283" t="str">
        <f>IF(AND((RIGHT($GS$3,2)-'[1]Miter Profiles'!$AC$202-'[1]Outside Edges'!$B176)&gt;=5,'[1]Outside Edges'!$P176="Yes"),"Yes","No")</f>
        <v>Yes</v>
      </c>
      <c r="GT177" s="284" t="str">
        <f>IF(AND((RIGHT($GT$3,2)-'[1]Miter Profiles'!$AC$203-'[1]Outside Edges'!$B176)&gt;=5,'[1]Outside Edges'!$P176="Yes"),"Yes","No")</f>
        <v>Yes</v>
      </c>
      <c r="GU177" s="275" t="str">
        <f>IF(AND((RIGHT($GU$3,2)-'[1]Miter Profiles'!$AC$204-'[1]Outside Edges'!$B176)&gt;=5,'[1]Outside Edges'!$P176="Yes"),"Yes","No")</f>
        <v>Yes</v>
      </c>
      <c r="GV177" s="269" t="str">
        <f>IF(AND((RIGHT($GV$3,2)-'[1]Miter Profiles'!$AC$205-'[1]Outside Edges'!$B176)&gt;=5,'[1]Outside Edges'!$P176="Yes"),"Yes","No")</f>
        <v>Yes</v>
      </c>
      <c r="GW177" s="273" t="str">
        <f>IF(AND((RIGHT($GW$3,2)-'[1]Miter Profiles'!$AC$206-'[1]Outside Edges'!$B176)&gt;=5,'[1]Outside Edges'!$P176="Yes"),"Yes","No")</f>
        <v>Yes</v>
      </c>
      <c r="GX177" s="282" t="str">
        <f>IF(AND((RIGHT($GX$3,2)-'[1]Miter Profiles'!$AC$207-'[1]Outside Edges'!$B176)&gt;=5,'[1]Outside Edges'!$P176="Yes"),"Yes","No")</f>
        <v>No</v>
      </c>
      <c r="GY177" s="283" t="str">
        <f>IF(AND((RIGHT($GY$3,2)-'[1]Miter Profiles'!$AC$208-'[1]Outside Edges'!$B176)&gt;=5,'[1]Outside Edges'!$P176="Yes"),"Yes","No")</f>
        <v>Yes</v>
      </c>
      <c r="GZ177" s="284" t="str">
        <f>IF(AND((RIGHT($GZ$3,2)-'[1]Miter Profiles'!$AC$209-'[1]Outside Edges'!$B176)&gt;=5,'[1]Outside Edges'!$P176="Yes"),"Yes","No")</f>
        <v>Yes</v>
      </c>
      <c r="HA177" s="275" t="str">
        <f>IF(AND((RIGHT($HA$3,2)-'[1]Miter Profiles'!$AC$210-'[1]Outside Edges'!$B176)&gt;=5,'[1]Outside Edges'!$P176="Yes"),"Yes","No")</f>
        <v>Yes</v>
      </c>
      <c r="HB177" s="269" t="str">
        <f>IF(AND((RIGHT($HB$3,2)-'[1]Miter Profiles'!$AC$211-'[1]Outside Edges'!$B176)&gt;=5,'[1]Outside Edges'!$P176="Yes"),"Yes","No")</f>
        <v>Yes</v>
      </c>
      <c r="HC177" s="273" t="str">
        <f>IF(AND((RIGHT($HC$3,2)-'[1]Miter Profiles'!$AC$212-'[1]Outside Edges'!$B176)&gt;=5,'[1]Outside Edges'!$P176="Yes"),"Yes","No")</f>
        <v>Yes</v>
      </c>
      <c r="HD177" s="282" t="str">
        <f>IF(AND((RIGHT($HD$3,2)-'[1]Miter Profiles'!$AC$213-'[1]Outside Edges'!$B176)&gt;=5,'[1]Outside Edges'!$P176="Yes"),"Yes","No")</f>
        <v>No</v>
      </c>
      <c r="HE177" s="284" t="str">
        <f>IF(AND((RIGHT($HE$3,2)-'[1]Miter Profiles'!$AC$214-'[1]Outside Edges'!$B176)&gt;=5,'[1]Outside Edges'!$P176="Yes"),"Yes","No")</f>
        <v>No</v>
      </c>
      <c r="HF177" s="275" t="str">
        <f>IF(AND((RIGHT($HF$3,2)-'[1]Miter Profiles'!$AC$215-'[1]Outside Edges'!$B176)&gt;=5,'[1]Outside Edges'!$P176="Yes"),"Yes","No")</f>
        <v>Yes</v>
      </c>
      <c r="HG177" s="269" t="str">
        <f>IF(AND((RIGHT($HG$3,2)-'[1]Miter Profiles'!$AC$216-'[1]Outside Edges'!$B176)&gt;=5,'[1]Outside Edges'!$P176="Yes"),"Yes","No")</f>
        <v>Yes</v>
      </c>
      <c r="HH177" s="273" t="str">
        <f>IF(AND((RIGHT($HH$3,2)-'[1]Miter Profiles'!$AC$217-'[1]Outside Edges'!$B176)&gt;=5,'[1]Outside Edges'!$P176="Yes"),"Yes","No")</f>
        <v>Yes</v>
      </c>
      <c r="HI177" s="282" t="str">
        <f>IF(AND((RIGHT($HI$3,2)-'[1]Miter Profiles'!$AC$218-'[1]Outside Edges'!$B176)&gt;=5,'[1]Outside Edges'!$P176="Yes"),"Yes","No")</f>
        <v>Yes</v>
      </c>
      <c r="HJ177" s="283" t="str">
        <f>IF(AND((RIGHT($HJ$3,2)-'[1]Miter Profiles'!$AC$219-'[1]Outside Edges'!$B176)&gt;=5,'[1]Outside Edges'!$P176="Yes"),"Yes","No")</f>
        <v>Yes</v>
      </c>
      <c r="HK177" s="284" t="str">
        <f>IF(AND((RIGHT($HK$3,2)-'[1]Miter Profiles'!$AC$220-'[1]Outside Edges'!$B176)&gt;=5,'[1]Outside Edges'!$P176="Yes"),"Yes","No")</f>
        <v>Yes</v>
      </c>
      <c r="HL177" s="275" t="str">
        <f>IF(AND((RIGHT($HL$3,2)-'[1]Miter Profiles'!$AC$221-'[1]Outside Edges'!$B176)&gt;=5,'[1]Outside Edges'!$P176="Yes"),"Yes","No")</f>
        <v>Yes</v>
      </c>
      <c r="HM177" s="269" t="str">
        <f>IF(AND((RIGHT($HM$3,2)-'[1]Miter Profiles'!$AC$222-'[1]Outside Edges'!$B176)&gt;=5,'[1]Outside Edges'!$P176="Yes"),"Yes","No")</f>
        <v>Yes</v>
      </c>
      <c r="HN177" s="269" t="str">
        <f>IF(AND((RIGHT($HN$3,2)-'[1]Miter Profiles'!$AC$223-'[1]Outside Edges'!$B176)&gt;=5,'[1]Outside Edges'!$P176="Yes"),"Yes","No")</f>
        <v>Yes</v>
      </c>
      <c r="HO177" s="283" t="str">
        <f>IF(AND((RIGHT($HO$3,2)-'[1]Miter Profiles'!$AC$224-'[1]Outside Edges'!$B176)&gt;=5,'[1]Outside Edges'!$P176="Yes"),"Yes","No")</f>
        <v>No</v>
      </c>
      <c r="HP177" s="283" t="str">
        <f>IF(AND((RIGHT($HP$3,2)-'[1]Miter Profiles'!$AC$225-'[1]Outside Edges'!$B176)&gt;=5,'[1]Outside Edges'!$P176="Yes"),"Yes","No")</f>
        <v>Yes</v>
      </c>
      <c r="HQ177" s="283" t="str">
        <f>IF(AND((RIGHT($HQ$3,3)-'[1]Miter Profiles'!$AC$226-'[1]Outside Edges'!$B176)&gt;=5,'[1]Outside Edges'!$P176="Yes"),"Yes","No")</f>
        <v>No</v>
      </c>
      <c r="HR177" s="283" t="str">
        <f>IF(AND((RIGHT($HR$3,2)-'[1]Miter Profiles'!$AC$227-'[1]Outside Edges'!$B176)&gt;=5,'[1]Outside Edges'!$P176="Yes"),"Yes","No")</f>
        <v>No</v>
      </c>
      <c r="HS177" s="269" t="str">
        <f>IF(AND((RIGHT($HS$3,2)-'[1]Miter Profiles'!$AC$228-'[1]Outside Edges'!$B176)&gt;=5,'[1]Outside Edges'!$P176="Yes"),"Yes","No")</f>
        <v>Yes</v>
      </c>
      <c r="HT177" s="269" t="str">
        <f>IF(AND((RIGHT($HT$3,2)-'[1]Miter Profiles'!$AC$229-'[1]Outside Edges'!$B176)&gt;=5,'[1]Outside Edges'!$P176="Yes"),"Yes","No")</f>
        <v>Yes</v>
      </c>
      <c r="HU177" s="269" t="str">
        <f>IF(AND((RIGHT($HU$3,2)-'[1]Miter Profiles'!$AC$230-'[1]Outside Edges'!$B176)&gt;=5,'[1]Outside Edges'!$P176="Yes"),"Yes","No")</f>
        <v>Yes</v>
      </c>
      <c r="HV177" s="283" t="str">
        <f>IF(AND((RIGHT($HV$3,2)-'[1]Miter Profiles'!$AC$231-'[1]Outside Edges'!$B176)&gt;=5,'[1]Outside Edges'!$P176="Yes"),"Yes","No")</f>
        <v>Yes</v>
      </c>
      <c r="HW177" s="283" t="str">
        <f>IF(AND((RIGHT($HW$3,2)-'[1]Miter Profiles'!$AC$232-'[1]Outside Edges'!$B176)&gt;=5,'[1]Outside Edges'!$P176="Yes"),"Yes","No")</f>
        <v>Yes</v>
      </c>
      <c r="HX177" s="283" t="str">
        <f>IF(AND((RIGHT($HX$3,2)-'[1]Miter Profiles'!$AC$233-'[1]Outside Edges'!$B176)&gt;=5,'[1]Outside Edges'!$P176="Yes"),"Yes","No")</f>
        <v>Yes</v>
      </c>
      <c r="HY177" s="269" t="str">
        <f>IF(AND((RIGHT($HY$3,2)-'[1]Miter Profiles'!$AC$234-'[1]Outside Edges'!$B176)&gt;=5,'[1]Outside Edges'!$P176="Yes"),"Yes","No")</f>
        <v>No</v>
      </c>
      <c r="HZ177" s="269" t="str">
        <f>IF(AND((RIGHT($HZ$3,2)-'[1]Miter Profiles'!$AC$235-'[1]Outside Edges'!$B176)&gt;=5,'[1]Outside Edges'!$P176="Yes"),"Yes","No")</f>
        <v>Yes</v>
      </c>
      <c r="IA177" s="269" t="str">
        <f>IF(AND((RIGHT($IA$3,2)-'[1]Miter Profiles'!$AC$236-'[1]Outside Edges'!$B176)&gt;=5,'[1]Outside Edges'!$P176="Yes"),"Yes","No")</f>
        <v>Yes</v>
      </c>
      <c r="IB177" s="283" t="str">
        <f>IF(AND((RIGHT($IB$3,2)-'[1]Miter Profiles'!$AC$237-'[1]Outside Edges'!$B176)&gt;=5,'[1]Outside Edges'!$P176="Yes"),"Yes","No")</f>
        <v>Yes</v>
      </c>
      <c r="IC177" s="283" t="str">
        <f>IF(AND((RIGHT($IC$3,2)-'[1]Miter Profiles'!$AC$238-'[1]Outside Edges'!$B176)&gt;=5,'[1]Outside Edges'!$P176="Yes"),"Yes","No")</f>
        <v>Yes</v>
      </c>
      <c r="ID177" s="283" t="str">
        <f>IF(AND((RIGHT($ID$3,2)-'[1]Miter Profiles'!$AC$239-'[1]Outside Edges'!$B176)&gt;=5,'[1]Outside Edges'!$P176="Yes"),"Yes","No")</f>
        <v>Yes</v>
      </c>
      <c r="IE177" s="269" t="str">
        <f>IF(AND((RIGHT($IE$3,2)-'[1]Miter Profiles'!$AC$240-'[1]Outside Edges'!$B176)&gt;=5,'[1]Outside Edges'!$P176="Yes"),"Yes","No")</f>
        <v>Yes</v>
      </c>
      <c r="IF177" s="269" t="str">
        <f>IF(AND((RIGHT($IF$3,2)-'[1]Miter Profiles'!$AC$241-'[1]Outside Edges'!$B176)&gt;=5,'[1]Outside Edges'!$P176="Yes"),"Yes","No")</f>
        <v>Yes</v>
      </c>
      <c r="IG177" s="269" t="str">
        <f>IF(AND((RIGHT($IG$3,2)-'[1]Miter Profiles'!$AC$242-'[1]Outside Edges'!$B176)&gt;=5,'[1]Outside Edges'!$P176="Yes"),"Yes","No")</f>
        <v>Yes</v>
      </c>
      <c r="IH177" s="283" t="str">
        <f>IF(AND((RIGHT($IH$3,2)-'[1]Miter Profiles'!$AC$243-'[1]Outside Edges'!$B176)&gt;=5,'[1]Outside Edges'!$P176="Yes"),"Yes","No")</f>
        <v>Yes</v>
      </c>
      <c r="II177" s="283" t="str">
        <f>IF(AND((RIGHT($II$3,2)-'[1]Miter Profiles'!$AC$244-'[1]Outside Edges'!$B176)&gt;=5,'[1]Outside Edges'!$P176="Yes"),"Yes","No")</f>
        <v>Yes</v>
      </c>
      <c r="IJ177" s="283" t="str">
        <f>IF(AND((RIGHT($IJ$3,2)-'[1]Miter Profiles'!$AC$245-'[1]Outside Edges'!$B176)&gt;=5,'[1]Outside Edges'!$P176="Yes"),"Yes","No")</f>
        <v>Yes</v>
      </c>
      <c r="IK177" s="269" t="str">
        <f>IF(AND((RIGHT($IK$3,2)-'[1]Miter Profiles'!$AC$246-'[1]Outside Edges'!$B176)&gt;=5,'[1]Outside Edges'!$P176="Yes"),"Yes","No")</f>
        <v>Yes</v>
      </c>
      <c r="IL177" s="269" t="str">
        <f>IF(AND((RIGHT($IL$3,2)-'[1]Miter Profiles'!$AC$247-'[1]Outside Edges'!$B176)&gt;=5,'[1]Outside Edges'!$P176="Yes"),"Yes","No")</f>
        <v>Yes</v>
      </c>
      <c r="IM177" s="269" t="str">
        <f>IF(AND((RIGHT($IM$3,2)-'[1]Miter Profiles'!$AC$248-'[1]Outside Edges'!$B176)&gt;=5,'[1]Outside Edges'!$P176="Yes"),"Yes","No")</f>
        <v>Yes</v>
      </c>
      <c r="IN177" s="283" t="str">
        <f>IF(AND((RIGHT($IN$3,2)-'[1]Miter Profiles'!$AC$249-'[1]Outside Edges'!$B176)&gt;=5,'[1]Outside Edges'!$P176="Yes"),"Yes","No")</f>
        <v>Yes</v>
      </c>
      <c r="IO177" s="283" t="str">
        <f>IF(AND((RIGHT($IO$3,2)-'[1]Miter Profiles'!$AC$250-'[1]Outside Edges'!$B176)&gt;=5,'[1]Outside Edges'!$P176="Yes"),"Yes","No")</f>
        <v>Yes</v>
      </c>
      <c r="IP177" s="283" t="str">
        <f>IF(AND((RIGHT($IP$3,2)-'[1]Miter Profiles'!$AC$251-'[1]Outside Edges'!$B176)&gt;=5,'[1]Outside Edges'!$P176="Yes"),"Yes","No")</f>
        <v>Yes</v>
      </c>
      <c r="IQ177" s="269" t="str">
        <f>IF(AND((RIGHT($IQ$3,2)-'[1]Miter Profiles'!$AC$252-'[1]Outside Edges'!$B176)&gt;=5,'[1]Outside Edges'!$P176="Yes"),"Yes","No")</f>
        <v>Yes</v>
      </c>
      <c r="IR177" s="269" t="str">
        <f>IF(AND((RIGHT($IR$3,2)-'[1]Miter Profiles'!$AC$253-'[1]Outside Edges'!$B176)&gt;=5,'[1]Outside Edges'!$P176="Yes"),"Yes","No")</f>
        <v>Yes</v>
      </c>
      <c r="IS177" s="269" t="str">
        <f>IF(AND((RIGHT($IS$3,2)-'[1]Miter Profiles'!$AC$254-'[1]Outside Edges'!$B176)&gt;=5,'[1]Outside Edges'!$P176="Yes"),"Yes","No")</f>
        <v>Yes</v>
      </c>
      <c r="IT177" s="283" t="str">
        <f>IF(AND((RIGHT($IT$3,2)-'[1]Miter Profiles'!$AC$255-'[1]Outside Edges'!$B176)&gt;=5,'[1]Outside Edges'!$P176="Yes"),"Yes","No")</f>
        <v>Yes</v>
      </c>
      <c r="IU177" s="283" t="str">
        <f>IF(AND((RIGHT($IU$3,2)-'[1]Miter Profiles'!$AC$256-'[1]Outside Edges'!$B176)&gt;=5,'[1]Outside Edges'!$P176="Yes"),"Yes","No")</f>
        <v>Yes</v>
      </c>
      <c r="IV177" s="283" t="str">
        <f>IF(AND((RIGHT($IV$3,2)-'[1]Miter Profiles'!$AC$257-'[1]Outside Edges'!$B176)&gt;=5,'[1]Outside Edges'!$P176="Yes"),"Yes","No")</f>
        <v>Yes</v>
      </c>
      <c r="IW177" s="269" t="str">
        <f>IF(AND((RIGHT($IW$3,2)-'[1]Miter Profiles'!$AC$258-'[1]Outside Edges'!$B176)&gt;=5,'[1]Outside Edges'!$P176="Yes"),"Yes","No")</f>
        <v>Yes</v>
      </c>
      <c r="IX177" s="269" t="str">
        <f>IF(AND((RIGHT($IX$3,2)-'[1]Miter Profiles'!$AC$259-'[1]Outside Edges'!$B176)&gt;=5,'[1]Outside Edges'!$P176="Yes"),"Yes","No")</f>
        <v>Yes</v>
      </c>
      <c r="IY177" s="269" t="str">
        <f>IF(AND((RIGHT($IY$3,2)-'[1]Miter Profiles'!$AC$260-'[1]Outside Edges'!$B176)&gt;=5,'[1]Outside Edges'!$P176="Yes"),"Yes","No")</f>
        <v>Yes</v>
      </c>
      <c r="IZ177" s="283" t="str">
        <f>IF(AND((RIGHT($IZ$3,2)-'[1]Miter Profiles'!$AC$261-'[1]Outside Edges'!$B176)&gt;=5,'[1]Outside Edges'!$P176="Yes"),"Yes","No")</f>
        <v>Yes</v>
      </c>
      <c r="JA177" s="283" t="str">
        <f>IF(AND((RIGHT($JA$3,2)-'[1]Miter Profiles'!$AC$262-'[1]Outside Edges'!$B176)&gt;=5,'[1]Outside Edges'!$P176="Yes"),"Yes","No")</f>
        <v>Yes</v>
      </c>
      <c r="JB177" s="283" t="str">
        <f>IF(AND((RIGHT($JB$3,2)-'[1]Miter Profiles'!$AC$263-'[1]Outside Edges'!$B176)&gt;=5,'[1]Outside Edges'!$P176="Yes"),"Yes","No")</f>
        <v>Yes</v>
      </c>
      <c r="JC177" s="269" t="str">
        <f>IF(AND((RIGHT($JC$3,2)-'[1]Miter Profiles'!$AC$264-'[1]Outside Edges'!$B176)&gt;=5,'[1]Outside Edges'!$P176="Yes"),"Yes","No")</f>
        <v>Yes</v>
      </c>
      <c r="JD177" s="269" t="str">
        <f>IF(AND((RIGHT($JD$3,2)-'[1]Miter Profiles'!$AC$265-'[1]Outside Edges'!$B176)&gt;=5,'[1]Outside Edges'!$P176="Yes"),"Yes","No")</f>
        <v>Yes</v>
      </c>
      <c r="JE177" s="269" t="str">
        <f>IF(AND((RIGHT($JE$3,2)-'[1]Miter Profiles'!$AC$266-'[1]Outside Edges'!$B176)&gt;=5,'[1]Outside Edges'!$P176="Yes"),"Yes","No")</f>
        <v>Yes</v>
      </c>
      <c r="JF177" s="283" t="str">
        <f>IF(AND((RIGHT($JF$3,2)-'[1]Miter Profiles'!$AC$267-'[1]Outside Edges'!$B176)&gt;=5,'[1]Outside Edges'!$P176="Yes"),"Yes","No")</f>
        <v>No</v>
      </c>
      <c r="JG177" s="283" t="str">
        <f>IF(AND((RIGHT($JG$3,2)-'[1]Miter Profiles'!$AC$268-'[1]Outside Edges'!$B176)&gt;=5,'[1]Outside Edges'!$P176="Yes"),"Yes","No")</f>
        <v>Yes</v>
      </c>
      <c r="JH177" s="283" t="str">
        <f>IF(AND((RIGHT($JH$3,2)-'[1]Miter Profiles'!$AC$269-'[1]Outside Edges'!$B176)&gt;=5,'[1]Outside Edges'!$P176="Yes"),"Yes","No")</f>
        <v>Yes</v>
      </c>
      <c r="JI177" s="269" t="str">
        <f>IF(AND((RIGHT($JI$3,2)-'[1]Miter Profiles'!$AC$270-'[1]Outside Edges'!$B176)&gt;=5,'[1]Outside Edges'!$P176="Yes"),"Yes","No")</f>
        <v>Yes</v>
      </c>
      <c r="JJ177" s="269" t="str">
        <f>IF(AND((RIGHT($JJ$3,2)-'[1]Miter Profiles'!$AC$271-'[1]Outside Edges'!$B176)&gt;=5,'[1]Outside Edges'!$P176="Yes"),"Yes","No")</f>
        <v>Yes</v>
      </c>
      <c r="JK177" s="269" t="str">
        <f>IF(AND((RIGHT($JK$3,2)-'[1]Miter Profiles'!$AC$272-'[1]Outside Edges'!$B176)&gt;=5,'[1]Outside Edges'!$P176="Yes"),"Yes","No")</f>
        <v>Yes</v>
      </c>
      <c r="JL177" s="283" t="str">
        <f>IF(AND((RIGHT($JL$3,2)-'[1]Miter Profiles'!$AC$273-'[1]Outside Edges'!$B176)&gt;=5,'[1]Outside Edges'!$P176="Yes"),"Yes","No")</f>
        <v>Yes</v>
      </c>
      <c r="JM177" s="283" t="str">
        <f>IF(AND((RIGHT($JM$3,2)-'[1]Miter Profiles'!$AC$274-'[1]Outside Edges'!$B176)&gt;=5,'[1]Outside Edges'!$P176="Yes"),"Yes","No")</f>
        <v>Yes</v>
      </c>
      <c r="JN177" s="283" t="str">
        <f>IF(AND((RIGHT($JN$3,2)-'[1]Miter Profiles'!$AC$275-'[1]Outside Edges'!$B176)&gt;=5,'[1]Outside Edges'!$P176="Yes"),"Yes","No")</f>
        <v>Yes</v>
      </c>
      <c r="JO177" s="269" t="str">
        <f>IF(AND((RIGHT($JO$3,2)-'[1]Miter Profiles'!$AC$276-'[1]Outside Edges'!$B176)&gt;=5,'[1]Outside Edges'!$P176="Yes"),"Yes","No")</f>
        <v>Yes</v>
      </c>
      <c r="JP177" s="269" t="str">
        <f>IF(AND((RIGHT($JP$3,2)-'[1]Miter Profiles'!$AC$277-'[1]Outside Edges'!$B176)&gt;=5,'[1]Outside Edges'!$P176="Yes"),"Yes","No")</f>
        <v>Yes</v>
      </c>
      <c r="JQ177" s="269" t="str">
        <f>IF(AND((RIGHT($JQ$3,2)-'[1]Miter Profiles'!$AC$278-'[1]Outside Edges'!$B176)&gt;=5,'[1]Outside Edges'!$P176="Yes"),"Yes","No")</f>
        <v>Yes</v>
      </c>
      <c r="JR177" s="283" t="str">
        <f>IF(AND((RIGHT($JR$3,2)-'[1]Miter Profiles'!$AC$279-'[1]Outside Edges'!$B176)&gt;=5,'[1]Outside Edges'!$P176="Yes"),"Yes","No")</f>
        <v>No</v>
      </c>
      <c r="JS177" s="283" t="str">
        <f>IF(AND((RIGHT($JS$3,2)-'[1]Miter Profiles'!$AC$280-'[1]Outside Edges'!$B176)&gt;=5,'[1]Outside Edges'!$P176="Yes"),"Yes","No")</f>
        <v>Yes</v>
      </c>
      <c r="JT177" s="283" t="str">
        <f>IF(AND((RIGHT($JT$3,2)-'[1]Miter Profiles'!$AC$281-'[1]Outside Edges'!$B176)&gt;=5,'[1]Outside Edges'!$P176="Yes"),"Yes","No")</f>
        <v>Yes</v>
      </c>
      <c r="JU177" s="269" t="str">
        <f>IF(AND((RIGHT($JU$3,2)-'[1]Miter Profiles'!$AC$282-'[1]Outside Edges'!$B176)&gt;=5,'[1]Outside Edges'!$P176="Yes"),"Yes","No")</f>
        <v>No</v>
      </c>
      <c r="JV177" s="269" t="str">
        <f>IF(AND((RIGHT($JV$3,2)-'[1]Miter Profiles'!$AC$283-'[1]Outside Edges'!$B176)&gt;=5,'[1]Outside Edges'!$P176="Yes"),"Yes","No")</f>
        <v>Yes</v>
      </c>
      <c r="JW177" s="269" t="str">
        <f>IF(AND((RIGHT($JW$3,2)-'[1]Miter Profiles'!$AC$284-'[1]Outside Edges'!$B176)&gt;=5,'[1]Outside Edges'!$P176="Yes"),"Yes","No")</f>
        <v>Yes</v>
      </c>
      <c r="JX177" s="283" t="str">
        <f>IF(AND((RIGHT($JX$3,2)-'[1]Miter Profiles'!$AC$285-'[1]Outside Edges'!$B176)&gt;=5,'[1]Outside Edges'!$P176="Yes"),"Yes","No")</f>
        <v>Yes</v>
      </c>
      <c r="JY177" s="283" t="str">
        <f>IF(AND((RIGHT($JY$3,2)-'[1]Miter Profiles'!$AC$286-'[1]Outside Edges'!$B176)&gt;=5,'[1]Outside Edges'!$P176="Yes"),"Yes","No")</f>
        <v>Yes</v>
      </c>
      <c r="JZ177" s="283" t="str">
        <f>IF(AND((RIGHT($JZ$3,2)-'[1]Miter Profiles'!$AC$287-'[1]Outside Edges'!$B176)&gt;=5,'[1]Outside Edges'!$P176="Yes"),"Yes","No")</f>
        <v>Yes</v>
      </c>
      <c r="KA177" s="269" t="str">
        <f>IF(AND((RIGHT($KA$3,2)-'[1]Miter Profiles'!$AC$288-'[1]Outside Edges'!$B176)&gt;=5,'[1]Outside Edges'!$P176="Yes"),"Yes","No")</f>
        <v>Yes</v>
      </c>
      <c r="KB177" s="269" t="str">
        <f>IF(AND((RIGHT($KB$3,2)-'[1]Miter Profiles'!$AC$289-'[1]Outside Edges'!$B176)&gt;=5,'[1]Outside Edges'!$P176="Yes"),"Yes","No")</f>
        <v>Yes</v>
      </c>
      <c r="KC177" s="269" t="str">
        <f>IF(AND((RIGHT($KC$3,2)-'[1]Miter Profiles'!$AC$290-'[1]Outside Edges'!$B176)&gt;=5,'[1]Outside Edges'!$P176="Yes"),"Yes","No")</f>
        <v>Yes</v>
      </c>
      <c r="KD177" s="283" t="str">
        <f>IF(AND((RIGHT($KD$3,2)-'[1]Miter Profiles'!$AC$291-'[1]Outside Edges'!$B176)&gt;=5,'[1]Outside Edges'!$P176="Yes"),"Yes","No")</f>
        <v>Yes</v>
      </c>
      <c r="KE177" s="283" t="str">
        <f>IF(AND((RIGHT($KE$3,2)-'[1]Miter Profiles'!$AC$292-'[1]Outside Edges'!$B176)&gt;=5,'[1]Outside Edges'!$P176="Yes"),"Yes","No")</f>
        <v>Yes</v>
      </c>
      <c r="KF177" s="283" t="str">
        <f>IF(AND((RIGHT($KF$3,2)-'[1]Miter Profiles'!$AC$293-'[1]Outside Edges'!$B176)&gt;=5,'[1]Outside Edges'!$P176="Yes"),"Yes","No")</f>
        <v>Yes</v>
      </c>
      <c r="KG177" s="269" t="str">
        <f>IF(AND((RIGHT($KG$3,2)-'[1]Miter Profiles'!$AC$294-'[1]Outside Edges'!$B176)&gt;=5,'[1]Outside Edges'!$P176="Yes"),"Yes","No")</f>
        <v>Yes</v>
      </c>
      <c r="KH177" s="269" t="str">
        <f>IF(AND((RIGHT($KH$3,2)-'[1]Miter Profiles'!$AC$295-'[1]Outside Edges'!$B176)&gt;=5,'[1]Outside Edges'!$P176="Yes"),"Yes","No")</f>
        <v>Yes</v>
      </c>
      <c r="KI177" s="269" t="str">
        <f>IF(AND((RIGHT($KI$3,2)-'[1]Miter Profiles'!$AC$296-'[1]Outside Edges'!$B176)&gt;=5,'[1]Outside Edges'!$P176="Yes"),"Yes","No")</f>
        <v>Yes</v>
      </c>
      <c r="KJ177" s="283" t="str">
        <f>IF(AND((RIGHT($KJ$3,2)-'[1]Miter Profiles'!$AC$297-'[1]Outside Edges'!$B176)&gt;=5,'[1]Outside Edges'!$P176="Yes"),"Yes","No")</f>
        <v>Yes</v>
      </c>
      <c r="KK177" s="283" t="str">
        <f>IF(AND((RIGHT($KK$3,2)-'[1]Miter Profiles'!$AC$298-'[1]Outside Edges'!$B176)&gt;=5,'[1]Outside Edges'!$P176="Yes"),"Yes","No")</f>
        <v>Yes</v>
      </c>
      <c r="KL177" s="283" t="str">
        <f>IF(AND((RIGHT($KL$3,2)-'[1]Miter Profiles'!$AC$299-'[1]Outside Edges'!$B176)&gt;=5,'[1]Outside Edges'!$P176="Yes"),"Yes","No")</f>
        <v>Yes</v>
      </c>
      <c r="KM177" s="269" t="str">
        <f>IF(AND((RIGHT($KM$3,2)-'[1]Miter Profiles'!$AC$300-'[1]Outside Edges'!$B176)&gt;=5,'[1]Outside Edges'!$P176="Yes"),"Yes","No")</f>
        <v>Yes</v>
      </c>
      <c r="KN177" s="269" t="str">
        <f>IF(AND((RIGHT($KN$3,2)-'[1]Miter Profiles'!$AC$301-'[1]Outside Edges'!$B176)&gt;=5,'[1]Outside Edges'!$P176="Yes"),"Yes","No")</f>
        <v>Yes</v>
      </c>
      <c r="KO177" s="269" t="str">
        <f>IF(AND((RIGHT($KO$3,2)-'[1]Miter Profiles'!$AC$302-'[1]Outside Edges'!$B176)&gt;=5,'[1]Outside Edges'!$P176="Yes"),"Yes","No")</f>
        <v>Yes</v>
      </c>
      <c r="KP177" s="283" t="str">
        <f>IF(AND((RIGHT($KP$3,2)-'[1]Miter Profiles'!$AC$303-'[1]Outside Edges'!$B176)&gt;=5,'[1]Outside Edges'!$P176="Yes"),"Yes","No")</f>
        <v>Yes</v>
      </c>
      <c r="KQ177" s="283" t="str">
        <f>IF(AND((RIGHT($KQ$3,2)-'[1]Miter Profiles'!$AC$304-'[1]Outside Edges'!$B176)&gt;=5,'[1]Outside Edges'!$P176="Yes"),"Yes","No")</f>
        <v>Yes</v>
      </c>
      <c r="KR177" s="283" t="str">
        <f>IF(AND((RIGHT($KR$3,2)-'[1]Miter Profiles'!$AC$305-'[1]Outside Edges'!$B176)&gt;=5,'[1]Outside Edges'!$P176="Yes"),"Yes","No")</f>
        <v>Yes</v>
      </c>
      <c r="KS177" s="269" t="str">
        <f>IF(AND((RIGHT($KS$3,2)-'[1]Miter Profiles'!$AC$306-'[1]Outside Edges'!$B176)&gt;=5,'[1]Outside Edges'!$P176="Yes"),"Yes","No")</f>
        <v>Yes</v>
      </c>
      <c r="KT177" s="269" t="str">
        <f>IF(AND((RIGHT($KT$3,2)-'[1]Miter Profiles'!$AC$307-'[1]Outside Edges'!$B176)&gt;=5,'[1]Outside Edges'!$P176="Yes"),"Yes","No")</f>
        <v>Yes</v>
      </c>
      <c r="KU177" s="269" t="str">
        <f>IF(AND((RIGHT($KU$3,2)-'[1]Miter Profiles'!$AC$308-'[1]Outside Edges'!$B176)&gt;=5,'[1]Outside Edges'!$P176="Yes"),"Yes","No")</f>
        <v>Yes</v>
      </c>
      <c r="KV177" s="283" t="str">
        <f>IF(AND((RIGHT($KV$3,2)-'[1]Miter Profiles'!$AC$309-'[1]Outside Edges'!$B176)&gt;=5,'[1]Outside Edges'!$P176="Yes"),"Yes","No")</f>
        <v>Yes</v>
      </c>
      <c r="KW177" s="283" t="str">
        <f>IF(AND((RIGHT($KW$3,2)-'[1]Miter Profiles'!$AC$310-'[1]Outside Edges'!$B176)&gt;=5,'[1]Outside Edges'!$P176="Yes"),"Yes","No")</f>
        <v>Yes</v>
      </c>
      <c r="KX177" s="283" t="str">
        <f>IF(AND((RIGHT($KX$3,2)-'[1]Miter Profiles'!$AC$311-'[1]Outside Edges'!$B176)&gt;=5,'[1]Outside Edges'!$P176="Yes"),"Yes","No")</f>
        <v>Yes</v>
      </c>
      <c r="KY177" s="269" t="str">
        <f>IF(AND((RIGHT($KY$3,2)-'[1]Miter Profiles'!$AC$312-'[1]Outside Edges'!$B176)&gt;=5,'[1]Outside Edges'!$P176="Yes"),"Yes","No")</f>
        <v>Yes</v>
      </c>
      <c r="KZ177" s="269" t="str">
        <f>IF(AND((RIGHT($KZ$3,2)-'[1]Miter Profiles'!$AC$313-'[1]Outside Edges'!$B176)&gt;=5,'[1]Outside Edges'!$P176="Yes"),"Yes","No")</f>
        <v>Yes</v>
      </c>
      <c r="LA177" s="269" t="str">
        <f>IF(AND((RIGHT($LA$3,2)-'[1]Miter Profiles'!$AC$314-'[1]Outside Edges'!$B176)&gt;=5,'[1]Outside Edges'!$P176="Yes"),"Yes","No")</f>
        <v>Yes</v>
      </c>
      <c r="LB177" s="283" t="str">
        <f>IF(AND((RIGHT($LB$3,2)-'[1]Miter Profiles'!$AC$315-'[1]Outside Edges'!$B176)&gt;=5,'[1]Outside Edges'!$P176="Yes"),"Yes","No")</f>
        <v>Yes</v>
      </c>
      <c r="LC177" s="283" t="str">
        <f>IF(AND((RIGHT($LC$3,2)-'[1]Miter Profiles'!$AC$316-'[1]Outside Edges'!$B176)&gt;=5,'[1]Outside Edges'!$P176="Yes"),"Yes","No")</f>
        <v>Yes</v>
      </c>
      <c r="LD177" s="283" t="str">
        <f>IF(AND((RIGHT($LD$3,2)-'[1]Miter Profiles'!$AC$317-'[1]Outside Edges'!$B176)&gt;=5,'[1]Outside Edges'!$P176="Yes"),"Yes","No")</f>
        <v>Yes</v>
      </c>
      <c r="LE177" s="283" t="str">
        <f>IF(AND((RIGHT($LE$3,2)-'[1]Miter Profiles'!$AC$318-'[1]Outside Edges'!$B176)&gt;=5,'[1]Outside Edges'!$P176="Yes"),"Yes","No")</f>
        <v>Yes</v>
      </c>
      <c r="LF177" s="269" t="str">
        <f>IF(AND((RIGHT($LF$3,2)-'[1]Miter Profiles'!$AC$319-'[1]Outside Edges'!$B176)&gt;=5,'[1]Outside Edges'!$P176="Yes"),"Yes","No")</f>
        <v>Yes</v>
      </c>
      <c r="LG177" s="269" t="str">
        <f>IF(AND((RIGHT($LG$3,2)-'[1]Miter Profiles'!$AC$320-'[1]Outside Edges'!$B176)&gt;=5,'[1]Outside Edges'!$P176="Yes"),"Yes","No")</f>
        <v>Yes</v>
      </c>
      <c r="LH177" s="269" t="str">
        <f>IF(AND((RIGHT($LH$3,2)-'[1]Miter Profiles'!$AC$321-'[1]Outside Edges'!$B176)&gt;=5,'[1]Outside Edges'!$P176="Yes"),"Yes","No")</f>
        <v>Yes</v>
      </c>
      <c r="LI177" s="269" t="str">
        <f>IF(AND((RIGHT($LI$3,2)-'[1]Miter Profiles'!$AC$322-'[1]Outside Edges'!$B176)&gt;=5,'[1]Outside Edges'!$P176="Yes"),"Yes","No")</f>
        <v>Yes</v>
      </c>
      <c r="LJ177" s="283" t="str">
        <f>IF(AND((RIGHT($LJ$3,2)-'[1]Miter Profiles'!$AC$323-'[1]Outside Edges'!$B176)&gt;=5,'[1]Outside Edges'!$P176="Yes"),"Yes","No")</f>
        <v>No</v>
      </c>
      <c r="LK177" s="283" t="str">
        <f>IF(AND((RIGHT($LK$3,2)-'[1]Miter Profiles'!$AC$324-'[1]Outside Edges'!$B176)&gt;=5,'[1]Outside Edges'!$P176="Yes"),"Yes","No")</f>
        <v>Yes</v>
      </c>
      <c r="LL177" s="283" t="str">
        <f>IF(AND((RIGHT($LL$3,2)-'[1]Miter Profiles'!$AC$325-'[1]Outside Edges'!$B176)&gt;=5,'[1]Outside Edges'!$P176="Yes"),"Yes","No")</f>
        <v>Yes</v>
      </c>
      <c r="LM177" s="269" t="str">
        <f>IF(AND((RIGHT($LM$3,2)-'[1]Miter Profiles'!$AC$326-'[1]Outside Edges'!$B176)&gt;=5,'[1]Outside Edges'!$P176="Yes"),"Yes","No")</f>
        <v>Yes</v>
      </c>
      <c r="LN177" s="269" t="str">
        <f>IF(AND((RIGHT($LN$3,2)-'[1]Miter Profiles'!$AC$327-'[1]Outside Edges'!$B176)&gt;=5,'[1]Outside Edges'!$P176="Yes"),"Yes","No")</f>
        <v>Yes</v>
      </c>
      <c r="LO177" s="269" t="str">
        <f>IF(AND((RIGHT($LO$3,2)-'[1]Miter Profiles'!$AC$328-'[1]Outside Edges'!$B176)&gt;=5,'[1]Outside Edges'!$P176="Yes"),"Yes","No")</f>
        <v>Yes</v>
      </c>
      <c r="LP177" s="283" t="str">
        <f>IF(AND((RIGHT($LP$3,2)-'[1]Miter Profiles'!$AC$329-'[1]Outside Edges'!$B176)&gt;=5,'[1]Outside Edges'!$P176="Yes"),"Yes","No")</f>
        <v>No</v>
      </c>
      <c r="LQ177" s="283" t="str">
        <f>IF(AND((RIGHT($LQ$3,2)-'[1]Miter Profiles'!$AC$330-'[1]Outside Edges'!$B176)&gt;=5,'[1]Outside Edges'!$P176="Yes"),"Yes","No")</f>
        <v>Yes</v>
      </c>
      <c r="LR177" s="283" t="str">
        <f>IF(AND((RIGHT($LR$3,2)-'[1]Miter Profiles'!$AC$331-'[1]Outside Edges'!$B176)&gt;=5,'[1]Outside Edges'!$P176="Yes"),"Yes","No")</f>
        <v>Yes</v>
      </c>
      <c r="LS177" s="269" t="str">
        <f>IF(AND((RIGHT($LS$3,2)-'[1]Miter Profiles'!$AC$332-'[1]Outside Edges'!$B176)&gt;=5,'[1]Outside Edges'!$P176="Yes"),"Yes","No")</f>
        <v>No</v>
      </c>
      <c r="LT177" s="269" t="str">
        <f>IF(AND((RIGHT($LT$3,2)-'[1]Miter Profiles'!$AC$333-'[1]Outside Edges'!$B176)&gt;=5,'[1]Outside Edges'!$P176="Yes"),"Yes","No")</f>
        <v>Yes</v>
      </c>
      <c r="LU177" s="269" t="str">
        <f>IF(AND((RIGHT($LU$3,2)-'[1]Miter Profiles'!$AC$334-'[1]Outside Edges'!$B176)&gt;=5,'[1]Outside Edges'!$P176="Yes"),"Yes","No")</f>
        <v>Yes</v>
      </c>
      <c r="LV177" s="283" t="str">
        <f>IF(AND((RIGHT($LV$3,2)-'[1]Miter Profiles'!$AC$335-'[1]Outside Edges'!$B176)&gt;=5,'[1]Outside Edges'!$P176="Yes"),"Yes","No")</f>
        <v>Yes</v>
      </c>
      <c r="LW177" s="283" t="str">
        <f>IF(AND((RIGHT($LW$3,2)-'[1]Miter Profiles'!$AC$336-'[1]Outside Edges'!$B176)&gt;=5,'[1]Outside Edges'!$P176="Yes"),"Yes","No")</f>
        <v>Yes</v>
      </c>
      <c r="LX177" s="283" t="str">
        <f>IF(AND((RIGHT($LX$3,2)-'[1]Miter Profiles'!$AC$337-'[1]Outside Edges'!$B176)&gt;=5,'[1]Outside Edges'!$P176="Yes"),"Yes","No")</f>
        <v>Yes</v>
      </c>
      <c r="LY177" s="269" t="str">
        <f>IF(AND((RIGHT($LY$3,2)-'[1]Miter Profiles'!$AC$338-'[1]Outside Edges'!$B176)&gt;=5,'[1]Outside Edges'!$P176="Yes"),"Yes","No")</f>
        <v>Yes</v>
      </c>
      <c r="LZ177" s="269" t="str">
        <f>IF(AND((RIGHT($LZ$3,2)-'[1]Miter Profiles'!$AC$339-'[1]Outside Edges'!$B176)&gt;=5,'[1]Outside Edges'!$P176="Yes"),"Yes","No")</f>
        <v>Yes</v>
      </c>
      <c r="MA177" s="269" t="str">
        <f>IF(AND((RIGHT($MA$3,2)-'[1]Miter Profiles'!$AC$340-'[1]Outside Edges'!$B176)&gt;=5,'[1]Outside Edges'!$P176="Yes"),"Yes","No")</f>
        <v>Yes</v>
      </c>
      <c r="MB177" s="283" t="str">
        <f>IF(AND((RIGHT($MB$3,2)-'[1]Miter Profiles'!$AC$341-'[1]Outside Edges'!$B176)&gt;=5,'[1]Outside Edges'!$P176="Yes"),"Yes","No")</f>
        <v>Yes</v>
      </c>
      <c r="MC177" s="283" t="str">
        <f>IF(AND((RIGHT($MC$3,2)-'[1]Miter Profiles'!$AC$342-'[1]Outside Edges'!$B176)&gt;=5,'[1]Outside Edges'!$P176="Yes"),"Yes","No")</f>
        <v>Yes</v>
      </c>
      <c r="MD177" s="283" t="str">
        <f>IF(AND((RIGHT($MD$3,2)-'[1]Miter Profiles'!$AC$343-'[1]Outside Edges'!$B176)&gt;=5,'[1]Outside Edges'!$P176="Yes"),"Yes","No")</f>
        <v>Yes</v>
      </c>
      <c r="ME177" s="269" t="str">
        <f>IF(AND((RIGHT($ME$3,2)-'[1]Miter Profiles'!$AC$344-'[1]Outside Edges'!$B176)&gt;=5,'[1]Outside Edges'!$P176="Yes"),"Yes","No")</f>
        <v>Yes</v>
      </c>
      <c r="MF177" s="269" t="str">
        <f>IF(AND((RIGHT($MF$3,2)-'[1]Miter Profiles'!$AC$345-'[1]Outside Edges'!$B176)&gt;=5,'[1]Outside Edges'!$P176="Yes"),"Yes","No")</f>
        <v>Yes</v>
      </c>
      <c r="MG177" s="269" t="str">
        <f>IF(AND((RIGHT($MG$3,2)-'[1]Miter Profiles'!$AC$346-'[1]Outside Edges'!$B176)&gt;=5,'[1]Outside Edges'!$P176="Yes"),"Yes","No")</f>
        <v>Yes</v>
      </c>
      <c r="MH177" s="283" t="str">
        <f>IF(AND((RIGHT($MH$3,2)-'[1]Miter Profiles'!$AC$347-'[1]Outside Edges'!$B176)&gt;=5,'[1]Outside Edges'!$P176="Yes"),"Yes","No")</f>
        <v>Yes</v>
      </c>
      <c r="MI177" s="283" t="str">
        <f>IF(AND((RIGHT($MI$3,2)-'[1]Miter Profiles'!$AC$348-'[1]Outside Edges'!$B176)&gt;=5,'[1]Outside Edges'!$P176="Yes"),"Yes","No")</f>
        <v>Yes</v>
      </c>
      <c r="MJ177" s="283" t="str">
        <f>IF(AND((RIGHT($MJ$3,2)-'[1]Miter Profiles'!$AC$349-'[1]Outside Edges'!$B176)&gt;=5,'[1]Outside Edges'!$P176="Yes"),"Yes","No")</f>
        <v>Yes</v>
      </c>
      <c r="MK177" s="269" t="str">
        <f>IF(AND((RIGHT($MK$3,2)-'[1]Miter Profiles'!$AC$350-'[1]Outside Edges'!$B176)&gt;=5,'[1]Outside Edges'!$P176="Yes"),"Yes","No")</f>
        <v>Yes</v>
      </c>
      <c r="ML177" s="269" t="str">
        <f>IF(AND((RIGHT($ML$3,2)-'[1]Miter Profiles'!$AC$351-'[1]Outside Edges'!$B176)&gt;=5,'[1]Outside Edges'!$P176="Yes"),"Yes","No")</f>
        <v>Yes</v>
      </c>
      <c r="MM177" s="269" t="str">
        <f>IF(AND((RIGHT($MM$3,2)-'[1]Miter Profiles'!$AC$352-'[1]Outside Edges'!$B176)&gt;=5,'[1]Outside Edges'!$P176="Yes"),"Yes","No")</f>
        <v>Yes</v>
      </c>
      <c r="MN177" s="283" t="str">
        <f>IF(AND((RIGHT($MK$3,2)-'[1]Miter Profiles'!$AC$350-'[1]Outside Edges'!$B176)&gt;=5,'[1]Outside Edges'!$P176="Yes"),"Yes","No")</f>
        <v>Yes</v>
      </c>
      <c r="MO177" s="283" t="str">
        <f>IF(AND((RIGHT($ML$3,2)-'[1]Miter Profiles'!$AC$351-'[1]Outside Edges'!$B176)&gt;=5,'[1]Outside Edges'!$P176="Yes"),"Yes","No")</f>
        <v>Yes</v>
      </c>
      <c r="MP177" s="283" t="str">
        <f>IF(AND((RIGHT($MM$3,2)-'[1]Miter Profiles'!$AC$352-'[1]Outside Edges'!$B176)&gt;=5,'[1]Outside Edges'!$P176="Yes"),"Yes","No")</f>
        <v>Yes</v>
      </c>
    </row>
    <row r="178" spans="1:354" ht="16.5" thickBot="1" x14ac:dyDescent="0.3">
      <c r="A178" s="8" t="str">
        <f>IF('[1]Outside Edges'!$A177&lt;&gt;"",'[1]Outside Edges'!$A177,"")</f>
        <v>D175</v>
      </c>
      <c r="B178" s="10" t="str">
        <f>IF(AND((RIGHT($B$3,2)-'[1]Miter Profiles'!$AC$3-'[1]Outside Edges'!$B177)&gt;=5,'[1]Outside Edges'!$P177="Yes"),"Yes","No")</f>
        <v>Yes</v>
      </c>
      <c r="C178" s="10" t="str">
        <f>IF(AND((RIGHT($C$3,2)-'[1]Miter Profiles'!$AC$4-'[1]Outside Edges'!$B177)&gt;=5,'[1]Outside Edges'!$P177="Yes"),"Yes","No")</f>
        <v>Yes</v>
      </c>
      <c r="D178" s="85" t="str">
        <f>IF(AND((RIGHT($D$3,2)-'[1]Miter Profiles'!$AC$5-'[1]Outside Edges'!$B177)&gt;=5,'[1]Outside Edges'!$P177="Yes"),"Yes","No")</f>
        <v>Yes</v>
      </c>
      <c r="E178" s="86" t="str">
        <f>IF(AND((RIGHT($E$3,2)-'[1]Miter Profiles'!$AC$6-'[1]Outside Edges'!$B177)&gt;=5,'[1]Outside Edges'!$P177="Yes"),"Yes","No")</f>
        <v>Yes</v>
      </c>
      <c r="F178" s="11" t="str">
        <f>IF(AND((RIGHT($F$3,2)-'[1]Miter Profiles'!$AC$7-'[1]Outside Edges'!$B177)&gt;=5,'[1]Outside Edges'!$P177="Yes"),"Yes","No")</f>
        <v>Yes</v>
      </c>
      <c r="G178" s="87" t="str">
        <f>IF(AND((RIGHT($G$3,2)-'[1]Miter Profiles'!$AC$8-'[1]Outside Edges'!$B177)&gt;=5,'[1]Outside Edges'!$P177="Yes"),"Yes","No")</f>
        <v>Yes</v>
      </c>
      <c r="H178" s="10" t="str">
        <f>IF(AND((RIGHT($H$3,2)-'[1]Miter Profiles'!$AC$9-'[1]Outside Edges'!$B177)&gt;=5,'[1]Outside Edges'!$P177="Yes"),"Yes","No")</f>
        <v>Yes</v>
      </c>
      <c r="I178" s="10" t="str">
        <f>IF(AND((RIGHT($I$3,2)-'[1]Miter Profiles'!$AC$10-'[1]Outside Edges'!$B177)&gt;=5,'[1]Outside Edges'!$P177="Yes"),"Yes","No")</f>
        <v>Yes</v>
      </c>
      <c r="J178" s="85" t="str">
        <f>IF(AND((RIGHT($J$3,2)-'[1]Miter Profiles'!$AC$11-'[1]Outside Edges'!$B177)&gt;=5,'[1]Outside Edges'!$P177="Yes"),"Yes","No")</f>
        <v>Yes</v>
      </c>
      <c r="K178" s="86" t="str">
        <f>IF(AND((RIGHT($K$3,2)-'[1]Miter Profiles'!$AC$12-'[1]Outside Edges'!$B177)&gt;=5,'[1]Outside Edges'!$P177="Yes"),"Yes","No")</f>
        <v>Yes</v>
      </c>
      <c r="L178" s="11" t="str">
        <f>IF(AND((RIGHT($L$3,2)-'[1]Miter Profiles'!$AC$13-'[1]Outside Edges'!$B177)&gt;=5,'[1]Outside Edges'!$P177="Yes"),"Yes","No")</f>
        <v>Yes</v>
      </c>
      <c r="M178" s="87" t="str">
        <f>IF(AND((RIGHT($M$3,2)-'[1]Miter Profiles'!$AC$14-'[1]Outside Edges'!$B177)&gt;=5,'[1]Outside Edges'!$P177="Yes"),"Yes","No")</f>
        <v>Yes</v>
      </c>
      <c r="N178" s="10" t="str">
        <f>IF(AND((RIGHT($N$3,2)-'[1]Miter Profiles'!$AC$15-'[1]Outside Edges'!$B177)&gt;=4,'[1]Outside Edges'!$P177="Yes"),"Yes","No")</f>
        <v>Yes</v>
      </c>
      <c r="O178" s="10" t="str">
        <f>IF(AND((RIGHT($O$3,2)-'[1]Miter Profiles'!$AC$16-'[1]Outside Edges'!$B177)&gt;=5,'[1]Outside Edges'!$P177="Yes"),"Yes","No")</f>
        <v>Yes</v>
      </c>
      <c r="P178" s="85" t="str">
        <f>IF(AND((RIGHT($P$3,2)-'[1]Miter Profiles'!$AC$17-'[1]Outside Edges'!$B177)&gt;=5,'[1]Outside Edges'!$P177="Yes"),"Yes","No")</f>
        <v>Yes</v>
      </c>
      <c r="Q178" s="86" t="str">
        <f>IF(AND((RIGHT($Q$3,2)-'[1]Miter Profiles'!$AC$18-'[1]Outside Edges'!$B177)&gt;=5,'[1]Outside Edges'!$P177="Yes"),"Yes","No")</f>
        <v>No</v>
      </c>
      <c r="R178" s="11" t="str">
        <f>IF(AND((RIGHT($R$3,2)-'[1]Miter Profiles'!$AC$19-'[1]Outside Edges'!$B177)&gt;=5,'[1]Outside Edges'!$P177="Yes"),"Yes","No")</f>
        <v>Yes</v>
      </c>
      <c r="S178" s="87" t="str">
        <f>IF(AND((RIGHT($S$3,2)-'[1]Miter Profiles'!$AC$20-'[1]Outside Edges'!$B177)&gt;=5,'[1]Outside Edges'!$P177="Yes"),"Yes","No")</f>
        <v>Yes</v>
      </c>
      <c r="T178" s="10" t="str">
        <f>IF(AND((RIGHT($T$3,2)-'[1]Miter Profiles'!$AC$21-'[1]Outside Edges'!$B177)&gt;=5,'[1]Outside Edges'!$P177="Yes"),"Yes","No")</f>
        <v>Yes</v>
      </c>
      <c r="U178" s="10" t="str">
        <f>IF(AND((RIGHT($U$3,2)-'[1]Miter Profiles'!$AC$22-'[1]Outside Edges'!$B177)&gt;=5,'[1]Outside Edges'!$P177="Yes"),"Yes","No")</f>
        <v>Yes</v>
      </c>
      <c r="V178" s="85" t="str">
        <f>IF(AND((RIGHT($V$3,2)-'[1]Miter Profiles'!$AC$23-'[1]Outside Edges'!$B177)&gt;=5,'[1]Outside Edges'!$P177="Yes"),"Yes","No")</f>
        <v>Yes</v>
      </c>
      <c r="W178" s="86" t="str">
        <f>IF(AND((RIGHT($W$3,2)-'[1]Miter Profiles'!$AC$24-'[1]Outside Edges'!$B177)&gt;=5,'[1]Outside Edges'!$P177="Yes"),"Yes","No")</f>
        <v>No</v>
      </c>
      <c r="X178" s="11" t="str">
        <f>IF(AND((RIGHT($X$3,2)-'[1]Miter Profiles'!$AC$25-'[1]Outside Edges'!$B177)&gt;=5,'[1]Outside Edges'!$P177="Yes"),"Yes","No")</f>
        <v>Yes</v>
      </c>
      <c r="Y178" s="87" t="str">
        <f>IF(AND((RIGHT($Y$3,2)-'[1]Miter Profiles'!$AC$26-'[1]Outside Edges'!$B177)&gt;=5,'[1]Outside Edges'!$P177="Yes"),"Yes","No")</f>
        <v>Yes</v>
      </c>
      <c r="Z178" s="10" t="str">
        <f>IF(AND((RIGHT($Z$3,2)-'[1]Miter Profiles'!$AC$27-'[1]Outside Edges'!$B177)&gt;=5,'[1]Outside Edges'!$P177="Yes"),"Yes","No")</f>
        <v>Yes</v>
      </c>
      <c r="AA178" s="10" t="str">
        <f>IF(AND((RIGHT($AA$3,2)-'[1]Miter Profiles'!$AC$28-'[1]Outside Edges'!$B177)&gt;=5,'[1]Outside Edges'!$P177="Yes"),"Yes","No")</f>
        <v>Yes</v>
      </c>
      <c r="AB178" s="85" t="str">
        <f>IF(AND((RIGHT($AB$3,2)-'[1]Miter Profiles'!$AC$29-'[1]Outside Edges'!$B177)&gt;=5,'[1]Outside Edges'!$P177="Yes"),"Yes","No")</f>
        <v>Yes</v>
      </c>
      <c r="AC178" s="86" t="str">
        <f>IF(AND((RIGHT($AC$3,2)-'[1]Miter Profiles'!$AC$30-'[1]Outside Edges'!$B177)&gt;=5,'[1]Outside Edges'!$P177="Yes"),"Yes","No")</f>
        <v>Yes</v>
      </c>
      <c r="AD178" s="11" t="str">
        <f>IF(AND((RIGHT($AD$3,2)-'[1]Miter Profiles'!$AC$31-'[1]Outside Edges'!$B177)&gt;=5,'[1]Outside Edges'!$P177="Yes"),"Yes","No")</f>
        <v>Yes</v>
      </c>
      <c r="AE178" s="87" t="str">
        <f>IF(AND((RIGHT($AE$3,2)-'[1]Miter Profiles'!$AC$32-'[1]Outside Edges'!$B177)&gt;=5,'[1]Outside Edges'!$P177="Yes"),"Yes","No")</f>
        <v>Yes</v>
      </c>
      <c r="AF178" s="10" t="str">
        <f>IF(AND((RIGHT($AF$3,2)-'[1]Miter Profiles'!$AC$33-'[1]Outside Edges'!$B177)&gt;=5,'[1]Outside Edges'!$P177="Yes"),"Yes","No")</f>
        <v>Yes</v>
      </c>
      <c r="AG178" s="10" t="str">
        <f>IF(AND((RIGHT($AG$3,2)-'[1]Miter Profiles'!$AC$34-'[1]Outside Edges'!$B177)&gt;=5,'[1]Outside Edges'!$P177="Yes"),"Yes","No")</f>
        <v>Yes</v>
      </c>
      <c r="AH178" s="85" t="str">
        <f>IF(AND((RIGHT($AH$3,2)-'[1]Miter Profiles'!$AC$35-'[1]Outside Edges'!$B177)&gt;=5,'[1]Outside Edges'!$P177="Yes"),"Yes","No")</f>
        <v>Yes</v>
      </c>
      <c r="AI178" s="86" t="str">
        <f>IF(AND((RIGHT($AI$3,2)-'[1]Miter Profiles'!$AC$36-'[1]Outside Edges'!$B177)&gt;=5,'[1]Outside Edges'!$P177="Yes"),"Yes","No")</f>
        <v>Yes</v>
      </c>
      <c r="AJ178" s="11" t="str">
        <f>IF(AND((RIGHT($AJ$3,2)-'[1]Miter Profiles'!$AC$37-'[1]Outside Edges'!$B177)&gt;=5,'[1]Outside Edges'!$P177="Yes"),"Yes","No")</f>
        <v>Yes</v>
      </c>
      <c r="AK178" s="87" t="str">
        <f>IF(AND((RIGHT($AK$3,2)-'[1]Miter Profiles'!$AC$38-'[1]Outside Edges'!$B177)&gt;=5,'[1]Outside Edges'!$P177="Yes"),"Yes","No")</f>
        <v>Yes</v>
      </c>
      <c r="AL178" s="10" t="str">
        <f>IF(AND((RIGHT($AL$3,2)-'[1]Miter Profiles'!$AC$39-'[1]Outside Edges'!$B177)&gt;=5,'[1]Outside Edges'!$P177="Yes"),"Yes","No")</f>
        <v>Yes</v>
      </c>
      <c r="AM178" s="10" t="str">
        <f>IF(AND((RIGHT($AM$3,2)-'[1]Miter Profiles'!$AC$40-'[1]Outside Edges'!$B177)&gt;=5,'[1]Outside Edges'!$P177="Yes"),"Yes","No")</f>
        <v>Yes</v>
      </c>
      <c r="AN178" s="85" t="str">
        <f>IF(AND((RIGHT($AN$3,2)-'[1]Miter Profiles'!$AC$41-'[1]Outside Edges'!$B177)&gt;=5,'[1]Outside Edges'!$P177="Yes"),"Yes","No")</f>
        <v>Yes</v>
      </c>
      <c r="AO178" s="86" t="str">
        <f>IF(AND((RIGHT($AO$3,2)-'[1]Miter Profiles'!$AC$42-'[1]Outside Edges'!$B177)&gt;=5,'[1]Outside Edges'!$P177="Yes"),"Yes","No")</f>
        <v>Yes</v>
      </c>
      <c r="AP178" s="11" t="str">
        <f>IF(AND((RIGHT($AP$3,2)-'[1]Miter Profiles'!$AC$43-'[1]Outside Edges'!$B177)&gt;=5,'[1]Outside Edges'!$P177="Yes"),"Yes","No")</f>
        <v>Yes</v>
      </c>
      <c r="AQ178" s="87" t="str">
        <f>IF(AND((RIGHT($AQ$3,2)-'[1]Miter Profiles'!$AC$44-'[1]Outside Edges'!$B177)&gt;=5,'[1]Outside Edges'!$P177="Yes"),"Yes","No")</f>
        <v>Yes</v>
      </c>
      <c r="AR178" s="10" t="str">
        <f>IF(AND((RIGHT($AR$3,2)-'[1]Miter Profiles'!$AC$45-'[1]Outside Edges'!$B177)&gt;=5,'[1]Outside Edges'!$P177="Yes"),"Yes","No")</f>
        <v>Yes</v>
      </c>
      <c r="AS178" s="10" t="str">
        <f>IF(AND((RIGHT($AS$3,2)-'[1]Miter Profiles'!$AC$46-'[1]Outside Edges'!$B177)&gt;=5,'[1]Outside Edges'!$P177="Yes"),"Yes","No")</f>
        <v>Yes</v>
      </c>
      <c r="AT178" s="85" t="str">
        <f>IF(AND((RIGHT($AT$3,2)-'[1]Miter Profiles'!$AC$47-'[1]Outside Edges'!$B177)&gt;=5,'[1]Outside Edges'!$P177="Yes"),"Yes","No")</f>
        <v>Yes</v>
      </c>
      <c r="AU178" s="86" t="str">
        <f>IF(AND((RIGHT($AU$3,2)-'[1]Miter Profiles'!$AC$48-'[1]Outside Edges'!$B177)&gt;=5,'[1]Outside Edges'!$P177="Yes"),"Yes","No")</f>
        <v>Yes</v>
      </c>
      <c r="AV178" s="11" t="str">
        <f>IF(AND((RIGHT($AV$3,2)-'[1]Miter Profiles'!$AC$49-'[1]Outside Edges'!$B177)&gt;=5,'[1]Outside Edges'!$P177="Yes"),"Yes","No")</f>
        <v>Yes</v>
      </c>
      <c r="AW178" s="87" t="str">
        <f>IF(AND((RIGHT($AW$3,2)-'[1]Miter Profiles'!$AC$50-'[1]Outside Edges'!$B177)&gt;=5,'[1]Outside Edges'!$P177="Yes"),"Yes","No")</f>
        <v>Yes</v>
      </c>
      <c r="AX178" s="10" t="str">
        <f>IF(AND((RIGHT($AX$3,2)-'[1]Miter Profiles'!$AC$51-'[1]Outside Edges'!$B177)&gt;=5,'[1]Outside Edges'!$P177="Yes"),"Yes","No")</f>
        <v>Yes</v>
      </c>
      <c r="AY178" s="10" t="str">
        <f>IF(AND((RIGHT($AY$3,2)-'[1]Miter Profiles'!$AC$52-'[1]Outside Edges'!$B177)&gt;=5,'[1]Outside Edges'!$P177="Yes"),"Yes","No")</f>
        <v>Yes</v>
      </c>
      <c r="AZ178" s="85" t="str">
        <f>IF(AND((RIGHT($AZ$3,2)-'[1]Miter Profiles'!$AC$53-'[1]Outside Edges'!$B177)&gt;=5,'[1]Outside Edges'!$P177="Yes"),"Yes","No")</f>
        <v>Yes</v>
      </c>
      <c r="BA178" s="86" t="str">
        <f>IF(AND((RIGHT($BA$3,2)-'[1]Miter Profiles'!$AC$54-'[1]Outside Edges'!$B177)&gt;=5,'[1]Outside Edges'!$P177="Yes"),"Yes","No")</f>
        <v>Yes</v>
      </c>
      <c r="BB178" s="11" t="str">
        <f>IF(AND((RIGHT($BB$3,2)-'[1]Miter Profiles'!$AC$55-'[1]Outside Edges'!$B177)&gt;=5,'[1]Outside Edges'!$P177="Yes"),"Yes","No")</f>
        <v>Yes</v>
      </c>
      <c r="BC178" s="87" t="str">
        <f>IF(AND((RIGHT($BC$3,2)-'[1]Miter Profiles'!$AC$56-'[1]Outside Edges'!$B177)&gt;=5,'[1]Outside Edges'!$P177="Yes"),"Yes","No")</f>
        <v>Yes</v>
      </c>
      <c r="BD178" s="10" t="str">
        <f>IF(AND((RIGHT($BD$3,2)-'[1]Miter Profiles'!$AC$57-'[1]Outside Edges'!$B177)&gt;=5,'[1]Outside Edges'!$P177="Yes"),"Yes","No")</f>
        <v>Yes</v>
      </c>
      <c r="BE178" s="10" t="str">
        <f>IF(AND((RIGHT($BE$3,2)-'[1]Miter Profiles'!$AC$58-'[1]Outside Edges'!$B177)&gt;=5,'[1]Outside Edges'!$P177="Yes"),"Yes","No")</f>
        <v>Yes</v>
      </c>
      <c r="BF178" s="85" t="str">
        <f>IF(AND((RIGHT($BF$3,2)-'[1]Miter Profiles'!$AC$59-'[1]Outside Edges'!$B177)&gt;=5,'[1]Outside Edges'!$P177="Yes"),"Yes","No")</f>
        <v>Yes</v>
      </c>
      <c r="BG178" s="86" t="str">
        <f>IF(AND((RIGHT($BG$3,2)-'[1]Miter Profiles'!$AC$60-'[1]Outside Edges'!$B177)&gt;=5,'[1]Outside Edges'!$P177="Yes"),"Yes","No")</f>
        <v>Yes</v>
      </c>
      <c r="BH178" s="11" t="str">
        <f>IF(AND((RIGHT($BH$3,2)-'[1]Miter Profiles'!$AC$61-'[1]Outside Edges'!$B177)&gt;=5,'[1]Outside Edges'!$P177="Yes"),"Yes","No")</f>
        <v>Yes</v>
      </c>
      <c r="BI178" s="87" t="str">
        <f>IF(AND((RIGHT($BI$3,2)-'[1]Miter Profiles'!$AC$62-'[1]Outside Edges'!$B177)&gt;=5,'[1]Outside Edges'!$P177="Yes"),"Yes","No")</f>
        <v>Yes</v>
      </c>
      <c r="BJ178" s="10" t="str">
        <f>IF(AND((RIGHT($BJ$3,2)-'[1]Miter Profiles'!$AC$63-'[1]Outside Edges'!$B177)&gt;=5,'[1]Outside Edges'!$P177="Yes"),"Yes","No")</f>
        <v>Yes</v>
      </c>
      <c r="BK178" s="10" t="str">
        <f>IF(AND((RIGHT($BK$3,2)-'[1]Miter Profiles'!$AC$64-'[1]Outside Edges'!$B177)&gt;=5,'[1]Outside Edges'!$P177="Yes"),"Yes","No")</f>
        <v>Yes</v>
      </c>
      <c r="BL178" s="85" t="str">
        <f>IF(AND((RIGHT($BL$3,2)-'[1]Miter Profiles'!$AC$65-'[1]Outside Edges'!$B177)&gt;=5,'[1]Outside Edges'!$P177="Yes"),"Yes","No")</f>
        <v>Yes</v>
      </c>
      <c r="BM178" s="86" t="str">
        <f>IF(AND((RIGHT($BM$3,2)-'[1]Miter Profiles'!$AC$66-'[1]Outside Edges'!$B177)&gt;=5,'[1]Outside Edges'!$P177="Yes"),"Yes","No")</f>
        <v>Yes</v>
      </c>
      <c r="BN178" s="11" t="str">
        <f>IF(AND((RIGHT($BN$3,2)-'[1]Miter Profiles'!$AC$67-'[1]Outside Edges'!$B177)&gt;=5,'[1]Outside Edges'!$P177="Yes"),"Yes","No")</f>
        <v>Yes</v>
      </c>
      <c r="BO178" s="87" t="str">
        <f>IF(AND((RIGHT($BO$3,2)-'[1]Miter Profiles'!$AC$68-'[1]Outside Edges'!$B177)&gt;=5,'[1]Outside Edges'!$P177="Yes"),"Yes","No")</f>
        <v>Yes</v>
      </c>
      <c r="BP178" s="10" t="str">
        <f>IF(AND((RIGHT($BP$3,2)-'[1]Miter Profiles'!$AC$69-'[1]Outside Edges'!$B177)&gt;=5,'[1]Outside Edges'!$P177="Yes"),"Yes","No")</f>
        <v>Yes</v>
      </c>
      <c r="BQ178" s="10" t="str">
        <f>IF(AND((RIGHT($BQ$3,2)-'[1]Miter Profiles'!$AC$70-'[1]Outside Edges'!$B177)&gt;=5,'[1]Outside Edges'!$P177="Yes"),"Yes","No")</f>
        <v>Yes</v>
      </c>
      <c r="BR178" s="85" t="str">
        <f>IF(AND((RIGHT($BR$3,2)-'[1]Miter Profiles'!$AC$71-'[1]Outside Edges'!$B177)&gt;=5,'[1]Outside Edges'!$P177="Yes"),"Yes","No")</f>
        <v>Yes</v>
      </c>
      <c r="BS178" s="86" t="str">
        <f>IF(AND((RIGHT($BS$3,2)-'[1]Miter Profiles'!$AC$72-'[1]Outside Edges'!$B177)&gt;=5,'[1]Outside Edges'!$P177="Yes"),"Yes","No")</f>
        <v>Yes</v>
      </c>
      <c r="BT178" s="11" t="str">
        <f>IF(AND((RIGHT($BT$3,2)-'[1]Miter Profiles'!$AC$73-'[1]Outside Edges'!$B177)&gt;=5,'[1]Outside Edges'!$P177="Yes"),"Yes","No")</f>
        <v>Yes</v>
      </c>
      <c r="BU178" s="87" t="str">
        <f>IF(AND((RIGHT($BU$3,2)-'[1]Miter Profiles'!$AC$74-'[1]Outside Edges'!$B177)&gt;=5,'[1]Outside Edges'!$P177="Yes"),"Yes","No")</f>
        <v>Yes</v>
      </c>
      <c r="BV178" s="10" t="str">
        <f>IF(AND((RIGHT($BV$3,2)-'[1]Miter Profiles'!$AC$75-'[1]Outside Edges'!$B177)&gt;=5,'[1]Outside Edges'!$P177="Yes"),"Yes","No")</f>
        <v>Yes</v>
      </c>
      <c r="BW178" s="10" t="str">
        <f>IF(AND((RIGHT($BW$3,2)-'[1]Miter Profiles'!$AC$76-'[1]Outside Edges'!$B177)&gt;=5,'[1]Outside Edges'!$P177="Yes"),"Yes","No")</f>
        <v>Yes</v>
      </c>
      <c r="BX178" s="85" t="str">
        <f>IF(AND((RIGHT($BX$3,2)-'[1]Miter Profiles'!$AC$77-'[1]Outside Edges'!$B177)&gt;=5,'[1]Outside Edges'!$P177="Yes"),"Yes","No")</f>
        <v>Yes</v>
      </c>
      <c r="BY178" s="86" t="str">
        <f>IF(AND((RIGHT($BY$3,2)-'[1]Miter Profiles'!$AC$78-'[1]Outside Edges'!$B177)&gt;=5,'[1]Outside Edges'!$P177="Yes"),"Yes","No")</f>
        <v>Yes</v>
      </c>
      <c r="BZ178" s="11" t="str">
        <f>IF(AND((RIGHT($BZ$3,2)-'[1]Miter Profiles'!$AC$79-'[1]Outside Edges'!$B177)&gt;=5,'[1]Outside Edges'!$P177="Yes"),"Yes","No")</f>
        <v>Yes</v>
      </c>
      <c r="CA178" s="87" t="str">
        <f>IF(AND((RIGHT($CA$3,2)-'[1]Miter Profiles'!$AC$80-'[1]Outside Edges'!$B177)&gt;=5,'[1]Outside Edges'!$P177="Yes"),"Yes","No")</f>
        <v>Yes</v>
      </c>
      <c r="CB178" s="10" t="str">
        <f>IF(AND((RIGHT($CB$3,2)-'[1]Miter Profiles'!$AC$81-'[1]Outside Edges'!$B177)&gt;=5,'[1]Outside Edges'!$P177="Yes"),"Yes","No")</f>
        <v>Yes</v>
      </c>
      <c r="CC178" s="10" t="str">
        <f>IF(AND((RIGHT($CC$3,2)-'[1]Miter Profiles'!$AC$82-'[1]Outside Edges'!$B177)&gt;=5,'[1]Outside Edges'!$P177="Yes"),"Yes","No")</f>
        <v>Yes</v>
      </c>
      <c r="CD178" s="85" t="str">
        <f>IF(AND((RIGHT($CD$3,2)-'[1]Miter Profiles'!$AC$83-'[1]Outside Edges'!$B177)&gt;=5,'[1]Outside Edges'!$P177="Yes"),"Yes","No")</f>
        <v>Yes</v>
      </c>
      <c r="CE178" s="86" t="str">
        <f>IF(AND((RIGHT($CE$3,2)-'[1]Miter Profiles'!$AC$84-'[1]Outside Edges'!$B177)&gt;=5,'[1]Outside Edges'!$P177="Yes"),"Yes","No")</f>
        <v>Yes</v>
      </c>
      <c r="CF178" s="11" t="str">
        <f>IF(AND((RIGHT($CF$3,2)-'[1]Miter Profiles'!$AC$85-'[1]Outside Edges'!$B177)&gt;=5,'[1]Outside Edges'!$P177="Yes"),"Yes","No")</f>
        <v>Yes</v>
      </c>
      <c r="CG178" s="87" t="str">
        <f>IF(AND((RIGHT($CG$3,2)-'[1]Miter Profiles'!$AC$86-'[1]Outside Edges'!$B177)&gt;=5,'[1]Outside Edges'!$P177="Yes"),"Yes","No")</f>
        <v>Yes</v>
      </c>
      <c r="CH178" s="10" t="str">
        <f>IF(AND((RIGHT($CH$3,2)-'[1]Miter Profiles'!$AC$87-'[1]Outside Edges'!$B177)&gt;=5,'[1]Outside Edges'!$P177="Yes"),"Yes","No")</f>
        <v>Yes</v>
      </c>
      <c r="CI178" s="10" t="str">
        <f>IF(AND((RIGHT($CI$3,2)-'[1]Miter Profiles'!$AC$88-'[1]Outside Edges'!$B177)&gt;=5,'[1]Outside Edges'!$P177="Yes"),"Yes","No")</f>
        <v>Yes</v>
      </c>
      <c r="CJ178" s="85" t="str">
        <f>IF(AND((RIGHT($CJ$3,2)-'[1]Miter Profiles'!$AC$89-'[1]Outside Edges'!$B177)&gt;=5,'[1]Outside Edges'!$P177="Yes"),"Yes","No")</f>
        <v>Yes</v>
      </c>
      <c r="CK178" s="86" t="str">
        <f>IF(AND((RIGHT($CK$3,2)-'[1]Miter Profiles'!$AC$90-'[1]Outside Edges'!$B177)&gt;=5,'[1]Outside Edges'!$P177="Yes"),"Yes","No")</f>
        <v>Yes</v>
      </c>
      <c r="CL178" s="11" t="str">
        <f>IF(AND((RIGHT($CL$3,2)-'[1]Miter Profiles'!$AC$91-'[1]Outside Edges'!$B177)&gt;=5,'[1]Outside Edges'!$P177="Yes"),"Yes","No")</f>
        <v>Yes</v>
      </c>
      <c r="CM178" s="87" t="str">
        <f>IF(AND((RIGHT($CM$3,2)-'[1]Miter Profiles'!$AC$92-'[1]Outside Edges'!$B177)&gt;=5,'[1]Outside Edges'!$P177="Yes"),"Yes","No")</f>
        <v>Yes</v>
      </c>
      <c r="CN178" s="10" t="str">
        <f>IF(AND((RIGHT(CN$3,2)-'[1]Miter Profiles'!$AC$93-'[1]Outside Edges'!$B177)&gt;=5,'[1]Outside Edges'!$P177="Yes"),"Yes","No")</f>
        <v>No</v>
      </c>
      <c r="CO178" s="10" t="str">
        <f>IF(AND((RIGHT(CO$3,2)-'[1]Miter Profiles'!$AC$94-'[1]Outside Edges'!$B177)&gt;=5,'[1]Outside Edges'!$P177="Yes"),"Yes","No")</f>
        <v>Yes</v>
      </c>
      <c r="CP178" s="85" t="str">
        <f>IF(AND((RIGHT(CP$3,2)-'[1]Miter Profiles'!$AC$95-'[1]Outside Edges'!$B177)&gt;=5,'[1]Outside Edges'!$P177="Yes"),"Yes","No")</f>
        <v>Yes</v>
      </c>
      <c r="CQ178" s="86" t="str">
        <f>IF(AND((RIGHT(CQ$3,2)-'[1]Miter Profiles'!$AC$96-'[1]Outside Edges'!$B177)&gt;=5,'[1]Outside Edges'!$P177="Yes"),"Yes","No")</f>
        <v>Yes</v>
      </c>
      <c r="CR178" s="11" t="str">
        <f>IF(AND((RIGHT(CR$3,2)-'[1]Miter Profiles'!$AC$97-'[1]Outside Edges'!$B177)&gt;=5,'[1]Outside Edges'!$P177="Yes"),"Yes","No")</f>
        <v>Yes</v>
      </c>
      <c r="CS178" s="87" t="str">
        <f>IF(AND((RIGHT(CS$3,2)-'[1]Miter Profiles'!$AC$98-'[1]Outside Edges'!$B177)&gt;=5,'[1]Outside Edges'!$P177="Yes"),"Yes","No")</f>
        <v>Yes</v>
      </c>
      <c r="CT178" s="10" t="str">
        <f>IF(AND((RIGHT($CT$3,2)-'[1]Miter Profiles'!$AC$99-'[1]Outside Edges'!$B177)&gt;=5,'[1]Outside Edges'!$P177="Yes"),"Yes","No")</f>
        <v>Yes</v>
      </c>
      <c r="CU178" s="10" t="str">
        <f>IF(AND((RIGHT($CU$3,2)-'[1]Miter Profiles'!$AC$100-'[1]Outside Edges'!$B177)&gt;=5,'[1]Outside Edges'!$P177="Yes"),"Yes","No")</f>
        <v>Yes</v>
      </c>
      <c r="CV178" s="85" t="str">
        <f>IF(AND((RIGHT($CV$3,2)-'[1]Miter Profiles'!$AC$101-'[1]Outside Edges'!$B177)&gt;=5,'[1]Outside Edges'!$P177="Yes"),"Yes","No")</f>
        <v>Yes</v>
      </c>
      <c r="CW178" s="86" t="str">
        <f>IF(AND((RIGHT($CW$3,2)-'[1]Miter Profiles'!$AC$102-'[1]Outside Edges'!$B177)&gt;=5,'[1]Outside Edges'!$P177="Yes"),"Yes","No")</f>
        <v>Yes</v>
      </c>
      <c r="CX178" s="11" t="str">
        <f>IF(AND((RIGHT($CX$3,2)-'[1]Miter Profiles'!$AC$103-'[1]Outside Edges'!$B177)&gt;=5,'[1]Outside Edges'!$P177="Yes"),"Yes","No")</f>
        <v>Yes</v>
      </c>
      <c r="CY178" s="87" t="str">
        <f>IF(AND((RIGHT($CY$3,2)-'[1]Miter Profiles'!$AC$104-'[1]Outside Edges'!$B177)&gt;=5,'[1]Outside Edges'!$P177="Yes"),"Yes","No")</f>
        <v>Yes</v>
      </c>
      <c r="CZ178" s="10" t="str">
        <f>IF(AND((RIGHT($CZ$3,2)-'[1]Miter Profiles'!$AC$105-'[1]Outside Edges'!$B177)&gt;=5,'[1]Outside Edges'!$P177="Yes"),"Yes","No")</f>
        <v>Yes</v>
      </c>
      <c r="DA178" s="10" t="str">
        <f>IF(AND((RIGHT($DA$3,2)-'[1]Miter Profiles'!$AC$106-'[1]Outside Edges'!$B177)&gt;=5,'[1]Outside Edges'!$P177="Yes"),"Yes","No")</f>
        <v>Yes</v>
      </c>
      <c r="DB178" s="85" t="str">
        <f>IF(AND((RIGHT($DB$3,2)-'[1]Miter Profiles'!$AC$107-'[1]Outside Edges'!$B177)&gt;=5,'[1]Outside Edges'!$P177="Yes"),"Yes","No")</f>
        <v>Yes</v>
      </c>
      <c r="DC178" s="86" t="str">
        <f>IF(AND((RIGHT($DC$3,2)-'[1]Miter Profiles'!$AC$108-'[1]Outside Edges'!$B177)&gt;=5,'[1]Outside Edges'!$P177="Yes"),"Yes","No")</f>
        <v>Yes</v>
      </c>
      <c r="DD178" s="11" t="str">
        <f>IF(AND((RIGHT($DD$3,2)-'[1]Miter Profiles'!$AC$109-'[1]Outside Edges'!$B177)&gt;=5,'[1]Outside Edges'!$P177="Yes"),"Yes","No")</f>
        <v>Yes</v>
      </c>
      <c r="DE178" s="87" t="str">
        <f>IF(AND((RIGHT($DE$3,2)-'[1]Miter Profiles'!$AC$110-'[1]Outside Edges'!$B177)&gt;=5,'[1]Outside Edges'!$P177="Yes"),"Yes","No")</f>
        <v>Yes</v>
      </c>
      <c r="DF178" s="10" t="str">
        <f>IF(AND((RIGHT($DF$3,2)-'[1]Miter Profiles'!$AC$111-'[1]Outside Edges'!$B177)&gt;=5,'[1]Outside Edges'!$P177="Yes"),"Yes","No")</f>
        <v>Yes</v>
      </c>
      <c r="DG178" s="10" t="str">
        <f>IF(AND((RIGHT($DG$3,2)-'[1]Miter Profiles'!$AC$112-'[1]Outside Edges'!$B177)&gt;=5,'[1]Outside Edges'!$P177="Yes"),"Yes","No")</f>
        <v>Yes</v>
      </c>
      <c r="DH178" s="85" t="str">
        <f>IF(AND((RIGHT($DH$3,2)-'[1]Miter Profiles'!$AC$113-'[1]Outside Edges'!$B177)&gt;=5,'[1]Outside Edges'!$P177="Yes"),"Yes","No")</f>
        <v>Yes</v>
      </c>
      <c r="DI178" s="86" t="str">
        <f>IF(AND((RIGHT($DI$3,2)-'[1]Miter Profiles'!$AC$114-'[1]Outside Edges'!$B177)&gt;=5,'[1]Outside Edges'!$P177="Yes"),"Yes","No")</f>
        <v>Yes</v>
      </c>
      <c r="DJ178" s="11" t="str">
        <f>IF(AND((RIGHT($DJ$3,2)-'[1]Miter Profiles'!$AC$115-'[1]Outside Edges'!$B177)&gt;=5,'[1]Outside Edges'!$P177="Yes"),"Yes","No")</f>
        <v>Yes</v>
      </c>
      <c r="DK178" s="87" t="str">
        <f>IF(AND((RIGHT($DK$3,2)-'[1]Miter Profiles'!$AC$116-'[1]Outside Edges'!$B177)&gt;=5,'[1]Outside Edges'!$P177="Yes"),"Yes","No")</f>
        <v>Yes</v>
      </c>
      <c r="DL178" s="10" t="str">
        <f>IF(AND((RIGHT($DL$3,2)-'[1]Miter Profiles'!$AC$117-'[1]Outside Edges'!$B177)&gt;=5,'[1]Outside Edges'!$P177="Yes"),"Yes","No")</f>
        <v>Yes</v>
      </c>
      <c r="DM178" s="10" t="str">
        <f>IF(AND((RIGHT($DM$3,2)-'[1]Miter Profiles'!$AC$118-'[1]Outside Edges'!$B177)&gt;=5,'[1]Outside Edges'!$P177="Yes"),"Yes","No")</f>
        <v>Yes</v>
      </c>
      <c r="DN178" s="85" t="str">
        <f>IF(AND((RIGHT($DN$3,2)-'[1]Miter Profiles'!$AC$119-'[1]Outside Edges'!$B177)&gt;=5,'[1]Outside Edges'!$P177="Yes"),"Yes","No")</f>
        <v>Yes</v>
      </c>
      <c r="DO178" s="86" t="str">
        <f>IF(AND((RIGHT($DO$3,2)-'[1]Miter Profiles'!$AC$120-'[1]Outside Edges'!$B177)&gt;=5,'[1]Outside Edges'!$P177="Yes"),"Yes","No")</f>
        <v>No</v>
      </c>
      <c r="DP178" s="11" t="str">
        <f>IF(AND((RIGHT($DP$3,2)-'[1]Miter Profiles'!$AC$121-'[1]Outside Edges'!$B177)&gt;=5,'[1]Outside Edges'!$P177="Yes"),"Yes","No")</f>
        <v>Yes</v>
      </c>
      <c r="DQ178" s="87" t="str">
        <f>IF(AND((RIGHT($DQ$3,2)-'[1]Miter Profiles'!$AC$122-'[1]Outside Edges'!$B177)&gt;=5,'[1]Outside Edges'!$P177="Yes"),"Yes","No")</f>
        <v>Yes</v>
      </c>
      <c r="DR178" s="10" t="str">
        <f>IF(AND((RIGHT($DR$3,2)-'[1]Miter Profiles'!$AC$123-'[1]Outside Edges'!$B177)&gt;=5,'[1]Outside Edges'!$P177="Yes"),"Yes","No")</f>
        <v>Yes</v>
      </c>
      <c r="DS178" s="10" t="str">
        <f>IF(AND((RIGHT($DS$3,2)-'[1]Miter Profiles'!$AC$124-'[1]Outside Edges'!$B177)&gt;=5,'[1]Outside Edges'!$P177="Yes"),"Yes","No")</f>
        <v>Yes</v>
      </c>
      <c r="DT178" s="85" t="str">
        <f>IF(AND((RIGHT($DT$3,2)-'[1]Miter Profiles'!$AC$125-'[1]Outside Edges'!$B177)&gt;=5,'[1]Outside Edges'!$P177="Yes"),"Yes","No")</f>
        <v>Yes</v>
      </c>
      <c r="DU178" s="86" t="str">
        <f>IF(AND((RIGHT($DU$3,2)-'[1]Miter Profiles'!$AC$126-'[1]Outside Edges'!$B177)&gt;=5,'[1]Outside Edges'!$P177="Yes"),"Yes","No")</f>
        <v>Yes</v>
      </c>
      <c r="DV178" s="11" t="str">
        <f>IF(AND((RIGHT($DV$3,2)-'[1]Miter Profiles'!$AC$127-'[1]Outside Edges'!$B177)&gt;=5,'[1]Outside Edges'!$P177="Yes"),"Yes","No")</f>
        <v>Yes</v>
      </c>
      <c r="DW178" s="87" t="str">
        <f>IF(AND((RIGHT($DW$3,2)-'[1]Miter Profiles'!$AC$128-'[1]Outside Edges'!$B177)&gt;=5,'[1]Outside Edges'!$P177="Yes"),"Yes","No")</f>
        <v>Yes</v>
      </c>
      <c r="DX178" s="10" t="str">
        <f>IF(AND((RIGHT($DX$3,2)-'[1]Miter Profiles'!$AC$129-'[1]Outside Edges'!$B177)&gt;=5,'[1]Outside Edges'!$P177="Yes"),"Yes","No")</f>
        <v>Yes</v>
      </c>
      <c r="DY178" s="10" t="str">
        <f>IF(AND((RIGHT($DY$3,2)-'[1]Miter Profiles'!$AC$130-'[1]Outside Edges'!$B177)&gt;=5,'[1]Outside Edges'!$P177="Yes"),"Yes","No")</f>
        <v>Yes</v>
      </c>
      <c r="DZ178" s="85" t="str">
        <f>IF(AND((RIGHT($DZ$3,2)-'[1]Miter Profiles'!$AC$131-'[1]Outside Edges'!$B177)&gt;=5,'[1]Outside Edges'!$P177="Yes"),"Yes","No")</f>
        <v>Yes</v>
      </c>
      <c r="EA178" s="90" t="str">
        <f>IF(AND((RIGHT($EA$3,2)-'[1]Miter Profiles'!$AC$132-'[1]Outside Edges'!$B177)&gt;=5,'[1]Outside Edges'!$P177="Yes"),"Yes","No")</f>
        <v>Yes</v>
      </c>
      <c r="EB178" s="104" t="str">
        <f>IF(AND((RIGHT($EB$3,2)-'[1]Miter Profiles'!$AC$133-'[1]Outside Edges'!$B177)&gt;=5,'[1]Outside Edges'!$P177="Yes"),"Yes","No")</f>
        <v>Yes</v>
      </c>
      <c r="EC178" s="109" t="str">
        <f>IF(AND((RIGHT($EC$3,2)-'[1]Miter Profiles'!$AC$134-'[1]Outside Edges'!$B177)&gt;=5,'[1]Outside Edges'!$P177="Yes"),"Yes","No")</f>
        <v>Yes</v>
      </c>
      <c r="ED178" s="115" t="str">
        <f>IF(AND((RIGHT($ED$3,2)-'[1]Miter Profiles'!$AC$135-'[1]Outside Edges'!$B177)&gt;=5,'[1]Outside Edges'!$P177="Yes"),"Yes","No")</f>
        <v>Yes</v>
      </c>
      <c r="EE178" s="112" t="str">
        <f>IF(AND((RIGHT($EE$3,2)-'[1]Miter Profiles'!$AC$136-'[1]Outside Edges'!$B177)&gt;=5,'[1]Outside Edges'!$P177="Yes"),"Yes","No")</f>
        <v>Yes</v>
      </c>
      <c r="EF178" s="85" t="str">
        <f>IF(AND((RIGHT($EF$3,2)-'[1]Miter Profiles'!$AC$137-'[1]Outside Edges'!$B177)&gt;=5,'[1]Outside Edges'!$P177="Yes"),"Yes","No")</f>
        <v>Yes</v>
      </c>
      <c r="EG178" s="10" t="str">
        <f>IF(AND((RIGHT($EG$3,2)-'[1]Miter Profiles'!$AC$138-'[1]Outside Edges'!$B177)&gt;=5,'[1]Outside Edges'!$P177="Yes"),"Yes","No")</f>
        <v>Yes</v>
      </c>
      <c r="EH178" s="90" t="str">
        <f>IF(AND((RIGHT($EH$3,2)-'[1]Miter Profiles'!$AC$139-'[1]Outside Edges'!$B177)&gt;=5,'[1]Outside Edges'!$P177="Yes"),"Yes","No")</f>
        <v>Yes</v>
      </c>
      <c r="EI178" s="120" t="str">
        <f>IF(AND((RIGHT($EI$3,2)-'[1]Miter Profiles'!$AC$140-'[1]Outside Edges'!$B177)&gt;=5,'[1]Outside Edges'!$P177="Yes"),"Yes","No")</f>
        <v>Yes</v>
      </c>
      <c r="EJ178" s="123" t="str">
        <f>IF(AND((RIGHT($EJ$3,2)-'[1]Miter Profiles'!$AC$141-'[1]Outside Edges'!$B177)&gt;=5,'[1]Outside Edges'!$P177="Yes"),"Yes","No")</f>
        <v>Yes</v>
      </c>
      <c r="EK178" s="123" t="str">
        <f>IF(AND((RIGHT($EK$3,2)-'[1]Miter Profiles'!$AC$142-'[1]Outside Edges'!$B177)&gt;=5,'[1]Outside Edges'!$P177="Yes"),"Yes","No")</f>
        <v>Yes</v>
      </c>
      <c r="EL178" s="115" t="str">
        <f>IF(AND((RIGHT($EL$3,2)-'[1]Miter Profiles'!$AC$143-'[1]Outside Edges'!$B177)&gt;=5,'[1]Outside Edges'!$P177="Yes"),"Yes","No")</f>
        <v>Yes</v>
      </c>
      <c r="EM178" s="128" t="str">
        <f>IF(AND((RIGHT($EM$3,2)-'[1]Miter Profiles'!$AC$144-'[1]Outside Edges'!$B177)&gt;=5,'[1]Outside Edges'!$P177="Yes"),"Yes","No")</f>
        <v>No</v>
      </c>
      <c r="EN178" s="10" t="str">
        <f>IF(AND((RIGHT($EN$3,2)-'[1]Miter Profiles'!$AC$145-'[1]Outside Edges'!$B177)&gt;=5,'[1]Outside Edges'!$P177="Yes"),"Yes","No")</f>
        <v>Yes</v>
      </c>
      <c r="EO178" s="90" t="str">
        <f>IF(AND((RIGHT($EO$3,2)-'[1]Miter Profiles'!$AC$146-'[1]Outside Edges'!$B177)&gt;=5,'[1]Outside Edges'!$P177="Yes"),"Yes","No")</f>
        <v>Yes</v>
      </c>
      <c r="EP178" s="123" t="str">
        <f>IF(AND((RIGHT($EP$3,2)-'[1]Miter Profiles'!$AC$147-'[1]Outside Edges'!$B177)&gt;=5,'[1]Outside Edges'!$P177="Yes"),"Yes","No")</f>
        <v>Yes</v>
      </c>
      <c r="EQ178" s="123" t="str">
        <f>IF(AND((RIGHT($EQ$3,2)-'[1]Miter Profiles'!$AC$148-'[1]Outside Edges'!$B177)&gt;=5,'[1]Outside Edges'!$P177="Yes"),"Yes","No")</f>
        <v>Yes</v>
      </c>
      <c r="ER178" s="115" t="str">
        <f>IF(AND((RIGHT($ER$3,2)-'[1]Miter Profiles'!$AC$149-'[1]Outside Edges'!$B177)&gt;=5,'[1]Outside Edges'!$P177="Yes"),"Yes","No")</f>
        <v>Yes</v>
      </c>
      <c r="ES178" s="128" t="str">
        <f>IF(AND((RIGHT($ES$3,2)-'[1]Miter Profiles'!$AC$150-'[1]Outside Edges'!$B177)&gt;=5,'[1]Outside Edges'!$P177="Yes"),"Yes","No")</f>
        <v>Yes</v>
      </c>
      <c r="ET178" s="10" t="str">
        <f>IF(AND((RIGHT($ET$3,2)-'[1]Miter Profiles'!$AC$151-'[1]Outside Edges'!$B177)&gt;=5,'[1]Outside Edges'!$P177="Yes"),"Yes","No")</f>
        <v>Yes</v>
      </c>
      <c r="EU178" s="90" t="str">
        <f>IF(AND((RIGHT($EU$3,2)-'[1]Miter Profiles'!$AC$152-'[1]Outside Edges'!$B177)&gt;=5,'[1]Outside Edges'!$P177="Yes"),"Yes","No")</f>
        <v>Yes</v>
      </c>
      <c r="EV178" s="123" t="str">
        <f>IF(AND((RIGHT($EV$3,2)-'[1]Miter Profiles'!$AC$153-'[1]Outside Edges'!$B177)&gt;=5,'[1]Outside Edges'!$P177="Yes"),"Yes","No")</f>
        <v>Yes</v>
      </c>
      <c r="EW178" s="123" t="str">
        <f>IF(AND((RIGHT($EW$3,2)-'[1]Miter Profiles'!$AC$154-'[1]Outside Edges'!$B177)&gt;=5,'[1]Outside Edges'!$P177="Yes"),"Yes","No")</f>
        <v>Yes</v>
      </c>
      <c r="EX178" s="115" t="str">
        <f>IF(AND((RIGHT($EX$3,2)-'[1]Miter Profiles'!$AC$155-'[1]Outside Edges'!$B177)&gt;=5,'[1]Outside Edges'!$P177="Yes"),"Yes","No")</f>
        <v>Yes</v>
      </c>
      <c r="EY178" s="128" t="str">
        <f>IF(AND((RIGHT($EY$3,2)-'[1]Miter Profiles'!$AC$156-'[1]Outside Edges'!$B177)&gt;=5,'[1]Outside Edges'!$P177="Yes"),"Yes","No")</f>
        <v>Yes</v>
      </c>
      <c r="EZ178" s="10" t="str">
        <f>IF(AND((RIGHT($EZ$3,2)-'[1]Miter Profiles'!$AC$157-'[1]Outside Edges'!$B177)&gt;=5,'[1]Outside Edges'!$P177="Yes"),"Yes","No")</f>
        <v>Yes</v>
      </c>
      <c r="FA178" s="90" t="str">
        <f>IF(AND((RIGHT($FA$3,2)-'[1]Miter Profiles'!$AC$158-'[1]Outside Edges'!$B177)&gt;=5,'[1]Outside Edges'!$P177="Yes"),"Yes","No")</f>
        <v>Yes</v>
      </c>
      <c r="FB178" s="123" t="str">
        <f>IF(AND((RIGHT($FB$3,2)-'[1]Miter Profiles'!$AC$159-'[1]Outside Edges'!$B177)&gt;=5,'[1]Outside Edges'!$P177="Yes"),"Yes","No")</f>
        <v>Yes</v>
      </c>
      <c r="FC178" s="123" t="str">
        <f>IF(AND((RIGHT($FC$3,2)-'[1]Miter Profiles'!$AC$160-'[1]Outside Edges'!$B177)&gt;=5,'[1]Outside Edges'!$P177="Yes"),"Yes","No")</f>
        <v>Yes</v>
      </c>
      <c r="FD178" s="115" t="str">
        <f>IF(AND((RIGHT($FD$3,2)-'[1]Miter Profiles'!$AC$161-'[1]Outside Edges'!$B177)&gt;=5,'[1]Outside Edges'!$P177="Yes"),"Yes","No")</f>
        <v>Yes</v>
      </c>
      <c r="FE178" s="128" t="str">
        <f>IF(AND((RIGHT($FE$3,2)-'[1]Miter Profiles'!$AC$162-'[1]Outside Edges'!$B177)&gt;=5,'[1]Outside Edges'!$P177="Yes"),"Yes","No")</f>
        <v>Yes</v>
      </c>
      <c r="FF178" s="10" t="str">
        <f>IF(AND((RIGHT($FF$3,2)-'[1]Miter Profiles'!$AC$163-'[1]Outside Edges'!$B177)&gt;=5,'[1]Outside Edges'!$P177="Yes"),"Yes","No")</f>
        <v>Yes</v>
      </c>
      <c r="FG178" s="90" t="str">
        <f>IF(AND((RIGHT($FG$3,2)-'[1]Miter Profiles'!$AC$164-'[1]Outside Edges'!$B177)&gt;=5,'[1]Outside Edges'!$P177="Yes"),"Yes","No")</f>
        <v>Yes</v>
      </c>
      <c r="FH178" s="123" t="str">
        <f>IF(AND((RIGHT($FH$3,2)-'[1]Miter Profiles'!$AC$165-'[1]Outside Edges'!$B177)&gt;=5,'[1]Outside Edges'!$P177="Yes"),"Yes","No")</f>
        <v>Yes</v>
      </c>
      <c r="FI178" s="123" t="str">
        <f>IF(AND((RIGHT($FI$3,2)-'[1]Miter Profiles'!$AC$166-'[1]Outside Edges'!$B177)&gt;=5,'[1]Outside Edges'!$P177="Yes"),"Yes","No")</f>
        <v>Yes</v>
      </c>
      <c r="FJ178" s="115" t="str">
        <f>IF(AND((RIGHT($FJ$3,2)-'[1]Miter Profiles'!$AC$167-'[1]Outside Edges'!$B177)&gt;=5,'[1]Outside Edges'!$P177="Yes"),"Yes","No")</f>
        <v>Yes</v>
      </c>
      <c r="FK178" s="128" t="str">
        <f>IF(AND((RIGHT($FK$3,2)-'[1]Miter Profiles'!$AC$168-'[1]Outside Edges'!$B177)&gt;=5,'[1]Outside Edges'!$P177="Yes"),"Yes","No")</f>
        <v>Yes</v>
      </c>
      <c r="FL178" s="10" t="str">
        <f>IF(AND((RIGHT($FL$3,2)-'[1]Miter Profiles'!$AC$169-'[1]Outside Edges'!$B177)&gt;=5,'[1]Outside Edges'!$P177="Yes"),"Yes","No")</f>
        <v>Yes</v>
      </c>
      <c r="FM178" s="90" t="str">
        <f>IF(AND((RIGHT($FM$3,2)-'[1]Miter Profiles'!$AC$170-'[1]Outside Edges'!$B177)&gt;=5,'[1]Outside Edges'!$P177="Yes"),"Yes","No")</f>
        <v>Yes</v>
      </c>
      <c r="FN178" s="123" t="str">
        <f>IF(AND((RIGHT($FN$3,2)-'[1]Miter Profiles'!$AC$171-'[1]Outside Edges'!$B177)&gt;=5,'[1]Outside Edges'!$P177="Yes"),"Yes","No")</f>
        <v>Yes</v>
      </c>
      <c r="FO178" s="123" t="str">
        <f>IF(AND((RIGHT($FO$3,2)-'[1]Miter Profiles'!$AC$172-'[1]Outside Edges'!$B177)&gt;=5,'[1]Outside Edges'!$P177="Yes"),"Yes","No")</f>
        <v>Yes</v>
      </c>
      <c r="FP178" s="115" t="str">
        <f>IF(AND((RIGHT($FP$3,2)-'[1]Miter Profiles'!$AC$173-'[1]Outside Edges'!$B177)&gt;=5,'[1]Outside Edges'!$P177="Yes"),"Yes","No")</f>
        <v>Yes</v>
      </c>
      <c r="FQ178" s="128" t="str">
        <f>IF(AND((RIGHT($FQ$3,2)-'[1]Miter Profiles'!$AC$174-'[1]Outside Edges'!$B177)&gt;=5,'[1]Outside Edges'!$P177="Yes"),"Yes","No")</f>
        <v>Yes</v>
      </c>
      <c r="FR178" s="10" t="str">
        <f>IF(AND((RIGHT($FR$3,2)-'[1]Miter Profiles'!$AC$175-'[1]Outside Edges'!$B177)&gt;=5,'[1]Outside Edges'!$P177="Yes"),"Yes","No")</f>
        <v>Yes</v>
      </c>
      <c r="FS178" s="90" t="str">
        <f>IF(AND((RIGHT($FS$3,2)-'[1]Miter Profiles'!$AC$176-'[1]Outside Edges'!$B177)&gt;=5,'[1]Outside Edges'!$P177="Yes"),"Yes","No")</f>
        <v>Yes</v>
      </c>
      <c r="FT178" s="123" t="str">
        <f>IF(AND((RIGHT($FT$3,2)-'[1]Miter Profiles'!$AC$177-'[1]Outside Edges'!$B177)&gt;=5,'[1]Outside Edges'!$P177="Yes"),"Yes","No")</f>
        <v>Yes</v>
      </c>
      <c r="FU178" s="123" t="str">
        <f>IF(AND((RIGHT($FU$3,2)-'[1]Miter Profiles'!$AC$178-'[1]Outside Edges'!$B177)&gt;=5,'[1]Outside Edges'!$P177="Yes"),"Yes","No")</f>
        <v>Yes</v>
      </c>
      <c r="FV178" s="115" t="str">
        <f>IF(AND((RIGHT($V$3,2)-'[1]Miter Profiles'!$AC$179-'[1]Outside Edges'!$B177)&gt;=5,'[1]Outside Edges'!$P177="Yes"),"Yes","No")</f>
        <v>Yes</v>
      </c>
      <c r="FW178" s="128" t="str">
        <f>IF(AND((RIGHT($FW$3,2)-'[1]Miter Profiles'!$AC$180-'[1]Outside Edges'!$B177)&gt;=5,'[1]Outside Edges'!$P177="Yes"),"Yes","No")</f>
        <v>No</v>
      </c>
      <c r="FX178" s="269" t="str">
        <f>IF(AND((RIGHT($FX$3,2)-'[1]Miter Profiles'!$AC$181-'[1]Outside Edges'!$B177)&gt;=5,'[1]Outside Edges'!$P177="Yes"),"Yes","No")</f>
        <v>Yes</v>
      </c>
      <c r="FY178" s="273" t="str">
        <f>IF(AND((RIGHT($FY$3,2)-'[1]Miter Profiles'!$AC$182-'[1]Outside Edges'!$B177)&gt;=5,'[1]Outside Edges'!$P177="Yes"),"Yes","No")</f>
        <v>Yes</v>
      </c>
      <c r="FZ178" s="282" t="str">
        <f>IF(AND((RIGHT($FZ$3,2)-'[1]Miter Profiles'!$AC$183-'[1]Outside Edges'!$B177)&gt;=5,'[1]Outside Edges'!$P177="Yes"),"Yes","No")</f>
        <v>Yes</v>
      </c>
      <c r="GA178" s="283" t="str">
        <f>IF(AND((RIGHT($GA$3,2)-'[1]Miter Profiles'!$AC$184-'[1]Outside Edges'!$B177)&gt;=5,'[1]Outside Edges'!$P177="Yes"),"Yes","No")</f>
        <v>Yes</v>
      </c>
      <c r="GB178" s="284" t="str">
        <f>IF(AND((RIGHT($GB$3,2)-'[1]Miter Profiles'!$AC$185-'[1]Outside Edges'!$B177)&gt;=5,'[1]Outside Edges'!$P177="Yes"),"Yes","No")</f>
        <v>Yes</v>
      </c>
      <c r="GC178" s="275" t="str">
        <f>IF(AND((RIGHT($GC$3,2)-'[1]Miter Profiles'!$AC$186-'[1]Outside Edges'!$B177)&gt;=5,'[1]Outside Edges'!$P177="Yes"),"Yes","No")</f>
        <v>Yes</v>
      </c>
      <c r="GD178" s="269" t="str">
        <f>IF(AND((RIGHT($GD$3,2)-'[1]Miter Profiles'!$AC$187-'[1]Outside Edges'!$B177)&gt;=5,'[1]Outside Edges'!$P177="Yes"),"Yes","No")</f>
        <v>Yes</v>
      </c>
      <c r="GE178" s="273" t="str">
        <f>IF(AND((RIGHT($GE$3,2)-'[1]Miter Profiles'!$AC$188-'[1]Outside Edges'!$B177)&gt;=5,'[1]Outside Edges'!$P177="Yes"),"Yes","No")</f>
        <v>Yes</v>
      </c>
      <c r="GF178" s="282" t="str">
        <f>IF(AND((RIGHT($GF$3,2)-'[1]Miter Profiles'!$AC$189-'[1]Outside Edges'!$B177)&gt;=5,'[1]Outside Edges'!$P177="Yes"),"Yes","No")</f>
        <v>Yes</v>
      </c>
      <c r="GG178" s="283" t="str">
        <f>IF(AND((RIGHT($GG$3,2)-'[1]Miter Profiles'!$AC$190-'[1]Outside Edges'!$B177)&gt;=5,'[1]Outside Edges'!$P177="Yes"),"Yes","No")</f>
        <v>Yes</v>
      </c>
      <c r="GH178" s="284" t="str">
        <f>IF(AND((RIGHT($GH$3,2)-'[1]Miter Profiles'!$AC$191-'[1]Outside Edges'!$B177)&gt;=5,'[1]Outside Edges'!$P177="Yes"),"Yes","No")</f>
        <v>Yes</v>
      </c>
      <c r="GI178" s="275" t="str">
        <f>IF(AND((RIGHT($GI$3,2)-'[1]Miter Profiles'!$AC$192-'[1]Outside Edges'!$B177)&gt;=5,'[1]Outside Edges'!$P177="Yes"),"Yes","No")</f>
        <v>Yes</v>
      </c>
      <c r="GJ178" s="269" t="str">
        <f>IF(AND((RIGHT($GJ$3,2)-'[1]Miter Profiles'!$AC$193-'[1]Outside Edges'!$B177)&gt;=5,'[1]Outside Edges'!$P177="Yes"),"Yes","No")</f>
        <v>Yes</v>
      </c>
      <c r="GK178" s="273" t="str">
        <f>IF(AND((RIGHT($GK$3,2)-'[1]Miter Profiles'!$AC$194-'[1]Outside Edges'!$B177)&gt;=5,'[1]Outside Edges'!$P177="Yes"),"Yes","No")</f>
        <v>Yes</v>
      </c>
      <c r="GL178" s="282" t="str">
        <f>IF(AND((RIGHT($GL$3,2)-'[1]Miter Profiles'!$AC$195-'[1]Outside Edges'!$B177)&gt;=5,'[1]Outside Edges'!$P177="Yes"),"Yes","No")</f>
        <v>Yes</v>
      </c>
      <c r="GM178" s="283" t="str">
        <f>IF(AND((RIGHT($GM$3,2)-'[1]Miter Profiles'!$AC$196-'[1]Outside Edges'!$B177)&gt;=5,'[1]Outside Edges'!$P177="Yes"),"Yes","No")</f>
        <v>Yes</v>
      </c>
      <c r="GN178" s="284" t="str">
        <f>IF(AND((RIGHT($GN$3,2)-'[1]Miter Profiles'!$AC$197-'[1]Outside Edges'!$B177)&gt;=5,'[1]Outside Edges'!$P177="Yes"),"Yes","No")</f>
        <v>Yes</v>
      </c>
      <c r="GO178" s="275" t="str">
        <f>IF(AND((RIGHT($GO$3,2)-'[1]Miter Profiles'!$AC$198-'[1]Outside Edges'!$B177)&gt;=5,'[1]Outside Edges'!$P177="Yes"),"Yes","No")</f>
        <v>Yes</v>
      </c>
      <c r="GP178" s="269" t="str">
        <f>IF(AND((RIGHT($GP$3,2)-'[1]Miter Profiles'!$AC$199-'[1]Outside Edges'!$B177)&gt;=5,'[1]Outside Edges'!$P177="Yes"),"Yes","No")</f>
        <v>Yes</v>
      </c>
      <c r="GQ178" s="273" t="str">
        <f>IF(AND((RIGHT($GQ$3,2)-'[1]Miter Profiles'!$AC$200-'[1]Outside Edges'!$B177)&gt;=5,'[1]Outside Edges'!$P177="Yes"),"Yes","No")</f>
        <v>Yes</v>
      </c>
      <c r="GR178" s="282" t="str">
        <f>IF(AND((RIGHT($GR$3,2)-'[1]Miter Profiles'!$AC$201-'[1]Outside Edges'!$B177)&gt;=5,'[1]Outside Edges'!$P177="Yes"),"Yes","No")</f>
        <v>Yes</v>
      </c>
      <c r="GS178" s="283" t="str">
        <f>IF(AND((RIGHT($GS$3,2)-'[1]Miter Profiles'!$AC$202-'[1]Outside Edges'!$B177)&gt;=5,'[1]Outside Edges'!$P177="Yes"),"Yes","No")</f>
        <v>Yes</v>
      </c>
      <c r="GT178" s="284" t="str">
        <f>IF(AND((RIGHT($GT$3,2)-'[1]Miter Profiles'!$AC$203-'[1]Outside Edges'!$B177)&gt;=5,'[1]Outside Edges'!$P177="Yes"),"Yes","No")</f>
        <v>Yes</v>
      </c>
      <c r="GU178" s="275" t="str">
        <f>IF(AND((RIGHT($GU$3,2)-'[1]Miter Profiles'!$AC$204-'[1]Outside Edges'!$B177)&gt;=5,'[1]Outside Edges'!$P177="Yes"),"Yes","No")</f>
        <v>Yes</v>
      </c>
      <c r="GV178" s="269" t="str">
        <f>IF(AND((RIGHT($GV$3,2)-'[1]Miter Profiles'!$AC$205-'[1]Outside Edges'!$B177)&gt;=5,'[1]Outside Edges'!$P177="Yes"),"Yes","No")</f>
        <v>Yes</v>
      </c>
      <c r="GW178" s="273" t="str">
        <f>IF(AND((RIGHT($GW$3,2)-'[1]Miter Profiles'!$AC$206-'[1]Outside Edges'!$B177)&gt;=5,'[1]Outside Edges'!$P177="Yes"),"Yes","No")</f>
        <v>Yes</v>
      </c>
      <c r="GX178" s="282" t="str">
        <f>IF(AND((RIGHT($GX$3,2)-'[1]Miter Profiles'!$AC$207-'[1]Outside Edges'!$B177)&gt;=5,'[1]Outside Edges'!$P177="Yes"),"Yes","No")</f>
        <v>No</v>
      </c>
      <c r="GY178" s="283" t="str">
        <f>IF(AND((RIGHT($GY$3,2)-'[1]Miter Profiles'!$AC$208-'[1]Outside Edges'!$B177)&gt;=5,'[1]Outside Edges'!$P177="Yes"),"Yes","No")</f>
        <v>Yes</v>
      </c>
      <c r="GZ178" s="284" t="str">
        <f>IF(AND((RIGHT($GZ$3,2)-'[1]Miter Profiles'!$AC$209-'[1]Outside Edges'!$B177)&gt;=5,'[1]Outside Edges'!$P177="Yes"),"Yes","No")</f>
        <v>Yes</v>
      </c>
      <c r="HA178" s="275" t="str">
        <f>IF(AND((RIGHT($HA$3,2)-'[1]Miter Profiles'!$AC$210-'[1]Outside Edges'!$B177)&gt;=5,'[1]Outside Edges'!$P177="Yes"),"Yes","No")</f>
        <v>Yes</v>
      </c>
      <c r="HB178" s="269" t="str">
        <f>IF(AND((RIGHT($HB$3,2)-'[1]Miter Profiles'!$AC$211-'[1]Outside Edges'!$B177)&gt;=5,'[1]Outside Edges'!$P177="Yes"),"Yes","No")</f>
        <v>Yes</v>
      </c>
      <c r="HC178" s="273" t="str">
        <f>IF(AND((RIGHT($HC$3,2)-'[1]Miter Profiles'!$AC$212-'[1]Outside Edges'!$B177)&gt;=5,'[1]Outside Edges'!$P177="Yes"),"Yes","No")</f>
        <v>Yes</v>
      </c>
      <c r="HD178" s="282" t="str">
        <f>IF(AND((RIGHT($HD$3,2)-'[1]Miter Profiles'!$AC$213-'[1]Outside Edges'!$B177)&gt;=5,'[1]Outside Edges'!$P177="Yes"),"Yes","No")</f>
        <v>No</v>
      </c>
      <c r="HE178" s="284" t="str">
        <f>IF(AND((RIGHT($HE$3,2)-'[1]Miter Profiles'!$AC$214-'[1]Outside Edges'!$B177)&gt;=5,'[1]Outside Edges'!$P177="Yes"),"Yes","No")</f>
        <v>No</v>
      </c>
      <c r="HF178" s="275" t="str">
        <f>IF(AND((RIGHT($HF$3,2)-'[1]Miter Profiles'!$AC$215-'[1]Outside Edges'!$B177)&gt;=5,'[1]Outside Edges'!$P177="Yes"),"Yes","No")</f>
        <v>Yes</v>
      </c>
      <c r="HG178" s="269" t="str">
        <f>IF(AND((RIGHT($HG$3,2)-'[1]Miter Profiles'!$AC$216-'[1]Outside Edges'!$B177)&gt;=5,'[1]Outside Edges'!$P177="Yes"),"Yes","No")</f>
        <v>Yes</v>
      </c>
      <c r="HH178" s="273" t="str">
        <f>IF(AND((RIGHT($HH$3,2)-'[1]Miter Profiles'!$AC$217-'[1]Outside Edges'!$B177)&gt;=5,'[1]Outside Edges'!$P177="Yes"),"Yes","No")</f>
        <v>Yes</v>
      </c>
      <c r="HI178" s="282" t="str">
        <f>IF(AND((RIGHT($HI$3,2)-'[1]Miter Profiles'!$AC$218-'[1]Outside Edges'!$B177)&gt;=5,'[1]Outside Edges'!$P177="Yes"),"Yes","No")</f>
        <v>Yes</v>
      </c>
      <c r="HJ178" s="283" t="str">
        <f>IF(AND((RIGHT($HJ$3,2)-'[1]Miter Profiles'!$AC$219-'[1]Outside Edges'!$B177)&gt;=5,'[1]Outside Edges'!$P177="Yes"),"Yes","No")</f>
        <v>Yes</v>
      </c>
      <c r="HK178" s="284" t="str">
        <f>IF(AND((RIGHT($HK$3,2)-'[1]Miter Profiles'!$AC$220-'[1]Outside Edges'!$B177)&gt;=5,'[1]Outside Edges'!$P177="Yes"),"Yes","No")</f>
        <v>Yes</v>
      </c>
      <c r="HL178" s="275" t="str">
        <f>IF(AND((RIGHT($HL$3,2)-'[1]Miter Profiles'!$AC$221-'[1]Outside Edges'!$B177)&gt;=5,'[1]Outside Edges'!$P177="Yes"),"Yes","No")</f>
        <v>Yes</v>
      </c>
      <c r="HM178" s="269" t="str">
        <f>IF(AND((RIGHT($HM$3,2)-'[1]Miter Profiles'!$AC$222-'[1]Outside Edges'!$B177)&gt;=5,'[1]Outside Edges'!$P177="Yes"),"Yes","No")</f>
        <v>Yes</v>
      </c>
      <c r="HN178" s="269" t="str">
        <f>IF(AND((RIGHT($HN$3,2)-'[1]Miter Profiles'!$AC$223-'[1]Outside Edges'!$B177)&gt;=5,'[1]Outside Edges'!$P177="Yes"),"Yes","No")</f>
        <v>Yes</v>
      </c>
      <c r="HO178" s="283" t="str">
        <f>IF(AND((RIGHT($HO$3,2)-'[1]Miter Profiles'!$AC$224-'[1]Outside Edges'!$B177)&gt;=5,'[1]Outside Edges'!$P177="Yes"),"Yes","No")</f>
        <v>Yes</v>
      </c>
      <c r="HP178" s="283" t="str">
        <f>IF(AND((RIGHT($HP$3,2)-'[1]Miter Profiles'!$AC$225-'[1]Outside Edges'!$B177)&gt;=5,'[1]Outside Edges'!$P177="Yes"),"Yes","No")</f>
        <v>Yes</v>
      </c>
      <c r="HQ178" s="283" t="str">
        <f>IF(AND((RIGHT($HQ$3,3)-'[1]Miter Profiles'!$AC$226-'[1]Outside Edges'!$B177)&gt;=5,'[1]Outside Edges'!$P177="Yes"),"Yes","No")</f>
        <v>No</v>
      </c>
      <c r="HR178" s="283" t="str">
        <f>IF(AND((RIGHT($HR$3,2)-'[1]Miter Profiles'!$AC$227-'[1]Outside Edges'!$B177)&gt;=5,'[1]Outside Edges'!$P177="Yes"),"Yes","No")</f>
        <v>No</v>
      </c>
      <c r="HS178" s="269" t="str">
        <f>IF(AND((RIGHT($HS$3,2)-'[1]Miter Profiles'!$AC$228-'[1]Outside Edges'!$B177)&gt;=5,'[1]Outside Edges'!$P177="Yes"),"Yes","No")</f>
        <v>Yes</v>
      </c>
      <c r="HT178" s="269" t="str">
        <f>IF(AND((RIGHT($HT$3,2)-'[1]Miter Profiles'!$AC$229-'[1]Outside Edges'!$B177)&gt;=5,'[1]Outside Edges'!$P177="Yes"),"Yes","No")</f>
        <v>Yes</v>
      </c>
      <c r="HU178" s="269" t="str">
        <f>IF(AND((RIGHT($HU$3,2)-'[1]Miter Profiles'!$AC$230-'[1]Outside Edges'!$B177)&gt;=5,'[1]Outside Edges'!$P177="Yes"),"Yes","No")</f>
        <v>Yes</v>
      </c>
      <c r="HV178" s="283" t="str">
        <f>IF(AND((RIGHT($HV$3,2)-'[1]Miter Profiles'!$AC$231-'[1]Outside Edges'!$B177)&gt;=5,'[1]Outside Edges'!$P177="Yes"),"Yes","No")</f>
        <v>Yes</v>
      </c>
      <c r="HW178" s="283" t="str">
        <f>IF(AND((RIGHT($HW$3,2)-'[1]Miter Profiles'!$AC$232-'[1]Outside Edges'!$B177)&gt;=5,'[1]Outside Edges'!$P177="Yes"),"Yes","No")</f>
        <v>Yes</v>
      </c>
      <c r="HX178" s="283" t="str">
        <f>IF(AND((RIGHT($HX$3,2)-'[1]Miter Profiles'!$AC$233-'[1]Outside Edges'!$B177)&gt;=5,'[1]Outside Edges'!$P177="Yes"),"Yes","No")</f>
        <v>Yes</v>
      </c>
      <c r="HY178" s="269" t="str">
        <f>IF(AND((RIGHT($HY$3,2)-'[1]Miter Profiles'!$AC$234-'[1]Outside Edges'!$B177)&gt;=5,'[1]Outside Edges'!$P177="Yes"),"Yes","No")</f>
        <v>No</v>
      </c>
      <c r="HZ178" s="269" t="str">
        <f>IF(AND((RIGHT($HZ$3,2)-'[1]Miter Profiles'!$AC$235-'[1]Outside Edges'!$B177)&gt;=5,'[1]Outside Edges'!$P177="Yes"),"Yes","No")</f>
        <v>Yes</v>
      </c>
      <c r="IA178" s="269" t="str">
        <f>IF(AND((RIGHT($IA$3,2)-'[1]Miter Profiles'!$AC$236-'[1]Outside Edges'!$B177)&gt;=5,'[1]Outside Edges'!$P177="Yes"),"Yes","No")</f>
        <v>Yes</v>
      </c>
      <c r="IB178" s="283" t="str">
        <f>IF(AND((RIGHT($IB$3,2)-'[1]Miter Profiles'!$AC$237-'[1]Outside Edges'!$B177)&gt;=5,'[1]Outside Edges'!$P177="Yes"),"Yes","No")</f>
        <v>Yes</v>
      </c>
      <c r="IC178" s="283" t="str">
        <f>IF(AND((RIGHT($IC$3,2)-'[1]Miter Profiles'!$AC$238-'[1]Outside Edges'!$B177)&gt;=5,'[1]Outside Edges'!$P177="Yes"),"Yes","No")</f>
        <v>Yes</v>
      </c>
      <c r="ID178" s="283" t="str">
        <f>IF(AND((RIGHT($ID$3,2)-'[1]Miter Profiles'!$AC$239-'[1]Outside Edges'!$B177)&gt;=5,'[1]Outside Edges'!$P177="Yes"),"Yes","No")</f>
        <v>Yes</v>
      </c>
      <c r="IE178" s="269" t="str">
        <f>IF(AND((RIGHT($IE$3,2)-'[1]Miter Profiles'!$AC$240-'[1]Outside Edges'!$B177)&gt;=5,'[1]Outside Edges'!$P177="Yes"),"Yes","No")</f>
        <v>Yes</v>
      </c>
      <c r="IF178" s="269" t="str">
        <f>IF(AND((RIGHT($IF$3,2)-'[1]Miter Profiles'!$AC$241-'[1]Outside Edges'!$B177)&gt;=5,'[1]Outside Edges'!$P177="Yes"),"Yes","No")</f>
        <v>Yes</v>
      </c>
      <c r="IG178" s="269" t="str">
        <f>IF(AND((RIGHT($IG$3,2)-'[1]Miter Profiles'!$AC$242-'[1]Outside Edges'!$B177)&gt;=5,'[1]Outside Edges'!$P177="Yes"),"Yes","No")</f>
        <v>Yes</v>
      </c>
      <c r="IH178" s="283" t="str">
        <f>IF(AND((RIGHT($IH$3,2)-'[1]Miter Profiles'!$AC$243-'[1]Outside Edges'!$B177)&gt;=5,'[1]Outside Edges'!$P177="Yes"),"Yes","No")</f>
        <v>Yes</v>
      </c>
      <c r="II178" s="283" t="str">
        <f>IF(AND((RIGHT($II$3,2)-'[1]Miter Profiles'!$AC$244-'[1]Outside Edges'!$B177)&gt;=5,'[1]Outside Edges'!$P177="Yes"),"Yes","No")</f>
        <v>Yes</v>
      </c>
      <c r="IJ178" s="283" t="str">
        <f>IF(AND((RIGHT($IJ$3,2)-'[1]Miter Profiles'!$AC$245-'[1]Outside Edges'!$B177)&gt;=5,'[1]Outside Edges'!$P177="Yes"),"Yes","No")</f>
        <v>Yes</v>
      </c>
      <c r="IK178" s="269" t="str">
        <f>IF(AND((RIGHT($IK$3,2)-'[1]Miter Profiles'!$AC$246-'[1]Outside Edges'!$B177)&gt;=5,'[1]Outside Edges'!$P177="Yes"),"Yes","No")</f>
        <v>Yes</v>
      </c>
      <c r="IL178" s="269" t="str">
        <f>IF(AND((RIGHT($IL$3,2)-'[1]Miter Profiles'!$AC$247-'[1]Outside Edges'!$B177)&gt;=5,'[1]Outside Edges'!$P177="Yes"),"Yes","No")</f>
        <v>Yes</v>
      </c>
      <c r="IM178" s="269" t="str">
        <f>IF(AND((RIGHT($IM$3,2)-'[1]Miter Profiles'!$AC$248-'[1]Outside Edges'!$B177)&gt;=5,'[1]Outside Edges'!$P177="Yes"),"Yes","No")</f>
        <v>Yes</v>
      </c>
      <c r="IN178" s="283" t="str">
        <f>IF(AND((RIGHT($IN$3,2)-'[1]Miter Profiles'!$AC$249-'[1]Outside Edges'!$B177)&gt;=5,'[1]Outside Edges'!$P177="Yes"),"Yes","No")</f>
        <v>Yes</v>
      </c>
      <c r="IO178" s="283" t="str">
        <f>IF(AND((RIGHT($IO$3,2)-'[1]Miter Profiles'!$AC$250-'[1]Outside Edges'!$B177)&gt;=5,'[1]Outside Edges'!$P177="Yes"),"Yes","No")</f>
        <v>Yes</v>
      </c>
      <c r="IP178" s="283" t="str">
        <f>IF(AND((RIGHT($IP$3,2)-'[1]Miter Profiles'!$AC$251-'[1]Outside Edges'!$B177)&gt;=5,'[1]Outside Edges'!$P177="Yes"),"Yes","No")</f>
        <v>Yes</v>
      </c>
      <c r="IQ178" s="269" t="str">
        <f>IF(AND((RIGHT($IQ$3,2)-'[1]Miter Profiles'!$AC$252-'[1]Outside Edges'!$B177)&gt;=5,'[1]Outside Edges'!$P177="Yes"),"Yes","No")</f>
        <v>Yes</v>
      </c>
      <c r="IR178" s="269" t="str">
        <f>IF(AND((RIGHT($IR$3,2)-'[1]Miter Profiles'!$AC$253-'[1]Outside Edges'!$B177)&gt;=5,'[1]Outside Edges'!$P177="Yes"),"Yes","No")</f>
        <v>Yes</v>
      </c>
      <c r="IS178" s="269" t="str">
        <f>IF(AND((RIGHT($IS$3,2)-'[1]Miter Profiles'!$AC$254-'[1]Outside Edges'!$B177)&gt;=5,'[1]Outside Edges'!$P177="Yes"),"Yes","No")</f>
        <v>Yes</v>
      </c>
      <c r="IT178" s="283" t="str">
        <f>IF(AND((RIGHT($IT$3,2)-'[1]Miter Profiles'!$AC$255-'[1]Outside Edges'!$B177)&gt;=5,'[1]Outside Edges'!$P177="Yes"),"Yes","No")</f>
        <v>Yes</v>
      </c>
      <c r="IU178" s="283" t="str">
        <f>IF(AND((RIGHT($IU$3,2)-'[1]Miter Profiles'!$AC$256-'[1]Outside Edges'!$B177)&gt;=5,'[1]Outside Edges'!$P177="Yes"),"Yes","No")</f>
        <v>Yes</v>
      </c>
      <c r="IV178" s="283" t="str">
        <f>IF(AND((RIGHT($IV$3,2)-'[1]Miter Profiles'!$AC$257-'[1]Outside Edges'!$B177)&gt;=5,'[1]Outside Edges'!$P177="Yes"),"Yes","No")</f>
        <v>Yes</v>
      </c>
      <c r="IW178" s="269" t="str">
        <f>IF(AND((RIGHT($IW$3,2)-'[1]Miter Profiles'!$AC$258-'[1]Outside Edges'!$B177)&gt;=5,'[1]Outside Edges'!$P177="Yes"),"Yes","No")</f>
        <v>Yes</v>
      </c>
      <c r="IX178" s="269" t="str">
        <f>IF(AND((RIGHT($IX$3,2)-'[1]Miter Profiles'!$AC$259-'[1]Outside Edges'!$B177)&gt;=5,'[1]Outside Edges'!$P177="Yes"),"Yes","No")</f>
        <v>Yes</v>
      </c>
      <c r="IY178" s="269" t="str">
        <f>IF(AND((RIGHT($IY$3,2)-'[1]Miter Profiles'!$AC$260-'[1]Outside Edges'!$B177)&gt;=5,'[1]Outside Edges'!$P177="Yes"),"Yes","No")</f>
        <v>Yes</v>
      </c>
      <c r="IZ178" s="283" t="str">
        <f>IF(AND((RIGHT($IZ$3,2)-'[1]Miter Profiles'!$AC$261-'[1]Outside Edges'!$B177)&gt;=5,'[1]Outside Edges'!$P177="Yes"),"Yes","No")</f>
        <v>Yes</v>
      </c>
      <c r="JA178" s="283" t="str">
        <f>IF(AND((RIGHT($JA$3,2)-'[1]Miter Profiles'!$AC$262-'[1]Outside Edges'!$B177)&gt;=5,'[1]Outside Edges'!$P177="Yes"),"Yes","No")</f>
        <v>Yes</v>
      </c>
      <c r="JB178" s="283" t="str">
        <f>IF(AND((RIGHT($JB$3,2)-'[1]Miter Profiles'!$AC$263-'[1]Outside Edges'!$B177)&gt;=5,'[1]Outside Edges'!$P177="Yes"),"Yes","No")</f>
        <v>Yes</v>
      </c>
      <c r="JC178" s="269" t="str">
        <f>IF(AND((RIGHT($JC$3,2)-'[1]Miter Profiles'!$AC$264-'[1]Outside Edges'!$B177)&gt;=5,'[1]Outside Edges'!$P177="Yes"),"Yes","No")</f>
        <v>Yes</v>
      </c>
      <c r="JD178" s="269" t="str">
        <f>IF(AND((RIGHT($JD$3,2)-'[1]Miter Profiles'!$AC$265-'[1]Outside Edges'!$B177)&gt;=5,'[1]Outside Edges'!$P177="Yes"),"Yes","No")</f>
        <v>Yes</v>
      </c>
      <c r="JE178" s="269" t="str">
        <f>IF(AND((RIGHT($JE$3,2)-'[1]Miter Profiles'!$AC$266-'[1]Outside Edges'!$B177)&gt;=5,'[1]Outside Edges'!$P177="Yes"),"Yes","No")</f>
        <v>Yes</v>
      </c>
      <c r="JF178" s="283" t="str">
        <f>IF(AND((RIGHT($JF$3,2)-'[1]Miter Profiles'!$AC$267-'[1]Outside Edges'!$B177)&gt;=5,'[1]Outside Edges'!$P177="Yes"),"Yes","No")</f>
        <v>No</v>
      </c>
      <c r="JG178" s="283" t="str">
        <f>IF(AND((RIGHT($JG$3,2)-'[1]Miter Profiles'!$AC$268-'[1]Outside Edges'!$B177)&gt;=5,'[1]Outside Edges'!$P177="Yes"),"Yes","No")</f>
        <v>Yes</v>
      </c>
      <c r="JH178" s="283" t="str">
        <f>IF(AND((RIGHT($JH$3,2)-'[1]Miter Profiles'!$AC$269-'[1]Outside Edges'!$B177)&gt;=5,'[1]Outside Edges'!$P177="Yes"),"Yes","No")</f>
        <v>Yes</v>
      </c>
      <c r="JI178" s="269" t="str">
        <f>IF(AND((RIGHT($JI$3,2)-'[1]Miter Profiles'!$AC$270-'[1]Outside Edges'!$B177)&gt;=5,'[1]Outside Edges'!$P177="Yes"),"Yes","No")</f>
        <v>Yes</v>
      </c>
      <c r="JJ178" s="269" t="str">
        <f>IF(AND((RIGHT($JJ$3,2)-'[1]Miter Profiles'!$AC$271-'[1]Outside Edges'!$B177)&gt;=5,'[1]Outside Edges'!$P177="Yes"),"Yes","No")</f>
        <v>Yes</v>
      </c>
      <c r="JK178" s="269" t="str">
        <f>IF(AND((RIGHT($JK$3,2)-'[1]Miter Profiles'!$AC$272-'[1]Outside Edges'!$B177)&gt;=5,'[1]Outside Edges'!$P177="Yes"),"Yes","No")</f>
        <v>Yes</v>
      </c>
      <c r="JL178" s="283" t="str">
        <f>IF(AND((RIGHT($JL$3,2)-'[1]Miter Profiles'!$AC$273-'[1]Outside Edges'!$B177)&gt;=5,'[1]Outside Edges'!$P177="Yes"),"Yes","No")</f>
        <v>Yes</v>
      </c>
      <c r="JM178" s="283" t="str">
        <f>IF(AND((RIGHT($JM$3,2)-'[1]Miter Profiles'!$AC$274-'[1]Outside Edges'!$B177)&gt;=5,'[1]Outside Edges'!$P177="Yes"),"Yes","No")</f>
        <v>Yes</v>
      </c>
      <c r="JN178" s="283" t="str">
        <f>IF(AND((RIGHT($JN$3,2)-'[1]Miter Profiles'!$AC$275-'[1]Outside Edges'!$B177)&gt;=5,'[1]Outside Edges'!$P177="Yes"),"Yes","No")</f>
        <v>Yes</v>
      </c>
      <c r="JO178" s="269" t="str">
        <f>IF(AND((RIGHT($JO$3,2)-'[1]Miter Profiles'!$AC$276-'[1]Outside Edges'!$B177)&gt;=5,'[1]Outside Edges'!$P177="Yes"),"Yes","No")</f>
        <v>Yes</v>
      </c>
      <c r="JP178" s="269" t="str">
        <f>IF(AND((RIGHT($JP$3,2)-'[1]Miter Profiles'!$AC$277-'[1]Outside Edges'!$B177)&gt;=5,'[1]Outside Edges'!$P177="Yes"),"Yes","No")</f>
        <v>Yes</v>
      </c>
      <c r="JQ178" s="269" t="str">
        <f>IF(AND((RIGHT($JQ$3,2)-'[1]Miter Profiles'!$AC$278-'[1]Outside Edges'!$B177)&gt;=5,'[1]Outside Edges'!$P177="Yes"),"Yes","No")</f>
        <v>Yes</v>
      </c>
      <c r="JR178" s="283" t="str">
        <f>IF(AND((RIGHT($JR$3,2)-'[1]Miter Profiles'!$AC$279-'[1]Outside Edges'!$B177)&gt;=5,'[1]Outside Edges'!$P177="Yes"),"Yes","No")</f>
        <v>No</v>
      </c>
      <c r="JS178" s="283" t="str">
        <f>IF(AND((RIGHT($JS$3,2)-'[1]Miter Profiles'!$AC$280-'[1]Outside Edges'!$B177)&gt;=5,'[1]Outside Edges'!$P177="Yes"),"Yes","No")</f>
        <v>Yes</v>
      </c>
      <c r="JT178" s="283" t="str">
        <f>IF(AND((RIGHT($JT$3,2)-'[1]Miter Profiles'!$AC$281-'[1]Outside Edges'!$B177)&gt;=5,'[1]Outside Edges'!$P177="Yes"),"Yes","No")</f>
        <v>Yes</v>
      </c>
      <c r="JU178" s="269" t="str">
        <f>IF(AND((RIGHT($JU$3,2)-'[1]Miter Profiles'!$AC$282-'[1]Outside Edges'!$B177)&gt;=5,'[1]Outside Edges'!$P177="Yes"),"Yes","No")</f>
        <v>No</v>
      </c>
      <c r="JV178" s="269" t="str">
        <f>IF(AND((RIGHT($JV$3,2)-'[1]Miter Profiles'!$AC$283-'[1]Outside Edges'!$B177)&gt;=5,'[1]Outside Edges'!$P177="Yes"),"Yes","No")</f>
        <v>Yes</v>
      </c>
      <c r="JW178" s="269" t="str">
        <f>IF(AND((RIGHT($JW$3,2)-'[1]Miter Profiles'!$AC$284-'[1]Outside Edges'!$B177)&gt;=5,'[1]Outside Edges'!$P177="Yes"),"Yes","No")</f>
        <v>Yes</v>
      </c>
      <c r="JX178" s="283" t="str">
        <f>IF(AND((RIGHT($JX$3,2)-'[1]Miter Profiles'!$AC$285-'[1]Outside Edges'!$B177)&gt;=5,'[1]Outside Edges'!$P177="Yes"),"Yes","No")</f>
        <v>Yes</v>
      </c>
      <c r="JY178" s="283" t="str">
        <f>IF(AND((RIGHT($JY$3,2)-'[1]Miter Profiles'!$AC$286-'[1]Outside Edges'!$B177)&gt;=5,'[1]Outside Edges'!$P177="Yes"),"Yes","No")</f>
        <v>Yes</v>
      </c>
      <c r="JZ178" s="283" t="str">
        <f>IF(AND((RIGHT($JZ$3,2)-'[1]Miter Profiles'!$AC$287-'[1]Outside Edges'!$B177)&gt;=5,'[1]Outside Edges'!$P177="Yes"),"Yes","No")</f>
        <v>Yes</v>
      </c>
      <c r="KA178" s="269" t="str">
        <f>IF(AND((RIGHT($KA$3,2)-'[1]Miter Profiles'!$AC$288-'[1]Outside Edges'!$B177)&gt;=5,'[1]Outside Edges'!$P177="Yes"),"Yes","No")</f>
        <v>Yes</v>
      </c>
      <c r="KB178" s="269" t="str">
        <f>IF(AND((RIGHT($KB$3,2)-'[1]Miter Profiles'!$AC$289-'[1]Outside Edges'!$B177)&gt;=5,'[1]Outside Edges'!$P177="Yes"),"Yes","No")</f>
        <v>Yes</v>
      </c>
      <c r="KC178" s="269" t="str">
        <f>IF(AND((RIGHT($KC$3,2)-'[1]Miter Profiles'!$AC$290-'[1]Outside Edges'!$B177)&gt;=5,'[1]Outside Edges'!$P177="Yes"),"Yes","No")</f>
        <v>Yes</v>
      </c>
      <c r="KD178" s="283" t="str">
        <f>IF(AND((RIGHT($KD$3,2)-'[1]Miter Profiles'!$AC$291-'[1]Outside Edges'!$B177)&gt;=5,'[1]Outside Edges'!$P177="Yes"),"Yes","No")</f>
        <v>Yes</v>
      </c>
      <c r="KE178" s="283" t="str">
        <f>IF(AND((RIGHT($KE$3,2)-'[1]Miter Profiles'!$AC$292-'[1]Outside Edges'!$B177)&gt;=5,'[1]Outside Edges'!$P177="Yes"),"Yes","No")</f>
        <v>Yes</v>
      </c>
      <c r="KF178" s="283" t="str">
        <f>IF(AND((RIGHT($KF$3,2)-'[1]Miter Profiles'!$AC$293-'[1]Outside Edges'!$B177)&gt;=5,'[1]Outside Edges'!$P177="Yes"),"Yes","No")</f>
        <v>Yes</v>
      </c>
      <c r="KG178" s="269" t="str">
        <f>IF(AND((RIGHT($KG$3,2)-'[1]Miter Profiles'!$AC$294-'[1]Outside Edges'!$B177)&gt;=5,'[1]Outside Edges'!$P177="Yes"),"Yes","No")</f>
        <v>Yes</v>
      </c>
      <c r="KH178" s="269" t="str">
        <f>IF(AND((RIGHT($KH$3,2)-'[1]Miter Profiles'!$AC$295-'[1]Outside Edges'!$B177)&gt;=5,'[1]Outside Edges'!$P177="Yes"),"Yes","No")</f>
        <v>Yes</v>
      </c>
      <c r="KI178" s="269" t="str">
        <f>IF(AND((RIGHT($KI$3,2)-'[1]Miter Profiles'!$AC$296-'[1]Outside Edges'!$B177)&gt;=5,'[1]Outside Edges'!$P177="Yes"),"Yes","No")</f>
        <v>Yes</v>
      </c>
      <c r="KJ178" s="283" t="str">
        <f>IF(AND((RIGHT($KJ$3,2)-'[1]Miter Profiles'!$AC$297-'[1]Outside Edges'!$B177)&gt;=5,'[1]Outside Edges'!$P177="Yes"),"Yes","No")</f>
        <v>Yes</v>
      </c>
      <c r="KK178" s="283" t="str">
        <f>IF(AND((RIGHT($KK$3,2)-'[1]Miter Profiles'!$AC$298-'[1]Outside Edges'!$B177)&gt;=5,'[1]Outside Edges'!$P177="Yes"),"Yes","No")</f>
        <v>Yes</v>
      </c>
      <c r="KL178" s="283" t="str">
        <f>IF(AND((RIGHT($KL$3,2)-'[1]Miter Profiles'!$AC$299-'[1]Outside Edges'!$B177)&gt;=5,'[1]Outside Edges'!$P177="Yes"),"Yes","No")</f>
        <v>Yes</v>
      </c>
      <c r="KM178" s="269" t="str">
        <f>IF(AND((RIGHT($KM$3,2)-'[1]Miter Profiles'!$AC$300-'[1]Outside Edges'!$B177)&gt;=5,'[1]Outside Edges'!$P177="Yes"),"Yes","No")</f>
        <v>Yes</v>
      </c>
      <c r="KN178" s="269" t="str">
        <f>IF(AND((RIGHT($KN$3,2)-'[1]Miter Profiles'!$AC$301-'[1]Outside Edges'!$B177)&gt;=5,'[1]Outside Edges'!$P177="Yes"),"Yes","No")</f>
        <v>Yes</v>
      </c>
      <c r="KO178" s="269" t="str">
        <f>IF(AND((RIGHT($KO$3,2)-'[1]Miter Profiles'!$AC$302-'[1]Outside Edges'!$B177)&gt;=5,'[1]Outside Edges'!$P177="Yes"),"Yes","No")</f>
        <v>Yes</v>
      </c>
      <c r="KP178" s="283" t="str">
        <f>IF(AND((RIGHT($KP$3,2)-'[1]Miter Profiles'!$AC$303-'[1]Outside Edges'!$B177)&gt;=5,'[1]Outside Edges'!$P177="Yes"),"Yes","No")</f>
        <v>Yes</v>
      </c>
      <c r="KQ178" s="283" t="str">
        <f>IF(AND((RIGHT($KQ$3,2)-'[1]Miter Profiles'!$AC$304-'[1]Outside Edges'!$B177)&gt;=5,'[1]Outside Edges'!$P177="Yes"),"Yes","No")</f>
        <v>Yes</v>
      </c>
      <c r="KR178" s="283" t="str">
        <f>IF(AND((RIGHT($KR$3,2)-'[1]Miter Profiles'!$AC$305-'[1]Outside Edges'!$B177)&gt;=5,'[1]Outside Edges'!$P177="Yes"),"Yes","No")</f>
        <v>Yes</v>
      </c>
      <c r="KS178" s="269" t="str">
        <f>IF(AND((RIGHT($KS$3,2)-'[1]Miter Profiles'!$AC$306-'[1]Outside Edges'!$B177)&gt;=5,'[1]Outside Edges'!$P177="Yes"),"Yes","No")</f>
        <v>Yes</v>
      </c>
      <c r="KT178" s="269" t="str">
        <f>IF(AND((RIGHT($KT$3,2)-'[1]Miter Profiles'!$AC$307-'[1]Outside Edges'!$B177)&gt;=5,'[1]Outside Edges'!$P177="Yes"),"Yes","No")</f>
        <v>Yes</v>
      </c>
      <c r="KU178" s="269" t="str">
        <f>IF(AND((RIGHT($KU$3,2)-'[1]Miter Profiles'!$AC$308-'[1]Outside Edges'!$B177)&gt;=5,'[1]Outside Edges'!$P177="Yes"),"Yes","No")</f>
        <v>Yes</v>
      </c>
      <c r="KV178" s="283" t="str">
        <f>IF(AND((RIGHT($KV$3,2)-'[1]Miter Profiles'!$AC$309-'[1]Outside Edges'!$B177)&gt;=5,'[1]Outside Edges'!$P177="Yes"),"Yes","No")</f>
        <v>Yes</v>
      </c>
      <c r="KW178" s="283" t="str">
        <f>IF(AND((RIGHT($KW$3,2)-'[1]Miter Profiles'!$AC$310-'[1]Outside Edges'!$B177)&gt;=5,'[1]Outside Edges'!$P177="Yes"),"Yes","No")</f>
        <v>Yes</v>
      </c>
      <c r="KX178" s="283" t="str">
        <f>IF(AND((RIGHT($KX$3,2)-'[1]Miter Profiles'!$AC$311-'[1]Outside Edges'!$B177)&gt;=5,'[1]Outside Edges'!$P177="Yes"),"Yes","No")</f>
        <v>Yes</v>
      </c>
      <c r="KY178" s="269" t="str">
        <f>IF(AND((RIGHT($KY$3,2)-'[1]Miter Profiles'!$AC$312-'[1]Outside Edges'!$B177)&gt;=5,'[1]Outside Edges'!$P177="Yes"),"Yes","No")</f>
        <v>Yes</v>
      </c>
      <c r="KZ178" s="269" t="str">
        <f>IF(AND((RIGHT($KZ$3,2)-'[1]Miter Profiles'!$AC$313-'[1]Outside Edges'!$B177)&gt;=5,'[1]Outside Edges'!$P177="Yes"),"Yes","No")</f>
        <v>Yes</v>
      </c>
      <c r="LA178" s="269" t="str">
        <f>IF(AND((RIGHT($LA$3,2)-'[1]Miter Profiles'!$AC$314-'[1]Outside Edges'!$B177)&gt;=5,'[1]Outside Edges'!$P177="Yes"),"Yes","No")</f>
        <v>Yes</v>
      </c>
      <c r="LB178" s="283" t="str">
        <f>IF(AND((RIGHT($LB$3,2)-'[1]Miter Profiles'!$AC$315-'[1]Outside Edges'!$B177)&gt;=5,'[1]Outside Edges'!$P177="Yes"),"Yes","No")</f>
        <v>Yes</v>
      </c>
      <c r="LC178" s="283" t="str">
        <f>IF(AND((RIGHT($LC$3,2)-'[1]Miter Profiles'!$AC$316-'[1]Outside Edges'!$B177)&gt;=5,'[1]Outside Edges'!$P177="Yes"),"Yes","No")</f>
        <v>Yes</v>
      </c>
      <c r="LD178" s="283" t="str">
        <f>IF(AND((RIGHT($LD$3,2)-'[1]Miter Profiles'!$AC$317-'[1]Outside Edges'!$B177)&gt;=5,'[1]Outside Edges'!$P177="Yes"),"Yes","No")</f>
        <v>Yes</v>
      </c>
      <c r="LE178" s="283" t="str">
        <f>IF(AND((RIGHT($LE$3,2)-'[1]Miter Profiles'!$AC$318-'[1]Outside Edges'!$B177)&gt;=5,'[1]Outside Edges'!$P177="Yes"),"Yes","No")</f>
        <v>Yes</v>
      </c>
      <c r="LF178" s="269" t="str">
        <f>IF(AND((RIGHT($LF$3,2)-'[1]Miter Profiles'!$AC$319-'[1]Outside Edges'!$B177)&gt;=5,'[1]Outside Edges'!$P177="Yes"),"Yes","No")</f>
        <v>Yes</v>
      </c>
      <c r="LG178" s="269" t="str">
        <f>IF(AND((RIGHT($LG$3,2)-'[1]Miter Profiles'!$AC$320-'[1]Outside Edges'!$B177)&gt;=5,'[1]Outside Edges'!$P177="Yes"),"Yes","No")</f>
        <v>Yes</v>
      </c>
      <c r="LH178" s="269" t="str">
        <f>IF(AND((RIGHT($LH$3,2)-'[1]Miter Profiles'!$AC$321-'[1]Outside Edges'!$B177)&gt;=5,'[1]Outside Edges'!$P177="Yes"),"Yes","No")</f>
        <v>Yes</v>
      </c>
      <c r="LI178" s="269" t="str">
        <f>IF(AND((RIGHT($LI$3,2)-'[1]Miter Profiles'!$AC$322-'[1]Outside Edges'!$B177)&gt;=5,'[1]Outside Edges'!$P177="Yes"),"Yes","No")</f>
        <v>Yes</v>
      </c>
      <c r="LJ178" s="283" t="str">
        <f>IF(AND((RIGHT($LJ$3,2)-'[1]Miter Profiles'!$AC$323-'[1]Outside Edges'!$B177)&gt;=5,'[1]Outside Edges'!$P177="Yes"),"Yes","No")</f>
        <v>No</v>
      </c>
      <c r="LK178" s="283" t="str">
        <f>IF(AND((RIGHT($LK$3,2)-'[1]Miter Profiles'!$AC$324-'[1]Outside Edges'!$B177)&gt;=5,'[1]Outside Edges'!$P177="Yes"),"Yes","No")</f>
        <v>Yes</v>
      </c>
      <c r="LL178" s="283" t="str">
        <f>IF(AND((RIGHT($LL$3,2)-'[1]Miter Profiles'!$AC$325-'[1]Outside Edges'!$B177)&gt;=5,'[1]Outside Edges'!$P177="Yes"),"Yes","No")</f>
        <v>Yes</v>
      </c>
      <c r="LM178" s="269" t="str">
        <f>IF(AND((RIGHT($LM$3,2)-'[1]Miter Profiles'!$AC$326-'[1]Outside Edges'!$B177)&gt;=5,'[1]Outside Edges'!$P177="Yes"),"Yes","No")</f>
        <v>Yes</v>
      </c>
      <c r="LN178" s="269" t="str">
        <f>IF(AND((RIGHT($LN$3,2)-'[1]Miter Profiles'!$AC$327-'[1]Outside Edges'!$B177)&gt;=5,'[1]Outside Edges'!$P177="Yes"),"Yes","No")</f>
        <v>Yes</v>
      </c>
      <c r="LO178" s="269" t="str">
        <f>IF(AND((RIGHT($LO$3,2)-'[1]Miter Profiles'!$AC$328-'[1]Outside Edges'!$B177)&gt;=5,'[1]Outside Edges'!$P177="Yes"),"Yes","No")</f>
        <v>Yes</v>
      </c>
      <c r="LP178" s="283" t="str">
        <f>IF(AND((RIGHT($LP$3,2)-'[1]Miter Profiles'!$AC$329-'[1]Outside Edges'!$B177)&gt;=5,'[1]Outside Edges'!$P177="Yes"),"Yes","No")</f>
        <v>No</v>
      </c>
      <c r="LQ178" s="283" t="str">
        <f>IF(AND((RIGHT($LQ$3,2)-'[1]Miter Profiles'!$AC$330-'[1]Outside Edges'!$B177)&gt;=5,'[1]Outside Edges'!$P177="Yes"),"Yes","No")</f>
        <v>Yes</v>
      </c>
      <c r="LR178" s="283" t="str">
        <f>IF(AND((RIGHT($LR$3,2)-'[1]Miter Profiles'!$AC$331-'[1]Outside Edges'!$B177)&gt;=5,'[1]Outside Edges'!$P177="Yes"),"Yes","No")</f>
        <v>Yes</v>
      </c>
      <c r="LS178" s="269" t="str">
        <f>IF(AND((RIGHT($LS$3,2)-'[1]Miter Profiles'!$AC$332-'[1]Outside Edges'!$B177)&gt;=5,'[1]Outside Edges'!$P177="Yes"),"Yes","No")</f>
        <v>No</v>
      </c>
      <c r="LT178" s="269" t="str">
        <f>IF(AND((RIGHT($LT$3,2)-'[1]Miter Profiles'!$AC$333-'[1]Outside Edges'!$B177)&gt;=5,'[1]Outside Edges'!$P177="Yes"),"Yes","No")</f>
        <v>Yes</v>
      </c>
      <c r="LU178" s="269" t="str">
        <f>IF(AND((RIGHT($LU$3,2)-'[1]Miter Profiles'!$AC$334-'[1]Outside Edges'!$B177)&gt;=5,'[1]Outside Edges'!$P177="Yes"),"Yes","No")</f>
        <v>Yes</v>
      </c>
      <c r="LV178" s="283" t="str">
        <f>IF(AND((RIGHT($LV$3,2)-'[1]Miter Profiles'!$AC$335-'[1]Outside Edges'!$B177)&gt;=5,'[1]Outside Edges'!$P177="Yes"),"Yes","No")</f>
        <v>Yes</v>
      </c>
      <c r="LW178" s="283" t="str">
        <f>IF(AND((RIGHT($LW$3,2)-'[1]Miter Profiles'!$AC$336-'[1]Outside Edges'!$B177)&gt;=5,'[1]Outside Edges'!$P177="Yes"),"Yes","No")</f>
        <v>Yes</v>
      </c>
      <c r="LX178" s="283" t="str">
        <f>IF(AND((RIGHT($LX$3,2)-'[1]Miter Profiles'!$AC$337-'[1]Outside Edges'!$B177)&gt;=5,'[1]Outside Edges'!$P177="Yes"),"Yes","No")</f>
        <v>Yes</v>
      </c>
      <c r="LY178" s="269" t="str">
        <f>IF(AND((RIGHT($LY$3,2)-'[1]Miter Profiles'!$AC$338-'[1]Outside Edges'!$B177)&gt;=5,'[1]Outside Edges'!$P177="Yes"),"Yes","No")</f>
        <v>Yes</v>
      </c>
      <c r="LZ178" s="269" t="str">
        <f>IF(AND((RIGHT($LZ$3,2)-'[1]Miter Profiles'!$AC$339-'[1]Outside Edges'!$B177)&gt;=5,'[1]Outside Edges'!$P177="Yes"),"Yes","No")</f>
        <v>Yes</v>
      </c>
      <c r="MA178" s="269" t="str">
        <f>IF(AND((RIGHT($MA$3,2)-'[1]Miter Profiles'!$AC$340-'[1]Outside Edges'!$B177)&gt;=5,'[1]Outside Edges'!$P177="Yes"),"Yes","No")</f>
        <v>Yes</v>
      </c>
      <c r="MB178" s="283" t="str">
        <f>IF(AND((RIGHT($MB$3,2)-'[1]Miter Profiles'!$AC$341-'[1]Outside Edges'!$B177)&gt;=5,'[1]Outside Edges'!$P177="Yes"),"Yes","No")</f>
        <v>Yes</v>
      </c>
      <c r="MC178" s="283" t="str">
        <f>IF(AND((RIGHT($MC$3,2)-'[1]Miter Profiles'!$AC$342-'[1]Outside Edges'!$B177)&gt;=5,'[1]Outside Edges'!$P177="Yes"),"Yes","No")</f>
        <v>Yes</v>
      </c>
      <c r="MD178" s="283" t="str">
        <f>IF(AND((RIGHT($MD$3,2)-'[1]Miter Profiles'!$AC$343-'[1]Outside Edges'!$B177)&gt;=5,'[1]Outside Edges'!$P177="Yes"),"Yes","No")</f>
        <v>Yes</v>
      </c>
      <c r="ME178" s="269" t="str">
        <f>IF(AND((RIGHT($ME$3,2)-'[1]Miter Profiles'!$AC$344-'[1]Outside Edges'!$B177)&gt;=5,'[1]Outside Edges'!$P177="Yes"),"Yes","No")</f>
        <v>Yes</v>
      </c>
      <c r="MF178" s="269" t="str">
        <f>IF(AND((RIGHT($MF$3,2)-'[1]Miter Profiles'!$AC$345-'[1]Outside Edges'!$B177)&gt;=5,'[1]Outside Edges'!$P177="Yes"),"Yes","No")</f>
        <v>Yes</v>
      </c>
      <c r="MG178" s="269" t="str">
        <f>IF(AND((RIGHT($MG$3,2)-'[1]Miter Profiles'!$AC$346-'[1]Outside Edges'!$B177)&gt;=5,'[1]Outside Edges'!$P177="Yes"),"Yes","No")</f>
        <v>Yes</v>
      </c>
      <c r="MH178" s="283" t="str">
        <f>IF(AND((RIGHT($MH$3,2)-'[1]Miter Profiles'!$AC$347-'[1]Outside Edges'!$B177)&gt;=5,'[1]Outside Edges'!$P177="Yes"),"Yes","No")</f>
        <v>Yes</v>
      </c>
      <c r="MI178" s="283" t="str">
        <f>IF(AND((RIGHT($MI$3,2)-'[1]Miter Profiles'!$AC$348-'[1]Outside Edges'!$B177)&gt;=5,'[1]Outside Edges'!$P177="Yes"),"Yes","No")</f>
        <v>Yes</v>
      </c>
      <c r="MJ178" s="283" t="str">
        <f>IF(AND((RIGHT($MJ$3,2)-'[1]Miter Profiles'!$AC$349-'[1]Outside Edges'!$B177)&gt;=5,'[1]Outside Edges'!$P177="Yes"),"Yes","No")</f>
        <v>Yes</v>
      </c>
      <c r="MK178" s="269" t="str">
        <f>IF(AND((RIGHT($MK$3,2)-'[1]Miter Profiles'!$AC$350-'[1]Outside Edges'!$B177)&gt;=5,'[1]Outside Edges'!$P177="Yes"),"Yes","No")</f>
        <v>Yes</v>
      </c>
      <c r="ML178" s="269" t="str">
        <f>IF(AND((RIGHT($ML$3,2)-'[1]Miter Profiles'!$AC$351-'[1]Outside Edges'!$B177)&gt;=5,'[1]Outside Edges'!$P177="Yes"),"Yes","No")</f>
        <v>Yes</v>
      </c>
      <c r="MM178" s="269" t="str">
        <f>IF(AND((RIGHT($MM$3,2)-'[1]Miter Profiles'!$AC$352-'[1]Outside Edges'!$B177)&gt;=5,'[1]Outside Edges'!$P177="Yes"),"Yes","No")</f>
        <v>Yes</v>
      </c>
      <c r="MN178" s="283" t="str">
        <f>IF(AND((RIGHT($MK$3,2)-'[1]Miter Profiles'!$AC$350-'[1]Outside Edges'!$B177)&gt;=5,'[1]Outside Edges'!$P177="Yes"),"Yes","No")</f>
        <v>Yes</v>
      </c>
      <c r="MO178" s="283" t="str">
        <f>IF(AND((RIGHT($ML$3,2)-'[1]Miter Profiles'!$AC$351-'[1]Outside Edges'!$B177)&gt;=5,'[1]Outside Edges'!$P177="Yes"),"Yes","No")</f>
        <v>Yes</v>
      </c>
      <c r="MP178" s="283" t="str">
        <f>IF(AND((RIGHT($MM$3,2)-'[1]Miter Profiles'!$AC$352-'[1]Outside Edges'!$B177)&gt;=5,'[1]Outside Edges'!$P177="Yes"),"Yes","No")</f>
        <v>Yes</v>
      </c>
    </row>
    <row r="179" spans="1:354" ht="16.5" thickBot="1" x14ac:dyDescent="0.3">
      <c r="A179" s="8" t="str">
        <f>IF('[1]Outside Edges'!$A178&lt;&gt;"",'[1]Outside Edges'!$A178,"")</f>
        <v>D176</v>
      </c>
      <c r="B179" s="10" t="str">
        <f>IF(AND((RIGHT($B$3,2)-'[1]Miter Profiles'!$AC$3-'[1]Outside Edges'!$B178)&gt;=5,'[1]Outside Edges'!$P178="Yes"),"Yes","No")</f>
        <v>Yes</v>
      </c>
      <c r="C179" s="10" t="str">
        <f>IF(AND((RIGHT($C$3,2)-'[1]Miter Profiles'!$AC$4-'[1]Outside Edges'!$B178)&gt;=5,'[1]Outside Edges'!$P178="Yes"),"Yes","No")</f>
        <v>Yes</v>
      </c>
      <c r="D179" s="85" t="str">
        <f>IF(AND((RIGHT($D$3,2)-'[1]Miter Profiles'!$AC$5-'[1]Outside Edges'!$B178)&gt;=5,'[1]Outside Edges'!$P178="Yes"),"Yes","No")</f>
        <v>Yes</v>
      </c>
      <c r="E179" s="86" t="str">
        <f>IF(AND((RIGHT($E$3,2)-'[1]Miter Profiles'!$AC$6-'[1]Outside Edges'!$B178)&gt;=5,'[1]Outside Edges'!$P178="Yes"),"Yes","No")</f>
        <v>Yes</v>
      </c>
      <c r="F179" s="11" t="str">
        <f>IF(AND((RIGHT($F$3,2)-'[1]Miter Profiles'!$AC$7-'[1]Outside Edges'!$B178)&gt;=5,'[1]Outside Edges'!$P178="Yes"),"Yes","No")</f>
        <v>Yes</v>
      </c>
      <c r="G179" s="87" t="str">
        <f>IF(AND((RIGHT($G$3,2)-'[1]Miter Profiles'!$AC$8-'[1]Outside Edges'!$B178)&gt;=5,'[1]Outside Edges'!$P178="Yes"),"Yes","No")</f>
        <v>Yes</v>
      </c>
      <c r="H179" s="10" t="str">
        <f>IF(AND((RIGHT($H$3,2)-'[1]Miter Profiles'!$AC$9-'[1]Outside Edges'!$B178)&gt;=5,'[1]Outside Edges'!$P178="Yes"),"Yes","No")</f>
        <v>Yes</v>
      </c>
      <c r="I179" s="10" t="str">
        <f>IF(AND((RIGHT($I$3,2)-'[1]Miter Profiles'!$AC$10-'[1]Outside Edges'!$B178)&gt;=5,'[1]Outside Edges'!$P178="Yes"),"Yes","No")</f>
        <v>Yes</v>
      </c>
      <c r="J179" s="85" t="str">
        <f>IF(AND((RIGHT($J$3,2)-'[1]Miter Profiles'!$AC$11-'[1]Outside Edges'!$B178)&gt;=5,'[1]Outside Edges'!$P178="Yes"),"Yes","No")</f>
        <v>Yes</v>
      </c>
      <c r="K179" s="86" t="str">
        <f>IF(AND((RIGHT($K$3,2)-'[1]Miter Profiles'!$AC$12-'[1]Outside Edges'!$B178)&gt;=5,'[1]Outside Edges'!$P178="Yes"),"Yes","No")</f>
        <v>Yes</v>
      </c>
      <c r="L179" s="11" t="str">
        <f>IF(AND((RIGHT($L$3,2)-'[1]Miter Profiles'!$AC$13-'[1]Outside Edges'!$B178)&gt;=5,'[1]Outside Edges'!$P178="Yes"),"Yes","No")</f>
        <v>Yes</v>
      </c>
      <c r="M179" s="87" t="str">
        <f>IF(AND((RIGHT($M$3,2)-'[1]Miter Profiles'!$AC$14-'[1]Outside Edges'!$B178)&gt;=5,'[1]Outside Edges'!$P178="Yes"),"Yes","No")</f>
        <v>Yes</v>
      </c>
      <c r="N179" s="10" t="str">
        <f>IF(AND((RIGHT($N$3,2)-'[1]Miter Profiles'!$AC$15-'[1]Outside Edges'!$B178)&gt;=4,'[1]Outside Edges'!$P178="Yes"),"Yes","No")</f>
        <v>No</v>
      </c>
      <c r="O179" s="10" t="str">
        <f>IF(AND((RIGHT($O$3,2)-'[1]Miter Profiles'!$AC$16-'[1]Outside Edges'!$B178)&gt;=5,'[1]Outside Edges'!$P178="Yes"),"Yes","No")</f>
        <v>Yes</v>
      </c>
      <c r="P179" s="85" t="str">
        <f>IF(AND((RIGHT($P$3,2)-'[1]Miter Profiles'!$AC$17-'[1]Outside Edges'!$B178)&gt;=5,'[1]Outside Edges'!$P178="Yes"),"Yes","No")</f>
        <v>Yes</v>
      </c>
      <c r="Q179" s="86" t="str">
        <f>IF(AND((RIGHT($Q$3,2)-'[1]Miter Profiles'!$AC$18-'[1]Outside Edges'!$B178)&gt;=5,'[1]Outside Edges'!$P178="Yes"),"Yes","No")</f>
        <v>No</v>
      </c>
      <c r="R179" s="11" t="str">
        <f>IF(AND((RIGHT($R$3,2)-'[1]Miter Profiles'!$AC$19-'[1]Outside Edges'!$B178)&gt;=5,'[1]Outside Edges'!$P178="Yes"),"Yes","No")</f>
        <v>Yes</v>
      </c>
      <c r="S179" s="87" t="str">
        <f>IF(AND((RIGHT($S$3,2)-'[1]Miter Profiles'!$AC$20-'[1]Outside Edges'!$B178)&gt;=5,'[1]Outside Edges'!$P178="Yes"),"Yes","No")</f>
        <v>Yes</v>
      </c>
      <c r="T179" s="10" t="str">
        <f>IF(AND((RIGHT($T$3,2)-'[1]Miter Profiles'!$AC$21-'[1]Outside Edges'!$B178)&gt;=5,'[1]Outside Edges'!$P178="Yes"),"Yes","No")</f>
        <v>Yes</v>
      </c>
      <c r="U179" s="10" t="str">
        <f>IF(AND((RIGHT($U$3,2)-'[1]Miter Profiles'!$AC$22-'[1]Outside Edges'!$B178)&gt;=5,'[1]Outside Edges'!$P178="Yes"),"Yes","No")</f>
        <v>Yes</v>
      </c>
      <c r="V179" s="85" t="str">
        <f>IF(AND((RIGHT($V$3,2)-'[1]Miter Profiles'!$AC$23-'[1]Outside Edges'!$B178)&gt;=5,'[1]Outside Edges'!$P178="Yes"),"Yes","No")</f>
        <v>Yes</v>
      </c>
      <c r="W179" s="86" t="str">
        <f>IF(AND((RIGHT($W$3,2)-'[1]Miter Profiles'!$AC$24-'[1]Outside Edges'!$B178)&gt;=5,'[1]Outside Edges'!$P178="Yes"),"Yes","No")</f>
        <v>No</v>
      </c>
      <c r="X179" s="11" t="str">
        <f>IF(AND((RIGHT($X$3,2)-'[1]Miter Profiles'!$AC$25-'[1]Outside Edges'!$B178)&gt;=5,'[1]Outside Edges'!$P178="Yes"),"Yes","No")</f>
        <v>Yes</v>
      </c>
      <c r="Y179" s="87" t="str">
        <f>IF(AND((RIGHT($Y$3,2)-'[1]Miter Profiles'!$AC$26-'[1]Outside Edges'!$B178)&gt;=5,'[1]Outside Edges'!$P178="Yes"),"Yes","No")</f>
        <v>Yes</v>
      </c>
      <c r="Z179" s="10" t="str">
        <f>IF(AND((RIGHT($Z$3,2)-'[1]Miter Profiles'!$AC$27-'[1]Outside Edges'!$B178)&gt;=5,'[1]Outside Edges'!$P178="Yes"),"Yes","No")</f>
        <v>Yes</v>
      </c>
      <c r="AA179" s="10" t="str">
        <f>IF(AND((RIGHT($AA$3,2)-'[1]Miter Profiles'!$AC$28-'[1]Outside Edges'!$B178)&gt;=5,'[1]Outside Edges'!$P178="Yes"),"Yes","No")</f>
        <v>Yes</v>
      </c>
      <c r="AB179" s="85" t="str">
        <f>IF(AND((RIGHT($AB$3,2)-'[1]Miter Profiles'!$AC$29-'[1]Outside Edges'!$B178)&gt;=5,'[1]Outside Edges'!$P178="Yes"),"Yes","No")</f>
        <v>Yes</v>
      </c>
      <c r="AC179" s="86" t="str">
        <f>IF(AND((RIGHT($AC$3,2)-'[1]Miter Profiles'!$AC$30-'[1]Outside Edges'!$B178)&gt;=5,'[1]Outside Edges'!$P178="Yes"),"Yes","No")</f>
        <v>Yes</v>
      </c>
      <c r="AD179" s="11" t="str">
        <f>IF(AND((RIGHT($AD$3,2)-'[1]Miter Profiles'!$AC$31-'[1]Outside Edges'!$B178)&gt;=5,'[1]Outside Edges'!$P178="Yes"),"Yes","No")</f>
        <v>Yes</v>
      </c>
      <c r="AE179" s="87" t="str">
        <f>IF(AND((RIGHT($AE$3,2)-'[1]Miter Profiles'!$AC$32-'[1]Outside Edges'!$B178)&gt;=5,'[1]Outside Edges'!$P178="Yes"),"Yes","No")</f>
        <v>Yes</v>
      </c>
      <c r="AF179" s="10" t="str">
        <f>IF(AND((RIGHT($AF$3,2)-'[1]Miter Profiles'!$AC$33-'[1]Outside Edges'!$B178)&gt;=5,'[1]Outside Edges'!$P178="Yes"),"Yes","No")</f>
        <v>Yes</v>
      </c>
      <c r="AG179" s="10" t="str">
        <f>IF(AND((RIGHT($AG$3,2)-'[1]Miter Profiles'!$AC$34-'[1]Outside Edges'!$B178)&gt;=5,'[1]Outside Edges'!$P178="Yes"),"Yes","No")</f>
        <v>Yes</v>
      </c>
      <c r="AH179" s="85" t="str">
        <f>IF(AND((RIGHT($AH$3,2)-'[1]Miter Profiles'!$AC$35-'[1]Outside Edges'!$B178)&gt;=5,'[1]Outside Edges'!$P178="Yes"),"Yes","No")</f>
        <v>Yes</v>
      </c>
      <c r="AI179" s="86" t="str">
        <f>IF(AND((RIGHT($AI$3,2)-'[1]Miter Profiles'!$AC$36-'[1]Outside Edges'!$B178)&gt;=5,'[1]Outside Edges'!$P178="Yes"),"Yes","No")</f>
        <v>Yes</v>
      </c>
      <c r="AJ179" s="11" t="str">
        <f>IF(AND((RIGHT($AJ$3,2)-'[1]Miter Profiles'!$AC$37-'[1]Outside Edges'!$B178)&gt;=5,'[1]Outside Edges'!$P178="Yes"),"Yes","No")</f>
        <v>Yes</v>
      </c>
      <c r="AK179" s="87" t="str">
        <f>IF(AND((RIGHT($AK$3,2)-'[1]Miter Profiles'!$AC$38-'[1]Outside Edges'!$B178)&gt;=5,'[1]Outside Edges'!$P178="Yes"),"Yes","No")</f>
        <v>Yes</v>
      </c>
      <c r="AL179" s="10" t="str">
        <f>IF(AND((RIGHT($AL$3,2)-'[1]Miter Profiles'!$AC$39-'[1]Outside Edges'!$B178)&gt;=5,'[1]Outside Edges'!$P178="Yes"),"Yes","No")</f>
        <v>Yes</v>
      </c>
      <c r="AM179" s="10" t="str">
        <f>IF(AND((RIGHT($AM$3,2)-'[1]Miter Profiles'!$AC$40-'[1]Outside Edges'!$B178)&gt;=5,'[1]Outside Edges'!$P178="Yes"),"Yes","No")</f>
        <v>Yes</v>
      </c>
      <c r="AN179" s="85" t="str">
        <f>IF(AND((RIGHT($AN$3,2)-'[1]Miter Profiles'!$AC$41-'[1]Outside Edges'!$B178)&gt;=5,'[1]Outside Edges'!$P178="Yes"),"Yes","No")</f>
        <v>Yes</v>
      </c>
      <c r="AO179" s="86" t="str">
        <f>IF(AND((RIGHT($AO$3,2)-'[1]Miter Profiles'!$AC$42-'[1]Outside Edges'!$B178)&gt;=5,'[1]Outside Edges'!$P178="Yes"),"Yes","No")</f>
        <v>Yes</v>
      </c>
      <c r="AP179" s="11" t="str">
        <f>IF(AND((RIGHT($AP$3,2)-'[1]Miter Profiles'!$AC$43-'[1]Outside Edges'!$B178)&gt;=5,'[1]Outside Edges'!$P178="Yes"),"Yes","No")</f>
        <v>Yes</v>
      </c>
      <c r="AQ179" s="87" t="str">
        <f>IF(AND((RIGHT($AQ$3,2)-'[1]Miter Profiles'!$AC$44-'[1]Outside Edges'!$B178)&gt;=5,'[1]Outside Edges'!$P178="Yes"),"Yes","No")</f>
        <v>Yes</v>
      </c>
      <c r="AR179" s="10" t="str">
        <f>IF(AND((RIGHT($AR$3,2)-'[1]Miter Profiles'!$AC$45-'[1]Outside Edges'!$B178)&gt;=5,'[1]Outside Edges'!$P178="Yes"),"Yes","No")</f>
        <v>Yes</v>
      </c>
      <c r="AS179" s="10" t="str">
        <f>IF(AND((RIGHT($AS$3,2)-'[1]Miter Profiles'!$AC$46-'[1]Outside Edges'!$B178)&gt;=5,'[1]Outside Edges'!$P178="Yes"),"Yes","No")</f>
        <v>Yes</v>
      </c>
      <c r="AT179" s="85" t="str">
        <f>IF(AND((RIGHT($AT$3,2)-'[1]Miter Profiles'!$AC$47-'[1]Outside Edges'!$B178)&gt;=5,'[1]Outside Edges'!$P178="Yes"),"Yes","No")</f>
        <v>Yes</v>
      </c>
      <c r="AU179" s="86" t="str">
        <f>IF(AND((RIGHT($AU$3,2)-'[1]Miter Profiles'!$AC$48-'[1]Outside Edges'!$B178)&gt;=5,'[1]Outside Edges'!$P178="Yes"),"Yes","No")</f>
        <v>Yes</v>
      </c>
      <c r="AV179" s="11" t="str">
        <f>IF(AND((RIGHT($AV$3,2)-'[1]Miter Profiles'!$AC$49-'[1]Outside Edges'!$B178)&gt;=5,'[1]Outside Edges'!$P178="Yes"),"Yes","No")</f>
        <v>Yes</v>
      </c>
      <c r="AW179" s="87" t="str">
        <f>IF(AND((RIGHT($AW$3,2)-'[1]Miter Profiles'!$AC$50-'[1]Outside Edges'!$B178)&gt;=5,'[1]Outside Edges'!$P178="Yes"),"Yes","No")</f>
        <v>Yes</v>
      </c>
      <c r="AX179" s="10" t="str">
        <f>IF(AND((RIGHT($AX$3,2)-'[1]Miter Profiles'!$AC$51-'[1]Outside Edges'!$B178)&gt;=5,'[1]Outside Edges'!$P178="Yes"),"Yes","No")</f>
        <v>Yes</v>
      </c>
      <c r="AY179" s="10" t="str">
        <f>IF(AND((RIGHT($AY$3,2)-'[1]Miter Profiles'!$AC$52-'[1]Outside Edges'!$B178)&gt;=5,'[1]Outside Edges'!$P178="Yes"),"Yes","No")</f>
        <v>Yes</v>
      </c>
      <c r="AZ179" s="85" t="str">
        <f>IF(AND((RIGHT($AZ$3,2)-'[1]Miter Profiles'!$AC$53-'[1]Outside Edges'!$B178)&gt;=5,'[1]Outside Edges'!$P178="Yes"),"Yes","No")</f>
        <v>Yes</v>
      </c>
      <c r="BA179" s="86" t="str">
        <f>IF(AND((RIGHT($BA$3,2)-'[1]Miter Profiles'!$AC$54-'[1]Outside Edges'!$B178)&gt;=5,'[1]Outside Edges'!$P178="Yes"),"Yes","No")</f>
        <v>Yes</v>
      </c>
      <c r="BB179" s="11" t="str">
        <f>IF(AND((RIGHT($BB$3,2)-'[1]Miter Profiles'!$AC$55-'[1]Outside Edges'!$B178)&gt;=5,'[1]Outside Edges'!$P178="Yes"),"Yes","No")</f>
        <v>Yes</v>
      </c>
      <c r="BC179" s="87" t="str">
        <f>IF(AND((RIGHT($BC$3,2)-'[1]Miter Profiles'!$AC$56-'[1]Outside Edges'!$B178)&gt;=5,'[1]Outside Edges'!$P178="Yes"),"Yes","No")</f>
        <v>Yes</v>
      </c>
      <c r="BD179" s="10" t="str">
        <f>IF(AND((RIGHT($BD$3,2)-'[1]Miter Profiles'!$AC$57-'[1]Outside Edges'!$B178)&gt;=5,'[1]Outside Edges'!$P178="Yes"),"Yes","No")</f>
        <v>Yes</v>
      </c>
      <c r="BE179" s="10" t="str">
        <f>IF(AND((RIGHT($BE$3,2)-'[1]Miter Profiles'!$AC$58-'[1]Outside Edges'!$B178)&gt;=5,'[1]Outside Edges'!$P178="Yes"),"Yes","No")</f>
        <v>Yes</v>
      </c>
      <c r="BF179" s="85" t="str">
        <f>IF(AND((RIGHT($BF$3,2)-'[1]Miter Profiles'!$AC$59-'[1]Outside Edges'!$B178)&gt;=5,'[1]Outside Edges'!$P178="Yes"),"Yes","No")</f>
        <v>Yes</v>
      </c>
      <c r="BG179" s="86" t="str">
        <f>IF(AND((RIGHT($BG$3,2)-'[1]Miter Profiles'!$AC$60-'[1]Outside Edges'!$B178)&gt;=5,'[1]Outside Edges'!$P178="Yes"),"Yes","No")</f>
        <v>Yes</v>
      </c>
      <c r="BH179" s="11" t="str">
        <f>IF(AND((RIGHT($BH$3,2)-'[1]Miter Profiles'!$AC$61-'[1]Outside Edges'!$B178)&gt;=5,'[1]Outside Edges'!$P178="Yes"),"Yes","No")</f>
        <v>Yes</v>
      </c>
      <c r="BI179" s="87" t="str">
        <f>IF(AND((RIGHT($BI$3,2)-'[1]Miter Profiles'!$AC$62-'[1]Outside Edges'!$B178)&gt;=5,'[1]Outside Edges'!$P178="Yes"),"Yes","No")</f>
        <v>Yes</v>
      </c>
      <c r="BJ179" s="10" t="str">
        <f>IF(AND((RIGHT($BJ$3,2)-'[1]Miter Profiles'!$AC$63-'[1]Outside Edges'!$B178)&gt;=5,'[1]Outside Edges'!$P178="Yes"),"Yes","No")</f>
        <v>Yes</v>
      </c>
      <c r="BK179" s="10" t="str">
        <f>IF(AND((RIGHT($BK$3,2)-'[1]Miter Profiles'!$AC$64-'[1]Outside Edges'!$B178)&gt;=5,'[1]Outside Edges'!$P178="Yes"),"Yes","No")</f>
        <v>Yes</v>
      </c>
      <c r="BL179" s="85" t="str">
        <f>IF(AND((RIGHT($BL$3,2)-'[1]Miter Profiles'!$AC$65-'[1]Outside Edges'!$B178)&gt;=5,'[1]Outside Edges'!$P178="Yes"),"Yes","No")</f>
        <v>Yes</v>
      </c>
      <c r="BM179" s="86" t="str">
        <f>IF(AND((RIGHT($BM$3,2)-'[1]Miter Profiles'!$AC$66-'[1]Outside Edges'!$B178)&gt;=5,'[1]Outside Edges'!$P178="Yes"),"Yes","No")</f>
        <v>Yes</v>
      </c>
      <c r="BN179" s="11" t="str">
        <f>IF(AND((RIGHT($BN$3,2)-'[1]Miter Profiles'!$AC$67-'[1]Outside Edges'!$B178)&gt;=5,'[1]Outside Edges'!$P178="Yes"),"Yes","No")</f>
        <v>Yes</v>
      </c>
      <c r="BO179" s="87" t="str">
        <f>IF(AND((RIGHT($BO$3,2)-'[1]Miter Profiles'!$AC$68-'[1]Outside Edges'!$B178)&gt;=5,'[1]Outside Edges'!$P178="Yes"),"Yes","No")</f>
        <v>Yes</v>
      </c>
      <c r="BP179" s="10" t="str">
        <f>IF(AND((RIGHT($BP$3,2)-'[1]Miter Profiles'!$AC$69-'[1]Outside Edges'!$B178)&gt;=5,'[1]Outside Edges'!$P178="Yes"),"Yes","No")</f>
        <v>Yes</v>
      </c>
      <c r="BQ179" s="10" t="str">
        <f>IF(AND((RIGHT($BQ$3,2)-'[1]Miter Profiles'!$AC$70-'[1]Outside Edges'!$B178)&gt;=5,'[1]Outside Edges'!$P178="Yes"),"Yes","No")</f>
        <v>Yes</v>
      </c>
      <c r="BR179" s="85" t="str">
        <f>IF(AND((RIGHT($BR$3,2)-'[1]Miter Profiles'!$AC$71-'[1]Outside Edges'!$B178)&gt;=5,'[1]Outside Edges'!$P178="Yes"),"Yes","No")</f>
        <v>Yes</v>
      </c>
      <c r="BS179" s="86" t="str">
        <f>IF(AND((RIGHT($BS$3,2)-'[1]Miter Profiles'!$AC$72-'[1]Outside Edges'!$B178)&gt;=5,'[1]Outside Edges'!$P178="Yes"),"Yes","No")</f>
        <v>Yes</v>
      </c>
      <c r="BT179" s="11" t="str">
        <f>IF(AND((RIGHT($BT$3,2)-'[1]Miter Profiles'!$AC$73-'[1]Outside Edges'!$B178)&gt;=5,'[1]Outside Edges'!$P178="Yes"),"Yes","No")</f>
        <v>Yes</v>
      </c>
      <c r="BU179" s="87" t="str">
        <f>IF(AND((RIGHT($BU$3,2)-'[1]Miter Profiles'!$AC$74-'[1]Outside Edges'!$B178)&gt;=5,'[1]Outside Edges'!$P178="Yes"),"Yes","No")</f>
        <v>Yes</v>
      </c>
      <c r="BV179" s="10" t="str">
        <f>IF(AND((RIGHT($BV$3,2)-'[1]Miter Profiles'!$AC$75-'[1]Outside Edges'!$B178)&gt;=5,'[1]Outside Edges'!$P178="Yes"),"Yes","No")</f>
        <v>Yes</v>
      </c>
      <c r="BW179" s="10" t="str">
        <f>IF(AND((RIGHT($BW$3,2)-'[1]Miter Profiles'!$AC$76-'[1]Outside Edges'!$B178)&gt;=5,'[1]Outside Edges'!$P178="Yes"),"Yes","No")</f>
        <v>Yes</v>
      </c>
      <c r="BX179" s="85" t="str">
        <f>IF(AND((RIGHT($BX$3,2)-'[1]Miter Profiles'!$AC$77-'[1]Outside Edges'!$B178)&gt;=5,'[1]Outside Edges'!$P178="Yes"),"Yes","No")</f>
        <v>Yes</v>
      </c>
      <c r="BY179" s="86" t="str">
        <f>IF(AND((RIGHT($BY$3,2)-'[1]Miter Profiles'!$AC$78-'[1]Outside Edges'!$B178)&gt;=5,'[1]Outside Edges'!$P178="Yes"),"Yes","No")</f>
        <v>Yes</v>
      </c>
      <c r="BZ179" s="11" t="str">
        <f>IF(AND((RIGHT($BZ$3,2)-'[1]Miter Profiles'!$AC$79-'[1]Outside Edges'!$B178)&gt;=5,'[1]Outside Edges'!$P178="Yes"),"Yes","No")</f>
        <v>Yes</v>
      </c>
      <c r="CA179" s="87" t="str">
        <f>IF(AND((RIGHT($CA$3,2)-'[1]Miter Profiles'!$AC$80-'[1]Outside Edges'!$B178)&gt;=5,'[1]Outside Edges'!$P178="Yes"),"Yes","No")</f>
        <v>Yes</v>
      </c>
      <c r="CB179" s="10" t="str">
        <f>IF(AND((RIGHT($CB$3,2)-'[1]Miter Profiles'!$AC$81-'[1]Outside Edges'!$B178)&gt;=5,'[1]Outside Edges'!$P178="Yes"),"Yes","No")</f>
        <v>Yes</v>
      </c>
      <c r="CC179" s="10" t="str">
        <f>IF(AND((RIGHT($CC$3,2)-'[1]Miter Profiles'!$AC$82-'[1]Outside Edges'!$B178)&gt;=5,'[1]Outside Edges'!$P178="Yes"),"Yes","No")</f>
        <v>Yes</v>
      </c>
      <c r="CD179" s="85" t="str">
        <f>IF(AND((RIGHT($CD$3,2)-'[1]Miter Profiles'!$AC$83-'[1]Outside Edges'!$B178)&gt;=5,'[1]Outside Edges'!$P178="Yes"),"Yes","No")</f>
        <v>Yes</v>
      </c>
      <c r="CE179" s="86" t="str">
        <f>IF(AND((RIGHT($CE$3,2)-'[1]Miter Profiles'!$AC$84-'[1]Outside Edges'!$B178)&gt;=5,'[1]Outside Edges'!$P178="Yes"),"Yes","No")</f>
        <v>Yes</v>
      </c>
      <c r="CF179" s="11" t="str">
        <f>IF(AND((RIGHT($CF$3,2)-'[1]Miter Profiles'!$AC$85-'[1]Outside Edges'!$B178)&gt;=5,'[1]Outside Edges'!$P178="Yes"),"Yes","No")</f>
        <v>Yes</v>
      </c>
      <c r="CG179" s="87" t="str">
        <f>IF(AND((RIGHT($CG$3,2)-'[1]Miter Profiles'!$AC$86-'[1]Outside Edges'!$B178)&gt;=5,'[1]Outside Edges'!$P178="Yes"),"Yes","No")</f>
        <v>Yes</v>
      </c>
      <c r="CH179" s="10" t="str">
        <f>IF(AND((RIGHT($CH$3,2)-'[1]Miter Profiles'!$AC$87-'[1]Outside Edges'!$B178)&gt;=5,'[1]Outside Edges'!$P178="Yes"),"Yes","No")</f>
        <v>Yes</v>
      </c>
      <c r="CI179" s="10" t="str">
        <f>IF(AND((RIGHT($CI$3,2)-'[1]Miter Profiles'!$AC$88-'[1]Outside Edges'!$B178)&gt;=5,'[1]Outside Edges'!$P178="Yes"),"Yes","No")</f>
        <v>Yes</v>
      </c>
      <c r="CJ179" s="85" t="str">
        <f>IF(AND((RIGHT($CJ$3,2)-'[1]Miter Profiles'!$AC$89-'[1]Outside Edges'!$B178)&gt;=5,'[1]Outside Edges'!$P178="Yes"),"Yes","No")</f>
        <v>Yes</v>
      </c>
      <c r="CK179" s="86" t="str">
        <f>IF(AND((RIGHT($CK$3,2)-'[1]Miter Profiles'!$AC$90-'[1]Outside Edges'!$B178)&gt;=5,'[1]Outside Edges'!$P178="Yes"),"Yes","No")</f>
        <v>Yes</v>
      </c>
      <c r="CL179" s="11" t="str">
        <f>IF(AND((RIGHT($CL$3,2)-'[1]Miter Profiles'!$AC$91-'[1]Outside Edges'!$B178)&gt;=5,'[1]Outside Edges'!$P178="Yes"),"Yes","No")</f>
        <v>Yes</v>
      </c>
      <c r="CM179" s="87" t="str">
        <f>IF(AND((RIGHT($CM$3,2)-'[1]Miter Profiles'!$AC$92-'[1]Outside Edges'!$B178)&gt;=5,'[1]Outside Edges'!$P178="Yes"),"Yes","No")</f>
        <v>Yes</v>
      </c>
      <c r="CN179" s="10" t="str">
        <f>IF(AND((RIGHT(CN$3,2)-'[1]Miter Profiles'!$AC$93-'[1]Outside Edges'!$B178)&gt;=5,'[1]Outside Edges'!$P178="Yes"),"Yes","No")</f>
        <v>No</v>
      </c>
      <c r="CO179" s="10" t="str">
        <f>IF(AND((RIGHT(CO$3,2)-'[1]Miter Profiles'!$AC$94-'[1]Outside Edges'!$B178)&gt;=5,'[1]Outside Edges'!$P178="Yes"),"Yes","No")</f>
        <v>Yes</v>
      </c>
      <c r="CP179" s="85" t="str">
        <f>IF(AND((RIGHT(CP$3,2)-'[1]Miter Profiles'!$AC$95-'[1]Outside Edges'!$B178)&gt;=5,'[1]Outside Edges'!$P178="Yes"),"Yes","No")</f>
        <v>Yes</v>
      </c>
      <c r="CQ179" s="86" t="str">
        <f>IF(AND((RIGHT(CQ$3,2)-'[1]Miter Profiles'!$AC$96-'[1]Outside Edges'!$B178)&gt;=5,'[1]Outside Edges'!$P178="Yes"),"Yes","No")</f>
        <v>Yes</v>
      </c>
      <c r="CR179" s="11" t="str">
        <f>IF(AND((RIGHT(CR$3,2)-'[1]Miter Profiles'!$AC$97-'[1]Outside Edges'!$B178)&gt;=5,'[1]Outside Edges'!$P178="Yes"),"Yes","No")</f>
        <v>Yes</v>
      </c>
      <c r="CS179" s="87" t="str">
        <f>IF(AND((RIGHT(CS$3,2)-'[1]Miter Profiles'!$AC$98-'[1]Outside Edges'!$B178)&gt;=5,'[1]Outside Edges'!$P178="Yes"),"Yes","No")</f>
        <v>Yes</v>
      </c>
      <c r="CT179" s="10" t="str">
        <f>IF(AND((RIGHT($CT$3,2)-'[1]Miter Profiles'!$AC$99-'[1]Outside Edges'!$B178)&gt;=5,'[1]Outside Edges'!$P178="Yes"),"Yes","No")</f>
        <v>Yes</v>
      </c>
      <c r="CU179" s="10" t="str">
        <f>IF(AND((RIGHT($CU$3,2)-'[1]Miter Profiles'!$AC$100-'[1]Outside Edges'!$B178)&gt;=5,'[1]Outside Edges'!$P178="Yes"),"Yes","No")</f>
        <v>Yes</v>
      </c>
      <c r="CV179" s="85" t="str">
        <f>IF(AND((RIGHT($CV$3,2)-'[1]Miter Profiles'!$AC$101-'[1]Outside Edges'!$B178)&gt;=5,'[1]Outside Edges'!$P178="Yes"),"Yes","No")</f>
        <v>Yes</v>
      </c>
      <c r="CW179" s="86" t="str">
        <f>IF(AND((RIGHT($CW$3,2)-'[1]Miter Profiles'!$AC$102-'[1]Outside Edges'!$B178)&gt;=5,'[1]Outside Edges'!$P178="Yes"),"Yes","No")</f>
        <v>Yes</v>
      </c>
      <c r="CX179" s="11" t="str">
        <f>IF(AND((RIGHT($CX$3,2)-'[1]Miter Profiles'!$AC$103-'[1]Outside Edges'!$B178)&gt;=5,'[1]Outside Edges'!$P178="Yes"),"Yes","No")</f>
        <v>Yes</v>
      </c>
      <c r="CY179" s="87" t="str">
        <f>IF(AND((RIGHT($CY$3,2)-'[1]Miter Profiles'!$AC$104-'[1]Outside Edges'!$B178)&gt;=5,'[1]Outside Edges'!$P178="Yes"),"Yes","No")</f>
        <v>Yes</v>
      </c>
      <c r="CZ179" s="10" t="str">
        <f>IF(AND((RIGHT($CZ$3,2)-'[1]Miter Profiles'!$AC$105-'[1]Outside Edges'!$B178)&gt;=5,'[1]Outside Edges'!$P178="Yes"),"Yes","No")</f>
        <v>Yes</v>
      </c>
      <c r="DA179" s="10" t="str">
        <f>IF(AND((RIGHT($DA$3,2)-'[1]Miter Profiles'!$AC$106-'[1]Outside Edges'!$B178)&gt;=5,'[1]Outside Edges'!$P178="Yes"),"Yes","No")</f>
        <v>Yes</v>
      </c>
      <c r="DB179" s="85" t="str">
        <f>IF(AND((RIGHT($DB$3,2)-'[1]Miter Profiles'!$AC$107-'[1]Outside Edges'!$B178)&gt;=5,'[1]Outside Edges'!$P178="Yes"),"Yes","No")</f>
        <v>Yes</v>
      </c>
      <c r="DC179" s="86" t="str">
        <f>IF(AND((RIGHT($DC$3,2)-'[1]Miter Profiles'!$AC$108-'[1]Outside Edges'!$B178)&gt;=5,'[1]Outside Edges'!$P178="Yes"),"Yes","No")</f>
        <v>Yes</v>
      </c>
      <c r="DD179" s="11" t="str">
        <f>IF(AND((RIGHT($DD$3,2)-'[1]Miter Profiles'!$AC$109-'[1]Outside Edges'!$B178)&gt;=5,'[1]Outside Edges'!$P178="Yes"),"Yes","No")</f>
        <v>Yes</v>
      </c>
      <c r="DE179" s="87" t="str">
        <f>IF(AND((RIGHT($DE$3,2)-'[1]Miter Profiles'!$AC$110-'[1]Outside Edges'!$B178)&gt;=5,'[1]Outside Edges'!$P178="Yes"),"Yes","No")</f>
        <v>Yes</v>
      </c>
      <c r="DF179" s="10" t="str">
        <f>IF(AND((RIGHT($DF$3,2)-'[1]Miter Profiles'!$AC$111-'[1]Outside Edges'!$B178)&gt;=5,'[1]Outside Edges'!$P178="Yes"),"Yes","No")</f>
        <v>Yes</v>
      </c>
      <c r="DG179" s="10" t="str">
        <f>IF(AND((RIGHT($DG$3,2)-'[1]Miter Profiles'!$AC$112-'[1]Outside Edges'!$B178)&gt;=5,'[1]Outside Edges'!$P178="Yes"),"Yes","No")</f>
        <v>Yes</v>
      </c>
      <c r="DH179" s="85" t="str">
        <f>IF(AND((RIGHT($DH$3,2)-'[1]Miter Profiles'!$AC$113-'[1]Outside Edges'!$B178)&gt;=5,'[1]Outside Edges'!$P178="Yes"),"Yes","No")</f>
        <v>Yes</v>
      </c>
      <c r="DI179" s="86" t="str">
        <f>IF(AND((RIGHT($DI$3,2)-'[1]Miter Profiles'!$AC$114-'[1]Outside Edges'!$B178)&gt;=5,'[1]Outside Edges'!$P178="Yes"),"Yes","No")</f>
        <v>Yes</v>
      </c>
      <c r="DJ179" s="11" t="str">
        <f>IF(AND((RIGHT($DJ$3,2)-'[1]Miter Profiles'!$AC$115-'[1]Outside Edges'!$B178)&gt;=5,'[1]Outside Edges'!$P178="Yes"),"Yes","No")</f>
        <v>Yes</v>
      </c>
      <c r="DK179" s="87" t="str">
        <f>IF(AND((RIGHT($DK$3,2)-'[1]Miter Profiles'!$AC$116-'[1]Outside Edges'!$B178)&gt;=5,'[1]Outside Edges'!$P178="Yes"),"Yes","No")</f>
        <v>Yes</v>
      </c>
      <c r="DL179" s="10" t="str">
        <f>IF(AND((RIGHT($DL$3,2)-'[1]Miter Profiles'!$AC$117-'[1]Outside Edges'!$B178)&gt;=5,'[1]Outside Edges'!$P178="Yes"),"Yes","No")</f>
        <v>Yes</v>
      </c>
      <c r="DM179" s="10" t="str">
        <f>IF(AND((RIGHT($DM$3,2)-'[1]Miter Profiles'!$AC$118-'[1]Outside Edges'!$B178)&gt;=5,'[1]Outside Edges'!$P178="Yes"),"Yes","No")</f>
        <v>Yes</v>
      </c>
      <c r="DN179" s="85" t="str">
        <f>IF(AND((RIGHT($DN$3,2)-'[1]Miter Profiles'!$AC$119-'[1]Outside Edges'!$B178)&gt;=5,'[1]Outside Edges'!$P178="Yes"),"Yes","No")</f>
        <v>Yes</v>
      </c>
      <c r="DO179" s="86" t="str">
        <f>IF(AND((RIGHT($DO$3,2)-'[1]Miter Profiles'!$AC$120-'[1]Outside Edges'!$B178)&gt;=5,'[1]Outside Edges'!$P178="Yes"),"Yes","No")</f>
        <v>No</v>
      </c>
      <c r="DP179" s="11" t="str">
        <f>IF(AND((RIGHT($DP$3,2)-'[1]Miter Profiles'!$AC$121-'[1]Outside Edges'!$B178)&gt;=5,'[1]Outside Edges'!$P178="Yes"),"Yes","No")</f>
        <v>Yes</v>
      </c>
      <c r="DQ179" s="87" t="str">
        <f>IF(AND((RIGHT($DQ$3,2)-'[1]Miter Profiles'!$AC$122-'[1]Outside Edges'!$B178)&gt;=5,'[1]Outside Edges'!$P178="Yes"),"Yes","No")</f>
        <v>Yes</v>
      </c>
      <c r="DR179" s="10" t="str">
        <f>IF(AND((RIGHT($DR$3,2)-'[1]Miter Profiles'!$AC$123-'[1]Outside Edges'!$B178)&gt;=5,'[1]Outside Edges'!$P178="Yes"),"Yes","No")</f>
        <v>Yes</v>
      </c>
      <c r="DS179" s="10" t="str">
        <f>IF(AND((RIGHT($DS$3,2)-'[1]Miter Profiles'!$AC$124-'[1]Outside Edges'!$B178)&gt;=5,'[1]Outside Edges'!$P178="Yes"),"Yes","No")</f>
        <v>Yes</v>
      </c>
      <c r="DT179" s="85" t="str">
        <f>IF(AND((RIGHT($DT$3,2)-'[1]Miter Profiles'!$AC$125-'[1]Outside Edges'!$B178)&gt;=5,'[1]Outside Edges'!$P178="Yes"),"Yes","No")</f>
        <v>Yes</v>
      </c>
      <c r="DU179" s="86" t="str">
        <f>IF(AND((RIGHT($DU$3,2)-'[1]Miter Profiles'!$AC$126-'[1]Outside Edges'!$B178)&gt;=5,'[1]Outside Edges'!$P178="Yes"),"Yes","No")</f>
        <v>Yes</v>
      </c>
      <c r="DV179" s="11" t="str">
        <f>IF(AND((RIGHT($DV$3,2)-'[1]Miter Profiles'!$AC$127-'[1]Outside Edges'!$B178)&gt;=5,'[1]Outside Edges'!$P178="Yes"),"Yes","No")</f>
        <v>Yes</v>
      </c>
      <c r="DW179" s="87" t="str">
        <f>IF(AND((RIGHT($DW$3,2)-'[1]Miter Profiles'!$AC$128-'[1]Outside Edges'!$B178)&gt;=5,'[1]Outside Edges'!$P178="Yes"),"Yes","No")</f>
        <v>Yes</v>
      </c>
      <c r="DX179" s="10" t="str">
        <f>IF(AND((RIGHT($DX$3,2)-'[1]Miter Profiles'!$AC$129-'[1]Outside Edges'!$B178)&gt;=5,'[1]Outside Edges'!$P178="Yes"),"Yes","No")</f>
        <v>Yes</v>
      </c>
      <c r="DY179" s="10" t="str">
        <f>IF(AND((RIGHT($DY$3,2)-'[1]Miter Profiles'!$AC$130-'[1]Outside Edges'!$B178)&gt;=5,'[1]Outside Edges'!$P178="Yes"),"Yes","No")</f>
        <v>Yes</v>
      </c>
      <c r="DZ179" s="85" t="str">
        <f>IF(AND((RIGHT($DZ$3,2)-'[1]Miter Profiles'!$AC$131-'[1]Outside Edges'!$B178)&gt;=5,'[1]Outside Edges'!$P178="Yes"),"Yes","No")</f>
        <v>Yes</v>
      </c>
      <c r="EA179" s="90" t="str">
        <f>IF(AND((RIGHT($EA$3,2)-'[1]Miter Profiles'!$AC$132-'[1]Outside Edges'!$B178)&gt;=5,'[1]Outside Edges'!$P178="Yes"),"Yes","No")</f>
        <v>Yes</v>
      </c>
      <c r="EB179" s="104" t="str">
        <f>IF(AND((RIGHT($EB$3,2)-'[1]Miter Profiles'!$AC$133-'[1]Outside Edges'!$B178)&gt;=5,'[1]Outside Edges'!$P178="Yes"),"Yes","No")</f>
        <v>No</v>
      </c>
      <c r="EC179" s="109" t="str">
        <f>IF(AND((RIGHT($EC$3,2)-'[1]Miter Profiles'!$AC$134-'[1]Outside Edges'!$B178)&gt;=5,'[1]Outside Edges'!$P178="Yes"),"Yes","No")</f>
        <v>Yes</v>
      </c>
      <c r="ED179" s="115" t="str">
        <f>IF(AND((RIGHT($ED$3,2)-'[1]Miter Profiles'!$AC$135-'[1]Outside Edges'!$B178)&gt;=5,'[1]Outside Edges'!$P178="Yes"),"Yes","No")</f>
        <v>Yes</v>
      </c>
      <c r="EE179" s="112" t="str">
        <f>IF(AND((RIGHT($EE$3,2)-'[1]Miter Profiles'!$AC$136-'[1]Outside Edges'!$B178)&gt;=5,'[1]Outside Edges'!$P178="Yes"),"Yes","No")</f>
        <v>Yes</v>
      </c>
      <c r="EF179" s="85" t="str">
        <f>IF(AND((RIGHT($EF$3,2)-'[1]Miter Profiles'!$AC$137-'[1]Outside Edges'!$B178)&gt;=5,'[1]Outside Edges'!$P178="Yes"),"Yes","No")</f>
        <v>Yes</v>
      </c>
      <c r="EG179" s="10" t="str">
        <f>IF(AND((RIGHT($EG$3,2)-'[1]Miter Profiles'!$AC$138-'[1]Outside Edges'!$B178)&gt;=5,'[1]Outside Edges'!$P178="Yes"),"Yes","No")</f>
        <v>Yes</v>
      </c>
      <c r="EH179" s="90" t="str">
        <f>IF(AND((RIGHT($EH$3,2)-'[1]Miter Profiles'!$AC$139-'[1]Outside Edges'!$B178)&gt;=5,'[1]Outside Edges'!$P178="Yes"),"Yes","No")</f>
        <v>Yes</v>
      </c>
      <c r="EI179" s="120" t="str">
        <f>IF(AND((RIGHT($EI$3,2)-'[1]Miter Profiles'!$AC$140-'[1]Outside Edges'!$B178)&gt;=5,'[1]Outside Edges'!$P178="Yes"),"Yes","No")</f>
        <v>Yes</v>
      </c>
      <c r="EJ179" s="123" t="str">
        <f>IF(AND((RIGHT($EJ$3,2)-'[1]Miter Profiles'!$AC$141-'[1]Outside Edges'!$B178)&gt;=5,'[1]Outside Edges'!$P178="Yes"),"Yes","No")</f>
        <v>Yes</v>
      </c>
      <c r="EK179" s="123" t="str">
        <f>IF(AND((RIGHT($EK$3,2)-'[1]Miter Profiles'!$AC$142-'[1]Outside Edges'!$B178)&gt;=5,'[1]Outside Edges'!$P178="Yes"),"Yes","No")</f>
        <v>Yes</v>
      </c>
      <c r="EL179" s="115" t="str">
        <f>IF(AND((RIGHT($EL$3,2)-'[1]Miter Profiles'!$AC$143-'[1]Outside Edges'!$B178)&gt;=5,'[1]Outside Edges'!$P178="Yes"),"Yes","No")</f>
        <v>Yes</v>
      </c>
      <c r="EM179" s="128" t="str">
        <f>IF(AND((RIGHT($EM$3,2)-'[1]Miter Profiles'!$AC$144-'[1]Outside Edges'!$B178)&gt;=5,'[1]Outside Edges'!$P178="Yes"),"Yes","No")</f>
        <v>No</v>
      </c>
      <c r="EN179" s="10" t="str">
        <f>IF(AND((RIGHT($EN$3,2)-'[1]Miter Profiles'!$AC$145-'[1]Outside Edges'!$B178)&gt;=5,'[1]Outside Edges'!$P178="Yes"),"Yes","No")</f>
        <v>Yes</v>
      </c>
      <c r="EO179" s="90" t="str">
        <f>IF(AND((RIGHT($EO$3,2)-'[1]Miter Profiles'!$AC$146-'[1]Outside Edges'!$B178)&gt;=5,'[1]Outside Edges'!$P178="Yes"),"Yes","No")</f>
        <v>Yes</v>
      </c>
      <c r="EP179" s="123" t="str">
        <f>IF(AND((RIGHT($EP$3,2)-'[1]Miter Profiles'!$AC$147-'[1]Outside Edges'!$B178)&gt;=5,'[1]Outside Edges'!$P178="Yes"),"Yes","No")</f>
        <v>Yes</v>
      </c>
      <c r="EQ179" s="123" t="str">
        <f>IF(AND((RIGHT($EQ$3,2)-'[1]Miter Profiles'!$AC$148-'[1]Outside Edges'!$B178)&gt;=5,'[1]Outside Edges'!$P178="Yes"),"Yes","No")</f>
        <v>Yes</v>
      </c>
      <c r="ER179" s="115" t="str">
        <f>IF(AND((RIGHT($ER$3,2)-'[1]Miter Profiles'!$AC$149-'[1]Outside Edges'!$B178)&gt;=5,'[1]Outside Edges'!$P178="Yes"),"Yes","No")</f>
        <v>Yes</v>
      </c>
      <c r="ES179" s="128" t="str">
        <f>IF(AND((RIGHT($ES$3,2)-'[1]Miter Profiles'!$AC$150-'[1]Outside Edges'!$B178)&gt;=5,'[1]Outside Edges'!$P178="Yes"),"Yes","No")</f>
        <v>Yes</v>
      </c>
      <c r="ET179" s="10" t="str">
        <f>IF(AND((RIGHT($ET$3,2)-'[1]Miter Profiles'!$AC$151-'[1]Outside Edges'!$B178)&gt;=5,'[1]Outside Edges'!$P178="Yes"),"Yes","No")</f>
        <v>Yes</v>
      </c>
      <c r="EU179" s="90" t="str">
        <f>IF(AND((RIGHT($EU$3,2)-'[1]Miter Profiles'!$AC$152-'[1]Outside Edges'!$B178)&gt;=5,'[1]Outside Edges'!$P178="Yes"),"Yes","No")</f>
        <v>Yes</v>
      </c>
      <c r="EV179" s="123" t="str">
        <f>IF(AND((RIGHT($EV$3,2)-'[1]Miter Profiles'!$AC$153-'[1]Outside Edges'!$B178)&gt;=5,'[1]Outside Edges'!$P178="Yes"),"Yes","No")</f>
        <v>Yes</v>
      </c>
      <c r="EW179" s="123" t="str">
        <f>IF(AND((RIGHT($EW$3,2)-'[1]Miter Profiles'!$AC$154-'[1]Outside Edges'!$B178)&gt;=5,'[1]Outside Edges'!$P178="Yes"),"Yes","No")</f>
        <v>Yes</v>
      </c>
      <c r="EX179" s="115" t="str">
        <f>IF(AND((RIGHT($EX$3,2)-'[1]Miter Profiles'!$AC$155-'[1]Outside Edges'!$B178)&gt;=5,'[1]Outside Edges'!$P178="Yes"),"Yes","No")</f>
        <v>Yes</v>
      </c>
      <c r="EY179" s="128" t="str">
        <f>IF(AND((RIGHT($EY$3,2)-'[1]Miter Profiles'!$AC$156-'[1]Outside Edges'!$B178)&gt;=5,'[1]Outside Edges'!$P178="Yes"),"Yes","No")</f>
        <v>Yes</v>
      </c>
      <c r="EZ179" s="10" t="str">
        <f>IF(AND((RIGHT($EZ$3,2)-'[1]Miter Profiles'!$AC$157-'[1]Outside Edges'!$B178)&gt;=5,'[1]Outside Edges'!$P178="Yes"),"Yes","No")</f>
        <v>Yes</v>
      </c>
      <c r="FA179" s="90" t="str">
        <f>IF(AND((RIGHT($FA$3,2)-'[1]Miter Profiles'!$AC$158-'[1]Outside Edges'!$B178)&gt;=5,'[1]Outside Edges'!$P178="Yes"),"Yes","No")</f>
        <v>Yes</v>
      </c>
      <c r="FB179" s="123" t="str">
        <f>IF(AND((RIGHT($FB$3,2)-'[1]Miter Profiles'!$AC$159-'[1]Outside Edges'!$B178)&gt;=5,'[1]Outside Edges'!$P178="Yes"),"Yes","No")</f>
        <v>Yes</v>
      </c>
      <c r="FC179" s="123" t="str">
        <f>IF(AND((RIGHT($FC$3,2)-'[1]Miter Profiles'!$AC$160-'[1]Outside Edges'!$B178)&gt;=5,'[1]Outside Edges'!$P178="Yes"),"Yes","No")</f>
        <v>Yes</v>
      </c>
      <c r="FD179" s="115" t="str">
        <f>IF(AND((RIGHT($FD$3,2)-'[1]Miter Profiles'!$AC$161-'[1]Outside Edges'!$B178)&gt;=5,'[1]Outside Edges'!$P178="Yes"),"Yes","No")</f>
        <v>Yes</v>
      </c>
      <c r="FE179" s="128" t="str">
        <f>IF(AND((RIGHT($FE$3,2)-'[1]Miter Profiles'!$AC$162-'[1]Outside Edges'!$B178)&gt;=5,'[1]Outside Edges'!$P178="Yes"),"Yes","No")</f>
        <v>Yes</v>
      </c>
      <c r="FF179" s="10" t="str">
        <f>IF(AND((RIGHT($FF$3,2)-'[1]Miter Profiles'!$AC$163-'[1]Outside Edges'!$B178)&gt;=5,'[1]Outside Edges'!$P178="Yes"),"Yes","No")</f>
        <v>Yes</v>
      </c>
      <c r="FG179" s="90" t="str">
        <f>IF(AND((RIGHT($FG$3,2)-'[1]Miter Profiles'!$AC$164-'[1]Outside Edges'!$B178)&gt;=5,'[1]Outside Edges'!$P178="Yes"),"Yes","No")</f>
        <v>Yes</v>
      </c>
      <c r="FH179" s="123" t="str">
        <f>IF(AND((RIGHT($FH$3,2)-'[1]Miter Profiles'!$AC$165-'[1]Outside Edges'!$B178)&gt;=5,'[1]Outside Edges'!$P178="Yes"),"Yes","No")</f>
        <v>Yes</v>
      </c>
      <c r="FI179" s="123" t="str">
        <f>IF(AND((RIGHT($FI$3,2)-'[1]Miter Profiles'!$AC$166-'[1]Outside Edges'!$B178)&gt;=5,'[1]Outside Edges'!$P178="Yes"),"Yes","No")</f>
        <v>Yes</v>
      </c>
      <c r="FJ179" s="115" t="str">
        <f>IF(AND((RIGHT($FJ$3,2)-'[1]Miter Profiles'!$AC$167-'[1]Outside Edges'!$B178)&gt;=5,'[1]Outside Edges'!$P178="Yes"),"Yes","No")</f>
        <v>Yes</v>
      </c>
      <c r="FK179" s="128" t="str">
        <f>IF(AND((RIGHT($FK$3,2)-'[1]Miter Profiles'!$AC$168-'[1]Outside Edges'!$B178)&gt;=5,'[1]Outside Edges'!$P178="Yes"),"Yes","No")</f>
        <v>Yes</v>
      </c>
      <c r="FL179" s="10" t="str">
        <f>IF(AND((RIGHT($FL$3,2)-'[1]Miter Profiles'!$AC$169-'[1]Outside Edges'!$B178)&gt;=5,'[1]Outside Edges'!$P178="Yes"),"Yes","No")</f>
        <v>Yes</v>
      </c>
      <c r="FM179" s="90" t="str">
        <f>IF(AND((RIGHT($FM$3,2)-'[1]Miter Profiles'!$AC$170-'[1]Outside Edges'!$B178)&gt;=5,'[1]Outside Edges'!$P178="Yes"),"Yes","No")</f>
        <v>Yes</v>
      </c>
      <c r="FN179" s="123" t="str">
        <f>IF(AND((RIGHT($FN$3,2)-'[1]Miter Profiles'!$AC$171-'[1]Outside Edges'!$B178)&gt;=5,'[1]Outside Edges'!$P178="Yes"),"Yes","No")</f>
        <v>Yes</v>
      </c>
      <c r="FO179" s="123" t="str">
        <f>IF(AND((RIGHT($FO$3,2)-'[1]Miter Profiles'!$AC$172-'[1]Outside Edges'!$B178)&gt;=5,'[1]Outside Edges'!$P178="Yes"),"Yes","No")</f>
        <v>Yes</v>
      </c>
      <c r="FP179" s="115" t="str">
        <f>IF(AND((RIGHT($FP$3,2)-'[1]Miter Profiles'!$AC$173-'[1]Outside Edges'!$B178)&gt;=5,'[1]Outside Edges'!$P178="Yes"),"Yes","No")</f>
        <v>Yes</v>
      </c>
      <c r="FQ179" s="128" t="str">
        <f>IF(AND((RIGHT($FQ$3,2)-'[1]Miter Profiles'!$AC$174-'[1]Outside Edges'!$B178)&gt;=5,'[1]Outside Edges'!$P178="Yes"),"Yes","No")</f>
        <v>Yes</v>
      </c>
      <c r="FR179" s="10" t="str">
        <f>IF(AND((RIGHT($FR$3,2)-'[1]Miter Profiles'!$AC$175-'[1]Outside Edges'!$B178)&gt;=5,'[1]Outside Edges'!$P178="Yes"),"Yes","No")</f>
        <v>Yes</v>
      </c>
      <c r="FS179" s="90" t="str">
        <f>IF(AND((RIGHT($FS$3,2)-'[1]Miter Profiles'!$AC$176-'[1]Outside Edges'!$B178)&gt;=5,'[1]Outside Edges'!$P178="Yes"),"Yes","No")</f>
        <v>Yes</v>
      </c>
      <c r="FT179" s="123" t="str">
        <f>IF(AND((RIGHT($FT$3,2)-'[1]Miter Profiles'!$AC$177-'[1]Outside Edges'!$B178)&gt;=5,'[1]Outside Edges'!$P178="Yes"),"Yes","No")</f>
        <v>Yes</v>
      </c>
      <c r="FU179" s="123" t="str">
        <f>IF(AND((RIGHT($FU$3,2)-'[1]Miter Profiles'!$AC$178-'[1]Outside Edges'!$B178)&gt;=5,'[1]Outside Edges'!$P178="Yes"),"Yes","No")</f>
        <v>Yes</v>
      </c>
      <c r="FV179" s="115" t="str">
        <f>IF(AND((RIGHT($V$3,2)-'[1]Miter Profiles'!$AC$179-'[1]Outside Edges'!$B178)&gt;=5,'[1]Outside Edges'!$P178="Yes"),"Yes","No")</f>
        <v>Yes</v>
      </c>
      <c r="FW179" s="128" t="str">
        <f>IF(AND((RIGHT($FW$3,2)-'[1]Miter Profiles'!$AC$180-'[1]Outside Edges'!$B178)&gt;=5,'[1]Outside Edges'!$P178="Yes"),"Yes","No")</f>
        <v>No</v>
      </c>
      <c r="FX179" s="269" t="str">
        <f>IF(AND((RIGHT($FX$3,2)-'[1]Miter Profiles'!$AC$181-'[1]Outside Edges'!$B178)&gt;=5,'[1]Outside Edges'!$P178="Yes"),"Yes","No")</f>
        <v>Yes</v>
      </c>
      <c r="FY179" s="273" t="str">
        <f>IF(AND((RIGHT($FY$3,2)-'[1]Miter Profiles'!$AC$182-'[1]Outside Edges'!$B178)&gt;=5,'[1]Outside Edges'!$P178="Yes"),"Yes","No")</f>
        <v>Yes</v>
      </c>
      <c r="FZ179" s="282" t="str">
        <f>IF(AND((RIGHT($FZ$3,2)-'[1]Miter Profiles'!$AC$183-'[1]Outside Edges'!$B178)&gt;=5,'[1]Outside Edges'!$P178="Yes"),"Yes","No")</f>
        <v>Yes</v>
      </c>
      <c r="GA179" s="283" t="str">
        <f>IF(AND((RIGHT($GA$3,2)-'[1]Miter Profiles'!$AC$184-'[1]Outside Edges'!$B178)&gt;=5,'[1]Outside Edges'!$P178="Yes"),"Yes","No")</f>
        <v>Yes</v>
      </c>
      <c r="GB179" s="284" t="str">
        <f>IF(AND((RIGHT($GB$3,2)-'[1]Miter Profiles'!$AC$185-'[1]Outside Edges'!$B178)&gt;=5,'[1]Outside Edges'!$P178="Yes"),"Yes","No")</f>
        <v>Yes</v>
      </c>
      <c r="GC179" s="275" t="str">
        <f>IF(AND((RIGHT($GC$3,2)-'[1]Miter Profiles'!$AC$186-'[1]Outside Edges'!$B178)&gt;=5,'[1]Outside Edges'!$P178="Yes"),"Yes","No")</f>
        <v>Yes</v>
      </c>
      <c r="GD179" s="269" t="str">
        <f>IF(AND((RIGHT($GD$3,2)-'[1]Miter Profiles'!$AC$187-'[1]Outside Edges'!$B178)&gt;=5,'[1]Outside Edges'!$P178="Yes"),"Yes","No")</f>
        <v>Yes</v>
      </c>
      <c r="GE179" s="273" t="str">
        <f>IF(AND((RIGHT($GE$3,2)-'[1]Miter Profiles'!$AC$188-'[1]Outside Edges'!$B178)&gt;=5,'[1]Outside Edges'!$P178="Yes"),"Yes","No")</f>
        <v>Yes</v>
      </c>
      <c r="GF179" s="282" t="str">
        <f>IF(AND((RIGHT($GF$3,2)-'[1]Miter Profiles'!$AC$189-'[1]Outside Edges'!$B178)&gt;=5,'[1]Outside Edges'!$P178="Yes"),"Yes","No")</f>
        <v>Yes</v>
      </c>
      <c r="GG179" s="283" t="str">
        <f>IF(AND((RIGHT($GG$3,2)-'[1]Miter Profiles'!$AC$190-'[1]Outside Edges'!$B178)&gt;=5,'[1]Outside Edges'!$P178="Yes"),"Yes","No")</f>
        <v>Yes</v>
      </c>
      <c r="GH179" s="284" t="str">
        <f>IF(AND((RIGHT($GH$3,2)-'[1]Miter Profiles'!$AC$191-'[1]Outside Edges'!$B178)&gt;=5,'[1]Outside Edges'!$P178="Yes"),"Yes","No")</f>
        <v>Yes</v>
      </c>
      <c r="GI179" s="275" t="str">
        <f>IF(AND((RIGHT($GI$3,2)-'[1]Miter Profiles'!$AC$192-'[1]Outside Edges'!$B178)&gt;=5,'[1]Outside Edges'!$P178="Yes"),"Yes","No")</f>
        <v>Yes</v>
      </c>
      <c r="GJ179" s="269" t="str">
        <f>IF(AND((RIGHT($GJ$3,2)-'[1]Miter Profiles'!$AC$193-'[1]Outside Edges'!$B178)&gt;=5,'[1]Outside Edges'!$P178="Yes"),"Yes","No")</f>
        <v>Yes</v>
      </c>
      <c r="GK179" s="273" t="str">
        <f>IF(AND((RIGHT($GK$3,2)-'[1]Miter Profiles'!$AC$194-'[1]Outside Edges'!$B178)&gt;=5,'[1]Outside Edges'!$P178="Yes"),"Yes","No")</f>
        <v>Yes</v>
      </c>
      <c r="GL179" s="282" t="str">
        <f>IF(AND((RIGHT($GL$3,2)-'[1]Miter Profiles'!$AC$195-'[1]Outside Edges'!$B178)&gt;=5,'[1]Outside Edges'!$P178="Yes"),"Yes","No")</f>
        <v>Yes</v>
      </c>
      <c r="GM179" s="283" t="str">
        <f>IF(AND((RIGHT($GM$3,2)-'[1]Miter Profiles'!$AC$196-'[1]Outside Edges'!$B178)&gt;=5,'[1]Outside Edges'!$P178="Yes"),"Yes","No")</f>
        <v>Yes</v>
      </c>
      <c r="GN179" s="284" t="str">
        <f>IF(AND((RIGHT($GN$3,2)-'[1]Miter Profiles'!$AC$197-'[1]Outside Edges'!$B178)&gt;=5,'[1]Outside Edges'!$P178="Yes"),"Yes","No")</f>
        <v>Yes</v>
      </c>
      <c r="GO179" s="275" t="str">
        <f>IF(AND((RIGHT($GO$3,2)-'[1]Miter Profiles'!$AC$198-'[1]Outside Edges'!$B178)&gt;=5,'[1]Outside Edges'!$P178="Yes"),"Yes","No")</f>
        <v>No</v>
      </c>
      <c r="GP179" s="269" t="str">
        <f>IF(AND((RIGHT($GP$3,2)-'[1]Miter Profiles'!$AC$199-'[1]Outside Edges'!$B178)&gt;=5,'[1]Outside Edges'!$P178="Yes"),"Yes","No")</f>
        <v>Yes</v>
      </c>
      <c r="GQ179" s="273" t="str">
        <f>IF(AND((RIGHT($GQ$3,2)-'[1]Miter Profiles'!$AC$200-'[1]Outside Edges'!$B178)&gt;=5,'[1]Outside Edges'!$P178="Yes"),"Yes","No")</f>
        <v>Yes</v>
      </c>
      <c r="GR179" s="282" t="str">
        <f>IF(AND((RIGHT($GR$3,2)-'[1]Miter Profiles'!$AC$201-'[1]Outside Edges'!$B178)&gt;=5,'[1]Outside Edges'!$P178="Yes"),"Yes","No")</f>
        <v>Yes</v>
      </c>
      <c r="GS179" s="283" t="str">
        <f>IF(AND((RIGHT($GS$3,2)-'[1]Miter Profiles'!$AC$202-'[1]Outside Edges'!$B178)&gt;=5,'[1]Outside Edges'!$P178="Yes"),"Yes","No")</f>
        <v>Yes</v>
      </c>
      <c r="GT179" s="284" t="str">
        <f>IF(AND((RIGHT($GT$3,2)-'[1]Miter Profiles'!$AC$203-'[1]Outside Edges'!$B178)&gt;=5,'[1]Outside Edges'!$P178="Yes"),"Yes","No")</f>
        <v>Yes</v>
      </c>
      <c r="GU179" s="275" t="str">
        <f>IF(AND((RIGHT($GU$3,2)-'[1]Miter Profiles'!$AC$204-'[1]Outside Edges'!$B178)&gt;=5,'[1]Outside Edges'!$P178="Yes"),"Yes","No")</f>
        <v>Yes</v>
      </c>
      <c r="GV179" s="269" t="str">
        <f>IF(AND((RIGHT($GV$3,2)-'[1]Miter Profiles'!$AC$205-'[1]Outside Edges'!$B178)&gt;=5,'[1]Outside Edges'!$P178="Yes"),"Yes","No")</f>
        <v>Yes</v>
      </c>
      <c r="GW179" s="273" t="str">
        <f>IF(AND((RIGHT($GW$3,2)-'[1]Miter Profiles'!$AC$206-'[1]Outside Edges'!$B178)&gt;=5,'[1]Outside Edges'!$P178="Yes"),"Yes","No")</f>
        <v>Yes</v>
      </c>
      <c r="GX179" s="282" t="str">
        <f>IF(AND((RIGHT($GX$3,2)-'[1]Miter Profiles'!$AC$207-'[1]Outside Edges'!$B178)&gt;=5,'[1]Outside Edges'!$P178="Yes"),"Yes","No")</f>
        <v>No</v>
      </c>
      <c r="GY179" s="283" t="str">
        <f>IF(AND((RIGHT($GY$3,2)-'[1]Miter Profiles'!$AC$208-'[1]Outside Edges'!$B178)&gt;=5,'[1]Outside Edges'!$P178="Yes"),"Yes","No")</f>
        <v>Yes</v>
      </c>
      <c r="GZ179" s="284" t="str">
        <f>IF(AND((RIGHT($GZ$3,2)-'[1]Miter Profiles'!$AC$209-'[1]Outside Edges'!$B178)&gt;=5,'[1]Outside Edges'!$P178="Yes"),"Yes","No")</f>
        <v>Yes</v>
      </c>
      <c r="HA179" s="275" t="str">
        <f>IF(AND((RIGHT($HA$3,2)-'[1]Miter Profiles'!$AC$210-'[1]Outside Edges'!$B178)&gt;=5,'[1]Outside Edges'!$P178="Yes"),"Yes","No")</f>
        <v>Yes</v>
      </c>
      <c r="HB179" s="269" t="str">
        <f>IF(AND((RIGHT($HB$3,2)-'[1]Miter Profiles'!$AC$211-'[1]Outside Edges'!$B178)&gt;=5,'[1]Outside Edges'!$P178="Yes"),"Yes","No")</f>
        <v>Yes</v>
      </c>
      <c r="HC179" s="273" t="str">
        <f>IF(AND((RIGHT($HC$3,2)-'[1]Miter Profiles'!$AC$212-'[1]Outside Edges'!$B178)&gt;=5,'[1]Outside Edges'!$P178="Yes"),"Yes","No")</f>
        <v>Yes</v>
      </c>
      <c r="HD179" s="282" t="str">
        <f>IF(AND((RIGHT($HD$3,2)-'[1]Miter Profiles'!$AC$213-'[1]Outside Edges'!$B178)&gt;=5,'[1]Outside Edges'!$P178="Yes"),"Yes","No")</f>
        <v>No</v>
      </c>
      <c r="HE179" s="284" t="str">
        <f>IF(AND((RIGHT($HE$3,2)-'[1]Miter Profiles'!$AC$214-'[1]Outside Edges'!$B178)&gt;=5,'[1]Outside Edges'!$P178="Yes"),"Yes","No")</f>
        <v>No</v>
      </c>
      <c r="HF179" s="275" t="str">
        <f>IF(AND((RIGHT($HF$3,2)-'[1]Miter Profiles'!$AC$215-'[1]Outside Edges'!$B178)&gt;=5,'[1]Outside Edges'!$P178="Yes"),"Yes","No")</f>
        <v>Yes</v>
      </c>
      <c r="HG179" s="269" t="str">
        <f>IF(AND((RIGHT($HG$3,2)-'[1]Miter Profiles'!$AC$216-'[1]Outside Edges'!$B178)&gt;=5,'[1]Outside Edges'!$P178="Yes"),"Yes","No")</f>
        <v>Yes</v>
      </c>
      <c r="HH179" s="273" t="str">
        <f>IF(AND((RIGHT($HH$3,2)-'[1]Miter Profiles'!$AC$217-'[1]Outside Edges'!$B178)&gt;=5,'[1]Outside Edges'!$P178="Yes"),"Yes","No")</f>
        <v>Yes</v>
      </c>
      <c r="HI179" s="282" t="str">
        <f>IF(AND((RIGHT($HI$3,2)-'[1]Miter Profiles'!$AC$218-'[1]Outside Edges'!$B178)&gt;=5,'[1]Outside Edges'!$P178="Yes"),"Yes","No")</f>
        <v>Yes</v>
      </c>
      <c r="HJ179" s="283" t="str">
        <f>IF(AND((RIGHT($HJ$3,2)-'[1]Miter Profiles'!$AC$219-'[1]Outside Edges'!$B178)&gt;=5,'[1]Outside Edges'!$P178="Yes"),"Yes","No")</f>
        <v>Yes</v>
      </c>
      <c r="HK179" s="284" t="str">
        <f>IF(AND((RIGHT($HK$3,2)-'[1]Miter Profiles'!$AC$220-'[1]Outside Edges'!$B178)&gt;=5,'[1]Outside Edges'!$P178="Yes"),"Yes","No")</f>
        <v>Yes</v>
      </c>
      <c r="HL179" s="275" t="str">
        <f>IF(AND((RIGHT($HL$3,2)-'[1]Miter Profiles'!$AC$221-'[1]Outside Edges'!$B178)&gt;=5,'[1]Outside Edges'!$P178="Yes"),"Yes","No")</f>
        <v>Yes</v>
      </c>
      <c r="HM179" s="269" t="str">
        <f>IF(AND((RIGHT($HM$3,2)-'[1]Miter Profiles'!$AC$222-'[1]Outside Edges'!$B178)&gt;=5,'[1]Outside Edges'!$P178="Yes"),"Yes","No")</f>
        <v>Yes</v>
      </c>
      <c r="HN179" s="269" t="str">
        <f>IF(AND((RIGHT($HN$3,2)-'[1]Miter Profiles'!$AC$223-'[1]Outside Edges'!$B178)&gt;=5,'[1]Outside Edges'!$P178="Yes"),"Yes","No")</f>
        <v>Yes</v>
      </c>
      <c r="HO179" s="283" t="str">
        <f>IF(AND((RIGHT($HO$3,2)-'[1]Miter Profiles'!$AC$224-'[1]Outside Edges'!$B178)&gt;=5,'[1]Outside Edges'!$P178="Yes"),"Yes","No")</f>
        <v>No</v>
      </c>
      <c r="HP179" s="283" t="str">
        <f>IF(AND((RIGHT($HP$3,2)-'[1]Miter Profiles'!$AC$225-'[1]Outside Edges'!$B178)&gt;=5,'[1]Outside Edges'!$P178="Yes"),"Yes","No")</f>
        <v>Yes</v>
      </c>
      <c r="HQ179" s="283" t="str">
        <f>IF(AND((RIGHT($HQ$3,3)-'[1]Miter Profiles'!$AC$226-'[1]Outside Edges'!$B178)&gt;=5,'[1]Outside Edges'!$P178="Yes"),"Yes","No")</f>
        <v>No</v>
      </c>
      <c r="HR179" s="283" t="str">
        <f>IF(AND((RIGHT($HR$3,2)-'[1]Miter Profiles'!$AC$227-'[1]Outside Edges'!$B178)&gt;=5,'[1]Outside Edges'!$P178="Yes"),"Yes","No")</f>
        <v>No</v>
      </c>
      <c r="HS179" s="269" t="str">
        <f>IF(AND((RIGHT($HS$3,2)-'[1]Miter Profiles'!$AC$228-'[1]Outside Edges'!$B178)&gt;=5,'[1]Outside Edges'!$P178="Yes"),"Yes","No")</f>
        <v>Yes</v>
      </c>
      <c r="HT179" s="269" t="str">
        <f>IF(AND((RIGHT($HT$3,2)-'[1]Miter Profiles'!$AC$229-'[1]Outside Edges'!$B178)&gt;=5,'[1]Outside Edges'!$P178="Yes"),"Yes","No")</f>
        <v>Yes</v>
      </c>
      <c r="HU179" s="269" t="str">
        <f>IF(AND((RIGHT($HU$3,2)-'[1]Miter Profiles'!$AC$230-'[1]Outside Edges'!$B178)&gt;=5,'[1]Outside Edges'!$P178="Yes"),"Yes","No")</f>
        <v>Yes</v>
      </c>
      <c r="HV179" s="283" t="str">
        <f>IF(AND((RIGHT($HV$3,2)-'[1]Miter Profiles'!$AC$231-'[1]Outside Edges'!$B178)&gt;=5,'[1]Outside Edges'!$P178="Yes"),"Yes","No")</f>
        <v>Yes</v>
      </c>
      <c r="HW179" s="283" t="str">
        <f>IF(AND((RIGHT($HW$3,2)-'[1]Miter Profiles'!$AC$232-'[1]Outside Edges'!$B178)&gt;=5,'[1]Outside Edges'!$P178="Yes"),"Yes","No")</f>
        <v>Yes</v>
      </c>
      <c r="HX179" s="283" t="str">
        <f>IF(AND((RIGHT($HX$3,2)-'[1]Miter Profiles'!$AC$233-'[1]Outside Edges'!$B178)&gt;=5,'[1]Outside Edges'!$P178="Yes"),"Yes","No")</f>
        <v>Yes</v>
      </c>
      <c r="HY179" s="269" t="str">
        <f>IF(AND((RIGHT($HY$3,2)-'[1]Miter Profiles'!$AC$234-'[1]Outside Edges'!$B178)&gt;=5,'[1]Outside Edges'!$P178="Yes"),"Yes","No")</f>
        <v>No</v>
      </c>
      <c r="HZ179" s="269" t="str">
        <f>IF(AND((RIGHT($HZ$3,2)-'[1]Miter Profiles'!$AC$235-'[1]Outside Edges'!$B178)&gt;=5,'[1]Outside Edges'!$P178="Yes"),"Yes","No")</f>
        <v>Yes</v>
      </c>
      <c r="IA179" s="269" t="str">
        <f>IF(AND((RIGHT($IA$3,2)-'[1]Miter Profiles'!$AC$236-'[1]Outside Edges'!$B178)&gt;=5,'[1]Outside Edges'!$P178="Yes"),"Yes","No")</f>
        <v>Yes</v>
      </c>
      <c r="IB179" s="283" t="str">
        <f>IF(AND((RIGHT($IB$3,2)-'[1]Miter Profiles'!$AC$237-'[1]Outside Edges'!$B178)&gt;=5,'[1]Outside Edges'!$P178="Yes"),"Yes","No")</f>
        <v>Yes</v>
      </c>
      <c r="IC179" s="283" t="str">
        <f>IF(AND((RIGHT($IC$3,2)-'[1]Miter Profiles'!$AC$238-'[1]Outside Edges'!$B178)&gt;=5,'[1]Outside Edges'!$P178="Yes"),"Yes","No")</f>
        <v>Yes</v>
      </c>
      <c r="ID179" s="283" t="str">
        <f>IF(AND((RIGHT($ID$3,2)-'[1]Miter Profiles'!$AC$239-'[1]Outside Edges'!$B178)&gt;=5,'[1]Outside Edges'!$P178="Yes"),"Yes","No")</f>
        <v>Yes</v>
      </c>
      <c r="IE179" s="269" t="str">
        <f>IF(AND((RIGHT($IE$3,2)-'[1]Miter Profiles'!$AC$240-'[1]Outside Edges'!$B178)&gt;=5,'[1]Outside Edges'!$P178="Yes"),"Yes","No")</f>
        <v>Yes</v>
      </c>
      <c r="IF179" s="269" t="str">
        <f>IF(AND((RIGHT($IF$3,2)-'[1]Miter Profiles'!$AC$241-'[1]Outside Edges'!$B178)&gt;=5,'[1]Outside Edges'!$P178="Yes"),"Yes","No")</f>
        <v>Yes</v>
      </c>
      <c r="IG179" s="269" t="str">
        <f>IF(AND((RIGHT($IG$3,2)-'[1]Miter Profiles'!$AC$242-'[1]Outside Edges'!$B178)&gt;=5,'[1]Outside Edges'!$P178="Yes"),"Yes","No")</f>
        <v>Yes</v>
      </c>
      <c r="IH179" s="283" t="str">
        <f>IF(AND((RIGHT($IH$3,2)-'[1]Miter Profiles'!$AC$243-'[1]Outside Edges'!$B178)&gt;=5,'[1]Outside Edges'!$P178="Yes"),"Yes","No")</f>
        <v>Yes</v>
      </c>
      <c r="II179" s="283" t="str">
        <f>IF(AND((RIGHT($II$3,2)-'[1]Miter Profiles'!$AC$244-'[1]Outside Edges'!$B178)&gt;=5,'[1]Outside Edges'!$P178="Yes"),"Yes","No")</f>
        <v>Yes</v>
      </c>
      <c r="IJ179" s="283" t="str">
        <f>IF(AND((RIGHT($IJ$3,2)-'[1]Miter Profiles'!$AC$245-'[1]Outside Edges'!$B178)&gt;=5,'[1]Outside Edges'!$P178="Yes"),"Yes","No")</f>
        <v>Yes</v>
      </c>
      <c r="IK179" s="269" t="str">
        <f>IF(AND((RIGHT($IK$3,2)-'[1]Miter Profiles'!$AC$246-'[1]Outside Edges'!$B178)&gt;=5,'[1]Outside Edges'!$P178="Yes"),"Yes","No")</f>
        <v>Yes</v>
      </c>
      <c r="IL179" s="269" t="str">
        <f>IF(AND((RIGHT($IL$3,2)-'[1]Miter Profiles'!$AC$247-'[1]Outside Edges'!$B178)&gt;=5,'[1]Outside Edges'!$P178="Yes"),"Yes","No")</f>
        <v>Yes</v>
      </c>
      <c r="IM179" s="269" t="str">
        <f>IF(AND((RIGHT($IM$3,2)-'[1]Miter Profiles'!$AC$248-'[1]Outside Edges'!$B178)&gt;=5,'[1]Outside Edges'!$P178="Yes"),"Yes","No")</f>
        <v>Yes</v>
      </c>
      <c r="IN179" s="283" t="str">
        <f>IF(AND((RIGHT($IN$3,2)-'[1]Miter Profiles'!$AC$249-'[1]Outside Edges'!$B178)&gt;=5,'[1]Outside Edges'!$P178="Yes"),"Yes","No")</f>
        <v>Yes</v>
      </c>
      <c r="IO179" s="283" t="str">
        <f>IF(AND((RIGHT($IO$3,2)-'[1]Miter Profiles'!$AC$250-'[1]Outside Edges'!$B178)&gt;=5,'[1]Outside Edges'!$P178="Yes"),"Yes","No")</f>
        <v>Yes</v>
      </c>
      <c r="IP179" s="283" t="str">
        <f>IF(AND((RIGHT($IP$3,2)-'[1]Miter Profiles'!$AC$251-'[1]Outside Edges'!$B178)&gt;=5,'[1]Outside Edges'!$P178="Yes"),"Yes","No")</f>
        <v>Yes</v>
      </c>
      <c r="IQ179" s="269" t="str">
        <f>IF(AND((RIGHT($IQ$3,2)-'[1]Miter Profiles'!$AC$252-'[1]Outside Edges'!$B178)&gt;=5,'[1]Outside Edges'!$P178="Yes"),"Yes","No")</f>
        <v>Yes</v>
      </c>
      <c r="IR179" s="269" t="str">
        <f>IF(AND((RIGHT($IR$3,2)-'[1]Miter Profiles'!$AC$253-'[1]Outside Edges'!$B178)&gt;=5,'[1]Outside Edges'!$P178="Yes"),"Yes","No")</f>
        <v>Yes</v>
      </c>
      <c r="IS179" s="269" t="str">
        <f>IF(AND((RIGHT($IS$3,2)-'[1]Miter Profiles'!$AC$254-'[1]Outside Edges'!$B178)&gt;=5,'[1]Outside Edges'!$P178="Yes"),"Yes","No")</f>
        <v>Yes</v>
      </c>
      <c r="IT179" s="283" t="str">
        <f>IF(AND((RIGHT($IT$3,2)-'[1]Miter Profiles'!$AC$255-'[1]Outside Edges'!$B178)&gt;=5,'[1]Outside Edges'!$P178="Yes"),"Yes","No")</f>
        <v>Yes</v>
      </c>
      <c r="IU179" s="283" t="str">
        <f>IF(AND((RIGHT($IU$3,2)-'[1]Miter Profiles'!$AC$256-'[1]Outside Edges'!$B178)&gt;=5,'[1]Outside Edges'!$P178="Yes"),"Yes","No")</f>
        <v>Yes</v>
      </c>
      <c r="IV179" s="283" t="str">
        <f>IF(AND((RIGHT($IV$3,2)-'[1]Miter Profiles'!$AC$257-'[1]Outside Edges'!$B178)&gt;=5,'[1]Outside Edges'!$P178="Yes"),"Yes","No")</f>
        <v>Yes</v>
      </c>
      <c r="IW179" s="269" t="str">
        <f>IF(AND((RIGHT($IW$3,2)-'[1]Miter Profiles'!$AC$258-'[1]Outside Edges'!$B178)&gt;=5,'[1]Outside Edges'!$P178="Yes"),"Yes","No")</f>
        <v>Yes</v>
      </c>
      <c r="IX179" s="269" t="str">
        <f>IF(AND((RIGHT($IX$3,2)-'[1]Miter Profiles'!$AC$259-'[1]Outside Edges'!$B178)&gt;=5,'[1]Outside Edges'!$P178="Yes"),"Yes","No")</f>
        <v>Yes</v>
      </c>
      <c r="IY179" s="269" t="str">
        <f>IF(AND((RIGHT($IY$3,2)-'[1]Miter Profiles'!$AC$260-'[1]Outside Edges'!$B178)&gt;=5,'[1]Outside Edges'!$P178="Yes"),"Yes","No")</f>
        <v>Yes</v>
      </c>
      <c r="IZ179" s="283" t="str">
        <f>IF(AND((RIGHT($IZ$3,2)-'[1]Miter Profiles'!$AC$261-'[1]Outside Edges'!$B178)&gt;=5,'[1]Outside Edges'!$P178="Yes"),"Yes","No")</f>
        <v>Yes</v>
      </c>
      <c r="JA179" s="283" t="str">
        <f>IF(AND((RIGHT($JA$3,2)-'[1]Miter Profiles'!$AC$262-'[1]Outside Edges'!$B178)&gt;=5,'[1]Outside Edges'!$P178="Yes"),"Yes","No")</f>
        <v>Yes</v>
      </c>
      <c r="JB179" s="283" t="str">
        <f>IF(AND((RIGHT($JB$3,2)-'[1]Miter Profiles'!$AC$263-'[1]Outside Edges'!$B178)&gt;=5,'[1]Outside Edges'!$P178="Yes"),"Yes","No")</f>
        <v>Yes</v>
      </c>
      <c r="JC179" s="269" t="str">
        <f>IF(AND((RIGHT($JC$3,2)-'[1]Miter Profiles'!$AC$264-'[1]Outside Edges'!$B178)&gt;=5,'[1]Outside Edges'!$P178="Yes"),"Yes","No")</f>
        <v>Yes</v>
      </c>
      <c r="JD179" s="269" t="str">
        <f>IF(AND((RIGHT($JD$3,2)-'[1]Miter Profiles'!$AC$265-'[1]Outside Edges'!$B178)&gt;=5,'[1]Outside Edges'!$P178="Yes"),"Yes","No")</f>
        <v>Yes</v>
      </c>
      <c r="JE179" s="269" t="str">
        <f>IF(AND((RIGHT($JE$3,2)-'[1]Miter Profiles'!$AC$266-'[1]Outside Edges'!$B178)&gt;=5,'[1]Outside Edges'!$P178="Yes"),"Yes","No")</f>
        <v>Yes</v>
      </c>
      <c r="JF179" s="283" t="str">
        <f>IF(AND((RIGHT($JF$3,2)-'[1]Miter Profiles'!$AC$267-'[1]Outside Edges'!$B178)&gt;=5,'[1]Outside Edges'!$P178="Yes"),"Yes","No")</f>
        <v>No</v>
      </c>
      <c r="JG179" s="283" t="str">
        <f>IF(AND((RIGHT($JG$3,2)-'[1]Miter Profiles'!$AC$268-'[1]Outside Edges'!$B178)&gt;=5,'[1]Outside Edges'!$P178="Yes"),"Yes","No")</f>
        <v>Yes</v>
      </c>
      <c r="JH179" s="283" t="str">
        <f>IF(AND((RIGHT($JH$3,2)-'[1]Miter Profiles'!$AC$269-'[1]Outside Edges'!$B178)&gt;=5,'[1]Outside Edges'!$P178="Yes"),"Yes","No")</f>
        <v>Yes</v>
      </c>
      <c r="JI179" s="269" t="str">
        <f>IF(AND((RIGHT($JI$3,2)-'[1]Miter Profiles'!$AC$270-'[1]Outside Edges'!$B178)&gt;=5,'[1]Outside Edges'!$P178="Yes"),"Yes","No")</f>
        <v>Yes</v>
      </c>
      <c r="JJ179" s="269" t="str">
        <f>IF(AND((RIGHT($JJ$3,2)-'[1]Miter Profiles'!$AC$271-'[1]Outside Edges'!$B178)&gt;=5,'[1]Outside Edges'!$P178="Yes"),"Yes","No")</f>
        <v>Yes</v>
      </c>
      <c r="JK179" s="269" t="str">
        <f>IF(AND((RIGHT($JK$3,2)-'[1]Miter Profiles'!$AC$272-'[1]Outside Edges'!$B178)&gt;=5,'[1]Outside Edges'!$P178="Yes"),"Yes","No")</f>
        <v>Yes</v>
      </c>
      <c r="JL179" s="283" t="str">
        <f>IF(AND((RIGHT($JL$3,2)-'[1]Miter Profiles'!$AC$273-'[1]Outside Edges'!$B178)&gt;=5,'[1]Outside Edges'!$P178="Yes"),"Yes","No")</f>
        <v>Yes</v>
      </c>
      <c r="JM179" s="283" t="str">
        <f>IF(AND((RIGHT($JM$3,2)-'[1]Miter Profiles'!$AC$274-'[1]Outside Edges'!$B178)&gt;=5,'[1]Outside Edges'!$P178="Yes"),"Yes","No")</f>
        <v>Yes</v>
      </c>
      <c r="JN179" s="283" t="str">
        <f>IF(AND((RIGHT($JN$3,2)-'[1]Miter Profiles'!$AC$275-'[1]Outside Edges'!$B178)&gt;=5,'[1]Outside Edges'!$P178="Yes"),"Yes","No")</f>
        <v>Yes</v>
      </c>
      <c r="JO179" s="269" t="str">
        <f>IF(AND((RIGHT($JO$3,2)-'[1]Miter Profiles'!$AC$276-'[1]Outside Edges'!$B178)&gt;=5,'[1]Outside Edges'!$P178="Yes"),"Yes","No")</f>
        <v>Yes</v>
      </c>
      <c r="JP179" s="269" t="str">
        <f>IF(AND((RIGHT($JP$3,2)-'[1]Miter Profiles'!$AC$277-'[1]Outside Edges'!$B178)&gt;=5,'[1]Outside Edges'!$P178="Yes"),"Yes","No")</f>
        <v>Yes</v>
      </c>
      <c r="JQ179" s="269" t="str">
        <f>IF(AND((RIGHT($JQ$3,2)-'[1]Miter Profiles'!$AC$278-'[1]Outside Edges'!$B178)&gt;=5,'[1]Outside Edges'!$P178="Yes"),"Yes","No")</f>
        <v>Yes</v>
      </c>
      <c r="JR179" s="283" t="str">
        <f>IF(AND((RIGHT($JR$3,2)-'[1]Miter Profiles'!$AC$279-'[1]Outside Edges'!$B178)&gt;=5,'[1]Outside Edges'!$P178="Yes"),"Yes","No")</f>
        <v>No</v>
      </c>
      <c r="JS179" s="283" t="str">
        <f>IF(AND((RIGHT($JS$3,2)-'[1]Miter Profiles'!$AC$280-'[1]Outside Edges'!$B178)&gt;=5,'[1]Outside Edges'!$P178="Yes"),"Yes","No")</f>
        <v>Yes</v>
      </c>
      <c r="JT179" s="283" t="str">
        <f>IF(AND((RIGHT($JT$3,2)-'[1]Miter Profiles'!$AC$281-'[1]Outside Edges'!$B178)&gt;=5,'[1]Outside Edges'!$P178="Yes"),"Yes","No")</f>
        <v>Yes</v>
      </c>
      <c r="JU179" s="269" t="str">
        <f>IF(AND((RIGHT($JU$3,2)-'[1]Miter Profiles'!$AC$282-'[1]Outside Edges'!$B178)&gt;=5,'[1]Outside Edges'!$P178="Yes"),"Yes","No")</f>
        <v>No</v>
      </c>
      <c r="JV179" s="269" t="str">
        <f>IF(AND((RIGHT($JV$3,2)-'[1]Miter Profiles'!$AC$283-'[1]Outside Edges'!$B178)&gt;=5,'[1]Outside Edges'!$P178="Yes"),"Yes","No")</f>
        <v>Yes</v>
      </c>
      <c r="JW179" s="269" t="str">
        <f>IF(AND((RIGHT($JW$3,2)-'[1]Miter Profiles'!$AC$284-'[1]Outside Edges'!$B178)&gt;=5,'[1]Outside Edges'!$P178="Yes"),"Yes","No")</f>
        <v>Yes</v>
      </c>
      <c r="JX179" s="283" t="str">
        <f>IF(AND((RIGHT($JX$3,2)-'[1]Miter Profiles'!$AC$285-'[1]Outside Edges'!$B178)&gt;=5,'[1]Outside Edges'!$P178="Yes"),"Yes","No")</f>
        <v>Yes</v>
      </c>
      <c r="JY179" s="283" t="str">
        <f>IF(AND((RIGHT($JY$3,2)-'[1]Miter Profiles'!$AC$286-'[1]Outside Edges'!$B178)&gt;=5,'[1]Outside Edges'!$P178="Yes"),"Yes","No")</f>
        <v>Yes</v>
      </c>
      <c r="JZ179" s="283" t="str">
        <f>IF(AND((RIGHT($JZ$3,2)-'[1]Miter Profiles'!$AC$287-'[1]Outside Edges'!$B178)&gt;=5,'[1]Outside Edges'!$P178="Yes"),"Yes","No")</f>
        <v>Yes</v>
      </c>
      <c r="KA179" s="269" t="str">
        <f>IF(AND((RIGHT($KA$3,2)-'[1]Miter Profiles'!$AC$288-'[1]Outside Edges'!$B178)&gt;=5,'[1]Outside Edges'!$P178="Yes"),"Yes","No")</f>
        <v>Yes</v>
      </c>
      <c r="KB179" s="269" t="str">
        <f>IF(AND((RIGHT($KB$3,2)-'[1]Miter Profiles'!$AC$289-'[1]Outside Edges'!$B178)&gt;=5,'[1]Outside Edges'!$P178="Yes"),"Yes","No")</f>
        <v>Yes</v>
      </c>
      <c r="KC179" s="269" t="str">
        <f>IF(AND((RIGHT($KC$3,2)-'[1]Miter Profiles'!$AC$290-'[1]Outside Edges'!$B178)&gt;=5,'[1]Outside Edges'!$P178="Yes"),"Yes","No")</f>
        <v>Yes</v>
      </c>
      <c r="KD179" s="283" t="str">
        <f>IF(AND((RIGHT($KD$3,2)-'[1]Miter Profiles'!$AC$291-'[1]Outside Edges'!$B178)&gt;=5,'[1]Outside Edges'!$P178="Yes"),"Yes","No")</f>
        <v>Yes</v>
      </c>
      <c r="KE179" s="283" t="str">
        <f>IF(AND((RIGHT($KE$3,2)-'[1]Miter Profiles'!$AC$292-'[1]Outside Edges'!$B178)&gt;=5,'[1]Outside Edges'!$P178="Yes"),"Yes","No")</f>
        <v>Yes</v>
      </c>
      <c r="KF179" s="283" t="str">
        <f>IF(AND((RIGHT($KF$3,2)-'[1]Miter Profiles'!$AC$293-'[1]Outside Edges'!$B178)&gt;=5,'[1]Outside Edges'!$P178="Yes"),"Yes","No")</f>
        <v>Yes</v>
      </c>
      <c r="KG179" s="269" t="str">
        <f>IF(AND((RIGHT($KG$3,2)-'[1]Miter Profiles'!$AC$294-'[1]Outside Edges'!$B178)&gt;=5,'[1]Outside Edges'!$P178="Yes"),"Yes","No")</f>
        <v>Yes</v>
      </c>
      <c r="KH179" s="269" t="str">
        <f>IF(AND((RIGHT($KH$3,2)-'[1]Miter Profiles'!$AC$295-'[1]Outside Edges'!$B178)&gt;=5,'[1]Outside Edges'!$P178="Yes"),"Yes","No")</f>
        <v>Yes</v>
      </c>
      <c r="KI179" s="269" t="str">
        <f>IF(AND((RIGHT($KI$3,2)-'[1]Miter Profiles'!$AC$296-'[1]Outside Edges'!$B178)&gt;=5,'[1]Outside Edges'!$P178="Yes"),"Yes","No")</f>
        <v>Yes</v>
      </c>
      <c r="KJ179" s="283" t="str">
        <f>IF(AND((RIGHT($KJ$3,2)-'[1]Miter Profiles'!$AC$297-'[1]Outside Edges'!$B178)&gt;=5,'[1]Outside Edges'!$P178="Yes"),"Yes","No")</f>
        <v>Yes</v>
      </c>
      <c r="KK179" s="283" t="str">
        <f>IF(AND((RIGHT($KK$3,2)-'[1]Miter Profiles'!$AC$298-'[1]Outside Edges'!$B178)&gt;=5,'[1]Outside Edges'!$P178="Yes"),"Yes","No")</f>
        <v>Yes</v>
      </c>
      <c r="KL179" s="283" t="str">
        <f>IF(AND((RIGHT($KL$3,2)-'[1]Miter Profiles'!$AC$299-'[1]Outside Edges'!$B178)&gt;=5,'[1]Outside Edges'!$P178="Yes"),"Yes","No")</f>
        <v>Yes</v>
      </c>
      <c r="KM179" s="269" t="str">
        <f>IF(AND((RIGHT($KM$3,2)-'[1]Miter Profiles'!$AC$300-'[1]Outside Edges'!$B178)&gt;=5,'[1]Outside Edges'!$P178="Yes"),"Yes","No")</f>
        <v>Yes</v>
      </c>
      <c r="KN179" s="269" t="str">
        <f>IF(AND((RIGHT($KN$3,2)-'[1]Miter Profiles'!$AC$301-'[1]Outside Edges'!$B178)&gt;=5,'[1]Outside Edges'!$P178="Yes"),"Yes","No")</f>
        <v>Yes</v>
      </c>
      <c r="KO179" s="269" t="str">
        <f>IF(AND((RIGHT($KO$3,2)-'[1]Miter Profiles'!$AC$302-'[1]Outside Edges'!$B178)&gt;=5,'[1]Outside Edges'!$P178="Yes"),"Yes","No")</f>
        <v>Yes</v>
      </c>
      <c r="KP179" s="283" t="str">
        <f>IF(AND((RIGHT($KP$3,2)-'[1]Miter Profiles'!$AC$303-'[1]Outside Edges'!$B178)&gt;=5,'[1]Outside Edges'!$P178="Yes"),"Yes","No")</f>
        <v>Yes</v>
      </c>
      <c r="KQ179" s="283" t="str">
        <f>IF(AND((RIGHT($KQ$3,2)-'[1]Miter Profiles'!$AC$304-'[1]Outside Edges'!$B178)&gt;=5,'[1]Outside Edges'!$P178="Yes"),"Yes","No")</f>
        <v>Yes</v>
      </c>
      <c r="KR179" s="283" t="str">
        <f>IF(AND((RIGHT($KR$3,2)-'[1]Miter Profiles'!$AC$305-'[1]Outside Edges'!$B178)&gt;=5,'[1]Outside Edges'!$P178="Yes"),"Yes","No")</f>
        <v>Yes</v>
      </c>
      <c r="KS179" s="269" t="str">
        <f>IF(AND((RIGHT($KS$3,2)-'[1]Miter Profiles'!$AC$306-'[1]Outside Edges'!$B178)&gt;=5,'[1]Outside Edges'!$P178="Yes"),"Yes","No")</f>
        <v>Yes</v>
      </c>
      <c r="KT179" s="269" t="str">
        <f>IF(AND((RIGHT($KT$3,2)-'[1]Miter Profiles'!$AC$307-'[1]Outside Edges'!$B178)&gt;=5,'[1]Outside Edges'!$P178="Yes"),"Yes","No")</f>
        <v>Yes</v>
      </c>
      <c r="KU179" s="269" t="str">
        <f>IF(AND((RIGHT($KU$3,2)-'[1]Miter Profiles'!$AC$308-'[1]Outside Edges'!$B178)&gt;=5,'[1]Outside Edges'!$P178="Yes"),"Yes","No")</f>
        <v>Yes</v>
      </c>
      <c r="KV179" s="283" t="str">
        <f>IF(AND((RIGHT($KV$3,2)-'[1]Miter Profiles'!$AC$309-'[1]Outside Edges'!$B178)&gt;=5,'[1]Outside Edges'!$P178="Yes"),"Yes","No")</f>
        <v>Yes</v>
      </c>
      <c r="KW179" s="283" t="str">
        <f>IF(AND((RIGHT($KW$3,2)-'[1]Miter Profiles'!$AC$310-'[1]Outside Edges'!$B178)&gt;=5,'[1]Outside Edges'!$P178="Yes"),"Yes","No")</f>
        <v>Yes</v>
      </c>
      <c r="KX179" s="283" t="str">
        <f>IF(AND((RIGHT($KX$3,2)-'[1]Miter Profiles'!$AC$311-'[1]Outside Edges'!$B178)&gt;=5,'[1]Outside Edges'!$P178="Yes"),"Yes","No")</f>
        <v>Yes</v>
      </c>
      <c r="KY179" s="269" t="str">
        <f>IF(AND((RIGHT($KY$3,2)-'[1]Miter Profiles'!$AC$312-'[1]Outside Edges'!$B178)&gt;=5,'[1]Outside Edges'!$P178="Yes"),"Yes","No")</f>
        <v>Yes</v>
      </c>
      <c r="KZ179" s="269" t="str">
        <f>IF(AND((RIGHT($KZ$3,2)-'[1]Miter Profiles'!$AC$313-'[1]Outside Edges'!$B178)&gt;=5,'[1]Outside Edges'!$P178="Yes"),"Yes","No")</f>
        <v>Yes</v>
      </c>
      <c r="LA179" s="269" t="str">
        <f>IF(AND((RIGHT($LA$3,2)-'[1]Miter Profiles'!$AC$314-'[1]Outside Edges'!$B178)&gt;=5,'[1]Outside Edges'!$P178="Yes"),"Yes","No")</f>
        <v>Yes</v>
      </c>
      <c r="LB179" s="283" t="str">
        <f>IF(AND((RIGHT($LB$3,2)-'[1]Miter Profiles'!$AC$315-'[1]Outside Edges'!$B178)&gt;=5,'[1]Outside Edges'!$P178="Yes"),"Yes","No")</f>
        <v>Yes</v>
      </c>
      <c r="LC179" s="283" t="str">
        <f>IF(AND((RIGHT($LC$3,2)-'[1]Miter Profiles'!$AC$316-'[1]Outside Edges'!$B178)&gt;=5,'[1]Outside Edges'!$P178="Yes"),"Yes","No")</f>
        <v>Yes</v>
      </c>
      <c r="LD179" s="283" t="str">
        <f>IF(AND((RIGHT($LD$3,2)-'[1]Miter Profiles'!$AC$317-'[1]Outside Edges'!$B178)&gt;=5,'[1]Outside Edges'!$P178="Yes"),"Yes","No")</f>
        <v>Yes</v>
      </c>
      <c r="LE179" s="283" t="str">
        <f>IF(AND((RIGHT($LE$3,2)-'[1]Miter Profiles'!$AC$318-'[1]Outside Edges'!$B178)&gt;=5,'[1]Outside Edges'!$P178="Yes"),"Yes","No")</f>
        <v>Yes</v>
      </c>
      <c r="LF179" s="269" t="str">
        <f>IF(AND((RIGHT($LF$3,2)-'[1]Miter Profiles'!$AC$319-'[1]Outside Edges'!$B178)&gt;=5,'[1]Outside Edges'!$P178="Yes"),"Yes","No")</f>
        <v>Yes</v>
      </c>
      <c r="LG179" s="269" t="str">
        <f>IF(AND((RIGHT($LG$3,2)-'[1]Miter Profiles'!$AC$320-'[1]Outside Edges'!$B178)&gt;=5,'[1]Outside Edges'!$P178="Yes"),"Yes","No")</f>
        <v>Yes</v>
      </c>
      <c r="LH179" s="269" t="str">
        <f>IF(AND((RIGHT($LH$3,2)-'[1]Miter Profiles'!$AC$321-'[1]Outside Edges'!$B178)&gt;=5,'[1]Outside Edges'!$P178="Yes"),"Yes","No")</f>
        <v>Yes</v>
      </c>
      <c r="LI179" s="269" t="str">
        <f>IF(AND((RIGHT($LI$3,2)-'[1]Miter Profiles'!$AC$322-'[1]Outside Edges'!$B178)&gt;=5,'[1]Outside Edges'!$P178="Yes"),"Yes","No")</f>
        <v>Yes</v>
      </c>
      <c r="LJ179" s="283" t="str">
        <f>IF(AND((RIGHT($LJ$3,2)-'[1]Miter Profiles'!$AC$323-'[1]Outside Edges'!$B178)&gt;=5,'[1]Outside Edges'!$P178="Yes"),"Yes","No")</f>
        <v>No</v>
      </c>
      <c r="LK179" s="283" t="str">
        <f>IF(AND((RIGHT($LK$3,2)-'[1]Miter Profiles'!$AC$324-'[1]Outside Edges'!$B178)&gt;=5,'[1]Outside Edges'!$P178="Yes"),"Yes","No")</f>
        <v>Yes</v>
      </c>
      <c r="LL179" s="283" t="str">
        <f>IF(AND((RIGHT($LL$3,2)-'[1]Miter Profiles'!$AC$325-'[1]Outside Edges'!$B178)&gt;=5,'[1]Outside Edges'!$P178="Yes"),"Yes","No")</f>
        <v>Yes</v>
      </c>
      <c r="LM179" s="269" t="str">
        <f>IF(AND((RIGHT($LM$3,2)-'[1]Miter Profiles'!$AC$326-'[1]Outside Edges'!$B178)&gt;=5,'[1]Outside Edges'!$P178="Yes"),"Yes","No")</f>
        <v>Yes</v>
      </c>
      <c r="LN179" s="269" t="str">
        <f>IF(AND((RIGHT($LN$3,2)-'[1]Miter Profiles'!$AC$327-'[1]Outside Edges'!$B178)&gt;=5,'[1]Outside Edges'!$P178="Yes"),"Yes","No")</f>
        <v>Yes</v>
      </c>
      <c r="LO179" s="269" t="str">
        <f>IF(AND((RIGHT($LO$3,2)-'[1]Miter Profiles'!$AC$328-'[1]Outside Edges'!$B178)&gt;=5,'[1]Outside Edges'!$P178="Yes"),"Yes","No")</f>
        <v>Yes</v>
      </c>
      <c r="LP179" s="283" t="str">
        <f>IF(AND((RIGHT($LP$3,2)-'[1]Miter Profiles'!$AC$329-'[1]Outside Edges'!$B178)&gt;=5,'[1]Outside Edges'!$P178="Yes"),"Yes","No")</f>
        <v>No</v>
      </c>
      <c r="LQ179" s="283" t="str">
        <f>IF(AND((RIGHT($LQ$3,2)-'[1]Miter Profiles'!$AC$330-'[1]Outside Edges'!$B178)&gt;=5,'[1]Outside Edges'!$P178="Yes"),"Yes","No")</f>
        <v>Yes</v>
      </c>
      <c r="LR179" s="283" t="str">
        <f>IF(AND((RIGHT($LR$3,2)-'[1]Miter Profiles'!$AC$331-'[1]Outside Edges'!$B178)&gt;=5,'[1]Outside Edges'!$P178="Yes"),"Yes","No")</f>
        <v>Yes</v>
      </c>
      <c r="LS179" s="269" t="str">
        <f>IF(AND((RIGHT($LS$3,2)-'[1]Miter Profiles'!$AC$332-'[1]Outside Edges'!$B178)&gt;=5,'[1]Outside Edges'!$P178="Yes"),"Yes","No")</f>
        <v>No</v>
      </c>
      <c r="LT179" s="269" t="str">
        <f>IF(AND((RIGHT($LT$3,2)-'[1]Miter Profiles'!$AC$333-'[1]Outside Edges'!$B178)&gt;=5,'[1]Outside Edges'!$P178="Yes"),"Yes","No")</f>
        <v>Yes</v>
      </c>
      <c r="LU179" s="269" t="str">
        <f>IF(AND((RIGHT($LU$3,2)-'[1]Miter Profiles'!$AC$334-'[1]Outside Edges'!$B178)&gt;=5,'[1]Outside Edges'!$P178="Yes"),"Yes","No")</f>
        <v>Yes</v>
      </c>
      <c r="LV179" s="283" t="str">
        <f>IF(AND((RIGHT($LV$3,2)-'[1]Miter Profiles'!$AC$335-'[1]Outside Edges'!$B178)&gt;=5,'[1]Outside Edges'!$P178="Yes"),"Yes","No")</f>
        <v>Yes</v>
      </c>
      <c r="LW179" s="283" t="str">
        <f>IF(AND((RIGHT($LW$3,2)-'[1]Miter Profiles'!$AC$336-'[1]Outside Edges'!$B178)&gt;=5,'[1]Outside Edges'!$P178="Yes"),"Yes","No")</f>
        <v>Yes</v>
      </c>
      <c r="LX179" s="283" t="str">
        <f>IF(AND((RIGHT($LX$3,2)-'[1]Miter Profiles'!$AC$337-'[1]Outside Edges'!$B178)&gt;=5,'[1]Outside Edges'!$P178="Yes"),"Yes","No")</f>
        <v>Yes</v>
      </c>
      <c r="LY179" s="269" t="str">
        <f>IF(AND((RIGHT($LY$3,2)-'[1]Miter Profiles'!$AC$338-'[1]Outside Edges'!$B178)&gt;=5,'[1]Outside Edges'!$P178="Yes"),"Yes","No")</f>
        <v>Yes</v>
      </c>
      <c r="LZ179" s="269" t="str">
        <f>IF(AND((RIGHT($LZ$3,2)-'[1]Miter Profiles'!$AC$339-'[1]Outside Edges'!$B178)&gt;=5,'[1]Outside Edges'!$P178="Yes"),"Yes","No")</f>
        <v>Yes</v>
      </c>
      <c r="MA179" s="269" t="str">
        <f>IF(AND((RIGHT($MA$3,2)-'[1]Miter Profiles'!$AC$340-'[1]Outside Edges'!$B178)&gt;=5,'[1]Outside Edges'!$P178="Yes"),"Yes","No")</f>
        <v>Yes</v>
      </c>
      <c r="MB179" s="283" t="str">
        <f>IF(AND((RIGHT($MB$3,2)-'[1]Miter Profiles'!$AC$341-'[1]Outside Edges'!$B178)&gt;=5,'[1]Outside Edges'!$P178="Yes"),"Yes","No")</f>
        <v>Yes</v>
      </c>
      <c r="MC179" s="283" t="str">
        <f>IF(AND((RIGHT($MC$3,2)-'[1]Miter Profiles'!$AC$342-'[1]Outside Edges'!$B178)&gt;=5,'[1]Outside Edges'!$P178="Yes"),"Yes","No")</f>
        <v>Yes</v>
      </c>
      <c r="MD179" s="283" t="str">
        <f>IF(AND((RIGHT($MD$3,2)-'[1]Miter Profiles'!$AC$343-'[1]Outside Edges'!$B178)&gt;=5,'[1]Outside Edges'!$P178="Yes"),"Yes","No")</f>
        <v>Yes</v>
      </c>
      <c r="ME179" s="269" t="str">
        <f>IF(AND((RIGHT($ME$3,2)-'[1]Miter Profiles'!$AC$344-'[1]Outside Edges'!$B178)&gt;=5,'[1]Outside Edges'!$P178="Yes"),"Yes","No")</f>
        <v>Yes</v>
      </c>
      <c r="MF179" s="269" t="str">
        <f>IF(AND((RIGHT($MF$3,2)-'[1]Miter Profiles'!$AC$345-'[1]Outside Edges'!$B178)&gt;=5,'[1]Outside Edges'!$P178="Yes"),"Yes","No")</f>
        <v>Yes</v>
      </c>
      <c r="MG179" s="269" t="str">
        <f>IF(AND((RIGHT($MG$3,2)-'[1]Miter Profiles'!$AC$346-'[1]Outside Edges'!$B178)&gt;=5,'[1]Outside Edges'!$P178="Yes"),"Yes","No")</f>
        <v>Yes</v>
      </c>
      <c r="MH179" s="283" t="str">
        <f>IF(AND((RIGHT($MH$3,2)-'[1]Miter Profiles'!$AC$347-'[1]Outside Edges'!$B178)&gt;=5,'[1]Outside Edges'!$P178="Yes"),"Yes","No")</f>
        <v>Yes</v>
      </c>
      <c r="MI179" s="283" t="str">
        <f>IF(AND((RIGHT($MI$3,2)-'[1]Miter Profiles'!$AC$348-'[1]Outside Edges'!$B178)&gt;=5,'[1]Outside Edges'!$P178="Yes"),"Yes","No")</f>
        <v>Yes</v>
      </c>
      <c r="MJ179" s="283" t="str">
        <f>IF(AND((RIGHT($MJ$3,2)-'[1]Miter Profiles'!$AC$349-'[1]Outside Edges'!$B178)&gt;=5,'[1]Outside Edges'!$P178="Yes"),"Yes","No")</f>
        <v>Yes</v>
      </c>
      <c r="MK179" s="269" t="str">
        <f>IF(AND((RIGHT($MK$3,2)-'[1]Miter Profiles'!$AC$350-'[1]Outside Edges'!$B178)&gt;=5,'[1]Outside Edges'!$P178="Yes"),"Yes","No")</f>
        <v>Yes</v>
      </c>
      <c r="ML179" s="269" t="str">
        <f>IF(AND((RIGHT($ML$3,2)-'[1]Miter Profiles'!$AC$351-'[1]Outside Edges'!$B178)&gt;=5,'[1]Outside Edges'!$P178="Yes"),"Yes","No")</f>
        <v>Yes</v>
      </c>
      <c r="MM179" s="269" t="str">
        <f>IF(AND((RIGHT($MM$3,2)-'[1]Miter Profiles'!$AC$352-'[1]Outside Edges'!$B178)&gt;=5,'[1]Outside Edges'!$P178="Yes"),"Yes","No")</f>
        <v>Yes</v>
      </c>
      <c r="MN179" s="283" t="str">
        <f>IF(AND((RIGHT($MK$3,2)-'[1]Miter Profiles'!$AC$350-'[1]Outside Edges'!$B178)&gt;=5,'[1]Outside Edges'!$P178="Yes"),"Yes","No")</f>
        <v>Yes</v>
      </c>
      <c r="MO179" s="283" t="str">
        <f>IF(AND((RIGHT($ML$3,2)-'[1]Miter Profiles'!$AC$351-'[1]Outside Edges'!$B178)&gt;=5,'[1]Outside Edges'!$P178="Yes"),"Yes","No")</f>
        <v>Yes</v>
      </c>
      <c r="MP179" s="283" t="str">
        <f>IF(AND((RIGHT($MM$3,2)-'[1]Miter Profiles'!$AC$352-'[1]Outside Edges'!$B178)&gt;=5,'[1]Outside Edges'!$P178="Yes"),"Yes","No")</f>
        <v>Yes</v>
      </c>
    </row>
    <row r="180" spans="1:354" ht="16.5" thickBot="1" x14ac:dyDescent="0.3">
      <c r="A180" s="8" t="str">
        <f>IF('[1]Outside Edges'!$A179&lt;&gt;"",'[1]Outside Edges'!$A179,"")</f>
        <v>D177</v>
      </c>
      <c r="B180" s="10" t="str">
        <f>IF(AND((RIGHT($B$3,2)-'[1]Miter Profiles'!$AC$3-'[1]Outside Edges'!$B179)&gt;=5,'[1]Outside Edges'!$P179="Yes"),"Yes","No")</f>
        <v>Yes</v>
      </c>
      <c r="C180" s="10" t="str">
        <f>IF(AND((RIGHT($C$3,2)-'[1]Miter Profiles'!$AC$4-'[1]Outside Edges'!$B179)&gt;=5,'[1]Outside Edges'!$P179="Yes"),"Yes","No")</f>
        <v>Yes</v>
      </c>
      <c r="D180" s="85" t="str">
        <f>IF(AND((RIGHT($D$3,2)-'[1]Miter Profiles'!$AC$5-'[1]Outside Edges'!$B179)&gt;=5,'[1]Outside Edges'!$P179="Yes"),"Yes","No")</f>
        <v>Yes</v>
      </c>
      <c r="E180" s="86" t="str">
        <f>IF(AND((RIGHT($E$3,2)-'[1]Miter Profiles'!$AC$6-'[1]Outside Edges'!$B179)&gt;=5,'[1]Outside Edges'!$P179="Yes"),"Yes","No")</f>
        <v>No</v>
      </c>
      <c r="F180" s="11" t="str">
        <f>IF(AND((RIGHT($F$3,2)-'[1]Miter Profiles'!$AC$7-'[1]Outside Edges'!$B179)&gt;=5,'[1]Outside Edges'!$P179="Yes"),"Yes","No")</f>
        <v>Yes</v>
      </c>
      <c r="G180" s="87" t="str">
        <f>IF(AND((RIGHT($G$3,2)-'[1]Miter Profiles'!$AC$8-'[1]Outside Edges'!$B179)&gt;=5,'[1]Outside Edges'!$P179="Yes"),"Yes","No")</f>
        <v>Yes</v>
      </c>
      <c r="H180" s="10" t="str">
        <f>IF(AND((RIGHT($H$3,2)-'[1]Miter Profiles'!$AC$9-'[1]Outside Edges'!$B179)&gt;=5,'[1]Outside Edges'!$P179="Yes"),"Yes","No")</f>
        <v>Yes</v>
      </c>
      <c r="I180" s="10" t="str">
        <f>IF(AND((RIGHT($I$3,2)-'[1]Miter Profiles'!$AC$10-'[1]Outside Edges'!$B179)&gt;=5,'[1]Outside Edges'!$P179="Yes"),"Yes","No")</f>
        <v>Yes</v>
      </c>
      <c r="J180" s="85" t="str">
        <f>IF(AND((RIGHT($J$3,2)-'[1]Miter Profiles'!$AC$11-'[1]Outside Edges'!$B179)&gt;=5,'[1]Outside Edges'!$P179="Yes"),"Yes","No")</f>
        <v>Yes</v>
      </c>
      <c r="K180" s="86" t="str">
        <f>IF(AND((RIGHT($K$3,2)-'[1]Miter Profiles'!$AC$12-'[1]Outside Edges'!$B179)&gt;=5,'[1]Outside Edges'!$P179="Yes"),"Yes","No")</f>
        <v>Yes</v>
      </c>
      <c r="L180" s="11" t="str">
        <f>IF(AND((RIGHT($L$3,2)-'[1]Miter Profiles'!$AC$13-'[1]Outside Edges'!$B179)&gt;=5,'[1]Outside Edges'!$P179="Yes"),"Yes","No")</f>
        <v>Yes</v>
      </c>
      <c r="M180" s="87" t="str">
        <f>IF(AND((RIGHT($M$3,2)-'[1]Miter Profiles'!$AC$14-'[1]Outside Edges'!$B179)&gt;=5,'[1]Outside Edges'!$P179="Yes"),"Yes","No")</f>
        <v>Yes</v>
      </c>
      <c r="N180" s="10" t="str">
        <f>IF(AND((RIGHT($N$3,2)-'[1]Miter Profiles'!$AC$15-'[1]Outside Edges'!$B179)&gt;=4,'[1]Outside Edges'!$P179="Yes"),"Yes","No")</f>
        <v>No</v>
      </c>
      <c r="O180" s="10" t="str">
        <f>IF(AND((RIGHT($O$3,2)-'[1]Miter Profiles'!$AC$16-'[1]Outside Edges'!$B179)&gt;=5,'[1]Outside Edges'!$P179="Yes"),"Yes","No")</f>
        <v>Yes</v>
      </c>
      <c r="P180" s="85" t="str">
        <f>IF(AND((RIGHT($P$3,2)-'[1]Miter Profiles'!$AC$17-'[1]Outside Edges'!$B179)&gt;=5,'[1]Outside Edges'!$P179="Yes"),"Yes","No")</f>
        <v>Yes</v>
      </c>
      <c r="Q180" s="86" t="str">
        <f>IF(AND((RIGHT($Q$3,2)-'[1]Miter Profiles'!$AC$18-'[1]Outside Edges'!$B179)&gt;=5,'[1]Outside Edges'!$P179="Yes"),"Yes","No")</f>
        <v>No</v>
      </c>
      <c r="R180" s="11" t="str">
        <f>IF(AND((RIGHT($R$3,2)-'[1]Miter Profiles'!$AC$19-'[1]Outside Edges'!$B179)&gt;=5,'[1]Outside Edges'!$P179="Yes"),"Yes","No")</f>
        <v>Yes</v>
      </c>
      <c r="S180" s="87" t="str">
        <f>IF(AND((RIGHT($S$3,2)-'[1]Miter Profiles'!$AC$20-'[1]Outside Edges'!$B179)&gt;=5,'[1]Outside Edges'!$P179="Yes"),"Yes","No")</f>
        <v>Yes</v>
      </c>
      <c r="T180" s="10" t="str">
        <f>IF(AND((RIGHT($T$3,2)-'[1]Miter Profiles'!$AC$21-'[1]Outside Edges'!$B179)&gt;=5,'[1]Outside Edges'!$P179="Yes"),"Yes","No")</f>
        <v>Yes</v>
      </c>
      <c r="U180" s="10" t="str">
        <f>IF(AND((RIGHT($U$3,2)-'[1]Miter Profiles'!$AC$22-'[1]Outside Edges'!$B179)&gt;=5,'[1]Outside Edges'!$P179="Yes"),"Yes","No")</f>
        <v>Yes</v>
      </c>
      <c r="V180" s="85" t="str">
        <f>IF(AND((RIGHT($V$3,2)-'[1]Miter Profiles'!$AC$23-'[1]Outside Edges'!$B179)&gt;=5,'[1]Outside Edges'!$P179="Yes"),"Yes","No")</f>
        <v>Yes</v>
      </c>
      <c r="W180" s="86" t="str">
        <f>IF(AND((RIGHT($W$3,2)-'[1]Miter Profiles'!$AC$24-'[1]Outside Edges'!$B179)&gt;=5,'[1]Outside Edges'!$P179="Yes"),"Yes","No")</f>
        <v>No</v>
      </c>
      <c r="X180" s="11" t="str">
        <f>IF(AND((RIGHT($X$3,2)-'[1]Miter Profiles'!$AC$25-'[1]Outside Edges'!$B179)&gt;=5,'[1]Outside Edges'!$P179="Yes"),"Yes","No")</f>
        <v>No</v>
      </c>
      <c r="Y180" s="87" t="str">
        <f>IF(AND((RIGHT($Y$3,2)-'[1]Miter Profiles'!$AC$26-'[1]Outside Edges'!$B179)&gt;=5,'[1]Outside Edges'!$P179="Yes"),"Yes","No")</f>
        <v>Yes</v>
      </c>
      <c r="Z180" s="10" t="str">
        <f>IF(AND((RIGHT($Z$3,2)-'[1]Miter Profiles'!$AC$27-'[1]Outside Edges'!$B179)&gt;=5,'[1]Outside Edges'!$P179="Yes"),"Yes","No")</f>
        <v>No</v>
      </c>
      <c r="AA180" s="10" t="str">
        <f>IF(AND((RIGHT($AA$3,2)-'[1]Miter Profiles'!$AC$28-'[1]Outside Edges'!$B179)&gt;=5,'[1]Outside Edges'!$P179="Yes"),"Yes","No")</f>
        <v>Yes</v>
      </c>
      <c r="AB180" s="85" t="str">
        <f>IF(AND((RIGHT($AB$3,2)-'[1]Miter Profiles'!$AC$29-'[1]Outside Edges'!$B179)&gt;=5,'[1]Outside Edges'!$P179="Yes"),"Yes","No")</f>
        <v>Yes</v>
      </c>
      <c r="AC180" s="86" t="str">
        <f>IF(AND((RIGHT($AC$3,2)-'[1]Miter Profiles'!$AC$30-'[1]Outside Edges'!$B179)&gt;=5,'[1]Outside Edges'!$P179="Yes"),"Yes","No")</f>
        <v>Yes</v>
      </c>
      <c r="AD180" s="11" t="str">
        <f>IF(AND((RIGHT($AD$3,2)-'[1]Miter Profiles'!$AC$31-'[1]Outside Edges'!$B179)&gt;=5,'[1]Outside Edges'!$P179="Yes"),"Yes","No")</f>
        <v>Yes</v>
      </c>
      <c r="AE180" s="87" t="str">
        <f>IF(AND((RIGHT($AE$3,2)-'[1]Miter Profiles'!$AC$32-'[1]Outside Edges'!$B179)&gt;=5,'[1]Outside Edges'!$P179="Yes"),"Yes","No")</f>
        <v>Yes</v>
      </c>
      <c r="AF180" s="10" t="str">
        <f>IF(AND((RIGHT($AF$3,2)-'[1]Miter Profiles'!$AC$33-'[1]Outside Edges'!$B179)&gt;=5,'[1]Outside Edges'!$P179="Yes"),"Yes","No")</f>
        <v>Yes</v>
      </c>
      <c r="AG180" s="10" t="str">
        <f>IF(AND((RIGHT($AG$3,2)-'[1]Miter Profiles'!$AC$34-'[1]Outside Edges'!$B179)&gt;=5,'[1]Outside Edges'!$P179="Yes"),"Yes","No")</f>
        <v>Yes</v>
      </c>
      <c r="AH180" s="85" t="str">
        <f>IF(AND((RIGHT($AH$3,2)-'[1]Miter Profiles'!$AC$35-'[1]Outside Edges'!$B179)&gt;=5,'[1]Outside Edges'!$P179="Yes"),"Yes","No")</f>
        <v>Yes</v>
      </c>
      <c r="AI180" s="86" t="str">
        <f>IF(AND((RIGHT($AI$3,2)-'[1]Miter Profiles'!$AC$36-'[1]Outside Edges'!$B179)&gt;=5,'[1]Outside Edges'!$P179="Yes"),"Yes","No")</f>
        <v>Yes</v>
      </c>
      <c r="AJ180" s="11" t="str">
        <f>IF(AND((RIGHT($AJ$3,2)-'[1]Miter Profiles'!$AC$37-'[1]Outside Edges'!$B179)&gt;=5,'[1]Outside Edges'!$P179="Yes"),"Yes","No")</f>
        <v>Yes</v>
      </c>
      <c r="AK180" s="87" t="str">
        <f>IF(AND((RIGHT($AK$3,2)-'[1]Miter Profiles'!$AC$38-'[1]Outside Edges'!$B179)&gt;=5,'[1]Outside Edges'!$P179="Yes"),"Yes","No")</f>
        <v>Yes</v>
      </c>
      <c r="AL180" s="10" t="str">
        <f>IF(AND((RIGHT($AL$3,2)-'[1]Miter Profiles'!$AC$39-'[1]Outside Edges'!$B179)&gt;=5,'[1]Outside Edges'!$P179="Yes"),"Yes","No")</f>
        <v>Yes</v>
      </c>
      <c r="AM180" s="10" t="str">
        <f>IF(AND((RIGHT($AM$3,2)-'[1]Miter Profiles'!$AC$40-'[1]Outside Edges'!$B179)&gt;=5,'[1]Outside Edges'!$P179="Yes"),"Yes","No")</f>
        <v>Yes</v>
      </c>
      <c r="AN180" s="85" t="str">
        <f>IF(AND((RIGHT($AN$3,2)-'[1]Miter Profiles'!$AC$41-'[1]Outside Edges'!$B179)&gt;=5,'[1]Outside Edges'!$P179="Yes"),"Yes","No")</f>
        <v>Yes</v>
      </c>
      <c r="AO180" s="86" t="str">
        <f>IF(AND((RIGHT($AO$3,2)-'[1]Miter Profiles'!$AC$42-'[1]Outside Edges'!$B179)&gt;=5,'[1]Outside Edges'!$P179="Yes"),"Yes","No")</f>
        <v>Yes</v>
      </c>
      <c r="AP180" s="11" t="str">
        <f>IF(AND((RIGHT($AP$3,2)-'[1]Miter Profiles'!$AC$43-'[1]Outside Edges'!$B179)&gt;=5,'[1]Outside Edges'!$P179="Yes"),"Yes","No")</f>
        <v>Yes</v>
      </c>
      <c r="AQ180" s="87" t="str">
        <f>IF(AND((RIGHT($AQ$3,2)-'[1]Miter Profiles'!$AC$44-'[1]Outside Edges'!$B179)&gt;=5,'[1]Outside Edges'!$P179="Yes"),"Yes","No")</f>
        <v>Yes</v>
      </c>
      <c r="AR180" s="10" t="str">
        <f>IF(AND((RIGHT($AR$3,2)-'[1]Miter Profiles'!$AC$45-'[1]Outside Edges'!$B179)&gt;=5,'[1]Outside Edges'!$P179="Yes"),"Yes","No")</f>
        <v>Yes</v>
      </c>
      <c r="AS180" s="10" t="str">
        <f>IF(AND((RIGHT($AS$3,2)-'[1]Miter Profiles'!$AC$46-'[1]Outside Edges'!$B179)&gt;=5,'[1]Outside Edges'!$P179="Yes"),"Yes","No")</f>
        <v>Yes</v>
      </c>
      <c r="AT180" s="85" t="str">
        <f>IF(AND((RIGHT($AT$3,2)-'[1]Miter Profiles'!$AC$47-'[1]Outside Edges'!$B179)&gt;=5,'[1]Outside Edges'!$P179="Yes"),"Yes","No")</f>
        <v>Yes</v>
      </c>
      <c r="AU180" s="86" t="str">
        <f>IF(AND((RIGHT($AU$3,2)-'[1]Miter Profiles'!$AC$48-'[1]Outside Edges'!$B179)&gt;=5,'[1]Outside Edges'!$P179="Yes"),"Yes","No")</f>
        <v>Yes</v>
      </c>
      <c r="AV180" s="11" t="str">
        <f>IF(AND((RIGHT($AV$3,2)-'[1]Miter Profiles'!$AC$49-'[1]Outside Edges'!$B179)&gt;=5,'[1]Outside Edges'!$P179="Yes"),"Yes","No")</f>
        <v>Yes</v>
      </c>
      <c r="AW180" s="87" t="str">
        <f>IF(AND((RIGHT($AW$3,2)-'[1]Miter Profiles'!$AC$50-'[1]Outside Edges'!$B179)&gt;=5,'[1]Outside Edges'!$P179="Yes"),"Yes","No")</f>
        <v>Yes</v>
      </c>
      <c r="AX180" s="10" t="str">
        <f>IF(AND((RIGHT($AX$3,2)-'[1]Miter Profiles'!$AC$51-'[1]Outside Edges'!$B179)&gt;=5,'[1]Outside Edges'!$P179="Yes"),"Yes","No")</f>
        <v>Yes</v>
      </c>
      <c r="AY180" s="10" t="str">
        <f>IF(AND((RIGHT($AY$3,2)-'[1]Miter Profiles'!$AC$52-'[1]Outside Edges'!$B179)&gt;=5,'[1]Outside Edges'!$P179="Yes"),"Yes","No")</f>
        <v>Yes</v>
      </c>
      <c r="AZ180" s="85" t="str">
        <f>IF(AND((RIGHT($AZ$3,2)-'[1]Miter Profiles'!$AC$53-'[1]Outside Edges'!$B179)&gt;=5,'[1]Outside Edges'!$P179="Yes"),"Yes","No")</f>
        <v>Yes</v>
      </c>
      <c r="BA180" s="86" t="str">
        <f>IF(AND((RIGHT($BA$3,2)-'[1]Miter Profiles'!$AC$54-'[1]Outside Edges'!$B179)&gt;=5,'[1]Outside Edges'!$P179="Yes"),"Yes","No")</f>
        <v>Yes</v>
      </c>
      <c r="BB180" s="11" t="str">
        <f>IF(AND((RIGHT($BB$3,2)-'[1]Miter Profiles'!$AC$55-'[1]Outside Edges'!$B179)&gt;=5,'[1]Outside Edges'!$P179="Yes"),"Yes","No")</f>
        <v>Yes</v>
      </c>
      <c r="BC180" s="87" t="str">
        <f>IF(AND((RIGHT($BC$3,2)-'[1]Miter Profiles'!$AC$56-'[1]Outside Edges'!$B179)&gt;=5,'[1]Outside Edges'!$P179="Yes"),"Yes","No")</f>
        <v>Yes</v>
      </c>
      <c r="BD180" s="10" t="str">
        <f>IF(AND((RIGHT($BD$3,2)-'[1]Miter Profiles'!$AC$57-'[1]Outside Edges'!$B179)&gt;=5,'[1]Outside Edges'!$P179="Yes"),"Yes","No")</f>
        <v>Yes</v>
      </c>
      <c r="BE180" s="10" t="str">
        <f>IF(AND((RIGHT($BE$3,2)-'[1]Miter Profiles'!$AC$58-'[1]Outside Edges'!$B179)&gt;=5,'[1]Outside Edges'!$P179="Yes"),"Yes","No")</f>
        <v>Yes</v>
      </c>
      <c r="BF180" s="85" t="str">
        <f>IF(AND((RIGHT($BF$3,2)-'[1]Miter Profiles'!$AC$59-'[1]Outside Edges'!$B179)&gt;=5,'[1]Outside Edges'!$P179="Yes"),"Yes","No")</f>
        <v>Yes</v>
      </c>
      <c r="BG180" s="86" t="str">
        <f>IF(AND((RIGHT($BG$3,2)-'[1]Miter Profiles'!$AC$60-'[1]Outside Edges'!$B179)&gt;=5,'[1]Outside Edges'!$P179="Yes"),"Yes","No")</f>
        <v>Yes</v>
      </c>
      <c r="BH180" s="11" t="str">
        <f>IF(AND((RIGHT($BH$3,2)-'[1]Miter Profiles'!$AC$61-'[1]Outside Edges'!$B179)&gt;=5,'[1]Outside Edges'!$P179="Yes"),"Yes","No")</f>
        <v>Yes</v>
      </c>
      <c r="BI180" s="87" t="str">
        <f>IF(AND((RIGHT($BI$3,2)-'[1]Miter Profiles'!$AC$62-'[1]Outside Edges'!$B179)&gt;=5,'[1]Outside Edges'!$P179="Yes"),"Yes","No")</f>
        <v>Yes</v>
      </c>
      <c r="BJ180" s="10" t="str">
        <f>IF(AND((RIGHT($BJ$3,2)-'[1]Miter Profiles'!$AC$63-'[1]Outside Edges'!$B179)&gt;=5,'[1]Outside Edges'!$P179="Yes"),"Yes","No")</f>
        <v>Yes</v>
      </c>
      <c r="BK180" s="10" t="str">
        <f>IF(AND((RIGHT($BK$3,2)-'[1]Miter Profiles'!$AC$64-'[1]Outside Edges'!$B179)&gt;=5,'[1]Outside Edges'!$P179="Yes"),"Yes","No")</f>
        <v>Yes</v>
      </c>
      <c r="BL180" s="85" t="str">
        <f>IF(AND((RIGHT($BL$3,2)-'[1]Miter Profiles'!$AC$65-'[1]Outside Edges'!$B179)&gt;=5,'[1]Outside Edges'!$P179="Yes"),"Yes","No")</f>
        <v>Yes</v>
      </c>
      <c r="BM180" s="86" t="str">
        <f>IF(AND((RIGHT($BM$3,2)-'[1]Miter Profiles'!$AC$66-'[1]Outside Edges'!$B179)&gt;=5,'[1]Outside Edges'!$P179="Yes"),"Yes","No")</f>
        <v>Yes</v>
      </c>
      <c r="BN180" s="11" t="str">
        <f>IF(AND((RIGHT($BN$3,2)-'[1]Miter Profiles'!$AC$67-'[1]Outside Edges'!$B179)&gt;=5,'[1]Outside Edges'!$P179="Yes"),"Yes","No")</f>
        <v>Yes</v>
      </c>
      <c r="BO180" s="87" t="str">
        <f>IF(AND((RIGHT($BO$3,2)-'[1]Miter Profiles'!$AC$68-'[1]Outside Edges'!$B179)&gt;=5,'[1]Outside Edges'!$P179="Yes"),"Yes","No")</f>
        <v>Yes</v>
      </c>
      <c r="BP180" s="10" t="str">
        <f>IF(AND((RIGHT($BP$3,2)-'[1]Miter Profiles'!$AC$69-'[1]Outside Edges'!$B179)&gt;=5,'[1]Outside Edges'!$P179="Yes"),"Yes","No")</f>
        <v>No</v>
      </c>
      <c r="BQ180" s="10" t="str">
        <f>IF(AND((RIGHT($BQ$3,2)-'[1]Miter Profiles'!$AC$70-'[1]Outside Edges'!$B179)&gt;=5,'[1]Outside Edges'!$P179="Yes"),"Yes","No")</f>
        <v>Yes</v>
      </c>
      <c r="BR180" s="85" t="str">
        <f>IF(AND((RIGHT($BR$3,2)-'[1]Miter Profiles'!$AC$71-'[1]Outside Edges'!$B179)&gt;=5,'[1]Outside Edges'!$P179="Yes"),"Yes","No")</f>
        <v>Yes</v>
      </c>
      <c r="BS180" s="86" t="str">
        <f>IF(AND((RIGHT($BS$3,2)-'[1]Miter Profiles'!$AC$72-'[1]Outside Edges'!$B179)&gt;=5,'[1]Outside Edges'!$P179="Yes"),"Yes","No")</f>
        <v>Yes</v>
      </c>
      <c r="BT180" s="11" t="str">
        <f>IF(AND((RIGHT($BT$3,2)-'[1]Miter Profiles'!$AC$73-'[1]Outside Edges'!$B179)&gt;=5,'[1]Outside Edges'!$P179="Yes"),"Yes","No")</f>
        <v>Yes</v>
      </c>
      <c r="BU180" s="87" t="str">
        <f>IF(AND((RIGHT($BU$3,2)-'[1]Miter Profiles'!$AC$74-'[1]Outside Edges'!$B179)&gt;=5,'[1]Outside Edges'!$P179="Yes"),"Yes","No")</f>
        <v>Yes</v>
      </c>
      <c r="BV180" s="10" t="str">
        <f>IF(AND((RIGHT($BV$3,2)-'[1]Miter Profiles'!$AC$75-'[1]Outside Edges'!$B179)&gt;=5,'[1]Outside Edges'!$P179="Yes"),"Yes","No")</f>
        <v>Yes</v>
      </c>
      <c r="BW180" s="10" t="str">
        <f>IF(AND((RIGHT($BW$3,2)-'[1]Miter Profiles'!$AC$76-'[1]Outside Edges'!$B179)&gt;=5,'[1]Outside Edges'!$P179="Yes"),"Yes","No")</f>
        <v>Yes</v>
      </c>
      <c r="BX180" s="85" t="str">
        <f>IF(AND((RIGHT($BX$3,2)-'[1]Miter Profiles'!$AC$77-'[1]Outside Edges'!$B179)&gt;=5,'[1]Outside Edges'!$P179="Yes"),"Yes","No")</f>
        <v>Yes</v>
      </c>
      <c r="BY180" s="86" t="str">
        <f>IF(AND((RIGHT($BY$3,2)-'[1]Miter Profiles'!$AC$78-'[1]Outside Edges'!$B179)&gt;=5,'[1]Outside Edges'!$P179="Yes"),"Yes","No")</f>
        <v>Yes</v>
      </c>
      <c r="BZ180" s="11" t="str">
        <f>IF(AND((RIGHT($BZ$3,2)-'[1]Miter Profiles'!$AC$79-'[1]Outside Edges'!$B179)&gt;=5,'[1]Outside Edges'!$P179="Yes"),"Yes","No")</f>
        <v>Yes</v>
      </c>
      <c r="CA180" s="87" t="str">
        <f>IF(AND((RIGHT($CA$3,2)-'[1]Miter Profiles'!$AC$80-'[1]Outside Edges'!$B179)&gt;=5,'[1]Outside Edges'!$P179="Yes"),"Yes","No")</f>
        <v>Yes</v>
      </c>
      <c r="CB180" s="10" t="str">
        <f>IF(AND((RIGHT($CB$3,2)-'[1]Miter Profiles'!$AC$81-'[1]Outside Edges'!$B179)&gt;=5,'[1]Outside Edges'!$P179="Yes"),"Yes","No")</f>
        <v>Yes</v>
      </c>
      <c r="CC180" s="10" t="str">
        <f>IF(AND((RIGHT($CC$3,2)-'[1]Miter Profiles'!$AC$82-'[1]Outside Edges'!$B179)&gt;=5,'[1]Outside Edges'!$P179="Yes"),"Yes","No")</f>
        <v>Yes</v>
      </c>
      <c r="CD180" s="85" t="str">
        <f>IF(AND((RIGHT($CD$3,2)-'[1]Miter Profiles'!$AC$83-'[1]Outside Edges'!$B179)&gt;=5,'[1]Outside Edges'!$P179="Yes"),"Yes","No")</f>
        <v>Yes</v>
      </c>
      <c r="CE180" s="86" t="str">
        <f>IF(AND((RIGHT($CE$3,2)-'[1]Miter Profiles'!$AC$84-'[1]Outside Edges'!$B179)&gt;=5,'[1]Outside Edges'!$P179="Yes"),"Yes","No")</f>
        <v>Yes</v>
      </c>
      <c r="CF180" s="11" t="str">
        <f>IF(AND((RIGHT($CF$3,2)-'[1]Miter Profiles'!$AC$85-'[1]Outside Edges'!$B179)&gt;=5,'[1]Outside Edges'!$P179="Yes"),"Yes","No")</f>
        <v>Yes</v>
      </c>
      <c r="CG180" s="87" t="str">
        <f>IF(AND((RIGHT($CG$3,2)-'[1]Miter Profiles'!$AC$86-'[1]Outside Edges'!$B179)&gt;=5,'[1]Outside Edges'!$P179="Yes"),"Yes","No")</f>
        <v>Yes</v>
      </c>
      <c r="CH180" s="10" t="str">
        <f>IF(AND((RIGHT($CH$3,2)-'[1]Miter Profiles'!$AC$87-'[1]Outside Edges'!$B179)&gt;=5,'[1]Outside Edges'!$P179="Yes"),"Yes","No")</f>
        <v>Yes</v>
      </c>
      <c r="CI180" s="10" t="str">
        <f>IF(AND((RIGHT($CI$3,2)-'[1]Miter Profiles'!$AC$88-'[1]Outside Edges'!$B179)&gt;=5,'[1]Outside Edges'!$P179="Yes"),"Yes","No")</f>
        <v>Yes</v>
      </c>
      <c r="CJ180" s="85" t="str">
        <f>IF(AND((RIGHT($CJ$3,2)-'[1]Miter Profiles'!$AC$89-'[1]Outside Edges'!$B179)&gt;=5,'[1]Outside Edges'!$P179="Yes"),"Yes","No")</f>
        <v>Yes</v>
      </c>
      <c r="CK180" s="86" t="str">
        <f>IF(AND((RIGHT($CK$3,2)-'[1]Miter Profiles'!$AC$90-'[1]Outside Edges'!$B179)&gt;=5,'[1]Outside Edges'!$P179="Yes"),"Yes","No")</f>
        <v>Yes</v>
      </c>
      <c r="CL180" s="11" t="str">
        <f>IF(AND((RIGHT($CL$3,2)-'[1]Miter Profiles'!$AC$91-'[1]Outside Edges'!$B179)&gt;=5,'[1]Outside Edges'!$P179="Yes"),"Yes","No")</f>
        <v>Yes</v>
      </c>
      <c r="CM180" s="87" t="str">
        <f>IF(AND((RIGHT($CM$3,2)-'[1]Miter Profiles'!$AC$92-'[1]Outside Edges'!$B179)&gt;=5,'[1]Outside Edges'!$P179="Yes"),"Yes","No")</f>
        <v>Yes</v>
      </c>
      <c r="CN180" s="10" t="str">
        <f>IF(AND((RIGHT(CN$3,2)-'[1]Miter Profiles'!$AC$93-'[1]Outside Edges'!$B179)&gt;=5,'[1]Outside Edges'!$P179="Yes"),"Yes","No")</f>
        <v>No</v>
      </c>
      <c r="CO180" s="10" t="str">
        <f>IF(AND((RIGHT(CO$3,2)-'[1]Miter Profiles'!$AC$94-'[1]Outside Edges'!$B179)&gt;=5,'[1]Outside Edges'!$P179="Yes"),"Yes","No")</f>
        <v>No</v>
      </c>
      <c r="CP180" s="85" t="str">
        <f>IF(AND((RIGHT(CP$3,2)-'[1]Miter Profiles'!$AC$95-'[1]Outside Edges'!$B179)&gt;=5,'[1]Outside Edges'!$P179="Yes"),"Yes","No")</f>
        <v>Yes</v>
      </c>
      <c r="CQ180" s="86" t="str">
        <f>IF(AND((RIGHT(CQ$3,2)-'[1]Miter Profiles'!$AC$96-'[1]Outside Edges'!$B179)&gt;=5,'[1]Outside Edges'!$P179="Yes"),"Yes","No")</f>
        <v>No</v>
      </c>
      <c r="CR180" s="11" t="str">
        <f>IF(AND((RIGHT(CR$3,2)-'[1]Miter Profiles'!$AC$97-'[1]Outside Edges'!$B179)&gt;=5,'[1]Outside Edges'!$P179="Yes"),"Yes","No")</f>
        <v>Yes</v>
      </c>
      <c r="CS180" s="87" t="str">
        <f>IF(AND((RIGHT(CS$3,2)-'[1]Miter Profiles'!$AC$98-'[1]Outside Edges'!$B179)&gt;=5,'[1]Outside Edges'!$P179="Yes"),"Yes","No")</f>
        <v>Yes</v>
      </c>
      <c r="CT180" s="10" t="str">
        <f>IF(AND((RIGHT($CT$3,2)-'[1]Miter Profiles'!$AC$99-'[1]Outside Edges'!$B179)&gt;=5,'[1]Outside Edges'!$P179="Yes"),"Yes","No")</f>
        <v>No</v>
      </c>
      <c r="CU180" s="10" t="str">
        <f>IF(AND((RIGHT($CU$3,2)-'[1]Miter Profiles'!$AC$100-'[1]Outside Edges'!$B179)&gt;=5,'[1]Outside Edges'!$P179="Yes"),"Yes","No")</f>
        <v>Yes</v>
      </c>
      <c r="CV180" s="85" t="str">
        <f>IF(AND((RIGHT($CV$3,2)-'[1]Miter Profiles'!$AC$101-'[1]Outside Edges'!$B179)&gt;=5,'[1]Outside Edges'!$P179="Yes"),"Yes","No")</f>
        <v>Yes</v>
      </c>
      <c r="CW180" s="86" t="str">
        <f>IF(AND((RIGHT($CW$3,2)-'[1]Miter Profiles'!$AC$102-'[1]Outside Edges'!$B179)&gt;=5,'[1]Outside Edges'!$P179="Yes"),"Yes","No")</f>
        <v>Yes</v>
      </c>
      <c r="CX180" s="11" t="str">
        <f>IF(AND((RIGHT($CX$3,2)-'[1]Miter Profiles'!$AC$103-'[1]Outside Edges'!$B179)&gt;=5,'[1]Outside Edges'!$P179="Yes"),"Yes","No")</f>
        <v>Yes</v>
      </c>
      <c r="CY180" s="87" t="str">
        <f>IF(AND((RIGHT($CY$3,2)-'[1]Miter Profiles'!$AC$104-'[1]Outside Edges'!$B179)&gt;=5,'[1]Outside Edges'!$P179="Yes"),"Yes","No")</f>
        <v>Yes</v>
      </c>
      <c r="CZ180" s="10" t="str">
        <f>IF(AND((RIGHT($CZ$3,2)-'[1]Miter Profiles'!$AC$105-'[1]Outside Edges'!$B179)&gt;=5,'[1]Outside Edges'!$P179="Yes"),"Yes","No")</f>
        <v>No</v>
      </c>
      <c r="DA180" s="10" t="str">
        <f>IF(AND((RIGHT($DA$3,2)-'[1]Miter Profiles'!$AC$106-'[1]Outside Edges'!$B179)&gt;=5,'[1]Outside Edges'!$P179="Yes"),"Yes","No")</f>
        <v>No</v>
      </c>
      <c r="DB180" s="85" t="str">
        <f>IF(AND((RIGHT($DB$3,2)-'[1]Miter Profiles'!$AC$107-'[1]Outside Edges'!$B179)&gt;=5,'[1]Outside Edges'!$P179="Yes"),"Yes","No")</f>
        <v>No</v>
      </c>
      <c r="DC180" s="86" t="str">
        <f>IF(AND((RIGHT($DC$3,2)-'[1]Miter Profiles'!$AC$108-'[1]Outside Edges'!$B179)&gt;=5,'[1]Outside Edges'!$P179="Yes"),"Yes","No")</f>
        <v>No</v>
      </c>
      <c r="DD180" s="11" t="str">
        <f>IF(AND((RIGHT($DD$3,2)-'[1]Miter Profiles'!$AC$109-'[1]Outside Edges'!$B179)&gt;=5,'[1]Outside Edges'!$P179="Yes"),"Yes","No")</f>
        <v>Yes</v>
      </c>
      <c r="DE180" s="87" t="str">
        <f>IF(AND((RIGHT($DE$3,2)-'[1]Miter Profiles'!$AC$110-'[1]Outside Edges'!$B179)&gt;=5,'[1]Outside Edges'!$P179="Yes"),"Yes","No")</f>
        <v>Yes</v>
      </c>
      <c r="DF180" s="10" t="str">
        <f>IF(AND((RIGHT($DF$3,2)-'[1]Miter Profiles'!$AC$111-'[1]Outside Edges'!$B179)&gt;=5,'[1]Outside Edges'!$P179="Yes"),"Yes","No")</f>
        <v>Yes</v>
      </c>
      <c r="DG180" s="10" t="str">
        <f>IF(AND((RIGHT($DG$3,2)-'[1]Miter Profiles'!$AC$112-'[1]Outside Edges'!$B179)&gt;=5,'[1]Outside Edges'!$P179="Yes"),"Yes","No")</f>
        <v>Yes</v>
      </c>
      <c r="DH180" s="85" t="str">
        <f>IF(AND((RIGHT($DH$3,2)-'[1]Miter Profiles'!$AC$113-'[1]Outside Edges'!$B179)&gt;=5,'[1]Outside Edges'!$P179="Yes"),"Yes","No")</f>
        <v>Yes</v>
      </c>
      <c r="DI180" s="86" t="str">
        <f>IF(AND((RIGHT($DI$3,2)-'[1]Miter Profiles'!$AC$114-'[1]Outside Edges'!$B179)&gt;=5,'[1]Outside Edges'!$P179="Yes"),"Yes","No")</f>
        <v>Yes</v>
      </c>
      <c r="DJ180" s="11" t="str">
        <f>IF(AND((RIGHT($DJ$3,2)-'[1]Miter Profiles'!$AC$115-'[1]Outside Edges'!$B179)&gt;=5,'[1]Outside Edges'!$P179="Yes"),"Yes","No")</f>
        <v>Yes</v>
      </c>
      <c r="DK180" s="87" t="str">
        <f>IF(AND((RIGHT($DK$3,2)-'[1]Miter Profiles'!$AC$116-'[1]Outside Edges'!$B179)&gt;=5,'[1]Outside Edges'!$P179="Yes"),"Yes","No")</f>
        <v>Yes</v>
      </c>
      <c r="DL180" s="10" t="str">
        <f>IF(AND((RIGHT($DL$3,2)-'[1]Miter Profiles'!$AC$117-'[1]Outside Edges'!$B179)&gt;=5,'[1]Outside Edges'!$P179="Yes"),"Yes","No")</f>
        <v>Yes</v>
      </c>
      <c r="DM180" s="10" t="str">
        <f>IF(AND((RIGHT($DM$3,2)-'[1]Miter Profiles'!$AC$118-'[1]Outside Edges'!$B179)&gt;=5,'[1]Outside Edges'!$P179="Yes"),"Yes","No")</f>
        <v>Yes</v>
      </c>
      <c r="DN180" s="85" t="str">
        <f>IF(AND((RIGHT($DN$3,2)-'[1]Miter Profiles'!$AC$119-'[1]Outside Edges'!$B179)&gt;=5,'[1]Outside Edges'!$P179="Yes"),"Yes","No")</f>
        <v>Yes</v>
      </c>
      <c r="DO180" s="86" t="str">
        <f>IF(AND((RIGHT($DO$3,2)-'[1]Miter Profiles'!$AC$120-'[1]Outside Edges'!$B179)&gt;=5,'[1]Outside Edges'!$P179="Yes"),"Yes","No")</f>
        <v>No</v>
      </c>
      <c r="DP180" s="11" t="str">
        <f>IF(AND((RIGHT($DP$3,2)-'[1]Miter Profiles'!$AC$121-'[1]Outside Edges'!$B179)&gt;=5,'[1]Outside Edges'!$P179="Yes"),"Yes","No")</f>
        <v>No</v>
      </c>
      <c r="DQ180" s="87" t="str">
        <f>IF(AND((RIGHT($DQ$3,2)-'[1]Miter Profiles'!$AC$122-'[1]Outside Edges'!$B179)&gt;=5,'[1]Outside Edges'!$P179="Yes"),"Yes","No")</f>
        <v>Yes</v>
      </c>
      <c r="DR180" s="10" t="str">
        <f>IF(AND((RIGHT($DR$3,2)-'[1]Miter Profiles'!$AC$123-'[1]Outside Edges'!$B179)&gt;=5,'[1]Outside Edges'!$P179="Yes"),"Yes","No")</f>
        <v>Yes</v>
      </c>
      <c r="DS180" s="10" t="str">
        <f>IF(AND((RIGHT($DS$3,2)-'[1]Miter Profiles'!$AC$124-'[1]Outside Edges'!$B179)&gt;=5,'[1]Outside Edges'!$P179="Yes"),"Yes","No")</f>
        <v>Yes</v>
      </c>
      <c r="DT180" s="85" t="str">
        <f>IF(AND((RIGHT($DT$3,2)-'[1]Miter Profiles'!$AC$125-'[1]Outside Edges'!$B179)&gt;=5,'[1]Outside Edges'!$P179="Yes"),"Yes","No")</f>
        <v>Yes</v>
      </c>
      <c r="DU180" s="86" t="str">
        <f>IF(AND((RIGHT($DU$3,2)-'[1]Miter Profiles'!$AC$126-'[1]Outside Edges'!$B179)&gt;=5,'[1]Outside Edges'!$P179="Yes"),"Yes","No")</f>
        <v>Yes</v>
      </c>
      <c r="DV180" s="11" t="str">
        <f>IF(AND((RIGHT($DV$3,2)-'[1]Miter Profiles'!$AC$127-'[1]Outside Edges'!$B179)&gt;=5,'[1]Outside Edges'!$P179="Yes"),"Yes","No")</f>
        <v>Yes</v>
      </c>
      <c r="DW180" s="87" t="str">
        <f>IF(AND((RIGHT($DW$3,2)-'[1]Miter Profiles'!$AC$128-'[1]Outside Edges'!$B179)&gt;=5,'[1]Outside Edges'!$P179="Yes"),"Yes","No")</f>
        <v>Yes</v>
      </c>
      <c r="DX180" s="10" t="str">
        <f>IF(AND((RIGHT($DX$3,2)-'[1]Miter Profiles'!$AC$129-'[1]Outside Edges'!$B179)&gt;=5,'[1]Outside Edges'!$P179="Yes"),"Yes","No")</f>
        <v>Yes</v>
      </c>
      <c r="DY180" s="10" t="str">
        <f>IF(AND((RIGHT($DY$3,2)-'[1]Miter Profiles'!$AC$130-'[1]Outside Edges'!$B179)&gt;=5,'[1]Outside Edges'!$P179="Yes"),"Yes","No")</f>
        <v>Yes</v>
      </c>
      <c r="DZ180" s="85" t="str">
        <f>IF(AND((RIGHT($DZ$3,2)-'[1]Miter Profiles'!$AC$131-'[1]Outside Edges'!$B179)&gt;=5,'[1]Outside Edges'!$P179="Yes"),"Yes","No")</f>
        <v>Yes</v>
      </c>
      <c r="EA180" s="90" t="str">
        <f>IF(AND((RIGHT($EA$3,2)-'[1]Miter Profiles'!$AC$132-'[1]Outside Edges'!$B179)&gt;=5,'[1]Outside Edges'!$P179="Yes"),"Yes","No")</f>
        <v>Yes</v>
      </c>
      <c r="EB180" s="104" t="str">
        <f>IF(AND((RIGHT($EB$3,2)-'[1]Miter Profiles'!$AC$133-'[1]Outside Edges'!$B179)&gt;=5,'[1]Outside Edges'!$P179="Yes"),"Yes","No")</f>
        <v>No</v>
      </c>
      <c r="EC180" s="109" t="str">
        <f>IF(AND((RIGHT($EC$3,2)-'[1]Miter Profiles'!$AC$134-'[1]Outside Edges'!$B179)&gt;=5,'[1]Outside Edges'!$P179="Yes"),"Yes","No")</f>
        <v>Yes</v>
      </c>
      <c r="ED180" s="115" t="str">
        <f>IF(AND((RIGHT($ED$3,2)-'[1]Miter Profiles'!$AC$135-'[1]Outside Edges'!$B179)&gt;=5,'[1]Outside Edges'!$P179="Yes"),"Yes","No")</f>
        <v>Yes</v>
      </c>
      <c r="EE180" s="112" t="str">
        <f>IF(AND((RIGHT($EE$3,2)-'[1]Miter Profiles'!$AC$136-'[1]Outside Edges'!$B179)&gt;=5,'[1]Outside Edges'!$P179="Yes"),"Yes","No")</f>
        <v>Yes</v>
      </c>
      <c r="EF180" s="85" t="str">
        <f>IF(AND((RIGHT($EF$3,2)-'[1]Miter Profiles'!$AC$137-'[1]Outside Edges'!$B179)&gt;=5,'[1]Outside Edges'!$P179="Yes"),"Yes","No")</f>
        <v>Yes</v>
      </c>
      <c r="EG180" s="10" t="str">
        <f>IF(AND((RIGHT($EG$3,2)-'[1]Miter Profiles'!$AC$138-'[1]Outside Edges'!$B179)&gt;=5,'[1]Outside Edges'!$P179="Yes"),"Yes","No")</f>
        <v>Yes</v>
      </c>
      <c r="EH180" s="90" t="str">
        <f>IF(AND((RIGHT($EH$3,2)-'[1]Miter Profiles'!$AC$139-'[1]Outside Edges'!$B179)&gt;=5,'[1]Outside Edges'!$P179="Yes"),"Yes","No")</f>
        <v>Yes</v>
      </c>
      <c r="EI180" s="120" t="str">
        <f>IF(AND((RIGHT($EI$3,2)-'[1]Miter Profiles'!$AC$140-'[1]Outside Edges'!$B179)&gt;=5,'[1]Outside Edges'!$P179="Yes"),"Yes","No")</f>
        <v>Yes</v>
      </c>
      <c r="EJ180" s="123" t="str">
        <f>IF(AND((RIGHT($EJ$3,2)-'[1]Miter Profiles'!$AC$141-'[1]Outside Edges'!$B179)&gt;=5,'[1]Outside Edges'!$P179="Yes"),"Yes","No")</f>
        <v>Yes</v>
      </c>
      <c r="EK180" s="123" t="str">
        <f>IF(AND((RIGHT($EK$3,2)-'[1]Miter Profiles'!$AC$142-'[1]Outside Edges'!$B179)&gt;=5,'[1]Outside Edges'!$P179="Yes"),"Yes","No")</f>
        <v>Yes</v>
      </c>
      <c r="EL180" s="115" t="str">
        <f>IF(AND((RIGHT($EL$3,2)-'[1]Miter Profiles'!$AC$143-'[1]Outside Edges'!$B179)&gt;=5,'[1]Outside Edges'!$P179="Yes"),"Yes","No")</f>
        <v>Yes</v>
      </c>
      <c r="EM180" s="128" t="str">
        <f>IF(AND((RIGHT($EM$3,2)-'[1]Miter Profiles'!$AC$144-'[1]Outside Edges'!$B179)&gt;=5,'[1]Outside Edges'!$P179="Yes"),"Yes","No")</f>
        <v>No</v>
      </c>
      <c r="EN180" s="10" t="str">
        <f>IF(AND((RIGHT($EN$3,2)-'[1]Miter Profiles'!$AC$145-'[1]Outside Edges'!$B179)&gt;=5,'[1]Outside Edges'!$P179="Yes"),"Yes","No")</f>
        <v>Yes</v>
      </c>
      <c r="EO180" s="90" t="str">
        <f>IF(AND((RIGHT($EO$3,2)-'[1]Miter Profiles'!$AC$146-'[1]Outside Edges'!$B179)&gt;=5,'[1]Outside Edges'!$P179="Yes"),"Yes","No")</f>
        <v>Yes</v>
      </c>
      <c r="EP180" s="123" t="str">
        <f>IF(AND((RIGHT($EP$3,2)-'[1]Miter Profiles'!$AC$147-'[1]Outside Edges'!$B179)&gt;=5,'[1]Outside Edges'!$P179="Yes"),"Yes","No")</f>
        <v>No</v>
      </c>
      <c r="EQ180" s="123" t="str">
        <f>IF(AND((RIGHT($EQ$3,2)-'[1]Miter Profiles'!$AC$148-'[1]Outside Edges'!$B179)&gt;=5,'[1]Outside Edges'!$P179="Yes"),"Yes","No")</f>
        <v>Yes</v>
      </c>
      <c r="ER180" s="115" t="str">
        <f>IF(AND((RIGHT($ER$3,2)-'[1]Miter Profiles'!$AC$149-'[1]Outside Edges'!$B179)&gt;=5,'[1]Outside Edges'!$P179="Yes"),"Yes","No")</f>
        <v>Yes</v>
      </c>
      <c r="ES180" s="128" t="str">
        <f>IF(AND((RIGHT($ES$3,2)-'[1]Miter Profiles'!$AC$150-'[1]Outside Edges'!$B179)&gt;=5,'[1]Outside Edges'!$P179="Yes"),"Yes","No")</f>
        <v>No</v>
      </c>
      <c r="ET180" s="10" t="str">
        <f>IF(AND((RIGHT($ET$3,2)-'[1]Miter Profiles'!$AC$151-'[1]Outside Edges'!$B179)&gt;=5,'[1]Outside Edges'!$P179="Yes"),"Yes","No")</f>
        <v>Yes</v>
      </c>
      <c r="EU180" s="90" t="str">
        <f>IF(AND((RIGHT($EU$3,2)-'[1]Miter Profiles'!$AC$152-'[1]Outside Edges'!$B179)&gt;=5,'[1]Outside Edges'!$P179="Yes"),"Yes","No")</f>
        <v>Yes</v>
      </c>
      <c r="EV180" s="123" t="str">
        <f>IF(AND((RIGHT($EV$3,2)-'[1]Miter Profiles'!$AC$153-'[1]Outside Edges'!$B179)&gt;=5,'[1]Outside Edges'!$P179="Yes"),"Yes","No")</f>
        <v>No</v>
      </c>
      <c r="EW180" s="123" t="str">
        <f>IF(AND((RIGHT($EW$3,2)-'[1]Miter Profiles'!$AC$154-'[1]Outside Edges'!$B179)&gt;=5,'[1]Outside Edges'!$P179="Yes"),"Yes","No")</f>
        <v>Yes</v>
      </c>
      <c r="EX180" s="115" t="str">
        <f>IF(AND((RIGHT($EX$3,2)-'[1]Miter Profiles'!$AC$155-'[1]Outside Edges'!$B179)&gt;=5,'[1]Outside Edges'!$P179="Yes"),"Yes","No")</f>
        <v>Yes</v>
      </c>
      <c r="EY180" s="128" t="str">
        <f>IF(AND((RIGHT($EY$3,2)-'[1]Miter Profiles'!$AC$156-'[1]Outside Edges'!$B179)&gt;=5,'[1]Outside Edges'!$P179="Yes"),"Yes","No")</f>
        <v>Yes</v>
      </c>
      <c r="EZ180" s="10" t="str">
        <f>IF(AND((RIGHT($EZ$3,2)-'[1]Miter Profiles'!$AC$157-'[1]Outside Edges'!$B179)&gt;=5,'[1]Outside Edges'!$P179="Yes"),"Yes","No")</f>
        <v>Yes</v>
      </c>
      <c r="FA180" s="90" t="str">
        <f>IF(AND((RIGHT($FA$3,2)-'[1]Miter Profiles'!$AC$158-'[1]Outside Edges'!$B179)&gt;=5,'[1]Outside Edges'!$P179="Yes"),"Yes","No")</f>
        <v>Yes</v>
      </c>
      <c r="FB180" s="123" t="str">
        <f>IF(AND((RIGHT($FB$3,2)-'[1]Miter Profiles'!$AC$159-'[1]Outside Edges'!$B179)&gt;=5,'[1]Outside Edges'!$P179="Yes"),"Yes","No")</f>
        <v>Yes</v>
      </c>
      <c r="FC180" s="123" t="str">
        <f>IF(AND((RIGHT($FC$3,2)-'[1]Miter Profiles'!$AC$160-'[1]Outside Edges'!$B179)&gt;=5,'[1]Outside Edges'!$P179="Yes"),"Yes","No")</f>
        <v>Yes</v>
      </c>
      <c r="FD180" s="115" t="str">
        <f>IF(AND((RIGHT($FD$3,2)-'[1]Miter Profiles'!$AC$161-'[1]Outside Edges'!$B179)&gt;=5,'[1]Outside Edges'!$P179="Yes"),"Yes","No")</f>
        <v>Yes</v>
      </c>
      <c r="FE180" s="128" t="str">
        <f>IF(AND((RIGHT($FE$3,2)-'[1]Miter Profiles'!$AC$162-'[1]Outside Edges'!$B179)&gt;=5,'[1]Outside Edges'!$P179="Yes"),"Yes","No")</f>
        <v>Yes</v>
      </c>
      <c r="FF180" s="10" t="str">
        <f>IF(AND((RIGHT($FF$3,2)-'[1]Miter Profiles'!$AC$163-'[1]Outside Edges'!$B179)&gt;=5,'[1]Outside Edges'!$P179="Yes"),"Yes","No")</f>
        <v>Yes</v>
      </c>
      <c r="FG180" s="90" t="str">
        <f>IF(AND((RIGHT($FG$3,2)-'[1]Miter Profiles'!$AC$164-'[1]Outside Edges'!$B179)&gt;=5,'[1]Outside Edges'!$P179="Yes"),"Yes","No")</f>
        <v>Yes</v>
      </c>
      <c r="FH180" s="123" t="str">
        <f>IF(AND((RIGHT($FH$3,2)-'[1]Miter Profiles'!$AC$165-'[1]Outside Edges'!$B179)&gt;=5,'[1]Outside Edges'!$P179="Yes"),"Yes","No")</f>
        <v>Yes</v>
      </c>
      <c r="FI180" s="123" t="str">
        <f>IF(AND((RIGHT($FI$3,2)-'[1]Miter Profiles'!$AC$166-'[1]Outside Edges'!$B179)&gt;=5,'[1]Outside Edges'!$P179="Yes"),"Yes","No")</f>
        <v>Yes</v>
      </c>
      <c r="FJ180" s="115" t="str">
        <f>IF(AND((RIGHT($FJ$3,2)-'[1]Miter Profiles'!$AC$167-'[1]Outside Edges'!$B179)&gt;=5,'[1]Outside Edges'!$P179="Yes"),"Yes","No")</f>
        <v>Yes</v>
      </c>
      <c r="FK180" s="128" t="str">
        <f>IF(AND((RIGHT($FK$3,2)-'[1]Miter Profiles'!$AC$168-'[1]Outside Edges'!$B179)&gt;=5,'[1]Outside Edges'!$P179="Yes"),"Yes","No")</f>
        <v>Yes</v>
      </c>
      <c r="FL180" s="10" t="str">
        <f>IF(AND((RIGHT($FL$3,2)-'[1]Miter Profiles'!$AC$169-'[1]Outside Edges'!$B179)&gt;=5,'[1]Outside Edges'!$P179="Yes"),"Yes","No")</f>
        <v>Yes</v>
      </c>
      <c r="FM180" s="90" t="str">
        <f>IF(AND((RIGHT($FM$3,2)-'[1]Miter Profiles'!$AC$170-'[1]Outside Edges'!$B179)&gt;=5,'[1]Outside Edges'!$P179="Yes"),"Yes","No")</f>
        <v>Yes</v>
      </c>
      <c r="FN180" s="123" t="str">
        <f>IF(AND((RIGHT($FN$3,2)-'[1]Miter Profiles'!$AC$171-'[1]Outside Edges'!$B179)&gt;=5,'[1]Outside Edges'!$P179="Yes"),"Yes","No")</f>
        <v>Yes</v>
      </c>
      <c r="FO180" s="123" t="str">
        <f>IF(AND((RIGHT($FO$3,2)-'[1]Miter Profiles'!$AC$172-'[1]Outside Edges'!$B179)&gt;=5,'[1]Outside Edges'!$P179="Yes"),"Yes","No")</f>
        <v>Yes</v>
      </c>
      <c r="FP180" s="115" t="str">
        <f>IF(AND((RIGHT($FP$3,2)-'[1]Miter Profiles'!$AC$173-'[1]Outside Edges'!$B179)&gt;=5,'[1]Outside Edges'!$P179="Yes"),"Yes","No")</f>
        <v>Yes</v>
      </c>
      <c r="FQ180" s="128" t="str">
        <f>IF(AND((RIGHT($FQ$3,2)-'[1]Miter Profiles'!$AC$174-'[1]Outside Edges'!$B179)&gt;=5,'[1]Outside Edges'!$P179="Yes"),"Yes","No")</f>
        <v>Yes</v>
      </c>
      <c r="FR180" s="10" t="str">
        <f>IF(AND((RIGHT($FR$3,2)-'[1]Miter Profiles'!$AC$175-'[1]Outside Edges'!$B179)&gt;=5,'[1]Outside Edges'!$P179="Yes"),"Yes","No")</f>
        <v>Yes</v>
      </c>
      <c r="FS180" s="90" t="str">
        <f>IF(AND((RIGHT($FS$3,2)-'[1]Miter Profiles'!$AC$176-'[1]Outside Edges'!$B179)&gt;=5,'[1]Outside Edges'!$P179="Yes"),"Yes","No")</f>
        <v>Yes</v>
      </c>
      <c r="FT180" s="123" t="str">
        <f>IF(AND((RIGHT($FT$3,2)-'[1]Miter Profiles'!$AC$177-'[1]Outside Edges'!$B179)&gt;=5,'[1]Outside Edges'!$P179="Yes"),"Yes","No")</f>
        <v>Yes</v>
      </c>
      <c r="FU180" s="123" t="str">
        <f>IF(AND((RIGHT($FU$3,2)-'[1]Miter Profiles'!$AC$178-'[1]Outside Edges'!$B179)&gt;=5,'[1]Outside Edges'!$P179="Yes"),"Yes","No")</f>
        <v>Yes</v>
      </c>
      <c r="FV180" s="115" t="str">
        <f>IF(AND((RIGHT($V$3,2)-'[1]Miter Profiles'!$AC$179-'[1]Outside Edges'!$B179)&gt;=5,'[1]Outside Edges'!$P179="Yes"),"Yes","No")</f>
        <v>Yes</v>
      </c>
      <c r="FW180" s="128" t="str">
        <f>IF(AND((RIGHT($FW$3,2)-'[1]Miter Profiles'!$AC$180-'[1]Outside Edges'!$B179)&gt;=5,'[1]Outside Edges'!$P179="Yes"),"Yes","No")</f>
        <v>No</v>
      </c>
      <c r="FX180" s="269" t="str">
        <f>IF(AND((RIGHT($FX$3,2)-'[1]Miter Profiles'!$AC$181-'[1]Outside Edges'!$B179)&gt;=5,'[1]Outside Edges'!$P179="Yes"),"Yes","No")</f>
        <v>Yes</v>
      </c>
      <c r="FY180" s="273" t="str">
        <f>IF(AND((RIGHT($FY$3,2)-'[1]Miter Profiles'!$AC$182-'[1]Outside Edges'!$B179)&gt;=5,'[1]Outside Edges'!$P179="Yes"),"Yes","No")</f>
        <v>Yes</v>
      </c>
      <c r="FZ180" s="282" t="str">
        <f>IF(AND((RIGHT($FZ$3,2)-'[1]Miter Profiles'!$AC$183-'[1]Outside Edges'!$B179)&gt;=5,'[1]Outside Edges'!$P179="Yes"),"Yes","No")</f>
        <v>No</v>
      </c>
      <c r="GA180" s="283" t="str">
        <f>IF(AND((RIGHT($GA$3,2)-'[1]Miter Profiles'!$AC$184-'[1]Outside Edges'!$B179)&gt;=5,'[1]Outside Edges'!$P179="Yes"),"Yes","No")</f>
        <v>Yes</v>
      </c>
      <c r="GB180" s="284" t="str">
        <f>IF(AND((RIGHT($GB$3,2)-'[1]Miter Profiles'!$AC$185-'[1]Outside Edges'!$B179)&gt;=5,'[1]Outside Edges'!$P179="Yes"),"Yes","No")</f>
        <v>Yes</v>
      </c>
      <c r="GC180" s="275" t="str">
        <f>IF(AND((RIGHT($GC$3,2)-'[1]Miter Profiles'!$AC$186-'[1]Outside Edges'!$B179)&gt;=5,'[1]Outside Edges'!$P179="Yes"),"Yes","No")</f>
        <v>No</v>
      </c>
      <c r="GD180" s="269" t="str">
        <f>IF(AND((RIGHT($GD$3,2)-'[1]Miter Profiles'!$AC$187-'[1]Outside Edges'!$B179)&gt;=5,'[1]Outside Edges'!$P179="Yes"),"Yes","No")</f>
        <v>Yes</v>
      </c>
      <c r="GE180" s="273" t="str">
        <f>IF(AND((RIGHT($GE$3,2)-'[1]Miter Profiles'!$AC$188-'[1]Outside Edges'!$B179)&gt;=5,'[1]Outside Edges'!$P179="Yes"),"Yes","No")</f>
        <v>Yes</v>
      </c>
      <c r="GF180" s="282" t="str">
        <f>IF(AND((RIGHT($GF$3,2)-'[1]Miter Profiles'!$AC$189-'[1]Outside Edges'!$B179)&gt;=5,'[1]Outside Edges'!$P179="Yes"),"Yes","No")</f>
        <v>Yes</v>
      </c>
      <c r="GG180" s="283" t="str">
        <f>IF(AND((RIGHT($GG$3,2)-'[1]Miter Profiles'!$AC$190-'[1]Outside Edges'!$B179)&gt;=5,'[1]Outside Edges'!$P179="Yes"),"Yes","No")</f>
        <v>Yes</v>
      </c>
      <c r="GH180" s="284" t="str">
        <f>IF(AND((RIGHT($GH$3,2)-'[1]Miter Profiles'!$AC$191-'[1]Outside Edges'!$B179)&gt;=5,'[1]Outside Edges'!$P179="Yes"),"Yes","No")</f>
        <v>Yes</v>
      </c>
      <c r="GI180" s="275" t="str">
        <f>IF(AND((RIGHT($GI$3,2)-'[1]Miter Profiles'!$AC$192-'[1]Outside Edges'!$B179)&gt;=5,'[1]Outside Edges'!$P179="Yes"),"Yes","No")</f>
        <v>Yes</v>
      </c>
      <c r="GJ180" s="269" t="str">
        <f>IF(AND((RIGHT($GJ$3,2)-'[1]Miter Profiles'!$AC$193-'[1]Outside Edges'!$B179)&gt;=5,'[1]Outside Edges'!$P179="Yes"),"Yes","No")</f>
        <v>Yes</v>
      </c>
      <c r="GK180" s="273" t="str">
        <f>IF(AND((RIGHT($GK$3,2)-'[1]Miter Profiles'!$AC$194-'[1]Outside Edges'!$B179)&gt;=5,'[1]Outside Edges'!$P179="Yes"),"Yes","No")</f>
        <v>Yes</v>
      </c>
      <c r="GL180" s="282" t="str">
        <f>IF(AND((RIGHT($GL$3,2)-'[1]Miter Profiles'!$AC$195-'[1]Outside Edges'!$B179)&gt;=5,'[1]Outside Edges'!$P179="Yes"),"Yes","No")</f>
        <v>Yes</v>
      </c>
      <c r="GM180" s="283" t="str">
        <f>IF(AND((RIGHT($GM$3,2)-'[1]Miter Profiles'!$AC$196-'[1]Outside Edges'!$B179)&gt;=5,'[1]Outside Edges'!$P179="Yes"),"Yes","No")</f>
        <v>Yes</v>
      </c>
      <c r="GN180" s="284" t="str">
        <f>IF(AND((RIGHT($GN$3,2)-'[1]Miter Profiles'!$AC$197-'[1]Outside Edges'!$B179)&gt;=5,'[1]Outside Edges'!$P179="Yes"),"Yes","No")</f>
        <v>Yes</v>
      </c>
      <c r="GO180" s="275" t="str">
        <f>IF(AND((RIGHT($GO$3,2)-'[1]Miter Profiles'!$AC$198-'[1]Outside Edges'!$B179)&gt;=5,'[1]Outside Edges'!$P179="Yes"),"Yes","No")</f>
        <v>No</v>
      </c>
      <c r="GP180" s="269" t="str">
        <f>IF(AND((RIGHT($GP$3,2)-'[1]Miter Profiles'!$AC$199-'[1]Outside Edges'!$B179)&gt;=5,'[1]Outside Edges'!$P179="Yes"),"Yes","No")</f>
        <v>Yes</v>
      </c>
      <c r="GQ180" s="273" t="str">
        <f>IF(AND((RIGHT($GQ$3,2)-'[1]Miter Profiles'!$AC$200-'[1]Outside Edges'!$B179)&gt;=5,'[1]Outside Edges'!$P179="Yes"),"Yes","No")</f>
        <v>Yes</v>
      </c>
      <c r="GR180" s="282" t="str">
        <f>IF(AND((RIGHT($GR$3,2)-'[1]Miter Profiles'!$AC$201-'[1]Outside Edges'!$B179)&gt;=5,'[1]Outside Edges'!$P179="Yes"),"Yes","No")</f>
        <v>Yes</v>
      </c>
      <c r="GS180" s="283" t="str">
        <f>IF(AND((RIGHT($GS$3,2)-'[1]Miter Profiles'!$AC$202-'[1]Outside Edges'!$B179)&gt;=5,'[1]Outside Edges'!$P179="Yes"),"Yes","No")</f>
        <v>Yes</v>
      </c>
      <c r="GT180" s="284" t="str">
        <f>IF(AND((RIGHT($GT$3,2)-'[1]Miter Profiles'!$AC$203-'[1]Outside Edges'!$B179)&gt;=5,'[1]Outside Edges'!$P179="Yes"),"Yes","No")</f>
        <v>Yes</v>
      </c>
      <c r="GU180" s="275" t="str">
        <f>IF(AND((RIGHT($GU$3,2)-'[1]Miter Profiles'!$AC$204-'[1]Outside Edges'!$B179)&gt;=5,'[1]Outside Edges'!$P179="Yes"),"Yes","No")</f>
        <v>No</v>
      </c>
      <c r="GV180" s="269" t="str">
        <f>IF(AND((RIGHT($GV$3,2)-'[1]Miter Profiles'!$AC$205-'[1]Outside Edges'!$B179)&gt;=5,'[1]Outside Edges'!$P179="Yes"),"Yes","No")</f>
        <v>Yes</v>
      </c>
      <c r="GW180" s="273" t="str">
        <f>IF(AND((RIGHT($GW$3,2)-'[1]Miter Profiles'!$AC$206-'[1]Outside Edges'!$B179)&gt;=5,'[1]Outside Edges'!$P179="Yes"),"Yes","No")</f>
        <v>Yes</v>
      </c>
      <c r="GX180" s="282" t="str">
        <f>IF(AND((RIGHT($GX$3,2)-'[1]Miter Profiles'!$AC$207-'[1]Outside Edges'!$B179)&gt;=5,'[1]Outside Edges'!$P179="Yes"),"Yes","No")</f>
        <v>No</v>
      </c>
      <c r="GY180" s="283" t="str">
        <f>IF(AND((RIGHT($GY$3,2)-'[1]Miter Profiles'!$AC$208-'[1]Outside Edges'!$B179)&gt;=5,'[1]Outside Edges'!$P179="Yes"),"Yes","No")</f>
        <v>Yes</v>
      </c>
      <c r="GZ180" s="284" t="str">
        <f>IF(AND((RIGHT($GZ$3,2)-'[1]Miter Profiles'!$AC$209-'[1]Outside Edges'!$B179)&gt;=5,'[1]Outside Edges'!$P179="Yes"),"Yes","No")</f>
        <v>Yes</v>
      </c>
      <c r="HA180" s="275" t="str">
        <f>IF(AND((RIGHT($HA$3,2)-'[1]Miter Profiles'!$AC$210-'[1]Outside Edges'!$B179)&gt;=5,'[1]Outside Edges'!$P179="Yes"),"Yes","No")</f>
        <v>No</v>
      </c>
      <c r="HB180" s="269" t="str">
        <f>IF(AND((RIGHT($HB$3,2)-'[1]Miter Profiles'!$AC$211-'[1]Outside Edges'!$B179)&gt;=5,'[1]Outside Edges'!$P179="Yes"),"Yes","No")</f>
        <v>Yes</v>
      </c>
      <c r="HC180" s="273" t="str">
        <f>IF(AND((RIGHT($HC$3,2)-'[1]Miter Profiles'!$AC$212-'[1]Outside Edges'!$B179)&gt;=5,'[1]Outside Edges'!$P179="Yes"),"Yes","No")</f>
        <v>Yes</v>
      </c>
      <c r="HD180" s="282" t="str">
        <f>IF(AND((RIGHT($HD$3,2)-'[1]Miter Profiles'!$AC$213-'[1]Outside Edges'!$B179)&gt;=5,'[1]Outside Edges'!$P179="Yes"),"Yes","No")</f>
        <v>No</v>
      </c>
      <c r="HE180" s="284" t="str">
        <f>IF(AND((RIGHT($HE$3,2)-'[1]Miter Profiles'!$AC$214-'[1]Outside Edges'!$B179)&gt;=5,'[1]Outside Edges'!$P179="Yes"),"Yes","No")</f>
        <v>No</v>
      </c>
      <c r="HF180" s="275" t="str">
        <f>IF(AND((RIGHT($HF$3,2)-'[1]Miter Profiles'!$AC$215-'[1]Outside Edges'!$B179)&gt;=5,'[1]Outside Edges'!$P179="Yes"),"Yes","No")</f>
        <v>No</v>
      </c>
      <c r="HG180" s="269" t="str">
        <f>IF(AND((RIGHT($HG$3,2)-'[1]Miter Profiles'!$AC$216-'[1]Outside Edges'!$B179)&gt;=5,'[1]Outside Edges'!$P179="Yes"),"Yes","No")</f>
        <v>Yes</v>
      </c>
      <c r="HH180" s="273" t="str">
        <f>IF(AND((RIGHT($HH$3,2)-'[1]Miter Profiles'!$AC$217-'[1]Outside Edges'!$B179)&gt;=5,'[1]Outside Edges'!$P179="Yes"),"Yes","No")</f>
        <v>Yes</v>
      </c>
      <c r="HI180" s="282" t="str">
        <f>IF(AND((RIGHT($HI$3,2)-'[1]Miter Profiles'!$AC$218-'[1]Outside Edges'!$B179)&gt;=5,'[1]Outside Edges'!$P179="Yes"),"Yes","No")</f>
        <v>Yes</v>
      </c>
      <c r="HJ180" s="283" t="str">
        <f>IF(AND((RIGHT($HJ$3,2)-'[1]Miter Profiles'!$AC$219-'[1]Outside Edges'!$B179)&gt;=5,'[1]Outside Edges'!$P179="Yes"),"Yes","No")</f>
        <v>Yes</v>
      </c>
      <c r="HK180" s="284" t="str">
        <f>IF(AND((RIGHT($HK$3,2)-'[1]Miter Profiles'!$AC$220-'[1]Outside Edges'!$B179)&gt;=5,'[1]Outside Edges'!$P179="Yes"),"Yes","No")</f>
        <v>Yes</v>
      </c>
      <c r="HL180" s="275" t="str">
        <f>IF(AND((RIGHT($HL$3,2)-'[1]Miter Profiles'!$AC$221-'[1]Outside Edges'!$B179)&gt;=5,'[1]Outside Edges'!$P179="Yes"),"Yes","No")</f>
        <v>No</v>
      </c>
      <c r="HM180" s="269" t="str">
        <f>IF(AND((RIGHT($HM$3,2)-'[1]Miter Profiles'!$AC$222-'[1]Outside Edges'!$B179)&gt;=5,'[1]Outside Edges'!$P179="Yes"),"Yes","No")</f>
        <v>Yes</v>
      </c>
      <c r="HN180" s="269" t="str">
        <f>IF(AND((RIGHT($HN$3,2)-'[1]Miter Profiles'!$AC$223-'[1]Outside Edges'!$B179)&gt;=5,'[1]Outside Edges'!$P179="Yes"),"Yes","No")</f>
        <v>Yes</v>
      </c>
      <c r="HO180" s="283" t="str">
        <f>IF(AND((RIGHT($HO$3,2)-'[1]Miter Profiles'!$AC$224-'[1]Outside Edges'!$B179)&gt;=5,'[1]Outside Edges'!$P179="Yes"),"Yes","No")</f>
        <v>No</v>
      </c>
      <c r="HP180" s="283" t="str">
        <f>IF(AND((RIGHT($HP$3,2)-'[1]Miter Profiles'!$AC$225-'[1]Outside Edges'!$B179)&gt;=5,'[1]Outside Edges'!$P179="Yes"),"Yes","No")</f>
        <v>Yes</v>
      </c>
      <c r="HQ180" s="283" t="str">
        <f>IF(AND((RIGHT($HQ$3,3)-'[1]Miter Profiles'!$AC$226-'[1]Outside Edges'!$B179)&gt;=5,'[1]Outside Edges'!$P179="Yes"),"Yes","No")</f>
        <v>No</v>
      </c>
      <c r="HR180" s="283" t="str">
        <f>IF(AND((RIGHT($HR$3,2)-'[1]Miter Profiles'!$AC$227-'[1]Outside Edges'!$B179)&gt;=5,'[1]Outside Edges'!$P179="Yes"),"Yes","No")</f>
        <v>No</v>
      </c>
      <c r="HS180" s="269" t="str">
        <f>IF(AND((RIGHT($HS$3,2)-'[1]Miter Profiles'!$AC$228-'[1]Outside Edges'!$B179)&gt;=5,'[1]Outside Edges'!$P179="Yes"),"Yes","No")</f>
        <v>Yes</v>
      </c>
      <c r="HT180" s="269" t="str">
        <f>IF(AND((RIGHT($HT$3,2)-'[1]Miter Profiles'!$AC$229-'[1]Outside Edges'!$B179)&gt;=5,'[1]Outside Edges'!$P179="Yes"),"Yes","No")</f>
        <v>Yes</v>
      </c>
      <c r="HU180" s="269" t="str">
        <f>IF(AND((RIGHT($HU$3,2)-'[1]Miter Profiles'!$AC$230-'[1]Outside Edges'!$B179)&gt;=5,'[1]Outside Edges'!$P179="Yes"),"Yes","No")</f>
        <v>Yes</v>
      </c>
      <c r="HV180" s="283" t="str">
        <f>IF(AND((RIGHT($HV$3,2)-'[1]Miter Profiles'!$AC$231-'[1]Outside Edges'!$B179)&gt;=5,'[1]Outside Edges'!$P179="Yes"),"Yes","No")</f>
        <v>No</v>
      </c>
      <c r="HW180" s="283" t="str">
        <f>IF(AND((RIGHT($HW$3,2)-'[1]Miter Profiles'!$AC$232-'[1]Outside Edges'!$B179)&gt;=5,'[1]Outside Edges'!$P179="Yes"),"Yes","No")</f>
        <v>Yes</v>
      </c>
      <c r="HX180" s="283" t="str">
        <f>IF(AND((RIGHT($HX$3,2)-'[1]Miter Profiles'!$AC$233-'[1]Outside Edges'!$B179)&gt;=5,'[1]Outside Edges'!$P179="Yes"),"Yes","No")</f>
        <v>Yes</v>
      </c>
      <c r="HY180" s="269" t="str">
        <f>IF(AND((RIGHT($HY$3,2)-'[1]Miter Profiles'!$AC$234-'[1]Outside Edges'!$B179)&gt;=5,'[1]Outside Edges'!$P179="Yes"),"Yes","No")</f>
        <v>No</v>
      </c>
      <c r="HZ180" s="269" t="str">
        <f>IF(AND((RIGHT($HZ$3,2)-'[1]Miter Profiles'!$AC$235-'[1]Outside Edges'!$B179)&gt;=5,'[1]Outside Edges'!$P179="Yes"),"Yes","No")</f>
        <v>Yes</v>
      </c>
      <c r="IA180" s="269" t="str">
        <f>IF(AND((RIGHT($IA$3,2)-'[1]Miter Profiles'!$AC$236-'[1]Outside Edges'!$B179)&gt;=5,'[1]Outside Edges'!$P179="Yes"),"Yes","No")</f>
        <v>Yes</v>
      </c>
      <c r="IB180" s="283" t="str">
        <f>IF(AND((RIGHT($IB$3,2)-'[1]Miter Profiles'!$AC$237-'[1]Outside Edges'!$B179)&gt;=5,'[1]Outside Edges'!$P179="Yes"),"Yes","No")</f>
        <v>Yes</v>
      </c>
      <c r="IC180" s="283" t="str">
        <f>IF(AND((RIGHT($IC$3,2)-'[1]Miter Profiles'!$AC$238-'[1]Outside Edges'!$B179)&gt;=5,'[1]Outside Edges'!$P179="Yes"),"Yes","No")</f>
        <v>Yes</v>
      </c>
      <c r="ID180" s="283" t="str">
        <f>IF(AND((RIGHT($ID$3,2)-'[1]Miter Profiles'!$AC$239-'[1]Outside Edges'!$B179)&gt;=5,'[1]Outside Edges'!$P179="Yes"),"Yes","No")</f>
        <v>Yes</v>
      </c>
      <c r="IE180" s="269" t="str">
        <f>IF(AND((RIGHT($IE$3,2)-'[1]Miter Profiles'!$AC$240-'[1]Outside Edges'!$B179)&gt;=5,'[1]Outside Edges'!$P179="Yes"),"Yes","No")</f>
        <v>No</v>
      </c>
      <c r="IF180" s="269" t="str">
        <f>IF(AND((RIGHT($IF$3,2)-'[1]Miter Profiles'!$AC$241-'[1]Outside Edges'!$B179)&gt;=5,'[1]Outside Edges'!$P179="Yes"),"Yes","No")</f>
        <v>Yes</v>
      </c>
      <c r="IG180" s="269" t="str">
        <f>IF(AND((RIGHT($IG$3,2)-'[1]Miter Profiles'!$AC$242-'[1]Outside Edges'!$B179)&gt;=5,'[1]Outside Edges'!$P179="Yes"),"Yes","No")</f>
        <v>Yes</v>
      </c>
      <c r="IH180" s="283" t="str">
        <f>IF(AND((RIGHT($IH$3,2)-'[1]Miter Profiles'!$AC$243-'[1]Outside Edges'!$B179)&gt;=5,'[1]Outside Edges'!$P179="Yes"),"Yes","No")</f>
        <v>Yes</v>
      </c>
      <c r="II180" s="283" t="str">
        <f>IF(AND((RIGHT($II$3,2)-'[1]Miter Profiles'!$AC$244-'[1]Outside Edges'!$B179)&gt;=5,'[1]Outside Edges'!$P179="Yes"),"Yes","No")</f>
        <v>Yes</v>
      </c>
      <c r="IJ180" s="283" t="str">
        <f>IF(AND((RIGHT($IJ$3,2)-'[1]Miter Profiles'!$AC$245-'[1]Outside Edges'!$B179)&gt;=5,'[1]Outside Edges'!$P179="Yes"),"Yes","No")</f>
        <v>Yes</v>
      </c>
      <c r="IK180" s="269" t="str">
        <f>IF(AND((RIGHT($IK$3,2)-'[1]Miter Profiles'!$AC$246-'[1]Outside Edges'!$B179)&gt;=5,'[1]Outside Edges'!$P179="Yes"),"Yes","No")</f>
        <v>Yes</v>
      </c>
      <c r="IL180" s="269" t="str">
        <f>IF(AND((RIGHT($IL$3,2)-'[1]Miter Profiles'!$AC$247-'[1]Outside Edges'!$B179)&gt;=5,'[1]Outside Edges'!$P179="Yes"),"Yes","No")</f>
        <v>Yes</v>
      </c>
      <c r="IM180" s="269" t="str">
        <f>IF(AND((RIGHT($IM$3,2)-'[1]Miter Profiles'!$AC$248-'[1]Outside Edges'!$B179)&gt;=5,'[1]Outside Edges'!$P179="Yes"),"Yes","No")</f>
        <v>Yes</v>
      </c>
      <c r="IN180" s="283" t="str">
        <f>IF(AND((RIGHT($IN$3,2)-'[1]Miter Profiles'!$AC$249-'[1]Outside Edges'!$B179)&gt;=5,'[1]Outside Edges'!$P179="Yes"),"Yes","No")</f>
        <v>No</v>
      </c>
      <c r="IO180" s="283" t="str">
        <f>IF(AND((RIGHT($IO$3,2)-'[1]Miter Profiles'!$AC$250-'[1]Outside Edges'!$B179)&gt;=5,'[1]Outside Edges'!$P179="Yes"),"Yes","No")</f>
        <v>Yes</v>
      </c>
      <c r="IP180" s="283" t="str">
        <f>IF(AND((RIGHT($IP$3,2)-'[1]Miter Profiles'!$AC$251-'[1]Outside Edges'!$B179)&gt;=5,'[1]Outside Edges'!$P179="Yes"),"Yes","No")</f>
        <v>Yes</v>
      </c>
      <c r="IQ180" s="269" t="str">
        <f>IF(AND((RIGHT($IQ$3,2)-'[1]Miter Profiles'!$AC$252-'[1]Outside Edges'!$B179)&gt;=5,'[1]Outside Edges'!$P179="Yes"),"Yes","No")</f>
        <v>No</v>
      </c>
      <c r="IR180" s="269" t="str">
        <f>IF(AND((RIGHT($IR$3,2)-'[1]Miter Profiles'!$AC$253-'[1]Outside Edges'!$B179)&gt;=5,'[1]Outside Edges'!$P179="Yes"),"Yes","No")</f>
        <v>Yes</v>
      </c>
      <c r="IS180" s="269" t="str">
        <f>IF(AND((RIGHT($IS$3,2)-'[1]Miter Profiles'!$AC$254-'[1]Outside Edges'!$B179)&gt;=5,'[1]Outside Edges'!$P179="Yes"),"Yes","No")</f>
        <v>Yes</v>
      </c>
      <c r="IT180" s="283" t="str">
        <f>IF(AND((RIGHT($IT$3,2)-'[1]Miter Profiles'!$AC$255-'[1]Outside Edges'!$B179)&gt;=5,'[1]Outside Edges'!$P179="Yes"),"Yes","No")</f>
        <v>No</v>
      </c>
      <c r="IU180" s="283" t="str">
        <f>IF(AND((RIGHT($IU$3,2)-'[1]Miter Profiles'!$AC$256-'[1]Outside Edges'!$B179)&gt;=5,'[1]Outside Edges'!$P179="Yes"),"Yes","No")</f>
        <v>Yes</v>
      </c>
      <c r="IV180" s="283" t="str">
        <f>IF(AND((RIGHT($IV$3,2)-'[1]Miter Profiles'!$AC$257-'[1]Outside Edges'!$B179)&gt;=5,'[1]Outside Edges'!$P179="Yes"),"Yes","No")</f>
        <v>Yes</v>
      </c>
      <c r="IW180" s="269" t="str">
        <f>IF(AND((RIGHT($IW$3,2)-'[1]Miter Profiles'!$AC$258-'[1]Outside Edges'!$B179)&gt;=5,'[1]Outside Edges'!$P179="Yes"),"Yes","No")</f>
        <v>Yes</v>
      </c>
      <c r="IX180" s="269" t="str">
        <f>IF(AND((RIGHT($IX$3,2)-'[1]Miter Profiles'!$AC$259-'[1]Outside Edges'!$B179)&gt;=5,'[1]Outside Edges'!$P179="Yes"),"Yes","No")</f>
        <v>Yes</v>
      </c>
      <c r="IY180" s="269" t="str">
        <f>IF(AND((RIGHT($IY$3,2)-'[1]Miter Profiles'!$AC$260-'[1]Outside Edges'!$B179)&gt;=5,'[1]Outside Edges'!$P179="Yes"),"Yes","No")</f>
        <v>Yes</v>
      </c>
      <c r="IZ180" s="283" t="str">
        <f>IF(AND((RIGHT($IZ$3,2)-'[1]Miter Profiles'!$AC$261-'[1]Outside Edges'!$B179)&gt;=5,'[1]Outside Edges'!$P179="Yes"),"Yes","No")</f>
        <v>No</v>
      </c>
      <c r="JA180" s="283" t="str">
        <f>IF(AND((RIGHT($JA$3,2)-'[1]Miter Profiles'!$AC$262-'[1]Outside Edges'!$B179)&gt;=5,'[1]Outside Edges'!$P179="Yes"),"Yes","No")</f>
        <v>Yes</v>
      </c>
      <c r="JB180" s="283" t="str">
        <f>IF(AND((RIGHT($JB$3,2)-'[1]Miter Profiles'!$AC$263-'[1]Outside Edges'!$B179)&gt;=5,'[1]Outside Edges'!$P179="Yes"),"Yes","No")</f>
        <v>Yes</v>
      </c>
      <c r="JC180" s="269" t="str">
        <f>IF(AND((RIGHT($JC$3,2)-'[1]Miter Profiles'!$AC$264-'[1]Outside Edges'!$B179)&gt;=5,'[1]Outside Edges'!$P179="Yes"),"Yes","No")</f>
        <v>Yes</v>
      </c>
      <c r="JD180" s="269" t="str">
        <f>IF(AND((RIGHT($JD$3,2)-'[1]Miter Profiles'!$AC$265-'[1]Outside Edges'!$B179)&gt;=5,'[1]Outside Edges'!$P179="Yes"),"Yes","No")</f>
        <v>Yes</v>
      </c>
      <c r="JE180" s="269" t="str">
        <f>IF(AND((RIGHT($JE$3,2)-'[1]Miter Profiles'!$AC$266-'[1]Outside Edges'!$B179)&gt;=5,'[1]Outside Edges'!$P179="Yes"),"Yes","No")</f>
        <v>Yes</v>
      </c>
      <c r="JF180" s="283" t="str">
        <f>IF(AND((RIGHT($JF$3,2)-'[1]Miter Profiles'!$AC$267-'[1]Outside Edges'!$B179)&gt;=5,'[1]Outside Edges'!$P179="Yes"),"Yes","No")</f>
        <v>No</v>
      </c>
      <c r="JG180" s="283" t="str">
        <f>IF(AND((RIGHT($JG$3,2)-'[1]Miter Profiles'!$AC$268-'[1]Outside Edges'!$B179)&gt;=5,'[1]Outside Edges'!$P179="Yes"),"Yes","No")</f>
        <v>Yes</v>
      </c>
      <c r="JH180" s="283" t="str">
        <f>IF(AND((RIGHT($JH$3,2)-'[1]Miter Profiles'!$AC$269-'[1]Outside Edges'!$B179)&gt;=5,'[1]Outside Edges'!$P179="Yes"),"Yes","No")</f>
        <v>Yes</v>
      </c>
      <c r="JI180" s="269" t="str">
        <f>IF(AND((RIGHT($JI$3,2)-'[1]Miter Profiles'!$AC$270-'[1]Outside Edges'!$B179)&gt;=5,'[1]Outside Edges'!$P179="Yes"),"Yes","No")</f>
        <v>Yes</v>
      </c>
      <c r="JJ180" s="269" t="str">
        <f>IF(AND((RIGHT($JJ$3,2)-'[1]Miter Profiles'!$AC$271-'[1]Outside Edges'!$B179)&gt;=5,'[1]Outside Edges'!$P179="Yes"),"Yes","No")</f>
        <v>Yes</v>
      </c>
      <c r="JK180" s="269" t="str">
        <f>IF(AND((RIGHT($JK$3,2)-'[1]Miter Profiles'!$AC$272-'[1]Outside Edges'!$B179)&gt;=5,'[1]Outside Edges'!$P179="Yes"),"Yes","No")</f>
        <v>Yes</v>
      </c>
      <c r="JL180" s="283" t="str">
        <f>IF(AND((RIGHT($JL$3,2)-'[1]Miter Profiles'!$AC$273-'[1]Outside Edges'!$B179)&gt;=5,'[1]Outside Edges'!$P179="Yes"),"Yes","No")</f>
        <v>Yes</v>
      </c>
      <c r="JM180" s="283" t="str">
        <f>IF(AND((RIGHT($JM$3,2)-'[1]Miter Profiles'!$AC$274-'[1]Outside Edges'!$B179)&gt;=5,'[1]Outside Edges'!$P179="Yes"),"Yes","No")</f>
        <v>Yes</v>
      </c>
      <c r="JN180" s="283" t="str">
        <f>IF(AND((RIGHT($JN$3,2)-'[1]Miter Profiles'!$AC$275-'[1]Outside Edges'!$B179)&gt;=5,'[1]Outside Edges'!$P179="Yes"),"Yes","No")</f>
        <v>Yes</v>
      </c>
      <c r="JO180" s="269" t="str">
        <f>IF(AND((RIGHT($JO$3,2)-'[1]Miter Profiles'!$AC$276-'[1]Outside Edges'!$B179)&gt;=5,'[1]Outside Edges'!$P179="Yes"),"Yes","No")</f>
        <v>Yes</v>
      </c>
      <c r="JP180" s="269" t="str">
        <f>IF(AND((RIGHT($JP$3,2)-'[1]Miter Profiles'!$AC$277-'[1]Outside Edges'!$B179)&gt;=5,'[1]Outside Edges'!$P179="Yes"),"Yes","No")</f>
        <v>Yes</v>
      </c>
      <c r="JQ180" s="269" t="str">
        <f>IF(AND((RIGHT($JQ$3,2)-'[1]Miter Profiles'!$AC$278-'[1]Outside Edges'!$B179)&gt;=5,'[1]Outside Edges'!$P179="Yes"),"Yes","No")</f>
        <v>Yes</v>
      </c>
      <c r="JR180" s="283" t="str">
        <f>IF(AND((RIGHT($JR$3,2)-'[1]Miter Profiles'!$AC$279-'[1]Outside Edges'!$B179)&gt;=5,'[1]Outside Edges'!$P179="Yes"),"Yes","No")</f>
        <v>No</v>
      </c>
      <c r="JS180" s="283" t="str">
        <f>IF(AND((RIGHT($JS$3,2)-'[1]Miter Profiles'!$AC$280-'[1]Outside Edges'!$B179)&gt;=5,'[1]Outside Edges'!$P179="Yes"),"Yes","No")</f>
        <v>No</v>
      </c>
      <c r="JT180" s="283" t="str">
        <f>IF(AND((RIGHT($JT$3,2)-'[1]Miter Profiles'!$AC$281-'[1]Outside Edges'!$B179)&gt;=5,'[1]Outside Edges'!$P179="Yes"),"Yes","No")</f>
        <v>Yes</v>
      </c>
      <c r="JU180" s="269" t="str">
        <f>IF(AND((RIGHT($JU$3,2)-'[1]Miter Profiles'!$AC$282-'[1]Outside Edges'!$B179)&gt;=5,'[1]Outside Edges'!$P179="Yes"),"Yes","No")</f>
        <v>No</v>
      </c>
      <c r="JV180" s="269" t="str">
        <f>IF(AND((RIGHT($JV$3,2)-'[1]Miter Profiles'!$AC$283-'[1]Outside Edges'!$B179)&gt;=5,'[1]Outside Edges'!$P179="Yes"),"Yes","No")</f>
        <v>No</v>
      </c>
      <c r="JW180" s="269" t="str">
        <f>IF(AND((RIGHT($JW$3,2)-'[1]Miter Profiles'!$AC$284-'[1]Outside Edges'!$B179)&gt;=5,'[1]Outside Edges'!$P179="Yes"),"Yes","No")</f>
        <v>Yes</v>
      </c>
      <c r="JX180" s="283" t="str">
        <f>IF(AND((RIGHT($JX$3,2)-'[1]Miter Profiles'!$AC$285-'[1]Outside Edges'!$B179)&gt;=5,'[1]Outside Edges'!$P179="Yes"),"Yes","No")</f>
        <v>Yes</v>
      </c>
      <c r="JY180" s="283" t="str">
        <f>IF(AND((RIGHT($JY$3,2)-'[1]Miter Profiles'!$AC$286-'[1]Outside Edges'!$B179)&gt;=5,'[1]Outside Edges'!$P179="Yes"),"Yes","No")</f>
        <v>Yes</v>
      </c>
      <c r="JZ180" s="283" t="str">
        <f>IF(AND((RIGHT($JZ$3,2)-'[1]Miter Profiles'!$AC$287-'[1]Outside Edges'!$B179)&gt;=5,'[1]Outside Edges'!$P179="Yes"),"Yes","No")</f>
        <v>Yes</v>
      </c>
      <c r="KA180" s="269" t="str">
        <f>IF(AND((RIGHT($KA$3,2)-'[1]Miter Profiles'!$AC$288-'[1]Outside Edges'!$B179)&gt;=5,'[1]Outside Edges'!$P179="Yes"),"Yes","No")</f>
        <v>Yes</v>
      </c>
      <c r="KB180" s="269" t="str">
        <f>IF(AND((RIGHT($KB$3,2)-'[1]Miter Profiles'!$AC$289-'[1]Outside Edges'!$B179)&gt;=5,'[1]Outside Edges'!$P179="Yes"),"Yes","No")</f>
        <v>Yes</v>
      </c>
      <c r="KC180" s="269" t="str">
        <f>IF(AND((RIGHT($KC$3,2)-'[1]Miter Profiles'!$AC$290-'[1]Outside Edges'!$B179)&gt;=5,'[1]Outside Edges'!$P179="Yes"),"Yes","No")</f>
        <v>Yes</v>
      </c>
      <c r="KD180" s="283" t="str">
        <f>IF(AND((RIGHT($KD$3,2)-'[1]Miter Profiles'!$AC$291-'[1]Outside Edges'!$B179)&gt;=5,'[1]Outside Edges'!$P179="Yes"),"Yes","No")</f>
        <v>No</v>
      </c>
      <c r="KE180" s="283" t="str">
        <f>IF(AND((RIGHT($KE$3,2)-'[1]Miter Profiles'!$AC$292-'[1]Outside Edges'!$B179)&gt;=5,'[1]Outside Edges'!$P179="Yes"),"Yes","No")</f>
        <v>Yes</v>
      </c>
      <c r="KF180" s="283" t="str">
        <f>IF(AND((RIGHT($KF$3,2)-'[1]Miter Profiles'!$AC$293-'[1]Outside Edges'!$B179)&gt;=5,'[1]Outside Edges'!$P179="Yes"),"Yes","No")</f>
        <v>Yes</v>
      </c>
      <c r="KG180" s="269" t="str">
        <f>IF(AND((RIGHT($KG$3,2)-'[1]Miter Profiles'!$AC$294-'[1]Outside Edges'!$B179)&gt;=5,'[1]Outside Edges'!$P179="Yes"),"Yes","No")</f>
        <v>Yes</v>
      </c>
      <c r="KH180" s="269" t="str">
        <f>IF(AND((RIGHT($KH$3,2)-'[1]Miter Profiles'!$AC$295-'[1]Outside Edges'!$B179)&gt;=5,'[1]Outside Edges'!$P179="Yes"),"Yes","No")</f>
        <v>Yes</v>
      </c>
      <c r="KI180" s="269" t="str">
        <f>IF(AND((RIGHT($KI$3,2)-'[1]Miter Profiles'!$AC$296-'[1]Outside Edges'!$B179)&gt;=5,'[1]Outside Edges'!$P179="Yes"),"Yes","No")</f>
        <v>Yes</v>
      </c>
      <c r="KJ180" s="283" t="str">
        <f>IF(AND((RIGHT($KJ$3,2)-'[1]Miter Profiles'!$AC$297-'[1]Outside Edges'!$B179)&gt;=5,'[1]Outside Edges'!$P179="Yes"),"Yes","No")</f>
        <v>Yes</v>
      </c>
      <c r="KK180" s="283" t="str">
        <f>IF(AND((RIGHT($KK$3,2)-'[1]Miter Profiles'!$AC$298-'[1]Outside Edges'!$B179)&gt;=5,'[1]Outside Edges'!$P179="Yes"),"Yes","No")</f>
        <v>Yes</v>
      </c>
      <c r="KL180" s="283" t="str">
        <f>IF(AND((RIGHT($KL$3,2)-'[1]Miter Profiles'!$AC$299-'[1]Outside Edges'!$B179)&gt;=5,'[1]Outside Edges'!$P179="Yes"),"Yes","No")</f>
        <v>Yes</v>
      </c>
      <c r="KM180" s="269" t="str">
        <f>IF(AND((RIGHT($KM$3,2)-'[1]Miter Profiles'!$AC$300-'[1]Outside Edges'!$B179)&gt;=5,'[1]Outside Edges'!$P179="Yes"),"Yes","No")</f>
        <v>Yes</v>
      </c>
      <c r="KN180" s="269" t="str">
        <f>IF(AND((RIGHT($KN$3,2)-'[1]Miter Profiles'!$AC$301-'[1]Outside Edges'!$B179)&gt;=5,'[1]Outside Edges'!$P179="Yes"),"Yes","No")</f>
        <v>Yes</v>
      </c>
      <c r="KO180" s="269" t="str">
        <f>IF(AND((RIGHT($KO$3,2)-'[1]Miter Profiles'!$AC$302-'[1]Outside Edges'!$B179)&gt;=5,'[1]Outside Edges'!$P179="Yes"),"Yes","No")</f>
        <v>Yes</v>
      </c>
      <c r="KP180" s="283" t="str">
        <f>IF(AND((RIGHT($KP$3,2)-'[1]Miter Profiles'!$AC$303-'[1]Outside Edges'!$B179)&gt;=5,'[1]Outside Edges'!$P179="Yes"),"Yes","No")</f>
        <v>Yes</v>
      </c>
      <c r="KQ180" s="283" t="str">
        <f>IF(AND((RIGHT($KQ$3,2)-'[1]Miter Profiles'!$AC$304-'[1]Outside Edges'!$B179)&gt;=5,'[1]Outside Edges'!$P179="Yes"),"Yes","No")</f>
        <v>Yes</v>
      </c>
      <c r="KR180" s="283" t="str">
        <f>IF(AND((RIGHT($KR$3,2)-'[1]Miter Profiles'!$AC$305-'[1]Outside Edges'!$B179)&gt;=5,'[1]Outside Edges'!$P179="Yes"),"Yes","No")</f>
        <v>Yes</v>
      </c>
      <c r="KS180" s="269" t="str">
        <f>IF(AND((RIGHT($KS$3,2)-'[1]Miter Profiles'!$AC$306-'[1]Outside Edges'!$B179)&gt;=5,'[1]Outside Edges'!$P179="Yes"),"Yes","No")</f>
        <v>Yes</v>
      </c>
      <c r="KT180" s="269" t="str">
        <f>IF(AND((RIGHT($KT$3,2)-'[1]Miter Profiles'!$AC$307-'[1]Outside Edges'!$B179)&gt;=5,'[1]Outside Edges'!$P179="Yes"),"Yes","No")</f>
        <v>Yes</v>
      </c>
      <c r="KU180" s="269" t="str">
        <f>IF(AND((RIGHT($KU$3,2)-'[1]Miter Profiles'!$AC$308-'[1]Outside Edges'!$B179)&gt;=5,'[1]Outside Edges'!$P179="Yes"),"Yes","No")</f>
        <v>Yes</v>
      </c>
      <c r="KV180" s="283" t="str">
        <f>IF(AND((RIGHT($KV$3,2)-'[1]Miter Profiles'!$AC$309-'[1]Outside Edges'!$B179)&gt;=5,'[1]Outside Edges'!$P179="Yes"),"Yes","No")</f>
        <v>No</v>
      </c>
      <c r="KW180" s="283" t="str">
        <f>IF(AND((RIGHT($KW$3,2)-'[1]Miter Profiles'!$AC$310-'[1]Outside Edges'!$B179)&gt;=5,'[1]Outside Edges'!$P179="Yes"),"Yes","No")</f>
        <v>Yes</v>
      </c>
      <c r="KX180" s="283" t="str">
        <f>IF(AND((RIGHT($KX$3,2)-'[1]Miter Profiles'!$AC$311-'[1]Outside Edges'!$B179)&gt;=5,'[1]Outside Edges'!$P179="Yes"),"Yes","No")</f>
        <v>Yes</v>
      </c>
      <c r="KY180" s="269" t="str">
        <f>IF(AND((RIGHT($KY$3,2)-'[1]Miter Profiles'!$AC$312-'[1]Outside Edges'!$B179)&gt;=5,'[1]Outside Edges'!$P179="Yes"),"Yes","No")</f>
        <v>No</v>
      </c>
      <c r="KZ180" s="269" t="str">
        <f>IF(AND((RIGHT($KZ$3,2)-'[1]Miter Profiles'!$AC$313-'[1]Outside Edges'!$B179)&gt;=5,'[1]Outside Edges'!$P179="Yes"),"Yes","No")</f>
        <v>Yes</v>
      </c>
      <c r="LA180" s="269" t="str">
        <f>IF(AND((RIGHT($LA$3,2)-'[1]Miter Profiles'!$AC$314-'[1]Outside Edges'!$B179)&gt;=5,'[1]Outside Edges'!$P179="Yes"),"Yes","No")</f>
        <v>Yes</v>
      </c>
      <c r="LB180" s="283" t="str">
        <f>IF(AND((RIGHT($LB$3,2)-'[1]Miter Profiles'!$AC$315-'[1]Outside Edges'!$B179)&gt;=5,'[1]Outside Edges'!$P179="Yes"),"Yes","No")</f>
        <v>No</v>
      </c>
      <c r="LC180" s="283" t="str">
        <f>IF(AND((RIGHT($LC$3,2)-'[1]Miter Profiles'!$AC$316-'[1]Outside Edges'!$B179)&gt;=5,'[1]Outside Edges'!$P179="Yes"),"Yes","No")</f>
        <v>No</v>
      </c>
      <c r="LD180" s="283" t="str">
        <f>IF(AND((RIGHT($LD$3,2)-'[1]Miter Profiles'!$AC$317-'[1]Outside Edges'!$B179)&gt;=5,'[1]Outside Edges'!$P179="Yes"),"Yes","No")</f>
        <v>No</v>
      </c>
      <c r="LE180" s="283" t="str">
        <f>IF(AND((RIGHT($LE$3,2)-'[1]Miter Profiles'!$AC$318-'[1]Outside Edges'!$B179)&gt;=5,'[1]Outside Edges'!$P179="Yes"),"Yes","No")</f>
        <v>No</v>
      </c>
      <c r="LF180" s="269" t="str">
        <f>IF(AND((RIGHT($LF$3,2)-'[1]Miter Profiles'!$AC$319-'[1]Outside Edges'!$B179)&gt;=5,'[1]Outside Edges'!$P179="Yes"),"Yes","No")</f>
        <v>No</v>
      </c>
      <c r="LG180" s="269" t="str">
        <f>IF(AND((RIGHT($LG$3,2)-'[1]Miter Profiles'!$AC$320-'[1]Outside Edges'!$B179)&gt;=5,'[1]Outside Edges'!$P179="Yes"),"Yes","No")</f>
        <v>No</v>
      </c>
      <c r="LH180" s="269" t="str">
        <f>IF(AND((RIGHT($LH$3,2)-'[1]Miter Profiles'!$AC$321-'[1]Outside Edges'!$B179)&gt;=5,'[1]Outside Edges'!$P179="Yes"),"Yes","No")</f>
        <v>No</v>
      </c>
      <c r="LI180" s="269" t="str">
        <f>IF(AND((RIGHT($LI$3,2)-'[1]Miter Profiles'!$AC$322-'[1]Outside Edges'!$B179)&gt;=5,'[1]Outside Edges'!$P179="Yes"),"Yes","No")</f>
        <v>No</v>
      </c>
      <c r="LJ180" s="283" t="str">
        <f>IF(AND((RIGHT($LJ$3,2)-'[1]Miter Profiles'!$AC$323-'[1]Outside Edges'!$B179)&gt;=5,'[1]Outside Edges'!$P179="Yes"),"Yes","No")</f>
        <v>No</v>
      </c>
      <c r="LK180" s="283" t="str">
        <f>IF(AND((RIGHT($LK$3,2)-'[1]Miter Profiles'!$AC$324-'[1]Outside Edges'!$B179)&gt;=5,'[1]Outside Edges'!$P179="Yes"),"Yes","No")</f>
        <v>Yes</v>
      </c>
      <c r="LL180" s="283" t="str">
        <f>IF(AND((RIGHT($LL$3,2)-'[1]Miter Profiles'!$AC$325-'[1]Outside Edges'!$B179)&gt;=5,'[1]Outside Edges'!$P179="Yes"),"Yes","No")</f>
        <v>Yes</v>
      </c>
      <c r="LM180" s="269" t="str">
        <f>IF(AND((RIGHT($LM$3,2)-'[1]Miter Profiles'!$AC$326-'[1]Outside Edges'!$B179)&gt;=5,'[1]Outside Edges'!$P179="Yes"),"Yes","No")</f>
        <v>Yes</v>
      </c>
      <c r="LN180" s="269" t="str">
        <f>IF(AND((RIGHT($LN$3,2)-'[1]Miter Profiles'!$AC$327-'[1]Outside Edges'!$B179)&gt;=5,'[1]Outside Edges'!$P179="Yes"),"Yes","No")</f>
        <v>Yes</v>
      </c>
      <c r="LO180" s="269" t="str">
        <f>IF(AND((RIGHT($LO$3,2)-'[1]Miter Profiles'!$AC$328-'[1]Outside Edges'!$B179)&gt;=5,'[1]Outside Edges'!$P179="Yes"),"Yes","No")</f>
        <v>Yes</v>
      </c>
      <c r="LP180" s="283" t="str">
        <f>IF(AND((RIGHT($LP$3,2)-'[1]Miter Profiles'!$AC$329-'[1]Outside Edges'!$B179)&gt;=5,'[1]Outside Edges'!$P179="Yes"),"Yes","No")</f>
        <v>No</v>
      </c>
      <c r="LQ180" s="283" t="str">
        <f>IF(AND((RIGHT($LQ$3,2)-'[1]Miter Profiles'!$AC$330-'[1]Outside Edges'!$B179)&gt;=5,'[1]Outside Edges'!$P179="Yes"),"Yes","No")</f>
        <v>Yes</v>
      </c>
      <c r="LR180" s="283" t="str">
        <f>IF(AND((RIGHT($LR$3,2)-'[1]Miter Profiles'!$AC$331-'[1]Outside Edges'!$B179)&gt;=5,'[1]Outside Edges'!$P179="Yes"),"Yes","No")</f>
        <v>Yes</v>
      </c>
      <c r="LS180" s="269" t="str">
        <f>IF(AND((RIGHT($LS$3,2)-'[1]Miter Profiles'!$AC$332-'[1]Outside Edges'!$B179)&gt;=5,'[1]Outside Edges'!$P179="Yes"),"Yes","No")</f>
        <v>No</v>
      </c>
      <c r="LT180" s="269" t="str">
        <f>IF(AND((RIGHT($LT$3,2)-'[1]Miter Profiles'!$AC$333-'[1]Outside Edges'!$B179)&gt;=5,'[1]Outside Edges'!$P179="Yes"),"Yes","No")</f>
        <v>Yes</v>
      </c>
      <c r="LU180" s="269" t="str">
        <f>IF(AND((RIGHT($LU$3,2)-'[1]Miter Profiles'!$AC$334-'[1]Outside Edges'!$B179)&gt;=5,'[1]Outside Edges'!$P179="Yes"),"Yes","No")</f>
        <v>Yes</v>
      </c>
      <c r="LV180" s="283" t="str">
        <f>IF(AND((RIGHT($LV$3,2)-'[1]Miter Profiles'!$AC$335-'[1]Outside Edges'!$B179)&gt;=5,'[1]Outside Edges'!$P179="Yes"),"Yes","No")</f>
        <v>No</v>
      </c>
      <c r="LW180" s="283" t="str">
        <f>IF(AND((RIGHT($LW$3,2)-'[1]Miter Profiles'!$AC$336-'[1]Outside Edges'!$B179)&gt;=5,'[1]Outside Edges'!$P179="Yes"),"Yes","No")</f>
        <v>Yes</v>
      </c>
      <c r="LX180" s="283" t="str">
        <f>IF(AND((RIGHT($LX$3,2)-'[1]Miter Profiles'!$AC$337-'[1]Outside Edges'!$B179)&gt;=5,'[1]Outside Edges'!$P179="Yes"),"Yes","No")</f>
        <v>Yes</v>
      </c>
      <c r="LY180" s="269" t="str">
        <f>IF(AND((RIGHT($LY$3,2)-'[1]Miter Profiles'!$AC$338-'[1]Outside Edges'!$B179)&gt;=5,'[1]Outside Edges'!$P179="Yes"),"Yes","No")</f>
        <v>No</v>
      </c>
      <c r="LZ180" s="269" t="str">
        <f>IF(AND((RIGHT($LZ$3,2)-'[1]Miter Profiles'!$AC$339-'[1]Outside Edges'!$B179)&gt;=5,'[1]Outside Edges'!$P179="Yes"),"Yes","No")</f>
        <v>Yes</v>
      </c>
      <c r="MA180" s="269" t="str">
        <f>IF(AND((RIGHT($MA$3,2)-'[1]Miter Profiles'!$AC$340-'[1]Outside Edges'!$B179)&gt;=5,'[1]Outside Edges'!$P179="Yes"),"Yes","No")</f>
        <v>Yes</v>
      </c>
      <c r="MB180" s="283" t="str">
        <f>IF(AND((RIGHT($MB$3,2)-'[1]Miter Profiles'!$AC$341-'[1]Outside Edges'!$B179)&gt;=5,'[1]Outside Edges'!$P179="Yes"),"Yes","No")</f>
        <v>No</v>
      </c>
      <c r="MC180" s="283" t="str">
        <f>IF(AND((RIGHT($MC$3,2)-'[1]Miter Profiles'!$AC$342-'[1]Outside Edges'!$B179)&gt;=5,'[1]Outside Edges'!$P179="Yes"),"Yes","No")</f>
        <v>Yes</v>
      </c>
      <c r="MD180" s="283" t="str">
        <f>IF(AND((RIGHT($MD$3,2)-'[1]Miter Profiles'!$AC$343-'[1]Outside Edges'!$B179)&gt;=5,'[1]Outside Edges'!$P179="Yes"),"Yes","No")</f>
        <v>Yes</v>
      </c>
      <c r="ME180" s="269" t="str">
        <f>IF(AND((RIGHT($ME$3,2)-'[1]Miter Profiles'!$AC$344-'[1]Outside Edges'!$B179)&gt;=5,'[1]Outside Edges'!$P179="Yes"),"Yes","No")</f>
        <v>Yes</v>
      </c>
      <c r="MF180" s="269" t="str">
        <f>IF(AND((RIGHT($MF$3,2)-'[1]Miter Profiles'!$AC$345-'[1]Outside Edges'!$B179)&gt;=5,'[1]Outside Edges'!$P179="Yes"),"Yes","No")</f>
        <v>Yes</v>
      </c>
      <c r="MG180" s="269" t="str">
        <f>IF(AND((RIGHT($MG$3,2)-'[1]Miter Profiles'!$AC$346-'[1]Outside Edges'!$B179)&gt;=5,'[1]Outside Edges'!$P179="Yes"),"Yes","No")</f>
        <v>Yes</v>
      </c>
      <c r="MH180" s="283" t="str">
        <f>IF(AND((RIGHT($MH$3,2)-'[1]Miter Profiles'!$AC$347-'[1]Outside Edges'!$B179)&gt;=5,'[1]Outside Edges'!$P179="Yes"),"Yes","No")</f>
        <v>Yes</v>
      </c>
      <c r="MI180" s="283" t="str">
        <f>IF(AND((RIGHT($MI$3,2)-'[1]Miter Profiles'!$AC$348-'[1]Outside Edges'!$B179)&gt;=5,'[1]Outside Edges'!$P179="Yes"),"Yes","No")</f>
        <v>Yes</v>
      </c>
      <c r="MJ180" s="283" t="str">
        <f>IF(AND((RIGHT($MJ$3,2)-'[1]Miter Profiles'!$AC$349-'[1]Outside Edges'!$B179)&gt;=5,'[1]Outside Edges'!$P179="Yes"),"Yes","No")</f>
        <v>Yes</v>
      </c>
      <c r="MK180" s="269" t="str">
        <f>IF(AND((RIGHT($MK$3,2)-'[1]Miter Profiles'!$AC$350-'[1]Outside Edges'!$B179)&gt;=5,'[1]Outside Edges'!$P179="Yes"),"Yes","No")</f>
        <v>Yes</v>
      </c>
      <c r="ML180" s="269" t="str">
        <f>IF(AND((RIGHT($ML$3,2)-'[1]Miter Profiles'!$AC$351-'[1]Outside Edges'!$B179)&gt;=5,'[1]Outside Edges'!$P179="Yes"),"Yes","No")</f>
        <v>Yes</v>
      </c>
      <c r="MM180" s="269" t="str">
        <f>IF(AND((RIGHT($MM$3,2)-'[1]Miter Profiles'!$AC$352-'[1]Outside Edges'!$B179)&gt;=5,'[1]Outside Edges'!$P179="Yes"),"Yes","No")</f>
        <v>Yes</v>
      </c>
      <c r="MN180" s="283" t="str">
        <f>IF(AND((RIGHT($MK$3,2)-'[1]Miter Profiles'!$AC$350-'[1]Outside Edges'!$B179)&gt;=5,'[1]Outside Edges'!$P179="Yes"),"Yes","No")</f>
        <v>Yes</v>
      </c>
      <c r="MO180" s="283" t="str">
        <f>IF(AND((RIGHT($ML$3,2)-'[1]Miter Profiles'!$AC$351-'[1]Outside Edges'!$B179)&gt;=5,'[1]Outside Edges'!$P179="Yes"),"Yes","No")</f>
        <v>Yes</v>
      </c>
      <c r="MP180" s="283" t="str">
        <f>IF(AND((RIGHT($MM$3,2)-'[1]Miter Profiles'!$AC$352-'[1]Outside Edges'!$B179)&gt;=5,'[1]Outside Edges'!$P179="Yes"),"Yes","No")</f>
        <v>Yes</v>
      </c>
    </row>
    <row r="181" spans="1:354" ht="16.5" thickBot="1" x14ac:dyDescent="0.3">
      <c r="A181" s="8" t="str">
        <f>IF('[1]Outside Edges'!$A180&lt;&gt;"",'[1]Outside Edges'!$A180,"")</f>
        <v>D178</v>
      </c>
      <c r="B181" s="10" t="str">
        <f>IF(AND((RIGHT($B$3,2)-'[1]Miter Profiles'!$AC$3-'[1]Outside Edges'!$B180)&gt;=5,'[1]Outside Edges'!$P180="Yes"),"Yes","No")</f>
        <v>Yes</v>
      </c>
      <c r="C181" s="10" t="str">
        <f>IF(AND((RIGHT($C$3,2)-'[1]Miter Profiles'!$AC$4-'[1]Outside Edges'!$B180)&gt;=5,'[1]Outside Edges'!$P180="Yes"),"Yes","No")</f>
        <v>Yes</v>
      </c>
      <c r="D181" s="85" t="str">
        <f>IF(AND((RIGHT($D$3,2)-'[1]Miter Profiles'!$AC$5-'[1]Outside Edges'!$B180)&gt;=5,'[1]Outside Edges'!$P180="Yes"),"Yes","No")</f>
        <v>Yes</v>
      </c>
      <c r="E181" s="86" t="str">
        <f>IF(AND((RIGHT($E$3,2)-'[1]Miter Profiles'!$AC$6-'[1]Outside Edges'!$B180)&gt;=5,'[1]Outside Edges'!$P180="Yes"),"Yes","No")</f>
        <v>Yes</v>
      </c>
      <c r="F181" s="11" t="str">
        <f>IF(AND((RIGHT($F$3,2)-'[1]Miter Profiles'!$AC$7-'[1]Outside Edges'!$B180)&gt;=5,'[1]Outside Edges'!$P180="Yes"),"Yes","No")</f>
        <v>Yes</v>
      </c>
      <c r="G181" s="87" t="str">
        <f>IF(AND((RIGHT($G$3,2)-'[1]Miter Profiles'!$AC$8-'[1]Outside Edges'!$B180)&gt;=5,'[1]Outside Edges'!$P180="Yes"),"Yes","No")</f>
        <v>Yes</v>
      </c>
      <c r="H181" s="10" t="str">
        <f>IF(AND((RIGHT($H$3,2)-'[1]Miter Profiles'!$AC$9-'[1]Outside Edges'!$B180)&gt;=5,'[1]Outside Edges'!$P180="Yes"),"Yes","No")</f>
        <v>Yes</v>
      </c>
      <c r="I181" s="10" t="str">
        <f>IF(AND((RIGHT($I$3,2)-'[1]Miter Profiles'!$AC$10-'[1]Outside Edges'!$B180)&gt;=5,'[1]Outside Edges'!$P180="Yes"),"Yes","No")</f>
        <v>Yes</v>
      </c>
      <c r="J181" s="85" t="str">
        <f>IF(AND((RIGHT($J$3,2)-'[1]Miter Profiles'!$AC$11-'[1]Outside Edges'!$B180)&gt;=5,'[1]Outside Edges'!$P180="Yes"),"Yes","No")</f>
        <v>Yes</v>
      </c>
      <c r="K181" s="86" t="str">
        <f>IF(AND((RIGHT($K$3,2)-'[1]Miter Profiles'!$AC$12-'[1]Outside Edges'!$B180)&gt;=5,'[1]Outside Edges'!$P180="Yes"),"Yes","No")</f>
        <v>Yes</v>
      </c>
      <c r="L181" s="11" t="str">
        <f>IF(AND((RIGHT($L$3,2)-'[1]Miter Profiles'!$AC$13-'[1]Outside Edges'!$B180)&gt;=5,'[1]Outside Edges'!$P180="Yes"),"Yes","No")</f>
        <v>Yes</v>
      </c>
      <c r="M181" s="87" t="str">
        <f>IF(AND((RIGHT($M$3,2)-'[1]Miter Profiles'!$AC$14-'[1]Outside Edges'!$B180)&gt;=5,'[1]Outside Edges'!$P180="Yes"),"Yes","No")</f>
        <v>Yes</v>
      </c>
      <c r="N181" s="10" t="str">
        <f>IF(AND((RIGHT($N$3,2)-'[1]Miter Profiles'!$AC$15-'[1]Outside Edges'!$B180)&gt;=4,'[1]Outside Edges'!$P180="Yes"),"Yes","No")</f>
        <v>Yes</v>
      </c>
      <c r="O181" s="10" t="str">
        <f>IF(AND((RIGHT($O$3,2)-'[1]Miter Profiles'!$AC$16-'[1]Outside Edges'!$B180)&gt;=5,'[1]Outside Edges'!$P180="Yes"),"Yes","No")</f>
        <v>Yes</v>
      </c>
      <c r="P181" s="85" t="str">
        <f>IF(AND((RIGHT($P$3,2)-'[1]Miter Profiles'!$AC$17-'[1]Outside Edges'!$B180)&gt;=5,'[1]Outside Edges'!$P180="Yes"),"Yes","No")</f>
        <v>Yes</v>
      </c>
      <c r="Q181" s="86" t="str">
        <f>IF(AND((RIGHT($Q$3,2)-'[1]Miter Profiles'!$AC$18-'[1]Outside Edges'!$B180)&gt;=5,'[1]Outside Edges'!$P180="Yes"),"Yes","No")</f>
        <v>No</v>
      </c>
      <c r="R181" s="11" t="str">
        <f>IF(AND((RIGHT($R$3,2)-'[1]Miter Profiles'!$AC$19-'[1]Outside Edges'!$B180)&gt;=5,'[1]Outside Edges'!$P180="Yes"),"Yes","No")</f>
        <v>Yes</v>
      </c>
      <c r="S181" s="87" t="str">
        <f>IF(AND((RIGHT($S$3,2)-'[1]Miter Profiles'!$AC$20-'[1]Outside Edges'!$B180)&gt;=5,'[1]Outside Edges'!$P180="Yes"),"Yes","No")</f>
        <v>Yes</v>
      </c>
      <c r="T181" s="10" t="str">
        <f>IF(AND((RIGHT($T$3,2)-'[1]Miter Profiles'!$AC$21-'[1]Outside Edges'!$B180)&gt;=5,'[1]Outside Edges'!$P180="Yes"),"Yes","No")</f>
        <v>Yes</v>
      </c>
      <c r="U181" s="10" t="str">
        <f>IF(AND((RIGHT($U$3,2)-'[1]Miter Profiles'!$AC$22-'[1]Outside Edges'!$B180)&gt;=5,'[1]Outside Edges'!$P180="Yes"),"Yes","No")</f>
        <v>Yes</v>
      </c>
      <c r="V181" s="85" t="str">
        <f>IF(AND((RIGHT($V$3,2)-'[1]Miter Profiles'!$AC$23-'[1]Outside Edges'!$B180)&gt;=5,'[1]Outside Edges'!$P180="Yes"),"Yes","No")</f>
        <v>Yes</v>
      </c>
      <c r="W181" s="86" t="str">
        <f>IF(AND((RIGHT($W$3,2)-'[1]Miter Profiles'!$AC$24-'[1]Outside Edges'!$B180)&gt;=5,'[1]Outside Edges'!$P180="Yes"),"Yes","No")</f>
        <v>No</v>
      </c>
      <c r="X181" s="11" t="str">
        <f>IF(AND((RIGHT($X$3,2)-'[1]Miter Profiles'!$AC$25-'[1]Outside Edges'!$B180)&gt;=5,'[1]Outside Edges'!$P180="Yes"),"Yes","No")</f>
        <v>Yes</v>
      </c>
      <c r="Y181" s="87" t="str">
        <f>IF(AND((RIGHT($Y$3,2)-'[1]Miter Profiles'!$AC$26-'[1]Outside Edges'!$B180)&gt;=5,'[1]Outside Edges'!$P180="Yes"),"Yes","No")</f>
        <v>Yes</v>
      </c>
      <c r="Z181" s="10" t="str">
        <f>IF(AND((RIGHT($Z$3,2)-'[1]Miter Profiles'!$AC$27-'[1]Outside Edges'!$B180)&gt;=5,'[1]Outside Edges'!$P180="Yes"),"Yes","No")</f>
        <v>Yes</v>
      </c>
      <c r="AA181" s="10" t="str">
        <f>IF(AND((RIGHT($AA$3,2)-'[1]Miter Profiles'!$AC$28-'[1]Outside Edges'!$B180)&gt;=5,'[1]Outside Edges'!$P180="Yes"),"Yes","No")</f>
        <v>Yes</v>
      </c>
      <c r="AB181" s="85" t="str">
        <f>IF(AND((RIGHT($AB$3,2)-'[1]Miter Profiles'!$AC$29-'[1]Outside Edges'!$B180)&gt;=5,'[1]Outside Edges'!$P180="Yes"),"Yes","No")</f>
        <v>Yes</v>
      </c>
      <c r="AC181" s="86" t="str">
        <f>IF(AND((RIGHT($AC$3,2)-'[1]Miter Profiles'!$AC$30-'[1]Outside Edges'!$B180)&gt;=5,'[1]Outside Edges'!$P180="Yes"),"Yes","No")</f>
        <v>Yes</v>
      </c>
      <c r="AD181" s="11" t="str">
        <f>IF(AND((RIGHT($AD$3,2)-'[1]Miter Profiles'!$AC$31-'[1]Outside Edges'!$B180)&gt;=5,'[1]Outside Edges'!$P180="Yes"),"Yes","No")</f>
        <v>Yes</v>
      </c>
      <c r="AE181" s="87" t="str">
        <f>IF(AND((RIGHT($AE$3,2)-'[1]Miter Profiles'!$AC$32-'[1]Outside Edges'!$B180)&gt;=5,'[1]Outside Edges'!$P180="Yes"),"Yes","No")</f>
        <v>Yes</v>
      </c>
      <c r="AF181" s="10" t="str">
        <f>IF(AND((RIGHT($AF$3,2)-'[1]Miter Profiles'!$AC$33-'[1]Outside Edges'!$B180)&gt;=5,'[1]Outside Edges'!$P180="Yes"),"Yes","No")</f>
        <v>Yes</v>
      </c>
      <c r="AG181" s="10" t="str">
        <f>IF(AND((RIGHT($AG$3,2)-'[1]Miter Profiles'!$AC$34-'[1]Outside Edges'!$B180)&gt;=5,'[1]Outside Edges'!$P180="Yes"),"Yes","No")</f>
        <v>Yes</v>
      </c>
      <c r="AH181" s="85" t="str">
        <f>IF(AND((RIGHT($AH$3,2)-'[1]Miter Profiles'!$AC$35-'[1]Outside Edges'!$B180)&gt;=5,'[1]Outside Edges'!$P180="Yes"),"Yes","No")</f>
        <v>Yes</v>
      </c>
      <c r="AI181" s="86" t="str">
        <f>IF(AND((RIGHT($AI$3,2)-'[1]Miter Profiles'!$AC$36-'[1]Outside Edges'!$B180)&gt;=5,'[1]Outside Edges'!$P180="Yes"),"Yes","No")</f>
        <v>Yes</v>
      </c>
      <c r="AJ181" s="11" t="str">
        <f>IF(AND((RIGHT($AJ$3,2)-'[1]Miter Profiles'!$AC$37-'[1]Outside Edges'!$B180)&gt;=5,'[1]Outside Edges'!$P180="Yes"),"Yes","No")</f>
        <v>Yes</v>
      </c>
      <c r="AK181" s="87" t="str">
        <f>IF(AND((RIGHT($AK$3,2)-'[1]Miter Profiles'!$AC$38-'[1]Outside Edges'!$B180)&gt;=5,'[1]Outside Edges'!$P180="Yes"),"Yes","No")</f>
        <v>Yes</v>
      </c>
      <c r="AL181" s="10" t="str">
        <f>IF(AND((RIGHT($AL$3,2)-'[1]Miter Profiles'!$AC$39-'[1]Outside Edges'!$B180)&gt;=5,'[1]Outside Edges'!$P180="Yes"),"Yes","No")</f>
        <v>Yes</v>
      </c>
      <c r="AM181" s="10" t="str">
        <f>IF(AND((RIGHT($AM$3,2)-'[1]Miter Profiles'!$AC$40-'[1]Outside Edges'!$B180)&gt;=5,'[1]Outside Edges'!$P180="Yes"),"Yes","No")</f>
        <v>Yes</v>
      </c>
      <c r="AN181" s="85" t="str">
        <f>IF(AND((RIGHT($AN$3,2)-'[1]Miter Profiles'!$AC$41-'[1]Outside Edges'!$B180)&gt;=5,'[1]Outside Edges'!$P180="Yes"),"Yes","No")</f>
        <v>Yes</v>
      </c>
      <c r="AO181" s="86" t="str">
        <f>IF(AND((RIGHT($AO$3,2)-'[1]Miter Profiles'!$AC$42-'[1]Outside Edges'!$B180)&gt;=5,'[1]Outside Edges'!$P180="Yes"),"Yes","No")</f>
        <v>Yes</v>
      </c>
      <c r="AP181" s="11" t="str">
        <f>IF(AND((RIGHT($AP$3,2)-'[1]Miter Profiles'!$AC$43-'[1]Outside Edges'!$B180)&gt;=5,'[1]Outside Edges'!$P180="Yes"),"Yes","No")</f>
        <v>Yes</v>
      </c>
      <c r="AQ181" s="87" t="str">
        <f>IF(AND((RIGHT($AQ$3,2)-'[1]Miter Profiles'!$AC$44-'[1]Outside Edges'!$B180)&gt;=5,'[1]Outside Edges'!$P180="Yes"),"Yes","No")</f>
        <v>Yes</v>
      </c>
      <c r="AR181" s="10" t="str">
        <f>IF(AND((RIGHT($AR$3,2)-'[1]Miter Profiles'!$AC$45-'[1]Outside Edges'!$B180)&gt;=5,'[1]Outside Edges'!$P180="Yes"),"Yes","No")</f>
        <v>Yes</v>
      </c>
      <c r="AS181" s="10" t="str">
        <f>IF(AND((RIGHT($AS$3,2)-'[1]Miter Profiles'!$AC$46-'[1]Outside Edges'!$B180)&gt;=5,'[1]Outside Edges'!$P180="Yes"),"Yes","No")</f>
        <v>Yes</v>
      </c>
      <c r="AT181" s="85" t="str">
        <f>IF(AND((RIGHT($AT$3,2)-'[1]Miter Profiles'!$AC$47-'[1]Outside Edges'!$B180)&gt;=5,'[1]Outside Edges'!$P180="Yes"),"Yes","No")</f>
        <v>Yes</v>
      </c>
      <c r="AU181" s="86" t="str">
        <f>IF(AND((RIGHT($AU$3,2)-'[1]Miter Profiles'!$AC$48-'[1]Outside Edges'!$B180)&gt;=5,'[1]Outside Edges'!$P180="Yes"),"Yes","No")</f>
        <v>Yes</v>
      </c>
      <c r="AV181" s="11" t="str">
        <f>IF(AND((RIGHT($AV$3,2)-'[1]Miter Profiles'!$AC$49-'[1]Outside Edges'!$B180)&gt;=5,'[1]Outside Edges'!$P180="Yes"),"Yes","No")</f>
        <v>Yes</v>
      </c>
      <c r="AW181" s="87" t="str">
        <f>IF(AND((RIGHT($AW$3,2)-'[1]Miter Profiles'!$AC$50-'[1]Outside Edges'!$B180)&gt;=5,'[1]Outside Edges'!$P180="Yes"),"Yes","No")</f>
        <v>Yes</v>
      </c>
      <c r="AX181" s="10" t="str">
        <f>IF(AND((RIGHT($AX$3,2)-'[1]Miter Profiles'!$AC$51-'[1]Outside Edges'!$B180)&gt;=5,'[1]Outside Edges'!$P180="Yes"),"Yes","No")</f>
        <v>Yes</v>
      </c>
      <c r="AY181" s="10" t="str">
        <f>IF(AND((RIGHT($AY$3,2)-'[1]Miter Profiles'!$AC$52-'[1]Outside Edges'!$B180)&gt;=5,'[1]Outside Edges'!$P180="Yes"),"Yes","No")</f>
        <v>Yes</v>
      </c>
      <c r="AZ181" s="85" t="str">
        <f>IF(AND((RIGHT($AZ$3,2)-'[1]Miter Profiles'!$AC$53-'[1]Outside Edges'!$B180)&gt;=5,'[1]Outside Edges'!$P180="Yes"),"Yes","No")</f>
        <v>Yes</v>
      </c>
      <c r="BA181" s="86" t="str">
        <f>IF(AND((RIGHT($BA$3,2)-'[1]Miter Profiles'!$AC$54-'[1]Outside Edges'!$B180)&gt;=5,'[1]Outside Edges'!$P180="Yes"),"Yes","No")</f>
        <v>Yes</v>
      </c>
      <c r="BB181" s="11" t="str">
        <f>IF(AND((RIGHT($BB$3,2)-'[1]Miter Profiles'!$AC$55-'[1]Outside Edges'!$B180)&gt;=5,'[1]Outside Edges'!$P180="Yes"),"Yes","No")</f>
        <v>Yes</v>
      </c>
      <c r="BC181" s="87" t="str">
        <f>IF(AND((RIGHT($BC$3,2)-'[1]Miter Profiles'!$AC$56-'[1]Outside Edges'!$B180)&gt;=5,'[1]Outside Edges'!$P180="Yes"),"Yes","No")</f>
        <v>Yes</v>
      </c>
      <c r="BD181" s="10" t="str">
        <f>IF(AND((RIGHT($BD$3,2)-'[1]Miter Profiles'!$AC$57-'[1]Outside Edges'!$B180)&gt;=5,'[1]Outside Edges'!$P180="Yes"),"Yes","No")</f>
        <v>Yes</v>
      </c>
      <c r="BE181" s="10" t="str">
        <f>IF(AND((RIGHT($BE$3,2)-'[1]Miter Profiles'!$AC$58-'[1]Outside Edges'!$B180)&gt;=5,'[1]Outside Edges'!$P180="Yes"),"Yes","No")</f>
        <v>Yes</v>
      </c>
      <c r="BF181" s="85" t="str">
        <f>IF(AND((RIGHT($BF$3,2)-'[1]Miter Profiles'!$AC$59-'[1]Outside Edges'!$B180)&gt;=5,'[1]Outside Edges'!$P180="Yes"),"Yes","No")</f>
        <v>Yes</v>
      </c>
      <c r="BG181" s="86" t="str">
        <f>IF(AND((RIGHT($BG$3,2)-'[1]Miter Profiles'!$AC$60-'[1]Outside Edges'!$B180)&gt;=5,'[1]Outside Edges'!$P180="Yes"),"Yes","No")</f>
        <v>Yes</v>
      </c>
      <c r="BH181" s="11" t="str">
        <f>IF(AND((RIGHT($BH$3,2)-'[1]Miter Profiles'!$AC$61-'[1]Outside Edges'!$B180)&gt;=5,'[1]Outside Edges'!$P180="Yes"),"Yes","No")</f>
        <v>Yes</v>
      </c>
      <c r="BI181" s="87" t="str">
        <f>IF(AND((RIGHT($BI$3,2)-'[1]Miter Profiles'!$AC$62-'[1]Outside Edges'!$B180)&gt;=5,'[1]Outside Edges'!$P180="Yes"),"Yes","No")</f>
        <v>Yes</v>
      </c>
      <c r="BJ181" s="10" t="str">
        <f>IF(AND((RIGHT($BJ$3,2)-'[1]Miter Profiles'!$AC$63-'[1]Outside Edges'!$B180)&gt;=5,'[1]Outside Edges'!$P180="Yes"),"Yes","No")</f>
        <v>Yes</v>
      </c>
      <c r="BK181" s="10" t="str">
        <f>IF(AND((RIGHT($BK$3,2)-'[1]Miter Profiles'!$AC$64-'[1]Outside Edges'!$B180)&gt;=5,'[1]Outside Edges'!$P180="Yes"),"Yes","No")</f>
        <v>Yes</v>
      </c>
      <c r="BL181" s="85" t="str">
        <f>IF(AND((RIGHT($BL$3,2)-'[1]Miter Profiles'!$AC$65-'[1]Outside Edges'!$B180)&gt;=5,'[1]Outside Edges'!$P180="Yes"),"Yes","No")</f>
        <v>Yes</v>
      </c>
      <c r="BM181" s="86" t="str">
        <f>IF(AND((RIGHT($BM$3,2)-'[1]Miter Profiles'!$AC$66-'[1]Outside Edges'!$B180)&gt;=5,'[1]Outside Edges'!$P180="Yes"),"Yes","No")</f>
        <v>Yes</v>
      </c>
      <c r="BN181" s="11" t="str">
        <f>IF(AND((RIGHT($BN$3,2)-'[1]Miter Profiles'!$AC$67-'[1]Outside Edges'!$B180)&gt;=5,'[1]Outside Edges'!$P180="Yes"),"Yes","No")</f>
        <v>Yes</v>
      </c>
      <c r="BO181" s="87" t="str">
        <f>IF(AND((RIGHT($BO$3,2)-'[1]Miter Profiles'!$AC$68-'[1]Outside Edges'!$B180)&gt;=5,'[1]Outside Edges'!$P180="Yes"),"Yes","No")</f>
        <v>Yes</v>
      </c>
      <c r="BP181" s="10" t="str">
        <f>IF(AND((RIGHT($BP$3,2)-'[1]Miter Profiles'!$AC$69-'[1]Outside Edges'!$B180)&gt;=5,'[1]Outside Edges'!$P180="Yes"),"Yes","No")</f>
        <v>Yes</v>
      </c>
      <c r="BQ181" s="10" t="str">
        <f>IF(AND((RIGHT($BQ$3,2)-'[1]Miter Profiles'!$AC$70-'[1]Outside Edges'!$B180)&gt;=5,'[1]Outside Edges'!$P180="Yes"),"Yes","No")</f>
        <v>Yes</v>
      </c>
      <c r="BR181" s="85" t="str">
        <f>IF(AND((RIGHT($BR$3,2)-'[1]Miter Profiles'!$AC$71-'[1]Outside Edges'!$B180)&gt;=5,'[1]Outside Edges'!$P180="Yes"),"Yes","No")</f>
        <v>Yes</v>
      </c>
      <c r="BS181" s="86" t="str">
        <f>IF(AND((RIGHT($BS$3,2)-'[1]Miter Profiles'!$AC$72-'[1]Outside Edges'!$B180)&gt;=5,'[1]Outside Edges'!$P180="Yes"),"Yes","No")</f>
        <v>Yes</v>
      </c>
      <c r="BT181" s="11" t="str">
        <f>IF(AND((RIGHT($BT$3,2)-'[1]Miter Profiles'!$AC$73-'[1]Outside Edges'!$B180)&gt;=5,'[1]Outside Edges'!$P180="Yes"),"Yes","No")</f>
        <v>Yes</v>
      </c>
      <c r="BU181" s="87" t="str">
        <f>IF(AND((RIGHT($BU$3,2)-'[1]Miter Profiles'!$AC$74-'[1]Outside Edges'!$B180)&gt;=5,'[1]Outside Edges'!$P180="Yes"),"Yes","No")</f>
        <v>Yes</v>
      </c>
      <c r="BV181" s="10" t="str">
        <f>IF(AND((RIGHT($BV$3,2)-'[1]Miter Profiles'!$AC$75-'[1]Outside Edges'!$B180)&gt;=5,'[1]Outside Edges'!$P180="Yes"),"Yes","No")</f>
        <v>Yes</v>
      </c>
      <c r="BW181" s="10" t="str">
        <f>IF(AND((RIGHT($BW$3,2)-'[1]Miter Profiles'!$AC$76-'[1]Outside Edges'!$B180)&gt;=5,'[1]Outside Edges'!$P180="Yes"),"Yes","No")</f>
        <v>Yes</v>
      </c>
      <c r="BX181" s="85" t="str">
        <f>IF(AND((RIGHT($BX$3,2)-'[1]Miter Profiles'!$AC$77-'[1]Outside Edges'!$B180)&gt;=5,'[1]Outside Edges'!$P180="Yes"),"Yes","No")</f>
        <v>Yes</v>
      </c>
      <c r="BY181" s="86" t="str">
        <f>IF(AND((RIGHT($BY$3,2)-'[1]Miter Profiles'!$AC$78-'[1]Outside Edges'!$B180)&gt;=5,'[1]Outside Edges'!$P180="Yes"),"Yes","No")</f>
        <v>Yes</v>
      </c>
      <c r="BZ181" s="11" t="str">
        <f>IF(AND((RIGHT($BZ$3,2)-'[1]Miter Profiles'!$AC$79-'[1]Outside Edges'!$B180)&gt;=5,'[1]Outside Edges'!$P180="Yes"),"Yes","No")</f>
        <v>Yes</v>
      </c>
      <c r="CA181" s="87" t="str">
        <f>IF(AND((RIGHT($CA$3,2)-'[1]Miter Profiles'!$AC$80-'[1]Outside Edges'!$B180)&gt;=5,'[1]Outside Edges'!$P180="Yes"),"Yes","No")</f>
        <v>Yes</v>
      </c>
      <c r="CB181" s="10" t="str">
        <f>IF(AND((RIGHT($CB$3,2)-'[1]Miter Profiles'!$AC$81-'[1]Outside Edges'!$B180)&gt;=5,'[1]Outside Edges'!$P180="Yes"),"Yes","No")</f>
        <v>Yes</v>
      </c>
      <c r="CC181" s="10" t="str">
        <f>IF(AND((RIGHT($CC$3,2)-'[1]Miter Profiles'!$AC$82-'[1]Outside Edges'!$B180)&gt;=5,'[1]Outside Edges'!$P180="Yes"),"Yes","No")</f>
        <v>Yes</v>
      </c>
      <c r="CD181" s="85" t="str">
        <f>IF(AND((RIGHT($CD$3,2)-'[1]Miter Profiles'!$AC$83-'[1]Outside Edges'!$B180)&gt;=5,'[1]Outside Edges'!$P180="Yes"),"Yes","No")</f>
        <v>Yes</v>
      </c>
      <c r="CE181" s="86" t="str">
        <f>IF(AND((RIGHT($CE$3,2)-'[1]Miter Profiles'!$AC$84-'[1]Outside Edges'!$B180)&gt;=5,'[1]Outside Edges'!$P180="Yes"),"Yes","No")</f>
        <v>Yes</v>
      </c>
      <c r="CF181" s="11" t="str">
        <f>IF(AND((RIGHT($CF$3,2)-'[1]Miter Profiles'!$AC$85-'[1]Outside Edges'!$B180)&gt;=5,'[1]Outside Edges'!$P180="Yes"),"Yes","No")</f>
        <v>Yes</v>
      </c>
      <c r="CG181" s="87" t="str">
        <f>IF(AND((RIGHT($CG$3,2)-'[1]Miter Profiles'!$AC$86-'[1]Outside Edges'!$B180)&gt;=5,'[1]Outside Edges'!$P180="Yes"),"Yes","No")</f>
        <v>Yes</v>
      </c>
      <c r="CH181" s="10" t="str">
        <f>IF(AND((RIGHT($CH$3,2)-'[1]Miter Profiles'!$AC$87-'[1]Outside Edges'!$B180)&gt;=5,'[1]Outside Edges'!$P180="Yes"),"Yes","No")</f>
        <v>Yes</v>
      </c>
      <c r="CI181" s="10" t="str">
        <f>IF(AND((RIGHT($CI$3,2)-'[1]Miter Profiles'!$AC$88-'[1]Outside Edges'!$B180)&gt;=5,'[1]Outside Edges'!$P180="Yes"),"Yes","No")</f>
        <v>Yes</v>
      </c>
      <c r="CJ181" s="85" t="str">
        <f>IF(AND((RIGHT($CJ$3,2)-'[1]Miter Profiles'!$AC$89-'[1]Outside Edges'!$B180)&gt;=5,'[1]Outside Edges'!$P180="Yes"),"Yes","No")</f>
        <v>Yes</v>
      </c>
      <c r="CK181" s="86" t="str">
        <f>IF(AND((RIGHT($CK$3,2)-'[1]Miter Profiles'!$AC$90-'[1]Outside Edges'!$B180)&gt;=5,'[1]Outside Edges'!$P180="Yes"),"Yes","No")</f>
        <v>Yes</v>
      </c>
      <c r="CL181" s="11" t="str">
        <f>IF(AND((RIGHT($CL$3,2)-'[1]Miter Profiles'!$AC$91-'[1]Outside Edges'!$B180)&gt;=5,'[1]Outside Edges'!$P180="Yes"),"Yes","No")</f>
        <v>Yes</v>
      </c>
      <c r="CM181" s="87" t="str">
        <f>IF(AND((RIGHT($CM$3,2)-'[1]Miter Profiles'!$AC$92-'[1]Outside Edges'!$B180)&gt;=5,'[1]Outside Edges'!$P180="Yes"),"Yes","No")</f>
        <v>Yes</v>
      </c>
      <c r="CN181" s="10" t="str">
        <f>IF(AND((RIGHT(CN$3,2)-'[1]Miter Profiles'!$AC$93-'[1]Outside Edges'!$B180)&gt;=5,'[1]Outside Edges'!$P180="Yes"),"Yes","No")</f>
        <v>Yes</v>
      </c>
      <c r="CO181" s="10" t="str">
        <f>IF(AND((RIGHT(CO$3,2)-'[1]Miter Profiles'!$AC$94-'[1]Outside Edges'!$B180)&gt;=5,'[1]Outside Edges'!$P180="Yes"),"Yes","No")</f>
        <v>Yes</v>
      </c>
      <c r="CP181" s="85" t="str">
        <f>IF(AND((RIGHT(CP$3,2)-'[1]Miter Profiles'!$AC$95-'[1]Outside Edges'!$B180)&gt;=5,'[1]Outside Edges'!$P180="Yes"),"Yes","No")</f>
        <v>Yes</v>
      </c>
      <c r="CQ181" s="86" t="str">
        <f>IF(AND((RIGHT(CQ$3,2)-'[1]Miter Profiles'!$AC$96-'[1]Outside Edges'!$B180)&gt;=5,'[1]Outside Edges'!$P180="Yes"),"Yes","No")</f>
        <v>Yes</v>
      </c>
      <c r="CR181" s="11" t="str">
        <f>IF(AND((RIGHT(CR$3,2)-'[1]Miter Profiles'!$AC$97-'[1]Outside Edges'!$B180)&gt;=5,'[1]Outside Edges'!$P180="Yes"),"Yes","No")</f>
        <v>Yes</v>
      </c>
      <c r="CS181" s="87" t="str">
        <f>IF(AND((RIGHT(CS$3,2)-'[1]Miter Profiles'!$AC$98-'[1]Outside Edges'!$B180)&gt;=5,'[1]Outside Edges'!$P180="Yes"),"Yes","No")</f>
        <v>Yes</v>
      </c>
      <c r="CT181" s="10" t="str">
        <f>IF(AND((RIGHT($CT$3,2)-'[1]Miter Profiles'!$AC$99-'[1]Outside Edges'!$B180)&gt;=5,'[1]Outside Edges'!$P180="Yes"),"Yes","No")</f>
        <v>Yes</v>
      </c>
      <c r="CU181" s="10" t="str">
        <f>IF(AND((RIGHT($CU$3,2)-'[1]Miter Profiles'!$AC$100-'[1]Outside Edges'!$B180)&gt;=5,'[1]Outside Edges'!$P180="Yes"),"Yes","No")</f>
        <v>Yes</v>
      </c>
      <c r="CV181" s="85" t="str">
        <f>IF(AND((RIGHT($CV$3,2)-'[1]Miter Profiles'!$AC$101-'[1]Outside Edges'!$B180)&gt;=5,'[1]Outside Edges'!$P180="Yes"),"Yes","No")</f>
        <v>Yes</v>
      </c>
      <c r="CW181" s="86" t="str">
        <f>IF(AND((RIGHT($CW$3,2)-'[1]Miter Profiles'!$AC$102-'[1]Outside Edges'!$B180)&gt;=5,'[1]Outside Edges'!$P180="Yes"),"Yes","No")</f>
        <v>Yes</v>
      </c>
      <c r="CX181" s="11" t="str">
        <f>IF(AND((RIGHT($CX$3,2)-'[1]Miter Profiles'!$AC$103-'[1]Outside Edges'!$B180)&gt;=5,'[1]Outside Edges'!$P180="Yes"),"Yes","No")</f>
        <v>Yes</v>
      </c>
      <c r="CY181" s="87" t="str">
        <f>IF(AND((RIGHT($CY$3,2)-'[1]Miter Profiles'!$AC$104-'[1]Outside Edges'!$B180)&gt;=5,'[1]Outside Edges'!$P180="Yes"),"Yes","No")</f>
        <v>Yes</v>
      </c>
      <c r="CZ181" s="10" t="str">
        <f>IF(AND((RIGHT($CZ$3,2)-'[1]Miter Profiles'!$AC$105-'[1]Outside Edges'!$B180)&gt;=5,'[1]Outside Edges'!$P180="Yes"),"Yes","No")</f>
        <v>Yes</v>
      </c>
      <c r="DA181" s="10" t="str">
        <f>IF(AND((RIGHT($DA$3,2)-'[1]Miter Profiles'!$AC$106-'[1]Outside Edges'!$B180)&gt;=5,'[1]Outside Edges'!$P180="Yes"),"Yes","No")</f>
        <v>Yes</v>
      </c>
      <c r="DB181" s="85" t="str">
        <f>IF(AND((RIGHT($DB$3,2)-'[1]Miter Profiles'!$AC$107-'[1]Outside Edges'!$B180)&gt;=5,'[1]Outside Edges'!$P180="Yes"),"Yes","No")</f>
        <v>Yes</v>
      </c>
      <c r="DC181" s="86" t="str">
        <f>IF(AND((RIGHT($DC$3,2)-'[1]Miter Profiles'!$AC$108-'[1]Outside Edges'!$B180)&gt;=5,'[1]Outside Edges'!$P180="Yes"),"Yes","No")</f>
        <v>Yes</v>
      </c>
      <c r="DD181" s="11" t="str">
        <f>IF(AND((RIGHT($DD$3,2)-'[1]Miter Profiles'!$AC$109-'[1]Outside Edges'!$B180)&gt;=5,'[1]Outside Edges'!$P180="Yes"),"Yes","No")</f>
        <v>Yes</v>
      </c>
      <c r="DE181" s="87" t="str">
        <f>IF(AND((RIGHT($DE$3,2)-'[1]Miter Profiles'!$AC$110-'[1]Outside Edges'!$B180)&gt;=5,'[1]Outside Edges'!$P180="Yes"),"Yes","No")</f>
        <v>Yes</v>
      </c>
      <c r="DF181" s="10" t="str">
        <f>IF(AND((RIGHT($DF$3,2)-'[1]Miter Profiles'!$AC$111-'[1]Outside Edges'!$B180)&gt;=5,'[1]Outside Edges'!$P180="Yes"),"Yes","No")</f>
        <v>Yes</v>
      </c>
      <c r="DG181" s="10" t="str">
        <f>IF(AND((RIGHT($DG$3,2)-'[1]Miter Profiles'!$AC$112-'[1]Outside Edges'!$B180)&gt;=5,'[1]Outside Edges'!$P180="Yes"),"Yes","No")</f>
        <v>Yes</v>
      </c>
      <c r="DH181" s="85" t="str">
        <f>IF(AND((RIGHT($DH$3,2)-'[1]Miter Profiles'!$AC$113-'[1]Outside Edges'!$B180)&gt;=5,'[1]Outside Edges'!$P180="Yes"),"Yes","No")</f>
        <v>Yes</v>
      </c>
      <c r="DI181" s="86" t="str">
        <f>IF(AND((RIGHT($DI$3,2)-'[1]Miter Profiles'!$AC$114-'[1]Outside Edges'!$B180)&gt;=5,'[1]Outside Edges'!$P180="Yes"),"Yes","No")</f>
        <v>Yes</v>
      </c>
      <c r="DJ181" s="11" t="str">
        <f>IF(AND((RIGHT($DJ$3,2)-'[1]Miter Profiles'!$AC$115-'[1]Outside Edges'!$B180)&gt;=5,'[1]Outside Edges'!$P180="Yes"),"Yes","No")</f>
        <v>Yes</v>
      </c>
      <c r="DK181" s="87" t="str">
        <f>IF(AND((RIGHT($DK$3,2)-'[1]Miter Profiles'!$AC$116-'[1]Outside Edges'!$B180)&gt;=5,'[1]Outside Edges'!$P180="Yes"),"Yes","No")</f>
        <v>Yes</v>
      </c>
      <c r="DL181" s="10" t="str">
        <f>IF(AND((RIGHT($DL$3,2)-'[1]Miter Profiles'!$AC$117-'[1]Outside Edges'!$B180)&gt;=5,'[1]Outside Edges'!$P180="Yes"),"Yes","No")</f>
        <v>Yes</v>
      </c>
      <c r="DM181" s="10" t="str">
        <f>IF(AND((RIGHT($DM$3,2)-'[1]Miter Profiles'!$AC$118-'[1]Outside Edges'!$B180)&gt;=5,'[1]Outside Edges'!$P180="Yes"),"Yes","No")</f>
        <v>Yes</v>
      </c>
      <c r="DN181" s="85" t="str">
        <f>IF(AND((RIGHT($DN$3,2)-'[1]Miter Profiles'!$AC$119-'[1]Outside Edges'!$B180)&gt;=5,'[1]Outside Edges'!$P180="Yes"),"Yes","No")</f>
        <v>Yes</v>
      </c>
      <c r="DO181" s="86" t="str">
        <f>IF(AND((RIGHT($DO$3,2)-'[1]Miter Profiles'!$AC$120-'[1]Outside Edges'!$B180)&gt;=5,'[1]Outside Edges'!$P180="Yes"),"Yes","No")</f>
        <v>Yes</v>
      </c>
      <c r="DP181" s="11" t="str">
        <f>IF(AND((RIGHT($DP$3,2)-'[1]Miter Profiles'!$AC$121-'[1]Outside Edges'!$B180)&gt;=5,'[1]Outside Edges'!$P180="Yes"),"Yes","No")</f>
        <v>Yes</v>
      </c>
      <c r="DQ181" s="87" t="str">
        <f>IF(AND((RIGHT($DQ$3,2)-'[1]Miter Profiles'!$AC$122-'[1]Outside Edges'!$B180)&gt;=5,'[1]Outside Edges'!$P180="Yes"),"Yes","No")</f>
        <v>Yes</v>
      </c>
      <c r="DR181" s="10" t="str">
        <f>IF(AND((RIGHT($DR$3,2)-'[1]Miter Profiles'!$AC$123-'[1]Outside Edges'!$B180)&gt;=5,'[1]Outside Edges'!$P180="Yes"),"Yes","No")</f>
        <v>Yes</v>
      </c>
      <c r="DS181" s="10" t="str">
        <f>IF(AND((RIGHT($DS$3,2)-'[1]Miter Profiles'!$AC$124-'[1]Outside Edges'!$B180)&gt;=5,'[1]Outside Edges'!$P180="Yes"),"Yes","No")</f>
        <v>Yes</v>
      </c>
      <c r="DT181" s="85" t="str">
        <f>IF(AND((RIGHT($DT$3,2)-'[1]Miter Profiles'!$AC$125-'[1]Outside Edges'!$B180)&gt;=5,'[1]Outside Edges'!$P180="Yes"),"Yes","No")</f>
        <v>Yes</v>
      </c>
      <c r="DU181" s="86" t="str">
        <f>IF(AND((RIGHT($DU$3,2)-'[1]Miter Profiles'!$AC$126-'[1]Outside Edges'!$B180)&gt;=5,'[1]Outside Edges'!$P180="Yes"),"Yes","No")</f>
        <v>Yes</v>
      </c>
      <c r="DV181" s="11" t="str">
        <f>IF(AND((RIGHT($DV$3,2)-'[1]Miter Profiles'!$AC$127-'[1]Outside Edges'!$B180)&gt;=5,'[1]Outside Edges'!$P180="Yes"),"Yes","No")</f>
        <v>Yes</v>
      </c>
      <c r="DW181" s="87" t="str">
        <f>IF(AND((RIGHT($DW$3,2)-'[1]Miter Profiles'!$AC$128-'[1]Outside Edges'!$B180)&gt;=5,'[1]Outside Edges'!$P180="Yes"),"Yes","No")</f>
        <v>Yes</v>
      </c>
      <c r="DX181" s="10" t="str">
        <f>IF(AND((RIGHT($DX$3,2)-'[1]Miter Profiles'!$AC$129-'[1]Outside Edges'!$B180)&gt;=5,'[1]Outside Edges'!$P180="Yes"),"Yes","No")</f>
        <v>Yes</v>
      </c>
      <c r="DY181" s="10" t="str">
        <f>IF(AND((RIGHT($DY$3,2)-'[1]Miter Profiles'!$AC$130-'[1]Outside Edges'!$B180)&gt;=5,'[1]Outside Edges'!$P180="Yes"),"Yes","No")</f>
        <v>Yes</v>
      </c>
      <c r="DZ181" s="85" t="str">
        <f>IF(AND((RIGHT($DZ$3,2)-'[1]Miter Profiles'!$AC$131-'[1]Outside Edges'!$B180)&gt;=5,'[1]Outside Edges'!$P180="Yes"),"Yes","No")</f>
        <v>Yes</v>
      </c>
      <c r="EA181" s="90" t="str">
        <f>IF(AND((RIGHT($EA$3,2)-'[1]Miter Profiles'!$AC$132-'[1]Outside Edges'!$B180)&gt;=5,'[1]Outside Edges'!$P180="Yes"),"Yes","No")</f>
        <v>Yes</v>
      </c>
      <c r="EB181" s="104" t="str">
        <f>IF(AND((RIGHT($EB$3,2)-'[1]Miter Profiles'!$AC$133-'[1]Outside Edges'!$B180)&gt;=5,'[1]Outside Edges'!$P180="Yes"),"Yes","No")</f>
        <v>Yes</v>
      </c>
      <c r="EC181" s="109" t="str">
        <f>IF(AND((RIGHT($EC$3,2)-'[1]Miter Profiles'!$AC$134-'[1]Outside Edges'!$B180)&gt;=5,'[1]Outside Edges'!$P180="Yes"),"Yes","No")</f>
        <v>Yes</v>
      </c>
      <c r="ED181" s="115" t="str">
        <f>IF(AND((RIGHT($ED$3,2)-'[1]Miter Profiles'!$AC$135-'[1]Outside Edges'!$B180)&gt;=5,'[1]Outside Edges'!$P180="Yes"),"Yes","No")</f>
        <v>Yes</v>
      </c>
      <c r="EE181" s="112" t="str">
        <f>IF(AND((RIGHT($EE$3,2)-'[1]Miter Profiles'!$AC$136-'[1]Outside Edges'!$B180)&gt;=5,'[1]Outside Edges'!$P180="Yes"),"Yes","No")</f>
        <v>Yes</v>
      </c>
      <c r="EF181" s="85" t="str">
        <f>IF(AND((RIGHT($EF$3,2)-'[1]Miter Profiles'!$AC$137-'[1]Outside Edges'!$B180)&gt;=5,'[1]Outside Edges'!$P180="Yes"),"Yes","No")</f>
        <v>Yes</v>
      </c>
      <c r="EG181" s="10" t="str">
        <f>IF(AND((RIGHT($EG$3,2)-'[1]Miter Profiles'!$AC$138-'[1]Outside Edges'!$B180)&gt;=5,'[1]Outside Edges'!$P180="Yes"),"Yes","No")</f>
        <v>Yes</v>
      </c>
      <c r="EH181" s="90" t="str">
        <f>IF(AND((RIGHT($EH$3,2)-'[1]Miter Profiles'!$AC$139-'[1]Outside Edges'!$B180)&gt;=5,'[1]Outside Edges'!$P180="Yes"),"Yes","No")</f>
        <v>Yes</v>
      </c>
      <c r="EI181" s="120" t="str">
        <f>IF(AND((RIGHT($EI$3,2)-'[1]Miter Profiles'!$AC$140-'[1]Outside Edges'!$B180)&gt;=5,'[1]Outside Edges'!$P180="Yes"),"Yes","No")</f>
        <v>Yes</v>
      </c>
      <c r="EJ181" s="123" t="str">
        <f>IF(AND((RIGHT($EJ$3,2)-'[1]Miter Profiles'!$AC$141-'[1]Outside Edges'!$B180)&gt;=5,'[1]Outside Edges'!$P180="Yes"),"Yes","No")</f>
        <v>Yes</v>
      </c>
      <c r="EK181" s="123" t="str">
        <f>IF(AND((RIGHT($EK$3,2)-'[1]Miter Profiles'!$AC$142-'[1]Outside Edges'!$B180)&gt;=5,'[1]Outside Edges'!$P180="Yes"),"Yes","No")</f>
        <v>Yes</v>
      </c>
      <c r="EL181" s="115" t="str">
        <f>IF(AND((RIGHT($EL$3,2)-'[1]Miter Profiles'!$AC$143-'[1]Outside Edges'!$B180)&gt;=5,'[1]Outside Edges'!$P180="Yes"),"Yes","No")</f>
        <v>Yes</v>
      </c>
      <c r="EM181" s="128" t="str">
        <f>IF(AND((RIGHT($EM$3,2)-'[1]Miter Profiles'!$AC$144-'[1]Outside Edges'!$B180)&gt;=5,'[1]Outside Edges'!$P180="Yes"),"Yes","No")</f>
        <v>Yes</v>
      </c>
      <c r="EN181" s="10" t="str">
        <f>IF(AND((RIGHT($EN$3,2)-'[1]Miter Profiles'!$AC$145-'[1]Outside Edges'!$B180)&gt;=5,'[1]Outside Edges'!$P180="Yes"),"Yes","No")</f>
        <v>Yes</v>
      </c>
      <c r="EO181" s="90" t="str">
        <f>IF(AND((RIGHT($EO$3,2)-'[1]Miter Profiles'!$AC$146-'[1]Outside Edges'!$B180)&gt;=5,'[1]Outside Edges'!$P180="Yes"),"Yes","No")</f>
        <v>Yes</v>
      </c>
      <c r="EP181" s="123" t="str">
        <f>IF(AND((RIGHT($EP$3,2)-'[1]Miter Profiles'!$AC$147-'[1]Outside Edges'!$B180)&gt;=5,'[1]Outside Edges'!$P180="Yes"),"Yes","No")</f>
        <v>Yes</v>
      </c>
      <c r="EQ181" s="123" t="str">
        <f>IF(AND((RIGHT($EQ$3,2)-'[1]Miter Profiles'!$AC$148-'[1]Outside Edges'!$B180)&gt;=5,'[1]Outside Edges'!$P180="Yes"),"Yes","No")</f>
        <v>Yes</v>
      </c>
      <c r="ER181" s="115" t="str">
        <f>IF(AND((RIGHT($ER$3,2)-'[1]Miter Profiles'!$AC$149-'[1]Outside Edges'!$B180)&gt;=5,'[1]Outside Edges'!$P180="Yes"),"Yes","No")</f>
        <v>Yes</v>
      </c>
      <c r="ES181" s="128" t="str">
        <f>IF(AND((RIGHT($ES$3,2)-'[1]Miter Profiles'!$AC$150-'[1]Outside Edges'!$B180)&gt;=5,'[1]Outside Edges'!$P180="Yes"),"Yes","No")</f>
        <v>Yes</v>
      </c>
      <c r="ET181" s="10" t="str">
        <f>IF(AND((RIGHT($ET$3,2)-'[1]Miter Profiles'!$AC$151-'[1]Outside Edges'!$B180)&gt;=5,'[1]Outside Edges'!$P180="Yes"),"Yes","No")</f>
        <v>Yes</v>
      </c>
      <c r="EU181" s="90" t="str">
        <f>IF(AND((RIGHT($EU$3,2)-'[1]Miter Profiles'!$AC$152-'[1]Outside Edges'!$B180)&gt;=5,'[1]Outside Edges'!$P180="Yes"),"Yes","No")</f>
        <v>Yes</v>
      </c>
      <c r="EV181" s="123" t="str">
        <f>IF(AND((RIGHT($EV$3,2)-'[1]Miter Profiles'!$AC$153-'[1]Outside Edges'!$B180)&gt;=5,'[1]Outside Edges'!$P180="Yes"),"Yes","No")</f>
        <v>Yes</v>
      </c>
      <c r="EW181" s="123" t="str">
        <f>IF(AND((RIGHT($EW$3,2)-'[1]Miter Profiles'!$AC$154-'[1]Outside Edges'!$B180)&gt;=5,'[1]Outside Edges'!$P180="Yes"),"Yes","No")</f>
        <v>Yes</v>
      </c>
      <c r="EX181" s="115" t="str">
        <f>IF(AND((RIGHT($EX$3,2)-'[1]Miter Profiles'!$AC$155-'[1]Outside Edges'!$B180)&gt;=5,'[1]Outside Edges'!$P180="Yes"),"Yes","No")</f>
        <v>Yes</v>
      </c>
      <c r="EY181" s="128" t="str">
        <f>IF(AND((RIGHT($EY$3,2)-'[1]Miter Profiles'!$AC$156-'[1]Outside Edges'!$B180)&gt;=5,'[1]Outside Edges'!$P180="Yes"),"Yes","No")</f>
        <v>Yes</v>
      </c>
      <c r="EZ181" s="10" t="str">
        <f>IF(AND((RIGHT($EZ$3,2)-'[1]Miter Profiles'!$AC$157-'[1]Outside Edges'!$B180)&gt;=5,'[1]Outside Edges'!$P180="Yes"),"Yes","No")</f>
        <v>Yes</v>
      </c>
      <c r="FA181" s="90" t="str">
        <f>IF(AND((RIGHT($FA$3,2)-'[1]Miter Profiles'!$AC$158-'[1]Outside Edges'!$B180)&gt;=5,'[1]Outside Edges'!$P180="Yes"),"Yes","No")</f>
        <v>Yes</v>
      </c>
      <c r="FB181" s="123" t="str">
        <f>IF(AND((RIGHT($FB$3,2)-'[1]Miter Profiles'!$AC$159-'[1]Outside Edges'!$B180)&gt;=5,'[1]Outside Edges'!$P180="Yes"),"Yes","No")</f>
        <v>Yes</v>
      </c>
      <c r="FC181" s="123" t="str">
        <f>IF(AND((RIGHT($FC$3,2)-'[1]Miter Profiles'!$AC$160-'[1]Outside Edges'!$B180)&gt;=5,'[1]Outside Edges'!$P180="Yes"),"Yes","No")</f>
        <v>Yes</v>
      </c>
      <c r="FD181" s="115" t="str">
        <f>IF(AND((RIGHT($FD$3,2)-'[1]Miter Profiles'!$AC$161-'[1]Outside Edges'!$B180)&gt;=5,'[1]Outside Edges'!$P180="Yes"),"Yes","No")</f>
        <v>Yes</v>
      </c>
      <c r="FE181" s="128" t="str">
        <f>IF(AND((RIGHT($FE$3,2)-'[1]Miter Profiles'!$AC$162-'[1]Outside Edges'!$B180)&gt;=5,'[1]Outside Edges'!$P180="Yes"),"Yes","No")</f>
        <v>Yes</v>
      </c>
      <c r="FF181" s="10" t="str">
        <f>IF(AND((RIGHT($FF$3,2)-'[1]Miter Profiles'!$AC$163-'[1]Outside Edges'!$B180)&gt;=5,'[1]Outside Edges'!$P180="Yes"),"Yes","No")</f>
        <v>Yes</v>
      </c>
      <c r="FG181" s="90" t="str">
        <f>IF(AND((RIGHT($FG$3,2)-'[1]Miter Profiles'!$AC$164-'[1]Outside Edges'!$B180)&gt;=5,'[1]Outside Edges'!$P180="Yes"),"Yes","No")</f>
        <v>Yes</v>
      </c>
      <c r="FH181" s="123" t="str">
        <f>IF(AND((RIGHT($FH$3,2)-'[1]Miter Profiles'!$AC$165-'[1]Outside Edges'!$B180)&gt;=5,'[1]Outside Edges'!$P180="Yes"),"Yes","No")</f>
        <v>Yes</v>
      </c>
      <c r="FI181" s="123" t="str">
        <f>IF(AND((RIGHT($FI$3,2)-'[1]Miter Profiles'!$AC$166-'[1]Outside Edges'!$B180)&gt;=5,'[1]Outside Edges'!$P180="Yes"),"Yes","No")</f>
        <v>Yes</v>
      </c>
      <c r="FJ181" s="115" t="str">
        <f>IF(AND((RIGHT($FJ$3,2)-'[1]Miter Profiles'!$AC$167-'[1]Outside Edges'!$B180)&gt;=5,'[1]Outside Edges'!$P180="Yes"),"Yes","No")</f>
        <v>Yes</v>
      </c>
      <c r="FK181" s="128" t="str">
        <f>IF(AND((RIGHT($FK$3,2)-'[1]Miter Profiles'!$AC$168-'[1]Outside Edges'!$B180)&gt;=5,'[1]Outside Edges'!$P180="Yes"),"Yes","No")</f>
        <v>Yes</v>
      </c>
      <c r="FL181" s="10" t="str">
        <f>IF(AND((RIGHT($FL$3,2)-'[1]Miter Profiles'!$AC$169-'[1]Outside Edges'!$B180)&gt;=5,'[1]Outside Edges'!$P180="Yes"),"Yes","No")</f>
        <v>Yes</v>
      </c>
      <c r="FM181" s="90" t="str">
        <f>IF(AND((RIGHT($FM$3,2)-'[1]Miter Profiles'!$AC$170-'[1]Outside Edges'!$B180)&gt;=5,'[1]Outside Edges'!$P180="Yes"),"Yes","No")</f>
        <v>Yes</v>
      </c>
      <c r="FN181" s="123" t="str">
        <f>IF(AND((RIGHT($FN$3,2)-'[1]Miter Profiles'!$AC$171-'[1]Outside Edges'!$B180)&gt;=5,'[1]Outside Edges'!$P180="Yes"),"Yes","No")</f>
        <v>Yes</v>
      </c>
      <c r="FO181" s="123" t="str">
        <f>IF(AND((RIGHT($FO$3,2)-'[1]Miter Profiles'!$AC$172-'[1]Outside Edges'!$B180)&gt;=5,'[1]Outside Edges'!$P180="Yes"),"Yes","No")</f>
        <v>Yes</v>
      </c>
      <c r="FP181" s="115" t="str">
        <f>IF(AND((RIGHT($FP$3,2)-'[1]Miter Profiles'!$AC$173-'[1]Outside Edges'!$B180)&gt;=5,'[1]Outside Edges'!$P180="Yes"),"Yes","No")</f>
        <v>Yes</v>
      </c>
      <c r="FQ181" s="128" t="str">
        <f>IF(AND((RIGHT($FQ$3,2)-'[1]Miter Profiles'!$AC$174-'[1]Outside Edges'!$B180)&gt;=5,'[1]Outside Edges'!$P180="Yes"),"Yes","No")</f>
        <v>Yes</v>
      </c>
      <c r="FR181" s="10" t="str">
        <f>IF(AND((RIGHT($FR$3,2)-'[1]Miter Profiles'!$AC$175-'[1]Outside Edges'!$B180)&gt;=5,'[1]Outside Edges'!$P180="Yes"),"Yes","No")</f>
        <v>Yes</v>
      </c>
      <c r="FS181" s="90" t="str">
        <f>IF(AND((RIGHT($FS$3,2)-'[1]Miter Profiles'!$AC$176-'[1]Outside Edges'!$B180)&gt;=5,'[1]Outside Edges'!$P180="Yes"),"Yes","No")</f>
        <v>Yes</v>
      </c>
      <c r="FT181" s="123" t="str">
        <f>IF(AND((RIGHT($FT$3,2)-'[1]Miter Profiles'!$AC$177-'[1]Outside Edges'!$B180)&gt;=5,'[1]Outside Edges'!$P180="Yes"),"Yes","No")</f>
        <v>Yes</v>
      </c>
      <c r="FU181" s="123" t="str">
        <f>IF(AND((RIGHT($FU$3,2)-'[1]Miter Profiles'!$AC$178-'[1]Outside Edges'!$B180)&gt;=5,'[1]Outside Edges'!$P180="Yes"),"Yes","No")</f>
        <v>Yes</v>
      </c>
      <c r="FV181" s="115" t="str">
        <f>IF(AND((RIGHT($V$3,2)-'[1]Miter Profiles'!$AC$179-'[1]Outside Edges'!$B180)&gt;=5,'[1]Outside Edges'!$P180="Yes"),"Yes","No")</f>
        <v>Yes</v>
      </c>
      <c r="FW181" s="128" t="str">
        <f>IF(AND((RIGHT($FW$3,2)-'[1]Miter Profiles'!$AC$180-'[1]Outside Edges'!$B180)&gt;=5,'[1]Outside Edges'!$P180="Yes"),"Yes","No")</f>
        <v>No</v>
      </c>
      <c r="FX181" s="269" t="str">
        <f>IF(AND((RIGHT($FX$3,2)-'[1]Miter Profiles'!$AC$181-'[1]Outside Edges'!$B180)&gt;=5,'[1]Outside Edges'!$P180="Yes"),"Yes","No")</f>
        <v>Yes</v>
      </c>
      <c r="FY181" s="273" t="str">
        <f>IF(AND((RIGHT($FY$3,2)-'[1]Miter Profiles'!$AC$182-'[1]Outside Edges'!$B180)&gt;=5,'[1]Outside Edges'!$P180="Yes"),"Yes","No")</f>
        <v>Yes</v>
      </c>
      <c r="FZ181" s="282" t="str">
        <f>IF(AND((RIGHT($FZ$3,2)-'[1]Miter Profiles'!$AC$183-'[1]Outside Edges'!$B180)&gt;=5,'[1]Outside Edges'!$P180="Yes"),"Yes","No")</f>
        <v>Yes</v>
      </c>
      <c r="GA181" s="283" t="str">
        <f>IF(AND((RIGHT($GA$3,2)-'[1]Miter Profiles'!$AC$184-'[1]Outside Edges'!$B180)&gt;=5,'[1]Outside Edges'!$P180="Yes"),"Yes","No")</f>
        <v>Yes</v>
      </c>
      <c r="GB181" s="284" t="str">
        <f>IF(AND((RIGHT($GB$3,2)-'[1]Miter Profiles'!$AC$185-'[1]Outside Edges'!$B180)&gt;=5,'[1]Outside Edges'!$P180="Yes"),"Yes","No")</f>
        <v>Yes</v>
      </c>
      <c r="GC181" s="275" t="str">
        <f>IF(AND((RIGHT($GC$3,2)-'[1]Miter Profiles'!$AC$186-'[1]Outside Edges'!$B180)&gt;=5,'[1]Outside Edges'!$P180="Yes"),"Yes","No")</f>
        <v>Yes</v>
      </c>
      <c r="GD181" s="269" t="str">
        <f>IF(AND((RIGHT($GD$3,2)-'[1]Miter Profiles'!$AC$187-'[1]Outside Edges'!$B180)&gt;=5,'[1]Outside Edges'!$P180="Yes"),"Yes","No")</f>
        <v>Yes</v>
      </c>
      <c r="GE181" s="273" t="str">
        <f>IF(AND((RIGHT($GE$3,2)-'[1]Miter Profiles'!$AC$188-'[1]Outside Edges'!$B180)&gt;=5,'[1]Outside Edges'!$P180="Yes"),"Yes","No")</f>
        <v>Yes</v>
      </c>
      <c r="GF181" s="282" t="str">
        <f>IF(AND((RIGHT($GF$3,2)-'[1]Miter Profiles'!$AC$189-'[1]Outside Edges'!$B180)&gt;=5,'[1]Outside Edges'!$P180="Yes"),"Yes","No")</f>
        <v>Yes</v>
      </c>
      <c r="GG181" s="283" t="str">
        <f>IF(AND((RIGHT($GG$3,2)-'[1]Miter Profiles'!$AC$190-'[1]Outside Edges'!$B180)&gt;=5,'[1]Outside Edges'!$P180="Yes"),"Yes","No")</f>
        <v>Yes</v>
      </c>
      <c r="GH181" s="284" t="str">
        <f>IF(AND((RIGHT($GH$3,2)-'[1]Miter Profiles'!$AC$191-'[1]Outside Edges'!$B180)&gt;=5,'[1]Outside Edges'!$P180="Yes"),"Yes","No")</f>
        <v>Yes</v>
      </c>
      <c r="GI181" s="275" t="str">
        <f>IF(AND((RIGHT($GI$3,2)-'[1]Miter Profiles'!$AC$192-'[1]Outside Edges'!$B180)&gt;=5,'[1]Outside Edges'!$P180="Yes"),"Yes","No")</f>
        <v>Yes</v>
      </c>
      <c r="GJ181" s="269" t="str">
        <f>IF(AND((RIGHT($GJ$3,2)-'[1]Miter Profiles'!$AC$193-'[1]Outside Edges'!$B180)&gt;=5,'[1]Outside Edges'!$P180="Yes"),"Yes","No")</f>
        <v>Yes</v>
      </c>
      <c r="GK181" s="273" t="str">
        <f>IF(AND((RIGHT($GK$3,2)-'[1]Miter Profiles'!$AC$194-'[1]Outside Edges'!$B180)&gt;=5,'[1]Outside Edges'!$P180="Yes"),"Yes","No")</f>
        <v>Yes</v>
      </c>
      <c r="GL181" s="282" t="str">
        <f>IF(AND((RIGHT($GL$3,2)-'[1]Miter Profiles'!$AC$195-'[1]Outside Edges'!$B180)&gt;=5,'[1]Outside Edges'!$P180="Yes"),"Yes","No")</f>
        <v>Yes</v>
      </c>
      <c r="GM181" s="283" t="str">
        <f>IF(AND((RIGHT($GM$3,2)-'[1]Miter Profiles'!$AC$196-'[1]Outside Edges'!$B180)&gt;=5,'[1]Outside Edges'!$P180="Yes"),"Yes","No")</f>
        <v>Yes</v>
      </c>
      <c r="GN181" s="284" t="str">
        <f>IF(AND((RIGHT($GN$3,2)-'[1]Miter Profiles'!$AC$197-'[1]Outside Edges'!$B180)&gt;=5,'[1]Outside Edges'!$P180="Yes"),"Yes","No")</f>
        <v>Yes</v>
      </c>
      <c r="GO181" s="275" t="str">
        <f>IF(AND((RIGHT($GO$3,2)-'[1]Miter Profiles'!$AC$198-'[1]Outside Edges'!$B180)&gt;=5,'[1]Outside Edges'!$P180="Yes"),"Yes","No")</f>
        <v>Yes</v>
      </c>
      <c r="GP181" s="269" t="str">
        <f>IF(AND((RIGHT($GP$3,2)-'[1]Miter Profiles'!$AC$199-'[1]Outside Edges'!$B180)&gt;=5,'[1]Outside Edges'!$P180="Yes"),"Yes","No")</f>
        <v>Yes</v>
      </c>
      <c r="GQ181" s="273" t="str">
        <f>IF(AND((RIGHT($GQ$3,2)-'[1]Miter Profiles'!$AC$200-'[1]Outside Edges'!$B180)&gt;=5,'[1]Outside Edges'!$P180="Yes"),"Yes","No")</f>
        <v>Yes</v>
      </c>
      <c r="GR181" s="282" t="str">
        <f>IF(AND((RIGHT($GR$3,2)-'[1]Miter Profiles'!$AC$201-'[1]Outside Edges'!$B180)&gt;=5,'[1]Outside Edges'!$P180="Yes"),"Yes","No")</f>
        <v>Yes</v>
      </c>
      <c r="GS181" s="283" t="str">
        <f>IF(AND((RIGHT($GS$3,2)-'[1]Miter Profiles'!$AC$202-'[1]Outside Edges'!$B180)&gt;=5,'[1]Outside Edges'!$P180="Yes"),"Yes","No")</f>
        <v>Yes</v>
      </c>
      <c r="GT181" s="284" t="str">
        <f>IF(AND((RIGHT($GT$3,2)-'[1]Miter Profiles'!$AC$203-'[1]Outside Edges'!$B180)&gt;=5,'[1]Outside Edges'!$P180="Yes"),"Yes","No")</f>
        <v>Yes</v>
      </c>
      <c r="GU181" s="275" t="str">
        <f>IF(AND((RIGHT($GU$3,2)-'[1]Miter Profiles'!$AC$204-'[1]Outside Edges'!$B180)&gt;=5,'[1]Outside Edges'!$P180="Yes"),"Yes","No")</f>
        <v>Yes</v>
      </c>
      <c r="GV181" s="269" t="str">
        <f>IF(AND((RIGHT($GV$3,2)-'[1]Miter Profiles'!$AC$205-'[1]Outside Edges'!$B180)&gt;=5,'[1]Outside Edges'!$P180="Yes"),"Yes","No")</f>
        <v>Yes</v>
      </c>
      <c r="GW181" s="273" t="str">
        <f>IF(AND((RIGHT($GW$3,2)-'[1]Miter Profiles'!$AC$206-'[1]Outside Edges'!$B180)&gt;=5,'[1]Outside Edges'!$P180="Yes"),"Yes","No")</f>
        <v>Yes</v>
      </c>
      <c r="GX181" s="282" t="str">
        <f>IF(AND((RIGHT($GX$3,2)-'[1]Miter Profiles'!$AC$207-'[1]Outside Edges'!$B180)&gt;=5,'[1]Outside Edges'!$P180="Yes"),"Yes","No")</f>
        <v>No</v>
      </c>
      <c r="GY181" s="283" t="str">
        <f>IF(AND((RIGHT($GY$3,2)-'[1]Miter Profiles'!$AC$208-'[1]Outside Edges'!$B180)&gt;=5,'[1]Outside Edges'!$P180="Yes"),"Yes","No")</f>
        <v>Yes</v>
      </c>
      <c r="GZ181" s="284" t="str">
        <f>IF(AND((RIGHT($GZ$3,2)-'[1]Miter Profiles'!$AC$209-'[1]Outside Edges'!$B180)&gt;=5,'[1]Outside Edges'!$P180="Yes"),"Yes","No")</f>
        <v>Yes</v>
      </c>
      <c r="HA181" s="275" t="str">
        <f>IF(AND((RIGHT($HA$3,2)-'[1]Miter Profiles'!$AC$210-'[1]Outside Edges'!$B180)&gt;=5,'[1]Outside Edges'!$P180="Yes"),"Yes","No")</f>
        <v>Yes</v>
      </c>
      <c r="HB181" s="269" t="str">
        <f>IF(AND((RIGHT($HB$3,2)-'[1]Miter Profiles'!$AC$211-'[1]Outside Edges'!$B180)&gt;=5,'[1]Outside Edges'!$P180="Yes"),"Yes","No")</f>
        <v>Yes</v>
      </c>
      <c r="HC181" s="273" t="str">
        <f>IF(AND((RIGHT($HC$3,2)-'[1]Miter Profiles'!$AC$212-'[1]Outside Edges'!$B180)&gt;=5,'[1]Outside Edges'!$P180="Yes"),"Yes","No")</f>
        <v>Yes</v>
      </c>
      <c r="HD181" s="282" t="str">
        <f>IF(AND((RIGHT($HD$3,2)-'[1]Miter Profiles'!$AC$213-'[1]Outside Edges'!$B180)&gt;=5,'[1]Outside Edges'!$P180="Yes"),"Yes","No")</f>
        <v>No</v>
      </c>
      <c r="HE181" s="284" t="str">
        <f>IF(AND((RIGHT($HE$3,2)-'[1]Miter Profiles'!$AC$214-'[1]Outside Edges'!$B180)&gt;=5,'[1]Outside Edges'!$P180="Yes"),"Yes","No")</f>
        <v>No</v>
      </c>
      <c r="HF181" s="275" t="str">
        <f>IF(AND((RIGHT($HF$3,2)-'[1]Miter Profiles'!$AC$215-'[1]Outside Edges'!$B180)&gt;=5,'[1]Outside Edges'!$P180="Yes"),"Yes","No")</f>
        <v>Yes</v>
      </c>
      <c r="HG181" s="269" t="str">
        <f>IF(AND((RIGHT($HG$3,2)-'[1]Miter Profiles'!$AC$216-'[1]Outside Edges'!$B180)&gt;=5,'[1]Outside Edges'!$P180="Yes"),"Yes","No")</f>
        <v>Yes</v>
      </c>
      <c r="HH181" s="273" t="str">
        <f>IF(AND((RIGHT($HH$3,2)-'[1]Miter Profiles'!$AC$217-'[1]Outside Edges'!$B180)&gt;=5,'[1]Outside Edges'!$P180="Yes"),"Yes","No")</f>
        <v>Yes</v>
      </c>
      <c r="HI181" s="282" t="str">
        <f>IF(AND((RIGHT($HI$3,2)-'[1]Miter Profiles'!$AC$218-'[1]Outside Edges'!$B180)&gt;=5,'[1]Outside Edges'!$P180="Yes"),"Yes","No")</f>
        <v>Yes</v>
      </c>
      <c r="HJ181" s="283" t="str">
        <f>IF(AND((RIGHT($HJ$3,2)-'[1]Miter Profiles'!$AC$219-'[1]Outside Edges'!$B180)&gt;=5,'[1]Outside Edges'!$P180="Yes"),"Yes","No")</f>
        <v>Yes</v>
      </c>
      <c r="HK181" s="284" t="str">
        <f>IF(AND((RIGHT($HK$3,2)-'[1]Miter Profiles'!$AC$220-'[1]Outside Edges'!$B180)&gt;=5,'[1]Outside Edges'!$P180="Yes"),"Yes","No")</f>
        <v>Yes</v>
      </c>
      <c r="HL181" s="275" t="str">
        <f>IF(AND((RIGHT($HL$3,2)-'[1]Miter Profiles'!$AC$221-'[1]Outside Edges'!$B180)&gt;=5,'[1]Outside Edges'!$P180="Yes"),"Yes","No")</f>
        <v>Yes</v>
      </c>
      <c r="HM181" s="269" t="str">
        <f>IF(AND((RIGHT($HM$3,2)-'[1]Miter Profiles'!$AC$222-'[1]Outside Edges'!$B180)&gt;=5,'[1]Outside Edges'!$P180="Yes"),"Yes","No")</f>
        <v>Yes</v>
      </c>
      <c r="HN181" s="269" t="str">
        <f>IF(AND((RIGHT($HN$3,2)-'[1]Miter Profiles'!$AC$223-'[1]Outside Edges'!$B180)&gt;=5,'[1]Outside Edges'!$P180="Yes"),"Yes","No")</f>
        <v>Yes</v>
      </c>
      <c r="HO181" s="283" t="str">
        <f>IF(AND((RIGHT($HO$3,2)-'[1]Miter Profiles'!$AC$224-'[1]Outside Edges'!$B180)&gt;=5,'[1]Outside Edges'!$P180="Yes"),"Yes","No")</f>
        <v>Yes</v>
      </c>
      <c r="HP181" s="283" t="str">
        <f>IF(AND((RIGHT($HP$3,2)-'[1]Miter Profiles'!$AC$225-'[1]Outside Edges'!$B180)&gt;=5,'[1]Outside Edges'!$P180="Yes"),"Yes","No")</f>
        <v>Yes</v>
      </c>
      <c r="HQ181" s="283" t="str">
        <f>IF(AND((RIGHT($HQ$3,3)-'[1]Miter Profiles'!$AC$226-'[1]Outside Edges'!$B180)&gt;=5,'[1]Outside Edges'!$P180="Yes"),"Yes","No")</f>
        <v>No</v>
      </c>
      <c r="HR181" s="283" t="str">
        <f>IF(AND((RIGHT($HR$3,2)-'[1]Miter Profiles'!$AC$227-'[1]Outside Edges'!$B180)&gt;=5,'[1]Outside Edges'!$P180="Yes"),"Yes","No")</f>
        <v>No</v>
      </c>
      <c r="HS181" s="269" t="str">
        <f>IF(AND((RIGHT($HS$3,2)-'[1]Miter Profiles'!$AC$228-'[1]Outside Edges'!$B180)&gt;=5,'[1]Outside Edges'!$P180="Yes"),"Yes","No")</f>
        <v>Yes</v>
      </c>
      <c r="HT181" s="269" t="str">
        <f>IF(AND((RIGHT($HT$3,2)-'[1]Miter Profiles'!$AC$229-'[1]Outside Edges'!$B180)&gt;=5,'[1]Outside Edges'!$P180="Yes"),"Yes","No")</f>
        <v>Yes</v>
      </c>
      <c r="HU181" s="269" t="str">
        <f>IF(AND((RIGHT($HU$3,2)-'[1]Miter Profiles'!$AC$230-'[1]Outside Edges'!$B180)&gt;=5,'[1]Outside Edges'!$P180="Yes"),"Yes","No")</f>
        <v>Yes</v>
      </c>
      <c r="HV181" s="283" t="str">
        <f>IF(AND((RIGHT($HV$3,2)-'[1]Miter Profiles'!$AC$231-'[1]Outside Edges'!$B180)&gt;=5,'[1]Outside Edges'!$P180="Yes"),"Yes","No")</f>
        <v>Yes</v>
      </c>
      <c r="HW181" s="283" t="str">
        <f>IF(AND((RIGHT($HW$3,2)-'[1]Miter Profiles'!$AC$232-'[1]Outside Edges'!$B180)&gt;=5,'[1]Outside Edges'!$P180="Yes"),"Yes","No")</f>
        <v>Yes</v>
      </c>
      <c r="HX181" s="283" t="str">
        <f>IF(AND((RIGHT($HX$3,2)-'[1]Miter Profiles'!$AC$233-'[1]Outside Edges'!$B180)&gt;=5,'[1]Outside Edges'!$P180="Yes"),"Yes","No")</f>
        <v>Yes</v>
      </c>
      <c r="HY181" s="269" t="str">
        <f>IF(AND((RIGHT($HY$3,2)-'[1]Miter Profiles'!$AC$234-'[1]Outside Edges'!$B180)&gt;=5,'[1]Outside Edges'!$P180="Yes"),"Yes","No")</f>
        <v>Yes</v>
      </c>
      <c r="HZ181" s="269" t="str">
        <f>IF(AND((RIGHT($HZ$3,2)-'[1]Miter Profiles'!$AC$235-'[1]Outside Edges'!$B180)&gt;=5,'[1]Outside Edges'!$P180="Yes"),"Yes","No")</f>
        <v>Yes</v>
      </c>
      <c r="IA181" s="269" t="str">
        <f>IF(AND((RIGHT($IA$3,2)-'[1]Miter Profiles'!$AC$236-'[1]Outside Edges'!$B180)&gt;=5,'[1]Outside Edges'!$P180="Yes"),"Yes","No")</f>
        <v>Yes</v>
      </c>
      <c r="IB181" s="283" t="str">
        <f>IF(AND((RIGHT($IB$3,2)-'[1]Miter Profiles'!$AC$237-'[1]Outside Edges'!$B180)&gt;=5,'[1]Outside Edges'!$P180="Yes"),"Yes","No")</f>
        <v>Yes</v>
      </c>
      <c r="IC181" s="283" t="str">
        <f>IF(AND((RIGHT($IC$3,2)-'[1]Miter Profiles'!$AC$238-'[1]Outside Edges'!$B180)&gt;=5,'[1]Outside Edges'!$P180="Yes"),"Yes","No")</f>
        <v>Yes</v>
      </c>
      <c r="ID181" s="283" t="str">
        <f>IF(AND((RIGHT($ID$3,2)-'[1]Miter Profiles'!$AC$239-'[1]Outside Edges'!$B180)&gt;=5,'[1]Outside Edges'!$P180="Yes"),"Yes","No")</f>
        <v>Yes</v>
      </c>
      <c r="IE181" s="269" t="str">
        <f>IF(AND((RIGHT($IE$3,2)-'[1]Miter Profiles'!$AC$240-'[1]Outside Edges'!$B180)&gt;=5,'[1]Outside Edges'!$P180="Yes"),"Yes","No")</f>
        <v>Yes</v>
      </c>
      <c r="IF181" s="269" t="str">
        <f>IF(AND((RIGHT($IF$3,2)-'[1]Miter Profiles'!$AC$241-'[1]Outside Edges'!$B180)&gt;=5,'[1]Outside Edges'!$P180="Yes"),"Yes","No")</f>
        <v>Yes</v>
      </c>
      <c r="IG181" s="269" t="str">
        <f>IF(AND((RIGHT($IG$3,2)-'[1]Miter Profiles'!$AC$242-'[1]Outside Edges'!$B180)&gt;=5,'[1]Outside Edges'!$P180="Yes"),"Yes","No")</f>
        <v>Yes</v>
      </c>
      <c r="IH181" s="283" t="str">
        <f>IF(AND((RIGHT($IH$3,2)-'[1]Miter Profiles'!$AC$243-'[1]Outside Edges'!$B180)&gt;=5,'[1]Outside Edges'!$P180="Yes"),"Yes","No")</f>
        <v>Yes</v>
      </c>
      <c r="II181" s="283" t="str">
        <f>IF(AND((RIGHT($II$3,2)-'[1]Miter Profiles'!$AC$244-'[1]Outside Edges'!$B180)&gt;=5,'[1]Outside Edges'!$P180="Yes"),"Yes","No")</f>
        <v>Yes</v>
      </c>
      <c r="IJ181" s="283" t="str">
        <f>IF(AND((RIGHT($IJ$3,2)-'[1]Miter Profiles'!$AC$245-'[1]Outside Edges'!$B180)&gt;=5,'[1]Outside Edges'!$P180="Yes"),"Yes","No")</f>
        <v>Yes</v>
      </c>
      <c r="IK181" s="269" t="str">
        <f>IF(AND((RIGHT($IK$3,2)-'[1]Miter Profiles'!$AC$246-'[1]Outside Edges'!$B180)&gt;=5,'[1]Outside Edges'!$P180="Yes"),"Yes","No")</f>
        <v>Yes</v>
      </c>
      <c r="IL181" s="269" t="str">
        <f>IF(AND((RIGHT($IL$3,2)-'[1]Miter Profiles'!$AC$247-'[1]Outside Edges'!$B180)&gt;=5,'[1]Outside Edges'!$P180="Yes"),"Yes","No")</f>
        <v>Yes</v>
      </c>
      <c r="IM181" s="269" t="str">
        <f>IF(AND((RIGHT($IM$3,2)-'[1]Miter Profiles'!$AC$248-'[1]Outside Edges'!$B180)&gt;=5,'[1]Outside Edges'!$P180="Yes"),"Yes","No")</f>
        <v>Yes</v>
      </c>
      <c r="IN181" s="283" t="str">
        <f>IF(AND((RIGHT($IN$3,2)-'[1]Miter Profiles'!$AC$249-'[1]Outside Edges'!$B180)&gt;=5,'[1]Outside Edges'!$P180="Yes"),"Yes","No")</f>
        <v>Yes</v>
      </c>
      <c r="IO181" s="283" t="str">
        <f>IF(AND((RIGHT($IO$3,2)-'[1]Miter Profiles'!$AC$250-'[1]Outside Edges'!$B180)&gt;=5,'[1]Outside Edges'!$P180="Yes"),"Yes","No")</f>
        <v>Yes</v>
      </c>
      <c r="IP181" s="283" t="str">
        <f>IF(AND((RIGHT($IP$3,2)-'[1]Miter Profiles'!$AC$251-'[1]Outside Edges'!$B180)&gt;=5,'[1]Outside Edges'!$P180="Yes"),"Yes","No")</f>
        <v>Yes</v>
      </c>
      <c r="IQ181" s="269" t="str">
        <f>IF(AND((RIGHT($IQ$3,2)-'[1]Miter Profiles'!$AC$252-'[1]Outside Edges'!$B180)&gt;=5,'[1]Outside Edges'!$P180="Yes"),"Yes","No")</f>
        <v>Yes</v>
      </c>
      <c r="IR181" s="269" t="str">
        <f>IF(AND((RIGHT($IR$3,2)-'[1]Miter Profiles'!$AC$253-'[1]Outside Edges'!$B180)&gt;=5,'[1]Outside Edges'!$P180="Yes"),"Yes","No")</f>
        <v>Yes</v>
      </c>
      <c r="IS181" s="269" t="str">
        <f>IF(AND((RIGHT($IS$3,2)-'[1]Miter Profiles'!$AC$254-'[1]Outside Edges'!$B180)&gt;=5,'[1]Outside Edges'!$P180="Yes"),"Yes","No")</f>
        <v>Yes</v>
      </c>
      <c r="IT181" s="283" t="str">
        <f>IF(AND((RIGHT($IT$3,2)-'[1]Miter Profiles'!$AC$255-'[1]Outside Edges'!$B180)&gt;=5,'[1]Outside Edges'!$P180="Yes"),"Yes","No")</f>
        <v>Yes</v>
      </c>
      <c r="IU181" s="283" t="str">
        <f>IF(AND((RIGHT($IU$3,2)-'[1]Miter Profiles'!$AC$256-'[1]Outside Edges'!$B180)&gt;=5,'[1]Outside Edges'!$P180="Yes"),"Yes","No")</f>
        <v>Yes</v>
      </c>
      <c r="IV181" s="283" t="str">
        <f>IF(AND((RIGHT($IV$3,2)-'[1]Miter Profiles'!$AC$257-'[1]Outside Edges'!$B180)&gt;=5,'[1]Outside Edges'!$P180="Yes"),"Yes","No")</f>
        <v>Yes</v>
      </c>
      <c r="IW181" s="269" t="str">
        <f>IF(AND((RIGHT($IW$3,2)-'[1]Miter Profiles'!$AC$258-'[1]Outside Edges'!$B180)&gt;=5,'[1]Outside Edges'!$P180="Yes"),"Yes","No")</f>
        <v>Yes</v>
      </c>
      <c r="IX181" s="269" t="str">
        <f>IF(AND((RIGHT($IX$3,2)-'[1]Miter Profiles'!$AC$259-'[1]Outside Edges'!$B180)&gt;=5,'[1]Outside Edges'!$P180="Yes"),"Yes","No")</f>
        <v>Yes</v>
      </c>
      <c r="IY181" s="269" t="str">
        <f>IF(AND((RIGHT($IY$3,2)-'[1]Miter Profiles'!$AC$260-'[1]Outside Edges'!$B180)&gt;=5,'[1]Outside Edges'!$P180="Yes"),"Yes","No")</f>
        <v>Yes</v>
      </c>
      <c r="IZ181" s="283" t="str">
        <f>IF(AND((RIGHT($IZ$3,2)-'[1]Miter Profiles'!$AC$261-'[1]Outside Edges'!$B180)&gt;=5,'[1]Outside Edges'!$P180="Yes"),"Yes","No")</f>
        <v>Yes</v>
      </c>
      <c r="JA181" s="283" t="str">
        <f>IF(AND((RIGHT($JA$3,2)-'[1]Miter Profiles'!$AC$262-'[1]Outside Edges'!$B180)&gt;=5,'[1]Outside Edges'!$P180="Yes"),"Yes","No")</f>
        <v>Yes</v>
      </c>
      <c r="JB181" s="283" t="str">
        <f>IF(AND((RIGHT($JB$3,2)-'[1]Miter Profiles'!$AC$263-'[1]Outside Edges'!$B180)&gt;=5,'[1]Outside Edges'!$P180="Yes"),"Yes","No")</f>
        <v>Yes</v>
      </c>
      <c r="JC181" s="269" t="str">
        <f>IF(AND((RIGHT($JC$3,2)-'[1]Miter Profiles'!$AC$264-'[1]Outside Edges'!$B180)&gt;=5,'[1]Outside Edges'!$P180="Yes"),"Yes","No")</f>
        <v>Yes</v>
      </c>
      <c r="JD181" s="269" t="str">
        <f>IF(AND((RIGHT($JD$3,2)-'[1]Miter Profiles'!$AC$265-'[1]Outside Edges'!$B180)&gt;=5,'[1]Outside Edges'!$P180="Yes"),"Yes","No")</f>
        <v>Yes</v>
      </c>
      <c r="JE181" s="269" t="str">
        <f>IF(AND((RIGHT($JE$3,2)-'[1]Miter Profiles'!$AC$266-'[1]Outside Edges'!$B180)&gt;=5,'[1]Outside Edges'!$P180="Yes"),"Yes","No")</f>
        <v>Yes</v>
      </c>
      <c r="JF181" s="283" t="str">
        <f>IF(AND((RIGHT($JF$3,2)-'[1]Miter Profiles'!$AC$267-'[1]Outside Edges'!$B180)&gt;=5,'[1]Outside Edges'!$P180="Yes"),"Yes","No")</f>
        <v>No</v>
      </c>
      <c r="JG181" s="283" t="str">
        <f>IF(AND((RIGHT($JG$3,2)-'[1]Miter Profiles'!$AC$268-'[1]Outside Edges'!$B180)&gt;=5,'[1]Outside Edges'!$P180="Yes"),"Yes","No")</f>
        <v>Yes</v>
      </c>
      <c r="JH181" s="283" t="str">
        <f>IF(AND((RIGHT($JH$3,2)-'[1]Miter Profiles'!$AC$269-'[1]Outside Edges'!$B180)&gt;=5,'[1]Outside Edges'!$P180="Yes"),"Yes","No")</f>
        <v>Yes</v>
      </c>
      <c r="JI181" s="269" t="str">
        <f>IF(AND((RIGHT($JI$3,2)-'[1]Miter Profiles'!$AC$270-'[1]Outside Edges'!$B180)&gt;=5,'[1]Outside Edges'!$P180="Yes"),"Yes","No")</f>
        <v>Yes</v>
      </c>
      <c r="JJ181" s="269" t="str">
        <f>IF(AND((RIGHT($JJ$3,2)-'[1]Miter Profiles'!$AC$271-'[1]Outside Edges'!$B180)&gt;=5,'[1]Outside Edges'!$P180="Yes"),"Yes","No")</f>
        <v>Yes</v>
      </c>
      <c r="JK181" s="269" t="str">
        <f>IF(AND((RIGHT($JK$3,2)-'[1]Miter Profiles'!$AC$272-'[1]Outside Edges'!$B180)&gt;=5,'[1]Outside Edges'!$P180="Yes"),"Yes","No")</f>
        <v>Yes</v>
      </c>
      <c r="JL181" s="283" t="str">
        <f>IF(AND((RIGHT($JL$3,2)-'[1]Miter Profiles'!$AC$273-'[1]Outside Edges'!$B180)&gt;=5,'[1]Outside Edges'!$P180="Yes"),"Yes","No")</f>
        <v>Yes</v>
      </c>
      <c r="JM181" s="283" t="str">
        <f>IF(AND((RIGHT($JM$3,2)-'[1]Miter Profiles'!$AC$274-'[1]Outside Edges'!$B180)&gt;=5,'[1]Outside Edges'!$P180="Yes"),"Yes","No")</f>
        <v>Yes</v>
      </c>
      <c r="JN181" s="283" t="str">
        <f>IF(AND((RIGHT($JN$3,2)-'[1]Miter Profiles'!$AC$275-'[1]Outside Edges'!$B180)&gt;=5,'[1]Outside Edges'!$P180="Yes"),"Yes","No")</f>
        <v>Yes</v>
      </c>
      <c r="JO181" s="269" t="str">
        <f>IF(AND((RIGHT($JO$3,2)-'[1]Miter Profiles'!$AC$276-'[1]Outside Edges'!$B180)&gt;=5,'[1]Outside Edges'!$P180="Yes"),"Yes","No")</f>
        <v>Yes</v>
      </c>
      <c r="JP181" s="269" t="str">
        <f>IF(AND((RIGHT($JP$3,2)-'[1]Miter Profiles'!$AC$277-'[1]Outside Edges'!$B180)&gt;=5,'[1]Outside Edges'!$P180="Yes"),"Yes","No")</f>
        <v>Yes</v>
      </c>
      <c r="JQ181" s="269" t="str">
        <f>IF(AND((RIGHT($JQ$3,2)-'[1]Miter Profiles'!$AC$278-'[1]Outside Edges'!$B180)&gt;=5,'[1]Outside Edges'!$P180="Yes"),"Yes","No")</f>
        <v>Yes</v>
      </c>
      <c r="JR181" s="283" t="str">
        <f>IF(AND((RIGHT($JR$3,2)-'[1]Miter Profiles'!$AC$279-'[1]Outside Edges'!$B180)&gt;=5,'[1]Outside Edges'!$P180="Yes"),"Yes","No")</f>
        <v>No</v>
      </c>
      <c r="JS181" s="283" t="str">
        <f>IF(AND((RIGHT($JS$3,2)-'[1]Miter Profiles'!$AC$280-'[1]Outside Edges'!$B180)&gt;=5,'[1]Outside Edges'!$P180="Yes"),"Yes","No")</f>
        <v>Yes</v>
      </c>
      <c r="JT181" s="283" t="str">
        <f>IF(AND((RIGHT($JT$3,2)-'[1]Miter Profiles'!$AC$281-'[1]Outside Edges'!$B180)&gt;=5,'[1]Outside Edges'!$P180="Yes"),"Yes","No")</f>
        <v>Yes</v>
      </c>
      <c r="JU181" s="269" t="str">
        <f>IF(AND((RIGHT($JU$3,2)-'[1]Miter Profiles'!$AC$282-'[1]Outside Edges'!$B180)&gt;=5,'[1]Outside Edges'!$P180="Yes"),"Yes","No")</f>
        <v>No</v>
      </c>
      <c r="JV181" s="269" t="str">
        <f>IF(AND((RIGHT($JV$3,2)-'[1]Miter Profiles'!$AC$283-'[1]Outside Edges'!$B180)&gt;=5,'[1]Outside Edges'!$P180="Yes"),"Yes","No")</f>
        <v>Yes</v>
      </c>
      <c r="JW181" s="269" t="str">
        <f>IF(AND((RIGHT($JW$3,2)-'[1]Miter Profiles'!$AC$284-'[1]Outside Edges'!$B180)&gt;=5,'[1]Outside Edges'!$P180="Yes"),"Yes","No")</f>
        <v>Yes</v>
      </c>
      <c r="JX181" s="283" t="str">
        <f>IF(AND((RIGHT($JX$3,2)-'[1]Miter Profiles'!$AC$285-'[1]Outside Edges'!$B180)&gt;=5,'[1]Outside Edges'!$P180="Yes"),"Yes","No")</f>
        <v>Yes</v>
      </c>
      <c r="JY181" s="283" t="str">
        <f>IF(AND((RIGHT($JY$3,2)-'[1]Miter Profiles'!$AC$286-'[1]Outside Edges'!$B180)&gt;=5,'[1]Outside Edges'!$P180="Yes"),"Yes","No")</f>
        <v>Yes</v>
      </c>
      <c r="JZ181" s="283" t="str">
        <f>IF(AND((RIGHT($JZ$3,2)-'[1]Miter Profiles'!$AC$287-'[1]Outside Edges'!$B180)&gt;=5,'[1]Outside Edges'!$P180="Yes"),"Yes","No")</f>
        <v>Yes</v>
      </c>
      <c r="KA181" s="269" t="str">
        <f>IF(AND((RIGHT($KA$3,2)-'[1]Miter Profiles'!$AC$288-'[1]Outside Edges'!$B180)&gt;=5,'[1]Outside Edges'!$P180="Yes"),"Yes","No")</f>
        <v>Yes</v>
      </c>
      <c r="KB181" s="269" t="str">
        <f>IF(AND((RIGHT($KB$3,2)-'[1]Miter Profiles'!$AC$289-'[1]Outside Edges'!$B180)&gt;=5,'[1]Outside Edges'!$P180="Yes"),"Yes","No")</f>
        <v>Yes</v>
      </c>
      <c r="KC181" s="269" t="str">
        <f>IF(AND((RIGHT($KC$3,2)-'[1]Miter Profiles'!$AC$290-'[1]Outside Edges'!$B180)&gt;=5,'[1]Outside Edges'!$P180="Yes"),"Yes","No")</f>
        <v>Yes</v>
      </c>
      <c r="KD181" s="283" t="str">
        <f>IF(AND((RIGHT($KD$3,2)-'[1]Miter Profiles'!$AC$291-'[1]Outside Edges'!$B180)&gt;=5,'[1]Outside Edges'!$P180="Yes"),"Yes","No")</f>
        <v>Yes</v>
      </c>
      <c r="KE181" s="283" t="str">
        <f>IF(AND((RIGHT($KE$3,2)-'[1]Miter Profiles'!$AC$292-'[1]Outside Edges'!$B180)&gt;=5,'[1]Outside Edges'!$P180="Yes"),"Yes","No")</f>
        <v>Yes</v>
      </c>
      <c r="KF181" s="283" t="str">
        <f>IF(AND((RIGHT($KF$3,2)-'[1]Miter Profiles'!$AC$293-'[1]Outside Edges'!$B180)&gt;=5,'[1]Outside Edges'!$P180="Yes"),"Yes","No")</f>
        <v>Yes</v>
      </c>
      <c r="KG181" s="269" t="str">
        <f>IF(AND((RIGHT($KG$3,2)-'[1]Miter Profiles'!$AC$294-'[1]Outside Edges'!$B180)&gt;=5,'[1]Outside Edges'!$P180="Yes"),"Yes","No")</f>
        <v>Yes</v>
      </c>
      <c r="KH181" s="269" t="str">
        <f>IF(AND((RIGHT($KH$3,2)-'[1]Miter Profiles'!$AC$295-'[1]Outside Edges'!$B180)&gt;=5,'[1]Outside Edges'!$P180="Yes"),"Yes","No")</f>
        <v>Yes</v>
      </c>
      <c r="KI181" s="269" t="str">
        <f>IF(AND((RIGHT($KI$3,2)-'[1]Miter Profiles'!$AC$296-'[1]Outside Edges'!$B180)&gt;=5,'[1]Outside Edges'!$P180="Yes"),"Yes","No")</f>
        <v>Yes</v>
      </c>
      <c r="KJ181" s="283" t="str">
        <f>IF(AND((RIGHT($KJ$3,2)-'[1]Miter Profiles'!$AC$297-'[1]Outside Edges'!$B180)&gt;=5,'[1]Outside Edges'!$P180="Yes"),"Yes","No")</f>
        <v>Yes</v>
      </c>
      <c r="KK181" s="283" t="str">
        <f>IF(AND((RIGHT($KK$3,2)-'[1]Miter Profiles'!$AC$298-'[1]Outside Edges'!$B180)&gt;=5,'[1]Outside Edges'!$P180="Yes"),"Yes","No")</f>
        <v>Yes</v>
      </c>
      <c r="KL181" s="283" t="str">
        <f>IF(AND((RIGHT($KL$3,2)-'[1]Miter Profiles'!$AC$299-'[1]Outside Edges'!$B180)&gt;=5,'[1]Outside Edges'!$P180="Yes"),"Yes","No")</f>
        <v>Yes</v>
      </c>
      <c r="KM181" s="269" t="str">
        <f>IF(AND((RIGHT($KM$3,2)-'[1]Miter Profiles'!$AC$300-'[1]Outside Edges'!$B180)&gt;=5,'[1]Outside Edges'!$P180="Yes"),"Yes","No")</f>
        <v>Yes</v>
      </c>
      <c r="KN181" s="269" t="str">
        <f>IF(AND((RIGHT($KN$3,2)-'[1]Miter Profiles'!$AC$301-'[1]Outside Edges'!$B180)&gt;=5,'[1]Outside Edges'!$P180="Yes"),"Yes","No")</f>
        <v>Yes</v>
      </c>
      <c r="KO181" s="269" t="str">
        <f>IF(AND((RIGHT($KO$3,2)-'[1]Miter Profiles'!$AC$302-'[1]Outside Edges'!$B180)&gt;=5,'[1]Outside Edges'!$P180="Yes"),"Yes","No")</f>
        <v>Yes</v>
      </c>
      <c r="KP181" s="283" t="str">
        <f>IF(AND((RIGHT($KP$3,2)-'[1]Miter Profiles'!$AC$303-'[1]Outside Edges'!$B180)&gt;=5,'[1]Outside Edges'!$P180="Yes"),"Yes","No")</f>
        <v>Yes</v>
      </c>
      <c r="KQ181" s="283" t="str">
        <f>IF(AND((RIGHT($KQ$3,2)-'[1]Miter Profiles'!$AC$304-'[1]Outside Edges'!$B180)&gt;=5,'[1]Outside Edges'!$P180="Yes"),"Yes","No")</f>
        <v>Yes</v>
      </c>
      <c r="KR181" s="283" t="str">
        <f>IF(AND((RIGHT($KR$3,2)-'[1]Miter Profiles'!$AC$305-'[1]Outside Edges'!$B180)&gt;=5,'[1]Outside Edges'!$P180="Yes"),"Yes","No")</f>
        <v>Yes</v>
      </c>
      <c r="KS181" s="269" t="str">
        <f>IF(AND((RIGHT($KS$3,2)-'[1]Miter Profiles'!$AC$306-'[1]Outside Edges'!$B180)&gt;=5,'[1]Outside Edges'!$P180="Yes"),"Yes","No")</f>
        <v>Yes</v>
      </c>
      <c r="KT181" s="269" t="str">
        <f>IF(AND((RIGHT($KT$3,2)-'[1]Miter Profiles'!$AC$307-'[1]Outside Edges'!$B180)&gt;=5,'[1]Outside Edges'!$P180="Yes"),"Yes","No")</f>
        <v>Yes</v>
      </c>
      <c r="KU181" s="269" t="str">
        <f>IF(AND((RIGHT($KU$3,2)-'[1]Miter Profiles'!$AC$308-'[1]Outside Edges'!$B180)&gt;=5,'[1]Outside Edges'!$P180="Yes"),"Yes","No")</f>
        <v>Yes</v>
      </c>
      <c r="KV181" s="283" t="str">
        <f>IF(AND((RIGHT($KV$3,2)-'[1]Miter Profiles'!$AC$309-'[1]Outside Edges'!$B180)&gt;=5,'[1]Outside Edges'!$P180="Yes"),"Yes","No")</f>
        <v>Yes</v>
      </c>
      <c r="KW181" s="283" t="str">
        <f>IF(AND((RIGHT($KW$3,2)-'[1]Miter Profiles'!$AC$310-'[1]Outside Edges'!$B180)&gt;=5,'[1]Outside Edges'!$P180="Yes"),"Yes","No")</f>
        <v>Yes</v>
      </c>
      <c r="KX181" s="283" t="str">
        <f>IF(AND((RIGHT($KX$3,2)-'[1]Miter Profiles'!$AC$311-'[1]Outside Edges'!$B180)&gt;=5,'[1]Outside Edges'!$P180="Yes"),"Yes","No")</f>
        <v>Yes</v>
      </c>
      <c r="KY181" s="269" t="str">
        <f>IF(AND((RIGHT($KY$3,2)-'[1]Miter Profiles'!$AC$312-'[1]Outside Edges'!$B180)&gt;=5,'[1]Outside Edges'!$P180="Yes"),"Yes","No")</f>
        <v>Yes</v>
      </c>
      <c r="KZ181" s="269" t="str">
        <f>IF(AND((RIGHT($KZ$3,2)-'[1]Miter Profiles'!$AC$313-'[1]Outside Edges'!$B180)&gt;=5,'[1]Outside Edges'!$P180="Yes"),"Yes","No")</f>
        <v>Yes</v>
      </c>
      <c r="LA181" s="269" t="str">
        <f>IF(AND((RIGHT($LA$3,2)-'[1]Miter Profiles'!$AC$314-'[1]Outside Edges'!$B180)&gt;=5,'[1]Outside Edges'!$P180="Yes"),"Yes","No")</f>
        <v>Yes</v>
      </c>
      <c r="LB181" s="283" t="str">
        <f>IF(AND((RIGHT($LB$3,2)-'[1]Miter Profiles'!$AC$315-'[1]Outside Edges'!$B180)&gt;=5,'[1]Outside Edges'!$P180="Yes"),"Yes","No")</f>
        <v>Yes</v>
      </c>
      <c r="LC181" s="283" t="str">
        <f>IF(AND((RIGHT($LC$3,2)-'[1]Miter Profiles'!$AC$316-'[1]Outside Edges'!$B180)&gt;=5,'[1]Outside Edges'!$P180="Yes"),"Yes","No")</f>
        <v>Yes</v>
      </c>
      <c r="LD181" s="283" t="str">
        <f>IF(AND((RIGHT($LD$3,2)-'[1]Miter Profiles'!$AC$317-'[1]Outside Edges'!$B180)&gt;=5,'[1]Outside Edges'!$P180="Yes"),"Yes","No")</f>
        <v>Yes</v>
      </c>
      <c r="LE181" s="283" t="str">
        <f>IF(AND((RIGHT($LE$3,2)-'[1]Miter Profiles'!$AC$318-'[1]Outside Edges'!$B180)&gt;=5,'[1]Outside Edges'!$P180="Yes"),"Yes","No")</f>
        <v>Yes</v>
      </c>
      <c r="LF181" s="269" t="str">
        <f>IF(AND((RIGHT($LF$3,2)-'[1]Miter Profiles'!$AC$319-'[1]Outside Edges'!$B180)&gt;=5,'[1]Outside Edges'!$P180="Yes"),"Yes","No")</f>
        <v>Yes</v>
      </c>
      <c r="LG181" s="269" t="str">
        <f>IF(AND((RIGHT($LG$3,2)-'[1]Miter Profiles'!$AC$320-'[1]Outside Edges'!$B180)&gt;=5,'[1]Outside Edges'!$P180="Yes"),"Yes","No")</f>
        <v>Yes</v>
      </c>
      <c r="LH181" s="269" t="str">
        <f>IF(AND((RIGHT($LH$3,2)-'[1]Miter Profiles'!$AC$321-'[1]Outside Edges'!$B180)&gt;=5,'[1]Outside Edges'!$P180="Yes"),"Yes","No")</f>
        <v>Yes</v>
      </c>
      <c r="LI181" s="269" t="str">
        <f>IF(AND((RIGHT($LI$3,2)-'[1]Miter Profiles'!$AC$322-'[1]Outside Edges'!$B180)&gt;=5,'[1]Outside Edges'!$P180="Yes"),"Yes","No")</f>
        <v>Yes</v>
      </c>
      <c r="LJ181" s="283" t="str">
        <f>IF(AND((RIGHT($LJ$3,2)-'[1]Miter Profiles'!$AC$323-'[1]Outside Edges'!$B180)&gt;=5,'[1]Outside Edges'!$P180="Yes"),"Yes","No")</f>
        <v>No</v>
      </c>
      <c r="LK181" s="283" t="str">
        <f>IF(AND((RIGHT($LK$3,2)-'[1]Miter Profiles'!$AC$324-'[1]Outside Edges'!$B180)&gt;=5,'[1]Outside Edges'!$P180="Yes"),"Yes","No")</f>
        <v>Yes</v>
      </c>
      <c r="LL181" s="283" t="str">
        <f>IF(AND((RIGHT($LL$3,2)-'[1]Miter Profiles'!$AC$325-'[1]Outside Edges'!$B180)&gt;=5,'[1]Outside Edges'!$P180="Yes"),"Yes","No")</f>
        <v>Yes</v>
      </c>
      <c r="LM181" s="269" t="str">
        <f>IF(AND((RIGHT($LM$3,2)-'[1]Miter Profiles'!$AC$326-'[1]Outside Edges'!$B180)&gt;=5,'[1]Outside Edges'!$P180="Yes"),"Yes","No")</f>
        <v>Yes</v>
      </c>
      <c r="LN181" s="269" t="str">
        <f>IF(AND((RIGHT($LN$3,2)-'[1]Miter Profiles'!$AC$327-'[1]Outside Edges'!$B180)&gt;=5,'[1]Outside Edges'!$P180="Yes"),"Yes","No")</f>
        <v>Yes</v>
      </c>
      <c r="LO181" s="269" t="str">
        <f>IF(AND((RIGHT($LO$3,2)-'[1]Miter Profiles'!$AC$328-'[1]Outside Edges'!$B180)&gt;=5,'[1]Outside Edges'!$P180="Yes"),"Yes","No")</f>
        <v>Yes</v>
      </c>
      <c r="LP181" s="283" t="str">
        <f>IF(AND((RIGHT($LP$3,2)-'[1]Miter Profiles'!$AC$329-'[1]Outside Edges'!$B180)&gt;=5,'[1]Outside Edges'!$P180="Yes"),"Yes","No")</f>
        <v>Yes</v>
      </c>
      <c r="LQ181" s="283" t="str">
        <f>IF(AND((RIGHT($LQ$3,2)-'[1]Miter Profiles'!$AC$330-'[1]Outside Edges'!$B180)&gt;=5,'[1]Outside Edges'!$P180="Yes"),"Yes","No")</f>
        <v>Yes</v>
      </c>
      <c r="LR181" s="283" t="str">
        <f>IF(AND((RIGHT($LR$3,2)-'[1]Miter Profiles'!$AC$331-'[1]Outside Edges'!$B180)&gt;=5,'[1]Outside Edges'!$P180="Yes"),"Yes","No")</f>
        <v>Yes</v>
      </c>
      <c r="LS181" s="269" t="str">
        <f>IF(AND((RIGHT($LS$3,2)-'[1]Miter Profiles'!$AC$332-'[1]Outside Edges'!$B180)&gt;=5,'[1]Outside Edges'!$P180="Yes"),"Yes","No")</f>
        <v>Yes</v>
      </c>
      <c r="LT181" s="269" t="str">
        <f>IF(AND((RIGHT($LT$3,2)-'[1]Miter Profiles'!$AC$333-'[1]Outside Edges'!$B180)&gt;=5,'[1]Outside Edges'!$P180="Yes"),"Yes","No")</f>
        <v>Yes</v>
      </c>
      <c r="LU181" s="269" t="str">
        <f>IF(AND((RIGHT($LU$3,2)-'[1]Miter Profiles'!$AC$334-'[1]Outside Edges'!$B180)&gt;=5,'[1]Outside Edges'!$P180="Yes"),"Yes","No")</f>
        <v>Yes</v>
      </c>
      <c r="LV181" s="283" t="str">
        <f>IF(AND((RIGHT($LV$3,2)-'[1]Miter Profiles'!$AC$335-'[1]Outside Edges'!$B180)&gt;=5,'[1]Outside Edges'!$P180="Yes"),"Yes","No")</f>
        <v>Yes</v>
      </c>
      <c r="LW181" s="283" t="str">
        <f>IF(AND((RIGHT($LW$3,2)-'[1]Miter Profiles'!$AC$336-'[1]Outside Edges'!$B180)&gt;=5,'[1]Outside Edges'!$P180="Yes"),"Yes","No")</f>
        <v>Yes</v>
      </c>
      <c r="LX181" s="283" t="str">
        <f>IF(AND((RIGHT($LX$3,2)-'[1]Miter Profiles'!$AC$337-'[1]Outside Edges'!$B180)&gt;=5,'[1]Outside Edges'!$P180="Yes"),"Yes","No")</f>
        <v>Yes</v>
      </c>
      <c r="LY181" s="269" t="str">
        <f>IF(AND((RIGHT($LY$3,2)-'[1]Miter Profiles'!$AC$338-'[1]Outside Edges'!$B180)&gt;=5,'[1]Outside Edges'!$P180="Yes"),"Yes","No")</f>
        <v>Yes</v>
      </c>
      <c r="LZ181" s="269" t="str">
        <f>IF(AND((RIGHT($LZ$3,2)-'[1]Miter Profiles'!$AC$339-'[1]Outside Edges'!$B180)&gt;=5,'[1]Outside Edges'!$P180="Yes"),"Yes","No")</f>
        <v>Yes</v>
      </c>
      <c r="MA181" s="269" t="str">
        <f>IF(AND((RIGHT($MA$3,2)-'[1]Miter Profiles'!$AC$340-'[1]Outside Edges'!$B180)&gt;=5,'[1]Outside Edges'!$P180="Yes"),"Yes","No")</f>
        <v>Yes</v>
      </c>
      <c r="MB181" s="283" t="str">
        <f>IF(AND((RIGHT($MB$3,2)-'[1]Miter Profiles'!$AC$341-'[1]Outside Edges'!$B180)&gt;=5,'[1]Outside Edges'!$P180="Yes"),"Yes","No")</f>
        <v>Yes</v>
      </c>
      <c r="MC181" s="283" t="str">
        <f>IF(AND((RIGHT($MC$3,2)-'[1]Miter Profiles'!$AC$342-'[1]Outside Edges'!$B180)&gt;=5,'[1]Outside Edges'!$P180="Yes"),"Yes","No")</f>
        <v>Yes</v>
      </c>
      <c r="MD181" s="283" t="str">
        <f>IF(AND((RIGHT($MD$3,2)-'[1]Miter Profiles'!$AC$343-'[1]Outside Edges'!$B180)&gt;=5,'[1]Outside Edges'!$P180="Yes"),"Yes","No")</f>
        <v>Yes</v>
      </c>
      <c r="ME181" s="269" t="str">
        <f>IF(AND((RIGHT($ME$3,2)-'[1]Miter Profiles'!$AC$344-'[1]Outside Edges'!$B180)&gt;=5,'[1]Outside Edges'!$P180="Yes"),"Yes","No")</f>
        <v>Yes</v>
      </c>
      <c r="MF181" s="269" t="str">
        <f>IF(AND((RIGHT($MF$3,2)-'[1]Miter Profiles'!$AC$345-'[1]Outside Edges'!$B180)&gt;=5,'[1]Outside Edges'!$P180="Yes"),"Yes","No")</f>
        <v>Yes</v>
      </c>
      <c r="MG181" s="269" t="str">
        <f>IF(AND((RIGHT($MG$3,2)-'[1]Miter Profiles'!$AC$346-'[1]Outside Edges'!$B180)&gt;=5,'[1]Outside Edges'!$P180="Yes"),"Yes","No")</f>
        <v>Yes</v>
      </c>
      <c r="MH181" s="283" t="str">
        <f>IF(AND((RIGHT($MH$3,2)-'[1]Miter Profiles'!$AC$347-'[1]Outside Edges'!$B180)&gt;=5,'[1]Outside Edges'!$P180="Yes"),"Yes","No")</f>
        <v>Yes</v>
      </c>
      <c r="MI181" s="283" t="str">
        <f>IF(AND((RIGHT($MI$3,2)-'[1]Miter Profiles'!$AC$348-'[1]Outside Edges'!$B180)&gt;=5,'[1]Outside Edges'!$P180="Yes"),"Yes","No")</f>
        <v>Yes</v>
      </c>
      <c r="MJ181" s="283" t="str">
        <f>IF(AND((RIGHT($MJ$3,2)-'[1]Miter Profiles'!$AC$349-'[1]Outside Edges'!$B180)&gt;=5,'[1]Outside Edges'!$P180="Yes"),"Yes","No")</f>
        <v>Yes</v>
      </c>
      <c r="MK181" s="269" t="str">
        <f>IF(AND((RIGHT($MK$3,2)-'[1]Miter Profiles'!$AC$350-'[1]Outside Edges'!$B180)&gt;=5,'[1]Outside Edges'!$P180="Yes"),"Yes","No")</f>
        <v>Yes</v>
      </c>
      <c r="ML181" s="269" t="str">
        <f>IF(AND((RIGHT($ML$3,2)-'[1]Miter Profiles'!$AC$351-'[1]Outside Edges'!$B180)&gt;=5,'[1]Outside Edges'!$P180="Yes"),"Yes","No")</f>
        <v>Yes</v>
      </c>
      <c r="MM181" s="269" t="str">
        <f>IF(AND((RIGHT($MM$3,2)-'[1]Miter Profiles'!$AC$352-'[1]Outside Edges'!$B180)&gt;=5,'[1]Outside Edges'!$P180="Yes"),"Yes","No")</f>
        <v>Yes</v>
      </c>
      <c r="MN181" s="283" t="str">
        <f>IF(AND((RIGHT($MK$3,2)-'[1]Miter Profiles'!$AC$350-'[1]Outside Edges'!$B180)&gt;=5,'[1]Outside Edges'!$P180="Yes"),"Yes","No")</f>
        <v>Yes</v>
      </c>
      <c r="MO181" s="283" t="str">
        <f>IF(AND((RIGHT($ML$3,2)-'[1]Miter Profiles'!$AC$351-'[1]Outside Edges'!$B180)&gt;=5,'[1]Outside Edges'!$P180="Yes"),"Yes","No")</f>
        <v>Yes</v>
      </c>
      <c r="MP181" s="283" t="str">
        <f>IF(AND((RIGHT($MM$3,2)-'[1]Miter Profiles'!$AC$352-'[1]Outside Edges'!$B180)&gt;=5,'[1]Outside Edges'!$P180="Yes"),"Yes","No")</f>
        <v>Yes</v>
      </c>
    </row>
    <row r="182" spans="1:354" ht="16.5" thickBot="1" x14ac:dyDescent="0.3">
      <c r="A182" s="8" t="str">
        <f>IF('[1]Outside Edges'!$A181&lt;&gt;"",'[1]Outside Edges'!$A181,"")</f>
        <v>D179</v>
      </c>
      <c r="B182" s="10" t="str">
        <f>IF(AND((RIGHT($B$3,2)-'[1]Miter Profiles'!$AC$3-'[1]Outside Edges'!$B181)&gt;=5,'[1]Outside Edges'!$P181="Yes"),"Yes","No")</f>
        <v>Yes</v>
      </c>
      <c r="C182" s="10" t="str">
        <f>IF(AND((RIGHT($C$3,2)-'[1]Miter Profiles'!$AC$4-'[1]Outside Edges'!$B181)&gt;=5,'[1]Outside Edges'!$P181="Yes"),"Yes","No")</f>
        <v>Yes</v>
      </c>
      <c r="D182" s="85" t="str">
        <f>IF(AND((RIGHT($D$3,2)-'[1]Miter Profiles'!$AC$5-'[1]Outside Edges'!$B181)&gt;=5,'[1]Outside Edges'!$P181="Yes"),"Yes","No")</f>
        <v>Yes</v>
      </c>
      <c r="E182" s="86" t="str">
        <f>IF(AND((RIGHT($E$3,2)-'[1]Miter Profiles'!$AC$6-'[1]Outside Edges'!$B181)&gt;=5,'[1]Outside Edges'!$P181="Yes"),"Yes","No")</f>
        <v>No</v>
      </c>
      <c r="F182" s="11" t="str">
        <f>IF(AND((RIGHT($F$3,2)-'[1]Miter Profiles'!$AC$7-'[1]Outside Edges'!$B181)&gt;=5,'[1]Outside Edges'!$P181="Yes"),"Yes","No")</f>
        <v>Yes</v>
      </c>
      <c r="G182" s="87" t="str">
        <f>IF(AND((RIGHT($G$3,2)-'[1]Miter Profiles'!$AC$8-'[1]Outside Edges'!$B181)&gt;=5,'[1]Outside Edges'!$P181="Yes"),"Yes","No")</f>
        <v>Yes</v>
      </c>
      <c r="H182" s="10" t="str">
        <f>IF(AND((RIGHT($H$3,2)-'[1]Miter Profiles'!$AC$9-'[1]Outside Edges'!$B181)&gt;=5,'[1]Outside Edges'!$P181="Yes"),"Yes","No")</f>
        <v>No</v>
      </c>
      <c r="I182" s="10" t="str">
        <f>IF(AND((RIGHT($I$3,2)-'[1]Miter Profiles'!$AC$10-'[1]Outside Edges'!$B181)&gt;=5,'[1]Outside Edges'!$P181="Yes"),"Yes","No")</f>
        <v>Yes</v>
      </c>
      <c r="J182" s="85" t="str">
        <f>IF(AND((RIGHT($J$3,2)-'[1]Miter Profiles'!$AC$11-'[1]Outside Edges'!$B181)&gt;=5,'[1]Outside Edges'!$P181="Yes"),"Yes","No")</f>
        <v>Yes</v>
      </c>
      <c r="K182" s="86" t="str">
        <f>IF(AND((RIGHT($K$3,2)-'[1]Miter Profiles'!$AC$12-'[1]Outside Edges'!$B181)&gt;=5,'[1]Outside Edges'!$P181="Yes"),"Yes","No")</f>
        <v>No</v>
      </c>
      <c r="L182" s="11" t="str">
        <f>IF(AND((RIGHT($L$3,2)-'[1]Miter Profiles'!$AC$13-'[1]Outside Edges'!$B181)&gt;=5,'[1]Outside Edges'!$P181="Yes"),"Yes","No")</f>
        <v>Yes</v>
      </c>
      <c r="M182" s="87" t="str">
        <f>IF(AND((RIGHT($M$3,2)-'[1]Miter Profiles'!$AC$14-'[1]Outside Edges'!$B181)&gt;=5,'[1]Outside Edges'!$P181="Yes"),"Yes","No")</f>
        <v>Yes</v>
      </c>
      <c r="N182" s="10" t="str">
        <f>IF(AND((RIGHT($N$3,2)-'[1]Miter Profiles'!$AC$15-'[1]Outside Edges'!$B181)&gt;=4,'[1]Outside Edges'!$P181="Yes"),"Yes","No")</f>
        <v>No</v>
      </c>
      <c r="O182" s="10" t="str">
        <f>IF(AND((RIGHT($O$3,2)-'[1]Miter Profiles'!$AC$16-'[1]Outside Edges'!$B181)&gt;=5,'[1]Outside Edges'!$P181="Yes"),"Yes","No")</f>
        <v>Yes</v>
      </c>
      <c r="P182" s="85" t="str">
        <f>IF(AND((RIGHT($P$3,2)-'[1]Miter Profiles'!$AC$17-'[1]Outside Edges'!$B181)&gt;=5,'[1]Outside Edges'!$P181="Yes"),"Yes","No")</f>
        <v>Yes</v>
      </c>
      <c r="Q182" s="86" t="str">
        <f>IF(AND((RIGHT($Q$3,2)-'[1]Miter Profiles'!$AC$18-'[1]Outside Edges'!$B181)&gt;=5,'[1]Outside Edges'!$P181="Yes"),"Yes","No")</f>
        <v>No</v>
      </c>
      <c r="R182" s="11" t="str">
        <f>IF(AND((RIGHT($R$3,2)-'[1]Miter Profiles'!$AC$19-'[1]Outside Edges'!$B181)&gt;=5,'[1]Outside Edges'!$P181="Yes"),"Yes","No")</f>
        <v>Yes</v>
      </c>
      <c r="S182" s="87" t="str">
        <f>IF(AND((RIGHT($S$3,2)-'[1]Miter Profiles'!$AC$20-'[1]Outside Edges'!$B181)&gt;=5,'[1]Outside Edges'!$P181="Yes"),"Yes","No")</f>
        <v>Yes</v>
      </c>
      <c r="T182" s="10" t="str">
        <f>IF(AND((RIGHT($T$3,2)-'[1]Miter Profiles'!$AC$21-'[1]Outside Edges'!$B181)&gt;=5,'[1]Outside Edges'!$P181="Yes"),"Yes","No")</f>
        <v>Yes</v>
      </c>
      <c r="U182" s="10" t="str">
        <f>IF(AND((RIGHT($U$3,2)-'[1]Miter Profiles'!$AC$22-'[1]Outside Edges'!$B181)&gt;=5,'[1]Outside Edges'!$P181="Yes"),"Yes","No")</f>
        <v>Yes</v>
      </c>
      <c r="V182" s="85" t="str">
        <f>IF(AND((RIGHT($V$3,2)-'[1]Miter Profiles'!$AC$23-'[1]Outside Edges'!$B181)&gt;=5,'[1]Outside Edges'!$P181="Yes"),"Yes","No")</f>
        <v>Yes</v>
      </c>
      <c r="W182" s="86" t="str">
        <f>IF(AND((RIGHT($W$3,2)-'[1]Miter Profiles'!$AC$24-'[1]Outside Edges'!$B181)&gt;=5,'[1]Outside Edges'!$P181="Yes"),"Yes","No")</f>
        <v>No</v>
      </c>
      <c r="X182" s="11" t="str">
        <f>IF(AND((RIGHT($X$3,2)-'[1]Miter Profiles'!$AC$25-'[1]Outside Edges'!$B181)&gt;=5,'[1]Outside Edges'!$P181="Yes"),"Yes","No")</f>
        <v>No</v>
      </c>
      <c r="Y182" s="87" t="str">
        <f>IF(AND((RIGHT($Y$3,2)-'[1]Miter Profiles'!$AC$26-'[1]Outside Edges'!$B181)&gt;=5,'[1]Outside Edges'!$P181="Yes"),"Yes","No")</f>
        <v>Yes</v>
      </c>
      <c r="Z182" s="10" t="str">
        <f>IF(AND((RIGHT($Z$3,2)-'[1]Miter Profiles'!$AC$27-'[1]Outside Edges'!$B181)&gt;=5,'[1]Outside Edges'!$P181="Yes"),"Yes","No")</f>
        <v>No</v>
      </c>
      <c r="AA182" s="10" t="str">
        <f>IF(AND((RIGHT($AA$3,2)-'[1]Miter Profiles'!$AC$28-'[1]Outside Edges'!$B181)&gt;=5,'[1]Outside Edges'!$P181="Yes"),"Yes","No")</f>
        <v>Yes</v>
      </c>
      <c r="AB182" s="85" t="str">
        <f>IF(AND((RIGHT($AB$3,2)-'[1]Miter Profiles'!$AC$29-'[1]Outside Edges'!$B181)&gt;=5,'[1]Outside Edges'!$P181="Yes"),"Yes","No")</f>
        <v>Yes</v>
      </c>
      <c r="AC182" s="86" t="str">
        <f>IF(AND((RIGHT($AC$3,2)-'[1]Miter Profiles'!$AC$30-'[1]Outside Edges'!$B181)&gt;=5,'[1]Outside Edges'!$P181="Yes"),"Yes","No")</f>
        <v>Yes</v>
      </c>
      <c r="AD182" s="11" t="str">
        <f>IF(AND((RIGHT($AD$3,2)-'[1]Miter Profiles'!$AC$31-'[1]Outside Edges'!$B181)&gt;=5,'[1]Outside Edges'!$P181="Yes"),"Yes","No")</f>
        <v>Yes</v>
      </c>
      <c r="AE182" s="87" t="str">
        <f>IF(AND((RIGHT($AE$3,2)-'[1]Miter Profiles'!$AC$32-'[1]Outside Edges'!$B181)&gt;=5,'[1]Outside Edges'!$P181="Yes"),"Yes","No")</f>
        <v>Yes</v>
      </c>
      <c r="AF182" s="10" t="str">
        <f>IF(AND((RIGHT($AF$3,2)-'[1]Miter Profiles'!$AC$33-'[1]Outside Edges'!$B181)&gt;=5,'[1]Outside Edges'!$P181="Yes"),"Yes","No")</f>
        <v>Yes</v>
      </c>
      <c r="AG182" s="10" t="str">
        <f>IF(AND((RIGHT($AG$3,2)-'[1]Miter Profiles'!$AC$34-'[1]Outside Edges'!$B181)&gt;=5,'[1]Outside Edges'!$P181="Yes"),"Yes","No")</f>
        <v>Yes</v>
      </c>
      <c r="AH182" s="85" t="str">
        <f>IF(AND((RIGHT($AH$3,2)-'[1]Miter Profiles'!$AC$35-'[1]Outside Edges'!$B181)&gt;=5,'[1]Outside Edges'!$P181="Yes"),"Yes","No")</f>
        <v>Yes</v>
      </c>
      <c r="AI182" s="86" t="str">
        <f>IF(AND((RIGHT($AI$3,2)-'[1]Miter Profiles'!$AC$36-'[1]Outside Edges'!$B181)&gt;=5,'[1]Outside Edges'!$P181="Yes"),"Yes","No")</f>
        <v>Yes</v>
      </c>
      <c r="AJ182" s="11" t="str">
        <f>IF(AND((RIGHT($AJ$3,2)-'[1]Miter Profiles'!$AC$37-'[1]Outside Edges'!$B181)&gt;=5,'[1]Outside Edges'!$P181="Yes"),"Yes","No")</f>
        <v>Yes</v>
      </c>
      <c r="AK182" s="87" t="str">
        <f>IF(AND((RIGHT($AK$3,2)-'[1]Miter Profiles'!$AC$38-'[1]Outside Edges'!$B181)&gt;=5,'[1]Outside Edges'!$P181="Yes"),"Yes","No")</f>
        <v>Yes</v>
      </c>
      <c r="AL182" s="10" t="str">
        <f>IF(AND((RIGHT($AL$3,2)-'[1]Miter Profiles'!$AC$39-'[1]Outside Edges'!$B181)&gt;=5,'[1]Outside Edges'!$P181="Yes"),"Yes","No")</f>
        <v>Yes</v>
      </c>
      <c r="AM182" s="10" t="str">
        <f>IF(AND((RIGHT($AM$3,2)-'[1]Miter Profiles'!$AC$40-'[1]Outside Edges'!$B181)&gt;=5,'[1]Outside Edges'!$P181="Yes"),"Yes","No")</f>
        <v>Yes</v>
      </c>
      <c r="AN182" s="85" t="str">
        <f>IF(AND((RIGHT($AN$3,2)-'[1]Miter Profiles'!$AC$41-'[1]Outside Edges'!$B181)&gt;=5,'[1]Outside Edges'!$P181="Yes"),"Yes","No")</f>
        <v>Yes</v>
      </c>
      <c r="AO182" s="86" t="str">
        <f>IF(AND((RIGHT($AO$3,2)-'[1]Miter Profiles'!$AC$42-'[1]Outside Edges'!$B181)&gt;=5,'[1]Outside Edges'!$P181="Yes"),"Yes","No")</f>
        <v>No</v>
      </c>
      <c r="AP182" s="11" t="str">
        <f>IF(AND((RIGHT($AP$3,2)-'[1]Miter Profiles'!$AC$43-'[1]Outside Edges'!$B181)&gt;=5,'[1]Outside Edges'!$P181="Yes"),"Yes","No")</f>
        <v>Yes</v>
      </c>
      <c r="AQ182" s="87" t="str">
        <f>IF(AND((RIGHT($AQ$3,2)-'[1]Miter Profiles'!$AC$44-'[1]Outside Edges'!$B181)&gt;=5,'[1]Outside Edges'!$P181="Yes"),"Yes","No")</f>
        <v>Yes</v>
      </c>
      <c r="AR182" s="10" t="str">
        <f>IF(AND((RIGHT($AR$3,2)-'[1]Miter Profiles'!$AC$45-'[1]Outside Edges'!$B181)&gt;=5,'[1]Outside Edges'!$P181="Yes"),"Yes","No")</f>
        <v>Yes</v>
      </c>
      <c r="AS182" s="10" t="str">
        <f>IF(AND((RIGHT($AS$3,2)-'[1]Miter Profiles'!$AC$46-'[1]Outside Edges'!$B181)&gt;=5,'[1]Outside Edges'!$P181="Yes"),"Yes","No")</f>
        <v>Yes</v>
      </c>
      <c r="AT182" s="85" t="str">
        <f>IF(AND((RIGHT($AT$3,2)-'[1]Miter Profiles'!$AC$47-'[1]Outside Edges'!$B181)&gt;=5,'[1]Outside Edges'!$P181="Yes"),"Yes","No")</f>
        <v>Yes</v>
      </c>
      <c r="AU182" s="86" t="str">
        <f>IF(AND((RIGHT($AU$3,2)-'[1]Miter Profiles'!$AC$48-'[1]Outside Edges'!$B181)&gt;=5,'[1]Outside Edges'!$P181="Yes"),"Yes","No")</f>
        <v>Yes</v>
      </c>
      <c r="AV182" s="11" t="str">
        <f>IF(AND((RIGHT($AV$3,2)-'[1]Miter Profiles'!$AC$49-'[1]Outside Edges'!$B181)&gt;=5,'[1]Outside Edges'!$P181="Yes"),"Yes","No")</f>
        <v>Yes</v>
      </c>
      <c r="AW182" s="87" t="str">
        <f>IF(AND((RIGHT($AW$3,2)-'[1]Miter Profiles'!$AC$50-'[1]Outside Edges'!$B181)&gt;=5,'[1]Outside Edges'!$P181="Yes"),"Yes","No")</f>
        <v>Yes</v>
      </c>
      <c r="AX182" s="10" t="str">
        <f>IF(AND((RIGHT($AX$3,2)-'[1]Miter Profiles'!$AC$51-'[1]Outside Edges'!$B181)&gt;=5,'[1]Outside Edges'!$P181="Yes"),"Yes","No")</f>
        <v>Yes</v>
      </c>
      <c r="AY182" s="10" t="str">
        <f>IF(AND((RIGHT($AY$3,2)-'[1]Miter Profiles'!$AC$52-'[1]Outside Edges'!$B181)&gt;=5,'[1]Outside Edges'!$P181="Yes"),"Yes","No")</f>
        <v>Yes</v>
      </c>
      <c r="AZ182" s="85" t="str">
        <f>IF(AND((RIGHT($AZ$3,2)-'[1]Miter Profiles'!$AC$53-'[1]Outside Edges'!$B181)&gt;=5,'[1]Outside Edges'!$P181="Yes"),"Yes","No")</f>
        <v>Yes</v>
      </c>
      <c r="BA182" s="86" t="str">
        <f>IF(AND((RIGHT($BA$3,2)-'[1]Miter Profiles'!$AC$54-'[1]Outside Edges'!$B181)&gt;=5,'[1]Outside Edges'!$P181="Yes"),"Yes","No")</f>
        <v>Yes</v>
      </c>
      <c r="BB182" s="11" t="str">
        <f>IF(AND((RIGHT($BB$3,2)-'[1]Miter Profiles'!$AC$55-'[1]Outside Edges'!$B181)&gt;=5,'[1]Outside Edges'!$P181="Yes"),"Yes","No")</f>
        <v>Yes</v>
      </c>
      <c r="BC182" s="87" t="str">
        <f>IF(AND((RIGHT($BC$3,2)-'[1]Miter Profiles'!$AC$56-'[1]Outside Edges'!$B181)&gt;=5,'[1]Outside Edges'!$P181="Yes"),"Yes","No")</f>
        <v>Yes</v>
      </c>
      <c r="BD182" s="10" t="str">
        <f>IF(AND((RIGHT($BD$3,2)-'[1]Miter Profiles'!$AC$57-'[1]Outside Edges'!$B181)&gt;=5,'[1]Outside Edges'!$P181="Yes"),"Yes","No")</f>
        <v>Yes</v>
      </c>
      <c r="BE182" s="10" t="str">
        <f>IF(AND((RIGHT($BE$3,2)-'[1]Miter Profiles'!$AC$58-'[1]Outside Edges'!$B181)&gt;=5,'[1]Outside Edges'!$P181="Yes"),"Yes","No")</f>
        <v>Yes</v>
      </c>
      <c r="BF182" s="85" t="str">
        <f>IF(AND((RIGHT($BF$3,2)-'[1]Miter Profiles'!$AC$59-'[1]Outside Edges'!$B181)&gt;=5,'[1]Outside Edges'!$P181="Yes"),"Yes","No")</f>
        <v>Yes</v>
      </c>
      <c r="BG182" s="86" t="str">
        <f>IF(AND((RIGHT($BG$3,2)-'[1]Miter Profiles'!$AC$60-'[1]Outside Edges'!$B181)&gt;=5,'[1]Outside Edges'!$P181="Yes"),"Yes","No")</f>
        <v>Yes</v>
      </c>
      <c r="BH182" s="11" t="str">
        <f>IF(AND((RIGHT($BH$3,2)-'[1]Miter Profiles'!$AC$61-'[1]Outside Edges'!$B181)&gt;=5,'[1]Outside Edges'!$P181="Yes"),"Yes","No")</f>
        <v>Yes</v>
      </c>
      <c r="BI182" s="87" t="str">
        <f>IF(AND((RIGHT($BI$3,2)-'[1]Miter Profiles'!$AC$62-'[1]Outside Edges'!$B181)&gt;=5,'[1]Outside Edges'!$P181="Yes"),"Yes","No")</f>
        <v>Yes</v>
      </c>
      <c r="BJ182" s="10" t="str">
        <f>IF(AND((RIGHT($BJ$3,2)-'[1]Miter Profiles'!$AC$63-'[1]Outside Edges'!$B181)&gt;=5,'[1]Outside Edges'!$P181="Yes"),"Yes","No")</f>
        <v>Yes</v>
      </c>
      <c r="BK182" s="10" t="str">
        <f>IF(AND((RIGHT($BK$3,2)-'[1]Miter Profiles'!$AC$64-'[1]Outside Edges'!$B181)&gt;=5,'[1]Outside Edges'!$P181="Yes"),"Yes","No")</f>
        <v>Yes</v>
      </c>
      <c r="BL182" s="85" t="str">
        <f>IF(AND((RIGHT($BL$3,2)-'[1]Miter Profiles'!$AC$65-'[1]Outside Edges'!$B181)&gt;=5,'[1]Outside Edges'!$P181="Yes"),"Yes","No")</f>
        <v>Yes</v>
      </c>
      <c r="BM182" s="86" t="str">
        <f>IF(AND((RIGHT($BM$3,2)-'[1]Miter Profiles'!$AC$66-'[1]Outside Edges'!$B181)&gt;=5,'[1]Outside Edges'!$P181="Yes"),"Yes","No")</f>
        <v>Yes</v>
      </c>
      <c r="BN182" s="11" t="str">
        <f>IF(AND((RIGHT($BN$3,2)-'[1]Miter Profiles'!$AC$67-'[1]Outside Edges'!$B181)&gt;=5,'[1]Outside Edges'!$P181="Yes"),"Yes","No")</f>
        <v>Yes</v>
      </c>
      <c r="BO182" s="87" t="str">
        <f>IF(AND((RIGHT($BO$3,2)-'[1]Miter Profiles'!$AC$68-'[1]Outside Edges'!$B181)&gt;=5,'[1]Outside Edges'!$P181="Yes"),"Yes","No")</f>
        <v>Yes</v>
      </c>
      <c r="BP182" s="10" t="str">
        <f>IF(AND((RIGHT($BP$3,2)-'[1]Miter Profiles'!$AC$69-'[1]Outside Edges'!$B181)&gt;=5,'[1]Outside Edges'!$P181="Yes"),"Yes","No")</f>
        <v>No</v>
      </c>
      <c r="BQ182" s="10" t="str">
        <f>IF(AND((RIGHT($BQ$3,2)-'[1]Miter Profiles'!$AC$70-'[1]Outside Edges'!$B181)&gt;=5,'[1]Outside Edges'!$P181="Yes"),"Yes","No")</f>
        <v>Yes</v>
      </c>
      <c r="BR182" s="85" t="str">
        <f>IF(AND((RIGHT($BR$3,2)-'[1]Miter Profiles'!$AC$71-'[1]Outside Edges'!$B181)&gt;=5,'[1]Outside Edges'!$P181="Yes"),"Yes","No")</f>
        <v>Yes</v>
      </c>
      <c r="BS182" s="86" t="str">
        <f>IF(AND((RIGHT($BS$3,2)-'[1]Miter Profiles'!$AC$72-'[1]Outside Edges'!$B181)&gt;=5,'[1]Outside Edges'!$P181="Yes"),"Yes","No")</f>
        <v>Yes</v>
      </c>
      <c r="BT182" s="11" t="str">
        <f>IF(AND((RIGHT($BT$3,2)-'[1]Miter Profiles'!$AC$73-'[1]Outside Edges'!$B181)&gt;=5,'[1]Outside Edges'!$P181="Yes"),"Yes","No")</f>
        <v>Yes</v>
      </c>
      <c r="BU182" s="87" t="str">
        <f>IF(AND((RIGHT($BU$3,2)-'[1]Miter Profiles'!$AC$74-'[1]Outside Edges'!$B181)&gt;=5,'[1]Outside Edges'!$P181="Yes"),"Yes","No")</f>
        <v>Yes</v>
      </c>
      <c r="BV182" s="10" t="str">
        <f>IF(AND((RIGHT($BV$3,2)-'[1]Miter Profiles'!$AC$75-'[1]Outside Edges'!$B181)&gt;=5,'[1]Outside Edges'!$P181="Yes"),"Yes","No")</f>
        <v>Yes</v>
      </c>
      <c r="BW182" s="10" t="str">
        <f>IF(AND((RIGHT($BW$3,2)-'[1]Miter Profiles'!$AC$76-'[1]Outside Edges'!$B181)&gt;=5,'[1]Outside Edges'!$P181="Yes"),"Yes","No")</f>
        <v>Yes</v>
      </c>
      <c r="BX182" s="85" t="str">
        <f>IF(AND((RIGHT($BX$3,2)-'[1]Miter Profiles'!$AC$77-'[1]Outside Edges'!$B181)&gt;=5,'[1]Outside Edges'!$P181="Yes"),"Yes","No")</f>
        <v>Yes</v>
      </c>
      <c r="BY182" s="86" t="str">
        <f>IF(AND((RIGHT($BY$3,2)-'[1]Miter Profiles'!$AC$78-'[1]Outside Edges'!$B181)&gt;=5,'[1]Outside Edges'!$P181="Yes"),"Yes","No")</f>
        <v>No</v>
      </c>
      <c r="BZ182" s="11" t="str">
        <f>IF(AND((RIGHT($BZ$3,2)-'[1]Miter Profiles'!$AC$79-'[1]Outside Edges'!$B181)&gt;=5,'[1]Outside Edges'!$P181="Yes"),"Yes","No")</f>
        <v>Yes</v>
      </c>
      <c r="CA182" s="87" t="str">
        <f>IF(AND((RIGHT($CA$3,2)-'[1]Miter Profiles'!$AC$80-'[1]Outside Edges'!$B181)&gt;=5,'[1]Outside Edges'!$P181="Yes"),"Yes","No")</f>
        <v>Yes</v>
      </c>
      <c r="CB182" s="10" t="str">
        <f>IF(AND((RIGHT($CB$3,2)-'[1]Miter Profiles'!$AC$81-'[1]Outside Edges'!$B181)&gt;=5,'[1]Outside Edges'!$P181="Yes"),"Yes","No")</f>
        <v>No</v>
      </c>
      <c r="CC182" s="10" t="str">
        <f>IF(AND((RIGHT($CC$3,2)-'[1]Miter Profiles'!$AC$82-'[1]Outside Edges'!$B181)&gt;=5,'[1]Outside Edges'!$P181="Yes"),"Yes","No")</f>
        <v>Yes</v>
      </c>
      <c r="CD182" s="85" t="str">
        <f>IF(AND((RIGHT($CD$3,2)-'[1]Miter Profiles'!$AC$83-'[1]Outside Edges'!$B181)&gt;=5,'[1]Outside Edges'!$P181="Yes"),"Yes","No")</f>
        <v>Yes</v>
      </c>
      <c r="CE182" s="86" t="str">
        <f>IF(AND((RIGHT($CE$3,2)-'[1]Miter Profiles'!$AC$84-'[1]Outside Edges'!$B181)&gt;=5,'[1]Outside Edges'!$P181="Yes"),"Yes","No")</f>
        <v>No</v>
      </c>
      <c r="CF182" s="11" t="str">
        <f>IF(AND((RIGHT($CF$3,2)-'[1]Miter Profiles'!$AC$85-'[1]Outside Edges'!$B181)&gt;=5,'[1]Outside Edges'!$P181="Yes"),"Yes","No")</f>
        <v>Yes</v>
      </c>
      <c r="CG182" s="87" t="str">
        <f>IF(AND((RIGHT($CG$3,2)-'[1]Miter Profiles'!$AC$86-'[1]Outside Edges'!$B181)&gt;=5,'[1]Outside Edges'!$P181="Yes"),"Yes","No")</f>
        <v>Yes</v>
      </c>
      <c r="CH182" s="10" t="str">
        <f>IF(AND((RIGHT($CH$3,2)-'[1]Miter Profiles'!$AC$87-'[1]Outside Edges'!$B181)&gt;=5,'[1]Outside Edges'!$P181="Yes"),"Yes","No")</f>
        <v>Yes</v>
      </c>
      <c r="CI182" s="10" t="str">
        <f>IF(AND((RIGHT($CI$3,2)-'[1]Miter Profiles'!$AC$88-'[1]Outside Edges'!$B181)&gt;=5,'[1]Outside Edges'!$P181="Yes"),"Yes","No")</f>
        <v>Yes</v>
      </c>
      <c r="CJ182" s="85" t="str">
        <f>IF(AND((RIGHT($CJ$3,2)-'[1]Miter Profiles'!$AC$89-'[1]Outside Edges'!$B181)&gt;=5,'[1]Outside Edges'!$P181="Yes"),"Yes","No")</f>
        <v>Yes</v>
      </c>
      <c r="CK182" s="86" t="str">
        <f>IF(AND((RIGHT($CK$3,2)-'[1]Miter Profiles'!$AC$90-'[1]Outside Edges'!$B181)&gt;=5,'[1]Outside Edges'!$P181="Yes"),"Yes","No")</f>
        <v>Yes</v>
      </c>
      <c r="CL182" s="11" t="str">
        <f>IF(AND((RIGHT($CL$3,2)-'[1]Miter Profiles'!$AC$91-'[1]Outside Edges'!$B181)&gt;=5,'[1]Outside Edges'!$P181="Yes"),"Yes","No")</f>
        <v>Yes</v>
      </c>
      <c r="CM182" s="87" t="str">
        <f>IF(AND((RIGHT($CM$3,2)-'[1]Miter Profiles'!$AC$92-'[1]Outside Edges'!$B181)&gt;=5,'[1]Outside Edges'!$P181="Yes"),"Yes","No")</f>
        <v>Yes</v>
      </c>
      <c r="CN182" s="10" t="str">
        <f>IF(AND((RIGHT(CN$3,2)-'[1]Miter Profiles'!$AC$93-'[1]Outside Edges'!$B181)&gt;=5,'[1]Outside Edges'!$P181="Yes"),"Yes","No")</f>
        <v>No</v>
      </c>
      <c r="CO182" s="10" t="str">
        <f>IF(AND((RIGHT(CO$3,2)-'[1]Miter Profiles'!$AC$94-'[1]Outside Edges'!$B181)&gt;=5,'[1]Outside Edges'!$P181="Yes"),"Yes","No")</f>
        <v>No</v>
      </c>
      <c r="CP182" s="85" t="str">
        <f>IF(AND((RIGHT(CP$3,2)-'[1]Miter Profiles'!$AC$95-'[1]Outside Edges'!$B181)&gt;=5,'[1]Outside Edges'!$P181="Yes"),"Yes","No")</f>
        <v>Yes</v>
      </c>
      <c r="CQ182" s="86" t="str">
        <f>IF(AND((RIGHT(CQ$3,2)-'[1]Miter Profiles'!$AC$96-'[1]Outside Edges'!$B181)&gt;=5,'[1]Outside Edges'!$P181="Yes"),"Yes","No")</f>
        <v>No</v>
      </c>
      <c r="CR182" s="11" t="str">
        <f>IF(AND((RIGHT(CR$3,2)-'[1]Miter Profiles'!$AC$97-'[1]Outside Edges'!$B181)&gt;=5,'[1]Outside Edges'!$P181="Yes"),"Yes","No")</f>
        <v>Yes</v>
      </c>
      <c r="CS182" s="87" t="str">
        <f>IF(AND((RIGHT(CS$3,2)-'[1]Miter Profiles'!$AC$98-'[1]Outside Edges'!$B181)&gt;=5,'[1]Outside Edges'!$P181="Yes"),"Yes","No")</f>
        <v>Yes</v>
      </c>
      <c r="CT182" s="10" t="str">
        <f>IF(AND((RIGHT($CT$3,2)-'[1]Miter Profiles'!$AC$99-'[1]Outside Edges'!$B181)&gt;=5,'[1]Outside Edges'!$P181="Yes"),"Yes","No")</f>
        <v>No</v>
      </c>
      <c r="CU182" s="10" t="str">
        <f>IF(AND((RIGHT($CU$3,2)-'[1]Miter Profiles'!$AC$100-'[1]Outside Edges'!$B181)&gt;=5,'[1]Outside Edges'!$P181="Yes"),"Yes","No")</f>
        <v>Yes</v>
      </c>
      <c r="CV182" s="85" t="str">
        <f>IF(AND((RIGHT($CV$3,2)-'[1]Miter Profiles'!$AC$101-'[1]Outside Edges'!$B181)&gt;=5,'[1]Outside Edges'!$P181="Yes"),"Yes","No")</f>
        <v>Yes</v>
      </c>
      <c r="CW182" s="86" t="str">
        <f>IF(AND((RIGHT($CW$3,2)-'[1]Miter Profiles'!$AC$102-'[1]Outside Edges'!$B181)&gt;=5,'[1]Outside Edges'!$P181="Yes"),"Yes","No")</f>
        <v>Yes</v>
      </c>
      <c r="CX182" s="11" t="str">
        <f>IF(AND((RIGHT($CX$3,2)-'[1]Miter Profiles'!$AC$103-'[1]Outside Edges'!$B181)&gt;=5,'[1]Outside Edges'!$P181="Yes"),"Yes","No")</f>
        <v>Yes</v>
      </c>
      <c r="CY182" s="87" t="str">
        <f>IF(AND((RIGHT($CY$3,2)-'[1]Miter Profiles'!$AC$104-'[1]Outside Edges'!$B181)&gt;=5,'[1]Outside Edges'!$P181="Yes"),"Yes","No")</f>
        <v>Yes</v>
      </c>
      <c r="CZ182" s="10" t="str">
        <f>IF(AND((RIGHT($CZ$3,2)-'[1]Miter Profiles'!$AC$105-'[1]Outside Edges'!$B181)&gt;=5,'[1]Outside Edges'!$P181="Yes"),"Yes","No")</f>
        <v>No</v>
      </c>
      <c r="DA182" s="10" t="str">
        <f>IF(AND((RIGHT($DA$3,2)-'[1]Miter Profiles'!$AC$106-'[1]Outside Edges'!$B181)&gt;=5,'[1]Outside Edges'!$P181="Yes"),"Yes","No")</f>
        <v>No</v>
      </c>
      <c r="DB182" s="85" t="str">
        <f>IF(AND((RIGHT($DB$3,2)-'[1]Miter Profiles'!$AC$107-'[1]Outside Edges'!$B181)&gt;=5,'[1]Outside Edges'!$P181="Yes"),"Yes","No")</f>
        <v>No</v>
      </c>
      <c r="DC182" s="86" t="str">
        <f>IF(AND((RIGHT($DC$3,2)-'[1]Miter Profiles'!$AC$108-'[1]Outside Edges'!$B181)&gt;=5,'[1]Outside Edges'!$P181="Yes"),"Yes","No")</f>
        <v>No</v>
      </c>
      <c r="DD182" s="11" t="str">
        <f>IF(AND((RIGHT($DD$3,2)-'[1]Miter Profiles'!$AC$109-'[1]Outside Edges'!$B181)&gt;=5,'[1]Outside Edges'!$P181="Yes"),"Yes","No")</f>
        <v>Yes</v>
      </c>
      <c r="DE182" s="87" t="str">
        <f>IF(AND((RIGHT($DE$3,2)-'[1]Miter Profiles'!$AC$110-'[1]Outside Edges'!$B181)&gt;=5,'[1]Outside Edges'!$P181="Yes"),"Yes","No")</f>
        <v>Yes</v>
      </c>
      <c r="DF182" s="10" t="str">
        <f>IF(AND((RIGHT($DF$3,2)-'[1]Miter Profiles'!$AC$111-'[1]Outside Edges'!$B181)&gt;=5,'[1]Outside Edges'!$P181="Yes"),"Yes","No")</f>
        <v>Yes</v>
      </c>
      <c r="DG182" s="10" t="str">
        <f>IF(AND((RIGHT($DG$3,2)-'[1]Miter Profiles'!$AC$112-'[1]Outside Edges'!$B181)&gt;=5,'[1]Outside Edges'!$P181="Yes"),"Yes","No")</f>
        <v>Yes</v>
      </c>
      <c r="DH182" s="85" t="str">
        <f>IF(AND((RIGHT($DH$3,2)-'[1]Miter Profiles'!$AC$113-'[1]Outside Edges'!$B181)&gt;=5,'[1]Outside Edges'!$P181="Yes"),"Yes","No")</f>
        <v>Yes</v>
      </c>
      <c r="DI182" s="86" t="str">
        <f>IF(AND((RIGHT($DI$3,2)-'[1]Miter Profiles'!$AC$114-'[1]Outside Edges'!$B181)&gt;=5,'[1]Outside Edges'!$P181="Yes"),"Yes","No")</f>
        <v>No</v>
      </c>
      <c r="DJ182" s="11" t="str">
        <f>IF(AND((RIGHT($DJ$3,2)-'[1]Miter Profiles'!$AC$115-'[1]Outside Edges'!$B181)&gt;=5,'[1]Outside Edges'!$P181="Yes"),"Yes","No")</f>
        <v>Yes</v>
      </c>
      <c r="DK182" s="87" t="str">
        <f>IF(AND((RIGHT($DK$3,2)-'[1]Miter Profiles'!$AC$116-'[1]Outside Edges'!$B181)&gt;=5,'[1]Outside Edges'!$P181="Yes"),"Yes","No")</f>
        <v>Yes</v>
      </c>
      <c r="DL182" s="10" t="str">
        <f>IF(AND((RIGHT($DL$3,2)-'[1]Miter Profiles'!$AC$117-'[1]Outside Edges'!$B181)&gt;=5,'[1]Outside Edges'!$P181="Yes"),"Yes","No")</f>
        <v>Yes</v>
      </c>
      <c r="DM182" s="10" t="str">
        <f>IF(AND((RIGHT($DM$3,2)-'[1]Miter Profiles'!$AC$118-'[1]Outside Edges'!$B181)&gt;=5,'[1]Outside Edges'!$P181="Yes"),"Yes","No")</f>
        <v>Yes</v>
      </c>
      <c r="DN182" s="85" t="str">
        <f>IF(AND((RIGHT($DN$3,2)-'[1]Miter Profiles'!$AC$119-'[1]Outside Edges'!$B181)&gt;=5,'[1]Outside Edges'!$P181="Yes"),"Yes","No")</f>
        <v>Yes</v>
      </c>
      <c r="DO182" s="86" t="str">
        <f>IF(AND((RIGHT($DO$3,2)-'[1]Miter Profiles'!$AC$120-'[1]Outside Edges'!$B181)&gt;=5,'[1]Outside Edges'!$P181="Yes"),"Yes","No")</f>
        <v>No</v>
      </c>
      <c r="DP182" s="11" t="str">
        <f>IF(AND((RIGHT($DP$3,2)-'[1]Miter Profiles'!$AC$121-'[1]Outside Edges'!$B181)&gt;=5,'[1]Outside Edges'!$P181="Yes"),"Yes","No")</f>
        <v>No</v>
      </c>
      <c r="DQ182" s="87" t="str">
        <f>IF(AND((RIGHT($DQ$3,2)-'[1]Miter Profiles'!$AC$122-'[1]Outside Edges'!$B181)&gt;=5,'[1]Outside Edges'!$P181="Yes"),"Yes","No")</f>
        <v>Yes</v>
      </c>
      <c r="DR182" s="10" t="str">
        <f>IF(AND((RIGHT($DR$3,2)-'[1]Miter Profiles'!$AC$123-'[1]Outside Edges'!$B181)&gt;=5,'[1]Outside Edges'!$P181="Yes"),"Yes","No")</f>
        <v>Yes</v>
      </c>
      <c r="DS182" s="10" t="str">
        <f>IF(AND((RIGHT($DS$3,2)-'[1]Miter Profiles'!$AC$124-'[1]Outside Edges'!$B181)&gt;=5,'[1]Outside Edges'!$P181="Yes"),"Yes","No")</f>
        <v>Yes</v>
      </c>
      <c r="DT182" s="85" t="str">
        <f>IF(AND((RIGHT($DT$3,2)-'[1]Miter Profiles'!$AC$125-'[1]Outside Edges'!$B181)&gt;=5,'[1]Outside Edges'!$P181="Yes"),"Yes","No")</f>
        <v>Yes</v>
      </c>
      <c r="DU182" s="86" t="str">
        <f>IF(AND((RIGHT($DU$3,2)-'[1]Miter Profiles'!$AC$126-'[1]Outside Edges'!$B181)&gt;=5,'[1]Outside Edges'!$P181="Yes"),"Yes","No")</f>
        <v>No</v>
      </c>
      <c r="DV182" s="11" t="str">
        <f>IF(AND((RIGHT($DV$3,2)-'[1]Miter Profiles'!$AC$127-'[1]Outside Edges'!$B181)&gt;=5,'[1]Outside Edges'!$P181="Yes"),"Yes","No")</f>
        <v>Yes</v>
      </c>
      <c r="DW182" s="87" t="str">
        <f>IF(AND((RIGHT($DW$3,2)-'[1]Miter Profiles'!$AC$128-'[1]Outside Edges'!$B181)&gt;=5,'[1]Outside Edges'!$P181="Yes"),"Yes","No")</f>
        <v>Yes</v>
      </c>
      <c r="DX182" s="10" t="str">
        <f>IF(AND((RIGHT($DX$3,2)-'[1]Miter Profiles'!$AC$129-'[1]Outside Edges'!$B181)&gt;=5,'[1]Outside Edges'!$P181="Yes"),"Yes","No")</f>
        <v>Yes</v>
      </c>
      <c r="DY182" s="10" t="str">
        <f>IF(AND((RIGHT($DY$3,2)-'[1]Miter Profiles'!$AC$130-'[1]Outside Edges'!$B181)&gt;=5,'[1]Outside Edges'!$P181="Yes"),"Yes","No")</f>
        <v>Yes</v>
      </c>
      <c r="DZ182" s="85" t="str">
        <f>IF(AND((RIGHT($DZ$3,2)-'[1]Miter Profiles'!$AC$131-'[1]Outside Edges'!$B181)&gt;=5,'[1]Outside Edges'!$P181="Yes"),"Yes","No")</f>
        <v>Yes</v>
      </c>
      <c r="EA182" s="90" t="str">
        <f>IF(AND((RIGHT($EA$3,2)-'[1]Miter Profiles'!$AC$132-'[1]Outside Edges'!$B181)&gt;=5,'[1]Outside Edges'!$P181="Yes"),"Yes","No")</f>
        <v>Yes</v>
      </c>
      <c r="EB182" s="104" t="str">
        <f>IF(AND((RIGHT($EB$3,2)-'[1]Miter Profiles'!$AC$133-'[1]Outside Edges'!$B181)&gt;=5,'[1]Outside Edges'!$P181="Yes"),"Yes","No")</f>
        <v>No</v>
      </c>
      <c r="EC182" s="109" t="str">
        <f>IF(AND((RIGHT($EC$3,2)-'[1]Miter Profiles'!$AC$134-'[1]Outside Edges'!$B181)&gt;=5,'[1]Outside Edges'!$P181="Yes"),"Yes","No")</f>
        <v>Yes</v>
      </c>
      <c r="ED182" s="115" t="str">
        <f>IF(AND((RIGHT($ED$3,2)-'[1]Miter Profiles'!$AC$135-'[1]Outside Edges'!$B181)&gt;=5,'[1]Outside Edges'!$P181="Yes"),"Yes","No")</f>
        <v>Yes</v>
      </c>
      <c r="EE182" s="112" t="str">
        <f>IF(AND((RIGHT($EE$3,2)-'[1]Miter Profiles'!$AC$136-'[1]Outside Edges'!$B181)&gt;=5,'[1]Outside Edges'!$P181="Yes"),"Yes","No")</f>
        <v>Yes</v>
      </c>
      <c r="EF182" s="85" t="str">
        <f>IF(AND((RIGHT($EF$3,2)-'[1]Miter Profiles'!$AC$137-'[1]Outside Edges'!$B181)&gt;=5,'[1]Outside Edges'!$P181="Yes"),"Yes","No")</f>
        <v>Yes</v>
      </c>
      <c r="EG182" s="10" t="str">
        <f>IF(AND((RIGHT($EG$3,2)-'[1]Miter Profiles'!$AC$138-'[1]Outside Edges'!$B181)&gt;=5,'[1]Outside Edges'!$P181="Yes"),"Yes","No")</f>
        <v>Yes</v>
      </c>
      <c r="EH182" s="90" t="str">
        <f>IF(AND((RIGHT($EH$3,2)-'[1]Miter Profiles'!$AC$139-'[1]Outside Edges'!$B181)&gt;=5,'[1]Outside Edges'!$P181="Yes"),"Yes","No")</f>
        <v>Yes</v>
      </c>
      <c r="EI182" s="120" t="str">
        <f>IF(AND((RIGHT($EI$3,2)-'[1]Miter Profiles'!$AC$140-'[1]Outside Edges'!$B181)&gt;=5,'[1]Outside Edges'!$P181="Yes"),"Yes","No")</f>
        <v>Yes</v>
      </c>
      <c r="EJ182" s="123" t="str">
        <f>IF(AND((RIGHT($EJ$3,2)-'[1]Miter Profiles'!$AC$141-'[1]Outside Edges'!$B181)&gt;=5,'[1]Outside Edges'!$P181="Yes"),"Yes","No")</f>
        <v>Yes</v>
      </c>
      <c r="EK182" s="123" t="str">
        <f>IF(AND((RIGHT($EK$3,2)-'[1]Miter Profiles'!$AC$142-'[1]Outside Edges'!$B181)&gt;=5,'[1]Outside Edges'!$P181="Yes"),"Yes","No")</f>
        <v>Yes</v>
      </c>
      <c r="EL182" s="115" t="str">
        <f>IF(AND((RIGHT($EL$3,2)-'[1]Miter Profiles'!$AC$143-'[1]Outside Edges'!$B181)&gt;=5,'[1]Outside Edges'!$P181="Yes"),"Yes","No")</f>
        <v>Yes</v>
      </c>
      <c r="EM182" s="128" t="str">
        <f>IF(AND((RIGHT($EM$3,2)-'[1]Miter Profiles'!$AC$144-'[1]Outside Edges'!$B181)&gt;=5,'[1]Outside Edges'!$P181="Yes"),"Yes","No")</f>
        <v>No</v>
      </c>
      <c r="EN182" s="10" t="str">
        <f>IF(AND((RIGHT($EN$3,2)-'[1]Miter Profiles'!$AC$145-'[1]Outside Edges'!$B181)&gt;=5,'[1]Outside Edges'!$P181="Yes"),"Yes","No")</f>
        <v>Yes</v>
      </c>
      <c r="EO182" s="90" t="str">
        <f>IF(AND((RIGHT($EO$3,2)-'[1]Miter Profiles'!$AC$146-'[1]Outside Edges'!$B181)&gt;=5,'[1]Outside Edges'!$P181="Yes"),"Yes","No")</f>
        <v>Yes</v>
      </c>
      <c r="EP182" s="123" t="str">
        <f>IF(AND((RIGHT($EP$3,2)-'[1]Miter Profiles'!$AC$147-'[1]Outside Edges'!$B181)&gt;=5,'[1]Outside Edges'!$P181="Yes"),"Yes","No")</f>
        <v>No</v>
      </c>
      <c r="EQ182" s="123" t="str">
        <f>IF(AND((RIGHT($EQ$3,2)-'[1]Miter Profiles'!$AC$148-'[1]Outside Edges'!$B181)&gt;=5,'[1]Outside Edges'!$P181="Yes"),"Yes","No")</f>
        <v>No</v>
      </c>
      <c r="ER182" s="115" t="str">
        <f>IF(AND((RIGHT($ER$3,2)-'[1]Miter Profiles'!$AC$149-'[1]Outside Edges'!$B181)&gt;=5,'[1]Outside Edges'!$P181="Yes"),"Yes","No")</f>
        <v>Yes</v>
      </c>
      <c r="ES182" s="128" t="str">
        <f>IF(AND((RIGHT($ES$3,2)-'[1]Miter Profiles'!$AC$150-'[1]Outside Edges'!$B181)&gt;=5,'[1]Outside Edges'!$P181="Yes"),"Yes","No")</f>
        <v>No</v>
      </c>
      <c r="ET182" s="10" t="str">
        <f>IF(AND((RIGHT($ET$3,2)-'[1]Miter Profiles'!$AC$151-'[1]Outside Edges'!$B181)&gt;=5,'[1]Outside Edges'!$P181="Yes"),"Yes","No")</f>
        <v>Yes</v>
      </c>
      <c r="EU182" s="90" t="str">
        <f>IF(AND((RIGHT($EU$3,2)-'[1]Miter Profiles'!$AC$152-'[1]Outside Edges'!$B181)&gt;=5,'[1]Outside Edges'!$P181="Yes"),"Yes","No")</f>
        <v>Yes</v>
      </c>
      <c r="EV182" s="123" t="str">
        <f>IF(AND((RIGHT($EV$3,2)-'[1]Miter Profiles'!$AC$153-'[1]Outside Edges'!$B181)&gt;=5,'[1]Outside Edges'!$P181="Yes"),"Yes","No")</f>
        <v>No</v>
      </c>
      <c r="EW182" s="123" t="str">
        <f>IF(AND((RIGHT($EW$3,2)-'[1]Miter Profiles'!$AC$154-'[1]Outside Edges'!$B181)&gt;=5,'[1]Outside Edges'!$P181="Yes"),"Yes","No")</f>
        <v>Yes</v>
      </c>
      <c r="EX182" s="115" t="str">
        <f>IF(AND((RIGHT($EX$3,2)-'[1]Miter Profiles'!$AC$155-'[1]Outside Edges'!$B181)&gt;=5,'[1]Outside Edges'!$P181="Yes"),"Yes","No")</f>
        <v>Yes</v>
      </c>
      <c r="EY182" s="128" t="str">
        <f>IF(AND((RIGHT($EY$3,2)-'[1]Miter Profiles'!$AC$156-'[1]Outside Edges'!$B181)&gt;=5,'[1]Outside Edges'!$P181="Yes"),"Yes","No")</f>
        <v>Yes</v>
      </c>
      <c r="EZ182" s="10" t="str">
        <f>IF(AND((RIGHT($EZ$3,2)-'[1]Miter Profiles'!$AC$157-'[1]Outside Edges'!$B181)&gt;=5,'[1]Outside Edges'!$P181="Yes"),"Yes","No")</f>
        <v>Yes</v>
      </c>
      <c r="FA182" s="90" t="str">
        <f>IF(AND((RIGHT($FA$3,2)-'[1]Miter Profiles'!$AC$158-'[1]Outside Edges'!$B181)&gt;=5,'[1]Outside Edges'!$P181="Yes"),"Yes","No")</f>
        <v>Yes</v>
      </c>
      <c r="FB182" s="123" t="str">
        <f>IF(AND((RIGHT($FB$3,2)-'[1]Miter Profiles'!$AC$159-'[1]Outside Edges'!$B181)&gt;=5,'[1]Outside Edges'!$P181="Yes"),"Yes","No")</f>
        <v>Yes</v>
      </c>
      <c r="FC182" s="123" t="str">
        <f>IF(AND((RIGHT($FC$3,2)-'[1]Miter Profiles'!$AC$160-'[1]Outside Edges'!$B181)&gt;=5,'[1]Outside Edges'!$P181="Yes"),"Yes","No")</f>
        <v>Yes</v>
      </c>
      <c r="FD182" s="115" t="str">
        <f>IF(AND((RIGHT($FD$3,2)-'[1]Miter Profiles'!$AC$161-'[1]Outside Edges'!$B181)&gt;=5,'[1]Outside Edges'!$P181="Yes"),"Yes","No")</f>
        <v>Yes</v>
      </c>
      <c r="FE182" s="128" t="str">
        <f>IF(AND((RIGHT($FE$3,2)-'[1]Miter Profiles'!$AC$162-'[1]Outside Edges'!$B181)&gt;=5,'[1]Outside Edges'!$P181="Yes"),"Yes","No")</f>
        <v>No</v>
      </c>
      <c r="FF182" s="10" t="str">
        <f>IF(AND((RIGHT($FF$3,2)-'[1]Miter Profiles'!$AC$163-'[1]Outside Edges'!$B181)&gt;=5,'[1]Outside Edges'!$P181="Yes"),"Yes","No")</f>
        <v>Yes</v>
      </c>
      <c r="FG182" s="90" t="str">
        <f>IF(AND((RIGHT($FG$3,2)-'[1]Miter Profiles'!$AC$164-'[1]Outside Edges'!$B181)&gt;=5,'[1]Outside Edges'!$P181="Yes"),"Yes","No")</f>
        <v>Yes</v>
      </c>
      <c r="FH182" s="123" t="str">
        <f>IF(AND((RIGHT($FH$3,2)-'[1]Miter Profiles'!$AC$165-'[1]Outside Edges'!$B181)&gt;=5,'[1]Outside Edges'!$P181="Yes"),"Yes","No")</f>
        <v>Yes</v>
      </c>
      <c r="FI182" s="123" t="str">
        <f>IF(AND((RIGHT($FI$3,2)-'[1]Miter Profiles'!$AC$166-'[1]Outside Edges'!$B181)&gt;=5,'[1]Outside Edges'!$P181="Yes"),"Yes","No")</f>
        <v>Yes</v>
      </c>
      <c r="FJ182" s="115" t="str">
        <f>IF(AND((RIGHT($FJ$3,2)-'[1]Miter Profiles'!$AC$167-'[1]Outside Edges'!$B181)&gt;=5,'[1]Outside Edges'!$P181="Yes"),"Yes","No")</f>
        <v>Yes</v>
      </c>
      <c r="FK182" s="128" t="str">
        <f>IF(AND((RIGHT($FK$3,2)-'[1]Miter Profiles'!$AC$168-'[1]Outside Edges'!$B181)&gt;=5,'[1]Outside Edges'!$P181="Yes"),"Yes","No")</f>
        <v>Yes</v>
      </c>
      <c r="FL182" s="10" t="str">
        <f>IF(AND((RIGHT($FL$3,2)-'[1]Miter Profiles'!$AC$169-'[1]Outside Edges'!$B181)&gt;=5,'[1]Outside Edges'!$P181="Yes"),"Yes","No")</f>
        <v>Yes</v>
      </c>
      <c r="FM182" s="90" t="str">
        <f>IF(AND((RIGHT($FM$3,2)-'[1]Miter Profiles'!$AC$170-'[1]Outside Edges'!$B181)&gt;=5,'[1]Outside Edges'!$P181="Yes"),"Yes","No")</f>
        <v>Yes</v>
      </c>
      <c r="FN182" s="123" t="str">
        <f>IF(AND((RIGHT($FN$3,2)-'[1]Miter Profiles'!$AC$171-'[1]Outside Edges'!$B181)&gt;=5,'[1]Outside Edges'!$P181="Yes"),"Yes","No")</f>
        <v>Yes</v>
      </c>
      <c r="FO182" s="123" t="str">
        <f>IF(AND((RIGHT($FO$3,2)-'[1]Miter Profiles'!$AC$172-'[1]Outside Edges'!$B181)&gt;=5,'[1]Outside Edges'!$P181="Yes"),"Yes","No")</f>
        <v>Yes</v>
      </c>
      <c r="FP182" s="115" t="str">
        <f>IF(AND((RIGHT($FP$3,2)-'[1]Miter Profiles'!$AC$173-'[1]Outside Edges'!$B181)&gt;=5,'[1]Outside Edges'!$P181="Yes"),"Yes","No")</f>
        <v>Yes</v>
      </c>
      <c r="FQ182" s="128" t="str">
        <f>IF(AND((RIGHT($FQ$3,2)-'[1]Miter Profiles'!$AC$174-'[1]Outside Edges'!$B181)&gt;=5,'[1]Outside Edges'!$P181="Yes"),"Yes","No")</f>
        <v>Yes</v>
      </c>
      <c r="FR182" s="10" t="str">
        <f>IF(AND((RIGHT($FR$3,2)-'[1]Miter Profiles'!$AC$175-'[1]Outside Edges'!$B181)&gt;=5,'[1]Outside Edges'!$P181="Yes"),"Yes","No")</f>
        <v>Yes</v>
      </c>
      <c r="FS182" s="90" t="str">
        <f>IF(AND((RIGHT($FS$3,2)-'[1]Miter Profiles'!$AC$176-'[1]Outside Edges'!$B181)&gt;=5,'[1]Outside Edges'!$P181="Yes"),"Yes","No")</f>
        <v>Yes</v>
      </c>
      <c r="FT182" s="123" t="str">
        <f>IF(AND((RIGHT($FT$3,2)-'[1]Miter Profiles'!$AC$177-'[1]Outside Edges'!$B181)&gt;=5,'[1]Outside Edges'!$P181="Yes"),"Yes","No")</f>
        <v>Yes</v>
      </c>
      <c r="FU182" s="123" t="str">
        <f>IF(AND((RIGHT($FU$3,2)-'[1]Miter Profiles'!$AC$178-'[1]Outside Edges'!$B181)&gt;=5,'[1]Outside Edges'!$P181="Yes"),"Yes","No")</f>
        <v>Yes</v>
      </c>
      <c r="FV182" s="115" t="str">
        <f>IF(AND((RIGHT($V$3,2)-'[1]Miter Profiles'!$AC$179-'[1]Outside Edges'!$B181)&gt;=5,'[1]Outside Edges'!$P181="Yes"),"Yes","No")</f>
        <v>Yes</v>
      </c>
      <c r="FW182" s="128" t="str">
        <f>IF(AND((RIGHT($FW$3,2)-'[1]Miter Profiles'!$AC$180-'[1]Outside Edges'!$B181)&gt;=5,'[1]Outside Edges'!$P181="Yes"),"Yes","No")</f>
        <v>No</v>
      </c>
      <c r="FX182" s="269" t="str">
        <f>IF(AND((RIGHT($FX$3,2)-'[1]Miter Profiles'!$AC$181-'[1]Outside Edges'!$B181)&gt;=5,'[1]Outside Edges'!$P181="Yes"),"Yes","No")</f>
        <v>No</v>
      </c>
      <c r="FY182" s="273" t="str">
        <f>IF(AND((RIGHT($FY$3,2)-'[1]Miter Profiles'!$AC$182-'[1]Outside Edges'!$B181)&gt;=5,'[1]Outside Edges'!$P181="Yes"),"Yes","No")</f>
        <v>Yes</v>
      </c>
      <c r="FZ182" s="282" t="str">
        <f>IF(AND((RIGHT($FZ$3,2)-'[1]Miter Profiles'!$AC$183-'[1]Outside Edges'!$B181)&gt;=5,'[1]Outside Edges'!$P181="Yes"),"Yes","No")</f>
        <v>No</v>
      </c>
      <c r="GA182" s="283" t="str">
        <f>IF(AND((RIGHT($GA$3,2)-'[1]Miter Profiles'!$AC$184-'[1]Outside Edges'!$B181)&gt;=5,'[1]Outside Edges'!$P181="Yes"),"Yes","No")</f>
        <v>Yes</v>
      </c>
      <c r="GB182" s="284" t="str">
        <f>IF(AND((RIGHT($GB$3,2)-'[1]Miter Profiles'!$AC$185-'[1]Outside Edges'!$B181)&gt;=5,'[1]Outside Edges'!$P181="Yes"),"Yes","No")</f>
        <v>Yes</v>
      </c>
      <c r="GC182" s="275" t="str">
        <f>IF(AND((RIGHT($GC$3,2)-'[1]Miter Profiles'!$AC$186-'[1]Outside Edges'!$B181)&gt;=5,'[1]Outside Edges'!$P181="Yes"),"Yes","No")</f>
        <v>No</v>
      </c>
      <c r="GD182" s="269" t="str">
        <f>IF(AND((RIGHT($GD$3,2)-'[1]Miter Profiles'!$AC$187-'[1]Outside Edges'!$B181)&gt;=5,'[1]Outside Edges'!$P181="Yes"),"Yes","No")</f>
        <v>Yes</v>
      </c>
      <c r="GE182" s="273" t="str">
        <f>IF(AND((RIGHT($GE$3,2)-'[1]Miter Profiles'!$AC$188-'[1]Outside Edges'!$B181)&gt;=5,'[1]Outside Edges'!$P181="Yes"),"Yes","No")</f>
        <v>Yes</v>
      </c>
      <c r="GF182" s="282" t="str">
        <f>IF(AND((RIGHT($GF$3,2)-'[1]Miter Profiles'!$AC$189-'[1]Outside Edges'!$B181)&gt;=5,'[1]Outside Edges'!$P181="Yes"),"Yes","No")</f>
        <v>Yes</v>
      </c>
      <c r="GG182" s="283" t="str">
        <f>IF(AND((RIGHT($GG$3,2)-'[1]Miter Profiles'!$AC$190-'[1]Outside Edges'!$B181)&gt;=5,'[1]Outside Edges'!$P181="Yes"),"Yes","No")</f>
        <v>Yes</v>
      </c>
      <c r="GH182" s="284" t="str">
        <f>IF(AND((RIGHT($GH$3,2)-'[1]Miter Profiles'!$AC$191-'[1]Outside Edges'!$B181)&gt;=5,'[1]Outside Edges'!$P181="Yes"),"Yes","No")</f>
        <v>Yes</v>
      </c>
      <c r="GI182" s="275" t="str">
        <f>IF(AND((RIGHT($GI$3,2)-'[1]Miter Profiles'!$AC$192-'[1]Outside Edges'!$B181)&gt;=5,'[1]Outside Edges'!$P181="Yes"),"Yes","No")</f>
        <v>No</v>
      </c>
      <c r="GJ182" s="269" t="str">
        <f>IF(AND((RIGHT($GJ$3,2)-'[1]Miter Profiles'!$AC$193-'[1]Outside Edges'!$B181)&gt;=5,'[1]Outside Edges'!$P181="Yes"),"Yes","No")</f>
        <v>Yes</v>
      </c>
      <c r="GK182" s="273" t="str">
        <f>IF(AND((RIGHT($GK$3,2)-'[1]Miter Profiles'!$AC$194-'[1]Outside Edges'!$B181)&gt;=5,'[1]Outside Edges'!$P181="Yes"),"Yes","No")</f>
        <v>Yes</v>
      </c>
      <c r="GL182" s="282" t="str">
        <f>IF(AND((RIGHT($GL$3,2)-'[1]Miter Profiles'!$AC$195-'[1]Outside Edges'!$B181)&gt;=5,'[1]Outside Edges'!$P181="Yes"),"Yes","No")</f>
        <v>Yes</v>
      </c>
      <c r="GM182" s="283" t="str">
        <f>IF(AND((RIGHT($GM$3,2)-'[1]Miter Profiles'!$AC$196-'[1]Outside Edges'!$B181)&gt;=5,'[1]Outside Edges'!$P181="Yes"),"Yes","No")</f>
        <v>Yes</v>
      </c>
      <c r="GN182" s="284" t="str">
        <f>IF(AND((RIGHT($GN$3,2)-'[1]Miter Profiles'!$AC$197-'[1]Outside Edges'!$B181)&gt;=5,'[1]Outside Edges'!$P181="Yes"),"Yes","No")</f>
        <v>Yes</v>
      </c>
      <c r="GO182" s="275" t="str">
        <f>IF(AND((RIGHT($GO$3,2)-'[1]Miter Profiles'!$AC$198-'[1]Outside Edges'!$B181)&gt;=5,'[1]Outside Edges'!$P181="Yes"),"Yes","No")</f>
        <v>No</v>
      </c>
      <c r="GP182" s="269" t="str">
        <f>IF(AND((RIGHT($GP$3,2)-'[1]Miter Profiles'!$AC$199-'[1]Outside Edges'!$B181)&gt;=5,'[1]Outside Edges'!$P181="Yes"),"Yes","No")</f>
        <v>No</v>
      </c>
      <c r="GQ182" s="273" t="str">
        <f>IF(AND((RIGHT($GQ$3,2)-'[1]Miter Profiles'!$AC$200-'[1]Outside Edges'!$B181)&gt;=5,'[1]Outside Edges'!$P181="Yes"),"Yes","No")</f>
        <v>Yes</v>
      </c>
      <c r="GR182" s="282" t="str">
        <f>IF(AND((RIGHT($GR$3,2)-'[1]Miter Profiles'!$AC$201-'[1]Outside Edges'!$B181)&gt;=5,'[1]Outside Edges'!$P181="Yes"),"Yes","No")</f>
        <v>No</v>
      </c>
      <c r="GS182" s="283" t="str">
        <f>IF(AND((RIGHT($GS$3,2)-'[1]Miter Profiles'!$AC$202-'[1]Outside Edges'!$B181)&gt;=5,'[1]Outside Edges'!$P181="Yes"),"Yes","No")</f>
        <v>Yes</v>
      </c>
      <c r="GT182" s="284" t="str">
        <f>IF(AND((RIGHT($GT$3,2)-'[1]Miter Profiles'!$AC$203-'[1]Outside Edges'!$B181)&gt;=5,'[1]Outside Edges'!$P181="Yes"),"Yes","No")</f>
        <v>Yes</v>
      </c>
      <c r="GU182" s="275" t="str">
        <f>IF(AND((RIGHT($GU$3,2)-'[1]Miter Profiles'!$AC$204-'[1]Outside Edges'!$B181)&gt;=5,'[1]Outside Edges'!$P181="Yes"),"Yes","No")</f>
        <v>No</v>
      </c>
      <c r="GV182" s="269" t="str">
        <f>IF(AND((RIGHT($GV$3,2)-'[1]Miter Profiles'!$AC$205-'[1]Outside Edges'!$B181)&gt;=5,'[1]Outside Edges'!$P181="Yes"),"Yes","No")</f>
        <v>Yes</v>
      </c>
      <c r="GW182" s="273" t="str">
        <f>IF(AND((RIGHT($GW$3,2)-'[1]Miter Profiles'!$AC$206-'[1]Outside Edges'!$B181)&gt;=5,'[1]Outside Edges'!$P181="Yes"),"Yes","No")</f>
        <v>Yes</v>
      </c>
      <c r="GX182" s="282" t="str">
        <f>IF(AND((RIGHT($GX$3,2)-'[1]Miter Profiles'!$AC$207-'[1]Outside Edges'!$B181)&gt;=5,'[1]Outside Edges'!$P181="Yes"),"Yes","No")</f>
        <v>No</v>
      </c>
      <c r="GY182" s="283" t="str">
        <f>IF(AND((RIGHT($GY$3,2)-'[1]Miter Profiles'!$AC$208-'[1]Outside Edges'!$B181)&gt;=5,'[1]Outside Edges'!$P181="Yes"),"Yes","No")</f>
        <v>Yes</v>
      </c>
      <c r="GZ182" s="284" t="str">
        <f>IF(AND((RIGHT($GZ$3,2)-'[1]Miter Profiles'!$AC$209-'[1]Outside Edges'!$B181)&gt;=5,'[1]Outside Edges'!$P181="Yes"),"Yes","No")</f>
        <v>Yes</v>
      </c>
      <c r="HA182" s="275" t="str">
        <f>IF(AND((RIGHT($HA$3,2)-'[1]Miter Profiles'!$AC$210-'[1]Outside Edges'!$B181)&gt;=5,'[1]Outside Edges'!$P181="Yes"),"Yes","No")</f>
        <v>No</v>
      </c>
      <c r="HB182" s="269" t="str">
        <f>IF(AND((RIGHT($HB$3,2)-'[1]Miter Profiles'!$AC$211-'[1]Outside Edges'!$B181)&gt;=5,'[1]Outside Edges'!$P181="Yes"),"Yes","No")</f>
        <v>Yes</v>
      </c>
      <c r="HC182" s="273" t="str">
        <f>IF(AND((RIGHT($HC$3,2)-'[1]Miter Profiles'!$AC$212-'[1]Outside Edges'!$B181)&gt;=5,'[1]Outside Edges'!$P181="Yes"),"Yes","No")</f>
        <v>Yes</v>
      </c>
      <c r="HD182" s="282" t="str">
        <f>IF(AND((RIGHT($HD$3,2)-'[1]Miter Profiles'!$AC$213-'[1]Outside Edges'!$B181)&gt;=5,'[1]Outside Edges'!$P181="Yes"),"Yes","No")</f>
        <v>No</v>
      </c>
      <c r="HE182" s="284" t="str">
        <f>IF(AND((RIGHT($HE$3,2)-'[1]Miter Profiles'!$AC$214-'[1]Outside Edges'!$B181)&gt;=5,'[1]Outside Edges'!$P181="Yes"),"Yes","No")</f>
        <v>No</v>
      </c>
      <c r="HF182" s="275" t="str">
        <f>IF(AND((RIGHT($HF$3,2)-'[1]Miter Profiles'!$AC$215-'[1]Outside Edges'!$B181)&gt;=5,'[1]Outside Edges'!$P181="Yes"),"Yes","No")</f>
        <v>No</v>
      </c>
      <c r="HG182" s="269" t="str">
        <f>IF(AND((RIGHT($HG$3,2)-'[1]Miter Profiles'!$AC$216-'[1]Outside Edges'!$B181)&gt;=5,'[1]Outside Edges'!$P181="Yes"),"Yes","No")</f>
        <v>No</v>
      </c>
      <c r="HH182" s="273" t="str">
        <f>IF(AND((RIGHT($HH$3,2)-'[1]Miter Profiles'!$AC$217-'[1]Outside Edges'!$B181)&gt;=5,'[1]Outside Edges'!$P181="Yes"),"Yes","No")</f>
        <v>No</v>
      </c>
      <c r="HI182" s="282" t="str">
        <f>IF(AND((RIGHT($HI$3,2)-'[1]Miter Profiles'!$AC$218-'[1]Outside Edges'!$B181)&gt;=5,'[1]Outside Edges'!$P181="Yes"),"Yes","No")</f>
        <v>Yes</v>
      </c>
      <c r="HJ182" s="283" t="str">
        <f>IF(AND((RIGHT($HJ$3,2)-'[1]Miter Profiles'!$AC$219-'[1]Outside Edges'!$B181)&gt;=5,'[1]Outside Edges'!$P181="Yes"),"Yes","No")</f>
        <v>Yes</v>
      </c>
      <c r="HK182" s="284" t="str">
        <f>IF(AND((RIGHT($HK$3,2)-'[1]Miter Profiles'!$AC$220-'[1]Outside Edges'!$B181)&gt;=5,'[1]Outside Edges'!$P181="Yes"),"Yes","No")</f>
        <v>Yes</v>
      </c>
      <c r="HL182" s="275" t="str">
        <f>IF(AND((RIGHT($HL$3,2)-'[1]Miter Profiles'!$AC$221-'[1]Outside Edges'!$B181)&gt;=5,'[1]Outside Edges'!$P181="Yes"),"Yes","No")</f>
        <v>No</v>
      </c>
      <c r="HM182" s="269" t="str">
        <f>IF(AND((RIGHT($HM$3,2)-'[1]Miter Profiles'!$AC$222-'[1]Outside Edges'!$B181)&gt;=5,'[1]Outside Edges'!$P181="Yes"),"Yes","No")</f>
        <v>Yes</v>
      </c>
      <c r="HN182" s="269" t="str">
        <f>IF(AND((RIGHT($HN$3,2)-'[1]Miter Profiles'!$AC$223-'[1]Outside Edges'!$B181)&gt;=5,'[1]Outside Edges'!$P181="Yes"),"Yes","No")</f>
        <v>Yes</v>
      </c>
      <c r="HO182" s="283" t="str">
        <f>IF(AND((RIGHT($HO$3,2)-'[1]Miter Profiles'!$AC$224-'[1]Outside Edges'!$B181)&gt;=5,'[1]Outside Edges'!$P181="Yes"),"Yes","No")</f>
        <v>No</v>
      </c>
      <c r="HP182" s="283" t="str">
        <f>IF(AND((RIGHT($HP$3,2)-'[1]Miter Profiles'!$AC$225-'[1]Outside Edges'!$B181)&gt;=5,'[1]Outside Edges'!$P181="Yes"),"Yes","No")</f>
        <v>No</v>
      </c>
      <c r="HQ182" s="283" t="str">
        <f>IF(AND((RIGHT($HQ$3,3)-'[1]Miter Profiles'!$AC$226-'[1]Outside Edges'!$B181)&gt;=5,'[1]Outside Edges'!$P181="Yes"),"Yes","No")</f>
        <v>No</v>
      </c>
      <c r="HR182" s="283" t="str">
        <f>IF(AND((RIGHT($HR$3,2)-'[1]Miter Profiles'!$AC$227-'[1]Outside Edges'!$B181)&gt;=5,'[1]Outside Edges'!$P181="Yes"),"Yes","No")</f>
        <v>No</v>
      </c>
      <c r="HS182" s="269" t="str">
        <f>IF(AND((RIGHT($HS$3,2)-'[1]Miter Profiles'!$AC$228-'[1]Outside Edges'!$B181)&gt;=5,'[1]Outside Edges'!$P181="Yes"),"Yes","No")</f>
        <v>Yes</v>
      </c>
      <c r="HT182" s="269" t="str">
        <f>IF(AND((RIGHT($HT$3,2)-'[1]Miter Profiles'!$AC$229-'[1]Outside Edges'!$B181)&gt;=5,'[1]Outside Edges'!$P181="Yes"),"Yes","No")</f>
        <v>Yes</v>
      </c>
      <c r="HU182" s="269" t="str">
        <f>IF(AND((RIGHT($HU$3,2)-'[1]Miter Profiles'!$AC$230-'[1]Outside Edges'!$B181)&gt;=5,'[1]Outside Edges'!$P181="Yes"),"Yes","No")</f>
        <v>Yes</v>
      </c>
      <c r="HV182" s="283" t="str">
        <f>IF(AND((RIGHT($HV$3,2)-'[1]Miter Profiles'!$AC$231-'[1]Outside Edges'!$B181)&gt;=5,'[1]Outside Edges'!$P181="Yes"),"Yes","No")</f>
        <v>No</v>
      </c>
      <c r="HW182" s="283" t="str">
        <f>IF(AND((RIGHT($HW$3,2)-'[1]Miter Profiles'!$AC$232-'[1]Outside Edges'!$B181)&gt;=5,'[1]Outside Edges'!$P181="Yes"),"Yes","No")</f>
        <v>Yes</v>
      </c>
      <c r="HX182" s="283" t="str">
        <f>IF(AND((RIGHT($HX$3,2)-'[1]Miter Profiles'!$AC$233-'[1]Outside Edges'!$B181)&gt;=5,'[1]Outside Edges'!$P181="Yes"),"Yes","No")</f>
        <v>Yes</v>
      </c>
      <c r="HY182" s="269" t="str">
        <f>IF(AND((RIGHT($HY$3,2)-'[1]Miter Profiles'!$AC$234-'[1]Outside Edges'!$B181)&gt;=5,'[1]Outside Edges'!$P181="Yes"),"Yes","No")</f>
        <v>No</v>
      </c>
      <c r="HZ182" s="269" t="str">
        <f>IF(AND((RIGHT($HZ$3,2)-'[1]Miter Profiles'!$AC$235-'[1]Outside Edges'!$B181)&gt;=5,'[1]Outside Edges'!$P181="Yes"),"Yes","No")</f>
        <v>Yes</v>
      </c>
      <c r="IA182" s="269" t="str">
        <f>IF(AND((RIGHT($IA$3,2)-'[1]Miter Profiles'!$AC$236-'[1]Outside Edges'!$B181)&gt;=5,'[1]Outside Edges'!$P181="Yes"),"Yes","No")</f>
        <v>Yes</v>
      </c>
      <c r="IB182" s="283" t="str">
        <f>IF(AND((RIGHT($IB$3,2)-'[1]Miter Profiles'!$AC$237-'[1]Outside Edges'!$B181)&gt;=5,'[1]Outside Edges'!$P181="Yes"),"Yes","No")</f>
        <v>No</v>
      </c>
      <c r="IC182" s="283" t="str">
        <f>IF(AND((RIGHT($IC$3,2)-'[1]Miter Profiles'!$AC$238-'[1]Outside Edges'!$B181)&gt;=5,'[1]Outside Edges'!$P181="Yes"),"Yes","No")</f>
        <v>Yes</v>
      </c>
      <c r="ID182" s="283" t="str">
        <f>IF(AND((RIGHT($ID$3,2)-'[1]Miter Profiles'!$AC$239-'[1]Outside Edges'!$B181)&gt;=5,'[1]Outside Edges'!$P181="Yes"),"Yes","No")</f>
        <v>Yes</v>
      </c>
      <c r="IE182" s="269" t="str">
        <f>IF(AND((RIGHT($IE$3,2)-'[1]Miter Profiles'!$AC$240-'[1]Outside Edges'!$B181)&gt;=5,'[1]Outside Edges'!$P181="Yes"),"Yes","No")</f>
        <v>No</v>
      </c>
      <c r="IF182" s="269" t="str">
        <f>IF(AND((RIGHT($IF$3,2)-'[1]Miter Profiles'!$AC$241-'[1]Outside Edges'!$B181)&gt;=5,'[1]Outside Edges'!$P181="Yes"),"Yes","No")</f>
        <v>Yes</v>
      </c>
      <c r="IG182" s="269" t="str">
        <f>IF(AND((RIGHT($IG$3,2)-'[1]Miter Profiles'!$AC$242-'[1]Outside Edges'!$B181)&gt;=5,'[1]Outside Edges'!$P181="Yes"),"Yes","No")</f>
        <v>Yes</v>
      </c>
      <c r="IH182" s="283" t="str">
        <f>IF(AND((RIGHT($IH$3,2)-'[1]Miter Profiles'!$AC$243-'[1]Outside Edges'!$B181)&gt;=5,'[1]Outside Edges'!$P181="Yes"),"Yes","No")</f>
        <v>Yes</v>
      </c>
      <c r="II182" s="283" t="str">
        <f>IF(AND((RIGHT($II$3,2)-'[1]Miter Profiles'!$AC$244-'[1]Outside Edges'!$B181)&gt;=5,'[1]Outside Edges'!$P181="Yes"),"Yes","No")</f>
        <v>Yes</v>
      </c>
      <c r="IJ182" s="283" t="str">
        <f>IF(AND((RIGHT($IJ$3,2)-'[1]Miter Profiles'!$AC$245-'[1]Outside Edges'!$B181)&gt;=5,'[1]Outside Edges'!$P181="Yes"),"Yes","No")</f>
        <v>Yes</v>
      </c>
      <c r="IK182" s="269" t="str">
        <f>IF(AND((RIGHT($IK$3,2)-'[1]Miter Profiles'!$AC$246-'[1]Outside Edges'!$B181)&gt;=5,'[1]Outside Edges'!$P181="Yes"),"Yes","No")</f>
        <v>Yes</v>
      </c>
      <c r="IL182" s="269" t="str">
        <f>IF(AND((RIGHT($IL$3,2)-'[1]Miter Profiles'!$AC$247-'[1]Outside Edges'!$B181)&gt;=5,'[1]Outside Edges'!$P181="Yes"),"Yes","No")</f>
        <v>Yes</v>
      </c>
      <c r="IM182" s="269" t="str">
        <f>IF(AND((RIGHT($IM$3,2)-'[1]Miter Profiles'!$AC$248-'[1]Outside Edges'!$B181)&gt;=5,'[1]Outside Edges'!$P181="Yes"),"Yes","No")</f>
        <v>Yes</v>
      </c>
      <c r="IN182" s="283" t="str">
        <f>IF(AND((RIGHT($IN$3,2)-'[1]Miter Profiles'!$AC$249-'[1]Outside Edges'!$B181)&gt;=5,'[1]Outside Edges'!$P181="Yes"),"Yes","No")</f>
        <v>No</v>
      </c>
      <c r="IO182" s="283" t="str">
        <f>IF(AND((RIGHT($IO$3,2)-'[1]Miter Profiles'!$AC$250-'[1]Outside Edges'!$B181)&gt;=5,'[1]Outside Edges'!$P181="Yes"),"Yes","No")</f>
        <v>Yes</v>
      </c>
      <c r="IP182" s="283" t="str">
        <f>IF(AND((RIGHT($IP$3,2)-'[1]Miter Profiles'!$AC$251-'[1]Outside Edges'!$B181)&gt;=5,'[1]Outside Edges'!$P181="Yes"),"Yes","No")</f>
        <v>Yes</v>
      </c>
      <c r="IQ182" s="269" t="str">
        <f>IF(AND((RIGHT($IQ$3,2)-'[1]Miter Profiles'!$AC$252-'[1]Outside Edges'!$B181)&gt;=5,'[1]Outside Edges'!$P181="Yes"),"Yes","No")</f>
        <v>No</v>
      </c>
      <c r="IR182" s="269" t="str">
        <f>IF(AND((RIGHT($IR$3,2)-'[1]Miter Profiles'!$AC$253-'[1]Outside Edges'!$B181)&gt;=5,'[1]Outside Edges'!$P181="Yes"),"Yes","No")</f>
        <v>No</v>
      </c>
      <c r="IS182" s="269" t="str">
        <f>IF(AND((RIGHT($IS$3,2)-'[1]Miter Profiles'!$AC$254-'[1]Outside Edges'!$B181)&gt;=5,'[1]Outside Edges'!$P181="Yes"),"Yes","No")</f>
        <v>Yes</v>
      </c>
      <c r="IT182" s="283" t="str">
        <f>IF(AND((RIGHT($IT$3,2)-'[1]Miter Profiles'!$AC$255-'[1]Outside Edges'!$B181)&gt;=5,'[1]Outside Edges'!$P181="Yes"),"Yes","No")</f>
        <v>No</v>
      </c>
      <c r="IU182" s="283" t="str">
        <f>IF(AND((RIGHT($IU$3,2)-'[1]Miter Profiles'!$AC$256-'[1]Outside Edges'!$B181)&gt;=5,'[1]Outside Edges'!$P181="Yes"),"Yes","No")</f>
        <v>Yes</v>
      </c>
      <c r="IV182" s="283" t="str">
        <f>IF(AND((RIGHT($IV$3,2)-'[1]Miter Profiles'!$AC$257-'[1]Outside Edges'!$B181)&gt;=5,'[1]Outside Edges'!$P181="Yes"),"Yes","No")</f>
        <v>Yes</v>
      </c>
      <c r="IW182" s="269" t="str">
        <f>IF(AND((RIGHT($IW$3,2)-'[1]Miter Profiles'!$AC$258-'[1]Outside Edges'!$B181)&gt;=5,'[1]Outside Edges'!$P181="Yes"),"Yes","No")</f>
        <v>Yes</v>
      </c>
      <c r="IX182" s="269" t="str">
        <f>IF(AND((RIGHT($IX$3,2)-'[1]Miter Profiles'!$AC$259-'[1]Outside Edges'!$B181)&gt;=5,'[1]Outside Edges'!$P181="Yes"),"Yes","No")</f>
        <v>Yes</v>
      </c>
      <c r="IY182" s="269" t="str">
        <f>IF(AND((RIGHT($IY$3,2)-'[1]Miter Profiles'!$AC$260-'[1]Outside Edges'!$B181)&gt;=5,'[1]Outside Edges'!$P181="Yes"),"Yes","No")</f>
        <v>Yes</v>
      </c>
      <c r="IZ182" s="283" t="str">
        <f>IF(AND((RIGHT($IZ$3,2)-'[1]Miter Profiles'!$AC$261-'[1]Outside Edges'!$B181)&gt;=5,'[1]Outside Edges'!$P181="Yes"),"Yes","No")</f>
        <v>No</v>
      </c>
      <c r="JA182" s="283" t="str">
        <f>IF(AND((RIGHT($JA$3,2)-'[1]Miter Profiles'!$AC$262-'[1]Outside Edges'!$B181)&gt;=5,'[1]Outside Edges'!$P181="Yes"),"Yes","No")</f>
        <v>Yes</v>
      </c>
      <c r="JB182" s="283" t="str">
        <f>IF(AND((RIGHT($JB$3,2)-'[1]Miter Profiles'!$AC$263-'[1]Outside Edges'!$B181)&gt;=5,'[1]Outside Edges'!$P181="Yes"),"Yes","No")</f>
        <v>Yes</v>
      </c>
      <c r="JC182" s="269" t="str">
        <f>IF(AND((RIGHT($JC$3,2)-'[1]Miter Profiles'!$AC$264-'[1]Outside Edges'!$B181)&gt;=5,'[1]Outside Edges'!$P181="Yes"),"Yes","No")</f>
        <v>No</v>
      </c>
      <c r="JD182" s="269" t="str">
        <f>IF(AND((RIGHT($JD$3,2)-'[1]Miter Profiles'!$AC$265-'[1]Outside Edges'!$B181)&gt;=5,'[1]Outside Edges'!$P181="Yes"),"Yes","No")</f>
        <v>Yes</v>
      </c>
      <c r="JE182" s="269" t="str">
        <f>IF(AND((RIGHT($JE$3,2)-'[1]Miter Profiles'!$AC$266-'[1]Outside Edges'!$B181)&gt;=5,'[1]Outside Edges'!$P181="Yes"),"Yes","No")</f>
        <v>Yes</v>
      </c>
      <c r="JF182" s="283" t="str">
        <f>IF(AND((RIGHT($JF$3,2)-'[1]Miter Profiles'!$AC$267-'[1]Outside Edges'!$B181)&gt;=5,'[1]Outside Edges'!$P181="Yes"),"Yes","No")</f>
        <v>No</v>
      </c>
      <c r="JG182" s="283" t="str">
        <f>IF(AND((RIGHT($JG$3,2)-'[1]Miter Profiles'!$AC$268-'[1]Outside Edges'!$B181)&gt;=5,'[1]Outside Edges'!$P181="Yes"),"Yes","No")</f>
        <v>Yes</v>
      </c>
      <c r="JH182" s="283" t="str">
        <f>IF(AND((RIGHT($JH$3,2)-'[1]Miter Profiles'!$AC$269-'[1]Outside Edges'!$B181)&gt;=5,'[1]Outside Edges'!$P181="Yes"),"Yes","No")</f>
        <v>Yes</v>
      </c>
      <c r="JI182" s="269" t="str">
        <f>IF(AND((RIGHT($JI$3,2)-'[1]Miter Profiles'!$AC$270-'[1]Outside Edges'!$B181)&gt;=5,'[1]Outside Edges'!$P181="Yes"),"Yes","No")</f>
        <v>No</v>
      </c>
      <c r="JJ182" s="269" t="str">
        <f>IF(AND((RIGHT($JJ$3,2)-'[1]Miter Profiles'!$AC$271-'[1]Outside Edges'!$B181)&gt;=5,'[1]Outside Edges'!$P181="Yes"),"Yes","No")</f>
        <v>Yes</v>
      </c>
      <c r="JK182" s="269" t="str">
        <f>IF(AND((RIGHT($JK$3,2)-'[1]Miter Profiles'!$AC$272-'[1]Outside Edges'!$B181)&gt;=5,'[1]Outside Edges'!$P181="Yes"),"Yes","No")</f>
        <v>Yes</v>
      </c>
      <c r="JL182" s="283" t="str">
        <f>IF(AND((RIGHT($JL$3,2)-'[1]Miter Profiles'!$AC$273-'[1]Outside Edges'!$B181)&gt;=5,'[1]Outside Edges'!$P181="Yes"),"Yes","No")</f>
        <v>Yes</v>
      </c>
      <c r="JM182" s="283" t="str">
        <f>IF(AND((RIGHT($JM$3,2)-'[1]Miter Profiles'!$AC$274-'[1]Outside Edges'!$B181)&gt;=5,'[1]Outside Edges'!$P181="Yes"),"Yes","No")</f>
        <v>Yes</v>
      </c>
      <c r="JN182" s="283" t="str">
        <f>IF(AND((RIGHT($JN$3,2)-'[1]Miter Profiles'!$AC$275-'[1]Outside Edges'!$B181)&gt;=5,'[1]Outside Edges'!$P181="Yes"),"Yes","No")</f>
        <v>Yes</v>
      </c>
      <c r="JO182" s="269" t="str">
        <f>IF(AND((RIGHT($JO$3,2)-'[1]Miter Profiles'!$AC$276-'[1]Outside Edges'!$B181)&gt;=5,'[1]Outside Edges'!$P181="Yes"),"Yes","No")</f>
        <v>Yes</v>
      </c>
      <c r="JP182" s="269" t="str">
        <f>IF(AND((RIGHT($JP$3,2)-'[1]Miter Profiles'!$AC$277-'[1]Outside Edges'!$B181)&gt;=5,'[1]Outside Edges'!$P181="Yes"),"Yes","No")</f>
        <v>Yes</v>
      </c>
      <c r="JQ182" s="269" t="str">
        <f>IF(AND((RIGHT($JQ$3,2)-'[1]Miter Profiles'!$AC$278-'[1]Outside Edges'!$B181)&gt;=5,'[1]Outside Edges'!$P181="Yes"),"Yes","No")</f>
        <v>Yes</v>
      </c>
      <c r="JR182" s="283" t="str">
        <f>IF(AND((RIGHT($JR$3,2)-'[1]Miter Profiles'!$AC$279-'[1]Outside Edges'!$B181)&gt;=5,'[1]Outside Edges'!$P181="Yes"),"Yes","No")</f>
        <v>No</v>
      </c>
      <c r="JS182" s="283" t="str">
        <f>IF(AND((RIGHT($JS$3,2)-'[1]Miter Profiles'!$AC$280-'[1]Outside Edges'!$B181)&gt;=5,'[1]Outside Edges'!$P181="Yes"),"Yes","No")</f>
        <v>No</v>
      </c>
      <c r="JT182" s="283" t="str">
        <f>IF(AND((RIGHT($JT$3,2)-'[1]Miter Profiles'!$AC$281-'[1]Outside Edges'!$B181)&gt;=5,'[1]Outside Edges'!$P181="Yes"),"Yes","No")</f>
        <v>Yes</v>
      </c>
      <c r="JU182" s="269" t="str">
        <f>IF(AND((RIGHT($JU$3,2)-'[1]Miter Profiles'!$AC$282-'[1]Outside Edges'!$B181)&gt;=5,'[1]Outside Edges'!$P181="Yes"),"Yes","No")</f>
        <v>No</v>
      </c>
      <c r="JV182" s="269" t="str">
        <f>IF(AND((RIGHT($JV$3,2)-'[1]Miter Profiles'!$AC$283-'[1]Outside Edges'!$B181)&gt;=5,'[1]Outside Edges'!$P181="Yes"),"Yes","No")</f>
        <v>No</v>
      </c>
      <c r="JW182" s="269" t="str">
        <f>IF(AND((RIGHT($JW$3,2)-'[1]Miter Profiles'!$AC$284-'[1]Outside Edges'!$B181)&gt;=5,'[1]Outside Edges'!$P181="Yes"),"Yes","No")</f>
        <v>Yes</v>
      </c>
      <c r="JX182" s="283" t="str">
        <f>IF(AND((RIGHT($JX$3,2)-'[1]Miter Profiles'!$AC$285-'[1]Outside Edges'!$B181)&gt;=5,'[1]Outside Edges'!$P181="Yes"),"Yes","No")</f>
        <v>Yes</v>
      </c>
      <c r="JY182" s="283" t="str">
        <f>IF(AND((RIGHT($JY$3,2)-'[1]Miter Profiles'!$AC$286-'[1]Outside Edges'!$B181)&gt;=5,'[1]Outside Edges'!$P181="Yes"),"Yes","No")</f>
        <v>Yes</v>
      </c>
      <c r="JZ182" s="283" t="str">
        <f>IF(AND((RIGHT($JZ$3,2)-'[1]Miter Profiles'!$AC$287-'[1]Outside Edges'!$B181)&gt;=5,'[1]Outside Edges'!$P181="Yes"),"Yes","No")</f>
        <v>Yes</v>
      </c>
      <c r="KA182" s="269" t="str">
        <f>IF(AND((RIGHT($KA$3,2)-'[1]Miter Profiles'!$AC$288-'[1]Outside Edges'!$B181)&gt;=5,'[1]Outside Edges'!$P181="Yes"),"Yes","No")</f>
        <v>No</v>
      </c>
      <c r="KB182" s="269" t="str">
        <f>IF(AND((RIGHT($KB$3,2)-'[1]Miter Profiles'!$AC$289-'[1]Outside Edges'!$B181)&gt;=5,'[1]Outside Edges'!$P181="Yes"),"Yes","No")</f>
        <v>Yes</v>
      </c>
      <c r="KC182" s="269" t="str">
        <f>IF(AND((RIGHT($KC$3,2)-'[1]Miter Profiles'!$AC$290-'[1]Outside Edges'!$B181)&gt;=5,'[1]Outside Edges'!$P181="Yes"),"Yes","No")</f>
        <v>Yes</v>
      </c>
      <c r="KD182" s="283" t="str">
        <f>IF(AND((RIGHT($KD$3,2)-'[1]Miter Profiles'!$AC$291-'[1]Outside Edges'!$B181)&gt;=5,'[1]Outside Edges'!$P181="Yes"),"Yes","No")</f>
        <v>No</v>
      </c>
      <c r="KE182" s="283" t="str">
        <f>IF(AND((RIGHT($KE$3,2)-'[1]Miter Profiles'!$AC$292-'[1]Outside Edges'!$B181)&gt;=5,'[1]Outside Edges'!$P181="Yes"),"Yes","No")</f>
        <v>Yes</v>
      </c>
      <c r="KF182" s="283" t="str">
        <f>IF(AND((RIGHT($KF$3,2)-'[1]Miter Profiles'!$AC$293-'[1]Outside Edges'!$B181)&gt;=5,'[1]Outside Edges'!$P181="Yes"),"Yes","No")</f>
        <v>Yes</v>
      </c>
      <c r="KG182" s="269" t="str">
        <f>IF(AND((RIGHT($KG$3,2)-'[1]Miter Profiles'!$AC$294-'[1]Outside Edges'!$B181)&gt;=5,'[1]Outside Edges'!$P181="Yes"),"Yes","No")</f>
        <v>Yes</v>
      </c>
      <c r="KH182" s="269" t="str">
        <f>IF(AND((RIGHT($KH$3,2)-'[1]Miter Profiles'!$AC$295-'[1]Outside Edges'!$B181)&gt;=5,'[1]Outside Edges'!$P181="Yes"),"Yes","No")</f>
        <v>Yes</v>
      </c>
      <c r="KI182" s="269" t="str">
        <f>IF(AND((RIGHT($KI$3,2)-'[1]Miter Profiles'!$AC$296-'[1]Outside Edges'!$B181)&gt;=5,'[1]Outside Edges'!$P181="Yes"),"Yes","No")</f>
        <v>Yes</v>
      </c>
      <c r="KJ182" s="283" t="str">
        <f>IF(AND((RIGHT($KJ$3,2)-'[1]Miter Profiles'!$AC$297-'[1]Outside Edges'!$B181)&gt;=5,'[1]Outside Edges'!$P181="Yes"),"Yes","No")</f>
        <v>Yes</v>
      </c>
      <c r="KK182" s="283" t="str">
        <f>IF(AND((RIGHT($KK$3,2)-'[1]Miter Profiles'!$AC$298-'[1]Outside Edges'!$B181)&gt;=5,'[1]Outside Edges'!$P181="Yes"),"Yes","No")</f>
        <v>Yes</v>
      </c>
      <c r="KL182" s="283" t="str">
        <f>IF(AND((RIGHT($KL$3,2)-'[1]Miter Profiles'!$AC$299-'[1]Outside Edges'!$B181)&gt;=5,'[1]Outside Edges'!$P181="Yes"),"Yes","No")</f>
        <v>Yes</v>
      </c>
      <c r="KM182" s="269" t="str">
        <f>IF(AND((RIGHT($KM$3,2)-'[1]Miter Profiles'!$AC$300-'[1]Outside Edges'!$B181)&gt;=5,'[1]Outside Edges'!$P181="Yes"),"Yes","No")</f>
        <v>Yes</v>
      </c>
      <c r="KN182" s="269" t="str">
        <f>IF(AND((RIGHT($KN$3,2)-'[1]Miter Profiles'!$AC$301-'[1]Outside Edges'!$B181)&gt;=5,'[1]Outside Edges'!$P181="Yes"),"Yes","No")</f>
        <v>Yes</v>
      </c>
      <c r="KO182" s="269" t="str">
        <f>IF(AND((RIGHT($KO$3,2)-'[1]Miter Profiles'!$AC$302-'[1]Outside Edges'!$B181)&gt;=5,'[1]Outside Edges'!$P181="Yes"),"Yes","No")</f>
        <v>Yes</v>
      </c>
      <c r="KP182" s="283" t="str">
        <f>IF(AND((RIGHT($KP$3,2)-'[1]Miter Profiles'!$AC$303-'[1]Outside Edges'!$B181)&gt;=5,'[1]Outside Edges'!$P181="Yes"),"Yes","No")</f>
        <v>Yes</v>
      </c>
      <c r="KQ182" s="283" t="str">
        <f>IF(AND((RIGHT($KQ$3,2)-'[1]Miter Profiles'!$AC$304-'[1]Outside Edges'!$B181)&gt;=5,'[1]Outside Edges'!$P181="Yes"),"Yes","No")</f>
        <v>Yes</v>
      </c>
      <c r="KR182" s="283" t="str">
        <f>IF(AND((RIGHT($KR$3,2)-'[1]Miter Profiles'!$AC$305-'[1]Outside Edges'!$B181)&gt;=5,'[1]Outside Edges'!$P181="Yes"),"Yes","No")</f>
        <v>Yes</v>
      </c>
      <c r="KS182" s="269" t="str">
        <f>IF(AND((RIGHT($KS$3,2)-'[1]Miter Profiles'!$AC$306-'[1]Outside Edges'!$B181)&gt;=5,'[1]Outside Edges'!$P181="Yes"),"Yes","No")</f>
        <v>Yes</v>
      </c>
      <c r="KT182" s="269" t="str">
        <f>IF(AND((RIGHT($KT$3,2)-'[1]Miter Profiles'!$AC$307-'[1]Outside Edges'!$B181)&gt;=5,'[1]Outside Edges'!$P181="Yes"),"Yes","No")</f>
        <v>Yes</v>
      </c>
      <c r="KU182" s="269" t="str">
        <f>IF(AND((RIGHT($KU$3,2)-'[1]Miter Profiles'!$AC$308-'[1]Outside Edges'!$B181)&gt;=5,'[1]Outside Edges'!$P181="Yes"),"Yes","No")</f>
        <v>Yes</v>
      </c>
      <c r="KV182" s="283" t="str">
        <f>IF(AND((RIGHT($KV$3,2)-'[1]Miter Profiles'!$AC$309-'[1]Outside Edges'!$B181)&gt;=5,'[1]Outside Edges'!$P181="Yes"),"Yes","No")</f>
        <v>No</v>
      </c>
      <c r="KW182" s="283" t="str">
        <f>IF(AND((RIGHT($KW$3,2)-'[1]Miter Profiles'!$AC$310-'[1]Outside Edges'!$B181)&gt;=5,'[1]Outside Edges'!$P181="Yes"),"Yes","No")</f>
        <v>Yes</v>
      </c>
      <c r="KX182" s="283" t="str">
        <f>IF(AND((RIGHT($KX$3,2)-'[1]Miter Profiles'!$AC$311-'[1]Outside Edges'!$B181)&gt;=5,'[1]Outside Edges'!$P181="Yes"),"Yes","No")</f>
        <v>Yes</v>
      </c>
      <c r="KY182" s="269" t="str">
        <f>IF(AND((RIGHT($KY$3,2)-'[1]Miter Profiles'!$AC$312-'[1]Outside Edges'!$B181)&gt;=5,'[1]Outside Edges'!$P181="Yes"),"Yes","No")</f>
        <v>No</v>
      </c>
      <c r="KZ182" s="269" t="str">
        <f>IF(AND((RIGHT($KZ$3,2)-'[1]Miter Profiles'!$AC$313-'[1]Outside Edges'!$B181)&gt;=5,'[1]Outside Edges'!$P181="Yes"),"Yes","No")</f>
        <v>Yes</v>
      </c>
      <c r="LA182" s="269" t="str">
        <f>IF(AND((RIGHT($LA$3,2)-'[1]Miter Profiles'!$AC$314-'[1]Outside Edges'!$B181)&gt;=5,'[1]Outside Edges'!$P181="Yes"),"Yes","No")</f>
        <v>Yes</v>
      </c>
      <c r="LB182" s="283" t="str">
        <f>IF(AND((RIGHT($LB$3,2)-'[1]Miter Profiles'!$AC$315-'[1]Outside Edges'!$B181)&gt;=5,'[1]Outside Edges'!$P181="Yes"),"Yes","No")</f>
        <v>No</v>
      </c>
      <c r="LC182" s="283" t="str">
        <f>IF(AND((RIGHT($LC$3,2)-'[1]Miter Profiles'!$AC$316-'[1]Outside Edges'!$B181)&gt;=5,'[1]Outside Edges'!$P181="Yes"),"Yes","No")</f>
        <v>No</v>
      </c>
      <c r="LD182" s="283" t="str">
        <f>IF(AND((RIGHT($LD$3,2)-'[1]Miter Profiles'!$AC$317-'[1]Outside Edges'!$B181)&gt;=5,'[1]Outside Edges'!$P181="Yes"),"Yes","No")</f>
        <v>No</v>
      </c>
      <c r="LE182" s="283" t="str">
        <f>IF(AND((RIGHT($LE$3,2)-'[1]Miter Profiles'!$AC$318-'[1]Outside Edges'!$B181)&gt;=5,'[1]Outside Edges'!$P181="Yes"),"Yes","No")</f>
        <v>No</v>
      </c>
      <c r="LF182" s="269" t="str">
        <f>IF(AND((RIGHT($LF$3,2)-'[1]Miter Profiles'!$AC$319-'[1]Outside Edges'!$B181)&gt;=5,'[1]Outside Edges'!$P181="Yes"),"Yes","No")</f>
        <v>No</v>
      </c>
      <c r="LG182" s="269" t="str">
        <f>IF(AND((RIGHT($LG$3,2)-'[1]Miter Profiles'!$AC$320-'[1]Outside Edges'!$B181)&gt;=5,'[1]Outside Edges'!$P181="Yes"),"Yes","No")</f>
        <v>No</v>
      </c>
      <c r="LH182" s="269" t="str">
        <f>IF(AND((RIGHT($LH$3,2)-'[1]Miter Profiles'!$AC$321-'[1]Outside Edges'!$B181)&gt;=5,'[1]Outside Edges'!$P181="Yes"),"Yes","No")</f>
        <v>No</v>
      </c>
      <c r="LI182" s="269" t="str">
        <f>IF(AND((RIGHT($LI$3,2)-'[1]Miter Profiles'!$AC$322-'[1]Outside Edges'!$B181)&gt;=5,'[1]Outside Edges'!$P181="Yes"),"Yes","No")</f>
        <v>No</v>
      </c>
      <c r="LJ182" s="283" t="str">
        <f>IF(AND((RIGHT($LJ$3,2)-'[1]Miter Profiles'!$AC$323-'[1]Outside Edges'!$B181)&gt;=5,'[1]Outside Edges'!$P181="Yes"),"Yes","No")</f>
        <v>No</v>
      </c>
      <c r="LK182" s="283" t="str">
        <f>IF(AND((RIGHT($LK$3,2)-'[1]Miter Profiles'!$AC$324-'[1]Outside Edges'!$B181)&gt;=5,'[1]Outside Edges'!$P181="Yes"),"Yes","No")</f>
        <v>Yes</v>
      </c>
      <c r="LL182" s="283" t="str">
        <f>IF(AND((RIGHT($LL$3,2)-'[1]Miter Profiles'!$AC$325-'[1]Outside Edges'!$B181)&gt;=5,'[1]Outside Edges'!$P181="Yes"),"Yes","No")</f>
        <v>Yes</v>
      </c>
      <c r="LM182" s="269" t="str">
        <f>IF(AND((RIGHT($LM$3,2)-'[1]Miter Profiles'!$AC$326-'[1]Outside Edges'!$B181)&gt;=5,'[1]Outside Edges'!$P181="Yes"),"Yes","No")</f>
        <v>Yes</v>
      </c>
      <c r="LN182" s="269" t="str">
        <f>IF(AND((RIGHT($LN$3,2)-'[1]Miter Profiles'!$AC$327-'[1]Outside Edges'!$B181)&gt;=5,'[1]Outside Edges'!$P181="Yes"),"Yes","No")</f>
        <v>Yes</v>
      </c>
      <c r="LO182" s="269" t="str">
        <f>IF(AND((RIGHT($LO$3,2)-'[1]Miter Profiles'!$AC$328-'[1]Outside Edges'!$B181)&gt;=5,'[1]Outside Edges'!$P181="Yes"),"Yes","No")</f>
        <v>Yes</v>
      </c>
      <c r="LP182" s="283" t="str">
        <f>IF(AND((RIGHT($LP$3,2)-'[1]Miter Profiles'!$AC$329-'[1]Outside Edges'!$B181)&gt;=5,'[1]Outside Edges'!$P181="Yes"),"Yes","No")</f>
        <v>No</v>
      </c>
      <c r="LQ182" s="283" t="str">
        <f>IF(AND((RIGHT($LQ$3,2)-'[1]Miter Profiles'!$AC$330-'[1]Outside Edges'!$B181)&gt;=5,'[1]Outside Edges'!$P181="Yes"),"Yes","No")</f>
        <v>Yes</v>
      </c>
      <c r="LR182" s="283" t="str">
        <f>IF(AND((RIGHT($LR$3,2)-'[1]Miter Profiles'!$AC$331-'[1]Outside Edges'!$B181)&gt;=5,'[1]Outside Edges'!$P181="Yes"),"Yes","No")</f>
        <v>Yes</v>
      </c>
      <c r="LS182" s="269" t="str">
        <f>IF(AND((RIGHT($LS$3,2)-'[1]Miter Profiles'!$AC$332-'[1]Outside Edges'!$B181)&gt;=5,'[1]Outside Edges'!$P181="Yes"),"Yes","No")</f>
        <v>No</v>
      </c>
      <c r="LT182" s="269" t="str">
        <f>IF(AND((RIGHT($LT$3,2)-'[1]Miter Profiles'!$AC$333-'[1]Outside Edges'!$B181)&gt;=5,'[1]Outside Edges'!$P181="Yes"),"Yes","No")</f>
        <v>Yes</v>
      </c>
      <c r="LU182" s="269" t="str">
        <f>IF(AND((RIGHT($LU$3,2)-'[1]Miter Profiles'!$AC$334-'[1]Outside Edges'!$B181)&gt;=5,'[1]Outside Edges'!$P181="Yes"),"Yes","No")</f>
        <v>Yes</v>
      </c>
      <c r="LV182" s="283" t="str">
        <f>IF(AND((RIGHT($LV$3,2)-'[1]Miter Profiles'!$AC$335-'[1]Outside Edges'!$B181)&gt;=5,'[1]Outside Edges'!$P181="Yes"),"Yes","No")</f>
        <v>No</v>
      </c>
      <c r="LW182" s="283" t="str">
        <f>IF(AND((RIGHT($LW$3,2)-'[1]Miter Profiles'!$AC$336-'[1]Outside Edges'!$B181)&gt;=5,'[1]Outside Edges'!$P181="Yes"),"Yes","No")</f>
        <v>Yes</v>
      </c>
      <c r="LX182" s="283" t="str">
        <f>IF(AND((RIGHT($LX$3,2)-'[1]Miter Profiles'!$AC$337-'[1]Outside Edges'!$B181)&gt;=5,'[1]Outside Edges'!$P181="Yes"),"Yes","No")</f>
        <v>Yes</v>
      </c>
      <c r="LY182" s="269" t="str">
        <f>IF(AND((RIGHT($LY$3,2)-'[1]Miter Profiles'!$AC$338-'[1]Outside Edges'!$B181)&gt;=5,'[1]Outside Edges'!$P181="Yes"),"Yes","No")</f>
        <v>No</v>
      </c>
      <c r="LZ182" s="269" t="str">
        <f>IF(AND((RIGHT($LZ$3,2)-'[1]Miter Profiles'!$AC$339-'[1]Outside Edges'!$B181)&gt;=5,'[1]Outside Edges'!$P181="Yes"),"Yes","No")</f>
        <v>Yes</v>
      </c>
      <c r="MA182" s="269" t="str">
        <f>IF(AND((RIGHT($MA$3,2)-'[1]Miter Profiles'!$AC$340-'[1]Outside Edges'!$B181)&gt;=5,'[1]Outside Edges'!$P181="Yes"),"Yes","No")</f>
        <v>Yes</v>
      </c>
      <c r="MB182" s="283" t="str">
        <f>IF(AND((RIGHT($MB$3,2)-'[1]Miter Profiles'!$AC$341-'[1]Outside Edges'!$B181)&gt;=5,'[1]Outside Edges'!$P181="Yes"),"Yes","No")</f>
        <v>No</v>
      </c>
      <c r="MC182" s="283" t="str">
        <f>IF(AND((RIGHT($MC$3,2)-'[1]Miter Profiles'!$AC$342-'[1]Outside Edges'!$B181)&gt;=5,'[1]Outside Edges'!$P181="Yes"),"Yes","No")</f>
        <v>Yes</v>
      </c>
      <c r="MD182" s="283" t="str">
        <f>IF(AND((RIGHT($MD$3,2)-'[1]Miter Profiles'!$AC$343-'[1]Outside Edges'!$B181)&gt;=5,'[1]Outside Edges'!$P181="Yes"),"Yes","No")</f>
        <v>Yes</v>
      </c>
      <c r="ME182" s="269" t="str">
        <f>IF(AND((RIGHT($ME$3,2)-'[1]Miter Profiles'!$AC$344-'[1]Outside Edges'!$B181)&gt;=5,'[1]Outside Edges'!$P181="Yes"),"Yes","No")</f>
        <v>Yes</v>
      </c>
      <c r="MF182" s="269" t="str">
        <f>IF(AND((RIGHT($MF$3,2)-'[1]Miter Profiles'!$AC$345-'[1]Outside Edges'!$B181)&gt;=5,'[1]Outside Edges'!$P181="Yes"),"Yes","No")</f>
        <v>Yes</v>
      </c>
      <c r="MG182" s="269" t="str">
        <f>IF(AND((RIGHT($MG$3,2)-'[1]Miter Profiles'!$AC$346-'[1]Outside Edges'!$B181)&gt;=5,'[1]Outside Edges'!$P181="Yes"),"Yes","No")</f>
        <v>Yes</v>
      </c>
      <c r="MH182" s="283" t="str">
        <f>IF(AND((RIGHT($MH$3,2)-'[1]Miter Profiles'!$AC$347-'[1]Outside Edges'!$B181)&gt;=5,'[1]Outside Edges'!$P181="Yes"),"Yes","No")</f>
        <v>Yes</v>
      </c>
      <c r="MI182" s="283" t="str">
        <f>IF(AND((RIGHT($MI$3,2)-'[1]Miter Profiles'!$AC$348-'[1]Outside Edges'!$B181)&gt;=5,'[1]Outside Edges'!$P181="Yes"),"Yes","No")</f>
        <v>Yes</v>
      </c>
      <c r="MJ182" s="283" t="str">
        <f>IF(AND((RIGHT($MJ$3,2)-'[1]Miter Profiles'!$AC$349-'[1]Outside Edges'!$B181)&gt;=5,'[1]Outside Edges'!$P181="Yes"),"Yes","No")</f>
        <v>Yes</v>
      </c>
      <c r="MK182" s="269" t="str">
        <f>IF(AND((RIGHT($MK$3,2)-'[1]Miter Profiles'!$AC$350-'[1]Outside Edges'!$B181)&gt;=5,'[1]Outside Edges'!$P181="Yes"),"Yes","No")</f>
        <v>Yes</v>
      </c>
      <c r="ML182" s="269" t="str">
        <f>IF(AND((RIGHT($ML$3,2)-'[1]Miter Profiles'!$AC$351-'[1]Outside Edges'!$B181)&gt;=5,'[1]Outside Edges'!$P181="Yes"),"Yes","No")</f>
        <v>Yes</v>
      </c>
      <c r="MM182" s="269" t="str">
        <f>IF(AND((RIGHT($MM$3,2)-'[1]Miter Profiles'!$AC$352-'[1]Outside Edges'!$B181)&gt;=5,'[1]Outside Edges'!$P181="Yes"),"Yes","No")</f>
        <v>Yes</v>
      </c>
      <c r="MN182" s="283" t="str">
        <f>IF(AND((RIGHT($MK$3,2)-'[1]Miter Profiles'!$AC$350-'[1]Outside Edges'!$B181)&gt;=5,'[1]Outside Edges'!$P181="Yes"),"Yes","No")</f>
        <v>Yes</v>
      </c>
      <c r="MO182" s="283" t="str">
        <f>IF(AND((RIGHT($ML$3,2)-'[1]Miter Profiles'!$AC$351-'[1]Outside Edges'!$B181)&gt;=5,'[1]Outside Edges'!$P181="Yes"),"Yes","No")</f>
        <v>Yes</v>
      </c>
      <c r="MP182" s="283" t="str">
        <f>IF(AND((RIGHT($MM$3,2)-'[1]Miter Profiles'!$AC$352-'[1]Outside Edges'!$B181)&gt;=5,'[1]Outside Edges'!$P181="Yes"),"Yes","No")</f>
        <v>Yes</v>
      </c>
    </row>
    <row r="183" spans="1:354" ht="16.5" thickBot="1" x14ac:dyDescent="0.3">
      <c r="A183" s="8" t="str">
        <f>IF('[1]Outside Edges'!$A182&lt;&gt;"",'[1]Outside Edges'!$A182,"")</f>
        <v>D180</v>
      </c>
      <c r="B183" s="10" t="str">
        <f>IF(AND((RIGHT($B$3,2)-'[1]Miter Profiles'!$AC$3-'[1]Outside Edges'!$B182)&gt;=5,'[1]Outside Edges'!$P182="Yes"),"Yes","No")</f>
        <v>No</v>
      </c>
      <c r="C183" s="10" t="str">
        <f>IF(AND((RIGHT($C$3,2)-'[1]Miter Profiles'!$AC$4-'[1]Outside Edges'!$B182)&gt;=5,'[1]Outside Edges'!$P182="Yes"),"Yes","No")</f>
        <v>No</v>
      </c>
      <c r="D183" s="85" t="str">
        <f>IF(AND((RIGHT($D$3,2)-'[1]Miter Profiles'!$AC$5-'[1]Outside Edges'!$B182)&gt;=5,'[1]Outside Edges'!$P182="Yes"),"Yes","No")</f>
        <v>No</v>
      </c>
      <c r="E183" s="86" t="str">
        <f>IF(AND((RIGHT($E$3,2)-'[1]Miter Profiles'!$AC$6-'[1]Outside Edges'!$B182)&gt;=5,'[1]Outside Edges'!$P182="Yes"),"Yes","No")</f>
        <v>No</v>
      </c>
      <c r="F183" s="11" t="str">
        <f>IF(AND((RIGHT($F$3,2)-'[1]Miter Profiles'!$AC$7-'[1]Outside Edges'!$B182)&gt;=5,'[1]Outside Edges'!$P182="Yes"),"Yes","No")</f>
        <v>No</v>
      </c>
      <c r="G183" s="87" t="str">
        <f>IF(AND((RIGHT($G$3,2)-'[1]Miter Profiles'!$AC$8-'[1]Outside Edges'!$B182)&gt;=5,'[1]Outside Edges'!$P182="Yes"),"Yes","No")</f>
        <v>No</v>
      </c>
      <c r="H183" s="10" t="str">
        <f>IF(AND((RIGHT($H$3,2)-'[1]Miter Profiles'!$AC$9-'[1]Outside Edges'!$B182)&gt;=5,'[1]Outside Edges'!$P182="Yes"),"Yes","No")</f>
        <v>No</v>
      </c>
      <c r="I183" s="10" t="str">
        <f>IF(AND((RIGHT($I$3,2)-'[1]Miter Profiles'!$AC$10-'[1]Outside Edges'!$B182)&gt;=5,'[1]Outside Edges'!$P182="Yes"),"Yes","No")</f>
        <v>No</v>
      </c>
      <c r="J183" s="85" t="str">
        <f>IF(AND((RIGHT($J$3,2)-'[1]Miter Profiles'!$AC$11-'[1]Outside Edges'!$B182)&gt;=5,'[1]Outside Edges'!$P182="Yes"),"Yes","No")</f>
        <v>No</v>
      </c>
      <c r="K183" s="86" t="str">
        <f>IF(AND((RIGHT($K$3,2)-'[1]Miter Profiles'!$AC$12-'[1]Outside Edges'!$B182)&gt;=5,'[1]Outside Edges'!$P182="Yes"),"Yes","No")</f>
        <v>No</v>
      </c>
      <c r="L183" s="11" t="str">
        <f>IF(AND((RIGHT($L$3,2)-'[1]Miter Profiles'!$AC$13-'[1]Outside Edges'!$B182)&gt;=5,'[1]Outside Edges'!$P182="Yes"),"Yes","No")</f>
        <v>No</v>
      </c>
      <c r="M183" s="87" t="str">
        <f>IF(AND((RIGHT($M$3,2)-'[1]Miter Profiles'!$AC$14-'[1]Outside Edges'!$B182)&gt;=5,'[1]Outside Edges'!$P182="Yes"),"Yes","No")</f>
        <v>No</v>
      </c>
      <c r="N183" s="10" t="str">
        <f>IF(AND((RIGHT($N$3,2)-'[1]Miter Profiles'!$AC$15-'[1]Outside Edges'!$B182)&gt;=4,'[1]Outside Edges'!$P182="Yes"),"Yes","No")</f>
        <v>No</v>
      </c>
      <c r="O183" s="10" t="str">
        <f>IF(AND((RIGHT($O$3,2)-'[1]Miter Profiles'!$AC$16-'[1]Outside Edges'!$B182)&gt;=5,'[1]Outside Edges'!$P182="Yes"),"Yes","No")</f>
        <v>No</v>
      </c>
      <c r="P183" s="85" t="str">
        <f>IF(AND((RIGHT($P$3,2)-'[1]Miter Profiles'!$AC$17-'[1]Outside Edges'!$B182)&gt;=5,'[1]Outside Edges'!$P182="Yes"),"Yes","No")</f>
        <v>No</v>
      </c>
      <c r="Q183" s="86" t="str">
        <f>IF(AND((RIGHT($Q$3,2)-'[1]Miter Profiles'!$AC$18-'[1]Outside Edges'!$B182)&gt;=5,'[1]Outside Edges'!$P182="Yes"),"Yes","No")</f>
        <v>No</v>
      </c>
      <c r="R183" s="11" t="str">
        <f>IF(AND((RIGHT($R$3,2)-'[1]Miter Profiles'!$AC$19-'[1]Outside Edges'!$B182)&gt;=5,'[1]Outside Edges'!$P182="Yes"),"Yes","No")</f>
        <v>No</v>
      </c>
      <c r="S183" s="87" t="str">
        <f>IF(AND((RIGHT($S$3,2)-'[1]Miter Profiles'!$AC$20-'[1]Outside Edges'!$B182)&gt;=5,'[1]Outside Edges'!$P182="Yes"),"Yes","No")</f>
        <v>No</v>
      </c>
      <c r="T183" s="10" t="str">
        <f>IF(AND((RIGHT($T$3,2)-'[1]Miter Profiles'!$AC$21-'[1]Outside Edges'!$B182)&gt;=5,'[1]Outside Edges'!$P182="Yes"),"Yes","No")</f>
        <v>No</v>
      </c>
      <c r="U183" s="10" t="str">
        <f>IF(AND((RIGHT($U$3,2)-'[1]Miter Profiles'!$AC$22-'[1]Outside Edges'!$B182)&gt;=5,'[1]Outside Edges'!$P182="Yes"),"Yes","No")</f>
        <v>No</v>
      </c>
      <c r="V183" s="85" t="str">
        <f>IF(AND((RIGHT($V$3,2)-'[1]Miter Profiles'!$AC$23-'[1]Outside Edges'!$B182)&gt;=5,'[1]Outside Edges'!$P182="Yes"),"Yes","No")</f>
        <v>No</v>
      </c>
      <c r="W183" s="86" t="str">
        <f>IF(AND((RIGHT($W$3,2)-'[1]Miter Profiles'!$AC$24-'[1]Outside Edges'!$B182)&gt;=5,'[1]Outside Edges'!$P182="Yes"),"Yes","No")</f>
        <v>No</v>
      </c>
      <c r="X183" s="11" t="str">
        <f>IF(AND((RIGHT($X$3,2)-'[1]Miter Profiles'!$AC$25-'[1]Outside Edges'!$B182)&gt;=5,'[1]Outside Edges'!$P182="Yes"),"Yes","No")</f>
        <v>No</v>
      </c>
      <c r="Y183" s="87" t="str">
        <f>IF(AND((RIGHT($Y$3,2)-'[1]Miter Profiles'!$AC$26-'[1]Outside Edges'!$B182)&gt;=5,'[1]Outside Edges'!$P182="Yes"),"Yes","No")</f>
        <v>No</v>
      </c>
      <c r="Z183" s="10" t="str">
        <f>IF(AND((RIGHT($Z$3,2)-'[1]Miter Profiles'!$AC$27-'[1]Outside Edges'!$B182)&gt;=5,'[1]Outside Edges'!$P182="Yes"),"Yes","No")</f>
        <v>No</v>
      </c>
      <c r="AA183" s="10" t="str">
        <f>IF(AND((RIGHT($AA$3,2)-'[1]Miter Profiles'!$AC$28-'[1]Outside Edges'!$B182)&gt;=5,'[1]Outside Edges'!$P182="Yes"),"Yes","No")</f>
        <v>No</v>
      </c>
      <c r="AB183" s="85" t="str">
        <f>IF(AND((RIGHT($AB$3,2)-'[1]Miter Profiles'!$AC$29-'[1]Outside Edges'!$B182)&gt;=5,'[1]Outside Edges'!$P182="Yes"),"Yes","No")</f>
        <v>No</v>
      </c>
      <c r="AC183" s="86" t="str">
        <f>IF(AND((RIGHT($AC$3,2)-'[1]Miter Profiles'!$AC$30-'[1]Outside Edges'!$B182)&gt;=5,'[1]Outside Edges'!$P182="Yes"),"Yes","No")</f>
        <v>No</v>
      </c>
      <c r="AD183" s="11" t="str">
        <f>IF(AND((RIGHT($AD$3,2)-'[1]Miter Profiles'!$AC$31-'[1]Outside Edges'!$B182)&gt;=5,'[1]Outside Edges'!$P182="Yes"),"Yes","No")</f>
        <v>No</v>
      </c>
      <c r="AE183" s="87" t="str">
        <f>IF(AND((RIGHT($AE$3,2)-'[1]Miter Profiles'!$AC$32-'[1]Outside Edges'!$B182)&gt;=5,'[1]Outside Edges'!$P182="Yes"),"Yes","No")</f>
        <v>No</v>
      </c>
      <c r="AF183" s="10" t="str">
        <f>IF(AND((RIGHT($AF$3,2)-'[1]Miter Profiles'!$AC$33-'[1]Outside Edges'!$B182)&gt;=5,'[1]Outside Edges'!$P182="Yes"),"Yes","No")</f>
        <v>No</v>
      </c>
      <c r="AG183" s="10" t="str">
        <f>IF(AND((RIGHT($AG$3,2)-'[1]Miter Profiles'!$AC$34-'[1]Outside Edges'!$B182)&gt;=5,'[1]Outside Edges'!$P182="Yes"),"Yes","No")</f>
        <v>No</v>
      </c>
      <c r="AH183" s="85" t="str">
        <f>IF(AND((RIGHT($AH$3,2)-'[1]Miter Profiles'!$AC$35-'[1]Outside Edges'!$B182)&gt;=5,'[1]Outside Edges'!$P182="Yes"),"Yes","No")</f>
        <v>No</v>
      </c>
      <c r="AI183" s="86" t="str">
        <f>IF(AND((RIGHT($AI$3,2)-'[1]Miter Profiles'!$AC$36-'[1]Outside Edges'!$B182)&gt;=5,'[1]Outside Edges'!$P182="Yes"),"Yes","No")</f>
        <v>No</v>
      </c>
      <c r="AJ183" s="11" t="str">
        <f>IF(AND((RIGHT($AJ$3,2)-'[1]Miter Profiles'!$AC$37-'[1]Outside Edges'!$B182)&gt;=5,'[1]Outside Edges'!$P182="Yes"),"Yes","No")</f>
        <v>No</v>
      </c>
      <c r="AK183" s="87" t="str">
        <f>IF(AND((RIGHT($AK$3,2)-'[1]Miter Profiles'!$AC$38-'[1]Outside Edges'!$B182)&gt;=5,'[1]Outside Edges'!$P182="Yes"),"Yes","No")</f>
        <v>No</v>
      </c>
      <c r="AL183" s="10" t="str">
        <f>IF(AND((RIGHT($AL$3,2)-'[1]Miter Profiles'!$AC$39-'[1]Outside Edges'!$B182)&gt;=5,'[1]Outside Edges'!$P182="Yes"),"Yes","No")</f>
        <v>No</v>
      </c>
      <c r="AM183" s="10" t="str">
        <f>IF(AND((RIGHT($AM$3,2)-'[1]Miter Profiles'!$AC$40-'[1]Outside Edges'!$B182)&gt;=5,'[1]Outside Edges'!$P182="Yes"),"Yes","No")</f>
        <v>No</v>
      </c>
      <c r="AN183" s="85" t="str">
        <f>IF(AND((RIGHT($AN$3,2)-'[1]Miter Profiles'!$AC$41-'[1]Outside Edges'!$B182)&gt;=5,'[1]Outside Edges'!$P182="Yes"),"Yes","No")</f>
        <v>No</v>
      </c>
      <c r="AO183" s="86" t="str">
        <f>IF(AND((RIGHT($AO$3,2)-'[1]Miter Profiles'!$AC$42-'[1]Outside Edges'!$B182)&gt;=5,'[1]Outside Edges'!$P182="Yes"),"Yes","No")</f>
        <v>No</v>
      </c>
      <c r="AP183" s="11" t="str">
        <f>IF(AND((RIGHT($AP$3,2)-'[1]Miter Profiles'!$AC$43-'[1]Outside Edges'!$B182)&gt;=5,'[1]Outside Edges'!$P182="Yes"),"Yes","No")</f>
        <v>No</v>
      </c>
      <c r="AQ183" s="87" t="str">
        <f>IF(AND((RIGHT($AQ$3,2)-'[1]Miter Profiles'!$AC$44-'[1]Outside Edges'!$B182)&gt;=5,'[1]Outside Edges'!$P182="Yes"),"Yes","No")</f>
        <v>No</v>
      </c>
      <c r="AR183" s="10" t="str">
        <f>IF(AND((RIGHT($AR$3,2)-'[1]Miter Profiles'!$AC$45-'[1]Outside Edges'!$B182)&gt;=5,'[1]Outside Edges'!$P182="Yes"),"Yes","No")</f>
        <v>No</v>
      </c>
      <c r="AS183" s="10" t="str">
        <f>IF(AND((RIGHT($AS$3,2)-'[1]Miter Profiles'!$AC$46-'[1]Outside Edges'!$B182)&gt;=5,'[1]Outside Edges'!$P182="Yes"),"Yes","No")</f>
        <v>No</v>
      </c>
      <c r="AT183" s="85" t="str">
        <f>IF(AND((RIGHT($AT$3,2)-'[1]Miter Profiles'!$AC$47-'[1]Outside Edges'!$B182)&gt;=5,'[1]Outside Edges'!$P182="Yes"),"Yes","No")</f>
        <v>No</v>
      </c>
      <c r="AU183" s="86" t="str">
        <f>IF(AND((RIGHT($AU$3,2)-'[1]Miter Profiles'!$AC$48-'[1]Outside Edges'!$B182)&gt;=5,'[1]Outside Edges'!$P182="Yes"),"Yes","No")</f>
        <v>No</v>
      </c>
      <c r="AV183" s="11" t="str">
        <f>IF(AND((RIGHT($AV$3,2)-'[1]Miter Profiles'!$AC$49-'[1]Outside Edges'!$B182)&gt;=5,'[1]Outside Edges'!$P182="Yes"),"Yes","No")</f>
        <v>No</v>
      </c>
      <c r="AW183" s="87" t="str">
        <f>IF(AND((RIGHT($AW$3,2)-'[1]Miter Profiles'!$AC$50-'[1]Outside Edges'!$B182)&gt;=5,'[1]Outside Edges'!$P182="Yes"),"Yes","No")</f>
        <v>No</v>
      </c>
      <c r="AX183" s="10" t="str">
        <f>IF(AND((RIGHT($AX$3,2)-'[1]Miter Profiles'!$AC$51-'[1]Outside Edges'!$B182)&gt;=5,'[1]Outside Edges'!$P182="Yes"),"Yes","No")</f>
        <v>No</v>
      </c>
      <c r="AY183" s="10" t="str">
        <f>IF(AND((RIGHT($AY$3,2)-'[1]Miter Profiles'!$AC$52-'[1]Outside Edges'!$B182)&gt;=5,'[1]Outside Edges'!$P182="Yes"),"Yes","No")</f>
        <v>No</v>
      </c>
      <c r="AZ183" s="85" t="str">
        <f>IF(AND((RIGHT($AZ$3,2)-'[1]Miter Profiles'!$AC$53-'[1]Outside Edges'!$B182)&gt;=5,'[1]Outside Edges'!$P182="Yes"),"Yes","No")</f>
        <v>No</v>
      </c>
      <c r="BA183" s="86" t="str">
        <f>IF(AND((RIGHT($BA$3,2)-'[1]Miter Profiles'!$AC$54-'[1]Outside Edges'!$B182)&gt;=5,'[1]Outside Edges'!$P182="Yes"),"Yes","No")</f>
        <v>No</v>
      </c>
      <c r="BB183" s="11" t="str">
        <f>IF(AND((RIGHT($BB$3,2)-'[1]Miter Profiles'!$AC$55-'[1]Outside Edges'!$B182)&gt;=5,'[1]Outside Edges'!$P182="Yes"),"Yes","No")</f>
        <v>No</v>
      </c>
      <c r="BC183" s="87" t="str">
        <f>IF(AND((RIGHT($BC$3,2)-'[1]Miter Profiles'!$AC$56-'[1]Outside Edges'!$B182)&gt;=5,'[1]Outside Edges'!$P182="Yes"),"Yes","No")</f>
        <v>No</v>
      </c>
      <c r="BD183" s="10" t="str">
        <f>IF(AND((RIGHT($BD$3,2)-'[1]Miter Profiles'!$AC$57-'[1]Outside Edges'!$B182)&gt;=5,'[1]Outside Edges'!$P182="Yes"),"Yes","No")</f>
        <v>No</v>
      </c>
      <c r="BE183" s="10" t="str">
        <f>IF(AND((RIGHT($BE$3,2)-'[1]Miter Profiles'!$AC$58-'[1]Outside Edges'!$B182)&gt;=5,'[1]Outside Edges'!$P182="Yes"),"Yes","No")</f>
        <v>No</v>
      </c>
      <c r="BF183" s="85" t="str">
        <f>IF(AND((RIGHT($BF$3,2)-'[1]Miter Profiles'!$AC$59-'[1]Outside Edges'!$B182)&gt;=5,'[1]Outside Edges'!$P182="Yes"),"Yes","No")</f>
        <v>No</v>
      </c>
      <c r="BG183" s="86" t="str">
        <f>IF(AND((RIGHT($BG$3,2)-'[1]Miter Profiles'!$AC$60-'[1]Outside Edges'!$B182)&gt;=5,'[1]Outside Edges'!$P182="Yes"),"Yes","No")</f>
        <v>No</v>
      </c>
      <c r="BH183" s="11" t="str">
        <f>IF(AND((RIGHT($BH$3,2)-'[1]Miter Profiles'!$AC$61-'[1]Outside Edges'!$B182)&gt;=5,'[1]Outside Edges'!$P182="Yes"),"Yes","No")</f>
        <v>No</v>
      </c>
      <c r="BI183" s="87" t="str">
        <f>IF(AND((RIGHT($BI$3,2)-'[1]Miter Profiles'!$AC$62-'[1]Outside Edges'!$B182)&gt;=5,'[1]Outside Edges'!$P182="Yes"),"Yes","No")</f>
        <v>No</v>
      </c>
      <c r="BJ183" s="10" t="str">
        <f>IF(AND((RIGHT($BJ$3,2)-'[1]Miter Profiles'!$AC$63-'[1]Outside Edges'!$B182)&gt;=5,'[1]Outside Edges'!$P182="Yes"),"Yes","No")</f>
        <v>No</v>
      </c>
      <c r="BK183" s="10" t="str">
        <f>IF(AND((RIGHT($BK$3,2)-'[1]Miter Profiles'!$AC$64-'[1]Outside Edges'!$B182)&gt;=5,'[1]Outside Edges'!$P182="Yes"),"Yes","No")</f>
        <v>No</v>
      </c>
      <c r="BL183" s="85" t="str">
        <f>IF(AND((RIGHT($BL$3,2)-'[1]Miter Profiles'!$AC$65-'[1]Outside Edges'!$B182)&gt;=5,'[1]Outside Edges'!$P182="Yes"),"Yes","No")</f>
        <v>No</v>
      </c>
      <c r="BM183" s="86" t="str">
        <f>IF(AND((RIGHT($BM$3,2)-'[1]Miter Profiles'!$AC$66-'[1]Outside Edges'!$B182)&gt;=5,'[1]Outside Edges'!$P182="Yes"),"Yes","No")</f>
        <v>No</v>
      </c>
      <c r="BN183" s="11" t="str">
        <f>IF(AND((RIGHT($BN$3,2)-'[1]Miter Profiles'!$AC$67-'[1]Outside Edges'!$B182)&gt;=5,'[1]Outside Edges'!$P182="Yes"),"Yes","No")</f>
        <v>No</v>
      </c>
      <c r="BO183" s="87" t="str">
        <f>IF(AND((RIGHT($BO$3,2)-'[1]Miter Profiles'!$AC$68-'[1]Outside Edges'!$B182)&gt;=5,'[1]Outside Edges'!$P182="Yes"),"Yes","No")</f>
        <v>No</v>
      </c>
      <c r="BP183" s="10" t="str">
        <f>IF(AND((RIGHT($BP$3,2)-'[1]Miter Profiles'!$AC$69-'[1]Outside Edges'!$B182)&gt;=5,'[1]Outside Edges'!$P182="Yes"),"Yes","No")</f>
        <v>No</v>
      </c>
      <c r="BQ183" s="10" t="str">
        <f>IF(AND((RIGHT($BQ$3,2)-'[1]Miter Profiles'!$AC$70-'[1]Outside Edges'!$B182)&gt;=5,'[1]Outside Edges'!$P182="Yes"),"Yes","No")</f>
        <v>No</v>
      </c>
      <c r="BR183" s="85" t="str">
        <f>IF(AND((RIGHT($BR$3,2)-'[1]Miter Profiles'!$AC$71-'[1]Outside Edges'!$B182)&gt;=5,'[1]Outside Edges'!$P182="Yes"),"Yes","No")</f>
        <v>No</v>
      </c>
      <c r="BS183" s="86" t="str">
        <f>IF(AND((RIGHT($BS$3,2)-'[1]Miter Profiles'!$AC$72-'[1]Outside Edges'!$B182)&gt;=5,'[1]Outside Edges'!$P182="Yes"),"Yes","No")</f>
        <v>No</v>
      </c>
      <c r="BT183" s="11" t="str">
        <f>IF(AND((RIGHT($BT$3,2)-'[1]Miter Profiles'!$AC$73-'[1]Outside Edges'!$B182)&gt;=5,'[1]Outside Edges'!$P182="Yes"),"Yes","No")</f>
        <v>No</v>
      </c>
      <c r="BU183" s="87" t="str">
        <f>IF(AND((RIGHT($BU$3,2)-'[1]Miter Profiles'!$AC$74-'[1]Outside Edges'!$B182)&gt;=5,'[1]Outside Edges'!$P182="Yes"),"Yes","No")</f>
        <v>No</v>
      </c>
      <c r="BV183" s="10" t="str">
        <f>IF(AND((RIGHT($BV$3,2)-'[1]Miter Profiles'!$AC$75-'[1]Outside Edges'!$B182)&gt;=5,'[1]Outside Edges'!$P182="Yes"),"Yes","No")</f>
        <v>No</v>
      </c>
      <c r="BW183" s="10" t="str">
        <f>IF(AND((RIGHT($BW$3,2)-'[1]Miter Profiles'!$AC$76-'[1]Outside Edges'!$B182)&gt;=5,'[1]Outside Edges'!$P182="Yes"),"Yes","No")</f>
        <v>No</v>
      </c>
      <c r="BX183" s="85" t="str">
        <f>IF(AND((RIGHT($BX$3,2)-'[1]Miter Profiles'!$AC$77-'[1]Outside Edges'!$B182)&gt;=5,'[1]Outside Edges'!$P182="Yes"),"Yes","No")</f>
        <v>No</v>
      </c>
      <c r="BY183" s="86" t="str">
        <f>IF(AND((RIGHT($BY$3,2)-'[1]Miter Profiles'!$AC$78-'[1]Outside Edges'!$B182)&gt;=5,'[1]Outside Edges'!$P182="Yes"),"Yes","No")</f>
        <v>No</v>
      </c>
      <c r="BZ183" s="11" t="str">
        <f>IF(AND((RIGHT($BZ$3,2)-'[1]Miter Profiles'!$AC$79-'[1]Outside Edges'!$B182)&gt;=5,'[1]Outside Edges'!$P182="Yes"),"Yes","No")</f>
        <v>No</v>
      </c>
      <c r="CA183" s="87" t="str">
        <f>IF(AND((RIGHT($CA$3,2)-'[1]Miter Profiles'!$AC$80-'[1]Outside Edges'!$B182)&gt;=5,'[1]Outside Edges'!$P182="Yes"),"Yes","No")</f>
        <v>No</v>
      </c>
      <c r="CB183" s="10" t="str">
        <f>IF(AND((RIGHT($CB$3,2)-'[1]Miter Profiles'!$AC$81-'[1]Outside Edges'!$B182)&gt;=5,'[1]Outside Edges'!$P182="Yes"),"Yes","No")</f>
        <v>No</v>
      </c>
      <c r="CC183" s="10" t="str">
        <f>IF(AND((RIGHT($CC$3,2)-'[1]Miter Profiles'!$AC$82-'[1]Outside Edges'!$B182)&gt;=5,'[1]Outside Edges'!$P182="Yes"),"Yes","No")</f>
        <v>No</v>
      </c>
      <c r="CD183" s="85" t="str">
        <f>IF(AND((RIGHT($CD$3,2)-'[1]Miter Profiles'!$AC$83-'[1]Outside Edges'!$B182)&gt;=5,'[1]Outside Edges'!$P182="Yes"),"Yes","No")</f>
        <v>No</v>
      </c>
      <c r="CE183" s="86" t="str">
        <f>IF(AND((RIGHT($CE$3,2)-'[1]Miter Profiles'!$AC$84-'[1]Outside Edges'!$B182)&gt;=5,'[1]Outside Edges'!$P182="Yes"),"Yes","No")</f>
        <v>No</v>
      </c>
      <c r="CF183" s="11" t="str">
        <f>IF(AND((RIGHT($CF$3,2)-'[1]Miter Profiles'!$AC$85-'[1]Outside Edges'!$B182)&gt;=5,'[1]Outside Edges'!$P182="Yes"),"Yes","No")</f>
        <v>No</v>
      </c>
      <c r="CG183" s="87" t="str">
        <f>IF(AND((RIGHT($CG$3,2)-'[1]Miter Profiles'!$AC$86-'[1]Outside Edges'!$B182)&gt;=5,'[1]Outside Edges'!$P182="Yes"),"Yes","No")</f>
        <v>No</v>
      </c>
      <c r="CH183" s="10" t="str">
        <f>IF(AND((RIGHT($CH$3,2)-'[1]Miter Profiles'!$AC$87-'[1]Outside Edges'!$B182)&gt;=5,'[1]Outside Edges'!$P182="Yes"),"Yes","No")</f>
        <v>No</v>
      </c>
      <c r="CI183" s="10" t="str">
        <f>IF(AND((RIGHT($CI$3,2)-'[1]Miter Profiles'!$AC$88-'[1]Outside Edges'!$B182)&gt;=5,'[1]Outside Edges'!$P182="Yes"),"Yes","No")</f>
        <v>No</v>
      </c>
      <c r="CJ183" s="85" t="str">
        <f>IF(AND((RIGHT($CJ$3,2)-'[1]Miter Profiles'!$AC$89-'[1]Outside Edges'!$B182)&gt;=5,'[1]Outside Edges'!$P182="Yes"),"Yes","No")</f>
        <v>No</v>
      </c>
      <c r="CK183" s="86" t="str">
        <f>IF(AND((RIGHT($CK$3,2)-'[1]Miter Profiles'!$AC$90-'[1]Outside Edges'!$B182)&gt;=5,'[1]Outside Edges'!$P182="Yes"),"Yes","No")</f>
        <v>No</v>
      </c>
      <c r="CL183" s="11" t="str">
        <f>IF(AND((RIGHT($CL$3,2)-'[1]Miter Profiles'!$AC$91-'[1]Outside Edges'!$B182)&gt;=5,'[1]Outside Edges'!$P182="Yes"),"Yes","No")</f>
        <v>No</v>
      </c>
      <c r="CM183" s="87" t="str">
        <f>IF(AND((RIGHT($CM$3,2)-'[1]Miter Profiles'!$AC$92-'[1]Outside Edges'!$B182)&gt;=5,'[1]Outside Edges'!$P182="Yes"),"Yes","No")</f>
        <v>No</v>
      </c>
      <c r="CN183" s="10" t="str">
        <f>IF(AND((RIGHT(CN$3,2)-'[1]Miter Profiles'!$AC$93-'[1]Outside Edges'!$B182)&gt;=5,'[1]Outside Edges'!$P182="Yes"),"Yes","No")</f>
        <v>No</v>
      </c>
      <c r="CO183" s="10" t="str">
        <f>IF(AND((RIGHT(CO$3,2)-'[1]Miter Profiles'!$AC$94-'[1]Outside Edges'!$B182)&gt;=5,'[1]Outside Edges'!$P182="Yes"),"Yes","No")</f>
        <v>No</v>
      </c>
      <c r="CP183" s="85" t="str">
        <f>IF(AND((RIGHT(CP$3,2)-'[1]Miter Profiles'!$AC$95-'[1]Outside Edges'!$B182)&gt;=5,'[1]Outside Edges'!$P182="Yes"),"Yes","No")</f>
        <v>No</v>
      </c>
      <c r="CQ183" s="86" t="str">
        <f>IF(AND((RIGHT(CQ$3,2)-'[1]Miter Profiles'!$AC$96-'[1]Outside Edges'!$B182)&gt;=5,'[1]Outside Edges'!$P182="Yes"),"Yes","No")</f>
        <v>No</v>
      </c>
      <c r="CR183" s="11" t="str">
        <f>IF(AND((RIGHT(CR$3,2)-'[1]Miter Profiles'!$AC$97-'[1]Outside Edges'!$B182)&gt;=5,'[1]Outside Edges'!$P182="Yes"),"Yes","No")</f>
        <v>No</v>
      </c>
      <c r="CS183" s="87" t="str">
        <f>IF(AND((RIGHT(CS$3,2)-'[1]Miter Profiles'!$AC$98-'[1]Outside Edges'!$B182)&gt;=5,'[1]Outside Edges'!$P182="Yes"),"Yes","No")</f>
        <v>No</v>
      </c>
      <c r="CT183" s="10" t="str">
        <f>IF(AND((RIGHT($CT$3,2)-'[1]Miter Profiles'!$AC$99-'[1]Outside Edges'!$B182)&gt;=5,'[1]Outside Edges'!$P182="Yes"),"Yes","No")</f>
        <v>No</v>
      </c>
      <c r="CU183" s="10" t="str">
        <f>IF(AND((RIGHT($CU$3,2)-'[1]Miter Profiles'!$AC$100-'[1]Outside Edges'!$B182)&gt;=5,'[1]Outside Edges'!$P182="Yes"),"Yes","No")</f>
        <v>No</v>
      </c>
      <c r="CV183" s="85" t="str">
        <f>IF(AND((RIGHT($CV$3,2)-'[1]Miter Profiles'!$AC$101-'[1]Outside Edges'!$B182)&gt;=5,'[1]Outside Edges'!$P182="Yes"),"Yes","No")</f>
        <v>No</v>
      </c>
      <c r="CW183" s="86" t="str">
        <f>IF(AND((RIGHT($CW$3,2)-'[1]Miter Profiles'!$AC$102-'[1]Outside Edges'!$B182)&gt;=5,'[1]Outside Edges'!$P182="Yes"),"Yes","No")</f>
        <v>No</v>
      </c>
      <c r="CX183" s="11" t="str">
        <f>IF(AND((RIGHT($CX$3,2)-'[1]Miter Profiles'!$AC$103-'[1]Outside Edges'!$B182)&gt;=5,'[1]Outside Edges'!$P182="Yes"),"Yes","No")</f>
        <v>No</v>
      </c>
      <c r="CY183" s="87" t="str">
        <f>IF(AND((RIGHT($CY$3,2)-'[1]Miter Profiles'!$AC$104-'[1]Outside Edges'!$B182)&gt;=5,'[1]Outside Edges'!$P182="Yes"),"Yes","No")</f>
        <v>No</v>
      </c>
      <c r="CZ183" s="10" t="str">
        <f>IF(AND((RIGHT($CZ$3,2)-'[1]Miter Profiles'!$AC$105-'[1]Outside Edges'!$B182)&gt;=5,'[1]Outside Edges'!$P182="Yes"),"Yes","No")</f>
        <v>No</v>
      </c>
      <c r="DA183" s="10" t="str">
        <f>IF(AND((RIGHT($DA$3,2)-'[1]Miter Profiles'!$AC$106-'[1]Outside Edges'!$B182)&gt;=5,'[1]Outside Edges'!$P182="Yes"),"Yes","No")</f>
        <v>No</v>
      </c>
      <c r="DB183" s="85" t="str">
        <f>IF(AND((RIGHT($DB$3,2)-'[1]Miter Profiles'!$AC$107-'[1]Outside Edges'!$B182)&gt;=5,'[1]Outside Edges'!$P182="Yes"),"Yes","No")</f>
        <v>No</v>
      </c>
      <c r="DC183" s="86" t="str">
        <f>IF(AND((RIGHT($DC$3,2)-'[1]Miter Profiles'!$AC$108-'[1]Outside Edges'!$B182)&gt;=5,'[1]Outside Edges'!$P182="Yes"),"Yes","No")</f>
        <v>No</v>
      </c>
      <c r="DD183" s="11" t="str">
        <f>IF(AND((RIGHT($DD$3,2)-'[1]Miter Profiles'!$AC$109-'[1]Outside Edges'!$B182)&gt;=5,'[1]Outside Edges'!$P182="Yes"),"Yes","No")</f>
        <v>No</v>
      </c>
      <c r="DE183" s="87" t="str">
        <f>IF(AND((RIGHT($DE$3,2)-'[1]Miter Profiles'!$AC$110-'[1]Outside Edges'!$B182)&gt;=5,'[1]Outside Edges'!$P182="Yes"),"Yes","No")</f>
        <v>No</v>
      </c>
      <c r="DF183" s="10" t="str">
        <f>IF(AND((RIGHT($DF$3,2)-'[1]Miter Profiles'!$AC$111-'[1]Outside Edges'!$B182)&gt;=5,'[1]Outside Edges'!$P182="Yes"),"Yes","No")</f>
        <v>No</v>
      </c>
      <c r="DG183" s="10" t="str">
        <f>IF(AND((RIGHT($DG$3,2)-'[1]Miter Profiles'!$AC$112-'[1]Outside Edges'!$B182)&gt;=5,'[1]Outside Edges'!$P182="Yes"),"Yes","No")</f>
        <v>No</v>
      </c>
      <c r="DH183" s="85" t="str">
        <f>IF(AND((RIGHT($DH$3,2)-'[1]Miter Profiles'!$AC$113-'[1]Outside Edges'!$B182)&gt;=5,'[1]Outside Edges'!$P182="Yes"),"Yes","No")</f>
        <v>No</v>
      </c>
      <c r="DI183" s="86" t="str">
        <f>IF(AND((RIGHT($DI$3,2)-'[1]Miter Profiles'!$AC$114-'[1]Outside Edges'!$B182)&gt;=5,'[1]Outside Edges'!$P182="Yes"),"Yes","No")</f>
        <v>No</v>
      </c>
      <c r="DJ183" s="11" t="str">
        <f>IF(AND((RIGHT($DJ$3,2)-'[1]Miter Profiles'!$AC$115-'[1]Outside Edges'!$B182)&gt;=5,'[1]Outside Edges'!$P182="Yes"),"Yes","No")</f>
        <v>No</v>
      </c>
      <c r="DK183" s="87" t="str">
        <f>IF(AND((RIGHT($DK$3,2)-'[1]Miter Profiles'!$AC$116-'[1]Outside Edges'!$B182)&gt;=5,'[1]Outside Edges'!$P182="Yes"),"Yes","No")</f>
        <v>No</v>
      </c>
      <c r="DL183" s="10" t="str">
        <f>IF(AND((RIGHT($DL$3,2)-'[1]Miter Profiles'!$AC$117-'[1]Outside Edges'!$B182)&gt;=5,'[1]Outside Edges'!$P182="Yes"),"Yes","No")</f>
        <v>No</v>
      </c>
      <c r="DM183" s="10" t="str">
        <f>IF(AND((RIGHT($DM$3,2)-'[1]Miter Profiles'!$AC$118-'[1]Outside Edges'!$B182)&gt;=5,'[1]Outside Edges'!$P182="Yes"),"Yes","No")</f>
        <v>No</v>
      </c>
      <c r="DN183" s="85" t="str">
        <f>IF(AND((RIGHT($DN$3,2)-'[1]Miter Profiles'!$AC$119-'[1]Outside Edges'!$B182)&gt;=5,'[1]Outside Edges'!$P182="Yes"),"Yes","No")</f>
        <v>No</v>
      </c>
      <c r="DO183" s="86" t="str">
        <f>IF(AND((RIGHT($DO$3,2)-'[1]Miter Profiles'!$AC$120-'[1]Outside Edges'!$B182)&gt;=5,'[1]Outside Edges'!$P182="Yes"),"Yes","No")</f>
        <v>No</v>
      </c>
      <c r="DP183" s="11" t="str">
        <f>IF(AND((RIGHT($DP$3,2)-'[1]Miter Profiles'!$AC$121-'[1]Outside Edges'!$B182)&gt;=5,'[1]Outside Edges'!$P182="Yes"),"Yes","No")</f>
        <v>No</v>
      </c>
      <c r="DQ183" s="87" t="str">
        <f>IF(AND((RIGHT($DQ$3,2)-'[1]Miter Profiles'!$AC$122-'[1]Outside Edges'!$B182)&gt;=5,'[1]Outside Edges'!$P182="Yes"),"Yes","No")</f>
        <v>No</v>
      </c>
      <c r="DR183" s="10" t="str">
        <f>IF(AND((RIGHT($DR$3,2)-'[1]Miter Profiles'!$AC$123-'[1]Outside Edges'!$B182)&gt;=5,'[1]Outside Edges'!$P182="Yes"),"Yes","No")</f>
        <v>No</v>
      </c>
      <c r="DS183" s="10" t="str">
        <f>IF(AND((RIGHT($DS$3,2)-'[1]Miter Profiles'!$AC$124-'[1]Outside Edges'!$B182)&gt;=5,'[1]Outside Edges'!$P182="Yes"),"Yes","No")</f>
        <v>No</v>
      </c>
      <c r="DT183" s="85" t="str">
        <f>IF(AND((RIGHT($DT$3,2)-'[1]Miter Profiles'!$AC$125-'[1]Outside Edges'!$B182)&gt;=5,'[1]Outside Edges'!$P182="Yes"),"Yes","No")</f>
        <v>No</v>
      </c>
      <c r="DU183" s="86" t="str">
        <f>IF(AND((RIGHT($DU$3,2)-'[1]Miter Profiles'!$AC$126-'[1]Outside Edges'!$B182)&gt;=5,'[1]Outside Edges'!$P182="Yes"),"Yes","No")</f>
        <v>No</v>
      </c>
      <c r="DV183" s="11" t="str">
        <f>IF(AND((RIGHT($DV$3,2)-'[1]Miter Profiles'!$AC$127-'[1]Outside Edges'!$B182)&gt;=5,'[1]Outside Edges'!$P182="Yes"),"Yes","No")</f>
        <v>No</v>
      </c>
      <c r="DW183" s="87" t="str">
        <f>IF(AND((RIGHT($DW$3,2)-'[1]Miter Profiles'!$AC$128-'[1]Outside Edges'!$B182)&gt;=5,'[1]Outside Edges'!$P182="Yes"),"Yes","No")</f>
        <v>No</v>
      </c>
      <c r="DX183" s="10" t="str">
        <f>IF(AND((RIGHT($DX$3,2)-'[1]Miter Profiles'!$AC$129-'[1]Outside Edges'!$B182)&gt;=5,'[1]Outside Edges'!$P182="Yes"),"Yes","No")</f>
        <v>No</v>
      </c>
      <c r="DY183" s="10" t="str">
        <f>IF(AND((RIGHT($DY$3,2)-'[1]Miter Profiles'!$AC$130-'[1]Outside Edges'!$B182)&gt;=5,'[1]Outside Edges'!$P182="Yes"),"Yes","No")</f>
        <v>No</v>
      </c>
      <c r="DZ183" s="85" t="str">
        <f>IF(AND((RIGHT($DZ$3,2)-'[1]Miter Profiles'!$AC$131-'[1]Outside Edges'!$B182)&gt;=5,'[1]Outside Edges'!$P182="Yes"),"Yes","No")</f>
        <v>No</v>
      </c>
      <c r="EA183" s="90" t="str">
        <f>IF(AND((RIGHT($EA$3,2)-'[1]Miter Profiles'!$AC$132-'[1]Outside Edges'!$B182)&gt;=5,'[1]Outside Edges'!$P182="Yes"),"Yes","No")</f>
        <v>No</v>
      </c>
      <c r="EB183" s="104" t="str">
        <f>IF(AND((RIGHT($EB$3,2)-'[1]Miter Profiles'!$AC$133-'[1]Outside Edges'!$B182)&gt;=5,'[1]Outside Edges'!$P182="Yes"),"Yes","No")</f>
        <v>No</v>
      </c>
      <c r="EC183" s="109" t="str">
        <f>IF(AND((RIGHT($EC$3,2)-'[1]Miter Profiles'!$AC$134-'[1]Outside Edges'!$B182)&gt;=5,'[1]Outside Edges'!$P182="Yes"),"Yes","No")</f>
        <v>No</v>
      </c>
      <c r="ED183" s="115" t="str">
        <f>IF(AND((RIGHT($ED$3,2)-'[1]Miter Profiles'!$AC$135-'[1]Outside Edges'!$B182)&gt;=5,'[1]Outside Edges'!$P182="Yes"),"Yes","No")</f>
        <v>No</v>
      </c>
      <c r="EE183" s="112" t="str">
        <f>IF(AND((RIGHT($EE$3,2)-'[1]Miter Profiles'!$AC$136-'[1]Outside Edges'!$B182)&gt;=5,'[1]Outside Edges'!$P182="Yes"),"Yes","No")</f>
        <v>No</v>
      </c>
      <c r="EF183" s="85" t="str">
        <f>IF(AND((RIGHT($EF$3,2)-'[1]Miter Profiles'!$AC$137-'[1]Outside Edges'!$B182)&gt;=5,'[1]Outside Edges'!$P182="Yes"),"Yes","No")</f>
        <v>No</v>
      </c>
      <c r="EG183" s="10" t="str">
        <f>IF(AND((RIGHT($EG$3,2)-'[1]Miter Profiles'!$AC$138-'[1]Outside Edges'!$B182)&gt;=5,'[1]Outside Edges'!$P182="Yes"),"Yes","No")</f>
        <v>No</v>
      </c>
      <c r="EH183" s="90" t="str">
        <f>IF(AND((RIGHT($EH$3,2)-'[1]Miter Profiles'!$AC$139-'[1]Outside Edges'!$B182)&gt;=5,'[1]Outside Edges'!$P182="Yes"),"Yes","No")</f>
        <v>No</v>
      </c>
      <c r="EI183" s="120" t="str">
        <f>IF(AND((RIGHT($EI$3,2)-'[1]Miter Profiles'!$AC$140-'[1]Outside Edges'!$B182)&gt;=5,'[1]Outside Edges'!$P182="Yes"),"Yes","No")</f>
        <v>No</v>
      </c>
      <c r="EJ183" s="123" t="str">
        <f>IF(AND((RIGHT($EJ$3,2)-'[1]Miter Profiles'!$AC$141-'[1]Outside Edges'!$B182)&gt;=5,'[1]Outside Edges'!$P182="Yes"),"Yes","No")</f>
        <v>No</v>
      </c>
      <c r="EK183" s="123" t="str">
        <f>IF(AND((RIGHT($EK$3,2)-'[1]Miter Profiles'!$AC$142-'[1]Outside Edges'!$B182)&gt;=5,'[1]Outside Edges'!$P182="Yes"),"Yes","No")</f>
        <v>No</v>
      </c>
      <c r="EL183" s="115" t="str">
        <f>IF(AND((RIGHT($EL$3,2)-'[1]Miter Profiles'!$AC$143-'[1]Outside Edges'!$B182)&gt;=5,'[1]Outside Edges'!$P182="Yes"),"Yes","No")</f>
        <v>No</v>
      </c>
      <c r="EM183" s="128" t="str">
        <f>IF(AND((RIGHT($EM$3,2)-'[1]Miter Profiles'!$AC$144-'[1]Outside Edges'!$B182)&gt;=5,'[1]Outside Edges'!$P182="Yes"),"Yes","No")</f>
        <v>No</v>
      </c>
      <c r="EN183" s="10" t="str">
        <f>IF(AND((RIGHT($EN$3,2)-'[1]Miter Profiles'!$AC$145-'[1]Outside Edges'!$B182)&gt;=5,'[1]Outside Edges'!$P182="Yes"),"Yes","No")</f>
        <v>No</v>
      </c>
      <c r="EO183" s="90" t="str">
        <f>IF(AND((RIGHT($EO$3,2)-'[1]Miter Profiles'!$AC$146-'[1]Outside Edges'!$B182)&gt;=5,'[1]Outside Edges'!$P182="Yes"),"Yes","No")</f>
        <v>No</v>
      </c>
      <c r="EP183" s="123" t="str">
        <f>IF(AND((RIGHT($EP$3,2)-'[1]Miter Profiles'!$AC$147-'[1]Outside Edges'!$B182)&gt;=5,'[1]Outside Edges'!$P182="Yes"),"Yes","No")</f>
        <v>No</v>
      </c>
      <c r="EQ183" s="123" t="str">
        <f>IF(AND((RIGHT($EQ$3,2)-'[1]Miter Profiles'!$AC$148-'[1]Outside Edges'!$B182)&gt;=5,'[1]Outside Edges'!$P182="Yes"),"Yes","No")</f>
        <v>No</v>
      </c>
      <c r="ER183" s="115" t="str">
        <f>IF(AND((RIGHT($ER$3,2)-'[1]Miter Profiles'!$AC$149-'[1]Outside Edges'!$B182)&gt;=5,'[1]Outside Edges'!$P182="Yes"),"Yes","No")</f>
        <v>No</v>
      </c>
      <c r="ES183" s="128" t="str">
        <f>IF(AND((RIGHT($ES$3,2)-'[1]Miter Profiles'!$AC$150-'[1]Outside Edges'!$B182)&gt;=5,'[1]Outside Edges'!$P182="Yes"),"Yes","No")</f>
        <v>No</v>
      </c>
      <c r="ET183" s="10" t="str">
        <f>IF(AND((RIGHT($ET$3,2)-'[1]Miter Profiles'!$AC$151-'[1]Outside Edges'!$B182)&gt;=5,'[1]Outside Edges'!$P182="Yes"),"Yes","No")</f>
        <v>No</v>
      </c>
      <c r="EU183" s="90" t="str">
        <f>IF(AND((RIGHT($EU$3,2)-'[1]Miter Profiles'!$AC$152-'[1]Outside Edges'!$B182)&gt;=5,'[1]Outside Edges'!$P182="Yes"),"Yes","No")</f>
        <v>No</v>
      </c>
      <c r="EV183" s="123" t="str">
        <f>IF(AND((RIGHT($EV$3,2)-'[1]Miter Profiles'!$AC$153-'[1]Outside Edges'!$B182)&gt;=5,'[1]Outside Edges'!$P182="Yes"),"Yes","No")</f>
        <v>No</v>
      </c>
      <c r="EW183" s="123" t="str">
        <f>IF(AND((RIGHT($EW$3,2)-'[1]Miter Profiles'!$AC$154-'[1]Outside Edges'!$B182)&gt;=5,'[1]Outside Edges'!$P182="Yes"),"Yes","No")</f>
        <v>No</v>
      </c>
      <c r="EX183" s="115" t="str">
        <f>IF(AND((RIGHT($EX$3,2)-'[1]Miter Profiles'!$AC$155-'[1]Outside Edges'!$B182)&gt;=5,'[1]Outside Edges'!$P182="Yes"),"Yes","No")</f>
        <v>No</v>
      </c>
      <c r="EY183" s="128" t="str">
        <f>IF(AND((RIGHT($EY$3,2)-'[1]Miter Profiles'!$AC$156-'[1]Outside Edges'!$B182)&gt;=5,'[1]Outside Edges'!$P182="Yes"),"Yes","No")</f>
        <v>No</v>
      </c>
      <c r="EZ183" s="10" t="str">
        <f>IF(AND((RIGHT($EZ$3,2)-'[1]Miter Profiles'!$AC$157-'[1]Outside Edges'!$B182)&gt;=5,'[1]Outside Edges'!$P182="Yes"),"Yes","No")</f>
        <v>No</v>
      </c>
      <c r="FA183" s="90" t="str">
        <f>IF(AND((RIGHT($FA$3,2)-'[1]Miter Profiles'!$AC$158-'[1]Outside Edges'!$B182)&gt;=5,'[1]Outside Edges'!$P182="Yes"),"Yes","No")</f>
        <v>No</v>
      </c>
      <c r="FB183" s="123" t="str">
        <f>IF(AND((RIGHT($FB$3,2)-'[1]Miter Profiles'!$AC$159-'[1]Outside Edges'!$B182)&gt;=5,'[1]Outside Edges'!$P182="Yes"),"Yes","No")</f>
        <v>No</v>
      </c>
      <c r="FC183" s="123" t="str">
        <f>IF(AND((RIGHT($FC$3,2)-'[1]Miter Profiles'!$AC$160-'[1]Outside Edges'!$B182)&gt;=5,'[1]Outside Edges'!$P182="Yes"),"Yes","No")</f>
        <v>No</v>
      </c>
      <c r="FD183" s="115" t="str">
        <f>IF(AND((RIGHT($FD$3,2)-'[1]Miter Profiles'!$AC$161-'[1]Outside Edges'!$B182)&gt;=5,'[1]Outside Edges'!$P182="Yes"),"Yes","No")</f>
        <v>No</v>
      </c>
      <c r="FE183" s="128" t="str">
        <f>IF(AND((RIGHT($FE$3,2)-'[1]Miter Profiles'!$AC$162-'[1]Outside Edges'!$B182)&gt;=5,'[1]Outside Edges'!$P182="Yes"),"Yes","No")</f>
        <v>No</v>
      </c>
      <c r="FF183" s="10" t="str">
        <f>IF(AND((RIGHT($FF$3,2)-'[1]Miter Profiles'!$AC$163-'[1]Outside Edges'!$B182)&gt;=5,'[1]Outside Edges'!$P182="Yes"),"Yes","No")</f>
        <v>No</v>
      </c>
      <c r="FG183" s="90" t="str">
        <f>IF(AND((RIGHT($FG$3,2)-'[1]Miter Profiles'!$AC$164-'[1]Outside Edges'!$B182)&gt;=5,'[1]Outside Edges'!$P182="Yes"),"Yes","No")</f>
        <v>No</v>
      </c>
      <c r="FH183" s="123" t="str">
        <f>IF(AND((RIGHT($FH$3,2)-'[1]Miter Profiles'!$AC$165-'[1]Outside Edges'!$B182)&gt;=5,'[1]Outside Edges'!$P182="Yes"),"Yes","No")</f>
        <v>No</v>
      </c>
      <c r="FI183" s="123" t="str">
        <f>IF(AND((RIGHT($FI$3,2)-'[1]Miter Profiles'!$AC$166-'[1]Outside Edges'!$B182)&gt;=5,'[1]Outside Edges'!$P182="Yes"),"Yes","No")</f>
        <v>No</v>
      </c>
      <c r="FJ183" s="115" t="str">
        <f>IF(AND((RIGHT($FJ$3,2)-'[1]Miter Profiles'!$AC$167-'[1]Outside Edges'!$B182)&gt;=5,'[1]Outside Edges'!$P182="Yes"),"Yes","No")</f>
        <v>No</v>
      </c>
      <c r="FK183" s="128" t="str">
        <f>IF(AND((RIGHT($FK$3,2)-'[1]Miter Profiles'!$AC$168-'[1]Outside Edges'!$B182)&gt;=5,'[1]Outside Edges'!$P182="Yes"),"Yes","No")</f>
        <v>No</v>
      </c>
      <c r="FL183" s="10" t="str">
        <f>IF(AND((RIGHT($FL$3,2)-'[1]Miter Profiles'!$AC$169-'[1]Outside Edges'!$B182)&gt;=5,'[1]Outside Edges'!$P182="Yes"),"Yes","No")</f>
        <v>No</v>
      </c>
      <c r="FM183" s="90" t="str">
        <f>IF(AND((RIGHT($FM$3,2)-'[1]Miter Profiles'!$AC$170-'[1]Outside Edges'!$B182)&gt;=5,'[1]Outside Edges'!$P182="Yes"),"Yes","No")</f>
        <v>No</v>
      </c>
      <c r="FN183" s="123" t="str">
        <f>IF(AND((RIGHT($FN$3,2)-'[1]Miter Profiles'!$AC$171-'[1]Outside Edges'!$B182)&gt;=5,'[1]Outside Edges'!$P182="Yes"),"Yes","No")</f>
        <v>No</v>
      </c>
      <c r="FO183" s="123" t="str">
        <f>IF(AND((RIGHT($FO$3,2)-'[1]Miter Profiles'!$AC$172-'[1]Outside Edges'!$B182)&gt;=5,'[1]Outside Edges'!$P182="Yes"),"Yes","No")</f>
        <v>No</v>
      </c>
      <c r="FP183" s="115" t="str">
        <f>IF(AND((RIGHT($FP$3,2)-'[1]Miter Profiles'!$AC$173-'[1]Outside Edges'!$B182)&gt;=5,'[1]Outside Edges'!$P182="Yes"),"Yes","No")</f>
        <v>No</v>
      </c>
      <c r="FQ183" s="128" t="str">
        <f>IF(AND((RIGHT($FQ$3,2)-'[1]Miter Profiles'!$AC$174-'[1]Outside Edges'!$B182)&gt;=5,'[1]Outside Edges'!$P182="Yes"),"Yes","No")</f>
        <v>No</v>
      </c>
      <c r="FR183" s="10" t="str">
        <f>IF(AND((RIGHT($FR$3,2)-'[1]Miter Profiles'!$AC$175-'[1]Outside Edges'!$B182)&gt;=5,'[1]Outside Edges'!$P182="Yes"),"Yes","No")</f>
        <v>No</v>
      </c>
      <c r="FS183" s="90" t="str">
        <f>IF(AND((RIGHT($FS$3,2)-'[1]Miter Profiles'!$AC$176-'[1]Outside Edges'!$B182)&gt;=5,'[1]Outside Edges'!$P182="Yes"),"Yes","No")</f>
        <v>No</v>
      </c>
      <c r="FT183" s="123" t="str">
        <f>IF(AND((RIGHT($FT$3,2)-'[1]Miter Profiles'!$AC$177-'[1]Outside Edges'!$B182)&gt;=5,'[1]Outside Edges'!$P182="Yes"),"Yes","No")</f>
        <v>No</v>
      </c>
      <c r="FU183" s="123" t="str">
        <f>IF(AND((RIGHT($FU$3,2)-'[1]Miter Profiles'!$AC$178-'[1]Outside Edges'!$B182)&gt;=5,'[1]Outside Edges'!$P182="Yes"),"Yes","No")</f>
        <v>No</v>
      </c>
      <c r="FV183" s="115" t="str">
        <f>IF(AND((RIGHT($V$3,2)-'[1]Miter Profiles'!$AC$179-'[1]Outside Edges'!$B182)&gt;=5,'[1]Outside Edges'!$P182="Yes"),"Yes","No")</f>
        <v>No</v>
      </c>
      <c r="FW183" s="128" t="str">
        <f>IF(AND((RIGHT($FW$3,2)-'[1]Miter Profiles'!$AC$180-'[1]Outside Edges'!$B182)&gt;=5,'[1]Outside Edges'!$P182="Yes"),"Yes","No")</f>
        <v>No</v>
      </c>
      <c r="FX183" s="269" t="str">
        <f>IF(AND((RIGHT($FX$3,2)-'[1]Miter Profiles'!$AC$181-'[1]Outside Edges'!$B182)&gt;=5,'[1]Outside Edges'!$P182="Yes"),"Yes","No")</f>
        <v>No</v>
      </c>
      <c r="FY183" s="273" t="str">
        <f>IF(AND((RIGHT($FY$3,2)-'[1]Miter Profiles'!$AC$182-'[1]Outside Edges'!$B182)&gt;=5,'[1]Outside Edges'!$P182="Yes"),"Yes","No")</f>
        <v>No</v>
      </c>
      <c r="FZ183" s="282" t="str">
        <f>IF(AND((RIGHT($FZ$3,2)-'[1]Miter Profiles'!$AC$183-'[1]Outside Edges'!$B182)&gt;=5,'[1]Outside Edges'!$P182="Yes"),"Yes","No")</f>
        <v>No</v>
      </c>
      <c r="GA183" s="283" t="str">
        <f>IF(AND((RIGHT($GA$3,2)-'[1]Miter Profiles'!$AC$184-'[1]Outside Edges'!$B182)&gt;=5,'[1]Outside Edges'!$P182="Yes"),"Yes","No")</f>
        <v>No</v>
      </c>
      <c r="GB183" s="284" t="str">
        <f>IF(AND((RIGHT($GB$3,2)-'[1]Miter Profiles'!$AC$185-'[1]Outside Edges'!$B182)&gt;=5,'[1]Outside Edges'!$P182="Yes"),"Yes","No")</f>
        <v>No</v>
      </c>
      <c r="GC183" s="275" t="str">
        <f>IF(AND((RIGHT($GC$3,2)-'[1]Miter Profiles'!$AC$186-'[1]Outside Edges'!$B182)&gt;=5,'[1]Outside Edges'!$P182="Yes"),"Yes","No")</f>
        <v>No</v>
      </c>
      <c r="GD183" s="269" t="str">
        <f>IF(AND((RIGHT($GD$3,2)-'[1]Miter Profiles'!$AC$187-'[1]Outside Edges'!$B182)&gt;=5,'[1]Outside Edges'!$P182="Yes"),"Yes","No")</f>
        <v>No</v>
      </c>
      <c r="GE183" s="273" t="str">
        <f>IF(AND((RIGHT($GE$3,2)-'[1]Miter Profiles'!$AC$188-'[1]Outside Edges'!$B182)&gt;=5,'[1]Outside Edges'!$P182="Yes"),"Yes","No")</f>
        <v>No</v>
      </c>
      <c r="GF183" s="282" t="str">
        <f>IF(AND((RIGHT($GF$3,2)-'[1]Miter Profiles'!$AC$189-'[1]Outside Edges'!$B182)&gt;=5,'[1]Outside Edges'!$P182="Yes"),"Yes","No")</f>
        <v>No</v>
      </c>
      <c r="GG183" s="283" t="str">
        <f>IF(AND((RIGHT($GG$3,2)-'[1]Miter Profiles'!$AC$190-'[1]Outside Edges'!$B182)&gt;=5,'[1]Outside Edges'!$P182="Yes"),"Yes","No")</f>
        <v>No</v>
      </c>
      <c r="GH183" s="284" t="str">
        <f>IF(AND((RIGHT($GH$3,2)-'[1]Miter Profiles'!$AC$191-'[1]Outside Edges'!$B182)&gt;=5,'[1]Outside Edges'!$P182="Yes"),"Yes","No")</f>
        <v>No</v>
      </c>
      <c r="GI183" s="275" t="str">
        <f>IF(AND((RIGHT($GI$3,2)-'[1]Miter Profiles'!$AC$192-'[1]Outside Edges'!$B182)&gt;=5,'[1]Outside Edges'!$P182="Yes"),"Yes","No")</f>
        <v>No</v>
      </c>
      <c r="GJ183" s="269" t="str">
        <f>IF(AND((RIGHT($GJ$3,2)-'[1]Miter Profiles'!$AC$193-'[1]Outside Edges'!$B182)&gt;=5,'[1]Outside Edges'!$P182="Yes"),"Yes","No")</f>
        <v>No</v>
      </c>
      <c r="GK183" s="273" t="str">
        <f>IF(AND((RIGHT($GK$3,2)-'[1]Miter Profiles'!$AC$194-'[1]Outside Edges'!$B182)&gt;=5,'[1]Outside Edges'!$P182="Yes"),"Yes","No")</f>
        <v>No</v>
      </c>
      <c r="GL183" s="282" t="str">
        <f>IF(AND((RIGHT($GL$3,2)-'[1]Miter Profiles'!$AC$195-'[1]Outside Edges'!$B182)&gt;=5,'[1]Outside Edges'!$P182="Yes"),"Yes","No")</f>
        <v>No</v>
      </c>
      <c r="GM183" s="283" t="str">
        <f>IF(AND((RIGHT($GM$3,2)-'[1]Miter Profiles'!$AC$196-'[1]Outside Edges'!$B182)&gt;=5,'[1]Outside Edges'!$P182="Yes"),"Yes","No")</f>
        <v>No</v>
      </c>
      <c r="GN183" s="284" t="str">
        <f>IF(AND((RIGHT($GN$3,2)-'[1]Miter Profiles'!$AC$197-'[1]Outside Edges'!$B182)&gt;=5,'[1]Outside Edges'!$P182="Yes"),"Yes","No")</f>
        <v>No</v>
      </c>
      <c r="GO183" s="275" t="str">
        <f>IF(AND((RIGHT($GO$3,2)-'[1]Miter Profiles'!$AC$198-'[1]Outside Edges'!$B182)&gt;=5,'[1]Outside Edges'!$P182="Yes"),"Yes","No")</f>
        <v>No</v>
      </c>
      <c r="GP183" s="269" t="str">
        <f>IF(AND((RIGHT($GP$3,2)-'[1]Miter Profiles'!$AC$199-'[1]Outside Edges'!$B182)&gt;=5,'[1]Outside Edges'!$P182="Yes"),"Yes","No")</f>
        <v>No</v>
      </c>
      <c r="GQ183" s="273" t="str">
        <f>IF(AND((RIGHT($GQ$3,2)-'[1]Miter Profiles'!$AC$200-'[1]Outside Edges'!$B182)&gt;=5,'[1]Outside Edges'!$P182="Yes"),"Yes","No")</f>
        <v>No</v>
      </c>
      <c r="GR183" s="282" t="str">
        <f>IF(AND((RIGHT($GR$3,2)-'[1]Miter Profiles'!$AC$201-'[1]Outside Edges'!$B182)&gt;=5,'[1]Outside Edges'!$P182="Yes"),"Yes","No")</f>
        <v>No</v>
      </c>
      <c r="GS183" s="283" t="str">
        <f>IF(AND((RIGHT($GS$3,2)-'[1]Miter Profiles'!$AC$202-'[1]Outside Edges'!$B182)&gt;=5,'[1]Outside Edges'!$P182="Yes"),"Yes","No")</f>
        <v>No</v>
      </c>
      <c r="GT183" s="284" t="str">
        <f>IF(AND((RIGHT($GT$3,2)-'[1]Miter Profiles'!$AC$203-'[1]Outside Edges'!$B182)&gt;=5,'[1]Outside Edges'!$P182="Yes"),"Yes","No")</f>
        <v>No</v>
      </c>
      <c r="GU183" s="275" t="str">
        <f>IF(AND((RIGHT($GU$3,2)-'[1]Miter Profiles'!$AC$204-'[1]Outside Edges'!$B182)&gt;=5,'[1]Outside Edges'!$P182="Yes"),"Yes","No")</f>
        <v>No</v>
      </c>
      <c r="GV183" s="269" t="str">
        <f>IF(AND((RIGHT($GV$3,2)-'[1]Miter Profiles'!$AC$205-'[1]Outside Edges'!$B182)&gt;=5,'[1]Outside Edges'!$P182="Yes"),"Yes","No")</f>
        <v>No</v>
      </c>
      <c r="GW183" s="273" t="str">
        <f>IF(AND((RIGHT($GW$3,2)-'[1]Miter Profiles'!$AC$206-'[1]Outside Edges'!$B182)&gt;=5,'[1]Outside Edges'!$P182="Yes"),"Yes","No")</f>
        <v>No</v>
      </c>
      <c r="GX183" s="282" t="str">
        <f>IF(AND((RIGHT($GX$3,2)-'[1]Miter Profiles'!$AC$207-'[1]Outside Edges'!$B182)&gt;=5,'[1]Outside Edges'!$P182="Yes"),"Yes","No")</f>
        <v>No</v>
      </c>
      <c r="GY183" s="283" t="str">
        <f>IF(AND((RIGHT($GY$3,2)-'[1]Miter Profiles'!$AC$208-'[1]Outside Edges'!$B182)&gt;=5,'[1]Outside Edges'!$P182="Yes"),"Yes","No")</f>
        <v>No</v>
      </c>
      <c r="GZ183" s="284" t="str">
        <f>IF(AND((RIGHT($GZ$3,2)-'[1]Miter Profiles'!$AC$209-'[1]Outside Edges'!$B182)&gt;=5,'[1]Outside Edges'!$P182="Yes"),"Yes","No")</f>
        <v>No</v>
      </c>
      <c r="HA183" s="275" t="str">
        <f>IF(AND((RIGHT($HA$3,2)-'[1]Miter Profiles'!$AC$210-'[1]Outside Edges'!$B182)&gt;=5,'[1]Outside Edges'!$P182="Yes"),"Yes","No")</f>
        <v>No</v>
      </c>
      <c r="HB183" s="269" t="str">
        <f>IF(AND((RIGHT($HB$3,2)-'[1]Miter Profiles'!$AC$211-'[1]Outside Edges'!$B182)&gt;=5,'[1]Outside Edges'!$P182="Yes"),"Yes","No")</f>
        <v>No</v>
      </c>
      <c r="HC183" s="273" t="str">
        <f>IF(AND((RIGHT($HC$3,2)-'[1]Miter Profiles'!$AC$212-'[1]Outside Edges'!$B182)&gt;=5,'[1]Outside Edges'!$P182="Yes"),"Yes","No")</f>
        <v>No</v>
      </c>
      <c r="HD183" s="282" t="str">
        <f>IF(AND((RIGHT($HD$3,2)-'[1]Miter Profiles'!$AC$213-'[1]Outside Edges'!$B182)&gt;=5,'[1]Outside Edges'!$P182="Yes"),"Yes","No")</f>
        <v>No</v>
      </c>
      <c r="HE183" s="284" t="str">
        <f>IF(AND((RIGHT($HE$3,2)-'[1]Miter Profiles'!$AC$214-'[1]Outside Edges'!$B182)&gt;=5,'[1]Outside Edges'!$P182="Yes"),"Yes","No")</f>
        <v>No</v>
      </c>
      <c r="HF183" s="275" t="str">
        <f>IF(AND((RIGHT($HF$3,2)-'[1]Miter Profiles'!$AC$215-'[1]Outside Edges'!$B182)&gt;=5,'[1]Outside Edges'!$P182="Yes"),"Yes","No")</f>
        <v>No</v>
      </c>
      <c r="HG183" s="269" t="str">
        <f>IF(AND((RIGHT($HG$3,2)-'[1]Miter Profiles'!$AC$216-'[1]Outside Edges'!$B182)&gt;=5,'[1]Outside Edges'!$P182="Yes"),"Yes","No")</f>
        <v>No</v>
      </c>
      <c r="HH183" s="273" t="str">
        <f>IF(AND((RIGHT($HH$3,2)-'[1]Miter Profiles'!$AC$217-'[1]Outside Edges'!$B182)&gt;=5,'[1]Outside Edges'!$P182="Yes"),"Yes","No")</f>
        <v>No</v>
      </c>
      <c r="HI183" s="282" t="str">
        <f>IF(AND((RIGHT($HI$3,2)-'[1]Miter Profiles'!$AC$218-'[1]Outside Edges'!$B182)&gt;=5,'[1]Outside Edges'!$P182="Yes"),"Yes","No")</f>
        <v>No</v>
      </c>
      <c r="HJ183" s="283" t="str">
        <f>IF(AND((RIGHT($HJ$3,2)-'[1]Miter Profiles'!$AC$219-'[1]Outside Edges'!$B182)&gt;=5,'[1]Outside Edges'!$P182="Yes"),"Yes","No")</f>
        <v>No</v>
      </c>
      <c r="HK183" s="284" t="str">
        <f>IF(AND((RIGHT($HK$3,2)-'[1]Miter Profiles'!$AC$220-'[1]Outside Edges'!$B182)&gt;=5,'[1]Outside Edges'!$P182="Yes"),"Yes","No")</f>
        <v>No</v>
      </c>
      <c r="HL183" s="275" t="str">
        <f>IF(AND((RIGHT($HL$3,2)-'[1]Miter Profiles'!$AC$221-'[1]Outside Edges'!$B182)&gt;=5,'[1]Outside Edges'!$P182="Yes"),"Yes","No")</f>
        <v>No</v>
      </c>
      <c r="HM183" s="269" t="str">
        <f>IF(AND((RIGHT($HM$3,2)-'[1]Miter Profiles'!$AC$222-'[1]Outside Edges'!$B182)&gt;=5,'[1]Outside Edges'!$P182="Yes"),"Yes","No")</f>
        <v>No</v>
      </c>
      <c r="HN183" s="269" t="str">
        <f>IF(AND((RIGHT($HN$3,2)-'[1]Miter Profiles'!$AC$223-'[1]Outside Edges'!$B182)&gt;=5,'[1]Outside Edges'!$P182="Yes"),"Yes","No")</f>
        <v>No</v>
      </c>
      <c r="HO183" s="283" t="str">
        <f>IF(AND((RIGHT($HO$3,2)-'[1]Miter Profiles'!$AC$224-'[1]Outside Edges'!$B182)&gt;=5,'[1]Outside Edges'!$P182="Yes"),"Yes","No")</f>
        <v>No</v>
      </c>
      <c r="HP183" s="283" t="str">
        <f>IF(AND((RIGHT($HP$3,2)-'[1]Miter Profiles'!$AC$225-'[1]Outside Edges'!$B182)&gt;=5,'[1]Outside Edges'!$P182="Yes"),"Yes","No")</f>
        <v>No</v>
      </c>
      <c r="HQ183" s="283" t="str">
        <f>IF(AND((RIGHT($HQ$3,3)-'[1]Miter Profiles'!$AC$226-'[1]Outside Edges'!$B182)&gt;=5,'[1]Outside Edges'!$P182="Yes"),"Yes","No")</f>
        <v>No</v>
      </c>
      <c r="HR183" s="283" t="str">
        <f>IF(AND((RIGHT($HR$3,2)-'[1]Miter Profiles'!$AC$227-'[1]Outside Edges'!$B182)&gt;=5,'[1]Outside Edges'!$P182="Yes"),"Yes","No")</f>
        <v>No</v>
      </c>
      <c r="HS183" s="269" t="str">
        <f>IF(AND((RIGHT($HS$3,2)-'[1]Miter Profiles'!$AC$228-'[1]Outside Edges'!$B182)&gt;=5,'[1]Outside Edges'!$P182="Yes"),"Yes","No")</f>
        <v>No</v>
      </c>
      <c r="HT183" s="269" t="str">
        <f>IF(AND((RIGHT($HT$3,2)-'[1]Miter Profiles'!$AC$229-'[1]Outside Edges'!$B182)&gt;=5,'[1]Outside Edges'!$P182="Yes"),"Yes","No")</f>
        <v>No</v>
      </c>
      <c r="HU183" s="269" t="str">
        <f>IF(AND((RIGHT($HU$3,2)-'[1]Miter Profiles'!$AC$230-'[1]Outside Edges'!$B182)&gt;=5,'[1]Outside Edges'!$P182="Yes"),"Yes","No")</f>
        <v>No</v>
      </c>
      <c r="HV183" s="283" t="str">
        <f>IF(AND((RIGHT($HV$3,2)-'[1]Miter Profiles'!$AC$231-'[1]Outside Edges'!$B182)&gt;=5,'[1]Outside Edges'!$P182="Yes"),"Yes","No")</f>
        <v>No</v>
      </c>
      <c r="HW183" s="283" t="str">
        <f>IF(AND((RIGHT($HW$3,2)-'[1]Miter Profiles'!$AC$232-'[1]Outside Edges'!$B182)&gt;=5,'[1]Outside Edges'!$P182="Yes"),"Yes","No")</f>
        <v>No</v>
      </c>
      <c r="HX183" s="283" t="str">
        <f>IF(AND((RIGHT($HX$3,2)-'[1]Miter Profiles'!$AC$233-'[1]Outside Edges'!$B182)&gt;=5,'[1]Outside Edges'!$P182="Yes"),"Yes","No")</f>
        <v>No</v>
      </c>
      <c r="HY183" s="269" t="str">
        <f>IF(AND((RIGHT($HY$3,2)-'[1]Miter Profiles'!$AC$234-'[1]Outside Edges'!$B182)&gt;=5,'[1]Outside Edges'!$P182="Yes"),"Yes","No")</f>
        <v>No</v>
      </c>
      <c r="HZ183" s="269" t="str">
        <f>IF(AND((RIGHT($HZ$3,2)-'[1]Miter Profiles'!$AC$235-'[1]Outside Edges'!$B182)&gt;=5,'[1]Outside Edges'!$P182="Yes"),"Yes","No")</f>
        <v>No</v>
      </c>
      <c r="IA183" s="269" t="str">
        <f>IF(AND((RIGHT($IA$3,2)-'[1]Miter Profiles'!$AC$236-'[1]Outside Edges'!$B182)&gt;=5,'[1]Outside Edges'!$P182="Yes"),"Yes","No")</f>
        <v>No</v>
      </c>
      <c r="IB183" s="283" t="str">
        <f>IF(AND((RIGHT($IB$3,2)-'[1]Miter Profiles'!$AC$237-'[1]Outside Edges'!$B182)&gt;=5,'[1]Outside Edges'!$P182="Yes"),"Yes","No")</f>
        <v>No</v>
      </c>
      <c r="IC183" s="283" t="str">
        <f>IF(AND((RIGHT($IC$3,2)-'[1]Miter Profiles'!$AC$238-'[1]Outside Edges'!$B182)&gt;=5,'[1]Outside Edges'!$P182="Yes"),"Yes","No")</f>
        <v>No</v>
      </c>
      <c r="ID183" s="283" t="str">
        <f>IF(AND((RIGHT($ID$3,2)-'[1]Miter Profiles'!$AC$239-'[1]Outside Edges'!$B182)&gt;=5,'[1]Outside Edges'!$P182="Yes"),"Yes","No")</f>
        <v>No</v>
      </c>
      <c r="IE183" s="269" t="str">
        <f>IF(AND((RIGHT($IE$3,2)-'[1]Miter Profiles'!$AC$240-'[1]Outside Edges'!$B182)&gt;=5,'[1]Outside Edges'!$P182="Yes"),"Yes","No")</f>
        <v>No</v>
      </c>
      <c r="IF183" s="269" t="str">
        <f>IF(AND((RIGHT($IF$3,2)-'[1]Miter Profiles'!$AC$241-'[1]Outside Edges'!$B182)&gt;=5,'[1]Outside Edges'!$P182="Yes"),"Yes","No")</f>
        <v>No</v>
      </c>
      <c r="IG183" s="269" t="str">
        <f>IF(AND((RIGHT($IG$3,2)-'[1]Miter Profiles'!$AC$242-'[1]Outside Edges'!$B182)&gt;=5,'[1]Outside Edges'!$P182="Yes"),"Yes","No")</f>
        <v>No</v>
      </c>
      <c r="IH183" s="283" t="str">
        <f>IF(AND((RIGHT($IH$3,2)-'[1]Miter Profiles'!$AC$243-'[1]Outside Edges'!$B182)&gt;=5,'[1]Outside Edges'!$P182="Yes"),"Yes","No")</f>
        <v>No</v>
      </c>
      <c r="II183" s="283" t="str">
        <f>IF(AND((RIGHT($II$3,2)-'[1]Miter Profiles'!$AC$244-'[1]Outside Edges'!$B182)&gt;=5,'[1]Outside Edges'!$P182="Yes"),"Yes","No")</f>
        <v>No</v>
      </c>
      <c r="IJ183" s="283" t="str">
        <f>IF(AND((RIGHT($IJ$3,2)-'[1]Miter Profiles'!$AC$245-'[1]Outside Edges'!$B182)&gt;=5,'[1]Outside Edges'!$P182="Yes"),"Yes","No")</f>
        <v>No</v>
      </c>
      <c r="IK183" s="269" t="str">
        <f>IF(AND((RIGHT($IK$3,2)-'[1]Miter Profiles'!$AC$246-'[1]Outside Edges'!$B182)&gt;=5,'[1]Outside Edges'!$P182="Yes"),"Yes","No")</f>
        <v>No</v>
      </c>
      <c r="IL183" s="269" t="str">
        <f>IF(AND((RIGHT($IL$3,2)-'[1]Miter Profiles'!$AC$247-'[1]Outside Edges'!$B182)&gt;=5,'[1]Outside Edges'!$P182="Yes"),"Yes","No")</f>
        <v>No</v>
      </c>
      <c r="IM183" s="269" t="str">
        <f>IF(AND((RIGHT($IM$3,2)-'[1]Miter Profiles'!$AC$248-'[1]Outside Edges'!$B182)&gt;=5,'[1]Outside Edges'!$P182="Yes"),"Yes","No")</f>
        <v>No</v>
      </c>
      <c r="IN183" s="283" t="str">
        <f>IF(AND((RIGHT($IN$3,2)-'[1]Miter Profiles'!$AC$249-'[1]Outside Edges'!$B182)&gt;=5,'[1]Outside Edges'!$P182="Yes"),"Yes","No")</f>
        <v>No</v>
      </c>
      <c r="IO183" s="283" t="str">
        <f>IF(AND((RIGHT($IO$3,2)-'[1]Miter Profiles'!$AC$250-'[1]Outside Edges'!$B182)&gt;=5,'[1]Outside Edges'!$P182="Yes"),"Yes","No")</f>
        <v>No</v>
      </c>
      <c r="IP183" s="283" t="str">
        <f>IF(AND((RIGHT($IP$3,2)-'[1]Miter Profiles'!$AC$251-'[1]Outside Edges'!$B182)&gt;=5,'[1]Outside Edges'!$P182="Yes"),"Yes","No")</f>
        <v>No</v>
      </c>
      <c r="IQ183" s="269" t="str">
        <f>IF(AND((RIGHT($IQ$3,2)-'[1]Miter Profiles'!$AC$252-'[1]Outside Edges'!$B182)&gt;=5,'[1]Outside Edges'!$P182="Yes"),"Yes","No")</f>
        <v>No</v>
      </c>
      <c r="IR183" s="269" t="str">
        <f>IF(AND((RIGHT($IR$3,2)-'[1]Miter Profiles'!$AC$253-'[1]Outside Edges'!$B182)&gt;=5,'[1]Outside Edges'!$P182="Yes"),"Yes","No")</f>
        <v>No</v>
      </c>
      <c r="IS183" s="269" t="str">
        <f>IF(AND((RIGHT($IS$3,2)-'[1]Miter Profiles'!$AC$254-'[1]Outside Edges'!$B182)&gt;=5,'[1]Outside Edges'!$P182="Yes"),"Yes","No")</f>
        <v>No</v>
      </c>
      <c r="IT183" s="283" t="str">
        <f>IF(AND((RIGHT($IT$3,2)-'[1]Miter Profiles'!$AC$255-'[1]Outside Edges'!$B182)&gt;=5,'[1]Outside Edges'!$P182="Yes"),"Yes","No")</f>
        <v>No</v>
      </c>
      <c r="IU183" s="283" t="str">
        <f>IF(AND((RIGHT($IU$3,2)-'[1]Miter Profiles'!$AC$256-'[1]Outside Edges'!$B182)&gt;=5,'[1]Outside Edges'!$P182="Yes"),"Yes","No")</f>
        <v>No</v>
      </c>
      <c r="IV183" s="283" t="str">
        <f>IF(AND((RIGHT($IV$3,2)-'[1]Miter Profiles'!$AC$257-'[1]Outside Edges'!$B182)&gt;=5,'[1]Outside Edges'!$P182="Yes"),"Yes","No")</f>
        <v>No</v>
      </c>
      <c r="IW183" s="269" t="str">
        <f>IF(AND((RIGHT($IW$3,2)-'[1]Miter Profiles'!$AC$258-'[1]Outside Edges'!$B182)&gt;=5,'[1]Outside Edges'!$P182="Yes"),"Yes","No")</f>
        <v>No</v>
      </c>
      <c r="IX183" s="269" t="str">
        <f>IF(AND((RIGHT($IX$3,2)-'[1]Miter Profiles'!$AC$259-'[1]Outside Edges'!$B182)&gt;=5,'[1]Outside Edges'!$P182="Yes"),"Yes","No")</f>
        <v>No</v>
      </c>
      <c r="IY183" s="269" t="str">
        <f>IF(AND((RIGHT($IY$3,2)-'[1]Miter Profiles'!$AC$260-'[1]Outside Edges'!$B182)&gt;=5,'[1]Outside Edges'!$P182="Yes"),"Yes","No")</f>
        <v>No</v>
      </c>
      <c r="IZ183" s="283" t="str">
        <f>IF(AND((RIGHT($IZ$3,2)-'[1]Miter Profiles'!$AC$261-'[1]Outside Edges'!$B182)&gt;=5,'[1]Outside Edges'!$P182="Yes"),"Yes","No")</f>
        <v>No</v>
      </c>
      <c r="JA183" s="283" t="str">
        <f>IF(AND((RIGHT($JA$3,2)-'[1]Miter Profiles'!$AC$262-'[1]Outside Edges'!$B182)&gt;=5,'[1]Outside Edges'!$P182="Yes"),"Yes","No")</f>
        <v>No</v>
      </c>
      <c r="JB183" s="283" t="str">
        <f>IF(AND((RIGHT($JB$3,2)-'[1]Miter Profiles'!$AC$263-'[1]Outside Edges'!$B182)&gt;=5,'[1]Outside Edges'!$P182="Yes"),"Yes","No")</f>
        <v>No</v>
      </c>
      <c r="JC183" s="269" t="str">
        <f>IF(AND((RIGHT($JC$3,2)-'[1]Miter Profiles'!$AC$264-'[1]Outside Edges'!$B182)&gt;=5,'[1]Outside Edges'!$P182="Yes"),"Yes","No")</f>
        <v>No</v>
      </c>
      <c r="JD183" s="269" t="str">
        <f>IF(AND((RIGHT($JD$3,2)-'[1]Miter Profiles'!$AC$265-'[1]Outside Edges'!$B182)&gt;=5,'[1]Outside Edges'!$P182="Yes"),"Yes","No")</f>
        <v>No</v>
      </c>
      <c r="JE183" s="269" t="str">
        <f>IF(AND((RIGHT($JE$3,2)-'[1]Miter Profiles'!$AC$266-'[1]Outside Edges'!$B182)&gt;=5,'[1]Outside Edges'!$P182="Yes"),"Yes","No")</f>
        <v>No</v>
      </c>
      <c r="JF183" s="283" t="str">
        <f>IF(AND((RIGHT($JF$3,2)-'[1]Miter Profiles'!$AC$267-'[1]Outside Edges'!$B182)&gt;=5,'[1]Outside Edges'!$P182="Yes"),"Yes","No")</f>
        <v>No</v>
      </c>
      <c r="JG183" s="283" t="str">
        <f>IF(AND((RIGHT($JG$3,2)-'[1]Miter Profiles'!$AC$268-'[1]Outside Edges'!$B182)&gt;=5,'[1]Outside Edges'!$P182="Yes"),"Yes","No")</f>
        <v>No</v>
      </c>
      <c r="JH183" s="283" t="str">
        <f>IF(AND((RIGHT($JH$3,2)-'[1]Miter Profiles'!$AC$269-'[1]Outside Edges'!$B182)&gt;=5,'[1]Outside Edges'!$P182="Yes"),"Yes","No")</f>
        <v>No</v>
      </c>
      <c r="JI183" s="269" t="str">
        <f>IF(AND((RIGHT($JI$3,2)-'[1]Miter Profiles'!$AC$270-'[1]Outside Edges'!$B182)&gt;=5,'[1]Outside Edges'!$P182="Yes"),"Yes","No")</f>
        <v>No</v>
      </c>
      <c r="JJ183" s="269" t="str">
        <f>IF(AND((RIGHT($JJ$3,2)-'[1]Miter Profiles'!$AC$271-'[1]Outside Edges'!$B182)&gt;=5,'[1]Outside Edges'!$P182="Yes"),"Yes","No")</f>
        <v>No</v>
      </c>
      <c r="JK183" s="269" t="str">
        <f>IF(AND((RIGHT($JK$3,2)-'[1]Miter Profiles'!$AC$272-'[1]Outside Edges'!$B182)&gt;=5,'[1]Outside Edges'!$P182="Yes"),"Yes","No")</f>
        <v>No</v>
      </c>
      <c r="JL183" s="283" t="str">
        <f>IF(AND((RIGHT($JL$3,2)-'[1]Miter Profiles'!$AC$273-'[1]Outside Edges'!$B182)&gt;=5,'[1]Outside Edges'!$P182="Yes"),"Yes","No")</f>
        <v>No</v>
      </c>
      <c r="JM183" s="283" t="str">
        <f>IF(AND((RIGHT($JM$3,2)-'[1]Miter Profiles'!$AC$274-'[1]Outside Edges'!$B182)&gt;=5,'[1]Outside Edges'!$P182="Yes"),"Yes","No")</f>
        <v>No</v>
      </c>
      <c r="JN183" s="283" t="str">
        <f>IF(AND((RIGHT($JN$3,2)-'[1]Miter Profiles'!$AC$275-'[1]Outside Edges'!$B182)&gt;=5,'[1]Outside Edges'!$P182="Yes"),"Yes","No")</f>
        <v>No</v>
      </c>
      <c r="JO183" s="269" t="str">
        <f>IF(AND((RIGHT($JO$3,2)-'[1]Miter Profiles'!$AC$276-'[1]Outside Edges'!$B182)&gt;=5,'[1]Outside Edges'!$P182="Yes"),"Yes","No")</f>
        <v>No</v>
      </c>
      <c r="JP183" s="269" t="str">
        <f>IF(AND((RIGHT($JP$3,2)-'[1]Miter Profiles'!$AC$277-'[1]Outside Edges'!$B182)&gt;=5,'[1]Outside Edges'!$P182="Yes"),"Yes","No")</f>
        <v>No</v>
      </c>
      <c r="JQ183" s="269" t="str">
        <f>IF(AND((RIGHT($JQ$3,2)-'[1]Miter Profiles'!$AC$278-'[1]Outside Edges'!$B182)&gt;=5,'[1]Outside Edges'!$P182="Yes"),"Yes","No")</f>
        <v>No</v>
      </c>
      <c r="JR183" s="283" t="str">
        <f>IF(AND((RIGHT($JR$3,2)-'[1]Miter Profiles'!$AC$279-'[1]Outside Edges'!$B182)&gt;=5,'[1]Outside Edges'!$P182="Yes"),"Yes","No")</f>
        <v>No</v>
      </c>
      <c r="JS183" s="283" t="str">
        <f>IF(AND((RIGHT($JS$3,2)-'[1]Miter Profiles'!$AC$280-'[1]Outside Edges'!$B182)&gt;=5,'[1]Outside Edges'!$P182="Yes"),"Yes","No")</f>
        <v>No</v>
      </c>
      <c r="JT183" s="283" t="str">
        <f>IF(AND((RIGHT($JT$3,2)-'[1]Miter Profiles'!$AC$281-'[1]Outside Edges'!$B182)&gt;=5,'[1]Outside Edges'!$P182="Yes"),"Yes","No")</f>
        <v>No</v>
      </c>
      <c r="JU183" s="269" t="str">
        <f>IF(AND((RIGHT($JU$3,2)-'[1]Miter Profiles'!$AC$282-'[1]Outside Edges'!$B182)&gt;=5,'[1]Outside Edges'!$P182="Yes"),"Yes","No")</f>
        <v>No</v>
      </c>
      <c r="JV183" s="269" t="str">
        <f>IF(AND((RIGHT($JV$3,2)-'[1]Miter Profiles'!$AC$283-'[1]Outside Edges'!$B182)&gt;=5,'[1]Outside Edges'!$P182="Yes"),"Yes","No")</f>
        <v>No</v>
      </c>
      <c r="JW183" s="269" t="str">
        <f>IF(AND((RIGHT($JW$3,2)-'[1]Miter Profiles'!$AC$284-'[1]Outside Edges'!$B182)&gt;=5,'[1]Outside Edges'!$P182="Yes"),"Yes","No")</f>
        <v>No</v>
      </c>
      <c r="JX183" s="283" t="str">
        <f>IF(AND((RIGHT($JX$3,2)-'[1]Miter Profiles'!$AC$285-'[1]Outside Edges'!$B182)&gt;=5,'[1]Outside Edges'!$P182="Yes"),"Yes","No")</f>
        <v>No</v>
      </c>
      <c r="JY183" s="283" t="str">
        <f>IF(AND((RIGHT($JY$3,2)-'[1]Miter Profiles'!$AC$286-'[1]Outside Edges'!$B182)&gt;=5,'[1]Outside Edges'!$P182="Yes"),"Yes","No")</f>
        <v>No</v>
      </c>
      <c r="JZ183" s="283" t="str">
        <f>IF(AND((RIGHT($JZ$3,2)-'[1]Miter Profiles'!$AC$287-'[1]Outside Edges'!$B182)&gt;=5,'[1]Outside Edges'!$P182="Yes"),"Yes","No")</f>
        <v>No</v>
      </c>
      <c r="KA183" s="269" t="str">
        <f>IF(AND((RIGHT($KA$3,2)-'[1]Miter Profiles'!$AC$288-'[1]Outside Edges'!$B182)&gt;=5,'[1]Outside Edges'!$P182="Yes"),"Yes","No")</f>
        <v>No</v>
      </c>
      <c r="KB183" s="269" t="str">
        <f>IF(AND((RIGHT($KB$3,2)-'[1]Miter Profiles'!$AC$289-'[1]Outside Edges'!$B182)&gt;=5,'[1]Outside Edges'!$P182="Yes"),"Yes","No")</f>
        <v>No</v>
      </c>
      <c r="KC183" s="269" t="str">
        <f>IF(AND((RIGHT($KC$3,2)-'[1]Miter Profiles'!$AC$290-'[1]Outside Edges'!$B182)&gt;=5,'[1]Outside Edges'!$P182="Yes"),"Yes","No")</f>
        <v>No</v>
      </c>
      <c r="KD183" s="283" t="str">
        <f>IF(AND((RIGHT($KD$3,2)-'[1]Miter Profiles'!$AC$291-'[1]Outside Edges'!$B182)&gt;=5,'[1]Outside Edges'!$P182="Yes"),"Yes","No")</f>
        <v>No</v>
      </c>
      <c r="KE183" s="283" t="str">
        <f>IF(AND((RIGHT($KE$3,2)-'[1]Miter Profiles'!$AC$292-'[1]Outside Edges'!$B182)&gt;=5,'[1]Outside Edges'!$P182="Yes"),"Yes","No")</f>
        <v>No</v>
      </c>
      <c r="KF183" s="283" t="str">
        <f>IF(AND((RIGHT($KF$3,2)-'[1]Miter Profiles'!$AC$293-'[1]Outside Edges'!$B182)&gt;=5,'[1]Outside Edges'!$P182="Yes"),"Yes","No")</f>
        <v>No</v>
      </c>
      <c r="KG183" s="269" t="str">
        <f>IF(AND((RIGHT($KG$3,2)-'[1]Miter Profiles'!$AC$294-'[1]Outside Edges'!$B182)&gt;=5,'[1]Outside Edges'!$P182="Yes"),"Yes","No")</f>
        <v>No</v>
      </c>
      <c r="KH183" s="269" t="str">
        <f>IF(AND((RIGHT($KH$3,2)-'[1]Miter Profiles'!$AC$295-'[1]Outside Edges'!$B182)&gt;=5,'[1]Outside Edges'!$P182="Yes"),"Yes","No")</f>
        <v>No</v>
      </c>
      <c r="KI183" s="269" t="str">
        <f>IF(AND((RIGHT($KI$3,2)-'[1]Miter Profiles'!$AC$296-'[1]Outside Edges'!$B182)&gt;=5,'[1]Outside Edges'!$P182="Yes"),"Yes","No")</f>
        <v>No</v>
      </c>
      <c r="KJ183" s="283" t="str">
        <f>IF(AND((RIGHT($KJ$3,2)-'[1]Miter Profiles'!$AC$297-'[1]Outside Edges'!$B182)&gt;=5,'[1]Outside Edges'!$P182="Yes"),"Yes","No")</f>
        <v>No</v>
      </c>
      <c r="KK183" s="283" t="str">
        <f>IF(AND((RIGHT($KK$3,2)-'[1]Miter Profiles'!$AC$298-'[1]Outside Edges'!$B182)&gt;=5,'[1]Outside Edges'!$P182="Yes"),"Yes","No")</f>
        <v>No</v>
      </c>
      <c r="KL183" s="283" t="str">
        <f>IF(AND((RIGHT($KL$3,2)-'[1]Miter Profiles'!$AC$299-'[1]Outside Edges'!$B182)&gt;=5,'[1]Outside Edges'!$P182="Yes"),"Yes","No")</f>
        <v>No</v>
      </c>
      <c r="KM183" s="269" t="str">
        <f>IF(AND((RIGHT($KM$3,2)-'[1]Miter Profiles'!$AC$300-'[1]Outside Edges'!$B182)&gt;=5,'[1]Outside Edges'!$P182="Yes"),"Yes","No")</f>
        <v>No</v>
      </c>
      <c r="KN183" s="269" t="str">
        <f>IF(AND((RIGHT($KN$3,2)-'[1]Miter Profiles'!$AC$301-'[1]Outside Edges'!$B182)&gt;=5,'[1]Outside Edges'!$P182="Yes"),"Yes","No")</f>
        <v>No</v>
      </c>
      <c r="KO183" s="269" t="str">
        <f>IF(AND((RIGHT($KO$3,2)-'[1]Miter Profiles'!$AC$302-'[1]Outside Edges'!$B182)&gt;=5,'[1]Outside Edges'!$P182="Yes"),"Yes","No")</f>
        <v>No</v>
      </c>
      <c r="KP183" s="283" t="str">
        <f>IF(AND((RIGHT($KP$3,2)-'[1]Miter Profiles'!$AC$303-'[1]Outside Edges'!$B182)&gt;=5,'[1]Outside Edges'!$P182="Yes"),"Yes","No")</f>
        <v>No</v>
      </c>
      <c r="KQ183" s="283" t="str">
        <f>IF(AND((RIGHT($KQ$3,2)-'[1]Miter Profiles'!$AC$304-'[1]Outside Edges'!$B182)&gt;=5,'[1]Outside Edges'!$P182="Yes"),"Yes","No")</f>
        <v>No</v>
      </c>
      <c r="KR183" s="283" t="str">
        <f>IF(AND((RIGHT($KR$3,2)-'[1]Miter Profiles'!$AC$305-'[1]Outside Edges'!$B182)&gt;=5,'[1]Outside Edges'!$P182="Yes"),"Yes","No")</f>
        <v>No</v>
      </c>
      <c r="KS183" s="269" t="str">
        <f>IF(AND((RIGHT($KS$3,2)-'[1]Miter Profiles'!$AC$306-'[1]Outside Edges'!$B182)&gt;=5,'[1]Outside Edges'!$P182="Yes"),"Yes","No")</f>
        <v>No</v>
      </c>
      <c r="KT183" s="269" t="str">
        <f>IF(AND((RIGHT($KT$3,2)-'[1]Miter Profiles'!$AC$307-'[1]Outside Edges'!$B182)&gt;=5,'[1]Outside Edges'!$P182="Yes"),"Yes","No")</f>
        <v>No</v>
      </c>
      <c r="KU183" s="269" t="str">
        <f>IF(AND((RIGHT($KU$3,2)-'[1]Miter Profiles'!$AC$308-'[1]Outside Edges'!$B182)&gt;=5,'[1]Outside Edges'!$P182="Yes"),"Yes","No")</f>
        <v>No</v>
      </c>
      <c r="KV183" s="283" t="str">
        <f>IF(AND((RIGHT($KV$3,2)-'[1]Miter Profiles'!$AC$309-'[1]Outside Edges'!$B182)&gt;=5,'[1]Outside Edges'!$P182="Yes"),"Yes","No")</f>
        <v>No</v>
      </c>
      <c r="KW183" s="283" t="str">
        <f>IF(AND((RIGHT($KW$3,2)-'[1]Miter Profiles'!$AC$310-'[1]Outside Edges'!$B182)&gt;=5,'[1]Outside Edges'!$P182="Yes"),"Yes","No")</f>
        <v>No</v>
      </c>
      <c r="KX183" s="283" t="str">
        <f>IF(AND((RIGHT($KX$3,2)-'[1]Miter Profiles'!$AC$311-'[1]Outside Edges'!$B182)&gt;=5,'[1]Outside Edges'!$P182="Yes"),"Yes","No")</f>
        <v>No</v>
      </c>
      <c r="KY183" s="269" t="str">
        <f>IF(AND((RIGHT($KY$3,2)-'[1]Miter Profiles'!$AC$312-'[1]Outside Edges'!$B182)&gt;=5,'[1]Outside Edges'!$P182="Yes"),"Yes","No")</f>
        <v>No</v>
      </c>
      <c r="KZ183" s="269" t="str">
        <f>IF(AND((RIGHT($KZ$3,2)-'[1]Miter Profiles'!$AC$313-'[1]Outside Edges'!$B182)&gt;=5,'[1]Outside Edges'!$P182="Yes"),"Yes","No")</f>
        <v>No</v>
      </c>
      <c r="LA183" s="269" t="str">
        <f>IF(AND((RIGHT($LA$3,2)-'[1]Miter Profiles'!$AC$314-'[1]Outside Edges'!$B182)&gt;=5,'[1]Outside Edges'!$P182="Yes"),"Yes","No")</f>
        <v>No</v>
      </c>
      <c r="LB183" s="283" t="str">
        <f>IF(AND((RIGHT($LB$3,2)-'[1]Miter Profiles'!$AC$315-'[1]Outside Edges'!$B182)&gt;=5,'[1]Outside Edges'!$P182="Yes"),"Yes","No")</f>
        <v>No</v>
      </c>
      <c r="LC183" s="283" t="str">
        <f>IF(AND((RIGHT($LC$3,2)-'[1]Miter Profiles'!$AC$316-'[1]Outside Edges'!$B182)&gt;=5,'[1]Outside Edges'!$P182="Yes"),"Yes","No")</f>
        <v>No</v>
      </c>
      <c r="LD183" s="283" t="str">
        <f>IF(AND((RIGHT($LD$3,2)-'[1]Miter Profiles'!$AC$317-'[1]Outside Edges'!$B182)&gt;=5,'[1]Outside Edges'!$P182="Yes"),"Yes","No")</f>
        <v>No</v>
      </c>
      <c r="LE183" s="283" t="str">
        <f>IF(AND((RIGHT($LE$3,2)-'[1]Miter Profiles'!$AC$318-'[1]Outside Edges'!$B182)&gt;=5,'[1]Outside Edges'!$P182="Yes"),"Yes","No")</f>
        <v>No</v>
      </c>
      <c r="LF183" s="269" t="str">
        <f>IF(AND((RIGHT($LF$3,2)-'[1]Miter Profiles'!$AC$319-'[1]Outside Edges'!$B182)&gt;=5,'[1]Outside Edges'!$P182="Yes"),"Yes","No")</f>
        <v>No</v>
      </c>
      <c r="LG183" s="269" t="str">
        <f>IF(AND((RIGHT($LG$3,2)-'[1]Miter Profiles'!$AC$320-'[1]Outside Edges'!$B182)&gt;=5,'[1]Outside Edges'!$P182="Yes"),"Yes","No")</f>
        <v>No</v>
      </c>
      <c r="LH183" s="269" t="str">
        <f>IF(AND((RIGHT($LH$3,2)-'[1]Miter Profiles'!$AC$321-'[1]Outside Edges'!$B182)&gt;=5,'[1]Outside Edges'!$P182="Yes"),"Yes","No")</f>
        <v>No</v>
      </c>
      <c r="LI183" s="269" t="str">
        <f>IF(AND((RIGHT($LI$3,2)-'[1]Miter Profiles'!$AC$322-'[1]Outside Edges'!$B182)&gt;=5,'[1]Outside Edges'!$P182="Yes"),"Yes","No")</f>
        <v>No</v>
      </c>
      <c r="LJ183" s="283" t="str">
        <f>IF(AND((RIGHT($LJ$3,2)-'[1]Miter Profiles'!$AC$323-'[1]Outside Edges'!$B182)&gt;=5,'[1]Outside Edges'!$P182="Yes"),"Yes","No")</f>
        <v>No</v>
      </c>
      <c r="LK183" s="283" t="str">
        <f>IF(AND((RIGHT($LK$3,2)-'[1]Miter Profiles'!$AC$324-'[1]Outside Edges'!$B182)&gt;=5,'[1]Outside Edges'!$P182="Yes"),"Yes","No")</f>
        <v>No</v>
      </c>
      <c r="LL183" s="283" t="str">
        <f>IF(AND((RIGHT($LL$3,2)-'[1]Miter Profiles'!$AC$325-'[1]Outside Edges'!$B182)&gt;=5,'[1]Outside Edges'!$P182="Yes"),"Yes","No")</f>
        <v>No</v>
      </c>
      <c r="LM183" s="269" t="str">
        <f>IF(AND((RIGHT($LM$3,2)-'[1]Miter Profiles'!$AC$326-'[1]Outside Edges'!$B182)&gt;=5,'[1]Outside Edges'!$P182="Yes"),"Yes","No")</f>
        <v>No</v>
      </c>
      <c r="LN183" s="269" t="str">
        <f>IF(AND((RIGHT($LN$3,2)-'[1]Miter Profiles'!$AC$327-'[1]Outside Edges'!$B182)&gt;=5,'[1]Outside Edges'!$P182="Yes"),"Yes","No")</f>
        <v>No</v>
      </c>
      <c r="LO183" s="269" t="str">
        <f>IF(AND((RIGHT($LO$3,2)-'[1]Miter Profiles'!$AC$328-'[1]Outside Edges'!$B182)&gt;=5,'[1]Outside Edges'!$P182="Yes"),"Yes","No")</f>
        <v>No</v>
      </c>
      <c r="LP183" s="283" t="str">
        <f>IF(AND((RIGHT($LP$3,2)-'[1]Miter Profiles'!$AC$329-'[1]Outside Edges'!$B182)&gt;=5,'[1]Outside Edges'!$P182="Yes"),"Yes","No")</f>
        <v>No</v>
      </c>
      <c r="LQ183" s="283" t="str">
        <f>IF(AND((RIGHT($LQ$3,2)-'[1]Miter Profiles'!$AC$330-'[1]Outside Edges'!$B182)&gt;=5,'[1]Outside Edges'!$P182="Yes"),"Yes","No")</f>
        <v>No</v>
      </c>
      <c r="LR183" s="283" t="str">
        <f>IF(AND((RIGHT($LR$3,2)-'[1]Miter Profiles'!$AC$331-'[1]Outside Edges'!$B182)&gt;=5,'[1]Outside Edges'!$P182="Yes"),"Yes","No")</f>
        <v>No</v>
      </c>
      <c r="LS183" s="269" t="str">
        <f>IF(AND((RIGHT($LS$3,2)-'[1]Miter Profiles'!$AC$332-'[1]Outside Edges'!$B182)&gt;=5,'[1]Outside Edges'!$P182="Yes"),"Yes","No")</f>
        <v>No</v>
      </c>
      <c r="LT183" s="269" t="str">
        <f>IF(AND((RIGHT($LT$3,2)-'[1]Miter Profiles'!$AC$333-'[1]Outside Edges'!$B182)&gt;=5,'[1]Outside Edges'!$P182="Yes"),"Yes","No")</f>
        <v>No</v>
      </c>
      <c r="LU183" s="269" t="str">
        <f>IF(AND((RIGHT($LU$3,2)-'[1]Miter Profiles'!$AC$334-'[1]Outside Edges'!$B182)&gt;=5,'[1]Outside Edges'!$P182="Yes"),"Yes","No")</f>
        <v>No</v>
      </c>
      <c r="LV183" s="283" t="str">
        <f>IF(AND((RIGHT($LV$3,2)-'[1]Miter Profiles'!$AC$335-'[1]Outside Edges'!$B182)&gt;=5,'[1]Outside Edges'!$P182="Yes"),"Yes","No")</f>
        <v>No</v>
      </c>
      <c r="LW183" s="283" t="str">
        <f>IF(AND((RIGHT($LW$3,2)-'[1]Miter Profiles'!$AC$336-'[1]Outside Edges'!$B182)&gt;=5,'[1]Outside Edges'!$P182="Yes"),"Yes","No")</f>
        <v>No</v>
      </c>
      <c r="LX183" s="283" t="str">
        <f>IF(AND((RIGHT($LX$3,2)-'[1]Miter Profiles'!$AC$337-'[1]Outside Edges'!$B182)&gt;=5,'[1]Outside Edges'!$P182="Yes"),"Yes","No")</f>
        <v>No</v>
      </c>
      <c r="LY183" s="269" t="str">
        <f>IF(AND((RIGHT($LY$3,2)-'[1]Miter Profiles'!$AC$338-'[1]Outside Edges'!$B182)&gt;=5,'[1]Outside Edges'!$P182="Yes"),"Yes","No")</f>
        <v>No</v>
      </c>
      <c r="LZ183" s="269" t="str">
        <f>IF(AND((RIGHT($LZ$3,2)-'[1]Miter Profiles'!$AC$339-'[1]Outside Edges'!$B182)&gt;=5,'[1]Outside Edges'!$P182="Yes"),"Yes","No")</f>
        <v>No</v>
      </c>
      <c r="MA183" s="269" t="str">
        <f>IF(AND((RIGHT($MA$3,2)-'[1]Miter Profiles'!$AC$340-'[1]Outside Edges'!$B182)&gt;=5,'[1]Outside Edges'!$P182="Yes"),"Yes","No")</f>
        <v>No</v>
      </c>
      <c r="MB183" s="283" t="str">
        <f>IF(AND((RIGHT($MB$3,2)-'[1]Miter Profiles'!$AC$341-'[1]Outside Edges'!$B182)&gt;=5,'[1]Outside Edges'!$P182="Yes"),"Yes","No")</f>
        <v>No</v>
      </c>
      <c r="MC183" s="283" t="str">
        <f>IF(AND((RIGHT($MC$3,2)-'[1]Miter Profiles'!$AC$342-'[1]Outside Edges'!$B182)&gt;=5,'[1]Outside Edges'!$P182="Yes"),"Yes","No")</f>
        <v>No</v>
      </c>
      <c r="MD183" s="283" t="str">
        <f>IF(AND((RIGHT($MD$3,2)-'[1]Miter Profiles'!$AC$343-'[1]Outside Edges'!$B182)&gt;=5,'[1]Outside Edges'!$P182="Yes"),"Yes","No")</f>
        <v>No</v>
      </c>
      <c r="ME183" s="269" t="str">
        <f>IF(AND((RIGHT($ME$3,2)-'[1]Miter Profiles'!$AC$344-'[1]Outside Edges'!$B182)&gt;=5,'[1]Outside Edges'!$P182="Yes"),"Yes","No")</f>
        <v>No</v>
      </c>
      <c r="MF183" s="269" t="str">
        <f>IF(AND((RIGHT($MF$3,2)-'[1]Miter Profiles'!$AC$345-'[1]Outside Edges'!$B182)&gt;=5,'[1]Outside Edges'!$P182="Yes"),"Yes","No")</f>
        <v>No</v>
      </c>
      <c r="MG183" s="269" t="str">
        <f>IF(AND((RIGHT($MG$3,2)-'[1]Miter Profiles'!$AC$346-'[1]Outside Edges'!$B182)&gt;=5,'[1]Outside Edges'!$P182="Yes"),"Yes","No")</f>
        <v>No</v>
      </c>
      <c r="MH183" s="283" t="str">
        <f>IF(AND((RIGHT($MH$3,2)-'[1]Miter Profiles'!$AC$347-'[1]Outside Edges'!$B182)&gt;=5,'[1]Outside Edges'!$P182="Yes"),"Yes","No")</f>
        <v>No</v>
      </c>
      <c r="MI183" s="283" t="str">
        <f>IF(AND((RIGHT($MI$3,2)-'[1]Miter Profiles'!$AC$348-'[1]Outside Edges'!$B182)&gt;=5,'[1]Outside Edges'!$P182="Yes"),"Yes","No")</f>
        <v>No</v>
      </c>
      <c r="MJ183" s="283" t="str">
        <f>IF(AND((RIGHT($MJ$3,2)-'[1]Miter Profiles'!$AC$349-'[1]Outside Edges'!$B182)&gt;=5,'[1]Outside Edges'!$P182="Yes"),"Yes","No")</f>
        <v>No</v>
      </c>
      <c r="MK183" s="269" t="str">
        <f>IF(AND((RIGHT($MK$3,2)-'[1]Miter Profiles'!$AC$350-'[1]Outside Edges'!$B182)&gt;=5,'[1]Outside Edges'!$P182="Yes"),"Yes","No")</f>
        <v>No</v>
      </c>
      <c r="ML183" s="269" t="str">
        <f>IF(AND((RIGHT($ML$3,2)-'[1]Miter Profiles'!$AC$351-'[1]Outside Edges'!$B182)&gt;=5,'[1]Outside Edges'!$P182="Yes"),"Yes","No")</f>
        <v>No</v>
      </c>
      <c r="MM183" s="269" t="str">
        <f>IF(AND((RIGHT($MM$3,2)-'[1]Miter Profiles'!$AC$352-'[1]Outside Edges'!$B182)&gt;=5,'[1]Outside Edges'!$P182="Yes"),"Yes","No")</f>
        <v>No</v>
      </c>
      <c r="MN183" s="283" t="str">
        <f>IF(AND((RIGHT($MK$3,2)-'[1]Miter Profiles'!$AC$350-'[1]Outside Edges'!$B182)&gt;=5,'[1]Outside Edges'!$P182="Yes"),"Yes","No")</f>
        <v>No</v>
      </c>
      <c r="MO183" s="283" t="str">
        <f>IF(AND((RIGHT($ML$3,2)-'[1]Miter Profiles'!$AC$351-'[1]Outside Edges'!$B182)&gt;=5,'[1]Outside Edges'!$P182="Yes"),"Yes","No")</f>
        <v>No</v>
      </c>
      <c r="MP183" s="283" t="str">
        <f>IF(AND((RIGHT($MM$3,2)-'[1]Miter Profiles'!$AC$352-'[1]Outside Edges'!$B182)&gt;=5,'[1]Outside Edges'!$P182="Yes"),"Yes","No")</f>
        <v>No</v>
      </c>
    </row>
    <row r="184" spans="1:354" ht="16.5" thickBot="1" x14ac:dyDescent="0.3">
      <c r="A184" s="8" t="str">
        <f>IF('[1]Outside Edges'!$A183&lt;&gt;"",'[1]Outside Edges'!$A183,"")</f>
        <v>D181</v>
      </c>
      <c r="B184" s="10" t="str">
        <f>IF(AND((RIGHT($B$3,2)-'[1]Miter Profiles'!$AC$3-'[1]Outside Edges'!$B183)&gt;=5,'[1]Outside Edges'!$P183="Yes"),"Yes","No")</f>
        <v>No</v>
      </c>
      <c r="C184" s="10" t="str">
        <f>IF(AND((RIGHT($C$3,2)-'[1]Miter Profiles'!$AC$4-'[1]Outside Edges'!$B183)&gt;=5,'[1]Outside Edges'!$P183="Yes"),"Yes","No")</f>
        <v>No</v>
      </c>
      <c r="D184" s="85" t="str">
        <f>IF(AND((RIGHT($D$3,2)-'[1]Miter Profiles'!$AC$5-'[1]Outside Edges'!$B183)&gt;=5,'[1]Outside Edges'!$P183="Yes"),"Yes","No")</f>
        <v>No</v>
      </c>
      <c r="E184" s="86" t="str">
        <f>IF(AND((RIGHT($E$3,2)-'[1]Miter Profiles'!$AC$6-'[1]Outside Edges'!$B183)&gt;=5,'[1]Outside Edges'!$P183="Yes"),"Yes","No")</f>
        <v>No</v>
      </c>
      <c r="F184" s="11" t="str">
        <f>IF(AND((RIGHT($F$3,2)-'[1]Miter Profiles'!$AC$7-'[1]Outside Edges'!$B183)&gt;=5,'[1]Outside Edges'!$P183="Yes"),"Yes","No")</f>
        <v>No</v>
      </c>
      <c r="G184" s="87" t="str">
        <f>IF(AND((RIGHT($G$3,2)-'[1]Miter Profiles'!$AC$8-'[1]Outside Edges'!$B183)&gt;=5,'[1]Outside Edges'!$P183="Yes"),"Yes","No")</f>
        <v>No</v>
      </c>
      <c r="H184" s="10" t="str">
        <f>IF(AND((RIGHT($H$3,2)-'[1]Miter Profiles'!$AC$9-'[1]Outside Edges'!$B183)&gt;=5,'[1]Outside Edges'!$P183="Yes"),"Yes","No")</f>
        <v>No</v>
      </c>
      <c r="I184" s="10" t="str">
        <f>IF(AND((RIGHT($I$3,2)-'[1]Miter Profiles'!$AC$10-'[1]Outside Edges'!$B183)&gt;=5,'[1]Outside Edges'!$P183="Yes"),"Yes","No")</f>
        <v>No</v>
      </c>
      <c r="J184" s="85" t="str">
        <f>IF(AND((RIGHT($J$3,2)-'[1]Miter Profiles'!$AC$11-'[1]Outside Edges'!$B183)&gt;=5,'[1]Outside Edges'!$P183="Yes"),"Yes","No")</f>
        <v>No</v>
      </c>
      <c r="K184" s="86" t="str">
        <f>IF(AND((RIGHT($K$3,2)-'[1]Miter Profiles'!$AC$12-'[1]Outside Edges'!$B183)&gt;=5,'[1]Outside Edges'!$P183="Yes"),"Yes","No")</f>
        <v>No</v>
      </c>
      <c r="L184" s="11" t="str">
        <f>IF(AND((RIGHT($L$3,2)-'[1]Miter Profiles'!$AC$13-'[1]Outside Edges'!$B183)&gt;=5,'[1]Outside Edges'!$P183="Yes"),"Yes","No")</f>
        <v>No</v>
      </c>
      <c r="M184" s="87" t="str">
        <f>IF(AND((RIGHT($M$3,2)-'[1]Miter Profiles'!$AC$14-'[1]Outside Edges'!$B183)&gt;=5,'[1]Outside Edges'!$P183="Yes"),"Yes","No")</f>
        <v>No</v>
      </c>
      <c r="N184" s="10" t="str">
        <f>IF(AND((RIGHT($N$3,2)-'[1]Miter Profiles'!$AC$15-'[1]Outside Edges'!$B183)&gt;=4,'[1]Outside Edges'!$P183="Yes"),"Yes","No")</f>
        <v>No</v>
      </c>
      <c r="O184" s="10" t="str">
        <f>IF(AND((RIGHT($O$3,2)-'[1]Miter Profiles'!$AC$16-'[1]Outside Edges'!$B183)&gt;=5,'[1]Outside Edges'!$P183="Yes"),"Yes","No")</f>
        <v>No</v>
      </c>
      <c r="P184" s="85" t="str">
        <f>IF(AND((RIGHT($P$3,2)-'[1]Miter Profiles'!$AC$17-'[1]Outside Edges'!$B183)&gt;=5,'[1]Outside Edges'!$P183="Yes"),"Yes","No")</f>
        <v>No</v>
      </c>
      <c r="Q184" s="86" t="str">
        <f>IF(AND((RIGHT($Q$3,2)-'[1]Miter Profiles'!$AC$18-'[1]Outside Edges'!$B183)&gt;=5,'[1]Outside Edges'!$P183="Yes"),"Yes","No")</f>
        <v>No</v>
      </c>
      <c r="R184" s="11" t="str">
        <f>IF(AND((RIGHT($R$3,2)-'[1]Miter Profiles'!$AC$19-'[1]Outside Edges'!$B183)&gt;=5,'[1]Outside Edges'!$P183="Yes"),"Yes","No")</f>
        <v>No</v>
      </c>
      <c r="S184" s="87" t="str">
        <f>IF(AND((RIGHT($S$3,2)-'[1]Miter Profiles'!$AC$20-'[1]Outside Edges'!$B183)&gt;=5,'[1]Outside Edges'!$P183="Yes"),"Yes","No")</f>
        <v>No</v>
      </c>
      <c r="T184" s="10" t="str">
        <f>IF(AND((RIGHT($T$3,2)-'[1]Miter Profiles'!$AC$21-'[1]Outside Edges'!$B183)&gt;=5,'[1]Outside Edges'!$P183="Yes"),"Yes","No")</f>
        <v>No</v>
      </c>
      <c r="U184" s="10" t="str">
        <f>IF(AND((RIGHT($U$3,2)-'[1]Miter Profiles'!$AC$22-'[1]Outside Edges'!$B183)&gt;=5,'[1]Outside Edges'!$P183="Yes"),"Yes","No")</f>
        <v>No</v>
      </c>
      <c r="V184" s="85" t="str">
        <f>IF(AND((RIGHT($V$3,2)-'[1]Miter Profiles'!$AC$23-'[1]Outside Edges'!$B183)&gt;=5,'[1]Outside Edges'!$P183="Yes"),"Yes","No")</f>
        <v>No</v>
      </c>
      <c r="W184" s="86" t="str">
        <f>IF(AND((RIGHT($W$3,2)-'[1]Miter Profiles'!$AC$24-'[1]Outside Edges'!$B183)&gt;=5,'[1]Outside Edges'!$P183="Yes"),"Yes","No")</f>
        <v>No</v>
      </c>
      <c r="X184" s="11" t="str">
        <f>IF(AND((RIGHT($X$3,2)-'[1]Miter Profiles'!$AC$25-'[1]Outside Edges'!$B183)&gt;=5,'[1]Outside Edges'!$P183="Yes"),"Yes","No")</f>
        <v>No</v>
      </c>
      <c r="Y184" s="87" t="str">
        <f>IF(AND((RIGHT($Y$3,2)-'[1]Miter Profiles'!$AC$26-'[1]Outside Edges'!$B183)&gt;=5,'[1]Outside Edges'!$P183="Yes"),"Yes","No")</f>
        <v>No</v>
      </c>
      <c r="Z184" s="10" t="str">
        <f>IF(AND((RIGHT($Z$3,2)-'[1]Miter Profiles'!$AC$27-'[1]Outside Edges'!$B183)&gt;=5,'[1]Outside Edges'!$P183="Yes"),"Yes","No")</f>
        <v>No</v>
      </c>
      <c r="AA184" s="10" t="str">
        <f>IF(AND((RIGHT($AA$3,2)-'[1]Miter Profiles'!$AC$28-'[1]Outside Edges'!$B183)&gt;=5,'[1]Outside Edges'!$P183="Yes"),"Yes","No")</f>
        <v>No</v>
      </c>
      <c r="AB184" s="85" t="str">
        <f>IF(AND((RIGHT($AB$3,2)-'[1]Miter Profiles'!$AC$29-'[1]Outside Edges'!$B183)&gt;=5,'[1]Outside Edges'!$P183="Yes"),"Yes","No")</f>
        <v>No</v>
      </c>
      <c r="AC184" s="86" t="str">
        <f>IF(AND((RIGHT($AC$3,2)-'[1]Miter Profiles'!$AC$30-'[1]Outside Edges'!$B183)&gt;=5,'[1]Outside Edges'!$P183="Yes"),"Yes","No")</f>
        <v>No</v>
      </c>
      <c r="AD184" s="11" t="str">
        <f>IF(AND((RIGHT($AD$3,2)-'[1]Miter Profiles'!$AC$31-'[1]Outside Edges'!$B183)&gt;=5,'[1]Outside Edges'!$P183="Yes"),"Yes","No")</f>
        <v>No</v>
      </c>
      <c r="AE184" s="87" t="str">
        <f>IF(AND((RIGHT($AE$3,2)-'[1]Miter Profiles'!$AC$32-'[1]Outside Edges'!$B183)&gt;=5,'[1]Outside Edges'!$P183="Yes"),"Yes","No")</f>
        <v>No</v>
      </c>
      <c r="AF184" s="10" t="str">
        <f>IF(AND((RIGHT($AF$3,2)-'[1]Miter Profiles'!$AC$33-'[1]Outside Edges'!$B183)&gt;=5,'[1]Outside Edges'!$P183="Yes"),"Yes","No")</f>
        <v>No</v>
      </c>
      <c r="AG184" s="10" t="str">
        <f>IF(AND((RIGHT($AG$3,2)-'[1]Miter Profiles'!$AC$34-'[1]Outside Edges'!$B183)&gt;=5,'[1]Outside Edges'!$P183="Yes"),"Yes","No")</f>
        <v>No</v>
      </c>
      <c r="AH184" s="85" t="str">
        <f>IF(AND((RIGHT($AH$3,2)-'[1]Miter Profiles'!$AC$35-'[1]Outside Edges'!$B183)&gt;=5,'[1]Outside Edges'!$P183="Yes"),"Yes","No")</f>
        <v>No</v>
      </c>
      <c r="AI184" s="86" t="str">
        <f>IF(AND((RIGHT($AI$3,2)-'[1]Miter Profiles'!$AC$36-'[1]Outside Edges'!$B183)&gt;=5,'[1]Outside Edges'!$P183="Yes"),"Yes","No")</f>
        <v>No</v>
      </c>
      <c r="AJ184" s="11" t="str">
        <f>IF(AND((RIGHT($AJ$3,2)-'[1]Miter Profiles'!$AC$37-'[1]Outside Edges'!$B183)&gt;=5,'[1]Outside Edges'!$P183="Yes"),"Yes","No")</f>
        <v>No</v>
      </c>
      <c r="AK184" s="87" t="str">
        <f>IF(AND((RIGHT($AK$3,2)-'[1]Miter Profiles'!$AC$38-'[1]Outside Edges'!$B183)&gt;=5,'[1]Outside Edges'!$P183="Yes"),"Yes","No")</f>
        <v>No</v>
      </c>
      <c r="AL184" s="10" t="str">
        <f>IF(AND((RIGHT($AL$3,2)-'[1]Miter Profiles'!$AC$39-'[1]Outside Edges'!$B183)&gt;=5,'[1]Outside Edges'!$P183="Yes"),"Yes","No")</f>
        <v>No</v>
      </c>
      <c r="AM184" s="10" t="str">
        <f>IF(AND((RIGHT($AM$3,2)-'[1]Miter Profiles'!$AC$40-'[1]Outside Edges'!$B183)&gt;=5,'[1]Outside Edges'!$P183="Yes"),"Yes","No")</f>
        <v>No</v>
      </c>
      <c r="AN184" s="85" t="str">
        <f>IF(AND((RIGHT($AN$3,2)-'[1]Miter Profiles'!$AC$41-'[1]Outside Edges'!$B183)&gt;=5,'[1]Outside Edges'!$P183="Yes"),"Yes","No")</f>
        <v>No</v>
      </c>
      <c r="AO184" s="86" t="str">
        <f>IF(AND((RIGHT($AO$3,2)-'[1]Miter Profiles'!$AC$42-'[1]Outside Edges'!$B183)&gt;=5,'[1]Outside Edges'!$P183="Yes"),"Yes","No")</f>
        <v>No</v>
      </c>
      <c r="AP184" s="11" t="str">
        <f>IF(AND((RIGHT($AP$3,2)-'[1]Miter Profiles'!$AC$43-'[1]Outside Edges'!$B183)&gt;=5,'[1]Outside Edges'!$P183="Yes"),"Yes","No")</f>
        <v>No</v>
      </c>
      <c r="AQ184" s="87" t="str">
        <f>IF(AND((RIGHT($AQ$3,2)-'[1]Miter Profiles'!$AC$44-'[1]Outside Edges'!$B183)&gt;=5,'[1]Outside Edges'!$P183="Yes"),"Yes","No")</f>
        <v>No</v>
      </c>
      <c r="AR184" s="10" t="str">
        <f>IF(AND((RIGHT($AR$3,2)-'[1]Miter Profiles'!$AC$45-'[1]Outside Edges'!$B183)&gt;=5,'[1]Outside Edges'!$P183="Yes"),"Yes","No")</f>
        <v>No</v>
      </c>
      <c r="AS184" s="10" t="str">
        <f>IF(AND((RIGHT($AS$3,2)-'[1]Miter Profiles'!$AC$46-'[1]Outside Edges'!$B183)&gt;=5,'[1]Outside Edges'!$P183="Yes"),"Yes","No")</f>
        <v>No</v>
      </c>
      <c r="AT184" s="85" t="str">
        <f>IF(AND((RIGHT($AT$3,2)-'[1]Miter Profiles'!$AC$47-'[1]Outside Edges'!$B183)&gt;=5,'[1]Outside Edges'!$P183="Yes"),"Yes","No")</f>
        <v>No</v>
      </c>
      <c r="AU184" s="86" t="str">
        <f>IF(AND((RIGHT($AU$3,2)-'[1]Miter Profiles'!$AC$48-'[1]Outside Edges'!$B183)&gt;=5,'[1]Outside Edges'!$P183="Yes"),"Yes","No")</f>
        <v>No</v>
      </c>
      <c r="AV184" s="11" t="str">
        <f>IF(AND((RIGHT($AV$3,2)-'[1]Miter Profiles'!$AC$49-'[1]Outside Edges'!$B183)&gt;=5,'[1]Outside Edges'!$P183="Yes"),"Yes","No")</f>
        <v>No</v>
      </c>
      <c r="AW184" s="87" t="str">
        <f>IF(AND((RIGHT($AW$3,2)-'[1]Miter Profiles'!$AC$50-'[1]Outside Edges'!$B183)&gt;=5,'[1]Outside Edges'!$P183="Yes"),"Yes","No")</f>
        <v>No</v>
      </c>
      <c r="AX184" s="10" t="str">
        <f>IF(AND((RIGHT($AX$3,2)-'[1]Miter Profiles'!$AC$51-'[1]Outside Edges'!$B183)&gt;=5,'[1]Outside Edges'!$P183="Yes"),"Yes","No")</f>
        <v>No</v>
      </c>
      <c r="AY184" s="10" t="str">
        <f>IF(AND((RIGHT($AY$3,2)-'[1]Miter Profiles'!$AC$52-'[1]Outside Edges'!$B183)&gt;=5,'[1]Outside Edges'!$P183="Yes"),"Yes","No")</f>
        <v>No</v>
      </c>
      <c r="AZ184" s="85" t="str">
        <f>IF(AND((RIGHT($AZ$3,2)-'[1]Miter Profiles'!$AC$53-'[1]Outside Edges'!$B183)&gt;=5,'[1]Outside Edges'!$P183="Yes"),"Yes","No")</f>
        <v>No</v>
      </c>
      <c r="BA184" s="86" t="str">
        <f>IF(AND((RIGHT($BA$3,2)-'[1]Miter Profiles'!$AC$54-'[1]Outside Edges'!$B183)&gt;=5,'[1]Outside Edges'!$P183="Yes"),"Yes","No")</f>
        <v>No</v>
      </c>
      <c r="BB184" s="11" t="str">
        <f>IF(AND((RIGHT($BB$3,2)-'[1]Miter Profiles'!$AC$55-'[1]Outside Edges'!$B183)&gt;=5,'[1]Outside Edges'!$P183="Yes"),"Yes","No")</f>
        <v>No</v>
      </c>
      <c r="BC184" s="87" t="str">
        <f>IF(AND((RIGHT($BC$3,2)-'[1]Miter Profiles'!$AC$56-'[1]Outside Edges'!$B183)&gt;=5,'[1]Outside Edges'!$P183="Yes"),"Yes","No")</f>
        <v>No</v>
      </c>
      <c r="BD184" s="10" t="str">
        <f>IF(AND((RIGHT($BD$3,2)-'[1]Miter Profiles'!$AC$57-'[1]Outside Edges'!$B183)&gt;=5,'[1]Outside Edges'!$P183="Yes"),"Yes","No")</f>
        <v>No</v>
      </c>
      <c r="BE184" s="10" t="str">
        <f>IF(AND((RIGHT($BE$3,2)-'[1]Miter Profiles'!$AC$58-'[1]Outside Edges'!$B183)&gt;=5,'[1]Outside Edges'!$P183="Yes"),"Yes","No")</f>
        <v>No</v>
      </c>
      <c r="BF184" s="85" t="str">
        <f>IF(AND((RIGHT($BF$3,2)-'[1]Miter Profiles'!$AC$59-'[1]Outside Edges'!$B183)&gt;=5,'[1]Outside Edges'!$P183="Yes"),"Yes","No")</f>
        <v>No</v>
      </c>
      <c r="BG184" s="86" t="str">
        <f>IF(AND((RIGHT($BG$3,2)-'[1]Miter Profiles'!$AC$60-'[1]Outside Edges'!$B183)&gt;=5,'[1]Outside Edges'!$P183="Yes"),"Yes","No")</f>
        <v>No</v>
      </c>
      <c r="BH184" s="11" t="str">
        <f>IF(AND((RIGHT($BH$3,2)-'[1]Miter Profiles'!$AC$61-'[1]Outside Edges'!$B183)&gt;=5,'[1]Outside Edges'!$P183="Yes"),"Yes","No")</f>
        <v>No</v>
      </c>
      <c r="BI184" s="87" t="str">
        <f>IF(AND((RIGHT($BI$3,2)-'[1]Miter Profiles'!$AC$62-'[1]Outside Edges'!$B183)&gt;=5,'[1]Outside Edges'!$P183="Yes"),"Yes","No")</f>
        <v>No</v>
      </c>
      <c r="BJ184" s="10" t="str">
        <f>IF(AND((RIGHT($BJ$3,2)-'[1]Miter Profiles'!$AC$63-'[1]Outside Edges'!$B183)&gt;=5,'[1]Outside Edges'!$P183="Yes"),"Yes","No")</f>
        <v>No</v>
      </c>
      <c r="BK184" s="10" t="str">
        <f>IF(AND((RIGHT($BK$3,2)-'[1]Miter Profiles'!$AC$64-'[1]Outside Edges'!$B183)&gt;=5,'[1]Outside Edges'!$P183="Yes"),"Yes","No")</f>
        <v>No</v>
      </c>
      <c r="BL184" s="85" t="str">
        <f>IF(AND((RIGHT($BL$3,2)-'[1]Miter Profiles'!$AC$65-'[1]Outside Edges'!$B183)&gt;=5,'[1]Outside Edges'!$P183="Yes"),"Yes","No")</f>
        <v>No</v>
      </c>
      <c r="BM184" s="86" t="str">
        <f>IF(AND((RIGHT($BM$3,2)-'[1]Miter Profiles'!$AC$66-'[1]Outside Edges'!$B183)&gt;=5,'[1]Outside Edges'!$P183="Yes"),"Yes","No")</f>
        <v>No</v>
      </c>
      <c r="BN184" s="11" t="str">
        <f>IF(AND((RIGHT($BN$3,2)-'[1]Miter Profiles'!$AC$67-'[1]Outside Edges'!$B183)&gt;=5,'[1]Outside Edges'!$P183="Yes"),"Yes","No")</f>
        <v>No</v>
      </c>
      <c r="BO184" s="87" t="str">
        <f>IF(AND((RIGHT($BO$3,2)-'[1]Miter Profiles'!$AC$68-'[1]Outside Edges'!$B183)&gt;=5,'[1]Outside Edges'!$P183="Yes"),"Yes","No")</f>
        <v>No</v>
      </c>
      <c r="BP184" s="10" t="str">
        <f>IF(AND((RIGHT($BP$3,2)-'[1]Miter Profiles'!$AC$69-'[1]Outside Edges'!$B183)&gt;=5,'[1]Outside Edges'!$P183="Yes"),"Yes","No")</f>
        <v>No</v>
      </c>
      <c r="BQ184" s="10" t="str">
        <f>IF(AND((RIGHT($BQ$3,2)-'[1]Miter Profiles'!$AC$70-'[1]Outside Edges'!$B183)&gt;=5,'[1]Outside Edges'!$P183="Yes"),"Yes","No")</f>
        <v>No</v>
      </c>
      <c r="BR184" s="85" t="str">
        <f>IF(AND((RIGHT($BR$3,2)-'[1]Miter Profiles'!$AC$71-'[1]Outside Edges'!$B183)&gt;=5,'[1]Outside Edges'!$P183="Yes"),"Yes","No")</f>
        <v>No</v>
      </c>
      <c r="BS184" s="86" t="str">
        <f>IF(AND((RIGHT($BS$3,2)-'[1]Miter Profiles'!$AC$72-'[1]Outside Edges'!$B183)&gt;=5,'[1]Outside Edges'!$P183="Yes"),"Yes","No")</f>
        <v>No</v>
      </c>
      <c r="BT184" s="11" t="str">
        <f>IF(AND((RIGHT($BT$3,2)-'[1]Miter Profiles'!$AC$73-'[1]Outside Edges'!$B183)&gt;=5,'[1]Outside Edges'!$P183="Yes"),"Yes","No")</f>
        <v>No</v>
      </c>
      <c r="BU184" s="87" t="str">
        <f>IF(AND((RIGHT($BU$3,2)-'[1]Miter Profiles'!$AC$74-'[1]Outside Edges'!$B183)&gt;=5,'[1]Outside Edges'!$P183="Yes"),"Yes","No")</f>
        <v>No</v>
      </c>
      <c r="BV184" s="10" t="str">
        <f>IF(AND((RIGHT($BV$3,2)-'[1]Miter Profiles'!$AC$75-'[1]Outside Edges'!$B183)&gt;=5,'[1]Outside Edges'!$P183="Yes"),"Yes","No")</f>
        <v>No</v>
      </c>
      <c r="BW184" s="10" t="str">
        <f>IF(AND((RIGHT($BW$3,2)-'[1]Miter Profiles'!$AC$76-'[1]Outside Edges'!$B183)&gt;=5,'[1]Outside Edges'!$P183="Yes"),"Yes","No")</f>
        <v>No</v>
      </c>
      <c r="BX184" s="85" t="str">
        <f>IF(AND((RIGHT($BX$3,2)-'[1]Miter Profiles'!$AC$77-'[1]Outside Edges'!$B183)&gt;=5,'[1]Outside Edges'!$P183="Yes"),"Yes","No")</f>
        <v>No</v>
      </c>
      <c r="BY184" s="86" t="str">
        <f>IF(AND((RIGHT($BY$3,2)-'[1]Miter Profiles'!$AC$78-'[1]Outside Edges'!$B183)&gt;=5,'[1]Outside Edges'!$P183="Yes"),"Yes","No")</f>
        <v>No</v>
      </c>
      <c r="BZ184" s="11" t="str">
        <f>IF(AND((RIGHT($BZ$3,2)-'[1]Miter Profiles'!$AC$79-'[1]Outside Edges'!$B183)&gt;=5,'[1]Outside Edges'!$P183="Yes"),"Yes","No")</f>
        <v>No</v>
      </c>
      <c r="CA184" s="87" t="str">
        <f>IF(AND((RIGHT($CA$3,2)-'[1]Miter Profiles'!$AC$80-'[1]Outside Edges'!$B183)&gt;=5,'[1]Outside Edges'!$P183="Yes"),"Yes","No")</f>
        <v>No</v>
      </c>
      <c r="CB184" s="10" t="str">
        <f>IF(AND((RIGHT($CB$3,2)-'[1]Miter Profiles'!$AC$81-'[1]Outside Edges'!$B183)&gt;=5,'[1]Outside Edges'!$P183="Yes"),"Yes","No")</f>
        <v>No</v>
      </c>
      <c r="CC184" s="10" t="str">
        <f>IF(AND((RIGHT($CC$3,2)-'[1]Miter Profiles'!$AC$82-'[1]Outside Edges'!$B183)&gt;=5,'[1]Outside Edges'!$P183="Yes"),"Yes","No")</f>
        <v>No</v>
      </c>
      <c r="CD184" s="85" t="str">
        <f>IF(AND((RIGHT($CD$3,2)-'[1]Miter Profiles'!$AC$83-'[1]Outside Edges'!$B183)&gt;=5,'[1]Outside Edges'!$P183="Yes"),"Yes","No")</f>
        <v>No</v>
      </c>
      <c r="CE184" s="86" t="str">
        <f>IF(AND((RIGHT($CE$3,2)-'[1]Miter Profiles'!$AC$84-'[1]Outside Edges'!$B183)&gt;=5,'[1]Outside Edges'!$P183="Yes"),"Yes","No")</f>
        <v>No</v>
      </c>
      <c r="CF184" s="11" t="str">
        <f>IF(AND((RIGHT($CF$3,2)-'[1]Miter Profiles'!$AC$85-'[1]Outside Edges'!$B183)&gt;=5,'[1]Outside Edges'!$P183="Yes"),"Yes","No")</f>
        <v>No</v>
      </c>
      <c r="CG184" s="87" t="str">
        <f>IF(AND((RIGHT($CG$3,2)-'[1]Miter Profiles'!$AC$86-'[1]Outside Edges'!$B183)&gt;=5,'[1]Outside Edges'!$P183="Yes"),"Yes","No")</f>
        <v>No</v>
      </c>
      <c r="CH184" s="10" t="str">
        <f>IF(AND((RIGHT($CH$3,2)-'[1]Miter Profiles'!$AC$87-'[1]Outside Edges'!$B183)&gt;=5,'[1]Outside Edges'!$P183="Yes"),"Yes","No")</f>
        <v>No</v>
      </c>
      <c r="CI184" s="10" t="str">
        <f>IF(AND((RIGHT($CI$3,2)-'[1]Miter Profiles'!$AC$88-'[1]Outside Edges'!$B183)&gt;=5,'[1]Outside Edges'!$P183="Yes"),"Yes","No")</f>
        <v>No</v>
      </c>
      <c r="CJ184" s="85" t="str">
        <f>IF(AND((RIGHT($CJ$3,2)-'[1]Miter Profiles'!$AC$89-'[1]Outside Edges'!$B183)&gt;=5,'[1]Outside Edges'!$P183="Yes"),"Yes","No")</f>
        <v>No</v>
      </c>
      <c r="CK184" s="86" t="str">
        <f>IF(AND((RIGHT($CK$3,2)-'[1]Miter Profiles'!$AC$90-'[1]Outside Edges'!$B183)&gt;=5,'[1]Outside Edges'!$P183="Yes"),"Yes","No")</f>
        <v>No</v>
      </c>
      <c r="CL184" s="11" t="str">
        <f>IF(AND((RIGHT($CL$3,2)-'[1]Miter Profiles'!$AC$91-'[1]Outside Edges'!$B183)&gt;=5,'[1]Outside Edges'!$P183="Yes"),"Yes","No")</f>
        <v>No</v>
      </c>
      <c r="CM184" s="87" t="str">
        <f>IF(AND((RIGHT($CM$3,2)-'[1]Miter Profiles'!$AC$92-'[1]Outside Edges'!$B183)&gt;=5,'[1]Outside Edges'!$P183="Yes"),"Yes","No")</f>
        <v>No</v>
      </c>
      <c r="CN184" s="10" t="str">
        <f>IF(AND((RIGHT(CN$3,2)-'[1]Miter Profiles'!$AC$93-'[1]Outside Edges'!$B183)&gt;=5,'[1]Outside Edges'!$P183="Yes"),"Yes","No")</f>
        <v>No</v>
      </c>
      <c r="CO184" s="10" t="str">
        <f>IF(AND((RIGHT(CO$3,2)-'[1]Miter Profiles'!$AC$94-'[1]Outside Edges'!$B183)&gt;=5,'[1]Outside Edges'!$P183="Yes"),"Yes","No")</f>
        <v>No</v>
      </c>
      <c r="CP184" s="85" t="str">
        <f>IF(AND((RIGHT(CP$3,2)-'[1]Miter Profiles'!$AC$95-'[1]Outside Edges'!$B183)&gt;=5,'[1]Outside Edges'!$P183="Yes"),"Yes","No")</f>
        <v>No</v>
      </c>
      <c r="CQ184" s="86" t="str">
        <f>IF(AND((RIGHT(CQ$3,2)-'[1]Miter Profiles'!$AC$96-'[1]Outside Edges'!$B183)&gt;=5,'[1]Outside Edges'!$P183="Yes"),"Yes","No")</f>
        <v>No</v>
      </c>
      <c r="CR184" s="11" t="str">
        <f>IF(AND((RIGHT(CR$3,2)-'[1]Miter Profiles'!$AC$97-'[1]Outside Edges'!$B183)&gt;=5,'[1]Outside Edges'!$P183="Yes"),"Yes","No")</f>
        <v>No</v>
      </c>
      <c r="CS184" s="87" t="str">
        <f>IF(AND((RIGHT(CS$3,2)-'[1]Miter Profiles'!$AC$98-'[1]Outside Edges'!$B183)&gt;=5,'[1]Outside Edges'!$P183="Yes"),"Yes","No")</f>
        <v>No</v>
      </c>
      <c r="CT184" s="10" t="str">
        <f>IF(AND((RIGHT($CT$3,2)-'[1]Miter Profiles'!$AC$99-'[1]Outside Edges'!$B183)&gt;=5,'[1]Outside Edges'!$P183="Yes"),"Yes","No")</f>
        <v>No</v>
      </c>
      <c r="CU184" s="10" t="str">
        <f>IF(AND((RIGHT($CU$3,2)-'[1]Miter Profiles'!$AC$100-'[1]Outside Edges'!$B183)&gt;=5,'[1]Outside Edges'!$P183="Yes"),"Yes","No")</f>
        <v>No</v>
      </c>
      <c r="CV184" s="85" t="str">
        <f>IF(AND((RIGHT($CV$3,2)-'[1]Miter Profiles'!$AC$101-'[1]Outside Edges'!$B183)&gt;=5,'[1]Outside Edges'!$P183="Yes"),"Yes","No")</f>
        <v>No</v>
      </c>
      <c r="CW184" s="86" t="str">
        <f>IF(AND((RIGHT($CW$3,2)-'[1]Miter Profiles'!$AC$102-'[1]Outside Edges'!$B183)&gt;=5,'[1]Outside Edges'!$P183="Yes"),"Yes","No")</f>
        <v>No</v>
      </c>
      <c r="CX184" s="11" t="str">
        <f>IF(AND((RIGHT($CX$3,2)-'[1]Miter Profiles'!$AC$103-'[1]Outside Edges'!$B183)&gt;=5,'[1]Outside Edges'!$P183="Yes"),"Yes","No")</f>
        <v>No</v>
      </c>
      <c r="CY184" s="87" t="str">
        <f>IF(AND((RIGHT($CY$3,2)-'[1]Miter Profiles'!$AC$104-'[1]Outside Edges'!$B183)&gt;=5,'[1]Outside Edges'!$P183="Yes"),"Yes","No")</f>
        <v>No</v>
      </c>
      <c r="CZ184" s="10" t="str">
        <f>IF(AND((RIGHT($CZ$3,2)-'[1]Miter Profiles'!$AC$105-'[1]Outside Edges'!$B183)&gt;=5,'[1]Outside Edges'!$P183="Yes"),"Yes","No")</f>
        <v>No</v>
      </c>
      <c r="DA184" s="10" t="str">
        <f>IF(AND((RIGHT($DA$3,2)-'[1]Miter Profiles'!$AC$106-'[1]Outside Edges'!$B183)&gt;=5,'[1]Outside Edges'!$P183="Yes"),"Yes","No")</f>
        <v>No</v>
      </c>
      <c r="DB184" s="85" t="str">
        <f>IF(AND((RIGHT($DB$3,2)-'[1]Miter Profiles'!$AC$107-'[1]Outside Edges'!$B183)&gt;=5,'[1]Outside Edges'!$P183="Yes"),"Yes","No")</f>
        <v>No</v>
      </c>
      <c r="DC184" s="86" t="str">
        <f>IF(AND((RIGHT($DC$3,2)-'[1]Miter Profiles'!$AC$108-'[1]Outside Edges'!$B183)&gt;=5,'[1]Outside Edges'!$P183="Yes"),"Yes","No")</f>
        <v>No</v>
      </c>
      <c r="DD184" s="11" t="str">
        <f>IF(AND((RIGHT($DD$3,2)-'[1]Miter Profiles'!$AC$109-'[1]Outside Edges'!$B183)&gt;=5,'[1]Outside Edges'!$P183="Yes"),"Yes","No")</f>
        <v>No</v>
      </c>
      <c r="DE184" s="87" t="str">
        <f>IF(AND((RIGHT($DE$3,2)-'[1]Miter Profiles'!$AC$110-'[1]Outside Edges'!$B183)&gt;=5,'[1]Outside Edges'!$P183="Yes"),"Yes","No")</f>
        <v>No</v>
      </c>
      <c r="DF184" s="10" t="str">
        <f>IF(AND((RIGHT($DF$3,2)-'[1]Miter Profiles'!$AC$111-'[1]Outside Edges'!$B183)&gt;=5,'[1]Outside Edges'!$P183="Yes"),"Yes","No")</f>
        <v>No</v>
      </c>
      <c r="DG184" s="10" t="str">
        <f>IF(AND((RIGHT($DG$3,2)-'[1]Miter Profiles'!$AC$112-'[1]Outside Edges'!$B183)&gt;=5,'[1]Outside Edges'!$P183="Yes"),"Yes","No")</f>
        <v>No</v>
      </c>
      <c r="DH184" s="85" t="str">
        <f>IF(AND((RIGHT($DH$3,2)-'[1]Miter Profiles'!$AC$113-'[1]Outside Edges'!$B183)&gt;=5,'[1]Outside Edges'!$P183="Yes"),"Yes","No")</f>
        <v>No</v>
      </c>
      <c r="DI184" s="86" t="str">
        <f>IF(AND((RIGHT($DI$3,2)-'[1]Miter Profiles'!$AC$114-'[1]Outside Edges'!$B183)&gt;=5,'[1]Outside Edges'!$P183="Yes"),"Yes","No")</f>
        <v>No</v>
      </c>
      <c r="DJ184" s="11" t="str">
        <f>IF(AND((RIGHT($DJ$3,2)-'[1]Miter Profiles'!$AC$115-'[1]Outside Edges'!$B183)&gt;=5,'[1]Outside Edges'!$P183="Yes"),"Yes","No")</f>
        <v>No</v>
      </c>
      <c r="DK184" s="87" t="str">
        <f>IF(AND((RIGHT($DK$3,2)-'[1]Miter Profiles'!$AC$116-'[1]Outside Edges'!$B183)&gt;=5,'[1]Outside Edges'!$P183="Yes"),"Yes","No")</f>
        <v>No</v>
      </c>
      <c r="DL184" s="10" t="str">
        <f>IF(AND((RIGHT($DL$3,2)-'[1]Miter Profiles'!$AC$117-'[1]Outside Edges'!$B183)&gt;=5,'[1]Outside Edges'!$P183="Yes"),"Yes","No")</f>
        <v>No</v>
      </c>
      <c r="DM184" s="10" t="str">
        <f>IF(AND((RIGHT($DM$3,2)-'[1]Miter Profiles'!$AC$118-'[1]Outside Edges'!$B183)&gt;=5,'[1]Outside Edges'!$P183="Yes"),"Yes","No")</f>
        <v>No</v>
      </c>
      <c r="DN184" s="85" t="str">
        <f>IF(AND((RIGHT($DN$3,2)-'[1]Miter Profiles'!$AC$119-'[1]Outside Edges'!$B183)&gt;=5,'[1]Outside Edges'!$P183="Yes"),"Yes","No")</f>
        <v>No</v>
      </c>
      <c r="DO184" s="86" t="str">
        <f>IF(AND((RIGHT($DO$3,2)-'[1]Miter Profiles'!$AC$120-'[1]Outside Edges'!$B183)&gt;=5,'[1]Outside Edges'!$P183="Yes"),"Yes","No")</f>
        <v>No</v>
      </c>
      <c r="DP184" s="11" t="str">
        <f>IF(AND((RIGHT($DP$3,2)-'[1]Miter Profiles'!$AC$121-'[1]Outside Edges'!$B183)&gt;=5,'[1]Outside Edges'!$P183="Yes"),"Yes","No")</f>
        <v>No</v>
      </c>
      <c r="DQ184" s="87" t="str">
        <f>IF(AND((RIGHT($DQ$3,2)-'[1]Miter Profiles'!$AC$122-'[1]Outside Edges'!$B183)&gt;=5,'[1]Outside Edges'!$P183="Yes"),"Yes","No")</f>
        <v>No</v>
      </c>
      <c r="DR184" s="10" t="str">
        <f>IF(AND((RIGHT($DR$3,2)-'[1]Miter Profiles'!$AC$123-'[1]Outside Edges'!$B183)&gt;=5,'[1]Outside Edges'!$P183="Yes"),"Yes","No")</f>
        <v>No</v>
      </c>
      <c r="DS184" s="10" t="str">
        <f>IF(AND((RIGHT($DS$3,2)-'[1]Miter Profiles'!$AC$124-'[1]Outside Edges'!$B183)&gt;=5,'[1]Outside Edges'!$P183="Yes"),"Yes","No")</f>
        <v>No</v>
      </c>
      <c r="DT184" s="85" t="str">
        <f>IF(AND((RIGHT($DT$3,2)-'[1]Miter Profiles'!$AC$125-'[1]Outside Edges'!$B183)&gt;=5,'[1]Outside Edges'!$P183="Yes"),"Yes","No")</f>
        <v>No</v>
      </c>
      <c r="DU184" s="86" t="str">
        <f>IF(AND((RIGHT($DU$3,2)-'[1]Miter Profiles'!$AC$126-'[1]Outside Edges'!$B183)&gt;=5,'[1]Outside Edges'!$P183="Yes"),"Yes","No")</f>
        <v>No</v>
      </c>
      <c r="DV184" s="11" t="str">
        <f>IF(AND((RIGHT($DV$3,2)-'[1]Miter Profiles'!$AC$127-'[1]Outside Edges'!$B183)&gt;=5,'[1]Outside Edges'!$P183="Yes"),"Yes","No")</f>
        <v>No</v>
      </c>
      <c r="DW184" s="87" t="str">
        <f>IF(AND((RIGHT($DW$3,2)-'[1]Miter Profiles'!$AC$128-'[1]Outside Edges'!$B183)&gt;=5,'[1]Outside Edges'!$P183="Yes"),"Yes","No")</f>
        <v>No</v>
      </c>
      <c r="DX184" s="10" t="str">
        <f>IF(AND((RIGHT($DX$3,2)-'[1]Miter Profiles'!$AC$129-'[1]Outside Edges'!$B183)&gt;=5,'[1]Outside Edges'!$P183="Yes"),"Yes","No")</f>
        <v>No</v>
      </c>
      <c r="DY184" s="10" t="str">
        <f>IF(AND((RIGHT($DY$3,2)-'[1]Miter Profiles'!$AC$130-'[1]Outside Edges'!$B183)&gt;=5,'[1]Outside Edges'!$P183="Yes"),"Yes","No")</f>
        <v>No</v>
      </c>
      <c r="DZ184" s="85" t="str">
        <f>IF(AND((RIGHT($DZ$3,2)-'[1]Miter Profiles'!$AC$131-'[1]Outside Edges'!$B183)&gt;=5,'[1]Outside Edges'!$P183="Yes"),"Yes","No")</f>
        <v>No</v>
      </c>
      <c r="EA184" s="90" t="str">
        <f>IF(AND((RIGHT($EA$3,2)-'[1]Miter Profiles'!$AC$132-'[1]Outside Edges'!$B183)&gt;=5,'[1]Outside Edges'!$P183="Yes"),"Yes","No")</f>
        <v>No</v>
      </c>
      <c r="EB184" s="104" t="str">
        <f>IF(AND((RIGHT($EB$3,2)-'[1]Miter Profiles'!$AC$133-'[1]Outside Edges'!$B183)&gt;=5,'[1]Outside Edges'!$P183="Yes"),"Yes","No")</f>
        <v>No</v>
      </c>
      <c r="EC184" s="109" t="str">
        <f>IF(AND((RIGHT($EC$3,2)-'[1]Miter Profiles'!$AC$134-'[1]Outside Edges'!$B183)&gt;=5,'[1]Outside Edges'!$P183="Yes"),"Yes","No")</f>
        <v>No</v>
      </c>
      <c r="ED184" s="115" t="str">
        <f>IF(AND((RIGHT($ED$3,2)-'[1]Miter Profiles'!$AC$135-'[1]Outside Edges'!$B183)&gt;=5,'[1]Outside Edges'!$P183="Yes"),"Yes","No")</f>
        <v>No</v>
      </c>
      <c r="EE184" s="112" t="str">
        <f>IF(AND((RIGHT($EE$3,2)-'[1]Miter Profiles'!$AC$136-'[1]Outside Edges'!$B183)&gt;=5,'[1]Outside Edges'!$P183="Yes"),"Yes","No")</f>
        <v>No</v>
      </c>
      <c r="EF184" s="85" t="str">
        <f>IF(AND((RIGHT($EF$3,2)-'[1]Miter Profiles'!$AC$137-'[1]Outside Edges'!$B183)&gt;=5,'[1]Outside Edges'!$P183="Yes"),"Yes","No")</f>
        <v>No</v>
      </c>
      <c r="EG184" s="10" t="str">
        <f>IF(AND((RIGHT($EG$3,2)-'[1]Miter Profiles'!$AC$138-'[1]Outside Edges'!$B183)&gt;=5,'[1]Outside Edges'!$P183="Yes"),"Yes","No")</f>
        <v>No</v>
      </c>
      <c r="EH184" s="90" t="str">
        <f>IF(AND((RIGHT($EH$3,2)-'[1]Miter Profiles'!$AC$139-'[1]Outside Edges'!$B183)&gt;=5,'[1]Outside Edges'!$P183="Yes"),"Yes","No")</f>
        <v>No</v>
      </c>
      <c r="EI184" s="120" t="str">
        <f>IF(AND((RIGHT($EI$3,2)-'[1]Miter Profiles'!$AC$140-'[1]Outside Edges'!$B183)&gt;=5,'[1]Outside Edges'!$P183="Yes"),"Yes","No")</f>
        <v>No</v>
      </c>
      <c r="EJ184" s="123" t="str">
        <f>IF(AND((RIGHT($EJ$3,2)-'[1]Miter Profiles'!$AC$141-'[1]Outside Edges'!$B183)&gt;=5,'[1]Outside Edges'!$P183="Yes"),"Yes","No")</f>
        <v>No</v>
      </c>
      <c r="EK184" s="123" t="str">
        <f>IF(AND((RIGHT($EK$3,2)-'[1]Miter Profiles'!$AC$142-'[1]Outside Edges'!$B183)&gt;=5,'[1]Outside Edges'!$P183="Yes"),"Yes","No")</f>
        <v>No</v>
      </c>
      <c r="EL184" s="115" t="str">
        <f>IF(AND((RIGHT($EL$3,2)-'[1]Miter Profiles'!$AC$143-'[1]Outside Edges'!$B183)&gt;=5,'[1]Outside Edges'!$P183="Yes"),"Yes","No")</f>
        <v>No</v>
      </c>
      <c r="EM184" s="128" t="str">
        <f>IF(AND((RIGHT($EM$3,2)-'[1]Miter Profiles'!$AC$144-'[1]Outside Edges'!$B183)&gt;=5,'[1]Outside Edges'!$P183="Yes"),"Yes","No")</f>
        <v>No</v>
      </c>
      <c r="EN184" s="10" t="str">
        <f>IF(AND((RIGHT($EN$3,2)-'[1]Miter Profiles'!$AC$145-'[1]Outside Edges'!$B183)&gt;=5,'[1]Outside Edges'!$P183="Yes"),"Yes","No")</f>
        <v>No</v>
      </c>
      <c r="EO184" s="90" t="str">
        <f>IF(AND((RIGHT($EO$3,2)-'[1]Miter Profiles'!$AC$146-'[1]Outside Edges'!$B183)&gt;=5,'[1]Outside Edges'!$P183="Yes"),"Yes","No")</f>
        <v>No</v>
      </c>
      <c r="EP184" s="123" t="str">
        <f>IF(AND((RIGHT($EP$3,2)-'[1]Miter Profiles'!$AC$147-'[1]Outside Edges'!$B183)&gt;=5,'[1]Outside Edges'!$P183="Yes"),"Yes","No")</f>
        <v>No</v>
      </c>
      <c r="EQ184" s="123" t="str">
        <f>IF(AND((RIGHT($EQ$3,2)-'[1]Miter Profiles'!$AC$148-'[1]Outside Edges'!$B183)&gt;=5,'[1]Outside Edges'!$P183="Yes"),"Yes","No")</f>
        <v>No</v>
      </c>
      <c r="ER184" s="115" t="str">
        <f>IF(AND((RIGHT($ER$3,2)-'[1]Miter Profiles'!$AC$149-'[1]Outside Edges'!$B183)&gt;=5,'[1]Outside Edges'!$P183="Yes"),"Yes","No")</f>
        <v>No</v>
      </c>
      <c r="ES184" s="128" t="str">
        <f>IF(AND((RIGHT($ES$3,2)-'[1]Miter Profiles'!$AC$150-'[1]Outside Edges'!$B183)&gt;=5,'[1]Outside Edges'!$P183="Yes"),"Yes","No")</f>
        <v>No</v>
      </c>
      <c r="ET184" s="10" t="str">
        <f>IF(AND((RIGHT($ET$3,2)-'[1]Miter Profiles'!$AC$151-'[1]Outside Edges'!$B183)&gt;=5,'[1]Outside Edges'!$P183="Yes"),"Yes","No")</f>
        <v>No</v>
      </c>
      <c r="EU184" s="90" t="str">
        <f>IF(AND((RIGHT($EU$3,2)-'[1]Miter Profiles'!$AC$152-'[1]Outside Edges'!$B183)&gt;=5,'[1]Outside Edges'!$P183="Yes"),"Yes","No")</f>
        <v>No</v>
      </c>
      <c r="EV184" s="123" t="str">
        <f>IF(AND((RIGHT($EV$3,2)-'[1]Miter Profiles'!$AC$153-'[1]Outside Edges'!$B183)&gt;=5,'[1]Outside Edges'!$P183="Yes"),"Yes","No")</f>
        <v>No</v>
      </c>
      <c r="EW184" s="123" t="str">
        <f>IF(AND((RIGHT($EW$3,2)-'[1]Miter Profiles'!$AC$154-'[1]Outside Edges'!$B183)&gt;=5,'[1]Outside Edges'!$P183="Yes"),"Yes","No")</f>
        <v>No</v>
      </c>
      <c r="EX184" s="115" t="str">
        <f>IF(AND((RIGHT($EX$3,2)-'[1]Miter Profiles'!$AC$155-'[1]Outside Edges'!$B183)&gt;=5,'[1]Outside Edges'!$P183="Yes"),"Yes","No")</f>
        <v>No</v>
      </c>
      <c r="EY184" s="128" t="str">
        <f>IF(AND((RIGHT($EY$3,2)-'[1]Miter Profiles'!$AC$156-'[1]Outside Edges'!$B183)&gt;=5,'[1]Outside Edges'!$P183="Yes"),"Yes","No")</f>
        <v>No</v>
      </c>
      <c r="EZ184" s="10" t="str">
        <f>IF(AND((RIGHT($EZ$3,2)-'[1]Miter Profiles'!$AC$157-'[1]Outside Edges'!$B183)&gt;=5,'[1]Outside Edges'!$P183="Yes"),"Yes","No")</f>
        <v>No</v>
      </c>
      <c r="FA184" s="90" t="str">
        <f>IF(AND((RIGHT($FA$3,2)-'[1]Miter Profiles'!$AC$158-'[1]Outside Edges'!$B183)&gt;=5,'[1]Outside Edges'!$P183="Yes"),"Yes","No")</f>
        <v>No</v>
      </c>
      <c r="FB184" s="123" t="str">
        <f>IF(AND((RIGHT($FB$3,2)-'[1]Miter Profiles'!$AC$159-'[1]Outside Edges'!$B183)&gt;=5,'[1]Outside Edges'!$P183="Yes"),"Yes","No")</f>
        <v>No</v>
      </c>
      <c r="FC184" s="123" t="str">
        <f>IF(AND((RIGHT($FC$3,2)-'[1]Miter Profiles'!$AC$160-'[1]Outside Edges'!$B183)&gt;=5,'[1]Outside Edges'!$P183="Yes"),"Yes","No")</f>
        <v>No</v>
      </c>
      <c r="FD184" s="115" t="str">
        <f>IF(AND((RIGHT($FD$3,2)-'[1]Miter Profiles'!$AC$161-'[1]Outside Edges'!$B183)&gt;=5,'[1]Outside Edges'!$P183="Yes"),"Yes","No")</f>
        <v>No</v>
      </c>
      <c r="FE184" s="128" t="str">
        <f>IF(AND((RIGHT($FE$3,2)-'[1]Miter Profiles'!$AC$162-'[1]Outside Edges'!$B183)&gt;=5,'[1]Outside Edges'!$P183="Yes"),"Yes","No")</f>
        <v>No</v>
      </c>
      <c r="FF184" s="10" t="str">
        <f>IF(AND((RIGHT($FF$3,2)-'[1]Miter Profiles'!$AC$163-'[1]Outside Edges'!$B183)&gt;=5,'[1]Outside Edges'!$P183="Yes"),"Yes","No")</f>
        <v>No</v>
      </c>
      <c r="FG184" s="90" t="str">
        <f>IF(AND((RIGHT($FG$3,2)-'[1]Miter Profiles'!$AC$164-'[1]Outside Edges'!$B183)&gt;=5,'[1]Outside Edges'!$P183="Yes"),"Yes","No")</f>
        <v>No</v>
      </c>
      <c r="FH184" s="123" t="str">
        <f>IF(AND((RIGHT($FH$3,2)-'[1]Miter Profiles'!$AC$165-'[1]Outside Edges'!$B183)&gt;=5,'[1]Outside Edges'!$P183="Yes"),"Yes","No")</f>
        <v>No</v>
      </c>
      <c r="FI184" s="123" t="str">
        <f>IF(AND((RIGHT($FI$3,2)-'[1]Miter Profiles'!$AC$166-'[1]Outside Edges'!$B183)&gt;=5,'[1]Outside Edges'!$P183="Yes"),"Yes","No")</f>
        <v>No</v>
      </c>
      <c r="FJ184" s="115" t="str">
        <f>IF(AND((RIGHT($FJ$3,2)-'[1]Miter Profiles'!$AC$167-'[1]Outside Edges'!$B183)&gt;=5,'[1]Outside Edges'!$P183="Yes"),"Yes","No")</f>
        <v>No</v>
      </c>
      <c r="FK184" s="128" t="str">
        <f>IF(AND((RIGHT($FK$3,2)-'[1]Miter Profiles'!$AC$168-'[1]Outside Edges'!$B183)&gt;=5,'[1]Outside Edges'!$P183="Yes"),"Yes","No")</f>
        <v>No</v>
      </c>
      <c r="FL184" s="10" t="str">
        <f>IF(AND((RIGHT($FL$3,2)-'[1]Miter Profiles'!$AC$169-'[1]Outside Edges'!$B183)&gt;=5,'[1]Outside Edges'!$P183="Yes"),"Yes","No")</f>
        <v>No</v>
      </c>
      <c r="FM184" s="90" t="str">
        <f>IF(AND((RIGHT($FM$3,2)-'[1]Miter Profiles'!$AC$170-'[1]Outside Edges'!$B183)&gt;=5,'[1]Outside Edges'!$P183="Yes"),"Yes","No")</f>
        <v>No</v>
      </c>
      <c r="FN184" s="123" t="str">
        <f>IF(AND((RIGHT($FN$3,2)-'[1]Miter Profiles'!$AC$171-'[1]Outside Edges'!$B183)&gt;=5,'[1]Outside Edges'!$P183="Yes"),"Yes","No")</f>
        <v>No</v>
      </c>
      <c r="FO184" s="123" t="str">
        <f>IF(AND((RIGHT($FO$3,2)-'[1]Miter Profiles'!$AC$172-'[1]Outside Edges'!$B183)&gt;=5,'[1]Outside Edges'!$P183="Yes"),"Yes","No")</f>
        <v>No</v>
      </c>
      <c r="FP184" s="115" t="str">
        <f>IF(AND((RIGHT($FP$3,2)-'[1]Miter Profiles'!$AC$173-'[1]Outside Edges'!$B183)&gt;=5,'[1]Outside Edges'!$P183="Yes"),"Yes","No")</f>
        <v>No</v>
      </c>
      <c r="FQ184" s="128" t="str">
        <f>IF(AND((RIGHT($FQ$3,2)-'[1]Miter Profiles'!$AC$174-'[1]Outside Edges'!$B183)&gt;=5,'[1]Outside Edges'!$P183="Yes"),"Yes","No")</f>
        <v>No</v>
      </c>
      <c r="FR184" s="10" t="str">
        <f>IF(AND((RIGHT($FR$3,2)-'[1]Miter Profiles'!$AC$175-'[1]Outside Edges'!$B183)&gt;=5,'[1]Outside Edges'!$P183="Yes"),"Yes","No")</f>
        <v>No</v>
      </c>
      <c r="FS184" s="90" t="str">
        <f>IF(AND((RIGHT($FS$3,2)-'[1]Miter Profiles'!$AC$176-'[1]Outside Edges'!$B183)&gt;=5,'[1]Outside Edges'!$P183="Yes"),"Yes","No")</f>
        <v>No</v>
      </c>
      <c r="FT184" s="123" t="str">
        <f>IF(AND((RIGHT($FT$3,2)-'[1]Miter Profiles'!$AC$177-'[1]Outside Edges'!$B183)&gt;=5,'[1]Outside Edges'!$P183="Yes"),"Yes","No")</f>
        <v>No</v>
      </c>
      <c r="FU184" s="123" t="str">
        <f>IF(AND((RIGHT($FU$3,2)-'[1]Miter Profiles'!$AC$178-'[1]Outside Edges'!$B183)&gt;=5,'[1]Outside Edges'!$P183="Yes"),"Yes","No")</f>
        <v>No</v>
      </c>
      <c r="FV184" s="115" t="str">
        <f>IF(AND((RIGHT($V$3,2)-'[1]Miter Profiles'!$AC$179-'[1]Outside Edges'!$B183)&gt;=5,'[1]Outside Edges'!$P183="Yes"),"Yes","No")</f>
        <v>No</v>
      </c>
      <c r="FW184" s="128" t="str">
        <f>IF(AND((RIGHT($FW$3,2)-'[1]Miter Profiles'!$AC$180-'[1]Outside Edges'!$B183)&gt;=5,'[1]Outside Edges'!$P183="Yes"),"Yes","No")</f>
        <v>No</v>
      </c>
      <c r="FX184" s="269" t="str">
        <f>IF(AND((RIGHT($FX$3,2)-'[1]Miter Profiles'!$AC$181-'[1]Outside Edges'!$B183)&gt;=5,'[1]Outside Edges'!$P183="Yes"),"Yes","No")</f>
        <v>No</v>
      </c>
      <c r="FY184" s="273" t="str">
        <f>IF(AND((RIGHT($FY$3,2)-'[1]Miter Profiles'!$AC$182-'[1]Outside Edges'!$B183)&gt;=5,'[1]Outside Edges'!$P183="Yes"),"Yes","No")</f>
        <v>No</v>
      </c>
      <c r="FZ184" s="282" t="str">
        <f>IF(AND((RIGHT($FZ$3,2)-'[1]Miter Profiles'!$AC$183-'[1]Outside Edges'!$B183)&gt;=5,'[1]Outside Edges'!$P183="Yes"),"Yes","No")</f>
        <v>No</v>
      </c>
      <c r="GA184" s="283" t="str">
        <f>IF(AND((RIGHT($GA$3,2)-'[1]Miter Profiles'!$AC$184-'[1]Outside Edges'!$B183)&gt;=5,'[1]Outside Edges'!$P183="Yes"),"Yes","No")</f>
        <v>No</v>
      </c>
      <c r="GB184" s="284" t="str">
        <f>IF(AND((RIGHT($GB$3,2)-'[1]Miter Profiles'!$AC$185-'[1]Outside Edges'!$B183)&gt;=5,'[1]Outside Edges'!$P183="Yes"),"Yes","No")</f>
        <v>No</v>
      </c>
      <c r="GC184" s="275" t="str">
        <f>IF(AND((RIGHT($GC$3,2)-'[1]Miter Profiles'!$AC$186-'[1]Outside Edges'!$B183)&gt;=5,'[1]Outside Edges'!$P183="Yes"),"Yes","No")</f>
        <v>No</v>
      </c>
      <c r="GD184" s="269" t="str">
        <f>IF(AND((RIGHT($GD$3,2)-'[1]Miter Profiles'!$AC$187-'[1]Outside Edges'!$B183)&gt;=5,'[1]Outside Edges'!$P183="Yes"),"Yes","No")</f>
        <v>No</v>
      </c>
      <c r="GE184" s="273" t="str">
        <f>IF(AND((RIGHT($GE$3,2)-'[1]Miter Profiles'!$AC$188-'[1]Outside Edges'!$B183)&gt;=5,'[1]Outside Edges'!$P183="Yes"),"Yes","No")</f>
        <v>No</v>
      </c>
      <c r="GF184" s="282" t="str">
        <f>IF(AND((RIGHT($GF$3,2)-'[1]Miter Profiles'!$AC$189-'[1]Outside Edges'!$B183)&gt;=5,'[1]Outside Edges'!$P183="Yes"),"Yes","No")</f>
        <v>No</v>
      </c>
      <c r="GG184" s="283" t="str">
        <f>IF(AND((RIGHT($GG$3,2)-'[1]Miter Profiles'!$AC$190-'[1]Outside Edges'!$B183)&gt;=5,'[1]Outside Edges'!$P183="Yes"),"Yes","No")</f>
        <v>No</v>
      </c>
      <c r="GH184" s="284" t="str">
        <f>IF(AND((RIGHT($GH$3,2)-'[1]Miter Profiles'!$AC$191-'[1]Outside Edges'!$B183)&gt;=5,'[1]Outside Edges'!$P183="Yes"),"Yes","No")</f>
        <v>No</v>
      </c>
      <c r="GI184" s="275" t="str">
        <f>IF(AND((RIGHT($GI$3,2)-'[1]Miter Profiles'!$AC$192-'[1]Outside Edges'!$B183)&gt;=5,'[1]Outside Edges'!$P183="Yes"),"Yes","No")</f>
        <v>No</v>
      </c>
      <c r="GJ184" s="269" t="str">
        <f>IF(AND((RIGHT($GJ$3,2)-'[1]Miter Profiles'!$AC$193-'[1]Outside Edges'!$B183)&gt;=5,'[1]Outside Edges'!$P183="Yes"),"Yes","No")</f>
        <v>No</v>
      </c>
      <c r="GK184" s="273" t="str">
        <f>IF(AND((RIGHT($GK$3,2)-'[1]Miter Profiles'!$AC$194-'[1]Outside Edges'!$B183)&gt;=5,'[1]Outside Edges'!$P183="Yes"),"Yes","No")</f>
        <v>No</v>
      </c>
      <c r="GL184" s="282" t="str">
        <f>IF(AND((RIGHT($GL$3,2)-'[1]Miter Profiles'!$AC$195-'[1]Outside Edges'!$B183)&gt;=5,'[1]Outside Edges'!$P183="Yes"),"Yes","No")</f>
        <v>No</v>
      </c>
      <c r="GM184" s="283" t="str">
        <f>IF(AND((RIGHT($GM$3,2)-'[1]Miter Profiles'!$AC$196-'[1]Outside Edges'!$B183)&gt;=5,'[1]Outside Edges'!$P183="Yes"),"Yes","No")</f>
        <v>No</v>
      </c>
      <c r="GN184" s="284" t="str">
        <f>IF(AND((RIGHT($GN$3,2)-'[1]Miter Profiles'!$AC$197-'[1]Outside Edges'!$B183)&gt;=5,'[1]Outside Edges'!$P183="Yes"),"Yes","No")</f>
        <v>No</v>
      </c>
      <c r="GO184" s="275" t="str">
        <f>IF(AND((RIGHT($GO$3,2)-'[1]Miter Profiles'!$AC$198-'[1]Outside Edges'!$B183)&gt;=5,'[1]Outside Edges'!$P183="Yes"),"Yes","No")</f>
        <v>No</v>
      </c>
      <c r="GP184" s="269" t="str">
        <f>IF(AND((RIGHT($GP$3,2)-'[1]Miter Profiles'!$AC$199-'[1]Outside Edges'!$B183)&gt;=5,'[1]Outside Edges'!$P183="Yes"),"Yes","No")</f>
        <v>No</v>
      </c>
      <c r="GQ184" s="273" t="str">
        <f>IF(AND((RIGHT($GQ$3,2)-'[1]Miter Profiles'!$AC$200-'[1]Outside Edges'!$B183)&gt;=5,'[1]Outside Edges'!$P183="Yes"),"Yes","No")</f>
        <v>No</v>
      </c>
      <c r="GR184" s="282" t="str">
        <f>IF(AND((RIGHT($GR$3,2)-'[1]Miter Profiles'!$AC$201-'[1]Outside Edges'!$B183)&gt;=5,'[1]Outside Edges'!$P183="Yes"),"Yes","No")</f>
        <v>No</v>
      </c>
      <c r="GS184" s="283" t="str">
        <f>IF(AND((RIGHT($GS$3,2)-'[1]Miter Profiles'!$AC$202-'[1]Outside Edges'!$B183)&gt;=5,'[1]Outside Edges'!$P183="Yes"),"Yes","No")</f>
        <v>No</v>
      </c>
      <c r="GT184" s="284" t="str">
        <f>IF(AND((RIGHT($GT$3,2)-'[1]Miter Profiles'!$AC$203-'[1]Outside Edges'!$B183)&gt;=5,'[1]Outside Edges'!$P183="Yes"),"Yes","No")</f>
        <v>No</v>
      </c>
      <c r="GU184" s="275" t="str">
        <f>IF(AND((RIGHT($GU$3,2)-'[1]Miter Profiles'!$AC$204-'[1]Outside Edges'!$B183)&gt;=5,'[1]Outside Edges'!$P183="Yes"),"Yes","No")</f>
        <v>No</v>
      </c>
      <c r="GV184" s="269" t="str">
        <f>IF(AND((RIGHT($GV$3,2)-'[1]Miter Profiles'!$AC$205-'[1]Outside Edges'!$B183)&gt;=5,'[1]Outside Edges'!$P183="Yes"),"Yes","No")</f>
        <v>No</v>
      </c>
      <c r="GW184" s="273" t="str">
        <f>IF(AND((RIGHT($GW$3,2)-'[1]Miter Profiles'!$AC$206-'[1]Outside Edges'!$B183)&gt;=5,'[1]Outside Edges'!$P183="Yes"),"Yes","No")</f>
        <v>No</v>
      </c>
      <c r="GX184" s="282" t="str">
        <f>IF(AND((RIGHT($GX$3,2)-'[1]Miter Profiles'!$AC$207-'[1]Outside Edges'!$B183)&gt;=5,'[1]Outside Edges'!$P183="Yes"),"Yes","No")</f>
        <v>No</v>
      </c>
      <c r="GY184" s="283" t="str">
        <f>IF(AND((RIGHT($GY$3,2)-'[1]Miter Profiles'!$AC$208-'[1]Outside Edges'!$B183)&gt;=5,'[1]Outside Edges'!$P183="Yes"),"Yes","No")</f>
        <v>No</v>
      </c>
      <c r="GZ184" s="284" t="str">
        <f>IF(AND((RIGHT($GZ$3,2)-'[1]Miter Profiles'!$AC$209-'[1]Outside Edges'!$B183)&gt;=5,'[1]Outside Edges'!$P183="Yes"),"Yes","No")</f>
        <v>No</v>
      </c>
      <c r="HA184" s="275" t="str">
        <f>IF(AND((RIGHT($HA$3,2)-'[1]Miter Profiles'!$AC$210-'[1]Outside Edges'!$B183)&gt;=5,'[1]Outside Edges'!$P183="Yes"),"Yes","No")</f>
        <v>No</v>
      </c>
      <c r="HB184" s="269" t="str">
        <f>IF(AND((RIGHT($HB$3,2)-'[1]Miter Profiles'!$AC$211-'[1]Outside Edges'!$B183)&gt;=5,'[1]Outside Edges'!$P183="Yes"),"Yes","No")</f>
        <v>No</v>
      </c>
      <c r="HC184" s="273" t="str">
        <f>IF(AND((RIGHT($HC$3,2)-'[1]Miter Profiles'!$AC$212-'[1]Outside Edges'!$B183)&gt;=5,'[1]Outside Edges'!$P183="Yes"),"Yes","No")</f>
        <v>No</v>
      </c>
      <c r="HD184" s="282" t="str">
        <f>IF(AND((RIGHT($HD$3,2)-'[1]Miter Profiles'!$AC$213-'[1]Outside Edges'!$B183)&gt;=5,'[1]Outside Edges'!$P183="Yes"),"Yes","No")</f>
        <v>No</v>
      </c>
      <c r="HE184" s="284" t="str">
        <f>IF(AND((RIGHT($HE$3,2)-'[1]Miter Profiles'!$AC$214-'[1]Outside Edges'!$B183)&gt;=5,'[1]Outside Edges'!$P183="Yes"),"Yes","No")</f>
        <v>No</v>
      </c>
      <c r="HF184" s="275" t="str">
        <f>IF(AND((RIGHT($HF$3,2)-'[1]Miter Profiles'!$AC$215-'[1]Outside Edges'!$B183)&gt;=5,'[1]Outside Edges'!$P183="Yes"),"Yes","No")</f>
        <v>No</v>
      </c>
      <c r="HG184" s="269" t="str">
        <f>IF(AND((RIGHT($HG$3,2)-'[1]Miter Profiles'!$AC$216-'[1]Outside Edges'!$B183)&gt;=5,'[1]Outside Edges'!$P183="Yes"),"Yes","No")</f>
        <v>No</v>
      </c>
      <c r="HH184" s="273" t="str">
        <f>IF(AND((RIGHT($HH$3,2)-'[1]Miter Profiles'!$AC$217-'[1]Outside Edges'!$B183)&gt;=5,'[1]Outside Edges'!$P183="Yes"),"Yes","No")</f>
        <v>No</v>
      </c>
      <c r="HI184" s="282" t="str">
        <f>IF(AND((RIGHT($HI$3,2)-'[1]Miter Profiles'!$AC$218-'[1]Outside Edges'!$B183)&gt;=5,'[1]Outside Edges'!$P183="Yes"),"Yes","No")</f>
        <v>No</v>
      </c>
      <c r="HJ184" s="283" t="str">
        <f>IF(AND((RIGHT($HJ$3,2)-'[1]Miter Profiles'!$AC$219-'[1]Outside Edges'!$B183)&gt;=5,'[1]Outside Edges'!$P183="Yes"),"Yes","No")</f>
        <v>No</v>
      </c>
      <c r="HK184" s="284" t="str">
        <f>IF(AND((RIGHT($HK$3,2)-'[1]Miter Profiles'!$AC$220-'[1]Outside Edges'!$B183)&gt;=5,'[1]Outside Edges'!$P183="Yes"),"Yes","No")</f>
        <v>No</v>
      </c>
      <c r="HL184" s="275" t="str">
        <f>IF(AND((RIGHT($HL$3,2)-'[1]Miter Profiles'!$AC$221-'[1]Outside Edges'!$B183)&gt;=5,'[1]Outside Edges'!$P183="Yes"),"Yes","No")</f>
        <v>No</v>
      </c>
      <c r="HM184" s="269" t="str">
        <f>IF(AND((RIGHT($HM$3,2)-'[1]Miter Profiles'!$AC$222-'[1]Outside Edges'!$B183)&gt;=5,'[1]Outside Edges'!$P183="Yes"),"Yes","No")</f>
        <v>No</v>
      </c>
      <c r="HN184" s="269" t="str">
        <f>IF(AND((RIGHT($HN$3,2)-'[1]Miter Profiles'!$AC$223-'[1]Outside Edges'!$B183)&gt;=5,'[1]Outside Edges'!$P183="Yes"),"Yes","No")</f>
        <v>No</v>
      </c>
      <c r="HO184" s="283" t="str">
        <f>IF(AND((RIGHT($HO$3,2)-'[1]Miter Profiles'!$AC$224-'[1]Outside Edges'!$B183)&gt;=5,'[1]Outside Edges'!$P183="Yes"),"Yes","No")</f>
        <v>No</v>
      </c>
      <c r="HP184" s="283" t="str">
        <f>IF(AND((RIGHT($HP$3,2)-'[1]Miter Profiles'!$AC$225-'[1]Outside Edges'!$B183)&gt;=5,'[1]Outside Edges'!$P183="Yes"),"Yes","No")</f>
        <v>No</v>
      </c>
      <c r="HQ184" s="283" t="str">
        <f>IF(AND((RIGHT($HQ$3,3)-'[1]Miter Profiles'!$AC$226-'[1]Outside Edges'!$B183)&gt;=5,'[1]Outside Edges'!$P183="Yes"),"Yes","No")</f>
        <v>No</v>
      </c>
      <c r="HR184" s="283" t="str">
        <f>IF(AND((RIGHT($HR$3,2)-'[1]Miter Profiles'!$AC$227-'[1]Outside Edges'!$B183)&gt;=5,'[1]Outside Edges'!$P183="Yes"),"Yes","No")</f>
        <v>No</v>
      </c>
      <c r="HS184" s="269" t="str">
        <f>IF(AND((RIGHT($HS$3,2)-'[1]Miter Profiles'!$AC$228-'[1]Outside Edges'!$B183)&gt;=5,'[1]Outside Edges'!$P183="Yes"),"Yes","No")</f>
        <v>No</v>
      </c>
      <c r="HT184" s="269" t="str">
        <f>IF(AND((RIGHT($HT$3,2)-'[1]Miter Profiles'!$AC$229-'[1]Outside Edges'!$B183)&gt;=5,'[1]Outside Edges'!$P183="Yes"),"Yes","No")</f>
        <v>No</v>
      </c>
      <c r="HU184" s="269" t="str">
        <f>IF(AND((RIGHT($HU$3,2)-'[1]Miter Profiles'!$AC$230-'[1]Outside Edges'!$B183)&gt;=5,'[1]Outside Edges'!$P183="Yes"),"Yes","No")</f>
        <v>No</v>
      </c>
      <c r="HV184" s="283" t="str">
        <f>IF(AND((RIGHT($HV$3,2)-'[1]Miter Profiles'!$AC$231-'[1]Outside Edges'!$B183)&gt;=5,'[1]Outside Edges'!$P183="Yes"),"Yes","No")</f>
        <v>No</v>
      </c>
      <c r="HW184" s="283" t="str">
        <f>IF(AND((RIGHT($HW$3,2)-'[1]Miter Profiles'!$AC$232-'[1]Outside Edges'!$B183)&gt;=5,'[1]Outside Edges'!$P183="Yes"),"Yes","No")</f>
        <v>No</v>
      </c>
      <c r="HX184" s="283" t="str">
        <f>IF(AND((RIGHT($HX$3,2)-'[1]Miter Profiles'!$AC$233-'[1]Outside Edges'!$B183)&gt;=5,'[1]Outside Edges'!$P183="Yes"),"Yes","No")</f>
        <v>No</v>
      </c>
      <c r="HY184" s="269" t="str">
        <f>IF(AND((RIGHT($HY$3,2)-'[1]Miter Profiles'!$AC$234-'[1]Outside Edges'!$B183)&gt;=5,'[1]Outside Edges'!$P183="Yes"),"Yes","No")</f>
        <v>No</v>
      </c>
      <c r="HZ184" s="269" t="str">
        <f>IF(AND((RIGHT($HZ$3,2)-'[1]Miter Profiles'!$AC$235-'[1]Outside Edges'!$B183)&gt;=5,'[1]Outside Edges'!$P183="Yes"),"Yes","No")</f>
        <v>No</v>
      </c>
      <c r="IA184" s="269" t="str">
        <f>IF(AND((RIGHT($IA$3,2)-'[1]Miter Profiles'!$AC$236-'[1]Outside Edges'!$B183)&gt;=5,'[1]Outside Edges'!$P183="Yes"),"Yes","No")</f>
        <v>No</v>
      </c>
      <c r="IB184" s="283" t="str">
        <f>IF(AND((RIGHT($IB$3,2)-'[1]Miter Profiles'!$AC$237-'[1]Outside Edges'!$B183)&gt;=5,'[1]Outside Edges'!$P183="Yes"),"Yes","No")</f>
        <v>No</v>
      </c>
      <c r="IC184" s="283" t="str">
        <f>IF(AND((RIGHT($IC$3,2)-'[1]Miter Profiles'!$AC$238-'[1]Outside Edges'!$B183)&gt;=5,'[1]Outside Edges'!$P183="Yes"),"Yes","No")</f>
        <v>No</v>
      </c>
      <c r="ID184" s="283" t="str">
        <f>IF(AND((RIGHT($ID$3,2)-'[1]Miter Profiles'!$AC$239-'[1]Outside Edges'!$B183)&gt;=5,'[1]Outside Edges'!$P183="Yes"),"Yes","No")</f>
        <v>No</v>
      </c>
      <c r="IE184" s="269" t="str">
        <f>IF(AND((RIGHT($IE$3,2)-'[1]Miter Profiles'!$AC$240-'[1]Outside Edges'!$B183)&gt;=5,'[1]Outside Edges'!$P183="Yes"),"Yes","No")</f>
        <v>No</v>
      </c>
      <c r="IF184" s="269" t="str">
        <f>IF(AND((RIGHT($IF$3,2)-'[1]Miter Profiles'!$AC$241-'[1]Outside Edges'!$B183)&gt;=5,'[1]Outside Edges'!$P183="Yes"),"Yes","No")</f>
        <v>No</v>
      </c>
      <c r="IG184" s="269" t="str">
        <f>IF(AND((RIGHT($IG$3,2)-'[1]Miter Profiles'!$AC$242-'[1]Outside Edges'!$B183)&gt;=5,'[1]Outside Edges'!$P183="Yes"),"Yes","No")</f>
        <v>No</v>
      </c>
      <c r="IH184" s="283" t="str">
        <f>IF(AND((RIGHT($IH$3,2)-'[1]Miter Profiles'!$AC$243-'[1]Outside Edges'!$B183)&gt;=5,'[1]Outside Edges'!$P183="Yes"),"Yes","No")</f>
        <v>No</v>
      </c>
      <c r="II184" s="283" t="str">
        <f>IF(AND((RIGHT($II$3,2)-'[1]Miter Profiles'!$AC$244-'[1]Outside Edges'!$B183)&gt;=5,'[1]Outside Edges'!$P183="Yes"),"Yes","No")</f>
        <v>No</v>
      </c>
      <c r="IJ184" s="283" t="str">
        <f>IF(AND((RIGHT($IJ$3,2)-'[1]Miter Profiles'!$AC$245-'[1]Outside Edges'!$B183)&gt;=5,'[1]Outside Edges'!$P183="Yes"),"Yes","No")</f>
        <v>No</v>
      </c>
      <c r="IK184" s="269" t="str">
        <f>IF(AND((RIGHT($IK$3,2)-'[1]Miter Profiles'!$AC$246-'[1]Outside Edges'!$B183)&gt;=5,'[1]Outside Edges'!$P183="Yes"),"Yes","No")</f>
        <v>No</v>
      </c>
      <c r="IL184" s="269" t="str">
        <f>IF(AND((RIGHT($IL$3,2)-'[1]Miter Profiles'!$AC$247-'[1]Outside Edges'!$B183)&gt;=5,'[1]Outside Edges'!$P183="Yes"),"Yes","No")</f>
        <v>No</v>
      </c>
      <c r="IM184" s="269" t="str">
        <f>IF(AND((RIGHT($IM$3,2)-'[1]Miter Profiles'!$AC$248-'[1]Outside Edges'!$B183)&gt;=5,'[1]Outside Edges'!$P183="Yes"),"Yes","No")</f>
        <v>No</v>
      </c>
      <c r="IN184" s="283" t="str">
        <f>IF(AND((RIGHT($IN$3,2)-'[1]Miter Profiles'!$AC$249-'[1]Outside Edges'!$B183)&gt;=5,'[1]Outside Edges'!$P183="Yes"),"Yes","No")</f>
        <v>No</v>
      </c>
      <c r="IO184" s="283" t="str">
        <f>IF(AND((RIGHT($IO$3,2)-'[1]Miter Profiles'!$AC$250-'[1]Outside Edges'!$B183)&gt;=5,'[1]Outside Edges'!$P183="Yes"),"Yes","No")</f>
        <v>No</v>
      </c>
      <c r="IP184" s="283" t="str">
        <f>IF(AND((RIGHT($IP$3,2)-'[1]Miter Profiles'!$AC$251-'[1]Outside Edges'!$B183)&gt;=5,'[1]Outside Edges'!$P183="Yes"),"Yes","No")</f>
        <v>No</v>
      </c>
      <c r="IQ184" s="269" t="str">
        <f>IF(AND((RIGHT($IQ$3,2)-'[1]Miter Profiles'!$AC$252-'[1]Outside Edges'!$B183)&gt;=5,'[1]Outside Edges'!$P183="Yes"),"Yes","No")</f>
        <v>No</v>
      </c>
      <c r="IR184" s="269" t="str">
        <f>IF(AND((RIGHT($IR$3,2)-'[1]Miter Profiles'!$AC$253-'[1]Outside Edges'!$B183)&gt;=5,'[1]Outside Edges'!$P183="Yes"),"Yes","No")</f>
        <v>No</v>
      </c>
      <c r="IS184" s="269" t="str">
        <f>IF(AND((RIGHT($IS$3,2)-'[1]Miter Profiles'!$AC$254-'[1]Outside Edges'!$B183)&gt;=5,'[1]Outside Edges'!$P183="Yes"),"Yes","No")</f>
        <v>No</v>
      </c>
      <c r="IT184" s="283" t="str">
        <f>IF(AND((RIGHT($IT$3,2)-'[1]Miter Profiles'!$AC$255-'[1]Outside Edges'!$B183)&gt;=5,'[1]Outside Edges'!$P183="Yes"),"Yes","No")</f>
        <v>No</v>
      </c>
      <c r="IU184" s="283" t="str">
        <f>IF(AND((RIGHT($IU$3,2)-'[1]Miter Profiles'!$AC$256-'[1]Outside Edges'!$B183)&gt;=5,'[1]Outside Edges'!$P183="Yes"),"Yes","No")</f>
        <v>No</v>
      </c>
      <c r="IV184" s="283" t="str">
        <f>IF(AND((RIGHT($IV$3,2)-'[1]Miter Profiles'!$AC$257-'[1]Outside Edges'!$B183)&gt;=5,'[1]Outside Edges'!$P183="Yes"),"Yes","No")</f>
        <v>No</v>
      </c>
      <c r="IW184" s="269" t="str">
        <f>IF(AND((RIGHT($IW$3,2)-'[1]Miter Profiles'!$AC$258-'[1]Outside Edges'!$B183)&gt;=5,'[1]Outside Edges'!$P183="Yes"),"Yes","No")</f>
        <v>No</v>
      </c>
      <c r="IX184" s="269" t="str">
        <f>IF(AND((RIGHT($IX$3,2)-'[1]Miter Profiles'!$AC$259-'[1]Outside Edges'!$B183)&gt;=5,'[1]Outside Edges'!$P183="Yes"),"Yes","No")</f>
        <v>No</v>
      </c>
      <c r="IY184" s="269" t="str">
        <f>IF(AND((RIGHT($IY$3,2)-'[1]Miter Profiles'!$AC$260-'[1]Outside Edges'!$B183)&gt;=5,'[1]Outside Edges'!$P183="Yes"),"Yes","No")</f>
        <v>No</v>
      </c>
      <c r="IZ184" s="283" t="str">
        <f>IF(AND((RIGHT($IZ$3,2)-'[1]Miter Profiles'!$AC$261-'[1]Outside Edges'!$B183)&gt;=5,'[1]Outside Edges'!$P183="Yes"),"Yes","No")</f>
        <v>No</v>
      </c>
      <c r="JA184" s="283" t="str">
        <f>IF(AND((RIGHT($JA$3,2)-'[1]Miter Profiles'!$AC$262-'[1]Outside Edges'!$B183)&gt;=5,'[1]Outside Edges'!$P183="Yes"),"Yes","No")</f>
        <v>No</v>
      </c>
      <c r="JB184" s="283" t="str">
        <f>IF(AND((RIGHT($JB$3,2)-'[1]Miter Profiles'!$AC$263-'[1]Outside Edges'!$B183)&gt;=5,'[1]Outside Edges'!$P183="Yes"),"Yes","No")</f>
        <v>No</v>
      </c>
      <c r="JC184" s="269" t="str">
        <f>IF(AND((RIGHT($JC$3,2)-'[1]Miter Profiles'!$AC$264-'[1]Outside Edges'!$B183)&gt;=5,'[1]Outside Edges'!$P183="Yes"),"Yes","No")</f>
        <v>No</v>
      </c>
      <c r="JD184" s="269" t="str">
        <f>IF(AND((RIGHT($JD$3,2)-'[1]Miter Profiles'!$AC$265-'[1]Outside Edges'!$B183)&gt;=5,'[1]Outside Edges'!$P183="Yes"),"Yes","No")</f>
        <v>No</v>
      </c>
      <c r="JE184" s="269" t="str">
        <f>IF(AND((RIGHT($JE$3,2)-'[1]Miter Profiles'!$AC$266-'[1]Outside Edges'!$B183)&gt;=5,'[1]Outside Edges'!$P183="Yes"),"Yes","No")</f>
        <v>No</v>
      </c>
      <c r="JF184" s="283" t="str">
        <f>IF(AND((RIGHT($JF$3,2)-'[1]Miter Profiles'!$AC$267-'[1]Outside Edges'!$B183)&gt;=5,'[1]Outside Edges'!$P183="Yes"),"Yes","No")</f>
        <v>No</v>
      </c>
      <c r="JG184" s="283" t="str">
        <f>IF(AND((RIGHT($JG$3,2)-'[1]Miter Profiles'!$AC$268-'[1]Outside Edges'!$B183)&gt;=5,'[1]Outside Edges'!$P183="Yes"),"Yes","No")</f>
        <v>No</v>
      </c>
      <c r="JH184" s="283" t="str">
        <f>IF(AND((RIGHT($JH$3,2)-'[1]Miter Profiles'!$AC$269-'[1]Outside Edges'!$B183)&gt;=5,'[1]Outside Edges'!$P183="Yes"),"Yes","No")</f>
        <v>No</v>
      </c>
      <c r="JI184" s="269" t="str">
        <f>IF(AND((RIGHT($JI$3,2)-'[1]Miter Profiles'!$AC$270-'[1]Outside Edges'!$B183)&gt;=5,'[1]Outside Edges'!$P183="Yes"),"Yes","No")</f>
        <v>No</v>
      </c>
      <c r="JJ184" s="269" t="str">
        <f>IF(AND((RIGHT($JJ$3,2)-'[1]Miter Profiles'!$AC$271-'[1]Outside Edges'!$B183)&gt;=5,'[1]Outside Edges'!$P183="Yes"),"Yes","No")</f>
        <v>No</v>
      </c>
      <c r="JK184" s="269" t="str">
        <f>IF(AND((RIGHT($JK$3,2)-'[1]Miter Profiles'!$AC$272-'[1]Outside Edges'!$B183)&gt;=5,'[1]Outside Edges'!$P183="Yes"),"Yes","No")</f>
        <v>No</v>
      </c>
      <c r="JL184" s="283" t="str">
        <f>IF(AND((RIGHT($JL$3,2)-'[1]Miter Profiles'!$AC$273-'[1]Outside Edges'!$B183)&gt;=5,'[1]Outside Edges'!$P183="Yes"),"Yes","No")</f>
        <v>No</v>
      </c>
      <c r="JM184" s="283" t="str">
        <f>IF(AND((RIGHT($JM$3,2)-'[1]Miter Profiles'!$AC$274-'[1]Outside Edges'!$B183)&gt;=5,'[1]Outside Edges'!$P183="Yes"),"Yes","No")</f>
        <v>No</v>
      </c>
      <c r="JN184" s="283" t="str">
        <f>IF(AND((RIGHT($JN$3,2)-'[1]Miter Profiles'!$AC$275-'[1]Outside Edges'!$B183)&gt;=5,'[1]Outside Edges'!$P183="Yes"),"Yes","No")</f>
        <v>No</v>
      </c>
      <c r="JO184" s="269" t="str">
        <f>IF(AND((RIGHT($JO$3,2)-'[1]Miter Profiles'!$AC$276-'[1]Outside Edges'!$B183)&gt;=5,'[1]Outside Edges'!$P183="Yes"),"Yes","No")</f>
        <v>No</v>
      </c>
      <c r="JP184" s="269" t="str">
        <f>IF(AND((RIGHT($JP$3,2)-'[1]Miter Profiles'!$AC$277-'[1]Outside Edges'!$B183)&gt;=5,'[1]Outside Edges'!$P183="Yes"),"Yes","No")</f>
        <v>No</v>
      </c>
      <c r="JQ184" s="269" t="str">
        <f>IF(AND((RIGHT($JQ$3,2)-'[1]Miter Profiles'!$AC$278-'[1]Outside Edges'!$B183)&gt;=5,'[1]Outside Edges'!$P183="Yes"),"Yes","No")</f>
        <v>No</v>
      </c>
      <c r="JR184" s="283" t="str">
        <f>IF(AND((RIGHT($JR$3,2)-'[1]Miter Profiles'!$AC$279-'[1]Outside Edges'!$B183)&gt;=5,'[1]Outside Edges'!$P183="Yes"),"Yes","No")</f>
        <v>No</v>
      </c>
      <c r="JS184" s="283" t="str">
        <f>IF(AND((RIGHT($JS$3,2)-'[1]Miter Profiles'!$AC$280-'[1]Outside Edges'!$B183)&gt;=5,'[1]Outside Edges'!$P183="Yes"),"Yes","No")</f>
        <v>No</v>
      </c>
      <c r="JT184" s="283" t="str">
        <f>IF(AND((RIGHT($JT$3,2)-'[1]Miter Profiles'!$AC$281-'[1]Outside Edges'!$B183)&gt;=5,'[1]Outside Edges'!$P183="Yes"),"Yes","No")</f>
        <v>No</v>
      </c>
      <c r="JU184" s="269" t="str">
        <f>IF(AND((RIGHT($JU$3,2)-'[1]Miter Profiles'!$AC$282-'[1]Outside Edges'!$B183)&gt;=5,'[1]Outside Edges'!$P183="Yes"),"Yes","No")</f>
        <v>No</v>
      </c>
      <c r="JV184" s="269" t="str">
        <f>IF(AND((RIGHT($JV$3,2)-'[1]Miter Profiles'!$AC$283-'[1]Outside Edges'!$B183)&gt;=5,'[1]Outside Edges'!$P183="Yes"),"Yes","No")</f>
        <v>No</v>
      </c>
      <c r="JW184" s="269" t="str">
        <f>IF(AND((RIGHT($JW$3,2)-'[1]Miter Profiles'!$AC$284-'[1]Outside Edges'!$B183)&gt;=5,'[1]Outside Edges'!$P183="Yes"),"Yes","No")</f>
        <v>No</v>
      </c>
      <c r="JX184" s="283" t="str">
        <f>IF(AND((RIGHT($JX$3,2)-'[1]Miter Profiles'!$AC$285-'[1]Outside Edges'!$B183)&gt;=5,'[1]Outside Edges'!$P183="Yes"),"Yes","No")</f>
        <v>No</v>
      </c>
      <c r="JY184" s="283" t="str">
        <f>IF(AND((RIGHT($JY$3,2)-'[1]Miter Profiles'!$AC$286-'[1]Outside Edges'!$B183)&gt;=5,'[1]Outside Edges'!$P183="Yes"),"Yes","No")</f>
        <v>No</v>
      </c>
      <c r="JZ184" s="283" t="str">
        <f>IF(AND((RIGHT($JZ$3,2)-'[1]Miter Profiles'!$AC$287-'[1]Outside Edges'!$B183)&gt;=5,'[1]Outside Edges'!$P183="Yes"),"Yes","No")</f>
        <v>No</v>
      </c>
      <c r="KA184" s="269" t="str">
        <f>IF(AND((RIGHT($KA$3,2)-'[1]Miter Profiles'!$AC$288-'[1]Outside Edges'!$B183)&gt;=5,'[1]Outside Edges'!$P183="Yes"),"Yes","No")</f>
        <v>No</v>
      </c>
      <c r="KB184" s="269" t="str">
        <f>IF(AND((RIGHT($KB$3,2)-'[1]Miter Profiles'!$AC$289-'[1]Outside Edges'!$B183)&gt;=5,'[1]Outside Edges'!$P183="Yes"),"Yes","No")</f>
        <v>No</v>
      </c>
      <c r="KC184" s="269" t="str">
        <f>IF(AND((RIGHT($KC$3,2)-'[1]Miter Profiles'!$AC$290-'[1]Outside Edges'!$B183)&gt;=5,'[1]Outside Edges'!$P183="Yes"),"Yes","No")</f>
        <v>No</v>
      </c>
      <c r="KD184" s="283" t="str">
        <f>IF(AND((RIGHT($KD$3,2)-'[1]Miter Profiles'!$AC$291-'[1]Outside Edges'!$B183)&gt;=5,'[1]Outside Edges'!$P183="Yes"),"Yes","No")</f>
        <v>No</v>
      </c>
      <c r="KE184" s="283" t="str">
        <f>IF(AND((RIGHT($KE$3,2)-'[1]Miter Profiles'!$AC$292-'[1]Outside Edges'!$B183)&gt;=5,'[1]Outside Edges'!$P183="Yes"),"Yes","No")</f>
        <v>No</v>
      </c>
      <c r="KF184" s="283" t="str">
        <f>IF(AND((RIGHT($KF$3,2)-'[1]Miter Profiles'!$AC$293-'[1]Outside Edges'!$B183)&gt;=5,'[1]Outside Edges'!$P183="Yes"),"Yes","No")</f>
        <v>No</v>
      </c>
      <c r="KG184" s="269" t="str">
        <f>IF(AND((RIGHT($KG$3,2)-'[1]Miter Profiles'!$AC$294-'[1]Outside Edges'!$B183)&gt;=5,'[1]Outside Edges'!$P183="Yes"),"Yes","No")</f>
        <v>No</v>
      </c>
      <c r="KH184" s="269" t="str">
        <f>IF(AND((RIGHT($KH$3,2)-'[1]Miter Profiles'!$AC$295-'[1]Outside Edges'!$B183)&gt;=5,'[1]Outside Edges'!$P183="Yes"),"Yes","No")</f>
        <v>No</v>
      </c>
      <c r="KI184" s="269" t="str">
        <f>IF(AND((RIGHT($KI$3,2)-'[1]Miter Profiles'!$AC$296-'[1]Outside Edges'!$B183)&gt;=5,'[1]Outside Edges'!$P183="Yes"),"Yes","No")</f>
        <v>No</v>
      </c>
      <c r="KJ184" s="283" t="str">
        <f>IF(AND((RIGHT($KJ$3,2)-'[1]Miter Profiles'!$AC$297-'[1]Outside Edges'!$B183)&gt;=5,'[1]Outside Edges'!$P183="Yes"),"Yes","No")</f>
        <v>No</v>
      </c>
      <c r="KK184" s="283" t="str">
        <f>IF(AND((RIGHT($KK$3,2)-'[1]Miter Profiles'!$AC$298-'[1]Outside Edges'!$B183)&gt;=5,'[1]Outside Edges'!$P183="Yes"),"Yes","No")</f>
        <v>No</v>
      </c>
      <c r="KL184" s="283" t="str">
        <f>IF(AND((RIGHT($KL$3,2)-'[1]Miter Profiles'!$AC$299-'[1]Outside Edges'!$B183)&gt;=5,'[1]Outside Edges'!$P183="Yes"),"Yes","No")</f>
        <v>No</v>
      </c>
      <c r="KM184" s="269" t="str">
        <f>IF(AND((RIGHT($KM$3,2)-'[1]Miter Profiles'!$AC$300-'[1]Outside Edges'!$B183)&gt;=5,'[1]Outside Edges'!$P183="Yes"),"Yes","No")</f>
        <v>No</v>
      </c>
      <c r="KN184" s="269" t="str">
        <f>IF(AND((RIGHT($KN$3,2)-'[1]Miter Profiles'!$AC$301-'[1]Outside Edges'!$B183)&gt;=5,'[1]Outside Edges'!$P183="Yes"),"Yes","No")</f>
        <v>No</v>
      </c>
      <c r="KO184" s="269" t="str">
        <f>IF(AND((RIGHT($KO$3,2)-'[1]Miter Profiles'!$AC$302-'[1]Outside Edges'!$B183)&gt;=5,'[1]Outside Edges'!$P183="Yes"),"Yes","No")</f>
        <v>No</v>
      </c>
      <c r="KP184" s="283" t="str">
        <f>IF(AND((RIGHT($KP$3,2)-'[1]Miter Profiles'!$AC$303-'[1]Outside Edges'!$B183)&gt;=5,'[1]Outside Edges'!$P183="Yes"),"Yes","No")</f>
        <v>No</v>
      </c>
      <c r="KQ184" s="283" t="str">
        <f>IF(AND((RIGHT($KQ$3,2)-'[1]Miter Profiles'!$AC$304-'[1]Outside Edges'!$B183)&gt;=5,'[1]Outside Edges'!$P183="Yes"),"Yes","No")</f>
        <v>No</v>
      </c>
      <c r="KR184" s="283" t="str">
        <f>IF(AND((RIGHT($KR$3,2)-'[1]Miter Profiles'!$AC$305-'[1]Outside Edges'!$B183)&gt;=5,'[1]Outside Edges'!$P183="Yes"),"Yes","No")</f>
        <v>No</v>
      </c>
      <c r="KS184" s="269" t="str">
        <f>IF(AND((RIGHT($KS$3,2)-'[1]Miter Profiles'!$AC$306-'[1]Outside Edges'!$B183)&gt;=5,'[1]Outside Edges'!$P183="Yes"),"Yes","No")</f>
        <v>No</v>
      </c>
      <c r="KT184" s="269" t="str">
        <f>IF(AND((RIGHT($KT$3,2)-'[1]Miter Profiles'!$AC$307-'[1]Outside Edges'!$B183)&gt;=5,'[1]Outside Edges'!$P183="Yes"),"Yes","No")</f>
        <v>No</v>
      </c>
      <c r="KU184" s="269" t="str">
        <f>IF(AND((RIGHT($KU$3,2)-'[1]Miter Profiles'!$AC$308-'[1]Outside Edges'!$B183)&gt;=5,'[1]Outside Edges'!$P183="Yes"),"Yes","No")</f>
        <v>No</v>
      </c>
      <c r="KV184" s="283" t="str">
        <f>IF(AND((RIGHT($KV$3,2)-'[1]Miter Profiles'!$AC$309-'[1]Outside Edges'!$B183)&gt;=5,'[1]Outside Edges'!$P183="Yes"),"Yes","No")</f>
        <v>No</v>
      </c>
      <c r="KW184" s="283" t="str">
        <f>IF(AND((RIGHT($KW$3,2)-'[1]Miter Profiles'!$AC$310-'[1]Outside Edges'!$B183)&gt;=5,'[1]Outside Edges'!$P183="Yes"),"Yes","No")</f>
        <v>No</v>
      </c>
      <c r="KX184" s="283" t="str">
        <f>IF(AND((RIGHT($KX$3,2)-'[1]Miter Profiles'!$AC$311-'[1]Outside Edges'!$B183)&gt;=5,'[1]Outside Edges'!$P183="Yes"),"Yes","No")</f>
        <v>No</v>
      </c>
      <c r="KY184" s="269" t="str">
        <f>IF(AND((RIGHT($KY$3,2)-'[1]Miter Profiles'!$AC$312-'[1]Outside Edges'!$B183)&gt;=5,'[1]Outside Edges'!$P183="Yes"),"Yes","No")</f>
        <v>No</v>
      </c>
      <c r="KZ184" s="269" t="str">
        <f>IF(AND((RIGHT($KZ$3,2)-'[1]Miter Profiles'!$AC$313-'[1]Outside Edges'!$B183)&gt;=5,'[1]Outside Edges'!$P183="Yes"),"Yes","No")</f>
        <v>No</v>
      </c>
      <c r="LA184" s="269" t="str">
        <f>IF(AND((RIGHT($LA$3,2)-'[1]Miter Profiles'!$AC$314-'[1]Outside Edges'!$B183)&gt;=5,'[1]Outside Edges'!$P183="Yes"),"Yes","No")</f>
        <v>No</v>
      </c>
      <c r="LB184" s="283" t="str">
        <f>IF(AND((RIGHT($LB$3,2)-'[1]Miter Profiles'!$AC$315-'[1]Outside Edges'!$B183)&gt;=5,'[1]Outside Edges'!$P183="Yes"),"Yes","No")</f>
        <v>No</v>
      </c>
      <c r="LC184" s="283" t="str">
        <f>IF(AND((RIGHT($LC$3,2)-'[1]Miter Profiles'!$AC$316-'[1]Outside Edges'!$B183)&gt;=5,'[1]Outside Edges'!$P183="Yes"),"Yes","No")</f>
        <v>No</v>
      </c>
      <c r="LD184" s="283" t="str">
        <f>IF(AND((RIGHT($LD$3,2)-'[1]Miter Profiles'!$AC$317-'[1]Outside Edges'!$B183)&gt;=5,'[1]Outside Edges'!$P183="Yes"),"Yes","No")</f>
        <v>No</v>
      </c>
      <c r="LE184" s="283" t="str">
        <f>IF(AND((RIGHT($LE$3,2)-'[1]Miter Profiles'!$AC$318-'[1]Outside Edges'!$B183)&gt;=5,'[1]Outside Edges'!$P183="Yes"),"Yes","No")</f>
        <v>No</v>
      </c>
      <c r="LF184" s="269" t="str">
        <f>IF(AND((RIGHT($LF$3,2)-'[1]Miter Profiles'!$AC$319-'[1]Outside Edges'!$B183)&gt;=5,'[1]Outside Edges'!$P183="Yes"),"Yes","No")</f>
        <v>No</v>
      </c>
      <c r="LG184" s="269" t="str">
        <f>IF(AND((RIGHT($LG$3,2)-'[1]Miter Profiles'!$AC$320-'[1]Outside Edges'!$B183)&gt;=5,'[1]Outside Edges'!$P183="Yes"),"Yes","No")</f>
        <v>No</v>
      </c>
      <c r="LH184" s="269" t="str">
        <f>IF(AND((RIGHT($LH$3,2)-'[1]Miter Profiles'!$AC$321-'[1]Outside Edges'!$B183)&gt;=5,'[1]Outside Edges'!$P183="Yes"),"Yes","No")</f>
        <v>No</v>
      </c>
      <c r="LI184" s="269" t="str">
        <f>IF(AND((RIGHT($LI$3,2)-'[1]Miter Profiles'!$AC$322-'[1]Outside Edges'!$B183)&gt;=5,'[1]Outside Edges'!$P183="Yes"),"Yes","No")</f>
        <v>No</v>
      </c>
      <c r="LJ184" s="283" t="str">
        <f>IF(AND((RIGHT($LJ$3,2)-'[1]Miter Profiles'!$AC$323-'[1]Outside Edges'!$B183)&gt;=5,'[1]Outside Edges'!$P183="Yes"),"Yes","No")</f>
        <v>No</v>
      </c>
      <c r="LK184" s="283" t="str">
        <f>IF(AND((RIGHT($LK$3,2)-'[1]Miter Profiles'!$AC$324-'[1]Outside Edges'!$B183)&gt;=5,'[1]Outside Edges'!$P183="Yes"),"Yes","No")</f>
        <v>No</v>
      </c>
      <c r="LL184" s="283" t="str">
        <f>IF(AND((RIGHT($LL$3,2)-'[1]Miter Profiles'!$AC$325-'[1]Outside Edges'!$B183)&gt;=5,'[1]Outside Edges'!$P183="Yes"),"Yes","No")</f>
        <v>No</v>
      </c>
      <c r="LM184" s="269" t="str">
        <f>IF(AND((RIGHT($LM$3,2)-'[1]Miter Profiles'!$AC$326-'[1]Outside Edges'!$B183)&gt;=5,'[1]Outside Edges'!$P183="Yes"),"Yes","No")</f>
        <v>No</v>
      </c>
      <c r="LN184" s="269" t="str">
        <f>IF(AND((RIGHT($LN$3,2)-'[1]Miter Profiles'!$AC$327-'[1]Outside Edges'!$B183)&gt;=5,'[1]Outside Edges'!$P183="Yes"),"Yes","No")</f>
        <v>No</v>
      </c>
      <c r="LO184" s="269" t="str">
        <f>IF(AND((RIGHT($LO$3,2)-'[1]Miter Profiles'!$AC$328-'[1]Outside Edges'!$B183)&gt;=5,'[1]Outside Edges'!$P183="Yes"),"Yes","No")</f>
        <v>No</v>
      </c>
      <c r="LP184" s="283" t="str">
        <f>IF(AND((RIGHT($LP$3,2)-'[1]Miter Profiles'!$AC$329-'[1]Outside Edges'!$B183)&gt;=5,'[1]Outside Edges'!$P183="Yes"),"Yes","No")</f>
        <v>No</v>
      </c>
      <c r="LQ184" s="283" t="str">
        <f>IF(AND((RIGHT($LQ$3,2)-'[1]Miter Profiles'!$AC$330-'[1]Outside Edges'!$B183)&gt;=5,'[1]Outside Edges'!$P183="Yes"),"Yes","No")</f>
        <v>No</v>
      </c>
      <c r="LR184" s="283" t="str">
        <f>IF(AND((RIGHT($LR$3,2)-'[1]Miter Profiles'!$AC$331-'[1]Outside Edges'!$B183)&gt;=5,'[1]Outside Edges'!$P183="Yes"),"Yes","No")</f>
        <v>No</v>
      </c>
      <c r="LS184" s="269" t="str">
        <f>IF(AND((RIGHT($LS$3,2)-'[1]Miter Profiles'!$AC$332-'[1]Outside Edges'!$B183)&gt;=5,'[1]Outside Edges'!$P183="Yes"),"Yes","No")</f>
        <v>No</v>
      </c>
      <c r="LT184" s="269" t="str">
        <f>IF(AND((RIGHT($LT$3,2)-'[1]Miter Profiles'!$AC$333-'[1]Outside Edges'!$B183)&gt;=5,'[1]Outside Edges'!$P183="Yes"),"Yes","No")</f>
        <v>No</v>
      </c>
      <c r="LU184" s="269" t="str">
        <f>IF(AND((RIGHT($LU$3,2)-'[1]Miter Profiles'!$AC$334-'[1]Outside Edges'!$B183)&gt;=5,'[1]Outside Edges'!$P183="Yes"),"Yes","No")</f>
        <v>No</v>
      </c>
      <c r="LV184" s="283" t="str">
        <f>IF(AND((RIGHT($LV$3,2)-'[1]Miter Profiles'!$AC$335-'[1]Outside Edges'!$B183)&gt;=5,'[1]Outside Edges'!$P183="Yes"),"Yes","No")</f>
        <v>No</v>
      </c>
      <c r="LW184" s="283" t="str">
        <f>IF(AND((RIGHT($LW$3,2)-'[1]Miter Profiles'!$AC$336-'[1]Outside Edges'!$B183)&gt;=5,'[1]Outside Edges'!$P183="Yes"),"Yes","No")</f>
        <v>No</v>
      </c>
      <c r="LX184" s="283" t="str">
        <f>IF(AND((RIGHT($LX$3,2)-'[1]Miter Profiles'!$AC$337-'[1]Outside Edges'!$B183)&gt;=5,'[1]Outside Edges'!$P183="Yes"),"Yes","No")</f>
        <v>No</v>
      </c>
      <c r="LY184" s="269" t="str">
        <f>IF(AND((RIGHT($LY$3,2)-'[1]Miter Profiles'!$AC$338-'[1]Outside Edges'!$B183)&gt;=5,'[1]Outside Edges'!$P183="Yes"),"Yes","No")</f>
        <v>No</v>
      </c>
      <c r="LZ184" s="269" t="str">
        <f>IF(AND((RIGHT($LZ$3,2)-'[1]Miter Profiles'!$AC$339-'[1]Outside Edges'!$B183)&gt;=5,'[1]Outside Edges'!$P183="Yes"),"Yes","No")</f>
        <v>No</v>
      </c>
      <c r="MA184" s="269" t="str">
        <f>IF(AND((RIGHT($MA$3,2)-'[1]Miter Profiles'!$AC$340-'[1]Outside Edges'!$B183)&gt;=5,'[1]Outside Edges'!$P183="Yes"),"Yes","No")</f>
        <v>No</v>
      </c>
      <c r="MB184" s="283" t="str">
        <f>IF(AND((RIGHT($MB$3,2)-'[1]Miter Profiles'!$AC$341-'[1]Outside Edges'!$B183)&gt;=5,'[1]Outside Edges'!$P183="Yes"),"Yes","No")</f>
        <v>No</v>
      </c>
      <c r="MC184" s="283" t="str">
        <f>IF(AND((RIGHT($MC$3,2)-'[1]Miter Profiles'!$AC$342-'[1]Outside Edges'!$B183)&gt;=5,'[1]Outside Edges'!$P183="Yes"),"Yes","No")</f>
        <v>No</v>
      </c>
      <c r="MD184" s="283" t="str">
        <f>IF(AND((RIGHT($MD$3,2)-'[1]Miter Profiles'!$AC$343-'[1]Outside Edges'!$B183)&gt;=5,'[1]Outside Edges'!$P183="Yes"),"Yes","No")</f>
        <v>No</v>
      </c>
      <c r="ME184" s="269" t="str">
        <f>IF(AND((RIGHT($ME$3,2)-'[1]Miter Profiles'!$AC$344-'[1]Outside Edges'!$B183)&gt;=5,'[1]Outside Edges'!$P183="Yes"),"Yes","No")</f>
        <v>No</v>
      </c>
      <c r="MF184" s="269" t="str">
        <f>IF(AND((RIGHT($MF$3,2)-'[1]Miter Profiles'!$AC$345-'[1]Outside Edges'!$B183)&gt;=5,'[1]Outside Edges'!$P183="Yes"),"Yes","No")</f>
        <v>No</v>
      </c>
      <c r="MG184" s="269" t="str">
        <f>IF(AND((RIGHT($MG$3,2)-'[1]Miter Profiles'!$AC$346-'[1]Outside Edges'!$B183)&gt;=5,'[1]Outside Edges'!$P183="Yes"),"Yes","No")</f>
        <v>No</v>
      </c>
      <c r="MH184" s="283" t="str">
        <f>IF(AND((RIGHT($MH$3,2)-'[1]Miter Profiles'!$AC$347-'[1]Outside Edges'!$B183)&gt;=5,'[1]Outside Edges'!$P183="Yes"),"Yes","No")</f>
        <v>No</v>
      </c>
      <c r="MI184" s="283" t="str">
        <f>IF(AND((RIGHT($MI$3,2)-'[1]Miter Profiles'!$AC$348-'[1]Outside Edges'!$B183)&gt;=5,'[1]Outside Edges'!$P183="Yes"),"Yes","No")</f>
        <v>No</v>
      </c>
      <c r="MJ184" s="283" t="str">
        <f>IF(AND((RIGHT($MJ$3,2)-'[1]Miter Profiles'!$AC$349-'[1]Outside Edges'!$B183)&gt;=5,'[1]Outside Edges'!$P183="Yes"),"Yes","No")</f>
        <v>No</v>
      </c>
      <c r="MK184" s="269" t="str">
        <f>IF(AND((RIGHT($MK$3,2)-'[1]Miter Profiles'!$AC$350-'[1]Outside Edges'!$B183)&gt;=5,'[1]Outside Edges'!$P183="Yes"),"Yes","No")</f>
        <v>No</v>
      </c>
      <c r="ML184" s="269" t="str">
        <f>IF(AND((RIGHT($ML$3,2)-'[1]Miter Profiles'!$AC$351-'[1]Outside Edges'!$B183)&gt;=5,'[1]Outside Edges'!$P183="Yes"),"Yes","No")</f>
        <v>No</v>
      </c>
      <c r="MM184" s="269" t="str">
        <f>IF(AND((RIGHT($MM$3,2)-'[1]Miter Profiles'!$AC$352-'[1]Outside Edges'!$B183)&gt;=5,'[1]Outside Edges'!$P183="Yes"),"Yes","No")</f>
        <v>No</v>
      </c>
      <c r="MN184" s="283" t="str">
        <f>IF(AND((RIGHT($MK$3,2)-'[1]Miter Profiles'!$AC$350-'[1]Outside Edges'!$B183)&gt;=5,'[1]Outside Edges'!$P183="Yes"),"Yes","No")</f>
        <v>No</v>
      </c>
      <c r="MO184" s="283" t="str">
        <f>IF(AND((RIGHT($ML$3,2)-'[1]Miter Profiles'!$AC$351-'[1]Outside Edges'!$B183)&gt;=5,'[1]Outside Edges'!$P183="Yes"),"Yes","No")</f>
        <v>No</v>
      </c>
      <c r="MP184" s="283" t="str">
        <f>IF(AND((RIGHT($MM$3,2)-'[1]Miter Profiles'!$AC$352-'[1]Outside Edges'!$B183)&gt;=5,'[1]Outside Edges'!$P183="Yes"),"Yes","No")</f>
        <v>No</v>
      </c>
    </row>
    <row r="185" spans="1:354" ht="16.5" thickBot="1" x14ac:dyDescent="0.3">
      <c r="A185" s="8" t="str">
        <f>IF('[1]Outside Edges'!$A184&lt;&gt;"",'[1]Outside Edges'!$A184,"")</f>
        <v>D182</v>
      </c>
      <c r="B185" s="10" t="str">
        <f>IF(AND((RIGHT($B$3,2)-'[1]Miter Profiles'!$AC$3-'[1]Outside Edges'!$B184)&gt;=5,'[1]Outside Edges'!$P184="Yes"),"Yes","No")</f>
        <v>Yes</v>
      </c>
      <c r="C185" s="10" t="str">
        <f>IF(AND((RIGHT($C$3,2)-'[1]Miter Profiles'!$AC$4-'[1]Outside Edges'!$B184)&gt;=5,'[1]Outside Edges'!$P184="Yes"),"Yes","No")</f>
        <v>Yes</v>
      </c>
      <c r="D185" s="85" t="str">
        <f>IF(AND((RIGHT($D$3,2)-'[1]Miter Profiles'!$AC$5-'[1]Outside Edges'!$B184)&gt;=5,'[1]Outside Edges'!$P184="Yes"),"Yes","No")</f>
        <v>Yes</v>
      </c>
      <c r="E185" s="86" t="str">
        <f>IF(AND((RIGHT($E$3,2)-'[1]Miter Profiles'!$AC$6-'[1]Outside Edges'!$B184)&gt;=5,'[1]Outside Edges'!$P184="Yes"),"Yes","No")</f>
        <v>No</v>
      </c>
      <c r="F185" s="11" t="str">
        <f>IF(AND((RIGHT($F$3,2)-'[1]Miter Profiles'!$AC$7-'[1]Outside Edges'!$B184)&gt;=5,'[1]Outside Edges'!$P184="Yes"),"Yes","No")</f>
        <v>Yes</v>
      </c>
      <c r="G185" s="87" t="str">
        <f>IF(AND((RIGHT($G$3,2)-'[1]Miter Profiles'!$AC$8-'[1]Outside Edges'!$B184)&gt;=5,'[1]Outside Edges'!$P184="Yes"),"Yes","No")</f>
        <v>Yes</v>
      </c>
      <c r="H185" s="10" t="str">
        <f>IF(AND((RIGHT($H$3,2)-'[1]Miter Profiles'!$AC$9-'[1]Outside Edges'!$B184)&gt;=5,'[1]Outside Edges'!$P184="Yes"),"Yes","No")</f>
        <v>Yes</v>
      </c>
      <c r="I185" s="10" t="str">
        <f>IF(AND((RIGHT($I$3,2)-'[1]Miter Profiles'!$AC$10-'[1]Outside Edges'!$B184)&gt;=5,'[1]Outside Edges'!$P184="Yes"),"Yes","No")</f>
        <v>Yes</v>
      </c>
      <c r="J185" s="85" t="str">
        <f>IF(AND((RIGHT($J$3,2)-'[1]Miter Profiles'!$AC$11-'[1]Outside Edges'!$B184)&gt;=5,'[1]Outside Edges'!$P184="Yes"),"Yes","No")</f>
        <v>Yes</v>
      </c>
      <c r="K185" s="86" t="str">
        <f>IF(AND((RIGHT($K$3,2)-'[1]Miter Profiles'!$AC$12-'[1]Outside Edges'!$B184)&gt;=5,'[1]Outside Edges'!$P184="Yes"),"Yes","No")</f>
        <v>Yes</v>
      </c>
      <c r="L185" s="11" t="str">
        <f>IF(AND((RIGHT($L$3,2)-'[1]Miter Profiles'!$AC$13-'[1]Outside Edges'!$B184)&gt;=5,'[1]Outside Edges'!$P184="Yes"),"Yes","No")</f>
        <v>Yes</v>
      </c>
      <c r="M185" s="87" t="str">
        <f>IF(AND((RIGHT($M$3,2)-'[1]Miter Profiles'!$AC$14-'[1]Outside Edges'!$B184)&gt;=5,'[1]Outside Edges'!$P184="Yes"),"Yes","No")</f>
        <v>Yes</v>
      </c>
      <c r="N185" s="10" t="str">
        <f>IF(AND((RIGHT($N$3,2)-'[1]Miter Profiles'!$AC$15-'[1]Outside Edges'!$B184)&gt;=4,'[1]Outside Edges'!$P184="Yes"),"Yes","No")</f>
        <v>No</v>
      </c>
      <c r="O185" s="10" t="str">
        <f>IF(AND((RIGHT($O$3,2)-'[1]Miter Profiles'!$AC$16-'[1]Outside Edges'!$B184)&gt;=5,'[1]Outside Edges'!$P184="Yes"),"Yes","No")</f>
        <v>Yes</v>
      </c>
      <c r="P185" s="85" t="str">
        <f>IF(AND((RIGHT($P$3,2)-'[1]Miter Profiles'!$AC$17-'[1]Outside Edges'!$B184)&gt;=5,'[1]Outside Edges'!$P184="Yes"),"Yes","No")</f>
        <v>Yes</v>
      </c>
      <c r="Q185" s="86" t="str">
        <f>IF(AND((RIGHT($Q$3,2)-'[1]Miter Profiles'!$AC$18-'[1]Outside Edges'!$B184)&gt;=5,'[1]Outside Edges'!$P184="Yes"),"Yes","No")</f>
        <v>No</v>
      </c>
      <c r="R185" s="11" t="str">
        <f>IF(AND((RIGHT($R$3,2)-'[1]Miter Profiles'!$AC$19-'[1]Outside Edges'!$B184)&gt;=5,'[1]Outside Edges'!$P184="Yes"),"Yes","No")</f>
        <v>Yes</v>
      </c>
      <c r="S185" s="87" t="str">
        <f>IF(AND((RIGHT($S$3,2)-'[1]Miter Profiles'!$AC$20-'[1]Outside Edges'!$B184)&gt;=5,'[1]Outside Edges'!$P184="Yes"),"Yes","No")</f>
        <v>Yes</v>
      </c>
      <c r="T185" s="10" t="str">
        <f>IF(AND((RIGHT($T$3,2)-'[1]Miter Profiles'!$AC$21-'[1]Outside Edges'!$B184)&gt;=5,'[1]Outside Edges'!$P184="Yes"),"Yes","No")</f>
        <v>Yes</v>
      </c>
      <c r="U185" s="10" t="str">
        <f>IF(AND((RIGHT($U$3,2)-'[1]Miter Profiles'!$AC$22-'[1]Outside Edges'!$B184)&gt;=5,'[1]Outside Edges'!$P184="Yes"),"Yes","No")</f>
        <v>Yes</v>
      </c>
      <c r="V185" s="85" t="str">
        <f>IF(AND((RIGHT($V$3,2)-'[1]Miter Profiles'!$AC$23-'[1]Outside Edges'!$B184)&gt;=5,'[1]Outside Edges'!$P184="Yes"),"Yes","No")</f>
        <v>Yes</v>
      </c>
      <c r="W185" s="86" t="str">
        <f>IF(AND((RIGHT($W$3,2)-'[1]Miter Profiles'!$AC$24-'[1]Outside Edges'!$B184)&gt;=5,'[1]Outside Edges'!$P184="Yes"),"Yes","No")</f>
        <v>No</v>
      </c>
      <c r="X185" s="11" t="str">
        <f>IF(AND((RIGHT($X$3,2)-'[1]Miter Profiles'!$AC$25-'[1]Outside Edges'!$B184)&gt;=5,'[1]Outside Edges'!$P184="Yes"),"Yes","No")</f>
        <v>No</v>
      </c>
      <c r="Y185" s="87" t="str">
        <f>IF(AND((RIGHT($Y$3,2)-'[1]Miter Profiles'!$AC$26-'[1]Outside Edges'!$B184)&gt;=5,'[1]Outside Edges'!$P184="Yes"),"Yes","No")</f>
        <v>Yes</v>
      </c>
      <c r="Z185" s="10" t="str">
        <f>IF(AND((RIGHT($Z$3,2)-'[1]Miter Profiles'!$AC$27-'[1]Outside Edges'!$B184)&gt;=5,'[1]Outside Edges'!$P184="Yes"),"Yes","No")</f>
        <v>No</v>
      </c>
      <c r="AA185" s="10" t="str">
        <f>IF(AND((RIGHT($AA$3,2)-'[1]Miter Profiles'!$AC$28-'[1]Outside Edges'!$B184)&gt;=5,'[1]Outside Edges'!$P184="Yes"),"Yes","No")</f>
        <v>Yes</v>
      </c>
      <c r="AB185" s="85" t="str">
        <f>IF(AND((RIGHT($AB$3,2)-'[1]Miter Profiles'!$AC$29-'[1]Outside Edges'!$B184)&gt;=5,'[1]Outside Edges'!$P184="Yes"),"Yes","No")</f>
        <v>Yes</v>
      </c>
      <c r="AC185" s="86" t="str">
        <f>IF(AND((RIGHT($AC$3,2)-'[1]Miter Profiles'!$AC$30-'[1]Outside Edges'!$B184)&gt;=5,'[1]Outside Edges'!$P184="Yes"),"Yes","No")</f>
        <v>Yes</v>
      </c>
      <c r="AD185" s="11" t="str">
        <f>IF(AND((RIGHT($AD$3,2)-'[1]Miter Profiles'!$AC$31-'[1]Outside Edges'!$B184)&gt;=5,'[1]Outside Edges'!$P184="Yes"),"Yes","No")</f>
        <v>Yes</v>
      </c>
      <c r="AE185" s="87" t="str">
        <f>IF(AND((RIGHT($AE$3,2)-'[1]Miter Profiles'!$AC$32-'[1]Outside Edges'!$B184)&gt;=5,'[1]Outside Edges'!$P184="Yes"),"Yes","No")</f>
        <v>Yes</v>
      </c>
      <c r="AF185" s="10" t="str">
        <f>IF(AND((RIGHT($AF$3,2)-'[1]Miter Profiles'!$AC$33-'[1]Outside Edges'!$B184)&gt;=5,'[1]Outside Edges'!$P184="Yes"),"Yes","No")</f>
        <v>Yes</v>
      </c>
      <c r="AG185" s="10" t="str">
        <f>IF(AND((RIGHT($AG$3,2)-'[1]Miter Profiles'!$AC$34-'[1]Outside Edges'!$B184)&gt;=5,'[1]Outside Edges'!$P184="Yes"),"Yes","No")</f>
        <v>Yes</v>
      </c>
      <c r="AH185" s="85" t="str">
        <f>IF(AND((RIGHT($AH$3,2)-'[1]Miter Profiles'!$AC$35-'[1]Outside Edges'!$B184)&gt;=5,'[1]Outside Edges'!$P184="Yes"),"Yes","No")</f>
        <v>Yes</v>
      </c>
      <c r="AI185" s="86" t="str">
        <f>IF(AND((RIGHT($AI$3,2)-'[1]Miter Profiles'!$AC$36-'[1]Outside Edges'!$B184)&gt;=5,'[1]Outside Edges'!$P184="Yes"),"Yes","No")</f>
        <v>Yes</v>
      </c>
      <c r="AJ185" s="11" t="str">
        <f>IF(AND((RIGHT($AJ$3,2)-'[1]Miter Profiles'!$AC$37-'[1]Outside Edges'!$B184)&gt;=5,'[1]Outside Edges'!$P184="Yes"),"Yes","No")</f>
        <v>Yes</v>
      </c>
      <c r="AK185" s="87" t="str">
        <f>IF(AND((RIGHT($AK$3,2)-'[1]Miter Profiles'!$AC$38-'[1]Outside Edges'!$B184)&gt;=5,'[1]Outside Edges'!$P184="Yes"),"Yes","No")</f>
        <v>Yes</v>
      </c>
      <c r="AL185" s="10" t="str">
        <f>IF(AND((RIGHT($AL$3,2)-'[1]Miter Profiles'!$AC$39-'[1]Outside Edges'!$B184)&gt;=5,'[1]Outside Edges'!$P184="Yes"),"Yes","No")</f>
        <v>Yes</v>
      </c>
      <c r="AM185" s="10" t="str">
        <f>IF(AND((RIGHT($AM$3,2)-'[1]Miter Profiles'!$AC$40-'[1]Outside Edges'!$B184)&gt;=5,'[1]Outside Edges'!$P184="Yes"),"Yes","No")</f>
        <v>Yes</v>
      </c>
      <c r="AN185" s="85" t="str">
        <f>IF(AND((RIGHT($AN$3,2)-'[1]Miter Profiles'!$AC$41-'[1]Outside Edges'!$B184)&gt;=5,'[1]Outside Edges'!$P184="Yes"),"Yes","No")</f>
        <v>Yes</v>
      </c>
      <c r="AO185" s="86" t="str">
        <f>IF(AND((RIGHT($AO$3,2)-'[1]Miter Profiles'!$AC$42-'[1]Outside Edges'!$B184)&gt;=5,'[1]Outside Edges'!$P184="Yes"),"Yes","No")</f>
        <v>Yes</v>
      </c>
      <c r="AP185" s="11" t="str">
        <f>IF(AND((RIGHT($AP$3,2)-'[1]Miter Profiles'!$AC$43-'[1]Outside Edges'!$B184)&gt;=5,'[1]Outside Edges'!$P184="Yes"),"Yes","No")</f>
        <v>Yes</v>
      </c>
      <c r="AQ185" s="87" t="str">
        <f>IF(AND((RIGHT($AQ$3,2)-'[1]Miter Profiles'!$AC$44-'[1]Outside Edges'!$B184)&gt;=5,'[1]Outside Edges'!$P184="Yes"),"Yes","No")</f>
        <v>Yes</v>
      </c>
      <c r="AR185" s="10" t="str">
        <f>IF(AND((RIGHT($AR$3,2)-'[1]Miter Profiles'!$AC$45-'[1]Outside Edges'!$B184)&gt;=5,'[1]Outside Edges'!$P184="Yes"),"Yes","No")</f>
        <v>Yes</v>
      </c>
      <c r="AS185" s="10" t="str">
        <f>IF(AND((RIGHT($AS$3,2)-'[1]Miter Profiles'!$AC$46-'[1]Outside Edges'!$B184)&gt;=5,'[1]Outside Edges'!$P184="Yes"),"Yes","No")</f>
        <v>Yes</v>
      </c>
      <c r="AT185" s="85" t="str">
        <f>IF(AND((RIGHT($AT$3,2)-'[1]Miter Profiles'!$AC$47-'[1]Outside Edges'!$B184)&gt;=5,'[1]Outside Edges'!$P184="Yes"),"Yes","No")</f>
        <v>Yes</v>
      </c>
      <c r="AU185" s="86" t="str">
        <f>IF(AND((RIGHT($AU$3,2)-'[1]Miter Profiles'!$AC$48-'[1]Outside Edges'!$B184)&gt;=5,'[1]Outside Edges'!$P184="Yes"),"Yes","No")</f>
        <v>Yes</v>
      </c>
      <c r="AV185" s="11" t="str">
        <f>IF(AND((RIGHT($AV$3,2)-'[1]Miter Profiles'!$AC$49-'[1]Outside Edges'!$B184)&gt;=5,'[1]Outside Edges'!$P184="Yes"),"Yes","No")</f>
        <v>Yes</v>
      </c>
      <c r="AW185" s="87" t="str">
        <f>IF(AND((RIGHT($AW$3,2)-'[1]Miter Profiles'!$AC$50-'[1]Outside Edges'!$B184)&gt;=5,'[1]Outside Edges'!$P184="Yes"),"Yes","No")</f>
        <v>Yes</v>
      </c>
      <c r="AX185" s="10" t="str">
        <f>IF(AND((RIGHT($AX$3,2)-'[1]Miter Profiles'!$AC$51-'[1]Outside Edges'!$B184)&gt;=5,'[1]Outside Edges'!$P184="Yes"),"Yes","No")</f>
        <v>Yes</v>
      </c>
      <c r="AY185" s="10" t="str">
        <f>IF(AND((RIGHT($AY$3,2)-'[1]Miter Profiles'!$AC$52-'[1]Outside Edges'!$B184)&gt;=5,'[1]Outside Edges'!$P184="Yes"),"Yes","No")</f>
        <v>Yes</v>
      </c>
      <c r="AZ185" s="85" t="str">
        <f>IF(AND((RIGHT($AZ$3,2)-'[1]Miter Profiles'!$AC$53-'[1]Outside Edges'!$B184)&gt;=5,'[1]Outside Edges'!$P184="Yes"),"Yes","No")</f>
        <v>Yes</v>
      </c>
      <c r="BA185" s="86" t="str">
        <f>IF(AND((RIGHT($BA$3,2)-'[1]Miter Profiles'!$AC$54-'[1]Outside Edges'!$B184)&gt;=5,'[1]Outside Edges'!$P184="Yes"),"Yes","No")</f>
        <v>Yes</v>
      </c>
      <c r="BB185" s="11" t="str">
        <f>IF(AND((RIGHT($BB$3,2)-'[1]Miter Profiles'!$AC$55-'[1]Outside Edges'!$B184)&gt;=5,'[1]Outside Edges'!$P184="Yes"),"Yes","No")</f>
        <v>Yes</v>
      </c>
      <c r="BC185" s="87" t="str">
        <f>IF(AND((RIGHT($BC$3,2)-'[1]Miter Profiles'!$AC$56-'[1]Outside Edges'!$B184)&gt;=5,'[1]Outside Edges'!$P184="Yes"),"Yes","No")</f>
        <v>Yes</v>
      </c>
      <c r="BD185" s="10" t="str">
        <f>IF(AND((RIGHT($BD$3,2)-'[1]Miter Profiles'!$AC$57-'[1]Outside Edges'!$B184)&gt;=5,'[1]Outside Edges'!$P184="Yes"),"Yes","No")</f>
        <v>Yes</v>
      </c>
      <c r="BE185" s="10" t="str">
        <f>IF(AND((RIGHT($BE$3,2)-'[1]Miter Profiles'!$AC$58-'[1]Outside Edges'!$B184)&gt;=5,'[1]Outside Edges'!$P184="Yes"),"Yes","No")</f>
        <v>Yes</v>
      </c>
      <c r="BF185" s="85" t="str">
        <f>IF(AND((RIGHT($BF$3,2)-'[1]Miter Profiles'!$AC$59-'[1]Outside Edges'!$B184)&gt;=5,'[1]Outside Edges'!$P184="Yes"),"Yes","No")</f>
        <v>Yes</v>
      </c>
      <c r="BG185" s="86" t="str">
        <f>IF(AND((RIGHT($BG$3,2)-'[1]Miter Profiles'!$AC$60-'[1]Outside Edges'!$B184)&gt;=5,'[1]Outside Edges'!$P184="Yes"),"Yes","No")</f>
        <v>Yes</v>
      </c>
      <c r="BH185" s="11" t="str">
        <f>IF(AND((RIGHT($BH$3,2)-'[1]Miter Profiles'!$AC$61-'[1]Outside Edges'!$B184)&gt;=5,'[1]Outside Edges'!$P184="Yes"),"Yes","No")</f>
        <v>Yes</v>
      </c>
      <c r="BI185" s="87" t="str">
        <f>IF(AND((RIGHT($BI$3,2)-'[1]Miter Profiles'!$AC$62-'[1]Outside Edges'!$B184)&gt;=5,'[1]Outside Edges'!$P184="Yes"),"Yes","No")</f>
        <v>Yes</v>
      </c>
      <c r="BJ185" s="10" t="str">
        <f>IF(AND((RIGHT($BJ$3,2)-'[1]Miter Profiles'!$AC$63-'[1]Outside Edges'!$B184)&gt;=5,'[1]Outside Edges'!$P184="Yes"),"Yes","No")</f>
        <v>Yes</v>
      </c>
      <c r="BK185" s="10" t="str">
        <f>IF(AND((RIGHT($BK$3,2)-'[1]Miter Profiles'!$AC$64-'[1]Outside Edges'!$B184)&gt;=5,'[1]Outside Edges'!$P184="Yes"),"Yes","No")</f>
        <v>Yes</v>
      </c>
      <c r="BL185" s="85" t="str">
        <f>IF(AND((RIGHT($BL$3,2)-'[1]Miter Profiles'!$AC$65-'[1]Outside Edges'!$B184)&gt;=5,'[1]Outside Edges'!$P184="Yes"),"Yes","No")</f>
        <v>Yes</v>
      </c>
      <c r="BM185" s="86" t="str">
        <f>IF(AND((RIGHT($BM$3,2)-'[1]Miter Profiles'!$AC$66-'[1]Outside Edges'!$B184)&gt;=5,'[1]Outside Edges'!$P184="Yes"),"Yes","No")</f>
        <v>Yes</v>
      </c>
      <c r="BN185" s="11" t="str">
        <f>IF(AND((RIGHT($BN$3,2)-'[1]Miter Profiles'!$AC$67-'[1]Outside Edges'!$B184)&gt;=5,'[1]Outside Edges'!$P184="Yes"),"Yes","No")</f>
        <v>Yes</v>
      </c>
      <c r="BO185" s="87" t="str">
        <f>IF(AND((RIGHT($BO$3,2)-'[1]Miter Profiles'!$AC$68-'[1]Outside Edges'!$B184)&gt;=5,'[1]Outside Edges'!$P184="Yes"),"Yes","No")</f>
        <v>Yes</v>
      </c>
      <c r="BP185" s="10" t="str">
        <f>IF(AND((RIGHT($BP$3,2)-'[1]Miter Profiles'!$AC$69-'[1]Outside Edges'!$B184)&gt;=5,'[1]Outside Edges'!$P184="Yes"),"Yes","No")</f>
        <v>No</v>
      </c>
      <c r="BQ185" s="10" t="str">
        <f>IF(AND((RIGHT($BQ$3,2)-'[1]Miter Profiles'!$AC$70-'[1]Outside Edges'!$B184)&gt;=5,'[1]Outside Edges'!$P184="Yes"),"Yes","No")</f>
        <v>Yes</v>
      </c>
      <c r="BR185" s="85" t="str">
        <f>IF(AND((RIGHT($BR$3,2)-'[1]Miter Profiles'!$AC$71-'[1]Outside Edges'!$B184)&gt;=5,'[1]Outside Edges'!$P184="Yes"),"Yes","No")</f>
        <v>Yes</v>
      </c>
      <c r="BS185" s="86" t="str">
        <f>IF(AND((RIGHT($BS$3,2)-'[1]Miter Profiles'!$AC$72-'[1]Outside Edges'!$B184)&gt;=5,'[1]Outside Edges'!$P184="Yes"),"Yes","No")</f>
        <v>Yes</v>
      </c>
      <c r="BT185" s="11" t="str">
        <f>IF(AND((RIGHT($BT$3,2)-'[1]Miter Profiles'!$AC$73-'[1]Outside Edges'!$B184)&gt;=5,'[1]Outside Edges'!$P184="Yes"),"Yes","No")</f>
        <v>Yes</v>
      </c>
      <c r="BU185" s="87" t="str">
        <f>IF(AND((RIGHT($BU$3,2)-'[1]Miter Profiles'!$AC$74-'[1]Outside Edges'!$B184)&gt;=5,'[1]Outside Edges'!$P184="Yes"),"Yes","No")</f>
        <v>Yes</v>
      </c>
      <c r="BV185" s="10" t="str">
        <f>IF(AND((RIGHT($BV$3,2)-'[1]Miter Profiles'!$AC$75-'[1]Outside Edges'!$B184)&gt;=5,'[1]Outside Edges'!$P184="Yes"),"Yes","No")</f>
        <v>Yes</v>
      </c>
      <c r="BW185" s="10" t="str">
        <f>IF(AND((RIGHT($BW$3,2)-'[1]Miter Profiles'!$AC$76-'[1]Outside Edges'!$B184)&gt;=5,'[1]Outside Edges'!$P184="Yes"),"Yes","No")</f>
        <v>Yes</v>
      </c>
      <c r="BX185" s="85" t="str">
        <f>IF(AND((RIGHT($BX$3,2)-'[1]Miter Profiles'!$AC$77-'[1]Outside Edges'!$B184)&gt;=5,'[1]Outside Edges'!$P184="Yes"),"Yes","No")</f>
        <v>Yes</v>
      </c>
      <c r="BY185" s="86" t="str">
        <f>IF(AND((RIGHT($BY$3,2)-'[1]Miter Profiles'!$AC$78-'[1]Outside Edges'!$B184)&gt;=5,'[1]Outside Edges'!$P184="Yes"),"Yes","No")</f>
        <v>Yes</v>
      </c>
      <c r="BZ185" s="11" t="str">
        <f>IF(AND((RIGHT($BZ$3,2)-'[1]Miter Profiles'!$AC$79-'[1]Outside Edges'!$B184)&gt;=5,'[1]Outside Edges'!$P184="Yes"),"Yes","No")</f>
        <v>Yes</v>
      </c>
      <c r="CA185" s="87" t="str">
        <f>IF(AND((RIGHT($CA$3,2)-'[1]Miter Profiles'!$AC$80-'[1]Outside Edges'!$B184)&gt;=5,'[1]Outside Edges'!$P184="Yes"),"Yes","No")</f>
        <v>Yes</v>
      </c>
      <c r="CB185" s="10" t="str">
        <f>IF(AND((RIGHT($CB$3,2)-'[1]Miter Profiles'!$AC$81-'[1]Outside Edges'!$B184)&gt;=5,'[1]Outside Edges'!$P184="Yes"),"Yes","No")</f>
        <v>Yes</v>
      </c>
      <c r="CC185" s="10" t="str">
        <f>IF(AND((RIGHT($CC$3,2)-'[1]Miter Profiles'!$AC$82-'[1]Outside Edges'!$B184)&gt;=5,'[1]Outside Edges'!$P184="Yes"),"Yes","No")</f>
        <v>Yes</v>
      </c>
      <c r="CD185" s="85" t="str">
        <f>IF(AND((RIGHT($CD$3,2)-'[1]Miter Profiles'!$AC$83-'[1]Outside Edges'!$B184)&gt;=5,'[1]Outside Edges'!$P184="Yes"),"Yes","No")</f>
        <v>Yes</v>
      </c>
      <c r="CE185" s="86" t="str">
        <f>IF(AND((RIGHT($CE$3,2)-'[1]Miter Profiles'!$AC$84-'[1]Outside Edges'!$B184)&gt;=5,'[1]Outside Edges'!$P184="Yes"),"Yes","No")</f>
        <v>Yes</v>
      </c>
      <c r="CF185" s="11" t="str">
        <f>IF(AND((RIGHT($CF$3,2)-'[1]Miter Profiles'!$AC$85-'[1]Outside Edges'!$B184)&gt;=5,'[1]Outside Edges'!$P184="Yes"),"Yes","No")</f>
        <v>Yes</v>
      </c>
      <c r="CG185" s="87" t="str">
        <f>IF(AND((RIGHT($CG$3,2)-'[1]Miter Profiles'!$AC$86-'[1]Outside Edges'!$B184)&gt;=5,'[1]Outside Edges'!$P184="Yes"),"Yes","No")</f>
        <v>Yes</v>
      </c>
      <c r="CH185" s="10" t="str">
        <f>IF(AND((RIGHT($CH$3,2)-'[1]Miter Profiles'!$AC$87-'[1]Outside Edges'!$B184)&gt;=5,'[1]Outside Edges'!$P184="Yes"),"Yes","No")</f>
        <v>Yes</v>
      </c>
      <c r="CI185" s="10" t="str">
        <f>IF(AND((RIGHT($CI$3,2)-'[1]Miter Profiles'!$AC$88-'[1]Outside Edges'!$B184)&gt;=5,'[1]Outside Edges'!$P184="Yes"),"Yes","No")</f>
        <v>Yes</v>
      </c>
      <c r="CJ185" s="85" t="str">
        <f>IF(AND((RIGHT($CJ$3,2)-'[1]Miter Profiles'!$AC$89-'[1]Outside Edges'!$B184)&gt;=5,'[1]Outside Edges'!$P184="Yes"),"Yes","No")</f>
        <v>Yes</v>
      </c>
      <c r="CK185" s="86" t="str">
        <f>IF(AND((RIGHT($CK$3,2)-'[1]Miter Profiles'!$AC$90-'[1]Outside Edges'!$B184)&gt;=5,'[1]Outside Edges'!$P184="Yes"),"Yes","No")</f>
        <v>Yes</v>
      </c>
      <c r="CL185" s="11" t="str">
        <f>IF(AND((RIGHT($CL$3,2)-'[1]Miter Profiles'!$AC$91-'[1]Outside Edges'!$B184)&gt;=5,'[1]Outside Edges'!$P184="Yes"),"Yes","No")</f>
        <v>Yes</v>
      </c>
      <c r="CM185" s="87" t="str">
        <f>IF(AND((RIGHT($CM$3,2)-'[1]Miter Profiles'!$AC$92-'[1]Outside Edges'!$B184)&gt;=5,'[1]Outside Edges'!$P184="Yes"),"Yes","No")</f>
        <v>Yes</v>
      </c>
      <c r="CN185" s="10" t="str">
        <f>IF(AND((RIGHT(CN$3,2)-'[1]Miter Profiles'!$AC$93-'[1]Outside Edges'!$B184)&gt;=5,'[1]Outside Edges'!$P184="Yes"),"Yes","No")</f>
        <v>No</v>
      </c>
      <c r="CO185" s="10" t="str">
        <f>IF(AND((RIGHT(CO$3,2)-'[1]Miter Profiles'!$AC$94-'[1]Outside Edges'!$B184)&gt;=5,'[1]Outside Edges'!$P184="Yes"),"Yes","No")</f>
        <v>No</v>
      </c>
      <c r="CP185" s="85" t="str">
        <f>IF(AND((RIGHT(CP$3,2)-'[1]Miter Profiles'!$AC$95-'[1]Outside Edges'!$B184)&gt;=5,'[1]Outside Edges'!$P184="Yes"),"Yes","No")</f>
        <v>Yes</v>
      </c>
      <c r="CQ185" s="86" t="str">
        <f>IF(AND((RIGHT(CQ$3,2)-'[1]Miter Profiles'!$AC$96-'[1]Outside Edges'!$B184)&gt;=5,'[1]Outside Edges'!$P184="Yes"),"Yes","No")</f>
        <v>No</v>
      </c>
      <c r="CR185" s="11" t="str">
        <f>IF(AND((RIGHT(CR$3,2)-'[1]Miter Profiles'!$AC$97-'[1]Outside Edges'!$B184)&gt;=5,'[1]Outside Edges'!$P184="Yes"),"Yes","No")</f>
        <v>Yes</v>
      </c>
      <c r="CS185" s="87" t="str">
        <f>IF(AND((RIGHT(CS$3,2)-'[1]Miter Profiles'!$AC$98-'[1]Outside Edges'!$B184)&gt;=5,'[1]Outside Edges'!$P184="Yes"),"Yes","No")</f>
        <v>Yes</v>
      </c>
      <c r="CT185" s="10" t="str">
        <f>IF(AND((RIGHT($CT$3,2)-'[1]Miter Profiles'!$AC$99-'[1]Outside Edges'!$B184)&gt;=5,'[1]Outside Edges'!$P184="Yes"),"Yes","No")</f>
        <v>No</v>
      </c>
      <c r="CU185" s="10" t="str">
        <f>IF(AND((RIGHT($CU$3,2)-'[1]Miter Profiles'!$AC$100-'[1]Outside Edges'!$B184)&gt;=5,'[1]Outside Edges'!$P184="Yes"),"Yes","No")</f>
        <v>Yes</v>
      </c>
      <c r="CV185" s="85" t="str">
        <f>IF(AND((RIGHT($CV$3,2)-'[1]Miter Profiles'!$AC$101-'[1]Outside Edges'!$B184)&gt;=5,'[1]Outside Edges'!$P184="Yes"),"Yes","No")</f>
        <v>Yes</v>
      </c>
      <c r="CW185" s="86" t="str">
        <f>IF(AND((RIGHT($CW$3,2)-'[1]Miter Profiles'!$AC$102-'[1]Outside Edges'!$B184)&gt;=5,'[1]Outside Edges'!$P184="Yes"),"Yes","No")</f>
        <v>Yes</v>
      </c>
      <c r="CX185" s="11" t="str">
        <f>IF(AND((RIGHT($CX$3,2)-'[1]Miter Profiles'!$AC$103-'[1]Outside Edges'!$B184)&gt;=5,'[1]Outside Edges'!$P184="Yes"),"Yes","No")</f>
        <v>Yes</v>
      </c>
      <c r="CY185" s="87" t="str">
        <f>IF(AND((RIGHT($CY$3,2)-'[1]Miter Profiles'!$AC$104-'[1]Outside Edges'!$B184)&gt;=5,'[1]Outside Edges'!$P184="Yes"),"Yes","No")</f>
        <v>Yes</v>
      </c>
      <c r="CZ185" s="10" t="str">
        <f>IF(AND((RIGHT($CZ$3,2)-'[1]Miter Profiles'!$AC$105-'[1]Outside Edges'!$B184)&gt;=5,'[1]Outside Edges'!$P184="Yes"),"Yes","No")</f>
        <v>No</v>
      </c>
      <c r="DA185" s="10" t="str">
        <f>IF(AND((RIGHT($DA$3,2)-'[1]Miter Profiles'!$AC$106-'[1]Outside Edges'!$B184)&gt;=5,'[1]Outside Edges'!$P184="Yes"),"Yes","No")</f>
        <v>No</v>
      </c>
      <c r="DB185" s="85" t="str">
        <f>IF(AND((RIGHT($DB$3,2)-'[1]Miter Profiles'!$AC$107-'[1]Outside Edges'!$B184)&gt;=5,'[1]Outside Edges'!$P184="Yes"),"Yes","No")</f>
        <v>No</v>
      </c>
      <c r="DC185" s="86" t="str">
        <f>IF(AND((RIGHT($DC$3,2)-'[1]Miter Profiles'!$AC$108-'[1]Outside Edges'!$B184)&gt;=5,'[1]Outside Edges'!$P184="Yes"),"Yes","No")</f>
        <v>No</v>
      </c>
      <c r="DD185" s="11" t="str">
        <f>IF(AND((RIGHT($DD$3,2)-'[1]Miter Profiles'!$AC$109-'[1]Outside Edges'!$B184)&gt;=5,'[1]Outside Edges'!$P184="Yes"),"Yes","No")</f>
        <v>Yes</v>
      </c>
      <c r="DE185" s="87" t="str">
        <f>IF(AND((RIGHT($DE$3,2)-'[1]Miter Profiles'!$AC$110-'[1]Outside Edges'!$B184)&gt;=5,'[1]Outside Edges'!$P184="Yes"),"Yes","No")</f>
        <v>Yes</v>
      </c>
      <c r="DF185" s="10" t="str">
        <f>IF(AND((RIGHT($DF$3,2)-'[1]Miter Profiles'!$AC$111-'[1]Outside Edges'!$B184)&gt;=5,'[1]Outside Edges'!$P184="Yes"),"Yes","No")</f>
        <v>Yes</v>
      </c>
      <c r="DG185" s="10" t="str">
        <f>IF(AND((RIGHT($DG$3,2)-'[1]Miter Profiles'!$AC$112-'[1]Outside Edges'!$B184)&gt;=5,'[1]Outside Edges'!$P184="Yes"),"Yes","No")</f>
        <v>Yes</v>
      </c>
      <c r="DH185" s="85" t="str">
        <f>IF(AND((RIGHT($DH$3,2)-'[1]Miter Profiles'!$AC$113-'[1]Outside Edges'!$B184)&gt;=5,'[1]Outside Edges'!$P184="Yes"),"Yes","No")</f>
        <v>Yes</v>
      </c>
      <c r="DI185" s="86" t="str">
        <f>IF(AND((RIGHT($DI$3,2)-'[1]Miter Profiles'!$AC$114-'[1]Outside Edges'!$B184)&gt;=5,'[1]Outside Edges'!$P184="Yes"),"Yes","No")</f>
        <v>Yes</v>
      </c>
      <c r="DJ185" s="11" t="str">
        <f>IF(AND((RIGHT($DJ$3,2)-'[1]Miter Profiles'!$AC$115-'[1]Outside Edges'!$B184)&gt;=5,'[1]Outside Edges'!$P184="Yes"),"Yes","No")</f>
        <v>Yes</v>
      </c>
      <c r="DK185" s="87" t="str">
        <f>IF(AND((RIGHT($DK$3,2)-'[1]Miter Profiles'!$AC$116-'[1]Outside Edges'!$B184)&gt;=5,'[1]Outside Edges'!$P184="Yes"),"Yes","No")</f>
        <v>Yes</v>
      </c>
      <c r="DL185" s="10" t="str">
        <f>IF(AND((RIGHT($DL$3,2)-'[1]Miter Profiles'!$AC$117-'[1]Outside Edges'!$B184)&gt;=5,'[1]Outside Edges'!$P184="Yes"),"Yes","No")</f>
        <v>Yes</v>
      </c>
      <c r="DM185" s="10" t="str">
        <f>IF(AND((RIGHT($DM$3,2)-'[1]Miter Profiles'!$AC$118-'[1]Outside Edges'!$B184)&gt;=5,'[1]Outside Edges'!$P184="Yes"),"Yes","No")</f>
        <v>Yes</v>
      </c>
      <c r="DN185" s="85" t="str">
        <f>IF(AND((RIGHT($DN$3,2)-'[1]Miter Profiles'!$AC$119-'[1]Outside Edges'!$B184)&gt;=5,'[1]Outside Edges'!$P184="Yes"),"Yes","No")</f>
        <v>Yes</v>
      </c>
      <c r="DO185" s="86" t="str">
        <f>IF(AND((RIGHT($DO$3,2)-'[1]Miter Profiles'!$AC$120-'[1]Outside Edges'!$B184)&gt;=5,'[1]Outside Edges'!$P184="Yes"),"Yes","No")</f>
        <v>No</v>
      </c>
      <c r="DP185" s="11" t="str">
        <f>IF(AND((RIGHT($DP$3,2)-'[1]Miter Profiles'!$AC$121-'[1]Outside Edges'!$B184)&gt;=5,'[1]Outside Edges'!$P184="Yes"),"Yes","No")</f>
        <v>No</v>
      </c>
      <c r="DQ185" s="87" t="str">
        <f>IF(AND((RIGHT($DQ$3,2)-'[1]Miter Profiles'!$AC$122-'[1]Outside Edges'!$B184)&gt;=5,'[1]Outside Edges'!$P184="Yes"),"Yes","No")</f>
        <v>Yes</v>
      </c>
      <c r="DR185" s="10" t="str">
        <f>IF(AND((RIGHT($DR$3,2)-'[1]Miter Profiles'!$AC$123-'[1]Outside Edges'!$B184)&gt;=5,'[1]Outside Edges'!$P184="Yes"),"Yes","No")</f>
        <v>Yes</v>
      </c>
      <c r="DS185" s="10" t="str">
        <f>IF(AND((RIGHT($DS$3,2)-'[1]Miter Profiles'!$AC$124-'[1]Outside Edges'!$B184)&gt;=5,'[1]Outside Edges'!$P184="Yes"),"Yes","No")</f>
        <v>Yes</v>
      </c>
      <c r="DT185" s="85" t="str">
        <f>IF(AND((RIGHT($DT$3,2)-'[1]Miter Profiles'!$AC$125-'[1]Outside Edges'!$B184)&gt;=5,'[1]Outside Edges'!$P184="Yes"),"Yes","No")</f>
        <v>Yes</v>
      </c>
      <c r="DU185" s="86" t="str">
        <f>IF(AND((RIGHT($DU$3,2)-'[1]Miter Profiles'!$AC$126-'[1]Outside Edges'!$B184)&gt;=5,'[1]Outside Edges'!$P184="Yes"),"Yes","No")</f>
        <v>Yes</v>
      </c>
      <c r="DV185" s="11" t="str">
        <f>IF(AND((RIGHT($DV$3,2)-'[1]Miter Profiles'!$AC$127-'[1]Outside Edges'!$B184)&gt;=5,'[1]Outside Edges'!$P184="Yes"),"Yes","No")</f>
        <v>Yes</v>
      </c>
      <c r="DW185" s="87" t="str">
        <f>IF(AND((RIGHT($DW$3,2)-'[1]Miter Profiles'!$AC$128-'[1]Outside Edges'!$B184)&gt;=5,'[1]Outside Edges'!$P184="Yes"),"Yes","No")</f>
        <v>Yes</v>
      </c>
      <c r="DX185" s="10" t="str">
        <f>IF(AND((RIGHT($DX$3,2)-'[1]Miter Profiles'!$AC$129-'[1]Outside Edges'!$B184)&gt;=5,'[1]Outside Edges'!$P184="Yes"),"Yes","No")</f>
        <v>Yes</v>
      </c>
      <c r="DY185" s="10" t="str">
        <f>IF(AND((RIGHT($DY$3,2)-'[1]Miter Profiles'!$AC$130-'[1]Outside Edges'!$B184)&gt;=5,'[1]Outside Edges'!$P184="Yes"),"Yes","No")</f>
        <v>Yes</v>
      </c>
      <c r="DZ185" s="85" t="str">
        <f>IF(AND((RIGHT($DZ$3,2)-'[1]Miter Profiles'!$AC$131-'[1]Outside Edges'!$B184)&gt;=5,'[1]Outside Edges'!$P184="Yes"),"Yes","No")</f>
        <v>Yes</v>
      </c>
      <c r="EA185" s="90" t="str">
        <f>IF(AND((RIGHT($EA$3,2)-'[1]Miter Profiles'!$AC$132-'[1]Outside Edges'!$B184)&gt;=5,'[1]Outside Edges'!$P184="Yes"),"Yes","No")</f>
        <v>Yes</v>
      </c>
      <c r="EB185" s="104" t="str">
        <f>IF(AND((RIGHT($EB$3,2)-'[1]Miter Profiles'!$AC$133-'[1]Outside Edges'!$B184)&gt;=5,'[1]Outside Edges'!$P184="Yes"),"Yes","No")</f>
        <v>No</v>
      </c>
      <c r="EC185" s="109" t="str">
        <f>IF(AND((RIGHT($EC$3,2)-'[1]Miter Profiles'!$AC$134-'[1]Outside Edges'!$B184)&gt;=5,'[1]Outside Edges'!$P184="Yes"),"Yes","No")</f>
        <v>Yes</v>
      </c>
      <c r="ED185" s="115" t="str">
        <f>IF(AND((RIGHT($ED$3,2)-'[1]Miter Profiles'!$AC$135-'[1]Outside Edges'!$B184)&gt;=5,'[1]Outside Edges'!$P184="Yes"),"Yes","No")</f>
        <v>Yes</v>
      </c>
      <c r="EE185" s="112" t="str">
        <f>IF(AND((RIGHT($EE$3,2)-'[1]Miter Profiles'!$AC$136-'[1]Outside Edges'!$B184)&gt;=5,'[1]Outside Edges'!$P184="Yes"),"Yes","No")</f>
        <v>Yes</v>
      </c>
      <c r="EF185" s="85" t="str">
        <f>IF(AND((RIGHT($EF$3,2)-'[1]Miter Profiles'!$AC$137-'[1]Outside Edges'!$B184)&gt;=5,'[1]Outside Edges'!$P184="Yes"),"Yes","No")</f>
        <v>Yes</v>
      </c>
      <c r="EG185" s="10" t="str">
        <f>IF(AND((RIGHT($EG$3,2)-'[1]Miter Profiles'!$AC$138-'[1]Outside Edges'!$B184)&gt;=5,'[1]Outside Edges'!$P184="Yes"),"Yes","No")</f>
        <v>Yes</v>
      </c>
      <c r="EH185" s="90" t="str">
        <f>IF(AND((RIGHT($EH$3,2)-'[1]Miter Profiles'!$AC$139-'[1]Outside Edges'!$B184)&gt;=5,'[1]Outside Edges'!$P184="Yes"),"Yes","No")</f>
        <v>Yes</v>
      </c>
      <c r="EI185" s="120" t="str">
        <f>IF(AND((RIGHT($EI$3,2)-'[1]Miter Profiles'!$AC$140-'[1]Outside Edges'!$B184)&gt;=5,'[1]Outside Edges'!$P184="Yes"),"Yes","No")</f>
        <v>Yes</v>
      </c>
      <c r="EJ185" s="123" t="str">
        <f>IF(AND((RIGHT($EJ$3,2)-'[1]Miter Profiles'!$AC$141-'[1]Outside Edges'!$B184)&gt;=5,'[1]Outside Edges'!$P184="Yes"),"Yes","No")</f>
        <v>Yes</v>
      </c>
      <c r="EK185" s="123" t="str">
        <f>IF(AND((RIGHT($EK$3,2)-'[1]Miter Profiles'!$AC$142-'[1]Outside Edges'!$B184)&gt;=5,'[1]Outside Edges'!$P184="Yes"),"Yes","No")</f>
        <v>Yes</v>
      </c>
      <c r="EL185" s="115" t="str">
        <f>IF(AND((RIGHT($EL$3,2)-'[1]Miter Profiles'!$AC$143-'[1]Outside Edges'!$B184)&gt;=5,'[1]Outside Edges'!$P184="Yes"),"Yes","No")</f>
        <v>Yes</v>
      </c>
      <c r="EM185" s="128" t="str">
        <f>IF(AND((RIGHT($EM$3,2)-'[1]Miter Profiles'!$AC$144-'[1]Outside Edges'!$B184)&gt;=5,'[1]Outside Edges'!$P184="Yes"),"Yes","No")</f>
        <v>No</v>
      </c>
      <c r="EN185" s="10" t="str">
        <f>IF(AND((RIGHT($EN$3,2)-'[1]Miter Profiles'!$AC$145-'[1]Outside Edges'!$B184)&gt;=5,'[1]Outside Edges'!$P184="Yes"),"Yes","No")</f>
        <v>Yes</v>
      </c>
      <c r="EO185" s="90" t="str">
        <f>IF(AND((RIGHT($EO$3,2)-'[1]Miter Profiles'!$AC$146-'[1]Outside Edges'!$B184)&gt;=5,'[1]Outside Edges'!$P184="Yes"),"Yes","No")</f>
        <v>Yes</v>
      </c>
      <c r="EP185" s="123" t="str">
        <f>IF(AND((RIGHT($EP$3,2)-'[1]Miter Profiles'!$AC$147-'[1]Outside Edges'!$B184)&gt;=5,'[1]Outside Edges'!$P184="Yes"),"Yes","No")</f>
        <v>No</v>
      </c>
      <c r="EQ185" s="123" t="str">
        <f>IF(AND((RIGHT($EQ$3,2)-'[1]Miter Profiles'!$AC$148-'[1]Outside Edges'!$B184)&gt;=5,'[1]Outside Edges'!$P184="Yes"),"Yes","No")</f>
        <v>Yes</v>
      </c>
      <c r="ER185" s="115" t="str">
        <f>IF(AND((RIGHT($ER$3,2)-'[1]Miter Profiles'!$AC$149-'[1]Outside Edges'!$B184)&gt;=5,'[1]Outside Edges'!$P184="Yes"),"Yes","No")</f>
        <v>Yes</v>
      </c>
      <c r="ES185" s="128" t="str">
        <f>IF(AND((RIGHT($ES$3,2)-'[1]Miter Profiles'!$AC$150-'[1]Outside Edges'!$B184)&gt;=5,'[1]Outside Edges'!$P184="Yes"),"Yes","No")</f>
        <v>No</v>
      </c>
      <c r="ET185" s="10" t="str">
        <f>IF(AND((RIGHT($ET$3,2)-'[1]Miter Profiles'!$AC$151-'[1]Outside Edges'!$B184)&gt;=5,'[1]Outside Edges'!$P184="Yes"),"Yes","No")</f>
        <v>Yes</v>
      </c>
      <c r="EU185" s="90" t="str">
        <f>IF(AND((RIGHT($EU$3,2)-'[1]Miter Profiles'!$AC$152-'[1]Outside Edges'!$B184)&gt;=5,'[1]Outside Edges'!$P184="Yes"),"Yes","No")</f>
        <v>Yes</v>
      </c>
      <c r="EV185" s="123" t="str">
        <f>IF(AND((RIGHT($EV$3,2)-'[1]Miter Profiles'!$AC$153-'[1]Outside Edges'!$B184)&gt;=5,'[1]Outside Edges'!$P184="Yes"),"Yes","No")</f>
        <v>No</v>
      </c>
      <c r="EW185" s="123" t="str">
        <f>IF(AND((RIGHT($EW$3,2)-'[1]Miter Profiles'!$AC$154-'[1]Outside Edges'!$B184)&gt;=5,'[1]Outside Edges'!$P184="Yes"),"Yes","No")</f>
        <v>Yes</v>
      </c>
      <c r="EX185" s="115" t="str">
        <f>IF(AND((RIGHT($EX$3,2)-'[1]Miter Profiles'!$AC$155-'[1]Outside Edges'!$B184)&gt;=5,'[1]Outside Edges'!$P184="Yes"),"Yes","No")</f>
        <v>Yes</v>
      </c>
      <c r="EY185" s="128" t="str">
        <f>IF(AND((RIGHT($EY$3,2)-'[1]Miter Profiles'!$AC$156-'[1]Outside Edges'!$B184)&gt;=5,'[1]Outside Edges'!$P184="Yes"),"Yes","No")</f>
        <v>Yes</v>
      </c>
      <c r="EZ185" s="10" t="str">
        <f>IF(AND((RIGHT($EZ$3,2)-'[1]Miter Profiles'!$AC$157-'[1]Outside Edges'!$B184)&gt;=5,'[1]Outside Edges'!$P184="Yes"),"Yes","No")</f>
        <v>Yes</v>
      </c>
      <c r="FA185" s="90" t="str">
        <f>IF(AND((RIGHT($FA$3,2)-'[1]Miter Profiles'!$AC$158-'[1]Outside Edges'!$B184)&gt;=5,'[1]Outside Edges'!$P184="Yes"),"Yes","No")</f>
        <v>Yes</v>
      </c>
      <c r="FB185" s="123" t="str">
        <f>IF(AND((RIGHT($FB$3,2)-'[1]Miter Profiles'!$AC$159-'[1]Outside Edges'!$B184)&gt;=5,'[1]Outside Edges'!$P184="Yes"),"Yes","No")</f>
        <v>Yes</v>
      </c>
      <c r="FC185" s="123" t="str">
        <f>IF(AND((RIGHT($FC$3,2)-'[1]Miter Profiles'!$AC$160-'[1]Outside Edges'!$B184)&gt;=5,'[1]Outside Edges'!$P184="Yes"),"Yes","No")</f>
        <v>Yes</v>
      </c>
      <c r="FD185" s="115" t="str">
        <f>IF(AND((RIGHT($FD$3,2)-'[1]Miter Profiles'!$AC$161-'[1]Outside Edges'!$B184)&gt;=5,'[1]Outside Edges'!$P184="Yes"),"Yes","No")</f>
        <v>Yes</v>
      </c>
      <c r="FE185" s="128" t="str">
        <f>IF(AND((RIGHT($FE$3,2)-'[1]Miter Profiles'!$AC$162-'[1]Outside Edges'!$B184)&gt;=5,'[1]Outside Edges'!$P184="Yes"),"Yes","No")</f>
        <v>Yes</v>
      </c>
      <c r="FF185" s="10" t="str">
        <f>IF(AND((RIGHT($FF$3,2)-'[1]Miter Profiles'!$AC$163-'[1]Outside Edges'!$B184)&gt;=5,'[1]Outside Edges'!$P184="Yes"),"Yes","No")</f>
        <v>Yes</v>
      </c>
      <c r="FG185" s="90" t="str">
        <f>IF(AND((RIGHT($FG$3,2)-'[1]Miter Profiles'!$AC$164-'[1]Outside Edges'!$B184)&gt;=5,'[1]Outside Edges'!$P184="Yes"),"Yes","No")</f>
        <v>Yes</v>
      </c>
      <c r="FH185" s="123" t="str">
        <f>IF(AND((RIGHT($FH$3,2)-'[1]Miter Profiles'!$AC$165-'[1]Outside Edges'!$B184)&gt;=5,'[1]Outside Edges'!$P184="Yes"),"Yes","No")</f>
        <v>Yes</v>
      </c>
      <c r="FI185" s="123" t="str">
        <f>IF(AND((RIGHT($FI$3,2)-'[1]Miter Profiles'!$AC$166-'[1]Outside Edges'!$B184)&gt;=5,'[1]Outside Edges'!$P184="Yes"),"Yes","No")</f>
        <v>Yes</v>
      </c>
      <c r="FJ185" s="115" t="str">
        <f>IF(AND((RIGHT($FJ$3,2)-'[1]Miter Profiles'!$AC$167-'[1]Outside Edges'!$B184)&gt;=5,'[1]Outside Edges'!$P184="Yes"),"Yes","No")</f>
        <v>Yes</v>
      </c>
      <c r="FK185" s="128" t="str">
        <f>IF(AND((RIGHT($FK$3,2)-'[1]Miter Profiles'!$AC$168-'[1]Outside Edges'!$B184)&gt;=5,'[1]Outside Edges'!$P184="Yes"),"Yes","No")</f>
        <v>Yes</v>
      </c>
      <c r="FL185" s="10" t="str">
        <f>IF(AND((RIGHT($FL$3,2)-'[1]Miter Profiles'!$AC$169-'[1]Outside Edges'!$B184)&gt;=5,'[1]Outside Edges'!$P184="Yes"),"Yes","No")</f>
        <v>Yes</v>
      </c>
      <c r="FM185" s="90" t="str">
        <f>IF(AND((RIGHT($FM$3,2)-'[1]Miter Profiles'!$AC$170-'[1]Outside Edges'!$B184)&gt;=5,'[1]Outside Edges'!$P184="Yes"),"Yes","No")</f>
        <v>Yes</v>
      </c>
      <c r="FN185" s="123" t="str">
        <f>IF(AND((RIGHT($FN$3,2)-'[1]Miter Profiles'!$AC$171-'[1]Outside Edges'!$B184)&gt;=5,'[1]Outside Edges'!$P184="Yes"),"Yes","No")</f>
        <v>Yes</v>
      </c>
      <c r="FO185" s="123" t="str">
        <f>IF(AND((RIGHT($FO$3,2)-'[1]Miter Profiles'!$AC$172-'[1]Outside Edges'!$B184)&gt;=5,'[1]Outside Edges'!$P184="Yes"),"Yes","No")</f>
        <v>Yes</v>
      </c>
      <c r="FP185" s="115" t="str">
        <f>IF(AND((RIGHT($FP$3,2)-'[1]Miter Profiles'!$AC$173-'[1]Outside Edges'!$B184)&gt;=5,'[1]Outside Edges'!$P184="Yes"),"Yes","No")</f>
        <v>Yes</v>
      </c>
      <c r="FQ185" s="128" t="str">
        <f>IF(AND((RIGHT($FQ$3,2)-'[1]Miter Profiles'!$AC$174-'[1]Outside Edges'!$B184)&gt;=5,'[1]Outside Edges'!$P184="Yes"),"Yes","No")</f>
        <v>Yes</v>
      </c>
      <c r="FR185" s="10" t="str">
        <f>IF(AND((RIGHT($FR$3,2)-'[1]Miter Profiles'!$AC$175-'[1]Outside Edges'!$B184)&gt;=5,'[1]Outside Edges'!$P184="Yes"),"Yes","No")</f>
        <v>Yes</v>
      </c>
      <c r="FS185" s="90" t="str">
        <f>IF(AND((RIGHT($FS$3,2)-'[1]Miter Profiles'!$AC$176-'[1]Outside Edges'!$B184)&gt;=5,'[1]Outside Edges'!$P184="Yes"),"Yes","No")</f>
        <v>Yes</v>
      </c>
      <c r="FT185" s="123" t="str">
        <f>IF(AND((RIGHT($FT$3,2)-'[1]Miter Profiles'!$AC$177-'[1]Outside Edges'!$B184)&gt;=5,'[1]Outside Edges'!$P184="Yes"),"Yes","No")</f>
        <v>Yes</v>
      </c>
      <c r="FU185" s="123" t="str">
        <f>IF(AND((RIGHT($FU$3,2)-'[1]Miter Profiles'!$AC$178-'[1]Outside Edges'!$B184)&gt;=5,'[1]Outside Edges'!$P184="Yes"),"Yes","No")</f>
        <v>Yes</v>
      </c>
      <c r="FV185" s="115" t="str">
        <f>IF(AND((RIGHT($V$3,2)-'[1]Miter Profiles'!$AC$179-'[1]Outside Edges'!$B184)&gt;=5,'[1]Outside Edges'!$P184="Yes"),"Yes","No")</f>
        <v>Yes</v>
      </c>
      <c r="FW185" s="128" t="str">
        <f>IF(AND((RIGHT($FW$3,2)-'[1]Miter Profiles'!$AC$180-'[1]Outside Edges'!$B184)&gt;=5,'[1]Outside Edges'!$P184="Yes"),"Yes","No")</f>
        <v>No</v>
      </c>
      <c r="FX185" s="269" t="str">
        <f>IF(AND((RIGHT($FX$3,2)-'[1]Miter Profiles'!$AC$181-'[1]Outside Edges'!$B184)&gt;=5,'[1]Outside Edges'!$P184="Yes"),"Yes","No")</f>
        <v>Yes</v>
      </c>
      <c r="FY185" s="273" t="str">
        <f>IF(AND((RIGHT($FY$3,2)-'[1]Miter Profiles'!$AC$182-'[1]Outside Edges'!$B184)&gt;=5,'[1]Outside Edges'!$P184="Yes"),"Yes","No")</f>
        <v>Yes</v>
      </c>
      <c r="FZ185" s="282" t="str">
        <f>IF(AND((RIGHT($FZ$3,2)-'[1]Miter Profiles'!$AC$183-'[1]Outside Edges'!$B184)&gt;=5,'[1]Outside Edges'!$P184="Yes"),"Yes","No")</f>
        <v>No</v>
      </c>
      <c r="GA185" s="283" t="str">
        <f>IF(AND((RIGHT($GA$3,2)-'[1]Miter Profiles'!$AC$184-'[1]Outside Edges'!$B184)&gt;=5,'[1]Outside Edges'!$P184="Yes"),"Yes","No")</f>
        <v>Yes</v>
      </c>
      <c r="GB185" s="284" t="str">
        <f>IF(AND((RIGHT($GB$3,2)-'[1]Miter Profiles'!$AC$185-'[1]Outside Edges'!$B184)&gt;=5,'[1]Outside Edges'!$P184="Yes"),"Yes","No")</f>
        <v>Yes</v>
      </c>
      <c r="GC185" s="275" t="str">
        <f>IF(AND((RIGHT($GC$3,2)-'[1]Miter Profiles'!$AC$186-'[1]Outside Edges'!$B184)&gt;=5,'[1]Outside Edges'!$P184="Yes"),"Yes","No")</f>
        <v>No</v>
      </c>
      <c r="GD185" s="269" t="str">
        <f>IF(AND((RIGHT($GD$3,2)-'[1]Miter Profiles'!$AC$187-'[1]Outside Edges'!$B184)&gt;=5,'[1]Outside Edges'!$P184="Yes"),"Yes","No")</f>
        <v>Yes</v>
      </c>
      <c r="GE185" s="273" t="str">
        <f>IF(AND((RIGHT($GE$3,2)-'[1]Miter Profiles'!$AC$188-'[1]Outside Edges'!$B184)&gt;=5,'[1]Outside Edges'!$P184="Yes"),"Yes","No")</f>
        <v>Yes</v>
      </c>
      <c r="GF185" s="282" t="str">
        <f>IF(AND((RIGHT($GF$3,2)-'[1]Miter Profiles'!$AC$189-'[1]Outside Edges'!$B184)&gt;=5,'[1]Outside Edges'!$P184="Yes"),"Yes","No")</f>
        <v>Yes</v>
      </c>
      <c r="GG185" s="283" t="str">
        <f>IF(AND((RIGHT($GG$3,2)-'[1]Miter Profiles'!$AC$190-'[1]Outside Edges'!$B184)&gt;=5,'[1]Outside Edges'!$P184="Yes"),"Yes","No")</f>
        <v>Yes</v>
      </c>
      <c r="GH185" s="284" t="str">
        <f>IF(AND((RIGHT($GH$3,2)-'[1]Miter Profiles'!$AC$191-'[1]Outside Edges'!$B184)&gt;=5,'[1]Outside Edges'!$P184="Yes"),"Yes","No")</f>
        <v>Yes</v>
      </c>
      <c r="GI185" s="275" t="str">
        <f>IF(AND((RIGHT($GI$3,2)-'[1]Miter Profiles'!$AC$192-'[1]Outside Edges'!$B184)&gt;=5,'[1]Outside Edges'!$P184="Yes"),"Yes","No")</f>
        <v>Yes</v>
      </c>
      <c r="GJ185" s="269" t="str">
        <f>IF(AND((RIGHT($GJ$3,2)-'[1]Miter Profiles'!$AC$193-'[1]Outside Edges'!$B184)&gt;=5,'[1]Outside Edges'!$P184="Yes"),"Yes","No")</f>
        <v>Yes</v>
      </c>
      <c r="GK185" s="273" t="str">
        <f>IF(AND((RIGHT($GK$3,2)-'[1]Miter Profiles'!$AC$194-'[1]Outside Edges'!$B184)&gt;=5,'[1]Outside Edges'!$P184="Yes"),"Yes","No")</f>
        <v>Yes</v>
      </c>
      <c r="GL185" s="282" t="str">
        <f>IF(AND((RIGHT($GL$3,2)-'[1]Miter Profiles'!$AC$195-'[1]Outside Edges'!$B184)&gt;=5,'[1]Outside Edges'!$P184="Yes"),"Yes","No")</f>
        <v>Yes</v>
      </c>
      <c r="GM185" s="283" t="str">
        <f>IF(AND((RIGHT($GM$3,2)-'[1]Miter Profiles'!$AC$196-'[1]Outside Edges'!$B184)&gt;=5,'[1]Outside Edges'!$P184="Yes"),"Yes","No")</f>
        <v>Yes</v>
      </c>
      <c r="GN185" s="284" t="str">
        <f>IF(AND((RIGHT($GN$3,2)-'[1]Miter Profiles'!$AC$197-'[1]Outside Edges'!$B184)&gt;=5,'[1]Outside Edges'!$P184="Yes"),"Yes","No")</f>
        <v>Yes</v>
      </c>
      <c r="GO185" s="275" t="str">
        <f>IF(AND((RIGHT($GO$3,2)-'[1]Miter Profiles'!$AC$198-'[1]Outside Edges'!$B184)&gt;=5,'[1]Outside Edges'!$P184="Yes"),"Yes","No")</f>
        <v>No</v>
      </c>
      <c r="GP185" s="269" t="str">
        <f>IF(AND((RIGHT($GP$3,2)-'[1]Miter Profiles'!$AC$199-'[1]Outside Edges'!$B184)&gt;=5,'[1]Outside Edges'!$P184="Yes"),"Yes","No")</f>
        <v>Yes</v>
      </c>
      <c r="GQ185" s="273" t="str">
        <f>IF(AND((RIGHT($GQ$3,2)-'[1]Miter Profiles'!$AC$200-'[1]Outside Edges'!$B184)&gt;=5,'[1]Outside Edges'!$P184="Yes"),"Yes","No")</f>
        <v>Yes</v>
      </c>
      <c r="GR185" s="282" t="str">
        <f>IF(AND((RIGHT($GR$3,2)-'[1]Miter Profiles'!$AC$201-'[1]Outside Edges'!$B184)&gt;=5,'[1]Outside Edges'!$P184="Yes"),"Yes","No")</f>
        <v>No</v>
      </c>
      <c r="GS185" s="283" t="str">
        <f>IF(AND((RIGHT($GS$3,2)-'[1]Miter Profiles'!$AC$202-'[1]Outside Edges'!$B184)&gt;=5,'[1]Outside Edges'!$P184="Yes"),"Yes","No")</f>
        <v>Yes</v>
      </c>
      <c r="GT185" s="284" t="str">
        <f>IF(AND((RIGHT($GT$3,2)-'[1]Miter Profiles'!$AC$203-'[1]Outside Edges'!$B184)&gt;=5,'[1]Outside Edges'!$P184="Yes"),"Yes","No")</f>
        <v>Yes</v>
      </c>
      <c r="GU185" s="275" t="str">
        <f>IF(AND((RIGHT($GU$3,2)-'[1]Miter Profiles'!$AC$204-'[1]Outside Edges'!$B184)&gt;=5,'[1]Outside Edges'!$P184="Yes"),"Yes","No")</f>
        <v>No</v>
      </c>
      <c r="GV185" s="269" t="str">
        <f>IF(AND((RIGHT($GV$3,2)-'[1]Miter Profiles'!$AC$205-'[1]Outside Edges'!$B184)&gt;=5,'[1]Outside Edges'!$P184="Yes"),"Yes","No")</f>
        <v>Yes</v>
      </c>
      <c r="GW185" s="273" t="str">
        <f>IF(AND((RIGHT($GW$3,2)-'[1]Miter Profiles'!$AC$206-'[1]Outside Edges'!$B184)&gt;=5,'[1]Outside Edges'!$P184="Yes"),"Yes","No")</f>
        <v>Yes</v>
      </c>
      <c r="GX185" s="282" t="str">
        <f>IF(AND((RIGHT($GX$3,2)-'[1]Miter Profiles'!$AC$207-'[1]Outside Edges'!$B184)&gt;=5,'[1]Outside Edges'!$P184="Yes"),"Yes","No")</f>
        <v>No</v>
      </c>
      <c r="GY185" s="283" t="str">
        <f>IF(AND((RIGHT($GY$3,2)-'[1]Miter Profiles'!$AC$208-'[1]Outside Edges'!$B184)&gt;=5,'[1]Outside Edges'!$P184="Yes"),"Yes","No")</f>
        <v>Yes</v>
      </c>
      <c r="GZ185" s="284" t="str">
        <f>IF(AND((RIGHT($GZ$3,2)-'[1]Miter Profiles'!$AC$209-'[1]Outside Edges'!$B184)&gt;=5,'[1]Outside Edges'!$P184="Yes"),"Yes","No")</f>
        <v>Yes</v>
      </c>
      <c r="HA185" s="275" t="str">
        <f>IF(AND((RIGHT($HA$3,2)-'[1]Miter Profiles'!$AC$210-'[1]Outside Edges'!$B184)&gt;=5,'[1]Outside Edges'!$P184="Yes"),"Yes","No")</f>
        <v>No</v>
      </c>
      <c r="HB185" s="269" t="str">
        <f>IF(AND((RIGHT($HB$3,2)-'[1]Miter Profiles'!$AC$211-'[1]Outside Edges'!$B184)&gt;=5,'[1]Outside Edges'!$P184="Yes"),"Yes","No")</f>
        <v>Yes</v>
      </c>
      <c r="HC185" s="273" t="str">
        <f>IF(AND((RIGHT($HC$3,2)-'[1]Miter Profiles'!$AC$212-'[1]Outside Edges'!$B184)&gt;=5,'[1]Outside Edges'!$P184="Yes"),"Yes","No")</f>
        <v>Yes</v>
      </c>
      <c r="HD185" s="282" t="str">
        <f>IF(AND((RIGHT($HD$3,2)-'[1]Miter Profiles'!$AC$213-'[1]Outside Edges'!$B184)&gt;=5,'[1]Outside Edges'!$P184="Yes"),"Yes","No")</f>
        <v>No</v>
      </c>
      <c r="HE185" s="284" t="str">
        <f>IF(AND((RIGHT($HE$3,2)-'[1]Miter Profiles'!$AC$214-'[1]Outside Edges'!$B184)&gt;=5,'[1]Outside Edges'!$P184="Yes"),"Yes","No")</f>
        <v>No</v>
      </c>
      <c r="HF185" s="275" t="str">
        <f>IF(AND((RIGHT($HF$3,2)-'[1]Miter Profiles'!$AC$215-'[1]Outside Edges'!$B184)&gt;=5,'[1]Outside Edges'!$P184="Yes"),"Yes","No")</f>
        <v>No</v>
      </c>
      <c r="HG185" s="269" t="str">
        <f>IF(AND((RIGHT($HG$3,2)-'[1]Miter Profiles'!$AC$216-'[1]Outside Edges'!$B184)&gt;=5,'[1]Outside Edges'!$P184="Yes"),"Yes","No")</f>
        <v>Yes</v>
      </c>
      <c r="HH185" s="273" t="str">
        <f>IF(AND((RIGHT($HH$3,2)-'[1]Miter Profiles'!$AC$217-'[1]Outside Edges'!$B184)&gt;=5,'[1]Outside Edges'!$P184="Yes"),"Yes","No")</f>
        <v>Yes</v>
      </c>
      <c r="HI185" s="282" t="str">
        <f>IF(AND((RIGHT($HI$3,2)-'[1]Miter Profiles'!$AC$218-'[1]Outside Edges'!$B184)&gt;=5,'[1]Outside Edges'!$P184="Yes"),"Yes","No")</f>
        <v>Yes</v>
      </c>
      <c r="HJ185" s="283" t="str">
        <f>IF(AND((RIGHT($HJ$3,2)-'[1]Miter Profiles'!$AC$219-'[1]Outside Edges'!$B184)&gt;=5,'[1]Outside Edges'!$P184="Yes"),"Yes","No")</f>
        <v>Yes</v>
      </c>
      <c r="HK185" s="284" t="str">
        <f>IF(AND((RIGHT($HK$3,2)-'[1]Miter Profiles'!$AC$220-'[1]Outside Edges'!$B184)&gt;=5,'[1]Outside Edges'!$P184="Yes"),"Yes","No")</f>
        <v>Yes</v>
      </c>
      <c r="HL185" s="275" t="str">
        <f>IF(AND((RIGHT($HL$3,2)-'[1]Miter Profiles'!$AC$221-'[1]Outside Edges'!$B184)&gt;=5,'[1]Outside Edges'!$P184="Yes"),"Yes","No")</f>
        <v>No</v>
      </c>
      <c r="HM185" s="269" t="str">
        <f>IF(AND((RIGHT($HM$3,2)-'[1]Miter Profiles'!$AC$222-'[1]Outside Edges'!$B184)&gt;=5,'[1]Outside Edges'!$P184="Yes"),"Yes","No")</f>
        <v>Yes</v>
      </c>
      <c r="HN185" s="269" t="str">
        <f>IF(AND((RIGHT($HN$3,2)-'[1]Miter Profiles'!$AC$223-'[1]Outside Edges'!$B184)&gt;=5,'[1]Outside Edges'!$P184="Yes"),"Yes","No")</f>
        <v>Yes</v>
      </c>
      <c r="HO185" s="283" t="str">
        <f>IF(AND((RIGHT($HO$3,2)-'[1]Miter Profiles'!$AC$224-'[1]Outside Edges'!$B184)&gt;=5,'[1]Outside Edges'!$P184="Yes"),"Yes","No")</f>
        <v>No</v>
      </c>
      <c r="HP185" s="283" t="str">
        <f>IF(AND((RIGHT($HP$3,2)-'[1]Miter Profiles'!$AC$225-'[1]Outside Edges'!$B184)&gt;=5,'[1]Outside Edges'!$P184="Yes"),"Yes","No")</f>
        <v>No</v>
      </c>
      <c r="HQ185" s="283" t="str">
        <f>IF(AND((RIGHT($HQ$3,3)-'[1]Miter Profiles'!$AC$226-'[1]Outside Edges'!$B184)&gt;=5,'[1]Outside Edges'!$P184="Yes"),"Yes","No")</f>
        <v>No</v>
      </c>
      <c r="HR185" s="283" t="str">
        <f>IF(AND((RIGHT($HR$3,2)-'[1]Miter Profiles'!$AC$227-'[1]Outside Edges'!$B184)&gt;=5,'[1]Outside Edges'!$P184="Yes"),"Yes","No")</f>
        <v>No</v>
      </c>
      <c r="HS185" s="269" t="str">
        <f>IF(AND((RIGHT($HS$3,2)-'[1]Miter Profiles'!$AC$228-'[1]Outside Edges'!$B184)&gt;=5,'[1]Outside Edges'!$P184="Yes"),"Yes","No")</f>
        <v>Yes</v>
      </c>
      <c r="HT185" s="269" t="str">
        <f>IF(AND((RIGHT($HT$3,2)-'[1]Miter Profiles'!$AC$229-'[1]Outside Edges'!$B184)&gt;=5,'[1]Outside Edges'!$P184="Yes"),"Yes","No")</f>
        <v>Yes</v>
      </c>
      <c r="HU185" s="269" t="str">
        <f>IF(AND((RIGHT($HU$3,2)-'[1]Miter Profiles'!$AC$230-'[1]Outside Edges'!$B184)&gt;=5,'[1]Outside Edges'!$P184="Yes"),"Yes","No")</f>
        <v>Yes</v>
      </c>
      <c r="HV185" s="283" t="str">
        <f>IF(AND((RIGHT($HV$3,2)-'[1]Miter Profiles'!$AC$231-'[1]Outside Edges'!$B184)&gt;=5,'[1]Outside Edges'!$P184="Yes"),"Yes","No")</f>
        <v>No</v>
      </c>
      <c r="HW185" s="283" t="str">
        <f>IF(AND((RIGHT($HW$3,2)-'[1]Miter Profiles'!$AC$232-'[1]Outside Edges'!$B184)&gt;=5,'[1]Outside Edges'!$P184="Yes"),"Yes","No")</f>
        <v>Yes</v>
      </c>
      <c r="HX185" s="283" t="str">
        <f>IF(AND((RIGHT($HX$3,2)-'[1]Miter Profiles'!$AC$233-'[1]Outside Edges'!$B184)&gt;=5,'[1]Outside Edges'!$P184="Yes"),"Yes","No")</f>
        <v>Yes</v>
      </c>
      <c r="HY185" s="269" t="str">
        <f>IF(AND((RIGHT($HY$3,2)-'[1]Miter Profiles'!$AC$234-'[1]Outside Edges'!$B184)&gt;=5,'[1]Outside Edges'!$P184="Yes"),"Yes","No")</f>
        <v>No</v>
      </c>
      <c r="HZ185" s="269" t="str">
        <f>IF(AND((RIGHT($HZ$3,2)-'[1]Miter Profiles'!$AC$235-'[1]Outside Edges'!$B184)&gt;=5,'[1]Outside Edges'!$P184="Yes"),"Yes","No")</f>
        <v>Yes</v>
      </c>
      <c r="IA185" s="269" t="str">
        <f>IF(AND((RIGHT($IA$3,2)-'[1]Miter Profiles'!$AC$236-'[1]Outside Edges'!$B184)&gt;=5,'[1]Outside Edges'!$P184="Yes"),"Yes","No")</f>
        <v>Yes</v>
      </c>
      <c r="IB185" s="283" t="str">
        <f>IF(AND((RIGHT($IB$3,2)-'[1]Miter Profiles'!$AC$237-'[1]Outside Edges'!$B184)&gt;=5,'[1]Outside Edges'!$P184="Yes"),"Yes","No")</f>
        <v>Yes</v>
      </c>
      <c r="IC185" s="283" t="str">
        <f>IF(AND((RIGHT($IC$3,2)-'[1]Miter Profiles'!$AC$238-'[1]Outside Edges'!$B184)&gt;=5,'[1]Outside Edges'!$P184="Yes"),"Yes","No")</f>
        <v>Yes</v>
      </c>
      <c r="ID185" s="283" t="str">
        <f>IF(AND((RIGHT($ID$3,2)-'[1]Miter Profiles'!$AC$239-'[1]Outside Edges'!$B184)&gt;=5,'[1]Outside Edges'!$P184="Yes"),"Yes","No")</f>
        <v>Yes</v>
      </c>
      <c r="IE185" s="269" t="str">
        <f>IF(AND((RIGHT($IE$3,2)-'[1]Miter Profiles'!$AC$240-'[1]Outside Edges'!$B184)&gt;=5,'[1]Outside Edges'!$P184="Yes"),"Yes","No")</f>
        <v>No</v>
      </c>
      <c r="IF185" s="269" t="str">
        <f>IF(AND((RIGHT($IF$3,2)-'[1]Miter Profiles'!$AC$241-'[1]Outside Edges'!$B184)&gt;=5,'[1]Outside Edges'!$P184="Yes"),"Yes","No")</f>
        <v>Yes</v>
      </c>
      <c r="IG185" s="269" t="str">
        <f>IF(AND((RIGHT($IG$3,2)-'[1]Miter Profiles'!$AC$242-'[1]Outside Edges'!$B184)&gt;=5,'[1]Outside Edges'!$P184="Yes"),"Yes","No")</f>
        <v>Yes</v>
      </c>
      <c r="IH185" s="283" t="str">
        <f>IF(AND((RIGHT($IH$3,2)-'[1]Miter Profiles'!$AC$243-'[1]Outside Edges'!$B184)&gt;=5,'[1]Outside Edges'!$P184="Yes"),"Yes","No")</f>
        <v>Yes</v>
      </c>
      <c r="II185" s="283" t="str">
        <f>IF(AND((RIGHT($II$3,2)-'[1]Miter Profiles'!$AC$244-'[1]Outside Edges'!$B184)&gt;=5,'[1]Outside Edges'!$P184="Yes"),"Yes","No")</f>
        <v>Yes</v>
      </c>
      <c r="IJ185" s="283" t="str">
        <f>IF(AND((RIGHT($IJ$3,2)-'[1]Miter Profiles'!$AC$245-'[1]Outside Edges'!$B184)&gt;=5,'[1]Outside Edges'!$P184="Yes"),"Yes","No")</f>
        <v>Yes</v>
      </c>
      <c r="IK185" s="269" t="str">
        <f>IF(AND((RIGHT($IK$3,2)-'[1]Miter Profiles'!$AC$246-'[1]Outside Edges'!$B184)&gt;=5,'[1]Outside Edges'!$P184="Yes"),"Yes","No")</f>
        <v>Yes</v>
      </c>
      <c r="IL185" s="269" t="str">
        <f>IF(AND((RIGHT($IL$3,2)-'[1]Miter Profiles'!$AC$247-'[1]Outside Edges'!$B184)&gt;=5,'[1]Outside Edges'!$P184="Yes"),"Yes","No")</f>
        <v>Yes</v>
      </c>
      <c r="IM185" s="269" t="str">
        <f>IF(AND((RIGHT($IM$3,2)-'[1]Miter Profiles'!$AC$248-'[1]Outside Edges'!$B184)&gt;=5,'[1]Outside Edges'!$P184="Yes"),"Yes","No")</f>
        <v>Yes</v>
      </c>
      <c r="IN185" s="283" t="str">
        <f>IF(AND((RIGHT($IN$3,2)-'[1]Miter Profiles'!$AC$249-'[1]Outside Edges'!$B184)&gt;=5,'[1]Outside Edges'!$P184="Yes"),"Yes","No")</f>
        <v>No</v>
      </c>
      <c r="IO185" s="283" t="str">
        <f>IF(AND((RIGHT($IO$3,2)-'[1]Miter Profiles'!$AC$250-'[1]Outside Edges'!$B184)&gt;=5,'[1]Outside Edges'!$P184="Yes"),"Yes","No")</f>
        <v>Yes</v>
      </c>
      <c r="IP185" s="283" t="str">
        <f>IF(AND((RIGHT($IP$3,2)-'[1]Miter Profiles'!$AC$251-'[1]Outside Edges'!$B184)&gt;=5,'[1]Outside Edges'!$P184="Yes"),"Yes","No")</f>
        <v>Yes</v>
      </c>
      <c r="IQ185" s="269" t="str">
        <f>IF(AND((RIGHT($IQ$3,2)-'[1]Miter Profiles'!$AC$252-'[1]Outside Edges'!$B184)&gt;=5,'[1]Outside Edges'!$P184="Yes"),"Yes","No")</f>
        <v>No</v>
      </c>
      <c r="IR185" s="269" t="str">
        <f>IF(AND((RIGHT($IR$3,2)-'[1]Miter Profiles'!$AC$253-'[1]Outside Edges'!$B184)&gt;=5,'[1]Outside Edges'!$P184="Yes"),"Yes","No")</f>
        <v>Yes</v>
      </c>
      <c r="IS185" s="269" t="str">
        <f>IF(AND((RIGHT($IS$3,2)-'[1]Miter Profiles'!$AC$254-'[1]Outside Edges'!$B184)&gt;=5,'[1]Outside Edges'!$P184="Yes"),"Yes","No")</f>
        <v>Yes</v>
      </c>
      <c r="IT185" s="283" t="str">
        <f>IF(AND((RIGHT($IT$3,2)-'[1]Miter Profiles'!$AC$255-'[1]Outside Edges'!$B184)&gt;=5,'[1]Outside Edges'!$P184="Yes"),"Yes","No")</f>
        <v>No</v>
      </c>
      <c r="IU185" s="283" t="str">
        <f>IF(AND((RIGHT($IU$3,2)-'[1]Miter Profiles'!$AC$256-'[1]Outside Edges'!$B184)&gt;=5,'[1]Outside Edges'!$P184="Yes"),"Yes","No")</f>
        <v>Yes</v>
      </c>
      <c r="IV185" s="283" t="str">
        <f>IF(AND((RIGHT($IV$3,2)-'[1]Miter Profiles'!$AC$257-'[1]Outside Edges'!$B184)&gt;=5,'[1]Outside Edges'!$P184="Yes"),"Yes","No")</f>
        <v>Yes</v>
      </c>
      <c r="IW185" s="269" t="str">
        <f>IF(AND((RIGHT($IW$3,2)-'[1]Miter Profiles'!$AC$258-'[1]Outside Edges'!$B184)&gt;=5,'[1]Outside Edges'!$P184="Yes"),"Yes","No")</f>
        <v>Yes</v>
      </c>
      <c r="IX185" s="269" t="str">
        <f>IF(AND((RIGHT($IX$3,2)-'[1]Miter Profiles'!$AC$259-'[1]Outside Edges'!$B184)&gt;=5,'[1]Outside Edges'!$P184="Yes"),"Yes","No")</f>
        <v>Yes</v>
      </c>
      <c r="IY185" s="269" t="str">
        <f>IF(AND((RIGHT($IY$3,2)-'[1]Miter Profiles'!$AC$260-'[1]Outside Edges'!$B184)&gt;=5,'[1]Outside Edges'!$P184="Yes"),"Yes","No")</f>
        <v>Yes</v>
      </c>
      <c r="IZ185" s="283" t="str">
        <f>IF(AND((RIGHT($IZ$3,2)-'[1]Miter Profiles'!$AC$261-'[1]Outside Edges'!$B184)&gt;=5,'[1]Outside Edges'!$P184="Yes"),"Yes","No")</f>
        <v>No</v>
      </c>
      <c r="JA185" s="283" t="str">
        <f>IF(AND((RIGHT($JA$3,2)-'[1]Miter Profiles'!$AC$262-'[1]Outside Edges'!$B184)&gt;=5,'[1]Outside Edges'!$P184="Yes"),"Yes","No")</f>
        <v>Yes</v>
      </c>
      <c r="JB185" s="283" t="str">
        <f>IF(AND((RIGHT($JB$3,2)-'[1]Miter Profiles'!$AC$263-'[1]Outside Edges'!$B184)&gt;=5,'[1]Outside Edges'!$P184="Yes"),"Yes","No")</f>
        <v>Yes</v>
      </c>
      <c r="JC185" s="269" t="str">
        <f>IF(AND((RIGHT($JC$3,2)-'[1]Miter Profiles'!$AC$264-'[1]Outside Edges'!$B184)&gt;=5,'[1]Outside Edges'!$P184="Yes"),"Yes","No")</f>
        <v>Yes</v>
      </c>
      <c r="JD185" s="269" t="str">
        <f>IF(AND((RIGHT($JD$3,2)-'[1]Miter Profiles'!$AC$265-'[1]Outside Edges'!$B184)&gt;=5,'[1]Outside Edges'!$P184="Yes"),"Yes","No")</f>
        <v>Yes</v>
      </c>
      <c r="JE185" s="269" t="str">
        <f>IF(AND((RIGHT($JE$3,2)-'[1]Miter Profiles'!$AC$266-'[1]Outside Edges'!$B184)&gt;=5,'[1]Outside Edges'!$P184="Yes"),"Yes","No")</f>
        <v>Yes</v>
      </c>
      <c r="JF185" s="283" t="str">
        <f>IF(AND((RIGHT($JF$3,2)-'[1]Miter Profiles'!$AC$267-'[1]Outside Edges'!$B184)&gt;=5,'[1]Outside Edges'!$P184="Yes"),"Yes","No")</f>
        <v>No</v>
      </c>
      <c r="JG185" s="283" t="str">
        <f>IF(AND((RIGHT($JG$3,2)-'[1]Miter Profiles'!$AC$268-'[1]Outside Edges'!$B184)&gt;=5,'[1]Outside Edges'!$P184="Yes"),"Yes","No")</f>
        <v>Yes</v>
      </c>
      <c r="JH185" s="283" t="str">
        <f>IF(AND((RIGHT($JH$3,2)-'[1]Miter Profiles'!$AC$269-'[1]Outside Edges'!$B184)&gt;=5,'[1]Outside Edges'!$P184="Yes"),"Yes","No")</f>
        <v>Yes</v>
      </c>
      <c r="JI185" s="269" t="str">
        <f>IF(AND((RIGHT($JI$3,2)-'[1]Miter Profiles'!$AC$270-'[1]Outside Edges'!$B184)&gt;=5,'[1]Outside Edges'!$P184="Yes"),"Yes","No")</f>
        <v>Yes</v>
      </c>
      <c r="JJ185" s="269" t="str">
        <f>IF(AND((RIGHT($JJ$3,2)-'[1]Miter Profiles'!$AC$271-'[1]Outside Edges'!$B184)&gt;=5,'[1]Outside Edges'!$P184="Yes"),"Yes","No")</f>
        <v>Yes</v>
      </c>
      <c r="JK185" s="269" t="str">
        <f>IF(AND((RIGHT($JK$3,2)-'[1]Miter Profiles'!$AC$272-'[1]Outside Edges'!$B184)&gt;=5,'[1]Outside Edges'!$P184="Yes"),"Yes","No")</f>
        <v>Yes</v>
      </c>
      <c r="JL185" s="283" t="str">
        <f>IF(AND((RIGHT($JL$3,2)-'[1]Miter Profiles'!$AC$273-'[1]Outside Edges'!$B184)&gt;=5,'[1]Outside Edges'!$P184="Yes"),"Yes","No")</f>
        <v>Yes</v>
      </c>
      <c r="JM185" s="283" t="str">
        <f>IF(AND((RIGHT($JM$3,2)-'[1]Miter Profiles'!$AC$274-'[1]Outside Edges'!$B184)&gt;=5,'[1]Outside Edges'!$P184="Yes"),"Yes","No")</f>
        <v>Yes</v>
      </c>
      <c r="JN185" s="283" t="str">
        <f>IF(AND((RIGHT($JN$3,2)-'[1]Miter Profiles'!$AC$275-'[1]Outside Edges'!$B184)&gt;=5,'[1]Outside Edges'!$P184="Yes"),"Yes","No")</f>
        <v>Yes</v>
      </c>
      <c r="JO185" s="269" t="str">
        <f>IF(AND((RIGHT($JO$3,2)-'[1]Miter Profiles'!$AC$276-'[1]Outside Edges'!$B184)&gt;=5,'[1]Outside Edges'!$P184="Yes"),"Yes","No")</f>
        <v>Yes</v>
      </c>
      <c r="JP185" s="269" t="str">
        <f>IF(AND((RIGHT($JP$3,2)-'[1]Miter Profiles'!$AC$277-'[1]Outside Edges'!$B184)&gt;=5,'[1]Outside Edges'!$P184="Yes"),"Yes","No")</f>
        <v>Yes</v>
      </c>
      <c r="JQ185" s="269" t="str">
        <f>IF(AND((RIGHT($JQ$3,2)-'[1]Miter Profiles'!$AC$278-'[1]Outside Edges'!$B184)&gt;=5,'[1]Outside Edges'!$P184="Yes"),"Yes","No")</f>
        <v>Yes</v>
      </c>
      <c r="JR185" s="283" t="str">
        <f>IF(AND((RIGHT($JR$3,2)-'[1]Miter Profiles'!$AC$279-'[1]Outside Edges'!$B184)&gt;=5,'[1]Outside Edges'!$P184="Yes"),"Yes","No")</f>
        <v>No</v>
      </c>
      <c r="JS185" s="283" t="str">
        <f>IF(AND((RIGHT($JS$3,2)-'[1]Miter Profiles'!$AC$280-'[1]Outside Edges'!$B184)&gt;=5,'[1]Outside Edges'!$P184="Yes"),"Yes","No")</f>
        <v>No</v>
      </c>
      <c r="JT185" s="283" t="str">
        <f>IF(AND((RIGHT($JT$3,2)-'[1]Miter Profiles'!$AC$281-'[1]Outside Edges'!$B184)&gt;=5,'[1]Outside Edges'!$P184="Yes"),"Yes","No")</f>
        <v>Yes</v>
      </c>
      <c r="JU185" s="269" t="str">
        <f>IF(AND((RIGHT($JU$3,2)-'[1]Miter Profiles'!$AC$282-'[1]Outside Edges'!$B184)&gt;=5,'[1]Outside Edges'!$P184="Yes"),"Yes","No")</f>
        <v>No</v>
      </c>
      <c r="JV185" s="269" t="str">
        <f>IF(AND((RIGHT($JV$3,2)-'[1]Miter Profiles'!$AC$283-'[1]Outside Edges'!$B184)&gt;=5,'[1]Outside Edges'!$P184="Yes"),"Yes","No")</f>
        <v>No</v>
      </c>
      <c r="JW185" s="269" t="str">
        <f>IF(AND((RIGHT($JW$3,2)-'[1]Miter Profiles'!$AC$284-'[1]Outside Edges'!$B184)&gt;=5,'[1]Outside Edges'!$P184="Yes"),"Yes","No")</f>
        <v>Yes</v>
      </c>
      <c r="JX185" s="283" t="str">
        <f>IF(AND((RIGHT($JX$3,2)-'[1]Miter Profiles'!$AC$285-'[1]Outside Edges'!$B184)&gt;=5,'[1]Outside Edges'!$P184="Yes"),"Yes","No")</f>
        <v>Yes</v>
      </c>
      <c r="JY185" s="283" t="str">
        <f>IF(AND((RIGHT($JY$3,2)-'[1]Miter Profiles'!$AC$286-'[1]Outside Edges'!$B184)&gt;=5,'[1]Outside Edges'!$P184="Yes"),"Yes","No")</f>
        <v>Yes</v>
      </c>
      <c r="JZ185" s="283" t="str">
        <f>IF(AND((RIGHT($JZ$3,2)-'[1]Miter Profiles'!$AC$287-'[1]Outside Edges'!$B184)&gt;=5,'[1]Outside Edges'!$P184="Yes"),"Yes","No")</f>
        <v>Yes</v>
      </c>
      <c r="KA185" s="269" t="str">
        <f>IF(AND((RIGHT($KA$3,2)-'[1]Miter Profiles'!$AC$288-'[1]Outside Edges'!$B184)&gt;=5,'[1]Outside Edges'!$P184="Yes"),"Yes","No")</f>
        <v>Yes</v>
      </c>
      <c r="KB185" s="269" t="str">
        <f>IF(AND((RIGHT($KB$3,2)-'[1]Miter Profiles'!$AC$289-'[1]Outside Edges'!$B184)&gt;=5,'[1]Outside Edges'!$P184="Yes"),"Yes","No")</f>
        <v>Yes</v>
      </c>
      <c r="KC185" s="269" t="str">
        <f>IF(AND((RIGHT($KC$3,2)-'[1]Miter Profiles'!$AC$290-'[1]Outside Edges'!$B184)&gt;=5,'[1]Outside Edges'!$P184="Yes"),"Yes","No")</f>
        <v>Yes</v>
      </c>
      <c r="KD185" s="283" t="str">
        <f>IF(AND((RIGHT($KD$3,2)-'[1]Miter Profiles'!$AC$291-'[1]Outside Edges'!$B184)&gt;=5,'[1]Outside Edges'!$P184="Yes"),"Yes","No")</f>
        <v>No</v>
      </c>
      <c r="KE185" s="283" t="str">
        <f>IF(AND((RIGHT($KE$3,2)-'[1]Miter Profiles'!$AC$292-'[1]Outside Edges'!$B184)&gt;=5,'[1]Outside Edges'!$P184="Yes"),"Yes","No")</f>
        <v>Yes</v>
      </c>
      <c r="KF185" s="283" t="str">
        <f>IF(AND((RIGHT($KF$3,2)-'[1]Miter Profiles'!$AC$293-'[1]Outside Edges'!$B184)&gt;=5,'[1]Outside Edges'!$P184="Yes"),"Yes","No")</f>
        <v>Yes</v>
      </c>
      <c r="KG185" s="269" t="str">
        <f>IF(AND((RIGHT($KG$3,2)-'[1]Miter Profiles'!$AC$294-'[1]Outside Edges'!$B184)&gt;=5,'[1]Outside Edges'!$P184="Yes"),"Yes","No")</f>
        <v>Yes</v>
      </c>
      <c r="KH185" s="269" t="str">
        <f>IF(AND((RIGHT($KH$3,2)-'[1]Miter Profiles'!$AC$295-'[1]Outside Edges'!$B184)&gt;=5,'[1]Outside Edges'!$P184="Yes"),"Yes","No")</f>
        <v>Yes</v>
      </c>
      <c r="KI185" s="269" t="str">
        <f>IF(AND((RIGHT($KI$3,2)-'[1]Miter Profiles'!$AC$296-'[1]Outside Edges'!$B184)&gt;=5,'[1]Outside Edges'!$P184="Yes"),"Yes","No")</f>
        <v>Yes</v>
      </c>
      <c r="KJ185" s="283" t="str">
        <f>IF(AND((RIGHT($KJ$3,2)-'[1]Miter Profiles'!$AC$297-'[1]Outside Edges'!$B184)&gt;=5,'[1]Outside Edges'!$P184="Yes"),"Yes","No")</f>
        <v>Yes</v>
      </c>
      <c r="KK185" s="283" t="str">
        <f>IF(AND((RIGHT($KK$3,2)-'[1]Miter Profiles'!$AC$298-'[1]Outside Edges'!$B184)&gt;=5,'[1]Outside Edges'!$P184="Yes"),"Yes","No")</f>
        <v>Yes</v>
      </c>
      <c r="KL185" s="283" t="str">
        <f>IF(AND((RIGHT($KL$3,2)-'[1]Miter Profiles'!$AC$299-'[1]Outside Edges'!$B184)&gt;=5,'[1]Outside Edges'!$P184="Yes"),"Yes","No")</f>
        <v>Yes</v>
      </c>
      <c r="KM185" s="269" t="str">
        <f>IF(AND((RIGHT($KM$3,2)-'[1]Miter Profiles'!$AC$300-'[1]Outside Edges'!$B184)&gt;=5,'[1]Outside Edges'!$P184="Yes"),"Yes","No")</f>
        <v>Yes</v>
      </c>
      <c r="KN185" s="269" t="str">
        <f>IF(AND((RIGHT($KN$3,2)-'[1]Miter Profiles'!$AC$301-'[1]Outside Edges'!$B184)&gt;=5,'[1]Outside Edges'!$P184="Yes"),"Yes","No")</f>
        <v>Yes</v>
      </c>
      <c r="KO185" s="269" t="str">
        <f>IF(AND((RIGHT($KO$3,2)-'[1]Miter Profiles'!$AC$302-'[1]Outside Edges'!$B184)&gt;=5,'[1]Outside Edges'!$P184="Yes"),"Yes","No")</f>
        <v>Yes</v>
      </c>
      <c r="KP185" s="283" t="str">
        <f>IF(AND((RIGHT($KP$3,2)-'[1]Miter Profiles'!$AC$303-'[1]Outside Edges'!$B184)&gt;=5,'[1]Outside Edges'!$P184="Yes"),"Yes","No")</f>
        <v>Yes</v>
      </c>
      <c r="KQ185" s="283" t="str">
        <f>IF(AND((RIGHT($KQ$3,2)-'[1]Miter Profiles'!$AC$304-'[1]Outside Edges'!$B184)&gt;=5,'[1]Outside Edges'!$P184="Yes"),"Yes","No")</f>
        <v>Yes</v>
      </c>
      <c r="KR185" s="283" t="str">
        <f>IF(AND((RIGHT($KR$3,2)-'[1]Miter Profiles'!$AC$305-'[1]Outside Edges'!$B184)&gt;=5,'[1]Outside Edges'!$P184="Yes"),"Yes","No")</f>
        <v>Yes</v>
      </c>
      <c r="KS185" s="269" t="str">
        <f>IF(AND((RIGHT($KS$3,2)-'[1]Miter Profiles'!$AC$306-'[1]Outside Edges'!$B184)&gt;=5,'[1]Outside Edges'!$P184="Yes"),"Yes","No")</f>
        <v>Yes</v>
      </c>
      <c r="KT185" s="269" t="str">
        <f>IF(AND((RIGHT($KT$3,2)-'[1]Miter Profiles'!$AC$307-'[1]Outside Edges'!$B184)&gt;=5,'[1]Outside Edges'!$P184="Yes"),"Yes","No")</f>
        <v>Yes</v>
      </c>
      <c r="KU185" s="269" t="str">
        <f>IF(AND((RIGHT($KU$3,2)-'[1]Miter Profiles'!$AC$308-'[1]Outside Edges'!$B184)&gt;=5,'[1]Outside Edges'!$P184="Yes"),"Yes","No")</f>
        <v>Yes</v>
      </c>
      <c r="KV185" s="283" t="str">
        <f>IF(AND((RIGHT($KV$3,2)-'[1]Miter Profiles'!$AC$309-'[1]Outside Edges'!$B184)&gt;=5,'[1]Outside Edges'!$P184="Yes"),"Yes","No")</f>
        <v>No</v>
      </c>
      <c r="KW185" s="283" t="str">
        <f>IF(AND((RIGHT($KW$3,2)-'[1]Miter Profiles'!$AC$310-'[1]Outside Edges'!$B184)&gt;=5,'[1]Outside Edges'!$P184="Yes"),"Yes","No")</f>
        <v>Yes</v>
      </c>
      <c r="KX185" s="283" t="str">
        <f>IF(AND((RIGHT($KX$3,2)-'[1]Miter Profiles'!$AC$311-'[1]Outside Edges'!$B184)&gt;=5,'[1]Outside Edges'!$P184="Yes"),"Yes","No")</f>
        <v>Yes</v>
      </c>
      <c r="KY185" s="269" t="str">
        <f>IF(AND((RIGHT($KY$3,2)-'[1]Miter Profiles'!$AC$312-'[1]Outside Edges'!$B184)&gt;=5,'[1]Outside Edges'!$P184="Yes"),"Yes","No")</f>
        <v>No</v>
      </c>
      <c r="KZ185" s="269" t="str">
        <f>IF(AND((RIGHT($KZ$3,2)-'[1]Miter Profiles'!$AC$313-'[1]Outside Edges'!$B184)&gt;=5,'[1]Outside Edges'!$P184="Yes"),"Yes","No")</f>
        <v>Yes</v>
      </c>
      <c r="LA185" s="269" t="str">
        <f>IF(AND((RIGHT($LA$3,2)-'[1]Miter Profiles'!$AC$314-'[1]Outside Edges'!$B184)&gt;=5,'[1]Outside Edges'!$P184="Yes"),"Yes","No")</f>
        <v>Yes</v>
      </c>
      <c r="LB185" s="283" t="str">
        <f>IF(AND((RIGHT($LB$3,2)-'[1]Miter Profiles'!$AC$315-'[1]Outside Edges'!$B184)&gt;=5,'[1]Outside Edges'!$P184="Yes"),"Yes","No")</f>
        <v>No</v>
      </c>
      <c r="LC185" s="283" t="str">
        <f>IF(AND((RIGHT($LC$3,2)-'[1]Miter Profiles'!$AC$316-'[1]Outside Edges'!$B184)&gt;=5,'[1]Outside Edges'!$P184="Yes"),"Yes","No")</f>
        <v>No</v>
      </c>
      <c r="LD185" s="283" t="str">
        <f>IF(AND((RIGHT($LD$3,2)-'[1]Miter Profiles'!$AC$317-'[1]Outside Edges'!$B184)&gt;=5,'[1]Outside Edges'!$P184="Yes"),"Yes","No")</f>
        <v>No</v>
      </c>
      <c r="LE185" s="283" t="str">
        <f>IF(AND((RIGHT($LE$3,2)-'[1]Miter Profiles'!$AC$318-'[1]Outside Edges'!$B184)&gt;=5,'[1]Outside Edges'!$P184="Yes"),"Yes","No")</f>
        <v>No</v>
      </c>
      <c r="LF185" s="269" t="str">
        <f>IF(AND((RIGHT($LF$3,2)-'[1]Miter Profiles'!$AC$319-'[1]Outside Edges'!$B184)&gt;=5,'[1]Outside Edges'!$P184="Yes"),"Yes","No")</f>
        <v>No</v>
      </c>
      <c r="LG185" s="269" t="str">
        <f>IF(AND((RIGHT($LG$3,2)-'[1]Miter Profiles'!$AC$320-'[1]Outside Edges'!$B184)&gt;=5,'[1]Outside Edges'!$P184="Yes"),"Yes","No")</f>
        <v>No</v>
      </c>
      <c r="LH185" s="269" t="str">
        <f>IF(AND((RIGHT($LH$3,2)-'[1]Miter Profiles'!$AC$321-'[1]Outside Edges'!$B184)&gt;=5,'[1]Outside Edges'!$P184="Yes"),"Yes","No")</f>
        <v>No</v>
      </c>
      <c r="LI185" s="269" t="str">
        <f>IF(AND((RIGHT($LI$3,2)-'[1]Miter Profiles'!$AC$322-'[1]Outside Edges'!$B184)&gt;=5,'[1]Outside Edges'!$P184="Yes"),"Yes","No")</f>
        <v>No</v>
      </c>
      <c r="LJ185" s="283" t="str">
        <f>IF(AND((RIGHT($LJ$3,2)-'[1]Miter Profiles'!$AC$323-'[1]Outside Edges'!$B184)&gt;=5,'[1]Outside Edges'!$P184="Yes"),"Yes","No")</f>
        <v>No</v>
      </c>
      <c r="LK185" s="283" t="str">
        <f>IF(AND((RIGHT($LK$3,2)-'[1]Miter Profiles'!$AC$324-'[1]Outside Edges'!$B184)&gt;=5,'[1]Outside Edges'!$P184="Yes"),"Yes","No")</f>
        <v>Yes</v>
      </c>
      <c r="LL185" s="283" t="str">
        <f>IF(AND((RIGHT($LL$3,2)-'[1]Miter Profiles'!$AC$325-'[1]Outside Edges'!$B184)&gt;=5,'[1]Outside Edges'!$P184="Yes"),"Yes","No")</f>
        <v>Yes</v>
      </c>
      <c r="LM185" s="269" t="str">
        <f>IF(AND((RIGHT($LM$3,2)-'[1]Miter Profiles'!$AC$326-'[1]Outside Edges'!$B184)&gt;=5,'[1]Outside Edges'!$P184="Yes"),"Yes","No")</f>
        <v>Yes</v>
      </c>
      <c r="LN185" s="269" t="str">
        <f>IF(AND((RIGHT($LN$3,2)-'[1]Miter Profiles'!$AC$327-'[1]Outside Edges'!$B184)&gt;=5,'[1]Outside Edges'!$P184="Yes"),"Yes","No")</f>
        <v>Yes</v>
      </c>
      <c r="LO185" s="269" t="str">
        <f>IF(AND((RIGHT($LO$3,2)-'[1]Miter Profiles'!$AC$328-'[1]Outside Edges'!$B184)&gt;=5,'[1]Outside Edges'!$P184="Yes"),"Yes","No")</f>
        <v>Yes</v>
      </c>
      <c r="LP185" s="283" t="str">
        <f>IF(AND((RIGHT($LP$3,2)-'[1]Miter Profiles'!$AC$329-'[1]Outside Edges'!$B184)&gt;=5,'[1]Outside Edges'!$P184="Yes"),"Yes","No")</f>
        <v>No</v>
      </c>
      <c r="LQ185" s="283" t="str">
        <f>IF(AND((RIGHT($LQ$3,2)-'[1]Miter Profiles'!$AC$330-'[1]Outside Edges'!$B184)&gt;=5,'[1]Outside Edges'!$P184="Yes"),"Yes","No")</f>
        <v>Yes</v>
      </c>
      <c r="LR185" s="283" t="str">
        <f>IF(AND((RIGHT($LR$3,2)-'[1]Miter Profiles'!$AC$331-'[1]Outside Edges'!$B184)&gt;=5,'[1]Outside Edges'!$P184="Yes"),"Yes","No")</f>
        <v>Yes</v>
      </c>
      <c r="LS185" s="269" t="str">
        <f>IF(AND((RIGHT($LS$3,2)-'[1]Miter Profiles'!$AC$332-'[1]Outside Edges'!$B184)&gt;=5,'[1]Outside Edges'!$P184="Yes"),"Yes","No")</f>
        <v>No</v>
      </c>
      <c r="LT185" s="269" t="str">
        <f>IF(AND((RIGHT($LT$3,2)-'[1]Miter Profiles'!$AC$333-'[1]Outside Edges'!$B184)&gt;=5,'[1]Outside Edges'!$P184="Yes"),"Yes","No")</f>
        <v>Yes</v>
      </c>
      <c r="LU185" s="269" t="str">
        <f>IF(AND((RIGHT($LU$3,2)-'[1]Miter Profiles'!$AC$334-'[1]Outside Edges'!$B184)&gt;=5,'[1]Outside Edges'!$P184="Yes"),"Yes","No")</f>
        <v>Yes</v>
      </c>
      <c r="LV185" s="283" t="str">
        <f>IF(AND((RIGHT($LV$3,2)-'[1]Miter Profiles'!$AC$335-'[1]Outside Edges'!$B184)&gt;=5,'[1]Outside Edges'!$P184="Yes"),"Yes","No")</f>
        <v>No</v>
      </c>
      <c r="LW185" s="283" t="str">
        <f>IF(AND((RIGHT($LW$3,2)-'[1]Miter Profiles'!$AC$336-'[1]Outside Edges'!$B184)&gt;=5,'[1]Outside Edges'!$P184="Yes"),"Yes","No")</f>
        <v>Yes</v>
      </c>
      <c r="LX185" s="283" t="str">
        <f>IF(AND((RIGHT($LX$3,2)-'[1]Miter Profiles'!$AC$337-'[1]Outside Edges'!$B184)&gt;=5,'[1]Outside Edges'!$P184="Yes"),"Yes","No")</f>
        <v>Yes</v>
      </c>
      <c r="LY185" s="269" t="str">
        <f>IF(AND((RIGHT($LY$3,2)-'[1]Miter Profiles'!$AC$338-'[1]Outside Edges'!$B184)&gt;=5,'[1]Outside Edges'!$P184="Yes"),"Yes","No")</f>
        <v>No</v>
      </c>
      <c r="LZ185" s="269" t="str">
        <f>IF(AND((RIGHT($LZ$3,2)-'[1]Miter Profiles'!$AC$339-'[1]Outside Edges'!$B184)&gt;=5,'[1]Outside Edges'!$P184="Yes"),"Yes","No")</f>
        <v>Yes</v>
      </c>
      <c r="MA185" s="269" t="str">
        <f>IF(AND((RIGHT($MA$3,2)-'[1]Miter Profiles'!$AC$340-'[1]Outside Edges'!$B184)&gt;=5,'[1]Outside Edges'!$P184="Yes"),"Yes","No")</f>
        <v>Yes</v>
      </c>
      <c r="MB185" s="283" t="str">
        <f>IF(AND((RIGHT($MB$3,2)-'[1]Miter Profiles'!$AC$341-'[1]Outside Edges'!$B184)&gt;=5,'[1]Outside Edges'!$P184="Yes"),"Yes","No")</f>
        <v>No</v>
      </c>
      <c r="MC185" s="283" t="str">
        <f>IF(AND((RIGHT($MC$3,2)-'[1]Miter Profiles'!$AC$342-'[1]Outside Edges'!$B184)&gt;=5,'[1]Outside Edges'!$P184="Yes"),"Yes","No")</f>
        <v>Yes</v>
      </c>
      <c r="MD185" s="283" t="str">
        <f>IF(AND((RIGHT($MD$3,2)-'[1]Miter Profiles'!$AC$343-'[1]Outside Edges'!$B184)&gt;=5,'[1]Outside Edges'!$P184="Yes"),"Yes","No")</f>
        <v>Yes</v>
      </c>
      <c r="ME185" s="269" t="str">
        <f>IF(AND((RIGHT($ME$3,2)-'[1]Miter Profiles'!$AC$344-'[1]Outside Edges'!$B184)&gt;=5,'[1]Outside Edges'!$P184="Yes"),"Yes","No")</f>
        <v>Yes</v>
      </c>
      <c r="MF185" s="269" t="str">
        <f>IF(AND((RIGHT($MF$3,2)-'[1]Miter Profiles'!$AC$345-'[1]Outside Edges'!$B184)&gt;=5,'[1]Outside Edges'!$P184="Yes"),"Yes","No")</f>
        <v>Yes</v>
      </c>
      <c r="MG185" s="269" t="str">
        <f>IF(AND((RIGHT($MG$3,2)-'[1]Miter Profiles'!$AC$346-'[1]Outside Edges'!$B184)&gt;=5,'[1]Outside Edges'!$P184="Yes"),"Yes","No")</f>
        <v>Yes</v>
      </c>
      <c r="MH185" s="283" t="str">
        <f>IF(AND((RIGHT($MH$3,2)-'[1]Miter Profiles'!$AC$347-'[1]Outside Edges'!$B184)&gt;=5,'[1]Outside Edges'!$P184="Yes"),"Yes","No")</f>
        <v>Yes</v>
      </c>
      <c r="MI185" s="283" t="str">
        <f>IF(AND((RIGHT($MI$3,2)-'[1]Miter Profiles'!$AC$348-'[1]Outside Edges'!$B184)&gt;=5,'[1]Outside Edges'!$P184="Yes"),"Yes","No")</f>
        <v>Yes</v>
      </c>
      <c r="MJ185" s="283" t="str">
        <f>IF(AND((RIGHT($MJ$3,2)-'[1]Miter Profiles'!$AC$349-'[1]Outside Edges'!$B184)&gt;=5,'[1]Outside Edges'!$P184="Yes"),"Yes","No")</f>
        <v>Yes</v>
      </c>
      <c r="MK185" s="269" t="str">
        <f>IF(AND((RIGHT($MK$3,2)-'[1]Miter Profiles'!$AC$350-'[1]Outside Edges'!$B184)&gt;=5,'[1]Outside Edges'!$P184="Yes"),"Yes","No")</f>
        <v>Yes</v>
      </c>
      <c r="ML185" s="269" t="str">
        <f>IF(AND((RIGHT($ML$3,2)-'[1]Miter Profiles'!$AC$351-'[1]Outside Edges'!$B184)&gt;=5,'[1]Outside Edges'!$P184="Yes"),"Yes","No")</f>
        <v>Yes</v>
      </c>
      <c r="MM185" s="269" t="str">
        <f>IF(AND((RIGHT($MM$3,2)-'[1]Miter Profiles'!$AC$352-'[1]Outside Edges'!$B184)&gt;=5,'[1]Outside Edges'!$P184="Yes"),"Yes","No")</f>
        <v>Yes</v>
      </c>
      <c r="MN185" s="283" t="str">
        <f>IF(AND((RIGHT($MK$3,2)-'[1]Miter Profiles'!$AC$350-'[1]Outside Edges'!$B184)&gt;=5,'[1]Outside Edges'!$P184="Yes"),"Yes","No")</f>
        <v>Yes</v>
      </c>
      <c r="MO185" s="283" t="str">
        <f>IF(AND((RIGHT($ML$3,2)-'[1]Miter Profiles'!$AC$351-'[1]Outside Edges'!$B184)&gt;=5,'[1]Outside Edges'!$P184="Yes"),"Yes","No")</f>
        <v>Yes</v>
      </c>
      <c r="MP185" s="283" t="str">
        <f>IF(AND((RIGHT($MM$3,2)-'[1]Miter Profiles'!$AC$352-'[1]Outside Edges'!$B184)&gt;=5,'[1]Outside Edges'!$P184="Yes"),"Yes","No")</f>
        <v>Yes</v>
      </c>
    </row>
    <row r="186" spans="1:354" ht="16.5" thickBot="1" x14ac:dyDescent="0.3">
      <c r="A186" s="8" t="str">
        <f>IF('[1]Outside Edges'!$A185&lt;&gt;"",'[1]Outside Edges'!$A185,"")</f>
        <v>D183</v>
      </c>
      <c r="B186" s="10" t="str">
        <f>IF(AND((RIGHT($B$3,2)-'[1]Miter Profiles'!$AC$3-'[1]Outside Edges'!$B185)&gt;=5,'[1]Outside Edges'!$P185="Yes"),"Yes","No")</f>
        <v>No</v>
      </c>
      <c r="C186" s="10" t="str">
        <f>IF(AND((RIGHT($C$3,2)-'[1]Miter Profiles'!$AC$4-'[1]Outside Edges'!$B185)&gt;=5,'[1]Outside Edges'!$P185="Yes"),"Yes","No")</f>
        <v>No</v>
      </c>
      <c r="D186" s="85" t="str">
        <f>IF(AND((RIGHT($D$3,2)-'[1]Miter Profiles'!$AC$5-'[1]Outside Edges'!$B185)&gt;=5,'[1]Outside Edges'!$P185="Yes"),"Yes","No")</f>
        <v>No</v>
      </c>
      <c r="E186" s="86" t="str">
        <f>IF(AND((RIGHT($E$3,2)-'[1]Miter Profiles'!$AC$6-'[1]Outside Edges'!$B185)&gt;=5,'[1]Outside Edges'!$P185="Yes"),"Yes","No")</f>
        <v>No</v>
      </c>
      <c r="F186" s="11" t="str">
        <f>IF(AND((RIGHT($F$3,2)-'[1]Miter Profiles'!$AC$7-'[1]Outside Edges'!$B185)&gt;=5,'[1]Outside Edges'!$P185="Yes"),"Yes","No")</f>
        <v>No</v>
      </c>
      <c r="G186" s="87" t="str">
        <f>IF(AND((RIGHT($G$3,2)-'[1]Miter Profiles'!$AC$8-'[1]Outside Edges'!$B185)&gt;=5,'[1]Outside Edges'!$P185="Yes"),"Yes","No")</f>
        <v>No</v>
      </c>
      <c r="H186" s="10" t="str">
        <f>IF(AND((RIGHT($H$3,2)-'[1]Miter Profiles'!$AC$9-'[1]Outside Edges'!$B185)&gt;=5,'[1]Outside Edges'!$P185="Yes"),"Yes","No")</f>
        <v>No</v>
      </c>
      <c r="I186" s="10" t="str">
        <f>IF(AND((RIGHT($I$3,2)-'[1]Miter Profiles'!$AC$10-'[1]Outside Edges'!$B185)&gt;=5,'[1]Outside Edges'!$P185="Yes"),"Yes","No")</f>
        <v>No</v>
      </c>
      <c r="J186" s="85" t="str">
        <f>IF(AND((RIGHT($J$3,2)-'[1]Miter Profiles'!$AC$11-'[1]Outside Edges'!$B185)&gt;=5,'[1]Outside Edges'!$P185="Yes"),"Yes","No")</f>
        <v>No</v>
      </c>
      <c r="K186" s="86" t="str">
        <f>IF(AND((RIGHT($K$3,2)-'[1]Miter Profiles'!$AC$12-'[1]Outside Edges'!$B185)&gt;=5,'[1]Outside Edges'!$P185="Yes"),"Yes","No")</f>
        <v>No</v>
      </c>
      <c r="L186" s="11" t="str">
        <f>IF(AND((RIGHT($L$3,2)-'[1]Miter Profiles'!$AC$13-'[1]Outside Edges'!$B185)&gt;=5,'[1]Outside Edges'!$P185="Yes"),"Yes","No")</f>
        <v>No</v>
      </c>
      <c r="M186" s="87" t="str">
        <f>IF(AND((RIGHT($M$3,2)-'[1]Miter Profiles'!$AC$14-'[1]Outside Edges'!$B185)&gt;=5,'[1]Outside Edges'!$P185="Yes"),"Yes","No")</f>
        <v>No</v>
      </c>
      <c r="N186" s="10" t="str">
        <f>IF(AND((RIGHT($N$3,2)-'[1]Miter Profiles'!$AC$15-'[1]Outside Edges'!$B185)&gt;=4,'[1]Outside Edges'!$P185="Yes"),"Yes","No")</f>
        <v>No</v>
      </c>
      <c r="O186" s="10" t="str">
        <f>IF(AND((RIGHT($O$3,2)-'[1]Miter Profiles'!$AC$16-'[1]Outside Edges'!$B185)&gt;=5,'[1]Outside Edges'!$P185="Yes"),"Yes","No")</f>
        <v>No</v>
      </c>
      <c r="P186" s="85" t="str">
        <f>IF(AND((RIGHT($P$3,2)-'[1]Miter Profiles'!$AC$17-'[1]Outside Edges'!$B185)&gt;=5,'[1]Outside Edges'!$P185="Yes"),"Yes","No")</f>
        <v>No</v>
      </c>
      <c r="Q186" s="86" t="str">
        <f>IF(AND((RIGHT($Q$3,2)-'[1]Miter Profiles'!$AC$18-'[1]Outside Edges'!$B185)&gt;=5,'[1]Outside Edges'!$P185="Yes"),"Yes","No")</f>
        <v>No</v>
      </c>
      <c r="R186" s="11" t="str">
        <f>IF(AND((RIGHT($R$3,2)-'[1]Miter Profiles'!$AC$19-'[1]Outside Edges'!$B185)&gt;=5,'[1]Outside Edges'!$P185="Yes"),"Yes","No")</f>
        <v>No</v>
      </c>
      <c r="S186" s="87" t="str">
        <f>IF(AND((RIGHT($S$3,2)-'[1]Miter Profiles'!$AC$20-'[1]Outside Edges'!$B185)&gt;=5,'[1]Outside Edges'!$P185="Yes"),"Yes","No")</f>
        <v>No</v>
      </c>
      <c r="T186" s="10" t="str">
        <f>IF(AND((RIGHT($T$3,2)-'[1]Miter Profiles'!$AC$21-'[1]Outside Edges'!$B185)&gt;=5,'[1]Outside Edges'!$P185="Yes"),"Yes","No")</f>
        <v>No</v>
      </c>
      <c r="U186" s="10" t="str">
        <f>IF(AND((RIGHT($U$3,2)-'[1]Miter Profiles'!$AC$22-'[1]Outside Edges'!$B185)&gt;=5,'[1]Outside Edges'!$P185="Yes"),"Yes","No")</f>
        <v>No</v>
      </c>
      <c r="V186" s="85" t="str">
        <f>IF(AND((RIGHT($V$3,2)-'[1]Miter Profiles'!$AC$23-'[1]Outside Edges'!$B185)&gt;=5,'[1]Outside Edges'!$P185="Yes"),"Yes","No")</f>
        <v>No</v>
      </c>
      <c r="W186" s="86" t="str">
        <f>IF(AND((RIGHT($W$3,2)-'[1]Miter Profiles'!$AC$24-'[1]Outside Edges'!$B185)&gt;=5,'[1]Outside Edges'!$P185="Yes"),"Yes","No")</f>
        <v>No</v>
      </c>
      <c r="X186" s="11" t="str">
        <f>IF(AND((RIGHT($X$3,2)-'[1]Miter Profiles'!$AC$25-'[1]Outside Edges'!$B185)&gt;=5,'[1]Outside Edges'!$P185="Yes"),"Yes","No")</f>
        <v>No</v>
      </c>
      <c r="Y186" s="87" t="str">
        <f>IF(AND((RIGHT($Y$3,2)-'[1]Miter Profiles'!$AC$26-'[1]Outside Edges'!$B185)&gt;=5,'[1]Outside Edges'!$P185="Yes"),"Yes","No")</f>
        <v>No</v>
      </c>
      <c r="Z186" s="10" t="str">
        <f>IF(AND((RIGHT($Z$3,2)-'[1]Miter Profiles'!$AC$27-'[1]Outside Edges'!$B185)&gt;=5,'[1]Outside Edges'!$P185="Yes"),"Yes","No")</f>
        <v>No</v>
      </c>
      <c r="AA186" s="10" t="str">
        <f>IF(AND((RIGHT($AA$3,2)-'[1]Miter Profiles'!$AC$28-'[1]Outside Edges'!$B185)&gt;=5,'[1]Outside Edges'!$P185="Yes"),"Yes","No")</f>
        <v>No</v>
      </c>
      <c r="AB186" s="85" t="str">
        <f>IF(AND((RIGHT($AB$3,2)-'[1]Miter Profiles'!$AC$29-'[1]Outside Edges'!$B185)&gt;=5,'[1]Outside Edges'!$P185="Yes"),"Yes","No")</f>
        <v>No</v>
      </c>
      <c r="AC186" s="86" t="str">
        <f>IF(AND((RIGHT($AC$3,2)-'[1]Miter Profiles'!$AC$30-'[1]Outside Edges'!$B185)&gt;=5,'[1]Outside Edges'!$P185="Yes"),"Yes","No")</f>
        <v>No</v>
      </c>
      <c r="AD186" s="11" t="str">
        <f>IF(AND((RIGHT($AD$3,2)-'[1]Miter Profiles'!$AC$31-'[1]Outside Edges'!$B185)&gt;=5,'[1]Outside Edges'!$P185="Yes"),"Yes","No")</f>
        <v>No</v>
      </c>
      <c r="AE186" s="87" t="str">
        <f>IF(AND((RIGHT($AE$3,2)-'[1]Miter Profiles'!$AC$32-'[1]Outside Edges'!$B185)&gt;=5,'[1]Outside Edges'!$P185="Yes"),"Yes","No")</f>
        <v>No</v>
      </c>
      <c r="AF186" s="10" t="str">
        <f>IF(AND((RIGHT($AF$3,2)-'[1]Miter Profiles'!$AC$33-'[1]Outside Edges'!$B185)&gt;=5,'[1]Outside Edges'!$P185="Yes"),"Yes","No")</f>
        <v>No</v>
      </c>
      <c r="AG186" s="10" t="str">
        <f>IF(AND((RIGHT($AG$3,2)-'[1]Miter Profiles'!$AC$34-'[1]Outside Edges'!$B185)&gt;=5,'[1]Outside Edges'!$P185="Yes"),"Yes","No")</f>
        <v>No</v>
      </c>
      <c r="AH186" s="85" t="str">
        <f>IF(AND((RIGHT($AH$3,2)-'[1]Miter Profiles'!$AC$35-'[1]Outside Edges'!$B185)&gt;=5,'[1]Outside Edges'!$P185="Yes"),"Yes","No")</f>
        <v>No</v>
      </c>
      <c r="AI186" s="86" t="str">
        <f>IF(AND((RIGHT($AI$3,2)-'[1]Miter Profiles'!$AC$36-'[1]Outside Edges'!$B185)&gt;=5,'[1]Outside Edges'!$P185="Yes"),"Yes","No")</f>
        <v>No</v>
      </c>
      <c r="AJ186" s="11" t="str">
        <f>IF(AND((RIGHT($AJ$3,2)-'[1]Miter Profiles'!$AC$37-'[1]Outside Edges'!$B185)&gt;=5,'[1]Outside Edges'!$P185="Yes"),"Yes","No")</f>
        <v>No</v>
      </c>
      <c r="AK186" s="87" t="str">
        <f>IF(AND((RIGHT($AK$3,2)-'[1]Miter Profiles'!$AC$38-'[1]Outside Edges'!$B185)&gt;=5,'[1]Outside Edges'!$P185="Yes"),"Yes","No")</f>
        <v>No</v>
      </c>
      <c r="AL186" s="10" t="str">
        <f>IF(AND((RIGHT($AL$3,2)-'[1]Miter Profiles'!$AC$39-'[1]Outside Edges'!$B185)&gt;=5,'[1]Outside Edges'!$P185="Yes"),"Yes","No")</f>
        <v>No</v>
      </c>
      <c r="AM186" s="10" t="str">
        <f>IF(AND((RIGHT($AM$3,2)-'[1]Miter Profiles'!$AC$40-'[1]Outside Edges'!$B185)&gt;=5,'[1]Outside Edges'!$P185="Yes"),"Yes","No")</f>
        <v>No</v>
      </c>
      <c r="AN186" s="85" t="str">
        <f>IF(AND((RIGHT($AN$3,2)-'[1]Miter Profiles'!$AC$41-'[1]Outside Edges'!$B185)&gt;=5,'[1]Outside Edges'!$P185="Yes"),"Yes","No")</f>
        <v>No</v>
      </c>
      <c r="AO186" s="86" t="str">
        <f>IF(AND((RIGHT($AO$3,2)-'[1]Miter Profiles'!$AC$42-'[1]Outside Edges'!$B185)&gt;=5,'[1]Outside Edges'!$P185="Yes"),"Yes","No")</f>
        <v>No</v>
      </c>
      <c r="AP186" s="11" t="str">
        <f>IF(AND((RIGHT($AP$3,2)-'[1]Miter Profiles'!$AC$43-'[1]Outside Edges'!$B185)&gt;=5,'[1]Outside Edges'!$P185="Yes"),"Yes","No")</f>
        <v>No</v>
      </c>
      <c r="AQ186" s="87" t="str">
        <f>IF(AND((RIGHT($AQ$3,2)-'[1]Miter Profiles'!$AC$44-'[1]Outside Edges'!$B185)&gt;=5,'[1]Outside Edges'!$P185="Yes"),"Yes","No")</f>
        <v>No</v>
      </c>
      <c r="AR186" s="10" t="str">
        <f>IF(AND((RIGHT($AR$3,2)-'[1]Miter Profiles'!$AC$45-'[1]Outside Edges'!$B185)&gt;=5,'[1]Outside Edges'!$P185="Yes"),"Yes","No")</f>
        <v>No</v>
      </c>
      <c r="AS186" s="10" t="str">
        <f>IF(AND((RIGHT($AS$3,2)-'[1]Miter Profiles'!$AC$46-'[1]Outside Edges'!$B185)&gt;=5,'[1]Outside Edges'!$P185="Yes"),"Yes","No")</f>
        <v>No</v>
      </c>
      <c r="AT186" s="85" t="str">
        <f>IF(AND((RIGHT($AT$3,2)-'[1]Miter Profiles'!$AC$47-'[1]Outside Edges'!$B185)&gt;=5,'[1]Outside Edges'!$P185="Yes"),"Yes","No")</f>
        <v>No</v>
      </c>
      <c r="AU186" s="86" t="str">
        <f>IF(AND((RIGHT($AU$3,2)-'[1]Miter Profiles'!$AC$48-'[1]Outside Edges'!$B185)&gt;=5,'[1]Outside Edges'!$P185="Yes"),"Yes","No")</f>
        <v>No</v>
      </c>
      <c r="AV186" s="11" t="str">
        <f>IF(AND((RIGHT($AV$3,2)-'[1]Miter Profiles'!$AC$49-'[1]Outside Edges'!$B185)&gt;=5,'[1]Outside Edges'!$P185="Yes"),"Yes","No")</f>
        <v>No</v>
      </c>
      <c r="AW186" s="87" t="str">
        <f>IF(AND((RIGHT($AW$3,2)-'[1]Miter Profiles'!$AC$50-'[1]Outside Edges'!$B185)&gt;=5,'[1]Outside Edges'!$P185="Yes"),"Yes","No")</f>
        <v>No</v>
      </c>
      <c r="AX186" s="10" t="str">
        <f>IF(AND((RIGHT($AX$3,2)-'[1]Miter Profiles'!$AC$51-'[1]Outside Edges'!$B185)&gt;=5,'[1]Outside Edges'!$P185="Yes"),"Yes","No")</f>
        <v>No</v>
      </c>
      <c r="AY186" s="10" t="str">
        <f>IF(AND((RIGHT($AY$3,2)-'[1]Miter Profiles'!$AC$52-'[1]Outside Edges'!$B185)&gt;=5,'[1]Outside Edges'!$P185="Yes"),"Yes","No")</f>
        <v>No</v>
      </c>
      <c r="AZ186" s="85" t="str">
        <f>IF(AND((RIGHT($AZ$3,2)-'[1]Miter Profiles'!$AC$53-'[1]Outside Edges'!$B185)&gt;=5,'[1]Outside Edges'!$P185="Yes"),"Yes","No")</f>
        <v>No</v>
      </c>
      <c r="BA186" s="86" t="str">
        <f>IF(AND((RIGHT($BA$3,2)-'[1]Miter Profiles'!$AC$54-'[1]Outside Edges'!$B185)&gt;=5,'[1]Outside Edges'!$P185="Yes"),"Yes","No")</f>
        <v>No</v>
      </c>
      <c r="BB186" s="11" t="str">
        <f>IF(AND((RIGHT($BB$3,2)-'[1]Miter Profiles'!$AC$55-'[1]Outside Edges'!$B185)&gt;=5,'[1]Outside Edges'!$P185="Yes"),"Yes","No")</f>
        <v>No</v>
      </c>
      <c r="BC186" s="87" t="str">
        <f>IF(AND((RIGHT($BC$3,2)-'[1]Miter Profiles'!$AC$56-'[1]Outside Edges'!$B185)&gt;=5,'[1]Outside Edges'!$P185="Yes"),"Yes","No")</f>
        <v>No</v>
      </c>
      <c r="BD186" s="10" t="str">
        <f>IF(AND((RIGHT($BD$3,2)-'[1]Miter Profiles'!$AC$57-'[1]Outside Edges'!$B185)&gt;=5,'[1]Outside Edges'!$P185="Yes"),"Yes","No")</f>
        <v>No</v>
      </c>
      <c r="BE186" s="10" t="str">
        <f>IF(AND((RIGHT($BE$3,2)-'[1]Miter Profiles'!$AC$58-'[1]Outside Edges'!$B185)&gt;=5,'[1]Outside Edges'!$P185="Yes"),"Yes","No")</f>
        <v>No</v>
      </c>
      <c r="BF186" s="85" t="str">
        <f>IF(AND((RIGHT($BF$3,2)-'[1]Miter Profiles'!$AC$59-'[1]Outside Edges'!$B185)&gt;=5,'[1]Outside Edges'!$P185="Yes"),"Yes","No")</f>
        <v>No</v>
      </c>
      <c r="BG186" s="86" t="str">
        <f>IF(AND((RIGHT($BG$3,2)-'[1]Miter Profiles'!$AC$60-'[1]Outside Edges'!$B185)&gt;=5,'[1]Outside Edges'!$P185="Yes"),"Yes","No")</f>
        <v>No</v>
      </c>
      <c r="BH186" s="11" t="str">
        <f>IF(AND((RIGHT($BH$3,2)-'[1]Miter Profiles'!$AC$61-'[1]Outside Edges'!$B185)&gt;=5,'[1]Outside Edges'!$P185="Yes"),"Yes","No")</f>
        <v>No</v>
      </c>
      <c r="BI186" s="87" t="str">
        <f>IF(AND((RIGHT($BI$3,2)-'[1]Miter Profiles'!$AC$62-'[1]Outside Edges'!$B185)&gt;=5,'[1]Outside Edges'!$P185="Yes"),"Yes","No")</f>
        <v>No</v>
      </c>
      <c r="BJ186" s="10" t="str">
        <f>IF(AND((RIGHT($BJ$3,2)-'[1]Miter Profiles'!$AC$63-'[1]Outside Edges'!$B185)&gt;=5,'[1]Outside Edges'!$P185="Yes"),"Yes","No")</f>
        <v>No</v>
      </c>
      <c r="BK186" s="10" t="str">
        <f>IF(AND((RIGHT($BK$3,2)-'[1]Miter Profiles'!$AC$64-'[1]Outside Edges'!$B185)&gt;=5,'[1]Outside Edges'!$P185="Yes"),"Yes","No")</f>
        <v>No</v>
      </c>
      <c r="BL186" s="85" t="str">
        <f>IF(AND((RIGHT($BL$3,2)-'[1]Miter Profiles'!$AC$65-'[1]Outside Edges'!$B185)&gt;=5,'[1]Outside Edges'!$P185="Yes"),"Yes","No")</f>
        <v>No</v>
      </c>
      <c r="BM186" s="86" t="str">
        <f>IF(AND((RIGHT($BM$3,2)-'[1]Miter Profiles'!$AC$66-'[1]Outside Edges'!$B185)&gt;=5,'[1]Outside Edges'!$P185="Yes"),"Yes","No")</f>
        <v>No</v>
      </c>
      <c r="BN186" s="11" t="str">
        <f>IF(AND((RIGHT($BN$3,2)-'[1]Miter Profiles'!$AC$67-'[1]Outside Edges'!$B185)&gt;=5,'[1]Outside Edges'!$P185="Yes"),"Yes","No")</f>
        <v>No</v>
      </c>
      <c r="BO186" s="87" t="str">
        <f>IF(AND((RIGHT($BO$3,2)-'[1]Miter Profiles'!$AC$68-'[1]Outside Edges'!$B185)&gt;=5,'[1]Outside Edges'!$P185="Yes"),"Yes","No")</f>
        <v>No</v>
      </c>
      <c r="BP186" s="10" t="str">
        <f>IF(AND((RIGHT($BP$3,2)-'[1]Miter Profiles'!$AC$69-'[1]Outside Edges'!$B185)&gt;=5,'[1]Outside Edges'!$P185="Yes"),"Yes","No")</f>
        <v>No</v>
      </c>
      <c r="BQ186" s="10" t="str">
        <f>IF(AND((RIGHT($BQ$3,2)-'[1]Miter Profiles'!$AC$70-'[1]Outside Edges'!$B185)&gt;=5,'[1]Outside Edges'!$P185="Yes"),"Yes","No")</f>
        <v>No</v>
      </c>
      <c r="BR186" s="85" t="str">
        <f>IF(AND((RIGHT($BR$3,2)-'[1]Miter Profiles'!$AC$71-'[1]Outside Edges'!$B185)&gt;=5,'[1]Outside Edges'!$P185="Yes"),"Yes","No")</f>
        <v>No</v>
      </c>
      <c r="BS186" s="86" t="str">
        <f>IF(AND((RIGHT($BS$3,2)-'[1]Miter Profiles'!$AC$72-'[1]Outside Edges'!$B185)&gt;=5,'[1]Outside Edges'!$P185="Yes"),"Yes","No")</f>
        <v>No</v>
      </c>
      <c r="BT186" s="11" t="str">
        <f>IF(AND((RIGHT($BT$3,2)-'[1]Miter Profiles'!$AC$73-'[1]Outside Edges'!$B185)&gt;=5,'[1]Outside Edges'!$P185="Yes"),"Yes","No")</f>
        <v>No</v>
      </c>
      <c r="BU186" s="87" t="str">
        <f>IF(AND((RIGHT($BU$3,2)-'[1]Miter Profiles'!$AC$74-'[1]Outside Edges'!$B185)&gt;=5,'[1]Outside Edges'!$P185="Yes"),"Yes","No")</f>
        <v>No</v>
      </c>
      <c r="BV186" s="10" t="str">
        <f>IF(AND((RIGHT($BV$3,2)-'[1]Miter Profiles'!$AC$75-'[1]Outside Edges'!$B185)&gt;=5,'[1]Outside Edges'!$P185="Yes"),"Yes","No")</f>
        <v>No</v>
      </c>
      <c r="BW186" s="10" t="str">
        <f>IF(AND((RIGHT($BW$3,2)-'[1]Miter Profiles'!$AC$76-'[1]Outside Edges'!$B185)&gt;=5,'[1]Outside Edges'!$P185="Yes"),"Yes","No")</f>
        <v>No</v>
      </c>
      <c r="BX186" s="85" t="str">
        <f>IF(AND((RIGHT($BX$3,2)-'[1]Miter Profiles'!$AC$77-'[1]Outside Edges'!$B185)&gt;=5,'[1]Outside Edges'!$P185="Yes"),"Yes","No")</f>
        <v>No</v>
      </c>
      <c r="BY186" s="86" t="str">
        <f>IF(AND((RIGHT($BY$3,2)-'[1]Miter Profiles'!$AC$78-'[1]Outside Edges'!$B185)&gt;=5,'[1]Outside Edges'!$P185="Yes"),"Yes","No")</f>
        <v>No</v>
      </c>
      <c r="BZ186" s="11" t="str">
        <f>IF(AND((RIGHT($BZ$3,2)-'[1]Miter Profiles'!$AC$79-'[1]Outside Edges'!$B185)&gt;=5,'[1]Outside Edges'!$P185="Yes"),"Yes","No")</f>
        <v>No</v>
      </c>
      <c r="CA186" s="87" t="str">
        <f>IF(AND((RIGHT($CA$3,2)-'[1]Miter Profiles'!$AC$80-'[1]Outside Edges'!$B185)&gt;=5,'[1]Outside Edges'!$P185="Yes"),"Yes","No")</f>
        <v>No</v>
      </c>
      <c r="CB186" s="10" t="str">
        <f>IF(AND((RIGHT($CB$3,2)-'[1]Miter Profiles'!$AC$81-'[1]Outside Edges'!$B185)&gt;=5,'[1]Outside Edges'!$P185="Yes"),"Yes","No")</f>
        <v>No</v>
      </c>
      <c r="CC186" s="10" t="str">
        <f>IF(AND((RIGHT($CC$3,2)-'[1]Miter Profiles'!$AC$82-'[1]Outside Edges'!$B185)&gt;=5,'[1]Outside Edges'!$P185="Yes"),"Yes","No")</f>
        <v>No</v>
      </c>
      <c r="CD186" s="85" t="str">
        <f>IF(AND((RIGHT($CD$3,2)-'[1]Miter Profiles'!$AC$83-'[1]Outside Edges'!$B185)&gt;=5,'[1]Outside Edges'!$P185="Yes"),"Yes","No")</f>
        <v>No</v>
      </c>
      <c r="CE186" s="86" t="str">
        <f>IF(AND((RIGHT($CE$3,2)-'[1]Miter Profiles'!$AC$84-'[1]Outside Edges'!$B185)&gt;=5,'[1]Outside Edges'!$P185="Yes"),"Yes","No")</f>
        <v>No</v>
      </c>
      <c r="CF186" s="11" t="str">
        <f>IF(AND((RIGHT($CF$3,2)-'[1]Miter Profiles'!$AC$85-'[1]Outside Edges'!$B185)&gt;=5,'[1]Outside Edges'!$P185="Yes"),"Yes","No")</f>
        <v>No</v>
      </c>
      <c r="CG186" s="87" t="str">
        <f>IF(AND((RIGHT($CG$3,2)-'[1]Miter Profiles'!$AC$86-'[1]Outside Edges'!$B185)&gt;=5,'[1]Outside Edges'!$P185="Yes"),"Yes","No")</f>
        <v>No</v>
      </c>
      <c r="CH186" s="10" t="str">
        <f>IF(AND((RIGHT($CH$3,2)-'[1]Miter Profiles'!$AC$87-'[1]Outside Edges'!$B185)&gt;=5,'[1]Outside Edges'!$P185="Yes"),"Yes","No")</f>
        <v>No</v>
      </c>
      <c r="CI186" s="10" t="str">
        <f>IF(AND((RIGHT($CI$3,2)-'[1]Miter Profiles'!$AC$88-'[1]Outside Edges'!$B185)&gt;=5,'[1]Outside Edges'!$P185="Yes"),"Yes","No")</f>
        <v>No</v>
      </c>
      <c r="CJ186" s="85" t="str">
        <f>IF(AND((RIGHT($CJ$3,2)-'[1]Miter Profiles'!$AC$89-'[1]Outside Edges'!$B185)&gt;=5,'[1]Outside Edges'!$P185="Yes"),"Yes","No")</f>
        <v>No</v>
      </c>
      <c r="CK186" s="86" t="str">
        <f>IF(AND((RIGHT($CK$3,2)-'[1]Miter Profiles'!$AC$90-'[1]Outside Edges'!$B185)&gt;=5,'[1]Outside Edges'!$P185="Yes"),"Yes","No")</f>
        <v>No</v>
      </c>
      <c r="CL186" s="11" t="str">
        <f>IF(AND((RIGHT($CL$3,2)-'[1]Miter Profiles'!$AC$91-'[1]Outside Edges'!$B185)&gt;=5,'[1]Outside Edges'!$P185="Yes"),"Yes","No")</f>
        <v>No</v>
      </c>
      <c r="CM186" s="87" t="str">
        <f>IF(AND((RIGHT($CM$3,2)-'[1]Miter Profiles'!$AC$92-'[1]Outside Edges'!$B185)&gt;=5,'[1]Outside Edges'!$P185="Yes"),"Yes","No")</f>
        <v>No</v>
      </c>
      <c r="CN186" s="10" t="str">
        <f>IF(AND((RIGHT(CN$3,2)-'[1]Miter Profiles'!$AC$93-'[1]Outside Edges'!$B185)&gt;=5,'[1]Outside Edges'!$P185="Yes"),"Yes","No")</f>
        <v>No</v>
      </c>
      <c r="CO186" s="10" t="str">
        <f>IF(AND((RIGHT(CO$3,2)-'[1]Miter Profiles'!$AC$94-'[1]Outside Edges'!$B185)&gt;=5,'[1]Outside Edges'!$P185="Yes"),"Yes","No")</f>
        <v>No</v>
      </c>
      <c r="CP186" s="85" t="str">
        <f>IF(AND((RIGHT(CP$3,2)-'[1]Miter Profiles'!$AC$95-'[1]Outside Edges'!$B185)&gt;=5,'[1]Outside Edges'!$P185="Yes"),"Yes","No")</f>
        <v>No</v>
      </c>
      <c r="CQ186" s="86" t="str">
        <f>IF(AND((RIGHT(CQ$3,2)-'[1]Miter Profiles'!$AC$96-'[1]Outside Edges'!$B185)&gt;=5,'[1]Outside Edges'!$P185="Yes"),"Yes","No")</f>
        <v>No</v>
      </c>
      <c r="CR186" s="11" t="str">
        <f>IF(AND((RIGHT(CR$3,2)-'[1]Miter Profiles'!$AC$97-'[1]Outside Edges'!$B185)&gt;=5,'[1]Outside Edges'!$P185="Yes"),"Yes","No")</f>
        <v>No</v>
      </c>
      <c r="CS186" s="87" t="str">
        <f>IF(AND((RIGHT(CS$3,2)-'[1]Miter Profiles'!$AC$98-'[1]Outside Edges'!$B185)&gt;=5,'[1]Outside Edges'!$P185="Yes"),"Yes","No")</f>
        <v>No</v>
      </c>
      <c r="CT186" s="10" t="str">
        <f>IF(AND((RIGHT($CT$3,2)-'[1]Miter Profiles'!$AC$99-'[1]Outside Edges'!$B185)&gt;=5,'[1]Outside Edges'!$P185="Yes"),"Yes","No")</f>
        <v>No</v>
      </c>
      <c r="CU186" s="10" t="str">
        <f>IF(AND((RIGHT($CU$3,2)-'[1]Miter Profiles'!$AC$100-'[1]Outside Edges'!$B185)&gt;=5,'[1]Outside Edges'!$P185="Yes"),"Yes","No")</f>
        <v>No</v>
      </c>
      <c r="CV186" s="85" t="str">
        <f>IF(AND((RIGHT($CV$3,2)-'[1]Miter Profiles'!$AC$101-'[1]Outside Edges'!$B185)&gt;=5,'[1]Outside Edges'!$P185="Yes"),"Yes","No")</f>
        <v>No</v>
      </c>
      <c r="CW186" s="86" t="str">
        <f>IF(AND((RIGHT($CW$3,2)-'[1]Miter Profiles'!$AC$102-'[1]Outside Edges'!$B185)&gt;=5,'[1]Outside Edges'!$P185="Yes"),"Yes","No")</f>
        <v>No</v>
      </c>
      <c r="CX186" s="11" t="str">
        <f>IF(AND((RIGHT($CX$3,2)-'[1]Miter Profiles'!$AC$103-'[1]Outside Edges'!$B185)&gt;=5,'[1]Outside Edges'!$P185="Yes"),"Yes","No")</f>
        <v>No</v>
      </c>
      <c r="CY186" s="87" t="str">
        <f>IF(AND((RIGHT($CY$3,2)-'[1]Miter Profiles'!$AC$104-'[1]Outside Edges'!$B185)&gt;=5,'[1]Outside Edges'!$P185="Yes"),"Yes","No")</f>
        <v>No</v>
      </c>
      <c r="CZ186" s="10" t="str">
        <f>IF(AND((RIGHT($CZ$3,2)-'[1]Miter Profiles'!$AC$105-'[1]Outside Edges'!$B185)&gt;=5,'[1]Outside Edges'!$P185="Yes"),"Yes","No")</f>
        <v>No</v>
      </c>
      <c r="DA186" s="10" t="str">
        <f>IF(AND((RIGHT($DA$3,2)-'[1]Miter Profiles'!$AC$106-'[1]Outside Edges'!$B185)&gt;=5,'[1]Outside Edges'!$P185="Yes"),"Yes","No")</f>
        <v>No</v>
      </c>
      <c r="DB186" s="85" t="str">
        <f>IF(AND((RIGHT($DB$3,2)-'[1]Miter Profiles'!$AC$107-'[1]Outside Edges'!$B185)&gt;=5,'[1]Outside Edges'!$P185="Yes"),"Yes","No")</f>
        <v>No</v>
      </c>
      <c r="DC186" s="86" t="str">
        <f>IF(AND((RIGHT($DC$3,2)-'[1]Miter Profiles'!$AC$108-'[1]Outside Edges'!$B185)&gt;=5,'[1]Outside Edges'!$P185="Yes"),"Yes","No")</f>
        <v>No</v>
      </c>
      <c r="DD186" s="11" t="str">
        <f>IF(AND((RIGHT($DD$3,2)-'[1]Miter Profiles'!$AC$109-'[1]Outside Edges'!$B185)&gt;=5,'[1]Outside Edges'!$P185="Yes"),"Yes","No")</f>
        <v>No</v>
      </c>
      <c r="DE186" s="87" t="str">
        <f>IF(AND((RIGHT($DE$3,2)-'[1]Miter Profiles'!$AC$110-'[1]Outside Edges'!$B185)&gt;=5,'[1]Outside Edges'!$P185="Yes"),"Yes","No")</f>
        <v>No</v>
      </c>
      <c r="DF186" s="10" t="str">
        <f>IF(AND((RIGHT($DF$3,2)-'[1]Miter Profiles'!$AC$111-'[1]Outside Edges'!$B185)&gt;=5,'[1]Outside Edges'!$P185="Yes"),"Yes","No")</f>
        <v>No</v>
      </c>
      <c r="DG186" s="10" t="str">
        <f>IF(AND((RIGHT($DG$3,2)-'[1]Miter Profiles'!$AC$112-'[1]Outside Edges'!$B185)&gt;=5,'[1]Outside Edges'!$P185="Yes"),"Yes","No")</f>
        <v>No</v>
      </c>
      <c r="DH186" s="85" t="str">
        <f>IF(AND((RIGHT($DH$3,2)-'[1]Miter Profiles'!$AC$113-'[1]Outside Edges'!$B185)&gt;=5,'[1]Outside Edges'!$P185="Yes"),"Yes","No")</f>
        <v>No</v>
      </c>
      <c r="DI186" s="86" t="str">
        <f>IF(AND((RIGHT($DI$3,2)-'[1]Miter Profiles'!$AC$114-'[1]Outside Edges'!$B185)&gt;=5,'[1]Outside Edges'!$P185="Yes"),"Yes","No")</f>
        <v>No</v>
      </c>
      <c r="DJ186" s="11" t="str">
        <f>IF(AND((RIGHT($DJ$3,2)-'[1]Miter Profiles'!$AC$115-'[1]Outside Edges'!$B185)&gt;=5,'[1]Outside Edges'!$P185="Yes"),"Yes","No")</f>
        <v>No</v>
      </c>
      <c r="DK186" s="87" t="str">
        <f>IF(AND((RIGHT($DK$3,2)-'[1]Miter Profiles'!$AC$116-'[1]Outside Edges'!$B185)&gt;=5,'[1]Outside Edges'!$P185="Yes"),"Yes","No")</f>
        <v>No</v>
      </c>
      <c r="DL186" s="10" t="str">
        <f>IF(AND((RIGHT($DL$3,2)-'[1]Miter Profiles'!$AC$117-'[1]Outside Edges'!$B185)&gt;=5,'[1]Outside Edges'!$P185="Yes"),"Yes","No")</f>
        <v>No</v>
      </c>
      <c r="DM186" s="10" t="str">
        <f>IF(AND((RIGHT($DM$3,2)-'[1]Miter Profiles'!$AC$118-'[1]Outside Edges'!$B185)&gt;=5,'[1]Outside Edges'!$P185="Yes"),"Yes","No")</f>
        <v>No</v>
      </c>
      <c r="DN186" s="85" t="str">
        <f>IF(AND((RIGHT($DN$3,2)-'[1]Miter Profiles'!$AC$119-'[1]Outside Edges'!$B185)&gt;=5,'[1]Outside Edges'!$P185="Yes"),"Yes","No")</f>
        <v>No</v>
      </c>
      <c r="DO186" s="86" t="str">
        <f>IF(AND((RIGHT($DO$3,2)-'[1]Miter Profiles'!$AC$120-'[1]Outside Edges'!$B185)&gt;=5,'[1]Outside Edges'!$P185="Yes"),"Yes","No")</f>
        <v>No</v>
      </c>
      <c r="DP186" s="11" t="str">
        <f>IF(AND((RIGHT($DP$3,2)-'[1]Miter Profiles'!$AC$121-'[1]Outside Edges'!$B185)&gt;=5,'[1]Outside Edges'!$P185="Yes"),"Yes","No")</f>
        <v>No</v>
      </c>
      <c r="DQ186" s="87" t="str">
        <f>IF(AND((RIGHT($DQ$3,2)-'[1]Miter Profiles'!$AC$122-'[1]Outside Edges'!$B185)&gt;=5,'[1]Outside Edges'!$P185="Yes"),"Yes","No")</f>
        <v>No</v>
      </c>
      <c r="DR186" s="10" t="str">
        <f>IF(AND((RIGHT($DR$3,2)-'[1]Miter Profiles'!$AC$123-'[1]Outside Edges'!$B185)&gt;=5,'[1]Outside Edges'!$P185="Yes"),"Yes","No")</f>
        <v>No</v>
      </c>
      <c r="DS186" s="10" t="str">
        <f>IF(AND((RIGHT($DS$3,2)-'[1]Miter Profiles'!$AC$124-'[1]Outside Edges'!$B185)&gt;=5,'[1]Outside Edges'!$P185="Yes"),"Yes","No")</f>
        <v>No</v>
      </c>
      <c r="DT186" s="85" t="str">
        <f>IF(AND((RIGHT($DT$3,2)-'[1]Miter Profiles'!$AC$125-'[1]Outside Edges'!$B185)&gt;=5,'[1]Outside Edges'!$P185="Yes"),"Yes","No")</f>
        <v>No</v>
      </c>
      <c r="DU186" s="86" t="str">
        <f>IF(AND((RIGHT($DU$3,2)-'[1]Miter Profiles'!$AC$126-'[1]Outside Edges'!$B185)&gt;=5,'[1]Outside Edges'!$P185="Yes"),"Yes","No")</f>
        <v>No</v>
      </c>
      <c r="DV186" s="11" t="str">
        <f>IF(AND((RIGHT($DV$3,2)-'[1]Miter Profiles'!$AC$127-'[1]Outside Edges'!$B185)&gt;=5,'[1]Outside Edges'!$P185="Yes"),"Yes","No")</f>
        <v>No</v>
      </c>
      <c r="DW186" s="87" t="str">
        <f>IF(AND((RIGHT($DW$3,2)-'[1]Miter Profiles'!$AC$128-'[1]Outside Edges'!$B185)&gt;=5,'[1]Outside Edges'!$P185="Yes"),"Yes","No")</f>
        <v>No</v>
      </c>
      <c r="DX186" s="10" t="str">
        <f>IF(AND((RIGHT($DX$3,2)-'[1]Miter Profiles'!$AC$129-'[1]Outside Edges'!$B185)&gt;=5,'[1]Outside Edges'!$P185="Yes"),"Yes","No")</f>
        <v>No</v>
      </c>
      <c r="DY186" s="10" t="str">
        <f>IF(AND((RIGHT($DY$3,2)-'[1]Miter Profiles'!$AC$130-'[1]Outside Edges'!$B185)&gt;=5,'[1]Outside Edges'!$P185="Yes"),"Yes","No")</f>
        <v>No</v>
      </c>
      <c r="DZ186" s="85" t="str">
        <f>IF(AND((RIGHT($DZ$3,2)-'[1]Miter Profiles'!$AC$131-'[1]Outside Edges'!$B185)&gt;=5,'[1]Outside Edges'!$P185="Yes"),"Yes","No")</f>
        <v>No</v>
      </c>
      <c r="EA186" s="90" t="str">
        <f>IF(AND((RIGHT($EA$3,2)-'[1]Miter Profiles'!$AC$132-'[1]Outside Edges'!$B185)&gt;=5,'[1]Outside Edges'!$P185="Yes"),"Yes","No")</f>
        <v>No</v>
      </c>
      <c r="EB186" s="104" t="str">
        <f>IF(AND((RIGHT($EB$3,2)-'[1]Miter Profiles'!$AC$133-'[1]Outside Edges'!$B185)&gt;=5,'[1]Outside Edges'!$P185="Yes"),"Yes","No")</f>
        <v>No</v>
      </c>
      <c r="EC186" s="109" t="str">
        <f>IF(AND((RIGHT($EC$3,2)-'[1]Miter Profiles'!$AC$134-'[1]Outside Edges'!$B185)&gt;=5,'[1]Outside Edges'!$P185="Yes"),"Yes","No")</f>
        <v>No</v>
      </c>
      <c r="ED186" s="115" t="str">
        <f>IF(AND((RIGHT($ED$3,2)-'[1]Miter Profiles'!$AC$135-'[1]Outside Edges'!$B185)&gt;=5,'[1]Outside Edges'!$P185="Yes"),"Yes","No")</f>
        <v>No</v>
      </c>
      <c r="EE186" s="112" t="str">
        <f>IF(AND((RIGHT($EE$3,2)-'[1]Miter Profiles'!$AC$136-'[1]Outside Edges'!$B185)&gt;=5,'[1]Outside Edges'!$P185="Yes"),"Yes","No")</f>
        <v>No</v>
      </c>
      <c r="EF186" s="85" t="str">
        <f>IF(AND((RIGHT($EF$3,2)-'[1]Miter Profiles'!$AC$137-'[1]Outside Edges'!$B185)&gt;=5,'[1]Outside Edges'!$P185="Yes"),"Yes","No")</f>
        <v>No</v>
      </c>
      <c r="EG186" s="10" t="str">
        <f>IF(AND((RIGHT($EG$3,2)-'[1]Miter Profiles'!$AC$138-'[1]Outside Edges'!$B185)&gt;=5,'[1]Outside Edges'!$P185="Yes"),"Yes","No")</f>
        <v>No</v>
      </c>
      <c r="EH186" s="90" t="str">
        <f>IF(AND((RIGHT($EH$3,2)-'[1]Miter Profiles'!$AC$139-'[1]Outside Edges'!$B185)&gt;=5,'[1]Outside Edges'!$P185="Yes"),"Yes","No")</f>
        <v>No</v>
      </c>
      <c r="EI186" s="120" t="str">
        <f>IF(AND((RIGHT($EI$3,2)-'[1]Miter Profiles'!$AC$140-'[1]Outside Edges'!$B185)&gt;=5,'[1]Outside Edges'!$P185="Yes"),"Yes","No")</f>
        <v>No</v>
      </c>
      <c r="EJ186" s="123" t="str">
        <f>IF(AND((RIGHT($EJ$3,2)-'[1]Miter Profiles'!$AC$141-'[1]Outside Edges'!$B185)&gt;=5,'[1]Outside Edges'!$P185="Yes"),"Yes","No")</f>
        <v>No</v>
      </c>
      <c r="EK186" s="123" t="str">
        <f>IF(AND((RIGHT($EK$3,2)-'[1]Miter Profiles'!$AC$142-'[1]Outside Edges'!$B185)&gt;=5,'[1]Outside Edges'!$P185="Yes"),"Yes","No")</f>
        <v>No</v>
      </c>
      <c r="EL186" s="115" t="str">
        <f>IF(AND((RIGHT($EL$3,2)-'[1]Miter Profiles'!$AC$143-'[1]Outside Edges'!$B185)&gt;=5,'[1]Outside Edges'!$P185="Yes"),"Yes","No")</f>
        <v>No</v>
      </c>
      <c r="EM186" s="128" t="str">
        <f>IF(AND((RIGHT($EM$3,2)-'[1]Miter Profiles'!$AC$144-'[1]Outside Edges'!$B185)&gt;=5,'[1]Outside Edges'!$P185="Yes"),"Yes","No")</f>
        <v>No</v>
      </c>
      <c r="EN186" s="10" t="str">
        <f>IF(AND((RIGHT($EN$3,2)-'[1]Miter Profiles'!$AC$145-'[1]Outside Edges'!$B185)&gt;=5,'[1]Outside Edges'!$P185="Yes"),"Yes","No")</f>
        <v>No</v>
      </c>
      <c r="EO186" s="90" t="str">
        <f>IF(AND((RIGHT($EO$3,2)-'[1]Miter Profiles'!$AC$146-'[1]Outside Edges'!$B185)&gt;=5,'[1]Outside Edges'!$P185="Yes"),"Yes","No")</f>
        <v>No</v>
      </c>
      <c r="EP186" s="123" t="str">
        <f>IF(AND((RIGHT($EP$3,2)-'[1]Miter Profiles'!$AC$147-'[1]Outside Edges'!$B185)&gt;=5,'[1]Outside Edges'!$P185="Yes"),"Yes","No")</f>
        <v>No</v>
      </c>
      <c r="EQ186" s="123" t="str">
        <f>IF(AND((RIGHT($EQ$3,2)-'[1]Miter Profiles'!$AC$148-'[1]Outside Edges'!$B185)&gt;=5,'[1]Outside Edges'!$P185="Yes"),"Yes","No")</f>
        <v>No</v>
      </c>
      <c r="ER186" s="115" t="str">
        <f>IF(AND((RIGHT($ER$3,2)-'[1]Miter Profiles'!$AC$149-'[1]Outside Edges'!$B185)&gt;=5,'[1]Outside Edges'!$P185="Yes"),"Yes","No")</f>
        <v>No</v>
      </c>
      <c r="ES186" s="128" t="str">
        <f>IF(AND((RIGHT($ES$3,2)-'[1]Miter Profiles'!$AC$150-'[1]Outside Edges'!$B185)&gt;=5,'[1]Outside Edges'!$P185="Yes"),"Yes","No")</f>
        <v>No</v>
      </c>
      <c r="ET186" s="10" t="str">
        <f>IF(AND((RIGHT($ET$3,2)-'[1]Miter Profiles'!$AC$151-'[1]Outside Edges'!$B185)&gt;=5,'[1]Outside Edges'!$P185="Yes"),"Yes","No")</f>
        <v>No</v>
      </c>
      <c r="EU186" s="90" t="str">
        <f>IF(AND((RIGHT($EU$3,2)-'[1]Miter Profiles'!$AC$152-'[1]Outside Edges'!$B185)&gt;=5,'[1]Outside Edges'!$P185="Yes"),"Yes","No")</f>
        <v>No</v>
      </c>
      <c r="EV186" s="123" t="str">
        <f>IF(AND((RIGHT($EV$3,2)-'[1]Miter Profiles'!$AC$153-'[1]Outside Edges'!$B185)&gt;=5,'[1]Outside Edges'!$P185="Yes"),"Yes","No")</f>
        <v>No</v>
      </c>
      <c r="EW186" s="123" t="str">
        <f>IF(AND((RIGHT($EW$3,2)-'[1]Miter Profiles'!$AC$154-'[1]Outside Edges'!$B185)&gt;=5,'[1]Outside Edges'!$P185="Yes"),"Yes","No")</f>
        <v>No</v>
      </c>
      <c r="EX186" s="115" t="str">
        <f>IF(AND((RIGHT($EX$3,2)-'[1]Miter Profiles'!$AC$155-'[1]Outside Edges'!$B185)&gt;=5,'[1]Outside Edges'!$P185="Yes"),"Yes","No")</f>
        <v>No</v>
      </c>
      <c r="EY186" s="128" t="str">
        <f>IF(AND((RIGHT($EY$3,2)-'[1]Miter Profiles'!$AC$156-'[1]Outside Edges'!$B185)&gt;=5,'[1]Outside Edges'!$P185="Yes"),"Yes","No")</f>
        <v>No</v>
      </c>
      <c r="EZ186" s="10" t="str">
        <f>IF(AND((RIGHT($EZ$3,2)-'[1]Miter Profiles'!$AC$157-'[1]Outside Edges'!$B185)&gt;=5,'[1]Outside Edges'!$P185="Yes"),"Yes","No")</f>
        <v>No</v>
      </c>
      <c r="FA186" s="90" t="str">
        <f>IF(AND((RIGHT($FA$3,2)-'[1]Miter Profiles'!$AC$158-'[1]Outside Edges'!$B185)&gt;=5,'[1]Outside Edges'!$P185="Yes"),"Yes","No")</f>
        <v>No</v>
      </c>
      <c r="FB186" s="123" t="str">
        <f>IF(AND((RIGHT($FB$3,2)-'[1]Miter Profiles'!$AC$159-'[1]Outside Edges'!$B185)&gt;=5,'[1]Outside Edges'!$P185="Yes"),"Yes","No")</f>
        <v>No</v>
      </c>
      <c r="FC186" s="123" t="str">
        <f>IF(AND((RIGHT($FC$3,2)-'[1]Miter Profiles'!$AC$160-'[1]Outside Edges'!$B185)&gt;=5,'[1]Outside Edges'!$P185="Yes"),"Yes","No")</f>
        <v>No</v>
      </c>
      <c r="FD186" s="115" t="str">
        <f>IF(AND((RIGHT($FD$3,2)-'[1]Miter Profiles'!$AC$161-'[1]Outside Edges'!$B185)&gt;=5,'[1]Outside Edges'!$P185="Yes"),"Yes","No")</f>
        <v>No</v>
      </c>
      <c r="FE186" s="128" t="str">
        <f>IF(AND((RIGHT($FE$3,2)-'[1]Miter Profiles'!$AC$162-'[1]Outside Edges'!$B185)&gt;=5,'[1]Outside Edges'!$P185="Yes"),"Yes","No")</f>
        <v>No</v>
      </c>
      <c r="FF186" s="10" t="str">
        <f>IF(AND((RIGHT($FF$3,2)-'[1]Miter Profiles'!$AC$163-'[1]Outside Edges'!$B185)&gt;=5,'[1]Outside Edges'!$P185="Yes"),"Yes","No")</f>
        <v>No</v>
      </c>
      <c r="FG186" s="90" t="str">
        <f>IF(AND((RIGHT($FG$3,2)-'[1]Miter Profiles'!$AC$164-'[1]Outside Edges'!$B185)&gt;=5,'[1]Outside Edges'!$P185="Yes"),"Yes","No")</f>
        <v>No</v>
      </c>
      <c r="FH186" s="123" t="str">
        <f>IF(AND((RIGHT($FH$3,2)-'[1]Miter Profiles'!$AC$165-'[1]Outside Edges'!$B185)&gt;=5,'[1]Outside Edges'!$P185="Yes"),"Yes","No")</f>
        <v>No</v>
      </c>
      <c r="FI186" s="123" t="str">
        <f>IF(AND((RIGHT($FI$3,2)-'[1]Miter Profiles'!$AC$166-'[1]Outside Edges'!$B185)&gt;=5,'[1]Outside Edges'!$P185="Yes"),"Yes","No")</f>
        <v>No</v>
      </c>
      <c r="FJ186" s="115" t="str">
        <f>IF(AND((RIGHT($FJ$3,2)-'[1]Miter Profiles'!$AC$167-'[1]Outside Edges'!$B185)&gt;=5,'[1]Outside Edges'!$P185="Yes"),"Yes","No")</f>
        <v>No</v>
      </c>
      <c r="FK186" s="128" t="str">
        <f>IF(AND((RIGHT($FK$3,2)-'[1]Miter Profiles'!$AC$168-'[1]Outside Edges'!$B185)&gt;=5,'[1]Outside Edges'!$P185="Yes"),"Yes","No")</f>
        <v>No</v>
      </c>
      <c r="FL186" s="10" t="str">
        <f>IF(AND((RIGHT($FL$3,2)-'[1]Miter Profiles'!$AC$169-'[1]Outside Edges'!$B185)&gt;=5,'[1]Outside Edges'!$P185="Yes"),"Yes","No")</f>
        <v>No</v>
      </c>
      <c r="FM186" s="90" t="str">
        <f>IF(AND((RIGHT($FM$3,2)-'[1]Miter Profiles'!$AC$170-'[1]Outside Edges'!$B185)&gt;=5,'[1]Outside Edges'!$P185="Yes"),"Yes","No")</f>
        <v>No</v>
      </c>
      <c r="FN186" s="123" t="str">
        <f>IF(AND((RIGHT($FN$3,2)-'[1]Miter Profiles'!$AC$171-'[1]Outside Edges'!$B185)&gt;=5,'[1]Outside Edges'!$P185="Yes"),"Yes","No")</f>
        <v>No</v>
      </c>
      <c r="FO186" s="123" t="str">
        <f>IF(AND((RIGHT($FO$3,2)-'[1]Miter Profiles'!$AC$172-'[1]Outside Edges'!$B185)&gt;=5,'[1]Outside Edges'!$P185="Yes"),"Yes","No")</f>
        <v>No</v>
      </c>
      <c r="FP186" s="115" t="str">
        <f>IF(AND((RIGHT($FP$3,2)-'[1]Miter Profiles'!$AC$173-'[1]Outside Edges'!$B185)&gt;=5,'[1]Outside Edges'!$P185="Yes"),"Yes","No")</f>
        <v>No</v>
      </c>
      <c r="FQ186" s="128" t="str">
        <f>IF(AND((RIGHT($FQ$3,2)-'[1]Miter Profiles'!$AC$174-'[1]Outside Edges'!$B185)&gt;=5,'[1]Outside Edges'!$P185="Yes"),"Yes","No")</f>
        <v>No</v>
      </c>
      <c r="FR186" s="10" t="str">
        <f>IF(AND((RIGHT($FR$3,2)-'[1]Miter Profiles'!$AC$175-'[1]Outside Edges'!$B185)&gt;=5,'[1]Outside Edges'!$P185="Yes"),"Yes","No")</f>
        <v>No</v>
      </c>
      <c r="FS186" s="90" t="str">
        <f>IF(AND((RIGHT($FS$3,2)-'[1]Miter Profiles'!$AC$176-'[1]Outside Edges'!$B185)&gt;=5,'[1]Outside Edges'!$P185="Yes"),"Yes","No")</f>
        <v>No</v>
      </c>
      <c r="FT186" s="123" t="str">
        <f>IF(AND((RIGHT($FT$3,2)-'[1]Miter Profiles'!$AC$177-'[1]Outside Edges'!$B185)&gt;=5,'[1]Outside Edges'!$P185="Yes"),"Yes","No")</f>
        <v>No</v>
      </c>
      <c r="FU186" s="123" t="str">
        <f>IF(AND((RIGHT($FU$3,2)-'[1]Miter Profiles'!$AC$178-'[1]Outside Edges'!$B185)&gt;=5,'[1]Outside Edges'!$P185="Yes"),"Yes","No")</f>
        <v>No</v>
      </c>
      <c r="FV186" s="115" t="str">
        <f>IF(AND((RIGHT($V$3,2)-'[1]Miter Profiles'!$AC$179-'[1]Outside Edges'!$B185)&gt;=5,'[1]Outside Edges'!$P185="Yes"),"Yes","No")</f>
        <v>No</v>
      </c>
      <c r="FW186" s="128" t="str">
        <f>IF(AND((RIGHT($FW$3,2)-'[1]Miter Profiles'!$AC$180-'[1]Outside Edges'!$B185)&gt;=5,'[1]Outside Edges'!$P185="Yes"),"Yes","No")</f>
        <v>No</v>
      </c>
      <c r="FX186" s="269" t="str">
        <f>IF(AND((RIGHT($FX$3,2)-'[1]Miter Profiles'!$AC$181-'[1]Outside Edges'!$B185)&gt;=5,'[1]Outside Edges'!$P185="Yes"),"Yes","No")</f>
        <v>No</v>
      </c>
      <c r="FY186" s="273" t="str">
        <f>IF(AND((RIGHT($FY$3,2)-'[1]Miter Profiles'!$AC$182-'[1]Outside Edges'!$B185)&gt;=5,'[1]Outside Edges'!$P185="Yes"),"Yes","No")</f>
        <v>No</v>
      </c>
      <c r="FZ186" s="282" t="str">
        <f>IF(AND((RIGHT($FZ$3,2)-'[1]Miter Profiles'!$AC$183-'[1]Outside Edges'!$B185)&gt;=5,'[1]Outside Edges'!$P185="Yes"),"Yes","No")</f>
        <v>No</v>
      </c>
      <c r="GA186" s="283" t="str">
        <f>IF(AND((RIGHT($GA$3,2)-'[1]Miter Profiles'!$AC$184-'[1]Outside Edges'!$B185)&gt;=5,'[1]Outside Edges'!$P185="Yes"),"Yes","No")</f>
        <v>No</v>
      </c>
      <c r="GB186" s="284" t="str">
        <f>IF(AND((RIGHT($GB$3,2)-'[1]Miter Profiles'!$AC$185-'[1]Outside Edges'!$B185)&gt;=5,'[1]Outside Edges'!$P185="Yes"),"Yes","No")</f>
        <v>No</v>
      </c>
      <c r="GC186" s="275" t="str">
        <f>IF(AND((RIGHT($GC$3,2)-'[1]Miter Profiles'!$AC$186-'[1]Outside Edges'!$B185)&gt;=5,'[1]Outside Edges'!$P185="Yes"),"Yes","No")</f>
        <v>No</v>
      </c>
      <c r="GD186" s="269" t="str">
        <f>IF(AND((RIGHT($GD$3,2)-'[1]Miter Profiles'!$AC$187-'[1]Outside Edges'!$B185)&gt;=5,'[1]Outside Edges'!$P185="Yes"),"Yes","No")</f>
        <v>No</v>
      </c>
      <c r="GE186" s="273" t="str">
        <f>IF(AND((RIGHT($GE$3,2)-'[1]Miter Profiles'!$AC$188-'[1]Outside Edges'!$B185)&gt;=5,'[1]Outside Edges'!$P185="Yes"),"Yes","No")</f>
        <v>No</v>
      </c>
      <c r="GF186" s="282" t="str">
        <f>IF(AND((RIGHT($GF$3,2)-'[1]Miter Profiles'!$AC$189-'[1]Outside Edges'!$B185)&gt;=5,'[1]Outside Edges'!$P185="Yes"),"Yes","No")</f>
        <v>No</v>
      </c>
      <c r="GG186" s="283" t="str">
        <f>IF(AND((RIGHT($GG$3,2)-'[1]Miter Profiles'!$AC$190-'[1]Outside Edges'!$B185)&gt;=5,'[1]Outside Edges'!$P185="Yes"),"Yes","No")</f>
        <v>No</v>
      </c>
      <c r="GH186" s="284" t="str">
        <f>IF(AND((RIGHT($GH$3,2)-'[1]Miter Profiles'!$AC$191-'[1]Outside Edges'!$B185)&gt;=5,'[1]Outside Edges'!$P185="Yes"),"Yes","No")</f>
        <v>No</v>
      </c>
      <c r="GI186" s="275" t="str">
        <f>IF(AND((RIGHT($GI$3,2)-'[1]Miter Profiles'!$AC$192-'[1]Outside Edges'!$B185)&gt;=5,'[1]Outside Edges'!$P185="Yes"),"Yes","No")</f>
        <v>No</v>
      </c>
      <c r="GJ186" s="269" t="str">
        <f>IF(AND((RIGHT($GJ$3,2)-'[1]Miter Profiles'!$AC$193-'[1]Outside Edges'!$B185)&gt;=5,'[1]Outside Edges'!$P185="Yes"),"Yes","No")</f>
        <v>No</v>
      </c>
      <c r="GK186" s="273" t="str">
        <f>IF(AND((RIGHT($GK$3,2)-'[1]Miter Profiles'!$AC$194-'[1]Outside Edges'!$B185)&gt;=5,'[1]Outside Edges'!$P185="Yes"),"Yes","No")</f>
        <v>No</v>
      </c>
      <c r="GL186" s="282" t="str">
        <f>IF(AND((RIGHT($GL$3,2)-'[1]Miter Profiles'!$AC$195-'[1]Outside Edges'!$B185)&gt;=5,'[1]Outside Edges'!$P185="Yes"),"Yes","No")</f>
        <v>No</v>
      </c>
      <c r="GM186" s="283" t="str">
        <f>IF(AND((RIGHT($GM$3,2)-'[1]Miter Profiles'!$AC$196-'[1]Outside Edges'!$B185)&gt;=5,'[1]Outside Edges'!$P185="Yes"),"Yes","No")</f>
        <v>No</v>
      </c>
      <c r="GN186" s="284" t="str">
        <f>IF(AND((RIGHT($GN$3,2)-'[1]Miter Profiles'!$AC$197-'[1]Outside Edges'!$B185)&gt;=5,'[1]Outside Edges'!$P185="Yes"),"Yes","No")</f>
        <v>No</v>
      </c>
      <c r="GO186" s="275" t="str">
        <f>IF(AND((RIGHT($GO$3,2)-'[1]Miter Profiles'!$AC$198-'[1]Outside Edges'!$B185)&gt;=5,'[1]Outside Edges'!$P185="Yes"),"Yes","No")</f>
        <v>No</v>
      </c>
      <c r="GP186" s="269" t="str">
        <f>IF(AND((RIGHT($GP$3,2)-'[1]Miter Profiles'!$AC$199-'[1]Outside Edges'!$B185)&gt;=5,'[1]Outside Edges'!$P185="Yes"),"Yes","No")</f>
        <v>No</v>
      </c>
      <c r="GQ186" s="273" t="str">
        <f>IF(AND((RIGHT($GQ$3,2)-'[1]Miter Profiles'!$AC$200-'[1]Outside Edges'!$B185)&gt;=5,'[1]Outside Edges'!$P185="Yes"),"Yes","No")</f>
        <v>No</v>
      </c>
      <c r="GR186" s="282" t="str">
        <f>IF(AND((RIGHT($GR$3,2)-'[1]Miter Profiles'!$AC$201-'[1]Outside Edges'!$B185)&gt;=5,'[1]Outside Edges'!$P185="Yes"),"Yes","No")</f>
        <v>No</v>
      </c>
      <c r="GS186" s="283" t="str">
        <f>IF(AND((RIGHT($GS$3,2)-'[1]Miter Profiles'!$AC$202-'[1]Outside Edges'!$B185)&gt;=5,'[1]Outside Edges'!$P185="Yes"),"Yes","No")</f>
        <v>No</v>
      </c>
      <c r="GT186" s="284" t="str">
        <f>IF(AND((RIGHT($GT$3,2)-'[1]Miter Profiles'!$AC$203-'[1]Outside Edges'!$B185)&gt;=5,'[1]Outside Edges'!$P185="Yes"),"Yes","No")</f>
        <v>No</v>
      </c>
      <c r="GU186" s="275" t="str">
        <f>IF(AND((RIGHT($GU$3,2)-'[1]Miter Profiles'!$AC$204-'[1]Outside Edges'!$B185)&gt;=5,'[1]Outside Edges'!$P185="Yes"),"Yes","No")</f>
        <v>No</v>
      </c>
      <c r="GV186" s="269" t="str">
        <f>IF(AND((RIGHT($GV$3,2)-'[1]Miter Profiles'!$AC$205-'[1]Outside Edges'!$B185)&gt;=5,'[1]Outside Edges'!$P185="Yes"),"Yes","No")</f>
        <v>No</v>
      </c>
      <c r="GW186" s="273" t="str">
        <f>IF(AND((RIGHT($GW$3,2)-'[1]Miter Profiles'!$AC$206-'[1]Outside Edges'!$B185)&gt;=5,'[1]Outside Edges'!$P185="Yes"),"Yes","No")</f>
        <v>No</v>
      </c>
      <c r="GX186" s="282" t="str">
        <f>IF(AND((RIGHT($GX$3,2)-'[1]Miter Profiles'!$AC$207-'[1]Outside Edges'!$B185)&gt;=5,'[1]Outside Edges'!$P185="Yes"),"Yes","No")</f>
        <v>No</v>
      </c>
      <c r="GY186" s="283" t="str">
        <f>IF(AND((RIGHT($GY$3,2)-'[1]Miter Profiles'!$AC$208-'[1]Outside Edges'!$B185)&gt;=5,'[1]Outside Edges'!$P185="Yes"),"Yes","No")</f>
        <v>No</v>
      </c>
      <c r="GZ186" s="284" t="str">
        <f>IF(AND((RIGHT($GZ$3,2)-'[1]Miter Profiles'!$AC$209-'[1]Outside Edges'!$B185)&gt;=5,'[1]Outside Edges'!$P185="Yes"),"Yes","No")</f>
        <v>No</v>
      </c>
      <c r="HA186" s="275" t="str">
        <f>IF(AND((RIGHT($HA$3,2)-'[1]Miter Profiles'!$AC$210-'[1]Outside Edges'!$B185)&gt;=5,'[1]Outside Edges'!$P185="Yes"),"Yes","No")</f>
        <v>No</v>
      </c>
      <c r="HB186" s="269" t="str">
        <f>IF(AND((RIGHT($HB$3,2)-'[1]Miter Profiles'!$AC$211-'[1]Outside Edges'!$B185)&gt;=5,'[1]Outside Edges'!$P185="Yes"),"Yes","No")</f>
        <v>No</v>
      </c>
      <c r="HC186" s="273" t="str">
        <f>IF(AND((RIGHT($HC$3,2)-'[1]Miter Profiles'!$AC$212-'[1]Outside Edges'!$B185)&gt;=5,'[1]Outside Edges'!$P185="Yes"),"Yes","No")</f>
        <v>No</v>
      </c>
      <c r="HD186" s="282" t="str">
        <f>IF(AND((RIGHT($HD$3,2)-'[1]Miter Profiles'!$AC$213-'[1]Outside Edges'!$B185)&gt;=5,'[1]Outside Edges'!$P185="Yes"),"Yes","No")</f>
        <v>No</v>
      </c>
      <c r="HE186" s="284" t="str">
        <f>IF(AND((RIGHT($HE$3,2)-'[1]Miter Profiles'!$AC$214-'[1]Outside Edges'!$B185)&gt;=5,'[1]Outside Edges'!$P185="Yes"),"Yes","No")</f>
        <v>No</v>
      </c>
      <c r="HF186" s="275" t="str">
        <f>IF(AND((RIGHT($HF$3,2)-'[1]Miter Profiles'!$AC$215-'[1]Outside Edges'!$B185)&gt;=5,'[1]Outside Edges'!$P185="Yes"),"Yes","No")</f>
        <v>No</v>
      </c>
      <c r="HG186" s="269" t="str">
        <f>IF(AND((RIGHT($HG$3,2)-'[1]Miter Profiles'!$AC$216-'[1]Outside Edges'!$B185)&gt;=5,'[1]Outside Edges'!$P185="Yes"),"Yes","No")</f>
        <v>No</v>
      </c>
      <c r="HH186" s="273" t="str">
        <f>IF(AND((RIGHT($HH$3,2)-'[1]Miter Profiles'!$AC$217-'[1]Outside Edges'!$B185)&gt;=5,'[1]Outside Edges'!$P185="Yes"),"Yes","No")</f>
        <v>No</v>
      </c>
      <c r="HI186" s="282" t="str">
        <f>IF(AND((RIGHT($HI$3,2)-'[1]Miter Profiles'!$AC$218-'[1]Outside Edges'!$B185)&gt;=5,'[1]Outside Edges'!$P185="Yes"),"Yes","No")</f>
        <v>No</v>
      </c>
      <c r="HJ186" s="283" t="str">
        <f>IF(AND((RIGHT($HJ$3,2)-'[1]Miter Profiles'!$AC$219-'[1]Outside Edges'!$B185)&gt;=5,'[1]Outside Edges'!$P185="Yes"),"Yes","No")</f>
        <v>No</v>
      </c>
      <c r="HK186" s="284" t="str">
        <f>IF(AND((RIGHT($HK$3,2)-'[1]Miter Profiles'!$AC$220-'[1]Outside Edges'!$B185)&gt;=5,'[1]Outside Edges'!$P185="Yes"),"Yes","No")</f>
        <v>No</v>
      </c>
      <c r="HL186" s="275" t="str">
        <f>IF(AND((RIGHT($HL$3,2)-'[1]Miter Profiles'!$AC$221-'[1]Outside Edges'!$B185)&gt;=5,'[1]Outside Edges'!$P185="Yes"),"Yes","No")</f>
        <v>No</v>
      </c>
      <c r="HM186" s="269" t="str">
        <f>IF(AND((RIGHT($HM$3,2)-'[1]Miter Profiles'!$AC$222-'[1]Outside Edges'!$B185)&gt;=5,'[1]Outside Edges'!$P185="Yes"),"Yes","No")</f>
        <v>No</v>
      </c>
      <c r="HN186" s="269" t="str">
        <f>IF(AND((RIGHT($HN$3,2)-'[1]Miter Profiles'!$AC$223-'[1]Outside Edges'!$B185)&gt;=5,'[1]Outside Edges'!$P185="Yes"),"Yes","No")</f>
        <v>No</v>
      </c>
      <c r="HO186" s="283" t="str">
        <f>IF(AND((RIGHT($HO$3,2)-'[1]Miter Profiles'!$AC$224-'[1]Outside Edges'!$B185)&gt;=5,'[1]Outside Edges'!$P185="Yes"),"Yes","No")</f>
        <v>No</v>
      </c>
      <c r="HP186" s="283" t="str">
        <f>IF(AND((RIGHT($HP$3,2)-'[1]Miter Profiles'!$AC$225-'[1]Outside Edges'!$B185)&gt;=5,'[1]Outside Edges'!$P185="Yes"),"Yes","No")</f>
        <v>No</v>
      </c>
      <c r="HQ186" s="283" t="str">
        <f>IF(AND((RIGHT($HQ$3,3)-'[1]Miter Profiles'!$AC$226-'[1]Outside Edges'!$B185)&gt;=5,'[1]Outside Edges'!$P185="Yes"),"Yes","No")</f>
        <v>No</v>
      </c>
      <c r="HR186" s="283" t="str">
        <f>IF(AND((RIGHT($HR$3,2)-'[1]Miter Profiles'!$AC$227-'[1]Outside Edges'!$B185)&gt;=5,'[1]Outside Edges'!$P185="Yes"),"Yes","No")</f>
        <v>No</v>
      </c>
      <c r="HS186" s="269" t="str">
        <f>IF(AND((RIGHT($HS$3,2)-'[1]Miter Profiles'!$AC$228-'[1]Outside Edges'!$B185)&gt;=5,'[1]Outside Edges'!$P185="Yes"),"Yes","No")</f>
        <v>No</v>
      </c>
      <c r="HT186" s="269" t="str">
        <f>IF(AND((RIGHT($HT$3,2)-'[1]Miter Profiles'!$AC$229-'[1]Outside Edges'!$B185)&gt;=5,'[1]Outside Edges'!$P185="Yes"),"Yes","No")</f>
        <v>No</v>
      </c>
      <c r="HU186" s="269" t="str">
        <f>IF(AND((RIGHT($HU$3,2)-'[1]Miter Profiles'!$AC$230-'[1]Outside Edges'!$B185)&gt;=5,'[1]Outside Edges'!$P185="Yes"),"Yes","No")</f>
        <v>No</v>
      </c>
      <c r="HV186" s="283" t="str">
        <f>IF(AND((RIGHT($HV$3,2)-'[1]Miter Profiles'!$AC$231-'[1]Outside Edges'!$B185)&gt;=5,'[1]Outside Edges'!$P185="Yes"),"Yes","No")</f>
        <v>No</v>
      </c>
      <c r="HW186" s="283" t="str">
        <f>IF(AND((RIGHT($HW$3,2)-'[1]Miter Profiles'!$AC$232-'[1]Outside Edges'!$B185)&gt;=5,'[1]Outside Edges'!$P185="Yes"),"Yes","No")</f>
        <v>No</v>
      </c>
      <c r="HX186" s="283" t="str">
        <f>IF(AND((RIGHT($HX$3,2)-'[1]Miter Profiles'!$AC$233-'[1]Outside Edges'!$B185)&gt;=5,'[1]Outside Edges'!$P185="Yes"),"Yes","No")</f>
        <v>No</v>
      </c>
      <c r="HY186" s="269" t="str">
        <f>IF(AND((RIGHT($HY$3,2)-'[1]Miter Profiles'!$AC$234-'[1]Outside Edges'!$B185)&gt;=5,'[1]Outside Edges'!$P185="Yes"),"Yes","No")</f>
        <v>No</v>
      </c>
      <c r="HZ186" s="269" t="str">
        <f>IF(AND((RIGHT($HZ$3,2)-'[1]Miter Profiles'!$AC$235-'[1]Outside Edges'!$B185)&gt;=5,'[1]Outside Edges'!$P185="Yes"),"Yes","No")</f>
        <v>No</v>
      </c>
      <c r="IA186" s="269" t="str">
        <f>IF(AND((RIGHT($IA$3,2)-'[1]Miter Profiles'!$AC$236-'[1]Outside Edges'!$B185)&gt;=5,'[1]Outside Edges'!$P185="Yes"),"Yes","No")</f>
        <v>No</v>
      </c>
      <c r="IB186" s="283" t="str">
        <f>IF(AND((RIGHT($IB$3,2)-'[1]Miter Profiles'!$AC$237-'[1]Outside Edges'!$B185)&gt;=5,'[1]Outside Edges'!$P185="Yes"),"Yes","No")</f>
        <v>No</v>
      </c>
      <c r="IC186" s="283" t="str">
        <f>IF(AND((RIGHT($IC$3,2)-'[1]Miter Profiles'!$AC$238-'[1]Outside Edges'!$B185)&gt;=5,'[1]Outside Edges'!$P185="Yes"),"Yes","No")</f>
        <v>No</v>
      </c>
      <c r="ID186" s="283" t="str">
        <f>IF(AND((RIGHT($ID$3,2)-'[1]Miter Profiles'!$AC$239-'[1]Outside Edges'!$B185)&gt;=5,'[1]Outside Edges'!$P185="Yes"),"Yes","No")</f>
        <v>No</v>
      </c>
      <c r="IE186" s="269" t="str">
        <f>IF(AND((RIGHT($IE$3,2)-'[1]Miter Profiles'!$AC$240-'[1]Outside Edges'!$B185)&gt;=5,'[1]Outside Edges'!$P185="Yes"),"Yes","No")</f>
        <v>No</v>
      </c>
      <c r="IF186" s="269" t="str">
        <f>IF(AND((RIGHT($IF$3,2)-'[1]Miter Profiles'!$AC$241-'[1]Outside Edges'!$B185)&gt;=5,'[1]Outside Edges'!$P185="Yes"),"Yes","No")</f>
        <v>No</v>
      </c>
      <c r="IG186" s="269" t="str">
        <f>IF(AND((RIGHT($IG$3,2)-'[1]Miter Profiles'!$AC$242-'[1]Outside Edges'!$B185)&gt;=5,'[1]Outside Edges'!$P185="Yes"),"Yes","No")</f>
        <v>No</v>
      </c>
      <c r="IH186" s="283" t="str">
        <f>IF(AND((RIGHT($IH$3,2)-'[1]Miter Profiles'!$AC$243-'[1]Outside Edges'!$B185)&gt;=5,'[1]Outside Edges'!$P185="Yes"),"Yes","No")</f>
        <v>No</v>
      </c>
      <c r="II186" s="283" t="str">
        <f>IF(AND((RIGHT($II$3,2)-'[1]Miter Profiles'!$AC$244-'[1]Outside Edges'!$B185)&gt;=5,'[1]Outside Edges'!$P185="Yes"),"Yes","No")</f>
        <v>No</v>
      </c>
      <c r="IJ186" s="283" t="str">
        <f>IF(AND((RIGHT($IJ$3,2)-'[1]Miter Profiles'!$AC$245-'[1]Outside Edges'!$B185)&gt;=5,'[1]Outside Edges'!$P185="Yes"),"Yes","No")</f>
        <v>No</v>
      </c>
      <c r="IK186" s="269" t="str">
        <f>IF(AND((RIGHT($IK$3,2)-'[1]Miter Profiles'!$AC$246-'[1]Outside Edges'!$B185)&gt;=5,'[1]Outside Edges'!$P185="Yes"),"Yes","No")</f>
        <v>No</v>
      </c>
      <c r="IL186" s="269" t="str">
        <f>IF(AND((RIGHT($IL$3,2)-'[1]Miter Profiles'!$AC$247-'[1]Outside Edges'!$B185)&gt;=5,'[1]Outside Edges'!$P185="Yes"),"Yes","No")</f>
        <v>No</v>
      </c>
      <c r="IM186" s="269" t="str">
        <f>IF(AND((RIGHT($IM$3,2)-'[1]Miter Profiles'!$AC$248-'[1]Outside Edges'!$B185)&gt;=5,'[1]Outside Edges'!$P185="Yes"),"Yes","No")</f>
        <v>No</v>
      </c>
      <c r="IN186" s="283" t="str">
        <f>IF(AND((RIGHT($IN$3,2)-'[1]Miter Profiles'!$AC$249-'[1]Outside Edges'!$B185)&gt;=5,'[1]Outside Edges'!$P185="Yes"),"Yes","No")</f>
        <v>No</v>
      </c>
      <c r="IO186" s="283" t="str">
        <f>IF(AND((RIGHT($IO$3,2)-'[1]Miter Profiles'!$AC$250-'[1]Outside Edges'!$B185)&gt;=5,'[1]Outside Edges'!$P185="Yes"),"Yes","No")</f>
        <v>No</v>
      </c>
      <c r="IP186" s="283" t="str">
        <f>IF(AND((RIGHT($IP$3,2)-'[1]Miter Profiles'!$AC$251-'[1]Outside Edges'!$B185)&gt;=5,'[1]Outside Edges'!$P185="Yes"),"Yes","No")</f>
        <v>No</v>
      </c>
      <c r="IQ186" s="269" t="str">
        <f>IF(AND((RIGHT($IQ$3,2)-'[1]Miter Profiles'!$AC$252-'[1]Outside Edges'!$B185)&gt;=5,'[1]Outside Edges'!$P185="Yes"),"Yes","No")</f>
        <v>No</v>
      </c>
      <c r="IR186" s="269" t="str">
        <f>IF(AND((RIGHT($IR$3,2)-'[1]Miter Profiles'!$AC$253-'[1]Outside Edges'!$B185)&gt;=5,'[1]Outside Edges'!$P185="Yes"),"Yes","No")</f>
        <v>No</v>
      </c>
      <c r="IS186" s="269" t="str">
        <f>IF(AND((RIGHT($IS$3,2)-'[1]Miter Profiles'!$AC$254-'[1]Outside Edges'!$B185)&gt;=5,'[1]Outside Edges'!$P185="Yes"),"Yes","No")</f>
        <v>No</v>
      </c>
      <c r="IT186" s="283" t="str">
        <f>IF(AND((RIGHT($IT$3,2)-'[1]Miter Profiles'!$AC$255-'[1]Outside Edges'!$B185)&gt;=5,'[1]Outside Edges'!$P185="Yes"),"Yes","No")</f>
        <v>No</v>
      </c>
      <c r="IU186" s="283" t="str">
        <f>IF(AND((RIGHT($IU$3,2)-'[1]Miter Profiles'!$AC$256-'[1]Outside Edges'!$B185)&gt;=5,'[1]Outside Edges'!$P185="Yes"),"Yes","No")</f>
        <v>No</v>
      </c>
      <c r="IV186" s="283" t="str">
        <f>IF(AND((RIGHT($IV$3,2)-'[1]Miter Profiles'!$AC$257-'[1]Outside Edges'!$B185)&gt;=5,'[1]Outside Edges'!$P185="Yes"),"Yes","No")</f>
        <v>No</v>
      </c>
      <c r="IW186" s="269" t="str">
        <f>IF(AND((RIGHT($IW$3,2)-'[1]Miter Profiles'!$AC$258-'[1]Outside Edges'!$B185)&gt;=5,'[1]Outside Edges'!$P185="Yes"),"Yes","No")</f>
        <v>No</v>
      </c>
      <c r="IX186" s="269" t="str">
        <f>IF(AND((RIGHT($IX$3,2)-'[1]Miter Profiles'!$AC$259-'[1]Outside Edges'!$B185)&gt;=5,'[1]Outside Edges'!$P185="Yes"),"Yes","No")</f>
        <v>No</v>
      </c>
      <c r="IY186" s="269" t="str">
        <f>IF(AND((RIGHT($IY$3,2)-'[1]Miter Profiles'!$AC$260-'[1]Outside Edges'!$B185)&gt;=5,'[1]Outside Edges'!$P185="Yes"),"Yes","No")</f>
        <v>No</v>
      </c>
      <c r="IZ186" s="283" t="str">
        <f>IF(AND((RIGHT($IZ$3,2)-'[1]Miter Profiles'!$AC$261-'[1]Outside Edges'!$B185)&gt;=5,'[1]Outside Edges'!$P185="Yes"),"Yes","No")</f>
        <v>No</v>
      </c>
      <c r="JA186" s="283" t="str">
        <f>IF(AND((RIGHT($JA$3,2)-'[1]Miter Profiles'!$AC$262-'[1]Outside Edges'!$B185)&gt;=5,'[1]Outside Edges'!$P185="Yes"),"Yes","No")</f>
        <v>No</v>
      </c>
      <c r="JB186" s="283" t="str">
        <f>IF(AND((RIGHT($JB$3,2)-'[1]Miter Profiles'!$AC$263-'[1]Outside Edges'!$B185)&gt;=5,'[1]Outside Edges'!$P185="Yes"),"Yes","No")</f>
        <v>No</v>
      </c>
      <c r="JC186" s="269" t="str">
        <f>IF(AND((RIGHT($JC$3,2)-'[1]Miter Profiles'!$AC$264-'[1]Outside Edges'!$B185)&gt;=5,'[1]Outside Edges'!$P185="Yes"),"Yes","No")</f>
        <v>No</v>
      </c>
      <c r="JD186" s="269" t="str">
        <f>IF(AND((RIGHT($JD$3,2)-'[1]Miter Profiles'!$AC$265-'[1]Outside Edges'!$B185)&gt;=5,'[1]Outside Edges'!$P185="Yes"),"Yes","No")</f>
        <v>No</v>
      </c>
      <c r="JE186" s="269" t="str">
        <f>IF(AND((RIGHT($JE$3,2)-'[1]Miter Profiles'!$AC$266-'[1]Outside Edges'!$B185)&gt;=5,'[1]Outside Edges'!$P185="Yes"),"Yes","No")</f>
        <v>No</v>
      </c>
      <c r="JF186" s="283" t="str">
        <f>IF(AND((RIGHT($JF$3,2)-'[1]Miter Profiles'!$AC$267-'[1]Outside Edges'!$B185)&gt;=5,'[1]Outside Edges'!$P185="Yes"),"Yes","No")</f>
        <v>No</v>
      </c>
      <c r="JG186" s="283" t="str">
        <f>IF(AND((RIGHT($JG$3,2)-'[1]Miter Profiles'!$AC$268-'[1]Outside Edges'!$B185)&gt;=5,'[1]Outside Edges'!$P185="Yes"),"Yes","No")</f>
        <v>No</v>
      </c>
      <c r="JH186" s="283" t="str">
        <f>IF(AND((RIGHT($JH$3,2)-'[1]Miter Profiles'!$AC$269-'[1]Outside Edges'!$B185)&gt;=5,'[1]Outside Edges'!$P185="Yes"),"Yes","No")</f>
        <v>No</v>
      </c>
      <c r="JI186" s="269" t="str">
        <f>IF(AND((RIGHT($JI$3,2)-'[1]Miter Profiles'!$AC$270-'[1]Outside Edges'!$B185)&gt;=5,'[1]Outside Edges'!$P185="Yes"),"Yes","No")</f>
        <v>No</v>
      </c>
      <c r="JJ186" s="269" t="str">
        <f>IF(AND((RIGHT($JJ$3,2)-'[1]Miter Profiles'!$AC$271-'[1]Outside Edges'!$B185)&gt;=5,'[1]Outside Edges'!$P185="Yes"),"Yes","No")</f>
        <v>No</v>
      </c>
      <c r="JK186" s="269" t="str">
        <f>IF(AND((RIGHT($JK$3,2)-'[1]Miter Profiles'!$AC$272-'[1]Outside Edges'!$B185)&gt;=5,'[1]Outside Edges'!$P185="Yes"),"Yes","No")</f>
        <v>No</v>
      </c>
      <c r="JL186" s="283" t="str">
        <f>IF(AND((RIGHT($JL$3,2)-'[1]Miter Profiles'!$AC$273-'[1]Outside Edges'!$B185)&gt;=5,'[1]Outside Edges'!$P185="Yes"),"Yes","No")</f>
        <v>No</v>
      </c>
      <c r="JM186" s="283" t="str">
        <f>IF(AND((RIGHT($JM$3,2)-'[1]Miter Profiles'!$AC$274-'[1]Outside Edges'!$B185)&gt;=5,'[1]Outside Edges'!$P185="Yes"),"Yes","No")</f>
        <v>No</v>
      </c>
      <c r="JN186" s="283" t="str">
        <f>IF(AND((RIGHT($JN$3,2)-'[1]Miter Profiles'!$AC$275-'[1]Outside Edges'!$B185)&gt;=5,'[1]Outside Edges'!$P185="Yes"),"Yes","No")</f>
        <v>No</v>
      </c>
      <c r="JO186" s="269" t="str">
        <f>IF(AND((RIGHT($JO$3,2)-'[1]Miter Profiles'!$AC$276-'[1]Outside Edges'!$B185)&gt;=5,'[1]Outside Edges'!$P185="Yes"),"Yes","No")</f>
        <v>No</v>
      </c>
      <c r="JP186" s="269" t="str">
        <f>IF(AND((RIGHT($JP$3,2)-'[1]Miter Profiles'!$AC$277-'[1]Outside Edges'!$B185)&gt;=5,'[1]Outside Edges'!$P185="Yes"),"Yes","No")</f>
        <v>No</v>
      </c>
      <c r="JQ186" s="269" t="str">
        <f>IF(AND((RIGHT($JQ$3,2)-'[1]Miter Profiles'!$AC$278-'[1]Outside Edges'!$B185)&gt;=5,'[1]Outside Edges'!$P185="Yes"),"Yes","No")</f>
        <v>No</v>
      </c>
      <c r="JR186" s="283" t="str">
        <f>IF(AND((RIGHT($JR$3,2)-'[1]Miter Profiles'!$AC$279-'[1]Outside Edges'!$B185)&gt;=5,'[1]Outside Edges'!$P185="Yes"),"Yes","No")</f>
        <v>No</v>
      </c>
      <c r="JS186" s="283" t="str">
        <f>IF(AND((RIGHT($JS$3,2)-'[1]Miter Profiles'!$AC$280-'[1]Outside Edges'!$B185)&gt;=5,'[1]Outside Edges'!$P185="Yes"),"Yes","No")</f>
        <v>No</v>
      </c>
      <c r="JT186" s="283" t="str">
        <f>IF(AND((RIGHT($JT$3,2)-'[1]Miter Profiles'!$AC$281-'[1]Outside Edges'!$B185)&gt;=5,'[1]Outside Edges'!$P185="Yes"),"Yes","No")</f>
        <v>No</v>
      </c>
      <c r="JU186" s="269" t="str">
        <f>IF(AND((RIGHT($JU$3,2)-'[1]Miter Profiles'!$AC$282-'[1]Outside Edges'!$B185)&gt;=5,'[1]Outside Edges'!$P185="Yes"),"Yes","No")</f>
        <v>No</v>
      </c>
      <c r="JV186" s="269" t="str">
        <f>IF(AND((RIGHT($JV$3,2)-'[1]Miter Profiles'!$AC$283-'[1]Outside Edges'!$B185)&gt;=5,'[1]Outside Edges'!$P185="Yes"),"Yes","No")</f>
        <v>No</v>
      </c>
      <c r="JW186" s="269" t="str">
        <f>IF(AND((RIGHT($JW$3,2)-'[1]Miter Profiles'!$AC$284-'[1]Outside Edges'!$B185)&gt;=5,'[1]Outside Edges'!$P185="Yes"),"Yes","No")</f>
        <v>No</v>
      </c>
      <c r="JX186" s="283" t="str">
        <f>IF(AND((RIGHT($JX$3,2)-'[1]Miter Profiles'!$AC$285-'[1]Outside Edges'!$B185)&gt;=5,'[1]Outside Edges'!$P185="Yes"),"Yes","No")</f>
        <v>No</v>
      </c>
      <c r="JY186" s="283" t="str">
        <f>IF(AND((RIGHT($JY$3,2)-'[1]Miter Profiles'!$AC$286-'[1]Outside Edges'!$B185)&gt;=5,'[1]Outside Edges'!$P185="Yes"),"Yes","No")</f>
        <v>No</v>
      </c>
      <c r="JZ186" s="283" t="str">
        <f>IF(AND((RIGHT($JZ$3,2)-'[1]Miter Profiles'!$AC$287-'[1]Outside Edges'!$B185)&gt;=5,'[1]Outside Edges'!$P185="Yes"),"Yes","No")</f>
        <v>No</v>
      </c>
      <c r="KA186" s="269" t="str">
        <f>IF(AND((RIGHT($KA$3,2)-'[1]Miter Profiles'!$AC$288-'[1]Outside Edges'!$B185)&gt;=5,'[1]Outside Edges'!$P185="Yes"),"Yes","No")</f>
        <v>No</v>
      </c>
      <c r="KB186" s="269" t="str">
        <f>IF(AND((RIGHT($KB$3,2)-'[1]Miter Profiles'!$AC$289-'[1]Outside Edges'!$B185)&gt;=5,'[1]Outside Edges'!$P185="Yes"),"Yes","No")</f>
        <v>No</v>
      </c>
      <c r="KC186" s="269" t="str">
        <f>IF(AND((RIGHT($KC$3,2)-'[1]Miter Profiles'!$AC$290-'[1]Outside Edges'!$B185)&gt;=5,'[1]Outside Edges'!$P185="Yes"),"Yes","No")</f>
        <v>No</v>
      </c>
      <c r="KD186" s="283" t="str">
        <f>IF(AND((RIGHT($KD$3,2)-'[1]Miter Profiles'!$AC$291-'[1]Outside Edges'!$B185)&gt;=5,'[1]Outside Edges'!$P185="Yes"),"Yes","No")</f>
        <v>No</v>
      </c>
      <c r="KE186" s="283" t="str">
        <f>IF(AND((RIGHT($KE$3,2)-'[1]Miter Profiles'!$AC$292-'[1]Outside Edges'!$B185)&gt;=5,'[1]Outside Edges'!$P185="Yes"),"Yes","No")</f>
        <v>No</v>
      </c>
      <c r="KF186" s="283" t="str">
        <f>IF(AND((RIGHT($KF$3,2)-'[1]Miter Profiles'!$AC$293-'[1]Outside Edges'!$B185)&gt;=5,'[1]Outside Edges'!$P185="Yes"),"Yes","No")</f>
        <v>No</v>
      </c>
      <c r="KG186" s="269" t="str">
        <f>IF(AND((RIGHT($KG$3,2)-'[1]Miter Profiles'!$AC$294-'[1]Outside Edges'!$B185)&gt;=5,'[1]Outside Edges'!$P185="Yes"),"Yes","No")</f>
        <v>No</v>
      </c>
      <c r="KH186" s="269" t="str">
        <f>IF(AND((RIGHT($KH$3,2)-'[1]Miter Profiles'!$AC$295-'[1]Outside Edges'!$B185)&gt;=5,'[1]Outside Edges'!$P185="Yes"),"Yes","No")</f>
        <v>No</v>
      </c>
      <c r="KI186" s="269" t="str">
        <f>IF(AND((RIGHT($KI$3,2)-'[1]Miter Profiles'!$AC$296-'[1]Outside Edges'!$B185)&gt;=5,'[1]Outside Edges'!$P185="Yes"),"Yes","No")</f>
        <v>No</v>
      </c>
      <c r="KJ186" s="283" t="str">
        <f>IF(AND((RIGHT($KJ$3,2)-'[1]Miter Profiles'!$AC$297-'[1]Outside Edges'!$B185)&gt;=5,'[1]Outside Edges'!$P185="Yes"),"Yes","No")</f>
        <v>No</v>
      </c>
      <c r="KK186" s="283" t="str">
        <f>IF(AND((RIGHT($KK$3,2)-'[1]Miter Profiles'!$AC$298-'[1]Outside Edges'!$B185)&gt;=5,'[1]Outside Edges'!$P185="Yes"),"Yes","No")</f>
        <v>No</v>
      </c>
      <c r="KL186" s="283" t="str">
        <f>IF(AND((RIGHT($KL$3,2)-'[1]Miter Profiles'!$AC$299-'[1]Outside Edges'!$B185)&gt;=5,'[1]Outside Edges'!$P185="Yes"),"Yes","No")</f>
        <v>No</v>
      </c>
      <c r="KM186" s="269" t="str">
        <f>IF(AND((RIGHT($KM$3,2)-'[1]Miter Profiles'!$AC$300-'[1]Outside Edges'!$B185)&gt;=5,'[1]Outside Edges'!$P185="Yes"),"Yes","No")</f>
        <v>No</v>
      </c>
      <c r="KN186" s="269" t="str">
        <f>IF(AND((RIGHT($KN$3,2)-'[1]Miter Profiles'!$AC$301-'[1]Outside Edges'!$B185)&gt;=5,'[1]Outside Edges'!$P185="Yes"),"Yes","No")</f>
        <v>No</v>
      </c>
      <c r="KO186" s="269" t="str">
        <f>IF(AND((RIGHT($KO$3,2)-'[1]Miter Profiles'!$AC$302-'[1]Outside Edges'!$B185)&gt;=5,'[1]Outside Edges'!$P185="Yes"),"Yes","No")</f>
        <v>No</v>
      </c>
      <c r="KP186" s="283" t="str">
        <f>IF(AND((RIGHT($KP$3,2)-'[1]Miter Profiles'!$AC$303-'[1]Outside Edges'!$B185)&gt;=5,'[1]Outside Edges'!$P185="Yes"),"Yes","No")</f>
        <v>No</v>
      </c>
      <c r="KQ186" s="283" t="str">
        <f>IF(AND((RIGHT($KQ$3,2)-'[1]Miter Profiles'!$AC$304-'[1]Outside Edges'!$B185)&gt;=5,'[1]Outside Edges'!$P185="Yes"),"Yes","No")</f>
        <v>No</v>
      </c>
      <c r="KR186" s="283" t="str">
        <f>IF(AND((RIGHT($KR$3,2)-'[1]Miter Profiles'!$AC$305-'[1]Outside Edges'!$B185)&gt;=5,'[1]Outside Edges'!$P185="Yes"),"Yes","No")</f>
        <v>No</v>
      </c>
      <c r="KS186" s="269" t="str">
        <f>IF(AND((RIGHT($KS$3,2)-'[1]Miter Profiles'!$AC$306-'[1]Outside Edges'!$B185)&gt;=5,'[1]Outside Edges'!$P185="Yes"),"Yes","No")</f>
        <v>No</v>
      </c>
      <c r="KT186" s="269" t="str">
        <f>IF(AND((RIGHT($KT$3,2)-'[1]Miter Profiles'!$AC$307-'[1]Outside Edges'!$B185)&gt;=5,'[1]Outside Edges'!$P185="Yes"),"Yes","No")</f>
        <v>No</v>
      </c>
      <c r="KU186" s="269" t="str">
        <f>IF(AND((RIGHT($KU$3,2)-'[1]Miter Profiles'!$AC$308-'[1]Outside Edges'!$B185)&gt;=5,'[1]Outside Edges'!$P185="Yes"),"Yes","No")</f>
        <v>No</v>
      </c>
      <c r="KV186" s="283" t="str">
        <f>IF(AND((RIGHT($KV$3,2)-'[1]Miter Profiles'!$AC$309-'[1]Outside Edges'!$B185)&gt;=5,'[1]Outside Edges'!$P185="Yes"),"Yes","No")</f>
        <v>No</v>
      </c>
      <c r="KW186" s="283" t="str">
        <f>IF(AND((RIGHT($KW$3,2)-'[1]Miter Profiles'!$AC$310-'[1]Outside Edges'!$B185)&gt;=5,'[1]Outside Edges'!$P185="Yes"),"Yes","No")</f>
        <v>No</v>
      </c>
      <c r="KX186" s="283" t="str">
        <f>IF(AND((RIGHT($KX$3,2)-'[1]Miter Profiles'!$AC$311-'[1]Outside Edges'!$B185)&gt;=5,'[1]Outside Edges'!$P185="Yes"),"Yes","No")</f>
        <v>No</v>
      </c>
      <c r="KY186" s="269" t="str">
        <f>IF(AND((RIGHT($KY$3,2)-'[1]Miter Profiles'!$AC$312-'[1]Outside Edges'!$B185)&gt;=5,'[1]Outside Edges'!$P185="Yes"),"Yes","No")</f>
        <v>No</v>
      </c>
      <c r="KZ186" s="269" t="str">
        <f>IF(AND((RIGHT($KZ$3,2)-'[1]Miter Profiles'!$AC$313-'[1]Outside Edges'!$B185)&gt;=5,'[1]Outside Edges'!$P185="Yes"),"Yes","No")</f>
        <v>No</v>
      </c>
      <c r="LA186" s="269" t="str">
        <f>IF(AND((RIGHT($LA$3,2)-'[1]Miter Profiles'!$AC$314-'[1]Outside Edges'!$B185)&gt;=5,'[1]Outside Edges'!$P185="Yes"),"Yes","No")</f>
        <v>No</v>
      </c>
      <c r="LB186" s="283" t="str">
        <f>IF(AND((RIGHT($LB$3,2)-'[1]Miter Profiles'!$AC$315-'[1]Outside Edges'!$B185)&gt;=5,'[1]Outside Edges'!$P185="Yes"),"Yes","No")</f>
        <v>No</v>
      </c>
      <c r="LC186" s="283" t="str">
        <f>IF(AND((RIGHT($LC$3,2)-'[1]Miter Profiles'!$AC$316-'[1]Outside Edges'!$B185)&gt;=5,'[1]Outside Edges'!$P185="Yes"),"Yes","No")</f>
        <v>No</v>
      </c>
      <c r="LD186" s="283" t="str">
        <f>IF(AND((RIGHT($LD$3,2)-'[1]Miter Profiles'!$AC$317-'[1]Outside Edges'!$B185)&gt;=5,'[1]Outside Edges'!$P185="Yes"),"Yes","No")</f>
        <v>No</v>
      </c>
      <c r="LE186" s="283" t="str">
        <f>IF(AND((RIGHT($LE$3,2)-'[1]Miter Profiles'!$AC$318-'[1]Outside Edges'!$B185)&gt;=5,'[1]Outside Edges'!$P185="Yes"),"Yes","No")</f>
        <v>No</v>
      </c>
      <c r="LF186" s="269" t="str">
        <f>IF(AND((RIGHT($LF$3,2)-'[1]Miter Profiles'!$AC$319-'[1]Outside Edges'!$B185)&gt;=5,'[1]Outside Edges'!$P185="Yes"),"Yes","No")</f>
        <v>No</v>
      </c>
      <c r="LG186" s="269" t="str">
        <f>IF(AND((RIGHT($LG$3,2)-'[1]Miter Profiles'!$AC$320-'[1]Outside Edges'!$B185)&gt;=5,'[1]Outside Edges'!$P185="Yes"),"Yes","No")</f>
        <v>No</v>
      </c>
      <c r="LH186" s="269" t="str">
        <f>IF(AND((RIGHT($LH$3,2)-'[1]Miter Profiles'!$AC$321-'[1]Outside Edges'!$B185)&gt;=5,'[1]Outside Edges'!$P185="Yes"),"Yes","No")</f>
        <v>No</v>
      </c>
      <c r="LI186" s="269" t="str">
        <f>IF(AND((RIGHT($LI$3,2)-'[1]Miter Profiles'!$AC$322-'[1]Outside Edges'!$B185)&gt;=5,'[1]Outside Edges'!$P185="Yes"),"Yes","No")</f>
        <v>No</v>
      </c>
      <c r="LJ186" s="283" t="str">
        <f>IF(AND((RIGHT($LJ$3,2)-'[1]Miter Profiles'!$AC$323-'[1]Outside Edges'!$B185)&gt;=5,'[1]Outside Edges'!$P185="Yes"),"Yes","No")</f>
        <v>No</v>
      </c>
      <c r="LK186" s="283" t="str">
        <f>IF(AND((RIGHT($LK$3,2)-'[1]Miter Profiles'!$AC$324-'[1]Outside Edges'!$B185)&gt;=5,'[1]Outside Edges'!$P185="Yes"),"Yes","No")</f>
        <v>No</v>
      </c>
      <c r="LL186" s="283" t="str">
        <f>IF(AND((RIGHT($LL$3,2)-'[1]Miter Profiles'!$AC$325-'[1]Outside Edges'!$B185)&gt;=5,'[1]Outside Edges'!$P185="Yes"),"Yes","No")</f>
        <v>No</v>
      </c>
      <c r="LM186" s="269" t="str">
        <f>IF(AND((RIGHT($LM$3,2)-'[1]Miter Profiles'!$AC$326-'[1]Outside Edges'!$B185)&gt;=5,'[1]Outside Edges'!$P185="Yes"),"Yes","No")</f>
        <v>No</v>
      </c>
      <c r="LN186" s="269" t="str">
        <f>IF(AND((RIGHT($LN$3,2)-'[1]Miter Profiles'!$AC$327-'[1]Outside Edges'!$B185)&gt;=5,'[1]Outside Edges'!$P185="Yes"),"Yes","No")</f>
        <v>No</v>
      </c>
      <c r="LO186" s="269" t="str">
        <f>IF(AND((RIGHT($LO$3,2)-'[1]Miter Profiles'!$AC$328-'[1]Outside Edges'!$B185)&gt;=5,'[1]Outside Edges'!$P185="Yes"),"Yes","No")</f>
        <v>No</v>
      </c>
      <c r="LP186" s="283" t="str">
        <f>IF(AND((RIGHT($LP$3,2)-'[1]Miter Profiles'!$AC$329-'[1]Outside Edges'!$B185)&gt;=5,'[1]Outside Edges'!$P185="Yes"),"Yes","No")</f>
        <v>No</v>
      </c>
      <c r="LQ186" s="283" t="str">
        <f>IF(AND((RIGHT($LQ$3,2)-'[1]Miter Profiles'!$AC$330-'[1]Outside Edges'!$B185)&gt;=5,'[1]Outside Edges'!$P185="Yes"),"Yes","No")</f>
        <v>No</v>
      </c>
      <c r="LR186" s="283" t="str">
        <f>IF(AND((RIGHT($LR$3,2)-'[1]Miter Profiles'!$AC$331-'[1]Outside Edges'!$B185)&gt;=5,'[1]Outside Edges'!$P185="Yes"),"Yes","No")</f>
        <v>No</v>
      </c>
      <c r="LS186" s="269" t="str">
        <f>IF(AND((RIGHT($LS$3,2)-'[1]Miter Profiles'!$AC$332-'[1]Outside Edges'!$B185)&gt;=5,'[1]Outside Edges'!$P185="Yes"),"Yes","No")</f>
        <v>No</v>
      </c>
      <c r="LT186" s="269" t="str">
        <f>IF(AND((RIGHT($LT$3,2)-'[1]Miter Profiles'!$AC$333-'[1]Outside Edges'!$B185)&gt;=5,'[1]Outside Edges'!$P185="Yes"),"Yes","No")</f>
        <v>No</v>
      </c>
      <c r="LU186" s="269" t="str">
        <f>IF(AND((RIGHT($LU$3,2)-'[1]Miter Profiles'!$AC$334-'[1]Outside Edges'!$B185)&gt;=5,'[1]Outside Edges'!$P185="Yes"),"Yes","No")</f>
        <v>No</v>
      </c>
      <c r="LV186" s="283" t="str">
        <f>IF(AND((RIGHT($LV$3,2)-'[1]Miter Profiles'!$AC$335-'[1]Outside Edges'!$B185)&gt;=5,'[1]Outside Edges'!$P185="Yes"),"Yes","No")</f>
        <v>No</v>
      </c>
      <c r="LW186" s="283" t="str">
        <f>IF(AND((RIGHT($LW$3,2)-'[1]Miter Profiles'!$AC$336-'[1]Outside Edges'!$B185)&gt;=5,'[1]Outside Edges'!$P185="Yes"),"Yes","No")</f>
        <v>No</v>
      </c>
      <c r="LX186" s="283" t="str">
        <f>IF(AND((RIGHT($LX$3,2)-'[1]Miter Profiles'!$AC$337-'[1]Outside Edges'!$B185)&gt;=5,'[1]Outside Edges'!$P185="Yes"),"Yes","No")</f>
        <v>No</v>
      </c>
      <c r="LY186" s="269" t="str">
        <f>IF(AND((RIGHT($LY$3,2)-'[1]Miter Profiles'!$AC$338-'[1]Outside Edges'!$B185)&gt;=5,'[1]Outside Edges'!$P185="Yes"),"Yes","No")</f>
        <v>No</v>
      </c>
      <c r="LZ186" s="269" t="str">
        <f>IF(AND((RIGHT($LZ$3,2)-'[1]Miter Profiles'!$AC$339-'[1]Outside Edges'!$B185)&gt;=5,'[1]Outside Edges'!$P185="Yes"),"Yes","No")</f>
        <v>No</v>
      </c>
      <c r="MA186" s="269" t="str">
        <f>IF(AND((RIGHT($MA$3,2)-'[1]Miter Profiles'!$AC$340-'[1]Outside Edges'!$B185)&gt;=5,'[1]Outside Edges'!$P185="Yes"),"Yes","No")</f>
        <v>No</v>
      </c>
      <c r="MB186" s="283" t="str">
        <f>IF(AND((RIGHT($MB$3,2)-'[1]Miter Profiles'!$AC$341-'[1]Outside Edges'!$B185)&gt;=5,'[1]Outside Edges'!$P185="Yes"),"Yes","No")</f>
        <v>No</v>
      </c>
      <c r="MC186" s="283" t="str">
        <f>IF(AND((RIGHT($MC$3,2)-'[1]Miter Profiles'!$AC$342-'[1]Outside Edges'!$B185)&gt;=5,'[1]Outside Edges'!$P185="Yes"),"Yes","No")</f>
        <v>No</v>
      </c>
      <c r="MD186" s="283" t="str">
        <f>IF(AND((RIGHT($MD$3,2)-'[1]Miter Profiles'!$AC$343-'[1]Outside Edges'!$B185)&gt;=5,'[1]Outside Edges'!$P185="Yes"),"Yes","No")</f>
        <v>No</v>
      </c>
      <c r="ME186" s="269" t="str">
        <f>IF(AND((RIGHT($ME$3,2)-'[1]Miter Profiles'!$AC$344-'[1]Outside Edges'!$B185)&gt;=5,'[1]Outside Edges'!$P185="Yes"),"Yes","No")</f>
        <v>No</v>
      </c>
      <c r="MF186" s="269" t="str">
        <f>IF(AND((RIGHT($MF$3,2)-'[1]Miter Profiles'!$AC$345-'[1]Outside Edges'!$B185)&gt;=5,'[1]Outside Edges'!$P185="Yes"),"Yes","No")</f>
        <v>No</v>
      </c>
      <c r="MG186" s="269" t="str">
        <f>IF(AND((RIGHT($MG$3,2)-'[1]Miter Profiles'!$AC$346-'[1]Outside Edges'!$B185)&gt;=5,'[1]Outside Edges'!$P185="Yes"),"Yes","No")</f>
        <v>No</v>
      </c>
      <c r="MH186" s="283" t="str">
        <f>IF(AND((RIGHT($MH$3,2)-'[1]Miter Profiles'!$AC$347-'[1]Outside Edges'!$B185)&gt;=5,'[1]Outside Edges'!$P185="Yes"),"Yes","No")</f>
        <v>No</v>
      </c>
      <c r="MI186" s="283" t="str">
        <f>IF(AND((RIGHT($MI$3,2)-'[1]Miter Profiles'!$AC$348-'[1]Outside Edges'!$B185)&gt;=5,'[1]Outside Edges'!$P185="Yes"),"Yes","No")</f>
        <v>No</v>
      </c>
      <c r="MJ186" s="283" t="str">
        <f>IF(AND((RIGHT($MJ$3,2)-'[1]Miter Profiles'!$AC$349-'[1]Outside Edges'!$B185)&gt;=5,'[1]Outside Edges'!$P185="Yes"),"Yes","No")</f>
        <v>No</v>
      </c>
      <c r="MK186" s="269" t="str">
        <f>IF(AND((RIGHT($MK$3,2)-'[1]Miter Profiles'!$AC$350-'[1]Outside Edges'!$B185)&gt;=5,'[1]Outside Edges'!$P185="Yes"),"Yes","No")</f>
        <v>No</v>
      </c>
      <c r="ML186" s="269" t="str">
        <f>IF(AND((RIGHT($ML$3,2)-'[1]Miter Profiles'!$AC$351-'[1]Outside Edges'!$B185)&gt;=5,'[1]Outside Edges'!$P185="Yes"),"Yes","No")</f>
        <v>No</v>
      </c>
      <c r="MM186" s="269" t="str">
        <f>IF(AND((RIGHT($MM$3,2)-'[1]Miter Profiles'!$AC$352-'[1]Outside Edges'!$B185)&gt;=5,'[1]Outside Edges'!$P185="Yes"),"Yes","No")</f>
        <v>No</v>
      </c>
      <c r="MN186" s="283" t="str">
        <f>IF(AND((RIGHT($MK$3,2)-'[1]Miter Profiles'!$AC$350-'[1]Outside Edges'!$B185)&gt;=5,'[1]Outside Edges'!$P185="Yes"),"Yes","No")</f>
        <v>No</v>
      </c>
      <c r="MO186" s="283" t="str">
        <f>IF(AND((RIGHT($ML$3,2)-'[1]Miter Profiles'!$AC$351-'[1]Outside Edges'!$B185)&gt;=5,'[1]Outside Edges'!$P185="Yes"),"Yes","No")</f>
        <v>No</v>
      </c>
      <c r="MP186" s="283" t="str">
        <f>IF(AND((RIGHT($MM$3,2)-'[1]Miter Profiles'!$AC$352-'[1]Outside Edges'!$B185)&gt;=5,'[1]Outside Edges'!$P185="Yes"),"Yes","No")</f>
        <v>No</v>
      </c>
    </row>
    <row r="187" spans="1:354" ht="16.5" thickBot="1" x14ac:dyDescent="0.3">
      <c r="A187" s="8" t="str">
        <f>IF('[1]Outside Edges'!$A186&lt;&gt;"",'[1]Outside Edges'!$A186,"")</f>
        <v>D184</v>
      </c>
      <c r="B187" s="10" t="str">
        <f>IF(AND((RIGHT($B$3,2)-'[1]Miter Profiles'!$AC$3-'[1]Outside Edges'!$B186)&gt;=5,'[1]Outside Edges'!$P186="Yes"),"Yes","No")</f>
        <v>Yes</v>
      </c>
      <c r="C187" s="10" t="str">
        <f>IF(AND((RIGHT($C$3,2)-'[1]Miter Profiles'!$AC$4-'[1]Outside Edges'!$B186)&gt;=5,'[1]Outside Edges'!$P186="Yes"),"Yes","No")</f>
        <v>Yes</v>
      </c>
      <c r="D187" s="85" t="str">
        <f>IF(AND((RIGHT($D$3,2)-'[1]Miter Profiles'!$AC$5-'[1]Outside Edges'!$B186)&gt;=5,'[1]Outside Edges'!$P186="Yes"),"Yes","No")</f>
        <v>Yes</v>
      </c>
      <c r="E187" s="86" t="str">
        <f>IF(AND((RIGHT($E$3,2)-'[1]Miter Profiles'!$AC$6-'[1]Outside Edges'!$B186)&gt;=5,'[1]Outside Edges'!$P186="Yes"),"Yes","No")</f>
        <v>Yes</v>
      </c>
      <c r="F187" s="11" t="str">
        <f>IF(AND((RIGHT($F$3,2)-'[1]Miter Profiles'!$AC$7-'[1]Outside Edges'!$B186)&gt;=5,'[1]Outside Edges'!$P186="Yes"),"Yes","No")</f>
        <v>Yes</v>
      </c>
      <c r="G187" s="87" t="str">
        <f>IF(AND((RIGHT($G$3,2)-'[1]Miter Profiles'!$AC$8-'[1]Outside Edges'!$B186)&gt;=5,'[1]Outside Edges'!$P186="Yes"),"Yes","No")</f>
        <v>Yes</v>
      </c>
      <c r="H187" s="10" t="str">
        <f>IF(AND((RIGHT($H$3,2)-'[1]Miter Profiles'!$AC$9-'[1]Outside Edges'!$B186)&gt;=5,'[1]Outside Edges'!$P186="Yes"),"Yes","No")</f>
        <v>Yes</v>
      </c>
      <c r="I187" s="10" t="str">
        <f>IF(AND((RIGHT($I$3,2)-'[1]Miter Profiles'!$AC$10-'[1]Outside Edges'!$B186)&gt;=5,'[1]Outside Edges'!$P186="Yes"),"Yes","No")</f>
        <v>Yes</v>
      </c>
      <c r="J187" s="85" t="str">
        <f>IF(AND((RIGHT($J$3,2)-'[1]Miter Profiles'!$AC$11-'[1]Outside Edges'!$B186)&gt;=5,'[1]Outside Edges'!$P186="Yes"),"Yes","No")</f>
        <v>Yes</v>
      </c>
      <c r="K187" s="86" t="str">
        <f>IF(AND((RIGHT($K$3,2)-'[1]Miter Profiles'!$AC$12-'[1]Outside Edges'!$B186)&gt;=5,'[1]Outside Edges'!$P186="Yes"),"Yes","No")</f>
        <v>Yes</v>
      </c>
      <c r="L187" s="11" t="str">
        <f>IF(AND((RIGHT($L$3,2)-'[1]Miter Profiles'!$AC$13-'[1]Outside Edges'!$B186)&gt;=5,'[1]Outside Edges'!$P186="Yes"),"Yes","No")</f>
        <v>Yes</v>
      </c>
      <c r="M187" s="87" t="str">
        <f>IF(AND((RIGHT($M$3,2)-'[1]Miter Profiles'!$AC$14-'[1]Outside Edges'!$B186)&gt;=5,'[1]Outside Edges'!$P186="Yes"),"Yes","No")</f>
        <v>Yes</v>
      </c>
      <c r="N187" s="10" t="str">
        <f>IF(AND((RIGHT($N$3,2)-'[1]Miter Profiles'!$AC$15-'[1]Outside Edges'!$B186)&gt;=4,'[1]Outside Edges'!$P186="Yes"),"Yes","No")</f>
        <v>No</v>
      </c>
      <c r="O187" s="10" t="str">
        <f>IF(AND((RIGHT($O$3,2)-'[1]Miter Profiles'!$AC$16-'[1]Outside Edges'!$B186)&gt;=5,'[1]Outside Edges'!$P186="Yes"),"Yes","No")</f>
        <v>Yes</v>
      </c>
      <c r="P187" s="85" t="str">
        <f>IF(AND((RIGHT($P$3,2)-'[1]Miter Profiles'!$AC$17-'[1]Outside Edges'!$B186)&gt;=5,'[1]Outside Edges'!$P186="Yes"),"Yes","No")</f>
        <v>Yes</v>
      </c>
      <c r="Q187" s="86" t="str">
        <f>IF(AND((RIGHT($Q$3,2)-'[1]Miter Profiles'!$AC$18-'[1]Outside Edges'!$B186)&gt;=5,'[1]Outside Edges'!$P186="Yes"),"Yes","No")</f>
        <v>No</v>
      </c>
      <c r="R187" s="11" t="str">
        <f>IF(AND((RIGHT($R$3,2)-'[1]Miter Profiles'!$AC$19-'[1]Outside Edges'!$B186)&gt;=5,'[1]Outside Edges'!$P186="Yes"),"Yes","No")</f>
        <v>Yes</v>
      </c>
      <c r="S187" s="87" t="str">
        <f>IF(AND((RIGHT($S$3,2)-'[1]Miter Profiles'!$AC$20-'[1]Outside Edges'!$B186)&gt;=5,'[1]Outside Edges'!$P186="Yes"),"Yes","No")</f>
        <v>Yes</v>
      </c>
      <c r="T187" s="10" t="str">
        <f>IF(AND((RIGHT($T$3,2)-'[1]Miter Profiles'!$AC$21-'[1]Outside Edges'!$B186)&gt;=5,'[1]Outside Edges'!$P186="Yes"),"Yes","No")</f>
        <v>Yes</v>
      </c>
      <c r="U187" s="10" t="str">
        <f>IF(AND((RIGHT($U$3,2)-'[1]Miter Profiles'!$AC$22-'[1]Outside Edges'!$B186)&gt;=5,'[1]Outside Edges'!$P186="Yes"),"Yes","No")</f>
        <v>Yes</v>
      </c>
      <c r="V187" s="85" t="str">
        <f>IF(AND((RIGHT($V$3,2)-'[1]Miter Profiles'!$AC$23-'[1]Outside Edges'!$B186)&gt;=5,'[1]Outside Edges'!$P186="Yes"),"Yes","No")</f>
        <v>Yes</v>
      </c>
      <c r="W187" s="86" t="str">
        <f>IF(AND((RIGHT($W$3,2)-'[1]Miter Profiles'!$AC$24-'[1]Outside Edges'!$B186)&gt;=5,'[1]Outside Edges'!$P186="Yes"),"Yes","No")</f>
        <v>No</v>
      </c>
      <c r="X187" s="11" t="str">
        <f>IF(AND((RIGHT($X$3,2)-'[1]Miter Profiles'!$AC$25-'[1]Outside Edges'!$B186)&gt;=5,'[1]Outside Edges'!$P186="Yes"),"Yes","No")</f>
        <v>Yes</v>
      </c>
      <c r="Y187" s="87" t="str">
        <f>IF(AND((RIGHT($Y$3,2)-'[1]Miter Profiles'!$AC$26-'[1]Outside Edges'!$B186)&gt;=5,'[1]Outside Edges'!$P186="Yes"),"Yes","No")</f>
        <v>Yes</v>
      </c>
      <c r="Z187" s="10" t="str">
        <f>IF(AND((RIGHT($Z$3,2)-'[1]Miter Profiles'!$AC$27-'[1]Outside Edges'!$B186)&gt;=5,'[1]Outside Edges'!$P186="Yes"),"Yes","No")</f>
        <v>Yes</v>
      </c>
      <c r="AA187" s="10" t="str">
        <f>IF(AND((RIGHT($AA$3,2)-'[1]Miter Profiles'!$AC$28-'[1]Outside Edges'!$B186)&gt;=5,'[1]Outside Edges'!$P186="Yes"),"Yes","No")</f>
        <v>Yes</v>
      </c>
      <c r="AB187" s="85" t="str">
        <f>IF(AND((RIGHT($AB$3,2)-'[1]Miter Profiles'!$AC$29-'[1]Outside Edges'!$B186)&gt;=5,'[1]Outside Edges'!$P186="Yes"),"Yes","No")</f>
        <v>Yes</v>
      </c>
      <c r="AC187" s="86" t="str">
        <f>IF(AND((RIGHT($AC$3,2)-'[1]Miter Profiles'!$AC$30-'[1]Outside Edges'!$B186)&gt;=5,'[1]Outside Edges'!$P186="Yes"),"Yes","No")</f>
        <v>Yes</v>
      </c>
      <c r="AD187" s="11" t="str">
        <f>IF(AND((RIGHT($AD$3,2)-'[1]Miter Profiles'!$AC$31-'[1]Outside Edges'!$B186)&gt;=5,'[1]Outside Edges'!$P186="Yes"),"Yes","No")</f>
        <v>Yes</v>
      </c>
      <c r="AE187" s="87" t="str">
        <f>IF(AND((RIGHT($AE$3,2)-'[1]Miter Profiles'!$AC$32-'[1]Outside Edges'!$B186)&gt;=5,'[1]Outside Edges'!$P186="Yes"),"Yes","No")</f>
        <v>Yes</v>
      </c>
      <c r="AF187" s="10" t="str">
        <f>IF(AND((RIGHT($AF$3,2)-'[1]Miter Profiles'!$AC$33-'[1]Outside Edges'!$B186)&gt;=5,'[1]Outside Edges'!$P186="Yes"),"Yes","No")</f>
        <v>Yes</v>
      </c>
      <c r="AG187" s="10" t="str">
        <f>IF(AND((RIGHT($AG$3,2)-'[1]Miter Profiles'!$AC$34-'[1]Outside Edges'!$B186)&gt;=5,'[1]Outside Edges'!$P186="Yes"),"Yes","No")</f>
        <v>Yes</v>
      </c>
      <c r="AH187" s="85" t="str">
        <f>IF(AND((RIGHT($AH$3,2)-'[1]Miter Profiles'!$AC$35-'[1]Outside Edges'!$B186)&gt;=5,'[1]Outside Edges'!$P186="Yes"),"Yes","No")</f>
        <v>Yes</v>
      </c>
      <c r="AI187" s="86" t="str">
        <f>IF(AND((RIGHT($AI$3,2)-'[1]Miter Profiles'!$AC$36-'[1]Outside Edges'!$B186)&gt;=5,'[1]Outside Edges'!$P186="Yes"),"Yes","No")</f>
        <v>Yes</v>
      </c>
      <c r="AJ187" s="11" t="str">
        <f>IF(AND((RIGHT($AJ$3,2)-'[1]Miter Profiles'!$AC$37-'[1]Outside Edges'!$B186)&gt;=5,'[1]Outside Edges'!$P186="Yes"),"Yes","No")</f>
        <v>Yes</v>
      </c>
      <c r="AK187" s="87" t="str">
        <f>IF(AND((RIGHT($AK$3,2)-'[1]Miter Profiles'!$AC$38-'[1]Outside Edges'!$B186)&gt;=5,'[1]Outside Edges'!$P186="Yes"),"Yes","No")</f>
        <v>Yes</v>
      </c>
      <c r="AL187" s="10" t="str">
        <f>IF(AND((RIGHT($AL$3,2)-'[1]Miter Profiles'!$AC$39-'[1]Outside Edges'!$B186)&gt;=5,'[1]Outside Edges'!$P186="Yes"),"Yes","No")</f>
        <v>Yes</v>
      </c>
      <c r="AM187" s="10" t="str">
        <f>IF(AND((RIGHT($AM$3,2)-'[1]Miter Profiles'!$AC$40-'[1]Outside Edges'!$B186)&gt;=5,'[1]Outside Edges'!$P186="Yes"),"Yes","No")</f>
        <v>Yes</v>
      </c>
      <c r="AN187" s="85" t="str">
        <f>IF(AND((RIGHT($AN$3,2)-'[1]Miter Profiles'!$AC$41-'[1]Outside Edges'!$B186)&gt;=5,'[1]Outside Edges'!$P186="Yes"),"Yes","No")</f>
        <v>Yes</v>
      </c>
      <c r="AO187" s="86" t="str">
        <f>IF(AND((RIGHT($AO$3,2)-'[1]Miter Profiles'!$AC$42-'[1]Outside Edges'!$B186)&gt;=5,'[1]Outside Edges'!$P186="Yes"),"Yes","No")</f>
        <v>Yes</v>
      </c>
      <c r="AP187" s="11" t="str">
        <f>IF(AND((RIGHT($AP$3,2)-'[1]Miter Profiles'!$AC$43-'[1]Outside Edges'!$B186)&gt;=5,'[1]Outside Edges'!$P186="Yes"),"Yes","No")</f>
        <v>Yes</v>
      </c>
      <c r="AQ187" s="87" t="str">
        <f>IF(AND((RIGHT($AQ$3,2)-'[1]Miter Profiles'!$AC$44-'[1]Outside Edges'!$B186)&gt;=5,'[1]Outside Edges'!$P186="Yes"),"Yes","No")</f>
        <v>Yes</v>
      </c>
      <c r="AR187" s="10" t="str">
        <f>IF(AND((RIGHT($AR$3,2)-'[1]Miter Profiles'!$AC$45-'[1]Outside Edges'!$B186)&gt;=5,'[1]Outside Edges'!$P186="Yes"),"Yes","No")</f>
        <v>Yes</v>
      </c>
      <c r="AS187" s="10" t="str">
        <f>IF(AND((RIGHT($AS$3,2)-'[1]Miter Profiles'!$AC$46-'[1]Outside Edges'!$B186)&gt;=5,'[1]Outside Edges'!$P186="Yes"),"Yes","No")</f>
        <v>Yes</v>
      </c>
      <c r="AT187" s="85" t="str">
        <f>IF(AND((RIGHT($AT$3,2)-'[1]Miter Profiles'!$AC$47-'[1]Outside Edges'!$B186)&gt;=5,'[1]Outside Edges'!$P186="Yes"),"Yes","No")</f>
        <v>Yes</v>
      </c>
      <c r="AU187" s="86" t="str">
        <f>IF(AND((RIGHT($AU$3,2)-'[1]Miter Profiles'!$AC$48-'[1]Outside Edges'!$B186)&gt;=5,'[1]Outside Edges'!$P186="Yes"),"Yes","No")</f>
        <v>Yes</v>
      </c>
      <c r="AV187" s="11" t="str">
        <f>IF(AND((RIGHT($AV$3,2)-'[1]Miter Profiles'!$AC$49-'[1]Outside Edges'!$B186)&gt;=5,'[1]Outside Edges'!$P186="Yes"),"Yes","No")</f>
        <v>Yes</v>
      </c>
      <c r="AW187" s="87" t="str">
        <f>IF(AND((RIGHT($AW$3,2)-'[1]Miter Profiles'!$AC$50-'[1]Outside Edges'!$B186)&gt;=5,'[1]Outside Edges'!$P186="Yes"),"Yes","No")</f>
        <v>Yes</v>
      </c>
      <c r="AX187" s="10" t="str">
        <f>IF(AND((RIGHT($AX$3,2)-'[1]Miter Profiles'!$AC$51-'[1]Outside Edges'!$B186)&gt;=5,'[1]Outside Edges'!$P186="Yes"),"Yes","No")</f>
        <v>Yes</v>
      </c>
      <c r="AY187" s="10" t="str">
        <f>IF(AND((RIGHT($AY$3,2)-'[1]Miter Profiles'!$AC$52-'[1]Outside Edges'!$B186)&gt;=5,'[1]Outside Edges'!$P186="Yes"),"Yes","No")</f>
        <v>Yes</v>
      </c>
      <c r="AZ187" s="85" t="str">
        <f>IF(AND((RIGHT($AZ$3,2)-'[1]Miter Profiles'!$AC$53-'[1]Outside Edges'!$B186)&gt;=5,'[1]Outside Edges'!$P186="Yes"),"Yes","No")</f>
        <v>Yes</v>
      </c>
      <c r="BA187" s="86" t="str">
        <f>IF(AND((RIGHT($BA$3,2)-'[1]Miter Profiles'!$AC$54-'[1]Outside Edges'!$B186)&gt;=5,'[1]Outside Edges'!$P186="Yes"),"Yes","No")</f>
        <v>Yes</v>
      </c>
      <c r="BB187" s="11" t="str">
        <f>IF(AND((RIGHT($BB$3,2)-'[1]Miter Profiles'!$AC$55-'[1]Outside Edges'!$B186)&gt;=5,'[1]Outside Edges'!$P186="Yes"),"Yes","No")</f>
        <v>Yes</v>
      </c>
      <c r="BC187" s="87" t="str">
        <f>IF(AND((RIGHT($BC$3,2)-'[1]Miter Profiles'!$AC$56-'[1]Outside Edges'!$B186)&gt;=5,'[1]Outside Edges'!$P186="Yes"),"Yes","No")</f>
        <v>Yes</v>
      </c>
      <c r="BD187" s="10" t="str">
        <f>IF(AND((RIGHT($BD$3,2)-'[1]Miter Profiles'!$AC$57-'[1]Outside Edges'!$B186)&gt;=5,'[1]Outside Edges'!$P186="Yes"),"Yes","No")</f>
        <v>Yes</v>
      </c>
      <c r="BE187" s="10" t="str">
        <f>IF(AND((RIGHT($BE$3,2)-'[1]Miter Profiles'!$AC$58-'[1]Outside Edges'!$B186)&gt;=5,'[1]Outside Edges'!$P186="Yes"),"Yes","No")</f>
        <v>Yes</v>
      </c>
      <c r="BF187" s="85" t="str">
        <f>IF(AND((RIGHT($BF$3,2)-'[1]Miter Profiles'!$AC$59-'[1]Outside Edges'!$B186)&gt;=5,'[1]Outside Edges'!$P186="Yes"),"Yes","No")</f>
        <v>Yes</v>
      </c>
      <c r="BG187" s="86" t="str">
        <f>IF(AND((RIGHT($BG$3,2)-'[1]Miter Profiles'!$AC$60-'[1]Outside Edges'!$B186)&gt;=5,'[1]Outside Edges'!$P186="Yes"),"Yes","No")</f>
        <v>Yes</v>
      </c>
      <c r="BH187" s="11" t="str">
        <f>IF(AND((RIGHT($BH$3,2)-'[1]Miter Profiles'!$AC$61-'[1]Outside Edges'!$B186)&gt;=5,'[1]Outside Edges'!$P186="Yes"),"Yes","No")</f>
        <v>Yes</v>
      </c>
      <c r="BI187" s="87" t="str">
        <f>IF(AND((RIGHT($BI$3,2)-'[1]Miter Profiles'!$AC$62-'[1]Outside Edges'!$B186)&gt;=5,'[1]Outside Edges'!$P186="Yes"),"Yes","No")</f>
        <v>Yes</v>
      </c>
      <c r="BJ187" s="10" t="str">
        <f>IF(AND((RIGHT($BJ$3,2)-'[1]Miter Profiles'!$AC$63-'[1]Outside Edges'!$B186)&gt;=5,'[1]Outside Edges'!$P186="Yes"),"Yes","No")</f>
        <v>Yes</v>
      </c>
      <c r="BK187" s="10" t="str">
        <f>IF(AND((RIGHT($BK$3,2)-'[1]Miter Profiles'!$AC$64-'[1]Outside Edges'!$B186)&gt;=5,'[1]Outside Edges'!$P186="Yes"),"Yes","No")</f>
        <v>Yes</v>
      </c>
      <c r="BL187" s="85" t="str">
        <f>IF(AND((RIGHT($BL$3,2)-'[1]Miter Profiles'!$AC$65-'[1]Outside Edges'!$B186)&gt;=5,'[1]Outside Edges'!$P186="Yes"),"Yes","No")</f>
        <v>Yes</v>
      </c>
      <c r="BM187" s="86" t="str">
        <f>IF(AND((RIGHT($BM$3,2)-'[1]Miter Profiles'!$AC$66-'[1]Outside Edges'!$B186)&gt;=5,'[1]Outside Edges'!$P186="Yes"),"Yes","No")</f>
        <v>Yes</v>
      </c>
      <c r="BN187" s="11" t="str">
        <f>IF(AND((RIGHT($BN$3,2)-'[1]Miter Profiles'!$AC$67-'[1]Outside Edges'!$B186)&gt;=5,'[1]Outside Edges'!$P186="Yes"),"Yes","No")</f>
        <v>Yes</v>
      </c>
      <c r="BO187" s="87" t="str">
        <f>IF(AND((RIGHT($BO$3,2)-'[1]Miter Profiles'!$AC$68-'[1]Outside Edges'!$B186)&gt;=5,'[1]Outside Edges'!$P186="Yes"),"Yes","No")</f>
        <v>Yes</v>
      </c>
      <c r="BP187" s="10" t="str">
        <f>IF(AND((RIGHT($BP$3,2)-'[1]Miter Profiles'!$AC$69-'[1]Outside Edges'!$B186)&gt;=5,'[1]Outside Edges'!$P186="Yes"),"Yes","No")</f>
        <v>Yes</v>
      </c>
      <c r="BQ187" s="10" t="str">
        <f>IF(AND((RIGHT($BQ$3,2)-'[1]Miter Profiles'!$AC$70-'[1]Outside Edges'!$B186)&gt;=5,'[1]Outside Edges'!$P186="Yes"),"Yes","No")</f>
        <v>Yes</v>
      </c>
      <c r="BR187" s="85" t="str">
        <f>IF(AND((RIGHT($BR$3,2)-'[1]Miter Profiles'!$AC$71-'[1]Outside Edges'!$B186)&gt;=5,'[1]Outside Edges'!$P186="Yes"),"Yes","No")</f>
        <v>Yes</v>
      </c>
      <c r="BS187" s="86" t="str">
        <f>IF(AND((RIGHT($BS$3,2)-'[1]Miter Profiles'!$AC$72-'[1]Outside Edges'!$B186)&gt;=5,'[1]Outside Edges'!$P186="Yes"),"Yes","No")</f>
        <v>Yes</v>
      </c>
      <c r="BT187" s="11" t="str">
        <f>IF(AND((RIGHT($BT$3,2)-'[1]Miter Profiles'!$AC$73-'[1]Outside Edges'!$B186)&gt;=5,'[1]Outside Edges'!$P186="Yes"),"Yes","No")</f>
        <v>Yes</v>
      </c>
      <c r="BU187" s="87" t="str">
        <f>IF(AND((RIGHT($BU$3,2)-'[1]Miter Profiles'!$AC$74-'[1]Outside Edges'!$B186)&gt;=5,'[1]Outside Edges'!$P186="Yes"),"Yes","No")</f>
        <v>Yes</v>
      </c>
      <c r="BV187" s="10" t="str">
        <f>IF(AND((RIGHT($BV$3,2)-'[1]Miter Profiles'!$AC$75-'[1]Outside Edges'!$B186)&gt;=5,'[1]Outside Edges'!$P186="Yes"),"Yes","No")</f>
        <v>Yes</v>
      </c>
      <c r="BW187" s="10" t="str">
        <f>IF(AND((RIGHT($BW$3,2)-'[1]Miter Profiles'!$AC$76-'[1]Outside Edges'!$B186)&gt;=5,'[1]Outside Edges'!$P186="Yes"),"Yes","No")</f>
        <v>Yes</v>
      </c>
      <c r="BX187" s="85" t="str">
        <f>IF(AND((RIGHT($BX$3,2)-'[1]Miter Profiles'!$AC$77-'[1]Outside Edges'!$B186)&gt;=5,'[1]Outside Edges'!$P186="Yes"),"Yes","No")</f>
        <v>Yes</v>
      </c>
      <c r="BY187" s="86" t="str">
        <f>IF(AND((RIGHT($BY$3,2)-'[1]Miter Profiles'!$AC$78-'[1]Outside Edges'!$B186)&gt;=5,'[1]Outside Edges'!$P186="Yes"),"Yes","No")</f>
        <v>Yes</v>
      </c>
      <c r="BZ187" s="11" t="str">
        <f>IF(AND((RIGHT($BZ$3,2)-'[1]Miter Profiles'!$AC$79-'[1]Outside Edges'!$B186)&gt;=5,'[1]Outside Edges'!$P186="Yes"),"Yes","No")</f>
        <v>Yes</v>
      </c>
      <c r="CA187" s="87" t="str">
        <f>IF(AND((RIGHT($CA$3,2)-'[1]Miter Profiles'!$AC$80-'[1]Outside Edges'!$B186)&gt;=5,'[1]Outside Edges'!$P186="Yes"),"Yes","No")</f>
        <v>Yes</v>
      </c>
      <c r="CB187" s="10" t="str">
        <f>IF(AND((RIGHT($CB$3,2)-'[1]Miter Profiles'!$AC$81-'[1]Outside Edges'!$B186)&gt;=5,'[1]Outside Edges'!$P186="Yes"),"Yes","No")</f>
        <v>Yes</v>
      </c>
      <c r="CC187" s="10" t="str">
        <f>IF(AND((RIGHT($CC$3,2)-'[1]Miter Profiles'!$AC$82-'[1]Outside Edges'!$B186)&gt;=5,'[1]Outside Edges'!$P186="Yes"),"Yes","No")</f>
        <v>Yes</v>
      </c>
      <c r="CD187" s="85" t="str">
        <f>IF(AND((RIGHT($CD$3,2)-'[1]Miter Profiles'!$AC$83-'[1]Outside Edges'!$B186)&gt;=5,'[1]Outside Edges'!$P186="Yes"),"Yes","No")</f>
        <v>Yes</v>
      </c>
      <c r="CE187" s="86" t="str">
        <f>IF(AND((RIGHT($CE$3,2)-'[1]Miter Profiles'!$AC$84-'[1]Outside Edges'!$B186)&gt;=5,'[1]Outside Edges'!$P186="Yes"),"Yes","No")</f>
        <v>Yes</v>
      </c>
      <c r="CF187" s="11" t="str">
        <f>IF(AND((RIGHT($CF$3,2)-'[1]Miter Profiles'!$AC$85-'[1]Outside Edges'!$B186)&gt;=5,'[1]Outside Edges'!$P186="Yes"),"Yes","No")</f>
        <v>Yes</v>
      </c>
      <c r="CG187" s="87" t="str">
        <f>IF(AND((RIGHT($CG$3,2)-'[1]Miter Profiles'!$AC$86-'[1]Outside Edges'!$B186)&gt;=5,'[1]Outside Edges'!$P186="Yes"),"Yes","No")</f>
        <v>Yes</v>
      </c>
      <c r="CH187" s="10" t="str">
        <f>IF(AND((RIGHT($CH$3,2)-'[1]Miter Profiles'!$AC$87-'[1]Outside Edges'!$B186)&gt;=5,'[1]Outside Edges'!$P186="Yes"),"Yes","No")</f>
        <v>Yes</v>
      </c>
      <c r="CI187" s="10" t="str">
        <f>IF(AND((RIGHT($CI$3,2)-'[1]Miter Profiles'!$AC$88-'[1]Outside Edges'!$B186)&gt;=5,'[1]Outside Edges'!$P186="Yes"),"Yes","No")</f>
        <v>Yes</v>
      </c>
      <c r="CJ187" s="85" t="str">
        <f>IF(AND((RIGHT($CJ$3,2)-'[1]Miter Profiles'!$AC$89-'[1]Outside Edges'!$B186)&gt;=5,'[1]Outside Edges'!$P186="Yes"),"Yes","No")</f>
        <v>Yes</v>
      </c>
      <c r="CK187" s="86" t="str">
        <f>IF(AND((RIGHT($CK$3,2)-'[1]Miter Profiles'!$AC$90-'[1]Outside Edges'!$B186)&gt;=5,'[1]Outside Edges'!$P186="Yes"),"Yes","No")</f>
        <v>Yes</v>
      </c>
      <c r="CL187" s="11" t="str">
        <f>IF(AND((RIGHT($CL$3,2)-'[1]Miter Profiles'!$AC$91-'[1]Outside Edges'!$B186)&gt;=5,'[1]Outside Edges'!$P186="Yes"),"Yes","No")</f>
        <v>Yes</v>
      </c>
      <c r="CM187" s="87" t="str">
        <f>IF(AND((RIGHT($CM$3,2)-'[1]Miter Profiles'!$AC$92-'[1]Outside Edges'!$B186)&gt;=5,'[1]Outside Edges'!$P186="Yes"),"Yes","No")</f>
        <v>Yes</v>
      </c>
      <c r="CN187" s="10" t="str">
        <f>IF(AND((RIGHT(CN$3,2)-'[1]Miter Profiles'!$AC$93-'[1]Outside Edges'!$B186)&gt;=5,'[1]Outside Edges'!$P186="Yes"),"Yes","No")</f>
        <v>No</v>
      </c>
      <c r="CO187" s="10" t="str">
        <f>IF(AND((RIGHT(CO$3,2)-'[1]Miter Profiles'!$AC$94-'[1]Outside Edges'!$B186)&gt;=5,'[1]Outside Edges'!$P186="Yes"),"Yes","No")</f>
        <v>Yes</v>
      </c>
      <c r="CP187" s="85" t="str">
        <f>IF(AND((RIGHT(CP$3,2)-'[1]Miter Profiles'!$AC$95-'[1]Outside Edges'!$B186)&gt;=5,'[1]Outside Edges'!$P186="Yes"),"Yes","No")</f>
        <v>Yes</v>
      </c>
      <c r="CQ187" s="86" t="str">
        <f>IF(AND((RIGHT(CQ$3,2)-'[1]Miter Profiles'!$AC$96-'[1]Outside Edges'!$B186)&gt;=5,'[1]Outside Edges'!$P186="Yes"),"Yes","No")</f>
        <v>No</v>
      </c>
      <c r="CR187" s="11" t="str">
        <f>IF(AND((RIGHT(CR$3,2)-'[1]Miter Profiles'!$AC$97-'[1]Outside Edges'!$B186)&gt;=5,'[1]Outside Edges'!$P186="Yes"),"Yes","No")</f>
        <v>Yes</v>
      </c>
      <c r="CS187" s="87" t="str">
        <f>IF(AND((RIGHT(CS$3,2)-'[1]Miter Profiles'!$AC$98-'[1]Outside Edges'!$B186)&gt;=5,'[1]Outside Edges'!$P186="Yes"),"Yes","No")</f>
        <v>Yes</v>
      </c>
      <c r="CT187" s="10" t="str">
        <f>IF(AND((RIGHT($CT$3,2)-'[1]Miter Profiles'!$AC$99-'[1]Outside Edges'!$B186)&gt;=5,'[1]Outside Edges'!$P186="Yes"),"Yes","No")</f>
        <v>No</v>
      </c>
      <c r="CU187" s="10" t="str">
        <f>IF(AND((RIGHT($CU$3,2)-'[1]Miter Profiles'!$AC$100-'[1]Outside Edges'!$B186)&gt;=5,'[1]Outside Edges'!$P186="Yes"),"Yes","No")</f>
        <v>Yes</v>
      </c>
      <c r="CV187" s="85" t="str">
        <f>IF(AND((RIGHT($CV$3,2)-'[1]Miter Profiles'!$AC$101-'[1]Outside Edges'!$B186)&gt;=5,'[1]Outside Edges'!$P186="Yes"),"Yes","No")</f>
        <v>Yes</v>
      </c>
      <c r="CW187" s="86" t="str">
        <f>IF(AND((RIGHT($CW$3,2)-'[1]Miter Profiles'!$AC$102-'[1]Outside Edges'!$B186)&gt;=5,'[1]Outside Edges'!$P186="Yes"),"Yes","No")</f>
        <v>Yes</v>
      </c>
      <c r="CX187" s="11" t="str">
        <f>IF(AND((RIGHT($CX$3,2)-'[1]Miter Profiles'!$AC$103-'[1]Outside Edges'!$B186)&gt;=5,'[1]Outside Edges'!$P186="Yes"),"Yes","No")</f>
        <v>Yes</v>
      </c>
      <c r="CY187" s="87" t="str">
        <f>IF(AND((RIGHT($CY$3,2)-'[1]Miter Profiles'!$AC$104-'[1]Outside Edges'!$B186)&gt;=5,'[1]Outside Edges'!$P186="Yes"),"Yes","No")</f>
        <v>Yes</v>
      </c>
      <c r="CZ187" s="10" t="str">
        <f>IF(AND((RIGHT($CZ$3,2)-'[1]Miter Profiles'!$AC$105-'[1]Outside Edges'!$B186)&gt;=5,'[1]Outside Edges'!$P186="Yes"),"Yes","No")</f>
        <v>No</v>
      </c>
      <c r="DA187" s="10" t="str">
        <f>IF(AND((RIGHT($DA$3,2)-'[1]Miter Profiles'!$AC$106-'[1]Outside Edges'!$B186)&gt;=5,'[1]Outside Edges'!$P186="Yes"),"Yes","No")</f>
        <v>No</v>
      </c>
      <c r="DB187" s="85" t="str">
        <f>IF(AND((RIGHT($DB$3,2)-'[1]Miter Profiles'!$AC$107-'[1]Outside Edges'!$B186)&gt;=5,'[1]Outside Edges'!$P186="Yes"),"Yes","No")</f>
        <v>No</v>
      </c>
      <c r="DC187" s="86" t="str">
        <f>IF(AND((RIGHT($DC$3,2)-'[1]Miter Profiles'!$AC$108-'[1]Outside Edges'!$B186)&gt;=5,'[1]Outside Edges'!$P186="Yes"),"Yes","No")</f>
        <v>No</v>
      </c>
      <c r="DD187" s="11" t="str">
        <f>IF(AND((RIGHT($DD$3,2)-'[1]Miter Profiles'!$AC$109-'[1]Outside Edges'!$B186)&gt;=5,'[1]Outside Edges'!$P186="Yes"),"Yes","No")</f>
        <v>Yes</v>
      </c>
      <c r="DE187" s="87" t="str">
        <f>IF(AND((RIGHT($DE$3,2)-'[1]Miter Profiles'!$AC$110-'[1]Outside Edges'!$B186)&gt;=5,'[1]Outside Edges'!$P186="Yes"),"Yes","No")</f>
        <v>Yes</v>
      </c>
      <c r="DF187" s="10" t="str">
        <f>IF(AND((RIGHT($DF$3,2)-'[1]Miter Profiles'!$AC$111-'[1]Outside Edges'!$B186)&gt;=5,'[1]Outside Edges'!$P186="Yes"),"Yes","No")</f>
        <v>Yes</v>
      </c>
      <c r="DG187" s="10" t="str">
        <f>IF(AND((RIGHT($DG$3,2)-'[1]Miter Profiles'!$AC$112-'[1]Outside Edges'!$B186)&gt;=5,'[1]Outside Edges'!$P186="Yes"),"Yes","No")</f>
        <v>Yes</v>
      </c>
      <c r="DH187" s="85" t="str">
        <f>IF(AND((RIGHT($DH$3,2)-'[1]Miter Profiles'!$AC$113-'[1]Outside Edges'!$B186)&gt;=5,'[1]Outside Edges'!$P186="Yes"),"Yes","No")</f>
        <v>Yes</v>
      </c>
      <c r="DI187" s="86" t="str">
        <f>IF(AND((RIGHT($DI$3,2)-'[1]Miter Profiles'!$AC$114-'[1]Outside Edges'!$B186)&gt;=5,'[1]Outside Edges'!$P186="Yes"),"Yes","No")</f>
        <v>Yes</v>
      </c>
      <c r="DJ187" s="11" t="str">
        <f>IF(AND((RIGHT($DJ$3,2)-'[1]Miter Profiles'!$AC$115-'[1]Outside Edges'!$B186)&gt;=5,'[1]Outside Edges'!$P186="Yes"),"Yes","No")</f>
        <v>Yes</v>
      </c>
      <c r="DK187" s="87" t="str">
        <f>IF(AND((RIGHT($DK$3,2)-'[1]Miter Profiles'!$AC$116-'[1]Outside Edges'!$B186)&gt;=5,'[1]Outside Edges'!$P186="Yes"),"Yes","No")</f>
        <v>Yes</v>
      </c>
      <c r="DL187" s="10" t="str">
        <f>IF(AND((RIGHT($DL$3,2)-'[1]Miter Profiles'!$AC$117-'[1]Outside Edges'!$B186)&gt;=5,'[1]Outside Edges'!$P186="Yes"),"Yes","No")</f>
        <v>Yes</v>
      </c>
      <c r="DM187" s="10" t="str">
        <f>IF(AND((RIGHT($DM$3,2)-'[1]Miter Profiles'!$AC$118-'[1]Outside Edges'!$B186)&gt;=5,'[1]Outside Edges'!$P186="Yes"),"Yes","No")</f>
        <v>Yes</v>
      </c>
      <c r="DN187" s="85" t="str">
        <f>IF(AND((RIGHT($DN$3,2)-'[1]Miter Profiles'!$AC$119-'[1]Outside Edges'!$B186)&gt;=5,'[1]Outside Edges'!$P186="Yes"),"Yes","No")</f>
        <v>Yes</v>
      </c>
      <c r="DO187" s="86" t="str">
        <f>IF(AND((RIGHT($DO$3,2)-'[1]Miter Profiles'!$AC$120-'[1]Outside Edges'!$B186)&gt;=5,'[1]Outside Edges'!$P186="Yes"),"Yes","No")</f>
        <v>No</v>
      </c>
      <c r="DP187" s="11" t="str">
        <f>IF(AND((RIGHT($DP$3,2)-'[1]Miter Profiles'!$AC$121-'[1]Outside Edges'!$B186)&gt;=5,'[1]Outside Edges'!$P186="Yes"),"Yes","No")</f>
        <v>No</v>
      </c>
      <c r="DQ187" s="87" t="str">
        <f>IF(AND((RIGHT($DQ$3,2)-'[1]Miter Profiles'!$AC$122-'[1]Outside Edges'!$B186)&gt;=5,'[1]Outside Edges'!$P186="Yes"),"Yes","No")</f>
        <v>Yes</v>
      </c>
      <c r="DR187" s="10" t="str">
        <f>IF(AND((RIGHT($DR$3,2)-'[1]Miter Profiles'!$AC$123-'[1]Outside Edges'!$B186)&gt;=5,'[1]Outside Edges'!$P186="Yes"),"Yes","No")</f>
        <v>Yes</v>
      </c>
      <c r="DS187" s="10" t="str">
        <f>IF(AND((RIGHT($DS$3,2)-'[1]Miter Profiles'!$AC$124-'[1]Outside Edges'!$B186)&gt;=5,'[1]Outside Edges'!$P186="Yes"),"Yes","No")</f>
        <v>Yes</v>
      </c>
      <c r="DT187" s="85" t="str">
        <f>IF(AND((RIGHT($DT$3,2)-'[1]Miter Profiles'!$AC$125-'[1]Outside Edges'!$B186)&gt;=5,'[1]Outside Edges'!$P186="Yes"),"Yes","No")</f>
        <v>Yes</v>
      </c>
      <c r="DU187" s="86" t="str">
        <f>IF(AND((RIGHT($DU$3,2)-'[1]Miter Profiles'!$AC$126-'[1]Outside Edges'!$B186)&gt;=5,'[1]Outside Edges'!$P186="Yes"),"Yes","No")</f>
        <v>Yes</v>
      </c>
      <c r="DV187" s="11" t="str">
        <f>IF(AND((RIGHT($DV$3,2)-'[1]Miter Profiles'!$AC$127-'[1]Outside Edges'!$B186)&gt;=5,'[1]Outside Edges'!$P186="Yes"),"Yes","No")</f>
        <v>Yes</v>
      </c>
      <c r="DW187" s="87" t="str">
        <f>IF(AND((RIGHT($DW$3,2)-'[1]Miter Profiles'!$AC$128-'[1]Outside Edges'!$B186)&gt;=5,'[1]Outside Edges'!$P186="Yes"),"Yes","No")</f>
        <v>Yes</v>
      </c>
      <c r="DX187" s="10" t="str">
        <f>IF(AND((RIGHT($DX$3,2)-'[1]Miter Profiles'!$AC$129-'[1]Outside Edges'!$B186)&gt;=5,'[1]Outside Edges'!$P186="Yes"),"Yes","No")</f>
        <v>Yes</v>
      </c>
      <c r="DY187" s="10" t="str">
        <f>IF(AND((RIGHT($DY$3,2)-'[1]Miter Profiles'!$AC$130-'[1]Outside Edges'!$B186)&gt;=5,'[1]Outside Edges'!$P186="Yes"),"Yes","No")</f>
        <v>Yes</v>
      </c>
      <c r="DZ187" s="85" t="str">
        <f>IF(AND((RIGHT($DZ$3,2)-'[1]Miter Profiles'!$AC$131-'[1]Outside Edges'!$B186)&gt;=5,'[1]Outside Edges'!$P186="Yes"),"Yes","No")</f>
        <v>Yes</v>
      </c>
      <c r="EA187" s="90" t="str">
        <f>IF(AND((RIGHT($EA$3,2)-'[1]Miter Profiles'!$AC$132-'[1]Outside Edges'!$B186)&gt;=5,'[1]Outside Edges'!$P186="Yes"),"Yes","No")</f>
        <v>Yes</v>
      </c>
      <c r="EB187" s="104" t="str">
        <f>IF(AND((RIGHT($EB$3,2)-'[1]Miter Profiles'!$AC$133-'[1]Outside Edges'!$B186)&gt;=5,'[1]Outside Edges'!$P186="Yes"),"Yes","No")</f>
        <v>No</v>
      </c>
      <c r="EC187" s="109" t="str">
        <f>IF(AND((RIGHT($EC$3,2)-'[1]Miter Profiles'!$AC$134-'[1]Outside Edges'!$B186)&gt;=5,'[1]Outside Edges'!$P186="Yes"),"Yes","No")</f>
        <v>Yes</v>
      </c>
      <c r="ED187" s="115" t="str">
        <f>IF(AND((RIGHT($ED$3,2)-'[1]Miter Profiles'!$AC$135-'[1]Outside Edges'!$B186)&gt;=5,'[1]Outside Edges'!$P186="Yes"),"Yes","No")</f>
        <v>Yes</v>
      </c>
      <c r="EE187" s="112" t="str">
        <f>IF(AND((RIGHT($EE$3,2)-'[1]Miter Profiles'!$AC$136-'[1]Outside Edges'!$B186)&gt;=5,'[1]Outside Edges'!$P186="Yes"),"Yes","No")</f>
        <v>Yes</v>
      </c>
      <c r="EF187" s="85" t="str">
        <f>IF(AND((RIGHT($EF$3,2)-'[1]Miter Profiles'!$AC$137-'[1]Outside Edges'!$B186)&gt;=5,'[1]Outside Edges'!$P186="Yes"),"Yes","No")</f>
        <v>Yes</v>
      </c>
      <c r="EG187" s="10" t="str">
        <f>IF(AND((RIGHT($EG$3,2)-'[1]Miter Profiles'!$AC$138-'[1]Outside Edges'!$B186)&gt;=5,'[1]Outside Edges'!$P186="Yes"),"Yes","No")</f>
        <v>Yes</v>
      </c>
      <c r="EH187" s="90" t="str">
        <f>IF(AND((RIGHT($EH$3,2)-'[1]Miter Profiles'!$AC$139-'[1]Outside Edges'!$B186)&gt;=5,'[1]Outside Edges'!$P186="Yes"),"Yes","No")</f>
        <v>Yes</v>
      </c>
      <c r="EI187" s="120" t="str">
        <f>IF(AND((RIGHT($EI$3,2)-'[1]Miter Profiles'!$AC$140-'[1]Outside Edges'!$B186)&gt;=5,'[1]Outside Edges'!$P186="Yes"),"Yes","No")</f>
        <v>Yes</v>
      </c>
      <c r="EJ187" s="123" t="str">
        <f>IF(AND((RIGHT($EJ$3,2)-'[1]Miter Profiles'!$AC$141-'[1]Outside Edges'!$B186)&gt;=5,'[1]Outside Edges'!$P186="Yes"),"Yes","No")</f>
        <v>Yes</v>
      </c>
      <c r="EK187" s="123" t="str">
        <f>IF(AND((RIGHT($EK$3,2)-'[1]Miter Profiles'!$AC$142-'[1]Outside Edges'!$B186)&gt;=5,'[1]Outside Edges'!$P186="Yes"),"Yes","No")</f>
        <v>Yes</v>
      </c>
      <c r="EL187" s="115" t="str">
        <f>IF(AND((RIGHT($EL$3,2)-'[1]Miter Profiles'!$AC$143-'[1]Outside Edges'!$B186)&gt;=5,'[1]Outside Edges'!$P186="Yes"),"Yes","No")</f>
        <v>Yes</v>
      </c>
      <c r="EM187" s="128" t="str">
        <f>IF(AND((RIGHT($EM$3,2)-'[1]Miter Profiles'!$AC$144-'[1]Outside Edges'!$B186)&gt;=5,'[1]Outside Edges'!$P186="Yes"),"Yes","No")</f>
        <v>No</v>
      </c>
      <c r="EN187" s="10" t="str">
        <f>IF(AND((RIGHT($EN$3,2)-'[1]Miter Profiles'!$AC$145-'[1]Outside Edges'!$B186)&gt;=5,'[1]Outside Edges'!$P186="Yes"),"Yes","No")</f>
        <v>Yes</v>
      </c>
      <c r="EO187" s="90" t="str">
        <f>IF(AND((RIGHT($EO$3,2)-'[1]Miter Profiles'!$AC$146-'[1]Outside Edges'!$B186)&gt;=5,'[1]Outside Edges'!$P186="Yes"),"Yes","No")</f>
        <v>Yes</v>
      </c>
      <c r="EP187" s="123" t="str">
        <f>IF(AND((RIGHT($EP$3,2)-'[1]Miter Profiles'!$AC$147-'[1]Outside Edges'!$B186)&gt;=5,'[1]Outside Edges'!$P186="Yes"),"Yes","No")</f>
        <v>No</v>
      </c>
      <c r="EQ187" s="123" t="str">
        <f>IF(AND((RIGHT($EQ$3,2)-'[1]Miter Profiles'!$AC$148-'[1]Outside Edges'!$B186)&gt;=5,'[1]Outside Edges'!$P186="Yes"),"Yes","No")</f>
        <v>Yes</v>
      </c>
      <c r="ER187" s="115" t="str">
        <f>IF(AND((RIGHT($ER$3,2)-'[1]Miter Profiles'!$AC$149-'[1]Outside Edges'!$B186)&gt;=5,'[1]Outside Edges'!$P186="Yes"),"Yes","No")</f>
        <v>Yes</v>
      </c>
      <c r="ES187" s="128" t="str">
        <f>IF(AND((RIGHT($ES$3,2)-'[1]Miter Profiles'!$AC$150-'[1]Outside Edges'!$B186)&gt;=5,'[1]Outside Edges'!$P186="Yes"),"Yes","No")</f>
        <v>No</v>
      </c>
      <c r="ET187" s="10" t="str">
        <f>IF(AND((RIGHT($ET$3,2)-'[1]Miter Profiles'!$AC$151-'[1]Outside Edges'!$B186)&gt;=5,'[1]Outside Edges'!$P186="Yes"),"Yes","No")</f>
        <v>Yes</v>
      </c>
      <c r="EU187" s="90" t="str">
        <f>IF(AND((RIGHT($EU$3,2)-'[1]Miter Profiles'!$AC$152-'[1]Outside Edges'!$B186)&gt;=5,'[1]Outside Edges'!$P186="Yes"),"Yes","No")</f>
        <v>Yes</v>
      </c>
      <c r="EV187" s="123" t="str">
        <f>IF(AND((RIGHT($EV$3,2)-'[1]Miter Profiles'!$AC$153-'[1]Outside Edges'!$B186)&gt;=5,'[1]Outside Edges'!$P186="Yes"),"Yes","No")</f>
        <v>No</v>
      </c>
      <c r="EW187" s="123" t="str">
        <f>IF(AND((RIGHT($EW$3,2)-'[1]Miter Profiles'!$AC$154-'[1]Outside Edges'!$B186)&gt;=5,'[1]Outside Edges'!$P186="Yes"),"Yes","No")</f>
        <v>Yes</v>
      </c>
      <c r="EX187" s="115" t="str">
        <f>IF(AND((RIGHT($EX$3,2)-'[1]Miter Profiles'!$AC$155-'[1]Outside Edges'!$B186)&gt;=5,'[1]Outside Edges'!$P186="Yes"),"Yes","No")</f>
        <v>Yes</v>
      </c>
      <c r="EY187" s="128" t="str">
        <f>IF(AND((RIGHT($EY$3,2)-'[1]Miter Profiles'!$AC$156-'[1]Outside Edges'!$B186)&gt;=5,'[1]Outside Edges'!$P186="Yes"),"Yes","No")</f>
        <v>Yes</v>
      </c>
      <c r="EZ187" s="10" t="str">
        <f>IF(AND((RIGHT($EZ$3,2)-'[1]Miter Profiles'!$AC$157-'[1]Outside Edges'!$B186)&gt;=5,'[1]Outside Edges'!$P186="Yes"),"Yes","No")</f>
        <v>Yes</v>
      </c>
      <c r="FA187" s="90" t="str">
        <f>IF(AND((RIGHT($FA$3,2)-'[1]Miter Profiles'!$AC$158-'[1]Outside Edges'!$B186)&gt;=5,'[1]Outside Edges'!$P186="Yes"),"Yes","No")</f>
        <v>Yes</v>
      </c>
      <c r="FB187" s="123" t="str">
        <f>IF(AND((RIGHT($FB$3,2)-'[1]Miter Profiles'!$AC$159-'[1]Outside Edges'!$B186)&gt;=5,'[1]Outside Edges'!$P186="Yes"),"Yes","No")</f>
        <v>Yes</v>
      </c>
      <c r="FC187" s="123" t="str">
        <f>IF(AND((RIGHT($FC$3,2)-'[1]Miter Profiles'!$AC$160-'[1]Outside Edges'!$B186)&gt;=5,'[1]Outside Edges'!$P186="Yes"),"Yes","No")</f>
        <v>Yes</v>
      </c>
      <c r="FD187" s="115" t="str">
        <f>IF(AND((RIGHT($FD$3,2)-'[1]Miter Profiles'!$AC$161-'[1]Outside Edges'!$B186)&gt;=5,'[1]Outside Edges'!$P186="Yes"),"Yes","No")</f>
        <v>Yes</v>
      </c>
      <c r="FE187" s="128" t="str">
        <f>IF(AND((RIGHT($FE$3,2)-'[1]Miter Profiles'!$AC$162-'[1]Outside Edges'!$B186)&gt;=5,'[1]Outside Edges'!$P186="Yes"),"Yes","No")</f>
        <v>Yes</v>
      </c>
      <c r="FF187" s="10" t="str">
        <f>IF(AND((RIGHT($FF$3,2)-'[1]Miter Profiles'!$AC$163-'[1]Outside Edges'!$B186)&gt;=5,'[1]Outside Edges'!$P186="Yes"),"Yes","No")</f>
        <v>Yes</v>
      </c>
      <c r="FG187" s="90" t="str">
        <f>IF(AND((RIGHT($FG$3,2)-'[1]Miter Profiles'!$AC$164-'[1]Outside Edges'!$B186)&gt;=5,'[1]Outside Edges'!$P186="Yes"),"Yes","No")</f>
        <v>Yes</v>
      </c>
      <c r="FH187" s="123" t="str">
        <f>IF(AND((RIGHT($FH$3,2)-'[1]Miter Profiles'!$AC$165-'[1]Outside Edges'!$B186)&gt;=5,'[1]Outside Edges'!$P186="Yes"),"Yes","No")</f>
        <v>Yes</v>
      </c>
      <c r="FI187" s="123" t="str">
        <f>IF(AND((RIGHT($FI$3,2)-'[1]Miter Profiles'!$AC$166-'[1]Outside Edges'!$B186)&gt;=5,'[1]Outside Edges'!$P186="Yes"),"Yes","No")</f>
        <v>Yes</v>
      </c>
      <c r="FJ187" s="115" t="str">
        <f>IF(AND((RIGHT($FJ$3,2)-'[1]Miter Profiles'!$AC$167-'[1]Outside Edges'!$B186)&gt;=5,'[1]Outside Edges'!$P186="Yes"),"Yes","No")</f>
        <v>Yes</v>
      </c>
      <c r="FK187" s="128" t="str">
        <f>IF(AND((RIGHT($FK$3,2)-'[1]Miter Profiles'!$AC$168-'[1]Outside Edges'!$B186)&gt;=5,'[1]Outside Edges'!$P186="Yes"),"Yes","No")</f>
        <v>Yes</v>
      </c>
      <c r="FL187" s="10" t="str">
        <f>IF(AND((RIGHT($FL$3,2)-'[1]Miter Profiles'!$AC$169-'[1]Outside Edges'!$B186)&gt;=5,'[1]Outside Edges'!$P186="Yes"),"Yes","No")</f>
        <v>Yes</v>
      </c>
      <c r="FM187" s="90" t="str">
        <f>IF(AND((RIGHT($FM$3,2)-'[1]Miter Profiles'!$AC$170-'[1]Outside Edges'!$B186)&gt;=5,'[1]Outside Edges'!$P186="Yes"),"Yes","No")</f>
        <v>Yes</v>
      </c>
      <c r="FN187" s="123" t="str">
        <f>IF(AND((RIGHT($FN$3,2)-'[1]Miter Profiles'!$AC$171-'[1]Outside Edges'!$B186)&gt;=5,'[1]Outside Edges'!$P186="Yes"),"Yes","No")</f>
        <v>Yes</v>
      </c>
      <c r="FO187" s="123" t="str">
        <f>IF(AND((RIGHT($FO$3,2)-'[1]Miter Profiles'!$AC$172-'[1]Outside Edges'!$B186)&gt;=5,'[1]Outside Edges'!$P186="Yes"),"Yes","No")</f>
        <v>Yes</v>
      </c>
      <c r="FP187" s="115" t="str">
        <f>IF(AND((RIGHT($FP$3,2)-'[1]Miter Profiles'!$AC$173-'[1]Outside Edges'!$B186)&gt;=5,'[1]Outside Edges'!$P186="Yes"),"Yes","No")</f>
        <v>Yes</v>
      </c>
      <c r="FQ187" s="128" t="str">
        <f>IF(AND((RIGHT($FQ$3,2)-'[1]Miter Profiles'!$AC$174-'[1]Outside Edges'!$B186)&gt;=5,'[1]Outside Edges'!$P186="Yes"),"Yes","No")</f>
        <v>Yes</v>
      </c>
      <c r="FR187" s="10" t="str">
        <f>IF(AND((RIGHT($FR$3,2)-'[1]Miter Profiles'!$AC$175-'[1]Outside Edges'!$B186)&gt;=5,'[1]Outside Edges'!$P186="Yes"),"Yes","No")</f>
        <v>Yes</v>
      </c>
      <c r="FS187" s="90" t="str">
        <f>IF(AND((RIGHT($FS$3,2)-'[1]Miter Profiles'!$AC$176-'[1]Outside Edges'!$B186)&gt;=5,'[1]Outside Edges'!$P186="Yes"),"Yes","No")</f>
        <v>Yes</v>
      </c>
      <c r="FT187" s="123" t="str">
        <f>IF(AND((RIGHT($FT$3,2)-'[1]Miter Profiles'!$AC$177-'[1]Outside Edges'!$B186)&gt;=5,'[1]Outside Edges'!$P186="Yes"),"Yes","No")</f>
        <v>Yes</v>
      </c>
      <c r="FU187" s="123" t="str">
        <f>IF(AND((RIGHT($FU$3,2)-'[1]Miter Profiles'!$AC$178-'[1]Outside Edges'!$B186)&gt;=5,'[1]Outside Edges'!$P186="Yes"),"Yes","No")</f>
        <v>Yes</v>
      </c>
      <c r="FV187" s="115" t="str">
        <f>IF(AND((RIGHT($V$3,2)-'[1]Miter Profiles'!$AC$179-'[1]Outside Edges'!$B186)&gt;=5,'[1]Outside Edges'!$P186="Yes"),"Yes","No")</f>
        <v>Yes</v>
      </c>
      <c r="FW187" s="128" t="str">
        <f>IF(AND((RIGHT($FW$3,2)-'[1]Miter Profiles'!$AC$180-'[1]Outside Edges'!$B186)&gt;=5,'[1]Outside Edges'!$P186="Yes"),"Yes","No")</f>
        <v>No</v>
      </c>
      <c r="FX187" s="269" t="str">
        <f>IF(AND((RIGHT($FX$3,2)-'[1]Miter Profiles'!$AC$181-'[1]Outside Edges'!$B186)&gt;=5,'[1]Outside Edges'!$P186="Yes"),"Yes","No")</f>
        <v>Yes</v>
      </c>
      <c r="FY187" s="273" t="str">
        <f>IF(AND((RIGHT($FY$3,2)-'[1]Miter Profiles'!$AC$182-'[1]Outside Edges'!$B186)&gt;=5,'[1]Outside Edges'!$P186="Yes"),"Yes","No")</f>
        <v>Yes</v>
      </c>
      <c r="FZ187" s="282" t="str">
        <f>IF(AND((RIGHT($FZ$3,2)-'[1]Miter Profiles'!$AC$183-'[1]Outside Edges'!$B186)&gt;=5,'[1]Outside Edges'!$P186="Yes"),"Yes","No")</f>
        <v>No</v>
      </c>
      <c r="GA187" s="283" t="str">
        <f>IF(AND((RIGHT($GA$3,2)-'[1]Miter Profiles'!$AC$184-'[1]Outside Edges'!$B186)&gt;=5,'[1]Outside Edges'!$P186="Yes"),"Yes","No")</f>
        <v>Yes</v>
      </c>
      <c r="GB187" s="284" t="str">
        <f>IF(AND((RIGHT($GB$3,2)-'[1]Miter Profiles'!$AC$185-'[1]Outside Edges'!$B186)&gt;=5,'[1]Outside Edges'!$P186="Yes"),"Yes","No")</f>
        <v>Yes</v>
      </c>
      <c r="GC187" s="275" t="str">
        <f>IF(AND((RIGHT($GC$3,2)-'[1]Miter Profiles'!$AC$186-'[1]Outside Edges'!$B186)&gt;=5,'[1]Outside Edges'!$P186="Yes"),"Yes","No")</f>
        <v>No</v>
      </c>
      <c r="GD187" s="269" t="str">
        <f>IF(AND((RIGHT($GD$3,2)-'[1]Miter Profiles'!$AC$187-'[1]Outside Edges'!$B186)&gt;=5,'[1]Outside Edges'!$P186="Yes"),"Yes","No")</f>
        <v>Yes</v>
      </c>
      <c r="GE187" s="273" t="str">
        <f>IF(AND((RIGHT($GE$3,2)-'[1]Miter Profiles'!$AC$188-'[1]Outside Edges'!$B186)&gt;=5,'[1]Outside Edges'!$P186="Yes"),"Yes","No")</f>
        <v>Yes</v>
      </c>
      <c r="GF187" s="282" t="str">
        <f>IF(AND((RIGHT($GF$3,2)-'[1]Miter Profiles'!$AC$189-'[1]Outside Edges'!$B186)&gt;=5,'[1]Outside Edges'!$P186="Yes"),"Yes","No")</f>
        <v>Yes</v>
      </c>
      <c r="GG187" s="283" t="str">
        <f>IF(AND((RIGHT($GG$3,2)-'[1]Miter Profiles'!$AC$190-'[1]Outside Edges'!$B186)&gt;=5,'[1]Outside Edges'!$P186="Yes"),"Yes","No")</f>
        <v>Yes</v>
      </c>
      <c r="GH187" s="284" t="str">
        <f>IF(AND((RIGHT($GH$3,2)-'[1]Miter Profiles'!$AC$191-'[1]Outside Edges'!$B186)&gt;=5,'[1]Outside Edges'!$P186="Yes"),"Yes","No")</f>
        <v>Yes</v>
      </c>
      <c r="GI187" s="275" t="str">
        <f>IF(AND((RIGHT($GI$3,2)-'[1]Miter Profiles'!$AC$192-'[1]Outside Edges'!$B186)&gt;=5,'[1]Outside Edges'!$P186="Yes"),"Yes","No")</f>
        <v>Yes</v>
      </c>
      <c r="GJ187" s="269" t="str">
        <f>IF(AND((RIGHT($GJ$3,2)-'[1]Miter Profiles'!$AC$193-'[1]Outside Edges'!$B186)&gt;=5,'[1]Outside Edges'!$P186="Yes"),"Yes","No")</f>
        <v>Yes</v>
      </c>
      <c r="GK187" s="273" t="str">
        <f>IF(AND((RIGHT($GK$3,2)-'[1]Miter Profiles'!$AC$194-'[1]Outside Edges'!$B186)&gt;=5,'[1]Outside Edges'!$P186="Yes"),"Yes","No")</f>
        <v>Yes</v>
      </c>
      <c r="GL187" s="282" t="str">
        <f>IF(AND((RIGHT($GL$3,2)-'[1]Miter Profiles'!$AC$195-'[1]Outside Edges'!$B186)&gt;=5,'[1]Outside Edges'!$P186="Yes"),"Yes","No")</f>
        <v>Yes</v>
      </c>
      <c r="GM187" s="283" t="str">
        <f>IF(AND((RIGHT($GM$3,2)-'[1]Miter Profiles'!$AC$196-'[1]Outside Edges'!$B186)&gt;=5,'[1]Outside Edges'!$P186="Yes"),"Yes","No")</f>
        <v>Yes</v>
      </c>
      <c r="GN187" s="284" t="str">
        <f>IF(AND((RIGHT($GN$3,2)-'[1]Miter Profiles'!$AC$197-'[1]Outside Edges'!$B186)&gt;=5,'[1]Outside Edges'!$P186="Yes"),"Yes","No")</f>
        <v>Yes</v>
      </c>
      <c r="GO187" s="275" t="str">
        <f>IF(AND((RIGHT($GO$3,2)-'[1]Miter Profiles'!$AC$198-'[1]Outside Edges'!$B186)&gt;=5,'[1]Outside Edges'!$P186="Yes"),"Yes","No")</f>
        <v>No</v>
      </c>
      <c r="GP187" s="269" t="str">
        <f>IF(AND((RIGHT($GP$3,2)-'[1]Miter Profiles'!$AC$199-'[1]Outside Edges'!$B186)&gt;=5,'[1]Outside Edges'!$P186="Yes"),"Yes","No")</f>
        <v>Yes</v>
      </c>
      <c r="GQ187" s="273" t="str">
        <f>IF(AND((RIGHT($GQ$3,2)-'[1]Miter Profiles'!$AC$200-'[1]Outside Edges'!$B186)&gt;=5,'[1]Outside Edges'!$P186="Yes"),"Yes","No")</f>
        <v>Yes</v>
      </c>
      <c r="GR187" s="282" t="str">
        <f>IF(AND((RIGHT($GR$3,2)-'[1]Miter Profiles'!$AC$201-'[1]Outside Edges'!$B186)&gt;=5,'[1]Outside Edges'!$P186="Yes"),"Yes","No")</f>
        <v>Yes</v>
      </c>
      <c r="GS187" s="283" t="str">
        <f>IF(AND((RIGHT($GS$3,2)-'[1]Miter Profiles'!$AC$202-'[1]Outside Edges'!$B186)&gt;=5,'[1]Outside Edges'!$P186="Yes"),"Yes","No")</f>
        <v>Yes</v>
      </c>
      <c r="GT187" s="284" t="str">
        <f>IF(AND((RIGHT($GT$3,2)-'[1]Miter Profiles'!$AC$203-'[1]Outside Edges'!$B186)&gt;=5,'[1]Outside Edges'!$P186="Yes"),"Yes","No")</f>
        <v>Yes</v>
      </c>
      <c r="GU187" s="275" t="str">
        <f>IF(AND((RIGHT($GU$3,2)-'[1]Miter Profiles'!$AC$204-'[1]Outside Edges'!$B186)&gt;=5,'[1]Outside Edges'!$P186="Yes"),"Yes","No")</f>
        <v>No</v>
      </c>
      <c r="GV187" s="269" t="str">
        <f>IF(AND((RIGHT($GV$3,2)-'[1]Miter Profiles'!$AC$205-'[1]Outside Edges'!$B186)&gt;=5,'[1]Outside Edges'!$P186="Yes"),"Yes","No")</f>
        <v>Yes</v>
      </c>
      <c r="GW187" s="273" t="str">
        <f>IF(AND((RIGHT($GW$3,2)-'[1]Miter Profiles'!$AC$206-'[1]Outside Edges'!$B186)&gt;=5,'[1]Outside Edges'!$P186="Yes"),"Yes","No")</f>
        <v>Yes</v>
      </c>
      <c r="GX187" s="282" t="str">
        <f>IF(AND((RIGHT($GX$3,2)-'[1]Miter Profiles'!$AC$207-'[1]Outside Edges'!$B186)&gt;=5,'[1]Outside Edges'!$P186="Yes"),"Yes","No")</f>
        <v>No</v>
      </c>
      <c r="GY187" s="283" t="str">
        <f>IF(AND((RIGHT($GY$3,2)-'[1]Miter Profiles'!$AC$208-'[1]Outside Edges'!$B186)&gt;=5,'[1]Outside Edges'!$P186="Yes"),"Yes","No")</f>
        <v>Yes</v>
      </c>
      <c r="GZ187" s="284" t="str">
        <f>IF(AND((RIGHT($GZ$3,2)-'[1]Miter Profiles'!$AC$209-'[1]Outside Edges'!$B186)&gt;=5,'[1]Outside Edges'!$P186="Yes"),"Yes","No")</f>
        <v>Yes</v>
      </c>
      <c r="HA187" s="275" t="str">
        <f>IF(AND((RIGHT($HA$3,2)-'[1]Miter Profiles'!$AC$210-'[1]Outside Edges'!$B186)&gt;=5,'[1]Outside Edges'!$P186="Yes"),"Yes","No")</f>
        <v>No</v>
      </c>
      <c r="HB187" s="269" t="str">
        <f>IF(AND((RIGHT($HB$3,2)-'[1]Miter Profiles'!$AC$211-'[1]Outside Edges'!$B186)&gt;=5,'[1]Outside Edges'!$P186="Yes"),"Yes","No")</f>
        <v>Yes</v>
      </c>
      <c r="HC187" s="273" t="str">
        <f>IF(AND((RIGHT($HC$3,2)-'[1]Miter Profiles'!$AC$212-'[1]Outside Edges'!$B186)&gt;=5,'[1]Outside Edges'!$P186="Yes"),"Yes","No")</f>
        <v>Yes</v>
      </c>
      <c r="HD187" s="282" t="str">
        <f>IF(AND((RIGHT($HD$3,2)-'[1]Miter Profiles'!$AC$213-'[1]Outside Edges'!$B186)&gt;=5,'[1]Outside Edges'!$P186="Yes"),"Yes","No")</f>
        <v>No</v>
      </c>
      <c r="HE187" s="284" t="str">
        <f>IF(AND((RIGHT($HE$3,2)-'[1]Miter Profiles'!$AC$214-'[1]Outside Edges'!$B186)&gt;=5,'[1]Outside Edges'!$P186="Yes"),"Yes","No")</f>
        <v>No</v>
      </c>
      <c r="HF187" s="275" t="str">
        <f>IF(AND((RIGHT($HF$3,2)-'[1]Miter Profiles'!$AC$215-'[1]Outside Edges'!$B186)&gt;=5,'[1]Outside Edges'!$P186="Yes"),"Yes","No")</f>
        <v>Yes</v>
      </c>
      <c r="HG187" s="269" t="str">
        <f>IF(AND((RIGHT($HG$3,2)-'[1]Miter Profiles'!$AC$216-'[1]Outside Edges'!$B186)&gt;=5,'[1]Outside Edges'!$P186="Yes"),"Yes","No")</f>
        <v>Yes</v>
      </c>
      <c r="HH187" s="273" t="str">
        <f>IF(AND((RIGHT($HH$3,2)-'[1]Miter Profiles'!$AC$217-'[1]Outside Edges'!$B186)&gt;=5,'[1]Outside Edges'!$P186="Yes"),"Yes","No")</f>
        <v>Yes</v>
      </c>
      <c r="HI187" s="282" t="str">
        <f>IF(AND((RIGHT($HI$3,2)-'[1]Miter Profiles'!$AC$218-'[1]Outside Edges'!$B186)&gt;=5,'[1]Outside Edges'!$P186="Yes"),"Yes","No")</f>
        <v>Yes</v>
      </c>
      <c r="HJ187" s="283" t="str">
        <f>IF(AND((RIGHT($HJ$3,2)-'[1]Miter Profiles'!$AC$219-'[1]Outside Edges'!$B186)&gt;=5,'[1]Outside Edges'!$P186="Yes"),"Yes","No")</f>
        <v>Yes</v>
      </c>
      <c r="HK187" s="284" t="str">
        <f>IF(AND((RIGHT($HK$3,2)-'[1]Miter Profiles'!$AC$220-'[1]Outside Edges'!$B186)&gt;=5,'[1]Outside Edges'!$P186="Yes"),"Yes","No")</f>
        <v>Yes</v>
      </c>
      <c r="HL187" s="275" t="str">
        <f>IF(AND((RIGHT($HL$3,2)-'[1]Miter Profiles'!$AC$221-'[1]Outside Edges'!$B186)&gt;=5,'[1]Outside Edges'!$P186="Yes"),"Yes","No")</f>
        <v>No</v>
      </c>
      <c r="HM187" s="269" t="str">
        <f>IF(AND((RIGHT($HM$3,2)-'[1]Miter Profiles'!$AC$222-'[1]Outside Edges'!$B186)&gt;=5,'[1]Outside Edges'!$P186="Yes"),"Yes","No")</f>
        <v>Yes</v>
      </c>
      <c r="HN187" s="269" t="str">
        <f>IF(AND((RIGHT($HN$3,2)-'[1]Miter Profiles'!$AC$223-'[1]Outside Edges'!$B186)&gt;=5,'[1]Outside Edges'!$P186="Yes"),"Yes","No")</f>
        <v>Yes</v>
      </c>
      <c r="HO187" s="283" t="str">
        <f>IF(AND((RIGHT($HO$3,2)-'[1]Miter Profiles'!$AC$224-'[1]Outside Edges'!$B186)&gt;=5,'[1]Outside Edges'!$P186="Yes"),"Yes","No")</f>
        <v>No</v>
      </c>
      <c r="HP187" s="283" t="str">
        <f>IF(AND((RIGHT($HP$3,2)-'[1]Miter Profiles'!$AC$225-'[1]Outside Edges'!$B186)&gt;=5,'[1]Outside Edges'!$P186="Yes"),"Yes","No")</f>
        <v>Yes</v>
      </c>
      <c r="HQ187" s="283" t="str">
        <f>IF(AND((RIGHT($HQ$3,3)-'[1]Miter Profiles'!$AC$226-'[1]Outside Edges'!$B186)&gt;=5,'[1]Outside Edges'!$P186="Yes"),"Yes","No")</f>
        <v>No</v>
      </c>
      <c r="HR187" s="283" t="str">
        <f>IF(AND((RIGHT($HR$3,2)-'[1]Miter Profiles'!$AC$227-'[1]Outside Edges'!$B186)&gt;=5,'[1]Outside Edges'!$P186="Yes"),"Yes","No")</f>
        <v>No</v>
      </c>
      <c r="HS187" s="269" t="str">
        <f>IF(AND((RIGHT($HS$3,2)-'[1]Miter Profiles'!$AC$228-'[1]Outside Edges'!$B186)&gt;=5,'[1]Outside Edges'!$P186="Yes"),"Yes","No")</f>
        <v>Yes</v>
      </c>
      <c r="HT187" s="269" t="str">
        <f>IF(AND((RIGHT($HT$3,2)-'[1]Miter Profiles'!$AC$229-'[1]Outside Edges'!$B186)&gt;=5,'[1]Outside Edges'!$P186="Yes"),"Yes","No")</f>
        <v>Yes</v>
      </c>
      <c r="HU187" s="269" t="str">
        <f>IF(AND((RIGHT($HU$3,2)-'[1]Miter Profiles'!$AC$230-'[1]Outside Edges'!$B186)&gt;=5,'[1]Outside Edges'!$P186="Yes"),"Yes","No")</f>
        <v>Yes</v>
      </c>
      <c r="HV187" s="283" t="str">
        <f>IF(AND((RIGHT($HV$3,2)-'[1]Miter Profiles'!$AC$231-'[1]Outside Edges'!$B186)&gt;=5,'[1]Outside Edges'!$P186="Yes"),"Yes","No")</f>
        <v>No</v>
      </c>
      <c r="HW187" s="283" t="str">
        <f>IF(AND((RIGHT($HW$3,2)-'[1]Miter Profiles'!$AC$232-'[1]Outside Edges'!$B186)&gt;=5,'[1]Outside Edges'!$P186="Yes"),"Yes","No")</f>
        <v>Yes</v>
      </c>
      <c r="HX187" s="283" t="str">
        <f>IF(AND((RIGHT($HX$3,2)-'[1]Miter Profiles'!$AC$233-'[1]Outside Edges'!$B186)&gt;=5,'[1]Outside Edges'!$P186="Yes"),"Yes","No")</f>
        <v>Yes</v>
      </c>
      <c r="HY187" s="269" t="str">
        <f>IF(AND((RIGHT($HY$3,2)-'[1]Miter Profiles'!$AC$234-'[1]Outside Edges'!$B186)&gt;=5,'[1]Outside Edges'!$P186="Yes"),"Yes","No")</f>
        <v>No</v>
      </c>
      <c r="HZ187" s="269" t="str">
        <f>IF(AND((RIGHT($HZ$3,2)-'[1]Miter Profiles'!$AC$235-'[1]Outside Edges'!$B186)&gt;=5,'[1]Outside Edges'!$P186="Yes"),"Yes","No")</f>
        <v>Yes</v>
      </c>
      <c r="IA187" s="269" t="str">
        <f>IF(AND((RIGHT($IA$3,2)-'[1]Miter Profiles'!$AC$236-'[1]Outside Edges'!$B186)&gt;=5,'[1]Outside Edges'!$P186="Yes"),"Yes","No")</f>
        <v>Yes</v>
      </c>
      <c r="IB187" s="283" t="str">
        <f>IF(AND((RIGHT($IB$3,2)-'[1]Miter Profiles'!$AC$237-'[1]Outside Edges'!$B186)&gt;=5,'[1]Outside Edges'!$P186="Yes"),"Yes","No")</f>
        <v>Yes</v>
      </c>
      <c r="IC187" s="283" t="str">
        <f>IF(AND((RIGHT($IC$3,2)-'[1]Miter Profiles'!$AC$238-'[1]Outside Edges'!$B186)&gt;=5,'[1]Outside Edges'!$P186="Yes"),"Yes","No")</f>
        <v>Yes</v>
      </c>
      <c r="ID187" s="283" t="str">
        <f>IF(AND((RIGHT($ID$3,2)-'[1]Miter Profiles'!$AC$239-'[1]Outside Edges'!$B186)&gt;=5,'[1]Outside Edges'!$P186="Yes"),"Yes","No")</f>
        <v>Yes</v>
      </c>
      <c r="IE187" s="269" t="str">
        <f>IF(AND((RIGHT($IE$3,2)-'[1]Miter Profiles'!$AC$240-'[1]Outside Edges'!$B186)&gt;=5,'[1]Outside Edges'!$P186="Yes"),"Yes","No")</f>
        <v>Yes</v>
      </c>
      <c r="IF187" s="269" t="str">
        <f>IF(AND((RIGHT($IF$3,2)-'[1]Miter Profiles'!$AC$241-'[1]Outside Edges'!$B186)&gt;=5,'[1]Outside Edges'!$P186="Yes"),"Yes","No")</f>
        <v>Yes</v>
      </c>
      <c r="IG187" s="269" t="str">
        <f>IF(AND((RIGHT($IG$3,2)-'[1]Miter Profiles'!$AC$242-'[1]Outside Edges'!$B186)&gt;=5,'[1]Outside Edges'!$P186="Yes"),"Yes","No")</f>
        <v>Yes</v>
      </c>
      <c r="IH187" s="283" t="str">
        <f>IF(AND((RIGHT($IH$3,2)-'[1]Miter Profiles'!$AC$243-'[1]Outside Edges'!$B186)&gt;=5,'[1]Outside Edges'!$P186="Yes"),"Yes","No")</f>
        <v>Yes</v>
      </c>
      <c r="II187" s="283" t="str">
        <f>IF(AND((RIGHT($II$3,2)-'[1]Miter Profiles'!$AC$244-'[1]Outside Edges'!$B186)&gt;=5,'[1]Outside Edges'!$P186="Yes"),"Yes","No")</f>
        <v>Yes</v>
      </c>
      <c r="IJ187" s="283" t="str">
        <f>IF(AND((RIGHT($IJ$3,2)-'[1]Miter Profiles'!$AC$245-'[1]Outside Edges'!$B186)&gt;=5,'[1]Outside Edges'!$P186="Yes"),"Yes","No")</f>
        <v>Yes</v>
      </c>
      <c r="IK187" s="269" t="str">
        <f>IF(AND((RIGHT($IK$3,2)-'[1]Miter Profiles'!$AC$246-'[1]Outside Edges'!$B186)&gt;=5,'[1]Outside Edges'!$P186="Yes"),"Yes","No")</f>
        <v>Yes</v>
      </c>
      <c r="IL187" s="269" t="str">
        <f>IF(AND((RIGHT($IL$3,2)-'[1]Miter Profiles'!$AC$247-'[1]Outside Edges'!$B186)&gt;=5,'[1]Outside Edges'!$P186="Yes"),"Yes","No")</f>
        <v>Yes</v>
      </c>
      <c r="IM187" s="269" t="str">
        <f>IF(AND((RIGHT($IM$3,2)-'[1]Miter Profiles'!$AC$248-'[1]Outside Edges'!$B186)&gt;=5,'[1]Outside Edges'!$P186="Yes"),"Yes","No")</f>
        <v>Yes</v>
      </c>
      <c r="IN187" s="283" t="str">
        <f>IF(AND((RIGHT($IN$3,2)-'[1]Miter Profiles'!$AC$249-'[1]Outside Edges'!$B186)&gt;=5,'[1]Outside Edges'!$P186="Yes"),"Yes","No")</f>
        <v>No</v>
      </c>
      <c r="IO187" s="283" t="str">
        <f>IF(AND((RIGHT($IO$3,2)-'[1]Miter Profiles'!$AC$250-'[1]Outside Edges'!$B186)&gt;=5,'[1]Outside Edges'!$P186="Yes"),"Yes","No")</f>
        <v>Yes</v>
      </c>
      <c r="IP187" s="283" t="str">
        <f>IF(AND((RIGHT($IP$3,2)-'[1]Miter Profiles'!$AC$251-'[1]Outside Edges'!$B186)&gt;=5,'[1]Outside Edges'!$P186="Yes"),"Yes","No")</f>
        <v>Yes</v>
      </c>
      <c r="IQ187" s="269" t="str">
        <f>IF(AND((RIGHT($IQ$3,2)-'[1]Miter Profiles'!$AC$252-'[1]Outside Edges'!$B186)&gt;=5,'[1]Outside Edges'!$P186="Yes"),"Yes","No")</f>
        <v>No</v>
      </c>
      <c r="IR187" s="269" t="str">
        <f>IF(AND((RIGHT($IR$3,2)-'[1]Miter Profiles'!$AC$253-'[1]Outside Edges'!$B186)&gt;=5,'[1]Outside Edges'!$P186="Yes"),"Yes","No")</f>
        <v>Yes</v>
      </c>
      <c r="IS187" s="269" t="str">
        <f>IF(AND((RIGHT($IS$3,2)-'[1]Miter Profiles'!$AC$254-'[1]Outside Edges'!$B186)&gt;=5,'[1]Outside Edges'!$P186="Yes"),"Yes","No")</f>
        <v>Yes</v>
      </c>
      <c r="IT187" s="283" t="str">
        <f>IF(AND((RIGHT($IT$3,2)-'[1]Miter Profiles'!$AC$255-'[1]Outside Edges'!$B186)&gt;=5,'[1]Outside Edges'!$P186="Yes"),"Yes","No")</f>
        <v>No</v>
      </c>
      <c r="IU187" s="283" t="str">
        <f>IF(AND((RIGHT($IU$3,2)-'[1]Miter Profiles'!$AC$256-'[1]Outside Edges'!$B186)&gt;=5,'[1]Outside Edges'!$P186="Yes"),"Yes","No")</f>
        <v>Yes</v>
      </c>
      <c r="IV187" s="283" t="str">
        <f>IF(AND((RIGHT($IV$3,2)-'[1]Miter Profiles'!$AC$257-'[1]Outside Edges'!$B186)&gt;=5,'[1]Outside Edges'!$P186="Yes"),"Yes","No")</f>
        <v>Yes</v>
      </c>
      <c r="IW187" s="269" t="str">
        <f>IF(AND((RIGHT($IW$3,2)-'[1]Miter Profiles'!$AC$258-'[1]Outside Edges'!$B186)&gt;=5,'[1]Outside Edges'!$P186="Yes"),"Yes","No")</f>
        <v>Yes</v>
      </c>
      <c r="IX187" s="269" t="str">
        <f>IF(AND((RIGHT($IX$3,2)-'[1]Miter Profiles'!$AC$259-'[1]Outside Edges'!$B186)&gt;=5,'[1]Outside Edges'!$P186="Yes"),"Yes","No")</f>
        <v>Yes</v>
      </c>
      <c r="IY187" s="269" t="str">
        <f>IF(AND((RIGHT($IY$3,2)-'[1]Miter Profiles'!$AC$260-'[1]Outside Edges'!$B186)&gt;=5,'[1]Outside Edges'!$P186="Yes"),"Yes","No")</f>
        <v>Yes</v>
      </c>
      <c r="IZ187" s="283" t="str">
        <f>IF(AND((RIGHT($IZ$3,2)-'[1]Miter Profiles'!$AC$261-'[1]Outside Edges'!$B186)&gt;=5,'[1]Outside Edges'!$P186="Yes"),"Yes","No")</f>
        <v>Yes</v>
      </c>
      <c r="JA187" s="283" t="str">
        <f>IF(AND((RIGHT($JA$3,2)-'[1]Miter Profiles'!$AC$262-'[1]Outside Edges'!$B186)&gt;=5,'[1]Outside Edges'!$P186="Yes"),"Yes","No")</f>
        <v>Yes</v>
      </c>
      <c r="JB187" s="283" t="str">
        <f>IF(AND((RIGHT($JB$3,2)-'[1]Miter Profiles'!$AC$263-'[1]Outside Edges'!$B186)&gt;=5,'[1]Outside Edges'!$P186="Yes"),"Yes","No")</f>
        <v>Yes</v>
      </c>
      <c r="JC187" s="269" t="str">
        <f>IF(AND((RIGHT($JC$3,2)-'[1]Miter Profiles'!$AC$264-'[1]Outside Edges'!$B186)&gt;=5,'[1]Outside Edges'!$P186="Yes"),"Yes","No")</f>
        <v>Yes</v>
      </c>
      <c r="JD187" s="269" t="str">
        <f>IF(AND((RIGHT($JD$3,2)-'[1]Miter Profiles'!$AC$265-'[1]Outside Edges'!$B186)&gt;=5,'[1]Outside Edges'!$P186="Yes"),"Yes","No")</f>
        <v>Yes</v>
      </c>
      <c r="JE187" s="269" t="str">
        <f>IF(AND((RIGHT($JE$3,2)-'[1]Miter Profiles'!$AC$266-'[1]Outside Edges'!$B186)&gt;=5,'[1]Outside Edges'!$P186="Yes"),"Yes","No")</f>
        <v>Yes</v>
      </c>
      <c r="JF187" s="283" t="str">
        <f>IF(AND((RIGHT($JF$3,2)-'[1]Miter Profiles'!$AC$267-'[1]Outside Edges'!$B186)&gt;=5,'[1]Outside Edges'!$P186="Yes"),"Yes","No")</f>
        <v>No</v>
      </c>
      <c r="JG187" s="283" t="str">
        <f>IF(AND((RIGHT($JG$3,2)-'[1]Miter Profiles'!$AC$268-'[1]Outside Edges'!$B186)&gt;=5,'[1]Outside Edges'!$P186="Yes"),"Yes","No")</f>
        <v>Yes</v>
      </c>
      <c r="JH187" s="283" t="str">
        <f>IF(AND((RIGHT($JH$3,2)-'[1]Miter Profiles'!$AC$269-'[1]Outside Edges'!$B186)&gt;=5,'[1]Outside Edges'!$P186="Yes"),"Yes","No")</f>
        <v>Yes</v>
      </c>
      <c r="JI187" s="269" t="str">
        <f>IF(AND((RIGHT($JI$3,2)-'[1]Miter Profiles'!$AC$270-'[1]Outside Edges'!$B186)&gt;=5,'[1]Outside Edges'!$P186="Yes"),"Yes","No")</f>
        <v>Yes</v>
      </c>
      <c r="JJ187" s="269" t="str">
        <f>IF(AND((RIGHT($JJ$3,2)-'[1]Miter Profiles'!$AC$271-'[1]Outside Edges'!$B186)&gt;=5,'[1]Outside Edges'!$P186="Yes"),"Yes","No")</f>
        <v>Yes</v>
      </c>
      <c r="JK187" s="269" t="str">
        <f>IF(AND((RIGHT($JK$3,2)-'[1]Miter Profiles'!$AC$272-'[1]Outside Edges'!$B186)&gt;=5,'[1]Outside Edges'!$P186="Yes"),"Yes","No")</f>
        <v>Yes</v>
      </c>
      <c r="JL187" s="283" t="str">
        <f>IF(AND((RIGHT($JL$3,2)-'[1]Miter Profiles'!$AC$273-'[1]Outside Edges'!$B186)&gt;=5,'[1]Outside Edges'!$P186="Yes"),"Yes","No")</f>
        <v>Yes</v>
      </c>
      <c r="JM187" s="283" t="str">
        <f>IF(AND((RIGHT($JM$3,2)-'[1]Miter Profiles'!$AC$274-'[1]Outside Edges'!$B186)&gt;=5,'[1]Outside Edges'!$P186="Yes"),"Yes","No")</f>
        <v>Yes</v>
      </c>
      <c r="JN187" s="283" t="str">
        <f>IF(AND((RIGHT($JN$3,2)-'[1]Miter Profiles'!$AC$275-'[1]Outside Edges'!$B186)&gt;=5,'[1]Outside Edges'!$P186="Yes"),"Yes","No")</f>
        <v>Yes</v>
      </c>
      <c r="JO187" s="269" t="str">
        <f>IF(AND((RIGHT($JO$3,2)-'[1]Miter Profiles'!$AC$276-'[1]Outside Edges'!$B186)&gt;=5,'[1]Outside Edges'!$P186="Yes"),"Yes","No")</f>
        <v>Yes</v>
      </c>
      <c r="JP187" s="269" t="str">
        <f>IF(AND((RIGHT($JP$3,2)-'[1]Miter Profiles'!$AC$277-'[1]Outside Edges'!$B186)&gt;=5,'[1]Outside Edges'!$P186="Yes"),"Yes","No")</f>
        <v>Yes</v>
      </c>
      <c r="JQ187" s="269" t="str">
        <f>IF(AND((RIGHT($JQ$3,2)-'[1]Miter Profiles'!$AC$278-'[1]Outside Edges'!$B186)&gt;=5,'[1]Outside Edges'!$P186="Yes"),"Yes","No")</f>
        <v>Yes</v>
      </c>
      <c r="JR187" s="283" t="str">
        <f>IF(AND((RIGHT($JR$3,2)-'[1]Miter Profiles'!$AC$279-'[1]Outside Edges'!$B186)&gt;=5,'[1]Outside Edges'!$P186="Yes"),"Yes","No")</f>
        <v>No</v>
      </c>
      <c r="JS187" s="283" t="str">
        <f>IF(AND((RIGHT($JS$3,2)-'[1]Miter Profiles'!$AC$280-'[1]Outside Edges'!$B186)&gt;=5,'[1]Outside Edges'!$P186="Yes"),"Yes","No")</f>
        <v>No</v>
      </c>
      <c r="JT187" s="283" t="str">
        <f>IF(AND((RIGHT($JT$3,2)-'[1]Miter Profiles'!$AC$281-'[1]Outside Edges'!$B186)&gt;=5,'[1]Outside Edges'!$P186="Yes"),"Yes","No")</f>
        <v>Yes</v>
      </c>
      <c r="JU187" s="269" t="str">
        <f>IF(AND((RIGHT($JU$3,2)-'[1]Miter Profiles'!$AC$282-'[1]Outside Edges'!$B186)&gt;=5,'[1]Outside Edges'!$P186="Yes"),"Yes","No")</f>
        <v>No</v>
      </c>
      <c r="JV187" s="269" t="str">
        <f>IF(AND((RIGHT($JV$3,2)-'[1]Miter Profiles'!$AC$283-'[1]Outside Edges'!$B186)&gt;=5,'[1]Outside Edges'!$P186="Yes"),"Yes","No")</f>
        <v>No</v>
      </c>
      <c r="JW187" s="269" t="str">
        <f>IF(AND((RIGHT($JW$3,2)-'[1]Miter Profiles'!$AC$284-'[1]Outside Edges'!$B186)&gt;=5,'[1]Outside Edges'!$P186="Yes"),"Yes","No")</f>
        <v>Yes</v>
      </c>
      <c r="JX187" s="283" t="str">
        <f>IF(AND((RIGHT($JX$3,2)-'[1]Miter Profiles'!$AC$285-'[1]Outside Edges'!$B186)&gt;=5,'[1]Outside Edges'!$P186="Yes"),"Yes","No")</f>
        <v>Yes</v>
      </c>
      <c r="JY187" s="283" t="str">
        <f>IF(AND((RIGHT($JY$3,2)-'[1]Miter Profiles'!$AC$286-'[1]Outside Edges'!$B186)&gt;=5,'[1]Outside Edges'!$P186="Yes"),"Yes","No")</f>
        <v>Yes</v>
      </c>
      <c r="JZ187" s="283" t="str">
        <f>IF(AND((RIGHT($JZ$3,2)-'[1]Miter Profiles'!$AC$287-'[1]Outside Edges'!$B186)&gt;=5,'[1]Outside Edges'!$P186="Yes"),"Yes","No")</f>
        <v>Yes</v>
      </c>
      <c r="KA187" s="269" t="str">
        <f>IF(AND((RIGHT($KA$3,2)-'[1]Miter Profiles'!$AC$288-'[1]Outside Edges'!$B186)&gt;=5,'[1]Outside Edges'!$P186="Yes"),"Yes","No")</f>
        <v>Yes</v>
      </c>
      <c r="KB187" s="269" t="str">
        <f>IF(AND((RIGHT($KB$3,2)-'[1]Miter Profiles'!$AC$289-'[1]Outside Edges'!$B186)&gt;=5,'[1]Outside Edges'!$P186="Yes"),"Yes","No")</f>
        <v>Yes</v>
      </c>
      <c r="KC187" s="269" t="str">
        <f>IF(AND((RIGHT($KC$3,2)-'[1]Miter Profiles'!$AC$290-'[1]Outside Edges'!$B186)&gt;=5,'[1]Outside Edges'!$P186="Yes"),"Yes","No")</f>
        <v>Yes</v>
      </c>
      <c r="KD187" s="283" t="str">
        <f>IF(AND((RIGHT($KD$3,2)-'[1]Miter Profiles'!$AC$291-'[1]Outside Edges'!$B186)&gt;=5,'[1]Outside Edges'!$P186="Yes"),"Yes","No")</f>
        <v>No</v>
      </c>
      <c r="KE187" s="283" t="str">
        <f>IF(AND((RIGHT($KE$3,2)-'[1]Miter Profiles'!$AC$292-'[1]Outside Edges'!$B186)&gt;=5,'[1]Outside Edges'!$P186="Yes"),"Yes","No")</f>
        <v>Yes</v>
      </c>
      <c r="KF187" s="283" t="str">
        <f>IF(AND((RIGHT($KF$3,2)-'[1]Miter Profiles'!$AC$293-'[1]Outside Edges'!$B186)&gt;=5,'[1]Outside Edges'!$P186="Yes"),"Yes","No")</f>
        <v>Yes</v>
      </c>
      <c r="KG187" s="269" t="str">
        <f>IF(AND((RIGHT($KG$3,2)-'[1]Miter Profiles'!$AC$294-'[1]Outside Edges'!$B186)&gt;=5,'[1]Outside Edges'!$P186="Yes"),"Yes","No")</f>
        <v>Yes</v>
      </c>
      <c r="KH187" s="269" t="str">
        <f>IF(AND((RIGHT($KH$3,2)-'[1]Miter Profiles'!$AC$295-'[1]Outside Edges'!$B186)&gt;=5,'[1]Outside Edges'!$P186="Yes"),"Yes","No")</f>
        <v>Yes</v>
      </c>
      <c r="KI187" s="269" t="str">
        <f>IF(AND((RIGHT($KI$3,2)-'[1]Miter Profiles'!$AC$296-'[1]Outside Edges'!$B186)&gt;=5,'[1]Outside Edges'!$P186="Yes"),"Yes","No")</f>
        <v>Yes</v>
      </c>
      <c r="KJ187" s="283" t="str">
        <f>IF(AND((RIGHT($KJ$3,2)-'[1]Miter Profiles'!$AC$297-'[1]Outside Edges'!$B186)&gt;=5,'[1]Outside Edges'!$P186="Yes"),"Yes","No")</f>
        <v>Yes</v>
      </c>
      <c r="KK187" s="283" t="str">
        <f>IF(AND((RIGHT($KK$3,2)-'[1]Miter Profiles'!$AC$298-'[1]Outside Edges'!$B186)&gt;=5,'[1]Outside Edges'!$P186="Yes"),"Yes","No")</f>
        <v>Yes</v>
      </c>
      <c r="KL187" s="283" t="str">
        <f>IF(AND((RIGHT($KL$3,2)-'[1]Miter Profiles'!$AC$299-'[1]Outside Edges'!$B186)&gt;=5,'[1]Outside Edges'!$P186="Yes"),"Yes","No")</f>
        <v>Yes</v>
      </c>
      <c r="KM187" s="269" t="str">
        <f>IF(AND((RIGHT($KM$3,2)-'[1]Miter Profiles'!$AC$300-'[1]Outside Edges'!$B186)&gt;=5,'[1]Outside Edges'!$P186="Yes"),"Yes","No")</f>
        <v>Yes</v>
      </c>
      <c r="KN187" s="269" t="str">
        <f>IF(AND((RIGHT($KN$3,2)-'[1]Miter Profiles'!$AC$301-'[1]Outside Edges'!$B186)&gt;=5,'[1]Outside Edges'!$P186="Yes"),"Yes","No")</f>
        <v>Yes</v>
      </c>
      <c r="KO187" s="269" t="str">
        <f>IF(AND((RIGHT($KO$3,2)-'[1]Miter Profiles'!$AC$302-'[1]Outside Edges'!$B186)&gt;=5,'[1]Outside Edges'!$P186="Yes"),"Yes","No")</f>
        <v>Yes</v>
      </c>
      <c r="KP187" s="283" t="str">
        <f>IF(AND((RIGHT($KP$3,2)-'[1]Miter Profiles'!$AC$303-'[1]Outside Edges'!$B186)&gt;=5,'[1]Outside Edges'!$P186="Yes"),"Yes","No")</f>
        <v>Yes</v>
      </c>
      <c r="KQ187" s="283" t="str">
        <f>IF(AND((RIGHT($KQ$3,2)-'[1]Miter Profiles'!$AC$304-'[1]Outside Edges'!$B186)&gt;=5,'[1]Outside Edges'!$P186="Yes"),"Yes","No")</f>
        <v>Yes</v>
      </c>
      <c r="KR187" s="283" t="str">
        <f>IF(AND((RIGHT($KR$3,2)-'[1]Miter Profiles'!$AC$305-'[1]Outside Edges'!$B186)&gt;=5,'[1]Outside Edges'!$P186="Yes"),"Yes","No")</f>
        <v>Yes</v>
      </c>
      <c r="KS187" s="269" t="str">
        <f>IF(AND((RIGHT($KS$3,2)-'[1]Miter Profiles'!$AC$306-'[1]Outside Edges'!$B186)&gt;=5,'[1]Outside Edges'!$P186="Yes"),"Yes","No")</f>
        <v>Yes</v>
      </c>
      <c r="KT187" s="269" t="str">
        <f>IF(AND((RIGHT($KT$3,2)-'[1]Miter Profiles'!$AC$307-'[1]Outside Edges'!$B186)&gt;=5,'[1]Outside Edges'!$P186="Yes"),"Yes","No")</f>
        <v>Yes</v>
      </c>
      <c r="KU187" s="269" t="str">
        <f>IF(AND((RIGHT($KU$3,2)-'[1]Miter Profiles'!$AC$308-'[1]Outside Edges'!$B186)&gt;=5,'[1]Outside Edges'!$P186="Yes"),"Yes","No")</f>
        <v>Yes</v>
      </c>
      <c r="KV187" s="283" t="str">
        <f>IF(AND((RIGHT($KV$3,2)-'[1]Miter Profiles'!$AC$309-'[1]Outside Edges'!$B186)&gt;=5,'[1]Outside Edges'!$P186="Yes"),"Yes","No")</f>
        <v>No</v>
      </c>
      <c r="KW187" s="283" t="str">
        <f>IF(AND((RIGHT($KW$3,2)-'[1]Miter Profiles'!$AC$310-'[1]Outside Edges'!$B186)&gt;=5,'[1]Outside Edges'!$P186="Yes"),"Yes","No")</f>
        <v>Yes</v>
      </c>
      <c r="KX187" s="283" t="str">
        <f>IF(AND((RIGHT($KX$3,2)-'[1]Miter Profiles'!$AC$311-'[1]Outside Edges'!$B186)&gt;=5,'[1]Outside Edges'!$P186="Yes"),"Yes","No")</f>
        <v>Yes</v>
      </c>
      <c r="KY187" s="269" t="str">
        <f>IF(AND((RIGHT($KY$3,2)-'[1]Miter Profiles'!$AC$312-'[1]Outside Edges'!$B186)&gt;=5,'[1]Outside Edges'!$P186="Yes"),"Yes","No")</f>
        <v>No</v>
      </c>
      <c r="KZ187" s="269" t="str">
        <f>IF(AND((RIGHT($KZ$3,2)-'[1]Miter Profiles'!$AC$313-'[1]Outside Edges'!$B186)&gt;=5,'[1]Outside Edges'!$P186="Yes"),"Yes","No")</f>
        <v>Yes</v>
      </c>
      <c r="LA187" s="269" t="str">
        <f>IF(AND((RIGHT($LA$3,2)-'[1]Miter Profiles'!$AC$314-'[1]Outside Edges'!$B186)&gt;=5,'[1]Outside Edges'!$P186="Yes"),"Yes","No")</f>
        <v>Yes</v>
      </c>
      <c r="LB187" s="283" t="str">
        <f>IF(AND((RIGHT($LB$3,2)-'[1]Miter Profiles'!$AC$315-'[1]Outside Edges'!$B186)&gt;=5,'[1]Outside Edges'!$P186="Yes"),"Yes","No")</f>
        <v>No</v>
      </c>
      <c r="LC187" s="283" t="str">
        <f>IF(AND((RIGHT($LC$3,2)-'[1]Miter Profiles'!$AC$316-'[1]Outside Edges'!$B186)&gt;=5,'[1]Outside Edges'!$P186="Yes"),"Yes","No")</f>
        <v>No</v>
      </c>
      <c r="LD187" s="283" t="str">
        <f>IF(AND((RIGHT($LD$3,2)-'[1]Miter Profiles'!$AC$317-'[1]Outside Edges'!$B186)&gt;=5,'[1]Outside Edges'!$P186="Yes"),"Yes","No")</f>
        <v>No</v>
      </c>
      <c r="LE187" s="283" t="str">
        <f>IF(AND((RIGHT($LE$3,2)-'[1]Miter Profiles'!$AC$318-'[1]Outside Edges'!$B186)&gt;=5,'[1]Outside Edges'!$P186="Yes"),"Yes","No")</f>
        <v>No</v>
      </c>
      <c r="LF187" s="269" t="str">
        <f>IF(AND((RIGHT($LF$3,2)-'[1]Miter Profiles'!$AC$319-'[1]Outside Edges'!$B186)&gt;=5,'[1]Outside Edges'!$P186="Yes"),"Yes","No")</f>
        <v>No</v>
      </c>
      <c r="LG187" s="269" t="str">
        <f>IF(AND((RIGHT($LG$3,2)-'[1]Miter Profiles'!$AC$320-'[1]Outside Edges'!$B186)&gt;=5,'[1]Outside Edges'!$P186="Yes"),"Yes","No")</f>
        <v>No</v>
      </c>
      <c r="LH187" s="269" t="str">
        <f>IF(AND((RIGHT($LH$3,2)-'[1]Miter Profiles'!$AC$321-'[1]Outside Edges'!$B186)&gt;=5,'[1]Outside Edges'!$P186="Yes"),"Yes","No")</f>
        <v>No</v>
      </c>
      <c r="LI187" s="269" t="str">
        <f>IF(AND((RIGHT($LI$3,2)-'[1]Miter Profiles'!$AC$322-'[1]Outside Edges'!$B186)&gt;=5,'[1]Outside Edges'!$P186="Yes"),"Yes","No")</f>
        <v>No</v>
      </c>
      <c r="LJ187" s="283" t="str">
        <f>IF(AND((RIGHT($LJ$3,2)-'[1]Miter Profiles'!$AC$323-'[1]Outside Edges'!$B186)&gt;=5,'[1]Outside Edges'!$P186="Yes"),"Yes","No")</f>
        <v>No</v>
      </c>
      <c r="LK187" s="283" t="str">
        <f>IF(AND((RIGHT($LK$3,2)-'[1]Miter Profiles'!$AC$324-'[1]Outside Edges'!$B186)&gt;=5,'[1]Outside Edges'!$P186="Yes"),"Yes","No")</f>
        <v>Yes</v>
      </c>
      <c r="LL187" s="283" t="str">
        <f>IF(AND((RIGHT($LL$3,2)-'[1]Miter Profiles'!$AC$325-'[1]Outside Edges'!$B186)&gt;=5,'[1]Outside Edges'!$P186="Yes"),"Yes","No")</f>
        <v>Yes</v>
      </c>
      <c r="LM187" s="269" t="str">
        <f>IF(AND((RIGHT($LM$3,2)-'[1]Miter Profiles'!$AC$326-'[1]Outside Edges'!$B186)&gt;=5,'[1]Outside Edges'!$P186="Yes"),"Yes","No")</f>
        <v>Yes</v>
      </c>
      <c r="LN187" s="269" t="str">
        <f>IF(AND((RIGHT($LN$3,2)-'[1]Miter Profiles'!$AC$327-'[1]Outside Edges'!$B186)&gt;=5,'[1]Outside Edges'!$P186="Yes"),"Yes","No")</f>
        <v>Yes</v>
      </c>
      <c r="LO187" s="269" t="str">
        <f>IF(AND((RIGHT($LO$3,2)-'[1]Miter Profiles'!$AC$328-'[1]Outside Edges'!$B186)&gt;=5,'[1]Outside Edges'!$P186="Yes"),"Yes","No")</f>
        <v>Yes</v>
      </c>
      <c r="LP187" s="283" t="str">
        <f>IF(AND((RIGHT($LP$3,2)-'[1]Miter Profiles'!$AC$329-'[1]Outside Edges'!$B186)&gt;=5,'[1]Outside Edges'!$P186="Yes"),"Yes","No")</f>
        <v>No</v>
      </c>
      <c r="LQ187" s="283" t="str">
        <f>IF(AND((RIGHT($LQ$3,2)-'[1]Miter Profiles'!$AC$330-'[1]Outside Edges'!$B186)&gt;=5,'[1]Outside Edges'!$P186="Yes"),"Yes","No")</f>
        <v>Yes</v>
      </c>
      <c r="LR187" s="283" t="str">
        <f>IF(AND((RIGHT($LR$3,2)-'[1]Miter Profiles'!$AC$331-'[1]Outside Edges'!$B186)&gt;=5,'[1]Outside Edges'!$P186="Yes"),"Yes","No")</f>
        <v>Yes</v>
      </c>
      <c r="LS187" s="269" t="str">
        <f>IF(AND((RIGHT($LS$3,2)-'[1]Miter Profiles'!$AC$332-'[1]Outside Edges'!$B186)&gt;=5,'[1]Outside Edges'!$P186="Yes"),"Yes","No")</f>
        <v>No</v>
      </c>
      <c r="LT187" s="269" t="str">
        <f>IF(AND((RIGHT($LT$3,2)-'[1]Miter Profiles'!$AC$333-'[1]Outside Edges'!$B186)&gt;=5,'[1]Outside Edges'!$P186="Yes"),"Yes","No")</f>
        <v>Yes</v>
      </c>
      <c r="LU187" s="269" t="str">
        <f>IF(AND((RIGHT($LU$3,2)-'[1]Miter Profiles'!$AC$334-'[1]Outside Edges'!$B186)&gt;=5,'[1]Outside Edges'!$P186="Yes"),"Yes","No")</f>
        <v>Yes</v>
      </c>
      <c r="LV187" s="283" t="str">
        <f>IF(AND((RIGHT($LV$3,2)-'[1]Miter Profiles'!$AC$335-'[1]Outside Edges'!$B186)&gt;=5,'[1]Outside Edges'!$P186="Yes"),"Yes","No")</f>
        <v>No</v>
      </c>
      <c r="LW187" s="283" t="str">
        <f>IF(AND((RIGHT($LW$3,2)-'[1]Miter Profiles'!$AC$336-'[1]Outside Edges'!$B186)&gt;=5,'[1]Outside Edges'!$P186="Yes"),"Yes","No")</f>
        <v>Yes</v>
      </c>
      <c r="LX187" s="283" t="str">
        <f>IF(AND((RIGHT($LX$3,2)-'[1]Miter Profiles'!$AC$337-'[1]Outside Edges'!$B186)&gt;=5,'[1]Outside Edges'!$P186="Yes"),"Yes","No")</f>
        <v>Yes</v>
      </c>
      <c r="LY187" s="269" t="str">
        <f>IF(AND((RIGHT($LY$3,2)-'[1]Miter Profiles'!$AC$338-'[1]Outside Edges'!$B186)&gt;=5,'[1]Outside Edges'!$P186="Yes"),"Yes","No")</f>
        <v>Yes</v>
      </c>
      <c r="LZ187" s="269" t="str">
        <f>IF(AND((RIGHT($LZ$3,2)-'[1]Miter Profiles'!$AC$339-'[1]Outside Edges'!$B186)&gt;=5,'[1]Outside Edges'!$P186="Yes"),"Yes","No")</f>
        <v>Yes</v>
      </c>
      <c r="MA187" s="269" t="str">
        <f>IF(AND((RIGHT($MA$3,2)-'[1]Miter Profiles'!$AC$340-'[1]Outside Edges'!$B186)&gt;=5,'[1]Outside Edges'!$P186="Yes"),"Yes","No")</f>
        <v>Yes</v>
      </c>
      <c r="MB187" s="283" t="str">
        <f>IF(AND((RIGHT($MB$3,2)-'[1]Miter Profiles'!$AC$341-'[1]Outside Edges'!$B186)&gt;=5,'[1]Outside Edges'!$P186="Yes"),"Yes","No")</f>
        <v>No</v>
      </c>
      <c r="MC187" s="283" t="str">
        <f>IF(AND((RIGHT($MC$3,2)-'[1]Miter Profiles'!$AC$342-'[1]Outside Edges'!$B186)&gt;=5,'[1]Outside Edges'!$P186="Yes"),"Yes","No")</f>
        <v>Yes</v>
      </c>
      <c r="MD187" s="283" t="str">
        <f>IF(AND((RIGHT($MD$3,2)-'[1]Miter Profiles'!$AC$343-'[1]Outside Edges'!$B186)&gt;=5,'[1]Outside Edges'!$P186="Yes"),"Yes","No")</f>
        <v>Yes</v>
      </c>
      <c r="ME187" s="269" t="str">
        <f>IF(AND((RIGHT($ME$3,2)-'[1]Miter Profiles'!$AC$344-'[1]Outside Edges'!$B186)&gt;=5,'[1]Outside Edges'!$P186="Yes"),"Yes","No")</f>
        <v>Yes</v>
      </c>
      <c r="MF187" s="269" t="str">
        <f>IF(AND((RIGHT($MF$3,2)-'[1]Miter Profiles'!$AC$345-'[1]Outside Edges'!$B186)&gt;=5,'[1]Outside Edges'!$P186="Yes"),"Yes","No")</f>
        <v>Yes</v>
      </c>
      <c r="MG187" s="269" t="str">
        <f>IF(AND((RIGHT($MG$3,2)-'[1]Miter Profiles'!$AC$346-'[1]Outside Edges'!$B186)&gt;=5,'[1]Outside Edges'!$P186="Yes"),"Yes","No")</f>
        <v>Yes</v>
      </c>
      <c r="MH187" s="283" t="str">
        <f>IF(AND((RIGHT($MH$3,2)-'[1]Miter Profiles'!$AC$347-'[1]Outside Edges'!$B186)&gt;=5,'[1]Outside Edges'!$P186="Yes"),"Yes","No")</f>
        <v>Yes</v>
      </c>
      <c r="MI187" s="283" t="str">
        <f>IF(AND((RIGHT($MI$3,2)-'[1]Miter Profiles'!$AC$348-'[1]Outside Edges'!$B186)&gt;=5,'[1]Outside Edges'!$P186="Yes"),"Yes","No")</f>
        <v>Yes</v>
      </c>
      <c r="MJ187" s="283" t="str">
        <f>IF(AND((RIGHT($MJ$3,2)-'[1]Miter Profiles'!$AC$349-'[1]Outside Edges'!$B186)&gt;=5,'[1]Outside Edges'!$P186="Yes"),"Yes","No")</f>
        <v>Yes</v>
      </c>
      <c r="MK187" s="269" t="str">
        <f>IF(AND((RIGHT($MK$3,2)-'[1]Miter Profiles'!$AC$350-'[1]Outside Edges'!$B186)&gt;=5,'[1]Outside Edges'!$P186="Yes"),"Yes","No")</f>
        <v>Yes</v>
      </c>
      <c r="ML187" s="269" t="str">
        <f>IF(AND((RIGHT($ML$3,2)-'[1]Miter Profiles'!$AC$351-'[1]Outside Edges'!$B186)&gt;=5,'[1]Outside Edges'!$P186="Yes"),"Yes","No")</f>
        <v>Yes</v>
      </c>
      <c r="MM187" s="269" t="str">
        <f>IF(AND((RIGHT($MM$3,2)-'[1]Miter Profiles'!$AC$352-'[1]Outside Edges'!$B186)&gt;=5,'[1]Outside Edges'!$P186="Yes"),"Yes","No")</f>
        <v>Yes</v>
      </c>
      <c r="MN187" s="283" t="str">
        <f>IF(AND((RIGHT($MK$3,2)-'[1]Miter Profiles'!$AC$350-'[1]Outside Edges'!$B186)&gt;=5,'[1]Outside Edges'!$P186="Yes"),"Yes","No")</f>
        <v>Yes</v>
      </c>
      <c r="MO187" s="283" t="str">
        <f>IF(AND((RIGHT($ML$3,2)-'[1]Miter Profiles'!$AC$351-'[1]Outside Edges'!$B186)&gt;=5,'[1]Outside Edges'!$P186="Yes"),"Yes","No")</f>
        <v>Yes</v>
      </c>
      <c r="MP187" s="283" t="str">
        <f>IF(AND((RIGHT($MM$3,2)-'[1]Miter Profiles'!$AC$352-'[1]Outside Edges'!$B186)&gt;=5,'[1]Outside Edges'!$P186="Yes"),"Yes","No")</f>
        <v>Yes</v>
      </c>
    </row>
    <row r="188" spans="1:354" ht="16.5" thickBot="1" x14ac:dyDescent="0.3">
      <c r="A188" s="8" t="str">
        <f>IF('[1]Outside Edges'!$A187&lt;&gt;"",'[1]Outside Edges'!$A187,"")</f>
        <v>D185</v>
      </c>
      <c r="B188" s="10" t="str">
        <f>IF(AND((RIGHT($B$3,2)-'[1]Miter Profiles'!$AC$3-'[1]Outside Edges'!$B187)&gt;=5,'[1]Outside Edges'!$P187="Yes"),"Yes","No")</f>
        <v>Yes</v>
      </c>
      <c r="C188" s="10" t="str">
        <f>IF(AND((RIGHT($C$3,2)-'[1]Miter Profiles'!$AC$4-'[1]Outside Edges'!$B187)&gt;=5,'[1]Outside Edges'!$P187="Yes"),"Yes","No")</f>
        <v>Yes</v>
      </c>
      <c r="D188" s="85" t="str">
        <f>IF(AND((RIGHT($D$3,2)-'[1]Miter Profiles'!$AC$5-'[1]Outside Edges'!$B187)&gt;=5,'[1]Outside Edges'!$P187="Yes"),"Yes","No")</f>
        <v>Yes</v>
      </c>
      <c r="E188" s="86" t="str">
        <f>IF(AND((RIGHT($E$3,2)-'[1]Miter Profiles'!$AC$6-'[1]Outside Edges'!$B187)&gt;=5,'[1]Outside Edges'!$P187="Yes"),"Yes","No")</f>
        <v>Yes</v>
      </c>
      <c r="F188" s="11" t="str">
        <f>IF(AND((RIGHT($F$3,2)-'[1]Miter Profiles'!$AC$7-'[1]Outside Edges'!$B187)&gt;=5,'[1]Outside Edges'!$P187="Yes"),"Yes","No")</f>
        <v>Yes</v>
      </c>
      <c r="G188" s="87" t="str">
        <f>IF(AND((RIGHT($G$3,2)-'[1]Miter Profiles'!$AC$8-'[1]Outside Edges'!$B187)&gt;=5,'[1]Outside Edges'!$P187="Yes"),"Yes","No")</f>
        <v>Yes</v>
      </c>
      <c r="H188" s="10" t="str">
        <f>IF(AND((RIGHT($H$3,2)-'[1]Miter Profiles'!$AC$9-'[1]Outside Edges'!$B187)&gt;=5,'[1]Outside Edges'!$P187="Yes"),"Yes","No")</f>
        <v>Yes</v>
      </c>
      <c r="I188" s="10" t="str">
        <f>IF(AND((RIGHT($I$3,2)-'[1]Miter Profiles'!$AC$10-'[1]Outside Edges'!$B187)&gt;=5,'[1]Outside Edges'!$P187="Yes"),"Yes","No")</f>
        <v>Yes</v>
      </c>
      <c r="J188" s="85" t="str">
        <f>IF(AND((RIGHT($J$3,2)-'[1]Miter Profiles'!$AC$11-'[1]Outside Edges'!$B187)&gt;=5,'[1]Outside Edges'!$P187="Yes"),"Yes","No")</f>
        <v>Yes</v>
      </c>
      <c r="K188" s="86" t="str">
        <f>IF(AND((RIGHT($K$3,2)-'[1]Miter Profiles'!$AC$12-'[1]Outside Edges'!$B187)&gt;=5,'[1]Outside Edges'!$P187="Yes"),"Yes","No")</f>
        <v>Yes</v>
      </c>
      <c r="L188" s="11" t="str">
        <f>IF(AND((RIGHT($L$3,2)-'[1]Miter Profiles'!$AC$13-'[1]Outside Edges'!$B187)&gt;=5,'[1]Outside Edges'!$P187="Yes"),"Yes","No")</f>
        <v>Yes</v>
      </c>
      <c r="M188" s="87" t="str">
        <f>IF(AND((RIGHT($M$3,2)-'[1]Miter Profiles'!$AC$14-'[1]Outside Edges'!$B187)&gt;=5,'[1]Outside Edges'!$P187="Yes"),"Yes","No")</f>
        <v>Yes</v>
      </c>
      <c r="N188" s="10" t="str">
        <f>IF(AND((RIGHT($N$3,2)-'[1]Miter Profiles'!$AC$15-'[1]Outside Edges'!$B187)&gt;=4,'[1]Outside Edges'!$P187="Yes"),"Yes","No")</f>
        <v>Yes</v>
      </c>
      <c r="O188" s="10" t="str">
        <f>IF(AND((RIGHT($O$3,2)-'[1]Miter Profiles'!$AC$16-'[1]Outside Edges'!$B187)&gt;=5,'[1]Outside Edges'!$P187="Yes"),"Yes","No")</f>
        <v>Yes</v>
      </c>
      <c r="P188" s="85" t="str">
        <f>IF(AND((RIGHT($P$3,2)-'[1]Miter Profiles'!$AC$17-'[1]Outside Edges'!$B187)&gt;=5,'[1]Outside Edges'!$P187="Yes"),"Yes","No")</f>
        <v>Yes</v>
      </c>
      <c r="Q188" s="86" t="str">
        <f>IF(AND((RIGHT($Q$3,2)-'[1]Miter Profiles'!$AC$18-'[1]Outside Edges'!$B187)&gt;=5,'[1]Outside Edges'!$P187="Yes"),"Yes","No")</f>
        <v>Yes</v>
      </c>
      <c r="R188" s="11" t="str">
        <f>IF(AND((RIGHT($R$3,2)-'[1]Miter Profiles'!$AC$19-'[1]Outside Edges'!$B187)&gt;=5,'[1]Outside Edges'!$P187="Yes"),"Yes","No")</f>
        <v>Yes</v>
      </c>
      <c r="S188" s="87" t="str">
        <f>IF(AND((RIGHT($S$3,2)-'[1]Miter Profiles'!$AC$20-'[1]Outside Edges'!$B187)&gt;=5,'[1]Outside Edges'!$P187="Yes"),"Yes","No")</f>
        <v>Yes</v>
      </c>
      <c r="T188" s="10" t="str">
        <f>IF(AND((RIGHT($T$3,2)-'[1]Miter Profiles'!$AC$21-'[1]Outside Edges'!$B187)&gt;=5,'[1]Outside Edges'!$P187="Yes"),"Yes","No")</f>
        <v>Yes</v>
      </c>
      <c r="U188" s="10" t="str">
        <f>IF(AND((RIGHT($U$3,2)-'[1]Miter Profiles'!$AC$22-'[1]Outside Edges'!$B187)&gt;=5,'[1]Outside Edges'!$P187="Yes"),"Yes","No")</f>
        <v>Yes</v>
      </c>
      <c r="V188" s="85" t="str">
        <f>IF(AND((RIGHT($V$3,2)-'[1]Miter Profiles'!$AC$23-'[1]Outside Edges'!$B187)&gt;=5,'[1]Outside Edges'!$P187="Yes"),"Yes","No")</f>
        <v>Yes</v>
      </c>
      <c r="W188" s="86" t="str">
        <f>IF(AND((RIGHT($W$3,2)-'[1]Miter Profiles'!$AC$24-'[1]Outside Edges'!$B187)&gt;=5,'[1]Outside Edges'!$P187="Yes"),"Yes","No")</f>
        <v>No</v>
      </c>
      <c r="X188" s="11" t="str">
        <f>IF(AND((RIGHT($X$3,2)-'[1]Miter Profiles'!$AC$25-'[1]Outside Edges'!$B187)&gt;=5,'[1]Outside Edges'!$P187="Yes"),"Yes","No")</f>
        <v>Yes</v>
      </c>
      <c r="Y188" s="87" t="str">
        <f>IF(AND((RIGHT($Y$3,2)-'[1]Miter Profiles'!$AC$26-'[1]Outside Edges'!$B187)&gt;=5,'[1]Outside Edges'!$P187="Yes"),"Yes","No")</f>
        <v>Yes</v>
      </c>
      <c r="Z188" s="10" t="str">
        <f>IF(AND((RIGHT($Z$3,2)-'[1]Miter Profiles'!$AC$27-'[1]Outside Edges'!$B187)&gt;=5,'[1]Outside Edges'!$P187="Yes"),"Yes","No")</f>
        <v>Yes</v>
      </c>
      <c r="AA188" s="10" t="str">
        <f>IF(AND((RIGHT($AA$3,2)-'[1]Miter Profiles'!$AC$28-'[1]Outside Edges'!$B187)&gt;=5,'[1]Outside Edges'!$P187="Yes"),"Yes","No")</f>
        <v>Yes</v>
      </c>
      <c r="AB188" s="85" t="str">
        <f>IF(AND((RIGHT($AB$3,2)-'[1]Miter Profiles'!$AC$29-'[1]Outside Edges'!$B187)&gt;=5,'[1]Outside Edges'!$P187="Yes"),"Yes","No")</f>
        <v>Yes</v>
      </c>
      <c r="AC188" s="86" t="str">
        <f>IF(AND((RIGHT($AC$3,2)-'[1]Miter Profiles'!$AC$30-'[1]Outside Edges'!$B187)&gt;=5,'[1]Outside Edges'!$P187="Yes"),"Yes","No")</f>
        <v>Yes</v>
      </c>
      <c r="AD188" s="11" t="str">
        <f>IF(AND((RIGHT($AD$3,2)-'[1]Miter Profiles'!$AC$31-'[1]Outside Edges'!$B187)&gt;=5,'[1]Outside Edges'!$P187="Yes"),"Yes","No")</f>
        <v>Yes</v>
      </c>
      <c r="AE188" s="87" t="str">
        <f>IF(AND((RIGHT($AE$3,2)-'[1]Miter Profiles'!$AC$32-'[1]Outside Edges'!$B187)&gt;=5,'[1]Outside Edges'!$P187="Yes"),"Yes","No")</f>
        <v>Yes</v>
      </c>
      <c r="AF188" s="10" t="str">
        <f>IF(AND((RIGHT($AF$3,2)-'[1]Miter Profiles'!$AC$33-'[1]Outside Edges'!$B187)&gt;=5,'[1]Outside Edges'!$P187="Yes"),"Yes","No")</f>
        <v>Yes</v>
      </c>
      <c r="AG188" s="10" t="str">
        <f>IF(AND((RIGHT($AG$3,2)-'[1]Miter Profiles'!$AC$34-'[1]Outside Edges'!$B187)&gt;=5,'[1]Outside Edges'!$P187="Yes"),"Yes","No")</f>
        <v>Yes</v>
      </c>
      <c r="AH188" s="85" t="str">
        <f>IF(AND((RIGHT($AH$3,2)-'[1]Miter Profiles'!$AC$35-'[1]Outside Edges'!$B187)&gt;=5,'[1]Outside Edges'!$P187="Yes"),"Yes","No")</f>
        <v>Yes</v>
      </c>
      <c r="AI188" s="86" t="str">
        <f>IF(AND((RIGHT($AI$3,2)-'[1]Miter Profiles'!$AC$36-'[1]Outside Edges'!$B187)&gt;=5,'[1]Outside Edges'!$P187="Yes"),"Yes","No")</f>
        <v>Yes</v>
      </c>
      <c r="AJ188" s="11" t="str">
        <f>IF(AND((RIGHT($AJ$3,2)-'[1]Miter Profiles'!$AC$37-'[1]Outside Edges'!$B187)&gt;=5,'[1]Outside Edges'!$P187="Yes"),"Yes","No")</f>
        <v>Yes</v>
      </c>
      <c r="AK188" s="87" t="str">
        <f>IF(AND((RIGHT($AK$3,2)-'[1]Miter Profiles'!$AC$38-'[1]Outside Edges'!$B187)&gt;=5,'[1]Outside Edges'!$P187="Yes"),"Yes","No")</f>
        <v>Yes</v>
      </c>
      <c r="AL188" s="10" t="str">
        <f>IF(AND((RIGHT($AL$3,2)-'[1]Miter Profiles'!$AC$39-'[1]Outside Edges'!$B187)&gt;=5,'[1]Outside Edges'!$P187="Yes"),"Yes","No")</f>
        <v>Yes</v>
      </c>
      <c r="AM188" s="10" t="str">
        <f>IF(AND((RIGHT($AM$3,2)-'[1]Miter Profiles'!$AC$40-'[1]Outside Edges'!$B187)&gt;=5,'[1]Outside Edges'!$P187="Yes"),"Yes","No")</f>
        <v>Yes</v>
      </c>
      <c r="AN188" s="85" t="str">
        <f>IF(AND((RIGHT($AN$3,2)-'[1]Miter Profiles'!$AC$41-'[1]Outside Edges'!$B187)&gt;=5,'[1]Outside Edges'!$P187="Yes"),"Yes","No")</f>
        <v>Yes</v>
      </c>
      <c r="AO188" s="86" t="str">
        <f>IF(AND((RIGHT($AO$3,2)-'[1]Miter Profiles'!$AC$42-'[1]Outside Edges'!$B187)&gt;=5,'[1]Outside Edges'!$P187="Yes"),"Yes","No")</f>
        <v>Yes</v>
      </c>
      <c r="AP188" s="11" t="str">
        <f>IF(AND((RIGHT($AP$3,2)-'[1]Miter Profiles'!$AC$43-'[1]Outside Edges'!$B187)&gt;=5,'[1]Outside Edges'!$P187="Yes"),"Yes","No")</f>
        <v>Yes</v>
      </c>
      <c r="AQ188" s="87" t="str">
        <f>IF(AND((RIGHT($AQ$3,2)-'[1]Miter Profiles'!$AC$44-'[1]Outside Edges'!$B187)&gt;=5,'[1]Outside Edges'!$P187="Yes"),"Yes","No")</f>
        <v>Yes</v>
      </c>
      <c r="AR188" s="10" t="str">
        <f>IF(AND((RIGHT($AR$3,2)-'[1]Miter Profiles'!$AC$45-'[1]Outside Edges'!$B187)&gt;=5,'[1]Outside Edges'!$P187="Yes"),"Yes","No")</f>
        <v>Yes</v>
      </c>
      <c r="AS188" s="10" t="str">
        <f>IF(AND((RIGHT($AS$3,2)-'[1]Miter Profiles'!$AC$46-'[1]Outside Edges'!$B187)&gt;=5,'[1]Outside Edges'!$P187="Yes"),"Yes","No")</f>
        <v>Yes</v>
      </c>
      <c r="AT188" s="85" t="str">
        <f>IF(AND((RIGHT($AT$3,2)-'[1]Miter Profiles'!$AC$47-'[1]Outside Edges'!$B187)&gt;=5,'[1]Outside Edges'!$P187="Yes"),"Yes","No")</f>
        <v>Yes</v>
      </c>
      <c r="AU188" s="86" t="str">
        <f>IF(AND((RIGHT($AU$3,2)-'[1]Miter Profiles'!$AC$48-'[1]Outside Edges'!$B187)&gt;=5,'[1]Outside Edges'!$P187="Yes"),"Yes","No")</f>
        <v>Yes</v>
      </c>
      <c r="AV188" s="11" t="str">
        <f>IF(AND((RIGHT($AV$3,2)-'[1]Miter Profiles'!$AC$49-'[1]Outside Edges'!$B187)&gt;=5,'[1]Outside Edges'!$P187="Yes"),"Yes","No")</f>
        <v>Yes</v>
      </c>
      <c r="AW188" s="87" t="str">
        <f>IF(AND((RIGHT($AW$3,2)-'[1]Miter Profiles'!$AC$50-'[1]Outside Edges'!$B187)&gt;=5,'[1]Outside Edges'!$P187="Yes"),"Yes","No")</f>
        <v>Yes</v>
      </c>
      <c r="AX188" s="10" t="str">
        <f>IF(AND((RIGHT($AX$3,2)-'[1]Miter Profiles'!$AC$51-'[1]Outside Edges'!$B187)&gt;=5,'[1]Outside Edges'!$P187="Yes"),"Yes","No")</f>
        <v>Yes</v>
      </c>
      <c r="AY188" s="10" t="str">
        <f>IF(AND((RIGHT($AY$3,2)-'[1]Miter Profiles'!$AC$52-'[1]Outside Edges'!$B187)&gt;=5,'[1]Outside Edges'!$P187="Yes"),"Yes","No")</f>
        <v>Yes</v>
      </c>
      <c r="AZ188" s="85" t="str">
        <f>IF(AND((RIGHT($AZ$3,2)-'[1]Miter Profiles'!$AC$53-'[1]Outside Edges'!$B187)&gt;=5,'[1]Outside Edges'!$P187="Yes"),"Yes","No")</f>
        <v>Yes</v>
      </c>
      <c r="BA188" s="86" t="str">
        <f>IF(AND((RIGHT($BA$3,2)-'[1]Miter Profiles'!$AC$54-'[1]Outside Edges'!$B187)&gt;=5,'[1]Outside Edges'!$P187="Yes"),"Yes","No")</f>
        <v>Yes</v>
      </c>
      <c r="BB188" s="11" t="str">
        <f>IF(AND((RIGHT($BB$3,2)-'[1]Miter Profiles'!$AC$55-'[1]Outside Edges'!$B187)&gt;=5,'[1]Outside Edges'!$P187="Yes"),"Yes","No")</f>
        <v>Yes</v>
      </c>
      <c r="BC188" s="87" t="str">
        <f>IF(AND((RIGHT($BC$3,2)-'[1]Miter Profiles'!$AC$56-'[1]Outside Edges'!$B187)&gt;=5,'[1]Outside Edges'!$P187="Yes"),"Yes","No")</f>
        <v>Yes</v>
      </c>
      <c r="BD188" s="10" t="str">
        <f>IF(AND((RIGHT($BD$3,2)-'[1]Miter Profiles'!$AC$57-'[1]Outside Edges'!$B187)&gt;=5,'[1]Outside Edges'!$P187="Yes"),"Yes","No")</f>
        <v>Yes</v>
      </c>
      <c r="BE188" s="10" t="str">
        <f>IF(AND((RIGHT($BE$3,2)-'[1]Miter Profiles'!$AC$58-'[1]Outside Edges'!$B187)&gt;=5,'[1]Outside Edges'!$P187="Yes"),"Yes","No")</f>
        <v>Yes</v>
      </c>
      <c r="BF188" s="85" t="str">
        <f>IF(AND((RIGHT($BF$3,2)-'[1]Miter Profiles'!$AC$59-'[1]Outside Edges'!$B187)&gt;=5,'[1]Outside Edges'!$P187="Yes"),"Yes","No")</f>
        <v>Yes</v>
      </c>
      <c r="BG188" s="86" t="str">
        <f>IF(AND((RIGHT($BG$3,2)-'[1]Miter Profiles'!$AC$60-'[1]Outside Edges'!$B187)&gt;=5,'[1]Outside Edges'!$P187="Yes"),"Yes","No")</f>
        <v>Yes</v>
      </c>
      <c r="BH188" s="11" t="str">
        <f>IF(AND((RIGHT($BH$3,2)-'[1]Miter Profiles'!$AC$61-'[1]Outside Edges'!$B187)&gt;=5,'[1]Outside Edges'!$P187="Yes"),"Yes","No")</f>
        <v>Yes</v>
      </c>
      <c r="BI188" s="87" t="str">
        <f>IF(AND((RIGHT($BI$3,2)-'[1]Miter Profiles'!$AC$62-'[1]Outside Edges'!$B187)&gt;=5,'[1]Outside Edges'!$P187="Yes"),"Yes","No")</f>
        <v>Yes</v>
      </c>
      <c r="BJ188" s="10" t="str">
        <f>IF(AND((RIGHT($BJ$3,2)-'[1]Miter Profiles'!$AC$63-'[1]Outside Edges'!$B187)&gt;=5,'[1]Outside Edges'!$P187="Yes"),"Yes","No")</f>
        <v>Yes</v>
      </c>
      <c r="BK188" s="10" t="str">
        <f>IF(AND((RIGHT($BK$3,2)-'[1]Miter Profiles'!$AC$64-'[1]Outside Edges'!$B187)&gt;=5,'[1]Outside Edges'!$P187="Yes"),"Yes","No")</f>
        <v>Yes</v>
      </c>
      <c r="BL188" s="85" t="str">
        <f>IF(AND((RIGHT($BL$3,2)-'[1]Miter Profiles'!$AC$65-'[1]Outside Edges'!$B187)&gt;=5,'[1]Outside Edges'!$P187="Yes"),"Yes","No")</f>
        <v>Yes</v>
      </c>
      <c r="BM188" s="86" t="str">
        <f>IF(AND((RIGHT($BM$3,2)-'[1]Miter Profiles'!$AC$66-'[1]Outside Edges'!$B187)&gt;=5,'[1]Outside Edges'!$P187="Yes"),"Yes","No")</f>
        <v>Yes</v>
      </c>
      <c r="BN188" s="11" t="str">
        <f>IF(AND((RIGHT($BN$3,2)-'[1]Miter Profiles'!$AC$67-'[1]Outside Edges'!$B187)&gt;=5,'[1]Outside Edges'!$P187="Yes"),"Yes","No")</f>
        <v>Yes</v>
      </c>
      <c r="BO188" s="87" t="str">
        <f>IF(AND((RIGHT($BO$3,2)-'[1]Miter Profiles'!$AC$68-'[1]Outside Edges'!$B187)&gt;=5,'[1]Outside Edges'!$P187="Yes"),"Yes","No")</f>
        <v>Yes</v>
      </c>
      <c r="BP188" s="10" t="str">
        <f>IF(AND((RIGHT($BP$3,2)-'[1]Miter Profiles'!$AC$69-'[1]Outside Edges'!$B187)&gt;=5,'[1]Outside Edges'!$P187="Yes"),"Yes","No")</f>
        <v>Yes</v>
      </c>
      <c r="BQ188" s="10" t="str">
        <f>IF(AND((RIGHT($BQ$3,2)-'[1]Miter Profiles'!$AC$70-'[1]Outside Edges'!$B187)&gt;=5,'[1]Outside Edges'!$P187="Yes"),"Yes","No")</f>
        <v>Yes</v>
      </c>
      <c r="BR188" s="85" t="str">
        <f>IF(AND((RIGHT($BR$3,2)-'[1]Miter Profiles'!$AC$71-'[1]Outside Edges'!$B187)&gt;=5,'[1]Outside Edges'!$P187="Yes"),"Yes","No")</f>
        <v>Yes</v>
      </c>
      <c r="BS188" s="86" t="str">
        <f>IF(AND((RIGHT($BS$3,2)-'[1]Miter Profiles'!$AC$72-'[1]Outside Edges'!$B187)&gt;=5,'[1]Outside Edges'!$P187="Yes"),"Yes","No")</f>
        <v>Yes</v>
      </c>
      <c r="BT188" s="11" t="str">
        <f>IF(AND((RIGHT($BT$3,2)-'[1]Miter Profiles'!$AC$73-'[1]Outside Edges'!$B187)&gt;=5,'[1]Outside Edges'!$P187="Yes"),"Yes","No")</f>
        <v>Yes</v>
      </c>
      <c r="BU188" s="87" t="str">
        <f>IF(AND((RIGHT($BU$3,2)-'[1]Miter Profiles'!$AC$74-'[1]Outside Edges'!$B187)&gt;=5,'[1]Outside Edges'!$P187="Yes"),"Yes","No")</f>
        <v>Yes</v>
      </c>
      <c r="BV188" s="10" t="str">
        <f>IF(AND((RIGHT($BV$3,2)-'[1]Miter Profiles'!$AC$75-'[1]Outside Edges'!$B187)&gt;=5,'[1]Outside Edges'!$P187="Yes"),"Yes","No")</f>
        <v>Yes</v>
      </c>
      <c r="BW188" s="10" t="str">
        <f>IF(AND((RIGHT($BW$3,2)-'[1]Miter Profiles'!$AC$76-'[1]Outside Edges'!$B187)&gt;=5,'[1]Outside Edges'!$P187="Yes"),"Yes","No")</f>
        <v>Yes</v>
      </c>
      <c r="BX188" s="85" t="str">
        <f>IF(AND((RIGHT($BX$3,2)-'[1]Miter Profiles'!$AC$77-'[1]Outside Edges'!$B187)&gt;=5,'[1]Outside Edges'!$P187="Yes"),"Yes","No")</f>
        <v>Yes</v>
      </c>
      <c r="BY188" s="86" t="str">
        <f>IF(AND((RIGHT($BY$3,2)-'[1]Miter Profiles'!$AC$78-'[1]Outside Edges'!$B187)&gt;=5,'[1]Outside Edges'!$P187="Yes"),"Yes","No")</f>
        <v>Yes</v>
      </c>
      <c r="BZ188" s="11" t="str">
        <f>IF(AND((RIGHT($BZ$3,2)-'[1]Miter Profiles'!$AC$79-'[1]Outside Edges'!$B187)&gt;=5,'[1]Outside Edges'!$P187="Yes"),"Yes","No")</f>
        <v>Yes</v>
      </c>
      <c r="CA188" s="87" t="str">
        <f>IF(AND((RIGHT($CA$3,2)-'[1]Miter Profiles'!$AC$80-'[1]Outside Edges'!$B187)&gt;=5,'[1]Outside Edges'!$P187="Yes"),"Yes","No")</f>
        <v>Yes</v>
      </c>
      <c r="CB188" s="10" t="str">
        <f>IF(AND((RIGHT($CB$3,2)-'[1]Miter Profiles'!$AC$81-'[1]Outside Edges'!$B187)&gt;=5,'[1]Outside Edges'!$P187="Yes"),"Yes","No")</f>
        <v>Yes</v>
      </c>
      <c r="CC188" s="10" t="str">
        <f>IF(AND((RIGHT($CC$3,2)-'[1]Miter Profiles'!$AC$82-'[1]Outside Edges'!$B187)&gt;=5,'[1]Outside Edges'!$P187="Yes"),"Yes","No")</f>
        <v>Yes</v>
      </c>
      <c r="CD188" s="85" t="str">
        <f>IF(AND((RIGHT($CD$3,2)-'[1]Miter Profiles'!$AC$83-'[1]Outside Edges'!$B187)&gt;=5,'[1]Outside Edges'!$P187="Yes"),"Yes","No")</f>
        <v>Yes</v>
      </c>
      <c r="CE188" s="86" t="str">
        <f>IF(AND((RIGHT($CE$3,2)-'[1]Miter Profiles'!$AC$84-'[1]Outside Edges'!$B187)&gt;=5,'[1]Outside Edges'!$P187="Yes"),"Yes","No")</f>
        <v>Yes</v>
      </c>
      <c r="CF188" s="11" t="str">
        <f>IF(AND((RIGHT($CF$3,2)-'[1]Miter Profiles'!$AC$85-'[1]Outside Edges'!$B187)&gt;=5,'[1]Outside Edges'!$P187="Yes"),"Yes","No")</f>
        <v>Yes</v>
      </c>
      <c r="CG188" s="87" t="str">
        <f>IF(AND((RIGHT($CG$3,2)-'[1]Miter Profiles'!$AC$86-'[1]Outside Edges'!$B187)&gt;=5,'[1]Outside Edges'!$P187="Yes"),"Yes","No")</f>
        <v>Yes</v>
      </c>
      <c r="CH188" s="10" t="str">
        <f>IF(AND((RIGHT($CH$3,2)-'[1]Miter Profiles'!$AC$87-'[1]Outside Edges'!$B187)&gt;=5,'[1]Outside Edges'!$P187="Yes"),"Yes","No")</f>
        <v>Yes</v>
      </c>
      <c r="CI188" s="10" t="str">
        <f>IF(AND((RIGHT($CI$3,2)-'[1]Miter Profiles'!$AC$88-'[1]Outside Edges'!$B187)&gt;=5,'[1]Outside Edges'!$P187="Yes"),"Yes","No")</f>
        <v>Yes</v>
      </c>
      <c r="CJ188" s="85" t="str">
        <f>IF(AND((RIGHT($CJ$3,2)-'[1]Miter Profiles'!$AC$89-'[1]Outside Edges'!$B187)&gt;=5,'[1]Outside Edges'!$P187="Yes"),"Yes","No")</f>
        <v>Yes</v>
      </c>
      <c r="CK188" s="86" t="str">
        <f>IF(AND((RIGHT($CK$3,2)-'[1]Miter Profiles'!$AC$90-'[1]Outside Edges'!$B187)&gt;=5,'[1]Outside Edges'!$P187="Yes"),"Yes","No")</f>
        <v>Yes</v>
      </c>
      <c r="CL188" s="11" t="str">
        <f>IF(AND((RIGHT($CL$3,2)-'[1]Miter Profiles'!$AC$91-'[1]Outside Edges'!$B187)&gt;=5,'[1]Outside Edges'!$P187="Yes"),"Yes","No")</f>
        <v>Yes</v>
      </c>
      <c r="CM188" s="87" t="str">
        <f>IF(AND((RIGHT($CM$3,2)-'[1]Miter Profiles'!$AC$92-'[1]Outside Edges'!$B187)&gt;=5,'[1]Outside Edges'!$P187="Yes"),"Yes","No")</f>
        <v>Yes</v>
      </c>
      <c r="CN188" s="10" t="str">
        <f>IF(AND((RIGHT(CN$3,2)-'[1]Miter Profiles'!$AC$93-'[1]Outside Edges'!$B187)&gt;=5,'[1]Outside Edges'!$P187="Yes"),"Yes","No")</f>
        <v>Yes</v>
      </c>
      <c r="CO188" s="10" t="str">
        <f>IF(AND((RIGHT(CO$3,2)-'[1]Miter Profiles'!$AC$94-'[1]Outside Edges'!$B187)&gt;=5,'[1]Outside Edges'!$P187="Yes"),"Yes","No")</f>
        <v>Yes</v>
      </c>
      <c r="CP188" s="85" t="str">
        <f>IF(AND((RIGHT(CP$3,2)-'[1]Miter Profiles'!$AC$95-'[1]Outside Edges'!$B187)&gt;=5,'[1]Outside Edges'!$P187="Yes"),"Yes","No")</f>
        <v>Yes</v>
      </c>
      <c r="CQ188" s="86" t="str">
        <f>IF(AND((RIGHT(CQ$3,2)-'[1]Miter Profiles'!$AC$96-'[1]Outside Edges'!$B187)&gt;=5,'[1]Outside Edges'!$P187="Yes"),"Yes","No")</f>
        <v>Yes</v>
      </c>
      <c r="CR188" s="11" t="str">
        <f>IF(AND((RIGHT(CR$3,2)-'[1]Miter Profiles'!$AC$97-'[1]Outside Edges'!$B187)&gt;=5,'[1]Outside Edges'!$P187="Yes"),"Yes","No")</f>
        <v>Yes</v>
      </c>
      <c r="CS188" s="87" t="str">
        <f>IF(AND((RIGHT(CS$3,2)-'[1]Miter Profiles'!$AC$98-'[1]Outside Edges'!$B187)&gt;=5,'[1]Outside Edges'!$P187="Yes"),"Yes","No")</f>
        <v>Yes</v>
      </c>
      <c r="CT188" s="10" t="str">
        <f>IF(AND((RIGHT($CT$3,2)-'[1]Miter Profiles'!$AC$99-'[1]Outside Edges'!$B187)&gt;=5,'[1]Outside Edges'!$P187="Yes"),"Yes","No")</f>
        <v>Yes</v>
      </c>
      <c r="CU188" s="10" t="str">
        <f>IF(AND((RIGHT($CU$3,2)-'[1]Miter Profiles'!$AC$100-'[1]Outside Edges'!$B187)&gt;=5,'[1]Outside Edges'!$P187="Yes"),"Yes","No")</f>
        <v>Yes</v>
      </c>
      <c r="CV188" s="85" t="str">
        <f>IF(AND((RIGHT($CV$3,2)-'[1]Miter Profiles'!$AC$101-'[1]Outside Edges'!$B187)&gt;=5,'[1]Outside Edges'!$P187="Yes"),"Yes","No")</f>
        <v>Yes</v>
      </c>
      <c r="CW188" s="86" t="str">
        <f>IF(AND((RIGHT($CW$3,2)-'[1]Miter Profiles'!$AC$102-'[1]Outside Edges'!$B187)&gt;=5,'[1]Outside Edges'!$P187="Yes"),"Yes","No")</f>
        <v>Yes</v>
      </c>
      <c r="CX188" s="11" t="str">
        <f>IF(AND((RIGHT($CX$3,2)-'[1]Miter Profiles'!$AC$103-'[1]Outside Edges'!$B187)&gt;=5,'[1]Outside Edges'!$P187="Yes"),"Yes","No")</f>
        <v>Yes</v>
      </c>
      <c r="CY188" s="87" t="str">
        <f>IF(AND((RIGHT($CY$3,2)-'[1]Miter Profiles'!$AC$104-'[1]Outside Edges'!$B187)&gt;=5,'[1]Outside Edges'!$P187="Yes"),"Yes","No")</f>
        <v>Yes</v>
      </c>
      <c r="CZ188" s="10" t="str">
        <f>IF(AND((RIGHT($CZ$3,2)-'[1]Miter Profiles'!$AC$105-'[1]Outside Edges'!$B187)&gt;=5,'[1]Outside Edges'!$P187="Yes"),"Yes","No")</f>
        <v>Yes</v>
      </c>
      <c r="DA188" s="10" t="str">
        <f>IF(AND((RIGHT($DA$3,2)-'[1]Miter Profiles'!$AC$106-'[1]Outside Edges'!$B187)&gt;=5,'[1]Outside Edges'!$P187="Yes"),"Yes","No")</f>
        <v>Yes</v>
      </c>
      <c r="DB188" s="85" t="str">
        <f>IF(AND((RIGHT($DB$3,2)-'[1]Miter Profiles'!$AC$107-'[1]Outside Edges'!$B187)&gt;=5,'[1]Outside Edges'!$P187="Yes"),"Yes","No")</f>
        <v>Yes</v>
      </c>
      <c r="DC188" s="86" t="str">
        <f>IF(AND((RIGHT($DC$3,2)-'[1]Miter Profiles'!$AC$108-'[1]Outside Edges'!$B187)&gt;=5,'[1]Outside Edges'!$P187="Yes"),"Yes","No")</f>
        <v>Yes</v>
      </c>
      <c r="DD188" s="11" t="str">
        <f>IF(AND((RIGHT($DD$3,2)-'[1]Miter Profiles'!$AC$109-'[1]Outside Edges'!$B187)&gt;=5,'[1]Outside Edges'!$P187="Yes"),"Yes","No")</f>
        <v>Yes</v>
      </c>
      <c r="DE188" s="87" t="str">
        <f>IF(AND((RIGHT($DE$3,2)-'[1]Miter Profiles'!$AC$110-'[1]Outside Edges'!$B187)&gt;=5,'[1]Outside Edges'!$P187="Yes"),"Yes","No")</f>
        <v>Yes</v>
      </c>
      <c r="DF188" s="10" t="str">
        <f>IF(AND((RIGHT($DF$3,2)-'[1]Miter Profiles'!$AC$111-'[1]Outside Edges'!$B187)&gt;=5,'[1]Outside Edges'!$P187="Yes"),"Yes","No")</f>
        <v>Yes</v>
      </c>
      <c r="DG188" s="10" t="str">
        <f>IF(AND((RIGHT($DG$3,2)-'[1]Miter Profiles'!$AC$112-'[1]Outside Edges'!$B187)&gt;=5,'[1]Outside Edges'!$P187="Yes"),"Yes","No")</f>
        <v>Yes</v>
      </c>
      <c r="DH188" s="85" t="str">
        <f>IF(AND((RIGHT($DH$3,2)-'[1]Miter Profiles'!$AC$113-'[1]Outside Edges'!$B187)&gt;=5,'[1]Outside Edges'!$P187="Yes"),"Yes","No")</f>
        <v>Yes</v>
      </c>
      <c r="DI188" s="86" t="str">
        <f>IF(AND((RIGHT($DI$3,2)-'[1]Miter Profiles'!$AC$114-'[1]Outside Edges'!$B187)&gt;=5,'[1]Outside Edges'!$P187="Yes"),"Yes","No")</f>
        <v>Yes</v>
      </c>
      <c r="DJ188" s="11" t="str">
        <f>IF(AND((RIGHT($DJ$3,2)-'[1]Miter Profiles'!$AC$115-'[1]Outside Edges'!$B187)&gt;=5,'[1]Outside Edges'!$P187="Yes"),"Yes","No")</f>
        <v>Yes</v>
      </c>
      <c r="DK188" s="87" t="str">
        <f>IF(AND((RIGHT($DK$3,2)-'[1]Miter Profiles'!$AC$116-'[1]Outside Edges'!$B187)&gt;=5,'[1]Outside Edges'!$P187="Yes"),"Yes","No")</f>
        <v>Yes</v>
      </c>
      <c r="DL188" s="10" t="str">
        <f>IF(AND((RIGHT($DL$3,2)-'[1]Miter Profiles'!$AC$117-'[1]Outside Edges'!$B187)&gt;=5,'[1]Outside Edges'!$P187="Yes"),"Yes","No")</f>
        <v>Yes</v>
      </c>
      <c r="DM188" s="10" t="str">
        <f>IF(AND((RIGHT($DM$3,2)-'[1]Miter Profiles'!$AC$118-'[1]Outside Edges'!$B187)&gt;=5,'[1]Outside Edges'!$P187="Yes"),"Yes","No")</f>
        <v>Yes</v>
      </c>
      <c r="DN188" s="85" t="str">
        <f>IF(AND((RIGHT($DN$3,2)-'[1]Miter Profiles'!$AC$119-'[1]Outside Edges'!$B187)&gt;=5,'[1]Outside Edges'!$P187="Yes"),"Yes","No")</f>
        <v>Yes</v>
      </c>
      <c r="DO188" s="86" t="str">
        <f>IF(AND((RIGHT($DO$3,2)-'[1]Miter Profiles'!$AC$120-'[1]Outside Edges'!$B187)&gt;=5,'[1]Outside Edges'!$P187="Yes"),"Yes","No")</f>
        <v>Yes</v>
      </c>
      <c r="DP188" s="11" t="str">
        <f>IF(AND((RIGHT($DP$3,2)-'[1]Miter Profiles'!$AC$121-'[1]Outside Edges'!$B187)&gt;=5,'[1]Outside Edges'!$P187="Yes"),"Yes","No")</f>
        <v>Yes</v>
      </c>
      <c r="DQ188" s="87" t="str">
        <f>IF(AND((RIGHT($DQ$3,2)-'[1]Miter Profiles'!$AC$122-'[1]Outside Edges'!$B187)&gt;=5,'[1]Outside Edges'!$P187="Yes"),"Yes","No")</f>
        <v>Yes</v>
      </c>
      <c r="DR188" s="10" t="str">
        <f>IF(AND((RIGHT($DR$3,2)-'[1]Miter Profiles'!$AC$123-'[1]Outside Edges'!$B187)&gt;=5,'[1]Outside Edges'!$P187="Yes"),"Yes","No")</f>
        <v>Yes</v>
      </c>
      <c r="DS188" s="10" t="str">
        <f>IF(AND((RIGHT($DS$3,2)-'[1]Miter Profiles'!$AC$124-'[1]Outside Edges'!$B187)&gt;=5,'[1]Outside Edges'!$P187="Yes"),"Yes","No")</f>
        <v>Yes</v>
      </c>
      <c r="DT188" s="85" t="str">
        <f>IF(AND((RIGHT($DT$3,2)-'[1]Miter Profiles'!$AC$125-'[1]Outside Edges'!$B187)&gt;=5,'[1]Outside Edges'!$P187="Yes"),"Yes","No")</f>
        <v>Yes</v>
      </c>
      <c r="DU188" s="86" t="str">
        <f>IF(AND((RIGHT($DU$3,2)-'[1]Miter Profiles'!$AC$126-'[1]Outside Edges'!$B187)&gt;=5,'[1]Outside Edges'!$P187="Yes"),"Yes","No")</f>
        <v>Yes</v>
      </c>
      <c r="DV188" s="11" t="str">
        <f>IF(AND((RIGHT($DV$3,2)-'[1]Miter Profiles'!$AC$127-'[1]Outside Edges'!$B187)&gt;=5,'[1]Outside Edges'!$P187="Yes"),"Yes","No")</f>
        <v>Yes</v>
      </c>
      <c r="DW188" s="87" t="str">
        <f>IF(AND((RIGHT($DW$3,2)-'[1]Miter Profiles'!$AC$128-'[1]Outside Edges'!$B187)&gt;=5,'[1]Outside Edges'!$P187="Yes"),"Yes","No")</f>
        <v>Yes</v>
      </c>
      <c r="DX188" s="10" t="str">
        <f>IF(AND((RIGHT($DX$3,2)-'[1]Miter Profiles'!$AC$129-'[1]Outside Edges'!$B187)&gt;=5,'[1]Outside Edges'!$P187="Yes"),"Yes","No")</f>
        <v>Yes</v>
      </c>
      <c r="DY188" s="10" t="str">
        <f>IF(AND((RIGHT($DY$3,2)-'[1]Miter Profiles'!$AC$130-'[1]Outside Edges'!$B187)&gt;=5,'[1]Outside Edges'!$P187="Yes"),"Yes","No")</f>
        <v>Yes</v>
      </c>
      <c r="DZ188" s="85" t="str">
        <f>IF(AND((RIGHT($DZ$3,2)-'[1]Miter Profiles'!$AC$131-'[1]Outside Edges'!$B187)&gt;=5,'[1]Outside Edges'!$P187="Yes"),"Yes","No")</f>
        <v>Yes</v>
      </c>
      <c r="EA188" s="90" t="str">
        <f>IF(AND((RIGHT($EA$3,2)-'[1]Miter Profiles'!$AC$132-'[1]Outside Edges'!$B187)&gt;=5,'[1]Outside Edges'!$P187="Yes"),"Yes","No")</f>
        <v>Yes</v>
      </c>
      <c r="EB188" s="104" t="str">
        <f>IF(AND((RIGHT($EB$3,2)-'[1]Miter Profiles'!$AC$133-'[1]Outside Edges'!$B187)&gt;=5,'[1]Outside Edges'!$P187="Yes"),"Yes","No")</f>
        <v>Yes</v>
      </c>
      <c r="EC188" s="109" t="str">
        <f>IF(AND((RIGHT($EC$3,2)-'[1]Miter Profiles'!$AC$134-'[1]Outside Edges'!$B187)&gt;=5,'[1]Outside Edges'!$P187="Yes"),"Yes","No")</f>
        <v>Yes</v>
      </c>
      <c r="ED188" s="115" t="str">
        <f>IF(AND((RIGHT($ED$3,2)-'[1]Miter Profiles'!$AC$135-'[1]Outside Edges'!$B187)&gt;=5,'[1]Outside Edges'!$P187="Yes"),"Yes","No")</f>
        <v>Yes</v>
      </c>
      <c r="EE188" s="112" t="str">
        <f>IF(AND((RIGHT($EE$3,2)-'[1]Miter Profiles'!$AC$136-'[1]Outside Edges'!$B187)&gt;=5,'[1]Outside Edges'!$P187="Yes"),"Yes","No")</f>
        <v>Yes</v>
      </c>
      <c r="EF188" s="85" t="str">
        <f>IF(AND((RIGHT($EF$3,2)-'[1]Miter Profiles'!$AC$137-'[1]Outside Edges'!$B187)&gt;=5,'[1]Outside Edges'!$P187="Yes"),"Yes","No")</f>
        <v>Yes</v>
      </c>
      <c r="EG188" s="10" t="str">
        <f>IF(AND((RIGHT($EG$3,2)-'[1]Miter Profiles'!$AC$138-'[1]Outside Edges'!$B187)&gt;=5,'[1]Outside Edges'!$P187="Yes"),"Yes","No")</f>
        <v>Yes</v>
      </c>
      <c r="EH188" s="90" t="str">
        <f>IF(AND((RIGHT($EH$3,2)-'[1]Miter Profiles'!$AC$139-'[1]Outside Edges'!$B187)&gt;=5,'[1]Outside Edges'!$P187="Yes"),"Yes","No")</f>
        <v>Yes</v>
      </c>
      <c r="EI188" s="120" t="str">
        <f>IF(AND((RIGHT($EI$3,2)-'[1]Miter Profiles'!$AC$140-'[1]Outside Edges'!$B187)&gt;=5,'[1]Outside Edges'!$P187="Yes"),"Yes","No")</f>
        <v>Yes</v>
      </c>
      <c r="EJ188" s="123" t="str">
        <f>IF(AND((RIGHT($EJ$3,2)-'[1]Miter Profiles'!$AC$141-'[1]Outside Edges'!$B187)&gt;=5,'[1]Outside Edges'!$P187="Yes"),"Yes","No")</f>
        <v>Yes</v>
      </c>
      <c r="EK188" s="123" t="str">
        <f>IF(AND((RIGHT($EK$3,2)-'[1]Miter Profiles'!$AC$142-'[1]Outside Edges'!$B187)&gt;=5,'[1]Outside Edges'!$P187="Yes"),"Yes","No")</f>
        <v>Yes</v>
      </c>
      <c r="EL188" s="115" t="str">
        <f>IF(AND((RIGHT($EL$3,2)-'[1]Miter Profiles'!$AC$143-'[1]Outside Edges'!$B187)&gt;=5,'[1]Outside Edges'!$P187="Yes"),"Yes","No")</f>
        <v>Yes</v>
      </c>
      <c r="EM188" s="128" t="str">
        <f>IF(AND((RIGHT($EM$3,2)-'[1]Miter Profiles'!$AC$144-'[1]Outside Edges'!$B187)&gt;=5,'[1]Outside Edges'!$P187="Yes"),"Yes","No")</f>
        <v>Yes</v>
      </c>
      <c r="EN188" s="10" t="str">
        <f>IF(AND((RIGHT($EN$3,2)-'[1]Miter Profiles'!$AC$145-'[1]Outside Edges'!$B187)&gt;=5,'[1]Outside Edges'!$P187="Yes"),"Yes","No")</f>
        <v>Yes</v>
      </c>
      <c r="EO188" s="90" t="str">
        <f>IF(AND((RIGHT($EO$3,2)-'[1]Miter Profiles'!$AC$146-'[1]Outside Edges'!$B187)&gt;=5,'[1]Outside Edges'!$P187="Yes"),"Yes","No")</f>
        <v>Yes</v>
      </c>
      <c r="EP188" s="123" t="str">
        <f>IF(AND((RIGHT($EP$3,2)-'[1]Miter Profiles'!$AC$147-'[1]Outside Edges'!$B187)&gt;=5,'[1]Outside Edges'!$P187="Yes"),"Yes","No")</f>
        <v>Yes</v>
      </c>
      <c r="EQ188" s="123" t="str">
        <f>IF(AND((RIGHT($EQ$3,2)-'[1]Miter Profiles'!$AC$148-'[1]Outside Edges'!$B187)&gt;=5,'[1]Outside Edges'!$P187="Yes"),"Yes","No")</f>
        <v>Yes</v>
      </c>
      <c r="ER188" s="115" t="str">
        <f>IF(AND((RIGHT($ER$3,2)-'[1]Miter Profiles'!$AC$149-'[1]Outside Edges'!$B187)&gt;=5,'[1]Outside Edges'!$P187="Yes"),"Yes","No")</f>
        <v>Yes</v>
      </c>
      <c r="ES188" s="128" t="str">
        <f>IF(AND((RIGHT($ES$3,2)-'[1]Miter Profiles'!$AC$150-'[1]Outside Edges'!$B187)&gt;=5,'[1]Outside Edges'!$P187="Yes"),"Yes","No")</f>
        <v>Yes</v>
      </c>
      <c r="ET188" s="10" t="str">
        <f>IF(AND((RIGHT($ET$3,2)-'[1]Miter Profiles'!$AC$151-'[1]Outside Edges'!$B187)&gt;=5,'[1]Outside Edges'!$P187="Yes"),"Yes","No")</f>
        <v>Yes</v>
      </c>
      <c r="EU188" s="90" t="str">
        <f>IF(AND((RIGHT($EU$3,2)-'[1]Miter Profiles'!$AC$152-'[1]Outside Edges'!$B187)&gt;=5,'[1]Outside Edges'!$P187="Yes"),"Yes","No")</f>
        <v>Yes</v>
      </c>
      <c r="EV188" s="123" t="str">
        <f>IF(AND((RIGHT($EV$3,2)-'[1]Miter Profiles'!$AC$153-'[1]Outside Edges'!$B187)&gt;=5,'[1]Outside Edges'!$P187="Yes"),"Yes","No")</f>
        <v>Yes</v>
      </c>
      <c r="EW188" s="123" t="str">
        <f>IF(AND((RIGHT($EW$3,2)-'[1]Miter Profiles'!$AC$154-'[1]Outside Edges'!$B187)&gt;=5,'[1]Outside Edges'!$P187="Yes"),"Yes","No")</f>
        <v>Yes</v>
      </c>
      <c r="EX188" s="115" t="str">
        <f>IF(AND((RIGHT($EX$3,2)-'[1]Miter Profiles'!$AC$155-'[1]Outside Edges'!$B187)&gt;=5,'[1]Outside Edges'!$P187="Yes"),"Yes","No")</f>
        <v>Yes</v>
      </c>
      <c r="EY188" s="128" t="str">
        <f>IF(AND((RIGHT($EY$3,2)-'[1]Miter Profiles'!$AC$156-'[1]Outside Edges'!$B187)&gt;=5,'[1]Outside Edges'!$P187="Yes"),"Yes","No")</f>
        <v>Yes</v>
      </c>
      <c r="EZ188" s="10" t="str">
        <f>IF(AND((RIGHT($EZ$3,2)-'[1]Miter Profiles'!$AC$157-'[1]Outside Edges'!$B187)&gt;=5,'[1]Outside Edges'!$P187="Yes"),"Yes","No")</f>
        <v>Yes</v>
      </c>
      <c r="FA188" s="90" t="str">
        <f>IF(AND((RIGHT($FA$3,2)-'[1]Miter Profiles'!$AC$158-'[1]Outside Edges'!$B187)&gt;=5,'[1]Outside Edges'!$P187="Yes"),"Yes","No")</f>
        <v>Yes</v>
      </c>
      <c r="FB188" s="123" t="str">
        <f>IF(AND((RIGHT($FB$3,2)-'[1]Miter Profiles'!$AC$159-'[1]Outside Edges'!$B187)&gt;=5,'[1]Outside Edges'!$P187="Yes"),"Yes","No")</f>
        <v>Yes</v>
      </c>
      <c r="FC188" s="123" t="str">
        <f>IF(AND((RIGHT($FC$3,2)-'[1]Miter Profiles'!$AC$160-'[1]Outside Edges'!$B187)&gt;=5,'[1]Outside Edges'!$P187="Yes"),"Yes","No")</f>
        <v>Yes</v>
      </c>
      <c r="FD188" s="115" t="str">
        <f>IF(AND((RIGHT($FD$3,2)-'[1]Miter Profiles'!$AC$161-'[1]Outside Edges'!$B187)&gt;=5,'[1]Outside Edges'!$P187="Yes"),"Yes","No")</f>
        <v>Yes</v>
      </c>
      <c r="FE188" s="128" t="str">
        <f>IF(AND((RIGHT($FE$3,2)-'[1]Miter Profiles'!$AC$162-'[1]Outside Edges'!$B187)&gt;=5,'[1]Outside Edges'!$P187="Yes"),"Yes","No")</f>
        <v>Yes</v>
      </c>
      <c r="FF188" s="10" t="str">
        <f>IF(AND((RIGHT($FF$3,2)-'[1]Miter Profiles'!$AC$163-'[1]Outside Edges'!$B187)&gt;=5,'[1]Outside Edges'!$P187="Yes"),"Yes","No")</f>
        <v>Yes</v>
      </c>
      <c r="FG188" s="90" t="str">
        <f>IF(AND((RIGHT($FG$3,2)-'[1]Miter Profiles'!$AC$164-'[1]Outside Edges'!$B187)&gt;=5,'[1]Outside Edges'!$P187="Yes"),"Yes","No")</f>
        <v>Yes</v>
      </c>
      <c r="FH188" s="123" t="str">
        <f>IF(AND((RIGHT($FH$3,2)-'[1]Miter Profiles'!$AC$165-'[1]Outside Edges'!$B187)&gt;=5,'[1]Outside Edges'!$P187="Yes"),"Yes","No")</f>
        <v>Yes</v>
      </c>
      <c r="FI188" s="123" t="str">
        <f>IF(AND((RIGHT($FI$3,2)-'[1]Miter Profiles'!$AC$166-'[1]Outside Edges'!$B187)&gt;=5,'[1]Outside Edges'!$P187="Yes"),"Yes","No")</f>
        <v>Yes</v>
      </c>
      <c r="FJ188" s="115" t="str">
        <f>IF(AND((RIGHT($FJ$3,2)-'[1]Miter Profiles'!$AC$167-'[1]Outside Edges'!$B187)&gt;=5,'[1]Outside Edges'!$P187="Yes"),"Yes","No")</f>
        <v>Yes</v>
      </c>
      <c r="FK188" s="128" t="str">
        <f>IF(AND((RIGHT($FK$3,2)-'[1]Miter Profiles'!$AC$168-'[1]Outside Edges'!$B187)&gt;=5,'[1]Outside Edges'!$P187="Yes"),"Yes","No")</f>
        <v>Yes</v>
      </c>
      <c r="FL188" s="10" t="str">
        <f>IF(AND((RIGHT($FL$3,2)-'[1]Miter Profiles'!$AC$169-'[1]Outside Edges'!$B187)&gt;=5,'[1]Outside Edges'!$P187="Yes"),"Yes","No")</f>
        <v>Yes</v>
      </c>
      <c r="FM188" s="90" t="str">
        <f>IF(AND((RIGHT($FM$3,2)-'[1]Miter Profiles'!$AC$170-'[1]Outside Edges'!$B187)&gt;=5,'[1]Outside Edges'!$P187="Yes"),"Yes","No")</f>
        <v>Yes</v>
      </c>
      <c r="FN188" s="123" t="str">
        <f>IF(AND((RIGHT($FN$3,2)-'[1]Miter Profiles'!$AC$171-'[1]Outside Edges'!$B187)&gt;=5,'[1]Outside Edges'!$P187="Yes"),"Yes","No")</f>
        <v>Yes</v>
      </c>
      <c r="FO188" s="123" t="str">
        <f>IF(AND((RIGHT($FO$3,2)-'[1]Miter Profiles'!$AC$172-'[1]Outside Edges'!$B187)&gt;=5,'[1]Outside Edges'!$P187="Yes"),"Yes","No")</f>
        <v>Yes</v>
      </c>
      <c r="FP188" s="115" t="str">
        <f>IF(AND((RIGHT($FP$3,2)-'[1]Miter Profiles'!$AC$173-'[1]Outside Edges'!$B187)&gt;=5,'[1]Outside Edges'!$P187="Yes"),"Yes","No")</f>
        <v>Yes</v>
      </c>
      <c r="FQ188" s="128" t="str">
        <f>IF(AND((RIGHT($FQ$3,2)-'[1]Miter Profiles'!$AC$174-'[1]Outside Edges'!$B187)&gt;=5,'[1]Outside Edges'!$P187="Yes"),"Yes","No")</f>
        <v>Yes</v>
      </c>
      <c r="FR188" s="10" t="str">
        <f>IF(AND((RIGHT($FR$3,2)-'[1]Miter Profiles'!$AC$175-'[1]Outside Edges'!$B187)&gt;=5,'[1]Outside Edges'!$P187="Yes"),"Yes","No")</f>
        <v>Yes</v>
      </c>
      <c r="FS188" s="90" t="str">
        <f>IF(AND((RIGHT($FS$3,2)-'[1]Miter Profiles'!$AC$176-'[1]Outside Edges'!$B187)&gt;=5,'[1]Outside Edges'!$P187="Yes"),"Yes","No")</f>
        <v>Yes</v>
      </c>
      <c r="FT188" s="123" t="str">
        <f>IF(AND((RIGHT($FT$3,2)-'[1]Miter Profiles'!$AC$177-'[1]Outside Edges'!$B187)&gt;=5,'[1]Outside Edges'!$P187="Yes"),"Yes","No")</f>
        <v>Yes</v>
      </c>
      <c r="FU188" s="123" t="str">
        <f>IF(AND((RIGHT($FU$3,2)-'[1]Miter Profiles'!$AC$178-'[1]Outside Edges'!$B187)&gt;=5,'[1]Outside Edges'!$P187="Yes"),"Yes","No")</f>
        <v>Yes</v>
      </c>
      <c r="FV188" s="115" t="str">
        <f>IF(AND((RIGHT($V$3,2)-'[1]Miter Profiles'!$AC$179-'[1]Outside Edges'!$B187)&gt;=5,'[1]Outside Edges'!$P187="Yes"),"Yes","No")</f>
        <v>Yes</v>
      </c>
      <c r="FW188" s="128" t="str">
        <f>IF(AND((RIGHT($FW$3,2)-'[1]Miter Profiles'!$AC$180-'[1]Outside Edges'!$B187)&gt;=5,'[1]Outside Edges'!$P187="Yes"),"Yes","No")</f>
        <v>No</v>
      </c>
      <c r="FX188" s="269" t="str">
        <f>IF(AND((RIGHT($FX$3,2)-'[1]Miter Profiles'!$AC$181-'[1]Outside Edges'!$B187)&gt;=5,'[1]Outside Edges'!$P187="Yes"),"Yes","No")</f>
        <v>Yes</v>
      </c>
      <c r="FY188" s="273" t="str">
        <f>IF(AND((RIGHT($FY$3,2)-'[1]Miter Profiles'!$AC$182-'[1]Outside Edges'!$B187)&gt;=5,'[1]Outside Edges'!$P187="Yes"),"Yes","No")</f>
        <v>Yes</v>
      </c>
      <c r="FZ188" s="282" t="str">
        <f>IF(AND((RIGHT($FZ$3,2)-'[1]Miter Profiles'!$AC$183-'[1]Outside Edges'!$B187)&gt;=5,'[1]Outside Edges'!$P187="Yes"),"Yes","No")</f>
        <v>Yes</v>
      </c>
      <c r="GA188" s="283" t="str">
        <f>IF(AND((RIGHT($GA$3,2)-'[1]Miter Profiles'!$AC$184-'[1]Outside Edges'!$B187)&gt;=5,'[1]Outside Edges'!$P187="Yes"),"Yes","No")</f>
        <v>Yes</v>
      </c>
      <c r="GB188" s="284" t="str">
        <f>IF(AND((RIGHT($GB$3,2)-'[1]Miter Profiles'!$AC$185-'[1]Outside Edges'!$B187)&gt;=5,'[1]Outside Edges'!$P187="Yes"),"Yes","No")</f>
        <v>Yes</v>
      </c>
      <c r="GC188" s="275" t="str">
        <f>IF(AND((RIGHT($GC$3,2)-'[1]Miter Profiles'!$AC$186-'[1]Outside Edges'!$B187)&gt;=5,'[1]Outside Edges'!$P187="Yes"),"Yes","No")</f>
        <v>Yes</v>
      </c>
      <c r="GD188" s="269" t="str">
        <f>IF(AND((RIGHT($GD$3,2)-'[1]Miter Profiles'!$AC$187-'[1]Outside Edges'!$B187)&gt;=5,'[1]Outside Edges'!$P187="Yes"),"Yes","No")</f>
        <v>Yes</v>
      </c>
      <c r="GE188" s="273" t="str">
        <f>IF(AND((RIGHT($GE$3,2)-'[1]Miter Profiles'!$AC$188-'[1]Outside Edges'!$B187)&gt;=5,'[1]Outside Edges'!$P187="Yes"),"Yes","No")</f>
        <v>Yes</v>
      </c>
      <c r="GF188" s="282" t="str">
        <f>IF(AND((RIGHT($GF$3,2)-'[1]Miter Profiles'!$AC$189-'[1]Outside Edges'!$B187)&gt;=5,'[1]Outside Edges'!$P187="Yes"),"Yes","No")</f>
        <v>Yes</v>
      </c>
      <c r="GG188" s="283" t="str">
        <f>IF(AND((RIGHT($GG$3,2)-'[1]Miter Profiles'!$AC$190-'[1]Outside Edges'!$B187)&gt;=5,'[1]Outside Edges'!$P187="Yes"),"Yes","No")</f>
        <v>Yes</v>
      </c>
      <c r="GH188" s="284" t="str">
        <f>IF(AND((RIGHT($GH$3,2)-'[1]Miter Profiles'!$AC$191-'[1]Outside Edges'!$B187)&gt;=5,'[1]Outside Edges'!$P187="Yes"),"Yes","No")</f>
        <v>Yes</v>
      </c>
      <c r="GI188" s="275" t="str">
        <f>IF(AND((RIGHT($GI$3,2)-'[1]Miter Profiles'!$AC$192-'[1]Outside Edges'!$B187)&gt;=5,'[1]Outside Edges'!$P187="Yes"),"Yes","No")</f>
        <v>Yes</v>
      </c>
      <c r="GJ188" s="269" t="str">
        <f>IF(AND((RIGHT($GJ$3,2)-'[1]Miter Profiles'!$AC$193-'[1]Outside Edges'!$B187)&gt;=5,'[1]Outside Edges'!$P187="Yes"),"Yes","No")</f>
        <v>Yes</v>
      </c>
      <c r="GK188" s="273" t="str">
        <f>IF(AND((RIGHT($GK$3,2)-'[1]Miter Profiles'!$AC$194-'[1]Outside Edges'!$B187)&gt;=5,'[1]Outside Edges'!$P187="Yes"),"Yes","No")</f>
        <v>Yes</v>
      </c>
      <c r="GL188" s="282" t="str">
        <f>IF(AND((RIGHT($GL$3,2)-'[1]Miter Profiles'!$AC$195-'[1]Outside Edges'!$B187)&gt;=5,'[1]Outside Edges'!$P187="Yes"),"Yes","No")</f>
        <v>Yes</v>
      </c>
      <c r="GM188" s="283" t="str">
        <f>IF(AND((RIGHT($GM$3,2)-'[1]Miter Profiles'!$AC$196-'[1]Outside Edges'!$B187)&gt;=5,'[1]Outside Edges'!$P187="Yes"),"Yes","No")</f>
        <v>Yes</v>
      </c>
      <c r="GN188" s="284" t="str">
        <f>IF(AND((RIGHT($GN$3,2)-'[1]Miter Profiles'!$AC$197-'[1]Outside Edges'!$B187)&gt;=5,'[1]Outside Edges'!$P187="Yes"),"Yes","No")</f>
        <v>Yes</v>
      </c>
      <c r="GO188" s="275" t="str">
        <f>IF(AND((RIGHT($GO$3,2)-'[1]Miter Profiles'!$AC$198-'[1]Outside Edges'!$B187)&gt;=5,'[1]Outside Edges'!$P187="Yes"),"Yes","No")</f>
        <v>Yes</v>
      </c>
      <c r="GP188" s="269" t="str">
        <f>IF(AND((RIGHT($GP$3,2)-'[1]Miter Profiles'!$AC$199-'[1]Outside Edges'!$B187)&gt;=5,'[1]Outside Edges'!$P187="Yes"),"Yes","No")</f>
        <v>Yes</v>
      </c>
      <c r="GQ188" s="273" t="str">
        <f>IF(AND((RIGHT($GQ$3,2)-'[1]Miter Profiles'!$AC$200-'[1]Outside Edges'!$B187)&gt;=5,'[1]Outside Edges'!$P187="Yes"),"Yes","No")</f>
        <v>Yes</v>
      </c>
      <c r="GR188" s="282" t="str">
        <f>IF(AND((RIGHT($GR$3,2)-'[1]Miter Profiles'!$AC$201-'[1]Outside Edges'!$B187)&gt;=5,'[1]Outside Edges'!$P187="Yes"),"Yes","No")</f>
        <v>Yes</v>
      </c>
      <c r="GS188" s="283" t="str">
        <f>IF(AND((RIGHT($GS$3,2)-'[1]Miter Profiles'!$AC$202-'[1]Outside Edges'!$B187)&gt;=5,'[1]Outside Edges'!$P187="Yes"),"Yes","No")</f>
        <v>Yes</v>
      </c>
      <c r="GT188" s="284" t="str">
        <f>IF(AND((RIGHT($GT$3,2)-'[1]Miter Profiles'!$AC$203-'[1]Outside Edges'!$B187)&gt;=5,'[1]Outside Edges'!$P187="Yes"),"Yes","No")</f>
        <v>Yes</v>
      </c>
      <c r="GU188" s="275" t="str">
        <f>IF(AND((RIGHT($GU$3,2)-'[1]Miter Profiles'!$AC$204-'[1]Outside Edges'!$B187)&gt;=5,'[1]Outside Edges'!$P187="Yes"),"Yes","No")</f>
        <v>Yes</v>
      </c>
      <c r="GV188" s="269" t="str">
        <f>IF(AND((RIGHT($GV$3,2)-'[1]Miter Profiles'!$AC$205-'[1]Outside Edges'!$B187)&gt;=5,'[1]Outside Edges'!$P187="Yes"),"Yes","No")</f>
        <v>Yes</v>
      </c>
      <c r="GW188" s="273" t="str">
        <f>IF(AND((RIGHT($GW$3,2)-'[1]Miter Profiles'!$AC$206-'[1]Outside Edges'!$B187)&gt;=5,'[1]Outside Edges'!$P187="Yes"),"Yes","No")</f>
        <v>Yes</v>
      </c>
      <c r="GX188" s="282" t="str">
        <f>IF(AND((RIGHT($GX$3,2)-'[1]Miter Profiles'!$AC$207-'[1]Outside Edges'!$B187)&gt;=5,'[1]Outside Edges'!$P187="Yes"),"Yes","No")</f>
        <v>Yes</v>
      </c>
      <c r="GY188" s="283" t="str">
        <f>IF(AND((RIGHT($GY$3,2)-'[1]Miter Profiles'!$AC$208-'[1]Outside Edges'!$B187)&gt;=5,'[1]Outside Edges'!$P187="Yes"),"Yes","No")</f>
        <v>Yes</v>
      </c>
      <c r="GZ188" s="284" t="str">
        <f>IF(AND((RIGHT($GZ$3,2)-'[1]Miter Profiles'!$AC$209-'[1]Outside Edges'!$B187)&gt;=5,'[1]Outside Edges'!$P187="Yes"),"Yes","No")</f>
        <v>Yes</v>
      </c>
      <c r="HA188" s="275" t="str">
        <f>IF(AND((RIGHT($HA$3,2)-'[1]Miter Profiles'!$AC$210-'[1]Outside Edges'!$B187)&gt;=5,'[1]Outside Edges'!$P187="Yes"),"Yes","No")</f>
        <v>Yes</v>
      </c>
      <c r="HB188" s="269" t="str">
        <f>IF(AND((RIGHT($HB$3,2)-'[1]Miter Profiles'!$AC$211-'[1]Outside Edges'!$B187)&gt;=5,'[1]Outside Edges'!$P187="Yes"),"Yes","No")</f>
        <v>Yes</v>
      </c>
      <c r="HC188" s="273" t="str">
        <f>IF(AND((RIGHT($HC$3,2)-'[1]Miter Profiles'!$AC$212-'[1]Outside Edges'!$B187)&gt;=5,'[1]Outside Edges'!$P187="Yes"),"Yes","No")</f>
        <v>Yes</v>
      </c>
      <c r="HD188" s="282" t="str">
        <f>IF(AND((RIGHT($HD$3,2)-'[1]Miter Profiles'!$AC$213-'[1]Outside Edges'!$B187)&gt;=5,'[1]Outside Edges'!$P187="Yes"),"Yes","No")</f>
        <v>Yes</v>
      </c>
      <c r="HE188" s="284" t="str">
        <f>IF(AND((RIGHT($HE$3,2)-'[1]Miter Profiles'!$AC$214-'[1]Outside Edges'!$B187)&gt;=5,'[1]Outside Edges'!$P187="Yes"),"Yes","No")</f>
        <v>Yes</v>
      </c>
      <c r="HF188" s="275" t="str">
        <f>IF(AND((RIGHT($HF$3,2)-'[1]Miter Profiles'!$AC$215-'[1]Outside Edges'!$B187)&gt;=5,'[1]Outside Edges'!$P187="Yes"),"Yes","No")</f>
        <v>Yes</v>
      </c>
      <c r="HG188" s="269" t="str">
        <f>IF(AND((RIGHT($HG$3,2)-'[1]Miter Profiles'!$AC$216-'[1]Outside Edges'!$B187)&gt;=5,'[1]Outside Edges'!$P187="Yes"),"Yes","No")</f>
        <v>Yes</v>
      </c>
      <c r="HH188" s="273" t="str">
        <f>IF(AND((RIGHT($HH$3,2)-'[1]Miter Profiles'!$AC$217-'[1]Outside Edges'!$B187)&gt;=5,'[1]Outside Edges'!$P187="Yes"),"Yes","No")</f>
        <v>Yes</v>
      </c>
      <c r="HI188" s="282" t="str">
        <f>IF(AND((RIGHT($HI$3,2)-'[1]Miter Profiles'!$AC$218-'[1]Outside Edges'!$B187)&gt;=5,'[1]Outside Edges'!$P187="Yes"),"Yes","No")</f>
        <v>Yes</v>
      </c>
      <c r="HJ188" s="283" t="str">
        <f>IF(AND((RIGHT($HJ$3,2)-'[1]Miter Profiles'!$AC$219-'[1]Outside Edges'!$B187)&gt;=5,'[1]Outside Edges'!$P187="Yes"),"Yes","No")</f>
        <v>Yes</v>
      </c>
      <c r="HK188" s="284" t="str">
        <f>IF(AND((RIGHT($HK$3,2)-'[1]Miter Profiles'!$AC$220-'[1]Outside Edges'!$B187)&gt;=5,'[1]Outside Edges'!$P187="Yes"),"Yes","No")</f>
        <v>Yes</v>
      </c>
      <c r="HL188" s="275" t="str">
        <f>IF(AND((RIGHT($HL$3,2)-'[1]Miter Profiles'!$AC$221-'[1]Outside Edges'!$B187)&gt;=5,'[1]Outside Edges'!$P187="Yes"),"Yes","No")</f>
        <v>Yes</v>
      </c>
      <c r="HM188" s="269" t="str">
        <f>IF(AND((RIGHT($HM$3,2)-'[1]Miter Profiles'!$AC$222-'[1]Outside Edges'!$B187)&gt;=5,'[1]Outside Edges'!$P187="Yes"),"Yes","No")</f>
        <v>Yes</v>
      </c>
      <c r="HN188" s="269" t="str">
        <f>IF(AND((RIGHT($HN$3,2)-'[1]Miter Profiles'!$AC$223-'[1]Outside Edges'!$B187)&gt;=5,'[1]Outside Edges'!$P187="Yes"),"Yes","No")</f>
        <v>Yes</v>
      </c>
      <c r="HO188" s="283" t="str">
        <f>IF(AND((RIGHT($HO$3,2)-'[1]Miter Profiles'!$AC$224-'[1]Outside Edges'!$B187)&gt;=5,'[1]Outside Edges'!$P187="Yes"),"Yes","No")</f>
        <v>Yes</v>
      </c>
      <c r="HP188" s="283" t="str">
        <f>IF(AND((RIGHT($HP$3,2)-'[1]Miter Profiles'!$AC$225-'[1]Outside Edges'!$B187)&gt;=5,'[1]Outside Edges'!$P187="Yes"),"Yes","No")</f>
        <v>Yes</v>
      </c>
      <c r="HQ188" s="283" t="str">
        <f>IF(AND((RIGHT($HQ$3,3)-'[1]Miter Profiles'!$AC$226-'[1]Outside Edges'!$B187)&gt;=5,'[1]Outside Edges'!$P187="Yes"),"Yes","No")</f>
        <v>No</v>
      </c>
      <c r="HR188" s="283" t="str">
        <f>IF(AND((RIGHT($HR$3,2)-'[1]Miter Profiles'!$AC$227-'[1]Outside Edges'!$B187)&gt;=5,'[1]Outside Edges'!$P187="Yes"),"Yes","No")</f>
        <v>No</v>
      </c>
      <c r="HS188" s="269" t="str">
        <f>IF(AND((RIGHT($HS$3,2)-'[1]Miter Profiles'!$AC$228-'[1]Outside Edges'!$B187)&gt;=5,'[1]Outside Edges'!$P187="Yes"),"Yes","No")</f>
        <v>Yes</v>
      </c>
      <c r="HT188" s="269" t="str">
        <f>IF(AND((RIGHT($HT$3,2)-'[1]Miter Profiles'!$AC$229-'[1]Outside Edges'!$B187)&gt;=5,'[1]Outside Edges'!$P187="Yes"),"Yes","No")</f>
        <v>Yes</v>
      </c>
      <c r="HU188" s="269" t="str">
        <f>IF(AND((RIGHT($HU$3,2)-'[1]Miter Profiles'!$AC$230-'[1]Outside Edges'!$B187)&gt;=5,'[1]Outside Edges'!$P187="Yes"),"Yes","No")</f>
        <v>Yes</v>
      </c>
      <c r="HV188" s="283" t="str">
        <f>IF(AND((RIGHT($HV$3,2)-'[1]Miter Profiles'!$AC$231-'[1]Outside Edges'!$B187)&gt;=5,'[1]Outside Edges'!$P187="Yes"),"Yes","No")</f>
        <v>Yes</v>
      </c>
      <c r="HW188" s="283" t="str">
        <f>IF(AND((RIGHT($HW$3,2)-'[1]Miter Profiles'!$AC$232-'[1]Outside Edges'!$B187)&gt;=5,'[1]Outside Edges'!$P187="Yes"),"Yes","No")</f>
        <v>Yes</v>
      </c>
      <c r="HX188" s="283" t="str">
        <f>IF(AND((RIGHT($HX$3,2)-'[1]Miter Profiles'!$AC$233-'[1]Outside Edges'!$B187)&gt;=5,'[1]Outside Edges'!$P187="Yes"),"Yes","No")</f>
        <v>Yes</v>
      </c>
      <c r="HY188" s="269" t="str">
        <f>IF(AND((RIGHT($HY$3,2)-'[1]Miter Profiles'!$AC$234-'[1]Outside Edges'!$B187)&gt;=5,'[1]Outside Edges'!$P187="Yes"),"Yes","No")</f>
        <v>Yes</v>
      </c>
      <c r="HZ188" s="269" t="str">
        <f>IF(AND((RIGHT($HZ$3,2)-'[1]Miter Profiles'!$AC$235-'[1]Outside Edges'!$B187)&gt;=5,'[1]Outside Edges'!$P187="Yes"),"Yes","No")</f>
        <v>Yes</v>
      </c>
      <c r="IA188" s="269" t="str">
        <f>IF(AND((RIGHT($IA$3,2)-'[1]Miter Profiles'!$AC$236-'[1]Outside Edges'!$B187)&gt;=5,'[1]Outside Edges'!$P187="Yes"),"Yes","No")</f>
        <v>Yes</v>
      </c>
      <c r="IB188" s="283" t="str">
        <f>IF(AND((RIGHT($IB$3,2)-'[1]Miter Profiles'!$AC$237-'[1]Outside Edges'!$B187)&gt;=5,'[1]Outside Edges'!$P187="Yes"),"Yes","No")</f>
        <v>Yes</v>
      </c>
      <c r="IC188" s="283" t="str">
        <f>IF(AND((RIGHT($IC$3,2)-'[1]Miter Profiles'!$AC$238-'[1]Outside Edges'!$B187)&gt;=5,'[1]Outside Edges'!$P187="Yes"),"Yes","No")</f>
        <v>Yes</v>
      </c>
      <c r="ID188" s="283" t="str">
        <f>IF(AND((RIGHT($ID$3,2)-'[1]Miter Profiles'!$AC$239-'[1]Outside Edges'!$B187)&gt;=5,'[1]Outside Edges'!$P187="Yes"),"Yes","No")</f>
        <v>Yes</v>
      </c>
      <c r="IE188" s="269" t="str">
        <f>IF(AND((RIGHT($IE$3,2)-'[1]Miter Profiles'!$AC$240-'[1]Outside Edges'!$B187)&gt;=5,'[1]Outside Edges'!$P187="Yes"),"Yes","No")</f>
        <v>Yes</v>
      </c>
      <c r="IF188" s="269" t="str">
        <f>IF(AND((RIGHT($IF$3,2)-'[1]Miter Profiles'!$AC$241-'[1]Outside Edges'!$B187)&gt;=5,'[1]Outside Edges'!$P187="Yes"),"Yes","No")</f>
        <v>Yes</v>
      </c>
      <c r="IG188" s="269" t="str">
        <f>IF(AND((RIGHT($IG$3,2)-'[1]Miter Profiles'!$AC$242-'[1]Outside Edges'!$B187)&gt;=5,'[1]Outside Edges'!$P187="Yes"),"Yes","No")</f>
        <v>Yes</v>
      </c>
      <c r="IH188" s="283" t="str">
        <f>IF(AND((RIGHT($IH$3,2)-'[1]Miter Profiles'!$AC$243-'[1]Outside Edges'!$B187)&gt;=5,'[1]Outside Edges'!$P187="Yes"),"Yes","No")</f>
        <v>Yes</v>
      </c>
      <c r="II188" s="283" t="str">
        <f>IF(AND((RIGHT($II$3,2)-'[1]Miter Profiles'!$AC$244-'[1]Outside Edges'!$B187)&gt;=5,'[1]Outside Edges'!$P187="Yes"),"Yes","No")</f>
        <v>Yes</v>
      </c>
      <c r="IJ188" s="283" t="str">
        <f>IF(AND((RIGHT($IJ$3,2)-'[1]Miter Profiles'!$AC$245-'[1]Outside Edges'!$B187)&gt;=5,'[1]Outside Edges'!$P187="Yes"),"Yes","No")</f>
        <v>Yes</v>
      </c>
      <c r="IK188" s="269" t="str">
        <f>IF(AND((RIGHT($IK$3,2)-'[1]Miter Profiles'!$AC$246-'[1]Outside Edges'!$B187)&gt;=5,'[1]Outside Edges'!$P187="Yes"),"Yes","No")</f>
        <v>Yes</v>
      </c>
      <c r="IL188" s="269" t="str">
        <f>IF(AND((RIGHT($IL$3,2)-'[1]Miter Profiles'!$AC$247-'[1]Outside Edges'!$B187)&gt;=5,'[1]Outside Edges'!$P187="Yes"),"Yes","No")</f>
        <v>Yes</v>
      </c>
      <c r="IM188" s="269" t="str">
        <f>IF(AND((RIGHT($IM$3,2)-'[1]Miter Profiles'!$AC$248-'[1]Outside Edges'!$B187)&gt;=5,'[1]Outside Edges'!$P187="Yes"),"Yes","No")</f>
        <v>Yes</v>
      </c>
      <c r="IN188" s="283" t="str">
        <f>IF(AND((RIGHT($IN$3,2)-'[1]Miter Profiles'!$AC$249-'[1]Outside Edges'!$B187)&gt;=5,'[1]Outside Edges'!$P187="Yes"),"Yes","No")</f>
        <v>Yes</v>
      </c>
      <c r="IO188" s="283" t="str">
        <f>IF(AND((RIGHT($IO$3,2)-'[1]Miter Profiles'!$AC$250-'[1]Outside Edges'!$B187)&gt;=5,'[1]Outside Edges'!$P187="Yes"),"Yes","No")</f>
        <v>Yes</v>
      </c>
      <c r="IP188" s="283" t="str">
        <f>IF(AND((RIGHT($IP$3,2)-'[1]Miter Profiles'!$AC$251-'[1]Outside Edges'!$B187)&gt;=5,'[1]Outside Edges'!$P187="Yes"),"Yes","No")</f>
        <v>Yes</v>
      </c>
      <c r="IQ188" s="269" t="str">
        <f>IF(AND((RIGHT($IQ$3,2)-'[1]Miter Profiles'!$AC$252-'[1]Outside Edges'!$B187)&gt;=5,'[1]Outside Edges'!$P187="Yes"),"Yes","No")</f>
        <v>Yes</v>
      </c>
      <c r="IR188" s="269" t="str">
        <f>IF(AND((RIGHT($IR$3,2)-'[1]Miter Profiles'!$AC$253-'[1]Outside Edges'!$B187)&gt;=5,'[1]Outside Edges'!$P187="Yes"),"Yes","No")</f>
        <v>Yes</v>
      </c>
      <c r="IS188" s="269" t="str">
        <f>IF(AND((RIGHT($IS$3,2)-'[1]Miter Profiles'!$AC$254-'[1]Outside Edges'!$B187)&gt;=5,'[1]Outside Edges'!$P187="Yes"),"Yes","No")</f>
        <v>Yes</v>
      </c>
      <c r="IT188" s="283" t="str">
        <f>IF(AND((RIGHT($IT$3,2)-'[1]Miter Profiles'!$AC$255-'[1]Outside Edges'!$B187)&gt;=5,'[1]Outside Edges'!$P187="Yes"),"Yes","No")</f>
        <v>Yes</v>
      </c>
      <c r="IU188" s="283" t="str">
        <f>IF(AND((RIGHT($IU$3,2)-'[1]Miter Profiles'!$AC$256-'[1]Outside Edges'!$B187)&gt;=5,'[1]Outside Edges'!$P187="Yes"),"Yes","No")</f>
        <v>Yes</v>
      </c>
      <c r="IV188" s="283" t="str">
        <f>IF(AND((RIGHT($IV$3,2)-'[1]Miter Profiles'!$AC$257-'[1]Outside Edges'!$B187)&gt;=5,'[1]Outside Edges'!$P187="Yes"),"Yes","No")</f>
        <v>Yes</v>
      </c>
      <c r="IW188" s="269" t="str">
        <f>IF(AND((RIGHT($IW$3,2)-'[1]Miter Profiles'!$AC$258-'[1]Outside Edges'!$B187)&gt;=5,'[1]Outside Edges'!$P187="Yes"),"Yes","No")</f>
        <v>Yes</v>
      </c>
      <c r="IX188" s="269" t="str">
        <f>IF(AND((RIGHT($IX$3,2)-'[1]Miter Profiles'!$AC$259-'[1]Outside Edges'!$B187)&gt;=5,'[1]Outside Edges'!$P187="Yes"),"Yes","No")</f>
        <v>Yes</v>
      </c>
      <c r="IY188" s="269" t="str">
        <f>IF(AND((RIGHT($IY$3,2)-'[1]Miter Profiles'!$AC$260-'[1]Outside Edges'!$B187)&gt;=5,'[1]Outside Edges'!$P187="Yes"),"Yes","No")</f>
        <v>Yes</v>
      </c>
      <c r="IZ188" s="283" t="str">
        <f>IF(AND((RIGHT($IZ$3,2)-'[1]Miter Profiles'!$AC$261-'[1]Outside Edges'!$B187)&gt;=5,'[1]Outside Edges'!$P187="Yes"),"Yes","No")</f>
        <v>Yes</v>
      </c>
      <c r="JA188" s="283" t="str">
        <f>IF(AND((RIGHT($JA$3,2)-'[1]Miter Profiles'!$AC$262-'[1]Outside Edges'!$B187)&gt;=5,'[1]Outside Edges'!$P187="Yes"),"Yes","No")</f>
        <v>Yes</v>
      </c>
      <c r="JB188" s="283" t="str">
        <f>IF(AND((RIGHT($JB$3,2)-'[1]Miter Profiles'!$AC$263-'[1]Outside Edges'!$B187)&gt;=5,'[1]Outside Edges'!$P187="Yes"),"Yes","No")</f>
        <v>Yes</v>
      </c>
      <c r="JC188" s="269" t="str">
        <f>IF(AND((RIGHT($JC$3,2)-'[1]Miter Profiles'!$AC$264-'[1]Outside Edges'!$B187)&gt;=5,'[1]Outside Edges'!$P187="Yes"),"Yes","No")</f>
        <v>Yes</v>
      </c>
      <c r="JD188" s="269" t="str">
        <f>IF(AND((RIGHT($JD$3,2)-'[1]Miter Profiles'!$AC$265-'[1]Outside Edges'!$B187)&gt;=5,'[1]Outside Edges'!$P187="Yes"),"Yes","No")</f>
        <v>Yes</v>
      </c>
      <c r="JE188" s="269" t="str">
        <f>IF(AND((RIGHT($JE$3,2)-'[1]Miter Profiles'!$AC$266-'[1]Outside Edges'!$B187)&gt;=5,'[1]Outside Edges'!$P187="Yes"),"Yes","No")</f>
        <v>Yes</v>
      </c>
      <c r="JF188" s="283" t="str">
        <f>IF(AND((RIGHT($JF$3,2)-'[1]Miter Profiles'!$AC$267-'[1]Outside Edges'!$B187)&gt;=5,'[1]Outside Edges'!$P187="Yes"),"Yes","No")</f>
        <v>Yes</v>
      </c>
      <c r="JG188" s="283" t="str">
        <f>IF(AND((RIGHT($JG$3,2)-'[1]Miter Profiles'!$AC$268-'[1]Outside Edges'!$B187)&gt;=5,'[1]Outside Edges'!$P187="Yes"),"Yes","No")</f>
        <v>Yes</v>
      </c>
      <c r="JH188" s="283" t="str">
        <f>IF(AND((RIGHT($JH$3,2)-'[1]Miter Profiles'!$AC$269-'[1]Outside Edges'!$B187)&gt;=5,'[1]Outside Edges'!$P187="Yes"),"Yes","No")</f>
        <v>Yes</v>
      </c>
      <c r="JI188" s="269" t="str">
        <f>IF(AND((RIGHT($JI$3,2)-'[1]Miter Profiles'!$AC$270-'[1]Outside Edges'!$B187)&gt;=5,'[1]Outside Edges'!$P187="Yes"),"Yes","No")</f>
        <v>Yes</v>
      </c>
      <c r="JJ188" s="269" t="str">
        <f>IF(AND((RIGHT($JJ$3,2)-'[1]Miter Profiles'!$AC$271-'[1]Outside Edges'!$B187)&gt;=5,'[1]Outside Edges'!$P187="Yes"),"Yes","No")</f>
        <v>Yes</v>
      </c>
      <c r="JK188" s="269" t="str">
        <f>IF(AND((RIGHT($JK$3,2)-'[1]Miter Profiles'!$AC$272-'[1]Outside Edges'!$B187)&gt;=5,'[1]Outside Edges'!$P187="Yes"),"Yes","No")</f>
        <v>Yes</v>
      </c>
      <c r="JL188" s="283" t="str">
        <f>IF(AND((RIGHT($JL$3,2)-'[1]Miter Profiles'!$AC$273-'[1]Outside Edges'!$B187)&gt;=5,'[1]Outside Edges'!$P187="Yes"),"Yes","No")</f>
        <v>Yes</v>
      </c>
      <c r="JM188" s="283" t="str">
        <f>IF(AND((RIGHT($JM$3,2)-'[1]Miter Profiles'!$AC$274-'[1]Outside Edges'!$B187)&gt;=5,'[1]Outside Edges'!$P187="Yes"),"Yes","No")</f>
        <v>Yes</v>
      </c>
      <c r="JN188" s="283" t="str">
        <f>IF(AND((RIGHT($JN$3,2)-'[1]Miter Profiles'!$AC$275-'[1]Outside Edges'!$B187)&gt;=5,'[1]Outside Edges'!$P187="Yes"),"Yes","No")</f>
        <v>Yes</v>
      </c>
      <c r="JO188" s="269" t="str">
        <f>IF(AND((RIGHT($JO$3,2)-'[1]Miter Profiles'!$AC$276-'[1]Outside Edges'!$B187)&gt;=5,'[1]Outside Edges'!$P187="Yes"),"Yes","No")</f>
        <v>Yes</v>
      </c>
      <c r="JP188" s="269" t="str">
        <f>IF(AND((RIGHT($JP$3,2)-'[1]Miter Profiles'!$AC$277-'[1]Outside Edges'!$B187)&gt;=5,'[1]Outside Edges'!$P187="Yes"),"Yes","No")</f>
        <v>Yes</v>
      </c>
      <c r="JQ188" s="269" t="str">
        <f>IF(AND((RIGHT($JQ$3,2)-'[1]Miter Profiles'!$AC$278-'[1]Outside Edges'!$B187)&gt;=5,'[1]Outside Edges'!$P187="Yes"),"Yes","No")</f>
        <v>Yes</v>
      </c>
      <c r="JR188" s="283" t="str">
        <f>IF(AND((RIGHT($JR$3,2)-'[1]Miter Profiles'!$AC$279-'[1]Outside Edges'!$B187)&gt;=5,'[1]Outside Edges'!$P187="Yes"),"Yes","No")</f>
        <v>No</v>
      </c>
      <c r="JS188" s="283" t="str">
        <f>IF(AND((RIGHT($JS$3,2)-'[1]Miter Profiles'!$AC$280-'[1]Outside Edges'!$B187)&gt;=5,'[1]Outside Edges'!$P187="Yes"),"Yes","No")</f>
        <v>Yes</v>
      </c>
      <c r="JT188" s="283" t="str">
        <f>IF(AND((RIGHT($JT$3,2)-'[1]Miter Profiles'!$AC$281-'[1]Outside Edges'!$B187)&gt;=5,'[1]Outside Edges'!$P187="Yes"),"Yes","No")</f>
        <v>Yes</v>
      </c>
      <c r="JU188" s="269" t="str">
        <f>IF(AND((RIGHT($JU$3,2)-'[1]Miter Profiles'!$AC$282-'[1]Outside Edges'!$B187)&gt;=5,'[1]Outside Edges'!$P187="Yes"),"Yes","No")</f>
        <v>No</v>
      </c>
      <c r="JV188" s="269" t="str">
        <f>IF(AND((RIGHT($JV$3,2)-'[1]Miter Profiles'!$AC$283-'[1]Outside Edges'!$B187)&gt;=5,'[1]Outside Edges'!$P187="Yes"),"Yes","No")</f>
        <v>Yes</v>
      </c>
      <c r="JW188" s="269" t="str">
        <f>IF(AND((RIGHT($JW$3,2)-'[1]Miter Profiles'!$AC$284-'[1]Outside Edges'!$B187)&gt;=5,'[1]Outside Edges'!$P187="Yes"),"Yes","No")</f>
        <v>Yes</v>
      </c>
      <c r="JX188" s="283" t="str">
        <f>IF(AND((RIGHT($JX$3,2)-'[1]Miter Profiles'!$AC$285-'[1]Outside Edges'!$B187)&gt;=5,'[1]Outside Edges'!$P187="Yes"),"Yes","No")</f>
        <v>Yes</v>
      </c>
      <c r="JY188" s="283" t="str">
        <f>IF(AND((RIGHT($JY$3,2)-'[1]Miter Profiles'!$AC$286-'[1]Outside Edges'!$B187)&gt;=5,'[1]Outside Edges'!$P187="Yes"),"Yes","No")</f>
        <v>Yes</v>
      </c>
      <c r="JZ188" s="283" t="str">
        <f>IF(AND((RIGHT($JZ$3,2)-'[1]Miter Profiles'!$AC$287-'[1]Outside Edges'!$B187)&gt;=5,'[1]Outside Edges'!$P187="Yes"),"Yes","No")</f>
        <v>Yes</v>
      </c>
      <c r="KA188" s="269" t="str">
        <f>IF(AND((RIGHT($KA$3,2)-'[1]Miter Profiles'!$AC$288-'[1]Outside Edges'!$B187)&gt;=5,'[1]Outside Edges'!$P187="Yes"),"Yes","No")</f>
        <v>Yes</v>
      </c>
      <c r="KB188" s="269" t="str">
        <f>IF(AND((RIGHT($KB$3,2)-'[1]Miter Profiles'!$AC$289-'[1]Outside Edges'!$B187)&gt;=5,'[1]Outside Edges'!$P187="Yes"),"Yes","No")</f>
        <v>Yes</v>
      </c>
      <c r="KC188" s="269" t="str">
        <f>IF(AND((RIGHT($KC$3,2)-'[1]Miter Profiles'!$AC$290-'[1]Outside Edges'!$B187)&gt;=5,'[1]Outside Edges'!$P187="Yes"),"Yes","No")</f>
        <v>Yes</v>
      </c>
      <c r="KD188" s="283" t="str">
        <f>IF(AND((RIGHT($KD$3,2)-'[1]Miter Profiles'!$AC$291-'[1]Outside Edges'!$B187)&gt;=5,'[1]Outside Edges'!$P187="Yes"),"Yes","No")</f>
        <v>Yes</v>
      </c>
      <c r="KE188" s="283" t="str">
        <f>IF(AND((RIGHT($KE$3,2)-'[1]Miter Profiles'!$AC$292-'[1]Outside Edges'!$B187)&gt;=5,'[1]Outside Edges'!$P187="Yes"),"Yes","No")</f>
        <v>Yes</v>
      </c>
      <c r="KF188" s="283" t="str">
        <f>IF(AND((RIGHT($KF$3,2)-'[1]Miter Profiles'!$AC$293-'[1]Outside Edges'!$B187)&gt;=5,'[1]Outside Edges'!$P187="Yes"),"Yes","No")</f>
        <v>Yes</v>
      </c>
      <c r="KG188" s="269" t="str">
        <f>IF(AND((RIGHT($KG$3,2)-'[1]Miter Profiles'!$AC$294-'[1]Outside Edges'!$B187)&gt;=5,'[1]Outside Edges'!$P187="Yes"),"Yes","No")</f>
        <v>Yes</v>
      </c>
      <c r="KH188" s="269" t="str">
        <f>IF(AND((RIGHT($KH$3,2)-'[1]Miter Profiles'!$AC$295-'[1]Outside Edges'!$B187)&gt;=5,'[1]Outside Edges'!$P187="Yes"),"Yes","No")</f>
        <v>Yes</v>
      </c>
      <c r="KI188" s="269" t="str">
        <f>IF(AND((RIGHT($KI$3,2)-'[1]Miter Profiles'!$AC$296-'[1]Outside Edges'!$B187)&gt;=5,'[1]Outside Edges'!$P187="Yes"),"Yes","No")</f>
        <v>Yes</v>
      </c>
      <c r="KJ188" s="283" t="str">
        <f>IF(AND((RIGHT($KJ$3,2)-'[1]Miter Profiles'!$AC$297-'[1]Outside Edges'!$B187)&gt;=5,'[1]Outside Edges'!$P187="Yes"),"Yes","No")</f>
        <v>Yes</v>
      </c>
      <c r="KK188" s="283" t="str">
        <f>IF(AND((RIGHT($KK$3,2)-'[1]Miter Profiles'!$AC$298-'[1]Outside Edges'!$B187)&gt;=5,'[1]Outside Edges'!$P187="Yes"),"Yes","No")</f>
        <v>Yes</v>
      </c>
      <c r="KL188" s="283" t="str">
        <f>IF(AND((RIGHT($KL$3,2)-'[1]Miter Profiles'!$AC$299-'[1]Outside Edges'!$B187)&gt;=5,'[1]Outside Edges'!$P187="Yes"),"Yes","No")</f>
        <v>Yes</v>
      </c>
      <c r="KM188" s="269" t="str">
        <f>IF(AND((RIGHT($KM$3,2)-'[1]Miter Profiles'!$AC$300-'[1]Outside Edges'!$B187)&gt;=5,'[1]Outside Edges'!$P187="Yes"),"Yes","No")</f>
        <v>Yes</v>
      </c>
      <c r="KN188" s="269" t="str">
        <f>IF(AND((RIGHT($KN$3,2)-'[1]Miter Profiles'!$AC$301-'[1]Outside Edges'!$B187)&gt;=5,'[1]Outside Edges'!$P187="Yes"),"Yes","No")</f>
        <v>Yes</v>
      </c>
      <c r="KO188" s="269" t="str">
        <f>IF(AND((RIGHT($KO$3,2)-'[1]Miter Profiles'!$AC$302-'[1]Outside Edges'!$B187)&gt;=5,'[1]Outside Edges'!$P187="Yes"),"Yes","No")</f>
        <v>Yes</v>
      </c>
      <c r="KP188" s="283" t="str">
        <f>IF(AND((RIGHT($KP$3,2)-'[1]Miter Profiles'!$AC$303-'[1]Outside Edges'!$B187)&gt;=5,'[1]Outside Edges'!$P187="Yes"),"Yes","No")</f>
        <v>Yes</v>
      </c>
      <c r="KQ188" s="283" t="str">
        <f>IF(AND((RIGHT($KQ$3,2)-'[1]Miter Profiles'!$AC$304-'[1]Outside Edges'!$B187)&gt;=5,'[1]Outside Edges'!$P187="Yes"),"Yes","No")</f>
        <v>Yes</v>
      </c>
      <c r="KR188" s="283" t="str">
        <f>IF(AND((RIGHT($KR$3,2)-'[1]Miter Profiles'!$AC$305-'[1]Outside Edges'!$B187)&gt;=5,'[1]Outside Edges'!$P187="Yes"),"Yes","No")</f>
        <v>Yes</v>
      </c>
      <c r="KS188" s="269" t="str">
        <f>IF(AND((RIGHT($KS$3,2)-'[1]Miter Profiles'!$AC$306-'[1]Outside Edges'!$B187)&gt;=5,'[1]Outside Edges'!$P187="Yes"),"Yes","No")</f>
        <v>Yes</v>
      </c>
      <c r="KT188" s="269" t="str">
        <f>IF(AND((RIGHT($KT$3,2)-'[1]Miter Profiles'!$AC$307-'[1]Outside Edges'!$B187)&gt;=5,'[1]Outside Edges'!$P187="Yes"),"Yes","No")</f>
        <v>Yes</v>
      </c>
      <c r="KU188" s="269" t="str">
        <f>IF(AND((RIGHT($KU$3,2)-'[1]Miter Profiles'!$AC$308-'[1]Outside Edges'!$B187)&gt;=5,'[1]Outside Edges'!$P187="Yes"),"Yes","No")</f>
        <v>Yes</v>
      </c>
      <c r="KV188" s="283" t="str">
        <f>IF(AND((RIGHT($KV$3,2)-'[1]Miter Profiles'!$AC$309-'[1]Outside Edges'!$B187)&gt;=5,'[1]Outside Edges'!$P187="Yes"),"Yes","No")</f>
        <v>Yes</v>
      </c>
      <c r="KW188" s="283" t="str">
        <f>IF(AND((RIGHT($KW$3,2)-'[1]Miter Profiles'!$AC$310-'[1]Outside Edges'!$B187)&gt;=5,'[1]Outside Edges'!$P187="Yes"),"Yes","No")</f>
        <v>Yes</v>
      </c>
      <c r="KX188" s="283" t="str">
        <f>IF(AND((RIGHT($KX$3,2)-'[1]Miter Profiles'!$AC$311-'[1]Outside Edges'!$B187)&gt;=5,'[1]Outside Edges'!$P187="Yes"),"Yes","No")</f>
        <v>Yes</v>
      </c>
      <c r="KY188" s="269" t="str">
        <f>IF(AND((RIGHT($KY$3,2)-'[1]Miter Profiles'!$AC$312-'[1]Outside Edges'!$B187)&gt;=5,'[1]Outside Edges'!$P187="Yes"),"Yes","No")</f>
        <v>Yes</v>
      </c>
      <c r="KZ188" s="269" t="str">
        <f>IF(AND((RIGHT($KZ$3,2)-'[1]Miter Profiles'!$AC$313-'[1]Outside Edges'!$B187)&gt;=5,'[1]Outside Edges'!$P187="Yes"),"Yes","No")</f>
        <v>Yes</v>
      </c>
      <c r="LA188" s="269" t="str">
        <f>IF(AND((RIGHT($LA$3,2)-'[1]Miter Profiles'!$AC$314-'[1]Outside Edges'!$B187)&gt;=5,'[1]Outside Edges'!$P187="Yes"),"Yes","No")</f>
        <v>Yes</v>
      </c>
      <c r="LB188" s="283" t="str">
        <f>IF(AND((RIGHT($LB$3,2)-'[1]Miter Profiles'!$AC$315-'[1]Outside Edges'!$B187)&gt;=5,'[1]Outside Edges'!$P187="Yes"),"Yes","No")</f>
        <v>Yes</v>
      </c>
      <c r="LC188" s="283" t="str">
        <f>IF(AND((RIGHT($LC$3,2)-'[1]Miter Profiles'!$AC$316-'[1]Outside Edges'!$B187)&gt;=5,'[1]Outside Edges'!$P187="Yes"),"Yes","No")</f>
        <v>Yes</v>
      </c>
      <c r="LD188" s="283" t="str">
        <f>IF(AND((RIGHT($LD$3,2)-'[1]Miter Profiles'!$AC$317-'[1]Outside Edges'!$B187)&gt;=5,'[1]Outside Edges'!$P187="Yes"),"Yes","No")</f>
        <v>Yes</v>
      </c>
      <c r="LE188" s="283" t="str">
        <f>IF(AND((RIGHT($LE$3,2)-'[1]Miter Profiles'!$AC$318-'[1]Outside Edges'!$B187)&gt;=5,'[1]Outside Edges'!$P187="Yes"),"Yes","No")</f>
        <v>Yes</v>
      </c>
      <c r="LF188" s="269" t="str">
        <f>IF(AND((RIGHT($LF$3,2)-'[1]Miter Profiles'!$AC$319-'[1]Outside Edges'!$B187)&gt;=5,'[1]Outside Edges'!$P187="Yes"),"Yes","No")</f>
        <v>Yes</v>
      </c>
      <c r="LG188" s="269" t="str">
        <f>IF(AND((RIGHT($LG$3,2)-'[1]Miter Profiles'!$AC$320-'[1]Outside Edges'!$B187)&gt;=5,'[1]Outside Edges'!$P187="Yes"),"Yes","No")</f>
        <v>Yes</v>
      </c>
      <c r="LH188" s="269" t="str">
        <f>IF(AND((RIGHT($LH$3,2)-'[1]Miter Profiles'!$AC$321-'[1]Outside Edges'!$B187)&gt;=5,'[1]Outside Edges'!$P187="Yes"),"Yes","No")</f>
        <v>Yes</v>
      </c>
      <c r="LI188" s="269" t="str">
        <f>IF(AND((RIGHT($LI$3,2)-'[1]Miter Profiles'!$AC$322-'[1]Outside Edges'!$B187)&gt;=5,'[1]Outside Edges'!$P187="Yes"),"Yes","No")</f>
        <v>Yes</v>
      </c>
      <c r="LJ188" s="283" t="str">
        <f>IF(AND((RIGHT($LJ$3,2)-'[1]Miter Profiles'!$AC$323-'[1]Outside Edges'!$B187)&gt;=5,'[1]Outside Edges'!$P187="Yes"),"Yes","No")</f>
        <v>Yes</v>
      </c>
      <c r="LK188" s="283" t="str">
        <f>IF(AND((RIGHT($LK$3,2)-'[1]Miter Profiles'!$AC$324-'[1]Outside Edges'!$B187)&gt;=5,'[1]Outside Edges'!$P187="Yes"),"Yes","No")</f>
        <v>Yes</v>
      </c>
      <c r="LL188" s="283" t="str">
        <f>IF(AND((RIGHT($LL$3,2)-'[1]Miter Profiles'!$AC$325-'[1]Outside Edges'!$B187)&gt;=5,'[1]Outside Edges'!$P187="Yes"),"Yes","No")</f>
        <v>Yes</v>
      </c>
      <c r="LM188" s="269" t="str">
        <f>IF(AND((RIGHT($LM$3,2)-'[1]Miter Profiles'!$AC$326-'[1]Outside Edges'!$B187)&gt;=5,'[1]Outside Edges'!$P187="Yes"),"Yes","No")</f>
        <v>Yes</v>
      </c>
      <c r="LN188" s="269" t="str">
        <f>IF(AND((RIGHT($LN$3,2)-'[1]Miter Profiles'!$AC$327-'[1]Outside Edges'!$B187)&gt;=5,'[1]Outside Edges'!$P187="Yes"),"Yes","No")</f>
        <v>Yes</v>
      </c>
      <c r="LO188" s="269" t="str">
        <f>IF(AND((RIGHT($LO$3,2)-'[1]Miter Profiles'!$AC$328-'[1]Outside Edges'!$B187)&gt;=5,'[1]Outside Edges'!$P187="Yes"),"Yes","No")</f>
        <v>Yes</v>
      </c>
      <c r="LP188" s="283" t="str">
        <f>IF(AND((RIGHT($LP$3,2)-'[1]Miter Profiles'!$AC$329-'[1]Outside Edges'!$B187)&gt;=5,'[1]Outside Edges'!$P187="Yes"),"Yes","No")</f>
        <v>Yes</v>
      </c>
      <c r="LQ188" s="283" t="str">
        <f>IF(AND((RIGHT($LQ$3,2)-'[1]Miter Profiles'!$AC$330-'[1]Outside Edges'!$B187)&gt;=5,'[1]Outside Edges'!$P187="Yes"),"Yes","No")</f>
        <v>Yes</v>
      </c>
      <c r="LR188" s="283" t="str">
        <f>IF(AND((RIGHT($LR$3,2)-'[1]Miter Profiles'!$AC$331-'[1]Outside Edges'!$B187)&gt;=5,'[1]Outside Edges'!$P187="Yes"),"Yes","No")</f>
        <v>Yes</v>
      </c>
      <c r="LS188" s="269" t="str">
        <f>IF(AND((RIGHT($LS$3,2)-'[1]Miter Profiles'!$AC$332-'[1]Outside Edges'!$B187)&gt;=5,'[1]Outside Edges'!$P187="Yes"),"Yes","No")</f>
        <v>Yes</v>
      </c>
      <c r="LT188" s="269" t="str">
        <f>IF(AND((RIGHT($LT$3,2)-'[1]Miter Profiles'!$AC$333-'[1]Outside Edges'!$B187)&gt;=5,'[1]Outside Edges'!$P187="Yes"),"Yes","No")</f>
        <v>Yes</v>
      </c>
      <c r="LU188" s="269" t="str">
        <f>IF(AND((RIGHT($LU$3,2)-'[1]Miter Profiles'!$AC$334-'[1]Outside Edges'!$B187)&gt;=5,'[1]Outside Edges'!$P187="Yes"),"Yes","No")</f>
        <v>Yes</v>
      </c>
      <c r="LV188" s="283" t="str">
        <f>IF(AND((RIGHT($LV$3,2)-'[1]Miter Profiles'!$AC$335-'[1]Outside Edges'!$B187)&gt;=5,'[1]Outside Edges'!$P187="Yes"),"Yes","No")</f>
        <v>Yes</v>
      </c>
      <c r="LW188" s="283" t="str">
        <f>IF(AND((RIGHT($LW$3,2)-'[1]Miter Profiles'!$AC$336-'[1]Outside Edges'!$B187)&gt;=5,'[1]Outside Edges'!$P187="Yes"),"Yes","No")</f>
        <v>Yes</v>
      </c>
      <c r="LX188" s="283" t="str">
        <f>IF(AND((RIGHT($LX$3,2)-'[1]Miter Profiles'!$AC$337-'[1]Outside Edges'!$B187)&gt;=5,'[1]Outside Edges'!$P187="Yes"),"Yes","No")</f>
        <v>Yes</v>
      </c>
      <c r="LY188" s="269" t="str">
        <f>IF(AND((RIGHT($LY$3,2)-'[1]Miter Profiles'!$AC$338-'[1]Outside Edges'!$B187)&gt;=5,'[1]Outside Edges'!$P187="Yes"),"Yes","No")</f>
        <v>Yes</v>
      </c>
      <c r="LZ188" s="269" t="str">
        <f>IF(AND((RIGHT($LZ$3,2)-'[1]Miter Profiles'!$AC$339-'[1]Outside Edges'!$B187)&gt;=5,'[1]Outside Edges'!$P187="Yes"),"Yes","No")</f>
        <v>Yes</v>
      </c>
      <c r="MA188" s="269" t="str">
        <f>IF(AND((RIGHT($MA$3,2)-'[1]Miter Profiles'!$AC$340-'[1]Outside Edges'!$B187)&gt;=5,'[1]Outside Edges'!$P187="Yes"),"Yes","No")</f>
        <v>Yes</v>
      </c>
      <c r="MB188" s="283" t="str">
        <f>IF(AND((RIGHT($MB$3,2)-'[1]Miter Profiles'!$AC$341-'[1]Outside Edges'!$B187)&gt;=5,'[1]Outside Edges'!$P187="Yes"),"Yes","No")</f>
        <v>Yes</v>
      </c>
      <c r="MC188" s="283" t="str">
        <f>IF(AND((RIGHT($MC$3,2)-'[1]Miter Profiles'!$AC$342-'[1]Outside Edges'!$B187)&gt;=5,'[1]Outside Edges'!$P187="Yes"),"Yes","No")</f>
        <v>Yes</v>
      </c>
      <c r="MD188" s="283" t="str">
        <f>IF(AND((RIGHT($MD$3,2)-'[1]Miter Profiles'!$AC$343-'[1]Outside Edges'!$B187)&gt;=5,'[1]Outside Edges'!$P187="Yes"),"Yes","No")</f>
        <v>Yes</v>
      </c>
      <c r="ME188" s="269" t="str">
        <f>IF(AND((RIGHT($ME$3,2)-'[1]Miter Profiles'!$AC$344-'[1]Outside Edges'!$B187)&gt;=5,'[1]Outside Edges'!$P187="Yes"),"Yes","No")</f>
        <v>Yes</v>
      </c>
      <c r="MF188" s="269" t="str">
        <f>IF(AND((RIGHT($MF$3,2)-'[1]Miter Profiles'!$AC$345-'[1]Outside Edges'!$B187)&gt;=5,'[1]Outside Edges'!$P187="Yes"),"Yes","No")</f>
        <v>Yes</v>
      </c>
      <c r="MG188" s="269" t="str">
        <f>IF(AND((RIGHT($MG$3,2)-'[1]Miter Profiles'!$AC$346-'[1]Outside Edges'!$B187)&gt;=5,'[1]Outside Edges'!$P187="Yes"),"Yes","No")</f>
        <v>Yes</v>
      </c>
      <c r="MH188" s="283" t="str">
        <f>IF(AND((RIGHT($MH$3,2)-'[1]Miter Profiles'!$AC$347-'[1]Outside Edges'!$B187)&gt;=5,'[1]Outside Edges'!$P187="Yes"),"Yes","No")</f>
        <v>Yes</v>
      </c>
      <c r="MI188" s="283" t="str">
        <f>IF(AND((RIGHT($MI$3,2)-'[1]Miter Profiles'!$AC$348-'[1]Outside Edges'!$B187)&gt;=5,'[1]Outside Edges'!$P187="Yes"),"Yes","No")</f>
        <v>Yes</v>
      </c>
      <c r="MJ188" s="283" t="str">
        <f>IF(AND((RIGHT($MJ$3,2)-'[1]Miter Profiles'!$AC$349-'[1]Outside Edges'!$B187)&gt;=5,'[1]Outside Edges'!$P187="Yes"),"Yes","No")</f>
        <v>Yes</v>
      </c>
      <c r="MK188" s="269" t="str">
        <f>IF(AND((RIGHT($MK$3,2)-'[1]Miter Profiles'!$AC$350-'[1]Outside Edges'!$B187)&gt;=5,'[1]Outside Edges'!$P187="Yes"),"Yes","No")</f>
        <v>Yes</v>
      </c>
      <c r="ML188" s="269" t="str">
        <f>IF(AND((RIGHT($ML$3,2)-'[1]Miter Profiles'!$AC$351-'[1]Outside Edges'!$B187)&gt;=5,'[1]Outside Edges'!$P187="Yes"),"Yes","No")</f>
        <v>Yes</v>
      </c>
      <c r="MM188" s="269" t="str">
        <f>IF(AND((RIGHT($MM$3,2)-'[1]Miter Profiles'!$AC$352-'[1]Outside Edges'!$B187)&gt;=5,'[1]Outside Edges'!$P187="Yes"),"Yes","No")</f>
        <v>Yes</v>
      </c>
      <c r="MN188" s="283" t="str">
        <f>IF(AND((RIGHT($MK$3,2)-'[1]Miter Profiles'!$AC$350-'[1]Outside Edges'!$B187)&gt;=5,'[1]Outside Edges'!$P187="Yes"),"Yes","No")</f>
        <v>Yes</v>
      </c>
      <c r="MO188" s="283" t="str">
        <f>IF(AND((RIGHT($ML$3,2)-'[1]Miter Profiles'!$AC$351-'[1]Outside Edges'!$B187)&gt;=5,'[1]Outside Edges'!$P187="Yes"),"Yes","No")</f>
        <v>Yes</v>
      </c>
      <c r="MP188" s="283" t="str">
        <f>IF(AND((RIGHT($MM$3,2)-'[1]Miter Profiles'!$AC$352-'[1]Outside Edges'!$B187)&gt;=5,'[1]Outside Edges'!$P187="Yes"),"Yes","No")</f>
        <v>Yes</v>
      </c>
    </row>
    <row r="189" spans="1:354" ht="16.5" thickBot="1" x14ac:dyDescent="0.3">
      <c r="A189" s="8" t="str">
        <f>IF('[1]Outside Edges'!$A188&lt;&gt;"",'[1]Outside Edges'!$A188,"")</f>
        <v>D186</v>
      </c>
      <c r="B189" s="10" t="str">
        <f>IF(AND((RIGHT($B$3,2)-'[1]Miter Profiles'!$AC$3-'[1]Outside Edges'!$B188)&gt;=5,'[1]Outside Edges'!$P188="Yes"),"Yes","No")</f>
        <v>Yes</v>
      </c>
      <c r="C189" s="10" t="str">
        <f>IF(AND((RIGHT($C$3,2)-'[1]Miter Profiles'!$AC$4-'[1]Outside Edges'!$B188)&gt;=5,'[1]Outside Edges'!$P188="Yes"),"Yes","No")</f>
        <v>Yes</v>
      </c>
      <c r="D189" s="85" t="str">
        <f>IF(AND((RIGHT($D$3,2)-'[1]Miter Profiles'!$AC$5-'[1]Outside Edges'!$B188)&gt;=5,'[1]Outside Edges'!$P188="Yes"),"Yes","No")</f>
        <v>Yes</v>
      </c>
      <c r="E189" s="86" t="str">
        <f>IF(AND((RIGHT($E$3,2)-'[1]Miter Profiles'!$AC$6-'[1]Outside Edges'!$B188)&gt;=5,'[1]Outside Edges'!$P188="Yes"),"Yes","No")</f>
        <v>Yes</v>
      </c>
      <c r="F189" s="11" t="str">
        <f>IF(AND((RIGHT($F$3,2)-'[1]Miter Profiles'!$AC$7-'[1]Outside Edges'!$B188)&gt;=5,'[1]Outside Edges'!$P188="Yes"),"Yes","No")</f>
        <v>Yes</v>
      </c>
      <c r="G189" s="87" t="str">
        <f>IF(AND((RIGHT($G$3,2)-'[1]Miter Profiles'!$AC$8-'[1]Outside Edges'!$B188)&gt;=5,'[1]Outside Edges'!$P188="Yes"),"Yes","No")</f>
        <v>Yes</v>
      </c>
      <c r="H189" s="10" t="str">
        <f>IF(AND((RIGHT($H$3,2)-'[1]Miter Profiles'!$AC$9-'[1]Outside Edges'!$B188)&gt;=5,'[1]Outside Edges'!$P188="Yes"),"Yes","No")</f>
        <v>Yes</v>
      </c>
      <c r="I189" s="10" t="str">
        <f>IF(AND((RIGHT($I$3,2)-'[1]Miter Profiles'!$AC$10-'[1]Outside Edges'!$B188)&gt;=5,'[1]Outside Edges'!$P188="Yes"),"Yes","No")</f>
        <v>Yes</v>
      </c>
      <c r="J189" s="85" t="str">
        <f>IF(AND((RIGHT($J$3,2)-'[1]Miter Profiles'!$AC$11-'[1]Outside Edges'!$B188)&gt;=5,'[1]Outside Edges'!$P188="Yes"),"Yes","No")</f>
        <v>Yes</v>
      </c>
      <c r="K189" s="86" t="str">
        <f>IF(AND((RIGHT($K$3,2)-'[1]Miter Profiles'!$AC$12-'[1]Outside Edges'!$B188)&gt;=5,'[1]Outside Edges'!$P188="Yes"),"Yes","No")</f>
        <v>Yes</v>
      </c>
      <c r="L189" s="11" t="str">
        <f>IF(AND((RIGHT($L$3,2)-'[1]Miter Profiles'!$AC$13-'[1]Outside Edges'!$B188)&gt;=5,'[1]Outside Edges'!$P188="Yes"),"Yes","No")</f>
        <v>Yes</v>
      </c>
      <c r="M189" s="87" t="str">
        <f>IF(AND((RIGHT($M$3,2)-'[1]Miter Profiles'!$AC$14-'[1]Outside Edges'!$B188)&gt;=5,'[1]Outside Edges'!$P188="Yes"),"Yes","No")</f>
        <v>Yes</v>
      </c>
      <c r="N189" s="10" t="str">
        <f>IF(AND((RIGHT($N$3,2)-'[1]Miter Profiles'!$AC$15-'[1]Outside Edges'!$B188)&gt;=4,'[1]Outside Edges'!$P188="Yes"),"Yes","No")</f>
        <v>Yes</v>
      </c>
      <c r="O189" s="10" t="str">
        <f>IF(AND((RIGHT($O$3,2)-'[1]Miter Profiles'!$AC$16-'[1]Outside Edges'!$B188)&gt;=5,'[1]Outside Edges'!$P188="Yes"),"Yes","No")</f>
        <v>Yes</v>
      </c>
      <c r="P189" s="85" t="str">
        <f>IF(AND((RIGHT($P$3,2)-'[1]Miter Profiles'!$AC$17-'[1]Outside Edges'!$B188)&gt;=5,'[1]Outside Edges'!$P188="Yes"),"Yes","No")</f>
        <v>Yes</v>
      </c>
      <c r="Q189" s="86" t="str">
        <f>IF(AND((RIGHT($Q$3,2)-'[1]Miter Profiles'!$AC$18-'[1]Outside Edges'!$B188)&gt;=5,'[1]Outside Edges'!$P188="Yes"),"Yes","No")</f>
        <v>No</v>
      </c>
      <c r="R189" s="11" t="str">
        <f>IF(AND((RIGHT($R$3,2)-'[1]Miter Profiles'!$AC$19-'[1]Outside Edges'!$B188)&gt;=5,'[1]Outside Edges'!$P188="Yes"),"Yes","No")</f>
        <v>Yes</v>
      </c>
      <c r="S189" s="87" t="str">
        <f>IF(AND((RIGHT($S$3,2)-'[1]Miter Profiles'!$AC$20-'[1]Outside Edges'!$B188)&gt;=5,'[1]Outside Edges'!$P188="Yes"),"Yes","No")</f>
        <v>Yes</v>
      </c>
      <c r="T189" s="10" t="str">
        <f>IF(AND((RIGHT($T$3,2)-'[1]Miter Profiles'!$AC$21-'[1]Outside Edges'!$B188)&gt;=5,'[1]Outside Edges'!$P188="Yes"),"Yes","No")</f>
        <v>Yes</v>
      </c>
      <c r="U189" s="10" t="str">
        <f>IF(AND((RIGHT($U$3,2)-'[1]Miter Profiles'!$AC$22-'[1]Outside Edges'!$B188)&gt;=5,'[1]Outside Edges'!$P188="Yes"),"Yes","No")</f>
        <v>Yes</v>
      </c>
      <c r="V189" s="85" t="str">
        <f>IF(AND((RIGHT($V$3,2)-'[1]Miter Profiles'!$AC$23-'[1]Outside Edges'!$B188)&gt;=5,'[1]Outside Edges'!$P188="Yes"),"Yes","No")</f>
        <v>Yes</v>
      </c>
      <c r="W189" s="86" t="str">
        <f>IF(AND((RIGHT($W$3,2)-'[1]Miter Profiles'!$AC$24-'[1]Outside Edges'!$B188)&gt;=5,'[1]Outside Edges'!$P188="Yes"),"Yes","No")</f>
        <v>No</v>
      </c>
      <c r="X189" s="11" t="str">
        <f>IF(AND((RIGHT($X$3,2)-'[1]Miter Profiles'!$AC$25-'[1]Outside Edges'!$B188)&gt;=5,'[1]Outside Edges'!$P188="Yes"),"Yes","No")</f>
        <v>Yes</v>
      </c>
      <c r="Y189" s="87" t="str">
        <f>IF(AND((RIGHT($Y$3,2)-'[1]Miter Profiles'!$AC$26-'[1]Outside Edges'!$B188)&gt;=5,'[1]Outside Edges'!$P188="Yes"),"Yes","No")</f>
        <v>Yes</v>
      </c>
      <c r="Z189" s="10" t="str">
        <f>IF(AND((RIGHT($Z$3,2)-'[1]Miter Profiles'!$AC$27-'[1]Outside Edges'!$B188)&gt;=5,'[1]Outside Edges'!$P188="Yes"),"Yes","No")</f>
        <v>Yes</v>
      </c>
      <c r="AA189" s="10" t="str">
        <f>IF(AND((RIGHT($AA$3,2)-'[1]Miter Profiles'!$AC$28-'[1]Outside Edges'!$B188)&gt;=5,'[1]Outside Edges'!$P188="Yes"),"Yes","No")</f>
        <v>Yes</v>
      </c>
      <c r="AB189" s="85" t="str">
        <f>IF(AND((RIGHT($AB$3,2)-'[1]Miter Profiles'!$AC$29-'[1]Outside Edges'!$B188)&gt;=5,'[1]Outside Edges'!$P188="Yes"),"Yes","No")</f>
        <v>Yes</v>
      </c>
      <c r="AC189" s="86" t="str">
        <f>IF(AND((RIGHT($AC$3,2)-'[1]Miter Profiles'!$AC$30-'[1]Outside Edges'!$B188)&gt;=5,'[1]Outside Edges'!$P188="Yes"),"Yes","No")</f>
        <v>Yes</v>
      </c>
      <c r="AD189" s="11" t="str">
        <f>IF(AND((RIGHT($AD$3,2)-'[1]Miter Profiles'!$AC$31-'[1]Outside Edges'!$B188)&gt;=5,'[1]Outside Edges'!$P188="Yes"),"Yes","No")</f>
        <v>Yes</v>
      </c>
      <c r="AE189" s="87" t="str">
        <f>IF(AND((RIGHT($AE$3,2)-'[1]Miter Profiles'!$AC$32-'[1]Outside Edges'!$B188)&gt;=5,'[1]Outside Edges'!$P188="Yes"),"Yes","No")</f>
        <v>Yes</v>
      </c>
      <c r="AF189" s="10" t="str">
        <f>IF(AND((RIGHT($AF$3,2)-'[1]Miter Profiles'!$AC$33-'[1]Outside Edges'!$B188)&gt;=5,'[1]Outside Edges'!$P188="Yes"),"Yes","No")</f>
        <v>Yes</v>
      </c>
      <c r="AG189" s="10" t="str">
        <f>IF(AND((RIGHT($AG$3,2)-'[1]Miter Profiles'!$AC$34-'[1]Outside Edges'!$B188)&gt;=5,'[1]Outside Edges'!$P188="Yes"),"Yes","No")</f>
        <v>Yes</v>
      </c>
      <c r="AH189" s="85" t="str">
        <f>IF(AND((RIGHT($AH$3,2)-'[1]Miter Profiles'!$AC$35-'[1]Outside Edges'!$B188)&gt;=5,'[1]Outside Edges'!$P188="Yes"),"Yes","No")</f>
        <v>Yes</v>
      </c>
      <c r="AI189" s="86" t="str">
        <f>IF(AND((RIGHT($AI$3,2)-'[1]Miter Profiles'!$AC$36-'[1]Outside Edges'!$B188)&gt;=5,'[1]Outside Edges'!$P188="Yes"),"Yes","No")</f>
        <v>Yes</v>
      </c>
      <c r="AJ189" s="11" t="str">
        <f>IF(AND((RIGHT($AJ$3,2)-'[1]Miter Profiles'!$AC$37-'[1]Outside Edges'!$B188)&gt;=5,'[1]Outside Edges'!$P188="Yes"),"Yes","No")</f>
        <v>Yes</v>
      </c>
      <c r="AK189" s="87" t="str">
        <f>IF(AND((RIGHT($AK$3,2)-'[1]Miter Profiles'!$AC$38-'[1]Outside Edges'!$B188)&gt;=5,'[1]Outside Edges'!$P188="Yes"),"Yes","No")</f>
        <v>Yes</v>
      </c>
      <c r="AL189" s="10" t="str">
        <f>IF(AND((RIGHT($AL$3,2)-'[1]Miter Profiles'!$AC$39-'[1]Outside Edges'!$B188)&gt;=5,'[1]Outside Edges'!$P188="Yes"),"Yes","No")</f>
        <v>Yes</v>
      </c>
      <c r="AM189" s="10" t="str">
        <f>IF(AND((RIGHT($AM$3,2)-'[1]Miter Profiles'!$AC$40-'[1]Outside Edges'!$B188)&gt;=5,'[1]Outside Edges'!$P188="Yes"),"Yes","No")</f>
        <v>Yes</v>
      </c>
      <c r="AN189" s="85" t="str">
        <f>IF(AND((RIGHT($AN$3,2)-'[1]Miter Profiles'!$AC$41-'[1]Outside Edges'!$B188)&gt;=5,'[1]Outside Edges'!$P188="Yes"),"Yes","No")</f>
        <v>Yes</v>
      </c>
      <c r="AO189" s="86" t="str">
        <f>IF(AND((RIGHT($AO$3,2)-'[1]Miter Profiles'!$AC$42-'[1]Outside Edges'!$B188)&gt;=5,'[1]Outside Edges'!$P188="Yes"),"Yes","No")</f>
        <v>Yes</v>
      </c>
      <c r="AP189" s="11" t="str">
        <f>IF(AND((RIGHT($AP$3,2)-'[1]Miter Profiles'!$AC$43-'[1]Outside Edges'!$B188)&gt;=5,'[1]Outside Edges'!$P188="Yes"),"Yes","No")</f>
        <v>Yes</v>
      </c>
      <c r="AQ189" s="87" t="str">
        <f>IF(AND((RIGHT($AQ$3,2)-'[1]Miter Profiles'!$AC$44-'[1]Outside Edges'!$B188)&gt;=5,'[1]Outside Edges'!$P188="Yes"),"Yes","No")</f>
        <v>Yes</v>
      </c>
      <c r="AR189" s="10" t="str">
        <f>IF(AND((RIGHT($AR$3,2)-'[1]Miter Profiles'!$AC$45-'[1]Outside Edges'!$B188)&gt;=5,'[1]Outside Edges'!$P188="Yes"),"Yes","No")</f>
        <v>Yes</v>
      </c>
      <c r="AS189" s="10" t="str">
        <f>IF(AND((RIGHT($AS$3,2)-'[1]Miter Profiles'!$AC$46-'[1]Outside Edges'!$B188)&gt;=5,'[1]Outside Edges'!$P188="Yes"),"Yes","No")</f>
        <v>Yes</v>
      </c>
      <c r="AT189" s="85" t="str">
        <f>IF(AND((RIGHT($AT$3,2)-'[1]Miter Profiles'!$AC$47-'[1]Outside Edges'!$B188)&gt;=5,'[1]Outside Edges'!$P188="Yes"),"Yes","No")</f>
        <v>Yes</v>
      </c>
      <c r="AU189" s="86" t="str">
        <f>IF(AND((RIGHT($AU$3,2)-'[1]Miter Profiles'!$AC$48-'[1]Outside Edges'!$B188)&gt;=5,'[1]Outside Edges'!$P188="Yes"),"Yes","No")</f>
        <v>Yes</v>
      </c>
      <c r="AV189" s="11" t="str">
        <f>IF(AND((RIGHT($AV$3,2)-'[1]Miter Profiles'!$AC$49-'[1]Outside Edges'!$B188)&gt;=5,'[1]Outside Edges'!$P188="Yes"),"Yes","No")</f>
        <v>Yes</v>
      </c>
      <c r="AW189" s="87" t="str">
        <f>IF(AND((RIGHT($AW$3,2)-'[1]Miter Profiles'!$AC$50-'[1]Outside Edges'!$B188)&gt;=5,'[1]Outside Edges'!$P188="Yes"),"Yes","No")</f>
        <v>Yes</v>
      </c>
      <c r="AX189" s="10" t="str">
        <f>IF(AND((RIGHT($AX$3,2)-'[1]Miter Profiles'!$AC$51-'[1]Outside Edges'!$B188)&gt;=5,'[1]Outside Edges'!$P188="Yes"),"Yes","No")</f>
        <v>Yes</v>
      </c>
      <c r="AY189" s="10" t="str">
        <f>IF(AND((RIGHT($AY$3,2)-'[1]Miter Profiles'!$AC$52-'[1]Outside Edges'!$B188)&gt;=5,'[1]Outside Edges'!$P188="Yes"),"Yes","No")</f>
        <v>Yes</v>
      </c>
      <c r="AZ189" s="85" t="str">
        <f>IF(AND((RIGHT($AZ$3,2)-'[1]Miter Profiles'!$AC$53-'[1]Outside Edges'!$B188)&gt;=5,'[1]Outside Edges'!$P188="Yes"),"Yes","No")</f>
        <v>Yes</v>
      </c>
      <c r="BA189" s="86" t="str">
        <f>IF(AND((RIGHT($BA$3,2)-'[1]Miter Profiles'!$AC$54-'[1]Outside Edges'!$B188)&gt;=5,'[1]Outside Edges'!$P188="Yes"),"Yes","No")</f>
        <v>Yes</v>
      </c>
      <c r="BB189" s="11" t="str">
        <f>IF(AND((RIGHT($BB$3,2)-'[1]Miter Profiles'!$AC$55-'[1]Outside Edges'!$B188)&gt;=5,'[1]Outside Edges'!$P188="Yes"),"Yes","No")</f>
        <v>Yes</v>
      </c>
      <c r="BC189" s="87" t="str">
        <f>IF(AND((RIGHT($BC$3,2)-'[1]Miter Profiles'!$AC$56-'[1]Outside Edges'!$B188)&gt;=5,'[1]Outside Edges'!$P188="Yes"),"Yes","No")</f>
        <v>Yes</v>
      </c>
      <c r="BD189" s="10" t="str">
        <f>IF(AND((RIGHT($BD$3,2)-'[1]Miter Profiles'!$AC$57-'[1]Outside Edges'!$B188)&gt;=5,'[1]Outside Edges'!$P188="Yes"),"Yes","No")</f>
        <v>Yes</v>
      </c>
      <c r="BE189" s="10" t="str">
        <f>IF(AND((RIGHT($BE$3,2)-'[1]Miter Profiles'!$AC$58-'[1]Outside Edges'!$B188)&gt;=5,'[1]Outside Edges'!$P188="Yes"),"Yes","No")</f>
        <v>Yes</v>
      </c>
      <c r="BF189" s="85" t="str">
        <f>IF(AND((RIGHT($BF$3,2)-'[1]Miter Profiles'!$AC$59-'[1]Outside Edges'!$B188)&gt;=5,'[1]Outside Edges'!$P188="Yes"),"Yes","No")</f>
        <v>Yes</v>
      </c>
      <c r="BG189" s="86" t="str">
        <f>IF(AND((RIGHT($BG$3,2)-'[1]Miter Profiles'!$AC$60-'[1]Outside Edges'!$B188)&gt;=5,'[1]Outside Edges'!$P188="Yes"),"Yes","No")</f>
        <v>Yes</v>
      </c>
      <c r="BH189" s="11" t="str">
        <f>IF(AND((RIGHT($BH$3,2)-'[1]Miter Profiles'!$AC$61-'[1]Outside Edges'!$B188)&gt;=5,'[1]Outside Edges'!$P188="Yes"),"Yes","No")</f>
        <v>Yes</v>
      </c>
      <c r="BI189" s="87" t="str">
        <f>IF(AND((RIGHT($BI$3,2)-'[1]Miter Profiles'!$AC$62-'[1]Outside Edges'!$B188)&gt;=5,'[1]Outside Edges'!$P188="Yes"),"Yes","No")</f>
        <v>Yes</v>
      </c>
      <c r="BJ189" s="10" t="str">
        <f>IF(AND((RIGHT($BJ$3,2)-'[1]Miter Profiles'!$AC$63-'[1]Outside Edges'!$B188)&gt;=5,'[1]Outside Edges'!$P188="Yes"),"Yes","No")</f>
        <v>Yes</v>
      </c>
      <c r="BK189" s="10" t="str">
        <f>IF(AND((RIGHT($BK$3,2)-'[1]Miter Profiles'!$AC$64-'[1]Outside Edges'!$B188)&gt;=5,'[1]Outside Edges'!$P188="Yes"),"Yes","No")</f>
        <v>Yes</v>
      </c>
      <c r="BL189" s="85" t="str">
        <f>IF(AND((RIGHT($BL$3,2)-'[1]Miter Profiles'!$AC$65-'[1]Outside Edges'!$B188)&gt;=5,'[1]Outside Edges'!$P188="Yes"),"Yes","No")</f>
        <v>Yes</v>
      </c>
      <c r="BM189" s="86" t="str">
        <f>IF(AND((RIGHT($BM$3,2)-'[1]Miter Profiles'!$AC$66-'[1]Outside Edges'!$B188)&gt;=5,'[1]Outside Edges'!$P188="Yes"),"Yes","No")</f>
        <v>Yes</v>
      </c>
      <c r="BN189" s="11" t="str">
        <f>IF(AND((RIGHT($BN$3,2)-'[1]Miter Profiles'!$AC$67-'[1]Outside Edges'!$B188)&gt;=5,'[1]Outside Edges'!$P188="Yes"),"Yes","No")</f>
        <v>Yes</v>
      </c>
      <c r="BO189" s="87" t="str">
        <f>IF(AND((RIGHT($BO$3,2)-'[1]Miter Profiles'!$AC$68-'[1]Outside Edges'!$B188)&gt;=5,'[1]Outside Edges'!$P188="Yes"),"Yes","No")</f>
        <v>Yes</v>
      </c>
      <c r="BP189" s="10" t="str">
        <f>IF(AND((RIGHT($BP$3,2)-'[1]Miter Profiles'!$AC$69-'[1]Outside Edges'!$B188)&gt;=5,'[1]Outside Edges'!$P188="Yes"),"Yes","No")</f>
        <v>Yes</v>
      </c>
      <c r="BQ189" s="10" t="str">
        <f>IF(AND((RIGHT($BQ$3,2)-'[1]Miter Profiles'!$AC$70-'[1]Outside Edges'!$B188)&gt;=5,'[1]Outside Edges'!$P188="Yes"),"Yes","No")</f>
        <v>Yes</v>
      </c>
      <c r="BR189" s="85" t="str">
        <f>IF(AND((RIGHT($BR$3,2)-'[1]Miter Profiles'!$AC$71-'[1]Outside Edges'!$B188)&gt;=5,'[1]Outside Edges'!$P188="Yes"),"Yes","No")</f>
        <v>Yes</v>
      </c>
      <c r="BS189" s="86" t="str">
        <f>IF(AND((RIGHT($BS$3,2)-'[1]Miter Profiles'!$AC$72-'[1]Outside Edges'!$B188)&gt;=5,'[1]Outside Edges'!$P188="Yes"),"Yes","No")</f>
        <v>Yes</v>
      </c>
      <c r="BT189" s="11" t="str">
        <f>IF(AND((RIGHT($BT$3,2)-'[1]Miter Profiles'!$AC$73-'[1]Outside Edges'!$B188)&gt;=5,'[1]Outside Edges'!$P188="Yes"),"Yes","No")</f>
        <v>Yes</v>
      </c>
      <c r="BU189" s="87" t="str">
        <f>IF(AND((RIGHT($BU$3,2)-'[1]Miter Profiles'!$AC$74-'[1]Outside Edges'!$B188)&gt;=5,'[1]Outside Edges'!$P188="Yes"),"Yes","No")</f>
        <v>Yes</v>
      </c>
      <c r="BV189" s="10" t="str">
        <f>IF(AND((RIGHT($BV$3,2)-'[1]Miter Profiles'!$AC$75-'[1]Outside Edges'!$B188)&gt;=5,'[1]Outside Edges'!$P188="Yes"),"Yes","No")</f>
        <v>Yes</v>
      </c>
      <c r="BW189" s="10" t="str">
        <f>IF(AND((RIGHT($BW$3,2)-'[1]Miter Profiles'!$AC$76-'[1]Outside Edges'!$B188)&gt;=5,'[1]Outside Edges'!$P188="Yes"),"Yes","No")</f>
        <v>Yes</v>
      </c>
      <c r="BX189" s="85" t="str">
        <f>IF(AND((RIGHT($BX$3,2)-'[1]Miter Profiles'!$AC$77-'[1]Outside Edges'!$B188)&gt;=5,'[1]Outside Edges'!$P188="Yes"),"Yes","No")</f>
        <v>Yes</v>
      </c>
      <c r="BY189" s="86" t="str">
        <f>IF(AND((RIGHT($BY$3,2)-'[1]Miter Profiles'!$AC$78-'[1]Outside Edges'!$B188)&gt;=5,'[1]Outside Edges'!$P188="Yes"),"Yes","No")</f>
        <v>Yes</v>
      </c>
      <c r="BZ189" s="11" t="str">
        <f>IF(AND((RIGHT($BZ$3,2)-'[1]Miter Profiles'!$AC$79-'[1]Outside Edges'!$B188)&gt;=5,'[1]Outside Edges'!$P188="Yes"),"Yes","No")</f>
        <v>Yes</v>
      </c>
      <c r="CA189" s="87" t="str">
        <f>IF(AND((RIGHT($CA$3,2)-'[1]Miter Profiles'!$AC$80-'[1]Outside Edges'!$B188)&gt;=5,'[1]Outside Edges'!$P188="Yes"),"Yes","No")</f>
        <v>Yes</v>
      </c>
      <c r="CB189" s="10" t="str">
        <f>IF(AND((RIGHT($CB$3,2)-'[1]Miter Profiles'!$AC$81-'[1]Outside Edges'!$B188)&gt;=5,'[1]Outside Edges'!$P188="Yes"),"Yes","No")</f>
        <v>Yes</v>
      </c>
      <c r="CC189" s="10" t="str">
        <f>IF(AND((RIGHT($CC$3,2)-'[1]Miter Profiles'!$AC$82-'[1]Outside Edges'!$B188)&gt;=5,'[1]Outside Edges'!$P188="Yes"),"Yes","No")</f>
        <v>Yes</v>
      </c>
      <c r="CD189" s="85" t="str">
        <f>IF(AND((RIGHT($CD$3,2)-'[1]Miter Profiles'!$AC$83-'[1]Outside Edges'!$B188)&gt;=5,'[1]Outside Edges'!$P188="Yes"),"Yes","No")</f>
        <v>Yes</v>
      </c>
      <c r="CE189" s="86" t="str">
        <f>IF(AND((RIGHT($CE$3,2)-'[1]Miter Profiles'!$AC$84-'[1]Outside Edges'!$B188)&gt;=5,'[1]Outside Edges'!$P188="Yes"),"Yes","No")</f>
        <v>Yes</v>
      </c>
      <c r="CF189" s="11" t="str">
        <f>IF(AND((RIGHT($CF$3,2)-'[1]Miter Profiles'!$AC$85-'[1]Outside Edges'!$B188)&gt;=5,'[1]Outside Edges'!$P188="Yes"),"Yes","No")</f>
        <v>Yes</v>
      </c>
      <c r="CG189" s="87" t="str">
        <f>IF(AND((RIGHT($CG$3,2)-'[1]Miter Profiles'!$AC$86-'[1]Outside Edges'!$B188)&gt;=5,'[1]Outside Edges'!$P188="Yes"),"Yes","No")</f>
        <v>Yes</v>
      </c>
      <c r="CH189" s="10" t="str">
        <f>IF(AND((RIGHT($CH$3,2)-'[1]Miter Profiles'!$AC$87-'[1]Outside Edges'!$B188)&gt;=5,'[1]Outside Edges'!$P188="Yes"),"Yes","No")</f>
        <v>Yes</v>
      </c>
      <c r="CI189" s="10" t="str">
        <f>IF(AND((RIGHT($CI$3,2)-'[1]Miter Profiles'!$AC$88-'[1]Outside Edges'!$B188)&gt;=5,'[1]Outside Edges'!$P188="Yes"),"Yes","No")</f>
        <v>Yes</v>
      </c>
      <c r="CJ189" s="85" t="str">
        <f>IF(AND((RIGHT($CJ$3,2)-'[1]Miter Profiles'!$AC$89-'[1]Outside Edges'!$B188)&gt;=5,'[1]Outside Edges'!$P188="Yes"),"Yes","No")</f>
        <v>Yes</v>
      </c>
      <c r="CK189" s="86" t="str">
        <f>IF(AND((RIGHT($CK$3,2)-'[1]Miter Profiles'!$AC$90-'[1]Outside Edges'!$B188)&gt;=5,'[1]Outside Edges'!$P188="Yes"),"Yes","No")</f>
        <v>Yes</v>
      </c>
      <c r="CL189" s="11" t="str">
        <f>IF(AND((RIGHT($CL$3,2)-'[1]Miter Profiles'!$AC$91-'[1]Outside Edges'!$B188)&gt;=5,'[1]Outside Edges'!$P188="Yes"),"Yes","No")</f>
        <v>Yes</v>
      </c>
      <c r="CM189" s="87" t="str">
        <f>IF(AND((RIGHT($CM$3,2)-'[1]Miter Profiles'!$AC$92-'[1]Outside Edges'!$B188)&gt;=5,'[1]Outside Edges'!$P188="Yes"),"Yes","No")</f>
        <v>Yes</v>
      </c>
      <c r="CN189" s="10" t="str">
        <f>IF(AND((RIGHT(CN$3,2)-'[1]Miter Profiles'!$AC$93-'[1]Outside Edges'!$B188)&gt;=5,'[1]Outside Edges'!$P188="Yes"),"Yes","No")</f>
        <v>Yes</v>
      </c>
      <c r="CO189" s="10" t="str">
        <f>IF(AND((RIGHT(CO$3,2)-'[1]Miter Profiles'!$AC$94-'[1]Outside Edges'!$B188)&gt;=5,'[1]Outside Edges'!$P188="Yes"),"Yes","No")</f>
        <v>Yes</v>
      </c>
      <c r="CP189" s="85" t="str">
        <f>IF(AND((RIGHT(CP$3,2)-'[1]Miter Profiles'!$AC$95-'[1]Outside Edges'!$B188)&gt;=5,'[1]Outside Edges'!$P188="Yes"),"Yes","No")</f>
        <v>Yes</v>
      </c>
      <c r="CQ189" s="86" t="str">
        <f>IF(AND((RIGHT(CQ$3,2)-'[1]Miter Profiles'!$AC$96-'[1]Outside Edges'!$B188)&gt;=5,'[1]Outside Edges'!$P188="Yes"),"Yes","No")</f>
        <v>Yes</v>
      </c>
      <c r="CR189" s="11" t="str">
        <f>IF(AND((RIGHT(CR$3,2)-'[1]Miter Profiles'!$AC$97-'[1]Outside Edges'!$B188)&gt;=5,'[1]Outside Edges'!$P188="Yes"),"Yes","No")</f>
        <v>Yes</v>
      </c>
      <c r="CS189" s="87" t="str">
        <f>IF(AND((RIGHT(CS$3,2)-'[1]Miter Profiles'!$AC$98-'[1]Outside Edges'!$B188)&gt;=5,'[1]Outside Edges'!$P188="Yes"),"Yes","No")</f>
        <v>Yes</v>
      </c>
      <c r="CT189" s="10" t="str">
        <f>IF(AND((RIGHT($CT$3,2)-'[1]Miter Profiles'!$AC$99-'[1]Outside Edges'!$B188)&gt;=5,'[1]Outside Edges'!$P188="Yes"),"Yes","No")</f>
        <v>Yes</v>
      </c>
      <c r="CU189" s="10" t="str">
        <f>IF(AND((RIGHT($CU$3,2)-'[1]Miter Profiles'!$AC$100-'[1]Outside Edges'!$B188)&gt;=5,'[1]Outside Edges'!$P188="Yes"),"Yes","No")</f>
        <v>Yes</v>
      </c>
      <c r="CV189" s="85" t="str">
        <f>IF(AND((RIGHT($CV$3,2)-'[1]Miter Profiles'!$AC$101-'[1]Outside Edges'!$B188)&gt;=5,'[1]Outside Edges'!$P188="Yes"),"Yes","No")</f>
        <v>Yes</v>
      </c>
      <c r="CW189" s="86" t="str">
        <f>IF(AND((RIGHT($CW$3,2)-'[1]Miter Profiles'!$AC$102-'[1]Outside Edges'!$B188)&gt;=5,'[1]Outside Edges'!$P188="Yes"),"Yes","No")</f>
        <v>Yes</v>
      </c>
      <c r="CX189" s="11" t="str">
        <f>IF(AND((RIGHT($CX$3,2)-'[1]Miter Profiles'!$AC$103-'[1]Outside Edges'!$B188)&gt;=5,'[1]Outside Edges'!$P188="Yes"),"Yes","No")</f>
        <v>Yes</v>
      </c>
      <c r="CY189" s="87" t="str">
        <f>IF(AND((RIGHT($CY$3,2)-'[1]Miter Profiles'!$AC$104-'[1]Outside Edges'!$B188)&gt;=5,'[1]Outside Edges'!$P188="Yes"),"Yes","No")</f>
        <v>Yes</v>
      </c>
      <c r="CZ189" s="10" t="str">
        <f>IF(AND((RIGHT($CZ$3,2)-'[1]Miter Profiles'!$AC$105-'[1]Outside Edges'!$B188)&gt;=5,'[1]Outside Edges'!$P188="Yes"),"Yes","No")</f>
        <v>Yes</v>
      </c>
      <c r="DA189" s="10" t="str">
        <f>IF(AND((RIGHT($DA$3,2)-'[1]Miter Profiles'!$AC$106-'[1]Outside Edges'!$B188)&gt;=5,'[1]Outside Edges'!$P188="Yes"),"Yes","No")</f>
        <v>Yes</v>
      </c>
      <c r="DB189" s="85" t="str">
        <f>IF(AND((RIGHT($DB$3,2)-'[1]Miter Profiles'!$AC$107-'[1]Outside Edges'!$B188)&gt;=5,'[1]Outside Edges'!$P188="Yes"),"Yes","No")</f>
        <v>Yes</v>
      </c>
      <c r="DC189" s="86" t="str">
        <f>IF(AND((RIGHT($DC$3,2)-'[1]Miter Profiles'!$AC$108-'[1]Outside Edges'!$B188)&gt;=5,'[1]Outside Edges'!$P188="Yes"),"Yes","No")</f>
        <v>Yes</v>
      </c>
      <c r="DD189" s="11" t="str">
        <f>IF(AND((RIGHT($DD$3,2)-'[1]Miter Profiles'!$AC$109-'[1]Outside Edges'!$B188)&gt;=5,'[1]Outside Edges'!$P188="Yes"),"Yes","No")</f>
        <v>Yes</v>
      </c>
      <c r="DE189" s="87" t="str">
        <f>IF(AND((RIGHT($DE$3,2)-'[1]Miter Profiles'!$AC$110-'[1]Outside Edges'!$B188)&gt;=5,'[1]Outside Edges'!$P188="Yes"),"Yes","No")</f>
        <v>Yes</v>
      </c>
      <c r="DF189" s="10" t="str">
        <f>IF(AND((RIGHT($DF$3,2)-'[1]Miter Profiles'!$AC$111-'[1]Outside Edges'!$B188)&gt;=5,'[1]Outside Edges'!$P188="Yes"),"Yes","No")</f>
        <v>Yes</v>
      </c>
      <c r="DG189" s="10" t="str">
        <f>IF(AND((RIGHT($DG$3,2)-'[1]Miter Profiles'!$AC$112-'[1]Outside Edges'!$B188)&gt;=5,'[1]Outside Edges'!$P188="Yes"),"Yes","No")</f>
        <v>Yes</v>
      </c>
      <c r="DH189" s="85" t="str">
        <f>IF(AND((RIGHT($DH$3,2)-'[1]Miter Profiles'!$AC$113-'[1]Outside Edges'!$B188)&gt;=5,'[1]Outside Edges'!$P188="Yes"),"Yes","No")</f>
        <v>Yes</v>
      </c>
      <c r="DI189" s="86" t="str">
        <f>IF(AND((RIGHT($DI$3,2)-'[1]Miter Profiles'!$AC$114-'[1]Outside Edges'!$B188)&gt;=5,'[1]Outside Edges'!$P188="Yes"),"Yes","No")</f>
        <v>Yes</v>
      </c>
      <c r="DJ189" s="11" t="str">
        <f>IF(AND((RIGHT($DJ$3,2)-'[1]Miter Profiles'!$AC$115-'[1]Outside Edges'!$B188)&gt;=5,'[1]Outside Edges'!$P188="Yes"),"Yes","No")</f>
        <v>Yes</v>
      </c>
      <c r="DK189" s="87" t="str">
        <f>IF(AND((RIGHT($DK$3,2)-'[1]Miter Profiles'!$AC$116-'[1]Outside Edges'!$B188)&gt;=5,'[1]Outside Edges'!$P188="Yes"),"Yes","No")</f>
        <v>Yes</v>
      </c>
      <c r="DL189" s="10" t="str">
        <f>IF(AND((RIGHT($DL$3,2)-'[1]Miter Profiles'!$AC$117-'[1]Outside Edges'!$B188)&gt;=5,'[1]Outside Edges'!$P188="Yes"),"Yes","No")</f>
        <v>Yes</v>
      </c>
      <c r="DM189" s="10" t="str">
        <f>IF(AND((RIGHT($DM$3,2)-'[1]Miter Profiles'!$AC$118-'[1]Outside Edges'!$B188)&gt;=5,'[1]Outside Edges'!$P188="Yes"),"Yes","No")</f>
        <v>Yes</v>
      </c>
      <c r="DN189" s="85" t="str">
        <f>IF(AND((RIGHT($DN$3,2)-'[1]Miter Profiles'!$AC$119-'[1]Outside Edges'!$B188)&gt;=5,'[1]Outside Edges'!$P188="Yes"),"Yes","No")</f>
        <v>Yes</v>
      </c>
      <c r="DO189" s="86" t="str">
        <f>IF(AND((RIGHT($DO$3,2)-'[1]Miter Profiles'!$AC$120-'[1]Outside Edges'!$B188)&gt;=5,'[1]Outside Edges'!$P188="Yes"),"Yes","No")</f>
        <v>No</v>
      </c>
      <c r="DP189" s="11" t="str">
        <f>IF(AND((RIGHT($DP$3,2)-'[1]Miter Profiles'!$AC$121-'[1]Outside Edges'!$B188)&gt;=5,'[1]Outside Edges'!$P188="Yes"),"Yes","No")</f>
        <v>Yes</v>
      </c>
      <c r="DQ189" s="87" t="str">
        <f>IF(AND((RIGHT($DQ$3,2)-'[1]Miter Profiles'!$AC$122-'[1]Outside Edges'!$B188)&gt;=5,'[1]Outside Edges'!$P188="Yes"),"Yes","No")</f>
        <v>Yes</v>
      </c>
      <c r="DR189" s="10" t="str">
        <f>IF(AND((RIGHT($DR$3,2)-'[1]Miter Profiles'!$AC$123-'[1]Outside Edges'!$B188)&gt;=5,'[1]Outside Edges'!$P188="Yes"),"Yes","No")</f>
        <v>Yes</v>
      </c>
      <c r="DS189" s="10" t="str">
        <f>IF(AND((RIGHT($DS$3,2)-'[1]Miter Profiles'!$AC$124-'[1]Outside Edges'!$B188)&gt;=5,'[1]Outside Edges'!$P188="Yes"),"Yes","No")</f>
        <v>Yes</v>
      </c>
      <c r="DT189" s="85" t="str">
        <f>IF(AND((RIGHT($DT$3,2)-'[1]Miter Profiles'!$AC$125-'[1]Outside Edges'!$B188)&gt;=5,'[1]Outside Edges'!$P188="Yes"),"Yes","No")</f>
        <v>Yes</v>
      </c>
      <c r="DU189" s="86" t="str">
        <f>IF(AND((RIGHT($DU$3,2)-'[1]Miter Profiles'!$AC$126-'[1]Outside Edges'!$B188)&gt;=5,'[1]Outside Edges'!$P188="Yes"),"Yes","No")</f>
        <v>Yes</v>
      </c>
      <c r="DV189" s="11" t="str">
        <f>IF(AND((RIGHT($DV$3,2)-'[1]Miter Profiles'!$AC$127-'[1]Outside Edges'!$B188)&gt;=5,'[1]Outside Edges'!$P188="Yes"),"Yes","No")</f>
        <v>Yes</v>
      </c>
      <c r="DW189" s="87" t="str">
        <f>IF(AND((RIGHT($DW$3,2)-'[1]Miter Profiles'!$AC$128-'[1]Outside Edges'!$B188)&gt;=5,'[1]Outside Edges'!$P188="Yes"),"Yes","No")</f>
        <v>Yes</v>
      </c>
      <c r="DX189" s="10" t="str">
        <f>IF(AND((RIGHT($DX$3,2)-'[1]Miter Profiles'!$AC$129-'[1]Outside Edges'!$B188)&gt;=5,'[1]Outside Edges'!$P188="Yes"),"Yes","No")</f>
        <v>Yes</v>
      </c>
      <c r="DY189" s="10" t="str">
        <f>IF(AND((RIGHT($DY$3,2)-'[1]Miter Profiles'!$AC$130-'[1]Outside Edges'!$B188)&gt;=5,'[1]Outside Edges'!$P188="Yes"),"Yes","No")</f>
        <v>Yes</v>
      </c>
      <c r="DZ189" s="85" t="str">
        <f>IF(AND((RIGHT($DZ$3,2)-'[1]Miter Profiles'!$AC$131-'[1]Outside Edges'!$B188)&gt;=5,'[1]Outside Edges'!$P188="Yes"),"Yes","No")</f>
        <v>Yes</v>
      </c>
      <c r="EA189" s="90" t="str">
        <f>IF(AND((RIGHT($EA$3,2)-'[1]Miter Profiles'!$AC$132-'[1]Outside Edges'!$B188)&gt;=5,'[1]Outside Edges'!$P188="Yes"),"Yes","No")</f>
        <v>Yes</v>
      </c>
      <c r="EB189" s="104" t="str">
        <f>IF(AND((RIGHT($EB$3,2)-'[1]Miter Profiles'!$AC$133-'[1]Outside Edges'!$B188)&gt;=5,'[1]Outside Edges'!$P188="Yes"),"Yes","No")</f>
        <v>Yes</v>
      </c>
      <c r="EC189" s="109" t="str">
        <f>IF(AND((RIGHT($EC$3,2)-'[1]Miter Profiles'!$AC$134-'[1]Outside Edges'!$B188)&gt;=5,'[1]Outside Edges'!$P188="Yes"),"Yes","No")</f>
        <v>Yes</v>
      </c>
      <c r="ED189" s="115" t="str">
        <f>IF(AND((RIGHT($ED$3,2)-'[1]Miter Profiles'!$AC$135-'[1]Outside Edges'!$B188)&gt;=5,'[1]Outside Edges'!$P188="Yes"),"Yes","No")</f>
        <v>Yes</v>
      </c>
      <c r="EE189" s="112" t="str">
        <f>IF(AND((RIGHT($EE$3,2)-'[1]Miter Profiles'!$AC$136-'[1]Outside Edges'!$B188)&gt;=5,'[1]Outside Edges'!$P188="Yes"),"Yes","No")</f>
        <v>Yes</v>
      </c>
      <c r="EF189" s="85" t="str">
        <f>IF(AND((RIGHT($EF$3,2)-'[1]Miter Profiles'!$AC$137-'[1]Outside Edges'!$B188)&gt;=5,'[1]Outside Edges'!$P188="Yes"),"Yes","No")</f>
        <v>Yes</v>
      </c>
      <c r="EG189" s="10" t="str">
        <f>IF(AND((RIGHT($EG$3,2)-'[1]Miter Profiles'!$AC$138-'[1]Outside Edges'!$B188)&gt;=5,'[1]Outside Edges'!$P188="Yes"),"Yes","No")</f>
        <v>Yes</v>
      </c>
      <c r="EH189" s="90" t="str">
        <f>IF(AND((RIGHT($EH$3,2)-'[1]Miter Profiles'!$AC$139-'[1]Outside Edges'!$B188)&gt;=5,'[1]Outside Edges'!$P188="Yes"),"Yes","No")</f>
        <v>Yes</v>
      </c>
      <c r="EI189" s="120" t="str">
        <f>IF(AND((RIGHT($EI$3,2)-'[1]Miter Profiles'!$AC$140-'[1]Outside Edges'!$B188)&gt;=5,'[1]Outside Edges'!$P188="Yes"),"Yes","No")</f>
        <v>Yes</v>
      </c>
      <c r="EJ189" s="123" t="str">
        <f>IF(AND((RIGHT($EJ$3,2)-'[1]Miter Profiles'!$AC$141-'[1]Outside Edges'!$B188)&gt;=5,'[1]Outside Edges'!$P188="Yes"),"Yes","No")</f>
        <v>Yes</v>
      </c>
      <c r="EK189" s="123" t="str">
        <f>IF(AND((RIGHT($EK$3,2)-'[1]Miter Profiles'!$AC$142-'[1]Outside Edges'!$B188)&gt;=5,'[1]Outside Edges'!$P188="Yes"),"Yes","No")</f>
        <v>Yes</v>
      </c>
      <c r="EL189" s="115" t="str">
        <f>IF(AND((RIGHT($EL$3,2)-'[1]Miter Profiles'!$AC$143-'[1]Outside Edges'!$B188)&gt;=5,'[1]Outside Edges'!$P188="Yes"),"Yes","No")</f>
        <v>Yes</v>
      </c>
      <c r="EM189" s="128" t="str">
        <f>IF(AND((RIGHT($EM$3,2)-'[1]Miter Profiles'!$AC$144-'[1]Outside Edges'!$B188)&gt;=5,'[1]Outside Edges'!$P188="Yes"),"Yes","No")</f>
        <v>No</v>
      </c>
      <c r="EN189" s="10" t="str">
        <f>IF(AND((RIGHT($EN$3,2)-'[1]Miter Profiles'!$AC$145-'[1]Outside Edges'!$B188)&gt;=5,'[1]Outside Edges'!$P188="Yes"),"Yes","No")</f>
        <v>Yes</v>
      </c>
      <c r="EO189" s="90" t="str">
        <f>IF(AND((RIGHT($EO$3,2)-'[1]Miter Profiles'!$AC$146-'[1]Outside Edges'!$B188)&gt;=5,'[1]Outside Edges'!$P188="Yes"),"Yes","No")</f>
        <v>Yes</v>
      </c>
      <c r="EP189" s="123" t="str">
        <f>IF(AND((RIGHT($EP$3,2)-'[1]Miter Profiles'!$AC$147-'[1]Outside Edges'!$B188)&gt;=5,'[1]Outside Edges'!$P188="Yes"),"Yes","No")</f>
        <v>Yes</v>
      </c>
      <c r="EQ189" s="123" t="str">
        <f>IF(AND((RIGHT($EQ$3,2)-'[1]Miter Profiles'!$AC$148-'[1]Outside Edges'!$B188)&gt;=5,'[1]Outside Edges'!$P188="Yes"),"Yes","No")</f>
        <v>Yes</v>
      </c>
      <c r="ER189" s="115" t="str">
        <f>IF(AND((RIGHT($ER$3,2)-'[1]Miter Profiles'!$AC$149-'[1]Outside Edges'!$B188)&gt;=5,'[1]Outside Edges'!$P188="Yes"),"Yes","No")</f>
        <v>Yes</v>
      </c>
      <c r="ES189" s="128" t="str">
        <f>IF(AND((RIGHT($ES$3,2)-'[1]Miter Profiles'!$AC$150-'[1]Outside Edges'!$B188)&gt;=5,'[1]Outside Edges'!$P188="Yes"),"Yes","No")</f>
        <v>Yes</v>
      </c>
      <c r="ET189" s="10" t="str">
        <f>IF(AND((RIGHT($ET$3,2)-'[1]Miter Profiles'!$AC$151-'[1]Outside Edges'!$B188)&gt;=5,'[1]Outside Edges'!$P188="Yes"),"Yes","No")</f>
        <v>Yes</v>
      </c>
      <c r="EU189" s="90" t="str">
        <f>IF(AND((RIGHT($EU$3,2)-'[1]Miter Profiles'!$AC$152-'[1]Outside Edges'!$B188)&gt;=5,'[1]Outside Edges'!$P188="Yes"),"Yes","No")</f>
        <v>Yes</v>
      </c>
      <c r="EV189" s="123" t="str">
        <f>IF(AND((RIGHT($EV$3,2)-'[1]Miter Profiles'!$AC$153-'[1]Outside Edges'!$B188)&gt;=5,'[1]Outside Edges'!$P188="Yes"),"Yes","No")</f>
        <v>Yes</v>
      </c>
      <c r="EW189" s="123" t="str">
        <f>IF(AND((RIGHT($EW$3,2)-'[1]Miter Profiles'!$AC$154-'[1]Outside Edges'!$B188)&gt;=5,'[1]Outside Edges'!$P188="Yes"),"Yes","No")</f>
        <v>Yes</v>
      </c>
      <c r="EX189" s="115" t="str">
        <f>IF(AND((RIGHT($EX$3,2)-'[1]Miter Profiles'!$AC$155-'[1]Outside Edges'!$B188)&gt;=5,'[1]Outside Edges'!$P188="Yes"),"Yes","No")</f>
        <v>Yes</v>
      </c>
      <c r="EY189" s="128" t="str">
        <f>IF(AND((RIGHT($EY$3,2)-'[1]Miter Profiles'!$AC$156-'[1]Outside Edges'!$B188)&gt;=5,'[1]Outside Edges'!$P188="Yes"),"Yes","No")</f>
        <v>Yes</v>
      </c>
      <c r="EZ189" s="10" t="str">
        <f>IF(AND((RIGHT($EZ$3,2)-'[1]Miter Profiles'!$AC$157-'[1]Outside Edges'!$B188)&gt;=5,'[1]Outside Edges'!$P188="Yes"),"Yes","No")</f>
        <v>Yes</v>
      </c>
      <c r="FA189" s="90" t="str">
        <f>IF(AND((RIGHT($FA$3,2)-'[1]Miter Profiles'!$AC$158-'[1]Outside Edges'!$B188)&gt;=5,'[1]Outside Edges'!$P188="Yes"),"Yes","No")</f>
        <v>Yes</v>
      </c>
      <c r="FB189" s="123" t="str">
        <f>IF(AND((RIGHT($FB$3,2)-'[1]Miter Profiles'!$AC$159-'[1]Outside Edges'!$B188)&gt;=5,'[1]Outside Edges'!$P188="Yes"),"Yes","No")</f>
        <v>Yes</v>
      </c>
      <c r="FC189" s="123" t="str">
        <f>IF(AND((RIGHT($FC$3,2)-'[1]Miter Profiles'!$AC$160-'[1]Outside Edges'!$B188)&gt;=5,'[1]Outside Edges'!$P188="Yes"),"Yes","No")</f>
        <v>Yes</v>
      </c>
      <c r="FD189" s="115" t="str">
        <f>IF(AND((RIGHT($FD$3,2)-'[1]Miter Profiles'!$AC$161-'[1]Outside Edges'!$B188)&gt;=5,'[1]Outside Edges'!$P188="Yes"),"Yes","No")</f>
        <v>Yes</v>
      </c>
      <c r="FE189" s="128" t="str">
        <f>IF(AND((RIGHT($FE$3,2)-'[1]Miter Profiles'!$AC$162-'[1]Outside Edges'!$B188)&gt;=5,'[1]Outside Edges'!$P188="Yes"),"Yes","No")</f>
        <v>Yes</v>
      </c>
      <c r="FF189" s="10" t="str">
        <f>IF(AND((RIGHT($FF$3,2)-'[1]Miter Profiles'!$AC$163-'[1]Outside Edges'!$B188)&gt;=5,'[1]Outside Edges'!$P188="Yes"),"Yes","No")</f>
        <v>Yes</v>
      </c>
      <c r="FG189" s="90" t="str">
        <f>IF(AND((RIGHT($FG$3,2)-'[1]Miter Profiles'!$AC$164-'[1]Outside Edges'!$B188)&gt;=5,'[1]Outside Edges'!$P188="Yes"),"Yes","No")</f>
        <v>Yes</v>
      </c>
      <c r="FH189" s="123" t="str">
        <f>IF(AND((RIGHT($FH$3,2)-'[1]Miter Profiles'!$AC$165-'[1]Outside Edges'!$B188)&gt;=5,'[1]Outside Edges'!$P188="Yes"),"Yes","No")</f>
        <v>Yes</v>
      </c>
      <c r="FI189" s="123" t="str">
        <f>IF(AND((RIGHT($FI$3,2)-'[1]Miter Profiles'!$AC$166-'[1]Outside Edges'!$B188)&gt;=5,'[1]Outside Edges'!$P188="Yes"),"Yes","No")</f>
        <v>Yes</v>
      </c>
      <c r="FJ189" s="115" t="str">
        <f>IF(AND((RIGHT($FJ$3,2)-'[1]Miter Profiles'!$AC$167-'[1]Outside Edges'!$B188)&gt;=5,'[1]Outside Edges'!$P188="Yes"),"Yes","No")</f>
        <v>Yes</v>
      </c>
      <c r="FK189" s="128" t="str">
        <f>IF(AND((RIGHT($FK$3,2)-'[1]Miter Profiles'!$AC$168-'[1]Outside Edges'!$B188)&gt;=5,'[1]Outside Edges'!$P188="Yes"),"Yes","No")</f>
        <v>Yes</v>
      </c>
      <c r="FL189" s="10" t="str">
        <f>IF(AND((RIGHT($FL$3,2)-'[1]Miter Profiles'!$AC$169-'[1]Outside Edges'!$B188)&gt;=5,'[1]Outside Edges'!$P188="Yes"),"Yes","No")</f>
        <v>Yes</v>
      </c>
      <c r="FM189" s="90" t="str">
        <f>IF(AND((RIGHT($FM$3,2)-'[1]Miter Profiles'!$AC$170-'[1]Outside Edges'!$B188)&gt;=5,'[1]Outside Edges'!$P188="Yes"),"Yes","No")</f>
        <v>Yes</v>
      </c>
      <c r="FN189" s="123" t="str">
        <f>IF(AND((RIGHT($FN$3,2)-'[1]Miter Profiles'!$AC$171-'[1]Outside Edges'!$B188)&gt;=5,'[1]Outside Edges'!$P188="Yes"),"Yes","No")</f>
        <v>Yes</v>
      </c>
      <c r="FO189" s="123" t="str">
        <f>IF(AND((RIGHT($FO$3,2)-'[1]Miter Profiles'!$AC$172-'[1]Outside Edges'!$B188)&gt;=5,'[1]Outside Edges'!$P188="Yes"),"Yes","No")</f>
        <v>Yes</v>
      </c>
      <c r="FP189" s="115" t="str">
        <f>IF(AND((RIGHT($FP$3,2)-'[1]Miter Profiles'!$AC$173-'[1]Outside Edges'!$B188)&gt;=5,'[1]Outside Edges'!$P188="Yes"),"Yes","No")</f>
        <v>Yes</v>
      </c>
      <c r="FQ189" s="128" t="str">
        <f>IF(AND((RIGHT($FQ$3,2)-'[1]Miter Profiles'!$AC$174-'[1]Outside Edges'!$B188)&gt;=5,'[1]Outside Edges'!$P188="Yes"),"Yes","No")</f>
        <v>Yes</v>
      </c>
      <c r="FR189" s="10" t="str">
        <f>IF(AND((RIGHT($FR$3,2)-'[1]Miter Profiles'!$AC$175-'[1]Outside Edges'!$B188)&gt;=5,'[1]Outside Edges'!$P188="Yes"),"Yes","No")</f>
        <v>Yes</v>
      </c>
      <c r="FS189" s="90" t="str">
        <f>IF(AND((RIGHT($FS$3,2)-'[1]Miter Profiles'!$AC$176-'[1]Outside Edges'!$B188)&gt;=5,'[1]Outside Edges'!$P188="Yes"),"Yes","No")</f>
        <v>Yes</v>
      </c>
      <c r="FT189" s="123" t="str">
        <f>IF(AND((RIGHT($FT$3,2)-'[1]Miter Profiles'!$AC$177-'[1]Outside Edges'!$B188)&gt;=5,'[1]Outside Edges'!$P188="Yes"),"Yes","No")</f>
        <v>Yes</v>
      </c>
      <c r="FU189" s="123" t="str">
        <f>IF(AND((RIGHT($FU$3,2)-'[1]Miter Profiles'!$AC$178-'[1]Outside Edges'!$B188)&gt;=5,'[1]Outside Edges'!$P188="Yes"),"Yes","No")</f>
        <v>Yes</v>
      </c>
      <c r="FV189" s="115" t="str">
        <f>IF(AND((RIGHT($V$3,2)-'[1]Miter Profiles'!$AC$179-'[1]Outside Edges'!$B188)&gt;=5,'[1]Outside Edges'!$P188="Yes"),"Yes","No")</f>
        <v>Yes</v>
      </c>
      <c r="FW189" s="128" t="str">
        <f>IF(AND((RIGHT($FW$3,2)-'[1]Miter Profiles'!$AC$180-'[1]Outside Edges'!$B188)&gt;=5,'[1]Outside Edges'!$P188="Yes"),"Yes","No")</f>
        <v>No</v>
      </c>
      <c r="FX189" s="269" t="str">
        <f>IF(AND((RIGHT($FX$3,2)-'[1]Miter Profiles'!$AC$181-'[1]Outside Edges'!$B188)&gt;=5,'[1]Outside Edges'!$P188="Yes"),"Yes","No")</f>
        <v>Yes</v>
      </c>
      <c r="FY189" s="273" t="str">
        <f>IF(AND((RIGHT($FY$3,2)-'[1]Miter Profiles'!$AC$182-'[1]Outside Edges'!$B188)&gt;=5,'[1]Outside Edges'!$P188="Yes"),"Yes","No")</f>
        <v>Yes</v>
      </c>
      <c r="FZ189" s="282" t="str">
        <f>IF(AND((RIGHT($FZ$3,2)-'[1]Miter Profiles'!$AC$183-'[1]Outside Edges'!$B188)&gt;=5,'[1]Outside Edges'!$P188="Yes"),"Yes","No")</f>
        <v>Yes</v>
      </c>
      <c r="GA189" s="283" t="str">
        <f>IF(AND((RIGHT($GA$3,2)-'[1]Miter Profiles'!$AC$184-'[1]Outside Edges'!$B188)&gt;=5,'[1]Outside Edges'!$P188="Yes"),"Yes","No")</f>
        <v>Yes</v>
      </c>
      <c r="GB189" s="284" t="str">
        <f>IF(AND((RIGHT($GB$3,2)-'[1]Miter Profiles'!$AC$185-'[1]Outside Edges'!$B188)&gt;=5,'[1]Outside Edges'!$P188="Yes"),"Yes","No")</f>
        <v>Yes</v>
      </c>
      <c r="GC189" s="275" t="str">
        <f>IF(AND((RIGHT($GC$3,2)-'[1]Miter Profiles'!$AC$186-'[1]Outside Edges'!$B188)&gt;=5,'[1]Outside Edges'!$P188="Yes"),"Yes","No")</f>
        <v>Yes</v>
      </c>
      <c r="GD189" s="269" t="str">
        <f>IF(AND((RIGHT($GD$3,2)-'[1]Miter Profiles'!$AC$187-'[1]Outside Edges'!$B188)&gt;=5,'[1]Outside Edges'!$P188="Yes"),"Yes","No")</f>
        <v>Yes</v>
      </c>
      <c r="GE189" s="273" t="str">
        <f>IF(AND((RIGHT($GE$3,2)-'[1]Miter Profiles'!$AC$188-'[1]Outside Edges'!$B188)&gt;=5,'[1]Outside Edges'!$P188="Yes"),"Yes","No")</f>
        <v>Yes</v>
      </c>
      <c r="GF189" s="282" t="str">
        <f>IF(AND((RIGHT($GF$3,2)-'[1]Miter Profiles'!$AC$189-'[1]Outside Edges'!$B188)&gt;=5,'[1]Outside Edges'!$P188="Yes"),"Yes","No")</f>
        <v>Yes</v>
      </c>
      <c r="GG189" s="283" t="str">
        <f>IF(AND((RIGHT($GG$3,2)-'[1]Miter Profiles'!$AC$190-'[1]Outside Edges'!$B188)&gt;=5,'[1]Outside Edges'!$P188="Yes"),"Yes","No")</f>
        <v>Yes</v>
      </c>
      <c r="GH189" s="284" t="str">
        <f>IF(AND((RIGHT($GH$3,2)-'[1]Miter Profiles'!$AC$191-'[1]Outside Edges'!$B188)&gt;=5,'[1]Outside Edges'!$P188="Yes"),"Yes","No")</f>
        <v>Yes</v>
      </c>
      <c r="GI189" s="275" t="str">
        <f>IF(AND((RIGHT($GI$3,2)-'[1]Miter Profiles'!$AC$192-'[1]Outside Edges'!$B188)&gt;=5,'[1]Outside Edges'!$P188="Yes"),"Yes","No")</f>
        <v>Yes</v>
      </c>
      <c r="GJ189" s="269" t="str">
        <f>IF(AND((RIGHT($GJ$3,2)-'[1]Miter Profiles'!$AC$193-'[1]Outside Edges'!$B188)&gt;=5,'[1]Outside Edges'!$P188="Yes"),"Yes","No")</f>
        <v>Yes</v>
      </c>
      <c r="GK189" s="273" t="str">
        <f>IF(AND((RIGHT($GK$3,2)-'[1]Miter Profiles'!$AC$194-'[1]Outside Edges'!$B188)&gt;=5,'[1]Outside Edges'!$P188="Yes"),"Yes","No")</f>
        <v>Yes</v>
      </c>
      <c r="GL189" s="282" t="str">
        <f>IF(AND((RIGHT($GL$3,2)-'[1]Miter Profiles'!$AC$195-'[1]Outside Edges'!$B188)&gt;=5,'[1]Outside Edges'!$P188="Yes"),"Yes","No")</f>
        <v>Yes</v>
      </c>
      <c r="GM189" s="283" t="str">
        <f>IF(AND((RIGHT($GM$3,2)-'[1]Miter Profiles'!$AC$196-'[1]Outside Edges'!$B188)&gt;=5,'[1]Outside Edges'!$P188="Yes"),"Yes","No")</f>
        <v>Yes</v>
      </c>
      <c r="GN189" s="284" t="str">
        <f>IF(AND((RIGHT($GN$3,2)-'[1]Miter Profiles'!$AC$197-'[1]Outside Edges'!$B188)&gt;=5,'[1]Outside Edges'!$P188="Yes"),"Yes","No")</f>
        <v>Yes</v>
      </c>
      <c r="GO189" s="275" t="str">
        <f>IF(AND((RIGHT($GO$3,2)-'[1]Miter Profiles'!$AC$198-'[1]Outside Edges'!$B188)&gt;=5,'[1]Outside Edges'!$P188="Yes"),"Yes","No")</f>
        <v>Yes</v>
      </c>
      <c r="GP189" s="269" t="str">
        <f>IF(AND((RIGHT($GP$3,2)-'[1]Miter Profiles'!$AC$199-'[1]Outside Edges'!$B188)&gt;=5,'[1]Outside Edges'!$P188="Yes"),"Yes","No")</f>
        <v>Yes</v>
      </c>
      <c r="GQ189" s="273" t="str">
        <f>IF(AND((RIGHT($GQ$3,2)-'[1]Miter Profiles'!$AC$200-'[1]Outside Edges'!$B188)&gt;=5,'[1]Outside Edges'!$P188="Yes"),"Yes","No")</f>
        <v>Yes</v>
      </c>
      <c r="GR189" s="282" t="str">
        <f>IF(AND((RIGHT($GR$3,2)-'[1]Miter Profiles'!$AC$201-'[1]Outside Edges'!$B188)&gt;=5,'[1]Outside Edges'!$P188="Yes"),"Yes","No")</f>
        <v>Yes</v>
      </c>
      <c r="GS189" s="283" t="str">
        <f>IF(AND((RIGHT($GS$3,2)-'[1]Miter Profiles'!$AC$202-'[1]Outside Edges'!$B188)&gt;=5,'[1]Outside Edges'!$P188="Yes"),"Yes","No")</f>
        <v>Yes</v>
      </c>
      <c r="GT189" s="284" t="str">
        <f>IF(AND((RIGHT($GT$3,2)-'[1]Miter Profiles'!$AC$203-'[1]Outside Edges'!$B188)&gt;=5,'[1]Outside Edges'!$P188="Yes"),"Yes","No")</f>
        <v>Yes</v>
      </c>
      <c r="GU189" s="275" t="str">
        <f>IF(AND((RIGHT($GU$3,2)-'[1]Miter Profiles'!$AC$204-'[1]Outside Edges'!$B188)&gt;=5,'[1]Outside Edges'!$P188="Yes"),"Yes","No")</f>
        <v>Yes</v>
      </c>
      <c r="GV189" s="269" t="str">
        <f>IF(AND((RIGHT($GV$3,2)-'[1]Miter Profiles'!$AC$205-'[1]Outside Edges'!$B188)&gt;=5,'[1]Outside Edges'!$P188="Yes"),"Yes","No")</f>
        <v>Yes</v>
      </c>
      <c r="GW189" s="273" t="str">
        <f>IF(AND((RIGHT($GW$3,2)-'[1]Miter Profiles'!$AC$206-'[1]Outside Edges'!$B188)&gt;=5,'[1]Outside Edges'!$P188="Yes"),"Yes","No")</f>
        <v>Yes</v>
      </c>
      <c r="GX189" s="282" t="str">
        <f>IF(AND((RIGHT($GX$3,2)-'[1]Miter Profiles'!$AC$207-'[1]Outside Edges'!$B188)&gt;=5,'[1]Outside Edges'!$P188="Yes"),"Yes","No")</f>
        <v>No</v>
      </c>
      <c r="GY189" s="283" t="str">
        <f>IF(AND((RIGHT($GY$3,2)-'[1]Miter Profiles'!$AC$208-'[1]Outside Edges'!$B188)&gt;=5,'[1]Outside Edges'!$P188="Yes"),"Yes","No")</f>
        <v>Yes</v>
      </c>
      <c r="GZ189" s="284" t="str">
        <f>IF(AND((RIGHT($GZ$3,2)-'[1]Miter Profiles'!$AC$209-'[1]Outside Edges'!$B188)&gt;=5,'[1]Outside Edges'!$P188="Yes"),"Yes","No")</f>
        <v>Yes</v>
      </c>
      <c r="HA189" s="275" t="str">
        <f>IF(AND((RIGHT($HA$3,2)-'[1]Miter Profiles'!$AC$210-'[1]Outside Edges'!$B188)&gt;=5,'[1]Outside Edges'!$P188="Yes"),"Yes","No")</f>
        <v>Yes</v>
      </c>
      <c r="HB189" s="269" t="str">
        <f>IF(AND((RIGHT($HB$3,2)-'[1]Miter Profiles'!$AC$211-'[1]Outside Edges'!$B188)&gt;=5,'[1]Outside Edges'!$P188="Yes"),"Yes","No")</f>
        <v>Yes</v>
      </c>
      <c r="HC189" s="273" t="str">
        <f>IF(AND((RIGHT($HC$3,2)-'[1]Miter Profiles'!$AC$212-'[1]Outside Edges'!$B188)&gt;=5,'[1]Outside Edges'!$P188="Yes"),"Yes","No")</f>
        <v>Yes</v>
      </c>
      <c r="HD189" s="282" t="str">
        <f>IF(AND((RIGHT($HD$3,2)-'[1]Miter Profiles'!$AC$213-'[1]Outside Edges'!$B188)&gt;=5,'[1]Outside Edges'!$P188="Yes"),"Yes","No")</f>
        <v>No</v>
      </c>
      <c r="HE189" s="284" t="str">
        <f>IF(AND((RIGHT($HE$3,2)-'[1]Miter Profiles'!$AC$214-'[1]Outside Edges'!$B188)&gt;=5,'[1]Outside Edges'!$P188="Yes"),"Yes","No")</f>
        <v>No</v>
      </c>
      <c r="HF189" s="275" t="str">
        <f>IF(AND((RIGHT($HF$3,2)-'[1]Miter Profiles'!$AC$215-'[1]Outside Edges'!$B188)&gt;=5,'[1]Outside Edges'!$P188="Yes"),"Yes","No")</f>
        <v>Yes</v>
      </c>
      <c r="HG189" s="269" t="str">
        <f>IF(AND((RIGHT($HG$3,2)-'[1]Miter Profiles'!$AC$216-'[1]Outside Edges'!$B188)&gt;=5,'[1]Outside Edges'!$P188="Yes"),"Yes","No")</f>
        <v>Yes</v>
      </c>
      <c r="HH189" s="273" t="str">
        <f>IF(AND((RIGHT($HH$3,2)-'[1]Miter Profiles'!$AC$217-'[1]Outside Edges'!$B188)&gt;=5,'[1]Outside Edges'!$P188="Yes"),"Yes","No")</f>
        <v>Yes</v>
      </c>
      <c r="HI189" s="282" t="str">
        <f>IF(AND((RIGHT($HI$3,2)-'[1]Miter Profiles'!$AC$218-'[1]Outside Edges'!$B188)&gt;=5,'[1]Outside Edges'!$P188="Yes"),"Yes","No")</f>
        <v>Yes</v>
      </c>
      <c r="HJ189" s="283" t="str">
        <f>IF(AND((RIGHT($HJ$3,2)-'[1]Miter Profiles'!$AC$219-'[1]Outside Edges'!$B188)&gt;=5,'[1]Outside Edges'!$P188="Yes"),"Yes","No")</f>
        <v>Yes</v>
      </c>
      <c r="HK189" s="284" t="str">
        <f>IF(AND((RIGHT($HK$3,2)-'[1]Miter Profiles'!$AC$220-'[1]Outside Edges'!$B188)&gt;=5,'[1]Outside Edges'!$P188="Yes"),"Yes","No")</f>
        <v>Yes</v>
      </c>
      <c r="HL189" s="275" t="str">
        <f>IF(AND((RIGHT($HL$3,2)-'[1]Miter Profiles'!$AC$221-'[1]Outside Edges'!$B188)&gt;=5,'[1]Outside Edges'!$P188="Yes"),"Yes","No")</f>
        <v>Yes</v>
      </c>
      <c r="HM189" s="269" t="str">
        <f>IF(AND((RIGHT($HM$3,2)-'[1]Miter Profiles'!$AC$222-'[1]Outside Edges'!$B188)&gt;=5,'[1]Outside Edges'!$P188="Yes"),"Yes","No")</f>
        <v>Yes</v>
      </c>
      <c r="HN189" s="269" t="str">
        <f>IF(AND((RIGHT($HN$3,2)-'[1]Miter Profiles'!$AC$223-'[1]Outside Edges'!$B188)&gt;=5,'[1]Outside Edges'!$P188="Yes"),"Yes","No")</f>
        <v>Yes</v>
      </c>
      <c r="HO189" s="283" t="str">
        <f>IF(AND((RIGHT($HO$3,2)-'[1]Miter Profiles'!$AC$224-'[1]Outside Edges'!$B188)&gt;=5,'[1]Outside Edges'!$P188="Yes"),"Yes","No")</f>
        <v>Yes</v>
      </c>
      <c r="HP189" s="283" t="str">
        <f>IF(AND((RIGHT($HP$3,2)-'[1]Miter Profiles'!$AC$225-'[1]Outside Edges'!$B188)&gt;=5,'[1]Outside Edges'!$P188="Yes"),"Yes","No")</f>
        <v>Yes</v>
      </c>
      <c r="HQ189" s="283" t="str">
        <f>IF(AND((RIGHT($HQ$3,3)-'[1]Miter Profiles'!$AC$226-'[1]Outside Edges'!$B188)&gt;=5,'[1]Outside Edges'!$P188="Yes"),"Yes","No")</f>
        <v>No</v>
      </c>
      <c r="HR189" s="283" t="str">
        <f>IF(AND((RIGHT($HR$3,2)-'[1]Miter Profiles'!$AC$227-'[1]Outside Edges'!$B188)&gt;=5,'[1]Outside Edges'!$P188="Yes"),"Yes","No")</f>
        <v>No</v>
      </c>
      <c r="HS189" s="269" t="str">
        <f>IF(AND((RIGHT($HS$3,2)-'[1]Miter Profiles'!$AC$228-'[1]Outside Edges'!$B188)&gt;=5,'[1]Outside Edges'!$P188="Yes"),"Yes","No")</f>
        <v>Yes</v>
      </c>
      <c r="HT189" s="269" t="str">
        <f>IF(AND((RIGHT($HT$3,2)-'[1]Miter Profiles'!$AC$229-'[1]Outside Edges'!$B188)&gt;=5,'[1]Outside Edges'!$P188="Yes"),"Yes","No")</f>
        <v>Yes</v>
      </c>
      <c r="HU189" s="269" t="str">
        <f>IF(AND((RIGHT($HU$3,2)-'[1]Miter Profiles'!$AC$230-'[1]Outside Edges'!$B188)&gt;=5,'[1]Outside Edges'!$P188="Yes"),"Yes","No")</f>
        <v>Yes</v>
      </c>
      <c r="HV189" s="283" t="str">
        <f>IF(AND((RIGHT($HV$3,2)-'[1]Miter Profiles'!$AC$231-'[1]Outside Edges'!$B188)&gt;=5,'[1]Outside Edges'!$P188="Yes"),"Yes","No")</f>
        <v>Yes</v>
      </c>
      <c r="HW189" s="283" t="str">
        <f>IF(AND((RIGHT($HW$3,2)-'[1]Miter Profiles'!$AC$232-'[1]Outside Edges'!$B188)&gt;=5,'[1]Outside Edges'!$P188="Yes"),"Yes","No")</f>
        <v>Yes</v>
      </c>
      <c r="HX189" s="283" t="str">
        <f>IF(AND((RIGHT($HX$3,2)-'[1]Miter Profiles'!$AC$233-'[1]Outside Edges'!$B188)&gt;=5,'[1]Outside Edges'!$P188="Yes"),"Yes","No")</f>
        <v>Yes</v>
      </c>
      <c r="HY189" s="269" t="str">
        <f>IF(AND((RIGHT($HY$3,2)-'[1]Miter Profiles'!$AC$234-'[1]Outside Edges'!$B188)&gt;=5,'[1]Outside Edges'!$P188="Yes"),"Yes","No")</f>
        <v>No</v>
      </c>
      <c r="HZ189" s="269" t="str">
        <f>IF(AND((RIGHT($HZ$3,2)-'[1]Miter Profiles'!$AC$235-'[1]Outside Edges'!$B188)&gt;=5,'[1]Outside Edges'!$P188="Yes"),"Yes","No")</f>
        <v>Yes</v>
      </c>
      <c r="IA189" s="269" t="str">
        <f>IF(AND((RIGHT($IA$3,2)-'[1]Miter Profiles'!$AC$236-'[1]Outside Edges'!$B188)&gt;=5,'[1]Outside Edges'!$P188="Yes"),"Yes","No")</f>
        <v>Yes</v>
      </c>
      <c r="IB189" s="283" t="str">
        <f>IF(AND((RIGHT($IB$3,2)-'[1]Miter Profiles'!$AC$237-'[1]Outside Edges'!$B188)&gt;=5,'[1]Outside Edges'!$P188="Yes"),"Yes","No")</f>
        <v>Yes</v>
      </c>
      <c r="IC189" s="283" t="str">
        <f>IF(AND((RIGHT($IC$3,2)-'[1]Miter Profiles'!$AC$238-'[1]Outside Edges'!$B188)&gt;=5,'[1]Outside Edges'!$P188="Yes"),"Yes","No")</f>
        <v>Yes</v>
      </c>
      <c r="ID189" s="283" t="str">
        <f>IF(AND((RIGHT($ID$3,2)-'[1]Miter Profiles'!$AC$239-'[1]Outside Edges'!$B188)&gt;=5,'[1]Outside Edges'!$P188="Yes"),"Yes","No")</f>
        <v>Yes</v>
      </c>
      <c r="IE189" s="269" t="str">
        <f>IF(AND((RIGHT($IE$3,2)-'[1]Miter Profiles'!$AC$240-'[1]Outside Edges'!$B188)&gt;=5,'[1]Outside Edges'!$P188="Yes"),"Yes","No")</f>
        <v>Yes</v>
      </c>
      <c r="IF189" s="269" t="str">
        <f>IF(AND((RIGHT($IF$3,2)-'[1]Miter Profiles'!$AC$241-'[1]Outside Edges'!$B188)&gt;=5,'[1]Outside Edges'!$P188="Yes"),"Yes","No")</f>
        <v>Yes</v>
      </c>
      <c r="IG189" s="269" t="str">
        <f>IF(AND((RIGHT($IG$3,2)-'[1]Miter Profiles'!$AC$242-'[1]Outside Edges'!$B188)&gt;=5,'[1]Outside Edges'!$P188="Yes"),"Yes","No")</f>
        <v>Yes</v>
      </c>
      <c r="IH189" s="283" t="str">
        <f>IF(AND((RIGHT($IH$3,2)-'[1]Miter Profiles'!$AC$243-'[1]Outside Edges'!$B188)&gt;=5,'[1]Outside Edges'!$P188="Yes"),"Yes","No")</f>
        <v>Yes</v>
      </c>
      <c r="II189" s="283" t="str">
        <f>IF(AND((RIGHT($II$3,2)-'[1]Miter Profiles'!$AC$244-'[1]Outside Edges'!$B188)&gt;=5,'[1]Outside Edges'!$P188="Yes"),"Yes","No")</f>
        <v>Yes</v>
      </c>
      <c r="IJ189" s="283" t="str">
        <f>IF(AND((RIGHT($IJ$3,2)-'[1]Miter Profiles'!$AC$245-'[1]Outside Edges'!$B188)&gt;=5,'[1]Outside Edges'!$P188="Yes"),"Yes","No")</f>
        <v>Yes</v>
      </c>
      <c r="IK189" s="269" t="str">
        <f>IF(AND((RIGHT($IK$3,2)-'[1]Miter Profiles'!$AC$246-'[1]Outside Edges'!$B188)&gt;=5,'[1]Outside Edges'!$P188="Yes"),"Yes","No")</f>
        <v>Yes</v>
      </c>
      <c r="IL189" s="269" t="str">
        <f>IF(AND((RIGHT($IL$3,2)-'[1]Miter Profiles'!$AC$247-'[1]Outside Edges'!$B188)&gt;=5,'[1]Outside Edges'!$P188="Yes"),"Yes","No")</f>
        <v>Yes</v>
      </c>
      <c r="IM189" s="269" t="str">
        <f>IF(AND((RIGHT($IM$3,2)-'[1]Miter Profiles'!$AC$248-'[1]Outside Edges'!$B188)&gt;=5,'[1]Outside Edges'!$P188="Yes"),"Yes","No")</f>
        <v>Yes</v>
      </c>
      <c r="IN189" s="283" t="str">
        <f>IF(AND((RIGHT($IN$3,2)-'[1]Miter Profiles'!$AC$249-'[1]Outside Edges'!$B188)&gt;=5,'[1]Outside Edges'!$P188="Yes"),"Yes","No")</f>
        <v>Yes</v>
      </c>
      <c r="IO189" s="283" t="str">
        <f>IF(AND((RIGHT($IO$3,2)-'[1]Miter Profiles'!$AC$250-'[1]Outside Edges'!$B188)&gt;=5,'[1]Outside Edges'!$P188="Yes"),"Yes","No")</f>
        <v>Yes</v>
      </c>
      <c r="IP189" s="283" t="str">
        <f>IF(AND((RIGHT($IP$3,2)-'[1]Miter Profiles'!$AC$251-'[1]Outside Edges'!$B188)&gt;=5,'[1]Outside Edges'!$P188="Yes"),"Yes","No")</f>
        <v>Yes</v>
      </c>
      <c r="IQ189" s="269" t="str">
        <f>IF(AND((RIGHT($IQ$3,2)-'[1]Miter Profiles'!$AC$252-'[1]Outside Edges'!$B188)&gt;=5,'[1]Outside Edges'!$P188="Yes"),"Yes","No")</f>
        <v>Yes</v>
      </c>
      <c r="IR189" s="269" t="str">
        <f>IF(AND((RIGHT($IR$3,2)-'[1]Miter Profiles'!$AC$253-'[1]Outside Edges'!$B188)&gt;=5,'[1]Outside Edges'!$P188="Yes"),"Yes","No")</f>
        <v>Yes</v>
      </c>
      <c r="IS189" s="269" t="str">
        <f>IF(AND((RIGHT($IS$3,2)-'[1]Miter Profiles'!$AC$254-'[1]Outside Edges'!$B188)&gt;=5,'[1]Outside Edges'!$P188="Yes"),"Yes","No")</f>
        <v>Yes</v>
      </c>
      <c r="IT189" s="283" t="str">
        <f>IF(AND((RIGHT($IT$3,2)-'[1]Miter Profiles'!$AC$255-'[1]Outside Edges'!$B188)&gt;=5,'[1]Outside Edges'!$P188="Yes"),"Yes","No")</f>
        <v>Yes</v>
      </c>
      <c r="IU189" s="283" t="str">
        <f>IF(AND((RIGHT($IU$3,2)-'[1]Miter Profiles'!$AC$256-'[1]Outside Edges'!$B188)&gt;=5,'[1]Outside Edges'!$P188="Yes"),"Yes","No")</f>
        <v>Yes</v>
      </c>
      <c r="IV189" s="283" t="str">
        <f>IF(AND((RIGHT($IV$3,2)-'[1]Miter Profiles'!$AC$257-'[1]Outside Edges'!$B188)&gt;=5,'[1]Outside Edges'!$P188="Yes"),"Yes","No")</f>
        <v>Yes</v>
      </c>
      <c r="IW189" s="269" t="str">
        <f>IF(AND((RIGHT($IW$3,2)-'[1]Miter Profiles'!$AC$258-'[1]Outside Edges'!$B188)&gt;=5,'[1]Outside Edges'!$P188="Yes"),"Yes","No")</f>
        <v>Yes</v>
      </c>
      <c r="IX189" s="269" t="str">
        <f>IF(AND((RIGHT($IX$3,2)-'[1]Miter Profiles'!$AC$259-'[1]Outside Edges'!$B188)&gt;=5,'[1]Outside Edges'!$P188="Yes"),"Yes","No")</f>
        <v>Yes</v>
      </c>
      <c r="IY189" s="269" t="str">
        <f>IF(AND((RIGHT($IY$3,2)-'[1]Miter Profiles'!$AC$260-'[1]Outside Edges'!$B188)&gt;=5,'[1]Outside Edges'!$P188="Yes"),"Yes","No")</f>
        <v>Yes</v>
      </c>
      <c r="IZ189" s="283" t="str">
        <f>IF(AND((RIGHT($IZ$3,2)-'[1]Miter Profiles'!$AC$261-'[1]Outside Edges'!$B188)&gt;=5,'[1]Outside Edges'!$P188="Yes"),"Yes","No")</f>
        <v>Yes</v>
      </c>
      <c r="JA189" s="283" t="str">
        <f>IF(AND((RIGHT($JA$3,2)-'[1]Miter Profiles'!$AC$262-'[1]Outside Edges'!$B188)&gt;=5,'[1]Outside Edges'!$P188="Yes"),"Yes","No")</f>
        <v>Yes</v>
      </c>
      <c r="JB189" s="283" t="str">
        <f>IF(AND((RIGHT($JB$3,2)-'[1]Miter Profiles'!$AC$263-'[1]Outside Edges'!$B188)&gt;=5,'[1]Outside Edges'!$P188="Yes"),"Yes","No")</f>
        <v>Yes</v>
      </c>
      <c r="JC189" s="269" t="str">
        <f>IF(AND((RIGHT($JC$3,2)-'[1]Miter Profiles'!$AC$264-'[1]Outside Edges'!$B188)&gt;=5,'[1]Outside Edges'!$P188="Yes"),"Yes","No")</f>
        <v>Yes</v>
      </c>
      <c r="JD189" s="269" t="str">
        <f>IF(AND((RIGHT($JD$3,2)-'[1]Miter Profiles'!$AC$265-'[1]Outside Edges'!$B188)&gt;=5,'[1]Outside Edges'!$P188="Yes"),"Yes","No")</f>
        <v>Yes</v>
      </c>
      <c r="JE189" s="269" t="str">
        <f>IF(AND((RIGHT($JE$3,2)-'[1]Miter Profiles'!$AC$266-'[1]Outside Edges'!$B188)&gt;=5,'[1]Outside Edges'!$P188="Yes"),"Yes","No")</f>
        <v>Yes</v>
      </c>
      <c r="JF189" s="283" t="str">
        <f>IF(AND((RIGHT($JF$3,2)-'[1]Miter Profiles'!$AC$267-'[1]Outside Edges'!$B188)&gt;=5,'[1]Outside Edges'!$P188="Yes"),"Yes","No")</f>
        <v>No</v>
      </c>
      <c r="JG189" s="283" t="str">
        <f>IF(AND((RIGHT($JG$3,2)-'[1]Miter Profiles'!$AC$268-'[1]Outside Edges'!$B188)&gt;=5,'[1]Outside Edges'!$P188="Yes"),"Yes","No")</f>
        <v>Yes</v>
      </c>
      <c r="JH189" s="283" t="str">
        <f>IF(AND((RIGHT($JH$3,2)-'[1]Miter Profiles'!$AC$269-'[1]Outside Edges'!$B188)&gt;=5,'[1]Outside Edges'!$P188="Yes"),"Yes","No")</f>
        <v>Yes</v>
      </c>
      <c r="JI189" s="269" t="str">
        <f>IF(AND((RIGHT($JI$3,2)-'[1]Miter Profiles'!$AC$270-'[1]Outside Edges'!$B188)&gt;=5,'[1]Outside Edges'!$P188="Yes"),"Yes","No")</f>
        <v>Yes</v>
      </c>
      <c r="JJ189" s="269" t="str">
        <f>IF(AND((RIGHT($JJ$3,2)-'[1]Miter Profiles'!$AC$271-'[1]Outside Edges'!$B188)&gt;=5,'[1]Outside Edges'!$P188="Yes"),"Yes","No")</f>
        <v>Yes</v>
      </c>
      <c r="JK189" s="269" t="str">
        <f>IF(AND((RIGHT($JK$3,2)-'[1]Miter Profiles'!$AC$272-'[1]Outside Edges'!$B188)&gt;=5,'[1]Outside Edges'!$P188="Yes"),"Yes","No")</f>
        <v>Yes</v>
      </c>
      <c r="JL189" s="283" t="str">
        <f>IF(AND((RIGHT($JL$3,2)-'[1]Miter Profiles'!$AC$273-'[1]Outside Edges'!$B188)&gt;=5,'[1]Outside Edges'!$P188="Yes"),"Yes","No")</f>
        <v>Yes</v>
      </c>
      <c r="JM189" s="283" t="str">
        <f>IF(AND((RIGHT($JM$3,2)-'[1]Miter Profiles'!$AC$274-'[1]Outside Edges'!$B188)&gt;=5,'[1]Outside Edges'!$P188="Yes"),"Yes","No")</f>
        <v>Yes</v>
      </c>
      <c r="JN189" s="283" t="str">
        <f>IF(AND((RIGHT($JN$3,2)-'[1]Miter Profiles'!$AC$275-'[1]Outside Edges'!$B188)&gt;=5,'[1]Outside Edges'!$P188="Yes"),"Yes","No")</f>
        <v>Yes</v>
      </c>
      <c r="JO189" s="269" t="str">
        <f>IF(AND((RIGHT($JO$3,2)-'[1]Miter Profiles'!$AC$276-'[1]Outside Edges'!$B188)&gt;=5,'[1]Outside Edges'!$P188="Yes"),"Yes","No")</f>
        <v>Yes</v>
      </c>
      <c r="JP189" s="269" t="str">
        <f>IF(AND((RIGHT($JP$3,2)-'[1]Miter Profiles'!$AC$277-'[1]Outside Edges'!$B188)&gt;=5,'[1]Outside Edges'!$P188="Yes"),"Yes","No")</f>
        <v>Yes</v>
      </c>
      <c r="JQ189" s="269" t="str">
        <f>IF(AND((RIGHT($JQ$3,2)-'[1]Miter Profiles'!$AC$278-'[1]Outside Edges'!$B188)&gt;=5,'[1]Outside Edges'!$P188="Yes"),"Yes","No")</f>
        <v>Yes</v>
      </c>
      <c r="JR189" s="283" t="str">
        <f>IF(AND((RIGHT($JR$3,2)-'[1]Miter Profiles'!$AC$279-'[1]Outside Edges'!$B188)&gt;=5,'[1]Outside Edges'!$P188="Yes"),"Yes","No")</f>
        <v>No</v>
      </c>
      <c r="JS189" s="283" t="str">
        <f>IF(AND((RIGHT($JS$3,2)-'[1]Miter Profiles'!$AC$280-'[1]Outside Edges'!$B188)&gt;=5,'[1]Outside Edges'!$P188="Yes"),"Yes","No")</f>
        <v>Yes</v>
      </c>
      <c r="JT189" s="283" t="str">
        <f>IF(AND((RIGHT($JT$3,2)-'[1]Miter Profiles'!$AC$281-'[1]Outside Edges'!$B188)&gt;=5,'[1]Outside Edges'!$P188="Yes"),"Yes","No")</f>
        <v>Yes</v>
      </c>
      <c r="JU189" s="269" t="str">
        <f>IF(AND((RIGHT($JU$3,2)-'[1]Miter Profiles'!$AC$282-'[1]Outside Edges'!$B188)&gt;=5,'[1]Outside Edges'!$P188="Yes"),"Yes","No")</f>
        <v>No</v>
      </c>
      <c r="JV189" s="269" t="str">
        <f>IF(AND((RIGHT($JV$3,2)-'[1]Miter Profiles'!$AC$283-'[1]Outside Edges'!$B188)&gt;=5,'[1]Outside Edges'!$P188="Yes"),"Yes","No")</f>
        <v>Yes</v>
      </c>
      <c r="JW189" s="269" t="str">
        <f>IF(AND((RIGHT($JW$3,2)-'[1]Miter Profiles'!$AC$284-'[1]Outside Edges'!$B188)&gt;=5,'[1]Outside Edges'!$P188="Yes"),"Yes","No")</f>
        <v>Yes</v>
      </c>
      <c r="JX189" s="283" t="str">
        <f>IF(AND((RIGHT($JX$3,2)-'[1]Miter Profiles'!$AC$285-'[1]Outside Edges'!$B188)&gt;=5,'[1]Outside Edges'!$P188="Yes"),"Yes","No")</f>
        <v>Yes</v>
      </c>
      <c r="JY189" s="283" t="str">
        <f>IF(AND((RIGHT($JY$3,2)-'[1]Miter Profiles'!$AC$286-'[1]Outside Edges'!$B188)&gt;=5,'[1]Outside Edges'!$P188="Yes"),"Yes","No")</f>
        <v>Yes</v>
      </c>
      <c r="JZ189" s="283" t="str">
        <f>IF(AND((RIGHT($JZ$3,2)-'[1]Miter Profiles'!$AC$287-'[1]Outside Edges'!$B188)&gt;=5,'[1]Outside Edges'!$P188="Yes"),"Yes","No")</f>
        <v>Yes</v>
      </c>
      <c r="KA189" s="269" t="str">
        <f>IF(AND((RIGHT($KA$3,2)-'[1]Miter Profiles'!$AC$288-'[1]Outside Edges'!$B188)&gt;=5,'[1]Outside Edges'!$P188="Yes"),"Yes","No")</f>
        <v>Yes</v>
      </c>
      <c r="KB189" s="269" t="str">
        <f>IF(AND((RIGHT($KB$3,2)-'[1]Miter Profiles'!$AC$289-'[1]Outside Edges'!$B188)&gt;=5,'[1]Outside Edges'!$P188="Yes"),"Yes","No")</f>
        <v>Yes</v>
      </c>
      <c r="KC189" s="269" t="str">
        <f>IF(AND((RIGHT($KC$3,2)-'[1]Miter Profiles'!$AC$290-'[1]Outside Edges'!$B188)&gt;=5,'[1]Outside Edges'!$P188="Yes"),"Yes","No")</f>
        <v>Yes</v>
      </c>
      <c r="KD189" s="283" t="str">
        <f>IF(AND((RIGHT($KD$3,2)-'[1]Miter Profiles'!$AC$291-'[1]Outside Edges'!$B188)&gt;=5,'[1]Outside Edges'!$P188="Yes"),"Yes","No")</f>
        <v>Yes</v>
      </c>
      <c r="KE189" s="283" t="str">
        <f>IF(AND((RIGHT($KE$3,2)-'[1]Miter Profiles'!$AC$292-'[1]Outside Edges'!$B188)&gt;=5,'[1]Outside Edges'!$P188="Yes"),"Yes","No")</f>
        <v>Yes</v>
      </c>
      <c r="KF189" s="283" t="str">
        <f>IF(AND((RIGHT($KF$3,2)-'[1]Miter Profiles'!$AC$293-'[1]Outside Edges'!$B188)&gt;=5,'[1]Outside Edges'!$P188="Yes"),"Yes","No")</f>
        <v>Yes</v>
      </c>
      <c r="KG189" s="269" t="str">
        <f>IF(AND((RIGHT($KG$3,2)-'[1]Miter Profiles'!$AC$294-'[1]Outside Edges'!$B188)&gt;=5,'[1]Outside Edges'!$P188="Yes"),"Yes","No")</f>
        <v>Yes</v>
      </c>
      <c r="KH189" s="269" t="str">
        <f>IF(AND((RIGHT($KH$3,2)-'[1]Miter Profiles'!$AC$295-'[1]Outside Edges'!$B188)&gt;=5,'[1]Outside Edges'!$P188="Yes"),"Yes","No")</f>
        <v>Yes</v>
      </c>
      <c r="KI189" s="269" t="str">
        <f>IF(AND((RIGHT($KI$3,2)-'[1]Miter Profiles'!$AC$296-'[1]Outside Edges'!$B188)&gt;=5,'[1]Outside Edges'!$P188="Yes"),"Yes","No")</f>
        <v>Yes</v>
      </c>
      <c r="KJ189" s="283" t="str">
        <f>IF(AND((RIGHT($KJ$3,2)-'[1]Miter Profiles'!$AC$297-'[1]Outside Edges'!$B188)&gt;=5,'[1]Outside Edges'!$P188="Yes"),"Yes","No")</f>
        <v>Yes</v>
      </c>
      <c r="KK189" s="283" t="str">
        <f>IF(AND((RIGHT($KK$3,2)-'[1]Miter Profiles'!$AC$298-'[1]Outside Edges'!$B188)&gt;=5,'[1]Outside Edges'!$P188="Yes"),"Yes","No")</f>
        <v>Yes</v>
      </c>
      <c r="KL189" s="283" t="str">
        <f>IF(AND((RIGHT($KL$3,2)-'[1]Miter Profiles'!$AC$299-'[1]Outside Edges'!$B188)&gt;=5,'[1]Outside Edges'!$P188="Yes"),"Yes","No")</f>
        <v>Yes</v>
      </c>
      <c r="KM189" s="269" t="str">
        <f>IF(AND((RIGHT($KM$3,2)-'[1]Miter Profiles'!$AC$300-'[1]Outside Edges'!$B188)&gt;=5,'[1]Outside Edges'!$P188="Yes"),"Yes","No")</f>
        <v>Yes</v>
      </c>
      <c r="KN189" s="269" t="str">
        <f>IF(AND((RIGHT($KN$3,2)-'[1]Miter Profiles'!$AC$301-'[1]Outside Edges'!$B188)&gt;=5,'[1]Outside Edges'!$P188="Yes"),"Yes","No")</f>
        <v>Yes</v>
      </c>
      <c r="KO189" s="269" t="str">
        <f>IF(AND((RIGHT($KO$3,2)-'[1]Miter Profiles'!$AC$302-'[1]Outside Edges'!$B188)&gt;=5,'[1]Outside Edges'!$P188="Yes"),"Yes","No")</f>
        <v>Yes</v>
      </c>
      <c r="KP189" s="283" t="str">
        <f>IF(AND((RIGHT($KP$3,2)-'[1]Miter Profiles'!$AC$303-'[1]Outside Edges'!$B188)&gt;=5,'[1]Outside Edges'!$P188="Yes"),"Yes","No")</f>
        <v>Yes</v>
      </c>
      <c r="KQ189" s="283" t="str">
        <f>IF(AND((RIGHT($KQ$3,2)-'[1]Miter Profiles'!$AC$304-'[1]Outside Edges'!$B188)&gt;=5,'[1]Outside Edges'!$P188="Yes"),"Yes","No")</f>
        <v>Yes</v>
      </c>
      <c r="KR189" s="283" t="str">
        <f>IF(AND((RIGHT($KR$3,2)-'[1]Miter Profiles'!$AC$305-'[1]Outside Edges'!$B188)&gt;=5,'[1]Outside Edges'!$P188="Yes"),"Yes","No")</f>
        <v>Yes</v>
      </c>
      <c r="KS189" s="269" t="str">
        <f>IF(AND((RIGHT($KS$3,2)-'[1]Miter Profiles'!$AC$306-'[1]Outside Edges'!$B188)&gt;=5,'[1]Outside Edges'!$P188="Yes"),"Yes","No")</f>
        <v>Yes</v>
      </c>
      <c r="KT189" s="269" t="str">
        <f>IF(AND((RIGHT($KT$3,2)-'[1]Miter Profiles'!$AC$307-'[1]Outside Edges'!$B188)&gt;=5,'[1]Outside Edges'!$P188="Yes"),"Yes","No")</f>
        <v>Yes</v>
      </c>
      <c r="KU189" s="269" t="str">
        <f>IF(AND((RIGHT($KU$3,2)-'[1]Miter Profiles'!$AC$308-'[1]Outside Edges'!$B188)&gt;=5,'[1]Outside Edges'!$P188="Yes"),"Yes","No")</f>
        <v>Yes</v>
      </c>
      <c r="KV189" s="283" t="str">
        <f>IF(AND((RIGHT($KV$3,2)-'[1]Miter Profiles'!$AC$309-'[1]Outside Edges'!$B188)&gt;=5,'[1]Outside Edges'!$P188="Yes"),"Yes","No")</f>
        <v>Yes</v>
      </c>
      <c r="KW189" s="283" t="str">
        <f>IF(AND((RIGHT($KW$3,2)-'[1]Miter Profiles'!$AC$310-'[1]Outside Edges'!$B188)&gt;=5,'[1]Outside Edges'!$P188="Yes"),"Yes","No")</f>
        <v>Yes</v>
      </c>
      <c r="KX189" s="283" t="str">
        <f>IF(AND((RIGHT($KX$3,2)-'[1]Miter Profiles'!$AC$311-'[1]Outside Edges'!$B188)&gt;=5,'[1]Outside Edges'!$P188="Yes"),"Yes","No")</f>
        <v>Yes</v>
      </c>
      <c r="KY189" s="269" t="str">
        <f>IF(AND((RIGHT($KY$3,2)-'[1]Miter Profiles'!$AC$312-'[1]Outside Edges'!$B188)&gt;=5,'[1]Outside Edges'!$P188="Yes"),"Yes","No")</f>
        <v>Yes</v>
      </c>
      <c r="KZ189" s="269" t="str">
        <f>IF(AND((RIGHT($KZ$3,2)-'[1]Miter Profiles'!$AC$313-'[1]Outside Edges'!$B188)&gt;=5,'[1]Outside Edges'!$P188="Yes"),"Yes","No")</f>
        <v>Yes</v>
      </c>
      <c r="LA189" s="269" t="str">
        <f>IF(AND((RIGHT($LA$3,2)-'[1]Miter Profiles'!$AC$314-'[1]Outside Edges'!$B188)&gt;=5,'[1]Outside Edges'!$P188="Yes"),"Yes","No")</f>
        <v>Yes</v>
      </c>
      <c r="LB189" s="283" t="str">
        <f>IF(AND((RIGHT($LB$3,2)-'[1]Miter Profiles'!$AC$315-'[1]Outside Edges'!$B188)&gt;=5,'[1]Outside Edges'!$P188="Yes"),"Yes","No")</f>
        <v>Yes</v>
      </c>
      <c r="LC189" s="283" t="str">
        <f>IF(AND((RIGHT($LC$3,2)-'[1]Miter Profiles'!$AC$316-'[1]Outside Edges'!$B188)&gt;=5,'[1]Outside Edges'!$P188="Yes"),"Yes","No")</f>
        <v>Yes</v>
      </c>
      <c r="LD189" s="283" t="str">
        <f>IF(AND((RIGHT($LD$3,2)-'[1]Miter Profiles'!$AC$317-'[1]Outside Edges'!$B188)&gt;=5,'[1]Outside Edges'!$P188="Yes"),"Yes","No")</f>
        <v>Yes</v>
      </c>
      <c r="LE189" s="283" t="str">
        <f>IF(AND((RIGHT($LE$3,2)-'[1]Miter Profiles'!$AC$318-'[1]Outside Edges'!$B188)&gt;=5,'[1]Outside Edges'!$P188="Yes"),"Yes","No")</f>
        <v>Yes</v>
      </c>
      <c r="LF189" s="269" t="str">
        <f>IF(AND((RIGHT($LF$3,2)-'[1]Miter Profiles'!$AC$319-'[1]Outside Edges'!$B188)&gt;=5,'[1]Outside Edges'!$P188="Yes"),"Yes","No")</f>
        <v>Yes</v>
      </c>
      <c r="LG189" s="269" t="str">
        <f>IF(AND((RIGHT($LG$3,2)-'[1]Miter Profiles'!$AC$320-'[1]Outside Edges'!$B188)&gt;=5,'[1]Outside Edges'!$P188="Yes"),"Yes","No")</f>
        <v>Yes</v>
      </c>
      <c r="LH189" s="269" t="str">
        <f>IF(AND((RIGHT($LH$3,2)-'[1]Miter Profiles'!$AC$321-'[1]Outside Edges'!$B188)&gt;=5,'[1]Outside Edges'!$P188="Yes"),"Yes","No")</f>
        <v>Yes</v>
      </c>
      <c r="LI189" s="269" t="str">
        <f>IF(AND((RIGHT($LI$3,2)-'[1]Miter Profiles'!$AC$322-'[1]Outside Edges'!$B188)&gt;=5,'[1]Outside Edges'!$P188="Yes"),"Yes","No")</f>
        <v>Yes</v>
      </c>
      <c r="LJ189" s="283" t="str">
        <f>IF(AND((RIGHT($LJ$3,2)-'[1]Miter Profiles'!$AC$323-'[1]Outside Edges'!$B188)&gt;=5,'[1]Outside Edges'!$P188="Yes"),"Yes","No")</f>
        <v>No</v>
      </c>
      <c r="LK189" s="283" t="str">
        <f>IF(AND((RIGHT($LK$3,2)-'[1]Miter Profiles'!$AC$324-'[1]Outside Edges'!$B188)&gt;=5,'[1]Outside Edges'!$P188="Yes"),"Yes","No")</f>
        <v>Yes</v>
      </c>
      <c r="LL189" s="283" t="str">
        <f>IF(AND((RIGHT($LL$3,2)-'[1]Miter Profiles'!$AC$325-'[1]Outside Edges'!$B188)&gt;=5,'[1]Outside Edges'!$P188="Yes"),"Yes","No")</f>
        <v>Yes</v>
      </c>
      <c r="LM189" s="269" t="str">
        <f>IF(AND((RIGHT($LM$3,2)-'[1]Miter Profiles'!$AC$326-'[1]Outside Edges'!$B188)&gt;=5,'[1]Outside Edges'!$P188="Yes"),"Yes","No")</f>
        <v>Yes</v>
      </c>
      <c r="LN189" s="269" t="str">
        <f>IF(AND((RIGHT($LN$3,2)-'[1]Miter Profiles'!$AC$327-'[1]Outside Edges'!$B188)&gt;=5,'[1]Outside Edges'!$P188="Yes"),"Yes","No")</f>
        <v>Yes</v>
      </c>
      <c r="LO189" s="269" t="str">
        <f>IF(AND((RIGHT($LO$3,2)-'[1]Miter Profiles'!$AC$328-'[1]Outside Edges'!$B188)&gt;=5,'[1]Outside Edges'!$P188="Yes"),"Yes","No")</f>
        <v>Yes</v>
      </c>
      <c r="LP189" s="283" t="str">
        <f>IF(AND((RIGHT($LP$3,2)-'[1]Miter Profiles'!$AC$329-'[1]Outside Edges'!$B188)&gt;=5,'[1]Outside Edges'!$P188="Yes"),"Yes","No")</f>
        <v>No</v>
      </c>
      <c r="LQ189" s="283" t="str">
        <f>IF(AND((RIGHT($LQ$3,2)-'[1]Miter Profiles'!$AC$330-'[1]Outside Edges'!$B188)&gt;=5,'[1]Outside Edges'!$P188="Yes"),"Yes","No")</f>
        <v>Yes</v>
      </c>
      <c r="LR189" s="283" t="str">
        <f>IF(AND((RIGHT($LR$3,2)-'[1]Miter Profiles'!$AC$331-'[1]Outside Edges'!$B188)&gt;=5,'[1]Outside Edges'!$P188="Yes"),"Yes","No")</f>
        <v>Yes</v>
      </c>
      <c r="LS189" s="269" t="str">
        <f>IF(AND((RIGHT($LS$3,2)-'[1]Miter Profiles'!$AC$332-'[1]Outside Edges'!$B188)&gt;=5,'[1]Outside Edges'!$P188="Yes"),"Yes","No")</f>
        <v>No</v>
      </c>
      <c r="LT189" s="269" t="str">
        <f>IF(AND((RIGHT($LT$3,2)-'[1]Miter Profiles'!$AC$333-'[1]Outside Edges'!$B188)&gt;=5,'[1]Outside Edges'!$P188="Yes"),"Yes","No")</f>
        <v>Yes</v>
      </c>
      <c r="LU189" s="269" t="str">
        <f>IF(AND((RIGHT($LU$3,2)-'[1]Miter Profiles'!$AC$334-'[1]Outside Edges'!$B188)&gt;=5,'[1]Outside Edges'!$P188="Yes"),"Yes","No")</f>
        <v>Yes</v>
      </c>
      <c r="LV189" s="283" t="str">
        <f>IF(AND((RIGHT($LV$3,2)-'[1]Miter Profiles'!$AC$335-'[1]Outside Edges'!$B188)&gt;=5,'[1]Outside Edges'!$P188="Yes"),"Yes","No")</f>
        <v>Yes</v>
      </c>
      <c r="LW189" s="283" t="str">
        <f>IF(AND((RIGHT($LW$3,2)-'[1]Miter Profiles'!$AC$336-'[1]Outside Edges'!$B188)&gt;=5,'[1]Outside Edges'!$P188="Yes"),"Yes","No")</f>
        <v>Yes</v>
      </c>
      <c r="LX189" s="283" t="str">
        <f>IF(AND((RIGHT($LX$3,2)-'[1]Miter Profiles'!$AC$337-'[1]Outside Edges'!$B188)&gt;=5,'[1]Outside Edges'!$P188="Yes"),"Yes","No")</f>
        <v>Yes</v>
      </c>
      <c r="LY189" s="269" t="str">
        <f>IF(AND((RIGHT($LY$3,2)-'[1]Miter Profiles'!$AC$338-'[1]Outside Edges'!$B188)&gt;=5,'[1]Outside Edges'!$P188="Yes"),"Yes","No")</f>
        <v>Yes</v>
      </c>
      <c r="LZ189" s="269" t="str">
        <f>IF(AND((RIGHT($LZ$3,2)-'[1]Miter Profiles'!$AC$339-'[1]Outside Edges'!$B188)&gt;=5,'[1]Outside Edges'!$P188="Yes"),"Yes","No")</f>
        <v>Yes</v>
      </c>
      <c r="MA189" s="269" t="str">
        <f>IF(AND((RIGHT($MA$3,2)-'[1]Miter Profiles'!$AC$340-'[1]Outside Edges'!$B188)&gt;=5,'[1]Outside Edges'!$P188="Yes"),"Yes","No")</f>
        <v>Yes</v>
      </c>
      <c r="MB189" s="283" t="str">
        <f>IF(AND((RIGHT($MB$3,2)-'[1]Miter Profiles'!$AC$341-'[1]Outside Edges'!$B188)&gt;=5,'[1]Outside Edges'!$P188="Yes"),"Yes","No")</f>
        <v>Yes</v>
      </c>
      <c r="MC189" s="283" t="str">
        <f>IF(AND((RIGHT($MC$3,2)-'[1]Miter Profiles'!$AC$342-'[1]Outside Edges'!$B188)&gt;=5,'[1]Outside Edges'!$P188="Yes"),"Yes","No")</f>
        <v>Yes</v>
      </c>
      <c r="MD189" s="283" t="str">
        <f>IF(AND((RIGHT($MD$3,2)-'[1]Miter Profiles'!$AC$343-'[1]Outside Edges'!$B188)&gt;=5,'[1]Outside Edges'!$P188="Yes"),"Yes","No")</f>
        <v>Yes</v>
      </c>
      <c r="ME189" s="269" t="str">
        <f>IF(AND((RIGHT($ME$3,2)-'[1]Miter Profiles'!$AC$344-'[1]Outside Edges'!$B188)&gt;=5,'[1]Outside Edges'!$P188="Yes"),"Yes","No")</f>
        <v>Yes</v>
      </c>
      <c r="MF189" s="269" t="str">
        <f>IF(AND((RIGHT($MF$3,2)-'[1]Miter Profiles'!$AC$345-'[1]Outside Edges'!$B188)&gt;=5,'[1]Outside Edges'!$P188="Yes"),"Yes","No")</f>
        <v>Yes</v>
      </c>
      <c r="MG189" s="269" t="str">
        <f>IF(AND((RIGHT($MG$3,2)-'[1]Miter Profiles'!$AC$346-'[1]Outside Edges'!$B188)&gt;=5,'[1]Outside Edges'!$P188="Yes"),"Yes","No")</f>
        <v>Yes</v>
      </c>
      <c r="MH189" s="283" t="str">
        <f>IF(AND((RIGHT($MH$3,2)-'[1]Miter Profiles'!$AC$347-'[1]Outside Edges'!$B188)&gt;=5,'[1]Outside Edges'!$P188="Yes"),"Yes","No")</f>
        <v>Yes</v>
      </c>
      <c r="MI189" s="283" t="str">
        <f>IF(AND((RIGHT($MI$3,2)-'[1]Miter Profiles'!$AC$348-'[1]Outside Edges'!$B188)&gt;=5,'[1]Outside Edges'!$P188="Yes"),"Yes","No")</f>
        <v>Yes</v>
      </c>
      <c r="MJ189" s="283" t="str">
        <f>IF(AND((RIGHT($MJ$3,2)-'[1]Miter Profiles'!$AC$349-'[1]Outside Edges'!$B188)&gt;=5,'[1]Outside Edges'!$P188="Yes"),"Yes","No")</f>
        <v>Yes</v>
      </c>
      <c r="MK189" s="269" t="str">
        <f>IF(AND((RIGHT($MK$3,2)-'[1]Miter Profiles'!$AC$350-'[1]Outside Edges'!$B188)&gt;=5,'[1]Outside Edges'!$P188="Yes"),"Yes","No")</f>
        <v>Yes</v>
      </c>
      <c r="ML189" s="269" t="str">
        <f>IF(AND((RIGHT($ML$3,2)-'[1]Miter Profiles'!$AC$351-'[1]Outside Edges'!$B188)&gt;=5,'[1]Outside Edges'!$P188="Yes"),"Yes","No")</f>
        <v>Yes</v>
      </c>
      <c r="MM189" s="269" t="str">
        <f>IF(AND((RIGHT($MM$3,2)-'[1]Miter Profiles'!$AC$352-'[1]Outside Edges'!$B188)&gt;=5,'[1]Outside Edges'!$P188="Yes"),"Yes","No")</f>
        <v>Yes</v>
      </c>
      <c r="MN189" s="283" t="str">
        <f>IF(AND((RIGHT($MK$3,2)-'[1]Miter Profiles'!$AC$350-'[1]Outside Edges'!$B188)&gt;=5,'[1]Outside Edges'!$P188="Yes"),"Yes","No")</f>
        <v>Yes</v>
      </c>
      <c r="MO189" s="283" t="str">
        <f>IF(AND((RIGHT($ML$3,2)-'[1]Miter Profiles'!$AC$351-'[1]Outside Edges'!$B188)&gt;=5,'[1]Outside Edges'!$P188="Yes"),"Yes","No")</f>
        <v>Yes</v>
      </c>
      <c r="MP189" s="283" t="str">
        <f>IF(AND((RIGHT($MM$3,2)-'[1]Miter Profiles'!$AC$352-'[1]Outside Edges'!$B188)&gt;=5,'[1]Outside Edges'!$P188="Yes"),"Yes","No")</f>
        <v>Yes</v>
      </c>
    </row>
    <row r="190" spans="1:354" ht="16.5" thickBot="1" x14ac:dyDescent="0.3">
      <c r="A190" s="8" t="str">
        <f>IF('[1]Outside Edges'!$A189&lt;&gt;"",'[1]Outside Edges'!$A189,"")</f>
        <v>D187</v>
      </c>
      <c r="B190" s="10" t="str">
        <f>IF(AND((RIGHT($B$3,2)-'[1]Miter Profiles'!$AC$3-'[1]Outside Edges'!$B189)&gt;=5,'[1]Outside Edges'!$P189="Yes"),"Yes","No")</f>
        <v>Yes</v>
      </c>
      <c r="C190" s="10" t="str">
        <f>IF(AND((RIGHT($C$3,2)-'[1]Miter Profiles'!$AC$4-'[1]Outside Edges'!$B189)&gt;=5,'[1]Outside Edges'!$P189="Yes"),"Yes","No")</f>
        <v>Yes</v>
      </c>
      <c r="D190" s="85" t="str">
        <f>IF(AND((RIGHT($D$3,2)-'[1]Miter Profiles'!$AC$5-'[1]Outside Edges'!$B189)&gt;=5,'[1]Outside Edges'!$P189="Yes"),"Yes","No")</f>
        <v>Yes</v>
      </c>
      <c r="E190" s="86" t="str">
        <f>IF(AND((RIGHT($E$3,2)-'[1]Miter Profiles'!$AC$6-'[1]Outside Edges'!$B189)&gt;=5,'[1]Outside Edges'!$P189="Yes"),"Yes","No")</f>
        <v>Yes</v>
      </c>
      <c r="F190" s="11" t="str">
        <f>IF(AND((RIGHT($F$3,2)-'[1]Miter Profiles'!$AC$7-'[1]Outside Edges'!$B189)&gt;=5,'[1]Outside Edges'!$P189="Yes"),"Yes","No")</f>
        <v>Yes</v>
      </c>
      <c r="G190" s="87" t="str">
        <f>IF(AND((RIGHT($G$3,2)-'[1]Miter Profiles'!$AC$8-'[1]Outside Edges'!$B189)&gt;=5,'[1]Outside Edges'!$P189="Yes"),"Yes","No")</f>
        <v>Yes</v>
      </c>
      <c r="H190" s="10" t="str">
        <f>IF(AND((RIGHT($H$3,2)-'[1]Miter Profiles'!$AC$9-'[1]Outside Edges'!$B189)&gt;=5,'[1]Outside Edges'!$P189="Yes"),"Yes","No")</f>
        <v>Yes</v>
      </c>
      <c r="I190" s="10" t="str">
        <f>IF(AND((RIGHT($I$3,2)-'[1]Miter Profiles'!$AC$10-'[1]Outside Edges'!$B189)&gt;=5,'[1]Outside Edges'!$P189="Yes"),"Yes","No")</f>
        <v>Yes</v>
      </c>
      <c r="J190" s="85" t="str">
        <f>IF(AND((RIGHT($J$3,2)-'[1]Miter Profiles'!$AC$11-'[1]Outside Edges'!$B189)&gt;=5,'[1]Outside Edges'!$P189="Yes"),"Yes","No")</f>
        <v>Yes</v>
      </c>
      <c r="K190" s="86" t="str">
        <f>IF(AND((RIGHT($K$3,2)-'[1]Miter Profiles'!$AC$12-'[1]Outside Edges'!$B189)&gt;=5,'[1]Outside Edges'!$P189="Yes"),"Yes","No")</f>
        <v>Yes</v>
      </c>
      <c r="L190" s="11" t="str">
        <f>IF(AND((RIGHT($L$3,2)-'[1]Miter Profiles'!$AC$13-'[1]Outside Edges'!$B189)&gt;=5,'[1]Outside Edges'!$P189="Yes"),"Yes","No")</f>
        <v>Yes</v>
      </c>
      <c r="M190" s="87" t="str">
        <f>IF(AND((RIGHT($M$3,2)-'[1]Miter Profiles'!$AC$14-'[1]Outside Edges'!$B189)&gt;=5,'[1]Outside Edges'!$P189="Yes"),"Yes","No")</f>
        <v>Yes</v>
      </c>
      <c r="N190" s="10" t="str">
        <f>IF(AND((RIGHT($N$3,2)-'[1]Miter Profiles'!$AC$15-'[1]Outside Edges'!$B189)&gt;=4,'[1]Outside Edges'!$P189="Yes"),"Yes","No")</f>
        <v>No</v>
      </c>
      <c r="O190" s="10" t="str">
        <f>IF(AND((RIGHT($O$3,2)-'[1]Miter Profiles'!$AC$16-'[1]Outside Edges'!$B189)&gt;=5,'[1]Outside Edges'!$P189="Yes"),"Yes","No")</f>
        <v>Yes</v>
      </c>
      <c r="P190" s="85" t="str">
        <f>IF(AND((RIGHT($P$3,2)-'[1]Miter Profiles'!$AC$17-'[1]Outside Edges'!$B189)&gt;=5,'[1]Outside Edges'!$P189="Yes"),"Yes","No")</f>
        <v>Yes</v>
      </c>
      <c r="Q190" s="86" t="str">
        <f>IF(AND((RIGHT($Q$3,2)-'[1]Miter Profiles'!$AC$18-'[1]Outside Edges'!$B189)&gt;=5,'[1]Outside Edges'!$P189="Yes"),"Yes","No")</f>
        <v>No</v>
      </c>
      <c r="R190" s="11" t="str">
        <f>IF(AND((RIGHT($R$3,2)-'[1]Miter Profiles'!$AC$19-'[1]Outside Edges'!$B189)&gt;=5,'[1]Outside Edges'!$P189="Yes"),"Yes","No")</f>
        <v>Yes</v>
      </c>
      <c r="S190" s="87" t="str">
        <f>IF(AND((RIGHT($S$3,2)-'[1]Miter Profiles'!$AC$20-'[1]Outside Edges'!$B189)&gt;=5,'[1]Outside Edges'!$P189="Yes"),"Yes","No")</f>
        <v>Yes</v>
      </c>
      <c r="T190" s="10" t="str">
        <f>IF(AND((RIGHT($T$3,2)-'[1]Miter Profiles'!$AC$21-'[1]Outside Edges'!$B189)&gt;=5,'[1]Outside Edges'!$P189="Yes"),"Yes","No")</f>
        <v>Yes</v>
      </c>
      <c r="U190" s="10" t="str">
        <f>IF(AND((RIGHT($U$3,2)-'[1]Miter Profiles'!$AC$22-'[1]Outside Edges'!$B189)&gt;=5,'[1]Outside Edges'!$P189="Yes"),"Yes","No")</f>
        <v>Yes</v>
      </c>
      <c r="V190" s="85" t="str">
        <f>IF(AND((RIGHT($V$3,2)-'[1]Miter Profiles'!$AC$23-'[1]Outside Edges'!$B189)&gt;=5,'[1]Outside Edges'!$P189="Yes"),"Yes","No")</f>
        <v>Yes</v>
      </c>
      <c r="W190" s="86" t="str">
        <f>IF(AND((RIGHT($W$3,2)-'[1]Miter Profiles'!$AC$24-'[1]Outside Edges'!$B189)&gt;=5,'[1]Outside Edges'!$P189="Yes"),"Yes","No")</f>
        <v>No</v>
      </c>
      <c r="X190" s="11" t="str">
        <f>IF(AND((RIGHT($X$3,2)-'[1]Miter Profiles'!$AC$25-'[1]Outside Edges'!$B189)&gt;=5,'[1]Outside Edges'!$P189="Yes"),"Yes","No")</f>
        <v>Yes</v>
      </c>
      <c r="Y190" s="87" t="str">
        <f>IF(AND((RIGHT($Y$3,2)-'[1]Miter Profiles'!$AC$26-'[1]Outside Edges'!$B189)&gt;=5,'[1]Outside Edges'!$P189="Yes"),"Yes","No")</f>
        <v>Yes</v>
      </c>
      <c r="Z190" s="10" t="str">
        <f>IF(AND((RIGHT($Z$3,2)-'[1]Miter Profiles'!$AC$27-'[1]Outside Edges'!$B189)&gt;=5,'[1]Outside Edges'!$P189="Yes"),"Yes","No")</f>
        <v>Yes</v>
      </c>
      <c r="AA190" s="10" t="str">
        <f>IF(AND((RIGHT($AA$3,2)-'[1]Miter Profiles'!$AC$28-'[1]Outside Edges'!$B189)&gt;=5,'[1]Outside Edges'!$P189="Yes"),"Yes","No")</f>
        <v>Yes</v>
      </c>
      <c r="AB190" s="85" t="str">
        <f>IF(AND((RIGHT($AB$3,2)-'[1]Miter Profiles'!$AC$29-'[1]Outside Edges'!$B189)&gt;=5,'[1]Outside Edges'!$P189="Yes"),"Yes","No")</f>
        <v>Yes</v>
      </c>
      <c r="AC190" s="86" t="str">
        <f>IF(AND((RIGHT($AC$3,2)-'[1]Miter Profiles'!$AC$30-'[1]Outside Edges'!$B189)&gt;=5,'[1]Outside Edges'!$P189="Yes"),"Yes","No")</f>
        <v>Yes</v>
      </c>
      <c r="AD190" s="11" t="str">
        <f>IF(AND((RIGHT($AD$3,2)-'[1]Miter Profiles'!$AC$31-'[1]Outside Edges'!$B189)&gt;=5,'[1]Outside Edges'!$P189="Yes"),"Yes","No")</f>
        <v>Yes</v>
      </c>
      <c r="AE190" s="87" t="str">
        <f>IF(AND((RIGHT($AE$3,2)-'[1]Miter Profiles'!$AC$32-'[1]Outside Edges'!$B189)&gt;=5,'[1]Outside Edges'!$P189="Yes"),"Yes","No")</f>
        <v>Yes</v>
      </c>
      <c r="AF190" s="10" t="str">
        <f>IF(AND((RIGHT($AF$3,2)-'[1]Miter Profiles'!$AC$33-'[1]Outside Edges'!$B189)&gt;=5,'[1]Outside Edges'!$P189="Yes"),"Yes","No")</f>
        <v>Yes</v>
      </c>
      <c r="AG190" s="10" t="str">
        <f>IF(AND((RIGHT($AG$3,2)-'[1]Miter Profiles'!$AC$34-'[1]Outside Edges'!$B189)&gt;=5,'[1]Outside Edges'!$P189="Yes"),"Yes","No")</f>
        <v>Yes</v>
      </c>
      <c r="AH190" s="85" t="str">
        <f>IF(AND((RIGHT($AH$3,2)-'[1]Miter Profiles'!$AC$35-'[1]Outside Edges'!$B189)&gt;=5,'[1]Outside Edges'!$P189="Yes"),"Yes","No")</f>
        <v>Yes</v>
      </c>
      <c r="AI190" s="86" t="str">
        <f>IF(AND((RIGHT($AI$3,2)-'[1]Miter Profiles'!$AC$36-'[1]Outside Edges'!$B189)&gt;=5,'[1]Outside Edges'!$P189="Yes"),"Yes","No")</f>
        <v>Yes</v>
      </c>
      <c r="AJ190" s="11" t="str">
        <f>IF(AND((RIGHT($AJ$3,2)-'[1]Miter Profiles'!$AC$37-'[1]Outside Edges'!$B189)&gt;=5,'[1]Outside Edges'!$P189="Yes"),"Yes","No")</f>
        <v>Yes</v>
      </c>
      <c r="AK190" s="87" t="str">
        <f>IF(AND((RIGHT($AK$3,2)-'[1]Miter Profiles'!$AC$38-'[1]Outside Edges'!$B189)&gt;=5,'[1]Outside Edges'!$P189="Yes"),"Yes","No")</f>
        <v>Yes</v>
      </c>
      <c r="AL190" s="10" t="str">
        <f>IF(AND((RIGHT($AL$3,2)-'[1]Miter Profiles'!$AC$39-'[1]Outside Edges'!$B189)&gt;=5,'[1]Outside Edges'!$P189="Yes"),"Yes","No")</f>
        <v>Yes</v>
      </c>
      <c r="AM190" s="10" t="str">
        <f>IF(AND((RIGHT($AM$3,2)-'[1]Miter Profiles'!$AC$40-'[1]Outside Edges'!$B189)&gt;=5,'[1]Outside Edges'!$P189="Yes"),"Yes","No")</f>
        <v>Yes</v>
      </c>
      <c r="AN190" s="85" t="str">
        <f>IF(AND((RIGHT($AN$3,2)-'[1]Miter Profiles'!$AC$41-'[1]Outside Edges'!$B189)&gt;=5,'[1]Outside Edges'!$P189="Yes"),"Yes","No")</f>
        <v>Yes</v>
      </c>
      <c r="AO190" s="86" t="str">
        <f>IF(AND((RIGHT($AO$3,2)-'[1]Miter Profiles'!$AC$42-'[1]Outside Edges'!$B189)&gt;=5,'[1]Outside Edges'!$P189="Yes"),"Yes","No")</f>
        <v>Yes</v>
      </c>
      <c r="AP190" s="11" t="str">
        <f>IF(AND((RIGHT($AP$3,2)-'[1]Miter Profiles'!$AC$43-'[1]Outside Edges'!$B189)&gt;=5,'[1]Outside Edges'!$P189="Yes"),"Yes","No")</f>
        <v>Yes</v>
      </c>
      <c r="AQ190" s="87" t="str">
        <f>IF(AND((RIGHT($AQ$3,2)-'[1]Miter Profiles'!$AC$44-'[1]Outside Edges'!$B189)&gt;=5,'[1]Outside Edges'!$P189="Yes"),"Yes","No")</f>
        <v>Yes</v>
      </c>
      <c r="AR190" s="10" t="str">
        <f>IF(AND((RIGHT($AR$3,2)-'[1]Miter Profiles'!$AC$45-'[1]Outside Edges'!$B189)&gt;=5,'[1]Outside Edges'!$P189="Yes"),"Yes","No")</f>
        <v>Yes</v>
      </c>
      <c r="AS190" s="10" t="str">
        <f>IF(AND((RIGHT($AS$3,2)-'[1]Miter Profiles'!$AC$46-'[1]Outside Edges'!$B189)&gt;=5,'[1]Outside Edges'!$P189="Yes"),"Yes","No")</f>
        <v>Yes</v>
      </c>
      <c r="AT190" s="85" t="str">
        <f>IF(AND((RIGHT($AT$3,2)-'[1]Miter Profiles'!$AC$47-'[1]Outside Edges'!$B189)&gt;=5,'[1]Outside Edges'!$P189="Yes"),"Yes","No")</f>
        <v>Yes</v>
      </c>
      <c r="AU190" s="86" t="str">
        <f>IF(AND((RIGHT($AU$3,2)-'[1]Miter Profiles'!$AC$48-'[1]Outside Edges'!$B189)&gt;=5,'[1]Outside Edges'!$P189="Yes"),"Yes","No")</f>
        <v>Yes</v>
      </c>
      <c r="AV190" s="11" t="str">
        <f>IF(AND((RIGHT($AV$3,2)-'[1]Miter Profiles'!$AC$49-'[1]Outside Edges'!$B189)&gt;=5,'[1]Outside Edges'!$P189="Yes"),"Yes","No")</f>
        <v>Yes</v>
      </c>
      <c r="AW190" s="87" t="str">
        <f>IF(AND((RIGHT($AW$3,2)-'[1]Miter Profiles'!$AC$50-'[1]Outside Edges'!$B189)&gt;=5,'[1]Outside Edges'!$P189="Yes"),"Yes","No")</f>
        <v>Yes</v>
      </c>
      <c r="AX190" s="10" t="str">
        <f>IF(AND((RIGHT($AX$3,2)-'[1]Miter Profiles'!$AC$51-'[1]Outside Edges'!$B189)&gt;=5,'[1]Outside Edges'!$P189="Yes"),"Yes","No")</f>
        <v>Yes</v>
      </c>
      <c r="AY190" s="10" t="str">
        <f>IF(AND((RIGHT($AY$3,2)-'[1]Miter Profiles'!$AC$52-'[1]Outside Edges'!$B189)&gt;=5,'[1]Outside Edges'!$P189="Yes"),"Yes","No")</f>
        <v>Yes</v>
      </c>
      <c r="AZ190" s="85" t="str">
        <f>IF(AND((RIGHT($AZ$3,2)-'[1]Miter Profiles'!$AC$53-'[1]Outside Edges'!$B189)&gt;=5,'[1]Outside Edges'!$P189="Yes"),"Yes","No")</f>
        <v>Yes</v>
      </c>
      <c r="BA190" s="86" t="str">
        <f>IF(AND((RIGHT($BA$3,2)-'[1]Miter Profiles'!$AC$54-'[1]Outside Edges'!$B189)&gt;=5,'[1]Outside Edges'!$P189="Yes"),"Yes","No")</f>
        <v>Yes</v>
      </c>
      <c r="BB190" s="11" t="str">
        <f>IF(AND((RIGHT($BB$3,2)-'[1]Miter Profiles'!$AC$55-'[1]Outside Edges'!$B189)&gt;=5,'[1]Outside Edges'!$P189="Yes"),"Yes","No")</f>
        <v>Yes</v>
      </c>
      <c r="BC190" s="87" t="str">
        <f>IF(AND((RIGHT($BC$3,2)-'[1]Miter Profiles'!$AC$56-'[1]Outside Edges'!$B189)&gt;=5,'[1]Outside Edges'!$P189="Yes"),"Yes","No")</f>
        <v>Yes</v>
      </c>
      <c r="BD190" s="10" t="str">
        <f>IF(AND((RIGHT($BD$3,2)-'[1]Miter Profiles'!$AC$57-'[1]Outside Edges'!$B189)&gt;=5,'[1]Outside Edges'!$P189="Yes"),"Yes","No")</f>
        <v>Yes</v>
      </c>
      <c r="BE190" s="10" t="str">
        <f>IF(AND((RIGHT($BE$3,2)-'[1]Miter Profiles'!$AC$58-'[1]Outside Edges'!$B189)&gt;=5,'[1]Outside Edges'!$P189="Yes"),"Yes","No")</f>
        <v>Yes</v>
      </c>
      <c r="BF190" s="85" t="str">
        <f>IF(AND((RIGHT($BF$3,2)-'[1]Miter Profiles'!$AC$59-'[1]Outside Edges'!$B189)&gt;=5,'[1]Outside Edges'!$P189="Yes"),"Yes","No")</f>
        <v>Yes</v>
      </c>
      <c r="BG190" s="86" t="str">
        <f>IF(AND((RIGHT($BG$3,2)-'[1]Miter Profiles'!$AC$60-'[1]Outside Edges'!$B189)&gt;=5,'[1]Outside Edges'!$P189="Yes"),"Yes","No")</f>
        <v>Yes</v>
      </c>
      <c r="BH190" s="11" t="str">
        <f>IF(AND((RIGHT($BH$3,2)-'[1]Miter Profiles'!$AC$61-'[1]Outside Edges'!$B189)&gt;=5,'[1]Outside Edges'!$P189="Yes"),"Yes","No")</f>
        <v>Yes</v>
      </c>
      <c r="BI190" s="87" t="str">
        <f>IF(AND((RIGHT($BI$3,2)-'[1]Miter Profiles'!$AC$62-'[1]Outside Edges'!$B189)&gt;=5,'[1]Outside Edges'!$P189="Yes"),"Yes","No")</f>
        <v>Yes</v>
      </c>
      <c r="BJ190" s="10" t="str">
        <f>IF(AND((RIGHT($BJ$3,2)-'[1]Miter Profiles'!$AC$63-'[1]Outside Edges'!$B189)&gt;=5,'[1]Outside Edges'!$P189="Yes"),"Yes","No")</f>
        <v>Yes</v>
      </c>
      <c r="BK190" s="10" t="str">
        <f>IF(AND((RIGHT($BK$3,2)-'[1]Miter Profiles'!$AC$64-'[1]Outside Edges'!$B189)&gt;=5,'[1]Outside Edges'!$P189="Yes"),"Yes","No")</f>
        <v>Yes</v>
      </c>
      <c r="BL190" s="85" t="str">
        <f>IF(AND((RIGHT($BL$3,2)-'[1]Miter Profiles'!$AC$65-'[1]Outside Edges'!$B189)&gt;=5,'[1]Outside Edges'!$P189="Yes"),"Yes","No")</f>
        <v>Yes</v>
      </c>
      <c r="BM190" s="86" t="str">
        <f>IF(AND((RIGHT($BM$3,2)-'[1]Miter Profiles'!$AC$66-'[1]Outside Edges'!$B189)&gt;=5,'[1]Outside Edges'!$P189="Yes"),"Yes","No")</f>
        <v>Yes</v>
      </c>
      <c r="BN190" s="11" t="str">
        <f>IF(AND((RIGHT($BN$3,2)-'[1]Miter Profiles'!$AC$67-'[1]Outside Edges'!$B189)&gt;=5,'[1]Outside Edges'!$P189="Yes"),"Yes","No")</f>
        <v>Yes</v>
      </c>
      <c r="BO190" s="87" t="str">
        <f>IF(AND((RIGHT($BO$3,2)-'[1]Miter Profiles'!$AC$68-'[1]Outside Edges'!$B189)&gt;=5,'[1]Outside Edges'!$P189="Yes"),"Yes","No")</f>
        <v>Yes</v>
      </c>
      <c r="BP190" s="10" t="str">
        <f>IF(AND((RIGHT($BP$3,2)-'[1]Miter Profiles'!$AC$69-'[1]Outside Edges'!$B189)&gt;=5,'[1]Outside Edges'!$P189="Yes"),"Yes","No")</f>
        <v>Yes</v>
      </c>
      <c r="BQ190" s="10" t="str">
        <f>IF(AND((RIGHT($BQ$3,2)-'[1]Miter Profiles'!$AC$70-'[1]Outside Edges'!$B189)&gt;=5,'[1]Outside Edges'!$P189="Yes"),"Yes","No")</f>
        <v>Yes</v>
      </c>
      <c r="BR190" s="85" t="str">
        <f>IF(AND((RIGHT($BR$3,2)-'[1]Miter Profiles'!$AC$71-'[1]Outside Edges'!$B189)&gt;=5,'[1]Outside Edges'!$P189="Yes"),"Yes","No")</f>
        <v>Yes</v>
      </c>
      <c r="BS190" s="86" t="str">
        <f>IF(AND((RIGHT($BS$3,2)-'[1]Miter Profiles'!$AC$72-'[1]Outside Edges'!$B189)&gt;=5,'[1]Outside Edges'!$P189="Yes"),"Yes","No")</f>
        <v>Yes</v>
      </c>
      <c r="BT190" s="11" t="str">
        <f>IF(AND((RIGHT($BT$3,2)-'[1]Miter Profiles'!$AC$73-'[1]Outside Edges'!$B189)&gt;=5,'[1]Outside Edges'!$P189="Yes"),"Yes","No")</f>
        <v>Yes</v>
      </c>
      <c r="BU190" s="87" t="str">
        <f>IF(AND((RIGHT($BU$3,2)-'[1]Miter Profiles'!$AC$74-'[1]Outside Edges'!$B189)&gt;=5,'[1]Outside Edges'!$P189="Yes"),"Yes","No")</f>
        <v>Yes</v>
      </c>
      <c r="BV190" s="10" t="str">
        <f>IF(AND((RIGHT($BV$3,2)-'[1]Miter Profiles'!$AC$75-'[1]Outside Edges'!$B189)&gt;=5,'[1]Outside Edges'!$P189="Yes"),"Yes","No")</f>
        <v>Yes</v>
      </c>
      <c r="BW190" s="10" t="str">
        <f>IF(AND((RIGHT($BW$3,2)-'[1]Miter Profiles'!$AC$76-'[1]Outside Edges'!$B189)&gt;=5,'[1]Outside Edges'!$P189="Yes"),"Yes","No")</f>
        <v>Yes</v>
      </c>
      <c r="BX190" s="85" t="str">
        <f>IF(AND((RIGHT($BX$3,2)-'[1]Miter Profiles'!$AC$77-'[1]Outside Edges'!$B189)&gt;=5,'[1]Outside Edges'!$P189="Yes"),"Yes","No")</f>
        <v>Yes</v>
      </c>
      <c r="BY190" s="86" t="str">
        <f>IF(AND((RIGHT($BY$3,2)-'[1]Miter Profiles'!$AC$78-'[1]Outside Edges'!$B189)&gt;=5,'[1]Outside Edges'!$P189="Yes"),"Yes","No")</f>
        <v>Yes</v>
      </c>
      <c r="BZ190" s="11" t="str">
        <f>IF(AND((RIGHT($BZ$3,2)-'[1]Miter Profiles'!$AC$79-'[1]Outside Edges'!$B189)&gt;=5,'[1]Outside Edges'!$P189="Yes"),"Yes","No")</f>
        <v>Yes</v>
      </c>
      <c r="CA190" s="87" t="str">
        <f>IF(AND((RIGHT($CA$3,2)-'[1]Miter Profiles'!$AC$80-'[1]Outside Edges'!$B189)&gt;=5,'[1]Outside Edges'!$P189="Yes"),"Yes","No")</f>
        <v>Yes</v>
      </c>
      <c r="CB190" s="10" t="str">
        <f>IF(AND((RIGHT($CB$3,2)-'[1]Miter Profiles'!$AC$81-'[1]Outside Edges'!$B189)&gt;=5,'[1]Outside Edges'!$P189="Yes"),"Yes","No")</f>
        <v>Yes</v>
      </c>
      <c r="CC190" s="10" t="str">
        <f>IF(AND((RIGHT($CC$3,2)-'[1]Miter Profiles'!$AC$82-'[1]Outside Edges'!$B189)&gt;=5,'[1]Outside Edges'!$P189="Yes"),"Yes","No")</f>
        <v>Yes</v>
      </c>
      <c r="CD190" s="85" t="str">
        <f>IF(AND((RIGHT($CD$3,2)-'[1]Miter Profiles'!$AC$83-'[1]Outside Edges'!$B189)&gt;=5,'[1]Outside Edges'!$P189="Yes"),"Yes","No")</f>
        <v>Yes</v>
      </c>
      <c r="CE190" s="86" t="str">
        <f>IF(AND((RIGHT($CE$3,2)-'[1]Miter Profiles'!$AC$84-'[1]Outside Edges'!$B189)&gt;=5,'[1]Outside Edges'!$P189="Yes"),"Yes","No")</f>
        <v>Yes</v>
      </c>
      <c r="CF190" s="11" t="str">
        <f>IF(AND((RIGHT($CF$3,2)-'[1]Miter Profiles'!$AC$85-'[1]Outside Edges'!$B189)&gt;=5,'[1]Outside Edges'!$P189="Yes"),"Yes","No")</f>
        <v>Yes</v>
      </c>
      <c r="CG190" s="87" t="str">
        <f>IF(AND((RIGHT($CG$3,2)-'[1]Miter Profiles'!$AC$86-'[1]Outside Edges'!$B189)&gt;=5,'[1]Outside Edges'!$P189="Yes"),"Yes","No")</f>
        <v>Yes</v>
      </c>
      <c r="CH190" s="10" t="str">
        <f>IF(AND((RIGHT($CH$3,2)-'[1]Miter Profiles'!$AC$87-'[1]Outside Edges'!$B189)&gt;=5,'[1]Outside Edges'!$P189="Yes"),"Yes","No")</f>
        <v>Yes</v>
      </c>
      <c r="CI190" s="10" t="str">
        <f>IF(AND((RIGHT($CI$3,2)-'[1]Miter Profiles'!$AC$88-'[1]Outside Edges'!$B189)&gt;=5,'[1]Outside Edges'!$P189="Yes"),"Yes","No")</f>
        <v>Yes</v>
      </c>
      <c r="CJ190" s="85" t="str">
        <f>IF(AND((RIGHT($CJ$3,2)-'[1]Miter Profiles'!$AC$89-'[1]Outside Edges'!$B189)&gt;=5,'[1]Outside Edges'!$P189="Yes"),"Yes","No")</f>
        <v>Yes</v>
      </c>
      <c r="CK190" s="86" t="str">
        <f>IF(AND((RIGHT($CK$3,2)-'[1]Miter Profiles'!$AC$90-'[1]Outside Edges'!$B189)&gt;=5,'[1]Outside Edges'!$P189="Yes"),"Yes","No")</f>
        <v>Yes</v>
      </c>
      <c r="CL190" s="11" t="str">
        <f>IF(AND((RIGHT($CL$3,2)-'[1]Miter Profiles'!$AC$91-'[1]Outside Edges'!$B189)&gt;=5,'[1]Outside Edges'!$P189="Yes"),"Yes","No")</f>
        <v>Yes</v>
      </c>
      <c r="CM190" s="87" t="str">
        <f>IF(AND((RIGHT($CM$3,2)-'[1]Miter Profiles'!$AC$92-'[1]Outside Edges'!$B189)&gt;=5,'[1]Outside Edges'!$P189="Yes"),"Yes","No")</f>
        <v>Yes</v>
      </c>
      <c r="CN190" s="10" t="str">
        <f>IF(AND((RIGHT(CN$3,2)-'[1]Miter Profiles'!$AC$93-'[1]Outside Edges'!$B189)&gt;=5,'[1]Outside Edges'!$P189="Yes"),"Yes","No")</f>
        <v>No</v>
      </c>
      <c r="CO190" s="10" t="str">
        <f>IF(AND((RIGHT(CO$3,2)-'[1]Miter Profiles'!$AC$94-'[1]Outside Edges'!$B189)&gt;=5,'[1]Outside Edges'!$P189="Yes"),"Yes","No")</f>
        <v>Yes</v>
      </c>
      <c r="CP190" s="85" t="str">
        <f>IF(AND((RIGHT(CP$3,2)-'[1]Miter Profiles'!$AC$95-'[1]Outside Edges'!$B189)&gt;=5,'[1]Outside Edges'!$P189="Yes"),"Yes","No")</f>
        <v>Yes</v>
      </c>
      <c r="CQ190" s="86" t="str">
        <f>IF(AND((RIGHT(CQ$3,2)-'[1]Miter Profiles'!$AC$96-'[1]Outside Edges'!$B189)&gt;=5,'[1]Outside Edges'!$P189="Yes"),"Yes","No")</f>
        <v>Yes</v>
      </c>
      <c r="CR190" s="11" t="str">
        <f>IF(AND((RIGHT(CR$3,2)-'[1]Miter Profiles'!$AC$97-'[1]Outside Edges'!$B189)&gt;=5,'[1]Outside Edges'!$P189="Yes"),"Yes","No")</f>
        <v>Yes</v>
      </c>
      <c r="CS190" s="87" t="str">
        <f>IF(AND((RIGHT(CS$3,2)-'[1]Miter Profiles'!$AC$98-'[1]Outside Edges'!$B189)&gt;=5,'[1]Outside Edges'!$P189="Yes"),"Yes","No")</f>
        <v>Yes</v>
      </c>
      <c r="CT190" s="10" t="str">
        <f>IF(AND((RIGHT($CT$3,2)-'[1]Miter Profiles'!$AC$99-'[1]Outside Edges'!$B189)&gt;=5,'[1]Outside Edges'!$P189="Yes"),"Yes","No")</f>
        <v>Yes</v>
      </c>
      <c r="CU190" s="10" t="str">
        <f>IF(AND((RIGHT($CU$3,2)-'[1]Miter Profiles'!$AC$100-'[1]Outside Edges'!$B189)&gt;=5,'[1]Outside Edges'!$P189="Yes"),"Yes","No")</f>
        <v>Yes</v>
      </c>
      <c r="CV190" s="85" t="str">
        <f>IF(AND((RIGHT($CV$3,2)-'[1]Miter Profiles'!$AC$101-'[1]Outside Edges'!$B189)&gt;=5,'[1]Outside Edges'!$P189="Yes"),"Yes","No")</f>
        <v>Yes</v>
      </c>
      <c r="CW190" s="86" t="str">
        <f>IF(AND((RIGHT($CW$3,2)-'[1]Miter Profiles'!$AC$102-'[1]Outside Edges'!$B189)&gt;=5,'[1]Outside Edges'!$P189="Yes"),"Yes","No")</f>
        <v>Yes</v>
      </c>
      <c r="CX190" s="11" t="str">
        <f>IF(AND((RIGHT($CX$3,2)-'[1]Miter Profiles'!$AC$103-'[1]Outside Edges'!$B189)&gt;=5,'[1]Outside Edges'!$P189="Yes"),"Yes","No")</f>
        <v>Yes</v>
      </c>
      <c r="CY190" s="87" t="str">
        <f>IF(AND((RIGHT($CY$3,2)-'[1]Miter Profiles'!$AC$104-'[1]Outside Edges'!$B189)&gt;=5,'[1]Outside Edges'!$P189="Yes"),"Yes","No")</f>
        <v>Yes</v>
      </c>
      <c r="CZ190" s="10" t="str">
        <f>IF(AND((RIGHT($CZ$3,2)-'[1]Miter Profiles'!$AC$105-'[1]Outside Edges'!$B189)&gt;=5,'[1]Outside Edges'!$P189="Yes"),"Yes","No")</f>
        <v>No</v>
      </c>
      <c r="DA190" s="10" t="str">
        <f>IF(AND((RIGHT($DA$3,2)-'[1]Miter Profiles'!$AC$106-'[1]Outside Edges'!$B189)&gt;=5,'[1]Outside Edges'!$P189="Yes"),"Yes","No")</f>
        <v>No</v>
      </c>
      <c r="DB190" s="85" t="str">
        <f>IF(AND((RIGHT($DB$3,2)-'[1]Miter Profiles'!$AC$107-'[1]Outside Edges'!$B189)&gt;=5,'[1]Outside Edges'!$P189="Yes"),"Yes","No")</f>
        <v>No</v>
      </c>
      <c r="DC190" s="86" t="str">
        <f>IF(AND((RIGHT($DC$3,2)-'[1]Miter Profiles'!$AC$108-'[1]Outside Edges'!$B189)&gt;=5,'[1]Outside Edges'!$P189="Yes"),"Yes","No")</f>
        <v>No</v>
      </c>
      <c r="DD190" s="11" t="str">
        <f>IF(AND((RIGHT($DD$3,2)-'[1]Miter Profiles'!$AC$109-'[1]Outside Edges'!$B189)&gt;=5,'[1]Outside Edges'!$P189="Yes"),"Yes","No")</f>
        <v>Yes</v>
      </c>
      <c r="DE190" s="87" t="str">
        <f>IF(AND((RIGHT($DE$3,2)-'[1]Miter Profiles'!$AC$110-'[1]Outside Edges'!$B189)&gt;=5,'[1]Outside Edges'!$P189="Yes"),"Yes","No")</f>
        <v>Yes</v>
      </c>
      <c r="DF190" s="10" t="str">
        <f>IF(AND((RIGHT($DF$3,2)-'[1]Miter Profiles'!$AC$111-'[1]Outside Edges'!$B189)&gt;=5,'[1]Outside Edges'!$P189="Yes"),"Yes","No")</f>
        <v>Yes</v>
      </c>
      <c r="DG190" s="10" t="str">
        <f>IF(AND((RIGHT($DG$3,2)-'[1]Miter Profiles'!$AC$112-'[1]Outside Edges'!$B189)&gt;=5,'[1]Outside Edges'!$P189="Yes"),"Yes","No")</f>
        <v>Yes</v>
      </c>
      <c r="DH190" s="85" t="str">
        <f>IF(AND((RIGHT($DH$3,2)-'[1]Miter Profiles'!$AC$113-'[1]Outside Edges'!$B189)&gt;=5,'[1]Outside Edges'!$P189="Yes"),"Yes","No")</f>
        <v>Yes</v>
      </c>
      <c r="DI190" s="86" t="str">
        <f>IF(AND((RIGHT($DI$3,2)-'[1]Miter Profiles'!$AC$114-'[1]Outside Edges'!$B189)&gt;=5,'[1]Outside Edges'!$P189="Yes"),"Yes","No")</f>
        <v>Yes</v>
      </c>
      <c r="DJ190" s="11" t="str">
        <f>IF(AND((RIGHT($DJ$3,2)-'[1]Miter Profiles'!$AC$115-'[1]Outside Edges'!$B189)&gt;=5,'[1]Outside Edges'!$P189="Yes"),"Yes","No")</f>
        <v>Yes</v>
      </c>
      <c r="DK190" s="87" t="str">
        <f>IF(AND((RIGHT($DK$3,2)-'[1]Miter Profiles'!$AC$116-'[1]Outside Edges'!$B189)&gt;=5,'[1]Outside Edges'!$P189="Yes"),"Yes","No")</f>
        <v>Yes</v>
      </c>
      <c r="DL190" s="10" t="str">
        <f>IF(AND((RIGHT($DL$3,2)-'[1]Miter Profiles'!$AC$117-'[1]Outside Edges'!$B189)&gt;=5,'[1]Outside Edges'!$P189="Yes"),"Yes","No")</f>
        <v>Yes</v>
      </c>
      <c r="DM190" s="10" t="str">
        <f>IF(AND((RIGHT($DM$3,2)-'[1]Miter Profiles'!$AC$118-'[1]Outside Edges'!$B189)&gt;=5,'[1]Outside Edges'!$P189="Yes"),"Yes","No")</f>
        <v>Yes</v>
      </c>
      <c r="DN190" s="85" t="str">
        <f>IF(AND((RIGHT($DN$3,2)-'[1]Miter Profiles'!$AC$119-'[1]Outside Edges'!$B189)&gt;=5,'[1]Outside Edges'!$P189="Yes"),"Yes","No")</f>
        <v>Yes</v>
      </c>
      <c r="DO190" s="86" t="str">
        <f>IF(AND((RIGHT($DO$3,2)-'[1]Miter Profiles'!$AC$120-'[1]Outside Edges'!$B189)&gt;=5,'[1]Outside Edges'!$P189="Yes"),"Yes","No")</f>
        <v>No</v>
      </c>
      <c r="DP190" s="11" t="str">
        <f>IF(AND((RIGHT($DP$3,2)-'[1]Miter Profiles'!$AC$121-'[1]Outside Edges'!$B189)&gt;=5,'[1]Outside Edges'!$P189="Yes"),"Yes","No")</f>
        <v>Yes</v>
      </c>
      <c r="DQ190" s="87" t="str">
        <f>IF(AND((RIGHT($DQ$3,2)-'[1]Miter Profiles'!$AC$122-'[1]Outside Edges'!$B189)&gt;=5,'[1]Outside Edges'!$P189="Yes"),"Yes","No")</f>
        <v>Yes</v>
      </c>
      <c r="DR190" s="10" t="str">
        <f>IF(AND((RIGHT($DR$3,2)-'[1]Miter Profiles'!$AC$123-'[1]Outside Edges'!$B189)&gt;=5,'[1]Outside Edges'!$P189="Yes"),"Yes","No")</f>
        <v>Yes</v>
      </c>
      <c r="DS190" s="10" t="str">
        <f>IF(AND((RIGHT($DS$3,2)-'[1]Miter Profiles'!$AC$124-'[1]Outside Edges'!$B189)&gt;=5,'[1]Outside Edges'!$P189="Yes"),"Yes","No")</f>
        <v>Yes</v>
      </c>
      <c r="DT190" s="85" t="str">
        <f>IF(AND((RIGHT($DT$3,2)-'[1]Miter Profiles'!$AC$125-'[1]Outside Edges'!$B189)&gt;=5,'[1]Outside Edges'!$P189="Yes"),"Yes","No")</f>
        <v>Yes</v>
      </c>
      <c r="DU190" s="86" t="str">
        <f>IF(AND((RIGHT($DU$3,2)-'[1]Miter Profiles'!$AC$126-'[1]Outside Edges'!$B189)&gt;=5,'[1]Outside Edges'!$P189="Yes"),"Yes","No")</f>
        <v>Yes</v>
      </c>
      <c r="DV190" s="11" t="str">
        <f>IF(AND((RIGHT($DV$3,2)-'[1]Miter Profiles'!$AC$127-'[1]Outside Edges'!$B189)&gt;=5,'[1]Outside Edges'!$P189="Yes"),"Yes","No")</f>
        <v>Yes</v>
      </c>
      <c r="DW190" s="87" t="str">
        <f>IF(AND((RIGHT($DW$3,2)-'[1]Miter Profiles'!$AC$128-'[1]Outside Edges'!$B189)&gt;=5,'[1]Outside Edges'!$P189="Yes"),"Yes","No")</f>
        <v>Yes</v>
      </c>
      <c r="DX190" s="10" t="str">
        <f>IF(AND((RIGHT($DX$3,2)-'[1]Miter Profiles'!$AC$129-'[1]Outside Edges'!$B189)&gt;=5,'[1]Outside Edges'!$P189="Yes"),"Yes","No")</f>
        <v>Yes</v>
      </c>
      <c r="DY190" s="10" t="str">
        <f>IF(AND((RIGHT($DY$3,2)-'[1]Miter Profiles'!$AC$130-'[1]Outside Edges'!$B189)&gt;=5,'[1]Outside Edges'!$P189="Yes"),"Yes","No")</f>
        <v>Yes</v>
      </c>
      <c r="DZ190" s="85" t="str">
        <f>IF(AND((RIGHT($DZ$3,2)-'[1]Miter Profiles'!$AC$131-'[1]Outside Edges'!$B189)&gt;=5,'[1]Outside Edges'!$P189="Yes"),"Yes","No")</f>
        <v>Yes</v>
      </c>
      <c r="EA190" s="90" t="str">
        <f>IF(AND((RIGHT($EA$3,2)-'[1]Miter Profiles'!$AC$132-'[1]Outside Edges'!$B189)&gt;=5,'[1]Outside Edges'!$P189="Yes"),"Yes","No")</f>
        <v>Yes</v>
      </c>
      <c r="EB190" s="104" t="str">
        <f>IF(AND((RIGHT($EB$3,2)-'[1]Miter Profiles'!$AC$133-'[1]Outside Edges'!$B189)&gt;=5,'[1]Outside Edges'!$P189="Yes"),"Yes","No")</f>
        <v>No</v>
      </c>
      <c r="EC190" s="109" t="str">
        <f>IF(AND((RIGHT($EC$3,2)-'[1]Miter Profiles'!$AC$134-'[1]Outside Edges'!$B189)&gt;=5,'[1]Outside Edges'!$P189="Yes"),"Yes","No")</f>
        <v>Yes</v>
      </c>
      <c r="ED190" s="115" t="str">
        <f>IF(AND((RIGHT($ED$3,2)-'[1]Miter Profiles'!$AC$135-'[1]Outside Edges'!$B189)&gt;=5,'[1]Outside Edges'!$P189="Yes"),"Yes","No")</f>
        <v>Yes</v>
      </c>
      <c r="EE190" s="112" t="str">
        <f>IF(AND((RIGHT($EE$3,2)-'[1]Miter Profiles'!$AC$136-'[1]Outside Edges'!$B189)&gt;=5,'[1]Outside Edges'!$P189="Yes"),"Yes","No")</f>
        <v>Yes</v>
      </c>
      <c r="EF190" s="85" t="str">
        <f>IF(AND((RIGHT($EF$3,2)-'[1]Miter Profiles'!$AC$137-'[1]Outside Edges'!$B189)&gt;=5,'[1]Outside Edges'!$P189="Yes"),"Yes","No")</f>
        <v>Yes</v>
      </c>
      <c r="EG190" s="10" t="str">
        <f>IF(AND((RIGHT($EG$3,2)-'[1]Miter Profiles'!$AC$138-'[1]Outside Edges'!$B189)&gt;=5,'[1]Outside Edges'!$P189="Yes"),"Yes","No")</f>
        <v>Yes</v>
      </c>
      <c r="EH190" s="90" t="str">
        <f>IF(AND((RIGHT($EH$3,2)-'[1]Miter Profiles'!$AC$139-'[1]Outside Edges'!$B189)&gt;=5,'[1]Outside Edges'!$P189="Yes"),"Yes","No")</f>
        <v>Yes</v>
      </c>
      <c r="EI190" s="120" t="str">
        <f>IF(AND((RIGHT($EI$3,2)-'[1]Miter Profiles'!$AC$140-'[1]Outside Edges'!$B189)&gt;=5,'[1]Outside Edges'!$P189="Yes"),"Yes","No")</f>
        <v>Yes</v>
      </c>
      <c r="EJ190" s="123" t="str">
        <f>IF(AND((RIGHT($EJ$3,2)-'[1]Miter Profiles'!$AC$141-'[1]Outside Edges'!$B189)&gt;=5,'[1]Outside Edges'!$P189="Yes"),"Yes","No")</f>
        <v>Yes</v>
      </c>
      <c r="EK190" s="123" t="str">
        <f>IF(AND((RIGHT($EK$3,2)-'[1]Miter Profiles'!$AC$142-'[1]Outside Edges'!$B189)&gt;=5,'[1]Outside Edges'!$P189="Yes"),"Yes","No")</f>
        <v>Yes</v>
      </c>
      <c r="EL190" s="115" t="str">
        <f>IF(AND((RIGHT($EL$3,2)-'[1]Miter Profiles'!$AC$143-'[1]Outside Edges'!$B189)&gt;=5,'[1]Outside Edges'!$P189="Yes"),"Yes","No")</f>
        <v>Yes</v>
      </c>
      <c r="EM190" s="128" t="str">
        <f>IF(AND((RIGHT($EM$3,2)-'[1]Miter Profiles'!$AC$144-'[1]Outside Edges'!$B189)&gt;=5,'[1]Outside Edges'!$P189="Yes"),"Yes","No")</f>
        <v>No</v>
      </c>
      <c r="EN190" s="10" t="str">
        <f>IF(AND((RIGHT($EN$3,2)-'[1]Miter Profiles'!$AC$145-'[1]Outside Edges'!$B189)&gt;=5,'[1]Outside Edges'!$P189="Yes"),"Yes","No")</f>
        <v>Yes</v>
      </c>
      <c r="EO190" s="90" t="str">
        <f>IF(AND((RIGHT($EO$3,2)-'[1]Miter Profiles'!$AC$146-'[1]Outside Edges'!$B189)&gt;=5,'[1]Outside Edges'!$P189="Yes"),"Yes","No")</f>
        <v>Yes</v>
      </c>
      <c r="EP190" s="123" t="str">
        <f>IF(AND((RIGHT($EP$3,2)-'[1]Miter Profiles'!$AC$147-'[1]Outside Edges'!$B189)&gt;=5,'[1]Outside Edges'!$P189="Yes"),"Yes","No")</f>
        <v>No</v>
      </c>
      <c r="EQ190" s="123" t="str">
        <f>IF(AND((RIGHT($EQ$3,2)-'[1]Miter Profiles'!$AC$148-'[1]Outside Edges'!$B189)&gt;=5,'[1]Outside Edges'!$P189="Yes"),"Yes","No")</f>
        <v>Yes</v>
      </c>
      <c r="ER190" s="115" t="str">
        <f>IF(AND((RIGHT($ER$3,2)-'[1]Miter Profiles'!$AC$149-'[1]Outside Edges'!$B189)&gt;=5,'[1]Outside Edges'!$P189="Yes"),"Yes","No")</f>
        <v>Yes</v>
      </c>
      <c r="ES190" s="128" t="str">
        <f>IF(AND((RIGHT($ES$3,2)-'[1]Miter Profiles'!$AC$150-'[1]Outside Edges'!$B189)&gt;=5,'[1]Outside Edges'!$P189="Yes"),"Yes","No")</f>
        <v>No</v>
      </c>
      <c r="ET190" s="10" t="str">
        <f>IF(AND((RIGHT($ET$3,2)-'[1]Miter Profiles'!$AC$151-'[1]Outside Edges'!$B189)&gt;=5,'[1]Outside Edges'!$P189="Yes"),"Yes","No")</f>
        <v>Yes</v>
      </c>
      <c r="EU190" s="90" t="str">
        <f>IF(AND((RIGHT($EU$3,2)-'[1]Miter Profiles'!$AC$152-'[1]Outside Edges'!$B189)&gt;=5,'[1]Outside Edges'!$P189="Yes"),"Yes","No")</f>
        <v>Yes</v>
      </c>
      <c r="EV190" s="123" t="str">
        <f>IF(AND((RIGHT($EV$3,2)-'[1]Miter Profiles'!$AC$153-'[1]Outside Edges'!$B189)&gt;=5,'[1]Outside Edges'!$P189="Yes"),"Yes","No")</f>
        <v>Yes</v>
      </c>
      <c r="EW190" s="123" t="str">
        <f>IF(AND((RIGHT($EW$3,2)-'[1]Miter Profiles'!$AC$154-'[1]Outside Edges'!$B189)&gt;=5,'[1]Outside Edges'!$P189="Yes"),"Yes","No")</f>
        <v>Yes</v>
      </c>
      <c r="EX190" s="115" t="str">
        <f>IF(AND((RIGHT($EX$3,2)-'[1]Miter Profiles'!$AC$155-'[1]Outside Edges'!$B189)&gt;=5,'[1]Outside Edges'!$P189="Yes"),"Yes","No")</f>
        <v>Yes</v>
      </c>
      <c r="EY190" s="128" t="str">
        <f>IF(AND((RIGHT($EY$3,2)-'[1]Miter Profiles'!$AC$156-'[1]Outside Edges'!$B189)&gt;=5,'[1]Outside Edges'!$P189="Yes"),"Yes","No")</f>
        <v>Yes</v>
      </c>
      <c r="EZ190" s="10" t="str">
        <f>IF(AND((RIGHT($EZ$3,2)-'[1]Miter Profiles'!$AC$157-'[1]Outside Edges'!$B189)&gt;=5,'[1]Outside Edges'!$P189="Yes"),"Yes","No")</f>
        <v>Yes</v>
      </c>
      <c r="FA190" s="90" t="str">
        <f>IF(AND((RIGHT($FA$3,2)-'[1]Miter Profiles'!$AC$158-'[1]Outside Edges'!$B189)&gt;=5,'[1]Outside Edges'!$P189="Yes"),"Yes","No")</f>
        <v>Yes</v>
      </c>
      <c r="FB190" s="123" t="str">
        <f>IF(AND((RIGHT($FB$3,2)-'[1]Miter Profiles'!$AC$159-'[1]Outside Edges'!$B189)&gt;=5,'[1]Outside Edges'!$P189="Yes"),"Yes","No")</f>
        <v>Yes</v>
      </c>
      <c r="FC190" s="123" t="str">
        <f>IF(AND((RIGHT($FC$3,2)-'[1]Miter Profiles'!$AC$160-'[1]Outside Edges'!$B189)&gt;=5,'[1]Outside Edges'!$P189="Yes"),"Yes","No")</f>
        <v>Yes</v>
      </c>
      <c r="FD190" s="115" t="str">
        <f>IF(AND((RIGHT($FD$3,2)-'[1]Miter Profiles'!$AC$161-'[1]Outside Edges'!$B189)&gt;=5,'[1]Outside Edges'!$P189="Yes"),"Yes","No")</f>
        <v>Yes</v>
      </c>
      <c r="FE190" s="128" t="str">
        <f>IF(AND((RIGHT($FE$3,2)-'[1]Miter Profiles'!$AC$162-'[1]Outside Edges'!$B189)&gt;=5,'[1]Outside Edges'!$P189="Yes"),"Yes","No")</f>
        <v>Yes</v>
      </c>
      <c r="FF190" s="10" t="str">
        <f>IF(AND((RIGHT($FF$3,2)-'[1]Miter Profiles'!$AC$163-'[1]Outside Edges'!$B189)&gt;=5,'[1]Outside Edges'!$P189="Yes"),"Yes","No")</f>
        <v>Yes</v>
      </c>
      <c r="FG190" s="90" t="str">
        <f>IF(AND((RIGHT($FG$3,2)-'[1]Miter Profiles'!$AC$164-'[1]Outside Edges'!$B189)&gt;=5,'[1]Outside Edges'!$P189="Yes"),"Yes","No")</f>
        <v>Yes</v>
      </c>
      <c r="FH190" s="123" t="str">
        <f>IF(AND((RIGHT($FH$3,2)-'[1]Miter Profiles'!$AC$165-'[1]Outside Edges'!$B189)&gt;=5,'[1]Outside Edges'!$P189="Yes"),"Yes","No")</f>
        <v>Yes</v>
      </c>
      <c r="FI190" s="123" t="str">
        <f>IF(AND((RIGHT($FI$3,2)-'[1]Miter Profiles'!$AC$166-'[1]Outside Edges'!$B189)&gt;=5,'[1]Outside Edges'!$P189="Yes"),"Yes","No")</f>
        <v>Yes</v>
      </c>
      <c r="FJ190" s="115" t="str">
        <f>IF(AND((RIGHT($FJ$3,2)-'[1]Miter Profiles'!$AC$167-'[1]Outside Edges'!$B189)&gt;=5,'[1]Outside Edges'!$P189="Yes"),"Yes","No")</f>
        <v>Yes</v>
      </c>
      <c r="FK190" s="128" t="str">
        <f>IF(AND((RIGHT($FK$3,2)-'[1]Miter Profiles'!$AC$168-'[1]Outside Edges'!$B189)&gt;=5,'[1]Outside Edges'!$P189="Yes"),"Yes","No")</f>
        <v>Yes</v>
      </c>
      <c r="FL190" s="10" t="str">
        <f>IF(AND((RIGHT($FL$3,2)-'[1]Miter Profiles'!$AC$169-'[1]Outside Edges'!$B189)&gt;=5,'[1]Outside Edges'!$P189="Yes"),"Yes","No")</f>
        <v>Yes</v>
      </c>
      <c r="FM190" s="90" t="str">
        <f>IF(AND((RIGHT($FM$3,2)-'[1]Miter Profiles'!$AC$170-'[1]Outside Edges'!$B189)&gt;=5,'[1]Outside Edges'!$P189="Yes"),"Yes","No")</f>
        <v>Yes</v>
      </c>
      <c r="FN190" s="123" t="str">
        <f>IF(AND((RIGHT($FN$3,2)-'[1]Miter Profiles'!$AC$171-'[1]Outside Edges'!$B189)&gt;=5,'[1]Outside Edges'!$P189="Yes"),"Yes","No")</f>
        <v>Yes</v>
      </c>
      <c r="FO190" s="123" t="str">
        <f>IF(AND((RIGHT($FO$3,2)-'[1]Miter Profiles'!$AC$172-'[1]Outside Edges'!$B189)&gt;=5,'[1]Outside Edges'!$P189="Yes"),"Yes","No")</f>
        <v>Yes</v>
      </c>
      <c r="FP190" s="115" t="str">
        <f>IF(AND((RIGHT($FP$3,2)-'[1]Miter Profiles'!$AC$173-'[1]Outside Edges'!$B189)&gt;=5,'[1]Outside Edges'!$P189="Yes"),"Yes","No")</f>
        <v>Yes</v>
      </c>
      <c r="FQ190" s="128" t="str">
        <f>IF(AND((RIGHT($FQ$3,2)-'[1]Miter Profiles'!$AC$174-'[1]Outside Edges'!$B189)&gt;=5,'[1]Outside Edges'!$P189="Yes"),"Yes","No")</f>
        <v>Yes</v>
      </c>
      <c r="FR190" s="10" t="str">
        <f>IF(AND((RIGHT($FR$3,2)-'[1]Miter Profiles'!$AC$175-'[1]Outside Edges'!$B189)&gt;=5,'[1]Outside Edges'!$P189="Yes"),"Yes","No")</f>
        <v>Yes</v>
      </c>
      <c r="FS190" s="90" t="str">
        <f>IF(AND((RIGHT($FS$3,2)-'[1]Miter Profiles'!$AC$176-'[1]Outside Edges'!$B189)&gt;=5,'[1]Outside Edges'!$P189="Yes"),"Yes","No")</f>
        <v>Yes</v>
      </c>
      <c r="FT190" s="123" t="str">
        <f>IF(AND((RIGHT($FT$3,2)-'[1]Miter Profiles'!$AC$177-'[1]Outside Edges'!$B189)&gt;=5,'[1]Outside Edges'!$P189="Yes"),"Yes","No")</f>
        <v>Yes</v>
      </c>
      <c r="FU190" s="123" t="str">
        <f>IF(AND((RIGHT($FU$3,2)-'[1]Miter Profiles'!$AC$178-'[1]Outside Edges'!$B189)&gt;=5,'[1]Outside Edges'!$P189="Yes"),"Yes","No")</f>
        <v>Yes</v>
      </c>
      <c r="FV190" s="115" t="str">
        <f>IF(AND((RIGHT($V$3,2)-'[1]Miter Profiles'!$AC$179-'[1]Outside Edges'!$B189)&gt;=5,'[1]Outside Edges'!$P189="Yes"),"Yes","No")</f>
        <v>Yes</v>
      </c>
      <c r="FW190" s="128" t="str">
        <f>IF(AND((RIGHT($FW$3,2)-'[1]Miter Profiles'!$AC$180-'[1]Outside Edges'!$B189)&gt;=5,'[1]Outside Edges'!$P189="Yes"),"Yes","No")</f>
        <v>No</v>
      </c>
      <c r="FX190" s="269" t="str">
        <f>IF(AND((RIGHT($FX$3,2)-'[1]Miter Profiles'!$AC$181-'[1]Outside Edges'!$B189)&gt;=5,'[1]Outside Edges'!$P189="Yes"),"Yes","No")</f>
        <v>Yes</v>
      </c>
      <c r="FY190" s="273" t="str">
        <f>IF(AND((RIGHT($FY$3,2)-'[1]Miter Profiles'!$AC$182-'[1]Outside Edges'!$B189)&gt;=5,'[1]Outside Edges'!$P189="Yes"),"Yes","No")</f>
        <v>Yes</v>
      </c>
      <c r="FZ190" s="282" t="str">
        <f>IF(AND((RIGHT($FZ$3,2)-'[1]Miter Profiles'!$AC$183-'[1]Outside Edges'!$B189)&gt;=5,'[1]Outside Edges'!$P189="Yes"),"Yes","No")</f>
        <v>Yes</v>
      </c>
      <c r="GA190" s="283" t="str">
        <f>IF(AND((RIGHT($GA$3,2)-'[1]Miter Profiles'!$AC$184-'[1]Outside Edges'!$B189)&gt;=5,'[1]Outside Edges'!$P189="Yes"),"Yes","No")</f>
        <v>Yes</v>
      </c>
      <c r="GB190" s="284" t="str">
        <f>IF(AND((RIGHT($GB$3,2)-'[1]Miter Profiles'!$AC$185-'[1]Outside Edges'!$B189)&gt;=5,'[1]Outside Edges'!$P189="Yes"),"Yes","No")</f>
        <v>Yes</v>
      </c>
      <c r="GC190" s="275" t="str">
        <f>IF(AND((RIGHT($GC$3,2)-'[1]Miter Profiles'!$AC$186-'[1]Outside Edges'!$B189)&gt;=5,'[1]Outside Edges'!$P189="Yes"),"Yes","No")</f>
        <v>No</v>
      </c>
      <c r="GD190" s="269" t="str">
        <f>IF(AND((RIGHT($GD$3,2)-'[1]Miter Profiles'!$AC$187-'[1]Outside Edges'!$B189)&gt;=5,'[1]Outside Edges'!$P189="Yes"),"Yes","No")</f>
        <v>Yes</v>
      </c>
      <c r="GE190" s="273" t="str">
        <f>IF(AND((RIGHT($GE$3,2)-'[1]Miter Profiles'!$AC$188-'[1]Outside Edges'!$B189)&gt;=5,'[1]Outside Edges'!$P189="Yes"),"Yes","No")</f>
        <v>Yes</v>
      </c>
      <c r="GF190" s="282" t="str">
        <f>IF(AND((RIGHT($GF$3,2)-'[1]Miter Profiles'!$AC$189-'[1]Outside Edges'!$B189)&gt;=5,'[1]Outside Edges'!$P189="Yes"),"Yes","No")</f>
        <v>Yes</v>
      </c>
      <c r="GG190" s="283" t="str">
        <f>IF(AND((RIGHT($GG$3,2)-'[1]Miter Profiles'!$AC$190-'[1]Outside Edges'!$B189)&gt;=5,'[1]Outside Edges'!$P189="Yes"),"Yes","No")</f>
        <v>Yes</v>
      </c>
      <c r="GH190" s="284" t="str">
        <f>IF(AND((RIGHT($GH$3,2)-'[1]Miter Profiles'!$AC$191-'[1]Outside Edges'!$B189)&gt;=5,'[1]Outside Edges'!$P189="Yes"),"Yes","No")</f>
        <v>Yes</v>
      </c>
      <c r="GI190" s="275" t="str">
        <f>IF(AND((RIGHT($GI$3,2)-'[1]Miter Profiles'!$AC$192-'[1]Outside Edges'!$B189)&gt;=5,'[1]Outside Edges'!$P189="Yes"),"Yes","No")</f>
        <v>Yes</v>
      </c>
      <c r="GJ190" s="269" t="str">
        <f>IF(AND((RIGHT($GJ$3,2)-'[1]Miter Profiles'!$AC$193-'[1]Outside Edges'!$B189)&gt;=5,'[1]Outside Edges'!$P189="Yes"),"Yes","No")</f>
        <v>Yes</v>
      </c>
      <c r="GK190" s="273" t="str">
        <f>IF(AND((RIGHT($GK$3,2)-'[1]Miter Profiles'!$AC$194-'[1]Outside Edges'!$B189)&gt;=5,'[1]Outside Edges'!$P189="Yes"),"Yes","No")</f>
        <v>Yes</v>
      </c>
      <c r="GL190" s="282" t="str">
        <f>IF(AND((RIGHT($GL$3,2)-'[1]Miter Profiles'!$AC$195-'[1]Outside Edges'!$B189)&gt;=5,'[1]Outside Edges'!$P189="Yes"),"Yes","No")</f>
        <v>Yes</v>
      </c>
      <c r="GM190" s="283" t="str">
        <f>IF(AND((RIGHT($GM$3,2)-'[1]Miter Profiles'!$AC$196-'[1]Outside Edges'!$B189)&gt;=5,'[1]Outside Edges'!$P189="Yes"),"Yes","No")</f>
        <v>Yes</v>
      </c>
      <c r="GN190" s="284" t="str">
        <f>IF(AND((RIGHT($GN$3,2)-'[1]Miter Profiles'!$AC$197-'[1]Outside Edges'!$B189)&gt;=5,'[1]Outside Edges'!$P189="Yes"),"Yes","No")</f>
        <v>Yes</v>
      </c>
      <c r="GO190" s="275" t="str">
        <f>IF(AND((RIGHT($GO$3,2)-'[1]Miter Profiles'!$AC$198-'[1]Outside Edges'!$B189)&gt;=5,'[1]Outside Edges'!$P189="Yes"),"Yes","No")</f>
        <v>No</v>
      </c>
      <c r="GP190" s="269" t="str">
        <f>IF(AND((RIGHT($GP$3,2)-'[1]Miter Profiles'!$AC$199-'[1]Outside Edges'!$B189)&gt;=5,'[1]Outside Edges'!$P189="Yes"),"Yes","No")</f>
        <v>Yes</v>
      </c>
      <c r="GQ190" s="273" t="str">
        <f>IF(AND((RIGHT($GQ$3,2)-'[1]Miter Profiles'!$AC$200-'[1]Outside Edges'!$B189)&gt;=5,'[1]Outside Edges'!$P189="Yes"),"Yes","No")</f>
        <v>Yes</v>
      </c>
      <c r="GR190" s="282" t="str">
        <f>IF(AND((RIGHT($GR$3,2)-'[1]Miter Profiles'!$AC$201-'[1]Outside Edges'!$B189)&gt;=5,'[1]Outside Edges'!$P189="Yes"),"Yes","No")</f>
        <v>Yes</v>
      </c>
      <c r="GS190" s="283" t="str">
        <f>IF(AND((RIGHT($GS$3,2)-'[1]Miter Profiles'!$AC$202-'[1]Outside Edges'!$B189)&gt;=5,'[1]Outside Edges'!$P189="Yes"),"Yes","No")</f>
        <v>Yes</v>
      </c>
      <c r="GT190" s="284" t="str">
        <f>IF(AND((RIGHT($GT$3,2)-'[1]Miter Profiles'!$AC$203-'[1]Outside Edges'!$B189)&gt;=5,'[1]Outside Edges'!$P189="Yes"),"Yes","No")</f>
        <v>Yes</v>
      </c>
      <c r="GU190" s="275" t="str">
        <f>IF(AND((RIGHT($GU$3,2)-'[1]Miter Profiles'!$AC$204-'[1]Outside Edges'!$B189)&gt;=5,'[1]Outside Edges'!$P189="Yes"),"Yes","No")</f>
        <v>Yes</v>
      </c>
      <c r="GV190" s="269" t="str">
        <f>IF(AND((RIGHT($GV$3,2)-'[1]Miter Profiles'!$AC$205-'[1]Outside Edges'!$B189)&gt;=5,'[1]Outside Edges'!$P189="Yes"),"Yes","No")</f>
        <v>Yes</v>
      </c>
      <c r="GW190" s="273" t="str">
        <f>IF(AND((RIGHT($GW$3,2)-'[1]Miter Profiles'!$AC$206-'[1]Outside Edges'!$B189)&gt;=5,'[1]Outside Edges'!$P189="Yes"),"Yes","No")</f>
        <v>Yes</v>
      </c>
      <c r="GX190" s="282" t="str">
        <f>IF(AND((RIGHT($GX$3,2)-'[1]Miter Profiles'!$AC$207-'[1]Outside Edges'!$B189)&gt;=5,'[1]Outside Edges'!$P189="Yes"),"Yes","No")</f>
        <v>No</v>
      </c>
      <c r="GY190" s="283" t="str">
        <f>IF(AND((RIGHT($GY$3,2)-'[1]Miter Profiles'!$AC$208-'[1]Outside Edges'!$B189)&gt;=5,'[1]Outside Edges'!$P189="Yes"),"Yes","No")</f>
        <v>Yes</v>
      </c>
      <c r="GZ190" s="284" t="str">
        <f>IF(AND((RIGHT($GZ$3,2)-'[1]Miter Profiles'!$AC$209-'[1]Outside Edges'!$B189)&gt;=5,'[1]Outside Edges'!$P189="Yes"),"Yes","No")</f>
        <v>Yes</v>
      </c>
      <c r="HA190" s="275" t="str">
        <f>IF(AND((RIGHT($HA$3,2)-'[1]Miter Profiles'!$AC$210-'[1]Outside Edges'!$B189)&gt;=5,'[1]Outside Edges'!$P189="Yes"),"Yes","No")</f>
        <v>Yes</v>
      </c>
      <c r="HB190" s="269" t="str">
        <f>IF(AND((RIGHT($HB$3,2)-'[1]Miter Profiles'!$AC$211-'[1]Outside Edges'!$B189)&gt;=5,'[1]Outside Edges'!$P189="Yes"),"Yes","No")</f>
        <v>Yes</v>
      </c>
      <c r="HC190" s="273" t="str">
        <f>IF(AND((RIGHT($HC$3,2)-'[1]Miter Profiles'!$AC$212-'[1]Outside Edges'!$B189)&gt;=5,'[1]Outside Edges'!$P189="Yes"),"Yes","No")</f>
        <v>Yes</v>
      </c>
      <c r="HD190" s="282" t="str">
        <f>IF(AND((RIGHT($HD$3,2)-'[1]Miter Profiles'!$AC$213-'[1]Outside Edges'!$B189)&gt;=5,'[1]Outside Edges'!$P189="Yes"),"Yes","No")</f>
        <v>No</v>
      </c>
      <c r="HE190" s="284" t="str">
        <f>IF(AND((RIGHT($HE$3,2)-'[1]Miter Profiles'!$AC$214-'[1]Outside Edges'!$B189)&gt;=5,'[1]Outside Edges'!$P189="Yes"),"Yes","No")</f>
        <v>No</v>
      </c>
      <c r="HF190" s="275" t="str">
        <f>IF(AND((RIGHT($HF$3,2)-'[1]Miter Profiles'!$AC$215-'[1]Outside Edges'!$B189)&gt;=5,'[1]Outside Edges'!$P189="Yes"),"Yes","No")</f>
        <v>Yes</v>
      </c>
      <c r="HG190" s="269" t="str">
        <f>IF(AND((RIGHT($HG$3,2)-'[1]Miter Profiles'!$AC$216-'[1]Outside Edges'!$B189)&gt;=5,'[1]Outside Edges'!$P189="Yes"),"Yes","No")</f>
        <v>Yes</v>
      </c>
      <c r="HH190" s="273" t="str">
        <f>IF(AND((RIGHT($HH$3,2)-'[1]Miter Profiles'!$AC$217-'[1]Outside Edges'!$B189)&gt;=5,'[1]Outside Edges'!$P189="Yes"),"Yes","No")</f>
        <v>Yes</v>
      </c>
      <c r="HI190" s="282" t="str">
        <f>IF(AND((RIGHT($HI$3,2)-'[1]Miter Profiles'!$AC$218-'[1]Outside Edges'!$B189)&gt;=5,'[1]Outside Edges'!$P189="Yes"),"Yes","No")</f>
        <v>Yes</v>
      </c>
      <c r="HJ190" s="283" t="str">
        <f>IF(AND((RIGHT($HJ$3,2)-'[1]Miter Profiles'!$AC$219-'[1]Outside Edges'!$B189)&gt;=5,'[1]Outside Edges'!$P189="Yes"),"Yes","No")</f>
        <v>Yes</v>
      </c>
      <c r="HK190" s="284" t="str">
        <f>IF(AND((RIGHT($HK$3,2)-'[1]Miter Profiles'!$AC$220-'[1]Outside Edges'!$B189)&gt;=5,'[1]Outside Edges'!$P189="Yes"),"Yes","No")</f>
        <v>Yes</v>
      </c>
      <c r="HL190" s="275" t="str">
        <f>IF(AND((RIGHT($HL$3,2)-'[1]Miter Profiles'!$AC$221-'[1]Outside Edges'!$B189)&gt;=5,'[1]Outside Edges'!$P189="Yes"),"Yes","No")</f>
        <v>Yes</v>
      </c>
      <c r="HM190" s="269" t="str">
        <f>IF(AND((RIGHT($HM$3,2)-'[1]Miter Profiles'!$AC$222-'[1]Outside Edges'!$B189)&gt;=5,'[1]Outside Edges'!$P189="Yes"),"Yes","No")</f>
        <v>Yes</v>
      </c>
      <c r="HN190" s="269" t="str">
        <f>IF(AND((RIGHT($HN$3,2)-'[1]Miter Profiles'!$AC$223-'[1]Outside Edges'!$B189)&gt;=5,'[1]Outside Edges'!$P189="Yes"),"Yes","No")</f>
        <v>Yes</v>
      </c>
      <c r="HO190" s="283" t="str">
        <f>IF(AND((RIGHT($HO$3,2)-'[1]Miter Profiles'!$AC$224-'[1]Outside Edges'!$B189)&gt;=5,'[1]Outside Edges'!$P189="Yes"),"Yes","No")</f>
        <v>No</v>
      </c>
      <c r="HP190" s="283" t="str">
        <f>IF(AND((RIGHT($HP$3,2)-'[1]Miter Profiles'!$AC$225-'[1]Outside Edges'!$B189)&gt;=5,'[1]Outside Edges'!$P189="Yes"),"Yes","No")</f>
        <v>Yes</v>
      </c>
      <c r="HQ190" s="283" t="str">
        <f>IF(AND((RIGHT($HQ$3,3)-'[1]Miter Profiles'!$AC$226-'[1]Outside Edges'!$B189)&gt;=5,'[1]Outside Edges'!$P189="Yes"),"Yes","No")</f>
        <v>No</v>
      </c>
      <c r="HR190" s="283" t="str">
        <f>IF(AND((RIGHT($HR$3,2)-'[1]Miter Profiles'!$AC$227-'[1]Outside Edges'!$B189)&gt;=5,'[1]Outside Edges'!$P189="Yes"),"Yes","No")</f>
        <v>No</v>
      </c>
      <c r="HS190" s="269" t="str">
        <f>IF(AND((RIGHT($HS$3,2)-'[1]Miter Profiles'!$AC$228-'[1]Outside Edges'!$B189)&gt;=5,'[1]Outside Edges'!$P189="Yes"),"Yes","No")</f>
        <v>Yes</v>
      </c>
      <c r="HT190" s="269" t="str">
        <f>IF(AND((RIGHT($HT$3,2)-'[1]Miter Profiles'!$AC$229-'[1]Outside Edges'!$B189)&gt;=5,'[1]Outside Edges'!$P189="Yes"),"Yes","No")</f>
        <v>Yes</v>
      </c>
      <c r="HU190" s="269" t="str">
        <f>IF(AND((RIGHT($HU$3,2)-'[1]Miter Profiles'!$AC$230-'[1]Outside Edges'!$B189)&gt;=5,'[1]Outside Edges'!$P189="Yes"),"Yes","No")</f>
        <v>Yes</v>
      </c>
      <c r="HV190" s="283" t="str">
        <f>IF(AND((RIGHT($HV$3,2)-'[1]Miter Profiles'!$AC$231-'[1]Outside Edges'!$B189)&gt;=5,'[1]Outside Edges'!$P189="Yes"),"Yes","No")</f>
        <v>Yes</v>
      </c>
      <c r="HW190" s="283" t="str">
        <f>IF(AND((RIGHT($HW$3,2)-'[1]Miter Profiles'!$AC$232-'[1]Outside Edges'!$B189)&gt;=5,'[1]Outside Edges'!$P189="Yes"),"Yes","No")</f>
        <v>Yes</v>
      </c>
      <c r="HX190" s="283" t="str">
        <f>IF(AND((RIGHT($HX$3,2)-'[1]Miter Profiles'!$AC$233-'[1]Outside Edges'!$B189)&gt;=5,'[1]Outside Edges'!$P189="Yes"),"Yes","No")</f>
        <v>Yes</v>
      </c>
      <c r="HY190" s="269" t="str">
        <f>IF(AND((RIGHT($HY$3,2)-'[1]Miter Profiles'!$AC$234-'[1]Outside Edges'!$B189)&gt;=5,'[1]Outside Edges'!$P189="Yes"),"Yes","No")</f>
        <v>No</v>
      </c>
      <c r="HZ190" s="269" t="str">
        <f>IF(AND((RIGHT($HZ$3,2)-'[1]Miter Profiles'!$AC$235-'[1]Outside Edges'!$B189)&gt;=5,'[1]Outside Edges'!$P189="Yes"),"Yes","No")</f>
        <v>Yes</v>
      </c>
      <c r="IA190" s="269" t="str">
        <f>IF(AND((RIGHT($IA$3,2)-'[1]Miter Profiles'!$AC$236-'[1]Outside Edges'!$B189)&gt;=5,'[1]Outside Edges'!$P189="Yes"),"Yes","No")</f>
        <v>Yes</v>
      </c>
      <c r="IB190" s="283" t="str">
        <f>IF(AND((RIGHT($IB$3,2)-'[1]Miter Profiles'!$AC$237-'[1]Outside Edges'!$B189)&gt;=5,'[1]Outside Edges'!$P189="Yes"),"Yes","No")</f>
        <v>Yes</v>
      </c>
      <c r="IC190" s="283" t="str">
        <f>IF(AND((RIGHT($IC$3,2)-'[1]Miter Profiles'!$AC$238-'[1]Outside Edges'!$B189)&gt;=5,'[1]Outside Edges'!$P189="Yes"),"Yes","No")</f>
        <v>Yes</v>
      </c>
      <c r="ID190" s="283" t="str">
        <f>IF(AND((RIGHT($ID$3,2)-'[1]Miter Profiles'!$AC$239-'[1]Outside Edges'!$B189)&gt;=5,'[1]Outside Edges'!$P189="Yes"),"Yes","No")</f>
        <v>Yes</v>
      </c>
      <c r="IE190" s="269" t="str">
        <f>IF(AND((RIGHT($IE$3,2)-'[1]Miter Profiles'!$AC$240-'[1]Outside Edges'!$B189)&gt;=5,'[1]Outside Edges'!$P189="Yes"),"Yes","No")</f>
        <v>Yes</v>
      </c>
      <c r="IF190" s="269" t="str">
        <f>IF(AND((RIGHT($IF$3,2)-'[1]Miter Profiles'!$AC$241-'[1]Outside Edges'!$B189)&gt;=5,'[1]Outside Edges'!$P189="Yes"),"Yes","No")</f>
        <v>Yes</v>
      </c>
      <c r="IG190" s="269" t="str">
        <f>IF(AND((RIGHT($IG$3,2)-'[1]Miter Profiles'!$AC$242-'[1]Outside Edges'!$B189)&gt;=5,'[1]Outside Edges'!$P189="Yes"),"Yes","No")</f>
        <v>Yes</v>
      </c>
      <c r="IH190" s="283" t="str">
        <f>IF(AND((RIGHT($IH$3,2)-'[1]Miter Profiles'!$AC$243-'[1]Outside Edges'!$B189)&gt;=5,'[1]Outside Edges'!$P189="Yes"),"Yes","No")</f>
        <v>Yes</v>
      </c>
      <c r="II190" s="283" t="str">
        <f>IF(AND((RIGHT($II$3,2)-'[1]Miter Profiles'!$AC$244-'[1]Outside Edges'!$B189)&gt;=5,'[1]Outside Edges'!$P189="Yes"),"Yes","No")</f>
        <v>Yes</v>
      </c>
      <c r="IJ190" s="283" t="str">
        <f>IF(AND((RIGHT($IJ$3,2)-'[1]Miter Profiles'!$AC$245-'[1]Outside Edges'!$B189)&gt;=5,'[1]Outside Edges'!$P189="Yes"),"Yes","No")</f>
        <v>Yes</v>
      </c>
      <c r="IK190" s="269" t="str">
        <f>IF(AND((RIGHT($IK$3,2)-'[1]Miter Profiles'!$AC$246-'[1]Outside Edges'!$B189)&gt;=5,'[1]Outside Edges'!$P189="Yes"),"Yes","No")</f>
        <v>Yes</v>
      </c>
      <c r="IL190" s="269" t="str">
        <f>IF(AND((RIGHT($IL$3,2)-'[1]Miter Profiles'!$AC$247-'[1]Outside Edges'!$B189)&gt;=5,'[1]Outside Edges'!$P189="Yes"),"Yes","No")</f>
        <v>Yes</v>
      </c>
      <c r="IM190" s="269" t="str">
        <f>IF(AND((RIGHT($IM$3,2)-'[1]Miter Profiles'!$AC$248-'[1]Outside Edges'!$B189)&gt;=5,'[1]Outside Edges'!$P189="Yes"),"Yes","No")</f>
        <v>Yes</v>
      </c>
      <c r="IN190" s="283" t="str">
        <f>IF(AND((RIGHT($IN$3,2)-'[1]Miter Profiles'!$AC$249-'[1]Outside Edges'!$B189)&gt;=5,'[1]Outside Edges'!$P189="Yes"),"Yes","No")</f>
        <v>No</v>
      </c>
      <c r="IO190" s="283" t="str">
        <f>IF(AND((RIGHT($IO$3,2)-'[1]Miter Profiles'!$AC$250-'[1]Outside Edges'!$B189)&gt;=5,'[1]Outside Edges'!$P189="Yes"),"Yes","No")</f>
        <v>Yes</v>
      </c>
      <c r="IP190" s="283" t="str">
        <f>IF(AND((RIGHT($IP$3,2)-'[1]Miter Profiles'!$AC$251-'[1]Outside Edges'!$B189)&gt;=5,'[1]Outside Edges'!$P189="Yes"),"Yes","No")</f>
        <v>Yes</v>
      </c>
      <c r="IQ190" s="269" t="str">
        <f>IF(AND((RIGHT($IQ$3,2)-'[1]Miter Profiles'!$AC$252-'[1]Outside Edges'!$B189)&gt;=5,'[1]Outside Edges'!$P189="Yes"),"Yes","No")</f>
        <v>No</v>
      </c>
      <c r="IR190" s="269" t="str">
        <f>IF(AND((RIGHT($IR$3,2)-'[1]Miter Profiles'!$AC$253-'[1]Outside Edges'!$B189)&gt;=5,'[1]Outside Edges'!$P189="Yes"),"Yes","No")</f>
        <v>Yes</v>
      </c>
      <c r="IS190" s="269" t="str">
        <f>IF(AND((RIGHT($IS$3,2)-'[1]Miter Profiles'!$AC$254-'[1]Outside Edges'!$B189)&gt;=5,'[1]Outside Edges'!$P189="Yes"),"Yes","No")</f>
        <v>Yes</v>
      </c>
      <c r="IT190" s="283" t="str">
        <f>IF(AND((RIGHT($IT$3,2)-'[1]Miter Profiles'!$AC$255-'[1]Outside Edges'!$B189)&gt;=5,'[1]Outside Edges'!$P189="Yes"),"Yes","No")</f>
        <v>Yes</v>
      </c>
      <c r="IU190" s="283" t="str">
        <f>IF(AND((RIGHT($IU$3,2)-'[1]Miter Profiles'!$AC$256-'[1]Outside Edges'!$B189)&gt;=5,'[1]Outside Edges'!$P189="Yes"),"Yes","No")</f>
        <v>Yes</v>
      </c>
      <c r="IV190" s="283" t="str">
        <f>IF(AND((RIGHT($IV$3,2)-'[1]Miter Profiles'!$AC$257-'[1]Outside Edges'!$B189)&gt;=5,'[1]Outside Edges'!$P189="Yes"),"Yes","No")</f>
        <v>Yes</v>
      </c>
      <c r="IW190" s="269" t="str">
        <f>IF(AND((RIGHT($IW$3,2)-'[1]Miter Profiles'!$AC$258-'[1]Outside Edges'!$B189)&gt;=5,'[1]Outside Edges'!$P189="Yes"),"Yes","No")</f>
        <v>Yes</v>
      </c>
      <c r="IX190" s="269" t="str">
        <f>IF(AND((RIGHT($IX$3,2)-'[1]Miter Profiles'!$AC$259-'[1]Outside Edges'!$B189)&gt;=5,'[1]Outside Edges'!$P189="Yes"),"Yes","No")</f>
        <v>Yes</v>
      </c>
      <c r="IY190" s="269" t="str">
        <f>IF(AND((RIGHT($IY$3,2)-'[1]Miter Profiles'!$AC$260-'[1]Outside Edges'!$B189)&gt;=5,'[1]Outside Edges'!$P189="Yes"),"Yes","No")</f>
        <v>Yes</v>
      </c>
      <c r="IZ190" s="283" t="str">
        <f>IF(AND((RIGHT($IZ$3,2)-'[1]Miter Profiles'!$AC$261-'[1]Outside Edges'!$B189)&gt;=5,'[1]Outside Edges'!$P189="Yes"),"Yes","No")</f>
        <v>Yes</v>
      </c>
      <c r="JA190" s="283" t="str">
        <f>IF(AND((RIGHT($JA$3,2)-'[1]Miter Profiles'!$AC$262-'[1]Outside Edges'!$B189)&gt;=5,'[1]Outside Edges'!$P189="Yes"),"Yes","No")</f>
        <v>Yes</v>
      </c>
      <c r="JB190" s="283" t="str">
        <f>IF(AND((RIGHT($JB$3,2)-'[1]Miter Profiles'!$AC$263-'[1]Outside Edges'!$B189)&gt;=5,'[1]Outside Edges'!$P189="Yes"),"Yes","No")</f>
        <v>Yes</v>
      </c>
      <c r="JC190" s="269" t="str">
        <f>IF(AND((RIGHT($JC$3,2)-'[1]Miter Profiles'!$AC$264-'[1]Outside Edges'!$B189)&gt;=5,'[1]Outside Edges'!$P189="Yes"),"Yes","No")</f>
        <v>Yes</v>
      </c>
      <c r="JD190" s="269" t="str">
        <f>IF(AND((RIGHT($JD$3,2)-'[1]Miter Profiles'!$AC$265-'[1]Outside Edges'!$B189)&gt;=5,'[1]Outside Edges'!$P189="Yes"),"Yes","No")</f>
        <v>Yes</v>
      </c>
      <c r="JE190" s="269" t="str">
        <f>IF(AND((RIGHT($JE$3,2)-'[1]Miter Profiles'!$AC$266-'[1]Outside Edges'!$B189)&gt;=5,'[1]Outside Edges'!$P189="Yes"),"Yes","No")</f>
        <v>Yes</v>
      </c>
      <c r="JF190" s="283" t="str">
        <f>IF(AND((RIGHT($JF$3,2)-'[1]Miter Profiles'!$AC$267-'[1]Outside Edges'!$B189)&gt;=5,'[1]Outside Edges'!$P189="Yes"),"Yes","No")</f>
        <v>No</v>
      </c>
      <c r="JG190" s="283" t="str">
        <f>IF(AND((RIGHT($JG$3,2)-'[1]Miter Profiles'!$AC$268-'[1]Outside Edges'!$B189)&gt;=5,'[1]Outside Edges'!$P189="Yes"),"Yes","No")</f>
        <v>Yes</v>
      </c>
      <c r="JH190" s="283" t="str">
        <f>IF(AND((RIGHT($JH$3,2)-'[1]Miter Profiles'!$AC$269-'[1]Outside Edges'!$B189)&gt;=5,'[1]Outside Edges'!$P189="Yes"),"Yes","No")</f>
        <v>Yes</v>
      </c>
      <c r="JI190" s="269" t="str">
        <f>IF(AND((RIGHT($JI$3,2)-'[1]Miter Profiles'!$AC$270-'[1]Outside Edges'!$B189)&gt;=5,'[1]Outside Edges'!$P189="Yes"),"Yes","No")</f>
        <v>Yes</v>
      </c>
      <c r="JJ190" s="269" t="str">
        <f>IF(AND((RIGHT($JJ$3,2)-'[1]Miter Profiles'!$AC$271-'[1]Outside Edges'!$B189)&gt;=5,'[1]Outside Edges'!$P189="Yes"),"Yes","No")</f>
        <v>Yes</v>
      </c>
      <c r="JK190" s="269" t="str">
        <f>IF(AND((RIGHT($JK$3,2)-'[1]Miter Profiles'!$AC$272-'[1]Outside Edges'!$B189)&gt;=5,'[1]Outside Edges'!$P189="Yes"),"Yes","No")</f>
        <v>Yes</v>
      </c>
      <c r="JL190" s="283" t="str">
        <f>IF(AND((RIGHT($JL$3,2)-'[1]Miter Profiles'!$AC$273-'[1]Outside Edges'!$B189)&gt;=5,'[1]Outside Edges'!$P189="Yes"),"Yes","No")</f>
        <v>Yes</v>
      </c>
      <c r="JM190" s="283" t="str">
        <f>IF(AND((RIGHT($JM$3,2)-'[1]Miter Profiles'!$AC$274-'[1]Outside Edges'!$B189)&gt;=5,'[1]Outside Edges'!$P189="Yes"),"Yes","No")</f>
        <v>Yes</v>
      </c>
      <c r="JN190" s="283" t="str">
        <f>IF(AND((RIGHT($JN$3,2)-'[1]Miter Profiles'!$AC$275-'[1]Outside Edges'!$B189)&gt;=5,'[1]Outside Edges'!$P189="Yes"),"Yes","No")</f>
        <v>Yes</v>
      </c>
      <c r="JO190" s="269" t="str">
        <f>IF(AND((RIGHT($JO$3,2)-'[1]Miter Profiles'!$AC$276-'[1]Outside Edges'!$B189)&gt;=5,'[1]Outside Edges'!$P189="Yes"),"Yes","No")</f>
        <v>Yes</v>
      </c>
      <c r="JP190" s="269" t="str">
        <f>IF(AND((RIGHT($JP$3,2)-'[1]Miter Profiles'!$AC$277-'[1]Outside Edges'!$B189)&gt;=5,'[1]Outside Edges'!$P189="Yes"),"Yes","No")</f>
        <v>Yes</v>
      </c>
      <c r="JQ190" s="269" t="str">
        <f>IF(AND((RIGHT($JQ$3,2)-'[1]Miter Profiles'!$AC$278-'[1]Outside Edges'!$B189)&gt;=5,'[1]Outside Edges'!$P189="Yes"),"Yes","No")</f>
        <v>Yes</v>
      </c>
      <c r="JR190" s="283" t="str">
        <f>IF(AND((RIGHT($JR$3,2)-'[1]Miter Profiles'!$AC$279-'[1]Outside Edges'!$B189)&gt;=5,'[1]Outside Edges'!$P189="Yes"),"Yes","No")</f>
        <v>No</v>
      </c>
      <c r="JS190" s="283" t="str">
        <f>IF(AND((RIGHT($JS$3,2)-'[1]Miter Profiles'!$AC$280-'[1]Outside Edges'!$B189)&gt;=5,'[1]Outside Edges'!$P189="Yes"),"Yes","No")</f>
        <v>Yes</v>
      </c>
      <c r="JT190" s="283" t="str">
        <f>IF(AND((RIGHT($JT$3,2)-'[1]Miter Profiles'!$AC$281-'[1]Outside Edges'!$B189)&gt;=5,'[1]Outside Edges'!$P189="Yes"),"Yes","No")</f>
        <v>Yes</v>
      </c>
      <c r="JU190" s="269" t="str">
        <f>IF(AND((RIGHT($JU$3,2)-'[1]Miter Profiles'!$AC$282-'[1]Outside Edges'!$B189)&gt;=5,'[1]Outside Edges'!$P189="Yes"),"Yes","No")</f>
        <v>No</v>
      </c>
      <c r="JV190" s="269" t="str">
        <f>IF(AND((RIGHT($JV$3,2)-'[1]Miter Profiles'!$AC$283-'[1]Outside Edges'!$B189)&gt;=5,'[1]Outside Edges'!$P189="Yes"),"Yes","No")</f>
        <v>Yes</v>
      </c>
      <c r="JW190" s="269" t="str">
        <f>IF(AND((RIGHT($JW$3,2)-'[1]Miter Profiles'!$AC$284-'[1]Outside Edges'!$B189)&gt;=5,'[1]Outside Edges'!$P189="Yes"),"Yes","No")</f>
        <v>Yes</v>
      </c>
      <c r="JX190" s="283" t="str">
        <f>IF(AND((RIGHT($JX$3,2)-'[1]Miter Profiles'!$AC$285-'[1]Outside Edges'!$B189)&gt;=5,'[1]Outside Edges'!$P189="Yes"),"Yes","No")</f>
        <v>Yes</v>
      </c>
      <c r="JY190" s="283" t="str">
        <f>IF(AND((RIGHT($JY$3,2)-'[1]Miter Profiles'!$AC$286-'[1]Outside Edges'!$B189)&gt;=5,'[1]Outside Edges'!$P189="Yes"),"Yes","No")</f>
        <v>Yes</v>
      </c>
      <c r="JZ190" s="283" t="str">
        <f>IF(AND((RIGHT($JZ$3,2)-'[1]Miter Profiles'!$AC$287-'[1]Outside Edges'!$B189)&gt;=5,'[1]Outside Edges'!$P189="Yes"),"Yes","No")</f>
        <v>Yes</v>
      </c>
      <c r="KA190" s="269" t="str">
        <f>IF(AND((RIGHT($KA$3,2)-'[1]Miter Profiles'!$AC$288-'[1]Outside Edges'!$B189)&gt;=5,'[1]Outside Edges'!$P189="Yes"),"Yes","No")</f>
        <v>Yes</v>
      </c>
      <c r="KB190" s="269" t="str">
        <f>IF(AND((RIGHT($KB$3,2)-'[1]Miter Profiles'!$AC$289-'[1]Outside Edges'!$B189)&gt;=5,'[1]Outside Edges'!$P189="Yes"),"Yes","No")</f>
        <v>Yes</v>
      </c>
      <c r="KC190" s="269" t="str">
        <f>IF(AND((RIGHT($KC$3,2)-'[1]Miter Profiles'!$AC$290-'[1]Outside Edges'!$B189)&gt;=5,'[1]Outside Edges'!$P189="Yes"),"Yes","No")</f>
        <v>Yes</v>
      </c>
      <c r="KD190" s="283" t="str">
        <f>IF(AND((RIGHT($KD$3,2)-'[1]Miter Profiles'!$AC$291-'[1]Outside Edges'!$B189)&gt;=5,'[1]Outside Edges'!$P189="Yes"),"Yes","No")</f>
        <v>Yes</v>
      </c>
      <c r="KE190" s="283" t="str">
        <f>IF(AND((RIGHT($KE$3,2)-'[1]Miter Profiles'!$AC$292-'[1]Outside Edges'!$B189)&gt;=5,'[1]Outside Edges'!$P189="Yes"),"Yes","No")</f>
        <v>Yes</v>
      </c>
      <c r="KF190" s="283" t="str">
        <f>IF(AND((RIGHT($KF$3,2)-'[1]Miter Profiles'!$AC$293-'[1]Outside Edges'!$B189)&gt;=5,'[1]Outside Edges'!$P189="Yes"),"Yes","No")</f>
        <v>Yes</v>
      </c>
      <c r="KG190" s="269" t="str">
        <f>IF(AND((RIGHT($KG$3,2)-'[1]Miter Profiles'!$AC$294-'[1]Outside Edges'!$B189)&gt;=5,'[1]Outside Edges'!$P189="Yes"),"Yes","No")</f>
        <v>Yes</v>
      </c>
      <c r="KH190" s="269" t="str">
        <f>IF(AND((RIGHT($KH$3,2)-'[1]Miter Profiles'!$AC$295-'[1]Outside Edges'!$B189)&gt;=5,'[1]Outside Edges'!$P189="Yes"),"Yes","No")</f>
        <v>Yes</v>
      </c>
      <c r="KI190" s="269" t="str">
        <f>IF(AND((RIGHT($KI$3,2)-'[1]Miter Profiles'!$AC$296-'[1]Outside Edges'!$B189)&gt;=5,'[1]Outside Edges'!$P189="Yes"),"Yes","No")</f>
        <v>Yes</v>
      </c>
      <c r="KJ190" s="283" t="str">
        <f>IF(AND((RIGHT($KJ$3,2)-'[1]Miter Profiles'!$AC$297-'[1]Outside Edges'!$B189)&gt;=5,'[1]Outside Edges'!$P189="Yes"),"Yes","No")</f>
        <v>Yes</v>
      </c>
      <c r="KK190" s="283" t="str">
        <f>IF(AND((RIGHT($KK$3,2)-'[1]Miter Profiles'!$AC$298-'[1]Outside Edges'!$B189)&gt;=5,'[1]Outside Edges'!$P189="Yes"),"Yes","No")</f>
        <v>Yes</v>
      </c>
      <c r="KL190" s="283" t="str">
        <f>IF(AND((RIGHT($KL$3,2)-'[1]Miter Profiles'!$AC$299-'[1]Outside Edges'!$B189)&gt;=5,'[1]Outside Edges'!$P189="Yes"),"Yes","No")</f>
        <v>Yes</v>
      </c>
      <c r="KM190" s="269" t="str">
        <f>IF(AND((RIGHT($KM$3,2)-'[1]Miter Profiles'!$AC$300-'[1]Outside Edges'!$B189)&gt;=5,'[1]Outside Edges'!$P189="Yes"),"Yes","No")</f>
        <v>Yes</v>
      </c>
      <c r="KN190" s="269" t="str">
        <f>IF(AND((RIGHT($KN$3,2)-'[1]Miter Profiles'!$AC$301-'[1]Outside Edges'!$B189)&gt;=5,'[1]Outside Edges'!$P189="Yes"),"Yes","No")</f>
        <v>Yes</v>
      </c>
      <c r="KO190" s="269" t="str">
        <f>IF(AND((RIGHT($KO$3,2)-'[1]Miter Profiles'!$AC$302-'[1]Outside Edges'!$B189)&gt;=5,'[1]Outside Edges'!$P189="Yes"),"Yes","No")</f>
        <v>Yes</v>
      </c>
      <c r="KP190" s="283" t="str">
        <f>IF(AND((RIGHT($KP$3,2)-'[1]Miter Profiles'!$AC$303-'[1]Outside Edges'!$B189)&gt;=5,'[1]Outside Edges'!$P189="Yes"),"Yes","No")</f>
        <v>Yes</v>
      </c>
      <c r="KQ190" s="283" t="str">
        <f>IF(AND((RIGHT($KQ$3,2)-'[1]Miter Profiles'!$AC$304-'[1]Outside Edges'!$B189)&gt;=5,'[1]Outside Edges'!$P189="Yes"),"Yes","No")</f>
        <v>Yes</v>
      </c>
      <c r="KR190" s="283" t="str">
        <f>IF(AND((RIGHT($KR$3,2)-'[1]Miter Profiles'!$AC$305-'[1]Outside Edges'!$B189)&gt;=5,'[1]Outside Edges'!$P189="Yes"),"Yes","No")</f>
        <v>Yes</v>
      </c>
      <c r="KS190" s="269" t="str">
        <f>IF(AND((RIGHT($KS$3,2)-'[1]Miter Profiles'!$AC$306-'[1]Outside Edges'!$B189)&gt;=5,'[1]Outside Edges'!$P189="Yes"),"Yes","No")</f>
        <v>Yes</v>
      </c>
      <c r="KT190" s="269" t="str">
        <f>IF(AND((RIGHT($KT$3,2)-'[1]Miter Profiles'!$AC$307-'[1]Outside Edges'!$B189)&gt;=5,'[1]Outside Edges'!$P189="Yes"),"Yes","No")</f>
        <v>Yes</v>
      </c>
      <c r="KU190" s="269" t="str">
        <f>IF(AND((RIGHT($KU$3,2)-'[1]Miter Profiles'!$AC$308-'[1]Outside Edges'!$B189)&gt;=5,'[1]Outside Edges'!$P189="Yes"),"Yes","No")</f>
        <v>Yes</v>
      </c>
      <c r="KV190" s="283" t="str">
        <f>IF(AND((RIGHT($KV$3,2)-'[1]Miter Profiles'!$AC$309-'[1]Outside Edges'!$B189)&gt;=5,'[1]Outside Edges'!$P189="Yes"),"Yes","No")</f>
        <v>No</v>
      </c>
      <c r="KW190" s="283" t="str">
        <f>IF(AND((RIGHT($KW$3,2)-'[1]Miter Profiles'!$AC$310-'[1]Outside Edges'!$B189)&gt;=5,'[1]Outside Edges'!$P189="Yes"),"Yes","No")</f>
        <v>Yes</v>
      </c>
      <c r="KX190" s="283" t="str">
        <f>IF(AND((RIGHT($KX$3,2)-'[1]Miter Profiles'!$AC$311-'[1]Outside Edges'!$B189)&gt;=5,'[1]Outside Edges'!$P189="Yes"),"Yes","No")</f>
        <v>Yes</v>
      </c>
      <c r="KY190" s="269" t="str">
        <f>IF(AND((RIGHT($KY$3,2)-'[1]Miter Profiles'!$AC$312-'[1]Outside Edges'!$B189)&gt;=5,'[1]Outside Edges'!$P189="Yes"),"Yes","No")</f>
        <v>Yes</v>
      </c>
      <c r="KZ190" s="269" t="str">
        <f>IF(AND((RIGHT($KZ$3,2)-'[1]Miter Profiles'!$AC$313-'[1]Outside Edges'!$B189)&gt;=5,'[1]Outside Edges'!$P189="Yes"),"Yes","No")</f>
        <v>Yes</v>
      </c>
      <c r="LA190" s="269" t="str">
        <f>IF(AND((RIGHT($LA$3,2)-'[1]Miter Profiles'!$AC$314-'[1]Outside Edges'!$B189)&gt;=5,'[1]Outside Edges'!$P189="Yes"),"Yes","No")</f>
        <v>Yes</v>
      </c>
      <c r="LB190" s="283" t="str">
        <f>IF(AND((RIGHT($LB$3,2)-'[1]Miter Profiles'!$AC$315-'[1]Outside Edges'!$B189)&gt;=5,'[1]Outside Edges'!$P189="Yes"),"Yes","No")</f>
        <v>Yes</v>
      </c>
      <c r="LC190" s="283" t="str">
        <f>IF(AND((RIGHT($LC$3,2)-'[1]Miter Profiles'!$AC$316-'[1]Outside Edges'!$B189)&gt;=5,'[1]Outside Edges'!$P189="Yes"),"Yes","No")</f>
        <v>Yes</v>
      </c>
      <c r="LD190" s="283" t="str">
        <f>IF(AND((RIGHT($LD$3,2)-'[1]Miter Profiles'!$AC$317-'[1]Outside Edges'!$B189)&gt;=5,'[1]Outside Edges'!$P189="Yes"),"Yes","No")</f>
        <v>Yes</v>
      </c>
      <c r="LE190" s="283" t="str">
        <f>IF(AND((RIGHT($LE$3,2)-'[1]Miter Profiles'!$AC$318-'[1]Outside Edges'!$B189)&gt;=5,'[1]Outside Edges'!$P189="Yes"),"Yes","No")</f>
        <v>Yes</v>
      </c>
      <c r="LF190" s="269" t="str">
        <f>IF(AND((RIGHT($LF$3,2)-'[1]Miter Profiles'!$AC$319-'[1]Outside Edges'!$B189)&gt;=5,'[1]Outside Edges'!$P189="Yes"),"Yes","No")</f>
        <v>Yes</v>
      </c>
      <c r="LG190" s="269" t="str">
        <f>IF(AND((RIGHT($LG$3,2)-'[1]Miter Profiles'!$AC$320-'[1]Outside Edges'!$B189)&gt;=5,'[1]Outside Edges'!$P189="Yes"),"Yes","No")</f>
        <v>Yes</v>
      </c>
      <c r="LH190" s="269" t="str">
        <f>IF(AND((RIGHT($LH$3,2)-'[1]Miter Profiles'!$AC$321-'[1]Outside Edges'!$B189)&gt;=5,'[1]Outside Edges'!$P189="Yes"),"Yes","No")</f>
        <v>Yes</v>
      </c>
      <c r="LI190" s="269" t="str">
        <f>IF(AND((RIGHT($LI$3,2)-'[1]Miter Profiles'!$AC$322-'[1]Outside Edges'!$B189)&gt;=5,'[1]Outside Edges'!$P189="Yes"),"Yes","No")</f>
        <v>Yes</v>
      </c>
      <c r="LJ190" s="283" t="str">
        <f>IF(AND((RIGHT($LJ$3,2)-'[1]Miter Profiles'!$AC$323-'[1]Outside Edges'!$B189)&gt;=5,'[1]Outside Edges'!$P189="Yes"),"Yes","No")</f>
        <v>No</v>
      </c>
      <c r="LK190" s="283" t="str">
        <f>IF(AND((RIGHT($LK$3,2)-'[1]Miter Profiles'!$AC$324-'[1]Outside Edges'!$B189)&gt;=5,'[1]Outside Edges'!$P189="Yes"),"Yes","No")</f>
        <v>Yes</v>
      </c>
      <c r="LL190" s="283" t="str">
        <f>IF(AND((RIGHT($LL$3,2)-'[1]Miter Profiles'!$AC$325-'[1]Outside Edges'!$B189)&gt;=5,'[1]Outside Edges'!$P189="Yes"),"Yes","No")</f>
        <v>Yes</v>
      </c>
      <c r="LM190" s="269" t="str">
        <f>IF(AND((RIGHT($LM$3,2)-'[1]Miter Profiles'!$AC$326-'[1]Outside Edges'!$B189)&gt;=5,'[1]Outside Edges'!$P189="Yes"),"Yes","No")</f>
        <v>Yes</v>
      </c>
      <c r="LN190" s="269" t="str">
        <f>IF(AND((RIGHT($LN$3,2)-'[1]Miter Profiles'!$AC$327-'[1]Outside Edges'!$B189)&gt;=5,'[1]Outside Edges'!$P189="Yes"),"Yes","No")</f>
        <v>Yes</v>
      </c>
      <c r="LO190" s="269" t="str">
        <f>IF(AND((RIGHT($LO$3,2)-'[1]Miter Profiles'!$AC$328-'[1]Outside Edges'!$B189)&gt;=5,'[1]Outside Edges'!$P189="Yes"),"Yes","No")</f>
        <v>Yes</v>
      </c>
      <c r="LP190" s="283" t="str">
        <f>IF(AND((RIGHT($LP$3,2)-'[1]Miter Profiles'!$AC$329-'[1]Outside Edges'!$B189)&gt;=5,'[1]Outside Edges'!$P189="Yes"),"Yes","No")</f>
        <v>No</v>
      </c>
      <c r="LQ190" s="283" t="str">
        <f>IF(AND((RIGHT($LQ$3,2)-'[1]Miter Profiles'!$AC$330-'[1]Outside Edges'!$B189)&gt;=5,'[1]Outside Edges'!$P189="Yes"),"Yes","No")</f>
        <v>Yes</v>
      </c>
      <c r="LR190" s="283" t="str">
        <f>IF(AND((RIGHT($LR$3,2)-'[1]Miter Profiles'!$AC$331-'[1]Outside Edges'!$B189)&gt;=5,'[1]Outside Edges'!$P189="Yes"),"Yes","No")</f>
        <v>Yes</v>
      </c>
      <c r="LS190" s="269" t="str">
        <f>IF(AND((RIGHT($LS$3,2)-'[1]Miter Profiles'!$AC$332-'[1]Outside Edges'!$B189)&gt;=5,'[1]Outside Edges'!$P189="Yes"),"Yes","No")</f>
        <v>No</v>
      </c>
      <c r="LT190" s="269" t="str">
        <f>IF(AND((RIGHT($LT$3,2)-'[1]Miter Profiles'!$AC$333-'[1]Outside Edges'!$B189)&gt;=5,'[1]Outside Edges'!$P189="Yes"),"Yes","No")</f>
        <v>Yes</v>
      </c>
      <c r="LU190" s="269" t="str">
        <f>IF(AND((RIGHT($LU$3,2)-'[1]Miter Profiles'!$AC$334-'[1]Outside Edges'!$B189)&gt;=5,'[1]Outside Edges'!$P189="Yes"),"Yes","No")</f>
        <v>Yes</v>
      </c>
      <c r="LV190" s="283" t="str">
        <f>IF(AND((RIGHT($LV$3,2)-'[1]Miter Profiles'!$AC$335-'[1]Outside Edges'!$B189)&gt;=5,'[1]Outside Edges'!$P189="Yes"),"Yes","No")</f>
        <v>Yes</v>
      </c>
      <c r="LW190" s="283" t="str">
        <f>IF(AND((RIGHT($LW$3,2)-'[1]Miter Profiles'!$AC$336-'[1]Outside Edges'!$B189)&gt;=5,'[1]Outside Edges'!$P189="Yes"),"Yes","No")</f>
        <v>Yes</v>
      </c>
      <c r="LX190" s="283" t="str">
        <f>IF(AND((RIGHT($LX$3,2)-'[1]Miter Profiles'!$AC$337-'[1]Outside Edges'!$B189)&gt;=5,'[1]Outside Edges'!$P189="Yes"),"Yes","No")</f>
        <v>Yes</v>
      </c>
      <c r="LY190" s="269" t="str">
        <f>IF(AND((RIGHT($LY$3,2)-'[1]Miter Profiles'!$AC$338-'[1]Outside Edges'!$B189)&gt;=5,'[1]Outside Edges'!$P189="Yes"),"Yes","No")</f>
        <v>Yes</v>
      </c>
      <c r="LZ190" s="269" t="str">
        <f>IF(AND((RIGHT($LZ$3,2)-'[1]Miter Profiles'!$AC$339-'[1]Outside Edges'!$B189)&gt;=5,'[1]Outside Edges'!$P189="Yes"),"Yes","No")</f>
        <v>Yes</v>
      </c>
      <c r="MA190" s="269" t="str">
        <f>IF(AND((RIGHT($MA$3,2)-'[1]Miter Profiles'!$AC$340-'[1]Outside Edges'!$B189)&gt;=5,'[1]Outside Edges'!$P189="Yes"),"Yes","No")</f>
        <v>Yes</v>
      </c>
      <c r="MB190" s="283" t="str">
        <f>IF(AND((RIGHT($MB$3,2)-'[1]Miter Profiles'!$AC$341-'[1]Outside Edges'!$B189)&gt;=5,'[1]Outside Edges'!$P189="Yes"),"Yes","No")</f>
        <v>Yes</v>
      </c>
      <c r="MC190" s="283" t="str">
        <f>IF(AND((RIGHT($MC$3,2)-'[1]Miter Profiles'!$AC$342-'[1]Outside Edges'!$B189)&gt;=5,'[1]Outside Edges'!$P189="Yes"),"Yes","No")</f>
        <v>Yes</v>
      </c>
      <c r="MD190" s="283" t="str">
        <f>IF(AND((RIGHT($MD$3,2)-'[1]Miter Profiles'!$AC$343-'[1]Outside Edges'!$B189)&gt;=5,'[1]Outside Edges'!$P189="Yes"),"Yes","No")</f>
        <v>Yes</v>
      </c>
      <c r="ME190" s="269" t="str">
        <f>IF(AND((RIGHT($ME$3,2)-'[1]Miter Profiles'!$AC$344-'[1]Outside Edges'!$B189)&gt;=5,'[1]Outside Edges'!$P189="Yes"),"Yes","No")</f>
        <v>Yes</v>
      </c>
      <c r="MF190" s="269" t="str">
        <f>IF(AND((RIGHT($MF$3,2)-'[1]Miter Profiles'!$AC$345-'[1]Outside Edges'!$B189)&gt;=5,'[1]Outside Edges'!$P189="Yes"),"Yes","No")</f>
        <v>Yes</v>
      </c>
      <c r="MG190" s="269" t="str">
        <f>IF(AND((RIGHT($MG$3,2)-'[1]Miter Profiles'!$AC$346-'[1]Outside Edges'!$B189)&gt;=5,'[1]Outside Edges'!$P189="Yes"),"Yes","No")</f>
        <v>Yes</v>
      </c>
      <c r="MH190" s="283" t="str">
        <f>IF(AND((RIGHT($MH$3,2)-'[1]Miter Profiles'!$AC$347-'[1]Outside Edges'!$B189)&gt;=5,'[1]Outside Edges'!$P189="Yes"),"Yes","No")</f>
        <v>Yes</v>
      </c>
      <c r="MI190" s="283" t="str">
        <f>IF(AND((RIGHT($MI$3,2)-'[1]Miter Profiles'!$AC$348-'[1]Outside Edges'!$B189)&gt;=5,'[1]Outside Edges'!$P189="Yes"),"Yes","No")</f>
        <v>Yes</v>
      </c>
      <c r="MJ190" s="283" t="str">
        <f>IF(AND((RIGHT($MJ$3,2)-'[1]Miter Profiles'!$AC$349-'[1]Outside Edges'!$B189)&gt;=5,'[1]Outside Edges'!$P189="Yes"),"Yes","No")</f>
        <v>Yes</v>
      </c>
      <c r="MK190" s="269" t="str">
        <f>IF(AND((RIGHT($MK$3,2)-'[1]Miter Profiles'!$AC$350-'[1]Outside Edges'!$B189)&gt;=5,'[1]Outside Edges'!$P189="Yes"),"Yes","No")</f>
        <v>Yes</v>
      </c>
      <c r="ML190" s="269" t="str">
        <f>IF(AND((RIGHT($ML$3,2)-'[1]Miter Profiles'!$AC$351-'[1]Outside Edges'!$B189)&gt;=5,'[1]Outside Edges'!$P189="Yes"),"Yes","No")</f>
        <v>Yes</v>
      </c>
      <c r="MM190" s="269" t="str">
        <f>IF(AND((RIGHT($MM$3,2)-'[1]Miter Profiles'!$AC$352-'[1]Outside Edges'!$B189)&gt;=5,'[1]Outside Edges'!$P189="Yes"),"Yes","No")</f>
        <v>Yes</v>
      </c>
      <c r="MN190" s="283" t="str">
        <f>IF(AND((RIGHT($MK$3,2)-'[1]Miter Profiles'!$AC$350-'[1]Outside Edges'!$B189)&gt;=5,'[1]Outside Edges'!$P189="Yes"),"Yes","No")</f>
        <v>Yes</v>
      </c>
      <c r="MO190" s="283" t="str">
        <f>IF(AND((RIGHT($ML$3,2)-'[1]Miter Profiles'!$AC$351-'[1]Outside Edges'!$B189)&gt;=5,'[1]Outside Edges'!$P189="Yes"),"Yes","No")</f>
        <v>Yes</v>
      </c>
      <c r="MP190" s="283" t="str">
        <f>IF(AND((RIGHT($MM$3,2)-'[1]Miter Profiles'!$AC$352-'[1]Outside Edges'!$B189)&gt;=5,'[1]Outside Edges'!$P189="Yes"),"Yes","No")</f>
        <v>Yes</v>
      </c>
    </row>
    <row r="191" spans="1:354" ht="16.5" thickBot="1" x14ac:dyDescent="0.3">
      <c r="A191" s="8" t="str">
        <f>IF('[1]Outside Edges'!$A190&lt;&gt;"",'[1]Outside Edges'!$A190,"")</f>
        <v>D188</v>
      </c>
      <c r="B191" s="10" t="str">
        <f>IF(AND((RIGHT($B$3,2)-'[1]Miter Profiles'!$AC$3-'[1]Outside Edges'!$B190)&gt;=5,'[1]Outside Edges'!$P190="Yes"),"Yes","No")</f>
        <v>Yes</v>
      </c>
      <c r="C191" s="10" t="str">
        <f>IF(AND((RIGHT($C$3,2)-'[1]Miter Profiles'!$AC$4-'[1]Outside Edges'!$B190)&gt;=5,'[1]Outside Edges'!$P190="Yes"),"Yes","No")</f>
        <v>Yes</v>
      </c>
      <c r="D191" s="85" t="str">
        <f>IF(AND((RIGHT($D$3,2)-'[1]Miter Profiles'!$AC$5-'[1]Outside Edges'!$B190)&gt;=5,'[1]Outside Edges'!$P190="Yes"),"Yes","No")</f>
        <v>Yes</v>
      </c>
      <c r="E191" s="86" t="str">
        <f>IF(AND((RIGHT($E$3,2)-'[1]Miter Profiles'!$AC$6-'[1]Outside Edges'!$B190)&gt;=5,'[1]Outside Edges'!$P190="Yes"),"Yes","No")</f>
        <v>Yes</v>
      </c>
      <c r="F191" s="11" t="str">
        <f>IF(AND((RIGHT($F$3,2)-'[1]Miter Profiles'!$AC$7-'[1]Outside Edges'!$B190)&gt;=5,'[1]Outside Edges'!$P190="Yes"),"Yes","No")</f>
        <v>Yes</v>
      </c>
      <c r="G191" s="87" t="str">
        <f>IF(AND((RIGHT($G$3,2)-'[1]Miter Profiles'!$AC$8-'[1]Outside Edges'!$B190)&gt;=5,'[1]Outside Edges'!$P190="Yes"),"Yes","No")</f>
        <v>Yes</v>
      </c>
      <c r="H191" s="10" t="str">
        <f>IF(AND((RIGHT($H$3,2)-'[1]Miter Profiles'!$AC$9-'[1]Outside Edges'!$B190)&gt;=5,'[1]Outside Edges'!$P190="Yes"),"Yes","No")</f>
        <v>Yes</v>
      </c>
      <c r="I191" s="10" t="str">
        <f>IF(AND((RIGHT($I$3,2)-'[1]Miter Profiles'!$AC$10-'[1]Outside Edges'!$B190)&gt;=5,'[1]Outside Edges'!$P190="Yes"),"Yes","No")</f>
        <v>Yes</v>
      </c>
      <c r="J191" s="85" t="str">
        <f>IF(AND((RIGHT($J$3,2)-'[1]Miter Profiles'!$AC$11-'[1]Outside Edges'!$B190)&gt;=5,'[1]Outside Edges'!$P190="Yes"),"Yes","No")</f>
        <v>Yes</v>
      </c>
      <c r="K191" s="86" t="str">
        <f>IF(AND((RIGHT($K$3,2)-'[1]Miter Profiles'!$AC$12-'[1]Outside Edges'!$B190)&gt;=5,'[1]Outside Edges'!$P190="Yes"),"Yes","No")</f>
        <v>Yes</v>
      </c>
      <c r="L191" s="11" t="str">
        <f>IF(AND((RIGHT($L$3,2)-'[1]Miter Profiles'!$AC$13-'[1]Outside Edges'!$B190)&gt;=5,'[1]Outside Edges'!$P190="Yes"),"Yes","No")</f>
        <v>Yes</v>
      </c>
      <c r="M191" s="87" t="str">
        <f>IF(AND((RIGHT($M$3,2)-'[1]Miter Profiles'!$AC$14-'[1]Outside Edges'!$B190)&gt;=5,'[1]Outside Edges'!$P190="Yes"),"Yes","No")</f>
        <v>Yes</v>
      </c>
      <c r="N191" s="10" t="str">
        <f>IF(AND((RIGHT($N$3,2)-'[1]Miter Profiles'!$AC$15-'[1]Outside Edges'!$B190)&gt;=4,'[1]Outside Edges'!$P190="Yes"),"Yes","No")</f>
        <v>Yes</v>
      </c>
      <c r="O191" s="10" t="str">
        <f>IF(AND((RIGHT($O$3,2)-'[1]Miter Profiles'!$AC$16-'[1]Outside Edges'!$B190)&gt;=5,'[1]Outside Edges'!$P190="Yes"),"Yes","No")</f>
        <v>Yes</v>
      </c>
      <c r="P191" s="85" t="str">
        <f>IF(AND((RIGHT($P$3,2)-'[1]Miter Profiles'!$AC$17-'[1]Outside Edges'!$B190)&gt;=5,'[1]Outside Edges'!$P190="Yes"),"Yes","No")</f>
        <v>Yes</v>
      </c>
      <c r="Q191" s="86" t="str">
        <f>IF(AND((RIGHT($Q$3,2)-'[1]Miter Profiles'!$AC$18-'[1]Outside Edges'!$B190)&gt;=5,'[1]Outside Edges'!$P190="Yes"),"Yes","No")</f>
        <v>Yes</v>
      </c>
      <c r="R191" s="11" t="str">
        <f>IF(AND((RIGHT($R$3,2)-'[1]Miter Profiles'!$AC$19-'[1]Outside Edges'!$B190)&gt;=5,'[1]Outside Edges'!$P190="Yes"),"Yes","No")</f>
        <v>Yes</v>
      </c>
      <c r="S191" s="87" t="str">
        <f>IF(AND((RIGHT($S$3,2)-'[1]Miter Profiles'!$AC$20-'[1]Outside Edges'!$B190)&gt;=5,'[1]Outside Edges'!$P190="Yes"),"Yes","No")</f>
        <v>Yes</v>
      </c>
      <c r="T191" s="10" t="str">
        <f>IF(AND((RIGHT($T$3,2)-'[1]Miter Profiles'!$AC$21-'[1]Outside Edges'!$B190)&gt;=5,'[1]Outside Edges'!$P190="Yes"),"Yes","No")</f>
        <v>Yes</v>
      </c>
      <c r="U191" s="10" t="str">
        <f>IF(AND((RIGHT($U$3,2)-'[1]Miter Profiles'!$AC$22-'[1]Outside Edges'!$B190)&gt;=5,'[1]Outside Edges'!$P190="Yes"),"Yes","No")</f>
        <v>Yes</v>
      </c>
      <c r="V191" s="85" t="str">
        <f>IF(AND((RIGHT($V$3,2)-'[1]Miter Profiles'!$AC$23-'[1]Outside Edges'!$B190)&gt;=5,'[1]Outside Edges'!$P190="Yes"),"Yes","No")</f>
        <v>Yes</v>
      </c>
      <c r="W191" s="86" t="str">
        <f>IF(AND((RIGHT($W$3,2)-'[1]Miter Profiles'!$AC$24-'[1]Outside Edges'!$B190)&gt;=5,'[1]Outside Edges'!$P190="Yes"),"Yes","No")</f>
        <v>No</v>
      </c>
      <c r="X191" s="11" t="str">
        <f>IF(AND((RIGHT($X$3,2)-'[1]Miter Profiles'!$AC$25-'[1]Outside Edges'!$B190)&gt;=5,'[1]Outside Edges'!$P190="Yes"),"Yes","No")</f>
        <v>Yes</v>
      </c>
      <c r="Y191" s="87" t="str">
        <f>IF(AND((RIGHT($Y$3,2)-'[1]Miter Profiles'!$AC$26-'[1]Outside Edges'!$B190)&gt;=5,'[1]Outside Edges'!$P190="Yes"),"Yes","No")</f>
        <v>Yes</v>
      </c>
      <c r="Z191" s="10" t="str">
        <f>IF(AND((RIGHT($Z$3,2)-'[1]Miter Profiles'!$AC$27-'[1]Outside Edges'!$B190)&gt;=5,'[1]Outside Edges'!$P190="Yes"),"Yes","No")</f>
        <v>Yes</v>
      </c>
      <c r="AA191" s="10" t="str">
        <f>IF(AND((RIGHT($AA$3,2)-'[1]Miter Profiles'!$AC$28-'[1]Outside Edges'!$B190)&gt;=5,'[1]Outside Edges'!$P190="Yes"),"Yes","No")</f>
        <v>Yes</v>
      </c>
      <c r="AB191" s="85" t="str">
        <f>IF(AND((RIGHT($AB$3,2)-'[1]Miter Profiles'!$AC$29-'[1]Outside Edges'!$B190)&gt;=5,'[1]Outside Edges'!$P190="Yes"),"Yes","No")</f>
        <v>Yes</v>
      </c>
      <c r="AC191" s="86" t="str">
        <f>IF(AND((RIGHT($AC$3,2)-'[1]Miter Profiles'!$AC$30-'[1]Outside Edges'!$B190)&gt;=5,'[1]Outside Edges'!$P190="Yes"),"Yes","No")</f>
        <v>Yes</v>
      </c>
      <c r="AD191" s="11" t="str">
        <f>IF(AND((RIGHT($AD$3,2)-'[1]Miter Profiles'!$AC$31-'[1]Outside Edges'!$B190)&gt;=5,'[1]Outside Edges'!$P190="Yes"),"Yes","No")</f>
        <v>Yes</v>
      </c>
      <c r="AE191" s="87" t="str">
        <f>IF(AND((RIGHT($AE$3,2)-'[1]Miter Profiles'!$AC$32-'[1]Outside Edges'!$B190)&gt;=5,'[1]Outside Edges'!$P190="Yes"),"Yes","No")</f>
        <v>Yes</v>
      </c>
      <c r="AF191" s="10" t="str">
        <f>IF(AND((RIGHT($AF$3,2)-'[1]Miter Profiles'!$AC$33-'[1]Outside Edges'!$B190)&gt;=5,'[1]Outside Edges'!$P190="Yes"),"Yes","No")</f>
        <v>Yes</v>
      </c>
      <c r="AG191" s="10" t="str">
        <f>IF(AND((RIGHT($AG$3,2)-'[1]Miter Profiles'!$AC$34-'[1]Outside Edges'!$B190)&gt;=5,'[1]Outside Edges'!$P190="Yes"),"Yes","No")</f>
        <v>Yes</v>
      </c>
      <c r="AH191" s="85" t="str">
        <f>IF(AND((RIGHT($AH$3,2)-'[1]Miter Profiles'!$AC$35-'[1]Outside Edges'!$B190)&gt;=5,'[1]Outside Edges'!$P190="Yes"),"Yes","No")</f>
        <v>Yes</v>
      </c>
      <c r="AI191" s="86" t="str">
        <f>IF(AND((RIGHT($AI$3,2)-'[1]Miter Profiles'!$AC$36-'[1]Outside Edges'!$B190)&gt;=5,'[1]Outside Edges'!$P190="Yes"),"Yes","No")</f>
        <v>Yes</v>
      </c>
      <c r="AJ191" s="11" t="str">
        <f>IF(AND((RIGHT($AJ$3,2)-'[1]Miter Profiles'!$AC$37-'[1]Outside Edges'!$B190)&gt;=5,'[1]Outside Edges'!$P190="Yes"),"Yes","No")</f>
        <v>Yes</v>
      </c>
      <c r="AK191" s="87" t="str">
        <f>IF(AND((RIGHT($AK$3,2)-'[1]Miter Profiles'!$AC$38-'[1]Outside Edges'!$B190)&gt;=5,'[1]Outside Edges'!$P190="Yes"),"Yes","No")</f>
        <v>Yes</v>
      </c>
      <c r="AL191" s="10" t="str">
        <f>IF(AND((RIGHT($AL$3,2)-'[1]Miter Profiles'!$AC$39-'[1]Outside Edges'!$B190)&gt;=5,'[1]Outside Edges'!$P190="Yes"),"Yes","No")</f>
        <v>Yes</v>
      </c>
      <c r="AM191" s="10" t="str">
        <f>IF(AND((RIGHT($AM$3,2)-'[1]Miter Profiles'!$AC$40-'[1]Outside Edges'!$B190)&gt;=5,'[1]Outside Edges'!$P190="Yes"),"Yes","No")</f>
        <v>Yes</v>
      </c>
      <c r="AN191" s="85" t="str">
        <f>IF(AND((RIGHT($AN$3,2)-'[1]Miter Profiles'!$AC$41-'[1]Outside Edges'!$B190)&gt;=5,'[1]Outside Edges'!$P190="Yes"),"Yes","No")</f>
        <v>Yes</v>
      </c>
      <c r="AO191" s="86" t="str">
        <f>IF(AND((RIGHT($AO$3,2)-'[1]Miter Profiles'!$AC$42-'[1]Outside Edges'!$B190)&gt;=5,'[1]Outside Edges'!$P190="Yes"),"Yes","No")</f>
        <v>Yes</v>
      </c>
      <c r="AP191" s="11" t="str">
        <f>IF(AND((RIGHT($AP$3,2)-'[1]Miter Profiles'!$AC$43-'[1]Outside Edges'!$B190)&gt;=5,'[1]Outside Edges'!$P190="Yes"),"Yes","No")</f>
        <v>Yes</v>
      </c>
      <c r="AQ191" s="87" t="str">
        <f>IF(AND((RIGHT($AQ$3,2)-'[1]Miter Profiles'!$AC$44-'[1]Outside Edges'!$B190)&gt;=5,'[1]Outside Edges'!$P190="Yes"),"Yes","No")</f>
        <v>Yes</v>
      </c>
      <c r="AR191" s="10" t="str">
        <f>IF(AND((RIGHT($AR$3,2)-'[1]Miter Profiles'!$AC$45-'[1]Outside Edges'!$B190)&gt;=5,'[1]Outside Edges'!$P190="Yes"),"Yes","No")</f>
        <v>Yes</v>
      </c>
      <c r="AS191" s="10" t="str">
        <f>IF(AND((RIGHT($AS$3,2)-'[1]Miter Profiles'!$AC$46-'[1]Outside Edges'!$B190)&gt;=5,'[1]Outside Edges'!$P190="Yes"),"Yes","No")</f>
        <v>Yes</v>
      </c>
      <c r="AT191" s="85" t="str">
        <f>IF(AND((RIGHT($AT$3,2)-'[1]Miter Profiles'!$AC$47-'[1]Outside Edges'!$B190)&gt;=5,'[1]Outside Edges'!$P190="Yes"),"Yes","No")</f>
        <v>Yes</v>
      </c>
      <c r="AU191" s="86" t="str">
        <f>IF(AND((RIGHT($AU$3,2)-'[1]Miter Profiles'!$AC$48-'[1]Outside Edges'!$B190)&gt;=5,'[1]Outside Edges'!$P190="Yes"),"Yes","No")</f>
        <v>Yes</v>
      </c>
      <c r="AV191" s="11" t="str">
        <f>IF(AND((RIGHT($AV$3,2)-'[1]Miter Profiles'!$AC$49-'[1]Outside Edges'!$B190)&gt;=5,'[1]Outside Edges'!$P190="Yes"),"Yes","No")</f>
        <v>Yes</v>
      </c>
      <c r="AW191" s="87" t="str">
        <f>IF(AND((RIGHT($AW$3,2)-'[1]Miter Profiles'!$AC$50-'[1]Outside Edges'!$B190)&gt;=5,'[1]Outside Edges'!$P190="Yes"),"Yes","No")</f>
        <v>Yes</v>
      </c>
      <c r="AX191" s="10" t="str">
        <f>IF(AND((RIGHT($AX$3,2)-'[1]Miter Profiles'!$AC$51-'[1]Outside Edges'!$B190)&gt;=5,'[1]Outside Edges'!$P190="Yes"),"Yes","No")</f>
        <v>Yes</v>
      </c>
      <c r="AY191" s="10" t="str">
        <f>IF(AND((RIGHT($AY$3,2)-'[1]Miter Profiles'!$AC$52-'[1]Outside Edges'!$B190)&gt;=5,'[1]Outside Edges'!$P190="Yes"),"Yes","No")</f>
        <v>Yes</v>
      </c>
      <c r="AZ191" s="85" t="str">
        <f>IF(AND((RIGHT($AZ$3,2)-'[1]Miter Profiles'!$AC$53-'[1]Outside Edges'!$B190)&gt;=5,'[1]Outside Edges'!$P190="Yes"),"Yes","No")</f>
        <v>Yes</v>
      </c>
      <c r="BA191" s="86" t="str">
        <f>IF(AND((RIGHT($BA$3,2)-'[1]Miter Profiles'!$AC$54-'[1]Outside Edges'!$B190)&gt;=5,'[1]Outside Edges'!$P190="Yes"),"Yes","No")</f>
        <v>Yes</v>
      </c>
      <c r="BB191" s="11" t="str">
        <f>IF(AND((RIGHT($BB$3,2)-'[1]Miter Profiles'!$AC$55-'[1]Outside Edges'!$B190)&gt;=5,'[1]Outside Edges'!$P190="Yes"),"Yes","No")</f>
        <v>Yes</v>
      </c>
      <c r="BC191" s="87" t="str">
        <f>IF(AND((RIGHT($BC$3,2)-'[1]Miter Profiles'!$AC$56-'[1]Outside Edges'!$B190)&gt;=5,'[1]Outside Edges'!$P190="Yes"),"Yes","No")</f>
        <v>Yes</v>
      </c>
      <c r="BD191" s="10" t="str">
        <f>IF(AND((RIGHT($BD$3,2)-'[1]Miter Profiles'!$AC$57-'[1]Outside Edges'!$B190)&gt;=5,'[1]Outside Edges'!$P190="Yes"),"Yes","No")</f>
        <v>Yes</v>
      </c>
      <c r="BE191" s="10" t="str">
        <f>IF(AND((RIGHT($BE$3,2)-'[1]Miter Profiles'!$AC$58-'[1]Outside Edges'!$B190)&gt;=5,'[1]Outside Edges'!$P190="Yes"),"Yes","No")</f>
        <v>Yes</v>
      </c>
      <c r="BF191" s="85" t="str">
        <f>IF(AND((RIGHT($BF$3,2)-'[1]Miter Profiles'!$AC$59-'[1]Outside Edges'!$B190)&gt;=5,'[1]Outside Edges'!$P190="Yes"),"Yes","No")</f>
        <v>Yes</v>
      </c>
      <c r="BG191" s="86" t="str">
        <f>IF(AND((RIGHT($BG$3,2)-'[1]Miter Profiles'!$AC$60-'[1]Outside Edges'!$B190)&gt;=5,'[1]Outside Edges'!$P190="Yes"),"Yes","No")</f>
        <v>Yes</v>
      </c>
      <c r="BH191" s="11" t="str">
        <f>IF(AND((RIGHT($BH$3,2)-'[1]Miter Profiles'!$AC$61-'[1]Outside Edges'!$B190)&gt;=5,'[1]Outside Edges'!$P190="Yes"),"Yes","No")</f>
        <v>Yes</v>
      </c>
      <c r="BI191" s="87" t="str">
        <f>IF(AND((RIGHT($BI$3,2)-'[1]Miter Profiles'!$AC$62-'[1]Outside Edges'!$B190)&gt;=5,'[1]Outside Edges'!$P190="Yes"),"Yes","No")</f>
        <v>Yes</v>
      </c>
      <c r="BJ191" s="10" t="str">
        <f>IF(AND((RIGHT($BJ$3,2)-'[1]Miter Profiles'!$AC$63-'[1]Outside Edges'!$B190)&gt;=5,'[1]Outside Edges'!$P190="Yes"),"Yes","No")</f>
        <v>Yes</v>
      </c>
      <c r="BK191" s="10" t="str">
        <f>IF(AND((RIGHT($BK$3,2)-'[1]Miter Profiles'!$AC$64-'[1]Outside Edges'!$B190)&gt;=5,'[1]Outside Edges'!$P190="Yes"),"Yes","No")</f>
        <v>Yes</v>
      </c>
      <c r="BL191" s="85" t="str">
        <f>IF(AND((RIGHT($BL$3,2)-'[1]Miter Profiles'!$AC$65-'[1]Outside Edges'!$B190)&gt;=5,'[1]Outside Edges'!$P190="Yes"),"Yes","No")</f>
        <v>Yes</v>
      </c>
      <c r="BM191" s="86" t="str">
        <f>IF(AND((RIGHT($BM$3,2)-'[1]Miter Profiles'!$AC$66-'[1]Outside Edges'!$B190)&gt;=5,'[1]Outside Edges'!$P190="Yes"),"Yes","No")</f>
        <v>Yes</v>
      </c>
      <c r="BN191" s="11" t="str">
        <f>IF(AND((RIGHT($BN$3,2)-'[1]Miter Profiles'!$AC$67-'[1]Outside Edges'!$B190)&gt;=5,'[1]Outside Edges'!$P190="Yes"),"Yes","No")</f>
        <v>Yes</v>
      </c>
      <c r="BO191" s="87" t="str">
        <f>IF(AND((RIGHT($BO$3,2)-'[1]Miter Profiles'!$AC$68-'[1]Outside Edges'!$B190)&gt;=5,'[1]Outside Edges'!$P190="Yes"),"Yes","No")</f>
        <v>Yes</v>
      </c>
      <c r="BP191" s="10" t="str">
        <f>IF(AND((RIGHT($BP$3,2)-'[1]Miter Profiles'!$AC$69-'[1]Outside Edges'!$B190)&gt;=5,'[1]Outside Edges'!$P190="Yes"),"Yes","No")</f>
        <v>Yes</v>
      </c>
      <c r="BQ191" s="10" t="str">
        <f>IF(AND((RIGHT($BQ$3,2)-'[1]Miter Profiles'!$AC$70-'[1]Outside Edges'!$B190)&gt;=5,'[1]Outside Edges'!$P190="Yes"),"Yes","No")</f>
        <v>Yes</v>
      </c>
      <c r="BR191" s="85" t="str">
        <f>IF(AND((RIGHT($BR$3,2)-'[1]Miter Profiles'!$AC$71-'[1]Outside Edges'!$B190)&gt;=5,'[1]Outside Edges'!$P190="Yes"),"Yes","No")</f>
        <v>Yes</v>
      </c>
      <c r="BS191" s="86" t="str">
        <f>IF(AND((RIGHT($BS$3,2)-'[1]Miter Profiles'!$AC$72-'[1]Outside Edges'!$B190)&gt;=5,'[1]Outside Edges'!$P190="Yes"),"Yes","No")</f>
        <v>Yes</v>
      </c>
      <c r="BT191" s="11" t="str">
        <f>IF(AND((RIGHT($BT$3,2)-'[1]Miter Profiles'!$AC$73-'[1]Outside Edges'!$B190)&gt;=5,'[1]Outside Edges'!$P190="Yes"),"Yes","No")</f>
        <v>Yes</v>
      </c>
      <c r="BU191" s="87" t="str">
        <f>IF(AND((RIGHT($BU$3,2)-'[1]Miter Profiles'!$AC$74-'[1]Outside Edges'!$B190)&gt;=5,'[1]Outside Edges'!$P190="Yes"),"Yes","No")</f>
        <v>Yes</v>
      </c>
      <c r="BV191" s="10" t="str">
        <f>IF(AND((RIGHT($BV$3,2)-'[1]Miter Profiles'!$AC$75-'[1]Outside Edges'!$B190)&gt;=5,'[1]Outside Edges'!$P190="Yes"),"Yes","No")</f>
        <v>Yes</v>
      </c>
      <c r="BW191" s="10" t="str">
        <f>IF(AND((RIGHT($BW$3,2)-'[1]Miter Profiles'!$AC$76-'[1]Outside Edges'!$B190)&gt;=5,'[1]Outside Edges'!$P190="Yes"),"Yes","No")</f>
        <v>Yes</v>
      </c>
      <c r="BX191" s="85" t="str">
        <f>IF(AND((RIGHT($BX$3,2)-'[1]Miter Profiles'!$AC$77-'[1]Outside Edges'!$B190)&gt;=5,'[1]Outside Edges'!$P190="Yes"),"Yes","No")</f>
        <v>Yes</v>
      </c>
      <c r="BY191" s="86" t="str">
        <f>IF(AND((RIGHT($BY$3,2)-'[1]Miter Profiles'!$AC$78-'[1]Outside Edges'!$B190)&gt;=5,'[1]Outside Edges'!$P190="Yes"),"Yes","No")</f>
        <v>Yes</v>
      </c>
      <c r="BZ191" s="11" t="str">
        <f>IF(AND((RIGHT($BZ$3,2)-'[1]Miter Profiles'!$AC$79-'[1]Outside Edges'!$B190)&gt;=5,'[1]Outside Edges'!$P190="Yes"),"Yes","No")</f>
        <v>Yes</v>
      </c>
      <c r="CA191" s="87" t="str">
        <f>IF(AND((RIGHT($CA$3,2)-'[1]Miter Profiles'!$AC$80-'[1]Outside Edges'!$B190)&gt;=5,'[1]Outside Edges'!$P190="Yes"),"Yes","No")</f>
        <v>Yes</v>
      </c>
      <c r="CB191" s="10" t="str">
        <f>IF(AND((RIGHT($CB$3,2)-'[1]Miter Profiles'!$AC$81-'[1]Outside Edges'!$B190)&gt;=5,'[1]Outside Edges'!$P190="Yes"),"Yes","No")</f>
        <v>Yes</v>
      </c>
      <c r="CC191" s="10" t="str">
        <f>IF(AND((RIGHT($CC$3,2)-'[1]Miter Profiles'!$AC$82-'[1]Outside Edges'!$B190)&gt;=5,'[1]Outside Edges'!$P190="Yes"),"Yes","No")</f>
        <v>Yes</v>
      </c>
      <c r="CD191" s="85" t="str">
        <f>IF(AND((RIGHT($CD$3,2)-'[1]Miter Profiles'!$AC$83-'[1]Outside Edges'!$B190)&gt;=5,'[1]Outside Edges'!$P190="Yes"),"Yes","No")</f>
        <v>Yes</v>
      </c>
      <c r="CE191" s="86" t="str">
        <f>IF(AND((RIGHT($CE$3,2)-'[1]Miter Profiles'!$AC$84-'[1]Outside Edges'!$B190)&gt;=5,'[1]Outside Edges'!$P190="Yes"),"Yes","No")</f>
        <v>Yes</v>
      </c>
      <c r="CF191" s="11" t="str">
        <f>IF(AND((RIGHT($CF$3,2)-'[1]Miter Profiles'!$AC$85-'[1]Outside Edges'!$B190)&gt;=5,'[1]Outside Edges'!$P190="Yes"),"Yes","No")</f>
        <v>Yes</v>
      </c>
      <c r="CG191" s="87" t="str">
        <f>IF(AND((RIGHT($CG$3,2)-'[1]Miter Profiles'!$AC$86-'[1]Outside Edges'!$B190)&gt;=5,'[1]Outside Edges'!$P190="Yes"),"Yes","No")</f>
        <v>Yes</v>
      </c>
      <c r="CH191" s="10" t="str">
        <f>IF(AND((RIGHT($CH$3,2)-'[1]Miter Profiles'!$AC$87-'[1]Outside Edges'!$B190)&gt;=5,'[1]Outside Edges'!$P190="Yes"),"Yes","No")</f>
        <v>Yes</v>
      </c>
      <c r="CI191" s="10" t="str">
        <f>IF(AND((RIGHT($CI$3,2)-'[1]Miter Profiles'!$AC$88-'[1]Outside Edges'!$B190)&gt;=5,'[1]Outside Edges'!$P190="Yes"),"Yes","No")</f>
        <v>Yes</v>
      </c>
      <c r="CJ191" s="85" t="str">
        <f>IF(AND((RIGHT($CJ$3,2)-'[1]Miter Profiles'!$AC$89-'[1]Outside Edges'!$B190)&gt;=5,'[1]Outside Edges'!$P190="Yes"),"Yes","No")</f>
        <v>Yes</v>
      </c>
      <c r="CK191" s="86" t="str">
        <f>IF(AND((RIGHT($CK$3,2)-'[1]Miter Profiles'!$AC$90-'[1]Outside Edges'!$B190)&gt;=5,'[1]Outside Edges'!$P190="Yes"),"Yes","No")</f>
        <v>Yes</v>
      </c>
      <c r="CL191" s="11" t="str">
        <f>IF(AND((RIGHT($CL$3,2)-'[1]Miter Profiles'!$AC$91-'[1]Outside Edges'!$B190)&gt;=5,'[1]Outside Edges'!$P190="Yes"),"Yes","No")</f>
        <v>Yes</v>
      </c>
      <c r="CM191" s="87" t="str">
        <f>IF(AND((RIGHT($CM$3,2)-'[1]Miter Profiles'!$AC$92-'[1]Outside Edges'!$B190)&gt;=5,'[1]Outside Edges'!$P190="Yes"),"Yes","No")</f>
        <v>Yes</v>
      </c>
      <c r="CN191" s="10" t="str">
        <f>IF(AND((RIGHT(CN$3,2)-'[1]Miter Profiles'!$AC$93-'[1]Outside Edges'!$B190)&gt;=5,'[1]Outside Edges'!$P190="Yes"),"Yes","No")</f>
        <v>Yes</v>
      </c>
      <c r="CO191" s="10" t="str">
        <f>IF(AND((RIGHT(CO$3,2)-'[1]Miter Profiles'!$AC$94-'[1]Outside Edges'!$B190)&gt;=5,'[1]Outside Edges'!$P190="Yes"),"Yes","No")</f>
        <v>Yes</v>
      </c>
      <c r="CP191" s="85" t="str">
        <f>IF(AND((RIGHT(CP$3,2)-'[1]Miter Profiles'!$AC$95-'[1]Outside Edges'!$B190)&gt;=5,'[1]Outside Edges'!$P190="Yes"),"Yes","No")</f>
        <v>Yes</v>
      </c>
      <c r="CQ191" s="86" t="str">
        <f>IF(AND((RIGHT(CQ$3,2)-'[1]Miter Profiles'!$AC$96-'[1]Outside Edges'!$B190)&gt;=5,'[1]Outside Edges'!$P190="Yes"),"Yes","No")</f>
        <v>Yes</v>
      </c>
      <c r="CR191" s="11" t="str">
        <f>IF(AND((RIGHT(CR$3,2)-'[1]Miter Profiles'!$AC$97-'[1]Outside Edges'!$B190)&gt;=5,'[1]Outside Edges'!$P190="Yes"),"Yes","No")</f>
        <v>Yes</v>
      </c>
      <c r="CS191" s="87" t="str">
        <f>IF(AND((RIGHT(CS$3,2)-'[1]Miter Profiles'!$AC$98-'[1]Outside Edges'!$B190)&gt;=5,'[1]Outside Edges'!$P190="Yes"),"Yes","No")</f>
        <v>Yes</v>
      </c>
      <c r="CT191" s="10" t="str">
        <f>IF(AND((RIGHT($CT$3,2)-'[1]Miter Profiles'!$AC$99-'[1]Outside Edges'!$B190)&gt;=5,'[1]Outside Edges'!$P190="Yes"),"Yes","No")</f>
        <v>Yes</v>
      </c>
      <c r="CU191" s="10" t="str">
        <f>IF(AND((RIGHT($CU$3,2)-'[1]Miter Profiles'!$AC$100-'[1]Outside Edges'!$B190)&gt;=5,'[1]Outside Edges'!$P190="Yes"),"Yes","No")</f>
        <v>Yes</v>
      </c>
      <c r="CV191" s="85" t="str">
        <f>IF(AND((RIGHT($CV$3,2)-'[1]Miter Profiles'!$AC$101-'[1]Outside Edges'!$B190)&gt;=5,'[1]Outside Edges'!$P190="Yes"),"Yes","No")</f>
        <v>Yes</v>
      </c>
      <c r="CW191" s="86" t="str">
        <f>IF(AND((RIGHT($CW$3,2)-'[1]Miter Profiles'!$AC$102-'[1]Outside Edges'!$B190)&gt;=5,'[1]Outside Edges'!$P190="Yes"),"Yes","No")</f>
        <v>Yes</v>
      </c>
      <c r="CX191" s="11" t="str">
        <f>IF(AND((RIGHT($CX$3,2)-'[1]Miter Profiles'!$AC$103-'[1]Outside Edges'!$B190)&gt;=5,'[1]Outside Edges'!$P190="Yes"),"Yes","No")</f>
        <v>Yes</v>
      </c>
      <c r="CY191" s="87" t="str">
        <f>IF(AND((RIGHT($CY$3,2)-'[1]Miter Profiles'!$AC$104-'[1]Outside Edges'!$B190)&gt;=5,'[1]Outside Edges'!$P190="Yes"),"Yes","No")</f>
        <v>Yes</v>
      </c>
      <c r="CZ191" s="10" t="str">
        <f>IF(AND((RIGHT($CZ$3,2)-'[1]Miter Profiles'!$AC$105-'[1]Outside Edges'!$B190)&gt;=5,'[1]Outside Edges'!$P190="Yes"),"Yes","No")</f>
        <v>Yes</v>
      </c>
      <c r="DA191" s="10" t="str">
        <f>IF(AND((RIGHT($DA$3,2)-'[1]Miter Profiles'!$AC$106-'[1]Outside Edges'!$B190)&gt;=5,'[1]Outside Edges'!$P190="Yes"),"Yes","No")</f>
        <v>Yes</v>
      </c>
      <c r="DB191" s="85" t="str">
        <f>IF(AND((RIGHT($DB$3,2)-'[1]Miter Profiles'!$AC$107-'[1]Outside Edges'!$B190)&gt;=5,'[1]Outside Edges'!$P190="Yes"),"Yes","No")</f>
        <v>Yes</v>
      </c>
      <c r="DC191" s="86" t="str">
        <f>IF(AND((RIGHT($DC$3,2)-'[1]Miter Profiles'!$AC$108-'[1]Outside Edges'!$B190)&gt;=5,'[1]Outside Edges'!$P190="Yes"),"Yes","No")</f>
        <v>Yes</v>
      </c>
      <c r="DD191" s="11" t="str">
        <f>IF(AND((RIGHT($DD$3,2)-'[1]Miter Profiles'!$AC$109-'[1]Outside Edges'!$B190)&gt;=5,'[1]Outside Edges'!$P190="Yes"),"Yes","No")</f>
        <v>Yes</v>
      </c>
      <c r="DE191" s="87" t="str">
        <f>IF(AND((RIGHT($DE$3,2)-'[1]Miter Profiles'!$AC$110-'[1]Outside Edges'!$B190)&gt;=5,'[1]Outside Edges'!$P190="Yes"),"Yes","No")</f>
        <v>Yes</v>
      </c>
      <c r="DF191" s="10" t="str">
        <f>IF(AND((RIGHT($DF$3,2)-'[1]Miter Profiles'!$AC$111-'[1]Outside Edges'!$B190)&gt;=5,'[1]Outside Edges'!$P190="Yes"),"Yes","No")</f>
        <v>Yes</v>
      </c>
      <c r="DG191" s="10" t="str">
        <f>IF(AND((RIGHT($DG$3,2)-'[1]Miter Profiles'!$AC$112-'[1]Outside Edges'!$B190)&gt;=5,'[1]Outside Edges'!$P190="Yes"),"Yes","No")</f>
        <v>Yes</v>
      </c>
      <c r="DH191" s="85" t="str">
        <f>IF(AND((RIGHT($DH$3,2)-'[1]Miter Profiles'!$AC$113-'[1]Outside Edges'!$B190)&gt;=5,'[1]Outside Edges'!$P190="Yes"),"Yes","No")</f>
        <v>Yes</v>
      </c>
      <c r="DI191" s="86" t="str">
        <f>IF(AND((RIGHT($DI$3,2)-'[1]Miter Profiles'!$AC$114-'[1]Outside Edges'!$B190)&gt;=5,'[1]Outside Edges'!$P190="Yes"),"Yes","No")</f>
        <v>Yes</v>
      </c>
      <c r="DJ191" s="11" t="str">
        <f>IF(AND((RIGHT($DJ$3,2)-'[1]Miter Profiles'!$AC$115-'[1]Outside Edges'!$B190)&gt;=5,'[1]Outside Edges'!$P190="Yes"),"Yes","No")</f>
        <v>Yes</v>
      </c>
      <c r="DK191" s="87" t="str">
        <f>IF(AND((RIGHT($DK$3,2)-'[1]Miter Profiles'!$AC$116-'[1]Outside Edges'!$B190)&gt;=5,'[1]Outside Edges'!$P190="Yes"),"Yes","No")</f>
        <v>Yes</v>
      </c>
      <c r="DL191" s="10" t="str">
        <f>IF(AND((RIGHT($DL$3,2)-'[1]Miter Profiles'!$AC$117-'[1]Outside Edges'!$B190)&gt;=5,'[1]Outside Edges'!$P190="Yes"),"Yes","No")</f>
        <v>Yes</v>
      </c>
      <c r="DM191" s="10" t="str">
        <f>IF(AND((RIGHT($DM$3,2)-'[1]Miter Profiles'!$AC$118-'[1]Outside Edges'!$B190)&gt;=5,'[1]Outside Edges'!$P190="Yes"),"Yes","No")</f>
        <v>Yes</v>
      </c>
      <c r="DN191" s="85" t="str">
        <f>IF(AND((RIGHT($DN$3,2)-'[1]Miter Profiles'!$AC$119-'[1]Outside Edges'!$B190)&gt;=5,'[1]Outside Edges'!$P190="Yes"),"Yes","No")</f>
        <v>Yes</v>
      </c>
      <c r="DO191" s="86" t="str">
        <f>IF(AND((RIGHT($DO$3,2)-'[1]Miter Profiles'!$AC$120-'[1]Outside Edges'!$B190)&gt;=5,'[1]Outside Edges'!$P190="Yes"),"Yes","No")</f>
        <v>Yes</v>
      </c>
      <c r="DP191" s="11" t="str">
        <f>IF(AND((RIGHT($DP$3,2)-'[1]Miter Profiles'!$AC$121-'[1]Outside Edges'!$B190)&gt;=5,'[1]Outside Edges'!$P190="Yes"),"Yes","No")</f>
        <v>Yes</v>
      </c>
      <c r="DQ191" s="87" t="str">
        <f>IF(AND((RIGHT($DQ$3,2)-'[1]Miter Profiles'!$AC$122-'[1]Outside Edges'!$B190)&gt;=5,'[1]Outside Edges'!$P190="Yes"),"Yes","No")</f>
        <v>Yes</v>
      </c>
      <c r="DR191" s="10" t="str">
        <f>IF(AND((RIGHT($DR$3,2)-'[1]Miter Profiles'!$AC$123-'[1]Outside Edges'!$B190)&gt;=5,'[1]Outside Edges'!$P190="Yes"),"Yes","No")</f>
        <v>Yes</v>
      </c>
      <c r="DS191" s="10" t="str">
        <f>IF(AND((RIGHT($DS$3,2)-'[1]Miter Profiles'!$AC$124-'[1]Outside Edges'!$B190)&gt;=5,'[1]Outside Edges'!$P190="Yes"),"Yes","No")</f>
        <v>Yes</v>
      </c>
      <c r="DT191" s="85" t="str">
        <f>IF(AND((RIGHT($DT$3,2)-'[1]Miter Profiles'!$AC$125-'[1]Outside Edges'!$B190)&gt;=5,'[1]Outside Edges'!$P190="Yes"),"Yes","No")</f>
        <v>Yes</v>
      </c>
      <c r="DU191" s="86" t="str">
        <f>IF(AND((RIGHT($DU$3,2)-'[1]Miter Profiles'!$AC$126-'[1]Outside Edges'!$B190)&gt;=5,'[1]Outside Edges'!$P190="Yes"),"Yes","No")</f>
        <v>Yes</v>
      </c>
      <c r="DV191" s="11" t="str">
        <f>IF(AND((RIGHT($DV$3,2)-'[1]Miter Profiles'!$AC$127-'[1]Outside Edges'!$B190)&gt;=5,'[1]Outside Edges'!$P190="Yes"),"Yes","No")</f>
        <v>Yes</v>
      </c>
      <c r="DW191" s="87" t="str">
        <f>IF(AND((RIGHT($DW$3,2)-'[1]Miter Profiles'!$AC$128-'[1]Outside Edges'!$B190)&gt;=5,'[1]Outside Edges'!$P190="Yes"),"Yes","No")</f>
        <v>Yes</v>
      </c>
      <c r="DX191" s="10" t="str">
        <f>IF(AND((RIGHT($DX$3,2)-'[1]Miter Profiles'!$AC$129-'[1]Outside Edges'!$B190)&gt;=5,'[1]Outside Edges'!$P190="Yes"),"Yes","No")</f>
        <v>Yes</v>
      </c>
      <c r="DY191" s="10" t="str">
        <f>IF(AND((RIGHT($DY$3,2)-'[1]Miter Profiles'!$AC$130-'[1]Outside Edges'!$B190)&gt;=5,'[1]Outside Edges'!$P190="Yes"),"Yes","No")</f>
        <v>Yes</v>
      </c>
      <c r="DZ191" s="85" t="str">
        <f>IF(AND((RIGHT($DZ$3,2)-'[1]Miter Profiles'!$AC$131-'[1]Outside Edges'!$B190)&gt;=5,'[1]Outside Edges'!$P190="Yes"),"Yes","No")</f>
        <v>Yes</v>
      </c>
      <c r="EA191" s="90" t="str">
        <f>IF(AND((RIGHT($EA$3,2)-'[1]Miter Profiles'!$AC$132-'[1]Outside Edges'!$B190)&gt;=5,'[1]Outside Edges'!$P190="Yes"),"Yes","No")</f>
        <v>Yes</v>
      </c>
      <c r="EB191" s="104" t="str">
        <f>IF(AND((RIGHT($EB$3,2)-'[1]Miter Profiles'!$AC$133-'[1]Outside Edges'!$B190)&gt;=5,'[1]Outside Edges'!$P190="Yes"),"Yes","No")</f>
        <v>Yes</v>
      </c>
      <c r="EC191" s="109" t="str">
        <f>IF(AND((RIGHT($EC$3,2)-'[1]Miter Profiles'!$AC$134-'[1]Outside Edges'!$B190)&gt;=5,'[1]Outside Edges'!$P190="Yes"),"Yes","No")</f>
        <v>Yes</v>
      </c>
      <c r="ED191" s="115" t="str">
        <f>IF(AND((RIGHT($ED$3,2)-'[1]Miter Profiles'!$AC$135-'[1]Outside Edges'!$B190)&gt;=5,'[1]Outside Edges'!$P190="Yes"),"Yes","No")</f>
        <v>Yes</v>
      </c>
      <c r="EE191" s="112" t="str">
        <f>IF(AND((RIGHT($EE$3,2)-'[1]Miter Profiles'!$AC$136-'[1]Outside Edges'!$B190)&gt;=5,'[1]Outside Edges'!$P190="Yes"),"Yes","No")</f>
        <v>Yes</v>
      </c>
      <c r="EF191" s="85" t="str">
        <f>IF(AND((RIGHT($EF$3,2)-'[1]Miter Profiles'!$AC$137-'[1]Outside Edges'!$B190)&gt;=5,'[1]Outside Edges'!$P190="Yes"),"Yes","No")</f>
        <v>Yes</v>
      </c>
      <c r="EG191" s="10" t="str">
        <f>IF(AND((RIGHT($EG$3,2)-'[1]Miter Profiles'!$AC$138-'[1]Outside Edges'!$B190)&gt;=5,'[1]Outside Edges'!$P190="Yes"),"Yes","No")</f>
        <v>Yes</v>
      </c>
      <c r="EH191" s="90" t="str">
        <f>IF(AND((RIGHT($EH$3,2)-'[1]Miter Profiles'!$AC$139-'[1]Outside Edges'!$B190)&gt;=5,'[1]Outside Edges'!$P190="Yes"),"Yes","No")</f>
        <v>Yes</v>
      </c>
      <c r="EI191" s="120" t="str">
        <f>IF(AND((RIGHT($EI$3,2)-'[1]Miter Profiles'!$AC$140-'[1]Outside Edges'!$B190)&gt;=5,'[1]Outside Edges'!$P190="Yes"),"Yes","No")</f>
        <v>Yes</v>
      </c>
      <c r="EJ191" s="123" t="str">
        <f>IF(AND((RIGHT($EJ$3,2)-'[1]Miter Profiles'!$AC$141-'[1]Outside Edges'!$B190)&gt;=5,'[1]Outside Edges'!$P190="Yes"),"Yes","No")</f>
        <v>Yes</v>
      </c>
      <c r="EK191" s="123" t="str">
        <f>IF(AND((RIGHT($EK$3,2)-'[1]Miter Profiles'!$AC$142-'[1]Outside Edges'!$B190)&gt;=5,'[1]Outside Edges'!$P190="Yes"),"Yes","No")</f>
        <v>Yes</v>
      </c>
      <c r="EL191" s="115" t="str">
        <f>IF(AND((RIGHT($EL$3,2)-'[1]Miter Profiles'!$AC$143-'[1]Outside Edges'!$B190)&gt;=5,'[1]Outside Edges'!$P190="Yes"),"Yes","No")</f>
        <v>Yes</v>
      </c>
      <c r="EM191" s="128" t="str">
        <f>IF(AND((RIGHT($EM$3,2)-'[1]Miter Profiles'!$AC$144-'[1]Outside Edges'!$B190)&gt;=5,'[1]Outside Edges'!$P190="Yes"),"Yes","No")</f>
        <v>Yes</v>
      </c>
      <c r="EN191" s="10" t="str">
        <f>IF(AND((RIGHT($EN$3,2)-'[1]Miter Profiles'!$AC$145-'[1]Outside Edges'!$B190)&gt;=5,'[1]Outside Edges'!$P190="Yes"),"Yes","No")</f>
        <v>Yes</v>
      </c>
      <c r="EO191" s="90" t="str">
        <f>IF(AND((RIGHT($EO$3,2)-'[1]Miter Profiles'!$AC$146-'[1]Outside Edges'!$B190)&gt;=5,'[1]Outside Edges'!$P190="Yes"),"Yes","No")</f>
        <v>Yes</v>
      </c>
      <c r="EP191" s="123" t="str">
        <f>IF(AND((RIGHT($EP$3,2)-'[1]Miter Profiles'!$AC$147-'[1]Outside Edges'!$B190)&gt;=5,'[1]Outside Edges'!$P190="Yes"),"Yes","No")</f>
        <v>Yes</v>
      </c>
      <c r="EQ191" s="123" t="str">
        <f>IF(AND((RIGHT($EQ$3,2)-'[1]Miter Profiles'!$AC$148-'[1]Outside Edges'!$B190)&gt;=5,'[1]Outside Edges'!$P190="Yes"),"Yes","No")</f>
        <v>Yes</v>
      </c>
      <c r="ER191" s="115" t="str">
        <f>IF(AND((RIGHT($ER$3,2)-'[1]Miter Profiles'!$AC$149-'[1]Outside Edges'!$B190)&gt;=5,'[1]Outside Edges'!$P190="Yes"),"Yes","No")</f>
        <v>Yes</v>
      </c>
      <c r="ES191" s="128" t="str">
        <f>IF(AND((RIGHT($ES$3,2)-'[1]Miter Profiles'!$AC$150-'[1]Outside Edges'!$B190)&gt;=5,'[1]Outside Edges'!$P190="Yes"),"Yes","No")</f>
        <v>Yes</v>
      </c>
      <c r="ET191" s="10" t="str">
        <f>IF(AND((RIGHT($ET$3,2)-'[1]Miter Profiles'!$AC$151-'[1]Outside Edges'!$B190)&gt;=5,'[1]Outside Edges'!$P190="Yes"),"Yes","No")</f>
        <v>Yes</v>
      </c>
      <c r="EU191" s="90" t="str">
        <f>IF(AND((RIGHT($EU$3,2)-'[1]Miter Profiles'!$AC$152-'[1]Outside Edges'!$B190)&gt;=5,'[1]Outside Edges'!$P190="Yes"),"Yes","No")</f>
        <v>Yes</v>
      </c>
      <c r="EV191" s="123" t="str">
        <f>IF(AND((RIGHT($EV$3,2)-'[1]Miter Profiles'!$AC$153-'[1]Outside Edges'!$B190)&gt;=5,'[1]Outside Edges'!$P190="Yes"),"Yes","No")</f>
        <v>Yes</v>
      </c>
      <c r="EW191" s="123" t="str">
        <f>IF(AND((RIGHT($EW$3,2)-'[1]Miter Profiles'!$AC$154-'[1]Outside Edges'!$B190)&gt;=5,'[1]Outside Edges'!$P190="Yes"),"Yes","No")</f>
        <v>Yes</v>
      </c>
      <c r="EX191" s="115" t="str">
        <f>IF(AND((RIGHT($EX$3,2)-'[1]Miter Profiles'!$AC$155-'[1]Outside Edges'!$B190)&gt;=5,'[1]Outside Edges'!$P190="Yes"),"Yes","No")</f>
        <v>Yes</v>
      </c>
      <c r="EY191" s="128" t="str">
        <f>IF(AND((RIGHT($EY$3,2)-'[1]Miter Profiles'!$AC$156-'[1]Outside Edges'!$B190)&gt;=5,'[1]Outside Edges'!$P190="Yes"),"Yes","No")</f>
        <v>Yes</v>
      </c>
      <c r="EZ191" s="10" t="str">
        <f>IF(AND((RIGHT($EZ$3,2)-'[1]Miter Profiles'!$AC$157-'[1]Outside Edges'!$B190)&gt;=5,'[1]Outside Edges'!$P190="Yes"),"Yes","No")</f>
        <v>Yes</v>
      </c>
      <c r="FA191" s="90" t="str">
        <f>IF(AND((RIGHT($FA$3,2)-'[1]Miter Profiles'!$AC$158-'[1]Outside Edges'!$B190)&gt;=5,'[1]Outside Edges'!$P190="Yes"),"Yes","No")</f>
        <v>Yes</v>
      </c>
      <c r="FB191" s="123" t="str">
        <f>IF(AND((RIGHT($FB$3,2)-'[1]Miter Profiles'!$AC$159-'[1]Outside Edges'!$B190)&gt;=5,'[1]Outside Edges'!$P190="Yes"),"Yes","No")</f>
        <v>Yes</v>
      </c>
      <c r="FC191" s="123" t="str">
        <f>IF(AND((RIGHT($FC$3,2)-'[1]Miter Profiles'!$AC$160-'[1]Outside Edges'!$B190)&gt;=5,'[1]Outside Edges'!$P190="Yes"),"Yes","No")</f>
        <v>Yes</v>
      </c>
      <c r="FD191" s="115" t="str">
        <f>IF(AND((RIGHT($FD$3,2)-'[1]Miter Profiles'!$AC$161-'[1]Outside Edges'!$B190)&gt;=5,'[1]Outside Edges'!$P190="Yes"),"Yes","No")</f>
        <v>Yes</v>
      </c>
      <c r="FE191" s="128" t="str">
        <f>IF(AND((RIGHT($FE$3,2)-'[1]Miter Profiles'!$AC$162-'[1]Outside Edges'!$B190)&gt;=5,'[1]Outside Edges'!$P190="Yes"),"Yes","No")</f>
        <v>Yes</v>
      </c>
      <c r="FF191" s="10" t="str">
        <f>IF(AND((RIGHT($FF$3,2)-'[1]Miter Profiles'!$AC$163-'[1]Outside Edges'!$B190)&gt;=5,'[1]Outside Edges'!$P190="Yes"),"Yes","No")</f>
        <v>Yes</v>
      </c>
      <c r="FG191" s="90" t="str">
        <f>IF(AND((RIGHT($FG$3,2)-'[1]Miter Profiles'!$AC$164-'[1]Outside Edges'!$B190)&gt;=5,'[1]Outside Edges'!$P190="Yes"),"Yes","No")</f>
        <v>Yes</v>
      </c>
      <c r="FH191" s="123" t="str">
        <f>IF(AND((RIGHT($FH$3,2)-'[1]Miter Profiles'!$AC$165-'[1]Outside Edges'!$B190)&gt;=5,'[1]Outside Edges'!$P190="Yes"),"Yes","No")</f>
        <v>Yes</v>
      </c>
      <c r="FI191" s="123" t="str">
        <f>IF(AND((RIGHT($FI$3,2)-'[1]Miter Profiles'!$AC$166-'[1]Outside Edges'!$B190)&gt;=5,'[1]Outside Edges'!$P190="Yes"),"Yes","No")</f>
        <v>Yes</v>
      </c>
      <c r="FJ191" s="115" t="str">
        <f>IF(AND((RIGHT($FJ$3,2)-'[1]Miter Profiles'!$AC$167-'[1]Outside Edges'!$B190)&gt;=5,'[1]Outside Edges'!$P190="Yes"),"Yes","No")</f>
        <v>Yes</v>
      </c>
      <c r="FK191" s="128" t="str">
        <f>IF(AND((RIGHT($FK$3,2)-'[1]Miter Profiles'!$AC$168-'[1]Outside Edges'!$B190)&gt;=5,'[1]Outside Edges'!$P190="Yes"),"Yes","No")</f>
        <v>Yes</v>
      </c>
      <c r="FL191" s="10" t="str">
        <f>IF(AND((RIGHT($FL$3,2)-'[1]Miter Profiles'!$AC$169-'[1]Outside Edges'!$B190)&gt;=5,'[1]Outside Edges'!$P190="Yes"),"Yes","No")</f>
        <v>Yes</v>
      </c>
      <c r="FM191" s="90" t="str">
        <f>IF(AND((RIGHT($FM$3,2)-'[1]Miter Profiles'!$AC$170-'[1]Outside Edges'!$B190)&gt;=5,'[1]Outside Edges'!$P190="Yes"),"Yes","No")</f>
        <v>Yes</v>
      </c>
      <c r="FN191" s="123" t="str">
        <f>IF(AND((RIGHT($FN$3,2)-'[1]Miter Profiles'!$AC$171-'[1]Outside Edges'!$B190)&gt;=5,'[1]Outside Edges'!$P190="Yes"),"Yes","No")</f>
        <v>Yes</v>
      </c>
      <c r="FO191" s="123" t="str">
        <f>IF(AND((RIGHT($FO$3,2)-'[1]Miter Profiles'!$AC$172-'[1]Outside Edges'!$B190)&gt;=5,'[1]Outside Edges'!$P190="Yes"),"Yes","No")</f>
        <v>Yes</v>
      </c>
      <c r="FP191" s="115" t="str">
        <f>IF(AND((RIGHT($FP$3,2)-'[1]Miter Profiles'!$AC$173-'[1]Outside Edges'!$B190)&gt;=5,'[1]Outside Edges'!$P190="Yes"),"Yes","No")</f>
        <v>Yes</v>
      </c>
      <c r="FQ191" s="128" t="str">
        <f>IF(AND((RIGHT($FQ$3,2)-'[1]Miter Profiles'!$AC$174-'[1]Outside Edges'!$B190)&gt;=5,'[1]Outside Edges'!$P190="Yes"),"Yes","No")</f>
        <v>Yes</v>
      </c>
      <c r="FR191" s="10" t="str">
        <f>IF(AND((RIGHT($FR$3,2)-'[1]Miter Profiles'!$AC$175-'[1]Outside Edges'!$B190)&gt;=5,'[1]Outside Edges'!$P190="Yes"),"Yes","No")</f>
        <v>Yes</v>
      </c>
      <c r="FS191" s="90" t="str">
        <f>IF(AND((RIGHT($FS$3,2)-'[1]Miter Profiles'!$AC$176-'[1]Outside Edges'!$B190)&gt;=5,'[1]Outside Edges'!$P190="Yes"),"Yes","No")</f>
        <v>Yes</v>
      </c>
      <c r="FT191" s="123" t="str">
        <f>IF(AND((RIGHT($FT$3,2)-'[1]Miter Profiles'!$AC$177-'[1]Outside Edges'!$B190)&gt;=5,'[1]Outside Edges'!$P190="Yes"),"Yes","No")</f>
        <v>Yes</v>
      </c>
      <c r="FU191" s="123" t="str">
        <f>IF(AND((RIGHT($FU$3,2)-'[1]Miter Profiles'!$AC$178-'[1]Outside Edges'!$B190)&gt;=5,'[1]Outside Edges'!$P190="Yes"),"Yes","No")</f>
        <v>Yes</v>
      </c>
      <c r="FV191" s="115" t="str">
        <f>IF(AND((RIGHT($V$3,2)-'[1]Miter Profiles'!$AC$179-'[1]Outside Edges'!$B190)&gt;=5,'[1]Outside Edges'!$P190="Yes"),"Yes","No")</f>
        <v>Yes</v>
      </c>
      <c r="FW191" s="128" t="str">
        <f>IF(AND((RIGHT($FW$3,2)-'[1]Miter Profiles'!$AC$180-'[1]Outside Edges'!$B190)&gt;=5,'[1]Outside Edges'!$P190="Yes"),"Yes","No")</f>
        <v>No</v>
      </c>
      <c r="FX191" s="269" t="str">
        <f>IF(AND((RIGHT($FX$3,2)-'[1]Miter Profiles'!$AC$181-'[1]Outside Edges'!$B190)&gt;=5,'[1]Outside Edges'!$P190="Yes"),"Yes","No")</f>
        <v>Yes</v>
      </c>
      <c r="FY191" s="273" t="str">
        <f>IF(AND((RIGHT($FY$3,2)-'[1]Miter Profiles'!$AC$182-'[1]Outside Edges'!$B190)&gt;=5,'[1]Outside Edges'!$P190="Yes"),"Yes","No")</f>
        <v>Yes</v>
      </c>
      <c r="FZ191" s="282" t="str">
        <f>IF(AND((RIGHT($FZ$3,2)-'[1]Miter Profiles'!$AC$183-'[1]Outside Edges'!$B190)&gt;=5,'[1]Outside Edges'!$P190="Yes"),"Yes","No")</f>
        <v>Yes</v>
      </c>
      <c r="GA191" s="283" t="str">
        <f>IF(AND((RIGHT($GA$3,2)-'[1]Miter Profiles'!$AC$184-'[1]Outside Edges'!$B190)&gt;=5,'[1]Outside Edges'!$P190="Yes"),"Yes","No")</f>
        <v>Yes</v>
      </c>
      <c r="GB191" s="284" t="str">
        <f>IF(AND((RIGHT($GB$3,2)-'[1]Miter Profiles'!$AC$185-'[1]Outside Edges'!$B190)&gt;=5,'[1]Outside Edges'!$P190="Yes"),"Yes","No")</f>
        <v>Yes</v>
      </c>
      <c r="GC191" s="275" t="str">
        <f>IF(AND((RIGHT($GC$3,2)-'[1]Miter Profiles'!$AC$186-'[1]Outside Edges'!$B190)&gt;=5,'[1]Outside Edges'!$P190="Yes"),"Yes","No")</f>
        <v>Yes</v>
      </c>
      <c r="GD191" s="269" t="str">
        <f>IF(AND((RIGHT($GD$3,2)-'[1]Miter Profiles'!$AC$187-'[1]Outside Edges'!$B190)&gt;=5,'[1]Outside Edges'!$P190="Yes"),"Yes","No")</f>
        <v>Yes</v>
      </c>
      <c r="GE191" s="273" t="str">
        <f>IF(AND((RIGHT($GE$3,2)-'[1]Miter Profiles'!$AC$188-'[1]Outside Edges'!$B190)&gt;=5,'[1]Outside Edges'!$P190="Yes"),"Yes","No")</f>
        <v>Yes</v>
      </c>
      <c r="GF191" s="282" t="str">
        <f>IF(AND((RIGHT($GF$3,2)-'[1]Miter Profiles'!$AC$189-'[1]Outside Edges'!$B190)&gt;=5,'[1]Outside Edges'!$P190="Yes"),"Yes","No")</f>
        <v>Yes</v>
      </c>
      <c r="GG191" s="283" t="str">
        <f>IF(AND((RIGHT($GG$3,2)-'[1]Miter Profiles'!$AC$190-'[1]Outside Edges'!$B190)&gt;=5,'[1]Outside Edges'!$P190="Yes"),"Yes","No")</f>
        <v>Yes</v>
      </c>
      <c r="GH191" s="284" t="str">
        <f>IF(AND((RIGHT($GH$3,2)-'[1]Miter Profiles'!$AC$191-'[1]Outside Edges'!$B190)&gt;=5,'[1]Outside Edges'!$P190="Yes"),"Yes","No")</f>
        <v>Yes</v>
      </c>
      <c r="GI191" s="275" t="str">
        <f>IF(AND((RIGHT($GI$3,2)-'[1]Miter Profiles'!$AC$192-'[1]Outside Edges'!$B190)&gt;=5,'[1]Outside Edges'!$P190="Yes"),"Yes","No")</f>
        <v>Yes</v>
      </c>
      <c r="GJ191" s="269" t="str">
        <f>IF(AND((RIGHT($GJ$3,2)-'[1]Miter Profiles'!$AC$193-'[1]Outside Edges'!$B190)&gt;=5,'[1]Outside Edges'!$P190="Yes"),"Yes","No")</f>
        <v>Yes</v>
      </c>
      <c r="GK191" s="273" t="str">
        <f>IF(AND((RIGHT($GK$3,2)-'[1]Miter Profiles'!$AC$194-'[1]Outside Edges'!$B190)&gt;=5,'[1]Outside Edges'!$P190="Yes"),"Yes","No")</f>
        <v>Yes</v>
      </c>
      <c r="GL191" s="282" t="str">
        <f>IF(AND((RIGHT($GL$3,2)-'[1]Miter Profiles'!$AC$195-'[1]Outside Edges'!$B190)&gt;=5,'[1]Outside Edges'!$P190="Yes"),"Yes","No")</f>
        <v>Yes</v>
      </c>
      <c r="GM191" s="283" t="str">
        <f>IF(AND((RIGHT($GM$3,2)-'[1]Miter Profiles'!$AC$196-'[1]Outside Edges'!$B190)&gt;=5,'[1]Outside Edges'!$P190="Yes"),"Yes","No")</f>
        <v>Yes</v>
      </c>
      <c r="GN191" s="284" t="str">
        <f>IF(AND((RIGHT($GN$3,2)-'[1]Miter Profiles'!$AC$197-'[1]Outside Edges'!$B190)&gt;=5,'[1]Outside Edges'!$P190="Yes"),"Yes","No")</f>
        <v>Yes</v>
      </c>
      <c r="GO191" s="275" t="str">
        <f>IF(AND((RIGHT($GO$3,2)-'[1]Miter Profiles'!$AC$198-'[1]Outside Edges'!$B190)&gt;=5,'[1]Outside Edges'!$P190="Yes"),"Yes","No")</f>
        <v>Yes</v>
      </c>
      <c r="GP191" s="269" t="str">
        <f>IF(AND((RIGHT($GP$3,2)-'[1]Miter Profiles'!$AC$199-'[1]Outside Edges'!$B190)&gt;=5,'[1]Outside Edges'!$P190="Yes"),"Yes","No")</f>
        <v>Yes</v>
      </c>
      <c r="GQ191" s="273" t="str">
        <f>IF(AND((RIGHT($GQ$3,2)-'[1]Miter Profiles'!$AC$200-'[1]Outside Edges'!$B190)&gt;=5,'[1]Outside Edges'!$P190="Yes"),"Yes","No")</f>
        <v>Yes</v>
      </c>
      <c r="GR191" s="282" t="str">
        <f>IF(AND((RIGHT($GR$3,2)-'[1]Miter Profiles'!$AC$201-'[1]Outside Edges'!$B190)&gt;=5,'[1]Outside Edges'!$P190="Yes"),"Yes","No")</f>
        <v>Yes</v>
      </c>
      <c r="GS191" s="283" t="str">
        <f>IF(AND((RIGHT($GS$3,2)-'[1]Miter Profiles'!$AC$202-'[1]Outside Edges'!$B190)&gt;=5,'[1]Outside Edges'!$P190="Yes"),"Yes","No")</f>
        <v>Yes</v>
      </c>
      <c r="GT191" s="284" t="str">
        <f>IF(AND((RIGHT($GT$3,2)-'[1]Miter Profiles'!$AC$203-'[1]Outside Edges'!$B190)&gt;=5,'[1]Outside Edges'!$P190="Yes"),"Yes","No")</f>
        <v>Yes</v>
      </c>
      <c r="GU191" s="275" t="str">
        <f>IF(AND((RIGHT($GU$3,2)-'[1]Miter Profiles'!$AC$204-'[1]Outside Edges'!$B190)&gt;=5,'[1]Outside Edges'!$P190="Yes"),"Yes","No")</f>
        <v>Yes</v>
      </c>
      <c r="GV191" s="269" t="str">
        <f>IF(AND((RIGHT($GV$3,2)-'[1]Miter Profiles'!$AC$205-'[1]Outside Edges'!$B190)&gt;=5,'[1]Outside Edges'!$P190="Yes"),"Yes","No")</f>
        <v>Yes</v>
      </c>
      <c r="GW191" s="273" t="str">
        <f>IF(AND((RIGHT($GW$3,2)-'[1]Miter Profiles'!$AC$206-'[1]Outside Edges'!$B190)&gt;=5,'[1]Outside Edges'!$P190="Yes"),"Yes","No")</f>
        <v>Yes</v>
      </c>
      <c r="GX191" s="282" t="str">
        <f>IF(AND((RIGHT($GX$3,2)-'[1]Miter Profiles'!$AC$207-'[1]Outside Edges'!$B190)&gt;=5,'[1]Outside Edges'!$P190="Yes"),"Yes","No")</f>
        <v>Yes</v>
      </c>
      <c r="GY191" s="283" t="str">
        <f>IF(AND((RIGHT($GY$3,2)-'[1]Miter Profiles'!$AC$208-'[1]Outside Edges'!$B190)&gt;=5,'[1]Outside Edges'!$P190="Yes"),"Yes","No")</f>
        <v>Yes</v>
      </c>
      <c r="GZ191" s="284" t="str">
        <f>IF(AND((RIGHT($GZ$3,2)-'[1]Miter Profiles'!$AC$209-'[1]Outside Edges'!$B190)&gt;=5,'[1]Outside Edges'!$P190="Yes"),"Yes","No")</f>
        <v>Yes</v>
      </c>
      <c r="HA191" s="275" t="str">
        <f>IF(AND((RIGHT($HA$3,2)-'[1]Miter Profiles'!$AC$210-'[1]Outside Edges'!$B190)&gt;=5,'[1]Outside Edges'!$P190="Yes"),"Yes","No")</f>
        <v>Yes</v>
      </c>
      <c r="HB191" s="269" t="str">
        <f>IF(AND((RIGHT($HB$3,2)-'[1]Miter Profiles'!$AC$211-'[1]Outside Edges'!$B190)&gt;=5,'[1]Outside Edges'!$P190="Yes"),"Yes","No")</f>
        <v>Yes</v>
      </c>
      <c r="HC191" s="273" t="str">
        <f>IF(AND((RIGHT($HC$3,2)-'[1]Miter Profiles'!$AC$212-'[1]Outside Edges'!$B190)&gt;=5,'[1]Outside Edges'!$P190="Yes"),"Yes","No")</f>
        <v>Yes</v>
      </c>
      <c r="HD191" s="282" t="str">
        <f>IF(AND((RIGHT($HD$3,2)-'[1]Miter Profiles'!$AC$213-'[1]Outside Edges'!$B190)&gt;=5,'[1]Outside Edges'!$P190="Yes"),"Yes","No")</f>
        <v>Yes</v>
      </c>
      <c r="HE191" s="284" t="str">
        <f>IF(AND((RIGHT($HE$3,2)-'[1]Miter Profiles'!$AC$214-'[1]Outside Edges'!$B190)&gt;=5,'[1]Outside Edges'!$P190="Yes"),"Yes","No")</f>
        <v>Yes</v>
      </c>
      <c r="HF191" s="275" t="str">
        <f>IF(AND((RIGHT($HF$3,2)-'[1]Miter Profiles'!$AC$215-'[1]Outside Edges'!$B190)&gt;=5,'[1]Outside Edges'!$P190="Yes"),"Yes","No")</f>
        <v>Yes</v>
      </c>
      <c r="HG191" s="269" t="str">
        <f>IF(AND((RIGHT($HG$3,2)-'[1]Miter Profiles'!$AC$216-'[1]Outside Edges'!$B190)&gt;=5,'[1]Outside Edges'!$P190="Yes"),"Yes","No")</f>
        <v>Yes</v>
      </c>
      <c r="HH191" s="273" t="str">
        <f>IF(AND((RIGHT($HH$3,2)-'[1]Miter Profiles'!$AC$217-'[1]Outside Edges'!$B190)&gt;=5,'[1]Outside Edges'!$P190="Yes"),"Yes","No")</f>
        <v>Yes</v>
      </c>
      <c r="HI191" s="282" t="str">
        <f>IF(AND((RIGHT($HI$3,2)-'[1]Miter Profiles'!$AC$218-'[1]Outside Edges'!$B190)&gt;=5,'[1]Outside Edges'!$P190="Yes"),"Yes","No")</f>
        <v>Yes</v>
      </c>
      <c r="HJ191" s="283" t="str">
        <f>IF(AND((RIGHT($HJ$3,2)-'[1]Miter Profiles'!$AC$219-'[1]Outside Edges'!$B190)&gt;=5,'[1]Outside Edges'!$P190="Yes"),"Yes","No")</f>
        <v>Yes</v>
      </c>
      <c r="HK191" s="284" t="str">
        <f>IF(AND((RIGHT($HK$3,2)-'[1]Miter Profiles'!$AC$220-'[1]Outside Edges'!$B190)&gt;=5,'[1]Outside Edges'!$P190="Yes"),"Yes","No")</f>
        <v>Yes</v>
      </c>
      <c r="HL191" s="275" t="str">
        <f>IF(AND((RIGHT($HL$3,2)-'[1]Miter Profiles'!$AC$221-'[1]Outside Edges'!$B190)&gt;=5,'[1]Outside Edges'!$P190="Yes"),"Yes","No")</f>
        <v>Yes</v>
      </c>
      <c r="HM191" s="269" t="str">
        <f>IF(AND((RIGHT($HM$3,2)-'[1]Miter Profiles'!$AC$222-'[1]Outside Edges'!$B190)&gt;=5,'[1]Outside Edges'!$P190="Yes"),"Yes","No")</f>
        <v>Yes</v>
      </c>
      <c r="HN191" s="269" t="str">
        <f>IF(AND((RIGHT($HN$3,2)-'[1]Miter Profiles'!$AC$223-'[1]Outside Edges'!$B190)&gt;=5,'[1]Outside Edges'!$P190="Yes"),"Yes","No")</f>
        <v>Yes</v>
      </c>
      <c r="HO191" s="283" t="str">
        <f>IF(AND((RIGHT($HO$3,2)-'[1]Miter Profiles'!$AC$224-'[1]Outside Edges'!$B190)&gt;=5,'[1]Outside Edges'!$P190="Yes"),"Yes","No")</f>
        <v>Yes</v>
      </c>
      <c r="HP191" s="283" t="str">
        <f>IF(AND((RIGHT($HP$3,2)-'[1]Miter Profiles'!$AC$225-'[1]Outside Edges'!$B190)&gt;=5,'[1]Outside Edges'!$P190="Yes"),"Yes","No")</f>
        <v>Yes</v>
      </c>
      <c r="HQ191" s="283" t="str">
        <f>IF(AND((RIGHT($HQ$3,3)-'[1]Miter Profiles'!$AC$226-'[1]Outside Edges'!$B190)&gt;=5,'[1]Outside Edges'!$P190="Yes"),"Yes","No")</f>
        <v>No</v>
      </c>
      <c r="HR191" s="283" t="str">
        <f>IF(AND((RIGHT($HR$3,2)-'[1]Miter Profiles'!$AC$227-'[1]Outside Edges'!$B190)&gt;=5,'[1]Outside Edges'!$P190="Yes"),"Yes","No")</f>
        <v>No</v>
      </c>
      <c r="HS191" s="269" t="str">
        <f>IF(AND((RIGHT($HS$3,2)-'[1]Miter Profiles'!$AC$228-'[1]Outside Edges'!$B190)&gt;=5,'[1]Outside Edges'!$P190="Yes"),"Yes","No")</f>
        <v>Yes</v>
      </c>
      <c r="HT191" s="269" t="str">
        <f>IF(AND((RIGHT($HT$3,2)-'[1]Miter Profiles'!$AC$229-'[1]Outside Edges'!$B190)&gt;=5,'[1]Outside Edges'!$P190="Yes"),"Yes","No")</f>
        <v>Yes</v>
      </c>
      <c r="HU191" s="269" t="str">
        <f>IF(AND((RIGHT($HU$3,2)-'[1]Miter Profiles'!$AC$230-'[1]Outside Edges'!$B190)&gt;=5,'[1]Outside Edges'!$P190="Yes"),"Yes","No")</f>
        <v>Yes</v>
      </c>
      <c r="HV191" s="283" t="str">
        <f>IF(AND((RIGHT($HV$3,2)-'[1]Miter Profiles'!$AC$231-'[1]Outside Edges'!$B190)&gt;=5,'[1]Outside Edges'!$P190="Yes"),"Yes","No")</f>
        <v>Yes</v>
      </c>
      <c r="HW191" s="283" t="str">
        <f>IF(AND((RIGHT($HW$3,2)-'[1]Miter Profiles'!$AC$232-'[1]Outside Edges'!$B190)&gt;=5,'[1]Outside Edges'!$P190="Yes"),"Yes","No")</f>
        <v>Yes</v>
      </c>
      <c r="HX191" s="283" t="str">
        <f>IF(AND((RIGHT($HX$3,2)-'[1]Miter Profiles'!$AC$233-'[1]Outside Edges'!$B190)&gt;=5,'[1]Outside Edges'!$P190="Yes"),"Yes","No")</f>
        <v>Yes</v>
      </c>
      <c r="HY191" s="269" t="str">
        <f>IF(AND((RIGHT($HY$3,2)-'[1]Miter Profiles'!$AC$234-'[1]Outside Edges'!$B190)&gt;=5,'[1]Outside Edges'!$P190="Yes"),"Yes","No")</f>
        <v>Yes</v>
      </c>
      <c r="HZ191" s="269" t="str">
        <f>IF(AND((RIGHT($HZ$3,2)-'[1]Miter Profiles'!$AC$235-'[1]Outside Edges'!$B190)&gt;=5,'[1]Outside Edges'!$P190="Yes"),"Yes","No")</f>
        <v>Yes</v>
      </c>
      <c r="IA191" s="269" t="str">
        <f>IF(AND((RIGHT($IA$3,2)-'[1]Miter Profiles'!$AC$236-'[1]Outside Edges'!$B190)&gt;=5,'[1]Outside Edges'!$P190="Yes"),"Yes","No")</f>
        <v>Yes</v>
      </c>
      <c r="IB191" s="283" t="str">
        <f>IF(AND((RIGHT($IB$3,2)-'[1]Miter Profiles'!$AC$237-'[1]Outside Edges'!$B190)&gt;=5,'[1]Outside Edges'!$P190="Yes"),"Yes","No")</f>
        <v>Yes</v>
      </c>
      <c r="IC191" s="283" t="str">
        <f>IF(AND((RIGHT($IC$3,2)-'[1]Miter Profiles'!$AC$238-'[1]Outside Edges'!$B190)&gt;=5,'[1]Outside Edges'!$P190="Yes"),"Yes","No")</f>
        <v>Yes</v>
      </c>
      <c r="ID191" s="283" t="str">
        <f>IF(AND((RIGHT($ID$3,2)-'[1]Miter Profiles'!$AC$239-'[1]Outside Edges'!$B190)&gt;=5,'[1]Outside Edges'!$P190="Yes"),"Yes","No")</f>
        <v>Yes</v>
      </c>
      <c r="IE191" s="269" t="str">
        <f>IF(AND((RIGHT($IE$3,2)-'[1]Miter Profiles'!$AC$240-'[1]Outside Edges'!$B190)&gt;=5,'[1]Outside Edges'!$P190="Yes"),"Yes","No")</f>
        <v>Yes</v>
      </c>
      <c r="IF191" s="269" t="str">
        <f>IF(AND((RIGHT($IF$3,2)-'[1]Miter Profiles'!$AC$241-'[1]Outside Edges'!$B190)&gt;=5,'[1]Outside Edges'!$P190="Yes"),"Yes","No")</f>
        <v>Yes</v>
      </c>
      <c r="IG191" s="269" t="str">
        <f>IF(AND((RIGHT($IG$3,2)-'[1]Miter Profiles'!$AC$242-'[1]Outside Edges'!$B190)&gt;=5,'[1]Outside Edges'!$P190="Yes"),"Yes","No")</f>
        <v>Yes</v>
      </c>
      <c r="IH191" s="283" t="str">
        <f>IF(AND((RIGHT($IH$3,2)-'[1]Miter Profiles'!$AC$243-'[1]Outside Edges'!$B190)&gt;=5,'[1]Outside Edges'!$P190="Yes"),"Yes","No")</f>
        <v>Yes</v>
      </c>
      <c r="II191" s="283" t="str">
        <f>IF(AND((RIGHT($II$3,2)-'[1]Miter Profiles'!$AC$244-'[1]Outside Edges'!$B190)&gt;=5,'[1]Outside Edges'!$P190="Yes"),"Yes","No")</f>
        <v>Yes</v>
      </c>
      <c r="IJ191" s="283" t="str">
        <f>IF(AND((RIGHT($IJ$3,2)-'[1]Miter Profiles'!$AC$245-'[1]Outside Edges'!$B190)&gt;=5,'[1]Outside Edges'!$P190="Yes"),"Yes","No")</f>
        <v>Yes</v>
      </c>
      <c r="IK191" s="269" t="str">
        <f>IF(AND((RIGHT($IK$3,2)-'[1]Miter Profiles'!$AC$246-'[1]Outside Edges'!$B190)&gt;=5,'[1]Outside Edges'!$P190="Yes"),"Yes","No")</f>
        <v>Yes</v>
      </c>
      <c r="IL191" s="269" t="str">
        <f>IF(AND((RIGHT($IL$3,2)-'[1]Miter Profiles'!$AC$247-'[1]Outside Edges'!$B190)&gt;=5,'[1]Outside Edges'!$P190="Yes"),"Yes","No")</f>
        <v>Yes</v>
      </c>
      <c r="IM191" s="269" t="str">
        <f>IF(AND((RIGHT($IM$3,2)-'[1]Miter Profiles'!$AC$248-'[1]Outside Edges'!$B190)&gt;=5,'[1]Outside Edges'!$P190="Yes"),"Yes","No")</f>
        <v>Yes</v>
      </c>
      <c r="IN191" s="283" t="str">
        <f>IF(AND((RIGHT($IN$3,2)-'[1]Miter Profiles'!$AC$249-'[1]Outside Edges'!$B190)&gt;=5,'[1]Outside Edges'!$P190="Yes"),"Yes","No")</f>
        <v>Yes</v>
      </c>
      <c r="IO191" s="283" t="str">
        <f>IF(AND((RIGHT($IO$3,2)-'[1]Miter Profiles'!$AC$250-'[1]Outside Edges'!$B190)&gt;=5,'[1]Outside Edges'!$P190="Yes"),"Yes","No")</f>
        <v>Yes</v>
      </c>
      <c r="IP191" s="283" t="str">
        <f>IF(AND((RIGHT($IP$3,2)-'[1]Miter Profiles'!$AC$251-'[1]Outside Edges'!$B190)&gt;=5,'[1]Outside Edges'!$P190="Yes"),"Yes","No")</f>
        <v>Yes</v>
      </c>
      <c r="IQ191" s="269" t="str">
        <f>IF(AND((RIGHT($IQ$3,2)-'[1]Miter Profiles'!$AC$252-'[1]Outside Edges'!$B190)&gt;=5,'[1]Outside Edges'!$P190="Yes"),"Yes","No")</f>
        <v>Yes</v>
      </c>
      <c r="IR191" s="269" t="str">
        <f>IF(AND((RIGHT($IR$3,2)-'[1]Miter Profiles'!$AC$253-'[1]Outside Edges'!$B190)&gt;=5,'[1]Outside Edges'!$P190="Yes"),"Yes","No")</f>
        <v>Yes</v>
      </c>
      <c r="IS191" s="269" t="str">
        <f>IF(AND((RIGHT($IS$3,2)-'[1]Miter Profiles'!$AC$254-'[1]Outside Edges'!$B190)&gt;=5,'[1]Outside Edges'!$P190="Yes"),"Yes","No")</f>
        <v>Yes</v>
      </c>
      <c r="IT191" s="283" t="str">
        <f>IF(AND((RIGHT($IT$3,2)-'[1]Miter Profiles'!$AC$255-'[1]Outside Edges'!$B190)&gt;=5,'[1]Outside Edges'!$P190="Yes"),"Yes","No")</f>
        <v>Yes</v>
      </c>
      <c r="IU191" s="283" t="str">
        <f>IF(AND((RIGHT($IU$3,2)-'[1]Miter Profiles'!$AC$256-'[1]Outside Edges'!$B190)&gt;=5,'[1]Outside Edges'!$P190="Yes"),"Yes","No")</f>
        <v>Yes</v>
      </c>
      <c r="IV191" s="283" t="str">
        <f>IF(AND((RIGHT($IV$3,2)-'[1]Miter Profiles'!$AC$257-'[1]Outside Edges'!$B190)&gt;=5,'[1]Outside Edges'!$P190="Yes"),"Yes","No")</f>
        <v>Yes</v>
      </c>
      <c r="IW191" s="269" t="str">
        <f>IF(AND((RIGHT($IW$3,2)-'[1]Miter Profiles'!$AC$258-'[1]Outside Edges'!$B190)&gt;=5,'[1]Outside Edges'!$P190="Yes"),"Yes","No")</f>
        <v>Yes</v>
      </c>
      <c r="IX191" s="269" t="str">
        <f>IF(AND((RIGHT($IX$3,2)-'[1]Miter Profiles'!$AC$259-'[1]Outside Edges'!$B190)&gt;=5,'[1]Outside Edges'!$P190="Yes"),"Yes","No")</f>
        <v>Yes</v>
      </c>
      <c r="IY191" s="269" t="str">
        <f>IF(AND((RIGHT($IY$3,2)-'[1]Miter Profiles'!$AC$260-'[1]Outside Edges'!$B190)&gt;=5,'[1]Outside Edges'!$P190="Yes"),"Yes","No")</f>
        <v>Yes</v>
      </c>
      <c r="IZ191" s="283" t="str">
        <f>IF(AND((RIGHT($IZ$3,2)-'[1]Miter Profiles'!$AC$261-'[1]Outside Edges'!$B190)&gt;=5,'[1]Outside Edges'!$P190="Yes"),"Yes","No")</f>
        <v>Yes</v>
      </c>
      <c r="JA191" s="283" t="str">
        <f>IF(AND((RIGHT($JA$3,2)-'[1]Miter Profiles'!$AC$262-'[1]Outside Edges'!$B190)&gt;=5,'[1]Outside Edges'!$P190="Yes"),"Yes","No")</f>
        <v>Yes</v>
      </c>
      <c r="JB191" s="283" t="str">
        <f>IF(AND((RIGHT($JB$3,2)-'[1]Miter Profiles'!$AC$263-'[1]Outside Edges'!$B190)&gt;=5,'[1]Outside Edges'!$P190="Yes"),"Yes","No")</f>
        <v>Yes</v>
      </c>
      <c r="JC191" s="269" t="str">
        <f>IF(AND((RIGHT($JC$3,2)-'[1]Miter Profiles'!$AC$264-'[1]Outside Edges'!$B190)&gt;=5,'[1]Outside Edges'!$P190="Yes"),"Yes","No")</f>
        <v>Yes</v>
      </c>
      <c r="JD191" s="269" t="str">
        <f>IF(AND((RIGHT($JD$3,2)-'[1]Miter Profiles'!$AC$265-'[1]Outside Edges'!$B190)&gt;=5,'[1]Outside Edges'!$P190="Yes"),"Yes","No")</f>
        <v>Yes</v>
      </c>
      <c r="JE191" s="269" t="str">
        <f>IF(AND((RIGHT($JE$3,2)-'[1]Miter Profiles'!$AC$266-'[1]Outside Edges'!$B190)&gt;=5,'[1]Outside Edges'!$P190="Yes"),"Yes","No")</f>
        <v>Yes</v>
      </c>
      <c r="JF191" s="283" t="str">
        <f>IF(AND((RIGHT($JF$3,2)-'[1]Miter Profiles'!$AC$267-'[1]Outside Edges'!$B190)&gt;=5,'[1]Outside Edges'!$P190="Yes"),"Yes","No")</f>
        <v>Yes</v>
      </c>
      <c r="JG191" s="283" t="str">
        <f>IF(AND((RIGHT($JG$3,2)-'[1]Miter Profiles'!$AC$268-'[1]Outside Edges'!$B190)&gt;=5,'[1]Outside Edges'!$P190="Yes"),"Yes","No")</f>
        <v>Yes</v>
      </c>
      <c r="JH191" s="283" t="str">
        <f>IF(AND((RIGHT($JH$3,2)-'[1]Miter Profiles'!$AC$269-'[1]Outside Edges'!$B190)&gt;=5,'[1]Outside Edges'!$P190="Yes"),"Yes","No")</f>
        <v>Yes</v>
      </c>
      <c r="JI191" s="269" t="str">
        <f>IF(AND((RIGHT($JI$3,2)-'[1]Miter Profiles'!$AC$270-'[1]Outside Edges'!$B190)&gt;=5,'[1]Outside Edges'!$P190="Yes"),"Yes","No")</f>
        <v>Yes</v>
      </c>
      <c r="JJ191" s="269" t="str">
        <f>IF(AND((RIGHT($JJ$3,2)-'[1]Miter Profiles'!$AC$271-'[1]Outside Edges'!$B190)&gt;=5,'[1]Outside Edges'!$P190="Yes"),"Yes","No")</f>
        <v>Yes</v>
      </c>
      <c r="JK191" s="269" t="str">
        <f>IF(AND((RIGHT($JK$3,2)-'[1]Miter Profiles'!$AC$272-'[1]Outside Edges'!$B190)&gt;=5,'[1]Outside Edges'!$P190="Yes"),"Yes","No")</f>
        <v>Yes</v>
      </c>
      <c r="JL191" s="283" t="str">
        <f>IF(AND((RIGHT($JL$3,2)-'[1]Miter Profiles'!$AC$273-'[1]Outside Edges'!$B190)&gt;=5,'[1]Outside Edges'!$P190="Yes"),"Yes","No")</f>
        <v>Yes</v>
      </c>
      <c r="JM191" s="283" t="str">
        <f>IF(AND((RIGHT($JM$3,2)-'[1]Miter Profiles'!$AC$274-'[1]Outside Edges'!$B190)&gt;=5,'[1]Outside Edges'!$P190="Yes"),"Yes","No")</f>
        <v>Yes</v>
      </c>
      <c r="JN191" s="283" t="str">
        <f>IF(AND((RIGHT($JN$3,2)-'[1]Miter Profiles'!$AC$275-'[1]Outside Edges'!$B190)&gt;=5,'[1]Outside Edges'!$P190="Yes"),"Yes","No")</f>
        <v>Yes</v>
      </c>
      <c r="JO191" s="269" t="str">
        <f>IF(AND((RIGHT($JO$3,2)-'[1]Miter Profiles'!$AC$276-'[1]Outside Edges'!$B190)&gt;=5,'[1]Outside Edges'!$P190="Yes"),"Yes","No")</f>
        <v>Yes</v>
      </c>
      <c r="JP191" s="269" t="str">
        <f>IF(AND((RIGHT($JP$3,2)-'[1]Miter Profiles'!$AC$277-'[1]Outside Edges'!$B190)&gt;=5,'[1]Outside Edges'!$P190="Yes"),"Yes","No")</f>
        <v>Yes</v>
      </c>
      <c r="JQ191" s="269" t="str">
        <f>IF(AND((RIGHT($JQ$3,2)-'[1]Miter Profiles'!$AC$278-'[1]Outside Edges'!$B190)&gt;=5,'[1]Outside Edges'!$P190="Yes"),"Yes","No")</f>
        <v>Yes</v>
      </c>
      <c r="JR191" s="283" t="str">
        <f>IF(AND((RIGHT($JR$3,2)-'[1]Miter Profiles'!$AC$279-'[1]Outside Edges'!$B190)&gt;=5,'[1]Outside Edges'!$P190="Yes"),"Yes","No")</f>
        <v>No</v>
      </c>
      <c r="JS191" s="283" t="str">
        <f>IF(AND((RIGHT($JS$3,2)-'[1]Miter Profiles'!$AC$280-'[1]Outside Edges'!$B190)&gt;=5,'[1]Outside Edges'!$P190="Yes"),"Yes","No")</f>
        <v>Yes</v>
      </c>
      <c r="JT191" s="283" t="str">
        <f>IF(AND((RIGHT($JT$3,2)-'[1]Miter Profiles'!$AC$281-'[1]Outside Edges'!$B190)&gt;=5,'[1]Outside Edges'!$P190="Yes"),"Yes","No")</f>
        <v>Yes</v>
      </c>
      <c r="JU191" s="269" t="str">
        <f>IF(AND((RIGHT($JU$3,2)-'[1]Miter Profiles'!$AC$282-'[1]Outside Edges'!$B190)&gt;=5,'[1]Outside Edges'!$P190="Yes"),"Yes","No")</f>
        <v>No</v>
      </c>
      <c r="JV191" s="269" t="str">
        <f>IF(AND((RIGHT($JV$3,2)-'[1]Miter Profiles'!$AC$283-'[1]Outside Edges'!$B190)&gt;=5,'[1]Outside Edges'!$P190="Yes"),"Yes","No")</f>
        <v>Yes</v>
      </c>
      <c r="JW191" s="269" t="str">
        <f>IF(AND((RIGHT($JW$3,2)-'[1]Miter Profiles'!$AC$284-'[1]Outside Edges'!$B190)&gt;=5,'[1]Outside Edges'!$P190="Yes"),"Yes","No")</f>
        <v>Yes</v>
      </c>
      <c r="JX191" s="283" t="str">
        <f>IF(AND((RIGHT($JX$3,2)-'[1]Miter Profiles'!$AC$285-'[1]Outside Edges'!$B190)&gt;=5,'[1]Outside Edges'!$P190="Yes"),"Yes","No")</f>
        <v>Yes</v>
      </c>
      <c r="JY191" s="283" t="str">
        <f>IF(AND((RIGHT($JY$3,2)-'[1]Miter Profiles'!$AC$286-'[1]Outside Edges'!$B190)&gt;=5,'[1]Outside Edges'!$P190="Yes"),"Yes","No")</f>
        <v>Yes</v>
      </c>
      <c r="JZ191" s="283" t="str">
        <f>IF(AND((RIGHT($JZ$3,2)-'[1]Miter Profiles'!$AC$287-'[1]Outside Edges'!$B190)&gt;=5,'[1]Outside Edges'!$P190="Yes"),"Yes","No")</f>
        <v>Yes</v>
      </c>
      <c r="KA191" s="269" t="str">
        <f>IF(AND((RIGHT($KA$3,2)-'[1]Miter Profiles'!$AC$288-'[1]Outside Edges'!$B190)&gt;=5,'[1]Outside Edges'!$P190="Yes"),"Yes","No")</f>
        <v>Yes</v>
      </c>
      <c r="KB191" s="269" t="str">
        <f>IF(AND((RIGHT($KB$3,2)-'[1]Miter Profiles'!$AC$289-'[1]Outside Edges'!$B190)&gt;=5,'[1]Outside Edges'!$P190="Yes"),"Yes","No")</f>
        <v>Yes</v>
      </c>
      <c r="KC191" s="269" t="str">
        <f>IF(AND((RIGHT($KC$3,2)-'[1]Miter Profiles'!$AC$290-'[1]Outside Edges'!$B190)&gt;=5,'[1]Outside Edges'!$P190="Yes"),"Yes","No")</f>
        <v>Yes</v>
      </c>
      <c r="KD191" s="283" t="str">
        <f>IF(AND((RIGHT($KD$3,2)-'[1]Miter Profiles'!$AC$291-'[1]Outside Edges'!$B190)&gt;=5,'[1]Outside Edges'!$P190="Yes"),"Yes","No")</f>
        <v>Yes</v>
      </c>
      <c r="KE191" s="283" t="str">
        <f>IF(AND((RIGHT($KE$3,2)-'[1]Miter Profiles'!$AC$292-'[1]Outside Edges'!$B190)&gt;=5,'[1]Outside Edges'!$P190="Yes"),"Yes","No")</f>
        <v>Yes</v>
      </c>
      <c r="KF191" s="283" t="str">
        <f>IF(AND((RIGHT($KF$3,2)-'[1]Miter Profiles'!$AC$293-'[1]Outside Edges'!$B190)&gt;=5,'[1]Outside Edges'!$P190="Yes"),"Yes","No")</f>
        <v>Yes</v>
      </c>
      <c r="KG191" s="269" t="str">
        <f>IF(AND((RIGHT($KG$3,2)-'[1]Miter Profiles'!$AC$294-'[1]Outside Edges'!$B190)&gt;=5,'[1]Outside Edges'!$P190="Yes"),"Yes","No")</f>
        <v>Yes</v>
      </c>
      <c r="KH191" s="269" t="str">
        <f>IF(AND((RIGHT($KH$3,2)-'[1]Miter Profiles'!$AC$295-'[1]Outside Edges'!$B190)&gt;=5,'[1]Outside Edges'!$P190="Yes"),"Yes","No")</f>
        <v>Yes</v>
      </c>
      <c r="KI191" s="269" t="str">
        <f>IF(AND((RIGHT($KI$3,2)-'[1]Miter Profiles'!$AC$296-'[1]Outside Edges'!$B190)&gt;=5,'[1]Outside Edges'!$P190="Yes"),"Yes","No")</f>
        <v>Yes</v>
      </c>
      <c r="KJ191" s="283" t="str">
        <f>IF(AND((RIGHT($KJ$3,2)-'[1]Miter Profiles'!$AC$297-'[1]Outside Edges'!$B190)&gt;=5,'[1]Outside Edges'!$P190="Yes"),"Yes","No")</f>
        <v>Yes</v>
      </c>
      <c r="KK191" s="283" t="str">
        <f>IF(AND((RIGHT($KK$3,2)-'[1]Miter Profiles'!$AC$298-'[1]Outside Edges'!$B190)&gt;=5,'[1]Outside Edges'!$P190="Yes"),"Yes","No")</f>
        <v>Yes</v>
      </c>
      <c r="KL191" s="283" t="str">
        <f>IF(AND((RIGHT($KL$3,2)-'[1]Miter Profiles'!$AC$299-'[1]Outside Edges'!$B190)&gt;=5,'[1]Outside Edges'!$P190="Yes"),"Yes","No")</f>
        <v>Yes</v>
      </c>
      <c r="KM191" s="269" t="str">
        <f>IF(AND((RIGHT($KM$3,2)-'[1]Miter Profiles'!$AC$300-'[1]Outside Edges'!$B190)&gt;=5,'[1]Outside Edges'!$P190="Yes"),"Yes","No")</f>
        <v>Yes</v>
      </c>
      <c r="KN191" s="269" t="str">
        <f>IF(AND((RIGHT($KN$3,2)-'[1]Miter Profiles'!$AC$301-'[1]Outside Edges'!$B190)&gt;=5,'[1]Outside Edges'!$P190="Yes"),"Yes","No")</f>
        <v>Yes</v>
      </c>
      <c r="KO191" s="269" t="str">
        <f>IF(AND((RIGHT($KO$3,2)-'[1]Miter Profiles'!$AC$302-'[1]Outside Edges'!$B190)&gt;=5,'[1]Outside Edges'!$P190="Yes"),"Yes","No")</f>
        <v>Yes</v>
      </c>
      <c r="KP191" s="283" t="str">
        <f>IF(AND((RIGHT($KP$3,2)-'[1]Miter Profiles'!$AC$303-'[1]Outside Edges'!$B190)&gt;=5,'[1]Outside Edges'!$P190="Yes"),"Yes","No")</f>
        <v>Yes</v>
      </c>
      <c r="KQ191" s="283" t="str">
        <f>IF(AND((RIGHT($KQ$3,2)-'[1]Miter Profiles'!$AC$304-'[1]Outside Edges'!$B190)&gt;=5,'[1]Outside Edges'!$P190="Yes"),"Yes","No")</f>
        <v>Yes</v>
      </c>
      <c r="KR191" s="283" t="str">
        <f>IF(AND((RIGHT($KR$3,2)-'[1]Miter Profiles'!$AC$305-'[1]Outside Edges'!$B190)&gt;=5,'[1]Outside Edges'!$P190="Yes"),"Yes","No")</f>
        <v>Yes</v>
      </c>
      <c r="KS191" s="269" t="str">
        <f>IF(AND((RIGHT($KS$3,2)-'[1]Miter Profiles'!$AC$306-'[1]Outside Edges'!$B190)&gt;=5,'[1]Outside Edges'!$P190="Yes"),"Yes","No")</f>
        <v>Yes</v>
      </c>
      <c r="KT191" s="269" t="str">
        <f>IF(AND((RIGHT($KT$3,2)-'[1]Miter Profiles'!$AC$307-'[1]Outside Edges'!$B190)&gt;=5,'[1]Outside Edges'!$P190="Yes"),"Yes","No")</f>
        <v>Yes</v>
      </c>
      <c r="KU191" s="269" t="str">
        <f>IF(AND((RIGHT($KU$3,2)-'[1]Miter Profiles'!$AC$308-'[1]Outside Edges'!$B190)&gt;=5,'[1]Outside Edges'!$P190="Yes"),"Yes","No")</f>
        <v>Yes</v>
      </c>
      <c r="KV191" s="283" t="str">
        <f>IF(AND((RIGHT($KV$3,2)-'[1]Miter Profiles'!$AC$309-'[1]Outside Edges'!$B190)&gt;=5,'[1]Outside Edges'!$P190="Yes"),"Yes","No")</f>
        <v>Yes</v>
      </c>
      <c r="KW191" s="283" t="str">
        <f>IF(AND((RIGHT($KW$3,2)-'[1]Miter Profiles'!$AC$310-'[1]Outside Edges'!$B190)&gt;=5,'[1]Outside Edges'!$P190="Yes"),"Yes","No")</f>
        <v>Yes</v>
      </c>
      <c r="KX191" s="283" t="str">
        <f>IF(AND((RIGHT($KX$3,2)-'[1]Miter Profiles'!$AC$311-'[1]Outside Edges'!$B190)&gt;=5,'[1]Outside Edges'!$P190="Yes"),"Yes","No")</f>
        <v>Yes</v>
      </c>
      <c r="KY191" s="269" t="str">
        <f>IF(AND((RIGHT($KY$3,2)-'[1]Miter Profiles'!$AC$312-'[1]Outside Edges'!$B190)&gt;=5,'[1]Outside Edges'!$P190="Yes"),"Yes","No")</f>
        <v>Yes</v>
      </c>
      <c r="KZ191" s="269" t="str">
        <f>IF(AND((RIGHT($KZ$3,2)-'[1]Miter Profiles'!$AC$313-'[1]Outside Edges'!$B190)&gt;=5,'[1]Outside Edges'!$P190="Yes"),"Yes","No")</f>
        <v>Yes</v>
      </c>
      <c r="LA191" s="269" t="str">
        <f>IF(AND((RIGHT($LA$3,2)-'[1]Miter Profiles'!$AC$314-'[1]Outside Edges'!$B190)&gt;=5,'[1]Outside Edges'!$P190="Yes"),"Yes","No")</f>
        <v>Yes</v>
      </c>
      <c r="LB191" s="283" t="str">
        <f>IF(AND((RIGHT($LB$3,2)-'[1]Miter Profiles'!$AC$315-'[1]Outside Edges'!$B190)&gt;=5,'[1]Outside Edges'!$P190="Yes"),"Yes","No")</f>
        <v>Yes</v>
      </c>
      <c r="LC191" s="283" t="str">
        <f>IF(AND((RIGHT($LC$3,2)-'[1]Miter Profiles'!$AC$316-'[1]Outside Edges'!$B190)&gt;=5,'[1]Outside Edges'!$P190="Yes"),"Yes","No")</f>
        <v>Yes</v>
      </c>
      <c r="LD191" s="283" t="str">
        <f>IF(AND((RIGHT($LD$3,2)-'[1]Miter Profiles'!$AC$317-'[1]Outside Edges'!$B190)&gt;=5,'[1]Outside Edges'!$P190="Yes"),"Yes","No")</f>
        <v>Yes</v>
      </c>
      <c r="LE191" s="283" t="str">
        <f>IF(AND((RIGHT($LE$3,2)-'[1]Miter Profiles'!$AC$318-'[1]Outside Edges'!$B190)&gt;=5,'[1]Outside Edges'!$P190="Yes"),"Yes","No")</f>
        <v>Yes</v>
      </c>
      <c r="LF191" s="269" t="str">
        <f>IF(AND((RIGHT($LF$3,2)-'[1]Miter Profiles'!$AC$319-'[1]Outside Edges'!$B190)&gt;=5,'[1]Outside Edges'!$P190="Yes"),"Yes","No")</f>
        <v>Yes</v>
      </c>
      <c r="LG191" s="269" t="str">
        <f>IF(AND((RIGHT($LG$3,2)-'[1]Miter Profiles'!$AC$320-'[1]Outside Edges'!$B190)&gt;=5,'[1]Outside Edges'!$P190="Yes"),"Yes","No")</f>
        <v>Yes</v>
      </c>
      <c r="LH191" s="269" t="str">
        <f>IF(AND((RIGHT($LH$3,2)-'[1]Miter Profiles'!$AC$321-'[1]Outside Edges'!$B190)&gt;=5,'[1]Outside Edges'!$P190="Yes"),"Yes","No")</f>
        <v>Yes</v>
      </c>
      <c r="LI191" s="269" t="str">
        <f>IF(AND((RIGHT($LI$3,2)-'[1]Miter Profiles'!$AC$322-'[1]Outside Edges'!$B190)&gt;=5,'[1]Outside Edges'!$P190="Yes"),"Yes","No")</f>
        <v>Yes</v>
      </c>
      <c r="LJ191" s="283" t="str">
        <f>IF(AND((RIGHT($LJ$3,2)-'[1]Miter Profiles'!$AC$323-'[1]Outside Edges'!$B190)&gt;=5,'[1]Outside Edges'!$P190="Yes"),"Yes","No")</f>
        <v>Yes</v>
      </c>
      <c r="LK191" s="283" t="str">
        <f>IF(AND((RIGHT($LK$3,2)-'[1]Miter Profiles'!$AC$324-'[1]Outside Edges'!$B190)&gt;=5,'[1]Outside Edges'!$P190="Yes"),"Yes","No")</f>
        <v>Yes</v>
      </c>
      <c r="LL191" s="283" t="str">
        <f>IF(AND((RIGHT($LL$3,2)-'[1]Miter Profiles'!$AC$325-'[1]Outside Edges'!$B190)&gt;=5,'[1]Outside Edges'!$P190="Yes"),"Yes","No")</f>
        <v>Yes</v>
      </c>
      <c r="LM191" s="269" t="str">
        <f>IF(AND((RIGHT($LM$3,2)-'[1]Miter Profiles'!$AC$326-'[1]Outside Edges'!$B190)&gt;=5,'[1]Outside Edges'!$P190="Yes"),"Yes","No")</f>
        <v>Yes</v>
      </c>
      <c r="LN191" s="269" t="str">
        <f>IF(AND((RIGHT($LN$3,2)-'[1]Miter Profiles'!$AC$327-'[1]Outside Edges'!$B190)&gt;=5,'[1]Outside Edges'!$P190="Yes"),"Yes","No")</f>
        <v>Yes</v>
      </c>
      <c r="LO191" s="269" t="str">
        <f>IF(AND((RIGHT($LO$3,2)-'[1]Miter Profiles'!$AC$328-'[1]Outside Edges'!$B190)&gt;=5,'[1]Outside Edges'!$P190="Yes"),"Yes","No")</f>
        <v>Yes</v>
      </c>
      <c r="LP191" s="283" t="str">
        <f>IF(AND((RIGHT($LP$3,2)-'[1]Miter Profiles'!$AC$329-'[1]Outside Edges'!$B190)&gt;=5,'[1]Outside Edges'!$P190="Yes"),"Yes","No")</f>
        <v>Yes</v>
      </c>
      <c r="LQ191" s="283" t="str">
        <f>IF(AND((RIGHT($LQ$3,2)-'[1]Miter Profiles'!$AC$330-'[1]Outside Edges'!$B190)&gt;=5,'[1]Outside Edges'!$P190="Yes"),"Yes","No")</f>
        <v>Yes</v>
      </c>
      <c r="LR191" s="283" t="str">
        <f>IF(AND((RIGHT($LR$3,2)-'[1]Miter Profiles'!$AC$331-'[1]Outside Edges'!$B190)&gt;=5,'[1]Outside Edges'!$P190="Yes"),"Yes","No")</f>
        <v>Yes</v>
      </c>
      <c r="LS191" s="269" t="str">
        <f>IF(AND((RIGHT($LS$3,2)-'[1]Miter Profiles'!$AC$332-'[1]Outside Edges'!$B190)&gt;=5,'[1]Outside Edges'!$P190="Yes"),"Yes","No")</f>
        <v>Yes</v>
      </c>
      <c r="LT191" s="269" t="str">
        <f>IF(AND((RIGHT($LT$3,2)-'[1]Miter Profiles'!$AC$333-'[1]Outside Edges'!$B190)&gt;=5,'[1]Outside Edges'!$P190="Yes"),"Yes","No")</f>
        <v>Yes</v>
      </c>
      <c r="LU191" s="269" t="str">
        <f>IF(AND((RIGHT($LU$3,2)-'[1]Miter Profiles'!$AC$334-'[1]Outside Edges'!$B190)&gt;=5,'[1]Outside Edges'!$P190="Yes"),"Yes","No")</f>
        <v>Yes</v>
      </c>
      <c r="LV191" s="283" t="str">
        <f>IF(AND((RIGHT($LV$3,2)-'[1]Miter Profiles'!$AC$335-'[1]Outside Edges'!$B190)&gt;=5,'[1]Outside Edges'!$P190="Yes"),"Yes","No")</f>
        <v>Yes</v>
      </c>
      <c r="LW191" s="283" t="str">
        <f>IF(AND((RIGHT($LW$3,2)-'[1]Miter Profiles'!$AC$336-'[1]Outside Edges'!$B190)&gt;=5,'[1]Outside Edges'!$P190="Yes"),"Yes","No")</f>
        <v>Yes</v>
      </c>
      <c r="LX191" s="283" t="str">
        <f>IF(AND((RIGHT($LX$3,2)-'[1]Miter Profiles'!$AC$337-'[1]Outside Edges'!$B190)&gt;=5,'[1]Outside Edges'!$P190="Yes"),"Yes","No")</f>
        <v>Yes</v>
      </c>
      <c r="LY191" s="269" t="str">
        <f>IF(AND((RIGHT($LY$3,2)-'[1]Miter Profiles'!$AC$338-'[1]Outside Edges'!$B190)&gt;=5,'[1]Outside Edges'!$P190="Yes"),"Yes","No")</f>
        <v>Yes</v>
      </c>
      <c r="LZ191" s="269" t="str">
        <f>IF(AND((RIGHT($LZ$3,2)-'[1]Miter Profiles'!$AC$339-'[1]Outside Edges'!$B190)&gt;=5,'[1]Outside Edges'!$P190="Yes"),"Yes","No")</f>
        <v>Yes</v>
      </c>
      <c r="MA191" s="269" t="str">
        <f>IF(AND((RIGHT($MA$3,2)-'[1]Miter Profiles'!$AC$340-'[1]Outside Edges'!$B190)&gt;=5,'[1]Outside Edges'!$P190="Yes"),"Yes","No")</f>
        <v>Yes</v>
      </c>
      <c r="MB191" s="283" t="str">
        <f>IF(AND((RIGHT($MB$3,2)-'[1]Miter Profiles'!$AC$341-'[1]Outside Edges'!$B190)&gt;=5,'[1]Outside Edges'!$P190="Yes"),"Yes","No")</f>
        <v>Yes</v>
      </c>
      <c r="MC191" s="283" t="str">
        <f>IF(AND((RIGHT($MC$3,2)-'[1]Miter Profiles'!$AC$342-'[1]Outside Edges'!$B190)&gt;=5,'[1]Outside Edges'!$P190="Yes"),"Yes","No")</f>
        <v>Yes</v>
      </c>
      <c r="MD191" s="283" t="str">
        <f>IF(AND((RIGHT($MD$3,2)-'[1]Miter Profiles'!$AC$343-'[1]Outside Edges'!$B190)&gt;=5,'[1]Outside Edges'!$P190="Yes"),"Yes","No")</f>
        <v>Yes</v>
      </c>
      <c r="ME191" s="269" t="str">
        <f>IF(AND((RIGHT($ME$3,2)-'[1]Miter Profiles'!$AC$344-'[1]Outside Edges'!$B190)&gt;=5,'[1]Outside Edges'!$P190="Yes"),"Yes","No")</f>
        <v>Yes</v>
      </c>
      <c r="MF191" s="269" t="str">
        <f>IF(AND((RIGHT($MF$3,2)-'[1]Miter Profiles'!$AC$345-'[1]Outside Edges'!$B190)&gt;=5,'[1]Outside Edges'!$P190="Yes"),"Yes","No")</f>
        <v>Yes</v>
      </c>
      <c r="MG191" s="269" t="str">
        <f>IF(AND((RIGHT($MG$3,2)-'[1]Miter Profiles'!$AC$346-'[1]Outside Edges'!$B190)&gt;=5,'[1]Outside Edges'!$P190="Yes"),"Yes","No")</f>
        <v>Yes</v>
      </c>
      <c r="MH191" s="283" t="str">
        <f>IF(AND((RIGHT($MH$3,2)-'[1]Miter Profiles'!$AC$347-'[1]Outside Edges'!$B190)&gt;=5,'[1]Outside Edges'!$P190="Yes"),"Yes","No")</f>
        <v>Yes</v>
      </c>
      <c r="MI191" s="283" t="str">
        <f>IF(AND((RIGHT($MI$3,2)-'[1]Miter Profiles'!$AC$348-'[1]Outside Edges'!$B190)&gt;=5,'[1]Outside Edges'!$P190="Yes"),"Yes","No")</f>
        <v>Yes</v>
      </c>
      <c r="MJ191" s="283" t="str">
        <f>IF(AND((RIGHT($MJ$3,2)-'[1]Miter Profiles'!$AC$349-'[1]Outside Edges'!$B190)&gt;=5,'[1]Outside Edges'!$P190="Yes"),"Yes","No")</f>
        <v>Yes</v>
      </c>
      <c r="MK191" s="269" t="str">
        <f>IF(AND((RIGHT($MK$3,2)-'[1]Miter Profiles'!$AC$350-'[1]Outside Edges'!$B190)&gt;=5,'[1]Outside Edges'!$P190="Yes"),"Yes","No")</f>
        <v>Yes</v>
      </c>
      <c r="ML191" s="269" t="str">
        <f>IF(AND((RIGHT($ML$3,2)-'[1]Miter Profiles'!$AC$351-'[1]Outside Edges'!$B190)&gt;=5,'[1]Outside Edges'!$P190="Yes"),"Yes","No")</f>
        <v>Yes</v>
      </c>
      <c r="MM191" s="269" t="str">
        <f>IF(AND((RIGHT($MM$3,2)-'[1]Miter Profiles'!$AC$352-'[1]Outside Edges'!$B190)&gt;=5,'[1]Outside Edges'!$P190="Yes"),"Yes","No")</f>
        <v>Yes</v>
      </c>
      <c r="MN191" s="283" t="str">
        <f>IF(AND((RIGHT($MK$3,2)-'[1]Miter Profiles'!$AC$350-'[1]Outside Edges'!$B190)&gt;=5,'[1]Outside Edges'!$P190="Yes"),"Yes","No")</f>
        <v>Yes</v>
      </c>
      <c r="MO191" s="283" t="str">
        <f>IF(AND((RIGHT($ML$3,2)-'[1]Miter Profiles'!$AC$351-'[1]Outside Edges'!$B190)&gt;=5,'[1]Outside Edges'!$P190="Yes"),"Yes","No")</f>
        <v>Yes</v>
      </c>
      <c r="MP191" s="283" t="str">
        <f>IF(AND((RIGHT($MM$3,2)-'[1]Miter Profiles'!$AC$352-'[1]Outside Edges'!$B190)&gt;=5,'[1]Outside Edges'!$P190="Yes"),"Yes","No")</f>
        <v>Yes</v>
      </c>
    </row>
    <row r="192" spans="1:354" ht="16.5" thickBot="1" x14ac:dyDescent="0.3">
      <c r="A192" s="8" t="str">
        <f>IF('[1]Outside Edges'!$A191&lt;&gt;"",'[1]Outside Edges'!$A191,"")</f>
        <v>D189</v>
      </c>
      <c r="B192" s="10" t="str">
        <f>IF(AND((RIGHT($B$3,2)-'[1]Miter Profiles'!$AC$3-'[1]Outside Edges'!$B191)&gt;=5,'[1]Outside Edges'!$P191="Yes"),"Yes","No")</f>
        <v>Yes</v>
      </c>
      <c r="C192" s="10" t="str">
        <f>IF(AND((RIGHT($C$3,2)-'[1]Miter Profiles'!$AC$4-'[1]Outside Edges'!$B191)&gt;=5,'[1]Outside Edges'!$P191="Yes"),"Yes","No")</f>
        <v>Yes</v>
      </c>
      <c r="D192" s="85" t="str">
        <f>IF(AND((RIGHT($D$3,2)-'[1]Miter Profiles'!$AC$5-'[1]Outside Edges'!$B191)&gt;=5,'[1]Outside Edges'!$P191="Yes"),"Yes","No")</f>
        <v>Yes</v>
      </c>
      <c r="E192" s="86" t="str">
        <f>IF(AND((RIGHT($E$3,2)-'[1]Miter Profiles'!$AC$6-'[1]Outside Edges'!$B191)&gt;=5,'[1]Outside Edges'!$P191="Yes"),"Yes","No")</f>
        <v>Yes</v>
      </c>
      <c r="F192" s="11" t="str">
        <f>IF(AND((RIGHT($F$3,2)-'[1]Miter Profiles'!$AC$7-'[1]Outside Edges'!$B191)&gt;=5,'[1]Outside Edges'!$P191="Yes"),"Yes","No")</f>
        <v>Yes</v>
      </c>
      <c r="G192" s="87" t="str">
        <f>IF(AND((RIGHT($G$3,2)-'[1]Miter Profiles'!$AC$8-'[1]Outside Edges'!$B191)&gt;=5,'[1]Outside Edges'!$P191="Yes"),"Yes","No")</f>
        <v>Yes</v>
      </c>
      <c r="H192" s="10" t="str">
        <f>IF(AND((RIGHT($H$3,2)-'[1]Miter Profiles'!$AC$9-'[1]Outside Edges'!$B191)&gt;=5,'[1]Outside Edges'!$P191="Yes"),"Yes","No")</f>
        <v>Yes</v>
      </c>
      <c r="I192" s="10" t="str">
        <f>IF(AND((RIGHT($I$3,2)-'[1]Miter Profiles'!$AC$10-'[1]Outside Edges'!$B191)&gt;=5,'[1]Outside Edges'!$P191="Yes"),"Yes","No")</f>
        <v>Yes</v>
      </c>
      <c r="J192" s="85" t="str">
        <f>IF(AND((RIGHT($J$3,2)-'[1]Miter Profiles'!$AC$11-'[1]Outside Edges'!$B191)&gt;=5,'[1]Outside Edges'!$P191="Yes"),"Yes","No")</f>
        <v>Yes</v>
      </c>
      <c r="K192" s="86" t="str">
        <f>IF(AND((RIGHT($K$3,2)-'[1]Miter Profiles'!$AC$12-'[1]Outside Edges'!$B191)&gt;=5,'[1]Outside Edges'!$P191="Yes"),"Yes","No")</f>
        <v>Yes</v>
      </c>
      <c r="L192" s="11" t="str">
        <f>IF(AND((RIGHT($L$3,2)-'[1]Miter Profiles'!$AC$13-'[1]Outside Edges'!$B191)&gt;=5,'[1]Outside Edges'!$P191="Yes"),"Yes","No")</f>
        <v>Yes</v>
      </c>
      <c r="M192" s="87" t="str">
        <f>IF(AND((RIGHT($M$3,2)-'[1]Miter Profiles'!$AC$14-'[1]Outside Edges'!$B191)&gt;=5,'[1]Outside Edges'!$P191="Yes"),"Yes","No")</f>
        <v>Yes</v>
      </c>
      <c r="N192" s="10" t="str">
        <f>IF(AND((RIGHT($N$3,2)-'[1]Miter Profiles'!$AC$15-'[1]Outside Edges'!$B191)&gt;=4,'[1]Outside Edges'!$P191="Yes"),"Yes","No")</f>
        <v>No</v>
      </c>
      <c r="O192" s="10" t="str">
        <f>IF(AND((RIGHT($O$3,2)-'[1]Miter Profiles'!$AC$16-'[1]Outside Edges'!$B191)&gt;=5,'[1]Outside Edges'!$P191="Yes"),"Yes","No")</f>
        <v>Yes</v>
      </c>
      <c r="P192" s="85" t="str">
        <f>IF(AND((RIGHT($P$3,2)-'[1]Miter Profiles'!$AC$17-'[1]Outside Edges'!$B191)&gt;=5,'[1]Outside Edges'!$P191="Yes"),"Yes","No")</f>
        <v>Yes</v>
      </c>
      <c r="Q192" s="86" t="str">
        <f>IF(AND((RIGHT($Q$3,2)-'[1]Miter Profiles'!$AC$18-'[1]Outside Edges'!$B191)&gt;=5,'[1]Outside Edges'!$P191="Yes"),"Yes","No")</f>
        <v>No</v>
      </c>
      <c r="R192" s="11" t="str">
        <f>IF(AND((RIGHT($R$3,2)-'[1]Miter Profiles'!$AC$19-'[1]Outside Edges'!$B191)&gt;=5,'[1]Outside Edges'!$P191="Yes"),"Yes","No")</f>
        <v>Yes</v>
      </c>
      <c r="S192" s="87" t="str">
        <f>IF(AND((RIGHT($S$3,2)-'[1]Miter Profiles'!$AC$20-'[1]Outside Edges'!$B191)&gt;=5,'[1]Outside Edges'!$P191="Yes"),"Yes","No")</f>
        <v>Yes</v>
      </c>
      <c r="T192" s="10" t="str">
        <f>IF(AND((RIGHT($T$3,2)-'[1]Miter Profiles'!$AC$21-'[1]Outside Edges'!$B191)&gt;=5,'[1]Outside Edges'!$P191="Yes"),"Yes","No")</f>
        <v>Yes</v>
      </c>
      <c r="U192" s="10" t="str">
        <f>IF(AND((RIGHT($U$3,2)-'[1]Miter Profiles'!$AC$22-'[1]Outside Edges'!$B191)&gt;=5,'[1]Outside Edges'!$P191="Yes"),"Yes","No")</f>
        <v>Yes</v>
      </c>
      <c r="V192" s="85" t="str">
        <f>IF(AND((RIGHT($V$3,2)-'[1]Miter Profiles'!$AC$23-'[1]Outside Edges'!$B191)&gt;=5,'[1]Outside Edges'!$P191="Yes"),"Yes","No")</f>
        <v>Yes</v>
      </c>
      <c r="W192" s="86" t="str">
        <f>IF(AND((RIGHT($W$3,2)-'[1]Miter Profiles'!$AC$24-'[1]Outside Edges'!$B191)&gt;=5,'[1]Outside Edges'!$P191="Yes"),"Yes","No")</f>
        <v>No</v>
      </c>
      <c r="X192" s="11" t="str">
        <f>IF(AND((RIGHT($X$3,2)-'[1]Miter Profiles'!$AC$25-'[1]Outside Edges'!$B191)&gt;=5,'[1]Outside Edges'!$P191="Yes"),"Yes","No")</f>
        <v>Yes</v>
      </c>
      <c r="Y192" s="87" t="str">
        <f>IF(AND((RIGHT($Y$3,2)-'[1]Miter Profiles'!$AC$26-'[1]Outside Edges'!$B191)&gt;=5,'[1]Outside Edges'!$P191="Yes"),"Yes","No")</f>
        <v>Yes</v>
      </c>
      <c r="Z192" s="10" t="str">
        <f>IF(AND((RIGHT($Z$3,2)-'[1]Miter Profiles'!$AC$27-'[1]Outside Edges'!$B191)&gt;=5,'[1]Outside Edges'!$P191="Yes"),"Yes","No")</f>
        <v>Yes</v>
      </c>
      <c r="AA192" s="10" t="str">
        <f>IF(AND((RIGHT($AA$3,2)-'[1]Miter Profiles'!$AC$28-'[1]Outside Edges'!$B191)&gt;=5,'[1]Outside Edges'!$P191="Yes"),"Yes","No")</f>
        <v>Yes</v>
      </c>
      <c r="AB192" s="85" t="str">
        <f>IF(AND((RIGHT($AB$3,2)-'[1]Miter Profiles'!$AC$29-'[1]Outside Edges'!$B191)&gt;=5,'[1]Outside Edges'!$P191="Yes"),"Yes","No")</f>
        <v>Yes</v>
      </c>
      <c r="AC192" s="86" t="str">
        <f>IF(AND((RIGHT($AC$3,2)-'[1]Miter Profiles'!$AC$30-'[1]Outside Edges'!$B191)&gt;=5,'[1]Outside Edges'!$P191="Yes"),"Yes","No")</f>
        <v>Yes</v>
      </c>
      <c r="AD192" s="11" t="str">
        <f>IF(AND((RIGHT($AD$3,2)-'[1]Miter Profiles'!$AC$31-'[1]Outside Edges'!$B191)&gt;=5,'[1]Outside Edges'!$P191="Yes"),"Yes","No")</f>
        <v>Yes</v>
      </c>
      <c r="AE192" s="87" t="str">
        <f>IF(AND((RIGHT($AE$3,2)-'[1]Miter Profiles'!$AC$32-'[1]Outside Edges'!$B191)&gt;=5,'[1]Outside Edges'!$P191="Yes"),"Yes","No")</f>
        <v>Yes</v>
      </c>
      <c r="AF192" s="10" t="str">
        <f>IF(AND((RIGHT($AF$3,2)-'[1]Miter Profiles'!$AC$33-'[1]Outside Edges'!$B191)&gt;=5,'[1]Outside Edges'!$P191="Yes"),"Yes","No")</f>
        <v>Yes</v>
      </c>
      <c r="AG192" s="10" t="str">
        <f>IF(AND((RIGHT($AG$3,2)-'[1]Miter Profiles'!$AC$34-'[1]Outside Edges'!$B191)&gt;=5,'[1]Outside Edges'!$P191="Yes"),"Yes","No")</f>
        <v>Yes</v>
      </c>
      <c r="AH192" s="85" t="str">
        <f>IF(AND((RIGHT($AH$3,2)-'[1]Miter Profiles'!$AC$35-'[1]Outside Edges'!$B191)&gt;=5,'[1]Outside Edges'!$P191="Yes"),"Yes","No")</f>
        <v>Yes</v>
      </c>
      <c r="AI192" s="86" t="str">
        <f>IF(AND((RIGHT($AI$3,2)-'[1]Miter Profiles'!$AC$36-'[1]Outside Edges'!$B191)&gt;=5,'[1]Outside Edges'!$P191="Yes"),"Yes","No")</f>
        <v>Yes</v>
      </c>
      <c r="AJ192" s="11" t="str">
        <f>IF(AND((RIGHT($AJ$3,2)-'[1]Miter Profiles'!$AC$37-'[1]Outside Edges'!$B191)&gt;=5,'[1]Outside Edges'!$P191="Yes"),"Yes","No")</f>
        <v>Yes</v>
      </c>
      <c r="AK192" s="87" t="str">
        <f>IF(AND((RIGHT($AK$3,2)-'[1]Miter Profiles'!$AC$38-'[1]Outside Edges'!$B191)&gt;=5,'[1]Outside Edges'!$P191="Yes"),"Yes","No")</f>
        <v>Yes</v>
      </c>
      <c r="AL192" s="10" t="str">
        <f>IF(AND((RIGHT($AL$3,2)-'[1]Miter Profiles'!$AC$39-'[1]Outside Edges'!$B191)&gt;=5,'[1]Outside Edges'!$P191="Yes"),"Yes","No")</f>
        <v>Yes</v>
      </c>
      <c r="AM192" s="10" t="str">
        <f>IF(AND((RIGHT($AM$3,2)-'[1]Miter Profiles'!$AC$40-'[1]Outside Edges'!$B191)&gt;=5,'[1]Outside Edges'!$P191="Yes"),"Yes","No")</f>
        <v>Yes</v>
      </c>
      <c r="AN192" s="85" t="str">
        <f>IF(AND((RIGHT($AN$3,2)-'[1]Miter Profiles'!$AC$41-'[1]Outside Edges'!$B191)&gt;=5,'[1]Outside Edges'!$P191="Yes"),"Yes","No")</f>
        <v>Yes</v>
      </c>
      <c r="AO192" s="86" t="str">
        <f>IF(AND((RIGHT($AO$3,2)-'[1]Miter Profiles'!$AC$42-'[1]Outside Edges'!$B191)&gt;=5,'[1]Outside Edges'!$P191="Yes"),"Yes","No")</f>
        <v>Yes</v>
      </c>
      <c r="AP192" s="11" t="str">
        <f>IF(AND((RIGHT($AP$3,2)-'[1]Miter Profiles'!$AC$43-'[1]Outside Edges'!$B191)&gt;=5,'[1]Outside Edges'!$P191="Yes"),"Yes","No")</f>
        <v>Yes</v>
      </c>
      <c r="AQ192" s="87" t="str">
        <f>IF(AND((RIGHT($AQ$3,2)-'[1]Miter Profiles'!$AC$44-'[1]Outside Edges'!$B191)&gt;=5,'[1]Outside Edges'!$P191="Yes"),"Yes","No")</f>
        <v>Yes</v>
      </c>
      <c r="AR192" s="10" t="str">
        <f>IF(AND((RIGHT($AR$3,2)-'[1]Miter Profiles'!$AC$45-'[1]Outside Edges'!$B191)&gt;=5,'[1]Outside Edges'!$P191="Yes"),"Yes","No")</f>
        <v>Yes</v>
      </c>
      <c r="AS192" s="10" t="str">
        <f>IF(AND((RIGHT($AS$3,2)-'[1]Miter Profiles'!$AC$46-'[1]Outside Edges'!$B191)&gt;=5,'[1]Outside Edges'!$P191="Yes"),"Yes","No")</f>
        <v>Yes</v>
      </c>
      <c r="AT192" s="85" t="str">
        <f>IF(AND((RIGHT($AT$3,2)-'[1]Miter Profiles'!$AC$47-'[1]Outside Edges'!$B191)&gt;=5,'[1]Outside Edges'!$P191="Yes"),"Yes","No")</f>
        <v>Yes</v>
      </c>
      <c r="AU192" s="86" t="str">
        <f>IF(AND((RIGHT($AU$3,2)-'[1]Miter Profiles'!$AC$48-'[1]Outside Edges'!$B191)&gt;=5,'[1]Outside Edges'!$P191="Yes"),"Yes","No")</f>
        <v>Yes</v>
      </c>
      <c r="AV192" s="11" t="str">
        <f>IF(AND((RIGHT($AV$3,2)-'[1]Miter Profiles'!$AC$49-'[1]Outside Edges'!$B191)&gt;=5,'[1]Outside Edges'!$P191="Yes"),"Yes","No")</f>
        <v>Yes</v>
      </c>
      <c r="AW192" s="87" t="str">
        <f>IF(AND((RIGHT($AW$3,2)-'[1]Miter Profiles'!$AC$50-'[1]Outside Edges'!$B191)&gt;=5,'[1]Outside Edges'!$P191="Yes"),"Yes","No")</f>
        <v>Yes</v>
      </c>
      <c r="AX192" s="10" t="str">
        <f>IF(AND((RIGHT($AX$3,2)-'[1]Miter Profiles'!$AC$51-'[1]Outside Edges'!$B191)&gt;=5,'[1]Outside Edges'!$P191="Yes"),"Yes","No")</f>
        <v>Yes</v>
      </c>
      <c r="AY192" s="10" t="str">
        <f>IF(AND((RIGHT($AY$3,2)-'[1]Miter Profiles'!$AC$52-'[1]Outside Edges'!$B191)&gt;=5,'[1]Outside Edges'!$P191="Yes"),"Yes","No")</f>
        <v>Yes</v>
      </c>
      <c r="AZ192" s="85" t="str">
        <f>IF(AND((RIGHT($AZ$3,2)-'[1]Miter Profiles'!$AC$53-'[1]Outside Edges'!$B191)&gt;=5,'[1]Outside Edges'!$P191="Yes"),"Yes","No")</f>
        <v>Yes</v>
      </c>
      <c r="BA192" s="86" t="str">
        <f>IF(AND((RIGHT($BA$3,2)-'[1]Miter Profiles'!$AC$54-'[1]Outside Edges'!$B191)&gt;=5,'[1]Outside Edges'!$P191="Yes"),"Yes","No")</f>
        <v>Yes</v>
      </c>
      <c r="BB192" s="11" t="str">
        <f>IF(AND((RIGHT($BB$3,2)-'[1]Miter Profiles'!$AC$55-'[1]Outside Edges'!$B191)&gt;=5,'[1]Outside Edges'!$P191="Yes"),"Yes","No")</f>
        <v>Yes</v>
      </c>
      <c r="BC192" s="87" t="str">
        <f>IF(AND((RIGHT($BC$3,2)-'[1]Miter Profiles'!$AC$56-'[1]Outside Edges'!$B191)&gt;=5,'[1]Outside Edges'!$P191="Yes"),"Yes","No")</f>
        <v>Yes</v>
      </c>
      <c r="BD192" s="10" t="str">
        <f>IF(AND((RIGHT($BD$3,2)-'[1]Miter Profiles'!$AC$57-'[1]Outside Edges'!$B191)&gt;=5,'[1]Outside Edges'!$P191="Yes"),"Yes","No")</f>
        <v>Yes</v>
      </c>
      <c r="BE192" s="10" t="str">
        <f>IF(AND((RIGHT($BE$3,2)-'[1]Miter Profiles'!$AC$58-'[1]Outside Edges'!$B191)&gt;=5,'[1]Outside Edges'!$P191="Yes"),"Yes","No")</f>
        <v>Yes</v>
      </c>
      <c r="BF192" s="85" t="str">
        <f>IF(AND((RIGHT($BF$3,2)-'[1]Miter Profiles'!$AC$59-'[1]Outside Edges'!$B191)&gt;=5,'[1]Outside Edges'!$P191="Yes"),"Yes","No")</f>
        <v>Yes</v>
      </c>
      <c r="BG192" s="86" t="str">
        <f>IF(AND((RIGHT($BG$3,2)-'[1]Miter Profiles'!$AC$60-'[1]Outside Edges'!$B191)&gt;=5,'[1]Outside Edges'!$P191="Yes"),"Yes","No")</f>
        <v>Yes</v>
      </c>
      <c r="BH192" s="11" t="str">
        <f>IF(AND((RIGHT($BH$3,2)-'[1]Miter Profiles'!$AC$61-'[1]Outside Edges'!$B191)&gt;=5,'[1]Outside Edges'!$P191="Yes"),"Yes","No")</f>
        <v>Yes</v>
      </c>
      <c r="BI192" s="87" t="str">
        <f>IF(AND((RIGHT($BI$3,2)-'[1]Miter Profiles'!$AC$62-'[1]Outside Edges'!$B191)&gt;=5,'[1]Outside Edges'!$P191="Yes"),"Yes","No")</f>
        <v>Yes</v>
      </c>
      <c r="BJ192" s="10" t="str">
        <f>IF(AND((RIGHT($BJ$3,2)-'[1]Miter Profiles'!$AC$63-'[1]Outside Edges'!$B191)&gt;=5,'[1]Outside Edges'!$P191="Yes"),"Yes","No")</f>
        <v>Yes</v>
      </c>
      <c r="BK192" s="10" t="str">
        <f>IF(AND((RIGHT($BK$3,2)-'[1]Miter Profiles'!$AC$64-'[1]Outside Edges'!$B191)&gt;=5,'[1]Outside Edges'!$P191="Yes"),"Yes","No")</f>
        <v>Yes</v>
      </c>
      <c r="BL192" s="85" t="str">
        <f>IF(AND((RIGHT($BL$3,2)-'[1]Miter Profiles'!$AC$65-'[1]Outside Edges'!$B191)&gt;=5,'[1]Outside Edges'!$P191="Yes"),"Yes","No")</f>
        <v>Yes</v>
      </c>
      <c r="BM192" s="86" t="str">
        <f>IF(AND((RIGHT($BM$3,2)-'[1]Miter Profiles'!$AC$66-'[1]Outside Edges'!$B191)&gt;=5,'[1]Outside Edges'!$P191="Yes"),"Yes","No")</f>
        <v>Yes</v>
      </c>
      <c r="BN192" s="11" t="str">
        <f>IF(AND((RIGHT($BN$3,2)-'[1]Miter Profiles'!$AC$67-'[1]Outside Edges'!$B191)&gt;=5,'[1]Outside Edges'!$P191="Yes"),"Yes","No")</f>
        <v>Yes</v>
      </c>
      <c r="BO192" s="87" t="str">
        <f>IF(AND((RIGHT($BO$3,2)-'[1]Miter Profiles'!$AC$68-'[1]Outside Edges'!$B191)&gt;=5,'[1]Outside Edges'!$P191="Yes"),"Yes","No")</f>
        <v>Yes</v>
      </c>
      <c r="BP192" s="10" t="str">
        <f>IF(AND((RIGHT($BP$3,2)-'[1]Miter Profiles'!$AC$69-'[1]Outside Edges'!$B191)&gt;=5,'[1]Outside Edges'!$P191="Yes"),"Yes","No")</f>
        <v>Yes</v>
      </c>
      <c r="BQ192" s="10" t="str">
        <f>IF(AND((RIGHT($BQ$3,2)-'[1]Miter Profiles'!$AC$70-'[1]Outside Edges'!$B191)&gt;=5,'[1]Outside Edges'!$P191="Yes"),"Yes","No")</f>
        <v>Yes</v>
      </c>
      <c r="BR192" s="85" t="str">
        <f>IF(AND((RIGHT($BR$3,2)-'[1]Miter Profiles'!$AC$71-'[1]Outside Edges'!$B191)&gt;=5,'[1]Outside Edges'!$P191="Yes"),"Yes","No")</f>
        <v>Yes</v>
      </c>
      <c r="BS192" s="86" t="str">
        <f>IF(AND((RIGHT($BS$3,2)-'[1]Miter Profiles'!$AC$72-'[1]Outside Edges'!$B191)&gt;=5,'[1]Outside Edges'!$P191="Yes"),"Yes","No")</f>
        <v>Yes</v>
      </c>
      <c r="BT192" s="11" t="str">
        <f>IF(AND((RIGHT($BT$3,2)-'[1]Miter Profiles'!$AC$73-'[1]Outside Edges'!$B191)&gt;=5,'[1]Outside Edges'!$P191="Yes"),"Yes","No")</f>
        <v>Yes</v>
      </c>
      <c r="BU192" s="87" t="str">
        <f>IF(AND((RIGHT($BU$3,2)-'[1]Miter Profiles'!$AC$74-'[1]Outside Edges'!$B191)&gt;=5,'[1]Outside Edges'!$P191="Yes"),"Yes","No")</f>
        <v>Yes</v>
      </c>
      <c r="BV192" s="10" t="str">
        <f>IF(AND((RIGHT($BV$3,2)-'[1]Miter Profiles'!$AC$75-'[1]Outside Edges'!$B191)&gt;=5,'[1]Outside Edges'!$P191="Yes"),"Yes","No")</f>
        <v>Yes</v>
      </c>
      <c r="BW192" s="10" t="str">
        <f>IF(AND((RIGHT($BW$3,2)-'[1]Miter Profiles'!$AC$76-'[1]Outside Edges'!$B191)&gt;=5,'[1]Outside Edges'!$P191="Yes"),"Yes","No")</f>
        <v>Yes</v>
      </c>
      <c r="BX192" s="85" t="str">
        <f>IF(AND((RIGHT($BX$3,2)-'[1]Miter Profiles'!$AC$77-'[1]Outside Edges'!$B191)&gt;=5,'[1]Outside Edges'!$P191="Yes"),"Yes","No")</f>
        <v>Yes</v>
      </c>
      <c r="BY192" s="86" t="str">
        <f>IF(AND((RIGHT($BY$3,2)-'[1]Miter Profiles'!$AC$78-'[1]Outside Edges'!$B191)&gt;=5,'[1]Outside Edges'!$P191="Yes"),"Yes","No")</f>
        <v>Yes</v>
      </c>
      <c r="BZ192" s="11" t="str">
        <f>IF(AND((RIGHT($BZ$3,2)-'[1]Miter Profiles'!$AC$79-'[1]Outside Edges'!$B191)&gt;=5,'[1]Outside Edges'!$P191="Yes"),"Yes","No")</f>
        <v>Yes</v>
      </c>
      <c r="CA192" s="87" t="str">
        <f>IF(AND((RIGHT($CA$3,2)-'[1]Miter Profiles'!$AC$80-'[1]Outside Edges'!$B191)&gt;=5,'[1]Outside Edges'!$P191="Yes"),"Yes","No")</f>
        <v>Yes</v>
      </c>
      <c r="CB192" s="10" t="str">
        <f>IF(AND((RIGHT($CB$3,2)-'[1]Miter Profiles'!$AC$81-'[1]Outside Edges'!$B191)&gt;=5,'[1]Outside Edges'!$P191="Yes"),"Yes","No")</f>
        <v>Yes</v>
      </c>
      <c r="CC192" s="10" t="str">
        <f>IF(AND((RIGHT($CC$3,2)-'[1]Miter Profiles'!$AC$82-'[1]Outside Edges'!$B191)&gt;=5,'[1]Outside Edges'!$P191="Yes"),"Yes","No")</f>
        <v>Yes</v>
      </c>
      <c r="CD192" s="85" t="str">
        <f>IF(AND((RIGHT($CD$3,2)-'[1]Miter Profiles'!$AC$83-'[1]Outside Edges'!$B191)&gt;=5,'[1]Outside Edges'!$P191="Yes"),"Yes","No")</f>
        <v>Yes</v>
      </c>
      <c r="CE192" s="86" t="str">
        <f>IF(AND((RIGHT($CE$3,2)-'[1]Miter Profiles'!$AC$84-'[1]Outside Edges'!$B191)&gt;=5,'[1]Outside Edges'!$P191="Yes"),"Yes","No")</f>
        <v>Yes</v>
      </c>
      <c r="CF192" s="11" t="str">
        <f>IF(AND((RIGHT($CF$3,2)-'[1]Miter Profiles'!$AC$85-'[1]Outside Edges'!$B191)&gt;=5,'[1]Outside Edges'!$P191="Yes"),"Yes","No")</f>
        <v>Yes</v>
      </c>
      <c r="CG192" s="87" t="str">
        <f>IF(AND((RIGHT($CG$3,2)-'[1]Miter Profiles'!$AC$86-'[1]Outside Edges'!$B191)&gt;=5,'[1]Outside Edges'!$P191="Yes"),"Yes","No")</f>
        <v>Yes</v>
      </c>
      <c r="CH192" s="10" t="str">
        <f>IF(AND((RIGHT($CH$3,2)-'[1]Miter Profiles'!$AC$87-'[1]Outside Edges'!$B191)&gt;=5,'[1]Outside Edges'!$P191="Yes"),"Yes","No")</f>
        <v>Yes</v>
      </c>
      <c r="CI192" s="10" t="str">
        <f>IF(AND((RIGHT($CI$3,2)-'[1]Miter Profiles'!$AC$88-'[1]Outside Edges'!$B191)&gt;=5,'[1]Outside Edges'!$P191="Yes"),"Yes","No")</f>
        <v>Yes</v>
      </c>
      <c r="CJ192" s="85" t="str">
        <f>IF(AND((RIGHT($CJ$3,2)-'[1]Miter Profiles'!$AC$89-'[1]Outside Edges'!$B191)&gt;=5,'[1]Outside Edges'!$P191="Yes"),"Yes","No")</f>
        <v>Yes</v>
      </c>
      <c r="CK192" s="86" t="str">
        <f>IF(AND((RIGHT($CK$3,2)-'[1]Miter Profiles'!$AC$90-'[1]Outside Edges'!$B191)&gt;=5,'[1]Outside Edges'!$P191="Yes"),"Yes","No")</f>
        <v>Yes</v>
      </c>
      <c r="CL192" s="11" t="str">
        <f>IF(AND((RIGHT($CL$3,2)-'[1]Miter Profiles'!$AC$91-'[1]Outside Edges'!$B191)&gt;=5,'[1]Outside Edges'!$P191="Yes"),"Yes","No")</f>
        <v>Yes</v>
      </c>
      <c r="CM192" s="87" t="str">
        <f>IF(AND((RIGHT($CM$3,2)-'[1]Miter Profiles'!$AC$92-'[1]Outside Edges'!$B191)&gt;=5,'[1]Outside Edges'!$P191="Yes"),"Yes","No")</f>
        <v>Yes</v>
      </c>
      <c r="CN192" s="10" t="str">
        <f>IF(AND((RIGHT(CN$3,2)-'[1]Miter Profiles'!$AC$93-'[1]Outside Edges'!$B191)&gt;=5,'[1]Outside Edges'!$P191="Yes"),"Yes","No")</f>
        <v>No</v>
      </c>
      <c r="CO192" s="10" t="str">
        <f>IF(AND((RIGHT(CO$3,2)-'[1]Miter Profiles'!$AC$94-'[1]Outside Edges'!$B191)&gt;=5,'[1]Outside Edges'!$P191="Yes"),"Yes","No")</f>
        <v>Yes</v>
      </c>
      <c r="CP192" s="85" t="str">
        <f>IF(AND((RIGHT(CP$3,2)-'[1]Miter Profiles'!$AC$95-'[1]Outside Edges'!$B191)&gt;=5,'[1]Outside Edges'!$P191="Yes"),"Yes","No")</f>
        <v>Yes</v>
      </c>
      <c r="CQ192" s="86" t="str">
        <f>IF(AND((RIGHT(CQ$3,2)-'[1]Miter Profiles'!$AC$96-'[1]Outside Edges'!$B191)&gt;=5,'[1]Outside Edges'!$P191="Yes"),"Yes","No")</f>
        <v>Yes</v>
      </c>
      <c r="CR192" s="11" t="str">
        <f>IF(AND((RIGHT(CR$3,2)-'[1]Miter Profiles'!$AC$97-'[1]Outside Edges'!$B191)&gt;=5,'[1]Outside Edges'!$P191="Yes"),"Yes","No")</f>
        <v>Yes</v>
      </c>
      <c r="CS192" s="87" t="str">
        <f>IF(AND((RIGHT(CS$3,2)-'[1]Miter Profiles'!$AC$98-'[1]Outside Edges'!$B191)&gt;=5,'[1]Outside Edges'!$P191="Yes"),"Yes","No")</f>
        <v>Yes</v>
      </c>
      <c r="CT192" s="10" t="str">
        <f>IF(AND((RIGHT($CT$3,2)-'[1]Miter Profiles'!$AC$99-'[1]Outside Edges'!$B191)&gt;=5,'[1]Outside Edges'!$P191="Yes"),"Yes","No")</f>
        <v>Yes</v>
      </c>
      <c r="CU192" s="10" t="str">
        <f>IF(AND((RIGHT($CU$3,2)-'[1]Miter Profiles'!$AC$100-'[1]Outside Edges'!$B191)&gt;=5,'[1]Outside Edges'!$P191="Yes"),"Yes","No")</f>
        <v>Yes</v>
      </c>
      <c r="CV192" s="85" t="str">
        <f>IF(AND((RIGHT($CV$3,2)-'[1]Miter Profiles'!$AC$101-'[1]Outside Edges'!$B191)&gt;=5,'[1]Outside Edges'!$P191="Yes"),"Yes","No")</f>
        <v>Yes</v>
      </c>
      <c r="CW192" s="86" t="str">
        <f>IF(AND((RIGHT($CW$3,2)-'[1]Miter Profiles'!$AC$102-'[1]Outside Edges'!$B191)&gt;=5,'[1]Outside Edges'!$P191="Yes"),"Yes","No")</f>
        <v>Yes</v>
      </c>
      <c r="CX192" s="11" t="str">
        <f>IF(AND((RIGHT($CX$3,2)-'[1]Miter Profiles'!$AC$103-'[1]Outside Edges'!$B191)&gt;=5,'[1]Outside Edges'!$P191="Yes"),"Yes","No")</f>
        <v>Yes</v>
      </c>
      <c r="CY192" s="87" t="str">
        <f>IF(AND((RIGHT($CY$3,2)-'[1]Miter Profiles'!$AC$104-'[1]Outside Edges'!$B191)&gt;=5,'[1]Outside Edges'!$P191="Yes"),"Yes","No")</f>
        <v>Yes</v>
      </c>
      <c r="CZ192" s="10" t="str">
        <f>IF(AND((RIGHT($CZ$3,2)-'[1]Miter Profiles'!$AC$105-'[1]Outside Edges'!$B191)&gt;=5,'[1]Outside Edges'!$P191="Yes"),"Yes","No")</f>
        <v>No</v>
      </c>
      <c r="DA192" s="10" t="str">
        <f>IF(AND((RIGHT($DA$3,2)-'[1]Miter Profiles'!$AC$106-'[1]Outside Edges'!$B191)&gt;=5,'[1]Outside Edges'!$P191="Yes"),"Yes","No")</f>
        <v>No</v>
      </c>
      <c r="DB192" s="85" t="str">
        <f>IF(AND((RIGHT($DB$3,2)-'[1]Miter Profiles'!$AC$107-'[1]Outside Edges'!$B191)&gt;=5,'[1]Outside Edges'!$P191="Yes"),"Yes","No")</f>
        <v>No</v>
      </c>
      <c r="DC192" s="86" t="str">
        <f>IF(AND((RIGHT($DC$3,2)-'[1]Miter Profiles'!$AC$108-'[1]Outside Edges'!$B191)&gt;=5,'[1]Outside Edges'!$P191="Yes"),"Yes","No")</f>
        <v>Yes</v>
      </c>
      <c r="DD192" s="11" t="str">
        <f>IF(AND((RIGHT($DD$3,2)-'[1]Miter Profiles'!$AC$109-'[1]Outside Edges'!$B191)&gt;=5,'[1]Outside Edges'!$P191="Yes"),"Yes","No")</f>
        <v>Yes</v>
      </c>
      <c r="DE192" s="87" t="str">
        <f>IF(AND((RIGHT($DE$3,2)-'[1]Miter Profiles'!$AC$110-'[1]Outside Edges'!$B191)&gt;=5,'[1]Outside Edges'!$P191="Yes"),"Yes","No")</f>
        <v>Yes</v>
      </c>
      <c r="DF192" s="10" t="str">
        <f>IF(AND((RIGHT($DF$3,2)-'[1]Miter Profiles'!$AC$111-'[1]Outside Edges'!$B191)&gt;=5,'[1]Outside Edges'!$P191="Yes"),"Yes","No")</f>
        <v>Yes</v>
      </c>
      <c r="DG192" s="10" t="str">
        <f>IF(AND((RIGHT($DG$3,2)-'[1]Miter Profiles'!$AC$112-'[1]Outside Edges'!$B191)&gt;=5,'[1]Outside Edges'!$P191="Yes"),"Yes","No")</f>
        <v>Yes</v>
      </c>
      <c r="DH192" s="85" t="str">
        <f>IF(AND((RIGHT($DH$3,2)-'[1]Miter Profiles'!$AC$113-'[1]Outside Edges'!$B191)&gt;=5,'[1]Outside Edges'!$P191="Yes"),"Yes","No")</f>
        <v>Yes</v>
      </c>
      <c r="DI192" s="86" t="str">
        <f>IF(AND((RIGHT($DI$3,2)-'[1]Miter Profiles'!$AC$114-'[1]Outside Edges'!$B191)&gt;=5,'[1]Outside Edges'!$P191="Yes"),"Yes","No")</f>
        <v>Yes</v>
      </c>
      <c r="DJ192" s="11" t="str">
        <f>IF(AND((RIGHT($DJ$3,2)-'[1]Miter Profiles'!$AC$115-'[1]Outside Edges'!$B191)&gt;=5,'[1]Outside Edges'!$P191="Yes"),"Yes","No")</f>
        <v>Yes</v>
      </c>
      <c r="DK192" s="87" t="str">
        <f>IF(AND((RIGHT($DK$3,2)-'[1]Miter Profiles'!$AC$116-'[1]Outside Edges'!$B191)&gt;=5,'[1]Outside Edges'!$P191="Yes"),"Yes","No")</f>
        <v>Yes</v>
      </c>
      <c r="DL192" s="10" t="str">
        <f>IF(AND((RIGHT($DL$3,2)-'[1]Miter Profiles'!$AC$117-'[1]Outside Edges'!$B191)&gt;=5,'[1]Outside Edges'!$P191="Yes"),"Yes","No")</f>
        <v>Yes</v>
      </c>
      <c r="DM192" s="10" t="str">
        <f>IF(AND((RIGHT($DM$3,2)-'[1]Miter Profiles'!$AC$118-'[1]Outside Edges'!$B191)&gt;=5,'[1]Outside Edges'!$P191="Yes"),"Yes","No")</f>
        <v>Yes</v>
      </c>
      <c r="DN192" s="85" t="str">
        <f>IF(AND((RIGHT($DN$3,2)-'[1]Miter Profiles'!$AC$119-'[1]Outside Edges'!$B191)&gt;=5,'[1]Outside Edges'!$P191="Yes"),"Yes","No")</f>
        <v>Yes</v>
      </c>
      <c r="DO192" s="86" t="str">
        <f>IF(AND((RIGHT($DO$3,2)-'[1]Miter Profiles'!$AC$120-'[1]Outside Edges'!$B191)&gt;=5,'[1]Outside Edges'!$P191="Yes"),"Yes","No")</f>
        <v>No</v>
      </c>
      <c r="DP192" s="11" t="str">
        <f>IF(AND((RIGHT($DP$3,2)-'[1]Miter Profiles'!$AC$121-'[1]Outside Edges'!$B191)&gt;=5,'[1]Outside Edges'!$P191="Yes"),"Yes","No")</f>
        <v>Yes</v>
      </c>
      <c r="DQ192" s="87" t="str">
        <f>IF(AND((RIGHT($DQ$3,2)-'[1]Miter Profiles'!$AC$122-'[1]Outside Edges'!$B191)&gt;=5,'[1]Outside Edges'!$P191="Yes"),"Yes","No")</f>
        <v>Yes</v>
      </c>
      <c r="DR192" s="10" t="str">
        <f>IF(AND((RIGHT($DR$3,2)-'[1]Miter Profiles'!$AC$123-'[1]Outside Edges'!$B191)&gt;=5,'[1]Outside Edges'!$P191="Yes"),"Yes","No")</f>
        <v>Yes</v>
      </c>
      <c r="DS192" s="10" t="str">
        <f>IF(AND((RIGHT($DS$3,2)-'[1]Miter Profiles'!$AC$124-'[1]Outside Edges'!$B191)&gt;=5,'[1]Outside Edges'!$P191="Yes"),"Yes","No")</f>
        <v>Yes</v>
      </c>
      <c r="DT192" s="85" t="str">
        <f>IF(AND((RIGHT($DT$3,2)-'[1]Miter Profiles'!$AC$125-'[1]Outside Edges'!$B191)&gt;=5,'[1]Outside Edges'!$P191="Yes"),"Yes","No")</f>
        <v>Yes</v>
      </c>
      <c r="DU192" s="86" t="str">
        <f>IF(AND((RIGHT($DU$3,2)-'[1]Miter Profiles'!$AC$126-'[1]Outside Edges'!$B191)&gt;=5,'[1]Outside Edges'!$P191="Yes"),"Yes","No")</f>
        <v>Yes</v>
      </c>
      <c r="DV192" s="11" t="str">
        <f>IF(AND((RIGHT($DV$3,2)-'[1]Miter Profiles'!$AC$127-'[1]Outside Edges'!$B191)&gt;=5,'[1]Outside Edges'!$P191="Yes"),"Yes","No")</f>
        <v>Yes</v>
      </c>
      <c r="DW192" s="87" t="str">
        <f>IF(AND((RIGHT($DW$3,2)-'[1]Miter Profiles'!$AC$128-'[1]Outside Edges'!$B191)&gt;=5,'[1]Outside Edges'!$P191="Yes"),"Yes","No")</f>
        <v>Yes</v>
      </c>
      <c r="DX192" s="10" t="str">
        <f>IF(AND((RIGHT($DX$3,2)-'[1]Miter Profiles'!$AC$129-'[1]Outside Edges'!$B191)&gt;=5,'[1]Outside Edges'!$P191="Yes"),"Yes","No")</f>
        <v>Yes</v>
      </c>
      <c r="DY192" s="10" t="str">
        <f>IF(AND((RIGHT($DY$3,2)-'[1]Miter Profiles'!$AC$130-'[1]Outside Edges'!$B191)&gt;=5,'[1]Outside Edges'!$P191="Yes"),"Yes","No")</f>
        <v>Yes</v>
      </c>
      <c r="DZ192" s="85" t="str">
        <f>IF(AND((RIGHT($DZ$3,2)-'[1]Miter Profiles'!$AC$131-'[1]Outside Edges'!$B191)&gt;=5,'[1]Outside Edges'!$P191="Yes"),"Yes","No")</f>
        <v>Yes</v>
      </c>
      <c r="EA192" s="90" t="str">
        <f>IF(AND((RIGHT($EA$3,2)-'[1]Miter Profiles'!$AC$132-'[1]Outside Edges'!$B191)&gt;=5,'[1]Outside Edges'!$P191="Yes"),"Yes","No")</f>
        <v>Yes</v>
      </c>
      <c r="EB192" s="104" t="str">
        <f>IF(AND((RIGHT($EB$3,2)-'[1]Miter Profiles'!$AC$133-'[1]Outside Edges'!$B191)&gt;=5,'[1]Outside Edges'!$P191="Yes"),"Yes","No")</f>
        <v>No</v>
      </c>
      <c r="EC192" s="109" t="str">
        <f>IF(AND((RIGHT($EC$3,2)-'[1]Miter Profiles'!$AC$134-'[1]Outside Edges'!$B191)&gt;=5,'[1]Outside Edges'!$P191="Yes"),"Yes","No")</f>
        <v>Yes</v>
      </c>
      <c r="ED192" s="115" t="str">
        <f>IF(AND((RIGHT($ED$3,2)-'[1]Miter Profiles'!$AC$135-'[1]Outside Edges'!$B191)&gt;=5,'[1]Outside Edges'!$P191="Yes"),"Yes","No")</f>
        <v>Yes</v>
      </c>
      <c r="EE192" s="112" t="str">
        <f>IF(AND((RIGHT($EE$3,2)-'[1]Miter Profiles'!$AC$136-'[1]Outside Edges'!$B191)&gt;=5,'[1]Outside Edges'!$P191="Yes"),"Yes","No")</f>
        <v>Yes</v>
      </c>
      <c r="EF192" s="85" t="str">
        <f>IF(AND((RIGHT($EF$3,2)-'[1]Miter Profiles'!$AC$137-'[1]Outside Edges'!$B191)&gt;=5,'[1]Outside Edges'!$P191="Yes"),"Yes","No")</f>
        <v>Yes</v>
      </c>
      <c r="EG192" s="10" t="str">
        <f>IF(AND((RIGHT($EG$3,2)-'[1]Miter Profiles'!$AC$138-'[1]Outside Edges'!$B191)&gt;=5,'[1]Outside Edges'!$P191="Yes"),"Yes","No")</f>
        <v>Yes</v>
      </c>
      <c r="EH192" s="90" t="str">
        <f>IF(AND((RIGHT($EH$3,2)-'[1]Miter Profiles'!$AC$139-'[1]Outside Edges'!$B191)&gt;=5,'[1]Outside Edges'!$P191="Yes"),"Yes","No")</f>
        <v>Yes</v>
      </c>
      <c r="EI192" s="120" t="str">
        <f>IF(AND((RIGHT($EI$3,2)-'[1]Miter Profiles'!$AC$140-'[1]Outside Edges'!$B191)&gt;=5,'[1]Outside Edges'!$P191="Yes"),"Yes","No")</f>
        <v>Yes</v>
      </c>
      <c r="EJ192" s="123" t="str">
        <f>IF(AND((RIGHT($EJ$3,2)-'[1]Miter Profiles'!$AC$141-'[1]Outside Edges'!$B191)&gt;=5,'[1]Outside Edges'!$P191="Yes"),"Yes","No")</f>
        <v>Yes</v>
      </c>
      <c r="EK192" s="123" t="str">
        <f>IF(AND((RIGHT($EK$3,2)-'[1]Miter Profiles'!$AC$142-'[1]Outside Edges'!$B191)&gt;=5,'[1]Outside Edges'!$P191="Yes"),"Yes","No")</f>
        <v>Yes</v>
      </c>
      <c r="EL192" s="115" t="str">
        <f>IF(AND((RIGHT($EL$3,2)-'[1]Miter Profiles'!$AC$143-'[1]Outside Edges'!$B191)&gt;=5,'[1]Outside Edges'!$P191="Yes"),"Yes","No")</f>
        <v>Yes</v>
      </c>
      <c r="EM192" s="128" t="str">
        <f>IF(AND((RIGHT($EM$3,2)-'[1]Miter Profiles'!$AC$144-'[1]Outside Edges'!$B191)&gt;=5,'[1]Outside Edges'!$P191="Yes"),"Yes","No")</f>
        <v>No</v>
      </c>
      <c r="EN192" s="10" t="str">
        <f>IF(AND((RIGHT($EN$3,2)-'[1]Miter Profiles'!$AC$145-'[1]Outside Edges'!$B191)&gt;=5,'[1]Outside Edges'!$P191="Yes"),"Yes","No")</f>
        <v>Yes</v>
      </c>
      <c r="EO192" s="90" t="str">
        <f>IF(AND((RIGHT($EO$3,2)-'[1]Miter Profiles'!$AC$146-'[1]Outside Edges'!$B191)&gt;=5,'[1]Outside Edges'!$P191="Yes"),"Yes","No")</f>
        <v>Yes</v>
      </c>
      <c r="EP192" s="123" t="str">
        <f>IF(AND((RIGHT($EP$3,2)-'[1]Miter Profiles'!$AC$147-'[1]Outside Edges'!$B191)&gt;=5,'[1]Outside Edges'!$P191="Yes"),"Yes","No")</f>
        <v>Yes</v>
      </c>
      <c r="EQ192" s="123" t="str">
        <f>IF(AND((RIGHT($EQ$3,2)-'[1]Miter Profiles'!$AC$148-'[1]Outside Edges'!$B191)&gt;=5,'[1]Outside Edges'!$P191="Yes"),"Yes","No")</f>
        <v>Yes</v>
      </c>
      <c r="ER192" s="115" t="str">
        <f>IF(AND((RIGHT($ER$3,2)-'[1]Miter Profiles'!$AC$149-'[1]Outside Edges'!$B191)&gt;=5,'[1]Outside Edges'!$P191="Yes"),"Yes","No")</f>
        <v>Yes</v>
      </c>
      <c r="ES192" s="128" t="str">
        <f>IF(AND((RIGHT($ES$3,2)-'[1]Miter Profiles'!$AC$150-'[1]Outside Edges'!$B191)&gt;=5,'[1]Outside Edges'!$P191="Yes"),"Yes","No")</f>
        <v>Yes</v>
      </c>
      <c r="ET192" s="10" t="str">
        <f>IF(AND((RIGHT($ET$3,2)-'[1]Miter Profiles'!$AC$151-'[1]Outside Edges'!$B191)&gt;=5,'[1]Outside Edges'!$P191="Yes"),"Yes","No")</f>
        <v>Yes</v>
      </c>
      <c r="EU192" s="90" t="str">
        <f>IF(AND((RIGHT($EU$3,2)-'[1]Miter Profiles'!$AC$152-'[1]Outside Edges'!$B191)&gt;=5,'[1]Outside Edges'!$P191="Yes"),"Yes","No")</f>
        <v>Yes</v>
      </c>
      <c r="EV192" s="123" t="str">
        <f>IF(AND((RIGHT($EV$3,2)-'[1]Miter Profiles'!$AC$153-'[1]Outside Edges'!$B191)&gt;=5,'[1]Outside Edges'!$P191="Yes"),"Yes","No")</f>
        <v>Yes</v>
      </c>
      <c r="EW192" s="123" t="str">
        <f>IF(AND((RIGHT($EW$3,2)-'[1]Miter Profiles'!$AC$154-'[1]Outside Edges'!$B191)&gt;=5,'[1]Outside Edges'!$P191="Yes"),"Yes","No")</f>
        <v>Yes</v>
      </c>
      <c r="EX192" s="115" t="str">
        <f>IF(AND((RIGHT($EX$3,2)-'[1]Miter Profiles'!$AC$155-'[1]Outside Edges'!$B191)&gt;=5,'[1]Outside Edges'!$P191="Yes"),"Yes","No")</f>
        <v>Yes</v>
      </c>
      <c r="EY192" s="128" t="str">
        <f>IF(AND((RIGHT($EY$3,2)-'[1]Miter Profiles'!$AC$156-'[1]Outside Edges'!$B191)&gt;=5,'[1]Outside Edges'!$P191="Yes"),"Yes","No")</f>
        <v>Yes</v>
      </c>
      <c r="EZ192" s="10" t="str">
        <f>IF(AND((RIGHT($EZ$3,2)-'[1]Miter Profiles'!$AC$157-'[1]Outside Edges'!$B191)&gt;=5,'[1]Outside Edges'!$P191="Yes"),"Yes","No")</f>
        <v>Yes</v>
      </c>
      <c r="FA192" s="90" t="str">
        <f>IF(AND((RIGHT($FA$3,2)-'[1]Miter Profiles'!$AC$158-'[1]Outside Edges'!$B191)&gt;=5,'[1]Outside Edges'!$P191="Yes"),"Yes","No")</f>
        <v>Yes</v>
      </c>
      <c r="FB192" s="123" t="str">
        <f>IF(AND((RIGHT($FB$3,2)-'[1]Miter Profiles'!$AC$159-'[1]Outside Edges'!$B191)&gt;=5,'[1]Outside Edges'!$P191="Yes"),"Yes","No")</f>
        <v>Yes</v>
      </c>
      <c r="FC192" s="123" t="str">
        <f>IF(AND((RIGHT($FC$3,2)-'[1]Miter Profiles'!$AC$160-'[1]Outside Edges'!$B191)&gt;=5,'[1]Outside Edges'!$P191="Yes"),"Yes","No")</f>
        <v>Yes</v>
      </c>
      <c r="FD192" s="115" t="str">
        <f>IF(AND((RIGHT($FD$3,2)-'[1]Miter Profiles'!$AC$161-'[1]Outside Edges'!$B191)&gt;=5,'[1]Outside Edges'!$P191="Yes"),"Yes","No")</f>
        <v>Yes</v>
      </c>
      <c r="FE192" s="128" t="str">
        <f>IF(AND((RIGHT($FE$3,2)-'[1]Miter Profiles'!$AC$162-'[1]Outside Edges'!$B191)&gt;=5,'[1]Outside Edges'!$P191="Yes"),"Yes","No")</f>
        <v>Yes</v>
      </c>
      <c r="FF192" s="10" t="str">
        <f>IF(AND((RIGHT($FF$3,2)-'[1]Miter Profiles'!$AC$163-'[1]Outside Edges'!$B191)&gt;=5,'[1]Outside Edges'!$P191="Yes"),"Yes","No")</f>
        <v>Yes</v>
      </c>
      <c r="FG192" s="90" t="str">
        <f>IF(AND((RIGHT($FG$3,2)-'[1]Miter Profiles'!$AC$164-'[1]Outside Edges'!$B191)&gt;=5,'[1]Outside Edges'!$P191="Yes"),"Yes","No")</f>
        <v>Yes</v>
      </c>
      <c r="FH192" s="123" t="str">
        <f>IF(AND((RIGHT($FH$3,2)-'[1]Miter Profiles'!$AC$165-'[1]Outside Edges'!$B191)&gt;=5,'[1]Outside Edges'!$P191="Yes"),"Yes","No")</f>
        <v>Yes</v>
      </c>
      <c r="FI192" s="123" t="str">
        <f>IF(AND((RIGHT($FI$3,2)-'[1]Miter Profiles'!$AC$166-'[1]Outside Edges'!$B191)&gt;=5,'[1]Outside Edges'!$P191="Yes"),"Yes","No")</f>
        <v>Yes</v>
      </c>
      <c r="FJ192" s="115" t="str">
        <f>IF(AND((RIGHT($FJ$3,2)-'[1]Miter Profiles'!$AC$167-'[1]Outside Edges'!$B191)&gt;=5,'[1]Outside Edges'!$P191="Yes"),"Yes","No")</f>
        <v>Yes</v>
      </c>
      <c r="FK192" s="128" t="str">
        <f>IF(AND((RIGHT($FK$3,2)-'[1]Miter Profiles'!$AC$168-'[1]Outside Edges'!$B191)&gt;=5,'[1]Outside Edges'!$P191="Yes"),"Yes","No")</f>
        <v>Yes</v>
      </c>
      <c r="FL192" s="10" t="str">
        <f>IF(AND((RIGHT($FL$3,2)-'[1]Miter Profiles'!$AC$169-'[1]Outside Edges'!$B191)&gt;=5,'[1]Outside Edges'!$P191="Yes"),"Yes","No")</f>
        <v>Yes</v>
      </c>
      <c r="FM192" s="90" t="str">
        <f>IF(AND((RIGHT($FM$3,2)-'[1]Miter Profiles'!$AC$170-'[1]Outside Edges'!$B191)&gt;=5,'[1]Outside Edges'!$P191="Yes"),"Yes","No")</f>
        <v>Yes</v>
      </c>
      <c r="FN192" s="123" t="str">
        <f>IF(AND((RIGHT($FN$3,2)-'[1]Miter Profiles'!$AC$171-'[1]Outside Edges'!$B191)&gt;=5,'[1]Outside Edges'!$P191="Yes"),"Yes","No")</f>
        <v>Yes</v>
      </c>
      <c r="FO192" s="123" t="str">
        <f>IF(AND((RIGHT($FO$3,2)-'[1]Miter Profiles'!$AC$172-'[1]Outside Edges'!$B191)&gt;=5,'[1]Outside Edges'!$P191="Yes"),"Yes","No")</f>
        <v>Yes</v>
      </c>
      <c r="FP192" s="115" t="str">
        <f>IF(AND((RIGHT($FP$3,2)-'[1]Miter Profiles'!$AC$173-'[1]Outside Edges'!$B191)&gt;=5,'[1]Outside Edges'!$P191="Yes"),"Yes","No")</f>
        <v>Yes</v>
      </c>
      <c r="FQ192" s="128" t="str">
        <f>IF(AND((RIGHT($FQ$3,2)-'[1]Miter Profiles'!$AC$174-'[1]Outside Edges'!$B191)&gt;=5,'[1]Outside Edges'!$P191="Yes"),"Yes","No")</f>
        <v>Yes</v>
      </c>
      <c r="FR192" s="10" t="str">
        <f>IF(AND((RIGHT($FR$3,2)-'[1]Miter Profiles'!$AC$175-'[1]Outside Edges'!$B191)&gt;=5,'[1]Outside Edges'!$P191="Yes"),"Yes","No")</f>
        <v>Yes</v>
      </c>
      <c r="FS192" s="90" t="str">
        <f>IF(AND((RIGHT($FS$3,2)-'[1]Miter Profiles'!$AC$176-'[1]Outside Edges'!$B191)&gt;=5,'[1]Outside Edges'!$P191="Yes"),"Yes","No")</f>
        <v>Yes</v>
      </c>
      <c r="FT192" s="123" t="str">
        <f>IF(AND((RIGHT($FT$3,2)-'[1]Miter Profiles'!$AC$177-'[1]Outside Edges'!$B191)&gt;=5,'[1]Outside Edges'!$P191="Yes"),"Yes","No")</f>
        <v>Yes</v>
      </c>
      <c r="FU192" s="123" t="str">
        <f>IF(AND((RIGHT($FU$3,2)-'[1]Miter Profiles'!$AC$178-'[1]Outside Edges'!$B191)&gt;=5,'[1]Outside Edges'!$P191="Yes"),"Yes","No")</f>
        <v>Yes</v>
      </c>
      <c r="FV192" s="115" t="str">
        <f>IF(AND((RIGHT($V$3,2)-'[1]Miter Profiles'!$AC$179-'[1]Outside Edges'!$B191)&gt;=5,'[1]Outside Edges'!$P191="Yes"),"Yes","No")</f>
        <v>Yes</v>
      </c>
      <c r="FW192" s="128" t="str">
        <f>IF(AND((RIGHT($FW$3,2)-'[1]Miter Profiles'!$AC$180-'[1]Outside Edges'!$B191)&gt;=5,'[1]Outside Edges'!$P191="Yes"),"Yes","No")</f>
        <v>No</v>
      </c>
      <c r="FX192" s="269" t="str">
        <f>IF(AND((RIGHT($FX$3,2)-'[1]Miter Profiles'!$AC$181-'[1]Outside Edges'!$B191)&gt;=5,'[1]Outside Edges'!$P191="Yes"),"Yes","No")</f>
        <v>Yes</v>
      </c>
      <c r="FY192" s="273" t="str">
        <f>IF(AND((RIGHT($FY$3,2)-'[1]Miter Profiles'!$AC$182-'[1]Outside Edges'!$B191)&gt;=5,'[1]Outside Edges'!$P191="Yes"),"Yes","No")</f>
        <v>Yes</v>
      </c>
      <c r="FZ192" s="282" t="str">
        <f>IF(AND((RIGHT($FZ$3,2)-'[1]Miter Profiles'!$AC$183-'[1]Outside Edges'!$B191)&gt;=5,'[1]Outside Edges'!$P191="Yes"),"Yes","No")</f>
        <v>Yes</v>
      </c>
      <c r="GA192" s="283" t="str">
        <f>IF(AND((RIGHT($GA$3,2)-'[1]Miter Profiles'!$AC$184-'[1]Outside Edges'!$B191)&gt;=5,'[1]Outside Edges'!$P191="Yes"),"Yes","No")</f>
        <v>Yes</v>
      </c>
      <c r="GB192" s="284" t="str">
        <f>IF(AND((RIGHT($GB$3,2)-'[1]Miter Profiles'!$AC$185-'[1]Outside Edges'!$B191)&gt;=5,'[1]Outside Edges'!$P191="Yes"),"Yes","No")</f>
        <v>Yes</v>
      </c>
      <c r="GC192" s="275" t="str">
        <f>IF(AND((RIGHT($GC$3,2)-'[1]Miter Profiles'!$AC$186-'[1]Outside Edges'!$B191)&gt;=5,'[1]Outside Edges'!$P191="Yes"),"Yes","No")</f>
        <v>Yes</v>
      </c>
      <c r="GD192" s="269" t="str">
        <f>IF(AND((RIGHT($GD$3,2)-'[1]Miter Profiles'!$AC$187-'[1]Outside Edges'!$B191)&gt;=5,'[1]Outside Edges'!$P191="Yes"),"Yes","No")</f>
        <v>Yes</v>
      </c>
      <c r="GE192" s="273" t="str">
        <f>IF(AND((RIGHT($GE$3,2)-'[1]Miter Profiles'!$AC$188-'[1]Outside Edges'!$B191)&gt;=5,'[1]Outside Edges'!$P191="Yes"),"Yes","No")</f>
        <v>Yes</v>
      </c>
      <c r="GF192" s="282" t="str">
        <f>IF(AND((RIGHT($GF$3,2)-'[1]Miter Profiles'!$AC$189-'[1]Outside Edges'!$B191)&gt;=5,'[1]Outside Edges'!$P191="Yes"),"Yes","No")</f>
        <v>Yes</v>
      </c>
      <c r="GG192" s="283" t="str">
        <f>IF(AND((RIGHT($GG$3,2)-'[1]Miter Profiles'!$AC$190-'[1]Outside Edges'!$B191)&gt;=5,'[1]Outside Edges'!$P191="Yes"),"Yes","No")</f>
        <v>Yes</v>
      </c>
      <c r="GH192" s="284" t="str">
        <f>IF(AND((RIGHT($GH$3,2)-'[1]Miter Profiles'!$AC$191-'[1]Outside Edges'!$B191)&gt;=5,'[1]Outside Edges'!$P191="Yes"),"Yes","No")</f>
        <v>Yes</v>
      </c>
      <c r="GI192" s="275" t="str">
        <f>IF(AND((RIGHT($GI$3,2)-'[1]Miter Profiles'!$AC$192-'[1]Outside Edges'!$B191)&gt;=5,'[1]Outside Edges'!$P191="Yes"),"Yes","No")</f>
        <v>Yes</v>
      </c>
      <c r="GJ192" s="269" t="str">
        <f>IF(AND((RIGHT($GJ$3,2)-'[1]Miter Profiles'!$AC$193-'[1]Outside Edges'!$B191)&gt;=5,'[1]Outside Edges'!$P191="Yes"),"Yes","No")</f>
        <v>Yes</v>
      </c>
      <c r="GK192" s="273" t="str">
        <f>IF(AND((RIGHT($GK$3,2)-'[1]Miter Profiles'!$AC$194-'[1]Outside Edges'!$B191)&gt;=5,'[1]Outside Edges'!$P191="Yes"),"Yes","No")</f>
        <v>Yes</v>
      </c>
      <c r="GL192" s="282" t="str">
        <f>IF(AND((RIGHT($GL$3,2)-'[1]Miter Profiles'!$AC$195-'[1]Outside Edges'!$B191)&gt;=5,'[1]Outside Edges'!$P191="Yes"),"Yes","No")</f>
        <v>Yes</v>
      </c>
      <c r="GM192" s="283" t="str">
        <f>IF(AND((RIGHT($GM$3,2)-'[1]Miter Profiles'!$AC$196-'[1]Outside Edges'!$B191)&gt;=5,'[1]Outside Edges'!$P191="Yes"),"Yes","No")</f>
        <v>Yes</v>
      </c>
      <c r="GN192" s="284" t="str">
        <f>IF(AND((RIGHT($GN$3,2)-'[1]Miter Profiles'!$AC$197-'[1]Outside Edges'!$B191)&gt;=5,'[1]Outside Edges'!$P191="Yes"),"Yes","No")</f>
        <v>Yes</v>
      </c>
      <c r="GO192" s="275" t="str">
        <f>IF(AND((RIGHT($GO$3,2)-'[1]Miter Profiles'!$AC$198-'[1]Outside Edges'!$B191)&gt;=5,'[1]Outside Edges'!$P191="Yes"),"Yes","No")</f>
        <v>No</v>
      </c>
      <c r="GP192" s="269" t="str">
        <f>IF(AND((RIGHT($GP$3,2)-'[1]Miter Profiles'!$AC$199-'[1]Outside Edges'!$B191)&gt;=5,'[1]Outside Edges'!$P191="Yes"),"Yes","No")</f>
        <v>Yes</v>
      </c>
      <c r="GQ192" s="273" t="str">
        <f>IF(AND((RIGHT($GQ$3,2)-'[1]Miter Profiles'!$AC$200-'[1]Outside Edges'!$B191)&gt;=5,'[1]Outside Edges'!$P191="Yes"),"Yes","No")</f>
        <v>Yes</v>
      </c>
      <c r="GR192" s="282" t="str">
        <f>IF(AND((RIGHT($GR$3,2)-'[1]Miter Profiles'!$AC$201-'[1]Outside Edges'!$B191)&gt;=5,'[1]Outside Edges'!$P191="Yes"),"Yes","No")</f>
        <v>Yes</v>
      </c>
      <c r="GS192" s="283" t="str">
        <f>IF(AND((RIGHT($GS$3,2)-'[1]Miter Profiles'!$AC$202-'[1]Outside Edges'!$B191)&gt;=5,'[1]Outside Edges'!$P191="Yes"),"Yes","No")</f>
        <v>Yes</v>
      </c>
      <c r="GT192" s="284" t="str">
        <f>IF(AND((RIGHT($GT$3,2)-'[1]Miter Profiles'!$AC$203-'[1]Outside Edges'!$B191)&gt;=5,'[1]Outside Edges'!$P191="Yes"),"Yes","No")</f>
        <v>Yes</v>
      </c>
      <c r="GU192" s="275" t="str">
        <f>IF(AND((RIGHT($GU$3,2)-'[1]Miter Profiles'!$AC$204-'[1]Outside Edges'!$B191)&gt;=5,'[1]Outside Edges'!$P191="Yes"),"Yes","No")</f>
        <v>Yes</v>
      </c>
      <c r="GV192" s="269" t="str">
        <f>IF(AND((RIGHT($GV$3,2)-'[1]Miter Profiles'!$AC$205-'[1]Outside Edges'!$B191)&gt;=5,'[1]Outside Edges'!$P191="Yes"),"Yes","No")</f>
        <v>Yes</v>
      </c>
      <c r="GW192" s="273" t="str">
        <f>IF(AND((RIGHT($GW$3,2)-'[1]Miter Profiles'!$AC$206-'[1]Outside Edges'!$B191)&gt;=5,'[1]Outside Edges'!$P191="Yes"),"Yes","No")</f>
        <v>Yes</v>
      </c>
      <c r="GX192" s="282" t="str">
        <f>IF(AND((RIGHT($GX$3,2)-'[1]Miter Profiles'!$AC$207-'[1]Outside Edges'!$B191)&gt;=5,'[1]Outside Edges'!$P191="Yes"),"Yes","No")</f>
        <v>No</v>
      </c>
      <c r="GY192" s="283" t="str">
        <f>IF(AND((RIGHT($GY$3,2)-'[1]Miter Profiles'!$AC$208-'[1]Outside Edges'!$B191)&gt;=5,'[1]Outside Edges'!$P191="Yes"),"Yes","No")</f>
        <v>Yes</v>
      </c>
      <c r="GZ192" s="284" t="str">
        <f>IF(AND((RIGHT($GZ$3,2)-'[1]Miter Profiles'!$AC$209-'[1]Outside Edges'!$B191)&gt;=5,'[1]Outside Edges'!$P191="Yes"),"Yes","No")</f>
        <v>Yes</v>
      </c>
      <c r="HA192" s="275" t="str">
        <f>IF(AND((RIGHT($HA$3,2)-'[1]Miter Profiles'!$AC$210-'[1]Outside Edges'!$B191)&gt;=5,'[1]Outside Edges'!$P191="Yes"),"Yes","No")</f>
        <v>Yes</v>
      </c>
      <c r="HB192" s="269" t="str">
        <f>IF(AND((RIGHT($HB$3,2)-'[1]Miter Profiles'!$AC$211-'[1]Outside Edges'!$B191)&gt;=5,'[1]Outside Edges'!$P191="Yes"),"Yes","No")</f>
        <v>Yes</v>
      </c>
      <c r="HC192" s="273" t="str">
        <f>IF(AND((RIGHT($HC$3,2)-'[1]Miter Profiles'!$AC$212-'[1]Outside Edges'!$B191)&gt;=5,'[1]Outside Edges'!$P191="Yes"),"Yes","No")</f>
        <v>Yes</v>
      </c>
      <c r="HD192" s="282" t="str">
        <f>IF(AND((RIGHT($HD$3,2)-'[1]Miter Profiles'!$AC$213-'[1]Outside Edges'!$B191)&gt;=5,'[1]Outside Edges'!$P191="Yes"),"Yes","No")</f>
        <v>No</v>
      </c>
      <c r="HE192" s="284" t="str">
        <f>IF(AND((RIGHT($HE$3,2)-'[1]Miter Profiles'!$AC$214-'[1]Outside Edges'!$B191)&gt;=5,'[1]Outside Edges'!$P191="Yes"),"Yes","No")</f>
        <v>No</v>
      </c>
      <c r="HF192" s="275" t="str">
        <f>IF(AND((RIGHT($HF$3,2)-'[1]Miter Profiles'!$AC$215-'[1]Outside Edges'!$B191)&gt;=5,'[1]Outside Edges'!$P191="Yes"),"Yes","No")</f>
        <v>Yes</v>
      </c>
      <c r="HG192" s="269" t="str">
        <f>IF(AND((RIGHT($HG$3,2)-'[1]Miter Profiles'!$AC$216-'[1]Outside Edges'!$B191)&gt;=5,'[1]Outside Edges'!$P191="Yes"),"Yes","No")</f>
        <v>Yes</v>
      </c>
      <c r="HH192" s="273" t="str">
        <f>IF(AND((RIGHT($HH$3,2)-'[1]Miter Profiles'!$AC$217-'[1]Outside Edges'!$B191)&gt;=5,'[1]Outside Edges'!$P191="Yes"),"Yes","No")</f>
        <v>Yes</v>
      </c>
      <c r="HI192" s="282" t="str">
        <f>IF(AND((RIGHT($HI$3,2)-'[1]Miter Profiles'!$AC$218-'[1]Outside Edges'!$B191)&gt;=5,'[1]Outside Edges'!$P191="Yes"),"Yes","No")</f>
        <v>Yes</v>
      </c>
      <c r="HJ192" s="283" t="str">
        <f>IF(AND((RIGHT($HJ$3,2)-'[1]Miter Profiles'!$AC$219-'[1]Outside Edges'!$B191)&gt;=5,'[1]Outside Edges'!$P191="Yes"),"Yes","No")</f>
        <v>Yes</v>
      </c>
      <c r="HK192" s="284" t="str">
        <f>IF(AND((RIGHT($HK$3,2)-'[1]Miter Profiles'!$AC$220-'[1]Outside Edges'!$B191)&gt;=5,'[1]Outside Edges'!$P191="Yes"),"Yes","No")</f>
        <v>Yes</v>
      </c>
      <c r="HL192" s="275" t="str">
        <f>IF(AND((RIGHT($HL$3,2)-'[1]Miter Profiles'!$AC$221-'[1]Outside Edges'!$B191)&gt;=5,'[1]Outside Edges'!$P191="Yes"),"Yes","No")</f>
        <v>Yes</v>
      </c>
      <c r="HM192" s="269" t="str">
        <f>IF(AND((RIGHT($HM$3,2)-'[1]Miter Profiles'!$AC$222-'[1]Outside Edges'!$B191)&gt;=5,'[1]Outside Edges'!$P191="Yes"),"Yes","No")</f>
        <v>Yes</v>
      </c>
      <c r="HN192" s="269" t="str">
        <f>IF(AND((RIGHT($HN$3,2)-'[1]Miter Profiles'!$AC$223-'[1]Outside Edges'!$B191)&gt;=5,'[1]Outside Edges'!$P191="Yes"),"Yes","No")</f>
        <v>Yes</v>
      </c>
      <c r="HO192" s="283" t="str">
        <f>IF(AND((RIGHT($HO$3,2)-'[1]Miter Profiles'!$AC$224-'[1]Outside Edges'!$B191)&gt;=5,'[1]Outside Edges'!$P191="Yes"),"Yes","No")</f>
        <v>No</v>
      </c>
      <c r="HP192" s="283" t="str">
        <f>IF(AND((RIGHT($HP$3,2)-'[1]Miter Profiles'!$AC$225-'[1]Outside Edges'!$B191)&gt;=5,'[1]Outside Edges'!$P191="Yes"),"Yes","No")</f>
        <v>Yes</v>
      </c>
      <c r="HQ192" s="283" t="str">
        <f>IF(AND((RIGHT($HQ$3,3)-'[1]Miter Profiles'!$AC$226-'[1]Outside Edges'!$B191)&gt;=5,'[1]Outside Edges'!$P191="Yes"),"Yes","No")</f>
        <v>No</v>
      </c>
      <c r="HR192" s="283" t="str">
        <f>IF(AND((RIGHT($HR$3,2)-'[1]Miter Profiles'!$AC$227-'[1]Outside Edges'!$B191)&gt;=5,'[1]Outside Edges'!$P191="Yes"),"Yes","No")</f>
        <v>No</v>
      </c>
      <c r="HS192" s="269" t="str">
        <f>IF(AND((RIGHT($HS$3,2)-'[1]Miter Profiles'!$AC$228-'[1]Outside Edges'!$B191)&gt;=5,'[1]Outside Edges'!$P191="Yes"),"Yes","No")</f>
        <v>Yes</v>
      </c>
      <c r="HT192" s="269" t="str">
        <f>IF(AND((RIGHT($HT$3,2)-'[1]Miter Profiles'!$AC$229-'[1]Outside Edges'!$B191)&gt;=5,'[1]Outside Edges'!$P191="Yes"),"Yes","No")</f>
        <v>Yes</v>
      </c>
      <c r="HU192" s="269" t="str">
        <f>IF(AND((RIGHT($HU$3,2)-'[1]Miter Profiles'!$AC$230-'[1]Outside Edges'!$B191)&gt;=5,'[1]Outside Edges'!$P191="Yes"),"Yes","No")</f>
        <v>Yes</v>
      </c>
      <c r="HV192" s="283" t="str">
        <f>IF(AND((RIGHT($HV$3,2)-'[1]Miter Profiles'!$AC$231-'[1]Outside Edges'!$B191)&gt;=5,'[1]Outside Edges'!$P191="Yes"),"Yes","No")</f>
        <v>Yes</v>
      </c>
      <c r="HW192" s="283" t="str">
        <f>IF(AND((RIGHT($HW$3,2)-'[1]Miter Profiles'!$AC$232-'[1]Outside Edges'!$B191)&gt;=5,'[1]Outside Edges'!$P191="Yes"),"Yes","No")</f>
        <v>Yes</v>
      </c>
      <c r="HX192" s="283" t="str">
        <f>IF(AND((RIGHT($HX$3,2)-'[1]Miter Profiles'!$AC$233-'[1]Outside Edges'!$B191)&gt;=5,'[1]Outside Edges'!$P191="Yes"),"Yes","No")</f>
        <v>Yes</v>
      </c>
      <c r="HY192" s="269" t="str">
        <f>IF(AND((RIGHT($HY$3,2)-'[1]Miter Profiles'!$AC$234-'[1]Outside Edges'!$B191)&gt;=5,'[1]Outside Edges'!$P191="Yes"),"Yes","No")</f>
        <v>No</v>
      </c>
      <c r="HZ192" s="269" t="str">
        <f>IF(AND((RIGHT($HZ$3,2)-'[1]Miter Profiles'!$AC$235-'[1]Outside Edges'!$B191)&gt;=5,'[1]Outside Edges'!$P191="Yes"),"Yes","No")</f>
        <v>Yes</v>
      </c>
      <c r="IA192" s="269" t="str">
        <f>IF(AND((RIGHT($IA$3,2)-'[1]Miter Profiles'!$AC$236-'[1]Outside Edges'!$B191)&gt;=5,'[1]Outside Edges'!$P191="Yes"),"Yes","No")</f>
        <v>Yes</v>
      </c>
      <c r="IB192" s="283" t="str">
        <f>IF(AND((RIGHT($IB$3,2)-'[1]Miter Profiles'!$AC$237-'[1]Outside Edges'!$B191)&gt;=5,'[1]Outside Edges'!$P191="Yes"),"Yes","No")</f>
        <v>Yes</v>
      </c>
      <c r="IC192" s="283" t="str">
        <f>IF(AND((RIGHT($IC$3,2)-'[1]Miter Profiles'!$AC$238-'[1]Outside Edges'!$B191)&gt;=5,'[1]Outside Edges'!$P191="Yes"),"Yes","No")</f>
        <v>Yes</v>
      </c>
      <c r="ID192" s="283" t="str">
        <f>IF(AND((RIGHT($ID$3,2)-'[1]Miter Profiles'!$AC$239-'[1]Outside Edges'!$B191)&gt;=5,'[1]Outside Edges'!$P191="Yes"),"Yes","No")</f>
        <v>Yes</v>
      </c>
      <c r="IE192" s="269" t="str">
        <f>IF(AND((RIGHT($IE$3,2)-'[1]Miter Profiles'!$AC$240-'[1]Outside Edges'!$B191)&gt;=5,'[1]Outside Edges'!$P191="Yes"),"Yes","No")</f>
        <v>Yes</v>
      </c>
      <c r="IF192" s="269" t="str">
        <f>IF(AND((RIGHT($IF$3,2)-'[1]Miter Profiles'!$AC$241-'[1]Outside Edges'!$B191)&gt;=5,'[1]Outside Edges'!$P191="Yes"),"Yes","No")</f>
        <v>Yes</v>
      </c>
      <c r="IG192" s="269" t="str">
        <f>IF(AND((RIGHT($IG$3,2)-'[1]Miter Profiles'!$AC$242-'[1]Outside Edges'!$B191)&gt;=5,'[1]Outside Edges'!$P191="Yes"),"Yes","No")</f>
        <v>Yes</v>
      </c>
      <c r="IH192" s="283" t="str">
        <f>IF(AND((RIGHT($IH$3,2)-'[1]Miter Profiles'!$AC$243-'[1]Outside Edges'!$B191)&gt;=5,'[1]Outside Edges'!$P191="Yes"),"Yes","No")</f>
        <v>Yes</v>
      </c>
      <c r="II192" s="283" t="str">
        <f>IF(AND((RIGHT($II$3,2)-'[1]Miter Profiles'!$AC$244-'[1]Outside Edges'!$B191)&gt;=5,'[1]Outside Edges'!$P191="Yes"),"Yes","No")</f>
        <v>Yes</v>
      </c>
      <c r="IJ192" s="283" t="str">
        <f>IF(AND((RIGHT($IJ$3,2)-'[1]Miter Profiles'!$AC$245-'[1]Outside Edges'!$B191)&gt;=5,'[1]Outside Edges'!$P191="Yes"),"Yes","No")</f>
        <v>Yes</v>
      </c>
      <c r="IK192" s="269" t="str">
        <f>IF(AND((RIGHT($IK$3,2)-'[1]Miter Profiles'!$AC$246-'[1]Outside Edges'!$B191)&gt;=5,'[1]Outside Edges'!$P191="Yes"),"Yes","No")</f>
        <v>Yes</v>
      </c>
      <c r="IL192" s="269" t="str">
        <f>IF(AND((RIGHT($IL$3,2)-'[1]Miter Profiles'!$AC$247-'[1]Outside Edges'!$B191)&gt;=5,'[1]Outside Edges'!$P191="Yes"),"Yes","No")</f>
        <v>Yes</v>
      </c>
      <c r="IM192" s="269" t="str">
        <f>IF(AND((RIGHT($IM$3,2)-'[1]Miter Profiles'!$AC$248-'[1]Outside Edges'!$B191)&gt;=5,'[1]Outside Edges'!$P191="Yes"),"Yes","No")</f>
        <v>Yes</v>
      </c>
      <c r="IN192" s="283" t="str">
        <f>IF(AND((RIGHT($IN$3,2)-'[1]Miter Profiles'!$AC$249-'[1]Outside Edges'!$B191)&gt;=5,'[1]Outside Edges'!$P191="Yes"),"Yes","No")</f>
        <v>Yes</v>
      </c>
      <c r="IO192" s="283" t="str">
        <f>IF(AND((RIGHT($IO$3,2)-'[1]Miter Profiles'!$AC$250-'[1]Outside Edges'!$B191)&gt;=5,'[1]Outside Edges'!$P191="Yes"),"Yes","No")</f>
        <v>Yes</v>
      </c>
      <c r="IP192" s="283" t="str">
        <f>IF(AND((RIGHT($IP$3,2)-'[1]Miter Profiles'!$AC$251-'[1]Outside Edges'!$B191)&gt;=5,'[1]Outside Edges'!$P191="Yes"),"Yes","No")</f>
        <v>Yes</v>
      </c>
      <c r="IQ192" s="269" t="str">
        <f>IF(AND((RIGHT($IQ$3,2)-'[1]Miter Profiles'!$AC$252-'[1]Outside Edges'!$B191)&gt;=5,'[1]Outside Edges'!$P191="Yes"),"Yes","No")</f>
        <v>Yes</v>
      </c>
      <c r="IR192" s="269" t="str">
        <f>IF(AND((RIGHT($IR$3,2)-'[1]Miter Profiles'!$AC$253-'[1]Outside Edges'!$B191)&gt;=5,'[1]Outside Edges'!$P191="Yes"),"Yes","No")</f>
        <v>Yes</v>
      </c>
      <c r="IS192" s="269" t="str">
        <f>IF(AND((RIGHT($IS$3,2)-'[1]Miter Profiles'!$AC$254-'[1]Outside Edges'!$B191)&gt;=5,'[1]Outside Edges'!$P191="Yes"),"Yes","No")</f>
        <v>Yes</v>
      </c>
      <c r="IT192" s="283" t="str">
        <f>IF(AND((RIGHT($IT$3,2)-'[1]Miter Profiles'!$AC$255-'[1]Outside Edges'!$B191)&gt;=5,'[1]Outside Edges'!$P191="Yes"),"Yes","No")</f>
        <v>Yes</v>
      </c>
      <c r="IU192" s="283" t="str">
        <f>IF(AND((RIGHT($IU$3,2)-'[1]Miter Profiles'!$AC$256-'[1]Outside Edges'!$B191)&gt;=5,'[1]Outside Edges'!$P191="Yes"),"Yes","No")</f>
        <v>Yes</v>
      </c>
      <c r="IV192" s="283" t="str">
        <f>IF(AND((RIGHT($IV$3,2)-'[1]Miter Profiles'!$AC$257-'[1]Outside Edges'!$B191)&gt;=5,'[1]Outside Edges'!$P191="Yes"),"Yes","No")</f>
        <v>Yes</v>
      </c>
      <c r="IW192" s="269" t="str">
        <f>IF(AND((RIGHT($IW$3,2)-'[1]Miter Profiles'!$AC$258-'[1]Outside Edges'!$B191)&gt;=5,'[1]Outside Edges'!$P191="Yes"),"Yes","No")</f>
        <v>Yes</v>
      </c>
      <c r="IX192" s="269" t="str">
        <f>IF(AND((RIGHT($IX$3,2)-'[1]Miter Profiles'!$AC$259-'[1]Outside Edges'!$B191)&gt;=5,'[1]Outside Edges'!$P191="Yes"),"Yes","No")</f>
        <v>Yes</v>
      </c>
      <c r="IY192" s="269" t="str">
        <f>IF(AND((RIGHT($IY$3,2)-'[1]Miter Profiles'!$AC$260-'[1]Outside Edges'!$B191)&gt;=5,'[1]Outside Edges'!$P191="Yes"),"Yes","No")</f>
        <v>Yes</v>
      </c>
      <c r="IZ192" s="283" t="str">
        <f>IF(AND((RIGHT($IZ$3,2)-'[1]Miter Profiles'!$AC$261-'[1]Outside Edges'!$B191)&gt;=5,'[1]Outside Edges'!$P191="Yes"),"Yes","No")</f>
        <v>Yes</v>
      </c>
      <c r="JA192" s="283" t="str">
        <f>IF(AND((RIGHT($JA$3,2)-'[1]Miter Profiles'!$AC$262-'[1]Outside Edges'!$B191)&gt;=5,'[1]Outside Edges'!$P191="Yes"),"Yes","No")</f>
        <v>Yes</v>
      </c>
      <c r="JB192" s="283" t="str">
        <f>IF(AND((RIGHT($JB$3,2)-'[1]Miter Profiles'!$AC$263-'[1]Outside Edges'!$B191)&gt;=5,'[1]Outside Edges'!$P191="Yes"),"Yes","No")</f>
        <v>Yes</v>
      </c>
      <c r="JC192" s="269" t="str">
        <f>IF(AND((RIGHT($JC$3,2)-'[1]Miter Profiles'!$AC$264-'[1]Outside Edges'!$B191)&gt;=5,'[1]Outside Edges'!$P191="Yes"),"Yes","No")</f>
        <v>Yes</v>
      </c>
      <c r="JD192" s="269" t="str">
        <f>IF(AND((RIGHT($JD$3,2)-'[1]Miter Profiles'!$AC$265-'[1]Outside Edges'!$B191)&gt;=5,'[1]Outside Edges'!$P191="Yes"),"Yes","No")</f>
        <v>Yes</v>
      </c>
      <c r="JE192" s="269" t="str">
        <f>IF(AND((RIGHT($JE$3,2)-'[1]Miter Profiles'!$AC$266-'[1]Outside Edges'!$B191)&gt;=5,'[1]Outside Edges'!$P191="Yes"),"Yes","No")</f>
        <v>Yes</v>
      </c>
      <c r="JF192" s="283" t="str">
        <f>IF(AND((RIGHT($JF$3,2)-'[1]Miter Profiles'!$AC$267-'[1]Outside Edges'!$B191)&gt;=5,'[1]Outside Edges'!$P191="Yes"),"Yes","No")</f>
        <v>No</v>
      </c>
      <c r="JG192" s="283" t="str">
        <f>IF(AND((RIGHT($JG$3,2)-'[1]Miter Profiles'!$AC$268-'[1]Outside Edges'!$B191)&gt;=5,'[1]Outside Edges'!$P191="Yes"),"Yes","No")</f>
        <v>Yes</v>
      </c>
      <c r="JH192" s="283" t="str">
        <f>IF(AND((RIGHT($JH$3,2)-'[1]Miter Profiles'!$AC$269-'[1]Outside Edges'!$B191)&gt;=5,'[1]Outside Edges'!$P191="Yes"),"Yes","No")</f>
        <v>Yes</v>
      </c>
      <c r="JI192" s="269" t="str">
        <f>IF(AND((RIGHT($JI$3,2)-'[1]Miter Profiles'!$AC$270-'[1]Outside Edges'!$B191)&gt;=5,'[1]Outside Edges'!$P191="Yes"),"Yes","No")</f>
        <v>Yes</v>
      </c>
      <c r="JJ192" s="269" t="str">
        <f>IF(AND((RIGHT($JJ$3,2)-'[1]Miter Profiles'!$AC$271-'[1]Outside Edges'!$B191)&gt;=5,'[1]Outside Edges'!$P191="Yes"),"Yes","No")</f>
        <v>Yes</v>
      </c>
      <c r="JK192" s="269" t="str">
        <f>IF(AND((RIGHT($JK$3,2)-'[1]Miter Profiles'!$AC$272-'[1]Outside Edges'!$B191)&gt;=5,'[1]Outside Edges'!$P191="Yes"),"Yes","No")</f>
        <v>Yes</v>
      </c>
      <c r="JL192" s="283" t="str">
        <f>IF(AND((RIGHT($JL$3,2)-'[1]Miter Profiles'!$AC$273-'[1]Outside Edges'!$B191)&gt;=5,'[1]Outside Edges'!$P191="Yes"),"Yes","No")</f>
        <v>Yes</v>
      </c>
      <c r="JM192" s="283" t="str">
        <f>IF(AND((RIGHT($JM$3,2)-'[1]Miter Profiles'!$AC$274-'[1]Outside Edges'!$B191)&gt;=5,'[1]Outside Edges'!$P191="Yes"),"Yes","No")</f>
        <v>Yes</v>
      </c>
      <c r="JN192" s="283" t="str">
        <f>IF(AND((RIGHT($JN$3,2)-'[1]Miter Profiles'!$AC$275-'[1]Outside Edges'!$B191)&gt;=5,'[1]Outside Edges'!$P191="Yes"),"Yes","No")</f>
        <v>Yes</v>
      </c>
      <c r="JO192" s="269" t="str">
        <f>IF(AND((RIGHT($JO$3,2)-'[1]Miter Profiles'!$AC$276-'[1]Outside Edges'!$B191)&gt;=5,'[1]Outside Edges'!$P191="Yes"),"Yes","No")</f>
        <v>Yes</v>
      </c>
      <c r="JP192" s="269" t="str">
        <f>IF(AND((RIGHT($JP$3,2)-'[1]Miter Profiles'!$AC$277-'[1]Outside Edges'!$B191)&gt;=5,'[1]Outside Edges'!$P191="Yes"),"Yes","No")</f>
        <v>Yes</v>
      </c>
      <c r="JQ192" s="269" t="str">
        <f>IF(AND((RIGHT($JQ$3,2)-'[1]Miter Profiles'!$AC$278-'[1]Outside Edges'!$B191)&gt;=5,'[1]Outside Edges'!$P191="Yes"),"Yes","No")</f>
        <v>Yes</v>
      </c>
      <c r="JR192" s="283" t="str">
        <f>IF(AND((RIGHT($JR$3,2)-'[1]Miter Profiles'!$AC$279-'[1]Outside Edges'!$B191)&gt;=5,'[1]Outside Edges'!$P191="Yes"),"Yes","No")</f>
        <v>No</v>
      </c>
      <c r="JS192" s="283" t="str">
        <f>IF(AND((RIGHT($JS$3,2)-'[1]Miter Profiles'!$AC$280-'[1]Outside Edges'!$B191)&gt;=5,'[1]Outside Edges'!$P191="Yes"),"Yes","No")</f>
        <v>Yes</v>
      </c>
      <c r="JT192" s="283" t="str">
        <f>IF(AND((RIGHT($JT$3,2)-'[1]Miter Profiles'!$AC$281-'[1]Outside Edges'!$B191)&gt;=5,'[1]Outside Edges'!$P191="Yes"),"Yes","No")</f>
        <v>Yes</v>
      </c>
      <c r="JU192" s="269" t="str">
        <f>IF(AND((RIGHT($JU$3,2)-'[1]Miter Profiles'!$AC$282-'[1]Outside Edges'!$B191)&gt;=5,'[1]Outside Edges'!$P191="Yes"),"Yes","No")</f>
        <v>No</v>
      </c>
      <c r="JV192" s="269" t="str">
        <f>IF(AND((RIGHT($JV$3,2)-'[1]Miter Profiles'!$AC$283-'[1]Outside Edges'!$B191)&gt;=5,'[1]Outside Edges'!$P191="Yes"),"Yes","No")</f>
        <v>Yes</v>
      </c>
      <c r="JW192" s="269" t="str">
        <f>IF(AND((RIGHT($JW$3,2)-'[1]Miter Profiles'!$AC$284-'[1]Outside Edges'!$B191)&gt;=5,'[1]Outside Edges'!$P191="Yes"),"Yes","No")</f>
        <v>Yes</v>
      </c>
      <c r="JX192" s="283" t="str">
        <f>IF(AND((RIGHT($JX$3,2)-'[1]Miter Profiles'!$AC$285-'[1]Outside Edges'!$B191)&gt;=5,'[1]Outside Edges'!$P191="Yes"),"Yes","No")</f>
        <v>Yes</v>
      </c>
      <c r="JY192" s="283" t="str">
        <f>IF(AND((RIGHT($JY$3,2)-'[1]Miter Profiles'!$AC$286-'[1]Outside Edges'!$B191)&gt;=5,'[1]Outside Edges'!$P191="Yes"),"Yes","No")</f>
        <v>Yes</v>
      </c>
      <c r="JZ192" s="283" t="str">
        <f>IF(AND((RIGHT($JZ$3,2)-'[1]Miter Profiles'!$AC$287-'[1]Outside Edges'!$B191)&gt;=5,'[1]Outside Edges'!$P191="Yes"),"Yes","No")</f>
        <v>Yes</v>
      </c>
      <c r="KA192" s="269" t="str">
        <f>IF(AND((RIGHT($KA$3,2)-'[1]Miter Profiles'!$AC$288-'[1]Outside Edges'!$B191)&gt;=5,'[1]Outside Edges'!$P191="Yes"),"Yes","No")</f>
        <v>Yes</v>
      </c>
      <c r="KB192" s="269" t="str">
        <f>IF(AND((RIGHT($KB$3,2)-'[1]Miter Profiles'!$AC$289-'[1]Outside Edges'!$B191)&gt;=5,'[1]Outside Edges'!$P191="Yes"),"Yes","No")</f>
        <v>Yes</v>
      </c>
      <c r="KC192" s="269" t="str">
        <f>IF(AND((RIGHT($KC$3,2)-'[1]Miter Profiles'!$AC$290-'[1]Outside Edges'!$B191)&gt;=5,'[1]Outside Edges'!$P191="Yes"),"Yes","No")</f>
        <v>Yes</v>
      </c>
      <c r="KD192" s="283" t="str">
        <f>IF(AND((RIGHT($KD$3,2)-'[1]Miter Profiles'!$AC$291-'[1]Outside Edges'!$B191)&gt;=5,'[1]Outside Edges'!$P191="Yes"),"Yes","No")</f>
        <v>Yes</v>
      </c>
      <c r="KE192" s="283" t="str">
        <f>IF(AND((RIGHT($KE$3,2)-'[1]Miter Profiles'!$AC$292-'[1]Outside Edges'!$B191)&gt;=5,'[1]Outside Edges'!$P191="Yes"),"Yes","No")</f>
        <v>Yes</v>
      </c>
      <c r="KF192" s="283" t="str">
        <f>IF(AND((RIGHT($KF$3,2)-'[1]Miter Profiles'!$AC$293-'[1]Outside Edges'!$B191)&gt;=5,'[1]Outside Edges'!$P191="Yes"),"Yes","No")</f>
        <v>Yes</v>
      </c>
      <c r="KG192" s="269" t="str">
        <f>IF(AND((RIGHT($KG$3,2)-'[1]Miter Profiles'!$AC$294-'[1]Outside Edges'!$B191)&gt;=5,'[1]Outside Edges'!$P191="Yes"),"Yes","No")</f>
        <v>Yes</v>
      </c>
      <c r="KH192" s="269" t="str">
        <f>IF(AND((RIGHT($KH$3,2)-'[1]Miter Profiles'!$AC$295-'[1]Outside Edges'!$B191)&gt;=5,'[1]Outside Edges'!$P191="Yes"),"Yes","No")</f>
        <v>Yes</v>
      </c>
      <c r="KI192" s="269" t="str">
        <f>IF(AND((RIGHT($KI$3,2)-'[1]Miter Profiles'!$AC$296-'[1]Outside Edges'!$B191)&gt;=5,'[1]Outside Edges'!$P191="Yes"),"Yes","No")</f>
        <v>Yes</v>
      </c>
      <c r="KJ192" s="283" t="str">
        <f>IF(AND((RIGHT($KJ$3,2)-'[1]Miter Profiles'!$AC$297-'[1]Outside Edges'!$B191)&gt;=5,'[1]Outside Edges'!$P191="Yes"),"Yes","No")</f>
        <v>Yes</v>
      </c>
      <c r="KK192" s="283" t="str">
        <f>IF(AND((RIGHT($KK$3,2)-'[1]Miter Profiles'!$AC$298-'[1]Outside Edges'!$B191)&gt;=5,'[1]Outside Edges'!$P191="Yes"),"Yes","No")</f>
        <v>Yes</v>
      </c>
      <c r="KL192" s="283" t="str">
        <f>IF(AND((RIGHT($KL$3,2)-'[1]Miter Profiles'!$AC$299-'[1]Outside Edges'!$B191)&gt;=5,'[1]Outside Edges'!$P191="Yes"),"Yes","No")</f>
        <v>Yes</v>
      </c>
      <c r="KM192" s="269" t="str">
        <f>IF(AND((RIGHT($KM$3,2)-'[1]Miter Profiles'!$AC$300-'[1]Outside Edges'!$B191)&gt;=5,'[1]Outside Edges'!$P191="Yes"),"Yes","No")</f>
        <v>Yes</v>
      </c>
      <c r="KN192" s="269" t="str">
        <f>IF(AND((RIGHT($KN$3,2)-'[1]Miter Profiles'!$AC$301-'[1]Outside Edges'!$B191)&gt;=5,'[1]Outside Edges'!$P191="Yes"),"Yes","No")</f>
        <v>Yes</v>
      </c>
      <c r="KO192" s="269" t="str">
        <f>IF(AND((RIGHT($KO$3,2)-'[1]Miter Profiles'!$AC$302-'[1]Outside Edges'!$B191)&gt;=5,'[1]Outside Edges'!$P191="Yes"),"Yes","No")</f>
        <v>Yes</v>
      </c>
      <c r="KP192" s="283" t="str">
        <f>IF(AND((RIGHT($KP$3,2)-'[1]Miter Profiles'!$AC$303-'[1]Outside Edges'!$B191)&gt;=5,'[1]Outside Edges'!$P191="Yes"),"Yes","No")</f>
        <v>Yes</v>
      </c>
      <c r="KQ192" s="283" t="str">
        <f>IF(AND((RIGHT($KQ$3,2)-'[1]Miter Profiles'!$AC$304-'[1]Outside Edges'!$B191)&gt;=5,'[1]Outside Edges'!$P191="Yes"),"Yes","No")</f>
        <v>Yes</v>
      </c>
      <c r="KR192" s="283" t="str">
        <f>IF(AND((RIGHT($KR$3,2)-'[1]Miter Profiles'!$AC$305-'[1]Outside Edges'!$B191)&gt;=5,'[1]Outside Edges'!$P191="Yes"),"Yes","No")</f>
        <v>Yes</v>
      </c>
      <c r="KS192" s="269" t="str">
        <f>IF(AND((RIGHT($KS$3,2)-'[1]Miter Profiles'!$AC$306-'[1]Outside Edges'!$B191)&gt;=5,'[1]Outside Edges'!$P191="Yes"),"Yes","No")</f>
        <v>Yes</v>
      </c>
      <c r="KT192" s="269" t="str">
        <f>IF(AND((RIGHT($KT$3,2)-'[1]Miter Profiles'!$AC$307-'[1]Outside Edges'!$B191)&gt;=5,'[1]Outside Edges'!$P191="Yes"),"Yes","No")</f>
        <v>Yes</v>
      </c>
      <c r="KU192" s="269" t="str">
        <f>IF(AND((RIGHT($KU$3,2)-'[1]Miter Profiles'!$AC$308-'[1]Outside Edges'!$B191)&gt;=5,'[1]Outside Edges'!$P191="Yes"),"Yes","No")</f>
        <v>Yes</v>
      </c>
      <c r="KV192" s="283" t="str">
        <f>IF(AND((RIGHT($KV$3,2)-'[1]Miter Profiles'!$AC$309-'[1]Outside Edges'!$B191)&gt;=5,'[1]Outside Edges'!$P191="Yes"),"Yes","No")</f>
        <v>Yes</v>
      </c>
      <c r="KW192" s="283" t="str">
        <f>IF(AND((RIGHT($KW$3,2)-'[1]Miter Profiles'!$AC$310-'[1]Outside Edges'!$B191)&gt;=5,'[1]Outside Edges'!$P191="Yes"),"Yes","No")</f>
        <v>Yes</v>
      </c>
      <c r="KX192" s="283" t="str">
        <f>IF(AND((RIGHT($KX$3,2)-'[1]Miter Profiles'!$AC$311-'[1]Outside Edges'!$B191)&gt;=5,'[1]Outside Edges'!$P191="Yes"),"Yes","No")</f>
        <v>Yes</v>
      </c>
      <c r="KY192" s="269" t="str">
        <f>IF(AND((RIGHT($KY$3,2)-'[1]Miter Profiles'!$AC$312-'[1]Outside Edges'!$B191)&gt;=5,'[1]Outside Edges'!$P191="Yes"),"Yes","No")</f>
        <v>Yes</v>
      </c>
      <c r="KZ192" s="269" t="str">
        <f>IF(AND((RIGHT($KZ$3,2)-'[1]Miter Profiles'!$AC$313-'[1]Outside Edges'!$B191)&gt;=5,'[1]Outside Edges'!$P191="Yes"),"Yes","No")</f>
        <v>Yes</v>
      </c>
      <c r="LA192" s="269" t="str">
        <f>IF(AND((RIGHT($LA$3,2)-'[1]Miter Profiles'!$AC$314-'[1]Outside Edges'!$B191)&gt;=5,'[1]Outside Edges'!$P191="Yes"),"Yes","No")</f>
        <v>Yes</v>
      </c>
      <c r="LB192" s="283" t="str">
        <f>IF(AND((RIGHT($LB$3,2)-'[1]Miter Profiles'!$AC$315-'[1]Outside Edges'!$B191)&gt;=5,'[1]Outside Edges'!$P191="Yes"),"Yes","No")</f>
        <v>Yes</v>
      </c>
      <c r="LC192" s="283" t="str">
        <f>IF(AND((RIGHT($LC$3,2)-'[1]Miter Profiles'!$AC$316-'[1]Outside Edges'!$B191)&gt;=5,'[1]Outside Edges'!$P191="Yes"),"Yes","No")</f>
        <v>Yes</v>
      </c>
      <c r="LD192" s="283" t="str">
        <f>IF(AND((RIGHT($LD$3,2)-'[1]Miter Profiles'!$AC$317-'[1]Outside Edges'!$B191)&gt;=5,'[1]Outside Edges'!$P191="Yes"),"Yes","No")</f>
        <v>Yes</v>
      </c>
      <c r="LE192" s="283" t="str">
        <f>IF(AND((RIGHT($LE$3,2)-'[1]Miter Profiles'!$AC$318-'[1]Outside Edges'!$B191)&gt;=5,'[1]Outside Edges'!$P191="Yes"),"Yes","No")</f>
        <v>Yes</v>
      </c>
      <c r="LF192" s="269" t="str">
        <f>IF(AND((RIGHT($LF$3,2)-'[1]Miter Profiles'!$AC$319-'[1]Outside Edges'!$B191)&gt;=5,'[1]Outside Edges'!$P191="Yes"),"Yes","No")</f>
        <v>Yes</v>
      </c>
      <c r="LG192" s="269" t="str">
        <f>IF(AND((RIGHT($LG$3,2)-'[1]Miter Profiles'!$AC$320-'[1]Outside Edges'!$B191)&gt;=5,'[1]Outside Edges'!$P191="Yes"),"Yes","No")</f>
        <v>Yes</v>
      </c>
      <c r="LH192" s="269" t="str">
        <f>IF(AND((RIGHT($LH$3,2)-'[1]Miter Profiles'!$AC$321-'[1]Outside Edges'!$B191)&gt;=5,'[1]Outside Edges'!$P191="Yes"),"Yes","No")</f>
        <v>Yes</v>
      </c>
      <c r="LI192" s="269" t="str">
        <f>IF(AND((RIGHT($LI$3,2)-'[1]Miter Profiles'!$AC$322-'[1]Outside Edges'!$B191)&gt;=5,'[1]Outside Edges'!$P191="Yes"),"Yes","No")</f>
        <v>Yes</v>
      </c>
      <c r="LJ192" s="283" t="str">
        <f>IF(AND((RIGHT($LJ$3,2)-'[1]Miter Profiles'!$AC$323-'[1]Outside Edges'!$B191)&gt;=5,'[1]Outside Edges'!$P191="Yes"),"Yes","No")</f>
        <v>No</v>
      </c>
      <c r="LK192" s="283" t="str">
        <f>IF(AND((RIGHT($LK$3,2)-'[1]Miter Profiles'!$AC$324-'[1]Outside Edges'!$B191)&gt;=5,'[1]Outside Edges'!$P191="Yes"),"Yes","No")</f>
        <v>Yes</v>
      </c>
      <c r="LL192" s="283" t="str">
        <f>IF(AND((RIGHT($LL$3,2)-'[1]Miter Profiles'!$AC$325-'[1]Outside Edges'!$B191)&gt;=5,'[1]Outside Edges'!$P191="Yes"),"Yes","No")</f>
        <v>Yes</v>
      </c>
      <c r="LM192" s="269" t="str">
        <f>IF(AND((RIGHT($LM$3,2)-'[1]Miter Profiles'!$AC$326-'[1]Outside Edges'!$B191)&gt;=5,'[1]Outside Edges'!$P191="Yes"),"Yes","No")</f>
        <v>Yes</v>
      </c>
      <c r="LN192" s="269" t="str">
        <f>IF(AND((RIGHT($LN$3,2)-'[1]Miter Profiles'!$AC$327-'[1]Outside Edges'!$B191)&gt;=5,'[1]Outside Edges'!$P191="Yes"),"Yes","No")</f>
        <v>Yes</v>
      </c>
      <c r="LO192" s="269" t="str">
        <f>IF(AND((RIGHT($LO$3,2)-'[1]Miter Profiles'!$AC$328-'[1]Outside Edges'!$B191)&gt;=5,'[1]Outside Edges'!$P191="Yes"),"Yes","No")</f>
        <v>Yes</v>
      </c>
      <c r="LP192" s="283" t="str">
        <f>IF(AND((RIGHT($LP$3,2)-'[1]Miter Profiles'!$AC$329-'[1]Outside Edges'!$B191)&gt;=5,'[1]Outside Edges'!$P191="Yes"),"Yes","No")</f>
        <v>No</v>
      </c>
      <c r="LQ192" s="283" t="str">
        <f>IF(AND((RIGHT($LQ$3,2)-'[1]Miter Profiles'!$AC$330-'[1]Outside Edges'!$B191)&gt;=5,'[1]Outside Edges'!$P191="Yes"),"Yes","No")</f>
        <v>Yes</v>
      </c>
      <c r="LR192" s="283" t="str">
        <f>IF(AND((RIGHT($LR$3,2)-'[1]Miter Profiles'!$AC$331-'[1]Outside Edges'!$B191)&gt;=5,'[1]Outside Edges'!$P191="Yes"),"Yes","No")</f>
        <v>Yes</v>
      </c>
      <c r="LS192" s="269" t="str">
        <f>IF(AND((RIGHT($LS$3,2)-'[1]Miter Profiles'!$AC$332-'[1]Outside Edges'!$B191)&gt;=5,'[1]Outside Edges'!$P191="Yes"),"Yes","No")</f>
        <v>No</v>
      </c>
      <c r="LT192" s="269" t="str">
        <f>IF(AND((RIGHT($LT$3,2)-'[1]Miter Profiles'!$AC$333-'[1]Outside Edges'!$B191)&gt;=5,'[1]Outside Edges'!$P191="Yes"),"Yes","No")</f>
        <v>Yes</v>
      </c>
      <c r="LU192" s="269" t="str">
        <f>IF(AND((RIGHT($LU$3,2)-'[1]Miter Profiles'!$AC$334-'[1]Outside Edges'!$B191)&gt;=5,'[1]Outside Edges'!$P191="Yes"),"Yes","No")</f>
        <v>Yes</v>
      </c>
      <c r="LV192" s="283" t="str">
        <f>IF(AND((RIGHT($LV$3,2)-'[1]Miter Profiles'!$AC$335-'[1]Outside Edges'!$B191)&gt;=5,'[1]Outside Edges'!$P191="Yes"),"Yes","No")</f>
        <v>Yes</v>
      </c>
      <c r="LW192" s="283" t="str">
        <f>IF(AND((RIGHT($LW$3,2)-'[1]Miter Profiles'!$AC$336-'[1]Outside Edges'!$B191)&gt;=5,'[1]Outside Edges'!$P191="Yes"),"Yes","No")</f>
        <v>Yes</v>
      </c>
      <c r="LX192" s="283" t="str">
        <f>IF(AND((RIGHT($LX$3,2)-'[1]Miter Profiles'!$AC$337-'[1]Outside Edges'!$B191)&gt;=5,'[1]Outside Edges'!$P191="Yes"),"Yes","No")</f>
        <v>Yes</v>
      </c>
      <c r="LY192" s="269" t="str">
        <f>IF(AND((RIGHT($LY$3,2)-'[1]Miter Profiles'!$AC$338-'[1]Outside Edges'!$B191)&gt;=5,'[1]Outside Edges'!$P191="Yes"),"Yes","No")</f>
        <v>Yes</v>
      </c>
      <c r="LZ192" s="269" t="str">
        <f>IF(AND((RIGHT($LZ$3,2)-'[1]Miter Profiles'!$AC$339-'[1]Outside Edges'!$B191)&gt;=5,'[1]Outside Edges'!$P191="Yes"),"Yes","No")</f>
        <v>Yes</v>
      </c>
      <c r="MA192" s="269" t="str">
        <f>IF(AND((RIGHT($MA$3,2)-'[1]Miter Profiles'!$AC$340-'[1]Outside Edges'!$B191)&gt;=5,'[1]Outside Edges'!$P191="Yes"),"Yes","No")</f>
        <v>Yes</v>
      </c>
      <c r="MB192" s="283" t="str">
        <f>IF(AND((RIGHT($MB$3,2)-'[1]Miter Profiles'!$AC$341-'[1]Outside Edges'!$B191)&gt;=5,'[1]Outside Edges'!$P191="Yes"),"Yes","No")</f>
        <v>Yes</v>
      </c>
      <c r="MC192" s="283" t="str">
        <f>IF(AND((RIGHT($MC$3,2)-'[1]Miter Profiles'!$AC$342-'[1]Outside Edges'!$B191)&gt;=5,'[1]Outside Edges'!$P191="Yes"),"Yes","No")</f>
        <v>Yes</v>
      </c>
      <c r="MD192" s="283" t="str">
        <f>IF(AND((RIGHT($MD$3,2)-'[1]Miter Profiles'!$AC$343-'[1]Outside Edges'!$B191)&gt;=5,'[1]Outside Edges'!$P191="Yes"),"Yes","No")</f>
        <v>Yes</v>
      </c>
      <c r="ME192" s="269" t="str">
        <f>IF(AND((RIGHT($ME$3,2)-'[1]Miter Profiles'!$AC$344-'[1]Outside Edges'!$B191)&gt;=5,'[1]Outside Edges'!$P191="Yes"),"Yes","No")</f>
        <v>Yes</v>
      </c>
      <c r="MF192" s="269" t="str">
        <f>IF(AND((RIGHT($MF$3,2)-'[1]Miter Profiles'!$AC$345-'[1]Outside Edges'!$B191)&gt;=5,'[1]Outside Edges'!$P191="Yes"),"Yes","No")</f>
        <v>Yes</v>
      </c>
      <c r="MG192" s="269" t="str">
        <f>IF(AND((RIGHT($MG$3,2)-'[1]Miter Profiles'!$AC$346-'[1]Outside Edges'!$B191)&gt;=5,'[1]Outside Edges'!$P191="Yes"),"Yes","No")</f>
        <v>Yes</v>
      </c>
      <c r="MH192" s="283" t="str">
        <f>IF(AND((RIGHT($MH$3,2)-'[1]Miter Profiles'!$AC$347-'[1]Outside Edges'!$B191)&gt;=5,'[1]Outside Edges'!$P191="Yes"),"Yes","No")</f>
        <v>Yes</v>
      </c>
      <c r="MI192" s="283" t="str">
        <f>IF(AND((RIGHT($MI$3,2)-'[1]Miter Profiles'!$AC$348-'[1]Outside Edges'!$B191)&gt;=5,'[1]Outside Edges'!$P191="Yes"),"Yes","No")</f>
        <v>Yes</v>
      </c>
      <c r="MJ192" s="283" t="str">
        <f>IF(AND((RIGHT($MJ$3,2)-'[1]Miter Profiles'!$AC$349-'[1]Outside Edges'!$B191)&gt;=5,'[1]Outside Edges'!$P191="Yes"),"Yes","No")</f>
        <v>Yes</v>
      </c>
      <c r="MK192" s="269" t="str">
        <f>IF(AND((RIGHT($MK$3,2)-'[1]Miter Profiles'!$AC$350-'[1]Outside Edges'!$B191)&gt;=5,'[1]Outside Edges'!$P191="Yes"),"Yes","No")</f>
        <v>Yes</v>
      </c>
      <c r="ML192" s="269" t="str">
        <f>IF(AND((RIGHT($ML$3,2)-'[1]Miter Profiles'!$AC$351-'[1]Outside Edges'!$B191)&gt;=5,'[1]Outside Edges'!$P191="Yes"),"Yes","No")</f>
        <v>Yes</v>
      </c>
      <c r="MM192" s="269" t="str">
        <f>IF(AND((RIGHT($MM$3,2)-'[1]Miter Profiles'!$AC$352-'[1]Outside Edges'!$B191)&gt;=5,'[1]Outside Edges'!$P191="Yes"),"Yes","No")</f>
        <v>Yes</v>
      </c>
      <c r="MN192" s="283" t="str">
        <f>IF(AND((RIGHT($MK$3,2)-'[1]Miter Profiles'!$AC$350-'[1]Outside Edges'!$B191)&gt;=5,'[1]Outside Edges'!$P191="Yes"),"Yes","No")</f>
        <v>Yes</v>
      </c>
      <c r="MO192" s="283" t="str">
        <f>IF(AND((RIGHT($ML$3,2)-'[1]Miter Profiles'!$AC$351-'[1]Outside Edges'!$B191)&gt;=5,'[1]Outside Edges'!$P191="Yes"),"Yes","No")</f>
        <v>Yes</v>
      </c>
      <c r="MP192" s="283" t="str">
        <f>IF(AND((RIGHT($MM$3,2)-'[1]Miter Profiles'!$AC$352-'[1]Outside Edges'!$B191)&gt;=5,'[1]Outside Edges'!$P191="Yes"),"Yes","No")</f>
        <v>Yes</v>
      </c>
    </row>
    <row r="193" spans="1:354" ht="16.5" thickBot="1" x14ac:dyDescent="0.3">
      <c r="A193" s="8" t="str">
        <f>IF('[1]Outside Edges'!$A192&lt;&gt;"",'[1]Outside Edges'!$A192,"")</f>
        <v>D190</v>
      </c>
      <c r="B193" s="10" t="str">
        <f>IF(AND((RIGHT($B$3,2)-'[1]Miter Profiles'!$AC$3-'[1]Outside Edges'!$B192)&gt;=5,'[1]Outside Edges'!$P192="Yes"),"Yes","No")</f>
        <v>Yes</v>
      </c>
      <c r="C193" s="10" t="str">
        <f>IF(AND((RIGHT($C$3,2)-'[1]Miter Profiles'!$AC$4-'[1]Outside Edges'!$B192)&gt;=5,'[1]Outside Edges'!$P192="Yes"),"Yes","No")</f>
        <v>Yes</v>
      </c>
      <c r="D193" s="85" t="str">
        <f>IF(AND((RIGHT($D$3,2)-'[1]Miter Profiles'!$AC$5-'[1]Outside Edges'!$B192)&gt;=5,'[1]Outside Edges'!$P192="Yes"),"Yes","No")</f>
        <v>Yes</v>
      </c>
      <c r="E193" s="86" t="str">
        <f>IF(AND((RIGHT($E$3,2)-'[1]Miter Profiles'!$AC$6-'[1]Outside Edges'!$B192)&gt;=5,'[1]Outside Edges'!$P192="Yes"),"Yes","No")</f>
        <v>Yes</v>
      </c>
      <c r="F193" s="11" t="str">
        <f>IF(AND((RIGHT($F$3,2)-'[1]Miter Profiles'!$AC$7-'[1]Outside Edges'!$B192)&gt;=5,'[1]Outside Edges'!$P192="Yes"),"Yes","No")</f>
        <v>Yes</v>
      </c>
      <c r="G193" s="87" t="str">
        <f>IF(AND((RIGHT($G$3,2)-'[1]Miter Profiles'!$AC$8-'[1]Outside Edges'!$B192)&gt;=5,'[1]Outside Edges'!$P192="Yes"),"Yes","No")</f>
        <v>Yes</v>
      </c>
      <c r="H193" s="10" t="str">
        <f>IF(AND((RIGHT($H$3,2)-'[1]Miter Profiles'!$AC$9-'[1]Outside Edges'!$B192)&gt;=5,'[1]Outside Edges'!$P192="Yes"),"Yes","No")</f>
        <v>Yes</v>
      </c>
      <c r="I193" s="10" t="str">
        <f>IF(AND((RIGHT($I$3,2)-'[1]Miter Profiles'!$AC$10-'[1]Outside Edges'!$B192)&gt;=5,'[1]Outside Edges'!$P192="Yes"),"Yes","No")</f>
        <v>Yes</v>
      </c>
      <c r="J193" s="85" t="str">
        <f>IF(AND((RIGHT($J$3,2)-'[1]Miter Profiles'!$AC$11-'[1]Outside Edges'!$B192)&gt;=5,'[1]Outside Edges'!$P192="Yes"),"Yes","No")</f>
        <v>Yes</v>
      </c>
      <c r="K193" s="86" t="str">
        <f>IF(AND((RIGHT($K$3,2)-'[1]Miter Profiles'!$AC$12-'[1]Outside Edges'!$B192)&gt;=5,'[1]Outside Edges'!$P192="Yes"),"Yes","No")</f>
        <v>Yes</v>
      </c>
      <c r="L193" s="11" t="str">
        <f>IF(AND((RIGHT($L$3,2)-'[1]Miter Profiles'!$AC$13-'[1]Outside Edges'!$B192)&gt;=5,'[1]Outside Edges'!$P192="Yes"),"Yes","No")</f>
        <v>Yes</v>
      </c>
      <c r="M193" s="87" t="str">
        <f>IF(AND((RIGHT($M$3,2)-'[1]Miter Profiles'!$AC$14-'[1]Outside Edges'!$B192)&gt;=5,'[1]Outside Edges'!$P192="Yes"),"Yes","No")</f>
        <v>Yes</v>
      </c>
      <c r="N193" s="10" t="str">
        <f>IF(AND((RIGHT($N$3,2)-'[1]Miter Profiles'!$AC$15-'[1]Outside Edges'!$B192)&gt;=4,'[1]Outside Edges'!$P192="Yes"),"Yes","No")</f>
        <v>No</v>
      </c>
      <c r="O193" s="10" t="str">
        <f>IF(AND((RIGHT($O$3,2)-'[1]Miter Profiles'!$AC$16-'[1]Outside Edges'!$B192)&gt;=5,'[1]Outside Edges'!$P192="Yes"),"Yes","No")</f>
        <v>Yes</v>
      </c>
      <c r="P193" s="85" t="str">
        <f>IF(AND((RIGHT($P$3,2)-'[1]Miter Profiles'!$AC$17-'[1]Outside Edges'!$B192)&gt;=5,'[1]Outside Edges'!$P192="Yes"),"Yes","No")</f>
        <v>Yes</v>
      </c>
      <c r="Q193" s="86" t="str">
        <f>IF(AND((RIGHT($Q$3,2)-'[1]Miter Profiles'!$AC$18-'[1]Outside Edges'!$B192)&gt;=5,'[1]Outside Edges'!$P192="Yes"),"Yes","No")</f>
        <v>No</v>
      </c>
      <c r="R193" s="11" t="str">
        <f>IF(AND((RIGHT($R$3,2)-'[1]Miter Profiles'!$AC$19-'[1]Outside Edges'!$B192)&gt;=5,'[1]Outside Edges'!$P192="Yes"),"Yes","No")</f>
        <v>Yes</v>
      </c>
      <c r="S193" s="87" t="str">
        <f>IF(AND((RIGHT($S$3,2)-'[1]Miter Profiles'!$AC$20-'[1]Outside Edges'!$B192)&gt;=5,'[1]Outside Edges'!$P192="Yes"),"Yes","No")</f>
        <v>Yes</v>
      </c>
      <c r="T193" s="10" t="str">
        <f>IF(AND((RIGHT($T$3,2)-'[1]Miter Profiles'!$AC$21-'[1]Outside Edges'!$B192)&gt;=5,'[1]Outside Edges'!$P192="Yes"),"Yes","No")</f>
        <v>Yes</v>
      </c>
      <c r="U193" s="10" t="str">
        <f>IF(AND((RIGHT($U$3,2)-'[1]Miter Profiles'!$AC$22-'[1]Outside Edges'!$B192)&gt;=5,'[1]Outside Edges'!$P192="Yes"),"Yes","No")</f>
        <v>Yes</v>
      </c>
      <c r="V193" s="85" t="str">
        <f>IF(AND((RIGHT($V$3,2)-'[1]Miter Profiles'!$AC$23-'[1]Outside Edges'!$B192)&gt;=5,'[1]Outside Edges'!$P192="Yes"),"Yes","No")</f>
        <v>Yes</v>
      </c>
      <c r="W193" s="86" t="str">
        <f>IF(AND((RIGHT($W$3,2)-'[1]Miter Profiles'!$AC$24-'[1]Outside Edges'!$B192)&gt;=5,'[1]Outside Edges'!$P192="Yes"),"Yes","No")</f>
        <v>No</v>
      </c>
      <c r="X193" s="11" t="str">
        <f>IF(AND((RIGHT($X$3,2)-'[1]Miter Profiles'!$AC$25-'[1]Outside Edges'!$B192)&gt;=5,'[1]Outside Edges'!$P192="Yes"),"Yes","No")</f>
        <v>Yes</v>
      </c>
      <c r="Y193" s="87" t="str">
        <f>IF(AND((RIGHT($Y$3,2)-'[1]Miter Profiles'!$AC$26-'[1]Outside Edges'!$B192)&gt;=5,'[1]Outside Edges'!$P192="Yes"),"Yes","No")</f>
        <v>Yes</v>
      </c>
      <c r="Z193" s="10" t="str">
        <f>IF(AND((RIGHT($Z$3,2)-'[1]Miter Profiles'!$AC$27-'[1]Outside Edges'!$B192)&gt;=5,'[1]Outside Edges'!$P192="Yes"),"Yes","No")</f>
        <v>Yes</v>
      </c>
      <c r="AA193" s="10" t="str">
        <f>IF(AND((RIGHT($AA$3,2)-'[1]Miter Profiles'!$AC$28-'[1]Outside Edges'!$B192)&gt;=5,'[1]Outside Edges'!$P192="Yes"),"Yes","No")</f>
        <v>Yes</v>
      </c>
      <c r="AB193" s="85" t="str">
        <f>IF(AND((RIGHT($AB$3,2)-'[1]Miter Profiles'!$AC$29-'[1]Outside Edges'!$B192)&gt;=5,'[1]Outside Edges'!$P192="Yes"),"Yes","No")</f>
        <v>Yes</v>
      </c>
      <c r="AC193" s="86" t="str">
        <f>IF(AND((RIGHT($AC$3,2)-'[1]Miter Profiles'!$AC$30-'[1]Outside Edges'!$B192)&gt;=5,'[1]Outside Edges'!$P192="Yes"),"Yes","No")</f>
        <v>Yes</v>
      </c>
      <c r="AD193" s="11" t="str">
        <f>IF(AND((RIGHT($AD$3,2)-'[1]Miter Profiles'!$AC$31-'[1]Outside Edges'!$B192)&gt;=5,'[1]Outside Edges'!$P192="Yes"),"Yes","No")</f>
        <v>Yes</v>
      </c>
      <c r="AE193" s="87" t="str">
        <f>IF(AND((RIGHT($AE$3,2)-'[1]Miter Profiles'!$AC$32-'[1]Outside Edges'!$B192)&gt;=5,'[1]Outside Edges'!$P192="Yes"),"Yes","No")</f>
        <v>Yes</v>
      </c>
      <c r="AF193" s="10" t="str">
        <f>IF(AND((RIGHT($AF$3,2)-'[1]Miter Profiles'!$AC$33-'[1]Outside Edges'!$B192)&gt;=5,'[1]Outside Edges'!$P192="Yes"),"Yes","No")</f>
        <v>Yes</v>
      </c>
      <c r="AG193" s="10" t="str">
        <f>IF(AND((RIGHT($AG$3,2)-'[1]Miter Profiles'!$AC$34-'[1]Outside Edges'!$B192)&gt;=5,'[1]Outside Edges'!$P192="Yes"),"Yes","No")</f>
        <v>Yes</v>
      </c>
      <c r="AH193" s="85" t="str">
        <f>IF(AND((RIGHT($AH$3,2)-'[1]Miter Profiles'!$AC$35-'[1]Outside Edges'!$B192)&gt;=5,'[1]Outside Edges'!$P192="Yes"),"Yes","No")</f>
        <v>Yes</v>
      </c>
      <c r="AI193" s="86" t="str">
        <f>IF(AND((RIGHT($AI$3,2)-'[1]Miter Profiles'!$AC$36-'[1]Outside Edges'!$B192)&gt;=5,'[1]Outside Edges'!$P192="Yes"),"Yes","No")</f>
        <v>Yes</v>
      </c>
      <c r="AJ193" s="11" t="str">
        <f>IF(AND((RIGHT($AJ$3,2)-'[1]Miter Profiles'!$AC$37-'[1]Outside Edges'!$B192)&gt;=5,'[1]Outside Edges'!$P192="Yes"),"Yes","No")</f>
        <v>Yes</v>
      </c>
      <c r="AK193" s="87" t="str">
        <f>IF(AND((RIGHT($AK$3,2)-'[1]Miter Profiles'!$AC$38-'[1]Outside Edges'!$B192)&gt;=5,'[1]Outside Edges'!$P192="Yes"),"Yes","No")</f>
        <v>Yes</v>
      </c>
      <c r="AL193" s="10" t="str">
        <f>IF(AND((RIGHT($AL$3,2)-'[1]Miter Profiles'!$AC$39-'[1]Outside Edges'!$B192)&gt;=5,'[1]Outside Edges'!$P192="Yes"),"Yes","No")</f>
        <v>Yes</v>
      </c>
      <c r="AM193" s="10" t="str">
        <f>IF(AND((RIGHT($AM$3,2)-'[1]Miter Profiles'!$AC$40-'[1]Outside Edges'!$B192)&gt;=5,'[1]Outside Edges'!$P192="Yes"),"Yes","No")</f>
        <v>Yes</v>
      </c>
      <c r="AN193" s="85" t="str">
        <f>IF(AND((RIGHT($AN$3,2)-'[1]Miter Profiles'!$AC$41-'[1]Outside Edges'!$B192)&gt;=5,'[1]Outside Edges'!$P192="Yes"),"Yes","No")</f>
        <v>Yes</v>
      </c>
      <c r="AO193" s="86" t="str">
        <f>IF(AND((RIGHT($AO$3,2)-'[1]Miter Profiles'!$AC$42-'[1]Outside Edges'!$B192)&gt;=5,'[1]Outside Edges'!$P192="Yes"),"Yes","No")</f>
        <v>Yes</v>
      </c>
      <c r="AP193" s="11" t="str">
        <f>IF(AND((RIGHT($AP$3,2)-'[1]Miter Profiles'!$AC$43-'[1]Outside Edges'!$B192)&gt;=5,'[1]Outside Edges'!$P192="Yes"),"Yes","No")</f>
        <v>Yes</v>
      </c>
      <c r="AQ193" s="87" t="str">
        <f>IF(AND((RIGHT($AQ$3,2)-'[1]Miter Profiles'!$AC$44-'[1]Outside Edges'!$B192)&gt;=5,'[1]Outside Edges'!$P192="Yes"),"Yes","No")</f>
        <v>Yes</v>
      </c>
      <c r="AR193" s="10" t="str">
        <f>IF(AND((RIGHT($AR$3,2)-'[1]Miter Profiles'!$AC$45-'[1]Outside Edges'!$B192)&gt;=5,'[1]Outside Edges'!$P192="Yes"),"Yes","No")</f>
        <v>Yes</v>
      </c>
      <c r="AS193" s="10" t="str">
        <f>IF(AND((RIGHT($AS$3,2)-'[1]Miter Profiles'!$AC$46-'[1]Outside Edges'!$B192)&gt;=5,'[1]Outside Edges'!$P192="Yes"),"Yes","No")</f>
        <v>Yes</v>
      </c>
      <c r="AT193" s="85" t="str">
        <f>IF(AND((RIGHT($AT$3,2)-'[1]Miter Profiles'!$AC$47-'[1]Outside Edges'!$B192)&gt;=5,'[1]Outside Edges'!$P192="Yes"),"Yes","No")</f>
        <v>Yes</v>
      </c>
      <c r="AU193" s="86" t="str">
        <f>IF(AND((RIGHT($AU$3,2)-'[1]Miter Profiles'!$AC$48-'[1]Outside Edges'!$B192)&gt;=5,'[1]Outside Edges'!$P192="Yes"),"Yes","No")</f>
        <v>Yes</v>
      </c>
      <c r="AV193" s="11" t="str">
        <f>IF(AND((RIGHT($AV$3,2)-'[1]Miter Profiles'!$AC$49-'[1]Outside Edges'!$B192)&gt;=5,'[1]Outside Edges'!$P192="Yes"),"Yes","No")</f>
        <v>Yes</v>
      </c>
      <c r="AW193" s="87" t="str">
        <f>IF(AND((RIGHT($AW$3,2)-'[1]Miter Profiles'!$AC$50-'[1]Outside Edges'!$B192)&gt;=5,'[1]Outside Edges'!$P192="Yes"),"Yes","No")</f>
        <v>Yes</v>
      </c>
      <c r="AX193" s="10" t="str">
        <f>IF(AND((RIGHT($AX$3,2)-'[1]Miter Profiles'!$AC$51-'[1]Outside Edges'!$B192)&gt;=5,'[1]Outside Edges'!$P192="Yes"),"Yes","No")</f>
        <v>Yes</v>
      </c>
      <c r="AY193" s="10" t="str">
        <f>IF(AND((RIGHT($AY$3,2)-'[1]Miter Profiles'!$AC$52-'[1]Outside Edges'!$B192)&gt;=5,'[1]Outside Edges'!$P192="Yes"),"Yes","No")</f>
        <v>Yes</v>
      </c>
      <c r="AZ193" s="85" t="str">
        <f>IF(AND((RIGHT($AZ$3,2)-'[1]Miter Profiles'!$AC$53-'[1]Outside Edges'!$B192)&gt;=5,'[1]Outside Edges'!$P192="Yes"),"Yes","No")</f>
        <v>Yes</v>
      </c>
      <c r="BA193" s="86" t="str">
        <f>IF(AND((RIGHT($BA$3,2)-'[1]Miter Profiles'!$AC$54-'[1]Outside Edges'!$B192)&gt;=5,'[1]Outside Edges'!$P192="Yes"),"Yes","No")</f>
        <v>Yes</v>
      </c>
      <c r="BB193" s="11" t="str">
        <f>IF(AND((RIGHT($BB$3,2)-'[1]Miter Profiles'!$AC$55-'[1]Outside Edges'!$B192)&gt;=5,'[1]Outside Edges'!$P192="Yes"),"Yes","No")</f>
        <v>Yes</v>
      </c>
      <c r="BC193" s="87" t="str">
        <f>IF(AND((RIGHT($BC$3,2)-'[1]Miter Profiles'!$AC$56-'[1]Outside Edges'!$B192)&gt;=5,'[1]Outside Edges'!$P192="Yes"),"Yes","No")</f>
        <v>Yes</v>
      </c>
      <c r="BD193" s="10" t="str">
        <f>IF(AND((RIGHT($BD$3,2)-'[1]Miter Profiles'!$AC$57-'[1]Outside Edges'!$B192)&gt;=5,'[1]Outside Edges'!$P192="Yes"),"Yes","No")</f>
        <v>Yes</v>
      </c>
      <c r="BE193" s="10" t="str">
        <f>IF(AND((RIGHT($BE$3,2)-'[1]Miter Profiles'!$AC$58-'[1]Outside Edges'!$B192)&gt;=5,'[1]Outside Edges'!$P192="Yes"),"Yes","No")</f>
        <v>Yes</v>
      </c>
      <c r="BF193" s="85" t="str">
        <f>IF(AND((RIGHT($BF$3,2)-'[1]Miter Profiles'!$AC$59-'[1]Outside Edges'!$B192)&gt;=5,'[1]Outside Edges'!$P192="Yes"),"Yes","No")</f>
        <v>Yes</v>
      </c>
      <c r="BG193" s="86" t="str">
        <f>IF(AND((RIGHT($BG$3,2)-'[1]Miter Profiles'!$AC$60-'[1]Outside Edges'!$B192)&gt;=5,'[1]Outside Edges'!$P192="Yes"),"Yes","No")</f>
        <v>Yes</v>
      </c>
      <c r="BH193" s="11" t="str">
        <f>IF(AND((RIGHT($BH$3,2)-'[1]Miter Profiles'!$AC$61-'[1]Outside Edges'!$B192)&gt;=5,'[1]Outside Edges'!$P192="Yes"),"Yes","No")</f>
        <v>Yes</v>
      </c>
      <c r="BI193" s="87" t="str">
        <f>IF(AND((RIGHT($BI$3,2)-'[1]Miter Profiles'!$AC$62-'[1]Outside Edges'!$B192)&gt;=5,'[1]Outside Edges'!$P192="Yes"),"Yes","No")</f>
        <v>Yes</v>
      </c>
      <c r="BJ193" s="10" t="str">
        <f>IF(AND((RIGHT($BJ$3,2)-'[1]Miter Profiles'!$AC$63-'[1]Outside Edges'!$B192)&gt;=5,'[1]Outside Edges'!$P192="Yes"),"Yes","No")</f>
        <v>Yes</v>
      </c>
      <c r="BK193" s="10" t="str">
        <f>IF(AND((RIGHT($BK$3,2)-'[1]Miter Profiles'!$AC$64-'[1]Outside Edges'!$B192)&gt;=5,'[1]Outside Edges'!$P192="Yes"),"Yes","No")</f>
        <v>Yes</v>
      </c>
      <c r="BL193" s="85" t="str">
        <f>IF(AND((RIGHT($BL$3,2)-'[1]Miter Profiles'!$AC$65-'[1]Outside Edges'!$B192)&gt;=5,'[1]Outside Edges'!$P192="Yes"),"Yes","No")</f>
        <v>Yes</v>
      </c>
      <c r="BM193" s="86" t="str">
        <f>IF(AND((RIGHT($BM$3,2)-'[1]Miter Profiles'!$AC$66-'[1]Outside Edges'!$B192)&gt;=5,'[1]Outside Edges'!$P192="Yes"),"Yes","No")</f>
        <v>Yes</v>
      </c>
      <c r="BN193" s="11" t="str">
        <f>IF(AND((RIGHT($BN$3,2)-'[1]Miter Profiles'!$AC$67-'[1]Outside Edges'!$B192)&gt;=5,'[1]Outside Edges'!$P192="Yes"),"Yes","No")</f>
        <v>Yes</v>
      </c>
      <c r="BO193" s="87" t="str">
        <f>IF(AND((RIGHT($BO$3,2)-'[1]Miter Profiles'!$AC$68-'[1]Outside Edges'!$B192)&gt;=5,'[1]Outside Edges'!$P192="Yes"),"Yes","No")</f>
        <v>Yes</v>
      </c>
      <c r="BP193" s="10" t="str">
        <f>IF(AND((RIGHT($BP$3,2)-'[1]Miter Profiles'!$AC$69-'[1]Outside Edges'!$B192)&gt;=5,'[1]Outside Edges'!$P192="Yes"),"Yes","No")</f>
        <v>Yes</v>
      </c>
      <c r="BQ193" s="10" t="str">
        <f>IF(AND((RIGHT($BQ$3,2)-'[1]Miter Profiles'!$AC$70-'[1]Outside Edges'!$B192)&gt;=5,'[1]Outside Edges'!$P192="Yes"),"Yes","No")</f>
        <v>Yes</v>
      </c>
      <c r="BR193" s="85" t="str">
        <f>IF(AND((RIGHT($BR$3,2)-'[1]Miter Profiles'!$AC$71-'[1]Outside Edges'!$B192)&gt;=5,'[1]Outside Edges'!$P192="Yes"),"Yes","No")</f>
        <v>Yes</v>
      </c>
      <c r="BS193" s="86" t="str">
        <f>IF(AND((RIGHT($BS$3,2)-'[1]Miter Profiles'!$AC$72-'[1]Outside Edges'!$B192)&gt;=5,'[1]Outside Edges'!$P192="Yes"),"Yes","No")</f>
        <v>Yes</v>
      </c>
      <c r="BT193" s="11" t="str">
        <f>IF(AND((RIGHT($BT$3,2)-'[1]Miter Profiles'!$AC$73-'[1]Outside Edges'!$B192)&gt;=5,'[1]Outside Edges'!$P192="Yes"),"Yes","No")</f>
        <v>Yes</v>
      </c>
      <c r="BU193" s="87" t="str">
        <f>IF(AND((RIGHT($BU$3,2)-'[1]Miter Profiles'!$AC$74-'[1]Outside Edges'!$B192)&gt;=5,'[1]Outside Edges'!$P192="Yes"),"Yes","No")</f>
        <v>Yes</v>
      </c>
      <c r="BV193" s="10" t="str">
        <f>IF(AND((RIGHT($BV$3,2)-'[1]Miter Profiles'!$AC$75-'[1]Outside Edges'!$B192)&gt;=5,'[1]Outside Edges'!$P192="Yes"),"Yes","No")</f>
        <v>Yes</v>
      </c>
      <c r="BW193" s="10" t="str">
        <f>IF(AND((RIGHT($BW$3,2)-'[1]Miter Profiles'!$AC$76-'[1]Outside Edges'!$B192)&gt;=5,'[1]Outside Edges'!$P192="Yes"),"Yes","No")</f>
        <v>Yes</v>
      </c>
      <c r="BX193" s="85" t="str">
        <f>IF(AND((RIGHT($BX$3,2)-'[1]Miter Profiles'!$AC$77-'[1]Outside Edges'!$B192)&gt;=5,'[1]Outside Edges'!$P192="Yes"),"Yes","No")</f>
        <v>Yes</v>
      </c>
      <c r="BY193" s="86" t="str">
        <f>IF(AND((RIGHT($BY$3,2)-'[1]Miter Profiles'!$AC$78-'[1]Outside Edges'!$B192)&gt;=5,'[1]Outside Edges'!$P192="Yes"),"Yes","No")</f>
        <v>Yes</v>
      </c>
      <c r="BZ193" s="11" t="str">
        <f>IF(AND((RIGHT($BZ$3,2)-'[1]Miter Profiles'!$AC$79-'[1]Outside Edges'!$B192)&gt;=5,'[1]Outside Edges'!$P192="Yes"),"Yes","No")</f>
        <v>Yes</v>
      </c>
      <c r="CA193" s="87" t="str">
        <f>IF(AND((RIGHT($CA$3,2)-'[1]Miter Profiles'!$AC$80-'[1]Outside Edges'!$B192)&gt;=5,'[1]Outside Edges'!$P192="Yes"),"Yes","No")</f>
        <v>Yes</v>
      </c>
      <c r="CB193" s="10" t="str">
        <f>IF(AND((RIGHT($CB$3,2)-'[1]Miter Profiles'!$AC$81-'[1]Outside Edges'!$B192)&gt;=5,'[1]Outside Edges'!$P192="Yes"),"Yes","No")</f>
        <v>Yes</v>
      </c>
      <c r="CC193" s="10" t="str">
        <f>IF(AND((RIGHT($CC$3,2)-'[1]Miter Profiles'!$AC$82-'[1]Outside Edges'!$B192)&gt;=5,'[1]Outside Edges'!$P192="Yes"),"Yes","No")</f>
        <v>Yes</v>
      </c>
      <c r="CD193" s="85" t="str">
        <f>IF(AND((RIGHT($CD$3,2)-'[1]Miter Profiles'!$AC$83-'[1]Outside Edges'!$B192)&gt;=5,'[1]Outside Edges'!$P192="Yes"),"Yes","No")</f>
        <v>Yes</v>
      </c>
      <c r="CE193" s="86" t="str">
        <f>IF(AND((RIGHT($CE$3,2)-'[1]Miter Profiles'!$AC$84-'[1]Outside Edges'!$B192)&gt;=5,'[1]Outside Edges'!$P192="Yes"),"Yes","No")</f>
        <v>Yes</v>
      </c>
      <c r="CF193" s="11" t="str">
        <f>IF(AND((RIGHT($CF$3,2)-'[1]Miter Profiles'!$AC$85-'[1]Outside Edges'!$B192)&gt;=5,'[1]Outside Edges'!$P192="Yes"),"Yes","No")</f>
        <v>Yes</v>
      </c>
      <c r="CG193" s="87" t="str">
        <f>IF(AND((RIGHT($CG$3,2)-'[1]Miter Profiles'!$AC$86-'[1]Outside Edges'!$B192)&gt;=5,'[1]Outside Edges'!$P192="Yes"),"Yes","No")</f>
        <v>Yes</v>
      </c>
      <c r="CH193" s="10" t="str">
        <f>IF(AND((RIGHT($CH$3,2)-'[1]Miter Profiles'!$AC$87-'[1]Outside Edges'!$B192)&gt;=5,'[1]Outside Edges'!$P192="Yes"),"Yes","No")</f>
        <v>Yes</v>
      </c>
      <c r="CI193" s="10" t="str">
        <f>IF(AND((RIGHT($CI$3,2)-'[1]Miter Profiles'!$AC$88-'[1]Outside Edges'!$B192)&gt;=5,'[1]Outside Edges'!$P192="Yes"),"Yes","No")</f>
        <v>Yes</v>
      </c>
      <c r="CJ193" s="85" t="str">
        <f>IF(AND((RIGHT($CJ$3,2)-'[1]Miter Profiles'!$AC$89-'[1]Outside Edges'!$B192)&gt;=5,'[1]Outside Edges'!$P192="Yes"),"Yes","No")</f>
        <v>Yes</v>
      </c>
      <c r="CK193" s="86" t="str">
        <f>IF(AND((RIGHT($CK$3,2)-'[1]Miter Profiles'!$AC$90-'[1]Outside Edges'!$B192)&gt;=5,'[1]Outside Edges'!$P192="Yes"),"Yes","No")</f>
        <v>Yes</v>
      </c>
      <c r="CL193" s="11" t="str">
        <f>IF(AND((RIGHT($CL$3,2)-'[1]Miter Profiles'!$AC$91-'[1]Outside Edges'!$B192)&gt;=5,'[1]Outside Edges'!$P192="Yes"),"Yes","No")</f>
        <v>Yes</v>
      </c>
      <c r="CM193" s="87" t="str">
        <f>IF(AND((RIGHT($CM$3,2)-'[1]Miter Profiles'!$AC$92-'[1]Outside Edges'!$B192)&gt;=5,'[1]Outside Edges'!$P192="Yes"),"Yes","No")</f>
        <v>Yes</v>
      </c>
      <c r="CN193" s="10" t="str">
        <f>IF(AND((RIGHT(CN$3,2)-'[1]Miter Profiles'!$AC$93-'[1]Outside Edges'!$B192)&gt;=5,'[1]Outside Edges'!$P192="Yes"),"Yes","No")</f>
        <v>No</v>
      </c>
      <c r="CO193" s="10" t="str">
        <f>IF(AND((RIGHT(CO$3,2)-'[1]Miter Profiles'!$AC$94-'[1]Outside Edges'!$B192)&gt;=5,'[1]Outside Edges'!$P192="Yes"),"Yes","No")</f>
        <v>Yes</v>
      </c>
      <c r="CP193" s="85" t="str">
        <f>IF(AND((RIGHT(CP$3,2)-'[1]Miter Profiles'!$AC$95-'[1]Outside Edges'!$B192)&gt;=5,'[1]Outside Edges'!$P192="Yes"),"Yes","No")</f>
        <v>Yes</v>
      </c>
      <c r="CQ193" s="86" t="str">
        <f>IF(AND((RIGHT(CQ$3,2)-'[1]Miter Profiles'!$AC$96-'[1]Outside Edges'!$B192)&gt;=5,'[1]Outside Edges'!$P192="Yes"),"Yes","No")</f>
        <v>Yes</v>
      </c>
      <c r="CR193" s="11" t="str">
        <f>IF(AND((RIGHT(CR$3,2)-'[1]Miter Profiles'!$AC$97-'[1]Outside Edges'!$B192)&gt;=5,'[1]Outside Edges'!$P192="Yes"),"Yes","No")</f>
        <v>Yes</v>
      </c>
      <c r="CS193" s="87" t="str">
        <f>IF(AND((RIGHT(CS$3,2)-'[1]Miter Profiles'!$AC$98-'[1]Outside Edges'!$B192)&gt;=5,'[1]Outside Edges'!$P192="Yes"),"Yes","No")</f>
        <v>Yes</v>
      </c>
      <c r="CT193" s="10" t="str">
        <f>IF(AND((RIGHT($CT$3,2)-'[1]Miter Profiles'!$AC$99-'[1]Outside Edges'!$B192)&gt;=5,'[1]Outside Edges'!$P192="Yes"),"Yes","No")</f>
        <v>No</v>
      </c>
      <c r="CU193" s="10" t="str">
        <f>IF(AND((RIGHT($CU$3,2)-'[1]Miter Profiles'!$AC$100-'[1]Outside Edges'!$B192)&gt;=5,'[1]Outside Edges'!$P192="Yes"),"Yes","No")</f>
        <v>Yes</v>
      </c>
      <c r="CV193" s="85" t="str">
        <f>IF(AND((RIGHT($CV$3,2)-'[1]Miter Profiles'!$AC$101-'[1]Outside Edges'!$B192)&gt;=5,'[1]Outside Edges'!$P192="Yes"),"Yes","No")</f>
        <v>Yes</v>
      </c>
      <c r="CW193" s="86" t="str">
        <f>IF(AND((RIGHT($CW$3,2)-'[1]Miter Profiles'!$AC$102-'[1]Outside Edges'!$B192)&gt;=5,'[1]Outside Edges'!$P192="Yes"),"Yes","No")</f>
        <v>Yes</v>
      </c>
      <c r="CX193" s="11" t="str">
        <f>IF(AND((RIGHT($CX$3,2)-'[1]Miter Profiles'!$AC$103-'[1]Outside Edges'!$B192)&gt;=5,'[1]Outside Edges'!$P192="Yes"),"Yes","No")</f>
        <v>Yes</v>
      </c>
      <c r="CY193" s="87" t="str">
        <f>IF(AND((RIGHT($CY$3,2)-'[1]Miter Profiles'!$AC$104-'[1]Outside Edges'!$B192)&gt;=5,'[1]Outside Edges'!$P192="Yes"),"Yes","No")</f>
        <v>Yes</v>
      </c>
      <c r="CZ193" s="10" t="str">
        <f>IF(AND((RIGHT($CZ$3,2)-'[1]Miter Profiles'!$AC$105-'[1]Outside Edges'!$B192)&gt;=5,'[1]Outside Edges'!$P192="Yes"),"Yes","No")</f>
        <v>No</v>
      </c>
      <c r="DA193" s="10" t="str">
        <f>IF(AND((RIGHT($DA$3,2)-'[1]Miter Profiles'!$AC$106-'[1]Outside Edges'!$B192)&gt;=5,'[1]Outside Edges'!$P192="Yes"),"Yes","No")</f>
        <v>No</v>
      </c>
      <c r="DB193" s="85" t="str">
        <f>IF(AND((RIGHT($DB$3,2)-'[1]Miter Profiles'!$AC$107-'[1]Outside Edges'!$B192)&gt;=5,'[1]Outside Edges'!$P192="Yes"),"Yes","No")</f>
        <v>No</v>
      </c>
      <c r="DC193" s="86" t="str">
        <f>IF(AND((RIGHT($DC$3,2)-'[1]Miter Profiles'!$AC$108-'[1]Outside Edges'!$B192)&gt;=5,'[1]Outside Edges'!$P192="Yes"),"Yes","No")</f>
        <v>No</v>
      </c>
      <c r="DD193" s="11" t="str">
        <f>IF(AND((RIGHT($DD$3,2)-'[1]Miter Profiles'!$AC$109-'[1]Outside Edges'!$B192)&gt;=5,'[1]Outside Edges'!$P192="Yes"),"Yes","No")</f>
        <v>Yes</v>
      </c>
      <c r="DE193" s="87" t="str">
        <f>IF(AND((RIGHT($DE$3,2)-'[1]Miter Profiles'!$AC$110-'[1]Outside Edges'!$B192)&gt;=5,'[1]Outside Edges'!$P192="Yes"),"Yes","No")</f>
        <v>Yes</v>
      </c>
      <c r="DF193" s="10" t="str">
        <f>IF(AND((RIGHT($DF$3,2)-'[1]Miter Profiles'!$AC$111-'[1]Outside Edges'!$B192)&gt;=5,'[1]Outside Edges'!$P192="Yes"),"Yes","No")</f>
        <v>Yes</v>
      </c>
      <c r="DG193" s="10" t="str">
        <f>IF(AND((RIGHT($DG$3,2)-'[1]Miter Profiles'!$AC$112-'[1]Outside Edges'!$B192)&gt;=5,'[1]Outside Edges'!$P192="Yes"),"Yes","No")</f>
        <v>Yes</v>
      </c>
      <c r="DH193" s="85" t="str">
        <f>IF(AND((RIGHT($DH$3,2)-'[1]Miter Profiles'!$AC$113-'[1]Outside Edges'!$B192)&gt;=5,'[1]Outside Edges'!$P192="Yes"),"Yes","No")</f>
        <v>Yes</v>
      </c>
      <c r="DI193" s="86" t="str">
        <f>IF(AND((RIGHT($DI$3,2)-'[1]Miter Profiles'!$AC$114-'[1]Outside Edges'!$B192)&gt;=5,'[1]Outside Edges'!$P192="Yes"),"Yes","No")</f>
        <v>Yes</v>
      </c>
      <c r="DJ193" s="11" t="str">
        <f>IF(AND((RIGHT($DJ$3,2)-'[1]Miter Profiles'!$AC$115-'[1]Outside Edges'!$B192)&gt;=5,'[1]Outside Edges'!$P192="Yes"),"Yes","No")</f>
        <v>Yes</v>
      </c>
      <c r="DK193" s="87" t="str">
        <f>IF(AND((RIGHT($DK$3,2)-'[1]Miter Profiles'!$AC$116-'[1]Outside Edges'!$B192)&gt;=5,'[1]Outside Edges'!$P192="Yes"),"Yes","No")</f>
        <v>Yes</v>
      </c>
      <c r="DL193" s="10" t="str">
        <f>IF(AND((RIGHT($DL$3,2)-'[1]Miter Profiles'!$AC$117-'[1]Outside Edges'!$B192)&gt;=5,'[1]Outside Edges'!$P192="Yes"),"Yes","No")</f>
        <v>Yes</v>
      </c>
      <c r="DM193" s="10" t="str">
        <f>IF(AND((RIGHT($DM$3,2)-'[1]Miter Profiles'!$AC$118-'[1]Outside Edges'!$B192)&gt;=5,'[1]Outside Edges'!$P192="Yes"),"Yes","No")</f>
        <v>Yes</v>
      </c>
      <c r="DN193" s="85" t="str">
        <f>IF(AND((RIGHT($DN$3,2)-'[1]Miter Profiles'!$AC$119-'[1]Outside Edges'!$B192)&gt;=5,'[1]Outside Edges'!$P192="Yes"),"Yes","No")</f>
        <v>Yes</v>
      </c>
      <c r="DO193" s="86" t="str">
        <f>IF(AND((RIGHT($DO$3,2)-'[1]Miter Profiles'!$AC$120-'[1]Outside Edges'!$B192)&gt;=5,'[1]Outside Edges'!$P192="Yes"),"Yes","No")</f>
        <v>No</v>
      </c>
      <c r="DP193" s="11" t="str">
        <f>IF(AND((RIGHT($DP$3,2)-'[1]Miter Profiles'!$AC$121-'[1]Outside Edges'!$B192)&gt;=5,'[1]Outside Edges'!$P192="Yes"),"Yes","No")</f>
        <v>Yes</v>
      </c>
      <c r="DQ193" s="87" t="str">
        <f>IF(AND((RIGHT($DQ$3,2)-'[1]Miter Profiles'!$AC$122-'[1]Outside Edges'!$B192)&gt;=5,'[1]Outside Edges'!$P192="Yes"),"Yes","No")</f>
        <v>Yes</v>
      </c>
      <c r="DR193" s="10" t="str">
        <f>IF(AND((RIGHT($DR$3,2)-'[1]Miter Profiles'!$AC$123-'[1]Outside Edges'!$B192)&gt;=5,'[1]Outside Edges'!$P192="Yes"),"Yes","No")</f>
        <v>Yes</v>
      </c>
      <c r="DS193" s="10" t="str">
        <f>IF(AND((RIGHT($DS$3,2)-'[1]Miter Profiles'!$AC$124-'[1]Outside Edges'!$B192)&gt;=5,'[1]Outside Edges'!$P192="Yes"),"Yes","No")</f>
        <v>Yes</v>
      </c>
      <c r="DT193" s="85" t="str">
        <f>IF(AND((RIGHT($DT$3,2)-'[1]Miter Profiles'!$AC$125-'[1]Outside Edges'!$B192)&gt;=5,'[1]Outside Edges'!$P192="Yes"),"Yes","No")</f>
        <v>Yes</v>
      </c>
      <c r="DU193" s="86" t="str">
        <f>IF(AND((RIGHT($DU$3,2)-'[1]Miter Profiles'!$AC$126-'[1]Outside Edges'!$B192)&gt;=5,'[1]Outside Edges'!$P192="Yes"),"Yes","No")</f>
        <v>Yes</v>
      </c>
      <c r="DV193" s="11" t="str">
        <f>IF(AND((RIGHT($DV$3,2)-'[1]Miter Profiles'!$AC$127-'[1]Outside Edges'!$B192)&gt;=5,'[1]Outside Edges'!$P192="Yes"),"Yes","No")</f>
        <v>Yes</v>
      </c>
      <c r="DW193" s="87" t="str">
        <f>IF(AND((RIGHT($DW$3,2)-'[1]Miter Profiles'!$AC$128-'[1]Outside Edges'!$B192)&gt;=5,'[1]Outside Edges'!$P192="Yes"),"Yes","No")</f>
        <v>Yes</v>
      </c>
      <c r="DX193" s="10" t="str">
        <f>IF(AND((RIGHT($DX$3,2)-'[1]Miter Profiles'!$AC$129-'[1]Outside Edges'!$B192)&gt;=5,'[1]Outside Edges'!$P192="Yes"),"Yes","No")</f>
        <v>Yes</v>
      </c>
      <c r="DY193" s="10" t="str">
        <f>IF(AND((RIGHT($DY$3,2)-'[1]Miter Profiles'!$AC$130-'[1]Outside Edges'!$B192)&gt;=5,'[1]Outside Edges'!$P192="Yes"),"Yes","No")</f>
        <v>Yes</v>
      </c>
      <c r="DZ193" s="85" t="str">
        <f>IF(AND((RIGHT($DZ$3,2)-'[1]Miter Profiles'!$AC$131-'[1]Outside Edges'!$B192)&gt;=5,'[1]Outside Edges'!$P192="Yes"),"Yes","No")</f>
        <v>Yes</v>
      </c>
      <c r="EA193" s="90" t="str">
        <f>IF(AND((RIGHT($EA$3,2)-'[1]Miter Profiles'!$AC$132-'[1]Outside Edges'!$B192)&gt;=5,'[1]Outside Edges'!$P192="Yes"),"Yes","No")</f>
        <v>Yes</v>
      </c>
      <c r="EB193" s="104" t="str">
        <f>IF(AND((RIGHT($EB$3,2)-'[1]Miter Profiles'!$AC$133-'[1]Outside Edges'!$B192)&gt;=5,'[1]Outside Edges'!$P192="Yes"),"Yes","No")</f>
        <v>No</v>
      </c>
      <c r="EC193" s="109" t="str">
        <f>IF(AND((RIGHT($EC$3,2)-'[1]Miter Profiles'!$AC$134-'[1]Outside Edges'!$B192)&gt;=5,'[1]Outside Edges'!$P192="Yes"),"Yes","No")</f>
        <v>Yes</v>
      </c>
      <c r="ED193" s="115" t="str">
        <f>IF(AND((RIGHT($ED$3,2)-'[1]Miter Profiles'!$AC$135-'[1]Outside Edges'!$B192)&gt;=5,'[1]Outside Edges'!$P192="Yes"),"Yes","No")</f>
        <v>Yes</v>
      </c>
      <c r="EE193" s="112" t="str">
        <f>IF(AND((RIGHT($EE$3,2)-'[1]Miter Profiles'!$AC$136-'[1]Outside Edges'!$B192)&gt;=5,'[1]Outside Edges'!$P192="Yes"),"Yes","No")</f>
        <v>Yes</v>
      </c>
      <c r="EF193" s="85" t="str">
        <f>IF(AND((RIGHT($EF$3,2)-'[1]Miter Profiles'!$AC$137-'[1]Outside Edges'!$B192)&gt;=5,'[1]Outside Edges'!$P192="Yes"),"Yes","No")</f>
        <v>Yes</v>
      </c>
      <c r="EG193" s="10" t="str">
        <f>IF(AND((RIGHT($EG$3,2)-'[1]Miter Profiles'!$AC$138-'[1]Outside Edges'!$B192)&gt;=5,'[1]Outside Edges'!$P192="Yes"),"Yes","No")</f>
        <v>Yes</v>
      </c>
      <c r="EH193" s="90" t="str">
        <f>IF(AND((RIGHT($EH$3,2)-'[1]Miter Profiles'!$AC$139-'[1]Outside Edges'!$B192)&gt;=5,'[1]Outside Edges'!$P192="Yes"),"Yes","No")</f>
        <v>Yes</v>
      </c>
      <c r="EI193" s="120" t="str">
        <f>IF(AND((RIGHT($EI$3,2)-'[1]Miter Profiles'!$AC$140-'[1]Outside Edges'!$B192)&gt;=5,'[1]Outside Edges'!$P192="Yes"),"Yes","No")</f>
        <v>Yes</v>
      </c>
      <c r="EJ193" s="123" t="str">
        <f>IF(AND((RIGHT($EJ$3,2)-'[1]Miter Profiles'!$AC$141-'[1]Outside Edges'!$B192)&gt;=5,'[1]Outside Edges'!$P192="Yes"),"Yes","No")</f>
        <v>Yes</v>
      </c>
      <c r="EK193" s="123" t="str">
        <f>IF(AND((RIGHT($EK$3,2)-'[1]Miter Profiles'!$AC$142-'[1]Outside Edges'!$B192)&gt;=5,'[1]Outside Edges'!$P192="Yes"),"Yes","No")</f>
        <v>Yes</v>
      </c>
      <c r="EL193" s="115" t="str">
        <f>IF(AND((RIGHT($EL$3,2)-'[1]Miter Profiles'!$AC$143-'[1]Outside Edges'!$B192)&gt;=5,'[1]Outside Edges'!$P192="Yes"),"Yes","No")</f>
        <v>Yes</v>
      </c>
      <c r="EM193" s="128" t="str">
        <f>IF(AND((RIGHT($EM$3,2)-'[1]Miter Profiles'!$AC$144-'[1]Outside Edges'!$B192)&gt;=5,'[1]Outside Edges'!$P192="Yes"),"Yes","No")</f>
        <v>No</v>
      </c>
      <c r="EN193" s="10" t="str">
        <f>IF(AND((RIGHT($EN$3,2)-'[1]Miter Profiles'!$AC$145-'[1]Outside Edges'!$B192)&gt;=5,'[1]Outside Edges'!$P192="Yes"),"Yes","No")</f>
        <v>Yes</v>
      </c>
      <c r="EO193" s="90" t="str">
        <f>IF(AND((RIGHT($EO$3,2)-'[1]Miter Profiles'!$AC$146-'[1]Outside Edges'!$B192)&gt;=5,'[1]Outside Edges'!$P192="Yes"),"Yes","No")</f>
        <v>Yes</v>
      </c>
      <c r="EP193" s="123" t="str">
        <f>IF(AND((RIGHT($EP$3,2)-'[1]Miter Profiles'!$AC$147-'[1]Outside Edges'!$B192)&gt;=5,'[1]Outside Edges'!$P192="Yes"),"Yes","No")</f>
        <v>No</v>
      </c>
      <c r="EQ193" s="123" t="str">
        <f>IF(AND((RIGHT($EQ$3,2)-'[1]Miter Profiles'!$AC$148-'[1]Outside Edges'!$B192)&gt;=5,'[1]Outside Edges'!$P192="Yes"),"Yes","No")</f>
        <v>Yes</v>
      </c>
      <c r="ER193" s="115" t="str">
        <f>IF(AND((RIGHT($ER$3,2)-'[1]Miter Profiles'!$AC$149-'[1]Outside Edges'!$B192)&gt;=5,'[1]Outside Edges'!$P192="Yes"),"Yes","No")</f>
        <v>Yes</v>
      </c>
      <c r="ES193" s="128" t="str">
        <f>IF(AND((RIGHT($ES$3,2)-'[1]Miter Profiles'!$AC$150-'[1]Outside Edges'!$B192)&gt;=5,'[1]Outside Edges'!$P192="Yes"),"Yes","No")</f>
        <v>No</v>
      </c>
      <c r="ET193" s="10" t="str">
        <f>IF(AND((RIGHT($ET$3,2)-'[1]Miter Profiles'!$AC$151-'[1]Outside Edges'!$B192)&gt;=5,'[1]Outside Edges'!$P192="Yes"),"Yes","No")</f>
        <v>Yes</v>
      </c>
      <c r="EU193" s="90" t="str">
        <f>IF(AND((RIGHT($EU$3,2)-'[1]Miter Profiles'!$AC$152-'[1]Outside Edges'!$B192)&gt;=5,'[1]Outside Edges'!$P192="Yes"),"Yes","No")</f>
        <v>Yes</v>
      </c>
      <c r="EV193" s="123" t="str">
        <f>IF(AND((RIGHT($EV$3,2)-'[1]Miter Profiles'!$AC$153-'[1]Outside Edges'!$B192)&gt;=5,'[1]Outside Edges'!$P192="Yes"),"Yes","No")</f>
        <v>Yes</v>
      </c>
      <c r="EW193" s="123" t="str">
        <f>IF(AND((RIGHT($EW$3,2)-'[1]Miter Profiles'!$AC$154-'[1]Outside Edges'!$B192)&gt;=5,'[1]Outside Edges'!$P192="Yes"),"Yes","No")</f>
        <v>Yes</v>
      </c>
      <c r="EX193" s="115" t="str">
        <f>IF(AND((RIGHT($EX$3,2)-'[1]Miter Profiles'!$AC$155-'[1]Outside Edges'!$B192)&gt;=5,'[1]Outside Edges'!$P192="Yes"),"Yes","No")</f>
        <v>Yes</v>
      </c>
      <c r="EY193" s="128" t="str">
        <f>IF(AND((RIGHT($EY$3,2)-'[1]Miter Profiles'!$AC$156-'[1]Outside Edges'!$B192)&gt;=5,'[1]Outside Edges'!$P192="Yes"),"Yes","No")</f>
        <v>Yes</v>
      </c>
      <c r="EZ193" s="10" t="str">
        <f>IF(AND((RIGHT($EZ$3,2)-'[1]Miter Profiles'!$AC$157-'[1]Outside Edges'!$B192)&gt;=5,'[1]Outside Edges'!$P192="Yes"),"Yes","No")</f>
        <v>Yes</v>
      </c>
      <c r="FA193" s="90" t="str">
        <f>IF(AND((RIGHT($FA$3,2)-'[1]Miter Profiles'!$AC$158-'[1]Outside Edges'!$B192)&gt;=5,'[1]Outside Edges'!$P192="Yes"),"Yes","No")</f>
        <v>Yes</v>
      </c>
      <c r="FB193" s="123" t="str">
        <f>IF(AND((RIGHT($FB$3,2)-'[1]Miter Profiles'!$AC$159-'[1]Outside Edges'!$B192)&gt;=5,'[1]Outside Edges'!$P192="Yes"),"Yes","No")</f>
        <v>Yes</v>
      </c>
      <c r="FC193" s="123" t="str">
        <f>IF(AND((RIGHT($FC$3,2)-'[1]Miter Profiles'!$AC$160-'[1]Outside Edges'!$B192)&gt;=5,'[1]Outside Edges'!$P192="Yes"),"Yes","No")</f>
        <v>Yes</v>
      </c>
      <c r="FD193" s="115" t="str">
        <f>IF(AND((RIGHT($FD$3,2)-'[1]Miter Profiles'!$AC$161-'[1]Outside Edges'!$B192)&gt;=5,'[1]Outside Edges'!$P192="Yes"),"Yes","No")</f>
        <v>Yes</v>
      </c>
      <c r="FE193" s="128" t="str">
        <f>IF(AND((RIGHT($FE$3,2)-'[1]Miter Profiles'!$AC$162-'[1]Outside Edges'!$B192)&gt;=5,'[1]Outside Edges'!$P192="Yes"),"Yes","No")</f>
        <v>Yes</v>
      </c>
      <c r="FF193" s="10" t="str">
        <f>IF(AND((RIGHT($FF$3,2)-'[1]Miter Profiles'!$AC$163-'[1]Outside Edges'!$B192)&gt;=5,'[1]Outside Edges'!$P192="Yes"),"Yes","No")</f>
        <v>Yes</v>
      </c>
      <c r="FG193" s="90" t="str">
        <f>IF(AND((RIGHT($FG$3,2)-'[1]Miter Profiles'!$AC$164-'[1]Outside Edges'!$B192)&gt;=5,'[1]Outside Edges'!$P192="Yes"),"Yes","No")</f>
        <v>Yes</v>
      </c>
      <c r="FH193" s="123" t="str">
        <f>IF(AND((RIGHT($FH$3,2)-'[1]Miter Profiles'!$AC$165-'[1]Outside Edges'!$B192)&gt;=5,'[1]Outside Edges'!$P192="Yes"),"Yes","No")</f>
        <v>Yes</v>
      </c>
      <c r="FI193" s="123" t="str">
        <f>IF(AND((RIGHT($FI$3,2)-'[1]Miter Profiles'!$AC$166-'[1]Outside Edges'!$B192)&gt;=5,'[1]Outside Edges'!$P192="Yes"),"Yes","No")</f>
        <v>Yes</v>
      </c>
      <c r="FJ193" s="115" t="str">
        <f>IF(AND((RIGHT($FJ$3,2)-'[1]Miter Profiles'!$AC$167-'[1]Outside Edges'!$B192)&gt;=5,'[1]Outside Edges'!$P192="Yes"),"Yes","No")</f>
        <v>Yes</v>
      </c>
      <c r="FK193" s="128" t="str">
        <f>IF(AND((RIGHT($FK$3,2)-'[1]Miter Profiles'!$AC$168-'[1]Outside Edges'!$B192)&gt;=5,'[1]Outside Edges'!$P192="Yes"),"Yes","No")</f>
        <v>Yes</v>
      </c>
      <c r="FL193" s="10" t="str">
        <f>IF(AND((RIGHT($FL$3,2)-'[1]Miter Profiles'!$AC$169-'[1]Outside Edges'!$B192)&gt;=5,'[1]Outside Edges'!$P192="Yes"),"Yes","No")</f>
        <v>Yes</v>
      </c>
      <c r="FM193" s="90" t="str">
        <f>IF(AND((RIGHT($FM$3,2)-'[1]Miter Profiles'!$AC$170-'[1]Outside Edges'!$B192)&gt;=5,'[1]Outside Edges'!$P192="Yes"),"Yes","No")</f>
        <v>Yes</v>
      </c>
      <c r="FN193" s="123" t="str">
        <f>IF(AND((RIGHT($FN$3,2)-'[1]Miter Profiles'!$AC$171-'[1]Outside Edges'!$B192)&gt;=5,'[1]Outside Edges'!$P192="Yes"),"Yes","No")</f>
        <v>Yes</v>
      </c>
      <c r="FO193" s="123" t="str">
        <f>IF(AND((RIGHT($FO$3,2)-'[1]Miter Profiles'!$AC$172-'[1]Outside Edges'!$B192)&gt;=5,'[1]Outside Edges'!$P192="Yes"),"Yes","No")</f>
        <v>Yes</v>
      </c>
      <c r="FP193" s="115" t="str">
        <f>IF(AND((RIGHT($FP$3,2)-'[1]Miter Profiles'!$AC$173-'[1]Outside Edges'!$B192)&gt;=5,'[1]Outside Edges'!$P192="Yes"),"Yes","No")</f>
        <v>Yes</v>
      </c>
      <c r="FQ193" s="128" t="str">
        <f>IF(AND((RIGHT($FQ$3,2)-'[1]Miter Profiles'!$AC$174-'[1]Outside Edges'!$B192)&gt;=5,'[1]Outside Edges'!$P192="Yes"),"Yes","No")</f>
        <v>Yes</v>
      </c>
      <c r="FR193" s="10" t="str">
        <f>IF(AND((RIGHT($FR$3,2)-'[1]Miter Profiles'!$AC$175-'[1]Outside Edges'!$B192)&gt;=5,'[1]Outside Edges'!$P192="Yes"),"Yes","No")</f>
        <v>Yes</v>
      </c>
      <c r="FS193" s="90" t="str">
        <f>IF(AND((RIGHT($FS$3,2)-'[1]Miter Profiles'!$AC$176-'[1]Outside Edges'!$B192)&gt;=5,'[1]Outside Edges'!$P192="Yes"),"Yes","No")</f>
        <v>Yes</v>
      </c>
      <c r="FT193" s="123" t="str">
        <f>IF(AND((RIGHT($FT$3,2)-'[1]Miter Profiles'!$AC$177-'[1]Outside Edges'!$B192)&gt;=5,'[1]Outside Edges'!$P192="Yes"),"Yes","No")</f>
        <v>Yes</v>
      </c>
      <c r="FU193" s="123" t="str">
        <f>IF(AND((RIGHT($FU$3,2)-'[1]Miter Profiles'!$AC$178-'[1]Outside Edges'!$B192)&gt;=5,'[1]Outside Edges'!$P192="Yes"),"Yes","No")</f>
        <v>Yes</v>
      </c>
      <c r="FV193" s="115" t="str">
        <f>IF(AND((RIGHT($V$3,2)-'[1]Miter Profiles'!$AC$179-'[1]Outside Edges'!$B192)&gt;=5,'[1]Outside Edges'!$P192="Yes"),"Yes","No")</f>
        <v>Yes</v>
      </c>
      <c r="FW193" s="128" t="str">
        <f>IF(AND((RIGHT($FW$3,2)-'[1]Miter Profiles'!$AC$180-'[1]Outside Edges'!$B192)&gt;=5,'[1]Outside Edges'!$P192="Yes"),"Yes","No")</f>
        <v>No</v>
      </c>
      <c r="FX193" s="269" t="str">
        <f>IF(AND((RIGHT($FX$3,2)-'[1]Miter Profiles'!$AC$181-'[1]Outside Edges'!$B192)&gt;=5,'[1]Outside Edges'!$P192="Yes"),"Yes","No")</f>
        <v>Yes</v>
      </c>
      <c r="FY193" s="273" t="str">
        <f>IF(AND((RIGHT($FY$3,2)-'[1]Miter Profiles'!$AC$182-'[1]Outside Edges'!$B192)&gt;=5,'[1]Outside Edges'!$P192="Yes"),"Yes","No")</f>
        <v>Yes</v>
      </c>
      <c r="FZ193" s="282" t="str">
        <f>IF(AND((RIGHT($FZ$3,2)-'[1]Miter Profiles'!$AC$183-'[1]Outside Edges'!$B192)&gt;=5,'[1]Outside Edges'!$P192="Yes"),"Yes","No")</f>
        <v>Yes</v>
      </c>
      <c r="GA193" s="283" t="str">
        <f>IF(AND((RIGHT($GA$3,2)-'[1]Miter Profiles'!$AC$184-'[1]Outside Edges'!$B192)&gt;=5,'[1]Outside Edges'!$P192="Yes"),"Yes","No")</f>
        <v>Yes</v>
      </c>
      <c r="GB193" s="284" t="str">
        <f>IF(AND((RIGHT($GB$3,2)-'[1]Miter Profiles'!$AC$185-'[1]Outside Edges'!$B192)&gt;=5,'[1]Outside Edges'!$P192="Yes"),"Yes","No")</f>
        <v>Yes</v>
      </c>
      <c r="GC193" s="275" t="str">
        <f>IF(AND((RIGHT($GC$3,2)-'[1]Miter Profiles'!$AC$186-'[1]Outside Edges'!$B192)&gt;=5,'[1]Outside Edges'!$P192="Yes"),"Yes","No")</f>
        <v>No</v>
      </c>
      <c r="GD193" s="269" t="str">
        <f>IF(AND((RIGHT($GD$3,2)-'[1]Miter Profiles'!$AC$187-'[1]Outside Edges'!$B192)&gt;=5,'[1]Outside Edges'!$P192="Yes"),"Yes","No")</f>
        <v>Yes</v>
      </c>
      <c r="GE193" s="273" t="str">
        <f>IF(AND((RIGHT($GE$3,2)-'[1]Miter Profiles'!$AC$188-'[1]Outside Edges'!$B192)&gt;=5,'[1]Outside Edges'!$P192="Yes"),"Yes","No")</f>
        <v>Yes</v>
      </c>
      <c r="GF193" s="282" t="str">
        <f>IF(AND((RIGHT($GF$3,2)-'[1]Miter Profiles'!$AC$189-'[1]Outside Edges'!$B192)&gt;=5,'[1]Outside Edges'!$P192="Yes"),"Yes","No")</f>
        <v>Yes</v>
      </c>
      <c r="GG193" s="283" t="str">
        <f>IF(AND((RIGHT($GG$3,2)-'[1]Miter Profiles'!$AC$190-'[1]Outside Edges'!$B192)&gt;=5,'[1]Outside Edges'!$P192="Yes"),"Yes","No")</f>
        <v>Yes</v>
      </c>
      <c r="GH193" s="284" t="str">
        <f>IF(AND((RIGHT($GH$3,2)-'[1]Miter Profiles'!$AC$191-'[1]Outside Edges'!$B192)&gt;=5,'[1]Outside Edges'!$P192="Yes"),"Yes","No")</f>
        <v>Yes</v>
      </c>
      <c r="GI193" s="275" t="str">
        <f>IF(AND((RIGHT($GI$3,2)-'[1]Miter Profiles'!$AC$192-'[1]Outside Edges'!$B192)&gt;=5,'[1]Outside Edges'!$P192="Yes"),"Yes","No")</f>
        <v>Yes</v>
      </c>
      <c r="GJ193" s="269" t="str">
        <f>IF(AND((RIGHT($GJ$3,2)-'[1]Miter Profiles'!$AC$193-'[1]Outside Edges'!$B192)&gt;=5,'[1]Outside Edges'!$P192="Yes"),"Yes","No")</f>
        <v>Yes</v>
      </c>
      <c r="GK193" s="273" t="str">
        <f>IF(AND((RIGHT($GK$3,2)-'[1]Miter Profiles'!$AC$194-'[1]Outside Edges'!$B192)&gt;=5,'[1]Outside Edges'!$P192="Yes"),"Yes","No")</f>
        <v>Yes</v>
      </c>
      <c r="GL193" s="282" t="str">
        <f>IF(AND((RIGHT($GL$3,2)-'[1]Miter Profiles'!$AC$195-'[1]Outside Edges'!$B192)&gt;=5,'[1]Outside Edges'!$P192="Yes"),"Yes","No")</f>
        <v>Yes</v>
      </c>
      <c r="GM193" s="283" t="str">
        <f>IF(AND((RIGHT($GM$3,2)-'[1]Miter Profiles'!$AC$196-'[1]Outside Edges'!$B192)&gt;=5,'[1]Outside Edges'!$P192="Yes"),"Yes","No")</f>
        <v>Yes</v>
      </c>
      <c r="GN193" s="284" t="str">
        <f>IF(AND((RIGHT($GN$3,2)-'[1]Miter Profiles'!$AC$197-'[1]Outside Edges'!$B192)&gt;=5,'[1]Outside Edges'!$P192="Yes"),"Yes","No")</f>
        <v>Yes</v>
      </c>
      <c r="GO193" s="275" t="str">
        <f>IF(AND((RIGHT($GO$3,2)-'[1]Miter Profiles'!$AC$198-'[1]Outside Edges'!$B192)&gt;=5,'[1]Outside Edges'!$P192="Yes"),"Yes","No")</f>
        <v>No</v>
      </c>
      <c r="GP193" s="269" t="str">
        <f>IF(AND((RIGHT($GP$3,2)-'[1]Miter Profiles'!$AC$199-'[1]Outside Edges'!$B192)&gt;=5,'[1]Outside Edges'!$P192="Yes"),"Yes","No")</f>
        <v>Yes</v>
      </c>
      <c r="GQ193" s="273" t="str">
        <f>IF(AND((RIGHT($GQ$3,2)-'[1]Miter Profiles'!$AC$200-'[1]Outside Edges'!$B192)&gt;=5,'[1]Outside Edges'!$P192="Yes"),"Yes","No")</f>
        <v>Yes</v>
      </c>
      <c r="GR193" s="282" t="str">
        <f>IF(AND((RIGHT($GR$3,2)-'[1]Miter Profiles'!$AC$201-'[1]Outside Edges'!$B192)&gt;=5,'[1]Outside Edges'!$P192="Yes"),"Yes","No")</f>
        <v>Yes</v>
      </c>
      <c r="GS193" s="283" t="str">
        <f>IF(AND((RIGHT($GS$3,2)-'[1]Miter Profiles'!$AC$202-'[1]Outside Edges'!$B192)&gt;=5,'[1]Outside Edges'!$P192="Yes"),"Yes","No")</f>
        <v>Yes</v>
      </c>
      <c r="GT193" s="284" t="str">
        <f>IF(AND((RIGHT($GT$3,2)-'[1]Miter Profiles'!$AC$203-'[1]Outside Edges'!$B192)&gt;=5,'[1]Outside Edges'!$P192="Yes"),"Yes","No")</f>
        <v>Yes</v>
      </c>
      <c r="GU193" s="275" t="str">
        <f>IF(AND((RIGHT($GU$3,2)-'[1]Miter Profiles'!$AC$204-'[1]Outside Edges'!$B192)&gt;=5,'[1]Outside Edges'!$P192="Yes"),"Yes","No")</f>
        <v>No</v>
      </c>
      <c r="GV193" s="269" t="str">
        <f>IF(AND((RIGHT($GV$3,2)-'[1]Miter Profiles'!$AC$205-'[1]Outside Edges'!$B192)&gt;=5,'[1]Outside Edges'!$P192="Yes"),"Yes","No")</f>
        <v>Yes</v>
      </c>
      <c r="GW193" s="273" t="str">
        <f>IF(AND((RIGHT($GW$3,2)-'[1]Miter Profiles'!$AC$206-'[1]Outside Edges'!$B192)&gt;=5,'[1]Outside Edges'!$P192="Yes"),"Yes","No")</f>
        <v>Yes</v>
      </c>
      <c r="GX193" s="282" t="str">
        <f>IF(AND((RIGHT($GX$3,2)-'[1]Miter Profiles'!$AC$207-'[1]Outside Edges'!$B192)&gt;=5,'[1]Outside Edges'!$P192="Yes"),"Yes","No")</f>
        <v>No</v>
      </c>
      <c r="GY193" s="283" t="str">
        <f>IF(AND((RIGHT($GY$3,2)-'[1]Miter Profiles'!$AC$208-'[1]Outside Edges'!$B192)&gt;=5,'[1]Outside Edges'!$P192="Yes"),"Yes","No")</f>
        <v>Yes</v>
      </c>
      <c r="GZ193" s="284" t="str">
        <f>IF(AND((RIGHT($GZ$3,2)-'[1]Miter Profiles'!$AC$209-'[1]Outside Edges'!$B192)&gt;=5,'[1]Outside Edges'!$P192="Yes"),"Yes","No")</f>
        <v>Yes</v>
      </c>
      <c r="HA193" s="275" t="str">
        <f>IF(AND((RIGHT($HA$3,2)-'[1]Miter Profiles'!$AC$210-'[1]Outside Edges'!$B192)&gt;=5,'[1]Outside Edges'!$P192="Yes"),"Yes","No")</f>
        <v>Yes</v>
      </c>
      <c r="HB193" s="269" t="str">
        <f>IF(AND((RIGHT($HB$3,2)-'[1]Miter Profiles'!$AC$211-'[1]Outside Edges'!$B192)&gt;=5,'[1]Outside Edges'!$P192="Yes"),"Yes","No")</f>
        <v>Yes</v>
      </c>
      <c r="HC193" s="273" t="str">
        <f>IF(AND((RIGHT($HC$3,2)-'[1]Miter Profiles'!$AC$212-'[1]Outside Edges'!$B192)&gt;=5,'[1]Outside Edges'!$P192="Yes"),"Yes","No")</f>
        <v>Yes</v>
      </c>
      <c r="HD193" s="282" t="str">
        <f>IF(AND((RIGHT($HD$3,2)-'[1]Miter Profiles'!$AC$213-'[1]Outside Edges'!$B192)&gt;=5,'[1]Outside Edges'!$P192="Yes"),"Yes","No")</f>
        <v>No</v>
      </c>
      <c r="HE193" s="284" t="str">
        <f>IF(AND((RIGHT($HE$3,2)-'[1]Miter Profiles'!$AC$214-'[1]Outside Edges'!$B192)&gt;=5,'[1]Outside Edges'!$P192="Yes"),"Yes","No")</f>
        <v>No</v>
      </c>
      <c r="HF193" s="275" t="str">
        <f>IF(AND((RIGHT($HF$3,2)-'[1]Miter Profiles'!$AC$215-'[1]Outside Edges'!$B192)&gt;=5,'[1]Outside Edges'!$P192="Yes"),"Yes","No")</f>
        <v>Yes</v>
      </c>
      <c r="HG193" s="269" t="str">
        <f>IF(AND((RIGHT($HG$3,2)-'[1]Miter Profiles'!$AC$216-'[1]Outside Edges'!$B192)&gt;=5,'[1]Outside Edges'!$P192="Yes"),"Yes","No")</f>
        <v>Yes</v>
      </c>
      <c r="HH193" s="273" t="str">
        <f>IF(AND((RIGHT($HH$3,2)-'[1]Miter Profiles'!$AC$217-'[1]Outside Edges'!$B192)&gt;=5,'[1]Outside Edges'!$P192="Yes"),"Yes","No")</f>
        <v>Yes</v>
      </c>
      <c r="HI193" s="282" t="str">
        <f>IF(AND((RIGHT($HI$3,2)-'[1]Miter Profiles'!$AC$218-'[1]Outside Edges'!$B192)&gt;=5,'[1]Outside Edges'!$P192="Yes"),"Yes","No")</f>
        <v>Yes</v>
      </c>
      <c r="HJ193" s="283" t="str">
        <f>IF(AND((RIGHT($HJ$3,2)-'[1]Miter Profiles'!$AC$219-'[1]Outside Edges'!$B192)&gt;=5,'[1]Outside Edges'!$P192="Yes"),"Yes","No")</f>
        <v>Yes</v>
      </c>
      <c r="HK193" s="284" t="str">
        <f>IF(AND((RIGHT($HK$3,2)-'[1]Miter Profiles'!$AC$220-'[1]Outside Edges'!$B192)&gt;=5,'[1]Outside Edges'!$P192="Yes"),"Yes","No")</f>
        <v>Yes</v>
      </c>
      <c r="HL193" s="275" t="str">
        <f>IF(AND((RIGHT($HL$3,2)-'[1]Miter Profiles'!$AC$221-'[1]Outside Edges'!$B192)&gt;=5,'[1]Outside Edges'!$P192="Yes"),"Yes","No")</f>
        <v>Yes</v>
      </c>
      <c r="HM193" s="269" t="str">
        <f>IF(AND((RIGHT($HM$3,2)-'[1]Miter Profiles'!$AC$222-'[1]Outside Edges'!$B192)&gt;=5,'[1]Outside Edges'!$P192="Yes"),"Yes","No")</f>
        <v>Yes</v>
      </c>
      <c r="HN193" s="269" t="str">
        <f>IF(AND((RIGHT($HN$3,2)-'[1]Miter Profiles'!$AC$223-'[1]Outside Edges'!$B192)&gt;=5,'[1]Outside Edges'!$P192="Yes"),"Yes","No")</f>
        <v>Yes</v>
      </c>
      <c r="HO193" s="283" t="str">
        <f>IF(AND((RIGHT($HO$3,2)-'[1]Miter Profiles'!$AC$224-'[1]Outside Edges'!$B192)&gt;=5,'[1]Outside Edges'!$P192="Yes"),"Yes","No")</f>
        <v>No</v>
      </c>
      <c r="HP193" s="283" t="str">
        <f>IF(AND((RIGHT($HP$3,2)-'[1]Miter Profiles'!$AC$225-'[1]Outside Edges'!$B192)&gt;=5,'[1]Outside Edges'!$P192="Yes"),"Yes","No")</f>
        <v>Yes</v>
      </c>
      <c r="HQ193" s="283" t="str">
        <f>IF(AND((RIGHT($HQ$3,3)-'[1]Miter Profiles'!$AC$226-'[1]Outside Edges'!$B192)&gt;=5,'[1]Outside Edges'!$P192="Yes"),"Yes","No")</f>
        <v>No</v>
      </c>
      <c r="HR193" s="283" t="str">
        <f>IF(AND((RIGHT($HR$3,2)-'[1]Miter Profiles'!$AC$227-'[1]Outside Edges'!$B192)&gt;=5,'[1]Outside Edges'!$P192="Yes"),"Yes","No")</f>
        <v>No</v>
      </c>
      <c r="HS193" s="269" t="str">
        <f>IF(AND((RIGHT($HS$3,2)-'[1]Miter Profiles'!$AC$228-'[1]Outside Edges'!$B192)&gt;=5,'[1]Outside Edges'!$P192="Yes"),"Yes","No")</f>
        <v>Yes</v>
      </c>
      <c r="HT193" s="269" t="str">
        <f>IF(AND((RIGHT($HT$3,2)-'[1]Miter Profiles'!$AC$229-'[1]Outside Edges'!$B192)&gt;=5,'[1]Outside Edges'!$P192="Yes"),"Yes","No")</f>
        <v>Yes</v>
      </c>
      <c r="HU193" s="269" t="str">
        <f>IF(AND((RIGHT($HU$3,2)-'[1]Miter Profiles'!$AC$230-'[1]Outside Edges'!$B192)&gt;=5,'[1]Outside Edges'!$P192="Yes"),"Yes","No")</f>
        <v>Yes</v>
      </c>
      <c r="HV193" s="283" t="str">
        <f>IF(AND((RIGHT($HV$3,2)-'[1]Miter Profiles'!$AC$231-'[1]Outside Edges'!$B192)&gt;=5,'[1]Outside Edges'!$P192="Yes"),"Yes","No")</f>
        <v>Yes</v>
      </c>
      <c r="HW193" s="283" t="str">
        <f>IF(AND((RIGHT($HW$3,2)-'[1]Miter Profiles'!$AC$232-'[1]Outside Edges'!$B192)&gt;=5,'[1]Outside Edges'!$P192="Yes"),"Yes","No")</f>
        <v>Yes</v>
      </c>
      <c r="HX193" s="283" t="str">
        <f>IF(AND((RIGHT($HX$3,2)-'[1]Miter Profiles'!$AC$233-'[1]Outside Edges'!$B192)&gt;=5,'[1]Outside Edges'!$P192="Yes"),"Yes","No")</f>
        <v>Yes</v>
      </c>
      <c r="HY193" s="269" t="str">
        <f>IF(AND((RIGHT($HY$3,2)-'[1]Miter Profiles'!$AC$234-'[1]Outside Edges'!$B192)&gt;=5,'[1]Outside Edges'!$P192="Yes"),"Yes","No")</f>
        <v>No</v>
      </c>
      <c r="HZ193" s="269" t="str">
        <f>IF(AND((RIGHT($HZ$3,2)-'[1]Miter Profiles'!$AC$235-'[1]Outside Edges'!$B192)&gt;=5,'[1]Outside Edges'!$P192="Yes"),"Yes","No")</f>
        <v>Yes</v>
      </c>
      <c r="IA193" s="269" t="str">
        <f>IF(AND((RIGHT($IA$3,2)-'[1]Miter Profiles'!$AC$236-'[1]Outside Edges'!$B192)&gt;=5,'[1]Outside Edges'!$P192="Yes"),"Yes","No")</f>
        <v>Yes</v>
      </c>
      <c r="IB193" s="283" t="str">
        <f>IF(AND((RIGHT($IB$3,2)-'[1]Miter Profiles'!$AC$237-'[1]Outside Edges'!$B192)&gt;=5,'[1]Outside Edges'!$P192="Yes"),"Yes","No")</f>
        <v>Yes</v>
      </c>
      <c r="IC193" s="283" t="str">
        <f>IF(AND((RIGHT($IC$3,2)-'[1]Miter Profiles'!$AC$238-'[1]Outside Edges'!$B192)&gt;=5,'[1]Outside Edges'!$P192="Yes"),"Yes","No")</f>
        <v>Yes</v>
      </c>
      <c r="ID193" s="283" t="str">
        <f>IF(AND((RIGHT($ID$3,2)-'[1]Miter Profiles'!$AC$239-'[1]Outside Edges'!$B192)&gt;=5,'[1]Outside Edges'!$P192="Yes"),"Yes","No")</f>
        <v>Yes</v>
      </c>
      <c r="IE193" s="269" t="str">
        <f>IF(AND((RIGHT($IE$3,2)-'[1]Miter Profiles'!$AC$240-'[1]Outside Edges'!$B192)&gt;=5,'[1]Outside Edges'!$P192="Yes"),"Yes","No")</f>
        <v>Yes</v>
      </c>
      <c r="IF193" s="269" t="str">
        <f>IF(AND((RIGHT($IF$3,2)-'[1]Miter Profiles'!$AC$241-'[1]Outside Edges'!$B192)&gt;=5,'[1]Outside Edges'!$P192="Yes"),"Yes","No")</f>
        <v>Yes</v>
      </c>
      <c r="IG193" s="269" t="str">
        <f>IF(AND((RIGHT($IG$3,2)-'[1]Miter Profiles'!$AC$242-'[1]Outside Edges'!$B192)&gt;=5,'[1]Outside Edges'!$P192="Yes"),"Yes","No")</f>
        <v>Yes</v>
      </c>
      <c r="IH193" s="283" t="str">
        <f>IF(AND((RIGHT($IH$3,2)-'[1]Miter Profiles'!$AC$243-'[1]Outside Edges'!$B192)&gt;=5,'[1]Outside Edges'!$P192="Yes"),"Yes","No")</f>
        <v>Yes</v>
      </c>
      <c r="II193" s="283" t="str">
        <f>IF(AND((RIGHT($II$3,2)-'[1]Miter Profiles'!$AC$244-'[1]Outside Edges'!$B192)&gt;=5,'[1]Outside Edges'!$P192="Yes"),"Yes","No")</f>
        <v>Yes</v>
      </c>
      <c r="IJ193" s="283" t="str">
        <f>IF(AND((RIGHT($IJ$3,2)-'[1]Miter Profiles'!$AC$245-'[1]Outside Edges'!$B192)&gt;=5,'[1]Outside Edges'!$P192="Yes"),"Yes","No")</f>
        <v>Yes</v>
      </c>
      <c r="IK193" s="269" t="str">
        <f>IF(AND((RIGHT($IK$3,2)-'[1]Miter Profiles'!$AC$246-'[1]Outside Edges'!$B192)&gt;=5,'[1]Outside Edges'!$P192="Yes"),"Yes","No")</f>
        <v>Yes</v>
      </c>
      <c r="IL193" s="269" t="str">
        <f>IF(AND((RIGHT($IL$3,2)-'[1]Miter Profiles'!$AC$247-'[1]Outside Edges'!$B192)&gt;=5,'[1]Outside Edges'!$P192="Yes"),"Yes","No")</f>
        <v>Yes</v>
      </c>
      <c r="IM193" s="269" t="str">
        <f>IF(AND((RIGHT($IM$3,2)-'[1]Miter Profiles'!$AC$248-'[1]Outside Edges'!$B192)&gt;=5,'[1]Outside Edges'!$P192="Yes"),"Yes","No")</f>
        <v>Yes</v>
      </c>
      <c r="IN193" s="283" t="str">
        <f>IF(AND((RIGHT($IN$3,2)-'[1]Miter Profiles'!$AC$249-'[1]Outside Edges'!$B192)&gt;=5,'[1]Outside Edges'!$P192="Yes"),"Yes","No")</f>
        <v>No</v>
      </c>
      <c r="IO193" s="283" t="str">
        <f>IF(AND((RIGHT($IO$3,2)-'[1]Miter Profiles'!$AC$250-'[1]Outside Edges'!$B192)&gt;=5,'[1]Outside Edges'!$P192="Yes"),"Yes","No")</f>
        <v>Yes</v>
      </c>
      <c r="IP193" s="283" t="str">
        <f>IF(AND((RIGHT($IP$3,2)-'[1]Miter Profiles'!$AC$251-'[1]Outside Edges'!$B192)&gt;=5,'[1]Outside Edges'!$P192="Yes"),"Yes","No")</f>
        <v>Yes</v>
      </c>
      <c r="IQ193" s="269" t="str">
        <f>IF(AND((RIGHT($IQ$3,2)-'[1]Miter Profiles'!$AC$252-'[1]Outside Edges'!$B192)&gt;=5,'[1]Outside Edges'!$P192="Yes"),"Yes","No")</f>
        <v>No</v>
      </c>
      <c r="IR193" s="269" t="str">
        <f>IF(AND((RIGHT($IR$3,2)-'[1]Miter Profiles'!$AC$253-'[1]Outside Edges'!$B192)&gt;=5,'[1]Outside Edges'!$P192="Yes"),"Yes","No")</f>
        <v>Yes</v>
      </c>
      <c r="IS193" s="269" t="str">
        <f>IF(AND((RIGHT($IS$3,2)-'[1]Miter Profiles'!$AC$254-'[1]Outside Edges'!$B192)&gt;=5,'[1]Outside Edges'!$P192="Yes"),"Yes","No")</f>
        <v>Yes</v>
      </c>
      <c r="IT193" s="283" t="str">
        <f>IF(AND((RIGHT($IT$3,2)-'[1]Miter Profiles'!$AC$255-'[1]Outside Edges'!$B192)&gt;=5,'[1]Outside Edges'!$P192="Yes"),"Yes","No")</f>
        <v>No</v>
      </c>
      <c r="IU193" s="283" t="str">
        <f>IF(AND((RIGHT($IU$3,2)-'[1]Miter Profiles'!$AC$256-'[1]Outside Edges'!$B192)&gt;=5,'[1]Outside Edges'!$P192="Yes"),"Yes","No")</f>
        <v>Yes</v>
      </c>
      <c r="IV193" s="283" t="str">
        <f>IF(AND((RIGHT($IV$3,2)-'[1]Miter Profiles'!$AC$257-'[1]Outside Edges'!$B192)&gt;=5,'[1]Outside Edges'!$P192="Yes"),"Yes","No")</f>
        <v>Yes</v>
      </c>
      <c r="IW193" s="269" t="str">
        <f>IF(AND((RIGHT($IW$3,2)-'[1]Miter Profiles'!$AC$258-'[1]Outside Edges'!$B192)&gt;=5,'[1]Outside Edges'!$P192="Yes"),"Yes","No")</f>
        <v>Yes</v>
      </c>
      <c r="IX193" s="269" t="str">
        <f>IF(AND((RIGHT($IX$3,2)-'[1]Miter Profiles'!$AC$259-'[1]Outside Edges'!$B192)&gt;=5,'[1]Outside Edges'!$P192="Yes"),"Yes","No")</f>
        <v>Yes</v>
      </c>
      <c r="IY193" s="269" t="str">
        <f>IF(AND((RIGHT($IY$3,2)-'[1]Miter Profiles'!$AC$260-'[1]Outside Edges'!$B192)&gt;=5,'[1]Outside Edges'!$P192="Yes"),"Yes","No")</f>
        <v>Yes</v>
      </c>
      <c r="IZ193" s="283" t="str">
        <f>IF(AND((RIGHT($IZ$3,2)-'[1]Miter Profiles'!$AC$261-'[1]Outside Edges'!$B192)&gt;=5,'[1]Outside Edges'!$P192="Yes"),"Yes","No")</f>
        <v>Yes</v>
      </c>
      <c r="JA193" s="283" t="str">
        <f>IF(AND((RIGHT($JA$3,2)-'[1]Miter Profiles'!$AC$262-'[1]Outside Edges'!$B192)&gt;=5,'[1]Outside Edges'!$P192="Yes"),"Yes","No")</f>
        <v>Yes</v>
      </c>
      <c r="JB193" s="283" t="str">
        <f>IF(AND((RIGHT($JB$3,2)-'[1]Miter Profiles'!$AC$263-'[1]Outside Edges'!$B192)&gt;=5,'[1]Outside Edges'!$P192="Yes"),"Yes","No")</f>
        <v>Yes</v>
      </c>
      <c r="JC193" s="269" t="str">
        <f>IF(AND((RIGHT($JC$3,2)-'[1]Miter Profiles'!$AC$264-'[1]Outside Edges'!$B192)&gt;=5,'[1]Outside Edges'!$P192="Yes"),"Yes","No")</f>
        <v>Yes</v>
      </c>
      <c r="JD193" s="269" t="str">
        <f>IF(AND((RIGHT($JD$3,2)-'[1]Miter Profiles'!$AC$265-'[1]Outside Edges'!$B192)&gt;=5,'[1]Outside Edges'!$P192="Yes"),"Yes","No")</f>
        <v>Yes</v>
      </c>
      <c r="JE193" s="269" t="str">
        <f>IF(AND((RIGHT($JE$3,2)-'[1]Miter Profiles'!$AC$266-'[1]Outside Edges'!$B192)&gt;=5,'[1]Outside Edges'!$P192="Yes"),"Yes","No")</f>
        <v>Yes</v>
      </c>
      <c r="JF193" s="283" t="str">
        <f>IF(AND((RIGHT($JF$3,2)-'[1]Miter Profiles'!$AC$267-'[1]Outside Edges'!$B192)&gt;=5,'[1]Outside Edges'!$P192="Yes"),"Yes","No")</f>
        <v>No</v>
      </c>
      <c r="JG193" s="283" t="str">
        <f>IF(AND((RIGHT($JG$3,2)-'[1]Miter Profiles'!$AC$268-'[1]Outside Edges'!$B192)&gt;=5,'[1]Outside Edges'!$P192="Yes"),"Yes","No")</f>
        <v>Yes</v>
      </c>
      <c r="JH193" s="283" t="str">
        <f>IF(AND((RIGHT($JH$3,2)-'[1]Miter Profiles'!$AC$269-'[1]Outside Edges'!$B192)&gt;=5,'[1]Outside Edges'!$P192="Yes"),"Yes","No")</f>
        <v>Yes</v>
      </c>
      <c r="JI193" s="269" t="str">
        <f>IF(AND((RIGHT($JI$3,2)-'[1]Miter Profiles'!$AC$270-'[1]Outside Edges'!$B192)&gt;=5,'[1]Outside Edges'!$P192="Yes"),"Yes","No")</f>
        <v>Yes</v>
      </c>
      <c r="JJ193" s="269" t="str">
        <f>IF(AND((RIGHT($JJ$3,2)-'[1]Miter Profiles'!$AC$271-'[1]Outside Edges'!$B192)&gt;=5,'[1]Outside Edges'!$P192="Yes"),"Yes","No")</f>
        <v>Yes</v>
      </c>
      <c r="JK193" s="269" t="str">
        <f>IF(AND((RIGHT($JK$3,2)-'[1]Miter Profiles'!$AC$272-'[1]Outside Edges'!$B192)&gt;=5,'[1]Outside Edges'!$P192="Yes"),"Yes","No")</f>
        <v>Yes</v>
      </c>
      <c r="JL193" s="283" t="str">
        <f>IF(AND((RIGHT($JL$3,2)-'[1]Miter Profiles'!$AC$273-'[1]Outside Edges'!$B192)&gt;=5,'[1]Outside Edges'!$P192="Yes"),"Yes","No")</f>
        <v>Yes</v>
      </c>
      <c r="JM193" s="283" t="str">
        <f>IF(AND((RIGHT($JM$3,2)-'[1]Miter Profiles'!$AC$274-'[1]Outside Edges'!$B192)&gt;=5,'[1]Outside Edges'!$P192="Yes"),"Yes","No")</f>
        <v>Yes</v>
      </c>
      <c r="JN193" s="283" t="str">
        <f>IF(AND((RIGHT($JN$3,2)-'[1]Miter Profiles'!$AC$275-'[1]Outside Edges'!$B192)&gt;=5,'[1]Outside Edges'!$P192="Yes"),"Yes","No")</f>
        <v>Yes</v>
      </c>
      <c r="JO193" s="269" t="str">
        <f>IF(AND((RIGHT($JO$3,2)-'[1]Miter Profiles'!$AC$276-'[1]Outside Edges'!$B192)&gt;=5,'[1]Outside Edges'!$P192="Yes"),"Yes","No")</f>
        <v>Yes</v>
      </c>
      <c r="JP193" s="269" t="str">
        <f>IF(AND((RIGHT($JP$3,2)-'[1]Miter Profiles'!$AC$277-'[1]Outside Edges'!$B192)&gt;=5,'[1]Outside Edges'!$P192="Yes"),"Yes","No")</f>
        <v>Yes</v>
      </c>
      <c r="JQ193" s="269" t="str">
        <f>IF(AND((RIGHT($JQ$3,2)-'[1]Miter Profiles'!$AC$278-'[1]Outside Edges'!$B192)&gt;=5,'[1]Outside Edges'!$P192="Yes"),"Yes","No")</f>
        <v>Yes</v>
      </c>
      <c r="JR193" s="283" t="str">
        <f>IF(AND((RIGHT($JR$3,2)-'[1]Miter Profiles'!$AC$279-'[1]Outside Edges'!$B192)&gt;=5,'[1]Outside Edges'!$P192="Yes"),"Yes","No")</f>
        <v>No</v>
      </c>
      <c r="JS193" s="283" t="str">
        <f>IF(AND((RIGHT($JS$3,2)-'[1]Miter Profiles'!$AC$280-'[1]Outside Edges'!$B192)&gt;=5,'[1]Outside Edges'!$P192="Yes"),"Yes","No")</f>
        <v>Yes</v>
      </c>
      <c r="JT193" s="283" t="str">
        <f>IF(AND((RIGHT($JT$3,2)-'[1]Miter Profiles'!$AC$281-'[1]Outside Edges'!$B192)&gt;=5,'[1]Outside Edges'!$P192="Yes"),"Yes","No")</f>
        <v>Yes</v>
      </c>
      <c r="JU193" s="269" t="str">
        <f>IF(AND((RIGHT($JU$3,2)-'[1]Miter Profiles'!$AC$282-'[1]Outside Edges'!$B192)&gt;=5,'[1]Outside Edges'!$P192="Yes"),"Yes","No")</f>
        <v>No</v>
      </c>
      <c r="JV193" s="269" t="str">
        <f>IF(AND((RIGHT($JV$3,2)-'[1]Miter Profiles'!$AC$283-'[1]Outside Edges'!$B192)&gt;=5,'[1]Outside Edges'!$P192="Yes"),"Yes","No")</f>
        <v>Yes</v>
      </c>
      <c r="JW193" s="269" t="str">
        <f>IF(AND((RIGHT($JW$3,2)-'[1]Miter Profiles'!$AC$284-'[1]Outside Edges'!$B192)&gt;=5,'[1]Outside Edges'!$P192="Yes"),"Yes","No")</f>
        <v>Yes</v>
      </c>
      <c r="JX193" s="283" t="str">
        <f>IF(AND((RIGHT($JX$3,2)-'[1]Miter Profiles'!$AC$285-'[1]Outside Edges'!$B192)&gt;=5,'[1]Outside Edges'!$P192="Yes"),"Yes","No")</f>
        <v>Yes</v>
      </c>
      <c r="JY193" s="283" t="str">
        <f>IF(AND((RIGHT($JY$3,2)-'[1]Miter Profiles'!$AC$286-'[1]Outside Edges'!$B192)&gt;=5,'[1]Outside Edges'!$P192="Yes"),"Yes","No")</f>
        <v>Yes</v>
      </c>
      <c r="JZ193" s="283" t="str">
        <f>IF(AND((RIGHT($JZ$3,2)-'[1]Miter Profiles'!$AC$287-'[1]Outside Edges'!$B192)&gt;=5,'[1]Outside Edges'!$P192="Yes"),"Yes","No")</f>
        <v>Yes</v>
      </c>
      <c r="KA193" s="269" t="str">
        <f>IF(AND((RIGHT($KA$3,2)-'[1]Miter Profiles'!$AC$288-'[1]Outside Edges'!$B192)&gt;=5,'[1]Outside Edges'!$P192="Yes"),"Yes","No")</f>
        <v>Yes</v>
      </c>
      <c r="KB193" s="269" t="str">
        <f>IF(AND((RIGHT($KB$3,2)-'[1]Miter Profiles'!$AC$289-'[1]Outside Edges'!$B192)&gt;=5,'[1]Outside Edges'!$P192="Yes"),"Yes","No")</f>
        <v>Yes</v>
      </c>
      <c r="KC193" s="269" t="str">
        <f>IF(AND((RIGHT($KC$3,2)-'[1]Miter Profiles'!$AC$290-'[1]Outside Edges'!$B192)&gt;=5,'[1]Outside Edges'!$P192="Yes"),"Yes","No")</f>
        <v>Yes</v>
      </c>
      <c r="KD193" s="283" t="str">
        <f>IF(AND((RIGHT($KD$3,2)-'[1]Miter Profiles'!$AC$291-'[1]Outside Edges'!$B192)&gt;=5,'[1]Outside Edges'!$P192="Yes"),"Yes","No")</f>
        <v>No</v>
      </c>
      <c r="KE193" s="283" t="str">
        <f>IF(AND((RIGHT($KE$3,2)-'[1]Miter Profiles'!$AC$292-'[1]Outside Edges'!$B192)&gt;=5,'[1]Outside Edges'!$P192="Yes"),"Yes","No")</f>
        <v>Yes</v>
      </c>
      <c r="KF193" s="283" t="str">
        <f>IF(AND((RIGHT($KF$3,2)-'[1]Miter Profiles'!$AC$293-'[1]Outside Edges'!$B192)&gt;=5,'[1]Outside Edges'!$P192="Yes"),"Yes","No")</f>
        <v>Yes</v>
      </c>
      <c r="KG193" s="269" t="str">
        <f>IF(AND((RIGHT($KG$3,2)-'[1]Miter Profiles'!$AC$294-'[1]Outside Edges'!$B192)&gt;=5,'[1]Outside Edges'!$P192="Yes"),"Yes","No")</f>
        <v>Yes</v>
      </c>
      <c r="KH193" s="269" t="str">
        <f>IF(AND((RIGHT($KH$3,2)-'[1]Miter Profiles'!$AC$295-'[1]Outside Edges'!$B192)&gt;=5,'[1]Outside Edges'!$P192="Yes"),"Yes","No")</f>
        <v>Yes</v>
      </c>
      <c r="KI193" s="269" t="str">
        <f>IF(AND((RIGHT($KI$3,2)-'[1]Miter Profiles'!$AC$296-'[1]Outside Edges'!$B192)&gt;=5,'[1]Outside Edges'!$P192="Yes"),"Yes","No")</f>
        <v>Yes</v>
      </c>
      <c r="KJ193" s="283" t="str">
        <f>IF(AND((RIGHT($KJ$3,2)-'[1]Miter Profiles'!$AC$297-'[1]Outside Edges'!$B192)&gt;=5,'[1]Outside Edges'!$P192="Yes"),"Yes","No")</f>
        <v>Yes</v>
      </c>
      <c r="KK193" s="283" t="str">
        <f>IF(AND((RIGHT($KK$3,2)-'[1]Miter Profiles'!$AC$298-'[1]Outside Edges'!$B192)&gt;=5,'[1]Outside Edges'!$P192="Yes"),"Yes","No")</f>
        <v>Yes</v>
      </c>
      <c r="KL193" s="283" t="str">
        <f>IF(AND((RIGHT($KL$3,2)-'[1]Miter Profiles'!$AC$299-'[1]Outside Edges'!$B192)&gt;=5,'[1]Outside Edges'!$P192="Yes"),"Yes","No")</f>
        <v>Yes</v>
      </c>
      <c r="KM193" s="269" t="str">
        <f>IF(AND((RIGHT($KM$3,2)-'[1]Miter Profiles'!$AC$300-'[1]Outside Edges'!$B192)&gt;=5,'[1]Outside Edges'!$P192="Yes"),"Yes","No")</f>
        <v>Yes</v>
      </c>
      <c r="KN193" s="269" t="str">
        <f>IF(AND((RIGHT($KN$3,2)-'[1]Miter Profiles'!$AC$301-'[1]Outside Edges'!$B192)&gt;=5,'[1]Outside Edges'!$P192="Yes"),"Yes","No")</f>
        <v>Yes</v>
      </c>
      <c r="KO193" s="269" t="str">
        <f>IF(AND((RIGHT($KO$3,2)-'[1]Miter Profiles'!$AC$302-'[1]Outside Edges'!$B192)&gt;=5,'[1]Outside Edges'!$P192="Yes"),"Yes","No")</f>
        <v>Yes</v>
      </c>
      <c r="KP193" s="283" t="str">
        <f>IF(AND((RIGHT($KP$3,2)-'[1]Miter Profiles'!$AC$303-'[1]Outside Edges'!$B192)&gt;=5,'[1]Outside Edges'!$P192="Yes"),"Yes","No")</f>
        <v>Yes</v>
      </c>
      <c r="KQ193" s="283" t="str">
        <f>IF(AND((RIGHT($KQ$3,2)-'[1]Miter Profiles'!$AC$304-'[1]Outside Edges'!$B192)&gt;=5,'[1]Outside Edges'!$P192="Yes"),"Yes","No")</f>
        <v>Yes</v>
      </c>
      <c r="KR193" s="283" t="str">
        <f>IF(AND((RIGHT($KR$3,2)-'[1]Miter Profiles'!$AC$305-'[1]Outside Edges'!$B192)&gt;=5,'[1]Outside Edges'!$P192="Yes"),"Yes","No")</f>
        <v>Yes</v>
      </c>
      <c r="KS193" s="269" t="str">
        <f>IF(AND((RIGHT($KS$3,2)-'[1]Miter Profiles'!$AC$306-'[1]Outside Edges'!$B192)&gt;=5,'[1]Outside Edges'!$P192="Yes"),"Yes","No")</f>
        <v>Yes</v>
      </c>
      <c r="KT193" s="269" t="str">
        <f>IF(AND((RIGHT($KT$3,2)-'[1]Miter Profiles'!$AC$307-'[1]Outside Edges'!$B192)&gt;=5,'[1]Outside Edges'!$P192="Yes"),"Yes","No")</f>
        <v>Yes</v>
      </c>
      <c r="KU193" s="269" t="str">
        <f>IF(AND((RIGHT($KU$3,2)-'[1]Miter Profiles'!$AC$308-'[1]Outside Edges'!$B192)&gt;=5,'[1]Outside Edges'!$P192="Yes"),"Yes","No")</f>
        <v>Yes</v>
      </c>
      <c r="KV193" s="283" t="str">
        <f>IF(AND((RIGHT($KV$3,2)-'[1]Miter Profiles'!$AC$309-'[1]Outside Edges'!$B192)&gt;=5,'[1]Outside Edges'!$P192="Yes"),"Yes","No")</f>
        <v>No</v>
      </c>
      <c r="KW193" s="283" t="str">
        <f>IF(AND((RIGHT($KW$3,2)-'[1]Miter Profiles'!$AC$310-'[1]Outside Edges'!$B192)&gt;=5,'[1]Outside Edges'!$P192="Yes"),"Yes","No")</f>
        <v>Yes</v>
      </c>
      <c r="KX193" s="283" t="str">
        <f>IF(AND((RIGHT($KX$3,2)-'[1]Miter Profiles'!$AC$311-'[1]Outside Edges'!$B192)&gt;=5,'[1]Outside Edges'!$P192="Yes"),"Yes","No")</f>
        <v>Yes</v>
      </c>
      <c r="KY193" s="269" t="str">
        <f>IF(AND((RIGHT($KY$3,2)-'[1]Miter Profiles'!$AC$312-'[1]Outside Edges'!$B192)&gt;=5,'[1]Outside Edges'!$P192="Yes"),"Yes","No")</f>
        <v>No</v>
      </c>
      <c r="KZ193" s="269" t="str">
        <f>IF(AND((RIGHT($KZ$3,2)-'[1]Miter Profiles'!$AC$313-'[1]Outside Edges'!$B192)&gt;=5,'[1]Outside Edges'!$P192="Yes"),"Yes","No")</f>
        <v>Yes</v>
      </c>
      <c r="LA193" s="269" t="str">
        <f>IF(AND((RIGHT($LA$3,2)-'[1]Miter Profiles'!$AC$314-'[1]Outside Edges'!$B192)&gt;=5,'[1]Outside Edges'!$P192="Yes"),"Yes","No")</f>
        <v>Yes</v>
      </c>
      <c r="LB193" s="283" t="str">
        <f>IF(AND((RIGHT($LB$3,2)-'[1]Miter Profiles'!$AC$315-'[1]Outside Edges'!$B192)&gt;=5,'[1]Outside Edges'!$P192="Yes"),"Yes","No")</f>
        <v>Yes</v>
      </c>
      <c r="LC193" s="283" t="str">
        <f>IF(AND((RIGHT($LC$3,2)-'[1]Miter Profiles'!$AC$316-'[1]Outside Edges'!$B192)&gt;=5,'[1]Outside Edges'!$P192="Yes"),"Yes","No")</f>
        <v>Yes</v>
      </c>
      <c r="LD193" s="283" t="str">
        <f>IF(AND((RIGHT($LD$3,2)-'[1]Miter Profiles'!$AC$317-'[1]Outside Edges'!$B192)&gt;=5,'[1]Outside Edges'!$P192="Yes"),"Yes","No")</f>
        <v>Yes</v>
      </c>
      <c r="LE193" s="283" t="str">
        <f>IF(AND((RIGHT($LE$3,2)-'[1]Miter Profiles'!$AC$318-'[1]Outside Edges'!$B192)&gt;=5,'[1]Outside Edges'!$P192="Yes"),"Yes","No")</f>
        <v>Yes</v>
      </c>
      <c r="LF193" s="269" t="str">
        <f>IF(AND((RIGHT($LF$3,2)-'[1]Miter Profiles'!$AC$319-'[1]Outside Edges'!$B192)&gt;=5,'[1]Outside Edges'!$P192="Yes"),"Yes","No")</f>
        <v>Yes</v>
      </c>
      <c r="LG193" s="269" t="str">
        <f>IF(AND((RIGHT($LG$3,2)-'[1]Miter Profiles'!$AC$320-'[1]Outside Edges'!$B192)&gt;=5,'[1]Outside Edges'!$P192="Yes"),"Yes","No")</f>
        <v>Yes</v>
      </c>
      <c r="LH193" s="269" t="str">
        <f>IF(AND((RIGHT($LH$3,2)-'[1]Miter Profiles'!$AC$321-'[1]Outside Edges'!$B192)&gt;=5,'[1]Outside Edges'!$P192="Yes"),"Yes","No")</f>
        <v>Yes</v>
      </c>
      <c r="LI193" s="269" t="str">
        <f>IF(AND((RIGHT($LI$3,2)-'[1]Miter Profiles'!$AC$322-'[1]Outside Edges'!$B192)&gt;=5,'[1]Outside Edges'!$P192="Yes"),"Yes","No")</f>
        <v>Yes</v>
      </c>
      <c r="LJ193" s="283" t="str">
        <f>IF(AND((RIGHT($LJ$3,2)-'[1]Miter Profiles'!$AC$323-'[1]Outside Edges'!$B192)&gt;=5,'[1]Outside Edges'!$P192="Yes"),"Yes","No")</f>
        <v>No</v>
      </c>
      <c r="LK193" s="283" t="str">
        <f>IF(AND((RIGHT($LK$3,2)-'[1]Miter Profiles'!$AC$324-'[1]Outside Edges'!$B192)&gt;=5,'[1]Outside Edges'!$P192="Yes"),"Yes","No")</f>
        <v>Yes</v>
      </c>
      <c r="LL193" s="283" t="str">
        <f>IF(AND((RIGHT($LL$3,2)-'[1]Miter Profiles'!$AC$325-'[1]Outside Edges'!$B192)&gt;=5,'[1]Outside Edges'!$P192="Yes"),"Yes","No")</f>
        <v>Yes</v>
      </c>
      <c r="LM193" s="269" t="str">
        <f>IF(AND((RIGHT($LM$3,2)-'[1]Miter Profiles'!$AC$326-'[1]Outside Edges'!$B192)&gt;=5,'[1]Outside Edges'!$P192="Yes"),"Yes","No")</f>
        <v>Yes</v>
      </c>
      <c r="LN193" s="269" t="str">
        <f>IF(AND((RIGHT($LN$3,2)-'[1]Miter Profiles'!$AC$327-'[1]Outside Edges'!$B192)&gt;=5,'[1]Outside Edges'!$P192="Yes"),"Yes","No")</f>
        <v>Yes</v>
      </c>
      <c r="LO193" s="269" t="str">
        <f>IF(AND((RIGHT($LO$3,2)-'[1]Miter Profiles'!$AC$328-'[1]Outside Edges'!$B192)&gt;=5,'[1]Outside Edges'!$P192="Yes"),"Yes","No")</f>
        <v>Yes</v>
      </c>
      <c r="LP193" s="283" t="str">
        <f>IF(AND((RIGHT($LP$3,2)-'[1]Miter Profiles'!$AC$329-'[1]Outside Edges'!$B192)&gt;=5,'[1]Outside Edges'!$P192="Yes"),"Yes","No")</f>
        <v>No</v>
      </c>
      <c r="LQ193" s="283" t="str">
        <f>IF(AND((RIGHT($LQ$3,2)-'[1]Miter Profiles'!$AC$330-'[1]Outside Edges'!$B192)&gt;=5,'[1]Outside Edges'!$P192="Yes"),"Yes","No")</f>
        <v>Yes</v>
      </c>
      <c r="LR193" s="283" t="str">
        <f>IF(AND((RIGHT($LR$3,2)-'[1]Miter Profiles'!$AC$331-'[1]Outside Edges'!$B192)&gt;=5,'[1]Outside Edges'!$P192="Yes"),"Yes","No")</f>
        <v>Yes</v>
      </c>
      <c r="LS193" s="269" t="str">
        <f>IF(AND((RIGHT($LS$3,2)-'[1]Miter Profiles'!$AC$332-'[1]Outside Edges'!$B192)&gt;=5,'[1]Outside Edges'!$P192="Yes"),"Yes","No")</f>
        <v>No</v>
      </c>
      <c r="LT193" s="269" t="str">
        <f>IF(AND((RIGHT($LT$3,2)-'[1]Miter Profiles'!$AC$333-'[1]Outside Edges'!$B192)&gt;=5,'[1]Outside Edges'!$P192="Yes"),"Yes","No")</f>
        <v>Yes</v>
      </c>
      <c r="LU193" s="269" t="str">
        <f>IF(AND((RIGHT($LU$3,2)-'[1]Miter Profiles'!$AC$334-'[1]Outside Edges'!$B192)&gt;=5,'[1]Outside Edges'!$P192="Yes"),"Yes","No")</f>
        <v>Yes</v>
      </c>
      <c r="LV193" s="283" t="str">
        <f>IF(AND((RIGHT($LV$3,2)-'[1]Miter Profiles'!$AC$335-'[1]Outside Edges'!$B192)&gt;=5,'[1]Outside Edges'!$P192="Yes"),"Yes","No")</f>
        <v>Yes</v>
      </c>
      <c r="LW193" s="283" t="str">
        <f>IF(AND((RIGHT($LW$3,2)-'[1]Miter Profiles'!$AC$336-'[1]Outside Edges'!$B192)&gt;=5,'[1]Outside Edges'!$P192="Yes"),"Yes","No")</f>
        <v>Yes</v>
      </c>
      <c r="LX193" s="283" t="str">
        <f>IF(AND((RIGHT($LX$3,2)-'[1]Miter Profiles'!$AC$337-'[1]Outside Edges'!$B192)&gt;=5,'[1]Outside Edges'!$P192="Yes"),"Yes","No")</f>
        <v>Yes</v>
      </c>
      <c r="LY193" s="269" t="str">
        <f>IF(AND((RIGHT($LY$3,2)-'[1]Miter Profiles'!$AC$338-'[1]Outside Edges'!$B192)&gt;=5,'[1]Outside Edges'!$P192="Yes"),"Yes","No")</f>
        <v>Yes</v>
      </c>
      <c r="LZ193" s="269" t="str">
        <f>IF(AND((RIGHT($LZ$3,2)-'[1]Miter Profiles'!$AC$339-'[1]Outside Edges'!$B192)&gt;=5,'[1]Outside Edges'!$P192="Yes"),"Yes","No")</f>
        <v>Yes</v>
      </c>
      <c r="MA193" s="269" t="str">
        <f>IF(AND((RIGHT($MA$3,2)-'[1]Miter Profiles'!$AC$340-'[1]Outside Edges'!$B192)&gt;=5,'[1]Outside Edges'!$P192="Yes"),"Yes","No")</f>
        <v>Yes</v>
      </c>
      <c r="MB193" s="283" t="str">
        <f>IF(AND((RIGHT($MB$3,2)-'[1]Miter Profiles'!$AC$341-'[1]Outside Edges'!$B192)&gt;=5,'[1]Outside Edges'!$P192="Yes"),"Yes","No")</f>
        <v>Yes</v>
      </c>
      <c r="MC193" s="283" t="str">
        <f>IF(AND((RIGHT($MC$3,2)-'[1]Miter Profiles'!$AC$342-'[1]Outside Edges'!$B192)&gt;=5,'[1]Outside Edges'!$P192="Yes"),"Yes","No")</f>
        <v>Yes</v>
      </c>
      <c r="MD193" s="283" t="str">
        <f>IF(AND((RIGHT($MD$3,2)-'[1]Miter Profiles'!$AC$343-'[1]Outside Edges'!$B192)&gt;=5,'[1]Outside Edges'!$P192="Yes"),"Yes","No")</f>
        <v>Yes</v>
      </c>
      <c r="ME193" s="269" t="str">
        <f>IF(AND((RIGHT($ME$3,2)-'[1]Miter Profiles'!$AC$344-'[1]Outside Edges'!$B192)&gt;=5,'[1]Outside Edges'!$P192="Yes"),"Yes","No")</f>
        <v>Yes</v>
      </c>
      <c r="MF193" s="269" t="str">
        <f>IF(AND((RIGHT($MF$3,2)-'[1]Miter Profiles'!$AC$345-'[1]Outside Edges'!$B192)&gt;=5,'[1]Outside Edges'!$P192="Yes"),"Yes","No")</f>
        <v>Yes</v>
      </c>
      <c r="MG193" s="269" t="str">
        <f>IF(AND((RIGHT($MG$3,2)-'[1]Miter Profiles'!$AC$346-'[1]Outside Edges'!$B192)&gt;=5,'[1]Outside Edges'!$P192="Yes"),"Yes","No")</f>
        <v>Yes</v>
      </c>
      <c r="MH193" s="283" t="str">
        <f>IF(AND((RIGHT($MH$3,2)-'[1]Miter Profiles'!$AC$347-'[1]Outside Edges'!$B192)&gt;=5,'[1]Outside Edges'!$P192="Yes"),"Yes","No")</f>
        <v>Yes</v>
      </c>
      <c r="MI193" s="283" t="str">
        <f>IF(AND((RIGHT($MI$3,2)-'[1]Miter Profiles'!$AC$348-'[1]Outside Edges'!$B192)&gt;=5,'[1]Outside Edges'!$P192="Yes"),"Yes","No")</f>
        <v>Yes</v>
      </c>
      <c r="MJ193" s="283" t="str">
        <f>IF(AND((RIGHT($MJ$3,2)-'[1]Miter Profiles'!$AC$349-'[1]Outside Edges'!$B192)&gt;=5,'[1]Outside Edges'!$P192="Yes"),"Yes","No")</f>
        <v>Yes</v>
      </c>
      <c r="MK193" s="269" t="str">
        <f>IF(AND((RIGHT($MK$3,2)-'[1]Miter Profiles'!$AC$350-'[1]Outside Edges'!$B192)&gt;=5,'[1]Outside Edges'!$P192="Yes"),"Yes","No")</f>
        <v>Yes</v>
      </c>
      <c r="ML193" s="269" t="str">
        <f>IF(AND((RIGHT($ML$3,2)-'[1]Miter Profiles'!$AC$351-'[1]Outside Edges'!$B192)&gt;=5,'[1]Outside Edges'!$P192="Yes"),"Yes","No")</f>
        <v>Yes</v>
      </c>
      <c r="MM193" s="269" t="str">
        <f>IF(AND((RIGHT($MM$3,2)-'[1]Miter Profiles'!$AC$352-'[1]Outside Edges'!$B192)&gt;=5,'[1]Outside Edges'!$P192="Yes"),"Yes","No")</f>
        <v>Yes</v>
      </c>
      <c r="MN193" s="283" t="str">
        <f>IF(AND((RIGHT($MK$3,2)-'[1]Miter Profiles'!$AC$350-'[1]Outside Edges'!$B192)&gt;=5,'[1]Outside Edges'!$P192="Yes"),"Yes","No")</f>
        <v>Yes</v>
      </c>
      <c r="MO193" s="283" t="str">
        <f>IF(AND((RIGHT($ML$3,2)-'[1]Miter Profiles'!$AC$351-'[1]Outside Edges'!$B192)&gt;=5,'[1]Outside Edges'!$P192="Yes"),"Yes","No")</f>
        <v>Yes</v>
      </c>
      <c r="MP193" s="283" t="str">
        <f>IF(AND((RIGHT($MM$3,2)-'[1]Miter Profiles'!$AC$352-'[1]Outside Edges'!$B192)&gt;=5,'[1]Outside Edges'!$P192="Yes"),"Yes","No")</f>
        <v>Yes</v>
      </c>
    </row>
    <row r="194" spans="1:354" ht="16.5" thickBot="1" x14ac:dyDescent="0.3">
      <c r="A194" s="8" t="str">
        <f>IF('[1]Outside Edges'!$A193&lt;&gt;"",'[1]Outside Edges'!$A193,"")</f>
        <v>D191</v>
      </c>
      <c r="B194" s="10" t="str">
        <f>IF(AND((RIGHT($B$3,2)-'[1]Miter Profiles'!$AC$3-'[1]Outside Edges'!$B193)&gt;=5,'[1]Outside Edges'!$P193="Yes"),"Yes","No")</f>
        <v>Yes</v>
      </c>
      <c r="C194" s="10" t="str">
        <f>IF(AND((RIGHT($C$3,2)-'[1]Miter Profiles'!$AC$4-'[1]Outside Edges'!$B193)&gt;=5,'[1]Outside Edges'!$P193="Yes"),"Yes","No")</f>
        <v>Yes</v>
      </c>
      <c r="D194" s="85" t="str">
        <f>IF(AND((RIGHT($D$3,2)-'[1]Miter Profiles'!$AC$5-'[1]Outside Edges'!$B193)&gt;=5,'[1]Outside Edges'!$P193="Yes"),"Yes","No")</f>
        <v>Yes</v>
      </c>
      <c r="E194" s="86" t="str">
        <f>IF(AND((RIGHT($E$3,2)-'[1]Miter Profiles'!$AC$6-'[1]Outside Edges'!$B193)&gt;=5,'[1]Outside Edges'!$P193="Yes"),"Yes","No")</f>
        <v>Yes</v>
      </c>
      <c r="F194" s="11" t="str">
        <f>IF(AND((RIGHT($F$3,2)-'[1]Miter Profiles'!$AC$7-'[1]Outside Edges'!$B193)&gt;=5,'[1]Outside Edges'!$P193="Yes"),"Yes","No")</f>
        <v>Yes</v>
      </c>
      <c r="G194" s="87" t="str">
        <f>IF(AND((RIGHT($G$3,2)-'[1]Miter Profiles'!$AC$8-'[1]Outside Edges'!$B193)&gt;=5,'[1]Outside Edges'!$P193="Yes"),"Yes","No")</f>
        <v>Yes</v>
      </c>
      <c r="H194" s="10" t="str">
        <f>IF(AND((RIGHT($H$3,2)-'[1]Miter Profiles'!$AC$9-'[1]Outside Edges'!$B193)&gt;=5,'[1]Outside Edges'!$P193="Yes"),"Yes","No")</f>
        <v>Yes</v>
      </c>
      <c r="I194" s="10" t="str">
        <f>IF(AND((RIGHT($I$3,2)-'[1]Miter Profiles'!$AC$10-'[1]Outside Edges'!$B193)&gt;=5,'[1]Outside Edges'!$P193="Yes"),"Yes","No")</f>
        <v>Yes</v>
      </c>
      <c r="J194" s="85" t="str">
        <f>IF(AND((RIGHT($J$3,2)-'[1]Miter Profiles'!$AC$11-'[1]Outside Edges'!$B193)&gt;=5,'[1]Outside Edges'!$P193="Yes"),"Yes","No")</f>
        <v>Yes</v>
      </c>
      <c r="K194" s="86" t="str">
        <f>IF(AND((RIGHT($K$3,2)-'[1]Miter Profiles'!$AC$12-'[1]Outside Edges'!$B193)&gt;=5,'[1]Outside Edges'!$P193="Yes"),"Yes","No")</f>
        <v>Yes</v>
      </c>
      <c r="L194" s="11" t="str">
        <f>IF(AND((RIGHT($L$3,2)-'[1]Miter Profiles'!$AC$13-'[1]Outside Edges'!$B193)&gt;=5,'[1]Outside Edges'!$P193="Yes"),"Yes","No")</f>
        <v>Yes</v>
      </c>
      <c r="M194" s="87" t="str">
        <f>IF(AND((RIGHT($M$3,2)-'[1]Miter Profiles'!$AC$14-'[1]Outside Edges'!$B193)&gt;=5,'[1]Outside Edges'!$P193="Yes"),"Yes","No")</f>
        <v>Yes</v>
      </c>
      <c r="N194" s="10" t="str">
        <f>IF(AND((RIGHT($N$3,2)-'[1]Miter Profiles'!$AC$15-'[1]Outside Edges'!$B193)&gt;=4,'[1]Outside Edges'!$P193="Yes"),"Yes","No")</f>
        <v>No</v>
      </c>
      <c r="O194" s="10" t="str">
        <f>IF(AND((RIGHT($O$3,2)-'[1]Miter Profiles'!$AC$16-'[1]Outside Edges'!$B193)&gt;=5,'[1]Outside Edges'!$P193="Yes"),"Yes","No")</f>
        <v>Yes</v>
      </c>
      <c r="P194" s="85" t="str">
        <f>IF(AND((RIGHT($P$3,2)-'[1]Miter Profiles'!$AC$17-'[1]Outside Edges'!$B193)&gt;=5,'[1]Outside Edges'!$P193="Yes"),"Yes","No")</f>
        <v>Yes</v>
      </c>
      <c r="Q194" s="86" t="str">
        <f>IF(AND((RIGHT($Q$3,2)-'[1]Miter Profiles'!$AC$18-'[1]Outside Edges'!$B193)&gt;=5,'[1]Outside Edges'!$P193="Yes"),"Yes","No")</f>
        <v>No</v>
      </c>
      <c r="R194" s="11" t="str">
        <f>IF(AND((RIGHT($R$3,2)-'[1]Miter Profiles'!$AC$19-'[1]Outside Edges'!$B193)&gt;=5,'[1]Outside Edges'!$P193="Yes"),"Yes","No")</f>
        <v>Yes</v>
      </c>
      <c r="S194" s="87" t="str">
        <f>IF(AND((RIGHT($S$3,2)-'[1]Miter Profiles'!$AC$20-'[1]Outside Edges'!$B193)&gt;=5,'[1]Outside Edges'!$P193="Yes"),"Yes","No")</f>
        <v>Yes</v>
      </c>
      <c r="T194" s="10" t="str">
        <f>IF(AND((RIGHT($T$3,2)-'[1]Miter Profiles'!$AC$21-'[1]Outside Edges'!$B193)&gt;=5,'[1]Outside Edges'!$P193="Yes"),"Yes","No")</f>
        <v>Yes</v>
      </c>
      <c r="U194" s="10" t="str">
        <f>IF(AND((RIGHT($U$3,2)-'[1]Miter Profiles'!$AC$22-'[1]Outside Edges'!$B193)&gt;=5,'[1]Outside Edges'!$P193="Yes"),"Yes","No")</f>
        <v>Yes</v>
      </c>
      <c r="V194" s="85" t="str">
        <f>IF(AND((RIGHT($V$3,2)-'[1]Miter Profiles'!$AC$23-'[1]Outside Edges'!$B193)&gt;=5,'[1]Outside Edges'!$P193="Yes"),"Yes","No")</f>
        <v>Yes</v>
      </c>
      <c r="W194" s="86" t="str">
        <f>IF(AND((RIGHT($W$3,2)-'[1]Miter Profiles'!$AC$24-'[1]Outside Edges'!$B193)&gt;=5,'[1]Outside Edges'!$P193="Yes"),"Yes","No")</f>
        <v>No</v>
      </c>
      <c r="X194" s="11" t="str">
        <f>IF(AND((RIGHT($X$3,2)-'[1]Miter Profiles'!$AC$25-'[1]Outside Edges'!$B193)&gt;=5,'[1]Outside Edges'!$P193="Yes"),"Yes","No")</f>
        <v>Yes</v>
      </c>
      <c r="Y194" s="87" t="str">
        <f>IF(AND((RIGHT($Y$3,2)-'[1]Miter Profiles'!$AC$26-'[1]Outside Edges'!$B193)&gt;=5,'[1]Outside Edges'!$P193="Yes"),"Yes","No")</f>
        <v>Yes</v>
      </c>
      <c r="Z194" s="10" t="str">
        <f>IF(AND((RIGHT($Z$3,2)-'[1]Miter Profiles'!$AC$27-'[1]Outside Edges'!$B193)&gt;=5,'[1]Outside Edges'!$P193="Yes"),"Yes","No")</f>
        <v>No</v>
      </c>
      <c r="AA194" s="10" t="str">
        <f>IF(AND((RIGHT($AA$3,2)-'[1]Miter Profiles'!$AC$28-'[1]Outside Edges'!$B193)&gt;=5,'[1]Outside Edges'!$P193="Yes"),"Yes","No")</f>
        <v>Yes</v>
      </c>
      <c r="AB194" s="85" t="str">
        <f>IF(AND((RIGHT($AB$3,2)-'[1]Miter Profiles'!$AC$29-'[1]Outside Edges'!$B193)&gt;=5,'[1]Outside Edges'!$P193="Yes"),"Yes","No")</f>
        <v>Yes</v>
      </c>
      <c r="AC194" s="86" t="str">
        <f>IF(AND((RIGHT($AC$3,2)-'[1]Miter Profiles'!$AC$30-'[1]Outside Edges'!$B193)&gt;=5,'[1]Outside Edges'!$P193="Yes"),"Yes","No")</f>
        <v>Yes</v>
      </c>
      <c r="AD194" s="11" t="str">
        <f>IF(AND((RIGHT($AD$3,2)-'[1]Miter Profiles'!$AC$31-'[1]Outside Edges'!$B193)&gt;=5,'[1]Outside Edges'!$P193="Yes"),"Yes","No")</f>
        <v>Yes</v>
      </c>
      <c r="AE194" s="87" t="str">
        <f>IF(AND((RIGHT($AE$3,2)-'[1]Miter Profiles'!$AC$32-'[1]Outside Edges'!$B193)&gt;=5,'[1]Outside Edges'!$P193="Yes"),"Yes","No")</f>
        <v>Yes</v>
      </c>
      <c r="AF194" s="10" t="str">
        <f>IF(AND((RIGHT($AF$3,2)-'[1]Miter Profiles'!$AC$33-'[1]Outside Edges'!$B193)&gt;=5,'[1]Outside Edges'!$P193="Yes"),"Yes","No")</f>
        <v>Yes</v>
      </c>
      <c r="AG194" s="10" t="str">
        <f>IF(AND((RIGHT($AG$3,2)-'[1]Miter Profiles'!$AC$34-'[1]Outside Edges'!$B193)&gt;=5,'[1]Outside Edges'!$P193="Yes"),"Yes","No")</f>
        <v>Yes</v>
      </c>
      <c r="AH194" s="85" t="str">
        <f>IF(AND((RIGHT($AH$3,2)-'[1]Miter Profiles'!$AC$35-'[1]Outside Edges'!$B193)&gt;=5,'[1]Outside Edges'!$P193="Yes"),"Yes","No")</f>
        <v>Yes</v>
      </c>
      <c r="AI194" s="86" t="str">
        <f>IF(AND((RIGHT($AI$3,2)-'[1]Miter Profiles'!$AC$36-'[1]Outside Edges'!$B193)&gt;=5,'[1]Outside Edges'!$P193="Yes"),"Yes","No")</f>
        <v>Yes</v>
      </c>
      <c r="AJ194" s="11" t="str">
        <f>IF(AND((RIGHT($AJ$3,2)-'[1]Miter Profiles'!$AC$37-'[1]Outside Edges'!$B193)&gt;=5,'[1]Outside Edges'!$P193="Yes"),"Yes","No")</f>
        <v>Yes</v>
      </c>
      <c r="AK194" s="87" t="str">
        <f>IF(AND((RIGHT($AK$3,2)-'[1]Miter Profiles'!$AC$38-'[1]Outside Edges'!$B193)&gt;=5,'[1]Outside Edges'!$P193="Yes"),"Yes","No")</f>
        <v>Yes</v>
      </c>
      <c r="AL194" s="10" t="str">
        <f>IF(AND((RIGHT($AL$3,2)-'[1]Miter Profiles'!$AC$39-'[1]Outside Edges'!$B193)&gt;=5,'[1]Outside Edges'!$P193="Yes"),"Yes","No")</f>
        <v>Yes</v>
      </c>
      <c r="AM194" s="10" t="str">
        <f>IF(AND((RIGHT($AM$3,2)-'[1]Miter Profiles'!$AC$40-'[1]Outside Edges'!$B193)&gt;=5,'[1]Outside Edges'!$P193="Yes"),"Yes","No")</f>
        <v>Yes</v>
      </c>
      <c r="AN194" s="85" t="str">
        <f>IF(AND((RIGHT($AN$3,2)-'[1]Miter Profiles'!$AC$41-'[1]Outside Edges'!$B193)&gt;=5,'[1]Outside Edges'!$P193="Yes"),"Yes","No")</f>
        <v>Yes</v>
      </c>
      <c r="AO194" s="86" t="str">
        <f>IF(AND((RIGHT($AO$3,2)-'[1]Miter Profiles'!$AC$42-'[1]Outside Edges'!$B193)&gt;=5,'[1]Outside Edges'!$P193="Yes"),"Yes","No")</f>
        <v>Yes</v>
      </c>
      <c r="AP194" s="11" t="str">
        <f>IF(AND((RIGHT($AP$3,2)-'[1]Miter Profiles'!$AC$43-'[1]Outside Edges'!$B193)&gt;=5,'[1]Outside Edges'!$P193="Yes"),"Yes","No")</f>
        <v>Yes</v>
      </c>
      <c r="AQ194" s="87" t="str">
        <f>IF(AND((RIGHT($AQ$3,2)-'[1]Miter Profiles'!$AC$44-'[1]Outside Edges'!$B193)&gt;=5,'[1]Outside Edges'!$P193="Yes"),"Yes","No")</f>
        <v>Yes</v>
      </c>
      <c r="AR194" s="10" t="str">
        <f>IF(AND((RIGHT($AR$3,2)-'[1]Miter Profiles'!$AC$45-'[1]Outside Edges'!$B193)&gt;=5,'[1]Outside Edges'!$P193="Yes"),"Yes","No")</f>
        <v>Yes</v>
      </c>
      <c r="AS194" s="10" t="str">
        <f>IF(AND((RIGHT($AS$3,2)-'[1]Miter Profiles'!$AC$46-'[1]Outside Edges'!$B193)&gt;=5,'[1]Outside Edges'!$P193="Yes"),"Yes","No")</f>
        <v>Yes</v>
      </c>
      <c r="AT194" s="85" t="str">
        <f>IF(AND((RIGHT($AT$3,2)-'[1]Miter Profiles'!$AC$47-'[1]Outside Edges'!$B193)&gt;=5,'[1]Outside Edges'!$P193="Yes"),"Yes","No")</f>
        <v>Yes</v>
      </c>
      <c r="AU194" s="86" t="str">
        <f>IF(AND((RIGHT($AU$3,2)-'[1]Miter Profiles'!$AC$48-'[1]Outside Edges'!$B193)&gt;=5,'[1]Outside Edges'!$P193="Yes"),"Yes","No")</f>
        <v>Yes</v>
      </c>
      <c r="AV194" s="11" t="str">
        <f>IF(AND((RIGHT($AV$3,2)-'[1]Miter Profiles'!$AC$49-'[1]Outside Edges'!$B193)&gt;=5,'[1]Outside Edges'!$P193="Yes"),"Yes","No")</f>
        <v>Yes</v>
      </c>
      <c r="AW194" s="87" t="str">
        <f>IF(AND((RIGHT($AW$3,2)-'[1]Miter Profiles'!$AC$50-'[1]Outside Edges'!$B193)&gt;=5,'[1]Outside Edges'!$P193="Yes"),"Yes","No")</f>
        <v>Yes</v>
      </c>
      <c r="AX194" s="10" t="str">
        <f>IF(AND((RIGHT($AX$3,2)-'[1]Miter Profiles'!$AC$51-'[1]Outside Edges'!$B193)&gt;=5,'[1]Outside Edges'!$P193="Yes"),"Yes","No")</f>
        <v>Yes</v>
      </c>
      <c r="AY194" s="10" t="str">
        <f>IF(AND((RIGHT($AY$3,2)-'[1]Miter Profiles'!$AC$52-'[1]Outside Edges'!$B193)&gt;=5,'[1]Outside Edges'!$P193="Yes"),"Yes","No")</f>
        <v>Yes</v>
      </c>
      <c r="AZ194" s="85" t="str">
        <f>IF(AND((RIGHT($AZ$3,2)-'[1]Miter Profiles'!$AC$53-'[1]Outside Edges'!$B193)&gt;=5,'[1]Outside Edges'!$P193="Yes"),"Yes","No")</f>
        <v>Yes</v>
      </c>
      <c r="BA194" s="86" t="str">
        <f>IF(AND((RIGHT($BA$3,2)-'[1]Miter Profiles'!$AC$54-'[1]Outside Edges'!$B193)&gt;=5,'[1]Outside Edges'!$P193="Yes"),"Yes","No")</f>
        <v>Yes</v>
      </c>
      <c r="BB194" s="11" t="str">
        <f>IF(AND((RIGHT($BB$3,2)-'[1]Miter Profiles'!$AC$55-'[1]Outside Edges'!$B193)&gt;=5,'[1]Outside Edges'!$P193="Yes"),"Yes","No")</f>
        <v>Yes</v>
      </c>
      <c r="BC194" s="87" t="str">
        <f>IF(AND((RIGHT($BC$3,2)-'[1]Miter Profiles'!$AC$56-'[1]Outside Edges'!$B193)&gt;=5,'[1]Outside Edges'!$P193="Yes"),"Yes","No")</f>
        <v>Yes</v>
      </c>
      <c r="BD194" s="10" t="str">
        <f>IF(AND((RIGHT($BD$3,2)-'[1]Miter Profiles'!$AC$57-'[1]Outside Edges'!$B193)&gt;=5,'[1]Outside Edges'!$P193="Yes"),"Yes","No")</f>
        <v>Yes</v>
      </c>
      <c r="BE194" s="10" t="str">
        <f>IF(AND((RIGHT($BE$3,2)-'[1]Miter Profiles'!$AC$58-'[1]Outside Edges'!$B193)&gt;=5,'[1]Outside Edges'!$P193="Yes"),"Yes","No")</f>
        <v>Yes</v>
      </c>
      <c r="BF194" s="85" t="str">
        <f>IF(AND((RIGHT($BF$3,2)-'[1]Miter Profiles'!$AC$59-'[1]Outside Edges'!$B193)&gt;=5,'[1]Outside Edges'!$P193="Yes"),"Yes","No")</f>
        <v>Yes</v>
      </c>
      <c r="BG194" s="86" t="str">
        <f>IF(AND((RIGHT($BG$3,2)-'[1]Miter Profiles'!$AC$60-'[1]Outside Edges'!$B193)&gt;=5,'[1]Outside Edges'!$P193="Yes"),"Yes","No")</f>
        <v>Yes</v>
      </c>
      <c r="BH194" s="11" t="str">
        <f>IF(AND((RIGHT($BH$3,2)-'[1]Miter Profiles'!$AC$61-'[1]Outside Edges'!$B193)&gt;=5,'[1]Outside Edges'!$P193="Yes"),"Yes","No")</f>
        <v>Yes</v>
      </c>
      <c r="BI194" s="87" t="str">
        <f>IF(AND((RIGHT($BI$3,2)-'[1]Miter Profiles'!$AC$62-'[1]Outside Edges'!$B193)&gt;=5,'[1]Outside Edges'!$P193="Yes"),"Yes","No")</f>
        <v>Yes</v>
      </c>
      <c r="BJ194" s="10" t="str">
        <f>IF(AND((RIGHT($BJ$3,2)-'[1]Miter Profiles'!$AC$63-'[1]Outside Edges'!$B193)&gt;=5,'[1]Outside Edges'!$P193="Yes"),"Yes","No")</f>
        <v>Yes</v>
      </c>
      <c r="BK194" s="10" t="str">
        <f>IF(AND((RIGHT($BK$3,2)-'[1]Miter Profiles'!$AC$64-'[1]Outside Edges'!$B193)&gt;=5,'[1]Outside Edges'!$P193="Yes"),"Yes","No")</f>
        <v>Yes</v>
      </c>
      <c r="BL194" s="85" t="str">
        <f>IF(AND((RIGHT($BL$3,2)-'[1]Miter Profiles'!$AC$65-'[1]Outside Edges'!$B193)&gt;=5,'[1]Outside Edges'!$P193="Yes"),"Yes","No")</f>
        <v>Yes</v>
      </c>
      <c r="BM194" s="86" t="str">
        <f>IF(AND((RIGHT($BM$3,2)-'[1]Miter Profiles'!$AC$66-'[1]Outside Edges'!$B193)&gt;=5,'[1]Outside Edges'!$P193="Yes"),"Yes","No")</f>
        <v>Yes</v>
      </c>
      <c r="BN194" s="11" t="str">
        <f>IF(AND((RIGHT($BN$3,2)-'[1]Miter Profiles'!$AC$67-'[1]Outside Edges'!$B193)&gt;=5,'[1]Outside Edges'!$P193="Yes"),"Yes","No")</f>
        <v>Yes</v>
      </c>
      <c r="BO194" s="87" t="str">
        <f>IF(AND((RIGHT($BO$3,2)-'[1]Miter Profiles'!$AC$68-'[1]Outside Edges'!$B193)&gt;=5,'[1]Outside Edges'!$P193="Yes"),"Yes","No")</f>
        <v>Yes</v>
      </c>
      <c r="BP194" s="10" t="str">
        <f>IF(AND((RIGHT($BP$3,2)-'[1]Miter Profiles'!$AC$69-'[1]Outside Edges'!$B193)&gt;=5,'[1]Outside Edges'!$P193="Yes"),"Yes","No")</f>
        <v>Yes</v>
      </c>
      <c r="BQ194" s="10" t="str">
        <f>IF(AND((RIGHT($BQ$3,2)-'[1]Miter Profiles'!$AC$70-'[1]Outside Edges'!$B193)&gt;=5,'[1]Outside Edges'!$P193="Yes"),"Yes","No")</f>
        <v>Yes</v>
      </c>
      <c r="BR194" s="85" t="str">
        <f>IF(AND((RIGHT($BR$3,2)-'[1]Miter Profiles'!$AC$71-'[1]Outside Edges'!$B193)&gt;=5,'[1]Outside Edges'!$P193="Yes"),"Yes","No")</f>
        <v>Yes</v>
      </c>
      <c r="BS194" s="86" t="str">
        <f>IF(AND((RIGHT($BS$3,2)-'[1]Miter Profiles'!$AC$72-'[1]Outside Edges'!$B193)&gt;=5,'[1]Outside Edges'!$P193="Yes"),"Yes","No")</f>
        <v>Yes</v>
      </c>
      <c r="BT194" s="11" t="str">
        <f>IF(AND((RIGHT($BT$3,2)-'[1]Miter Profiles'!$AC$73-'[1]Outside Edges'!$B193)&gt;=5,'[1]Outside Edges'!$P193="Yes"),"Yes","No")</f>
        <v>Yes</v>
      </c>
      <c r="BU194" s="87" t="str">
        <f>IF(AND((RIGHT($BU$3,2)-'[1]Miter Profiles'!$AC$74-'[1]Outside Edges'!$B193)&gt;=5,'[1]Outside Edges'!$P193="Yes"),"Yes","No")</f>
        <v>Yes</v>
      </c>
      <c r="BV194" s="10" t="str">
        <f>IF(AND((RIGHT($BV$3,2)-'[1]Miter Profiles'!$AC$75-'[1]Outside Edges'!$B193)&gt;=5,'[1]Outside Edges'!$P193="Yes"),"Yes","No")</f>
        <v>Yes</v>
      </c>
      <c r="BW194" s="10" t="str">
        <f>IF(AND((RIGHT($BW$3,2)-'[1]Miter Profiles'!$AC$76-'[1]Outside Edges'!$B193)&gt;=5,'[1]Outside Edges'!$P193="Yes"),"Yes","No")</f>
        <v>Yes</v>
      </c>
      <c r="BX194" s="85" t="str">
        <f>IF(AND((RIGHT($BX$3,2)-'[1]Miter Profiles'!$AC$77-'[1]Outside Edges'!$B193)&gt;=5,'[1]Outside Edges'!$P193="Yes"),"Yes","No")</f>
        <v>Yes</v>
      </c>
      <c r="BY194" s="86" t="str">
        <f>IF(AND((RIGHT($BY$3,2)-'[1]Miter Profiles'!$AC$78-'[1]Outside Edges'!$B193)&gt;=5,'[1]Outside Edges'!$P193="Yes"),"Yes","No")</f>
        <v>Yes</v>
      </c>
      <c r="BZ194" s="11" t="str">
        <f>IF(AND((RIGHT($BZ$3,2)-'[1]Miter Profiles'!$AC$79-'[1]Outside Edges'!$B193)&gt;=5,'[1]Outside Edges'!$P193="Yes"),"Yes","No")</f>
        <v>Yes</v>
      </c>
      <c r="CA194" s="87" t="str">
        <f>IF(AND((RIGHT($CA$3,2)-'[1]Miter Profiles'!$AC$80-'[1]Outside Edges'!$B193)&gt;=5,'[1]Outside Edges'!$P193="Yes"),"Yes","No")</f>
        <v>Yes</v>
      </c>
      <c r="CB194" s="10" t="str">
        <f>IF(AND((RIGHT($CB$3,2)-'[1]Miter Profiles'!$AC$81-'[1]Outside Edges'!$B193)&gt;=5,'[1]Outside Edges'!$P193="Yes"),"Yes","No")</f>
        <v>Yes</v>
      </c>
      <c r="CC194" s="10" t="str">
        <f>IF(AND((RIGHT($CC$3,2)-'[1]Miter Profiles'!$AC$82-'[1]Outside Edges'!$B193)&gt;=5,'[1]Outside Edges'!$P193="Yes"),"Yes","No")</f>
        <v>Yes</v>
      </c>
      <c r="CD194" s="85" t="str">
        <f>IF(AND((RIGHT($CD$3,2)-'[1]Miter Profiles'!$AC$83-'[1]Outside Edges'!$B193)&gt;=5,'[1]Outside Edges'!$P193="Yes"),"Yes","No")</f>
        <v>Yes</v>
      </c>
      <c r="CE194" s="86" t="str">
        <f>IF(AND((RIGHT($CE$3,2)-'[1]Miter Profiles'!$AC$84-'[1]Outside Edges'!$B193)&gt;=5,'[1]Outside Edges'!$P193="Yes"),"Yes","No")</f>
        <v>Yes</v>
      </c>
      <c r="CF194" s="11" t="str">
        <f>IF(AND((RIGHT($CF$3,2)-'[1]Miter Profiles'!$AC$85-'[1]Outside Edges'!$B193)&gt;=5,'[1]Outside Edges'!$P193="Yes"),"Yes","No")</f>
        <v>Yes</v>
      </c>
      <c r="CG194" s="87" t="str">
        <f>IF(AND((RIGHT($CG$3,2)-'[1]Miter Profiles'!$AC$86-'[1]Outside Edges'!$B193)&gt;=5,'[1]Outside Edges'!$P193="Yes"),"Yes","No")</f>
        <v>Yes</v>
      </c>
      <c r="CH194" s="10" t="str">
        <f>IF(AND((RIGHT($CH$3,2)-'[1]Miter Profiles'!$AC$87-'[1]Outside Edges'!$B193)&gt;=5,'[1]Outside Edges'!$P193="Yes"),"Yes","No")</f>
        <v>Yes</v>
      </c>
      <c r="CI194" s="10" t="str">
        <f>IF(AND((RIGHT($CI$3,2)-'[1]Miter Profiles'!$AC$88-'[1]Outside Edges'!$B193)&gt;=5,'[1]Outside Edges'!$P193="Yes"),"Yes","No")</f>
        <v>Yes</v>
      </c>
      <c r="CJ194" s="85" t="str">
        <f>IF(AND((RIGHT($CJ$3,2)-'[1]Miter Profiles'!$AC$89-'[1]Outside Edges'!$B193)&gt;=5,'[1]Outside Edges'!$P193="Yes"),"Yes","No")</f>
        <v>Yes</v>
      </c>
      <c r="CK194" s="86" t="str">
        <f>IF(AND((RIGHT($CK$3,2)-'[1]Miter Profiles'!$AC$90-'[1]Outside Edges'!$B193)&gt;=5,'[1]Outside Edges'!$P193="Yes"),"Yes","No")</f>
        <v>Yes</v>
      </c>
      <c r="CL194" s="11" t="str">
        <f>IF(AND((RIGHT($CL$3,2)-'[1]Miter Profiles'!$AC$91-'[1]Outside Edges'!$B193)&gt;=5,'[1]Outside Edges'!$P193="Yes"),"Yes","No")</f>
        <v>Yes</v>
      </c>
      <c r="CM194" s="87" t="str">
        <f>IF(AND((RIGHT($CM$3,2)-'[1]Miter Profiles'!$AC$92-'[1]Outside Edges'!$B193)&gt;=5,'[1]Outside Edges'!$P193="Yes"),"Yes","No")</f>
        <v>Yes</v>
      </c>
      <c r="CN194" s="10" t="str">
        <f>IF(AND((RIGHT(CN$3,2)-'[1]Miter Profiles'!$AC$93-'[1]Outside Edges'!$B193)&gt;=5,'[1]Outside Edges'!$P193="Yes"),"Yes","No")</f>
        <v>No</v>
      </c>
      <c r="CO194" s="10" t="str">
        <f>IF(AND((RIGHT(CO$3,2)-'[1]Miter Profiles'!$AC$94-'[1]Outside Edges'!$B193)&gt;=5,'[1]Outside Edges'!$P193="Yes"),"Yes","No")</f>
        <v>Yes</v>
      </c>
      <c r="CP194" s="85" t="str">
        <f>IF(AND((RIGHT(CP$3,2)-'[1]Miter Profiles'!$AC$95-'[1]Outside Edges'!$B193)&gt;=5,'[1]Outside Edges'!$P193="Yes"),"Yes","No")</f>
        <v>Yes</v>
      </c>
      <c r="CQ194" s="86" t="str">
        <f>IF(AND((RIGHT(CQ$3,2)-'[1]Miter Profiles'!$AC$96-'[1]Outside Edges'!$B193)&gt;=5,'[1]Outside Edges'!$P193="Yes"),"Yes","No")</f>
        <v>No</v>
      </c>
      <c r="CR194" s="11" t="str">
        <f>IF(AND((RIGHT(CR$3,2)-'[1]Miter Profiles'!$AC$97-'[1]Outside Edges'!$B193)&gt;=5,'[1]Outside Edges'!$P193="Yes"),"Yes","No")</f>
        <v>Yes</v>
      </c>
      <c r="CS194" s="87" t="str">
        <f>IF(AND((RIGHT(CS$3,2)-'[1]Miter Profiles'!$AC$98-'[1]Outside Edges'!$B193)&gt;=5,'[1]Outside Edges'!$P193="Yes"),"Yes","No")</f>
        <v>Yes</v>
      </c>
      <c r="CT194" s="10" t="str">
        <f>IF(AND((RIGHT($CT$3,2)-'[1]Miter Profiles'!$AC$99-'[1]Outside Edges'!$B193)&gt;=5,'[1]Outside Edges'!$P193="Yes"),"Yes","No")</f>
        <v>No</v>
      </c>
      <c r="CU194" s="10" t="str">
        <f>IF(AND((RIGHT($CU$3,2)-'[1]Miter Profiles'!$AC$100-'[1]Outside Edges'!$B193)&gt;=5,'[1]Outside Edges'!$P193="Yes"),"Yes","No")</f>
        <v>Yes</v>
      </c>
      <c r="CV194" s="85" t="str">
        <f>IF(AND((RIGHT($CV$3,2)-'[1]Miter Profiles'!$AC$101-'[1]Outside Edges'!$B193)&gt;=5,'[1]Outside Edges'!$P193="Yes"),"Yes","No")</f>
        <v>Yes</v>
      </c>
      <c r="CW194" s="86" t="str">
        <f>IF(AND((RIGHT($CW$3,2)-'[1]Miter Profiles'!$AC$102-'[1]Outside Edges'!$B193)&gt;=5,'[1]Outside Edges'!$P193="Yes"),"Yes","No")</f>
        <v>Yes</v>
      </c>
      <c r="CX194" s="11" t="str">
        <f>IF(AND((RIGHT($CX$3,2)-'[1]Miter Profiles'!$AC$103-'[1]Outside Edges'!$B193)&gt;=5,'[1]Outside Edges'!$P193="Yes"),"Yes","No")</f>
        <v>Yes</v>
      </c>
      <c r="CY194" s="87" t="str">
        <f>IF(AND((RIGHT($CY$3,2)-'[1]Miter Profiles'!$AC$104-'[1]Outside Edges'!$B193)&gt;=5,'[1]Outside Edges'!$P193="Yes"),"Yes","No")</f>
        <v>Yes</v>
      </c>
      <c r="CZ194" s="10" t="str">
        <f>IF(AND((RIGHT($CZ$3,2)-'[1]Miter Profiles'!$AC$105-'[1]Outside Edges'!$B193)&gt;=5,'[1]Outside Edges'!$P193="Yes"),"Yes","No")</f>
        <v>No</v>
      </c>
      <c r="DA194" s="10" t="str">
        <f>IF(AND((RIGHT($DA$3,2)-'[1]Miter Profiles'!$AC$106-'[1]Outside Edges'!$B193)&gt;=5,'[1]Outside Edges'!$P193="Yes"),"Yes","No")</f>
        <v>No</v>
      </c>
      <c r="DB194" s="85" t="str">
        <f>IF(AND((RIGHT($DB$3,2)-'[1]Miter Profiles'!$AC$107-'[1]Outside Edges'!$B193)&gt;=5,'[1]Outside Edges'!$P193="Yes"),"Yes","No")</f>
        <v>No</v>
      </c>
      <c r="DC194" s="86" t="str">
        <f>IF(AND((RIGHT($DC$3,2)-'[1]Miter Profiles'!$AC$108-'[1]Outside Edges'!$B193)&gt;=5,'[1]Outside Edges'!$P193="Yes"),"Yes","No")</f>
        <v>No</v>
      </c>
      <c r="DD194" s="11" t="str">
        <f>IF(AND((RIGHT($DD$3,2)-'[1]Miter Profiles'!$AC$109-'[1]Outside Edges'!$B193)&gt;=5,'[1]Outside Edges'!$P193="Yes"),"Yes","No")</f>
        <v>Yes</v>
      </c>
      <c r="DE194" s="87" t="str">
        <f>IF(AND((RIGHT($DE$3,2)-'[1]Miter Profiles'!$AC$110-'[1]Outside Edges'!$B193)&gt;=5,'[1]Outside Edges'!$P193="Yes"),"Yes","No")</f>
        <v>Yes</v>
      </c>
      <c r="DF194" s="10" t="str">
        <f>IF(AND((RIGHT($DF$3,2)-'[1]Miter Profiles'!$AC$111-'[1]Outside Edges'!$B193)&gt;=5,'[1]Outside Edges'!$P193="Yes"),"Yes","No")</f>
        <v>Yes</v>
      </c>
      <c r="DG194" s="10" t="str">
        <f>IF(AND((RIGHT($DG$3,2)-'[1]Miter Profiles'!$AC$112-'[1]Outside Edges'!$B193)&gt;=5,'[1]Outside Edges'!$P193="Yes"),"Yes","No")</f>
        <v>Yes</v>
      </c>
      <c r="DH194" s="85" t="str">
        <f>IF(AND((RIGHT($DH$3,2)-'[1]Miter Profiles'!$AC$113-'[1]Outside Edges'!$B193)&gt;=5,'[1]Outside Edges'!$P193="Yes"),"Yes","No")</f>
        <v>Yes</v>
      </c>
      <c r="DI194" s="86" t="str">
        <f>IF(AND((RIGHT($DI$3,2)-'[1]Miter Profiles'!$AC$114-'[1]Outside Edges'!$B193)&gt;=5,'[1]Outside Edges'!$P193="Yes"),"Yes","No")</f>
        <v>Yes</v>
      </c>
      <c r="DJ194" s="11" t="str">
        <f>IF(AND((RIGHT($DJ$3,2)-'[1]Miter Profiles'!$AC$115-'[1]Outside Edges'!$B193)&gt;=5,'[1]Outside Edges'!$P193="Yes"),"Yes","No")</f>
        <v>Yes</v>
      </c>
      <c r="DK194" s="87" t="str">
        <f>IF(AND((RIGHT($DK$3,2)-'[1]Miter Profiles'!$AC$116-'[1]Outside Edges'!$B193)&gt;=5,'[1]Outside Edges'!$P193="Yes"),"Yes","No")</f>
        <v>Yes</v>
      </c>
      <c r="DL194" s="10" t="str">
        <f>IF(AND((RIGHT($DL$3,2)-'[1]Miter Profiles'!$AC$117-'[1]Outside Edges'!$B193)&gt;=5,'[1]Outside Edges'!$P193="Yes"),"Yes","No")</f>
        <v>Yes</v>
      </c>
      <c r="DM194" s="10" t="str">
        <f>IF(AND((RIGHT($DM$3,2)-'[1]Miter Profiles'!$AC$118-'[1]Outside Edges'!$B193)&gt;=5,'[1]Outside Edges'!$P193="Yes"),"Yes","No")</f>
        <v>Yes</v>
      </c>
      <c r="DN194" s="85" t="str">
        <f>IF(AND((RIGHT($DN$3,2)-'[1]Miter Profiles'!$AC$119-'[1]Outside Edges'!$B193)&gt;=5,'[1]Outside Edges'!$P193="Yes"),"Yes","No")</f>
        <v>Yes</v>
      </c>
      <c r="DO194" s="86" t="str">
        <f>IF(AND((RIGHT($DO$3,2)-'[1]Miter Profiles'!$AC$120-'[1]Outside Edges'!$B193)&gt;=5,'[1]Outside Edges'!$P193="Yes"),"Yes","No")</f>
        <v>No</v>
      </c>
      <c r="DP194" s="11" t="str">
        <f>IF(AND((RIGHT($DP$3,2)-'[1]Miter Profiles'!$AC$121-'[1]Outside Edges'!$B193)&gt;=5,'[1]Outside Edges'!$P193="Yes"),"Yes","No")</f>
        <v>No</v>
      </c>
      <c r="DQ194" s="87" t="str">
        <f>IF(AND((RIGHT($DQ$3,2)-'[1]Miter Profiles'!$AC$122-'[1]Outside Edges'!$B193)&gt;=5,'[1]Outside Edges'!$P193="Yes"),"Yes","No")</f>
        <v>Yes</v>
      </c>
      <c r="DR194" s="10" t="str">
        <f>IF(AND((RIGHT($DR$3,2)-'[1]Miter Profiles'!$AC$123-'[1]Outside Edges'!$B193)&gt;=5,'[1]Outside Edges'!$P193="Yes"),"Yes","No")</f>
        <v>Yes</v>
      </c>
      <c r="DS194" s="10" t="str">
        <f>IF(AND((RIGHT($DS$3,2)-'[1]Miter Profiles'!$AC$124-'[1]Outside Edges'!$B193)&gt;=5,'[1]Outside Edges'!$P193="Yes"),"Yes","No")</f>
        <v>Yes</v>
      </c>
      <c r="DT194" s="85" t="str">
        <f>IF(AND((RIGHT($DT$3,2)-'[1]Miter Profiles'!$AC$125-'[1]Outside Edges'!$B193)&gt;=5,'[1]Outside Edges'!$P193="Yes"),"Yes","No")</f>
        <v>Yes</v>
      </c>
      <c r="DU194" s="86" t="str">
        <f>IF(AND((RIGHT($DU$3,2)-'[1]Miter Profiles'!$AC$126-'[1]Outside Edges'!$B193)&gt;=5,'[1]Outside Edges'!$P193="Yes"),"Yes","No")</f>
        <v>Yes</v>
      </c>
      <c r="DV194" s="11" t="str">
        <f>IF(AND((RIGHT($DV$3,2)-'[1]Miter Profiles'!$AC$127-'[1]Outside Edges'!$B193)&gt;=5,'[1]Outside Edges'!$P193="Yes"),"Yes","No")</f>
        <v>Yes</v>
      </c>
      <c r="DW194" s="87" t="str">
        <f>IF(AND((RIGHT($DW$3,2)-'[1]Miter Profiles'!$AC$128-'[1]Outside Edges'!$B193)&gt;=5,'[1]Outside Edges'!$P193="Yes"),"Yes","No")</f>
        <v>Yes</v>
      </c>
      <c r="DX194" s="10" t="str">
        <f>IF(AND((RIGHT($DX$3,2)-'[1]Miter Profiles'!$AC$129-'[1]Outside Edges'!$B193)&gt;=5,'[1]Outside Edges'!$P193="Yes"),"Yes","No")</f>
        <v>Yes</v>
      </c>
      <c r="DY194" s="10" t="str">
        <f>IF(AND((RIGHT($DY$3,2)-'[1]Miter Profiles'!$AC$130-'[1]Outside Edges'!$B193)&gt;=5,'[1]Outside Edges'!$P193="Yes"),"Yes","No")</f>
        <v>Yes</v>
      </c>
      <c r="DZ194" s="85" t="str">
        <f>IF(AND((RIGHT($DZ$3,2)-'[1]Miter Profiles'!$AC$131-'[1]Outside Edges'!$B193)&gt;=5,'[1]Outside Edges'!$P193="Yes"),"Yes","No")</f>
        <v>Yes</v>
      </c>
      <c r="EA194" s="90" t="str">
        <f>IF(AND((RIGHT($EA$3,2)-'[1]Miter Profiles'!$AC$132-'[1]Outside Edges'!$B193)&gt;=5,'[1]Outside Edges'!$P193="Yes"),"Yes","No")</f>
        <v>Yes</v>
      </c>
      <c r="EB194" s="104" t="str">
        <f>IF(AND((RIGHT($EB$3,2)-'[1]Miter Profiles'!$AC$133-'[1]Outside Edges'!$B193)&gt;=5,'[1]Outside Edges'!$P193="Yes"),"Yes","No")</f>
        <v>No</v>
      </c>
      <c r="EC194" s="109" t="str">
        <f>IF(AND((RIGHT($EC$3,2)-'[1]Miter Profiles'!$AC$134-'[1]Outside Edges'!$B193)&gt;=5,'[1]Outside Edges'!$P193="Yes"),"Yes","No")</f>
        <v>Yes</v>
      </c>
      <c r="ED194" s="115" t="str">
        <f>IF(AND((RIGHT($ED$3,2)-'[1]Miter Profiles'!$AC$135-'[1]Outside Edges'!$B193)&gt;=5,'[1]Outside Edges'!$P193="Yes"),"Yes","No")</f>
        <v>Yes</v>
      </c>
      <c r="EE194" s="112" t="str">
        <f>IF(AND((RIGHT($EE$3,2)-'[1]Miter Profiles'!$AC$136-'[1]Outside Edges'!$B193)&gt;=5,'[1]Outside Edges'!$P193="Yes"),"Yes","No")</f>
        <v>Yes</v>
      </c>
      <c r="EF194" s="85" t="str">
        <f>IF(AND((RIGHT($EF$3,2)-'[1]Miter Profiles'!$AC$137-'[1]Outside Edges'!$B193)&gt;=5,'[1]Outside Edges'!$P193="Yes"),"Yes","No")</f>
        <v>Yes</v>
      </c>
      <c r="EG194" s="10" t="str">
        <f>IF(AND((RIGHT($EG$3,2)-'[1]Miter Profiles'!$AC$138-'[1]Outside Edges'!$B193)&gt;=5,'[1]Outside Edges'!$P193="Yes"),"Yes","No")</f>
        <v>Yes</v>
      </c>
      <c r="EH194" s="90" t="str">
        <f>IF(AND((RIGHT($EH$3,2)-'[1]Miter Profiles'!$AC$139-'[1]Outside Edges'!$B193)&gt;=5,'[1]Outside Edges'!$P193="Yes"),"Yes","No")</f>
        <v>Yes</v>
      </c>
      <c r="EI194" s="120" t="str">
        <f>IF(AND((RIGHT($EI$3,2)-'[1]Miter Profiles'!$AC$140-'[1]Outside Edges'!$B193)&gt;=5,'[1]Outside Edges'!$P193="Yes"),"Yes","No")</f>
        <v>Yes</v>
      </c>
      <c r="EJ194" s="123" t="str">
        <f>IF(AND((RIGHT($EJ$3,2)-'[1]Miter Profiles'!$AC$141-'[1]Outside Edges'!$B193)&gt;=5,'[1]Outside Edges'!$P193="Yes"),"Yes","No")</f>
        <v>Yes</v>
      </c>
      <c r="EK194" s="123" t="str">
        <f>IF(AND((RIGHT($EK$3,2)-'[1]Miter Profiles'!$AC$142-'[1]Outside Edges'!$B193)&gt;=5,'[1]Outside Edges'!$P193="Yes"),"Yes","No")</f>
        <v>Yes</v>
      </c>
      <c r="EL194" s="115" t="str">
        <f>IF(AND((RIGHT($EL$3,2)-'[1]Miter Profiles'!$AC$143-'[1]Outside Edges'!$B193)&gt;=5,'[1]Outside Edges'!$P193="Yes"),"Yes","No")</f>
        <v>Yes</v>
      </c>
      <c r="EM194" s="128" t="str">
        <f>IF(AND((RIGHT($EM$3,2)-'[1]Miter Profiles'!$AC$144-'[1]Outside Edges'!$B193)&gt;=5,'[1]Outside Edges'!$P193="Yes"),"Yes","No")</f>
        <v>No</v>
      </c>
      <c r="EN194" s="10" t="str">
        <f>IF(AND((RIGHT($EN$3,2)-'[1]Miter Profiles'!$AC$145-'[1]Outside Edges'!$B193)&gt;=5,'[1]Outside Edges'!$P193="Yes"),"Yes","No")</f>
        <v>Yes</v>
      </c>
      <c r="EO194" s="90" t="str">
        <f>IF(AND((RIGHT($EO$3,2)-'[1]Miter Profiles'!$AC$146-'[1]Outside Edges'!$B193)&gt;=5,'[1]Outside Edges'!$P193="Yes"),"Yes","No")</f>
        <v>Yes</v>
      </c>
      <c r="EP194" s="123" t="str">
        <f>IF(AND((RIGHT($EP$3,2)-'[1]Miter Profiles'!$AC$147-'[1]Outside Edges'!$B193)&gt;=5,'[1]Outside Edges'!$P193="Yes"),"Yes","No")</f>
        <v>No</v>
      </c>
      <c r="EQ194" s="123" t="str">
        <f>IF(AND((RIGHT($EQ$3,2)-'[1]Miter Profiles'!$AC$148-'[1]Outside Edges'!$B193)&gt;=5,'[1]Outside Edges'!$P193="Yes"),"Yes","No")</f>
        <v>Yes</v>
      </c>
      <c r="ER194" s="115" t="str">
        <f>IF(AND((RIGHT($ER$3,2)-'[1]Miter Profiles'!$AC$149-'[1]Outside Edges'!$B193)&gt;=5,'[1]Outside Edges'!$P193="Yes"),"Yes","No")</f>
        <v>Yes</v>
      </c>
      <c r="ES194" s="128" t="str">
        <f>IF(AND((RIGHT($ES$3,2)-'[1]Miter Profiles'!$AC$150-'[1]Outside Edges'!$B193)&gt;=5,'[1]Outside Edges'!$P193="Yes"),"Yes","No")</f>
        <v>No</v>
      </c>
      <c r="ET194" s="10" t="str">
        <f>IF(AND((RIGHT($ET$3,2)-'[1]Miter Profiles'!$AC$151-'[1]Outside Edges'!$B193)&gt;=5,'[1]Outside Edges'!$P193="Yes"),"Yes","No")</f>
        <v>Yes</v>
      </c>
      <c r="EU194" s="90" t="str">
        <f>IF(AND((RIGHT($EU$3,2)-'[1]Miter Profiles'!$AC$152-'[1]Outside Edges'!$B193)&gt;=5,'[1]Outside Edges'!$P193="Yes"),"Yes","No")</f>
        <v>Yes</v>
      </c>
      <c r="EV194" s="123" t="str">
        <f>IF(AND((RIGHT($EV$3,2)-'[1]Miter Profiles'!$AC$153-'[1]Outside Edges'!$B193)&gt;=5,'[1]Outside Edges'!$P193="Yes"),"Yes","No")</f>
        <v>No</v>
      </c>
      <c r="EW194" s="123" t="str">
        <f>IF(AND((RIGHT($EW$3,2)-'[1]Miter Profiles'!$AC$154-'[1]Outside Edges'!$B193)&gt;=5,'[1]Outside Edges'!$P193="Yes"),"Yes","No")</f>
        <v>Yes</v>
      </c>
      <c r="EX194" s="115" t="str">
        <f>IF(AND((RIGHT($EX$3,2)-'[1]Miter Profiles'!$AC$155-'[1]Outside Edges'!$B193)&gt;=5,'[1]Outside Edges'!$P193="Yes"),"Yes","No")</f>
        <v>Yes</v>
      </c>
      <c r="EY194" s="128" t="str">
        <f>IF(AND((RIGHT($EY$3,2)-'[1]Miter Profiles'!$AC$156-'[1]Outside Edges'!$B193)&gt;=5,'[1]Outside Edges'!$P193="Yes"),"Yes","No")</f>
        <v>Yes</v>
      </c>
      <c r="EZ194" s="10" t="str">
        <f>IF(AND((RIGHT($EZ$3,2)-'[1]Miter Profiles'!$AC$157-'[1]Outside Edges'!$B193)&gt;=5,'[1]Outside Edges'!$P193="Yes"),"Yes","No")</f>
        <v>Yes</v>
      </c>
      <c r="FA194" s="90" t="str">
        <f>IF(AND((RIGHT($FA$3,2)-'[1]Miter Profiles'!$AC$158-'[1]Outside Edges'!$B193)&gt;=5,'[1]Outside Edges'!$P193="Yes"),"Yes","No")</f>
        <v>Yes</v>
      </c>
      <c r="FB194" s="123" t="str">
        <f>IF(AND((RIGHT($FB$3,2)-'[1]Miter Profiles'!$AC$159-'[1]Outside Edges'!$B193)&gt;=5,'[1]Outside Edges'!$P193="Yes"),"Yes","No")</f>
        <v>Yes</v>
      </c>
      <c r="FC194" s="123" t="str">
        <f>IF(AND((RIGHT($FC$3,2)-'[1]Miter Profiles'!$AC$160-'[1]Outside Edges'!$B193)&gt;=5,'[1]Outside Edges'!$P193="Yes"),"Yes","No")</f>
        <v>Yes</v>
      </c>
      <c r="FD194" s="115" t="str">
        <f>IF(AND((RIGHT($FD$3,2)-'[1]Miter Profiles'!$AC$161-'[1]Outside Edges'!$B193)&gt;=5,'[1]Outside Edges'!$P193="Yes"),"Yes","No")</f>
        <v>Yes</v>
      </c>
      <c r="FE194" s="128" t="str">
        <f>IF(AND((RIGHT($FE$3,2)-'[1]Miter Profiles'!$AC$162-'[1]Outside Edges'!$B193)&gt;=5,'[1]Outside Edges'!$P193="Yes"),"Yes","No")</f>
        <v>Yes</v>
      </c>
      <c r="FF194" s="10" t="str">
        <f>IF(AND((RIGHT($FF$3,2)-'[1]Miter Profiles'!$AC$163-'[1]Outside Edges'!$B193)&gt;=5,'[1]Outside Edges'!$P193="Yes"),"Yes","No")</f>
        <v>Yes</v>
      </c>
      <c r="FG194" s="90" t="str">
        <f>IF(AND((RIGHT($FG$3,2)-'[1]Miter Profiles'!$AC$164-'[1]Outside Edges'!$B193)&gt;=5,'[1]Outside Edges'!$P193="Yes"),"Yes","No")</f>
        <v>Yes</v>
      </c>
      <c r="FH194" s="123" t="str">
        <f>IF(AND((RIGHT($FH$3,2)-'[1]Miter Profiles'!$AC$165-'[1]Outside Edges'!$B193)&gt;=5,'[1]Outside Edges'!$P193="Yes"),"Yes","No")</f>
        <v>Yes</v>
      </c>
      <c r="FI194" s="123" t="str">
        <f>IF(AND((RIGHT($FI$3,2)-'[1]Miter Profiles'!$AC$166-'[1]Outside Edges'!$B193)&gt;=5,'[1]Outside Edges'!$P193="Yes"),"Yes","No")</f>
        <v>Yes</v>
      </c>
      <c r="FJ194" s="115" t="str">
        <f>IF(AND((RIGHT($FJ$3,2)-'[1]Miter Profiles'!$AC$167-'[1]Outside Edges'!$B193)&gt;=5,'[1]Outside Edges'!$P193="Yes"),"Yes","No")</f>
        <v>Yes</v>
      </c>
      <c r="FK194" s="128" t="str">
        <f>IF(AND((RIGHT($FK$3,2)-'[1]Miter Profiles'!$AC$168-'[1]Outside Edges'!$B193)&gt;=5,'[1]Outside Edges'!$P193="Yes"),"Yes","No")</f>
        <v>Yes</v>
      </c>
      <c r="FL194" s="10" t="str">
        <f>IF(AND((RIGHT($FL$3,2)-'[1]Miter Profiles'!$AC$169-'[1]Outside Edges'!$B193)&gt;=5,'[1]Outside Edges'!$P193="Yes"),"Yes","No")</f>
        <v>Yes</v>
      </c>
      <c r="FM194" s="90" t="str">
        <f>IF(AND((RIGHT($FM$3,2)-'[1]Miter Profiles'!$AC$170-'[1]Outside Edges'!$B193)&gt;=5,'[1]Outside Edges'!$P193="Yes"),"Yes","No")</f>
        <v>Yes</v>
      </c>
      <c r="FN194" s="123" t="str">
        <f>IF(AND((RIGHT($FN$3,2)-'[1]Miter Profiles'!$AC$171-'[1]Outside Edges'!$B193)&gt;=5,'[1]Outside Edges'!$P193="Yes"),"Yes","No")</f>
        <v>Yes</v>
      </c>
      <c r="FO194" s="123" t="str">
        <f>IF(AND((RIGHT($FO$3,2)-'[1]Miter Profiles'!$AC$172-'[1]Outside Edges'!$B193)&gt;=5,'[1]Outside Edges'!$P193="Yes"),"Yes","No")</f>
        <v>Yes</v>
      </c>
      <c r="FP194" s="115" t="str">
        <f>IF(AND((RIGHT($FP$3,2)-'[1]Miter Profiles'!$AC$173-'[1]Outside Edges'!$B193)&gt;=5,'[1]Outside Edges'!$P193="Yes"),"Yes","No")</f>
        <v>Yes</v>
      </c>
      <c r="FQ194" s="128" t="str">
        <f>IF(AND((RIGHT($FQ$3,2)-'[1]Miter Profiles'!$AC$174-'[1]Outside Edges'!$B193)&gt;=5,'[1]Outside Edges'!$P193="Yes"),"Yes","No")</f>
        <v>Yes</v>
      </c>
      <c r="FR194" s="10" t="str">
        <f>IF(AND((RIGHT($FR$3,2)-'[1]Miter Profiles'!$AC$175-'[1]Outside Edges'!$B193)&gt;=5,'[1]Outside Edges'!$P193="Yes"),"Yes","No")</f>
        <v>Yes</v>
      </c>
      <c r="FS194" s="90" t="str">
        <f>IF(AND((RIGHT($FS$3,2)-'[1]Miter Profiles'!$AC$176-'[1]Outside Edges'!$B193)&gt;=5,'[1]Outside Edges'!$P193="Yes"),"Yes","No")</f>
        <v>Yes</v>
      </c>
      <c r="FT194" s="123" t="str">
        <f>IF(AND((RIGHT($FT$3,2)-'[1]Miter Profiles'!$AC$177-'[1]Outside Edges'!$B193)&gt;=5,'[1]Outside Edges'!$P193="Yes"),"Yes","No")</f>
        <v>Yes</v>
      </c>
      <c r="FU194" s="123" t="str">
        <f>IF(AND((RIGHT($FU$3,2)-'[1]Miter Profiles'!$AC$178-'[1]Outside Edges'!$B193)&gt;=5,'[1]Outside Edges'!$P193="Yes"),"Yes","No")</f>
        <v>Yes</v>
      </c>
      <c r="FV194" s="115" t="str">
        <f>IF(AND((RIGHT($V$3,2)-'[1]Miter Profiles'!$AC$179-'[1]Outside Edges'!$B193)&gt;=5,'[1]Outside Edges'!$P193="Yes"),"Yes","No")</f>
        <v>Yes</v>
      </c>
      <c r="FW194" s="128" t="str">
        <f>IF(AND((RIGHT($FW$3,2)-'[1]Miter Profiles'!$AC$180-'[1]Outside Edges'!$B193)&gt;=5,'[1]Outside Edges'!$P193="Yes"),"Yes","No")</f>
        <v>No</v>
      </c>
      <c r="FX194" s="269" t="str">
        <f>IF(AND((RIGHT($FX$3,2)-'[1]Miter Profiles'!$AC$181-'[1]Outside Edges'!$B193)&gt;=5,'[1]Outside Edges'!$P193="Yes"),"Yes","No")</f>
        <v>Yes</v>
      </c>
      <c r="FY194" s="273" t="str">
        <f>IF(AND((RIGHT($FY$3,2)-'[1]Miter Profiles'!$AC$182-'[1]Outside Edges'!$B193)&gt;=5,'[1]Outside Edges'!$P193="Yes"),"Yes","No")</f>
        <v>Yes</v>
      </c>
      <c r="FZ194" s="282" t="str">
        <f>IF(AND((RIGHT($FZ$3,2)-'[1]Miter Profiles'!$AC$183-'[1]Outside Edges'!$B193)&gt;=5,'[1]Outside Edges'!$P193="Yes"),"Yes","No")</f>
        <v>No</v>
      </c>
      <c r="GA194" s="283" t="str">
        <f>IF(AND((RIGHT($GA$3,2)-'[1]Miter Profiles'!$AC$184-'[1]Outside Edges'!$B193)&gt;=5,'[1]Outside Edges'!$P193="Yes"),"Yes","No")</f>
        <v>Yes</v>
      </c>
      <c r="GB194" s="284" t="str">
        <f>IF(AND((RIGHT($GB$3,2)-'[1]Miter Profiles'!$AC$185-'[1]Outside Edges'!$B193)&gt;=5,'[1]Outside Edges'!$P193="Yes"),"Yes","No")</f>
        <v>Yes</v>
      </c>
      <c r="GC194" s="275" t="str">
        <f>IF(AND((RIGHT($GC$3,2)-'[1]Miter Profiles'!$AC$186-'[1]Outside Edges'!$B193)&gt;=5,'[1]Outside Edges'!$P193="Yes"),"Yes","No")</f>
        <v>No</v>
      </c>
      <c r="GD194" s="269" t="str">
        <f>IF(AND((RIGHT($GD$3,2)-'[1]Miter Profiles'!$AC$187-'[1]Outside Edges'!$B193)&gt;=5,'[1]Outside Edges'!$P193="Yes"),"Yes","No")</f>
        <v>Yes</v>
      </c>
      <c r="GE194" s="273" t="str">
        <f>IF(AND((RIGHT($GE$3,2)-'[1]Miter Profiles'!$AC$188-'[1]Outside Edges'!$B193)&gt;=5,'[1]Outside Edges'!$P193="Yes"),"Yes","No")</f>
        <v>Yes</v>
      </c>
      <c r="GF194" s="282" t="str">
        <f>IF(AND((RIGHT($GF$3,2)-'[1]Miter Profiles'!$AC$189-'[1]Outside Edges'!$B193)&gt;=5,'[1]Outside Edges'!$P193="Yes"),"Yes","No")</f>
        <v>Yes</v>
      </c>
      <c r="GG194" s="283" t="str">
        <f>IF(AND((RIGHT($GG$3,2)-'[1]Miter Profiles'!$AC$190-'[1]Outside Edges'!$B193)&gt;=5,'[1]Outside Edges'!$P193="Yes"),"Yes","No")</f>
        <v>Yes</v>
      </c>
      <c r="GH194" s="284" t="str">
        <f>IF(AND((RIGHT($GH$3,2)-'[1]Miter Profiles'!$AC$191-'[1]Outside Edges'!$B193)&gt;=5,'[1]Outside Edges'!$P193="Yes"),"Yes","No")</f>
        <v>Yes</v>
      </c>
      <c r="GI194" s="275" t="str">
        <f>IF(AND((RIGHT($GI$3,2)-'[1]Miter Profiles'!$AC$192-'[1]Outside Edges'!$B193)&gt;=5,'[1]Outside Edges'!$P193="Yes"),"Yes","No")</f>
        <v>Yes</v>
      </c>
      <c r="GJ194" s="269" t="str">
        <f>IF(AND((RIGHT($GJ$3,2)-'[1]Miter Profiles'!$AC$193-'[1]Outside Edges'!$B193)&gt;=5,'[1]Outside Edges'!$P193="Yes"),"Yes","No")</f>
        <v>Yes</v>
      </c>
      <c r="GK194" s="273" t="str">
        <f>IF(AND((RIGHT($GK$3,2)-'[1]Miter Profiles'!$AC$194-'[1]Outside Edges'!$B193)&gt;=5,'[1]Outside Edges'!$P193="Yes"),"Yes","No")</f>
        <v>Yes</v>
      </c>
      <c r="GL194" s="282" t="str">
        <f>IF(AND((RIGHT($GL$3,2)-'[1]Miter Profiles'!$AC$195-'[1]Outside Edges'!$B193)&gt;=5,'[1]Outside Edges'!$P193="Yes"),"Yes","No")</f>
        <v>Yes</v>
      </c>
      <c r="GM194" s="283" t="str">
        <f>IF(AND((RIGHT($GM$3,2)-'[1]Miter Profiles'!$AC$196-'[1]Outside Edges'!$B193)&gt;=5,'[1]Outside Edges'!$P193="Yes"),"Yes","No")</f>
        <v>Yes</v>
      </c>
      <c r="GN194" s="284" t="str">
        <f>IF(AND((RIGHT($GN$3,2)-'[1]Miter Profiles'!$AC$197-'[1]Outside Edges'!$B193)&gt;=5,'[1]Outside Edges'!$P193="Yes"),"Yes","No")</f>
        <v>Yes</v>
      </c>
      <c r="GO194" s="275" t="str">
        <f>IF(AND((RIGHT($GO$3,2)-'[1]Miter Profiles'!$AC$198-'[1]Outside Edges'!$B193)&gt;=5,'[1]Outside Edges'!$P193="Yes"),"Yes","No")</f>
        <v>No</v>
      </c>
      <c r="GP194" s="269" t="str">
        <f>IF(AND((RIGHT($GP$3,2)-'[1]Miter Profiles'!$AC$199-'[1]Outside Edges'!$B193)&gt;=5,'[1]Outside Edges'!$P193="Yes"),"Yes","No")</f>
        <v>Yes</v>
      </c>
      <c r="GQ194" s="273" t="str">
        <f>IF(AND((RIGHT($GQ$3,2)-'[1]Miter Profiles'!$AC$200-'[1]Outside Edges'!$B193)&gt;=5,'[1]Outside Edges'!$P193="Yes"),"Yes","No")</f>
        <v>Yes</v>
      </c>
      <c r="GR194" s="282" t="str">
        <f>IF(AND((RIGHT($GR$3,2)-'[1]Miter Profiles'!$AC$201-'[1]Outside Edges'!$B193)&gt;=5,'[1]Outside Edges'!$P193="Yes"),"Yes","No")</f>
        <v>Yes</v>
      </c>
      <c r="GS194" s="283" t="str">
        <f>IF(AND((RIGHT($GS$3,2)-'[1]Miter Profiles'!$AC$202-'[1]Outside Edges'!$B193)&gt;=5,'[1]Outside Edges'!$P193="Yes"),"Yes","No")</f>
        <v>Yes</v>
      </c>
      <c r="GT194" s="284" t="str">
        <f>IF(AND((RIGHT($GT$3,2)-'[1]Miter Profiles'!$AC$203-'[1]Outside Edges'!$B193)&gt;=5,'[1]Outside Edges'!$P193="Yes"),"Yes","No")</f>
        <v>Yes</v>
      </c>
      <c r="GU194" s="275" t="str">
        <f>IF(AND((RIGHT($GU$3,2)-'[1]Miter Profiles'!$AC$204-'[1]Outside Edges'!$B193)&gt;=5,'[1]Outside Edges'!$P193="Yes"),"Yes","No")</f>
        <v>No</v>
      </c>
      <c r="GV194" s="269" t="str">
        <f>IF(AND((RIGHT($GV$3,2)-'[1]Miter Profiles'!$AC$205-'[1]Outside Edges'!$B193)&gt;=5,'[1]Outside Edges'!$P193="Yes"),"Yes","No")</f>
        <v>Yes</v>
      </c>
      <c r="GW194" s="273" t="str">
        <f>IF(AND((RIGHT($GW$3,2)-'[1]Miter Profiles'!$AC$206-'[1]Outside Edges'!$B193)&gt;=5,'[1]Outside Edges'!$P193="Yes"),"Yes","No")</f>
        <v>Yes</v>
      </c>
      <c r="GX194" s="282" t="str">
        <f>IF(AND((RIGHT($GX$3,2)-'[1]Miter Profiles'!$AC$207-'[1]Outside Edges'!$B193)&gt;=5,'[1]Outside Edges'!$P193="Yes"),"Yes","No")</f>
        <v>No</v>
      </c>
      <c r="GY194" s="283" t="str">
        <f>IF(AND((RIGHT($GY$3,2)-'[1]Miter Profiles'!$AC$208-'[1]Outside Edges'!$B193)&gt;=5,'[1]Outside Edges'!$P193="Yes"),"Yes","No")</f>
        <v>Yes</v>
      </c>
      <c r="GZ194" s="284" t="str">
        <f>IF(AND((RIGHT($GZ$3,2)-'[1]Miter Profiles'!$AC$209-'[1]Outside Edges'!$B193)&gt;=5,'[1]Outside Edges'!$P193="Yes"),"Yes","No")</f>
        <v>Yes</v>
      </c>
      <c r="HA194" s="275" t="str">
        <f>IF(AND((RIGHT($HA$3,2)-'[1]Miter Profiles'!$AC$210-'[1]Outside Edges'!$B193)&gt;=5,'[1]Outside Edges'!$P193="Yes"),"Yes","No")</f>
        <v>No</v>
      </c>
      <c r="HB194" s="269" t="str">
        <f>IF(AND((RIGHT($HB$3,2)-'[1]Miter Profiles'!$AC$211-'[1]Outside Edges'!$B193)&gt;=5,'[1]Outside Edges'!$P193="Yes"),"Yes","No")</f>
        <v>Yes</v>
      </c>
      <c r="HC194" s="273" t="str">
        <f>IF(AND((RIGHT($HC$3,2)-'[1]Miter Profiles'!$AC$212-'[1]Outside Edges'!$B193)&gt;=5,'[1]Outside Edges'!$P193="Yes"),"Yes","No")</f>
        <v>Yes</v>
      </c>
      <c r="HD194" s="282" t="str">
        <f>IF(AND((RIGHT($HD$3,2)-'[1]Miter Profiles'!$AC$213-'[1]Outside Edges'!$B193)&gt;=5,'[1]Outside Edges'!$P193="Yes"),"Yes","No")</f>
        <v>No</v>
      </c>
      <c r="HE194" s="284" t="str">
        <f>IF(AND((RIGHT($HE$3,2)-'[1]Miter Profiles'!$AC$214-'[1]Outside Edges'!$B193)&gt;=5,'[1]Outside Edges'!$P193="Yes"),"Yes","No")</f>
        <v>No</v>
      </c>
      <c r="HF194" s="275" t="str">
        <f>IF(AND((RIGHT($HF$3,2)-'[1]Miter Profiles'!$AC$215-'[1]Outside Edges'!$B193)&gt;=5,'[1]Outside Edges'!$P193="Yes"),"Yes","No")</f>
        <v>No</v>
      </c>
      <c r="HG194" s="269" t="str">
        <f>IF(AND((RIGHT($HG$3,2)-'[1]Miter Profiles'!$AC$216-'[1]Outside Edges'!$B193)&gt;=5,'[1]Outside Edges'!$P193="Yes"),"Yes","No")</f>
        <v>Yes</v>
      </c>
      <c r="HH194" s="273" t="str">
        <f>IF(AND((RIGHT($HH$3,2)-'[1]Miter Profiles'!$AC$217-'[1]Outside Edges'!$B193)&gt;=5,'[1]Outside Edges'!$P193="Yes"),"Yes","No")</f>
        <v>Yes</v>
      </c>
      <c r="HI194" s="282" t="str">
        <f>IF(AND((RIGHT($HI$3,2)-'[1]Miter Profiles'!$AC$218-'[1]Outside Edges'!$B193)&gt;=5,'[1]Outside Edges'!$P193="Yes"),"Yes","No")</f>
        <v>Yes</v>
      </c>
      <c r="HJ194" s="283" t="str">
        <f>IF(AND((RIGHT($HJ$3,2)-'[1]Miter Profiles'!$AC$219-'[1]Outside Edges'!$B193)&gt;=5,'[1]Outside Edges'!$P193="Yes"),"Yes","No")</f>
        <v>Yes</v>
      </c>
      <c r="HK194" s="284" t="str">
        <f>IF(AND((RIGHT($HK$3,2)-'[1]Miter Profiles'!$AC$220-'[1]Outside Edges'!$B193)&gt;=5,'[1]Outside Edges'!$P193="Yes"),"Yes","No")</f>
        <v>Yes</v>
      </c>
      <c r="HL194" s="275" t="str">
        <f>IF(AND((RIGHT($HL$3,2)-'[1]Miter Profiles'!$AC$221-'[1]Outside Edges'!$B193)&gt;=5,'[1]Outside Edges'!$P193="Yes"),"Yes","No")</f>
        <v>No</v>
      </c>
      <c r="HM194" s="269" t="str">
        <f>IF(AND((RIGHT($HM$3,2)-'[1]Miter Profiles'!$AC$222-'[1]Outside Edges'!$B193)&gt;=5,'[1]Outside Edges'!$P193="Yes"),"Yes","No")</f>
        <v>Yes</v>
      </c>
      <c r="HN194" s="269" t="str">
        <f>IF(AND((RIGHT($HN$3,2)-'[1]Miter Profiles'!$AC$223-'[1]Outside Edges'!$B193)&gt;=5,'[1]Outside Edges'!$P193="Yes"),"Yes","No")</f>
        <v>Yes</v>
      </c>
      <c r="HO194" s="283" t="str">
        <f>IF(AND((RIGHT($HO$3,2)-'[1]Miter Profiles'!$AC$224-'[1]Outside Edges'!$B193)&gt;=5,'[1]Outside Edges'!$P193="Yes"),"Yes","No")</f>
        <v>No</v>
      </c>
      <c r="HP194" s="283" t="str">
        <f>IF(AND((RIGHT($HP$3,2)-'[1]Miter Profiles'!$AC$225-'[1]Outside Edges'!$B193)&gt;=5,'[1]Outside Edges'!$P193="Yes"),"Yes","No")</f>
        <v>Yes</v>
      </c>
      <c r="HQ194" s="283" t="str">
        <f>IF(AND((RIGHT($HQ$3,3)-'[1]Miter Profiles'!$AC$226-'[1]Outside Edges'!$B193)&gt;=5,'[1]Outside Edges'!$P193="Yes"),"Yes","No")</f>
        <v>No</v>
      </c>
      <c r="HR194" s="283" t="str">
        <f>IF(AND((RIGHT($HR$3,2)-'[1]Miter Profiles'!$AC$227-'[1]Outside Edges'!$B193)&gt;=5,'[1]Outside Edges'!$P193="Yes"),"Yes","No")</f>
        <v>No</v>
      </c>
      <c r="HS194" s="269" t="str">
        <f>IF(AND((RIGHT($HS$3,2)-'[1]Miter Profiles'!$AC$228-'[1]Outside Edges'!$B193)&gt;=5,'[1]Outside Edges'!$P193="Yes"),"Yes","No")</f>
        <v>Yes</v>
      </c>
      <c r="HT194" s="269" t="str">
        <f>IF(AND((RIGHT($HT$3,2)-'[1]Miter Profiles'!$AC$229-'[1]Outside Edges'!$B193)&gt;=5,'[1]Outside Edges'!$P193="Yes"),"Yes","No")</f>
        <v>Yes</v>
      </c>
      <c r="HU194" s="269" t="str">
        <f>IF(AND((RIGHT($HU$3,2)-'[1]Miter Profiles'!$AC$230-'[1]Outside Edges'!$B193)&gt;=5,'[1]Outside Edges'!$P193="Yes"),"Yes","No")</f>
        <v>Yes</v>
      </c>
      <c r="HV194" s="283" t="str">
        <f>IF(AND((RIGHT($HV$3,2)-'[1]Miter Profiles'!$AC$231-'[1]Outside Edges'!$B193)&gt;=5,'[1]Outside Edges'!$P193="Yes"),"Yes","No")</f>
        <v>No</v>
      </c>
      <c r="HW194" s="283" t="str">
        <f>IF(AND((RIGHT($HW$3,2)-'[1]Miter Profiles'!$AC$232-'[1]Outside Edges'!$B193)&gt;=5,'[1]Outside Edges'!$P193="Yes"),"Yes","No")</f>
        <v>Yes</v>
      </c>
      <c r="HX194" s="283" t="str">
        <f>IF(AND((RIGHT($HX$3,2)-'[1]Miter Profiles'!$AC$233-'[1]Outside Edges'!$B193)&gt;=5,'[1]Outside Edges'!$P193="Yes"),"Yes","No")</f>
        <v>Yes</v>
      </c>
      <c r="HY194" s="269" t="str">
        <f>IF(AND((RIGHT($HY$3,2)-'[1]Miter Profiles'!$AC$234-'[1]Outside Edges'!$B193)&gt;=5,'[1]Outside Edges'!$P193="Yes"),"Yes","No")</f>
        <v>No</v>
      </c>
      <c r="HZ194" s="269" t="str">
        <f>IF(AND((RIGHT($HZ$3,2)-'[1]Miter Profiles'!$AC$235-'[1]Outside Edges'!$B193)&gt;=5,'[1]Outside Edges'!$P193="Yes"),"Yes","No")</f>
        <v>Yes</v>
      </c>
      <c r="IA194" s="269" t="str">
        <f>IF(AND((RIGHT($IA$3,2)-'[1]Miter Profiles'!$AC$236-'[1]Outside Edges'!$B193)&gt;=5,'[1]Outside Edges'!$P193="Yes"),"Yes","No")</f>
        <v>Yes</v>
      </c>
      <c r="IB194" s="283" t="str">
        <f>IF(AND((RIGHT($IB$3,2)-'[1]Miter Profiles'!$AC$237-'[1]Outside Edges'!$B193)&gt;=5,'[1]Outside Edges'!$P193="Yes"),"Yes","No")</f>
        <v>Yes</v>
      </c>
      <c r="IC194" s="283" t="str">
        <f>IF(AND((RIGHT($IC$3,2)-'[1]Miter Profiles'!$AC$238-'[1]Outside Edges'!$B193)&gt;=5,'[1]Outside Edges'!$P193="Yes"),"Yes","No")</f>
        <v>Yes</v>
      </c>
      <c r="ID194" s="283" t="str">
        <f>IF(AND((RIGHT($ID$3,2)-'[1]Miter Profiles'!$AC$239-'[1]Outside Edges'!$B193)&gt;=5,'[1]Outside Edges'!$P193="Yes"),"Yes","No")</f>
        <v>Yes</v>
      </c>
      <c r="IE194" s="269" t="str">
        <f>IF(AND((RIGHT($IE$3,2)-'[1]Miter Profiles'!$AC$240-'[1]Outside Edges'!$B193)&gt;=5,'[1]Outside Edges'!$P193="Yes"),"Yes","No")</f>
        <v>No</v>
      </c>
      <c r="IF194" s="269" t="str">
        <f>IF(AND((RIGHT($IF$3,2)-'[1]Miter Profiles'!$AC$241-'[1]Outside Edges'!$B193)&gt;=5,'[1]Outside Edges'!$P193="Yes"),"Yes","No")</f>
        <v>Yes</v>
      </c>
      <c r="IG194" s="269" t="str">
        <f>IF(AND((RIGHT($IG$3,2)-'[1]Miter Profiles'!$AC$242-'[1]Outside Edges'!$B193)&gt;=5,'[1]Outside Edges'!$P193="Yes"),"Yes","No")</f>
        <v>Yes</v>
      </c>
      <c r="IH194" s="283" t="str">
        <f>IF(AND((RIGHT($IH$3,2)-'[1]Miter Profiles'!$AC$243-'[1]Outside Edges'!$B193)&gt;=5,'[1]Outside Edges'!$P193="Yes"),"Yes","No")</f>
        <v>Yes</v>
      </c>
      <c r="II194" s="283" t="str">
        <f>IF(AND((RIGHT($II$3,2)-'[1]Miter Profiles'!$AC$244-'[1]Outside Edges'!$B193)&gt;=5,'[1]Outside Edges'!$P193="Yes"),"Yes","No")</f>
        <v>Yes</v>
      </c>
      <c r="IJ194" s="283" t="str">
        <f>IF(AND((RIGHT($IJ$3,2)-'[1]Miter Profiles'!$AC$245-'[1]Outside Edges'!$B193)&gt;=5,'[1]Outside Edges'!$P193="Yes"),"Yes","No")</f>
        <v>Yes</v>
      </c>
      <c r="IK194" s="269" t="str">
        <f>IF(AND((RIGHT($IK$3,2)-'[1]Miter Profiles'!$AC$246-'[1]Outside Edges'!$B193)&gt;=5,'[1]Outside Edges'!$P193="Yes"),"Yes","No")</f>
        <v>Yes</v>
      </c>
      <c r="IL194" s="269" t="str">
        <f>IF(AND((RIGHT($IL$3,2)-'[1]Miter Profiles'!$AC$247-'[1]Outside Edges'!$B193)&gt;=5,'[1]Outside Edges'!$P193="Yes"),"Yes","No")</f>
        <v>Yes</v>
      </c>
      <c r="IM194" s="269" t="str">
        <f>IF(AND((RIGHT($IM$3,2)-'[1]Miter Profiles'!$AC$248-'[1]Outside Edges'!$B193)&gt;=5,'[1]Outside Edges'!$P193="Yes"),"Yes","No")</f>
        <v>Yes</v>
      </c>
      <c r="IN194" s="283" t="str">
        <f>IF(AND((RIGHT($IN$3,2)-'[1]Miter Profiles'!$AC$249-'[1]Outside Edges'!$B193)&gt;=5,'[1]Outside Edges'!$P193="Yes"),"Yes","No")</f>
        <v>No</v>
      </c>
      <c r="IO194" s="283" t="str">
        <f>IF(AND((RIGHT($IO$3,2)-'[1]Miter Profiles'!$AC$250-'[1]Outside Edges'!$B193)&gt;=5,'[1]Outside Edges'!$P193="Yes"),"Yes","No")</f>
        <v>Yes</v>
      </c>
      <c r="IP194" s="283" t="str">
        <f>IF(AND((RIGHT($IP$3,2)-'[1]Miter Profiles'!$AC$251-'[1]Outside Edges'!$B193)&gt;=5,'[1]Outside Edges'!$P193="Yes"),"Yes","No")</f>
        <v>Yes</v>
      </c>
      <c r="IQ194" s="269" t="str">
        <f>IF(AND((RIGHT($IQ$3,2)-'[1]Miter Profiles'!$AC$252-'[1]Outside Edges'!$B193)&gt;=5,'[1]Outside Edges'!$P193="Yes"),"Yes","No")</f>
        <v>No</v>
      </c>
      <c r="IR194" s="269" t="str">
        <f>IF(AND((RIGHT($IR$3,2)-'[1]Miter Profiles'!$AC$253-'[1]Outside Edges'!$B193)&gt;=5,'[1]Outside Edges'!$P193="Yes"),"Yes","No")</f>
        <v>Yes</v>
      </c>
      <c r="IS194" s="269" t="str">
        <f>IF(AND((RIGHT($IS$3,2)-'[1]Miter Profiles'!$AC$254-'[1]Outside Edges'!$B193)&gt;=5,'[1]Outside Edges'!$P193="Yes"),"Yes","No")</f>
        <v>Yes</v>
      </c>
      <c r="IT194" s="283" t="str">
        <f>IF(AND((RIGHT($IT$3,2)-'[1]Miter Profiles'!$AC$255-'[1]Outside Edges'!$B193)&gt;=5,'[1]Outside Edges'!$P193="Yes"),"Yes","No")</f>
        <v>No</v>
      </c>
      <c r="IU194" s="283" t="str">
        <f>IF(AND((RIGHT($IU$3,2)-'[1]Miter Profiles'!$AC$256-'[1]Outside Edges'!$B193)&gt;=5,'[1]Outside Edges'!$P193="Yes"),"Yes","No")</f>
        <v>Yes</v>
      </c>
      <c r="IV194" s="283" t="str">
        <f>IF(AND((RIGHT($IV$3,2)-'[1]Miter Profiles'!$AC$257-'[1]Outside Edges'!$B193)&gt;=5,'[1]Outside Edges'!$P193="Yes"),"Yes","No")</f>
        <v>Yes</v>
      </c>
      <c r="IW194" s="269" t="str">
        <f>IF(AND((RIGHT($IW$3,2)-'[1]Miter Profiles'!$AC$258-'[1]Outside Edges'!$B193)&gt;=5,'[1]Outside Edges'!$P193="Yes"),"Yes","No")</f>
        <v>Yes</v>
      </c>
      <c r="IX194" s="269" t="str">
        <f>IF(AND((RIGHT($IX$3,2)-'[1]Miter Profiles'!$AC$259-'[1]Outside Edges'!$B193)&gt;=5,'[1]Outside Edges'!$P193="Yes"),"Yes","No")</f>
        <v>Yes</v>
      </c>
      <c r="IY194" s="269" t="str">
        <f>IF(AND((RIGHT($IY$3,2)-'[1]Miter Profiles'!$AC$260-'[1]Outside Edges'!$B193)&gt;=5,'[1]Outside Edges'!$P193="Yes"),"Yes","No")</f>
        <v>Yes</v>
      </c>
      <c r="IZ194" s="283" t="str">
        <f>IF(AND((RIGHT($IZ$3,2)-'[1]Miter Profiles'!$AC$261-'[1]Outside Edges'!$B193)&gt;=5,'[1]Outside Edges'!$P193="Yes"),"Yes","No")</f>
        <v>No</v>
      </c>
      <c r="JA194" s="283" t="str">
        <f>IF(AND((RIGHT($JA$3,2)-'[1]Miter Profiles'!$AC$262-'[1]Outside Edges'!$B193)&gt;=5,'[1]Outside Edges'!$P193="Yes"),"Yes","No")</f>
        <v>Yes</v>
      </c>
      <c r="JB194" s="283" t="str">
        <f>IF(AND((RIGHT($JB$3,2)-'[1]Miter Profiles'!$AC$263-'[1]Outside Edges'!$B193)&gt;=5,'[1]Outside Edges'!$P193="Yes"),"Yes","No")</f>
        <v>Yes</v>
      </c>
      <c r="JC194" s="269" t="str">
        <f>IF(AND((RIGHT($JC$3,2)-'[1]Miter Profiles'!$AC$264-'[1]Outside Edges'!$B193)&gt;=5,'[1]Outside Edges'!$P193="Yes"),"Yes","No")</f>
        <v>Yes</v>
      </c>
      <c r="JD194" s="269" t="str">
        <f>IF(AND((RIGHT($JD$3,2)-'[1]Miter Profiles'!$AC$265-'[1]Outside Edges'!$B193)&gt;=5,'[1]Outside Edges'!$P193="Yes"),"Yes","No")</f>
        <v>Yes</v>
      </c>
      <c r="JE194" s="269" t="str">
        <f>IF(AND((RIGHT($JE$3,2)-'[1]Miter Profiles'!$AC$266-'[1]Outside Edges'!$B193)&gt;=5,'[1]Outside Edges'!$P193="Yes"),"Yes","No")</f>
        <v>Yes</v>
      </c>
      <c r="JF194" s="283" t="str">
        <f>IF(AND((RIGHT($JF$3,2)-'[1]Miter Profiles'!$AC$267-'[1]Outside Edges'!$B193)&gt;=5,'[1]Outside Edges'!$P193="Yes"),"Yes","No")</f>
        <v>No</v>
      </c>
      <c r="JG194" s="283" t="str">
        <f>IF(AND((RIGHT($JG$3,2)-'[1]Miter Profiles'!$AC$268-'[1]Outside Edges'!$B193)&gt;=5,'[1]Outside Edges'!$P193="Yes"),"Yes","No")</f>
        <v>Yes</v>
      </c>
      <c r="JH194" s="283" t="str">
        <f>IF(AND((RIGHT($JH$3,2)-'[1]Miter Profiles'!$AC$269-'[1]Outside Edges'!$B193)&gt;=5,'[1]Outside Edges'!$P193="Yes"),"Yes","No")</f>
        <v>Yes</v>
      </c>
      <c r="JI194" s="269" t="str">
        <f>IF(AND((RIGHT($JI$3,2)-'[1]Miter Profiles'!$AC$270-'[1]Outside Edges'!$B193)&gt;=5,'[1]Outside Edges'!$P193="Yes"),"Yes","No")</f>
        <v>Yes</v>
      </c>
      <c r="JJ194" s="269" t="str">
        <f>IF(AND((RIGHT($JJ$3,2)-'[1]Miter Profiles'!$AC$271-'[1]Outside Edges'!$B193)&gt;=5,'[1]Outside Edges'!$P193="Yes"),"Yes","No")</f>
        <v>Yes</v>
      </c>
      <c r="JK194" s="269" t="str">
        <f>IF(AND((RIGHT($JK$3,2)-'[1]Miter Profiles'!$AC$272-'[1]Outside Edges'!$B193)&gt;=5,'[1]Outside Edges'!$P193="Yes"),"Yes","No")</f>
        <v>Yes</v>
      </c>
      <c r="JL194" s="283" t="str">
        <f>IF(AND((RIGHT($JL$3,2)-'[1]Miter Profiles'!$AC$273-'[1]Outside Edges'!$B193)&gt;=5,'[1]Outside Edges'!$P193="Yes"),"Yes","No")</f>
        <v>Yes</v>
      </c>
      <c r="JM194" s="283" t="str">
        <f>IF(AND((RIGHT($JM$3,2)-'[1]Miter Profiles'!$AC$274-'[1]Outside Edges'!$B193)&gt;=5,'[1]Outside Edges'!$P193="Yes"),"Yes","No")</f>
        <v>Yes</v>
      </c>
      <c r="JN194" s="283" t="str">
        <f>IF(AND((RIGHT($JN$3,2)-'[1]Miter Profiles'!$AC$275-'[1]Outside Edges'!$B193)&gt;=5,'[1]Outside Edges'!$P193="Yes"),"Yes","No")</f>
        <v>Yes</v>
      </c>
      <c r="JO194" s="269" t="str">
        <f>IF(AND((RIGHT($JO$3,2)-'[1]Miter Profiles'!$AC$276-'[1]Outside Edges'!$B193)&gt;=5,'[1]Outside Edges'!$P193="Yes"),"Yes","No")</f>
        <v>Yes</v>
      </c>
      <c r="JP194" s="269" t="str">
        <f>IF(AND((RIGHT($JP$3,2)-'[1]Miter Profiles'!$AC$277-'[1]Outside Edges'!$B193)&gt;=5,'[1]Outside Edges'!$P193="Yes"),"Yes","No")</f>
        <v>Yes</v>
      </c>
      <c r="JQ194" s="269" t="str">
        <f>IF(AND((RIGHT($JQ$3,2)-'[1]Miter Profiles'!$AC$278-'[1]Outside Edges'!$B193)&gt;=5,'[1]Outside Edges'!$P193="Yes"),"Yes","No")</f>
        <v>Yes</v>
      </c>
      <c r="JR194" s="283" t="str">
        <f>IF(AND((RIGHT($JR$3,2)-'[1]Miter Profiles'!$AC$279-'[1]Outside Edges'!$B193)&gt;=5,'[1]Outside Edges'!$P193="Yes"),"Yes","No")</f>
        <v>No</v>
      </c>
      <c r="JS194" s="283" t="str">
        <f>IF(AND((RIGHT($JS$3,2)-'[1]Miter Profiles'!$AC$280-'[1]Outside Edges'!$B193)&gt;=5,'[1]Outside Edges'!$P193="Yes"),"Yes","No")</f>
        <v>No</v>
      </c>
      <c r="JT194" s="283" t="str">
        <f>IF(AND((RIGHT($JT$3,2)-'[1]Miter Profiles'!$AC$281-'[1]Outside Edges'!$B193)&gt;=5,'[1]Outside Edges'!$P193="Yes"),"Yes","No")</f>
        <v>Yes</v>
      </c>
      <c r="JU194" s="269" t="str">
        <f>IF(AND((RIGHT($JU$3,2)-'[1]Miter Profiles'!$AC$282-'[1]Outside Edges'!$B193)&gt;=5,'[1]Outside Edges'!$P193="Yes"),"Yes","No")</f>
        <v>No</v>
      </c>
      <c r="JV194" s="269" t="str">
        <f>IF(AND((RIGHT($JV$3,2)-'[1]Miter Profiles'!$AC$283-'[1]Outside Edges'!$B193)&gt;=5,'[1]Outside Edges'!$P193="Yes"),"Yes","No")</f>
        <v>No</v>
      </c>
      <c r="JW194" s="269" t="str">
        <f>IF(AND((RIGHT($JW$3,2)-'[1]Miter Profiles'!$AC$284-'[1]Outside Edges'!$B193)&gt;=5,'[1]Outside Edges'!$P193="Yes"),"Yes","No")</f>
        <v>Yes</v>
      </c>
      <c r="JX194" s="283" t="str">
        <f>IF(AND((RIGHT($JX$3,2)-'[1]Miter Profiles'!$AC$285-'[1]Outside Edges'!$B193)&gt;=5,'[1]Outside Edges'!$P193="Yes"),"Yes","No")</f>
        <v>Yes</v>
      </c>
      <c r="JY194" s="283" t="str">
        <f>IF(AND((RIGHT($JY$3,2)-'[1]Miter Profiles'!$AC$286-'[1]Outside Edges'!$B193)&gt;=5,'[1]Outside Edges'!$P193="Yes"),"Yes","No")</f>
        <v>Yes</v>
      </c>
      <c r="JZ194" s="283" t="str">
        <f>IF(AND((RIGHT($JZ$3,2)-'[1]Miter Profiles'!$AC$287-'[1]Outside Edges'!$B193)&gt;=5,'[1]Outside Edges'!$P193="Yes"),"Yes","No")</f>
        <v>Yes</v>
      </c>
      <c r="KA194" s="269" t="str">
        <f>IF(AND((RIGHT($KA$3,2)-'[1]Miter Profiles'!$AC$288-'[1]Outside Edges'!$B193)&gt;=5,'[1]Outside Edges'!$P193="Yes"),"Yes","No")</f>
        <v>Yes</v>
      </c>
      <c r="KB194" s="269" t="str">
        <f>IF(AND((RIGHT($KB$3,2)-'[1]Miter Profiles'!$AC$289-'[1]Outside Edges'!$B193)&gt;=5,'[1]Outside Edges'!$P193="Yes"),"Yes","No")</f>
        <v>Yes</v>
      </c>
      <c r="KC194" s="269" t="str">
        <f>IF(AND((RIGHT($KC$3,2)-'[1]Miter Profiles'!$AC$290-'[1]Outside Edges'!$B193)&gt;=5,'[1]Outside Edges'!$P193="Yes"),"Yes","No")</f>
        <v>Yes</v>
      </c>
      <c r="KD194" s="283" t="str">
        <f>IF(AND((RIGHT($KD$3,2)-'[1]Miter Profiles'!$AC$291-'[1]Outside Edges'!$B193)&gt;=5,'[1]Outside Edges'!$P193="Yes"),"Yes","No")</f>
        <v>No</v>
      </c>
      <c r="KE194" s="283" t="str">
        <f>IF(AND((RIGHT($KE$3,2)-'[1]Miter Profiles'!$AC$292-'[1]Outside Edges'!$B193)&gt;=5,'[1]Outside Edges'!$P193="Yes"),"Yes","No")</f>
        <v>Yes</v>
      </c>
      <c r="KF194" s="283" t="str">
        <f>IF(AND((RIGHT($KF$3,2)-'[1]Miter Profiles'!$AC$293-'[1]Outside Edges'!$B193)&gt;=5,'[1]Outside Edges'!$P193="Yes"),"Yes","No")</f>
        <v>Yes</v>
      </c>
      <c r="KG194" s="269" t="str">
        <f>IF(AND((RIGHT($KG$3,2)-'[1]Miter Profiles'!$AC$294-'[1]Outside Edges'!$B193)&gt;=5,'[1]Outside Edges'!$P193="Yes"),"Yes","No")</f>
        <v>Yes</v>
      </c>
      <c r="KH194" s="269" t="str">
        <f>IF(AND((RIGHT($KH$3,2)-'[1]Miter Profiles'!$AC$295-'[1]Outside Edges'!$B193)&gt;=5,'[1]Outside Edges'!$P193="Yes"),"Yes","No")</f>
        <v>Yes</v>
      </c>
      <c r="KI194" s="269" t="str">
        <f>IF(AND((RIGHT($KI$3,2)-'[1]Miter Profiles'!$AC$296-'[1]Outside Edges'!$B193)&gt;=5,'[1]Outside Edges'!$P193="Yes"),"Yes","No")</f>
        <v>Yes</v>
      </c>
      <c r="KJ194" s="283" t="str">
        <f>IF(AND((RIGHT($KJ$3,2)-'[1]Miter Profiles'!$AC$297-'[1]Outside Edges'!$B193)&gt;=5,'[1]Outside Edges'!$P193="Yes"),"Yes","No")</f>
        <v>Yes</v>
      </c>
      <c r="KK194" s="283" t="str">
        <f>IF(AND((RIGHT($KK$3,2)-'[1]Miter Profiles'!$AC$298-'[1]Outside Edges'!$B193)&gt;=5,'[1]Outside Edges'!$P193="Yes"),"Yes","No")</f>
        <v>Yes</v>
      </c>
      <c r="KL194" s="283" t="str">
        <f>IF(AND((RIGHT($KL$3,2)-'[1]Miter Profiles'!$AC$299-'[1]Outside Edges'!$B193)&gt;=5,'[1]Outside Edges'!$P193="Yes"),"Yes","No")</f>
        <v>Yes</v>
      </c>
      <c r="KM194" s="269" t="str">
        <f>IF(AND((RIGHT($KM$3,2)-'[1]Miter Profiles'!$AC$300-'[1]Outside Edges'!$B193)&gt;=5,'[1]Outside Edges'!$P193="Yes"),"Yes","No")</f>
        <v>Yes</v>
      </c>
      <c r="KN194" s="269" t="str">
        <f>IF(AND((RIGHT($KN$3,2)-'[1]Miter Profiles'!$AC$301-'[1]Outside Edges'!$B193)&gt;=5,'[1]Outside Edges'!$P193="Yes"),"Yes","No")</f>
        <v>Yes</v>
      </c>
      <c r="KO194" s="269" t="str">
        <f>IF(AND((RIGHT($KO$3,2)-'[1]Miter Profiles'!$AC$302-'[1]Outside Edges'!$B193)&gt;=5,'[1]Outside Edges'!$P193="Yes"),"Yes","No")</f>
        <v>Yes</v>
      </c>
      <c r="KP194" s="283" t="str">
        <f>IF(AND((RIGHT($KP$3,2)-'[1]Miter Profiles'!$AC$303-'[1]Outside Edges'!$B193)&gt;=5,'[1]Outside Edges'!$P193="Yes"),"Yes","No")</f>
        <v>Yes</v>
      </c>
      <c r="KQ194" s="283" t="str">
        <f>IF(AND((RIGHT($KQ$3,2)-'[1]Miter Profiles'!$AC$304-'[1]Outside Edges'!$B193)&gt;=5,'[1]Outside Edges'!$P193="Yes"),"Yes","No")</f>
        <v>Yes</v>
      </c>
      <c r="KR194" s="283" t="str">
        <f>IF(AND((RIGHT($KR$3,2)-'[1]Miter Profiles'!$AC$305-'[1]Outside Edges'!$B193)&gt;=5,'[1]Outside Edges'!$P193="Yes"),"Yes","No")</f>
        <v>Yes</v>
      </c>
      <c r="KS194" s="269" t="str">
        <f>IF(AND((RIGHT($KS$3,2)-'[1]Miter Profiles'!$AC$306-'[1]Outside Edges'!$B193)&gt;=5,'[1]Outside Edges'!$P193="Yes"),"Yes","No")</f>
        <v>Yes</v>
      </c>
      <c r="KT194" s="269" t="str">
        <f>IF(AND((RIGHT($KT$3,2)-'[1]Miter Profiles'!$AC$307-'[1]Outside Edges'!$B193)&gt;=5,'[1]Outside Edges'!$P193="Yes"),"Yes","No")</f>
        <v>Yes</v>
      </c>
      <c r="KU194" s="269" t="str">
        <f>IF(AND((RIGHT($KU$3,2)-'[1]Miter Profiles'!$AC$308-'[1]Outside Edges'!$B193)&gt;=5,'[1]Outside Edges'!$P193="Yes"),"Yes","No")</f>
        <v>Yes</v>
      </c>
      <c r="KV194" s="283" t="str">
        <f>IF(AND((RIGHT($KV$3,2)-'[1]Miter Profiles'!$AC$309-'[1]Outside Edges'!$B193)&gt;=5,'[1]Outside Edges'!$P193="Yes"),"Yes","No")</f>
        <v>No</v>
      </c>
      <c r="KW194" s="283" t="str">
        <f>IF(AND((RIGHT($KW$3,2)-'[1]Miter Profiles'!$AC$310-'[1]Outside Edges'!$B193)&gt;=5,'[1]Outside Edges'!$P193="Yes"),"Yes","No")</f>
        <v>Yes</v>
      </c>
      <c r="KX194" s="283" t="str">
        <f>IF(AND((RIGHT($KX$3,2)-'[1]Miter Profiles'!$AC$311-'[1]Outside Edges'!$B193)&gt;=5,'[1]Outside Edges'!$P193="Yes"),"Yes","No")</f>
        <v>Yes</v>
      </c>
      <c r="KY194" s="269" t="str">
        <f>IF(AND((RIGHT($KY$3,2)-'[1]Miter Profiles'!$AC$312-'[1]Outside Edges'!$B193)&gt;=5,'[1]Outside Edges'!$P193="Yes"),"Yes","No")</f>
        <v>No</v>
      </c>
      <c r="KZ194" s="269" t="str">
        <f>IF(AND((RIGHT($KZ$3,2)-'[1]Miter Profiles'!$AC$313-'[1]Outside Edges'!$B193)&gt;=5,'[1]Outside Edges'!$P193="Yes"),"Yes","No")</f>
        <v>Yes</v>
      </c>
      <c r="LA194" s="269" t="str">
        <f>IF(AND((RIGHT($LA$3,2)-'[1]Miter Profiles'!$AC$314-'[1]Outside Edges'!$B193)&gt;=5,'[1]Outside Edges'!$P193="Yes"),"Yes","No")</f>
        <v>Yes</v>
      </c>
      <c r="LB194" s="283" t="str">
        <f>IF(AND((RIGHT($LB$3,2)-'[1]Miter Profiles'!$AC$315-'[1]Outside Edges'!$B193)&gt;=5,'[1]Outside Edges'!$P193="Yes"),"Yes","No")</f>
        <v>No</v>
      </c>
      <c r="LC194" s="283" t="str">
        <f>IF(AND((RIGHT($LC$3,2)-'[1]Miter Profiles'!$AC$316-'[1]Outside Edges'!$B193)&gt;=5,'[1]Outside Edges'!$P193="Yes"),"Yes","No")</f>
        <v>No</v>
      </c>
      <c r="LD194" s="283" t="str">
        <f>IF(AND((RIGHT($LD$3,2)-'[1]Miter Profiles'!$AC$317-'[1]Outside Edges'!$B193)&gt;=5,'[1]Outside Edges'!$P193="Yes"),"Yes","No")</f>
        <v>No</v>
      </c>
      <c r="LE194" s="283" t="str">
        <f>IF(AND((RIGHT($LE$3,2)-'[1]Miter Profiles'!$AC$318-'[1]Outside Edges'!$B193)&gt;=5,'[1]Outside Edges'!$P193="Yes"),"Yes","No")</f>
        <v>No</v>
      </c>
      <c r="LF194" s="269" t="str">
        <f>IF(AND((RIGHT($LF$3,2)-'[1]Miter Profiles'!$AC$319-'[1]Outside Edges'!$B193)&gt;=5,'[1]Outside Edges'!$P193="Yes"),"Yes","No")</f>
        <v>No</v>
      </c>
      <c r="LG194" s="269" t="str">
        <f>IF(AND((RIGHT($LG$3,2)-'[1]Miter Profiles'!$AC$320-'[1]Outside Edges'!$B193)&gt;=5,'[1]Outside Edges'!$P193="Yes"),"Yes","No")</f>
        <v>No</v>
      </c>
      <c r="LH194" s="269" t="str">
        <f>IF(AND((RIGHT($LH$3,2)-'[1]Miter Profiles'!$AC$321-'[1]Outside Edges'!$B193)&gt;=5,'[1]Outside Edges'!$P193="Yes"),"Yes","No")</f>
        <v>No</v>
      </c>
      <c r="LI194" s="269" t="str">
        <f>IF(AND((RIGHT($LI$3,2)-'[1]Miter Profiles'!$AC$322-'[1]Outside Edges'!$B193)&gt;=5,'[1]Outside Edges'!$P193="Yes"),"Yes","No")</f>
        <v>No</v>
      </c>
      <c r="LJ194" s="283" t="str">
        <f>IF(AND((RIGHT($LJ$3,2)-'[1]Miter Profiles'!$AC$323-'[1]Outside Edges'!$B193)&gt;=5,'[1]Outside Edges'!$P193="Yes"),"Yes","No")</f>
        <v>No</v>
      </c>
      <c r="LK194" s="283" t="str">
        <f>IF(AND((RIGHT($LK$3,2)-'[1]Miter Profiles'!$AC$324-'[1]Outside Edges'!$B193)&gt;=5,'[1]Outside Edges'!$P193="Yes"),"Yes","No")</f>
        <v>Yes</v>
      </c>
      <c r="LL194" s="283" t="str">
        <f>IF(AND((RIGHT($LL$3,2)-'[1]Miter Profiles'!$AC$325-'[1]Outside Edges'!$B193)&gt;=5,'[1]Outside Edges'!$P193="Yes"),"Yes","No")</f>
        <v>Yes</v>
      </c>
      <c r="LM194" s="269" t="str">
        <f>IF(AND((RIGHT($LM$3,2)-'[1]Miter Profiles'!$AC$326-'[1]Outside Edges'!$B193)&gt;=5,'[1]Outside Edges'!$P193="Yes"),"Yes","No")</f>
        <v>Yes</v>
      </c>
      <c r="LN194" s="269" t="str">
        <f>IF(AND((RIGHT($LN$3,2)-'[1]Miter Profiles'!$AC$327-'[1]Outside Edges'!$B193)&gt;=5,'[1]Outside Edges'!$P193="Yes"),"Yes","No")</f>
        <v>Yes</v>
      </c>
      <c r="LO194" s="269" t="str">
        <f>IF(AND((RIGHT($LO$3,2)-'[1]Miter Profiles'!$AC$328-'[1]Outside Edges'!$B193)&gt;=5,'[1]Outside Edges'!$P193="Yes"),"Yes","No")</f>
        <v>Yes</v>
      </c>
      <c r="LP194" s="283" t="str">
        <f>IF(AND((RIGHT($LP$3,2)-'[1]Miter Profiles'!$AC$329-'[1]Outside Edges'!$B193)&gt;=5,'[1]Outside Edges'!$P193="Yes"),"Yes","No")</f>
        <v>No</v>
      </c>
      <c r="LQ194" s="283" t="str">
        <f>IF(AND((RIGHT($LQ$3,2)-'[1]Miter Profiles'!$AC$330-'[1]Outside Edges'!$B193)&gt;=5,'[1]Outside Edges'!$P193="Yes"),"Yes","No")</f>
        <v>Yes</v>
      </c>
      <c r="LR194" s="283" t="str">
        <f>IF(AND((RIGHT($LR$3,2)-'[1]Miter Profiles'!$AC$331-'[1]Outside Edges'!$B193)&gt;=5,'[1]Outside Edges'!$P193="Yes"),"Yes","No")</f>
        <v>Yes</v>
      </c>
      <c r="LS194" s="269" t="str">
        <f>IF(AND((RIGHT($LS$3,2)-'[1]Miter Profiles'!$AC$332-'[1]Outside Edges'!$B193)&gt;=5,'[1]Outside Edges'!$P193="Yes"),"Yes","No")</f>
        <v>No</v>
      </c>
      <c r="LT194" s="269" t="str">
        <f>IF(AND((RIGHT($LT$3,2)-'[1]Miter Profiles'!$AC$333-'[1]Outside Edges'!$B193)&gt;=5,'[1]Outside Edges'!$P193="Yes"),"Yes","No")</f>
        <v>Yes</v>
      </c>
      <c r="LU194" s="269" t="str">
        <f>IF(AND((RIGHT($LU$3,2)-'[1]Miter Profiles'!$AC$334-'[1]Outside Edges'!$B193)&gt;=5,'[1]Outside Edges'!$P193="Yes"),"Yes","No")</f>
        <v>Yes</v>
      </c>
      <c r="LV194" s="283" t="str">
        <f>IF(AND((RIGHT($LV$3,2)-'[1]Miter Profiles'!$AC$335-'[1]Outside Edges'!$B193)&gt;=5,'[1]Outside Edges'!$P193="Yes"),"Yes","No")</f>
        <v>No</v>
      </c>
      <c r="LW194" s="283" t="str">
        <f>IF(AND((RIGHT($LW$3,2)-'[1]Miter Profiles'!$AC$336-'[1]Outside Edges'!$B193)&gt;=5,'[1]Outside Edges'!$P193="Yes"),"Yes","No")</f>
        <v>Yes</v>
      </c>
      <c r="LX194" s="283" t="str">
        <f>IF(AND((RIGHT($LX$3,2)-'[1]Miter Profiles'!$AC$337-'[1]Outside Edges'!$B193)&gt;=5,'[1]Outside Edges'!$P193="Yes"),"Yes","No")</f>
        <v>Yes</v>
      </c>
      <c r="LY194" s="269" t="str">
        <f>IF(AND((RIGHT($LY$3,2)-'[1]Miter Profiles'!$AC$338-'[1]Outside Edges'!$B193)&gt;=5,'[1]Outside Edges'!$P193="Yes"),"Yes","No")</f>
        <v>No</v>
      </c>
      <c r="LZ194" s="269" t="str">
        <f>IF(AND((RIGHT($LZ$3,2)-'[1]Miter Profiles'!$AC$339-'[1]Outside Edges'!$B193)&gt;=5,'[1]Outside Edges'!$P193="Yes"),"Yes","No")</f>
        <v>Yes</v>
      </c>
      <c r="MA194" s="269" t="str">
        <f>IF(AND((RIGHT($MA$3,2)-'[1]Miter Profiles'!$AC$340-'[1]Outside Edges'!$B193)&gt;=5,'[1]Outside Edges'!$P193="Yes"),"Yes","No")</f>
        <v>Yes</v>
      </c>
      <c r="MB194" s="283" t="str">
        <f>IF(AND((RIGHT($MB$3,2)-'[1]Miter Profiles'!$AC$341-'[1]Outside Edges'!$B193)&gt;=5,'[1]Outside Edges'!$P193="Yes"),"Yes","No")</f>
        <v>No</v>
      </c>
      <c r="MC194" s="283" t="str">
        <f>IF(AND((RIGHT($MC$3,2)-'[1]Miter Profiles'!$AC$342-'[1]Outside Edges'!$B193)&gt;=5,'[1]Outside Edges'!$P193="Yes"),"Yes","No")</f>
        <v>Yes</v>
      </c>
      <c r="MD194" s="283" t="str">
        <f>IF(AND((RIGHT($MD$3,2)-'[1]Miter Profiles'!$AC$343-'[1]Outside Edges'!$B193)&gt;=5,'[1]Outside Edges'!$P193="Yes"),"Yes","No")</f>
        <v>Yes</v>
      </c>
      <c r="ME194" s="269" t="str">
        <f>IF(AND((RIGHT($ME$3,2)-'[1]Miter Profiles'!$AC$344-'[1]Outside Edges'!$B193)&gt;=5,'[1]Outside Edges'!$P193="Yes"),"Yes","No")</f>
        <v>Yes</v>
      </c>
      <c r="MF194" s="269" t="str">
        <f>IF(AND((RIGHT($MF$3,2)-'[1]Miter Profiles'!$AC$345-'[1]Outside Edges'!$B193)&gt;=5,'[1]Outside Edges'!$P193="Yes"),"Yes","No")</f>
        <v>Yes</v>
      </c>
      <c r="MG194" s="269" t="str">
        <f>IF(AND((RIGHT($MG$3,2)-'[1]Miter Profiles'!$AC$346-'[1]Outside Edges'!$B193)&gt;=5,'[1]Outside Edges'!$P193="Yes"),"Yes","No")</f>
        <v>Yes</v>
      </c>
      <c r="MH194" s="283" t="str">
        <f>IF(AND((RIGHT($MH$3,2)-'[1]Miter Profiles'!$AC$347-'[1]Outside Edges'!$B193)&gt;=5,'[1]Outside Edges'!$P193="Yes"),"Yes","No")</f>
        <v>Yes</v>
      </c>
      <c r="MI194" s="283" t="str">
        <f>IF(AND((RIGHT($MI$3,2)-'[1]Miter Profiles'!$AC$348-'[1]Outside Edges'!$B193)&gt;=5,'[1]Outside Edges'!$P193="Yes"),"Yes","No")</f>
        <v>Yes</v>
      </c>
      <c r="MJ194" s="283" t="str">
        <f>IF(AND((RIGHT($MJ$3,2)-'[1]Miter Profiles'!$AC$349-'[1]Outside Edges'!$B193)&gt;=5,'[1]Outside Edges'!$P193="Yes"),"Yes","No")</f>
        <v>Yes</v>
      </c>
      <c r="MK194" s="269" t="str">
        <f>IF(AND((RIGHT($MK$3,2)-'[1]Miter Profiles'!$AC$350-'[1]Outside Edges'!$B193)&gt;=5,'[1]Outside Edges'!$P193="Yes"),"Yes","No")</f>
        <v>Yes</v>
      </c>
      <c r="ML194" s="269" t="str">
        <f>IF(AND((RIGHT($ML$3,2)-'[1]Miter Profiles'!$AC$351-'[1]Outside Edges'!$B193)&gt;=5,'[1]Outside Edges'!$P193="Yes"),"Yes","No")</f>
        <v>Yes</v>
      </c>
      <c r="MM194" s="269" t="str">
        <f>IF(AND((RIGHT($MM$3,2)-'[1]Miter Profiles'!$AC$352-'[1]Outside Edges'!$B193)&gt;=5,'[1]Outside Edges'!$P193="Yes"),"Yes","No")</f>
        <v>Yes</v>
      </c>
      <c r="MN194" s="283" t="str">
        <f>IF(AND((RIGHT($MK$3,2)-'[1]Miter Profiles'!$AC$350-'[1]Outside Edges'!$B193)&gt;=5,'[1]Outside Edges'!$P193="Yes"),"Yes","No")</f>
        <v>Yes</v>
      </c>
      <c r="MO194" s="283" t="str">
        <f>IF(AND((RIGHT($ML$3,2)-'[1]Miter Profiles'!$AC$351-'[1]Outside Edges'!$B193)&gt;=5,'[1]Outside Edges'!$P193="Yes"),"Yes","No")</f>
        <v>Yes</v>
      </c>
      <c r="MP194" s="283" t="str">
        <f>IF(AND((RIGHT($MM$3,2)-'[1]Miter Profiles'!$AC$352-'[1]Outside Edges'!$B193)&gt;=5,'[1]Outside Edges'!$P193="Yes"),"Yes","No")</f>
        <v>Yes</v>
      </c>
    </row>
    <row r="195" spans="1:354" ht="16.5" thickBot="1" x14ac:dyDescent="0.3">
      <c r="A195" s="8" t="str">
        <f>IF('[1]Outside Edges'!$A194&lt;&gt;"",'[1]Outside Edges'!$A194,"")</f>
        <v>D192</v>
      </c>
      <c r="B195" s="10" t="str">
        <f>IF(AND((RIGHT($B$3,2)-'[1]Miter Profiles'!$AC$3-'[1]Outside Edges'!$B194)&gt;=5,'[1]Outside Edges'!$P194="Yes"),"Yes","No")</f>
        <v>Yes</v>
      </c>
      <c r="C195" s="10" t="str">
        <f>IF(AND((RIGHT($C$3,2)-'[1]Miter Profiles'!$AC$4-'[1]Outside Edges'!$B194)&gt;=5,'[1]Outside Edges'!$P194="Yes"),"Yes","No")</f>
        <v>Yes</v>
      </c>
      <c r="D195" s="85" t="str">
        <f>IF(AND((RIGHT($D$3,2)-'[1]Miter Profiles'!$AC$5-'[1]Outside Edges'!$B194)&gt;=5,'[1]Outside Edges'!$P194="Yes"),"Yes","No")</f>
        <v>Yes</v>
      </c>
      <c r="E195" s="86" t="str">
        <f>IF(AND((RIGHT($E$3,2)-'[1]Miter Profiles'!$AC$6-'[1]Outside Edges'!$B194)&gt;=5,'[1]Outside Edges'!$P194="Yes"),"Yes","No")</f>
        <v>Yes</v>
      </c>
      <c r="F195" s="11" t="str">
        <f>IF(AND((RIGHT($F$3,2)-'[1]Miter Profiles'!$AC$7-'[1]Outside Edges'!$B194)&gt;=5,'[1]Outside Edges'!$P194="Yes"),"Yes","No")</f>
        <v>Yes</v>
      </c>
      <c r="G195" s="87" t="str">
        <f>IF(AND((RIGHT($G$3,2)-'[1]Miter Profiles'!$AC$8-'[1]Outside Edges'!$B194)&gt;=5,'[1]Outside Edges'!$P194="Yes"),"Yes","No")</f>
        <v>Yes</v>
      </c>
      <c r="H195" s="10" t="str">
        <f>IF(AND((RIGHT($H$3,2)-'[1]Miter Profiles'!$AC$9-'[1]Outside Edges'!$B194)&gt;=5,'[1]Outside Edges'!$P194="Yes"),"Yes","No")</f>
        <v>Yes</v>
      </c>
      <c r="I195" s="10" t="str">
        <f>IF(AND((RIGHT($I$3,2)-'[1]Miter Profiles'!$AC$10-'[1]Outside Edges'!$B194)&gt;=5,'[1]Outside Edges'!$P194="Yes"),"Yes","No")</f>
        <v>Yes</v>
      </c>
      <c r="J195" s="85" t="str">
        <f>IF(AND((RIGHT($J$3,2)-'[1]Miter Profiles'!$AC$11-'[1]Outside Edges'!$B194)&gt;=5,'[1]Outside Edges'!$P194="Yes"),"Yes","No")</f>
        <v>Yes</v>
      </c>
      <c r="K195" s="86" t="str">
        <f>IF(AND((RIGHT($K$3,2)-'[1]Miter Profiles'!$AC$12-'[1]Outside Edges'!$B194)&gt;=5,'[1]Outside Edges'!$P194="Yes"),"Yes","No")</f>
        <v>Yes</v>
      </c>
      <c r="L195" s="11" t="str">
        <f>IF(AND((RIGHT($L$3,2)-'[1]Miter Profiles'!$AC$13-'[1]Outside Edges'!$B194)&gt;=5,'[1]Outside Edges'!$P194="Yes"),"Yes","No")</f>
        <v>Yes</v>
      </c>
      <c r="M195" s="87" t="str">
        <f>IF(AND((RIGHT($M$3,2)-'[1]Miter Profiles'!$AC$14-'[1]Outside Edges'!$B194)&gt;=5,'[1]Outside Edges'!$P194="Yes"),"Yes","No")</f>
        <v>Yes</v>
      </c>
      <c r="N195" s="10" t="str">
        <f>IF(AND((RIGHT($N$3,2)-'[1]Miter Profiles'!$AC$15-'[1]Outside Edges'!$B194)&gt;=4,'[1]Outside Edges'!$P194="Yes"),"Yes","No")</f>
        <v>Yes</v>
      </c>
      <c r="O195" s="10" t="str">
        <f>IF(AND((RIGHT($O$3,2)-'[1]Miter Profiles'!$AC$16-'[1]Outside Edges'!$B194)&gt;=5,'[1]Outside Edges'!$P194="Yes"),"Yes","No")</f>
        <v>Yes</v>
      </c>
      <c r="P195" s="85" t="str">
        <f>IF(AND((RIGHT($P$3,2)-'[1]Miter Profiles'!$AC$17-'[1]Outside Edges'!$B194)&gt;=5,'[1]Outside Edges'!$P194="Yes"),"Yes","No")</f>
        <v>Yes</v>
      </c>
      <c r="Q195" s="86" t="str">
        <f>IF(AND((RIGHT($Q$3,2)-'[1]Miter Profiles'!$AC$18-'[1]Outside Edges'!$B194)&gt;=5,'[1]Outside Edges'!$P194="Yes"),"Yes","No")</f>
        <v>No</v>
      </c>
      <c r="R195" s="11" t="str">
        <f>IF(AND((RIGHT($R$3,2)-'[1]Miter Profiles'!$AC$19-'[1]Outside Edges'!$B194)&gt;=5,'[1]Outside Edges'!$P194="Yes"),"Yes","No")</f>
        <v>Yes</v>
      </c>
      <c r="S195" s="87" t="str">
        <f>IF(AND((RIGHT($S$3,2)-'[1]Miter Profiles'!$AC$20-'[1]Outside Edges'!$B194)&gt;=5,'[1]Outside Edges'!$P194="Yes"),"Yes","No")</f>
        <v>Yes</v>
      </c>
      <c r="T195" s="10" t="str">
        <f>IF(AND((RIGHT($T$3,2)-'[1]Miter Profiles'!$AC$21-'[1]Outside Edges'!$B194)&gt;=5,'[1]Outside Edges'!$P194="Yes"),"Yes","No")</f>
        <v>Yes</v>
      </c>
      <c r="U195" s="10" t="str">
        <f>IF(AND((RIGHT($U$3,2)-'[1]Miter Profiles'!$AC$22-'[1]Outside Edges'!$B194)&gt;=5,'[1]Outside Edges'!$P194="Yes"),"Yes","No")</f>
        <v>Yes</v>
      </c>
      <c r="V195" s="85" t="str">
        <f>IF(AND((RIGHT($V$3,2)-'[1]Miter Profiles'!$AC$23-'[1]Outside Edges'!$B194)&gt;=5,'[1]Outside Edges'!$P194="Yes"),"Yes","No")</f>
        <v>Yes</v>
      </c>
      <c r="W195" s="86" t="str">
        <f>IF(AND((RIGHT($W$3,2)-'[1]Miter Profiles'!$AC$24-'[1]Outside Edges'!$B194)&gt;=5,'[1]Outside Edges'!$P194="Yes"),"Yes","No")</f>
        <v>No</v>
      </c>
      <c r="X195" s="11" t="str">
        <f>IF(AND((RIGHT($X$3,2)-'[1]Miter Profiles'!$AC$25-'[1]Outside Edges'!$B194)&gt;=5,'[1]Outside Edges'!$P194="Yes"),"Yes","No")</f>
        <v>Yes</v>
      </c>
      <c r="Y195" s="87" t="str">
        <f>IF(AND((RIGHT($Y$3,2)-'[1]Miter Profiles'!$AC$26-'[1]Outside Edges'!$B194)&gt;=5,'[1]Outside Edges'!$P194="Yes"),"Yes","No")</f>
        <v>Yes</v>
      </c>
      <c r="Z195" s="10" t="str">
        <f>IF(AND((RIGHT($Z$3,2)-'[1]Miter Profiles'!$AC$27-'[1]Outside Edges'!$B194)&gt;=5,'[1]Outside Edges'!$P194="Yes"),"Yes","No")</f>
        <v>Yes</v>
      </c>
      <c r="AA195" s="10" t="str">
        <f>IF(AND((RIGHT($AA$3,2)-'[1]Miter Profiles'!$AC$28-'[1]Outside Edges'!$B194)&gt;=5,'[1]Outside Edges'!$P194="Yes"),"Yes","No")</f>
        <v>Yes</v>
      </c>
      <c r="AB195" s="85" t="str">
        <f>IF(AND((RIGHT($AB$3,2)-'[1]Miter Profiles'!$AC$29-'[1]Outside Edges'!$B194)&gt;=5,'[1]Outside Edges'!$P194="Yes"),"Yes","No")</f>
        <v>Yes</v>
      </c>
      <c r="AC195" s="86" t="str">
        <f>IF(AND((RIGHT($AC$3,2)-'[1]Miter Profiles'!$AC$30-'[1]Outside Edges'!$B194)&gt;=5,'[1]Outside Edges'!$P194="Yes"),"Yes","No")</f>
        <v>Yes</v>
      </c>
      <c r="AD195" s="11" t="str">
        <f>IF(AND((RIGHT($AD$3,2)-'[1]Miter Profiles'!$AC$31-'[1]Outside Edges'!$B194)&gt;=5,'[1]Outside Edges'!$P194="Yes"),"Yes","No")</f>
        <v>Yes</v>
      </c>
      <c r="AE195" s="87" t="str">
        <f>IF(AND((RIGHT($AE$3,2)-'[1]Miter Profiles'!$AC$32-'[1]Outside Edges'!$B194)&gt;=5,'[1]Outside Edges'!$P194="Yes"),"Yes","No")</f>
        <v>Yes</v>
      </c>
      <c r="AF195" s="10" t="str">
        <f>IF(AND((RIGHT($AF$3,2)-'[1]Miter Profiles'!$AC$33-'[1]Outside Edges'!$B194)&gt;=5,'[1]Outside Edges'!$P194="Yes"),"Yes","No")</f>
        <v>Yes</v>
      </c>
      <c r="AG195" s="10" t="str">
        <f>IF(AND((RIGHT($AG$3,2)-'[1]Miter Profiles'!$AC$34-'[1]Outside Edges'!$B194)&gt;=5,'[1]Outside Edges'!$P194="Yes"),"Yes","No")</f>
        <v>Yes</v>
      </c>
      <c r="AH195" s="85" t="str">
        <f>IF(AND((RIGHT($AH$3,2)-'[1]Miter Profiles'!$AC$35-'[1]Outside Edges'!$B194)&gt;=5,'[1]Outside Edges'!$P194="Yes"),"Yes","No")</f>
        <v>Yes</v>
      </c>
      <c r="AI195" s="86" t="str">
        <f>IF(AND((RIGHT($AI$3,2)-'[1]Miter Profiles'!$AC$36-'[1]Outside Edges'!$B194)&gt;=5,'[1]Outside Edges'!$P194="Yes"),"Yes","No")</f>
        <v>Yes</v>
      </c>
      <c r="AJ195" s="11" t="str">
        <f>IF(AND((RIGHT($AJ$3,2)-'[1]Miter Profiles'!$AC$37-'[1]Outside Edges'!$B194)&gt;=5,'[1]Outside Edges'!$P194="Yes"),"Yes","No")</f>
        <v>Yes</v>
      </c>
      <c r="AK195" s="87" t="str">
        <f>IF(AND((RIGHT($AK$3,2)-'[1]Miter Profiles'!$AC$38-'[1]Outside Edges'!$B194)&gt;=5,'[1]Outside Edges'!$P194="Yes"),"Yes","No")</f>
        <v>Yes</v>
      </c>
      <c r="AL195" s="10" t="str">
        <f>IF(AND((RIGHT($AL$3,2)-'[1]Miter Profiles'!$AC$39-'[1]Outside Edges'!$B194)&gt;=5,'[1]Outside Edges'!$P194="Yes"),"Yes","No")</f>
        <v>Yes</v>
      </c>
      <c r="AM195" s="10" t="str">
        <f>IF(AND((RIGHT($AM$3,2)-'[1]Miter Profiles'!$AC$40-'[1]Outside Edges'!$B194)&gt;=5,'[1]Outside Edges'!$P194="Yes"),"Yes","No")</f>
        <v>Yes</v>
      </c>
      <c r="AN195" s="85" t="str">
        <f>IF(AND((RIGHT($AN$3,2)-'[1]Miter Profiles'!$AC$41-'[1]Outside Edges'!$B194)&gt;=5,'[1]Outside Edges'!$P194="Yes"),"Yes","No")</f>
        <v>Yes</v>
      </c>
      <c r="AO195" s="86" t="str">
        <f>IF(AND((RIGHT($AO$3,2)-'[1]Miter Profiles'!$AC$42-'[1]Outside Edges'!$B194)&gt;=5,'[1]Outside Edges'!$P194="Yes"),"Yes","No")</f>
        <v>Yes</v>
      </c>
      <c r="AP195" s="11" t="str">
        <f>IF(AND((RIGHT($AP$3,2)-'[1]Miter Profiles'!$AC$43-'[1]Outside Edges'!$B194)&gt;=5,'[1]Outside Edges'!$P194="Yes"),"Yes","No")</f>
        <v>Yes</v>
      </c>
      <c r="AQ195" s="87" t="str">
        <f>IF(AND((RIGHT($AQ$3,2)-'[1]Miter Profiles'!$AC$44-'[1]Outside Edges'!$B194)&gt;=5,'[1]Outside Edges'!$P194="Yes"),"Yes","No")</f>
        <v>Yes</v>
      </c>
      <c r="AR195" s="10" t="str">
        <f>IF(AND((RIGHT($AR$3,2)-'[1]Miter Profiles'!$AC$45-'[1]Outside Edges'!$B194)&gt;=5,'[1]Outside Edges'!$P194="Yes"),"Yes","No")</f>
        <v>Yes</v>
      </c>
      <c r="AS195" s="10" t="str">
        <f>IF(AND((RIGHT($AS$3,2)-'[1]Miter Profiles'!$AC$46-'[1]Outside Edges'!$B194)&gt;=5,'[1]Outside Edges'!$P194="Yes"),"Yes","No")</f>
        <v>Yes</v>
      </c>
      <c r="AT195" s="85" t="str">
        <f>IF(AND((RIGHT($AT$3,2)-'[1]Miter Profiles'!$AC$47-'[1]Outside Edges'!$B194)&gt;=5,'[1]Outside Edges'!$P194="Yes"),"Yes","No")</f>
        <v>Yes</v>
      </c>
      <c r="AU195" s="86" t="str">
        <f>IF(AND((RIGHT($AU$3,2)-'[1]Miter Profiles'!$AC$48-'[1]Outside Edges'!$B194)&gt;=5,'[1]Outside Edges'!$P194="Yes"),"Yes","No")</f>
        <v>Yes</v>
      </c>
      <c r="AV195" s="11" t="str">
        <f>IF(AND((RIGHT($AV$3,2)-'[1]Miter Profiles'!$AC$49-'[1]Outside Edges'!$B194)&gt;=5,'[1]Outside Edges'!$P194="Yes"),"Yes","No")</f>
        <v>Yes</v>
      </c>
      <c r="AW195" s="87" t="str">
        <f>IF(AND((RIGHT($AW$3,2)-'[1]Miter Profiles'!$AC$50-'[1]Outside Edges'!$B194)&gt;=5,'[1]Outside Edges'!$P194="Yes"),"Yes","No")</f>
        <v>Yes</v>
      </c>
      <c r="AX195" s="10" t="str">
        <f>IF(AND((RIGHT($AX$3,2)-'[1]Miter Profiles'!$AC$51-'[1]Outside Edges'!$B194)&gt;=5,'[1]Outside Edges'!$P194="Yes"),"Yes","No")</f>
        <v>Yes</v>
      </c>
      <c r="AY195" s="10" t="str">
        <f>IF(AND((RIGHT($AY$3,2)-'[1]Miter Profiles'!$AC$52-'[1]Outside Edges'!$B194)&gt;=5,'[1]Outside Edges'!$P194="Yes"),"Yes","No")</f>
        <v>Yes</v>
      </c>
      <c r="AZ195" s="85" t="str">
        <f>IF(AND((RIGHT($AZ$3,2)-'[1]Miter Profiles'!$AC$53-'[1]Outside Edges'!$B194)&gt;=5,'[1]Outside Edges'!$P194="Yes"),"Yes","No")</f>
        <v>Yes</v>
      </c>
      <c r="BA195" s="86" t="str">
        <f>IF(AND((RIGHT($BA$3,2)-'[1]Miter Profiles'!$AC$54-'[1]Outside Edges'!$B194)&gt;=5,'[1]Outside Edges'!$P194="Yes"),"Yes","No")</f>
        <v>Yes</v>
      </c>
      <c r="BB195" s="11" t="str">
        <f>IF(AND((RIGHT($BB$3,2)-'[1]Miter Profiles'!$AC$55-'[1]Outside Edges'!$B194)&gt;=5,'[1]Outside Edges'!$P194="Yes"),"Yes","No")</f>
        <v>Yes</v>
      </c>
      <c r="BC195" s="87" t="str">
        <f>IF(AND((RIGHT($BC$3,2)-'[1]Miter Profiles'!$AC$56-'[1]Outside Edges'!$B194)&gt;=5,'[1]Outside Edges'!$P194="Yes"),"Yes","No")</f>
        <v>Yes</v>
      </c>
      <c r="BD195" s="10" t="str">
        <f>IF(AND((RIGHT($BD$3,2)-'[1]Miter Profiles'!$AC$57-'[1]Outside Edges'!$B194)&gt;=5,'[1]Outside Edges'!$P194="Yes"),"Yes","No")</f>
        <v>Yes</v>
      </c>
      <c r="BE195" s="10" t="str">
        <f>IF(AND((RIGHT($BE$3,2)-'[1]Miter Profiles'!$AC$58-'[1]Outside Edges'!$B194)&gt;=5,'[1]Outside Edges'!$P194="Yes"),"Yes","No")</f>
        <v>Yes</v>
      </c>
      <c r="BF195" s="85" t="str">
        <f>IF(AND((RIGHT($BF$3,2)-'[1]Miter Profiles'!$AC$59-'[1]Outside Edges'!$B194)&gt;=5,'[1]Outside Edges'!$P194="Yes"),"Yes","No")</f>
        <v>Yes</v>
      </c>
      <c r="BG195" s="86" t="str">
        <f>IF(AND((RIGHT($BG$3,2)-'[1]Miter Profiles'!$AC$60-'[1]Outside Edges'!$B194)&gt;=5,'[1]Outside Edges'!$P194="Yes"),"Yes","No")</f>
        <v>Yes</v>
      </c>
      <c r="BH195" s="11" t="str">
        <f>IF(AND((RIGHT($BH$3,2)-'[1]Miter Profiles'!$AC$61-'[1]Outside Edges'!$B194)&gt;=5,'[1]Outside Edges'!$P194="Yes"),"Yes","No")</f>
        <v>Yes</v>
      </c>
      <c r="BI195" s="87" t="str">
        <f>IF(AND((RIGHT($BI$3,2)-'[1]Miter Profiles'!$AC$62-'[1]Outside Edges'!$B194)&gt;=5,'[1]Outside Edges'!$P194="Yes"),"Yes","No")</f>
        <v>Yes</v>
      </c>
      <c r="BJ195" s="10" t="str">
        <f>IF(AND((RIGHT($BJ$3,2)-'[1]Miter Profiles'!$AC$63-'[1]Outside Edges'!$B194)&gt;=5,'[1]Outside Edges'!$P194="Yes"),"Yes","No")</f>
        <v>Yes</v>
      </c>
      <c r="BK195" s="10" t="str">
        <f>IF(AND((RIGHT($BK$3,2)-'[1]Miter Profiles'!$AC$64-'[1]Outside Edges'!$B194)&gt;=5,'[1]Outside Edges'!$P194="Yes"),"Yes","No")</f>
        <v>Yes</v>
      </c>
      <c r="BL195" s="85" t="str">
        <f>IF(AND((RIGHT($BL$3,2)-'[1]Miter Profiles'!$AC$65-'[1]Outside Edges'!$B194)&gt;=5,'[1]Outside Edges'!$P194="Yes"),"Yes","No")</f>
        <v>Yes</v>
      </c>
      <c r="BM195" s="86" t="str">
        <f>IF(AND((RIGHT($BM$3,2)-'[1]Miter Profiles'!$AC$66-'[1]Outside Edges'!$B194)&gt;=5,'[1]Outside Edges'!$P194="Yes"),"Yes","No")</f>
        <v>Yes</v>
      </c>
      <c r="BN195" s="11" t="str">
        <f>IF(AND((RIGHT($BN$3,2)-'[1]Miter Profiles'!$AC$67-'[1]Outside Edges'!$B194)&gt;=5,'[1]Outside Edges'!$P194="Yes"),"Yes","No")</f>
        <v>Yes</v>
      </c>
      <c r="BO195" s="87" t="str">
        <f>IF(AND((RIGHT($BO$3,2)-'[1]Miter Profiles'!$AC$68-'[1]Outside Edges'!$B194)&gt;=5,'[1]Outside Edges'!$P194="Yes"),"Yes","No")</f>
        <v>Yes</v>
      </c>
      <c r="BP195" s="10" t="str">
        <f>IF(AND((RIGHT($BP$3,2)-'[1]Miter Profiles'!$AC$69-'[1]Outside Edges'!$B194)&gt;=5,'[1]Outside Edges'!$P194="Yes"),"Yes","No")</f>
        <v>Yes</v>
      </c>
      <c r="BQ195" s="10" t="str">
        <f>IF(AND((RIGHT($BQ$3,2)-'[1]Miter Profiles'!$AC$70-'[1]Outside Edges'!$B194)&gt;=5,'[1]Outside Edges'!$P194="Yes"),"Yes","No")</f>
        <v>Yes</v>
      </c>
      <c r="BR195" s="85" t="str">
        <f>IF(AND((RIGHT($BR$3,2)-'[1]Miter Profiles'!$AC$71-'[1]Outside Edges'!$B194)&gt;=5,'[1]Outside Edges'!$P194="Yes"),"Yes","No")</f>
        <v>Yes</v>
      </c>
      <c r="BS195" s="86" t="str">
        <f>IF(AND((RIGHT($BS$3,2)-'[1]Miter Profiles'!$AC$72-'[1]Outside Edges'!$B194)&gt;=5,'[1]Outside Edges'!$P194="Yes"),"Yes","No")</f>
        <v>Yes</v>
      </c>
      <c r="BT195" s="11" t="str">
        <f>IF(AND((RIGHT($BT$3,2)-'[1]Miter Profiles'!$AC$73-'[1]Outside Edges'!$B194)&gt;=5,'[1]Outside Edges'!$P194="Yes"),"Yes","No")</f>
        <v>Yes</v>
      </c>
      <c r="BU195" s="87" t="str">
        <f>IF(AND((RIGHT($BU$3,2)-'[1]Miter Profiles'!$AC$74-'[1]Outside Edges'!$B194)&gt;=5,'[1]Outside Edges'!$P194="Yes"),"Yes","No")</f>
        <v>Yes</v>
      </c>
      <c r="BV195" s="10" t="str">
        <f>IF(AND((RIGHT($BV$3,2)-'[1]Miter Profiles'!$AC$75-'[1]Outside Edges'!$B194)&gt;=5,'[1]Outside Edges'!$P194="Yes"),"Yes","No")</f>
        <v>Yes</v>
      </c>
      <c r="BW195" s="10" t="str">
        <f>IF(AND((RIGHT($BW$3,2)-'[1]Miter Profiles'!$AC$76-'[1]Outside Edges'!$B194)&gt;=5,'[1]Outside Edges'!$P194="Yes"),"Yes","No")</f>
        <v>Yes</v>
      </c>
      <c r="BX195" s="85" t="str">
        <f>IF(AND((RIGHT($BX$3,2)-'[1]Miter Profiles'!$AC$77-'[1]Outside Edges'!$B194)&gt;=5,'[1]Outside Edges'!$P194="Yes"),"Yes","No")</f>
        <v>Yes</v>
      </c>
      <c r="BY195" s="86" t="str">
        <f>IF(AND((RIGHT($BY$3,2)-'[1]Miter Profiles'!$AC$78-'[1]Outside Edges'!$B194)&gt;=5,'[1]Outside Edges'!$P194="Yes"),"Yes","No")</f>
        <v>Yes</v>
      </c>
      <c r="BZ195" s="11" t="str">
        <f>IF(AND((RIGHT($BZ$3,2)-'[1]Miter Profiles'!$AC$79-'[1]Outside Edges'!$B194)&gt;=5,'[1]Outside Edges'!$P194="Yes"),"Yes","No")</f>
        <v>Yes</v>
      </c>
      <c r="CA195" s="87" t="str">
        <f>IF(AND((RIGHT($CA$3,2)-'[1]Miter Profiles'!$AC$80-'[1]Outside Edges'!$B194)&gt;=5,'[1]Outside Edges'!$P194="Yes"),"Yes","No")</f>
        <v>Yes</v>
      </c>
      <c r="CB195" s="10" t="str">
        <f>IF(AND((RIGHT($CB$3,2)-'[1]Miter Profiles'!$AC$81-'[1]Outside Edges'!$B194)&gt;=5,'[1]Outside Edges'!$P194="Yes"),"Yes","No")</f>
        <v>Yes</v>
      </c>
      <c r="CC195" s="10" t="str">
        <f>IF(AND((RIGHT($CC$3,2)-'[1]Miter Profiles'!$AC$82-'[1]Outside Edges'!$B194)&gt;=5,'[1]Outside Edges'!$P194="Yes"),"Yes","No")</f>
        <v>Yes</v>
      </c>
      <c r="CD195" s="85" t="str">
        <f>IF(AND((RIGHT($CD$3,2)-'[1]Miter Profiles'!$AC$83-'[1]Outside Edges'!$B194)&gt;=5,'[1]Outside Edges'!$P194="Yes"),"Yes","No")</f>
        <v>Yes</v>
      </c>
      <c r="CE195" s="86" t="str">
        <f>IF(AND((RIGHT($CE$3,2)-'[1]Miter Profiles'!$AC$84-'[1]Outside Edges'!$B194)&gt;=5,'[1]Outside Edges'!$P194="Yes"),"Yes","No")</f>
        <v>Yes</v>
      </c>
      <c r="CF195" s="11" t="str">
        <f>IF(AND((RIGHT($CF$3,2)-'[1]Miter Profiles'!$AC$85-'[1]Outside Edges'!$B194)&gt;=5,'[1]Outside Edges'!$P194="Yes"),"Yes","No")</f>
        <v>Yes</v>
      </c>
      <c r="CG195" s="87" t="str">
        <f>IF(AND((RIGHT($CG$3,2)-'[1]Miter Profiles'!$AC$86-'[1]Outside Edges'!$B194)&gt;=5,'[1]Outside Edges'!$P194="Yes"),"Yes","No")</f>
        <v>Yes</v>
      </c>
      <c r="CH195" s="10" t="str">
        <f>IF(AND((RIGHT($CH$3,2)-'[1]Miter Profiles'!$AC$87-'[1]Outside Edges'!$B194)&gt;=5,'[1]Outside Edges'!$P194="Yes"),"Yes","No")</f>
        <v>Yes</v>
      </c>
      <c r="CI195" s="10" t="str">
        <f>IF(AND((RIGHT($CI$3,2)-'[1]Miter Profiles'!$AC$88-'[1]Outside Edges'!$B194)&gt;=5,'[1]Outside Edges'!$P194="Yes"),"Yes","No")</f>
        <v>Yes</v>
      </c>
      <c r="CJ195" s="85" t="str">
        <f>IF(AND((RIGHT($CJ$3,2)-'[1]Miter Profiles'!$AC$89-'[1]Outside Edges'!$B194)&gt;=5,'[1]Outside Edges'!$P194="Yes"),"Yes","No")</f>
        <v>Yes</v>
      </c>
      <c r="CK195" s="86" t="str">
        <f>IF(AND((RIGHT($CK$3,2)-'[1]Miter Profiles'!$AC$90-'[1]Outside Edges'!$B194)&gt;=5,'[1]Outside Edges'!$P194="Yes"),"Yes","No")</f>
        <v>Yes</v>
      </c>
      <c r="CL195" s="11" t="str">
        <f>IF(AND((RIGHT($CL$3,2)-'[1]Miter Profiles'!$AC$91-'[1]Outside Edges'!$B194)&gt;=5,'[1]Outside Edges'!$P194="Yes"),"Yes","No")</f>
        <v>Yes</v>
      </c>
      <c r="CM195" s="87" t="str">
        <f>IF(AND((RIGHT($CM$3,2)-'[1]Miter Profiles'!$AC$92-'[1]Outside Edges'!$B194)&gt;=5,'[1]Outside Edges'!$P194="Yes"),"Yes","No")</f>
        <v>Yes</v>
      </c>
      <c r="CN195" s="10" t="str">
        <f>IF(AND((RIGHT(CN$3,2)-'[1]Miter Profiles'!$AC$93-'[1]Outside Edges'!$B194)&gt;=5,'[1]Outside Edges'!$P194="Yes"),"Yes","No")</f>
        <v>Yes</v>
      </c>
      <c r="CO195" s="10" t="str">
        <f>IF(AND((RIGHT(CO$3,2)-'[1]Miter Profiles'!$AC$94-'[1]Outside Edges'!$B194)&gt;=5,'[1]Outside Edges'!$P194="Yes"),"Yes","No")</f>
        <v>Yes</v>
      </c>
      <c r="CP195" s="85" t="str">
        <f>IF(AND((RIGHT(CP$3,2)-'[1]Miter Profiles'!$AC$95-'[1]Outside Edges'!$B194)&gt;=5,'[1]Outside Edges'!$P194="Yes"),"Yes","No")</f>
        <v>Yes</v>
      </c>
      <c r="CQ195" s="86" t="str">
        <f>IF(AND((RIGHT(CQ$3,2)-'[1]Miter Profiles'!$AC$96-'[1]Outside Edges'!$B194)&gt;=5,'[1]Outside Edges'!$P194="Yes"),"Yes","No")</f>
        <v>Yes</v>
      </c>
      <c r="CR195" s="11" t="str">
        <f>IF(AND((RIGHT(CR$3,2)-'[1]Miter Profiles'!$AC$97-'[1]Outside Edges'!$B194)&gt;=5,'[1]Outside Edges'!$P194="Yes"),"Yes","No")</f>
        <v>Yes</v>
      </c>
      <c r="CS195" s="87" t="str">
        <f>IF(AND((RIGHT(CS$3,2)-'[1]Miter Profiles'!$AC$98-'[1]Outside Edges'!$B194)&gt;=5,'[1]Outside Edges'!$P194="Yes"),"Yes","No")</f>
        <v>Yes</v>
      </c>
      <c r="CT195" s="10" t="str">
        <f>IF(AND((RIGHT($CT$3,2)-'[1]Miter Profiles'!$AC$99-'[1]Outside Edges'!$B194)&gt;=5,'[1]Outside Edges'!$P194="Yes"),"Yes","No")</f>
        <v>Yes</v>
      </c>
      <c r="CU195" s="10" t="str">
        <f>IF(AND((RIGHT($CU$3,2)-'[1]Miter Profiles'!$AC$100-'[1]Outside Edges'!$B194)&gt;=5,'[1]Outside Edges'!$P194="Yes"),"Yes","No")</f>
        <v>Yes</v>
      </c>
      <c r="CV195" s="85" t="str">
        <f>IF(AND((RIGHT($CV$3,2)-'[1]Miter Profiles'!$AC$101-'[1]Outside Edges'!$B194)&gt;=5,'[1]Outside Edges'!$P194="Yes"),"Yes","No")</f>
        <v>Yes</v>
      </c>
      <c r="CW195" s="86" t="str">
        <f>IF(AND((RIGHT($CW$3,2)-'[1]Miter Profiles'!$AC$102-'[1]Outside Edges'!$B194)&gt;=5,'[1]Outside Edges'!$P194="Yes"),"Yes","No")</f>
        <v>Yes</v>
      </c>
      <c r="CX195" s="11" t="str">
        <f>IF(AND((RIGHT($CX$3,2)-'[1]Miter Profiles'!$AC$103-'[1]Outside Edges'!$B194)&gt;=5,'[1]Outside Edges'!$P194="Yes"),"Yes","No")</f>
        <v>Yes</v>
      </c>
      <c r="CY195" s="87" t="str">
        <f>IF(AND((RIGHT($CY$3,2)-'[1]Miter Profiles'!$AC$104-'[1]Outside Edges'!$B194)&gt;=5,'[1]Outside Edges'!$P194="Yes"),"Yes","No")</f>
        <v>Yes</v>
      </c>
      <c r="CZ195" s="10" t="str">
        <f>IF(AND((RIGHT($CZ$3,2)-'[1]Miter Profiles'!$AC$105-'[1]Outside Edges'!$B194)&gt;=5,'[1]Outside Edges'!$P194="Yes"),"Yes","No")</f>
        <v>Yes</v>
      </c>
      <c r="DA195" s="10" t="str">
        <f>IF(AND((RIGHT($DA$3,2)-'[1]Miter Profiles'!$AC$106-'[1]Outside Edges'!$B194)&gt;=5,'[1]Outside Edges'!$P194="Yes"),"Yes","No")</f>
        <v>Yes</v>
      </c>
      <c r="DB195" s="85" t="str">
        <f>IF(AND((RIGHT($DB$3,2)-'[1]Miter Profiles'!$AC$107-'[1]Outside Edges'!$B194)&gt;=5,'[1]Outside Edges'!$P194="Yes"),"Yes","No")</f>
        <v>Yes</v>
      </c>
      <c r="DC195" s="86" t="str">
        <f>IF(AND((RIGHT($DC$3,2)-'[1]Miter Profiles'!$AC$108-'[1]Outside Edges'!$B194)&gt;=5,'[1]Outside Edges'!$P194="Yes"),"Yes","No")</f>
        <v>Yes</v>
      </c>
      <c r="DD195" s="11" t="str">
        <f>IF(AND((RIGHT($DD$3,2)-'[1]Miter Profiles'!$AC$109-'[1]Outside Edges'!$B194)&gt;=5,'[1]Outside Edges'!$P194="Yes"),"Yes","No")</f>
        <v>Yes</v>
      </c>
      <c r="DE195" s="87" t="str">
        <f>IF(AND((RIGHT($DE$3,2)-'[1]Miter Profiles'!$AC$110-'[1]Outside Edges'!$B194)&gt;=5,'[1]Outside Edges'!$P194="Yes"),"Yes","No")</f>
        <v>Yes</v>
      </c>
      <c r="DF195" s="10" t="str">
        <f>IF(AND((RIGHT($DF$3,2)-'[1]Miter Profiles'!$AC$111-'[1]Outside Edges'!$B194)&gt;=5,'[1]Outside Edges'!$P194="Yes"),"Yes","No")</f>
        <v>Yes</v>
      </c>
      <c r="DG195" s="10" t="str">
        <f>IF(AND((RIGHT($DG$3,2)-'[1]Miter Profiles'!$AC$112-'[1]Outside Edges'!$B194)&gt;=5,'[1]Outside Edges'!$P194="Yes"),"Yes","No")</f>
        <v>Yes</v>
      </c>
      <c r="DH195" s="85" t="str">
        <f>IF(AND((RIGHT($DH$3,2)-'[1]Miter Profiles'!$AC$113-'[1]Outside Edges'!$B194)&gt;=5,'[1]Outside Edges'!$P194="Yes"),"Yes","No")</f>
        <v>Yes</v>
      </c>
      <c r="DI195" s="86" t="str">
        <f>IF(AND((RIGHT($DI$3,2)-'[1]Miter Profiles'!$AC$114-'[1]Outside Edges'!$B194)&gt;=5,'[1]Outside Edges'!$P194="Yes"),"Yes","No")</f>
        <v>Yes</v>
      </c>
      <c r="DJ195" s="11" t="str">
        <f>IF(AND((RIGHT($DJ$3,2)-'[1]Miter Profiles'!$AC$115-'[1]Outside Edges'!$B194)&gt;=5,'[1]Outside Edges'!$P194="Yes"),"Yes","No")</f>
        <v>Yes</v>
      </c>
      <c r="DK195" s="87" t="str">
        <f>IF(AND((RIGHT($DK$3,2)-'[1]Miter Profiles'!$AC$116-'[1]Outside Edges'!$B194)&gt;=5,'[1]Outside Edges'!$P194="Yes"),"Yes","No")</f>
        <v>Yes</v>
      </c>
      <c r="DL195" s="10" t="str">
        <f>IF(AND((RIGHT($DL$3,2)-'[1]Miter Profiles'!$AC$117-'[1]Outside Edges'!$B194)&gt;=5,'[1]Outside Edges'!$P194="Yes"),"Yes","No")</f>
        <v>Yes</v>
      </c>
      <c r="DM195" s="10" t="str">
        <f>IF(AND((RIGHT($DM$3,2)-'[1]Miter Profiles'!$AC$118-'[1]Outside Edges'!$B194)&gt;=5,'[1]Outside Edges'!$P194="Yes"),"Yes","No")</f>
        <v>Yes</v>
      </c>
      <c r="DN195" s="85" t="str">
        <f>IF(AND((RIGHT($DN$3,2)-'[1]Miter Profiles'!$AC$119-'[1]Outside Edges'!$B194)&gt;=5,'[1]Outside Edges'!$P194="Yes"),"Yes","No")</f>
        <v>Yes</v>
      </c>
      <c r="DO195" s="86" t="str">
        <f>IF(AND((RIGHT($DO$3,2)-'[1]Miter Profiles'!$AC$120-'[1]Outside Edges'!$B194)&gt;=5,'[1]Outside Edges'!$P194="Yes"),"Yes","No")</f>
        <v>Yes</v>
      </c>
      <c r="DP195" s="11" t="str">
        <f>IF(AND((RIGHT($DP$3,2)-'[1]Miter Profiles'!$AC$121-'[1]Outside Edges'!$B194)&gt;=5,'[1]Outside Edges'!$P194="Yes"),"Yes","No")</f>
        <v>Yes</v>
      </c>
      <c r="DQ195" s="87" t="str">
        <f>IF(AND((RIGHT($DQ$3,2)-'[1]Miter Profiles'!$AC$122-'[1]Outside Edges'!$B194)&gt;=5,'[1]Outside Edges'!$P194="Yes"),"Yes","No")</f>
        <v>Yes</v>
      </c>
      <c r="DR195" s="10" t="str">
        <f>IF(AND((RIGHT($DR$3,2)-'[1]Miter Profiles'!$AC$123-'[1]Outside Edges'!$B194)&gt;=5,'[1]Outside Edges'!$P194="Yes"),"Yes","No")</f>
        <v>Yes</v>
      </c>
      <c r="DS195" s="10" t="str">
        <f>IF(AND((RIGHT($DS$3,2)-'[1]Miter Profiles'!$AC$124-'[1]Outside Edges'!$B194)&gt;=5,'[1]Outside Edges'!$P194="Yes"),"Yes","No")</f>
        <v>Yes</v>
      </c>
      <c r="DT195" s="85" t="str">
        <f>IF(AND((RIGHT($DT$3,2)-'[1]Miter Profiles'!$AC$125-'[1]Outside Edges'!$B194)&gt;=5,'[1]Outside Edges'!$P194="Yes"),"Yes","No")</f>
        <v>Yes</v>
      </c>
      <c r="DU195" s="86" t="str">
        <f>IF(AND((RIGHT($DU$3,2)-'[1]Miter Profiles'!$AC$126-'[1]Outside Edges'!$B194)&gt;=5,'[1]Outside Edges'!$P194="Yes"),"Yes","No")</f>
        <v>Yes</v>
      </c>
      <c r="DV195" s="11" t="str">
        <f>IF(AND((RIGHT($DV$3,2)-'[1]Miter Profiles'!$AC$127-'[1]Outside Edges'!$B194)&gt;=5,'[1]Outside Edges'!$P194="Yes"),"Yes","No")</f>
        <v>Yes</v>
      </c>
      <c r="DW195" s="87" t="str">
        <f>IF(AND((RIGHT($DW$3,2)-'[1]Miter Profiles'!$AC$128-'[1]Outside Edges'!$B194)&gt;=5,'[1]Outside Edges'!$P194="Yes"),"Yes","No")</f>
        <v>Yes</v>
      </c>
      <c r="DX195" s="10" t="str">
        <f>IF(AND((RIGHT($DX$3,2)-'[1]Miter Profiles'!$AC$129-'[1]Outside Edges'!$B194)&gt;=5,'[1]Outside Edges'!$P194="Yes"),"Yes","No")</f>
        <v>Yes</v>
      </c>
      <c r="DY195" s="10" t="str">
        <f>IF(AND((RIGHT($DY$3,2)-'[1]Miter Profiles'!$AC$130-'[1]Outside Edges'!$B194)&gt;=5,'[1]Outside Edges'!$P194="Yes"),"Yes","No")</f>
        <v>Yes</v>
      </c>
      <c r="DZ195" s="85" t="str">
        <f>IF(AND((RIGHT($DZ$3,2)-'[1]Miter Profiles'!$AC$131-'[1]Outside Edges'!$B194)&gt;=5,'[1]Outside Edges'!$P194="Yes"),"Yes","No")</f>
        <v>Yes</v>
      </c>
      <c r="EA195" s="90" t="str">
        <f>IF(AND((RIGHT($EA$3,2)-'[1]Miter Profiles'!$AC$132-'[1]Outside Edges'!$B194)&gt;=5,'[1]Outside Edges'!$P194="Yes"),"Yes","No")</f>
        <v>Yes</v>
      </c>
      <c r="EB195" s="104" t="str">
        <f>IF(AND((RIGHT($EB$3,2)-'[1]Miter Profiles'!$AC$133-'[1]Outside Edges'!$B194)&gt;=5,'[1]Outside Edges'!$P194="Yes"),"Yes","No")</f>
        <v>Yes</v>
      </c>
      <c r="EC195" s="109" t="str">
        <f>IF(AND((RIGHT($EC$3,2)-'[1]Miter Profiles'!$AC$134-'[1]Outside Edges'!$B194)&gt;=5,'[1]Outside Edges'!$P194="Yes"),"Yes","No")</f>
        <v>Yes</v>
      </c>
      <c r="ED195" s="115" t="str">
        <f>IF(AND((RIGHT($ED$3,2)-'[1]Miter Profiles'!$AC$135-'[1]Outside Edges'!$B194)&gt;=5,'[1]Outside Edges'!$P194="Yes"),"Yes","No")</f>
        <v>Yes</v>
      </c>
      <c r="EE195" s="112" t="str">
        <f>IF(AND((RIGHT($EE$3,2)-'[1]Miter Profiles'!$AC$136-'[1]Outside Edges'!$B194)&gt;=5,'[1]Outside Edges'!$P194="Yes"),"Yes","No")</f>
        <v>Yes</v>
      </c>
      <c r="EF195" s="85" t="str">
        <f>IF(AND((RIGHT($EF$3,2)-'[1]Miter Profiles'!$AC$137-'[1]Outside Edges'!$B194)&gt;=5,'[1]Outside Edges'!$P194="Yes"),"Yes","No")</f>
        <v>Yes</v>
      </c>
      <c r="EG195" s="10" t="str">
        <f>IF(AND((RIGHT($EG$3,2)-'[1]Miter Profiles'!$AC$138-'[1]Outside Edges'!$B194)&gt;=5,'[1]Outside Edges'!$P194="Yes"),"Yes","No")</f>
        <v>Yes</v>
      </c>
      <c r="EH195" s="90" t="str">
        <f>IF(AND((RIGHT($EH$3,2)-'[1]Miter Profiles'!$AC$139-'[1]Outside Edges'!$B194)&gt;=5,'[1]Outside Edges'!$P194="Yes"),"Yes","No")</f>
        <v>Yes</v>
      </c>
      <c r="EI195" s="120" t="str">
        <f>IF(AND((RIGHT($EI$3,2)-'[1]Miter Profiles'!$AC$140-'[1]Outside Edges'!$B194)&gt;=5,'[1]Outside Edges'!$P194="Yes"),"Yes","No")</f>
        <v>Yes</v>
      </c>
      <c r="EJ195" s="123" t="str">
        <f>IF(AND((RIGHT($EJ$3,2)-'[1]Miter Profiles'!$AC$141-'[1]Outside Edges'!$B194)&gt;=5,'[1]Outside Edges'!$P194="Yes"),"Yes","No")</f>
        <v>Yes</v>
      </c>
      <c r="EK195" s="123" t="str">
        <f>IF(AND((RIGHT($EK$3,2)-'[1]Miter Profiles'!$AC$142-'[1]Outside Edges'!$B194)&gt;=5,'[1]Outside Edges'!$P194="Yes"),"Yes","No")</f>
        <v>Yes</v>
      </c>
      <c r="EL195" s="115" t="str">
        <f>IF(AND((RIGHT($EL$3,2)-'[1]Miter Profiles'!$AC$143-'[1]Outside Edges'!$B194)&gt;=5,'[1]Outside Edges'!$P194="Yes"),"Yes","No")</f>
        <v>Yes</v>
      </c>
      <c r="EM195" s="128" t="str">
        <f>IF(AND((RIGHT($EM$3,2)-'[1]Miter Profiles'!$AC$144-'[1]Outside Edges'!$B194)&gt;=5,'[1]Outside Edges'!$P194="Yes"),"Yes","No")</f>
        <v>Yes</v>
      </c>
      <c r="EN195" s="10" t="str">
        <f>IF(AND((RIGHT($EN$3,2)-'[1]Miter Profiles'!$AC$145-'[1]Outside Edges'!$B194)&gt;=5,'[1]Outside Edges'!$P194="Yes"),"Yes","No")</f>
        <v>Yes</v>
      </c>
      <c r="EO195" s="90" t="str">
        <f>IF(AND((RIGHT($EO$3,2)-'[1]Miter Profiles'!$AC$146-'[1]Outside Edges'!$B194)&gt;=5,'[1]Outside Edges'!$P194="Yes"),"Yes","No")</f>
        <v>Yes</v>
      </c>
      <c r="EP195" s="123" t="str">
        <f>IF(AND((RIGHT($EP$3,2)-'[1]Miter Profiles'!$AC$147-'[1]Outside Edges'!$B194)&gt;=5,'[1]Outside Edges'!$P194="Yes"),"Yes","No")</f>
        <v>Yes</v>
      </c>
      <c r="EQ195" s="123" t="str">
        <f>IF(AND((RIGHT($EQ$3,2)-'[1]Miter Profiles'!$AC$148-'[1]Outside Edges'!$B194)&gt;=5,'[1]Outside Edges'!$P194="Yes"),"Yes","No")</f>
        <v>Yes</v>
      </c>
      <c r="ER195" s="115" t="str">
        <f>IF(AND((RIGHT($ER$3,2)-'[1]Miter Profiles'!$AC$149-'[1]Outside Edges'!$B194)&gt;=5,'[1]Outside Edges'!$P194="Yes"),"Yes","No")</f>
        <v>Yes</v>
      </c>
      <c r="ES195" s="128" t="str">
        <f>IF(AND((RIGHT($ES$3,2)-'[1]Miter Profiles'!$AC$150-'[1]Outside Edges'!$B194)&gt;=5,'[1]Outside Edges'!$P194="Yes"),"Yes","No")</f>
        <v>Yes</v>
      </c>
      <c r="ET195" s="10" t="str">
        <f>IF(AND((RIGHT($ET$3,2)-'[1]Miter Profiles'!$AC$151-'[1]Outside Edges'!$B194)&gt;=5,'[1]Outside Edges'!$P194="Yes"),"Yes","No")</f>
        <v>Yes</v>
      </c>
      <c r="EU195" s="90" t="str">
        <f>IF(AND((RIGHT($EU$3,2)-'[1]Miter Profiles'!$AC$152-'[1]Outside Edges'!$B194)&gt;=5,'[1]Outside Edges'!$P194="Yes"),"Yes","No")</f>
        <v>Yes</v>
      </c>
      <c r="EV195" s="123" t="str">
        <f>IF(AND((RIGHT($EV$3,2)-'[1]Miter Profiles'!$AC$153-'[1]Outside Edges'!$B194)&gt;=5,'[1]Outside Edges'!$P194="Yes"),"Yes","No")</f>
        <v>Yes</v>
      </c>
      <c r="EW195" s="123" t="str">
        <f>IF(AND((RIGHT($EW$3,2)-'[1]Miter Profiles'!$AC$154-'[1]Outside Edges'!$B194)&gt;=5,'[1]Outside Edges'!$P194="Yes"),"Yes","No")</f>
        <v>Yes</v>
      </c>
      <c r="EX195" s="115" t="str">
        <f>IF(AND((RIGHT($EX$3,2)-'[1]Miter Profiles'!$AC$155-'[1]Outside Edges'!$B194)&gt;=5,'[1]Outside Edges'!$P194="Yes"),"Yes","No")</f>
        <v>Yes</v>
      </c>
      <c r="EY195" s="128" t="str">
        <f>IF(AND((RIGHT($EY$3,2)-'[1]Miter Profiles'!$AC$156-'[1]Outside Edges'!$B194)&gt;=5,'[1]Outside Edges'!$P194="Yes"),"Yes","No")</f>
        <v>Yes</v>
      </c>
      <c r="EZ195" s="10" t="str">
        <f>IF(AND((RIGHT($EZ$3,2)-'[1]Miter Profiles'!$AC$157-'[1]Outside Edges'!$B194)&gt;=5,'[1]Outside Edges'!$P194="Yes"),"Yes","No")</f>
        <v>Yes</v>
      </c>
      <c r="FA195" s="90" t="str">
        <f>IF(AND((RIGHT($FA$3,2)-'[1]Miter Profiles'!$AC$158-'[1]Outside Edges'!$B194)&gt;=5,'[1]Outside Edges'!$P194="Yes"),"Yes","No")</f>
        <v>Yes</v>
      </c>
      <c r="FB195" s="123" t="str">
        <f>IF(AND((RIGHT($FB$3,2)-'[1]Miter Profiles'!$AC$159-'[1]Outside Edges'!$B194)&gt;=5,'[1]Outside Edges'!$P194="Yes"),"Yes","No")</f>
        <v>Yes</v>
      </c>
      <c r="FC195" s="123" t="str">
        <f>IF(AND((RIGHT($FC$3,2)-'[1]Miter Profiles'!$AC$160-'[1]Outside Edges'!$B194)&gt;=5,'[1]Outside Edges'!$P194="Yes"),"Yes","No")</f>
        <v>Yes</v>
      </c>
      <c r="FD195" s="115" t="str">
        <f>IF(AND((RIGHT($FD$3,2)-'[1]Miter Profiles'!$AC$161-'[1]Outside Edges'!$B194)&gt;=5,'[1]Outside Edges'!$P194="Yes"),"Yes","No")</f>
        <v>Yes</v>
      </c>
      <c r="FE195" s="128" t="str">
        <f>IF(AND((RIGHT($FE$3,2)-'[1]Miter Profiles'!$AC$162-'[1]Outside Edges'!$B194)&gt;=5,'[1]Outside Edges'!$P194="Yes"),"Yes","No")</f>
        <v>Yes</v>
      </c>
      <c r="FF195" s="10" t="str">
        <f>IF(AND((RIGHT($FF$3,2)-'[1]Miter Profiles'!$AC$163-'[1]Outside Edges'!$B194)&gt;=5,'[1]Outside Edges'!$P194="Yes"),"Yes","No")</f>
        <v>Yes</v>
      </c>
      <c r="FG195" s="90" t="str">
        <f>IF(AND((RIGHT($FG$3,2)-'[1]Miter Profiles'!$AC$164-'[1]Outside Edges'!$B194)&gt;=5,'[1]Outside Edges'!$P194="Yes"),"Yes","No")</f>
        <v>Yes</v>
      </c>
      <c r="FH195" s="123" t="str">
        <f>IF(AND((RIGHT($FH$3,2)-'[1]Miter Profiles'!$AC$165-'[1]Outside Edges'!$B194)&gt;=5,'[1]Outside Edges'!$P194="Yes"),"Yes","No")</f>
        <v>Yes</v>
      </c>
      <c r="FI195" s="123" t="str">
        <f>IF(AND((RIGHT($FI$3,2)-'[1]Miter Profiles'!$AC$166-'[1]Outside Edges'!$B194)&gt;=5,'[1]Outside Edges'!$P194="Yes"),"Yes","No")</f>
        <v>Yes</v>
      </c>
      <c r="FJ195" s="115" t="str">
        <f>IF(AND((RIGHT($FJ$3,2)-'[1]Miter Profiles'!$AC$167-'[1]Outside Edges'!$B194)&gt;=5,'[1]Outside Edges'!$P194="Yes"),"Yes","No")</f>
        <v>Yes</v>
      </c>
      <c r="FK195" s="128" t="str">
        <f>IF(AND((RIGHT($FK$3,2)-'[1]Miter Profiles'!$AC$168-'[1]Outside Edges'!$B194)&gt;=5,'[1]Outside Edges'!$P194="Yes"),"Yes","No")</f>
        <v>Yes</v>
      </c>
      <c r="FL195" s="10" t="str">
        <f>IF(AND((RIGHT($FL$3,2)-'[1]Miter Profiles'!$AC$169-'[1]Outside Edges'!$B194)&gt;=5,'[1]Outside Edges'!$P194="Yes"),"Yes","No")</f>
        <v>Yes</v>
      </c>
      <c r="FM195" s="90" t="str">
        <f>IF(AND((RIGHT($FM$3,2)-'[1]Miter Profiles'!$AC$170-'[1]Outside Edges'!$B194)&gt;=5,'[1]Outside Edges'!$P194="Yes"),"Yes","No")</f>
        <v>Yes</v>
      </c>
      <c r="FN195" s="123" t="str">
        <f>IF(AND((RIGHT($FN$3,2)-'[1]Miter Profiles'!$AC$171-'[1]Outside Edges'!$B194)&gt;=5,'[1]Outside Edges'!$P194="Yes"),"Yes","No")</f>
        <v>Yes</v>
      </c>
      <c r="FO195" s="123" t="str">
        <f>IF(AND((RIGHT($FO$3,2)-'[1]Miter Profiles'!$AC$172-'[1]Outside Edges'!$B194)&gt;=5,'[1]Outside Edges'!$P194="Yes"),"Yes","No")</f>
        <v>Yes</v>
      </c>
      <c r="FP195" s="115" t="str">
        <f>IF(AND((RIGHT($FP$3,2)-'[1]Miter Profiles'!$AC$173-'[1]Outside Edges'!$B194)&gt;=5,'[1]Outside Edges'!$P194="Yes"),"Yes","No")</f>
        <v>Yes</v>
      </c>
      <c r="FQ195" s="128" t="str">
        <f>IF(AND((RIGHT($FQ$3,2)-'[1]Miter Profiles'!$AC$174-'[1]Outside Edges'!$B194)&gt;=5,'[1]Outside Edges'!$P194="Yes"),"Yes","No")</f>
        <v>Yes</v>
      </c>
      <c r="FR195" s="10" t="str">
        <f>IF(AND((RIGHT($FR$3,2)-'[1]Miter Profiles'!$AC$175-'[1]Outside Edges'!$B194)&gt;=5,'[1]Outside Edges'!$P194="Yes"),"Yes","No")</f>
        <v>Yes</v>
      </c>
      <c r="FS195" s="90" t="str">
        <f>IF(AND((RIGHT($FS$3,2)-'[1]Miter Profiles'!$AC$176-'[1]Outside Edges'!$B194)&gt;=5,'[1]Outside Edges'!$P194="Yes"),"Yes","No")</f>
        <v>Yes</v>
      </c>
      <c r="FT195" s="123" t="str">
        <f>IF(AND((RIGHT($FT$3,2)-'[1]Miter Profiles'!$AC$177-'[1]Outside Edges'!$B194)&gt;=5,'[1]Outside Edges'!$P194="Yes"),"Yes","No")</f>
        <v>Yes</v>
      </c>
      <c r="FU195" s="123" t="str">
        <f>IF(AND((RIGHT($FU$3,2)-'[1]Miter Profiles'!$AC$178-'[1]Outside Edges'!$B194)&gt;=5,'[1]Outside Edges'!$P194="Yes"),"Yes","No")</f>
        <v>Yes</v>
      </c>
      <c r="FV195" s="115" t="str">
        <f>IF(AND((RIGHT($V$3,2)-'[1]Miter Profiles'!$AC$179-'[1]Outside Edges'!$B194)&gt;=5,'[1]Outside Edges'!$P194="Yes"),"Yes","No")</f>
        <v>Yes</v>
      </c>
      <c r="FW195" s="128" t="str">
        <f>IF(AND((RIGHT($FW$3,2)-'[1]Miter Profiles'!$AC$180-'[1]Outside Edges'!$B194)&gt;=5,'[1]Outside Edges'!$P194="Yes"),"Yes","No")</f>
        <v>No</v>
      </c>
      <c r="FX195" s="269" t="str">
        <f>IF(AND((RIGHT($FX$3,2)-'[1]Miter Profiles'!$AC$181-'[1]Outside Edges'!$B194)&gt;=5,'[1]Outside Edges'!$P194="Yes"),"Yes","No")</f>
        <v>Yes</v>
      </c>
      <c r="FY195" s="273" t="str">
        <f>IF(AND((RIGHT($FY$3,2)-'[1]Miter Profiles'!$AC$182-'[1]Outside Edges'!$B194)&gt;=5,'[1]Outside Edges'!$P194="Yes"),"Yes","No")</f>
        <v>Yes</v>
      </c>
      <c r="FZ195" s="282" t="str">
        <f>IF(AND((RIGHT($FZ$3,2)-'[1]Miter Profiles'!$AC$183-'[1]Outside Edges'!$B194)&gt;=5,'[1]Outside Edges'!$P194="Yes"),"Yes","No")</f>
        <v>Yes</v>
      </c>
      <c r="GA195" s="283" t="str">
        <f>IF(AND((RIGHT($GA$3,2)-'[1]Miter Profiles'!$AC$184-'[1]Outside Edges'!$B194)&gt;=5,'[1]Outside Edges'!$P194="Yes"),"Yes","No")</f>
        <v>Yes</v>
      </c>
      <c r="GB195" s="284" t="str">
        <f>IF(AND((RIGHT($GB$3,2)-'[1]Miter Profiles'!$AC$185-'[1]Outside Edges'!$B194)&gt;=5,'[1]Outside Edges'!$P194="Yes"),"Yes","No")</f>
        <v>Yes</v>
      </c>
      <c r="GC195" s="275" t="str">
        <f>IF(AND((RIGHT($GC$3,2)-'[1]Miter Profiles'!$AC$186-'[1]Outside Edges'!$B194)&gt;=5,'[1]Outside Edges'!$P194="Yes"),"Yes","No")</f>
        <v>Yes</v>
      </c>
      <c r="GD195" s="269" t="str">
        <f>IF(AND((RIGHT($GD$3,2)-'[1]Miter Profiles'!$AC$187-'[1]Outside Edges'!$B194)&gt;=5,'[1]Outside Edges'!$P194="Yes"),"Yes","No")</f>
        <v>Yes</v>
      </c>
      <c r="GE195" s="273" t="str">
        <f>IF(AND((RIGHT($GE$3,2)-'[1]Miter Profiles'!$AC$188-'[1]Outside Edges'!$B194)&gt;=5,'[1]Outside Edges'!$P194="Yes"),"Yes","No")</f>
        <v>Yes</v>
      </c>
      <c r="GF195" s="282" t="str">
        <f>IF(AND((RIGHT($GF$3,2)-'[1]Miter Profiles'!$AC$189-'[1]Outside Edges'!$B194)&gt;=5,'[1]Outside Edges'!$P194="Yes"),"Yes","No")</f>
        <v>Yes</v>
      </c>
      <c r="GG195" s="283" t="str">
        <f>IF(AND((RIGHT($GG$3,2)-'[1]Miter Profiles'!$AC$190-'[1]Outside Edges'!$B194)&gt;=5,'[1]Outside Edges'!$P194="Yes"),"Yes","No")</f>
        <v>Yes</v>
      </c>
      <c r="GH195" s="284" t="str">
        <f>IF(AND((RIGHT($GH$3,2)-'[1]Miter Profiles'!$AC$191-'[1]Outside Edges'!$B194)&gt;=5,'[1]Outside Edges'!$P194="Yes"),"Yes","No")</f>
        <v>Yes</v>
      </c>
      <c r="GI195" s="275" t="str">
        <f>IF(AND((RIGHT($GI$3,2)-'[1]Miter Profiles'!$AC$192-'[1]Outside Edges'!$B194)&gt;=5,'[1]Outside Edges'!$P194="Yes"),"Yes","No")</f>
        <v>Yes</v>
      </c>
      <c r="GJ195" s="269" t="str">
        <f>IF(AND((RIGHT($GJ$3,2)-'[1]Miter Profiles'!$AC$193-'[1]Outside Edges'!$B194)&gt;=5,'[1]Outside Edges'!$P194="Yes"),"Yes","No")</f>
        <v>Yes</v>
      </c>
      <c r="GK195" s="273" t="str">
        <f>IF(AND((RIGHT($GK$3,2)-'[1]Miter Profiles'!$AC$194-'[1]Outside Edges'!$B194)&gt;=5,'[1]Outside Edges'!$P194="Yes"),"Yes","No")</f>
        <v>Yes</v>
      </c>
      <c r="GL195" s="282" t="str">
        <f>IF(AND((RIGHT($GL$3,2)-'[1]Miter Profiles'!$AC$195-'[1]Outside Edges'!$B194)&gt;=5,'[1]Outside Edges'!$P194="Yes"),"Yes","No")</f>
        <v>Yes</v>
      </c>
      <c r="GM195" s="283" t="str">
        <f>IF(AND((RIGHT($GM$3,2)-'[1]Miter Profiles'!$AC$196-'[1]Outside Edges'!$B194)&gt;=5,'[1]Outside Edges'!$P194="Yes"),"Yes","No")</f>
        <v>Yes</v>
      </c>
      <c r="GN195" s="284" t="str">
        <f>IF(AND((RIGHT($GN$3,2)-'[1]Miter Profiles'!$AC$197-'[1]Outside Edges'!$B194)&gt;=5,'[1]Outside Edges'!$P194="Yes"),"Yes","No")</f>
        <v>Yes</v>
      </c>
      <c r="GO195" s="275" t="str">
        <f>IF(AND((RIGHT($GO$3,2)-'[1]Miter Profiles'!$AC$198-'[1]Outside Edges'!$B194)&gt;=5,'[1]Outside Edges'!$P194="Yes"),"Yes","No")</f>
        <v>Yes</v>
      </c>
      <c r="GP195" s="269" t="str">
        <f>IF(AND((RIGHT($GP$3,2)-'[1]Miter Profiles'!$AC$199-'[1]Outside Edges'!$B194)&gt;=5,'[1]Outside Edges'!$P194="Yes"),"Yes","No")</f>
        <v>Yes</v>
      </c>
      <c r="GQ195" s="273" t="str">
        <f>IF(AND((RIGHT($GQ$3,2)-'[1]Miter Profiles'!$AC$200-'[1]Outside Edges'!$B194)&gt;=5,'[1]Outside Edges'!$P194="Yes"),"Yes","No")</f>
        <v>Yes</v>
      </c>
      <c r="GR195" s="282" t="str">
        <f>IF(AND((RIGHT($GR$3,2)-'[1]Miter Profiles'!$AC$201-'[1]Outside Edges'!$B194)&gt;=5,'[1]Outside Edges'!$P194="Yes"),"Yes","No")</f>
        <v>Yes</v>
      </c>
      <c r="GS195" s="283" t="str">
        <f>IF(AND((RIGHT($GS$3,2)-'[1]Miter Profiles'!$AC$202-'[1]Outside Edges'!$B194)&gt;=5,'[1]Outside Edges'!$P194="Yes"),"Yes","No")</f>
        <v>Yes</v>
      </c>
      <c r="GT195" s="284" t="str">
        <f>IF(AND((RIGHT($GT$3,2)-'[1]Miter Profiles'!$AC$203-'[1]Outside Edges'!$B194)&gt;=5,'[1]Outside Edges'!$P194="Yes"),"Yes","No")</f>
        <v>Yes</v>
      </c>
      <c r="GU195" s="275" t="str">
        <f>IF(AND((RIGHT($GU$3,2)-'[1]Miter Profiles'!$AC$204-'[1]Outside Edges'!$B194)&gt;=5,'[1]Outside Edges'!$P194="Yes"),"Yes","No")</f>
        <v>Yes</v>
      </c>
      <c r="GV195" s="269" t="str">
        <f>IF(AND((RIGHT($GV$3,2)-'[1]Miter Profiles'!$AC$205-'[1]Outside Edges'!$B194)&gt;=5,'[1]Outside Edges'!$P194="Yes"),"Yes","No")</f>
        <v>Yes</v>
      </c>
      <c r="GW195" s="273" t="str">
        <f>IF(AND((RIGHT($GW$3,2)-'[1]Miter Profiles'!$AC$206-'[1]Outside Edges'!$B194)&gt;=5,'[1]Outside Edges'!$P194="Yes"),"Yes","No")</f>
        <v>Yes</v>
      </c>
      <c r="GX195" s="282" t="str">
        <f>IF(AND((RIGHT($GX$3,2)-'[1]Miter Profiles'!$AC$207-'[1]Outside Edges'!$B194)&gt;=5,'[1]Outside Edges'!$P194="Yes"),"Yes","No")</f>
        <v>No</v>
      </c>
      <c r="GY195" s="283" t="str">
        <f>IF(AND((RIGHT($GY$3,2)-'[1]Miter Profiles'!$AC$208-'[1]Outside Edges'!$B194)&gt;=5,'[1]Outside Edges'!$P194="Yes"),"Yes","No")</f>
        <v>Yes</v>
      </c>
      <c r="GZ195" s="284" t="str">
        <f>IF(AND((RIGHT($GZ$3,2)-'[1]Miter Profiles'!$AC$209-'[1]Outside Edges'!$B194)&gt;=5,'[1]Outside Edges'!$P194="Yes"),"Yes","No")</f>
        <v>Yes</v>
      </c>
      <c r="HA195" s="275" t="str">
        <f>IF(AND((RIGHT($HA$3,2)-'[1]Miter Profiles'!$AC$210-'[1]Outside Edges'!$B194)&gt;=5,'[1]Outside Edges'!$P194="Yes"),"Yes","No")</f>
        <v>Yes</v>
      </c>
      <c r="HB195" s="269" t="str">
        <f>IF(AND((RIGHT($HB$3,2)-'[1]Miter Profiles'!$AC$211-'[1]Outside Edges'!$B194)&gt;=5,'[1]Outside Edges'!$P194="Yes"),"Yes","No")</f>
        <v>Yes</v>
      </c>
      <c r="HC195" s="273" t="str">
        <f>IF(AND((RIGHT($HC$3,2)-'[1]Miter Profiles'!$AC$212-'[1]Outside Edges'!$B194)&gt;=5,'[1]Outside Edges'!$P194="Yes"),"Yes","No")</f>
        <v>Yes</v>
      </c>
      <c r="HD195" s="282" t="str">
        <f>IF(AND((RIGHT($HD$3,2)-'[1]Miter Profiles'!$AC$213-'[1]Outside Edges'!$B194)&gt;=5,'[1]Outside Edges'!$P194="Yes"),"Yes","No")</f>
        <v>No</v>
      </c>
      <c r="HE195" s="284" t="str">
        <f>IF(AND((RIGHT($HE$3,2)-'[1]Miter Profiles'!$AC$214-'[1]Outside Edges'!$B194)&gt;=5,'[1]Outside Edges'!$P194="Yes"),"Yes","No")</f>
        <v>No</v>
      </c>
      <c r="HF195" s="275" t="str">
        <f>IF(AND((RIGHT($HF$3,2)-'[1]Miter Profiles'!$AC$215-'[1]Outside Edges'!$B194)&gt;=5,'[1]Outside Edges'!$P194="Yes"),"Yes","No")</f>
        <v>Yes</v>
      </c>
      <c r="HG195" s="269" t="str">
        <f>IF(AND((RIGHT($HG$3,2)-'[1]Miter Profiles'!$AC$216-'[1]Outside Edges'!$B194)&gt;=5,'[1]Outside Edges'!$P194="Yes"),"Yes","No")</f>
        <v>Yes</v>
      </c>
      <c r="HH195" s="273" t="str">
        <f>IF(AND((RIGHT($HH$3,2)-'[1]Miter Profiles'!$AC$217-'[1]Outside Edges'!$B194)&gt;=5,'[1]Outside Edges'!$P194="Yes"),"Yes","No")</f>
        <v>Yes</v>
      </c>
      <c r="HI195" s="282" t="str">
        <f>IF(AND((RIGHT($HI$3,2)-'[1]Miter Profiles'!$AC$218-'[1]Outside Edges'!$B194)&gt;=5,'[1]Outside Edges'!$P194="Yes"),"Yes","No")</f>
        <v>Yes</v>
      </c>
      <c r="HJ195" s="283" t="str">
        <f>IF(AND((RIGHT($HJ$3,2)-'[1]Miter Profiles'!$AC$219-'[1]Outside Edges'!$B194)&gt;=5,'[1]Outside Edges'!$P194="Yes"),"Yes","No")</f>
        <v>Yes</v>
      </c>
      <c r="HK195" s="284" t="str">
        <f>IF(AND((RIGHT($HK$3,2)-'[1]Miter Profiles'!$AC$220-'[1]Outside Edges'!$B194)&gt;=5,'[1]Outside Edges'!$P194="Yes"),"Yes","No")</f>
        <v>Yes</v>
      </c>
      <c r="HL195" s="275" t="str">
        <f>IF(AND((RIGHT($HL$3,2)-'[1]Miter Profiles'!$AC$221-'[1]Outside Edges'!$B194)&gt;=5,'[1]Outside Edges'!$P194="Yes"),"Yes","No")</f>
        <v>Yes</v>
      </c>
      <c r="HM195" s="269" t="str">
        <f>IF(AND((RIGHT($HM$3,2)-'[1]Miter Profiles'!$AC$222-'[1]Outside Edges'!$B194)&gt;=5,'[1]Outside Edges'!$P194="Yes"),"Yes","No")</f>
        <v>Yes</v>
      </c>
      <c r="HN195" s="269" t="str">
        <f>IF(AND((RIGHT($HN$3,2)-'[1]Miter Profiles'!$AC$223-'[1]Outside Edges'!$B194)&gt;=5,'[1]Outside Edges'!$P194="Yes"),"Yes","No")</f>
        <v>Yes</v>
      </c>
      <c r="HO195" s="283" t="str">
        <f>IF(AND((RIGHT($HO$3,2)-'[1]Miter Profiles'!$AC$224-'[1]Outside Edges'!$B194)&gt;=5,'[1]Outside Edges'!$P194="Yes"),"Yes","No")</f>
        <v>Yes</v>
      </c>
      <c r="HP195" s="283" t="str">
        <f>IF(AND((RIGHT($HP$3,2)-'[1]Miter Profiles'!$AC$225-'[1]Outside Edges'!$B194)&gt;=5,'[1]Outside Edges'!$P194="Yes"),"Yes","No")</f>
        <v>Yes</v>
      </c>
      <c r="HQ195" s="283" t="str">
        <f>IF(AND((RIGHT($HQ$3,3)-'[1]Miter Profiles'!$AC$226-'[1]Outside Edges'!$B194)&gt;=5,'[1]Outside Edges'!$P194="Yes"),"Yes","No")</f>
        <v>No</v>
      </c>
      <c r="HR195" s="283" t="str">
        <f>IF(AND((RIGHT($HR$3,2)-'[1]Miter Profiles'!$AC$227-'[1]Outside Edges'!$B194)&gt;=5,'[1]Outside Edges'!$P194="Yes"),"Yes","No")</f>
        <v>No</v>
      </c>
      <c r="HS195" s="269" t="str">
        <f>IF(AND((RIGHT($HS$3,2)-'[1]Miter Profiles'!$AC$228-'[1]Outside Edges'!$B194)&gt;=5,'[1]Outside Edges'!$P194="Yes"),"Yes","No")</f>
        <v>Yes</v>
      </c>
      <c r="HT195" s="269" t="str">
        <f>IF(AND((RIGHT($HT$3,2)-'[1]Miter Profiles'!$AC$229-'[1]Outside Edges'!$B194)&gt;=5,'[1]Outside Edges'!$P194="Yes"),"Yes","No")</f>
        <v>Yes</v>
      </c>
      <c r="HU195" s="269" t="str">
        <f>IF(AND((RIGHT($HU$3,2)-'[1]Miter Profiles'!$AC$230-'[1]Outside Edges'!$B194)&gt;=5,'[1]Outside Edges'!$P194="Yes"),"Yes","No")</f>
        <v>Yes</v>
      </c>
      <c r="HV195" s="283" t="str">
        <f>IF(AND((RIGHT($HV$3,2)-'[1]Miter Profiles'!$AC$231-'[1]Outside Edges'!$B194)&gt;=5,'[1]Outside Edges'!$P194="Yes"),"Yes","No")</f>
        <v>Yes</v>
      </c>
      <c r="HW195" s="283" t="str">
        <f>IF(AND((RIGHT($HW$3,2)-'[1]Miter Profiles'!$AC$232-'[1]Outside Edges'!$B194)&gt;=5,'[1]Outside Edges'!$P194="Yes"),"Yes","No")</f>
        <v>Yes</v>
      </c>
      <c r="HX195" s="283" t="str">
        <f>IF(AND((RIGHT($HX$3,2)-'[1]Miter Profiles'!$AC$233-'[1]Outside Edges'!$B194)&gt;=5,'[1]Outside Edges'!$P194="Yes"),"Yes","No")</f>
        <v>Yes</v>
      </c>
      <c r="HY195" s="269" t="str">
        <f>IF(AND((RIGHT($HY$3,2)-'[1]Miter Profiles'!$AC$234-'[1]Outside Edges'!$B194)&gt;=5,'[1]Outside Edges'!$P194="Yes"),"Yes","No")</f>
        <v>Yes</v>
      </c>
      <c r="HZ195" s="269" t="str">
        <f>IF(AND((RIGHT($HZ$3,2)-'[1]Miter Profiles'!$AC$235-'[1]Outside Edges'!$B194)&gt;=5,'[1]Outside Edges'!$P194="Yes"),"Yes","No")</f>
        <v>Yes</v>
      </c>
      <c r="IA195" s="269" t="str">
        <f>IF(AND((RIGHT($IA$3,2)-'[1]Miter Profiles'!$AC$236-'[1]Outside Edges'!$B194)&gt;=5,'[1]Outside Edges'!$P194="Yes"),"Yes","No")</f>
        <v>Yes</v>
      </c>
      <c r="IB195" s="283" t="str">
        <f>IF(AND((RIGHT($IB$3,2)-'[1]Miter Profiles'!$AC$237-'[1]Outside Edges'!$B194)&gt;=5,'[1]Outside Edges'!$P194="Yes"),"Yes","No")</f>
        <v>Yes</v>
      </c>
      <c r="IC195" s="283" t="str">
        <f>IF(AND((RIGHT($IC$3,2)-'[1]Miter Profiles'!$AC$238-'[1]Outside Edges'!$B194)&gt;=5,'[1]Outside Edges'!$P194="Yes"),"Yes","No")</f>
        <v>Yes</v>
      </c>
      <c r="ID195" s="283" t="str">
        <f>IF(AND((RIGHT($ID$3,2)-'[1]Miter Profiles'!$AC$239-'[1]Outside Edges'!$B194)&gt;=5,'[1]Outside Edges'!$P194="Yes"),"Yes","No")</f>
        <v>Yes</v>
      </c>
      <c r="IE195" s="269" t="str">
        <f>IF(AND((RIGHT($IE$3,2)-'[1]Miter Profiles'!$AC$240-'[1]Outside Edges'!$B194)&gt;=5,'[1]Outside Edges'!$P194="Yes"),"Yes","No")</f>
        <v>Yes</v>
      </c>
      <c r="IF195" s="269" t="str">
        <f>IF(AND((RIGHT($IF$3,2)-'[1]Miter Profiles'!$AC$241-'[1]Outside Edges'!$B194)&gt;=5,'[1]Outside Edges'!$P194="Yes"),"Yes","No")</f>
        <v>Yes</v>
      </c>
      <c r="IG195" s="269" t="str">
        <f>IF(AND((RIGHT($IG$3,2)-'[1]Miter Profiles'!$AC$242-'[1]Outside Edges'!$B194)&gt;=5,'[1]Outside Edges'!$P194="Yes"),"Yes","No")</f>
        <v>Yes</v>
      </c>
      <c r="IH195" s="283" t="str">
        <f>IF(AND((RIGHT($IH$3,2)-'[1]Miter Profiles'!$AC$243-'[1]Outside Edges'!$B194)&gt;=5,'[1]Outside Edges'!$P194="Yes"),"Yes","No")</f>
        <v>Yes</v>
      </c>
      <c r="II195" s="283" t="str">
        <f>IF(AND((RIGHT($II$3,2)-'[1]Miter Profiles'!$AC$244-'[1]Outside Edges'!$B194)&gt;=5,'[1]Outside Edges'!$P194="Yes"),"Yes","No")</f>
        <v>Yes</v>
      </c>
      <c r="IJ195" s="283" t="str">
        <f>IF(AND((RIGHT($IJ$3,2)-'[1]Miter Profiles'!$AC$245-'[1]Outside Edges'!$B194)&gt;=5,'[1]Outside Edges'!$P194="Yes"),"Yes","No")</f>
        <v>Yes</v>
      </c>
      <c r="IK195" s="269" t="str">
        <f>IF(AND((RIGHT($IK$3,2)-'[1]Miter Profiles'!$AC$246-'[1]Outside Edges'!$B194)&gt;=5,'[1]Outside Edges'!$P194="Yes"),"Yes","No")</f>
        <v>Yes</v>
      </c>
      <c r="IL195" s="269" t="str">
        <f>IF(AND((RIGHT($IL$3,2)-'[1]Miter Profiles'!$AC$247-'[1]Outside Edges'!$B194)&gt;=5,'[1]Outside Edges'!$P194="Yes"),"Yes","No")</f>
        <v>Yes</v>
      </c>
      <c r="IM195" s="269" t="str">
        <f>IF(AND((RIGHT($IM$3,2)-'[1]Miter Profiles'!$AC$248-'[1]Outside Edges'!$B194)&gt;=5,'[1]Outside Edges'!$P194="Yes"),"Yes","No")</f>
        <v>Yes</v>
      </c>
      <c r="IN195" s="283" t="str">
        <f>IF(AND((RIGHT($IN$3,2)-'[1]Miter Profiles'!$AC$249-'[1]Outside Edges'!$B194)&gt;=5,'[1]Outside Edges'!$P194="Yes"),"Yes","No")</f>
        <v>Yes</v>
      </c>
      <c r="IO195" s="283" t="str">
        <f>IF(AND((RIGHT($IO$3,2)-'[1]Miter Profiles'!$AC$250-'[1]Outside Edges'!$B194)&gt;=5,'[1]Outside Edges'!$P194="Yes"),"Yes","No")</f>
        <v>Yes</v>
      </c>
      <c r="IP195" s="283" t="str">
        <f>IF(AND((RIGHT($IP$3,2)-'[1]Miter Profiles'!$AC$251-'[1]Outside Edges'!$B194)&gt;=5,'[1]Outside Edges'!$P194="Yes"),"Yes","No")</f>
        <v>Yes</v>
      </c>
      <c r="IQ195" s="269" t="str">
        <f>IF(AND((RIGHT($IQ$3,2)-'[1]Miter Profiles'!$AC$252-'[1]Outside Edges'!$B194)&gt;=5,'[1]Outside Edges'!$P194="Yes"),"Yes","No")</f>
        <v>Yes</v>
      </c>
      <c r="IR195" s="269" t="str">
        <f>IF(AND((RIGHT($IR$3,2)-'[1]Miter Profiles'!$AC$253-'[1]Outside Edges'!$B194)&gt;=5,'[1]Outside Edges'!$P194="Yes"),"Yes","No")</f>
        <v>Yes</v>
      </c>
      <c r="IS195" s="269" t="str">
        <f>IF(AND((RIGHT($IS$3,2)-'[1]Miter Profiles'!$AC$254-'[1]Outside Edges'!$B194)&gt;=5,'[1]Outside Edges'!$P194="Yes"),"Yes","No")</f>
        <v>Yes</v>
      </c>
      <c r="IT195" s="283" t="str">
        <f>IF(AND((RIGHT($IT$3,2)-'[1]Miter Profiles'!$AC$255-'[1]Outside Edges'!$B194)&gt;=5,'[1]Outside Edges'!$P194="Yes"),"Yes","No")</f>
        <v>Yes</v>
      </c>
      <c r="IU195" s="283" t="str">
        <f>IF(AND((RIGHT($IU$3,2)-'[1]Miter Profiles'!$AC$256-'[1]Outside Edges'!$B194)&gt;=5,'[1]Outside Edges'!$P194="Yes"),"Yes","No")</f>
        <v>Yes</v>
      </c>
      <c r="IV195" s="283" t="str">
        <f>IF(AND((RIGHT($IV$3,2)-'[1]Miter Profiles'!$AC$257-'[1]Outside Edges'!$B194)&gt;=5,'[1]Outside Edges'!$P194="Yes"),"Yes","No")</f>
        <v>Yes</v>
      </c>
      <c r="IW195" s="269" t="str">
        <f>IF(AND((RIGHT($IW$3,2)-'[1]Miter Profiles'!$AC$258-'[1]Outside Edges'!$B194)&gt;=5,'[1]Outside Edges'!$P194="Yes"),"Yes","No")</f>
        <v>Yes</v>
      </c>
      <c r="IX195" s="269" t="str">
        <f>IF(AND((RIGHT($IX$3,2)-'[1]Miter Profiles'!$AC$259-'[1]Outside Edges'!$B194)&gt;=5,'[1]Outside Edges'!$P194="Yes"),"Yes","No")</f>
        <v>Yes</v>
      </c>
      <c r="IY195" s="269" t="str">
        <f>IF(AND((RIGHT($IY$3,2)-'[1]Miter Profiles'!$AC$260-'[1]Outside Edges'!$B194)&gt;=5,'[1]Outside Edges'!$P194="Yes"),"Yes","No")</f>
        <v>Yes</v>
      </c>
      <c r="IZ195" s="283" t="str">
        <f>IF(AND((RIGHT($IZ$3,2)-'[1]Miter Profiles'!$AC$261-'[1]Outside Edges'!$B194)&gt;=5,'[1]Outside Edges'!$P194="Yes"),"Yes","No")</f>
        <v>Yes</v>
      </c>
      <c r="JA195" s="283" t="str">
        <f>IF(AND((RIGHT($JA$3,2)-'[1]Miter Profiles'!$AC$262-'[1]Outside Edges'!$B194)&gt;=5,'[1]Outside Edges'!$P194="Yes"),"Yes","No")</f>
        <v>Yes</v>
      </c>
      <c r="JB195" s="283" t="str">
        <f>IF(AND((RIGHT($JB$3,2)-'[1]Miter Profiles'!$AC$263-'[1]Outside Edges'!$B194)&gt;=5,'[1]Outside Edges'!$P194="Yes"),"Yes","No")</f>
        <v>Yes</v>
      </c>
      <c r="JC195" s="269" t="str">
        <f>IF(AND((RIGHT($JC$3,2)-'[1]Miter Profiles'!$AC$264-'[1]Outside Edges'!$B194)&gt;=5,'[1]Outside Edges'!$P194="Yes"),"Yes","No")</f>
        <v>Yes</v>
      </c>
      <c r="JD195" s="269" t="str">
        <f>IF(AND((RIGHT($JD$3,2)-'[1]Miter Profiles'!$AC$265-'[1]Outside Edges'!$B194)&gt;=5,'[1]Outside Edges'!$P194="Yes"),"Yes","No")</f>
        <v>Yes</v>
      </c>
      <c r="JE195" s="269" t="str">
        <f>IF(AND((RIGHT($JE$3,2)-'[1]Miter Profiles'!$AC$266-'[1]Outside Edges'!$B194)&gt;=5,'[1]Outside Edges'!$P194="Yes"),"Yes","No")</f>
        <v>Yes</v>
      </c>
      <c r="JF195" s="283" t="str">
        <f>IF(AND((RIGHT($JF$3,2)-'[1]Miter Profiles'!$AC$267-'[1]Outside Edges'!$B194)&gt;=5,'[1]Outside Edges'!$P194="Yes"),"Yes","No")</f>
        <v>No</v>
      </c>
      <c r="JG195" s="283" t="str">
        <f>IF(AND((RIGHT($JG$3,2)-'[1]Miter Profiles'!$AC$268-'[1]Outside Edges'!$B194)&gt;=5,'[1]Outside Edges'!$P194="Yes"),"Yes","No")</f>
        <v>Yes</v>
      </c>
      <c r="JH195" s="283" t="str">
        <f>IF(AND((RIGHT($JH$3,2)-'[1]Miter Profiles'!$AC$269-'[1]Outside Edges'!$B194)&gt;=5,'[1]Outside Edges'!$P194="Yes"),"Yes","No")</f>
        <v>Yes</v>
      </c>
      <c r="JI195" s="269" t="str">
        <f>IF(AND((RIGHT($JI$3,2)-'[1]Miter Profiles'!$AC$270-'[1]Outside Edges'!$B194)&gt;=5,'[1]Outside Edges'!$P194="Yes"),"Yes","No")</f>
        <v>Yes</v>
      </c>
      <c r="JJ195" s="269" t="str">
        <f>IF(AND((RIGHT($JJ$3,2)-'[1]Miter Profiles'!$AC$271-'[1]Outside Edges'!$B194)&gt;=5,'[1]Outside Edges'!$P194="Yes"),"Yes","No")</f>
        <v>Yes</v>
      </c>
      <c r="JK195" s="269" t="str">
        <f>IF(AND((RIGHT($JK$3,2)-'[1]Miter Profiles'!$AC$272-'[1]Outside Edges'!$B194)&gt;=5,'[1]Outside Edges'!$P194="Yes"),"Yes","No")</f>
        <v>Yes</v>
      </c>
      <c r="JL195" s="283" t="str">
        <f>IF(AND((RIGHT($JL$3,2)-'[1]Miter Profiles'!$AC$273-'[1]Outside Edges'!$B194)&gt;=5,'[1]Outside Edges'!$P194="Yes"),"Yes","No")</f>
        <v>Yes</v>
      </c>
      <c r="JM195" s="283" t="str">
        <f>IF(AND((RIGHT($JM$3,2)-'[1]Miter Profiles'!$AC$274-'[1]Outside Edges'!$B194)&gt;=5,'[1]Outside Edges'!$P194="Yes"),"Yes","No")</f>
        <v>Yes</v>
      </c>
      <c r="JN195" s="283" t="str">
        <f>IF(AND((RIGHT($JN$3,2)-'[1]Miter Profiles'!$AC$275-'[1]Outside Edges'!$B194)&gt;=5,'[1]Outside Edges'!$P194="Yes"),"Yes","No")</f>
        <v>Yes</v>
      </c>
      <c r="JO195" s="269" t="str">
        <f>IF(AND((RIGHT($JO$3,2)-'[1]Miter Profiles'!$AC$276-'[1]Outside Edges'!$B194)&gt;=5,'[1]Outside Edges'!$P194="Yes"),"Yes","No")</f>
        <v>Yes</v>
      </c>
      <c r="JP195" s="269" t="str">
        <f>IF(AND((RIGHT($JP$3,2)-'[1]Miter Profiles'!$AC$277-'[1]Outside Edges'!$B194)&gt;=5,'[1]Outside Edges'!$P194="Yes"),"Yes","No")</f>
        <v>Yes</v>
      </c>
      <c r="JQ195" s="269" t="str">
        <f>IF(AND((RIGHT($JQ$3,2)-'[1]Miter Profiles'!$AC$278-'[1]Outside Edges'!$B194)&gt;=5,'[1]Outside Edges'!$P194="Yes"),"Yes","No")</f>
        <v>Yes</v>
      </c>
      <c r="JR195" s="283" t="str">
        <f>IF(AND((RIGHT($JR$3,2)-'[1]Miter Profiles'!$AC$279-'[1]Outside Edges'!$B194)&gt;=5,'[1]Outside Edges'!$P194="Yes"),"Yes","No")</f>
        <v>No</v>
      </c>
      <c r="JS195" s="283" t="str">
        <f>IF(AND((RIGHT($JS$3,2)-'[1]Miter Profiles'!$AC$280-'[1]Outside Edges'!$B194)&gt;=5,'[1]Outside Edges'!$P194="Yes"),"Yes","No")</f>
        <v>Yes</v>
      </c>
      <c r="JT195" s="283" t="str">
        <f>IF(AND((RIGHT($JT$3,2)-'[1]Miter Profiles'!$AC$281-'[1]Outside Edges'!$B194)&gt;=5,'[1]Outside Edges'!$P194="Yes"),"Yes","No")</f>
        <v>Yes</v>
      </c>
      <c r="JU195" s="269" t="str">
        <f>IF(AND((RIGHT($JU$3,2)-'[1]Miter Profiles'!$AC$282-'[1]Outside Edges'!$B194)&gt;=5,'[1]Outside Edges'!$P194="Yes"),"Yes","No")</f>
        <v>No</v>
      </c>
      <c r="JV195" s="269" t="str">
        <f>IF(AND((RIGHT($JV$3,2)-'[1]Miter Profiles'!$AC$283-'[1]Outside Edges'!$B194)&gt;=5,'[1]Outside Edges'!$P194="Yes"),"Yes","No")</f>
        <v>Yes</v>
      </c>
      <c r="JW195" s="269" t="str">
        <f>IF(AND((RIGHT($JW$3,2)-'[1]Miter Profiles'!$AC$284-'[1]Outside Edges'!$B194)&gt;=5,'[1]Outside Edges'!$P194="Yes"),"Yes","No")</f>
        <v>Yes</v>
      </c>
      <c r="JX195" s="283" t="str">
        <f>IF(AND((RIGHT($JX$3,2)-'[1]Miter Profiles'!$AC$285-'[1]Outside Edges'!$B194)&gt;=5,'[1]Outside Edges'!$P194="Yes"),"Yes","No")</f>
        <v>Yes</v>
      </c>
      <c r="JY195" s="283" t="str">
        <f>IF(AND((RIGHT($JY$3,2)-'[1]Miter Profiles'!$AC$286-'[1]Outside Edges'!$B194)&gt;=5,'[1]Outside Edges'!$P194="Yes"),"Yes","No")</f>
        <v>Yes</v>
      </c>
      <c r="JZ195" s="283" t="str">
        <f>IF(AND((RIGHT($JZ$3,2)-'[1]Miter Profiles'!$AC$287-'[1]Outside Edges'!$B194)&gt;=5,'[1]Outside Edges'!$P194="Yes"),"Yes","No")</f>
        <v>Yes</v>
      </c>
      <c r="KA195" s="269" t="str">
        <f>IF(AND((RIGHT($KA$3,2)-'[1]Miter Profiles'!$AC$288-'[1]Outside Edges'!$B194)&gt;=5,'[1]Outside Edges'!$P194="Yes"),"Yes","No")</f>
        <v>Yes</v>
      </c>
      <c r="KB195" s="269" t="str">
        <f>IF(AND((RIGHT($KB$3,2)-'[1]Miter Profiles'!$AC$289-'[1]Outside Edges'!$B194)&gt;=5,'[1]Outside Edges'!$P194="Yes"),"Yes","No")</f>
        <v>Yes</v>
      </c>
      <c r="KC195" s="269" t="str">
        <f>IF(AND((RIGHT($KC$3,2)-'[1]Miter Profiles'!$AC$290-'[1]Outside Edges'!$B194)&gt;=5,'[1]Outside Edges'!$P194="Yes"),"Yes","No")</f>
        <v>Yes</v>
      </c>
      <c r="KD195" s="283" t="str">
        <f>IF(AND((RIGHT($KD$3,2)-'[1]Miter Profiles'!$AC$291-'[1]Outside Edges'!$B194)&gt;=5,'[1]Outside Edges'!$P194="Yes"),"Yes","No")</f>
        <v>Yes</v>
      </c>
      <c r="KE195" s="283" t="str">
        <f>IF(AND((RIGHT($KE$3,2)-'[1]Miter Profiles'!$AC$292-'[1]Outside Edges'!$B194)&gt;=5,'[1]Outside Edges'!$P194="Yes"),"Yes","No")</f>
        <v>Yes</v>
      </c>
      <c r="KF195" s="283" t="str">
        <f>IF(AND((RIGHT($KF$3,2)-'[1]Miter Profiles'!$AC$293-'[1]Outside Edges'!$B194)&gt;=5,'[1]Outside Edges'!$P194="Yes"),"Yes","No")</f>
        <v>Yes</v>
      </c>
      <c r="KG195" s="269" t="str">
        <f>IF(AND((RIGHT($KG$3,2)-'[1]Miter Profiles'!$AC$294-'[1]Outside Edges'!$B194)&gt;=5,'[1]Outside Edges'!$P194="Yes"),"Yes","No")</f>
        <v>Yes</v>
      </c>
      <c r="KH195" s="269" t="str">
        <f>IF(AND((RIGHT($KH$3,2)-'[1]Miter Profiles'!$AC$295-'[1]Outside Edges'!$B194)&gt;=5,'[1]Outside Edges'!$P194="Yes"),"Yes","No")</f>
        <v>Yes</v>
      </c>
      <c r="KI195" s="269" t="str">
        <f>IF(AND((RIGHT($KI$3,2)-'[1]Miter Profiles'!$AC$296-'[1]Outside Edges'!$B194)&gt;=5,'[1]Outside Edges'!$P194="Yes"),"Yes","No")</f>
        <v>Yes</v>
      </c>
      <c r="KJ195" s="283" t="str">
        <f>IF(AND((RIGHT($KJ$3,2)-'[1]Miter Profiles'!$AC$297-'[1]Outside Edges'!$B194)&gt;=5,'[1]Outside Edges'!$P194="Yes"),"Yes","No")</f>
        <v>Yes</v>
      </c>
      <c r="KK195" s="283" t="str">
        <f>IF(AND((RIGHT($KK$3,2)-'[1]Miter Profiles'!$AC$298-'[1]Outside Edges'!$B194)&gt;=5,'[1]Outside Edges'!$P194="Yes"),"Yes","No")</f>
        <v>Yes</v>
      </c>
      <c r="KL195" s="283" t="str">
        <f>IF(AND((RIGHT($KL$3,2)-'[1]Miter Profiles'!$AC$299-'[1]Outside Edges'!$B194)&gt;=5,'[1]Outside Edges'!$P194="Yes"),"Yes","No")</f>
        <v>Yes</v>
      </c>
      <c r="KM195" s="269" t="str">
        <f>IF(AND((RIGHT($KM$3,2)-'[1]Miter Profiles'!$AC$300-'[1]Outside Edges'!$B194)&gt;=5,'[1]Outside Edges'!$P194="Yes"),"Yes","No")</f>
        <v>Yes</v>
      </c>
      <c r="KN195" s="269" t="str">
        <f>IF(AND((RIGHT($KN$3,2)-'[1]Miter Profiles'!$AC$301-'[1]Outside Edges'!$B194)&gt;=5,'[1]Outside Edges'!$P194="Yes"),"Yes","No")</f>
        <v>Yes</v>
      </c>
      <c r="KO195" s="269" t="str">
        <f>IF(AND((RIGHT($KO$3,2)-'[1]Miter Profiles'!$AC$302-'[1]Outside Edges'!$B194)&gt;=5,'[1]Outside Edges'!$P194="Yes"),"Yes","No")</f>
        <v>Yes</v>
      </c>
      <c r="KP195" s="283" t="str">
        <f>IF(AND((RIGHT($KP$3,2)-'[1]Miter Profiles'!$AC$303-'[1]Outside Edges'!$B194)&gt;=5,'[1]Outside Edges'!$P194="Yes"),"Yes","No")</f>
        <v>Yes</v>
      </c>
      <c r="KQ195" s="283" t="str">
        <f>IF(AND((RIGHT($KQ$3,2)-'[1]Miter Profiles'!$AC$304-'[1]Outside Edges'!$B194)&gt;=5,'[1]Outside Edges'!$P194="Yes"),"Yes","No")</f>
        <v>Yes</v>
      </c>
      <c r="KR195" s="283" t="str">
        <f>IF(AND((RIGHT($KR$3,2)-'[1]Miter Profiles'!$AC$305-'[1]Outside Edges'!$B194)&gt;=5,'[1]Outside Edges'!$P194="Yes"),"Yes","No")</f>
        <v>Yes</v>
      </c>
      <c r="KS195" s="269" t="str">
        <f>IF(AND((RIGHT($KS$3,2)-'[1]Miter Profiles'!$AC$306-'[1]Outside Edges'!$B194)&gt;=5,'[1]Outside Edges'!$P194="Yes"),"Yes","No")</f>
        <v>Yes</v>
      </c>
      <c r="KT195" s="269" t="str">
        <f>IF(AND((RIGHT($KT$3,2)-'[1]Miter Profiles'!$AC$307-'[1]Outside Edges'!$B194)&gt;=5,'[1]Outside Edges'!$P194="Yes"),"Yes","No")</f>
        <v>Yes</v>
      </c>
      <c r="KU195" s="269" t="str">
        <f>IF(AND((RIGHT($KU$3,2)-'[1]Miter Profiles'!$AC$308-'[1]Outside Edges'!$B194)&gt;=5,'[1]Outside Edges'!$P194="Yes"),"Yes","No")</f>
        <v>Yes</v>
      </c>
      <c r="KV195" s="283" t="str">
        <f>IF(AND((RIGHT($KV$3,2)-'[1]Miter Profiles'!$AC$309-'[1]Outside Edges'!$B194)&gt;=5,'[1]Outside Edges'!$P194="Yes"),"Yes","No")</f>
        <v>Yes</v>
      </c>
      <c r="KW195" s="283" t="str">
        <f>IF(AND((RIGHT($KW$3,2)-'[1]Miter Profiles'!$AC$310-'[1]Outside Edges'!$B194)&gt;=5,'[1]Outside Edges'!$P194="Yes"),"Yes","No")</f>
        <v>Yes</v>
      </c>
      <c r="KX195" s="283" t="str">
        <f>IF(AND((RIGHT($KX$3,2)-'[1]Miter Profiles'!$AC$311-'[1]Outside Edges'!$B194)&gt;=5,'[1]Outside Edges'!$P194="Yes"),"Yes","No")</f>
        <v>Yes</v>
      </c>
      <c r="KY195" s="269" t="str">
        <f>IF(AND((RIGHT($KY$3,2)-'[1]Miter Profiles'!$AC$312-'[1]Outside Edges'!$B194)&gt;=5,'[1]Outside Edges'!$P194="Yes"),"Yes","No")</f>
        <v>Yes</v>
      </c>
      <c r="KZ195" s="269" t="str">
        <f>IF(AND((RIGHT($KZ$3,2)-'[1]Miter Profiles'!$AC$313-'[1]Outside Edges'!$B194)&gt;=5,'[1]Outside Edges'!$P194="Yes"),"Yes","No")</f>
        <v>Yes</v>
      </c>
      <c r="LA195" s="269" t="str">
        <f>IF(AND((RIGHT($LA$3,2)-'[1]Miter Profiles'!$AC$314-'[1]Outside Edges'!$B194)&gt;=5,'[1]Outside Edges'!$P194="Yes"),"Yes","No")</f>
        <v>Yes</v>
      </c>
      <c r="LB195" s="283" t="str">
        <f>IF(AND((RIGHT($LB$3,2)-'[1]Miter Profiles'!$AC$315-'[1]Outside Edges'!$B194)&gt;=5,'[1]Outside Edges'!$P194="Yes"),"Yes","No")</f>
        <v>Yes</v>
      </c>
      <c r="LC195" s="283" t="str">
        <f>IF(AND((RIGHT($LC$3,2)-'[1]Miter Profiles'!$AC$316-'[1]Outside Edges'!$B194)&gt;=5,'[1]Outside Edges'!$P194="Yes"),"Yes","No")</f>
        <v>Yes</v>
      </c>
      <c r="LD195" s="283" t="str">
        <f>IF(AND((RIGHT($LD$3,2)-'[1]Miter Profiles'!$AC$317-'[1]Outside Edges'!$B194)&gt;=5,'[1]Outside Edges'!$P194="Yes"),"Yes","No")</f>
        <v>Yes</v>
      </c>
      <c r="LE195" s="283" t="str">
        <f>IF(AND((RIGHT($LE$3,2)-'[1]Miter Profiles'!$AC$318-'[1]Outside Edges'!$B194)&gt;=5,'[1]Outside Edges'!$P194="Yes"),"Yes","No")</f>
        <v>Yes</v>
      </c>
      <c r="LF195" s="269" t="str">
        <f>IF(AND((RIGHT($LF$3,2)-'[1]Miter Profiles'!$AC$319-'[1]Outside Edges'!$B194)&gt;=5,'[1]Outside Edges'!$P194="Yes"),"Yes","No")</f>
        <v>Yes</v>
      </c>
      <c r="LG195" s="269" t="str">
        <f>IF(AND((RIGHT($LG$3,2)-'[1]Miter Profiles'!$AC$320-'[1]Outside Edges'!$B194)&gt;=5,'[1]Outside Edges'!$P194="Yes"),"Yes","No")</f>
        <v>Yes</v>
      </c>
      <c r="LH195" s="269" t="str">
        <f>IF(AND((RIGHT($LH$3,2)-'[1]Miter Profiles'!$AC$321-'[1]Outside Edges'!$B194)&gt;=5,'[1]Outside Edges'!$P194="Yes"),"Yes","No")</f>
        <v>Yes</v>
      </c>
      <c r="LI195" s="269" t="str">
        <f>IF(AND((RIGHT($LI$3,2)-'[1]Miter Profiles'!$AC$322-'[1]Outside Edges'!$B194)&gt;=5,'[1]Outside Edges'!$P194="Yes"),"Yes","No")</f>
        <v>Yes</v>
      </c>
      <c r="LJ195" s="283" t="str">
        <f>IF(AND((RIGHT($LJ$3,2)-'[1]Miter Profiles'!$AC$323-'[1]Outside Edges'!$B194)&gt;=5,'[1]Outside Edges'!$P194="Yes"),"Yes","No")</f>
        <v>No</v>
      </c>
      <c r="LK195" s="283" t="str">
        <f>IF(AND((RIGHT($LK$3,2)-'[1]Miter Profiles'!$AC$324-'[1]Outside Edges'!$B194)&gt;=5,'[1]Outside Edges'!$P194="Yes"),"Yes","No")</f>
        <v>Yes</v>
      </c>
      <c r="LL195" s="283" t="str">
        <f>IF(AND((RIGHT($LL$3,2)-'[1]Miter Profiles'!$AC$325-'[1]Outside Edges'!$B194)&gt;=5,'[1]Outside Edges'!$P194="Yes"),"Yes","No")</f>
        <v>Yes</v>
      </c>
      <c r="LM195" s="269" t="str">
        <f>IF(AND((RIGHT($LM$3,2)-'[1]Miter Profiles'!$AC$326-'[1]Outside Edges'!$B194)&gt;=5,'[1]Outside Edges'!$P194="Yes"),"Yes","No")</f>
        <v>Yes</v>
      </c>
      <c r="LN195" s="269" t="str">
        <f>IF(AND((RIGHT($LN$3,2)-'[1]Miter Profiles'!$AC$327-'[1]Outside Edges'!$B194)&gt;=5,'[1]Outside Edges'!$P194="Yes"),"Yes","No")</f>
        <v>Yes</v>
      </c>
      <c r="LO195" s="269" t="str">
        <f>IF(AND((RIGHT($LO$3,2)-'[1]Miter Profiles'!$AC$328-'[1]Outside Edges'!$B194)&gt;=5,'[1]Outside Edges'!$P194="Yes"),"Yes","No")</f>
        <v>Yes</v>
      </c>
      <c r="LP195" s="283" t="str">
        <f>IF(AND((RIGHT($LP$3,2)-'[1]Miter Profiles'!$AC$329-'[1]Outside Edges'!$B194)&gt;=5,'[1]Outside Edges'!$P194="Yes"),"Yes","No")</f>
        <v>Yes</v>
      </c>
      <c r="LQ195" s="283" t="str">
        <f>IF(AND((RIGHT($LQ$3,2)-'[1]Miter Profiles'!$AC$330-'[1]Outside Edges'!$B194)&gt;=5,'[1]Outside Edges'!$P194="Yes"),"Yes","No")</f>
        <v>Yes</v>
      </c>
      <c r="LR195" s="283" t="str">
        <f>IF(AND((RIGHT($LR$3,2)-'[1]Miter Profiles'!$AC$331-'[1]Outside Edges'!$B194)&gt;=5,'[1]Outside Edges'!$P194="Yes"),"Yes","No")</f>
        <v>Yes</v>
      </c>
      <c r="LS195" s="269" t="str">
        <f>IF(AND((RIGHT($LS$3,2)-'[1]Miter Profiles'!$AC$332-'[1]Outside Edges'!$B194)&gt;=5,'[1]Outside Edges'!$P194="Yes"),"Yes","No")</f>
        <v>Yes</v>
      </c>
      <c r="LT195" s="269" t="str">
        <f>IF(AND((RIGHT($LT$3,2)-'[1]Miter Profiles'!$AC$333-'[1]Outside Edges'!$B194)&gt;=5,'[1]Outside Edges'!$P194="Yes"),"Yes","No")</f>
        <v>Yes</v>
      </c>
      <c r="LU195" s="269" t="str">
        <f>IF(AND((RIGHT($LU$3,2)-'[1]Miter Profiles'!$AC$334-'[1]Outside Edges'!$B194)&gt;=5,'[1]Outside Edges'!$P194="Yes"),"Yes","No")</f>
        <v>Yes</v>
      </c>
      <c r="LV195" s="283" t="str">
        <f>IF(AND((RIGHT($LV$3,2)-'[1]Miter Profiles'!$AC$335-'[1]Outside Edges'!$B194)&gt;=5,'[1]Outside Edges'!$P194="Yes"),"Yes","No")</f>
        <v>Yes</v>
      </c>
      <c r="LW195" s="283" t="str">
        <f>IF(AND((RIGHT($LW$3,2)-'[1]Miter Profiles'!$AC$336-'[1]Outside Edges'!$B194)&gt;=5,'[1]Outside Edges'!$P194="Yes"),"Yes","No")</f>
        <v>Yes</v>
      </c>
      <c r="LX195" s="283" t="str">
        <f>IF(AND((RIGHT($LX$3,2)-'[1]Miter Profiles'!$AC$337-'[1]Outside Edges'!$B194)&gt;=5,'[1]Outside Edges'!$P194="Yes"),"Yes","No")</f>
        <v>Yes</v>
      </c>
      <c r="LY195" s="269" t="str">
        <f>IF(AND((RIGHT($LY$3,2)-'[1]Miter Profiles'!$AC$338-'[1]Outside Edges'!$B194)&gt;=5,'[1]Outside Edges'!$P194="Yes"),"Yes","No")</f>
        <v>Yes</v>
      </c>
      <c r="LZ195" s="269" t="str">
        <f>IF(AND((RIGHT($LZ$3,2)-'[1]Miter Profiles'!$AC$339-'[1]Outside Edges'!$B194)&gt;=5,'[1]Outside Edges'!$P194="Yes"),"Yes","No")</f>
        <v>Yes</v>
      </c>
      <c r="MA195" s="269" t="str">
        <f>IF(AND((RIGHT($MA$3,2)-'[1]Miter Profiles'!$AC$340-'[1]Outside Edges'!$B194)&gt;=5,'[1]Outside Edges'!$P194="Yes"),"Yes","No")</f>
        <v>Yes</v>
      </c>
      <c r="MB195" s="283" t="str">
        <f>IF(AND((RIGHT($MB$3,2)-'[1]Miter Profiles'!$AC$341-'[1]Outside Edges'!$B194)&gt;=5,'[1]Outside Edges'!$P194="Yes"),"Yes","No")</f>
        <v>Yes</v>
      </c>
      <c r="MC195" s="283" t="str">
        <f>IF(AND((RIGHT($MC$3,2)-'[1]Miter Profiles'!$AC$342-'[1]Outside Edges'!$B194)&gt;=5,'[1]Outside Edges'!$P194="Yes"),"Yes","No")</f>
        <v>Yes</v>
      </c>
      <c r="MD195" s="283" t="str">
        <f>IF(AND((RIGHT($MD$3,2)-'[1]Miter Profiles'!$AC$343-'[1]Outside Edges'!$B194)&gt;=5,'[1]Outside Edges'!$P194="Yes"),"Yes","No")</f>
        <v>Yes</v>
      </c>
      <c r="ME195" s="269" t="str">
        <f>IF(AND((RIGHT($ME$3,2)-'[1]Miter Profiles'!$AC$344-'[1]Outside Edges'!$B194)&gt;=5,'[1]Outside Edges'!$P194="Yes"),"Yes","No")</f>
        <v>Yes</v>
      </c>
      <c r="MF195" s="269" t="str">
        <f>IF(AND((RIGHT($MF$3,2)-'[1]Miter Profiles'!$AC$345-'[1]Outside Edges'!$B194)&gt;=5,'[1]Outside Edges'!$P194="Yes"),"Yes","No")</f>
        <v>Yes</v>
      </c>
      <c r="MG195" s="269" t="str">
        <f>IF(AND((RIGHT($MG$3,2)-'[1]Miter Profiles'!$AC$346-'[1]Outside Edges'!$B194)&gt;=5,'[1]Outside Edges'!$P194="Yes"),"Yes","No")</f>
        <v>Yes</v>
      </c>
      <c r="MH195" s="283" t="str">
        <f>IF(AND((RIGHT($MH$3,2)-'[1]Miter Profiles'!$AC$347-'[1]Outside Edges'!$B194)&gt;=5,'[1]Outside Edges'!$P194="Yes"),"Yes","No")</f>
        <v>Yes</v>
      </c>
      <c r="MI195" s="283" t="str">
        <f>IF(AND((RIGHT($MI$3,2)-'[1]Miter Profiles'!$AC$348-'[1]Outside Edges'!$B194)&gt;=5,'[1]Outside Edges'!$P194="Yes"),"Yes","No")</f>
        <v>Yes</v>
      </c>
      <c r="MJ195" s="283" t="str">
        <f>IF(AND((RIGHT($MJ$3,2)-'[1]Miter Profiles'!$AC$349-'[1]Outside Edges'!$B194)&gt;=5,'[1]Outside Edges'!$P194="Yes"),"Yes","No")</f>
        <v>Yes</v>
      </c>
      <c r="MK195" s="269" t="str">
        <f>IF(AND((RIGHT($MK$3,2)-'[1]Miter Profiles'!$AC$350-'[1]Outside Edges'!$B194)&gt;=5,'[1]Outside Edges'!$P194="Yes"),"Yes","No")</f>
        <v>Yes</v>
      </c>
      <c r="ML195" s="269" t="str">
        <f>IF(AND((RIGHT($ML$3,2)-'[1]Miter Profiles'!$AC$351-'[1]Outside Edges'!$B194)&gt;=5,'[1]Outside Edges'!$P194="Yes"),"Yes","No")</f>
        <v>Yes</v>
      </c>
      <c r="MM195" s="269" t="str">
        <f>IF(AND((RIGHT($MM$3,2)-'[1]Miter Profiles'!$AC$352-'[1]Outside Edges'!$B194)&gt;=5,'[1]Outside Edges'!$P194="Yes"),"Yes","No")</f>
        <v>Yes</v>
      </c>
      <c r="MN195" s="283" t="str">
        <f>IF(AND((RIGHT($MK$3,2)-'[1]Miter Profiles'!$AC$350-'[1]Outside Edges'!$B194)&gt;=5,'[1]Outside Edges'!$P194="Yes"),"Yes","No")</f>
        <v>Yes</v>
      </c>
      <c r="MO195" s="283" t="str">
        <f>IF(AND((RIGHT($ML$3,2)-'[1]Miter Profiles'!$AC$351-'[1]Outside Edges'!$B194)&gt;=5,'[1]Outside Edges'!$P194="Yes"),"Yes","No")</f>
        <v>Yes</v>
      </c>
      <c r="MP195" s="283" t="str">
        <f>IF(AND((RIGHT($MM$3,2)-'[1]Miter Profiles'!$AC$352-'[1]Outside Edges'!$B194)&gt;=5,'[1]Outside Edges'!$P194="Yes"),"Yes","No")</f>
        <v>Yes</v>
      </c>
    </row>
    <row r="196" spans="1:354" ht="16.5" thickBot="1" x14ac:dyDescent="0.3">
      <c r="A196" s="8" t="str">
        <f>IF('[1]Outside Edges'!$A195&lt;&gt;"",'[1]Outside Edges'!$A195,"")</f>
        <v>D193</v>
      </c>
      <c r="B196" s="10" t="str">
        <f>IF(AND((RIGHT($B$3,2)-'[1]Miter Profiles'!$AC$3-'[1]Outside Edges'!$B195)&gt;=5,'[1]Outside Edges'!$P195="Yes"),"Yes","No")</f>
        <v>Yes</v>
      </c>
      <c r="C196" s="10" t="str">
        <f>IF(AND((RIGHT($C$3,2)-'[1]Miter Profiles'!$AC$4-'[1]Outside Edges'!$B195)&gt;=5,'[1]Outside Edges'!$P195="Yes"),"Yes","No")</f>
        <v>Yes</v>
      </c>
      <c r="D196" s="85" t="str">
        <f>IF(AND((RIGHT($D$3,2)-'[1]Miter Profiles'!$AC$5-'[1]Outside Edges'!$B195)&gt;=5,'[1]Outside Edges'!$P195="Yes"),"Yes","No")</f>
        <v>Yes</v>
      </c>
      <c r="E196" s="86" t="str">
        <f>IF(AND((RIGHT($E$3,2)-'[1]Miter Profiles'!$AC$6-'[1]Outside Edges'!$B195)&gt;=5,'[1]Outside Edges'!$P195="Yes"),"Yes","No")</f>
        <v>Yes</v>
      </c>
      <c r="F196" s="11" t="str">
        <f>IF(AND((RIGHT($F$3,2)-'[1]Miter Profiles'!$AC$7-'[1]Outside Edges'!$B195)&gt;=5,'[1]Outside Edges'!$P195="Yes"),"Yes","No")</f>
        <v>Yes</v>
      </c>
      <c r="G196" s="87" t="str">
        <f>IF(AND((RIGHT($G$3,2)-'[1]Miter Profiles'!$AC$8-'[1]Outside Edges'!$B195)&gt;=5,'[1]Outside Edges'!$P195="Yes"),"Yes","No")</f>
        <v>Yes</v>
      </c>
      <c r="H196" s="10" t="str">
        <f>IF(AND((RIGHT($H$3,2)-'[1]Miter Profiles'!$AC$9-'[1]Outside Edges'!$B195)&gt;=5,'[1]Outside Edges'!$P195="Yes"),"Yes","No")</f>
        <v>Yes</v>
      </c>
      <c r="I196" s="10" t="str">
        <f>IF(AND((RIGHT($I$3,2)-'[1]Miter Profiles'!$AC$10-'[1]Outside Edges'!$B195)&gt;=5,'[1]Outside Edges'!$P195="Yes"),"Yes","No")</f>
        <v>Yes</v>
      </c>
      <c r="J196" s="85" t="str">
        <f>IF(AND((RIGHT($J$3,2)-'[1]Miter Profiles'!$AC$11-'[1]Outside Edges'!$B195)&gt;=5,'[1]Outside Edges'!$P195="Yes"),"Yes","No")</f>
        <v>Yes</v>
      </c>
      <c r="K196" s="86" t="str">
        <f>IF(AND((RIGHT($K$3,2)-'[1]Miter Profiles'!$AC$12-'[1]Outside Edges'!$B195)&gt;=5,'[1]Outside Edges'!$P195="Yes"),"Yes","No")</f>
        <v>Yes</v>
      </c>
      <c r="L196" s="11" t="str">
        <f>IF(AND((RIGHT($L$3,2)-'[1]Miter Profiles'!$AC$13-'[1]Outside Edges'!$B195)&gt;=5,'[1]Outside Edges'!$P195="Yes"),"Yes","No")</f>
        <v>Yes</v>
      </c>
      <c r="M196" s="87" t="str">
        <f>IF(AND((RIGHT($M$3,2)-'[1]Miter Profiles'!$AC$14-'[1]Outside Edges'!$B195)&gt;=5,'[1]Outside Edges'!$P195="Yes"),"Yes","No")</f>
        <v>Yes</v>
      </c>
      <c r="N196" s="10" t="str">
        <f>IF(AND((RIGHT($N$3,2)-'[1]Miter Profiles'!$AC$15-'[1]Outside Edges'!$B195)&gt;=4,'[1]Outside Edges'!$P195="Yes"),"Yes","No")</f>
        <v>No</v>
      </c>
      <c r="O196" s="10" t="str">
        <f>IF(AND((RIGHT($O$3,2)-'[1]Miter Profiles'!$AC$16-'[1]Outside Edges'!$B195)&gt;=5,'[1]Outside Edges'!$P195="Yes"),"Yes","No")</f>
        <v>Yes</v>
      </c>
      <c r="P196" s="85" t="str">
        <f>IF(AND((RIGHT($P$3,2)-'[1]Miter Profiles'!$AC$17-'[1]Outside Edges'!$B195)&gt;=5,'[1]Outside Edges'!$P195="Yes"),"Yes","No")</f>
        <v>Yes</v>
      </c>
      <c r="Q196" s="86" t="str">
        <f>IF(AND((RIGHT($Q$3,2)-'[1]Miter Profiles'!$AC$18-'[1]Outside Edges'!$B195)&gt;=5,'[1]Outside Edges'!$P195="Yes"),"Yes","No")</f>
        <v>No</v>
      </c>
      <c r="R196" s="11" t="str">
        <f>IF(AND((RIGHT($R$3,2)-'[1]Miter Profiles'!$AC$19-'[1]Outside Edges'!$B195)&gt;=5,'[1]Outside Edges'!$P195="Yes"),"Yes","No")</f>
        <v>Yes</v>
      </c>
      <c r="S196" s="87" t="str">
        <f>IF(AND((RIGHT($S$3,2)-'[1]Miter Profiles'!$AC$20-'[1]Outside Edges'!$B195)&gt;=5,'[1]Outside Edges'!$P195="Yes"),"Yes","No")</f>
        <v>Yes</v>
      </c>
      <c r="T196" s="10" t="str">
        <f>IF(AND((RIGHT($T$3,2)-'[1]Miter Profiles'!$AC$21-'[1]Outside Edges'!$B195)&gt;=5,'[1]Outside Edges'!$P195="Yes"),"Yes","No")</f>
        <v>Yes</v>
      </c>
      <c r="U196" s="10" t="str">
        <f>IF(AND((RIGHT($U$3,2)-'[1]Miter Profiles'!$AC$22-'[1]Outside Edges'!$B195)&gt;=5,'[1]Outside Edges'!$P195="Yes"),"Yes","No")</f>
        <v>Yes</v>
      </c>
      <c r="V196" s="85" t="str">
        <f>IF(AND((RIGHT($V$3,2)-'[1]Miter Profiles'!$AC$23-'[1]Outside Edges'!$B195)&gt;=5,'[1]Outside Edges'!$P195="Yes"),"Yes","No")</f>
        <v>Yes</v>
      </c>
      <c r="W196" s="86" t="str">
        <f>IF(AND((RIGHT($W$3,2)-'[1]Miter Profiles'!$AC$24-'[1]Outside Edges'!$B195)&gt;=5,'[1]Outside Edges'!$P195="Yes"),"Yes","No")</f>
        <v>No</v>
      </c>
      <c r="X196" s="11" t="str">
        <f>IF(AND((RIGHT($X$3,2)-'[1]Miter Profiles'!$AC$25-'[1]Outside Edges'!$B195)&gt;=5,'[1]Outside Edges'!$P195="Yes"),"Yes","No")</f>
        <v>Yes</v>
      </c>
      <c r="Y196" s="87" t="str">
        <f>IF(AND((RIGHT($Y$3,2)-'[1]Miter Profiles'!$AC$26-'[1]Outside Edges'!$B195)&gt;=5,'[1]Outside Edges'!$P195="Yes"),"Yes","No")</f>
        <v>Yes</v>
      </c>
      <c r="Z196" s="10" t="str">
        <f>IF(AND((RIGHT($Z$3,2)-'[1]Miter Profiles'!$AC$27-'[1]Outside Edges'!$B195)&gt;=5,'[1]Outside Edges'!$P195="Yes"),"Yes","No")</f>
        <v>Yes</v>
      </c>
      <c r="AA196" s="10" t="str">
        <f>IF(AND((RIGHT($AA$3,2)-'[1]Miter Profiles'!$AC$28-'[1]Outside Edges'!$B195)&gt;=5,'[1]Outside Edges'!$P195="Yes"),"Yes","No")</f>
        <v>Yes</v>
      </c>
      <c r="AB196" s="85" t="str">
        <f>IF(AND((RIGHT($AB$3,2)-'[1]Miter Profiles'!$AC$29-'[1]Outside Edges'!$B195)&gt;=5,'[1]Outside Edges'!$P195="Yes"),"Yes","No")</f>
        <v>Yes</v>
      </c>
      <c r="AC196" s="86" t="str">
        <f>IF(AND((RIGHT($AC$3,2)-'[1]Miter Profiles'!$AC$30-'[1]Outside Edges'!$B195)&gt;=5,'[1]Outside Edges'!$P195="Yes"),"Yes","No")</f>
        <v>Yes</v>
      </c>
      <c r="AD196" s="11" t="str">
        <f>IF(AND((RIGHT($AD$3,2)-'[1]Miter Profiles'!$AC$31-'[1]Outside Edges'!$B195)&gt;=5,'[1]Outside Edges'!$P195="Yes"),"Yes","No")</f>
        <v>Yes</v>
      </c>
      <c r="AE196" s="87" t="str">
        <f>IF(AND((RIGHT($AE$3,2)-'[1]Miter Profiles'!$AC$32-'[1]Outside Edges'!$B195)&gt;=5,'[1]Outside Edges'!$P195="Yes"),"Yes","No")</f>
        <v>Yes</v>
      </c>
      <c r="AF196" s="10" t="str">
        <f>IF(AND((RIGHT($AF$3,2)-'[1]Miter Profiles'!$AC$33-'[1]Outside Edges'!$B195)&gt;=5,'[1]Outside Edges'!$P195="Yes"),"Yes","No")</f>
        <v>Yes</v>
      </c>
      <c r="AG196" s="10" t="str">
        <f>IF(AND((RIGHT($AG$3,2)-'[1]Miter Profiles'!$AC$34-'[1]Outside Edges'!$B195)&gt;=5,'[1]Outside Edges'!$P195="Yes"),"Yes","No")</f>
        <v>Yes</v>
      </c>
      <c r="AH196" s="85" t="str">
        <f>IF(AND((RIGHT($AH$3,2)-'[1]Miter Profiles'!$AC$35-'[1]Outside Edges'!$B195)&gt;=5,'[1]Outside Edges'!$P195="Yes"),"Yes","No")</f>
        <v>Yes</v>
      </c>
      <c r="AI196" s="86" t="str">
        <f>IF(AND((RIGHT($AI$3,2)-'[1]Miter Profiles'!$AC$36-'[1]Outside Edges'!$B195)&gt;=5,'[1]Outside Edges'!$P195="Yes"),"Yes","No")</f>
        <v>Yes</v>
      </c>
      <c r="AJ196" s="11" t="str">
        <f>IF(AND((RIGHT($AJ$3,2)-'[1]Miter Profiles'!$AC$37-'[1]Outside Edges'!$B195)&gt;=5,'[1]Outside Edges'!$P195="Yes"),"Yes","No")</f>
        <v>Yes</v>
      </c>
      <c r="AK196" s="87" t="str">
        <f>IF(AND((RIGHT($AK$3,2)-'[1]Miter Profiles'!$AC$38-'[1]Outside Edges'!$B195)&gt;=5,'[1]Outside Edges'!$P195="Yes"),"Yes","No")</f>
        <v>Yes</v>
      </c>
      <c r="AL196" s="10" t="str">
        <f>IF(AND((RIGHT($AL$3,2)-'[1]Miter Profiles'!$AC$39-'[1]Outside Edges'!$B195)&gt;=5,'[1]Outside Edges'!$P195="Yes"),"Yes","No")</f>
        <v>Yes</v>
      </c>
      <c r="AM196" s="10" t="str">
        <f>IF(AND((RIGHT($AM$3,2)-'[1]Miter Profiles'!$AC$40-'[1]Outside Edges'!$B195)&gt;=5,'[1]Outside Edges'!$P195="Yes"),"Yes","No")</f>
        <v>Yes</v>
      </c>
      <c r="AN196" s="85" t="str">
        <f>IF(AND((RIGHT($AN$3,2)-'[1]Miter Profiles'!$AC$41-'[1]Outside Edges'!$B195)&gt;=5,'[1]Outside Edges'!$P195="Yes"),"Yes","No")</f>
        <v>Yes</v>
      </c>
      <c r="AO196" s="86" t="str">
        <f>IF(AND((RIGHT($AO$3,2)-'[1]Miter Profiles'!$AC$42-'[1]Outside Edges'!$B195)&gt;=5,'[1]Outside Edges'!$P195="Yes"),"Yes","No")</f>
        <v>Yes</v>
      </c>
      <c r="AP196" s="11" t="str">
        <f>IF(AND((RIGHT($AP$3,2)-'[1]Miter Profiles'!$AC$43-'[1]Outside Edges'!$B195)&gt;=5,'[1]Outside Edges'!$P195="Yes"),"Yes","No")</f>
        <v>Yes</v>
      </c>
      <c r="AQ196" s="87" t="str">
        <f>IF(AND((RIGHT($AQ$3,2)-'[1]Miter Profiles'!$AC$44-'[1]Outside Edges'!$B195)&gt;=5,'[1]Outside Edges'!$P195="Yes"),"Yes","No")</f>
        <v>Yes</v>
      </c>
      <c r="AR196" s="10" t="str">
        <f>IF(AND((RIGHT($AR$3,2)-'[1]Miter Profiles'!$AC$45-'[1]Outside Edges'!$B195)&gt;=5,'[1]Outside Edges'!$P195="Yes"),"Yes","No")</f>
        <v>Yes</v>
      </c>
      <c r="AS196" s="10" t="str">
        <f>IF(AND((RIGHT($AS$3,2)-'[1]Miter Profiles'!$AC$46-'[1]Outside Edges'!$B195)&gt;=5,'[1]Outside Edges'!$P195="Yes"),"Yes","No")</f>
        <v>Yes</v>
      </c>
      <c r="AT196" s="85" t="str">
        <f>IF(AND((RIGHT($AT$3,2)-'[1]Miter Profiles'!$AC$47-'[1]Outside Edges'!$B195)&gt;=5,'[1]Outside Edges'!$P195="Yes"),"Yes","No")</f>
        <v>Yes</v>
      </c>
      <c r="AU196" s="86" t="str">
        <f>IF(AND((RIGHT($AU$3,2)-'[1]Miter Profiles'!$AC$48-'[1]Outside Edges'!$B195)&gt;=5,'[1]Outside Edges'!$P195="Yes"),"Yes","No")</f>
        <v>Yes</v>
      </c>
      <c r="AV196" s="11" t="str">
        <f>IF(AND((RIGHT($AV$3,2)-'[1]Miter Profiles'!$AC$49-'[1]Outside Edges'!$B195)&gt;=5,'[1]Outside Edges'!$P195="Yes"),"Yes","No")</f>
        <v>Yes</v>
      </c>
      <c r="AW196" s="87" t="str">
        <f>IF(AND((RIGHT($AW$3,2)-'[1]Miter Profiles'!$AC$50-'[1]Outside Edges'!$B195)&gt;=5,'[1]Outside Edges'!$P195="Yes"),"Yes","No")</f>
        <v>Yes</v>
      </c>
      <c r="AX196" s="10" t="str">
        <f>IF(AND((RIGHT($AX$3,2)-'[1]Miter Profiles'!$AC$51-'[1]Outside Edges'!$B195)&gt;=5,'[1]Outside Edges'!$P195="Yes"),"Yes","No")</f>
        <v>Yes</v>
      </c>
      <c r="AY196" s="10" t="str">
        <f>IF(AND((RIGHT($AY$3,2)-'[1]Miter Profiles'!$AC$52-'[1]Outside Edges'!$B195)&gt;=5,'[1]Outside Edges'!$P195="Yes"),"Yes","No")</f>
        <v>Yes</v>
      </c>
      <c r="AZ196" s="85" t="str">
        <f>IF(AND((RIGHT($AZ$3,2)-'[1]Miter Profiles'!$AC$53-'[1]Outside Edges'!$B195)&gt;=5,'[1]Outside Edges'!$P195="Yes"),"Yes","No")</f>
        <v>Yes</v>
      </c>
      <c r="BA196" s="86" t="str">
        <f>IF(AND((RIGHT($BA$3,2)-'[1]Miter Profiles'!$AC$54-'[1]Outside Edges'!$B195)&gt;=5,'[1]Outside Edges'!$P195="Yes"),"Yes","No")</f>
        <v>Yes</v>
      </c>
      <c r="BB196" s="11" t="str">
        <f>IF(AND((RIGHT($BB$3,2)-'[1]Miter Profiles'!$AC$55-'[1]Outside Edges'!$B195)&gt;=5,'[1]Outside Edges'!$P195="Yes"),"Yes","No")</f>
        <v>Yes</v>
      </c>
      <c r="BC196" s="87" t="str">
        <f>IF(AND((RIGHT($BC$3,2)-'[1]Miter Profiles'!$AC$56-'[1]Outside Edges'!$B195)&gt;=5,'[1]Outside Edges'!$P195="Yes"),"Yes","No")</f>
        <v>Yes</v>
      </c>
      <c r="BD196" s="10" t="str">
        <f>IF(AND((RIGHT($BD$3,2)-'[1]Miter Profiles'!$AC$57-'[1]Outside Edges'!$B195)&gt;=5,'[1]Outside Edges'!$P195="Yes"),"Yes","No")</f>
        <v>Yes</v>
      </c>
      <c r="BE196" s="10" t="str">
        <f>IF(AND((RIGHT($BE$3,2)-'[1]Miter Profiles'!$AC$58-'[1]Outside Edges'!$B195)&gt;=5,'[1]Outside Edges'!$P195="Yes"),"Yes","No")</f>
        <v>Yes</v>
      </c>
      <c r="BF196" s="85" t="str">
        <f>IF(AND((RIGHT($BF$3,2)-'[1]Miter Profiles'!$AC$59-'[1]Outside Edges'!$B195)&gt;=5,'[1]Outside Edges'!$P195="Yes"),"Yes","No")</f>
        <v>Yes</v>
      </c>
      <c r="BG196" s="86" t="str">
        <f>IF(AND((RIGHT($BG$3,2)-'[1]Miter Profiles'!$AC$60-'[1]Outside Edges'!$B195)&gt;=5,'[1]Outside Edges'!$P195="Yes"),"Yes","No")</f>
        <v>Yes</v>
      </c>
      <c r="BH196" s="11" t="str">
        <f>IF(AND((RIGHT($BH$3,2)-'[1]Miter Profiles'!$AC$61-'[1]Outside Edges'!$B195)&gt;=5,'[1]Outside Edges'!$P195="Yes"),"Yes","No")</f>
        <v>Yes</v>
      </c>
      <c r="BI196" s="87" t="str">
        <f>IF(AND((RIGHT($BI$3,2)-'[1]Miter Profiles'!$AC$62-'[1]Outside Edges'!$B195)&gt;=5,'[1]Outside Edges'!$P195="Yes"),"Yes","No")</f>
        <v>Yes</v>
      </c>
      <c r="BJ196" s="10" t="str">
        <f>IF(AND((RIGHT($BJ$3,2)-'[1]Miter Profiles'!$AC$63-'[1]Outside Edges'!$B195)&gt;=5,'[1]Outside Edges'!$P195="Yes"),"Yes","No")</f>
        <v>Yes</v>
      </c>
      <c r="BK196" s="10" t="str">
        <f>IF(AND((RIGHT($BK$3,2)-'[1]Miter Profiles'!$AC$64-'[1]Outside Edges'!$B195)&gt;=5,'[1]Outside Edges'!$P195="Yes"),"Yes","No")</f>
        <v>Yes</v>
      </c>
      <c r="BL196" s="85" t="str">
        <f>IF(AND((RIGHT($BL$3,2)-'[1]Miter Profiles'!$AC$65-'[1]Outside Edges'!$B195)&gt;=5,'[1]Outside Edges'!$P195="Yes"),"Yes","No")</f>
        <v>Yes</v>
      </c>
      <c r="BM196" s="86" t="str">
        <f>IF(AND((RIGHT($BM$3,2)-'[1]Miter Profiles'!$AC$66-'[1]Outside Edges'!$B195)&gt;=5,'[1]Outside Edges'!$P195="Yes"),"Yes","No")</f>
        <v>Yes</v>
      </c>
      <c r="BN196" s="11" t="str">
        <f>IF(AND((RIGHT($BN$3,2)-'[1]Miter Profiles'!$AC$67-'[1]Outside Edges'!$B195)&gt;=5,'[1]Outside Edges'!$P195="Yes"),"Yes","No")</f>
        <v>Yes</v>
      </c>
      <c r="BO196" s="87" t="str">
        <f>IF(AND((RIGHT($BO$3,2)-'[1]Miter Profiles'!$AC$68-'[1]Outside Edges'!$B195)&gt;=5,'[1]Outside Edges'!$P195="Yes"),"Yes","No")</f>
        <v>Yes</v>
      </c>
      <c r="BP196" s="10" t="str">
        <f>IF(AND((RIGHT($BP$3,2)-'[1]Miter Profiles'!$AC$69-'[1]Outside Edges'!$B195)&gt;=5,'[1]Outside Edges'!$P195="Yes"),"Yes","No")</f>
        <v>Yes</v>
      </c>
      <c r="BQ196" s="10" t="str">
        <f>IF(AND((RIGHT($BQ$3,2)-'[1]Miter Profiles'!$AC$70-'[1]Outside Edges'!$B195)&gt;=5,'[1]Outside Edges'!$P195="Yes"),"Yes","No")</f>
        <v>Yes</v>
      </c>
      <c r="BR196" s="85" t="str">
        <f>IF(AND((RIGHT($BR$3,2)-'[1]Miter Profiles'!$AC$71-'[1]Outside Edges'!$B195)&gt;=5,'[1]Outside Edges'!$P195="Yes"),"Yes","No")</f>
        <v>Yes</v>
      </c>
      <c r="BS196" s="86" t="str">
        <f>IF(AND((RIGHT($BS$3,2)-'[1]Miter Profiles'!$AC$72-'[1]Outside Edges'!$B195)&gt;=5,'[1]Outside Edges'!$P195="Yes"),"Yes","No")</f>
        <v>Yes</v>
      </c>
      <c r="BT196" s="11" t="str">
        <f>IF(AND((RIGHT($BT$3,2)-'[1]Miter Profiles'!$AC$73-'[1]Outside Edges'!$B195)&gt;=5,'[1]Outside Edges'!$P195="Yes"),"Yes","No")</f>
        <v>Yes</v>
      </c>
      <c r="BU196" s="87" t="str">
        <f>IF(AND((RIGHT($BU$3,2)-'[1]Miter Profiles'!$AC$74-'[1]Outside Edges'!$B195)&gt;=5,'[1]Outside Edges'!$P195="Yes"),"Yes","No")</f>
        <v>Yes</v>
      </c>
      <c r="BV196" s="10" t="str">
        <f>IF(AND((RIGHT($BV$3,2)-'[1]Miter Profiles'!$AC$75-'[1]Outside Edges'!$B195)&gt;=5,'[1]Outside Edges'!$P195="Yes"),"Yes","No")</f>
        <v>Yes</v>
      </c>
      <c r="BW196" s="10" t="str">
        <f>IF(AND((RIGHT($BW$3,2)-'[1]Miter Profiles'!$AC$76-'[1]Outside Edges'!$B195)&gt;=5,'[1]Outside Edges'!$P195="Yes"),"Yes","No")</f>
        <v>Yes</v>
      </c>
      <c r="BX196" s="85" t="str">
        <f>IF(AND((RIGHT($BX$3,2)-'[1]Miter Profiles'!$AC$77-'[1]Outside Edges'!$B195)&gt;=5,'[1]Outside Edges'!$P195="Yes"),"Yes","No")</f>
        <v>Yes</v>
      </c>
      <c r="BY196" s="86" t="str">
        <f>IF(AND((RIGHT($BY$3,2)-'[1]Miter Profiles'!$AC$78-'[1]Outside Edges'!$B195)&gt;=5,'[1]Outside Edges'!$P195="Yes"),"Yes","No")</f>
        <v>Yes</v>
      </c>
      <c r="BZ196" s="11" t="str">
        <f>IF(AND((RIGHT($BZ$3,2)-'[1]Miter Profiles'!$AC$79-'[1]Outside Edges'!$B195)&gt;=5,'[1]Outside Edges'!$P195="Yes"),"Yes","No")</f>
        <v>Yes</v>
      </c>
      <c r="CA196" s="87" t="str">
        <f>IF(AND((RIGHT($CA$3,2)-'[1]Miter Profiles'!$AC$80-'[1]Outside Edges'!$B195)&gt;=5,'[1]Outside Edges'!$P195="Yes"),"Yes","No")</f>
        <v>Yes</v>
      </c>
      <c r="CB196" s="10" t="str">
        <f>IF(AND((RIGHT($CB$3,2)-'[1]Miter Profiles'!$AC$81-'[1]Outside Edges'!$B195)&gt;=5,'[1]Outside Edges'!$P195="Yes"),"Yes","No")</f>
        <v>Yes</v>
      </c>
      <c r="CC196" s="10" t="str">
        <f>IF(AND((RIGHT($CC$3,2)-'[1]Miter Profiles'!$AC$82-'[1]Outside Edges'!$B195)&gt;=5,'[1]Outside Edges'!$P195="Yes"),"Yes","No")</f>
        <v>Yes</v>
      </c>
      <c r="CD196" s="85" t="str">
        <f>IF(AND((RIGHT($CD$3,2)-'[1]Miter Profiles'!$AC$83-'[1]Outside Edges'!$B195)&gt;=5,'[1]Outside Edges'!$P195="Yes"),"Yes","No")</f>
        <v>Yes</v>
      </c>
      <c r="CE196" s="86" t="str">
        <f>IF(AND((RIGHT($CE$3,2)-'[1]Miter Profiles'!$AC$84-'[1]Outside Edges'!$B195)&gt;=5,'[1]Outside Edges'!$P195="Yes"),"Yes","No")</f>
        <v>Yes</v>
      </c>
      <c r="CF196" s="11" t="str">
        <f>IF(AND((RIGHT($CF$3,2)-'[1]Miter Profiles'!$AC$85-'[1]Outside Edges'!$B195)&gt;=5,'[1]Outside Edges'!$P195="Yes"),"Yes","No")</f>
        <v>Yes</v>
      </c>
      <c r="CG196" s="87" t="str">
        <f>IF(AND((RIGHT($CG$3,2)-'[1]Miter Profiles'!$AC$86-'[1]Outside Edges'!$B195)&gt;=5,'[1]Outside Edges'!$P195="Yes"),"Yes","No")</f>
        <v>Yes</v>
      </c>
      <c r="CH196" s="10" t="str">
        <f>IF(AND((RIGHT($CH$3,2)-'[1]Miter Profiles'!$AC$87-'[1]Outside Edges'!$B195)&gt;=5,'[1]Outside Edges'!$P195="Yes"),"Yes","No")</f>
        <v>Yes</v>
      </c>
      <c r="CI196" s="10" t="str">
        <f>IF(AND((RIGHT($CI$3,2)-'[1]Miter Profiles'!$AC$88-'[1]Outside Edges'!$B195)&gt;=5,'[1]Outside Edges'!$P195="Yes"),"Yes","No")</f>
        <v>Yes</v>
      </c>
      <c r="CJ196" s="85" t="str">
        <f>IF(AND((RIGHT($CJ$3,2)-'[1]Miter Profiles'!$AC$89-'[1]Outside Edges'!$B195)&gt;=5,'[1]Outside Edges'!$P195="Yes"),"Yes","No")</f>
        <v>Yes</v>
      </c>
      <c r="CK196" s="86" t="str">
        <f>IF(AND((RIGHT($CK$3,2)-'[1]Miter Profiles'!$AC$90-'[1]Outside Edges'!$B195)&gt;=5,'[1]Outside Edges'!$P195="Yes"),"Yes","No")</f>
        <v>Yes</v>
      </c>
      <c r="CL196" s="11" t="str">
        <f>IF(AND((RIGHT($CL$3,2)-'[1]Miter Profiles'!$AC$91-'[1]Outside Edges'!$B195)&gt;=5,'[1]Outside Edges'!$P195="Yes"),"Yes","No")</f>
        <v>Yes</v>
      </c>
      <c r="CM196" s="87" t="str">
        <f>IF(AND((RIGHT($CM$3,2)-'[1]Miter Profiles'!$AC$92-'[1]Outside Edges'!$B195)&gt;=5,'[1]Outside Edges'!$P195="Yes"),"Yes","No")</f>
        <v>Yes</v>
      </c>
      <c r="CN196" s="10" t="str">
        <f>IF(AND((RIGHT(CN$3,2)-'[1]Miter Profiles'!$AC$93-'[1]Outside Edges'!$B195)&gt;=5,'[1]Outside Edges'!$P195="Yes"),"Yes","No")</f>
        <v>No</v>
      </c>
      <c r="CO196" s="10" t="str">
        <f>IF(AND((RIGHT(CO$3,2)-'[1]Miter Profiles'!$AC$94-'[1]Outside Edges'!$B195)&gt;=5,'[1]Outside Edges'!$P195="Yes"),"Yes","No")</f>
        <v>Yes</v>
      </c>
      <c r="CP196" s="85" t="str">
        <f>IF(AND((RIGHT(CP$3,2)-'[1]Miter Profiles'!$AC$95-'[1]Outside Edges'!$B195)&gt;=5,'[1]Outside Edges'!$P195="Yes"),"Yes","No")</f>
        <v>Yes</v>
      </c>
      <c r="CQ196" s="86" t="str">
        <f>IF(AND((RIGHT(CQ$3,2)-'[1]Miter Profiles'!$AC$96-'[1]Outside Edges'!$B195)&gt;=5,'[1]Outside Edges'!$P195="Yes"),"Yes","No")</f>
        <v>Yes</v>
      </c>
      <c r="CR196" s="11" t="str">
        <f>IF(AND((RIGHT(CR$3,2)-'[1]Miter Profiles'!$AC$97-'[1]Outside Edges'!$B195)&gt;=5,'[1]Outside Edges'!$P195="Yes"),"Yes","No")</f>
        <v>Yes</v>
      </c>
      <c r="CS196" s="87" t="str">
        <f>IF(AND((RIGHT(CS$3,2)-'[1]Miter Profiles'!$AC$98-'[1]Outside Edges'!$B195)&gt;=5,'[1]Outside Edges'!$P195="Yes"),"Yes","No")</f>
        <v>Yes</v>
      </c>
      <c r="CT196" s="10" t="str">
        <f>IF(AND((RIGHT($CT$3,2)-'[1]Miter Profiles'!$AC$99-'[1]Outside Edges'!$B195)&gt;=5,'[1]Outside Edges'!$P195="Yes"),"Yes","No")</f>
        <v>Yes</v>
      </c>
      <c r="CU196" s="10" t="str">
        <f>IF(AND((RIGHT($CU$3,2)-'[1]Miter Profiles'!$AC$100-'[1]Outside Edges'!$B195)&gt;=5,'[1]Outside Edges'!$P195="Yes"),"Yes","No")</f>
        <v>Yes</v>
      </c>
      <c r="CV196" s="85" t="str">
        <f>IF(AND((RIGHT($CV$3,2)-'[1]Miter Profiles'!$AC$101-'[1]Outside Edges'!$B195)&gt;=5,'[1]Outside Edges'!$P195="Yes"),"Yes","No")</f>
        <v>Yes</v>
      </c>
      <c r="CW196" s="86" t="str">
        <f>IF(AND((RIGHT($CW$3,2)-'[1]Miter Profiles'!$AC$102-'[1]Outside Edges'!$B195)&gt;=5,'[1]Outside Edges'!$P195="Yes"),"Yes","No")</f>
        <v>Yes</v>
      </c>
      <c r="CX196" s="11" t="str">
        <f>IF(AND((RIGHT($CX$3,2)-'[1]Miter Profiles'!$AC$103-'[1]Outside Edges'!$B195)&gt;=5,'[1]Outside Edges'!$P195="Yes"),"Yes","No")</f>
        <v>Yes</v>
      </c>
      <c r="CY196" s="87" t="str">
        <f>IF(AND((RIGHT($CY$3,2)-'[1]Miter Profiles'!$AC$104-'[1]Outside Edges'!$B195)&gt;=5,'[1]Outside Edges'!$P195="Yes"),"Yes","No")</f>
        <v>Yes</v>
      </c>
      <c r="CZ196" s="10" t="str">
        <f>IF(AND((RIGHT($CZ$3,2)-'[1]Miter Profiles'!$AC$105-'[1]Outside Edges'!$B195)&gt;=5,'[1]Outside Edges'!$P195="Yes"),"Yes","No")</f>
        <v>No</v>
      </c>
      <c r="DA196" s="10" t="str">
        <f>IF(AND((RIGHT($DA$3,2)-'[1]Miter Profiles'!$AC$106-'[1]Outside Edges'!$B195)&gt;=5,'[1]Outside Edges'!$P195="Yes"),"Yes","No")</f>
        <v>No</v>
      </c>
      <c r="DB196" s="85" t="str">
        <f>IF(AND((RIGHT($DB$3,2)-'[1]Miter Profiles'!$AC$107-'[1]Outside Edges'!$B195)&gt;=5,'[1]Outside Edges'!$P195="Yes"),"Yes","No")</f>
        <v>No</v>
      </c>
      <c r="DC196" s="86" t="str">
        <f>IF(AND((RIGHT($DC$3,2)-'[1]Miter Profiles'!$AC$108-'[1]Outside Edges'!$B195)&gt;=5,'[1]Outside Edges'!$P195="Yes"),"Yes","No")</f>
        <v>No</v>
      </c>
      <c r="DD196" s="11" t="str">
        <f>IF(AND((RIGHT($DD$3,2)-'[1]Miter Profiles'!$AC$109-'[1]Outside Edges'!$B195)&gt;=5,'[1]Outside Edges'!$P195="Yes"),"Yes","No")</f>
        <v>Yes</v>
      </c>
      <c r="DE196" s="87" t="str">
        <f>IF(AND((RIGHT($DE$3,2)-'[1]Miter Profiles'!$AC$110-'[1]Outside Edges'!$B195)&gt;=5,'[1]Outside Edges'!$P195="Yes"),"Yes","No")</f>
        <v>Yes</v>
      </c>
      <c r="DF196" s="10" t="str">
        <f>IF(AND((RIGHT($DF$3,2)-'[1]Miter Profiles'!$AC$111-'[1]Outside Edges'!$B195)&gt;=5,'[1]Outside Edges'!$P195="Yes"),"Yes","No")</f>
        <v>Yes</v>
      </c>
      <c r="DG196" s="10" t="str">
        <f>IF(AND((RIGHT($DG$3,2)-'[1]Miter Profiles'!$AC$112-'[1]Outside Edges'!$B195)&gt;=5,'[1]Outside Edges'!$P195="Yes"),"Yes","No")</f>
        <v>Yes</v>
      </c>
      <c r="DH196" s="85" t="str">
        <f>IF(AND((RIGHT($DH$3,2)-'[1]Miter Profiles'!$AC$113-'[1]Outside Edges'!$B195)&gt;=5,'[1]Outside Edges'!$P195="Yes"),"Yes","No")</f>
        <v>Yes</v>
      </c>
      <c r="DI196" s="86" t="str">
        <f>IF(AND((RIGHT($DI$3,2)-'[1]Miter Profiles'!$AC$114-'[1]Outside Edges'!$B195)&gt;=5,'[1]Outside Edges'!$P195="Yes"),"Yes","No")</f>
        <v>Yes</v>
      </c>
      <c r="DJ196" s="11" t="str">
        <f>IF(AND((RIGHT($DJ$3,2)-'[1]Miter Profiles'!$AC$115-'[1]Outside Edges'!$B195)&gt;=5,'[1]Outside Edges'!$P195="Yes"),"Yes","No")</f>
        <v>Yes</v>
      </c>
      <c r="DK196" s="87" t="str">
        <f>IF(AND((RIGHT($DK$3,2)-'[1]Miter Profiles'!$AC$116-'[1]Outside Edges'!$B195)&gt;=5,'[1]Outside Edges'!$P195="Yes"),"Yes","No")</f>
        <v>Yes</v>
      </c>
      <c r="DL196" s="10" t="str">
        <f>IF(AND((RIGHT($DL$3,2)-'[1]Miter Profiles'!$AC$117-'[1]Outside Edges'!$B195)&gt;=5,'[1]Outside Edges'!$P195="Yes"),"Yes","No")</f>
        <v>Yes</v>
      </c>
      <c r="DM196" s="10" t="str">
        <f>IF(AND((RIGHT($DM$3,2)-'[1]Miter Profiles'!$AC$118-'[1]Outside Edges'!$B195)&gt;=5,'[1]Outside Edges'!$P195="Yes"),"Yes","No")</f>
        <v>Yes</v>
      </c>
      <c r="DN196" s="85" t="str">
        <f>IF(AND((RIGHT($DN$3,2)-'[1]Miter Profiles'!$AC$119-'[1]Outside Edges'!$B195)&gt;=5,'[1]Outside Edges'!$P195="Yes"),"Yes","No")</f>
        <v>Yes</v>
      </c>
      <c r="DO196" s="86" t="str">
        <f>IF(AND((RIGHT($DO$3,2)-'[1]Miter Profiles'!$AC$120-'[1]Outside Edges'!$B195)&gt;=5,'[1]Outside Edges'!$P195="Yes"),"Yes","No")</f>
        <v>No</v>
      </c>
      <c r="DP196" s="11" t="str">
        <f>IF(AND((RIGHT($DP$3,2)-'[1]Miter Profiles'!$AC$121-'[1]Outside Edges'!$B195)&gt;=5,'[1]Outside Edges'!$P195="Yes"),"Yes","No")</f>
        <v>Yes</v>
      </c>
      <c r="DQ196" s="87" t="str">
        <f>IF(AND((RIGHT($DQ$3,2)-'[1]Miter Profiles'!$AC$122-'[1]Outside Edges'!$B195)&gt;=5,'[1]Outside Edges'!$P195="Yes"),"Yes","No")</f>
        <v>Yes</v>
      </c>
      <c r="DR196" s="10" t="str">
        <f>IF(AND((RIGHT($DR$3,2)-'[1]Miter Profiles'!$AC$123-'[1]Outside Edges'!$B195)&gt;=5,'[1]Outside Edges'!$P195="Yes"),"Yes","No")</f>
        <v>Yes</v>
      </c>
      <c r="DS196" s="10" t="str">
        <f>IF(AND((RIGHT($DS$3,2)-'[1]Miter Profiles'!$AC$124-'[1]Outside Edges'!$B195)&gt;=5,'[1]Outside Edges'!$P195="Yes"),"Yes","No")</f>
        <v>Yes</v>
      </c>
      <c r="DT196" s="85" t="str">
        <f>IF(AND((RIGHT($DT$3,2)-'[1]Miter Profiles'!$AC$125-'[1]Outside Edges'!$B195)&gt;=5,'[1]Outside Edges'!$P195="Yes"),"Yes","No")</f>
        <v>Yes</v>
      </c>
      <c r="DU196" s="86" t="str">
        <f>IF(AND((RIGHT($DU$3,2)-'[1]Miter Profiles'!$AC$126-'[1]Outside Edges'!$B195)&gt;=5,'[1]Outside Edges'!$P195="Yes"),"Yes","No")</f>
        <v>Yes</v>
      </c>
      <c r="DV196" s="11" t="str">
        <f>IF(AND((RIGHT($DV$3,2)-'[1]Miter Profiles'!$AC$127-'[1]Outside Edges'!$B195)&gt;=5,'[1]Outside Edges'!$P195="Yes"),"Yes","No")</f>
        <v>Yes</v>
      </c>
      <c r="DW196" s="87" t="str">
        <f>IF(AND((RIGHT($DW$3,2)-'[1]Miter Profiles'!$AC$128-'[1]Outside Edges'!$B195)&gt;=5,'[1]Outside Edges'!$P195="Yes"),"Yes","No")</f>
        <v>Yes</v>
      </c>
      <c r="DX196" s="10" t="str">
        <f>IF(AND((RIGHT($DX$3,2)-'[1]Miter Profiles'!$AC$129-'[1]Outside Edges'!$B195)&gt;=5,'[1]Outside Edges'!$P195="Yes"),"Yes","No")</f>
        <v>Yes</v>
      </c>
      <c r="DY196" s="10" t="str">
        <f>IF(AND((RIGHT($DY$3,2)-'[1]Miter Profiles'!$AC$130-'[1]Outside Edges'!$B195)&gt;=5,'[1]Outside Edges'!$P195="Yes"),"Yes","No")</f>
        <v>Yes</v>
      </c>
      <c r="DZ196" s="85" t="str">
        <f>IF(AND((RIGHT($DZ$3,2)-'[1]Miter Profiles'!$AC$131-'[1]Outside Edges'!$B195)&gt;=5,'[1]Outside Edges'!$P195="Yes"),"Yes","No")</f>
        <v>Yes</v>
      </c>
      <c r="EA196" s="90" t="str">
        <f>IF(AND((RIGHT($EA$3,2)-'[1]Miter Profiles'!$AC$132-'[1]Outside Edges'!$B195)&gt;=5,'[1]Outside Edges'!$P195="Yes"),"Yes","No")</f>
        <v>Yes</v>
      </c>
      <c r="EB196" s="104" t="str">
        <f>IF(AND((RIGHT($EB$3,2)-'[1]Miter Profiles'!$AC$133-'[1]Outside Edges'!$B195)&gt;=5,'[1]Outside Edges'!$P195="Yes"),"Yes","No")</f>
        <v>No</v>
      </c>
      <c r="EC196" s="109" t="str">
        <f>IF(AND((RIGHT($EC$3,2)-'[1]Miter Profiles'!$AC$134-'[1]Outside Edges'!$B195)&gt;=5,'[1]Outside Edges'!$P195="Yes"),"Yes","No")</f>
        <v>Yes</v>
      </c>
      <c r="ED196" s="115" t="str">
        <f>IF(AND((RIGHT($ED$3,2)-'[1]Miter Profiles'!$AC$135-'[1]Outside Edges'!$B195)&gt;=5,'[1]Outside Edges'!$P195="Yes"),"Yes","No")</f>
        <v>Yes</v>
      </c>
      <c r="EE196" s="112" t="str">
        <f>IF(AND((RIGHT($EE$3,2)-'[1]Miter Profiles'!$AC$136-'[1]Outside Edges'!$B195)&gt;=5,'[1]Outside Edges'!$P195="Yes"),"Yes","No")</f>
        <v>Yes</v>
      </c>
      <c r="EF196" s="85" t="str">
        <f>IF(AND((RIGHT($EF$3,2)-'[1]Miter Profiles'!$AC$137-'[1]Outside Edges'!$B195)&gt;=5,'[1]Outside Edges'!$P195="Yes"),"Yes","No")</f>
        <v>Yes</v>
      </c>
      <c r="EG196" s="10" t="str">
        <f>IF(AND((RIGHT($EG$3,2)-'[1]Miter Profiles'!$AC$138-'[1]Outside Edges'!$B195)&gt;=5,'[1]Outside Edges'!$P195="Yes"),"Yes","No")</f>
        <v>Yes</v>
      </c>
      <c r="EH196" s="90" t="str">
        <f>IF(AND((RIGHT($EH$3,2)-'[1]Miter Profiles'!$AC$139-'[1]Outside Edges'!$B195)&gt;=5,'[1]Outside Edges'!$P195="Yes"),"Yes","No")</f>
        <v>Yes</v>
      </c>
      <c r="EI196" s="120" t="str">
        <f>IF(AND((RIGHT($EI$3,2)-'[1]Miter Profiles'!$AC$140-'[1]Outside Edges'!$B195)&gt;=5,'[1]Outside Edges'!$P195="Yes"),"Yes","No")</f>
        <v>Yes</v>
      </c>
      <c r="EJ196" s="123" t="str">
        <f>IF(AND((RIGHT($EJ$3,2)-'[1]Miter Profiles'!$AC$141-'[1]Outside Edges'!$B195)&gt;=5,'[1]Outside Edges'!$P195="Yes"),"Yes","No")</f>
        <v>Yes</v>
      </c>
      <c r="EK196" s="123" t="str">
        <f>IF(AND((RIGHT($EK$3,2)-'[1]Miter Profiles'!$AC$142-'[1]Outside Edges'!$B195)&gt;=5,'[1]Outside Edges'!$P195="Yes"),"Yes","No")</f>
        <v>Yes</v>
      </c>
      <c r="EL196" s="115" t="str">
        <f>IF(AND((RIGHT($EL$3,2)-'[1]Miter Profiles'!$AC$143-'[1]Outside Edges'!$B195)&gt;=5,'[1]Outside Edges'!$P195="Yes"),"Yes","No")</f>
        <v>Yes</v>
      </c>
      <c r="EM196" s="128" t="str">
        <f>IF(AND((RIGHT($EM$3,2)-'[1]Miter Profiles'!$AC$144-'[1]Outside Edges'!$B195)&gt;=5,'[1]Outside Edges'!$P195="Yes"),"Yes","No")</f>
        <v>No</v>
      </c>
      <c r="EN196" s="10" t="str">
        <f>IF(AND((RIGHT($EN$3,2)-'[1]Miter Profiles'!$AC$145-'[1]Outside Edges'!$B195)&gt;=5,'[1]Outside Edges'!$P195="Yes"),"Yes","No")</f>
        <v>Yes</v>
      </c>
      <c r="EO196" s="90" t="str">
        <f>IF(AND((RIGHT($EO$3,2)-'[1]Miter Profiles'!$AC$146-'[1]Outside Edges'!$B195)&gt;=5,'[1]Outside Edges'!$P195="Yes"),"Yes","No")</f>
        <v>Yes</v>
      </c>
      <c r="EP196" s="123" t="str">
        <f>IF(AND((RIGHT($EP$3,2)-'[1]Miter Profiles'!$AC$147-'[1]Outside Edges'!$B195)&gt;=5,'[1]Outside Edges'!$P195="Yes"),"Yes","No")</f>
        <v>No</v>
      </c>
      <c r="EQ196" s="123" t="str">
        <f>IF(AND((RIGHT($EQ$3,2)-'[1]Miter Profiles'!$AC$148-'[1]Outside Edges'!$B195)&gt;=5,'[1]Outside Edges'!$P195="Yes"),"Yes","No")</f>
        <v>Yes</v>
      </c>
      <c r="ER196" s="115" t="str">
        <f>IF(AND((RIGHT($ER$3,2)-'[1]Miter Profiles'!$AC$149-'[1]Outside Edges'!$B195)&gt;=5,'[1]Outside Edges'!$P195="Yes"),"Yes","No")</f>
        <v>Yes</v>
      </c>
      <c r="ES196" s="128" t="str">
        <f>IF(AND((RIGHT($ES$3,2)-'[1]Miter Profiles'!$AC$150-'[1]Outside Edges'!$B195)&gt;=5,'[1]Outside Edges'!$P195="Yes"),"Yes","No")</f>
        <v>No</v>
      </c>
      <c r="ET196" s="10" t="str">
        <f>IF(AND((RIGHT($ET$3,2)-'[1]Miter Profiles'!$AC$151-'[1]Outside Edges'!$B195)&gt;=5,'[1]Outside Edges'!$P195="Yes"),"Yes","No")</f>
        <v>Yes</v>
      </c>
      <c r="EU196" s="90" t="str">
        <f>IF(AND((RIGHT($EU$3,2)-'[1]Miter Profiles'!$AC$152-'[1]Outside Edges'!$B195)&gt;=5,'[1]Outside Edges'!$P195="Yes"),"Yes","No")</f>
        <v>Yes</v>
      </c>
      <c r="EV196" s="123" t="str">
        <f>IF(AND((RIGHT($EV$3,2)-'[1]Miter Profiles'!$AC$153-'[1]Outside Edges'!$B195)&gt;=5,'[1]Outside Edges'!$P195="Yes"),"Yes","No")</f>
        <v>Yes</v>
      </c>
      <c r="EW196" s="123" t="str">
        <f>IF(AND((RIGHT($EW$3,2)-'[1]Miter Profiles'!$AC$154-'[1]Outside Edges'!$B195)&gt;=5,'[1]Outside Edges'!$P195="Yes"),"Yes","No")</f>
        <v>Yes</v>
      </c>
      <c r="EX196" s="115" t="str">
        <f>IF(AND((RIGHT($EX$3,2)-'[1]Miter Profiles'!$AC$155-'[1]Outside Edges'!$B195)&gt;=5,'[1]Outside Edges'!$P195="Yes"),"Yes","No")</f>
        <v>Yes</v>
      </c>
      <c r="EY196" s="128" t="str">
        <f>IF(AND((RIGHT($EY$3,2)-'[1]Miter Profiles'!$AC$156-'[1]Outside Edges'!$B195)&gt;=5,'[1]Outside Edges'!$P195="Yes"),"Yes","No")</f>
        <v>Yes</v>
      </c>
      <c r="EZ196" s="10" t="str">
        <f>IF(AND((RIGHT($EZ$3,2)-'[1]Miter Profiles'!$AC$157-'[1]Outside Edges'!$B195)&gt;=5,'[1]Outside Edges'!$P195="Yes"),"Yes","No")</f>
        <v>Yes</v>
      </c>
      <c r="FA196" s="90" t="str">
        <f>IF(AND((RIGHT($FA$3,2)-'[1]Miter Profiles'!$AC$158-'[1]Outside Edges'!$B195)&gt;=5,'[1]Outside Edges'!$P195="Yes"),"Yes","No")</f>
        <v>Yes</v>
      </c>
      <c r="FB196" s="123" t="str">
        <f>IF(AND((RIGHT($FB$3,2)-'[1]Miter Profiles'!$AC$159-'[1]Outside Edges'!$B195)&gt;=5,'[1]Outside Edges'!$P195="Yes"),"Yes","No")</f>
        <v>Yes</v>
      </c>
      <c r="FC196" s="123" t="str">
        <f>IF(AND((RIGHT($FC$3,2)-'[1]Miter Profiles'!$AC$160-'[1]Outside Edges'!$B195)&gt;=5,'[1]Outside Edges'!$P195="Yes"),"Yes","No")</f>
        <v>Yes</v>
      </c>
      <c r="FD196" s="115" t="str">
        <f>IF(AND((RIGHT($FD$3,2)-'[1]Miter Profiles'!$AC$161-'[1]Outside Edges'!$B195)&gt;=5,'[1]Outside Edges'!$P195="Yes"),"Yes","No")</f>
        <v>Yes</v>
      </c>
      <c r="FE196" s="128" t="str">
        <f>IF(AND((RIGHT($FE$3,2)-'[1]Miter Profiles'!$AC$162-'[1]Outside Edges'!$B195)&gt;=5,'[1]Outside Edges'!$P195="Yes"),"Yes","No")</f>
        <v>Yes</v>
      </c>
      <c r="FF196" s="10" t="str">
        <f>IF(AND((RIGHT($FF$3,2)-'[1]Miter Profiles'!$AC$163-'[1]Outside Edges'!$B195)&gt;=5,'[1]Outside Edges'!$P195="Yes"),"Yes","No")</f>
        <v>Yes</v>
      </c>
      <c r="FG196" s="90" t="str">
        <f>IF(AND((RIGHT($FG$3,2)-'[1]Miter Profiles'!$AC$164-'[1]Outside Edges'!$B195)&gt;=5,'[1]Outside Edges'!$P195="Yes"),"Yes","No")</f>
        <v>Yes</v>
      </c>
      <c r="FH196" s="123" t="str">
        <f>IF(AND((RIGHT($FH$3,2)-'[1]Miter Profiles'!$AC$165-'[1]Outside Edges'!$B195)&gt;=5,'[1]Outside Edges'!$P195="Yes"),"Yes","No")</f>
        <v>Yes</v>
      </c>
      <c r="FI196" s="123" t="str">
        <f>IF(AND((RIGHT($FI$3,2)-'[1]Miter Profiles'!$AC$166-'[1]Outside Edges'!$B195)&gt;=5,'[1]Outside Edges'!$P195="Yes"),"Yes","No")</f>
        <v>Yes</v>
      </c>
      <c r="FJ196" s="115" t="str">
        <f>IF(AND((RIGHT($FJ$3,2)-'[1]Miter Profiles'!$AC$167-'[1]Outside Edges'!$B195)&gt;=5,'[1]Outside Edges'!$P195="Yes"),"Yes","No")</f>
        <v>Yes</v>
      </c>
      <c r="FK196" s="128" t="str">
        <f>IF(AND((RIGHT($FK$3,2)-'[1]Miter Profiles'!$AC$168-'[1]Outside Edges'!$B195)&gt;=5,'[1]Outside Edges'!$P195="Yes"),"Yes","No")</f>
        <v>Yes</v>
      </c>
      <c r="FL196" s="10" t="str">
        <f>IF(AND((RIGHT($FL$3,2)-'[1]Miter Profiles'!$AC$169-'[1]Outside Edges'!$B195)&gt;=5,'[1]Outside Edges'!$P195="Yes"),"Yes","No")</f>
        <v>Yes</v>
      </c>
      <c r="FM196" s="90" t="str">
        <f>IF(AND((RIGHT($FM$3,2)-'[1]Miter Profiles'!$AC$170-'[1]Outside Edges'!$B195)&gt;=5,'[1]Outside Edges'!$P195="Yes"),"Yes","No")</f>
        <v>Yes</v>
      </c>
      <c r="FN196" s="123" t="str">
        <f>IF(AND((RIGHT($FN$3,2)-'[1]Miter Profiles'!$AC$171-'[1]Outside Edges'!$B195)&gt;=5,'[1]Outside Edges'!$P195="Yes"),"Yes","No")</f>
        <v>Yes</v>
      </c>
      <c r="FO196" s="123" t="str">
        <f>IF(AND((RIGHT($FO$3,2)-'[1]Miter Profiles'!$AC$172-'[1]Outside Edges'!$B195)&gt;=5,'[1]Outside Edges'!$P195="Yes"),"Yes","No")</f>
        <v>Yes</v>
      </c>
      <c r="FP196" s="115" t="str">
        <f>IF(AND((RIGHT($FP$3,2)-'[1]Miter Profiles'!$AC$173-'[1]Outside Edges'!$B195)&gt;=5,'[1]Outside Edges'!$P195="Yes"),"Yes","No")</f>
        <v>Yes</v>
      </c>
      <c r="FQ196" s="128" t="str">
        <f>IF(AND((RIGHT($FQ$3,2)-'[1]Miter Profiles'!$AC$174-'[1]Outside Edges'!$B195)&gt;=5,'[1]Outside Edges'!$P195="Yes"),"Yes","No")</f>
        <v>Yes</v>
      </c>
      <c r="FR196" s="10" t="str">
        <f>IF(AND((RIGHT($FR$3,2)-'[1]Miter Profiles'!$AC$175-'[1]Outside Edges'!$B195)&gt;=5,'[1]Outside Edges'!$P195="Yes"),"Yes","No")</f>
        <v>Yes</v>
      </c>
      <c r="FS196" s="90" t="str">
        <f>IF(AND((RIGHT($FS$3,2)-'[1]Miter Profiles'!$AC$176-'[1]Outside Edges'!$B195)&gt;=5,'[1]Outside Edges'!$P195="Yes"),"Yes","No")</f>
        <v>Yes</v>
      </c>
      <c r="FT196" s="123" t="str">
        <f>IF(AND((RIGHT($FT$3,2)-'[1]Miter Profiles'!$AC$177-'[1]Outside Edges'!$B195)&gt;=5,'[1]Outside Edges'!$P195="Yes"),"Yes","No")</f>
        <v>Yes</v>
      </c>
      <c r="FU196" s="123" t="str">
        <f>IF(AND((RIGHT($FU$3,2)-'[1]Miter Profiles'!$AC$178-'[1]Outside Edges'!$B195)&gt;=5,'[1]Outside Edges'!$P195="Yes"),"Yes","No")</f>
        <v>Yes</v>
      </c>
      <c r="FV196" s="115" t="str">
        <f>IF(AND((RIGHT($V$3,2)-'[1]Miter Profiles'!$AC$179-'[1]Outside Edges'!$B195)&gt;=5,'[1]Outside Edges'!$P195="Yes"),"Yes","No")</f>
        <v>Yes</v>
      </c>
      <c r="FW196" s="128" t="str">
        <f>IF(AND((RIGHT($FW$3,2)-'[1]Miter Profiles'!$AC$180-'[1]Outside Edges'!$B195)&gt;=5,'[1]Outside Edges'!$P195="Yes"),"Yes","No")</f>
        <v>No</v>
      </c>
      <c r="FX196" s="269" t="str">
        <f>IF(AND((RIGHT($FX$3,2)-'[1]Miter Profiles'!$AC$181-'[1]Outside Edges'!$B195)&gt;=5,'[1]Outside Edges'!$P195="Yes"),"Yes","No")</f>
        <v>Yes</v>
      </c>
      <c r="FY196" s="273" t="str">
        <f>IF(AND((RIGHT($FY$3,2)-'[1]Miter Profiles'!$AC$182-'[1]Outside Edges'!$B195)&gt;=5,'[1]Outside Edges'!$P195="Yes"),"Yes","No")</f>
        <v>Yes</v>
      </c>
      <c r="FZ196" s="282" t="str">
        <f>IF(AND((RIGHT($FZ$3,2)-'[1]Miter Profiles'!$AC$183-'[1]Outside Edges'!$B195)&gt;=5,'[1]Outside Edges'!$P195="Yes"),"Yes","No")</f>
        <v>Yes</v>
      </c>
      <c r="GA196" s="283" t="str">
        <f>IF(AND((RIGHT($GA$3,2)-'[1]Miter Profiles'!$AC$184-'[1]Outside Edges'!$B195)&gt;=5,'[1]Outside Edges'!$P195="Yes"),"Yes","No")</f>
        <v>Yes</v>
      </c>
      <c r="GB196" s="284" t="str">
        <f>IF(AND((RIGHT($GB$3,2)-'[1]Miter Profiles'!$AC$185-'[1]Outside Edges'!$B195)&gt;=5,'[1]Outside Edges'!$P195="Yes"),"Yes","No")</f>
        <v>Yes</v>
      </c>
      <c r="GC196" s="275" t="str">
        <f>IF(AND((RIGHT($GC$3,2)-'[1]Miter Profiles'!$AC$186-'[1]Outside Edges'!$B195)&gt;=5,'[1]Outside Edges'!$P195="Yes"),"Yes","No")</f>
        <v>No</v>
      </c>
      <c r="GD196" s="269" t="str">
        <f>IF(AND((RIGHT($GD$3,2)-'[1]Miter Profiles'!$AC$187-'[1]Outside Edges'!$B195)&gt;=5,'[1]Outside Edges'!$P195="Yes"),"Yes","No")</f>
        <v>Yes</v>
      </c>
      <c r="GE196" s="273" t="str">
        <f>IF(AND((RIGHT($GE$3,2)-'[1]Miter Profiles'!$AC$188-'[1]Outside Edges'!$B195)&gt;=5,'[1]Outside Edges'!$P195="Yes"),"Yes","No")</f>
        <v>Yes</v>
      </c>
      <c r="GF196" s="282" t="str">
        <f>IF(AND((RIGHT($GF$3,2)-'[1]Miter Profiles'!$AC$189-'[1]Outside Edges'!$B195)&gt;=5,'[1]Outside Edges'!$P195="Yes"),"Yes","No")</f>
        <v>Yes</v>
      </c>
      <c r="GG196" s="283" t="str">
        <f>IF(AND((RIGHT($GG$3,2)-'[1]Miter Profiles'!$AC$190-'[1]Outside Edges'!$B195)&gt;=5,'[1]Outside Edges'!$P195="Yes"),"Yes","No")</f>
        <v>Yes</v>
      </c>
      <c r="GH196" s="284" t="str">
        <f>IF(AND((RIGHT($GH$3,2)-'[1]Miter Profiles'!$AC$191-'[1]Outside Edges'!$B195)&gt;=5,'[1]Outside Edges'!$P195="Yes"),"Yes","No")</f>
        <v>Yes</v>
      </c>
      <c r="GI196" s="275" t="str">
        <f>IF(AND((RIGHT($GI$3,2)-'[1]Miter Profiles'!$AC$192-'[1]Outside Edges'!$B195)&gt;=5,'[1]Outside Edges'!$P195="Yes"),"Yes","No")</f>
        <v>Yes</v>
      </c>
      <c r="GJ196" s="269" t="str">
        <f>IF(AND((RIGHT($GJ$3,2)-'[1]Miter Profiles'!$AC$193-'[1]Outside Edges'!$B195)&gt;=5,'[1]Outside Edges'!$P195="Yes"),"Yes","No")</f>
        <v>Yes</v>
      </c>
      <c r="GK196" s="273" t="str">
        <f>IF(AND((RIGHT($GK$3,2)-'[1]Miter Profiles'!$AC$194-'[1]Outside Edges'!$B195)&gt;=5,'[1]Outside Edges'!$P195="Yes"),"Yes","No")</f>
        <v>Yes</v>
      </c>
      <c r="GL196" s="282" t="str">
        <f>IF(AND((RIGHT($GL$3,2)-'[1]Miter Profiles'!$AC$195-'[1]Outside Edges'!$B195)&gt;=5,'[1]Outside Edges'!$P195="Yes"),"Yes","No")</f>
        <v>Yes</v>
      </c>
      <c r="GM196" s="283" t="str">
        <f>IF(AND((RIGHT($GM$3,2)-'[1]Miter Profiles'!$AC$196-'[1]Outside Edges'!$B195)&gt;=5,'[1]Outside Edges'!$P195="Yes"),"Yes","No")</f>
        <v>Yes</v>
      </c>
      <c r="GN196" s="284" t="str">
        <f>IF(AND((RIGHT($GN$3,2)-'[1]Miter Profiles'!$AC$197-'[1]Outside Edges'!$B195)&gt;=5,'[1]Outside Edges'!$P195="Yes"),"Yes","No")</f>
        <v>Yes</v>
      </c>
      <c r="GO196" s="275" t="str">
        <f>IF(AND((RIGHT($GO$3,2)-'[1]Miter Profiles'!$AC$198-'[1]Outside Edges'!$B195)&gt;=5,'[1]Outside Edges'!$P195="Yes"),"Yes","No")</f>
        <v>No</v>
      </c>
      <c r="GP196" s="269" t="str">
        <f>IF(AND((RIGHT($GP$3,2)-'[1]Miter Profiles'!$AC$199-'[1]Outside Edges'!$B195)&gt;=5,'[1]Outside Edges'!$P195="Yes"),"Yes","No")</f>
        <v>Yes</v>
      </c>
      <c r="GQ196" s="273" t="str">
        <f>IF(AND((RIGHT($GQ$3,2)-'[1]Miter Profiles'!$AC$200-'[1]Outside Edges'!$B195)&gt;=5,'[1]Outside Edges'!$P195="Yes"),"Yes","No")</f>
        <v>Yes</v>
      </c>
      <c r="GR196" s="282" t="str">
        <f>IF(AND((RIGHT($GR$3,2)-'[1]Miter Profiles'!$AC$201-'[1]Outside Edges'!$B195)&gt;=5,'[1]Outside Edges'!$P195="Yes"),"Yes","No")</f>
        <v>Yes</v>
      </c>
      <c r="GS196" s="283" t="str">
        <f>IF(AND((RIGHT($GS$3,2)-'[1]Miter Profiles'!$AC$202-'[1]Outside Edges'!$B195)&gt;=5,'[1]Outside Edges'!$P195="Yes"),"Yes","No")</f>
        <v>Yes</v>
      </c>
      <c r="GT196" s="284" t="str">
        <f>IF(AND((RIGHT($GT$3,2)-'[1]Miter Profiles'!$AC$203-'[1]Outside Edges'!$B195)&gt;=5,'[1]Outside Edges'!$P195="Yes"),"Yes","No")</f>
        <v>Yes</v>
      </c>
      <c r="GU196" s="275" t="str">
        <f>IF(AND((RIGHT($GU$3,2)-'[1]Miter Profiles'!$AC$204-'[1]Outside Edges'!$B195)&gt;=5,'[1]Outside Edges'!$P195="Yes"),"Yes","No")</f>
        <v>Yes</v>
      </c>
      <c r="GV196" s="269" t="str">
        <f>IF(AND((RIGHT($GV$3,2)-'[1]Miter Profiles'!$AC$205-'[1]Outside Edges'!$B195)&gt;=5,'[1]Outside Edges'!$P195="Yes"),"Yes","No")</f>
        <v>Yes</v>
      </c>
      <c r="GW196" s="273" t="str">
        <f>IF(AND((RIGHT($GW$3,2)-'[1]Miter Profiles'!$AC$206-'[1]Outside Edges'!$B195)&gt;=5,'[1]Outside Edges'!$P195="Yes"),"Yes","No")</f>
        <v>Yes</v>
      </c>
      <c r="GX196" s="282" t="str">
        <f>IF(AND((RIGHT($GX$3,2)-'[1]Miter Profiles'!$AC$207-'[1]Outside Edges'!$B195)&gt;=5,'[1]Outside Edges'!$P195="Yes"),"Yes","No")</f>
        <v>No</v>
      </c>
      <c r="GY196" s="283" t="str">
        <f>IF(AND((RIGHT($GY$3,2)-'[1]Miter Profiles'!$AC$208-'[1]Outside Edges'!$B195)&gt;=5,'[1]Outside Edges'!$P195="Yes"),"Yes","No")</f>
        <v>Yes</v>
      </c>
      <c r="GZ196" s="284" t="str">
        <f>IF(AND((RIGHT($GZ$3,2)-'[1]Miter Profiles'!$AC$209-'[1]Outside Edges'!$B195)&gt;=5,'[1]Outside Edges'!$P195="Yes"),"Yes","No")</f>
        <v>Yes</v>
      </c>
      <c r="HA196" s="275" t="str">
        <f>IF(AND((RIGHT($HA$3,2)-'[1]Miter Profiles'!$AC$210-'[1]Outside Edges'!$B195)&gt;=5,'[1]Outside Edges'!$P195="Yes"),"Yes","No")</f>
        <v>Yes</v>
      </c>
      <c r="HB196" s="269" t="str">
        <f>IF(AND((RIGHT($HB$3,2)-'[1]Miter Profiles'!$AC$211-'[1]Outside Edges'!$B195)&gt;=5,'[1]Outside Edges'!$P195="Yes"),"Yes","No")</f>
        <v>Yes</v>
      </c>
      <c r="HC196" s="273" t="str">
        <f>IF(AND((RIGHT($HC$3,2)-'[1]Miter Profiles'!$AC$212-'[1]Outside Edges'!$B195)&gt;=5,'[1]Outside Edges'!$P195="Yes"),"Yes","No")</f>
        <v>Yes</v>
      </c>
      <c r="HD196" s="282" t="str">
        <f>IF(AND((RIGHT($HD$3,2)-'[1]Miter Profiles'!$AC$213-'[1]Outside Edges'!$B195)&gt;=5,'[1]Outside Edges'!$P195="Yes"),"Yes","No")</f>
        <v>No</v>
      </c>
      <c r="HE196" s="284" t="str">
        <f>IF(AND((RIGHT($HE$3,2)-'[1]Miter Profiles'!$AC$214-'[1]Outside Edges'!$B195)&gt;=5,'[1]Outside Edges'!$P195="Yes"),"Yes","No")</f>
        <v>No</v>
      </c>
      <c r="HF196" s="275" t="str">
        <f>IF(AND((RIGHT($HF$3,2)-'[1]Miter Profiles'!$AC$215-'[1]Outside Edges'!$B195)&gt;=5,'[1]Outside Edges'!$P195="Yes"),"Yes","No")</f>
        <v>Yes</v>
      </c>
      <c r="HG196" s="269" t="str">
        <f>IF(AND((RIGHT($HG$3,2)-'[1]Miter Profiles'!$AC$216-'[1]Outside Edges'!$B195)&gt;=5,'[1]Outside Edges'!$P195="Yes"),"Yes","No")</f>
        <v>Yes</v>
      </c>
      <c r="HH196" s="273" t="str">
        <f>IF(AND((RIGHT($HH$3,2)-'[1]Miter Profiles'!$AC$217-'[1]Outside Edges'!$B195)&gt;=5,'[1]Outside Edges'!$P195="Yes"),"Yes","No")</f>
        <v>Yes</v>
      </c>
      <c r="HI196" s="282" t="str">
        <f>IF(AND((RIGHT($HI$3,2)-'[1]Miter Profiles'!$AC$218-'[1]Outside Edges'!$B195)&gt;=5,'[1]Outside Edges'!$P195="Yes"),"Yes","No")</f>
        <v>Yes</v>
      </c>
      <c r="HJ196" s="283" t="str">
        <f>IF(AND((RIGHT($HJ$3,2)-'[1]Miter Profiles'!$AC$219-'[1]Outside Edges'!$B195)&gt;=5,'[1]Outside Edges'!$P195="Yes"),"Yes","No")</f>
        <v>Yes</v>
      </c>
      <c r="HK196" s="284" t="str">
        <f>IF(AND((RIGHT($HK$3,2)-'[1]Miter Profiles'!$AC$220-'[1]Outside Edges'!$B195)&gt;=5,'[1]Outside Edges'!$P195="Yes"),"Yes","No")</f>
        <v>Yes</v>
      </c>
      <c r="HL196" s="275" t="str">
        <f>IF(AND((RIGHT($HL$3,2)-'[1]Miter Profiles'!$AC$221-'[1]Outside Edges'!$B195)&gt;=5,'[1]Outside Edges'!$P195="Yes"),"Yes","No")</f>
        <v>Yes</v>
      </c>
      <c r="HM196" s="269" t="str">
        <f>IF(AND((RIGHT($HM$3,2)-'[1]Miter Profiles'!$AC$222-'[1]Outside Edges'!$B195)&gt;=5,'[1]Outside Edges'!$P195="Yes"),"Yes","No")</f>
        <v>Yes</v>
      </c>
      <c r="HN196" s="269" t="str">
        <f>IF(AND((RIGHT($HN$3,2)-'[1]Miter Profiles'!$AC$223-'[1]Outside Edges'!$B195)&gt;=5,'[1]Outside Edges'!$P195="Yes"),"Yes","No")</f>
        <v>Yes</v>
      </c>
      <c r="HO196" s="283" t="str">
        <f>IF(AND((RIGHT($HO$3,2)-'[1]Miter Profiles'!$AC$224-'[1]Outside Edges'!$B195)&gt;=5,'[1]Outside Edges'!$P195="Yes"),"Yes","No")</f>
        <v>No</v>
      </c>
      <c r="HP196" s="283" t="str">
        <f>IF(AND((RIGHT($HP$3,2)-'[1]Miter Profiles'!$AC$225-'[1]Outside Edges'!$B195)&gt;=5,'[1]Outside Edges'!$P195="Yes"),"Yes","No")</f>
        <v>Yes</v>
      </c>
      <c r="HQ196" s="283" t="str">
        <f>IF(AND((RIGHT($HQ$3,3)-'[1]Miter Profiles'!$AC$226-'[1]Outside Edges'!$B195)&gt;=5,'[1]Outside Edges'!$P195="Yes"),"Yes","No")</f>
        <v>No</v>
      </c>
      <c r="HR196" s="283" t="str">
        <f>IF(AND((RIGHT($HR$3,2)-'[1]Miter Profiles'!$AC$227-'[1]Outside Edges'!$B195)&gt;=5,'[1]Outside Edges'!$P195="Yes"),"Yes","No")</f>
        <v>No</v>
      </c>
      <c r="HS196" s="269" t="str">
        <f>IF(AND((RIGHT($HS$3,2)-'[1]Miter Profiles'!$AC$228-'[1]Outside Edges'!$B195)&gt;=5,'[1]Outside Edges'!$P195="Yes"),"Yes","No")</f>
        <v>Yes</v>
      </c>
      <c r="HT196" s="269" t="str">
        <f>IF(AND((RIGHT($HT$3,2)-'[1]Miter Profiles'!$AC$229-'[1]Outside Edges'!$B195)&gt;=5,'[1]Outside Edges'!$P195="Yes"),"Yes","No")</f>
        <v>Yes</v>
      </c>
      <c r="HU196" s="269" t="str">
        <f>IF(AND((RIGHT($HU$3,2)-'[1]Miter Profiles'!$AC$230-'[1]Outside Edges'!$B195)&gt;=5,'[1]Outside Edges'!$P195="Yes"),"Yes","No")</f>
        <v>Yes</v>
      </c>
      <c r="HV196" s="283" t="str">
        <f>IF(AND((RIGHT($HV$3,2)-'[1]Miter Profiles'!$AC$231-'[1]Outside Edges'!$B195)&gt;=5,'[1]Outside Edges'!$P195="Yes"),"Yes","No")</f>
        <v>Yes</v>
      </c>
      <c r="HW196" s="283" t="str">
        <f>IF(AND((RIGHT($HW$3,2)-'[1]Miter Profiles'!$AC$232-'[1]Outside Edges'!$B195)&gt;=5,'[1]Outside Edges'!$P195="Yes"),"Yes","No")</f>
        <v>Yes</v>
      </c>
      <c r="HX196" s="283" t="str">
        <f>IF(AND((RIGHT($HX$3,2)-'[1]Miter Profiles'!$AC$233-'[1]Outside Edges'!$B195)&gt;=5,'[1]Outside Edges'!$P195="Yes"),"Yes","No")</f>
        <v>Yes</v>
      </c>
      <c r="HY196" s="269" t="str">
        <f>IF(AND((RIGHT($HY$3,2)-'[1]Miter Profiles'!$AC$234-'[1]Outside Edges'!$B195)&gt;=5,'[1]Outside Edges'!$P195="Yes"),"Yes","No")</f>
        <v>No</v>
      </c>
      <c r="HZ196" s="269" t="str">
        <f>IF(AND((RIGHT($HZ$3,2)-'[1]Miter Profiles'!$AC$235-'[1]Outside Edges'!$B195)&gt;=5,'[1]Outside Edges'!$P195="Yes"),"Yes","No")</f>
        <v>Yes</v>
      </c>
      <c r="IA196" s="269" t="str">
        <f>IF(AND((RIGHT($IA$3,2)-'[1]Miter Profiles'!$AC$236-'[1]Outside Edges'!$B195)&gt;=5,'[1]Outside Edges'!$P195="Yes"),"Yes","No")</f>
        <v>Yes</v>
      </c>
      <c r="IB196" s="283" t="str">
        <f>IF(AND((RIGHT($IB$3,2)-'[1]Miter Profiles'!$AC$237-'[1]Outside Edges'!$B195)&gt;=5,'[1]Outside Edges'!$P195="Yes"),"Yes","No")</f>
        <v>Yes</v>
      </c>
      <c r="IC196" s="283" t="str">
        <f>IF(AND((RIGHT($IC$3,2)-'[1]Miter Profiles'!$AC$238-'[1]Outside Edges'!$B195)&gt;=5,'[1]Outside Edges'!$P195="Yes"),"Yes","No")</f>
        <v>Yes</v>
      </c>
      <c r="ID196" s="283" t="str">
        <f>IF(AND((RIGHT($ID$3,2)-'[1]Miter Profiles'!$AC$239-'[1]Outside Edges'!$B195)&gt;=5,'[1]Outside Edges'!$P195="Yes"),"Yes","No")</f>
        <v>Yes</v>
      </c>
      <c r="IE196" s="269" t="str">
        <f>IF(AND((RIGHT($IE$3,2)-'[1]Miter Profiles'!$AC$240-'[1]Outside Edges'!$B195)&gt;=5,'[1]Outside Edges'!$P195="Yes"),"Yes","No")</f>
        <v>Yes</v>
      </c>
      <c r="IF196" s="269" t="str">
        <f>IF(AND((RIGHT($IF$3,2)-'[1]Miter Profiles'!$AC$241-'[1]Outside Edges'!$B195)&gt;=5,'[1]Outside Edges'!$P195="Yes"),"Yes","No")</f>
        <v>Yes</v>
      </c>
      <c r="IG196" s="269" t="str">
        <f>IF(AND((RIGHT($IG$3,2)-'[1]Miter Profiles'!$AC$242-'[1]Outside Edges'!$B195)&gt;=5,'[1]Outside Edges'!$P195="Yes"),"Yes","No")</f>
        <v>Yes</v>
      </c>
      <c r="IH196" s="283" t="str">
        <f>IF(AND((RIGHT($IH$3,2)-'[1]Miter Profiles'!$AC$243-'[1]Outside Edges'!$B195)&gt;=5,'[1]Outside Edges'!$P195="Yes"),"Yes","No")</f>
        <v>Yes</v>
      </c>
      <c r="II196" s="283" t="str">
        <f>IF(AND((RIGHT($II$3,2)-'[1]Miter Profiles'!$AC$244-'[1]Outside Edges'!$B195)&gt;=5,'[1]Outside Edges'!$P195="Yes"),"Yes","No")</f>
        <v>Yes</v>
      </c>
      <c r="IJ196" s="283" t="str">
        <f>IF(AND((RIGHT($IJ$3,2)-'[1]Miter Profiles'!$AC$245-'[1]Outside Edges'!$B195)&gt;=5,'[1]Outside Edges'!$P195="Yes"),"Yes","No")</f>
        <v>Yes</v>
      </c>
      <c r="IK196" s="269" t="str">
        <f>IF(AND((RIGHT($IK$3,2)-'[1]Miter Profiles'!$AC$246-'[1]Outside Edges'!$B195)&gt;=5,'[1]Outside Edges'!$P195="Yes"),"Yes","No")</f>
        <v>Yes</v>
      </c>
      <c r="IL196" s="269" t="str">
        <f>IF(AND((RIGHT($IL$3,2)-'[1]Miter Profiles'!$AC$247-'[1]Outside Edges'!$B195)&gt;=5,'[1]Outside Edges'!$P195="Yes"),"Yes","No")</f>
        <v>Yes</v>
      </c>
      <c r="IM196" s="269" t="str">
        <f>IF(AND((RIGHT($IM$3,2)-'[1]Miter Profiles'!$AC$248-'[1]Outside Edges'!$B195)&gt;=5,'[1]Outside Edges'!$P195="Yes"),"Yes","No")</f>
        <v>Yes</v>
      </c>
      <c r="IN196" s="283" t="str">
        <f>IF(AND((RIGHT($IN$3,2)-'[1]Miter Profiles'!$AC$249-'[1]Outside Edges'!$B195)&gt;=5,'[1]Outside Edges'!$P195="Yes"),"Yes","No")</f>
        <v>No</v>
      </c>
      <c r="IO196" s="283" t="str">
        <f>IF(AND((RIGHT($IO$3,2)-'[1]Miter Profiles'!$AC$250-'[1]Outside Edges'!$B195)&gt;=5,'[1]Outside Edges'!$P195="Yes"),"Yes","No")</f>
        <v>Yes</v>
      </c>
      <c r="IP196" s="283" t="str">
        <f>IF(AND((RIGHT($IP$3,2)-'[1]Miter Profiles'!$AC$251-'[1]Outside Edges'!$B195)&gt;=5,'[1]Outside Edges'!$P195="Yes"),"Yes","No")</f>
        <v>Yes</v>
      </c>
      <c r="IQ196" s="269" t="str">
        <f>IF(AND((RIGHT($IQ$3,2)-'[1]Miter Profiles'!$AC$252-'[1]Outside Edges'!$B195)&gt;=5,'[1]Outside Edges'!$P195="Yes"),"Yes","No")</f>
        <v>No</v>
      </c>
      <c r="IR196" s="269" t="str">
        <f>IF(AND((RIGHT($IR$3,2)-'[1]Miter Profiles'!$AC$253-'[1]Outside Edges'!$B195)&gt;=5,'[1]Outside Edges'!$P195="Yes"),"Yes","No")</f>
        <v>Yes</v>
      </c>
      <c r="IS196" s="269" t="str">
        <f>IF(AND((RIGHT($IS$3,2)-'[1]Miter Profiles'!$AC$254-'[1]Outside Edges'!$B195)&gt;=5,'[1]Outside Edges'!$P195="Yes"),"Yes","No")</f>
        <v>Yes</v>
      </c>
      <c r="IT196" s="283" t="str">
        <f>IF(AND((RIGHT($IT$3,2)-'[1]Miter Profiles'!$AC$255-'[1]Outside Edges'!$B195)&gt;=5,'[1]Outside Edges'!$P195="Yes"),"Yes","No")</f>
        <v>Yes</v>
      </c>
      <c r="IU196" s="283" t="str">
        <f>IF(AND((RIGHT($IU$3,2)-'[1]Miter Profiles'!$AC$256-'[1]Outside Edges'!$B195)&gt;=5,'[1]Outside Edges'!$P195="Yes"),"Yes","No")</f>
        <v>Yes</v>
      </c>
      <c r="IV196" s="283" t="str">
        <f>IF(AND((RIGHT($IV$3,2)-'[1]Miter Profiles'!$AC$257-'[1]Outside Edges'!$B195)&gt;=5,'[1]Outside Edges'!$P195="Yes"),"Yes","No")</f>
        <v>Yes</v>
      </c>
      <c r="IW196" s="269" t="str">
        <f>IF(AND((RIGHT($IW$3,2)-'[1]Miter Profiles'!$AC$258-'[1]Outside Edges'!$B195)&gt;=5,'[1]Outside Edges'!$P195="Yes"),"Yes","No")</f>
        <v>Yes</v>
      </c>
      <c r="IX196" s="269" t="str">
        <f>IF(AND((RIGHT($IX$3,2)-'[1]Miter Profiles'!$AC$259-'[1]Outside Edges'!$B195)&gt;=5,'[1]Outside Edges'!$P195="Yes"),"Yes","No")</f>
        <v>Yes</v>
      </c>
      <c r="IY196" s="269" t="str">
        <f>IF(AND((RIGHT($IY$3,2)-'[1]Miter Profiles'!$AC$260-'[1]Outside Edges'!$B195)&gt;=5,'[1]Outside Edges'!$P195="Yes"),"Yes","No")</f>
        <v>Yes</v>
      </c>
      <c r="IZ196" s="283" t="str">
        <f>IF(AND((RIGHT($IZ$3,2)-'[1]Miter Profiles'!$AC$261-'[1]Outside Edges'!$B195)&gt;=5,'[1]Outside Edges'!$P195="Yes"),"Yes","No")</f>
        <v>Yes</v>
      </c>
      <c r="JA196" s="283" t="str">
        <f>IF(AND((RIGHT($JA$3,2)-'[1]Miter Profiles'!$AC$262-'[1]Outside Edges'!$B195)&gt;=5,'[1]Outside Edges'!$P195="Yes"),"Yes","No")</f>
        <v>Yes</v>
      </c>
      <c r="JB196" s="283" t="str">
        <f>IF(AND((RIGHT($JB$3,2)-'[1]Miter Profiles'!$AC$263-'[1]Outside Edges'!$B195)&gt;=5,'[1]Outside Edges'!$P195="Yes"),"Yes","No")</f>
        <v>Yes</v>
      </c>
      <c r="JC196" s="269" t="str">
        <f>IF(AND((RIGHT($JC$3,2)-'[1]Miter Profiles'!$AC$264-'[1]Outside Edges'!$B195)&gt;=5,'[1]Outside Edges'!$P195="Yes"),"Yes","No")</f>
        <v>Yes</v>
      </c>
      <c r="JD196" s="269" t="str">
        <f>IF(AND((RIGHT($JD$3,2)-'[1]Miter Profiles'!$AC$265-'[1]Outside Edges'!$B195)&gt;=5,'[1]Outside Edges'!$P195="Yes"),"Yes","No")</f>
        <v>Yes</v>
      </c>
      <c r="JE196" s="269" t="str">
        <f>IF(AND((RIGHT($JE$3,2)-'[1]Miter Profiles'!$AC$266-'[1]Outside Edges'!$B195)&gt;=5,'[1]Outside Edges'!$P195="Yes"),"Yes","No")</f>
        <v>Yes</v>
      </c>
      <c r="JF196" s="283" t="str">
        <f>IF(AND((RIGHT($JF$3,2)-'[1]Miter Profiles'!$AC$267-'[1]Outside Edges'!$B195)&gt;=5,'[1]Outside Edges'!$P195="Yes"),"Yes","No")</f>
        <v>No</v>
      </c>
      <c r="JG196" s="283" t="str">
        <f>IF(AND((RIGHT($JG$3,2)-'[1]Miter Profiles'!$AC$268-'[1]Outside Edges'!$B195)&gt;=5,'[1]Outside Edges'!$P195="Yes"),"Yes","No")</f>
        <v>Yes</v>
      </c>
      <c r="JH196" s="283" t="str">
        <f>IF(AND((RIGHT($JH$3,2)-'[1]Miter Profiles'!$AC$269-'[1]Outside Edges'!$B195)&gt;=5,'[1]Outside Edges'!$P195="Yes"),"Yes","No")</f>
        <v>Yes</v>
      </c>
      <c r="JI196" s="269" t="str">
        <f>IF(AND((RIGHT($JI$3,2)-'[1]Miter Profiles'!$AC$270-'[1]Outside Edges'!$B195)&gt;=5,'[1]Outside Edges'!$P195="Yes"),"Yes","No")</f>
        <v>Yes</v>
      </c>
      <c r="JJ196" s="269" t="str">
        <f>IF(AND((RIGHT($JJ$3,2)-'[1]Miter Profiles'!$AC$271-'[1]Outside Edges'!$B195)&gt;=5,'[1]Outside Edges'!$P195="Yes"),"Yes","No")</f>
        <v>Yes</v>
      </c>
      <c r="JK196" s="269" t="str">
        <f>IF(AND((RIGHT($JK$3,2)-'[1]Miter Profiles'!$AC$272-'[1]Outside Edges'!$B195)&gt;=5,'[1]Outside Edges'!$P195="Yes"),"Yes","No")</f>
        <v>Yes</v>
      </c>
      <c r="JL196" s="283" t="str">
        <f>IF(AND((RIGHT($JL$3,2)-'[1]Miter Profiles'!$AC$273-'[1]Outside Edges'!$B195)&gt;=5,'[1]Outside Edges'!$P195="Yes"),"Yes","No")</f>
        <v>Yes</v>
      </c>
      <c r="JM196" s="283" t="str">
        <f>IF(AND((RIGHT($JM$3,2)-'[1]Miter Profiles'!$AC$274-'[1]Outside Edges'!$B195)&gt;=5,'[1]Outside Edges'!$P195="Yes"),"Yes","No")</f>
        <v>Yes</v>
      </c>
      <c r="JN196" s="283" t="str">
        <f>IF(AND((RIGHT($JN$3,2)-'[1]Miter Profiles'!$AC$275-'[1]Outside Edges'!$B195)&gt;=5,'[1]Outside Edges'!$P195="Yes"),"Yes","No")</f>
        <v>Yes</v>
      </c>
      <c r="JO196" s="269" t="str">
        <f>IF(AND((RIGHT($JO$3,2)-'[1]Miter Profiles'!$AC$276-'[1]Outside Edges'!$B195)&gt;=5,'[1]Outside Edges'!$P195="Yes"),"Yes","No")</f>
        <v>Yes</v>
      </c>
      <c r="JP196" s="269" t="str">
        <f>IF(AND((RIGHT($JP$3,2)-'[1]Miter Profiles'!$AC$277-'[1]Outside Edges'!$B195)&gt;=5,'[1]Outside Edges'!$P195="Yes"),"Yes","No")</f>
        <v>Yes</v>
      </c>
      <c r="JQ196" s="269" t="str">
        <f>IF(AND((RIGHT($JQ$3,2)-'[1]Miter Profiles'!$AC$278-'[1]Outside Edges'!$B195)&gt;=5,'[1]Outside Edges'!$P195="Yes"),"Yes","No")</f>
        <v>Yes</v>
      </c>
      <c r="JR196" s="283" t="str">
        <f>IF(AND((RIGHT($JR$3,2)-'[1]Miter Profiles'!$AC$279-'[1]Outside Edges'!$B195)&gt;=5,'[1]Outside Edges'!$P195="Yes"),"Yes","No")</f>
        <v>No</v>
      </c>
      <c r="JS196" s="283" t="str">
        <f>IF(AND((RIGHT($JS$3,2)-'[1]Miter Profiles'!$AC$280-'[1]Outside Edges'!$B195)&gt;=5,'[1]Outside Edges'!$P195="Yes"),"Yes","No")</f>
        <v>Yes</v>
      </c>
      <c r="JT196" s="283" t="str">
        <f>IF(AND((RIGHT($JT$3,2)-'[1]Miter Profiles'!$AC$281-'[1]Outside Edges'!$B195)&gt;=5,'[1]Outside Edges'!$P195="Yes"),"Yes","No")</f>
        <v>Yes</v>
      </c>
      <c r="JU196" s="269" t="str">
        <f>IF(AND((RIGHT($JU$3,2)-'[1]Miter Profiles'!$AC$282-'[1]Outside Edges'!$B195)&gt;=5,'[1]Outside Edges'!$P195="Yes"),"Yes","No")</f>
        <v>No</v>
      </c>
      <c r="JV196" s="269" t="str">
        <f>IF(AND((RIGHT($JV$3,2)-'[1]Miter Profiles'!$AC$283-'[1]Outside Edges'!$B195)&gt;=5,'[1]Outside Edges'!$P195="Yes"),"Yes","No")</f>
        <v>Yes</v>
      </c>
      <c r="JW196" s="269" t="str">
        <f>IF(AND((RIGHT($JW$3,2)-'[1]Miter Profiles'!$AC$284-'[1]Outside Edges'!$B195)&gt;=5,'[1]Outside Edges'!$P195="Yes"),"Yes","No")</f>
        <v>Yes</v>
      </c>
      <c r="JX196" s="283" t="str">
        <f>IF(AND((RIGHT($JX$3,2)-'[1]Miter Profiles'!$AC$285-'[1]Outside Edges'!$B195)&gt;=5,'[1]Outside Edges'!$P195="Yes"),"Yes","No")</f>
        <v>Yes</v>
      </c>
      <c r="JY196" s="283" t="str">
        <f>IF(AND((RIGHT($JY$3,2)-'[1]Miter Profiles'!$AC$286-'[1]Outside Edges'!$B195)&gt;=5,'[1]Outside Edges'!$P195="Yes"),"Yes","No")</f>
        <v>Yes</v>
      </c>
      <c r="JZ196" s="283" t="str">
        <f>IF(AND((RIGHT($JZ$3,2)-'[1]Miter Profiles'!$AC$287-'[1]Outside Edges'!$B195)&gt;=5,'[1]Outside Edges'!$P195="Yes"),"Yes","No")</f>
        <v>Yes</v>
      </c>
      <c r="KA196" s="269" t="str">
        <f>IF(AND((RIGHT($KA$3,2)-'[1]Miter Profiles'!$AC$288-'[1]Outside Edges'!$B195)&gt;=5,'[1]Outside Edges'!$P195="Yes"),"Yes","No")</f>
        <v>Yes</v>
      </c>
      <c r="KB196" s="269" t="str">
        <f>IF(AND((RIGHT($KB$3,2)-'[1]Miter Profiles'!$AC$289-'[1]Outside Edges'!$B195)&gt;=5,'[1]Outside Edges'!$P195="Yes"),"Yes","No")</f>
        <v>Yes</v>
      </c>
      <c r="KC196" s="269" t="str">
        <f>IF(AND((RIGHT($KC$3,2)-'[1]Miter Profiles'!$AC$290-'[1]Outside Edges'!$B195)&gt;=5,'[1]Outside Edges'!$P195="Yes"),"Yes","No")</f>
        <v>Yes</v>
      </c>
      <c r="KD196" s="283" t="str">
        <f>IF(AND((RIGHT($KD$3,2)-'[1]Miter Profiles'!$AC$291-'[1]Outside Edges'!$B195)&gt;=5,'[1]Outside Edges'!$P195="Yes"),"Yes","No")</f>
        <v>Yes</v>
      </c>
      <c r="KE196" s="283" t="str">
        <f>IF(AND((RIGHT($KE$3,2)-'[1]Miter Profiles'!$AC$292-'[1]Outside Edges'!$B195)&gt;=5,'[1]Outside Edges'!$P195="Yes"),"Yes","No")</f>
        <v>Yes</v>
      </c>
      <c r="KF196" s="283" t="str">
        <f>IF(AND((RIGHT($KF$3,2)-'[1]Miter Profiles'!$AC$293-'[1]Outside Edges'!$B195)&gt;=5,'[1]Outside Edges'!$P195="Yes"),"Yes","No")</f>
        <v>Yes</v>
      </c>
      <c r="KG196" s="269" t="str">
        <f>IF(AND((RIGHT($KG$3,2)-'[1]Miter Profiles'!$AC$294-'[1]Outside Edges'!$B195)&gt;=5,'[1]Outside Edges'!$P195="Yes"),"Yes","No")</f>
        <v>Yes</v>
      </c>
      <c r="KH196" s="269" t="str">
        <f>IF(AND((RIGHT($KH$3,2)-'[1]Miter Profiles'!$AC$295-'[1]Outside Edges'!$B195)&gt;=5,'[1]Outside Edges'!$P195="Yes"),"Yes","No")</f>
        <v>Yes</v>
      </c>
      <c r="KI196" s="269" t="str">
        <f>IF(AND((RIGHT($KI$3,2)-'[1]Miter Profiles'!$AC$296-'[1]Outside Edges'!$B195)&gt;=5,'[1]Outside Edges'!$P195="Yes"),"Yes","No")</f>
        <v>Yes</v>
      </c>
      <c r="KJ196" s="283" t="str">
        <f>IF(AND((RIGHT($KJ$3,2)-'[1]Miter Profiles'!$AC$297-'[1]Outside Edges'!$B195)&gt;=5,'[1]Outside Edges'!$P195="Yes"),"Yes","No")</f>
        <v>Yes</v>
      </c>
      <c r="KK196" s="283" t="str">
        <f>IF(AND((RIGHT($KK$3,2)-'[1]Miter Profiles'!$AC$298-'[1]Outside Edges'!$B195)&gt;=5,'[1]Outside Edges'!$P195="Yes"),"Yes","No")</f>
        <v>Yes</v>
      </c>
      <c r="KL196" s="283" t="str">
        <f>IF(AND((RIGHT($KL$3,2)-'[1]Miter Profiles'!$AC$299-'[1]Outside Edges'!$B195)&gt;=5,'[1]Outside Edges'!$P195="Yes"),"Yes","No")</f>
        <v>Yes</v>
      </c>
      <c r="KM196" s="269" t="str">
        <f>IF(AND((RIGHT($KM$3,2)-'[1]Miter Profiles'!$AC$300-'[1]Outside Edges'!$B195)&gt;=5,'[1]Outside Edges'!$P195="Yes"),"Yes","No")</f>
        <v>Yes</v>
      </c>
      <c r="KN196" s="269" t="str">
        <f>IF(AND((RIGHT($KN$3,2)-'[1]Miter Profiles'!$AC$301-'[1]Outside Edges'!$B195)&gt;=5,'[1]Outside Edges'!$P195="Yes"),"Yes","No")</f>
        <v>Yes</v>
      </c>
      <c r="KO196" s="269" t="str">
        <f>IF(AND((RIGHT($KO$3,2)-'[1]Miter Profiles'!$AC$302-'[1]Outside Edges'!$B195)&gt;=5,'[1]Outside Edges'!$P195="Yes"),"Yes","No")</f>
        <v>Yes</v>
      </c>
      <c r="KP196" s="283" t="str">
        <f>IF(AND((RIGHT($KP$3,2)-'[1]Miter Profiles'!$AC$303-'[1]Outside Edges'!$B195)&gt;=5,'[1]Outside Edges'!$P195="Yes"),"Yes","No")</f>
        <v>Yes</v>
      </c>
      <c r="KQ196" s="283" t="str">
        <f>IF(AND((RIGHT($KQ$3,2)-'[1]Miter Profiles'!$AC$304-'[1]Outside Edges'!$B195)&gt;=5,'[1]Outside Edges'!$P195="Yes"),"Yes","No")</f>
        <v>Yes</v>
      </c>
      <c r="KR196" s="283" t="str">
        <f>IF(AND((RIGHT($KR$3,2)-'[1]Miter Profiles'!$AC$305-'[1]Outside Edges'!$B195)&gt;=5,'[1]Outside Edges'!$P195="Yes"),"Yes","No")</f>
        <v>Yes</v>
      </c>
      <c r="KS196" s="269" t="str">
        <f>IF(AND((RIGHT($KS$3,2)-'[1]Miter Profiles'!$AC$306-'[1]Outside Edges'!$B195)&gt;=5,'[1]Outside Edges'!$P195="Yes"),"Yes","No")</f>
        <v>Yes</v>
      </c>
      <c r="KT196" s="269" t="str">
        <f>IF(AND((RIGHT($KT$3,2)-'[1]Miter Profiles'!$AC$307-'[1]Outside Edges'!$B195)&gt;=5,'[1]Outside Edges'!$P195="Yes"),"Yes","No")</f>
        <v>Yes</v>
      </c>
      <c r="KU196" s="269" t="str">
        <f>IF(AND((RIGHT($KU$3,2)-'[1]Miter Profiles'!$AC$308-'[1]Outside Edges'!$B195)&gt;=5,'[1]Outside Edges'!$P195="Yes"),"Yes","No")</f>
        <v>Yes</v>
      </c>
      <c r="KV196" s="283" t="str">
        <f>IF(AND((RIGHT($KV$3,2)-'[1]Miter Profiles'!$AC$309-'[1]Outside Edges'!$B195)&gt;=5,'[1]Outside Edges'!$P195="Yes"),"Yes","No")</f>
        <v>No</v>
      </c>
      <c r="KW196" s="283" t="str">
        <f>IF(AND((RIGHT($KW$3,2)-'[1]Miter Profiles'!$AC$310-'[1]Outside Edges'!$B195)&gt;=5,'[1]Outside Edges'!$P195="Yes"),"Yes","No")</f>
        <v>Yes</v>
      </c>
      <c r="KX196" s="283" t="str">
        <f>IF(AND((RIGHT($KX$3,2)-'[1]Miter Profiles'!$AC$311-'[1]Outside Edges'!$B195)&gt;=5,'[1]Outside Edges'!$P195="Yes"),"Yes","No")</f>
        <v>Yes</v>
      </c>
      <c r="KY196" s="269" t="str">
        <f>IF(AND((RIGHT($KY$3,2)-'[1]Miter Profiles'!$AC$312-'[1]Outside Edges'!$B195)&gt;=5,'[1]Outside Edges'!$P195="Yes"),"Yes","No")</f>
        <v>Yes</v>
      </c>
      <c r="KZ196" s="269" t="str">
        <f>IF(AND((RIGHT($KZ$3,2)-'[1]Miter Profiles'!$AC$313-'[1]Outside Edges'!$B195)&gt;=5,'[1]Outside Edges'!$P195="Yes"),"Yes","No")</f>
        <v>Yes</v>
      </c>
      <c r="LA196" s="269" t="str">
        <f>IF(AND((RIGHT($LA$3,2)-'[1]Miter Profiles'!$AC$314-'[1]Outside Edges'!$B195)&gt;=5,'[1]Outside Edges'!$P195="Yes"),"Yes","No")</f>
        <v>Yes</v>
      </c>
      <c r="LB196" s="283" t="str">
        <f>IF(AND((RIGHT($LB$3,2)-'[1]Miter Profiles'!$AC$315-'[1]Outside Edges'!$B195)&gt;=5,'[1]Outside Edges'!$P195="Yes"),"Yes","No")</f>
        <v>Yes</v>
      </c>
      <c r="LC196" s="283" t="str">
        <f>IF(AND((RIGHT($LC$3,2)-'[1]Miter Profiles'!$AC$316-'[1]Outside Edges'!$B195)&gt;=5,'[1]Outside Edges'!$P195="Yes"),"Yes","No")</f>
        <v>Yes</v>
      </c>
      <c r="LD196" s="283" t="str">
        <f>IF(AND((RIGHT($LD$3,2)-'[1]Miter Profiles'!$AC$317-'[1]Outside Edges'!$B195)&gt;=5,'[1]Outside Edges'!$P195="Yes"),"Yes","No")</f>
        <v>Yes</v>
      </c>
      <c r="LE196" s="283" t="str">
        <f>IF(AND((RIGHT($LE$3,2)-'[1]Miter Profiles'!$AC$318-'[1]Outside Edges'!$B195)&gt;=5,'[1]Outside Edges'!$P195="Yes"),"Yes","No")</f>
        <v>Yes</v>
      </c>
      <c r="LF196" s="269" t="str">
        <f>IF(AND((RIGHT($LF$3,2)-'[1]Miter Profiles'!$AC$319-'[1]Outside Edges'!$B195)&gt;=5,'[1]Outside Edges'!$P195="Yes"),"Yes","No")</f>
        <v>Yes</v>
      </c>
      <c r="LG196" s="269" t="str">
        <f>IF(AND((RIGHT($LG$3,2)-'[1]Miter Profiles'!$AC$320-'[1]Outside Edges'!$B195)&gt;=5,'[1]Outside Edges'!$P195="Yes"),"Yes","No")</f>
        <v>Yes</v>
      </c>
      <c r="LH196" s="269" t="str">
        <f>IF(AND((RIGHT($LH$3,2)-'[1]Miter Profiles'!$AC$321-'[1]Outside Edges'!$B195)&gt;=5,'[1]Outside Edges'!$P195="Yes"),"Yes","No")</f>
        <v>Yes</v>
      </c>
      <c r="LI196" s="269" t="str">
        <f>IF(AND((RIGHT($LI$3,2)-'[1]Miter Profiles'!$AC$322-'[1]Outside Edges'!$B195)&gt;=5,'[1]Outside Edges'!$P195="Yes"),"Yes","No")</f>
        <v>Yes</v>
      </c>
      <c r="LJ196" s="283" t="str">
        <f>IF(AND((RIGHT($LJ$3,2)-'[1]Miter Profiles'!$AC$323-'[1]Outside Edges'!$B195)&gt;=5,'[1]Outside Edges'!$P195="Yes"),"Yes","No")</f>
        <v>No</v>
      </c>
      <c r="LK196" s="283" t="str">
        <f>IF(AND((RIGHT($LK$3,2)-'[1]Miter Profiles'!$AC$324-'[1]Outside Edges'!$B195)&gt;=5,'[1]Outside Edges'!$P195="Yes"),"Yes","No")</f>
        <v>Yes</v>
      </c>
      <c r="LL196" s="283" t="str">
        <f>IF(AND((RIGHT($LL$3,2)-'[1]Miter Profiles'!$AC$325-'[1]Outside Edges'!$B195)&gt;=5,'[1]Outside Edges'!$P195="Yes"),"Yes","No")</f>
        <v>Yes</v>
      </c>
      <c r="LM196" s="269" t="str">
        <f>IF(AND((RIGHT($LM$3,2)-'[1]Miter Profiles'!$AC$326-'[1]Outside Edges'!$B195)&gt;=5,'[1]Outside Edges'!$P195="Yes"),"Yes","No")</f>
        <v>Yes</v>
      </c>
      <c r="LN196" s="269" t="str">
        <f>IF(AND((RIGHT($LN$3,2)-'[1]Miter Profiles'!$AC$327-'[1]Outside Edges'!$B195)&gt;=5,'[1]Outside Edges'!$P195="Yes"),"Yes","No")</f>
        <v>Yes</v>
      </c>
      <c r="LO196" s="269" t="str">
        <f>IF(AND((RIGHT($LO$3,2)-'[1]Miter Profiles'!$AC$328-'[1]Outside Edges'!$B195)&gt;=5,'[1]Outside Edges'!$P195="Yes"),"Yes","No")</f>
        <v>Yes</v>
      </c>
      <c r="LP196" s="283" t="str">
        <f>IF(AND((RIGHT($LP$3,2)-'[1]Miter Profiles'!$AC$329-'[1]Outside Edges'!$B195)&gt;=5,'[1]Outside Edges'!$P195="Yes"),"Yes","No")</f>
        <v>No</v>
      </c>
      <c r="LQ196" s="283" t="str">
        <f>IF(AND((RIGHT($LQ$3,2)-'[1]Miter Profiles'!$AC$330-'[1]Outside Edges'!$B195)&gt;=5,'[1]Outside Edges'!$P195="Yes"),"Yes","No")</f>
        <v>Yes</v>
      </c>
      <c r="LR196" s="283" t="str">
        <f>IF(AND((RIGHT($LR$3,2)-'[1]Miter Profiles'!$AC$331-'[1]Outside Edges'!$B195)&gt;=5,'[1]Outside Edges'!$P195="Yes"),"Yes","No")</f>
        <v>Yes</v>
      </c>
      <c r="LS196" s="269" t="str">
        <f>IF(AND((RIGHT($LS$3,2)-'[1]Miter Profiles'!$AC$332-'[1]Outside Edges'!$B195)&gt;=5,'[1]Outside Edges'!$P195="Yes"),"Yes","No")</f>
        <v>No</v>
      </c>
      <c r="LT196" s="269" t="str">
        <f>IF(AND((RIGHT($LT$3,2)-'[1]Miter Profiles'!$AC$333-'[1]Outside Edges'!$B195)&gt;=5,'[1]Outside Edges'!$P195="Yes"),"Yes","No")</f>
        <v>Yes</v>
      </c>
      <c r="LU196" s="269" t="str">
        <f>IF(AND((RIGHT($LU$3,2)-'[1]Miter Profiles'!$AC$334-'[1]Outside Edges'!$B195)&gt;=5,'[1]Outside Edges'!$P195="Yes"),"Yes","No")</f>
        <v>Yes</v>
      </c>
      <c r="LV196" s="283" t="str">
        <f>IF(AND((RIGHT($LV$3,2)-'[1]Miter Profiles'!$AC$335-'[1]Outside Edges'!$B195)&gt;=5,'[1]Outside Edges'!$P195="Yes"),"Yes","No")</f>
        <v>Yes</v>
      </c>
      <c r="LW196" s="283" t="str">
        <f>IF(AND((RIGHT($LW$3,2)-'[1]Miter Profiles'!$AC$336-'[1]Outside Edges'!$B195)&gt;=5,'[1]Outside Edges'!$P195="Yes"),"Yes","No")</f>
        <v>Yes</v>
      </c>
      <c r="LX196" s="283" t="str">
        <f>IF(AND((RIGHT($LX$3,2)-'[1]Miter Profiles'!$AC$337-'[1]Outside Edges'!$B195)&gt;=5,'[1]Outside Edges'!$P195="Yes"),"Yes","No")</f>
        <v>Yes</v>
      </c>
      <c r="LY196" s="269" t="str">
        <f>IF(AND((RIGHT($LY$3,2)-'[1]Miter Profiles'!$AC$338-'[1]Outside Edges'!$B195)&gt;=5,'[1]Outside Edges'!$P195="Yes"),"Yes","No")</f>
        <v>Yes</v>
      </c>
      <c r="LZ196" s="269" t="str">
        <f>IF(AND((RIGHT($LZ$3,2)-'[1]Miter Profiles'!$AC$339-'[1]Outside Edges'!$B195)&gt;=5,'[1]Outside Edges'!$P195="Yes"),"Yes","No")</f>
        <v>Yes</v>
      </c>
      <c r="MA196" s="269" t="str">
        <f>IF(AND((RIGHT($MA$3,2)-'[1]Miter Profiles'!$AC$340-'[1]Outside Edges'!$B195)&gt;=5,'[1]Outside Edges'!$P195="Yes"),"Yes","No")</f>
        <v>Yes</v>
      </c>
      <c r="MB196" s="283" t="str">
        <f>IF(AND((RIGHT($MB$3,2)-'[1]Miter Profiles'!$AC$341-'[1]Outside Edges'!$B195)&gt;=5,'[1]Outside Edges'!$P195="Yes"),"Yes","No")</f>
        <v>Yes</v>
      </c>
      <c r="MC196" s="283" t="str">
        <f>IF(AND((RIGHT($MC$3,2)-'[1]Miter Profiles'!$AC$342-'[1]Outside Edges'!$B195)&gt;=5,'[1]Outside Edges'!$P195="Yes"),"Yes","No")</f>
        <v>Yes</v>
      </c>
      <c r="MD196" s="283" t="str">
        <f>IF(AND((RIGHT($MD$3,2)-'[1]Miter Profiles'!$AC$343-'[1]Outside Edges'!$B195)&gt;=5,'[1]Outside Edges'!$P195="Yes"),"Yes","No")</f>
        <v>Yes</v>
      </c>
      <c r="ME196" s="269" t="str">
        <f>IF(AND((RIGHT($ME$3,2)-'[1]Miter Profiles'!$AC$344-'[1]Outside Edges'!$B195)&gt;=5,'[1]Outside Edges'!$P195="Yes"),"Yes","No")</f>
        <v>Yes</v>
      </c>
      <c r="MF196" s="269" t="str">
        <f>IF(AND((RIGHT($MF$3,2)-'[1]Miter Profiles'!$AC$345-'[1]Outside Edges'!$B195)&gt;=5,'[1]Outside Edges'!$P195="Yes"),"Yes","No")</f>
        <v>Yes</v>
      </c>
      <c r="MG196" s="269" t="str">
        <f>IF(AND((RIGHT($MG$3,2)-'[1]Miter Profiles'!$AC$346-'[1]Outside Edges'!$B195)&gt;=5,'[1]Outside Edges'!$P195="Yes"),"Yes","No")</f>
        <v>Yes</v>
      </c>
      <c r="MH196" s="283" t="str">
        <f>IF(AND((RIGHT($MH$3,2)-'[1]Miter Profiles'!$AC$347-'[1]Outside Edges'!$B195)&gt;=5,'[1]Outside Edges'!$P195="Yes"),"Yes","No")</f>
        <v>Yes</v>
      </c>
      <c r="MI196" s="283" t="str">
        <f>IF(AND((RIGHT($MI$3,2)-'[1]Miter Profiles'!$AC$348-'[1]Outside Edges'!$B195)&gt;=5,'[1]Outside Edges'!$P195="Yes"),"Yes","No")</f>
        <v>Yes</v>
      </c>
      <c r="MJ196" s="283" t="str">
        <f>IF(AND((RIGHT($MJ$3,2)-'[1]Miter Profiles'!$AC$349-'[1]Outside Edges'!$B195)&gt;=5,'[1]Outside Edges'!$P195="Yes"),"Yes","No")</f>
        <v>Yes</v>
      </c>
      <c r="MK196" s="269" t="str">
        <f>IF(AND((RIGHT($MK$3,2)-'[1]Miter Profiles'!$AC$350-'[1]Outside Edges'!$B195)&gt;=5,'[1]Outside Edges'!$P195="Yes"),"Yes","No")</f>
        <v>Yes</v>
      </c>
      <c r="ML196" s="269" t="str">
        <f>IF(AND((RIGHT($ML$3,2)-'[1]Miter Profiles'!$AC$351-'[1]Outside Edges'!$B195)&gt;=5,'[1]Outside Edges'!$P195="Yes"),"Yes","No")</f>
        <v>Yes</v>
      </c>
      <c r="MM196" s="269" t="str">
        <f>IF(AND((RIGHT($MM$3,2)-'[1]Miter Profiles'!$AC$352-'[1]Outside Edges'!$B195)&gt;=5,'[1]Outside Edges'!$P195="Yes"),"Yes","No")</f>
        <v>Yes</v>
      </c>
      <c r="MN196" s="283" t="str">
        <f>IF(AND((RIGHT($MK$3,2)-'[1]Miter Profiles'!$AC$350-'[1]Outside Edges'!$B195)&gt;=5,'[1]Outside Edges'!$P195="Yes"),"Yes","No")</f>
        <v>Yes</v>
      </c>
      <c r="MO196" s="283" t="str">
        <f>IF(AND((RIGHT($ML$3,2)-'[1]Miter Profiles'!$AC$351-'[1]Outside Edges'!$B195)&gt;=5,'[1]Outside Edges'!$P195="Yes"),"Yes","No")</f>
        <v>Yes</v>
      </c>
      <c r="MP196" s="283" t="str">
        <f>IF(AND((RIGHT($MM$3,2)-'[1]Miter Profiles'!$AC$352-'[1]Outside Edges'!$B195)&gt;=5,'[1]Outside Edges'!$P195="Yes"),"Yes","No")</f>
        <v>Yes</v>
      </c>
    </row>
    <row r="197" spans="1:354" ht="16.5" thickBot="1" x14ac:dyDescent="0.3">
      <c r="A197" s="8" t="str">
        <f>IF('[1]Outside Edges'!$A196&lt;&gt;"",'[1]Outside Edges'!$A196,"")</f>
        <v>D194</v>
      </c>
      <c r="B197" s="10" t="str">
        <f>IF(AND((RIGHT($B$3,2)-'[1]Miter Profiles'!$AC$3-'[1]Outside Edges'!$B196)&gt;=5,'[1]Outside Edges'!$P196="Yes"),"Yes","No")</f>
        <v>No</v>
      </c>
      <c r="C197" s="10" t="str">
        <f>IF(AND((RIGHT($C$3,2)-'[1]Miter Profiles'!$AC$4-'[1]Outside Edges'!$B196)&gt;=5,'[1]Outside Edges'!$P196="Yes"),"Yes","No")</f>
        <v>Yes</v>
      </c>
      <c r="D197" s="85" t="str">
        <f>IF(AND((RIGHT($D$3,2)-'[1]Miter Profiles'!$AC$5-'[1]Outside Edges'!$B196)&gt;=5,'[1]Outside Edges'!$P196="Yes"),"Yes","No")</f>
        <v>Yes</v>
      </c>
      <c r="E197" s="86" t="str">
        <f>IF(AND((RIGHT($E$3,2)-'[1]Miter Profiles'!$AC$6-'[1]Outside Edges'!$B196)&gt;=5,'[1]Outside Edges'!$P196="Yes"),"Yes","No")</f>
        <v>No</v>
      </c>
      <c r="F197" s="11" t="str">
        <f>IF(AND((RIGHT($F$3,2)-'[1]Miter Profiles'!$AC$7-'[1]Outside Edges'!$B196)&gt;=5,'[1]Outside Edges'!$P196="Yes"),"Yes","No")</f>
        <v>Yes</v>
      </c>
      <c r="G197" s="87" t="str">
        <f>IF(AND((RIGHT($G$3,2)-'[1]Miter Profiles'!$AC$8-'[1]Outside Edges'!$B196)&gt;=5,'[1]Outside Edges'!$P196="Yes"),"Yes","No")</f>
        <v>Yes</v>
      </c>
      <c r="H197" s="10" t="str">
        <f>IF(AND((RIGHT($H$3,2)-'[1]Miter Profiles'!$AC$9-'[1]Outside Edges'!$B196)&gt;=5,'[1]Outside Edges'!$P196="Yes"),"Yes","No")</f>
        <v>No</v>
      </c>
      <c r="I197" s="10" t="str">
        <f>IF(AND((RIGHT($I$3,2)-'[1]Miter Profiles'!$AC$10-'[1]Outside Edges'!$B196)&gt;=5,'[1]Outside Edges'!$P196="Yes"),"Yes","No")</f>
        <v>Yes</v>
      </c>
      <c r="J197" s="85" t="str">
        <f>IF(AND((RIGHT($J$3,2)-'[1]Miter Profiles'!$AC$11-'[1]Outside Edges'!$B196)&gt;=5,'[1]Outside Edges'!$P196="Yes"),"Yes","No")</f>
        <v>Yes</v>
      </c>
      <c r="K197" s="86" t="str">
        <f>IF(AND((RIGHT($K$3,2)-'[1]Miter Profiles'!$AC$12-'[1]Outside Edges'!$B196)&gt;=5,'[1]Outside Edges'!$P196="Yes"),"Yes","No")</f>
        <v>No</v>
      </c>
      <c r="L197" s="11" t="str">
        <f>IF(AND((RIGHT($L$3,2)-'[1]Miter Profiles'!$AC$13-'[1]Outside Edges'!$B196)&gt;=5,'[1]Outside Edges'!$P196="Yes"),"Yes","No")</f>
        <v>Yes</v>
      </c>
      <c r="M197" s="87" t="str">
        <f>IF(AND((RIGHT($M$3,2)-'[1]Miter Profiles'!$AC$14-'[1]Outside Edges'!$B196)&gt;=5,'[1]Outside Edges'!$P196="Yes"),"Yes","No")</f>
        <v>Yes</v>
      </c>
      <c r="N197" s="10" t="str">
        <f>IF(AND((RIGHT($N$3,2)-'[1]Miter Profiles'!$AC$15-'[1]Outside Edges'!$B196)&gt;=4,'[1]Outside Edges'!$P196="Yes"),"Yes","No")</f>
        <v>No</v>
      </c>
      <c r="O197" s="10" t="str">
        <f>IF(AND((RIGHT($O$3,2)-'[1]Miter Profiles'!$AC$16-'[1]Outside Edges'!$B196)&gt;=5,'[1]Outside Edges'!$P196="Yes"),"Yes","No")</f>
        <v>No</v>
      </c>
      <c r="P197" s="85" t="str">
        <f>IF(AND((RIGHT($P$3,2)-'[1]Miter Profiles'!$AC$17-'[1]Outside Edges'!$B196)&gt;=5,'[1]Outside Edges'!$P196="Yes"),"Yes","No")</f>
        <v>Yes</v>
      </c>
      <c r="Q197" s="86" t="str">
        <f>IF(AND((RIGHT($Q$3,2)-'[1]Miter Profiles'!$AC$18-'[1]Outside Edges'!$B196)&gt;=5,'[1]Outside Edges'!$P196="Yes"),"Yes","No")</f>
        <v>No</v>
      </c>
      <c r="R197" s="11" t="str">
        <f>IF(AND((RIGHT($R$3,2)-'[1]Miter Profiles'!$AC$19-'[1]Outside Edges'!$B196)&gt;=5,'[1]Outside Edges'!$P196="Yes"),"Yes","No")</f>
        <v>No</v>
      </c>
      <c r="S197" s="87" t="str">
        <f>IF(AND((RIGHT($S$3,2)-'[1]Miter Profiles'!$AC$20-'[1]Outside Edges'!$B196)&gt;=5,'[1]Outside Edges'!$P196="Yes"),"Yes","No")</f>
        <v>Yes</v>
      </c>
      <c r="T197" s="10" t="str">
        <f>IF(AND((RIGHT($T$3,2)-'[1]Miter Profiles'!$AC$21-'[1]Outside Edges'!$B196)&gt;=5,'[1]Outside Edges'!$P196="Yes"),"Yes","No")</f>
        <v>No</v>
      </c>
      <c r="U197" s="10" t="str">
        <f>IF(AND((RIGHT($U$3,2)-'[1]Miter Profiles'!$AC$22-'[1]Outside Edges'!$B196)&gt;=5,'[1]Outside Edges'!$P196="Yes"),"Yes","No")</f>
        <v>Yes</v>
      </c>
      <c r="V197" s="85" t="str">
        <f>IF(AND((RIGHT($V$3,2)-'[1]Miter Profiles'!$AC$23-'[1]Outside Edges'!$B196)&gt;=5,'[1]Outside Edges'!$P196="Yes"),"Yes","No")</f>
        <v>Yes</v>
      </c>
      <c r="W197" s="86" t="str">
        <f>IF(AND((RIGHT($W$3,2)-'[1]Miter Profiles'!$AC$24-'[1]Outside Edges'!$B196)&gt;=5,'[1]Outside Edges'!$P196="Yes"),"Yes","No")</f>
        <v>No</v>
      </c>
      <c r="X197" s="11" t="str">
        <f>IF(AND((RIGHT($X$3,2)-'[1]Miter Profiles'!$AC$25-'[1]Outside Edges'!$B196)&gt;=5,'[1]Outside Edges'!$P196="Yes"),"Yes","No")</f>
        <v>No</v>
      </c>
      <c r="Y197" s="87" t="str">
        <f>IF(AND((RIGHT($Y$3,2)-'[1]Miter Profiles'!$AC$26-'[1]Outside Edges'!$B196)&gt;=5,'[1]Outside Edges'!$P196="Yes"),"Yes","No")</f>
        <v>Yes</v>
      </c>
      <c r="Z197" s="10" t="str">
        <f>IF(AND((RIGHT($Z$3,2)-'[1]Miter Profiles'!$AC$27-'[1]Outside Edges'!$B196)&gt;=5,'[1]Outside Edges'!$P196="Yes"),"Yes","No")</f>
        <v>No</v>
      </c>
      <c r="AA197" s="10" t="str">
        <f>IF(AND((RIGHT($AA$3,2)-'[1]Miter Profiles'!$AC$28-'[1]Outside Edges'!$B196)&gt;=5,'[1]Outside Edges'!$P196="Yes"),"Yes","No")</f>
        <v>Yes</v>
      </c>
      <c r="AB197" s="85" t="str">
        <f>IF(AND((RIGHT($AB$3,2)-'[1]Miter Profiles'!$AC$29-'[1]Outside Edges'!$B196)&gt;=5,'[1]Outside Edges'!$P196="Yes"),"Yes","No")</f>
        <v>Yes</v>
      </c>
      <c r="AC197" s="86" t="str">
        <f>IF(AND((RIGHT($AC$3,2)-'[1]Miter Profiles'!$AC$30-'[1]Outside Edges'!$B196)&gt;=5,'[1]Outside Edges'!$P196="Yes"),"Yes","No")</f>
        <v>No</v>
      </c>
      <c r="AD197" s="11" t="str">
        <f>IF(AND((RIGHT($AD$3,2)-'[1]Miter Profiles'!$AC$31-'[1]Outside Edges'!$B196)&gt;=5,'[1]Outside Edges'!$P196="Yes"),"Yes","No")</f>
        <v>Yes</v>
      </c>
      <c r="AE197" s="87" t="str">
        <f>IF(AND((RIGHT($AE$3,2)-'[1]Miter Profiles'!$AC$32-'[1]Outside Edges'!$B196)&gt;=5,'[1]Outside Edges'!$P196="Yes"),"Yes","No")</f>
        <v>Yes</v>
      </c>
      <c r="AF197" s="10" t="str">
        <f>IF(AND((RIGHT($AF$3,2)-'[1]Miter Profiles'!$AC$33-'[1]Outside Edges'!$B196)&gt;=5,'[1]Outside Edges'!$P196="Yes"),"Yes","No")</f>
        <v>No</v>
      </c>
      <c r="AG197" s="10" t="str">
        <f>IF(AND((RIGHT($AG$3,2)-'[1]Miter Profiles'!$AC$34-'[1]Outside Edges'!$B196)&gt;=5,'[1]Outside Edges'!$P196="Yes"),"Yes","No")</f>
        <v>Yes</v>
      </c>
      <c r="AH197" s="85" t="str">
        <f>IF(AND((RIGHT($AH$3,2)-'[1]Miter Profiles'!$AC$35-'[1]Outside Edges'!$B196)&gt;=5,'[1]Outside Edges'!$P196="Yes"),"Yes","No")</f>
        <v>Yes</v>
      </c>
      <c r="AI197" s="86" t="str">
        <f>IF(AND((RIGHT($AI$3,2)-'[1]Miter Profiles'!$AC$36-'[1]Outside Edges'!$B196)&gt;=5,'[1]Outside Edges'!$P196="Yes"),"Yes","No")</f>
        <v>No</v>
      </c>
      <c r="AJ197" s="11" t="str">
        <f>IF(AND((RIGHT($AJ$3,2)-'[1]Miter Profiles'!$AC$37-'[1]Outside Edges'!$B196)&gt;=5,'[1]Outside Edges'!$P196="Yes"),"Yes","No")</f>
        <v>Yes</v>
      </c>
      <c r="AK197" s="87" t="str">
        <f>IF(AND((RIGHT($AK$3,2)-'[1]Miter Profiles'!$AC$38-'[1]Outside Edges'!$B196)&gt;=5,'[1]Outside Edges'!$P196="Yes"),"Yes","No")</f>
        <v>Yes</v>
      </c>
      <c r="AL197" s="10" t="str">
        <f>IF(AND((RIGHT($AL$3,2)-'[1]Miter Profiles'!$AC$39-'[1]Outside Edges'!$B196)&gt;=5,'[1]Outside Edges'!$P196="Yes"),"Yes","No")</f>
        <v>Yes</v>
      </c>
      <c r="AM197" s="10" t="str">
        <f>IF(AND((RIGHT($AM$3,2)-'[1]Miter Profiles'!$AC$40-'[1]Outside Edges'!$B196)&gt;=5,'[1]Outside Edges'!$P196="Yes"),"Yes","No")</f>
        <v>Yes</v>
      </c>
      <c r="AN197" s="85" t="str">
        <f>IF(AND((RIGHT($AN$3,2)-'[1]Miter Profiles'!$AC$41-'[1]Outside Edges'!$B196)&gt;=5,'[1]Outside Edges'!$P196="Yes"),"Yes","No")</f>
        <v>Yes</v>
      </c>
      <c r="AO197" s="86" t="str">
        <f>IF(AND((RIGHT($AO$3,2)-'[1]Miter Profiles'!$AC$42-'[1]Outside Edges'!$B196)&gt;=5,'[1]Outside Edges'!$P196="Yes"),"Yes","No")</f>
        <v>No</v>
      </c>
      <c r="AP197" s="11" t="str">
        <f>IF(AND((RIGHT($AP$3,2)-'[1]Miter Profiles'!$AC$43-'[1]Outside Edges'!$B196)&gt;=5,'[1]Outside Edges'!$P196="Yes"),"Yes","No")</f>
        <v>Yes</v>
      </c>
      <c r="AQ197" s="87" t="str">
        <f>IF(AND((RIGHT($AQ$3,2)-'[1]Miter Profiles'!$AC$44-'[1]Outside Edges'!$B196)&gt;=5,'[1]Outside Edges'!$P196="Yes"),"Yes","No")</f>
        <v>Yes</v>
      </c>
      <c r="AR197" s="10" t="str">
        <f>IF(AND((RIGHT($AR$3,2)-'[1]Miter Profiles'!$AC$45-'[1]Outside Edges'!$B196)&gt;=5,'[1]Outside Edges'!$P196="Yes"),"Yes","No")</f>
        <v>No</v>
      </c>
      <c r="AS197" s="10" t="str">
        <f>IF(AND((RIGHT($AS$3,2)-'[1]Miter Profiles'!$AC$46-'[1]Outside Edges'!$B196)&gt;=5,'[1]Outside Edges'!$P196="Yes"),"Yes","No")</f>
        <v>Yes</v>
      </c>
      <c r="AT197" s="85" t="str">
        <f>IF(AND((RIGHT($AT$3,2)-'[1]Miter Profiles'!$AC$47-'[1]Outside Edges'!$B196)&gt;=5,'[1]Outside Edges'!$P196="Yes"),"Yes","No")</f>
        <v>Yes</v>
      </c>
      <c r="AU197" s="86" t="str">
        <f>IF(AND((RIGHT($AU$3,2)-'[1]Miter Profiles'!$AC$48-'[1]Outside Edges'!$B196)&gt;=5,'[1]Outside Edges'!$P196="Yes"),"Yes","No")</f>
        <v>No</v>
      </c>
      <c r="AV197" s="11" t="str">
        <f>IF(AND((RIGHT($AV$3,2)-'[1]Miter Profiles'!$AC$49-'[1]Outside Edges'!$B196)&gt;=5,'[1]Outside Edges'!$P196="Yes"),"Yes","No")</f>
        <v>Yes</v>
      </c>
      <c r="AW197" s="87" t="str">
        <f>IF(AND((RIGHT($AW$3,2)-'[1]Miter Profiles'!$AC$50-'[1]Outside Edges'!$B196)&gt;=5,'[1]Outside Edges'!$P196="Yes"),"Yes","No")</f>
        <v>Yes</v>
      </c>
      <c r="AX197" s="10" t="str">
        <f>IF(AND((RIGHT($AX$3,2)-'[1]Miter Profiles'!$AC$51-'[1]Outside Edges'!$B196)&gt;=5,'[1]Outside Edges'!$P196="Yes"),"Yes","No")</f>
        <v>No</v>
      </c>
      <c r="AY197" s="10" t="str">
        <f>IF(AND((RIGHT($AY$3,2)-'[1]Miter Profiles'!$AC$52-'[1]Outside Edges'!$B196)&gt;=5,'[1]Outside Edges'!$P196="Yes"),"Yes","No")</f>
        <v>Yes</v>
      </c>
      <c r="AZ197" s="85" t="str">
        <f>IF(AND((RIGHT($AZ$3,2)-'[1]Miter Profiles'!$AC$53-'[1]Outside Edges'!$B196)&gt;=5,'[1]Outside Edges'!$P196="Yes"),"Yes","No")</f>
        <v>Yes</v>
      </c>
      <c r="BA197" s="86" t="str">
        <f>IF(AND((RIGHT($BA$3,2)-'[1]Miter Profiles'!$AC$54-'[1]Outside Edges'!$B196)&gt;=5,'[1]Outside Edges'!$P196="Yes"),"Yes","No")</f>
        <v>No</v>
      </c>
      <c r="BB197" s="11" t="str">
        <f>IF(AND((RIGHT($BB$3,2)-'[1]Miter Profiles'!$AC$55-'[1]Outside Edges'!$B196)&gt;=5,'[1]Outside Edges'!$P196="Yes"),"Yes","No")</f>
        <v>Yes</v>
      </c>
      <c r="BC197" s="87" t="str">
        <f>IF(AND((RIGHT($BC$3,2)-'[1]Miter Profiles'!$AC$56-'[1]Outside Edges'!$B196)&gt;=5,'[1]Outside Edges'!$P196="Yes"),"Yes","No")</f>
        <v>Yes</v>
      </c>
      <c r="BD197" s="10" t="str">
        <f>IF(AND((RIGHT($BD$3,2)-'[1]Miter Profiles'!$AC$57-'[1]Outside Edges'!$B196)&gt;=5,'[1]Outside Edges'!$P196="Yes"),"Yes","No")</f>
        <v>No</v>
      </c>
      <c r="BE197" s="10" t="str">
        <f>IF(AND((RIGHT($BE$3,2)-'[1]Miter Profiles'!$AC$58-'[1]Outside Edges'!$B196)&gt;=5,'[1]Outside Edges'!$P196="Yes"),"Yes","No")</f>
        <v>Yes</v>
      </c>
      <c r="BF197" s="85" t="str">
        <f>IF(AND((RIGHT($BF$3,2)-'[1]Miter Profiles'!$AC$59-'[1]Outside Edges'!$B196)&gt;=5,'[1]Outside Edges'!$P196="Yes"),"Yes","No")</f>
        <v>Yes</v>
      </c>
      <c r="BG197" s="86" t="str">
        <f>IF(AND((RIGHT($BG$3,2)-'[1]Miter Profiles'!$AC$60-'[1]Outside Edges'!$B196)&gt;=5,'[1]Outside Edges'!$P196="Yes"),"Yes","No")</f>
        <v>Yes</v>
      </c>
      <c r="BH197" s="11" t="str">
        <f>IF(AND((RIGHT($BH$3,2)-'[1]Miter Profiles'!$AC$61-'[1]Outside Edges'!$B196)&gt;=5,'[1]Outside Edges'!$P196="Yes"),"Yes","No")</f>
        <v>Yes</v>
      </c>
      <c r="BI197" s="87" t="str">
        <f>IF(AND((RIGHT($BI$3,2)-'[1]Miter Profiles'!$AC$62-'[1]Outside Edges'!$B196)&gt;=5,'[1]Outside Edges'!$P196="Yes"),"Yes","No")</f>
        <v>Yes</v>
      </c>
      <c r="BJ197" s="10" t="str">
        <f>IF(AND((RIGHT($BJ$3,2)-'[1]Miter Profiles'!$AC$63-'[1]Outside Edges'!$B196)&gt;=5,'[1]Outside Edges'!$P196="Yes"),"Yes","No")</f>
        <v>No</v>
      </c>
      <c r="BK197" s="10" t="str">
        <f>IF(AND((RIGHT($BK$3,2)-'[1]Miter Profiles'!$AC$64-'[1]Outside Edges'!$B196)&gt;=5,'[1]Outside Edges'!$P196="Yes"),"Yes","No")</f>
        <v>Yes</v>
      </c>
      <c r="BL197" s="85" t="str">
        <f>IF(AND((RIGHT($BL$3,2)-'[1]Miter Profiles'!$AC$65-'[1]Outside Edges'!$B196)&gt;=5,'[1]Outside Edges'!$P196="Yes"),"Yes","No")</f>
        <v>Yes</v>
      </c>
      <c r="BM197" s="86" t="str">
        <f>IF(AND((RIGHT($BM$3,2)-'[1]Miter Profiles'!$AC$66-'[1]Outside Edges'!$B196)&gt;=5,'[1]Outside Edges'!$P196="Yes"),"Yes","No")</f>
        <v>No</v>
      </c>
      <c r="BN197" s="11" t="str">
        <f>IF(AND((RIGHT($BN$3,2)-'[1]Miter Profiles'!$AC$67-'[1]Outside Edges'!$B196)&gt;=5,'[1]Outside Edges'!$P196="Yes"),"Yes","No")</f>
        <v>Yes</v>
      </c>
      <c r="BO197" s="87" t="str">
        <f>IF(AND((RIGHT($BO$3,2)-'[1]Miter Profiles'!$AC$68-'[1]Outside Edges'!$B196)&gt;=5,'[1]Outside Edges'!$P196="Yes"),"Yes","No")</f>
        <v>Yes</v>
      </c>
      <c r="BP197" s="10" t="str">
        <f>IF(AND((RIGHT($BP$3,2)-'[1]Miter Profiles'!$AC$69-'[1]Outside Edges'!$B196)&gt;=5,'[1]Outside Edges'!$P196="Yes"),"Yes","No")</f>
        <v>No</v>
      </c>
      <c r="BQ197" s="10" t="str">
        <f>IF(AND((RIGHT($BQ$3,2)-'[1]Miter Profiles'!$AC$70-'[1]Outside Edges'!$B196)&gt;=5,'[1]Outside Edges'!$P196="Yes"),"Yes","No")</f>
        <v>Yes</v>
      </c>
      <c r="BR197" s="85" t="str">
        <f>IF(AND((RIGHT($BR$3,2)-'[1]Miter Profiles'!$AC$71-'[1]Outside Edges'!$B196)&gt;=5,'[1]Outside Edges'!$P196="Yes"),"Yes","No")</f>
        <v>Yes</v>
      </c>
      <c r="BS197" s="86" t="str">
        <f>IF(AND((RIGHT($BS$3,2)-'[1]Miter Profiles'!$AC$72-'[1]Outside Edges'!$B196)&gt;=5,'[1]Outside Edges'!$P196="Yes"),"Yes","No")</f>
        <v>No</v>
      </c>
      <c r="BT197" s="11" t="str">
        <f>IF(AND((RIGHT($BT$3,2)-'[1]Miter Profiles'!$AC$73-'[1]Outside Edges'!$B196)&gt;=5,'[1]Outside Edges'!$P196="Yes"),"Yes","No")</f>
        <v>Yes</v>
      </c>
      <c r="BU197" s="87" t="str">
        <f>IF(AND((RIGHT($BU$3,2)-'[1]Miter Profiles'!$AC$74-'[1]Outside Edges'!$B196)&gt;=5,'[1]Outside Edges'!$P196="Yes"),"Yes","No")</f>
        <v>Yes</v>
      </c>
      <c r="BV197" s="10" t="str">
        <f>IF(AND((RIGHT($BV$3,2)-'[1]Miter Profiles'!$AC$75-'[1]Outside Edges'!$B196)&gt;=5,'[1]Outside Edges'!$P196="Yes"),"Yes","No")</f>
        <v>Yes</v>
      </c>
      <c r="BW197" s="10" t="str">
        <f>IF(AND((RIGHT($BW$3,2)-'[1]Miter Profiles'!$AC$76-'[1]Outside Edges'!$B196)&gt;=5,'[1]Outside Edges'!$P196="Yes"),"Yes","No")</f>
        <v>Yes</v>
      </c>
      <c r="BX197" s="85" t="str">
        <f>IF(AND((RIGHT($BX$3,2)-'[1]Miter Profiles'!$AC$77-'[1]Outside Edges'!$B196)&gt;=5,'[1]Outside Edges'!$P196="Yes"),"Yes","No")</f>
        <v>Yes</v>
      </c>
      <c r="BY197" s="86" t="str">
        <f>IF(AND((RIGHT($BY$3,2)-'[1]Miter Profiles'!$AC$78-'[1]Outside Edges'!$B196)&gt;=5,'[1]Outside Edges'!$P196="Yes"),"Yes","No")</f>
        <v>No</v>
      </c>
      <c r="BZ197" s="11" t="str">
        <f>IF(AND((RIGHT($BZ$3,2)-'[1]Miter Profiles'!$AC$79-'[1]Outside Edges'!$B196)&gt;=5,'[1]Outside Edges'!$P196="Yes"),"Yes","No")</f>
        <v>Yes</v>
      </c>
      <c r="CA197" s="87" t="str">
        <f>IF(AND((RIGHT($CA$3,2)-'[1]Miter Profiles'!$AC$80-'[1]Outside Edges'!$B196)&gt;=5,'[1]Outside Edges'!$P196="Yes"),"Yes","No")</f>
        <v>Yes</v>
      </c>
      <c r="CB197" s="10" t="str">
        <f>IF(AND((RIGHT($CB$3,2)-'[1]Miter Profiles'!$AC$81-'[1]Outside Edges'!$B196)&gt;=5,'[1]Outside Edges'!$P196="Yes"),"Yes","No")</f>
        <v>No</v>
      </c>
      <c r="CC197" s="10" t="str">
        <f>IF(AND((RIGHT($CC$3,2)-'[1]Miter Profiles'!$AC$82-'[1]Outside Edges'!$B196)&gt;=5,'[1]Outside Edges'!$P196="Yes"),"Yes","No")</f>
        <v>Yes</v>
      </c>
      <c r="CD197" s="85" t="str">
        <f>IF(AND((RIGHT($CD$3,2)-'[1]Miter Profiles'!$AC$83-'[1]Outside Edges'!$B196)&gt;=5,'[1]Outside Edges'!$P196="Yes"),"Yes","No")</f>
        <v>Yes</v>
      </c>
      <c r="CE197" s="86" t="str">
        <f>IF(AND((RIGHT($CE$3,2)-'[1]Miter Profiles'!$AC$84-'[1]Outside Edges'!$B196)&gt;=5,'[1]Outside Edges'!$P196="Yes"),"Yes","No")</f>
        <v>No</v>
      </c>
      <c r="CF197" s="11" t="str">
        <f>IF(AND((RIGHT($CF$3,2)-'[1]Miter Profiles'!$AC$85-'[1]Outside Edges'!$B196)&gt;=5,'[1]Outside Edges'!$P196="Yes"),"Yes","No")</f>
        <v>Yes</v>
      </c>
      <c r="CG197" s="87" t="str">
        <f>IF(AND((RIGHT($CG$3,2)-'[1]Miter Profiles'!$AC$86-'[1]Outside Edges'!$B196)&gt;=5,'[1]Outside Edges'!$P196="Yes"),"Yes","No")</f>
        <v>Yes</v>
      </c>
      <c r="CH197" s="10" t="str">
        <f>IF(AND((RIGHT($CH$3,2)-'[1]Miter Profiles'!$AC$87-'[1]Outside Edges'!$B196)&gt;=5,'[1]Outside Edges'!$P196="Yes"),"Yes","No")</f>
        <v>Yes</v>
      </c>
      <c r="CI197" s="10" t="str">
        <f>IF(AND((RIGHT($CI$3,2)-'[1]Miter Profiles'!$AC$88-'[1]Outside Edges'!$B196)&gt;=5,'[1]Outside Edges'!$P196="Yes"),"Yes","No")</f>
        <v>Yes</v>
      </c>
      <c r="CJ197" s="85" t="str">
        <f>IF(AND((RIGHT($CJ$3,2)-'[1]Miter Profiles'!$AC$89-'[1]Outside Edges'!$B196)&gt;=5,'[1]Outside Edges'!$P196="Yes"),"Yes","No")</f>
        <v>Yes</v>
      </c>
      <c r="CK197" s="86" t="str">
        <f>IF(AND((RIGHT($CK$3,2)-'[1]Miter Profiles'!$AC$90-'[1]Outside Edges'!$B196)&gt;=5,'[1]Outside Edges'!$P196="Yes"),"Yes","No")</f>
        <v>No</v>
      </c>
      <c r="CL197" s="11" t="str">
        <f>IF(AND((RIGHT($CL$3,2)-'[1]Miter Profiles'!$AC$91-'[1]Outside Edges'!$B196)&gt;=5,'[1]Outside Edges'!$P196="Yes"),"Yes","No")</f>
        <v>Yes</v>
      </c>
      <c r="CM197" s="87" t="str">
        <f>IF(AND((RIGHT($CM$3,2)-'[1]Miter Profiles'!$AC$92-'[1]Outside Edges'!$B196)&gt;=5,'[1]Outside Edges'!$P196="Yes"),"Yes","No")</f>
        <v>Yes</v>
      </c>
      <c r="CN197" s="10" t="str">
        <f>IF(AND((RIGHT(CN$3,2)-'[1]Miter Profiles'!$AC$93-'[1]Outside Edges'!$B196)&gt;=5,'[1]Outside Edges'!$P196="Yes"),"Yes","No")</f>
        <v>No</v>
      </c>
      <c r="CO197" s="10" t="str">
        <f>IF(AND((RIGHT(CO$3,2)-'[1]Miter Profiles'!$AC$94-'[1]Outside Edges'!$B196)&gt;=5,'[1]Outside Edges'!$P196="Yes"),"Yes","No")</f>
        <v>No</v>
      </c>
      <c r="CP197" s="85" t="str">
        <f>IF(AND((RIGHT(CP$3,2)-'[1]Miter Profiles'!$AC$95-'[1]Outside Edges'!$B196)&gt;=5,'[1]Outside Edges'!$P196="Yes"),"Yes","No")</f>
        <v>No</v>
      </c>
      <c r="CQ197" s="86" t="str">
        <f>IF(AND((RIGHT(CQ$3,2)-'[1]Miter Profiles'!$AC$96-'[1]Outside Edges'!$B196)&gt;=5,'[1]Outside Edges'!$P196="Yes"),"Yes","No")</f>
        <v>No</v>
      </c>
      <c r="CR197" s="11" t="str">
        <f>IF(AND((RIGHT(CR$3,2)-'[1]Miter Profiles'!$AC$97-'[1]Outside Edges'!$B196)&gt;=5,'[1]Outside Edges'!$P196="Yes"),"Yes","No")</f>
        <v>Yes</v>
      </c>
      <c r="CS197" s="87" t="str">
        <f>IF(AND((RIGHT(CS$3,2)-'[1]Miter Profiles'!$AC$98-'[1]Outside Edges'!$B196)&gt;=5,'[1]Outside Edges'!$P196="Yes"),"Yes","No")</f>
        <v>Yes</v>
      </c>
      <c r="CT197" s="10" t="str">
        <f>IF(AND((RIGHT($CT$3,2)-'[1]Miter Profiles'!$AC$99-'[1]Outside Edges'!$B196)&gt;=5,'[1]Outside Edges'!$P196="Yes"),"Yes","No")</f>
        <v>No</v>
      </c>
      <c r="CU197" s="10" t="str">
        <f>IF(AND((RIGHT($CU$3,2)-'[1]Miter Profiles'!$AC$100-'[1]Outside Edges'!$B196)&gt;=5,'[1]Outside Edges'!$P196="Yes"),"Yes","No")</f>
        <v>Yes</v>
      </c>
      <c r="CV197" s="85" t="str">
        <f>IF(AND((RIGHT($CV$3,2)-'[1]Miter Profiles'!$AC$101-'[1]Outside Edges'!$B196)&gt;=5,'[1]Outside Edges'!$P196="Yes"),"Yes","No")</f>
        <v>Yes</v>
      </c>
      <c r="CW197" s="86" t="str">
        <f>IF(AND((RIGHT($CW$3,2)-'[1]Miter Profiles'!$AC$102-'[1]Outside Edges'!$B196)&gt;=5,'[1]Outside Edges'!$P196="Yes"),"Yes","No")</f>
        <v>No</v>
      </c>
      <c r="CX197" s="11" t="str">
        <f>IF(AND((RIGHT($CX$3,2)-'[1]Miter Profiles'!$AC$103-'[1]Outside Edges'!$B196)&gt;=5,'[1]Outside Edges'!$P196="Yes"),"Yes","No")</f>
        <v>Yes</v>
      </c>
      <c r="CY197" s="87" t="str">
        <f>IF(AND((RIGHT($CY$3,2)-'[1]Miter Profiles'!$AC$104-'[1]Outside Edges'!$B196)&gt;=5,'[1]Outside Edges'!$P196="Yes"),"Yes","No")</f>
        <v>Yes</v>
      </c>
      <c r="CZ197" s="10" t="str">
        <f>IF(AND((RIGHT($CZ$3,2)-'[1]Miter Profiles'!$AC$105-'[1]Outside Edges'!$B196)&gt;=5,'[1]Outside Edges'!$P196="Yes"),"Yes","No")</f>
        <v>No</v>
      </c>
      <c r="DA197" s="10" t="str">
        <f>IF(AND((RIGHT($DA$3,2)-'[1]Miter Profiles'!$AC$106-'[1]Outside Edges'!$B196)&gt;=5,'[1]Outside Edges'!$P196="Yes"),"Yes","No")</f>
        <v>No</v>
      </c>
      <c r="DB197" s="85" t="str">
        <f>IF(AND((RIGHT($DB$3,2)-'[1]Miter Profiles'!$AC$107-'[1]Outside Edges'!$B196)&gt;=5,'[1]Outside Edges'!$P196="Yes"),"Yes","No")</f>
        <v>No</v>
      </c>
      <c r="DC197" s="86" t="str">
        <f>IF(AND((RIGHT($DC$3,2)-'[1]Miter Profiles'!$AC$108-'[1]Outside Edges'!$B196)&gt;=5,'[1]Outside Edges'!$P196="Yes"),"Yes","No")</f>
        <v>No</v>
      </c>
      <c r="DD197" s="11" t="str">
        <f>IF(AND((RIGHT($DD$3,2)-'[1]Miter Profiles'!$AC$109-'[1]Outside Edges'!$B196)&gt;=5,'[1]Outside Edges'!$P196="Yes"),"Yes","No")</f>
        <v>Yes</v>
      </c>
      <c r="DE197" s="87" t="str">
        <f>IF(AND((RIGHT($DE$3,2)-'[1]Miter Profiles'!$AC$110-'[1]Outside Edges'!$B196)&gt;=5,'[1]Outside Edges'!$P196="Yes"),"Yes","No")</f>
        <v>Yes</v>
      </c>
      <c r="DF197" s="10" t="str">
        <f>IF(AND((RIGHT($DF$3,2)-'[1]Miter Profiles'!$AC$111-'[1]Outside Edges'!$B196)&gt;=5,'[1]Outside Edges'!$P196="Yes"),"Yes","No")</f>
        <v>No</v>
      </c>
      <c r="DG197" s="10" t="str">
        <f>IF(AND((RIGHT($DG$3,2)-'[1]Miter Profiles'!$AC$112-'[1]Outside Edges'!$B196)&gt;=5,'[1]Outside Edges'!$P196="Yes"),"Yes","No")</f>
        <v>Yes</v>
      </c>
      <c r="DH197" s="85" t="str">
        <f>IF(AND((RIGHT($DH$3,2)-'[1]Miter Profiles'!$AC$113-'[1]Outside Edges'!$B196)&gt;=5,'[1]Outside Edges'!$P196="Yes"),"Yes","No")</f>
        <v>Yes</v>
      </c>
      <c r="DI197" s="86" t="str">
        <f>IF(AND((RIGHT($DI$3,2)-'[1]Miter Profiles'!$AC$114-'[1]Outside Edges'!$B196)&gt;=5,'[1]Outside Edges'!$P196="Yes"),"Yes","No")</f>
        <v>No</v>
      </c>
      <c r="DJ197" s="11" t="str">
        <f>IF(AND((RIGHT($DJ$3,2)-'[1]Miter Profiles'!$AC$115-'[1]Outside Edges'!$B196)&gt;=5,'[1]Outside Edges'!$P196="Yes"),"Yes","No")</f>
        <v>Yes</v>
      </c>
      <c r="DK197" s="87" t="str">
        <f>IF(AND((RIGHT($DK$3,2)-'[1]Miter Profiles'!$AC$116-'[1]Outside Edges'!$B196)&gt;=5,'[1]Outside Edges'!$P196="Yes"),"Yes","No")</f>
        <v>Yes</v>
      </c>
      <c r="DL197" s="10" t="str">
        <f>IF(AND((RIGHT($DL$3,2)-'[1]Miter Profiles'!$AC$117-'[1]Outside Edges'!$B196)&gt;=5,'[1]Outside Edges'!$P196="Yes"),"Yes","No")</f>
        <v>No</v>
      </c>
      <c r="DM197" s="10" t="str">
        <f>IF(AND((RIGHT($DM$3,2)-'[1]Miter Profiles'!$AC$118-'[1]Outside Edges'!$B196)&gt;=5,'[1]Outside Edges'!$P196="Yes"),"Yes","No")</f>
        <v>Yes</v>
      </c>
      <c r="DN197" s="85" t="str">
        <f>IF(AND((RIGHT($DN$3,2)-'[1]Miter Profiles'!$AC$119-'[1]Outside Edges'!$B196)&gt;=5,'[1]Outside Edges'!$P196="Yes"),"Yes","No")</f>
        <v>Yes</v>
      </c>
      <c r="DO197" s="86" t="str">
        <f>IF(AND((RIGHT($DO$3,2)-'[1]Miter Profiles'!$AC$120-'[1]Outside Edges'!$B196)&gt;=5,'[1]Outside Edges'!$P196="Yes"),"Yes","No")</f>
        <v>No</v>
      </c>
      <c r="DP197" s="11" t="str">
        <f>IF(AND((RIGHT($DP$3,2)-'[1]Miter Profiles'!$AC$121-'[1]Outside Edges'!$B196)&gt;=5,'[1]Outside Edges'!$P196="Yes"),"Yes","No")</f>
        <v>No</v>
      </c>
      <c r="DQ197" s="87" t="str">
        <f>IF(AND((RIGHT($DQ$3,2)-'[1]Miter Profiles'!$AC$122-'[1]Outside Edges'!$B196)&gt;=5,'[1]Outside Edges'!$P196="Yes"),"Yes","No")</f>
        <v>Yes</v>
      </c>
      <c r="DR197" s="10" t="str">
        <f>IF(AND((RIGHT($DR$3,2)-'[1]Miter Profiles'!$AC$123-'[1]Outside Edges'!$B196)&gt;=5,'[1]Outside Edges'!$P196="Yes"),"Yes","No")</f>
        <v>No</v>
      </c>
      <c r="DS197" s="10" t="str">
        <f>IF(AND((RIGHT($DS$3,2)-'[1]Miter Profiles'!$AC$124-'[1]Outside Edges'!$B196)&gt;=5,'[1]Outside Edges'!$P196="Yes"),"Yes","No")</f>
        <v>Yes</v>
      </c>
      <c r="DT197" s="85" t="str">
        <f>IF(AND((RIGHT($DT$3,2)-'[1]Miter Profiles'!$AC$125-'[1]Outside Edges'!$B196)&gt;=5,'[1]Outside Edges'!$P196="Yes"),"Yes","No")</f>
        <v>Yes</v>
      </c>
      <c r="DU197" s="86" t="str">
        <f>IF(AND((RIGHT($DU$3,2)-'[1]Miter Profiles'!$AC$126-'[1]Outside Edges'!$B196)&gt;=5,'[1]Outside Edges'!$P196="Yes"),"Yes","No")</f>
        <v>No</v>
      </c>
      <c r="DV197" s="11" t="str">
        <f>IF(AND((RIGHT($DV$3,2)-'[1]Miter Profiles'!$AC$127-'[1]Outside Edges'!$B196)&gt;=5,'[1]Outside Edges'!$P196="Yes"),"Yes","No")</f>
        <v>Yes</v>
      </c>
      <c r="DW197" s="87" t="str">
        <f>IF(AND((RIGHT($DW$3,2)-'[1]Miter Profiles'!$AC$128-'[1]Outside Edges'!$B196)&gt;=5,'[1]Outside Edges'!$P196="Yes"),"Yes","No")</f>
        <v>Yes</v>
      </c>
      <c r="DX197" s="10" t="str">
        <f>IF(AND((RIGHT($DX$3,2)-'[1]Miter Profiles'!$AC$129-'[1]Outside Edges'!$B196)&gt;=5,'[1]Outside Edges'!$P196="Yes"),"Yes","No")</f>
        <v>No</v>
      </c>
      <c r="DY197" s="10" t="str">
        <f>IF(AND((RIGHT($DY$3,2)-'[1]Miter Profiles'!$AC$130-'[1]Outside Edges'!$B196)&gt;=5,'[1]Outside Edges'!$P196="Yes"),"Yes","No")</f>
        <v>No</v>
      </c>
      <c r="DZ197" s="85" t="str">
        <f>IF(AND((RIGHT($DZ$3,2)-'[1]Miter Profiles'!$AC$131-'[1]Outside Edges'!$B196)&gt;=5,'[1]Outside Edges'!$P196="Yes"),"Yes","No")</f>
        <v>No</v>
      </c>
      <c r="EA197" s="90" t="str">
        <f>IF(AND((RIGHT($EA$3,2)-'[1]Miter Profiles'!$AC$132-'[1]Outside Edges'!$B196)&gt;=5,'[1]Outside Edges'!$P196="Yes"),"Yes","No")</f>
        <v>No</v>
      </c>
      <c r="EB197" s="104" t="str">
        <f>IF(AND((RIGHT($EB$3,2)-'[1]Miter Profiles'!$AC$133-'[1]Outside Edges'!$B196)&gt;=5,'[1]Outside Edges'!$P196="Yes"),"Yes","No")</f>
        <v>No</v>
      </c>
      <c r="EC197" s="109" t="str">
        <f>IF(AND((RIGHT($EC$3,2)-'[1]Miter Profiles'!$AC$134-'[1]Outside Edges'!$B196)&gt;=5,'[1]Outside Edges'!$P196="Yes"),"Yes","No")</f>
        <v>No</v>
      </c>
      <c r="ED197" s="115" t="str">
        <f>IF(AND((RIGHT($ED$3,2)-'[1]Miter Profiles'!$AC$135-'[1]Outside Edges'!$B196)&gt;=5,'[1]Outside Edges'!$P196="Yes"),"Yes","No")</f>
        <v>Yes</v>
      </c>
      <c r="EE197" s="112" t="str">
        <f>IF(AND((RIGHT($EE$3,2)-'[1]Miter Profiles'!$AC$136-'[1]Outside Edges'!$B196)&gt;=5,'[1]Outside Edges'!$P196="Yes"),"Yes","No")</f>
        <v>No</v>
      </c>
      <c r="EF197" s="85" t="str">
        <f>IF(AND((RIGHT($EF$3,2)-'[1]Miter Profiles'!$AC$137-'[1]Outside Edges'!$B196)&gt;=5,'[1]Outside Edges'!$P196="Yes"),"Yes","No")</f>
        <v>No</v>
      </c>
      <c r="EG197" s="10" t="str">
        <f>IF(AND((RIGHT($EG$3,2)-'[1]Miter Profiles'!$AC$138-'[1]Outside Edges'!$B196)&gt;=5,'[1]Outside Edges'!$P196="Yes"),"Yes","No")</f>
        <v>No</v>
      </c>
      <c r="EH197" s="90" t="str">
        <f>IF(AND((RIGHT($EH$3,2)-'[1]Miter Profiles'!$AC$139-'[1]Outside Edges'!$B196)&gt;=5,'[1]Outside Edges'!$P196="Yes"),"Yes","No")</f>
        <v>No</v>
      </c>
      <c r="EI197" s="120" t="str">
        <f>IF(AND((RIGHT($EI$3,2)-'[1]Miter Profiles'!$AC$140-'[1]Outside Edges'!$B196)&gt;=5,'[1]Outside Edges'!$P196="Yes"),"Yes","No")</f>
        <v>No</v>
      </c>
      <c r="EJ197" s="123" t="str">
        <f>IF(AND((RIGHT($EJ$3,2)-'[1]Miter Profiles'!$AC$141-'[1]Outside Edges'!$B196)&gt;=5,'[1]Outside Edges'!$P196="Yes"),"Yes","No")</f>
        <v>No</v>
      </c>
      <c r="EK197" s="123" t="str">
        <f>IF(AND((RIGHT($EK$3,2)-'[1]Miter Profiles'!$AC$142-'[1]Outside Edges'!$B196)&gt;=5,'[1]Outside Edges'!$P196="Yes"),"Yes","No")</f>
        <v>No</v>
      </c>
      <c r="EL197" s="115" t="str">
        <f>IF(AND((RIGHT($EL$3,2)-'[1]Miter Profiles'!$AC$143-'[1]Outside Edges'!$B196)&gt;=5,'[1]Outside Edges'!$P196="Yes"),"Yes","No")</f>
        <v>No</v>
      </c>
      <c r="EM197" s="128" t="str">
        <f>IF(AND((RIGHT($EM$3,2)-'[1]Miter Profiles'!$AC$144-'[1]Outside Edges'!$B196)&gt;=5,'[1]Outside Edges'!$P196="Yes"),"Yes","No")</f>
        <v>No</v>
      </c>
      <c r="EN197" s="10" t="str">
        <f>IF(AND((RIGHT($EN$3,2)-'[1]Miter Profiles'!$AC$145-'[1]Outside Edges'!$B196)&gt;=5,'[1]Outside Edges'!$P196="Yes"),"Yes","No")</f>
        <v>No</v>
      </c>
      <c r="EO197" s="90" t="str">
        <f>IF(AND((RIGHT($EO$3,2)-'[1]Miter Profiles'!$AC$146-'[1]Outside Edges'!$B196)&gt;=5,'[1]Outside Edges'!$P196="Yes"),"Yes","No")</f>
        <v>Yes</v>
      </c>
      <c r="EP197" s="123" t="str">
        <f>IF(AND((RIGHT($EP$3,2)-'[1]Miter Profiles'!$AC$147-'[1]Outside Edges'!$B196)&gt;=5,'[1]Outside Edges'!$P196="Yes"),"Yes","No")</f>
        <v>No</v>
      </c>
      <c r="EQ197" s="123" t="str">
        <f>IF(AND((RIGHT($EQ$3,2)-'[1]Miter Profiles'!$AC$148-'[1]Outside Edges'!$B196)&gt;=5,'[1]Outside Edges'!$P196="Yes"),"Yes","No")</f>
        <v>No</v>
      </c>
      <c r="ER197" s="115" t="str">
        <f>IF(AND((RIGHT($ER$3,2)-'[1]Miter Profiles'!$AC$149-'[1]Outside Edges'!$B196)&gt;=5,'[1]Outside Edges'!$P196="Yes"),"Yes","No")</f>
        <v>No</v>
      </c>
      <c r="ES197" s="128" t="str">
        <f>IF(AND((RIGHT($ES$3,2)-'[1]Miter Profiles'!$AC$150-'[1]Outside Edges'!$B196)&gt;=5,'[1]Outside Edges'!$P196="Yes"),"Yes","No")</f>
        <v>No</v>
      </c>
      <c r="ET197" s="10" t="str">
        <f>IF(AND((RIGHT($ET$3,2)-'[1]Miter Profiles'!$AC$151-'[1]Outside Edges'!$B196)&gt;=5,'[1]Outside Edges'!$P196="Yes"),"Yes","No")</f>
        <v>No</v>
      </c>
      <c r="EU197" s="90" t="str">
        <f>IF(AND((RIGHT($EU$3,2)-'[1]Miter Profiles'!$AC$152-'[1]Outside Edges'!$B196)&gt;=5,'[1]Outside Edges'!$P196="Yes"),"Yes","No")</f>
        <v>Yes</v>
      </c>
      <c r="EV197" s="123" t="str">
        <f>IF(AND((RIGHT($EV$3,2)-'[1]Miter Profiles'!$AC$153-'[1]Outside Edges'!$B196)&gt;=5,'[1]Outside Edges'!$P196="Yes"),"Yes","No")</f>
        <v>No</v>
      </c>
      <c r="EW197" s="123" t="str">
        <f>IF(AND((RIGHT($EW$3,2)-'[1]Miter Profiles'!$AC$154-'[1]Outside Edges'!$B196)&gt;=5,'[1]Outside Edges'!$P196="Yes"),"Yes","No")</f>
        <v>Yes</v>
      </c>
      <c r="EX197" s="115" t="str">
        <f>IF(AND((RIGHT($EX$3,2)-'[1]Miter Profiles'!$AC$155-'[1]Outside Edges'!$B196)&gt;=5,'[1]Outside Edges'!$P196="Yes"),"Yes","No")</f>
        <v>Yes</v>
      </c>
      <c r="EY197" s="128" t="str">
        <f>IF(AND((RIGHT($EY$3,2)-'[1]Miter Profiles'!$AC$156-'[1]Outside Edges'!$B196)&gt;=5,'[1]Outside Edges'!$P196="Yes"),"Yes","No")</f>
        <v>No</v>
      </c>
      <c r="EZ197" s="10" t="str">
        <f>IF(AND((RIGHT($EZ$3,2)-'[1]Miter Profiles'!$AC$157-'[1]Outside Edges'!$B196)&gt;=5,'[1]Outside Edges'!$P196="Yes"),"Yes","No")</f>
        <v>Yes</v>
      </c>
      <c r="FA197" s="90" t="str">
        <f>IF(AND((RIGHT($FA$3,2)-'[1]Miter Profiles'!$AC$158-'[1]Outside Edges'!$B196)&gt;=5,'[1]Outside Edges'!$P196="Yes"),"Yes","No")</f>
        <v>Yes</v>
      </c>
      <c r="FB197" s="123" t="str">
        <f>IF(AND((RIGHT($FB$3,2)-'[1]Miter Profiles'!$AC$159-'[1]Outside Edges'!$B196)&gt;=5,'[1]Outside Edges'!$P196="Yes"),"Yes","No")</f>
        <v>No</v>
      </c>
      <c r="FC197" s="123" t="str">
        <f>IF(AND((RIGHT($FC$3,2)-'[1]Miter Profiles'!$AC$160-'[1]Outside Edges'!$B196)&gt;=5,'[1]Outside Edges'!$P196="Yes"),"Yes","No")</f>
        <v>Yes</v>
      </c>
      <c r="FD197" s="115" t="str">
        <f>IF(AND((RIGHT($FD$3,2)-'[1]Miter Profiles'!$AC$161-'[1]Outside Edges'!$B196)&gt;=5,'[1]Outside Edges'!$P196="Yes"),"Yes","No")</f>
        <v>Yes</v>
      </c>
      <c r="FE197" s="128" t="str">
        <f>IF(AND((RIGHT($FE$3,2)-'[1]Miter Profiles'!$AC$162-'[1]Outside Edges'!$B196)&gt;=5,'[1]Outside Edges'!$P196="Yes"),"Yes","No")</f>
        <v>No</v>
      </c>
      <c r="FF197" s="10" t="str">
        <f>IF(AND((RIGHT($FF$3,2)-'[1]Miter Profiles'!$AC$163-'[1]Outside Edges'!$B196)&gt;=5,'[1]Outside Edges'!$P196="Yes"),"Yes","No")</f>
        <v>Yes</v>
      </c>
      <c r="FG197" s="90" t="str">
        <f>IF(AND((RIGHT($FG$3,2)-'[1]Miter Profiles'!$AC$164-'[1]Outside Edges'!$B196)&gt;=5,'[1]Outside Edges'!$P196="Yes"),"Yes","No")</f>
        <v>Yes</v>
      </c>
      <c r="FH197" s="123" t="str">
        <f>IF(AND((RIGHT($FH$3,2)-'[1]Miter Profiles'!$AC$165-'[1]Outside Edges'!$B196)&gt;=5,'[1]Outside Edges'!$P196="Yes"),"Yes","No")</f>
        <v>Yes</v>
      </c>
      <c r="FI197" s="123" t="str">
        <f>IF(AND((RIGHT($FI$3,2)-'[1]Miter Profiles'!$AC$166-'[1]Outside Edges'!$B196)&gt;=5,'[1]Outside Edges'!$P196="Yes"),"Yes","No")</f>
        <v>Yes</v>
      </c>
      <c r="FJ197" s="115" t="str">
        <f>IF(AND((RIGHT($FJ$3,2)-'[1]Miter Profiles'!$AC$167-'[1]Outside Edges'!$B196)&gt;=5,'[1]Outside Edges'!$P196="Yes"),"Yes","No")</f>
        <v>Yes</v>
      </c>
      <c r="FK197" s="128" t="str">
        <f>IF(AND((RIGHT($FK$3,2)-'[1]Miter Profiles'!$AC$168-'[1]Outside Edges'!$B196)&gt;=5,'[1]Outside Edges'!$P196="Yes"),"Yes","No")</f>
        <v>No</v>
      </c>
      <c r="FL197" s="10" t="str">
        <f>IF(AND((RIGHT($FL$3,2)-'[1]Miter Profiles'!$AC$169-'[1]Outside Edges'!$B196)&gt;=5,'[1]Outside Edges'!$P196="Yes"),"Yes","No")</f>
        <v>Yes</v>
      </c>
      <c r="FM197" s="90" t="str">
        <f>IF(AND((RIGHT($FM$3,2)-'[1]Miter Profiles'!$AC$170-'[1]Outside Edges'!$B196)&gt;=5,'[1]Outside Edges'!$P196="Yes"),"Yes","No")</f>
        <v>Yes</v>
      </c>
      <c r="FN197" s="123" t="str">
        <f>IF(AND((RIGHT($FN$3,2)-'[1]Miter Profiles'!$AC$171-'[1]Outside Edges'!$B196)&gt;=5,'[1]Outside Edges'!$P196="Yes"),"Yes","No")</f>
        <v>No</v>
      </c>
      <c r="FO197" s="123" t="str">
        <f>IF(AND((RIGHT($FO$3,2)-'[1]Miter Profiles'!$AC$172-'[1]Outside Edges'!$B196)&gt;=5,'[1]Outside Edges'!$P196="Yes"),"Yes","No")</f>
        <v>Yes</v>
      </c>
      <c r="FP197" s="115" t="str">
        <f>IF(AND((RIGHT($FP$3,2)-'[1]Miter Profiles'!$AC$173-'[1]Outside Edges'!$B196)&gt;=5,'[1]Outside Edges'!$P196="Yes"),"Yes","No")</f>
        <v>Yes</v>
      </c>
      <c r="FQ197" s="128" t="str">
        <f>IF(AND((RIGHT($FQ$3,2)-'[1]Miter Profiles'!$AC$174-'[1]Outside Edges'!$B196)&gt;=5,'[1]Outside Edges'!$P196="Yes"),"Yes","No")</f>
        <v>No</v>
      </c>
      <c r="FR197" s="10" t="str">
        <f>IF(AND((RIGHT($FR$3,2)-'[1]Miter Profiles'!$AC$175-'[1]Outside Edges'!$B196)&gt;=5,'[1]Outside Edges'!$P196="Yes"),"Yes","No")</f>
        <v>Yes</v>
      </c>
      <c r="FS197" s="90" t="str">
        <f>IF(AND((RIGHT($FS$3,2)-'[1]Miter Profiles'!$AC$176-'[1]Outside Edges'!$B196)&gt;=5,'[1]Outside Edges'!$P196="Yes"),"Yes","No")</f>
        <v>Yes</v>
      </c>
      <c r="FT197" s="123" t="str">
        <f>IF(AND((RIGHT($FT$3,2)-'[1]Miter Profiles'!$AC$177-'[1]Outside Edges'!$B196)&gt;=5,'[1]Outside Edges'!$P196="Yes"),"Yes","No")</f>
        <v>No</v>
      </c>
      <c r="FU197" s="123" t="str">
        <f>IF(AND((RIGHT($FU$3,2)-'[1]Miter Profiles'!$AC$178-'[1]Outside Edges'!$B196)&gt;=5,'[1]Outside Edges'!$P196="Yes"),"Yes","No")</f>
        <v>Yes</v>
      </c>
      <c r="FV197" s="115" t="str">
        <f>IF(AND((RIGHT($V$3,2)-'[1]Miter Profiles'!$AC$179-'[1]Outside Edges'!$B196)&gt;=5,'[1]Outside Edges'!$P196="Yes"),"Yes","No")</f>
        <v>Yes</v>
      </c>
      <c r="FW197" s="128" t="str">
        <f>IF(AND((RIGHT($FW$3,2)-'[1]Miter Profiles'!$AC$180-'[1]Outside Edges'!$B196)&gt;=5,'[1]Outside Edges'!$P196="Yes"),"Yes","No")</f>
        <v>No</v>
      </c>
      <c r="FX197" s="269" t="str">
        <f>IF(AND((RIGHT($FX$3,2)-'[1]Miter Profiles'!$AC$181-'[1]Outside Edges'!$B196)&gt;=5,'[1]Outside Edges'!$P196="Yes"),"Yes","No")</f>
        <v>No</v>
      </c>
      <c r="FY197" s="273" t="str">
        <f>IF(AND((RIGHT($FY$3,2)-'[1]Miter Profiles'!$AC$182-'[1]Outside Edges'!$B196)&gt;=5,'[1]Outside Edges'!$P196="Yes"),"Yes","No")</f>
        <v>Yes</v>
      </c>
      <c r="FZ197" s="282" t="str">
        <f>IF(AND((RIGHT($FZ$3,2)-'[1]Miter Profiles'!$AC$183-'[1]Outside Edges'!$B196)&gt;=5,'[1]Outside Edges'!$P196="Yes"),"Yes","No")</f>
        <v>No</v>
      </c>
      <c r="GA197" s="283" t="str">
        <f>IF(AND((RIGHT($GA$3,2)-'[1]Miter Profiles'!$AC$184-'[1]Outside Edges'!$B196)&gt;=5,'[1]Outside Edges'!$P196="Yes"),"Yes","No")</f>
        <v>Yes</v>
      </c>
      <c r="GB197" s="284" t="str">
        <f>IF(AND((RIGHT($GB$3,2)-'[1]Miter Profiles'!$AC$185-'[1]Outside Edges'!$B196)&gt;=5,'[1]Outside Edges'!$P196="Yes"),"Yes","No")</f>
        <v>Yes</v>
      </c>
      <c r="GC197" s="275" t="str">
        <f>IF(AND((RIGHT($GC$3,2)-'[1]Miter Profiles'!$AC$186-'[1]Outside Edges'!$B196)&gt;=5,'[1]Outside Edges'!$P196="Yes"),"Yes","No")</f>
        <v>No</v>
      </c>
      <c r="GD197" s="269" t="str">
        <f>IF(AND((RIGHT($GD$3,2)-'[1]Miter Profiles'!$AC$187-'[1]Outside Edges'!$B196)&gt;=5,'[1]Outside Edges'!$P196="Yes"),"Yes","No")</f>
        <v>Yes</v>
      </c>
      <c r="GE197" s="273" t="str">
        <f>IF(AND((RIGHT($GE$3,2)-'[1]Miter Profiles'!$AC$188-'[1]Outside Edges'!$B196)&gt;=5,'[1]Outside Edges'!$P196="Yes"),"Yes","No")</f>
        <v>Yes</v>
      </c>
      <c r="GF197" s="282" t="str">
        <f>IF(AND((RIGHT($GF$3,2)-'[1]Miter Profiles'!$AC$189-'[1]Outside Edges'!$B196)&gt;=5,'[1]Outside Edges'!$P196="Yes"),"Yes","No")</f>
        <v>No</v>
      </c>
      <c r="GG197" s="283" t="str">
        <f>IF(AND((RIGHT($GG$3,2)-'[1]Miter Profiles'!$AC$190-'[1]Outside Edges'!$B196)&gt;=5,'[1]Outside Edges'!$P196="Yes"),"Yes","No")</f>
        <v>Yes</v>
      </c>
      <c r="GH197" s="284" t="str">
        <f>IF(AND((RIGHT($GH$3,2)-'[1]Miter Profiles'!$AC$191-'[1]Outside Edges'!$B196)&gt;=5,'[1]Outside Edges'!$P196="Yes"),"Yes","No")</f>
        <v>Yes</v>
      </c>
      <c r="GI197" s="275" t="str">
        <f>IF(AND((RIGHT($GI$3,2)-'[1]Miter Profiles'!$AC$192-'[1]Outside Edges'!$B196)&gt;=5,'[1]Outside Edges'!$P196="Yes"),"Yes","No")</f>
        <v>No</v>
      </c>
      <c r="GJ197" s="269" t="str">
        <f>IF(AND((RIGHT($GJ$3,2)-'[1]Miter Profiles'!$AC$193-'[1]Outside Edges'!$B196)&gt;=5,'[1]Outside Edges'!$P196="Yes"),"Yes","No")</f>
        <v>Yes</v>
      </c>
      <c r="GK197" s="273" t="str">
        <f>IF(AND((RIGHT($GK$3,2)-'[1]Miter Profiles'!$AC$194-'[1]Outside Edges'!$B196)&gt;=5,'[1]Outside Edges'!$P196="Yes"),"Yes","No")</f>
        <v>Yes</v>
      </c>
      <c r="GL197" s="282" t="str">
        <f>IF(AND((RIGHT($GL$3,2)-'[1]Miter Profiles'!$AC$195-'[1]Outside Edges'!$B196)&gt;=5,'[1]Outside Edges'!$P196="Yes"),"Yes","No")</f>
        <v>No</v>
      </c>
      <c r="GM197" s="283" t="str">
        <f>IF(AND((RIGHT($GM$3,2)-'[1]Miter Profiles'!$AC$196-'[1]Outside Edges'!$B196)&gt;=5,'[1]Outside Edges'!$P196="Yes"),"Yes","No")</f>
        <v>Yes</v>
      </c>
      <c r="GN197" s="284" t="str">
        <f>IF(AND((RIGHT($GN$3,2)-'[1]Miter Profiles'!$AC$197-'[1]Outside Edges'!$B196)&gt;=5,'[1]Outside Edges'!$P196="Yes"),"Yes","No")</f>
        <v>Yes</v>
      </c>
      <c r="GO197" s="275" t="str">
        <f>IF(AND((RIGHT($GO$3,2)-'[1]Miter Profiles'!$AC$198-'[1]Outside Edges'!$B196)&gt;=5,'[1]Outside Edges'!$P196="Yes"),"Yes","No")</f>
        <v>No</v>
      </c>
      <c r="GP197" s="269" t="str">
        <f>IF(AND((RIGHT($GP$3,2)-'[1]Miter Profiles'!$AC$199-'[1]Outside Edges'!$B196)&gt;=5,'[1]Outside Edges'!$P196="Yes"),"Yes","No")</f>
        <v>No</v>
      </c>
      <c r="GQ197" s="273" t="str">
        <f>IF(AND((RIGHT($GQ$3,2)-'[1]Miter Profiles'!$AC$200-'[1]Outside Edges'!$B196)&gt;=5,'[1]Outside Edges'!$P196="Yes"),"Yes","No")</f>
        <v>Yes</v>
      </c>
      <c r="GR197" s="282" t="str">
        <f>IF(AND((RIGHT($GR$3,2)-'[1]Miter Profiles'!$AC$201-'[1]Outside Edges'!$B196)&gt;=5,'[1]Outside Edges'!$P196="Yes"),"Yes","No")</f>
        <v>No</v>
      </c>
      <c r="GS197" s="283" t="str">
        <f>IF(AND((RIGHT($GS$3,2)-'[1]Miter Profiles'!$AC$202-'[1]Outside Edges'!$B196)&gt;=5,'[1]Outside Edges'!$P196="Yes"),"Yes","No")</f>
        <v>Yes</v>
      </c>
      <c r="GT197" s="284" t="str">
        <f>IF(AND((RIGHT($GT$3,2)-'[1]Miter Profiles'!$AC$203-'[1]Outside Edges'!$B196)&gt;=5,'[1]Outside Edges'!$P196="Yes"),"Yes","No")</f>
        <v>Yes</v>
      </c>
      <c r="GU197" s="275" t="str">
        <f>IF(AND((RIGHT($GU$3,2)-'[1]Miter Profiles'!$AC$204-'[1]Outside Edges'!$B196)&gt;=5,'[1]Outside Edges'!$P196="Yes"),"Yes","No")</f>
        <v>No</v>
      </c>
      <c r="GV197" s="269" t="str">
        <f>IF(AND((RIGHT($GV$3,2)-'[1]Miter Profiles'!$AC$205-'[1]Outside Edges'!$B196)&gt;=5,'[1]Outside Edges'!$P196="Yes"),"Yes","No")</f>
        <v>Yes</v>
      </c>
      <c r="GW197" s="273" t="str">
        <f>IF(AND((RIGHT($GW$3,2)-'[1]Miter Profiles'!$AC$206-'[1]Outside Edges'!$B196)&gt;=5,'[1]Outside Edges'!$P196="Yes"),"Yes","No")</f>
        <v>Yes</v>
      </c>
      <c r="GX197" s="282" t="str">
        <f>IF(AND((RIGHT($GX$3,2)-'[1]Miter Profiles'!$AC$207-'[1]Outside Edges'!$B196)&gt;=5,'[1]Outside Edges'!$P196="Yes"),"Yes","No")</f>
        <v>No</v>
      </c>
      <c r="GY197" s="283" t="str">
        <f>IF(AND((RIGHT($GY$3,2)-'[1]Miter Profiles'!$AC$208-'[1]Outside Edges'!$B196)&gt;=5,'[1]Outside Edges'!$P196="Yes"),"Yes","No")</f>
        <v>No</v>
      </c>
      <c r="GZ197" s="284" t="str">
        <f>IF(AND((RIGHT($GZ$3,2)-'[1]Miter Profiles'!$AC$209-'[1]Outside Edges'!$B196)&gt;=5,'[1]Outside Edges'!$P196="Yes"),"Yes","No")</f>
        <v>Yes</v>
      </c>
      <c r="HA197" s="275" t="str">
        <f>IF(AND((RIGHT($HA$3,2)-'[1]Miter Profiles'!$AC$210-'[1]Outside Edges'!$B196)&gt;=5,'[1]Outside Edges'!$P196="Yes"),"Yes","No")</f>
        <v>No</v>
      </c>
      <c r="HB197" s="269" t="str">
        <f>IF(AND((RIGHT($HB$3,2)-'[1]Miter Profiles'!$AC$211-'[1]Outside Edges'!$B196)&gt;=5,'[1]Outside Edges'!$P196="Yes"),"Yes","No")</f>
        <v>Yes</v>
      </c>
      <c r="HC197" s="273" t="str">
        <f>IF(AND((RIGHT($HC$3,2)-'[1]Miter Profiles'!$AC$212-'[1]Outside Edges'!$B196)&gt;=5,'[1]Outside Edges'!$P196="Yes"),"Yes","No")</f>
        <v>Yes</v>
      </c>
      <c r="HD197" s="282" t="str">
        <f>IF(AND((RIGHT($HD$3,2)-'[1]Miter Profiles'!$AC$213-'[1]Outside Edges'!$B196)&gt;=5,'[1]Outside Edges'!$P196="Yes"),"Yes","No")</f>
        <v>No</v>
      </c>
      <c r="HE197" s="284" t="str">
        <f>IF(AND((RIGHT($HE$3,2)-'[1]Miter Profiles'!$AC$214-'[1]Outside Edges'!$B196)&gt;=5,'[1]Outside Edges'!$P196="Yes"),"Yes","No")</f>
        <v>No</v>
      </c>
      <c r="HF197" s="275" t="str">
        <f>IF(AND((RIGHT($HF$3,2)-'[1]Miter Profiles'!$AC$215-'[1]Outside Edges'!$B196)&gt;=5,'[1]Outside Edges'!$P196="Yes"),"Yes","No")</f>
        <v>No</v>
      </c>
      <c r="HG197" s="269" t="str">
        <f>IF(AND((RIGHT($HG$3,2)-'[1]Miter Profiles'!$AC$216-'[1]Outside Edges'!$B196)&gt;=5,'[1]Outside Edges'!$P196="Yes"),"Yes","No")</f>
        <v>No</v>
      </c>
      <c r="HH197" s="273" t="str">
        <f>IF(AND((RIGHT($HH$3,2)-'[1]Miter Profiles'!$AC$217-'[1]Outside Edges'!$B196)&gt;=5,'[1]Outside Edges'!$P196="Yes"),"Yes","No")</f>
        <v>No</v>
      </c>
      <c r="HI197" s="282" t="str">
        <f>IF(AND((RIGHT($HI$3,2)-'[1]Miter Profiles'!$AC$218-'[1]Outside Edges'!$B196)&gt;=5,'[1]Outside Edges'!$P196="Yes"),"Yes","No")</f>
        <v>No</v>
      </c>
      <c r="HJ197" s="283" t="str">
        <f>IF(AND((RIGHT($HJ$3,2)-'[1]Miter Profiles'!$AC$219-'[1]Outside Edges'!$B196)&gt;=5,'[1]Outside Edges'!$P196="Yes"),"Yes","No")</f>
        <v>Yes</v>
      </c>
      <c r="HK197" s="284" t="str">
        <f>IF(AND((RIGHT($HK$3,2)-'[1]Miter Profiles'!$AC$220-'[1]Outside Edges'!$B196)&gt;=5,'[1]Outside Edges'!$P196="Yes"),"Yes","No")</f>
        <v>Yes</v>
      </c>
      <c r="HL197" s="275" t="str">
        <f>IF(AND((RIGHT($HL$3,2)-'[1]Miter Profiles'!$AC$221-'[1]Outside Edges'!$B196)&gt;=5,'[1]Outside Edges'!$P196="Yes"),"Yes","No")</f>
        <v>No</v>
      </c>
      <c r="HM197" s="269" t="str">
        <f>IF(AND((RIGHT($HM$3,2)-'[1]Miter Profiles'!$AC$222-'[1]Outside Edges'!$B196)&gt;=5,'[1]Outside Edges'!$P196="Yes"),"Yes","No")</f>
        <v>Yes</v>
      </c>
      <c r="HN197" s="269" t="str">
        <f>IF(AND((RIGHT($HN$3,2)-'[1]Miter Profiles'!$AC$223-'[1]Outside Edges'!$B196)&gt;=5,'[1]Outside Edges'!$P196="Yes"),"Yes","No")</f>
        <v>Yes</v>
      </c>
      <c r="HO197" s="283" t="str">
        <f>IF(AND((RIGHT($HO$3,2)-'[1]Miter Profiles'!$AC$224-'[1]Outside Edges'!$B196)&gt;=5,'[1]Outside Edges'!$P196="Yes"),"Yes","No")</f>
        <v>No</v>
      </c>
      <c r="HP197" s="283" t="str">
        <f>IF(AND((RIGHT($HP$3,2)-'[1]Miter Profiles'!$AC$225-'[1]Outside Edges'!$B196)&gt;=5,'[1]Outside Edges'!$P196="Yes"),"Yes","No")</f>
        <v>No</v>
      </c>
      <c r="HQ197" s="283" t="str">
        <f>IF(AND((RIGHT($HQ$3,3)-'[1]Miter Profiles'!$AC$226-'[1]Outside Edges'!$B196)&gt;=5,'[1]Outside Edges'!$P196="Yes"),"Yes","No")</f>
        <v>No</v>
      </c>
      <c r="HR197" s="283" t="str">
        <f>IF(AND((RIGHT($HR$3,2)-'[1]Miter Profiles'!$AC$227-'[1]Outside Edges'!$B196)&gt;=5,'[1]Outside Edges'!$P196="Yes"),"Yes","No")</f>
        <v>No</v>
      </c>
      <c r="HS197" s="269" t="str">
        <f>IF(AND((RIGHT($HS$3,2)-'[1]Miter Profiles'!$AC$228-'[1]Outside Edges'!$B196)&gt;=5,'[1]Outside Edges'!$P196="Yes"),"Yes","No")</f>
        <v>No</v>
      </c>
      <c r="HT197" s="269" t="str">
        <f>IF(AND((RIGHT($HT$3,2)-'[1]Miter Profiles'!$AC$229-'[1]Outside Edges'!$B196)&gt;=5,'[1]Outside Edges'!$P196="Yes"),"Yes","No")</f>
        <v>Yes</v>
      </c>
      <c r="HU197" s="269" t="str">
        <f>IF(AND((RIGHT($HU$3,2)-'[1]Miter Profiles'!$AC$230-'[1]Outside Edges'!$B196)&gt;=5,'[1]Outside Edges'!$P196="Yes"),"Yes","No")</f>
        <v>Yes</v>
      </c>
      <c r="HV197" s="283" t="str">
        <f>IF(AND((RIGHT($HV$3,2)-'[1]Miter Profiles'!$AC$231-'[1]Outside Edges'!$B196)&gt;=5,'[1]Outside Edges'!$P196="Yes"),"Yes","No")</f>
        <v>No</v>
      </c>
      <c r="HW197" s="283" t="str">
        <f>IF(AND((RIGHT($HW$3,2)-'[1]Miter Profiles'!$AC$232-'[1]Outside Edges'!$B196)&gt;=5,'[1]Outside Edges'!$P196="Yes"),"Yes","No")</f>
        <v>Yes</v>
      </c>
      <c r="HX197" s="283" t="str">
        <f>IF(AND((RIGHT($HX$3,2)-'[1]Miter Profiles'!$AC$233-'[1]Outside Edges'!$B196)&gt;=5,'[1]Outside Edges'!$P196="Yes"),"Yes","No")</f>
        <v>Yes</v>
      </c>
      <c r="HY197" s="269" t="str">
        <f>IF(AND((RIGHT($HY$3,2)-'[1]Miter Profiles'!$AC$234-'[1]Outside Edges'!$B196)&gt;=5,'[1]Outside Edges'!$P196="Yes"),"Yes","No")</f>
        <v>No</v>
      </c>
      <c r="HZ197" s="269" t="str">
        <f>IF(AND((RIGHT($HZ$3,2)-'[1]Miter Profiles'!$AC$235-'[1]Outside Edges'!$B196)&gt;=5,'[1]Outside Edges'!$P196="Yes"),"Yes","No")</f>
        <v>No</v>
      </c>
      <c r="IA197" s="269" t="str">
        <f>IF(AND((RIGHT($IA$3,2)-'[1]Miter Profiles'!$AC$236-'[1]Outside Edges'!$B196)&gt;=5,'[1]Outside Edges'!$P196="Yes"),"Yes","No")</f>
        <v>Yes</v>
      </c>
      <c r="IB197" s="283" t="str">
        <f>IF(AND((RIGHT($IB$3,2)-'[1]Miter Profiles'!$AC$237-'[1]Outside Edges'!$B196)&gt;=5,'[1]Outside Edges'!$P196="Yes"),"Yes","No")</f>
        <v>No</v>
      </c>
      <c r="IC197" s="283" t="str">
        <f>IF(AND((RIGHT($IC$3,2)-'[1]Miter Profiles'!$AC$238-'[1]Outside Edges'!$B196)&gt;=5,'[1]Outside Edges'!$P196="Yes"),"Yes","No")</f>
        <v>Yes</v>
      </c>
      <c r="ID197" s="283" t="str">
        <f>IF(AND((RIGHT($ID$3,2)-'[1]Miter Profiles'!$AC$239-'[1]Outside Edges'!$B196)&gt;=5,'[1]Outside Edges'!$P196="Yes"),"Yes","No")</f>
        <v>Yes</v>
      </c>
      <c r="IE197" s="269" t="str">
        <f>IF(AND((RIGHT($IE$3,2)-'[1]Miter Profiles'!$AC$240-'[1]Outside Edges'!$B196)&gt;=5,'[1]Outside Edges'!$P196="Yes"),"Yes","No")</f>
        <v>No</v>
      </c>
      <c r="IF197" s="269" t="str">
        <f>IF(AND((RIGHT($IF$3,2)-'[1]Miter Profiles'!$AC$241-'[1]Outside Edges'!$B196)&gt;=5,'[1]Outside Edges'!$P196="Yes"),"Yes","No")</f>
        <v>Yes</v>
      </c>
      <c r="IG197" s="269" t="str">
        <f>IF(AND((RIGHT($IG$3,2)-'[1]Miter Profiles'!$AC$242-'[1]Outside Edges'!$B196)&gt;=5,'[1]Outside Edges'!$P196="Yes"),"Yes","No")</f>
        <v>Yes</v>
      </c>
      <c r="IH197" s="283" t="str">
        <f>IF(AND((RIGHT($IH$3,2)-'[1]Miter Profiles'!$AC$243-'[1]Outside Edges'!$B196)&gt;=5,'[1]Outside Edges'!$P196="Yes"),"Yes","No")</f>
        <v>No</v>
      </c>
      <c r="II197" s="283" t="str">
        <f>IF(AND((RIGHT($II$3,2)-'[1]Miter Profiles'!$AC$244-'[1]Outside Edges'!$B196)&gt;=5,'[1]Outside Edges'!$P196="Yes"),"Yes","No")</f>
        <v>Yes</v>
      </c>
      <c r="IJ197" s="283" t="str">
        <f>IF(AND((RIGHT($IJ$3,2)-'[1]Miter Profiles'!$AC$245-'[1]Outside Edges'!$B196)&gt;=5,'[1]Outside Edges'!$P196="Yes"),"Yes","No")</f>
        <v>Yes</v>
      </c>
      <c r="IK197" s="269" t="str">
        <f>IF(AND((RIGHT($IK$3,2)-'[1]Miter Profiles'!$AC$246-'[1]Outside Edges'!$B196)&gt;=5,'[1]Outside Edges'!$P196="Yes"),"Yes","No")</f>
        <v>No</v>
      </c>
      <c r="IL197" s="269" t="str">
        <f>IF(AND((RIGHT($IL$3,2)-'[1]Miter Profiles'!$AC$247-'[1]Outside Edges'!$B196)&gt;=5,'[1]Outside Edges'!$P196="Yes"),"Yes","No")</f>
        <v>Yes</v>
      </c>
      <c r="IM197" s="269" t="str">
        <f>IF(AND((RIGHT($IM$3,2)-'[1]Miter Profiles'!$AC$248-'[1]Outside Edges'!$B196)&gt;=5,'[1]Outside Edges'!$P196="Yes"),"Yes","No")</f>
        <v>Yes</v>
      </c>
      <c r="IN197" s="283" t="str">
        <f>IF(AND((RIGHT($IN$3,2)-'[1]Miter Profiles'!$AC$249-'[1]Outside Edges'!$B196)&gt;=5,'[1]Outside Edges'!$P196="Yes"),"Yes","No")</f>
        <v>No</v>
      </c>
      <c r="IO197" s="283" t="str">
        <f>IF(AND((RIGHT($IO$3,2)-'[1]Miter Profiles'!$AC$250-'[1]Outside Edges'!$B196)&gt;=5,'[1]Outside Edges'!$P196="Yes"),"Yes","No")</f>
        <v>No</v>
      </c>
      <c r="IP197" s="283" t="str">
        <f>IF(AND((RIGHT($IP$3,2)-'[1]Miter Profiles'!$AC$251-'[1]Outside Edges'!$B196)&gt;=5,'[1]Outside Edges'!$P196="Yes"),"Yes","No")</f>
        <v>Yes</v>
      </c>
      <c r="IQ197" s="269" t="str">
        <f>IF(AND((RIGHT($IQ$3,2)-'[1]Miter Profiles'!$AC$252-'[1]Outside Edges'!$B196)&gt;=5,'[1]Outside Edges'!$P196="Yes"),"Yes","No")</f>
        <v>No</v>
      </c>
      <c r="IR197" s="269" t="str">
        <f>IF(AND((RIGHT($IR$3,2)-'[1]Miter Profiles'!$AC$253-'[1]Outside Edges'!$B196)&gt;=5,'[1]Outside Edges'!$P196="Yes"),"Yes","No")</f>
        <v>No</v>
      </c>
      <c r="IS197" s="269" t="str">
        <f>IF(AND((RIGHT($IS$3,2)-'[1]Miter Profiles'!$AC$254-'[1]Outside Edges'!$B196)&gt;=5,'[1]Outside Edges'!$P196="Yes"),"Yes","No")</f>
        <v>No</v>
      </c>
      <c r="IT197" s="283" t="str">
        <f>IF(AND((RIGHT($IT$3,2)-'[1]Miter Profiles'!$AC$255-'[1]Outside Edges'!$B196)&gt;=5,'[1]Outside Edges'!$P196="Yes"),"Yes","No")</f>
        <v>No</v>
      </c>
      <c r="IU197" s="283" t="str">
        <f>IF(AND((RIGHT($IU$3,2)-'[1]Miter Profiles'!$AC$256-'[1]Outside Edges'!$B196)&gt;=5,'[1]Outside Edges'!$P196="Yes"),"Yes","No")</f>
        <v>Yes</v>
      </c>
      <c r="IV197" s="283" t="str">
        <f>IF(AND((RIGHT($IV$3,2)-'[1]Miter Profiles'!$AC$257-'[1]Outside Edges'!$B196)&gt;=5,'[1]Outside Edges'!$P196="Yes"),"Yes","No")</f>
        <v>Yes</v>
      </c>
      <c r="IW197" s="269" t="str">
        <f>IF(AND((RIGHT($IW$3,2)-'[1]Miter Profiles'!$AC$258-'[1]Outside Edges'!$B196)&gt;=5,'[1]Outside Edges'!$P196="Yes"),"Yes","No")</f>
        <v>No</v>
      </c>
      <c r="IX197" s="269" t="str">
        <f>IF(AND((RIGHT($IX$3,2)-'[1]Miter Profiles'!$AC$259-'[1]Outside Edges'!$B196)&gt;=5,'[1]Outside Edges'!$P196="Yes"),"Yes","No")</f>
        <v>Yes</v>
      </c>
      <c r="IY197" s="269" t="str">
        <f>IF(AND((RIGHT($IY$3,2)-'[1]Miter Profiles'!$AC$260-'[1]Outside Edges'!$B196)&gt;=5,'[1]Outside Edges'!$P196="Yes"),"Yes","No")</f>
        <v>Yes</v>
      </c>
      <c r="IZ197" s="283" t="str">
        <f>IF(AND((RIGHT($IZ$3,2)-'[1]Miter Profiles'!$AC$261-'[1]Outside Edges'!$B196)&gt;=5,'[1]Outside Edges'!$P196="Yes"),"Yes","No")</f>
        <v>No</v>
      </c>
      <c r="JA197" s="283" t="str">
        <f>IF(AND((RIGHT($JA$3,2)-'[1]Miter Profiles'!$AC$262-'[1]Outside Edges'!$B196)&gt;=5,'[1]Outside Edges'!$P196="Yes"),"Yes","No")</f>
        <v>Yes</v>
      </c>
      <c r="JB197" s="283" t="str">
        <f>IF(AND((RIGHT($JB$3,2)-'[1]Miter Profiles'!$AC$263-'[1]Outside Edges'!$B196)&gt;=5,'[1]Outside Edges'!$P196="Yes"),"Yes","No")</f>
        <v>Yes</v>
      </c>
      <c r="JC197" s="269" t="str">
        <f>IF(AND((RIGHT($JC$3,2)-'[1]Miter Profiles'!$AC$264-'[1]Outside Edges'!$B196)&gt;=5,'[1]Outside Edges'!$P196="Yes"),"Yes","No")</f>
        <v>No</v>
      </c>
      <c r="JD197" s="269" t="str">
        <f>IF(AND((RIGHT($JD$3,2)-'[1]Miter Profiles'!$AC$265-'[1]Outside Edges'!$B196)&gt;=5,'[1]Outside Edges'!$P196="Yes"),"Yes","No")</f>
        <v>Yes</v>
      </c>
      <c r="JE197" s="269" t="str">
        <f>IF(AND((RIGHT($JE$3,2)-'[1]Miter Profiles'!$AC$266-'[1]Outside Edges'!$B196)&gt;=5,'[1]Outside Edges'!$P196="Yes"),"Yes","No")</f>
        <v>Yes</v>
      </c>
      <c r="JF197" s="283" t="str">
        <f>IF(AND((RIGHT($JF$3,2)-'[1]Miter Profiles'!$AC$267-'[1]Outside Edges'!$B196)&gt;=5,'[1]Outside Edges'!$P196="Yes"),"Yes","No")</f>
        <v>No</v>
      </c>
      <c r="JG197" s="283" t="str">
        <f>IF(AND((RIGHT($JG$3,2)-'[1]Miter Profiles'!$AC$268-'[1]Outside Edges'!$B196)&gt;=5,'[1]Outside Edges'!$P196="Yes"),"Yes","No")</f>
        <v>No</v>
      </c>
      <c r="JH197" s="283" t="str">
        <f>IF(AND((RIGHT($JH$3,2)-'[1]Miter Profiles'!$AC$269-'[1]Outside Edges'!$B196)&gt;=5,'[1]Outside Edges'!$P196="Yes"),"Yes","No")</f>
        <v>Yes</v>
      </c>
      <c r="JI197" s="269" t="str">
        <f>IF(AND((RIGHT($JI$3,2)-'[1]Miter Profiles'!$AC$270-'[1]Outside Edges'!$B196)&gt;=5,'[1]Outside Edges'!$P196="Yes"),"Yes","No")</f>
        <v>No</v>
      </c>
      <c r="JJ197" s="269" t="str">
        <f>IF(AND((RIGHT($JJ$3,2)-'[1]Miter Profiles'!$AC$271-'[1]Outside Edges'!$B196)&gt;=5,'[1]Outside Edges'!$P196="Yes"),"Yes","No")</f>
        <v>Yes</v>
      </c>
      <c r="JK197" s="269" t="str">
        <f>IF(AND((RIGHT($JK$3,2)-'[1]Miter Profiles'!$AC$272-'[1]Outside Edges'!$B196)&gt;=5,'[1]Outside Edges'!$P196="Yes"),"Yes","No")</f>
        <v>Yes</v>
      </c>
      <c r="JL197" s="283" t="str">
        <f>IF(AND((RIGHT($JL$3,2)-'[1]Miter Profiles'!$AC$273-'[1]Outside Edges'!$B196)&gt;=5,'[1]Outside Edges'!$P196="Yes"),"Yes","No")</f>
        <v>No</v>
      </c>
      <c r="JM197" s="283" t="str">
        <f>IF(AND((RIGHT($JM$3,2)-'[1]Miter Profiles'!$AC$274-'[1]Outside Edges'!$B196)&gt;=5,'[1]Outside Edges'!$P196="Yes"),"Yes","No")</f>
        <v>Yes</v>
      </c>
      <c r="JN197" s="283" t="str">
        <f>IF(AND((RIGHT($JN$3,2)-'[1]Miter Profiles'!$AC$275-'[1]Outside Edges'!$B196)&gt;=5,'[1]Outside Edges'!$P196="Yes"),"Yes","No")</f>
        <v>No</v>
      </c>
      <c r="JO197" s="269" t="str">
        <f>IF(AND((RIGHT($JO$3,2)-'[1]Miter Profiles'!$AC$276-'[1]Outside Edges'!$B196)&gt;=5,'[1]Outside Edges'!$P196="Yes"),"Yes","No")</f>
        <v>No</v>
      </c>
      <c r="JP197" s="269" t="str">
        <f>IF(AND((RIGHT($JP$3,2)-'[1]Miter Profiles'!$AC$277-'[1]Outside Edges'!$B196)&gt;=5,'[1]Outside Edges'!$P196="Yes"),"Yes","No")</f>
        <v>Yes</v>
      </c>
      <c r="JQ197" s="269" t="str">
        <f>IF(AND((RIGHT($JQ$3,2)-'[1]Miter Profiles'!$AC$278-'[1]Outside Edges'!$B196)&gt;=5,'[1]Outside Edges'!$P196="Yes"),"Yes","No")</f>
        <v>No</v>
      </c>
      <c r="JR197" s="283" t="str">
        <f>IF(AND((RIGHT($JR$3,2)-'[1]Miter Profiles'!$AC$279-'[1]Outside Edges'!$B196)&gt;=5,'[1]Outside Edges'!$P196="Yes"),"Yes","No")</f>
        <v>No</v>
      </c>
      <c r="JS197" s="283" t="str">
        <f>IF(AND((RIGHT($JS$3,2)-'[1]Miter Profiles'!$AC$280-'[1]Outside Edges'!$B196)&gt;=5,'[1]Outside Edges'!$P196="Yes"),"Yes","No")</f>
        <v>No</v>
      </c>
      <c r="JT197" s="283" t="str">
        <f>IF(AND((RIGHT($JT$3,2)-'[1]Miter Profiles'!$AC$281-'[1]Outside Edges'!$B196)&gt;=5,'[1]Outside Edges'!$P196="Yes"),"Yes","No")</f>
        <v>Yes</v>
      </c>
      <c r="JU197" s="269" t="str">
        <f>IF(AND((RIGHT($JU$3,2)-'[1]Miter Profiles'!$AC$282-'[1]Outside Edges'!$B196)&gt;=5,'[1]Outside Edges'!$P196="Yes"),"Yes","No")</f>
        <v>No</v>
      </c>
      <c r="JV197" s="269" t="str">
        <f>IF(AND((RIGHT($JV$3,2)-'[1]Miter Profiles'!$AC$283-'[1]Outside Edges'!$B196)&gt;=5,'[1]Outside Edges'!$P196="Yes"),"Yes","No")</f>
        <v>No</v>
      </c>
      <c r="JW197" s="269" t="str">
        <f>IF(AND((RIGHT($JW$3,2)-'[1]Miter Profiles'!$AC$284-'[1]Outside Edges'!$B196)&gt;=5,'[1]Outside Edges'!$P196="Yes"),"Yes","No")</f>
        <v>Yes</v>
      </c>
      <c r="JX197" s="283" t="str">
        <f>IF(AND((RIGHT($JX$3,2)-'[1]Miter Profiles'!$AC$285-'[1]Outside Edges'!$B196)&gt;=5,'[1]Outside Edges'!$P196="Yes"),"Yes","No")</f>
        <v>No</v>
      </c>
      <c r="JY197" s="283" t="str">
        <f>IF(AND((RIGHT($JY$3,2)-'[1]Miter Profiles'!$AC$286-'[1]Outside Edges'!$B196)&gt;=5,'[1]Outside Edges'!$P196="Yes"),"Yes","No")</f>
        <v>Yes</v>
      </c>
      <c r="JZ197" s="283" t="str">
        <f>IF(AND((RIGHT($JZ$3,2)-'[1]Miter Profiles'!$AC$287-'[1]Outside Edges'!$B196)&gt;=5,'[1]Outside Edges'!$P196="Yes"),"Yes","No")</f>
        <v>Yes</v>
      </c>
      <c r="KA197" s="269" t="str">
        <f>IF(AND((RIGHT($KA$3,2)-'[1]Miter Profiles'!$AC$288-'[1]Outside Edges'!$B196)&gt;=5,'[1]Outside Edges'!$P196="Yes"),"Yes","No")</f>
        <v>No</v>
      </c>
      <c r="KB197" s="269" t="str">
        <f>IF(AND((RIGHT($KB$3,2)-'[1]Miter Profiles'!$AC$289-'[1]Outside Edges'!$B196)&gt;=5,'[1]Outside Edges'!$P196="Yes"),"Yes","No")</f>
        <v>Yes</v>
      </c>
      <c r="KC197" s="269" t="str">
        <f>IF(AND((RIGHT($KC$3,2)-'[1]Miter Profiles'!$AC$290-'[1]Outside Edges'!$B196)&gt;=5,'[1]Outside Edges'!$P196="Yes"),"Yes","No")</f>
        <v>Yes</v>
      </c>
      <c r="KD197" s="283" t="str">
        <f>IF(AND((RIGHT($KD$3,2)-'[1]Miter Profiles'!$AC$291-'[1]Outside Edges'!$B196)&gt;=5,'[1]Outside Edges'!$P196="Yes"),"Yes","No")</f>
        <v>No</v>
      </c>
      <c r="KE197" s="283" t="str">
        <f>IF(AND((RIGHT($KE$3,2)-'[1]Miter Profiles'!$AC$292-'[1]Outside Edges'!$B196)&gt;=5,'[1]Outside Edges'!$P196="Yes"),"Yes","No")</f>
        <v>Yes</v>
      </c>
      <c r="KF197" s="283" t="str">
        <f>IF(AND((RIGHT($KF$3,2)-'[1]Miter Profiles'!$AC$293-'[1]Outside Edges'!$B196)&gt;=5,'[1]Outside Edges'!$P196="Yes"),"Yes","No")</f>
        <v>Yes</v>
      </c>
      <c r="KG197" s="269" t="str">
        <f>IF(AND((RIGHT($KG$3,2)-'[1]Miter Profiles'!$AC$294-'[1]Outside Edges'!$B196)&gt;=5,'[1]Outside Edges'!$P196="Yes"),"Yes","No")</f>
        <v>No</v>
      </c>
      <c r="KH197" s="269" t="str">
        <f>IF(AND((RIGHT($KH$3,2)-'[1]Miter Profiles'!$AC$295-'[1]Outside Edges'!$B196)&gt;=5,'[1]Outside Edges'!$P196="Yes"),"Yes","No")</f>
        <v>Yes</v>
      </c>
      <c r="KI197" s="269" t="str">
        <f>IF(AND((RIGHT($KI$3,2)-'[1]Miter Profiles'!$AC$296-'[1]Outside Edges'!$B196)&gt;=5,'[1]Outside Edges'!$P196="Yes"),"Yes","No")</f>
        <v>Yes</v>
      </c>
      <c r="KJ197" s="283" t="str">
        <f>IF(AND((RIGHT($KJ$3,2)-'[1]Miter Profiles'!$AC$297-'[1]Outside Edges'!$B196)&gt;=5,'[1]Outside Edges'!$P196="Yes"),"Yes","No")</f>
        <v>No</v>
      </c>
      <c r="KK197" s="283" t="str">
        <f>IF(AND((RIGHT($KK$3,2)-'[1]Miter Profiles'!$AC$298-'[1]Outside Edges'!$B196)&gt;=5,'[1]Outside Edges'!$P196="Yes"),"Yes","No")</f>
        <v>Yes</v>
      </c>
      <c r="KL197" s="283" t="str">
        <f>IF(AND((RIGHT($KL$3,2)-'[1]Miter Profiles'!$AC$299-'[1]Outside Edges'!$B196)&gt;=5,'[1]Outside Edges'!$P196="Yes"),"Yes","No")</f>
        <v>Yes</v>
      </c>
      <c r="KM197" s="269" t="str">
        <f>IF(AND((RIGHT($KM$3,2)-'[1]Miter Profiles'!$AC$300-'[1]Outside Edges'!$B196)&gt;=5,'[1]Outside Edges'!$P196="Yes"),"Yes","No")</f>
        <v>No</v>
      </c>
      <c r="KN197" s="269" t="str">
        <f>IF(AND((RIGHT($KN$3,2)-'[1]Miter Profiles'!$AC$301-'[1]Outside Edges'!$B196)&gt;=5,'[1]Outside Edges'!$P196="Yes"),"Yes","No")</f>
        <v>Yes</v>
      </c>
      <c r="KO197" s="269" t="str">
        <f>IF(AND((RIGHT($KO$3,2)-'[1]Miter Profiles'!$AC$302-'[1]Outside Edges'!$B196)&gt;=5,'[1]Outside Edges'!$P196="Yes"),"Yes","No")</f>
        <v>Yes</v>
      </c>
      <c r="KP197" s="283" t="str">
        <f>IF(AND((RIGHT($KP$3,2)-'[1]Miter Profiles'!$AC$303-'[1]Outside Edges'!$B196)&gt;=5,'[1]Outside Edges'!$P196="Yes"),"Yes","No")</f>
        <v>No</v>
      </c>
      <c r="KQ197" s="283" t="str">
        <f>IF(AND((RIGHT($KQ$3,2)-'[1]Miter Profiles'!$AC$304-'[1]Outside Edges'!$B196)&gt;=5,'[1]Outside Edges'!$P196="Yes"),"Yes","No")</f>
        <v>Yes</v>
      </c>
      <c r="KR197" s="283" t="str">
        <f>IF(AND((RIGHT($KR$3,2)-'[1]Miter Profiles'!$AC$305-'[1]Outside Edges'!$B196)&gt;=5,'[1]Outside Edges'!$P196="Yes"),"Yes","No")</f>
        <v>Yes</v>
      </c>
      <c r="KS197" s="269" t="str">
        <f>IF(AND((RIGHT($KS$3,2)-'[1]Miter Profiles'!$AC$306-'[1]Outside Edges'!$B196)&gt;=5,'[1]Outside Edges'!$P196="Yes"),"Yes","No")</f>
        <v>No</v>
      </c>
      <c r="KT197" s="269" t="str">
        <f>IF(AND((RIGHT($KT$3,2)-'[1]Miter Profiles'!$AC$307-'[1]Outside Edges'!$B196)&gt;=5,'[1]Outside Edges'!$P196="Yes"),"Yes","No")</f>
        <v>Yes</v>
      </c>
      <c r="KU197" s="269" t="str">
        <f>IF(AND((RIGHT($KU$3,2)-'[1]Miter Profiles'!$AC$308-'[1]Outside Edges'!$B196)&gt;=5,'[1]Outside Edges'!$P196="Yes"),"Yes","No")</f>
        <v>Yes</v>
      </c>
      <c r="KV197" s="283" t="str">
        <f>IF(AND((RIGHT($KV$3,2)-'[1]Miter Profiles'!$AC$309-'[1]Outside Edges'!$B196)&gt;=5,'[1]Outside Edges'!$P196="Yes"),"Yes","No")</f>
        <v>No</v>
      </c>
      <c r="KW197" s="283" t="str">
        <f>IF(AND((RIGHT($KW$3,2)-'[1]Miter Profiles'!$AC$310-'[1]Outside Edges'!$B196)&gt;=5,'[1]Outside Edges'!$P196="Yes"),"Yes","No")</f>
        <v>Yes</v>
      </c>
      <c r="KX197" s="283" t="str">
        <f>IF(AND((RIGHT($KX$3,2)-'[1]Miter Profiles'!$AC$311-'[1]Outside Edges'!$B196)&gt;=5,'[1]Outside Edges'!$P196="Yes"),"Yes","No")</f>
        <v>Yes</v>
      </c>
      <c r="KY197" s="269" t="str">
        <f>IF(AND((RIGHT($KY$3,2)-'[1]Miter Profiles'!$AC$312-'[1]Outside Edges'!$B196)&gt;=5,'[1]Outside Edges'!$P196="Yes"),"Yes","No")</f>
        <v>No</v>
      </c>
      <c r="KZ197" s="269" t="str">
        <f>IF(AND((RIGHT($KZ$3,2)-'[1]Miter Profiles'!$AC$313-'[1]Outside Edges'!$B196)&gt;=5,'[1]Outside Edges'!$P196="Yes"),"Yes","No")</f>
        <v>Yes</v>
      </c>
      <c r="LA197" s="269" t="str">
        <f>IF(AND((RIGHT($LA$3,2)-'[1]Miter Profiles'!$AC$314-'[1]Outside Edges'!$B196)&gt;=5,'[1]Outside Edges'!$P196="Yes"),"Yes","No")</f>
        <v>Yes</v>
      </c>
      <c r="LB197" s="283" t="str">
        <f>IF(AND((RIGHT($LB$3,2)-'[1]Miter Profiles'!$AC$315-'[1]Outside Edges'!$B196)&gt;=5,'[1]Outside Edges'!$P196="Yes"),"Yes","No")</f>
        <v>No</v>
      </c>
      <c r="LC197" s="283" t="str">
        <f>IF(AND((RIGHT($LC$3,2)-'[1]Miter Profiles'!$AC$316-'[1]Outside Edges'!$B196)&gt;=5,'[1]Outside Edges'!$P196="Yes"),"Yes","No")</f>
        <v>No</v>
      </c>
      <c r="LD197" s="283" t="str">
        <f>IF(AND((RIGHT($LD$3,2)-'[1]Miter Profiles'!$AC$317-'[1]Outside Edges'!$B196)&gt;=5,'[1]Outside Edges'!$P196="Yes"),"Yes","No")</f>
        <v>No</v>
      </c>
      <c r="LE197" s="283" t="str">
        <f>IF(AND((RIGHT($LE$3,2)-'[1]Miter Profiles'!$AC$318-'[1]Outside Edges'!$B196)&gt;=5,'[1]Outside Edges'!$P196="Yes"),"Yes","No")</f>
        <v>No</v>
      </c>
      <c r="LF197" s="269" t="str">
        <f>IF(AND((RIGHT($LF$3,2)-'[1]Miter Profiles'!$AC$319-'[1]Outside Edges'!$B196)&gt;=5,'[1]Outside Edges'!$P196="Yes"),"Yes","No")</f>
        <v>No</v>
      </c>
      <c r="LG197" s="269" t="str">
        <f>IF(AND((RIGHT($LG$3,2)-'[1]Miter Profiles'!$AC$320-'[1]Outside Edges'!$B196)&gt;=5,'[1]Outside Edges'!$P196="Yes"),"Yes","No")</f>
        <v>No</v>
      </c>
      <c r="LH197" s="269" t="str">
        <f>IF(AND((RIGHT($LH$3,2)-'[1]Miter Profiles'!$AC$321-'[1]Outside Edges'!$B196)&gt;=5,'[1]Outside Edges'!$P196="Yes"),"Yes","No")</f>
        <v>No</v>
      </c>
      <c r="LI197" s="269" t="str">
        <f>IF(AND((RIGHT($LI$3,2)-'[1]Miter Profiles'!$AC$322-'[1]Outside Edges'!$B196)&gt;=5,'[1]Outside Edges'!$P196="Yes"),"Yes","No")</f>
        <v>No</v>
      </c>
      <c r="LJ197" s="283" t="str">
        <f>IF(AND((RIGHT($LJ$3,2)-'[1]Miter Profiles'!$AC$323-'[1]Outside Edges'!$B196)&gt;=5,'[1]Outside Edges'!$P196="Yes"),"Yes","No")</f>
        <v>No</v>
      </c>
      <c r="LK197" s="283" t="str">
        <f>IF(AND((RIGHT($LK$3,2)-'[1]Miter Profiles'!$AC$324-'[1]Outside Edges'!$B196)&gt;=5,'[1]Outside Edges'!$P196="Yes"),"Yes","No")</f>
        <v>No</v>
      </c>
      <c r="LL197" s="283" t="str">
        <f>IF(AND((RIGHT($LL$3,2)-'[1]Miter Profiles'!$AC$325-'[1]Outside Edges'!$B196)&gt;=5,'[1]Outside Edges'!$P196="Yes"),"Yes","No")</f>
        <v>Yes</v>
      </c>
      <c r="LM197" s="269" t="str">
        <f>IF(AND((RIGHT($LM$3,2)-'[1]Miter Profiles'!$AC$326-'[1]Outside Edges'!$B196)&gt;=5,'[1]Outside Edges'!$P196="Yes"),"Yes","No")</f>
        <v>No</v>
      </c>
      <c r="LN197" s="269" t="str">
        <f>IF(AND((RIGHT($LN$3,2)-'[1]Miter Profiles'!$AC$327-'[1]Outside Edges'!$B196)&gt;=5,'[1]Outside Edges'!$P196="Yes"),"Yes","No")</f>
        <v>Yes</v>
      </c>
      <c r="LO197" s="269" t="str">
        <f>IF(AND((RIGHT($LO$3,2)-'[1]Miter Profiles'!$AC$328-'[1]Outside Edges'!$B196)&gt;=5,'[1]Outside Edges'!$P196="Yes"),"Yes","No")</f>
        <v>Yes</v>
      </c>
      <c r="LP197" s="283" t="str">
        <f>IF(AND((RIGHT($LP$3,2)-'[1]Miter Profiles'!$AC$329-'[1]Outside Edges'!$B196)&gt;=5,'[1]Outside Edges'!$P196="Yes"),"Yes","No")</f>
        <v>No</v>
      </c>
      <c r="LQ197" s="283" t="str">
        <f>IF(AND((RIGHT($LQ$3,2)-'[1]Miter Profiles'!$AC$330-'[1]Outside Edges'!$B196)&gt;=5,'[1]Outside Edges'!$P196="Yes"),"Yes","No")</f>
        <v>No</v>
      </c>
      <c r="LR197" s="283" t="str">
        <f>IF(AND((RIGHT($LR$3,2)-'[1]Miter Profiles'!$AC$331-'[1]Outside Edges'!$B196)&gt;=5,'[1]Outside Edges'!$P196="Yes"),"Yes","No")</f>
        <v>Yes</v>
      </c>
      <c r="LS197" s="269" t="str">
        <f>IF(AND((RIGHT($LS$3,2)-'[1]Miter Profiles'!$AC$332-'[1]Outside Edges'!$B196)&gt;=5,'[1]Outside Edges'!$P196="Yes"),"Yes","No")</f>
        <v>No</v>
      </c>
      <c r="LT197" s="269" t="str">
        <f>IF(AND((RIGHT($LT$3,2)-'[1]Miter Profiles'!$AC$333-'[1]Outside Edges'!$B196)&gt;=5,'[1]Outside Edges'!$P196="Yes"),"Yes","No")</f>
        <v>No</v>
      </c>
      <c r="LU197" s="269" t="str">
        <f>IF(AND((RIGHT($LU$3,2)-'[1]Miter Profiles'!$AC$334-'[1]Outside Edges'!$B196)&gt;=5,'[1]Outside Edges'!$P196="Yes"),"Yes","No")</f>
        <v>Yes</v>
      </c>
      <c r="LV197" s="283" t="str">
        <f>IF(AND((RIGHT($LV$3,2)-'[1]Miter Profiles'!$AC$335-'[1]Outside Edges'!$B196)&gt;=5,'[1]Outside Edges'!$P196="Yes"),"Yes","No")</f>
        <v>No</v>
      </c>
      <c r="LW197" s="283" t="str">
        <f>IF(AND((RIGHT($LW$3,2)-'[1]Miter Profiles'!$AC$336-'[1]Outside Edges'!$B196)&gt;=5,'[1]Outside Edges'!$P196="Yes"),"Yes","No")</f>
        <v>Yes</v>
      </c>
      <c r="LX197" s="283" t="str">
        <f>IF(AND((RIGHT($LX$3,2)-'[1]Miter Profiles'!$AC$337-'[1]Outside Edges'!$B196)&gt;=5,'[1]Outside Edges'!$P196="Yes"),"Yes","No")</f>
        <v>Yes</v>
      </c>
      <c r="LY197" s="269" t="str">
        <f>IF(AND((RIGHT($LY$3,2)-'[1]Miter Profiles'!$AC$338-'[1]Outside Edges'!$B196)&gt;=5,'[1]Outside Edges'!$P196="Yes"),"Yes","No")</f>
        <v>No</v>
      </c>
      <c r="LZ197" s="269" t="str">
        <f>IF(AND((RIGHT($LZ$3,2)-'[1]Miter Profiles'!$AC$339-'[1]Outside Edges'!$B196)&gt;=5,'[1]Outside Edges'!$P196="Yes"),"Yes","No")</f>
        <v>Yes</v>
      </c>
      <c r="MA197" s="269" t="str">
        <f>IF(AND((RIGHT($MA$3,2)-'[1]Miter Profiles'!$AC$340-'[1]Outside Edges'!$B196)&gt;=5,'[1]Outside Edges'!$P196="Yes"),"Yes","No")</f>
        <v>Yes</v>
      </c>
      <c r="MB197" s="283" t="str">
        <f>IF(AND((RIGHT($MB$3,2)-'[1]Miter Profiles'!$AC$341-'[1]Outside Edges'!$B196)&gt;=5,'[1]Outside Edges'!$P196="Yes"),"Yes","No")</f>
        <v>No</v>
      </c>
      <c r="MC197" s="283" t="str">
        <f>IF(AND((RIGHT($MC$3,2)-'[1]Miter Profiles'!$AC$342-'[1]Outside Edges'!$B196)&gt;=5,'[1]Outside Edges'!$P196="Yes"),"Yes","No")</f>
        <v>Yes</v>
      </c>
      <c r="MD197" s="283" t="str">
        <f>IF(AND((RIGHT($MD$3,2)-'[1]Miter Profiles'!$AC$343-'[1]Outside Edges'!$B196)&gt;=5,'[1]Outside Edges'!$P196="Yes"),"Yes","No")</f>
        <v>Yes</v>
      </c>
      <c r="ME197" s="269" t="str">
        <f>IF(AND((RIGHT($ME$3,2)-'[1]Miter Profiles'!$AC$344-'[1]Outside Edges'!$B196)&gt;=5,'[1]Outside Edges'!$P196="Yes"),"Yes","No")</f>
        <v>Yes</v>
      </c>
      <c r="MF197" s="269" t="str">
        <f>IF(AND((RIGHT($MF$3,2)-'[1]Miter Profiles'!$AC$345-'[1]Outside Edges'!$B196)&gt;=5,'[1]Outside Edges'!$P196="Yes"),"Yes","No")</f>
        <v>Yes</v>
      </c>
      <c r="MG197" s="269" t="str">
        <f>IF(AND((RIGHT($MG$3,2)-'[1]Miter Profiles'!$AC$346-'[1]Outside Edges'!$B196)&gt;=5,'[1]Outside Edges'!$P196="Yes"),"Yes","No")</f>
        <v>Yes</v>
      </c>
      <c r="MH197" s="283" t="str">
        <f>IF(AND((RIGHT($MH$3,2)-'[1]Miter Profiles'!$AC$347-'[1]Outside Edges'!$B196)&gt;=5,'[1]Outside Edges'!$P196="Yes"),"Yes","No")</f>
        <v>No</v>
      </c>
      <c r="MI197" s="283" t="str">
        <f>IF(AND((RIGHT($MI$3,2)-'[1]Miter Profiles'!$AC$348-'[1]Outside Edges'!$B196)&gt;=5,'[1]Outside Edges'!$P196="Yes"),"Yes","No")</f>
        <v>Yes</v>
      </c>
      <c r="MJ197" s="283" t="str">
        <f>IF(AND((RIGHT($MJ$3,2)-'[1]Miter Profiles'!$AC$349-'[1]Outside Edges'!$B196)&gt;=5,'[1]Outside Edges'!$P196="Yes"),"Yes","No")</f>
        <v>Yes</v>
      </c>
      <c r="MK197" s="269" t="str">
        <f>IF(AND((RIGHT($MK$3,2)-'[1]Miter Profiles'!$AC$350-'[1]Outside Edges'!$B196)&gt;=5,'[1]Outside Edges'!$P196="Yes"),"Yes","No")</f>
        <v>No</v>
      </c>
      <c r="ML197" s="269" t="str">
        <f>IF(AND((RIGHT($ML$3,2)-'[1]Miter Profiles'!$AC$351-'[1]Outside Edges'!$B196)&gt;=5,'[1]Outside Edges'!$P196="Yes"),"Yes","No")</f>
        <v>Yes</v>
      </c>
      <c r="MM197" s="269" t="str">
        <f>IF(AND((RIGHT($MM$3,2)-'[1]Miter Profiles'!$AC$352-'[1]Outside Edges'!$B196)&gt;=5,'[1]Outside Edges'!$P196="Yes"),"Yes","No")</f>
        <v>Yes</v>
      </c>
      <c r="MN197" s="283" t="str">
        <f>IF(AND((RIGHT($MK$3,2)-'[1]Miter Profiles'!$AC$350-'[1]Outside Edges'!$B196)&gt;=5,'[1]Outside Edges'!$P196="Yes"),"Yes","No")</f>
        <v>No</v>
      </c>
      <c r="MO197" s="283" t="str">
        <f>IF(AND((RIGHT($ML$3,2)-'[1]Miter Profiles'!$AC$351-'[1]Outside Edges'!$B196)&gt;=5,'[1]Outside Edges'!$P196="Yes"),"Yes","No")</f>
        <v>Yes</v>
      </c>
      <c r="MP197" s="283" t="str">
        <f>IF(AND((RIGHT($MM$3,2)-'[1]Miter Profiles'!$AC$352-'[1]Outside Edges'!$B196)&gt;=5,'[1]Outside Edges'!$P196="Yes"),"Yes","No")</f>
        <v>Yes</v>
      </c>
    </row>
    <row r="198" spans="1:354" ht="16.5" thickBot="1" x14ac:dyDescent="0.3">
      <c r="A198" s="8" t="str">
        <f>IF('[1]Outside Edges'!$A197&lt;&gt;"",'[1]Outside Edges'!$A197,"")</f>
        <v>D195</v>
      </c>
      <c r="B198" s="10" t="str">
        <f>IF(AND((RIGHT($B$3,2)-'[1]Miter Profiles'!$AC$3-'[1]Outside Edges'!$B197)&gt;=5,'[1]Outside Edges'!$P197="Yes"),"Yes","No")</f>
        <v>Yes</v>
      </c>
      <c r="C198" s="10" t="str">
        <f>IF(AND((RIGHT($C$3,2)-'[1]Miter Profiles'!$AC$4-'[1]Outside Edges'!$B197)&gt;=5,'[1]Outside Edges'!$P197="Yes"),"Yes","No")</f>
        <v>Yes</v>
      </c>
      <c r="D198" s="85" t="str">
        <f>IF(AND((RIGHT($D$3,2)-'[1]Miter Profiles'!$AC$5-'[1]Outside Edges'!$B197)&gt;=5,'[1]Outside Edges'!$P197="Yes"),"Yes","No")</f>
        <v>Yes</v>
      </c>
      <c r="E198" s="86" t="str">
        <f>IF(AND((RIGHT($E$3,2)-'[1]Miter Profiles'!$AC$6-'[1]Outside Edges'!$B197)&gt;=5,'[1]Outside Edges'!$P197="Yes"),"Yes","No")</f>
        <v>Yes</v>
      </c>
      <c r="F198" s="11" t="str">
        <f>IF(AND((RIGHT($F$3,2)-'[1]Miter Profiles'!$AC$7-'[1]Outside Edges'!$B197)&gt;=5,'[1]Outside Edges'!$P197="Yes"),"Yes","No")</f>
        <v>Yes</v>
      </c>
      <c r="G198" s="87" t="str">
        <f>IF(AND((RIGHT($G$3,2)-'[1]Miter Profiles'!$AC$8-'[1]Outside Edges'!$B197)&gt;=5,'[1]Outside Edges'!$P197="Yes"),"Yes","No")</f>
        <v>Yes</v>
      </c>
      <c r="H198" s="10" t="str">
        <f>IF(AND((RIGHT($H$3,2)-'[1]Miter Profiles'!$AC$9-'[1]Outside Edges'!$B197)&gt;=5,'[1]Outside Edges'!$P197="Yes"),"Yes","No")</f>
        <v>Yes</v>
      </c>
      <c r="I198" s="10" t="str">
        <f>IF(AND((RIGHT($I$3,2)-'[1]Miter Profiles'!$AC$10-'[1]Outside Edges'!$B197)&gt;=5,'[1]Outside Edges'!$P197="Yes"),"Yes","No")</f>
        <v>Yes</v>
      </c>
      <c r="J198" s="85" t="str">
        <f>IF(AND((RIGHT($J$3,2)-'[1]Miter Profiles'!$AC$11-'[1]Outside Edges'!$B197)&gt;=5,'[1]Outside Edges'!$P197="Yes"),"Yes","No")</f>
        <v>Yes</v>
      </c>
      <c r="K198" s="86" t="str">
        <f>IF(AND((RIGHT($K$3,2)-'[1]Miter Profiles'!$AC$12-'[1]Outside Edges'!$B197)&gt;=5,'[1]Outside Edges'!$P197="Yes"),"Yes","No")</f>
        <v>Yes</v>
      </c>
      <c r="L198" s="11" t="str">
        <f>IF(AND((RIGHT($L$3,2)-'[1]Miter Profiles'!$AC$13-'[1]Outside Edges'!$B197)&gt;=5,'[1]Outside Edges'!$P197="Yes"),"Yes","No")</f>
        <v>Yes</v>
      </c>
      <c r="M198" s="87" t="str">
        <f>IF(AND((RIGHT($M$3,2)-'[1]Miter Profiles'!$AC$14-'[1]Outside Edges'!$B197)&gt;=5,'[1]Outside Edges'!$P197="Yes"),"Yes","No")</f>
        <v>Yes</v>
      </c>
      <c r="N198" s="10" t="str">
        <f>IF(AND((RIGHT($N$3,2)-'[1]Miter Profiles'!$AC$15-'[1]Outside Edges'!$B197)&gt;=4,'[1]Outside Edges'!$P197="Yes"),"Yes","No")</f>
        <v>Yes</v>
      </c>
      <c r="O198" s="10" t="str">
        <f>IF(AND((RIGHT($O$3,2)-'[1]Miter Profiles'!$AC$16-'[1]Outside Edges'!$B197)&gt;=5,'[1]Outside Edges'!$P197="Yes"),"Yes","No")</f>
        <v>Yes</v>
      </c>
      <c r="P198" s="85" t="str">
        <f>IF(AND((RIGHT($P$3,2)-'[1]Miter Profiles'!$AC$17-'[1]Outside Edges'!$B197)&gt;=5,'[1]Outside Edges'!$P197="Yes"),"Yes","No")</f>
        <v>Yes</v>
      </c>
      <c r="Q198" s="86" t="str">
        <f>IF(AND((RIGHT($Q$3,2)-'[1]Miter Profiles'!$AC$18-'[1]Outside Edges'!$B197)&gt;=5,'[1]Outside Edges'!$P197="Yes"),"Yes","No")</f>
        <v>No</v>
      </c>
      <c r="R198" s="11" t="str">
        <f>IF(AND((RIGHT($R$3,2)-'[1]Miter Profiles'!$AC$19-'[1]Outside Edges'!$B197)&gt;=5,'[1]Outside Edges'!$P197="Yes"),"Yes","No")</f>
        <v>Yes</v>
      </c>
      <c r="S198" s="87" t="str">
        <f>IF(AND((RIGHT($S$3,2)-'[1]Miter Profiles'!$AC$20-'[1]Outside Edges'!$B197)&gt;=5,'[1]Outside Edges'!$P197="Yes"),"Yes","No")</f>
        <v>Yes</v>
      </c>
      <c r="T198" s="10" t="str">
        <f>IF(AND((RIGHT($T$3,2)-'[1]Miter Profiles'!$AC$21-'[1]Outside Edges'!$B197)&gt;=5,'[1]Outside Edges'!$P197="Yes"),"Yes","No")</f>
        <v>Yes</v>
      </c>
      <c r="U198" s="10" t="str">
        <f>IF(AND((RIGHT($U$3,2)-'[1]Miter Profiles'!$AC$22-'[1]Outside Edges'!$B197)&gt;=5,'[1]Outside Edges'!$P197="Yes"),"Yes","No")</f>
        <v>Yes</v>
      </c>
      <c r="V198" s="85" t="str">
        <f>IF(AND((RIGHT($V$3,2)-'[1]Miter Profiles'!$AC$23-'[1]Outside Edges'!$B197)&gt;=5,'[1]Outside Edges'!$P197="Yes"),"Yes","No")</f>
        <v>Yes</v>
      </c>
      <c r="W198" s="86" t="str">
        <f>IF(AND((RIGHT($W$3,2)-'[1]Miter Profiles'!$AC$24-'[1]Outside Edges'!$B197)&gt;=5,'[1]Outside Edges'!$P197="Yes"),"Yes","No")</f>
        <v>No</v>
      </c>
      <c r="X198" s="11" t="str">
        <f>IF(AND((RIGHT($X$3,2)-'[1]Miter Profiles'!$AC$25-'[1]Outside Edges'!$B197)&gt;=5,'[1]Outside Edges'!$P197="Yes"),"Yes","No")</f>
        <v>Yes</v>
      </c>
      <c r="Y198" s="87" t="str">
        <f>IF(AND((RIGHT($Y$3,2)-'[1]Miter Profiles'!$AC$26-'[1]Outside Edges'!$B197)&gt;=5,'[1]Outside Edges'!$P197="Yes"),"Yes","No")</f>
        <v>Yes</v>
      </c>
      <c r="Z198" s="10" t="str">
        <f>IF(AND((RIGHT($Z$3,2)-'[1]Miter Profiles'!$AC$27-'[1]Outside Edges'!$B197)&gt;=5,'[1]Outside Edges'!$P197="Yes"),"Yes","No")</f>
        <v>Yes</v>
      </c>
      <c r="AA198" s="10" t="str">
        <f>IF(AND((RIGHT($AA$3,2)-'[1]Miter Profiles'!$AC$28-'[1]Outside Edges'!$B197)&gt;=5,'[1]Outside Edges'!$P197="Yes"),"Yes","No")</f>
        <v>Yes</v>
      </c>
      <c r="AB198" s="85" t="str">
        <f>IF(AND((RIGHT($AB$3,2)-'[1]Miter Profiles'!$AC$29-'[1]Outside Edges'!$B197)&gt;=5,'[1]Outside Edges'!$P197="Yes"),"Yes","No")</f>
        <v>Yes</v>
      </c>
      <c r="AC198" s="86" t="str">
        <f>IF(AND((RIGHT($AC$3,2)-'[1]Miter Profiles'!$AC$30-'[1]Outside Edges'!$B197)&gt;=5,'[1]Outside Edges'!$P197="Yes"),"Yes","No")</f>
        <v>Yes</v>
      </c>
      <c r="AD198" s="11" t="str">
        <f>IF(AND((RIGHT($AD$3,2)-'[1]Miter Profiles'!$AC$31-'[1]Outside Edges'!$B197)&gt;=5,'[1]Outside Edges'!$P197="Yes"),"Yes","No")</f>
        <v>Yes</v>
      </c>
      <c r="AE198" s="87" t="str">
        <f>IF(AND((RIGHT($AE$3,2)-'[1]Miter Profiles'!$AC$32-'[1]Outside Edges'!$B197)&gt;=5,'[1]Outside Edges'!$P197="Yes"),"Yes","No")</f>
        <v>Yes</v>
      </c>
      <c r="AF198" s="10" t="str">
        <f>IF(AND((RIGHT($AF$3,2)-'[1]Miter Profiles'!$AC$33-'[1]Outside Edges'!$B197)&gt;=5,'[1]Outside Edges'!$P197="Yes"),"Yes","No")</f>
        <v>Yes</v>
      </c>
      <c r="AG198" s="10" t="str">
        <f>IF(AND((RIGHT($AG$3,2)-'[1]Miter Profiles'!$AC$34-'[1]Outside Edges'!$B197)&gt;=5,'[1]Outside Edges'!$P197="Yes"),"Yes","No")</f>
        <v>Yes</v>
      </c>
      <c r="AH198" s="85" t="str">
        <f>IF(AND((RIGHT($AH$3,2)-'[1]Miter Profiles'!$AC$35-'[1]Outside Edges'!$B197)&gt;=5,'[1]Outside Edges'!$P197="Yes"),"Yes","No")</f>
        <v>Yes</v>
      </c>
      <c r="AI198" s="86" t="str">
        <f>IF(AND((RIGHT($AI$3,2)-'[1]Miter Profiles'!$AC$36-'[1]Outside Edges'!$B197)&gt;=5,'[1]Outside Edges'!$P197="Yes"),"Yes","No")</f>
        <v>Yes</v>
      </c>
      <c r="AJ198" s="11" t="str">
        <f>IF(AND((RIGHT($AJ$3,2)-'[1]Miter Profiles'!$AC$37-'[1]Outside Edges'!$B197)&gt;=5,'[1]Outside Edges'!$P197="Yes"),"Yes","No")</f>
        <v>Yes</v>
      </c>
      <c r="AK198" s="87" t="str">
        <f>IF(AND((RIGHT($AK$3,2)-'[1]Miter Profiles'!$AC$38-'[1]Outside Edges'!$B197)&gt;=5,'[1]Outside Edges'!$P197="Yes"),"Yes","No")</f>
        <v>Yes</v>
      </c>
      <c r="AL198" s="10" t="str">
        <f>IF(AND((RIGHT($AL$3,2)-'[1]Miter Profiles'!$AC$39-'[1]Outside Edges'!$B197)&gt;=5,'[1]Outside Edges'!$P197="Yes"),"Yes","No")</f>
        <v>Yes</v>
      </c>
      <c r="AM198" s="10" t="str">
        <f>IF(AND((RIGHT($AM$3,2)-'[1]Miter Profiles'!$AC$40-'[1]Outside Edges'!$B197)&gt;=5,'[1]Outside Edges'!$P197="Yes"),"Yes","No")</f>
        <v>Yes</v>
      </c>
      <c r="AN198" s="85" t="str">
        <f>IF(AND((RIGHT($AN$3,2)-'[1]Miter Profiles'!$AC$41-'[1]Outside Edges'!$B197)&gt;=5,'[1]Outside Edges'!$P197="Yes"),"Yes","No")</f>
        <v>Yes</v>
      </c>
      <c r="AO198" s="86" t="str">
        <f>IF(AND((RIGHT($AO$3,2)-'[1]Miter Profiles'!$AC$42-'[1]Outside Edges'!$B197)&gt;=5,'[1]Outside Edges'!$P197="Yes"),"Yes","No")</f>
        <v>Yes</v>
      </c>
      <c r="AP198" s="11" t="str">
        <f>IF(AND((RIGHT($AP$3,2)-'[1]Miter Profiles'!$AC$43-'[1]Outside Edges'!$B197)&gt;=5,'[1]Outside Edges'!$P197="Yes"),"Yes","No")</f>
        <v>Yes</v>
      </c>
      <c r="AQ198" s="87" t="str">
        <f>IF(AND((RIGHT($AQ$3,2)-'[1]Miter Profiles'!$AC$44-'[1]Outside Edges'!$B197)&gt;=5,'[1]Outside Edges'!$P197="Yes"),"Yes","No")</f>
        <v>Yes</v>
      </c>
      <c r="AR198" s="10" t="str">
        <f>IF(AND((RIGHT($AR$3,2)-'[1]Miter Profiles'!$AC$45-'[1]Outside Edges'!$B197)&gt;=5,'[1]Outside Edges'!$P197="Yes"),"Yes","No")</f>
        <v>Yes</v>
      </c>
      <c r="AS198" s="10" t="str">
        <f>IF(AND((RIGHT($AS$3,2)-'[1]Miter Profiles'!$AC$46-'[1]Outside Edges'!$B197)&gt;=5,'[1]Outside Edges'!$P197="Yes"),"Yes","No")</f>
        <v>Yes</v>
      </c>
      <c r="AT198" s="85" t="str">
        <f>IF(AND((RIGHT($AT$3,2)-'[1]Miter Profiles'!$AC$47-'[1]Outside Edges'!$B197)&gt;=5,'[1]Outside Edges'!$P197="Yes"),"Yes","No")</f>
        <v>Yes</v>
      </c>
      <c r="AU198" s="86" t="str">
        <f>IF(AND((RIGHT($AU$3,2)-'[1]Miter Profiles'!$AC$48-'[1]Outside Edges'!$B197)&gt;=5,'[1]Outside Edges'!$P197="Yes"),"Yes","No")</f>
        <v>Yes</v>
      </c>
      <c r="AV198" s="11" t="str">
        <f>IF(AND((RIGHT($AV$3,2)-'[1]Miter Profiles'!$AC$49-'[1]Outside Edges'!$B197)&gt;=5,'[1]Outside Edges'!$P197="Yes"),"Yes","No")</f>
        <v>Yes</v>
      </c>
      <c r="AW198" s="87" t="str">
        <f>IF(AND((RIGHT($AW$3,2)-'[1]Miter Profiles'!$AC$50-'[1]Outside Edges'!$B197)&gt;=5,'[1]Outside Edges'!$P197="Yes"),"Yes","No")</f>
        <v>Yes</v>
      </c>
      <c r="AX198" s="10" t="str">
        <f>IF(AND((RIGHT($AX$3,2)-'[1]Miter Profiles'!$AC$51-'[1]Outside Edges'!$B197)&gt;=5,'[1]Outside Edges'!$P197="Yes"),"Yes","No")</f>
        <v>Yes</v>
      </c>
      <c r="AY198" s="10" t="str">
        <f>IF(AND((RIGHT($AY$3,2)-'[1]Miter Profiles'!$AC$52-'[1]Outside Edges'!$B197)&gt;=5,'[1]Outside Edges'!$P197="Yes"),"Yes","No")</f>
        <v>Yes</v>
      </c>
      <c r="AZ198" s="85" t="str">
        <f>IF(AND((RIGHT($AZ$3,2)-'[1]Miter Profiles'!$AC$53-'[1]Outside Edges'!$B197)&gt;=5,'[1]Outside Edges'!$P197="Yes"),"Yes","No")</f>
        <v>Yes</v>
      </c>
      <c r="BA198" s="86" t="str">
        <f>IF(AND((RIGHT($BA$3,2)-'[1]Miter Profiles'!$AC$54-'[1]Outside Edges'!$B197)&gt;=5,'[1]Outside Edges'!$P197="Yes"),"Yes","No")</f>
        <v>Yes</v>
      </c>
      <c r="BB198" s="11" t="str">
        <f>IF(AND((RIGHT($BB$3,2)-'[1]Miter Profiles'!$AC$55-'[1]Outside Edges'!$B197)&gt;=5,'[1]Outside Edges'!$P197="Yes"),"Yes","No")</f>
        <v>Yes</v>
      </c>
      <c r="BC198" s="87" t="str">
        <f>IF(AND((RIGHT($BC$3,2)-'[1]Miter Profiles'!$AC$56-'[1]Outside Edges'!$B197)&gt;=5,'[1]Outside Edges'!$P197="Yes"),"Yes","No")</f>
        <v>Yes</v>
      </c>
      <c r="BD198" s="10" t="str">
        <f>IF(AND((RIGHT($BD$3,2)-'[1]Miter Profiles'!$AC$57-'[1]Outside Edges'!$B197)&gt;=5,'[1]Outside Edges'!$P197="Yes"),"Yes","No")</f>
        <v>Yes</v>
      </c>
      <c r="BE198" s="10" t="str">
        <f>IF(AND((RIGHT($BE$3,2)-'[1]Miter Profiles'!$AC$58-'[1]Outside Edges'!$B197)&gt;=5,'[1]Outside Edges'!$P197="Yes"),"Yes","No")</f>
        <v>Yes</v>
      </c>
      <c r="BF198" s="85" t="str">
        <f>IF(AND((RIGHT($BF$3,2)-'[1]Miter Profiles'!$AC$59-'[1]Outside Edges'!$B197)&gt;=5,'[1]Outside Edges'!$P197="Yes"),"Yes","No")</f>
        <v>Yes</v>
      </c>
      <c r="BG198" s="86" t="str">
        <f>IF(AND((RIGHT($BG$3,2)-'[1]Miter Profiles'!$AC$60-'[1]Outside Edges'!$B197)&gt;=5,'[1]Outside Edges'!$P197="Yes"),"Yes","No")</f>
        <v>Yes</v>
      </c>
      <c r="BH198" s="11" t="str">
        <f>IF(AND((RIGHT($BH$3,2)-'[1]Miter Profiles'!$AC$61-'[1]Outside Edges'!$B197)&gt;=5,'[1]Outside Edges'!$P197="Yes"),"Yes","No")</f>
        <v>Yes</v>
      </c>
      <c r="BI198" s="87" t="str">
        <f>IF(AND((RIGHT($BI$3,2)-'[1]Miter Profiles'!$AC$62-'[1]Outside Edges'!$B197)&gt;=5,'[1]Outside Edges'!$P197="Yes"),"Yes","No")</f>
        <v>Yes</v>
      </c>
      <c r="BJ198" s="10" t="str">
        <f>IF(AND((RIGHT($BJ$3,2)-'[1]Miter Profiles'!$AC$63-'[1]Outside Edges'!$B197)&gt;=5,'[1]Outside Edges'!$P197="Yes"),"Yes","No")</f>
        <v>Yes</v>
      </c>
      <c r="BK198" s="10" t="str">
        <f>IF(AND((RIGHT($BK$3,2)-'[1]Miter Profiles'!$AC$64-'[1]Outside Edges'!$B197)&gt;=5,'[1]Outside Edges'!$P197="Yes"),"Yes","No")</f>
        <v>Yes</v>
      </c>
      <c r="BL198" s="85" t="str">
        <f>IF(AND((RIGHT($BL$3,2)-'[1]Miter Profiles'!$AC$65-'[1]Outside Edges'!$B197)&gt;=5,'[1]Outside Edges'!$P197="Yes"),"Yes","No")</f>
        <v>Yes</v>
      </c>
      <c r="BM198" s="86" t="str">
        <f>IF(AND((RIGHT($BM$3,2)-'[1]Miter Profiles'!$AC$66-'[1]Outside Edges'!$B197)&gt;=5,'[1]Outside Edges'!$P197="Yes"),"Yes","No")</f>
        <v>Yes</v>
      </c>
      <c r="BN198" s="11" t="str">
        <f>IF(AND((RIGHT($BN$3,2)-'[1]Miter Profiles'!$AC$67-'[1]Outside Edges'!$B197)&gt;=5,'[1]Outside Edges'!$P197="Yes"),"Yes","No")</f>
        <v>Yes</v>
      </c>
      <c r="BO198" s="87" t="str">
        <f>IF(AND((RIGHT($BO$3,2)-'[1]Miter Profiles'!$AC$68-'[1]Outside Edges'!$B197)&gt;=5,'[1]Outside Edges'!$P197="Yes"),"Yes","No")</f>
        <v>Yes</v>
      </c>
      <c r="BP198" s="10" t="str">
        <f>IF(AND((RIGHT($BP$3,2)-'[1]Miter Profiles'!$AC$69-'[1]Outside Edges'!$B197)&gt;=5,'[1]Outside Edges'!$P197="Yes"),"Yes","No")</f>
        <v>Yes</v>
      </c>
      <c r="BQ198" s="10" t="str">
        <f>IF(AND((RIGHT($BQ$3,2)-'[1]Miter Profiles'!$AC$70-'[1]Outside Edges'!$B197)&gt;=5,'[1]Outside Edges'!$P197="Yes"),"Yes","No")</f>
        <v>Yes</v>
      </c>
      <c r="BR198" s="85" t="str">
        <f>IF(AND((RIGHT($BR$3,2)-'[1]Miter Profiles'!$AC$71-'[1]Outside Edges'!$B197)&gt;=5,'[1]Outside Edges'!$P197="Yes"),"Yes","No")</f>
        <v>Yes</v>
      </c>
      <c r="BS198" s="86" t="str">
        <f>IF(AND((RIGHT($BS$3,2)-'[1]Miter Profiles'!$AC$72-'[1]Outside Edges'!$B197)&gt;=5,'[1]Outside Edges'!$P197="Yes"),"Yes","No")</f>
        <v>Yes</v>
      </c>
      <c r="BT198" s="11" t="str">
        <f>IF(AND((RIGHT($BT$3,2)-'[1]Miter Profiles'!$AC$73-'[1]Outside Edges'!$B197)&gt;=5,'[1]Outside Edges'!$P197="Yes"),"Yes","No")</f>
        <v>Yes</v>
      </c>
      <c r="BU198" s="87" t="str">
        <f>IF(AND((RIGHT($BU$3,2)-'[1]Miter Profiles'!$AC$74-'[1]Outside Edges'!$B197)&gt;=5,'[1]Outside Edges'!$P197="Yes"),"Yes","No")</f>
        <v>Yes</v>
      </c>
      <c r="BV198" s="10" t="str">
        <f>IF(AND((RIGHT($BV$3,2)-'[1]Miter Profiles'!$AC$75-'[1]Outside Edges'!$B197)&gt;=5,'[1]Outside Edges'!$P197="Yes"),"Yes","No")</f>
        <v>Yes</v>
      </c>
      <c r="BW198" s="10" t="str">
        <f>IF(AND((RIGHT($BW$3,2)-'[1]Miter Profiles'!$AC$76-'[1]Outside Edges'!$B197)&gt;=5,'[1]Outside Edges'!$P197="Yes"),"Yes","No")</f>
        <v>Yes</v>
      </c>
      <c r="BX198" s="85" t="str">
        <f>IF(AND((RIGHT($BX$3,2)-'[1]Miter Profiles'!$AC$77-'[1]Outside Edges'!$B197)&gt;=5,'[1]Outside Edges'!$P197="Yes"),"Yes","No")</f>
        <v>Yes</v>
      </c>
      <c r="BY198" s="86" t="str">
        <f>IF(AND((RIGHT($BY$3,2)-'[1]Miter Profiles'!$AC$78-'[1]Outside Edges'!$B197)&gt;=5,'[1]Outside Edges'!$P197="Yes"),"Yes","No")</f>
        <v>Yes</v>
      </c>
      <c r="BZ198" s="11" t="str">
        <f>IF(AND((RIGHT($BZ$3,2)-'[1]Miter Profiles'!$AC$79-'[1]Outside Edges'!$B197)&gt;=5,'[1]Outside Edges'!$P197="Yes"),"Yes","No")</f>
        <v>Yes</v>
      </c>
      <c r="CA198" s="87" t="str">
        <f>IF(AND((RIGHT($CA$3,2)-'[1]Miter Profiles'!$AC$80-'[1]Outside Edges'!$B197)&gt;=5,'[1]Outside Edges'!$P197="Yes"),"Yes","No")</f>
        <v>Yes</v>
      </c>
      <c r="CB198" s="10" t="str">
        <f>IF(AND((RIGHT($CB$3,2)-'[1]Miter Profiles'!$AC$81-'[1]Outside Edges'!$B197)&gt;=5,'[1]Outside Edges'!$P197="Yes"),"Yes","No")</f>
        <v>Yes</v>
      </c>
      <c r="CC198" s="10" t="str">
        <f>IF(AND((RIGHT($CC$3,2)-'[1]Miter Profiles'!$AC$82-'[1]Outside Edges'!$B197)&gt;=5,'[1]Outside Edges'!$P197="Yes"),"Yes","No")</f>
        <v>Yes</v>
      </c>
      <c r="CD198" s="85" t="str">
        <f>IF(AND((RIGHT($CD$3,2)-'[1]Miter Profiles'!$AC$83-'[1]Outside Edges'!$B197)&gt;=5,'[1]Outside Edges'!$P197="Yes"),"Yes","No")</f>
        <v>Yes</v>
      </c>
      <c r="CE198" s="86" t="str">
        <f>IF(AND((RIGHT($CE$3,2)-'[1]Miter Profiles'!$AC$84-'[1]Outside Edges'!$B197)&gt;=5,'[1]Outside Edges'!$P197="Yes"),"Yes","No")</f>
        <v>Yes</v>
      </c>
      <c r="CF198" s="11" t="str">
        <f>IF(AND((RIGHT($CF$3,2)-'[1]Miter Profiles'!$AC$85-'[1]Outside Edges'!$B197)&gt;=5,'[1]Outside Edges'!$P197="Yes"),"Yes","No")</f>
        <v>Yes</v>
      </c>
      <c r="CG198" s="87" t="str">
        <f>IF(AND((RIGHT($CG$3,2)-'[1]Miter Profiles'!$AC$86-'[1]Outside Edges'!$B197)&gt;=5,'[1]Outside Edges'!$P197="Yes"),"Yes","No")</f>
        <v>Yes</v>
      </c>
      <c r="CH198" s="10" t="str">
        <f>IF(AND((RIGHT($CH$3,2)-'[1]Miter Profiles'!$AC$87-'[1]Outside Edges'!$B197)&gt;=5,'[1]Outside Edges'!$P197="Yes"),"Yes","No")</f>
        <v>Yes</v>
      </c>
      <c r="CI198" s="10" t="str">
        <f>IF(AND((RIGHT($CI$3,2)-'[1]Miter Profiles'!$AC$88-'[1]Outside Edges'!$B197)&gt;=5,'[1]Outside Edges'!$P197="Yes"),"Yes","No")</f>
        <v>Yes</v>
      </c>
      <c r="CJ198" s="85" t="str">
        <f>IF(AND((RIGHT($CJ$3,2)-'[1]Miter Profiles'!$AC$89-'[1]Outside Edges'!$B197)&gt;=5,'[1]Outside Edges'!$P197="Yes"),"Yes","No")</f>
        <v>Yes</v>
      </c>
      <c r="CK198" s="86" t="str">
        <f>IF(AND((RIGHT($CK$3,2)-'[1]Miter Profiles'!$AC$90-'[1]Outside Edges'!$B197)&gt;=5,'[1]Outside Edges'!$P197="Yes"),"Yes","No")</f>
        <v>Yes</v>
      </c>
      <c r="CL198" s="11" t="str">
        <f>IF(AND((RIGHT($CL$3,2)-'[1]Miter Profiles'!$AC$91-'[1]Outside Edges'!$B197)&gt;=5,'[1]Outside Edges'!$P197="Yes"),"Yes","No")</f>
        <v>Yes</v>
      </c>
      <c r="CM198" s="87" t="str">
        <f>IF(AND((RIGHT($CM$3,2)-'[1]Miter Profiles'!$AC$92-'[1]Outside Edges'!$B197)&gt;=5,'[1]Outside Edges'!$P197="Yes"),"Yes","No")</f>
        <v>Yes</v>
      </c>
      <c r="CN198" s="10" t="str">
        <f>IF(AND((RIGHT(CN$3,2)-'[1]Miter Profiles'!$AC$93-'[1]Outside Edges'!$B197)&gt;=5,'[1]Outside Edges'!$P197="Yes"),"Yes","No")</f>
        <v>Yes</v>
      </c>
      <c r="CO198" s="10" t="str">
        <f>IF(AND((RIGHT(CO$3,2)-'[1]Miter Profiles'!$AC$94-'[1]Outside Edges'!$B197)&gt;=5,'[1]Outside Edges'!$P197="Yes"),"Yes","No")</f>
        <v>Yes</v>
      </c>
      <c r="CP198" s="85" t="str">
        <f>IF(AND((RIGHT(CP$3,2)-'[1]Miter Profiles'!$AC$95-'[1]Outside Edges'!$B197)&gt;=5,'[1]Outside Edges'!$P197="Yes"),"Yes","No")</f>
        <v>Yes</v>
      </c>
      <c r="CQ198" s="86" t="str">
        <f>IF(AND((RIGHT(CQ$3,2)-'[1]Miter Profiles'!$AC$96-'[1]Outside Edges'!$B197)&gt;=5,'[1]Outside Edges'!$P197="Yes"),"Yes","No")</f>
        <v>Yes</v>
      </c>
      <c r="CR198" s="11" t="str">
        <f>IF(AND((RIGHT(CR$3,2)-'[1]Miter Profiles'!$AC$97-'[1]Outside Edges'!$B197)&gt;=5,'[1]Outside Edges'!$P197="Yes"),"Yes","No")</f>
        <v>Yes</v>
      </c>
      <c r="CS198" s="87" t="str">
        <f>IF(AND((RIGHT(CS$3,2)-'[1]Miter Profiles'!$AC$98-'[1]Outside Edges'!$B197)&gt;=5,'[1]Outside Edges'!$P197="Yes"),"Yes","No")</f>
        <v>Yes</v>
      </c>
      <c r="CT198" s="10" t="str">
        <f>IF(AND((RIGHT($CT$3,2)-'[1]Miter Profiles'!$AC$99-'[1]Outside Edges'!$B197)&gt;=5,'[1]Outside Edges'!$P197="Yes"),"Yes","No")</f>
        <v>Yes</v>
      </c>
      <c r="CU198" s="10" t="str">
        <f>IF(AND((RIGHT($CU$3,2)-'[1]Miter Profiles'!$AC$100-'[1]Outside Edges'!$B197)&gt;=5,'[1]Outside Edges'!$P197="Yes"),"Yes","No")</f>
        <v>Yes</v>
      </c>
      <c r="CV198" s="85" t="str">
        <f>IF(AND((RIGHT($CV$3,2)-'[1]Miter Profiles'!$AC$101-'[1]Outside Edges'!$B197)&gt;=5,'[1]Outside Edges'!$P197="Yes"),"Yes","No")</f>
        <v>Yes</v>
      </c>
      <c r="CW198" s="86" t="str">
        <f>IF(AND((RIGHT($CW$3,2)-'[1]Miter Profiles'!$AC$102-'[1]Outside Edges'!$B197)&gt;=5,'[1]Outside Edges'!$P197="Yes"),"Yes","No")</f>
        <v>Yes</v>
      </c>
      <c r="CX198" s="11" t="str">
        <f>IF(AND((RIGHT($CX$3,2)-'[1]Miter Profiles'!$AC$103-'[1]Outside Edges'!$B197)&gt;=5,'[1]Outside Edges'!$P197="Yes"),"Yes","No")</f>
        <v>Yes</v>
      </c>
      <c r="CY198" s="87" t="str">
        <f>IF(AND((RIGHT($CY$3,2)-'[1]Miter Profiles'!$AC$104-'[1]Outside Edges'!$B197)&gt;=5,'[1]Outside Edges'!$P197="Yes"),"Yes","No")</f>
        <v>Yes</v>
      </c>
      <c r="CZ198" s="10" t="str">
        <f>IF(AND((RIGHT($CZ$3,2)-'[1]Miter Profiles'!$AC$105-'[1]Outside Edges'!$B197)&gt;=5,'[1]Outside Edges'!$P197="Yes"),"Yes","No")</f>
        <v>Yes</v>
      </c>
      <c r="DA198" s="10" t="str">
        <f>IF(AND((RIGHT($DA$3,2)-'[1]Miter Profiles'!$AC$106-'[1]Outside Edges'!$B197)&gt;=5,'[1]Outside Edges'!$P197="Yes"),"Yes","No")</f>
        <v>Yes</v>
      </c>
      <c r="DB198" s="85" t="str">
        <f>IF(AND((RIGHT($DB$3,2)-'[1]Miter Profiles'!$AC$107-'[1]Outside Edges'!$B197)&gt;=5,'[1]Outside Edges'!$P197="Yes"),"Yes","No")</f>
        <v>Yes</v>
      </c>
      <c r="DC198" s="86" t="str">
        <f>IF(AND((RIGHT($DC$3,2)-'[1]Miter Profiles'!$AC$108-'[1]Outside Edges'!$B197)&gt;=5,'[1]Outside Edges'!$P197="Yes"),"Yes","No")</f>
        <v>Yes</v>
      </c>
      <c r="DD198" s="11" t="str">
        <f>IF(AND((RIGHT($DD$3,2)-'[1]Miter Profiles'!$AC$109-'[1]Outside Edges'!$B197)&gt;=5,'[1]Outside Edges'!$P197="Yes"),"Yes","No")</f>
        <v>Yes</v>
      </c>
      <c r="DE198" s="87" t="str">
        <f>IF(AND((RIGHT($DE$3,2)-'[1]Miter Profiles'!$AC$110-'[1]Outside Edges'!$B197)&gt;=5,'[1]Outside Edges'!$P197="Yes"),"Yes","No")</f>
        <v>Yes</v>
      </c>
      <c r="DF198" s="10" t="str">
        <f>IF(AND((RIGHT($DF$3,2)-'[1]Miter Profiles'!$AC$111-'[1]Outside Edges'!$B197)&gt;=5,'[1]Outside Edges'!$P197="Yes"),"Yes","No")</f>
        <v>Yes</v>
      </c>
      <c r="DG198" s="10" t="str">
        <f>IF(AND((RIGHT($DG$3,2)-'[1]Miter Profiles'!$AC$112-'[1]Outside Edges'!$B197)&gt;=5,'[1]Outside Edges'!$P197="Yes"),"Yes","No")</f>
        <v>Yes</v>
      </c>
      <c r="DH198" s="85" t="str">
        <f>IF(AND((RIGHT($DH$3,2)-'[1]Miter Profiles'!$AC$113-'[1]Outside Edges'!$B197)&gt;=5,'[1]Outside Edges'!$P197="Yes"),"Yes","No")</f>
        <v>Yes</v>
      </c>
      <c r="DI198" s="86" t="str">
        <f>IF(AND((RIGHT($DI$3,2)-'[1]Miter Profiles'!$AC$114-'[1]Outside Edges'!$B197)&gt;=5,'[1]Outside Edges'!$P197="Yes"),"Yes","No")</f>
        <v>Yes</v>
      </c>
      <c r="DJ198" s="11" t="str">
        <f>IF(AND((RIGHT($DJ$3,2)-'[1]Miter Profiles'!$AC$115-'[1]Outside Edges'!$B197)&gt;=5,'[1]Outside Edges'!$P197="Yes"),"Yes","No")</f>
        <v>Yes</v>
      </c>
      <c r="DK198" s="87" t="str">
        <f>IF(AND((RIGHT($DK$3,2)-'[1]Miter Profiles'!$AC$116-'[1]Outside Edges'!$B197)&gt;=5,'[1]Outside Edges'!$P197="Yes"),"Yes","No")</f>
        <v>Yes</v>
      </c>
      <c r="DL198" s="10" t="str">
        <f>IF(AND((RIGHT($DL$3,2)-'[1]Miter Profiles'!$AC$117-'[1]Outside Edges'!$B197)&gt;=5,'[1]Outside Edges'!$P197="Yes"),"Yes","No")</f>
        <v>Yes</v>
      </c>
      <c r="DM198" s="10" t="str">
        <f>IF(AND((RIGHT($DM$3,2)-'[1]Miter Profiles'!$AC$118-'[1]Outside Edges'!$B197)&gt;=5,'[1]Outside Edges'!$P197="Yes"),"Yes","No")</f>
        <v>Yes</v>
      </c>
      <c r="DN198" s="85" t="str">
        <f>IF(AND((RIGHT($DN$3,2)-'[1]Miter Profiles'!$AC$119-'[1]Outside Edges'!$B197)&gt;=5,'[1]Outside Edges'!$P197="Yes"),"Yes","No")</f>
        <v>Yes</v>
      </c>
      <c r="DO198" s="86" t="str">
        <f>IF(AND((RIGHT($DO$3,2)-'[1]Miter Profiles'!$AC$120-'[1]Outside Edges'!$B197)&gt;=5,'[1]Outside Edges'!$P197="Yes"),"Yes","No")</f>
        <v>Yes</v>
      </c>
      <c r="DP198" s="11" t="str">
        <f>IF(AND((RIGHT($DP$3,2)-'[1]Miter Profiles'!$AC$121-'[1]Outside Edges'!$B197)&gt;=5,'[1]Outside Edges'!$P197="Yes"),"Yes","No")</f>
        <v>Yes</v>
      </c>
      <c r="DQ198" s="87" t="str">
        <f>IF(AND((RIGHT($DQ$3,2)-'[1]Miter Profiles'!$AC$122-'[1]Outside Edges'!$B197)&gt;=5,'[1]Outside Edges'!$P197="Yes"),"Yes","No")</f>
        <v>Yes</v>
      </c>
      <c r="DR198" s="10" t="str">
        <f>IF(AND((RIGHT($DR$3,2)-'[1]Miter Profiles'!$AC$123-'[1]Outside Edges'!$B197)&gt;=5,'[1]Outside Edges'!$P197="Yes"),"Yes","No")</f>
        <v>Yes</v>
      </c>
      <c r="DS198" s="10" t="str">
        <f>IF(AND((RIGHT($DS$3,2)-'[1]Miter Profiles'!$AC$124-'[1]Outside Edges'!$B197)&gt;=5,'[1]Outside Edges'!$P197="Yes"),"Yes","No")</f>
        <v>Yes</v>
      </c>
      <c r="DT198" s="85" t="str">
        <f>IF(AND((RIGHT($DT$3,2)-'[1]Miter Profiles'!$AC$125-'[1]Outside Edges'!$B197)&gt;=5,'[1]Outside Edges'!$P197="Yes"),"Yes","No")</f>
        <v>Yes</v>
      </c>
      <c r="DU198" s="86" t="str">
        <f>IF(AND((RIGHT($DU$3,2)-'[1]Miter Profiles'!$AC$126-'[1]Outside Edges'!$B197)&gt;=5,'[1]Outside Edges'!$P197="Yes"),"Yes","No")</f>
        <v>Yes</v>
      </c>
      <c r="DV198" s="11" t="str">
        <f>IF(AND((RIGHT($DV$3,2)-'[1]Miter Profiles'!$AC$127-'[1]Outside Edges'!$B197)&gt;=5,'[1]Outside Edges'!$P197="Yes"),"Yes","No")</f>
        <v>Yes</v>
      </c>
      <c r="DW198" s="87" t="str">
        <f>IF(AND((RIGHT($DW$3,2)-'[1]Miter Profiles'!$AC$128-'[1]Outside Edges'!$B197)&gt;=5,'[1]Outside Edges'!$P197="Yes"),"Yes","No")</f>
        <v>Yes</v>
      </c>
      <c r="DX198" s="10" t="str">
        <f>IF(AND((RIGHT($DX$3,2)-'[1]Miter Profiles'!$AC$129-'[1]Outside Edges'!$B197)&gt;=5,'[1]Outside Edges'!$P197="Yes"),"Yes","No")</f>
        <v>Yes</v>
      </c>
      <c r="DY198" s="10" t="str">
        <f>IF(AND((RIGHT($DY$3,2)-'[1]Miter Profiles'!$AC$130-'[1]Outside Edges'!$B197)&gt;=5,'[1]Outside Edges'!$P197="Yes"),"Yes","No")</f>
        <v>Yes</v>
      </c>
      <c r="DZ198" s="85" t="str">
        <f>IF(AND((RIGHT($DZ$3,2)-'[1]Miter Profiles'!$AC$131-'[1]Outside Edges'!$B197)&gt;=5,'[1]Outside Edges'!$P197="Yes"),"Yes","No")</f>
        <v>Yes</v>
      </c>
      <c r="EA198" s="90" t="str">
        <f>IF(AND((RIGHT($EA$3,2)-'[1]Miter Profiles'!$AC$132-'[1]Outside Edges'!$B197)&gt;=5,'[1]Outside Edges'!$P197="Yes"),"Yes","No")</f>
        <v>Yes</v>
      </c>
      <c r="EB198" s="104" t="str">
        <f>IF(AND((RIGHT($EB$3,2)-'[1]Miter Profiles'!$AC$133-'[1]Outside Edges'!$B197)&gt;=5,'[1]Outside Edges'!$P197="Yes"),"Yes","No")</f>
        <v>Yes</v>
      </c>
      <c r="EC198" s="109" t="str">
        <f>IF(AND((RIGHT($EC$3,2)-'[1]Miter Profiles'!$AC$134-'[1]Outside Edges'!$B197)&gt;=5,'[1]Outside Edges'!$P197="Yes"),"Yes","No")</f>
        <v>Yes</v>
      </c>
      <c r="ED198" s="115" t="str">
        <f>IF(AND((RIGHT($ED$3,2)-'[1]Miter Profiles'!$AC$135-'[1]Outside Edges'!$B197)&gt;=5,'[1]Outside Edges'!$P197="Yes"),"Yes","No")</f>
        <v>Yes</v>
      </c>
      <c r="EE198" s="112" t="str">
        <f>IF(AND((RIGHT($EE$3,2)-'[1]Miter Profiles'!$AC$136-'[1]Outside Edges'!$B197)&gt;=5,'[1]Outside Edges'!$P197="Yes"),"Yes","No")</f>
        <v>Yes</v>
      </c>
      <c r="EF198" s="85" t="str">
        <f>IF(AND((RIGHT($EF$3,2)-'[1]Miter Profiles'!$AC$137-'[1]Outside Edges'!$B197)&gt;=5,'[1]Outside Edges'!$P197="Yes"),"Yes","No")</f>
        <v>Yes</v>
      </c>
      <c r="EG198" s="10" t="str">
        <f>IF(AND((RIGHT($EG$3,2)-'[1]Miter Profiles'!$AC$138-'[1]Outside Edges'!$B197)&gt;=5,'[1]Outside Edges'!$P197="Yes"),"Yes","No")</f>
        <v>Yes</v>
      </c>
      <c r="EH198" s="90" t="str">
        <f>IF(AND((RIGHT($EH$3,2)-'[1]Miter Profiles'!$AC$139-'[1]Outside Edges'!$B197)&gt;=5,'[1]Outside Edges'!$P197="Yes"),"Yes","No")</f>
        <v>Yes</v>
      </c>
      <c r="EI198" s="120" t="str">
        <f>IF(AND((RIGHT($EI$3,2)-'[1]Miter Profiles'!$AC$140-'[1]Outside Edges'!$B197)&gt;=5,'[1]Outside Edges'!$P197="Yes"),"Yes","No")</f>
        <v>Yes</v>
      </c>
      <c r="EJ198" s="123" t="str">
        <f>IF(AND((RIGHT($EJ$3,2)-'[1]Miter Profiles'!$AC$141-'[1]Outside Edges'!$B197)&gt;=5,'[1]Outside Edges'!$P197="Yes"),"Yes","No")</f>
        <v>Yes</v>
      </c>
      <c r="EK198" s="123" t="str">
        <f>IF(AND((RIGHT($EK$3,2)-'[1]Miter Profiles'!$AC$142-'[1]Outside Edges'!$B197)&gt;=5,'[1]Outside Edges'!$P197="Yes"),"Yes","No")</f>
        <v>Yes</v>
      </c>
      <c r="EL198" s="115" t="str">
        <f>IF(AND((RIGHT($EL$3,2)-'[1]Miter Profiles'!$AC$143-'[1]Outside Edges'!$B197)&gt;=5,'[1]Outside Edges'!$P197="Yes"),"Yes","No")</f>
        <v>Yes</v>
      </c>
      <c r="EM198" s="128" t="str">
        <f>IF(AND((RIGHT($EM$3,2)-'[1]Miter Profiles'!$AC$144-'[1]Outside Edges'!$B197)&gt;=5,'[1]Outside Edges'!$P197="Yes"),"Yes","No")</f>
        <v>Yes</v>
      </c>
      <c r="EN198" s="10" t="str">
        <f>IF(AND((RIGHT($EN$3,2)-'[1]Miter Profiles'!$AC$145-'[1]Outside Edges'!$B197)&gt;=5,'[1]Outside Edges'!$P197="Yes"),"Yes","No")</f>
        <v>Yes</v>
      </c>
      <c r="EO198" s="90" t="str">
        <f>IF(AND((RIGHT($EO$3,2)-'[1]Miter Profiles'!$AC$146-'[1]Outside Edges'!$B197)&gt;=5,'[1]Outside Edges'!$P197="Yes"),"Yes","No")</f>
        <v>Yes</v>
      </c>
      <c r="EP198" s="123" t="str">
        <f>IF(AND((RIGHT($EP$3,2)-'[1]Miter Profiles'!$AC$147-'[1]Outside Edges'!$B197)&gt;=5,'[1]Outside Edges'!$P197="Yes"),"Yes","No")</f>
        <v>Yes</v>
      </c>
      <c r="EQ198" s="123" t="str">
        <f>IF(AND((RIGHT($EQ$3,2)-'[1]Miter Profiles'!$AC$148-'[1]Outside Edges'!$B197)&gt;=5,'[1]Outside Edges'!$P197="Yes"),"Yes","No")</f>
        <v>Yes</v>
      </c>
      <c r="ER198" s="115" t="str">
        <f>IF(AND((RIGHT($ER$3,2)-'[1]Miter Profiles'!$AC$149-'[1]Outside Edges'!$B197)&gt;=5,'[1]Outside Edges'!$P197="Yes"),"Yes","No")</f>
        <v>Yes</v>
      </c>
      <c r="ES198" s="128" t="str">
        <f>IF(AND((RIGHT($ES$3,2)-'[1]Miter Profiles'!$AC$150-'[1]Outside Edges'!$B197)&gt;=5,'[1]Outside Edges'!$P197="Yes"),"Yes","No")</f>
        <v>Yes</v>
      </c>
      <c r="ET198" s="10" t="str">
        <f>IF(AND((RIGHT($ET$3,2)-'[1]Miter Profiles'!$AC$151-'[1]Outside Edges'!$B197)&gt;=5,'[1]Outside Edges'!$P197="Yes"),"Yes","No")</f>
        <v>Yes</v>
      </c>
      <c r="EU198" s="90" t="str">
        <f>IF(AND((RIGHT($EU$3,2)-'[1]Miter Profiles'!$AC$152-'[1]Outside Edges'!$B197)&gt;=5,'[1]Outside Edges'!$P197="Yes"),"Yes","No")</f>
        <v>Yes</v>
      </c>
      <c r="EV198" s="123" t="str">
        <f>IF(AND((RIGHT($EV$3,2)-'[1]Miter Profiles'!$AC$153-'[1]Outside Edges'!$B197)&gt;=5,'[1]Outside Edges'!$P197="Yes"),"Yes","No")</f>
        <v>Yes</v>
      </c>
      <c r="EW198" s="123" t="str">
        <f>IF(AND((RIGHT($EW$3,2)-'[1]Miter Profiles'!$AC$154-'[1]Outside Edges'!$B197)&gt;=5,'[1]Outside Edges'!$P197="Yes"),"Yes","No")</f>
        <v>Yes</v>
      </c>
      <c r="EX198" s="115" t="str">
        <f>IF(AND((RIGHT($EX$3,2)-'[1]Miter Profiles'!$AC$155-'[1]Outside Edges'!$B197)&gt;=5,'[1]Outside Edges'!$P197="Yes"),"Yes","No")</f>
        <v>Yes</v>
      </c>
      <c r="EY198" s="128" t="str">
        <f>IF(AND((RIGHT($EY$3,2)-'[1]Miter Profiles'!$AC$156-'[1]Outside Edges'!$B197)&gt;=5,'[1]Outside Edges'!$P197="Yes"),"Yes","No")</f>
        <v>Yes</v>
      </c>
      <c r="EZ198" s="10" t="str">
        <f>IF(AND((RIGHT($EZ$3,2)-'[1]Miter Profiles'!$AC$157-'[1]Outside Edges'!$B197)&gt;=5,'[1]Outside Edges'!$P197="Yes"),"Yes","No")</f>
        <v>Yes</v>
      </c>
      <c r="FA198" s="90" t="str">
        <f>IF(AND((RIGHT($FA$3,2)-'[1]Miter Profiles'!$AC$158-'[1]Outside Edges'!$B197)&gt;=5,'[1]Outside Edges'!$P197="Yes"),"Yes","No")</f>
        <v>Yes</v>
      </c>
      <c r="FB198" s="123" t="str">
        <f>IF(AND((RIGHT($FB$3,2)-'[1]Miter Profiles'!$AC$159-'[1]Outside Edges'!$B197)&gt;=5,'[1]Outside Edges'!$P197="Yes"),"Yes","No")</f>
        <v>Yes</v>
      </c>
      <c r="FC198" s="123" t="str">
        <f>IF(AND((RIGHT($FC$3,2)-'[1]Miter Profiles'!$AC$160-'[1]Outside Edges'!$B197)&gt;=5,'[1]Outside Edges'!$P197="Yes"),"Yes","No")</f>
        <v>Yes</v>
      </c>
      <c r="FD198" s="115" t="str">
        <f>IF(AND((RIGHT($FD$3,2)-'[1]Miter Profiles'!$AC$161-'[1]Outside Edges'!$B197)&gt;=5,'[1]Outside Edges'!$P197="Yes"),"Yes","No")</f>
        <v>Yes</v>
      </c>
      <c r="FE198" s="128" t="str">
        <f>IF(AND((RIGHT($FE$3,2)-'[1]Miter Profiles'!$AC$162-'[1]Outside Edges'!$B197)&gt;=5,'[1]Outside Edges'!$P197="Yes"),"Yes","No")</f>
        <v>Yes</v>
      </c>
      <c r="FF198" s="10" t="str">
        <f>IF(AND((RIGHT($FF$3,2)-'[1]Miter Profiles'!$AC$163-'[1]Outside Edges'!$B197)&gt;=5,'[1]Outside Edges'!$P197="Yes"),"Yes","No")</f>
        <v>Yes</v>
      </c>
      <c r="FG198" s="90" t="str">
        <f>IF(AND((RIGHT($FG$3,2)-'[1]Miter Profiles'!$AC$164-'[1]Outside Edges'!$B197)&gt;=5,'[1]Outside Edges'!$P197="Yes"),"Yes","No")</f>
        <v>Yes</v>
      </c>
      <c r="FH198" s="123" t="str">
        <f>IF(AND((RIGHT($FH$3,2)-'[1]Miter Profiles'!$AC$165-'[1]Outside Edges'!$B197)&gt;=5,'[1]Outside Edges'!$P197="Yes"),"Yes","No")</f>
        <v>Yes</v>
      </c>
      <c r="FI198" s="123" t="str">
        <f>IF(AND((RIGHT($FI$3,2)-'[1]Miter Profiles'!$AC$166-'[1]Outside Edges'!$B197)&gt;=5,'[1]Outside Edges'!$P197="Yes"),"Yes","No")</f>
        <v>Yes</v>
      </c>
      <c r="FJ198" s="115" t="str">
        <f>IF(AND((RIGHT($FJ$3,2)-'[1]Miter Profiles'!$AC$167-'[1]Outside Edges'!$B197)&gt;=5,'[1]Outside Edges'!$P197="Yes"),"Yes","No")</f>
        <v>Yes</v>
      </c>
      <c r="FK198" s="128" t="str">
        <f>IF(AND((RIGHT($FK$3,2)-'[1]Miter Profiles'!$AC$168-'[1]Outside Edges'!$B197)&gt;=5,'[1]Outside Edges'!$P197="Yes"),"Yes","No")</f>
        <v>Yes</v>
      </c>
      <c r="FL198" s="10" t="str">
        <f>IF(AND((RIGHT($FL$3,2)-'[1]Miter Profiles'!$AC$169-'[1]Outside Edges'!$B197)&gt;=5,'[1]Outside Edges'!$P197="Yes"),"Yes","No")</f>
        <v>Yes</v>
      </c>
      <c r="FM198" s="90" t="str">
        <f>IF(AND((RIGHT($FM$3,2)-'[1]Miter Profiles'!$AC$170-'[1]Outside Edges'!$B197)&gt;=5,'[1]Outside Edges'!$P197="Yes"),"Yes","No")</f>
        <v>Yes</v>
      </c>
      <c r="FN198" s="123" t="str">
        <f>IF(AND((RIGHT($FN$3,2)-'[1]Miter Profiles'!$AC$171-'[1]Outside Edges'!$B197)&gt;=5,'[1]Outside Edges'!$P197="Yes"),"Yes","No")</f>
        <v>Yes</v>
      </c>
      <c r="FO198" s="123" t="str">
        <f>IF(AND((RIGHT($FO$3,2)-'[1]Miter Profiles'!$AC$172-'[1]Outside Edges'!$B197)&gt;=5,'[1]Outside Edges'!$P197="Yes"),"Yes","No")</f>
        <v>Yes</v>
      </c>
      <c r="FP198" s="115" t="str">
        <f>IF(AND((RIGHT($FP$3,2)-'[1]Miter Profiles'!$AC$173-'[1]Outside Edges'!$B197)&gt;=5,'[1]Outside Edges'!$P197="Yes"),"Yes","No")</f>
        <v>Yes</v>
      </c>
      <c r="FQ198" s="128" t="str">
        <f>IF(AND((RIGHT($FQ$3,2)-'[1]Miter Profiles'!$AC$174-'[1]Outside Edges'!$B197)&gt;=5,'[1]Outside Edges'!$P197="Yes"),"Yes","No")</f>
        <v>Yes</v>
      </c>
      <c r="FR198" s="10" t="str">
        <f>IF(AND((RIGHT($FR$3,2)-'[1]Miter Profiles'!$AC$175-'[1]Outside Edges'!$B197)&gt;=5,'[1]Outside Edges'!$P197="Yes"),"Yes","No")</f>
        <v>Yes</v>
      </c>
      <c r="FS198" s="90" t="str">
        <f>IF(AND((RIGHT($FS$3,2)-'[1]Miter Profiles'!$AC$176-'[1]Outside Edges'!$B197)&gt;=5,'[1]Outside Edges'!$P197="Yes"),"Yes","No")</f>
        <v>Yes</v>
      </c>
      <c r="FT198" s="123" t="str">
        <f>IF(AND((RIGHT($FT$3,2)-'[1]Miter Profiles'!$AC$177-'[1]Outside Edges'!$B197)&gt;=5,'[1]Outside Edges'!$P197="Yes"),"Yes","No")</f>
        <v>Yes</v>
      </c>
      <c r="FU198" s="123" t="str">
        <f>IF(AND((RIGHT($FU$3,2)-'[1]Miter Profiles'!$AC$178-'[1]Outside Edges'!$B197)&gt;=5,'[1]Outside Edges'!$P197="Yes"),"Yes","No")</f>
        <v>Yes</v>
      </c>
      <c r="FV198" s="115" t="str">
        <f>IF(AND((RIGHT($V$3,2)-'[1]Miter Profiles'!$AC$179-'[1]Outside Edges'!$B197)&gt;=5,'[1]Outside Edges'!$P197="Yes"),"Yes","No")</f>
        <v>Yes</v>
      </c>
      <c r="FW198" s="128" t="str">
        <f>IF(AND((RIGHT($FW$3,2)-'[1]Miter Profiles'!$AC$180-'[1]Outside Edges'!$B197)&gt;=5,'[1]Outside Edges'!$P197="Yes"),"Yes","No")</f>
        <v>No</v>
      </c>
      <c r="FX198" s="269" t="str">
        <f>IF(AND((RIGHT($FX$3,2)-'[1]Miter Profiles'!$AC$181-'[1]Outside Edges'!$B197)&gt;=5,'[1]Outside Edges'!$P197="Yes"),"Yes","No")</f>
        <v>Yes</v>
      </c>
      <c r="FY198" s="273" t="str">
        <f>IF(AND((RIGHT($FY$3,2)-'[1]Miter Profiles'!$AC$182-'[1]Outside Edges'!$B197)&gt;=5,'[1]Outside Edges'!$P197="Yes"),"Yes","No")</f>
        <v>Yes</v>
      </c>
      <c r="FZ198" s="282" t="str">
        <f>IF(AND((RIGHT($FZ$3,2)-'[1]Miter Profiles'!$AC$183-'[1]Outside Edges'!$B197)&gt;=5,'[1]Outside Edges'!$P197="Yes"),"Yes","No")</f>
        <v>Yes</v>
      </c>
      <c r="GA198" s="283" t="str">
        <f>IF(AND((RIGHT($GA$3,2)-'[1]Miter Profiles'!$AC$184-'[1]Outside Edges'!$B197)&gt;=5,'[1]Outside Edges'!$P197="Yes"),"Yes","No")</f>
        <v>Yes</v>
      </c>
      <c r="GB198" s="284" t="str">
        <f>IF(AND((RIGHT($GB$3,2)-'[1]Miter Profiles'!$AC$185-'[1]Outside Edges'!$B197)&gt;=5,'[1]Outside Edges'!$P197="Yes"),"Yes","No")</f>
        <v>Yes</v>
      </c>
      <c r="GC198" s="275" t="str">
        <f>IF(AND((RIGHT($GC$3,2)-'[1]Miter Profiles'!$AC$186-'[1]Outside Edges'!$B197)&gt;=5,'[1]Outside Edges'!$P197="Yes"),"Yes","No")</f>
        <v>Yes</v>
      </c>
      <c r="GD198" s="269" t="str">
        <f>IF(AND((RIGHT($GD$3,2)-'[1]Miter Profiles'!$AC$187-'[1]Outside Edges'!$B197)&gt;=5,'[1]Outside Edges'!$P197="Yes"),"Yes","No")</f>
        <v>Yes</v>
      </c>
      <c r="GE198" s="273" t="str">
        <f>IF(AND((RIGHT($GE$3,2)-'[1]Miter Profiles'!$AC$188-'[1]Outside Edges'!$B197)&gt;=5,'[1]Outside Edges'!$P197="Yes"),"Yes","No")</f>
        <v>Yes</v>
      </c>
      <c r="GF198" s="282" t="str">
        <f>IF(AND((RIGHT($GF$3,2)-'[1]Miter Profiles'!$AC$189-'[1]Outside Edges'!$B197)&gt;=5,'[1]Outside Edges'!$P197="Yes"),"Yes","No")</f>
        <v>Yes</v>
      </c>
      <c r="GG198" s="283" t="str">
        <f>IF(AND((RIGHT($GG$3,2)-'[1]Miter Profiles'!$AC$190-'[1]Outside Edges'!$B197)&gt;=5,'[1]Outside Edges'!$P197="Yes"),"Yes","No")</f>
        <v>Yes</v>
      </c>
      <c r="GH198" s="284" t="str">
        <f>IF(AND((RIGHT($GH$3,2)-'[1]Miter Profiles'!$AC$191-'[1]Outside Edges'!$B197)&gt;=5,'[1]Outside Edges'!$P197="Yes"),"Yes","No")</f>
        <v>Yes</v>
      </c>
      <c r="GI198" s="275" t="str">
        <f>IF(AND((RIGHT($GI$3,2)-'[1]Miter Profiles'!$AC$192-'[1]Outside Edges'!$B197)&gt;=5,'[1]Outside Edges'!$P197="Yes"),"Yes","No")</f>
        <v>Yes</v>
      </c>
      <c r="GJ198" s="269" t="str">
        <f>IF(AND((RIGHT($GJ$3,2)-'[1]Miter Profiles'!$AC$193-'[1]Outside Edges'!$B197)&gt;=5,'[1]Outside Edges'!$P197="Yes"),"Yes","No")</f>
        <v>Yes</v>
      </c>
      <c r="GK198" s="273" t="str">
        <f>IF(AND((RIGHT($GK$3,2)-'[1]Miter Profiles'!$AC$194-'[1]Outside Edges'!$B197)&gt;=5,'[1]Outside Edges'!$P197="Yes"),"Yes","No")</f>
        <v>Yes</v>
      </c>
      <c r="GL198" s="282" t="str">
        <f>IF(AND((RIGHT($GL$3,2)-'[1]Miter Profiles'!$AC$195-'[1]Outside Edges'!$B197)&gt;=5,'[1]Outside Edges'!$P197="Yes"),"Yes","No")</f>
        <v>Yes</v>
      </c>
      <c r="GM198" s="283" t="str">
        <f>IF(AND((RIGHT($GM$3,2)-'[1]Miter Profiles'!$AC$196-'[1]Outside Edges'!$B197)&gt;=5,'[1]Outside Edges'!$P197="Yes"),"Yes","No")</f>
        <v>Yes</v>
      </c>
      <c r="GN198" s="284" t="str">
        <f>IF(AND((RIGHT($GN$3,2)-'[1]Miter Profiles'!$AC$197-'[1]Outside Edges'!$B197)&gt;=5,'[1]Outside Edges'!$P197="Yes"),"Yes","No")</f>
        <v>Yes</v>
      </c>
      <c r="GO198" s="275" t="str">
        <f>IF(AND((RIGHT($GO$3,2)-'[1]Miter Profiles'!$AC$198-'[1]Outside Edges'!$B197)&gt;=5,'[1]Outside Edges'!$P197="Yes"),"Yes","No")</f>
        <v>Yes</v>
      </c>
      <c r="GP198" s="269" t="str">
        <f>IF(AND((RIGHT($GP$3,2)-'[1]Miter Profiles'!$AC$199-'[1]Outside Edges'!$B197)&gt;=5,'[1]Outside Edges'!$P197="Yes"),"Yes","No")</f>
        <v>Yes</v>
      </c>
      <c r="GQ198" s="273" t="str">
        <f>IF(AND((RIGHT($GQ$3,2)-'[1]Miter Profiles'!$AC$200-'[1]Outside Edges'!$B197)&gt;=5,'[1]Outside Edges'!$P197="Yes"),"Yes","No")</f>
        <v>Yes</v>
      </c>
      <c r="GR198" s="282" t="str">
        <f>IF(AND((RIGHT($GR$3,2)-'[1]Miter Profiles'!$AC$201-'[1]Outside Edges'!$B197)&gt;=5,'[1]Outside Edges'!$P197="Yes"),"Yes","No")</f>
        <v>Yes</v>
      </c>
      <c r="GS198" s="283" t="str">
        <f>IF(AND((RIGHT($GS$3,2)-'[1]Miter Profiles'!$AC$202-'[1]Outside Edges'!$B197)&gt;=5,'[1]Outside Edges'!$P197="Yes"),"Yes","No")</f>
        <v>Yes</v>
      </c>
      <c r="GT198" s="284" t="str">
        <f>IF(AND((RIGHT($GT$3,2)-'[1]Miter Profiles'!$AC$203-'[1]Outside Edges'!$B197)&gt;=5,'[1]Outside Edges'!$P197="Yes"),"Yes","No")</f>
        <v>Yes</v>
      </c>
      <c r="GU198" s="275" t="str">
        <f>IF(AND((RIGHT($GU$3,2)-'[1]Miter Profiles'!$AC$204-'[1]Outside Edges'!$B197)&gt;=5,'[1]Outside Edges'!$P197="Yes"),"Yes","No")</f>
        <v>Yes</v>
      </c>
      <c r="GV198" s="269" t="str">
        <f>IF(AND((RIGHT($GV$3,2)-'[1]Miter Profiles'!$AC$205-'[1]Outside Edges'!$B197)&gt;=5,'[1]Outside Edges'!$P197="Yes"),"Yes","No")</f>
        <v>Yes</v>
      </c>
      <c r="GW198" s="273" t="str">
        <f>IF(AND((RIGHT($GW$3,2)-'[1]Miter Profiles'!$AC$206-'[1]Outside Edges'!$B197)&gt;=5,'[1]Outside Edges'!$P197="Yes"),"Yes","No")</f>
        <v>Yes</v>
      </c>
      <c r="GX198" s="282" t="str">
        <f>IF(AND((RIGHT($GX$3,2)-'[1]Miter Profiles'!$AC$207-'[1]Outside Edges'!$B197)&gt;=5,'[1]Outside Edges'!$P197="Yes"),"Yes","No")</f>
        <v>No</v>
      </c>
      <c r="GY198" s="283" t="str">
        <f>IF(AND((RIGHT($GY$3,2)-'[1]Miter Profiles'!$AC$208-'[1]Outside Edges'!$B197)&gt;=5,'[1]Outside Edges'!$P197="Yes"),"Yes","No")</f>
        <v>Yes</v>
      </c>
      <c r="GZ198" s="284" t="str">
        <f>IF(AND((RIGHT($GZ$3,2)-'[1]Miter Profiles'!$AC$209-'[1]Outside Edges'!$B197)&gt;=5,'[1]Outside Edges'!$P197="Yes"),"Yes","No")</f>
        <v>Yes</v>
      </c>
      <c r="HA198" s="275" t="str">
        <f>IF(AND((RIGHT($HA$3,2)-'[1]Miter Profiles'!$AC$210-'[1]Outside Edges'!$B197)&gt;=5,'[1]Outside Edges'!$P197="Yes"),"Yes","No")</f>
        <v>Yes</v>
      </c>
      <c r="HB198" s="269" t="str">
        <f>IF(AND((RIGHT($HB$3,2)-'[1]Miter Profiles'!$AC$211-'[1]Outside Edges'!$B197)&gt;=5,'[1]Outside Edges'!$P197="Yes"),"Yes","No")</f>
        <v>Yes</v>
      </c>
      <c r="HC198" s="273" t="str">
        <f>IF(AND((RIGHT($HC$3,2)-'[1]Miter Profiles'!$AC$212-'[1]Outside Edges'!$B197)&gt;=5,'[1]Outside Edges'!$P197="Yes"),"Yes","No")</f>
        <v>Yes</v>
      </c>
      <c r="HD198" s="282" t="str">
        <f>IF(AND((RIGHT($HD$3,2)-'[1]Miter Profiles'!$AC$213-'[1]Outside Edges'!$B197)&gt;=5,'[1]Outside Edges'!$P197="Yes"),"Yes","No")</f>
        <v>No</v>
      </c>
      <c r="HE198" s="284" t="str">
        <f>IF(AND((RIGHT($HE$3,2)-'[1]Miter Profiles'!$AC$214-'[1]Outside Edges'!$B197)&gt;=5,'[1]Outside Edges'!$P197="Yes"),"Yes","No")</f>
        <v>No</v>
      </c>
      <c r="HF198" s="275" t="str">
        <f>IF(AND((RIGHT($HF$3,2)-'[1]Miter Profiles'!$AC$215-'[1]Outside Edges'!$B197)&gt;=5,'[1]Outside Edges'!$P197="Yes"),"Yes","No")</f>
        <v>Yes</v>
      </c>
      <c r="HG198" s="269" t="str">
        <f>IF(AND((RIGHT($HG$3,2)-'[1]Miter Profiles'!$AC$216-'[1]Outside Edges'!$B197)&gt;=5,'[1]Outside Edges'!$P197="Yes"),"Yes","No")</f>
        <v>Yes</v>
      </c>
      <c r="HH198" s="273" t="str">
        <f>IF(AND((RIGHT($HH$3,2)-'[1]Miter Profiles'!$AC$217-'[1]Outside Edges'!$B197)&gt;=5,'[1]Outside Edges'!$P197="Yes"),"Yes","No")</f>
        <v>Yes</v>
      </c>
      <c r="HI198" s="282" t="str">
        <f>IF(AND((RIGHT($HI$3,2)-'[1]Miter Profiles'!$AC$218-'[1]Outside Edges'!$B197)&gt;=5,'[1]Outside Edges'!$P197="Yes"),"Yes","No")</f>
        <v>Yes</v>
      </c>
      <c r="HJ198" s="283" t="str">
        <f>IF(AND((RIGHT($HJ$3,2)-'[1]Miter Profiles'!$AC$219-'[1]Outside Edges'!$B197)&gt;=5,'[1]Outside Edges'!$P197="Yes"),"Yes","No")</f>
        <v>Yes</v>
      </c>
      <c r="HK198" s="284" t="str">
        <f>IF(AND((RIGHT($HK$3,2)-'[1]Miter Profiles'!$AC$220-'[1]Outside Edges'!$B197)&gt;=5,'[1]Outside Edges'!$P197="Yes"),"Yes","No")</f>
        <v>Yes</v>
      </c>
      <c r="HL198" s="275" t="str">
        <f>IF(AND((RIGHT($HL$3,2)-'[1]Miter Profiles'!$AC$221-'[1]Outside Edges'!$B197)&gt;=5,'[1]Outside Edges'!$P197="Yes"),"Yes","No")</f>
        <v>Yes</v>
      </c>
      <c r="HM198" s="269" t="str">
        <f>IF(AND((RIGHT($HM$3,2)-'[1]Miter Profiles'!$AC$222-'[1]Outside Edges'!$B197)&gt;=5,'[1]Outside Edges'!$P197="Yes"),"Yes","No")</f>
        <v>Yes</v>
      </c>
      <c r="HN198" s="269" t="str">
        <f>IF(AND((RIGHT($HN$3,2)-'[1]Miter Profiles'!$AC$223-'[1]Outside Edges'!$B197)&gt;=5,'[1]Outside Edges'!$P197="Yes"),"Yes","No")</f>
        <v>Yes</v>
      </c>
      <c r="HO198" s="283" t="str">
        <f>IF(AND((RIGHT($HO$3,2)-'[1]Miter Profiles'!$AC$224-'[1]Outside Edges'!$B197)&gt;=5,'[1]Outside Edges'!$P197="Yes"),"Yes","No")</f>
        <v>Yes</v>
      </c>
      <c r="HP198" s="283" t="str">
        <f>IF(AND((RIGHT($HP$3,2)-'[1]Miter Profiles'!$AC$225-'[1]Outside Edges'!$B197)&gt;=5,'[1]Outside Edges'!$P197="Yes"),"Yes","No")</f>
        <v>Yes</v>
      </c>
      <c r="HQ198" s="283" t="str">
        <f>IF(AND((RIGHT($HQ$3,3)-'[1]Miter Profiles'!$AC$226-'[1]Outside Edges'!$B197)&gt;=5,'[1]Outside Edges'!$P197="Yes"),"Yes","No")</f>
        <v>No</v>
      </c>
      <c r="HR198" s="283" t="str">
        <f>IF(AND((RIGHT($HR$3,2)-'[1]Miter Profiles'!$AC$227-'[1]Outside Edges'!$B197)&gt;=5,'[1]Outside Edges'!$P197="Yes"),"Yes","No")</f>
        <v>No</v>
      </c>
      <c r="HS198" s="269" t="str">
        <f>IF(AND((RIGHT($HS$3,2)-'[1]Miter Profiles'!$AC$228-'[1]Outside Edges'!$B197)&gt;=5,'[1]Outside Edges'!$P197="Yes"),"Yes","No")</f>
        <v>Yes</v>
      </c>
      <c r="HT198" s="269" t="str">
        <f>IF(AND((RIGHT($HT$3,2)-'[1]Miter Profiles'!$AC$229-'[1]Outside Edges'!$B197)&gt;=5,'[1]Outside Edges'!$P197="Yes"),"Yes","No")</f>
        <v>Yes</v>
      </c>
      <c r="HU198" s="269" t="str">
        <f>IF(AND((RIGHT($HU$3,2)-'[1]Miter Profiles'!$AC$230-'[1]Outside Edges'!$B197)&gt;=5,'[1]Outside Edges'!$P197="Yes"),"Yes","No")</f>
        <v>Yes</v>
      </c>
      <c r="HV198" s="283" t="str">
        <f>IF(AND((RIGHT($HV$3,2)-'[1]Miter Profiles'!$AC$231-'[1]Outside Edges'!$B197)&gt;=5,'[1]Outside Edges'!$P197="Yes"),"Yes","No")</f>
        <v>Yes</v>
      </c>
      <c r="HW198" s="283" t="str">
        <f>IF(AND((RIGHT($HW$3,2)-'[1]Miter Profiles'!$AC$232-'[1]Outside Edges'!$B197)&gt;=5,'[1]Outside Edges'!$P197="Yes"),"Yes","No")</f>
        <v>Yes</v>
      </c>
      <c r="HX198" s="283" t="str">
        <f>IF(AND((RIGHT($HX$3,2)-'[1]Miter Profiles'!$AC$233-'[1]Outside Edges'!$B197)&gt;=5,'[1]Outside Edges'!$P197="Yes"),"Yes","No")</f>
        <v>Yes</v>
      </c>
      <c r="HY198" s="269" t="str">
        <f>IF(AND((RIGHT($HY$3,2)-'[1]Miter Profiles'!$AC$234-'[1]Outside Edges'!$B197)&gt;=5,'[1]Outside Edges'!$P197="Yes"),"Yes","No")</f>
        <v>Yes</v>
      </c>
      <c r="HZ198" s="269" t="str">
        <f>IF(AND((RIGHT($HZ$3,2)-'[1]Miter Profiles'!$AC$235-'[1]Outside Edges'!$B197)&gt;=5,'[1]Outside Edges'!$P197="Yes"),"Yes","No")</f>
        <v>Yes</v>
      </c>
      <c r="IA198" s="269" t="str">
        <f>IF(AND((RIGHT($IA$3,2)-'[1]Miter Profiles'!$AC$236-'[1]Outside Edges'!$B197)&gt;=5,'[1]Outside Edges'!$P197="Yes"),"Yes","No")</f>
        <v>Yes</v>
      </c>
      <c r="IB198" s="283" t="str">
        <f>IF(AND((RIGHT($IB$3,2)-'[1]Miter Profiles'!$AC$237-'[1]Outside Edges'!$B197)&gt;=5,'[1]Outside Edges'!$P197="Yes"),"Yes","No")</f>
        <v>Yes</v>
      </c>
      <c r="IC198" s="283" t="str">
        <f>IF(AND((RIGHT($IC$3,2)-'[1]Miter Profiles'!$AC$238-'[1]Outside Edges'!$B197)&gt;=5,'[1]Outside Edges'!$P197="Yes"),"Yes","No")</f>
        <v>Yes</v>
      </c>
      <c r="ID198" s="283" t="str">
        <f>IF(AND((RIGHT($ID$3,2)-'[1]Miter Profiles'!$AC$239-'[1]Outside Edges'!$B197)&gt;=5,'[1]Outside Edges'!$P197="Yes"),"Yes","No")</f>
        <v>Yes</v>
      </c>
      <c r="IE198" s="269" t="str">
        <f>IF(AND((RIGHT($IE$3,2)-'[1]Miter Profiles'!$AC$240-'[1]Outside Edges'!$B197)&gt;=5,'[1]Outside Edges'!$P197="Yes"),"Yes","No")</f>
        <v>Yes</v>
      </c>
      <c r="IF198" s="269" t="str">
        <f>IF(AND((RIGHT($IF$3,2)-'[1]Miter Profiles'!$AC$241-'[1]Outside Edges'!$B197)&gt;=5,'[1]Outside Edges'!$P197="Yes"),"Yes","No")</f>
        <v>Yes</v>
      </c>
      <c r="IG198" s="269" t="str">
        <f>IF(AND((RIGHT($IG$3,2)-'[1]Miter Profiles'!$AC$242-'[1]Outside Edges'!$B197)&gt;=5,'[1]Outside Edges'!$P197="Yes"),"Yes","No")</f>
        <v>Yes</v>
      </c>
      <c r="IH198" s="283" t="str">
        <f>IF(AND((RIGHT($IH$3,2)-'[1]Miter Profiles'!$AC$243-'[1]Outside Edges'!$B197)&gt;=5,'[1]Outside Edges'!$P197="Yes"),"Yes","No")</f>
        <v>Yes</v>
      </c>
      <c r="II198" s="283" t="str">
        <f>IF(AND((RIGHT($II$3,2)-'[1]Miter Profiles'!$AC$244-'[1]Outside Edges'!$B197)&gt;=5,'[1]Outside Edges'!$P197="Yes"),"Yes","No")</f>
        <v>Yes</v>
      </c>
      <c r="IJ198" s="283" t="str">
        <f>IF(AND((RIGHT($IJ$3,2)-'[1]Miter Profiles'!$AC$245-'[1]Outside Edges'!$B197)&gt;=5,'[1]Outside Edges'!$P197="Yes"),"Yes","No")</f>
        <v>Yes</v>
      </c>
      <c r="IK198" s="269" t="str">
        <f>IF(AND((RIGHT($IK$3,2)-'[1]Miter Profiles'!$AC$246-'[1]Outside Edges'!$B197)&gt;=5,'[1]Outside Edges'!$P197="Yes"),"Yes","No")</f>
        <v>Yes</v>
      </c>
      <c r="IL198" s="269" t="str">
        <f>IF(AND((RIGHT($IL$3,2)-'[1]Miter Profiles'!$AC$247-'[1]Outside Edges'!$B197)&gt;=5,'[1]Outside Edges'!$P197="Yes"),"Yes","No")</f>
        <v>Yes</v>
      </c>
      <c r="IM198" s="269" t="str">
        <f>IF(AND((RIGHT($IM$3,2)-'[1]Miter Profiles'!$AC$248-'[1]Outside Edges'!$B197)&gt;=5,'[1]Outside Edges'!$P197="Yes"),"Yes","No")</f>
        <v>Yes</v>
      </c>
      <c r="IN198" s="283" t="str">
        <f>IF(AND((RIGHT($IN$3,2)-'[1]Miter Profiles'!$AC$249-'[1]Outside Edges'!$B197)&gt;=5,'[1]Outside Edges'!$P197="Yes"),"Yes","No")</f>
        <v>Yes</v>
      </c>
      <c r="IO198" s="283" t="str">
        <f>IF(AND((RIGHT($IO$3,2)-'[1]Miter Profiles'!$AC$250-'[1]Outside Edges'!$B197)&gt;=5,'[1]Outside Edges'!$P197="Yes"),"Yes","No")</f>
        <v>Yes</v>
      </c>
      <c r="IP198" s="283" t="str">
        <f>IF(AND((RIGHT($IP$3,2)-'[1]Miter Profiles'!$AC$251-'[1]Outside Edges'!$B197)&gt;=5,'[1]Outside Edges'!$P197="Yes"),"Yes","No")</f>
        <v>Yes</v>
      </c>
      <c r="IQ198" s="269" t="str">
        <f>IF(AND((RIGHT($IQ$3,2)-'[1]Miter Profiles'!$AC$252-'[1]Outside Edges'!$B197)&gt;=5,'[1]Outside Edges'!$P197="Yes"),"Yes","No")</f>
        <v>Yes</v>
      </c>
      <c r="IR198" s="269" t="str">
        <f>IF(AND((RIGHT($IR$3,2)-'[1]Miter Profiles'!$AC$253-'[1]Outside Edges'!$B197)&gt;=5,'[1]Outside Edges'!$P197="Yes"),"Yes","No")</f>
        <v>Yes</v>
      </c>
      <c r="IS198" s="269" t="str">
        <f>IF(AND((RIGHT($IS$3,2)-'[1]Miter Profiles'!$AC$254-'[1]Outside Edges'!$B197)&gt;=5,'[1]Outside Edges'!$P197="Yes"),"Yes","No")</f>
        <v>Yes</v>
      </c>
      <c r="IT198" s="283" t="str">
        <f>IF(AND((RIGHT($IT$3,2)-'[1]Miter Profiles'!$AC$255-'[1]Outside Edges'!$B197)&gt;=5,'[1]Outside Edges'!$P197="Yes"),"Yes","No")</f>
        <v>Yes</v>
      </c>
      <c r="IU198" s="283" t="str">
        <f>IF(AND((RIGHT($IU$3,2)-'[1]Miter Profiles'!$AC$256-'[1]Outside Edges'!$B197)&gt;=5,'[1]Outside Edges'!$P197="Yes"),"Yes","No")</f>
        <v>Yes</v>
      </c>
      <c r="IV198" s="283" t="str">
        <f>IF(AND((RIGHT($IV$3,2)-'[1]Miter Profiles'!$AC$257-'[1]Outside Edges'!$B197)&gt;=5,'[1]Outside Edges'!$P197="Yes"),"Yes","No")</f>
        <v>Yes</v>
      </c>
      <c r="IW198" s="269" t="str">
        <f>IF(AND((RIGHT($IW$3,2)-'[1]Miter Profiles'!$AC$258-'[1]Outside Edges'!$B197)&gt;=5,'[1]Outside Edges'!$P197="Yes"),"Yes","No")</f>
        <v>Yes</v>
      </c>
      <c r="IX198" s="269" t="str">
        <f>IF(AND((RIGHT($IX$3,2)-'[1]Miter Profiles'!$AC$259-'[1]Outside Edges'!$B197)&gt;=5,'[1]Outside Edges'!$P197="Yes"),"Yes","No")</f>
        <v>Yes</v>
      </c>
      <c r="IY198" s="269" t="str">
        <f>IF(AND((RIGHT($IY$3,2)-'[1]Miter Profiles'!$AC$260-'[1]Outside Edges'!$B197)&gt;=5,'[1]Outside Edges'!$P197="Yes"),"Yes","No")</f>
        <v>Yes</v>
      </c>
      <c r="IZ198" s="283" t="str">
        <f>IF(AND((RIGHT($IZ$3,2)-'[1]Miter Profiles'!$AC$261-'[1]Outside Edges'!$B197)&gt;=5,'[1]Outside Edges'!$P197="Yes"),"Yes","No")</f>
        <v>Yes</v>
      </c>
      <c r="JA198" s="283" t="str">
        <f>IF(AND((RIGHT($JA$3,2)-'[1]Miter Profiles'!$AC$262-'[1]Outside Edges'!$B197)&gt;=5,'[1]Outside Edges'!$P197="Yes"),"Yes","No")</f>
        <v>Yes</v>
      </c>
      <c r="JB198" s="283" t="str">
        <f>IF(AND((RIGHT($JB$3,2)-'[1]Miter Profiles'!$AC$263-'[1]Outside Edges'!$B197)&gt;=5,'[1]Outside Edges'!$P197="Yes"),"Yes","No")</f>
        <v>Yes</v>
      </c>
      <c r="JC198" s="269" t="str">
        <f>IF(AND((RIGHT($JC$3,2)-'[1]Miter Profiles'!$AC$264-'[1]Outside Edges'!$B197)&gt;=5,'[1]Outside Edges'!$P197="Yes"),"Yes","No")</f>
        <v>Yes</v>
      </c>
      <c r="JD198" s="269" t="str">
        <f>IF(AND((RIGHT($JD$3,2)-'[1]Miter Profiles'!$AC$265-'[1]Outside Edges'!$B197)&gt;=5,'[1]Outside Edges'!$P197="Yes"),"Yes","No")</f>
        <v>Yes</v>
      </c>
      <c r="JE198" s="269" t="str">
        <f>IF(AND((RIGHT($JE$3,2)-'[1]Miter Profiles'!$AC$266-'[1]Outside Edges'!$B197)&gt;=5,'[1]Outside Edges'!$P197="Yes"),"Yes","No")</f>
        <v>Yes</v>
      </c>
      <c r="JF198" s="283" t="str">
        <f>IF(AND((RIGHT($JF$3,2)-'[1]Miter Profiles'!$AC$267-'[1]Outside Edges'!$B197)&gt;=5,'[1]Outside Edges'!$P197="Yes"),"Yes","No")</f>
        <v>No</v>
      </c>
      <c r="JG198" s="283" t="str">
        <f>IF(AND((RIGHT($JG$3,2)-'[1]Miter Profiles'!$AC$268-'[1]Outside Edges'!$B197)&gt;=5,'[1]Outside Edges'!$P197="Yes"),"Yes","No")</f>
        <v>Yes</v>
      </c>
      <c r="JH198" s="283" t="str">
        <f>IF(AND((RIGHT($JH$3,2)-'[1]Miter Profiles'!$AC$269-'[1]Outside Edges'!$B197)&gt;=5,'[1]Outside Edges'!$P197="Yes"),"Yes","No")</f>
        <v>Yes</v>
      </c>
      <c r="JI198" s="269" t="str">
        <f>IF(AND((RIGHT($JI$3,2)-'[1]Miter Profiles'!$AC$270-'[1]Outside Edges'!$B197)&gt;=5,'[1]Outside Edges'!$P197="Yes"),"Yes","No")</f>
        <v>Yes</v>
      </c>
      <c r="JJ198" s="269" t="str">
        <f>IF(AND((RIGHT($JJ$3,2)-'[1]Miter Profiles'!$AC$271-'[1]Outside Edges'!$B197)&gt;=5,'[1]Outside Edges'!$P197="Yes"),"Yes","No")</f>
        <v>Yes</v>
      </c>
      <c r="JK198" s="269" t="str">
        <f>IF(AND((RIGHT($JK$3,2)-'[1]Miter Profiles'!$AC$272-'[1]Outside Edges'!$B197)&gt;=5,'[1]Outside Edges'!$P197="Yes"),"Yes","No")</f>
        <v>Yes</v>
      </c>
      <c r="JL198" s="283" t="str">
        <f>IF(AND((RIGHT($JL$3,2)-'[1]Miter Profiles'!$AC$273-'[1]Outside Edges'!$B197)&gt;=5,'[1]Outside Edges'!$P197="Yes"),"Yes","No")</f>
        <v>Yes</v>
      </c>
      <c r="JM198" s="283" t="str">
        <f>IF(AND((RIGHT($JM$3,2)-'[1]Miter Profiles'!$AC$274-'[1]Outside Edges'!$B197)&gt;=5,'[1]Outside Edges'!$P197="Yes"),"Yes","No")</f>
        <v>Yes</v>
      </c>
      <c r="JN198" s="283" t="str">
        <f>IF(AND((RIGHT($JN$3,2)-'[1]Miter Profiles'!$AC$275-'[1]Outside Edges'!$B197)&gt;=5,'[1]Outside Edges'!$P197="Yes"),"Yes","No")</f>
        <v>Yes</v>
      </c>
      <c r="JO198" s="269" t="str">
        <f>IF(AND((RIGHT($JO$3,2)-'[1]Miter Profiles'!$AC$276-'[1]Outside Edges'!$B197)&gt;=5,'[1]Outside Edges'!$P197="Yes"),"Yes","No")</f>
        <v>Yes</v>
      </c>
      <c r="JP198" s="269" t="str">
        <f>IF(AND((RIGHT($JP$3,2)-'[1]Miter Profiles'!$AC$277-'[1]Outside Edges'!$B197)&gt;=5,'[1]Outside Edges'!$P197="Yes"),"Yes","No")</f>
        <v>Yes</v>
      </c>
      <c r="JQ198" s="269" t="str">
        <f>IF(AND((RIGHT($JQ$3,2)-'[1]Miter Profiles'!$AC$278-'[1]Outside Edges'!$B197)&gt;=5,'[1]Outside Edges'!$P197="Yes"),"Yes","No")</f>
        <v>Yes</v>
      </c>
      <c r="JR198" s="283" t="str">
        <f>IF(AND((RIGHT($JR$3,2)-'[1]Miter Profiles'!$AC$279-'[1]Outside Edges'!$B197)&gt;=5,'[1]Outside Edges'!$P197="Yes"),"Yes","No")</f>
        <v>No</v>
      </c>
      <c r="JS198" s="283" t="str">
        <f>IF(AND((RIGHT($JS$3,2)-'[1]Miter Profiles'!$AC$280-'[1]Outside Edges'!$B197)&gt;=5,'[1]Outside Edges'!$P197="Yes"),"Yes","No")</f>
        <v>Yes</v>
      </c>
      <c r="JT198" s="283" t="str">
        <f>IF(AND((RIGHT($JT$3,2)-'[1]Miter Profiles'!$AC$281-'[1]Outside Edges'!$B197)&gt;=5,'[1]Outside Edges'!$P197="Yes"),"Yes","No")</f>
        <v>Yes</v>
      </c>
      <c r="JU198" s="269" t="str">
        <f>IF(AND((RIGHT($JU$3,2)-'[1]Miter Profiles'!$AC$282-'[1]Outside Edges'!$B197)&gt;=5,'[1]Outside Edges'!$P197="Yes"),"Yes","No")</f>
        <v>No</v>
      </c>
      <c r="JV198" s="269" t="str">
        <f>IF(AND((RIGHT($JV$3,2)-'[1]Miter Profiles'!$AC$283-'[1]Outside Edges'!$B197)&gt;=5,'[1]Outside Edges'!$P197="Yes"),"Yes","No")</f>
        <v>Yes</v>
      </c>
      <c r="JW198" s="269" t="str">
        <f>IF(AND((RIGHT($JW$3,2)-'[1]Miter Profiles'!$AC$284-'[1]Outside Edges'!$B197)&gt;=5,'[1]Outside Edges'!$P197="Yes"),"Yes","No")</f>
        <v>Yes</v>
      </c>
      <c r="JX198" s="283" t="str">
        <f>IF(AND((RIGHT($JX$3,2)-'[1]Miter Profiles'!$AC$285-'[1]Outside Edges'!$B197)&gt;=5,'[1]Outside Edges'!$P197="Yes"),"Yes","No")</f>
        <v>Yes</v>
      </c>
      <c r="JY198" s="283" t="str">
        <f>IF(AND((RIGHT($JY$3,2)-'[1]Miter Profiles'!$AC$286-'[1]Outside Edges'!$B197)&gt;=5,'[1]Outside Edges'!$P197="Yes"),"Yes","No")</f>
        <v>Yes</v>
      </c>
      <c r="JZ198" s="283" t="str">
        <f>IF(AND((RIGHT($JZ$3,2)-'[1]Miter Profiles'!$AC$287-'[1]Outside Edges'!$B197)&gt;=5,'[1]Outside Edges'!$P197="Yes"),"Yes","No")</f>
        <v>Yes</v>
      </c>
      <c r="KA198" s="269" t="str">
        <f>IF(AND((RIGHT($KA$3,2)-'[1]Miter Profiles'!$AC$288-'[1]Outside Edges'!$B197)&gt;=5,'[1]Outside Edges'!$P197="Yes"),"Yes","No")</f>
        <v>Yes</v>
      </c>
      <c r="KB198" s="269" t="str">
        <f>IF(AND((RIGHT($KB$3,2)-'[1]Miter Profiles'!$AC$289-'[1]Outside Edges'!$B197)&gt;=5,'[1]Outside Edges'!$P197="Yes"),"Yes","No")</f>
        <v>Yes</v>
      </c>
      <c r="KC198" s="269" t="str">
        <f>IF(AND((RIGHT($KC$3,2)-'[1]Miter Profiles'!$AC$290-'[1]Outside Edges'!$B197)&gt;=5,'[1]Outside Edges'!$P197="Yes"),"Yes","No")</f>
        <v>Yes</v>
      </c>
      <c r="KD198" s="283" t="str">
        <f>IF(AND((RIGHT($KD$3,2)-'[1]Miter Profiles'!$AC$291-'[1]Outside Edges'!$B197)&gt;=5,'[1]Outside Edges'!$P197="Yes"),"Yes","No")</f>
        <v>Yes</v>
      </c>
      <c r="KE198" s="283" t="str">
        <f>IF(AND((RIGHT($KE$3,2)-'[1]Miter Profiles'!$AC$292-'[1]Outside Edges'!$B197)&gt;=5,'[1]Outside Edges'!$P197="Yes"),"Yes","No")</f>
        <v>Yes</v>
      </c>
      <c r="KF198" s="283" t="str">
        <f>IF(AND((RIGHT($KF$3,2)-'[1]Miter Profiles'!$AC$293-'[1]Outside Edges'!$B197)&gt;=5,'[1]Outside Edges'!$P197="Yes"),"Yes","No")</f>
        <v>Yes</v>
      </c>
      <c r="KG198" s="269" t="str">
        <f>IF(AND((RIGHT($KG$3,2)-'[1]Miter Profiles'!$AC$294-'[1]Outside Edges'!$B197)&gt;=5,'[1]Outside Edges'!$P197="Yes"),"Yes","No")</f>
        <v>Yes</v>
      </c>
      <c r="KH198" s="269" t="str">
        <f>IF(AND((RIGHT($KH$3,2)-'[1]Miter Profiles'!$AC$295-'[1]Outside Edges'!$B197)&gt;=5,'[1]Outside Edges'!$P197="Yes"),"Yes","No")</f>
        <v>Yes</v>
      </c>
      <c r="KI198" s="269" t="str">
        <f>IF(AND((RIGHT($KI$3,2)-'[1]Miter Profiles'!$AC$296-'[1]Outside Edges'!$B197)&gt;=5,'[1]Outside Edges'!$P197="Yes"),"Yes","No")</f>
        <v>Yes</v>
      </c>
      <c r="KJ198" s="283" t="str">
        <f>IF(AND((RIGHT($KJ$3,2)-'[1]Miter Profiles'!$AC$297-'[1]Outside Edges'!$B197)&gt;=5,'[1]Outside Edges'!$P197="Yes"),"Yes","No")</f>
        <v>Yes</v>
      </c>
      <c r="KK198" s="283" t="str">
        <f>IF(AND((RIGHT($KK$3,2)-'[1]Miter Profiles'!$AC$298-'[1]Outside Edges'!$B197)&gt;=5,'[1]Outside Edges'!$P197="Yes"),"Yes","No")</f>
        <v>Yes</v>
      </c>
      <c r="KL198" s="283" t="str">
        <f>IF(AND((RIGHT($KL$3,2)-'[1]Miter Profiles'!$AC$299-'[1]Outside Edges'!$B197)&gt;=5,'[1]Outside Edges'!$P197="Yes"),"Yes","No")</f>
        <v>Yes</v>
      </c>
      <c r="KM198" s="269" t="str">
        <f>IF(AND((RIGHT($KM$3,2)-'[1]Miter Profiles'!$AC$300-'[1]Outside Edges'!$B197)&gt;=5,'[1]Outside Edges'!$P197="Yes"),"Yes","No")</f>
        <v>Yes</v>
      </c>
      <c r="KN198" s="269" t="str">
        <f>IF(AND((RIGHT($KN$3,2)-'[1]Miter Profiles'!$AC$301-'[1]Outside Edges'!$B197)&gt;=5,'[1]Outside Edges'!$P197="Yes"),"Yes","No")</f>
        <v>Yes</v>
      </c>
      <c r="KO198" s="269" t="str">
        <f>IF(AND((RIGHT($KO$3,2)-'[1]Miter Profiles'!$AC$302-'[1]Outside Edges'!$B197)&gt;=5,'[1]Outside Edges'!$P197="Yes"),"Yes","No")</f>
        <v>Yes</v>
      </c>
      <c r="KP198" s="283" t="str">
        <f>IF(AND((RIGHT($KP$3,2)-'[1]Miter Profiles'!$AC$303-'[1]Outside Edges'!$B197)&gt;=5,'[1]Outside Edges'!$P197="Yes"),"Yes","No")</f>
        <v>Yes</v>
      </c>
      <c r="KQ198" s="283" t="str">
        <f>IF(AND((RIGHT($KQ$3,2)-'[1]Miter Profiles'!$AC$304-'[1]Outside Edges'!$B197)&gt;=5,'[1]Outside Edges'!$P197="Yes"),"Yes","No")</f>
        <v>Yes</v>
      </c>
      <c r="KR198" s="283" t="str">
        <f>IF(AND((RIGHT($KR$3,2)-'[1]Miter Profiles'!$AC$305-'[1]Outside Edges'!$B197)&gt;=5,'[1]Outside Edges'!$P197="Yes"),"Yes","No")</f>
        <v>Yes</v>
      </c>
      <c r="KS198" s="269" t="str">
        <f>IF(AND((RIGHT($KS$3,2)-'[1]Miter Profiles'!$AC$306-'[1]Outside Edges'!$B197)&gt;=5,'[1]Outside Edges'!$P197="Yes"),"Yes","No")</f>
        <v>Yes</v>
      </c>
      <c r="KT198" s="269" t="str">
        <f>IF(AND((RIGHT($KT$3,2)-'[1]Miter Profiles'!$AC$307-'[1]Outside Edges'!$B197)&gt;=5,'[1]Outside Edges'!$P197="Yes"),"Yes","No")</f>
        <v>Yes</v>
      </c>
      <c r="KU198" s="269" t="str">
        <f>IF(AND((RIGHT($KU$3,2)-'[1]Miter Profiles'!$AC$308-'[1]Outside Edges'!$B197)&gt;=5,'[1]Outside Edges'!$P197="Yes"),"Yes","No")</f>
        <v>Yes</v>
      </c>
      <c r="KV198" s="283" t="str">
        <f>IF(AND((RIGHT($KV$3,2)-'[1]Miter Profiles'!$AC$309-'[1]Outside Edges'!$B197)&gt;=5,'[1]Outside Edges'!$P197="Yes"),"Yes","No")</f>
        <v>Yes</v>
      </c>
      <c r="KW198" s="283" t="str">
        <f>IF(AND((RIGHT($KW$3,2)-'[1]Miter Profiles'!$AC$310-'[1]Outside Edges'!$B197)&gt;=5,'[1]Outside Edges'!$P197="Yes"),"Yes","No")</f>
        <v>Yes</v>
      </c>
      <c r="KX198" s="283" t="str">
        <f>IF(AND((RIGHT($KX$3,2)-'[1]Miter Profiles'!$AC$311-'[1]Outside Edges'!$B197)&gt;=5,'[1]Outside Edges'!$P197="Yes"),"Yes","No")</f>
        <v>Yes</v>
      </c>
      <c r="KY198" s="269" t="str">
        <f>IF(AND((RIGHT($KY$3,2)-'[1]Miter Profiles'!$AC$312-'[1]Outside Edges'!$B197)&gt;=5,'[1]Outside Edges'!$P197="Yes"),"Yes","No")</f>
        <v>Yes</v>
      </c>
      <c r="KZ198" s="269" t="str">
        <f>IF(AND((RIGHT($KZ$3,2)-'[1]Miter Profiles'!$AC$313-'[1]Outside Edges'!$B197)&gt;=5,'[1]Outside Edges'!$P197="Yes"),"Yes","No")</f>
        <v>Yes</v>
      </c>
      <c r="LA198" s="269" t="str">
        <f>IF(AND((RIGHT($LA$3,2)-'[1]Miter Profiles'!$AC$314-'[1]Outside Edges'!$B197)&gt;=5,'[1]Outside Edges'!$P197="Yes"),"Yes","No")</f>
        <v>Yes</v>
      </c>
      <c r="LB198" s="283" t="str">
        <f>IF(AND((RIGHT($LB$3,2)-'[1]Miter Profiles'!$AC$315-'[1]Outside Edges'!$B197)&gt;=5,'[1]Outside Edges'!$P197="Yes"),"Yes","No")</f>
        <v>Yes</v>
      </c>
      <c r="LC198" s="283" t="str">
        <f>IF(AND((RIGHT($LC$3,2)-'[1]Miter Profiles'!$AC$316-'[1]Outside Edges'!$B197)&gt;=5,'[1]Outside Edges'!$P197="Yes"),"Yes","No")</f>
        <v>Yes</v>
      </c>
      <c r="LD198" s="283" t="str">
        <f>IF(AND((RIGHT($LD$3,2)-'[1]Miter Profiles'!$AC$317-'[1]Outside Edges'!$B197)&gt;=5,'[1]Outside Edges'!$P197="Yes"),"Yes","No")</f>
        <v>Yes</v>
      </c>
      <c r="LE198" s="283" t="str">
        <f>IF(AND((RIGHT($LE$3,2)-'[1]Miter Profiles'!$AC$318-'[1]Outside Edges'!$B197)&gt;=5,'[1]Outside Edges'!$P197="Yes"),"Yes","No")</f>
        <v>Yes</v>
      </c>
      <c r="LF198" s="269" t="str">
        <f>IF(AND((RIGHT($LF$3,2)-'[1]Miter Profiles'!$AC$319-'[1]Outside Edges'!$B197)&gt;=5,'[1]Outside Edges'!$P197="Yes"),"Yes","No")</f>
        <v>Yes</v>
      </c>
      <c r="LG198" s="269" t="str">
        <f>IF(AND((RIGHT($LG$3,2)-'[1]Miter Profiles'!$AC$320-'[1]Outside Edges'!$B197)&gt;=5,'[1]Outside Edges'!$P197="Yes"),"Yes","No")</f>
        <v>Yes</v>
      </c>
      <c r="LH198" s="269" t="str">
        <f>IF(AND((RIGHT($LH$3,2)-'[1]Miter Profiles'!$AC$321-'[1]Outside Edges'!$B197)&gt;=5,'[1]Outside Edges'!$P197="Yes"),"Yes","No")</f>
        <v>Yes</v>
      </c>
      <c r="LI198" s="269" t="str">
        <f>IF(AND((RIGHT($LI$3,2)-'[1]Miter Profiles'!$AC$322-'[1]Outside Edges'!$B197)&gt;=5,'[1]Outside Edges'!$P197="Yes"),"Yes","No")</f>
        <v>Yes</v>
      </c>
      <c r="LJ198" s="283" t="str">
        <f>IF(AND((RIGHT($LJ$3,2)-'[1]Miter Profiles'!$AC$323-'[1]Outside Edges'!$B197)&gt;=5,'[1]Outside Edges'!$P197="Yes"),"Yes","No")</f>
        <v>No</v>
      </c>
      <c r="LK198" s="283" t="str">
        <f>IF(AND((RIGHT($LK$3,2)-'[1]Miter Profiles'!$AC$324-'[1]Outside Edges'!$B197)&gt;=5,'[1]Outside Edges'!$P197="Yes"),"Yes","No")</f>
        <v>Yes</v>
      </c>
      <c r="LL198" s="283" t="str">
        <f>IF(AND((RIGHT($LL$3,2)-'[1]Miter Profiles'!$AC$325-'[1]Outside Edges'!$B197)&gt;=5,'[1]Outside Edges'!$P197="Yes"),"Yes","No")</f>
        <v>Yes</v>
      </c>
      <c r="LM198" s="269" t="str">
        <f>IF(AND((RIGHT($LM$3,2)-'[1]Miter Profiles'!$AC$326-'[1]Outside Edges'!$B197)&gt;=5,'[1]Outside Edges'!$P197="Yes"),"Yes","No")</f>
        <v>Yes</v>
      </c>
      <c r="LN198" s="269" t="str">
        <f>IF(AND((RIGHT($LN$3,2)-'[1]Miter Profiles'!$AC$327-'[1]Outside Edges'!$B197)&gt;=5,'[1]Outside Edges'!$P197="Yes"),"Yes","No")</f>
        <v>Yes</v>
      </c>
      <c r="LO198" s="269" t="str">
        <f>IF(AND((RIGHT($LO$3,2)-'[1]Miter Profiles'!$AC$328-'[1]Outside Edges'!$B197)&gt;=5,'[1]Outside Edges'!$P197="Yes"),"Yes","No")</f>
        <v>Yes</v>
      </c>
      <c r="LP198" s="283" t="str">
        <f>IF(AND((RIGHT($LP$3,2)-'[1]Miter Profiles'!$AC$329-'[1]Outside Edges'!$B197)&gt;=5,'[1]Outside Edges'!$P197="Yes"),"Yes","No")</f>
        <v>Yes</v>
      </c>
      <c r="LQ198" s="283" t="str">
        <f>IF(AND((RIGHT($LQ$3,2)-'[1]Miter Profiles'!$AC$330-'[1]Outside Edges'!$B197)&gt;=5,'[1]Outside Edges'!$P197="Yes"),"Yes","No")</f>
        <v>Yes</v>
      </c>
      <c r="LR198" s="283" t="str">
        <f>IF(AND((RIGHT($LR$3,2)-'[1]Miter Profiles'!$AC$331-'[1]Outside Edges'!$B197)&gt;=5,'[1]Outside Edges'!$P197="Yes"),"Yes","No")</f>
        <v>Yes</v>
      </c>
      <c r="LS198" s="269" t="str">
        <f>IF(AND((RIGHT($LS$3,2)-'[1]Miter Profiles'!$AC$332-'[1]Outside Edges'!$B197)&gt;=5,'[1]Outside Edges'!$P197="Yes"),"Yes","No")</f>
        <v>Yes</v>
      </c>
      <c r="LT198" s="269" t="str">
        <f>IF(AND((RIGHT($LT$3,2)-'[1]Miter Profiles'!$AC$333-'[1]Outside Edges'!$B197)&gt;=5,'[1]Outside Edges'!$P197="Yes"),"Yes","No")</f>
        <v>Yes</v>
      </c>
      <c r="LU198" s="269" t="str">
        <f>IF(AND((RIGHT($LU$3,2)-'[1]Miter Profiles'!$AC$334-'[1]Outside Edges'!$B197)&gt;=5,'[1]Outside Edges'!$P197="Yes"),"Yes","No")</f>
        <v>Yes</v>
      </c>
      <c r="LV198" s="283" t="str">
        <f>IF(AND((RIGHT($LV$3,2)-'[1]Miter Profiles'!$AC$335-'[1]Outside Edges'!$B197)&gt;=5,'[1]Outside Edges'!$P197="Yes"),"Yes","No")</f>
        <v>Yes</v>
      </c>
      <c r="LW198" s="283" t="str">
        <f>IF(AND((RIGHT($LW$3,2)-'[1]Miter Profiles'!$AC$336-'[1]Outside Edges'!$B197)&gt;=5,'[1]Outside Edges'!$P197="Yes"),"Yes","No")</f>
        <v>Yes</v>
      </c>
      <c r="LX198" s="283" t="str">
        <f>IF(AND((RIGHT($LX$3,2)-'[1]Miter Profiles'!$AC$337-'[1]Outside Edges'!$B197)&gt;=5,'[1]Outside Edges'!$P197="Yes"),"Yes","No")</f>
        <v>Yes</v>
      </c>
      <c r="LY198" s="269" t="str">
        <f>IF(AND((RIGHT($LY$3,2)-'[1]Miter Profiles'!$AC$338-'[1]Outside Edges'!$B197)&gt;=5,'[1]Outside Edges'!$P197="Yes"),"Yes","No")</f>
        <v>Yes</v>
      </c>
      <c r="LZ198" s="269" t="str">
        <f>IF(AND((RIGHT($LZ$3,2)-'[1]Miter Profiles'!$AC$339-'[1]Outside Edges'!$B197)&gt;=5,'[1]Outside Edges'!$P197="Yes"),"Yes","No")</f>
        <v>Yes</v>
      </c>
      <c r="MA198" s="269" t="str">
        <f>IF(AND((RIGHT($MA$3,2)-'[1]Miter Profiles'!$AC$340-'[1]Outside Edges'!$B197)&gt;=5,'[1]Outside Edges'!$P197="Yes"),"Yes","No")</f>
        <v>Yes</v>
      </c>
      <c r="MB198" s="283" t="str">
        <f>IF(AND((RIGHT($MB$3,2)-'[1]Miter Profiles'!$AC$341-'[1]Outside Edges'!$B197)&gt;=5,'[1]Outside Edges'!$P197="Yes"),"Yes","No")</f>
        <v>Yes</v>
      </c>
      <c r="MC198" s="283" t="str">
        <f>IF(AND((RIGHT($MC$3,2)-'[1]Miter Profiles'!$AC$342-'[1]Outside Edges'!$B197)&gt;=5,'[1]Outside Edges'!$P197="Yes"),"Yes","No")</f>
        <v>Yes</v>
      </c>
      <c r="MD198" s="283" t="str">
        <f>IF(AND((RIGHT($MD$3,2)-'[1]Miter Profiles'!$AC$343-'[1]Outside Edges'!$B197)&gt;=5,'[1]Outside Edges'!$P197="Yes"),"Yes","No")</f>
        <v>Yes</v>
      </c>
      <c r="ME198" s="269" t="str">
        <f>IF(AND((RIGHT($ME$3,2)-'[1]Miter Profiles'!$AC$344-'[1]Outside Edges'!$B197)&gt;=5,'[1]Outside Edges'!$P197="Yes"),"Yes","No")</f>
        <v>Yes</v>
      </c>
      <c r="MF198" s="269" t="str">
        <f>IF(AND((RIGHT($MF$3,2)-'[1]Miter Profiles'!$AC$345-'[1]Outside Edges'!$B197)&gt;=5,'[1]Outside Edges'!$P197="Yes"),"Yes","No")</f>
        <v>Yes</v>
      </c>
      <c r="MG198" s="269" t="str">
        <f>IF(AND((RIGHT($MG$3,2)-'[1]Miter Profiles'!$AC$346-'[1]Outside Edges'!$B197)&gt;=5,'[1]Outside Edges'!$P197="Yes"),"Yes","No")</f>
        <v>Yes</v>
      </c>
      <c r="MH198" s="283" t="str">
        <f>IF(AND((RIGHT($MH$3,2)-'[1]Miter Profiles'!$AC$347-'[1]Outside Edges'!$B197)&gt;=5,'[1]Outside Edges'!$P197="Yes"),"Yes","No")</f>
        <v>Yes</v>
      </c>
      <c r="MI198" s="283" t="str">
        <f>IF(AND((RIGHT($MI$3,2)-'[1]Miter Profiles'!$AC$348-'[1]Outside Edges'!$B197)&gt;=5,'[1]Outside Edges'!$P197="Yes"),"Yes","No")</f>
        <v>Yes</v>
      </c>
      <c r="MJ198" s="283" t="str">
        <f>IF(AND((RIGHT($MJ$3,2)-'[1]Miter Profiles'!$AC$349-'[1]Outside Edges'!$B197)&gt;=5,'[1]Outside Edges'!$P197="Yes"),"Yes","No")</f>
        <v>Yes</v>
      </c>
      <c r="MK198" s="269" t="str">
        <f>IF(AND((RIGHT($MK$3,2)-'[1]Miter Profiles'!$AC$350-'[1]Outside Edges'!$B197)&gt;=5,'[1]Outside Edges'!$P197="Yes"),"Yes","No")</f>
        <v>Yes</v>
      </c>
      <c r="ML198" s="269" t="str">
        <f>IF(AND((RIGHT($ML$3,2)-'[1]Miter Profiles'!$AC$351-'[1]Outside Edges'!$B197)&gt;=5,'[1]Outside Edges'!$P197="Yes"),"Yes","No")</f>
        <v>Yes</v>
      </c>
      <c r="MM198" s="269" t="str">
        <f>IF(AND((RIGHT($MM$3,2)-'[1]Miter Profiles'!$AC$352-'[1]Outside Edges'!$B197)&gt;=5,'[1]Outside Edges'!$P197="Yes"),"Yes","No")</f>
        <v>Yes</v>
      </c>
      <c r="MN198" s="283" t="str">
        <f>IF(AND((RIGHT($MK$3,2)-'[1]Miter Profiles'!$AC$350-'[1]Outside Edges'!$B197)&gt;=5,'[1]Outside Edges'!$P197="Yes"),"Yes","No")</f>
        <v>Yes</v>
      </c>
      <c r="MO198" s="283" t="str">
        <f>IF(AND((RIGHT($ML$3,2)-'[1]Miter Profiles'!$AC$351-'[1]Outside Edges'!$B197)&gt;=5,'[1]Outside Edges'!$P197="Yes"),"Yes","No")</f>
        <v>Yes</v>
      </c>
      <c r="MP198" s="283" t="str">
        <f>IF(AND((RIGHT($MM$3,2)-'[1]Miter Profiles'!$AC$352-'[1]Outside Edges'!$B197)&gt;=5,'[1]Outside Edges'!$P197="Yes"),"Yes","No")</f>
        <v>Yes</v>
      </c>
    </row>
    <row r="199" spans="1:354" ht="16.5" thickBot="1" x14ac:dyDescent="0.3">
      <c r="A199" s="8" t="str">
        <f>IF('[1]Outside Edges'!$A198&lt;&gt;"",'[1]Outside Edges'!$A198,"")</f>
        <v>D196</v>
      </c>
      <c r="B199" s="10" t="str">
        <f>IF(AND((RIGHT($B$3,2)-'[1]Miter Profiles'!$AC$3-'[1]Outside Edges'!$B198)&gt;=5,'[1]Outside Edges'!$P198="Yes"),"Yes","No")</f>
        <v>Yes</v>
      </c>
      <c r="C199" s="10" t="str">
        <f>IF(AND((RIGHT($C$3,2)-'[1]Miter Profiles'!$AC$4-'[1]Outside Edges'!$B198)&gt;=5,'[1]Outside Edges'!$P198="Yes"),"Yes","No")</f>
        <v>Yes</v>
      </c>
      <c r="D199" s="85" t="str">
        <f>IF(AND((RIGHT($D$3,2)-'[1]Miter Profiles'!$AC$5-'[1]Outside Edges'!$B198)&gt;=5,'[1]Outside Edges'!$P198="Yes"),"Yes","No")</f>
        <v>Yes</v>
      </c>
      <c r="E199" s="86" t="str">
        <f>IF(AND((RIGHT($E$3,2)-'[1]Miter Profiles'!$AC$6-'[1]Outside Edges'!$B198)&gt;=5,'[1]Outside Edges'!$P198="Yes"),"Yes","No")</f>
        <v>No</v>
      </c>
      <c r="F199" s="11" t="str">
        <f>IF(AND((RIGHT($F$3,2)-'[1]Miter Profiles'!$AC$7-'[1]Outside Edges'!$B198)&gt;=5,'[1]Outside Edges'!$P198="Yes"),"Yes","No")</f>
        <v>Yes</v>
      </c>
      <c r="G199" s="87" t="str">
        <f>IF(AND((RIGHT($G$3,2)-'[1]Miter Profiles'!$AC$8-'[1]Outside Edges'!$B198)&gt;=5,'[1]Outside Edges'!$P198="Yes"),"Yes","No")</f>
        <v>Yes</v>
      </c>
      <c r="H199" s="10" t="str">
        <f>IF(AND((RIGHT($H$3,2)-'[1]Miter Profiles'!$AC$9-'[1]Outside Edges'!$B198)&gt;=5,'[1]Outside Edges'!$P198="Yes"),"Yes","No")</f>
        <v>No</v>
      </c>
      <c r="I199" s="10" t="str">
        <f>IF(AND((RIGHT($I$3,2)-'[1]Miter Profiles'!$AC$10-'[1]Outside Edges'!$B198)&gt;=5,'[1]Outside Edges'!$P198="Yes"),"Yes","No")</f>
        <v>Yes</v>
      </c>
      <c r="J199" s="85" t="str">
        <f>IF(AND((RIGHT($J$3,2)-'[1]Miter Profiles'!$AC$11-'[1]Outside Edges'!$B198)&gt;=5,'[1]Outside Edges'!$P198="Yes"),"Yes","No")</f>
        <v>Yes</v>
      </c>
      <c r="K199" s="86" t="str">
        <f>IF(AND((RIGHT($K$3,2)-'[1]Miter Profiles'!$AC$12-'[1]Outside Edges'!$B198)&gt;=5,'[1]Outside Edges'!$P198="Yes"),"Yes","No")</f>
        <v>No</v>
      </c>
      <c r="L199" s="11" t="str">
        <f>IF(AND((RIGHT($L$3,2)-'[1]Miter Profiles'!$AC$13-'[1]Outside Edges'!$B198)&gt;=5,'[1]Outside Edges'!$P198="Yes"),"Yes","No")</f>
        <v>Yes</v>
      </c>
      <c r="M199" s="87" t="str">
        <f>IF(AND((RIGHT($M$3,2)-'[1]Miter Profiles'!$AC$14-'[1]Outside Edges'!$B198)&gt;=5,'[1]Outside Edges'!$P198="Yes"),"Yes","No")</f>
        <v>Yes</v>
      </c>
      <c r="N199" s="10" t="str">
        <f>IF(AND((RIGHT($N$3,2)-'[1]Miter Profiles'!$AC$15-'[1]Outside Edges'!$B198)&gt;=4,'[1]Outside Edges'!$P198="Yes"),"Yes","No")</f>
        <v>No</v>
      </c>
      <c r="O199" s="10" t="str">
        <f>IF(AND((RIGHT($O$3,2)-'[1]Miter Profiles'!$AC$16-'[1]Outside Edges'!$B198)&gt;=5,'[1]Outside Edges'!$P198="Yes"),"Yes","No")</f>
        <v>Yes</v>
      </c>
      <c r="P199" s="85" t="str">
        <f>IF(AND((RIGHT($P$3,2)-'[1]Miter Profiles'!$AC$17-'[1]Outside Edges'!$B198)&gt;=5,'[1]Outside Edges'!$P198="Yes"),"Yes","No")</f>
        <v>Yes</v>
      </c>
      <c r="Q199" s="86" t="str">
        <f>IF(AND((RIGHT($Q$3,2)-'[1]Miter Profiles'!$AC$18-'[1]Outside Edges'!$B198)&gt;=5,'[1]Outside Edges'!$P198="Yes"),"Yes","No")</f>
        <v>No</v>
      </c>
      <c r="R199" s="11" t="str">
        <f>IF(AND((RIGHT($R$3,2)-'[1]Miter Profiles'!$AC$19-'[1]Outside Edges'!$B198)&gt;=5,'[1]Outside Edges'!$P198="Yes"),"Yes","No")</f>
        <v>Yes</v>
      </c>
      <c r="S199" s="87" t="str">
        <f>IF(AND((RIGHT($S$3,2)-'[1]Miter Profiles'!$AC$20-'[1]Outside Edges'!$B198)&gt;=5,'[1]Outside Edges'!$P198="Yes"),"Yes","No")</f>
        <v>Yes</v>
      </c>
      <c r="T199" s="10" t="str">
        <f>IF(AND((RIGHT($T$3,2)-'[1]Miter Profiles'!$AC$21-'[1]Outside Edges'!$B198)&gt;=5,'[1]Outside Edges'!$P198="Yes"),"Yes","No")</f>
        <v>Yes</v>
      </c>
      <c r="U199" s="10" t="str">
        <f>IF(AND((RIGHT($U$3,2)-'[1]Miter Profiles'!$AC$22-'[1]Outside Edges'!$B198)&gt;=5,'[1]Outside Edges'!$P198="Yes"),"Yes","No")</f>
        <v>Yes</v>
      </c>
      <c r="V199" s="85" t="str">
        <f>IF(AND((RIGHT($V$3,2)-'[1]Miter Profiles'!$AC$23-'[1]Outside Edges'!$B198)&gt;=5,'[1]Outside Edges'!$P198="Yes"),"Yes","No")</f>
        <v>Yes</v>
      </c>
      <c r="W199" s="86" t="str">
        <f>IF(AND((RIGHT($W$3,2)-'[1]Miter Profiles'!$AC$24-'[1]Outside Edges'!$B198)&gt;=5,'[1]Outside Edges'!$P198="Yes"),"Yes","No")</f>
        <v>No</v>
      </c>
      <c r="X199" s="11" t="str">
        <f>IF(AND((RIGHT($X$3,2)-'[1]Miter Profiles'!$AC$25-'[1]Outside Edges'!$B198)&gt;=5,'[1]Outside Edges'!$P198="Yes"),"Yes","No")</f>
        <v>No</v>
      </c>
      <c r="Y199" s="87" t="str">
        <f>IF(AND((RIGHT($Y$3,2)-'[1]Miter Profiles'!$AC$26-'[1]Outside Edges'!$B198)&gt;=5,'[1]Outside Edges'!$P198="Yes"),"Yes","No")</f>
        <v>Yes</v>
      </c>
      <c r="Z199" s="10" t="str">
        <f>IF(AND((RIGHT($Z$3,2)-'[1]Miter Profiles'!$AC$27-'[1]Outside Edges'!$B198)&gt;=5,'[1]Outside Edges'!$P198="Yes"),"Yes","No")</f>
        <v>No</v>
      </c>
      <c r="AA199" s="10" t="str">
        <f>IF(AND((RIGHT($AA$3,2)-'[1]Miter Profiles'!$AC$28-'[1]Outside Edges'!$B198)&gt;=5,'[1]Outside Edges'!$P198="Yes"),"Yes","No")</f>
        <v>Yes</v>
      </c>
      <c r="AB199" s="85" t="str">
        <f>IF(AND((RIGHT($AB$3,2)-'[1]Miter Profiles'!$AC$29-'[1]Outside Edges'!$B198)&gt;=5,'[1]Outside Edges'!$P198="Yes"),"Yes","No")</f>
        <v>Yes</v>
      </c>
      <c r="AC199" s="86" t="str">
        <f>IF(AND((RIGHT($AC$3,2)-'[1]Miter Profiles'!$AC$30-'[1]Outside Edges'!$B198)&gt;=5,'[1]Outside Edges'!$P198="Yes"),"Yes","No")</f>
        <v>Yes</v>
      </c>
      <c r="AD199" s="11" t="str">
        <f>IF(AND((RIGHT($AD$3,2)-'[1]Miter Profiles'!$AC$31-'[1]Outside Edges'!$B198)&gt;=5,'[1]Outside Edges'!$P198="Yes"),"Yes","No")</f>
        <v>Yes</v>
      </c>
      <c r="AE199" s="87" t="str">
        <f>IF(AND((RIGHT($AE$3,2)-'[1]Miter Profiles'!$AC$32-'[1]Outside Edges'!$B198)&gt;=5,'[1]Outside Edges'!$P198="Yes"),"Yes","No")</f>
        <v>Yes</v>
      </c>
      <c r="AF199" s="10" t="str">
        <f>IF(AND((RIGHT($AF$3,2)-'[1]Miter Profiles'!$AC$33-'[1]Outside Edges'!$B198)&gt;=5,'[1]Outside Edges'!$P198="Yes"),"Yes","No")</f>
        <v>Yes</v>
      </c>
      <c r="AG199" s="10" t="str">
        <f>IF(AND((RIGHT($AG$3,2)-'[1]Miter Profiles'!$AC$34-'[1]Outside Edges'!$B198)&gt;=5,'[1]Outside Edges'!$P198="Yes"),"Yes","No")</f>
        <v>Yes</v>
      </c>
      <c r="AH199" s="85" t="str">
        <f>IF(AND((RIGHT($AH$3,2)-'[1]Miter Profiles'!$AC$35-'[1]Outside Edges'!$B198)&gt;=5,'[1]Outside Edges'!$P198="Yes"),"Yes","No")</f>
        <v>Yes</v>
      </c>
      <c r="AI199" s="86" t="str">
        <f>IF(AND((RIGHT($AI$3,2)-'[1]Miter Profiles'!$AC$36-'[1]Outside Edges'!$B198)&gt;=5,'[1]Outside Edges'!$P198="Yes"),"Yes","No")</f>
        <v>Yes</v>
      </c>
      <c r="AJ199" s="11" t="str">
        <f>IF(AND((RIGHT($AJ$3,2)-'[1]Miter Profiles'!$AC$37-'[1]Outside Edges'!$B198)&gt;=5,'[1]Outside Edges'!$P198="Yes"),"Yes","No")</f>
        <v>Yes</v>
      </c>
      <c r="AK199" s="87" t="str">
        <f>IF(AND((RIGHT($AK$3,2)-'[1]Miter Profiles'!$AC$38-'[1]Outside Edges'!$B198)&gt;=5,'[1]Outside Edges'!$P198="Yes"),"Yes","No")</f>
        <v>Yes</v>
      </c>
      <c r="AL199" s="10" t="str">
        <f>IF(AND((RIGHT($AL$3,2)-'[1]Miter Profiles'!$AC$39-'[1]Outside Edges'!$B198)&gt;=5,'[1]Outside Edges'!$P198="Yes"),"Yes","No")</f>
        <v>Yes</v>
      </c>
      <c r="AM199" s="10" t="str">
        <f>IF(AND((RIGHT($AM$3,2)-'[1]Miter Profiles'!$AC$40-'[1]Outside Edges'!$B198)&gt;=5,'[1]Outside Edges'!$P198="Yes"),"Yes","No")</f>
        <v>Yes</v>
      </c>
      <c r="AN199" s="85" t="str">
        <f>IF(AND((RIGHT($AN$3,2)-'[1]Miter Profiles'!$AC$41-'[1]Outside Edges'!$B198)&gt;=5,'[1]Outside Edges'!$P198="Yes"),"Yes","No")</f>
        <v>Yes</v>
      </c>
      <c r="AO199" s="86" t="str">
        <f>IF(AND((RIGHT($AO$3,2)-'[1]Miter Profiles'!$AC$42-'[1]Outside Edges'!$B198)&gt;=5,'[1]Outside Edges'!$P198="Yes"),"Yes","No")</f>
        <v>No</v>
      </c>
      <c r="AP199" s="11" t="str">
        <f>IF(AND((RIGHT($AP$3,2)-'[1]Miter Profiles'!$AC$43-'[1]Outside Edges'!$B198)&gt;=5,'[1]Outside Edges'!$P198="Yes"),"Yes","No")</f>
        <v>Yes</v>
      </c>
      <c r="AQ199" s="87" t="str">
        <f>IF(AND((RIGHT($AQ$3,2)-'[1]Miter Profiles'!$AC$44-'[1]Outside Edges'!$B198)&gt;=5,'[1]Outside Edges'!$P198="Yes"),"Yes","No")</f>
        <v>Yes</v>
      </c>
      <c r="AR199" s="10" t="str">
        <f>IF(AND((RIGHT($AR$3,2)-'[1]Miter Profiles'!$AC$45-'[1]Outside Edges'!$B198)&gt;=5,'[1]Outside Edges'!$P198="Yes"),"Yes","No")</f>
        <v>Yes</v>
      </c>
      <c r="AS199" s="10" t="str">
        <f>IF(AND((RIGHT($AS$3,2)-'[1]Miter Profiles'!$AC$46-'[1]Outside Edges'!$B198)&gt;=5,'[1]Outside Edges'!$P198="Yes"),"Yes","No")</f>
        <v>Yes</v>
      </c>
      <c r="AT199" s="85" t="str">
        <f>IF(AND((RIGHT($AT$3,2)-'[1]Miter Profiles'!$AC$47-'[1]Outside Edges'!$B198)&gt;=5,'[1]Outside Edges'!$P198="Yes"),"Yes","No")</f>
        <v>Yes</v>
      </c>
      <c r="AU199" s="86" t="str">
        <f>IF(AND((RIGHT($AU$3,2)-'[1]Miter Profiles'!$AC$48-'[1]Outside Edges'!$B198)&gt;=5,'[1]Outside Edges'!$P198="Yes"),"Yes","No")</f>
        <v>Yes</v>
      </c>
      <c r="AV199" s="11" t="str">
        <f>IF(AND((RIGHT($AV$3,2)-'[1]Miter Profiles'!$AC$49-'[1]Outside Edges'!$B198)&gt;=5,'[1]Outside Edges'!$P198="Yes"),"Yes","No")</f>
        <v>Yes</v>
      </c>
      <c r="AW199" s="87" t="str">
        <f>IF(AND((RIGHT($AW$3,2)-'[1]Miter Profiles'!$AC$50-'[1]Outside Edges'!$B198)&gt;=5,'[1]Outside Edges'!$P198="Yes"),"Yes","No")</f>
        <v>Yes</v>
      </c>
      <c r="AX199" s="10" t="str">
        <f>IF(AND((RIGHT($AX$3,2)-'[1]Miter Profiles'!$AC$51-'[1]Outside Edges'!$B198)&gt;=5,'[1]Outside Edges'!$P198="Yes"),"Yes","No")</f>
        <v>Yes</v>
      </c>
      <c r="AY199" s="10" t="str">
        <f>IF(AND((RIGHT($AY$3,2)-'[1]Miter Profiles'!$AC$52-'[1]Outside Edges'!$B198)&gt;=5,'[1]Outside Edges'!$P198="Yes"),"Yes","No")</f>
        <v>Yes</v>
      </c>
      <c r="AZ199" s="85" t="str">
        <f>IF(AND((RIGHT($AZ$3,2)-'[1]Miter Profiles'!$AC$53-'[1]Outside Edges'!$B198)&gt;=5,'[1]Outside Edges'!$P198="Yes"),"Yes","No")</f>
        <v>Yes</v>
      </c>
      <c r="BA199" s="86" t="str">
        <f>IF(AND((RIGHT($BA$3,2)-'[1]Miter Profiles'!$AC$54-'[1]Outside Edges'!$B198)&gt;=5,'[1]Outside Edges'!$P198="Yes"),"Yes","No")</f>
        <v>Yes</v>
      </c>
      <c r="BB199" s="11" t="str">
        <f>IF(AND((RIGHT($BB$3,2)-'[1]Miter Profiles'!$AC$55-'[1]Outside Edges'!$B198)&gt;=5,'[1]Outside Edges'!$P198="Yes"),"Yes","No")</f>
        <v>Yes</v>
      </c>
      <c r="BC199" s="87" t="str">
        <f>IF(AND((RIGHT($BC$3,2)-'[1]Miter Profiles'!$AC$56-'[1]Outside Edges'!$B198)&gt;=5,'[1]Outside Edges'!$P198="Yes"),"Yes","No")</f>
        <v>Yes</v>
      </c>
      <c r="BD199" s="10" t="str">
        <f>IF(AND((RIGHT($BD$3,2)-'[1]Miter Profiles'!$AC$57-'[1]Outside Edges'!$B198)&gt;=5,'[1]Outside Edges'!$P198="Yes"),"Yes","No")</f>
        <v>Yes</v>
      </c>
      <c r="BE199" s="10" t="str">
        <f>IF(AND((RIGHT($BE$3,2)-'[1]Miter Profiles'!$AC$58-'[1]Outside Edges'!$B198)&gt;=5,'[1]Outside Edges'!$P198="Yes"),"Yes","No")</f>
        <v>Yes</v>
      </c>
      <c r="BF199" s="85" t="str">
        <f>IF(AND((RIGHT($BF$3,2)-'[1]Miter Profiles'!$AC$59-'[1]Outside Edges'!$B198)&gt;=5,'[1]Outside Edges'!$P198="Yes"),"Yes","No")</f>
        <v>Yes</v>
      </c>
      <c r="BG199" s="86" t="str">
        <f>IF(AND((RIGHT($BG$3,2)-'[1]Miter Profiles'!$AC$60-'[1]Outside Edges'!$B198)&gt;=5,'[1]Outside Edges'!$P198="Yes"),"Yes","No")</f>
        <v>Yes</v>
      </c>
      <c r="BH199" s="11" t="str">
        <f>IF(AND((RIGHT($BH$3,2)-'[1]Miter Profiles'!$AC$61-'[1]Outside Edges'!$B198)&gt;=5,'[1]Outside Edges'!$P198="Yes"),"Yes","No")</f>
        <v>Yes</v>
      </c>
      <c r="BI199" s="87" t="str">
        <f>IF(AND((RIGHT($BI$3,2)-'[1]Miter Profiles'!$AC$62-'[1]Outside Edges'!$B198)&gt;=5,'[1]Outside Edges'!$P198="Yes"),"Yes","No")</f>
        <v>Yes</v>
      </c>
      <c r="BJ199" s="10" t="str">
        <f>IF(AND((RIGHT($BJ$3,2)-'[1]Miter Profiles'!$AC$63-'[1]Outside Edges'!$B198)&gt;=5,'[1]Outside Edges'!$P198="Yes"),"Yes","No")</f>
        <v>Yes</v>
      </c>
      <c r="BK199" s="10" t="str">
        <f>IF(AND((RIGHT($BK$3,2)-'[1]Miter Profiles'!$AC$64-'[1]Outside Edges'!$B198)&gt;=5,'[1]Outside Edges'!$P198="Yes"),"Yes","No")</f>
        <v>Yes</v>
      </c>
      <c r="BL199" s="85" t="str">
        <f>IF(AND((RIGHT($BL$3,2)-'[1]Miter Profiles'!$AC$65-'[1]Outside Edges'!$B198)&gt;=5,'[1]Outside Edges'!$P198="Yes"),"Yes","No")</f>
        <v>Yes</v>
      </c>
      <c r="BM199" s="86" t="str">
        <f>IF(AND((RIGHT($BM$3,2)-'[1]Miter Profiles'!$AC$66-'[1]Outside Edges'!$B198)&gt;=5,'[1]Outside Edges'!$P198="Yes"),"Yes","No")</f>
        <v>Yes</v>
      </c>
      <c r="BN199" s="11" t="str">
        <f>IF(AND((RIGHT($BN$3,2)-'[1]Miter Profiles'!$AC$67-'[1]Outside Edges'!$B198)&gt;=5,'[1]Outside Edges'!$P198="Yes"),"Yes","No")</f>
        <v>Yes</v>
      </c>
      <c r="BO199" s="87" t="str">
        <f>IF(AND((RIGHT($BO$3,2)-'[1]Miter Profiles'!$AC$68-'[1]Outside Edges'!$B198)&gt;=5,'[1]Outside Edges'!$P198="Yes"),"Yes","No")</f>
        <v>Yes</v>
      </c>
      <c r="BP199" s="10" t="str">
        <f>IF(AND((RIGHT($BP$3,2)-'[1]Miter Profiles'!$AC$69-'[1]Outside Edges'!$B198)&gt;=5,'[1]Outside Edges'!$P198="Yes"),"Yes","No")</f>
        <v>No</v>
      </c>
      <c r="BQ199" s="10" t="str">
        <f>IF(AND((RIGHT($BQ$3,2)-'[1]Miter Profiles'!$AC$70-'[1]Outside Edges'!$B198)&gt;=5,'[1]Outside Edges'!$P198="Yes"),"Yes","No")</f>
        <v>Yes</v>
      </c>
      <c r="BR199" s="85" t="str">
        <f>IF(AND((RIGHT($BR$3,2)-'[1]Miter Profiles'!$AC$71-'[1]Outside Edges'!$B198)&gt;=5,'[1]Outside Edges'!$P198="Yes"),"Yes","No")</f>
        <v>Yes</v>
      </c>
      <c r="BS199" s="86" t="str">
        <f>IF(AND((RIGHT($BS$3,2)-'[1]Miter Profiles'!$AC$72-'[1]Outside Edges'!$B198)&gt;=5,'[1]Outside Edges'!$P198="Yes"),"Yes","No")</f>
        <v>Yes</v>
      </c>
      <c r="BT199" s="11" t="str">
        <f>IF(AND((RIGHT($BT$3,2)-'[1]Miter Profiles'!$AC$73-'[1]Outside Edges'!$B198)&gt;=5,'[1]Outside Edges'!$P198="Yes"),"Yes","No")</f>
        <v>Yes</v>
      </c>
      <c r="BU199" s="87" t="str">
        <f>IF(AND((RIGHT($BU$3,2)-'[1]Miter Profiles'!$AC$74-'[1]Outside Edges'!$B198)&gt;=5,'[1]Outside Edges'!$P198="Yes"),"Yes","No")</f>
        <v>Yes</v>
      </c>
      <c r="BV199" s="10" t="str">
        <f>IF(AND((RIGHT($BV$3,2)-'[1]Miter Profiles'!$AC$75-'[1]Outside Edges'!$B198)&gt;=5,'[1]Outside Edges'!$P198="Yes"),"Yes","No")</f>
        <v>Yes</v>
      </c>
      <c r="BW199" s="10" t="str">
        <f>IF(AND((RIGHT($BW$3,2)-'[1]Miter Profiles'!$AC$76-'[1]Outside Edges'!$B198)&gt;=5,'[1]Outside Edges'!$P198="Yes"),"Yes","No")</f>
        <v>Yes</v>
      </c>
      <c r="BX199" s="85" t="str">
        <f>IF(AND((RIGHT($BX$3,2)-'[1]Miter Profiles'!$AC$77-'[1]Outside Edges'!$B198)&gt;=5,'[1]Outside Edges'!$P198="Yes"),"Yes","No")</f>
        <v>Yes</v>
      </c>
      <c r="BY199" s="86" t="str">
        <f>IF(AND((RIGHT($BY$3,2)-'[1]Miter Profiles'!$AC$78-'[1]Outside Edges'!$B198)&gt;=5,'[1]Outside Edges'!$P198="Yes"),"Yes","No")</f>
        <v>No</v>
      </c>
      <c r="BZ199" s="11" t="str">
        <f>IF(AND((RIGHT($BZ$3,2)-'[1]Miter Profiles'!$AC$79-'[1]Outside Edges'!$B198)&gt;=5,'[1]Outside Edges'!$P198="Yes"),"Yes","No")</f>
        <v>Yes</v>
      </c>
      <c r="CA199" s="87" t="str">
        <f>IF(AND((RIGHT($CA$3,2)-'[1]Miter Profiles'!$AC$80-'[1]Outside Edges'!$B198)&gt;=5,'[1]Outside Edges'!$P198="Yes"),"Yes","No")</f>
        <v>Yes</v>
      </c>
      <c r="CB199" s="10" t="str">
        <f>IF(AND((RIGHT($CB$3,2)-'[1]Miter Profiles'!$AC$81-'[1]Outside Edges'!$B198)&gt;=5,'[1]Outside Edges'!$P198="Yes"),"Yes","No")</f>
        <v>No</v>
      </c>
      <c r="CC199" s="10" t="str">
        <f>IF(AND((RIGHT($CC$3,2)-'[1]Miter Profiles'!$AC$82-'[1]Outside Edges'!$B198)&gt;=5,'[1]Outside Edges'!$P198="Yes"),"Yes","No")</f>
        <v>Yes</v>
      </c>
      <c r="CD199" s="85" t="str">
        <f>IF(AND((RIGHT($CD$3,2)-'[1]Miter Profiles'!$AC$83-'[1]Outside Edges'!$B198)&gt;=5,'[1]Outside Edges'!$P198="Yes"),"Yes","No")</f>
        <v>Yes</v>
      </c>
      <c r="CE199" s="86" t="str">
        <f>IF(AND((RIGHT($CE$3,2)-'[1]Miter Profiles'!$AC$84-'[1]Outside Edges'!$B198)&gt;=5,'[1]Outside Edges'!$P198="Yes"),"Yes","No")</f>
        <v>No</v>
      </c>
      <c r="CF199" s="11" t="str">
        <f>IF(AND((RIGHT($CF$3,2)-'[1]Miter Profiles'!$AC$85-'[1]Outside Edges'!$B198)&gt;=5,'[1]Outside Edges'!$P198="Yes"),"Yes","No")</f>
        <v>Yes</v>
      </c>
      <c r="CG199" s="87" t="str">
        <f>IF(AND((RIGHT($CG$3,2)-'[1]Miter Profiles'!$AC$86-'[1]Outside Edges'!$B198)&gt;=5,'[1]Outside Edges'!$P198="Yes"),"Yes","No")</f>
        <v>Yes</v>
      </c>
      <c r="CH199" s="10" t="str">
        <f>IF(AND((RIGHT($CH$3,2)-'[1]Miter Profiles'!$AC$87-'[1]Outside Edges'!$B198)&gt;=5,'[1]Outside Edges'!$P198="Yes"),"Yes","No")</f>
        <v>Yes</v>
      </c>
      <c r="CI199" s="10" t="str">
        <f>IF(AND((RIGHT($CI$3,2)-'[1]Miter Profiles'!$AC$88-'[1]Outside Edges'!$B198)&gt;=5,'[1]Outside Edges'!$P198="Yes"),"Yes","No")</f>
        <v>Yes</v>
      </c>
      <c r="CJ199" s="85" t="str">
        <f>IF(AND((RIGHT($CJ$3,2)-'[1]Miter Profiles'!$AC$89-'[1]Outside Edges'!$B198)&gt;=5,'[1]Outside Edges'!$P198="Yes"),"Yes","No")</f>
        <v>Yes</v>
      </c>
      <c r="CK199" s="86" t="str">
        <f>IF(AND((RIGHT($CK$3,2)-'[1]Miter Profiles'!$AC$90-'[1]Outside Edges'!$B198)&gt;=5,'[1]Outside Edges'!$P198="Yes"),"Yes","No")</f>
        <v>Yes</v>
      </c>
      <c r="CL199" s="11" t="str">
        <f>IF(AND((RIGHT($CL$3,2)-'[1]Miter Profiles'!$AC$91-'[1]Outside Edges'!$B198)&gt;=5,'[1]Outside Edges'!$P198="Yes"),"Yes","No")</f>
        <v>Yes</v>
      </c>
      <c r="CM199" s="87" t="str">
        <f>IF(AND((RIGHT($CM$3,2)-'[1]Miter Profiles'!$AC$92-'[1]Outside Edges'!$B198)&gt;=5,'[1]Outside Edges'!$P198="Yes"),"Yes","No")</f>
        <v>Yes</v>
      </c>
      <c r="CN199" s="10" t="str">
        <f>IF(AND((RIGHT(CN$3,2)-'[1]Miter Profiles'!$AC$93-'[1]Outside Edges'!$B198)&gt;=5,'[1]Outside Edges'!$P198="Yes"),"Yes","No")</f>
        <v>No</v>
      </c>
      <c r="CO199" s="10" t="str">
        <f>IF(AND((RIGHT(CO$3,2)-'[1]Miter Profiles'!$AC$94-'[1]Outside Edges'!$B198)&gt;=5,'[1]Outside Edges'!$P198="Yes"),"Yes","No")</f>
        <v>No</v>
      </c>
      <c r="CP199" s="85" t="str">
        <f>IF(AND((RIGHT(CP$3,2)-'[1]Miter Profiles'!$AC$95-'[1]Outside Edges'!$B198)&gt;=5,'[1]Outside Edges'!$P198="Yes"),"Yes","No")</f>
        <v>Yes</v>
      </c>
      <c r="CQ199" s="86" t="str">
        <f>IF(AND((RIGHT(CQ$3,2)-'[1]Miter Profiles'!$AC$96-'[1]Outside Edges'!$B198)&gt;=5,'[1]Outside Edges'!$P198="Yes"),"Yes","No")</f>
        <v>No</v>
      </c>
      <c r="CR199" s="11" t="str">
        <f>IF(AND((RIGHT(CR$3,2)-'[1]Miter Profiles'!$AC$97-'[1]Outside Edges'!$B198)&gt;=5,'[1]Outside Edges'!$P198="Yes"),"Yes","No")</f>
        <v>Yes</v>
      </c>
      <c r="CS199" s="87" t="str">
        <f>IF(AND((RIGHT(CS$3,2)-'[1]Miter Profiles'!$AC$98-'[1]Outside Edges'!$B198)&gt;=5,'[1]Outside Edges'!$P198="Yes"),"Yes","No")</f>
        <v>Yes</v>
      </c>
      <c r="CT199" s="10" t="str">
        <f>IF(AND((RIGHT($CT$3,2)-'[1]Miter Profiles'!$AC$99-'[1]Outside Edges'!$B198)&gt;=5,'[1]Outside Edges'!$P198="Yes"),"Yes","No")</f>
        <v>No</v>
      </c>
      <c r="CU199" s="10" t="str">
        <f>IF(AND((RIGHT($CU$3,2)-'[1]Miter Profiles'!$AC$100-'[1]Outside Edges'!$B198)&gt;=5,'[1]Outside Edges'!$P198="Yes"),"Yes","No")</f>
        <v>Yes</v>
      </c>
      <c r="CV199" s="85" t="str">
        <f>IF(AND((RIGHT($CV$3,2)-'[1]Miter Profiles'!$AC$101-'[1]Outside Edges'!$B198)&gt;=5,'[1]Outside Edges'!$P198="Yes"),"Yes","No")</f>
        <v>Yes</v>
      </c>
      <c r="CW199" s="86" t="str">
        <f>IF(AND((RIGHT($CW$3,2)-'[1]Miter Profiles'!$AC$102-'[1]Outside Edges'!$B198)&gt;=5,'[1]Outside Edges'!$P198="Yes"),"Yes","No")</f>
        <v>Yes</v>
      </c>
      <c r="CX199" s="11" t="str">
        <f>IF(AND((RIGHT($CX$3,2)-'[1]Miter Profiles'!$AC$103-'[1]Outside Edges'!$B198)&gt;=5,'[1]Outside Edges'!$P198="Yes"),"Yes","No")</f>
        <v>Yes</v>
      </c>
      <c r="CY199" s="87" t="str">
        <f>IF(AND((RIGHT($CY$3,2)-'[1]Miter Profiles'!$AC$104-'[1]Outside Edges'!$B198)&gt;=5,'[1]Outside Edges'!$P198="Yes"),"Yes","No")</f>
        <v>Yes</v>
      </c>
      <c r="CZ199" s="10" t="str">
        <f>IF(AND((RIGHT($CZ$3,2)-'[1]Miter Profiles'!$AC$105-'[1]Outside Edges'!$B198)&gt;=5,'[1]Outside Edges'!$P198="Yes"),"Yes","No")</f>
        <v>No</v>
      </c>
      <c r="DA199" s="10" t="str">
        <f>IF(AND((RIGHT($DA$3,2)-'[1]Miter Profiles'!$AC$106-'[1]Outside Edges'!$B198)&gt;=5,'[1]Outside Edges'!$P198="Yes"),"Yes","No")</f>
        <v>No</v>
      </c>
      <c r="DB199" s="85" t="str">
        <f>IF(AND((RIGHT($DB$3,2)-'[1]Miter Profiles'!$AC$107-'[1]Outside Edges'!$B198)&gt;=5,'[1]Outside Edges'!$P198="Yes"),"Yes","No")</f>
        <v>No</v>
      </c>
      <c r="DC199" s="86" t="str">
        <f>IF(AND((RIGHT($DC$3,2)-'[1]Miter Profiles'!$AC$108-'[1]Outside Edges'!$B198)&gt;=5,'[1]Outside Edges'!$P198="Yes"),"Yes","No")</f>
        <v>No</v>
      </c>
      <c r="DD199" s="11" t="str">
        <f>IF(AND((RIGHT($DD$3,2)-'[1]Miter Profiles'!$AC$109-'[1]Outside Edges'!$B198)&gt;=5,'[1]Outside Edges'!$P198="Yes"),"Yes","No")</f>
        <v>Yes</v>
      </c>
      <c r="DE199" s="87" t="str">
        <f>IF(AND((RIGHT($DE$3,2)-'[1]Miter Profiles'!$AC$110-'[1]Outside Edges'!$B198)&gt;=5,'[1]Outside Edges'!$P198="Yes"),"Yes","No")</f>
        <v>Yes</v>
      </c>
      <c r="DF199" s="10" t="str">
        <f>IF(AND((RIGHT($DF$3,2)-'[1]Miter Profiles'!$AC$111-'[1]Outside Edges'!$B198)&gt;=5,'[1]Outside Edges'!$P198="Yes"),"Yes","No")</f>
        <v>Yes</v>
      </c>
      <c r="DG199" s="10" t="str">
        <f>IF(AND((RIGHT($DG$3,2)-'[1]Miter Profiles'!$AC$112-'[1]Outside Edges'!$B198)&gt;=5,'[1]Outside Edges'!$P198="Yes"),"Yes","No")</f>
        <v>Yes</v>
      </c>
      <c r="DH199" s="85" t="str">
        <f>IF(AND((RIGHT($DH$3,2)-'[1]Miter Profiles'!$AC$113-'[1]Outside Edges'!$B198)&gt;=5,'[1]Outside Edges'!$P198="Yes"),"Yes","No")</f>
        <v>Yes</v>
      </c>
      <c r="DI199" s="86" t="str">
        <f>IF(AND((RIGHT($DI$3,2)-'[1]Miter Profiles'!$AC$114-'[1]Outside Edges'!$B198)&gt;=5,'[1]Outside Edges'!$P198="Yes"),"Yes","No")</f>
        <v>No</v>
      </c>
      <c r="DJ199" s="11" t="str">
        <f>IF(AND((RIGHT($DJ$3,2)-'[1]Miter Profiles'!$AC$115-'[1]Outside Edges'!$B198)&gt;=5,'[1]Outside Edges'!$P198="Yes"),"Yes","No")</f>
        <v>Yes</v>
      </c>
      <c r="DK199" s="87" t="str">
        <f>IF(AND((RIGHT($DK$3,2)-'[1]Miter Profiles'!$AC$116-'[1]Outside Edges'!$B198)&gt;=5,'[1]Outside Edges'!$P198="Yes"),"Yes","No")</f>
        <v>Yes</v>
      </c>
      <c r="DL199" s="10" t="str">
        <f>IF(AND((RIGHT($DL$3,2)-'[1]Miter Profiles'!$AC$117-'[1]Outside Edges'!$B198)&gt;=5,'[1]Outside Edges'!$P198="Yes"),"Yes","No")</f>
        <v>Yes</v>
      </c>
      <c r="DM199" s="10" t="str">
        <f>IF(AND((RIGHT($DM$3,2)-'[1]Miter Profiles'!$AC$118-'[1]Outside Edges'!$B198)&gt;=5,'[1]Outside Edges'!$P198="Yes"),"Yes","No")</f>
        <v>Yes</v>
      </c>
      <c r="DN199" s="85" t="str">
        <f>IF(AND((RIGHT($DN$3,2)-'[1]Miter Profiles'!$AC$119-'[1]Outside Edges'!$B198)&gt;=5,'[1]Outside Edges'!$P198="Yes"),"Yes","No")</f>
        <v>Yes</v>
      </c>
      <c r="DO199" s="86" t="str">
        <f>IF(AND((RIGHT($DO$3,2)-'[1]Miter Profiles'!$AC$120-'[1]Outside Edges'!$B198)&gt;=5,'[1]Outside Edges'!$P198="Yes"),"Yes","No")</f>
        <v>No</v>
      </c>
      <c r="DP199" s="11" t="str">
        <f>IF(AND((RIGHT($DP$3,2)-'[1]Miter Profiles'!$AC$121-'[1]Outside Edges'!$B198)&gt;=5,'[1]Outside Edges'!$P198="Yes"),"Yes","No")</f>
        <v>No</v>
      </c>
      <c r="DQ199" s="87" t="str">
        <f>IF(AND((RIGHT($DQ$3,2)-'[1]Miter Profiles'!$AC$122-'[1]Outside Edges'!$B198)&gt;=5,'[1]Outside Edges'!$P198="Yes"),"Yes","No")</f>
        <v>Yes</v>
      </c>
      <c r="DR199" s="10" t="str">
        <f>IF(AND((RIGHT($DR$3,2)-'[1]Miter Profiles'!$AC$123-'[1]Outside Edges'!$B198)&gt;=5,'[1]Outside Edges'!$P198="Yes"),"Yes","No")</f>
        <v>Yes</v>
      </c>
      <c r="DS199" s="10" t="str">
        <f>IF(AND((RIGHT($DS$3,2)-'[1]Miter Profiles'!$AC$124-'[1]Outside Edges'!$B198)&gt;=5,'[1]Outside Edges'!$P198="Yes"),"Yes","No")</f>
        <v>Yes</v>
      </c>
      <c r="DT199" s="85" t="str">
        <f>IF(AND((RIGHT($DT$3,2)-'[1]Miter Profiles'!$AC$125-'[1]Outside Edges'!$B198)&gt;=5,'[1]Outside Edges'!$P198="Yes"),"Yes","No")</f>
        <v>Yes</v>
      </c>
      <c r="DU199" s="86" t="str">
        <f>IF(AND((RIGHT($DU$3,2)-'[1]Miter Profiles'!$AC$126-'[1]Outside Edges'!$B198)&gt;=5,'[1]Outside Edges'!$P198="Yes"),"Yes","No")</f>
        <v>No</v>
      </c>
      <c r="DV199" s="11" t="str">
        <f>IF(AND((RIGHT($DV$3,2)-'[1]Miter Profiles'!$AC$127-'[1]Outside Edges'!$B198)&gt;=5,'[1]Outside Edges'!$P198="Yes"),"Yes","No")</f>
        <v>Yes</v>
      </c>
      <c r="DW199" s="87" t="str">
        <f>IF(AND((RIGHT($DW$3,2)-'[1]Miter Profiles'!$AC$128-'[1]Outside Edges'!$B198)&gt;=5,'[1]Outside Edges'!$P198="Yes"),"Yes","No")</f>
        <v>Yes</v>
      </c>
      <c r="DX199" s="10" t="str">
        <f>IF(AND((RIGHT($DX$3,2)-'[1]Miter Profiles'!$AC$129-'[1]Outside Edges'!$B198)&gt;=5,'[1]Outside Edges'!$P198="Yes"),"Yes","No")</f>
        <v>Yes</v>
      </c>
      <c r="DY199" s="10" t="str">
        <f>IF(AND((RIGHT($DY$3,2)-'[1]Miter Profiles'!$AC$130-'[1]Outside Edges'!$B198)&gt;=5,'[1]Outside Edges'!$P198="Yes"),"Yes","No")</f>
        <v>Yes</v>
      </c>
      <c r="DZ199" s="85" t="str">
        <f>IF(AND((RIGHT($DZ$3,2)-'[1]Miter Profiles'!$AC$131-'[1]Outside Edges'!$B198)&gt;=5,'[1]Outside Edges'!$P198="Yes"),"Yes","No")</f>
        <v>Yes</v>
      </c>
      <c r="EA199" s="90" t="str">
        <f>IF(AND((RIGHT($EA$3,2)-'[1]Miter Profiles'!$AC$132-'[1]Outside Edges'!$B198)&gt;=5,'[1]Outside Edges'!$P198="Yes"),"Yes","No")</f>
        <v>Yes</v>
      </c>
      <c r="EB199" s="104" t="str">
        <f>IF(AND((RIGHT($EB$3,2)-'[1]Miter Profiles'!$AC$133-'[1]Outside Edges'!$B198)&gt;=5,'[1]Outside Edges'!$P198="Yes"),"Yes","No")</f>
        <v>No</v>
      </c>
      <c r="EC199" s="109" t="str">
        <f>IF(AND((RIGHT($EC$3,2)-'[1]Miter Profiles'!$AC$134-'[1]Outside Edges'!$B198)&gt;=5,'[1]Outside Edges'!$P198="Yes"),"Yes","No")</f>
        <v>Yes</v>
      </c>
      <c r="ED199" s="115" t="str">
        <f>IF(AND((RIGHT($ED$3,2)-'[1]Miter Profiles'!$AC$135-'[1]Outside Edges'!$B198)&gt;=5,'[1]Outside Edges'!$P198="Yes"),"Yes","No")</f>
        <v>Yes</v>
      </c>
      <c r="EE199" s="112" t="str">
        <f>IF(AND((RIGHT($EE$3,2)-'[1]Miter Profiles'!$AC$136-'[1]Outside Edges'!$B198)&gt;=5,'[1]Outside Edges'!$P198="Yes"),"Yes","No")</f>
        <v>Yes</v>
      </c>
      <c r="EF199" s="85" t="str">
        <f>IF(AND((RIGHT($EF$3,2)-'[1]Miter Profiles'!$AC$137-'[1]Outside Edges'!$B198)&gt;=5,'[1]Outside Edges'!$P198="Yes"),"Yes","No")</f>
        <v>Yes</v>
      </c>
      <c r="EG199" s="10" t="str">
        <f>IF(AND((RIGHT($EG$3,2)-'[1]Miter Profiles'!$AC$138-'[1]Outside Edges'!$B198)&gt;=5,'[1]Outside Edges'!$P198="Yes"),"Yes","No")</f>
        <v>Yes</v>
      </c>
      <c r="EH199" s="90" t="str">
        <f>IF(AND((RIGHT($EH$3,2)-'[1]Miter Profiles'!$AC$139-'[1]Outside Edges'!$B198)&gt;=5,'[1]Outside Edges'!$P198="Yes"),"Yes","No")</f>
        <v>Yes</v>
      </c>
      <c r="EI199" s="120" t="str">
        <f>IF(AND((RIGHT($EI$3,2)-'[1]Miter Profiles'!$AC$140-'[1]Outside Edges'!$B198)&gt;=5,'[1]Outside Edges'!$P198="Yes"),"Yes","No")</f>
        <v>Yes</v>
      </c>
      <c r="EJ199" s="123" t="str">
        <f>IF(AND((RIGHT($EJ$3,2)-'[1]Miter Profiles'!$AC$141-'[1]Outside Edges'!$B198)&gt;=5,'[1]Outside Edges'!$P198="Yes"),"Yes","No")</f>
        <v>Yes</v>
      </c>
      <c r="EK199" s="123" t="str">
        <f>IF(AND((RIGHT($EK$3,2)-'[1]Miter Profiles'!$AC$142-'[1]Outside Edges'!$B198)&gt;=5,'[1]Outside Edges'!$P198="Yes"),"Yes","No")</f>
        <v>Yes</v>
      </c>
      <c r="EL199" s="115" t="str">
        <f>IF(AND((RIGHT($EL$3,2)-'[1]Miter Profiles'!$AC$143-'[1]Outside Edges'!$B198)&gt;=5,'[1]Outside Edges'!$P198="Yes"),"Yes","No")</f>
        <v>Yes</v>
      </c>
      <c r="EM199" s="128" t="str">
        <f>IF(AND((RIGHT($EM$3,2)-'[1]Miter Profiles'!$AC$144-'[1]Outside Edges'!$B198)&gt;=5,'[1]Outside Edges'!$P198="Yes"),"Yes","No")</f>
        <v>No</v>
      </c>
      <c r="EN199" s="10" t="str">
        <f>IF(AND((RIGHT($EN$3,2)-'[1]Miter Profiles'!$AC$145-'[1]Outside Edges'!$B198)&gt;=5,'[1]Outside Edges'!$P198="Yes"),"Yes","No")</f>
        <v>Yes</v>
      </c>
      <c r="EO199" s="90" t="str">
        <f>IF(AND((RIGHT($EO$3,2)-'[1]Miter Profiles'!$AC$146-'[1]Outside Edges'!$B198)&gt;=5,'[1]Outside Edges'!$P198="Yes"),"Yes","No")</f>
        <v>Yes</v>
      </c>
      <c r="EP199" s="123" t="str">
        <f>IF(AND((RIGHT($EP$3,2)-'[1]Miter Profiles'!$AC$147-'[1]Outside Edges'!$B198)&gt;=5,'[1]Outside Edges'!$P198="Yes"),"Yes","No")</f>
        <v>No</v>
      </c>
      <c r="EQ199" s="123" t="str">
        <f>IF(AND((RIGHT($EQ$3,2)-'[1]Miter Profiles'!$AC$148-'[1]Outside Edges'!$B198)&gt;=5,'[1]Outside Edges'!$P198="Yes"),"Yes","No")</f>
        <v>No</v>
      </c>
      <c r="ER199" s="115" t="str">
        <f>IF(AND((RIGHT($ER$3,2)-'[1]Miter Profiles'!$AC$149-'[1]Outside Edges'!$B198)&gt;=5,'[1]Outside Edges'!$P198="Yes"),"Yes","No")</f>
        <v>Yes</v>
      </c>
      <c r="ES199" s="128" t="str">
        <f>IF(AND((RIGHT($ES$3,2)-'[1]Miter Profiles'!$AC$150-'[1]Outside Edges'!$B198)&gt;=5,'[1]Outside Edges'!$P198="Yes"),"Yes","No")</f>
        <v>No</v>
      </c>
      <c r="ET199" s="10" t="str">
        <f>IF(AND((RIGHT($ET$3,2)-'[1]Miter Profiles'!$AC$151-'[1]Outside Edges'!$B198)&gt;=5,'[1]Outside Edges'!$P198="Yes"),"Yes","No")</f>
        <v>Yes</v>
      </c>
      <c r="EU199" s="90" t="str">
        <f>IF(AND((RIGHT($EU$3,2)-'[1]Miter Profiles'!$AC$152-'[1]Outside Edges'!$B198)&gt;=5,'[1]Outside Edges'!$P198="Yes"),"Yes","No")</f>
        <v>Yes</v>
      </c>
      <c r="EV199" s="123" t="str">
        <f>IF(AND((RIGHT($EV$3,2)-'[1]Miter Profiles'!$AC$153-'[1]Outside Edges'!$B198)&gt;=5,'[1]Outside Edges'!$P198="Yes"),"Yes","No")</f>
        <v>No</v>
      </c>
      <c r="EW199" s="123" t="str">
        <f>IF(AND((RIGHT($EW$3,2)-'[1]Miter Profiles'!$AC$154-'[1]Outside Edges'!$B198)&gt;=5,'[1]Outside Edges'!$P198="Yes"),"Yes","No")</f>
        <v>Yes</v>
      </c>
      <c r="EX199" s="115" t="str">
        <f>IF(AND((RIGHT($EX$3,2)-'[1]Miter Profiles'!$AC$155-'[1]Outside Edges'!$B198)&gt;=5,'[1]Outside Edges'!$P198="Yes"),"Yes","No")</f>
        <v>Yes</v>
      </c>
      <c r="EY199" s="128" t="str">
        <f>IF(AND((RIGHT($EY$3,2)-'[1]Miter Profiles'!$AC$156-'[1]Outside Edges'!$B198)&gt;=5,'[1]Outside Edges'!$P198="Yes"),"Yes","No")</f>
        <v>Yes</v>
      </c>
      <c r="EZ199" s="10" t="str">
        <f>IF(AND((RIGHT($EZ$3,2)-'[1]Miter Profiles'!$AC$157-'[1]Outside Edges'!$B198)&gt;=5,'[1]Outside Edges'!$P198="Yes"),"Yes","No")</f>
        <v>Yes</v>
      </c>
      <c r="FA199" s="90" t="str">
        <f>IF(AND((RIGHT($FA$3,2)-'[1]Miter Profiles'!$AC$158-'[1]Outside Edges'!$B198)&gt;=5,'[1]Outside Edges'!$P198="Yes"),"Yes","No")</f>
        <v>Yes</v>
      </c>
      <c r="FB199" s="123" t="str">
        <f>IF(AND((RIGHT($FB$3,2)-'[1]Miter Profiles'!$AC$159-'[1]Outside Edges'!$B198)&gt;=5,'[1]Outside Edges'!$P198="Yes"),"Yes","No")</f>
        <v>Yes</v>
      </c>
      <c r="FC199" s="123" t="str">
        <f>IF(AND((RIGHT($FC$3,2)-'[1]Miter Profiles'!$AC$160-'[1]Outside Edges'!$B198)&gt;=5,'[1]Outside Edges'!$P198="Yes"),"Yes","No")</f>
        <v>Yes</v>
      </c>
      <c r="FD199" s="115" t="str">
        <f>IF(AND((RIGHT($FD$3,2)-'[1]Miter Profiles'!$AC$161-'[1]Outside Edges'!$B198)&gt;=5,'[1]Outside Edges'!$P198="Yes"),"Yes","No")</f>
        <v>Yes</v>
      </c>
      <c r="FE199" s="128" t="str">
        <f>IF(AND((RIGHT($FE$3,2)-'[1]Miter Profiles'!$AC$162-'[1]Outside Edges'!$B198)&gt;=5,'[1]Outside Edges'!$P198="Yes"),"Yes","No")</f>
        <v>No</v>
      </c>
      <c r="FF199" s="10" t="str">
        <f>IF(AND((RIGHT($FF$3,2)-'[1]Miter Profiles'!$AC$163-'[1]Outside Edges'!$B198)&gt;=5,'[1]Outside Edges'!$P198="Yes"),"Yes","No")</f>
        <v>Yes</v>
      </c>
      <c r="FG199" s="90" t="str">
        <f>IF(AND((RIGHT($FG$3,2)-'[1]Miter Profiles'!$AC$164-'[1]Outside Edges'!$B198)&gt;=5,'[1]Outside Edges'!$P198="Yes"),"Yes","No")</f>
        <v>Yes</v>
      </c>
      <c r="FH199" s="123" t="str">
        <f>IF(AND((RIGHT($FH$3,2)-'[1]Miter Profiles'!$AC$165-'[1]Outside Edges'!$B198)&gt;=5,'[1]Outside Edges'!$P198="Yes"),"Yes","No")</f>
        <v>Yes</v>
      </c>
      <c r="FI199" s="123" t="str">
        <f>IF(AND((RIGHT($FI$3,2)-'[1]Miter Profiles'!$AC$166-'[1]Outside Edges'!$B198)&gt;=5,'[1]Outside Edges'!$P198="Yes"),"Yes","No")</f>
        <v>Yes</v>
      </c>
      <c r="FJ199" s="115" t="str">
        <f>IF(AND((RIGHT($FJ$3,2)-'[1]Miter Profiles'!$AC$167-'[1]Outside Edges'!$B198)&gt;=5,'[1]Outside Edges'!$P198="Yes"),"Yes","No")</f>
        <v>Yes</v>
      </c>
      <c r="FK199" s="128" t="str">
        <f>IF(AND((RIGHT($FK$3,2)-'[1]Miter Profiles'!$AC$168-'[1]Outside Edges'!$B198)&gt;=5,'[1]Outside Edges'!$P198="Yes"),"Yes","No")</f>
        <v>Yes</v>
      </c>
      <c r="FL199" s="10" t="str">
        <f>IF(AND((RIGHT($FL$3,2)-'[1]Miter Profiles'!$AC$169-'[1]Outside Edges'!$B198)&gt;=5,'[1]Outside Edges'!$P198="Yes"),"Yes","No")</f>
        <v>Yes</v>
      </c>
      <c r="FM199" s="90" t="str">
        <f>IF(AND((RIGHT($FM$3,2)-'[1]Miter Profiles'!$AC$170-'[1]Outside Edges'!$B198)&gt;=5,'[1]Outside Edges'!$P198="Yes"),"Yes","No")</f>
        <v>Yes</v>
      </c>
      <c r="FN199" s="123" t="str">
        <f>IF(AND((RIGHT($FN$3,2)-'[1]Miter Profiles'!$AC$171-'[1]Outside Edges'!$B198)&gt;=5,'[1]Outside Edges'!$P198="Yes"),"Yes","No")</f>
        <v>Yes</v>
      </c>
      <c r="FO199" s="123" t="str">
        <f>IF(AND((RIGHT($FO$3,2)-'[1]Miter Profiles'!$AC$172-'[1]Outside Edges'!$B198)&gt;=5,'[1]Outside Edges'!$P198="Yes"),"Yes","No")</f>
        <v>Yes</v>
      </c>
      <c r="FP199" s="115" t="str">
        <f>IF(AND((RIGHT($FP$3,2)-'[1]Miter Profiles'!$AC$173-'[1]Outside Edges'!$B198)&gt;=5,'[1]Outside Edges'!$P198="Yes"),"Yes","No")</f>
        <v>Yes</v>
      </c>
      <c r="FQ199" s="128" t="str">
        <f>IF(AND((RIGHT($FQ$3,2)-'[1]Miter Profiles'!$AC$174-'[1]Outside Edges'!$B198)&gt;=5,'[1]Outside Edges'!$P198="Yes"),"Yes","No")</f>
        <v>Yes</v>
      </c>
      <c r="FR199" s="10" t="str">
        <f>IF(AND((RIGHT($FR$3,2)-'[1]Miter Profiles'!$AC$175-'[1]Outside Edges'!$B198)&gt;=5,'[1]Outside Edges'!$P198="Yes"),"Yes","No")</f>
        <v>Yes</v>
      </c>
      <c r="FS199" s="90" t="str">
        <f>IF(AND((RIGHT($FS$3,2)-'[1]Miter Profiles'!$AC$176-'[1]Outside Edges'!$B198)&gt;=5,'[1]Outside Edges'!$P198="Yes"),"Yes","No")</f>
        <v>Yes</v>
      </c>
      <c r="FT199" s="123" t="str">
        <f>IF(AND((RIGHT($FT$3,2)-'[1]Miter Profiles'!$AC$177-'[1]Outside Edges'!$B198)&gt;=5,'[1]Outside Edges'!$P198="Yes"),"Yes","No")</f>
        <v>Yes</v>
      </c>
      <c r="FU199" s="123" t="str">
        <f>IF(AND((RIGHT($FU$3,2)-'[1]Miter Profiles'!$AC$178-'[1]Outside Edges'!$B198)&gt;=5,'[1]Outside Edges'!$P198="Yes"),"Yes","No")</f>
        <v>Yes</v>
      </c>
      <c r="FV199" s="115" t="str">
        <f>IF(AND((RIGHT($V$3,2)-'[1]Miter Profiles'!$AC$179-'[1]Outside Edges'!$B198)&gt;=5,'[1]Outside Edges'!$P198="Yes"),"Yes","No")</f>
        <v>Yes</v>
      </c>
      <c r="FW199" s="128" t="str">
        <f>IF(AND((RIGHT($FW$3,2)-'[1]Miter Profiles'!$AC$180-'[1]Outside Edges'!$B198)&gt;=5,'[1]Outside Edges'!$P198="Yes"),"Yes","No")</f>
        <v>No</v>
      </c>
      <c r="FX199" s="269" t="str">
        <f>IF(AND((RIGHT($FX$3,2)-'[1]Miter Profiles'!$AC$181-'[1]Outside Edges'!$B198)&gt;=5,'[1]Outside Edges'!$P198="Yes"),"Yes","No")</f>
        <v>No</v>
      </c>
      <c r="FY199" s="273" t="str">
        <f>IF(AND((RIGHT($FY$3,2)-'[1]Miter Profiles'!$AC$182-'[1]Outside Edges'!$B198)&gt;=5,'[1]Outside Edges'!$P198="Yes"),"Yes","No")</f>
        <v>Yes</v>
      </c>
      <c r="FZ199" s="282" t="str">
        <f>IF(AND((RIGHT($FZ$3,2)-'[1]Miter Profiles'!$AC$183-'[1]Outside Edges'!$B198)&gt;=5,'[1]Outside Edges'!$P198="Yes"),"Yes","No")</f>
        <v>No</v>
      </c>
      <c r="GA199" s="283" t="str">
        <f>IF(AND((RIGHT($GA$3,2)-'[1]Miter Profiles'!$AC$184-'[1]Outside Edges'!$B198)&gt;=5,'[1]Outside Edges'!$P198="Yes"),"Yes","No")</f>
        <v>Yes</v>
      </c>
      <c r="GB199" s="284" t="str">
        <f>IF(AND((RIGHT($GB$3,2)-'[1]Miter Profiles'!$AC$185-'[1]Outside Edges'!$B198)&gt;=5,'[1]Outside Edges'!$P198="Yes"),"Yes","No")</f>
        <v>Yes</v>
      </c>
      <c r="GC199" s="275" t="str">
        <f>IF(AND((RIGHT($GC$3,2)-'[1]Miter Profiles'!$AC$186-'[1]Outside Edges'!$B198)&gt;=5,'[1]Outside Edges'!$P198="Yes"),"Yes","No")</f>
        <v>No</v>
      </c>
      <c r="GD199" s="269" t="str">
        <f>IF(AND((RIGHT($GD$3,2)-'[1]Miter Profiles'!$AC$187-'[1]Outside Edges'!$B198)&gt;=5,'[1]Outside Edges'!$P198="Yes"),"Yes","No")</f>
        <v>Yes</v>
      </c>
      <c r="GE199" s="273" t="str">
        <f>IF(AND((RIGHT($GE$3,2)-'[1]Miter Profiles'!$AC$188-'[1]Outside Edges'!$B198)&gt;=5,'[1]Outside Edges'!$P198="Yes"),"Yes","No")</f>
        <v>Yes</v>
      </c>
      <c r="GF199" s="282" t="str">
        <f>IF(AND((RIGHT($GF$3,2)-'[1]Miter Profiles'!$AC$189-'[1]Outside Edges'!$B198)&gt;=5,'[1]Outside Edges'!$P198="Yes"),"Yes","No")</f>
        <v>Yes</v>
      </c>
      <c r="GG199" s="283" t="str">
        <f>IF(AND((RIGHT($GG$3,2)-'[1]Miter Profiles'!$AC$190-'[1]Outside Edges'!$B198)&gt;=5,'[1]Outside Edges'!$P198="Yes"),"Yes","No")</f>
        <v>Yes</v>
      </c>
      <c r="GH199" s="284" t="str">
        <f>IF(AND((RIGHT($GH$3,2)-'[1]Miter Profiles'!$AC$191-'[1]Outside Edges'!$B198)&gt;=5,'[1]Outside Edges'!$P198="Yes"),"Yes","No")</f>
        <v>Yes</v>
      </c>
      <c r="GI199" s="275" t="str">
        <f>IF(AND((RIGHT($GI$3,2)-'[1]Miter Profiles'!$AC$192-'[1]Outside Edges'!$B198)&gt;=5,'[1]Outside Edges'!$P198="Yes"),"Yes","No")</f>
        <v>No</v>
      </c>
      <c r="GJ199" s="269" t="str">
        <f>IF(AND((RIGHT($GJ$3,2)-'[1]Miter Profiles'!$AC$193-'[1]Outside Edges'!$B198)&gt;=5,'[1]Outside Edges'!$P198="Yes"),"Yes","No")</f>
        <v>Yes</v>
      </c>
      <c r="GK199" s="273" t="str">
        <f>IF(AND((RIGHT($GK$3,2)-'[1]Miter Profiles'!$AC$194-'[1]Outside Edges'!$B198)&gt;=5,'[1]Outside Edges'!$P198="Yes"),"Yes","No")</f>
        <v>Yes</v>
      </c>
      <c r="GL199" s="282" t="str">
        <f>IF(AND((RIGHT($GL$3,2)-'[1]Miter Profiles'!$AC$195-'[1]Outside Edges'!$B198)&gt;=5,'[1]Outside Edges'!$P198="Yes"),"Yes","No")</f>
        <v>Yes</v>
      </c>
      <c r="GM199" s="283" t="str">
        <f>IF(AND((RIGHT($GM$3,2)-'[1]Miter Profiles'!$AC$196-'[1]Outside Edges'!$B198)&gt;=5,'[1]Outside Edges'!$P198="Yes"),"Yes","No")</f>
        <v>Yes</v>
      </c>
      <c r="GN199" s="284" t="str">
        <f>IF(AND((RIGHT($GN$3,2)-'[1]Miter Profiles'!$AC$197-'[1]Outside Edges'!$B198)&gt;=5,'[1]Outside Edges'!$P198="Yes"),"Yes","No")</f>
        <v>Yes</v>
      </c>
      <c r="GO199" s="275" t="str">
        <f>IF(AND((RIGHT($GO$3,2)-'[1]Miter Profiles'!$AC$198-'[1]Outside Edges'!$B198)&gt;=5,'[1]Outside Edges'!$P198="Yes"),"Yes","No")</f>
        <v>No</v>
      </c>
      <c r="GP199" s="269" t="str">
        <f>IF(AND((RIGHT($GP$3,2)-'[1]Miter Profiles'!$AC$199-'[1]Outside Edges'!$B198)&gt;=5,'[1]Outside Edges'!$P198="Yes"),"Yes","No")</f>
        <v>No</v>
      </c>
      <c r="GQ199" s="273" t="str">
        <f>IF(AND((RIGHT($GQ$3,2)-'[1]Miter Profiles'!$AC$200-'[1]Outside Edges'!$B198)&gt;=5,'[1]Outside Edges'!$P198="Yes"),"Yes","No")</f>
        <v>Yes</v>
      </c>
      <c r="GR199" s="282" t="str">
        <f>IF(AND((RIGHT($GR$3,2)-'[1]Miter Profiles'!$AC$201-'[1]Outside Edges'!$B198)&gt;=5,'[1]Outside Edges'!$P198="Yes"),"Yes","No")</f>
        <v>No</v>
      </c>
      <c r="GS199" s="283" t="str">
        <f>IF(AND((RIGHT($GS$3,2)-'[1]Miter Profiles'!$AC$202-'[1]Outside Edges'!$B198)&gt;=5,'[1]Outside Edges'!$P198="Yes"),"Yes","No")</f>
        <v>Yes</v>
      </c>
      <c r="GT199" s="284" t="str">
        <f>IF(AND((RIGHT($GT$3,2)-'[1]Miter Profiles'!$AC$203-'[1]Outside Edges'!$B198)&gt;=5,'[1]Outside Edges'!$P198="Yes"),"Yes","No")</f>
        <v>Yes</v>
      </c>
      <c r="GU199" s="275" t="str">
        <f>IF(AND((RIGHT($GU$3,2)-'[1]Miter Profiles'!$AC$204-'[1]Outside Edges'!$B198)&gt;=5,'[1]Outside Edges'!$P198="Yes"),"Yes","No")</f>
        <v>No</v>
      </c>
      <c r="GV199" s="269" t="str">
        <f>IF(AND((RIGHT($GV$3,2)-'[1]Miter Profiles'!$AC$205-'[1]Outside Edges'!$B198)&gt;=5,'[1]Outside Edges'!$P198="Yes"),"Yes","No")</f>
        <v>Yes</v>
      </c>
      <c r="GW199" s="273" t="str">
        <f>IF(AND((RIGHT($GW$3,2)-'[1]Miter Profiles'!$AC$206-'[1]Outside Edges'!$B198)&gt;=5,'[1]Outside Edges'!$P198="Yes"),"Yes","No")</f>
        <v>Yes</v>
      </c>
      <c r="GX199" s="282" t="str">
        <f>IF(AND((RIGHT($GX$3,2)-'[1]Miter Profiles'!$AC$207-'[1]Outside Edges'!$B198)&gt;=5,'[1]Outside Edges'!$P198="Yes"),"Yes","No")</f>
        <v>No</v>
      </c>
      <c r="GY199" s="283" t="str">
        <f>IF(AND((RIGHT($GY$3,2)-'[1]Miter Profiles'!$AC$208-'[1]Outside Edges'!$B198)&gt;=5,'[1]Outside Edges'!$P198="Yes"),"Yes","No")</f>
        <v>Yes</v>
      </c>
      <c r="GZ199" s="284" t="str">
        <f>IF(AND((RIGHT($GZ$3,2)-'[1]Miter Profiles'!$AC$209-'[1]Outside Edges'!$B198)&gt;=5,'[1]Outside Edges'!$P198="Yes"),"Yes","No")</f>
        <v>Yes</v>
      </c>
      <c r="HA199" s="275" t="str">
        <f>IF(AND((RIGHT($HA$3,2)-'[1]Miter Profiles'!$AC$210-'[1]Outside Edges'!$B198)&gt;=5,'[1]Outside Edges'!$P198="Yes"),"Yes","No")</f>
        <v>No</v>
      </c>
      <c r="HB199" s="269" t="str">
        <f>IF(AND((RIGHT($HB$3,2)-'[1]Miter Profiles'!$AC$211-'[1]Outside Edges'!$B198)&gt;=5,'[1]Outside Edges'!$P198="Yes"),"Yes","No")</f>
        <v>Yes</v>
      </c>
      <c r="HC199" s="273" t="str">
        <f>IF(AND((RIGHT($HC$3,2)-'[1]Miter Profiles'!$AC$212-'[1]Outside Edges'!$B198)&gt;=5,'[1]Outside Edges'!$P198="Yes"),"Yes","No")</f>
        <v>Yes</v>
      </c>
      <c r="HD199" s="282" t="str">
        <f>IF(AND((RIGHT($HD$3,2)-'[1]Miter Profiles'!$AC$213-'[1]Outside Edges'!$B198)&gt;=5,'[1]Outside Edges'!$P198="Yes"),"Yes","No")</f>
        <v>No</v>
      </c>
      <c r="HE199" s="284" t="str">
        <f>IF(AND((RIGHT($HE$3,2)-'[1]Miter Profiles'!$AC$214-'[1]Outside Edges'!$B198)&gt;=5,'[1]Outside Edges'!$P198="Yes"),"Yes","No")</f>
        <v>No</v>
      </c>
      <c r="HF199" s="275" t="str">
        <f>IF(AND((RIGHT($HF$3,2)-'[1]Miter Profiles'!$AC$215-'[1]Outside Edges'!$B198)&gt;=5,'[1]Outside Edges'!$P198="Yes"),"Yes","No")</f>
        <v>No</v>
      </c>
      <c r="HG199" s="269" t="str">
        <f>IF(AND((RIGHT($HG$3,2)-'[1]Miter Profiles'!$AC$216-'[1]Outside Edges'!$B198)&gt;=5,'[1]Outside Edges'!$P198="Yes"),"Yes","No")</f>
        <v>No</v>
      </c>
      <c r="HH199" s="273" t="str">
        <f>IF(AND((RIGHT($HH$3,2)-'[1]Miter Profiles'!$AC$217-'[1]Outside Edges'!$B198)&gt;=5,'[1]Outside Edges'!$P198="Yes"),"Yes","No")</f>
        <v>No</v>
      </c>
      <c r="HI199" s="282" t="str">
        <f>IF(AND((RIGHT($HI$3,2)-'[1]Miter Profiles'!$AC$218-'[1]Outside Edges'!$B198)&gt;=5,'[1]Outside Edges'!$P198="Yes"),"Yes","No")</f>
        <v>Yes</v>
      </c>
      <c r="HJ199" s="283" t="str">
        <f>IF(AND((RIGHT($HJ$3,2)-'[1]Miter Profiles'!$AC$219-'[1]Outside Edges'!$B198)&gt;=5,'[1]Outside Edges'!$P198="Yes"),"Yes","No")</f>
        <v>Yes</v>
      </c>
      <c r="HK199" s="284" t="str">
        <f>IF(AND((RIGHT($HK$3,2)-'[1]Miter Profiles'!$AC$220-'[1]Outside Edges'!$B198)&gt;=5,'[1]Outside Edges'!$P198="Yes"),"Yes","No")</f>
        <v>Yes</v>
      </c>
      <c r="HL199" s="275" t="str">
        <f>IF(AND((RIGHT($HL$3,2)-'[1]Miter Profiles'!$AC$221-'[1]Outside Edges'!$B198)&gt;=5,'[1]Outside Edges'!$P198="Yes"),"Yes","No")</f>
        <v>No</v>
      </c>
      <c r="HM199" s="269" t="str">
        <f>IF(AND((RIGHT($HM$3,2)-'[1]Miter Profiles'!$AC$222-'[1]Outside Edges'!$B198)&gt;=5,'[1]Outside Edges'!$P198="Yes"),"Yes","No")</f>
        <v>Yes</v>
      </c>
      <c r="HN199" s="269" t="str">
        <f>IF(AND((RIGHT($HN$3,2)-'[1]Miter Profiles'!$AC$223-'[1]Outside Edges'!$B198)&gt;=5,'[1]Outside Edges'!$P198="Yes"),"Yes","No")</f>
        <v>Yes</v>
      </c>
      <c r="HO199" s="283" t="str">
        <f>IF(AND((RIGHT($HO$3,2)-'[1]Miter Profiles'!$AC$224-'[1]Outside Edges'!$B198)&gt;=5,'[1]Outside Edges'!$P198="Yes"),"Yes","No")</f>
        <v>No</v>
      </c>
      <c r="HP199" s="283" t="str">
        <f>IF(AND((RIGHT($HP$3,2)-'[1]Miter Profiles'!$AC$225-'[1]Outside Edges'!$B198)&gt;=5,'[1]Outside Edges'!$P198="Yes"),"Yes","No")</f>
        <v>No</v>
      </c>
      <c r="HQ199" s="283" t="str">
        <f>IF(AND((RIGHT($HQ$3,3)-'[1]Miter Profiles'!$AC$226-'[1]Outside Edges'!$B198)&gt;=5,'[1]Outside Edges'!$P198="Yes"),"Yes","No")</f>
        <v>No</v>
      </c>
      <c r="HR199" s="283" t="str">
        <f>IF(AND((RIGHT($HR$3,2)-'[1]Miter Profiles'!$AC$227-'[1]Outside Edges'!$B198)&gt;=5,'[1]Outside Edges'!$P198="Yes"),"Yes","No")</f>
        <v>No</v>
      </c>
      <c r="HS199" s="269" t="str">
        <f>IF(AND((RIGHT($HS$3,2)-'[1]Miter Profiles'!$AC$228-'[1]Outside Edges'!$B198)&gt;=5,'[1]Outside Edges'!$P198="Yes"),"Yes","No")</f>
        <v>Yes</v>
      </c>
      <c r="HT199" s="269" t="str">
        <f>IF(AND((RIGHT($HT$3,2)-'[1]Miter Profiles'!$AC$229-'[1]Outside Edges'!$B198)&gt;=5,'[1]Outside Edges'!$P198="Yes"),"Yes","No")</f>
        <v>Yes</v>
      </c>
      <c r="HU199" s="269" t="str">
        <f>IF(AND((RIGHT($HU$3,2)-'[1]Miter Profiles'!$AC$230-'[1]Outside Edges'!$B198)&gt;=5,'[1]Outside Edges'!$P198="Yes"),"Yes","No")</f>
        <v>Yes</v>
      </c>
      <c r="HV199" s="283" t="str">
        <f>IF(AND((RIGHT($HV$3,2)-'[1]Miter Profiles'!$AC$231-'[1]Outside Edges'!$B198)&gt;=5,'[1]Outside Edges'!$P198="Yes"),"Yes","No")</f>
        <v>No</v>
      </c>
      <c r="HW199" s="283" t="str">
        <f>IF(AND((RIGHT($HW$3,2)-'[1]Miter Profiles'!$AC$232-'[1]Outside Edges'!$B198)&gt;=5,'[1]Outside Edges'!$P198="Yes"),"Yes","No")</f>
        <v>Yes</v>
      </c>
      <c r="HX199" s="283" t="str">
        <f>IF(AND((RIGHT($HX$3,2)-'[1]Miter Profiles'!$AC$233-'[1]Outside Edges'!$B198)&gt;=5,'[1]Outside Edges'!$P198="Yes"),"Yes","No")</f>
        <v>Yes</v>
      </c>
      <c r="HY199" s="269" t="str">
        <f>IF(AND((RIGHT($HY$3,2)-'[1]Miter Profiles'!$AC$234-'[1]Outside Edges'!$B198)&gt;=5,'[1]Outside Edges'!$P198="Yes"),"Yes","No")</f>
        <v>No</v>
      </c>
      <c r="HZ199" s="269" t="str">
        <f>IF(AND((RIGHT($HZ$3,2)-'[1]Miter Profiles'!$AC$235-'[1]Outside Edges'!$B198)&gt;=5,'[1]Outside Edges'!$P198="Yes"),"Yes","No")</f>
        <v>Yes</v>
      </c>
      <c r="IA199" s="269" t="str">
        <f>IF(AND((RIGHT($IA$3,2)-'[1]Miter Profiles'!$AC$236-'[1]Outside Edges'!$B198)&gt;=5,'[1]Outside Edges'!$P198="Yes"),"Yes","No")</f>
        <v>Yes</v>
      </c>
      <c r="IB199" s="283" t="str">
        <f>IF(AND((RIGHT($IB$3,2)-'[1]Miter Profiles'!$AC$237-'[1]Outside Edges'!$B198)&gt;=5,'[1]Outside Edges'!$P198="Yes"),"Yes","No")</f>
        <v>No</v>
      </c>
      <c r="IC199" s="283" t="str">
        <f>IF(AND((RIGHT($IC$3,2)-'[1]Miter Profiles'!$AC$238-'[1]Outside Edges'!$B198)&gt;=5,'[1]Outside Edges'!$P198="Yes"),"Yes","No")</f>
        <v>Yes</v>
      </c>
      <c r="ID199" s="283" t="str">
        <f>IF(AND((RIGHT($ID$3,2)-'[1]Miter Profiles'!$AC$239-'[1]Outside Edges'!$B198)&gt;=5,'[1]Outside Edges'!$P198="Yes"),"Yes","No")</f>
        <v>Yes</v>
      </c>
      <c r="IE199" s="269" t="str">
        <f>IF(AND((RIGHT($IE$3,2)-'[1]Miter Profiles'!$AC$240-'[1]Outside Edges'!$B198)&gt;=5,'[1]Outside Edges'!$P198="Yes"),"Yes","No")</f>
        <v>No</v>
      </c>
      <c r="IF199" s="269" t="str">
        <f>IF(AND((RIGHT($IF$3,2)-'[1]Miter Profiles'!$AC$241-'[1]Outside Edges'!$B198)&gt;=5,'[1]Outside Edges'!$P198="Yes"),"Yes","No")</f>
        <v>Yes</v>
      </c>
      <c r="IG199" s="269" t="str">
        <f>IF(AND((RIGHT($IG$3,2)-'[1]Miter Profiles'!$AC$242-'[1]Outside Edges'!$B198)&gt;=5,'[1]Outside Edges'!$P198="Yes"),"Yes","No")</f>
        <v>Yes</v>
      </c>
      <c r="IH199" s="283" t="str">
        <f>IF(AND((RIGHT($IH$3,2)-'[1]Miter Profiles'!$AC$243-'[1]Outside Edges'!$B198)&gt;=5,'[1]Outside Edges'!$P198="Yes"),"Yes","No")</f>
        <v>Yes</v>
      </c>
      <c r="II199" s="283" t="str">
        <f>IF(AND((RIGHT($II$3,2)-'[1]Miter Profiles'!$AC$244-'[1]Outside Edges'!$B198)&gt;=5,'[1]Outside Edges'!$P198="Yes"),"Yes","No")</f>
        <v>Yes</v>
      </c>
      <c r="IJ199" s="283" t="str">
        <f>IF(AND((RIGHT($IJ$3,2)-'[1]Miter Profiles'!$AC$245-'[1]Outside Edges'!$B198)&gt;=5,'[1]Outside Edges'!$P198="Yes"),"Yes","No")</f>
        <v>Yes</v>
      </c>
      <c r="IK199" s="269" t="str">
        <f>IF(AND((RIGHT($IK$3,2)-'[1]Miter Profiles'!$AC$246-'[1]Outside Edges'!$B198)&gt;=5,'[1]Outside Edges'!$P198="Yes"),"Yes","No")</f>
        <v>Yes</v>
      </c>
      <c r="IL199" s="269" t="str">
        <f>IF(AND((RIGHT($IL$3,2)-'[1]Miter Profiles'!$AC$247-'[1]Outside Edges'!$B198)&gt;=5,'[1]Outside Edges'!$P198="Yes"),"Yes","No")</f>
        <v>Yes</v>
      </c>
      <c r="IM199" s="269" t="str">
        <f>IF(AND((RIGHT($IM$3,2)-'[1]Miter Profiles'!$AC$248-'[1]Outside Edges'!$B198)&gt;=5,'[1]Outside Edges'!$P198="Yes"),"Yes","No")</f>
        <v>Yes</v>
      </c>
      <c r="IN199" s="283" t="str">
        <f>IF(AND((RIGHT($IN$3,2)-'[1]Miter Profiles'!$AC$249-'[1]Outside Edges'!$B198)&gt;=5,'[1]Outside Edges'!$P198="Yes"),"Yes","No")</f>
        <v>No</v>
      </c>
      <c r="IO199" s="283" t="str">
        <f>IF(AND((RIGHT($IO$3,2)-'[1]Miter Profiles'!$AC$250-'[1]Outside Edges'!$B198)&gt;=5,'[1]Outside Edges'!$P198="Yes"),"Yes","No")</f>
        <v>Yes</v>
      </c>
      <c r="IP199" s="283" t="str">
        <f>IF(AND((RIGHT($IP$3,2)-'[1]Miter Profiles'!$AC$251-'[1]Outside Edges'!$B198)&gt;=5,'[1]Outside Edges'!$P198="Yes"),"Yes","No")</f>
        <v>Yes</v>
      </c>
      <c r="IQ199" s="269" t="str">
        <f>IF(AND((RIGHT($IQ$3,2)-'[1]Miter Profiles'!$AC$252-'[1]Outside Edges'!$B198)&gt;=5,'[1]Outside Edges'!$P198="Yes"),"Yes","No")</f>
        <v>No</v>
      </c>
      <c r="IR199" s="269" t="str">
        <f>IF(AND((RIGHT($IR$3,2)-'[1]Miter Profiles'!$AC$253-'[1]Outside Edges'!$B198)&gt;=5,'[1]Outside Edges'!$P198="Yes"),"Yes","No")</f>
        <v>No</v>
      </c>
      <c r="IS199" s="269" t="str">
        <f>IF(AND((RIGHT($IS$3,2)-'[1]Miter Profiles'!$AC$254-'[1]Outside Edges'!$B198)&gt;=5,'[1]Outside Edges'!$P198="Yes"),"Yes","No")</f>
        <v>Yes</v>
      </c>
      <c r="IT199" s="283" t="str">
        <f>IF(AND((RIGHT($IT$3,2)-'[1]Miter Profiles'!$AC$255-'[1]Outside Edges'!$B198)&gt;=5,'[1]Outside Edges'!$P198="Yes"),"Yes","No")</f>
        <v>No</v>
      </c>
      <c r="IU199" s="283" t="str">
        <f>IF(AND((RIGHT($IU$3,2)-'[1]Miter Profiles'!$AC$256-'[1]Outside Edges'!$B198)&gt;=5,'[1]Outside Edges'!$P198="Yes"),"Yes","No")</f>
        <v>Yes</v>
      </c>
      <c r="IV199" s="283" t="str">
        <f>IF(AND((RIGHT($IV$3,2)-'[1]Miter Profiles'!$AC$257-'[1]Outside Edges'!$B198)&gt;=5,'[1]Outside Edges'!$P198="Yes"),"Yes","No")</f>
        <v>Yes</v>
      </c>
      <c r="IW199" s="269" t="str">
        <f>IF(AND((RIGHT($IW$3,2)-'[1]Miter Profiles'!$AC$258-'[1]Outside Edges'!$B198)&gt;=5,'[1]Outside Edges'!$P198="Yes"),"Yes","No")</f>
        <v>Yes</v>
      </c>
      <c r="IX199" s="269" t="str">
        <f>IF(AND((RIGHT($IX$3,2)-'[1]Miter Profiles'!$AC$259-'[1]Outside Edges'!$B198)&gt;=5,'[1]Outside Edges'!$P198="Yes"),"Yes","No")</f>
        <v>Yes</v>
      </c>
      <c r="IY199" s="269" t="str">
        <f>IF(AND((RIGHT($IY$3,2)-'[1]Miter Profiles'!$AC$260-'[1]Outside Edges'!$B198)&gt;=5,'[1]Outside Edges'!$P198="Yes"),"Yes","No")</f>
        <v>Yes</v>
      </c>
      <c r="IZ199" s="283" t="str">
        <f>IF(AND((RIGHT($IZ$3,2)-'[1]Miter Profiles'!$AC$261-'[1]Outside Edges'!$B198)&gt;=5,'[1]Outside Edges'!$P198="Yes"),"Yes","No")</f>
        <v>No</v>
      </c>
      <c r="JA199" s="283" t="str">
        <f>IF(AND((RIGHT($JA$3,2)-'[1]Miter Profiles'!$AC$262-'[1]Outside Edges'!$B198)&gt;=5,'[1]Outside Edges'!$P198="Yes"),"Yes","No")</f>
        <v>Yes</v>
      </c>
      <c r="JB199" s="283" t="str">
        <f>IF(AND((RIGHT($JB$3,2)-'[1]Miter Profiles'!$AC$263-'[1]Outside Edges'!$B198)&gt;=5,'[1]Outside Edges'!$P198="Yes"),"Yes","No")</f>
        <v>Yes</v>
      </c>
      <c r="JC199" s="269" t="str">
        <f>IF(AND((RIGHT($JC$3,2)-'[1]Miter Profiles'!$AC$264-'[1]Outside Edges'!$B198)&gt;=5,'[1]Outside Edges'!$P198="Yes"),"Yes","No")</f>
        <v>No</v>
      </c>
      <c r="JD199" s="269" t="str">
        <f>IF(AND((RIGHT($JD$3,2)-'[1]Miter Profiles'!$AC$265-'[1]Outside Edges'!$B198)&gt;=5,'[1]Outside Edges'!$P198="Yes"),"Yes","No")</f>
        <v>Yes</v>
      </c>
      <c r="JE199" s="269" t="str">
        <f>IF(AND((RIGHT($JE$3,2)-'[1]Miter Profiles'!$AC$266-'[1]Outside Edges'!$B198)&gt;=5,'[1]Outside Edges'!$P198="Yes"),"Yes","No")</f>
        <v>Yes</v>
      </c>
      <c r="JF199" s="283" t="str">
        <f>IF(AND((RIGHT($JF$3,2)-'[1]Miter Profiles'!$AC$267-'[1]Outside Edges'!$B198)&gt;=5,'[1]Outside Edges'!$P198="Yes"),"Yes","No")</f>
        <v>No</v>
      </c>
      <c r="JG199" s="283" t="str">
        <f>IF(AND((RIGHT($JG$3,2)-'[1]Miter Profiles'!$AC$268-'[1]Outside Edges'!$B198)&gt;=5,'[1]Outside Edges'!$P198="Yes"),"Yes","No")</f>
        <v>Yes</v>
      </c>
      <c r="JH199" s="283" t="str">
        <f>IF(AND((RIGHT($JH$3,2)-'[1]Miter Profiles'!$AC$269-'[1]Outside Edges'!$B198)&gt;=5,'[1]Outside Edges'!$P198="Yes"),"Yes","No")</f>
        <v>Yes</v>
      </c>
      <c r="JI199" s="269" t="str">
        <f>IF(AND((RIGHT($JI$3,2)-'[1]Miter Profiles'!$AC$270-'[1]Outside Edges'!$B198)&gt;=5,'[1]Outside Edges'!$P198="Yes"),"Yes","No")</f>
        <v>No</v>
      </c>
      <c r="JJ199" s="269" t="str">
        <f>IF(AND((RIGHT($JJ$3,2)-'[1]Miter Profiles'!$AC$271-'[1]Outside Edges'!$B198)&gt;=5,'[1]Outside Edges'!$P198="Yes"),"Yes","No")</f>
        <v>Yes</v>
      </c>
      <c r="JK199" s="269" t="str">
        <f>IF(AND((RIGHT($JK$3,2)-'[1]Miter Profiles'!$AC$272-'[1]Outside Edges'!$B198)&gt;=5,'[1]Outside Edges'!$P198="Yes"),"Yes","No")</f>
        <v>Yes</v>
      </c>
      <c r="JL199" s="283" t="str">
        <f>IF(AND((RIGHT($JL$3,2)-'[1]Miter Profiles'!$AC$273-'[1]Outside Edges'!$B198)&gt;=5,'[1]Outside Edges'!$P198="Yes"),"Yes","No")</f>
        <v>Yes</v>
      </c>
      <c r="JM199" s="283" t="str">
        <f>IF(AND((RIGHT($JM$3,2)-'[1]Miter Profiles'!$AC$274-'[1]Outside Edges'!$B198)&gt;=5,'[1]Outside Edges'!$P198="Yes"),"Yes","No")</f>
        <v>Yes</v>
      </c>
      <c r="JN199" s="283" t="str">
        <f>IF(AND((RIGHT($JN$3,2)-'[1]Miter Profiles'!$AC$275-'[1]Outside Edges'!$B198)&gt;=5,'[1]Outside Edges'!$P198="Yes"),"Yes","No")</f>
        <v>Yes</v>
      </c>
      <c r="JO199" s="269" t="str">
        <f>IF(AND((RIGHT($JO$3,2)-'[1]Miter Profiles'!$AC$276-'[1]Outside Edges'!$B198)&gt;=5,'[1]Outside Edges'!$P198="Yes"),"Yes","No")</f>
        <v>Yes</v>
      </c>
      <c r="JP199" s="269" t="str">
        <f>IF(AND((RIGHT($JP$3,2)-'[1]Miter Profiles'!$AC$277-'[1]Outside Edges'!$B198)&gt;=5,'[1]Outside Edges'!$P198="Yes"),"Yes","No")</f>
        <v>Yes</v>
      </c>
      <c r="JQ199" s="269" t="str">
        <f>IF(AND((RIGHT($JQ$3,2)-'[1]Miter Profiles'!$AC$278-'[1]Outside Edges'!$B198)&gt;=5,'[1]Outside Edges'!$P198="Yes"),"Yes","No")</f>
        <v>Yes</v>
      </c>
      <c r="JR199" s="283" t="str">
        <f>IF(AND((RIGHT($JR$3,2)-'[1]Miter Profiles'!$AC$279-'[1]Outside Edges'!$B198)&gt;=5,'[1]Outside Edges'!$P198="Yes"),"Yes","No")</f>
        <v>No</v>
      </c>
      <c r="JS199" s="283" t="str">
        <f>IF(AND((RIGHT($JS$3,2)-'[1]Miter Profiles'!$AC$280-'[1]Outside Edges'!$B198)&gt;=5,'[1]Outside Edges'!$P198="Yes"),"Yes","No")</f>
        <v>No</v>
      </c>
      <c r="JT199" s="283" t="str">
        <f>IF(AND((RIGHT($JT$3,2)-'[1]Miter Profiles'!$AC$281-'[1]Outside Edges'!$B198)&gt;=5,'[1]Outside Edges'!$P198="Yes"),"Yes","No")</f>
        <v>Yes</v>
      </c>
      <c r="JU199" s="269" t="str">
        <f>IF(AND((RIGHT($JU$3,2)-'[1]Miter Profiles'!$AC$282-'[1]Outside Edges'!$B198)&gt;=5,'[1]Outside Edges'!$P198="Yes"),"Yes","No")</f>
        <v>No</v>
      </c>
      <c r="JV199" s="269" t="str">
        <f>IF(AND((RIGHT($JV$3,2)-'[1]Miter Profiles'!$AC$283-'[1]Outside Edges'!$B198)&gt;=5,'[1]Outside Edges'!$P198="Yes"),"Yes","No")</f>
        <v>No</v>
      </c>
      <c r="JW199" s="269" t="str">
        <f>IF(AND((RIGHT($JW$3,2)-'[1]Miter Profiles'!$AC$284-'[1]Outside Edges'!$B198)&gt;=5,'[1]Outside Edges'!$P198="Yes"),"Yes","No")</f>
        <v>Yes</v>
      </c>
      <c r="JX199" s="283" t="str">
        <f>IF(AND((RIGHT($JX$3,2)-'[1]Miter Profiles'!$AC$285-'[1]Outside Edges'!$B198)&gt;=5,'[1]Outside Edges'!$P198="Yes"),"Yes","No")</f>
        <v>Yes</v>
      </c>
      <c r="JY199" s="283" t="str">
        <f>IF(AND((RIGHT($JY$3,2)-'[1]Miter Profiles'!$AC$286-'[1]Outside Edges'!$B198)&gt;=5,'[1]Outside Edges'!$P198="Yes"),"Yes","No")</f>
        <v>Yes</v>
      </c>
      <c r="JZ199" s="283" t="str">
        <f>IF(AND((RIGHT($JZ$3,2)-'[1]Miter Profiles'!$AC$287-'[1]Outside Edges'!$B198)&gt;=5,'[1]Outside Edges'!$P198="Yes"),"Yes","No")</f>
        <v>Yes</v>
      </c>
      <c r="KA199" s="269" t="str">
        <f>IF(AND((RIGHT($KA$3,2)-'[1]Miter Profiles'!$AC$288-'[1]Outside Edges'!$B198)&gt;=5,'[1]Outside Edges'!$P198="Yes"),"Yes","No")</f>
        <v>No</v>
      </c>
      <c r="KB199" s="269" t="str">
        <f>IF(AND((RIGHT($KB$3,2)-'[1]Miter Profiles'!$AC$289-'[1]Outside Edges'!$B198)&gt;=5,'[1]Outside Edges'!$P198="Yes"),"Yes","No")</f>
        <v>Yes</v>
      </c>
      <c r="KC199" s="269" t="str">
        <f>IF(AND((RIGHT($KC$3,2)-'[1]Miter Profiles'!$AC$290-'[1]Outside Edges'!$B198)&gt;=5,'[1]Outside Edges'!$P198="Yes"),"Yes","No")</f>
        <v>Yes</v>
      </c>
      <c r="KD199" s="283" t="str">
        <f>IF(AND((RIGHT($KD$3,2)-'[1]Miter Profiles'!$AC$291-'[1]Outside Edges'!$B198)&gt;=5,'[1]Outside Edges'!$P198="Yes"),"Yes","No")</f>
        <v>No</v>
      </c>
      <c r="KE199" s="283" t="str">
        <f>IF(AND((RIGHT($KE$3,2)-'[1]Miter Profiles'!$AC$292-'[1]Outside Edges'!$B198)&gt;=5,'[1]Outside Edges'!$P198="Yes"),"Yes","No")</f>
        <v>Yes</v>
      </c>
      <c r="KF199" s="283" t="str">
        <f>IF(AND((RIGHT($KF$3,2)-'[1]Miter Profiles'!$AC$293-'[1]Outside Edges'!$B198)&gt;=5,'[1]Outside Edges'!$P198="Yes"),"Yes","No")</f>
        <v>Yes</v>
      </c>
      <c r="KG199" s="269" t="str">
        <f>IF(AND((RIGHT($KG$3,2)-'[1]Miter Profiles'!$AC$294-'[1]Outside Edges'!$B198)&gt;=5,'[1]Outside Edges'!$P198="Yes"),"Yes","No")</f>
        <v>Yes</v>
      </c>
      <c r="KH199" s="269" t="str">
        <f>IF(AND((RIGHT($KH$3,2)-'[1]Miter Profiles'!$AC$295-'[1]Outside Edges'!$B198)&gt;=5,'[1]Outside Edges'!$P198="Yes"),"Yes","No")</f>
        <v>Yes</v>
      </c>
      <c r="KI199" s="269" t="str">
        <f>IF(AND((RIGHT($KI$3,2)-'[1]Miter Profiles'!$AC$296-'[1]Outside Edges'!$B198)&gt;=5,'[1]Outside Edges'!$P198="Yes"),"Yes","No")</f>
        <v>Yes</v>
      </c>
      <c r="KJ199" s="283" t="str">
        <f>IF(AND((RIGHT($KJ$3,2)-'[1]Miter Profiles'!$AC$297-'[1]Outside Edges'!$B198)&gt;=5,'[1]Outside Edges'!$P198="Yes"),"Yes","No")</f>
        <v>Yes</v>
      </c>
      <c r="KK199" s="283" t="str">
        <f>IF(AND((RIGHT($KK$3,2)-'[1]Miter Profiles'!$AC$298-'[1]Outside Edges'!$B198)&gt;=5,'[1]Outside Edges'!$P198="Yes"),"Yes","No")</f>
        <v>Yes</v>
      </c>
      <c r="KL199" s="283" t="str">
        <f>IF(AND((RIGHT($KL$3,2)-'[1]Miter Profiles'!$AC$299-'[1]Outside Edges'!$B198)&gt;=5,'[1]Outside Edges'!$P198="Yes"),"Yes","No")</f>
        <v>Yes</v>
      </c>
      <c r="KM199" s="269" t="str">
        <f>IF(AND((RIGHT($KM$3,2)-'[1]Miter Profiles'!$AC$300-'[1]Outside Edges'!$B198)&gt;=5,'[1]Outside Edges'!$P198="Yes"),"Yes","No")</f>
        <v>Yes</v>
      </c>
      <c r="KN199" s="269" t="str">
        <f>IF(AND((RIGHT($KN$3,2)-'[1]Miter Profiles'!$AC$301-'[1]Outside Edges'!$B198)&gt;=5,'[1]Outside Edges'!$P198="Yes"),"Yes","No")</f>
        <v>Yes</v>
      </c>
      <c r="KO199" s="269" t="str">
        <f>IF(AND((RIGHT($KO$3,2)-'[1]Miter Profiles'!$AC$302-'[1]Outside Edges'!$B198)&gt;=5,'[1]Outside Edges'!$P198="Yes"),"Yes","No")</f>
        <v>Yes</v>
      </c>
      <c r="KP199" s="283" t="str">
        <f>IF(AND((RIGHT($KP$3,2)-'[1]Miter Profiles'!$AC$303-'[1]Outside Edges'!$B198)&gt;=5,'[1]Outside Edges'!$P198="Yes"),"Yes","No")</f>
        <v>Yes</v>
      </c>
      <c r="KQ199" s="283" t="str">
        <f>IF(AND((RIGHT($KQ$3,2)-'[1]Miter Profiles'!$AC$304-'[1]Outside Edges'!$B198)&gt;=5,'[1]Outside Edges'!$P198="Yes"),"Yes","No")</f>
        <v>Yes</v>
      </c>
      <c r="KR199" s="283" t="str">
        <f>IF(AND((RIGHT($KR$3,2)-'[1]Miter Profiles'!$AC$305-'[1]Outside Edges'!$B198)&gt;=5,'[1]Outside Edges'!$P198="Yes"),"Yes","No")</f>
        <v>Yes</v>
      </c>
      <c r="KS199" s="269" t="str">
        <f>IF(AND((RIGHT($KS$3,2)-'[1]Miter Profiles'!$AC$306-'[1]Outside Edges'!$B198)&gt;=5,'[1]Outside Edges'!$P198="Yes"),"Yes","No")</f>
        <v>Yes</v>
      </c>
      <c r="KT199" s="269" t="str">
        <f>IF(AND((RIGHT($KT$3,2)-'[1]Miter Profiles'!$AC$307-'[1]Outside Edges'!$B198)&gt;=5,'[1]Outside Edges'!$P198="Yes"),"Yes","No")</f>
        <v>Yes</v>
      </c>
      <c r="KU199" s="269" t="str">
        <f>IF(AND((RIGHT($KU$3,2)-'[1]Miter Profiles'!$AC$308-'[1]Outside Edges'!$B198)&gt;=5,'[1]Outside Edges'!$P198="Yes"),"Yes","No")</f>
        <v>Yes</v>
      </c>
      <c r="KV199" s="283" t="str">
        <f>IF(AND((RIGHT($KV$3,2)-'[1]Miter Profiles'!$AC$309-'[1]Outside Edges'!$B198)&gt;=5,'[1]Outside Edges'!$P198="Yes"),"Yes","No")</f>
        <v>No</v>
      </c>
      <c r="KW199" s="283" t="str">
        <f>IF(AND((RIGHT($KW$3,2)-'[1]Miter Profiles'!$AC$310-'[1]Outside Edges'!$B198)&gt;=5,'[1]Outside Edges'!$P198="Yes"),"Yes","No")</f>
        <v>Yes</v>
      </c>
      <c r="KX199" s="283" t="str">
        <f>IF(AND((RIGHT($KX$3,2)-'[1]Miter Profiles'!$AC$311-'[1]Outside Edges'!$B198)&gt;=5,'[1]Outside Edges'!$P198="Yes"),"Yes","No")</f>
        <v>Yes</v>
      </c>
      <c r="KY199" s="269" t="str">
        <f>IF(AND((RIGHT($KY$3,2)-'[1]Miter Profiles'!$AC$312-'[1]Outside Edges'!$B198)&gt;=5,'[1]Outside Edges'!$P198="Yes"),"Yes","No")</f>
        <v>No</v>
      </c>
      <c r="KZ199" s="269" t="str">
        <f>IF(AND((RIGHT($KZ$3,2)-'[1]Miter Profiles'!$AC$313-'[1]Outside Edges'!$B198)&gt;=5,'[1]Outside Edges'!$P198="Yes"),"Yes","No")</f>
        <v>Yes</v>
      </c>
      <c r="LA199" s="269" t="str">
        <f>IF(AND((RIGHT($LA$3,2)-'[1]Miter Profiles'!$AC$314-'[1]Outside Edges'!$B198)&gt;=5,'[1]Outside Edges'!$P198="Yes"),"Yes","No")</f>
        <v>Yes</v>
      </c>
      <c r="LB199" s="283" t="str">
        <f>IF(AND((RIGHT($LB$3,2)-'[1]Miter Profiles'!$AC$315-'[1]Outside Edges'!$B198)&gt;=5,'[1]Outside Edges'!$P198="Yes"),"Yes","No")</f>
        <v>No</v>
      </c>
      <c r="LC199" s="283" t="str">
        <f>IF(AND((RIGHT($LC$3,2)-'[1]Miter Profiles'!$AC$316-'[1]Outside Edges'!$B198)&gt;=5,'[1]Outside Edges'!$P198="Yes"),"Yes","No")</f>
        <v>No</v>
      </c>
      <c r="LD199" s="283" t="str">
        <f>IF(AND((RIGHT($LD$3,2)-'[1]Miter Profiles'!$AC$317-'[1]Outside Edges'!$B198)&gt;=5,'[1]Outside Edges'!$P198="Yes"),"Yes","No")</f>
        <v>No</v>
      </c>
      <c r="LE199" s="283" t="str">
        <f>IF(AND((RIGHT($LE$3,2)-'[1]Miter Profiles'!$AC$318-'[1]Outside Edges'!$B198)&gt;=5,'[1]Outside Edges'!$P198="Yes"),"Yes","No")</f>
        <v>No</v>
      </c>
      <c r="LF199" s="269" t="str">
        <f>IF(AND((RIGHT($LF$3,2)-'[1]Miter Profiles'!$AC$319-'[1]Outside Edges'!$B198)&gt;=5,'[1]Outside Edges'!$P198="Yes"),"Yes","No")</f>
        <v>No</v>
      </c>
      <c r="LG199" s="269" t="str">
        <f>IF(AND((RIGHT($LG$3,2)-'[1]Miter Profiles'!$AC$320-'[1]Outside Edges'!$B198)&gt;=5,'[1]Outside Edges'!$P198="Yes"),"Yes","No")</f>
        <v>No</v>
      </c>
      <c r="LH199" s="269" t="str">
        <f>IF(AND((RIGHT($LH$3,2)-'[1]Miter Profiles'!$AC$321-'[1]Outside Edges'!$B198)&gt;=5,'[1]Outside Edges'!$P198="Yes"),"Yes","No")</f>
        <v>No</v>
      </c>
      <c r="LI199" s="269" t="str">
        <f>IF(AND((RIGHT($LI$3,2)-'[1]Miter Profiles'!$AC$322-'[1]Outside Edges'!$B198)&gt;=5,'[1]Outside Edges'!$P198="Yes"),"Yes","No")</f>
        <v>No</v>
      </c>
      <c r="LJ199" s="283" t="str">
        <f>IF(AND((RIGHT($LJ$3,2)-'[1]Miter Profiles'!$AC$323-'[1]Outside Edges'!$B198)&gt;=5,'[1]Outside Edges'!$P198="Yes"),"Yes","No")</f>
        <v>No</v>
      </c>
      <c r="LK199" s="283" t="str">
        <f>IF(AND((RIGHT($LK$3,2)-'[1]Miter Profiles'!$AC$324-'[1]Outside Edges'!$B198)&gt;=5,'[1]Outside Edges'!$P198="Yes"),"Yes","No")</f>
        <v>Yes</v>
      </c>
      <c r="LL199" s="283" t="str">
        <f>IF(AND((RIGHT($LL$3,2)-'[1]Miter Profiles'!$AC$325-'[1]Outside Edges'!$B198)&gt;=5,'[1]Outside Edges'!$P198="Yes"),"Yes","No")</f>
        <v>Yes</v>
      </c>
      <c r="LM199" s="269" t="str">
        <f>IF(AND((RIGHT($LM$3,2)-'[1]Miter Profiles'!$AC$326-'[1]Outside Edges'!$B198)&gt;=5,'[1]Outside Edges'!$P198="Yes"),"Yes","No")</f>
        <v>Yes</v>
      </c>
      <c r="LN199" s="269" t="str">
        <f>IF(AND((RIGHT($LN$3,2)-'[1]Miter Profiles'!$AC$327-'[1]Outside Edges'!$B198)&gt;=5,'[1]Outside Edges'!$P198="Yes"),"Yes","No")</f>
        <v>Yes</v>
      </c>
      <c r="LO199" s="269" t="str">
        <f>IF(AND((RIGHT($LO$3,2)-'[1]Miter Profiles'!$AC$328-'[1]Outside Edges'!$B198)&gt;=5,'[1]Outside Edges'!$P198="Yes"),"Yes","No")</f>
        <v>Yes</v>
      </c>
      <c r="LP199" s="283" t="str">
        <f>IF(AND((RIGHT($LP$3,2)-'[1]Miter Profiles'!$AC$329-'[1]Outside Edges'!$B198)&gt;=5,'[1]Outside Edges'!$P198="Yes"),"Yes","No")</f>
        <v>No</v>
      </c>
      <c r="LQ199" s="283" t="str">
        <f>IF(AND((RIGHT($LQ$3,2)-'[1]Miter Profiles'!$AC$330-'[1]Outside Edges'!$B198)&gt;=5,'[1]Outside Edges'!$P198="Yes"),"Yes","No")</f>
        <v>Yes</v>
      </c>
      <c r="LR199" s="283" t="str">
        <f>IF(AND((RIGHT($LR$3,2)-'[1]Miter Profiles'!$AC$331-'[1]Outside Edges'!$B198)&gt;=5,'[1]Outside Edges'!$P198="Yes"),"Yes","No")</f>
        <v>Yes</v>
      </c>
      <c r="LS199" s="269" t="str">
        <f>IF(AND((RIGHT($LS$3,2)-'[1]Miter Profiles'!$AC$332-'[1]Outside Edges'!$B198)&gt;=5,'[1]Outside Edges'!$P198="Yes"),"Yes","No")</f>
        <v>No</v>
      </c>
      <c r="LT199" s="269" t="str">
        <f>IF(AND((RIGHT($LT$3,2)-'[1]Miter Profiles'!$AC$333-'[1]Outside Edges'!$B198)&gt;=5,'[1]Outside Edges'!$P198="Yes"),"Yes","No")</f>
        <v>Yes</v>
      </c>
      <c r="LU199" s="269" t="str">
        <f>IF(AND((RIGHT($LU$3,2)-'[1]Miter Profiles'!$AC$334-'[1]Outside Edges'!$B198)&gt;=5,'[1]Outside Edges'!$P198="Yes"),"Yes","No")</f>
        <v>Yes</v>
      </c>
      <c r="LV199" s="283" t="str">
        <f>IF(AND((RIGHT($LV$3,2)-'[1]Miter Profiles'!$AC$335-'[1]Outside Edges'!$B198)&gt;=5,'[1]Outside Edges'!$P198="Yes"),"Yes","No")</f>
        <v>No</v>
      </c>
      <c r="LW199" s="283" t="str">
        <f>IF(AND((RIGHT($LW$3,2)-'[1]Miter Profiles'!$AC$336-'[1]Outside Edges'!$B198)&gt;=5,'[1]Outside Edges'!$P198="Yes"),"Yes","No")</f>
        <v>Yes</v>
      </c>
      <c r="LX199" s="283" t="str">
        <f>IF(AND((RIGHT($LX$3,2)-'[1]Miter Profiles'!$AC$337-'[1]Outside Edges'!$B198)&gt;=5,'[1]Outside Edges'!$P198="Yes"),"Yes","No")</f>
        <v>Yes</v>
      </c>
      <c r="LY199" s="269" t="str">
        <f>IF(AND((RIGHT($LY$3,2)-'[1]Miter Profiles'!$AC$338-'[1]Outside Edges'!$B198)&gt;=5,'[1]Outside Edges'!$P198="Yes"),"Yes","No")</f>
        <v>No</v>
      </c>
      <c r="LZ199" s="269" t="str">
        <f>IF(AND((RIGHT($LZ$3,2)-'[1]Miter Profiles'!$AC$339-'[1]Outside Edges'!$B198)&gt;=5,'[1]Outside Edges'!$P198="Yes"),"Yes","No")</f>
        <v>Yes</v>
      </c>
      <c r="MA199" s="269" t="str">
        <f>IF(AND((RIGHT($MA$3,2)-'[1]Miter Profiles'!$AC$340-'[1]Outside Edges'!$B198)&gt;=5,'[1]Outside Edges'!$P198="Yes"),"Yes","No")</f>
        <v>Yes</v>
      </c>
      <c r="MB199" s="283" t="str">
        <f>IF(AND((RIGHT($MB$3,2)-'[1]Miter Profiles'!$AC$341-'[1]Outside Edges'!$B198)&gt;=5,'[1]Outside Edges'!$P198="Yes"),"Yes","No")</f>
        <v>No</v>
      </c>
      <c r="MC199" s="283" t="str">
        <f>IF(AND((RIGHT($MC$3,2)-'[1]Miter Profiles'!$AC$342-'[1]Outside Edges'!$B198)&gt;=5,'[1]Outside Edges'!$P198="Yes"),"Yes","No")</f>
        <v>Yes</v>
      </c>
      <c r="MD199" s="283" t="str">
        <f>IF(AND((RIGHT($MD$3,2)-'[1]Miter Profiles'!$AC$343-'[1]Outside Edges'!$B198)&gt;=5,'[1]Outside Edges'!$P198="Yes"),"Yes","No")</f>
        <v>Yes</v>
      </c>
      <c r="ME199" s="269" t="str">
        <f>IF(AND((RIGHT($ME$3,2)-'[1]Miter Profiles'!$AC$344-'[1]Outside Edges'!$B198)&gt;=5,'[1]Outside Edges'!$P198="Yes"),"Yes","No")</f>
        <v>Yes</v>
      </c>
      <c r="MF199" s="269" t="str">
        <f>IF(AND((RIGHT($MF$3,2)-'[1]Miter Profiles'!$AC$345-'[1]Outside Edges'!$B198)&gt;=5,'[1]Outside Edges'!$P198="Yes"),"Yes","No")</f>
        <v>Yes</v>
      </c>
      <c r="MG199" s="269" t="str">
        <f>IF(AND((RIGHT($MG$3,2)-'[1]Miter Profiles'!$AC$346-'[1]Outside Edges'!$B198)&gt;=5,'[1]Outside Edges'!$P198="Yes"),"Yes","No")</f>
        <v>Yes</v>
      </c>
      <c r="MH199" s="283" t="str">
        <f>IF(AND((RIGHT($MH$3,2)-'[1]Miter Profiles'!$AC$347-'[1]Outside Edges'!$B198)&gt;=5,'[1]Outside Edges'!$P198="Yes"),"Yes","No")</f>
        <v>Yes</v>
      </c>
      <c r="MI199" s="283" t="str">
        <f>IF(AND((RIGHT($MI$3,2)-'[1]Miter Profiles'!$AC$348-'[1]Outside Edges'!$B198)&gt;=5,'[1]Outside Edges'!$P198="Yes"),"Yes","No")</f>
        <v>Yes</v>
      </c>
      <c r="MJ199" s="283" t="str">
        <f>IF(AND((RIGHT($MJ$3,2)-'[1]Miter Profiles'!$AC$349-'[1]Outside Edges'!$B198)&gt;=5,'[1]Outside Edges'!$P198="Yes"),"Yes","No")</f>
        <v>Yes</v>
      </c>
      <c r="MK199" s="269" t="str">
        <f>IF(AND((RIGHT($MK$3,2)-'[1]Miter Profiles'!$AC$350-'[1]Outside Edges'!$B198)&gt;=5,'[1]Outside Edges'!$P198="Yes"),"Yes","No")</f>
        <v>Yes</v>
      </c>
      <c r="ML199" s="269" t="str">
        <f>IF(AND((RIGHT($ML$3,2)-'[1]Miter Profiles'!$AC$351-'[1]Outside Edges'!$B198)&gt;=5,'[1]Outside Edges'!$P198="Yes"),"Yes","No")</f>
        <v>Yes</v>
      </c>
      <c r="MM199" s="269" t="str">
        <f>IF(AND((RIGHT($MM$3,2)-'[1]Miter Profiles'!$AC$352-'[1]Outside Edges'!$B198)&gt;=5,'[1]Outside Edges'!$P198="Yes"),"Yes","No")</f>
        <v>Yes</v>
      </c>
      <c r="MN199" s="283" t="str">
        <f>IF(AND((RIGHT($MK$3,2)-'[1]Miter Profiles'!$AC$350-'[1]Outside Edges'!$B198)&gt;=5,'[1]Outside Edges'!$P198="Yes"),"Yes","No")</f>
        <v>Yes</v>
      </c>
      <c r="MO199" s="283" t="str">
        <f>IF(AND((RIGHT($ML$3,2)-'[1]Miter Profiles'!$AC$351-'[1]Outside Edges'!$B198)&gt;=5,'[1]Outside Edges'!$P198="Yes"),"Yes","No")</f>
        <v>Yes</v>
      </c>
      <c r="MP199" s="283" t="str">
        <f>IF(AND((RIGHT($MM$3,2)-'[1]Miter Profiles'!$AC$352-'[1]Outside Edges'!$B198)&gt;=5,'[1]Outside Edges'!$P198="Yes"),"Yes","No")</f>
        <v>Yes</v>
      </c>
    </row>
    <row r="200" spans="1:354" ht="16.5" thickBot="1" x14ac:dyDescent="0.3">
      <c r="A200" s="8" t="str">
        <f>IF('[1]Outside Edges'!$A199&lt;&gt;"",'[1]Outside Edges'!$A199,"")</f>
        <v>D197</v>
      </c>
      <c r="B200" s="10" t="str">
        <f>IF(AND((RIGHT($B$3,2)-'[1]Miter Profiles'!$AC$3-'[1]Outside Edges'!$B199)&gt;=5,'[1]Outside Edges'!$P199="Yes"),"Yes","No")</f>
        <v>No</v>
      </c>
      <c r="C200" s="10" t="str">
        <f>IF(AND((RIGHT($C$3,2)-'[1]Miter Profiles'!$AC$4-'[1]Outside Edges'!$B199)&gt;=5,'[1]Outside Edges'!$P199="Yes"),"Yes","No")</f>
        <v>No</v>
      </c>
      <c r="D200" s="85" t="str">
        <f>IF(AND((RIGHT($D$3,2)-'[1]Miter Profiles'!$AC$5-'[1]Outside Edges'!$B199)&gt;=5,'[1]Outside Edges'!$P199="Yes"),"Yes","No")</f>
        <v>No</v>
      </c>
      <c r="E200" s="86" t="str">
        <f>IF(AND((RIGHT($E$3,2)-'[1]Miter Profiles'!$AC$6-'[1]Outside Edges'!$B199)&gt;=5,'[1]Outside Edges'!$P199="Yes"),"Yes","No")</f>
        <v>No</v>
      </c>
      <c r="F200" s="11" t="str">
        <f>IF(AND((RIGHT($F$3,2)-'[1]Miter Profiles'!$AC$7-'[1]Outside Edges'!$B199)&gt;=5,'[1]Outside Edges'!$P199="Yes"),"Yes","No")</f>
        <v>No</v>
      </c>
      <c r="G200" s="87" t="str">
        <f>IF(AND((RIGHT($G$3,2)-'[1]Miter Profiles'!$AC$8-'[1]Outside Edges'!$B199)&gt;=5,'[1]Outside Edges'!$P199="Yes"),"Yes","No")</f>
        <v>No</v>
      </c>
      <c r="H200" s="10" t="str">
        <f>IF(AND((RIGHT($H$3,2)-'[1]Miter Profiles'!$AC$9-'[1]Outside Edges'!$B199)&gt;=5,'[1]Outside Edges'!$P199="Yes"),"Yes","No")</f>
        <v>No</v>
      </c>
      <c r="I200" s="10" t="str">
        <f>IF(AND((RIGHT($I$3,2)-'[1]Miter Profiles'!$AC$10-'[1]Outside Edges'!$B199)&gt;=5,'[1]Outside Edges'!$P199="Yes"),"Yes","No")</f>
        <v>No</v>
      </c>
      <c r="J200" s="85" t="str">
        <f>IF(AND((RIGHT($J$3,2)-'[1]Miter Profiles'!$AC$11-'[1]Outside Edges'!$B199)&gt;=5,'[1]Outside Edges'!$P199="Yes"),"Yes","No")</f>
        <v>No</v>
      </c>
      <c r="K200" s="86" t="str">
        <f>IF(AND((RIGHT($K$3,2)-'[1]Miter Profiles'!$AC$12-'[1]Outside Edges'!$B199)&gt;=5,'[1]Outside Edges'!$P199="Yes"),"Yes","No")</f>
        <v>No</v>
      </c>
      <c r="L200" s="11" t="str">
        <f>IF(AND((RIGHT($L$3,2)-'[1]Miter Profiles'!$AC$13-'[1]Outside Edges'!$B199)&gt;=5,'[1]Outside Edges'!$P199="Yes"),"Yes","No")</f>
        <v>No</v>
      </c>
      <c r="M200" s="87" t="str">
        <f>IF(AND((RIGHT($M$3,2)-'[1]Miter Profiles'!$AC$14-'[1]Outside Edges'!$B199)&gt;=5,'[1]Outside Edges'!$P199="Yes"),"Yes","No")</f>
        <v>No</v>
      </c>
      <c r="N200" s="10" t="str">
        <f>IF(AND((RIGHT($N$3,2)-'[1]Miter Profiles'!$AC$15-'[1]Outside Edges'!$B199)&gt;=4,'[1]Outside Edges'!$P199="Yes"),"Yes","No")</f>
        <v>No</v>
      </c>
      <c r="O200" s="10" t="str">
        <f>IF(AND((RIGHT($O$3,2)-'[1]Miter Profiles'!$AC$16-'[1]Outside Edges'!$B199)&gt;=5,'[1]Outside Edges'!$P199="Yes"),"Yes","No")</f>
        <v>No</v>
      </c>
      <c r="P200" s="85" t="str">
        <f>IF(AND((RIGHT($P$3,2)-'[1]Miter Profiles'!$AC$17-'[1]Outside Edges'!$B199)&gt;=5,'[1]Outside Edges'!$P199="Yes"),"Yes","No")</f>
        <v>No</v>
      </c>
      <c r="Q200" s="86" t="str">
        <f>IF(AND((RIGHT($Q$3,2)-'[1]Miter Profiles'!$AC$18-'[1]Outside Edges'!$B199)&gt;=5,'[1]Outside Edges'!$P199="Yes"),"Yes","No")</f>
        <v>No</v>
      </c>
      <c r="R200" s="11" t="str">
        <f>IF(AND((RIGHT($R$3,2)-'[1]Miter Profiles'!$AC$19-'[1]Outside Edges'!$B199)&gt;=5,'[1]Outside Edges'!$P199="Yes"),"Yes","No")</f>
        <v>No</v>
      </c>
      <c r="S200" s="87" t="str">
        <f>IF(AND((RIGHT($S$3,2)-'[1]Miter Profiles'!$AC$20-'[1]Outside Edges'!$B199)&gt;=5,'[1]Outside Edges'!$P199="Yes"),"Yes","No")</f>
        <v>No</v>
      </c>
      <c r="T200" s="10" t="str">
        <f>IF(AND((RIGHT($T$3,2)-'[1]Miter Profiles'!$AC$21-'[1]Outside Edges'!$B199)&gt;=5,'[1]Outside Edges'!$P199="Yes"),"Yes","No")</f>
        <v>No</v>
      </c>
      <c r="U200" s="10" t="str">
        <f>IF(AND((RIGHT($U$3,2)-'[1]Miter Profiles'!$AC$22-'[1]Outside Edges'!$B199)&gt;=5,'[1]Outside Edges'!$P199="Yes"),"Yes","No")</f>
        <v>No</v>
      </c>
      <c r="V200" s="85" t="str">
        <f>IF(AND((RIGHT($V$3,2)-'[1]Miter Profiles'!$AC$23-'[1]Outside Edges'!$B199)&gt;=5,'[1]Outside Edges'!$P199="Yes"),"Yes","No")</f>
        <v>No</v>
      </c>
      <c r="W200" s="86" t="str">
        <f>IF(AND((RIGHT($W$3,2)-'[1]Miter Profiles'!$AC$24-'[1]Outside Edges'!$B199)&gt;=5,'[1]Outside Edges'!$P199="Yes"),"Yes","No")</f>
        <v>No</v>
      </c>
      <c r="X200" s="11" t="str">
        <f>IF(AND((RIGHT($X$3,2)-'[1]Miter Profiles'!$AC$25-'[1]Outside Edges'!$B199)&gt;=5,'[1]Outside Edges'!$P199="Yes"),"Yes","No")</f>
        <v>No</v>
      </c>
      <c r="Y200" s="87" t="str">
        <f>IF(AND((RIGHT($Y$3,2)-'[1]Miter Profiles'!$AC$26-'[1]Outside Edges'!$B199)&gt;=5,'[1]Outside Edges'!$P199="Yes"),"Yes","No")</f>
        <v>No</v>
      </c>
      <c r="Z200" s="10" t="str">
        <f>IF(AND((RIGHT($Z$3,2)-'[1]Miter Profiles'!$AC$27-'[1]Outside Edges'!$B199)&gt;=5,'[1]Outside Edges'!$P199="Yes"),"Yes","No")</f>
        <v>No</v>
      </c>
      <c r="AA200" s="10" t="str">
        <f>IF(AND((RIGHT($AA$3,2)-'[1]Miter Profiles'!$AC$28-'[1]Outside Edges'!$B199)&gt;=5,'[1]Outside Edges'!$P199="Yes"),"Yes","No")</f>
        <v>No</v>
      </c>
      <c r="AB200" s="85" t="str">
        <f>IF(AND((RIGHT($AB$3,2)-'[1]Miter Profiles'!$AC$29-'[1]Outside Edges'!$B199)&gt;=5,'[1]Outside Edges'!$P199="Yes"),"Yes","No")</f>
        <v>No</v>
      </c>
      <c r="AC200" s="86" t="str">
        <f>IF(AND((RIGHT($AC$3,2)-'[1]Miter Profiles'!$AC$30-'[1]Outside Edges'!$B199)&gt;=5,'[1]Outside Edges'!$P199="Yes"),"Yes","No")</f>
        <v>No</v>
      </c>
      <c r="AD200" s="11" t="str">
        <f>IF(AND((RIGHT($AD$3,2)-'[1]Miter Profiles'!$AC$31-'[1]Outside Edges'!$B199)&gt;=5,'[1]Outside Edges'!$P199="Yes"),"Yes","No")</f>
        <v>No</v>
      </c>
      <c r="AE200" s="87" t="str">
        <f>IF(AND((RIGHT($AE$3,2)-'[1]Miter Profiles'!$AC$32-'[1]Outside Edges'!$B199)&gt;=5,'[1]Outside Edges'!$P199="Yes"),"Yes","No")</f>
        <v>No</v>
      </c>
      <c r="AF200" s="10" t="str">
        <f>IF(AND((RIGHT($AF$3,2)-'[1]Miter Profiles'!$AC$33-'[1]Outside Edges'!$B199)&gt;=5,'[1]Outside Edges'!$P199="Yes"),"Yes","No")</f>
        <v>No</v>
      </c>
      <c r="AG200" s="10" t="str">
        <f>IF(AND((RIGHT($AG$3,2)-'[1]Miter Profiles'!$AC$34-'[1]Outside Edges'!$B199)&gt;=5,'[1]Outside Edges'!$P199="Yes"),"Yes","No")</f>
        <v>No</v>
      </c>
      <c r="AH200" s="85" t="str">
        <f>IF(AND((RIGHT($AH$3,2)-'[1]Miter Profiles'!$AC$35-'[1]Outside Edges'!$B199)&gt;=5,'[1]Outside Edges'!$P199="Yes"),"Yes","No")</f>
        <v>No</v>
      </c>
      <c r="AI200" s="86" t="str">
        <f>IF(AND((RIGHT($AI$3,2)-'[1]Miter Profiles'!$AC$36-'[1]Outside Edges'!$B199)&gt;=5,'[1]Outside Edges'!$P199="Yes"),"Yes","No")</f>
        <v>No</v>
      </c>
      <c r="AJ200" s="11" t="str">
        <f>IF(AND((RIGHT($AJ$3,2)-'[1]Miter Profiles'!$AC$37-'[1]Outside Edges'!$B199)&gt;=5,'[1]Outside Edges'!$P199="Yes"),"Yes","No")</f>
        <v>No</v>
      </c>
      <c r="AK200" s="87" t="str">
        <f>IF(AND((RIGHT($AK$3,2)-'[1]Miter Profiles'!$AC$38-'[1]Outside Edges'!$B199)&gt;=5,'[1]Outside Edges'!$P199="Yes"),"Yes","No")</f>
        <v>No</v>
      </c>
      <c r="AL200" s="10" t="str">
        <f>IF(AND((RIGHT($AL$3,2)-'[1]Miter Profiles'!$AC$39-'[1]Outside Edges'!$B199)&gt;=5,'[1]Outside Edges'!$P199="Yes"),"Yes","No")</f>
        <v>No</v>
      </c>
      <c r="AM200" s="10" t="str">
        <f>IF(AND((RIGHT($AM$3,2)-'[1]Miter Profiles'!$AC$40-'[1]Outside Edges'!$B199)&gt;=5,'[1]Outside Edges'!$P199="Yes"),"Yes","No")</f>
        <v>No</v>
      </c>
      <c r="AN200" s="85" t="str">
        <f>IF(AND((RIGHT($AN$3,2)-'[1]Miter Profiles'!$AC$41-'[1]Outside Edges'!$B199)&gt;=5,'[1]Outside Edges'!$P199="Yes"),"Yes","No")</f>
        <v>No</v>
      </c>
      <c r="AO200" s="86" t="str">
        <f>IF(AND((RIGHT($AO$3,2)-'[1]Miter Profiles'!$AC$42-'[1]Outside Edges'!$B199)&gt;=5,'[1]Outside Edges'!$P199="Yes"),"Yes","No")</f>
        <v>No</v>
      </c>
      <c r="AP200" s="11" t="str">
        <f>IF(AND((RIGHT($AP$3,2)-'[1]Miter Profiles'!$AC$43-'[1]Outside Edges'!$B199)&gt;=5,'[1]Outside Edges'!$P199="Yes"),"Yes","No")</f>
        <v>No</v>
      </c>
      <c r="AQ200" s="87" t="str">
        <f>IF(AND((RIGHT($AQ$3,2)-'[1]Miter Profiles'!$AC$44-'[1]Outside Edges'!$B199)&gt;=5,'[1]Outside Edges'!$P199="Yes"),"Yes","No")</f>
        <v>No</v>
      </c>
      <c r="AR200" s="10" t="str">
        <f>IF(AND((RIGHT($AR$3,2)-'[1]Miter Profiles'!$AC$45-'[1]Outside Edges'!$B199)&gt;=5,'[1]Outside Edges'!$P199="Yes"),"Yes","No")</f>
        <v>No</v>
      </c>
      <c r="AS200" s="10" t="str">
        <f>IF(AND((RIGHT($AS$3,2)-'[1]Miter Profiles'!$AC$46-'[1]Outside Edges'!$B199)&gt;=5,'[1]Outside Edges'!$P199="Yes"),"Yes","No")</f>
        <v>No</v>
      </c>
      <c r="AT200" s="85" t="str">
        <f>IF(AND((RIGHT($AT$3,2)-'[1]Miter Profiles'!$AC$47-'[1]Outside Edges'!$B199)&gt;=5,'[1]Outside Edges'!$P199="Yes"),"Yes","No")</f>
        <v>No</v>
      </c>
      <c r="AU200" s="86" t="str">
        <f>IF(AND((RIGHT($AU$3,2)-'[1]Miter Profiles'!$AC$48-'[1]Outside Edges'!$B199)&gt;=5,'[1]Outside Edges'!$P199="Yes"),"Yes","No")</f>
        <v>No</v>
      </c>
      <c r="AV200" s="11" t="str">
        <f>IF(AND((RIGHT($AV$3,2)-'[1]Miter Profiles'!$AC$49-'[1]Outside Edges'!$B199)&gt;=5,'[1]Outside Edges'!$P199="Yes"),"Yes","No")</f>
        <v>No</v>
      </c>
      <c r="AW200" s="87" t="str">
        <f>IF(AND((RIGHT($AW$3,2)-'[1]Miter Profiles'!$AC$50-'[1]Outside Edges'!$B199)&gt;=5,'[1]Outside Edges'!$P199="Yes"),"Yes","No")</f>
        <v>No</v>
      </c>
      <c r="AX200" s="10" t="str">
        <f>IF(AND((RIGHT($AX$3,2)-'[1]Miter Profiles'!$AC$51-'[1]Outside Edges'!$B199)&gt;=5,'[1]Outside Edges'!$P199="Yes"),"Yes","No")</f>
        <v>No</v>
      </c>
      <c r="AY200" s="10" t="str">
        <f>IF(AND((RIGHT($AY$3,2)-'[1]Miter Profiles'!$AC$52-'[1]Outside Edges'!$B199)&gt;=5,'[1]Outside Edges'!$P199="Yes"),"Yes","No")</f>
        <v>No</v>
      </c>
      <c r="AZ200" s="85" t="str">
        <f>IF(AND((RIGHT($AZ$3,2)-'[1]Miter Profiles'!$AC$53-'[1]Outside Edges'!$B199)&gt;=5,'[1]Outside Edges'!$P199="Yes"),"Yes","No")</f>
        <v>No</v>
      </c>
      <c r="BA200" s="86" t="str">
        <f>IF(AND((RIGHT($BA$3,2)-'[1]Miter Profiles'!$AC$54-'[1]Outside Edges'!$B199)&gt;=5,'[1]Outside Edges'!$P199="Yes"),"Yes","No")</f>
        <v>No</v>
      </c>
      <c r="BB200" s="11" t="str">
        <f>IF(AND((RIGHT($BB$3,2)-'[1]Miter Profiles'!$AC$55-'[1]Outside Edges'!$B199)&gt;=5,'[1]Outside Edges'!$P199="Yes"),"Yes","No")</f>
        <v>No</v>
      </c>
      <c r="BC200" s="87" t="str">
        <f>IF(AND((RIGHT($BC$3,2)-'[1]Miter Profiles'!$AC$56-'[1]Outside Edges'!$B199)&gt;=5,'[1]Outside Edges'!$P199="Yes"),"Yes","No")</f>
        <v>No</v>
      </c>
      <c r="BD200" s="10" t="str">
        <f>IF(AND((RIGHT($BD$3,2)-'[1]Miter Profiles'!$AC$57-'[1]Outside Edges'!$B199)&gt;=5,'[1]Outside Edges'!$P199="Yes"),"Yes","No")</f>
        <v>No</v>
      </c>
      <c r="BE200" s="10" t="str">
        <f>IF(AND((RIGHT($BE$3,2)-'[1]Miter Profiles'!$AC$58-'[1]Outside Edges'!$B199)&gt;=5,'[1]Outside Edges'!$P199="Yes"),"Yes","No")</f>
        <v>No</v>
      </c>
      <c r="BF200" s="85" t="str">
        <f>IF(AND((RIGHT($BF$3,2)-'[1]Miter Profiles'!$AC$59-'[1]Outside Edges'!$B199)&gt;=5,'[1]Outside Edges'!$P199="Yes"),"Yes","No")</f>
        <v>No</v>
      </c>
      <c r="BG200" s="86" t="str">
        <f>IF(AND((RIGHT($BG$3,2)-'[1]Miter Profiles'!$AC$60-'[1]Outside Edges'!$B199)&gt;=5,'[1]Outside Edges'!$P199="Yes"),"Yes","No")</f>
        <v>No</v>
      </c>
      <c r="BH200" s="11" t="str">
        <f>IF(AND((RIGHT($BH$3,2)-'[1]Miter Profiles'!$AC$61-'[1]Outside Edges'!$B199)&gt;=5,'[1]Outside Edges'!$P199="Yes"),"Yes","No")</f>
        <v>No</v>
      </c>
      <c r="BI200" s="87" t="str">
        <f>IF(AND((RIGHT($BI$3,2)-'[1]Miter Profiles'!$AC$62-'[1]Outside Edges'!$B199)&gt;=5,'[1]Outside Edges'!$P199="Yes"),"Yes","No")</f>
        <v>No</v>
      </c>
      <c r="BJ200" s="10" t="str">
        <f>IF(AND((RIGHT($BJ$3,2)-'[1]Miter Profiles'!$AC$63-'[1]Outside Edges'!$B199)&gt;=5,'[1]Outside Edges'!$P199="Yes"),"Yes","No")</f>
        <v>No</v>
      </c>
      <c r="BK200" s="10" t="str">
        <f>IF(AND((RIGHT($BK$3,2)-'[1]Miter Profiles'!$AC$64-'[1]Outside Edges'!$B199)&gt;=5,'[1]Outside Edges'!$P199="Yes"),"Yes","No")</f>
        <v>No</v>
      </c>
      <c r="BL200" s="85" t="str">
        <f>IF(AND((RIGHT($BL$3,2)-'[1]Miter Profiles'!$AC$65-'[1]Outside Edges'!$B199)&gt;=5,'[1]Outside Edges'!$P199="Yes"),"Yes","No")</f>
        <v>No</v>
      </c>
      <c r="BM200" s="86" t="str">
        <f>IF(AND((RIGHT($BM$3,2)-'[1]Miter Profiles'!$AC$66-'[1]Outside Edges'!$B199)&gt;=5,'[1]Outside Edges'!$P199="Yes"),"Yes","No")</f>
        <v>No</v>
      </c>
      <c r="BN200" s="11" t="str">
        <f>IF(AND((RIGHT($BN$3,2)-'[1]Miter Profiles'!$AC$67-'[1]Outside Edges'!$B199)&gt;=5,'[1]Outside Edges'!$P199="Yes"),"Yes","No")</f>
        <v>No</v>
      </c>
      <c r="BO200" s="87" t="str">
        <f>IF(AND((RIGHT($BO$3,2)-'[1]Miter Profiles'!$AC$68-'[1]Outside Edges'!$B199)&gt;=5,'[1]Outside Edges'!$P199="Yes"),"Yes","No")</f>
        <v>No</v>
      </c>
      <c r="BP200" s="10" t="str">
        <f>IF(AND((RIGHT($BP$3,2)-'[1]Miter Profiles'!$AC$69-'[1]Outside Edges'!$B199)&gt;=5,'[1]Outside Edges'!$P199="Yes"),"Yes","No")</f>
        <v>No</v>
      </c>
      <c r="BQ200" s="10" t="str">
        <f>IF(AND((RIGHT($BQ$3,2)-'[1]Miter Profiles'!$AC$70-'[1]Outside Edges'!$B199)&gt;=5,'[1]Outside Edges'!$P199="Yes"),"Yes","No")</f>
        <v>No</v>
      </c>
      <c r="BR200" s="85" t="str">
        <f>IF(AND((RIGHT($BR$3,2)-'[1]Miter Profiles'!$AC$71-'[1]Outside Edges'!$B199)&gt;=5,'[1]Outside Edges'!$P199="Yes"),"Yes","No")</f>
        <v>No</v>
      </c>
      <c r="BS200" s="86" t="str">
        <f>IF(AND((RIGHT($BS$3,2)-'[1]Miter Profiles'!$AC$72-'[1]Outside Edges'!$B199)&gt;=5,'[1]Outside Edges'!$P199="Yes"),"Yes","No")</f>
        <v>No</v>
      </c>
      <c r="BT200" s="11" t="str">
        <f>IF(AND((RIGHT($BT$3,2)-'[1]Miter Profiles'!$AC$73-'[1]Outside Edges'!$B199)&gt;=5,'[1]Outside Edges'!$P199="Yes"),"Yes","No")</f>
        <v>No</v>
      </c>
      <c r="BU200" s="87" t="str">
        <f>IF(AND((RIGHT($BU$3,2)-'[1]Miter Profiles'!$AC$74-'[1]Outside Edges'!$B199)&gt;=5,'[1]Outside Edges'!$P199="Yes"),"Yes","No")</f>
        <v>No</v>
      </c>
      <c r="BV200" s="10" t="str">
        <f>IF(AND((RIGHT($BV$3,2)-'[1]Miter Profiles'!$AC$75-'[1]Outside Edges'!$B199)&gt;=5,'[1]Outside Edges'!$P199="Yes"),"Yes","No")</f>
        <v>No</v>
      </c>
      <c r="BW200" s="10" t="str">
        <f>IF(AND((RIGHT($BW$3,2)-'[1]Miter Profiles'!$AC$76-'[1]Outside Edges'!$B199)&gt;=5,'[1]Outside Edges'!$P199="Yes"),"Yes","No")</f>
        <v>No</v>
      </c>
      <c r="BX200" s="85" t="str">
        <f>IF(AND((RIGHT($BX$3,2)-'[1]Miter Profiles'!$AC$77-'[1]Outside Edges'!$B199)&gt;=5,'[1]Outside Edges'!$P199="Yes"),"Yes","No")</f>
        <v>No</v>
      </c>
      <c r="BY200" s="86" t="str">
        <f>IF(AND((RIGHT($BY$3,2)-'[1]Miter Profiles'!$AC$78-'[1]Outside Edges'!$B199)&gt;=5,'[1]Outside Edges'!$P199="Yes"),"Yes","No")</f>
        <v>No</v>
      </c>
      <c r="BZ200" s="11" t="str">
        <f>IF(AND((RIGHT($BZ$3,2)-'[1]Miter Profiles'!$AC$79-'[1]Outside Edges'!$B199)&gt;=5,'[1]Outside Edges'!$P199="Yes"),"Yes","No")</f>
        <v>No</v>
      </c>
      <c r="CA200" s="87" t="str">
        <f>IF(AND((RIGHT($CA$3,2)-'[1]Miter Profiles'!$AC$80-'[1]Outside Edges'!$B199)&gt;=5,'[1]Outside Edges'!$P199="Yes"),"Yes","No")</f>
        <v>No</v>
      </c>
      <c r="CB200" s="10" t="str">
        <f>IF(AND((RIGHT($CB$3,2)-'[1]Miter Profiles'!$AC$81-'[1]Outside Edges'!$B199)&gt;=5,'[1]Outside Edges'!$P199="Yes"),"Yes","No")</f>
        <v>No</v>
      </c>
      <c r="CC200" s="10" t="str">
        <f>IF(AND((RIGHT($CC$3,2)-'[1]Miter Profiles'!$AC$82-'[1]Outside Edges'!$B199)&gt;=5,'[1]Outside Edges'!$P199="Yes"),"Yes","No")</f>
        <v>No</v>
      </c>
      <c r="CD200" s="85" t="str">
        <f>IF(AND((RIGHT($CD$3,2)-'[1]Miter Profiles'!$AC$83-'[1]Outside Edges'!$B199)&gt;=5,'[1]Outside Edges'!$P199="Yes"),"Yes","No")</f>
        <v>No</v>
      </c>
      <c r="CE200" s="86" t="str">
        <f>IF(AND((RIGHT($CE$3,2)-'[1]Miter Profiles'!$AC$84-'[1]Outside Edges'!$B199)&gt;=5,'[1]Outside Edges'!$P199="Yes"),"Yes","No")</f>
        <v>No</v>
      </c>
      <c r="CF200" s="11" t="str">
        <f>IF(AND((RIGHT($CF$3,2)-'[1]Miter Profiles'!$AC$85-'[1]Outside Edges'!$B199)&gt;=5,'[1]Outside Edges'!$P199="Yes"),"Yes","No")</f>
        <v>No</v>
      </c>
      <c r="CG200" s="87" t="str">
        <f>IF(AND((RIGHT($CG$3,2)-'[1]Miter Profiles'!$AC$86-'[1]Outside Edges'!$B199)&gt;=5,'[1]Outside Edges'!$P199="Yes"),"Yes","No")</f>
        <v>No</v>
      </c>
      <c r="CH200" s="10" t="str">
        <f>IF(AND((RIGHT($CH$3,2)-'[1]Miter Profiles'!$AC$87-'[1]Outside Edges'!$B199)&gt;=5,'[1]Outside Edges'!$P199="Yes"),"Yes","No")</f>
        <v>No</v>
      </c>
      <c r="CI200" s="10" t="str">
        <f>IF(AND((RIGHT($CI$3,2)-'[1]Miter Profiles'!$AC$88-'[1]Outside Edges'!$B199)&gt;=5,'[1]Outside Edges'!$P199="Yes"),"Yes","No")</f>
        <v>No</v>
      </c>
      <c r="CJ200" s="85" t="str">
        <f>IF(AND((RIGHT($CJ$3,2)-'[1]Miter Profiles'!$AC$89-'[1]Outside Edges'!$B199)&gt;=5,'[1]Outside Edges'!$P199="Yes"),"Yes","No")</f>
        <v>No</v>
      </c>
      <c r="CK200" s="86" t="str">
        <f>IF(AND((RIGHT($CK$3,2)-'[1]Miter Profiles'!$AC$90-'[1]Outside Edges'!$B199)&gt;=5,'[1]Outside Edges'!$P199="Yes"),"Yes","No")</f>
        <v>No</v>
      </c>
      <c r="CL200" s="11" t="str">
        <f>IF(AND((RIGHT($CL$3,2)-'[1]Miter Profiles'!$AC$91-'[1]Outside Edges'!$B199)&gt;=5,'[1]Outside Edges'!$P199="Yes"),"Yes","No")</f>
        <v>No</v>
      </c>
      <c r="CM200" s="87" t="str">
        <f>IF(AND((RIGHT($CM$3,2)-'[1]Miter Profiles'!$AC$92-'[1]Outside Edges'!$B199)&gt;=5,'[1]Outside Edges'!$P199="Yes"),"Yes","No")</f>
        <v>No</v>
      </c>
      <c r="CN200" s="10" t="str">
        <f>IF(AND((RIGHT(CN$3,2)-'[1]Miter Profiles'!$AC$93-'[1]Outside Edges'!$B199)&gt;=5,'[1]Outside Edges'!$P199="Yes"),"Yes","No")</f>
        <v>No</v>
      </c>
      <c r="CO200" s="10" t="str">
        <f>IF(AND((RIGHT(CO$3,2)-'[1]Miter Profiles'!$AC$94-'[1]Outside Edges'!$B199)&gt;=5,'[1]Outside Edges'!$P199="Yes"),"Yes","No")</f>
        <v>No</v>
      </c>
      <c r="CP200" s="85" t="str">
        <f>IF(AND((RIGHT(CP$3,2)-'[1]Miter Profiles'!$AC$95-'[1]Outside Edges'!$B199)&gt;=5,'[1]Outside Edges'!$P199="Yes"),"Yes","No")</f>
        <v>No</v>
      </c>
      <c r="CQ200" s="86" t="str">
        <f>IF(AND((RIGHT(CQ$3,2)-'[1]Miter Profiles'!$AC$96-'[1]Outside Edges'!$B199)&gt;=5,'[1]Outside Edges'!$P199="Yes"),"Yes","No")</f>
        <v>No</v>
      </c>
      <c r="CR200" s="11" t="str">
        <f>IF(AND((RIGHT(CR$3,2)-'[1]Miter Profiles'!$AC$97-'[1]Outside Edges'!$B199)&gt;=5,'[1]Outside Edges'!$P199="Yes"),"Yes","No")</f>
        <v>No</v>
      </c>
      <c r="CS200" s="87" t="str">
        <f>IF(AND((RIGHT(CS$3,2)-'[1]Miter Profiles'!$AC$98-'[1]Outside Edges'!$B199)&gt;=5,'[1]Outside Edges'!$P199="Yes"),"Yes","No")</f>
        <v>No</v>
      </c>
      <c r="CT200" s="10" t="str">
        <f>IF(AND((RIGHT($CT$3,2)-'[1]Miter Profiles'!$AC$99-'[1]Outside Edges'!$B199)&gt;=5,'[1]Outside Edges'!$P199="Yes"),"Yes","No")</f>
        <v>No</v>
      </c>
      <c r="CU200" s="10" t="str">
        <f>IF(AND((RIGHT($CU$3,2)-'[1]Miter Profiles'!$AC$100-'[1]Outside Edges'!$B199)&gt;=5,'[1]Outside Edges'!$P199="Yes"),"Yes","No")</f>
        <v>No</v>
      </c>
      <c r="CV200" s="85" t="str">
        <f>IF(AND((RIGHT($CV$3,2)-'[1]Miter Profiles'!$AC$101-'[1]Outside Edges'!$B199)&gt;=5,'[1]Outside Edges'!$P199="Yes"),"Yes","No")</f>
        <v>No</v>
      </c>
      <c r="CW200" s="86" t="str">
        <f>IF(AND((RIGHT($CW$3,2)-'[1]Miter Profiles'!$AC$102-'[1]Outside Edges'!$B199)&gt;=5,'[1]Outside Edges'!$P199="Yes"),"Yes","No")</f>
        <v>No</v>
      </c>
      <c r="CX200" s="11" t="str">
        <f>IF(AND((RIGHT($CX$3,2)-'[1]Miter Profiles'!$AC$103-'[1]Outside Edges'!$B199)&gt;=5,'[1]Outside Edges'!$P199="Yes"),"Yes","No")</f>
        <v>No</v>
      </c>
      <c r="CY200" s="87" t="str">
        <f>IF(AND((RIGHT($CY$3,2)-'[1]Miter Profiles'!$AC$104-'[1]Outside Edges'!$B199)&gt;=5,'[1]Outside Edges'!$P199="Yes"),"Yes","No")</f>
        <v>No</v>
      </c>
      <c r="CZ200" s="10" t="str">
        <f>IF(AND((RIGHT($CZ$3,2)-'[1]Miter Profiles'!$AC$105-'[1]Outside Edges'!$B199)&gt;=5,'[1]Outside Edges'!$P199="Yes"),"Yes","No")</f>
        <v>No</v>
      </c>
      <c r="DA200" s="10" t="str">
        <f>IF(AND((RIGHT($DA$3,2)-'[1]Miter Profiles'!$AC$106-'[1]Outside Edges'!$B199)&gt;=5,'[1]Outside Edges'!$P199="Yes"),"Yes","No")</f>
        <v>No</v>
      </c>
      <c r="DB200" s="85" t="str">
        <f>IF(AND((RIGHT($DB$3,2)-'[1]Miter Profiles'!$AC$107-'[1]Outside Edges'!$B199)&gt;=5,'[1]Outside Edges'!$P199="Yes"),"Yes","No")</f>
        <v>No</v>
      </c>
      <c r="DC200" s="86" t="str">
        <f>IF(AND((RIGHT($DC$3,2)-'[1]Miter Profiles'!$AC$108-'[1]Outside Edges'!$B199)&gt;=5,'[1]Outside Edges'!$P199="Yes"),"Yes","No")</f>
        <v>No</v>
      </c>
      <c r="DD200" s="11" t="str">
        <f>IF(AND((RIGHT($DD$3,2)-'[1]Miter Profiles'!$AC$109-'[1]Outside Edges'!$B199)&gt;=5,'[1]Outside Edges'!$P199="Yes"),"Yes","No")</f>
        <v>No</v>
      </c>
      <c r="DE200" s="87" t="str">
        <f>IF(AND((RIGHT($DE$3,2)-'[1]Miter Profiles'!$AC$110-'[1]Outside Edges'!$B199)&gt;=5,'[1]Outside Edges'!$P199="Yes"),"Yes","No")</f>
        <v>No</v>
      </c>
      <c r="DF200" s="10" t="str">
        <f>IF(AND((RIGHT($DF$3,2)-'[1]Miter Profiles'!$AC$111-'[1]Outside Edges'!$B199)&gt;=5,'[1]Outside Edges'!$P199="Yes"),"Yes","No")</f>
        <v>No</v>
      </c>
      <c r="DG200" s="10" t="str">
        <f>IF(AND((RIGHT($DG$3,2)-'[1]Miter Profiles'!$AC$112-'[1]Outside Edges'!$B199)&gt;=5,'[1]Outside Edges'!$P199="Yes"),"Yes","No")</f>
        <v>No</v>
      </c>
      <c r="DH200" s="85" t="str">
        <f>IF(AND((RIGHT($DH$3,2)-'[1]Miter Profiles'!$AC$113-'[1]Outside Edges'!$B199)&gt;=5,'[1]Outside Edges'!$P199="Yes"),"Yes","No")</f>
        <v>No</v>
      </c>
      <c r="DI200" s="86" t="str">
        <f>IF(AND((RIGHT($DI$3,2)-'[1]Miter Profiles'!$AC$114-'[1]Outside Edges'!$B199)&gt;=5,'[1]Outside Edges'!$P199="Yes"),"Yes","No")</f>
        <v>No</v>
      </c>
      <c r="DJ200" s="11" t="str">
        <f>IF(AND((RIGHT($DJ$3,2)-'[1]Miter Profiles'!$AC$115-'[1]Outside Edges'!$B199)&gt;=5,'[1]Outside Edges'!$P199="Yes"),"Yes","No")</f>
        <v>No</v>
      </c>
      <c r="DK200" s="87" t="str">
        <f>IF(AND((RIGHT($DK$3,2)-'[1]Miter Profiles'!$AC$116-'[1]Outside Edges'!$B199)&gt;=5,'[1]Outside Edges'!$P199="Yes"),"Yes","No")</f>
        <v>No</v>
      </c>
      <c r="DL200" s="10" t="str">
        <f>IF(AND((RIGHT($DL$3,2)-'[1]Miter Profiles'!$AC$117-'[1]Outside Edges'!$B199)&gt;=5,'[1]Outside Edges'!$P199="Yes"),"Yes","No")</f>
        <v>No</v>
      </c>
      <c r="DM200" s="10" t="str">
        <f>IF(AND((RIGHT($DM$3,2)-'[1]Miter Profiles'!$AC$118-'[1]Outside Edges'!$B199)&gt;=5,'[1]Outside Edges'!$P199="Yes"),"Yes","No")</f>
        <v>No</v>
      </c>
      <c r="DN200" s="85" t="str">
        <f>IF(AND((RIGHT($DN$3,2)-'[1]Miter Profiles'!$AC$119-'[1]Outside Edges'!$B199)&gt;=5,'[1]Outside Edges'!$P199="Yes"),"Yes","No")</f>
        <v>No</v>
      </c>
      <c r="DO200" s="86" t="str">
        <f>IF(AND((RIGHT($DO$3,2)-'[1]Miter Profiles'!$AC$120-'[1]Outside Edges'!$B199)&gt;=5,'[1]Outside Edges'!$P199="Yes"),"Yes","No")</f>
        <v>No</v>
      </c>
      <c r="DP200" s="11" t="str">
        <f>IF(AND((RIGHT($DP$3,2)-'[1]Miter Profiles'!$AC$121-'[1]Outside Edges'!$B199)&gt;=5,'[1]Outside Edges'!$P199="Yes"),"Yes","No")</f>
        <v>No</v>
      </c>
      <c r="DQ200" s="87" t="str">
        <f>IF(AND((RIGHT($DQ$3,2)-'[1]Miter Profiles'!$AC$122-'[1]Outside Edges'!$B199)&gt;=5,'[1]Outside Edges'!$P199="Yes"),"Yes","No")</f>
        <v>No</v>
      </c>
      <c r="DR200" s="10" t="str">
        <f>IF(AND((RIGHT($DR$3,2)-'[1]Miter Profiles'!$AC$123-'[1]Outside Edges'!$B199)&gt;=5,'[1]Outside Edges'!$P199="Yes"),"Yes","No")</f>
        <v>No</v>
      </c>
      <c r="DS200" s="10" t="str">
        <f>IF(AND((RIGHT($DS$3,2)-'[1]Miter Profiles'!$AC$124-'[1]Outside Edges'!$B199)&gt;=5,'[1]Outside Edges'!$P199="Yes"),"Yes","No")</f>
        <v>No</v>
      </c>
      <c r="DT200" s="85" t="str">
        <f>IF(AND((RIGHT($DT$3,2)-'[1]Miter Profiles'!$AC$125-'[1]Outside Edges'!$B199)&gt;=5,'[1]Outside Edges'!$P199="Yes"),"Yes","No")</f>
        <v>No</v>
      </c>
      <c r="DU200" s="86" t="str">
        <f>IF(AND((RIGHT($DU$3,2)-'[1]Miter Profiles'!$AC$126-'[1]Outside Edges'!$B199)&gt;=5,'[1]Outside Edges'!$P199="Yes"),"Yes","No")</f>
        <v>No</v>
      </c>
      <c r="DV200" s="11" t="str">
        <f>IF(AND((RIGHT($DV$3,2)-'[1]Miter Profiles'!$AC$127-'[1]Outside Edges'!$B199)&gt;=5,'[1]Outside Edges'!$P199="Yes"),"Yes","No")</f>
        <v>No</v>
      </c>
      <c r="DW200" s="87" t="str">
        <f>IF(AND((RIGHT($DW$3,2)-'[1]Miter Profiles'!$AC$128-'[1]Outside Edges'!$B199)&gt;=5,'[1]Outside Edges'!$P199="Yes"),"Yes","No")</f>
        <v>No</v>
      </c>
      <c r="DX200" s="10" t="str">
        <f>IF(AND((RIGHT($DX$3,2)-'[1]Miter Profiles'!$AC$129-'[1]Outside Edges'!$B199)&gt;=5,'[1]Outside Edges'!$P199="Yes"),"Yes","No")</f>
        <v>No</v>
      </c>
      <c r="DY200" s="10" t="str">
        <f>IF(AND((RIGHT($DY$3,2)-'[1]Miter Profiles'!$AC$130-'[1]Outside Edges'!$B199)&gt;=5,'[1]Outside Edges'!$P199="Yes"),"Yes","No")</f>
        <v>No</v>
      </c>
      <c r="DZ200" s="85" t="str">
        <f>IF(AND((RIGHT($DZ$3,2)-'[1]Miter Profiles'!$AC$131-'[1]Outside Edges'!$B199)&gt;=5,'[1]Outside Edges'!$P199="Yes"),"Yes","No")</f>
        <v>No</v>
      </c>
      <c r="EA200" s="90" t="str">
        <f>IF(AND((RIGHT($EA$3,2)-'[1]Miter Profiles'!$AC$132-'[1]Outside Edges'!$B199)&gt;=5,'[1]Outside Edges'!$P199="Yes"),"Yes","No")</f>
        <v>No</v>
      </c>
      <c r="EB200" s="104" t="str">
        <f>IF(AND((RIGHT($EB$3,2)-'[1]Miter Profiles'!$AC$133-'[1]Outside Edges'!$B199)&gt;=5,'[1]Outside Edges'!$P199="Yes"),"Yes","No")</f>
        <v>No</v>
      </c>
      <c r="EC200" s="109" t="str">
        <f>IF(AND((RIGHT($EC$3,2)-'[1]Miter Profiles'!$AC$134-'[1]Outside Edges'!$B199)&gt;=5,'[1]Outside Edges'!$P199="Yes"),"Yes","No")</f>
        <v>No</v>
      </c>
      <c r="ED200" s="115" t="str">
        <f>IF(AND((RIGHT($ED$3,2)-'[1]Miter Profiles'!$AC$135-'[1]Outside Edges'!$B199)&gt;=5,'[1]Outside Edges'!$P199="Yes"),"Yes","No")</f>
        <v>No</v>
      </c>
      <c r="EE200" s="112" t="str">
        <f>IF(AND((RIGHT($EE$3,2)-'[1]Miter Profiles'!$AC$136-'[1]Outside Edges'!$B199)&gt;=5,'[1]Outside Edges'!$P199="Yes"),"Yes","No")</f>
        <v>No</v>
      </c>
      <c r="EF200" s="85" t="str">
        <f>IF(AND((RIGHT($EF$3,2)-'[1]Miter Profiles'!$AC$137-'[1]Outside Edges'!$B199)&gt;=5,'[1]Outside Edges'!$P199="Yes"),"Yes","No")</f>
        <v>No</v>
      </c>
      <c r="EG200" s="10" t="str">
        <f>IF(AND((RIGHT($EG$3,2)-'[1]Miter Profiles'!$AC$138-'[1]Outside Edges'!$B199)&gt;=5,'[1]Outside Edges'!$P199="Yes"),"Yes","No")</f>
        <v>No</v>
      </c>
      <c r="EH200" s="90" t="str">
        <f>IF(AND((RIGHT($EH$3,2)-'[1]Miter Profiles'!$AC$139-'[1]Outside Edges'!$B199)&gt;=5,'[1]Outside Edges'!$P199="Yes"),"Yes","No")</f>
        <v>No</v>
      </c>
      <c r="EI200" s="120" t="str">
        <f>IF(AND((RIGHT($EI$3,2)-'[1]Miter Profiles'!$AC$140-'[1]Outside Edges'!$B199)&gt;=5,'[1]Outside Edges'!$P199="Yes"),"Yes","No")</f>
        <v>No</v>
      </c>
      <c r="EJ200" s="123" t="str">
        <f>IF(AND((RIGHT($EJ$3,2)-'[1]Miter Profiles'!$AC$141-'[1]Outside Edges'!$B199)&gt;=5,'[1]Outside Edges'!$P199="Yes"),"Yes","No")</f>
        <v>No</v>
      </c>
      <c r="EK200" s="123" t="str">
        <f>IF(AND((RIGHT($EK$3,2)-'[1]Miter Profiles'!$AC$142-'[1]Outside Edges'!$B199)&gt;=5,'[1]Outside Edges'!$P199="Yes"),"Yes","No")</f>
        <v>No</v>
      </c>
      <c r="EL200" s="115" t="str">
        <f>IF(AND((RIGHT($EL$3,2)-'[1]Miter Profiles'!$AC$143-'[1]Outside Edges'!$B199)&gt;=5,'[1]Outside Edges'!$P199="Yes"),"Yes","No")</f>
        <v>No</v>
      </c>
      <c r="EM200" s="128" t="str">
        <f>IF(AND((RIGHT($EM$3,2)-'[1]Miter Profiles'!$AC$144-'[1]Outside Edges'!$B199)&gt;=5,'[1]Outside Edges'!$P199="Yes"),"Yes","No")</f>
        <v>No</v>
      </c>
      <c r="EN200" s="10" t="str">
        <f>IF(AND((RIGHT($EN$3,2)-'[1]Miter Profiles'!$AC$145-'[1]Outside Edges'!$B199)&gt;=5,'[1]Outside Edges'!$P199="Yes"),"Yes","No")</f>
        <v>No</v>
      </c>
      <c r="EO200" s="90" t="str">
        <f>IF(AND((RIGHT($EO$3,2)-'[1]Miter Profiles'!$AC$146-'[1]Outside Edges'!$B199)&gt;=5,'[1]Outside Edges'!$P199="Yes"),"Yes","No")</f>
        <v>No</v>
      </c>
      <c r="EP200" s="123" t="str">
        <f>IF(AND((RIGHT($EP$3,2)-'[1]Miter Profiles'!$AC$147-'[1]Outside Edges'!$B199)&gt;=5,'[1]Outside Edges'!$P199="Yes"),"Yes","No")</f>
        <v>No</v>
      </c>
      <c r="EQ200" s="123" t="str">
        <f>IF(AND((RIGHT($EQ$3,2)-'[1]Miter Profiles'!$AC$148-'[1]Outside Edges'!$B199)&gt;=5,'[1]Outside Edges'!$P199="Yes"),"Yes","No")</f>
        <v>No</v>
      </c>
      <c r="ER200" s="115" t="str">
        <f>IF(AND((RIGHT($ER$3,2)-'[1]Miter Profiles'!$AC$149-'[1]Outside Edges'!$B199)&gt;=5,'[1]Outside Edges'!$P199="Yes"),"Yes","No")</f>
        <v>No</v>
      </c>
      <c r="ES200" s="128" t="str">
        <f>IF(AND((RIGHT($ES$3,2)-'[1]Miter Profiles'!$AC$150-'[1]Outside Edges'!$B199)&gt;=5,'[1]Outside Edges'!$P199="Yes"),"Yes","No")</f>
        <v>No</v>
      </c>
      <c r="ET200" s="10" t="str">
        <f>IF(AND((RIGHT($ET$3,2)-'[1]Miter Profiles'!$AC$151-'[1]Outside Edges'!$B199)&gt;=5,'[1]Outside Edges'!$P199="Yes"),"Yes","No")</f>
        <v>No</v>
      </c>
      <c r="EU200" s="90" t="str">
        <f>IF(AND((RIGHT($EU$3,2)-'[1]Miter Profiles'!$AC$152-'[1]Outside Edges'!$B199)&gt;=5,'[1]Outside Edges'!$P199="Yes"),"Yes","No")</f>
        <v>No</v>
      </c>
      <c r="EV200" s="123" t="str">
        <f>IF(AND((RIGHT($EV$3,2)-'[1]Miter Profiles'!$AC$153-'[1]Outside Edges'!$B199)&gt;=5,'[1]Outside Edges'!$P199="Yes"),"Yes","No")</f>
        <v>No</v>
      </c>
      <c r="EW200" s="123" t="str">
        <f>IF(AND((RIGHT($EW$3,2)-'[1]Miter Profiles'!$AC$154-'[1]Outside Edges'!$B199)&gt;=5,'[1]Outside Edges'!$P199="Yes"),"Yes","No")</f>
        <v>No</v>
      </c>
      <c r="EX200" s="115" t="str">
        <f>IF(AND((RIGHT($EX$3,2)-'[1]Miter Profiles'!$AC$155-'[1]Outside Edges'!$B199)&gt;=5,'[1]Outside Edges'!$P199="Yes"),"Yes","No")</f>
        <v>No</v>
      </c>
      <c r="EY200" s="128" t="str">
        <f>IF(AND((RIGHT($EY$3,2)-'[1]Miter Profiles'!$AC$156-'[1]Outside Edges'!$B199)&gt;=5,'[1]Outside Edges'!$P199="Yes"),"Yes","No")</f>
        <v>No</v>
      </c>
      <c r="EZ200" s="10" t="str">
        <f>IF(AND((RIGHT($EZ$3,2)-'[1]Miter Profiles'!$AC$157-'[1]Outside Edges'!$B199)&gt;=5,'[1]Outside Edges'!$P199="Yes"),"Yes","No")</f>
        <v>No</v>
      </c>
      <c r="FA200" s="90" t="str">
        <f>IF(AND((RIGHT($FA$3,2)-'[1]Miter Profiles'!$AC$158-'[1]Outside Edges'!$B199)&gt;=5,'[1]Outside Edges'!$P199="Yes"),"Yes","No")</f>
        <v>No</v>
      </c>
      <c r="FB200" s="123" t="str">
        <f>IF(AND((RIGHT($FB$3,2)-'[1]Miter Profiles'!$AC$159-'[1]Outside Edges'!$B199)&gt;=5,'[1]Outside Edges'!$P199="Yes"),"Yes","No")</f>
        <v>No</v>
      </c>
      <c r="FC200" s="123" t="str">
        <f>IF(AND((RIGHT($FC$3,2)-'[1]Miter Profiles'!$AC$160-'[1]Outside Edges'!$B199)&gt;=5,'[1]Outside Edges'!$P199="Yes"),"Yes","No")</f>
        <v>No</v>
      </c>
      <c r="FD200" s="115" t="str">
        <f>IF(AND((RIGHT($FD$3,2)-'[1]Miter Profiles'!$AC$161-'[1]Outside Edges'!$B199)&gt;=5,'[1]Outside Edges'!$P199="Yes"),"Yes","No")</f>
        <v>No</v>
      </c>
      <c r="FE200" s="128" t="str">
        <f>IF(AND((RIGHT($FE$3,2)-'[1]Miter Profiles'!$AC$162-'[1]Outside Edges'!$B199)&gt;=5,'[1]Outside Edges'!$P199="Yes"),"Yes","No")</f>
        <v>No</v>
      </c>
      <c r="FF200" s="10" t="str">
        <f>IF(AND((RIGHT($FF$3,2)-'[1]Miter Profiles'!$AC$163-'[1]Outside Edges'!$B199)&gt;=5,'[1]Outside Edges'!$P199="Yes"),"Yes","No")</f>
        <v>No</v>
      </c>
      <c r="FG200" s="90" t="str">
        <f>IF(AND((RIGHT($FG$3,2)-'[1]Miter Profiles'!$AC$164-'[1]Outside Edges'!$B199)&gt;=5,'[1]Outside Edges'!$P199="Yes"),"Yes","No")</f>
        <v>No</v>
      </c>
      <c r="FH200" s="123" t="str">
        <f>IF(AND((RIGHT($FH$3,2)-'[1]Miter Profiles'!$AC$165-'[1]Outside Edges'!$B199)&gt;=5,'[1]Outside Edges'!$P199="Yes"),"Yes","No")</f>
        <v>No</v>
      </c>
      <c r="FI200" s="123" t="str">
        <f>IF(AND((RIGHT($FI$3,2)-'[1]Miter Profiles'!$AC$166-'[1]Outside Edges'!$B199)&gt;=5,'[1]Outside Edges'!$P199="Yes"),"Yes","No")</f>
        <v>No</v>
      </c>
      <c r="FJ200" s="115" t="str">
        <f>IF(AND((RIGHT($FJ$3,2)-'[1]Miter Profiles'!$AC$167-'[1]Outside Edges'!$B199)&gt;=5,'[1]Outside Edges'!$P199="Yes"),"Yes","No")</f>
        <v>No</v>
      </c>
      <c r="FK200" s="128" t="str">
        <f>IF(AND((RIGHT($FK$3,2)-'[1]Miter Profiles'!$AC$168-'[1]Outside Edges'!$B199)&gt;=5,'[1]Outside Edges'!$P199="Yes"),"Yes","No")</f>
        <v>No</v>
      </c>
      <c r="FL200" s="10" t="str">
        <f>IF(AND((RIGHT($FL$3,2)-'[1]Miter Profiles'!$AC$169-'[1]Outside Edges'!$B199)&gt;=5,'[1]Outside Edges'!$P199="Yes"),"Yes","No")</f>
        <v>No</v>
      </c>
      <c r="FM200" s="90" t="str">
        <f>IF(AND((RIGHT($FM$3,2)-'[1]Miter Profiles'!$AC$170-'[1]Outside Edges'!$B199)&gt;=5,'[1]Outside Edges'!$P199="Yes"),"Yes","No")</f>
        <v>No</v>
      </c>
      <c r="FN200" s="123" t="str">
        <f>IF(AND((RIGHT($FN$3,2)-'[1]Miter Profiles'!$AC$171-'[1]Outside Edges'!$B199)&gt;=5,'[1]Outside Edges'!$P199="Yes"),"Yes","No")</f>
        <v>No</v>
      </c>
      <c r="FO200" s="123" t="str">
        <f>IF(AND((RIGHT($FO$3,2)-'[1]Miter Profiles'!$AC$172-'[1]Outside Edges'!$B199)&gt;=5,'[1]Outside Edges'!$P199="Yes"),"Yes","No")</f>
        <v>No</v>
      </c>
      <c r="FP200" s="115" t="str">
        <f>IF(AND((RIGHT($FP$3,2)-'[1]Miter Profiles'!$AC$173-'[1]Outside Edges'!$B199)&gt;=5,'[1]Outside Edges'!$P199="Yes"),"Yes","No")</f>
        <v>No</v>
      </c>
      <c r="FQ200" s="128" t="str">
        <f>IF(AND((RIGHT($FQ$3,2)-'[1]Miter Profiles'!$AC$174-'[1]Outside Edges'!$B199)&gt;=5,'[1]Outside Edges'!$P199="Yes"),"Yes","No")</f>
        <v>No</v>
      </c>
      <c r="FR200" s="10" t="str">
        <f>IF(AND((RIGHT($FR$3,2)-'[1]Miter Profiles'!$AC$175-'[1]Outside Edges'!$B199)&gt;=5,'[1]Outside Edges'!$P199="Yes"),"Yes","No")</f>
        <v>No</v>
      </c>
      <c r="FS200" s="90" t="str">
        <f>IF(AND((RIGHT($FS$3,2)-'[1]Miter Profiles'!$AC$176-'[1]Outside Edges'!$B199)&gt;=5,'[1]Outside Edges'!$P199="Yes"),"Yes","No")</f>
        <v>No</v>
      </c>
      <c r="FT200" s="123" t="str">
        <f>IF(AND((RIGHT($FT$3,2)-'[1]Miter Profiles'!$AC$177-'[1]Outside Edges'!$B199)&gt;=5,'[1]Outside Edges'!$P199="Yes"),"Yes","No")</f>
        <v>No</v>
      </c>
      <c r="FU200" s="123" t="str">
        <f>IF(AND((RIGHT($FU$3,2)-'[1]Miter Profiles'!$AC$178-'[1]Outside Edges'!$B199)&gt;=5,'[1]Outside Edges'!$P199="Yes"),"Yes","No")</f>
        <v>No</v>
      </c>
      <c r="FV200" s="115" t="str">
        <f>IF(AND((RIGHT($V$3,2)-'[1]Miter Profiles'!$AC$179-'[1]Outside Edges'!$B199)&gt;=5,'[1]Outside Edges'!$P199="Yes"),"Yes","No")</f>
        <v>No</v>
      </c>
      <c r="FW200" s="128" t="str">
        <f>IF(AND((RIGHT($FW$3,2)-'[1]Miter Profiles'!$AC$180-'[1]Outside Edges'!$B199)&gt;=5,'[1]Outside Edges'!$P199="Yes"),"Yes","No")</f>
        <v>No</v>
      </c>
      <c r="FX200" s="269" t="str">
        <f>IF(AND((RIGHT($FX$3,2)-'[1]Miter Profiles'!$AC$181-'[1]Outside Edges'!$B199)&gt;=5,'[1]Outside Edges'!$P199="Yes"),"Yes","No")</f>
        <v>No</v>
      </c>
      <c r="FY200" s="273" t="str">
        <f>IF(AND((RIGHT($FY$3,2)-'[1]Miter Profiles'!$AC$182-'[1]Outside Edges'!$B199)&gt;=5,'[1]Outside Edges'!$P199="Yes"),"Yes","No")</f>
        <v>No</v>
      </c>
      <c r="FZ200" s="282" t="str">
        <f>IF(AND((RIGHT($FZ$3,2)-'[1]Miter Profiles'!$AC$183-'[1]Outside Edges'!$B199)&gt;=5,'[1]Outside Edges'!$P199="Yes"),"Yes","No")</f>
        <v>No</v>
      </c>
      <c r="GA200" s="283" t="str">
        <f>IF(AND((RIGHT($GA$3,2)-'[1]Miter Profiles'!$AC$184-'[1]Outside Edges'!$B199)&gt;=5,'[1]Outside Edges'!$P199="Yes"),"Yes","No")</f>
        <v>No</v>
      </c>
      <c r="GB200" s="284" t="str">
        <f>IF(AND((RIGHT($GB$3,2)-'[1]Miter Profiles'!$AC$185-'[1]Outside Edges'!$B199)&gt;=5,'[1]Outside Edges'!$P199="Yes"),"Yes","No")</f>
        <v>No</v>
      </c>
      <c r="GC200" s="275" t="str">
        <f>IF(AND((RIGHT($GC$3,2)-'[1]Miter Profiles'!$AC$186-'[1]Outside Edges'!$B199)&gt;=5,'[1]Outside Edges'!$P199="Yes"),"Yes","No")</f>
        <v>No</v>
      </c>
      <c r="GD200" s="269" t="str">
        <f>IF(AND((RIGHT($GD$3,2)-'[1]Miter Profiles'!$AC$187-'[1]Outside Edges'!$B199)&gt;=5,'[1]Outside Edges'!$P199="Yes"),"Yes","No")</f>
        <v>No</v>
      </c>
      <c r="GE200" s="273" t="str">
        <f>IF(AND((RIGHT($GE$3,2)-'[1]Miter Profiles'!$AC$188-'[1]Outside Edges'!$B199)&gt;=5,'[1]Outside Edges'!$P199="Yes"),"Yes","No")</f>
        <v>No</v>
      </c>
      <c r="GF200" s="282" t="str">
        <f>IF(AND((RIGHT($GF$3,2)-'[1]Miter Profiles'!$AC$189-'[1]Outside Edges'!$B199)&gt;=5,'[1]Outside Edges'!$P199="Yes"),"Yes","No")</f>
        <v>No</v>
      </c>
      <c r="GG200" s="283" t="str">
        <f>IF(AND((RIGHT($GG$3,2)-'[1]Miter Profiles'!$AC$190-'[1]Outside Edges'!$B199)&gt;=5,'[1]Outside Edges'!$P199="Yes"),"Yes","No")</f>
        <v>No</v>
      </c>
      <c r="GH200" s="284" t="str">
        <f>IF(AND((RIGHT($GH$3,2)-'[1]Miter Profiles'!$AC$191-'[1]Outside Edges'!$B199)&gt;=5,'[1]Outside Edges'!$P199="Yes"),"Yes","No")</f>
        <v>No</v>
      </c>
      <c r="GI200" s="275" t="str">
        <f>IF(AND((RIGHT($GI$3,2)-'[1]Miter Profiles'!$AC$192-'[1]Outside Edges'!$B199)&gt;=5,'[1]Outside Edges'!$P199="Yes"),"Yes","No")</f>
        <v>No</v>
      </c>
      <c r="GJ200" s="269" t="str">
        <f>IF(AND((RIGHT($GJ$3,2)-'[1]Miter Profiles'!$AC$193-'[1]Outside Edges'!$B199)&gt;=5,'[1]Outside Edges'!$P199="Yes"),"Yes","No")</f>
        <v>No</v>
      </c>
      <c r="GK200" s="273" t="str">
        <f>IF(AND((RIGHT($GK$3,2)-'[1]Miter Profiles'!$AC$194-'[1]Outside Edges'!$B199)&gt;=5,'[1]Outside Edges'!$P199="Yes"),"Yes","No")</f>
        <v>No</v>
      </c>
      <c r="GL200" s="282" t="str">
        <f>IF(AND((RIGHT($GL$3,2)-'[1]Miter Profiles'!$AC$195-'[1]Outside Edges'!$B199)&gt;=5,'[1]Outside Edges'!$P199="Yes"),"Yes","No")</f>
        <v>No</v>
      </c>
      <c r="GM200" s="283" t="str">
        <f>IF(AND((RIGHT($GM$3,2)-'[1]Miter Profiles'!$AC$196-'[1]Outside Edges'!$B199)&gt;=5,'[1]Outside Edges'!$P199="Yes"),"Yes","No")</f>
        <v>No</v>
      </c>
      <c r="GN200" s="284" t="str">
        <f>IF(AND((RIGHT($GN$3,2)-'[1]Miter Profiles'!$AC$197-'[1]Outside Edges'!$B199)&gt;=5,'[1]Outside Edges'!$P199="Yes"),"Yes","No")</f>
        <v>No</v>
      </c>
      <c r="GO200" s="275" t="str">
        <f>IF(AND((RIGHT($GO$3,2)-'[1]Miter Profiles'!$AC$198-'[1]Outside Edges'!$B199)&gt;=5,'[1]Outside Edges'!$P199="Yes"),"Yes","No")</f>
        <v>No</v>
      </c>
      <c r="GP200" s="269" t="str">
        <f>IF(AND((RIGHT($GP$3,2)-'[1]Miter Profiles'!$AC$199-'[1]Outside Edges'!$B199)&gt;=5,'[1]Outside Edges'!$P199="Yes"),"Yes","No")</f>
        <v>No</v>
      </c>
      <c r="GQ200" s="273" t="str">
        <f>IF(AND((RIGHT($GQ$3,2)-'[1]Miter Profiles'!$AC$200-'[1]Outside Edges'!$B199)&gt;=5,'[1]Outside Edges'!$P199="Yes"),"Yes","No")</f>
        <v>No</v>
      </c>
      <c r="GR200" s="282" t="str">
        <f>IF(AND((RIGHT($GR$3,2)-'[1]Miter Profiles'!$AC$201-'[1]Outside Edges'!$B199)&gt;=5,'[1]Outside Edges'!$P199="Yes"),"Yes","No")</f>
        <v>No</v>
      </c>
      <c r="GS200" s="283" t="str">
        <f>IF(AND((RIGHT($GS$3,2)-'[1]Miter Profiles'!$AC$202-'[1]Outside Edges'!$B199)&gt;=5,'[1]Outside Edges'!$P199="Yes"),"Yes","No")</f>
        <v>No</v>
      </c>
      <c r="GT200" s="284" t="str">
        <f>IF(AND((RIGHT($GT$3,2)-'[1]Miter Profiles'!$AC$203-'[1]Outside Edges'!$B199)&gt;=5,'[1]Outside Edges'!$P199="Yes"),"Yes","No")</f>
        <v>No</v>
      </c>
      <c r="GU200" s="275" t="str">
        <f>IF(AND((RIGHT($GU$3,2)-'[1]Miter Profiles'!$AC$204-'[1]Outside Edges'!$B199)&gt;=5,'[1]Outside Edges'!$P199="Yes"),"Yes","No")</f>
        <v>No</v>
      </c>
      <c r="GV200" s="269" t="str">
        <f>IF(AND((RIGHT($GV$3,2)-'[1]Miter Profiles'!$AC$205-'[1]Outside Edges'!$B199)&gt;=5,'[1]Outside Edges'!$P199="Yes"),"Yes","No")</f>
        <v>No</v>
      </c>
      <c r="GW200" s="273" t="str">
        <f>IF(AND((RIGHT($GW$3,2)-'[1]Miter Profiles'!$AC$206-'[1]Outside Edges'!$B199)&gt;=5,'[1]Outside Edges'!$P199="Yes"),"Yes","No")</f>
        <v>No</v>
      </c>
      <c r="GX200" s="282" t="str">
        <f>IF(AND((RIGHT($GX$3,2)-'[1]Miter Profiles'!$AC$207-'[1]Outside Edges'!$B199)&gt;=5,'[1]Outside Edges'!$P199="Yes"),"Yes","No")</f>
        <v>No</v>
      </c>
      <c r="GY200" s="283" t="str">
        <f>IF(AND((RIGHT($GY$3,2)-'[1]Miter Profiles'!$AC$208-'[1]Outside Edges'!$B199)&gt;=5,'[1]Outside Edges'!$P199="Yes"),"Yes","No")</f>
        <v>No</v>
      </c>
      <c r="GZ200" s="284" t="str">
        <f>IF(AND((RIGHT($GZ$3,2)-'[1]Miter Profiles'!$AC$209-'[1]Outside Edges'!$B199)&gt;=5,'[1]Outside Edges'!$P199="Yes"),"Yes","No")</f>
        <v>No</v>
      </c>
      <c r="HA200" s="275" t="str">
        <f>IF(AND((RIGHT($HA$3,2)-'[1]Miter Profiles'!$AC$210-'[1]Outside Edges'!$B199)&gt;=5,'[1]Outside Edges'!$P199="Yes"),"Yes","No")</f>
        <v>No</v>
      </c>
      <c r="HB200" s="269" t="str">
        <f>IF(AND((RIGHT($HB$3,2)-'[1]Miter Profiles'!$AC$211-'[1]Outside Edges'!$B199)&gt;=5,'[1]Outside Edges'!$P199="Yes"),"Yes","No")</f>
        <v>No</v>
      </c>
      <c r="HC200" s="273" t="str">
        <f>IF(AND((RIGHT($HC$3,2)-'[1]Miter Profiles'!$AC$212-'[1]Outside Edges'!$B199)&gt;=5,'[1]Outside Edges'!$P199="Yes"),"Yes","No")</f>
        <v>No</v>
      </c>
      <c r="HD200" s="282" t="str">
        <f>IF(AND((RIGHT($HD$3,2)-'[1]Miter Profiles'!$AC$213-'[1]Outside Edges'!$B199)&gt;=5,'[1]Outside Edges'!$P199="Yes"),"Yes","No")</f>
        <v>No</v>
      </c>
      <c r="HE200" s="284" t="str">
        <f>IF(AND((RIGHT($HE$3,2)-'[1]Miter Profiles'!$AC$214-'[1]Outside Edges'!$B199)&gt;=5,'[1]Outside Edges'!$P199="Yes"),"Yes","No")</f>
        <v>No</v>
      </c>
      <c r="HF200" s="275" t="str">
        <f>IF(AND((RIGHT($HF$3,2)-'[1]Miter Profiles'!$AC$215-'[1]Outside Edges'!$B199)&gt;=5,'[1]Outside Edges'!$P199="Yes"),"Yes","No")</f>
        <v>No</v>
      </c>
      <c r="HG200" s="269" t="str">
        <f>IF(AND((RIGHT($HG$3,2)-'[1]Miter Profiles'!$AC$216-'[1]Outside Edges'!$B199)&gt;=5,'[1]Outside Edges'!$P199="Yes"),"Yes","No")</f>
        <v>No</v>
      </c>
      <c r="HH200" s="273" t="str">
        <f>IF(AND((RIGHT($HH$3,2)-'[1]Miter Profiles'!$AC$217-'[1]Outside Edges'!$B199)&gt;=5,'[1]Outside Edges'!$P199="Yes"),"Yes","No")</f>
        <v>No</v>
      </c>
      <c r="HI200" s="282" t="str">
        <f>IF(AND((RIGHT($HI$3,2)-'[1]Miter Profiles'!$AC$218-'[1]Outside Edges'!$B199)&gt;=5,'[1]Outside Edges'!$P199="Yes"),"Yes","No")</f>
        <v>No</v>
      </c>
      <c r="HJ200" s="283" t="str">
        <f>IF(AND((RIGHT($HJ$3,2)-'[1]Miter Profiles'!$AC$219-'[1]Outside Edges'!$B199)&gt;=5,'[1]Outside Edges'!$P199="Yes"),"Yes","No")</f>
        <v>No</v>
      </c>
      <c r="HK200" s="284" t="str">
        <f>IF(AND((RIGHT($HK$3,2)-'[1]Miter Profiles'!$AC$220-'[1]Outside Edges'!$B199)&gt;=5,'[1]Outside Edges'!$P199="Yes"),"Yes","No")</f>
        <v>No</v>
      </c>
      <c r="HL200" s="275" t="str">
        <f>IF(AND((RIGHT($HL$3,2)-'[1]Miter Profiles'!$AC$221-'[1]Outside Edges'!$B199)&gt;=5,'[1]Outside Edges'!$P199="Yes"),"Yes","No")</f>
        <v>No</v>
      </c>
      <c r="HM200" s="269" t="str">
        <f>IF(AND((RIGHT($HM$3,2)-'[1]Miter Profiles'!$AC$222-'[1]Outside Edges'!$B199)&gt;=5,'[1]Outside Edges'!$P199="Yes"),"Yes","No")</f>
        <v>No</v>
      </c>
      <c r="HN200" s="269" t="str">
        <f>IF(AND((RIGHT($HN$3,2)-'[1]Miter Profiles'!$AC$223-'[1]Outside Edges'!$B199)&gt;=5,'[1]Outside Edges'!$P199="Yes"),"Yes","No")</f>
        <v>No</v>
      </c>
      <c r="HO200" s="283" t="str">
        <f>IF(AND((RIGHT($HO$3,2)-'[1]Miter Profiles'!$AC$224-'[1]Outside Edges'!$B199)&gt;=5,'[1]Outside Edges'!$P199="Yes"),"Yes","No")</f>
        <v>No</v>
      </c>
      <c r="HP200" s="283" t="str">
        <f>IF(AND((RIGHT($HP$3,2)-'[1]Miter Profiles'!$AC$225-'[1]Outside Edges'!$B199)&gt;=5,'[1]Outside Edges'!$P199="Yes"),"Yes","No")</f>
        <v>No</v>
      </c>
      <c r="HQ200" s="283" t="str">
        <f>IF(AND((RIGHT($HQ$3,3)-'[1]Miter Profiles'!$AC$226-'[1]Outside Edges'!$B199)&gt;=5,'[1]Outside Edges'!$P199="Yes"),"Yes","No")</f>
        <v>No</v>
      </c>
      <c r="HR200" s="283" t="str">
        <f>IF(AND((RIGHT($HR$3,2)-'[1]Miter Profiles'!$AC$227-'[1]Outside Edges'!$B199)&gt;=5,'[1]Outside Edges'!$P199="Yes"),"Yes","No")</f>
        <v>No</v>
      </c>
      <c r="HS200" s="269" t="str">
        <f>IF(AND((RIGHT($HS$3,2)-'[1]Miter Profiles'!$AC$228-'[1]Outside Edges'!$B199)&gt;=5,'[1]Outside Edges'!$P199="Yes"),"Yes","No")</f>
        <v>No</v>
      </c>
      <c r="HT200" s="269" t="str">
        <f>IF(AND((RIGHT($HT$3,2)-'[1]Miter Profiles'!$AC$229-'[1]Outside Edges'!$B199)&gt;=5,'[1]Outside Edges'!$P199="Yes"),"Yes","No")</f>
        <v>No</v>
      </c>
      <c r="HU200" s="269" t="str">
        <f>IF(AND((RIGHT($HU$3,2)-'[1]Miter Profiles'!$AC$230-'[1]Outside Edges'!$B199)&gt;=5,'[1]Outside Edges'!$P199="Yes"),"Yes","No")</f>
        <v>No</v>
      </c>
      <c r="HV200" s="283" t="str">
        <f>IF(AND((RIGHT($HV$3,2)-'[1]Miter Profiles'!$AC$231-'[1]Outside Edges'!$B199)&gt;=5,'[1]Outside Edges'!$P199="Yes"),"Yes","No")</f>
        <v>No</v>
      </c>
      <c r="HW200" s="283" t="str">
        <f>IF(AND((RIGHT($HW$3,2)-'[1]Miter Profiles'!$AC$232-'[1]Outside Edges'!$B199)&gt;=5,'[1]Outside Edges'!$P199="Yes"),"Yes","No")</f>
        <v>No</v>
      </c>
      <c r="HX200" s="283" t="str">
        <f>IF(AND((RIGHT($HX$3,2)-'[1]Miter Profiles'!$AC$233-'[1]Outside Edges'!$B199)&gt;=5,'[1]Outside Edges'!$P199="Yes"),"Yes","No")</f>
        <v>No</v>
      </c>
      <c r="HY200" s="269" t="str">
        <f>IF(AND((RIGHT($HY$3,2)-'[1]Miter Profiles'!$AC$234-'[1]Outside Edges'!$B199)&gt;=5,'[1]Outside Edges'!$P199="Yes"),"Yes","No")</f>
        <v>No</v>
      </c>
      <c r="HZ200" s="269" t="str">
        <f>IF(AND((RIGHT($HZ$3,2)-'[1]Miter Profiles'!$AC$235-'[1]Outside Edges'!$B199)&gt;=5,'[1]Outside Edges'!$P199="Yes"),"Yes","No")</f>
        <v>No</v>
      </c>
      <c r="IA200" s="269" t="str">
        <f>IF(AND((RIGHT($IA$3,2)-'[1]Miter Profiles'!$AC$236-'[1]Outside Edges'!$B199)&gt;=5,'[1]Outside Edges'!$P199="Yes"),"Yes","No")</f>
        <v>No</v>
      </c>
      <c r="IB200" s="283" t="str">
        <f>IF(AND((RIGHT($IB$3,2)-'[1]Miter Profiles'!$AC$237-'[1]Outside Edges'!$B199)&gt;=5,'[1]Outside Edges'!$P199="Yes"),"Yes","No")</f>
        <v>No</v>
      </c>
      <c r="IC200" s="283" t="str">
        <f>IF(AND((RIGHT($IC$3,2)-'[1]Miter Profiles'!$AC$238-'[1]Outside Edges'!$B199)&gt;=5,'[1]Outside Edges'!$P199="Yes"),"Yes","No")</f>
        <v>No</v>
      </c>
      <c r="ID200" s="283" t="str">
        <f>IF(AND((RIGHT($ID$3,2)-'[1]Miter Profiles'!$AC$239-'[1]Outside Edges'!$B199)&gt;=5,'[1]Outside Edges'!$P199="Yes"),"Yes","No")</f>
        <v>No</v>
      </c>
      <c r="IE200" s="269" t="str">
        <f>IF(AND((RIGHT($IE$3,2)-'[1]Miter Profiles'!$AC$240-'[1]Outside Edges'!$B199)&gt;=5,'[1]Outside Edges'!$P199="Yes"),"Yes","No")</f>
        <v>No</v>
      </c>
      <c r="IF200" s="269" t="str">
        <f>IF(AND((RIGHT($IF$3,2)-'[1]Miter Profiles'!$AC$241-'[1]Outside Edges'!$B199)&gt;=5,'[1]Outside Edges'!$P199="Yes"),"Yes","No")</f>
        <v>No</v>
      </c>
      <c r="IG200" s="269" t="str">
        <f>IF(AND((RIGHT($IG$3,2)-'[1]Miter Profiles'!$AC$242-'[1]Outside Edges'!$B199)&gt;=5,'[1]Outside Edges'!$P199="Yes"),"Yes","No")</f>
        <v>No</v>
      </c>
      <c r="IH200" s="283" t="str">
        <f>IF(AND((RIGHT($IH$3,2)-'[1]Miter Profiles'!$AC$243-'[1]Outside Edges'!$B199)&gt;=5,'[1]Outside Edges'!$P199="Yes"),"Yes","No")</f>
        <v>No</v>
      </c>
      <c r="II200" s="283" t="str">
        <f>IF(AND((RIGHT($II$3,2)-'[1]Miter Profiles'!$AC$244-'[1]Outside Edges'!$B199)&gt;=5,'[1]Outside Edges'!$P199="Yes"),"Yes","No")</f>
        <v>No</v>
      </c>
      <c r="IJ200" s="283" t="str">
        <f>IF(AND((RIGHT($IJ$3,2)-'[1]Miter Profiles'!$AC$245-'[1]Outside Edges'!$B199)&gt;=5,'[1]Outside Edges'!$P199="Yes"),"Yes","No")</f>
        <v>No</v>
      </c>
      <c r="IK200" s="269" t="str">
        <f>IF(AND((RIGHT($IK$3,2)-'[1]Miter Profiles'!$AC$246-'[1]Outside Edges'!$B199)&gt;=5,'[1]Outside Edges'!$P199="Yes"),"Yes","No")</f>
        <v>No</v>
      </c>
      <c r="IL200" s="269" t="str">
        <f>IF(AND((RIGHT($IL$3,2)-'[1]Miter Profiles'!$AC$247-'[1]Outside Edges'!$B199)&gt;=5,'[1]Outside Edges'!$P199="Yes"),"Yes","No")</f>
        <v>No</v>
      </c>
      <c r="IM200" s="269" t="str">
        <f>IF(AND((RIGHT($IM$3,2)-'[1]Miter Profiles'!$AC$248-'[1]Outside Edges'!$B199)&gt;=5,'[1]Outside Edges'!$P199="Yes"),"Yes","No")</f>
        <v>No</v>
      </c>
      <c r="IN200" s="283" t="str">
        <f>IF(AND((RIGHT($IN$3,2)-'[1]Miter Profiles'!$AC$249-'[1]Outside Edges'!$B199)&gt;=5,'[1]Outside Edges'!$P199="Yes"),"Yes","No")</f>
        <v>No</v>
      </c>
      <c r="IO200" s="283" t="str">
        <f>IF(AND((RIGHT($IO$3,2)-'[1]Miter Profiles'!$AC$250-'[1]Outside Edges'!$B199)&gt;=5,'[1]Outside Edges'!$P199="Yes"),"Yes","No")</f>
        <v>No</v>
      </c>
      <c r="IP200" s="283" t="str">
        <f>IF(AND((RIGHT($IP$3,2)-'[1]Miter Profiles'!$AC$251-'[1]Outside Edges'!$B199)&gt;=5,'[1]Outside Edges'!$P199="Yes"),"Yes","No")</f>
        <v>No</v>
      </c>
      <c r="IQ200" s="269" t="str">
        <f>IF(AND((RIGHT($IQ$3,2)-'[1]Miter Profiles'!$AC$252-'[1]Outside Edges'!$B199)&gt;=5,'[1]Outside Edges'!$P199="Yes"),"Yes","No")</f>
        <v>No</v>
      </c>
      <c r="IR200" s="269" t="str">
        <f>IF(AND((RIGHT($IR$3,2)-'[1]Miter Profiles'!$AC$253-'[1]Outside Edges'!$B199)&gt;=5,'[1]Outside Edges'!$P199="Yes"),"Yes","No")</f>
        <v>No</v>
      </c>
      <c r="IS200" s="269" t="str">
        <f>IF(AND((RIGHT($IS$3,2)-'[1]Miter Profiles'!$AC$254-'[1]Outside Edges'!$B199)&gt;=5,'[1]Outside Edges'!$P199="Yes"),"Yes","No")</f>
        <v>No</v>
      </c>
      <c r="IT200" s="283" t="str">
        <f>IF(AND((RIGHT($IT$3,2)-'[1]Miter Profiles'!$AC$255-'[1]Outside Edges'!$B199)&gt;=5,'[1]Outside Edges'!$P199="Yes"),"Yes","No")</f>
        <v>No</v>
      </c>
      <c r="IU200" s="283" t="str">
        <f>IF(AND((RIGHT($IU$3,2)-'[1]Miter Profiles'!$AC$256-'[1]Outside Edges'!$B199)&gt;=5,'[1]Outside Edges'!$P199="Yes"),"Yes","No")</f>
        <v>No</v>
      </c>
      <c r="IV200" s="283" t="str">
        <f>IF(AND((RIGHT($IV$3,2)-'[1]Miter Profiles'!$AC$257-'[1]Outside Edges'!$B199)&gt;=5,'[1]Outside Edges'!$P199="Yes"),"Yes","No")</f>
        <v>No</v>
      </c>
      <c r="IW200" s="269" t="str">
        <f>IF(AND((RIGHT($IW$3,2)-'[1]Miter Profiles'!$AC$258-'[1]Outside Edges'!$B199)&gt;=5,'[1]Outside Edges'!$P199="Yes"),"Yes","No")</f>
        <v>No</v>
      </c>
      <c r="IX200" s="269" t="str">
        <f>IF(AND((RIGHT($IX$3,2)-'[1]Miter Profiles'!$AC$259-'[1]Outside Edges'!$B199)&gt;=5,'[1]Outside Edges'!$P199="Yes"),"Yes","No")</f>
        <v>No</v>
      </c>
      <c r="IY200" s="269" t="str">
        <f>IF(AND((RIGHT($IY$3,2)-'[1]Miter Profiles'!$AC$260-'[1]Outside Edges'!$B199)&gt;=5,'[1]Outside Edges'!$P199="Yes"),"Yes","No")</f>
        <v>No</v>
      </c>
      <c r="IZ200" s="283" t="str">
        <f>IF(AND((RIGHT($IZ$3,2)-'[1]Miter Profiles'!$AC$261-'[1]Outside Edges'!$B199)&gt;=5,'[1]Outside Edges'!$P199="Yes"),"Yes","No")</f>
        <v>No</v>
      </c>
      <c r="JA200" s="283" t="str">
        <f>IF(AND((RIGHT($JA$3,2)-'[1]Miter Profiles'!$AC$262-'[1]Outside Edges'!$B199)&gt;=5,'[1]Outside Edges'!$P199="Yes"),"Yes","No")</f>
        <v>No</v>
      </c>
      <c r="JB200" s="283" t="str">
        <f>IF(AND((RIGHT($JB$3,2)-'[1]Miter Profiles'!$AC$263-'[1]Outside Edges'!$B199)&gt;=5,'[1]Outside Edges'!$P199="Yes"),"Yes","No")</f>
        <v>No</v>
      </c>
      <c r="JC200" s="269" t="str">
        <f>IF(AND((RIGHT($JC$3,2)-'[1]Miter Profiles'!$AC$264-'[1]Outside Edges'!$B199)&gt;=5,'[1]Outside Edges'!$P199="Yes"),"Yes","No")</f>
        <v>No</v>
      </c>
      <c r="JD200" s="269" t="str">
        <f>IF(AND((RIGHT($JD$3,2)-'[1]Miter Profiles'!$AC$265-'[1]Outside Edges'!$B199)&gt;=5,'[1]Outside Edges'!$P199="Yes"),"Yes","No")</f>
        <v>No</v>
      </c>
      <c r="JE200" s="269" t="str">
        <f>IF(AND((RIGHT($JE$3,2)-'[1]Miter Profiles'!$AC$266-'[1]Outside Edges'!$B199)&gt;=5,'[1]Outside Edges'!$P199="Yes"),"Yes","No")</f>
        <v>No</v>
      </c>
      <c r="JF200" s="283" t="str">
        <f>IF(AND((RIGHT($JF$3,2)-'[1]Miter Profiles'!$AC$267-'[1]Outside Edges'!$B199)&gt;=5,'[1]Outside Edges'!$P199="Yes"),"Yes","No")</f>
        <v>No</v>
      </c>
      <c r="JG200" s="283" t="str">
        <f>IF(AND((RIGHT($JG$3,2)-'[1]Miter Profiles'!$AC$268-'[1]Outside Edges'!$B199)&gt;=5,'[1]Outside Edges'!$P199="Yes"),"Yes","No")</f>
        <v>No</v>
      </c>
      <c r="JH200" s="283" t="str">
        <f>IF(AND((RIGHT($JH$3,2)-'[1]Miter Profiles'!$AC$269-'[1]Outside Edges'!$B199)&gt;=5,'[1]Outside Edges'!$P199="Yes"),"Yes","No")</f>
        <v>No</v>
      </c>
      <c r="JI200" s="269" t="str">
        <f>IF(AND((RIGHT($JI$3,2)-'[1]Miter Profiles'!$AC$270-'[1]Outside Edges'!$B199)&gt;=5,'[1]Outside Edges'!$P199="Yes"),"Yes","No")</f>
        <v>No</v>
      </c>
      <c r="JJ200" s="269" t="str">
        <f>IF(AND((RIGHT($JJ$3,2)-'[1]Miter Profiles'!$AC$271-'[1]Outside Edges'!$B199)&gt;=5,'[1]Outside Edges'!$P199="Yes"),"Yes","No")</f>
        <v>No</v>
      </c>
      <c r="JK200" s="269" t="str">
        <f>IF(AND((RIGHT($JK$3,2)-'[1]Miter Profiles'!$AC$272-'[1]Outside Edges'!$B199)&gt;=5,'[1]Outside Edges'!$P199="Yes"),"Yes","No")</f>
        <v>No</v>
      </c>
      <c r="JL200" s="283" t="str">
        <f>IF(AND((RIGHT($JL$3,2)-'[1]Miter Profiles'!$AC$273-'[1]Outside Edges'!$B199)&gt;=5,'[1]Outside Edges'!$P199="Yes"),"Yes","No")</f>
        <v>No</v>
      </c>
      <c r="JM200" s="283" t="str">
        <f>IF(AND((RIGHT($JM$3,2)-'[1]Miter Profiles'!$AC$274-'[1]Outside Edges'!$B199)&gt;=5,'[1]Outside Edges'!$P199="Yes"),"Yes","No")</f>
        <v>No</v>
      </c>
      <c r="JN200" s="283" t="str">
        <f>IF(AND((RIGHT($JN$3,2)-'[1]Miter Profiles'!$AC$275-'[1]Outside Edges'!$B199)&gt;=5,'[1]Outside Edges'!$P199="Yes"),"Yes","No")</f>
        <v>No</v>
      </c>
      <c r="JO200" s="269" t="str">
        <f>IF(AND((RIGHT($JO$3,2)-'[1]Miter Profiles'!$AC$276-'[1]Outside Edges'!$B199)&gt;=5,'[1]Outside Edges'!$P199="Yes"),"Yes","No")</f>
        <v>No</v>
      </c>
      <c r="JP200" s="269" t="str">
        <f>IF(AND((RIGHT($JP$3,2)-'[1]Miter Profiles'!$AC$277-'[1]Outside Edges'!$B199)&gt;=5,'[1]Outside Edges'!$P199="Yes"),"Yes","No")</f>
        <v>No</v>
      </c>
      <c r="JQ200" s="269" t="str">
        <f>IF(AND((RIGHT($JQ$3,2)-'[1]Miter Profiles'!$AC$278-'[1]Outside Edges'!$B199)&gt;=5,'[1]Outside Edges'!$P199="Yes"),"Yes","No")</f>
        <v>No</v>
      </c>
      <c r="JR200" s="283" t="str">
        <f>IF(AND((RIGHT($JR$3,2)-'[1]Miter Profiles'!$AC$279-'[1]Outside Edges'!$B199)&gt;=5,'[1]Outside Edges'!$P199="Yes"),"Yes","No")</f>
        <v>No</v>
      </c>
      <c r="JS200" s="283" t="str">
        <f>IF(AND((RIGHT($JS$3,2)-'[1]Miter Profiles'!$AC$280-'[1]Outside Edges'!$B199)&gt;=5,'[1]Outside Edges'!$P199="Yes"),"Yes","No")</f>
        <v>No</v>
      </c>
      <c r="JT200" s="283" t="str">
        <f>IF(AND((RIGHT($JT$3,2)-'[1]Miter Profiles'!$AC$281-'[1]Outside Edges'!$B199)&gt;=5,'[1]Outside Edges'!$P199="Yes"),"Yes","No")</f>
        <v>No</v>
      </c>
      <c r="JU200" s="269" t="str">
        <f>IF(AND((RIGHT($JU$3,2)-'[1]Miter Profiles'!$AC$282-'[1]Outside Edges'!$B199)&gt;=5,'[1]Outside Edges'!$P199="Yes"),"Yes","No")</f>
        <v>No</v>
      </c>
      <c r="JV200" s="269" t="str">
        <f>IF(AND((RIGHT($JV$3,2)-'[1]Miter Profiles'!$AC$283-'[1]Outside Edges'!$B199)&gt;=5,'[1]Outside Edges'!$P199="Yes"),"Yes","No")</f>
        <v>No</v>
      </c>
      <c r="JW200" s="269" t="str">
        <f>IF(AND((RIGHT($JW$3,2)-'[1]Miter Profiles'!$AC$284-'[1]Outside Edges'!$B199)&gt;=5,'[1]Outside Edges'!$P199="Yes"),"Yes","No")</f>
        <v>No</v>
      </c>
      <c r="JX200" s="283" t="str">
        <f>IF(AND((RIGHT($JX$3,2)-'[1]Miter Profiles'!$AC$285-'[1]Outside Edges'!$B199)&gt;=5,'[1]Outside Edges'!$P199="Yes"),"Yes","No")</f>
        <v>No</v>
      </c>
      <c r="JY200" s="283" t="str">
        <f>IF(AND((RIGHT($JY$3,2)-'[1]Miter Profiles'!$AC$286-'[1]Outside Edges'!$B199)&gt;=5,'[1]Outside Edges'!$P199="Yes"),"Yes","No")</f>
        <v>No</v>
      </c>
      <c r="JZ200" s="283" t="str">
        <f>IF(AND((RIGHT($JZ$3,2)-'[1]Miter Profiles'!$AC$287-'[1]Outside Edges'!$B199)&gt;=5,'[1]Outside Edges'!$P199="Yes"),"Yes","No")</f>
        <v>No</v>
      </c>
      <c r="KA200" s="269" t="str">
        <f>IF(AND((RIGHT($KA$3,2)-'[1]Miter Profiles'!$AC$288-'[1]Outside Edges'!$B199)&gt;=5,'[1]Outside Edges'!$P199="Yes"),"Yes","No")</f>
        <v>No</v>
      </c>
      <c r="KB200" s="269" t="str">
        <f>IF(AND((RIGHT($KB$3,2)-'[1]Miter Profiles'!$AC$289-'[1]Outside Edges'!$B199)&gt;=5,'[1]Outside Edges'!$P199="Yes"),"Yes","No")</f>
        <v>No</v>
      </c>
      <c r="KC200" s="269" t="str">
        <f>IF(AND((RIGHT($KC$3,2)-'[1]Miter Profiles'!$AC$290-'[1]Outside Edges'!$B199)&gt;=5,'[1]Outside Edges'!$P199="Yes"),"Yes","No")</f>
        <v>No</v>
      </c>
      <c r="KD200" s="283" t="str">
        <f>IF(AND((RIGHT($KD$3,2)-'[1]Miter Profiles'!$AC$291-'[1]Outside Edges'!$B199)&gt;=5,'[1]Outside Edges'!$P199="Yes"),"Yes","No")</f>
        <v>No</v>
      </c>
      <c r="KE200" s="283" t="str">
        <f>IF(AND((RIGHT($KE$3,2)-'[1]Miter Profiles'!$AC$292-'[1]Outside Edges'!$B199)&gt;=5,'[1]Outside Edges'!$P199="Yes"),"Yes","No")</f>
        <v>No</v>
      </c>
      <c r="KF200" s="283" t="str">
        <f>IF(AND((RIGHT($KF$3,2)-'[1]Miter Profiles'!$AC$293-'[1]Outside Edges'!$B199)&gt;=5,'[1]Outside Edges'!$P199="Yes"),"Yes","No")</f>
        <v>No</v>
      </c>
      <c r="KG200" s="269" t="str">
        <f>IF(AND((RIGHT($KG$3,2)-'[1]Miter Profiles'!$AC$294-'[1]Outside Edges'!$B199)&gt;=5,'[1]Outside Edges'!$P199="Yes"),"Yes","No")</f>
        <v>No</v>
      </c>
      <c r="KH200" s="269" t="str">
        <f>IF(AND((RIGHT($KH$3,2)-'[1]Miter Profiles'!$AC$295-'[1]Outside Edges'!$B199)&gt;=5,'[1]Outside Edges'!$P199="Yes"),"Yes","No")</f>
        <v>No</v>
      </c>
      <c r="KI200" s="269" t="str">
        <f>IF(AND((RIGHT($KI$3,2)-'[1]Miter Profiles'!$AC$296-'[1]Outside Edges'!$B199)&gt;=5,'[1]Outside Edges'!$P199="Yes"),"Yes","No")</f>
        <v>No</v>
      </c>
      <c r="KJ200" s="283" t="str">
        <f>IF(AND((RIGHT($KJ$3,2)-'[1]Miter Profiles'!$AC$297-'[1]Outside Edges'!$B199)&gt;=5,'[1]Outside Edges'!$P199="Yes"),"Yes","No")</f>
        <v>No</v>
      </c>
      <c r="KK200" s="283" t="str">
        <f>IF(AND((RIGHT($KK$3,2)-'[1]Miter Profiles'!$AC$298-'[1]Outside Edges'!$B199)&gt;=5,'[1]Outside Edges'!$P199="Yes"),"Yes","No")</f>
        <v>No</v>
      </c>
      <c r="KL200" s="283" t="str">
        <f>IF(AND((RIGHT($KL$3,2)-'[1]Miter Profiles'!$AC$299-'[1]Outside Edges'!$B199)&gt;=5,'[1]Outside Edges'!$P199="Yes"),"Yes","No")</f>
        <v>No</v>
      </c>
      <c r="KM200" s="269" t="str">
        <f>IF(AND((RIGHT($KM$3,2)-'[1]Miter Profiles'!$AC$300-'[1]Outside Edges'!$B199)&gt;=5,'[1]Outside Edges'!$P199="Yes"),"Yes","No")</f>
        <v>No</v>
      </c>
      <c r="KN200" s="269" t="str">
        <f>IF(AND((RIGHT($KN$3,2)-'[1]Miter Profiles'!$AC$301-'[1]Outside Edges'!$B199)&gt;=5,'[1]Outside Edges'!$P199="Yes"),"Yes","No")</f>
        <v>No</v>
      </c>
      <c r="KO200" s="269" t="str">
        <f>IF(AND((RIGHT($KO$3,2)-'[1]Miter Profiles'!$AC$302-'[1]Outside Edges'!$B199)&gt;=5,'[1]Outside Edges'!$P199="Yes"),"Yes","No")</f>
        <v>No</v>
      </c>
      <c r="KP200" s="283" t="str">
        <f>IF(AND((RIGHT($KP$3,2)-'[1]Miter Profiles'!$AC$303-'[1]Outside Edges'!$B199)&gt;=5,'[1]Outside Edges'!$P199="Yes"),"Yes","No")</f>
        <v>No</v>
      </c>
      <c r="KQ200" s="283" t="str">
        <f>IF(AND((RIGHT($KQ$3,2)-'[1]Miter Profiles'!$AC$304-'[1]Outside Edges'!$B199)&gt;=5,'[1]Outside Edges'!$P199="Yes"),"Yes","No")</f>
        <v>No</v>
      </c>
      <c r="KR200" s="283" t="str">
        <f>IF(AND((RIGHT($KR$3,2)-'[1]Miter Profiles'!$AC$305-'[1]Outside Edges'!$B199)&gt;=5,'[1]Outside Edges'!$P199="Yes"),"Yes","No")</f>
        <v>No</v>
      </c>
      <c r="KS200" s="269" t="str">
        <f>IF(AND((RIGHT($KS$3,2)-'[1]Miter Profiles'!$AC$306-'[1]Outside Edges'!$B199)&gt;=5,'[1]Outside Edges'!$P199="Yes"),"Yes","No")</f>
        <v>No</v>
      </c>
      <c r="KT200" s="269" t="str">
        <f>IF(AND((RIGHT($KT$3,2)-'[1]Miter Profiles'!$AC$307-'[1]Outside Edges'!$B199)&gt;=5,'[1]Outside Edges'!$P199="Yes"),"Yes","No")</f>
        <v>No</v>
      </c>
      <c r="KU200" s="269" t="str">
        <f>IF(AND((RIGHT($KU$3,2)-'[1]Miter Profiles'!$AC$308-'[1]Outside Edges'!$B199)&gt;=5,'[1]Outside Edges'!$P199="Yes"),"Yes","No")</f>
        <v>No</v>
      </c>
      <c r="KV200" s="283" t="str">
        <f>IF(AND((RIGHT($KV$3,2)-'[1]Miter Profiles'!$AC$309-'[1]Outside Edges'!$B199)&gt;=5,'[1]Outside Edges'!$P199="Yes"),"Yes","No")</f>
        <v>No</v>
      </c>
      <c r="KW200" s="283" t="str">
        <f>IF(AND((RIGHT($KW$3,2)-'[1]Miter Profiles'!$AC$310-'[1]Outside Edges'!$B199)&gt;=5,'[1]Outside Edges'!$P199="Yes"),"Yes","No")</f>
        <v>No</v>
      </c>
      <c r="KX200" s="283" t="str">
        <f>IF(AND((RIGHT($KX$3,2)-'[1]Miter Profiles'!$AC$311-'[1]Outside Edges'!$B199)&gt;=5,'[1]Outside Edges'!$P199="Yes"),"Yes","No")</f>
        <v>No</v>
      </c>
      <c r="KY200" s="269" t="str">
        <f>IF(AND((RIGHT($KY$3,2)-'[1]Miter Profiles'!$AC$312-'[1]Outside Edges'!$B199)&gt;=5,'[1]Outside Edges'!$P199="Yes"),"Yes","No")</f>
        <v>No</v>
      </c>
      <c r="KZ200" s="269" t="str">
        <f>IF(AND((RIGHT($KZ$3,2)-'[1]Miter Profiles'!$AC$313-'[1]Outside Edges'!$B199)&gt;=5,'[1]Outside Edges'!$P199="Yes"),"Yes","No")</f>
        <v>No</v>
      </c>
      <c r="LA200" s="269" t="str">
        <f>IF(AND((RIGHT($LA$3,2)-'[1]Miter Profiles'!$AC$314-'[1]Outside Edges'!$B199)&gt;=5,'[1]Outside Edges'!$P199="Yes"),"Yes","No")</f>
        <v>No</v>
      </c>
      <c r="LB200" s="283" t="str">
        <f>IF(AND((RIGHT($LB$3,2)-'[1]Miter Profiles'!$AC$315-'[1]Outside Edges'!$B199)&gt;=5,'[1]Outside Edges'!$P199="Yes"),"Yes","No")</f>
        <v>No</v>
      </c>
      <c r="LC200" s="283" t="str">
        <f>IF(AND((RIGHT($LC$3,2)-'[1]Miter Profiles'!$AC$316-'[1]Outside Edges'!$B199)&gt;=5,'[1]Outside Edges'!$P199="Yes"),"Yes","No")</f>
        <v>No</v>
      </c>
      <c r="LD200" s="283" t="str">
        <f>IF(AND((RIGHT($LD$3,2)-'[1]Miter Profiles'!$AC$317-'[1]Outside Edges'!$B199)&gt;=5,'[1]Outside Edges'!$P199="Yes"),"Yes","No")</f>
        <v>No</v>
      </c>
      <c r="LE200" s="283" t="str">
        <f>IF(AND((RIGHT($LE$3,2)-'[1]Miter Profiles'!$AC$318-'[1]Outside Edges'!$B199)&gt;=5,'[1]Outside Edges'!$P199="Yes"),"Yes","No")</f>
        <v>No</v>
      </c>
      <c r="LF200" s="269" t="str">
        <f>IF(AND((RIGHT($LF$3,2)-'[1]Miter Profiles'!$AC$319-'[1]Outside Edges'!$B199)&gt;=5,'[1]Outside Edges'!$P199="Yes"),"Yes","No")</f>
        <v>No</v>
      </c>
      <c r="LG200" s="269" t="str">
        <f>IF(AND((RIGHT($LG$3,2)-'[1]Miter Profiles'!$AC$320-'[1]Outside Edges'!$B199)&gt;=5,'[1]Outside Edges'!$P199="Yes"),"Yes","No")</f>
        <v>No</v>
      </c>
      <c r="LH200" s="269" t="str">
        <f>IF(AND((RIGHT($LH$3,2)-'[1]Miter Profiles'!$AC$321-'[1]Outside Edges'!$B199)&gt;=5,'[1]Outside Edges'!$P199="Yes"),"Yes","No")</f>
        <v>No</v>
      </c>
      <c r="LI200" s="269" t="str">
        <f>IF(AND((RIGHT($LI$3,2)-'[1]Miter Profiles'!$AC$322-'[1]Outside Edges'!$B199)&gt;=5,'[1]Outside Edges'!$P199="Yes"),"Yes","No")</f>
        <v>No</v>
      </c>
      <c r="LJ200" s="283" t="str">
        <f>IF(AND((RIGHT($LJ$3,2)-'[1]Miter Profiles'!$AC$323-'[1]Outside Edges'!$B199)&gt;=5,'[1]Outside Edges'!$P199="Yes"),"Yes","No")</f>
        <v>No</v>
      </c>
      <c r="LK200" s="283" t="str">
        <f>IF(AND((RIGHT($LK$3,2)-'[1]Miter Profiles'!$AC$324-'[1]Outside Edges'!$B199)&gt;=5,'[1]Outside Edges'!$P199="Yes"),"Yes","No")</f>
        <v>No</v>
      </c>
      <c r="LL200" s="283" t="str">
        <f>IF(AND((RIGHT($LL$3,2)-'[1]Miter Profiles'!$AC$325-'[1]Outside Edges'!$B199)&gt;=5,'[1]Outside Edges'!$P199="Yes"),"Yes","No")</f>
        <v>No</v>
      </c>
      <c r="LM200" s="269" t="str">
        <f>IF(AND((RIGHT($LM$3,2)-'[1]Miter Profiles'!$AC$326-'[1]Outside Edges'!$B199)&gt;=5,'[1]Outside Edges'!$P199="Yes"),"Yes","No")</f>
        <v>No</v>
      </c>
      <c r="LN200" s="269" t="str">
        <f>IF(AND((RIGHT($LN$3,2)-'[1]Miter Profiles'!$AC$327-'[1]Outside Edges'!$B199)&gt;=5,'[1]Outside Edges'!$P199="Yes"),"Yes","No")</f>
        <v>No</v>
      </c>
      <c r="LO200" s="269" t="str">
        <f>IF(AND((RIGHT($LO$3,2)-'[1]Miter Profiles'!$AC$328-'[1]Outside Edges'!$B199)&gt;=5,'[1]Outside Edges'!$P199="Yes"),"Yes","No")</f>
        <v>No</v>
      </c>
      <c r="LP200" s="283" t="str">
        <f>IF(AND((RIGHT($LP$3,2)-'[1]Miter Profiles'!$AC$329-'[1]Outside Edges'!$B199)&gt;=5,'[1]Outside Edges'!$P199="Yes"),"Yes","No")</f>
        <v>No</v>
      </c>
      <c r="LQ200" s="283" t="str">
        <f>IF(AND((RIGHT($LQ$3,2)-'[1]Miter Profiles'!$AC$330-'[1]Outside Edges'!$B199)&gt;=5,'[1]Outside Edges'!$P199="Yes"),"Yes","No")</f>
        <v>No</v>
      </c>
      <c r="LR200" s="283" t="str">
        <f>IF(AND((RIGHT($LR$3,2)-'[1]Miter Profiles'!$AC$331-'[1]Outside Edges'!$B199)&gt;=5,'[1]Outside Edges'!$P199="Yes"),"Yes","No")</f>
        <v>No</v>
      </c>
      <c r="LS200" s="269" t="str">
        <f>IF(AND((RIGHT($LS$3,2)-'[1]Miter Profiles'!$AC$332-'[1]Outside Edges'!$B199)&gt;=5,'[1]Outside Edges'!$P199="Yes"),"Yes","No")</f>
        <v>No</v>
      </c>
      <c r="LT200" s="269" t="str">
        <f>IF(AND((RIGHT($LT$3,2)-'[1]Miter Profiles'!$AC$333-'[1]Outside Edges'!$B199)&gt;=5,'[1]Outside Edges'!$P199="Yes"),"Yes","No")</f>
        <v>No</v>
      </c>
      <c r="LU200" s="269" t="str">
        <f>IF(AND((RIGHT($LU$3,2)-'[1]Miter Profiles'!$AC$334-'[1]Outside Edges'!$B199)&gt;=5,'[1]Outside Edges'!$P199="Yes"),"Yes","No")</f>
        <v>No</v>
      </c>
      <c r="LV200" s="283" t="str">
        <f>IF(AND((RIGHT($LV$3,2)-'[1]Miter Profiles'!$AC$335-'[1]Outside Edges'!$B199)&gt;=5,'[1]Outside Edges'!$P199="Yes"),"Yes","No")</f>
        <v>No</v>
      </c>
      <c r="LW200" s="283" t="str">
        <f>IF(AND((RIGHT($LW$3,2)-'[1]Miter Profiles'!$AC$336-'[1]Outside Edges'!$B199)&gt;=5,'[1]Outside Edges'!$P199="Yes"),"Yes","No")</f>
        <v>No</v>
      </c>
      <c r="LX200" s="283" t="str">
        <f>IF(AND((RIGHT($LX$3,2)-'[1]Miter Profiles'!$AC$337-'[1]Outside Edges'!$B199)&gt;=5,'[1]Outside Edges'!$P199="Yes"),"Yes","No")</f>
        <v>No</v>
      </c>
      <c r="LY200" s="269" t="str">
        <f>IF(AND((RIGHT($LY$3,2)-'[1]Miter Profiles'!$AC$338-'[1]Outside Edges'!$B199)&gt;=5,'[1]Outside Edges'!$P199="Yes"),"Yes","No")</f>
        <v>No</v>
      </c>
      <c r="LZ200" s="269" t="str">
        <f>IF(AND((RIGHT($LZ$3,2)-'[1]Miter Profiles'!$AC$339-'[1]Outside Edges'!$B199)&gt;=5,'[1]Outside Edges'!$P199="Yes"),"Yes","No")</f>
        <v>No</v>
      </c>
      <c r="MA200" s="269" t="str">
        <f>IF(AND((RIGHT($MA$3,2)-'[1]Miter Profiles'!$AC$340-'[1]Outside Edges'!$B199)&gt;=5,'[1]Outside Edges'!$P199="Yes"),"Yes","No")</f>
        <v>No</v>
      </c>
      <c r="MB200" s="283" t="str">
        <f>IF(AND((RIGHT($MB$3,2)-'[1]Miter Profiles'!$AC$341-'[1]Outside Edges'!$B199)&gt;=5,'[1]Outside Edges'!$P199="Yes"),"Yes","No")</f>
        <v>No</v>
      </c>
      <c r="MC200" s="283" t="str">
        <f>IF(AND((RIGHT($MC$3,2)-'[1]Miter Profiles'!$AC$342-'[1]Outside Edges'!$B199)&gt;=5,'[1]Outside Edges'!$P199="Yes"),"Yes","No")</f>
        <v>No</v>
      </c>
      <c r="MD200" s="283" t="str">
        <f>IF(AND((RIGHT($MD$3,2)-'[1]Miter Profiles'!$AC$343-'[1]Outside Edges'!$B199)&gt;=5,'[1]Outside Edges'!$P199="Yes"),"Yes","No")</f>
        <v>No</v>
      </c>
      <c r="ME200" s="269" t="str">
        <f>IF(AND((RIGHT($ME$3,2)-'[1]Miter Profiles'!$AC$344-'[1]Outside Edges'!$B199)&gt;=5,'[1]Outside Edges'!$P199="Yes"),"Yes","No")</f>
        <v>No</v>
      </c>
      <c r="MF200" s="269" t="str">
        <f>IF(AND((RIGHT($MF$3,2)-'[1]Miter Profiles'!$AC$345-'[1]Outside Edges'!$B199)&gt;=5,'[1]Outside Edges'!$P199="Yes"),"Yes","No")</f>
        <v>No</v>
      </c>
      <c r="MG200" s="269" t="str">
        <f>IF(AND((RIGHT($MG$3,2)-'[1]Miter Profiles'!$AC$346-'[1]Outside Edges'!$B199)&gt;=5,'[1]Outside Edges'!$P199="Yes"),"Yes","No")</f>
        <v>No</v>
      </c>
      <c r="MH200" s="283" t="str">
        <f>IF(AND((RIGHT($MH$3,2)-'[1]Miter Profiles'!$AC$347-'[1]Outside Edges'!$B199)&gt;=5,'[1]Outside Edges'!$P199="Yes"),"Yes","No")</f>
        <v>No</v>
      </c>
      <c r="MI200" s="283" t="str">
        <f>IF(AND((RIGHT($MI$3,2)-'[1]Miter Profiles'!$AC$348-'[1]Outside Edges'!$B199)&gt;=5,'[1]Outside Edges'!$P199="Yes"),"Yes","No")</f>
        <v>No</v>
      </c>
      <c r="MJ200" s="283" t="str">
        <f>IF(AND((RIGHT($MJ$3,2)-'[1]Miter Profiles'!$AC$349-'[1]Outside Edges'!$B199)&gt;=5,'[1]Outside Edges'!$P199="Yes"),"Yes","No")</f>
        <v>No</v>
      </c>
      <c r="MK200" s="269" t="str">
        <f>IF(AND((RIGHT($MK$3,2)-'[1]Miter Profiles'!$AC$350-'[1]Outside Edges'!$B199)&gt;=5,'[1]Outside Edges'!$P199="Yes"),"Yes","No")</f>
        <v>No</v>
      </c>
      <c r="ML200" s="269" t="str">
        <f>IF(AND((RIGHT($ML$3,2)-'[1]Miter Profiles'!$AC$351-'[1]Outside Edges'!$B199)&gt;=5,'[1]Outside Edges'!$P199="Yes"),"Yes","No")</f>
        <v>No</v>
      </c>
      <c r="MM200" s="269" t="str">
        <f>IF(AND((RIGHT($MM$3,2)-'[1]Miter Profiles'!$AC$352-'[1]Outside Edges'!$B199)&gt;=5,'[1]Outside Edges'!$P199="Yes"),"Yes","No")</f>
        <v>No</v>
      </c>
      <c r="MN200" s="283" t="str">
        <f>IF(AND((RIGHT($MK$3,2)-'[1]Miter Profiles'!$AC$350-'[1]Outside Edges'!$B199)&gt;=5,'[1]Outside Edges'!$P199="Yes"),"Yes","No")</f>
        <v>No</v>
      </c>
      <c r="MO200" s="283" t="str">
        <f>IF(AND((RIGHT($ML$3,2)-'[1]Miter Profiles'!$AC$351-'[1]Outside Edges'!$B199)&gt;=5,'[1]Outside Edges'!$P199="Yes"),"Yes","No")</f>
        <v>No</v>
      </c>
      <c r="MP200" s="283" t="str">
        <f>IF(AND((RIGHT($MM$3,2)-'[1]Miter Profiles'!$AC$352-'[1]Outside Edges'!$B199)&gt;=5,'[1]Outside Edges'!$P199="Yes"),"Yes","No")</f>
        <v>No</v>
      </c>
    </row>
    <row r="201" spans="1:354" ht="16.5" thickBot="1" x14ac:dyDescent="0.3">
      <c r="A201" s="8" t="str">
        <f>IF('[1]Outside Edges'!$A200&lt;&gt;"",'[1]Outside Edges'!$A200,"")</f>
        <v>D198</v>
      </c>
      <c r="B201" s="10" t="str">
        <f>IF(AND((RIGHT($B$3,2)-'[1]Miter Profiles'!$AC$3-'[1]Outside Edges'!$B200)&gt;=5,'[1]Outside Edges'!$P200="Yes"),"Yes","No")</f>
        <v>Yes</v>
      </c>
      <c r="C201" s="10" t="str">
        <f>IF(AND((RIGHT($C$3,2)-'[1]Miter Profiles'!$AC$4-'[1]Outside Edges'!$B200)&gt;=5,'[1]Outside Edges'!$P200="Yes"),"Yes","No")</f>
        <v>Yes</v>
      </c>
      <c r="D201" s="85" t="str">
        <f>IF(AND((RIGHT($D$3,2)-'[1]Miter Profiles'!$AC$5-'[1]Outside Edges'!$B200)&gt;=5,'[1]Outside Edges'!$P200="Yes"),"Yes","No")</f>
        <v>Yes</v>
      </c>
      <c r="E201" s="86" t="str">
        <f>IF(AND((RIGHT($E$3,2)-'[1]Miter Profiles'!$AC$6-'[1]Outside Edges'!$B200)&gt;=5,'[1]Outside Edges'!$P200="Yes"),"Yes","No")</f>
        <v>No</v>
      </c>
      <c r="F201" s="11" t="str">
        <f>IF(AND((RIGHT($F$3,2)-'[1]Miter Profiles'!$AC$7-'[1]Outside Edges'!$B200)&gt;=5,'[1]Outside Edges'!$P200="Yes"),"Yes","No")</f>
        <v>Yes</v>
      </c>
      <c r="G201" s="87" t="str">
        <f>IF(AND((RIGHT($G$3,2)-'[1]Miter Profiles'!$AC$8-'[1]Outside Edges'!$B200)&gt;=5,'[1]Outside Edges'!$P200="Yes"),"Yes","No")</f>
        <v>Yes</v>
      </c>
      <c r="H201" s="10" t="str">
        <f>IF(AND((RIGHT($H$3,2)-'[1]Miter Profiles'!$AC$9-'[1]Outside Edges'!$B200)&gt;=5,'[1]Outside Edges'!$P200="Yes"),"Yes","No")</f>
        <v>Yes</v>
      </c>
      <c r="I201" s="10" t="str">
        <f>IF(AND((RIGHT($I$3,2)-'[1]Miter Profiles'!$AC$10-'[1]Outside Edges'!$B200)&gt;=5,'[1]Outside Edges'!$P200="Yes"),"Yes","No")</f>
        <v>Yes</v>
      </c>
      <c r="J201" s="85" t="str">
        <f>IF(AND((RIGHT($J$3,2)-'[1]Miter Profiles'!$AC$11-'[1]Outside Edges'!$B200)&gt;=5,'[1]Outside Edges'!$P200="Yes"),"Yes","No")</f>
        <v>Yes</v>
      </c>
      <c r="K201" s="86" t="str">
        <f>IF(AND((RIGHT($K$3,2)-'[1]Miter Profiles'!$AC$12-'[1]Outside Edges'!$B200)&gt;=5,'[1]Outside Edges'!$P200="Yes"),"Yes","No")</f>
        <v>No</v>
      </c>
      <c r="L201" s="11" t="str">
        <f>IF(AND((RIGHT($L$3,2)-'[1]Miter Profiles'!$AC$13-'[1]Outside Edges'!$B200)&gt;=5,'[1]Outside Edges'!$P200="Yes"),"Yes","No")</f>
        <v>Yes</v>
      </c>
      <c r="M201" s="87" t="str">
        <f>IF(AND((RIGHT($M$3,2)-'[1]Miter Profiles'!$AC$14-'[1]Outside Edges'!$B200)&gt;=5,'[1]Outside Edges'!$P200="Yes"),"Yes","No")</f>
        <v>Yes</v>
      </c>
      <c r="N201" s="10" t="str">
        <f>IF(AND((RIGHT($N$3,2)-'[1]Miter Profiles'!$AC$15-'[1]Outside Edges'!$B200)&gt;=4,'[1]Outside Edges'!$P200="Yes"),"Yes","No")</f>
        <v>No</v>
      </c>
      <c r="O201" s="10" t="str">
        <f>IF(AND((RIGHT($O$3,2)-'[1]Miter Profiles'!$AC$16-'[1]Outside Edges'!$B200)&gt;=5,'[1]Outside Edges'!$P200="Yes"),"Yes","No")</f>
        <v>Yes</v>
      </c>
      <c r="P201" s="85" t="str">
        <f>IF(AND((RIGHT($P$3,2)-'[1]Miter Profiles'!$AC$17-'[1]Outside Edges'!$B200)&gt;=5,'[1]Outside Edges'!$P200="Yes"),"Yes","No")</f>
        <v>Yes</v>
      </c>
      <c r="Q201" s="86" t="str">
        <f>IF(AND((RIGHT($Q$3,2)-'[1]Miter Profiles'!$AC$18-'[1]Outside Edges'!$B200)&gt;=5,'[1]Outside Edges'!$P200="Yes"),"Yes","No")</f>
        <v>No</v>
      </c>
      <c r="R201" s="11" t="str">
        <f>IF(AND((RIGHT($R$3,2)-'[1]Miter Profiles'!$AC$19-'[1]Outside Edges'!$B200)&gt;=5,'[1]Outside Edges'!$P200="Yes"),"Yes","No")</f>
        <v>Yes</v>
      </c>
      <c r="S201" s="87" t="str">
        <f>IF(AND((RIGHT($S$3,2)-'[1]Miter Profiles'!$AC$20-'[1]Outside Edges'!$B200)&gt;=5,'[1]Outside Edges'!$P200="Yes"),"Yes","No")</f>
        <v>Yes</v>
      </c>
      <c r="T201" s="10" t="str">
        <f>IF(AND((RIGHT($T$3,2)-'[1]Miter Profiles'!$AC$21-'[1]Outside Edges'!$B200)&gt;=5,'[1]Outside Edges'!$P200="Yes"),"Yes","No")</f>
        <v>Yes</v>
      </c>
      <c r="U201" s="10" t="str">
        <f>IF(AND((RIGHT($U$3,2)-'[1]Miter Profiles'!$AC$22-'[1]Outside Edges'!$B200)&gt;=5,'[1]Outside Edges'!$P200="Yes"),"Yes","No")</f>
        <v>Yes</v>
      </c>
      <c r="V201" s="85" t="str">
        <f>IF(AND((RIGHT($V$3,2)-'[1]Miter Profiles'!$AC$23-'[1]Outside Edges'!$B200)&gt;=5,'[1]Outside Edges'!$P200="Yes"),"Yes","No")</f>
        <v>Yes</v>
      </c>
      <c r="W201" s="86" t="str">
        <f>IF(AND((RIGHT($W$3,2)-'[1]Miter Profiles'!$AC$24-'[1]Outside Edges'!$B200)&gt;=5,'[1]Outside Edges'!$P200="Yes"),"Yes","No")</f>
        <v>No</v>
      </c>
      <c r="X201" s="11" t="str">
        <f>IF(AND((RIGHT($X$3,2)-'[1]Miter Profiles'!$AC$25-'[1]Outside Edges'!$B200)&gt;=5,'[1]Outside Edges'!$P200="Yes"),"Yes","No")</f>
        <v>No</v>
      </c>
      <c r="Y201" s="87" t="str">
        <f>IF(AND((RIGHT($Y$3,2)-'[1]Miter Profiles'!$AC$26-'[1]Outside Edges'!$B200)&gt;=5,'[1]Outside Edges'!$P200="Yes"),"Yes","No")</f>
        <v>Yes</v>
      </c>
      <c r="Z201" s="10" t="str">
        <f>IF(AND((RIGHT($Z$3,2)-'[1]Miter Profiles'!$AC$27-'[1]Outside Edges'!$B200)&gt;=5,'[1]Outside Edges'!$P200="Yes"),"Yes","No")</f>
        <v>No</v>
      </c>
      <c r="AA201" s="10" t="str">
        <f>IF(AND((RIGHT($AA$3,2)-'[1]Miter Profiles'!$AC$28-'[1]Outside Edges'!$B200)&gt;=5,'[1]Outside Edges'!$P200="Yes"),"Yes","No")</f>
        <v>Yes</v>
      </c>
      <c r="AB201" s="85" t="str">
        <f>IF(AND((RIGHT($AB$3,2)-'[1]Miter Profiles'!$AC$29-'[1]Outside Edges'!$B200)&gt;=5,'[1]Outside Edges'!$P200="Yes"),"Yes","No")</f>
        <v>Yes</v>
      </c>
      <c r="AC201" s="86" t="str">
        <f>IF(AND((RIGHT($AC$3,2)-'[1]Miter Profiles'!$AC$30-'[1]Outside Edges'!$B200)&gt;=5,'[1]Outside Edges'!$P200="Yes"),"Yes","No")</f>
        <v>Yes</v>
      </c>
      <c r="AD201" s="11" t="str">
        <f>IF(AND((RIGHT($AD$3,2)-'[1]Miter Profiles'!$AC$31-'[1]Outside Edges'!$B200)&gt;=5,'[1]Outside Edges'!$P200="Yes"),"Yes","No")</f>
        <v>Yes</v>
      </c>
      <c r="AE201" s="87" t="str">
        <f>IF(AND((RIGHT($AE$3,2)-'[1]Miter Profiles'!$AC$32-'[1]Outside Edges'!$B200)&gt;=5,'[1]Outside Edges'!$P200="Yes"),"Yes","No")</f>
        <v>Yes</v>
      </c>
      <c r="AF201" s="10" t="str">
        <f>IF(AND((RIGHT($AF$3,2)-'[1]Miter Profiles'!$AC$33-'[1]Outside Edges'!$B200)&gt;=5,'[1]Outside Edges'!$P200="Yes"),"Yes","No")</f>
        <v>Yes</v>
      </c>
      <c r="AG201" s="10" t="str">
        <f>IF(AND((RIGHT($AG$3,2)-'[1]Miter Profiles'!$AC$34-'[1]Outside Edges'!$B200)&gt;=5,'[1]Outside Edges'!$P200="Yes"),"Yes","No")</f>
        <v>Yes</v>
      </c>
      <c r="AH201" s="85" t="str">
        <f>IF(AND((RIGHT($AH$3,2)-'[1]Miter Profiles'!$AC$35-'[1]Outside Edges'!$B200)&gt;=5,'[1]Outside Edges'!$P200="Yes"),"Yes","No")</f>
        <v>Yes</v>
      </c>
      <c r="AI201" s="86" t="str">
        <f>IF(AND((RIGHT($AI$3,2)-'[1]Miter Profiles'!$AC$36-'[1]Outside Edges'!$B200)&gt;=5,'[1]Outside Edges'!$P200="Yes"),"Yes","No")</f>
        <v>Yes</v>
      </c>
      <c r="AJ201" s="11" t="str">
        <f>IF(AND((RIGHT($AJ$3,2)-'[1]Miter Profiles'!$AC$37-'[1]Outside Edges'!$B200)&gt;=5,'[1]Outside Edges'!$P200="Yes"),"Yes","No")</f>
        <v>Yes</v>
      </c>
      <c r="AK201" s="87" t="str">
        <f>IF(AND((RIGHT($AK$3,2)-'[1]Miter Profiles'!$AC$38-'[1]Outside Edges'!$B200)&gt;=5,'[1]Outside Edges'!$P200="Yes"),"Yes","No")</f>
        <v>Yes</v>
      </c>
      <c r="AL201" s="10" t="str">
        <f>IF(AND((RIGHT($AL$3,2)-'[1]Miter Profiles'!$AC$39-'[1]Outside Edges'!$B200)&gt;=5,'[1]Outside Edges'!$P200="Yes"),"Yes","No")</f>
        <v>Yes</v>
      </c>
      <c r="AM201" s="10" t="str">
        <f>IF(AND((RIGHT($AM$3,2)-'[1]Miter Profiles'!$AC$40-'[1]Outside Edges'!$B200)&gt;=5,'[1]Outside Edges'!$P200="Yes"),"Yes","No")</f>
        <v>Yes</v>
      </c>
      <c r="AN201" s="85" t="str">
        <f>IF(AND((RIGHT($AN$3,2)-'[1]Miter Profiles'!$AC$41-'[1]Outside Edges'!$B200)&gt;=5,'[1]Outside Edges'!$P200="Yes"),"Yes","No")</f>
        <v>Yes</v>
      </c>
      <c r="AO201" s="86" t="str">
        <f>IF(AND((RIGHT($AO$3,2)-'[1]Miter Profiles'!$AC$42-'[1]Outside Edges'!$B200)&gt;=5,'[1]Outside Edges'!$P200="Yes"),"Yes","No")</f>
        <v>No</v>
      </c>
      <c r="AP201" s="11" t="str">
        <f>IF(AND((RIGHT($AP$3,2)-'[1]Miter Profiles'!$AC$43-'[1]Outside Edges'!$B200)&gt;=5,'[1]Outside Edges'!$P200="Yes"),"Yes","No")</f>
        <v>Yes</v>
      </c>
      <c r="AQ201" s="87" t="str">
        <f>IF(AND((RIGHT($AQ$3,2)-'[1]Miter Profiles'!$AC$44-'[1]Outside Edges'!$B200)&gt;=5,'[1]Outside Edges'!$P200="Yes"),"Yes","No")</f>
        <v>Yes</v>
      </c>
      <c r="AR201" s="10" t="str">
        <f>IF(AND((RIGHT($AR$3,2)-'[1]Miter Profiles'!$AC$45-'[1]Outside Edges'!$B200)&gt;=5,'[1]Outside Edges'!$P200="Yes"),"Yes","No")</f>
        <v>Yes</v>
      </c>
      <c r="AS201" s="10" t="str">
        <f>IF(AND((RIGHT($AS$3,2)-'[1]Miter Profiles'!$AC$46-'[1]Outside Edges'!$B200)&gt;=5,'[1]Outside Edges'!$P200="Yes"),"Yes","No")</f>
        <v>Yes</v>
      </c>
      <c r="AT201" s="85" t="str">
        <f>IF(AND((RIGHT($AT$3,2)-'[1]Miter Profiles'!$AC$47-'[1]Outside Edges'!$B200)&gt;=5,'[1]Outside Edges'!$P200="Yes"),"Yes","No")</f>
        <v>Yes</v>
      </c>
      <c r="AU201" s="86" t="str">
        <f>IF(AND((RIGHT($AU$3,2)-'[1]Miter Profiles'!$AC$48-'[1]Outside Edges'!$B200)&gt;=5,'[1]Outside Edges'!$P200="Yes"),"Yes","No")</f>
        <v>Yes</v>
      </c>
      <c r="AV201" s="11" t="str">
        <f>IF(AND((RIGHT($AV$3,2)-'[1]Miter Profiles'!$AC$49-'[1]Outside Edges'!$B200)&gt;=5,'[1]Outside Edges'!$P200="Yes"),"Yes","No")</f>
        <v>Yes</v>
      </c>
      <c r="AW201" s="87" t="str">
        <f>IF(AND((RIGHT($AW$3,2)-'[1]Miter Profiles'!$AC$50-'[1]Outside Edges'!$B200)&gt;=5,'[1]Outside Edges'!$P200="Yes"),"Yes","No")</f>
        <v>Yes</v>
      </c>
      <c r="AX201" s="10" t="str">
        <f>IF(AND((RIGHT($AX$3,2)-'[1]Miter Profiles'!$AC$51-'[1]Outside Edges'!$B200)&gt;=5,'[1]Outside Edges'!$P200="Yes"),"Yes","No")</f>
        <v>Yes</v>
      </c>
      <c r="AY201" s="10" t="str">
        <f>IF(AND((RIGHT($AY$3,2)-'[1]Miter Profiles'!$AC$52-'[1]Outside Edges'!$B200)&gt;=5,'[1]Outside Edges'!$P200="Yes"),"Yes","No")</f>
        <v>Yes</v>
      </c>
      <c r="AZ201" s="85" t="str">
        <f>IF(AND((RIGHT($AZ$3,2)-'[1]Miter Profiles'!$AC$53-'[1]Outside Edges'!$B200)&gt;=5,'[1]Outside Edges'!$P200="Yes"),"Yes","No")</f>
        <v>Yes</v>
      </c>
      <c r="BA201" s="86" t="str">
        <f>IF(AND((RIGHT($BA$3,2)-'[1]Miter Profiles'!$AC$54-'[1]Outside Edges'!$B200)&gt;=5,'[1]Outside Edges'!$P200="Yes"),"Yes","No")</f>
        <v>Yes</v>
      </c>
      <c r="BB201" s="11" t="str">
        <f>IF(AND((RIGHT($BB$3,2)-'[1]Miter Profiles'!$AC$55-'[1]Outside Edges'!$B200)&gt;=5,'[1]Outside Edges'!$P200="Yes"),"Yes","No")</f>
        <v>Yes</v>
      </c>
      <c r="BC201" s="87" t="str">
        <f>IF(AND((RIGHT($BC$3,2)-'[1]Miter Profiles'!$AC$56-'[1]Outside Edges'!$B200)&gt;=5,'[1]Outside Edges'!$P200="Yes"),"Yes","No")</f>
        <v>Yes</v>
      </c>
      <c r="BD201" s="10" t="str">
        <f>IF(AND((RIGHT($BD$3,2)-'[1]Miter Profiles'!$AC$57-'[1]Outside Edges'!$B200)&gt;=5,'[1]Outside Edges'!$P200="Yes"),"Yes","No")</f>
        <v>Yes</v>
      </c>
      <c r="BE201" s="10" t="str">
        <f>IF(AND((RIGHT($BE$3,2)-'[1]Miter Profiles'!$AC$58-'[1]Outside Edges'!$B200)&gt;=5,'[1]Outside Edges'!$P200="Yes"),"Yes","No")</f>
        <v>Yes</v>
      </c>
      <c r="BF201" s="85" t="str">
        <f>IF(AND((RIGHT($BF$3,2)-'[1]Miter Profiles'!$AC$59-'[1]Outside Edges'!$B200)&gt;=5,'[1]Outside Edges'!$P200="Yes"),"Yes","No")</f>
        <v>Yes</v>
      </c>
      <c r="BG201" s="86" t="str">
        <f>IF(AND((RIGHT($BG$3,2)-'[1]Miter Profiles'!$AC$60-'[1]Outside Edges'!$B200)&gt;=5,'[1]Outside Edges'!$P200="Yes"),"Yes","No")</f>
        <v>Yes</v>
      </c>
      <c r="BH201" s="11" t="str">
        <f>IF(AND((RIGHT($BH$3,2)-'[1]Miter Profiles'!$AC$61-'[1]Outside Edges'!$B200)&gt;=5,'[1]Outside Edges'!$P200="Yes"),"Yes","No")</f>
        <v>Yes</v>
      </c>
      <c r="BI201" s="87" t="str">
        <f>IF(AND((RIGHT($BI$3,2)-'[1]Miter Profiles'!$AC$62-'[1]Outside Edges'!$B200)&gt;=5,'[1]Outside Edges'!$P200="Yes"),"Yes","No")</f>
        <v>Yes</v>
      </c>
      <c r="BJ201" s="10" t="str">
        <f>IF(AND((RIGHT($BJ$3,2)-'[1]Miter Profiles'!$AC$63-'[1]Outside Edges'!$B200)&gt;=5,'[1]Outside Edges'!$P200="Yes"),"Yes","No")</f>
        <v>Yes</v>
      </c>
      <c r="BK201" s="10" t="str">
        <f>IF(AND((RIGHT($BK$3,2)-'[1]Miter Profiles'!$AC$64-'[1]Outside Edges'!$B200)&gt;=5,'[1]Outside Edges'!$P200="Yes"),"Yes","No")</f>
        <v>Yes</v>
      </c>
      <c r="BL201" s="85" t="str">
        <f>IF(AND((RIGHT($BL$3,2)-'[1]Miter Profiles'!$AC$65-'[1]Outside Edges'!$B200)&gt;=5,'[1]Outside Edges'!$P200="Yes"),"Yes","No")</f>
        <v>Yes</v>
      </c>
      <c r="BM201" s="86" t="str">
        <f>IF(AND((RIGHT($BM$3,2)-'[1]Miter Profiles'!$AC$66-'[1]Outside Edges'!$B200)&gt;=5,'[1]Outside Edges'!$P200="Yes"),"Yes","No")</f>
        <v>Yes</v>
      </c>
      <c r="BN201" s="11" t="str">
        <f>IF(AND((RIGHT($BN$3,2)-'[1]Miter Profiles'!$AC$67-'[1]Outside Edges'!$B200)&gt;=5,'[1]Outside Edges'!$P200="Yes"),"Yes","No")</f>
        <v>Yes</v>
      </c>
      <c r="BO201" s="87" t="str">
        <f>IF(AND((RIGHT($BO$3,2)-'[1]Miter Profiles'!$AC$68-'[1]Outside Edges'!$B200)&gt;=5,'[1]Outside Edges'!$P200="Yes"),"Yes","No")</f>
        <v>Yes</v>
      </c>
      <c r="BP201" s="10" t="str">
        <f>IF(AND((RIGHT($BP$3,2)-'[1]Miter Profiles'!$AC$69-'[1]Outside Edges'!$B200)&gt;=5,'[1]Outside Edges'!$P200="Yes"),"Yes","No")</f>
        <v>No</v>
      </c>
      <c r="BQ201" s="10" t="str">
        <f>IF(AND((RIGHT($BQ$3,2)-'[1]Miter Profiles'!$AC$70-'[1]Outside Edges'!$B200)&gt;=5,'[1]Outside Edges'!$P200="Yes"),"Yes","No")</f>
        <v>Yes</v>
      </c>
      <c r="BR201" s="85" t="str">
        <f>IF(AND((RIGHT($BR$3,2)-'[1]Miter Profiles'!$AC$71-'[1]Outside Edges'!$B200)&gt;=5,'[1]Outside Edges'!$P200="Yes"),"Yes","No")</f>
        <v>Yes</v>
      </c>
      <c r="BS201" s="86" t="str">
        <f>IF(AND((RIGHT($BS$3,2)-'[1]Miter Profiles'!$AC$72-'[1]Outside Edges'!$B200)&gt;=5,'[1]Outside Edges'!$P200="Yes"),"Yes","No")</f>
        <v>Yes</v>
      </c>
      <c r="BT201" s="11" t="str">
        <f>IF(AND((RIGHT($BT$3,2)-'[1]Miter Profiles'!$AC$73-'[1]Outside Edges'!$B200)&gt;=5,'[1]Outside Edges'!$P200="Yes"),"Yes","No")</f>
        <v>Yes</v>
      </c>
      <c r="BU201" s="87" t="str">
        <f>IF(AND((RIGHT($BU$3,2)-'[1]Miter Profiles'!$AC$74-'[1]Outside Edges'!$B200)&gt;=5,'[1]Outside Edges'!$P200="Yes"),"Yes","No")</f>
        <v>Yes</v>
      </c>
      <c r="BV201" s="10" t="str">
        <f>IF(AND((RIGHT($BV$3,2)-'[1]Miter Profiles'!$AC$75-'[1]Outside Edges'!$B200)&gt;=5,'[1]Outside Edges'!$P200="Yes"),"Yes","No")</f>
        <v>Yes</v>
      </c>
      <c r="BW201" s="10" t="str">
        <f>IF(AND((RIGHT($BW$3,2)-'[1]Miter Profiles'!$AC$76-'[1]Outside Edges'!$B200)&gt;=5,'[1]Outside Edges'!$P200="Yes"),"Yes","No")</f>
        <v>Yes</v>
      </c>
      <c r="BX201" s="85" t="str">
        <f>IF(AND((RIGHT($BX$3,2)-'[1]Miter Profiles'!$AC$77-'[1]Outside Edges'!$B200)&gt;=5,'[1]Outside Edges'!$P200="Yes"),"Yes","No")</f>
        <v>Yes</v>
      </c>
      <c r="BY201" s="86" t="str">
        <f>IF(AND((RIGHT($BY$3,2)-'[1]Miter Profiles'!$AC$78-'[1]Outside Edges'!$B200)&gt;=5,'[1]Outside Edges'!$P200="Yes"),"Yes","No")</f>
        <v>No</v>
      </c>
      <c r="BZ201" s="11" t="str">
        <f>IF(AND((RIGHT($BZ$3,2)-'[1]Miter Profiles'!$AC$79-'[1]Outside Edges'!$B200)&gt;=5,'[1]Outside Edges'!$P200="Yes"),"Yes","No")</f>
        <v>Yes</v>
      </c>
      <c r="CA201" s="87" t="str">
        <f>IF(AND((RIGHT($CA$3,2)-'[1]Miter Profiles'!$AC$80-'[1]Outside Edges'!$B200)&gt;=5,'[1]Outside Edges'!$P200="Yes"),"Yes","No")</f>
        <v>Yes</v>
      </c>
      <c r="CB201" s="10" t="str">
        <f>IF(AND((RIGHT($CB$3,2)-'[1]Miter Profiles'!$AC$81-'[1]Outside Edges'!$B200)&gt;=5,'[1]Outside Edges'!$P200="Yes"),"Yes","No")</f>
        <v>Yes</v>
      </c>
      <c r="CC201" s="10" t="str">
        <f>IF(AND((RIGHT($CC$3,2)-'[1]Miter Profiles'!$AC$82-'[1]Outside Edges'!$B200)&gt;=5,'[1]Outside Edges'!$P200="Yes"),"Yes","No")</f>
        <v>Yes</v>
      </c>
      <c r="CD201" s="85" t="str">
        <f>IF(AND((RIGHT($CD$3,2)-'[1]Miter Profiles'!$AC$83-'[1]Outside Edges'!$B200)&gt;=5,'[1]Outside Edges'!$P200="Yes"),"Yes","No")</f>
        <v>Yes</v>
      </c>
      <c r="CE201" s="86" t="str">
        <f>IF(AND((RIGHT($CE$3,2)-'[1]Miter Profiles'!$AC$84-'[1]Outside Edges'!$B200)&gt;=5,'[1]Outside Edges'!$P200="Yes"),"Yes","No")</f>
        <v>No</v>
      </c>
      <c r="CF201" s="11" t="str">
        <f>IF(AND((RIGHT($CF$3,2)-'[1]Miter Profiles'!$AC$85-'[1]Outside Edges'!$B200)&gt;=5,'[1]Outside Edges'!$P200="Yes"),"Yes","No")</f>
        <v>Yes</v>
      </c>
      <c r="CG201" s="87" t="str">
        <f>IF(AND((RIGHT($CG$3,2)-'[1]Miter Profiles'!$AC$86-'[1]Outside Edges'!$B200)&gt;=5,'[1]Outside Edges'!$P200="Yes"),"Yes","No")</f>
        <v>Yes</v>
      </c>
      <c r="CH201" s="10" t="str">
        <f>IF(AND((RIGHT($CH$3,2)-'[1]Miter Profiles'!$AC$87-'[1]Outside Edges'!$B200)&gt;=5,'[1]Outside Edges'!$P200="Yes"),"Yes","No")</f>
        <v>Yes</v>
      </c>
      <c r="CI201" s="10" t="str">
        <f>IF(AND((RIGHT($CI$3,2)-'[1]Miter Profiles'!$AC$88-'[1]Outside Edges'!$B200)&gt;=5,'[1]Outside Edges'!$P200="Yes"),"Yes","No")</f>
        <v>Yes</v>
      </c>
      <c r="CJ201" s="85" t="str">
        <f>IF(AND((RIGHT($CJ$3,2)-'[1]Miter Profiles'!$AC$89-'[1]Outside Edges'!$B200)&gt;=5,'[1]Outside Edges'!$P200="Yes"),"Yes","No")</f>
        <v>Yes</v>
      </c>
      <c r="CK201" s="86" t="str">
        <f>IF(AND((RIGHT($CK$3,2)-'[1]Miter Profiles'!$AC$90-'[1]Outside Edges'!$B200)&gt;=5,'[1]Outside Edges'!$P200="Yes"),"Yes","No")</f>
        <v>Yes</v>
      </c>
      <c r="CL201" s="11" t="str">
        <f>IF(AND((RIGHT($CL$3,2)-'[1]Miter Profiles'!$AC$91-'[1]Outside Edges'!$B200)&gt;=5,'[1]Outside Edges'!$P200="Yes"),"Yes","No")</f>
        <v>Yes</v>
      </c>
      <c r="CM201" s="87" t="str">
        <f>IF(AND((RIGHT($CM$3,2)-'[1]Miter Profiles'!$AC$92-'[1]Outside Edges'!$B200)&gt;=5,'[1]Outside Edges'!$P200="Yes"),"Yes","No")</f>
        <v>Yes</v>
      </c>
      <c r="CN201" s="10" t="str">
        <f>IF(AND((RIGHT(CN$3,2)-'[1]Miter Profiles'!$AC$93-'[1]Outside Edges'!$B200)&gt;=5,'[1]Outside Edges'!$P200="Yes"),"Yes","No")</f>
        <v>No</v>
      </c>
      <c r="CO201" s="10" t="str">
        <f>IF(AND((RIGHT(CO$3,2)-'[1]Miter Profiles'!$AC$94-'[1]Outside Edges'!$B200)&gt;=5,'[1]Outside Edges'!$P200="Yes"),"Yes","No")</f>
        <v>No</v>
      </c>
      <c r="CP201" s="85" t="str">
        <f>IF(AND((RIGHT(CP$3,2)-'[1]Miter Profiles'!$AC$95-'[1]Outside Edges'!$B200)&gt;=5,'[1]Outside Edges'!$P200="Yes"),"Yes","No")</f>
        <v>Yes</v>
      </c>
      <c r="CQ201" s="86" t="str">
        <f>IF(AND((RIGHT(CQ$3,2)-'[1]Miter Profiles'!$AC$96-'[1]Outside Edges'!$B200)&gt;=5,'[1]Outside Edges'!$P200="Yes"),"Yes","No")</f>
        <v>No</v>
      </c>
      <c r="CR201" s="11" t="str">
        <f>IF(AND((RIGHT(CR$3,2)-'[1]Miter Profiles'!$AC$97-'[1]Outside Edges'!$B200)&gt;=5,'[1]Outside Edges'!$P200="Yes"),"Yes","No")</f>
        <v>Yes</v>
      </c>
      <c r="CS201" s="87" t="str">
        <f>IF(AND((RIGHT(CS$3,2)-'[1]Miter Profiles'!$AC$98-'[1]Outside Edges'!$B200)&gt;=5,'[1]Outside Edges'!$P200="Yes"),"Yes","No")</f>
        <v>Yes</v>
      </c>
      <c r="CT201" s="10" t="str">
        <f>IF(AND((RIGHT($CT$3,2)-'[1]Miter Profiles'!$AC$99-'[1]Outside Edges'!$B200)&gt;=5,'[1]Outside Edges'!$P200="Yes"),"Yes","No")</f>
        <v>No</v>
      </c>
      <c r="CU201" s="10" t="str">
        <f>IF(AND((RIGHT($CU$3,2)-'[1]Miter Profiles'!$AC$100-'[1]Outside Edges'!$B200)&gt;=5,'[1]Outside Edges'!$P200="Yes"),"Yes","No")</f>
        <v>Yes</v>
      </c>
      <c r="CV201" s="85" t="str">
        <f>IF(AND((RIGHT($CV$3,2)-'[1]Miter Profiles'!$AC$101-'[1]Outside Edges'!$B200)&gt;=5,'[1]Outside Edges'!$P200="Yes"),"Yes","No")</f>
        <v>Yes</v>
      </c>
      <c r="CW201" s="86" t="str">
        <f>IF(AND((RIGHT($CW$3,2)-'[1]Miter Profiles'!$AC$102-'[1]Outside Edges'!$B200)&gt;=5,'[1]Outside Edges'!$P200="Yes"),"Yes","No")</f>
        <v>Yes</v>
      </c>
      <c r="CX201" s="11" t="str">
        <f>IF(AND((RIGHT($CX$3,2)-'[1]Miter Profiles'!$AC$103-'[1]Outside Edges'!$B200)&gt;=5,'[1]Outside Edges'!$P200="Yes"),"Yes","No")</f>
        <v>Yes</v>
      </c>
      <c r="CY201" s="87" t="str">
        <f>IF(AND((RIGHT($CY$3,2)-'[1]Miter Profiles'!$AC$104-'[1]Outside Edges'!$B200)&gt;=5,'[1]Outside Edges'!$P200="Yes"),"Yes","No")</f>
        <v>Yes</v>
      </c>
      <c r="CZ201" s="10" t="str">
        <f>IF(AND((RIGHT($CZ$3,2)-'[1]Miter Profiles'!$AC$105-'[1]Outside Edges'!$B200)&gt;=5,'[1]Outside Edges'!$P200="Yes"),"Yes","No")</f>
        <v>No</v>
      </c>
      <c r="DA201" s="10" t="str">
        <f>IF(AND((RIGHT($DA$3,2)-'[1]Miter Profiles'!$AC$106-'[1]Outside Edges'!$B200)&gt;=5,'[1]Outside Edges'!$P200="Yes"),"Yes","No")</f>
        <v>No</v>
      </c>
      <c r="DB201" s="85" t="str">
        <f>IF(AND((RIGHT($DB$3,2)-'[1]Miter Profiles'!$AC$107-'[1]Outside Edges'!$B200)&gt;=5,'[1]Outside Edges'!$P200="Yes"),"Yes","No")</f>
        <v>No</v>
      </c>
      <c r="DC201" s="86" t="str">
        <f>IF(AND((RIGHT($DC$3,2)-'[1]Miter Profiles'!$AC$108-'[1]Outside Edges'!$B200)&gt;=5,'[1]Outside Edges'!$P200="Yes"),"Yes","No")</f>
        <v>No</v>
      </c>
      <c r="DD201" s="11" t="str">
        <f>IF(AND((RIGHT($DD$3,2)-'[1]Miter Profiles'!$AC$109-'[1]Outside Edges'!$B200)&gt;=5,'[1]Outside Edges'!$P200="Yes"),"Yes","No")</f>
        <v>Yes</v>
      </c>
      <c r="DE201" s="87" t="str">
        <f>IF(AND((RIGHT($DE$3,2)-'[1]Miter Profiles'!$AC$110-'[1]Outside Edges'!$B200)&gt;=5,'[1]Outside Edges'!$P200="Yes"),"Yes","No")</f>
        <v>Yes</v>
      </c>
      <c r="DF201" s="10" t="str">
        <f>IF(AND((RIGHT($DF$3,2)-'[1]Miter Profiles'!$AC$111-'[1]Outside Edges'!$B200)&gt;=5,'[1]Outside Edges'!$P200="Yes"),"Yes","No")</f>
        <v>Yes</v>
      </c>
      <c r="DG201" s="10" t="str">
        <f>IF(AND((RIGHT($DG$3,2)-'[1]Miter Profiles'!$AC$112-'[1]Outside Edges'!$B200)&gt;=5,'[1]Outside Edges'!$P200="Yes"),"Yes","No")</f>
        <v>Yes</v>
      </c>
      <c r="DH201" s="85" t="str">
        <f>IF(AND((RIGHT($DH$3,2)-'[1]Miter Profiles'!$AC$113-'[1]Outside Edges'!$B200)&gt;=5,'[1]Outside Edges'!$P200="Yes"),"Yes","No")</f>
        <v>Yes</v>
      </c>
      <c r="DI201" s="86" t="str">
        <f>IF(AND((RIGHT($DI$3,2)-'[1]Miter Profiles'!$AC$114-'[1]Outside Edges'!$B200)&gt;=5,'[1]Outside Edges'!$P200="Yes"),"Yes","No")</f>
        <v>No</v>
      </c>
      <c r="DJ201" s="11" t="str">
        <f>IF(AND((RIGHT($DJ$3,2)-'[1]Miter Profiles'!$AC$115-'[1]Outside Edges'!$B200)&gt;=5,'[1]Outside Edges'!$P200="Yes"),"Yes","No")</f>
        <v>Yes</v>
      </c>
      <c r="DK201" s="87" t="str">
        <f>IF(AND((RIGHT($DK$3,2)-'[1]Miter Profiles'!$AC$116-'[1]Outside Edges'!$B200)&gt;=5,'[1]Outside Edges'!$P200="Yes"),"Yes","No")</f>
        <v>Yes</v>
      </c>
      <c r="DL201" s="10" t="str">
        <f>IF(AND((RIGHT($DL$3,2)-'[1]Miter Profiles'!$AC$117-'[1]Outside Edges'!$B200)&gt;=5,'[1]Outside Edges'!$P200="Yes"),"Yes","No")</f>
        <v>Yes</v>
      </c>
      <c r="DM201" s="10" t="str">
        <f>IF(AND((RIGHT($DM$3,2)-'[1]Miter Profiles'!$AC$118-'[1]Outside Edges'!$B200)&gt;=5,'[1]Outside Edges'!$P200="Yes"),"Yes","No")</f>
        <v>Yes</v>
      </c>
      <c r="DN201" s="85" t="str">
        <f>IF(AND((RIGHT($DN$3,2)-'[1]Miter Profiles'!$AC$119-'[1]Outside Edges'!$B200)&gt;=5,'[1]Outside Edges'!$P200="Yes"),"Yes","No")</f>
        <v>Yes</v>
      </c>
      <c r="DO201" s="86" t="str">
        <f>IF(AND((RIGHT($DO$3,2)-'[1]Miter Profiles'!$AC$120-'[1]Outside Edges'!$B200)&gt;=5,'[1]Outside Edges'!$P200="Yes"),"Yes","No")</f>
        <v>No</v>
      </c>
      <c r="DP201" s="11" t="str">
        <f>IF(AND((RIGHT($DP$3,2)-'[1]Miter Profiles'!$AC$121-'[1]Outside Edges'!$B200)&gt;=5,'[1]Outside Edges'!$P200="Yes"),"Yes","No")</f>
        <v>No</v>
      </c>
      <c r="DQ201" s="87" t="str">
        <f>IF(AND((RIGHT($DQ$3,2)-'[1]Miter Profiles'!$AC$122-'[1]Outside Edges'!$B200)&gt;=5,'[1]Outside Edges'!$P200="Yes"),"Yes","No")</f>
        <v>Yes</v>
      </c>
      <c r="DR201" s="10" t="str">
        <f>IF(AND((RIGHT($DR$3,2)-'[1]Miter Profiles'!$AC$123-'[1]Outside Edges'!$B200)&gt;=5,'[1]Outside Edges'!$P200="Yes"),"Yes","No")</f>
        <v>Yes</v>
      </c>
      <c r="DS201" s="10" t="str">
        <f>IF(AND((RIGHT($DS$3,2)-'[1]Miter Profiles'!$AC$124-'[1]Outside Edges'!$B200)&gt;=5,'[1]Outside Edges'!$P200="Yes"),"Yes","No")</f>
        <v>Yes</v>
      </c>
      <c r="DT201" s="85" t="str">
        <f>IF(AND((RIGHT($DT$3,2)-'[1]Miter Profiles'!$AC$125-'[1]Outside Edges'!$B200)&gt;=5,'[1]Outside Edges'!$P200="Yes"),"Yes","No")</f>
        <v>Yes</v>
      </c>
      <c r="DU201" s="86" t="str">
        <f>IF(AND((RIGHT($DU$3,2)-'[1]Miter Profiles'!$AC$126-'[1]Outside Edges'!$B200)&gt;=5,'[1]Outside Edges'!$P200="Yes"),"Yes","No")</f>
        <v>Yes</v>
      </c>
      <c r="DV201" s="11" t="str">
        <f>IF(AND((RIGHT($DV$3,2)-'[1]Miter Profiles'!$AC$127-'[1]Outside Edges'!$B200)&gt;=5,'[1]Outside Edges'!$P200="Yes"),"Yes","No")</f>
        <v>Yes</v>
      </c>
      <c r="DW201" s="87" t="str">
        <f>IF(AND((RIGHT($DW$3,2)-'[1]Miter Profiles'!$AC$128-'[1]Outside Edges'!$B200)&gt;=5,'[1]Outside Edges'!$P200="Yes"),"Yes","No")</f>
        <v>Yes</v>
      </c>
      <c r="DX201" s="10" t="str">
        <f>IF(AND((RIGHT($DX$3,2)-'[1]Miter Profiles'!$AC$129-'[1]Outside Edges'!$B200)&gt;=5,'[1]Outside Edges'!$P200="Yes"),"Yes","No")</f>
        <v>Yes</v>
      </c>
      <c r="DY201" s="10" t="str">
        <f>IF(AND((RIGHT($DY$3,2)-'[1]Miter Profiles'!$AC$130-'[1]Outside Edges'!$B200)&gt;=5,'[1]Outside Edges'!$P200="Yes"),"Yes","No")</f>
        <v>Yes</v>
      </c>
      <c r="DZ201" s="85" t="str">
        <f>IF(AND((RIGHT($DZ$3,2)-'[1]Miter Profiles'!$AC$131-'[1]Outside Edges'!$B200)&gt;=5,'[1]Outside Edges'!$P200="Yes"),"Yes","No")</f>
        <v>Yes</v>
      </c>
      <c r="EA201" s="90" t="str">
        <f>IF(AND((RIGHT($EA$3,2)-'[1]Miter Profiles'!$AC$132-'[1]Outside Edges'!$B200)&gt;=5,'[1]Outside Edges'!$P200="Yes"),"Yes","No")</f>
        <v>Yes</v>
      </c>
      <c r="EB201" s="104" t="str">
        <f>IF(AND((RIGHT($EB$3,2)-'[1]Miter Profiles'!$AC$133-'[1]Outside Edges'!$B200)&gt;=5,'[1]Outside Edges'!$P200="Yes"),"Yes","No")</f>
        <v>No</v>
      </c>
      <c r="EC201" s="109" t="str">
        <f>IF(AND((RIGHT($EC$3,2)-'[1]Miter Profiles'!$AC$134-'[1]Outside Edges'!$B200)&gt;=5,'[1]Outside Edges'!$P200="Yes"),"Yes","No")</f>
        <v>Yes</v>
      </c>
      <c r="ED201" s="115" t="str">
        <f>IF(AND((RIGHT($ED$3,2)-'[1]Miter Profiles'!$AC$135-'[1]Outside Edges'!$B200)&gt;=5,'[1]Outside Edges'!$P200="Yes"),"Yes","No")</f>
        <v>Yes</v>
      </c>
      <c r="EE201" s="112" t="str">
        <f>IF(AND((RIGHT($EE$3,2)-'[1]Miter Profiles'!$AC$136-'[1]Outside Edges'!$B200)&gt;=5,'[1]Outside Edges'!$P200="Yes"),"Yes","No")</f>
        <v>Yes</v>
      </c>
      <c r="EF201" s="85" t="str">
        <f>IF(AND((RIGHT($EF$3,2)-'[1]Miter Profiles'!$AC$137-'[1]Outside Edges'!$B200)&gt;=5,'[1]Outside Edges'!$P200="Yes"),"Yes","No")</f>
        <v>Yes</v>
      </c>
      <c r="EG201" s="10" t="str">
        <f>IF(AND((RIGHT($EG$3,2)-'[1]Miter Profiles'!$AC$138-'[1]Outside Edges'!$B200)&gt;=5,'[1]Outside Edges'!$P200="Yes"),"Yes","No")</f>
        <v>Yes</v>
      </c>
      <c r="EH201" s="90" t="str">
        <f>IF(AND((RIGHT($EH$3,2)-'[1]Miter Profiles'!$AC$139-'[1]Outside Edges'!$B200)&gt;=5,'[1]Outside Edges'!$P200="Yes"),"Yes","No")</f>
        <v>Yes</v>
      </c>
      <c r="EI201" s="120" t="str">
        <f>IF(AND((RIGHT($EI$3,2)-'[1]Miter Profiles'!$AC$140-'[1]Outside Edges'!$B200)&gt;=5,'[1]Outside Edges'!$P200="Yes"),"Yes","No")</f>
        <v>Yes</v>
      </c>
      <c r="EJ201" s="123" t="str">
        <f>IF(AND((RIGHT($EJ$3,2)-'[1]Miter Profiles'!$AC$141-'[1]Outside Edges'!$B200)&gt;=5,'[1]Outside Edges'!$P200="Yes"),"Yes","No")</f>
        <v>Yes</v>
      </c>
      <c r="EK201" s="123" t="str">
        <f>IF(AND((RIGHT($EK$3,2)-'[1]Miter Profiles'!$AC$142-'[1]Outside Edges'!$B200)&gt;=5,'[1]Outside Edges'!$P200="Yes"),"Yes","No")</f>
        <v>Yes</v>
      </c>
      <c r="EL201" s="115" t="str">
        <f>IF(AND((RIGHT($EL$3,2)-'[1]Miter Profiles'!$AC$143-'[1]Outside Edges'!$B200)&gt;=5,'[1]Outside Edges'!$P200="Yes"),"Yes","No")</f>
        <v>Yes</v>
      </c>
      <c r="EM201" s="128" t="str">
        <f>IF(AND((RIGHT($EM$3,2)-'[1]Miter Profiles'!$AC$144-'[1]Outside Edges'!$B200)&gt;=5,'[1]Outside Edges'!$P200="Yes"),"Yes","No")</f>
        <v>No</v>
      </c>
      <c r="EN201" s="10" t="str">
        <f>IF(AND((RIGHT($EN$3,2)-'[1]Miter Profiles'!$AC$145-'[1]Outside Edges'!$B200)&gt;=5,'[1]Outside Edges'!$P200="Yes"),"Yes","No")</f>
        <v>Yes</v>
      </c>
      <c r="EO201" s="90" t="str">
        <f>IF(AND((RIGHT($EO$3,2)-'[1]Miter Profiles'!$AC$146-'[1]Outside Edges'!$B200)&gt;=5,'[1]Outside Edges'!$P200="Yes"),"Yes","No")</f>
        <v>Yes</v>
      </c>
      <c r="EP201" s="123" t="str">
        <f>IF(AND((RIGHT($EP$3,2)-'[1]Miter Profiles'!$AC$147-'[1]Outside Edges'!$B200)&gt;=5,'[1]Outside Edges'!$P200="Yes"),"Yes","No")</f>
        <v>No</v>
      </c>
      <c r="EQ201" s="123" t="str">
        <f>IF(AND((RIGHT($EQ$3,2)-'[1]Miter Profiles'!$AC$148-'[1]Outside Edges'!$B200)&gt;=5,'[1]Outside Edges'!$P200="Yes"),"Yes","No")</f>
        <v>No</v>
      </c>
      <c r="ER201" s="115" t="str">
        <f>IF(AND((RIGHT($ER$3,2)-'[1]Miter Profiles'!$AC$149-'[1]Outside Edges'!$B200)&gt;=5,'[1]Outside Edges'!$P200="Yes"),"Yes","No")</f>
        <v>Yes</v>
      </c>
      <c r="ES201" s="128" t="str">
        <f>IF(AND((RIGHT($ES$3,2)-'[1]Miter Profiles'!$AC$150-'[1]Outside Edges'!$B200)&gt;=5,'[1]Outside Edges'!$P200="Yes"),"Yes","No")</f>
        <v>No</v>
      </c>
      <c r="ET201" s="10" t="str">
        <f>IF(AND((RIGHT($ET$3,2)-'[1]Miter Profiles'!$AC$151-'[1]Outside Edges'!$B200)&gt;=5,'[1]Outside Edges'!$P200="Yes"),"Yes","No")</f>
        <v>Yes</v>
      </c>
      <c r="EU201" s="90" t="str">
        <f>IF(AND((RIGHT($EU$3,2)-'[1]Miter Profiles'!$AC$152-'[1]Outside Edges'!$B200)&gt;=5,'[1]Outside Edges'!$P200="Yes"),"Yes","No")</f>
        <v>Yes</v>
      </c>
      <c r="EV201" s="123" t="str">
        <f>IF(AND((RIGHT($EV$3,2)-'[1]Miter Profiles'!$AC$153-'[1]Outside Edges'!$B200)&gt;=5,'[1]Outside Edges'!$P200="Yes"),"Yes","No")</f>
        <v>No</v>
      </c>
      <c r="EW201" s="123" t="str">
        <f>IF(AND((RIGHT($EW$3,2)-'[1]Miter Profiles'!$AC$154-'[1]Outside Edges'!$B200)&gt;=5,'[1]Outside Edges'!$P200="Yes"),"Yes","No")</f>
        <v>Yes</v>
      </c>
      <c r="EX201" s="115" t="str">
        <f>IF(AND((RIGHT($EX$3,2)-'[1]Miter Profiles'!$AC$155-'[1]Outside Edges'!$B200)&gt;=5,'[1]Outside Edges'!$P200="Yes"),"Yes","No")</f>
        <v>Yes</v>
      </c>
      <c r="EY201" s="128" t="str">
        <f>IF(AND((RIGHT($EY$3,2)-'[1]Miter Profiles'!$AC$156-'[1]Outside Edges'!$B200)&gt;=5,'[1]Outside Edges'!$P200="Yes"),"Yes","No")</f>
        <v>Yes</v>
      </c>
      <c r="EZ201" s="10" t="str">
        <f>IF(AND((RIGHT($EZ$3,2)-'[1]Miter Profiles'!$AC$157-'[1]Outside Edges'!$B200)&gt;=5,'[1]Outside Edges'!$P200="Yes"),"Yes","No")</f>
        <v>Yes</v>
      </c>
      <c r="FA201" s="90" t="str">
        <f>IF(AND((RIGHT($FA$3,2)-'[1]Miter Profiles'!$AC$158-'[1]Outside Edges'!$B200)&gt;=5,'[1]Outside Edges'!$P200="Yes"),"Yes","No")</f>
        <v>Yes</v>
      </c>
      <c r="FB201" s="123" t="str">
        <f>IF(AND((RIGHT($FB$3,2)-'[1]Miter Profiles'!$AC$159-'[1]Outside Edges'!$B200)&gt;=5,'[1]Outside Edges'!$P200="Yes"),"Yes","No")</f>
        <v>Yes</v>
      </c>
      <c r="FC201" s="123" t="str">
        <f>IF(AND((RIGHT($FC$3,2)-'[1]Miter Profiles'!$AC$160-'[1]Outside Edges'!$B200)&gt;=5,'[1]Outside Edges'!$P200="Yes"),"Yes","No")</f>
        <v>Yes</v>
      </c>
      <c r="FD201" s="115" t="str">
        <f>IF(AND((RIGHT($FD$3,2)-'[1]Miter Profiles'!$AC$161-'[1]Outside Edges'!$B200)&gt;=5,'[1]Outside Edges'!$P200="Yes"),"Yes","No")</f>
        <v>Yes</v>
      </c>
      <c r="FE201" s="128" t="str">
        <f>IF(AND((RIGHT($FE$3,2)-'[1]Miter Profiles'!$AC$162-'[1]Outside Edges'!$B200)&gt;=5,'[1]Outside Edges'!$P200="Yes"),"Yes","No")</f>
        <v>Yes</v>
      </c>
      <c r="FF201" s="10" t="str">
        <f>IF(AND((RIGHT($FF$3,2)-'[1]Miter Profiles'!$AC$163-'[1]Outside Edges'!$B200)&gt;=5,'[1]Outside Edges'!$P200="Yes"),"Yes","No")</f>
        <v>Yes</v>
      </c>
      <c r="FG201" s="90" t="str">
        <f>IF(AND((RIGHT($FG$3,2)-'[1]Miter Profiles'!$AC$164-'[1]Outside Edges'!$B200)&gt;=5,'[1]Outside Edges'!$P200="Yes"),"Yes","No")</f>
        <v>Yes</v>
      </c>
      <c r="FH201" s="123" t="str">
        <f>IF(AND((RIGHT($FH$3,2)-'[1]Miter Profiles'!$AC$165-'[1]Outside Edges'!$B200)&gt;=5,'[1]Outside Edges'!$P200="Yes"),"Yes","No")</f>
        <v>Yes</v>
      </c>
      <c r="FI201" s="123" t="str">
        <f>IF(AND((RIGHT($FI$3,2)-'[1]Miter Profiles'!$AC$166-'[1]Outside Edges'!$B200)&gt;=5,'[1]Outside Edges'!$P200="Yes"),"Yes","No")</f>
        <v>Yes</v>
      </c>
      <c r="FJ201" s="115" t="str">
        <f>IF(AND((RIGHT($FJ$3,2)-'[1]Miter Profiles'!$AC$167-'[1]Outside Edges'!$B200)&gt;=5,'[1]Outside Edges'!$P200="Yes"),"Yes","No")</f>
        <v>Yes</v>
      </c>
      <c r="FK201" s="128" t="str">
        <f>IF(AND((RIGHT($FK$3,2)-'[1]Miter Profiles'!$AC$168-'[1]Outside Edges'!$B200)&gt;=5,'[1]Outside Edges'!$P200="Yes"),"Yes","No")</f>
        <v>Yes</v>
      </c>
      <c r="FL201" s="10" t="str">
        <f>IF(AND((RIGHT($FL$3,2)-'[1]Miter Profiles'!$AC$169-'[1]Outside Edges'!$B200)&gt;=5,'[1]Outside Edges'!$P200="Yes"),"Yes","No")</f>
        <v>Yes</v>
      </c>
      <c r="FM201" s="90" t="str">
        <f>IF(AND((RIGHT($FM$3,2)-'[1]Miter Profiles'!$AC$170-'[1]Outside Edges'!$B200)&gt;=5,'[1]Outside Edges'!$P200="Yes"),"Yes","No")</f>
        <v>Yes</v>
      </c>
      <c r="FN201" s="123" t="str">
        <f>IF(AND((RIGHT($FN$3,2)-'[1]Miter Profiles'!$AC$171-'[1]Outside Edges'!$B200)&gt;=5,'[1]Outside Edges'!$P200="Yes"),"Yes","No")</f>
        <v>Yes</v>
      </c>
      <c r="FO201" s="123" t="str">
        <f>IF(AND((RIGHT($FO$3,2)-'[1]Miter Profiles'!$AC$172-'[1]Outside Edges'!$B200)&gt;=5,'[1]Outside Edges'!$P200="Yes"),"Yes","No")</f>
        <v>Yes</v>
      </c>
      <c r="FP201" s="115" t="str">
        <f>IF(AND((RIGHT($FP$3,2)-'[1]Miter Profiles'!$AC$173-'[1]Outside Edges'!$B200)&gt;=5,'[1]Outside Edges'!$P200="Yes"),"Yes","No")</f>
        <v>Yes</v>
      </c>
      <c r="FQ201" s="128" t="str">
        <f>IF(AND((RIGHT($FQ$3,2)-'[1]Miter Profiles'!$AC$174-'[1]Outside Edges'!$B200)&gt;=5,'[1]Outside Edges'!$P200="Yes"),"Yes","No")</f>
        <v>Yes</v>
      </c>
      <c r="FR201" s="10" t="str">
        <f>IF(AND((RIGHT($FR$3,2)-'[1]Miter Profiles'!$AC$175-'[1]Outside Edges'!$B200)&gt;=5,'[1]Outside Edges'!$P200="Yes"),"Yes","No")</f>
        <v>Yes</v>
      </c>
      <c r="FS201" s="90" t="str">
        <f>IF(AND((RIGHT($FS$3,2)-'[1]Miter Profiles'!$AC$176-'[1]Outside Edges'!$B200)&gt;=5,'[1]Outside Edges'!$P200="Yes"),"Yes","No")</f>
        <v>Yes</v>
      </c>
      <c r="FT201" s="123" t="str">
        <f>IF(AND((RIGHT($FT$3,2)-'[1]Miter Profiles'!$AC$177-'[1]Outside Edges'!$B200)&gt;=5,'[1]Outside Edges'!$P200="Yes"),"Yes","No")</f>
        <v>Yes</v>
      </c>
      <c r="FU201" s="123" t="str">
        <f>IF(AND((RIGHT($FU$3,2)-'[1]Miter Profiles'!$AC$178-'[1]Outside Edges'!$B200)&gt;=5,'[1]Outside Edges'!$P200="Yes"),"Yes","No")</f>
        <v>Yes</v>
      </c>
      <c r="FV201" s="115" t="str">
        <f>IF(AND((RIGHT($V$3,2)-'[1]Miter Profiles'!$AC$179-'[1]Outside Edges'!$B200)&gt;=5,'[1]Outside Edges'!$P200="Yes"),"Yes","No")</f>
        <v>Yes</v>
      </c>
      <c r="FW201" s="128" t="str">
        <f>IF(AND((RIGHT($FW$3,2)-'[1]Miter Profiles'!$AC$180-'[1]Outside Edges'!$B200)&gt;=5,'[1]Outside Edges'!$P200="Yes"),"Yes","No")</f>
        <v>No</v>
      </c>
      <c r="FX201" s="269" t="str">
        <f>IF(AND((RIGHT($FX$3,2)-'[1]Miter Profiles'!$AC$181-'[1]Outside Edges'!$B200)&gt;=5,'[1]Outside Edges'!$P200="Yes"),"Yes","No")</f>
        <v>Yes</v>
      </c>
      <c r="FY201" s="273" t="str">
        <f>IF(AND((RIGHT($FY$3,2)-'[1]Miter Profiles'!$AC$182-'[1]Outside Edges'!$B200)&gt;=5,'[1]Outside Edges'!$P200="Yes"),"Yes","No")</f>
        <v>Yes</v>
      </c>
      <c r="FZ201" s="282" t="str">
        <f>IF(AND((RIGHT($FZ$3,2)-'[1]Miter Profiles'!$AC$183-'[1]Outside Edges'!$B200)&gt;=5,'[1]Outside Edges'!$P200="Yes"),"Yes","No")</f>
        <v>No</v>
      </c>
      <c r="GA201" s="283" t="str">
        <f>IF(AND((RIGHT($GA$3,2)-'[1]Miter Profiles'!$AC$184-'[1]Outside Edges'!$B200)&gt;=5,'[1]Outside Edges'!$P200="Yes"),"Yes","No")</f>
        <v>Yes</v>
      </c>
      <c r="GB201" s="284" t="str">
        <f>IF(AND((RIGHT($GB$3,2)-'[1]Miter Profiles'!$AC$185-'[1]Outside Edges'!$B200)&gt;=5,'[1]Outside Edges'!$P200="Yes"),"Yes","No")</f>
        <v>Yes</v>
      </c>
      <c r="GC201" s="275" t="str">
        <f>IF(AND((RIGHT($GC$3,2)-'[1]Miter Profiles'!$AC$186-'[1]Outside Edges'!$B200)&gt;=5,'[1]Outside Edges'!$P200="Yes"),"Yes","No")</f>
        <v>No</v>
      </c>
      <c r="GD201" s="269" t="str">
        <f>IF(AND((RIGHT($GD$3,2)-'[1]Miter Profiles'!$AC$187-'[1]Outside Edges'!$B200)&gt;=5,'[1]Outside Edges'!$P200="Yes"),"Yes","No")</f>
        <v>Yes</v>
      </c>
      <c r="GE201" s="273" t="str">
        <f>IF(AND((RIGHT($GE$3,2)-'[1]Miter Profiles'!$AC$188-'[1]Outside Edges'!$B200)&gt;=5,'[1]Outside Edges'!$P200="Yes"),"Yes","No")</f>
        <v>Yes</v>
      </c>
      <c r="GF201" s="282" t="str">
        <f>IF(AND((RIGHT($GF$3,2)-'[1]Miter Profiles'!$AC$189-'[1]Outside Edges'!$B200)&gt;=5,'[1]Outside Edges'!$P200="Yes"),"Yes","No")</f>
        <v>Yes</v>
      </c>
      <c r="GG201" s="283" t="str">
        <f>IF(AND((RIGHT($GG$3,2)-'[1]Miter Profiles'!$AC$190-'[1]Outside Edges'!$B200)&gt;=5,'[1]Outside Edges'!$P200="Yes"),"Yes","No")</f>
        <v>Yes</v>
      </c>
      <c r="GH201" s="284" t="str">
        <f>IF(AND((RIGHT($GH$3,2)-'[1]Miter Profiles'!$AC$191-'[1]Outside Edges'!$B200)&gt;=5,'[1]Outside Edges'!$P200="Yes"),"Yes","No")</f>
        <v>Yes</v>
      </c>
      <c r="GI201" s="275" t="str">
        <f>IF(AND((RIGHT($GI$3,2)-'[1]Miter Profiles'!$AC$192-'[1]Outside Edges'!$B200)&gt;=5,'[1]Outside Edges'!$P200="Yes"),"Yes","No")</f>
        <v>No</v>
      </c>
      <c r="GJ201" s="269" t="str">
        <f>IF(AND((RIGHT($GJ$3,2)-'[1]Miter Profiles'!$AC$193-'[1]Outside Edges'!$B200)&gt;=5,'[1]Outside Edges'!$P200="Yes"),"Yes","No")</f>
        <v>Yes</v>
      </c>
      <c r="GK201" s="273" t="str">
        <f>IF(AND((RIGHT($GK$3,2)-'[1]Miter Profiles'!$AC$194-'[1]Outside Edges'!$B200)&gt;=5,'[1]Outside Edges'!$P200="Yes"),"Yes","No")</f>
        <v>Yes</v>
      </c>
      <c r="GL201" s="282" t="str">
        <f>IF(AND((RIGHT($GL$3,2)-'[1]Miter Profiles'!$AC$195-'[1]Outside Edges'!$B200)&gt;=5,'[1]Outside Edges'!$P200="Yes"),"Yes","No")</f>
        <v>Yes</v>
      </c>
      <c r="GM201" s="283" t="str">
        <f>IF(AND((RIGHT($GM$3,2)-'[1]Miter Profiles'!$AC$196-'[1]Outside Edges'!$B200)&gt;=5,'[1]Outside Edges'!$P200="Yes"),"Yes","No")</f>
        <v>Yes</v>
      </c>
      <c r="GN201" s="284" t="str">
        <f>IF(AND((RIGHT($GN$3,2)-'[1]Miter Profiles'!$AC$197-'[1]Outside Edges'!$B200)&gt;=5,'[1]Outside Edges'!$P200="Yes"),"Yes","No")</f>
        <v>Yes</v>
      </c>
      <c r="GO201" s="275" t="str">
        <f>IF(AND((RIGHT($GO$3,2)-'[1]Miter Profiles'!$AC$198-'[1]Outside Edges'!$B200)&gt;=5,'[1]Outside Edges'!$P200="Yes"),"Yes","No")</f>
        <v>No</v>
      </c>
      <c r="GP201" s="269" t="str">
        <f>IF(AND((RIGHT($GP$3,2)-'[1]Miter Profiles'!$AC$199-'[1]Outside Edges'!$B200)&gt;=5,'[1]Outside Edges'!$P200="Yes"),"Yes","No")</f>
        <v>Yes</v>
      </c>
      <c r="GQ201" s="273" t="str">
        <f>IF(AND((RIGHT($GQ$3,2)-'[1]Miter Profiles'!$AC$200-'[1]Outside Edges'!$B200)&gt;=5,'[1]Outside Edges'!$P200="Yes"),"Yes","No")</f>
        <v>Yes</v>
      </c>
      <c r="GR201" s="282" t="str">
        <f>IF(AND((RIGHT($GR$3,2)-'[1]Miter Profiles'!$AC$201-'[1]Outside Edges'!$B200)&gt;=5,'[1]Outside Edges'!$P200="Yes"),"Yes","No")</f>
        <v>No</v>
      </c>
      <c r="GS201" s="283" t="str">
        <f>IF(AND((RIGHT($GS$3,2)-'[1]Miter Profiles'!$AC$202-'[1]Outside Edges'!$B200)&gt;=5,'[1]Outside Edges'!$P200="Yes"),"Yes","No")</f>
        <v>Yes</v>
      </c>
      <c r="GT201" s="284" t="str">
        <f>IF(AND((RIGHT($GT$3,2)-'[1]Miter Profiles'!$AC$203-'[1]Outside Edges'!$B200)&gt;=5,'[1]Outside Edges'!$P200="Yes"),"Yes","No")</f>
        <v>Yes</v>
      </c>
      <c r="GU201" s="275" t="str">
        <f>IF(AND((RIGHT($GU$3,2)-'[1]Miter Profiles'!$AC$204-'[1]Outside Edges'!$B200)&gt;=5,'[1]Outside Edges'!$P200="Yes"),"Yes","No")</f>
        <v>No</v>
      </c>
      <c r="GV201" s="269" t="str">
        <f>IF(AND((RIGHT($GV$3,2)-'[1]Miter Profiles'!$AC$205-'[1]Outside Edges'!$B200)&gt;=5,'[1]Outside Edges'!$P200="Yes"),"Yes","No")</f>
        <v>Yes</v>
      </c>
      <c r="GW201" s="273" t="str">
        <f>IF(AND((RIGHT($GW$3,2)-'[1]Miter Profiles'!$AC$206-'[1]Outside Edges'!$B200)&gt;=5,'[1]Outside Edges'!$P200="Yes"),"Yes","No")</f>
        <v>Yes</v>
      </c>
      <c r="GX201" s="282" t="str">
        <f>IF(AND((RIGHT($GX$3,2)-'[1]Miter Profiles'!$AC$207-'[1]Outside Edges'!$B200)&gt;=5,'[1]Outside Edges'!$P200="Yes"),"Yes","No")</f>
        <v>No</v>
      </c>
      <c r="GY201" s="283" t="str">
        <f>IF(AND((RIGHT($GY$3,2)-'[1]Miter Profiles'!$AC$208-'[1]Outside Edges'!$B200)&gt;=5,'[1]Outside Edges'!$P200="Yes"),"Yes","No")</f>
        <v>Yes</v>
      </c>
      <c r="GZ201" s="284" t="str">
        <f>IF(AND((RIGHT($GZ$3,2)-'[1]Miter Profiles'!$AC$209-'[1]Outside Edges'!$B200)&gt;=5,'[1]Outside Edges'!$P200="Yes"),"Yes","No")</f>
        <v>Yes</v>
      </c>
      <c r="HA201" s="275" t="str">
        <f>IF(AND((RIGHT($HA$3,2)-'[1]Miter Profiles'!$AC$210-'[1]Outside Edges'!$B200)&gt;=5,'[1]Outside Edges'!$P200="Yes"),"Yes","No")</f>
        <v>No</v>
      </c>
      <c r="HB201" s="269" t="str">
        <f>IF(AND((RIGHT($HB$3,2)-'[1]Miter Profiles'!$AC$211-'[1]Outside Edges'!$B200)&gt;=5,'[1]Outside Edges'!$P200="Yes"),"Yes","No")</f>
        <v>Yes</v>
      </c>
      <c r="HC201" s="273" t="str">
        <f>IF(AND((RIGHT($HC$3,2)-'[1]Miter Profiles'!$AC$212-'[1]Outside Edges'!$B200)&gt;=5,'[1]Outside Edges'!$P200="Yes"),"Yes","No")</f>
        <v>Yes</v>
      </c>
      <c r="HD201" s="282" t="str">
        <f>IF(AND((RIGHT($HD$3,2)-'[1]Miter Profiles'!$AC$213-'[1]Outside Edges'!$B200)&gt;=5,'[1]Outside Edges'!$P200="Yes"),"Yes","No")</f>
        <v>No</v>
      </c>
      <c r="HE201" s="284" t="str">
        <f>IF(AND((RIGHT($HE$3,2)-'[1]Miter Profiles'!$AC$214-'[1]Outside Edges'!$B200)&gt;=5,'[1]Outside Edges'!$P200="Yes"),"Yes","No")</f>
        <v>No</v>
      </c>
      <c r="HF201" s="275" t="str">
        <f>IF(AND((RIGHT($HF$3,2)-'[1]Miter Profiles'!$AC$215-'[1]Outside Edges'!$B200)&gt;=5,'[1]Outside Edges'!$P200="Yes"),"Yes","No")</f>
        <v>No</v>
      </c>
      <c r="HG201" s="269" t="str">
        <f>IF(AND((RIGHT($HG$3,2)-'[1]Miter Profiles'!$AC$216-'[1]Outside Edges'!$B200)&gt;=5,'[1]Outside Edges'!$P200="Yes"),"Yes","No")</f>
        <v>No</v>
      </c>
      <c r="HH201" s="273" t="str">
        <f>IF(AND((RIGHT($HH$3,2)-'[1]Miter Profiles'!$AC$217-'[1]Outside Edges'!$B200)&gt;=5,'[1]Outside Edges'!$P200="Yes"),"Yes","No")</f>
        <v>No</v>
      </c>
      <c r="HI201" s="282" t="str">
        <f>IF(AND((RIGHT($HI$3,2)-'[1]Miter Profiles'!$AC$218-'[1]Outside Edges'!$B200)&gt;=5,'[1]Outside Edges'!$P200="Yes"),"Yes","No")</f>
        <v>Yes</v>
      </c>
      <c r="HJ201" s="283" t="str">
        <f>IF(AND((RIGHT($HJ$3,2)-'[1]Miter Profiles'!$AC$219-'[1]Outside Edges'!$B200)&gt;=5,'[1]Outside Edges'!$P200="Yes"),"Yes","No")</f>
        <v>Yes</v>
      </c>
      <c r="HK201" s="284" t="str">
        <f>IF(AND((RIGHT($HK$3,2)-'[1]Miter Profiles'!$AC$220-'[1]Outside Edges'!$B200)&gt;=5,'[1]Outside Edges'!$P200="Yes"),"Yes","No")</f>
        <v>Yes</v>
      </c>
      <c r="HL201" s="275" t="str">
        <f>IF(AND((RIGHT($HL$3,2)-'[1]Miter Profiles'!$AC$221-'[1]Outside Edges'!$B200)&gt;=5,'[1]Outside Edges'!$P200="Yes"),"Yes","No")</f>
        <v>No</v>
      </c>
      <c r="HM201" s="269" t="str">
        <f>IF(AND((RIGHT($HM$3,2)-'[1]Miter Profiles'!$AC$222-'[1]Outside Edges'!$B200)&gt;=5,'[1]Outside Edges'!$P200="Yes"),"Yes","No")</f>
        <v>Yes</v>
      </c>
      <c r="HN201" s="269" t="str">
        <f>IF(AND((RIGHT($HN$3,2)-'[1]Miter Profiles'!$AC$223-'[1]Outside Edges'!$B200)&gt;=5,'[1]Outside Edges'!$P200="Yes"),"Yes","No")</f>
        <v>Yes</v>
      </c>
      <c r="HO201" s="283" t="str">
        <f>IF(AND((RIGHT($HO$3,2)-'[1]Miter Profiles'!$AC$224-'[1]Outside Edges'!$B200)&gt;=5,'[1]Outside Edges'!$P200="Yes"),"Yes","No")</f>
        <v>No</v>
      </c>
      <c r="HP201" s="283" t="str">
        <f>IF(AND((RIGHT($HP$3,2)-'[1]Miter Profiles'!$AC$225-'[1]Outside Edges'!$B200)&gt;=5,'[1]Outside Edges'!$P200="Yes"),"Yes","No")</f>
        <v>No</v>
      </c>
      <c r="HQ201" s="283" t="str">
        <f>IF(AND((RIGHT($HQ$3,3)-'[1]Miter Profiles'!$AC$226-'[1]Outside Edges'!$B200)&gt;=5,'[1]Outside Edges'!$P200="Yes"),"Yes","No")</f>
        <v>No</v>
      </c>
      <c r="HR201" s="283" t="str">
        <f>IF(AND((RIGHT($HR$3,2)-'[1]Miter Profiles'!$AC$227-'[1]Outside Edges'!$B200)&gt;=5,'[1]Outside Edges'!$P200="Yes"),"Yes","No")</f>
        <v>No</v>
      </c>
      <c r="HS201" s="269" t="str">
        <f>IF(AND((RIGHT($HS$3,2)-'[1]Miter Profiles'!$AC$228-'[1]Outside Edges'!$B200)&gt;=5,'[1]Outside Edges'!$P200="Yes"),"Yes","No")</f>
        <v>Yes</v>
      </c>
      <c r="HT201" s="269" t="str">
        <f>IF(AND((RIGHT($HT$3,2)-'[1]Miter Profiles'!$AC$229-'[1]Outside Edges'!$B200)&gt;=5,'[1]Outside Edges'!$P200="Yes"),"Yes","No")</f>
        <v>Yes</v>
      </c>
      <c r="HU201" s="269" t="str">
        <f>IF(AND((RIGHT($HU$3,2)-'[1]Miter Profiles'!$AC$230-'[1]Outside Edges'!$B200)&gt;=5,'[1]Outside Edges'!$P200="Yes"),"Yes","No")</f>
        <v>Yes</v>
      </c>
      <c r="HV201" s="283" t="str">
        <f>IF(AND((RIGHT($HV$3,2)-'[1]Miter Profiles'!$AC$231-'[1]Outside Edges'!$B200)&gt;=5,'[1]Outside Edges'!$P200="Yes"),"Yes","No")</f>
        <v>No</v>
      </c>
      <c r="HW201" s="283" t="str">
        <f>IF(AND((RIGHT($HW$3,2)-'[1]Miter Profiles'!$AC$232-'[1]Outside Edges'!$B200)&gt;=5,'[1]Outside Edges'!$P200="Yes"),"Yes","No")</f>
        <v>Yes</v>
      </c>
      <c r="HX201" s="283" t="str">
        <f>IF(AND((RIGHT($HX$3,2)-'[1]Miter Profiles'!$AC$233-'[1]Outside Edges'!$B200)&gt;=5,'[1]Outside Edges'!$P200="Yes"),"Yes","No")</f>
        <v>Yes</v>
      </c>
      <c r="HY201" s="269" t="str">
        <f>IF(AND((RIGHT($HY$3,2)-'[1]Miter Profiles'!$AC$234-'[1]Outside Edges'!$B200)&gt;=5,'[1]Outside Edges'!$P200="Yes"),"Yes","No")</f>
        <v>No</v>
      </c>
      <c r="HZ201" s="269" t="str">
        <f>IF(AND((RIGHT($HZ$3,2)-'[1]Miter Profiles'!$AC$235-'[1]Outside Edges'!$B200)&gt;=5,'[1]Outside Edges'!$P200="Yes"),"Yes","No")</f>
        <v>Yes</v>
      </c>
      <c r="IA201" s="269" t="str">
        <f>IF(AND((RIGHT($IA$3,2)-'[1]Miter Profiles'!$AC$236-'[1]Outside Edges'!$B200)&gt;=5,'[1]Outside Edges'!$P200="Yes"),"Yes","No")</f>
        <v>Yes</v>
      </c>
      <c r="IB201" s="283" t="str">
        <f>IF(AND((RIGHT($IB$3,2)-'[1]Miter Profiles'!$AC$237-'[1]Outside Edges'!$B200)&gt;=5,'[1]Outside Edges'!$P200="Yes"),"Yes","No")</f>
        <v>No</v>
      </c>
      <c r="IC201" s="283" t="str">
        <f>IF(AND((RIGHT($IC$3,2)-'[1]Miter Profiles'!$AC$238-'[1]Outside Edges'!$B200)&gt;=5,'[1]Outside Edges'!$P200="Yes"),"Yes","No")</f>
        <v>Yes</v>
      </c>
      <c r="ID201" s="283" t="str">
        <f>IF(AND((RIGHT($ID$3,2)-'[1]Miter Profiles'!$AC$239-'[1]Outside Edges'!$B200)&gt;=5,'[1]Outside Edges'!$P200="Yes"),"Yes","No")</f>
        <v>Yes</v>
      </c>
      <c r="IE201" s="269" t="str">
        <f>IF(AND((RIGHT($IE$3,2)-'[1]Miter Profiles'!$AC$240-'[1]Outside Edges'!$B200)&gt;=5,'[1]Outside Edges'!$P200="Yes"),"Yes","No")</f>
        <v>No</v>
      </c>
      <c r="IF201" s="269" t="str">
        <f>IF(AND((RIGHT($IF$3,2)-'[1]Miter Profiles'!$AC$241-'[1]Outside Edges'!$B200)&gt;=5,'[1]Outside Edges'!$P200="Yes"),"Yes","No")</f>
        <v>Yes</v>
      </c>
      <c r="IG201" s="269" t="str">
        <f>IF(AND((RIGHT($IG$3,2)-'[1]Miter Profiles'!$AC$242-'[1]Outside Edges'!$B200)&gt;=5,'[1]Outside Edges'!$P200="Yes"),"Yes","No")</f>
        <v>Yes</v>
      </c>
      <c r="IH201" s="283" t="str">
        <f>IF(AND((RIGHT($IH$3,2)-'[1]Miter Profiles'!$AC$243-'[1]Outside Edges'!$B200)&gt;=5,'[1]Outside Edges'!$P200="Yes"),"Yes","No")</f>
        <v>Yes</v>
      </c>
      <c r="II201" s="283" t="str">
        <f>IF(AND((RIGHT($II$3,2)-'[1]Miter Profiles'!$AC$244-'[1]Outside Edges'!$B200)&gt;=5,'[1]Outside Edges'!$P200="Yes"),"Yes","No")</f>
        <v>Yes</v>
      </c>
      <c r="IJ201" s="283" t="str">
        <f>IF(AND((RIGHT($IJ$3,2)-'[1]Miter Profiles'!$AC$245-'[1]Outside Edges'!$B200)&gt;=5,'[1]Outside Edges'!$P200="Yes"),"Yes","No")</f>
        <v>Yes</v>
      </c>
      <c r="IK201" s="269" t="str">
        <f>IF(AND((RIGHT($IK$3,2)-'[1]Miter Profiles'!$AC$246-'[1]Outside Edges'!$B200)&gt;=5,'[1]Outside Edges'!$P200="Yes"),"Yes","No")</f>
        <v>Yes</v>
      </c>
      <c r="IL201" s="269" t="str">
        <f>IF(AND((RIGHT($IL$3,2)-'[1]Miter Profiles'!$AC$247-'[1]Outside Edges'!$B200)&gt;=5,'[1]Outside Edges'!$P200="Yes"),"Yes","No")</f>
        <v>Yes</v>
      </c>
      <c r="IM201" s="269" t="str">
        <f>IF(AND((RIGHT($IM$3,2)-'[1]Miter Profiles'!$AC$248-'[1]Outside Edges'!$B200)&gt;=5,'[1]Outside Edges'!$P200="Yes"),"Yes","No")</f>
        <v>Yes</v>
      </c>
      <c r="IN201" s="283" t="str">
        <f>IF(AND((RIGHT($IN$3,2)-'[1]Miter Profiles'!$AC$249-'[1]Outside Edges'!$B200)&gt;=5,'[1]Outside Edges'!$P200="Yes"),"Yes","No")</f>
        <v>No</v>
      </c>
      <c r="IO201" s="283" t="str">
        <f>IF(AND((RIGHT($IO$3,2)-'[1]Miter Profiles'!$AC$250-'[1]Outside Edges'!$B200)&gt;=5,'[1]Outside Edges'!$P200="Yes"),"Yes","No")</f>
        <v>Yes</v>
      </c>
      <c r="IP201" s="283" t="str">
        <f>IF(AND((RIGHT($IP$3,2)-'[1]Miter Profiles'!$AC$251-'[1]Outside Edges'!$B200)&gt;=5,'[1]Outside Edges'!$P200="Yes"),"Yes","No")</f>
        <v>Yes</v>
      </c>
      <c r="IQ201" s="269" t="str">
        <f>IF(AND((RIGHT($IQ$3,2)-'[1]Miter Profiles'!$AC$252-'[1]Outside Edges'!$B200)&gt;=5,'[1]Outside Edges'!$P200="Yes"),"Yes","No")</f>
        <v>No</v>
      </c>
      <c r="IR201" s="269" t="str">
        <f>IF(AND((RIGHT($IR$3,2)-'[1]Miter Profiles'!$AC$253-'[1]Outside Edges'!$B200)&gt;=5,'[1]Outside Edges'!$P200="Yes"),"Yes","No")</f>
        <v>No</v>
      </c>
      <c r="IS201" s="269" t="str">
        <f>IF(AND((RIGHT($IS$3,2)-'[1]Miter Profiles'!$AC$254-'[1]Outside Edges'!$B200)&gt;=5,'[1]Outside Edges'!$P200="Yes"),"Yes","No")</f>
        <v>Yes</v>
      </c>
      <c r="IT201" s="283" t="str">
        <f>IF(AND((RIGHT($IT$3,2)-'[1]Miter Profiles'!$AC$255-'[1]Outside Edges'!$B200)&gt;=5,'[1]Outside Edges'!$P200="Yes"),"Yes","No")</f>
        <v>No</v>
      </c>
      <c r="IU201" s="283" t="str">
        <f>IF(AND((RIGHT($IU$3,2)-'[1]Miter Profiles'!$AC$256-'[1]Outside Edges'!$B200)&gt;=5,'[1]Outside Edges'!$P200="Yes"),"Yes","No")</f>
        <v>Yes</v>
      </c>
      <c r="IV201" s="283" t="str">
        <f>IF(AND((RIGHT($IV$3,2)-'[1]Miter Profiles'!$AC$257-'[1]Outside Edges'!$B200)&gt;=5,'[1]Outside Edges'!$P200="Yes"),"Yes","No")</f>
        <v>Yes</v>
      </c>
      <c r="IW201" s="269" t="str">
        <f>IF(AND((RIGHT($IW$3,2)-'[1]Miter Profiles'!$AC$258-'[1]Outside Edges'!$B200)&gt;=5,'[1]Outside Edges'!$P200="Yes"),"Yes","No")</f>
        <v>Yes</v>
      </c>
      <c r="IX201" s="269" t="str">
        <f>IF(AND((RIGHT($IX$3,2)-'[1]Miter Profiles'!$AC$259-'[1]Outside Edges'!$B200)&gt;=5,'[1]Outside Edges'!$P200="Yes"),"Yes","No")</f>
        <v>Yes</v>
      </c>
      <c r="IY201" s="269" t="str">
        <f>IF(AND((RIGHT($IY$3,2)-'[1]Miter Profiles'!$AC$260-'[1]Outside Edges'!$B200)&gt;=5,'[1]Outside Edges'!$P200="Yes"),"Yes","No")</f>
        <v>Yes</v>
      </c>
      <c r="IZ201" s="283" t="str">
        <f>IF(AND((RIGHT($IZ$3,2)-'[1]Miter Profiles'!$AC$261-'[1]Outside Edges'!$B200)&gt;=5,'[1]Outside Edges'!$P200="Yes"),"Yes","No")</f>
        <v>No</v>
      </c>
      <c r="JA201" s="283" t="str">
        <f>IF(AND((RIGHT($JA$3,2)-'[1]Miter Profiles'!$AC$262-'[1]Outside Edges'!$B200)&gt;=5,'[1]Outside Edges'!$P200="Yes"),"Yes","No")</f>
        <v>Yes</v>
      </c>
      <c r="JB201" s="283" t="str">
        <f>IF(AND((RIGHT($JB$3,2)-'[1]Miter Profiles'!$AC$263-'[1]Outside Edges'!$B200)&gt;=5,'[1]Outside Edges'!$P200="Yes"),"Yes","No")</f>
        <v>Yes</v>
      </c>
      <c r="JC201" s="269" t="str">
        <f>IF(AND((RIGHT($JC$3,2)-'[1]Miter Profiles'!$AC$264-'[1]Outside Edges'!$B200)&gt;=5,'[1]Outside Edges'!$P200="Yes"),"Yes","No")</f>
        <v>No</v>
      </c>
      <c r="JD201" s="269" t="str">
        <f>IF(AND((RIGHT($JD$3,2)-'[1]Miter Profiles'!$AC$265-'[1]Outside Edges'!$B200)&gt;=5,'[1]Outside Edges'!$P200="Yes"),"Yes","No")</f>
        <v>Yes</v>
      </c>
      <c r="JE201" s="269" t="str">
        <f>IF(AND((RIGHT($JE$3,2)-'[1]Miter Profiles'!$AC$266-'[1]Outside Edges'!$B200)&gt;=5,'[1]Outside Edges'!$P200="Yes"),"Yes","No")</f>
        <v>Yes</v>
      </c>
      <c r="JF201" s="283" t="str">
        <f>IF(AND((RIGHT($JF$3,2)-'[1]Miter Profiles'!$AC$267-'[1]Outside Edges'!$B200)&gt;=5,'[1]Outside Edges'!$P200="Yes"),"Yes","No")</f>
        <v>No</v>
      </c>
      <c r="JG201" s="283" t="str">
        <f>IF(AND((RIGHT($JG$3,2)-'[1]Miter Profiles'!$AC$268-'[1]Outside Edges'!$B200)&gt;=5,'[1]Outside Edges'!$P200="Yes"),"Yes","No")</f>
        <v>Yes</v>
      </c>
      <c r="JH201" s="283" t="str">
        <f>IF(AND((RIGHT($JH$3,2)-'[1]Miter Profiles'!$AC$269-'[1]Outside Edges'!$B200)&gt;=5,'[1]Outside Edges'!$P200="Yes"),"Yes","No")</f>
        <v>Yes</v>
      </c>
      <c r="JI201" s="269" t="str">
        <f>IF(AND((RIGHT($JI$3,2)-'[1]Miter Profiles'!$AC$270-'[1]Outside Edges'!$B200)&gt;=5,'[1]Outside Edges'!$P200="Yes"),"Yes","No")</f>
        <v>Yes</v>
      </c>
      <c r="JJ201" s="269" t="str">
        <f>IF(AND((RIGHT($JJ$3,2)-'[1]Miter Profiles'!$AC$271-'[1]Outside Edges'!$B200)&gt;=5,'[1]Outside Edges'!$P200="Yes"),"Yes","No")</f>
        <v>Yes</v>
      </c>
      <c r="JK201" s="269" t="str">
        <f>IF(AND((RIGHT($JK$3,2)-'[1]Miter Profiles'!$AC$272-'[1]Outside Edges'!$B200)&gt;=5,'[1]Outside Edges'!$P200="Yes"),"Yes","No")</f>
        <v>Yes</v>
      </c>
      <c r="JL201" s="283" t="str">
        <f>IF(AND((RIGHT($JL$3,2)-'[1]Miter Profiles'!$AC$273-'[1]Outside Edges'!$B200)&gt;=5,'[1]Outside Edges'!$P200="Yes"),"Yes","No")</f>
        <v>Yes</v>
      </c>
      <c r="JM201" s="283" t="str">
        <f>IF(AND((RIGHT($JM$3,2)-'[1]Miter Profiles'!$AC$274-'[1]Outside Edges'!$B200)&gt;=5,'[1]Outside Edges'!$P200="Yes"),"Yes","No")</f>
        <v>Yes</v>
      </c>
      <c r="JN201" s="283" t="str">
        <f>IF(AND((RIGHT($JN$3,2)-'[1]Miter Profiles'!$AC$275-'[1]Outside Edges'!$B200)&gt;=5,'[1]Outside Edges'!$P200="Yes"),"Yes","No")</f>
        <v>Yes</v>
      </c>
      <c r="JO201" s="269" t="str">
        <f>IF(AND((RIGHT($JO$3,2)-'[1]Miter Profiles'!$AC$276-'[1]Outside Edges'!$B200)&gt;=5,'[1]Outside Edges'!$P200="Yes"),"Yes","No")</f>
        <v>Yes</v>
      </c>
      <c r="JP201" s="269" t="str">
        <f>IF(AND((RIGHT($JP$3,2)-'[1]Miter Profiles'!$AC$277-'[1]Outside Edges'!$B200)&gt;=5,'[1]Outside Edges'!$P200="Yes"),"Yes","No")</f>
        <v>Yes</v>
      </c>
      <c r="JQ201" s="269" t="str">
        <f>IF(AND((RIGHT($JQ$3,2)-'[1]Miter Profiles'!$AC$278-'[1]Outside Edges'!$B200)&gt;=5,'[1]Outside Edges'!$P200="Yes"),"Yes","No")</f>
        <v>Yes</v>
      </c>
      <c r="JR201" s="283" t="str">
        <f>IF(AND((RIGHT($JR$3,2)-'[1]Miter Profiles'!$AC$279-'[1]Outside Edges'!$B200)&gt;=5,'[1]Outside Edges'!$P200="Yes"),"Yes","No")</f>
        <v>No</v>
      </c>
      <c r="JS201" s="283" t="str">
        <f>IF(AND((RIGHT($JS$3,2)-'[1]Miter Profiles'!$AC$280-'[1]Outside Edges'!$B200)&gt;=5,'[1]Outside Edges'!$P200="Yes"),"Yes","No")</f>
        <v>No</v>
      </c>
      <c r="JT201" s="283" t="str">
        <f>IF(AND((RIGHT($JT$3,2)-'[1]Miter Profiles'!$AC$281-'[1]Outside Edges'!$B200)&gt;=5,'[1]Outside Edges'!$P200="Yes"),"Yes","No")</f>
        <v>Yes</v>
      </c>
      <c r="JU201" s="269" t="str">
        <f>IF(AND((RIGHT($JU$3,2)-'[1]Miter Profiles'!$AC$282-'[1]Outside Edges'!$B200)&gt;=5,'[1]Outside Edges'!$P200="Yes"),"Yes","No")</f>
        <v>No</v>
      </c>
      <c r="JV201" s="269" t="str">
        <f>IF(AND((RIGHT($JV$3,2)-'[1]Miter Profiles'!$AC$283-'[1]Outside Edges'!$B200)&gt;=5,'[1]Outside Edges'!$P200="Yes"),"Yes","No")</f>
        <v>No</v>
      </c>
      <c r="JW201" s="269" t="str">
        <f>IF(AND((RIGHT($JW$3,2)-'[1]Miter Profiles'!$AC$284-'[1]Outside Edges'!$B200)&gt;=5,'[1]Outside Edges'!$P200="Yes"),"Yes","No")</f>
        <v>Yes</v>
      </c>
      <c r="JX201" s="283" t="str">
        <f>IF(AND((RIGHT($JX$3,2)-'[1]Miter Profiles'!$AC$285-'[1]Outside Edges'!$B200)&gt;=5,'[1]Outside Edges'!$P200="Yes"),"Yes","No")</f>
        <v>Yes</v>
      </c>
      <c r="JY201" s="283" t="str">
        <f>IF(AND((RIGHT($JY$3,2)-'[1]Miter Profiles'!$AC$286-'[1]Outside Edges'!$B200)&gt;=5,'[1]Outside Edges'!$P200="Yes"),"Yes","No")</f>
        <v>Yes</v>
      </c>
      <c r="JZ201" s="283" t="str">
        <f>IF(AND((RIGHT($JZ$3,2)-'[1]Miter Profiles'!$AC$287-'[1]Outside Edges'!$B200)&gt;=5,'[1]Outside Edges'!$P200="Yes"),"Yes","No")</f>
        <v>Yes</v>
      </c>
      <c r="KA201" s="269" t="str">
        <f>IF(AND((RIGHT($KA$3,2)-'[1]Miter Profiles'!$AC$288-'[1]Outside Edges'!$B200)&gt;=5,'[1]Outside Edges'!$P200="Yes"),"Yes","No")</f>
        <v>No</v>
      </c>
      <c r="KB201" s="269" t="str">
        <f>IF(AND((RIGHT($KB$3,2)-'[1]Miter Profiles'!$AC$289-'[1]Outside Edges'!$B200)&gt;=5,'[1]Outside Edges'!$P200="Yes"),"Yes","No")</f>
        <v>Yes</v>
      </c>
      <c r="KC201" s="269" t="str">
        <f>IF(AND((RIGHT($KC$3,2)-'[1]Miter Profiles'!$AC$290-'[1]Outside Edges'!$B200)&gt;=5,'[1]Outside Edges'!$P200="Yes"),"Yes","No")</f>
        <v>Yes</v>
      </c>
      <c r="KD201" s="283" t="str">
        <f>IF(AND((RIGHT($KD$3,2)-'[1]Miter Profiles'!$AC$291-'[1]Outside Edges'!$B200)&gt;=5,'[1]Outside Edges'!$P200="Yes"),"Yes","No")</f>
        <v>No</v>
      </c>
      <c r="KE201" s="283" t="str">
        <f>IF(AND((RIGHT($KE$3,2)-'[1]Miter Profiles'!$AC$292-'[1]Outside Edges'!$B200)&gt;=5,'[1]Outside Edges'!$P200="Yes"),"Yes","No")</f>
        <v>Yes</v>
      </c>
      <c r="KF201" s="283" t="str">
        <f>IF(AND((RIGHT($KF$3,2)-'[1]Miter Profiles'!$AC$293-'[1]Outside Edges'!$B200)&gt;=5,'[1]Outside Edges'!$P200="Yes"),"Yes","No")</f>
        <v>Yes</v>
      </c>
      <c r="KG201" s="269" t="str">
        <f>IF(AND((RIGHT($KG$3,2)-'[1]Miter Profiles'!$AC$294-'[1]Outside Edges'!$B200)&gt;=5,'[1]Outside Edges'!$P200="Yes"),"Yes","No")</f>
        <v>Yes</v>
      </c>
      <c r="KH201" s="269" t="str">
        <f>IF(AND((RIGHT($KH$3,2)-'[1]Miter Profiles'!$AC$295-'[1]Outside Edges'!$B200)&gt;=5,'[1]Outside Edges'!$P200="Yes"),"Yes","No")</f>
        <v>Yes</v>
      </c>
      <c r="KI201" s="269" t="str">
        <f>IF(AND((RIGHT($KI$3,2)-'[1]Miter Profiles'!$AC$296-'[1]Outside Edges'!$B200)&gt;=5,'[1]Outside Edges'!$P200="Yes"),"Yes","No")</f>
        <v>Yes</v>
      </c>
      <c r="KJ201" s="283" t="str">
        <f>IF(AND((RIGHT($KJ$3,2)-'[1]Miter Profiles'!$AC$297-'[1]Outside Edges'!$B200)&gt;=5,'[1]Outside Edges'!$P200="Yes"),"Yes","No")</f>
        <v>Yes</v>
      </c>
      <c r="KK201" s="283" t="str">
        <f>IF(AND((RIGHT($KK$3,2)-'[1]Miter Profiles'!$AC$298-'[1]Outside Edges'!$B200)&gt;=5,'[1]Outside Edges'!$P200="Yes"),"Yes","No")</f>
        <v>Yes</v>
      </c>
      <c r="KL201" s="283" t="str">
        <f>IF(AND((RIGHT($KL$3,2)-'[1]Miter Profiles'!$AC$299-'[1]Outside Edges'!$B200)&gt;=5,'[1]Outside Edges'!$P200="Yes"),"Yes","No")</f>
        <v>Yes</v>
      </c>
      <c r="KM201" s="269" t="str">
        <f>IF(AND((RIGHT($KM$3,2)-'[1]Miter Profiles'!$AC$300-'[1]Outside Edges'!$B200)&gt;=5,'[1]Outside Edges'!$P200="Yes"),"Yes","No")</f>
        <v>Yes</v>
      </c>
      <c r="KN201" s="269" t="str">
        <f>IF(AND((RIGHT($KN$3,2)-'[1]Miter Profiles'!$AC$301-'[1]Outside Edges'!$B200)&gt;=5,'[1]Outside Edges'!$P200="Yes"),"Yes","No")</f>
        <v>Yes</v>
      </c>
      <c r="KO201" s="269" t="str">
        <f>IF(AND((RIGHT($KO$3,2)-'[1]Miter Profiles'!$AC$302-'[1]Outside Edges'!$B200)&gt;=5,'[1]Outside Edges'!$P200="Yes"),"Yes","No")</f>
        <v>Yes</v>
      </c>
      <c r="KP201" s="283" t="str">
        <f>IF(AND((RIGHT($KP$3,2)-'[1]Miter Profiles'!$AC$303-'[1]Outside Edges'!$B200)&gt;=5,'[1]Outside Edges'!$P200="Yes"),"Yes","No")</f>
        <v>Yes</v>
      </c>
      <c r="KQ201" s="283" t="str">
        <f>IF(AND((RIGHT($KQ$3,2)-'[1]Miter Profiles'!$AC$304-'[1]Outside Edges'!$B200)&gt;=5,'[1]Outside Edges'!$P200="Yes"),"Yes","No")</f>
        <v>Yes</v>
      </c>
      <c r="KR201" s="283" t="str">
        <f>IF(AND((RIGHT($KR$3,2)-'[1]Miter Profiles'!$AC$305-'[1]Outside Edges'!$B200)&gt;=5,'[1]Outside Edges'!$P200="Yes"),"Yes","No")</f>
        <v>Yes</v>
      </c>
      <c r="KS201" s="269" t="str">
        <f>IF(AND((RIGHT($KS$3,2)-'[1]Miter Profiles'!$AC$306-'[1]Outside Edges'!$B200)&gt;=5,'[1]Outside Edges'!$P200="Yes"),"Yes","No")</f>
        <v>Yes</v>
      </c>
      <c r="KT201" s="269" t="str">
        <f>IF(AND((RIGHT($KT$3,2)-'[1]Miter Profiles'!$AC$307-'[1]Outside Edges'!$B200)&gt;=5,'[1]Outside Edges'!$P200="Yes"),"Yes","No")</f>
        <v>Yes</v>
      </c>
      <c r="KU201" s="269" t="str">
        <f>IF(AND((RIGHT($KU$3,2)-'[1]Miter Profiles'!$AC$308-'[1]Outside Edges'!$B200)&gt;=5,'[1]Outside Edges'!$P200="Yes"),"Yes","No")</f>
        <v>Yes</v>
      </c>
      <c r="KV201" s="283" t="str">
        <f>IF(AND((RIGHT($KV$3,2)-'[1]Miter Profiles'!$AC$309-'[1]Outside Edges'!$B200)&gt;=5,'[1]Outside Edges'!$P200="Yes"),"Yes","No")</f>
        <v>No</v>
      </c>
      <c r="KW201" s="283" t="str">
        <f>IF(AND((RIGHT($KW$3,2)-'[1]Miter Profiles'!$AC$310-'[1]Outside Edges'!$B200)&gt;=5,'[1]Outside Edges'!$P200="Yes"),"Yes","No")</f>
        <v>Yes</v>
      </c>
      <c r="KX201" s="283" t="str">
        <f>IF(AND((RIGHT($KX$3,2)-'[1]Miter Profiles'!$AC$311-'[1]Outside Edges'!$B200)&gt;=5,'[1]Outside Edges'!$P200="Yes"),"Yes","No")</f>
        <v>Yes</v>
      </c>
      <c r="KY201" s="269" t="str">
        <f>IF(AND((RIGHT($KY$3,2)-'[1]Miter Profiles'!$AC$312-'[1]Outside Edges'!$B200)&gt;=5,'[1]Outside Edges'!$P200="Yes"),"Yes","No")</f>
        <v>No</v>
      </c>
      <c r="KZ201" s="269" t="str">
        <f>IF(AND((RIGHT($KZ$3,2)-'[1]Miter Profiles'!$AC$313-'[1]Outside Edges'!$B200)&gt;=5,'[1]Outside Edges'!$P200="Yes"),"Yes","No")</f>
        <v>Yes</v>
      </c>
      <c r="LA201" s="269" t="str">
        <f>IF(AND((RIGHT($LA$3,2)-'[1]Miter Profiles'!$AC$314-'[1]Outside Edges'!$B200)&gt;=5,'[1]Outside Edges'!$P200="Yes"),"Yes","No")</f>
        <v>Yes</v>
      </c>
      <c r="LB201" s="283" t="str">
        <f>IF(AND((RIGHT($LB$3,2)-'[1]Miter Profiles'!$AC$315-'[1]Outside Edges'!$B200)&gt;=5,'[1]Outside Edges'!$P200="Yes"),"Yes","No")</f>
        <v>No</v>
      </c>
      <c r="LC201" s="283" t="str">
        <f>IF(AND((RIGHT($LC$3,2)-'[1]Miter Profiles'!$AC$316-'[1]Outside Edges'!$B200)&gt;=5,'[1]Outside Edges'!$P200="Yes"),"Yes","No")</f>
        <v>No</v>
      </c>
      <c r="LD201" s="283" t="str">
        <f>IF(AND((RIGHT($LD$3,2)-'[1]Miter Profiles'!$AC$317-'[1]Outside Edges'!$B200)&gt;=5,'[1]Outside Edges'!$P200="Yes"),"Yes","No")</f>
        <v>No</v>
      </c>
      <c r="LE201" s="283" t="str">
        <f>IF(AND((RIGHT($LE$3,2)-'[1]Miter Profiles'!$AC$318-'[1]Outside Edges'!$B200)&gt;=5,'[1]Outside Edges'!$P200="Yes"),"Yes","No")</f>
        <v>No</v>
      </c>
      <c r="LF201" s="269" t="str">
        <f>IF(AND((RIGHT($LF$3,2)-'[1]Miter Profiles'!$AC$319-'[1]Outside Edges'!$B200)&gt;=5,'[1]Outside Edges'!$P200="Yes"),"Yes","No")</f>
        <v>No</v>
      </c>
      <c r="LG201" s="269" t="str">
        <f>IF(AND((RIGHT($LG$3,2)-'[1]Miter Profiles'!$AC$320-'[1]Outside Edges'!$B200)&gt;=5,'[1]Outside Edges'!$P200="Yes"),"Yes","No")</f>
        <v>No</v>
      </c>
      <c r="LH201" s="269" t="str">
        <f>IF(AND((RIGHT($LH$3,2)-'[1]Miter Profiles'!$AC$321-'[1]Outside Edges'!$B200)&gt;=5,'[1]Outside Edges'!$P200="Yes"),"Yes","No")</f>
        <v>No</v>
      </c>
      <c r="LI201" s="269" t="str">
        <f>IF(AND((RIGHT($LI$3,2)-'[1]Miter Profiles'!$AC$322-'[1]Outside Edges'!$B200)&gt;=5,'[1]Outside Edges'!$P200="Yes"),"Yes","No")</f>
        <v>No</v>
      </c>
      <c r="LJ201" s="283" t="str">
        <f>IF(AND((RIGHT($LJ$3,2)-'[1]Miter Profiles'!$AC$323-'[1]Outside Edges'!$B200)&gt;=5,'[1]Outside Edges'!$P200="Yes"),"Yes","No")</f>
        <v>No</v>
      </c>
      <c r="LK201" s="283" t="str">
        <f>IF(AND((RIGHT($LK$3,2)-'[1]Miter Profiles'!$AC$324-'[1]Outside Edges'!$B200)&gt;=5,'[1]Outside Edges'!$P200="Yes"),"Yes","No")</f>
        <v>Yes</v>
      </c>
      <c r="LL201" s="283" t="str">
        <f>IF(AND((RIGHT($LL$3,2)-'[1]Miter Profiles'!$AC$325-'[1]Outside Edges'!$B200)&gt;=5,'[1]Outside Edges'!$P200="Yes"),"Yes","No")</f>
        <v>Yes</v>
      </c>
      <c r="LM201" s="269" t="str">
        <f>IF(AND((RIGHT($LM$3,2)-'[1]Miter Profiles'!$AC$326-'[1]Outside Edges'!$B200)&gt;=5,'[1]Outside Edges'!$P200="Yes"),"Yes","No")</f>
        <v>Yes</v>
      </c>
      <c r="LN201" s="269" t="str">
        <f>IF(AND((RIGHT($LN$3,2)-'[1]Miter Profiles'!$AC$327-'[1]Outside Edges'!$B200)&gt;=5,'[1]Outside Edges'!$P200="Yes"),"Yes","No")</f>
        <v>Yes</v>
      </c>
      <c r="LO201" s="269" t="str">
        <f>IF(AND((RIGHT($LO$3,2)-'[1]Miter Profiles'!$AC$328-'[1]Outside Edges'!$B200)&gt;=5,'[1]Outside Edges'!$P200="Yes"),"Yes","No")</f>
        <v>Yes</v>
      </c>
      <c r="LP201" s="283" t="str">
        <f>IF(AND((RIGHT($LP$3,2)-'[1]Miter Profiles'!$AC$329-'[1]Outside Edges'!$B200)&gt;=5,'[1]Outside Edges'!$P200="Yes"),"Yes","No")</f>
        <v>No</v>
      </c>
      <c r="LQ201" s="283" t="str">
        <f>IF(AND((RIGHT($LQ$3,2)-'[1]Miter Profiles'!$AC$330-'[1]Outside Edges'!$B200)&gt;=5,'[1]Outside Edges'!$P200="Yes"),"Yes","No")</f>
        <v>Yes</v>
      </c>
      <c r="LR201" s="283" t="str">
        <f>IF(AND((RIGHT($LR$3,2)-'[1]Miter Profiles'!$AC$331-'[1]Outside Edges'!$B200)&gt;=5,'[1]Outside Edges'!$P200="Yes"),"Yes","No")</f>
        <v>Yes</v>
      </c>
      <c r="LS201" s="269" t="str">
        <f>IF(AND((RIGHT($LS$3,2)-'[1]Miter Profiles'!$AC$332-'[1]Outside Edges'!$B200)&gt;=5,'[1]Outside Edges'!$P200="Yes"),"Yes","No")</f>
        <v>No</v>
      </c>
      <c r="LT201" s="269" t="str">
        <f>IF(AND((RIGHT($LT$3,2)-'[1]Miter Profiles'!$AC$333-'[1]Outside Edges'!$B200)&gt;=5,'[1]Outside Edges'!$P200="Yes"),"Yes","No")</f>
        <v>Yes</v>
      </c>
      <c r="LU201" s="269" t="str">
        <f>IF(AND((RIGHT($LU$3,2)-'[1]Miter Profiles'!$AC$334-'[1]Outside Edges'!$B200)&gt;=5,'[1]Outside Edges'!$P200="Yes"),"Yes","No")</f>
        <v>Yes</v>
      </c>
      <c r="LV201" s="283" t="str">
        <f>IF(AND((RIGHT($LV$3,2)-'[1]Miter Profiles'!$AC$335-'[1]Outside Edges'!$B200)&gt;=5,'[1]Outside Edges'!$P200="Yes"),"Yes","No")</f>
        <v>No</v>
      </c>
      <c r="LW201" s="283" t="str">
        <f>IF(AND((RIGHT($LW$3,2)-'[1]Miter Profiles'!$AC$336-'[1]Outside Edges'!$B200)&gt;=5,'[1]Outside Edges'!$P200="Yes"),"Yes","No")</f>
        <v>Yes</v>
      </c>
      <c r="LX201" s="283" t="str">
        <f>IF(AND((RIGHT($LX$3,2)-'[1]Miter Profiles'!$AC$337-'[1]Outside Edges'!$B200)&gt;=5,'[1]Outside Edges'!$P200="Yes"),"Yes","No")</f>
        <v>Yes</v>
      </c>
      <c r="LY201" s="269" t="str">
        <f>IF(AND((RIGHT($LY$3,2)-'[1]Miter Profiles'!$AC$338-'[1]Outside Edges'!$B200)&gt;=5,'[1]Outside Edges'!$P200="Yes"),"Yes","No")</f>
        <v>No</v>
      </c>
      <c r="LZ201" s="269" t="str">
        <f>IF(AND((RIGHT($LZ$3,2)-'[1]Miter Profiles'!$AC$339-'[1]Outside Edges'!$B200)&gt;=5,'[1]Outside Edges'!$P200="Yes"),"Yes","No")</f>
        <v>Yes</v>
      </c>
      <c r="MA201" s="269" t="str">
        <f>IF(AND((RIGHT($MA$3,2)-'[1]Miter Profiles'!$AC$340-'[1]Outside Edges'!$B200)&gt;=5,'[1]Outside Edges'!$P200="Yes"),"Yes","No")</f>
        <v>Yes</v>
      </c>
      <c r="MB201" s="283" t="str">
        <f>IF(AND((RIGHT($MB$3,2)-'[1]Miter Profiles'!$AC$341-'[1]Outside Edges'!$B200)&gt;=5,'[1]Outside Edges'!$P200="Yes"),"Yes","No")</f>
        <v>No</v>
      </c>
      <c r="MC201" s="283" t="str">
        <f>IF(AND((RIGHT($MC$3,2)-'[1]Miter Profiles'!$AC$342-'[1]Outside Edges'!$B200)&gt;=5,'[1]Outside Edges'!$P200="Yes"),"Yes","No")</f>
        <v>Yes</v>
      </c>
      <c r="MD201" s="283" t="str">
        <f>IF(AND((RIGHT($MD$3,2)-'[1]Miter Profiles'!$AC$343-'[1]Outside Edges'!$B200)&gt;=5,'[1]Outside Edges'!$P200="Yes"),"Yes","No")</f>
        <v>Yes</v>
      </c>
      <c r="ME201" s="269" t="str">
        <f>IF(AND((RIGHT($ME$3,2)-'[1]Miter Profiles'!$AC$344-'[1]Outside Edges'!$B200)&gt;=5,'[1]Outside Edges'!$P200="Yes"),"Yes","No")</f>
        <v>Yes</v>
      </c>
      <c r="MF201" s="269" t="str">
        <f>IF(AND((RIGHT($MF$3,2)-'[1]Miter Profiles'!$AC$345-'[1]Outside Edges'!$B200)&gt;=5,'[1]Outside Edges'!$P200="Yes"),"Yes","No")</f>
        <v>Yes</v>
      </c>
      <c r="MG201" s="269" t="str">
        <f>IF(AND((RIGHT($MG$3,2)-'[1]Miter Profiles'!$AC$346-'[1]Outside Edges'!$B200)&gt;=5,'[1]Outside Edges'!$P200="Yes"),"Yes","No")</f>
        <v>Yes</v>
      </c>
      <c r="MH201" s="283" t="str">
        <f>IF(AND((RIGHT($MH$3,2)-'[1]Miter Profiles'!$AC$347-'[1]Outside Edges'!$B200)&gt;=5,'[1]Outside Edges'!$P200="Yes"),"Yes","No")</f>
        <v>Yes</v>
      </c>
      <c r="MI201" s="283" t="str">
        <f>IF(AND((RIGHT($MI$3,2)-'[1]Miter Profiles'!$AC$348-'[1]Outside Edges'!$B200)&gt;=5,'[1]Outside Edges'!$P200="Yes"),"Yes","No")</f>
        <v>Yes</v>
      </c>
      <c r="MJ201" s="283" t="str">
        <f>IF(AND((RIGHT($MJ$3,2)-'[1]Miter Profiles'!$AC$349-'[1]Outside Edges'!$B200)&gt;=5,'[1]Outside Edges'!$P200="Yes"),"Yes","No")</f>
        <v>Yes</v>
      </c>
      <c r="MK201" s="269" t="str">
        <f>IF(AND((RIGHT($MK$3,2)-'[1]Miter Profiles'!$AC$350-'[1]Outside Edges'!$B200)&gt;=5,'[1]Outside Edges'!$P200="Yes"),"Yes","No")</f>
        <v>Yes</v>
      </c>
      <c r="ML201" s="269" t="str">
        <f>IF(AND((RIGHT($ML$3,2)-'[1]Miter Profiles'!$AC$351-'[1]Outside Edges'!$B200)&gt;=5,'[1]Outside Edges'!$P200="Yes"),"Yes","No")</f>
        <v>Yes</v>
      </c>
      <c r="MM201" s="269" t="str">
        <f>IF(AND((RIGHT($MM$3,2)-'[1]Miter Profiles'!$AC$352-'[1]Outside Edges'!$B200)&gt;=5,'[1]Outside Edges'!$P200="Yes"),"Yes","No")</f>
        <v>Yes</v>
      </c>
      <c r="MN201" s="283" t="str">
        <f>IF(AND((RIGHT($MK$3,2)-'[1]Miter Profiles'!$AC$350-'[1]Outside Edges'!$B200)&gt;=5,'[1]Outside Edges'!$P200="Yes"),"Yes","No")</f>
        <v>Yes</v>
      </c>
      <c r="MO201" s="283" t="str">
        <f>IF(AND((RIGHT($ML$3,2)-'[1]Miter Profiles'!$AC$351-'[1]Outside Edges'!$B200)&gt;=5,'[1]Outside Edges'!$P200="Yes"),"Yes","No")</f>
        <v>Yes</v>
      </c>
      <c r="MP201" s="283" t="str">
        <f>IF(AND((RIGHT($MM$3,2)-'[1]Miter Profiles'!$AC$352-'[1]Outside Edges'!$B200)&gt;=5,'[1]Outside Edges'!$P200="Yes"),"Yes","No")</f>
        <v>Yes</v>
      </c>
    </row>
    <row r="202" spans="1:354" ht="16.5" thickBot="1" x14ac:dyDescent="0.3">
      <c r="A202" s="8" t="str">
        <f>IF('[1]Outside Edges'!$A201&lt;&gt;"",'[1]Outside Edges'!$A201,"")</f>
        <v>D199</v>
      </c>
      <c r="B202" s="10" t="str">
        <f>IF(AND((RIGHT($B$3,2)-'[1]Miter Profiles'!$AC$3-'[1]Outside Edges'!$B201)&gt;=5,'[1]Outside Edges'!$P201="Yes"),"Yes","No")</f>
        <v>Yes</v>
      </c>
      <c r="C202" s="10" t="str">
        <f>IF(AND((RIGHT($C$3,2)-'[1]Miter Profiles'!$AC$4-'[1]Outside Edges'!$B201)&gt;=5,'[1]Outside Edges'!$P201="Yes"),"Yes","No")</f>
        <v>Yes</v>
      </c>
      <c r="D202" s="85" t="str">
        <f>IF(AND((RIGHT($D$3,2)-'[1]Miter Profiles'!$AC$5-'[1]Outside Edges'!$B201)&gt;=5,'[1]Outside Edges'!$P201="Yes"),"Yes","No")</f>
        <v>Yes</v>
      </c>
      <c r="E202" s="86" t="str">
        <f>IF(AND((RIGHT($E$3,2)-'[1]Miter Profiles'!$AC$6-'[1]Outside Edges'!$B201)&gt;=5,'[1]Outside Edges'!$P201="Yes"),"Yes","No")</f>
        <v>No</v>
      </c>
      <c r="F202" s="11" t="str">
        <f>IF(AND((RIGHT($F$3,2)-'[1]Miter Profiles'!$AC$7-'[1]Outside Edges'!$B201)&gt;=5,'[1]Outside Edges'!$P201="Yes"),"Yes","No")</f>
        <v>Yes</v>
      </c>
      <c r="G202" s="87" t="str">
        <f>IF(AND((RIGHT($G$3,2)-'[1]Miter Profiles'!$AC$8-'[1]Outside Edges'!$B201)&gt;=5,'[1]Outside Edges'!$P201="Yes"),"Yes","No")</f>
        <v>Yes</v>
      </c>
      <c r="H202" s="10" t="str">
        <f>IF(AND((RIGHT($H$3,2)-'[1]Miter Profiles'!$AC$9-'[1]Outside Edges'!$B201)&gt;=5,'[1]Outside Edges'!$P201="Yes"),"Yes","No")</f>
        <v>No</v>
      </c>
      <c r="I202" s="10" t="str">
        <f>IF(AND((RIGHT($I$3,2)-'[1]Miter Profiles'!$AC$10-'[1]Outside Edges'!$B201)&gt;=5,'[1]Outside Edges'!$P201="Yes"),"Yes","No")</f>
        <v>Yes</v>
      </c>
      <c r="J202" s="85" t="str">
        <f>IF(AND((RIGHT($J$3,2)-'[1]Miter Profiles'!$AC$11-'[1]Outside Edges'!$B201)&gt;=5,'[1]Outside Edges'!$P201="Yes"),"Yes","No")</f>
        <v>Yes</v>
      </c>
      <c r="K202" s="86" t="str">
        <f>IF(AND((RIGHT($K$3,2)-'[1]Miter Profiles'!$AC$12-'[1]Outside Edges'!$B201)&gt;=5,'[1]Outside Edges'!$P201="Yes"),"Yes","No")</f>
        <v>No</v>
      </c>
      <c r="L202" s="11" t="str">
        <f>IF(AND((RIGHT($L$3,2)-'[1]Miter Profiles'!$AC$13-'[1]Outside Edges'!$B201)&gt;=5,'[1]Outside Edges'!$P201="Yes"),"Yes","No")</f>
        <v>Yes</v>
      </c>
      <c r="M202" s="87" t="str">
        <f>IF(AND((RIGHT($M$3,2)-'[1]Miter Profiles'!$AC$14-'[1]Outside Edges'!$B201)&gt;=5,'[1]Outside Edges'!$P201="Yes"),"Yes","No")</f>
        <v>Yes</v>
      </c>
      <c r="N202" s="10" t="str">
        <f>IF(AND((RIGHT($N$3,2)-'[1]Miter Profiles'!$AC$15-'[1]Outside Edges'!$B201)&gt;=4,'[1]Outside Edges'!$P201="Yes"),"Yes","No")</f>
        <v>No</v>
      </c>
      <c r="O202" s="10" t="str">
        <f>IF(AND((RIGHT($O$3,2)-'[1]Miter Profiles'!$AC$16-'[1]Outside Edges'!$B201)&gt;=5,'[1]Outside Edges'!$P201="Yes"),"Yes","No")</f>
        <v>Yes</v>
      </c>
      <c r="P202" s="85" t="str">
        <f>IF(AND((RIGHT($P$3,2)-'[1]Miter Profiles'!$AC$17-'[1]Outside Edges'!$B201)&gt;=5,'[1]Outside Edges'!$P201="Yes"),"Yes","No")</f>
        <v>Yes</v>
      </c>
      <c r="Q202" s="86" t="str">
        <f>IF(AND((RIGHT($Q$3,2)-'[1]Miter Profiles'!$AC$18-'[1]Outside Edges'!$B201)&gt;=5,'[1]Outside Edges'!$P201="Yes"),"Yes","No")</f>
        <v>No</v>
      </c>
      <c r="R202" s="11" t="str">
        <f>IF(AND((RIGHT($R$3,2)-'[1]Miter Profiles'!$AC$19-'[1]Outside Edges'!$B201)&gt;=5,'[1]Outside Edges'!$P201="Yes"),"Yes","No")</f>
        <v>Yes</v>
      </c>
      <c r="S202" s="87" t="str">
        <f>IF(AND((RIGHT($S$3,2)-'[1]Miter Profiles'!$AC$20-'[1]Outside Edges'!$B201)&gt;=5,'[1]Outside Edges'!$P201="Yes"),"Yes","No")</f>
        <v>Yes</v>
      </c>
      <c r="T202" s="10" t="str">
        <f>IF(AND((RIGHT($T$3,2)-'[1]Miter Profiles'!$AC$21-'[1]Outside Edges'!$B201)&gt;=5,'[1]Outside Edges'!$P201="Yes"),"Yes","No")</f>
        <v>Yes</v>
      </c>
      <c r="U202" s="10" t="str">
        <f>IF(AND((RIGHT($U$3,2)-'[1]Miter Profiles'!$AC$22-'[1]Outside Edges'!$B201)&gt;=5,'[1]Outside Edges'!$P201="Yes"),"Yes","No")</f>
        <v>Yes</v>
      </c>
      <c r="V202" s="85" t="str">
        <f>IF(AND((RIGHT($V$3,2)-'[1]Miter Profiles'!$AC$23-'[1]Outside Edges'!$B201)&gt;=5,'[1]Outside Edges'!$P201="Yes"),"Yes","No")</f>
        <v>Yes</v>
      </c>
      <c r="W202" s="86" t="str">
        <f>IF(AND((RIGHT($W$3,2)-'[1]Miter Profiles'!$AC$24-'[1]Outside Edges'!$B201)&gt;=5,'[1]Outside Edges'!$P201="Yes"),"Yes","No")</f>
        <v>No</v>
      </c>
      <c r="X202" s="11" t="str">
        <f>IF(AND((RIGHT($X$3,2)-'[1]Miter Profiles'!$AC$25-'[1]Outside Edges'!$B201)&gt;=5,'[1]Outside Edges'!$P201="Yes"),"Yes","No")</f>
        <v>No</v>
      </c>
      <c r="Y202" s="87" t="str">
        <f>IF(AND((RIGHT($Y$3,2)-'[1]Miter Profiles'!$AC$26-'[1]Outside Edges'!$B201)&gt;=5,'[1]Outside Edges'!$P201="Yes"),"Yes","No")</f>
        <v>Yes</v>
      </c>
      <c r="Z202" s="10" t="str">
        <f>IF(AND((RIGHT($Z$3,2)-'[1]Miter Profiles'!$AC$27-'[1]Outside Edges'!$B201)&gt;=5,'[1]Outside Edges'!$P201="Yes"),"Yes","No")</f>
        <v>No</v>
      </c>
      <c r="AA202" s="10" t="str">
        <f>IF(AND((RIGHT($AA$3,2)-'[1]Miter Profiles'!$AC$28-'[1]Outside Edges'!$B201)&gt;=5,'[1]Outside Edges'!$P201="Yes"),"Yes","No")</f>
        <v>Yes</v>
      </c>
      <c r="AB202" s="85" t="str">
        <f>IF(AND((RIGHT($AB$3,2)-'[1]Miter Profiles'!$AC$29-'[1]Outside Edges'!$B201)&gt;=5,'[1]Outside Edges'!$P201="Yes"),"Yes","No")</f>
        <v>Yes</v>
      </c>
      <c r="AC202" s="86" t="str">
        <f>IF(AND((RIGHT($AC$3,2)-'[1]Miter Profiles'!$AC$30-'[1]Outside Edges'!$B201)&gt;=5,'[1]Outside Edges'!$P201="Yes"),"Yes","No")</f>
        <v>Yes</v>
      </c>
      <c r="AD202" s="11" t="str">
        <f>IF(AND((RIGHT($AD$3,2)-'[1]Miter Profiles'!$AC$31-'[1]Outside Edges'!$B201)&gt;=5,'[1]Outside Edges'!$P201="Yes"),"Yes","No")</f>
        <v>Yes</v>
      </c>
      <c r="AE202" s="87" t="str">
        <f>IF(AND((RIGHT($AE$3,2)-'[1]Miter Profiles'!$AC$32-'[1]Outside Edges'!$B201)&gt;=5,'[1]Outside Edges'!$P201="Yes"),"Yes","No")</f>
        <v>Yes</v>
      </c>
      <c r="AF202" s="10" t="str">
        <f>IF(AND((RIGHT($AF$3,2)-'[1]Miter Profiles'!$AC$33-'[1]Outside Edges'!$B201)&gt;=5,'[1]Outside Edges'!$P201="Yes"),"Yes","No")</f>
        <v>Yes</v>
      </c>
      <c r="AG202" s="10" t="str">
        <f>IF(AND((RIGHT($AG$3,2)-'[1]Miter Profiles'!$AC$34-'[1]Outside Edges'!$B201)&gt;=5,'[1]Outside Edges'!$P201="Yes"),"Yes","No")</f>
        <v>Yes</v>
      </c>
      <c r="AH202" s="85" t="str">
        <f>IF(AND((RIGHT($AH$3,2)-'[1]Miter Profiles'!$AC$35-'[1]Outside Edges'!$B201)&gt;=5,'[1]Outside Edges'!$P201="Yes"),"Yes","No")</f>
        <v>Yes</v>
      </c>
      <c r="AI202" s="86" t="str">
        <f>IF(AND((RIGHT($AI$3,2)-'[1]Miter Profiles'!$AC$36-'[1]Outside Edges'!$B201)&gt;=5,'[1]Outside Edges'!$P201="Yes"),"Yes","No")</f>
        <v>Yes</v>
      </c>
      <c r="AJ202" s="11" t="str">
        <f>IF(AND((RIGHT($AJ$3,2)-'[1]Miter Profiles'!$AC$37-'[1]Outside Edges'!$B201)&gt;=5,'[1]Outside Edges'!$P201="Yes"),"Yes","No")</f>
        <v>Yes</v>
      </c>
      <c r="AK202" s="87" t="str">
        <f>IF(AND((RIGHT($AK$3,2)-'[1]Miter Profiles'!$AC$38-'[1]Outside Edges'!$B201)&gt;=5,'[1]Outside Edges'!$P201="Yes"),"Yes","No")</f>
        <v>Yes</v>
      </c>
      <c r="AL202" s="10" t="str">
        <f>IF(AND((RIGHT($AL$3,2)-'[1]Miter Profiles'!$AC$39-'[1]Outside Edges'!$B201)&gt;=5,'[1]Outside Edges'!$P201="Yes"),"Yes","No")</f>
        <v>Yes</v>
      </c>
      <c r="AM202" s="10" t="str">
        <f>IF(AND((RIGHT($AM$3,2)-'[1]Miter Profiles'!$AC$40-'[1]Outside Edges'!$B201)&gt;=5,'[1]Outside Edges'!$P201="Yes"),"Yes","No")</f>
        <v>Yes</v>
      </c>
      <c r="AN202" s="85" t="str">
        <f>IF(AND((RIGHT($AN$3,2)-'[1]Miter Profiles'!$AC$41-'[1]Outside Edges'!$B201)&gt;=5,'[1]Outside Edges'!$P201="Yes"),"Yes","No")</f>
        <v>Yes</v>
      </c>
      <c r="AO202" s="86" t="str">
        <f>IF(AND((RIGHT($AO$3,2)-'[1]Miter Profiles'!$AC$42-'[1]Outside Edges'!$B201)&gt;=5,'[1]Outside Edges'!$P201="Yes"),"Yes","No")</f>
        <v>No</v>
      </c>
      <c r="AP202" s="11" t="str">
        <f>IF(AND((RIGHT($AP$3,2)-'[1]Miter Profiles'!$AC$43-'[1]Outside Edges'!$B201)&gt;=5,'[1]Outside Edges'!$P201="Yes"),"Yes","No")</f>
        <v>Yes</v>
      </c>
      <c r="AQ202" s="87" t="str">
        <f>IF(AND((RIGHT($AQ$3,2)-'[1]Miter Profiles'!$AC$44-'[1]Outside Edges'!$B201)&gt;=5,'[1]Outside Edges'!$P201="Yes"),"Yes","No")</f>
        <v>Yes</v>
      </c>
      <c r="AR202" s="10" t="str">
        <f>IF(AND((RIGHT($AR$3,2)-'[1]Miter Profiles'!$AC$45-'[1]Outside Edges'!$B201)&gt;=5,'[1]Outside Edges'!$P201="Yes"),"Yes","No")</f>
        <v>Yes</v>
      </c>
      <c r="AS202" s="10" t="str">
        <f>IF(AND((RIGHT($AS$3,2)-'[1]Miter Profiles'!$AC$46-'[1]Outside Edges'!$B201)&gt;=5,'[1]Outside Edges'!$P201="Yes"),"Yes","No")</f>
        <v>Yes</v>
      </c>
      <c r="AT202" s="85" t="str">
        <f>IF(AND((RIGHT($AT$3,2)-'[1]Miter Profiles'!$AC$47-'[1]Outside Edges'!$B201)&gt;=5,'[1]Outside Edges'!$P201="Yes"),"Yes","No")</f>
        <v>Yes</v>
      </c>
      <c r="AU202" s="86" t="str">
        <f>IF(AND((RIGHT($AU$3,2)-'[1]Miter Profiles'!$AC$48-'[1]Outside Edges'!$B201)&gt;=5,'[1]Outside Edges'!$P201="Yes"),"Yes","No")</f>
        <v>Yes</v>
      </c>
      <c r="AV202" s="11" t="str">
        <f>IF(AND((RIGHT($AV$3,2)-'[1]Miter Profiles'!$AC$49-'[1]Outside Edges'!$B201)&gt;=5,'[1]Outside Edges'!$P201="Yes"),"Yes","No")</f>
        <v>Yes</v>
      </c>
      <c r="AW202" s="87" t="str">
        <f>IF(AND((RIGHT($AW$3,2)-'[1]Miter Profiles'!$AC$50-'[1]Outside Edges'!$B201)&gt;=5,'[1]Outside Edges'!$P201="Yes"),"Yes","No")</f>
        <v>Yes</v>
      </c>
      <c r="AX202" s="10" t="str">
        <f>IF(AND((RIGHT($AX$3,2)-'[1]Miter Profiles'!$AC$51-'[1]Outside Edges'!$B201)&gt;=5,'[1]Outside Edges'!$P201="Yes"),"Yes","No")</f>
        <v>Yes</v>
      </c>
      <c r="AY202" s="10" t="str">
        <f>IF(AND((RIGHT($AY$3,2)-'[1]Miter Profiles'!$AC$52-'[1]Outside Edges'!$B201)&gt;=5,'[1]Outside Edges'!$P201="Yes"),"Yes","No")</f>
        <v>Yes</v>
      </c>
      <c r="AZ202" s="85" t="str">
        <f>IF(AND((RIGHT($AZ$3,2)-'[1]Miter Profiles'!$AC$53-'[1]Outside Edges'!$B201)&gt;=5,'[1]Outside Edges'!$P201="Yes"),"Yes","No")</f>
        <v>Yes</v>
      </c>
      <c r="BA202" s="86" t="str">
        <f>IF(AND((RIGHT($BA$3,2)-'[1]Miter Profiles'!$AC$54-'[1]Outside Edges'!$B201)&gt;=5,'[1]Outside Edges'!$P201="Yes"),"Yes","No")</f>
        <v>Yes</v>
      </c>
      <c r="BB202" s="11" t="str">
        <f>IF(AND((RIGHT($BB$3,2)-'[1]Miter Profiles'!$AC$55-'[1]Outside Edges'!$B201)&gt;=5,'[1]Outside Edges'!$P201="Yes"),"Yes","No")</f>
        <v>Yes</v>
      </c>
      <c r="BC202" s="87" t="str">
        <f>IF(AND((RIGHT($BC$3,2)-'[1]Miter Profiles'!$AC$56-'[1]Outside Edges'!$B201)&gt;=5,'[1]Outside Edges'!$P201="Yes"),"Yes","No")</f>
        <v>Yes</v>
      </c>
      <c r="BD202" s="10" t="str">
        <f>IF(AND((RIGHT($BD$3,2)-'[1]Miter Profiles'!$AC$57-'[1]Outside Edges'!$B201)&gt;=5,'[1]Outside Edges'!$P201="Yes"),"Yes","No")</f>
        <v>Yes</v>
      </c>
      <c r="BE202" s="10" t="str">
        <f>IF(AND((RIGHT($BE$3,2)-'[1]Miter Profiles'!$AC$58-'[1]Outside Edges'!$B201)&gt;=5,'[1]Outside Edges'!$P201="Yes"),"Yes","No")</f>
        <v>Yes</v>
      </c>
      <c r="BF202" s="85" t="str">
        <f>IF(AND((RIGHT($BF$3,2)-'[1]Miter Profiles'!$AC$59-'[1]Outside Edges'!$B201)&gt;=5,'[1]Outside Edges'!$P201="Yes"),"Yes","No")</f>
        <v>Yes</v>
      </c>
      <c r="BG202" s="86" t="str">
        <f>IF(AND((RIGHT($BG$3,2)-'[1]Miter Profiles'!$AC$60-'[1]Outside Edges'!$B201)&gt;=5,'[1]Outside Edges'!$P201="Yes"),"Yes","No")</f>
        <v>Yes</v>
      </c>
      <c r="BH202" s="11" t="str">
        <f>IF(AND((RIGHT($BH$3,2)-'[1]Miter Profiles'!$AC$61-'[1]Outside Edges'!$B201)&gt;=5,'[1]Outside Edges'!$P201="Yes"),"Yes","No")</f>
        <v>Yes</v>
      </c>
      <c r="BI202" s="87" t="str">
        <f>IF(AND((RIGHT($BI$3,2)-'[1]Miter Profiles'!$AC$62-'[1]Outside Edges'!$B201)&gt;=5,'[1]Outside Edges'!$P201="Yes"),"Yes","No")</f>
        <v>Yes</v>
      </c>
      <c r="BJ202" s="10" t="str">
        <f>IF(AND((RIGHT($BJ$3,2)-'[1]Miter Profiles'!$AC$63-'[1]Outside Edges'!$B201)&gt;=5,'[1]Outside Edges'!$P201="Yes"),"Yes","No")</f>
        <v>Yes</v>
      </c>
      <c r="BK202" s="10" t="str">
        <f>IF(AND((RIGHT($BK$3,2)-'[1]Miter Profiles'!$AC$64-'[1]Outside Edges'!$B201)&gt;=5,'[1]Outside Edges'!$P201="Yes"),"Yes","No")</f>
        <v>Yes</v>
      </c>
      <c r="BL202" s="85" t="str">
        <f>IF(AND((RIGHT($BL$3,2)-'[1]Miter Profiles'!$AC$65-'[1]Outside Edges'!$B201)&gt;=5,'[1]Outside Edges'!$P201="Yes"),"Yes","No")</f>
        <v>Yes</v>
      </c>
      <c r="BM202" s="86" t="str">
        <f>IF(AND((RIGHT($BM$3,2)-'[1]Miter Profiles'!$AC$66-'[1]Outside Edges'!$B201)&gt;=5,'[1]Outside Edges'!$P201="Yes"),"Yes","No")</f>
        <v>Yes</v>
      </c>
      <c r="BN202" s="11" t="str">
        <f>IF(AND((RIGHT($BN$3,2)-'[1]Miter Profiles'!$AC$67-'[1]Outside Edges'!$B201)&gt;=5,'[1]Outside Edges'!$P201="Yes"),"Yes","No")</f>
        <v>Yes</v>
      </c>
      <c r="BO202" s="87" t="str">
        <f>IF(AND((RIGHT($BO$3,2)-'[1]Miter Profiles'!$AC$68-'[1]Outside Edges'!$B201)&gt;=5,'[1]Outside Edges'!$P201="Yes"),"Yes","No")</f>
        <v>Yes</v>
      </c>
      <c r="BP202" s="10" t="str">
        <f>IF(AND((RIGHT($BP$3,2)-'[1]Miter Profiles'!$AC$69-'[1]Outside Edges'!$B201)&gt;=5,'[1]Outside Edges'!$P201="Yes"),"Yes","No")</f>
        <v>No</v>
      </c>
      <c r="BQ202" s="10" t="str">
        <f>IF(AND((RIGHT($BQ$3,2)-'[1]Miter Profiles'!$AC$70-'[1]Outside Edges'!$B201)&gt;=5,'[1]Outside Edges'!$P201="Yes"),"Yes","No")</f>
        <v>Yes</v>
      </c>
      <c r="BR202" s="85" t="str">
        <f>IF(AND((RIGHT($BR$3,2)-'[1]Miter Profiles'!$AC$71-'[1]Outside Edges'!$B201)&gt;=5,'[1]Outside Edges'!$P201="Yes"),"Yes","No")</f>
        <v>Yes</v>
      </c>
      <c r="BS202" s="86" t="str">
        <f>IF(AND((RIGHT($BS$3,2)-'[1]Miter Profiles'!$AC$72-'[1]Outside Edges'!$B201)&gt;=5,'[1]Outside Edges'!$P201="Yes"),"Yes","No")</f>
        <v>Yes</v>
      </c>
      <c r="BT202" s="11" t="str">
        <f>IF(AND((RIGHT($BT$3,2)-'[1]Miter Profiles'!$AC$73-'[1]Outside Edges'!$B201)&gt;=5,'[1]Outside Edges'!$P201="Yes"),"Yes","No")</f>
        <v>Yes</v>
      </c>
      <c r="BU202" s="87" t="str">
        <f>IF(AND((RIGHT($BU$3,2)-'[1]Miter Profiles'!$AC$74-'[1]Outside Edges'!$B201)&gt;=5,'[1]Outside Edges'!$P201="Yes"),"Yes","No")</f>
        <v>Yes</v>
      </c>
      <c r="BV202" s="10" t="str">
        <f>IF(AND((RIGHT($BV$3,2)-'[1]Miter Profiles'!$AC$75-'[1]Outside Edges'!$B201)&gt;=5,'[1]Outside Edges'!$P201="Yes"),"Yes","No")</f>
        <v>Yes</v>
      </c>
      <c r="BW202" s="10" t="str">
        <f>IF(AND((RIGHT($BW$3,2)-'[1]Miter Profiles'!$AC$76-'[1]Outside Edges'!$B201)&gt;=5,'[1]Outside Edges'!$P201="Yes"),"Yes","No")</f>
        <v>Yes</v>
      </c>
      <c r="BX202" s="85" t="str">
        <f>IF(AND((RIGHT($BX$3,2)-'[1]Miter Profiles'!$AC$77-'[1]Outside Edges'!$B201)&gt;=5,'[1]Outside Edges'!$P201="Yes"),"Yes","No")</f>
        <v>Yes</v>
      </c>
      <c r="BY202" s="86" t="str">
        <f>IF(AND((RIGHT($BY$3,2)-'[1]Miter Profiles'!$AC$78-'[1]Outside Edges'!$B201)&gt;=5,'[1]Outside Edges'!$P201="Yes"),"Yes","No")</f>
        <v>No</v>
      </c>
      <c r="BZ202" s="11" t="str">
        <f>IF(AND((RIGHT($BZ$3,2)-'[1]Miter Profiles'!$AC$79-'[1]Outside Edges'!$B201)&gt;=5,'[1]Outside Edges'!$P201="Yes"),"Yes","No")</f>
        <v>Yes</v>
      </c>
      <c r="CA202" s="87" t="str">
        <f>IF(AND((RIGHT($CA$3,2)-'[1]Miter Profiles'!$AC$80-'[1]Outside Edges'!$B201)&gt;=5,'[1]Outside Edges'!$P201="Yes"),"Yes","No")</f>
        <v>Yes</v>
      </c>
      <c r="CB202" s="10" t="str">
        <f>IF(AND((RIGHT($CB$3,2)-'[1]Miter Profiles'!$AC$81-'[1]Outside Edges'!$B201)&gt;=5,'[1]Outside Edges'!$P201="Yes"),"Yes","No")</f>
        <v>No</v>
      </c>
      <c r="CC202" s="10" t="str">
        <f>IF(AND((RIGHT($CC$3,2)-'[1]Miter Profiles'!$AC$82-'[1]Outside Edges'!$B201)&gt;=5,'[1]Outside Edges'!$P201="Yes"),"Yes","No")</f>
        <v>Yes</v>
      </c>
      <c r="CD202" s="85" t="str">
        <f>IF(AND((RIGHT($CD$3,2)-'[1]Miter Profiles'!$AC$83-'[1]Outside Edges'!$B201)&gt;=5,'[1]Outside Edges'!$P201="Yes"),"Yes","No")</f>
        <v>Yes</v>
      </c>
      <c r="CE202" s="86" t="str">
        <f>IF(AND((RIGHT($CE$3,2)-'[1]Miter Profiles'!$AC$84-'[1]Outside Edges'!$B201)&gt;=5,'[1]Outside Edges'!$P201="Yes"),"Yes","No")</f>
        <v>No</v>
      </c>
      <c r="CF202" s="11" t="str">
        <f>IF(AND((RIGHT($CF$3,2)-'[1]Miter Profiles'!$AC$85-'[1]Outside Edges'!$B201)&gt;=5,'[1]Outside Edges'!$P201="Yes"),"Yes","No")</f>
        <v>Yes</v>
      </c>
      <c r="CG202" s="87" t="str">
        <f>IF(AND((RIGHT($CG$3,2)-'[1]Miter Profiles'!$AC$86-'[1]Outside Edges'!$B201)&gt;=5,'[1]Outside Edges'!$P201="Yes"),"Yes","No")</f>
        <v>Yes</v>
      </c>
      <c r="CH202" s="10" t="str">
        <f>IF(AND((RIGHT($CH$3,2)-'[1]Miter Profiles'!$AC$87-'[1]Outside Edges'!$B201)&gt;=5,'[1]Outside Edges'!$P201="Yes"),"Yes","No")</f>
        <v>Yes</v>
      </c>
      <c r="CI202" s="10" t="str">
        <f>IF(AND((RIGHT($CI$3,2)-'[1]Miter Profiles'!$AC$88-'[1]Outside Edges'!$B201)&gt;=5,'[1]Outside Edges'!$P201="Yes"),"Yes","No")</f>
        <v>Yes</v>
      </c>
      <c r="CJ202" s="85" t="str">
        <f>IF(AND((RIGHT($CJ$3,2)-'[1]Miter Profiles'!$AC$89-'[1]Outside Edges'!$B201)&gt;=5,'[1]Outside Edges'!$P201="Yes"),"Yes","No")</f>
        <v>Yes</v>
      </c>
      <c r="CK202" s="86" t="str">
        <f>IF(AND((RIGHT($CK$3,2)-'[1]Miter Profiles'!$AC$90-'[1]Outside Edges'!$B201)&gt;=5,'[1]Outside Edges'!$P201="Yes"),"Yes","No")</f>
        <v>Yes</v>
      </c>
      <c r="CL202" s="11" t="str">
        <f>IF(AND((RIGHT($CL$3,2)-'[1]Miter Profiles'!$AC$91-'[1]Outside Edges'!$B201)&gt;=5,'[1]Outside Edges'!$P201="Yes"),"Yes","No")</f>
        <v>Yes</v>
      </c>
      <c r="CM202" s="87" t="str">
        <f>IF(AND((RIGHT($CM$3,2)-'[1]Miter Profiles'!$AC$92-'[1]Outside Edges'!$B201)&gt;=5,'[1]Outside Edges'!$P201="Yes"),"Yes","No")</f>
        <v>Yes</v>
      </c>
      <c r="CN202" s="10" t="str">
        <f>IF(AND((RIGHT(CN$3,2)-'[1]Miter Profiles'!$AC$93-'[1]Outside Edges'!$B201)&gt;=5,'[1]Outside Edges'!$P201="Yes"),"Yes","No")</f>
        <v>No</v>
      </c>
      <c r="CO202" s="10" t="str">
        <f>IF(AND((RIGHT(CO$3,2)-'[1]Miter Profiles'!$AC$94-'[1]Outside Edges'!$B201)&gt;=5,'[1]Outside Edges'!$P201="Yes"),"Yes","No")</f>
        <v>No</v>
      </c>
      <c r="CP202" s="85" t="str">
        <f>IF(AND((RIGHT(CP$3,2)-'[1]Miter Profiles'!$AC$95-'[1]Outside Edges'!$B201)&gt;=5,'[1]Outside Edges'!$P201="Yes"),"Yes","No")</f>
        <v>Yes</v>
      </c>
      <c r="CQ202" s="86" t="str">
        <f>IF(AND((RIGHT(CQ$3,2)-'[1]Miter Profiles'!$AC$96-'[1]Outside Edges'!$B201)&gt;=5,'[1]Outside Edges'!$P201="Yes"),"Yes","No")</f>
        <v>No</v>
      </c>
      <c r="CR202" s="11" t="str">
        <f>IF(AND((RIGHT(CR$3,2)-'[1]Miter Profiles'!$AC$97-'[1]Outside Edges'!$B201)&gt;=5,'[1]Outside Edges'!$P201="Yes"),"Yes","No")</f>
        <v>Yes</v>
      </c>
      <c r="CS202" s="87" t="str">
        <f>IF(AND((RIGHT(CS$3,2)-'[1]Miter Profiles'!$AC$98-'[1]Outside Edges'!$B201)&gt;=5,'[1]Outside Edges'!$P201="Yes"),"Yes","No")</f>
        <v>Yes</v>
      </c>
      <c r="CT202" s="10" t="str">
        <f>IF(AND((RIGHT($CT$3,2)-'[1]Miter Profiles'!$AC$99-'[1]Outside Edges'!$B201)&gt;=5,'[1]Outside Edges'!$P201="Yes"),"Yes","No")</f>
        <v>No</v>
      </c>
      <c r="CU202" s="10" t="str">
        <f>IF(AND((RIGHT($CU$3,2)-'[1]Miter Profiles'!$AC$100-'[1]Outside Edges'!$B201)&gt;=5,'[1]Outside Edges'!$P201="Yes"),"Yes","No")</f>
        <v>Yes</v>
      </c>
      <c r="CV202" s="85" t="str">
        <f>IF(AND((RIGHT($CV$3,2)-'[1]Miter Profiles'!$AC$101-'[1]Outside Edges'!$B201)&gt;=5,'[1]Outside Edges'!$P201="Yes"),"Yes","No")</f>
        <v>Yes</v>
      </c>
      <c r="CW202" s="86" t="str">
        <f>IF(AND((RIGHT($CW$3,2)-'[1]Miter Profiles'!$AC$102-'[1]Outside Edges'!$B201)&gt;=5,'[1]Outside Edges'!$P201="Yes"),"Yes","No")</f>
        <v>Yes</v>
      </c>
      <c r="CX202" s="11" t="str">
        <f>IF(AND((RIGHT($CX$3,2)-'[1]Miter Profiles'!$AC$103-'[1]Outside Edges'!$B201)&gt;=5,'[1]Outside Edges'!$P201="Yes"),"Yes","No")</f>
        <v>Yes</v>
      </c>
      <c r="CY202" s="87" t="str">
        <f>IF(AND((RIGHT($CY$3,2)-'[1]Miter Profiles'!$AC$104-'[1]Outside Edges'!$B201)&gt;=5,'[1]Outside Edges'!$P201="Yes"),"Yes","No")</f>
        <v>Yes</v>
      </c>
      <c r="CZ202" s="10" t="str">
        <f>IF(AND((RIGHT($CZ$3,2)-'[1]Miter Profiles'!$AC$105-'[1]Outside Edges'!$B201)&gt;=5,'[1]Outside Edges'!$P201="Yes"),"Yes","No")</f>
        <v>No</v>
      </c>
      <c r="DA202" s="10" t="str">
        <f>IF(AND((RIGHT($DA$3,2)-'[1]Miter Profiles'!$AC$106-'[1]Outside Edges'!$B201)&gt;=5,'[1]Outside Edges'!$P201="Yes"),"Yes","No")</f>
        <v>No</v>
      </c>
      <c r="DB202" s="85" t="str">
        <f>IF(AND((RIGHT($DB$3,2)-'[1]Miter Profiles'!$AC$107-'[1]Outside Edges'!$B201)&gt;=5,'[1]Outside Edges'!$P201="Yes"),"Yes","No")</f>
        <v>No</v>
      </c>
      <c r="DC202" s="86" t="str">
        <f>IF(AND((RIGHT($DC$3,2)-'[1]Miter Profiles'!$AC$108-'[1]Outside Edges'!$B201)&gt;=5,'[1]Outside Edges'!$P201="Yes"),"Yes","No")</f>
        <v>No</v>
      </c>
      <c r="DD202" s="11" t="str">
        <f>IF(AND((RIGHT($DD$3,2)-'[1]Miter Profiles'!$AC$109-'[1]Outside Edges'!$B201)&gt;=5,'[1]Outside Edges'!$P201="Yes"),"Yes","No")</f>
        <v>Yes</v>
      </c>
      <c r="DE202" s="87" t="str">
        <f>IF(AND((RIGHT($DE$3,2)-'[1]Miter Profiles'!$AC$110-'[1]Outside Edges'!$B201)&gt;=5,'[1]Outside Edges'!$P201="Yes"),"Yes","No")</f>
        <v>Yes</v>
      </c>
      <c r="DF202" s="10" t="str">
        <f>IF(AND((RIGHT($DF$3,2)-'[1]Miter Profiles'!$AC$111-'[1]Outside Edges'!$B201)&gt;=5,'[1]Outside Edges'!$P201="Yes"),"Yes","No")</f>
        <v>Yes</v>
      </c>
      <c r="DG202" s="10" t="str">
        <f>IF(AND((RIGHT($DG$3,2)-'[1]Miter Profiles'!$AC$112-'[1]Outside Edges'!$B201)&gt;=5,'[1]Outside Edges'!$P201="Yes"),"Yes","No")</f>
        <v>Yes</v>
      </c>
      <c r="DH202" s="85" t="str">
        <f>IF(AND((RIGHT($DH$3,2)-'[1]Miter Profiles'!$AC$113-'[1]Outside Edges'!$B201)&gt;=5,'[1]Outside Edges'!$P201="Yes"),"Yes","No")</f>
        <v>Yes</v>
      </c>
      <c r="DI202" s="86" t="str">
        <f>IF(AND((RIGHT($DI$3,2)-'[1]Miter Profiles'!$AC$114-'[1]Outside Edges'!$B201)&gt;=5,'[1]Outside Edges'!$P201="Yes"),"Yes","No")</f>
        <v>No</v>
      </c>
      <c r="DJ202" s="11" t="str">
        <f>IF(AND((RIGHT($DJ$3,2)-'[1]Miter Profiles'!$AC$115-'[1]Outside Edges'!$B201)&gt;=5,'[1]Outside Edges'!$P201="Yes"),"Yes","No")</f>
        <v>Yes</v>
      </c>
      <c r="DK202" s="87" t="str">
        <f>IF(AND((RIGHT($DK$3,2)-'[1]Miter Profiles'!$AC$116-'[1]Outside Edges'!$B201)&gt;=5,'[1]Outside Edges'!$P201="Yes"),"Yes","No")</f>
        <v>Yes</v>
      </c>
      <c r="DL202" s="10" t="str">
        <f>IF(AND((RIGHT($DL$3,2)-'[1]Miter Profiles'!$AC$117-'[1]Outside Edges'!$B201)&gt;=5,'[1]Outside Edges'!$P201="Yes"),"Yes","No")</f>
        <v>Yes</v>
      </c>
      <c r="DM202" s="10" t="str">
        <f>IF(AND((RIGHT($DM$3,2)-'[1]Miter Profiles'!$AC$118-'[1]Outside Edges'!$B201)&gt;=5,'[1]Outside Edges'!$P201="Yes"),"Yes","No")</f>
        <v>Yes</v>
      </c>
      <c r="DN202" s="85" t="str">
        <f>IF(AND((RIGHT($DN$3,2)-'[1]Miter Profiles'!$AC$119-'[1]Outside Edges'!$B201)&gt;=5,'[1]Outside Edges'!$P201="Yes"),"Yes","No")</f>
        <v>Yes</v>
      </c>
      <c r="DO202" s="86" t="str">
        <f>IF(AND((RIGHT($DO$3,2)-'[1]Miter Profiles'!$AC$120-'[1]Outside Edges'!$B201)&gt;=5,'[1]Outside Edges'!$P201="Yes"),"Yes","No")</f>
        <v>No</v>
      </c>
      <c r="DP202" s="11" t="str">
        <f>IF(AND((RIGHT($DP$3,2)-'[1]Miter Profiles'!$AC$121-'[1]Outside Edges'!$B201)&gt;=5,'[1]Outside Edges'!$P201="Yes"),"Yes","No")</f>
        <v>No</v>
      </c>
      <c r="DQ202" s="87" t="str">
        <f>IF(AND((RIGHT($DQ$3,2)-'[1]Miter Profiles'!$AC$122-'[1]Outside Edges'!$B201)&gt;=5,'[1]Outside Edges'!$P201="Yes"),"Yes","No")</f>
        <v>Yes</v>
      </c>
      <c r="DR202" s="10" t="str">
        <f>IF(AND((RIGHT($DR$3,2)-'[1]Miter Profiles'!$AC$123-'[1]Outside Edges'!$B201)&gt;=5,'[1]Outside Edges'!$P201="Yes"),"Yes","No")</f>
        <v>Yes</v>
      </c>
      <c r="DS202" s="10" t="str">
        <f>IF(AND((RIGHT($DS$3,2)-'[1]Miter Profiles'!$AC$124-'[1]Outside Edges'!$B201)&gt;=5,'[1]Outside Edges'!$P201="Yes"),"Yes","No")</f>
        <v>Yes</v>
      </c>
      <c r="DT202" s="85" t="str">
        <f>IF(AND((RIGHT($DT$3,2)-'[1]Miter Profiles'!$AC$125-'[1]Outside Edges'!$B201)&gt;=5,'[1]Outside Edges'!$P201="Yes"),"Yes","No")</f>
        <v>Yes</v>
      </c>
      <c r="DU202" s="86" t="str">
        <f>IF(AND((RIGHT($DU$3,2)-'[1]Miter Profiles'!$AC$126-'[1]Outside Edges'!$B201)&gt;=5,'[1]Outside Edges'!$P201="Yes"),"Yes","No")</f>
        <v>No</v>
      </c>
      <c r="DV202" s="11" t="str">
        <f>IF(AND((RIGHT($DV$3,2)-'[1]Miter Profiles'!$AC$127-'[1]Outside Edges'!$B201)&gt;=5,'[1]Outside Edges'!$P201="Yes"),"Yes","No")</f>
        <v>Yes</v>
      </c>
      <c r="DW202" s="87" t="str">
        <f>IF(AND((RIGHT($DW$3,2)-'[1]Miter Profiles'!$AC$128-'[1]Outside Edges'!$B201)&gt;=5,'[1]Outside Edges'!$P201="Yes"),"Yes","No")</f>
        <v>Yes</v>
      </c>
      <c r="DX202" s="10" t="str">
        <f>IF(AND((RIGHT($DX$3,2)-'[1]Miter Profiles'!$AC$129-'[1]Outside Edges'!$B201)&gt;=5,'[1]Outside Edges'!$P201="Yes"),"Yes","No")</f>
        <v>Yes</v>
      </c>
      <c r="DY202" s="10" t="str">
        <f>IF(AND((RIGHT($DY$3,2)-'[1]Miter Profiles'!$AC$130-'[1]Outside Edges'!$B201)&gt;=5,'[1]Outside Edges'!$P201="Yes"),"Yes","No")</f>
        <v>Yes</v>
      </c>
      <c r="DZ202" s="85" t="str">
        <f>IF(AND((RIGHT($DZ$3,2)-'[1]Miter Profiles'!$AC$131-'[1]Outside Edges'!$B201)&gt;=5,'[1]Outside Edges'!$P201="Yes"),"Yes","No")</f>
        <v>Yes</v>
      </c>
      <c r="EA202" s="90" t="str">
        <f>IF(AND((RIGHT($EA$3,2)-'[1]Miter Profiles'!$AC$132-'[1]Outside Edges'!$B201)&gt;=5,'[1]Outside Edges'!$P201="Yes"),"Yes","No")</f>
        <v>Yes</v>
      </c>
      <c r="EB202" s="104" t="str">
        <f>IF(AND((RIGHT($EB$3,2)-'[1]Miter Profiles'!$AC$133-'[1]Outside Edges'!$B201)&gt;=5,'[1]Outside Edges'!$P201="Yes"),"Yes","No")</f>
        <v>No</v>
      </c>
      <c r="EC202" s="109" t="str">
        <f>IF(AND((RIGHT($EC$3,2)-'[1]Miter Profiles'!$AC$134-'[1]Outside Edges'!$B201)&gt;=5,'[1]Outside Edges'!$P201="Yes"),"Yes","No")</f>
        <v>Yes</v>
      </c>
      <c r="ED202" s="115" t="str">
        <f>IF(AND((RIGHT($ED$3,2)-'[1]Miter Profiles'!$AC$135-'[1]Outside Edges'!$B201)&gt;=5,'[1]Outside Edges'!$P201="Yes"),"Yes","No")</f>
        <v>Yes</v>
      </c>
      <c r="EE202" s="112" t="str">
        <f>IF(AND((RIGHT($EE$3,2)-'[1]Miter Profiles'!$AC$136-'[1]Outside Edges'!$B201)&gt;=5,'[1]Outside Edges'!$P201="Yes"),"Yes","No")</f>
        <v>Yes</v>
      </c>
      <c r="EF202" s="85" t="str">
        <f>IF(AND((RIGHT($EF$3,2)-'[1]Miter Profiles'!$AC$137-'[1]Outside Edges'!$B201)&gt;=5,'[1]Outside Edges'!$P201="Yes"),"Yes","No")</f>
        <v>Yes</v>
      </c>
      <c r="EG202" s="10" t="str">
        <f>IF(AND((RIGHT($EG$3,2)-'[1]Miter Profiles'!$AC$138-'[1]Outside Edges'!$B201)&gt;=5,'[1]Outside Edges'!$P201="Yes"),"Yes","No")</f>
        <v>Yes</v>
      </c>
      <c r="EH202" s="90" t="str">
        <f>IF(AND((RIGHT($EH$3,2)-'[1]Miter Profiles'!$AC$139-'[1]Outside Edges'!$B201)&gt;=5,'[1]Outside Edges'!$P201="Yes"),"Yes","No")</f>
        <v>Yes</v>
      </c>
      <c r="EI202" s="120" t="str">
        <f>IF(AND((RIGHT($EI$3,2)-'[1]Miter Profiles'!$AC$140-'[1]Outside Edges'!$B201)&gt;=5,'[1]Outside Edges'!$P201="Yes"),"Yes","No")</f>
        <v>Yes</v>
      </c>
      <c r="EJ202" s="123" t="str">
        <f>IF(AND((RIGHT($EJ$3,2)-'[1]Miter Profiles'!$AC$141-'[1]Outside Edges'!$B201)&gt;=5,'[1]Outside Edges'!$P201="Yes"),"Yes","No")</f>
        <v>Yes</v>
      </c>
      <c r="EK202" s="123" t="str">
        <f>IF(AND((RIGHT($EK$3,2)-'[1]Miter Profiles'!$AC$142-'[1]Outside Edges'!$B201)&gt;=5,'[1]Outside Edges'!$P201="Yes"),"Yes","No")</f>
        <v>Yes</v>
      </c>
      <c r="EL202" s="115" t="str">
        <f>IF(AND((RIGHT($EL$3,2)-'[1]Miter Profiles'!$AC$143-'[1]Outside Edges'!$B201)&gt;=5,'[1]Outside Edges'!$P201="Yes"),"Yes","No")</f>
        <v>Yes</v>
      </c>
      <c r="EM202" s="128" t="str">
        <f>IF(AND((RIGHT($EM$3,2)-'[1]Miter Profiles'!$AC$144-'[1]Outside Edges'!$B201)&gt;=5,'[1]Outside Edges'!$P201="Yes"),"Yes","No")</f>
        <v>No</v>
      </c>
      <c r="EN202" s="10" t="str">
        <f>IF(AND((RIGHT($EN$3,2)-'[1]Miter Profiles'!$AC$145-'[1]Outside Edges'!$B201)&gt;=5,'[1]Outside Edges'!$P201="Yes"),"Yes","No")</f>
        <v>Yes</v>
      </c>
      <c r="EO202" s="90" t="str">
        <f>IF(AND((RIGHT($EO$3,2)-'[1]Miter Profiles'!$AC$146-'[1]Outside Edges'!$B201)&gt;=5,'[1]Outside Edges'!$P201="Yes"),"Yes","No")</f>
        <v>Yes</v>
      </c>
      <c r="EP202" s="123" t="str">
        <f>IF(AND((RIGHT($EP$3,2)-'[1]Miter Profiles'!$AC$147-'[1]Outside Edges'!$B201)&gt;=5,'[1]Outside Edges'!$P201="Yes"),"Yes","No")</f>
        <v>No</v>
      </c>
      <c r="EQ202" s="123" t="str">
        <f>IF(AND((RIGHT($EQ$3,2)-'[1]Miter Profiles'!$AC$148-'[1]Outside Edges'!$B201)&gt;=5,'[1]Outside Edges'!$P201="Yes"),"Yes","No")</f>
        <v>No</v>
      </c>
      <c r="ER202" s="115" t="str">
        <f>IF(AND((RIGHT($ER$3,2)-'[1]Miter Profiles'!$AC$149-'[1]Outside Edges'!$B201)&gt;=5,'[1]Outside Edges'!$P201="Yes"),"Yes","No")</f>
        <v>Yes</v>
      </c>
      <c r="ES202" s="128" t="str">
        <f>IF(AND((RIGHT($ES$3,2)-'[1]Miter Profiles'!$AC$150-'[1]Outside Edges'!$B201)&gt;=5,'[1]Outside Edges'!$P201="Yes"),"Yes","No")</f>
        <v>No</v>
      </c>
      <c r="ET202" s="10" t="str">
        <f>IF(AND((RIGHT($ET$3,2)-'[1]Miter Profiles'!$AC$151-'[1]Outside Edges'!$B201)&gt;=5,'[1]Outside Edges'!$P201="Yes"),"Yes","No")</f>
        <v>Yes</v>
      </c>
      <c r="EU202" s="90" t="str">
        <f>IF(AND((RIGHT($EU$3,2)-'[1]Miter Profiles'!$AC$152-'[1]Outside Edges'!$B201)&gt;=5,'[1]Outside Edges'!$P201="Yes"),"Yes","No")</f>
        <v>Yes</v>
      </c>
      <c r="EV202" s="123" t="str">
        <f>IF(AND((RIGHT($EV$3,2)-'[1]Miter Profiles'!$AC$153-'[1]Outside Edges'!$B201)&gt;=5,'[1]Outside Edges'!$P201="Yes"),"Yes","No")</f>
        <v>No</v>
      </c>
      <c r="EW202" s="123" t="str">
        <f>IF(AND((RIGHT($EW$3,2)-'[1]Miter Profiles'!$AC$154-'[1]Outside Edges'!$B201)&gt;=5,'[1]Outside Edges'!$P201="Yes"),"Yes","No")</f>
        <v>Yes</v>
      </c>
      <c r="EX202" s="115" t="str">
        <f>IF(AND((RIGHT($EX$3,2)-'[1]Miter Profiles'!$AC$155-'[1]Outside Edges'!$B201)&gt;=5,'[1]Outside Edges'!$P201="Yes"),"Yes","No")</f>
        <v>Yes</v>
      </c>
      <c r="EY202" s="128" t="str">
        <f>IF(AND((RIGHT($EY$3,2)-'[1]Miter Profiles'!$AC$156-'[1]Outside Edges'!$B201)&gt;=5,'[1]Outside Edges'!$P201="Yes"),"Yes","No")</f>
        <v>Yes</v>
      </c>
      <c r="EZ202" s="10" t="str">
        <f>IF(AND((RIGHT($EZ$3,2)-'[1]Miter Profiles'!$AC$157-'[1]Outside Edges'!$B201)&gt;=5,'[1]Outside Edges'!$P201="Yes"),"Yes","No")</f>
        <v>Yes</v>
      </c>
      <c r="FA202" s="90" t="str">
        <f>IF(AND((RIGHT($FA$3,2)-'[1]Miter Profiles'!$AC$158-'[1]Outside Edges'!$B201)&gt;=5,'[1]Outside Edges'!$P201="Yes"),"Yes","No")</f>
        <v>Yes</v>
      </c>
      <c r="FB202" s="123" t="str">
        <f>IF(AND((RIGHT($FB$3,2)-'[1]Miter Profiles'!$AC$159-'[1]Outside Edges'!$B201)&gt;=5,'[1]Outside Edges'!$P201="Yes"),"Yes","No")</f>
        <v>Yes</v>
      </c>
      <c r="FC202" s="123" t="str">
        <f>IF(AND((RIGHT($FC$3,2)-'[1]Miter Profiles'!$AC$160-'[1]Outside Edges'!$B201)&gt;=5,'[1]Outside Edges'!$P201="Yes"),"Yes","No")</f>
        <v>Yes</v>
      </c>
      <c r="FD202" s="115" t="str">
        <f>IF(AND((RIGHT($FD$3,2)-'[1]Miter Profiles'!$AC$161-'[1]Outside Edges'!$B201)&gt;=5,'[1]Outside Edges'!$P201="Yes"),"Yes","No")</f>
        <v>Yes</v>
      </c>
      <c r="FE202" s="128" t="str">
        <f>IF(AND((RIGHT($FE$3,2)-'[1]Miter Profiles'!$AC$162-'[1]Outside Edges'!$B201)&gt;=5,'[1]Outside Edges'!$P201="Yes"),"Yes","No")</f>
        <v>No</v>
      </c>
      <c r="FF202" s="10" t="str">
        <f>IF(AND((RIGHT($FF$3,2)-'[1]Miter Profiles'!$AC$163-'[1]Outside Edges'!$B201)&gt;=5,'[1]Outside Edges'!$P201="Yes"),"Yes","No")</f>
        <v>Yes</v>
      </c>
      <c r="FG202" s="90" t="str">
        <f>IF(AND((RIGHT($FG$3,2)-'[1]Miter Profiles'!$AC$164-'[1]Outside Edges'!$B201)&gt;=5,'[1]Outside Edges'!$P201="Yes"),"Yes","No")</f>
        <v>Yes</v>
      </c>
      <c r="FH202" s="123" t="str">
        <f>IF(AND((RIGHT($FH$3,2)-'[1]Miter Profiles'!$AC$165-'[1]Outside Edges'!$B201)&gt;=5,'[1]Outside Edges'!$P201="Yes"),"Yes","No")</f>
        <v>Yes</v>
      </c>
      <c r="FI202" s="123" t="str">
        <f>IF(AND((RIGHT($FI$3,2)-'[1]Miter Profiles'!$AC$166-'[1]Outside Edges'!$B201)&gt;=5,'[1]Outside Edges'!$P201="Yes"),"Yes","No")</f>
        <v>Yes</v>
      </c>
      <c r="FJ202" s="115" t="str">
        <f>IF(AND((RIGHT($FJ$3,2)-'[1]Miter Profiles'!$AC$167-'[1]Outside Edges'!$B201)&gt;=5,'[1]Outside Edges'!$P201="Yes"),"Yes","No")</f>
        <v>Yes</v>
      </c>
      <c r="FK202" s="128" t="str">
        <f>IF(AND((RIGHT($FK$3,2)-'[1]Miter Profiles'!$AC$168-'[1]Outside Edges'!$B201)&gt;=5,'[1]Outside Edges'!$P201="Yes"),"Yes","No")</f>
        <v>Yes</v>
      </c>
      <c r="FL202" s="10" t="str">
        <f>IF(AND((RIGHT($FL$3,2)-'[1]Miter Profiles'!$AC$169-'[1]Outside Edges'!$B201)&gt;=5,'[1]Outside Edges'!$P201="Yes"),"Yes","No")</f>
        <v>Yes</v>
      </c>
      <c r="FM202" s="90" t="str">
        <f>IF(AND((RIGHT($FM$3,2)-'[1]Miter Profiles'!$AC$170-'[1]Outside Edges'!$B201)&gt;=5,'[1]Outside Edges'!$P201="Yes"),"Yes","No")</f>
        <v>Yes</v>
      </c>
      <c r="FN202" s="123" t="str">
        <f>IF(AND((RIGHT($FN$3,2)-'[1]Miter Profiles'!$AC$171-'[1]Outside Edges'!$B201)&gt;=5,'[1]Outside Edges'!$P201="Yes"),"Yes","No")</f>
        <v>Yes</v>
      </c>
      <c r="FO202" s="123" t="str">
        <f>IF(AND((RIGHT($FO$3,2)-'[1]Miter Profiles'!$AC$172-'[1]Outside Edges'!$B201)&gt;=5,'[1]Outside Edges'!$P201="Yes"),"Yes","No")</f>
        <v>Yes</v>
      </c>
      <c r="FP202" s="115" t="str">
        <f>IF(AND((RIGHT($FP$3,2)-'[1]Miter Profiles'!$AC$173-'[1]Outside Edges'!$B201)&gt;=5,'[1]Outside Edges'!$P201="Yes"),"Yes","No")</f>
        <v>Yes</v>
      </c>
      <c r="FQ202" s="128" t="str">
        <f>IF(AND((RIGHT($FQ$3,2)-'[1]Miter Profiles'!$AC$174-'[1]Outside Edges'!$B201)&gt;=5,'[1]Outside Edges'!$P201="Yes"),"Yes","No")</f>
        <v>Yes</v>
      </c>
      <c r="FR202" s="10" t="str">
        <f>IF(AND((RIGHT($FR$3,2)-'[1]Miter Profiles'!$AC$175-'[1]Outside Edges'!$B201)&gt;=5,'[1]Outside Edges'!$P201="Yes"),"Yes","No")</f>
        <v>Yes</v>
      </c>
      <c r="FS202" s="90" t="str">
        <f>IF(AND((RIGHT($FS$3,2)-'[1]Miter Profiles'!$AC$176-'[1]Outside Edges'!$B201)&gt;=5,'[1]Outside Edges'!$P201="Yes"),"Yes","No")</f>
        <v>Yes</v>
      </c>
      <c r="FT202" s="123" t="str">
        <f>IF(AND((RIGHT($FT$3,2)-'[1]Miter Profiles'!$AC$177-'[1]Outside Edges'!$B201)&gt;=5,'[1]Outside Edges'!$P201="Yes"),"Yes","No")</f>
        <v>Yes</v>
      </c>
      <c r="FU202" s="123" t="str">
        <f>IF(AND((RIGHT($FU$3,2)-'[1]Miter Profiles'!$AC$178-'[1]Outside Edges'!$B201)&gt;=5,'[1]Outside Edges'!$P201="Yes"),"Yes","No")</f>
        <v>Yes</v>
      </c>
      <c r="FV202" s="115" t="str">
        <f>IF(AND((RIGHT($V$3,2)-'[1]Miter Profiles'!$AC$179-'[1]Outside Edges'!$B201)&gt;=5,'[1]Outside Edges'!$P201="Yes"),"Yes","No")</f>
        <v>Yes</v>
      </c>
      <c r="FW202" s="128" t="str">
        <f>IF(AND((RIGHT($FW$3,2)-'[1]Miter Profiles'!$AC$180-'[1]Outside Edges'!$B201)&gt;=5,'[1]Outside Edges'!$P201="Yes"),"Yes","No")</f>
        <v>No</v>
      </c>
      <c r="FX202" s="269" t="str">
        <f>IF(AND((RIGHT($FX$3,2)-'[1]Miter Profiles'!$AC$181-'[1]Outside Edges'!$B201)&gt;=5,'[1]Outside Edges'!$P201="Yes"),"Yes","No")</f>
        <v>No</v>
      </c>
      <c r="FY202" s="273" t="str">
        <f>IF(AND((RIGHT($FY$3,2)-'[1]Miter Profiles'!$AC$182-'[1]Outside Edges'!$B201)&gt;=5,'[1]Outside Edges'!$P201="Yes"),"Yes","No")</f>
        <v>Yes</v>
      </c>
      <c r="FZ202" s="282" t="str">
        <f>IF(AND((RIGHT($FZ$3,2)-'[1]Miter Profiles'!$AC$183-'[1]Outside Edges'!$B201)&gt;=5,'[1]Outside Edges'!$P201="Yes"),"Yes","No")</f>
        <v>No</v>
      </c>
      <c r="GA202" s="283" t="str">
        <f>IF(AND((RIGHT($GA$3,2)-'[1]Miter Profiles'!$AC$184-'[1]Outside Edges'!$B201)&gt;=5,'[1]Outside Edges'!$P201="Yes"),"Yes","No")</f>
        <v>Yes</v>
      </c>
      <c r="GB202" s="284" t="str">
        <f>IF(AND((RIGHT($GB$3,2)-'[1]Miter Profiles'!$AC$185-'[1]Outside Edges'!$B201)&gt;=5,'[1]Outside Edges'!$P201="Yes"),"Yes","No")</f>
        <v>Yes</v>
      </c>
      <c r="GC202" s="275" t="str">
        <f>IF(AND((RIGHT($GC$3,2)-'[1]Miter Profiles'!$AC$186-'[1]Outside Edges'!$B201)&gt;=5,'[1]Outside Edges'!$P201="Yes"),"Yes","No")</f>
        <v>No</v>
      </c>
      <c r="GD202" s="269" t="str">
        <f>IF(AND((RIGHT($GD$3,2)-'[1]Miter Profiles'!$AC$187-'[1]Outside Edges'!$B201)&gt;=5,'[1]Outside Edges'!$P201="Yes"),"Yes","No")</f>
        <v>Yes</v>
      </c>
      <c r="GE202" s="273" t="str">
        <f>IF(AND((RIGHT($GE$3,2)-'[1]Miter Profiles'!$AC$188-'[1]Outside Edges'!$B201)&gt;=5,'[1]Outside Edges'!$P201="Yes"),"Yes","No")</f>
        <v>Yes</v>
      </c>
      <c r="GF202" s="282" t="str">
        <f>IF(AND((RIGHT($GF$3,2)-'[1]Miter Profiles'!$AC$189-'[1]Outside Edges'!$B201)&gt;=5,'[1]Outside Edges'!$P201="Yes"),"Yes","No")</f>
        <v>Yes</v>
      </c>
      <c r="GG202" s="283" t="str">
        <f>IF(AND((RIGHT($GG$3,2)-'[1]Miter Profiles'!$AC$190-'[1]Outside Edges'!$B201)&gt;=5,'[1]Outside Edges'!$P201="Yes"),"Yes","No")</f>
        <v>Yes</v>
      </c>
      <c r="GH202" s="284" t="str">
        <f>IF(AND((RIGHT($GH$3,2)-'[1]Miter Profiles'!$AC$191-'[1]Outside Edges'!$B201)&gt;=5,'[1]Outside Edges'!$P201="Yes"),"Yes","No")</f>
        <v>Yes</v>
      </c>
      <c r="GI202" s="275" t="str">
        <f>IF(AND((RIGHT($GI$3,2)-'[1]Miter Profiles'!$AC$192-'[1]Outside Edges'!$B201)&gt;=5,'[1]Outside Edges'!$P201="Yes"),"Yes","No")</f>
        <v>No</v>
      </c>
      <c r="GJ202" s="269" t="str">
        <f>IF(AND((RIGHT($GJ$3,2)-'[1]Miter Profiles'!$AC$193-'[1]Outside Edges'!$B201)&gt;=5,'[1]Outside Edges'!$P201="Yes"),"Yes","No")</f>
        <v>Yes</v>
      </c>
      <c r="GK202" s="273" t="str">
        <f>IF(AND((RIGHT($GK$3,2)-'[1]Miter Profiles'!$AC$194-'[1]Outside Edges'!$B201)&gt;=5,'[1]Outside Edges'!$P201="Yes"),"Yes","No")</f>
        <v>Yes</v>
      </c>
      <c r="GL202" s="282" t="str">
        <f>IF(AND((RIGHT($GL$3,2)-'[1]Miter Profiles'!$AC$195-'[1]Outside Edges'!$B201)&gt;=5,'[1]Outside Edges'!$P201="Yes"),"Yes","No")</f>
        <v>Yes</v>
      </c>
      <c r="GM202" s="283" t="str">
        <f>IF(AND((RIGHT($GM$3,2)-'[1]Miter Profiles'!$AC$196-'[1]Outside Edges'!$B201)&gt;=5,'[1]Outside Edges'!$P201="Yes"),"Yes","No")</f>
        <v>Yes</v>
      </c>
      <c r="GN202" s="284" t="str">
        <f>IF(AND((RIGHT($GN$3,2)-'[1]Miter Profiles'!$AC$197-'[1]Outside Edges'!$B201)&gt;=5,'[1]Outside Edges'!$P201="Yes"),"Yes","No")</f>
        <v>Yes</v>
      </c>
      <c r="GO202" s="275" t="str">
        <f>IF(AND((RIGHT($GO$3,2)-'[1]Miter Profiles'!$AC$198-'[1]Outside Edges'!$B201)&gt;=5,'[1]Outside Edges'!$P201="Yes"),"Yes","No")</f>
        <v>No</v>
      </c>
      <c r="GP202" s="269" t="str">
        <f>IF(AND((RIGHT($GP$3,2)-'[1]Miter Profiles'!$AC$199-'[1]Outside Edges'!$B201)&gt;=5,'[1]Outside Edges'!$P201="Yes"),"Yes","No")</f>
        <v>No</v>
      </c>
      <c r="GQ202" s="273" t="str">
        <f>IF(AND((RIGHT($GQ$3,2)-'[1]Miter Profiles'!$AC$200-'[1]Outside Edges'!$B201)&gt;=5,'[1]Outside Edges'!$P201="Yes"),"Yes","No")</f>
        <v>Yes</v>
      </c>
      <c r="GR202" s="282" t="str">
        <f>IF(AND((RIGHT($GR$3,2)-'[1]Miter Profiles'!$AC$201-'[1]Outside Edges'!$B201)&gt;=5,'[1]Outside Edges'!$P201="Yes"),"Yes","No")</f>
        <v>No</v>
      </c>
      <c r="GS202" s="283" t="str">
        <f>IF(AND((RIGHT($GS$3,2)-'[1]Miter Profiles'!$AC$202-'[1]Outside Edges'!$B201)&gt;=5,'[1]Outside Edges'!$P201="Yes"),"Yes","No")</f>
        <v>Yes</v>
      </c>
      <c r="GT202" s="284" t="str">
        <f>IF(AND((RIGHT($GT$3,2)-'[1]Miter Profiles'!$AC$203-'[1]Outside Edges'!$B201)&gt;=5,'[1]Outside Edges'!$P201="Yes"),"Yes","No")</f>
        <v>Yes</v>
      </c>
      <c r="GU202" s="275" t="str">
        <f>IF(AND((RIGHT($GU$3,2)-'[1]Miter Profiles'!$AC$204-'[1]Outside Edges'!$B201)&gt;=5,'[1]Outside Edges'!$P201="Yes"),"Yes","No")</f>
        <v>No</v>
      </c>
      <c r="GV202" s="269" t="str">
        <f>IF(AND((RIGHT($GV$3,2)-'[1]Miter Profiles'!$AC$205-'[1]Outside Edges'!$B201)&gt;=5,'[1]Outside Edges'!$P201="Yes"),"Yes","No")</f>
        <v>Yes</v>
      </c>
      <c r="GW202" s="273" t="str">
        <f>IF(AND((RIGHT($GW$3,2)-'[1]Miter Profiles'!$AC$206-'[1]Outside Edges'!$B201)&gt;=5,'[1]Outside Edges'!$P201="Yes"),"Yes","No")</f>
        <v>Yes</v>
      </c>
      <c r="GX202" s="282" t="str">
        <f>IF(AND((RIGHT($GX$3,2)-'[1]Miter Profiles'!$AC$207-'[1]Outside Edges'!$B201)&gt;=5,'[1]Outside Edges'!$P201="Yes"),"Yes","No")</f>
        <v>No</v>
      </c>
      <c r="GY202" s="283" t="str">
        <f>IF(AND((RIGHT($GY$3,2)-'[1]Miter Profiles'!$AC$208-'[1]Outside Edges'!$B201)&gt;=5,'[1]Outside Edges'!$P201="Yes"),"Yes","No")</f>
        <v>Yes</v>
      </c>
      <c r="GZ202" s="284" t="str">
        <f>IF(AND((RIGHT($GZ$3,2)-'[1]Miter Profiles'!$AC$209-'[1]Outside Edges'!$B201)&gt;=5,'[1]Outside Edges'!$P201="Yes"),"Yes","No")</f>
        <v>Yes</v>
      </c>
      <c r="HA202" s="275" t="str">
        <f>IF(AND((RIGHT($HA$3,2)-'[1]Miter Profiles'!$AC$210-'[1]Outside Edges'!$B201)&gt;=5,'[1]Outside Edges'!$P201="Yes"),"Yes","No")</f>
        <v>No</v>
      </c>
      <c r="HB202" s="269" t="str">
        <f>IF(AND((RIGHT($HB$3,2)-'[1]Miter Profiles'!$AC$211-'[1]Outside Edges'!$B201)&gt;=5,'[1]Outside Edges'!$P201="Yes"),"Yes","No")</f>
        <v>Yes</v>
      </c>
      <c r="HC202" s="273" t="str">
        <f>IF(AND((RIGHT($HC$3,2)-'[1]Miter Profiles'!$AC$212-'[1]Outside Edges'!$B201)&gt;=5,'[1]Outside Edges'!$P201="Yes"),"Yes","No")</f>
        <v>Yes</v>
      </c>
      <c r="HD202" s="282" t="str">
        <f>IF(AND((RIGHT($HD$3,2)-'[1]Miter Profiles'!$AC$213-'[1]Outside Edges'!$B201)&gt;=5,'[1]Outside Edges'!$P201="Yes"),"Yes","No")</f>
        <v>No</v>
      </c>
      <c r="HE202" s="284" t="str">
        <f>IF(AND((RIGHT($HE$3,2)-'[1]Miter Profiles'!$AC$214-'[1]Outside Edges'!$B201)&gt;=5,'[1]Outside Edges'!$P201="Yes"),"Yes","No")</f>
        <v>No</v>
      </c>
      <c r="HF202" s="275" t="str">
        <f>IF(AND((RIGHT($HF$3,2)-'[1]Miter Profiles'!$AC$215-'[1]Outside Edges'!$B201)&gt;=5,'[1]Outside Edges'!$P201="Yes"),"Yes","No")</f>
        <v>No</v>
      </c>
      <c r="HG202" s="269" t="str">
        <f>IF(AND((RIGHT($HG$3,2)-'[1]Miter Profiles'!$AC$216-'[1]Outside Edges'!$B201)&gt;=5,'[1]Outside Edges'!$P201="Yes"),"Yes","No")</f>
        <v>No</v>
      </c>
      <c r="HH202" s="273" t="str">
        <f>IF(AND((RIGHT($HH$3,2)-'[1]Miter Profiles'!$AC$217-'[1]Outside Edges'!$B201)&gt;=5,'[1]Outside Edges'!$P201="Yes"),"Yes","No")</f>
        <v>No</v>
      </c>
      <c r="HI202" s="282" t="str">
        <f>IF(AND((RIGHT($HI$3,2)-'[1]Miter Profiles'!$AC$218-'[1]Outside Edges'!$B201)&gt;=5,'[1]Outside Edges'!$P201="Yes"),"Yes","No")</f>
        <v>Yes</v>
      </c>
      <c r="HJ202" s="283" t="str">
        <f>IF(AND((RIGHT($HJ$3,2)-'[1]Miter Profiles'!$AC$219-'[1]Outside Edges'!$B201)&gt;=5,'[1]Outside Edges'!$P201="Yes"),"Yes","No")</f>
        <v>Yes</v>
      </c>
      <c r="HK202" s="284" t="str">
        <f>IF(AND((RIGHT($HK$3,2)-'[1]Miter Profiles'!$AC$220-'[1]Outside Edges'!$B201)&gt;=5,'[1]Outside Edges'!$P201="Yes"),"Yes","No")</f>
        <v>Yes</v>
      </c>
      <c r="HL202" s="275" t="str">
        <f>IF(AND((RIGHT($HL$3,2)-'[1]Miter Profiles'!$AC$221-'[1]Outside Edges'!$B201)&gt;=5,'[1]Outside Edges'!$P201="Yes"),"Yes","No")</f>
        <v>No</v>
      </c>
      <c r="HM202" s="269" t="str">
        <f>IF(AND((RIGHT($HM$3,2)-'[1]Miter Profiles'!$AC$222-'[1]Outside Edges'!$B201)&gt;=5,'[1]Outside Edges'!$P201="Yes"),"Yes","No")</f>
        <v>Yes</v>
      </c>
      <c r="HN202" s="269" t="str">
        <f>IF(AND((RIGHT($HN$3,2)-'[1]Miter Profiles'!$AC$223-'[1]Outside Edges'!$B201)&gt;=5,'[1]Outside Edges'!$P201="Yes"),"Yes","No")</f>
        <v>Yes</v>
      </c>
      <c r="HO202" s="283" t="str">
        <f>IF(AND((RIGHT($HO$3,2)-'[1]Miter Profiles'!$AC$224-'[1]Outside Edges'!$B201)&gt;=5,'[1]Outside Edges'!$P201="Yes"),"Yes","No")</f>
        <v>No</v>
      </c>
      <c r="HP202" s="283" t="str">
        <f>IF(AND((RIGHT($HP$3,2)-'[1]Miter Profiles'!$AC$225-'[1]Outside Edges'!$B201)&gt;=5,'[1]Outside Edges'!$P201="Yes"),"Yes","No")</f>
        <v>No</v>
      </c>
      <c r="HQ202" s="283" t="str">
        <f>IF(AND((RIGHT($HQ$3,3)-'[1]Miter Profiles'!$AC$226-'[1]Outside Edges'!$B201)&gt;=5,'[1]Outside Edges'!$P201="Yes"),"Yes","No")</f>
        <v>No</v>
      </c>
      <c r="HR202" s="283" t="str">
        <f>IF(AND((RIGHT($HR$3,2)-'[1]Miter Profiles'!$AC$227-'[1]Outside Edges'!$B201)&gt;=5,'[1]Outside Edges'!$P201="Yes"),"Yes","No")</f>
        <v>No</v>
      </c>
      <c r="HS202" s="269" t="str">
        <f>IF(AND((RIGHT($HS$3,2)-'[1]Miter Profiles'!$AC$228-'[1]Outside Edges'!$B201)&gt;=5,'[1]Outside Edges'!$P201="Yes"),"Yes","No")</f>
        <v>Yes</v>
      </c>
      <c r="HT202" s="269" t="str">
        <f>IF(AND((RIGHT($HT$3,2)-'[1]Miter Profiles'!$AC$229-'[1]Outside Edges'!$B201)&gt;=5,'[1]Outside Edges'!$P201="Yes"),"Yes","No")</f>
        <v>Yes</v>
      </c>
      <c r="HU202" s="269" t="str">
        <f>IF(AND((RIGHT($HU$3,2)-'[1]Miter Profiles'!$AC$230-'[1]Outside Edges'!$B201)&gt;=5,'[1]Outside Edges'!$P201="Yes"),"Yes","No")</f>
        <v>Yes</v>
      </c>
      <c r="HV202" s="283" t="str">
        <f>IF(AND((RIGHT($HV$3,2)-'[1]Miter Profiles'!$AC$231-'[1]Outside Edges'!$B201)&gt;=5,'[1]Outside Edges'!$P201="Yes"),"Yes","No")</f>
        <v>No</v>
      </c>
      <c r="HW202" s="283" t="str">
        <f>IF(AND((RIGHT($HW$3,2)-'[1]Miter Profiles'!$AC$232-'[1]Outside Edges'!$B201)&gt;=5,'[1]Outside Edges'!$P201="Yes"),"Yes","No")</f>
        <v>Yes</v>
      </c>
      <c r="HX202" s="283" t="str">
        <f>IF(AND((RIGHT($HX$3,2)-'[1]Miter Profiles'!$AC$233-'[1]Outside Edges'!$B201)&gt;=5,'[1]Outside Edges'!$P201="Yes"),"Yes","No")</f>
        <v>Yes</v>
      </c>
      <c r="HY202" s="269" t="str">
        <f>IF(AND((RIGHT($HY$3,2)-'[1]Miter Profiles'!$AC$234-'[1]Outside Edges'!$B201)&gt;=5,'[1]Outside Edges'!$P201="Yes"),"Yes","No")</f>
        <v>No</v>
      </c>
      <c r="HZ202" s="269" t="str">
        <f>IF(AND((RIGHT($HZ$3,2)-'[1]Miter Profiles'!$AC$235-'[1]Outside Edges'!$B201)&gt;=5,'[1]Outside Edges'!$P201="Yes"),"Yes","No")</f>
        <v>Yes</v>
      </c>
      <c r="IA202" s="269" t="str">
        <f>IF(AND((RIGHT($IA$3,2)-'[1]Miter Profiles'!$AC$236-'[1]Outside Edges'!$B201)&gt;=5,'[1]Outside Edges'!$P201="Yes"),"Yes","No")</f>
        <v>Yes</v>
      </c>
      <c r="IB202" s="283" t="str">
        <f>IF(AND((RIGHT($IB$3,2)-'[1]Miter Profiles'!$AC$237-'[1]Outside Edges'!$B201)&gt;=5,'[1]Outside Edges'!$P201="Yes"),"Yes","No")</f>
        <v>No</v>
      </c>
      <c r="IC202" s="283" t="str">
        <f>IF(AND((RIGHT($IC$3,2)-'[1]Miter Profiles'!$AC$238-'[1]Outside Edges'!$B201)&gt;=5,'[1]Outside Edges'!$P201="Yes"),"Yes","No")</f>
        <v>Yes</v>
      </c>
      <c r="ID202" s="283" t="str">
        <f>IF(AND((RIGHT($ID$3,2)-'[1]Miter Profiles'!$AC$239-'[1]Outside Edges'!$B201)&gt;=5,'[1]Outside Edges'!$P201="Yes"),"Yes","No")</f>
        <v>Yes</v>
      </c>
      <c r="IE202" s="269" t="str">
        <f>IF(AND((RIGHT($IE$3,2)-'[1]Miter Profiles'!$AC$240-'[1]Outside Edges'!$B201)&gt;=5,'[1]Outside Edges'!$P201="Yes"),"Yes","No")</f>
        <v>No</v>
      </c>
      <c r="IF202" s="269" t="str">
        <f>IF(AND((RIGHT($IF$3,2)-'[1]Miter Profiles'!$AC$241-'[1]Outside Edges'!$B201)&gt;=5,'[1]Outside Edges'!$P201="Yes"),"Yes","No")</f>
        <v>Yes</v>
      </c>
      <c r="IG202" s="269" t="str">
        <f>IF(AND((RIGHT($IG$3,2)-'[1]Miter Profiles'!$AC$242-'[1]Outside Edges'!$B201)&gt;=5,'[1]Outside Edges'!$P201="Yes"),"Yes","No")</f>
        <v>Yes</v>
      </c>
      <c r="IH202" s="283" t="str">
        <f>IF(AND((RIGHT($IH$3,2)-'[1]Miter Profiles'!$AC$243-'[1]Outside Edges'!$B201)&gt;=5,'[1]Outside Edges'!$P201="Yes"),"Yes","No")</f>
        <v>Yes</v>
      </c>
      <c r="II202" s="283" t="str">
        <f>IF(AND((RIGHT($II$3,2)-'[1]Miter Profiles'!$AC$244-'[1]Outside Edges'!$B201)&gt;=5,'[1]Outside Edges'!$P201="Yes"),"Yes","No")</f>
        <v>Yes</v>
      </c>
      <c r="IJ202" s="283" t="str">
        <f>IF(AND((RIGHT($IJ$3,2)-'[1]Miter Profiles'!$AC$245-'[1]Outside Edges'!$B201)&gt;=5,'[1]Outside Edges'!$P201="Yes"),"Yes","No")</f>
        <v>Yes</v>
      </c>
      <c r="IK202" s="269" t="str">
        <f>IF(AND((RIGHT($IK$3,2)-'[1]Miter Profiles'!$AC$246-'[1]Outside Edges'!$B201)&gt;=5,'[1]Outside Edges'!$P201="Yes"),"Yes","No")</f>
        <v>Yes</v>
      </c>
      <c r="IL202" s="269" t="str">
        <f>IF(AND((RIGHT($IL$3,2)-'[1]Miter Profiles'!$AC$247-'[1]Outside Edges'!$B201)&gt;=5,'[1]Outside Edges'!$P201="Yes"),"Yes","No")</f>
        <v>Yes</v>
      </c>
      <c r="IM202" s="269" t="str">
        <f>IF(AND((RIGHT($IM$3,2)-'[1]Miter Profiles'!$AC$248-'[1]Outside Edges'!$B201)&gt;=5,'[1]Outside Edges'!$P201="Yes"),"Yes","No")</f>
        <v>Yes</v>
      </c>
      <c r="IN202" s="283" t="str">
        <f>IF(AND((RIGHT($IN$3,2)-'[1]Miter Profiles'!$AC$249-'[1]Outside Edges'!$B201)&gt;=5,'[1]Outside Edges'!$P201="Yes"),"Yes","No")</f>
        <v>No</v>
      </c>
      <c r="IO202" s="283" t="str">
        <f>IF(AND((RIGHT($IO$3,2)-'[1]Miter Profiles'!$AC$250-'[1]Outside Edges'!$B201)&gt;=5,'[1]Outside Edges'!$P201="Yes"),"Yes","No")</f>
        <v>Yes</v>
      </c>
      <c r="IP202" s="283" t="str">
        <f>IF(AND((RIGHT($IP$3,2)-'[1]Miter Profiles'!$AC$251-'[1]Outside Edges'!$B201)&gt;=5,'[1]Outside Edges'!$P201="Yes"),"Yes","No")</f>
        <v>Yes</v>
      </c>
      <c r="IQ202" s="269" t="str">
        <f>IF(AND((RIGHT($IQ$3,2)-'[1]Miter Profiles'!$AC$252-'[1]Outside Edges'!$B201)&gt;=5,'[1]Outside Edges'!$P201="Yes"),"Yes","No")</f>
        <v>No</v>
      </c>
      <c r="IR202" s="269" t="str">
        <f>IF(AND((RIGHT($IR$3,2)-'[1]Miter Profiles'!$AC$253-'[1]Outside Edges'!$B201)&gt;=5,'[1]Outside Edges'!$P201="Yes"),"Yes","No")</f>
        <v>No</v>
      </c>
      <c r="IS202" s="269" t="str">
        <f>IF(AND((RIGHT($IS$3,2)-'[1]Miter Profiles'!$AC$254-'[1]Outside Edges'!$B201)&gt;=5,'[1]Outside Edges'!$P201="Yes"),"Yes","No")</f>
        <v>Yes</v>
      </c>
      <c r="IT202" s="283" t="str">
        <f>IF(AND((RIGHT($IT$3,2)-'[1]Miter Profiles'!$AC$255-'[1]Outside Edges'!$B201)&gt;=5,'[1]Outside Edges'!$P201="Yes"),"Yes","No")</f>
        <v>No</v>
      </c>
      <c r="IU202" s="283" t="str">
        <f>IF(AND((RIGHT($IU$3,2)-'[1]Miter Profiles'!$AC$256-'[1]Outside Edges'!$B201)&gt;=5,'[1]Outside Edges'!$P201="Yes"),"Yes","No")</f>
        <v>Yes</v>
      </c>
      <c r="IV202" s="283" t="str">
        <f>IF(AND((RIGHT($IV$3,2)-'[1]Miter Profiles'!$AC$257-'[1]Outside Edges'!$B201)&gt;=5,'[1]Outside Edges'!$P201="Yes"),"Yes","No")</f>
        <v>Yes</v>
      </c>
      <c r="IW202" s="269" t="str">
        <f>IF(AND((RIGHT($IW$3,2)-'[1]Miter Profiles'!$AC$258-'[1]Outside Edges'!$B201)&gt;=5,'[1]Outside Edges'!$P201="Yes"),"Yes","No")</f>
        <v>Yes</v>
      </c>
      <c r="IX202" s="269" t="str">
        <f>IF(AND((RIGHT($IX$3,2)-'[1]Miter Profiles'!$AC$259-'[1]Outside Edges'!$B201)&gt;=5,'[1]Outside Edges'!$P201="Yes"),"Yes","No")</f>
        <v>Yes</v>
      </c>
      <c r="IY202" s="269" t="str">
        <f>IF(AND((RIGHT($IY$3,2)-'[1]Miter Profiles'!$AC$260-'[1]Outside Edges'!$B201)&gt;=5,'[1]Outside Edges'!$P201="Yes"),"Yes","No")</f>
        <v>Yes</v>
      </c>
      <c r="IZ202" s="283" t="str">
        <f>IF(AND((RIGHT($IZ$3,2)-'[1]Miter Profiles'!$AC$261-'[1]Outside Edges'!$B201)&gt;=5,'[1]Outside Edges'!$P201="Yes"),"Yes","No")</f>
        <v>No</v>
      </c>
      <c r="JA202" s="283" t="str">
        <f>IF(AND((RIGHT($JA$3,2)-'[1]Miter Profiles'!$AC$262-'[1]Outside Edges'!$B201)&gt;=5,'[1]Outside Edges'!$P201="Yes"),"Yes","No")</f>
        <v>Yes</v>
      </c>
      <c r="JB202" s="283" t="str">
        <f>IF(AND((RIGHT($JB$3,2)-'[1]Miter Profiles'!$AC$263-'[1]Outside Edges'!$B201)&gt;=5,'[1]Outside Edges'!$P201="Yes"),"Yes","No")</f>
        <v>Yes</v>
      </c>
      <c r="JC202" s="269" t="str">
        <f>IF(AND((RIGHT($JC$3,2)-'[1]Miter Profiles'!$AC$264-'[1]Outside Edges'!$B201)&gt;=5,'[1]Outside Edges'!$P201="Yes"),"Yes","No")</f>
        <v>No</v>
      </c>
      <c r="JD202" s="269" t="str">
        <f>IF(AND((RIGHT($JD$3,2)-'[1]Miter Profiles'!$AC$265-'[1]Outside Edges'!$B201)&gt;=5,'[1]Outside Edges'!$P201="Yes"),"Yes","No")</f>
        <v>Yes</v>
      </c>
      <c r="JE202" s="269" t="str">
        <f>IF(AND((RIGHT($JE$3,2)-'[1]Miter Profiles'!$AC$266-'[1]Outside Edges'!$B201)&gt;=5,'[1]Outside Edges'!$P201="Yes"),"Yes","No")</f>
        <v>Yes</v>
      </c>
      <c r="JF202" s="283" t="str">
        <f>IF(AND((RIGHT($JF$3,2)-'[1]Miter Profiles'!$AC$267-'[1]Outside Edges'!$B201)&gt;=5,'[1]Outside Edges'!$P201="Yes"),"Yes","No")</f>
        <v>No</v>
      </c>
      <c r="JG202" s="283" t="str">
        <f>IF(AND((RIGHT($JG$3,2)-'[1]Miter Profiles'!$AC$268-'[1]Outside Edges'!$B201)&gt;=5,'[1]Outside Edges'!$P201="Yes"),"Yes","No")</f>
        <v>Yes</v>
      </c>
      <c r="JH202" s="283" t="str">
        <f>IF(AND((RIGHT($JH$3,2)-'[1]Miter Profiles'!$AC$269-'[1]Outside Edges'!$B201)&gt;=5,'[1]Outside Edges'!$P201="Yes"),"Yes","No")</f>
        <v>Yes</v>
      </c>
      <c r="JI202" s="269" t="str">
        <f>IF(AND((RIGHT($JI$3,2)-'[1]Miter Profiles'!$AC$270-'[1]Outside Edges'!$B201)&gt;=5,'[1]Outside Edges'!$P201="Yes"),"Yes","No")</f>
        <v>No</v>
      </c>
      <c r="JJ202" s="269" t="str">
        <f>IF(AND((RIGHT($JJ$3,2)-'[1]Miter Profiles'!$AC$271-'[1]Outside Edges'!$B201)&gt;=5,'[1]Outside Edges'!$P201="Yes"),"Yes","No")</f>
        <v>Yes</v>
      </c>
      <c r="JK202" s="269" t="str">
        <f>IF(AND((RIGHT($JK$3,2)-'[1]Miter Profiles'!$AC$272-'[1]Outside Edges'!$B201)&gt;=5,'[1]Outside Edges'!$P201="Yes"),"Yes","No")</f>
        <v>Yes</v>
      </c>
      <c r="JL202" s="283" t="str">
        <f>IF(AND((RIGHT($JL$3,2)-'[1]Miter Profiles'!$AC$273-'[1]Outside Edges'!$B201)&gt;=5,'[1]Outside Edges'!$P201="Yes"),"Yes","No")</f>
        <v>Yes</v>
      </c>
      <c r="JM202" s="283" t="str">
        <f>IF(AND((RIGHT($JM$3,2)-'[1]Miter Profiles'!$AC$274-'[1]Outside Edges'!$B201)&gt;=5,'[1]Outside Edges'!$P201="Yes"),"Yes","No")</f>
        <v>Yes</v>
      </c>
      <c r="JN202" s="283" t="str">
        <f>IF(AND((RIGHT($JN$3,2)-'[1]Miter Profiles'!$AC$275-'[1]Outside Edges'!$B201)&gt;=5,'[1]Outside Edges'!$P201="Yes"),"Yes","No")</f>
        <v>Yes</v>
      </c>
      <c r="JO202" s="269" t="str">
        <f>IF(AND((RIGHT($JO$3,2)-'[1]Miter Profiles'!$AC$276-'[1]Outside Edges'!$B201)&gt;=5,'[1]Outside Edges'!$P201="Yes"),"Yes","No")</f>
        <v>Yes</v>
      </c>
      <c r="JP202" s="269" t="str">
        <f>IF(AND((RIGHT($JP$3,2)-'[1]Miter Profiles'!$AC$277-'[1]Outside Edges'!$B201)&gt;=5,'[1]Outside Edges'!$P201="Yes"),"Yes","No")</f>
        <v>Yes</v>
      </c>
      <c r="JQ202" s="269" t="str">
        <f>IF(AND((RIGHT($JQ$3,2)-'[1]Miter Profiles'!$AC$278-'[1]Outside Edges'!$B201)&gt;=5,'[1]Outside Edges'!$P201="Yes"),"Yes","No")</f>
        <v>Yes</v>
      </c>
      <c r="JR202" s="283" t="str">
        <f>IF(AND((RIGHT($JR$3,2)-'[1]Miter Profiles'!$AC$279-'[1]Outside Edges'!$B201)&gt;=5,'[1]Outside Edges'!$P201="Yes"),"Yes","No")</f>
        <v>No</v>
      </c>
      <c r="JS202" s="283" t="str">
        <f>IF(AND((RIGHT($JS$3,2)-'[1]Miter Profiles'!$AC$280-'[1]Outside Edges'!$B201)&gt;=5,'[1]Outside Edges'!$P201="Yes"),"Yes","No")</f>
        <v>No</v>
      </c>
      <c r="JT202" s="283" t="str">
        <f>IF(AND((RIGHT($JT$3,2)-'[1]Miter Profiles'!$AC$281-'[1]Outside Edges'!$B201)&gt;=5,'[1]Outside Edges'!$P201="Yes"),"Yes","No")</f>
        <v>Yes</v>
      </c>
      <c r="JU202" s="269" t="str">
        <f>IF(AND((RIGHT($JU$3,2)-'[1]Miter Profiles'!$AC$282-'[1]Outside Edges'!$B201)&gt;=5,'[1]Outside Edges'!$P201="Yes"),"Yes","No")</f>
        <v>No</v>
      </c>
      <c r="JV202" s="269" t="str">
        <f>IF(AND((RIGHT($JV$3,2)-'[1]Miter Profiles'!$AC$283-'[1]Outside Edges'!$B201)&gt;=5,'[1]Outside Edges'!$P201="Yes"),"Yes","No")</f>
        <v>No</v>
      </c>
      <c r="JW202" s="269" t="str">
        <f>IF(AND((RIGHT($JW$3,2)-'[1]Miter Profiles'!$AC$284-'[1]Outside Edges'!$B201)&gt;=5,'[1]Outside Edges'!$P201="Yes"),"Yes","No")</f>
        <v>Yes</v>
      </c>
      <c r="JX202" s="283" t="str">
        <f>IF(AND((RIGHT($JX$3,2)-'[1]Miter Profiles'!$AC$285-'[1]Outside Edges'!$B201)&gt;=5,'[1]Outside Edges'!$P201="Yes"),"Yes","No")</f>
        <v>Yes</v>
      </c>
      <c r="JY202" s="283" t="str">
        <f>IF(AND((RIGHT($JY$3,2)-'[1]Miter Profiles'!$AC$286-'[1]Outside Edges'!$B201)&gt;=5,'[1]Outside Edges'!$P201="Yes"),"Yes","No")</f>
        <v>Yes</v>
      </c>
      <c r="JZ202" s="283" t="str">
        <f>IF(AND((RIGHT($JZ$3,2)-'[1]Miter Profiles'!$AC$287-'[1]Outside Edges'!$B201)&gt;=5,'[1]Outside Edges'!$P201="Yes"),"Yes","No")</f>
        <v>Yes</v>
      </c>
      <c r="KA202" s="269" t="str">
        <f>IF(AND((RIGHT($KA$3,2)-'[1]Miter Profiles'!$AC$288-'[1]Outside Edges'!$B201)&gt;=5,'[1]Outside Edges'!$P201="Yes"),"Yes","No")</f>
        <v>No</v>
      </c>
      <c r="KB202" s="269" t="str">
        <f>IF(AND((RIGHT($KB$3,2)-'[1]Miter Profiles'!$AC$289-'[1]Outside Edges'!$B201)&gt;=5,'[1]Outside Edges'!$P201="Yes"),"Yes","No")</f>
        <v>Yes</v>
      </c>
      <c r="KC202" s="269" t="str">
        <f>IF(AND((RIGHT($KC$3,2)-'[1]Miter Profiles'!$AC$290-'[1]Outside Edges'!$B201)&gt;=5,'[1]Outside Edges'!$P201="Yes"),"Yes","No")</f>
        <v>Yes</v>
      </c>
      <c r="KD202" s="283" t="str">
        <f>IF(AND((RIGHT($KD$3,2)-'[1]Miter Profiles'!$AC$291-'[1]Outside Edges'!$B201)&gt;=5,'[1]Outside Edges'!$P201="Yes"),"Yes","No")</f>
        <v>No</v>
      </c>
      <c r="KE202" s="283" t="str">
        <f>IF(AND((RIGHT($KE$3,2)-'[1]Miter Profiles'!$AC$292-'[1]Outside Edges'!$B201)&gt;=5,'[1]Outside Edges'!$P201="Yes"),"Yes","No")</f>
        <v>Yes</v>
      </c>
      <c r="KF202" s="283" t="str">
        <f>IF(AND((RIGHT($KF$3,2)-'[1]Miter Profiles'!$AC$293-'[1]Outside Edges'!$B201)&gt;=5,'[1]Outside Edges'!$P201="Yes"),"Yes","No")</f>
        <v>Yes</v>
      </c>
      <c r="KG202" s="269" t="str">
        <f>IF(AND((RIGHT($KG$3,2)-'[1]Miter Profiles'!$AC$294-'[1]Outside Edges'!$B201)&gt;=5,'[1]Outside Edges'!$P201="Yes"),"Yes","No")</f>
        <v>Yes</v>
      </c>
      <c r="KH202" s="269" t="str">
        <f>IF(AND((RIGHT($KH$3,2)-'[1]Miter Profiles'!$AC$295-'[1]Outside Edges'!$B201)&gt;=5,'[1]Outside Edges'!$P201="Yes"),"Yes","No")</f>
        <v>Yes</v>
      </c>
      <c r="KI202" s="269" t="str">
        <f>IF(AND((RIGHT($KI$3,2)-'[1]Miter Profiles'!$AC$296-'[1]Outside Edges'!$B201)&gt;=5,'[1]Outside Edges'!$P201="Yes"),"Yes","No")</f>
        <v>Yes</v>
      </c>
      <c r="KJ202" s="283" t="str">
        <f>IF(AND((RIGHT($KJ$3,2)-'[1]Miter Profiles'!$AC$297-'[1]Outside Edges'!$B201)&gt;=5,'[1]Outside Edges'!$P201="Yes"),"Yes","No")</f>
        <v>Yes</v>
      </c>
      <c r="KK202" s="283" t="str">
        <f>IF(AND((RIGHT($KK$3,2)-'[1]Miter Profiles'!$AC$298-'[1]Outside Edges'!$B201)&gt;=5,'[1]Outside Edges'!$P201="Yes"),"Yes","No")</f>
        <v>Yes</v>
      </c>
      <c r="KL202" s="283" t="str">
        <f>IF(AND((RIGHT($KL$3,2)-'[1]Miter Profiles'!$AC$299-'[1]Outside Edges'!$B201)&gt;=5,'[1]Outside Edges'!$P201="Yes"),"Yes","No")</f>
        <v>Yes</v>
      </c>
      <c r="KM202" s="269" t="str">
        <f>IF(AND((RIGHT($KM$3,2)-'[1]Miter Profiles'!$AC$300-'[1]Outside Edges'!$B201)&gt;=5,'[1]Outside Edges'!$P201="Yes"),"Yes","No")</f>
        <v>Yes</v>
      </c>
      <c r="KN202" s="269" t="str">
        <f>IF(AND((RIGHT($KN$3,2)-'[1]Miter Profiles'!$AC$301-'[1]Outside Edges'!$B201)&gt;=5,'[1]Outside Edges'!$P201="Yes"),"Yes","No")</f>
        <v>Yes</v>
      </c>
      <c r="KO202" s="269" t="str">
        <f>IF(AND((RIGHT($KO$3,2)-'[1]Miter Profiles'!$AC$302-'[1]Outside Edges'!$B201)&gt;=5,'[1]Outside Edges'!$P201="Yes"),"Yes","No")</f>
        <v>Yes</v>
      </c>
      <c r="KP202" s="283" t="str">
        <f>IF(AND((RIGHT($KP$3,2)-'[1]Miter Profiles'!$AC$303-'[1]Outside Edges'!$B201)&gt;=5,'[1]Outside Edges'!$P201="Yes"),"Yes","No")</f>
        <v>Yes</v>
      </c>
      <c r="KQ202" s="283" t="str">
        <f>IF(AND((RIGHT($KQ$3,2)-'[1]Miter Profiles'!$AC$304-'[1]Outside Edges'!$B201)&gt;=5,'[1]Outside Edges'!$P201="Yes"),"Yes","No")</f>
        <v>Yes</v>
      </c>
      <c r="KR202" s="283" t="str">
        <f>IF(AND((RIGHT($KR$3,2)-'[1]Miter Profiles'!$AC$305-'[1]Outside Edges'!$B201)&gt;=5,'[1]Outside Edges'!$P201="Yes"),"Yes","No")</f>
        <v>Yes</v>
      </c>
      <c r="KS202" s="269" t="str">
        <f>IF(AND((RIGHT($KS$3,2)-'[1]Miter Profiles'!$AC$306-'[1]Outside Edges'!$B201)&gt;=5,'[1]Outside Edges'!$P201="Yes"),"Yes","No")</f>
        <v>Yes</v>
      </c>
      <c r="KT202" s="269" t="str">
        <f>IF(AND((RIGHT($KT$3,2)-'[1]Miter Profiles'!$AC$307-'[1]Outside Edges'!$B201)&gt;=5,'[1]Outside Edges'!$P201="Yes"),"Yes","No")</f>
        <v>Yes</v>
      </c>
      <c r="KU202" s="269" t="str">
        <f>IF(AND((RIGHT($KU$3,2)-'[1]Miter Profiles'!$AC$308-'[1]Outside Edges'!$B201)&gt;=5,'[1]Outside Edges'!$P201="Yes"),"Yes","No")</f>
        <v>Yes</v>
      </c>
      <c r="KV202" s="283" t="str">
        <f>IF(AND((RIGHT($KV$3,2)-'[1]Miter Profiles'!$AC$309-'[1]Outside Edges'!$B201)&gt;=5,'[1]Outside Edges'!$P201="Yes"),"Yes","No")</f>
        <v>No</v>
      </c>
      <c r="KW202" s="283" t="str">
        <f>IF(AND((RIGHT($KW$3,2)-'[1]Miter Profiles'!$AC$310-'[1]Outside Edges'!$B201)&gt;=5,'[1]Outside Edges'!$P201="Yes"),"Yes","No")</f>
        <v>Yes</v>
      </c>
      <c r="KX202" s="283" t="str">
        <f>IF(AND((RIGHT($KX$3,2)-'[1]Miter Profiles'!$AC$311-'[1]Outside Edges'!$B201)&gt;=5,'[1]Outside Edges'!$P201="Yes"),"Yes","No")</f>
        <v>Yes</v>
      </c>
      <c r="KY202" s="269" t="str">
        <f>IF(AND((RIGHT($KY$3,2)-'[1]Miter Profiles'!$AC$312-'[1]Outside Edges'!$B201)&gt;=5,'[1]Outside Edges'!$P201="Yes"),"Yes","No")</f>
        <v>No</v>
      </c>
      <c r="KZ202" s="269" t="str">
        <f>IF(AND((RIGHT($KZ$3,2)-'[1]Miter Profiles'!$AC$313-'[1]Outside Edges'!$B201)&gt;=5,'[1]Outside Edges'!$P201="Yes"),"Yes","No")</f>
        <v>Yes</v>
      </c>
      <c r="LA202" s="269" t="str">
        <f>IF(AND((RIGHT($LA$3,2)-'[1]Miter Profiles'!$AC$314-'[1]Outside Edges'!$B201)&gt;=5,'[1]Outside Edges'!$P201="Yes"),"Yes","No")</f>
        <v>Yes</v>
      </c>
      <c r="LB202" s="283" t="str">
        <f>IF(AND((RIGHT($LB$3,2)-'[1]Miter Profiles'!$AC$315-'[1]Outside Edges'!$B201)&gt;=5,'[1]Outside Edges'!$P201="Yes"),"Yes","No")</f>
        <v>No</v>
      </c>
      <c r="LC202" s="283" t="str">
        <f>IF(AND((RIGHT($LC$3,2)-'[1]Miter Profiles'!$AC$316-'[1]Outside Edges'!$B201)&gt;=5,'[1]Outside Edges'!$P201="Yes"),"Yes","No")</f>
        <v>No</v>
      </c>
      <c r="LD202" s="283" t="str">
        <f>IF(AND((RIGHT($LD$3,2)-'[1]Miter Profiles'!$AC$317-'[1]Outside Edges'!$B201)&gt;=5,'[1]Outside Edges'!$P201="Yes"),"Yes","No")</f>
        <v>No</v>
      </c>
      <c r="LE202" s="283" t="str">
        <f>IF(AND((RIGHT($LE$3,2)-'[1]Miter Profiles'!$AC$318-'[1]Outside Edges'!$B201)&gt;=5,'[1]Outside Edges'!$P201="Yes"),"Yes","No")</f>
        <v>No</v>
      </c>
      <c r="LF202" s="269" t="str">
        <f>IF(AND((RIGHT($LF$3,2)-'[1]Miter Profiles'!$AC$319-'[1]Outside Edges'!$B201)&gt;=5,'[1]Outside Edges'!$P201="Yes"),"Yes","No")</f>
        <v>No</v>
      </c>
      <c r="LG202" s="269" t="str">
        <f>IF(AND((RIGHT($LG$3,2)-'[1]Miter Profiles'!$AC$320-'[1]Outside Edges'!$B201)&gt;=5,'[1]Outside Edges'!$P201="Yes"),"Yes","No")</f>
        <v>No</v>
      </c>
      <c r="LH202" s="269" t="str">
        <f>IF(AND((RIGHT($LH$3,2)-'[1]Miter Profiles'!$AC$321-'[1]Outside Edges'!$B201)&gt;=5,'[1]Outside Edges'!$P201="Yes"),"Yes","No")</f>
        <v>No</v>
      </c>
      <c r="LI202" s="269" t="str">
        <f>IF(AND((RIGHT($LI$3,2)-'[1]Miter Profiles'!$AC$322-'[1]Outside Edges'!$B201)&gt;=5,'[1]Outside Edges'!$P201="Yes"),"Yes","No")</f>
        <v>No</v>
      </c>
      <c r="LJ202" s="283" t="str">
        <f>IF(AND((RIGHT($LJ$3,2)-'[1]Miter Profiles'!$AC$323-'[1]Outside Edges'!$B201)&gt;=5,'[1]Outside Edges'!$P201="Yes"),"Yes","No")</f>
        <v>No</v>
      </c>
      <c r="LK202" s="283" t="str">
        <f>IF(AND((RIGHT($LK$3,2)-'[1]Miter Profiles'!$AC$324-'[1]Outside Edges'!$B201)&gt;=5,'[1]Outside Edges'!$P201="Yes"),"Yes","No")</f>
        <v>Yes</v>
      </c>
      <c r="LL202" s="283" t="str">
        <f>IF(AND((RIGHT($LL$3,2)-'[1]Miter Profiles'!$AC$325-'[1]Outside Edges'!$B201)&gt;=5,'[1]Outside Edges'!$P201="Yes"),"Yes","No")</f>
        <v>Yes</v>
      </c>
      <c r="LM202" s="269" t="str">
        <f>IF(AND((RIGHT($LM$3,2)-'[1]Miter Profiles'!$AC$326-'[1]Outside Edges'!$B201)&gt;=5,'[1]Outside Edges'!$P201="Yes"),"Yes","No")</f>
        <v>Yes</v>
      </c>
      <c r="LN202" s="269" t="str">
        <f>IF(AND((RIGHT($LN$3,2)-'[1]Miter Profiles'!$AC$327-'[1]Outside Edges'!$B201)&gt;=5,'[1]Outside Edges'!$P201="Yes"),"Yes","No")</f>
        <v>Yes</v>
      </c>
      <c r="LO202" s="269" t="str">
        <f>IF(AND((RIGHT($LO$3,2)-'[1]Miter Profiles'!$AC$328-'[1]Outside Edges'!$B201)&gt;=5,'[1]Outside Edges'!$P201="Yes"),"Yes","No")</f>
        <v>Yes</v>
      </c>
      <c r="LP202" s="283" t="str">
        <f>IF(AND((RIGHT($LP$3,2)-'[1]Miter Profiles'!$AC$329-'[1]Outside Edges'!$B201)&gt;=5,'[1]Outside Edges'!$P201="Yes"),"Yes","No")</f>
        <v>No</v>
      </c>
      <c r="LQ202" s="283" t="str">
        <f>IF(AND((RIGHT($LQ$3,2)-'[1]Miter Profiles'!$AC$330-'[1]Outside Edges'!$B201)&gt;=5,'[1]Outside Edges'!$P201="Yes"),"Yes","No")</f>
        <v>Yes</v>
      </c>
      <c r="LR202" s="283" t="str">
        <f>IF(AND((RIGHT($LR$3,2)-'[1]Miter Profiles'!$AC$331-'[1]Outside Edges'!$B201)&gt;=5,'[1]Outside Edges'!$P201="Yes"),"Yes","No")</f>
        <v>Yes</v>
      </c>
      <c r="LS202" s="269" t="str">
        <f>IF(AND((RIGHT($LS$3,2)-'[1]Miter Profiles'!$AC$332-'[1]Outside Edges'!$B201)&gt;=5,'[1]Outside Edges'!$P201="Yes"),"Yes","No")</f>
        <v>No</v>
      </c>
      <c r="LT202" s="269" t="str">
        <f>IF(AND((RIGHT($LT$3,2)-'[1]Miter Profiles'!$AC$333-'[1]Outside Edges'!$B201)&gt;=5,'[1]Outside Edges'!$P201="Yes"),"Yes","No")</f>
        <v>Yes</v>
      </c>
      <c r="LU202" s="269" t="str">
        <f>IF(AND((RIGHT($LU$3,2)-'[1]Miter Profiles'!$AC$334-'[1]Outside Edges'!$B201)&gt;=5,'[1]Outside Edges'!$P201="Yes"),"Yes","No")</f>
        <v>Yes</v>
      </c>
      <c r="LV202" s="283" t="str">
        <f>IF(AND((RIGHT($LV$3,2)-'[1]Miter Profiles'!$AC$335-'[1]Outside Edges'!$B201)&gt;=5,'[1]Outside Edges'!$P201="Yes"),"Yes","No")</f>
        <v>No</v>
      </c>
      <c r="LW202" s="283" t="str">
        <f>IF(AND((RIGHT($LW$3,2)-'[1]Miter Profiles'!$AC$336-'[1]Outside Edges'!$B201)&gt;=5,'[1]Outside Edges'!$P201="Yes"),"Yes","No")</f>
        <v>Yes</v>
      </c>
      <c r="LX202" s="283" t="str">
        <f>IF(AND((RIGHT($LX$3,2)-'[1]Miter Profiles'!$AC$337-'[1]Outside Edges'!$B201)&gt;=5,'[1]Outside Edges'!$P201="Yes"),"Yes","No")</f>
        <v>Yes</v>
      </c>
      <c r="LY202" s="269" t="str">
        <f>IF(AND((RIGHT($LY$3,2)-'[1]Miter Profiles'!$AC$338-'[1]Outside Edges'!$B201)&gt;=5,'[1]Outside Edges'!$P201="Yes"),"Yes","No")</f>
        <v>No</v>
      </c>
      <c r="LZ202" s="269" t="str">
        <f>IF(AND((RIGHT($LZ$3,2)-'[1]Miter Profiles'!$AC$339-'[1]Outside Edges'!$B201)&gt;=5,'[1]Outside Edges'!$P201="Yes"),"Yes","No")</f>
        <v>Yes</v>
      </c>
      <c r="MA202" s="269" t="str">
        <f>IF(AND((RIGHT($MA$3,2)-'[1]Miter Profiles'!$AC$340-'[1]Outside Edges'!$B201)&gt;=5,'[1]Outside Edges'!$P201="Yes"),"Yes","No")</f>
        <v>Yes</v>
      </c>
      <c r="MB202" s="283" t="str">
        <f>IF(AND((RIGHT($MB$3,2)-'[1]Miter Profiles'!$AC$341-'[1]Outside Edges'!$B201)&gt;=5,'[1]Outside Edges'!$P201="Yes"),"Yes","No")</f>
        <v>No</v>
      </c>
      <c r="MC202" s="283" t="str">
        <f>IF(AND((RIGHT($MC$3,2)-'[1]Miter Profiles'!$AC$342-'[1]Outside Edges'!$B201)&gt;=5,'[1]Outside Edges'!$P201="Yes"),"Yes","No")</f>
        <v>Yes</v>
      </c>
      <c r="MD202" s="283" t="str">
        <f>IF(AND((RIGHT($MD$3,2)-'[1]Miter Profiles'!$AC$343-'[1]Outside Edges'!$B201)&gt;=5,'[1]Outside Edges'!$P201="Yes"),"Yes","No")</f>
        <v>Yes</v>
      </c>
      <c r="ME202" s="269" t="str">
        <f>IF(AND((RIGHT($ME$3,2)-'[1]Miter Profiles'!$AC$344-'[1]Outside Edges'!$B201)&gt;=5,'[1]Outside Edges'!$P201="Yes"),"Yes","No")</f>
        <v>Yes</v>
      </c>
      <c r="MF202" s="269" t="str">
        <f>IF(AND((RIGHT($MF$3,2)-'[1]Miter Profiles'!$AC$345-'[1]Outside Edges'!$B201)&gt;=5,'[1]Outside Edges'!$P201="Yes"),"Yes","No")</f>
        <v>Yes</v>
      </c>
      <c r="MG202" s="269" t="str">
        <f>IF(AND((RIGHT($MG$3,2)-'[1]Miter Profiles'!$AC$346-'[1]Outside Edges'!$B201)&gt;=5,'[1]Outside Edges'!$P201="Yes"),"Yes","No")</f>
        <v>Yes</v>
      </c>
      <c r="MH202" s="283" t="str">
        <f>IF(AND((RIGHT($MH$3,2)-'[1]Miter Profiles'!$AC$347-'[1]Outside Edges'!$B201)&gt;=5,'[1]Outside Edges'!$P201="Yes"),"Yes","No")</f>
        <v>Yes</v>
      </c>
      <c r="MI202" s="283" t="str">
        <f>IF(AND((RIGHT($MI$3,2)-'[1]Miter Profiles'!$AC$348-'[1]Outside Edges'!$B201)&gt;=5,'[1]Outside Edges'!$P201="Yes"),"Yes","No")</f>
        <v>Yes</v>
      </c>
      <c r="MJ202" s="283" t="str">
        <f>IF(AND((RIGHT($MJ$3,2)-'[1]Miter Profiles'!$AC$349-'[1]Outside Edges'!$B201)&gt;=5,'[1]Outside Edges'!$P201="Yes"),"Yes","No")</f>
        <v>Yes</v>
      </c>
      <c r="MK202" s="269" t="str">
        <f>IF(AND((RIGHT($MK$3,2)-'[1]Miter Profiles'!$AC$350-'[1]Outside Edges'!$B201)&gt;=5,'[1]Outside Edges'!$P201="Yes"),"Yes","No")</f>
        <v>Yes</v>
      </c>
      <c r="ML202" s="269" t="str">
        <f>IF(AND((RIGHT($ML$3,2)-'[1]Miter Profiles'!$AC$351-'[1]Outside Edges'!$B201)&gt;=5,'[1]Outside Edges'!$P201="Yes"),"Yes","No")</f>
        <v>Yes</v>
      </c>
      <c r="MM202" s="269" t="str">
        <f>IF(AND((RIGHT($MM$3,2)-'[1]Miter Profiles'!$AC$352-'[1]Outside Edges'!$B201)&gt;=5,'[1]Outside Edges'!$P201="Yes"),"Yes","No")</f>
        <v>Yes</v>
      </c>
      <c r="MN202" s="283" t="str">
        <f>IF(AND((RIGHT($MK$3,2)-'[1]Miter Profiles'!$AC$350-'[1]Outside Edges'!$B201)&gt;=5,'[1]Outside Edges'!$P201="Yes"),"Yes","No")</f>
        <v>Yes</v>
      </c>
      <c r="MO202" s="283" t="str">
        <f>IF(AND((RIGHT($ML$3,2)-'[1]Miter Profiles'!$AC$351-'[1]Outside Edges'!$B201)&gt;=5,'[1]Outside Edges'!$P201="Yes"),"Yes","No")</f>
        <v>Yes</v>
      </c>
      <c r="MP202" s="283" t="str">
        <f>IF(AND((RIGHT($MM$3,2)-'[1]Miter Profiles'!$AC$352-'[1]Outside Edges'!$B201)&gt;=5,'[1]Outside Edges'!$P201="Yes"),"Yes","No")</f>
        <v>Yes</v>
      </c>
    </row>
    <row r="203" spans="1:354" ht="16.5" thickBot="1" x14ac:dyDescent="0.3">
      <c r="A203" s="8" t="str">
        <f>IF('[1]Outside Edges'!$A202&lt;&gt;"",'[1]Outside Edges'!$A202,"")</f>
        <v>D200</v>
      </c>
      <c r="B203" s="10" t="str">
        <f>IF(AND((RIGHT($B$3,2)-'[1]Miter Profiles'!$AC$3-'[1]Outside Edges'!$B202)&gt;=5,'[1]Outside Edges'!$P202="Yes"),"Yes","No")</f>
        <v>Yes</v>
      </c>
      <c r="C203" s="10" t="str">
        <f>IF(AND((RIGHT($C$3,2)-'[1]Miter Profiles'!$AC$4-'[1]Outside Edges'!$B202)&gt;=5,'[1]Outside Edges'!$P202="Yes"),"Yes","No")</f>
        <v>Yes</v>
      </c>
      <c r="D203" s="85" t="str">
        <f>IF(AND((RIGHT($D$3,2)-'[1]Miter Profiles'!$AC$5-'[1]Outside Edges'!$B202)&gt;=5,'[1]Outside Edges'!$P202="Yes"),"Yes","No")</f>
        <v>Yes</v>
      </c>
      <c r="E203" s="86" t="str">
        <f>IF(AND((RIGHT($E$3,2)-'[1]Miter Profiles'!$AC$6-'[1]Outside Edges'!$B202)&gt;=5,'[1]Outside Edges'!$P202="Yes"),"Yes","No")</f>
        <v>Yes</v>
      </c>
      <c r="F203" s="11" t="str">
        <f>IF(AND((RIGHT($F$3,2)-'[1]Miter Profiles'!$AC$7-'[1]Outside Edges'!$B202)&gt;=5,'[1]Outside Edges'!$P202="Yes"),"Yes","No")</f>
        <v>Yes</v>
      </c>
      <c r="G203" s="87" t="str">
        <f>IF(AND((RIGHT($G$3,2)-'[1]Miter Profiles'!$AC$8-'[1]Outside Edges'!$B202)&gt;=5,'[1]Outside Edges'!$P202="Yes"),"Yes","No")</f>
        <v>Yes</v>
      </c>
      <c r="H203" s="10" t="str">
        <f>IF(AND((RIGHT($H$3,2)-'[1]Miter Profiles'!$AC$9-'[1]Outside Edges'!$B202)&gt;=5,'[1]Outside Edges'!$P202="Yes"),"Yes","No")</f>
        <v>Yes</v>
      </c>
      <c r="I203" s="10" t="str">
        <f>IF(AND((RIGHT($I$3,2)-'[1]Miter Profiles'!$AC$10-'[1]Outside Edges'!$B202)&gt;=5,'[1]Outside Edges'!$P202="Yes"),"Yes","No")</f>
        <v>Yes</v>
      </c>
      <c r="J203" s="85" t="str">
        <f>IF(AND((RIGHT($J$3,2)-'[1]Miter Profiles'!$AC$11-'[1]Outside Edges'!$B202)&gt;=5,'[1]Outside Edges'!$P202="Yes"),"Yes","No")</f>
        <v>Yes</v>
      </c>
      <c r="K203" s="86" t="str">
        <f>IF(AND((RIGHT($K$3,2)-'[1]Miter Profiles'!$AC$12-'[1]Outside Edges'!$B202)&gt;=5,'[1]Outside Edges'!$P202="Yes"),"Yes","No")</f>
        <v>Yes</v>
      </c>
      <c r="L203" s="11" t="str">
        <f>IF(AND((RIGHT($L$3,2)-'[1]Miter Profiles'!$AC$13-'[1]Outside Edges'!$B202)&gt;=5,'[1]Outside Edges'!$P202="Yes"),"Yes","No")</f>
        <v>Yes</v>
      </c>
      <c r="M203" s="87" t="str">
        <f>IF(AND((RIGHT($M$3,2)-'[1]Miter Profiles'!$AC$14-'[1]Outside Edges'!$B202)&gt;=5,'[1]Outside Edges'!$P202="Yes"),"Yes","No")</f>
        <v>Yes</v>
      </c>
      <c r="N203" s="10" t="str">
        <f>IF(AND((RIGHT($N$3,2)-'[1]Miter Profiles'!$AC$15-'[1]Outside Edges'!$B202)&gt;=4,'[1]Outside Edges'!$P202="Yes"),"Yes","No")</f>
        <v>No</v>
      </c>
      <c r="O203" s="10" t="str">
        <f>IF(AND((RIGHT($O$3,2)-'[1]Miter Profiles'!$AC$16-'[1]Outside Edges'!$B202)&gt;=5,'[1]Outside Edges'!$P202="Yes"),"Yes","No")</f>
        <v>Yes</v>
      </c>
      <c r="P203" s="85" t="str">
        <f>IF(AND((RIGHT($P$3,2)-'[1]Miter Profiles'!$AC$17-'[1]Outside Edges'!$B202)&gt;=5,'[1]Outside Edges'!$P202="Yes"),"Yes","No")</f>
        <v>Yes</v>
      </c>
      <c r="Q203" s="86" t="str">
        <f>IF(AND((RIGHT($Q$3,2)-'[1]Miter Profiles'!$AC$18-'[1]Outside Edges'!$B202)&gt;=5,'[1]Outside Edges'!$P202="Yes"),"Yes","No")</f>
        <v>No</v>
      </c>
      <c r="R203" s="11" t="str">
        <f>IF(AND((RIGHT($R$3,2)-'[1]Miter Profiles'!$AC$19-'[1]Outside Edges'!$B202)&gt;=5,'[1]Outside Edges'!$P202="Yes"),"Yes","No")</f>
        <v>Yes</v>
      </c>
      <c r="S203" s="87" t="str">
        <f>IF(AND((RIGHT($S$3,2)-'[1]Miter Profiles'!$AC$20-'[1]Outside Edges'!$B202)&gt;=5,'[1]Outside Edges'!$P202="Yes"),"Yes","No")</f>
        <v>Yes</v>
      </c>
      <c r="T203" s="10" t="str">
        <f>IF(AND((RIGHT($T$3,2)-'[1]Miter Profiles'!$AC$21-'[1]Outside Edges'!$B202)&gt;=5,'[1]Outside Edges'!$P202="Yes"),"Yes","No")</f>
        <v>Yes</v>
      </c>
      <c r="U203" s="10" t="str">
        <f>IF(AND((RIGHT($U$3,2)-'[1]Miter Profiles'!$AC$22-'[1]Outside Edges'!$B202)&gt;=5,'[1]Outside Edges'!$P202="Yes"),"Yes","No")</f>
        <v>Yes</v>
      </c>
      <c r="V203" s="85" t="str">
        <f>IF(AND((RIGHT($V$3,2)-'[1]Miter Profiles'!$AC$23-'[1]Outside Edges'!$B202)&gt;=5,'[1]Outside Edges'!$P202="Yes"),"Yes","No")</f>
        <v>Yes</v>
      </c>
      <c r="W203" s="86" t="str">
        <f>IF(AND((RIGHT($W$3,2)-'[1]Miter Profiles'!$AC$24-'[1]Outside Edges'!$B202)&gt;=5,'[1]Outside Edges'!$P202="Yes"),"Yes","No")</f>
        <v>No</v>
      </c>
      <c r="X203" s="11" t="str">
        <f>IF(AND((RIGHT($X$3,2)-'[1]Miter Profiles'!$AC$25-'[1]Outside Edges'!$B202)&gt;=5,'[1]Outside Edges'!$P202="Yes"),"Yes","No")</f>
        <v>Yes</v>
      </c>
      <c r="Y203" s="87" t="str">
        <f>IF(AND((RIGHT($Y$3,2)-'[1]Miter Profiles'!$AC$26-'[1]Outside Edges'!$B202)&gt;=5,'[1]Outside Edges'!$P202="Yes"),"Yes","No")</f>
        <v>Yes</v>
      </c>
      <c r="Z203" s="10" t="str">
        <f>IF(AND((RIGHT($Z$3,2)-'[1]Miter Profiles'!$AC$27-'[1]Outside Edges'!$B202)&gt;=5,'[1]Outside Edges'!$P202="Yes"),"Yes","No")</f>
        <v>Yes</v>
      </c>
      <c r="AA203" s="10" t="str">
        <f>IF(AND((RIGHT($AA$3,2)-'[1]Miter Profiles'!$AC$28-'[1]Outside Edges'!$B202)&gt;=5,'[1]Outside Edges'!$P202="Yes"),"Yes","No")</f>
        <v>Yes</v>
      </c>
      <c r="AB203" s="85" t="str">
        <f>IF(AND((RIGHT($AB$3,2)-'[1]Miter Profiles'!$AC$29-'[1]Outside Edges'!$B202)&gt;=5,'[1]Outside Edges'!$P202="Yes"),"Yes","No")</f>
        <v>Yes</v>
      </c>
      <c r="AC203" s="86" t="str">
        <f>IF(AND((RIGHT($AC$3,2)-'[1]Miter Profiles'!$AC$30-'[1]Outside Edges'!$B202)&gt;=5,'[1]Outside Edges'!$P202="Yes"),"Yes","No")</f>
        <v>Yes</v>
      </c>
      <c r="AD203" s="11" t="str">
        <f>IF(AND((RIGHT($AD$3,2)-'[1]Miter Profiles'!$AC$31-'[1]Outside Edges'!$B202)&gt;=5,'[1]Outside Edges'!$P202="Yes"),"Yes","No")</f>
        <v>Yes</v>
      </c>
      <c r="AE203" s="87" t="str">
        <f>IF(AND((RIGHT($AE$3,2)-'[1]Miter Profiles'!$AC$32-'[1]Outside Edges'!$B202)&gt;=5,'[1]Outside Edges'!$P202="Yes"),"Yes","No")</f>
        <v>Yes</v>
      </c>
      <c r="AF203" s="10" t="str">
        <f>IF(AND((RIGHT($AF$3,2)-'[1]Miter Profiles'!$AC$33-'[1]Outside Edges'!$B202)&gt;=5,'[1]Outside Edges'!$P202="Yes"),"Yes","No")</f>
        <v>Yes</v>
      </c>
      <c r="AG203" s="10" t="str">
        <f>IF(AND((RIGHT($AG$3,2)-'[1]Miter Profiles'!$AC$34-'[1]Outside Edges'!$B202)&gt;=5,'[1]Outside Edges'!$P202="Yes"),"Yes","No")</f>
        <v>Yes</v>
      </c>
      <c r="AH203" s="85" t="str">
        <f>IF(AND((RIGHT($AH$3,2)-'[1]Miter Profiles'!$AC$35-'[1]Outside Edges'!$B202)&gt;=5,'[1]Outside Edges'!$P202="Yes"),"Yes","No")</f>
        <v>Yes</v>
      </c>
      <c r="AI203" s="86" t="str">
        <f>IF(AND((RIGHT($AI$3,2)-'[1]Miter Profiles'!$AC$36-'[1]Outside Edges'!$B202)&gt;=5,'[1]Outside Edges'!$P202="Yes"),"Yes","No")</f>
        <v>Yes</v>
      </c>
      <c r="AJ203" s="11" t="str">
        <f>IF(AND((RIGHT($AJ$3,2)-'[1]Miter Profiles'!$AC$37-'[1]Outside Edges'!$B202)&gt;=5,'[1]Outside Edges'!$P202="Yes"),"Yes","No")</f>
        <v>Yes</v>
      </c>
      <c r="AK203" s="87" t="str">
        <f>IF(AND((RIGHT($AK$3,2)-'[1]Miter Profiles'!$AC$38-'[1]Outside Edges'!$B202)&gt;=5,'[1]Outside Edges'!$P202="Yes"),"Yes","No")</f>
        <v>Yes</v>
      </c>
      <c r="AL203" s="10" t="str">
        <f>IF(AND((RIGHT($AL$3,2)-'[1]Miter Profiles'!$AC$39-'[1]Outside Edges'!$B202)&gt;=5,'[1]Outside Edges'!$P202="Yes"),"Yes","No")</f>
        <v>Yes</v>
      </c>
      <c r="AM203" s="10" t="str">
        <f>IF(AND((RIGHT($AM$3,2)-'[1]Miter Profiles'!$AC$40-'[1]Outside Edges'!$B202)&gt;=5,'[1]Outside Edges'!$P202="Yes"),"Yes","No")</f>
        <v>Yes</v>
      </c>
      <c r="AN203" s="85" t="str">
        <f>IF(AND((RIGHT($AN$3,2)-'[1]Miter Profiles'!$AC$41-'[1]Outside Edges'!$B202)&gt;=5,'[1]Outside Edges'!$P202="Yes"),"Yes","No")</f>
        <v>Yes</v>
      </c>
      <c r="AO203" s="86" t="str">
        <f>IF(AND((RIGHT($AO$3,2)-'[1]Miter Profiles'!$AC$42-'[1]Outside Edges'!$B202)&gt;=5,'[1]Outside Edges'!$P202="Yes"),"Yes","No")</f>
        <v>Yes</v>
      </c>
      <c r="AP203" s="11" t="str">
        <f>IF(AND((RIGHT($AP$3,2)-'[1]Miter Profiles'!$AC$43-'[1]Outside Edges'!$B202)&gt;=5,'[1]Outside Edges'!$P202="Yes"),"Yes","No")</f>
        <v>Yes</v>
      </c>
      <c r="AQ203" s="87" t="str">
        <f>IF(AND((RIGHT($AQ$3,2)-'[1]Miter Profiles'!$AC$44-'[1]Outside Edges'!$B202)&gt;=5,'[1]Outside Edges'!$P202="Yes"),"Yes","No")</f>
        <v>Yes</v>
      </c>
      <c r="AR203" s="10" t="str">
        <f>IF(AND((RIGHT($AR$3,2)-'[1]Miter Profiles'!$AC$45-'[1]Outside Edges'!$B202)&gt;=5,'[1]Outside Edges'!$P202="Yes"),"Yes","No")</f>
        <v>Yes</v>
      </c>
      <c r="AS203" s="10" t="str">
        <f>IF(AND((RIGHT($AS$3,2)-'[1]Miter Profiles'!$AC$46-'[1]Outside Edges'!$B202)&gt;=5,'[1]Outside Edges'!$P202="Yes"),"Yes","No")</f>
        <v>Yes</v>
      </c>
      <c r="AT203" s="85" t="str">
        <f>IF(AND((RIGHT($AT$3,2)-'[1]Miter Profiles'!$AC$47-'[1]Outside Edges'!$B202)&gt;=5,'[1]Outside Edges'!$P202="Yes"),"Yes","No")</f>
        <v>Yes</v>
      </c>
      <c r="AU203" s="86" t="str">
        <f>IF(AND((RIGHT($AU$3,2)-'[1]Miter Profiles'!$AC$48-'[1]Outside Edges'!$B202)&gt;=5,'[1]Outside Edges'!$P202="Yes"),"Yes","No")</f>
        <v>Yes</v>
      </c>
      <c r="AV203" s="11" t="str">
        <f>IF(AND((RIGHT($AV$3,2)-'[1]Miter Profiles'!$AC$49-'[1]Outside Edges'!$B202)&gt;=5,'[1]Outside Edges'!$P202="Yes"),"Yes","No")</f>
        <v>Yes</v>
      </c>
      <c r="AW203" s="87" t="str">
        <f>IF(AND((RIGHT($AW$3,2)-'[1]Miter Profiles'!$AC$50-'[1]Outside Edges'!$B202)&gt;=5,'[1]Outside Edges'!$P202="Yes"),"Yes","No")</f>
        <v>Yes</v>
      </c>
      <c r="AX203" s="10" t="str">
        <f>IF(AND((RIGHT($AX$3,2)-'[1]Miter Profiles'!$AC$51-'[1]Outside Edges'!$B202)&gt;=5,'[1]Outside Edges'!$P202="Yes"),"Yes","No")</f>
        <v>Yes</v>
      </c>
      <c r="AY203" s="10" t="str">
        <f>IF(AND((RIGHT($AY$3,2)-'[1]Miter Profiles'!$AC$52-'[1]Outside Edges'!$B202)&gt;=5,'[1]Outside Edges'!$P202="Yes"),"Yes","No")</f>
        <v>Yes</v>
      </c>
      <c r="AZ203" s="85" t="str">
        <f>IF(AND((RIGHT($AZ$3,2)-'[1]Miter Profiles'!$AC$53-'[1]Outside Edges'!$B202)&gt;=5,'[1]Outside Edges'!$P202="Yes"),"Yes","No")</f>
        <v>Yes</v>
      </c>
      <c r="BA203" s="86" t="str">
        <f>IF(AND((RIGHT($BA$3,2)-'[1]Miter Profiles'!$AC$54-'[1]Outside Edges'!$B202)&gt;=5,'[1]Outside Edges'!$P202="Yes"),"Yes","No")</f>
        <v>Yes</v>
      </c>
      <c r="BB203" s="11" t="str">
        <f>IF(AND((RIGHT($BB$3,2)-'[1]Miter Profiles'!$AC$55-'[1]Outside Edges'!$B202)&gt;=5,'[1]Outside Edges'!$P202="Yes"),"Yes","No")</f>
        <v>Yes</v>
      </c>
      <c r="BC203" s="87" t="str">
        <f>IF(AND((RIGHT($BC$3,2)-'[1]Miter Profiles'!$AC$56-'[1]Outside Edges'!$B202)&gt;=5,'[1]Outside Edges'!$P202="Yes"),"Yes","No")</f>
        <v>Yes</v>
      </c>
      <c r="BD203" s="10" t="str">
        <f>IF(AND((RIGHT($BD$3,2)-'[1]Miter Profiles'!$AC$57-'[1]Outside Edges'!$B202)&gt;=5,'[1]Outside Edges'!$P202="Yes"),"Yes","No")</f>
        <v>Yes</v>
      </c>
      <c r="BE203" s="10" t="str">
        <f>IF(AND((RIGHT($BE$3,2)-'[1]Miter Profiles'!$AC$58-'[1]Outside Edges'!$B202)&gt;=5,'[1]Outside Edges'!$P202="Yes"),"Yes","No")</f>
        <v>Yes</v>
      </c>
      <c r="BF203" s="85" t="str">
        <f>IF(AND((RIGHT($BF$3,2)-'[1]Miter Profiles'!$AC$59-'[1]Outside Edges'!$B202)&gt;=5,'[1]Outside Edges'!$P202="Yes"),"Yes","No")</f>
        <v>Yes</v>
      </c>
      <c r="BG203" s="86" t="str">
        <f>IF(AND((RIGHT($BG$3,2)-'[1]Miter Profiles'!$AC$60-'[1]Outside Edges'!$B202)&gt;=5,'[1]Outside Edges'!$P202="Yes"),"Yes","No")</f>
        <v>Yes</v>
      </c>
      <c r="BH203" s="11" t="str">
        <f>IF(AND((RIGHT($BH$3,2)-'[1]Miter Profiles'!$AC$61-'[1]Outside Edges'!$B202)&gt;=5,'[1]Outside Edges'!$P202="Yes"),"Yes","No")</f>
        <v>Yes</v>
      </c>
      <c r="BI203" s="87" t="str">
        <f>IF(AND((RIGHT($BI$3,2)-'[1]Miter Profiles'!$AC$62-'[1]Outside Edges'!$B202)&gt;=5,'[1]Outside Edges'!$P202="Yes"),"Yes","No")</f>
        <v>Yes</v>
      </c>
      <c r="BJ203" s="10" t="str">
        <f>IF(AND((RIGHT($BJ$3,2)-'[1]Miter Profiles'!$AC$63-'[1]Outside Edges'!$B202)&gt;=5,'[1]Outside Edges'!$P202="Yes"),"Yes","No")</f>
        <v>Yes</v>
      </c>
      <c r="BK203" s="10" t="str">
        <f>IF(AND((RIGHT($BK$3,2)-'[1]Miter Profiles'!$AC$64-'[1]Outside Edges'!$B202)&gt;=5,'[1]Outside Edges'!$P202="Yes"),"Yes","No")</f>
        <v>Yes</v>
      </c>
      <c r="BL203" s="85" t="str">
        <f>IF(AND((RIGHT($BL$3,2)-'[1]Miter Profiles'!$AC$65-'[1]Outside Edges'!$B202)&gt;=5,'[1]Outside Edges'!$P202="Yes"),"Yes","No")</f>
        <v>Yes</v>
      </c>
      <c r="BM203" s="86" t="str">
        <f>IF(AND((RIGHT($BM$3,2)-'[1]Miter Profiles'!$AC$66-'[1]Outside Edges'!$B202)&gt;=5,'[1]Outside Edges'!$P202="Yes"),"Yes","No")</f>
        <v>Yes</v>
      </c>
      <c r="BN203" s="11" t="str">
        <f>IF(AND((RIGHT($BN$3,2)-'[1]Miter Profiles'!$AC$67-'[1]Outside Edges'!$B202)&gt;=5,'[1]Outside Edges'!$P202="Yes"),"Yes","No")</f>
        <v>Yes</v>
      </c>
      <c r="BO203" s="87" t="str">
        <f>IF(AND((RIGHT($BO$3,2)-'[1]Miter Profiles'!$AC$68-'[1]Outside Edges'!$B202)&gt;=5,'[1]Outside Edges'!$P202="Yes"),"Yes","No")</f>
        <v>Yes</v>
      </c>
      <c r="BP203" s="10" t="str">
        <f>IF(AND((RIGHT($BP$3,2)-'[1]Miter Profiles'!$AC$69-'[1]Outside Edges'!$B202)&gt;=5,'[1]Outside Edges'!$P202="Yes"),"Yes","No")</f>
        <v>Yes</v>
      </c>
      <c r="BQ203" s="10" t="str">
        <f>IF(AND((RIGHT($BQ$3,2)-'[1]Miter Profiles'!$AC$70-'[1]Outside Edges'!$B202)&gt;=5,'[1]Outside Edges'!$P202="Yes"),"Yes","No")</f>
        <v>Yes</v>
      </c>
      <c r="BR203" s="85" t="str">
        <f>IF(AND((RIGHT($BR$3,2)-'[1]Miter Profiles'!$AC$71-'[1]Outside Edges'!$B202)&gt;=5,'[1]Outside Edges'!$P202="Yes"),"Yes","No")</f>
        <v>Yes</v>
      </c>
      <c r="BS203" s="86" t="str">
        <f>IF(AND((RIGHT($BS$3,2)-'[1]Miter Profiles'!$AC$72-'[1]Outside Edges'!$B202)&gt;=5,'[1]Outside Edges'!$P202="Yes"),"Yes","No")</f>
        <v>Yes</v>
      </c>
      <c r="BT203" s="11" t="str">
        <f>IF(AND((RIGHT($BT$3,2)-'[1]Miter Profiles'!$AC$73-'[1]Outside Edges'!$B202)&gt;=5,'[1]Outside Edges'!$P202="Yes"),"Yes","No")</f>
        <v>Yes</v>
      </c>
      <c r="BU203" s="87" t="str">
        <f>IF(AND((RIGHT($BU$3,2)-'[1]Miter Profiles'!$AC$74-'[1]Outside Edges'!$B202)&gt;=5,'[1]Outside Edges'!$P202="Yes"),"Yes","No")</f>
        <v>Yes</v>
      </c>
      <c r="BV203" s="10" t="str">
        <f>IF(AND((RIGHT($BV$3,2)-'[1]Miter Profiles'!$AC$75-'[1]Outside Edges'!$B202)&gt;=5,'[1]Outside Edges'!$P202="Yes"),"Yes","No")</f>
        <v>Yes</v>
      </c>
      <c r="BW203" s="10" t="str">
        <f>IF(AND((RIGHT($BW$3,2)-'[1]Miter Profiles'!$AC$76-'[1]Outside Edges'!$B202)&gt;=5,'[1]Outside Edges'!$P202="Yes"),"Yes","No")</f>
        <v>Yes</v>
      </c>
      <c r="BX203" s="85" t="str">
        <f>IF(AND((RIGHT($BX$3,2)-'[1]Miter Profiles'!$AC$77-'[1]Outside Edges'!$B202)&gt;=5,'[1]Outside Edges'!$P202="Yes"),"Yes","No")</f>
        <v>Yes</v>
      </c>
      <c r="BY203" s="86" t="str">
        <f>IF(AND((RIGHT($BY$3,2)-'[1]Miter Profiles'!$AC$78-'[1]Outside Edges'!$B202)&gt;=5,'[1]Outside Edges'!$P202="Yes"),"Yes","No")</f>
        <v>Yes</v>
      </c>
      <c r="BZ203" s="11" t="str">
        <f>IF(AND((RIGHT($BZ$3,2)-'[1]Miter Profiles'!$AC$79-'[1]Outside Edges'!$B202)&gt;=5,'[1]Outside Edges'!$P202="Yes"),"Yes","No")</f>
        <v>Yes</v>
      </c>
      <c r="CA203" s="87" t="str">
        <f>IF(AND((RIGHT($CA$3,2)-'[1]Miter Profiles'!$AC$80-'[1]Outside Edges'!$B202)&gt;=5,'[1]Outside Edges'!$P202="Yes"),"Yes","No")</f>
        <v>Yes</v>
      </c>
      <c r="CB203" s="10" t="str">
        <f>IF(AND((RIGHT($CB$3,2)-'[1]Miter Profiles'!$AC$81-'[1]Outside Edges'!$B202)&gt;=5,'[1]Outside Edges'!$P202="Yes"),"Yes","No")</f>
        <v>Yes</v>
      </c>
      <c r="CC203" s="10" t="str">
        <f>IF(AND((RIGHT($CC$3,2)-'[1]Miter Profiles'!$AC$82-'[1]Outside Edges'!$B202)&gt;=5,'[1]Outside Edges'!$P202="Yes"),"Yes","No")</f>
        <v>Yes</v>
      </c>
      <c r="CD203" s="85" t="str">
        <f>IF(AND((RIGHT($CD$3,2)-'[1]Miter Profiles'!$AC$83-'[1]Outside Edges'!$B202)&gt;=5,'[1]Outside Edges'!$P202="Yes"),"Yes","No")</f>
        <v>Yes</v>
      </c>
      <c r="CE203" s="86" t="str">
        <f>IF(AND((RIGHT($CE$3,2)-'[1]Miter Profiles'!$AC$84-'[1]Outside Edges'!$B202)&gt;=5,'[1]Outside Edges'!$P202="Yes"),"Yes","No")</f>
        <v>Yes</v>
      </c>
      <c r="CF203" s="11" t="str">
        <f>IF(AND((RIGHT($CF$3,2)-'[1]Miter Profiles'!$AC$85-'[1]Outside Edges'!$B202)&gt;=5,'[1]Outside Edges'!$P202="Yes"),"Yes","No")</f>
        <v>Yes</v>
      </c>
      <c r="CG203" s="87" t="str">
        <f>IF(AND((RIGHT($CG$3,2)-'[1]Miter Profiles'!$AC$86-'[1]Outside Edges'!$B202)&gt;=5,'[1]Outside Edges'!$P202="Yes"),"Yes","No")</f>
        <v>Yes</v>
      </c>
      <c r="CH203" s="10" t="str">
        <f>IF(AND((RIGHT($CH$3,2)-'[1]Miter Profiles'!$AC$87-'[1]Outside Edges'!$B202)&gt;=5,'[1]Outside Edges'!$P202="Yes"),"Yes","No")</f>
        <v>Yes</v>
      </c>
      <c r="CI203" s="10" t="str">
        <f>IF(AND((RIGHT($CI$3,2)-'[1]Miter Profiles'!$AC$88-'[1]Outside Edges'!$B202)&gt;=5,'[1]Outside Edges'!$P202="Yes"),"Yes","No")</f>
        <v>Yes</v>
      </c>
      <c r="CJ203" s="85" t="str">
        <f>IF(AND((RIGHT($CJ$3,2)-'[1]Miter Profiles'!$AC$89-'[1]Outside Edges'!$B202)&gt;=5,'[1]Outside Edges'!$P202="Yes"),"Yes","No")</f>
        <v>Yes</v>
      </c>
      <c r="CK203" s="86" t="str">
        <f>IF(AND((RIGHT($CK$3,2)-'[1]Miter Profiles'!$AC$90-'[1]Outside Edges'!$B202)&gt;=5,'[1]Outside Edges'!$P202="Yes"),"Yes","No")</f>
        <v>Yes</v>
      </c>
      <c r="CL203" s="11" t="str">
        <f>IF(AND((RIGHT($CL$3,2)-'[1]Miter Profiles'!$AC$91-'[1]Outside Edges'!$B202)&gt;=5,'[1]Outside Edges'!$P202="Yes"),"Yes","No")</f>
        <v>Yes</v>
      </c>
      <c r="CM203" s="87" t="str">
        <f>IF(AND((RIGHT($CM$3,2)-'[1]Miter Profiles'!$AC$92-'[1]Outside Edges'!$B202)&gt;=5,'[1]Outside Edges'!$P202="Yes"),"Yes","No")</f>
        <v>Yes</v>
      </c>
      <c r="CN203" s="10" t="str">
        <f>IF(AND((RIGHT(CN$3,2)-'[1]Miter Profiles'!$AC$93-'[1]Outside Edges'!$B202)&gt;=5,'[1]Outside Edges'!$P202="Yes"),"Yes","No")</f>
        <v>No</v>
      </c>
      <c r="CO203" s="10" t="str">
        <f>IF(AND((RIGHT(CO$3,2)-'[1]Miter Profiles'!$AC$94-'[1]Outside Edges'!$B202)&gt;=5,'[1]Outside Edges'!$P202="Yes"),"Yes","No")</f>
        <v>Yes</v>
      </c>
      <c r="CP203" s="85" t="str">
        <f>IF(AND((RIGHT(CP$3,2)-'[1]Miter Profiles'!$AC$95-'[1]Outside Edges'!$B202)&gt;=5,'[1]Outside Edges'!$P202="Yes"),"Yes","No")</f>
        <v>Yes</v>
      </c>
      <c r="CQ203" s="86" t="str">
        <f>IF(AND((RIGHT(CQ$3,2)-'[1]Miter Profiles'!$AC$96-'[1]Outside Edges'!$B202)&gt;=5,'[1]Outside Edges'!$P202="Yes"),"Yes","No")</f>
        <v>Yes</v>
      </c>
      <c r="CR203" s="11" t="str">
        <f>IF(AND((RIGHT(CR$3,2)-'[1]Miter Profiles'!$AC$97-'[1]Outside Edges'!$B202)&gt;=5,'[1]Outside Edges'!$P202="Yes"),"Yes","No")</f>
        <v>Yes</v>
      </c>
      <c r="CS203" s="87" t="str">
        <f>IF(AND((RIGHT(CS$3,2)-'[1]Miter Profiles'!$AC$98-'[1]Outside Edges'!$B202)&gt;=5,'[1]Outside Edges'!$P202="Yes"),"Yes","No")</f>
        <v>Yes</v>
      </c>
      <c r="CT203" s="10" t="str">
        <f>IF(AND((RIGHT($CT$3,2)-'[1]Miter Profiles'!$AC$99-'[1]Outside Edges'!$B202)&gt;=5,'[1]Outside Edges'!$P202="Yes"),"Yes","No")</f>
        <v>Yes</v>
      </c>
      <c r="CU203" s="10" t="str">
        <f>IF(AND((RIGHT($CU$3,2)-'[1]Miter Profiles'!$AC$100-'[1]Outside Edges'!$B202)&gt;=5,'[1]Outside Edges'!$P202="Yes"),"Yes","No")</f>
        <v>Yes</v>
      </c>
      <c r="CV203" s="85" t="str">
        <f>IF(AND((RIGHT($CV$3,2)-'[1]Miter Profiles'!$AC$101-'[1]Outside Edges'!$B202)&gt;=5,'[1]Outside Edges'!$P202="Yes"),"Yes","No")</f>
        <v>Yes</v>
      </c>
      <c r="CW203" s="86" t="str">
        <f>IF(AND((RIGHT($CW$3,2)-'[1]Miter Profiles'!$AC$102-'[1]Outside Edges'!$B202)&gt;=5,'[1]Outside Edges'!$P202="Yes"),"Yes","No")</f>
        <v>Yes</v>
      </c>
      <c r="CX203" s="11" t="str">
        <f>IF(AND((RIGHT($CX$3,2)-'[1]Miter Profiles'!$AC$103-'[1]Outside Edges'!$B202)&gt;=5,'[1]Outside Edges'!$P202="Yes"),"Yes","No")</f>
        <v>Yes</v>
      </c>
      <c r="CY203" s="87" t="str">
        <f>IF(AND((RIGHT($CY$3,2)-'[1]Miter Profiles'!$AC$104-'[1]Outside Edges'!$B202)&gt;=5,'[1]Outside Edges'!$P202="Yes"),"Yes","No")</f>
        <v>Yes</v>
      </c>
      <c r="CZ203" s="10" t="str">
        <f>IF(AND((RIGHT($CZ$3,2)-'[1]Miter Profiles'!$AC$105-'[1]Outside Edges'!$B202)&gt;=5,'[1]Outside Edges'!$P202="Yes"),"Yes","No")</f>
        <v>No</v>
      </c>
      <c r="DA203" s="10" t="str">
        <f>IF(AND((RIGHT($DA$3,2)-'[1]Miter Profiles'!$AC$106-'[1]Outside Edges'!$B202)&gt;=5,'[1]Outside Edges'!$P202="Yes"),"Yes","No")</f>
        <v>No</v>
      </c>
      <c r="DB203" s="85" t="str">
        <f>IF(AND((RIGHT($DB$3,2)-'[1]Miter Profiles'!$AC$107-'[1]Outside Edges'!$B202)&gt;=5,'[1]Outside Edges'!$P202="Yes"),"Yes","No")</f>
        <v>No</v>
      </c>
      <c r="DC203" s="86" t="str">
        <f>IF(AND((RIGHT($DC$3,2)-'[1]Miter Profiles'!$AC$108-'[1]Outside Edges'!$B202)&gt;=5,'[1]Outside Edges'!$P202="Yes"),"Yes","No")</f>
        <v>Yes</v>
      </c>
      <c r="DD203" s="11" t="str">
        <f>IF(AND((RIGHT($DD$3,2)-'[1]Miter Profiles'!$AC$109-'[1]Outside Edges'!$B202)&gt;=5,'[1]Outside Edges'!$P202="Yes"),"Yes","No")</f>
        <v>Yes</v>
      </c>
      <c r="DE203" s="87" t="str">
        <f>IF(AND((RIGHT($DE$3,2)-'[1]Miter Profiles'!$AC$110-'[1]Outside Edges'!$B202)&gt;=5,'[1]Outside Edges'!$P202="Yes"),"Yes","No")</f>
        <v>Yes</v>
      </c>
      <c r="DF203" s="10" t="str">
        <f>IF(AND((RIGHT($DF$3,2)-'[1]Miter Profiles'!$AC$111-'[1]Outside Edges'!$B202)&gt;=5,'[1]Outside Edges'!$P202="Yes"),"Yes","No")</f>
        <v>Yes</v>
      </c>
      <c r="DG203" s="10" t="str">
        <f>IF(AND((RIGHT($DG$3,2)-'[1]Miter Profiles'!$AC$112-'[1]Outside Edges'!$B202)&gt;=5,'[1]Outside Edges'!$P202="Yes"),"Yes","No")</f>
        <v>Yes</v>
      </c>
      <c r="DH203" s="85" t="str">
        <f>IF(AND((RIGHT($DH$3,2)-'[1]Miter Profiles'!$AC$113-'[1]Outside Edges'!$B202)&gt;=5,'[1]Outside Edges'!$P202="Yes"),"Yes","No")</f>
        <v>Yes</v>
      </c>
      <c r="DI203" s="86" t="str">
        <f>IF(AND((RIGHT($DI$3,2)-'[1]Miter Profiles'!$AC$114-'[1]Outside Edges'!$B202)&gt;=5,'[1]Outside Edges'!$P202="Yes"),"Yes","No")</f>
        <v>Yes</v>
      </c>
      <c r="DJ203" s="11" t="str">
        <f>IF(AND((RIGHT($DJ$3,2)-'[1]Miter Profiles'!$AC$115-'[1]Outside Edges'!$B202)&gt;=5,'[1]Outside Edges'!$P202="Yes"),"Yes","No")</f>
        <v>Yes</v>
      </c>
      <c r="DK203" s="87" t="str">
        <f>IF(AND((RIGHT($DK$3,2)-'[1]Miter Profiles'!$AC$116-'[1]Outside Edges'!$B202)&gt;=5,'[1]Outside Edges'!$P202="Yes"),"Yes","No")</f>
        <v>Yes</v>
      </c>
      <c r="DL203" s="10" t="str">
        <f>IF(AND((RIGHT($DL$3,2)-'[1]Miter Profiles'!$AC$117-'[1]Outside Edges'!$B202)&gt;=5,'[1]Outside Edges'!$P202="Yes"),"Yes","No")</f>
        <v>Yes</v>
      </c>
      <c r="DM203" s="10" t="str">
        <f>IF(AND((RIGHT($DM$3,2)-'[1]Miter Profiles'!$AC$118-'[1]Outside Edges'!$B202)&gt;=5,'[1]Outside Edges'!$P202="Yes"),"Yes","No")</f>
        <v>Yes</v>
      </c>
      <c r="DN203" s="85" t="str">
        <f>IF(AND((RIGHT($DN$3,2)-'[1]Miter Profiles'!$AC$119-'[1]Outside Edges'!$B202)&gt;=5,'[1]Outside Edges'!$P202="Yes"),"Yes","No")</f>
        <v>Yes</v>
      </c>
      <c r="DO203" s="86" t="str">
        <f>IF(AND((RIGHT($DO$3,2)-'[1]Miter Profiles'!$AC$120-'[1]Outside Edges'!$B202)&gt;=5,'[1]Outside Edges'!$P202="Yes"),"Yes","No")</f>
        <v>No</v>
      </c>
      <c r="DP203" s="11" t="str">
        <f>IF(AND((RIGHT($DP$3,2)-'[1]Miter Profiles'!$AC$121-'[1]Outside Edges'!$B202)&gt;=5,'[1]Outside Edges'!$P202="Yes"),"Yes","No")</f>
        <v>Yes</v>
      </c>
      <c r="DQ203" s="87" t="str">
        <f>IF(AND((RIGHT($DQ$3,2)-'[1]Miter Profiles'!$AC$122-'[1]Outside Edges'!$B202)&gt;=5,'[1]Outside Edges'!$P202="Yes"),"Yes","No")</f>
        <v>Yes</v>
      </c>
      <c r="DR203" s="10" t="str">
        <f>IF(AND((RIGHT($DR$3,2)-'[1]Miter Profiles'!$AC$123-'[1]Outside Edges'!$B202)&gt;=5,'[1]Outside Edges'!$P202="Yes"),"Yes","No")</f>
        <v>Yes</v>
      </c>
      <c r="DS203" s="10" t="str">
        <f>IF(AND((RIGHT($DS$3,2)-'[1]Miter Profiles'!$AC$124-'[1]Outside Edges'!$B202)&gt;=5,'[1]Outside Edges'!$P202="Yes"),"Yes","No")</f>
        <v>Yes</v>
      </c>
      <c r="DT203" s="85" t="str">
        <f>IF(AND((RIGHT($DT$3,2)-'[1]Miter Profiles'!$AC$125-'[1]Outside Edges'!$B202)&gt;=5,'[1]Outside Edges'!$P202="Yes"),"Yes","No")</f>
        <v>Yes</v>
      </c>
      <c r="DU203" s="86" t="str">
        <f>IF(AND((RIGHT($DU$3,2)-'[1]Miter Profiles'!$AC$126-'[1]Outside Edges'!$B202)&gt;=5,'[1]Outside Edges'!$P202="Yes"),"Yes","No")</f>
        <v>Yes</v>
      </c>
      <c r="DV203" s="11" t="str">
        <f>IF(AND((RIGHT($DV$3,2)-'[1]Miter Profiles'!$AC$127-'[1]Outside Edges'!$B202)&gt;=5,'[1]Outside Edges'!$P202="Yes"),"Yes","No")</f>
        <v>Yes</v>
      </c>
      <c r="DW203" s="87" t="str">
        <f>IF(AND((RIGHT($DW$3,2)-'[1]Miter Profiles'!$AC$128-'[1]Outside Edges'!$B202)&gt;=5,'[1]Outside Edges'!$P202="Yes"),"Yes","No")</f>
        <v>Yes</v>
      </c>
      <c r="DX203" s="10" t="str">
        <f>IF(AND((RIGHT($DX$3,2)-'[1]Miter Profiles'!$AC$129-'[1]Outside Edges'!$B202)&gt;=5,'[1]Outside Edges'!$P202="Yes"),"Yes","No")</f>
        <v>Yes</v>
      </c>
      <c r="DY203" s="10" t="str">
        <f>IF(AND((RIGHT($DY$3,2)-'[1]Miter Profiles'!$AC$130-'[1]Outside Edges'!$B202)&gt;=5,'[1]Outside Edges'!$P202="Yes"),"Yes","No")</f>
        <v>Yes</v>
      </c>
      <c r="DZ203" s="85" t="str">
        <f>IF(AND((RIGHT($DZ$3,2)-'[1]Miter Profiles'!$AC$131-'[1]Outside Edges'!$B202)&gt;=5,'[1]Outside Edges'!$P202="Yes"),"Yes","No")</f>
        <v>Yes</v>
      </c>
      <c r="EA203" s="90" t="str">
        <f>IF(AND((RIGHT($EA$3,2)-'[1]Miter Profiles'!$AC$132-'[1]Outside Edges'!$B202)&gt;=5,'[1]Outside Edges'!$P202="Yes"),"Yes","No")</f>
        <v>Yes</v>
      </c>
      <c r="EB203" s="104" t="str">
        <f>IF(AND((RIGHT($EB$3,2)-'[1]Miter Profiles'!$AC$133-'[1]Outside Edges'!$B202)&gt;=5,'[1]Outside Edges'!$P202="Yes"),"Yes","No")</f>
        <v>No</v>
      </c>
      <c r="EC203" s="109" t="str">
        <f>IF(AND((RIGHT($EC$3,2)-'[1]Miter Profiles'!$AC$134-'[1]Outside Edges'!$B202)&gt;=5,'[1]Outside Edges'!$P202="Yes"),"Yes","No")</f>
        <v>Yes</v>
      </c>
      <c r="ED203" s="115" t="str">
        <f>IF(AND((RIGHT($ED$3,2)-'[1]Miter Profiles'!$AC$135-'[1]Outside Edges'!$B202)&gt;=5,'[1]Outside Edges'!$P202="Yes"),"Yes","No")</f>
        <v>Yes</v>
      </c>
      <c r="EE203" s="112" t="str">
        <f>IF(AND((RIGHT($EE$3,2)-'[1]Miter Profiles'!$AC$136-'[1]Outside Edges'!$B202)&gt;=5,'[1]Outside Edges'!$P202="Yes"),"Yes","No")</f>
        <v>Yes</v>
      </c>
      <c r="EF203" s="85" t="str">
        <f>IF(AND((RIGHT($EF$3,2)-'[1]Miter Profiles'!$AC$137-'[1]Outside Edges'!$B202)&gt;=5,'[1]Outside Edges'!$P202="Yes"),"Yes","No")</f>
        <v>Yes</v>
      </c>
      <c r="EG203" s="10" t="str">
        <f>IF(AND((RIGHT($EG$3,2)-'[1]Miter Profiles'!$AC$138-'[1]Outside Edges'!$B202)&gt;=5,'[1]Outside Edges'!$P202="Yes"),"Yes","No")</f>
        <v>Yes</v>
      </c>
      <c r="EH203" s="90" t="str">
        <f>IF(AND((RIGHT($EH$3,2)-'[1]Miter Profiles'!$AC$139-'[1]Outside Edges'!$B202)&gt;=5,'[1]Outside Edges'!$P202="Yes"),"Yes","No")</f>
        <v>Yes</v>
      </c>
      <c r="EI203" s="120" t="str">
        <f>IF(AND((RIGHT($EI$3,2)-'[1]Miter Profiles'!$AC$140-'[1]Outside Edges'!$B202)&gt;=5,'[1]Outside Edges'!$P202="Yes"),"Yes","No")</f>
        <v>Yes</v>
      </c>
      <c r="EJ203" s="123" t="str">
        <f>IF(AND((RIGHT($EJ$3,2)-'[1]Miter Profiles'!$AC$141-'[1]Outside Edges'!$B202)&gt;=5,'[1]Outside Edges'!$P202="Yes"),"Yes","No")</f>
        <v>Yes</v>
      </c>
      <c r="EK203" s="123" t="str">
        <f>IF(AND((RIGHT($EK$3,2)-'[1]Miter Profiles'!$AC$142-'[1]Outside Edges'!$B202)&gt;=5,'[1]Outside Edges'!$P202="Yes"),"Yes","No")</f>
        <v>Yes</v>
      </c>
      <c r="EL203" s="115" t="str">
        <f>IF(AND((RIGHT($EL$3,2)-'[1]Miter Profiles'!$AC$143-'[1]Outside Edges'!$B202)&gt;=5,'[1]Outside Edges'!$P202="Yes"),"Yes","No")</f>
        <v>Yes</v>
      </c>
      <c r="EM203" s="128" t="str">
        <f>IF(AND((RIGHT($EM$3,2)-'[1]Miter Profiles'!$AC$144-'[1]Outside Edges'!$B202)&gt;=5,'[1]Outside Edges'!$P202="Yes"),"Yes","No")</f>
        <v>No</v>
      </c>
      <c r="EN203" s="10" t="str">
        <f>IF(AND((RIGHT($EN$3,2)-'[1]Miter Profiles'!$AC$145-'[1]Outside Edges'!$B202)&gt;=5,'[1]Outside Edges'!$P202="Yes"),"Yes","No")</f>
        <v>Yes</v>
      </c>
      <c r="EO203" s="90" t="str">
        <f>IF(AND((RIGHT($EO$3,2)-'[1]Miter Profiles'!$AC$146-'[1]Outside Edges'!$B202)&gt;=5,'[1]Outside Edges'!$P202="Yes"),"Yes","No")</f>
        <v>Yes</v>
      </c>
      <c r="EP203" s="123" t="str">
        <f>IF(AND((RIGHT($EP$3,2)-'[1]Miter Profiles'!$AC$147-'[1]Outside Edges'!$B202)&gt;=5,'[1]Outside Edges'!$P202="Yes"),"Yes","No")</f>
        <v>No</v>
      </c>
      <c r="EQ203" s="123" t="str">
        <f>IF(AND((RIGHT($EQ$3,2)-'[1]Miter Profiles'!$AC$148-'[1]Outside Edges'!$B202)&gt;=5,'[1]Outside Edges'!$P202="Yes"),"Yes","No")</f>
        <v>Yes</v>
      </c>
      <c r="ER203" s="115" t="str">
        <f>IF(AND((RIGHT($ER$3,2)-'[1]Miter Profiles'!$AC$149-'[1]Outside Edges'!$B202)&gt;=5,'[1]Outside Edges'!$P202="Yes"),"Yes","No")</f>
        <v>Yes</v>
      </c>
      <c r="ES203" s="128" t="str">
        <f>IF(AND((RIGHT($ES$3,2)-'[1]Miter Profiles'!$AC$150-'[1]Outside Edges'!$B202)&gt;=5,'[1]Outside Edges'!$P202="Yes"),"Yes","No")</f>
        <v>No</v>
      </c>
      <c r="ET203" s="10" t="str">
        <f>IF(AND((RIGHT($ET$3,2)-'[1]Miter Profiles'!$AC$151-'[1]Outside Edges'!$B202)&gt;=5,'[1]Outside Edges'!$P202="Yes"),"Yes","No")</f>
        <v>Yes</v>
      </c>
      <c r="EU203" s="90" t="str">
        <f>IF(AND((RIGHT($EU$3,2)-'[1]Miter Profiles'!$AC$152-'[1]Outside Edges'!$B202)&gt;=5,'[1]Outside Edges'!$P202="Yes"),"Yes","No")</f>
        <v>Yes</v>
      </c>
      <c r="EV203" s="123" t="str">
        <f>IF(AND((RIGHT($EV$3,2)-'[1]Miter Profiles'!$AC$153-'[1]Outside Edges'!$B202)&gt;=5,'[1]Outside Edges'!$P202="Yes"),"Yes","No")</f>
        <v>Yes</v>
      </c>
      <c r="EW203" s="123" t="str">
        <f>IF(AND((RIGHT($EW$3,2)-'[1]Miter Profiles'!$AC$154-'[1]Outside Edges'!$B202)&gt;=5,'[1]Outside Edges'!$P202="Yes"),"Yes","No")</f>
        <v>Yes</v>
      </c>
      <c r="EX203" s="115" t="str">
        <f>IF(AND((RIGHT($EX$3,2)-'[1]Miter Profiles'!$AC$155-'[1]Outside Edges'!$B202)&gt;=5,'[1]Outside Edges'!$P202="Yes"),"Yes","No")</f>
        <v>Yes</v>
      </c>
      <c r="EY203" s="128" t="str">
        <f>IF(AND((RIGHT($EY$3,2)-'[1]Miter Profiles'!$AC$156-'[1]Outside Edges'!$B202)&gt;=5,'[1]Outside Edges'!$P202="Yes"),"Yes","No")</f>
        <v>Yes</v>
      </c>
      <c r="EZ203" s="10" t="str">
        <f>IF(AND((RIGHT($EZ$3,2)-'[1]Miter Profiles'!$AC$157-'[1]Outside Edges'!$B202)&gt;=5,'[1]Outside Edges'!$P202="Yes"),"Yes","No")</f>
        <v>Yes</v>
      </c>
      <c r="FA203" s="90" t="str">
        <f>IF(AND((RIGHT($FA$3,2)-'[1]Miter Profiles'!$AC$158-'[1]Outside Edges'!$B202)&gt;=5,'[1]Outside Edges'!$P202="Yes"),"Yes","No")</f>
        <v>Yes</v>
      </c>
      <c r="FB203" s="123" t="str">
        <f>IF(AND((RIGHT($FB$3,2)-'[1]Miter Profiles'!$AC$159-'[1]Outside Edges'!$B202)&gt;=5,'[1]Outside Edges'!$P202="Yes"),"Yes","No")</f>
        <v>Yes</v>
      </c>
      <c r="FC203" s="123" t="str">
        <f>IF(AND((RIGHT($FC$3,2)-'[1]Miter Profiles'!$AC$160-'[1]Outside Edges'!$B202)&gt;=5,'[1]Outside Edges'!$P202="Yes"),"Yes","No")</f>
        <v>Yes</v>
      </c>
      <c r="FD203" s="115" t="str">
        <f>IF(AND((RIGHT($FD$3,2)-'[1]Miter Profiles'!$AC$161-'[1]Outside Edges'!$B202)&gt;=5,'[1]Outside Edges'!$P202="Yes"),"Yes","No")</f>
        <v>Yes</v>
      </c>
      <c r="FE203" s="128" t="str">
        <f>IF(AND((RIGHT($FE$3,2)-'[1]Miter Profiles'!$AC$162-'[1]Outside Edges'!$B202)&gt;=5,'[1]Outside Edges'!$P202="Yes"),"Yes","No")</f>
        <v>Yes</v>
      </c>
      <c r="FF203" s="10" t="str">
        <f>IF(AND((RIGHT($FF$3,2)-'[1]Miter Profiles'!$AC$163-'[1]Outside Edges'!$B202)&gt;=5,'[1]Outside Edges'!$P202="Yes"),"Yes","No")</f>
        <v>Yes</v>
      </c>
      <c r="FG203" s="90" t="str">
        <f>IF(AND((RIGHT($FG$3,2)-'[1]Miter Profiles'!$AC$164-'[1]Outside Edges'!$B202)&gt;=5,'[1]Outside Edges'!$P202="Yes"),"Yes","No")</f>
        <v>Yes</v>
      </c>
      <c r="FH203" s="123" t="str">
        <f>IF(AND((RIGHT($FH$3,2)-'[1]Miter Profiles'!$AC$165-'[1]Outside Edges'!$B202)&gt;=5,'[1]Outside Edges'!$P202="Yes"),"Yes","No")</f>
        <v>Yes</v>
      </c>
      <c r="FI203" s="123" t="str">
        <f>IF(AND((RIGHT($FI$3,2)-'[1]Miter Profiles'!$AC$166-'[1]Outside Edges'!$B202)&gt;=5,'[1]Outside Edges'!$P202="Yes"),"Yes","No")</f>
        <v>Yes</v>
      </c>
      <c r="FJ203" s="115" t="str">
        <f>IF(AND((RIGHT($FJ$3,2)-'[1]Miter Profiles'!$AC$167-'[1]Outside Edges'!$B202)&gt;=5,'[1]Outside Edges'!$P202="Yes"),"Yes","No")</f>
        <v>Yes</v>
      </c>
      <c r="FK203" s="128" t="str">
        <f>IF(AND((RIGHT($FK$3,2)-'[1]Miter Profiles'!$AC$168-'[1]Outside Edges'!$B202)&gt;=5,'[1]Outside Edges'!$P202="Yes"),"Yes","No")</f>
        <v>Yes</v>
      </c>
      <c r="FL203" s="10" t="str">
        <f>IF(AND((RIGHT($FL$3,2)-'[1]Miter Profiles'!$AC$169-'[1]Outside Edges'!$B202)&gt;=5,'[1]Outside Edges'!$P202="Yes"),"Yes","No")</f>
        <v>Yes</v>
      </c>
      <c r="FM203" s="90" t="str">
        <f>IF(AND((RIGHT($FM$3,2)-'[1]Miter Profiles'!$AC$170-'[1]Outside Edges'!$B202)&gt;=5,'[1]Outside Edges'!$P202="Yes"),"Yes","No")</f>
        <v>Yes</v>
      </c>
      <c r="FN203" s="123" t="str">
        <f>IF(AND((RIGHT($FN$3,2)-'[1]Miter Profiles'!$AC$171-'[1]Outside Edges'!$B202)&gt;=5,'[1]Outside Edges'!$P202="Yes"),"Yes","No")</f>
        <v>Yes</v>
      </c>
      <c r="FO203" s="123" t="str">
        <f>IF(AND((RIGHT($FO$3,2)-'[1]Miter Profiles'!$AC$172-'[1]Outside Edges'!$B202)&gt;=5,'[1]Outside Edges'!$P202="Yes"),"Yes","No")</f>
        <v>Yes</v>
      </c>
      <c r="FP203" s="115" t="str">
        <f>IF(AND((RIGHT($FP$3,2)-'[1]Miter Profiles'!$AC$173-'[1]Outside Edges'!$B202)&gt;=5,'[1]Outside Edges'!$P202="Yes"),"Yes","No")</f>
        <v>Yes</v>
      </c>
      <c r="FQ203" s="128" t="str">
        <f>IF(AND((RIGHT($FQ$3,2)-'[1]Miter Profiles'!$AC$174-'[1]Outside Edges'!$B202)&gt;=5,'[1]Outside Edges'!$P202="Yes"),"Yes","No")</f>
        <v>Yes</v>
      </c>
      <c r="FR203" s="10" t="str">
        <f>IF(AND((RIGHT($FR$3,2)-'[1]Miter Profiles'!$AC$175-'[1]Outside Edges'!$B202)&gt;=5,'[1]Outside Edges'!$P202="Yes"),"Yes","No")</f>
        <v>Yes</v>
      </c>
      <c r="FS203" s="90" t="str">
        <f>IF(AND((RIGHT($FS$3,2)-'[1]Miter Profiles'!$AC$176-'[1]Outside Edges'!$B202)&gt;=5,'[1]Outside Edges'!$P202="Yes"),"Yes","No")</f>
        <v>Yes</v>
      </c>
      <c r="FT203" s="123" t="str">
        <f>IF(AND((RIGHT($FT$3,2)-'[1]Miter Profiles'!$AC$177-'[1]Outside Edges'!$B202)&gt;=5,'[1]Outside Edges'!$P202="Yes"),"Yes","No")</f>
        <v>Yes</v>
      </c>
      <c r="FU203" s="123" t="str">
        <f>IF(AND((RIGHT($FU$3,2)-'[1]Miter Profiles'!$AC$178-'[1]Outside Edges'!$B202)&gt;=5,'[1]Outside Edges'!$P202="Yes"),"Yes","No")</f>
        <v>Yes</v>
      </c>
      <c r="FV203" s="115" t="str">
        <f>IF(AND((RIGHT($V$3,2)-'[1]Miter Profiles'!$AC$179-'[1]Outside Edges'!$B202)&gt;=5,'[1]Outside Edges'!$P202="Yes"),"Yes","No")</f>
        <v>Yes</v>
      </c>
      <c r="FW203" s="128" t="str">
        <f>IF(AND((RIGHT($FW$3,2)-'[1]Miter Profiles'!$AC$180-'[1]Outside Edges'!$B202)&gt;=5,'[1]Outside Edges'!$P202="Yes"),"Yes","No")</f>
        <v>No</v>
      </c>
      <c r="FX203" s="269" t="str">
        <f>IF(AND((RIGHT($FX$3,2)-'[1]Miter Profiles'!$AC$181-'[1]Outside Edges'!$B202)&gt;=5,'[1]Outside Edges'!$P202="Yes"),"Yes","No")</f>
        <v>Yes</v>
      </c>
      <c r="FY203" s="273" t="str">
        <f>IF(AND((RIGHT($FY$3,2)-'[1]Miter Profiles'!$AC$182-'[1]Outside Edges'!$B202)&gt;=5,'[1]Outside Edges'!$P202="Yes"),"Yes","No")</f>
        <v>Yes</v>
      </c>
      <c r="FZ203" s="282" t="str">
        <f>IF(AND((RIGHT($FZ$3,2)-'[1]Miter Profiles'!$AC$183-'[1]Outside Edges'!$B202)&gt;=5,'[1]Outside Edges'!$P202="Yes"),"Yes","No")</f>
        <v>Yes</v>
      </c>
      <c r="GA203" s="283" t="str">
        <f>IF(AND((RIGHT($GA$3,2)-'[1]Miter Profiles'!$AC$184-'[1]Outside Edges'!$B202)&gt;=5,'[1]Outside Edges'!$P202="Yes"),"Yes","No")</f>
        <v>Yes</v>
      </c>
      <c r="GB203" s="284" t="str">
        <f>IF(AND((RIGHT($GB$3,2)-'[1]Miter Profiles'!$AC$185-'[1]Outside Edges'!$B202)&gt;=5,'[1]Outside Edges'!$P202="Yes"),"Yes","No")</f>
        <v>Yes</v>
      </c>
      <c r="GC203" s="275" t="str">
        <f>IF(AND((RIGHT($GC$3,2)-'[1]Miter Profiles'!$AC$186-'[1]Outside Edges'!$B202)&gt;=5,'[1]Outside Edges'!$P202="Yes"),"Yes","No")</f>
        <v>Yes</v>
      </c>
      <c r="GD203" s="269" t="str">
        <f>IF(AND((RIGHT($GD$3,2)-'[1]Miter Profiles'!$AC$187-'[1]Outside Edges'!$B202)&gt;=5,'[1]Outside Edges'!$P202="Yes"),"Yes","No")</f>
        <v>Yes</v>
      </c>
      <c r="GE203" s="273" t="str">
        <f>IF(AND((RIGHT($GE$3,2)-'[1]Miter Profiles'!$AC$188-'[1]Outside Edges'!$B202)&gt;=5,'[1]Outside Edges'!$P202="Yes"),"Yes","No")</f>
        <v>Yes</v>
      </c>
      <c r="GF203" s="282" t="str">
        <f>IF(AND((RIGHT($GF$3,2)-'[1]Miter Profiles'!$AC$189-'[1]Outside Edges'!$B202)&gt;=5,'[1]Outside Edges'!$P202="Yes"),"Yes","No")</f>
        <v>Yes</v>
      </c>
      <c r="GG203" s="283" t="str">
        <f>IF(AND((RIGHT($GG$3,2)-'[1]Miter Profiles'!$AC$190-'[1]Outside Edges'!$B202)&gt;=5,'[1]Outside Edges'!$P202="Yes"),"Yes","No")</f>
        <v>Yes</v>
      </c>
      <c r="GH203" s="284" t="str">
        <f>IF(AND((RIGHT($GH$3,2)-'[1]Miter Profiles'!$AC$191-'[1]Outside Edges'!$B202)&gt;=5,'[1]Outside Edges'!$P202="Yes"),"Yes","No")</f>
        <v>Yes</v>
      </c>
      <c r="GI203" s="275" t="str">
        <f>IF(AND((RIGHT($GI$3,2)-'[1]Miter Profiles'!$AC$192-'[1]Outside Edges'!$B202)&gt;=5,'[1]Outside Edges'!$P202="Yes"),"Yes","No")</f>
        <v>Yes</v>
      </c>
      <c r="GJ203" s="269" t="str">
        <f>IF(AND((RIGHT($GJ$3,2)-'[1]Miter Profiles'!$AC$193-'[1]Outside Edges'!$B202)&gt;=5,'[1]Outside Edges'!$P202="Yes"),"Yes","No")</f>
        <v>Yes</v>
      </c>
      <c r="GK203" s="273" t="str">
        <f>IF(AND((RIGHT($GK$3,2)-'[1]Miter Profiles'!$AC$194-'[1]Outside Edges'!$B202)&gt;=5,'[1]Outside Edges'!$P202="Yes"),"Yes","No")</f>
        <v>Yes</v>
      </c>
      <c r="GL203" s="282" t="str">
        <f>IF(AND((RIGHT($GL$3,2)-'[1]Miter Profiles'!$AC$195-'[1]Outside Edges'!$B202)&gt;=5,'[1]Outside Edges'!$P202="Yes"),"Yes","No")</f>
        <v>Yes</v>
      </c>
      <c r="GM203" s="283" t="str">
        <f>IF(AND((RIGHT($GM$3,2)-'[1]Miter Profiles'!$AC$196-'[1]Outside Edges'!$B202)&gt;=5,'[1]Outside Edges'!$P202="Yes"),"Yes","No")</f>
        <v>Yes</v>
      </c>
      <c r="GN203" s="284" t="str">
        <f>IF(AND((RIGHT($GN$3,2)-'[1]Miter Profiles'!$AC$197-'[1]Outside Edges'!$B202)&gt;=5,'[1]Outside Edges'!$P202="Yes"),"Yes","No")</f>
        <v>Yes</v>
      </c>
      <c r="GO203" s="275" t="str">
        <f>IF(AND((RIGHT($GO$3,2)-'[1]Miter Profiles'!$AC$198-'[1]Outside Edges'!$B202)&gt;=5,'[1]Outside Edges'!$P202="Yes"),"Yes","No")</f>
        <v>No</v>
      </c>
      <c r="GP203" s="269" t="str">
        <f>IF(AND((RIGHT($GP$3,2)-'[1]Miter Profiles'!$AC$199-'[1]Outside Edges'!$B202)&gt;=5,'[1]Outside Edges'!$P202="Yes"),"Yes","No")</f>
        <v>Yes</v>
      </c>
      <c r="GQ203" s="273" t="str">
        <f>IF(AND((RIGHT($GQ$3,2)-'[1]Miter Profiles'!$AC$200-'[1]Outside Edges'!$B202)&gt;=5,'[1]Outside Edges'!$P202="Yes"),"Yes","No")</f>
        <v>Yes</v>
      </c>
      <c r="GR203" s="282" t="str">
        <f>IF(AND((RIGHT($GR$3,2)-'[1]Miter Profiles'!$AC$201-'[1]Outside Edges'!$B202)&gt;=5,'[1]Outside Edges'!$P202="Yes"),"Yes","No")</f>
        <v>Yes</v>
      </c>
      <c r="GS203" s="283" t="str">
        <f>IF(AND((RIGHT($GS$3,2)-'[1]Miter Profiles'!$AC$202-'[1]Outside Edges'!$B202)&gt;=5,'[1]Outside Edges'!$P202="Yes"),"Yes","No")</f>
        <v>Yes</v>
      </c>
      <c r="GT203" s="284" t="str">
        <f>IF(AND((RIGHT($GT$3,2)-'[1]Miter Profiles'!$AC$203-'[1]Outside Edges'!$B202)&gt;=5,'[1]Outside Edges'!$P202="Yes"),"Yes","No")</f>
        <v>Yes</v>
      </c>
      <c r="GU203" s="275" t="str">
        <f>IF(AND((RIGHT($GU$3,2)-'[1]Miter Profiles'!$AC$204-'[1]Outside Edges'!$B202)&gt;=5,'[1]Outside Edges'!$P202="Yes"),"Yes","No")</f>
        <v>Yes</v>
      </c>
      <c r="GV203" s="269" t="str">
        <f>IF(AND((RIGHT($GV$3,2)-'[1]Miter Profiles'!$AC$205-'[1]Outside Edges'!$B202)&gt;=5,'[1]Outside Edges'!$P202="Yes"),"Yes","No")</f>
        <v>Yes</v>
      </c>
      <c r="GW203" s="273" t="str">
        <f>IF(AND((RIGHT($GW$3,2)-'[1]Miter Profiles'!$AC$206-'[1]Outside Edges'!$B202)&gt;=5,'[1]Outside Edges'!$P202="Yes"),"Yes","No")</f>
        <v>Yes</v>
      </c>
      <c r="GX203" s="282" t="str">
        <f>IF(AND((RIGHT($GX$3,2)-'[1]Miter Profiles'!$AC$207-'[1]Outside Edges'!$B202)&gt;=5,'[1]Outside Edges'!$P202="Yes"),"Yes","No")</f>
        <v>No</v>
      </c>
      <c r="GY203" s="283" t="str">
        <f>IF(AND((RIGHT($GY$3,2)-'[1]Miter Profiles'!$AC$208-'[1]Outside Edges'!$B202)&gt;=5,'[1]Outside Edges'!$P202="Yes"),"Yes","No")</f>
        <v>Yes</v>
      </c>
      <c r="GZ203" s="284" t="str">
        <f>IF(AND((RIGHT($GZ$3,2)-'[1]Miter Profiles'!$AC$209-'[1]Outside Edges'!$B202)&gt;=5,'[1]Outside Edges'!$P202="Yes"),"Yes","No")</f>
        <v>Yes</v>
      </c>
      <c r="HA203" s="275" t="str">
        <f>IF(AND((RIGHT($HA$3,2)-'[1]Miter Profiles'!$AC$210-'[1]Outside Edges'!$B202)&gt;=5,'[1]Outside Edges'!$P202="Yes"),"Yes","No")</f>
        <v>Yes</v>
      </c>
      <c r="HB203" s="269" t="str">
        <f>IF(AND((RIGHT($HB$3,2)-'[1]Miter Profiles'!$AC$211-'[1]Outside Edges'!$B202)&gt;=5,'[1]Outside Edges'!$P202="Yes"),"Yes","No")</f>
        <v>Yes</v>
      </c>
      <c r="HC203" s="273" t="str">
        <f>IF(AND((RIGHT($HC$3,2)-'[1]Miter Profiles'!$AC$212-'[1]Outside Edges'!$B202)&gt;=5,'[1]Outside Edges'!$P202="Yes"),"Yes","No")</f>
        <v>Yes</v>
      </c>
      <c r="HD203" s="282" t="str">
        <f>IF(AND((RIGHT($HD$3,2)-'[1]Miter Profiles'!$AC$213-'[1]Outside Edges'!$B202)&gt;=5,'[1]Outside Edges'!$P202="Yes"),"Yes","No")</f>
        <v>No</v>
      </c>
      <c r="HE203" s="284" t="str">
        <f>IF(AND((RIGHT($HE$3,2)-'[1]Miter Profiles'!$AC$214-'[1]Outside Edges'!$B202)&gt;=5,'[1]Outside Edges'!$P202="Yes"),"Yes","No")</f>
        <v>No</v>
      </c>
      <c r="HF203" s="275" t="str">
        <f>IF(AND((RIGHT($HF$3,2)-'[1]Miter Profiles'!$AC$215-'[1]Outside Edges'!$B202)&gt;=5,'[1]Outside Edges'!$P202="Yes"),"Yes","No")</f>
        <v>Yes</v>
      </c>
      <c r="HG203" s="269" t="str">
        <f>IF(AND((RIGHT($HG$3,2)-'[1]Miter Profiles'!$AC$216-'[1]Outside Edges'!$B202)&gt;=5,'[1]Outside Edges'!$P202="Yes"),"Yes","No")</f>
        <v>Yes</v>
      </c>
      <c r="HH203" s="273" t="str">
        <f>IF(AND((RIGHT($HH$3,2)-'[1]Miter Profiles'!$AC$217-'[1]Outside Edges'!$B202)&gt;=5,'[1]Outside Edges'!$P202="Yes"),"Yes","No")</f>
        <v>Yes</v>
      </c>
      <c r="HI203" s="282" t="str">
        <f>IF(AND((RIGHT($HI$3,2)-'[1]Miter Profiles'!$AC$218-'[1]Outside Edges'!$B202)&gt;=5,'[1]Outside Edges'!$P202="Yes"),"Yes","No")</f>
        <v>Yes</v>
      </c>
      <c r="HJ203" s="283" t="str">
        <f>IF(AND((RIGHT($HJ$3,2)-'[1]Miter Profiles'!$AC$219-'[1]Outside Edges'!$B202)&gt;=5,'[1]Outside Edges'!$P202="Yes"),"Yes","No")</f>
        <v>Yes</v>
      </c>
      <c r="HK203" s="284" t="str">
        <f>IF(AND((RIGHT($HK$3,2)-'[1]Miter Profiles'!$AC$220-'[1]Outside Edges'!$B202)&gt;=5,'[1]Outside Edges'!$P202="Yes"),"Yes","No")</f>
        <v>Yes</v>
      </c>
      <c r="HL203" s="275" t="str">
        <f>IF(AND((RIGHT($HL$3,2)-'[1]Miter Profiles'!$AC$221-'[1]Outside Edges'!$B202)&gt;=5,'[1]Outside Edges'!$P202="Yes"),"Yes","No")</f>
        <v>Yes</v>
      </c>
      <c r="HM203" s="269" t="str">
        <f>IF(AND((RIGHT($HM$3,2)-'[1]Miter Profiles'!$AC$222-'[1]Outside Edges'!$B202)&gt;=5,'[1]Outside Edges'!$P202="Yes"),"Yes","No")</f>
        <v>Yes</v>
      </c>
      <c r="HN203" s="269" t="str">
        <f>IF(AND((RIGHT($HN$3,2)-'[1]Miter Profiles'!$AC$223-'[1]Outside Edges'!$B202)&gt;=5,'[1]Outside Edges'!$P202="Yes"),"Yes","No")</f>
        <v>Yes</v>
      </c>
      <c r="HO203" s="283" t="str">
        <f>IF(AND((RIGHT($HO$3,2)-'[1]Miter Profiles'!$AC$224-'[1]Outside Edges'!$B202)&gt;=5,'[1]Outside Edges'!$P202="Yes"),"Yes","No")</f>
        <v>No</v>
      </c>
      <c r="HP203" s="283" t="str">
        <f>IF(AND((RIGHT($HP$3,2)-'[1]Miter Profiles'!$AC$225-'[1]Outside Edges'!$B202)&gt;=5,'[1]Outside Edges'!$P202="Yes"),"Yes","No")</f>
        <v>Yes</v>
      </c>
      <c r="HQ203" s="283" t="str">
        <f>IF(AND((RIGHT($HQ$3,3)-'[1]Miter Profiles'!$AC$226-'[1]Outside Edges'!$B202)&gt;=5,'[1]Outside Edges'!$P202="Yes"),"Yes","No")</f>
        <v>No</v>
      </c>
      <c r="HR203" s="283" t="str">
        <f>IF(AND((RIGHT($HR$3,2)-'[1]Miter Profiles'!$AC$227-'[1]Outside Edges'!$B202)&gt;=5,'[1]Outside Edges'!$P202="Yes"),"Yes","No")</f>
        <v>No</v>
      </c>
      <c r="HS203" s="269" t="str">
        <f>IF(AND((RIGHT($HS$3,2)-'[1]Miter Profiles'!$AC$228-'[1]Outside Edges'!$B202)&gt;=5,'[1]Outside Edges'!$P202="Yes"),"Yes","No")</f>
        <v>Yes</v>
      </c>
      <c r="HT203" s="269" t="str">
        <f>IF(AND((RIGHT($HT$3,2)-'[1]Miter Profiles'!$AC$229-'[1]Outside Edges'!$B202)&gt;=5,'[1]Outside Edges'!$P202="Yes"),"Yes","No")</f>
        <v>Yes</v>
      </c>
      <c r="HU203" s="269" t="str">
        <f>IF(AND((RIGHT($HU$3,2)-'[1]Miter Profiles'!$AC$230-'[1]Outside Edges'!$B202)&gt;=5,'[1]Outside Edges'!$P202="Yes"),"Yes","No")</f>
        <v>Yes</v>
      </c>
      <c r="HV203" s="283" t="str">
        <f>IF(AND((RIGHT($HV$3,2)-'[1]Miter Profiles'!$AC$231-'[1]Outside Edges'!$B202)&gt;=5,'[1]Outside Edges'!$P202="Yes"),"Yes","No")</f>
        <v>Yes</v>
      </c>
      <c r="HW203" s="283" t="str">
        <f>IF(AND((RIGHT($HW$3,2)-'[1]Miter Profiles'!$AC$232-'[1]Outside Edges'!$B202)&gt;=5,'[1]Outside Edges'!$P202="Yes"),"Yes","No")</f>
        <v>Yes</v>
      </c>
      <c r="HX203" s="283" t="str">
        <f>IF(AND((RIGHT($HX$3,2)-'[1]Miter Profiles'!$AC$233-'[1]Outside Edges'!$B202)&gt;=5,'[1]Outside Edges'!$P202="Yes"),"Yes","No")</f>
        <v>Yes</v>
      </c>
      <c r="HY203" s="269" t="str">
        <f>IF(AND((RIGHT($HY$3,2)-'[1]Miter Profiles'!$AC$234-'[1]Outside Edges'!$B202)&gt;=5,'[1]Outside Edges'!$P202="Yes"),"Yes","No")</f>
        <v>No</v>
      </c>
      <c r="HZ203" s="269" t="str">
        <f>IF(AND((RIGHT($HZ$3,2)-'[1]Miter Profiles'!$AC$235-'[1]Outside Edges'!$B202)&gt;=5,'[1]Outside Edges'!$P202="Yes"),"Yes","No")</f>
        <v>Yes</v>
      </c>
      <c r="IA203" s="269" t="str">
        <f>IF(AND((RIGHT($IA$3,2)-'[1]Miter Profiles'!$AC$236-'[1]Outside Edges'!$B202)&gt;=5,'[1]Outside Edges'!$P202="Yes"),"Yes","No")</f>
        <v>Yes</v>
      </c>
      <c r="IB203" s="283" t="str">
        <f>IF(AND((RIGHT($IB$3,2)-'[1]Miter Profiles'!$AC$237-'[1]Outside Edges'!$B202)&gt;=5,'[1]Outside Edges'!$P202="Yes"),"Yes","No")</f>
        <v>Yes</v>
      </c>
      <c r="IC203" s="283" t="str">
        <f>IF(AND((RIGHT($IC$3,2)-'[1]Miter Profiles'!$AC$238-'[1]Outside Edges'!$B202)&gt;=5,'[1]Outside Edges'!$P202="Yes"),"Yes","No")</f>
        <v>Yes</v>
      </c>
      <c r="ID203" s="283" t="str">
        <f>IF(AND((RIGHT($ID$3,2)-'[1]Miter Profiles'!$AC$239-'[1]Outside Edges'!$B202)&gt;=5,'[1]Outside Edges'!$P202="Yes"),"Yes","No")</f>
        <v>Yes</v>
      </c>
      <c r="IE203" s="269" t="str">
        <f>IF(AND((RIGHT($IE$3,2)-'[1]Miter Profiles'!$AC$240-'[1]Outside Edges'!$B202)&gt;=5,'[1]Outside Edges'!$P202="Yes"),"Yes","No")</f>
        <v>Yes</v>
      </c>
      <c r="IF203" s="269" t="str">
        <f>IF(AND((RIGHT($IF$3,2)-'[1]Miter Profiles'!$AC$241-'[1]Outside Edges'!$B202)&gt;=5,'[1]Outside Edges'!$P202="Yes"),"Yes","No")</f>
        <v>Yes</v>
      </c>
      <c r="IG203" s="269" t="str">
        <f>IF(AND((RIGHT($IG$3,2)-'[1]Miter Profiles'!$AC$242-'[1]Outside Edges'!$B202)&gt;=5,'[1]Outside Edges'!$P202="Yes"),"Yes","No")</f>
        <v>Yes</v>
      </c>
      <c r="IH203" s="283" t="str">
        <f>IF(AND((RIGHT($IH$3,2)-'[1]Miter Profiles'!$AC$243-'[1]Outside Edges'!$B202)&gt;=5,'[1]Outside Edges'!$P202="Yes"),"Yes","No")</f>
        <v>Yes</v>
      </c>
      <c r="II203" s="283" t="str">
        <f>IF(AND((RIGHT($II$3,2)-'[1]Miter Profiles'!$AC$244-'[1]Outside Edges'!$B202)&gt;=5,'[1]Outside Edges'!$P202="Yes"),"Yes","No")</f>
        <v>Yes</v>
      </c>
      <c r="IJ203" s="283" t="str">
        <f>IF(AND((RIGHT($IJ$3,2)-'[1]Miter Profiles'!$AC$245-'[1]Outside Edges'!$B202)&gt;=5,'[1]Outside Edges'!$P202="Yes"),"Yes","No")</f>
        <v>Yes</v>
      </c>
      <c r="IK203" s="269" t="str">
        <f>IF(AND((RIGHT($IK$3,2)-'[1]Miter Profiles'!$AC$246-'[1]Outside Edges'!$B202)&gt;=5,'[1]Outside Edges'!$P202="Yes"),"Yes","No")</f>
        <v>Yes</v>
      </c>
      <c r="IL203" s="269" t="str">
        <f>IF(AND((RIGHT($IL$3,2)-'[1]Miter Profiles'!$AC$247-'[1]Outside Edges'!$B202)&gt;=5,'[1]Outside Edges'!$P202="Yes"),"Yes","No")</f>
        <v>Yes</v>
      </c>
      <c r="IM203" s="269" t="str">
        <f>IF(AND((RIGHT($IM$3,2)-'[1]Miter Profiles'!$AC$248-'[1]Outside Edges'!$B202)&gt;=5,'[1]Outside Edges'!$P202="Yes"),"Yes","No")</f>
        <v>Yes</v>
      </c>
      <c r="IN203" s="283" t="str">
        <f>IF(AND((RIGHT($IN$3,2)-'[1]Miter Profiles'!$AC$249-'[1]Outside Edges'!$B202)&gt;=5,'[1]Outside Edges'!$P202="Yes"),"Yes","No")</f>
        <v>No</v>
      </c>
      <c r="IO203" s="283" t="str">
        <f>IF(AND((RIGHT($IO$3,2)-'[1]Miter Profiles'!$AC$250-'[1]Outside Edges'!$B202)&gt;=5,'[1]Outside Edges'!$P202="Yes"),"Yes","No")</f>
        <v>Yes</v>
      </c>
      <c r="IP203" s="283" t="str">
        <f>IF(AND((RIGHT($IP$3,2)-'[1]Miter Profiles'!$AC$251-'[1]Outside Edges'!$B202)&gt;=5,'[1]Outside Edges'!$P202="Yes"),"Yes","No")</f>
        <v>Yes</v>
      </c>
      <c r="IQ203" s="269" t="str">
        <f>IF(AND((RIGHT($IQ$3,2)-'[1]Miter Profiles'!$AC$252-'[1]Outside Edges'!$B202)&gt;=5,'[1]Outside Edges'!$P202="Yes"),"Yes","No")</f>
        <v>No</v>
      </c>
      <c r="IR203" s="269" t="str">
        <f>IF(AND((RIGHT($IR$3,2)-'[1]Miter Profiles'!$AC$253-'[1]Outside Edges'!$B202)&gt;=5,'[1]Outside Edges'!$P202="Yes"),"Yes","No")</f>
        <v>Yes</v>
      </c>
      <c r="IS203" s="269" t="str">
        <f>IF(AND((RIGHT($IS$3,2)-'[1]Miter Profiles'!$AC$254-'[1]Outside Edges'!$B202)&gt;=5,'[1]Outside Edges'!$P202="Yes"),"Yes","No")</f>
        <v>Yes</v>
      </c>
      <c r="IT203" s="283" t="str">
        <f>IF(AND((RIGHT($IT$3,2)-'[1]Miter Profiles'!$AC$255-'[1]Outside Edges'!$B202)&gt;=5,'[1]Outside Edges'!$P202="Yes"),"Yes","No")</f>
        <v>Yes</v>
      </c>
      <c r="IU203" s="283" t="str">
        <f>IF(AND((RIGHT($IU$3,2)-'[1]Miter Profiles'!$AC$256-'[1]Outside Edges'!$B202)&gt;=5,'[1]Outside Edges'!$P202="Yes"),"Yes","No")</f>
        <v>Yes</v>
      </c>
      <c r="IV203" s="283" t="str">
        <f>IF(AND((RIGHT($IV$3,2)-'[1]Miter Profiles'!$AC$257-'[1]Outside Edges'!$B202)&gt;=5,'[1]Outside Edges'!$P202="Yes"),"Yes","No")</f>
        <v>Yes</v>
      </c>
      <c r="IW203" s="269" t="str">
        <f>IF(AND((RIGHT($IW$3,2)-'[1]Miter Profiles'!$AC$258-'[1]Outside Edges'!$B202)&gt;=5,'[1]Outside Edges'!$P202="Yes"),"Yes","No")</f>
        <v>Yes</v>
      </c>
      <c r="IX203" s="269" t="str">
        <f>IF(AND((RIGHT($IX$3,2)-'[1]Miter Profiles'!$AC$259-'[1]Outside Edges'!$B202)&gt;=5,'[1]Outside Edges'!$P202="Yes"),"Yes","No")</f>
        <v>Yes</v>
      </c>
      <c r="IY203" s="269" t="str">
        <f>IF(AND((RIGHT($IY$3,2)-'[1]Miter Profiles'!$AC$260-'[1]Outside Edges'!$B202)&gt;=5,'[1]Outside Edges'!$P202="Yes"),"Yes","No")</f>
        <v>Yes</v>
      </c>
      <c r="IZ203" s="283" t="str">
        <f>IF(AND((RIGHT($IZ$3,2)-'[1]Miter Profiles'!$AC$261-'[1]Outside Edges'!$B202)&gt;=5,'[1]Outside Edges'!$P202="Yes"),"Yes","No")</f>
        <v>Yes</v>
      </c>
      <c r="JA203" s="283" t="str">
        <f>IF(AND((RIGHT($JA$3,2)-'[1]Miter Profiles'!$AC$262-'[1]Outside Edges'!$B202)&gt;=5,'[1]Outside Edges'!$P202="Yes"),"Yes","No")</f>
        <v>Yes</v>
      </c>
      <c r="JB203" s="283" t="str">
        <f>IF(AND((RIGHT($JB$3,2)-'[1]Miter Profiles'!$AC$263-'[1]Outside Edges'!$B202)&gt;=5,'[1]Outside Edges'!$P202="Yes"),"Yes","No")</f>
        <v>Yes</v>
      </c>
      <c r="JC203" s="269" t="str">
        <f>IF(AND((RIGHT($JC$3,2)-'[1]Miter Profiles'!$AC$264-'[1]Outside Edges'!$B202)&gt;=5,'[1]Outside Edges'!$P202="Yes"),"Yes","No")</f>
        <v>Yes</v>
      </c>
      <c r="JD203" s="269" t="str">
        <f>IF(AND((RIGHT($JD$3,2)-'[1]Miter Profiles'!$AC$265-'[1]Outside Edges'!$B202)&gt;=5,'[1]Outside Edges'!$P202="Yes"),"Yes","No")</f>
        <v>Yes</v>
      </c>
      <c r="JE203" s="269" t="str">
        <f>IF(AND((RIGHT($JE$3,2)-'[1]Miter Profiles'!$AC$266-'[1]Outside Edges'!$B202)&gt;=5,'[1]Outside Edges'!$P202="Yes"),"Yes","No")</f>
        <v>Yes</v>
      </c>
      <c r="JF203" s="283" t="str">
        <f>IF(AND((RIGHT($JF$3,2)-'[1]Miter Profiles'!$AC$267-'[1]Outside Edges'!$B202)&gt;=5,'[1]Outside Edges'!$P202="Yes"),"Yes","No")</f>
        <v>No</v>
      </c>
      <c r="JG203" s="283" t="str">
        <f>IF(AND((RIGHT($JG$3,2)-'[1]Miter Profiles'!$AC$268-'[1]Outside Edges'!$B202)&gt;=5,'[1]Outside Edges'!$P202="Yes"),"Yes","No")</f>
        <v>Yes</v>
      </c>
      <c r="JH203" s="283" t="str">
        <f>IF(AND((RIGHT($JH$3,2)-'[1]Miter Profiles'!$AC$269-'[1]Outside Edges'!$B202)&gt;=5,'[1]Outside Edges'!$P202="Yes"),"Yes","No")</f>
        <v>Yes</v>
      </c>
      <c r="JI203" s="269" t="str">
        <f>IF(AND((RIGHT($JI$3,2)-'[1]Miter Profiles'!$AC$270-'[1]Outside Edges'!$B202)&gt;=5,'[1]Outside Edges'!$P202="Yes"),"Yes","No")</f>
        <v>Yes</v>
      </c>
      <c r="JJ203" s="269" t="str">
        <f>IF(AND((RIGHT($JJ$3,2)-'[1]Miter Profiles'!$AC$271-'[1]Outside Edges'!$B202)&gt;=5,'[1]Outside Edges'!$P202="Yes"),"Yes","No")</f>
        <v>Yes</v>
      </c>
      <c r="JK203" s="269" t="str">
        <f>IF(AND((RIGHT($JK$3,2)-'[1]Miter Profiles'!$AC$272-'[1]Outside Edges'!$B202)&gt;=5,'[1]Outside Edges'!$P202="Yes"),"Yes","No")</f>
        <v>Yes</v>
      </c>
      <c r="JL203" s="283" t="str">
        <f>IF(AND((RIGHT($JL$3,2)-'[1]Miter Profiles'!$AC$273-'[1]Outside Edges'!$B202)&gt;=5,'[1]Outside Edges'!$P202="Yes"),"Yes","No")</f>
        <v>Yes</v>
      </c>
      <c r="JM203" s="283" t="str">
        <f>IF(AND((RIGHT($JM$3,2)-'[1]Miter Profiles'!$AC$274-'[1]Outside Edges'!$B202)&gt;=5,'[1]Outside Edges'!$P202="Yes"),"Yes","No")</f>
        <v>Yes</v>
      </c>
      <c r="JN203" s="283" t="str">
        <f>IF(AND((RIGHT($JN$3,2)-'[1]Miter Profiles'!$AC$275-'[1]Outside Edges'!$B202)&gt;=5,'[1]Outside Edges'!$P202="Yes"),"Yes","No")</f>
        <v>Yes</v>
      </c>
      <c r="JO203" s="269" t="str">
        <f>IF(AND((RIGHT($JO$3,2)-'[1]Miter Profiles'!$AC$276-'[1]Outside Edges'!$B202)&gt;=5,'[1]Outside Edges'!$P202="Yes"),"Yes","No")</f>
        <v>Yes</v>
      </c>
      <c r="JP203" s="269" t="str">
        <f>IF(AND((RIGHT($JP$3,2)-'[1]Miter Profiles'!$AC$277-'[1]Outside Edges'!$B202)&gt;=5,'[1]Outside Edges'!$P202="Yes"),"Yes","No")</f>
        <v>Yes</v>
      </c>
      <c r="JQ203" s="269" t="str">
        <f>IF(AND((RIGHT($JQ$3,2)-'[1]Miter Profiles'!$AC$278-'[1]Outside Edges'!$B202)&gt;=5,'[1]Outside Edges'!$P202="Yes"),"Yes","No")</f>
        <v>Yes</v>
      </c>
      <c r="JR203" s="283" t="str">
        <f>IF(AND((RIGHT($JR$3,2)-'[1]Miter Profiles'!$AC$279-'[1]Outside Edges'!$B202)&gt;=5,'[1]Outside Edges'!$P202="Yes"),"Yes","No")</f>
        <v>No</v>
      </c>
      <c r="JS203" s="283" t="str">
        <f>IF(AND((RIGHT($JS$3,2)-'[1]Miter Profiles'!$AC$280-'[1]Outside Edges'!$B202)&gt;=5,'[1]Outside Edges'!$P202="Yes"),"Yes","No")</f>
        <v>Yes</v>
      </c>
      <c r="JT203" s="283" t="str">
        <f>IF(AND((RIGHT($JT$3,2)-'[1]Miter Profiles'!$AC$281-'[1]Outside Edges'!$B202)&gt;=5,'[1]Outside Edges'!$P202="Yes"),"Yes","No")</f>
        <v>Yes</v>
      </c>
      <c r="JU203" s="269" t="str">
        <f>IF(AND((RIGHT($JU$3,2)-'[1]Miter Profiles'!$AC$282-'[1]Outside Edges'!$B202)&gt;=5,'[1]Outside Edges'!$P202="Yes"),"Yes","No")</f>
        <v>No</v>
      </c>
      <c r="JV203" s="269" t="str">
        <f>IF(AND((RIGHT($JV$3,2)-'[1]Miter Profiles'!$AC$283-'[1]Outside Edges'!$B202)&gt;=5,'[1]Outside Edges'!$P202="Yes"),"Yes","No")</f>
        <v>Yes</v>
      </c>
      <c r="JW203" s="269" t="str">
        <f>IF(AND((RIGHT($JW$3,2)-'[1]Miter Profiles'!$AC$284-'[1]Outside Edges'!$B202)&gt;=5,'[1]Outside Edges'!$P202="Yes"),"Yes","No")</f>
        <v>Yes</v>
      </c>
      <c r="JX203" s="283" t="str">
        <f>IF(AND((RIGHT($JX$3,2)-'[1]Miter Profiles'!$AC$285-'[1]Outside Edges'!$B202)&gt;=5,'[1]Outside Edges'!$P202="Yes"),"Yes","No")</f>
        <v>Yes</v>
      </c>
      <c r="JY203" s="283" t="str">
        <f>IF(AND((RIGHT($JY$3,2)-'[1]Miter Profiles'!$AC$286-'[1]Outside Edges'!$B202)&gt;=5,'[1]Outside Edges'!$P202="Yes"),"Yes","No")</f>
        <v>Yes</v>
      </c>
      <c r="JZ203" s="283" t="str">
        <f>IF(AND((RIGHT($JZ$3,2)-'[1]Miter Profiles'!$AC$287-'[1]Outside Edges'!$B202)&gt;=5,'[1]Outside Edges'!$P202="Yes"),"Yes","No")</f>
        <v>Yes</v>
      </c>
      <c r="KA203" s="269" t="str">
        <f>IF(AND((RIGHT($KA$3,2)-'[1]Miter Profiles'!$AC$288-'[1]Outside Edges'!$B202)&gt;=5,'[1]Outside Edges'!$P202="Yes"),"Yes","No")</f>
        <v>Yes</v>
      </c>
      <c r="KB203" s="269" t="str">
        <f>IF(AND((RIGHT($KB$3,2)-'[1]Miter Profiles'!$AC$289-'[1]Outside Edges'!$B202)&gt;=5,'[1]Outside Edges'!$P202="Yes"),"Yes","No")</f>
        <v>Yes</v>
      </c>
      <c r="KC203" s="269" t="str">
        <f>IF(AND((RIGHT($KC$3,2)-'[1]Miter Profiles'!$AC$290-'[1]Outside Edges'!$B202)&gt;=5,'[1]Outside Edges'!$P202="Yes"),"Yes","No")</f>
        <v>Yes</v>
      </c>
      <c r="KD203" s="283" t="str">
        <f>IF(AND((RIGHT($KD$3,2)-'[1]Miter Profiles'!$AC$291-'[1]Outside Edges'!$B202)&gt;=5,'[1]Outside Edges'!$P202="Yes"),"Yes","No")</f>
        <v>Yes</v>
      </c>
      <c r="KE203" s="283" t="str">
        <f>IF(AND((RIGHT($KE$3,2)-'[1]Miter Profiles'!$AC$292-'[1]Outside Edges'!$B202)&gt;=5,'[1]Outside Edges'!$P202="Yes"),"Yes","No")</f>
        <v>Yes</v>
      </c>
      <c r="KF203" s="283" t="str">
        <f>IF(AND((RIGHT($KF$3,2)-'[1]Miter Profiles'!$AC$293-'[1]Outside Edges'!$B202)&gt;=5,'[1]Outside Edges'!$P202="Yes"),"Yes","No")</f>
        <v>Yes</v>
      </c>
      <c r="KG203" s="269" t="str">
        <f>IF(AND((RIGHT($KG$3,2)-'[1]Miter Profiles'!$AC$294-'[1]Outside Edges'!$B202)&gt;=5,'[1]Outside Edges'!$P202="Yes"),"Yes","No")</f>
        <v>Yes</v>
      </c>
      <c r="KH203" s="269" t="str">
        <f>IF(AND((RIGHT($KH$3,2)-'[1]Miter Profiles'!$AC$295-'[1]Outside Edges'!$B202)&gt;=5,'[1]Outside Edges'!$P202="Yes"),"Yes","No")</f>
        <v>Yes</v>
      </c>
      <c r="KI203" s="269" t="str">
        <f>IF(AND((RIGHT($KI$3,2)-'[1]Miter Profiles'!$AC$296-'[1]Outside Edges'!$B202)&gt;=5,'[1]Outside Edges'!$P202="Yes"),"Yes","No")</f>
        <v>Yes</v>
      </c>
      <c r="KJ203" s="283" t="str">
        <f>IF(AND((RIGHT($KJ$3,2)-'[1]Miter Profiles'!$AC$297-'[1]Outside Edges'!$B202)&gt;=5,'[1]Outside Edges'!$P202="Yes"),"Yes","No")</f>
        <v>Yes</v>
      </c>
      <c r="KK203" s="283" t="str">
        <f>IF(AND((RIGHT($KK$3,2)-'[1]Miter Profiles'!$AC$298-'[1]Outside Edges'!$B202)&gt;=5,'[1]Outside Edges'!$P202="Yes"),"Yes","No")</f>
        <v>Yes</v>
      </c>
      <c r="KL203" s="283" t="str">
        <f>IF(AND((RIGHT($KL$3,2)-'[1]Miter Profiles'!$AC$299-'[1]Outside Edges'!$B202)&gt;=5,'[1]Outside Edges'!$P202="Yes"),"Yes","No")</f>
        <v>Yes</v>
      </c>
      <c r="KM203" s="269" t="str">
        <f>IF(AND((RIGHT($KM$3,2)-'[1]Miter Profiles'!$AC$300-'[1]Outside Edges'!$B202)&gt;=5,'[1]Outside Edges'!$P202="Yes"),"Yes","No")</f>
        <v>Yes</v>
      </c>
      <c r="KN203" s="269" t="str">
        <f>IF(AND((RIGHT($KN$3,2)-'[1]Miter Profiles'!$AC$301-'[1]Outside Edges'!$B202)&gt;=5,'[1]Outside Edges'!$P202="Yes"),"Yes","No")</f>
        <v>Yes</v>
      </c>
      <c r="KO203" s="269" t="str">
        <f>IF(AND((RIGHT($KO$3,2)-'[1]Miter Profiles'!$AC$302-'[1]Outside Edges'!$B202)&gt;=5,'[1]Outside Edges'!$P202="Yes"),"Yes","No")</f>
        <v>Yes</v>
      </c>
      <c r="KP203" s="283" t="str">
        <f>IF(AND((RIGHT($KP$3,2)-'[1]Miter Profiles'!$AC$303-'[1]Outside Edges'!$B202)&gt;=5,'[1]Outside Edges'!$P202="Yes"),"Yes","No")</f>
        <v>Yes</v>
      </c>
      <c r="KQ203" s="283" t="str">
        <f>IF(AND((RIGHT($KQ$3,2)-'[1]Miter Profiles'!$AC$304-'[1]Outside Edges'!$B202)&gt;=5,'[1]Outside Edges'!$P202="Yes"),"Yes","No")</f>
        <v>Yes</v>
      </c>
      <c r="KR203" s="283" t="str">
        <f>IF(AND((RIGHT($KR$3,2)-'[1]Miter Profiles'!$AC$305-'[1]Outside Edges'!$B202)&gt;=5,'[1]Outside Edges'!$P202="Yes"),"Yes","No")</f>
        <v>Yes</v>
      </c>
      <c r="KS203" s="269" t="str">
        <f>IF(AND((RIGHT($KS$3,2)-'[1]Miter Profiles'!$AC$306-'[1]Outside Edges'!$B202)&gt;=5,'[1]Outside Edges'!$P202="Yes"),"Yes","No")</f>
        <v>Yes</v>
      </c>
      <c r="KT203" s="269" t="str">
        <f>IF(AND((RIGHT($KT$3,2)-'[1]Miter Profiles'!$AC$307-'[1]Outside Edges'!$B202)&gt;=5,'[1]Outside Edges'!$P202="Yes"),"Yes","No")</f>
        <v>Yes</v>
      </c>
      <c r="KU203" s="269" t="str">
        <f>IF(AND((RIGHT($KU$3,2)-'[1]Miter Profiles'!$AC$308-'[1]Outside Edges'!$B202)&gt;=5,'[1]Outside Edges'!$P202="Yes"),"Yes","No")</f>
        <v>Yes</v>
      </c>
      <c r="KV203" s="283" t="str">
        <f>IF(AND((RIGHT($KV$3,2)-'[1]Miter Profiles'!$AC$309-'[1]Outside Edges'!$B202)&gt;=5,'[1]Outside Edges'!$P202="Yes"),"Yes","No")</f>
        <v>Yes</v>
      </c>
      <c r="KW203" s="283" t="str">
        <f>IF(AND((RIGHT($KW$3,2)-'[1]Miter Profiles'!$AC$310-'[1]Outside Edges'!$B202)&gt;=5,'[1]Outside Edges'!$P202="Yes"),"Yes","No")</f>
        <v>Yes</v>
      </c>
      <c r="KX203" s="283" t="str">
        <f>IF(AND((RIGHT($KX$3,2)-'[1]Miter Profiles'!$AC$311-'[1]Outside Edges'!$B202)&gt;=5,'[1]Outside Edges'!$P202="Yes"),"Yes","No")</f>
        <v>Yes</v>
      </c>
      <c r="KY203" s="269" t="str">
        <f>IF(AND((RIGHT($KY$3,2)-'[1]Miter Profiles'!$AC$312-'[1]Outside Edges'!$B202)&gt;=5,'[1]Outside Edges'!$P202="Yes"),"Yes","No")</f>
        <v>Yes</v>
      </c>
      <c r="KZ203" s="269" t="str">
        <f>IF(AND((RIGHT($KZ$3,2)-'[1]Miter Profiles'!$AC$313-'[1]Outside Edges'!$B202)&gt;=5,'[1]Outside Edges'!$P202="Yes"),"Yes","No")</f>
        <v>Yes</v>
      </c>
      <c r="LA203" s="269" t="str">
        <f>IF(AND((RIGHT($LA$3,2)-'[1]Miter Profiles'!$AC$314-'[1]Outside Edges'!$B202)&gt;=5,'[1]Outside Edges'!$P202="Yes"),"Yes","No")</f>
        <v>Yes</v>
      </c>
      <c r="LB203" s="283" t="str">
        <f>IF(AND((RIGHT($LB$3,2)-'[1]Miter Profiles'!$AC$315-'[1]Outside Edges'!$B202)&gt;=5,'[1]Outside Edges'!$P202="Yes"),"Yes","No")</f>
        <v>Yes</v>
      </c>
      <c r="LC203" s="283" t="str">
        <f>IF(AND((RIGHT($LC$3,2)-'[1]Miter Profiles'!$AC$316-'[1]Outside Edges'!$B202)&gt;=5,'[1]Outside Edges'!$P202="Yes"),"Yes","No")</f>
        <v>Yes</v>
      </c>
      <c r="LD203" s="283" t="str">
        <f>IF(AND((RIGHT($LD$3,2)-'[1]Miter Profiles'!$AC$317-'[1]Outside Edges'!$B202)&gt;=5,'[1]Outside Edges'!$P202="Yes"),"Yes","No")</f>
        <v>Yes</v>
      </c>
      <c r="LE203" s="283" t="str">
        <f>IF(AND((RIGHT($LE$3,2)-'[1]Miter Profiles'!$AC$318-'[1]Outside Edges'!$B202)&gt;=5,'[1]Outside Edges'!$P202="Yes"),"Yes","No")</f>
        <v>Yes</v>
      </c>
      <c r="LF203" s="269" t="str">
        <f>IF(AND((RIGHT($LF$3,2)-'[1]Miter Profiles'!$AC$319-'[1]Outside Edges'!$B202)&gt;=5,'[1]Outside Edges'!$P202="Yes"),"Yes","No")</f>
        <v>Yes</v>
      </c>
      <c r="LG203" s="269" t="str">
        <f>IF(AND((RIGHT($LG$3,2)-'[1]Miter Profiles'!$AC$320-'[1]Outside Edges'!$B202)&gt;=5,'[1]Outside Edges'!$P202="Yes"),"Yes","No")</f>
        <v>Yes</v>
      </c>
      <c r="LH203" s="269" t="str">
        <f>IF(AND((RIGHT($LH$3,2)-'[1]Miter Profiles'!$AC$321-'[1]Outside Edges'!$B202)&gt;=5,'[1]Outside Edges'!$P202="Yes"),"Yes","No")</f>
        <v>Yes</v>
      </c>
      <c r="LI203" s="269" t="str">
        <f>IF(AND((RIGHT($LI$3,2)-'[1]Miter Profiles'!$AC$322-'[1]Outside Edges'!$B202)&gt;=5,'[1]Outside Edges'!$P202="Yes"),"Yes","No")</f>
        <v>Yes</v>
      </c>
      <c r="LJ203" s="283" t="str">
        <f>IF(AND((RIGHT($LJ$3,2)-'[1]Miter Profiles'!$AC$323-'[1]Outside Edges'!$B202)&gt;=5,'[1]Outside Edges'!$P202="Yes"),"Yes","No")</f>
        <v>No</v>
      </c>
      <c r="LK203" s="283" t="str">
        <f>IF(AND((RIGHT($LK$3,2)-'[1]Miter Profiles'!$AC$324-'[1]Outside Edges'!$B202)&gt;=5,'[1]Outside Edges'!$P202="Yes"),"Yes","No")</f>
        <v>Yes</v>
      </c>
      <c r="LL203" s="283" t="str">
        <f>IF(AND((RIGHT($LL$3,2)-'[1]Miter Profiles'!$AC$325-'[1]Outside Edges'!$B202)&gt;=5,'[1]Outside Edges'!$P202="Yes"),"Yes","No")</f>
        <v>Yes</v>
      </c>
      <c r="LM203" s="269" t="str">
        <f>IF(AND((RIGHT($LM$3,2)-'[1]Miter Profiles'!$AC$326-'[1]Outside Edges'!$B202)&gt;=5,'[1]Outside Edges'!$P202="Yes"),"Yes","No")</f>
        <v>Yes</v>
      </c>
      <c r="LN203" s="269" t="str">
        <f>IF(AND((RIGHT($LN$3,2)-'[1]Miter Profiles'!$AC$327-'[1]Outside Edges'!$B202)&gt;=5,'[1]Outside Edges'!$P202="Yes"),"Yes","No")</f>
        <v>Yes</v>
      </c>
      <c r="LO203" s="269" t="str">
        <f>IF(AND((RIGHT($LO$3,2)-'[1]Miter Profiles'!$AC$328-'[1]Outside Edges'!$B202)&gt;=5,'[1]Outside Edges'!$P202="Yes"),"Yes","No")</f>
        <v>Yes</v>
      </c>
      <c r="LP203" s="283" t="str">
        <f>IF(AND((RIGHT($LP$3,2)-'[1]Miter Profiles'!$AC$329-'[1]Outside Edges'!$B202)&gt;=5,'[1]Outside Edges'!$P202="Yes"),"Yes","No")</f>
        <v>No</v>
      </c>
      <c r="LQ203" s="283" t="str">
        <f>IF(AND((RIGHT($LQ$3,2)-'[1]Miter Profiles'!$AC$330-'[1]Outside Edges'!$B202)&gt;=5,'[1]Outside Edges'!$P202="Yes"),"Yes","No")</f>
        <v>Yes</v>
      </c>
      <c r="LR203" s="283" t="str">
        <f>IF(AND((RIGHT($LR$3,2)-'[1]Miter Profiles'!$AC$331-'[1]Outside Edges'!$B202)&gt;=5,'[1]Outside Edges'!$P202="Yes"),"Yes","No")</f>
        <v>Yes</v>
      </c>
      <c r="LS203" s="269" t="str">
        <f>IF(AND((RIGHT($LS$3,2)-'[1]Miter Profiles'!$AC$332-'[1]Outside Edges'!$B202)&gt;=5,'[1]Outside Edges'!$P202="Yes"),"Yes","No")</f>
        <v>No</v>
      </c>
      <c r="LT203" s="269" t="str">
        <f>IF(AND((RIGHT($LT$3,2)-'[1]Miter Profiles'!$AC$333-'[1]Outside Edges'!$B202)&gt;=5,'[1]Outside Edges'!$P202="Yes"),"Yes","No")</f>
        <v>Yes</v>
      </c>
      <c r="LU203" s="269" t="str">
        <f>IF(AND((RIGHT($LU$3,2)-'[1]Miter Profiles'!$AC$334-'[1]Outside Edges'!$B202)&gt;=5,'[1]Outside Edges'!$P202="Yes"),"Yes","No")</f>
        <v>Yes</v>
      </c>
      <c r="LV203" s="283" t="str">
        <f>IF(AND((RIGHT($LV$3,2)-'[1]Miter Profiles'!$AC$335-'[1]Outside Edges'!$B202)&gt;=5,'[1]Outside Edges'!$P202="Yes"),"Yes","No")</f>
        <v>Yes</v>
      </c>
      <c r="LW203" s="283" t="str">
        <f>IF(AND((RIGHT($LW$3,2)-'[1]Miter Profiles'!$AC$336-'[1]Outside Edges'!$B202)&gt;=5,'[1]Outside Edges'!$P202="Yes"),"Yes","No")</f>
        <v>Yes</v>
      </c>
      <c r="LX203" s="283" t="str">
        <f>IF(AND((RIGHT($LX$3,2)-'[1]Miter Profiles'!$AC$337-'[1]Outside Edges'!$B202)&gt;=5,'[1]Outside Edges'!$P202="Yes"),"Yes","No")</f>
        <v>Yes</v>
      </c>
      <c r="LY203" s="269" t="str">
        <f>IF(AND((RIGHT($LY$3,2)-'[1]Miter Profiles'!$AC$338-'[1]Outside Edges'!$B202)&gt;=5,'[1]Outside Edges'!$P202="Yes"),"Yes","No")</f>
        <v>Yes</v>
      </c>
      <c r="LZ203" s="269" t="str">
        <f>IF(AND((RIGHT($LZ$3,2)-'[1]Miter Profiles'!$AC$339-'[1]Outside Edges'!$B202)&gt;=5,'[1]Outside Edges'!$P202="Yes"),"Yes","No")</f>
        <v>Yes</v>
      </c>
      <c r="MA203" s="269" t="str">
        <f>IF(AND((RIGHT($MA$3,2)-'[1]Miter Profiles'!$AC$340-'[1]Outside Edges'!$B202)&gt;=5,'[1]Outside Edges'!$P202="Yes"),"Yes","No")</f>
        <v>Yes</v>
      </c>
      <c r="MB203" s="283" t="str">
        <f>IF(AND((RIGHT($MB$3,2)-'[1]Miter Profiles'!$AC$341-'[1]Outside Edges'!$B202)&gt;=5,'[1]Outside Edges'!$P202="Yes"),"Yes","No")</f>
        <v>Yes</v>
      </c>
      <c r="MC203" s="283" t="str">
        <f>IF(AND((RIGHT($MC$3,2)-'[1]Miter Profiles'!$AC$342-'[1]Outside Edges'!$B202)&gt;=5,'[1]Outside Edges'!$P202="Yes"),"Yes","No")</f>
        <v>Yes</v>
      </c>
      <c r="MD203" s="283" t="str">
        <f>IF(AND((RIGHT($MD$3,2)-'[1]Miter Profiles'!$AC$343-'[1]Outside Edges'!$B202)&gt;=5,'[1]Outside Edges'!$P202="Yes"),"Yes","No")</f>
        <v>Yes</v>
      </c>
      <c r="ME203" s="269" t="str">
        <f>IF(AND((RIGHT($ME$3,2)-'[1]Miter Profiles'!$AC$344-'[1]Outside Edges'!$B202)&gt;=5,'[1]Outside Edges'!$P202="Yes"),"Yes","No")</f>
        <v>Yes</v>
      </c>
      <c r="MF203" s="269" t="str">
        <f>IF(AND((RIGHT($MF$3,2)-'[1]Miter Profiles'!$AC$345-'[1]Outside Edges'!$B202)&gt;=5,'[1]Outside Edges'!$P202="Yes"),"Yes","No")</f>
        <v>Yes</v>
      </c>
      <c r="MG203" s="269" t="str">
        <f>IF(AND((RIGHT($MG$3,2)-'[1]Miter Profiles'!$AC$346-'[1]Outside Edges'!$B202)&gt;=5,'[1]Outside Edges'!$P202="Yes"),"Yes","No")</f>
        <v>Yes</v>
      </c>
      <c r="MH203" s="283" t="str">
        <f>IF(AND((RIGHT($MH$3,2)-'[1]Miter Profiles'!$AC$347-'[1]Outside Edges'!$B202)&gt;=5,'[1]Outside Edges'!$P202="Yes"),"Yes","No")</f>
        <v>Yes</v>
      </c>
      <c r="MI203" s="283" t="str">
        <f>IF(AND((RIGHT($MI$3,2)-'[1]Miter Profiles'!$AC$348-'[1]Outside Edges'!$B202)&gt;=5,'[1]Outside Edges'!$P202="Yes"),"Yes","No")</f>
        <v>Yes</v>
      </c>
      <c r="MJ203" s="283" t="str">
        <f>IF(AND((RIGHT($MJ$3,2)-'[1]Miter Profiles'!$AC$349-'[1]Outside Edges'!$B202)&gt;=5,'[1]Outside Edges'!$P202="Yes"),"Yes","No")</f>
        <v>Yes</v>
      </c>
      <c r="MK203" s="269" t="str">
        <f>IF(AND((RIGHT($MK$3,2)-'[1]Miter Profiles'!$AC$350-'[1]Outside Edges'!$B202)&gt;=5,'[1]Outside Edges'!$P202="Yes"),"Yes","No")</f>
        <v>Yes</v>
      </c>
      <c r="ML203" s="269" t="str">
        <f>IF(AND((RIGHT($ML$3,2)-'[1]Miter Profiles'!$AC$351-'[1]Outside Edges'!$B202)&gt;=5,'[1]Outside Edges'!$P202="Yes"),"Yes","No")</f>
        <v>Yes</v>
      </c>
      <c r="MM203" s="269" t="str">
        <f>IF(AND((RIGHT($MM$3,2)-'[1]Miter Profiles'!$AC$352-'[1]Outside Edges'!$B202)&gt;=5,'[1]Outside Edges'!$P202="Yes"),"Yes","No")</f>
        <v>Yes</v>
      </c>
      <c r="MN203" s="283" t="str">
        <f>IF(AND((RIGHT($MK$3,2)-'[1]Miter Profiles'!$AC$350-'[1]Outside Edges'!$B202)&gt;=5,'[1]Outside Edges'!$P202="Yes"),"Yes","No")</f>
        <v>Yes</v>
      </c>
      <c r="MO203" s="283" t="str">
        <f>IF(AND((RIGHT($ML$3,2)-'[1]Miter Profiles'!$AC$351-'[1]Outside Edges'!$B202)&gt;=5,'[1]Outside Edges'!$P202="Yes"),"Yes","No")</f>
        <v>Yes</v>
      </c>
      <c r="MP203" s="283" t="str">
        <f>IF(AND((RIGHT($MM$3,2)-'[1]Miter Profiles'!$AC$352-'[1]Outside Edges'!$B202)&gt;=5,'[1]Outside Edges'!$P202="Yes"),"Yes","No")</f>
        <v>Yes</v>
      </c>
    </row>
    <row r="204" spans="1:354" ht="16.5" thickBot="1" x14ac:dyDescent="0.3">
      <c r="A204" s="8" t="str">
        <f>IF('[1]Outside Edges'!$A203&lt;&gt;"",'[1]Outside Edges'!$A203,"")</f>
        <v>D201</v>
      </c>
      <c r="B204" s="10" t="str">
        <f>IF(AND((RIGHT($B$3,2)-'[1]Miter Profiles'!$AC$3-'[1]Outside Edges'!$B203)&gt;=5,'[1]Outside Edges'!$P203="Yes"),"Yes","No")</f>
        <v>Yes</v>
      </c>
      <c r="C204" s="10" t="str">
        <f>IF(AND((RIGHT($C$3,2)-'[1]Miter Profiles'!$AC$4-'[1]Outside Edges'!$B203)&gt;=5,'[1]Outside Edges'!$P203="Yes"),"Yes","No")</f>
        <v>Yes</v>
      </c>
      <c r="D204" s="85" t="str">
        <f>IF(AND((RIGHT($D$3,2)-'[1]Miter Profiles'!$AC$5-'[1]Outside Edges'!$B203)&gt;=5,'[1]Outside Edges'!$P203="Yes"),"Yes","No")</f>
        <v>Yes</v>
      </c>
      <c r="E204" s="86" t="str">
        <f>IF(AND((RIGHT($E$3,2)-'[1]Miter Profiles'!$AC$6-'[1]Outside Edges'!$B203)&gt;=5,'[1]Outside Edges'!$P203="Yes"),"Yes","No")</f>
        <v>Yes</v>
      </c>
      <c r="F204" s="11" t="str">
        <f>IF(AND((RIGHT($F$3,2)-'[1]Miter Profiles'!$AC$7-'[1]Outside Edges'!$B203)&gt;=5,'[1]Outside Edges'!$P203="Yes"),"Yes","No")</f>
        <v>Yes</v>
      </c>
      <c r="G204" s="87" t="str">
        <f>IF(AND((RIGHT($G$3,2)-'[1]Miter Profiles'!$AC$8-'[1]Outside Edges'!$B203)&gt;=5,'[1]Outside Edges'!$P203="Yes"),"Yes","No")</f>
        <v>Yes</v>
      </c>
      <c r="H204" s="10" t="str">
        <f>IF(AND((RIGHT($H$3,2)-'[1]Miter Profiles'!$AC$9-'[1]Outside Edges'!$B203)&gt;=5,'[1]Outside Edges'!$P203="Yes"),"Yes","No")</f>
        <v>Yes</v>
      </c>
      <c r="I204" s="10" t="str">
        <f>IF(AND((RIGHT($I$3,2)-'[1]Miter Profiles'!$AC$10-'[1]Outside Edges'!$B203)&gt;=5,'[1]Outside Edges'!$P203="Yes"),"Yes","No")</f>
        <v>Yes</v>
      </c>
      <c r="J204" s="85" t="str">
        <f>IF(AND((RIGHT($J$3,2)-'[1]Miter Profiles'!$AC$11-'[1]Outside Edges'!$B203)&gt;=5,'[1]Outside Edges'!$P203="Yes"),"Yes","No")</f>
        <v>Yes</v>
      </c>
      <c r="K204" s="86" t="str">
        <f>IF(AND((RIGHT($K$3,2)-'[1]Miter Profiles'!$AC$12-'[1]Outside Edges'!$B203)&gt;=5,'[1]Outside Edges'!$P203="Yes"),"Yes","No")</f>
        <v>Yes</v>
      </c>
      <c r="L204" s="11" t="str">
        <f>IF(AND((RIGHT($L$3,2)-'[1]Miter Profiles'!$AC$13-'[1]Outside Edges'!$B203)&gt;=5,'[1]Outside Edges'!$P203="Yes"),"Yes","No")</f>
        <v>Yes</v>
      </c>
      <c r="M204" s="87" t="str">
        <f>IF(AND((RIGHT($M$3,2)-'[1]Miter Profiles'!$AC$14-'[1]Outside Edges'!$B203)&gt;=5,'[1]Outside Edges'!$P203="Yes"),"Yes","No")</f>
        <v>Yes</v>
      </c>
      <c r="N204" s="10" t="str">
        <f>IF(AND((RIGHT($N$3,2)-'[1]Miter Profiles'!$AC$15-'[1]Outside Edges'!$B203)&gt;=4,'[1]Outside Edges'!$P203="Yes"),"Yes","No")</f>
        <v>No</v>
      </c>
      <c r="O204" s="10" t="str">
        <f>IF(AND((RIGHT($O$3,2)-'[1]Miter Profiles'!$AC$16-'[1]Outside Edges'!$B203)&gt;=5,'[1]Outside Edges'!$P203="Yes"),"Yes","No")</f>
        <v>Yes</v>
      </c>
      <c r="P204" s="85" t="str">
        <f>IF(AND((RIGHT($P$3,2)-'[1]Miter Profiles'!$AC$17-'[1]Outside Edges'!$B203)&gt;=5,'[1]Outside Edges'!$P203="Yes"),"Yes","No")</f>
        <v>Yes</v>
      </c>
      <c r="Q204" s="86" t="str">
        <f>IF(AND((RIGHT($Q$3,2)-'[1]Miter Profiles'!$AC$18-'[1]Outside Edges'!$B203)&gt;=5,'[1]Outside Edges'!$P203="Yes"),"Yes","No")</f>
        <v>No</v>
      </c>
      <c r="R204" s="11" t="str">
        <f>IF(AND((RIGHT($R$3,2)-'[1]Miter Profiles'!$AC$19-'[1]Outside Edges'!$B203)&gt;=5,'[1]Outside Edges'!$P203="Yes"),"Yes","No")</f>
        <v>Yes</v>
      </c>
      <c r="S204" s="87" t="str">
        <f>IF(AND((RIGHT($S$3,2)-'[1]Miter Profiles'!$AC$20-'[1]Outside Edges'!$B203)&gt;=5,'[1]Outside Edges'!$P203="Yes"),"Yes","No")</f>
        <v>Yes</v>
      </c>
      <c r="T204" s="10" t="str">
        <f>IF(AND((RIGHT($T$3,2)-'[1]Miter Profiles'!$AC$21-'[1]Outside Edges'!$B203)&gt;=5,'[1]Outside Edges'!$P203="Yes"),"Yes","No")</f>
        <v>Yes</v>
      </c>
      <c r="U204" s="10" t="str">
        <f>IF(AND((RIGHT($U$3,2)-'[1]Miter Profiles'!$AC$22-'[1]Outside Edges'!$B203)&gt;=5,'[1]Outside Edges'!$P203="Yes"),"Yes","No")</f>
        <v>Yes</v>
      </c>
      <c r="V204" s="85" t="str">
        <f>IF(AND((RIGHT($V$3,2)-'[1]Miter Profiles'!$AC$23-'[1]Outside Edges'!$B203)&gt;=5,'[1]Outside Edges'!$P203="Yes"),"Yes","No")</f>
        <v>Yes</v>
      </c>
      <c r="W204" s="86" t="str">
        <f>IF(AND((RIGHT($W$3,2)-'[1]Miter Profiles'!$AC$24-'[1]Outside Edges'!$B203)&gt;=5,'[1]Outside Edges'!$P203="Yes"),"Yes","No")</f>
        <v>No</v>
      </c>
      <c r="X204" s="11" t="str">
        <f>IF(AND((RIGHT($X$3,2)-'[1]Miter Profiles'!$AC$25-'[1]Outside Edges'!$B203)&gt;=5,'[1]Outside Edges'!$P203="Yes"),"Yes","No")</f>
        <v>Yes</v>
      </c>
      <c r="Y204" s="87" t="str">
        <f>IF(AND((RIGHT($Y$3,2)-'[1]Miter Profiles'!$AC$26-'[1]Outside Edges'!$B203)&gt;=5,'[1]Outside Edges'!$P203="Yes"),"Yes","No")</f>
        <v>Yes</v>
      </c>
      <c r="Z204" s="10" t="str">
        <f>IF(AND((RIGHT($Z$3,2)-'[1]Miter Profiles'!$AC$27-'[1]Outside Edges'!$B203)&gt;=5,'[1]Outside Edges'!$P203="Yes"),"Yes","No")</f>
        <v>Yes</v>
      </c>
      <c r="AA204" s="10" t="str">
        <f>IF(AND((RIGHT($AA$3,2)-'[1]Miter Profiles'!$AC$28-'[1]Outside Edges'!$B203)&gt;=5,'[1]Outside Edges'!$P203="Yes"),"Yes","No")</f>
        <v>Yes</v>
      </c>
      <c r="AB204" s="85" t="str">
        <f>IF(AND((RIGHT($AB$3,2)-'[1]Miter Profiles'!$AC$29-'[1]Outside Edges'!$B203)&gt;=5,'[1]Outside Edges'!$P203="Yes"),"Yes","No")</f>
        <v>Yes</v>
      </c>
      <c r="AC204" s="86" t="str">
        <f>IF(AND((RIGHT($AC$3,2)-'[1]Miter Profiles'!$AC$30-'[1]Outside Edges'!$B203)&gt;=5,'[1]Outside Edges'!$P203="Yes"),"Yes","No")</f>
        <v>Yes</v>
      </c>
      <c r="AD204" s="11" t="str">
        <f>IF(AND((RIGHT($AD$3,2)-'[1]Miter Profiles'!$AC$31-'[1]Outside Edges'!$B203)&gt;=5,'[1]Outside Edges'!$P203="Yes"),"Yes","No")</f>
        <v>Yes</v>
      </c>
      <c r="AE204" s="87" t="str">
        <f>IF(AND((RIGHT($AE$3,2)-'[1]Miter Profiles'!$AC$32-'[1]Outside Edges'!$B203)&gt;=5,'[1]Outside Edges'!$P203="Yes"),"Yes","No")</f>
        <v>Yes</v>
      </c>
      <c r="AF204" s="10" t="str">
        <f>IF(AND((RIGHT($AF$3,2)-'[1]Miter Profiles'!$AC$33-'[1]Outside Edges'!$B203)&gt;=5,'[1]Outside Edges'!$P203="Yes"),"Yes","No")</f>
        <v>Yes</v>
      </c>
      <c r="AG204" s="10" t="str">
        <f>IF(AND((RIGHT($AG$3,2)-'[1]Miter Profiles'!$AC$34-'[1]Outside Edges'!$B203)&gt;=5,'[1]Outside Edges'!$P203="Yes"),"Yes","No")</f>
        <v>Yes</v>
      </c>
      <c r="AH204" s="85" t="str">
        <f>IF(AND((RIGHT($AH$3,2)-'[1]Miter Profiles'!$AC$35-'[1]Outside Edges'!$B203)&gt;=5,'[1]Outside Edges'!$P203="Yes"),"Yes","No")</f>
        <v>Yes</v>
      </c>
      <c r="AI204" s="86" t="str">
        <f>IF(AND((RIGHT($AI$3,2)-'[1]Miter Profiles'!$AC$36-'[1]Outside Edges'!$B203)&gt;=5,'[1]Outside Edges'!$P203="Yes"),"Yes","No")</f>
        <v>Yes</v>
      </c>
      <c r="AJ204" s="11" t="str">
        <f>IF(AND((RIGHT($AJ$3,2)-'[1]Miter Profiles'!$AC$37-'[1]Outside Edges'!$B203)&gt;=5,'[1]Outside Edges'!$P203="Yes"),"Yes","No")</f>
        <v>Yes</v>
      </c>
      <c r="AK204" s="87" t="str">
        <f>IF(AND((RIGHT($AK$3,2)-'[1]Miter Profiles'!$AC$38-'[1]Outside Edges'!$B203)&gt;=5,'[1]Outside Edges'!$P203="Yes"),"Yes","No")</f>
        <v>Yes</v>
      </c>
      <c r="AL204" s="10" t="str">
        <f>IF(AND((RIGHT($AL$3,2)-'[1]Miter Profiles'!$AC$39-'[1]Outside Edges'!$B203)&gt;=5,'[1]Outside Edges'!$P203="Yes"),"Yes","No")</f>
        <v>Yes</v>
      </c>
      <c r="AM204" s="10" t="str">
        <f>IF(AND((RIGHT($AM$3,2)-'[1]Miter Profiles'!$AC$40-'[1]Outside Edges'!$B203)&gt;=5,'[1]Outside Edges'!$P203="Yes"),"Yes","No")</f>
        <v>Yes</v>
      </c>
      <c r="AN204" s="85" t="str">
        <f>IF(AND((RIGHT($AN$3,2)-'[1]Miter Profiles'!$AC$41-'[1]Outside Edges'!$B203)&gt;=5,'[1]Outside Edges'!$P203="Yes"),"Yes","No")</f>
        <v>Yes</v>
      </c>
      <c r="AO204" s="86" t="str">
        <f>IF(AND((RIGHT($AO$3,2)-'[1]Miter Profiles'!$AC$42-'[1]Outside Edges'!$B203)&gt;=5,'[1]Outside Edges'!$P203="Yes"),"Yes","No")</f>
        <v>Yes</v>
      </c>
      <c r="AP204" s="11" t="str">
        <f>IF(AND((RIGHT($AP$3,2)-'[1]Miter Profiles'!$AC$43-'[1]Outside Edges'!$B203)&gt;=5,'[1]Outside Edges'!$P203="Yes"),"Yes","No")</f>
        <v>Yes</v>
      </c>
      <c r="AQ204" s="87" t="str">
        <f>IF(AND((RIGHT($AQ$3,2)-'[1]Miter Profiles'!$AC$44-'[1]Outside Edges'!$B203)&gt;=5,'[1]Outside Edges'!$P203="Yes"),"Yes","No")</f>
        <v>Yes</v>
      </c>
      <c r="AR204" s="10" t="str">
        <f>IF(AND((RIGHT($AR$3,2)-'[1]Miter Profiles'!$AC$45-'[1]Outside Edges'!$B203)&gt;=5,'[1]Outside Edges'!$P203="Yes"),"Yes","No")</f>
        <v>Yes</v>
      </c>
      <c r="AS204" s="10" t="str">
        <f>IF(AND((RIGHT($AS$3,2)-'[1]Miter Profiles'!$AC$46-'[1]Outside Edges'!$B203)&gt;=5,'[1]Outside Edges'!$P203="Yes"),"Yes","No")</f>
        <v>Yes</v>
      </c>
      <c r="AT204" s="85" t="str">
        <f>IF(AND((RIGHT($AT$3,2)-'[1]Miter Profiles'!$AC$47-'[1]Outside Edges'!$B203)&gt;=5,'[1]Outside Edges'!$P203="Yes"),"Yes","No")</f>
        <v>Yes</v>
      </c>
      <c r="AU204" s="86" t="str">
        <f>IF(AND((RIGHT($AU$3,2)-'[1]Miter Profiles'!$AC$48-'[1]Outside Edges'!$B203)&gt;=5,'[1]Outside Edges'!$P203="Yes"),"Yes","No")</f>
        <v>Yes</v>
      </c>
      <c r="AV204" s="11" t="str">
        <f>IF(AND((RIGHT($AV$3,2)-'[1]Miter Profiles'!$AC$49-'[1]Outside Edges'!$B203)&gt;=5,'[1]Outside Edges'!$P203="Yes"),"Yes","No")</f>
        <v>Yes</v>
      </c>
      <c r="AW204" s="87" t="str">
        <f>IF(AND((RIGHT($AW$3,2)-'[1]Miter Profiles'!$AC$50-'[1]Outside Edges'!$B203)&gt;=5,'[1]Outside Edges'!$P203="Yes"),"Yes","No")</f>
        <v>Yes</v>
      </c>
      <c r="AX204" s="10" t="str">
        <f>IF(AND((RIGHT($AX$3,2)-'[1]Miter Profiles'!$AC$51-'[1]Outside Edges'!$B203)&gt;=5,'[1]Outside Edges'!$P203="Yes"),"Yes","No")</f>
        <v>Yes</v>
      </c>
      <c r="AY204" s="10" t="str">
        <f>IF(AND((RIGHT($AY$3,2)-'[1]Miter Profiles'!$AC$52-'[1]Outside Edges'!$B203)&gt;=5,'[1]Outside Edges'!$P203="Yes"),"Yes","No")</f>
        <v>Yes</v>
      </c>
      <c r="AZ204" s="85" t="str">
        <f>IF(AND((RIGHT($AZ$3,2)-'[1]Miter Profiles'!$AC$53-'[1]Outside Edges'!$B203)&gt;=5,'[1]Outside Edges'!$P203="Yes"),"Yes","No")</f>
        <v>Yes</v>
      </c>
      <c r="BA204" s="86" t="str">
        <f>IF(AND((RIGHT($BA$3,2)-'[1]Miter Profiles'!$AC$54-'[1]Outside Edges'!$B203)&gt;=5,'[1]Outside Edges'!$P203="Yes"),"Yes","No")</f>
        <v>Yes</v>
      </c>
      <c r="BB204" s="11" t="str">
        <f>IF(AND((RIGHT($BB$3,2)-'[1]Miter Profiles'!$AC$55-'[1]Outside Edges'!$B203)&gt;=5,'[1]Outside Edges'!$P203="Yes"),"Yes","No")</f>
        <v>Yes</v>
      </c>
      <c r="BC204" s="87" t="str">
        <f>IF(AND((RIGHT($BC$3,2)-'[1]Miter Profiles'!$AC$56-'[1]Outside Edges'!$B203)&gt;=5,'[1]Outside Edges'!$P203="Yes"),"Yes","No")</f>
        <v>Yes</v>
      </c>
      <c r="BD204" s="10" t="str">
        <f>IF(AND((RIGHT($BD$3,2)-'[1]Miter Profiles'!$AC$57-'[1]Outside Edges'!$B203)&gt;=5,'[1]Outside Edges'!$P203="Yes"),"Yes","No")</f>
        <v>Yes</v>
      </c>
      <c r="BE204" s="10" t="str">
        <f>IF(AND((RIGHT($BE$3,2)-'[1]Miter Profiles'!$AC$58-'[1]Outside Edges'!$B203)&gt;=5,'[1]Outside Edges'!$P203="Yes"),"Yes","No")</f>
        <v>Yes</v>
      </c>
      <c r="BF204" s="85" t="str">
        <f>IF(AND((RIGHT($BF$3,2)-'[1]Miter Profiles'!$AC$59-'[1]Outside Edges'!$B203)&gt;=5,'[1]Outside Edges'!$P203="Yes"),"Yes","No")</f>
        <v>Yes</v>
      </c>
      <c r="BG204" s="86" t="str">
        <f>IF(AND((RIGHT($BG$3,2)-'[1]Miter Profiles'!$AC$60-'[1]Outside Edges'!$B203)&gt;=5,'[1]Outside Edges'!$P203="Yes"),"Yes","No")</f>
        <v>Yes</v>
      </c>
      <c r="BH204" s="11" t="str">
        <f>IF(AND((RIGHT($BH$3,2)-'[1]Miter Profiles'!$AC$61-'[1]Outside Edges'!$B203)&gt;=5,'[1]Outside Edges'!$P203="Yes"),"Yes","No")</f>
        <v>Yes</v>
      </c>
      <c r="BI204" s="87" t="str">
        <f>IF(AND((RIGHT($BI$3,2)-'[1]Miter Profiles'!$AC$62-'[1]Outside Edges'!$B203)&gt;=5,'[1]Outside Edges'!$P203="Yes"),"Yes","No")</f>
        <v>Yes</v>
      </c>
      <c r="BJ204" s="10" t="str">
        <f>IF(AND((RIGHT($BJ$3,2)-'[1]Miter Profiles'!$AC$63-'[1]Outside Edges'!$B203)&gt;=5,'[1]Outside Edges'!$P203="Yes"),"Yes","No")</f>
        <v>Yes</v>
      </c>
      <c r="BK204" s="10" t="str">
        <f>IF(AND((RIGHT($BK$3,2)-'[1]Miter Profiles'!$AC$64-'[1]Outside Edges'!$B203)&gt;=5,'[1]Outside Edges'!$P203="Yes"),"Yes","No")</f>
        <v>Yes</v>
      </c>
      <c r="BL204" s="85" t="str">
        <f>IF(AND((RIGHT($BL$3,2)-'[1]Miter Profiles'!$AC$65-'[1]Outside Edges'!$B203)&gt;=5,'[1]Outside Edges'!$P203="Yes"),"Yes","No")</f>
        <v>Yes</v>
      </c>
      <c r="BM204" s="86" t="str">
        <f>IF(AND((RIGHT($BM$3,2)-'[1]Miter Profiles'!$AC$66-'[1]Outside Edges'!$B203)&gt;=5,'[1]Outside Edges'!$P203="Yes"),"Yes","No")</f>
        <v>Yes</v>
      </c>
      <c r="BN204" s="11" t="str">
        <f>IF(AND((RIGHT($BN$3,2)-'[1]Miter Profiles'!$AC$67-'[1]Outside Edges'!$B203)&gt;=5,'[1]Outside Edges'!$P203="Yes"),"Yes","No")</f>
        <v>Yes</v>
      </c>
      <c r="BO204" s="87" t="str">
        <f>IF(AND((RIGHT($BO$3,2)-'[1]Miter Profiles'!$AC$68-'[1]Outside Edges'!$B203)&gt;=5,'[1]Outside Edges'!$P203="Yes"),"Yes","No")</f>
        <v>Yes</v>
      </c>
      <c r="BP204" s="10" t="str">
        <f>IF(AND((RIGHT($BP$3,2)-'[1]Miter Profiles'!$AC$69-'[1]Outside Edges'!$B203)&gt;=5,'[1]Outside Edges'!$P203="Yes"),"Yes","No")</f>
        <v>Yes</v>
      </c>
      <c r="BQ204" s="10" t="str">
        <f>IF(AND((RIGHT($BQ$3,2)-'[1]Miter Profiles'!$AC$70-'[1]Outside Edges'!$B203)&gt;=5,'[1]Outside Edges'!$P203="Yes"),"Yes","No")</f>
        <v>Yes</v>
      </c>
      <c r="BR204" s="85" t="str">
        <f>IF(AND((RIGHT($BR$3,2)-'[1]Miter Profiles'!$AC$71-'[1]Outside Edges'!$B203)&gt;=5,'[1]Outside Edges'!$P203="Yes"),"Yes","No")</f>
        <v>Yes</v>
      </c>
      <c r="BS204" s="86" t="str">
        <f>IF(AND((RIGHT($BS$3,2)-'[1]Miter Profiles'!$AC$72-'[1]Outside Edges'!$B203)&gt;=5,'[1]Outside Edges'!$P203="Yes"),"Yes","No")</f>
        <v>Yes</v>
      </c>
      <c r="BT204" s="11" t="str">
        <f>IF(AND((RIGHT($BT$3,2)-'[1]Miter Profiles'!$AC$73-'[1]Outside Edges'!$B203)&gt;=5,'[1]Outside Edges'!$P203="Yes"),"Yes","No")</f>
        <v>Yes</v>
      </c>
      <c r="BU204" s="87" t="str">
        <f>IF(AND((RIGHT($BU$3,2)-'[1]Miter Profiles'!$AC$74-'[1]Outside Edges'!$B203)&gt;=5,'[1]Outside Edges'!$P203="Yes"),"Yes","No")</f>
        <v>Yes</v>
      </c>
      <c r="BV204" s="10" t="str">
        <f>IF(AND((RIGHT($BV$3,2)-'[1]Miter Profiles'!$AC$75-'[1]Outside Edges'!$B203)&gt;=5,'[1]Outside Edges'!$P203="Yes"),"Yes","No")</f>
        <v>Yes</v>
      </c>
      <c r="BW204" s="10" t="str">
        <f>IF(AND((RIGHT($BW$3,2)-'[1]Miter Profiles'!$AC$76-'[1]Outside Edges'!$B203)&gt;=5,'[1]Outside Edges'!$P203="Yes"),"Yes","No")</f>
        <v>Yes</v>
      </c>
      <c r="BX204" s="85" t="str">
        <f>IF(AND((RIGHT($BX$3,2)-'[1]Miter Profiles'!$AC$77-'[1]Outside Edges'!$B203)&gt;=5,'[1]Outside Edges'!$P203="Yes"),"Yes","No")</f>
        <v>Yes</v>
      </c>
      <c r="BY204" s="86" t="str">
        <f>IF(AND((RIGHT($BY$3,2)-'[1]Miter Profiles'!$AC$78-'[1]Outside Edges'!$B203)&gt;=5,'[1]Outside Edges'!$P203="Yes"),"Yes","No")</f>
        <v>Yes</v>
      </c>
      <c r="BZ204" s="11" t="str">
        <f>IF(AND((RIGHT($BZ$3,2)-'[1]Miter Profiles'!$AC$79-'[1]Outside Edges'!$B203)&gt;=5,'[1]Outside Edges'!$P203="Yes"),"Yes","No")</f>
        <v>Yes</v>
      </c>
      <c r="CA204" s="87" t="str">
        <f>IF(AND((RIGHT($CA$3,2)-'[1]Miter Profiles'!$AC$80-'[1]Outside Edges'!$B203)&gt;=5,'[1]Outside Edges'!$P203="Yes"),"Yes","No")</f>
        <v>Yes</v>
      </c>
      <c r="CB204" s="10" t="str">
        <f>IF(AND((RIGHT($CB$3,2)-'[1]Miter Profiles'!$AC$81-'[1]Outside Edges'!$B203)&gt;=5,'[1]Outside Edges'!$P203="Yes"),"Yes","No")</f>
        <v>Yes</v>
      </c>
      <c r="CC204" s="10" t="str">
        <f>IF(AND((RIGHT($CC$3,2)-'[1]Miter Profiles'!$AC$82-'[1]Outside Edges'!$B203)&gt;=5,'[1]Outside Edges'!$P203="Yes"),"Yes","No")</f>
        <v>Yes</v>
      </c>
      <c r="CD204" s="85" t="str">
        <f>IF(AND((RIGHT($CD$3,2)-'[1]Miter Profiles'!$AC$83-'[1]Outside Edges'!$B203)&gt;=5,'[1]Outside Edges'!$P203="Yes"),"Yes","No")</f>
        <v>Yes</v>
      </c>
      <c r="CE204" s="86" t="str">
        <f>IF(AND((RIGHT($CE$3,2)-'[1]Miter Profiles'!$AC$84-'[1]Outside Edges'!$B203)&gt;=5,'[1]Outside Edges'!$P203="Yes"),"Yes","No")</f>
        <v>Yes</v>
      </c>
      <c r="CF204" s="11" t="str">
        <f>IF(AND((RIGHT($CF$3,2)-'[1]Miter Profiles'!$AC$85-'[1]Outside Edges'!$B203)&gt;=5,'[1]Outside Edges'!$P203="Yes"),"Yes","No")</f>
        <v>Yes</v>
      </c>
      <c r="CG204" s="87" t="str">
        <f>IF(AND((RIGHT($CG$3,2)-'[1]Miter Profiles'!$AC$86-'[1]Outside Edges'!$B203)&gt;=5,'[1]Outside Edges'!$P203="Yes"),"Yes","No")</f>
        <v>Yes</v>
      </c>
      <c r="CH204" s="10" t="str">
        <f>IF(AND((RIGHT($CH$3,2)-'[1]Miter Profiles'!$AC$87-'[1]Outside Edges'!$B203)&gt;=5,'[1]Outside Edges'!$P203="Yes"),"Yes","No")</f>
        <v>Yes</v>
      </c>
      <c r="CI204" s="10" t="str">
        <f>IF(AND((RIGHT($CI$3,2)-'[1]Miter Profiles'!$AC$88-'[1]Outside Edges'!$B203)&gt;=5,'[1]Outside Edges'!$P203="Yes"),"Yes","No")</f>
        <v>Yes</v>
      </c>
      <c r="CJ204" s="85" t="str">
        <f>IF(AND((RIGHT($CJ$3,2)-'[1]Miter Profiles'!$AC$89-'[1]Outside Edges'!$B203)&gt;=5,'[1]Outside Edges'!$P203="Yes"),"Yes","No")</f>
        <v>Yes</v>
      </c>
      <c r="CK204" s="86" t="str">
        <f>IF(AND((RIGHT($CK$3,2)-'[1]Miter Profiles'!$AC$90-'[1]Outside Edges'!$B203)&gt;=5,'[1]Outside Edges'!$P203="Yes"),"Yes","No")</f>
        <v>Yes</v>
      </c>
      <c r="CL204" s="11" t="str">
        <f>IF(AND((RIGHT($CL$3,2)-'[1]Miter Profiles'!$AC$91-'[1]Outside Edges'!$B203)&gt;=5,'[1]Outside Edges'!$P203="Yes"),"Yes","No")</f>
        <v>Yes</v>
      </c>
      <c r="CM204" s="87" t="str">
        <f>IF(AND((RIGHT($CM$3,2)-'[1]Miter Profiles'!$AC$92-'[1]Outside Edges'!$B203)&gt;=5,'[1]Outside Edges'!$P203="Yes"),"Yes","No")</f>
        <v>Yes</v>
      </c>
      <c r="CN204" s="10" t="str">
        <f>IF(AND((RIGHT(CN$3,2)-'[1]Miter Profiles'!$AC$93-'[1]Outside Edges'!$B203)&gt;=5,'[1]Outside Edges'!$P203="Yes"),"Yes","No")</f>
        <v>No</v>
      </c>
      <c r="CO204" s="10" t="str">
        <f>IF(AND((RIGHT(CO$3,2)-'[1]Miter Profiles'!$AC$94-'[1]Outside Edges'!$B203)&gt;=5,'[1]Outside Edges'!$P203="Yes"),"Yes","No")</f>
        <v>Yes</v>
      </c>
      <c r="CP204" s="85" t="str">
        <f>IF(AND((RIGHT(CP$3,2)-'[1]Miter Profiles'!$AC$95-'[1]Outside Edges'!$B203)&gt;=5,'[1]Outside Edges'!$P203="Yes"),"Yes","No")</f>
        <v>Yes</v>
      </c>
      <c r="CQ204" s="86" t="str">
        <f>IF(AND((RIGHT(CQ$3,2)-'[1]Miter Profiles'!$AC$96-'[1]Outside Edges'!$B203)&gt;=5,'[1]Outside Edges'!$P203="Yes"),"Yes","No")</f>
        <v>Yes</v>
      </c>
      <c r="CR204" s="11" t="str">
        <f>IF(AND((RIGHT(CR$3,2)-'[1]Miter Profiles'!$AC$97-'[1]Outside Edges'!$B203)&gt;=5,'[1]Outside Edges'!$P203="Yes"),"Yes","No")</f>
        <v>Yes</v>
      </c>
      <c r="CS204" s="87" t="str">
        <f>IF(AND((RIGHT(CS$3,2)-'[1]Miter Profiles'!$AC$98-'[1]Outside Edges'!$B203)&gt;=5,'[1]Outside Edges'!$P203="Yes"),"Yes","No")</f>
        <v>Yes</v>
      </c>
      <c r="CT204" s="10" t="str">
        <f>IF(AND((RIGHT($CT$3,2)-'[1]Miter Profiles'!$AC$99-'[1]Outside Edges'!$B203)&gt;=5,'[1]Outside Edges'!$P203="Yes"),"Yes","No")</f>
        <v>Yes</v>
      </c>
      <c r="CU204" s="10" t="str">
        <f>IF(AND((RIGHT($CU$3,2)-'[1]Miter Profiles'!$AC$100-'[1]Outside Edges'!$B203)&gt;=5,'[1]Outside Edges'!$P203="Yes"),"Yes","No")</f>
        <v>Yes</v>
      </c>
      <c r="CV204" s="85" t="str">
        <f>IF(AND((RIGHT($CV$3,2)-'[1]Miter Profiles'!$AC$101-'[1]Outside Edges'!$B203)&gt;=5,'[1]Outside Edges'!$P203="Yes"),"Yes","No")</f>
        <v>Yes</v>
      </c>
      <c r="CW204" s="86" t="str">
        <f>IF(AND((RIGHT($CW$3,2)-'[1]Miter Profiles'!$AC$102-'[1]Outside Edges'!$B203)&gt;=5,'[1]Outside Edges'!$P203="Yes"),"Yes","No")</f>
        <v>Yes</v>
      </c>
      <c r="CX204" s="11" t="str">
        <f>IF(AND((RIGHT($CX$3,2)-'[1]Miter Profiles'!$AC$103-'[1]Outside Edges'!$B203)&gt;=5,'[1]Outside Edges'!$P203="Yes"),"Yes","No")</f>
        <v>Yes</v>
      </c>
      <c r="CY204" s="87" t="str">
        <f>IF(AND((RIGHT($CY$3,2)-'[1]Miter Profiles'!$AC$104-'[1]Outside Edges'!$B203)&gt;=5,'[1]Outside Edges'!$P203="Yes"),"Yes","No")</f>
        <v>Yes</v>
      </c>
      <c r="CZ204" s="10" t="str">
        <f>IF(AND((RIGHT($CZ$3,2)-'[1]Miter Profiles'!$AC$105-'[1]Outside Edges'!$B203)&gt;=5,'[1]Outside Edges'!$P203="Yes"),"Yes","No")</f>
        <v>No</v>
      </c>
      <c r="DA204" s="10" t="str">
        <f>IF(AND((RIGHT($DA$3,2)-'[1]Miter Profiles'!$AC$106-'[1]Outside Edges'!$B203)&gt;=5,'[1]Outside Edges'!$P203="Yes"),"Yes","No")</f>
        <v>No</v>
      </c>
      <c r="DB204" s="85" t="str">
        <f>IF(AND((RIGHT($DB$3,2)-'[1]Miter Profiles'!$AC$107-'[1]Outside Edges'!$B203)&gt;=5,'[1]Outside Edges'!$P203="Yes"),"Yes","No")</f>
        <v>No</v>
      </c>
      <c r="DC204" s="86" t="str">
        <f>IF(AND((RIGHT($DC$3,2)-'[1]Miter Profiles'!$AC$108-'[1]Outside Edges'!$B203)&gt;=5,'[1]Outside Edges'!$P203="Yes"),"Yes","No")</f>
        <v>No</v>
      </c>
      <c r="DD204" s="11" t="str">
        <f>IF(AND((RIGHT($DD$3,2)-'[1]Miter Profiles'!$AC$109-'[1]Outside Edges'!$B203)&gt;=5,'[1]Outside Edges'!$P203="Yes"),"Yes","No")</f>
        <v>Yes</v>
      </c>
      <c r="DE204" s="87" t="str">
        <f>IF(AND((RIGHT($DE$3,2)-'[1]Miter Profiles'!$AC$110-'[1]Outside Edges'!$B203)&gt;=5,'[1]Outside Edges'!$P203="Yes"),"Yes","No")</f>
        <v>Yes</v>
      </c>
      <c r="DF204" s="10" t="str">
        <f>IF(AND((RIGHT($DF$3,2)-'[1]Miter Profiles'!$AC$111-'[1]Outside Edges'!$B203)&gt;=5,'[1]Outside Edges'!$P203="Yes"),"Yes","No")</f>
        <v>Yes</v>
      </c>
      <c r="DG204" s="10" t="str">
        <f>IF(AND((RIGHT($DG$3,2)-'[1]Miter Profiles'!$AC$112-'[1]Outside Edges'!$B203)&gt;=5,'[1]Outside Edges'!$P203="Yes"),"Yes","No")</f>
        <v>Yes</v>
      </c>
      <c r="DH204" s="85" t="str">
        <f>IF(AND((RIGHT($DH$3,2)-'[1]Miter Profiles'!$AC$113-'[1]Outside Edges'!$B203)&gt;=5,'[1]Outside Edges'!$P203="Yes"),"Yes","No")</f>
        <v>Yes</v>
      </c>
      <c r="DI204" s="86" t="str">
        <f>IF(AND((RIGHT($DI$3,2)-'[1]Miter Profiles'!$AC$114-'[1]Outside Edges'!$B203)&gt;=5,'[1]Outside Edges'!$P203="Yes"),"Yes","No")</f>
        <v>Yes</v>
      </c>
      <c r="DJ204" s="11" t="str">
        <f>IF(AND((RIGHT($DJ$3,2)-'[1]Miter Profiles'!$AC$115-'[1]Outside Edges'!$B203)&gt;=5,'[1]Outside Edges'!$P203="Yes"),"Yes","No")</f>
        <v>Yes</v>
      </c>
      <c r="DK204" s="87" t="str">
        <f>IF(AND((RIGHT($DK$3,2)-'[1]Miter Profiles'!$AC$116-'[1]Outside Edges'!$B203)&gt;=5,'[1]Outside Edges'!$P203="Yes"),"Yes","No")</f>
        <v>Yes</v>
      </c>
      <c r="DL204" s="10" t="str">
        <f>IF(AND((RIGHT($DL$3,2)-'[1]Miter Profiles'!$AC$117-'[1]Outside Edges'!$B203)&gt;=5,'[1]Outside Edges'!$P203="Yes"),"Yes","No")</f>
        <v>Yes</v>
      </c>
      <c r="DM204" s="10" t="str">
        <f>IF(AND((RIGHT($DM$3,2)-'[1]Miter Profiles'!$AC$118-'[1]Outside Edges'!$B203)&gt;=5,'[1]Outside Edges'!$P203="Yes"),"Yes","No")</f>
        <v>Yes</v>
      </c>
      <c r="DN204" s="85" t="str">
        <f>IF(AND((RIGHT($DN$3,2)-'[1]Miter Profiles'!$AC$119-'[1]Outside Edges'!$B203)&gt;=5,'[1]Outside Edges'!$P203="Yes"),"Yes","No")</f>
        <v>Yes</v>
      </c>
      <c r="DO204" s="86" t="str">
        <f>IF(AND((RIGHT($DO$3,2)-'[1]Miter Profiles'!$AC$120-'[1]Outside Edges'!$B203)&gt;=5,'[1]Outside Edges'!$P203="Yes"),"Yes","No")</f>
        <v>No</v>
      </c>
      <c r="DP204" s="11" t="str">
        <f>IF(AND((RIGHT($DP$3,2)-'[1]Miter Profiles'!$AC$121-'[1]Outside Edges'!$B203)&gt;=5,'[1]Outside Edges'!$P203="Yes"),"Yes","No")</f>
        <v>Yes</v>
      </c>
      <c r="DQ204" s="87" t="str">
        <f>IF(AND((RIGHT($DQ$3,2)-'[1]Miter Profiles'!$AC$122-'[1]Outside Edges'!$B203)&gt;=5,'[1]Outside Edges'!$P203="Yes"),"Yes","No")</f>
        <v>Yes</v>
      </c>
      <c r="DR204" s="10" t="str">
        <f>IF(AND((RIGHT($DR$3,2)-'[1]Miter Profiles'!$AC$123-'[1]Outside Edges'!$B203)&gt;=5,'[1]Outside Edges'!$P203="Yes"),"Yes","No")</f>
        <v>Yes</v>
      </c>
      <c r="DS204" s="10" t="str">
        <f>IF(AND((RIGHT($DS$3,2)-'[1]Miter Profiles'!$AC$124-'[1]Outside Edges'!$B203)&gt;=5,'[1]Outside Edges'!$P203="Yes"),"Yes","No")</f>
        <v>Yes</v>
      </c>
      <c r="DT204" s="85" t="str">
        <f>IF(AND((RIGHT($DT$3,2)-'[1]Miter Profiles'!$AC$125-'[1]Outside Edges'!$B203)&gt;=5,'[1]Outside Edges'!$P203="Yes"),"Yes","No")</f>
        <v>Yes</v>
      </c>
      <c r="DU204" s="86" t="str">
        <f>IF(AND((RIGHT($DU$3,2)-'[1]Miter Profiles'!$AC$126-'[1]Outside Edges'!$B203)&gt;=5,'[1]Outside Edges'!$P203="Yes"),"Yes","No")</f>
        <v>Yes</v>
      </c>
      <c r="DV204" s="11" t="str">
        <f>IF(AND((RIGHT($DV$3,2)-'[1]Miter Profiles'!$AC$127-'[1]Outside Edges'!$B203)&gt;=5,'[1]Outside Edges'!$P203="Yes"),"Yes","No")</f>
        <v>Yes</v>
      </c>
      <c r="DW204" s="87" t="str">
        <f>IF(AND((RIGHT($DW$3,2)-'[1]Miter Profiles'!$AC$128-'[1]Outside Edges'!$B203)&gt;=5,'[1]Outside Edges'!$P203="Yes"),"Yes","No")</f>
        <v>Yes</v>
      </c>
      <c r="DX204" s="10" t="str">
        <f>IF(AND((RIGHT($DX$3,2)-'[1]Miter Profiles'!$AC$129-'[1]Outside Edges'!$B203)&gt;=5,'[1]Outside Edges'!$P203="Yes"),"Yes","No")</f>
        <v>Yes</v>
      </c>
      <c r="DY204" s="10" t="str">
        <f>IF(AND((RIGHT($DY$3,2)-'[1]Miter Profiles'!$AC$130-'[1]Outside Edges'!$B203)&gt;=5,'[1]Outside Edges'!$P203="Yes"),"Yes","No")</f>
        <v>Yes</v>
      </c>
      <c r="DZ204" s="85" t="str">
        <f>IF(AND((RIGHT($DZ$3,2)-'[1]Miter Profiles'!$AC$131-'[1]Outside Edges'!$B203)&gt;=5,'[1]Outside Edges'!$P203="Yes"),"Yes","No")</f>
        <v>Yes</v>
      </c>
      <c r="EA204" s="90" t="str">
        <f>IF(AND((RIGHT($EA$3,2)-'[1]Miter Profiles'!$AC$132-'[1]Outside Edges'!$B203)&gt;=5,'[1]Outside Edges'!$P203="Yes"),"Yes","No")</f>
        <v>Yes</v>
      </c>
      <c r="EB204" s="104" t="str">
        <f>IF(AND((RIGHT($EB$3,2)-'[1]Miter Profiles'!$AC$133-'[1]Outside Edges'!$B203)&gt;=5,'[1]Outside Edges'!$P203="Yes"),"Yes","No")</f>
        <v>No</v>
      </c>
      <c r="EC204" s="109" t="str">
        <f>IF(AND((RIGHT($EC$3,2)-'[1]Miter Profiles'!$AC$134-'[1]Outside Edges'!$B203)&gt;=5,'[1]Outside Edges'!$P203="Yes"),"Yes","No")</f>
        <v>Yes</v>
      </c>
      <c r="ED204" s="115" t="str">
        <f>IF(AND((RIGHT($ED$3,2)-'[1]Miter Profiles'!$AC$135-'[1]Outside Edges'!$B203)&gt;=5,'[1]Outside Edges'!$P203="Yes"),"Yes","No")</f>
        <v>Yes</v>
      </c>
      <c r="EE204" s="112" t="str">
        <f>IF(AND((RIGHT($EE$3,2)-'[1]Miter Profiles'!$AC$136-'[1]Outside Edges'!$B203)&gt;=5,'[1]Outside Edges'!$P203="Yes"),"Yes","No")</f>
        <v>Yes</v>
      </c>
      <c r="EF204" s="85" t="str">
        <f>IF(AND((RIGHT($EF$3,2)-'[1]Miter Profiles'!$AC$137-'[1]Outside Edges'!$B203)&gt;=5,'[1]Outside Edges'!$P203="Yes"),"Yes","No")</f>
        <v>Yes</v>
      </c>
      <c r="EG204" s="10" t="str">
        <f>IF(AND((RIGHT($EG$3,2)-'[1]Miter Profiles'!$AC$138-'[1]Outside Edges'!$B203)&gt;=5,'[1]Outside Edges'!$P203="Yes"),"Yes","No")</f>
        <v>Yes</v>
      </c>
      <c r="EH204" s="90" t="str">
        <f>IF(AND((RIGHT($EH$3,2)-'[1]Miter Profiles'!$AC$139-'[1]Outside Edges'!$B203)&gt;=5,'[1]Outside Edges'!$P203="Yes"),"Yes","No")</f>
        <v>Yes</v>
      </c>
      <c r="EI204" s="120" t="str">
        <f>IF(AND((RIGHT($EI$3,2)-'[1]Miter Profiles'!$AC$140-'[1]Outside Edges'!$B203)&gt;=5,'[1]Outside Edges'!$P203="Yes"),"Yes","No")</f>
        <v>Yes</v>
      </c>
      <c r="EJ204" s="123" t="str">
        <f>IF(AND((RIGHT($EJ$3,2)-'[1]Miter Profiles'!$AC$141-'[1]Outside Edges'!$B203)&gt;=5,'[1]Outside Edges'!$P203="Yes"),"Yes","No")</f>
        <v>Yes</v>
      </c>
      <c r="EK204" s="123" t="str">
        <f>IF(AND((RIGHT($EK$3,2)-'[1]Miter Profiles'!$AC$142-'[1]Outside Edges'!$B203)&gt;=5,'[1]Outside Edges'!$P203="Yes"),"Yes","No")</f>
        <v>Yes</v>
      </c>
      <c r="EL204" s="115" t="str">
        <f>IF(AND((RIGHT($EL$3,2)-'[1]Miter Profiles'!$AC$143-'[1]Outside Edges'!$B203)&gt;=5,'[1]Outside Edges'!$P203="Yes"),"Yes","No")</f>
        <v>Yes</v>
      </c>
      <c r="EM204" s="128" t="str">
        <f>IF(AND((RIGHT($EM$3,2)-'[1]Miter Profiles'!$AC$144-'[1]Outside Edges'!$B203)&gt;=5,'[1]Outside Edges'!$P203="Yes"),"Yes","No")</f>
        <v>No</v>
      </c>
      <c r="EN204" s="10" t="str">
        <f>IF(AND((RIGHT($EN$3,2)-'[1]Miter Profiles'!$AC$145-'[1]Outside Edges'!$B203)&gt;=5,'[1]Outside Edges'!$P203="Yes"),"Yes","No")</f>
        <v>Yes</v>
      </c>
      <c r="EO204" s="90" t="str">
        <f>IF(AND((RIGHT($EO$3,2)-'[1]Miter Profiles'!$AC$146-'[1]Outside Edges'!$B203)&gt;=5,'[1]Outside Edges'!$P203="Yes"),"Yes","No")</f>
        <v>Yes</v>
      </c>
      <c r="EP204" s="123" t="str">
        <f>IF(AND((RIGHT($EP$3,2)-'[1]Miter Profiles'!$AC$147-'[1]Outside Edges'!$B203)&gt;=5,'[1]Outside Edges'!$P203="Yes"),"Yes","No")</f>
        <v>No</v>
      </c>
      <c r="EQ204" s="123" t="str">
        <f>IF(AND((RIGHT($EQ$3,2)-'[1]Miter Profiles'!$AC$148-'[1]Outside Edges'!$B203)&gt;=5,'[1]Outside Edges'!$P203="Yes"),"Yes","No")</f>
        <v>Yes</v>
      </c>
      <c r="ER204" s="115" t="str">
        <f>IF(AND((RIGHT($ER$3,2)-'[1]Miter Profiles'!$AC$149-'[1]Outside Edges'!$B203)&gt;=5,'[1]Outside Edges'!$P203="Yes"),"Yes","No")</f>
        <v>Yes</v>
      </c>
      <c r="ES204" s="128" t="str">
        <f>IF(AND((RIGHT($ES$3,2)-'[1]Miter Profiles'!$AC$150-'[1]Outside Edges'!$B203)&gt;=5,'[1]Outside Edges'!$P203="Yes"),"Yes","No")</f>
        <v>No</v>
      </c>
      <c r="ET204" s="10" t="str">
        <f>IF(AND((RIGHT($ET$3,2)-'[1]Miter Profiles'!$AC$151-'[1]Outside Edges'!$B203)&gt;=5,'[1]Outside Edges'!$P203="Yes"),"Yes","No")</f>
        <v>Yes</v>
      </c>
      <c r="EU204" s="90" t="str">
        <f>IF(AND((RIGHT($EU$3,2)-'[1]Miter Profiles'!$AC$152-'[1]Outside Edges'!$B203)&gt;=5,'[1]Outside Edges'!$P203="Yes"),"Yes","No")</f>
        <v>Yes</v>
      </c>
      <c r="EV204" s="123" t="str">
        <f>IF(AND((RIGHT($EV$3,2)-'[1]Miter Profiles'!$AC$153-'[1]Outside Edges'!$B203)&gt;=5,'[1]Outside Edges'!$P203="Yes"),"Yes","No")</f>
        <v>Yes</v>
      </c>
      <c r="EW204" s="123" t="str">
        <f>IF(AND((RIGHT($EW$3,2)-'[1]Miter Profiles'!$AC$154-'[1]Outside Edges'!$B203)&gt;=5,'[1]Outside Edges'!$P203="Yes"),"Yes","No")</f>
        <v>Yes</v>
      </c>
      <c r="EX204" s="115" t="str">
        <f>IF(AND((RIGHT($EX$3,2)-'[1]Miter Profiles'!$AC$155-'[1]Outside Edges'!$B203)&gt;=5,'[1]Outside Edges'!$P203="Yes"),"Yes","No")</f>
        <v>Yes</v>
      </c>
      <c r="EY204" s="128" t="str">
        <f>IF(AND((RIGHT($EY$3,2)-'[1]Miter Profiles'!$AC$156-'[1]Outside Edges'!$B203)&gt;=5,'[1]Outside Edges'!$P203="Yes"),"Yes","No")</f>
        <v>Yes</v>
      </c>
      <c r="EZ204" s="10" t="str">
        <f>IF(AND((RIGHT($EZ$3,2)-'[1]Miter Profiles'!$AC$157-'[1]Outside Edges'!$B203)&gt;=5,'[1]Outside Edges'!$P203="Yes"),"Yes","No")</f>
        <v>Yes</v>
      </c>
      <c r="FA204" s="90" t="str">
        <f>IF(AND((RIGHT($FA$3,2)-'[1]Miter Profiles'!$AC$158-'[1]Outside Edges'!$B203)&gt;=5,'[1]Outside Edges'!$P203="Yes"),"Yes","No")</f>
        <v>Yes</v>
      </c>
      <c r="FB204" s="123" t="str">
        <f>IF(AND((RIGHT($FB$3,2)-'[1]Miter Profiles'!$AC$159-'[1]Outside Edges'!$B203)&gt;=5,'[1]Outside Edges'!$P203="Yes"),"Yes","No")</f>
        <v>Yes</v>
      </c>
      <c r="FC204" s="123" t="str">
        <f>IF(AND((RIGHT($FC$3,2)-'[1]Miter Profiles'!$AC$160-'[1]Outside Edges'!$B203)&gt;=5,'[1]Outside Edges'!$P203="Yes"),"Yes","No")</f>
        <v>Yes</v>
      </c>
      <c r="FD204" s="115" t="str">
        <f>IF(AND((RIGHT($FD$3,2)-'[1]Miter Profiles'!$AC$161-'[1]Outside Edges'!$B203)&gt;=5,'[1]Outside Edges'!$P203="Yes"),"Yes","No")</f>
        <v>Yes</v>
      </c>
      <c r="FE204" s="128" t="str">
        <f>IF(AND((RIGHT($FE$3,2)-'[1]Miter Profiles'!$AC$162-'[1]Outside Edges'!$B203)&gt;=5,'[1]Outside Edges'!$P203="Yes"),"Yes","No")</f>
        <v>Yes</v>
      </c>
      <c r="FF204" s="10" t="str">
        <f>IF(AND((RIGHT($FF$3,2)-'[1]Miter Profiles'!$AC$163-'[1]Outside Edges'!$B203)&gt;=5,'[1]Outside Edges'!$P203="Yes"),"Yes","No")</f>
        <v>Yes</v>
      </c>
      <c r="FG204" s="90" t="str">
        <f>IF(AND((RIGHT($FG$3,2)-'[1]Miter Profiles'!$AC$164-'[1]Outside Edges'!$B203)&gt;=5,'[1]Outside Edges'!$P203="Yes"),"Yes","No")</f>
        <v>Yes</v>
      </c>
      <c r="FH204" s="123" t="str">
        <f>IF(AND((RIGHT($FH$3,2)-'[1]Miter Profiles'!$AC$165-'[1]Outside Edges'!$B203)&gt;=5,'[1]Outside Edges'!$P203="Yes"),"Yes","No")</f>
        <v>Yes</v>
      </c>
      <c r="FI204" s="123" t="str">
        <f>IF(AND((RIGHT($FI$3,2)-'[1]Miter Profiles'!$AC$166-'[1]Outside Edges'!$B203)&gt;=5,'[1]Outside Edges'!$P203="Yes"),"Yes","No")</f>
        <v>Yes</v>
      </c>
      <c r="FJ204" s="115" t="str">
        <f>IF(AND((RIGHT($FJ$3,2)-'[1]Miter Profiles'!$AC$167-'[1]Outside Edges'!$B203)&gt;=5,'[1]Outside Edges'!$P203="Yes"),"Yes","No")</f>
        <v>Yes</v>
      </c>
      <c r="FK204" s="128" t="str">
        <f>IF(AND((RIGHT($FK$3,2)-'[1]Miter Profiles'!$AC$168-'[1]Outside Edges'!$B203)&gt;=5,'[1]Outside Edges'!$P203="Yes"),"Yes","No")</f>
        <v>Yes</v>
      </c>
      <c r="FL204" s="10" t="str">
        <f>IF(AND((RIGHT($FL$3,2)-'[1]Miter Profiles'!$AC$169-'[1]Outside Edges'!$B203)&gt;=5,'[1]Outside Edges'!$P203="Yes"),"Yes","No")</f>
        <v>Yes</v>
      </c>
      <c r="FM204" s="90" t="str">
        <f>IF(AND((RIGHT($FM$3,2)-'[1]Miter Profiles'!$AC$170-'[1]Outside Edges'!$B203)&gt;=5,'[1]Outside Edges'!$P203="Yes"),"Yes","No")</f>
        <v>Yes</v>
      </c>
      <c r="FN204" s="123" t="str">
        <f>IF(AND((RIGHT($FN$3,2)-'[1]Miter Profiles'!$AC$171-'[1]Outside Edges'!$B203)&gt;=5,'[1]Outside Edges'!$P203="Yes"),"Yes","No")</f>
        <v>Yes</v>
      </c>
      <c r="FO204" s="123" t="str">
        <f>IF(AND((RIGHT($FO$3,2)-'[1]Miter Profiles'!$AC$172-'[1]Outside Edges'!$B203)&gt;=5,'[1]Outside Edges'!$P203="Yes"),"Yes","No")</f>
        <v>Yes</v>
      </c>
      <c r="FP204" s="115" t="str">
        <f>IF(AND((RIGHT($FP$3,2)-'[1]Miter Profiles'!$AC$173-'[1]Outside Edges'!$B203)&gt;=5,'[1]Outside Edges'!$P203="Yes"),"Yes","No")</f>
        <v>Yes</v>
      </c>
      <c r="FQ204" s="128" t="str">
        <f>IF(AND((RIGHT($FQ$3,2)-'[1]Miter Profiles'!$AC$174-'[1]Outside Edges'!$B203)&gt;=5,'[1]Outside Edges'!$P203="Yes"),"Yes","No")</f>
        <v>Yes</v>
      </c>
      <c r="FR204" s="10" t="str">
        <f>IF(AND((RIGHT($FR$3,2)-'[1]Miter Profiles'!$AC$175-'[1]Outside Edges'!$B203)&gt;=5,'[1]Outside Edges'!$P203="Yes"),"Yes","No")</f>
        <v>Yes</v>
      </c>
      <c r="FS204" s="90" t="str">
        <f>IF(AND((RIGHT($FS$3,2)-'[1]Miter Profiles'!$AC$176-'[1]Outside Edges'!$B203)&gt;=5,'[1]Outside Edges'!$P203="Yes"),"Yes","No")</f>
        <v>Yes</v>
      </c>
      <c r="FT204" s="123" t="str">
        <f>IF(AND((RIGHT($FT$3,2)-'[1]Miter Profiles'!$AC$177-'[1]Outside Edges'!$B203)&gt;=5,'[1]Outside Edges'!$P203="Yes"),"Yes","No")</f>
        <v>Yes</v>
      </c>
      <c r="FU204" s="123" t="str">
        <f>IF(AND((RIGHT($FU$3,2)-'[1]Miter Profiles'!$AC$178-'[1]Outside Edges'!$B203)&gt;=5,'[1]Outside Edges'!$P203="Yes"),"Yes","No")</f>
        <v>Yes</v>
      </c>
      <c r="FV204" s="115" t="str">
        <f>IF(AND((RIGHT($V$3,2)-'[1]Miter Profiles'!$AC$179-'[1]Outside Edges'!$B203)&gt;=5,'[1]Outside Edges'!$P203="Yes"),"Yes","No")</f>
        <v>Yes</v>
      </c>
      <c r="FW204" s="128" t="str">
        <f>IF(AND((RIGHT($FW$3,2)-'[1]Miter Profiles'!$AC$180-'[1]Outside Edges'!$B203)&gt;=5,'[1]Outside Edges'!$P203="Yes"),"Yes","No")</f>
        <v>No</v>
      </c>
      <c r="FX204" s="269" t="str">
        <f>IF(AND((RIGHT($FX$3,2)-'[1]Miter Profiles'!$AC$181-'[1]Outside Edges'!$B203)&gt;=5,'[1]Outside Edges'!$P203="Yes"),"Yes","No")</f>
        <v>Yes</v>
      </c>
      <c r="FY204" s="273" t="str">
        <f>IF(AND((RIGHT($FY$3,2)-'[1]Miter Profiles'!$AC$182-'[1]Outside Edges'!$B203)&gt;=5,'[1]Outside Edges'!$P203="Yes"),"Yes","No")</f>
        <v>Yes</v>
      </c>
      <c r="FZ204" s="282" t="str">
        <f>IF(AND((RIGHT($FZ$3,2)-'[1]Miter Profiles'!$AC$183-'[1]Outside Edges'!$B203)&gt;=5,'[1]Outside Edges'!$P203="Yes"),"Yes","No")</f>
        <v>Yes</v>
      </c>
      <c r="GA204" s="283" t="str">
        <f>IF(AND((RIGHT($GA$3,2)-'[1]Miter Profiles'!$AC$184-'[1]Outside Edges'!$B203)&gt;=5,'[1]Outside Edges'!$P203="Yes"),"Yes","No")</f>
        <v>Yes</v>
      </c>
      <c r="GB204" s="284" t="str">
        <f>IF(AND((RIGHT($GB$3,2)-'[1]Miter Profiles'!$AC$185-'[1]Outside Edges'!$B203)&gt;=5,'[1]Outside Edges'!$P203="Yes"),"Yes","No")</f>
        <v>Yes</v>
      </c>
      <c r="GC204" s="275" t="str">
        <f>IF(AND((RIGHT($GC$3,2)-'[1]Miter Profiles'!$AC$186-'[1]Outside Edges'!$B203)&gt;=5,'[1]Outside Edges'!$P203="Yes"),"Yes","No")</f>
        <v>No</v>
      </c>
      <c r="GD204" s="269" t="str">
        <f>IF(AND((RIGHT($GD$3,2)-'[1]Miter Profiles'!$AC$187-'[1]Outside Edges'!$B203)&gt;=5,'[1]Outside Edges'!$P203="Yes"),"Yes","No")</f>
        <v>Yes</v>
      </c>
      <c r="GE204" s="273" t="str">
        <f>IF(AND((RIGHT($GE$3,2)-'[1]Miter Profiles'!$AC$188-'[1]Outside Edges'!$B203)&gt;=5,'[1]Outside Edges'!$P203="Yes"),"Yes","No")</f>
        <v>Yes</v>
      </c>
      <c r="GF204" s="282" t="str">
        <f>IF(AND((RIGHT($GF$3,2)-'[1]Miter Profiles'!$AC$189-'[1]Outside Edges'!$B203)&gt;=5,'[1]Outside Edges'!$P203="Yes"),"Yes","No")</f>
        <v>Yes</v>
      </c>
      <c r="GG204" s="283" t="str">
        <f>IF(AND((RIGHT($GG$3,2)-'[1]Miter Profiles'!$AC$190-'[1]Outside Edges'!$B203)&gt;=5,'[1]Outside Edges'!$P203="Yes"),"Yes","No")</f>
        <v>Yes</v>
      </c>
      <c r="GH204" s="284" t="str">
        <f>IF(AND((RIGHT($GH$3,2)-'[1]Miter Profiles'!$AC$191-'[1]Outside Edges'!$B203)&gt;=5,'[1]Outside Edges'!$P203="Yes"),"Yes","No")</f>
        <v>Yes</v>
      </c>
      <c r="GI204" s="275" t="str">
        <f>IF(AND((RIGHT($GI$3,2)-'[1]Miter Profiles'!$AC$192-'[1]Outside Edges'!$B203)&gt;=5,'[1]Outside Edges'!$P203="Yes"),"Yes","No")</f>
        <v>Yes</v>
      </c>
      <c r="GJ204" s="269" t="str">
        <f>IF(AND((RIGHT($GJ$3,2)-'[1]Miter Profiles'!$AC$193-'[1]Outside Edges'!$B203)&gt;=5,'[1]Outside Edges'!$P203="Yes"),"Yes","No")</f>
        <v>Yes</v>
      </c>
      <c r="GK204" s="273" t="str">
        <f>IF(AND((RIGHT($GK$3,2)-'[1]Miter Profiles'!$AC$194-'[1]Outside Edges'!$B203)&gt;=5,'[1]Outside Edges'!$P203="Yes"),"Yes","No")</f>
        <v>Yes</v>
      </c>
      <c r="GL204" s="282" t="str">
        <f>IF(AND((RIGHT($GL$3,2)-'[1]Miter Profiles'!$AC$195-'[1]Outside Edges'!$B203)&gt;=5,'[1]Outside Edges'!$P203="Yes"),"Yes","No")</f>
        <v>Yes</v>
      </c>
      <c r="GM204" s="283" t="str">
        <f>IF(AND((RIGHT($GM$3,2)-'[1]Miter Profiles'!$AC$196-'[1]Outside Edges'!$B203)&gt;=5,'[1]Outside Edges'!$P203="Yes"),"Yes","No")</f>
        <v>Yes</v>
      </c>
      <c r="GN204" s="284" t="str">
        <f>IF(AND((RIGHT($GN$3,2)-'[1]Miter Profiles'!$AC$197-'[1]Outside Edges'!$B203)&gt;=5,'[1]Outside Edges'!$P203="Yes"),"Yes","No")</f>
        <v>Yes</v>
      </c>
      <c r="GO204" s="275" t="str">
        <f>IF(AND((RIGHT($GO$3,2)-'[1]Miter Profiles'!$AC$198-'[1]Outside Edges'!$B203)&gt;=5,'[1]Outside Edges'!$P203="Yes"),"Yes","No")</f>
        <v>No</v>
      </c>
      <c r="GP204" s="269" t="str">
        <f>IF(AND((RIGHT($GP$3,2)-'[1]Miter Profiles'!$AC$199-'[1]Outside Edges'!$B203)&gt;=5,'[1]Outside Edges'!$P203="Yes"),"Yes","No")</f>
        <v>Yes</v>
      </c>
      <c r="GQ204" s="273" t="str">
        <f>IF(AND((RIGHT($GQ$3,2)-'[1]Miter Profiles'!$AC$200-'[1]Outside Edges'!$B203)&gt;=5,'[1]Outside Edges'!$P203="Yes"),"Yes","No")</f>
        <v>Yes</v>
      </c>
      <c r="GR204" s="282" t="str">
        <f>IF(AND((RIGHT($GR$3,2)-'[1]Miter Profiles'!$AC$201-'[1]Outside Edges'!$B203)&gt;=5,'[1]Outside Edges'!$P203="Yes"),"Yes","No")</f>
        <v>Yes</v>
      </c>
      <c r="GS204" s="283" t="str">
        <f>IF(AND((RIGHT($GS$3,2)-'[1]Miter Profiles'!$AC$202-'[1]Outside Edges'!$B203)&gt;=5,'[1]Outside Edges'!$P203="Yes"),"Yes","No")</f>
        <v>Yes</v>
      </c>
      <c r="GT204" s="284" t="str">
        <f>IF(AND((RIGHT($GT$3,2)-'[1]Miter Profiles'!$AC$203-'[1]Outside Edges'!$B203)&gt;=5,'[1]Outside Edges'!$P203="Yes"),"Yes","No")</f>
        <v>Yes</v>
      </c>
      <c r="GU204" s="275" t="str">
        <f>IF(AND((RIGHT($GU$3,2)-'[1]Miter Profiles'!$AC$204-'[1]Outside Edges'!$B203)&gt;=5,'[1]Outside Edges'!$P203="Yes"),"Yes","No")</f>
        <v>Yes</v>
      </c>
      <c r="GV204" s="269" t="str">
        <f>IF(AND((RIGHT($GV$3,2)-'[1]Miter Profiles'!$AC$205-'[1]Outside Edges'!$B203)&gt;=5,'[1]Outside Edges'!$P203="Yes"),"Yes","No")</f>
        <v>Yes</v>
      </c>
      <c r="GW204" s="273" t="str">
        <f>IF(AND((RIGHT($GW$3,2)-'[1]Miter Profiles'!$AC$206-'[1]Outside Edges'!$B203)&gt;=5,'[1]Outside Edges'!$P203="Yes"),"Yes","No")</f>
        <v>Yes</v>
      </c>
      <c r="GX204" s="282" t="str">
        <f>IF(AND((RIGHT($GX$3,2)-'[1]Miter Profiles'!$AC$207-'[1]Outside Edges'!$B203)&gt;=5,'[1]Outside Edges'!$P203="Yes"),"Yes","No")</f>
        <v>No</v>
      </c>
      <c r="GY204" s="283" t="str">
        <f>IF(AND((RIGHT($GY$3,2)-'[1]Miter Profiles'!$AC$208-'[1]Outside Edges'!$B203)&gt;=5,'[1]Outside Edges'!$P203="Yes"),"Yes","No")</f>
        <v>Yes</v>
      </c>
      <c r="GZ204" s="284" t="str">
        <f>IF(AND((RIGHT($GZ$3,2)-'[1]Miter Profiles'!$AC$209-'[1]Outside Edges'!$B203)&gt;=5,'[1]Outside Edges'!$P203="Yes"),"Yes","No")</f>
        <v>Yes</v>
      </c>
      <c r="HA204" s="275" t="str">
        <f>IF(AND((RIGHT($HA$3,2)-'[1]Miter Profiles'!$AC$210-'[1]Outside Edges'!$B203)&gt;=5,'[1]Outside Edges'!$P203="Yes"),"Yes","No")</f>
        <v>Yes</v>
      </c>
      <c r="HB204" s="269" t="str">
        <f>IF(AND((RIGHT($HB$3,2)-'[1]Miter Profiles'!$AC$211-'[1]Outside Edges'!$B203)&gt;=5,'[1]Outside Edges'!$P203="Yes"),"Yes","No")</f>
        <v>Yes</v>
      </c>
      <c r="HC204" s="273" t="str">
        <f>IF(AND((RIGHT($HC$3,2)-'[1]Miter Profiles'!$AC$212-'[1]Outside Edges'!$B203)&gt;=5,'[1]Outside Edges'!$P203="Yes"),"Yes","No")</f>
        <v>Yes</v>
      </c>
      <c r="HD204" s="282" t="str">
        <f>IF(AND((RIGHT($HD$3,2)-'[1]Miter Profiles'!$AC$213-'[1]Outside Edges'!$B203)&gt;=5,'[1]Outside Edges'!$P203="Yes"),"Yes","No")</f>
        <v>No</v>
      </c>
      <c r="HE204" s="284" t="str">
        <f>IF(AND((RIGHT($HE$3,2)-'[1]Miter Profiles'!$AC$214-'[1]Outside Edges'!$B203)&gt;=5,'[1]Outside Edges'!$P203="Yes"),"Yes","No")</f>
        <v>No</v>
      </c>
      <c r="HF204" s="275" t="str">
        <f>IF(AND((RIGHT($HF$3,2)-'[1]Miter Profiles'!$AC$215-'[1]Outside Edges'!$B203)&gt;=5,'[1]Outside Edges'!$P203="Yes"),"Yes","No")</f>
        <v>Yes</v>
      </c>
      <c r="HG204" s="269" t="str">
        <f>IF(AND((RIGHT($HG$3,2)-'[1]Miter Profiles'!$AC$216-'[1]Outside Edges'!$B203)&gt;=5,'[1]Outside Edges'!$P203="Yes"),"Yes","No")</f>
        <v>Yes</v>
      </c>
      <c r="HH204" s="273" t="str">
        <f>IF(AND((RIGHT($HH$3,2)-'[1]Miter Profiles'!$AC$217-'[1]Outside Edges'!$B203)&gt;=5,'[1]Outside Edges'!$P203="Yes"),"Yes","No")</f>
        <v>Yes</v>
      </c>
      <c r="HI204" s="282" t="str">
        <f>IF(AND((RIGHT($HI$3,2)-'[1]Miter Profiles'!$AC$218-'[1]Outside Edges'!$B203)&gt;=5,'[1]Outside Edges'!$P203="Yes"),"Yes","No")</f>
        <v>Yes</v>
      </c>
      <c r="HJ204" s="283" t="str">
        <f>IF(AND((RIGHT($HJ$3,2)-'[1]Miter Profiles'!$AC$219-'[1]Outside Edges'!$B203)&gt;=5,'[1]Outside Edges'!$P203="Yes"),"Yes","No")</f>
        <v>Yes</v>
      </c>
      <c r="HK204" s="284" t="str">
        <f>IF(AND((RIGHT($HK$3,2)-'[1]Miter Profiles'!$AC$220-'[1]Outside Edges'!$B203)&gt;=5,'[1]Outside Edges'!$P203="Yes"),"Yes","No")</f>
        <v>Yes</v>
      </c>
      <c r="HL204" s="275" t="str">
        <f>IF(AND((RIGHT($HL$3,2)-'[1]Miter Profiles'!$AC$221-'[1]Outside Edges'!$B203)&gt;=5,'[1]Outside Edges'!$P203="Yes"),"Yes","No")</f>
        <v>Yes</v>
      </c>
      <c r="HM204" s="269" t="str">
        <f>IF(AND((RIGHT($HM$3,2)-'[1]Miter Profiles'!$AC$222-'[1]Outside Edges'!$B203)&gt;=5,'[1]Outside Edges'!$P203="Yes"),"Yes","No")</f>
        <v>Yes</v>
      </c>
      <c r="HN204" s="269" t="str">
        <f>IF(AND((RIGHT($HN$3,2)-'[1]Miter Profiles'!$AC$223-'[1]Outside Edges'!$B203)&gt;=5,'[1]Outside Edges'!$P203="Yes"),"Yes","No")</f>
        <v>Yes</v>
      </c>
      <c r="HO204" s="283" t="str">
        <f>IF(AND((RIGHT($HO$3,2)-'[1]Miter Profiles'!$AC$224-'[1]Outside Edges'!$B203)&gt;=5,'[1]Outside Edges'!$P203="Yes"),"Yes","No")</f>
        <v>No</v>
      </c>
      <c r="HP204" s="283" t="str">
        <f>IF(AND((RIGHT($HP$3,2)-'[1]Miter Profiles'!$AC$225-'[1]Outside Edges'!$B203)&gt;=5,'[1]Outside Edges'!$P203="Yes"),"Yes","No")</f>
        <v>Yes</v>
      </c>
      <c r="HQ204" s="283" t="str">
        <f>IF(AND((RIGHT($HQ$3,3)-'[1]Miter Profiles'!$AC$226-'[1]Outside Edges'!$B203)&gt;=5,'[1]Outside Edges'!$P203="Yes"),"Yes","No")</f>
        <v>No</v>
      </c>
      <c r="HR204" s="283" t="str">
        <f>IF(AND((RIGHT($HR$3,2)-'[1]Miter Profiles'!$AC$227-'[1]Outside Edges'!$B203)&gt;=5,'[1]Outside Edges'!$P203="Yes"),"Yes","No")</f>
        <v>No</v>
      </c>
      <c r="HS204" s="269" t="str">
        <f>IF(AND((RIGHT($HS$3,2)-'[1]Miter Profiles'!$AC$228-'[1]Outside Edges'!$B203)&gt;=5,'[1]Outside Edges'!$P203="Yes"),"Yes","No")</f>
        <v>Yes</v>
      </c>
      <c r="HT204" s="269" t="str">
        <f>IF(AND((RIGHT($HT$3,2)-'[1]Miter Profiles'!$AC$229-'[1]Outside Edges'!$B203)&gt;=5,'[1]Outside Edges'!$P203="Yes"),"Yes","No")</f>
        <v>Yes</v>
      </c>
      <c r="HU204" s="269" t="str">
        <f>IF(AND((RIGHT($HU$3,2)-'[1]Miter Profiles'!$AC$230-'[1]Outside Edges'!$B203)&gt;=5,'[1]Outside Edges'!$P203="Yes"),"Yes","No")</f>
        <v>Yes</v>
      </c>
      <c r="HV204" s="283" t="str">
        <f>IF(AND((RIGHT($HV$3,2)-'[1]Miter Profiles'!$AC$231-'[1]Outside Edges'!$B203)&gt;=5,'[1]Outside Edges'!$P203="Yes"),"Yes","No")</f>
        <v>Yes</v>
      </c>
      <c r="HW204" s="283" t="str">
        <f>IF(AND((RIGHT($HW$3,2)-'[1]Miter Profiles'!$AC$232-'[1]Outside Edges'!$B203)&gt;=5,'[1]Outside Edges'!$P203="Yes"),"Yes","No")</f>
        <v>Yes</v>
      </c>
      <c r="HX204" s="283" t="str">
        <f>IF(AND((RIGHT($HX$3,2)-'[1]Miter Profiles'!$AC$233-'[1]Outside Edges'!$B203)&gt;=5,'[1]Outside Edges'!$P203="Yes"),"Yes","No")</f>
        <v>Yes</v>
      </c>
      <c r="HY204" s="269" t="str">
        <f>IF(AND((RIGHT($HY$3,2)-'[1]Miter Profiles'!$AC$234-'[1]Outside Edges'!$B203)&gt;=5,'[1]Outside Edges'!$P203="Yes"),"Yes","No")</f>
        <v>No</v>
      </c>
      <c r="HZ204" s="269" t="str">
        <f>IF(AND((RIGHT($HZ$3,2)-'[1]Miter Profiles'!$AC$235-'[1]Outside Edges'!$B203)&gt;=5,'[1]Outside Edges'!$P203="Yes"),"Yes","No")</f>
        <v>Yes</v>
      </c>
      <c r="IA204" s="269" t="str">
        <f>IF(AND((RIGHT($IA$3,2)-'[1]Miter Profiles'!$AC$236-'[1]Outside Edges'!$B203)&gt;=5,'[1]Outside Edges'!$P203="Yes"),"Yes","No")</f>
        <v>Yes</v>
      </c>
      <c r="IB204" s="283" t="str">
        <f>IF(AND((RIGHT($IB$3,2)-'[1]Miter Profiles'!$AC$237-'[1]Outside Edges'!$B203)&gt;=5,'[1]Outside Edges'!$P203="Yes"),"Yes","No")</f>
        <v>Yes</v>
      </c>
      <c r="IC204" s="283" t="str">
        <f>IF(AND((RIGHT($IC$3,2)-'[1]Miter Profiles'!$AC$238-'[1]Outside Edges'!$B203)&gt;=5,'[1]Outside Edges'!$P203="Yes"),"Yes","No")</f>
        <v>Yes</v>
      </c>
      <c r="ID204" s="283" t="str">
        <f>IF(AND((RIGHT($ID$3,2)-'[1]Miter Profiles'!$AC$239-'[1]Outside Edges'!$B203)&gt;=5,'[1]Outside Edges'!$P203="Yes"),"Yes","No")</f>
        <v>Yes</v>
      </c>
      <c r="IE204" s="269" t="str">
        <f>IF(AND((RIGHT($IE$3,2)-'[1]Miter Profiles'!$AC$240-'[1]Outside Edges'!$B203)&gt;=5,'[1]Outside Edges'!$P203="Yes"),"Yes","No")</f>
        <v>Yes</v>
      </c>
      <c r="IF204" s="269" t="str">
        <f>IF(AND((RIGHT($IF$3,2)-'[1]Miter Profiles'!$AC$241-'[1]Outside Edges'!$B203)&gt;=5,'[1]Outside Edges'!$P203="Yes"),"Yes","No")</f>
        <v>Yes</v>
      </c>
      <c r="IG204" s="269" t="str">
        <f>IF(AND((RIGHT($IG$3,2)-'[1]Miter Profiles'!$AC$242-'[1]Outside Edges'!$B203)&gt;=5,'[1]Outside Edges'!$P203="Yes"),"Yes","No")</f>
        <v>Yes</v>
      </c>
      <c r="IH204" s="283" t="str">
        <f>IF(AND((RIGHT($IH$3,2)-'[1]Miter Profiles'!$AC$243-'[1]Outside Edges'!$B203)&gt;=5,'[1]Outside Edges'!$P203="Yes"),"Yes","No")</f>
        <v>Yes</v>
      </c>
      <c r="II204" s="283" t="str">
        <f>IF(AND((RIGHT($II$3,2)-'[1]Miter Profiles'!$AC$244-'[1]Outside Edges'!$B203)&gt;=5,'[1]Outside Edges'!$P203="Yes"),"Yes","No")</f>
        <v>Yes</v>
      </c>
      <c r="IJ204" s="283" t="str">
        <f>IF(AND((RIGHT($IJ$3,2)-'[1]Miter Profiles'!$AC$245-'[1]Outside Edges'!$B203)&gt;=5,'[1]Outside Edges'!$P203="Yes"),"Yes","No")</f>
        <v>Yes</v>
      </c>
      <c r="IK204" s="269" t="str">
        <f>IF(AND((RIGHT($IK$3,2)-'[1]Miter Profiles'!$AC$246-'[1]Outside Edges'!$B203)&gt;=5,'[1]Outside Edges'!$P203="Yes"),"Yes","No")</f>
        <v>Yes</v>
      </c>
      <c r="IL204" s="269" t="str">
        <f>IF(AND((RIGHT($IL$3,2)-'[1]Miter Profiles'!$AC$247-'[1]Outside Edges'!$B203)&gt;=5,'[1]Outside Edges'!$P203="Yes"),"Yes","No")</f>
        <v>Yes</v>
      </c>
      <c r="IM204" s="269" t="str">
        <f>IF(AND((RIGHT($IM$3,2)-'[1]Miter Profiles'!$AC$248-'[1]Outside Edges'!$B203)&gt;=5,'[1]Outside Edges'!$P203="Yes"),"Yes","No")</f>
        <v>Yes</v>
      </c>
      <c r="IN204" s="283" t="str">
        <f>IF(AND((RIGHT($IN$3,2)-'[1]Miter Profiles'!$AC$249-'[1]Outside Edges'!$B203)&gt;=5,'[1]Outside Edges'!$P203="Yes"),"Yes","No")</f>
        <v>No</v>
      </c>
      <c r="IO204" s="283" t="str">
        <f>IF(AND((RIGHT($IO$3,2)-'[1]Miter Profiles'!$AC$250-'[1]Outside Edges'!$B203)&gt;=5,'[1]Outside Edges'!$P203="Yes"),"Yes","No")</f>
        <v>Yes</v>
      </c>
      <c r="IP204" s="283" t="str">
        <f>IF(AND((RIGHT($IP$3,2)-'[1]Miter Profiles'!$AC$251-'[1]Outside Edges'!$B203)&gt;=5,'[1]Outside Edges'!$P203="Yes"),"Yes","No")</f>
        <v>Yes</v>
      </c>
      <c r="IQ204" s="269" t="str">
        <f>IF(AND((RIGHT($IQ$3,2)-'[1]Miter Profiles'!$AC$252-'[1]Outside Edges'!$B203)&gt;=5,'[1]Outside Edges'!$P203="Yes"),"Yes","No")</f>
        <v>No</v>
      </c>
      <c r="IR204" s="269" t="str">
        <f>IF(AND((RIGHT($IR$3,2)-'[1]Miter Profiles'!$AC$253-'[1]Outside Edges'!$B203)&gt;=5,'[1]Outside Edges'!$P203="Yes"),"Yes","No")</f>
        <v>Yes</v>
      </c>
      <c r="IS204" s="269" t="str">
        <f>IF(AND((RIGHT($IS$3,2)-'[1]Miter Profiles'!$AC$254-'[1]Outside Edges'!$B203)&gt;=5,'[1]Outside Edges'!$P203="Yes"),"Yes","No")</f>
        <v>Yes</v>
      </c>
      <c r="IT204" s="283" t="str">
        <f>IF(AND((RIGHT($IT$3,2)-'[1]Miter Profiles'!$AC$255-'[1]Outside Edges'!$B203)&gt;=5,'[1]Outside Edges'!$P203="Yes"),"Yes","No")</f>
        <v>Yes</v>
      </c>
      <c r="IU204" s="283" t="str">
        <f>IF(AND((RIGHT($IU$3,2)-'[1]Miter Profiles'!$AC$256-'[1]Outside Edges'!$B203)&gt;=5,'[1]Outside Edges'!$P203="Yes"),"Yes","No")</f>
        <v>Yes</v>
      </c>
      <c r="IV204" s="283" t="str">
        <f>IF(AND((RIGHT($IV$3,2)-'[1]Miter Profiles'!$AC$257-'[1]Outside Edges'!$B203)&gt;=5,'[1]Outside Edges'!$P203="Yes"),"Yes","No")</f>
        <v>Yes</v>
      </c>
      <c r="IW204" s="269" t="str">
        <f>IF(AND((RIGHT($IW$3,2)-'[1]Miter Profiles'!$AC$258-'[1]Outside Edges'!$B203)&gt;=5,'[1]Outside Edges'!$P203="Yes"),"Yes","No")</f>
        <v>Yes</v>
      </c>
      <c r="IX204" s="269" t="str">
        <f>IF(AND((RIGHT($IX$3,2)-'[1]Miter Profiles'!$AC$259-'[1]Outside Edges'!$B203)&gt;=5,'[1]Outside Edges'!$P203="Yes"),"Yes","No")</f>
        <v>Yes</v>
      </c>
      <c r="IY204" s="269" t="str">
        <f>IF(AND((RIGHT($IY$3,2)-'[1]Miter Profiles'!$AC$260-'[1]Outside Edges'!$B203)&gt;=5,'[1]Outside Edges'!$P203="Yes"),"Yes","No")</f>
        <v>Yes</v>
      </c>
      <c r="IZ204" s="283" t="str">
        <f>IF(AND((RIGHT($IZ$3,2)-'[1]Miter Profiles'!$AC$261-'[1]Outside Edges'!$B203)&gt;=5,'[1]Outside Edges'!$P203="Yes"),"Yes","No")</f>
        <v>Yes</v>
      </c>
      <c r="JA204" s="283" t="str">
        <f>IF(AND((RIGHT($JA$3,2)-'[1]Miter Profiles'!$AC$262-'[1]Outside Edges'!$B203)&gt;=5,'[1]Outside Edges'!$P203="Yes"),"Yes","No")</f>
        <v>Yes</v>
      </c>
      <c r="JB204" s="283" t="str">
        <f>IF(AND((RIGHT($JB$3,2)-'[1]Miter Profiles'!$AC$263-'[1]Outside Edges'!$B203)&gt;=5,'[1]Outside Edges'!$P203="Yes"),"Yes","No")</f>
        <v>Yes</v>
      </c>
      <c r="JC204" s="269" t="str">
        <f>IF(AND((RIGHT($JC$3,2)-'[1]Miter Profiles'!$AC$264-'[1]Outside Edges'!$B203)&gt;=5,'[1]Outside Edges'!$P203="Yes"),"Yes","No")</f>
        <v>Yes</v>
      </c>
      <c r="JD204" s="269" t="str">
        <f>IF(AND((RIGHT($JD$3,2)-'[1]Miter Profiles'!$AC$265-'[1]Outside Edges'!$B203)&gt;=5,'[1]Outside Edges'!$P203="Yes"),"Yes","No")</f>
        <v>Yes</v>
      </c>
      <c r="JE204" s="269" t="str">
        <f>IF(AND((RIGHT($JE$3,2)-'[1]Miter Profiles'!$AC$266-'[1]Outside Edges'!$B203)&gt;=5,'[1]Outside Edges'!$P203="Yes"),"Yes","No")</f>
        <v>Yes</v>
      </c>
      <c r="JF204" s="283" t="str">
        <f>IF(AND((RIGHT($JF$3,2)-'[1]Miter Profiles'!$AC$267-'[1]Outside Edges'!$B203)&gt;=5,'[1]Outside Edges'!$P203="Yes"),"Yes","No")</f>
        <v>No</v>
      </c>
      <c r="JG204" s="283" t="str">
        <f>IF(AND((RIGHT($JG$3,2)-'[1]Miter Profiles'!$AC$268-'[1]Outside Edges'!$B203)&gt;=5,'[1]Outside Edges'!$P203="Yes"),"Yes","No")</f>
        <v>Yes</v>
      </c>
      <c r="JH204" s="283" t="str">
        <f>IF(AND((RIGHT($JH$3,2)-'[1]Miter Profiles'!$AC$269-'[1]Outside Edges'!$B203)&gt;=5,'[1]Outside Edges'!$P203="Yes"),"Yes","No")</f>
        <v>Yes</v>
      </c>
      <c r="JI204" s="269" t="str">
        <f>IF(AND((RIGHT($JI$3,2)-'[1]Miter Profiles'!$AC$270-'[1]Outside Edges'!$B203)&gt;=5,'[1]Outside Edges'!$P203="Yes"),"Yes","No")</f>
        <v>Yes</v>
      </c>
      <c r="JJ204" s="269" t="str">
        <f>IF(AND((RIGHT($JJ$3,2)-'[1]Miter Profiles'!$AC$271-'[1]Outside Edges'!$B203)&gt;=5,'[1]Outside Edges'!$P203="Yes"),"Yes","No")</f>
        <v>Yes</v>
      </c>
      <c r="JK204" s="269" t="str">
        <f>IF(AND((RIGHT($JK$3,2)-'[1]Miter Profiles'!$AC$272-'[1]Outside Edges'!$B203)&gt;=5,'[1]Outside Edges'!$P203="Yes"),"Yes","No")</f>
        <v>Yes</v>
      </c>
      <c r="JL204" s="283" t="str">
        <f>IF(AND((RIGHT($JL$3,2)-'[1]Miter Profiles'!$AC$273-'[1]Outside Edges'!$B203)&gt;=5,'[1]Outside Edges'!$P203="Yes"),"Yes","No")</f>
        <v>Yes</v>
      </c>
      <c r="JM204" s="283" t="str">
        <f>IF(AND((RIGHT($JM$3,2)-'[1]Miter Profiles'!$AC$274-'[1]Outside Edges'!$B203)&gt;=5,'[1]Outside Edges'!$P203="Yes"),"Yes","No")</f>
        <v>Yes</v>
      </c>
      <c r="JN204" s="283" t="str">
        <f>IF(AND((RIGHT($JN$3,2)-'[1]Miter Profiles'!$AC$275-'[1]Outside Edges'!$B203)&gt;=5,'[1]Outside Edges'!$P203="Yes"),"Yes","No")</f>
        <v>Yes</v>
      </c>
      <c r="JO204" s="269" t="str">
        <f>IF(AND((RIGHT($JO$3,2)-'[1]Miter Profiles'!$AC$276-'[1]Outside Edges'!$B203)&gt;=5,'[1]Outside Edges'!$P203="Yes"),"Yes","No")</f>
        <v>Yes</v>
      </c>
      <c r="JP204" s="269" t="str">
        <f>IF(AND((RIGHT($JP$3,2)-'[1]Miter Profiles'!$AC$277-'[1]Outside Edges'!$B203)&gt;=5,'[1]Outside Edges'!$P203="Yes"),"Yes","No")</f>
        <v>Yes</v>
      </c>
      <c r="JQ204" s="269" t="str">
        <f>IF(AND((RIGHT($JQ$3,2)-'[1]Miter Profiles'!$AC$278-'[1]Outside Edges'!$B203)&gt;=5,'[1]Outside Edges'!$P203="Yes"),"Yes","No")</f>
        <v>Yes</v>
      </c>
      <c r="JR204" s="283" t="str">
        <f>IF(AND((RIGHT($JR$3,2)-'[1]Miter Profiles'!$AC$279-'[1]Outside Edges'!$B203)&gt;=5,'[1]Outside Edges'!$P203="Yes"),"Yes","No")</f>
        <v>No</v>
      </c>
      <c r="JS204" s="283" t="str">
        <f>IF(AND((RIGHT($JS$3,2)-'[1]Miter Profiles'!$AC$280-'[1]Outside Edges'!$B203)&gt;=5,'[1]Outside Edges'!$P203="Yes"),"Yes","No")</f>
        <v>Yes</v>
      </c>
      <c r="JT204" s="283" t="str">
        <f>IF(AND((RIGHT($JT$3,2)-'[1]Miter Profiles'!$AC$281-'[1]Outside Edges'!$B203)&gt;=5,'[1]Outside Edges'!$P203="Yes"),"Yes","No")</f>
        <v>Yes</v>
      </c>
      <c r="JU204" s="269" t="str">
        <f>IF(AND((RIGHT($JU$3,2)-'[1]Miter Profiles'!$AC$282-'[1]Outside Edges'!$B203)&gt;=5,'[1]Outside Edges'!$P203="Yes"),"Yes","No")</f>
        <v>No</v>
      </c>
      <c r="JV204" s="269" t="str">
        <f>IF(AND((RIGHT($JV$3,2)-'[1]Miter Profiles'!$AC$283-'[1]Outside Edges'!$B203)&gt;=5,'[1]Outside Edges'!$P203="Yes"),"Yes","No")</f>
        <v>Yes</v>
      </c>
      <c r="JW204" s="269" t="str">
        <f>IF(AND((RIGHT($JW$3,2)-'[1]Miter Profiles'!$AC$284-'[1]Outside Edges'!$B203)&gt;=5,'[1]Outside Edges'!$P203="Yes"),"Yes","No")</f>
        <v>Yes</v>
      </c>
      <c r="JX204" s="283" t="str">
        <f>IF(AND((RIGHT($JX$3,2)-'[1]Miter Profiles'!$AC$285-'[1]Outside Edges'!$B203)&gt;=5,'[1]Outside Edges'!$P203="Yes"),"Yes","No")</f>
        <v>Yes</v>
      </c>
      <c r="JY204" s="283" t="str">
        <f>IF(AND((RIGHT($JY$3,2)-'[1]Miter Profiles'!$AC$286-'[1]Outside Edges'!$B203)&gt;=5,'[1]Outside Edges'!$P203="Yes"),"Yes","No")</f>
        <v>Yes</v>
      </c>
      <c r="JZ204" s="283" t="str">
        <f>IF(AND((RIGHT($JZ$3,2)-'[1]Miter Profiles'!$AC$287-'[1]Outside Edges'!$B203)&gt;=5,'[1]Outside Edges'!$P203="Yes"),"Yes","No")</f>
        <v>Yes</v>
      </c>
      <c r="KA204" s="269" t="str">
        <f>IF(AND((RIGHT($KA$3,2)-'[1]Miter Profiles'!$AC$288-'[1]Outside Edges'!$B203)&gt;=5,'[1]Outside Edges'!$P203="Yes"),"Yes","No")</f>
        <v>Yes</v>
      </c>
      <c r="KB204" s="269" t="str">
        <f>IF(AND((RIGHT($KB$3,2)-'[1]Miter Profiles'!$AC$289-'[1]Outside Edges'!$B203)&gt;=5,'[1]Outside Edges'!$P203="Yes"),"Yes","No")</f>
        <v>Yes</v>
      </c>
      <c r="KC204" s="269" t="str">
        <f>IF(AND((RIGHT($KC$3,2)-'[1]Miter Profiles'!$AC$290-'[1]Outside Edges'!$B203)&gt;=5,'[1]Outside Edges'!$P203="Yes"),"Yes","No")</f>
        <v>Yes</v>
      </c>
      <c r="KD204" s="283" t="str">
        <f>IF(AND((RIGHT($KD$3,2)-'[1]Miter Profiles'!$AC$291-'[1]Outside Edges'!$B203)&gt;=5,'[1]Outside Edges'!$P203="Yes"),"Yes","No")</f>
        <v>Yes</v>
      </c>
      <c r="KE204" s="283" t="str">
        <f>IF(AND((RIGHT($KE$3,2)-'[1]Miter Profiles'!$AC$292-'[1]Outside Edges'!$B203)&gt;=5,'[1]Outside Edges'!$P203="Yes"),"Yes","No")</f>
        <v>Yes</v>
      </c>
      <c r="KF204" s="283" t="str">
        <f>IF(AND((RIGHT($KF$3,2)-'[1]Miter Profiles'!$AC$293-'[1]Outside Edges'!$B203)&gt;=5,'[1]Outside Edges'!$P203="Yes"),"Yes","No")</f>
        <v>Yes</v>
      </c>
      <c r="KG204" s="269" t="str">
        <f>IF(AND((RIGHT($KG$3,2)-'[1]Miter Profiles'!$AC$294-'[1]Outside Edges'!$B203)&gt;=5,'[1]Outside Edges'!$P203="Yes"),"Yes","No")</f>
        <v>Yes</v>
      </c>
      <c r="KH204" s="269" t="str">
        <f>IF(AND((RIGHT($KH$3,2)-'[1]Miter Profiles'!$AC$295-'[1]Outside Edges'!$B203)&gt;=5,'[1]Outside Edges'!$P203="Yes"),"Yes","No")</f>
        <v>Yes</v>
      </c>
      <c r="KI204" s="269" t="str">
        <f>IF(AND((RIGHT($KI$3,2)-'[1]Miter Profiles'!$AC$296-'[1]Outside Edges'!$B203)&gt;=5,'[1]Outside Edges'!$P203="Yes"),"Yes","No")</f>
        <v>Yes</v>
      </c>
      <c r="KJ204" s="283" t="str">
        <f>IF(AND((RIGHT($KJ$3,2)-'[1]Miter Profiles'!$AC$297-'[1]Outside Edges'!$B203)&gt;=5,'[1]Outside Edges'!$P203="Yes"),"Yes","No")</f>
        <v>Yes</v>
      </c>
      <c r="KK204" s="283" t="str">
        <f>IF(AND((RIGHT($KK$3,2)-'[1]Miter Profiles'!$AC$298-'[1]Outside Edges'!$B203)&gt;=5,'[1]Outside Edges'!$P203="Yes"),"Yes","No")</f>
        <v>Yes</v>
      </c>
      <c r="KL204" s="283" t="str">
        <f>IF(AND((RIGHT($KL$3,2)-'[1]Miter Profiles'!$AC$299-'[1]Outside Edges'!$B203)&gt;=5,'[1]Outside Edges'!$P203="Yes"),"Yes","No")</f>
        <v>Yes</v>
      </c>
      <c r="KM204" s="269" t="str">
        <f>IF(AND((RIGHT($KM$3,2)-'[1]Miter Profiles'!$AC$300-'[1]Outside Edges'!$B203)&gt;=5,'[1]Outside Edges'!$P203="Yes"),"Yes","No")</f>
        <v>Yes</v>
      </c>
      <c r="KN204" s="269" t="str">
        <f>IF(AND((RIGHT($KN$3,2)-'[1]Miter Profiles'!$AC$301-'[1]Outside Edges'!$B203)&gt;=5,'[1]Outside Edges'!$P203="Yes"),"Yes","No")</f>
        <v>Yes</v>
      </c>
      <c r="KO204" s="269" t="str">
        <f>IF(AND((RIGHT($KO$3,2)-'[1]Miter Profiles'!$AC$302-'[1]Outside Edges'!$B203)&gt;=5,'[1]Outside Edges'!$P203="Yes"),"Yes","No")</f>
        <v>Yes</v>
      </c>
      <c r="KP204" s="283" t="str">
        <f>IF(AND((RIGHT($KP$3,2)-'[1]Miter Profiles'!$AC$303-'[1]Outside Edges'!$B203)&gt;=5,'[1]Outside Edges'!$P203="Yes"),"Yes","No")</f>
        <v>Yes</v>
      </c>
      <c r="KQ204" s="283" t="str">
        <f>IF(AND((RIGHT($KQ$3,2)-'[1]Miter Profiles'!$AC$304-'[1]Outside Edges'!$B203)&gt;=5,'[1]Outside Edges'!$P203="Yes"),"Yes","No")</f>
        <v>Yes</v>
      </c>
      <c r="KR204" s="283" t="str">
        <f>IF(AND((RIGHT($KR$3,2)-'[1]Miter Profiles'!$AC$305-'[1]Outside Edges'!$B203)&gt;=5,'[1]Outside Edges'!$P203="Yes"),"Yes","No")</f>
        <v>Yes</v>
      </c>
      <c r="KS204" s="269" t="str">
        <f>IF(AND((RIGHT($KS$3,2)-'[1]Miter Profiles'!$AC$306-'[1]Outside Edges'!$B203)&gt;=5,'[1]Outside Edges'!$P203="Yes"),"Yes","No")</f>
        <v>Yes</v>
      </c>
      <c r="KT204" s="269" t="str">
        <f>IF(AND((RIGHT($KT$3,2)-'[1]Miter Profiles'!$AC$307-'[1]Outside Edges'!$B203)&gt;=5,'[1]Outside Edges'!$P203="Yes"),"Yes","No")</f>
        <v>Yes</v>
      </c>
      <c r="KU204" s="269" t="str">
        <f>IF(AND((RIGHT($KU$3,2)-'[1]Miter Profiles'!$AC$308-'[1]Outside Edges'!$B203)&gt;=5,'[1]Outside Edges'!$P203="Yes"),"Yes","No")</f>
        <v>Yes</v>
      </c>
      <c r="KV204" s="283" t="str">
        <f>IF(AND((RIGHT($KV$3,2)-'[1]Miter Profiles'!$AC$309-'[1]Outside Edges'!$B203)&gt;=5,'[1]Outside Edges'!$P203="Yes"),"Yes","No")</f>
        <v>No</v>
      </c>
      <c r="KW204" s="283" t="str">
        <f>IF(AND((RIGHT($KW$3,2)-'[1]Miter Profiles'!$AC$310-'[1]Outside Edges'!$B203)&gt;=5,'[1]Outside Edges'!$P203="Yes"),"Yes","No")</f>
        <v>Yes</v>
      </c>
      <c r="KX204" s="283" t="str">
        <f>IF(AND((RIGHT($KX$3,2)-'[1]Miter Profiles'!$AC$311-'[1]Outside Edges'!$B203)&gt;=5,'[1]Outside Edges'!$P203="Yes"),"Yes","No")</f>
        <v>Yes</v>
      </c>
      <c r="KY204" s="269" t="str">
        <f>IF(AND((RIGHT($KY$3,2)-'[1]Miter Profiles'!$AC$312-'[1]Outside Edges'!$B203)&gt;=5,'[1]Outside Edges'!$P203="Yes"),"Yes","No")</f>
        <v>Yes</v>
      </c>
      <c r="KZ204" s="269" t="str">
        <f>IF(AND((RIGHT($KZ$3,2)-'[1]Miter Profiles'!$AC$313-'[1]Outside Edges'!$B203)&gt;=5,'[1]Outside Edges'!$P203="Yes"),"Yes","No")</f>
        <v>Yes</v>
      </c>
      <c r="LA204" s="269" t="str">
        <f>IF(AND((RIGHT($LA$3,2)-'[1]Miter Profiles'!$AC$314-'[1]Outside Edges'!$B203)&gt;=5,'[1]Outside Edges'!$P203="Yes"),"Yes","No")</f>
        <v>Yes</v>
      </c>
      <c r="LB204" s="283" t="str">
        <f>IF(AND((RIGHT($LB$3,2)-'[1]Miter Profiles'!$AC$315-'[1]Outside Edges'!$B203)&gt;=5,'[1]Outside Edges'!$P203="Yes"),"Yes","No")</f>
        <v>Yes</v>
      </c>
      <c r="LC204" s="283" t="str">
        <f>IF(AND((RIGHT($LC$3,2)-'[1]Miter Profiles'!$AC$316-'[1]Outside Edges'!$B203)&gt;=5,'[1]Outside Edges'!$P203="Yes"),"Yes","No")</f>
        <v>Yes</v>
      </c>
      <c r="LD204" s="283" t="str">
        <f>IF(AND((RIGHT($LD$3,2)-'[1]Miter Profiles'!$AC$317-'[1]Outside Edges'!$B203)&gt;=5,'[1]Outside Edges'!$P203="Yes"),"Yes","No")</f>
        <v>Yes</v>
      </c>
      <c r="LE204" s="283" t="str">
        <f>IF(AND((RIGHT($LE$3,2)-'[1]Miter Profiles'!$AC$318-'[1]Outside Edges'!$B203)&gt;=5,'[1]Outside Edges'!$P203="Yes"),"Yes","No")</f>
        <v>Yes</v>
      </c>
      <c r="LF204" s="269" t="str">
        <f>IF(AND((RIGHT($LF$3,2)-'[1]Miter Profiles'!$AC$319-'[1]Outside Edges'!$B203)&gt;=5,'[1]Outside Edges'!$P203="Yes"),"Yes","No")</f>
        <v>Yes</v>
      </c>
      <c r="LG204" s="269" t="str">
        <f>IF(AND((RIGHT($LG$3,2)-'[1]Miter Profiles'!$AC$320-'[1]Outside Edges'!$B203)&gt;=5,'[1]Outside Edges'!$P203="Yes"),"Yes","No")</f>
        <v>Yes</v>
      </c>
      <c r="LH204" s="269" t="str">
        <f>IF(AND((RIGHT($LH$3,2)-'[1]Miter Profiles'!$AC$321-'[1]Outside Edges'!$B203)&gt;=5,'[1]Outside Edges'!$P203="Yes"),"Yes","No")</f>
        <v>Yes</v>
      </c>
      <c r="LI204" s="269" t="str">
        <f>IF(AND((RIGHT($LI$3,2)-'[1]Miter Profiles'!$AC$322-'[1]Outside Edges'!$B203)&gt;=5,'[1]Outside Edges'!$P203="Yes"),"Yes","No")</f>
        <v>Yes</v>
      </c>
      <c r="LJ204" s="283" t="str">
        <f>IF(AND((RIGHT($LJ$3,2)-'[1]Miter Profiles'!$AC$323-'[1]Outside Edges'!$B203)&gt;=5,'[1]Outside Edges'!$P203="Yes"),"Yes","No")</f>
        <v>No</v>
      </c>
      <c r="LK204" s="283" t="str">
        <f>IF(AND((RIGHT($LK$3,2)-'[1]Miter Profiles'!$AC$324-'[1]Outside Edges'!$B203)&gt;=5,'[1]Outside Edges'!$P203="Yes"),"Yes","No")</f>
        <v>Yes</v>
      </c>
      <c r="LL204" s="283" t="str">
        <f>IF(AND((RIGHT($LL$3,2)-'[1]Miter Profiles'!$AC$325-'[1]Outside Edges'!$B203)&gt;=5,'[1]Outside Edges'!$P203="Yes"),"Yes","No")</f>
        <v>Yes</v>
      </c>
      <c r="LM204" s="269" t="str">
        <f>IF(AND((RIGHT($LM$3,2)-'[1]Miter Profiles'!$AC$326-'[1]Outside Edges'!$B203)&gt;=5,'[1]Outside Edges'!$P203="Yes"),"Yes","No")</f>
        <v>Yes</v>
      </c>
      <c r="LN204" s="269" t="str">
        <f>IF(AND((RIGHT($LN$3,2)-'[1]Miter Profiles'!$AC$327-'[1]Outside Edges'!$B203)&gt;=5,'[1]Outside Edges'!$P203="Yes"),"Yes","No")</f>
        <v>Yes</v>
      </c>
      <c r="LO204" s="269" t="str">
        <f>IF(AND((RIGHT($LO$3,2)-'[1]Miter Profiles'!$AC$328-'[1]Outside Edges'!$B203)&gt;=5,'[1]Outside Edges'!$P203="Yes"),"Yes","No")</f>
        <v>Yes</v>
      </c>
      <c r="LP204" s="283" t="str">
        <f>IF(AND((RIGHT($LP$3,2)-'[1]Miter Profiles'!$AC$329-'[1]Outside Edges'!$B203)&gt;=5,'[1]Outside Edges'!$P203="Yes"),"Yes","No")</f>
        <v>No</v>
      </c>
      <c r="LQ204" s="283" t="str">
        <f>IF(AND((RIGHT($LQ$3,2)-'[1]Miter Profiles'!$AC$330-'[1]Outside Edges'!$B203)&gt;=5,'[1]Outside Edges'!$P203="Yes"),"Yes","No")</f>
        <v>Yes</v>
      </c>
      <c r="LR204" s="283" t="str">
        <f>IF(AND((RIGHT($LR$3,2)-'[1]Miter Profiles'!$AC$331-'[1]Outside Edges'!$B203)&gt;=5,'[1]Outside Edges'!$P203="Yes"),"Yes","No")</f>
        <v>Yes</v>
      </c>
      <c r="LS204" s="269" t="str">
        <f>IF(AND((RIGHT($LS$3,2)-'[1]Miter Profiles'!$AC$332-'[1]Outside Edges'!$B203)&gt;=5,'[1]Outside Edges'!$P203="Yes"),"Yes","No")</f>
        <v>No</v>
      </c>
      <c r="LT204" s="269" t="str">
        <f>IF(AND((RIGHT($LT$3,2)-'[1]Miter Profiles'!$AC$333-'[1]Outside Edges'!$B203)&gt;=5,'[1]Outside Edges'!$P203="Yes"),"Yes","No")</f>
        <v>Yes</v>
      </c>
      <c r="LU204" s="269" t="str">
        <f>IF(AND((RIGHT($LU$3,2)-'[1]Miter Profiles'!$AC$334-'[1]Outside Edges'!$B203)&gt;=5,'[1]Outside Edges'!$P203="Yes"),"Yes","No")</f>
        <v>Yes</v>
      </c>
      <c r="LV204" s="283" t="str">
        <f>IF(AND((RIGHT($LV$3,2)-'[1]Miter Profiles'!$AC$335-'[1]Outside Edges'!$B203)&gt;=5,'[1]Outside Edges'!$P203="Yes"),"Yes","No")</f>
        <v>Yes</v>
      </c>
      <c r="LW204" s="283" t="str">
        <f>IF(AND((RIGHT($LW$3,2)-'[1]Miter Profiles'!$AC$336-'[1]Outside Edges'!$B203)&gt;=5,'[1]Outside Edges'!$P203="Yes"),"Yes","No")</f>
        <v>Yes</v>
      </c>
      <c r="LX204" s="283" t="str">
        <f>IF(AND((RIGHT($LX$3,2)-'[1]Miter Profiles'!$AC$337-'[1]Outside Edges'!$B203)&gt;=5,'[1]Outside Edges'!$P203="Yes"),"Yes","No")</f>
        <v>Yes</v>
      </c>
      <c r="LY204" s="269" t="str">
        <f>IF(AND((RIGHT($LY$3,2)-'[1]Miter Profiles'!$AC$338-'[1]Outside Edges'!$B203)&gt;=5,'[1]Outside Edges'!$P203="Yes"),"Yes","No")</f>
        <v>Yes</v>
      </c>
      <c r="LZ204" s="269" t="str">
        <f>IF(AND((RIGHT($LZ$3,2)-'[1]Miter Profiles'!$AC$339-'[1]Outside Edges'!$B203)&gt;=5,'[1]Outside Edges'!$P203="Yes"),"Yes","No")</f>
        <v>Yes</v>
      </c>
      <c r="MA204" s="269" t="str">
        <f>IF(AND((RIGHT($MA$3,2)-'[1]Miter Profiles'!$AC$340-'[1]Outside Edges'!$B203)&gt;=5,'[1]Outside Edges'!$P203="Yes"),"Yes","No")</f>
        <v>Yes</v>
      </c>
      <c r="MB204" s="283" t="str">
        <f>IF(AND((RIGHT($MB$3,2)-'[1]Miter Profiles'!$AC$341-'[1]Outside Edges'!$B203)&gt;=5,'[1]Outside Edges'!$P203="Yes"),"Yes","No")</f>
        <v>Yes</v>
      </c>
      <c r="MC204" s="283" t="str">
        <f>IF(AND((RIGHT($MC$3,2)-'[1]Miter Profiles'!$AC$342-'[1]Outside Edges'!$B203)&gt;=5,'[1]Outside Edges'!$P203="Yes"),"Yes","No")</f>
        <v>Yes</v>
      </c>
      <c r="MD204" s="283" t="str">
        <f>IF(AND((RIGHT($MD$3,2)-'[1]Miter Profiles'!$AC$343-'[1]Outside Edges'!$B203)&gt;=5,'[1]Outside Edges'!$P203="Yes"),"Yes","No")</f>
        <v>Yes</v>
      </c>
      <c r="ME204" s="269" t="str">
        <f>IF(AND((RIGHT($ME$3,2)-'[1]Miter Profiles'!$AC$344-'[1]Outside Edges'!$B203)&gt;=5,'[1]Outside Edges'!$P203="Yes"),"Yes","No")</f>
        <v>Yes</v>
      </c>
      <c r="MF204" s="269" t="str">
        <f>IF(AND((RIGHT($MF$3,2)-'[1]Miter Profiles'!$AC$345-'[1]Outside Edges'!$B203)&gt;=5,'[1]Outside Edges'!$P203="Yes"),"Yes","No")</f>
        <v>Yes</v>
      </c>
      <c r="MG204" s="269" t="str">
        <f>IF(AND((RIGHT($MG$3,2)-'[1]Miter Profiles'!$AC$346-'[1]Outside Edges'!$B203)&gt;=5,'[1]Outside Edges'!$P203="Yes"),"Yes","No")</f>
        <v>Yes</v>
      </c>
      <c r="MH204" s="283" t="str">
        <f>IF(AND((RIGHT($MH$3,2)-'[1]Miter Profiles'!$AC$347-'[1]Outside Edges'!$B203)&gt;=5,'[1]Outside Edges'!$P203="Yes"),"Yes","No")</f>
        <v>Yes</v>
      </c>
      <c r="MI204" s="283" t="str">
        <f>IF(AND((RIGHT($MI$3,2)-'[1]Miter Profiles'!$AC$348-'[1]Outside Edges'!$B203)&gt;=5,'[1]Outside Edges'!$P203="Yes"),"Yes","No")</f>
        <v>Yes</v>
      </c>
      <c r="MJ204" s="283" t="str">
        <f>IF(AND((RIGHT($MJ$3,2)-'[1]Miter Profiles'!$AC$349-'[1]Outside Edges'!$B203)&gt;=5,'[1]Outside Edges'!$P203="Yes"),"Yes","No")</f>
        <v>Yes</v>
      </c>
      <c r="MK204" s="269" t="str">
        <f>IF(AND((RIGHT($MK$3,2)-'[1]Miter Profiles'!$AC$350-'[1]Outside Edges'!$B203)&gt;=5,'[1]Outside Edges'!$P203="Yes"),"Yes","No")</f>
        <v>Yes</v>
      </c>
      <c r="ML204" s="269" t="str">
        <f>IF(AND((RIGHT($ML$3,2)-'[1]Miter Profiles'!$AC$351-'[1]Outside Edges'!$B203)&gt;=5,'[1]Outside Edges'!$P203="Yes"),"Yes","No")</f>
        <v>Yes</v>
      </c>
      <c r="MM204" s="269" t="str">
        <f>IF(AND((RIGHT($MM$3,2)-'[1]Miter Profiles'!$AC$352-'[1]Outside Edges'!$B203)&gt;=5,'[1]Outside Edges'!$P203="Yes"),"Yes","No")</f>
        <v>Yes</v>
      </c>
      <c r="MN204" s="283" t="str">
        <f>IF(AND((RIGHT($MK$3,2)-'[1]Miter Profiles'!$AC$350-'[1]Outside Edges'!$B203)&gt;=5,'[1]Outside Edges'!$P203="Yes"),"Yes","No")</f>
        <v>Yes</v>
      </c>
      <c r="MO204" s="283" t="str">
        <f>IF(AND((RIGHT($ML$3,2)-'[1]Miter Profiles'!$AC$351-'[1]Outside Edges'!$B203)&gt;=5,'[1]Outside Edges'!$P203="Yes"),"Yes","No")</f>
        <v>Yes</v>
      </c>
      <c r="MP204" s="283" t="str">
        <f>IF(AND((RIGHT($MM$3,2)-'[1]Miter Profiles'!$AC$352-'[1]Outside Edges'!$B203)&gt;=5,'[1]Outside Edges'!$P203="Yes"),"Yes","No")</f>
        <v>Yes</v>
      </c>
    </row>
    <row r="205" spans="1:354" ht="16.5" thickBot="1" x14ac:dyDescent="0.3">
      <c r="A205" s="8" t="str">
        <f>IF('[1]Outside Edges'!$A204&lt;&gt;"",'[1]Outside Edges'!$A204,"")</f>
        <v>D202</v>
      </c>
      <c r="B205" s="10" t="str">
        <f>IF(AND((RIGHT($B$3,2)-'[1]Miter Profiles'!$AC$3-'[1]Outside Edges'!$B204)&gt;=5,'[1]Outside Edges'!$P204="Yes"),"Yes","No")</f>
        <v>No</v>
      </c>
      <c r="C205" s="10" t="str">
        <f>IF(AND((RIGHT($C$3,2)-'[1]Miter Profiles'!$AC$4-'[1]Outside Edges'!$B204)&gt;=5,'[1]Outside Edges'!$P204="Yes"),"Yes","No")</f>
        <v>Yes</v>
      </c>
      <c r="D205" s="85" t="str">
        <f>IF(AND((RIGHT($D$3,2)-'[1]Miter Profiles'!$AC$5-'[1]Outside Edges'!$B204)&gt;=5,'[1]Outside Edges'!$P204="Yes"),"Yes","No")</f>
        <v>Yes</v>
      </c>
      <c r="E205" s="86" t="str">
        <f>IF(AND((RIGHT($E$3,2)-'[1]Miter Profiles'!$AC$6-'[1]Outside Edges'!$B204)&gt;=5,'[1]Outside Edges'!$P204="Yes"),"Yes","No")</f>
        <v>No</v>
      </c>
      <c r="F205" s="11" t="str">
        <f>IF(AND((RIGHT($F$3,2)-'[1]Miter Profiles'!$AC$7-'[1]Outside Edges'!$B204)&gt;=5,'[1]Outside Edges'!$P204="Yes"),"Yes","No")</f>
        <v>Yes</v>
      </c>
      <c r="G205" s="87" t="str">
        <f>IF(AND((RIGHT($G$3,2)-'[1]Miter Profiles'!$AC$8-'[1]Outside Edges'!$B204)&gt;=5,'[1]Outside Edges'!$P204="Yes"),"Yes","No")</f>
        <v>Yes</v>
      </c>
      <c r="H205" s="10" t="str">
        <f>IF(AND((RIGHT($H$3,2)-'[1]Miter Profiles'!$AC$9-'[1]Outside Edges'!$B204)&gt;=5,'[1]Outside Edges'!$P204="Yes"),"Yes","No")</f>
        <v>No</v>
      </c>
      <c r="I205" s="10" t="str">
        <f>IF(AND((RIGHT($I$3,2)-'[1]Miter Profiles'!$AC$10-'[1]Outside Edges'!$B204)&gt;=5,'[1]Outside Edges'!$P204="Yes"),"Yes","No")</f>
        <v>Yes</v>
      </c>
      <c r="J205" s="85" t="str">
        <f>IF(AND((RIGHT($J$3,2)-'[1]Miter Profiles'!$AC$11-'[1]Outside Edges'!$B204)&gt;=5,'[1]Outside Edges'!$P204="Yes"),"Yes","No")</f>
        <v>Yes</v>
      </c>
      <c r="K205" s="86" t="str">
        <f>IF(AND((RIGHT($K$3,2)-'[1]Miter Profiles'!$AC$12-'[1]Outside Edges'!$B204)&gt;=5,'[1]Outside Edges'!$P204="Yes"),"Yes","No")</f>
        <v>No</v>
      </c>
      <c r="L205" s="11" t="str">
        <f>IF(AND((RIGHT($L$3,2)-'[1]Miter Profiles'!$AC$13-'[1]Outside Edges'!$B204)&gt;=5,'[1]Outside Edges'!$P204="Yes"),"Yes","No")</f>
        <v>Yes</v>
      </c>
      <c r="M205" s="87" t="str">
        <f>IF(AND((RIGHT($M$3,2)-'[1]Miter Profiles'!$AC$14-'[1]Outside Edges'!$B204)&gt;=5,'[1]Outside Edges'!$P204="Yes"),"Yes","No")</f>
        <v>Yes</v>
      </c>
      <c r="N205" s="10" t="str">
        <f>IF(AND((RIGHT($N$3,2)-'[1]Miter Profiles'!$AC$15-'[1]Outside Edges'!$B204)&gt;=4,'[1]Outside Edges'!$P204="Yes"),"Yes","No")</f>
        <v>No</v>
      </c>
      <c r="O205" s="10" t="str">
        <f>IF(AND((RIGHT($O$3,2)-'[1]Miter Profiles'!$AC$16-'[1]Outside Edges'!$B204)&gt;=5,'[1]Outside Edges'!$P204="Yes"),"Yes","No")</f>
        <v>No</v>
      </c>
      <c r="P205" s="85" t="str">
        <f>IF(AND((RIGHT($P$3,2)-'[1]Miter Profiles'!$AC$17-'[1]Outside Edges'!$B204)&gt;=5,'[1]Outside Edges'!$P204="Yes"),"Yes","No")</f>
        <v>Yes</v>
      </c>
      <c r="Q205" s="86" t="str">
        <f>IF(AND((RIGHT($Q$3,2)-'[1]Miter Profiles'!$AC$18-'[1]Outside Edges'!$B204)&gt;=5,'[1]Outside Edges'!$P204="Yes"),"Yes","No")</f>
        <v>No</v>
      </c>
      <c r="R205" s="11" t="str">
        <f>IF(AND((RIGHT($R$3,2)-'[1]Miter Profiles'!$AC$19-'[1]Outside Edges'!$B204)&gt;=5,'[1]Outside Edges'!$P204="Yes"),"Yes","No")</f>
        <v>No</v>
      </c>
      <c r="S205" s="87" t="str">
        <f>IF(AND((RIGHT($S$3,2)-'[1]Miter Profiles'!$AC$20-'[1]Outside Edges'!$B204)&gt;=5,'[1]Outside Edges'!$P204="Yes"),"Yes","No")</f>
        <v>Yes</v>
      </c>
      <c r="T205" s="10" t="str">
        <f>IF(AND((RIGHT($T$3,2)-'[1]Miter Profiles'!$AC$21-'[1]Outside Edges'!$B204)&gt;=5,'[1]Outside Edges'!$P204="Yes"),"Yes","No")</f>
        <v>No</v>
      </c>
      <c r="U205" s="10" t="str">
        <f>IF(AND((RIGHT($U$3,2)-'[1]Miter Profiles'!$AC$22-'[1]Outside Edges'!$B204)&gt;=5,'[1]Outside Edges'!$P204="Yes"),"Yes","No")</f>
        <v>Yes</v>
      </c>
      <c r="V205" s="85" t="str">
        <f>IF(AND((RIGHT($V$3,2)-'[1]Miter Profiles'!$AC$23-'[1]Outside Edges'!$B204)&gt;=5,'[1]Outside Edges'!$P204="Yes"),"Yes","No")</f>
        <v>Yes</v>
      </c>
      <c r="W205" s="86" t="str">
        <f>IF(AND((RIGHT($W$3,2)-'[1]Miter Profiles'!$AC$24-'[1]Outside Edges'!$B204)&gt;=5,'[1]Outside Edges'!$P204="Yes"),"Yes","No")</f>
        <v>No</v>
      </c>
      <c r="X205" s="11" t="str">
        <f>IF(AND((RIGHT($X$3,2)-'[1]Miter Profiles'!$AC$25-'[1]Outside Edges'!$B204)&gt;=5,'[1]Outside Edges'!$P204="Yes"),"Yes","No")</f>
        <v>No</v>
      </c>
      <c r="Y205" s="87" t="str">
        <f>IF(AND((RIGHT($Y$3,2)-'[1]Miter Profiles'!$AC$26-'[1]Outside Edges'!$B204)&gt;=5,'[1]Outside Edges'!$P204="Yes"),"Yes","No")</f>
        <v>Yes</v>
      </c>
      <c r="Z205" s="10" t="str">
        <f>IF(AND((RIGHT($Z$3,2)-'[1]Miter Profiles'!$AC$27-'[1]Outside Edges'!$B204)&gt;=5,'[1]Outside Edges'!$P204="Yes"),"Yes","No")</f>
        <v>No</v>
      </c>
      <c r="AA205" s="10" t="str">
        <f>IF(AND((RIGHT($AA$3,2)-'[1]Miter Profiles'!$AC$28-'[1]Outside Edges'!$B204)&gt;=5,'[1]Outside Edges'!$P204="Yes"),"Yes","No")</f>
        <v>Yes</v>
      </c>
      <c r="AB205" s="85" t="str">
        <f>IF(AND((RIGHT($AB$3,2)-'[1]Miter Profiles'!$AC$29-'[1]Outside Edges'!$B204)&gt;=5,'[1]Outside Edges'!$P204="Yes"),"Yes","No")</f>
        <v>Yes</v>
      </c>
      <c r="AC205" s="86" t="str">
        <f>IF(AND((RIGHT($AC$3,2)-'[1]Miter Profiles'!$AC$30-'[1]Outside Edges'!$B204)&gt;=5,'[1]Outside Edges'!$P204="Yes"),"Yes","No")</f>
        <v>No</v>
      </c>
      <c r="AD205" s="11" t="str">
        <f>IF(AND((RIGHT($AD$3,2)-'[1]Miter Profiles'!$AC$31-'[1]Outside Edges'!$B204)&gt;=5,'[1]Outside Edges'!$P204="Yes"),"Yes","No")</f>
        <v>Yes</v>
      </c>
      <c r="AE205" s="87" t="str">
        <f>IF(AND((RIGHT($AE$3,2)-'[1]Miter Profiles'!$AC$32-'[1]Outside Edges'!$B204)&gt;=5,'[1]Outside Edges'!$P204="Yes"),"Yes","No")</f>
        <v>Yes</v>
      </c>
      <c r="AF205" s="10" t="str">
        <f>IF(AND((RIGHT($AF$3,2)-'[1]Miter Profiles'!$AC$33-'[1]Outside Edges'!$B204)&gt;=5,'[1]Outside Edges'!$P204="Yes"),"Yes","No")</f>
        <v>No</v>
      </c>
      <c r="AG205" s="10" t="str">
        <f>IF(AND((RIGHT($AG$3,2)-'[1]Miter Profiles'!$AC$34-'[1]Outside Edges'!$B204)&gt;=5,'[1]Outside Edges'!$P204="Yes"),"Yes","No")</f>
        <v>Yes</v>
      </c>
      <c r="AH205" s="85" t="str">
        <f>IF(AND((RIGHT($AH$3,2)-'[1]Miter Profiles'!$AC$35-'[1]Outside Edges'!$B204)&gt;=5,'[1]Outside Edges'!$P204="Yes"),"Yes","No")</f>
        <v>Yes</v>
      </c>
      <c r="AI205" s="86" t="str">
        <f>IF(AND((RIGHT($AI$3,2)-'[1]Miter Profiles'!$AC$36-'[1]Outside Edges'!$B204)&gt;=5,'[1]Outside Edges'!$P204="Yes"),"Yes","No")</f>
        <v>No</v>
      </c>
      <c r="AJ205" s="11" t="str">
        <f>IF(AND((RIGHT($AJ$3,2)-'[1]Miter Profiles'!$AC$37-'[1]Outside Edges'!$B204)&gt;=5,'[1]Outside Edges'!$P204="Yes"),"Yes","No")</f>
        <v>Yes</v>
      </c>
      <c r="AK205" s="87" t="str">
        <f>IF(AND((RIGHT($AK$3,2)-'[1]Miter Profiles'!$AC$38-'[1]Outside Edges'!$B204)&gt;=5,'[1]Outside Edges'!$P204="Yes"),"Yes","No")</f>
        <v>Yes</v>
      </c>
      <c r="AL205" s="10" t="str">
        <f>IF(AND((RIGHT($AL$3,2)-'[1]Miter Profiles'!$AC$39-'[1]Outside Edges'!$B204)&gt;=5,'[1]Outside Edges'!$P204="Yes"),"Yes","No")</f>
        <v>Yes</v>
      </c>
      <c r="AM205" s="10" t="str">
        <f>IF(AND((RIGHT($AM$3,2)-'[1]Miter Profiles'!$AC$40-'[1]Outside Edges'!$B204)&gt;=5,'[1]Outside Edges'!$P204="Yes"),"Yes","No")</f>
        <v>Yes</v>
      </c>
      <c r="AN205" s="85" t="str">
        <f>IF(AND((RIGHT($AN$3,2)-'[1]Miter Profiles'!$AC$41-'[1]Outside Edges'!$B204)&gt;=5,'[1]Outside Edges'!$P204="Yes"),"Yes","No")</f>
        <v>Yes</v>
      </c>
      <c r="AO205" s="86" t="str">
        <f>IF(AND((RIGHT($AO$3,2)-'[1]Miter Profiles'!$AC$42-'[1]Outside Edges'!$B204)&gt;=5,'[1]Outside Edges'!$P204="Yes"),"Yes","No")</f>
        <v>No</v>
      </c>
      <c r="AP205" s="11" t="str">
        <f>IF(AND((RIGHT($AP$3,2)-'[1]Miter Profiles'!$AC$43-'[1]Outside Edges'!$B204)&gt;=5,'[1]Outside Edges'!$P204="Yes"),"Yes","No")</f>
        <v>Yes</v>
      </c>
      <c r="AQ205" s="87" t="str">
        <f>IF(AND((RIGHT($AQ$3,2)-'[1]Miter Profiles'!$AC$44-'[1]Outside Edges'!$B204)&gt;=5,'[1]Outside Edges'!$P204="Yes"),"Yes","No")</f>
        <v>Yes</v>
      </c>
      <c r="AR205" s="10" t="str">
        <f>IF(AND((RIGHT($AR$3,2)-'[1]Miter Profiles'!$AC$45-'[1]Outside Edges'!$B204)&gt;=5,'[1]Outside Edges'!$P204="Yes"),"Yes","No")</f>
        <v>No</v>
      </c>
      <c r="AS205" s="10" t="str">
        <f>IF(AND((RIGHT($AS$3,2)-'[1]Miter Profiles'!$AC$46-'[1]Outside Edges'!$B204)&gt;=5,'[1]Outside Edges'!$P204="Yes"),"Yes","No")</f>
        <v>Yes</v>
      </c>
      <c r="AT205" s="85" t="str">
        <f>IF(AND((RIGHT($AT$3,2)-'[1]Miter Profiles'!$AC$47-'[1]Outside Edges'!$B204)&gt;=5,'[1]Outside Edges'!$P204="Yes"),"Yes","No")</f>
        <v>Yes</v>
      </c>
      <c r="AU205" s="86" t="str">
        <f>IF(AND((RIGHT($AU$3,2)-'[1]Miter Profiles'!$AC$48-'[1]Outside Edges'!$B204)&gt;=5,'[1]Outside Edges'!$P204="Yes"),"Yes","No")</f>
        <v>No</v>
      </c>
      <c r="AV205" s="11" t="str">
        <f>IF(AND((RIGHT($AV$3,2)-'[1]Miter Profiles'!$AC$49-'[1]Outside Edges'!$B204)&gt;=5,'[1]Outside Edges'!$P204="Yes"),"Yes","No")</f>
        <v>Yes</v>
      </c>
      <c r="AW205" s="87" t="str">
        <f>IF(AND((RIGHT($AW$3,2)-'[1]Miter Profiles'!$AC$50-'[1]Outside Edges'!$B204)&gt;=5,'[1]Outside Edges'!$P204="Yes"),"Yes","No")</f>
        <v>Yes</v>
      </c>
      <c r="AX205" s="10" t="str">
        <f>IF(AND((RIGHT($AX$3,2)-'[1]Miter Profiles'!$AC$51-'[1]Outside Edges'!$B204)&gt;=5,'[1]Outside Edges'!$P204="Yes"),"Yes","No")</f>
        <v>No</v>
      </c>
      <c r="AY205" s="10" t="str">
        <f>IF(AND((RIGHT($AY$3,2)-'[1]Miter Profiles'!$AC$52-'[1]Outside Edges'!$B204)&gt;=5,'[1]Outside Edges'!$P204="Yes"),"Yes","No")</f>
        <v>Yes</v>
      </c>
      <c r="AZ205" s="85" t="str">
        <f>IF(AND((RIGHT($AZ$3,2)-'[1]Miter Profiles'!$AC$53-'[1]Outside Edges'!$B204)&gt;=5,'[1]Outside Edges'!$P204="Yes"),"Yes","No")</f>
        <v>Yes</v>
      </c>
      <c r="BA205" s="86" t="str">
        <f>IF(AND((RIGHT($BA$3,2)-'[1]Miter Profiles'!$AC$54-'[1]Outside Edges'!$B204)&gt;=5,'[1]Outside Edges'!$P204="Yes"),"Yes","No")</f>
        <v>No</v>
      </c>
      <c r="BB205" s="11" t="str">
        <f>IF(AND((RIGHT($BB$3,2)-'[1]Miter Profiles'!$AC$55-'[1]Outside Edges'!$B204)&gt;=5,'[1]Outside Edges'!$P204="Yes"),"Yes","No")</f>
        <v>Yes</v>
      </c>
      <c r="BC205" s="87" t="str">
        <f>IF(AND((RIGHT($BC$3,2)-'[1]Miter Profiles'!$AC$56-'[1]Outside Edges'!$B204)&gt;=5,'[1]Outside Edges'!$P204="Yes"),"Yes","No")</f>
        <v>Yes</v>
      </c>
      <c r="BD205" s="10" t="str">
        <f>IF(AND((RIGHT($BD$3,2)-'[1]Miter Profiles'!$AC$57-'[1]Outside Edges'!$B204)&gt;=5,'[1]Outside Edges'!$P204="Yes"),"Yes","No")</f>
        <v>No</v>
      </c>
      <c r="BE205" s="10" t="str">
        <f>IF(AND((RIGHT($BE$3,2)-'[1]Miter Profiles'!$AC$58-'[1]Outside Edges'!$B204)&gt;=5,'[1]Outside Edges'!$P204="Yes"),"Yes","No")</f>
        <v>Yes</v>
      </c>
      <c r="BF205" s="85" t="str">
        <f>IF(AND((RIGHT($BF$3,2)-'[1]Miter Profiles'!$AC$59-'[1]Outside Edges'!$B204)&gt;=5,'[1]Outside Edges'!$P204="Yes"),"Yes","No")</f>
        <v>Yes</v>
      </c>
      <c r="BG205" s="86" t="str">
        <f>IF(AND((RIGHT($BG$3,2)-'[1]Miter Profiles'!$AC$60-'[1]Outside Edges'!$B204)&gt;=5,'[1]Outside Edges'!$P204="Yes"),"Yes","No")</f>
        <v>No</v>
      </c>
      <c r="BH205" s="11" t="str">
        <f>IF(AND((RIGHT($BH$3,2)-'[1]Miter Profiles'!$AC$61-'[1]Outside Edges'!$B204)&gt;=5,'[1]Outside Edges'!$P204="Yes"),"Yes","No")</f>
        <v>Yes</v>
      </c>
      <c r="BI205" s="87" t="str">
        <f>IF(AND((RIGHT($BI$3,2)-'[1]Miter Profiles'!$AC$62-'[1]Outside Edges'!$B204)&gt;=5,'[1]Outside Edges'!$P204="Yes"),"Yes","No")</f>
        <v>Yes</v>
      </c>
      <c r="BJ205" s="10" t="str">
        <f>IF(AND((RIGHT($BJ$3,2)-'[1]Miter Profiles'!$AC$63-'[1]Outside Edges'!$B204)&gt;=5,'[1]Outside Edges'!$P204="Yes"),"Yes","No")</f>
        <v>No</v>
      </c>
      <c r="BK205" s="10" t="str">
        <f>IF(AND((RIGHT($BK$3,2)-'[1]Miter Profiles'!$AC$64-'[1]Outside Edges'!$B204)&gt;=5,'[1]Outside Edges'!$P204="Yes"),"Yes","No")</f>
        <v>Yes</v>
      </c>
      <c r="BL205" s="85" t="str">
        <f>IF(AND((RIGHT($BL$3,2)-'[1]Miter Profiles'!$AC$65-'[1]Outside Edges'!$B204)&gt;=5,'[1]Outside Edges'!$P204="Yes"),"Yes","No")</f>
        <v>Yes</v>
      </c>
      <c r="BM205" s="86" t="str">
        <f>IF(AND((RIGHT($BM$3,2)-'[1]Miter Profiles'!$AC$66-'[1]Outside Edges'!$B204)&gt;=5,'[1]Outside Edges'!$P204="Yes"),"Yes","No")</f>
        <v>No</v>
      </c>
      <c r="BN205" s="11" t="str">
        <f>IF(AND((RIGHT($BN$3,2)-'[1]Miter Profiles'!$AC$67-'[1]Outside Edges'!$B204)&gt;=5,'[1]Outside Edges'!$P204="Yes"),"Yes","No")</f>
        <v>Yes</v>
      </c>
      <c r="BO205" s="87" t="str">
        <f>IF(AND((RIGHT($BO$3,2)-'[1]Miter Profiles'!$AC$68-'[1]Outside Edges'!$B204)&gt;=5,'[1]Outside Edges'!$P204="Yes"),"Yes","No")</f>
        <v>Yes</v>
      </c>
      <c r="BP205" s="10" t="str">
        <f>IF(AND((RIGHT($BP$3,2)-'[1]Miter Profiles'!$AC$69-'[1]Outside Edges'!$B204)&gt;=5,'[1]Outside Edges'!$P204="Yes"),"Yes","No")</f>
        <v>No</v>
      </c>
      <c r="BQ205" s="10" t="str">
        <f>IF(AND((RIGHT($BQ$3,2)-'[1]Miter Profiles'!$AC$70-'[1]Outside Edges'!$B204)&gt;=5,'[1]Outside Edges'!$P204="Yes"),"Yes","No")</f>
        <v>Yes</v>
      </c>
      <c r="BR205" s="85" t="str">
        <f>IF(AND((RIGHT($BR$3,2)-'[1]Miter Profiles'!$AC$71-'[1]Outside Edges'!$B204)&gt;=5,'[1]Outside Edges'!$P204="Yes"),"Yes","No")</f>
        <v>Yes</v>
      </c>
      <c r="BS205" s="86" t="str">
        <f>IF(AND((RIGHT($BS$3,2)-'[1]Miter Profiles'!$AC$72-'[1]Outside Edges'!$B204)&gt;=5,'[1]Outside Edges'!$P204="Yes"),"Yes","No")</f>
        <v>No</v>
      </c>
      <c r="BT205" s="11" t="str">
        <f>IF(AND((RIGHT($BT$3,2)-'[1]Miter Profiles'!$AC$73-'[1]Outside Edges'!$B204)&gt;=5,'[1]Outside Edges'!$P204="Yes"),"Yes","No")</f>
        <v>Yes</v>
      </c>
      <c r="BU205" s="87" t="str">
        <f>IF(AND((RIGHT($BU$3,2)-'[1]Miter Profiles'!$AC$74-'[1]Outside Edges'!$B204)&gt;=5,'[1]Outside Edges'!$P204="Yes"),"Yes","No")</f>
        <v>Yes</v>
      </c>
      <c r="BV205" s="10" t="str">
        <f>IF(AND((RIGHT($BV$3,2)-'[1]Miter Profiles'!$AC$75-'[1]Outside Edges'!$B204)&gt;=5,'[1]Outside Edges'!$P204="Yes"),"Yes","No")</f>
        <v>Yes</v>
      </c>
      <c r="BW205" s="10" t="str">
        <f>IF(AND((RIGHT($BW$3,2)-'[1]Miter Profiles'!$AC$76-'[1]Outside Edges'!$B204)&gt;=5,'[1]Outside Edges'!$P204="Yes"),"Yes","No")</f>
        <v>Yes</v>
      </c>
      <c r="BX205" s="85" t="str">
        <f>IF(AND((RIGHT($BX$3,2)-'[1]Miter Profiles'!$AC$77-'[1]Outside Edges'!$B204)&gt;=5,'[1]Outside Edges'!$P204="Yes"),"Yes","No")</f>
        <v>Yes</v>
      </c>
      <c r="BY205" s="86" t="str">
        <f>IF(AND((RIGHT($BY$3,2)-'[1]Miter Profiles'!$AC$78-'[1]Outside Edges'!$B204)&gt;=5,'[1]Outside Edges'!$P204="Yes"),"Yes","No")</f>
        <v>No</v>
      </c>
      <c r="BZ205" s="11" t="str">
        <f>IF(AND((RIGHT($BZ$3,2)-'[1]Miter Profiles'!$AC$79-'[1]Outside Edges'!$B204)&gt;=5,'[1]Outside Edges'!$P204="Yes"),"Yes","No")</f>
        <v>Yes</v>
      </c>
      <c r="CA205" s="87" t="str">
        <f>IF(AND((RIGHT($CA$3,2)-'[1]Miter Profiles'!$AC$80-'[1]Outside Edges'!$B204)&gt;=5,'[1]Outside Edges'!$P204="Yes"),"Yes","No")</f>
        <v>Yes</v>
      </c>
      <c r="CB205" s="10" t="str">
        <f>IF(AND((RIGHT($CB$3,2)-'[1]Miter Profiles'!$AC$81-'[1]Outside Edges'!$B204)&gt;=5,'[1]Outside Edges'!$P204="Yes"),"Yes","No")</f>
        <v>No</v>
      </c>
      <c r="CC205" s="10" t="str">
        <f>IF(AND((RIGHT($CC$3,2)-'[1]Miter Profiles'!$AC$82-'[1]Outside Edges'!$B204)&gt;=5,'[1]Outside Edges'!$P204="Yes"),"Yes","No")</f>
        <v>Yes</v>
      </c>
      <c r="CD205" s="85" t="str">
        <f>IF(AND((RIGHT($CD$3,2)-'[1]Miter Profiles'!$AC$83-'[1]Outside Edges'!$B204)&gt;=5,'[1]Outside Edges'!$P204="Yes"),"Yes","No")</f>
        <v>Yes</v>
      </c>
      <c r="CE205" s="86" t="str">
        <f>IF(AND((RIGHT($CE$3,2)-'[1]Miter Profiles'!$AC$84-'[1]Outside Edges'!$B204)&gt;=5,'[1]Outside Edges'!$P204="Yes"),"Yes","No")</f>
        <v>No</v>
      </c>
      <c r="CF205" s="11" t="str">
        <f>IF(AND((RIGHT($CF$3,2)-'[1]Miter Profiles'!$AC$85-'[1]Outside Edges'!$B204)&gt;=5,'[1]Outside Edges'!$P204="Yes"),"Yes","No")</f>
        <v>Yes</v>
      </c>
      <c r="CG205" s="87" t="str">
        <f>IF(AND((RIGHT($CG$3,2)-'[1]Miter Profiles'!$AC$86-'[1]Outside Edges'!$B204)&gt;=5,'[1]Outside Edges'!$P204="Yes"),"Yes","No")</f>
        <v>Yes</v>
      </c>
      <c r="CH205" s="10" t="str">
        <f>IF(AND((RIGHT($CH$3,2)-'[1]Miter Profiles'!$AC$87-'[1]Outside Edges'!$B204)&gt;=5,'[1]Outside Edges'!$P204="Yes"),"Yes","No")</f>
        <v>Yes</v>
      </c>
      <c r="CI205" s="10" t="str">
        <f>IF(AND((RIGHT($CI$3,2)-'[1]Miter Profiles'!$AC$88-'[1]Outside Edges'!$B204)&gt;=5,'[1]Outside Edges'!$P204="Yes"),"Yes","No")</f>
        <v>Yes</v>
      </c>
      <c r="CJ205" s="85" t="str">
        <f>IF(AND((RIGHT($CJ$3,2)-'[1]Miter Profiles'!$AC$89-'[1]Outside Edges'!$B204)&gt;=5,'[1]Outside Edges'!$P204="Yes"),"Yes","No")</f>
        <v>Yes</v>
      </c>
      <c r="CK205" s="86" t="str">
        <f>IF(AND((RIGHT($CK$3,2)-'[1]Miter Profiles'!$AC$90-'[1]Outside Edges'!$B204)&gt;=5,'[1]Outside Edges'!$P204="Yes"),"Yes","No")</f>
        <v>No</v>
      </c>
      <c r="CL205" s="11" t="str">
        <f>IF(AND((RIGHT($CL$3,2)-'[1]Miter Profiles'!$AC$91-'[1]Outside Edges'!$B204)&gt;=5,'[1]Outside Edges'!$P204="Yes"),"Yes","No")</f>
        <v>Yes</v>
      </c>
      <c r="CM205" s="87" t="str">
        <f>IF(AND((RIGHT($CM$3,2)-'[1]Miter Profiles'!$AC$92-'[1]Outside Edges'!$B204)&gt;=5,'[1]Outside Edges'!$P204="Yes"),"Yes","No")</f>
        <v>Yes</v>
      </c>
      <c r="CN205" s="10" t="str">
        <f>IF(AND((RIGHT(CN$3,2)-'[1]Miter Profiles'!$AC$93-'[1]Outside Edges'!$B204)&gt;=5,'[1]Outside Edges'!$P204="Yes"),"Yes","No")</f>
        <v>No</v>
      </c>
      <c r="CO205" s="10" t="str">
        <f>IF(AND((RIGHT(CO$3,2)-'[1]Miter Profiles'!$AC$94-'[1]Outside Edges'!$B204)&gt;=5,'[1]Outside Edges'!$P204="Yes"),"Yes","No")</f>
        <v>No</v>
      </c>
      <c r="CP205" s="85" t="str">
        <f>IF(AND((RIGHT(CP$3,2)-'[1]Miter Profiles'!$AC$95-'[1]Outside Edges'!$B204)&gt;=5,'[1]Outside Edges'!$P204="Yes"),"Yes","No")</f>
        <v>No</v>
      </c>
      <c r="CQ205" s="86" t="str">
        <f>IF(AND((RIGHT(CQ$3,2)-'[1]Miter Profiles'!$AC$96-'[1]Outside Edges'!$B204)&gt;=5,'[1]Outside Edges'!$P204="Yes"),"Yes","No")</f>
        <v>No</v>
      </c>
      <c r="CR205" s="11" t="str">
        <f>IF(AND((RIGHT(CR$3,2)-'[1]Miter Profiles'!$AC$97-'[1]Outside Edges'!$B204)&gt;=5,'[1]Outside Edges'!$P204="Yes"),"Yes","No")</f>
        <v>Yes</v>
      </c>
      <c r="CS205" s="87" t="str">
        <f>IF(AND((RIGHT(CS$3,2)-'[1]Miter Profiles'!$AC$98-'[1]Outside Edges'!$B204)&gt;=5,'[1]Outside Edges'!$P204="Yes"),"Yes","No")</f>
        <v>Yes</v>
      </c>
      <c r="CT205" s="10" t="str">
        <f>IF(AND((RIGHT($CT$3,2)-'[1]Miter Profiles'!$AC$99-'[1]Outside Edges'!$B204)&gt;=5,'[1]Outside Edges'!$P204="Yes"),"Yes","No")</f>
        <v>No</v>
      </c>
      <c r="CU205" s="10" t="str">
        <f>IF(AND((RIGHT($CU$3,2)-'[1]Miter Profiles'!$AC$100-'[1]Outside Edges'!$B204)&gt;=5,'[1]Outside Edges'!$P204="Yes"),"Yes","No")</f>
        <v>Yes</v>
      </c>
      <c r="CV205" s="85" t="str">
        <f>IF(AND((RIGHT($CV$3,2)-'[1]Miter Profiles'!$AC$101-'[1]Outside Edges'!$B204)&gt;=5,'[1]Outside Edges'!$P204="Yes"),"Yes","No")</f>
        <v>Yes</v>
      </c>
      <c r="CW205" s="86" t="str">
        <f>IF(AND((RIGHT($CW$3,2)-'[1]Miter Profiles'!$AC$102-'[1]Outside Edges'!$B204)&gt;=5,'[1]Outside Edges'!$P204="Yes"),"Yes","No")</f>
        <v>No</v>
      </c>
      <c r="CX205" s="11" t="str">
        <f>IF(AND((RIGHT($CX$3,2)-'[1]Miter Profiles'!$AC$103-'[1]Outside Edges'!$B204)&gt;=5,'[1]Outside Edges'!$P204="Yes"),"Yes","No")</f>
        <v>Yes</v>
      </c>
      <c r="CY205" s="87" t="str">
        <f>IF(AND((RIGHT($CY$3,2)-'[1]Miter Profiles'!$AC$104-'[1]Outside Edges'!$B204)&gt;=5,'[1]Outside Edges'!$P204="Yes"),"Yes","No")</f>
        <v>Yes</v>
      </c>
      <c r="CZ205" s="10" t="str">
        <f>IF(AND((RIGHT($CZ$3,2)-'[1]Miter Profiles'!$AC$105-'[1]Outside Edges'!$B204)&gt;=5,'[1]Outside Edges'!$P204="Yes"),"Yes","No")</f>
        <v>No</v>
      </c>
      <c r="DA205" s="10" t="str">
        <f>IF(AND((RIGHT($DA$3,2)-'[1]Miter Profiles'!$AC$106-'[1]Outside Edges'!$B204)&gt;=5,'[1]Outside Edges'!$P204="Yes"),"Yes","No")</f>
        <v>No</v>
      </c>
      <c r="DB205" s="85" t="str">
        <f>IF(AND((RIGHT($DB$3,2)-'[1]Miter Profiles'!$AC$107-'[1]Outside Edges'!$B204)&gt;=5,'[1]Outside Edges'!$P204="Yes"),"Yes","No")</f>
        <v>No</v>
      </c>
      <c r="DC205" s="86" t="str">
        <f>IF(AND((RIGHT($DC$3,2)-'[1]Miter Profiles'!$AC$108-'[1]Outside Edges'!$B204)&gt;=5,'[1]Outside Edges'!$P204="Yes"),"Yes","No")</f>
        <v>No</v>
      </c>
      <c r="DD205" s="11" t="str">
        <f>IF(AND((RIGHT($DD$3,2)-'[1]Miter Profiles'!$AC$109-'[1]Outside Edges'!$B204)&gt;=5,'[1]Outside Edges'!$P204="Yes"),"Yes","No")</f>
        <v>No</v>
      </c>
      <c r="DE205" s="87" t="str">
        <f>IF(AND((RIGHT($DE$3,2)-'[1]Miter Profiles'!$AC$110-'[1]Outside Edges'!$B204)&gt;=5,'[1]Outside Edges'!$P204="Yes"),"Yes","No")</f>
        <v>Yes</v>
      </c>
      <c r="DF205" s="10" t="str">
        <f>IF(AND((RIGHT($DF$3,2)-'[1]Miter Profiles'!$AC$111-'[1]Outside Edges'!$B204)&gt;=5,'[1]Outside Edges'!$P204="Yes"),"Yes","No")</f>
        <v>No</v>
      </c>
      <c r="DG205" s="10" t="str">
        <f>IF(AND((RIGHT($DG$3,2)-'[1]Miter Profiles'!$AC$112-'[1]Outside Edges'!$B204)&gt;=5,'[1]Outside Edges'!$P204="Yes"),"Yes","No")</f>
        <v>Yes</v>
      </c>
      <c r="DH205" s="85" t="str">
        <f>IF(AND((RIGHT($DH$3,2)-'[1]Miter Profiles'!$AC$113-'[1]Outside Edges'!$B204)&gt;=5,'[1]Outside Edges'!$P204="Yes"),"Yes","No")</f>
        <v>Yes</v>
      </c>
      <c r="DI205" s="86" t="str">
        <f>IF(AND((RIGHT($DI$3,2)-'[1]Miter Profiles'!$AC$114-'[1]Outside Edges'!$B204)&gt;=5,'[1]Outside Edges'!$P204="Yes"),"Yes","No")</f>
        <v>No</v>
      </c>
      <c r="DJ205" s="11" t="str">
        <f>IF(AND((RIGHT($DJ$3,2)-'[1]Miter Profiles'!$AC$115-'[1]Outside Edges'!$B204)&gt;=5,'[1]Outside Edges'!$P204="Yes"),"Yes","No")</f>
        <v>Yes</v>
      </c>
      <c r="DK205" s="87" t="str">
        <f>IF(AND((RIGHT($DK$3,2)-'[1]Miter Profiles'!$AC$116-'[1]Outside Edges'!$B204)&gt;=5,'[1]Outside Edges'!$P204="Yes"),"Yes","No")</f>
        <v>Yes</v>
      </c>
      <c r="DL205" s="10" t="str">
        <f>IF(AND((RIGHT($DL$3,2)-'[1]Miter Profiles'!$AC$117-'[1]Outside Edges'!$B204)&gt;=5,'[1]Outside Edges'!$P204="Yes"),"Yes","No")</f>
        <v>No</v>
      </c>
      <c r="DM205" s="10" t="str">
        <f>IF(AND((RIGHT($DM$3,2)-'[1]Miter Profiles'!$AC$118-'[1]Outside Edges'!$B204)&gt;=5,'[1]Outside Edges'!$P204="Yes"),"Yes","No")</f>
        <v>Yes</v>
      </c>
      <c r="DN205" s="85" t="str">
        <f>IF(AND((RIGHT($DN$3,2)-'[1]Miter Profiles'!$AC$119-'[1]Outside Edges'!$B204)&gt;=5,'[1]Outside Edges'!$P204="Yes"),"Yes","No")</f>
        <v>Yes</v>
      </c>
      <c r="DO205" s="86" t="str">
        <f>IF(AND((RIGHT($DO$3,2)-'[1]Miter Profiles'!$AC$120-'[1]Outside Edges'!$B204)&gt;=5,'[1]Outside Edges'!$P204="Yes"),"Yes","No")</f>
        <v>No</v>
      </c>
      <c r="DP205" s="11" t="str">
        <f>IF(AND((RIGHT($DP$3,2)-'[1]Miter Profiles'!$AC$121-'[1]Outside Edges'!$B204)&gt;=5,'[1]Outside Edges'!$P204="Yes"),"Yes","No")</f>
        <v>No</v>
      </c>
      <c r="DQ205" s="87" t="str">
        <f>IF(AND((RIGHT($DQ$3,2)-'[1]Miter Profiles'!$AC$122-'[1]Outside Edges'!$B204)&gt;=5,'[1]Outside Edges'!$P204="Yes"),"Yes","No")</f>
        <v>Yes</v>
      </c>
      <c r="DR205" s="10" t="str">
        <f>IF(AND((RIGHT($DR$3,2)-'[1]Miter Profiles'!$AC$123-'[1]Outside Edges'!$B204)&gt;=5,'[1]Outside Edges'!$P204="Yes"),"Yes","No")</f>
        <v>No</v>
      </c>
      <c r="DS205" s="10" t="str">
        <f>IF(AND((RIGHT($DS$3,2)-'[1]Miter Profiles'!$AC$124-'[1]Outside Edges'!$B204)&gt;=5,'[1]Outside Edges'!$P204="Yes"),"Yes","No")</f>
        <v>Yes</v>
      </c>
      <c r="DT205" s="85" t="str">
        <f>IF(AND((RIGHT($DT$3,2)-'[1]Miter Profiles'!$AC$125-'[1]Outside Edges'!$B204)&gt;=5,'[1]Outside Edges'!$P204="Yes"),"Yes","No")</f>
        <v>Yes</v>
      </c>
      <c r="DU205" s="86" t="str">
        <f>IF(AND((RIGHT($DU$3,2)-'[1]Miter Profiles'!$AC$126-'[1]Outside Edges'!$B204)&gt;=5,'[1]Outside Edges'!$P204="Yes"),"Yes","No")</f>
        <v>No</v>
      </c>
      <c r="DV205" s="11" t="str">
        <f>IF(AND((RIGHT($DV$3,2)-'[1]Miter Profiles'!$AC$127-'[1]Outside Edges'!$B204)&gt;=5,'[1]Outside Edges'!$P204="Yes"),"Yes","No")</f>
        <v>Yes</v>
      </c>
      <c r="DW205" s="87" t="str">
        <f>IF(AND((RIGHT($DW$3,2)-'[1]Miter Profiles'!$AC$128-'[1]Outside Edges'!$B204)&gt;=5,'[1]Outside Edges'!$P204="Yes"),"Yes","No")</f>
        <v>Yes</v>
      </c>
      <c r="DX205" s="10" t="str">
        <f>IF(AND((RIGHT($DX$3,2)-'[1]Miter Profiles'!$AC$129-'[1]Outside Edges'!$B204)&gt;=5,'[1]Outside Edges'!$P204="Yes"),"Yes","No")</f>
        <v>No</v>
      </c>
      <c r="DY205" s="10" t="str">
        <f>IF(AND((RIGHT($DY$3,2)-'[1]Miter Profiles'!$AC$130-'[1]Outside Edges'!$B204)&gt;=5,'[1]Outside Edges'!$P204="Yes"),"Yes","No")</f>
        <v>No</v>
      </c>
      <c r="DZ205" s="85" t="str">
        <f>IF(AND((RIGHT($DZ$3,2)-'[1]Miter Profiles'!$AC$131-'[1]Outside Edges'!$B204)&gt;=5,'[1]Outside Edges'!$P204="Yes"),"Yes","No")</f>
        <v>No</v>
      </c>
      <c r="EA205" s="90" t="str">
        <f>IF(AND((RIGHT($EA$3,2)-'[1]Miter Profiles'!$AC$132-'[1]Outside Edges'!$B204)&gt;=5,'[1]Outside Edges'!$P204="Yes"),"Yes","No")</f>
        <v>No</v>
      </c>
      <c r="EB205" s="104" t="str">
        <f>IF(AND((RIGHT($EB$3,2)-'[1]Miter Profiles'!$AC$133-'[1]Outside Edges'!$B204)&gt;=5,'[1]Outside Edges'!$P204="Yes"),"Yes","No")</f>
        <v>No</v>
      </c>
      <c r="EC205" s="109" t="str">
        <f>IF(AND((RIGHT($EC$3,2)-'[1]Miter Profiles'!$AC$134-'[1]Outside Edges'!$B204)&gt;=5,'[1]Outside Edges'!$P204="Yes"),"Yes","No")</f>
        <v>No</v>
      </c>
      <c r="ED205" s="115" t="str">
        <f>IF(AND((RIGHT($ED$3,2)-'[1]Miter Profiles'!$AC$135-'[1]Outside Edges'!$B204)&gt;=5,'[1]Outside Edges'!$P204="Yes"),"Yes","No")</f>
        <v>Yes</v>
      </c>
      <c r="EE205" s="112" t="str">
        <f>IF(AND((RIGHT($EE$3,2)-'[1]Miter Profiles'!$AC$136-'[1]Outside Edges'!$B204)&gt;=5,'[1]Outside Edges'!$P204="Yes"),"Yes","No")</f>
        <v>No</v>
      </c>
      <c r="EF205" s="85" t="str">
        <f>IF(AND((RIGHT($EF$3,2)-'[1]Miter Profiles'!$AC$137-'[1]Outside Edges'!$B204)&gt;=5,'[1]Outside Edges'!$P204="Yes"),"Yes","No")</f>
        <v>No</v>
      </c>
      <c r="EG205" s="10" t="str">
        <f>IF(AND((RIGHT($EG$3,2)-'[1]Miter Profiles'!$AC$138-'[1]Outside Edges'!$B204)&gt;=5,'[1]Outside Edges'!$P204="Yes"),"Yes","No")</f>
        <v>No</v>
      </c>
      <c r="EH205" s="90" t="str">
        <f>IF(AND((RIGHT($EH$3,2)-'[1]Miter Profiles'!$AC$139-'[1]Outside Edges'!$B204)&gt;=5,'[1]Outside Edges'!$P204="Yes"),"Yes","No")</f>
        <v>No</v>
      </c>
      <c r="EI205" s="120" t="str">
        <f>IF(AND((RIGHT($EI$3,2)-'[1]Miter Profiles'!$AC$140-'[1]Outside Edges'!$B204)&gt;=5,'[1]Outside Edges'!$P204="Yes"),"Yes","No")</f>
        <v>No</v>
      </c>
      <c r="EJ205" s="123" t="str">
        <f>IF(AND((RIGHT($EJ$3,2)-'[1]Miter Profiles'!$AC$141-'[1]Outside Edges'!$B204)&gt;=5,'[1]Outside Edges'!$P204="Yes"),"Yes","No")</f>
        <v>No</v>
      </c>
      <c r="EK205" s="123" t="str">
        <f>IF(AND((RIGHT($EK$3,2)-'[1]Miter Profiles'!$AC$142-'[1]Outside Edges'!$B204)&gt;=5,'[1]Outside Edges'!$P204="Yes"),"Yes","No")</f>
        <v>No</v>
      </c>
      <c r="EL205" s="115" t="str">
        <f>IF(AND((RIGHT($EL$3,2)-'[1]Miter Profiles'!$AC$143-'[1]Outside Edges'!$B204)&gt;=5,'[1]Outside Edges'!$P204="Yes"),"Yes","No")</f>
        <v>No</v>
      </c>
      <c r="EM205" s="128" t="str">
        <f>IF(AND((RIGHT($EM$3,2)-'[1]Miter Profiles'!$AC$144-'[1]Outside Edges'!$B204)&gt;=5,'[1]Outside Edges'!$P204="Yes"),"Yes","No")</f>
        <v>No</v>
      </c>
      <c r="EN205" s="10" t="str">
        <f>IF(AND((RIGHT($EN$3,2)-'[1]Miter Profiles'!$AC$145-'[1]Outside Edges'!$B204)&gt;=5,'[1]Outside Edges'!$P204="Yes"),"Yes","No")</f>
        <v>No</v>
      </c>
      <c r="EO205" s="90" t="str">
        <f>IF(AND((RIGHT($EO$3,2)-'[1]Miter Profiles'!$AC$146-'[1]Outside Edges'!$B204)&gt;=5,'[1]Outside Edges'!$P204="Yes"),"Yes","No")</f>
        <v>Yes</v>
      </c>
      <c r="EP205" s="123" t="str">
        <f>IF(AND((RIGHT($EP$3,2)-'[1]Miter Profiles'!$AC$147-'[1]Outside Edges'!$B204)&gt;=5,'[1]Outside Edges'!$P204="Yes"),"Yes","No")</f>
        <v>No</v>
      </c>
      <c r="EQ205" s="123" t="str">
        <f>IF(AND((RIGHT($EQ$3,2)-'[1]Miter Profiles'!$AC$148-'[1]Outside Edges'!$B204)&gt;=5,'[1]Outside Edges'!$P204="Yes"),"Yes","No")</f>
        <v>No</v>
      </c>
      <c r="ER205" s="115" t="str">
        <f>IF(AND((RIGHT($ER$3,2)-'[1]Miter Profiles'!$AC$149-'[1]Outside Edges'!$B204)&gt;=5,'[1]Outside Edges'!$P204="Yes"),"Yes","No")</f>
        <v>No</v>
      </c>
      <c r="ES205" s="128" t="str">
        <f>IF(AND((RIGHT($ES$3,2)-'[1]Miter Profiles'!$AC$150-'[1]Outside Edges'!$B204)&gt;=5,'[1]Outside Edges'!$P204="Yes"),"Yes","No")</f>
        <v>No</v>
      </c>
      <c r="ET205" s="10" t="str">
        <f>IF(AND((RIGHT($ET$3,2)-'[1]Miter Profiles'!$AC$151-'[1]Outside Edges'!$B204)&gt;=5,'[1]Outside Edges'!$P204="Yes"),"Yes","No")</f>
        <v>No</v>
      </c>
      <c r="EU205" s="90" t="str">
        <f>IF(AND((RIGHT($EU$3,2)-'[1]Miter Profiles'!$AC$152-'[1]Outside Edges'!$B204)&gt;=5,'[1]Outside Edges'!$P204="Yes"),"Yes","No")</f>
        <v>Yes</v>
      </c>
      <c r="EV205" s="123" t="str">
        <f>IF(AND((RIGHT($EV$3,2)-'[1]Miter Profiles'!$AC$153-'[1]Outside Edges'!$B204)&gt;=5,'[1]Outside Edges'!$P204="Yes"),"Yes","No")</f>
        <v>No</v>
      </c>
      <c r="EW205" s="123" t="str">
        <f>IF(AND((RIGHT($EW$3,2)-'[1]Miter Profiles'!$AC$154-'[1]Outside Edges'!$B204)&gt;=5,'[1]Outside Edges'!$P204="Yes"),"Yes","No")</f>
        <v>Yes</v>
      </c>
      <c r="EX205" s="115" t="str">
        <f>IF(AND((RIGHT($EX$3,2)-'[1]Miter Profiles'!$AC$155-'[1]Outside Edges'!$B204)&gt;=5,'[1]Outside Edges'!$P204="Yes"),"Yes","No")</f>
        <v>Yes</v>
      </c>
      <c r="EY205" s="128" t="str">
        <f>IF(AND((RIGHT($EY$3,2)-'[1]Miter Profiles'!$AC$156-'[1]Outside Edges'!$B204)&gt;=5,'[1]Outside Edges'!$P204="Yes"),"Yes","No")</f>
        <v>No</v>
      </c>
      <c r="EZ205" s="10" t="str">
        <f>IF(AND((RIGHT($EZ$3,2)-'[1]Miter Profiles'!$AC$157-'[1]Outside Edges'!$B204)&gt;=5,'[1]Outside Edges'!$P204="Yes"),"Yes","No")</f>
        <v>Yes</v>
      </c>
      <c r="FA205" s="90" t="str">
        <f>IF(AND((RIGHT($FA$3,2)-'[1]Miter Profiles'!$AC$158-'[1]Outside Edges'!$B204)&gt;=5,'[1]Outside Edges'!$P204="Yes"),"Yes","No")</f>
        <v>Yes</v>
      </c>
      <c r="FB205" s="123" t="str">
        <f>IF(AND((RIGHT($FB$3,2)-'[1]Miter Profiles'!$AC$159-'[1]Outside Edges'!$B204)&gt;=5,'[1]Outside Edges'!$P204="Yes"),"Yes","No")</f>
        <v>No</v>
      </c>
      <c r="FC205" s="123" t="str">
        <f>IF(AND((RIGHT($FC$3,2)-'[1]Miter Profiles'!$AC$160-'[1]Outside Edges'!$B204)&gt;=5,'[1]Outside Edges'!$P204="Yes"),"Yes","No")</f>
        <v>Yes</v>
      </c>
      <c r="FD205" s="115" t="str">
        <f>IF(AND((RIGHT($FD$3,2)-'[1]Miter Profiles'!$AC$161-'[1]Outside Edges'!$B204)&gt;=5,'[1]Outside Edges'!$P204="Yes"),"Yes","No")</f>
        <v>Yes</v>
      </c>
      <c r="FE205" s="128" t="str">
        <f>IF(AND((RIGHT($FE$3,2)-'[1]Miter Profiles'!$AC$162-'[1]Outside Edges'!$B204)&gt;=5,'[1]Outside Edges'!$P204="Yes"),"Yes","No")</f>
        <v>No</v>
      </c>
      <c r="FF205" s="10" t="str">
        <f>IF(AND((RIGHT($FF$3,2)-'[1]Miter Profiles'!$AC$163-'[1]Outside Edges'!$B204)&gt;=5,'[1]Outside Edges'!$P204="Yes"),"Yes","No")</f>
        <v>Yes</v>
      </c>
      <c r="FG205" s="90" t="str">
        <f>IF(AND((RIGHT($FG$3,2)-'[1]Miter Profiles'!$AC$164-'[1]Outside Edges'!$B204)&gt;=5,'[1]Outside Edges'!$P204="Yes"),"Yes","No")</f>
        <v>Yes</v>
      </c>
      <c r="FH205" s="123" t="str">
        <f>IF(AND((RIGHT($FH$3,2)-'[1]Miter Profiles'!$AC$165-'[1]Outside Edges'!$B204)&gt;=5,'[1]Outside Edges'!$P204="Yes"),"Yes","No")</f>
        <v>No</v>
      </c>
      <c r="FI205" s="123" t="str">
        <f>IF(AND((RIGHT($FI$3,2)-'[1]Miter Profiles'!$AC$166-'[1]Outside Edges'!$B204)&gt;=5,'[1]Outside Edges'!$P204="Yes"),"Yes","No")</f>
        <v>Yes</v>
      </c>
      <c r="FJ205" s="115" t="str">
        <f>IF(AND((RIGHT($FJ$3,2)-'[1]Miter Profiles'!$AC$167-'[1]Outside Edges'!$B204)&gt;=5,'[1]Outside Edges'!$P204="Yes"),"Yes","No")</f>
        <v>Yes</v>
      </c>
      <c r="FK205" s="128" t="str">
        <f>IF(AND((RIGHT($FK$3,2)-'[1]Miter Profiles'!$AC$168-'[1]Outside Edges'!$B204)&gt;=5,'[1]Outside Edges'!$P204="Yes"),"Yes","No")</f>
        <v>No</v>
      </c>
      <c r="FL205" s="10" t="str">
        <f>IF(AND((RIGHT($FL$3,2)-'[1]Miter Profiles'!$AC$169-'[1]Outside Edges'!$B204)&gt;=5,'[1]Outside Edges'!$P204="Yes"),"Yes","No")</f>
        <v>Yes</v>
      </c>
      <c r="FM205" s="90" t="str">
        <f>IF(AND((RIGHT($FM$3,2)-'[1]Miter Profiles'!$AC$170-'[1]Outside Edges'!$B204)&gt;=5,'[1]Outside Edges'!$P204="Yes"),"Yes","No")</f>
        <v>Yes</v>
      </c>
      <c r="FN205" s="123" t="str">
        <f>IF(AND((RIGHT($FN$3,2)-'[1]Miter Profiles'!$AC$171-'[1]Outside Edges'!$B204)&gt;=5,'[1]Outside Edges'!$P204="Yes"),"Yes","No")</f>
        <v>No</v>
      </c>
      <c r="FO205" s="123" t="str">
        <f>IF(AND((RIGHT($FO$3,2)-'[1]Miter Profiles'!$AC$172-'[1]Outside Edges'!$B204)&gt;=5,'[1]Outside Edges'!$P204="Yes"),"Yes","No")</f>
        <v>Yes</v>
      </c>
      <c r="FP205" s="115" t="str">
        <f>IF(AND((RIGHT($FP$3,2)-'[1]Miter Profiles'!$AC$173-'[1]Outside Edges'!$B204)&gt;=5,'[1]Outside Edges'!$P204="Yes"),"Yes","No")</f>
        <v>Yes</v>
      </c>
      <c r="FQ205" s="128" t="str">
        <f>IF(AND((RIGHT($FQ$3,2)-'[1]Miter Profiles'!$AC$174-'[1]Outside Edges'!$B204)&gt;=5,'[1]Outside Edges'!$P204="Yes"),"Yes","No")</f>
        <v>No</v>
      </c>
      <c r="FR205" s="10" t="str">
        <f>IF(AND((RIGHT($FR$3,2)-'[1]Miter Profiles'!$AC$175-'[1]Outside Edges'!$B204)&gt;=5,'[1]Outside Edges'!$P204="Yes"),"Yes","No")</f>
        <v>Yes</v>
      </c>
      <c r="FS205" s="90" t="str">
        <f>IF(AND((RIGHT($FS$3,2)-'[1]Miter Profiles'!$AC$176-'[1]Outside Edges'!$B204)&gt;=5,'[1]Outside Edges'!$P204="Yes"),"Yes","No")</f>
        <v>Yes</v>
      </c>
      <c r="FT205" s="123" t="str">
        <f>IF(AND((RIGHT($FT$3,2)-'[1]Miter Profiles'!$AC$177-'[1]Outside Edges'!$B204)&gt;=5,'[1]Outside Edges'!$P204="Yes"),"Yes","No")</f>
        <v>No</v>
      </c>
      <c r="FU205" s="123" t="str">
        <f>IF(AND((RIGHT($FU$3,2)-'[1]Miter Profiles'!$AC$178-'[1]Outside Edges'!$B204)&gt;=5,'[1]Outside Edges'!$P204="Yes"),"Yes","No")</f>
        <v>Yes</v>
      </c>
      <c r="FV205" s="115" t="str">
        <f>IF(AND((RIGHT($V$3,2)-'[1]Miter Profiles'!$AC$179-'[1]Outside Edges'!$B204)&gt;=5,'[1]Outside Edges'!$P204="Yes"),"Yes","No")</f>
        <v>Yes</v>
      </c>
      <c r="FW205" s="128" t="str">
        <f>IF(AND((RIGHT($FW$3,2)-'[1]Miter Profiles'!$AC$180-'[1]Outside Edges'!$B204)&gt;=5,'[1]Outside Edges'!$P204="Yes"),"Yes","No")</f>
        <v>No</v>
      </c>
      <c r="FX205" s="269" t="str">
        <f>IF(AND((RIGHT($FX$3,2)-'[1]Miter Profiles'!$AC$181-'[1]Outside Edges'!$B204)&gt;=5,'[1]Outside Edges'!$P204="Yes"),"Yes","No")</f>
        <v>No</v>
      </c>
      <c r="FY205" s="273" t="str">
        <f>IF(AND((RIGHT($FY$3,2)-'[1]Miter Profiles'!$AC$182-'[1]Outside Edges'!$B204)&gt;=5,'[1]Outside Edges'!$P204="Yes"),"Yes","No")</f>
        <v>Yes</v>
      </c>
      <c r="FZ205" s="282" t="str">
        <f>IF(AND((RIGHT($FZ$3,2)-'[1]Miter Profiles'!$AC$183-'[1]Outside Edges'!$B204)&gt;=5,'[1]Outside Edges'!$P204="Yes"),"Yes","No")</f>
        <v>No</v>
      </c>
      <c r="GA205" s="283" t="str">
        <f>IF(AND((RIGHT($GA$3,2)-'[1]Miter Profiles'!$AC$184-'[1]Outside Edges'!$B204)&gt;=5,'[1]Outside Edges'!$P204="Yes"),"Yes","No")</f>
        <v>Yes</v>
      </c>
      <c r="GB205" s="284" t="str">
        <f>IF(AND((RIGHT($GB$3,2)-'[1]Miter Profiles'!$AC$185-'[1]Outside Edges'!$B204)&gt;=5,'[1]Outside Edges'!$P204="Yes"),"Yes","No")</f>
        <v>Yes</v>
      </c>
      <c r="GC205" s="275" t="str">
        <f>IF(AND((RIGHT($GC$3,2)-'[1]Miter Profiles'!$AC$186-'[1]Outside Edges'!$B204)&gt;=5,'[1]Outside Edges'!$P204="Yes"),"Yes","No")</f>
        <v>No</v>
      </c>
      <c r="GD205" s="269" t="str">
        <f>IF(AND((RIGHT($GD$3,2)-'[1]Miter Profiles'!$AC$187-'[1]Outside Edges'!$B204)&gt;=5,'[1]Outside Edges'!$P204="Yes"),"Yes","No")</f>
        <v>No</v>
      </c>
      <c r="GE205" s="273" t="str">
        <f>IF(AND((RIGHT($GE$3,2)-'[1]Miter Profiles'!$AC$188-'[1]Outside Edges'!$B204)&gt;=5,'[1]Outside Edges'!$P204="Yes"),"Yes","No")</f>
        <v>Yes</v>
      </c>
      <c r="GF205" s="282" t="str">
        <f>IF(AND((RIGHT($GF$3,2)-'[1]Miter Profiles'!$AC$189-'[1]Outside Edges'!$B204)&gt;=5,'[1]Outside Edges'!$P204="Yes"),"Yes","No")</f>
        <v>No</v>
      </c>
      <c r="GG205" s="283" t="str">
        <f>IF(AND((RIGHT($GG$3,2)-'[1]Miter Profiles'!$AC$190-'[1]Outside Edges'!$B204)&gt;=5,'[1]Outside Edges'!$P204="Yes"),"Yes","No")</f>
        <v>Yes</v>
      </c>
      <c r="GH205" s="284" t="str">
        <f>IF(AND((RIGHT($GH$3,2)-'[1]Miter Profiles'!$AC$191-'[1]Outside Edges'!$B204)&gt;=5,'[1]Outside Edges'!$P204="Yes"),"Yes","No")</f>
        <v>Yes</v>
      </c>
      <c r="GI205" s="275" t="str">
        <f>IF(AND((RIGHT($GI$3,2)-'[1]Miter Profiles'!$AC$192-'[1]Outside Edges'!$B204)&gt;=5,'[1]Outside Edges'!$P204="Yes"),"Yes","No")</f>
        <v>No</v>
      </c>
      <c r="GJ205" s="269" t="str">
        <f>IF(AND((RIGHT($GJ$3,2)-'[1]Miter Profiles'!$AC$193-'[1]Outside Edges'!$B204)&gt;=5,'[1]Outside Edges'!$P204="Yes"),"Yes","No")</f>
        <v>Yes</v>
      </c>
      <c r="GK205" s="273" t="str">
        <f>IF(AND((RIGHT($GK$3,2)-'[1]Miter Profiles'!$AC$194-'[1]Outside Edges'!$B204)&gt;=5,'[1]Outside Edges'!$P204="Yes"),"Yes","No")</f>
        <v>Yes</v>
      </c>
      <c r="GL205" s="282" t="str">
        <f>IF(AND((RIGHT($GL$3,2)-'[1]Miter Profiles'!$AC$195-'[1]Outside Edges'!$B204)&gt;=5,'[1]Outside Edges'!$P204="Yes"),"Yes","No")</f>
        <v>No</v>
      </c>
      <c r="GM205" s="283" t="str">
        <f>IF(AND((RIGHT($GM$3,2)-'[1]Miter Profiles'!$AC$196-'[1]Outside Edges'!$B204)&gt;=5,'[1]Outside Edges'!$P204="Yes"),"Yes","No")</f>
        <v>Yes</v>
      </c>
      <c r="GN205" s="284" t="str">
        <f>IF(AND((RIGHT($GN$3,2)-'[1]Miter Profiles'!$AC$197-'[1]Outside Edges'!$B204)&gt;=5,'[1]Outside Edges'!$P204="Yes"),"Yes","No")</f>
        <v>Yes</v>
      </c>
      <c r="GO205" s="275" t="str">
        <f>IF(AND((RIGHT($GO$3,2)-'[1]Miter Profiles'!$AC$198-'[1]Outside Edges'!$B204)&gt;=5,'[1]Outside Edges'!$P204="Yes"),"Yes","No")</f>
        <v>No</v>
      </c>
      <c r="GP205" s="269" t="str">
        <f>IF(AND((RIGHT($GP$3,2)-'[1]Miter Profiles'!$AC$199-'[1]Outside Edges'!$B204)&gt;=5,'[1]Outside Edges'!$P204="Yes"),"Yes","No")</f>
        <v>No</v>
      </c>
      <c r="GQ205" s="273" t="str">
        <f>IF(AND((RIGHT($GQ$3,2)-'[1]Miter Profiles'!$AC$200-'[1]Outside Edges'!$B204)&gt;=5,'[1]Outside Edges'!$P204="Yes"),"Yes","No")</f>
        <v>Yes</v>
      </c>
      <c r="GR205" s="282" t="str">
        <f>IF(AND((RIGHT($GR$3,2)-'[1]Miter Profiles'!$AC$201-'[1]Outside Edges'!$B204)&gt;=5,'[1]Outside Edges'!$P204="Yes"),"Yes","No")</f>
        <v>No</v>
      </c>
      <c r="GS205" s="283" t="str">
        <f>IF(AND((RIGHT($GS$3,2)-'[1]Miter Profiles'!$AC$202-'[1]Outside Edges'!$B204)&gt;=5,'[1]Outside Edges'!$P204="Yes"),"Yes","No")</f>
        <v>Yes</v>
      </c>
      <c r="GT205" s="284" t="str">
        <f>IF(AND((RIGHT($GT$3,2)-'[1]Miter Profiles'!$AC$203-'[1]Outside Edges'!$B204)&gt;=5,'[1]Outside Edges'!$P204="Yes"),"Yes","No")</f>
        <v>Yes</v>
      </c>
      <c r="GU205" s="275" t="str">
        <f>IF(AND((RIGHT($GU$3,2)-'[1]Miter Profiles'!$AC$204-'[1]Outside Edges'!$B204)&gt;=5,'[1]Outside Edges'!$P204="Yes"),"Yes","No")</f>
        <v>No</v>
      </c>
      <c r="GV205" s="269" t="str">
        <f>IF(AND((RIGHT($GV$3,2)-'[1]Miter Profiles'!$AC$205-'[1]Outside Edges'!$B204)&gt;=5,'[1]Outside Edges'!$P204="Yes"),"Yes","No")</f>
        <v>Yes</v>
      </c>
      <c r="GW205" s="273" t="str">
        <f>IF(AND((RIGHT($GW$3,2)-'[1]Miter Profiles'!$AC$206-'[1]Outside Edges'!$B204)&gt;=5,'[1]Outside Edges'!$P204="Yes"),"Yes","No")</f>
        <v>Yes</v>
      </c>
      <c r="GX205" s="282" t="str">
        <f>IF(AND((RIGHT($GX$3,2)-'[1]Miter Profiles'!$AC$207-'[1]Outside Edges'!$B204)&gt;=5,'[1]Outside Edges'!$P204="Yes"),"Yes","No")</f>
        <v>No</v>
      </c>
      <c r="GY205" s="283" t="str">
        <f>IF(AND((RIGHT($GY$3,2)-'[1]Miter Profiles'!$AC$208-'[1]Outside Edges'!$B204)&gt;=5,'[1]Outside Edges'!$P204="Yes"),"Yes","No")</f>
        <v>No</v>
      </c>
      <c r="GZ205" s="284" t="str">
        <f>IF(AND((RIGHT($GZ$3,2)-'[1]Miter Profiles'!$AC$209-'[1]Outside Edges'!$B204)&gt;=5,'[1]Outside Edges'!$P204="Yes"),"Yes","No")</f>
        <v>Yes</v>
      </c>
      <c r="HA205" s="275" t="str">
        <f>IF(AND((RIGHT($HA$3,2)-'[1]Miter Profiles'!$AC$210-'[1]Outside Edges'!$B204)&gt;=5,'[1]Outside Edges'!$P204="Yes"),"Yes","No")</f>
        <v>No</v>
      </c>
      <c r="HB205" s="269" t="str">
        <f>IF(AND((RIGHT($HB$3,2)-'[1]Miter Profiles'!$AC$211-'[1]Outside Edges'!$B204)&gt;=5,'[1]Outside Edges'!$P204="Yes"),"Yes","No")</f>
        <v>Yes</v>
      </c>
      <c r="HC205" s="273" t="str">
        <f>IF(AND((RIGHT($HC$3,2)-'[1]Miter Profiles'!$AC$212-'[1]Outside Edges'!$B204)&gt;=5,'[1]Outside Edges'!$P204="Yes"),"Yes","No")</f>
        <v>Yes</v>
      </c>
      <c r="HD205" s="282" t="str">
        <f>IF(AND((RIGHT($HD$3,2)-'[1]Miter Profiles'!$AC$213-'[1]Outside Edges'!$B204)&gt;=5,'[1]Outside Edges'!$P204="Yes"),"Yes","No")</f>
        <v>No</v>
      </c>
      <c r="HE205" s="284" t="str">
        <f>IF(AND((RIGHT($HE$3,2)-'[1]Miter Profiles'!$AC$214-'[1]Outside Edges'!$B204)&gt;=5,'[1]Outside Edges'!$P204="Yes"),"Yes","No")</f>
        <v>No</v>
      </c>
      <c r="HF205" s="275" t="str">
        <f>IF(AND((RIGHT($HF$3,2)-'[1]Miter Profiles'!$AC$215-'[1]Outside Edges'!$B204)&gt;=5,'[1]Outside Edges'!$P204="Yes"),"Yes","No")</f>
        <v>No</v>
      </c>
      <c r="HG205" s="269" t="str">
        <f>IF(AND((RIGHT($HG$3,2)-'[1]Miter Profiles'!$AC$216-'[1]Outside Edges'!$B204)&gt;=5,'[1]Outside Edges'!$P204="Yes"),"Yes","No")</f>
        <v>No</v>
      </c>
      <c r="HH205" s="273" t="str">
        <f>IF(AND((RIGHT($HH$3,2)-'[1]Miter Profiles'!$AC$217-'[1]Outside Edges'!$B204)&gt;=5,'[1]Outside Edges'!$P204="Yes"),"Yes","No")</f>
        <v>No</v>
      </c>
      <c r="HI205" s="282" t="str">
        <f>IF(AND((RIGHT($HI$3,2)-'[1]Miter Profiles'!$AC$218-'[1]Outside Edges'!$B204)&gt;=5,'[1]Outside Edges'!$P204="Yes"),"Yes","No")</f>
        <v>No</v>
      </c>
      <c r="HJ205" s="283" t="str">
        <f>IF(AND((RIGHT($HJ$3,2)-'[1]Miter Profiles'!$AC$219-'[1]Outside Edges'!$B204)&gt;=5,'[1]Outside Edges'!$P204="Yes"),"Yes","No")</f>
        <v>Yes</v>
      </c>
      <c r="HK205" s="284" t="str">
        <f>IF(AND((RIGHT($HK$3,2)-'[1]Miter Profiles'!$AC$220-'[1]Outside Edges'!$B204)&gt;=5,'[1]Outside Edges'!$P204="Yes"),"Yes","No")</f>
        <v>Yes</v>
      </c>
      <c r="HL205" s="275" t="str">
        <f>IF(AND((RIGHT($HL$3,2)-'[1]Miter Profiles'!$AC$221-'[1]Outside Edges'!$B204)&gt;=5,'[1]Outside Edges'!$P204="Yes"),"Yes","No")</f>
        <v>No</v>
      </c>
      <c r="HM205" s="269" t="str">
        <f>IF(AND((RIGHT($HM$3,2)-'[1]Miter Profiles'!$AC$222-'[1]Outside Edges'!$B204)&gt;=5,'[1]Outside Edges'!$P204="Yes"),"Yes","No")</f>
        <v>Yes</v>
      </c>
      <c r="HN205" s="269" t="str">
        <f>IF(AND((RIGHT($HN$3,2)-'[1]Miter Profiles'!$AC$223-'[1]Outside Edges'!$B204)&gt;=5,'[1]Outside Edges'!$P204="Yes"),"Yes","No")</f>
        <v>Yes</v>
      </c>
      <c r="HO205" s="283" t="str">
        <f>IF(AND((RIGHT($HO$3,2)-'[1]Miter Profiles'!$AC$224-'[1]Outside Edges'!$B204)&gt;=5,'[1]Outside Edges'!$P204="Yes"),"Yes","No")</f>
        <v>No</v>
      </c>
      <c r="HP205" s="283" t="str">
        <f>IF(AND((RIGHT($HP$3,2)-'[1]Miter Profiles'!$AC$225-'[1]Outside Edges'!$B204)&gt;=5,'[1]Outside Edges'!$P204="Yes"),"Yes","No")</f>
        <v>No</v>
      </c>
      <c r="HQ205" s="283" t="str">
        <f>IF(AND((RIGHT($HQ$3,3)-'[1]Miter Profiles'!$AC$226-'[1]Outside Edges'!$B204)&gt;=5,'[1]Outside Edges'!$P204="Yes"),"Yes","No")</f>
        <v>No</v>
      </c>
      <c r="HR205" s="283" t="str">
        <f>IF(AND((RIGHT($HR$3,2)-'[1]Miter Profiles'!$AC$227-'[1]Outside Edges'!$B204)&gt;=5,'[1]Outside Edges'!$P204="Yes"),"Yes","No")</f>
        <v>No</v>
      </c>
      <c r="HS205" s="269" t="str">
        <f>IF(AND((RIGHT($HS$3,2)-'[1]Miter Profiles'!$AC$228-'[1]Outside Edges'!$B204)&gt;=5,'[1]Outside Edges'!$P204="Yes"),"Yes","No")</f>
        <v>No</v>
      </c>
      <c r="HT205" s="269" t="str">
        <f>IF(AND((RIGHT($HT$3,2)-'[1]Miter Profiles'!$AC$229-'[1]Outside Edges'!$B204)&gt;=5,'[1]Outside Edges'!$P204="Yes"),"Yes","No")</f>
        <v>Yes</v>
      </c>
      <c r="HU205" s="269" t="str">
        <f>IF(AND((RIGHT($HU$3,2)-'[1]Miter Profiles'!$AC$230-'[1]Outside Edges'!$B204)&gt;=5,'[1]Outside Edges'!$P204="Yes"),"Yes","No")</f>
        <v>Yes</v>
      </c>
      <c r="HV205" s="283" t="str">
        <f>IF(AND((RIGHT($HV$3,2)-'[1]Miter Profiles'!$AC$231-'[1]Outside Edges'!$B204)&gt;=5,'[1]Outside Edges'!$P204="Yes"),"Yes","No")</f>
        <v>No</v>
      </c>
      <c r="HW205" s="283" t="str">
        <f>IF(AND((RIGHT($HW$3,2)-'[1]Miter Profiles'!$AC$232-'[1]Outside Edges'!$B204)&gt;=5,'[1]Outside Edges'!$P204="Yes"),"Yes","No")</f>
        <v>Yes</v>
      </c>
      <c r="HX205" s="283" t="str">
        <f>IF(AND((RIGHT($HX$3,2)-'[1]Miter Profiles'!$AC$233-'[1]Outside Edges'!$B204)&gt;=5,'[1]Outside Edges'!$P204="Yes"),"Yes","No")</f>
        <v>Yes</v>
      </c>
      <c r="HY205" s="269" t="str">
        <f>IF(AND((RIGHT($HY$3,2)-'[1]Miter Profiles'!$AC$234-'[1]Outside Edges'!$B204)&gt;=5,'[1]Outside Edges'!$P204="Yes"),"Yes","No")</f>
        <v>No</v>
      </c>
      <c r="HZ205" s="269" t="str">
        <f>IF(AND((RIGHT($HZ$3,2)-'[1]Miter Profiles'!$AC$235-'[1]Outside Edges'!$B204)&gt;=5,'[1]Outside Edges'!$P204="Yes"),"Yes","No")</f>
        <v>No</v>
      </c>
      <c r="IA205" s="269" t="str">
        <f>IF(AND((RIGHT($IA$3,2)-'[1]Miter Profiles'!$AC$236-'[1]Outside Edges'!$B204)&gt;=5,'[1]Outside Edges'!$P204="Yes"),"Yes","No")</f>
        <v>Yes</v>
      </c>
      <c r="IB205" s="283" t="str">
        <f>IF(AND((RIGHT($IB$3,2)-'[1]Miter Profiles'!$AC$237-'[1]Outside Edges'!$B204)&gt;=5,'[1]Outside Edges'!$P204="Yes"),"Yes","No")</f>
        <v>No</v>
      </c>
      <c r="IC205" s="283" t="str">
        <f>IF(AND((RIGHT($IC$3,2)-'[1]Miter Profiles'!$AC$238-'[1]Outside Edges'!$B204)&gt;=5,'[1]Outside Edges'!$P204="Yes"),"Yes","No")</f>
        <v>Yes</v>
      </c>
      <c r="ID205" s="283" t="str">
        <f>IF(AND((RIGHT($ID$3,2)-'[1]Miter Profiles'!$AC$239-'[1]Outside Edges'!$B204)&gt;=5,'[1]Outside Edges'!$P204="Yes"),"Yes","No")</f>
        <v>Yes</v>
      </c>
      <c r="IE205" s="269" t="str">
        <f>IF(AND((RIGHT($IE$3,2)-'[1]Miter Profiles'!$AC$240-'[1]Outside Edges'!$B204)&gt;=5,'[1]Outside Edges'!$P204="Yes"),"Yes","No")</f>
        <v>No</v>
      </c>
      <c r="IF205" s="269" t="str">
        <f>IF(AND((RIGHT($IF$3,2)-'[1]Miter Profiles'!$AC$241-'[1]Outside Edges'!$B204)&gt;=5,'[1]Outside Edges'!$P204="Yes"),"Yes","No")</f>
        <v>Yes</v>
      </c>
      <c r="IG205" s="269" t="str">
        <f>IF(AND((RIGHT($IG$3,2)-'[1]Miter Profiles'!$AC$242-'[1]Outside Edges'!$B204)&gt;=5,'[1]Outside Edges'!$P204="Yes"),"Yes","No")</f>
        <v>Yes</v>
      </c>
      <c r="IH205" s="283" t="str">
        <f>IF(AND((RIGHT($IH$3,2)-'[1]Miter Profiles'!$AC$243-'[1]Outside Edges'!$B204)&gt;=5,'[1]Outside Edges'!$P204="Yes"),"Yes","No")</f>
        <v>No</v>
      </c>
      <c r="II205" s="283" t="str">
        <f>IF(AND((RIGHT($II$3,2)-'[1]Miter Profiles'!$AC$244-'[1]Outside Edges'!$B204)&gt;=5,'[1]Outside Edges'!$P204="Yes"),"Yes","No")</f>
        <v>Yes</v>
      </c>
      <c r="IJ205" s="283" t="str">
        <f>IF(AND((RIGHT($IJ$3,2)-'[1]Miter Profiles'!$AC$245-'[1]Outside Edges'!$B204)&gt;=5,'[1]Outside Edges'!$P204="Yes"),"Yes","No")</f>
        <v>Yes</v>
      </c>
      <c r="IK205" s="269" t="str">
        <f>IF(AND((RIGHT($IK$3,2)-'[1]Miter Profiles'!$AC$246-'[1]Outside Edges'!$B204)&gt;=5,'[1]Outside Edges'!$P204="Yes"),"Yes","No")</f>
        <v>No</v>
      </c>
      <c r="IL205" s="269" t="str">
        <f>IF(AND((RIGHT($IL$3,2)-'[1]Miter Profiles'!$AC$247-'[1]Outside Edges'!$B204)&gt;=5,'[1]Outside Edges'!$P204="Yes"),"Yes","No")</f>
        <v>Yes</v>
      </c>
      <c r="IM205" s="269" t="str">
        <f>IF(AND((RIGHT($IM$3,2)-'[1]Miter Profiles'!$AC$248-'[1]Outside Edges'!$B204)&gt;=5,'[1]Outside Edges'!$P204="Yes"),"Yes","No")</f>
        <v>Yes</v>
      </c>
      <c r="IN205" s="283" t="str">
        <f>IF(AND((RIGHT($IN$3,2)-'[1]Miter Profiles'!$AC$249-'[1]Outside Edges'!$B204)&gt;=5,'[1]Outside Edges'!$P204="Yes"),"Yes","No")</f>
        <v>No</v>
      </c>
      <c r="IO205" s="283" t="str">
        <f>IF(AND((RIGHT($IO$3,2)-'[1]Miter Profiles'!$AC$250-'[1]Outside Edges'!$B204)&gt;=5,'[1]Outside Edges'!$P204="Yes"),"Yes","No")</f>
        <v>No</v>
      </c>
      <c r="IP205" s="283" t="str">
        <f>IF(AND((RIGHT($IP$3,2)-'[1]Miter Profiles'!$AC$251-'[1]Outside Edges'!$B204)&gt;=5,'[1]Outside Edges'!$P204="Yes"),"Yes","No")</f>
        <v>Yes</v>
      </c>
      <c r="IQ205" s="269" t="str">
        <f>IF(AND((RIGHT($IQ$3,2)-'[1]Miter Profiles'!$AC$252-'[1]Outside Edges'!$B204)&gt;=5,'[1]Outside Edges'!$P204="Yes"),"Yes","No")</f>
        <v>No</v>
      </c>
      <c r="IR205" s="269" t="str">
        <f>IF(AND((RIGHT($IR$3,2)-'[1]Miter Profiles'!$AC$253-'[1]Outside Edges'!$B204)&gt;=5,'[1]Outside Edges'!$P204="Yes"),"Yes","No")</f>
        <v>No</v>
      </c>
      <c r="IS205" s="269" t="str">
        <f>IF(AND((RIGHT($IS$3,2)-'[1]Miter Profiles'!$AC$254-'[1]Outside Edges'!$B204)&gt;=5,'[1]Outside Edges'!$P204="Yes"),"Yes","No")</f>
        <v>No</v>
      </c>
      <c r="IT205" s="283" t="str">
        <f>IF(AND((RIGHT($IT$3,2)-'[1]Miter Profiles'!$AC$255-'[1]Outside Edges'!$B204)&gt;=5,'[1]Outside Edges'!$P204="Yes"),"Yes","No")</f>
        <v>No</v>
      </c>
      <c r="IU205" s="283" t="str">
        <f>IF(AND((RIGHT($IU$3,2)-'[1]Miter Profiles'!$AC$256-'[1]Outside Edges'!$B204)&gt;=5,'[1]Outside Edges'!$P204="Yes"),"Yes","No")</f>
        <v>Yes</v>
      </c>
      <c r="IV205" s="283" t="str">
        <f>IF(AND((RIGHT($IV$3,2)-'[1]Miter Profiles'!$AC$257-'[1]Outside Edges'!$B204)&gt;=5,'[1]Outside Edges'!$P204="Yes"),"Yes","No")</f>
        <v>Yes</v>
      </c>
      <c r="IW205" s="269" t="str">
        <f>IF(AND((RIGHT($IW$3,2)-'[1]Miter Profiles'!$AC$258-'[1]Outside Edges'!$B204)&gt;=5,'[1]Outside Edges'!$P204="Yes"),"Yes","No")</f>
        <v>No</v>
      </c>
      <c r="IX205" s="269" t="str">
        <f>IF(AND((RIGHT($IX$3,2)-'[1]Miter Profiles'!$AC$259-'[1]Outside Edges'!$B204)&gt;=5,'[1]Outside Edges'!$P204="Yes"),"Yes","No")</f>
        <v>Yes</v>
      </c>
      <c r="IY205" s="269" t="str">
        <f>IF(AND((RIGHT($IY$3,2)-'[1]Miter Profiles'!$AC$260-'[1]Outside Edges'!$B204)&gt;=5,'[1]Outside Edges'!$P204="Yes"),"Yes","No")</f>
        <v>Yes</v>
      </c>
      <c r="IZ205" s="283" t="str">
        <f>IF(AND((RIGHT($IZ$3,2)-'[1]Miter Profiles'!$AC$261-'[1]Outside Edges'!$B204)&gt;=5,'[1]Outside Edges'!$P204="Yes"),"Yes","No")</f>
        <v>No</v>
      </c>
      <c r="JA205" s="283" t="str">
        <f>IF(AND((RIGHT($JA$3,2)-'[1]Miter Profiles'!$AC$262-'[1]Outside Edges'!$B204)&gt;=5,'[1]Outside Edges'!$P204="Yes"),"Yes","No")</f>
        <v>Yes</v>
      </c>
      <c r="JB205" s="283" t="str">
        <f>IF(AND((RIGHT($JB$3,2)-'[1]Miter Profiles'!$AC$263-'[1]Outside Edges'!$B204)&gt;=5,'[1]Outside Edges'!$P204="Yes"),"Yes","No")</f>
        <v>Yes</v>
      </c>
      <c r="JC205" s="269" t="str">
        <f>IF(AND((RIGHT($JC$3,2)-'[1]Miter Profiles'!$AC$264-'[1]Outside Edges'!$B204)&gt;=5,'[1]Outside Edges'!$P204="Yes"),"Yes","No")</f>
        <v>No</v>
      </c>
      <c r="JD205" s="269" t="str">
        <f>IF(AND((RIGHT($JD$3,2)-'[1]Miter Profiles'!$AC$265-'[1]Outside Edges'!$B204)&gt;=5,'[1]Outside Edges'!$P204="Yes"),"Yes","No")</f>
        <v>Yes</v>
      </c>
      <c r="JE205" s="269" t="str">
        <f>IF(AND((RIGHT($JE$3,2)-'[1]Miter Profiles'!$AC$266-'[1]Outside Edges'!$B204)&gt;=5,'[1]Outside Edges'!$P204="Yes"),"Yes","No")</f>
        <v>Yes</v>
      </c>
      <c r="JF205" s="283" t="str">
        <f>IF(AND((RIGHT($JF$3,2)-'[1]Miter Profiles'!$AC$267-'[1]Outside Edges'!$B204)&gt;=5,'[1]Outside Edges'!$P204="Yes"),"Yes","No")</f>
        <v>No</v>
      </c>
      <c r="JG205" s="283" t="str">
        <f>IF(AND((RIGHT($JG$3,2)-'[1]Miter Profiles'!$AC$268-'[1]Outside Edges'!$B204)&gt;=5,'[1]Outside Edges'!$P204="Yes"),"Yes","No")</f>
        <v>No</v>
      </c>
      <c r="JH205" s="283" t="str">
        <f>IF(AND((RIGHT($JH$3,2)-'[1]Miter Profiles'!$AC$269-'[1]Outside Edges'!$B204)&gt;=5,'[1]Outside Edges'!$P204="Yes"),"Yes","No")</f>
        <v>Yes</v>
      </c>
      <c r="JI205" s="269" t="str">
        <f>IF(AND((RIGHT($JI$3,2)-'[1]Miter Profiles'!$AC$270-'[1]Outside Edges'!$B204)&gt;=5,'[1]Outside Edges'!$P204="Yes"),"Yes","No")</f>
        <v>No</v>
      </c>
      <c r="JJ205" s="269" t="str">
        <f>IF(AND((RIGHT($JJ$3,2)-'[1]Miter Profiles'!$AC$271-'[1]Outside Edges'!$B204)&gt;=5,'[1]Outside Edges'!$P204="Yes"),"Yes","No")</f>
        <v>Yes</v>
      </c>
      <c r="JK205" s="269" t="str">
        <f>IF(AND((RIGHT($JK$3,2)-'[1]Miter Profiles'!$AC$272-'[1]Outside Edges'!$B204)&gt;=5,'[1]Outside Edges'!$P204="Yes"),"Yes","No")</f>
        <v>Yes</v>
      </c>
      <c r="JL205" s="283" t="str">
        <f>IF(AND((RIGHT($JL$3,2)-'[1]Miter Profiles'!$AC$273-'[1]Outside Edges'!$B204)&gt;=5,'[1]Outside Edges'!$P204="Yes"),"Yes","No")</f>
        <v>No</v>
      </c>
      <c r="JM205" s="283" t="str">
        <f>IF(AND((RIGHT($JM$3,2)-'[1]Miter Profiles'!$AC$274-'[1]Outside Edges'!$B204)&gt;=5,'[1]Outside Edges'!$P204="Yes"),"Yes","No")</f>
        <v>Yes</v>
      </c>
      <c r="JN205" s="283" t="str">
        <f>IF(AND((RIGHT($JN$3,2)-'[1]Miter Profiles'!$AC$275-'[1]Outside Edges'!$B204)&gt;=5,'[1]Outside Edges'!$P204="Yes"),"Yes","No")</f>
        <v>No</v>
      </c>
      <c r="JO205" s="269" t="str">
        <f>IF(AND((RIGHT($JO$3,2)-'[1]Miter Profiles'!$AC$276-'[1]Outside Edges'!$B204)&gt;=5,'[1]Outside Edges'!$P204="Yes"),"Yes","No")</f>
        <v>No</v>
      </c>
      <c r="JP205" s="269" t="str">
        <f>IF(AND((RIGHT($JP$3,2)-'[1]Miter Profiles'!$AC$277-'[1]Outside Edges'!$B204)&gt;=5,'[1]Outside Edges'!$P204="Yes"),"Yes","No")</f>
        <v>Yes</v>
      </c>
      <c r="JQ205" s="269" t="str">
        <f>IF(AND((RIGHT($JQ$3,2)-'[1]Miter Profiles'!$AC$278-'[1]Outside Edges'!$B204)&gt;=5,'[1]Outside Edges'!$P204="Yes"),"Yes","No")</f>
        <v>No</v>
      </c>
      <c r="JR205" s="283" t="str">
        <f>IF(AND((RIGHT($JR$3,2)-'[1]Miter Profiles'!$AC$279-'[1]Outside Edges'!$B204)&gt;=5,'[1]Outside Edges'!$P204="Yes"),"Yes","No")</f>
        <v>No</v>
      </c>
      <c r="JS205" s="283" t="str">
        <f>IF(AND((RIGHT($JS$3,2)-'[1]Miter Profiles'!$AC$280-'[1]Outside Edges'!$B204)&gt;=5,'[1]Outside Edges'!$P204="Yes"),"Yes","No")</f>
        <v>No</v>
      </c>
      <c r="JT205" s="283" t="str">
        <f>IF(AND((RIGHT($JT$3,2)-'[1]Miter Profiles'!$AC$281-'[1]Outside Edges'!$B204)&gt;=5,'[1]Outside Edges'!$P204="Yes"),"Yes","No")</f>
        <v>Yes</v>
      </c>
      <c r="JU205" s="269" t="str">
        <f>IF(AND((RIGHT($JU$3,2)-'[1]Miter Profiles'!$AC$282-'[1]Outside Edges'!$B204)&gt;=5,'[1]Outside Edges'!$P204="Yes"),"Yes","No")</f>
        <v>No</v>
      </c>
      <c r="JV205" s="269" t="str">
        <f>IF(AND((RIGHT($JV$3,2)-'[1]Miter Profiles'!$AC$283-'[1]Outside Edges'!$B204)&gt;=5,'[1]Outside Edges'!$P204="Yes"),"Yes","No")</f>
        <v>No</v>
      </c>
      <c r="JW205" s="269" t="str">
        <f>IF(AND((RIGHT($JW$3,2)-'[1]Miter Profiles'!$AC$284-'[1]Outside Edges'!$B204)&gt;=5,'[1]Outside Edges'!$P204="Yes"),"Yes","No")</f>
        <v>Yes</v>
      </c>
      <c r="JX205" s="283" t="str">
        <f>IF(AND((RIGHT($JX$3,2)-'[1]Miter Profiles'!$AC$285-'[1]Outside Edges'!$B204)&gt;=5,'[1]Outside Edges'!$P204="Yes"),"Yes","No")</f>
        <v>No</v>
      </c>
      <c r="JY205" s="283" t="str">
        <f>IF(AND((RIGHT($JY$3,2)-'[1]Miter Profiles'!$AC$286-'[1]Outside Edges'!$B204)&gt;=5,'[1]Outside Edges'!$P204="Yes"),"Yes","No")</f>
        <v>Yes</v>
      </c>
      <c r="JZ205" s="283" t="str">
        <f>IF(AND((RIGHT($JZ$3,2)-'[1]Miter Profiles'!$AC$287-'[1]Outside Edges'!$B204)&gt;=5,'[1]Outside Edges'!$P204="Yes"),"Yes","No")</f>
        <v>Yes</v>
      </c>
      <c r="KA205" s="269" t="str">
        <f>IF(AND((RIGHT($KA$3,2)-'[1]Miter Profiles'!$AC$288-'[1]Outside Edges'!$B204)&gt;=5,'[1]Outside Edges'!$P204="Yes"),"Yes","No")</f>
        <v>No</v>
      </c>
      <c r="KB205" s="269" t="str">
        <f>IF(AND((RIGHT($KB$3,2)-'[1]Miter Profiles'!$AC$289-'[1]Outside Edges'!$B204)&gt;=5,'[1]Outside Edges'!$P204="Yes"),"Yes","No")</f>
        <v>Yes</v>
      </c>
      <c r="KC205" s="269" t="str">
        <f>IF(AND((RIGHT($KC$3,2)-'[1]Miter Profiles'!$AC$290-'[1]Outside Edges'!$B204)&gt;=5,'[1]Outside Edges'!$P204="Yes"),"Yes","No")</f>
        <v>Yes</v>
      </c>
      <c r="KD205" s="283" t="str">
        <f>IF(AND((RIGHT($KD$3,2)-'[1]Miter Profiles'!$AC$291-'[1]Outside Edges'!$B204)&gt;=5,'[1]Outside Edges'!$P204="Yes"),"Yes","No")</f>
        <v>No</v>
      </c>
      <c r="KE205" s="283" t="str">
        <f>IF(AND((RIGHT($KE$3,2)-'[1]Miter Profiles'!$AC$292-'[1]Outside Edges'!$B204)&gt;=5,'[1]Outside Edges'!$P204="Yes"),"Yes","No")</f>
        <v>Yes</v>
      </c>
      <c r="KF205" s="283" t="str">
        <f>IF(AND((RIGHT($KF$3,2)-'[1]Miter Profiles'!$AC$293-'[1]Outside Edges'!$B204)&gt;=5,'[1]Outside Edges'!$P204="Yes"),"Yes","No")</f>
        <v>Yes</v>
      </c>
      <c r="KG205" s="269" t="str">
        <f>IF(AND((RIGHT($KG$3,2)-'[1]Miter Profiles'!$AC$294-'[1]Outside Edges'!$B204)&gt;=5,'[1]Outside Edges'!$P204="Yes"),"Yes","No")</f>
        <v>No</v>
      </c>
      <c r="KH205" s="269" t="str">
        <f>IF(AND((RIGHT($KH$3,2)-'[1]Miter Profiles'!$AC$295-'[1]Outside Edges'!$B204)&gt;=5,'[1]Outside Edges'!$P204="Yes"),"Yes","No")</f>
        <v>Yes</v>
      </c>
      <c r="KI205" s="269" t="str">
        <f>IF(AND((RIGHT($KI$3,2)-'[1]Miter Profiles'!$AC$296-'[1]Outside Edges'!$B204)&gt;=5,'[1]Outside Edges'!$P204="Yes"),"Yes","No")</f>
        <v>Yes</v>
      </c>
      <c r="KJ205" s="283" t="str">
        <f>IF(AND((RIGHT($KJ$3,2)-'[1]Miter Profiles'!$AC$297-'[1]Outside Edges'!$B204)&gt;=5,'[1]Outside Edges'!$P204="Yes"),"Yes","No")</f>
        <v>No</v>
      </c>
      <c r="KK205" s="283" t="str">
        <f>IF(AND((RIGHT($KK$3,2)-'[1]Miter Profiles'!$AC$298-'[1]Outside Edges'!$B204)&gt;=5,'[1]Outside Edges'!$P204="Yes"),"Yes","No")</f>
        <v>Yes</v>
      </c>
      <c r="KL205" s="283" t="str">
        <f>IF(AND((RIGHT($KL$3,2)-'[1]Miter Profiles'!$AC$299-'[1]Outside Edges'!$B204)&gt;=5,'[1]Outside Edges'!$P204="Yes"),"Yes","No")</f>
        <v>Yes</v>
      </c>
      <c r="KM205" s="269" t="str">
        <f>IF(AND((RIGHT($KM$3,2)-'[1]Miter Profiles'!$AC$300-'[1]Outside Edges'!$B204)&gt;=5,'[1]Outside Edges'!$P204="Yes"),"Yes","No")</f>
        <v>No</v>
      </c>
      <c r="KN205" s="269" t="str">
        <f>IF(AND((RIGHT($KN$3,2)-'[1]Miter Profiles'!$AC$301-'[1]Outside Edges'!$B204)&gt;=5,'[1]Outside Edges'!$P204="Yes"),"Yes","No")</f>
        <v>Yes</v>
      </c>
      <c r="KO205" s="269" t="str">
        <f>IF(AND((RIGHT($KO$3,2)-'[1]Miter Profiles'!$AC$302-'[1]Outside Edges'!$B204)&gt;=5,'[1]Outside Edges'!$P204="Yes"),"Yes","No")</f>
        <v>Yes</v>
      </c>
      <c r="KP205" s="283" t="str">
        <f>IF(AND((RIGHT($KP$3,2)-'[1]Miter Profiles'!$AC$303-'[1]Outside Edges'!$B204)&gt;=5,'[1]Outside Edges'!$P204="Yes"),"Yes","No")</f>
        <v>No</v>
      </c>
      <c r="KQ205" s="283" t="str">
        <f>IF(AND((RIGHT($KQ$3,2)-'[1]Miter Profiles'!$AC$304-'[1]Outside Edges'!$B204)&gt;=5,'[1]Outside Edges'!$P204="Yes"),"Yes","No")</f>
        <v>Yes</v>
      </c>
      <c r="KR205" s="283" t="str">
        <f>IF(AND((RIGHT($KR$3,2)-'[1]Miter Profiles'!$AC$305-'[1]Outside Edges'!$B204)&gt;=5,'[1]Outside Edges'!$P204="Yes"),"Yes","No")</f>
        <v>Yes</v>
      </c>
      <c r="KS205" s="269" t="str">
        <f>IF(AND((RIGHT($KS$3,2)-'[1]Miter Profiles'!$AC$306-'[1]Outside Edges'!$B204)&gt;=5,'[1]Outside Edges'!$P204="Yes"),"Yes","No")</f>
        <v>No</v>
      </c>
      <c r="KT205" s="269" t="str">
        <f>IF(AND((RIGHT($KT$3,2)-'[1]Miter Profiles'!$AC$307-'[1]Outside Edges'!$B204)&gt;=5,'[1]Outside Edges'!$P204="Yes"),"Yes","No")</f>
        <v>Yes</v>
      </c>
      <c r="KU205" s="269" t="str">
        <f>IF(AND((RIGHT($KU$3,2)-'[1]Miter Profiles'!$AC$308-'[1]Outside Edges'!$B204)&gt;=5,'[1]Outside Edges'!$P204="Yes"),"Yes","No")</f>
        <v>Yes</v>
      </c>
      <c r="KV205" s="283" t="str">
        <f>IF(AND((RIGHT($KV$3,2)-'[1]Miter Profiles'!$AC$309-'[1]Outside Edges'!$B204)&gt;=5,'[1]Outside Edges'!$P204="Yes"),"Yes","No")</f>
        <v>No</v>
      </c>
      <c r="KW205" s="283" t="str">
        <f>IF(AND((RIGHT($KW$3,2)-'[1]Miter Profiles'!$AC$310-'[1]Outside Edges'!$B204)&gt;=5,'[1]Outside Edges'!$P204="Yes"),"Yes","No")</f>
        <v>No</v>
      </c>
      <c r="KX205" s="283" t="str">
        <f>IF(AND((RIGHT($KX$3,2)-'[1]Miter Profiles'!$AC$311-'[1]Outside Edges'!$B204)&gt;=5,'[1]Outside Edges'!$P204="Yes"),"Yes","No")</f>
        <v>Yes</v>
      </c>
      <c r="KY205" s="269" t="str">
        <f>IF(AND((RIGHT($KY$3,2)-'[1]Miter Profiles'!$AC$312-'[1]Outside Edges'!$B204)&gt;=5,'[1]Outside Edges'!$P204="Yes"),"Yes","No")</f>
        <v>No</v>
      </c>
      <c r="KZ205" s="269" t="str">
        <f>IF(AND((RIGHT($KZ$3,2)-'[1]Miter Profiles'!$AC$313-'[1]Outside Edges'!$B204)&gt;=5,'[1]Outside Edges'!$P204="Yes"),"Yes","No")</f>
        <v>Yes</v>
      </c>
      <c r="LA205" s="269" t="str">
        <f>IF(AND((RIGHT($LA$3,2)-'[1]Miter Profiles'!$AC$314-'[1]Outside Edges'!$B204)&gt;=5,'[1]Outside Edges'!$P204="Yes"),"Yes","No")</f>
        <v>Yes</v>
      </c>
      <c r="LB205" s="283" t="str">
        <f>IF(AND((RIGHT($LB$3,2)-'[1]Miter Profiles'!$AC$315-'[1]Outside Edges'!$B204)&gt;=5,'[1]Outside Edges'!$P204="Yes"),"Yes","No")</f>
        <v>No</v>
      </c>
      <c r="LC205" s="283" t="str">
        <f>IF(AND((RIGHT($LC$3,2)-'[1]Miter Profiles'!$AC$316-'[1]Outside Edges'!$B204)&gt;=5,'[1]Outside Edges'!$P204="Yes"),"Yes","No")</f>
        <v>No</v>
      </c>
      <c r="LD205" s="283" t="str">
        <f>IF(AND((RIGHT($LD$3,2)-'[1]Miter Profiles'!$AC$317-'[1]Outside Edges'!$B204)&gt;=5,'[1]Outside Edges'!$P204="Yes"),"Yes","No")</f>
        <v>No</v>
      </c>
      <c r="LE205" s="283" t="str">
        <f>IF(AND((RIGHT($LE$3,2)-'[1]Miter Profiles'!$AC$318-'[1]Outside Edges'!$B204)&gt;=5,'[1]Outside Edges'!$P204="Yes"),"Yes","No")</f>
        <v>No</v>
      </c>
      <c r="LF205" s="269" t="str">
        <f>IF(AND((RIGHT($LF$3,2)-'[1]Miter Profiles'!$AC$319-'[1]Outside Edges'!$B204)&gt;=5,'[1]Outside Edges'!$P204="Yes"),"Yes","No")</f>
        <v>No</v>
      </c>
      <c r="LG205" s="269" t="str">
        <f>IF(AND((RIGHT($LG$3,2)-'[1]Miter Profiles'!$AC$320-'[1]Outside Edges'!$B204)&gt;=5,'[1]Outside Edges'!$P204="Yes"),"Yes","No")</f>
        <v>No</v>
      </c>
      <c r="LH205" s="269" t="str">
        <f>IF(AND((RIGHT($LH$3,2)-'[1]Miter Profiles'!$AC$321-'[1]Outside Edges'!$B204)&gt;=5,'[1]Outside Edges'!$P204="Yes"),"Yes","No")</f>
        <v>No</v>
      </c>
      <c r="LI205" s="269" t="str">
        <f>IF(AND((RIGHT($LI$3,2)-'[1]Miter Profiles'!$AC$322-'[1]Outside Edges'!$B204)&gt;=5,'[1]Outside Edges'!$P204="Yes"),"Yes","No")</f>
        <v>No</v>
      </c>
      <c r="LJ205" s="283" t="str">
        <f>IF(AND((RIGHT($LJ$3,2)-'[1]Miter Profiles'!$AC$323-'[1]Outside Edges'!$B204)&gt;=5,'[1]Outside Edges'!$P204="Yes"),"Yes","No")</f>
        <v>No</v>
      </c>
      <c r="LK205" s="283" t="str">
        <f>IF(AND((RIGHT($LK$3,2)-'[1]Miter Profiles'!$AC$324-'[1]Outside Edges'!$B204)&gt;=5,'[1]Outside Edges'!$P204="Yes"),"Yes","No")</f>
        <v>No</v>
      </c>
      <c r="LL205" s="283" t="str">
        <f>IF(AND((RIGHT($LL$3,2)-'[1]Miter Profiles'!$AC$325-'[1]Outside Edges'!$B204)&gt;=5,'[1]Outside Edges'!$P204="Yes"),"Yes","No")</f>
        <v>Yes</v>
      </c>
      <c r="LM205" s="269" t="str">
        <f>IF(AND((RIGHT($LM$3,2)-'[1]Miter Profiles'!$AC$326-'[1]Outside Edges'!$B204)&gt;=5,'[1]Outside Edges'!$P204="Yes"),"Yes","No")</f>
        <v>No</v>
      </c>
      <c r="LN205" s="269" t="str">
        <f>IF(AND((RIGHT($LN$3,2)-'[1]Miter Profiles'!$AC$327-'[1]Outside Edges'!$B204)&gt;=5,'[1]Outside Edges'!$P204="Yes"),"Yes","No")</f>
        <v>Yes</v>
      </c>
      <c r="LO205" s="269" t="str">
        <f>IF(AND((RIGHT($LO$3,2)-'[1]Miter Profiles'!$AC$328-'[1]Outside Edges'!$B204)&gt;=5,'[1]Outside Edges'!$P204="Yes"),"Yes","No")</f>
        <v>Yes</v>
      </c>
      <c r="LP205" s="283" t="str">
        <f>IF(AND((RIGHT($LP$3,2)-'[1]Miter Profiles'!$AC$329-'[1]Outside Edges'!$B204)&gt;=5,'[1]Outside Edges'!$P204="Yes"),"Yes","No")</f>
        <v>No</v>
      </c>
      <c r="LQ205" s="283" t="str">
        <f>IF(AND((RIGHT($LQ$3,2)-'[1]Miter Profiles'!$AC$330-'[1]Outside Edges'!$B204)&gt;=5,'[1]Outside Edges'!$P204="Yes"),"Yes","No")</f>
        <v>No</v>
      </c>
      <c r="LR205" s="283" t="str">
        <f>IF(AND((RIGHT($LR$3,2)-'[1]Miter Profiles'!$AC$331-'[1]Outside Edges'!$B204)&gt;=5,'[1]Outside Edges'!$P204="Yes"),"Yes","No")</f>
        <v>Yes</v>
      </c>
      <c r="LS205" s="269" t="str">
        <f>IF(AND((RIGHT($LS$3,2)-'[1]Miter Profiles'!$AC$332-'[1]Outside Edges'!$B204)&gt;=5,'[1]Outside Edges'!$P204="Yes"),"Yes","No")</f>
        <v>No</v>
      </c>
      <c r="LT205" s="269" t="str">
        <f>IF(AND((RIGHT($LT$3,2)-'[1]Miter Profiles'!$AC$333-'[1]Outside Edges'!$B204)&gt;=5,'[1]Outside Edges'!$P204="Yes"),"Yes","No")</f>
        <v>No</v>
      </c>
      <c r="LU205" s="269" t="str">
        <f>IF(AND((RIGHT($LU$3,2)-'[1]Miter Profiles'!$AC$334-'[1]Outside Edges'!$B204)&gt;=5,'[1]Outside Edges'!$P204="Yes"),"Yes","No")</f>
        <v>Yes</v>
      </c>
      <c r="LV205" s="283" t="str">
        <f>IF(AND((RIGHT($LV$3,2)-'[1]Miter Profiles'!$AC$335-'[1]Outside Edges'!$B204)&gt;=5,'[1]Outside Edges'!$P204="Yes"),"Yes","No")</f>
        <v>No</v>
      </c>
      <c r="LW205" s="283" t="str">
        <f>IF(AND((RIGHT($LW$3,2)-'[1]Miter Profiles'!$AC$336-'[1]Outside Edges'!$B204)&gt;=5,'[1]Outside Edges'!$P204="Yes"),"Yes","No")</f>
        <v>Yes</v>
      </c>
      <c r="LX205" s="283" t="str">
        <f>IF(AND((RIGHT($LX$3,2)-'[1]Miter Profiles'!$AC$337-'[1]Outside Edges'!$B204)&gt;=5,'[1]Outside Edges'!$P204="Yes"),"Yes","No")</f>
        <v>Yes</v>
      </c>
      <c r="LY205" s="269" t="str">
        <f>IF(AND((RIGHT($LY$3,2)-'[1]Miter Profiles'!$AC$338-'[1]Outside Edges'!$B204)&gt;=5,'[1]Outside Edges'!$P204="Yes"),"Yes","No")</f>
        <v>No</v>
      </c>
      <c r="LZ205" s="269" t="str">
        <f>IF(AND((RIGHT($LZ$3,2)-'[1]Miter Profiles'!$AC$339-'[1]Outside Edges'!$B204)&gt;=5,'[1]Outside Edges'!$P204="Yes"),"Yes","No")</f>
        <v>Yes</v>
      </c>
      <c r="MA205" s="269" t="str">
        <f>IF(AND((RIGHT($MA$3,2)-'[1]Miter Profiles'!$AC$340-'[1]Outside Edges'!$B204)&gt;=5,'[1]Outside Edges'!$P204="Yes"),"Yes","No")</f>
        <v>Yes</v>
      </c>
      <c r="MB205" s="283" t="str">
        <f>IF(AND((RIGHT($MB$3,2)-'[1]Miter Profiles'!$AC$341-'[1]Outside Edges'!$B204)&gt;=5,'[1]Outside Edges'!$P204="Yes"),"Yes","No")</f>
        <v>No</v>
      </c>
      <c r="MC205" s="283" t="str">
        <f>IF(AND((RIGHT($MC$3,2)-'[1]Miter Profiles'!$AC$342-'[1]Outside Edges'!$B204)&gt;=5,'[1]Outside Edges'!$P204="Yes"),"Yes","No")</f>
        <v>Yes</v>
      </c>
      <c r="MD205" s="283" t="str">
        <f>IF(AND((RIGHT($MD$3,2)-'[1]Miter Profiles'!$AC$343-'[1]Outside Edges'!$B204)&gt;=5,'[1]Outside Edges'!$P204="Yes"),"Yes","No")</f>
        <v>Yes</v>
      </c>
      <c r="ME205" s="269" t="str">
        <f>IF(AND((RIGHT($ME$3,2)-'[1]Miter Profiles'!$AC$344-'[1]Outside Edges'!$B204)&gt;=5,'[1]Outside Edges'!$P204="Yes"),"Yes","No")</f>
        <v>No</v>
      </c>
      <c r="MF205" s="269" t="str">
        <f>IF(AND((RIGHT($MF$3,2)-'[1]Miter Profiles'!$AC$345-'[1]Outside Edges'!$B204)&gt;=5,'[1]Outside Edges'!$P204="Yes"),"Yes","No")</f>
        <v>Yes</v>
      </c>
      <c r="MG205" s="269" t="str">
        <f>IF(AND((RIGHT($MG$3,2)-'[1]Miter Profiles'!$AC$346-'[1]Outside Edges'!$B204)&gt;=5,'[1]Outside Edges'!$P204="Yes"),"Yes","No")</f>
        <v>Yes</v>
      </c>
      <c r="MH205" s="283" t="str">
        <f>IF(AND((RIGHT($MH$3,2)-'[1]Miter Profiles'!$AC$347-'[1]Outside Edges'!$B204)&gt;=5,'[1]Outside Edges'!$P204="Yes"),"Yes","No")</f>
        <v>No</v>
      </c>
      <c r="MI205" s="283" t="str">
        <f>IF(AND((RIGHT($MI$3,2)-'[1]Miter Profiles'!$AC$348-'[1]Outside Edges'!$B204)&gt;=5,'[1]Outside Edges'!$P204="Yes"),"Yes","No")</f>
        <v>Yes</v>
      </c>
      <c r="MJ205" s="283" t="str">
        <f>IF(AND((RIGHT($MJ$3,2)-'[1]Miter Profiles'!$AC$349-'[1]Outside Edges'!$B204)&gt;=5,'[1]Outside Edges'!$P204="Yes"),"Yes","No")</f>
        <v>Yes</v>
      </c>
      <c r="MK205" s="269" t="str">
        <f>IF(AND((RIGHT($MK$3,2)-'[1]Miter Profiles'!$AC$350-'[1]Outside Edges'!$B204)&gt;=5,'[1]Outside Edges'!$P204="Yes"),"Yes","No")</f>
        <v>No</v>
      </c>
      <c r="ML205" s="269" t="str">
        <f>IF(AND((RIGHT($ML$3,2)-'[1]Miter Profiles'!$AC$351-'[1]Outside Edges'!$B204)&gt;=5,'[1]Outside Edges'!$P204="Yes"),"Yes","No")</f>
        <v>Yes</v>
      </c>
      <c r="MM205" s="269" t="str">
        <f>IF(AND((RIGHT($MM$3,2)-'[1]Miter Profiles'!$AC$352-'[1]Outside Edges'!$B204)&gt;=5,'[1]Outside Edges'!$P204="Yes"),"Yes","No")</f>
        <v>Yes</v>
      </c>
      <c r="MN205" s="283" t="str">
        <f>IF(AND((RIGHT($MK$3,2)-'[1]Miter Profiles'!$AC$350-'[1]Outside Edges'!$B204)&gt;=5,'[1]Outside Edges'!$P204="Yes"),"Yes","No")</f>
        <v>No</v>
      </c>
      <c r="MO205" s="283" t="str">
        <f>IF(AND((RIGHT($ML$3,2)-'[1]Miter Profiles'!$AC$351-'[1]Outside Edges'!$B204)&gt;=5,'[1]Outside Edges'!$P204="Yes"),"Yes","No")</f>
        <v>Yes</v>
      </c>
      <c r="MP205" s="283" t="str">
        <f>IF(AND((RIGHT($MM$3,2)-'[1]Miter Profiles'!$AC$352-'[1]Outside Edges'!$B204)&gt;=5,'[1]Outside Edges'!$P204="Yes"),"Yes","No")</f>
        <v>Yes</v>
      </c>
    </row>
    <row r="206" spans="1:354" ht="16.5" thickBot="1" x14ac:dyDescent="0.3">
      <c r="A206" s="8" t="str">
        <f>IF('[1]Outside Edges'!$A205&lt;&gt;"",'[1]Outside Edges'!$A205,"")</f>
        <v>D203</v>
      </c>
      <c r="B206" s="10" t="str">
        <f>IF(AND((RIGHT($B$3,2)-'[1]Miter Profiles'!$AC$3-'[1]Outside Edges'!$B205)&gt;=5,'[1]Outside Edges'!$P205="Yes"),"Yes","No")</f>
        <v>Yes</v>
      </c>
      <c r="C206" s="10" t="str">
        <f>IF(AND((RIGHT($C$3,2)-'[1]Miter Profiles'!$AC$4-'[1]Outside Edges'!$B205)&gt;=5,'[1]Outside Edges'!$P205="Yes"),"Yes","No")</f>
        <v>Yes</v>
      </c>
      <c r="D206" s="85" t="str">
        <f>IF(AND((RIGHT($D$3,2)-'[1]Miter Profiles'!$AC$5-'[1]Outside Edges'!$B205)&gt;=5,'[1]Outside Edges'!$P205="Yes"),"Yes","No")</f>
        <v>Yes</v>
      </c>
      <c r="E206" s="86" t="str">
        <f>IF(AND((RIGHT($E$3,2)-'[1]Miter Profiles'!$AC$6-'[1]Outside Edges'!$B205)&gt;=5,'[1]Outside Edges'!$P205="Yes"),"Yes","No")</f>
        <v>Yes</v>
      </c>
      <c r="F206" s="11" t="str">
        <f>IF(AND((RIGHT($F$3,2)-'[1]Miter Profiles'!$AC$7-'[1]Outside Edges'!$B205)&gt;=5,'[1]Outside Edges'!$P205="Yes"),"Yes","No")</f>
        <v>Yes</v>
      </c>
      <c r="G206" s="87" t="str">
        <f>IF(AND((RIGHT($G$3,2)-'[1]Miter Profiles'!$AC$8-'[1]Outside Edges'!$B205)&gt;=5,'[1]Outside Edges'!$P205="Yes"),"Yes","No")</f>
        <v>Yes</v>
      </c>
      <c r="H206" s="10" t="str">
        <f>IF(AND((RIGHT($H$3,2)-'[1]Miter Profiles'!$AC$9-'[1]Outside Edges'!$B205)&gt;=5,'[1]Outside Edges'!$P205="Yes"),"Yes","No")</f>
        <v>Yes</v>
      </c>
      <c r="I206" s="10" t="str">
        <f>IF(AND((RIGHT($I$3,2)-'[1]Miter Profiles'!$AC$10-'[1]Outside Edges'!$B205)&gt;=5,'[1]Outside Edges'!$P205="Yes"),"Yes","No")</f>
        <v>Yes</v>
      </c>
      <c r="J206" s="85" t="str">
        <f>IF(AND((RIGHT($J$3,2)-'[1]Miter Profiles'!$AC$11-'[1]Outside Edges'!$B205)&gt;=5,'[1]Outside Edges'!$P205="Yes"),"Yes","No")</f>
        <v>Yes</v>
      </c>
      <c r="K206" s="86" t="str">
        <f>IF(AND((RIGHT($K$3,2)-'[1]Miter Profiles'!$AC$12-'[1]Outside Edges'!$B205)&gt;=5,'[1]Outside Edges'!$P205="Yes"),"Yes","No")</f>
        <v>Yes</v>
      </c>
      <c r="L206" s="11" t="str">
        <f>IF(AND((RIGHT($L$3,2)-'[1]Miter Profiles'!$AC$13-'[1]Outside Edges'!$B205)&gt;=5,'[1]Outside Edges'!$P205="Yes"),"Yes","No")</f>
        <v>Yes</v>
      </c>
      <c r="M206" s="87" t="str">
        <f>IF(AND((RIGHT($M$3,2)-'[1]Miter Profiles'!$AC$14-'[1]Outside Edges'!$B205)&gt;=5,'[1]Outside Edges'!$P205="Yes"),"Yes","No")</f>
        <v>Yes</v>
      </c>
      <c r="N206" s="10" t="str">
        <f>IF(AND((RIGHT($N$3,2)-'[1]Miter Profiles'!$AC$15-'[1]Outside Edges'!$B205)&gt;=4,'[1]Outside Edges'!$P205="Yes"),"Yes","No")</f>
        <v>Yes</v>
      </c>
      <c r="O206" s="10" t="str">
        <f>IF(AND((RIGHT($O$3,2)-'[1]Miter Profiles'!$AC$16-'[1]Outside Edges'!$B205)&gt;=5,'[1]Outside Edges'!$P205="Yes"),"Yes","No")</f>
        <v>Yes</v>
      </c>
      <c r="P206" s="85" t="str">
        <f>IF(AND((RIGHT($P$3,2)-'[1]Miter Profiles'!$AC$17-'[1]Outside Edges'!$B205)&gt;=5,'[1]Outside Edges'!$P205="Yes"),"Yes","No")</f>
        <v>Yes</v>
      </c>
      <c r="Q206" s="86" t="str">
        <f>IF(AND((RIGHT($Q$3,2)-'[1]Miter Profiles'!$AC$18-'[1]Outside Edges'!$B205)&gt;=5,'[1]Outside Edges'!$P205="Yes"),"Yes","No")</f>
        <v>Yes</v>
      </c>
      <c r="R206" s="11" t="str">
        <f>IF(AND((RIGHT($R$3,2)-'[1]Miter Profiles'!$AC$19-'[1]Outside Edges'!$B205)&gt;=5,'[1]Outside Edges'!$P205="Yes"),"Yes","No")</f>
        <v>Yes</v>
      </c>
      <c r="S206" s="87" t="str">
        <f>IF(AND((RIGHT($S$3,2)-'[1]Miter Profiles'!$AC$20-'[1]Outside Edges'!$B205)&gt;=5,'[1]Outside Edges'!$P205="Yes"),"Yes","No")</f>
        <v>Yes</v>
      </c>
      <c r="T206" s="10" t="str">
        <f>IF(AND((RIGHT($T$3,2)-'[1]Miter Profiles'!$AC$21-'[1]Outside Edges'!$B205)&gt;=5,'[1]Outside Edges'!$P205="Yes"),"Yes","No")</f>
        <v>Yes</v>
      </c>
      <c r="U206" s="10" t="str">
        <f>IF(AND((RIGHT($U$3,2)-'[1]Miter Profiles'!$AC$22-'[1]Outside Edges'!$B205)&gt;=5,'[1]Outside Edges'!$P205="Yes"),"Yes","No")</f>
        <v>Yes</v>
      </c>
      <c r="V206" s="85" t="str">
        <f>IF(AND((RIGHT($V$3,2)-'[1]Miter Profiles'!$AC$23-'[1]Outside Edges'!$B205)&gt;=5,'[1]Outside Edges'!$P205="Yes"),"Yes","No")</f>
        <v>Yes</v>
      </c>
      <c r="W206" s="86" t="str">
        <f>IF(AND((RIGHT($W$3,2)-'[1]Miter Profiles'!$AC$24-'[1]Outside Edges'!$B205)&gt;=5,'[1]Outside Edges'!$P205="Yes"),"Yes","No")</f>
        <v>No</v>
      </c>
      <c r="X206" s="11" t="str">
        <f>IF(AND((RIGHT($X$3,2)-'[1]Miter Profiles'!$AC$25-'[1]Outside Edges'!$B205)&gt;=5,'[1]Outside Edges'!$P205="Yes"),"Yes","No")</f>
        <v>Yes</v>
      </c>
      <c r="Y206" s="87" t="str">
        <f>IF(AND((RIGHT($Y$3,2)-'[1]Miter Profiles'!$AC$26-'[1]Outside Edges'!$B205)&gt;=5,'[1]Outside Edges'!$P205="Yes"),"Yes","No")</f>
        <v>Yes</v>
      </c>
      <c r="Z206" s="10" t="str">
        <f>IF(AND((RIGHT($Z$3,2)-'[1]Miter Profiles'!$AC$27-'[1]Outside Edges'!$B205)&gt;=5,'[1]Outside Edges'!$P205="Yes"),"Yes","No")</f>
        <v>Yes</v>
      </c>
      <c r="AA206" s="10" t="str">
        <f>IF(AND((RIGHT($AA$3,2)-'[1]Miter Profiles'!$AC$28-'[1]Outside Edges'!$B205)&gt;=5,'[1]Outside Edges'!$P205="Yes"),"Yes","No")</f>
        <v>Yes</v>
      </c>
      <c r="AB206" s="85" t="str">
        <f>IF(AND((RIGHT($AB$3,2)-'[1]Miter Profiles'!$AC$29-'[1]Outside Edges'!$B205)&gt;=5,'[1]Outside Edges'!$P205="Yes"),"Yes","No")</f>
        <v>Yes</v>
      </c>
      <c r="AC206" s="86" t="str">
        <f>IF(AND((RIGHT($AC$3,2)-'[1]Miter Profiles'!$AC$30-'[1]Outside Edges'!$B205)&gt;=5,'[1]Outside Edges'!$P205="Yes"),"Yes","No")</f>
        <v>Yes</v>
      </c>
      <c r="AD206" s="11" t="str">
        <f>IF(AND((RIGHT($AD$3,2)-'[1]Miter Profiles'!$AC$31-'[1]Outside Edges'!$B205)&gt;=5,'[1]Outside Edges'!$P205="Yes"),"Yes","No")</f>
        <v>Yes</v>
      </c>
      <c r="AE206" s="87" t="str">
        <f>IF(AND((RIGHT($AE$3,2)-'[1]Miter Profiles'!$AC$32-'[1]Outside Edges'!$B205)&gt;=5,'[1]Outside Edges'!$P205="Yes"),"Yes","No")</f>
        <v>Yes</v>
      </c>
      <c r="AF206" s="10" t="str">
        <f>IF(AND((RIGHT($AF$3,2)-'[1]Miter Profiles'!$AC$33-'[1]Outside Edges'!$B205)&gt;=5,'[1]Outside Edges'!$P205="Yes"),"Yes","No")</f>
        <v>Yes</v>
      </c>
      <c r="AG206" s="10" t="str">
        <f>IF(AND((RIGHT($AG$3,2)-'[1]Miter Profiles'!$AC$34-'[1]Outside Edges'!$B205)&gt;=5,'[1]Outside Edges'!$P205="Yes"),"Yes","No")</f>
        <v>Yes</v>
      </c>
      <c r="AH206" s="85" t="str">
        <f>IF(AND((RIGHT($AH$3,2)-'[1]Miter Profiles'!$AC$35-'[1]Outside Edges'!$B205)&gt;=5,'[1]Outside Edges'!$P205="Yes"),"Yes","No")</f>
        <v>Yes</v>
      </c>
      <c r="AI206" s="86" t="str">
        <f>IF(AND((RIGHT($AI$3,2)-'[1]Miter Profiles'!$AC$36-'[1]Outside Edges'!$B205)&gt;=5,'[1]Outside Edges'!$P205="Yes"),"Yes","No")</f>
        <v>Yes</v>
      </c>
      <c r="AJ206" s="11" t="str">
        <f>IF(AND((RIGHT($AJ$3,2)-'[1]Miter Profiles'!$AC$37-'[1]Outside Edges'!$B205)&gt;=5,'[1]Outside Edges'!$P205="Yes"),"Yes","No")</f>
        <v>Yes</v>
      </c>
      <c r="AK206" s="87" t="str">
        <f>IF(AND((RIGHT($AK$3,2)-'[1]Miter Profiles'!$AC$38-'[1]Outside Edges'!$B205)&gt;=5,'[1]Outside Edges'!$P205="Yes"),"Yes","No")</f>
        <v>Yes</v>
      </c>
      <c r="AL206" s="10" t="str">
        <f>IF(AND((RIGHT($AL$3,2)-'[1]Miter Profiles'!$AC$39-'[1]Outside Edges'!$B205)&gt;=5,'[1]Outside Edges'!$P205="Yes"),"Yes","No")</f>
        <v>Yes</v>
      </c>
      <c r="AM206" s="10" t="str">
        <f>IF(AND((RIGHT($AM$3,2)-'[1]Miter Profiles'!$AC$40-'[1]Outside Edges'!$B205)&gt;=5,'[1]Outside Edges'!$P205="Yes"),"Yes","No")</f>
        <v>Yes</v>
      </c>
      <c r="AN206" s="85" t="str">
        <f>IF(AND((RIGHT($AN$3,2)-'[1]Miter Profiles'!$AC$41-'[1]Outside Edges'!$B205)&gt;=5,'[1]Outside Edges'!$P205="Yes"),"Yes","No")</f>
        <v>Yes</v>
      </c>
      <c r="AO206" s="86" t="str">
        <f>IF(AND((RIGHT($AO$3,2)-'[1]Miter Profiles'!$AC$42-'[1]Outside Edges'!$B205)&gt;=5,'[1]Outside Edges'!$P205="Yes"),"Yes","No")</f>
        <v>Yes</v>
      </c>
      <c r="AP206" s="11" t="str">
        <f>IF(AND((RIGHT($AP$3,2)-'[1]Miter Profiles'!$AC$43-'[1]Outside Edges'!$B205)&gt;=5,'[1]Outside Edges'!$P205="Yes"),"Yes","No")</f>
        <v>Yes</v>
      </c>
      <c r="AQ206" s="87" t="str">
        <f>IF(AND((RIGHT($AQ$3,2)-'[1]Miter Profiles'!$AC$44-'[1]Outside Edges'!$B205)&gt;=5,'[1]Outside Edges'!$P205="Yes"),"Yes","No")</f>
        <v>Yes</v>
      </c>
      <c r="AR206" s="10" t="str">
        <f>IF(AND((RIGHT($AR$3,2)-'[1]Miter Profiles'!$AC$45-'[1]Outside Edges'!$B205)&gt;=5,'[1]Outside Edges'!$P205="Yes"),"Yes","No")</f>
        <v>Yes</v>
      </c>
      <c r="AS206" s="10" t="str">
        <f>IF(AND((RIGHT($AS$3,2)-'[1]Miter Profiles'!$AC$46-'[1]Outside Edges'!$B205)&gt;=5,'[1]Outside Edges'!$P205="Yes"),"Yes","No")</f>
        <v>Yes</v>
      </c>
      <c r="AT206" s="85" t="str">
        <f>IF(AND((RIGHT($AT$3,2)-'[1]Miter Profiles'!$AC$47-'[1]Outside Edges'!$B205)&gt;=5,'[1]Outside Edges'!$P205="Yes"),"Yes","No")</f>
        <v>Yes</v>
      </c>
      <c r="AU206" s="86" t="str">
        <f>IF(AND((RIGHT($AU$3,2)-'[1]Miter Profiles'!$AC$48-'[1]Outside Edges'!$B205)&gt;=5,'[1]Outside Edges'!$P205="Yes"),"Yes","No")</f>
        <v>Yes</v>
      </c>
      <c r="AV206" s="11" t="str">
        <f>IF(AND((RIGHT($AV$3,2)-'[1]Miter Profiles'!$AC$49-'[1]Outside Edges'!$B205)&gt;=5,'[1]Outside Edges'!$P205="Yes"),"Yes","No")</f>
        <v>Yes</v>
      </c>
      <c r="AW206" s="87" t="str">
        <f>IF(AND((RIGHT($AW$3,2)-'[1]Miter Profiles'!$AC$50-'[1]Outside Edges'!$B205)&gt;=5,'[1]Outside Edges'!$P205="Yes"),"Yes","No")</f>
        <v>Yes</v>
      </c>
      <c r="AX206" s="10" t="str">
        <f>IF(AND((RIGHT($AX$3,2)-'[1]Miter Profiles'!$AC$51-'[1]Outside Edges'!$B205)&gt;=5,'[1]Outside Edges'!$P205="Yes"),"Yes","No")</f>
        <v>Yes</v>
      </c>
      <c r="AY206" s="10" t="str">
        <f>IF(AND((RIGHT($AY$3,2)-'[1]Miter Profiles'!$AC$52-'[1]Outside Edges'!$B205)&gt;=5,'[1]Outside Edges'!$P205="Yes"),"Yes","No")</f>
        <v>Yes</v>
      </c>
      <c r="AZ206" s="85" t="str">
        <f>IF(AND((RIGHT($AZ$3,2)-'[1]Miter Profiles'!$AC$53-'[1]Outside Edges'!$B205)&gt;=5,'[1]Outside Edges'!$P205="Yes"),"Yes","No")</f>
        <v>Yes</v>
      </c>
      <c r="BA206" s="86" t="str">
        <f>IF(AND((RIGHT($BA$3,2)-'[1]Miter Profiles'!$AC$54-'[1]Outside Edges'!$B205)&gt;=5,'[1]Outside Edges'!$P205="Yes"),"Yes","No")</f>
        <v>Yes</v>
      </c>
      <c r="BB206" s="11" t="str">
        <f>IF(AND((RIGHT($BB$3,2)-'[1]Miter Profiles'!$AC$55-'[1]Outside Edges'!$B205)&gt;=5,'[1]Outside Edges'!$P205="Yes"),"Yes","No")</f>
        <v>Yes</v>
      </c>
      <c r="BC206" s="87" t="str">
        <f>IF(AND((RIGHT($BC$3,2)-'[1]Miter Profiles'!$AC$56-'[1]Outside Edges'!$B205)&gt;=5,'[1]Outside Edges'!$P205="Yes"),"Yes","No")</f>
        <v>Yes</v>
      </c>
      <c r="BD206" s="10" t="str">
        <f>IF(AND((RIGHT($BD$3,2)-'[1]Miter Profiles'!$AC$57-'[1]Outside Edges'!$B205)&gt;=5,'[1]Outside Edges'!$P205="Yes"),"Yes","No")</f>
        <v>Yes</v>
      </c>
      <c r="BE206" s="10" t="str">
        <f>IF(AND((RIGHT($BE$3,2)-'[1]Miter Profiles'!$AC$58-'[1]Outside Edges'!$B205)&gt;=5,'[1]Outside Edges'!$P205="Yes"),"Yes","No")</f>
        <v>Yes</v>
      </c>
      <c r="BF206" s="85" t="str">
        <f>IF(AND((RIGHT($BF$3,2)-'[1]Miter Profiles'!$AC$59-'[1]Outside Edges'!$B205)&gt;=5,'[1]Outside Edges'!$P205="Yes"),"Yes","No")</f>
        <v>Yes</v>
      </c>
      <c r="BG206" s="86" t="str">
        <f>IF(AND((RIGHT($BG$3,2)-'[1]Miter Profiles'!$AC$60-'[1]Outside Edges'!$B205)&gt;=5,'[1]Outside Edges'!$P205="Yes"),"Yes","No")</f>
        <v>Yes</v>
      </c>
      <c r="BH206" s="11" t="str">
        <f>IF(AND((RIGHT($BH$3,2)-'[1]Miter Profiles'!$AC$61-'[1]Outside Edges'!$B205)&gt;=5,'[1]Outside Edges'!$P205="Yes"),"Yes","No")</f>
        <v>Yes</v>
      </c>
      <c r="BI206" s="87" t="str">
        <f>IF(AND((RIGHT($BI$3,2)-'[1]Miter Profiles'!$AC$62-'[1]Outside Edges'!$B205)&gt;=5,'[1]Outside Edges'!$P205="Yes"),"Yes","No")</f>
        <v>Yes</v>
      </c>
      <c r="BJ206" s="10" t="str">
        <f>IF(AND((RIGHT($BJ$3,2)-'[1]Miter Profiles'!$AC$63-'[1]Outside Edges'!$B205)&gt;=5,'[1]Outside Edges'!$P205="Yes"),"Yes","No")</f>
        <v>Yes</v>
      </c>
      <c r="BK206" s="10" t="str">
        <f>IF(AND((RIGHT($BK$3,2)-'[1]Miter Profiles'!$AC$64-'[1]Outside Edges'!$B205)&gt;=5,'[1]Outside Edges'!$P205="Yes"),"Yes","No")</f>
        <v>Yes</v>
      </c>
      <c r="BL206" s="85" t="str">
        <f>IF(AND((RIGHT($BL$3,2)-'[1]Miter Profiles'!$AC$65-'[1]Outside Edges'!$B205)&gt;=5,'[1]Outside Edges'!$P205="Yes"),"Yes","No")</f>
        <v>Yes</v>
      </c>
      <c r="BM206" s="86" t="str">
        <f>IF(AND((RIGHT($BM$3,2)-'[1]Miter Profiles'!$AC$66-'[1]Outside Edges'!$B205)&gt;=5,'[1]Outside Edges'!$P205="Yes"),"Yes","No")</f>
        <v>Yes</v>
      </c>
      <c r="BN206" s="11" t="str">
        <f>IF(AND((RIGHT($BN$3,2)-'[1]Miter Profiles'!$AC$67-'[1]Outside Edges'!$B205)&gt;=5,'[1]Outside Edges'!$P205="Yes"),"Yes","No")</f>
        <v>Yes</v>
      </c>
      <c r="BO206" s="87" t="str">
        <f>IF(AND((RIGHT($BO$3,2)-'[1]Miter Profiles'!$AC$68-'[1]Outside Edges'!$B205)&gt;=5,'[1]Outside Edges'!$P205="Yes"),"Yes","No")</f>
        <v>Yes</v>
      </c>
      <c r="BP206" s="10" t="str">
        <f>IF(AND((RIGHT($BP$3,2)-'[1]Miter Profiles'!$AC$69-'[1]Outside Edges'!$B205)&gt;=5,'[1]Outside Edges'!$P205="Yes"),"Yes","No")</f>
        <v>Yes</v>
      </c>
      <c r="BQ206" s="10" t="str">
        <f>IF(AND((RIGHT($BQ$3,2)-'[1]Miter Profiles'!$AC$70-'[1]Outside Edges'!$B205)&gt;=5,'[1]Outside Edges'!$P205="Yes"),"Yes","No")</f>
        <v>Yes</v>
      </c>
      <c r="BR206" s="85" t="str">
        <f>IF(AND((RIGHT($BR$3,2)-'[1]Miter Profiles'!$AC$71-'[1]Outside Edges'!$B205)&gt;=5,'[1]Outside Edges'!$P205="Yes"),"Yes","No")</f>
        <v>Yes</v>
      </c>
      <c r="BS206" s="86" t="str">
        <f>IF(AND((RIGHT($BS$3,2)-'[1]Miter Profiles'!$AC$72-'[1]Outside Edges'!$B205)&gt;=5,'[1]Outside Edges'!$P205="Yes"),"Yes","No")</f>
        <v>Yes</v>
      </c>
      <c r="BT206" s="11" t="str">
        <f>IF(AND((RIGHT($BT$3,2)-'[1]Miter Profiles'!$AC$73-'[1]Outside Edges'!$B205)&gt;=5,'[1]Outside Edges'!$P205="Yes"),"Yes","No")</f>
        <v>Yes</v>
      </c>
      <c r="BU206" s="87" t="str">
        <f>IF(AND((RIGHT($BU$3,2)-'[1]Miter Profiles'!$AC$74-'[1]Outside Edges'!$B205)&gt;=5,'[1]Outside Edges'!$P205="Yes"),"Yes","No")</f>
        <v>Yes</v>
      </c>
      <c r="BV206" s="10" t="str">
        <f>IF(AND((RIGHT($BV$3,2)-'[1]Miter Profiles'!$AC$75-'[1]Outside Edges'!$B205)&gt;=5,'[1]Outside Edges'!$P205="Yes"),"Yes","No")</f>
        <v>Yes</v>
      </c>
      <c r="BW206" s="10" t="str">
        <f>IF(AND((RIGHT($BW$3,2)-'[1]Miter Profiles'!$AC$76-'[1]Outside Edges'!$B205)&gt;=5,'[1]Outside Edges'!$P205="Yes"),"Yes","No")</f>
        <v>Yes</v>
      </c>
      <c r="BX206" s="85" t="str">
        <f>IF(AND((RIGHT($BX$3,2)-'[1]Miter Profiles'!$AC$77-'[1]Outside Edges'!$B205)&gt;=5,'[1]Outside Edges'!$P205="Yes"),"Yes","No")</f>
        <v>Yes</v>
      </c>
      <c r="BY206" s="86" t="str">
        <f>IF(AND((RIGHT($BY$3,2)-'[1]Miter Profiles'!$AC$78-'[1]Outside Edges'!$B205)&gt;=5,'[1]Outside Edges'!$P205="Yes"),"Yes","No")</f>
        <v>Yes</v>
      </c>
      <c r="BZ206" s="11" t="str">
        <f>IF(AND((RIGHT($BZ$3,2)-'[1]Miter Profiles'!$AC$79-'[1]Outside Edges'!$B205)&gt;=5,'[1]Outside Edges'!$P205="Yes"),"Yes","No")</f>
        <v>Yes</v>
      </c>
      <c r="CA206" s="87" t="str">
        <f>IF(AND((RIGHT($CA$3,2)-'[1]Miter Profiles'!$AC$80-'[1]Outside Edges'!$B205)&gt;=5,'[1]Outside Edges'!$P205="Yes"),"Yes","No")</f>
        <v>Yes</v>
      </c>
      <c r="CB206" s="10" t="str">
        <f>IF(AND((RIGHT($CB$3,2)-'[1]Miter Profiles'!$AC$81-'[1]Outside Edges'!$B205)&gt;=5,'[1]Outside Edges'!$P205="Yes"),"Yes","No")</f>
        <v>Yes</v>
      </c>
      <c r="CC206" s="10" t="str">
        <f>IF(AND((RIGHT($CC$3,2)-'[1]Miter Profiles'!$AC$82-'[1]Outside Edges'!$B205)&gt;=5,'[1]Outside Edges'!$P205="Yes"),"Yes","No")</f>
        <v>Yes</v>
      </c>
      <c r="CD206" s="85" t="str">
        <f>IF(AND((RIGHT($CD$3,2)-'[1]Miter Profiles'!$AC$83-'[1]Outside Edges'!$B205)&gt;=5,'[1]Outside Edges'!$P205="Yes"),"Yes","No")</f>
        <v>Yes</v>
      </c>
      <c r="CE206" s="86" t="str">
        <f>IF(AND((RIGHT($CE$3,2)-'[1]Miter Profiles'!$AC$84-'[1]Outside Edges'!$B205)&gt;=5,'[1]Outside Edges'!$P205="Yes"),"Yes","No")</f>
        <v>Yes</v>
      </c>
      <c r="CF206" s="11" t="str">
        <f>IF(AND((RIGHT($CF$3,2)-'[1]Miter Profiles'!$AC$85-'[1]Outside Edges'!$B205)&gt;=5,'[1]Outside Edges'!$P205="Yes"),"Yes","No")</f>
        <v>Yes</v>
      </c>
      <c r="CG206" s="87" t="str">
        <f>IF(AND((RIGHT($CG$3,2)-'[1]Miter Profiles'!$AC$86-'[1]Outside Edges'!$B205)&gt;=5,'[1]Outside Edges'!$P205="Yes"),"Yes","No")</f>
        <v>Yes</v>
      </c>
      <c r="CH206" s="10" t="str">
        <f>IF(AND((RIGHT($CH$3,2)-'[1]Miter Profiles'!$AC$87-'[1]Outside Edges'!$B205)&gt;=5,'[1]Outside Edges'!$P205="Yes"),"Yes","No")</f>
        <v>Yes</v>
      </c>
      <c r="CI206" s="10" t="str">
        <f>IF(AND((RIGHT($CI$3,2)-'[1]Miter Profiles'!$AC$88-'[1]Outside Edges'!$B205)&gt;=5,'[1]Outside Edges'!$P205="Yes"),"Yes","No")</f>
        <v>Yes</v>
      </c>
      <c r="CJ206" s="85" t="str">
        <f>IF(AND((RIGHT($CJ$3,2)-'[1]Miter Profiles'!$AC$89-'[1]Outside Edges'!$B205)&gt;=5,'[1]Outside Edges'!$P205="Yes"),"Yes","No")</f>
        <v>Yes</v>
      </c>
      <c r="CK206" s="86" t="str">
        <f>IF(AND((RIGHT($CK$3,2)-'[1]Miter Profiles'!$AC$90-'[1]Outside Edges'!$B205)&gt;=5,'[1]Outside Edges'!$P205="Yes"),"Yes","No")</f>
        <v>Yes</v>
      </c>
      <c r="CL206" s="11" t="str">
        <f>IF(AND((RIGHT($CL$3,2)-'[1]Miter Profiles'!$AC$91-'[1]Outside Edges'!$B205)&gt;=5,'[1]Outside Edges'!$P205="Yes"),"Yes","No")</f>
        <v>Yes</v>
      </c>
      <c r="CM206" s="87" t="str">
        <f>IF(AND((RIGHT($CM$3,2)-'[1]Miter Profiles'!$AC$92-'[1]Outside Edges'!$B205)&gt;=5,'[1]Outside Edges'!$P205="Yes"),"Yes","No")</f>
        <v>Yes</v>
      </c>
      <c r="CN206" s="10" t="str">
        <f>IF(AND((RIGHT(CN$3,2)-'[1]Miter Profiles'!$AC$93-'[1]Outside Edges'!$B205)&gt;=5,'[1]Outside Edges'!$P205="Yes"),"Yes","No")</f>
        <v>Yes</v>
      </c>
      <c r="CO206" s="10" t="str">
        <f>IF(AND((RIGHT(CO$3,2)-'[1]Miter Profiles'!$AC$94-'[1]Outside Edges'!$B205)&gt;=5,'[1]Outside Edges'!$P205="Yes"),"Yes","No")</f>
        <v>Yes</v>
      </c>
      <c r="CP206" s="85" t="str">
        <f>IF(AND((RIGHT(CP$3,2)-'[1]Miter Profiles'!$AC$95-'[1]Outside Edges'!$B205)&gt;=5,'[1]Outside Edges'!$P205="Yes"),"Yes","No")</f>
        <v>Yes</v>
      </c>
      <c r="CQ206" s="86" t="str">
        <f>IF(AND((RIGHT(CQ$3,2)-'[1]Miter Profiles'!$AC$96-'[1]Outside Edges'!$B205)&gt;=5,'[1]Outside Edges'!$P205="Yes"),"Yes","No")</f>
        <v>Yes</v>
      </c>
      <c r="CR206" s="11" t="str">
        <f>IF(AND((RIGHT(CR$3,2)-'[1]Miter Profiles'!$AC$97-'[1]Outside Edges'!$B205)&gt;=5,'[1]Outside Edges'!$P205="Yes"),"Yes","No")</f>
        <v>Yes</v>
      </c>
      <c r="CS206" s="87" t="str">
        <f>IF(AND((RIGHT(CS$3,2)-'[1]Miter Profiles'!$AC$98-'[1]Outside Edges'!$B205)&gt;=5,'[1]Outside Edges'!$P205="Yes"),"Yes","No")</f>
        <v>Yes</v>
      </c>
      <c r="CT206" s="10" t="str">
        <f>IF(AND((RIGHT($CT$3,2)-'[1]Miter Profiles'!$AC$99-'[1]Outside Edges'!$B205)&gt;=5,'[1]Outside Edges'!$P205="Yes"),"Yes","No")</f>
        <v>Yes</v>
      </c>
      <c r="CU206" s="10" t="str">
        <f>IF(AND((RIGHT($CU$3,2)-'[1]Miter Profiles'!$AC$100-'[1]Outside Edges'!$B205)&gt;=5,'[1]Outside Edges'!$P205="Yes"),"Yes","No")</f>
        <v>Yes</v>
      </c>
      <c r="CV206" s="85" t="str">
        <f>IF(AND((RIGHT($CV$3,2)-'[1]Miter Profiles'!$AC$101-'[1]Outside Edges'!$B205)&gt;=5,'[1]Outside Edges'!$P205="Yes"),"Yes","No")</f>
        <v>Yes</v>
      </c>
      <c r="CW206" s="86" t="str">
        <f>IF(AND((RIGHT($CW$3,2)-'[1]Miter Profiles'!$AC$102-'[1]Outside Edges'!$B205)&gt;=5,'[1]Outside Edges'!$P205="Yes"),"Yes","No")</f>
        <v>Yes</v>
      </c>
      <c r="CX206" s="11" t="str">
        <f>IF(AND((RIGHT($CX$3,2)-'[1]Miter Profiles'!$AC$103-'[1]Outside Edges'!$B205)&gt;=5,'[1]Outside Edges'!$P205="Yes"),"Yes","No")</f>
        <v>Yes</v>
      </c>
      <c r="CY206" s="87" t="str">
        <f>IF(AND((RIGHT($CY$3,2)-'[1]Miter Profiles'!$AC$104-'[1]Outside Edges'!$B205)&gt;=5,'[1]Outside Edges'!$P205="Yes"),"Yes","No")</f>
        <v>Yes</v>
      </c>
      <c r="CZ206" s="10" t="str">
        <f>IF(AND((RIGHT($CZ$3,2)-'[1]Miter Profiles'!$AC$105-'[1]Outside Edges'!$B205)&gt;=5,'[1]Outside Edges'!$P205="Yes"),"Yes","No")</f>
        <v>Yes</v>
      </c>
      <c r="DA206" s="10" t="str">
        <f>IF(AND((RIGHT($DA$3,2)-'[1]Miter Profiles'!$AC$106-'[1]Outside Edges'!$B205)&gt;=5,'[1]Outside Edges'!$P205="Yes"),"Yes","No")</f>
        <v>Yes</v>
      </c>
      <c r="DB206" s="85" t="str">
        <f>IF(AND((RIGHT($DB$3,2)-'[1]Miter Profiles'!$AC$107-'[1]Outside Edges'!$B205)&gt;=5,'[1]Outside Edges'!$P205="Yes"),"Yes","No")</f>
        <v>Yes</v>
      </c>
      <c r="DC206" s="86" t="str">
        <f>IF(AND((RIGHT($DC$3,2)-'[1]Miter Profiles'!$AC$108-'[1]Outside Edges'!$B205)&gt;=5,'[1]Outside Edges'!$P205="Yes"),"Yes","No")</f>
        <v>Yes</v>
      </c>
      <c r="DD206" s="11" t="str">
        <f>IF(AND((RIGHT($DD$3,2)-'[1]Miter Profiles'!$AC$109-'[1]Outside Edges'!$B205)&gt;=5,'[1]Outside Edges'!$P205="Yes"),"Yes","No")</f>
        <v>Yes</v>
      </c>
      <c r="DE206" s="87" t="str">
        <f>IF(AND((RIGHT($DE$3,2)-'[1]Miter Profiles'!$AC$110-'[1]Outside Edges'!$B205)&gt;=5,'[1]Outside Edges'!$P205="Yes"),"Yes","No")</f>
        <v>Yes</v>
      </c>
      <c r="DF206" s="10" t="str">
        <f>IF(AND((RIGHT($DF$3,2)-'[1]Miter Profiles'!$AC$111-'[1]Outside Edges'!$B205)&gt;=5,'[1]Outside Edges'!$P205="Yes"),"Yes","No")</f>
        <v>Yes</v>
      </c>
      <c r="DG206" s="10" t="str">
        <f>IF(AND((RIGHT($DG$3,2)-'[1]Miter Profiles'!$AC$112-'[1]Outside Edges'!$B205)&gt;=5,'[1]Outside Edges'!$P205="Yes"),"Yes","No")</f>
        <v>Yes</v>
      </c>
      <c r="DH206" s="85" t="str">
        <f>IF(AND((RIGHT($DH$3,2)-'[1]Miter Profiles'!$AC$113-'[1]Outside Edges'!$B205)&gt;=5,'[1]Outside Edges'!$P205="Yes"),"Yes","No")</f>
        <v>Yes</v>
      </c>
      <c r="DI206" s="86" t="str">
        <f>IF(AND((RIGHT($DI$3,2)-'[1]Miter Profiles'!$AC$114-'[1]Outside Edges'!$B205)&gt;=5,'[1]Outside Edges'!$P205="Yes"),"Yes","No")</f>
        <v>Yes</v>
      </c>
      <c r="DJ206" s="11" t="str">
        <f>IF(AND((RIGHT($DJ$3,2)-'[1]Miter Profiles'!$AC$115-'[1]Outside Edges'!$B205)&gt;=5,'[1]Outside Edges'!$P205="Yes"),"Yes","No")</f>
        <v>Yes</v>
      </c>
      <c r="DK206" s="87" t="str">
        <f>IF(AND((RIGHT($DK$3,2)-'[1]Miter Profiles'!$AC$116-'[1]Outside Edges'!$B205)&gt;=5,'[1]Outside Edges'!$P205="Yes"),"Yes","No")</f>
        <v>Yes</v>
      </c>
      <c r="DL206" s="10" t="str">
        <f>IF(AND((RIGHT($DL$3,2)-'[1]Miter Profiles'!$AC$117-'[1]Outside Edges'!$B205)&gt;=5,'[1]Outside Edges'!$P205="Yes"),"Yes","No")</f>
        <v>Yes</v>
      </c>
      <c r="DM206" s="10" t="str">
        <f>IF(AND((RIGHT($DM$3,2)-'[1]Miter Profiles'!$AC$118-'[1]Outside Edges'!$B205)&gt;=5,'[1]Outside Edges'!$P205="Yes"),"Yes","No")</f>
        <v>Yes</v>
      </c>
      <c r="DN206" s="85" t="str">
        <f>IF(AND((RIGHT($DN$3,2)-'[1]Miter Profiles'!$AC$119-'[1]Outside Edges'!$B205)&gt;=5,'[1]Outside Edges'!$P205="Yes"),"Yes","No")</f>
        <v>Yes</v>
      </c>
      <c r="DO206" s="86" t="str">
        <f>IF(AND((RIGHT($DO$3,2)-'[1]Miter Profiles'!$AC$120-'[1]Outside Edges'!$B205)&gt;=5,'[1]Outside Edges'!$P205="Yes"),"Yes","No")</f>
        <v>Yes</v>
      </c>
      <c r="DP206" s="11" t="str">
        <f>IF(AND((RIGHT($DP$3,2)-'[1]Miter Profiles'!$AC$121-'[1]Outside Edges'!$B205)&gt;=5,'[1]Outside Edges'!$P205="Yes"),"Yes","No")</f>
        <v>Yes</v>
      </c>
      <c r="DQ206" s="87" t="str">
        <f>IF(AND((RIGHT($DQ$3,2)-'[1]Miter Profiles'!$AC$122-'[1]Outside Edges'!$B205)&gt;=5,'[1]Outside Edges'!$P205="Yes"),"Yes","No")</f>
        <v>Yes</v>
      </c>
      <c r="DR206" s="10" t="str">
        <f>IF(AND((RIGHT($DR$3,2)-'[1]Miter Profiles'!$AC$123-'[1]Outside Edges'!$B205)&gt;=5,'[1]Outside Edges'!$P205="Yes"),"Yes","No")</f>
        <v>Yes</v>
      </c>
      <c r="DS206" s="10" t="str">
        <f>IF(AND((RIGHT($DS$3,2)-'[1]Miter Profiles'!$AC$124-'[1]Outside Edges'!$B205)&gt;=5,'[1]Outside Edges'!$P205="Yes"),"Yes","No")</f>
        <v>Yes</v>
      </c>
      <c r="DT206" s="85" t="str">
        <f>IF(AND((RIGHT($DT$3,2)-'[1]Miter Profiles'!$AC$125-'[1]Outside Edges'!$B205)&gt;=5,'[1]Outside Edges'!$P205="Yes"),"Yes","No")</f>
        <v>Yes</v>
      </c>
      <c r="DU206" s="86" t="str">
        <f>IF(AND((RIGHT($DU$3,2)-'[1]Miter Profiles'!$AC$126-'[1]Outside Edges'!$B205)&gt;=5,'[1]Outside Edges'!$P205="Yes"),"Yes","No")</f>
        <v>Yes</v>
      </c>
      <c r="DV206" s="11" t="str">
        <f>IF(AND((RIGHT($DV$3,2)-'[1]Miter Profiles'!$AC$127-'[1]Outside Edges'!$B205)&gt;=5,'[1]Outside Edges'!$P205="Yes"),"Yes","No")</f>
        <v>Yes</v>
      </c>
      <c r="DW206" s="87" t="str">
        <f>IF(AND((RIGHT($DW$3,2)-'[1]Miter Profiles'!$AC$128-'[1]Outside Edges'!$B205)&gt;=5,'[1]Outside Edges'!$P205="Yes"),"Yes","No")</f>
        <v>Yes</v>
      </c>
      <c r="DX206" s="10" t="str">
        <f>IF(AND((RIGHT($DX$3,2)-'[1]Miter Profiles'!$AC$129-'[1]Outside Edges'!$B205)&gt;=5,'[1]Outside Edges'!$P205="Yes"),"Yes","No")</f>
        <v>Yes</v>
      </c>
      <c r="DY206" s="10" t="str">
        <f>IF(AND((RIGHT($DY$3,2)-'[1]Miter Profiles'!$AC$130-'[1]Outside Edges'!$B205)&gt;=5,'[1]Outside Edges'!$P205="Yes"),"Yes","No")</f>
        <v>Yes</v>
      </c>
      <c r="DZ206" s="85" t="str">
        <f>IF(AND((RIGHT($DZ$3,2)-'[1]Miter Profiles'!$AC$131-'[1]Outside Edges'!$B205)&gt;=5,'[1]Outside Edges'!$P205="Yes"),"Yes","No")</f>
        <v>Yes</v>
      </c>
      <c r="EA206" s="90" t="str">
        <f>IF(AND((RIGHT($EA$3,2)-'[1]Miter Profiles'!$AC$132-'[1]Outside Edges'!$B205)&gt;=5,'[1]Outside Edges'!$P205="Yes"),"Yes","No")</f>
        <v>Yes</v>
      </c>
      <c r="EB206" s="104" t="str">
        <f>IF(AND((RIGHT($EB$3,2)-'[1]Miter Profiles'!$AC$133-'[1]Outside Edges'!$B205)&gt;=5,'[1]Outside Edges'!$P205="Yes"),"Yes","No")</f>
        <v>Yes</v>
      </c>
      <c r="EC206" s="109" t="str">
        <f>IF(AND((RIGHT($EC$3,2)-'[1]Miter Profiles'!$AC$134-'[1]Outside Edges'!$B205)&gt;=5,'[1]Outside Edges'!$P205="Yes"),"Yes","No")</f>
        <v>Yes</v>
      </c>
      <c r="ED206" s="115" t="str">
        <f>IF(AND((RIGHT($ED$3,2)-'[1]Miter Profiles'!$AC$135-'[1]Outside Edges'!$B205)&gt;=5,'[1]Outside Edges'!$P205="Yes"),"Yes","No")</f>
        <v>Yes</v>
      </c>
      <c r="EE206" s="112" t="str">
        <f>IF(AND((RIGHT($EE$3,2)-'[1]Miter Profiles'!$AC$136-'[1]Outside Edges'!$B205)&gt;=5,'[1]Outside Edges'!$P205="Yes"),"Yes","No")</f>
        <v>Yes</v>
      </c>
      <c r="EF206" s="85" t="str">
        <f>IF(AND((RIGHT($EF$3,2)-'[1]Miter Profiles'!$AC$137-'[1]Outside Edges'!$B205)&gt;=5,'[1]Outside Edges'!$P205="Yes"),"Yes","No")</f>
        <v>Yes</v>
      </c>
      <c r="EG206" s="10" t="str">
        <f>IF(AND((RIGHT($EG$3,2)-'[1]Miter Profiles'!$AC$138-'[1]Outside Edges'!$B205)&gt;=5,'[1]Outside Edges'!$P205="Yes"),"Yes","No")</f>
        <v>Yes</v>
      </c>
      <c r="EH206" s="90" t="str">
        <f>IF(AND((RIGHT($EH$3,2)-'[1]Miter Profiles'!$AC$139-'[1]Outside Edges'!$B205)&gt;=5,'[1]Outside Edges'!$P205="Yes"),"Yes","No")</f>
        <v>Yes</v>
      </c>
      <c r="EI206" s="120" t="str">
        <f>IF(AND((RIGHT($EI$3,2)-'[1]Miter Profiles'!$AC$140-'[1]Outside Edges'!$B205)&gt;=5,'[1]Outside Edges'!$P205="Yes"),"Yes","No")</f>
        <v>Yes</v>
      </c>
      <c r="EJ206" s="123" t="str">
        <f>IF(AND((RIGHT($EJ$3,2)-'[1]Miter Profiles'!$AC$141-'[1]Outside Edges'!$B205)&gt;=5,'[1]Outside Edges'!$P205="Yes"),"Yes","No")</f>
        <v>Yes</v>
      </c>
      <c r="EK206" s="123" t="str">
        <f>IF(AND((RIGHT($EK$3,2)-'[1]Miter Profiles'!$AC$142-'[1]Outside Edges'!$B205)&gt;=5,'[1]Outside Edges'!$P205="Yes"),"Yes","No")</f>
        <v>Yes</v>
      </c>
      <c r="EL206" s="115" t="str">
        <f>IF(AND((RIGHT($EL$3,2)-'[1]Miter Profiles'!$AC$143-'[1]Outside Edges'!$B205)&gt;=5,'[1]Outside Edges'!$P205="Yes"),"Yes","No")</f>
        <v>Yes</v>
      </c>
      <c r="EM206" s="128" t="str">
        <f>IF(AND((RIGHT($EM$3,2)-'[1]Miter Profiles'!$AC$144-'[1]Outside Edges'!$B205)&gt;=5,'[1]Outside Edges'!$P205="Yes"),"Yes","No")</f>
        <v>Yes</v>
      </c>
      <c r="EN206" s="10" t="str">
        <f>IF(AND((RIGHT($EN$3,2)-'[1]Miter Profiles'!$AC$145-'[1]Outside Edges'!$B205)&gt;=5,'[1]Outside Edges'!$P205="Yes"),"Yes","No")</f>
        <v>Yes</v>
      </c>
      <c r="EO206" s="90" t="str">
        <f>IF(AND((RIGHT($EO$3,2)-'[1]Miter Profiles'!$AC$146-'[1]Outside Edges'!$B205)&gt;=5,'[1]Outside Edges'!$P205="Yes"),"Yes","No")</f>
        <v>Yes</v>
      </c>
      <c r="EP206" s="123" t="str">
        <f>IF(AND((RIGHT($EP$3,2)-'[1]Miter Profiles'!$AC$147-'[1]Outside Edges'!$B205)&gt;=5,'[1]Outside Edges'!$P205="Yes"),"Yes","No")</f>
        <v>Yes</v>
      </c>
      <c r="EQ206" s="123" t="str">
        <f>IF(AND((RIGHT($EQ$3,2)-'[1]Miter Profiles'!$AC$148-'[1]Outside Edges'!$B205)&gt;=5,'[1]Outside Edges'!$P205="Yes"),"Yes","No")</f>
        <v>Yes</v>
      </c>
      <c r="ER206" s="115" t="str">
        <f>IF(AND((RIGHT($ER$3,2)-'[1]Miter Profiles'!$AC$149-'[1]Outside Edges'!$B205)&gt;=5,'[1]Outside Edges'!$P205="Yes"),"Yes","No")</f>
        <v>Yes</v>
      </c>
      <c r="ES206" s="128" t="str">
        <f>IF(AND((RIGHT($ES$3,2)-'[1]Miter Profiles'!$AC$150-'[1]Outside Edges'!$B205)&gt;=5,'[1]Outside Edges'!$P205="Yes"),"Yes","No")</f>
        <v>Yes</v>
      </c>
      <c r="ET206" s="10" t="str">
        <f>IF(AND((RIGHT($ET$3,2)-'[1]Miter Profiles'!$AC$151-'[1]Outside Edges'!$B205)&gt;=5,'[1]Outside Edges'!$P205="Yes"),"Yes","No")</f>
        <v>Yes</v>
      </c>
      <c r="EU206" s="90" t="str">
        <f>IF(AND((RIGHT($EU$3,2)-'[1]Miter Profiles'!$AC$152-'[1]Outside Edges'!$B205)&gt;=5,'[1]Outside Edges'!$P205="Yes"),"Yes","No")</f>
        <v>Yes</v>
      </c>
      <c r="EV206" s="123" t="str">
        <f>IF(AND((RIGHT($EV$3,2)-'[1]Miter Profiles'!$AC$153-'[1]Outside Edges'!$B205)&gt;=5,'[1]Outside Edges'!$P205="Yes"),"Yes","No")</f>
        <v>Yes</v>
      </c>
      <c r="EW206" s="123" t="str">
        <f>IF(AND((RIGHT($EW$3,2)-'[1]Miter Profiles'!$AC$154-'[1]Outside Edges'!$B205)&gt;=5,'[1]Outside Edges'!$P205="Yes"),"Yes","No")</f>
        <v>Yes</v>
      </c>
      <c r="EX206" s="115" t="str">
        <f>IF(AND((RIGHT($EX$3,2)-'[1]Miter Profiles'!$AC$155-'[1]Outside Edges'!$B205)&gt;=5,'[1]Outside Edges'!$P205="Yes"),"Yes","No")</f>
        <v>Yes</v>
      </c>
      <c r="EY206" s="128" t="str">
        <f>IF(AND((RIGHT($EY$3,2)-'[1]Miter Profiles'!$AC$156-'[1]Outside Edges'!$B205)&gt;=5,'[1]Outside Edges'!$P205="Yes"),"Yes","No")</f>
        <v>Yes</v>
      </c>
      <c r="EZ206" s="10" t="str">
        <f>IF(AND((RIGHT($EZ$3,2)-'[1]Miter Profiles'!$AC$157-'[1]Outside Edges'!$B205)&gt;=5,'[1]Outside Edges'!$P205="Yes"),"Yes","No")</f>
        <v>Yes</v>
      </c>
      <c r="FA206" s="90" t="str">
        <f>IF(AND((RIGHT($FA$3,2)-'[1]Miter Profiles'!$AC$158-'[1]Outside Edges'!$B205)&gt;=5,'[1]Outside Edges'!$P205="Yes"),"Yes","No")</f>
        <v>Yes</v>
      </c>
      <c r="FB206" s="123" t="str">
        <f>IF(AND((RIGHT($FB$3,2)-'[1]Miter Profiles'!$AC$159-'[1]Outside Edges'!$B205)&gt;=5,'[1]Outside Edges'!$P205="Yes"),"Yes","No")</f>
        <v>Yes</v>
      </c>
      <c r="FC206" s="123" t="str">
        <f>IF(AND((RIGHT($FC$3,2)-'[1]Miter Profiles'!$AC$160-'[1]Outside Edges'!$B205)&gt;=5,'[1]Outside Edges'!$P205="Yes"),"Yes","No")</f>
        <v>Yes</v>
      </c>
      <c r="FD206" s="115" t="str">
        <f>IF(AND((RIGHT($FD$3,2)-'[1]Miter Profiles'!$AC$161-'[1]Outside Edges'!$B205)&gt;=5,'[1]Outside Edges'!$P205="Yes"),"Yes","No")</f>
        <v>Yes</v>
      </c>
      <c r="FE206" s="128" t="str">
        <f>IF(AND((RIGHT($FE$3,2)-'[1]Miter Profiles'!$AC$162-'[1]Outside Edges'!$B205)&gt;=5,'[1]Outside Edges'!$P205="Yes"),"Yes","No")</f>
        <v>Yes</v>
      </c>
      <c r="FF206" s="10" t="str">
        <f>IF(AND((RIGHT($FF$3,2)-'[1]Miter Profiles'!$AC$163-'[1]Outside Edges'!$B205)&gt;=5,'[1]Outside Edges'!$P205="Yes"),"Yes","No")</f>
        <v>Yes</v>
      </c>
      <c r="FG206" s="90" t="str">
        <f>IF(AND((RIGHT($FG$3,2)-'[1]Miter Profiles'!$AC$164-'[1]Outside Edges'!$B205)&gt;=5,'[1]Outside Edges'!$P205="Yes"),"Yes","No")</f>
        <v>Yes</v>
      </c>
      <c r="FH206" s="123" t="str">
        <f>IF(AND((RIGHT($FH$3,2)-'[1]Miter Profiles'!$AC$165-'[1]Outside Edges'!$B205)&gt;=5,'[1]Outside Edges'!$P205="Yes"),"Yes","No")</f>
        <v>Yes</v>
      </c>
      <c r="FI206" s="123" t="str">
        <f>IF(AND((RIGHT($FI$3,2)-'[1]Miter Profiles'!$AC$166-'[1]Outside Edges'!$B205)&gt;=5,'[1]Outside Edges'!$P205="Yes"),"Yes","No")</f>
        <v>Yes</v>
      </c>
      <c r="FJ206" s="115" t="str">
        <f>IF(AND((RIGHT($FJ$3,2)-'[1]Miter Profiles'!$AC$167-'[1]Outside Edges'!$B205)&gt;=5,'[1]Outside Edges'!$P205="Yes"),"Yes","No")</f>
        <v>Yes</v>
      </c>
      <c r="FK206" s="128" t="str">
        <f>IF(AND((RIGHT($FK$3,2)-'[1]Miter Profiles'!$AC$168-'[1]Outside Edges'!$B205)&gt;=5,'[1]Outside Edges'!$P205="Yes"),"Yes","No")</f>
        <v>Yes</v>
      </c>
      <c r="FL206" s="10" t="str">
        <f>IF(AND((RIGHT($FL$3,2)-'[1]Miter Profiles'!$AC$169-'[1]Outside Edges'!$B205)&gt;=5,'[1]Outside Edges'!$P205="Yes"),"Yes","No")</f>
        <v>Yes</v>
      </c>
      <c r="FM206" s="90" t="str">
        <f>IF(AND((RIGHT($FM$3,2)-'[1]Miter Profiles'!$AC$170-'[1]Outside Edges'!$B205)&gt;=5,'[1]Outside Edges'!$P205="Yes"),"Yes","No")</f>
        <v>Yes</v>
      </c>
      <c r="FN206" s="123" t="str">
        <f>IF(AND((RIGHT($FN$3,2)-'[1]Miter Profiles'!$AC$171-'[1]Outside Edges'!$B205)&gt;=5,'[1]Outside Edges'!$P205="Yes"),"Yes","No")</f>
        <v>Yes</v>
      </c>
      <c r="FO206" s="123" t="str">
        <f>IF(AND((RIGHT($FO$3,2)-'[1]Miter Profiles'!$AC$172-'[1]Outside Edges'!$B205)&gt;=5,'[1]Outside Edges'!$P205="Yes"),"Yes","No")</f>
        <v>Yes</v>
      </c>
      <c r="FP206" s="115" t="str">
        <f>IF(AND((RIGHT($FP$3,2)-'[1]Miter Profiles'!$AC$173-'[1]Outside Edges'!$B205)&gt;=5,'[1]Outside Edges'!$P205="Yes"),"Yes","No")</f>
        <v>Yes</v>
      </c>
      <c r="FQ206" s="128" t="str">
        <f>IF(AND((RIGHT($FQ$3,2)-'[1]Miter Profiles'!$AC$174-'[1]Outside Edges'!$B205)&gt;=5,'[1]Outside Edges'!$P205="Yes"),"Yes","No")</f>
        <v>Yes</v>
      </c>
      <c r="FR206" s="10" t="str">
        <f>IF(AND((RIGHT($FR$3,2)-'[1]Miter Profiles'!$AC$175-'[1]Outside Edges'!$B205)&gt;=5,'[1]Outside Edges'!$P205="Yes"),"Yes","No")</f>
        <v>Yes</v>
      </c>
      <c r="FS206" s="90" t="str">
        <f>IF(AND((RIGHT($FS$3,2)-'[1]Miter Profiles'!$AC$176-'[1]Outside Edges'!$B205)&gt;=5,'[1]Outside Edges'!$P205="Yes"),"Yes","No")</f>
        <v>Yes</v>
      </c>
      <c r="FT206" s="123" t="str">
        <f>IF(AND((RIGHT($FT$3,2)-'[1]Miter Profiles'!$AC$177-'[1]Outside Edges'!$B205)&gt;=5,'[1]Outside Edges'!$P205="Yes"),"Yes","No")</f>
        <v>Yes</v>
      </c>
      <c r="FU206" s="123" t="str">
        <f>IF(AND((RIGHT($FU$3,2)-'[1]Miter Profiles'!$AC$178-'[1]Outside Edges'!$B205)&gt;=5,'[1]Outside Edges'!$P205="Yes"),"Yes","No")</f>
        <v>Yes</v>
      </c>
      <c r="FV206" s="115" t="str">
        <f>IF(AND((RIGHT($V$3,2)-'[1]Miter Profiles'!$AC$179-'[1]Outside Edges'!$B205)&gt;=5,'[1]Outside Edges'!$P205="Yes"),"Yes","No")</f>
        <v>Yes</v>
      </c>
      <c r="FW206" s="128" t="str">
        <f>IF(AND((RIGHT($FW$3,2)-'[1]Miter Profiles'!$AC$180-'[1]Outside Edges'!$B205)&gt;=5,'[1]Outside Edges'!$P205="Yes"),"Yes","No")</f>
        <v>No</v>
      </c>
      <c r="FX206" s="269" t="str">
        <f>IF(AND((RIGHT($FX$3,2)-'[1]Miter Profiles'!$AC$181-'[1]Outside Edges'!$B205)&gt;=5,'[1]Outside Edges'!$P205="Yes"),"Yes","No")</f>
        <v>Yes</v>
      </c>
      <c r="FY206" s="273" t="str">
        <f>IF(AND((RIGHT($FY$3,2)-'[1]Miter Profiles'!$AC$182-'[1]Outside Edges'!$B205)&gt;=5,'[1]Outside Edges'!$P205="Yes"),"Yes","No")</f>
        <v>Yes</v>
      </c>
      <c r="FZ206" s="282" t="str">
        <f>IF(AND((RIGHT($FZ$3,2)-'[1]Miter Profiles'!$AC$183-'[1]Outside Edges'!$B205)&gt;=5,'[1]Outside Edges'!$P205="Yes"),"Yes","No")</f>
        <v>Yes</v>
      </c>
      <c r="GA206" s="283" t="str">
        <f>IF(AND((RIGHT($GA$3,2)-'[1]Miter Profiles'!$AC$184-'[1]Outside Edges'!$B205)&gt;=5,'[1]Outside Edges'!$P205="Yes"),"Yes","No")</f>
        <v>Yes</v>
      </c>
      <c r="GB206" s="284" t="str">
        <f>IF(AND((RIGHT($GB$3,2)-'[1]Miter Profiles'!$AC$185-'[1]Outside Edges'!$B205)&gt;=5,'[1]Outside Edges'!$P205="Yes"),"Yes","No")</f>
        <v>Yes</v>
      </c>
      <c r="GC206" s="275" t="str">
        <f>IF(AND((RIGHT($GC$3,2)-'[1]Miter Profiles'!$AC$186-'[1]Outside Edges'!$B205)&gt;=5,'[1]Outside Edges'!$P205="Yes"),"Yes","No")</f>
        <v>Yes</v>
      </c>
      <c r="GD206" s="269" t="str">
        <f>IF(AND((RIGHT($GD$3,2)-'[1]Miter Profiles'!$AC$187-'[1]Outside Edges'!$B205)&gt;=5,'[1]Outside Edges'!$P205="Yes"),"Yes","No")</f>
        <v>Yes</v>
      </c>
      <c r="GE206" s="273" t="str">
        <f>IF(AND((RIGHT($GE$3,2)-'[1]Miter Profiles'!$AC$188-'[1]Outside Edges'!$B205)&gt;=5,'[1]Outside Edges'!$P205="Yes"),"Yes","No")</f>
        <v>Yes</v>
      </c>
      <c r="GF206" s="282" t="str">
        <f>IF(AND((RIGHT($GF$3,2)-'[1]Miter Profiles'!$AC$189-'[1]Outside Edges'!$B205)&gt;=5,'[1]Outside Edges'!$P205="Yes"),"Yes","No")</f>
        <v>Yes</v>
      </c>
      <c r="GG206" s="283" t="str">
        <f>IF(AND((RIGHT($GG$3,2)-'[1]Miter Profiles'!$AC$190-'[1]Outside Edges'!$B205)&gt;=5,'[1]Outside Edges'!$P205="Yes"),"Yes","No")</f>
        <v>Yes</v>
      </c>
      <c r="GH206" s="284" t="str">
        <f>IF(AND((RIGHT($GH$3,2)-'[1]Miter Profiles'!$AC$191-'[1]Outside Edges'!$B205)&gt;=5,'[1]Outside Edges'!$P205="Yes"),"Yes","No")</f>
        <v>Yes</v>
      </c>
      <c r="GI206" s="275" t="str">
        <f>IF(AND((RIGHT($GI$3,2)-'[1]Miter Profiles'!$AC$192-'[1]Outside Edges'!$B205)&gt;=5,'[1]Outside Edges'!$P205="Yes"),"Yes","No")</f>
        <v>Yes</v>
      </c>
      <c r="GJ206" s="269" t="str">
        <f>IF(AND((RIGHT($GJ$3,2)-'[1]Miter Profiles'!$AC$193-'[1]Outside Edges'!$B205)&gt;=5,'[1]Outside Edges'!$P205="Yes"),"Yes","No")</f>
        <v>Yes</v>
      </c>
      <c r="GK206" s="273" t="str">
        <f>IF(AND((RIGHT($GK$3,2)-'[1]Miter Profiles'!$AC$194-'[1]Outside Edges'!$B205)&gt;=5,'[1]Outside Edges'!$P205="Yes"),"Yes","No")</f>
        <v>Yes</v>
      </c>
      <c r="GL206" s="282" t="str">
        <f>IF(AND((RIGHT($GL$3,2)-'[1]Miter Profiles'!$AC$195-'[1]Outside Edges'!$B205)&gt;=5,'[1]Outside Edges'!$P205="Yes"),"Yes","No")</f>
        <v>Yes</v>
      </c>
      <c r="GM206" s="283" t="str">
        <f>IF(AND((RIGHT($GM$3,2)-'[1]Miter Profiles'!$AC$196-'[1]Outside Edges'!$B205)&gt;=5,'[1]Outside Edges'!$P205="Yes"),"Yes","No")</f>
        <v>Yes</v>
      </c>
      <c r="GN206" s="284" t="str">
        <f>IF(AND((RIGHT($GN$3,2)-'[1]Miter Profiles'!$AC$197-'[1]Outside Edges'!$B205)&gt;=5,'[1]Outside Edges'!$P205="Yes"),"Yes","No")</f>
        <v>Yes</v>
      </c>
      <c r="GO206" s="275" t="str">
        <f>IF(AND((RIGHT($GO$3,2)-'[1]Miter Profiles'!$AC$198-'[1]Outside Edges'!$B205)&gt;=5,'[1]Outside Edges'!$P205="Yes"),"Yes","No")</f>
        <v>Yes</v>
      </c>
      <c r="GP206" s="269" t="str">
        <f>IF(AND((RIGHT($GP$3,2)-'[1]Miter Profiles'!$AC$199-'[1]Outside Edges'!$B205)&gt;=5,'[1]Outside Edges'!$P205="Yes"),"Yes","No")</f>
        <v>Yes</v>
      </c>
      <c r="GQ206" s="273" t="str">
        <f>IF(AND((RIGHT($GQ$3,2)-'[1]Miter Profiles'!$AC$200-'[1]Outside Edges'!$B205)&gt;=5,'[1]Outside Edges'!$P205="Yes"),"Yes","No")</f>
        <v>Yes</v>
      </c>
      <c r="GR206" s="282" t="str">
        <f>IF(AND((RIGHT($GR$3,2)-'[1]Miter Profiles'!$AC$201-'[1]Outside Edges'!$B205)&gt;=5,'[1]Outside Edges'!$P205="Yes"),"Yes","No")</f>
        <v>Yes</v>
      </c>
      <c r="GS206" s="283" t="str">
        <f>IF(AND((RIGHT($GS$3,2)-'[1]Miter Profiles'!$AC$202-'[1]Outside Edges'!$B205)&gt;=5,'[1]Outside Edges'!$P205="Yes"),"Yes","No")</f>
        <v>Yes</v>
      </c>
      <c r="GT206" s="284" t="str">
        <f>IF(AND((RIGHT($GT$3,2)-'[1]Miter Profiles'!$AC$203-'[1]Outside Edges'!$B205)&gt;=5,'[1]Outside Edges'!$P205="Yes"),"Yes","No")</f>
        <v>Yes</v>
      </c>
      <c r="GU206" s="275" t="str">
        <f>IF(AND((RIGHT($GU$3,2)-'[1]Miter Profiles'!$AC$204-'[1]Outside Edges'!$B205)&gt;=5,'[1]Outside Edges'!$P205="Yes"),"Yes","No")</f>
        <v>Yes</v>
      </c>
      <c r="GV206" s="269" t="str">
        <f>IF(AND((RIGHT($GV$3,2)-'[1]Miter Profiles'!$AC$205-'[1]Outside Edges'!$B205)&gt;=5,'[1]Outside Edges'!$P205="Yes"),"Yes","No")</f>
        <v>Yes</v>
      </c>
      <c r="GW206" s="273" t="str">
        <f>IF(AND((RIGHT($GW$3,2)-'[1]Miter Profiles'!$AC$206-'[1]Outside Edges'!$B205)&gt;=5,'[1]Outside Edges'!$P205="Yes"),"Yes","No")</f>
        <v>Yes</v>
      </c>
      <c r="GX206" s="282" t="str">
        <f>IF(AND((RIGHT($GX$3,2)-'[1]Miter Profiles'!$AC$207-'[1]Outside Edges'!$B205)&gt;=5,'[1]Outside Edges'!$P205="Yes"),"Yes","No")</f>
        <v>Yes</v>
      </c>
      <c r="GY206" s="283" t="str">
        <f>IF(AND((RIGHT($GY$3,2)-'[1]Miter Profiles'!$AC$208-'[1]Outside Edges'!$B205)&gt;=5,'[1]Outside Edges'!$P205="Yes"),"Yes","No")</f>
        <v>Yes</v>
      </c>
      <c r="GZ206" s="284" t="str">
        <f>IF(AND((RIGHT($GZ$3,2)-'[1]Miter Profiles'!$AC$209-'[1]Outside Edges'!$B205)&gt;=5,'[1]Outside Edges'!$P205="Yes"),"Yes","No")</f>
        <v>Yes</v>
      </c>
      <c r="HA206" s="275" t="str">
        <f>IF(AND((RIGHT($HA$3,2)-'[1]Miter Profiles'!$AC$210-'[1]Outside Edges'!$B205)&gt;=5,'[1]Outside Edges'!$P205="Yes"),"Yes","No")</f>
        <v>Yes</v>
      </c>
      <c r="HB206" s="269" t="str">
        <f>IF(AND((RIGHT($HB$3,2)-'[1]Miter Profiles'!$AC$211-'[1]Outside Edges'!$B205)&gt;=5,'[1]Outside Edges'!$P205="Yes"),"Yes","No")</f>
        <v>Yes</v>
      </c>
      <c r="HC206" s="273" t="str">
        <f>IF(AND((RIGHT($HC$3,2)-'[1]Miter Profiles'!$AC$212-'[1]Outside Edges'!$B205)&gt;=5,'[1]Outside Edges'!$P205="Yes"),"Yes","No")</f>
        <v>Yes</v>
      </c>
      <c r="HD206" s="282" t="str">
        <f>IF(AND((RIGHT($HD$3,2)-'[1]Miter Profiles'!$AC$213-'[1]Outside Edges'!$B205)&gt;=5,'[1]Outside Edges'!$P205="Yes"),"Yes","No")</f>
        <v>Yes</v>
      </c>
      <c r="HE206" s="284" t="str">
        <f>IF(AND((RIGHT($HE$3,2)-'[1]Miter Profiles'!$AC$214-'[1]Outside Edges'!$B205)&gt;=5,'[1]Outside Edges'!$P205="Yes"),"Yes","No")</f>
        <v>Yes</v>
      </c>
      <c r="HF206" s="275" t="str">
        <f>IF(AND((RIGHT($HF$3,2)-'[1]Miter Profiles'!$AC$215-'[1]Outside Edges'!$B205)&gt;=5,'[1]Outside Edges'!$P205="Yes"),"Yes","No")</f>
        <v>Yes</v>
      </c>
      <c r="HG206" s="269" t="str">
        <f>IF(AND((RIGHT($HG$3,2)-'[1]Miter Profiles'!$AC$216-'[1]Outside Edges'!$B205)&gt;=5,'[1]Outside Edges'!$P205="Yes"),"Yes","No")</f>
        <v>Yes</v>
      </c>
      <c r="HH206" s="273" t="str">
        <f>IF(AND((RIGHT($HH$3,2)-'[1]Miter Profiles'!$AC$217-'[1]Outside Edges'!$B205)&gt;=5,'[1]Outside Edges'!$P205="Yes"),"Yes","No")</f>
        <v>Yes</v>
      </c>
      <c r="HI206" s="282" t="str">
        <f>IF(AND((RIGHT($HI$3,2)-'[1]Miter Profiles'!$AC$218-'[1]Outside Edges'!$B205)&gt;=5,'[1]Outside Edges'!$P205="Yes"),"Yes","No")</f>
        <v>Yes</v>
      </c>
      <c r="HJ206" s="283" t="str">
        <f>IF(AND((RIGHT($HJ$3,2)-'[1]Miter Profiles'!$AC$219-'[1]Outside Edges'!$B205)&gt;=5,'[1]Outside Edges'!$P205="Yes"),"Yes","No")</f>
        <v>Yes</v>
      </c>
      <c r="HK206" s="284" t="str">
        <f>IF(AND((RIGHT($HK$3,2)-'[1]Miter Profiles'!$AC$220-'[1]Outside Edges'!$B205)&gt;=5,'[1]Outside Edges'!$P205="Yes"),"Yes","No")</f>
        <v>Yes</v>
      </c>
      <c r="HL206" s="275" t="str">
        <f>IF(AND((RIGHT($HL$3,2)-'[1]Miter Profiles'!$AC$221-'[1]Outside Edges'!$B205)&gt;=5,'[1]Outside Edges'!$P205="Yes"),"Yes","No")</f>
        <v>Yes</v>
      </c>
      <c r="HM206" s="269" t="str">
        <f>IF(AND((RIGHT($HM$3,2)-'[1]Miter Profiles'!$AC$222-'[1]Outside Edges'!$B205)&gt;=5,'[1]Outside Edges'!$P205="Yes"),"Yes","No")</f>
        <v>Yes</v>
      </c>
      <c r="HN206" s="269" t="str">
        <f>IF(AND((RIGHT($HN$3,2)-'[1]Miter Profiles'!$AC$223-'[1]Outside Edges'!$B205)&gt;=5,'[1]Outside Edges'!$P205="Yes"),"Yes","No")</f>
        <v>Yes</v>
      </c>
      <c r="HO206" s="283" t="str">
        <f>IF(AND((RIGHT($HO$3,2)-'[1]Miter Profiles'!$AC$224-'[1]Outside Edges'!$B205)&gt;=5,'[1]Outside Edges'!$P205="Yes"),"Yes","No")</f>
        <v>Yes</v>
      </c>
      <c r="HP206" s="283" t="str">
        <f>IF(AND((RIGHT($HP$3,2)-'[1]Miter Profiles'!$AC$225-'[1]Outside Edges'!$B205)&gt;=5,'[1]Outside Edges'!$P205="Yes"),"Yes","No")</f>
        <v>Yes</v>
      </c>
      <c r="HQ206" s="283" t="str">
        <f>IF(AND((RIGHT($HQ$3,3)-'[1]Miter Profiles'!$AC$226-'[1]Outside Edges'!$B205)&gt;=5,'[1]Outside Edges'!$P205="Yes"),"Yes","No")</f>
        <v>No</v>
      </c>
      <c r="HR206" s="283" t="str">
        <f>IF(AND((RIGHT($HR$3,2)-'[1]Miter Profiles'!$AC$227-'[1]Outside Edges'!$B205)&gt;=5,'[1]Outside Edges'!$P205="Yes"),"Yes","No")</f>
        <v>No</v>
      </c>
      <c r="HS206" s="269" t="str">
        <f>IF(AND((RIGHT($HS$3,2)-'[1]Miter Profiles'!$AC$228-'[1]Outside Edges'!$B205)&gt;=5,'[1]Outside Edges'!$P205="Yes"),"Yes","No")</f>
        <v>Yes</v>
      </c>
      <c r="HT206" s="269" t="str">
        <f>IF(AND((RIGHT($HT$3,2)-'[1]Miter Profiles'!$AC$229-'[1]Outside Edges'!$B205)&gt;=5,'[1]Outside Edges'!$P205="Yes"),"Yes","No")</f>
        <v>Yes</v>
      </c>
      <c r="HU206" s="269" t="str">
        <f>IF(AND((RIGHT($HU$3,2)-'[1]Miter Profiles'!$AC$230-'[1]Outside Edges'!$B205)&gt;=5,'[1]Outside Edges'!$P205="Yes"),"Yes","No")</f>
        <v>Yes</v>
      </c>
      <c r="HV206" s="283" t="str">
        <f>IF(AND((RIGHT($HV$3,2)-'[1]Miter Profiles'!$AC$231-'[1]Outside Edges'!$B205)&gt;=5,'[1]Outside Edges'!$P205="Yes"),"Yes","No")</f>
        <v>Yes</v>
      </c>
      <c r="HW206" s="283" t="str">
        <f>IF(AND((RIGHT($HW$3,2)-'[1]Miter Profiles'!$AC$232-'[1]Outside Edges'!$B205)&gt;=5,'[1]Outside Edges'!$P205="Yes"),"Yes","No")</f>
        <v>Yes</v>
      </c>
      <c r="HX206" s="283" t="str">
        <f>IF(AND((RIGHT($HX$3,2)-'[1]Miter Profiles'!$AC$233-'[1]Outside Edges'!$B205)&gt;=5,'[1]Outside Edges'!$P205="Yes"),"Yes","No")</f>
        <v>Yes</v>
      </c>
      <c r="HY206" s="269" t="str">
        <f>IF(AND((RIGHT($HY$3,2)-'[1]Miter Profiles'!$AC$234-'[1]Outside Edges'!$B205)&gt;=5,'[1]Outside Edges'!$P205="Yes"),"Yes","No")</f>
        <v>Yes</v>
      </c>
      <c r="HZ206" s="269" t="str">
        <f>IF(AND((RIGHT($HZ$3,2)-'[1]Miter Profiles'!$AC$235-'[1]Outside Edges'!$B205)&gt;=5,'[1]Outside Edges'!$P205="Yes"),"Yes","No")</f>
        <v>Yes</v>
      </c>
      <c r="IA206" s="269" t="str">
        <f>IF(AND((RIGHT($IA$3,2)-'[1]Miter Profiles'!$AC$236-'[1]Outside Edges'!$B205)&gt;=5,'[1]Outside Edges'!$P205="Yes"),"Yes","No")</f>
        <v>Yes</v>
      </c>
      <c r="IB206" s="283" t="str">
        <f>IF(AND((RIGHT($IB$3,2)-'[1]Miter Profiles'!$AC$237-'[1]Outside Edges'!$B205)&gt;=5,'[1]Outside Edges'!$P205="Yes"),"Yes","No")</f>
        <v>Yes</v>
      </c>
      <c r="IC206" s="283" t="str">
        <f>IF(AND((RIGHT($IC$3,2)-'[1]Miter Profiles'!$AC$238-'[1]Outside Edges'!$B205)&gt;=5,'[1]Outside Edges'!$P205="Yes"),"Yes","No")</f>
        <v>Yes</v>
      </c>
      <c r="ID206" s="283" t="str">
        <f>IF(AND((RIGHT($ID$3,2)-'[1]Miter Profiles'!$AC$239-'[1]Outside Edges'!$B205)&gt;=5,'[1]Outside Edges'!$P205="Yes"),"Yes","No")</f>
        <v>Yes</v>
      </c>
      <c r="IE206" s="269" t="str">
        <f>IF(AND((RIGHT($IE$3,2)-'[1]Miter Profiles'!$AC$240-'[1]Outside Edges'!$B205)&gt;=5,'[1]Outside Edges'!$P205="Yes"),"Yes","No")</f>
        <v>Yes</v>
      </c>
      <c r="IF206" s="269" t="str">
        <f>IF(AND((RIGHT($IF$3,2)-'[1]Miter Profiles'!$AC$241-'[1]Outside Edges'!$B205)&gt;=5,'[1]Outside Edges'!$P205="Yes"),"Yes","No")</f>
        <v>Yes</v>
      </c>
      <c r="IG206" s="269" t="str">
        <f>IF(AND((RIGHT($IG$3,2)-'[1]Miter Profiles'!$AC$242-'[1]Outside Edges'!$B205)&gt;=5,'[1]Outside Edges'!$P205="Yes"),"Yes","No")</f>
        <v>Yes</v>
      </c>
      <c r="IH206" s="283" t="str">
        <f>IF(AND((RIGHT($IH$3,2)-'[1]Miter Profiles'!$AC$243-'[1]Outside Edges'!$B205)&gt;=5,'[1]Outside Edges'!$P205="Yes"),"Yes","No")</f>
        <v>Yes</v>
      </c>
      <c r="II206" s="283" t="str">
        <f>IF(AND((RIGHT($II$3,2)-'[1]Miter Profiles'!$AC$244-'[1]Outside Edges'!$B205)&gt;=5,'[1]Outside Edges'!$P205="Yes"),"Yes","No")</f>
        <v>Yes</v>
      </c>
      <c r="IJ206" s="283" t="str">
        <f>IF(AND((RIGHT($IJ$3,2)-'[1]Miter Profiles'!$AC$245-'[1]Outside Edges'!$B205)&gt;=5,'[1]Outside Edges'!$P205="Yes"),"Yes","No")</f>
        <v>Yes</v>
      </c>
      <c r="IK206" s="269" t="str">
        <f>IF(AND((RIGHT($IK$3,2)-'[1]Miter Profiles'!$AC$246-'[1]Outside Edges'!$B205)&gt;=5,'[1]Outside Edges'!$P205="Yes"),"Yes","No")</f>
        <v>Yes</v>
      </c>
      <c r="IL206" s="269" t="str">
        <f>IF(AND((RIGHT($IL$3,2)-'[1]Miter Profiles'!$AC$247-'[1]Outside Edges'!$B205)&gt;=5,'[1]Outside Edges'!$P205="Yes"),"Yes","No")</f>
        <v>Yes</v>
      </c>
      <c r="IM206" s="269" t="str">
        <f>IF(AND((RIGHT($IM$3,2)-'[1]Miter Profiles'!$AC$248-'[1]Outside Edges'!$B205)&gt;=5,'[1]Outside Edges'!$P205="Yes"),"Yes","No")</f>
        <v>Yes</v>
      </c>
      <c r="IN206" s="283" t="str">
        <f>IF(AND((RIGHT($IN$3,2)-'[1]Miter Profiles'!$AC$249-'[1]Outside Edges'!$B205)&gt;=5,'[1]Outside Edges'!$P205="Yes"),"Yes","No")</f>
        <v>Yes</v>
      </c>
      <c r="IO206" s="283" t="str">
        <f>IF(AND((RIGHT($IO$3,2)-'[1]Miter Profiles'!$AC$250-'[1]Outside Edges'!$B205)&gt;=5,'[1]Outside Edges'!$P205="Yes"),"Yes","No")</f>
        <v>Yes</v>
      </c>
      <c r="IP206" s="283" t="str">
        <f>IF(AND((RIGHT($IP$3,2)-'[1]Miter Profiles'!$AC$251-'[1]Outside Edges'!$B205)&gt;=5,'[1]Outside Edges'!$P205="Yes"),"Yes","No")</f>
        <v>Yes</v>
      </c>
      <c r="IQ206" s="269" t="str">
        <f>IF(AND((RIGHT($IQ$3,2)-'[1]Miter Profiles'!$AC$252-'[1]Outside Edges'!$B205)&gt;=5,'[1]Outside Edges'!$P205="Yes"),"Yes","No")</f>
        <v>Yes</v>
      </c>
      <c r="IR206" s="269" t="str">
        <f>IF(AND((RIGHT($IR$3,2)-'[1]Miter Profiles'!$AC$253-'[1]Outside Edges'!$B205)&gt;=5,'[1]Outside Edges'!$P205="Yes"),"Yes","No")</f>
        <v>Yes</v>
      </c>
      <c r="IS206" s="269" t="str">
        <f>IF(AND((RIGHT($IS$3,2)-'[1]Miter Profiles'!$AC$254-'[1]Outside Edges'!$B205)&gt;=5,'[1]Outside Edges'!$P205="Yes"),"Yes","No")</f>
        <v>Yes</v>
      </c>
      <c r="IT206" s="283" t="str">
        <f>IF(AND((RIGHT($IT$3,2)-'[1]Miter Profiles'!$AC$255-'[1]Outside Edges'!$B205)&gt;=5,'[1]Outside Edges'!$P205="Yes"),"Yes","No")</f>
        <v>Yes</v>
      </c>
      <c r="IU206" s="283" t="str">
        <f>IF(AND((RIGHT($IU$3,2)-'[1]Miter Profiles'!$AC$256-'[1]Outside Edges'!$B205)&gt;=5,'[1]Outside Edges'!$P205="Yes"),"Yes","No")</f>
        <v>Yes</v>
      </c>
      <c r="IV206" s="283" t="str">
        <f>IF(AND((RIGHT($IV$3,2)-'[1]Miter Profiles'!$AC$257-'[1]Outside Edges'!$B205)&gt;=5,'[1]Outside Edges'!$P205="Yes"),"Yes","No")</f>
        <v>Yes</v>
      </c>
      <c r="IW206" s="269" t="str">
        <f>IF(AND((RIGHT($IW$3,2)-'[1]Miter Profiles'!$AC$258-'[1]Outside Edges'!$B205)&gt;=5,'[1]Outside Edges'!$P205="Yes"),"Yes","No")</f>
        <v>Yes</v>
      </c>
      <c r="IX206" s="269" t="str">
        <f>IF(AND((RIGHT($IX$3,2)-'[1]Miter Profiles'!$AC$259-'[1]Outside Edges'!$B205)&gt;=5,'[1]Outside Edges'!$P205="Yes"),"Yes","No")</f>
        <v>Yes</v>
      </c>
      <c r="IY206" s="269" t="str">
        <f>IF(AND((RIGHT($IY$3,2)-'[1]Miter Profiles'!$AC$260-'[1]Outside Edges'!$B205)&gt;=5,'[1]Outside Edges'!$P205="Yes"),"Yes","No")</f>
        <v>Yes</v>
      </c>
      <c r="IZ206" s="283" t="str">
        <f>IF(AND((RIGHT($IZ$3,2)-'[1]Miter Profiles'!$AC$261-'[1]Outside Edges'!$B205)&gt;=5,'[1]Outside Edges'!$P205="Yes"),"Yes","No")</f>
        <v>Yes</v>
      </c>
      <c r="JA206" s="283" t="str">
        <f>IF(AND((RIGHT($JA$3,2)-'[1]Miter Profiles'!$AC$262-'[1]Outside Edges'!$B205)&gt;=5,'[1]Outside Edges'!$P205="Yes"),"Yes","No")</f>
        <v>Yes</v>
      </c>
      <c r="JB206" s="283" t="str">
        <f>IF(AND((RIGHT($JB$3,2)-'[1]Miter Profiles'!$AC$263-'[1]Outside Edges'!$B205)&gt;=5,'[1]Outside Edges'!$P205="Yes"),"Yes","No")</f>
        <v>Yes</v>
      </c>
      <c r="JC206" s="269" t="str">
        <f>IF(AND((RIGHT($JC$3,2)-'[1]Miter Profiles'!$AC$264-'[1]Outside Edges'!$B205)&gt;=5,'[1]Outside Edges'!$P205="Yes"),"Yes","No")</f>
        <v>Yes</v>
      </c>
      <c r="JD206" s="269" t="str">
        <f>IF(AND((RIGHT($JD$3,2)-'[1]Miter Profiles'!$AC$265-'[1]Outside Edges'!$B205)&gt;=5,'[1]Outside Edges'!$P205="Yes"),"Yes","No")</f>
        <v>Yes</v>
      </c>
      <c r="JE206" s="269" t="str">
        <f>IF(AND((RIGHT($JE$3,2)-'[1]Miter Profiles'!$AC$266-'[1]Outside Edges'!$B205)&gt;=5,'[1]Outside Edges'!$P205="Yes"),"Yes","No")</f>
        <v>Yes</v>
      </c>
      <c r="JF206" s="283" t="str">
        <f>IF(AND((RIGHT($JF$3,2)-'[1]Miter Profiles'!$AC$267-'[1]Outside Edges'!$B205)&gt;=5,'[1]Outside Edges'!$P205="Yes"),"Yes","No")</f>
        <v>Yes</v>
      </c>
      <c r="JG206" s="283" t="str">
        <f>IF(AND((RIGHT($JG$3,2)-'[1]Miter Profiles'!$AC$268-'[1]Outside Edges'!$B205)&gt;=5,'[1]Outside Edges'!$P205="Yes"),"Yes","No")</f>
        <v>Yes</v>
      </c>
      <c r="JH206" s="283" t="str">
        <f>IF(AND((RIGHT($JH$3,2)-'[1]Miter Profiles'!$AC$269-'[1]Outside Edges'!$B205)&gt;=5,'[1]Outside Edges'!$P205="Yes"),"Yes","No")</f>
        <v>Yes</v>
      </c>
      <c r="JI206" s="269" t="str">
        <f>IF(AND((RIGHT($JI$3,2)-'[1]Miter Profiles'!$AC$270-'[1]Outside Edges'!$B205)&gt;=5,'[1]Outside Edges'!$P205="Yes"),"Yes","No")</f>
        <v>Yes</v>
      </c>
      <c r="JJ206" s="269" t="str">
        <f>IF(AND((RIGHT($JJ$3,2)-'[1]Miter Profiles'!$AC$271-'[1]Outside Edges'!$B205)&gt;=5,'[1]Outside Edges'!$P205="Yes"),"Yes","No")</f>
        <v>Yes</v>
      </c>
      <c r="JK206" s="269" t="str">
        <f>IF(AND((RIGHT($JK$3,2)-'[1]Miter Profiles'!$AC$272-'[1]Outside Edges'!$B205)&gt;=5,'[1]Outside Edges'!$P205="Yes"),"Yes","No")</f>
        <v>Yes</v>
      </c>
      <c r="JL206" s="283" t="str">
        <f>IF(AND((RIGHT($JL$3,2)-'[1]Miter Profiles'!$AC$273-'[1]Outside Edges'!$B205)&gt;=5,'[1]Outside Edges'!$P205="Yes"),"Yes","No")</f>
        <v>Yes</v>
      </c>
      <c r="JM206" s="283" t="str">
        <f>IF(AND((RIGHT($JM$3,2)-'[1]Miter Profiles'!$AC$274-'[1]Outside Edges'!$B205)&gt;=5,'[1]Outside Edges'!$P205="Yes"),"Yes","No")</f>
        <v>Yes</v>
      </c>
      <c r="JN206" s="283" t="str">
        <f>IF(AND((RIGHT($JN$3,2)-'[1]Miter Profiles'!$AC$275-'[1]Outside Edges'!$B205)&gt;=5,'[1]Outside Edges'!$P205="Yes"),"Yes","No")</f>
        <v>Yes</v>
      </c>
      <c r="JO206" s="269" t="str">
        <f>IF(AND((RIGHT($JO$3,2)-'[1]Miter Profiles'!$AC$276-'[1]Outside Edges'!$B205)&gt;=5,'[1]Outside Edges'!$P205="Yes"),"Yes","No")</f>
        <v>Yes</v>
      </c>
      <c r="JP206" s="269" t="str">
        <f>IF(AND((RIGHT($JP$3,2)-'[1]Miter Profiles'!$AC$277-'[1]Outside Edges'!$B205)&gt;=5,'[1]Outside Edges'!$P205="Yes"),"Yes","No")</f>
        <v>Yes</v>
      </c>
      <c r="JQ206" s="269" t="str">
        <f>IF(AND((RIGHT($JQ$3,2)-'[1]Miter Profiles'!$AC$278-'[1]Outside Edges'!$B205)&gt;=5,'[1]Outside Edges'!$P205="Yes"),"Yes","No")</f>
        <v>Yes</v>
      </c>
      <c r="JR206" s="283" t="str">
        <f>IF(AND((RIGHT($JR$3,2)-'[1]Miter Profiles'!$AC$279-'[1]Outside Edges'!$B205)&gt;=5,'[1]Outside Edges'!$P205="Yes"),"Yes","No")</f>
        <v>No</v>
      </c>
      <c r="JS206" s="283" t="str">
        <f>IF(AND((RIGHT($JS$3,2)-'[1]Miter Profiles'!$AC$280-'[1]Outside Edges'!$B205)&gt;=5,'[1]Outside Edges'!$P205="Yes"),"Yes","No")</f>
        <v>Yes</v>
      </c>
      <c r="JT206" s="283" t="str">
        <f>IF(AND((RIGHT($JT$3,2)-'[1]Miter Profiles'!$AC$281-'[1]Outside Edges'!$B205)&gt;=5,'[1]Outside Edges'!$P205="Yes"),"Yes","No")</f>
        <v>Yes</v>
      </c>
      <c r="JU206" s="269" t="str">
        <f>IF(AND((RIGHT($JU$3,2)-'[1]Miter Profiles'!$AC$282-'[1]Outside Edges'!$B205)&gt;=5,'[1]Outside Edges'!$P205="Yes"),"Yes","No")</f>
        <v>No</v>
      </c>
      <c r="JV206" s="269" t="str">
        <f>IF(AND((RIGHT($JV$3,2)-'[1]Miter Profiles'!$AC$283-'[1]Outside Edges'!$B205)&gt;=5,'[1]Outside Edges'!$P205="Yes"),"Yes","No")</f>
        <v>Yes</v>
      </c>
      <c r="JW206" s="269" t="str">
        <f>IF(AND((RIGHT($JW$3,2)-'[1]Miter Profiles'!$AC$284-'[1]Outside Edges'!$B205)&gt;=5,'[1]Outside Edges'!$P205="Yes"),"Yes","No")</f>
        <v>Yes</v>
      </c>
      <c r="JX206" s="283" t="str">
        <f>IF(AND((RIGHT($JX$3,2)-'[1]Miter Profiles'!$AC$285-'[1]Outside Edges'!$B205)&gt;=5,'[1]Outside Edges'!$P205="Yes"),"Yes","No")</f>
        <v>Yes</v>
      </c>
      <c r="JY206" s="283" t="str">
        <f>IF(AND((RIGHT($JY$3,2)-'[1]Miter Profiles'!$AC$286-'[1]Outside Edges'!$B205)&gt;=5,'[1]Outside Edges'!$P205="Yes"),"Yes","No")</f>
        <v>Yes</v>
      </c>
      <c r="JZ206" s="283" t="str">
        <f>IF(AND((RIGHT($JZ$3,2)-'[1]Miter Profiles'!$AC$287-'[1]Outside Edges'!$B205)&gt;=5,'[1]Outside Edges'!$P205="Yes"),"Yes","No")</f>
        <v>Yes</v>
      </c>
      <c r="KA206" s="269" t="str">
        <f>IF(AND((RIGHT($KA$3,2)-'[1]Miter Profiles'!$AC$288-'[1]Outside Edges'!$B205)&gt;=5,'[1]Outside Edges'!$P205="Yes"),"Yes","No")</f>
        <v>Yes</v>
      </c>
      <c r="KB206" s="269" t="str">
        <f>IF(AND((RIGHT($KB$3,2)-'[1]Miter Profiles'!$AC$289-'[1]Outside Edges'!$B205)&gt;=5,'[1]Outside Edges'!$P205="Yes"),"Yes","No")</f>
        <v>Yes</v>
      </c>
      <c r="KC206" s="269" t="str">
        <f>IF(AND((RIGHT($KC$3,2)-'[1]Miter Profiles'!$AC$290-'[1]Outside Edges'!$B205)&gt;=5,'[1]Outside Edges'!$P205="Yes"),"Yes","No")</f>
        <v>Yes</v>
      </c>
      <c r="KD206" s="283" t="str">
        <f>IF(AND((RIGHT($KD$3,2)-'[1]Miter Profiles'!$AC$291-'[1]Outside Edges'!$B205)&gt;=5,'[1]Outside Edges'!$P205="Yes"),"Yes","No")</f>
        <v>Yes</v>
      </c>
      <c r="KE206" s="283" t="str">
        <f>IF(AND((RIGHT($KE$3,2)-'[1]Miter Profiles'!$AC$292-'[1]Outside Edges'!$B205)&gt;=5,'[1]Outside Edges'!$P205="Yes"),"Yes","No")</f>
        <v>Yes</v>
      </c>
      <c r="KF206" s="283" t="str">
        <f>IF(AND((RIGHT($KF$3,2)-'[1]Miter Profiles'!$AC$293-'[1]Outside Edges'!$B205)&gt;=5,'[1]Outside Edges'!$P205="Yes"),"Yes","No")</f>
        <v>Yes</v>
      </c>
      <c r="KG206" s="269" t="str">
        <f>IF(AND((RIGHT($KG$3,2)-'[1]Miter Profiles'!$AC$294-'[1]Outside Edges'!$B205)&gt;=5,'[1]Outside Edges'!$P205="Yes"),"Yes","No")</f>
        <v>Yes</v>
      </c>
      <c r="KH206" s="269" t="str">
        <f>IF(AND((RIGHT($KH$3,2)-'[1]Miter Profiles'!$AC$295-'[1]Outside Edges'!$B205)&gt;=5,'[1]Outside Edges'!$P205="Yes"),"Yes","No")</f>
        <v>Yes</v>
      </c>
      <c r="KI206" s="269" t="str">
        <f>IF(AND((RIGHT($KI$3,2)-'[1]Miter Profiles'!$AC$296-'[1]Outside Edges'!$B205)&gt;=5,'[1]Outside Edges'!$P205="Yes"),"Yes","No")</f>
        <v>Yes</v>
      </c>
      <c r="KJ206" s="283" t="str">
        <f>IF(AND((RIGHT($KJ$3,2)-'[1]Miter Profiles'!$AC$297-'[1]Outside Edges'!$B205)&gt;=5,'[1]Outside Edges'!$P205="Yes"),"Yes","No")</f>
        <v>Yes</v>
      </c>
      <c r="KK206" s="283" t="str">
        <f>IF(AND((RIGHT($KK$3,2)-'[1]Miter Profiles'!$AC$298-'[1]Outside Edges'!$B205)&gt;=5,'[1]Outside Edges'!$P205="Yes"),"Yes","No")</f>
        <v>Yes</v>
      </c>
      <c r="KL206" s="283" t="str">
        <f>IF(AND((RIGHT($KL$3,2)-'[1]Miter Profiles'!$AC$299-'[1]Outside Edges'!$B205)&gt;=5,'[1]Outside Edges'!$P205="Yes"),"Yes","No")</f>
        <v>Yes</v>
      </c>
      <c r="KM206" s="269" t="str">
        <f>IF(AND((RIGHT($KM$3,2)-'[1]Miter Profiles'!$AC$300-'[1]Outside Edges'!$B205)&gt;=5,'[1]Outside Edges'!$P205="Yes"),"Yes","No")</f>
        <v>Yes</v>
      </c>
      <c r="KN206" s="269" t="str">
        <f>IF(AND((RIGHT($KN$3,2)-'[1]Miter Profiles'!$AC$301-'[1]Outside Edges'!$B205)&gt;=5,'[1]Outside Edges'!$P205="Yes"),"Yes","No")</f>
        <v>Yes</v>
      </c>
      <c r="KO206" s="269" t="str">
        <f>IF(AND((RIGHT($KO$3,2)-'[1]Miter Profiles'!$AC$302-'[1]Outside Edges'!$B205)&gt;=5,'[1]Outside Edges'!$P205="Yes"),"Yes","No")</f>
        <v>Yes</v>
      </c>
      <c r="KP206" s="283" t="str">
        <f>IF(AND((RIGHT($KP$3,2)-'[1]Miter Profiles'!$AC$303-'[1]Outside Edges'!$B205)&gt;=5,'[1]Outside Edges'!$P205="Yes"),"Yes","No")</f>
        <v>Yes</v>
      </c>
      <c r="KQ206" s="283" t="str">
        <f>IF(AND((RIGHT($KQ$3,2)-'[1]Miter Profiles'!$AC$304-'[1]Outside Edges'!$B205)&gt;=5,'[1]Outside Edges'!$P205="Yes"),"Yes","No")</f>
        <v>Yes</v>
      </c>
      <c r="KR206" s="283" t="str">
        <f>IF(AND((RIGHT($KR$3,2)-'[1]Miter Profiles'!$AC$305-'[1]Outside Edges'!$B205)&gt;=5,'[1]Outside Edges'!$P205="Yes"),"Yes","No")</f>
        <v>Yes</v>
      </c>
      <c r="KS206" s="269" t="str">
        <f>IF(AND((RIGHT($KS$3,2)-'[1]Miter Profiles'!$AC$306-'[1]Outside Edges'!$B205)&gt;=5,'[1]Outside Edges'!$P205="Yes"),"Yes","No")</f>
        <v>Yes</v>
      </c>
      <c r="KT206" s="269" t="str">
        <f>IF(AND((RIGHT($KT$3,2)-'[1]Miter Profiles'!$AC$307-'[1]Outside Edges'!$B205)&gt;=5,'[1]Outside Edges'!$P205="Yes"),"Yes","No")</f>
        <v>Yes</v>
      </c>
      <c r="KU206" s="269" t="str">
        <f>IF(AND((RIGHT($KU$3,2)-'[1]Miter Profiles'!$AC$308-'[1]Outside Edges'!$B205)&gt;=5,'[1]Outside Edges'!$P205="Yes"),"Yes","No")</f>
        <v>Yes</v>
      </c>
      <c r="KV206" s="283" t="str">
        <f>IF(AND((RIGHT($KV$3,2)-'[1]Miter Profiles'!$AC$309-'[1]Outside Edges'!$B205)&gt;=5,'[1]Outside Edges'!$P205="Yes"),"Yes","No")</f>
        <v>Yes</v>
      </c>
      <c r="KW206" s="283" t="str">
        <f>IF(AND((RIGHT($KW$3,2)-'[1]Miter Profiles'!$AC$310-'[1]Outside Edges'!$B205)&gt;=5,'[1]Outside Edges'!$P205="Yes"),"Yes","No")</f>
        <v>Yes</v>
      </c>
      <c r="KX206" s="283" t="str">
        <f>IF(AND((RIGHT($KX$3,2)-'[1]Miter Profiles'!$AC$311-'[1]Outside Edges'!$B205)&gt;=5,'[1]Outside Edges'!$P205="Yes"),"Yes","No")</f>
        <v>Yes</v>
      </c>
      <c r="KY206" s="269" t="str">
        <f>IF(AND((RIGHT($KY$3,2)-'[1]Miter Profiles'!$AC$312-'[1]Outside Edges'!$B205)&gt;=5,'[1]Outside Edges'!$P205="Yes"),"Yes","No")</f>
        <v>Yes</v>
      </c>
      <c r="KZ206" s="269" t="str">
        <f>IF(AND((RIGHT($KZ$3,2)-'[1]Miter Profiles'!$AC$313-'[1]Outside Edges'!$B205)&gt;=5,'[1]Outside Edges'!$P205="Yes"),"Yes","No")</f>
        <v>Yes</v>
      </c>
      <c r="LA206" s="269" t="str">
        <f>IF(AND((RIGHT($LA$3,2)-'[1]Miter Profiles'!$AC$314-'[1]Outside Edges'!$B205)&gt;=5,'[1]Outside Edges'!$P205="Yes"),"Yes","No")</f>
        <v>Yes</v>
      </c>
      <c r="LB206" s="283" t="str">
        <f>IF(AND((RIGHT($LB$3,2)-'[1]Miter Profiles'!$AC$315-'[1]Outside Edges'!$B205)&gt;=5,'[1]Outside Edges'!$P205="Yes"),"Yes","No")</f>
        <v>Yes</v>
      </c>
      <c r="LC206" s="283" t="str">
        <f>IF(AND((RIGHT($LC$3,2)-'[1]Miter Profiles'!$AC$316-'[1]Outside Edges'!$B205)&gt;=5,'[1]Outside Edges'!$P205="Yes"),"Yes","No")</f>
        <v>Yes</v>
      </c>
      <c r="LD206" s="283" t="str">
        <f>IF(AND((RIGHT($LD$3,2)-'[1]Miter Profiles'!$AC$317-'[1]Outside Edges'!$B205)&gt;=5,'[1]Outside Edges'!$P205="Yes"),"Yes","No")</f>
        <v>Yes</v>
      </c>
      <c r="LE206" s="283" t="str">
        <f>IF(AND((RIGHT($LE$3,2)-'[1]Miter Profiles'!$AC$318-'[1]Outside Edges'!$B205)&gt;=5,'[1]Outside Edges'!$P205="Yes"),"Yes","No")</f>
        <v>Yes</v>
      </c>
      <c r="LF206" s="269" t="str">
        <f>IF(AND((RIGHT($LF$3,2)-'[1]Miter Profiles'!$AC$319-'[1]Outside Edges'!$B205)&gt;=5,'[1]Outside Edges'!$P205="Yes"),"Yes","No")</f>
        <v>Yes</v>
      </c>
      <c r="LG206" s="269" t="str">
        <f>IF(AND((RIGHT($LG$3,2)-'[1]Miter Profiles'!$AC$320-'[1]Outside Edges'!$B205)&gt;=5,'[1]Outside Edges'!$P205="Yes"),"Yes","No")</f>
        <v>Yes</v>
      </c>
      <c r="LH206" s="269" t="str">
        <f>IF(AND((RIGHT($LH$3,2)-'[1]Miter Profiles'!$AC$321-'[1]Outside Edges'!$B205)&gt;=5,'[1]Outside Edges'!$P205="Yes"),"Yes","No")</f>
        <v>Yes</v>
      </c>
      <c r="LI206" s="269" t="str">
        <f>IF(AND((RIGHT($LI$3,2)-'[1]Miter Profiles'!$AC$322-'[1]Outside Edges'!$B205)&gt;=5,'[1]Outside Edges'!$P205="Yes"),"Yes","No")</f>
        <v>Yes</v>
      </c>
      <c r="LJ206" s="283" t="str">
        <f>IF(AND((RIGHT($LJ$3,2)-'[1]Miter Profiles'!$AC$323-'[1]Outside Edges'!$B205)&gt;=5,'[1]Outside Edges'!$P205="Yes"),"Yes","No")</f>
        <v>Yes</v>
      </c>
      <c r="LK206" s="283" t="str">
        <f>IF(AND((RIGHT($LK$3,2)-'[1]Miter Profiles'!$AC$324-'[1]Outside Edges'!$B205)&gt;=5,'[1]Outside Edges'!$P205="Yes"),"Yes","No")</f>
        <v>Yes</v>
      </c>
      <c r="LL206" s="283" t="str">
        <f>IF(AND((RIGHT($LL$3,2)-'[1]Miter Profiles'!$AC$325-'[1]Outside Edges'!$B205)&gt;=5,'[1]Outside Edges'!$P205="Yes"),"Yes","No")</f>
        <v>Yes</v>
      </c>
      <c r="LM206" s="269" t="str">
        <f>IF(AND((RIGHT($LM$3,2)-'[1]Miter Profiles'!$AC$326-'[1]Outside Edges'!$B205)&gt;=5,'[1]Outside Edges'!$P205="Yes"),"Yes","No")</f>
        <v>Yes</v>
      </c>
      <c r="LN206" s="269" t="str">
        <f>IF(AND((RIGHT($LN$3,2)-'[1]Miter Profiles'!$AC$327-'[1]Outside Edges'!$B205)&gt;=5,'[1]Outside Edges'!$P205="Yes"),"Yes","No")</f>
        <v>Yes</v>
      </c>
      <c r="LO206" s="269" t="str">
        <f>IF(AND((RIGHT($LO$3,2)-'[1]Miter Profiles'!$AC$328-'[1]Outside Edges'!$B205)&gt;=5,'[1]Outside Edges'!$P205="Yes"),"Yes","No")</f>
        <v>Yes</v>
      </c>
      <c r="LP206" s="283" t="str">
        <f>IF(AND((RIGHT($LP$3,2)-'[1]Miter Profiles'!$AC$329-'[1]Outside Edges'!$B205)&gt;=5,'[1]Outside Edges'!$P205="Yes"),"Yes","No")</f>
        <v>Yes</v>
      </c>
      <c r="LQ206" s="283" t="str">
        <f>IF(AND((RIGHT($LQ$3,2)-'[1]Miter Profiles'!$AC$330-'[1]Outside Edges'!$B205)&gt;=5,'[1]Outside Edges'!$P205="Yes"),"Yes","No")</f>
        <v>Yes</v>
      </c>
      <c r="LR206" s="283" t="str">
        <f>IF(AND((RIGHT($LR$3,2)-'[1]Miter Profiles'!$AC$331-'[1]Outside Edges'!$B205)&gt;=5,'[1]Outside Edges'!$P205="Yes"),"Yes","No")</f>
        <v>Yes</v>
      </c>
      <c r="LS206" s="269" t="str">
        <f>IF(AND((RIGHT($LS$3,2)-'[1]Miter Profiles'!$AC$332-'[1]Outside Edges'!$B205)&gt;=5,'[1]Outside Edges'!$P205="Yes"),"Yes","No")</f>
        <v>Yes</v>
      </c>
      <c r="LT206" s="269" t="str">
        <f>IF(AND((RIGHT($LT$3,2)-'[1]Miter Profiles'!$AC$333-'[1]Outside Edges'!$B205)&gt;=5,'[1]Outside Edges'!$P205="Yes"),"Yes","No")</f>
        <v>Yes</v>
      </c>
      <c r="LU206" s="269" t="str">
        <f>IF(AND((RIGHT($LU$3,2)-'[1]Miter Profiles'!$AC$334-'[1]Outside Edges'!$B205)&gt;=5,'[1]Outside Edges'!$P205="Yes"),"Yes","No")</f>
        <v>Yes</v>
      </c>
      <c r="LV206" s="283" t="str">
        <f>IF(AND((RIGHT($LV$3,2)-'[1]Miter Profiles'!$AC$335-'[1]Outside Edges'!$B205)&gt;=5,'[1]Outside Edges'!$P205="Yes"),"Yes","No")</f>
        <v>Yes</v>
      </c>
      <c r="LW206" s="283" t="str">
        <f>IF(AND((RIGHT($LW$3,2)-'[1]Miter Profiles'!$AC$336-'[1]Outside Edges'!$B205)&gt;=5,'[1]Outside Edges'!$P205="Yes"),"Yes","No")</f>
        <v>Yes</v>
      </c>
      <c r="LX206" s="283" t="str">
        <f>IF(AND((RIGHT($LX$3,2)-'[1]Miter Profiles'!$AC$337-'[1]Outside Edges'!$B205)&gt;=5,'[1]Outside Edges'!$P205="Yes"),"Yes","No")</f>
        <v>Yes</v>
      </c>
      <c r="LY206" s="269" t="str">
        <f>IF(AND((RIGHT($LY$3,2)-'[1]Miter Profiles'!$AC$338-'[1]Outside Edges'!$B205)&gt;=5,'[1]Outside Edges'!$P205="Yes"),"Yes","No")</f>
        <v>Yes</v>
      </c>
      <c r="LZ206" s="269" t="str">
        <f>IF(AND((RIGHT($LZ$3,2)-'[1]Miter Profiles'!$AC$339-'[1]Outside Edges'!$B205)&gt;=5,'[1]Outside Edges'!$P205="Yes"),"Yes","No")</f>
        <v>Yes</v>
      </c>
      <c r="MA206" s="269" t="str">
        <f>IF(AND((RIGHT($MA$3,2)-'[1]Miter Profiles'!$AC$340-'[1]Outside Edges'!$B205)&gt;=5,'[1]Outside Edges'!$P205="Yes"),"Yes","No")</f>
        <v>Yes</v>
      </c>
      <c r="MB206" s="283" t="str">
        <f>IF(AND((RIGHT($MB$3,2)-'[1]Miter Profiles'!$AC$341-'[1]Outside Edges'!$B205)&gt;=5,'[1]Outside Edges'!$P205="Yes"),"Yes","No")</f>
        <v>Yes</v>
      </c>
      <c r="MC206" s="283" t="str">
        <f>IF(AND((RIGHT($MC$3,2)-'[1]Miter Profiles'!$AC$342-'[1]Outside Edges'!$B205)&gt;=5,'[1]Outside Edges'!$P205="Yes"),"Yes","No")</f>
        <v>Yes</v>
      </c>
      <c r="MD206" s="283" t="str">
        <f>IF(AND((RIGHT($MD$3,2)-'[1]Miter Profiles'!$AC$343-'[1]Outside Edges'!$B205)&gt;=5,'[1]Outside Edges'!$P205="Yes"),"Yes","No")</f>
        <v>Yes</v>
      </c>
      <c r="ME206" s="269" t="str">
        <f>IF(AND((RIGHT($ME$3,2)-'[1]Miter Profiles'!$AC$344-'[1]Outside Edges'!$B205)&gt;=5,'[1]Outside Edges'!$P205="Yes"),"Yes","No")</f>
        <v>Yes</v>
      </c>
      <c r="MF206" s="269" t="str">
        <f>IF(AND((RIGHT($MF$3,2)-'[1]Miter Profiles'!$AC$345-'[1]Outside Edges'!$B205)&gt;=5,'[1]Outside Edges'!$P205="Yes"),"Yes","No")</f>
        <v>Yes</v>
      </c>
      <c r="MG206" s="269" t="str">
        <f>IF(AND((RIGHT($MG$3,2)-'[1]Miter Profiles'!$AC$346-'[1]Outside Edges'!$B205)&gt;=5,'[1]Outside Edges'!$P205="Yes"),"Yes","No")</f>
        <v>Yes</v>
      </c>
      <c r="MH206" s="283" t="str">
        <f>IF(AND((RIGHT($MH$3,2)-'[1]Miter Profiles'!$AC$347-'[1]Outside Edges'!$B205)&gt;=5,'[1]Outside Edges'!$P205="Yes"),"Yes","No")</f>
        <v>Yes</v>
      </c>
      <c r="MI206" s="283" t="str">
        <f>IF(AND((RIGHT($MI$3,2)-'[1]Miter Profiles'!$AC$348-'[1]Outside Edges'!$B205)&gt;=5,'[1]Outside Edges'!$P205="Yes"),"Yes","No")</f>
        <v>Yes</v>
      </c>
      <c r="MJ206" s="283" t="str">
        <f>IF(AND((RIGHT($MJ$3,2)-'[1]Miter Profiles'!$AC$349-'[1]Outside Edges'!$B205)&gt;=5,'[1]Outside Edges'!$P205="Yes"),"Yes","No")</f>
        <v>Yes</v>
      </c>
      <c r="MK206" s="269" t="str">
        <f>IF(AND((RIGHT($MK$3,2)-'[1]Miter Profiles'!$AC$350-'[1]Outside Edges'!$B205)&gt;=5,'[1]Outside Edges'!$P205="Yes"),"Yes","No")</f>
        <v>Yes</v>
      </c>
      <c r="ML206" s="269" t="str">
        <f>IF(AND((RIGHT($ML$3,2)-'[1]Miter Profiles'!$AC$351-'[1]Outside Edges'!$B205)&gt;=5,'[1]Outside Edges'!$P205="Yes"),"Yes","No")</f>
        <v>Yes</v>
      </c>
      <c r="MM206" s="269" t="str">
        <f>IF(AND((RIGHT($MM$3,2)-'[1]Miter Profiles'!$AC$352-'[1]Outside Edges'!$B205)&gt;=5,'[1]Outside Edges'!$P205="Yes"),"Yes","No")</f>
        <v>Yes</v>
      </c>
      <c r="MN206" s="283" t="str">
        <f>IF(AND((RIGHT($MK$3,2)-'[1]Miter Profiles'!$AC$350-'[1]Outside Edges'!$B205)&gt;=5,'[1]Outside Edges'!$P205="Yes"),"Yes","No")</f>
        <v>Yes</v>
      </c>
      <c r="MO206" s="283" t="str">
        <f>IF(AND((RIGHT($ML$3,2)-'[1]Miter Profiles'!$AC$351-'[1]Outside Edges'!$B205)&gt;=5,'[1]Outside Edges'!$P205="Yes"),"Yes","No")</f>
        <v>Yes</v>
      </c>
      <c r="MP206" s="283" t="str">
        <f>IF(AND((RIGHT($MM$3,2)-'[1]Miter Profiles'!$AC$352-'[1]Outside Edges'!$B205)&gt;=5,'[1]Outside Edges'!$P205="Yes"),"Yes","No")</f>
        <v>Yes</v>
      </c>
    </row>
    <row r="207" spans="1:354" ht="16.5" thickBot="1" x14ac:dyDescent="0.3">
      <c r="A207" s="8" t="str">
        <f>IF('[1]Outside Edges'!$A206&lt;&gt;"",'[1]Outside Edges'!$A206,"")</f>
        <v>D204</v>
      </c>
      <c r="B207" s="10" t="str">
        <f>IF(AND((RIGHT($B$3,2)-'[1]Miter Profiles'!$AC$3-'[1]Outside Edges'!$B206)&gt;=5,'[1]Outside Edges'!$P206="Yes"),"Yes","No")</f>
        <v>Yes</v>
      </c>
      <c r="C207" s="10" t="str">
        <f>IF(AND((RIGHT($C$3,2)-'[1]Miter Profiles'!$AC$4-'[1]Outside Edges'!$B206)&gt;=5,'[1]Outside Edges'!$P206="Yes"),"Yes","No")</f>
        <v>Yes</v>
      </c>
      <c r="D207" s="85" t="str">
        <f>IF(AND((RIGHT($D$3,2)-'[1]Miter Profiles'!$AC$5-'[1]Outside Edges'!$B206)&gt;=5,'[1]Outside Edges'!$P206="Yes"),"Yes","No")</f>
        <v>Yes</v>
      </c>
      <c r="E207" s="86" t="str">
        <f>IF(AND((RIGHT($E$3,2)-'[1]Miter Profiles'!$AC$6-'[1]Outside Edges'!$B206)&gt;=5,'[1]Outside Edges'!$P206="Yes"),"Yes","No")</f>
        <v>Yes</v>
      </c>
      <c r="F207" s="11" t="str">
        <f>IF(AND((RIGHT($F$3,2)-'[1]Miter Profiles'!$AC$7-'[1]Outside Edges'!$B206)&gt;=5,'[1]Outside Edges'!$P206="Yes"),"Yes","No")</f>
        <v>Yes</v>
      </c>
      <c r="G207" s="87" t="str">
        <f>IF(AND((RIGHT($G$3,2)-'[1]Miter Profiles'!$AC$8-'[1]Outside Edges'!$B206)&gt;=5,'[1]Outside Edges'!$P206="Yes"),"Yes","No")</f>
        <v>Yes</v>
      </c>
      <c r="H207" s="10" t="str">
        <f>IF(AND((RIGHT($H$3,2)-'[1]Miter Profiles'!$AC$9-'[1]Outside Edges'!$B206)&gt;=5,'[1]Outside Edges'!$P206="Yes"),"Yes","No")</f>
        <v>Yes</v>
      </c>
      <c r="I207" s="10" t="str">
        <f>IF(AND((RIGHT($I$3,2)-'[1]Miter Profiles'!$AC$10-'[1]Outside Edges'!$B206)&gt;=5,'[1]Outside Edges'!$P206="Yes"),"Yes","No")</f>
        <v>Yes</v>
      </c>
      <c r="J207" s="85" t="str">
        <f>IF(AND((RIGHT($J$3,2)-'[1]Miter Profiles'!$AC$11-'[1]Outside Edges'!$B206)&gt;=5,'[1]Outside Edges'!$P206="Yes"),"Yes","No")</f>
        <v>Yes</v>
      </c>
      <c r="K207" s="86" t="str">
        <f>IF(AND((RIGHT($K$3,2)-'[1]Miter Profiles'!$AC$12-'[1]Outside Edges'!$B206)&gt;=5,'[1]Outside Edges'!$P206="Yes"),"Yes","No")</f>
        <v>Yes</v>
      </c>
      <c r="L207" s="11" t="str">
        <f>IF(AND((RIGHT($L$3,2)-'[1]Miter Profiles'!$AC$13-'[1]Outside Edges'!$B206)&gt;=5,'[1]Outside Edges'!$P206="Yes"),"Yes","No")</f>
        <v>Yes</v>
      </c>
      <c r="M207" s="87" t="str">
        <f>IF(AND((RIGHT($M$3,2)-'[1]Miter Profiles'!$AC$14-'[1]Outside Edges'!$B206)&gt;=5,'[1]Outside Edges'!$P206="Yes"),"Yes","No")</f>
        <v>Yes</v>
      </c>
      <c r="N207" s="10" t="str">
        <f>IF(AND((RIGHT($N$3,2)-'[1]Miter Profiles'!$AC$15-'[1]Outside Edges'!$B206)&gt;=4,'[1]Outside Edges'!$P206="Yes"),"Yes","No")</f>
        <v>No</v>
      </c>
      <c r="O207" s="10" t="str">
        <f>IF(AND((RIGHT($O$3,2)-'[1]Miter Profiles'!$AC$16-'[1]Outside Edges'!$B206)&gt;=5,'[1]Outside Edges'!$P206="Yes"),"Yes","No")</f>
        <v>Yes</v>
      </c>
      <c r="P207" s="85" t="str">
        <f>IF(AND((RIGHT($P$3,2)-'[1]Miter Profiles'!$AC$17-'[1]Outside Edges'!$B206)&gt;=5,'[1]Outside Edges'!$P206="Yes"),"Yes","No")</f>
        <v>Yes</v>
      </c>
      <c r="Q207" s="86" t="str">
        <f>IF(AND((RIGHT($Q$3,2)-'[1]Miter Profiles'!$AC$18-'[1]Outside Edges'!$B206)&gt;=5,'[1]Outside Edges'!$P206="Yes"),"Yes","No")</f>
        <v>No</v>
      </c>
      <c r="R207" s="11" t="str">
        <f>IF(AND((RIGHT($R$3,2)-'[1]Miter Profiles'!$AC$19-'[1]Outside Edges'!$B206)&gt;=5,'[1]Outside Edges'!$P206="Yes"),"Yes","No")</f>
        <v>Yes</v>
      </c>
      <c r="S207" s="87" t="str">
        <f>IF(AND((RIGHT($S$3,2)-'[1]Miter Profiles'!$AC$20-'[1]Outside Edges'!$B206)&gt;=5,'[1]Outside Edges'!$P206="Yes"),"Yes","No")</f>
        <v>Yes</v>
      </c>
      <c r="T207" s="10" t="str">
        <f>IF(AND((RIGHT($T$3,2)-'[1]Miter Profiles'!$AC$21-'[1]Outside Edges'!$B206)&gt;=5,'[1]Outside Edges'!$P206="Yes"),"Yes","No")</f>
        <v>Yes</v>
      </c>
      <c r="U207" s="10" t="str">
        <f>IF(AND((RIGHT($U$3,2)-'[1]Miter Profiles'!$AC$22-'[1]Outside Edges'!$B206)&gt;=5,'[1]Outside Edges'!$P206="Yes"),"Yes","No")</f>
        <v>Yes</v>
      </c>
      <c r="V207" s="85" t="str">
        <f>IF(AND((RIGHT($V$3,2)-'[1]Miter Profiles'!$AC$23-'[1]Outside Edges'!$B206)&gt;=5,'[1]Outside Edges'!$P206="Yes"),"Yes","No")</f>
        <v>Yes</v>
      </c>
      <c r="W207" s="86" t="str">
        <f>IF(AND((RIGHT($W$3,2)-'[1]Miter Profiles'!$AC$24-'[1]Outside Edges'!$B206)&gt;=5,'[1]Outside Edges'!$P206="Yes"),"Yes","No")</f>
        <v>No</v>
      </c>
      <c r="X207" s="11" t="str">
        <f>IF(AND((RIGHT($X$3,2)-'[1]Miter Profiles'!$AC$25-'[1]Outside Edges'!$B206)&gt;=5,'[1]Outside Edges'!$P206="Yes"),"Yes","No")</f>
        <v>Yes</v>
      </c>
      <c r="Y207" s="87" t="str">
        <f>IF(AND((RIGHT($Y$3,2)-'[1]Miter Profiles'!$AC$26-'[1]Outside Edges'!$B206)&gt;=5,'[1]Outside Edges'!$P206="Yes"),"Yes","No")</f>
        <v>Yes</v>
      </c>
      <c r="Z207" s="10" t="str">
        <f>IF(AND((RIGHT($Z$3,2)-'[1]Miter Profiles'!$AC$27-'[1]Outside Edges'!$B206)&gt;=5,'[1]Outside Edges'!$P206="Yes"),"Yes","No")</f>
        <v>Yes</v>
      </c>
      <c r="AA207" s="10" t="str">
        <f>IF(AND((RIGHT($AA$3,2)-'[1]Miter Profiles'!$AC$28-'[1]Outside Edges'!$B206)&gt;=5,'[1]Outside Edges'!$P206="Yes"),"Yes","No")</f>
        <v>Yes</v>
      </c>
      <c r="AB207" s="85" t="str">
        <f>IF(AND((RIGHT($AB$3,2)-'[1]Miter Profiles'!$AC$29-'[1]Outside Edges'!$B206)&gt;=5,'[1]Outside Edges'!$P206="Yes"),"Yes","No")</f>
        <v>Yes</v>
      </c>
      <c r="AC207" s="86" t="str">
        <f>IF(AND((RIGHT($AC$3,2)-'[1]Miter Profiles'!$AC$30-'[1]Outside Edges'!$B206)&gt;=5,'[1]Outside Edges'!$P206="Yes"),"Yes","No")</f>
        <v>Yes</v>
      </c>
      <c r="AD207" s="11" t="str">
        <f>IF(AND((RIGHT($AD$3,2)-'[1]Miter Profiles'!$AC$31-'[1]Outside Edges'!$B206)&gt;=5,'[1]Outside Edges'!$P206="Yes"),"Yes","No")</f>
        <v>Yes</v>
      </c>
      <c r="AE207" s="87" t="str">
        <f>IF(AND((RIGHT($AE$3,2)-'[1]Miter Profiles'!$AC$32-'[1]Outside Edges'!$B206)&gt;=5,'[1]Outside Edges'!$P206="Yes"),"Yes","No")</f>
        <v>Yes</v>
      </c>
      <c r="AF207" s="10" t="str">
        <f>IF(AND((RIGHT($AF$3,2)-'[1]Miter Profiles'!$AC$33-'[1]Outside Edges'!$B206)&gt;=5,'[1]Outside Edges'!$P206="Yes"),"Yes","No")</f>
        <v>Yes</v>
      </c>
      <c r="AG207" s="10" t="str">
        <f>IF(AND((RIGHT($AG$3,2)-'[1]Miter Profiles'!$AC$34-'[1]Outside Edges'!$B206)&gt;=5,'[1]Outside Edges'!$P206="Yes"),"Yes","No")</f>
        <v>Yes</v>
      </c>
      <c r="AH207" s="85" t="str">
        <f>IF(AND((RIGHT($AH$3,2)-'[1]Miter Profiles'!$AC$35-'[1]Outside Edges'!$B206)&gt;=5,'[1]Outside Edges'!$P206="Yes"),"Yes","No")</f>
        <v>Yes</v>
      </c>
      <c r="AI207" s="86" t="str">
        <f>IF(AND((RIGHT($AI$3,2)-'[1]Miter Profiles'!$AC$36-'[1]Outside Edges'!$B206)&gt;=5,'[1]Outside Edges'!$P206="Yes"),"Yes","No")</f>
        <v>Yes</v>
      </c>
      <c r="AJ207" s="11" t="str">
        <f>IF(AND((RIGHT($AJ$3,2)-'[1]Miter Profiles'!$AC$37-'[1]Outside Edges'!$B206)&gt;=5,'[1]Outside Edges'!$P206="Yes"),"Yes","No")</f>
        <v>Yes</v>
      </c>
      <c r="AK207" s="87" t="str">
        <f>IF(AND((RIGHT($AK$3,2)-'[1]Miter Profiles'!$AC$38-'[1]Outside Edges'!$B206)&gt;=5,'[1]Outside Edges'!$P206="Yes"),"Yes","No")</f>
        <v>Yes</v>
      </c>
      <c r="AL207" s="10" t="str">
        <f>IF(AND((RIGHT($AL$3,2)-'[1]Miter Profiles'!$AC$39-'[1]Outside Edges'!$B206)&gt;=5,'[1]Outside Edges'!$P206="Yes"),"Yes","No")</f>
        <v>Yes</v>
      </c>
      <c r="AM207" s="10" t="str">
        <f>IF(AND((RIGHT($AM$3,2)-'[1]Miter Profiles'!$AC$40-'[1]Outside Edges'!$B206)&gt;=5,'[1]Outside Edges'!$P206="Yes"),"Yes","No")</f>
        <v>Yes</v>
      </c>
      <c r="AN207" s="85" t="str">
        <f>IF(AND((RIGHT($AN$3,2)-'[1]Miter Profiles'!$AC$41-'[1]Outside Edges'!$B206)&gt;=5,'[1]Outside Edges'!$P206="Yes"),"Yes","No")</f>
        <v>Yes</v>
      </c>
      <c r="AO207" s="86" t="str">
        <f>IF(AND((RIGHT($AO$3,2)-'[1]Miter Profiles'!$AC$42-'[1]Outside Edges'!$B206)&gt;=5,'[1]Outside Edges'!$P206="Yes"),"Yes","No")</f>
        <v>Yes</v>
      </c>
      <c r="AP207" s="11" t="str">
        <f>IF(AND((RIGHT($AP$3,2)-'[1]Miter Profiles'!$AC$43-'[1]Outside Edges'!$B206)&gt;=5,'[1]Outside Edges'!$P206="Yes"),"Yes","No")</f>
        <v>Yes</v>
      </c>
      <c r="AQ207" s="87" t="str">
        <f>IF(AND((RIGHT($AQ$3,2)-'[1]Miter Profiles'!$AC$44-'[1]Outside Edges'!$B206)&gt;=5,'[1]Outside Edges'!$P206="Yes"),"Yes","No")</f>
        <v>Yes</v>
      </c>
      <c r="AR207" s="10" t="str">
        <f>IF(AND((RIGHT($AR$3,2)-'[1]Miter Profiles'!$AC$45-'[1]Outside Edges'!$B206)&gt;=5,'[1]Outside Edges'!$P206="Yes"),"Yes","No")</f>
        <v>Yes</v>
      </c>
      <c r="AS207" s="10" t="str">
        <f>IF(AND((RIGHT($AS$3,2)-'[1]Miter Profiles'!$AC$46-'[1]Outside Edges'!$B206)&gt;=5,'[1]Outside Edges'!$P206="Yes"),"Yes","No")</f>
        <v>Yes</v>
      </c>
      <c r="AT207" s="85" t="str">
        <f>IF(AND((RIGHT($AT$3,2)-'[1]Miter Profiles'!$AC$47-'[1]Outside Edges'!$B206)&gt;=5,'[1]Outside Edges'!$P206="Yes"),"Yes","No")</f>
        <v>Yes</v>
      </c>
      <c r="AU207" s="86" t="str">
        <f>IF(AND((RIGHT($AU$3,2)-'[1]Miter Profiles'!$AC$48-'[1]Outside Edges'!$B206)&gt;=5,'[1]Outside Edges'!$P206="Yes"),"Yes","No")</f>
        <v>Yes</v>
      </c>
      <c r="AV207" s="11" t="str">
        <f>IF(AND((RIGHT($AV$3,2)-'[1]Miter Profiles'!$AC$49-'[1]Outside Edges'!$B206)&gt;=5,'[1]Outside Edges'!$P206="Yes"),"Yes","No")</f>
        <v>Yes</v>
      </c>
      <c r="AW207" s="87" t="str">
        <f>IF(AND((RIGHT($AW$3,2)-'[1]Miter Profiles'!$AC$50-'[1]Outside Edges'!$B206)&gt;=5,'[1]Outside Edges'!$P206="Yes"),"Yes","No")</f>
        <v>Yes</v>
      </c>
      <c r="AX207" s="10" t="str">
        <f>IF(AND((RIGHT($AX$3,2)-'[1]Miter Profiles'!$AC$51-'[1]Outside Edges'!$B206)&gt;=5,'[1]Outside Edges'!$P206="Yes"),"Yes","No")</f>
        <v>Yes</v>
      </c>
      <c r="AY207" s="10" t="str">
        <f>IF(AND((RIGHT($AY$3,2)-'[1]Miter Profiles'!$AC$52-'[1]Outside Edges'!$B206)&gt;=5,'[1]Outside Edges'!$P206="Yes"),"Yes","No")</f>
        <v>Yes</v>
      </c>
      <c r="AZ207" s="85" t="str">
        <f>IF(AND((RIGHT($AZ$3,2)-'[1]Miter Profiles'!$AC$53-'[1]Outside Edges'!$B206)&gt;=5,'[1]Outside Edges'!$P206="Yes"),"Yes","No")</f>
        <v>Yes</v>
      </c>
      <c r="BA207" s="86" t="str">
        <f>IF(AND((RIGHT($BA$3,2)-'[1]Miter Profiles'!$AC$54-'[1]Outside Edges'!$B206)&gt;=5,'[1]Outside Edges'!$P206="Yes"),"Yes","No")</f>
        <v>Yes</v>
      </c>
      <c r="BB207" s="11" t="str">
        <f>IF(AND((RIGHT($BB$3,2)-'[1]Miter Profiles'!$AC$55-'[1]Outside Edges'!$B206)&gt;=5,'[1]Outside Edges'!$P206="Yes"),"Yes","No")</f>
        <v>Yes</v>
      </c>
      <c r="BC207" s="87" t="str">
        <f>IF(AND((RIGHT($BC$3,2)-'[1]Miter Profiles'!$AC$56-'[1]Outside Edges'!$B206)&gt;=5,'[1]Outside Edges'!$P206="Yes"),"Yes","No")</f>
        <v>Yes</v>
      </c>
      <c r="BD207" s="10" t="str">
        <f>IF(AND((RIGHT($BD$3,2)-'[1]Miter Profiles'!$AC$57-'[1]Outside Edges'!$B206)&gt;=5,'[1]Outside Edges'!$P206="Yes"),"Yes","No")</f>
        <v>Yes</v>
      </c>
      <c r="BE207" s="10" t="str">
        <f>IF(AND((RIGHT($BE$3,2)-'[1]Miter Profiles'!$AC$58-'[1]Outside Edges'!$B206)&gt;=5,'[1]Outside Edges'!$P206="Yes"),"Yes","No")</f>
        <v>Yes</v>
      </c>
      <c r="BF207" s="85" t="str">
        <f>IF(AND((RIGHT($BF$3,2)-'[1]Miter Profiles'!$AC$59-'[1]Outside Edges'!$B206)&gt;=5,'[1]Outside Edges'!$P206="Yes"),"Yes","No")</f>
        <v>Yes</v>
      </c>
      <c r="BG207" s="86" t="str">
        <f>IF(AND((RIGHT($BG$3,2)-'[1]Miter Profiles'!$AC$60-'[1]Outside Edges'!$B206)&gt;=5,'[1]Outside Edges'!$P206="Yes"),"Yes","No")</f>
        <v>Yes</v>
      </c>
      <c r="BH207" s="11" t="str">
        <f>IF(AND((RIGHT($BH$3,2)-'[1]Miter Profiles'!$AC$61-'[1]Outside Edges'!$B206)&gt;=5,'[1]Outside Edges'!$P206="Yes"),"Yes","No")</f>
        <v>Yes</v>
      </c>
      <c r="BI207" s="87" t="str">
        <f>IF(AND((RIGHT($BI$3,2)-'[1]Miter Profiles'!$AC$62-'[1]Outside Edges'!$B206)&gt;=5,'[1]Outside Edges'!$P206="Yes"),"Yes","No")</f>
        <v>Yes</v>
      </c>
      <c r="BJ207" s="10" t="str">
        <f>IF(AND((RIGHT($BJ$3,2)-'[1]Miter Profiles'!$AC$63-'[1]Outside Edges'!$B206)&gt;=5,'[1]Outside Edges'!$P206="Yes"),"Yes","No")</f>
        <v>Yes</v>
      </c>
      <c r="BK207" s="10" t="str">
        <f>IF(AND((RIGHT($BK$3,2)-'[1]Miter Profiles'!$AC$64-'[1]Outside Edges'!$B206)&gt;=5,'[1]Outside Edges'!$P206="Yes"),"Yes","No")</f>
        <v>Yes</v>
      </c>
      <c r="BL207" s="85" t="str">
        <f>IF(AND((RIGHT($BL$3,2)-'[1]Miter Profiles'!$AC$65-'[1]Outside Edges'!$B206)&gt;=5,'[1]Outside Edges'!$P206="Yes"),"Yes","No")</f>
        <v>Yes</v>
      </c>
      <c r="BM207" s="86" t="str">
        <f>IF(AND((RIGHT($BM$3,2)-'[1]Miter Profiles'!$AC$66-'[1]Outside Edges'!$B206)&gt;=5,'[1]Outside Edges'!$P206="Yes"),"Yes","No")</f>
        <v>Yes</v>
      </c>
      <c r="BN207" s="11" t="str">
        <f>IF(AND((RIGHT($BN$3,2)-'[1]Miter Profiles'!$AC$67-'[1]Outside Edges'!$B206)&gt;=5,'[1]Outside Edges'!$P206="Yes"),"Yes","No")</f>
        <v>Yes</v>
      </c>
      <c r="BO207" s="87" t="str">
        <f>IF(AND((RIGHT($BO$3,2)-'[1]Miter Profiles'!$AC$68-'[1]Outside Edges'!$B206)&gt;=5,'[1]Outside Edges'!$P206="Yes"),"Yes","No")</f>
        <v>Yes</v>
      </c>
      <c r="BP207" s="10" t="str">
        <f>IF(AND((RIGHT($BP$3,2)-'[1]Miter Profiles'!$AC$69-'[1]Outside Edges'!$B206)&gt;=5,'[1]Outside Edges'!$P206="Yes"),"Yes","No")</f>
        <v>Yes</v>
      </c>
      <c r="BQ207" s="10" t="str">
        <f>IF(AND((RIGHT($BQ$3,2)-'[1]Miter Profiles'!$AC$70-'[1]Outside Edges'!$B206)&gt;=5,'[1]Outside Edges'!$P206="Yes"),"Yes","No")</f>
        <v>Yes</v>
      </c>
      <c r="BR207" s="85" t="str">
        <f>IF(AND((RIGHT($BR$3,2)-'[1]Miter Profiles'!$AC$71-'[1]Outside Edges'!$B206)&gt;=5,'[1]Outside Edges'!$P206="Yes"),"Yes","No")</f>
        <v>Yes</v>
      </c>
      <c r="BS207" s="86" t="str">
        <f>IF(AND((RIGHT($BS$3,2)-'[1]Miter Profiles'!$AC$72-'[1]Outside Edges'!$B206)&gt;=5,'[1]Outside Edges'!$P206="Yes"),"Yes","No")</f>
        <v>Yes</v>
      </c>
      <c r="BT207" s="11" t="str">
        <f>IF(AND((RIGHT($BT$3,2)-'[1]Miter Profiles'!$AC$73-'[1]Outside Edges'!$B206)&gt;=5,'[1]Outside Edges'!$P206="Yes"),"Yes","No")</f>
        <v>Yes</v>
      </c>
      <c r="BU207" s="87" t="str">
        <f>IF(AND((RIGHT($BU$3,2)-'[1]Miter Profiles'!$AC$74-'[1]Outside Edges'!$B206)&gt;=5,'[1]Outside Edges'!$P206="Yes"),"Yes","No")</f>
        <v>Yes</v>
      </c>
      <c r="BV207" s="10" t="str">
        <f>IF(AND((RIGHT($BV$3,2)-'[1]Miter Profiles'!$AC$75-'[1]Outside Edges'!$B206)&gt;=5,'[1]Outside Edges'!$P206="Yes"),"Yes","No")</f>
        <v>Yes</v>
      </c>
      <c r="BW207" s="10" t="str">
        <f>IF(AND((RIGHT($BW$3,2)-'[1]Miter Profiles'!$AC$76-'[1]Outside Edges'!$B206)&gt;=5,'[1]Outside Edges'!$P206="Yes"),"Yes","No")</f>
        <v>Yes</v>
      </c>
      <c r="BX207" s="85" t="str">
        <f>IF(AND((RIGHT($BX$3,2)-'[1]Miter Profiles'!$AC$77-'[1]Outside Edges'!$B206)&gt;=5,'[1]Outside Edges'!$P206="Yes"),"Yes","No")</f>
        <v>Yes</v>
      </c>
      <c r="BY207" s="86" t="str">
        <f>IF(AND((RIGHT($BY$3,2)-'[1]Miter Profiles'!$AC$78-'[1]Outside Edges'!$B206)&gt;=5,'[1]Outside Edges'!$P206="Yes"),"Yes","No")</f>
        <v>Yes</v>
      </c>
      <c r="BZ207" s="11" t="str">
        <f>IF(AND((RIGHT($BZ$3,2)-'[1]Miter Profiles'!$AC$79-'[1]Outside Edges'!$B206)&gt;=5,'[1]Outside Edges'!$P206="Yes"),"Yes","No")</f>
        <v>Yes</v>
      </c>
      <c r="CA207" s="87" t="str">
        <f>IF(AND((RIGHT($CA$3,2)-'[1]Miter Profiles'!$AC$80-'[1]Outside Edges'!$B206)&gt;=5,'[1]Outside Edges'!$P206="Yes"),"Yes","No")</f>
        <v>Yes</v>
      </c>
      <c r="CB207" s="10" t="str">
        <f>IF(AND((RIGHT($CB$3,2)-'[1]Miter Profiles'!$AC$81-'[1]Outside Edges'!$B206)&gt;=5,'[1]Outside Edges'!$P206="Yes"),"Yes","No")</f>
        <v>Yes</v>
      </c>
      <c r="CC207" s="10" t="str">
        <f>IF(AND((RIGHT($CC$3,2)-'[1]Miter Profiles'!$AC$82-'[1]Outside Edges'!$B206)&gt;=5,'[1]Outside Edges'!$P206="Yes"),"Yes","No")</f>
        <v>Yes</v>
      </c>
      <c r="CD207" s="85" t="str">
        <f>IF(AND((RIGHT($CD$3,2)-'[1]Miter Profiles'!$AC$83-'[1]Outside Edges'!$B206)&gt;=5,'[1]Outside Edges'!$P206="Yes"),"Yes","No")</f>
        <v>Yes</v>
      </c>
      <c r="CE207" s="86" t="str">
        <f>IF(AND((RIGHT($CE$3,2)-'[1]Miter Profiles'!$AC$84-'[1]Outside Edges'!$B206)&gt;=5,'[1]Outside Edges'!$P206="Yes"),"Yes","No")</f>
        <v>Yes</v>
      </c>
      <c r="CF207" s="11" t="str">
        <f>IF(AND((RIGHT($CF$3,2)-'[1]Miter Profiles'!$AC$85-'[1]Outside Edges'!$B206)&gt;=5,'[1]Outside Edges'!$P206="Yes"),"Yes","No")</f>
        <v>Yes</v>
      </c>
      <c r="CG207" s="87" t="str">
        <f>IF(AND((RIGHT($CG$3,2)-'[1]Miter Profiles'!$AC$86-'[1]Outside Edges'!$B206)&gt;=5,'[1]Outside Edges'!$P206="Yes"),"Yes","No")</f>
        <v>Yes</v>
      </c>
      <c r="CH207" s="10" t="str">
        <f>IF(AND((RIGHT($CH$3,2)-'[1]Miter Profiles'!$AC$87-'[1]Outside Edges'!$B206)&gt;=5,'[1]Outside Edges'!$P206="Yes"),"Yes","No")</f>
        <v>Yes</v>
      </c>
      <c r="CI207" s="10" t="str">
        <f>IF(AND((RIGHT($CI$3,2)-'[1]Miter Profiles'!$AC$88-'[1]Outside Edges'!$B206)&gt;=5,'[1]Outside Edges'!$P206="Yes"),"Yes","No")</f>
        <v>Yes</v>
      </c>
      <c r="CJ207" s="85" t="str">
        <f>IF(AND((RIGHT($CJ$3,2)-'[1]Miter Profiles'!$AC$89-'[1]Outside Edges'!$B206)&gt;=5,'[1]Outside Edges'!$P206="Yes"),"Yes","No")</f>
        <v>Yes</v>
      </c>
      <c r="CK207" s="86" t="str">
        <f>IF(AND((RIGHT($CK$3,2)-'[1]Miter Profiles'!$AC$90-'[1]Outside Edges'!$B206)&gt;=5,'[1]Outside Edges'!$P206="Yes"),"Yes","No")</f>
        <v>Yes</v>
      </c>
      <c r="CL207" s="11" t="str">
        <f>IF(AND((RIGHT($CL$3,2)-'[1]Miter Profiles'!$AC$91-'[1]Outside Edges'!$B206)&gt;=5,'[1]Outside Edges'!$P206="Yes"),"Yes","No")</f>
        <v>Yes</v>
      </c>
      <c r="CM207" s="87" t="str">
        <f>IF(AND((RIGHT($CM$3,2)-'[1]Miter Profiles'!$AC$92-'[1]Outside Edges'!$B206)&gt;=5,'[1]Outside Edges'!$P206="Yes"),"Yes","No")</f>
        <v>Yes</v>
      </c>
      <c r="CN207" s="10" t="str">
        <f>IF(AND((RIGHT(CN$3,2)-'[1]Miter Profiles'!$AC$93-'[1]Outside Edges'!$B206)&gt;=5,'[1]Outside Edges'!$P206="Yes"),"Yes","No")</f>
        <v>No</v>
      </c>
      <c r="CO207" s="10" t="str">
        <f>IF(AND((RIGHT(CO$3,2)-'[1]Miter Profiles'!$AC$94-'[1]Outside Edges'!$B206)&gt;=5,'[1]Outside Edges'!$P206="Yes"),"Yes","No")</f>
        <v>Yes</v>
      </c>
      <c r="CP207" s="85" t="str">
        <f>IF(AND((RIGHT(CP$3,2)-'[1]Miter Profiles'!$AC$95-'[1]Outside Edges'!$B206)&gt;=5,'[1]Outside Edges'!$P206="Yes"),"Yes","No")</f>
        <v>Yes</v>
      </c>
      <c r="CQ207" s="86" t="str">
        <f>IF(AND((RIGHT(CQ$3,2)-'[1]Miter Profiles'!$AC$96-'[1]Outside Edges'!$B206)&gt;=5,'[1]Outside Edges'!$P206="Yes"),"Yes","No")</f>
        <v>Yes</v>
      </c>
      <c r="CR207" s="11" t="str">
        <f>IF(AND((RIGHT(CR$3,2)-'[1]Miter Profiles'!$AC$97-'[1]Outside Edges'!$B206)&gt;=5,'[1]Outside Edges'!$P206="Yes"),"Yes","No")</f>
        <v>Yes</v>
      </c>
      <c r="CS207" s="87" t="str">
        <f>IF(AND((RIGHT(CS$3,2)-'[1]Miter Profiles'!$AC$98-'[1]Outside Edges'!$B206)&gt;=5,'[1]Outside Edges'!$P206="Yes"),"Yes","No")</f>
        <v>Yes</v>
      </c>
      <c r="CT207" s="10" t="str">
        <f>IF(AND((RIGHT($CT$3,2)-'[1]Miter Profiles'!$AC$99-'[1]Outside Edges'!$B206)&gt;=5,'[1]Outside Edges'!$P206="Yes"),"Yes","No")</f>
        <v>Yes</v>
      </c>
      <c r="CU207" s="10" t="str">
        <f>IF(AND((RIGHT($CU$3,2)-'[1]Miter Profiles'!$AC$100-'[1]Outside Edges'!$B206)&gt;=5,'[1]Outside Edges'!$P206="Yes"),"Yes","No")</f>
        <v>Yes</v>
      </c>
      <c r="CV207" s="85" t="str">
        <f>IF(AND((RIGHT($CV$3,2)-'[1]Miter Profiles'!$AC$101-'[1]Outside Edges'!$B206)&gt;=5,'[1]Outside Edges'!$P206="Yes"),"Yes","No")</f>
        <v>Yes</v>
      </c>
      <c r="CW207" s="86" t="str">
        <f>IF(AND((RIGHT($CW$3,2)-'[1]Miter Profiles'!$AC$102-'[1]Outside Edges'!$B206)&gt;=5,'[1]Outside Edges'!$P206="Yes"),"Yes","No")</f>
        <v>Yes</v>
      </c>
      <c r="CX207" s="11" t="str">
        <f>IF(AND((RIGHT($CX$3,2)-'[1]Miter Profiles'!$AC$103-'[1]Outside Edges'!$B206)&gt;=5,'[1]Outside Edges'!$P206="Yes"),"Yes","No")</f>
        <v>Yes</v>
      </c>
      <c r="CY207" s="87" t="str">
        <f>IF(AND((RIGHT($CY$3,2)-'[1]Miter Profiles'!$AC$104-'[1]Outside Edges'!$B206)&gt;=5,'[1]Outside Edges'!$P206="Yes"),"Yes","No")</f>
        <v>Yes</v>
      </c>
      <c r="CZ207" s="10" t="str">
        <f>IF(AND((RIGHT($CZ$3,2)-'[1]Miter Profiles'!$AC$105-'[1]Outside Edges'!$B206)&gt;=5,'[1]Outside Edges'!$P206="Yes"),"Yes","No")</f>
        <v>No</v>
      </c>
      <c r="DA207" s="10" t="str">
        <f>IF(AND((RIGHT($DA$3,2)-'[1]Miter Profiles'!$AC$106-'[1]Outside Edges'!$B206)&gt;=5,'[1]Outside Edges'!$P206="Yes"),"Yes","No")</f>
        <v>No</v>
      </c>
      <c r="DB207" s="85" t="str">
        <f>IF(AND((RIGHT($DB$3,2)-'[1]Miter Profiles'!$AC$107-'[1]Outside Edges'!$B206)&gt;=5,'[1]Outside Edges'!$P206="Yes"),"Yes","No")</f>
        <v>No</v>
      </c>
      <c r="DC207" s="86" t="str">
        <f>IF(AND((RIGHT($DC$3,2)-'[1]Miter Profiles'!$AC$108-'[1]Outside Edges'!$B206)&gt;=5,'[1]Outside Edges'!$P206="Yes"),"Yes","No")</f>
        <v>Yes</v>
      </c>
      <c r="DD207" s="11" t="str">
        <f>IF(AND((RIGHT($DD$3,2)-'[1]Miter Profiles'!$AC$109-'[1]Outside Edges'!$B206)&gt;=5,'[1]Outside Edges'!$P206="Yes"),"Yes","No")</f>
        <v>Yes</v>
      </c>
      <c r="DE207" s="87" t="str">
        <f>IF(AND((RIGHT($DE$3,2)-'[1]Miter Profiles'!$AC$110-'[1]Outside Edges'!$B206)&gt;=5,'[1]Outside Edges'!$P206="Yes"),"Yes","No")</f>
        <v>Yes</v>
      </c>
      <c r="DF207" s="10" t="str">
        <f>IF(AND((RIGHT($DF$3,2)-'[1]Miter Profiles'!$AC$111-'[1]Outside Edges'!$B206)&gt;=5,'[1]Outside Edges'!$P206="Yes"),"Yes","No")</f>
        <v>Yes</v>
      </c>
      <c r="DG207" s="10" t="str">
        <f>IF(AND((RIGHT($DG$3,2)-'[1]Miter Profiles'!$AC$112-'[1]Outside Edges'!$B206)&gt;=5,'[1]Outside Edges'!$P206="Yes"),"Yes","No")</f>
        <v>Yes</v>
      </c>
      <c r="DH207" s="85" t="str">
        <f>IF(AND((RIGHT($DH$3,2)-'[1]Miter Profiles'!$AC$113-'[1]Outside Edges'!$B206)&gt;=5,'[1]Outside Edges'!$P206="Yes"),"Yes","No")</f>
        <v>Yes</v>
      </c>
      <c r="DI207" s="86" t="str">
        <f>IF(AND((RIGHT($DI$3,2)-'[1]Miter Profiles'!$AC$114-'[1]Outside Edges'!$B206)&gt;=5,'[1]Outside Edges'!$P206="Yes"),"Yes","No")</f>
        <v>Yes</v>
      </c>
      <c r="DJ207" s="11" t="str">
        <f>IF(AND((RIGHT($DJ$3,2)-'[1]Miter Profiles'!$AC$115-'[1]Outside Edges'!$B206)&gt;=5,'[1]Outside Edges'!$P206="Yes"),"Yes","No")</f>
        <v>Yes</v>
      </c>
      <c r="DK207" s="87" t="str">
        <f>IF(AND((RIGHT($DK$3,2)-'[1]Miter Profiles'!$AC$116-'[1]Outside Edges'!$B206)&gt;=5,'[1]Outside Edges'!$P206="Yes"),"Yes","No")</f>
        <v>Yes</v>
      </c>
      <c r="DL207" s="10" t="str">
        <f>IF(AND((RIGHT($DL$3,2)-'[1]Miter Profiles'!$AC$117-'[1]Outside Edges'!$B206)&gt;=5,'[1]Outside Edges'!$P206="Yes"),"Yes","No")</f>
        <v>Yes</v>
      </c>
      <c r="DM207" s="10" t="str">
        <f>IF(AND((RIGHT($DM$3,2)-'[1]Miter Profiles'!$AC$118-'[1]Outside Edges'!$B206)&gt;=5,'[1]Outside Edges'!$P206="Yes"),"Yes","No")</f>
        <v>Yes</v>
      </c>
      <c r="DN207" s="85" t="str">
        <f>IF(AND((RIGHT($DN$3,2)-'[1]Miter Profiles'!$AC$119-'[1]Outside Edges'!$B206)&gt;=5,'[1]Outside Edges'!$P206="Yes"),"Yes","No")</f>
        <v>Yes</v>
      </c>
      <c r="DO207" s="86" t="str">
        <f>IF(AND((RIGHT($DO$3,2)-'[1]Miter Profiles'!$AC$120-'[1]Outside Edges'!$B206)&gt;=5,'[1]Outside Edges'!$P206="Yes"),"Yes","No")</f>
        <v>No</v>
      </c>
      <c r="DP207" s="11" t="str">
        <f>IF(AND((RIGHT($DP$3,2)-'[1]Miter Profiles'!$AC$121-'[1]Outside Edges'!$B206)&gt;=5,'[1]Outside Edges'!$P206="Yes"),"Yes","No")</f>
        <v>Yes</v>
      </c>
      <c r="DQ207" s="87" t="str">
        <f>IF(AND((RIGHT($DQ$3,2)-'[1]Miter Profiles'!$AC$122-'[1]Outside Edges'!$B206)&gt;=5,'[1]Outside Edges'!$P206="Yes"),"Yes","No")</f>
        <v>Yes</v>
      </c>
      <c r="DR207" s="10" t="str">
        <f>IF(AND((RIGHT($DR$3,2)-'[1]Miter Profiles'!$AC$123-'[1]Outside Edges'!$B206)&gt;=5,'[1]Outside Edges'!$P206="Yes"),"Yes","No")</f>
        <v>Yes</v>
      </c>
      <c r="DS207" s="10" t="str">
        <f>IF(AND((RIGHT($DS$3,2)-'[1]Miter Profiles'!$AC$124-'[1]Outside Edges'!$B206)&gt;=5,'[1]Outside Edges'!$P206="Yes"),"Yes","No")</f>
        <v>Yes</v>
      </c>
      <c r="DT207" s="85" t="str">
        <f>IF(AND((RIGHT($DT$3,2)-'[1]Miter Profiles'!$AC$125-'[1]Outside Edges'!$B206)&gt;=5,'[1]Outside Edges'!$P206="Yes"),"Yes","No")</f>
        <v>Yes</v>
      </c>
      <c r="DU207" s="86" t="str">
        <f>IF(AND((RIGHT($DU$3,2)-'[1]Miter Profiles'!$AC$126-'[1]Outside Edges'!$B206)&gt;=5,'[1]Outside Edges'!$P206="Yes"),"Yes","No")</f>
        <v>Yes</v>
      </c>
      <c r="DV207" s="11" t="str">
        <f>IF(AND((RIGHT($DV$3,2)-'[1]Miter Profiles'!$AC$127-'[1]Outside Edges'!$B206)&gt;=5,'[1]Outside Edges'!$P206="Yes"),"Yes","No")</f>
        <v>Yes</v>
      </c>
      <c r="DW207" s="87" t="str">
        <f>IF(AND((RIGHT($DW$3,2)-'[1]Miter Profiles'!$AC$128-'[1]Outside Edges'!$B206)&gt;=5,'[1]Outside Edges'!$P206="Yes"),"Yes","No")</f>
        <v>Yes</v>
      </c>
      <c r="DX207" s="10" t="str">
        <f>IF(AND((RIGHT($DX$3,2)-'[1]Miter Profiles'!$AC$129-'[1]Outside Edges'!$B206)&gt;=5,'[1]Outside Edges'!$P206="Yes"),"Yes","No")</f>
        <v>Yes</v>
      </c>
      <c r="DY207" s="10" t="str">
        <f>IF(AND((RIGHT($DY$3,2)-'[1]Miter Profiles'!$AC$130-'[1]Outside Edges'!$B206)&gt;=5,'[1]Outside Edges'!$P206="Yes"),"Yes","No")</f>
        <v>Yes</v>
      </c>
      <c r="DZ207" s="85" t="str">
        <f>IF(AND((RIGHT($DZ$3,2)-'[1]Miter Profiles'!$AC$131-'[1]Outside Edges'!$B206)&gt;=5,'[1]Outside Edges'!$P206="Yes"),"Yes","No")</f>
        <v>Yes</v>
      </c>
      <c r="EA207" s="90" t="str">
        <f>IF(AND((RIGHT($EA$3,2)-'[1]Miter Profiles'!$AC$132-'[1]Outside Edges'!$B206)&gt;=5,'[1]Outside Edges'!$P206="Yes"),"Yes","No")</f>
        <v>Yes</v>
      </c>
      <c r="EB207" s="104" t="str">
        <f>IF(AND((RIGHT($EB$3,2)-'[1]Miter Profiles'!$AC$133-'[1]Outside Edges'!$B206)&gt;=5,'[1]Outside Edges'!$P206="Yes"),"Yes","No")</f>
        <v>No</v>
      </c>
      <c r="EC207" s="109" t="str">
        <f>IF(AND((RIGHT($EC$3,2)-'[1]Miter Profiles'!$AC$134-'[1]Outside Edges'!$B206)&gt;=5,'[1]Outside Edges'!$P206="Yes"),"Yes","No")</f>
        <v>Yes</v>
      </c>
      <c r="ED207" s="115" t="str">
        <f>IF(AND((RIGHT($ED$3,2)-'[1]Miter Profiles'!$AC$135-'[1]Outside Edges'!$B206)&gt;=5,'[1]Outside Edges'!$P206="Yes"),"Yes","No")</f>
        <v>Yes</v>
      </c>
      <c r="EE207" s="112" t="str">
        <f>IF(AND((RIGHT($EE$3,2)-'[1]Miter Profiles'!$AC$136-'[1]Outside Edges'!$B206)&gt;=5,'[1]Outside Edges'!$P206="Yes"),"Yes","No")</f>
        <v>Yes</v>
      </c>
      <c r="EF207" s="85" t="str">
        <f>IF(AND((RIGHT($EF$3,2)-'[1]Miter Profiles'!$AC$137-'[1]Outside Edges'!$B206)&gt;=5,'[1]Outside Edges'!$P206="Yes"),"Yes","No")</f>
        <v>Yes</v>
      </c>
      <c r="EG207" s="10" t="str">
        <f>IF(AND((RIGHT($EG$3,2)-'[1]Miter Profiles'!$AC$138-'[1]Outside Edges'!$B206)&gt;=5,'[1]Outside Edges'!$P206="Yes"),"Yes","No")</f>
        <v>Yes</v>
      </c>
      <c r="EH207" s="90" t="str">
        <f>IF(AND((RIGHT($EH$3,2)-'[1]Miter Profiles'!$AC$139-'[1]Outside Edges'!$B206)&gt;=5,'[1]Outside Edges'!$P206="Yes"),"Yes","No")</f>
        <v>Yes</v>
      </c>
      <c r="EI207" s="120" t="str">
        <f>IF(AND((RIGHT($EI$3,2)-'[1]Miter Profiles'!$AC$140-'[1]Outside Edges'!$B206)&gt;=5,'[1]Outside Edges'!$P206="Yes"),"Yes","No")</f>
        <v>Yes</v>
      </c>
      <c r="EJ207" s="123" t="str">
        <f>IF(AND((RIGHT($EJ$3,2)-'[1]Miter Profiles'!$AC$141-'[1]Outside Edges'!$B206)&gt;=5,'[1]Outside Edges'!$P206="Yes"),"Yes","No")</f>
        <v>Yes</v>
      </c>
      <c r="EK207" s="123" t="str">
        <f>IF(AND((RIGHT($EK$3,2)-'[1]Miter Profiles'!$AC$142-'[1]Outside Edges'!$B206)&gt;=5,'[1]Outside Edges'!$P206="Yes"),"Yes","No")</f>
        <v>Yes</v>
      </c>
      <c r="EL207" s="115" t="str">
        <f>IF(AND((RIGHT($EL$3,2)-'[1]Miter Profiles'!$AC$143-'[1]Outside Edges'!$B206)&gt;=5,'[1]Outside Edges'!$P206="Yes"),"Yes","No")</f>
        <v>Yes</v>
      </c>
      <c r="EM207" s="128" t="str">
        <f>IF(AND((RIGHT($EM$3,2)-'[1]Miter Profiles'!$AC$144-'[1]Outside Edges'!$B206)&gt;=5,'[1]Outside Edges'!$P206="Yes"),"Yes","No")</f>
        <v>No</v>
      </c>
      <c r="EN207" s="10" t="str">
        <f>IF(AND((RIGHT($EN$3,2)-'[1]Miter Profiles'!$AC$145-'[1]Outside Edges'!$B206)&gt;=5,'[1]Outside Edges'!$P206="Yes"),"Yes","No")</f>
        <v>Yes</v>
      </c>
      <c r="EO207" s="90" t="str">
        <f>IF(AND((RIGHT($EO$3,2)-'[1]Miter Profiles'!$AC$146-'[1]Outside Edges'!$B206)&gt;=5,'[1]Outside Edges'!$P206="Yes"),"Yes","No")</f>
        <v>Yes</v>
      </c>
      <c r="EP207" s="123" t="str">
        <f>IF(AND((RIGHT($EP$3,2)-'[1]Miter Profiles'!$AC$147-'[1]Outside Edges'!$B206)&gt;=5,'[1]Outside Edges'!$P206="Yes"),"Yes","No")</f>
        <v>Yes</v>
      </c>
      <c r="EQ207" s="123" t="str">
        <f>IF(AND((RIGHT($EQ$3,2)-'[1]Miter Profiles'!$AC$148-'[1]Outside Edges'!$B206)&gt;=5,'[1]Outside Edges'!$P206="Yes"),"Yes","No")</f>
        <v>Yes</v>
      </c>
      <c r="ER207" s="115" t="str">
        <f>IF(AND((RIGHT($ER$3,2)-'[1]Miter Profiles'!$AC$149-'[1]Outside Edges'!$B206)&gt;=5,'[1]Outside Edges'!$P206="Yes"),"Yes","No")</f>
        <v>Yes</v>
      </c>
      <c r="ES207" s="128" t="str">
        <f>IF(AND((RIGHT($ES$3,2)-'[1]Miter Profiles'!$AC$150-'[1]Outside Edges'!$B206)&gt;=5,'[1]Outside Edges'!$P206="Yes"),"Yes","No")</f>
        <v>No</v>
      </c>
      <c r="ET207" s="10" t="str">
        <f>IF(AND((RIGHT($ET$3,2)-'[1]Miter Profiles'!$AC$151-'[1]Outside Edges'!$B206)&gt;=5,'[1]Outside Edges'!$P206="Yes"),"Yes","No")</f>
        <v>Yes</v>
      </c>
      <c r="EU207" s="90" t="str">
        <f>IF(AND((RIGHT($EU$3,2)-'[1]Miter Profiles'!$AC$152-'[1]Outside Edges'!$B206)&gt;=5,'[1]Outside Edges'!$P206="Yes"),"Yes","No")</f>
        <v>Yes</v>
      </c>
      <c r="EV207" s="123" t="str">
        <f>IF(AND((RIGHT($EV$3,2)-'[1]Miter Profiles'!$AC$153-'[1]Outside Edges'!$B206)&gt;=5,'[1]Outside Edges'!$P206="Yes"),"Yes","No")</f>
        <v>Yes</v>
      </c>
      <c r="EW207" s="123" t="str">
        <f>IF(AND((RIGHT($EW$3,2)-'[1]Miter Profiles'!$AC$154-'[1]Outside Edges'!$B206)&gt;=5,'[1]Outside Edges'!$P206="Yes"),"Yes","No")</f>
        <v>Yes</v>
      </c>
      <c r="EX207" s="115" t="str">
        <f>IF(AND((RIGHT($EX$3,2)-'[1]Miter Profiles'!$AC$155-'[1]Outside Edges'!$B206)&gt;=5,'[1]Outside Edges'!$P206="Yes"),"Yes","No")</f>
        <v>Yes</v>
      </c>
      <c r="EY207" s="128" t="str">
        <f>IF(AND((RIGHT($EY$3,2)-'[1]Miter Profiles'!$AC$156-'[1]Outside Edges'!$B206)&gt;=5,'[1]Outside Edges'!$P206="Yes"),"Yes","No")</f>
        <v>Yes</v>
      </c>
      <c r="EZ207" s="10" t="str">
        <f>IF(AND((RIGHT($EZ$3,2)-'[1]Miter Profiles'!$AC$157-'[1]Outside Edges'!$B206)&gt;=5,'[1]Outside Edges'!$P206="Yes"),"Yes","No")</f>
        <v>Yes</v>
      </c>
      <c r="FA207" s="90" t="str">
        <f>IF(AND((RIGHT($FA$3,2)-'[1]Miter Profiles'!$AC$158-'[1]Outside Edges'!$B206)&gt;=5,'[1]Outside Edges'!$P206="Yes"),"Yes","No")</f>
        <v>Yes</v>
      </c>
      <c r="FB207" s="123" t="str">
        <f>IF(AND((RIGHT($FB$3,2)-'[1]Miter Profiles'!$AC$159-'[1]Outside Edges'!$B206)&gt;=5,'[1]Outside Edges'!$P206="Yes"),"Yes","No")</f>
        <v>Yes</v>
      </c>
      <c r="FC207" s="123" t="str">
        <f>IF(AND((RIGHT($FC$3,2)-'[1]Miter Profiles'!$AC$160-'[1]Outside Edges'!$B206)&gt;=5,'[1]Outside Edges'!$P206="Yes"),"Yes","No")</f>
        <v>Yes</v>
      </c>
      <c r="FD207" s="115" t="str">
        <f>IF(AND((RIGHT($FD$3,2)-'[1]Miter Profiles'!$AC$161-'[1]Outside Edges'!$B206)&gt;=5,'[1]Outside Edges'!$P206="Yes"),"Yes","No")</f>
        <v>Yes</v>
      </c>
      <c r="FE207" s="128" t="str">
        <f>IF(AND((RIGHT($FE$3,2)-'[1]Miter Profiles'!$AC$162-'[1]Outside Edges'!$B206)&gt;=5,'[1]Outside Edges'!$P206="Yes"),"Yes","No")</f>
        <v>Yes</v>
      </c>
      <c r="FF207" s="10" t="str">
        <f>IF(AND((RIGHT($FF$3,2)-'[1]Miter Profiles'!$AC$163-'[1]Outside Edges'!$B206)&gt;=5,'[1]Outside Edges'!$P206="Yes"),"Yes","No")</f>
        <v>Yes</v>
      </c>
      <c r="FG207" s="90" t="str">
        <f>IF(AND((RIGHT($FG$3,2)-'[1]Miter Profiles'!$AC$164-'[1]Outside Edges'!$B206)&gt;=5,'[1]Outside Edges'!$P206="Yes"),"Yes","No")</f>
        <v>Yes</v>
      </c>
      <c r="FH207" s="123" t="str">
        <f>IF(AND((RIGHT($FH$3,2)-'[1]Miter Profiles'!$AC$165-'[1]Outside Edges'!$B206)&gt;=5,'[1]Outside Edges'!$P206="Yes"),"Yes","No")</f>
        <v>Yes</v>
      </c>
      <c r="FI207" s="123" t="str">
        <f>IF(AND((RIGHT($FI$3,2)-'[1]Miter Profiles'!$AC$166-'[1]Outside Edges'!$B206)&gt;=5,'[1]Outside Edges'!$P206="Yes"),"Yes","No")</f>
        <v>Yes</v>
      </c>
      <c r="FJ207" s="115" t="str">
        <f>IF(AND((RIGHT($FJ$3,2)-'[1]Miter Profiles'!$AC$167-'[1]Outside Edges'!$B206)&gt;=5,'[1]Outside Edges'!$P206="Yes"),"Yes","No")</f>
        <v>Yes</v>
      </c>
      <c r="FK207" s="128" t="str">
        <f>IF(AND((RIGHT($FK$3,2)-'[1]Miter Profiles'!$AC$168-'[1]Outside Edges'!$B206)&gt;=5,'[1]Outside Edges'!$P206="Yes"),"Yes","No")</f>
        <v>Yes</v>
      </c>
      <c r="FL207" s="10" t="str">
        <f>IF(AND((RIGHT($FL$3,2)-'[1]Miter Profiles'!$AC$169-'[1]Outside Edges'!$B206)&gt;=5,'[1]Outside Edges'!$P206="Yes"),"Yes","No")</f>
        <v>Yes</v>
      </c>
      <c r="FM207" s="90" t="str">
        <f>IF(AND((RIGHT($FM$3,2)-'[1]Miter Profiles'!$AC$170-'[1]Outside Edges'!$B206)&gt;=5,'[1]Outside Edges'!$P206="Yes"),"Yes","No")</f>
        <v>Yes</v>
      </c>
      <c r="FN207" s="123" t="str">
        <f>IF(AND((RIGHT($FN$3,2)-'[1]Miter Profiles'!$AC$171-'[1]Outside Edges'!$B206)&gt;=5,'[1]Outside Edges'!$P206="Yes"),"Yes","No")</f>
        <v>Yes</v>
      </c>
      <c r="FO207" s="123" t="str">
        <f>IF(AND((RIGHT($FO$3,2)-'[1]Miter Profiles'!$AC$172-'[1]Outside Edges'!$B206)&gt;=5,'[1]Outside Edges'!$P206="Yes"),"Yes","No")</f>
        <v>Yes</v>
      </c>
      <c r="FP207" s="115" t="str">
        <f>IF(AND((RIGHT($FP$3,2)-'[1]Miter Profiles'!$AC$173-'[1]Outside Edges'!$B206)&gt;=5,'[1]Outside Edges'!$P206="Yes"),"Yes","No")</f>
        <v>Yes</v>
      </c>
      <c r="FQ207" s="128" t="str">
        <f>IF(AND((RIGHT($FQ$3,2)-'[1]Miter Profiles'!$AC$174-'[1]Outside Edges'!$B206)&gt;=5,'[1]Outside Edges'!$P206="Yes"),"Yes","No")</f>
        <v>Yes</v>
      </c>
      <c r="FR207" s="10" t="str">
        <f>IF(AND((RIGHT($FR$3,2)-'[1]Miter Profiles'!$AC$175-'[1]Outside Edges'!$B206)&gt;=5,'[1]Outside Edges'!$P206="Yes"),"Yes","No")</f>
        <v>Yes</v>
      </c>
      <c r="FS207" s="90" t="str">
        <f>IF(AND((RIGHT($FS$3,2)-'[1]Miter Profiles'!$AC$176-'[1]Outside Edges'!$B206)&gt;=5,'[1]Outside Edges'!$P206="Yes"),"Yes","No")</f>
        <v>Yes</v>
      </c>
      <c r="FT207" s="123" t="str">
        <f>IF(AND((RIGHT($FT$3,2)-'[1]Miter Profiles'!$AC$177-'[1]Outside Edges'!$B206)&gt;=5,'[1]Outside Edges'!$P206="Yes"),"Yes","No")</f>
        <v>Yes</v>
      </c>
      <c r="FU207" s="123" t="str">
        <f>IF(AND((RIGHT($FU$3,2)-'[1]Miter Profiles'!$AC$178-'[1]Outside Edges'!$B206)&gt;=5,'[1]Outside Edges'!$P206="Yes"),"Yes","No")</f>
        <v>Yes</v>
      </c>
      <c r="FV207" s="115" t="str">
        <f>IF(AND((RIGHT($V$3,2)-'[1]Miter Profiles'!$AC$179-'[1]Outside Edges'!$B206)&gt;=5,'[1]Outside Edges'!$P206="Yes"),"Yes","No")</f>
        <v>Yes</v>
      </c>
      <c r="FW207" s="128" t="str">
        <f>IF(AND((RIGHT($FW$3,2)-'[1]Miter Profiles'!$AC$180-'[1]Outside Edges'!$B206)&gt;=5,'[1]Outside Edges'!$P206="Yes"),"Yes","No")</f>
        <v>No</v>
      </c>
      <c r="FX207" s="269" t="str">
        <f>IF(AND((RIGHT($FX$3,2)-'[1]Miter Profiles'!$AC$181-'[1]Outside Edges'!$B206)&gt;=5,'[1]Outside Edges'!$P206="Yes"),"Yes","No")</f>
        <v>Yes</v>
      </c>
      <c r="FY207" s="273" t="str">
        <f>IF(AND((RIGHT($FY$3,2)-'[1]Miter Profiles'!$AC$182-'[1]Outside Edges'!$B206)&gt;=5,'[1]Outside Edges'!$P206="Yes"),"Yes","No")</f>
        <v>Yes</v>
      </c>
      <c r="FZ207" s="282" t="str">
        <f>IF(AND((RIGHT($FZ$3,2)-'[1]Miter Profiles'!$AC$183-'[1]Outside Edges'!$B206)&gt;=5,'[1]Outside Edges'!$P206="Yes"),"Yes","No")</f>
        <v>Yes</v>
      </c>
      <c r="GA207" s="283" t="str">
        <f>IF(AND((RIGHT($GA$3,2)-'[1]Miter Profiles'!$AC$184-'[1]Outside Edges'!$B206)&gt;=5,'[1]Outside Edges'!$P206="Yes"),"Yes","No")</f>
        <v>Yes</v>
      </c>
      <c r="GB207" s="284" t="str">
        <f>IF(AND((RIGHT($GB$3,2)-'[1]Miter Profiles'!$AC$185-'[1]Outside Edges'!$B206)&gt;=5,'[1]Outside Edges'!$P206="Yes"),"Yes","No")</f>
        <v>Yes</v>
      </c>
      <c r="GC207" s="275" t="str">
        <f>IF(AND((RIGHT($GC$3,2)-'[1]Miter Profiles'!$AC$186-'[1]Outside Edges'!$B206)&gt;=5,'[1]Outside Edges'!$P206="Yes"),"Yes","No")</f>
        <v>Yes</v>
      </c>
      <c r="GD207" s="269" t="str">
        <f>IF(AND((RIGHT($GD$3,2)-'[1]Miter Profiles'!$AC$187-'[1]Outside Edges'!$B206)&gt;=5,'[1]Outside Edges'!$P206="Yes"),"Yes","No")</f>
        <v>Yes</v>
      </c>
      <c r="GE207" s="273" t="str">
        <f>IF(AND((RIGHT($GE$3,2)-'[1]Miter Profiles'!$AC$188-'[1]Outside Edges'!$B206)&gt;=5,'[1]Outside Edges'!$P206="Yes"),"Yes","No")</f>
        <v>Yes</v>
      </c>
      <c r="GF207" s="282" t="str">
        <f>IF(AND((RIGHT($GF$3,2)-'[1]Miter Profiles'!$AC$189-'[1]Outside Edges'!$B206)&gt;=5,'[1]Outside Edges'!$P206="Yes"),"Yes","No")</f>
        <v>Yes</v>
      </c>
      <c r="GG207" s="283" t="str">
        <f>IF(AND((RIGHT($GG$3,2)-'[1]Miter Profiles'!$AC$190-'[1]Outside Edges'!$B206)&gt;=5,'[1]Outside Edges'!$P206="Yes"),"Yes","No")</f>
        <v>Yes</v>
      </c>
      <c r="GH207" s="284" t="str">
        <f>IF(AND((RIGHT($GH$3,2)-'[1]Miter Profiles'!$AC$191-'[1]Outside Edges'!$B206)&gt;=5,'[1]Outside Edges'!$P206="Yes"),"Yes","No")</f>
        <v>Yes</v>
      </c>
      <c r="GI207" s="275" t="str">
        <f>IF(AND((RIGHT($GI$3,2)-'[1]Miter Profiles'!$AC$192-'[1]Outside Edges'!$B206)&gt;=5,'[1]Outside Edges'!$P206="Yes"),"Yes","No")</f>
        <v>Yes</v>
      </c>
      <c r="GJ207" s="269" t="str">
        <f>IF(AND((RIGHT($GJ$3,2)-'[1]Miter Profiles'!$AC$193-'[1]Outside Edges'!$B206)&gt;=5,'[1]Outside Edges'!$P206="Yes"),"Yes","No")</f>
        <v>Yes</v>
      </c>
      <c r="GK207" s="273" t="str">
        <f>IF(AND((RIGHT($GK$3,2)-'[1]Miter Profiles'!$AC$194-'[1]Outside Edges'!$B206)&gt;=5,'[1]Outside Edges'!$P206="Yes"),"Yes","No")</f>
        <v>Yes</v>
      </c>
      <c r="GL207" s="282" t="str">
        <f>IF(AND((RIGHT($GL$3,2)-'[1]Miter Profiles'!$AC$195-'[1]Outside Edges'!$B206)&gt;=5,'[1]Outside Edges'!$P206="Yes"),"Yes","No")</f>
        <v>Yes</v>
      </c>
      <c r="GM207" s="283" t="str">
        <f>IF(AND((RIGHT($GM$3,2)-'[1]Miter Profiles'!$AC$196-'[1]Outside Edges'!$B206)&gt;=5,'[1]Outside Edges'!$P206="Yes"),"Yes","No")</f>
        <v>Yes</v>
      </c>
      <c r="GN207" s="284" t="str">
        <f>IF(AND((RIGHT($GN$3,2)-'[1]Miter Profiles'!$AC$197-'[1]Outside Edges'!$B206)&gt;=5,'[1]Outside Edges'!$P206="Yes"),"Yes","No")</f>
        <v>Yes</v>
      </c>
      <c r="GO207" s="275" t="str">
        <f>IF(AND((RIGHT($GO$3,2)-'[1]Miter Profiles'!$AC$198-'[1]Outside Edges'!$B206)&gt;=5,'[1]Outside Edges'!$P206="Yes"),"Yes","No")</f>
        <v>No</v>
      </c>
      <c r="GP207" s="269" t="str">
        <f>IF(AND((RIGHT($GP$3,2)-'[1]Miter Profiles'!$AC$199-'[1]Outside Edges'!$B206)&gt;=5,'[1]Outside Edges'!$P206="Yes"),"Yes","No")</f>
        <v>Yes</v>
      </c>
      <c r="GQ207" s="273" t="str">
        <f>IF(AND((RIGHT($GQ$3,2)-'[1]Miter Profiles'!$AC$200-'[1]Outside Edges'!$B206)&gt;=5,'[1]Outside Edges'!$P206="Yes"),"Yes","No")</f>
        <v>Yes</v>
      </c>
      <c r="GR207" s="282" t="str">
        <f>IF(AND((RIGHT($GR$3,2)-'[1]Miter Profiles'!$AC$201-'[1]Outside Edges'!$B206)&gt;=5,'[1]Outside Edges'!$P206="Yes"),"Yes","No")</f>
        <v>Yes</v>
      </c>
      <c r="GS207" s="283" t="str">
        <f>IF(AND((RIGHT($GS$3,2)-'[1]Miter Profiles'!$AC$202-'[1]Outside Edges'!$B206)&gt;=5,'[1]Outside Edges'!$P206="Yes"),"Yes","No")</f>
        <v>Yes</v>
      </c>
      <c r="GT207" s="284" t="str">
        <f>IF(AND((RIGHT($GT$3,2)-'[1]Miter Profiles'!$AC$203-'[1]Outside Edges'!$B206)&gt;=5,'[1]Outside Edges'!$P206="Yes"),"Yes","No")</f>
        <v>Yes</v>
      </c>
      <c r="GU207" s="275" t="str">
        <f>IF(AND((RIGHT($GU$3,2)-'[1]Miter Profiles'!$AC$204-'[1]Outside Edges'!$B206)&gt;=5,'[1]Outside Edges'!$P206="Yes"),"Yes","No")</f>
        <v>Yes</v>
      </c>
      <c r="GV207" s="269" t="str">
        <f>IF(AND((RIGHT($GV$3,2)-'[1]Miter Profiles'!$AC$205-'[1]Outside Edges'!$B206)&gt;=5,'[1]Outside Edges'!$P206="Yes"),"Yes","No")</f>
        <v>Yes</v>
      </c>
      <c r="GW207" s="273" t="str">
        <f>IF(AND((RIGHT($GW$3,2)-'[1]Miter Profiles'!$AC$206-'[1]Outside Edges'!$B206)&gt;=5,'[1]Outside Edges'!$P206="Yes"),"Yes","No")</f>
        <v>Yes</v>
      </c>
      <c r="GX207" s="282" t="str">
        <f>IF(AND((RIGHT($GX$3,2)-'[1]Miter Profiles'!$AC$207-'[1]Outside Edges'!$B206)&gt;=5,'[1]Outside Edges'!$P206="Yes"),"Yes","No")</f>
        <v>No</v>
      </c>
      <c r="GY207" s="283" t="str">
        <f>IF(AND((RIGHT($GY$3,2)-'[1]Miter Profiles'!$AC$208-'[1]Outside Edges'!$B206)&gt;=5,'[1]Outside Edges'!$P206="Yes"),"Yes","No")</f>
        <v>Yes</v>
      </c>
      <c r="GZ207" s="284" t="str">
        <f>IF(AND((RIGHT($GZ$3,2)-'[1]Miter Profiles'!$AC$209-'[1]Outside Edges'!$B206)&gt;=5,'[1]Outside Edges'!$P206="Yes"),"Yes","No")</f>
        <v>Yes</v>
      </c>
      <c r="HA207" s="275" t="str">
        <f>IF(AND((RIGHT($HA$3,2)-'[1]Miter Profiles'!$AC$210-'[1]Outside Edges'!$B206)&gt;=5,'[1]Outside Edges'!$P206="Yes"),"Yes","No")</f>
        <v>Yes</v>
      </c>
      <c r="HB207" s="269" t="str">
        <f>IF(AND((RIGHT($HB$3,2)-'[1]Miter Profiles'!$AC$211-'[1]Outside Edges'!$B206)&gt;=5,'[1]Outside Edges'!$P206="Yes"),"Yes","No")</f>
        <v>Yes</v>
      </c>
      <c r="HC207" s="273" t="str">
        <f>IF(AND((RIGHT($HC$3,2)-'[1]Miter Profiles'!$AC$212-'[1]Outside Edges'!$B206)&gt;=5,'[1]Outside Edges'!$P206="Yes"),"Yes","No")</f>
        <v>Yes</v>
      </c>
      <c r="HD207" s="282" t="str">
        <f>IF(AND((RIGHT($HD$3,2)-'[1]Miter Profiles'!$AC$213-'[1]Outside Edges'!$B206)&gt;=5,'[1]Outside Edges'!$P206="Yes"),"Yes","No")</f>
        <v>No</v>
      </c>
      <c r="HE207" s="284" t="str">
        <f>IF(AND((RIGHT($HE$3,2)-'[1]Miter Profiles'!$AC$214-'[1]Outside Edges'!$B206)&gt;=5,'[1]Outside Edges'!$P206="Yes"),"Yes","No")</f>
        <v>No</v>
      </c>
      <c r="HF207" s="275" t="str">
        <f>IF(AND((RIGHT($HF$3,2)-'[1]Miter Profiles'!$AC$215-'[1]Outside Edges'!$B206)&gt;=5,'[1]Outside Edges'!$P206="Yes"),"Yes","No")</f>
        <v>Yes</v>
      </c>
      <c r="HG207" s="269" t="str">
        <f>IF(AND((RIGHT($HG$3,2)-'[1]Miter Profiles'!$AC$216-'[1]Outside Edges'!$B206)&gt;=5,'[1]Outside Edges'!$P206="Yes"),"Yes","No")</f>
        <v>Yes</v>
      </c>
      <c r="HH207" s="273" t="str">
        <f>IF(AND((RIGHT($HH$3,2)-'[1]Miter Profiles'!$AC$217-'[1]Outside Edges'!$B206)&gt;=5,'[1]Outside Edges'!$P206="Yes"),"Yes","No")</f>
        <v>Yes</v>
      </c>
      <c r="HI207" s="282" t="str">
        <f>IF(AND((RIGHT($HI$3,2)-'[1]Miter Profiles'!$AC$218-'[1]Outside Edges'!$B206)&gt;=5,'[1]Outside Edges'!$P206="Yes"),"Yes","No")</f>
        <v>Yes</v>
      </c>
      <c r="HJ207" s="283" t="str">
        <f>IF(AND((RIGHT($HJ$3,2)-'[1]Miter Profiles'!$AC$219-'[1]Outside Edges'!$B206)&gt;=5,'[1]Outside Edges'!$P206="Yes"),"Yes","No")</f>
        <v>Yes</v>
      </c>
      <c r="HK207" s="284" t="str">
        <f>IF(AND((RIGHT($HK$3,2)-'[1]Miter Profiles'!$AC$220-'[1]Outside Edges'!$B206)&gt;=5,'[1]Outside Edges'!$P206="Yes"),"Yes","No")</f>
        <v>Yes</v>
      </c>
      <c r="HL207" s="275" t="str">
        <f>IF(AND((RIGHT($HL$3,2)-'[1]Miter Profiles'!$AC$221-'[1]Outside Edges'!$B206)&gt;=5,'[1]Outside Edges'!$P206="Yes"),"Yes","No")</f>
        <v>Yes</v>
      </c>
      <c r="HM207" s="269" t="str">
        <f>IF(AND((RIGHT($HM$3,2)-'[1]Miter Profiles'!$AC$222-'[1]Outside Edges'!$B206)&gt;=5,'[1]Outside Edges'!$P206="Yes"),"Yes","No")</f>
        <v>Yes</v>
      </c>
      <c r="HN207" s="269" t="str">
        <f>IF(AND((RIGHT($HN$3,2)-'[1]Miter Profiles'!$AC$223-'[1]Outside Edges'!$B206)&gt;=5,'[1]Outside Edges'!$P206="Yes"),"Yes","No")</f>
        <v>Yes</v>
      </c>
      <c r="HO207" s="283" t="str">
        <f>IF(AND((RIGHT($HO$3,2)-'[1]Miter Profiles'!$AC$224-'[1]Outside Edges'!$B206)&gt;=5,'[1]Outside Edges'!$P206="Yes"),"Yes","No")</f>
        <v>No</v>
      </c>
      <c r="HP207" s="283" t="str">
        <f>IF(AND((RIGHT($HP$3,2)-'[1]Miter Profiles'!$AC$225-'[1]Outside Edges'!$B206)&gt;=5,'[1]Outside Edges'!$P206="Yes"),"Yes","No")</f>
        <v>Yes</v>
      </c>
      <c r="HQ207" s="283" t="str">
        <f>IF(AND((RIGHT($HQ$3,3)-'[1]Miter Profiles'!$AC$226-'[1]Outside Edges'!$B206)&gt;=5,'[1]Outside Edges'!$P206="Yes"),"Yes","No")</f>
        <v>No</v>
      </c>
      <c r="HR207" s="283" t="str">
        <f>IF(AND((RIGHT($HR$3,2)-'[1]Miter Profiles'!$AC$227-'[1]Outside Edges'!$B206)&gt;=5,'[1]Outside Edges'!$P206="Yes"),"Yes","No")</f>
        <v>No</v>
      </c>
      <c r="HS207" s="269" t="str">
        <f>IF(AND((RIGHT($HS$3,2)-'[1]Miter Profiles'!$AC$228-'[1]Outside Edges'!$B206)&gt;=5,'[1]Outside Edges'!$P206="Yes"),"Yes","No")</f>
        <v>Yes</v>
      </c>
      <c r="HT207" s="269" t="str">
        <f>IF(AND((RIGHT($HT$3,2)-'[1]Miter Profiles'!$AC$229-'[1]Outside Edges'!$B206)&gt;=5,'[1]Outside Edges'!$P206="Yes"),"Yes","No")</f>
        <v>Yes</v>
      </c>
      <c r="HU207" s="269" t="str">
        <f>IF(AND((RIGHT($HU$3,2)-'[1]Miter Profiles'!$AC$230-'[1]Outside Edges'!$B206)&gt;=5,'[1]Outside Edges'!$P206="Yes"),"Yes","No")</f>
        <v>Yes</v>
      </c>
      <c r="HV207" s="283" t="str">
        <f>IF(AND((RIGHT($HV$3,2)-'[1]Miter Profiles'!$AC$231-'[1]Outside Edges'!$B206)&gt;=5,'[1]Outside Edges'!$P206="Yes"),"Yes","No")</f>
        <v>Yes</v>
      </c>
      <c r="HW207" s="283" t="str">
        <f>IF(AND((RIGHT($HW$3,2)-'[1]Miter Profiles'!$AC$232-'[1]Outside Edges'!$B206)&gt;=5,'[1]Outside Edges'!$P206="Yes"),"Yes","No")</f>
        <v>Yes</v>
      </c>
      <c r="HX207" s="283" t="str">
        <f>IF(AND((RIGHT($HX$3,2)-'[1]Miter Profiles'!$AC$233-'[1]Outside Edges'!$B206)&gt;=5,'[1]Outside Edges'!$P206="Yes"),"Yes","No")</f>
        <v>Yes</v>
      </c>
      <c r="HY207" s="269" t="str">
        <f>IF(AND((RIGHT($HY$3,2)-'[1]Miter Profiles'!$AC$234-'[1]Outside Edges'!$B206)&gt;=5,'[1]Outside Edges'!$P206="Yes"),"Yes","No")</f>
        <v>No</v>
      </c>
      <c r="HZ207" s="269" t="str">
        <f>IF(AND((RIGHT($HZ$3,2)-'[1]Miter Profiles'!$AC$235-'[1]Outside Edges'!$B206)&gt;=5,'[1]Outside Edges'!$P206="Yes"),"Yes","No")</f>
        <v>Yes</v>
      </c>
      <c r="IA207" s="269" t="str">
        <f>IF(AND((RIGHT($IA$3,2)-'[1]Miter Profiles'!$AC$236-'[1]Outside Edges'!$B206)&gt;=5,'[1]Outside Edges'!$P206="Yes"),"Yes","No")</f>
        <v>Yes</v>
      </c>
      <c r="IB207" s="283" t="str">
        <f>IF(AND((RIGHT($IB$3,2)-'[1]Miter Profiles'!$AC$237-'[1]Outside Edges'!$B206)&gt;=5,'[1]Outside Edges'!$P206="Yes"),"Yes","No")</f>
        <v>Yes</v>
      </c>
      <c r="IC207" s="283" t="str">
        <f>IF(AND((RIGHT($IC$3,2)-'[1]Miter Profiles'!$AC$238-'[1]Outside Edges'!$B206)&gt;=5,'[1]Outside Edges'!$P206="Yes"),"Yes","No")</f>
        <v>Yes</v>
      </c>
      <c r="ID207" s="283" t="str">
        <f>IF(AND((RIGHT($ID$3,2)-'[1]Miter Profiles'!$AC$239-'[1]Outside Edges'!$B206)&gt;=5,'[1]Outside Edges'!$P206="Yes"),"Yes","No")</f>
        <v>Yes</v>
      </c>
      <c r="IE207" s="269" t="str">
        <f>IF(AND((RIGHT($IE$3,2)-'[1]Miter Profiles'!$AC$240-'[1]Outside Edges'!$B206)&gt;=5,'[1]Outside Edges'!$P206="Yes"),"Yes","No")</f>
        <v>Yes</v>
      </c>
      <c r="IF207" s="269" t="str">
        <f>IF(AND((RIGHT($IF$3,2)-'[1]Miter Profiles'!$AC$241-'[1]Outside Edges'!$B206)&gt;=5,'[1]Outside Edges'!$P206="Yes"),"Yes","No")</f>
        <v>Yes</v>
      </c>
      <c r="IG207" s="269" t="str">
        <f>IF(AND((RIGHT($IG$3,2)-'[1]Miter Profiles'!$AC$242-'[1]Outside Edges'!$B206)&gt;=5,'[1]Outside Edges'!$P206="Yes"),"Yes","No")</f>
        <v>Yes</v>
      </c>
      <c r="IH207" s="283" t="str">
        <f>IF(AND((RIGHT($IH$3,2)-'[1]Miter Profiles'!$AC$243-'[1]Outside Edges'!$B206)&gt;=5,'[1]Outside Edges'!$P206="Yes"),"Yes","No")</f>
        <v>Yes</v>
      </c>
      <c r="II207" s="283" t="str">
        <f>IF(AND((RIGHT($II$3,2)-'[1]Miter Profiles'!$AC$244-'[1]Outside Edges'!$B206)&gt;=5,'[1]Outside Edges'!$P206="Yes"),"Yes","No")</f>
        <v>Yes</v>
      </c>
      <c r="IJ207" s="283" t="str">
        <f>IF(AND((RIGHT($IJ$3,2)-'[1]Miter Profiles'!$AC$245-'[1]Outside Edges'!$B206)&gt;=5,'[1]Outside Edges'!$P206="Yes"),"Yes","No")</f>
        <v>Yes</v>
      </c>
      <c r="IK207" s="269" t="str">
        <f>IF(AND((RIGHT($IK$3,2)-'[1]Miter Profiles'!$AC$246-'[1]Outside Edges'!$B206)&gt;=5,'[1]Outside Edges'!$P206="Yes"),"Yes","No")</f>
        <v>Yes</v>
      </c>
      <c r="IL207" s="269" t="str">
        <f>IF(AND((RIGHT($IL$3,2)-'[1]Miter Profiles'!$AC$247-'[1]Outside Edges'!$B206)&gt;=5,'[1]Outside Edges'!$P206="Yes"),"Yes","No")</f>
        <v>Yes</v>
      </c>
      <c r="IM207" s="269" t="str">
        <f>IF(AND((RIGHT($IM$3,2)-'[1]Miter Profiles'!$AC$248-'[1]Outside Edges'!$B206)&gt;=5,'[1]Outside Edges'!$P206="Yes"),"Yes","No")</f>
        <v>Yes</v>
      </c>
      <c r="IN207" s="283" t="str">
        <f>IF(AND((RIGHT($IN$3,2)-'[1]Miter Profiles'!$AC$249-'[1]Outside Edges'!$B206)&gt;=5,'[1]Outside Edges'!$P206="Yes"),"Yes","No")</f>
        <v>Yes</v>
      </c>
      <c r="IO207" s="283" t="str">
        <f>IF(AND((RIGHT($IO$3,2)-'[1]Miter Profiles'!$AC$250-'[1]Outside Edges'!$B206)&gt;=5,'[1]Outside Edges'!$P206="Yes"),"Yes","No")</f>
        <v>Yes</v>
      </c>
      <c r="IP207" s="283" t="str">
        <f>IF(AND((RIGHT($IP$3,2)-'[1]Miter Profiles'!$AC$251-'[1]Outside Edges'!$B206)&gt;=5,'[1]Outside Edges'!$P206="Yes"),"Yes","No")</f>
        <v>Yes</v>
      </c>
      <c r="IQ207" s="269" t="str">
        <f>IF(AND((RIGHT($IQ$3,2)-'[1]Miter Profiles'!$AC$252-'[1]Outside Edges'!$B206)&gt;=5,'[1]Outside Edges'!$P206="Yes"),"Yes","No")</f>
        <v>Yes</v>
      </c>
      <c r="IR207" s="269" t="str">
        <f>IF(AND((RIGHT($IR$3,2)-'[1]Miter Profiles'!$AC$253-'[1]Outside Edges'!$B206)&gt;=5,'[1]Outside Edges'!$P206="Yes"),"Yes","No")</f>
        <v>Yes</v>
      </c>
      <c r="IS207" s="269" t="str">
        <f>IF(AND((RIGHT($IS$3,2)-'[1]Miter Profiles'!$AC$254-'[1]Outside Edges'!$B206)&gt;=5,'[1]Outside Edges'!$P206="Yes"),"Yes","No")</f>
        <v>Yes</v>
      </c>
      <c r="IT207" s="283" t="str">
        <f>IF(AND((RIGHT($IT$3,2)-'[1]Miter Profiles'!$AC$255-'[1]Outside Edges'!$B206)&gt;=5,'[1]Outside Edges'!$P206="Yes"),"Yes","No")</f>
        <v>Yes</v>
      </c>
      <c r="IU207" s="283" t="str">
        <f>IF(AND((RIGHT($IU$3,2)-'[1]Miter Profiles'!$AC$256-'[1]Outside Edges'!$B206)&gt;=5,'[1]Outside Edges'!$P206="Yes"),"Yes","No")</f>
        <v>Yes</v>
      </c>
      <c r="IV207" s="283" t="str">
        <f>IF(AND((RIGHT($IV$3,2)-'[1]Miter Profiles'!$AC$257-'[1]Outside Edges'!$B206)&gt;=5,'[1]Outside Edges'!$P206="Yes"),"Yes","No")</f>
        <v>Yes</v>
      </c>
      <c r="IW207" s="269" t="str">
        <f>IF(AND((RIGHT($IW$3,2)-'[1]Miter Profiles'!$AC$258-'[1]Outside Edges'!$B206)&gt;=5,'[1]Outside Edges'!$P206="Yes"),"Yes","No")</f>
        <v>Yes</v>
      </c>
      <c r="IX207" s="269" t="str">
        <f>IF(AND((RIGHT($IX$3,2)-'[1]Miter Profiles'!$AC$259-'[1]Outside Edges'!$B206)&gt;=5,'[1]Outside Edges'!$P206="Yes"),"Yes","No")</f>
        <v>Yes</v>
      </c>
      <c r="IY207" s="269" t="str">
        <f>IF(AND((RIGHT($IY$3,2)-'[1]Miter Profiles'!$AC$260-'[1]Outside Edges'!$B206)&gt;=5,'[1]Outside Edges'!$P206="Yes"),"Yes","No")</f>
        <v>Yes</v>
      </c>
      <c r="IZ207" s="283" t="str">
        <f>IF(AND((RIGHT($IZ$3,2)-'[1]Miter Profiles'!$AC$261-'[1]Outside Edges'!$B206)&gt;=5,'[1]Outside Edges'!$P206="Yes"),"Yes","No")</f>
        <v>Yes</v>
      </c>
      <c r="JA207" s="283" t="str">
        <f>IF(AND((RIGHT($JA$3,2)-'[1]Miter Profiles'!$AC$262-'[1]Outside Edges'!$B206)&gt;=5,'[1]Outside Edges'!$P206="Yes"),"Yes","No")</f>
        <v>Yes</v>
      </c>
      <c r="JB207" s="283" t="str">
        <f>IF(AND((RIGHT($JB$3,2)-'[1]Miter Profiles'!$AC$263-'[1]Outside Edges'!$B206)&gt;=5,'[1]Outside Edges'!$P206="Yes"),"Yes","No")</f>
        <v>Yes</v>
      </c>
      <c r="JC207" s="269" t="str">
        <f>IF(AND((RIGHT($JC$3,2)-'[1]Miter Profiles'!$AC$264-'[1]Outside Edges'!$B206)&gt;=5,'[1]Outside Edges'!$P206="Yes"),"Yes","No")</f>
        <v>Yes</v>
      </c>
      <c r="JD207" s="269" t="str">
        <f>IF(AND((RIGHT($JD$3,2)-'[1]Miter Profiles'!$AC$265-'[1]Outside Edges'!$B206)&gt;=5,'[1]Outside Edges'!$P206="Yes"),"Yes","No")</f>
        <v>Yes</v>
      </c>
      <c r="JE207" s="269" t="str">
        <f>IF(AND((RIGHT($JE$3,2)-'[1]Miter Profiles'!$AC$266-'[1]Outside Edges'!$B206)&gt;=5,'[1]Outside Edges'!$P206="Yes"),"Yes","No")</f>
        <v>Yes</v>
      </c>
      <c r="JF207" s="283" t="str">
        <f>IF(AND((RIGHT($JF$3,2)-'[1]Miter Profiles'!$AC$267-'[1]Outside Edges'!$B206)&gt;=5,'[1]Outside Edges'!$P206="Yes"),"Yes","No")</f>
        <v>No</v>
      </c>
      <c r="JG207" s="283" t="str">
        <f>IF(AND((RIGHT($JG$3,2)-'[1]Miter Profiles'!$AC$268-'[1]Outside Edges'!$B206)&gt;=5,'[1]Outside Edges'!$P206="Yes"),"Yes","No")</f>
        <v>Yes</v>
      </c>
      <c r="JH207" s="283" t="str">
        <f>IF(AND((RIGHT($JH$3,2)-'[1]Miter Profiles'!$AC$269-'[1]Outside Edges'!$B206)&gt;=5,'[1]Outside Edges'!$P206="Yes"),"Yes","No")</f>
        <v>Yes</v>
      </c>
      <c r="JI207" s="269" t="str">
        <f>IF(AND((RIGHT($JI$3,2)-'[1]Miter Profiles'!$AC$270-'[1]Outside Edges'!$B206)&gt;=5,'[1]Outside Edges'!$P206="Yes"),"Yes","No")</f>
        <v>Yes</v>
      </c>
      <c r="JJ207" s="269" t="str">
        <f>IF(AND((RIGHT($JJ$3,2)-'[1]Miter Profiles'!$AC$271-'[1]Outside Edges'!$B206)&gt;=5,'[1]Outside Edges'!$P206="Yes"),"Yes","No")</f>
        <v>Yes</v>
      </c>
      <c r="JK207" s="269" t="str">
        <f>IF(AND((RIGHT($JK$3,2)-'[1]Miter Profiles'!$AC$272-'[1]Outside Edges'!$B206)&gt;=5,'[1]Outside Edges'!$P206="Yes"),"Yes","No")</f>
        <v>Yes</v>
      </c>
      <c r="JL207" s="283" t="str">
        <f>IF(AND((RIGHT($JL$3,2)-'[1]Miter Profiles'!$AC$273-'[1]Outside Edges'!$B206)&gt;=5,'[1]Outside Edges'!$P206="Yes"),"Yes","No")</f>
        <v>Yes</v>
      </c>
      <c r="JM207" s="283" t="str">
        <f>IF(AND((RIGHT($JM$3,2)-'[1]Miter Profiles'!$AC$274-'[1]Outside Edges'!$B206)&gt;=5,'[1]Outside Edges'!$P206="Yes"),"Yes","No")</f>
        <v>Yes</v>
      </c>
      <c r="JN207" s="283" t="str">
        <f>IF(AND((RIGHT($JN$3,2)-'[1]Miter Profiles'!$AC$275-'[1]Outside Edges'!$B206)&gt;=5,'[1]Outside Edges'!$P206="Yes"),"Yes","No")</f>
        <v>Yes</v>
      </c>
      <c r="JO207" s="269" t="str">
        <f>IF(AND((RIGHT($JO$3,2)-'[1]Miter Profiles'!$AC$276-'[1]Outside Edges'!$B206)&gt;=5,'[1]Outside Edges'!$P206="Yes"),"Yes","No")</f>
        <v>Yes</v>
      </c>
      <c r="JP207" s="269" t="str">
        <f>IF(AND((RIGHT($JP$3,2)-'[1]Miter Profiles'!$AC$277-'[1]Outside Edges'!$B206)&gt;=5,'[1]Outside Edges'!$P206="Yes"),"Yes","No")</f>
        <v>Yes</v>
      </c>
      <c r="JQ207" s="269" t="str">
        <f>IF(AND((RIGHT($JQ$3,2)-'[1]Miter Profiles'!$AC$278-'[1]Outside Edges'!$B206)&gt;=5,'[1]Outside Edges'!$P206="Yes"),"Yes","No")</f>
        <v>Yes</v>
      </c>
      <c r="JR207" s="283" t="str">
        <f>IF(AND((RIGHT($JR$3,2)-'[1]Miter Profiles'!$AC$279-'[1]Outside Edges'!$B206)&gt;=5,'[1]Outside Edges'!$P206="Yes"),"Yes","No")</f>
        <v>No</v>
      </c>
      <c r="JS207" s="283" t="str">
        <f>IF(AND((RIGHT($JS$3,2)-'[1]Miter Profiles'!$AC$280-'[1]Outside Edges'!$B206)&gt;=5,'[1]Outside Edges'!$P206="Yes"),"Yes","No")</f>
        <v>Yes</v>
      </c>
      <c r="JT207" s="283" t="str">
        <f>IF(AND((RIGHT($JT$3,2)-'[1]Miter Profiles'!$AC$281-'[1]Outside Edges'!$B206)&gt;=5,'[1]Outside Edges'!$P206="Yes"),"Yes","No")</f>
        <v>Yes</v>
      </c>
      <c r="JU207" s="269" t="str">
        <f>IF(AND((RIGHT($JU$3,2)-'[1]Miter Profiles'!$AC$282-'[1]Outside Edges'!$B206)&gt;=5,'[1]Outside Edges'!$P206="Yes"),"Yes","No")</f>
        <v>No</v>
      </c>
      <c r="JV207" s="269" t="str">
        <f>IF(AND((RIGHT($JV$3,2)-'[1]Miter Profiles'!$AC$283-'[1]Outside Edges'!$B206)&gt;=5,'[1]Outside Edges'!$P206="Yes"),"Yes","No")</f>
        <v>Yes</v>
      </c>
      <c r="JW207" s="269" t="str">
        <f>IF(AND((RIGHT($JW$3,2)-'[1]Miter Profiles'!$AC$284-'[1]Outside Edges'!$B206)&gt;=5,'[1]Outside Edges'!$P206="Yes"),"Yes","No")</f>
        <v>Yes</v>
      </c>
      <c r="JX207" s="283" t="str">
        <f>IF(AND((RIGHT($JX$3,2)-'[1]Miter Profiles'!$AC$285-'[1]Outside Edges'!$B206)&gt;=5,'[1]Outside Edges'!$P206="Yes"),"Yes","No")</f>
        <v>Yes</v>
      </c>
      <c r="JY207" s="283" t="str">
        <f>IF(AND((RIGHT($JY$3,2)-'[1]Miter Profiles'!$AC$286-'[1]Outside Edges'!$B206)&gt;=5,'[1]Outside Edges'!$P206="Yes"),"Yes","No")</f>
        <v>Yes</v>
      </c>
      <c r="JZ207" s="283" t="str">
        <f>IF(AND((RIGHT($JZ$3,2)-'[1]Miter Profiles'!$AC$287-'[1]Outside Edges'!$B206)&gt;=5,'[1]Outside Edges'!$P206="Yes"),"Yes","No")</f>
        <v>Yes</v>
      </c>
      <c r="KA207" s="269" t="str">
        <f>IF(AND((RIGHT($KA$3,2)-'[1]Miter Profiles'!$AC$288-'[1]Outside Edges'!$B206)&gt;=5,'[1]Outside Edges'!$P206="Yes"),"Yes","No")</f>
        <v>Yes</v>
      </c>
      <c r="KB207" s="269" t="str">
        <f>IF(AND((RIGHT($KB$3,2)-'[1]Miter Profiles'!$AC$289-'[1]Outside Edges'!$B206)&gt;=5,'[1]Outside Edges'!$P206="Yes"),"Yes","No")</f>
        <v>Yes</v>
      </c>
      <c r="KC207" s="269" t="str">
        <f>IF(AND((RIGHT($KC$3,2)-'[1]Miter Profiles'!$AC$290-'[1]Outside Edges'!$B206)&gt;=5,'[1]Outside Edges'!$P206="Yes"),"Yes","No")</f>
        <v>Yes</v>
      </c>
      <c r="KD207" s="283" t="str">
        <f>IF(AND((RIGHT($KD$3,2)-'[1]Miter Profiles'!$AC$291-'[1]Outside Edges'!$B206)&gt;=5,'[1]Outside Edges'!$P206="Yes"),"Yes","No")</f>
        <v>Yes</v>
      </c>
      <c r="KE207" s="283" t="str">
        <f>IF(AND((RIGHT($KE$3,2)-'[1]Miter Profiles'!$AC$292-'[1]Outside Edges'!$B206)&gt;=5,'[1]Outside Edges'!$P206="Yes"),"Yes","No")</f>
        <v>Yes</v>
      </c>
      <c r="KF207" s="283" t="str">
        <f>IF(AND((RIGHT($KF$3,2)-'[1]Miter Profiles'!$AC$293-'[1]Outside Edges'!$B206)&gt;=5,'[1]Outside Edges'!$P206="Yes"),"Yes","No")</f>
        <v>Yes</v>
      </c>
      <c r="KG207" s="269" t="str">
        <f>IF(AND((RIGHT($KG$3,2)-'[1]Miter Profiles'!$AC$294-'[1]Outside Edges'!$B206)&gt;=5,'[1]Outside Edges'!$P206="Yes"),"Yes","No")</f>
        <v>Yes</v>
      </c>
      <c r="KH207" s="269" t="str">
        <f>IF(AND((RIGHT($KH$3,2)-'[1]Miter Profiles'!$AC$295-'[1]Outside Edges'!$B206)&gt;=5,'[1]Outside Edges'!$P206="Yes"),"Yes","No")</f>
        <v>Yes</v>
      </c>
      <c r="KI207" s="269" t="str">
        <f>IF(AND((RIGHT($KI$3,2)-'[1]Miter Profiles'!$AC$296-'[1]Outside Edges'!$B206)&gt;=5,'[1]Outside Edges'!$P206="Yes"),"Yes","No")</f>
        <v>Yes</v>
      </c>
      <c r="KJ207" s="283" t="str">
        <f>IF(AND((RIGHT($KJ$3,2)-'[1]Miter Profiles'!$AC$297-'[1]Outside Edges'!$B206)&gt;=5,'[1]Outside Edges'!$P206="Yes"),"Yes","No")</f>
        <v>Yes</v>
      </c>
      <c r="KK207" s="283" t="str">
        <f>IF(AND((RIGHT($KK$3,2)-'[1]Miter Profiles'!$AC$298-'[1]Outside Edges'!$B206)&gt;=5,'[1]Outside Edges'!$P206="Yes"),"Yes","No")</f>
        <v>Yes</v>
      </c>
      <c r="KL207" s="283" t="str">
        <f>IF(AND((RIGHT($KL$3,2)-'[1]Miter Profiles'!$AC$299-'[1]Outside Edges'!$B206)&gt;=5,'[1]Outside Edges'!$P206="Yes"),"Yes","No")</f>
        <v>Yes</v>
      </c>
      <c r="KM207" s="269" t="str">
        <f>IF(AND((RIGHT($KM$3,2)-'[1]Miter Profiles'!$AC$300-'[1]Outside Edges'!$B206)&gt;=5,'[1]Outside Edges'!$P206="Yes"),"Yes","No")</f>
        <v>Yes</v>
      </c>
      <c r="KN207" s="269" t="str">
        <f>IF(AND((RIGHT($KN$3,2)-'[1]Miter Profiles'!$AC$301-'[1]Outside Edges'!$B206)&gt;=5,'[1]Outside Edges'!$P206="Yes"),"Yes","No")</f>
        <v>Yes</v>
      </c>
      <c r="KO207" s="269" t="str">
        <f>IF(AND((RIGHT($KO$3,2)-'[1]Miter Profiles'!$AC$302-'[1]Outside Edges'!$B206)&gt;=5,'[1]Outside Edges'!$P206="Yes"),"Yes","No")</f>
        <v>Yes</v>
      </c>
      <c r="KP207" s="283" t="str">
        <f>IF(AND((RIGHT($KP$3,2)-'[1]Miter Profiles'!$AC$303-'[1]Outside Edges'!$B206)&gt;=5,'[1]Outside Edges'!$P206="Yes"),"Yes","No")</f>
        <v>Yes</v>
      </c>
      <c r="KQ207" s="283" t="str">
        <f>IF(AND((RIGHT($KQ$3,2)-'[1]Miter Profiles'!$AC$304-'[1]Outside Edges'!$B206)&gt;=5,'[1]Outside Edges'!$P206="Yes"),"Yes","No")</f>
        <v>Yes</v>
      </c>
      <c r="KR207" s="283" t="str">
        <f>IF(AND((RIGHT($KR$3,2)-'[1]Miter Profiles'!$AC$305-'[1]Outside Edges'!$B206)&gt;=5,'[1]Outside Edges'!$P206="Yes"),"Yes","No")</f>
        <v>Yes</v>
      </c>
      <c r="KS207" s="269" t="str">
        <f>IF(AND((RIGHT($KS$3,2)-'[1]Miter Profiles'!$AC$306-'[1]Outside Edges'!$B206)&gt;=5,'[1]Outside Edges'!$P206="Yes"),"Yes","No")</f>
        <v>Yes</v>
      </c>
      <c r="KT207" s="269" t="str">
        <f>IF(AND((RIGHT($KT$3,2)-'[1]Miter Profiles'!$AC$307-'[1]Outside Edges'!$B206)&gt;=5,'[1]Outside Edges'!$P206="Yes"),"Yes","No")</f>
        <v>Yes</v>
      </c>
      <c r="KU207" s="269" t="str">
        <f>IF(AND((RIGHT($KU$3,2)-'[1]Miter Profiles'!$AC$308-'[1]Outside Edges'!$B206)&gt;=5,'[1]Outside Edges'!$P206="Yes"),"Yes","No")</f>
        <v>Yes</v>
      </c>
      <c r="KV207" s="283" t="str">
        <f>IF(AND((RIGHT($KV$3,2)-'[1]Miter Profiles'!$AC$309-'[1]Outside Edges'!$B206)&gt;=5,'[1]Outside Edges'!$P206="Yes"),"Yes","No")</f>
        <v>Yes</v>
      </c>
      <c r="KW207" s="283" t="str">
        <f>IF(AND((RIGHT($KW$3,2)-'[1]Miter Profiles'!$AC$310-'[1]Outside Edges'!$B206)&gt;=5,'[1]Outside Edges'!$P206="Yes"),"Yes","No")</f>
        <v>Yes</v>
      </c>
      <c r="KX207" s="283" t="str">
        <f>IF(AND((RIGHT($KX$3,2)-'[1]Miter Profiles'!$AC$311-'[1]Outside Edges'!$B206)&gt;=5,'[1]Outside Edges'!$P206="Yes"),"Yes","No")</f>
        <v>Yes</v>
      </c>
      <c r="KY207" s="269" t="str">
        <f>IF(AND((RIGHT($KY$3,2)-'[1]Miter Profiles'!$AC$312-'[1]Outside Edges'!$B206)&gt;=5,'[1]Outside Edges'!$P206="Yes"),"Yes","No")</f>
        <v>Yes</v>
      </c>
      <c r="KZ207" s="269" t="str">
        <f>IF(AND((RIGHT($KZ$3,2)-'[1]Miter Profiles'!$AC$313-'[1]Outside Edges'!$B206)&gt;=5,'[1]Outside Edges'!$P206="Yes"),"Yes","No")</f>
        <v>Yes</v>
      </c>
      <c r="LA207" s="269" t="str">
        <f>IF(AND((RIGHT($LA$3,2)-'[1]Miter Profiles'!$AC$314-'[1]Outside Edges'!$B206)&gt;=5,'[1]Outside Edges'!$P206="Yes"),"Yes","No")</f>
        <v>Yes</v>
      </c>
      <c r="LB207" s="283" t="str">
        <f>IF(AND((RIGHT($LB$3,2)-'[1]Miter Profiles'!$AC$315-'[1]Outside Edges'!$B206)&gt;=5,'[1]Outside Edges'!$P206="Yes"),"Yes","No")</f>
        <v>Yes</v>
      </c>
      <c r="LC207" s="283" t="str">
        <f>IF(AND((RIGHT($LC$3,2)-'[1]Miter Profiles'!$AC$316-'[1]Outside Edges'!$B206)&gt;=5,'[1]Outside Edges'!$P206="Yes"),"Yes","No")</f>
        <v>Yes</v>
      </c>
      <c r="LD207" s="283" t="str">
        <f>IF(AND((RIGHT($LD$3,2)-'[1]Miter Profiles'!$AC$317-'[1]Outside Edges'!$B206)&gt;=5,'[1]Outside Edges'!$P206="Yes"),"Yes","No")</f>
        <v>Yes</v>
      </c>
      <c r="LE207" s="283" t="str">
        <f>IF(AND((RIGHT($LE$3,2)-'[1]Miter Profiles'!$AC$318-'[1]Outside Edges'!$B206)&gt;=5,'[1]Outside Edges'!$P206="Yes"),"Yes","No")</f>
        <v>Yes</v>
      </c>
      <c r="LF207" s="269" t="str">
        <f>IF(AND((RIGHT($LF$3,2)-'[1]Miter Profiles'!$AC$319-'[1]Outside Edges'!$B206)&gt;=5,'[1]Outside Edges'!$P206="Yes"),"Yes","No")</f>
        <v>Yes</v>
      </c>
      <c r="LG207" s="269" t="str">
        <f>IF(AND((RIGHT($LG$3,2)-'[1]Miter Profiles'!$AC$320-'[1]Outside Edges'!$B206)&gt;=5,'[1]Outside Edges'!$P206="Yes"),"Yes","No")</f>
        <v>Yes</v>
      </c>
      <c r="LH207" s="269" t="str">
        <f>IF(AND((RIGHT($LH$3,2)-'[1]Miter Profiles'!$AC$321-'[1]Outside Edges'!$B206)&gt;=5,'[1]Outside Edges'!$P206="Yes"),"Yes","No")</f>
        <v>Yes</v>
      </c>
      <c r="LI207" s="269" t="str">
        <f>IF(AND((RIGHT($LI$3,2)-'[1]Miter Profiles'!$AC$322-'[1]Outside Edges'!$B206)&gt;=5,'[1]Outside Edges'!$P206="Yes"),"Yes","No")</f>
        <v>Yes</v>
      </c>
      <c r="LJ207" s="283" t="str">
        <f>IF(AND((RIGHT($LJ$3,2)-'[1]Miter Profiles'!$AC$323-'[1]Outside Edges'!$B206)&gt;=5,'[1]Outside Edges'!$P206="Yes"),"Yes","No")</f>
        <v>No</v>
      </c>
      <c r="LK207" s="283" t="str">
        <f>IF(AND((RIGHT($LK$3,2)-'[1]Miter Profiles'!$AC$324-'[1]Outside Edges'!$B206)&gt;=5,'[1]Outside Edges'!$P206="Yes"),"Yes","No")</f>
        <v>Yes</v>
      </c>
      <c r="LL207" s="283" t="str">
        <f>IF(AND((RIGHT($LL$3,2)-'[1]Miter Profiles'!$AC$325-'[1]Outside Edges'!$B206)&gt;=5,'[1]Outside Edges'!$P206="Yes"),"Yes","No")</f>
        <v>Yes</v>
      </c>
      <c r="LM207" s="269" t="str">
        <f>IF(AND((RIGHT($LM$3,2)-'[1]Miter Profiles'!$AC$326-'[1]Outside Edges'!$B206)&gt;=5,'[1]Outside Edges'!$P206="Yes"),"Yes","No")</f>
        <v>Yes</v>
      </c>
      <c r="LN207" s="269" t="str">
        <f>IF(AND((RIGHT($LN$3,2)-'[1]Miter Profiles'!$AC$327-'[1]Outside Edges'!$B206)&gt;=5,'[1]Outside Edges'!$P206="Yes"),"Yes","No")</f>
        <v>Yes</v>
      </c>
      <c r="LO207" s="269" t="str">
        <f>IF(AND((RIGHT($LO$3,2)-'[1]Miter Profiles'!$AC$328-'[1]Outside Edges'!$B206)&gt;=5,'[1]Outside Edges'!$P206="Yes"),"Yes","No")</f>
        <v>Yes</v>
      </c>
      <c r="LP207" s="283" t="str">
        <f>IF(AND((RIGHT($LP$3,2)-'[1]Miter Profiles'!$AC$329-'[1]Outside Edges'!$B206)&gt;=5,'[1]Outside Edges'!$P206="Yes"),"Yes","No")</f>
        <v>No</v>
      </c>
      <c r="LQ207" s="283" t="str">
        <f>IF(AND((RIGHT($LQ$3,2)-'[1]Miter Profiles'!$AC$330-'[1]Outside Edges'!$B206)&gt;=5,'[1]Outside Edges'!$P206="Yes"),"Yes","No")</f>
        <v>Yes</v>
      </c>
      <c r="LR207" s="283" t="str">
        <f>IF(AND((RIGHT($LR$3,2)-'[1]Miter Profiles'!$AC$331-'[1]Outside Edges'!$B206)&gt;=5,'[1]Outside Edges'!$P206="Yes"),"Yes","No")</f>
        <v>Yes</v>
      </c>
      <c r="LS207" s="269" t="str">
        <f>IF(AND((RIGHT($LS$3,2)-'[1]Miter Profiles'!$AC$332-'[1]Outside Edges'!$B206)&gt;=5,'[1]Outside Edges'!$P206="Yes"),"Yes","No")</f>
        <v>No</v>
      </c>
      <c r="LT207" s="269" t="str">
        <f>IF(AND((RIGHT($LT$3,2)-'[1]Miter Profiles'!$AC$333-'[1]Outside Edges'!$B206)&gt;=5,'[1]Outside Edges'!$P206="Yes"),"Yes","No")</f>
        <v>Yes</v>
      </c>
      <c r="LU207" s="269" t="str">
        <f>IF(AND((RIGHT($LU$3,2)-'[1]Miter Profiles'!$AC$334-'[1]Outside Edges'!$B206)&gt;=5,'[1]Outside Edges'!$P206="Yes"),"Yes","No")</f>
        <v>Yes</v>
      </c>
      <c r="LV207" s="283" t="str">
        <f>IF(AND((RIGHT($LV$3,2)-'[1]Miter Profiles'!$AC$335-'[1]Outside Edges'!$B206)&gt;=5,'[1]Outside Edges'!$P206="Yes"),"Yes","No")</f>
        <v>Yes</v>
      </c>
      <c r="LW207" s="283" t="str">
        <f>IF(AND((RIGHT($LW$3,2)-'[1]Miter Profiles'!$AC$336-'[1]Outside Edges'!$B206)&gt;=5,'[1]Outside Edges'!$P206="Yes"),"Yes","No")</f>
        <v>Yes</v>
      </c>
      <c r="LX207" s="283" t="str">
        <f>IF(AND((RIGHT($LX$3,2)-'[1]Miter Profiles'!$AC$337-'[1]Outside Edges'!$B206)&gt;=5,'[1]Outside Edges'!$P206="Yes"),"Yes","No")</f>
        <v>Yes</v>
      </c>
      <c r="LY207" s="269" t="str">
        <f>IF(AND((RIGHT($LY$3,2)-'[1]Miter Profiles'!$AC$338-'[1]Outside Edges'!$B206)&gt;=5,'[1]Outside Edges'!$P206="Yes"),"Yes","No")</f>
        <v>Yes</v>
      </c>
      <c r="LZ207" s="269" t="str">
        <f>IF(AND((RIGHT($LZ$3,2)-'[1]Miter Profiles'!$AC$339-'[1]Outside Edges'!$B206)&gt;=5,'[1]Outside Edges'!$P206="Yes"),"Yes","No")</f>
        <v>Yes</v>
      </c>
      <c r="MA207" s="269" t="str">
        <f>IF(AND((RIGHT($MA$3,2)-'[1]Miter Profiles'!$AC$340-'[1]Outside Edges'!$B206)&gt;=5,'[1]Outside Edges'!$P206="Yes"),"Yes","No")</f>
        <v>Yes</v>
      </c>
      <c r="MB207" s="283" t="str">
        <f>IF(AND((RIGHT($MB$3,2)-'[1]Miter Profiles'!$AC$341-'[1]Outside Edges'!$B206)&gt;=5,'[1]Outside Edges'!$P206="Yes"),"Yes","No")</f>
        <v>Yes</v>
      </c>
      <c r="MC207" s="283" t="str">
        <f>IF(AND((RIGHT($MC$3,2)-'[1]Miter Profiles'!$AC$342-'[1]Outside Edges'!$B206)&gt;=5,'[1]Outside Edges'!$P206="Yes"),"Yes","No")</f>
        <v>Yes</v>
      </c>
      <c r="MD207" s="283" t="str">
        <f>IF(AND((RIGHT($MD$3,2)-'[1]Miter Profiles'!$AC$343-'[1]Outside Edges'!$B206)&gt;=5,'[1]Outside Edges'!$P206="Yes"),"Yes","No")</f>
        <v>Yes</v>
      </c>
      <c r="ME207" s="269" t="str">
        <f>IF(AND((RIGHT($ME$3,2)-'[1]Miter Profiles'!$AC$344-'[1]Outside Edges'!$B206)&gt;=5,'[1]Outside Edges'!$P206="Yes"),"Yes","No")</f>
        <v>Yes</v>
      </c>
      <c r="MF207" s="269" t="str">
        <f>IF(AND((RIGHT($MF$3,2)-'[1]Miter Profiles'!$AC$345-'[1]Outside Edges'!$B206)&gt;=5,'[1]Outside Edges'!$P206="Yes"),"Yes","No")</f>
        <v>Yes</v>
      </c>
      <c r="MG207" s="269" t="str">
        <f>IF(AND((RIGHT($MG$3,2)-'[1]Miter Profiles'!$AC$346-'[1]Outside Edges'!$B206)&gt;=5,'[1]Outside Edges'!$P206="Yes"),"Yes","No")</f>
        <v>Yes</v>
      </c>
      <c r="MH207" s="283" t="str">
        <f>IF(AND((RIGHT($MH$3,2)-'[1]Miter Profiles'!$AC$347-'[1]Outside Edges'!$B206)&gt;=5,'[1]Outside Edges'!$P206="Yes"),"Yes","No")</f>
        <v>Yes</v>
      </c>
      <c r="MI207" s="283" t="str">
        <f>IF(AND((RIGHT($MI$3,2)-'[1]Miter Profiles'!$AC$348-'[1]Outside Edges'!$B206)&gt;=5,'[1]Outside Edges'!$P206="Yes"),"Yes","No")</f>
        <v>Yes</v>
      </c>
      <c r="MJ207" s="283" t="str">
        <f>IF(AND((RIGHT($MJ$3,2)-'[1]Miter Profiles'!$AC$349-'[1]Outside Edges'!$B206)&gt;=5,'[1]Outside Edges'!$P206="Yes"),"Yes","No")</f>
        <v>Yes</v>
      </c>
      <c r="MK207" s="269" t="str">
        <f>IF(AND((RIGHT($MK$3,2)-'[1]Miter Profiles'!$AC$350-'[1]Outside Edges'!$B206)&gt;=5,'[1]Outside Edges'!$P206="Yes"),"Yes","No")</f>
        <v>Yes</v>
      </c>
      <c r="ML207" s="269" t="str">
        <f>IF(AND((RIGHT($ML$3,2)-'[1]Miter Profiles'!$AC$351-'[1]Outside Edges'!$B206)&gt;=5,'[1]Outside Edges'!$P206="Yes"),"Yes","No")</f>
        <v>Yes</v>
      </c>
      <c r="MM207" s="269" t="str">
        <f>IF(AND((RIGHT($MM$3,2)-'[1]Miter Profiles'!$AC$352-'[1]Outside Edges'!$B206)&gt;=5,'[1]Outside Edges'!$P206="Yes"),"Yes","No")</f>
        <v>Yes</v>
      </c>
      <c r="MN207" s="283" t="str">
        <f>IF(AND((RIGHT($MK$3,2)-'[1]Miter Profiles'!$AC$350-'[1]Outside Edges'!$B206)&gt;=5,'[1]Outside Edges'!$P206="Yes"),"Yes","No")</f>
        <v>Yes</v>
      </c>
      <c r="MO207" s="283" t="str">
        <f>IF(AND((RIGHT($ML$3,2)-'[1]Miter Profiles'!$AC$351-'[1]Outside Edges'!$B206)&gt;=5,'[1]Outside Edges'!$P206="Yes"),"Yes","No")</f>
        <v>Yes</v>
      </c>
      <c r="MP207" s="283" t="str">
        <f>IF(AND((RIGHT($MM$3,2)-'[1]Miter Profiles'!$AC$352-'[1]Outside Edges'!$B206)&gt;=5,'[1]Outside Edges'!$P206="Yes"),"Yes","No")</f>
        <v>Yes</v>
      </c>
    </row>
  </sheetData>
  <sheetProtection algorithmName="SHA-512" hashValue="uce2g/TfOjcLf2z/3qC+y3mjaTGLZp/zfdKp75HWLoy2aw69up72o9AMoDwwn9d0bFAULrnWe8aYQlDzfpptCQ==" saltValue="iZwcl9eJFNuee/c1v8kqgQ==" spinCount="100000" sheet="1" objects="1" scenarios="1" selectLockedCells="1"/>
  <mergeCells count="9">
    <mergeCell ref="FZ1:HD1"/>
    <mergeCell ref="DL1:ER1"/>
    <mergeCell ref="CN1:DK1"/>
    <mergeCell ref="BP1:CM1"/>
    <mergeCell ref="A1:P1"/>
    <mergeCell ref="Q1:AA1"/>
    <mergeCell ref="AB1:AU1"/>
    <mergeCell ref="AV1:BO1"/>
    <mergeCell ref="ES1:FY1"/>
  </mergeCells>
  <phoneticPr fontId="1" type="noConversion"/>
  <conditionalFormatting sqref="B4:EF179 B180:JD199">
    <cfRule type="expression" dxfId="1553" priority="1293" stopIfTrue="1">
      <formula>B4="No"</formula>
    </cfRule>
    <cfRule type="expression" dxfId="1552" priority="1294" stopIfTrue="1">
      <formula>B4="Yes"</formula>
    </cfRule>
  </conditionalFormatting>
  <conditionalFormatting sqref="EG4:EL179">
    <cfRule type="expression" dxfId="1551" priority="1291" stopIfTrue="1">
      <formula>EG4="No"</formula>
    </cfRule>
    <cfRule type="expression" dxfId="1550" priority="1292" stopIfTrue="1">
      <formula>EG4="Yes"</formula>
    </cfRule>
  </conditionalFormatting>
  <conditionalFormatting sqref="EM4:ER179">
    <cfRule type="expression" dxfId="1549" priority="1289" stopIfTrue="1">
      <formula>EM4="No"</formula>
    </cfRule>
    <cfRule type="expression" dxfId="1548" priority="1290" stopIfTrue="1">
      <formula>EM4="Yes"</formula>
    </cfRule>
  </conditionalFormatting>
  <conditionalFormatting sqref="ES4:EX179">
    <cfRule type="expression" dxfId="1547" priority="1285" stopIfTrue="1">
      <formula>ES4="No"</formula>
    </cfRule>
    <cfRule type="expression" dxfId="1546" priority="1286" stopIfTrue="1">
      <formula>ES4="Yes"</formula>
    </cfRule>
  </conditionalFormatting>
  <conditionalFormatting sqref="EY4:FD179">
    <cfRule type="expression" dxfId="1545" priority="1283" stopIfTrue="1">
      <formula>EY4="No"</formula>
    </cfRule>
    <cfRule type="expression" dxfId="1544" priority="1284" stopIfTrue="1">
      <formula>EY4="Yes"</formula>
    </cfRule>
  </conditionalFormatting>
  <conditionalFormatting sqref="FE4:FJ179">
    <cfRule type="expression" dxfId="1543" priority="1281" stopIfTrue="1">
      <formula>FE4="No"</formula>
    </cfRule>
    <cfRule type="expression" dxfId="1542" priority="1282" stopIfTrue="1">
      <formula>FE4="Yes"</formula>
    </cfRule>
  </conditionalFormatting>
  <conditionalFormatting sqref="FK4:FP179">
    <cfRule type="expression" dxfId="1541" priority="1279" stopIfTrue="1">
      <formula>FK4="No"</formula>
    </cfRule>
    <cfRule type="expression" dxfId="1540" priority="1280" stopIfTrue="1">
      <formula>FK4="Yes"</formula>
    </cfRule>
  </conditionalFormatting>
  <conditionalFormatting sqref="FQ4:FV179">
    <cfRule type="expression" dxfId="1539" priority="1277" stopIfTrue="1">
      <formula>FQ4="No"</formula>
    </cfRule>
    <cfRule type="expression" dxfId="1538" priority="1278" stopIfTrue="1">
      <formula>FQ4="Yes"</formula>
    </cfRule>
  </conditionalFormatting>
  <conditionalFormatting sqref="FW4:GB179">
    <cfRule type="expression" dxfId="1537" priority="1275" stopIfTrue="1">
      <formula>FW4="No"</formula>
    </cfRule>
    <cfRule type="expression" dxfId="1536" priority="1276" stopIfTrue="1">
      <formula>FW4="Yes"</formula>
    </cfRule>
  </conditionalFormatting>
  <conditionalFormatting sqref="GC4:GH179">
    <cfRule type="expression" dxfId="1535" priority="1273" stopIfTrue="1">
      <formula>GC4="No"</formula>
    </cfRule>
    <cfRule type="expression" dxfId="1534" priority="1274" stopIfTrue="1">
      <formula>GC4="Yes"</formula>
    </cfRule>
  </conditionalFormatting>
  <conditionalFormatting sqref="GI4:GN179">
    <cfRule type="expression" dxfId="1533" priority="1271" stopIfTrue="1">
      <formula>GI4="No"</formula>
    </cfRule>
    <cfRule type="expression" dxfId="1532" priority="1272" stopIfTrue="1">
      <formula>GI4="Yes"</formula>
    </cfRule>
  </conditionalFormatting>
  <conditionalFormatting sqref="GX4:GZ179 HD4:HD179 GO4:GT179">
    <cfRule type="expression" dxfId="1531" priority="1269" stopIfTrue="1">
      <formula>GO4="No"</formula>
    </cfRule>
    <cfRule type="expression" dxfId="1530" priority="1270" stopIfTrue="1">
      <formula>GO4="Yes"</formula>
    </cfRule>
  </conditionalFormatting>
  <conditionalFormatting sqref="HA4:HC179 GU4:GW179">
    <cfRule type="expression" dxfId="1529" priority="1267" stopIfTrue="1">
      <formula>GU4="No"</formula>
    </cfRule>
    <cfRule type="expression" dxfId="1528" priority="1268" stopIfTrue="1">
      <formula>GU4="Yes"</formula>
    </cfRule>
  </conditionalFormatting>
  <conditionalFormatting sqref="HE4:HE179">
    <cfRule type="expression" dxfId="1527" priority="1265" stopIfTrue="1">
      <formula>HE4="No"</formula>
    </cfRule>
    <cfRule type="expression" dxfId="1526" priority="1266" stopIfTrue="1">
      <formula>HE4="Yes"</formula>
    </cfRule>
  </conditionalFormatting>
  <conditionalFormatting sqref="HF4:HG179">
    <cfRule type="expression" dxfId="1525" priority="1263" stopIfTrue="1">
      <formula>HF4="No"</formula>
    </cfRule>
    <cfRule type="expression" dxfId="1524" priority="1264" stopIfTrue="1">
      <formula>HF4="Yes"</formula>
    </cfRule>
  </conditionalFormatting>
  <conditionalFormatting sqref="HI4:HK179">
    <cfRule type="expression" dxfId="1523" priority="1261" stopIfTrue="1">
      <formula>HI4="No"</formula>
    </cfRule>
    <cfRule type="expression" dxfId="1522" priority="1262" stopIfTrue="1">
      <formula>HI4="Yes"</formula>
    </cfRule>
  </conditionalFormatting>
  <conditionalFormatting sqref="HL4:HM179 HH4:HH179">
    <cfRule type="expression" dxfId="1521" priority="1259" stopIfTrue="1">
      <formula>HH4="No"</formula>
    </cfRule>
    <cfRule type="expression" dxfId="1520" priority="1260" stopIfTrue="1">
      <formula>HH4="Yes"</formula>
    </cfRule>
  </conditionalFormatting>
  <conditionalFormatting sqref="HO4:HP179 HR4:HS179">
    <cfRule type="expression" dxfId="1519" priority="1257" stopIfTrue="1">
      <formula>HO4="No"</formula>
    </cfRule>
    <cfRule type="expression" dxfId="1518" priority="1258" stopIfTrue="1">
      <formula>HO4="Yes"</formula>
    </cfRule>
  </conditionalFormatting>
  <conditionalFormatting sqref="HN4:HN179">
    <cfRule type="expression" dxfId="1517" priority="1255" stopIfTrue="1">
      <formula>HN4="No"</formula>
    </cfRule>
    <cfRule type="expression" dxfId="1516" priority="1256" stopIfTrue="1">
      <formula>HN4="Yes"</formula>
    </cfRule>
  </conditionalFormatting>
  <conditionalFormatting sqref="HQ4:HQ179 HT4:HT179">
    <cfRule type="expression" dxfId="1515" priority="1253" stopIfTrue="1">
      <formula>HQ4="No"</formula>
    </cfRule>
    <cfRule type="expression" dxfId="1514" priority="1254" stopIfTrue="1">
      <formula>HQ4="Yes"</formula>
    </cfRule>
  </conditionalFormatting>
  <conditionalFormatting sqref="HV4:HX179">
    <cfRule type="expression" dxfId="1513" priority="1251" stopIfTrue="1">
      <formula>HV4="No"</formula>
    </cfRule>
    <cfRule type="expression" dxfId="1512" priority="1252" stopIfTrue="1">
      <formula>HV4="Yes"</formula>
    </cfRule>
  </conditionalFormatting>
  <conditionalFormatting sqref="HY4:HZ179 HU4:HU179">
    <cfRule type="expression" dxfId="1511" priority="1249" stopIfTrue="1">
      <formula>HU4="No"</formula>
    </cfRule>
    <cfRule type="expression" dxfId="1510" priority="1250" stopIfTrue="1">
      <formula>HU4="Yes"</formula>
    </cfRule>
  </conditionalFormatting>
  <conditionalFormatting sqref="IB4:ID179">
    <cfRule type="expression" dxfId="1509" priority="1247" stopIfTrue="1">
      <formula>IB4="No"</formula>
    </cfRule>
    <cfRule type="expression" dxfId="1508" priority="1248" stopIfTrue="1">
      <formula>IB4="Yes"</formula>
    </cfRule>
  </conditionalFormatting>
  <conditionalFormatting sqref="IE4:IF179 IA4:IA179">
    <cfRule type="expression" dxfId="1507" priority="1245" stopIfTrue="1">
      <formula>IA4="No"</formula>
    </cfRule>
    <cfRule type="expression" dxfId="1506" priority="1246" stopIfTrue="1">
      <formula>IA4="Yes"</formula>
    </cfRule>
  </conditionalFormatting>
  <conditionalFormatting sqref="IH4:IJ179">
    <cfRule type="expression" dxfId="1505" priority="1243" stopIfTrue="1">
      <formula>IH4="No"</formula>
    </cfRule>
    <cfRule type="expression" dxfId="1504" priority="1244" stopIfTrue="1">
      <formula>IH4="Yes"</formula>
    </cfRule>
  </conditionalFormatting>
  <conditionalFormatting sqref="IK4:IL179 IG4:IG179">
    <cfRule type="expression" dxfId="1503" priority="1241" stopIfTrue="1">
      <formula>IG4="No"</formula>
    </cfRule>
    <cfRule type="expression" dxfId="1502" priority="1242" stopIfTrue="1">
      <formula>IG4="Yes"</formula>
    </cfRule>
  </conditionalFormatting>
  <conditionalFormatting sqref="IN4:IP179">
    <cfRule type="expression" dxfId="1501" priority="1239" stopIfTrue="1">
      <formula>IN4="No"</formula>
    </cfRule>
    <cfRule type="expression" dxfId="1500" priority="1240" stopIfTrue="1">
      <formula>IN4="Yes"</formula>
    </cfRule>
  </conditionalFormatting>
  <conditionalFormatting sqref="IQ4:IR179 IM4:IM179">
    <cfRule type="expression" dxfId="1499" priority="1237" stopIfTrue="1">
      <formula>IM4="No"</formula>
    </cfRule>
    <cfRule type="expression" dxfId="1498" priority="1238" stopIfTrue="1">
      <formula>IM4="Yes"</formula>
    </cfRule>
  </conditionalFormatting>
  <conditionalFormatting sqref="IT4:IV179">
    <cfRule type="expression" dxfId="1497" priority="1235" stopIfTrue="1">
      <formula>IT4="No"</formula>
    </cfRule>
    <cfRule type="expression" dxfId="1496" priority="1236" stopIfTrue="1">
      <formula>IT4="Yes"</formula>
    </cfRule>
  </conditionalFormatting>
  <conditionalFormatting sqref="IW4:IX179 IS4:IS179">
    <cfRule type="expression" dxfId="1495" priority="1233" stopIfTrue="1">
      <formula>IS4="No"</formula>
    </cfRule>
    <cfRule type="expression" dxfId="1494" priority="1234" stopIfTrue="1">
      <formula>IS4="Yes"</formula>
    </cfRule>
  </conditionalFormatting>
  <conditionalFormatting sqref="IZ4:JB179">
    <cfRule type="expression" dxfId="1493" priority="1231" stopIfTrue="1">
      <formula>IZ4="No"</formula>
    </cfRule>
    <cfRule type="expression" dxfId="1492" priority="1232" stopIfTrue="1">
      <formula>IZ4="Yes"</formula>
    </cfRule>
  </conditionalFormatting>
  <conditionalFormatting sqref="IY4:IY179 JC4:JD179">
    <cfRule type="expression" dxfId="1491" priority="1229" stopIfTrue="1">
      <formula>IY4="No"</formula>
    </cfRule>
    <cfRule type="expression" dxfId="1490" priority="1230" stopIfTrue="1">
      <formula>IY4="Yes"</formula>
    </cfRule>
  </conditionalFormatting>
  <conditionalFormatting sqref="HL199:HM199 HH199">
    <cfRule type="expression" dxfId="1489" priority="1003" stopIfTrue="1">
      <formula>HH199="No"</formula>
    </cfRule>
    <cfRule type="expression" dxfId="1488" priority="1004" stopIfTrue="1">
      <formula>HH199="Yes"</formula>
    </cfRule>
  </conditionalFormatting>
  <conditionalFormatting sqref="HO199:HP199 HR199:HS199">
    <cfRule type="expression" dxfId="1487" priority="1001" stopIfTrue="1">
      <formula>HO199="No"</formula>
    </cfRule>
    <cfRule type="expression" dxfId="1486" priority="1002" stopIfTrue="1">
      <formula>HO199="Yes"</formula>
    </cfRule>
  </conditionalFormatting>
  <conditionalFormatting sqref="HN199">
    <cfRule type="expression" dxfId="1485" priority="999" stopIfTrue="1">
      <formula>HN199="No"</formula>
    </cfRule>
    <cfRule type="expression" dxfId="1484" priority="1000" stopIfTrue="1">
      <formula>HN199="Yes"</formula>
    </cfRule>
  </conditionalFormatting>
  <conditionalFormatting sqref="HQ199 HT199">
    <cfRule type="expression" dxfId="1483" priority="997" stopIfTrue="1">
      <formula>HQ199="No"</formula>
    </cfRule>
    <cfRule type="expression" dxfId="1482" priority="998" stopIfTrue="1">
      <formula>HQ199="Yes"</formula>
    </cfRule>
  </conditionalFormatting>
  <conditionalFormatting sqref="HV199:HX199">
    <cfRule type="expression" dxfId="1481" priority="995" stopIfTrue="1">
      <formula>HV199="No"</formula>
    </cfRule>
    <cfRule type="expression" dxfId="1480" priority="996" stopIfTrue="1">
      <formula>HV199="Yes"</formula>
    </cfRule>
  </conditionalFormatting>
  <conditionalFormatting sqref="HY199:HZ199 HU199">
    <cfRule type="expression" dxfId="1479" priority="993" stopIfTrue="1">
      <formula>HU199="No"</formula>
    </cfRule>
    <cfRule type="expression" dxfId="1478" priority="994" stopIfTrue="1">
      <formula>HU199="Yes"</formula>
    </cfRule>
  </conditionalFormatting>
  <conditionalFormatting sqref="IB199:ID199">
    <cfRule type="expression" dxfId="1477" priority="991" stopIfTrue="1">
      <formula>IB199="No"</formula>
    </cfRule>
    <cfRule type="expression" dxfId="1476" priority="992" stopIfTrue="1">
      <formula>IB199="Yes"</formula>
    </cfRule>
  </conditionalFormatting>
  <conditionalFormatting sqref="IE199:IF199 IA199">
    <cfRule type="expression" dxfId="1475" priority="989" stopIfTrue="1">
      <formula>IA199="No"</formula>
    </cfRule>
    <cfRule type="expression" dxfId="1474" priority="990" stopIfTrue="1">
      <formula>IA199="Yes"</formula>
    </cfRule>
  </conditionalFormatting>
  <conditionalFormatting sqref="IH199:IJ199">
    <cfRule type="expression" dxfId="1473" priority="987" stopIfTrue="1">
      <formula>IH199="No"</formula>
    </cfRule>
    <cfRule type="expression" dxfId="1472" priority="988" stopIfTrue="1">
      <formula>IH199="Yes"</formula>
    </cfRule>
  </conditionalFormatting>
  <conditionalFormatting sqref="IK199:IL199 IG199">
    <cfRule type="expression" dxfId="1471" priority="985" stopIfTrue="1">
      <formula>IG199="No"</formula>
    </cfRule>
    <cfRule type="expression" dxfId="1470" priority="986" stopIfTrue="1">
      <formula>IG199="Yes"</formula>
    </cfRule>
  </conditionalFormatting>
  <conditionalFormatting sqref="IN199:IP199">
    <cfRule type="expression" dxfId="1469" priority="983" stopIfTrue="1">
      <formula>IN199="No"</formula>
    </cfRule>
    <cfRule type="expression" dxfId="1468" priority="984" stopIfTrue="1">
      <formula>IN199="Yes"</formula>
    </cfRule>
  </conditionalFormatting>
  <conditionalFormatting sqref="IQ199:IR199 IM199">
    <cfRule type="expression" dxfId="1467" priority="981" stopIfTrue="1">
      <formula>IM199="No"</formula>
    </cfRule>
    <cfRule type="expression" dxfId="1466" priority="982" stopIfTrue="1">
      <formula>IM199="Yes"</formula>
    </cfRule>
  </conditionalFormatting>
  <conditionalFormatting sqref="IT199:IV199">
    <cfRule type="expression" dxfId="1465" priority="979" stopIfTrue="1">
      <formula>IT199="No"</formula>
    </cfRule>
    <cfRule type="expression" dxfId="1464" priority="980" stopIfTrue="1">
      <formula>IT199="Yes"</formula>
    </cfRule>
  </conditionalFormatting>
  <conditionalFormatting sqref="IW199:IX199 IS199">
    <cfRule type="expression" dxfId="1463" priority="977" stopIfTrue="1">
      <formula>IS199="No"</formula>
    </cfRule>
    <cfRule type="expression" dxfId="1462" priority="978" stopIfTrue="1">
      <formula>IS199="Yes"</formula>
    </cfRule>
  </conditionalFormatting>
  <conditionalFormatting sqref="IZ199:JB199">
    <cfRule type="expression" dxfId="1461" priority="975" stopIfTrue="1">
      <formula>IZ199="No"</formula>
    </cfRule>
    <cfRule type="expression" dxfId="1460" priority="976" stopIfTrue="1">
      <formula>IZ199="Yes"</formula>
    </cfRule>
  </conditionalFormatting>
  <conditionalFormatting sqref="IY199 JC199:JD199">
    <cfRule type="expression" dxfId="1459" priority="973" stopIfTrue="1">
      <formula>IY199="No"</formula>
    </cfRule>
    <cfRule type="expression" dxfId="1458" priority="974" stopIfTrue="1">
      <formula>IY199="Yes"</formula>
    </cfRule>
  </conditionalFormatting>
  <conditionalFormatting sqref="EG180:EL192">
    <cfRule type="expression" dxfId="1457" priority="1161" stopIfTrue="1">
      <formula>EG180="No"</formula>
    </cfRule>
    <cfRule type="expression" dxfId="1456" priority="1162" stopIfTrue="1">
      <formula>EG180="Yes"</formula>
    </cfRule>
  </conditionalFormatting>
  <conditionalFormatting sqref="EM180:ER192">
    <cfRule type="expression" dxfId="1455" priority="1159" stopIfTrue="1">
      <formula>EM180="No"</formula>
    </cfRule>
    <cfRule type="expression" dxfId="1454" priority="1160" stopIfTrue="1">
      <formula>EM180="Yes"</formula>
    </cfRule>
  </conditionalFormatting>
  <conditionalFormatting sqref="ES180:EX192">
    <cfRule type="expression" dxfId="1453" priority="1157" stopIfTrue="1">
      <formula>ES180="No"</formula>
    </cfRule>
    <cfRule type="expression" dxfId="1452" priority="1158" stopIfTrue="1">
      <formula>ES180="Yes"</formula>
    </cfRule>
  </conditionalFormatting>
  <conditionalFormatting sqref="EY180:FD192">
    <cfRule type="expression" dxfId="1451" priority="1155" stopIfTrue="1">
      <formula>EY180="No"</formula>
    </cfRule>
    <cfRule type="expression" dxfId="1450" priority="1156" stopIfTrue="1">
      <formula>EY180="Yes"</formula>
    </cfRule>
  </conditionalFormatting>
  <conditionalFormatting sqref="FE180:FJ192">
    <cfRule type="expression" dxfId="1449" priority="1153" stopIfTrue="1">
      <formula>FE180="No"</formula>
    </cfRule>
    <cfRule type="expression" dxfId="1448" priority="1154" stopIfTrue="1">
      <formula>FE180="Yes"</formula>
    </cfRule>
  </conditionalFormatting>
  <conditionalFormatting sqref="FK180:FP192">
    <cfRule type="expression" dxfId="1447" priority="1151" stopIfTrue="1">
      <formula>FK180="No"</formula>
    </cfRule>
    <cfRule type="expression" dxfId="1446" priority="1152" stopIfTrue="1">
      <formula>FK180="Yes"</formula>
    </cfRule>
  </conditionalFormatting>
  <conditionalFormatting sqref="FQ180:FV192">
    <cfRule type="expression" dxfId="1445" priority="1149" stopIfTrue="1">
      <formula>FQ180="No"</formula>
    </cfRule>
    <cfRule type="expression" dxfId="1444" priority="1150" stopIfTrue="1">
      <formula>FQ180="Yes"</formula>
    </cfRule>
  </conditionalFormatting>
  <conditionalFormatting sqref="FW180:GB192">
    <cfRule type="expression" dxfId="1443" priority="1147" stopIfTrue="1">
      <formula>FW180="No"</formula>
    </cfRule>
    <cfRule type="expression" dxfId="1442" priority="1148" stopIfTrue="1">
      <formula>FW180="Yes"</formula>
    </cfRule>
  </conditionalFormatting>
  <conditionalFormatting sqref="GC180:GH192">
    <cfRule type="expression" dxfId="1441" priority="1145" stopIfTrue="1">
      <formula>GC180="No"</formula>
    </cfRule>
    <cfRule type="expression" dxfId="1440" priority="1146" stopIfTrue="1">
      <formula>GC180="Yes"</formula>
    </cfRule>
  </conditionalFormatting>
  <conditionalFormatting sqref="GI180:GN192">
    <cfRule type="expression" dxfId="1439" priority="1143" stopIfTrue="1">
      <formula>GI180="No"</formula>
    </cfRule>
    <cfRule type="expression" dxfId="1438" priority="1144" stopIfTrue="1">
      <formula>GI180="Yes"</formula>
    </cfRule>
  </conditionalFormatting>
  <conditionalFormatting sqref="GX180:GZ192 HD180:HD192 GO180:GT192">
    <cfRule type="expression" dxfId="1437" priority="1141" stopIfTrue="1">
      <formula>GO180="No"</formula>
    </cfRule>
    <cfRule type="expression" dxfId="1436" priority="1142" stopIfTrue="1">
      <formula>GO180="Yes"</formula>
    </cfRule>
  </conditionalFormatting>
  <conditionalFormatting sqref="HA180:HC192 GU180:GW192">
    <cfRule type="expression" dxfId="1435" priority="1139" stopIfTrue="1">
      <formula>GU180="No"</formula>
    </cfRule>
    <cfRule type="expression" dxfId="1434" priority="1140" stopIfTrue="1">
      <formula>GU180="Yes"</formula>
    </cfRule>
  </conditionalFormatting>
  <conditionalFormatting sqref="HE180:HE192">
    <cfRule type="expression" dxfId="1433" priority="1137" stopIfTrue="1">
      <formula>HE180="No"</formula>
    </cfRule>
    <cfRule type="expression" dxfId="1432" priority="1138" stopIfTrue="1">
      <formula>HE180="Yes"</formula>
    </cfRule>
  </conditionalFormatting>
  <conditionalFormatting sqref="HF180:HG192">
    <cfRule type="expression" dxfId="1431" priority="1135" stopIfTrue="1">
      <formula>HF180="No"</formula>
    </cfRule>
    <cfRule type="expression" dxfId="1430" priority="1136" stopIfTrue="1">
      <formula>HF180="Yes"</formula>
    </cfRule>
  </conditionalFormatting>
  <conditionalFormatting sqref="HI180:HK192">
    <cfRule type="expression" dxfId="1429" priority="1133" stopIfTrue="1">
      <formula>HI180="No"</formula>
    </cfRule>
    <cfRule type="expression" dxfId="1428" priority="1134" stopIfTrue="1">
      <formula>HI180="Yes"</formula>
    </cfRule>
  </conditionalFormatting>
  <conditionalFormatting sqref="HL180:HM192 HH180:HH192">
    <cfRule type="expression" dxfId="1427" priority="1131" stopIfTrue="1">
      <formula>HH180="No"</formula>
    </cfRule>
    <cfRule type="expression" dxfId="1426" priority="1132" stopIfTrue="1">
      <formula>HH180="Yes"</formula>
    </cfRule>
  </conditionalFormatting>
  <conditionalFormatting sqref="HO180:HP192 HR180:HS192">
    <cfRule type="expression" dxfId="1425" priority="1129" stopIfTrue="1">
      <formula>HO180="No"</formula>
    </cfRule>
    <cfRule type="expression" dxfId="1424" priority="1130" stopIfTrue="1">
      <formula>HO180="Yes"</formula>
    </cfRule>
  </conditionalFormatting>
  <conditionalFormatting sqref="HN180:HN192">
    <cfRule type="expression" dxfId="1423" priority="1127" stopIfTrue="1">
      <formula>HN180="No"</formula>
    </cfRule>
    <cfRule type="expression" dxfId="1422" priority="1128" stopIfTrue="1">
      <formula>HN180="Yes"</formula>
    </cfRule>
  </conditionalFormatting>
  <conditionalFormatting sqref="HQ180:HQ192 HT180:HT192">
    <cfRule type="expression" dxfId="1421" priority="1125" stopIfTrue="1">
      <formula>HQ180="No"</formula>
    </cfRule>
    <cfRule type="expression" dxfId="1420" priority="1126" stopIfTrue="1">
      <formula>HQ180="Yes"</formula>
    </cfRule>
  </conditionalFormatting>
  <conditionalFormatting sqref="HV180:HX192">
    <cfRule type="expression" dxfId="1419" priority="1123" stopIfTrue="1">
      <formula>HV180="No"</formula>
    </cfRule>
    <cfRule type="expression" dxfId="1418" priority="1124" stopIfTrue="1">
      <formula>HV180="Yes"</formula>
    </cfRule>
  </conditionalFormatting>
  <conditionalFormatting sqref="HY180:HZ192 HU180:HU192">
    <cfRule type="expression" dxfId="1417" priority="1121" stopIfTrue="1">
      <formula>HU180="No"</formula>
    </cfRule>
    <cfRule type="expression" dxfId="1416" priority="1122" stopIfTrue="1">
      <formula>HU180="Yes"</formula>
    </cfRule>
  </conditionalFormatting>
  <conditionalFormatting sqref="IB180:ID192">
    <cfRule type="expression" dxfId="1415" priority="1119" stopIfTrue="1">
      <formula>IB180="No"</formula>
    </cfRule>
    <cfRule type="expression" dxfId="1414" priority="1120" stopIfTrue="1">
      <formula>IB180="Yes"</formula>
    </cfRule>
  </conditionalFormatting>
  <conditionalFormatting sqref="IE180:IF192 IA180:IA192">
    <cfRule type="expression" dxfId="1413" priority="1117" stopIfTrue="1">
      <formula>IA180="No"</formula>
    </cfRule>
    <cfRule type="expression" dxfId="1412" priority="1118" stopIfTrue="1">
      <formula>IA180="Yes"</formula>
    </cfRule>
  </conditionalFormatting>
  <conditionalFormatting sqref="IH180:IJ192">
    <cfRule type="expression" dxfId="1411" priority="1115" stopIfTrue="1">
      <formula>IH180="No"</formula>
    </cfRule>
    <cfRule type="expression" dxfId="1410" priority="1116" stopIfTrue="1">
      <formula>IH180="Yes"</formula>
    </cfRule>
  </conditionalFormatting>
  <conditionalFormatting sqref="IK180:IL192 IG180:IG192">
    <cfRule type="expression" dxfId="1409" priority="1113" stopIfTrue="1">
      <formula>IG180="No"</formula>
    </cfRule>
    <cfRule type="expression" dxfId="1408" priority="1114" stopIfTrue="1">
      <formula>IG180="Yes"</formula>
    </cfRule>
  </conditionalFormatting>
  <conditionalFormatting sqref="IN180:IP192">
    <cfRule type="expression" dxfId="1407" priority="1111" stopIfTrue="1">
      <formula>IN180="No"</formula>
    </cfRule>
    <cfRule type="expression" dxfId="1406" priority="1112" stopIfTrue="1">
      <formula>IN180="Yes"</formula>
    </cfRule>
  </conditionalFormatting>
  <conditionalFormatting sqref="IQ180:IR192 IM180:IM192">
    <cfRule type="expression" dxfId="1405" priority="1109" stopIfTrue="1">
      <formula>IM180="No"</formula>
    </cfRule>
    <cfRule type="expression" dxfId="1404" priority="1110" stopIfTrue="1">
      <formula>IM180="Yes"</formula>
    </cfRule>
  </conditionalFormatting>
  <conditionalFormatting sqref="IT180:IV192">
    <cfRule type="expression" dxfId="1403" priority="1107" stopIfTrue="1">
      <formula>IT180="No"</formula>
    </cfRule>
    <cfRule type="expression" dxfId="1402" priority="1108" stopIfTrue="1">
      <formula>IT180="Yes"</formula>
    </cfRule>
  </conditionalFormatting>
  <conditionalFormatting sqref="IW180:IX192 IS180:IS192">
    <cfRule type="expression" dxfId="1401" priority="1105" stopIfTrue="1">
      <formula>IS180="No"</formula>
    </cfRule>
    <cfRule type="expression" dxfId="1400" priority="1106" stopIfTrue="1">
      <formula>IS180="Yes"</formula>
    </cfRule>
  </conditionalFormatting>
  <conditionalFormatting sqref="IZ180:JB192">
    <cfRule type="expression" dxfId="1399" priority="1103" stopIfTrue="1">
      <formula>IZ180="No"</formula>
    </cfRule>
    <cfRule type="expression" dxfId="1398" priority="1104" stopIfTrue="1">
      <formula>IZ180="Yes"</formula>
    </cfRule>
  </conditionalFormatting>
  <conditionalFormatting sqref="IY180:IY192 JC180:JD192">
    <cfRule type="expression" dxfId="1397" priority="1101" stopIfTrue="1">
      <formula>IY180="No"</formula>
    </cfRule>
    <cfRule type="expression" dxfId="1396" priority="1102" stopIfTrue="1">
      <formula>IY180="Yes"</formula>
    </cfRule>
  </conditionalFormatting>
  <conditionalFormatting sqref="EG193:EL198">
    <cfRule type="expression" dxfId="1395" priority="1097" stopIfTrue="1">
      <formula>EG193="No"</formula>
    </cfRule>
    <cfRule type="expression" dxfId="1394" priority="1098" stopIfTrue="1">
      <formula>EG193="Yes"</formula>
    </cfRule>
  </conditionalFormatting>
  <conditionalFormatting sqref="EM193:ER198">
    <cfRule type="expression" dxfId="1393" priority="1095" stopIfTrue="1">
      <formula>EM193="No"</formula>
    </cfRule>
    <cfRule type="expression" dxfId="1392" priority="1096" stopIfTrue="1">
      <formula>EM193="Yes"</formula>
    </cfRule>
  </conditionalFormatting>
  <conditionalFormatting sqref="ES193:EX198">
    <cfRule type="expression" dxfId="1391" priority="1093" stopIfTrue="1">
      <formula>ES193="No"</formula>
    </cfRule>
    <cfRule type="expression" dxfId="1390" priority="1094" stopIfTrue="1">
      <formula>ES193="Yes"</formula>
    </cfRule>
  </conditionalFormatting>
  <conditionalFormatting sqref="EY193:FD198">
    <cfRule type="expression" dxfId="1389" priority="1091" stopIfTrue="1">
      <formula>EY193="No"</formula>
    </cfRule>
    <cfRule type="expression" dxfId="1388" priority="1092" stopIfTrue="1">
      <formula>EY193="Yes"</formula>
    </cfRule>
  </conditionalFormatting>
  <conditionalFormatting sqref="FE193:FJ198">
    <cfRule type="expression" dxfId="1387" priority="1089" stopIfTrue="1">
      <formula>FE193="No"</formula>
    </cfRule>
    <cfRule type="expression" dxfId="1386" priority="1090" stopIfTrue="1">
      <formula>FE193="Yes"</formula>
    </cfRule>
  </conditionalFormatting>
  <conditionalFormatting sqref="FK193:FP198">
    <cfRule type="expression" dxfId="1385" priority="1087" stopIfTrue="1">
      <formula>FK193="No"</formula>
    </cfRule>
    <cfRule type="expression" dxfId="1384" priority="1088" stopIfTrue="1">
      <formula>FK193="Yes"</formula>
    </cfRule>
  </conditionalFormatting>
  <conditionalFormatting sqref="FQ193:FV198">
    <cfRule type="expression" dxfId="1383" priority="1085" stopIfTrue="1">
      <formula>FQ193="No"</formula>
    </cfRule>
    <cfRule type="expression" dxfId="1382" priority="1086" stopIfTrue="1">
      <formula>FQ193="Yes"</formula>
    </cfRule>
  </conditionalFormatting>
  <conditionalFormatting sqref="FW193:GB198">
    <cfRule type="expression" dxfId="1381" priority="1083" stopIfTrue="1">
      <formula>FW193="No"</formula>
    </cfRule>
    <cfRule type="expression" dxfId="1380" priority="1084" stopIfTrue="1">
      <formula>FW193="Yes"</formula>
    </cfRule>
  </conditionalFormatting>
  <conditionalFormatting sqref="GC193:GH198">
    <cfRule type="expression" dxfId="1379" priority="1081" stopIfTrue="1">
      <formula>GC193="No"</formula>
    </cfRule>
    <cfRule type="expression" dxfId="1378" priority="1082" stopIfTrue="1">
      <formula>GC193="Yes"</formula>
    </cfRule>
  </conditionalFormatting>
  <conditionalFormatting sqref="GI193:GN198">
    <cfRule type="expression" dxfId="1377" priority="1079" stopIfTrue="1">
      <formula>GI193="No"</formula>
    </cfRule>
    <cfRule type="expression" dxfId="1376" priority="1080" stopIfTrue="1">
      <formula>GI193="Yes"</formula>
    </cfRule>
  </conditionalFormatting>
  <conditionalFormatting sqref="GX193:GZ198 HD193:HD198 GO193:GT198">
    <cfRule type="expression" dxfId="1375" priority="1077" stopIfTrue="1">
      <formula>GO193="No"</formula>
    </cfRule>
    <cfRule type="expression" dxfId="1374" priority="1078" stopIfTrue="1">
      <formula>GO193="Yes"</formula>
    </cfRule>
  </conditionalFormatting>
  <conditionalFormatting sqref="HA193:HC198 GU193:GW198">
    <cfRule type="expression" dxfId="1373" priority="1075" stopIfTrue="1">
      <formula>GU193="No"</formula>
    </cfRule>
    <cfRule type="expression" dxfId="1372" priority="1076" stopIfTrue="1">
      <formula>GU193="Yes"</formula>
    </cfRule>
  </conditionalFormatting>
  <conditionalFormatting sqref="HE193:HE198">
    <cfRule type="expression" dxfId="1371" priority="1073" stopIfTrue="1">
      <formula>HE193="No"</formula>
    </cfRule>
    <cfRule type="expression" dxfId="1370" priority="1074" stopIfTrue="1">
      <formula>HE193="Yes"</formula>
    </cfRule>
  </conditionalFormatting>
  <conditionalFormatting sqref="HF193:HG198">
    <cfRule type="expression" dxfId="1369" priority="1071" stopIfTrue="1">
      <formula>HF193="No"</formula>
    </cfRule>
    <cfRule type="expression" dxfId="1368" priority="1072" stopIfTrue="1">
      <formula>HF193="Yes"</formula>
    </cfRule>
  </conditionalFormatting>
  <conditionalFormatting sqref="HI193:HK198">
    <cfRule type="expression" dxfId="1367" priority="1069" stopIfTrue="1">
      <formula>HI193="No"</formula>
    </cfRule>
    <cfRule type="expression" dxfId="1366" priority="1070" stopIfTrue="1">
      <formula>HI193="Yes"</formula>
    </cfRule>
  </conditionalFormatting>
  <conditionalFormatting sqref="HL193:HM198 HH193:HH198">
    <cfRule type="expression" dxfId="1365" priority="1067" stopIfTrue="1">
      <formula>HH193="No"</formula>
    </cfRule>
    <cfRule type="expression" dxfId="1364" priority="1068" stopIfTrue="1">
      <formula>HH193="Yes"</formula>
    </cfRule>
  </conditionalFormatting>
  <conditionalFormatting sqref="HO193:HP198 HR193:HS198">
    <cfRule type="expression" dxfId="1363" priority="1065" stopIfTrue="1">
      <formula>HO193="No"</formula>
    </cfRule>
    <cfRule type="expression" dxfId="1362" priority="1066" stopIfTrue="1">
      <formula>HO193="Yes"</formula>
    </cfRule>
  </conditionalFormatting>
  <conditionalFormatting sqref="HN193:HN198">
    <cfRule type="expression" dxfId="1361" priority="1063" stopIfTrue="1">
      <formula>HN193="No"</formula>
    </cfRule>
    <cfRule type="expression" dxfId="1360" priority="1064" stopIfTrue="1">
      <formula>HN193="Yes"</formula>
    </cfRule>
  </conditionalFormatting>
  <conditionalFormatting sqref="HQ193:HQ198 HT193:HT198">
    <cfRule type="expression" dxfId="1359" priority="1061" stopIfTrue="1">
      <formula>HQ193="No"</formula>
    </cfRule>
    <cfRule type="expression" dxfId="1358" priority="1062" stopIfTrue="1">
      <formula>HQ193="Yes"</formula>
    </cfRule>
  </conditionalFormatting>
  <conditionalFormatting sqref="HV193:HX198">
    <cfRule type="expression" dxfId="1357" priority="1059" stopIfTrue="1">
      <formula>HV193="No"</formula>
    </cfRule>
    <cfRule type="expression" dxfId="1356" priority="1060" stopIfTrue="1">
      <formula>HV193="Yes"</formula>
    </cfRule>
  </conditionalFormatting>
  <conditionalFormatting sqref="HY193:HZ198 HU193:HU198">
    <cfRule type="expression" dxfId="1355" priority="1057" stopIfTrue="1">
      <formula>HU193="No"</formula>
    </cfRule>
    <cfRule type="expression" dxfId="1354" priority="1058" stopIfTrue="1">
      <formula>HU193="Yes"</formula>
    </cfRule>
  </conditionalFormatting>
  <conditionalFormatting sqref="IB193:ID198">
    <cfRule type="expression" dxfId="1353" priority="1055" stopIfTrue="1">
      <formula>IB193="No"</formula>
    </cfRule>
    <cfRule type="expression" dxfId="1352" priority="1056" stopIfTrue="1">
      <formula>IB193="Yes"</formula>
    </cfRule>
  </conditionalFormatting>
  <conditionalFormatting sqref="IE193:IF198 IA193:IA198">
    <cfRule type="expression" dxfId="1351" priority="1053" stopIfTrue="1">
      <formula>IA193="No"</formula>
    </cfRule>
    <cfRule type="expression" dxfId="1350" priority="1054" stopIfTrue="1">
      <formula>IA193="Yes"</formula>
    </cfRule>
  </conditionalFormatting>
  <conditionalFormatting sqref="IH193:IJ198">
    <cfRule type="expression" dxfId="1349" priority="1051" stopIfTrue="1">
      <formula>IH193="No"</formula>
    </cfRule>
    <cfRule type="expression" dxfId="1348" priority="1052" stopIfTrue="1">
      <formula>IH193="Yes"</formula>
    </cfRule>
  </conditionalFormatting>
  <conditionalFormatting sqref="IK193:IL198 IG193:IG198">
    <cfRule type="expression" dxfId="1347" priority="1049" stopIfTrue="1">
      <formula>IG193="No"</formula>
    </cfRule>
    <cfRule type="expression" dxfId="1346" priority="1050" stopIfTrue="1">
      <formula>IG193="Yes"</formula>
    </cfRule>
  </conditionalFormatting>
  <conditionalFormatting sqref="IN193:IP198">
    <cfRule type="expression" dxfId="1345" priority="1047" stopIfTrue="1">
      <formula>IN193="No"</formula>
    </cfRule>
    <cfRule type="expression" dxfId="1344" priority="1048" stopIfTrue="1">
      <formula>IN193="Yes"</formula>
    </cfRule>
  </conditionalFormatting>
  <conditionalFormatting sqref="IQ193:IR198 IM193:IM198">
    <cfRule type="expression" dxfId="1343" priority="1045" stopIfTrue="1">
      <formula>IM193="No"</formula>
    </cfRule>
    <cfRule type="expression" dxfId="1342" priority="1046" stopIfTrue="1">
      <formula>IM193="Yes"</formula>
    </cfRule>
  </conditionalFormatting>
  <conditionalFormatting sqref="IT193:IV198">
    <cfRule type="expression" dxfId="1341" priority="1043" stopIfTrue="1">
      <formula>IT193="No"</formula>
    </cfRule>
    <cfRule type="expression" dxfId="1340" priority="1044" stopIfTrue="1">
      <formula>IT193="Yes"</formula>
    </cfRule>
  </conditionalFormatting>
  <conditionalFormatting sqref="IW193:IX198 IS193:IS198">
    <cfRule type="expression" dxfId="1339" priority="1041" stopIfTrue="1">
      <formula>IS193="No"</formula>
    </cfRule>
    <cfRule type="expression" dxfId="1338" priority="1042" stopIfTrue="1">
      <formula>IS193="Yes"</formula>
    </cfRule>
  </conditionalFormatting>
  <conditionalFormatting sqref="IZ193:JB198">
    <cfRule type="expression" dxfId="1337" priority="1039" stopIfTrue="1">
      <formula>IZ193="No"</formula>
    </cfRule>
    <cfRule type="expression" dxfId="1336" priority="1040" stopIfTrue="1">
      <formula>IZ193="Yes"</formula>
    </cfRule>
  </conditionalFormatting>
  <conditionalFormatting sqref="IY193:IY198 JC193:JD198">
    <cfRule type="expression" dxfId="1335" priority="1037" stopIfTrue="1">
      <formula>IY193="No"</formula>
    </cfRule>
    <cfRule type="expression" dxfId="1334" priority="1038" stopIfTrue="1">
      <formula>IY193="Yes"</formula>
    </cfRule>
  </conditionalFormatting>
  <conditionalFormatting sqref="EG199:EL199">
    <cfRule type="expression" dxfId="1333" priority="1033" stopIfTrue="1">
      <formula>EG199="No"</formula>
    </cfRule>
    <cfRule type="expression" dxfId="1332" priority="1034" stopIfTrue="1">
      <formula>EG199="Yes"</formula>
    </cfRule>
  </conditionalFormatting>
  <conditionalFormatting sqref="EM199:ER199">
    <cfRule type="expression" dxfId="1331" priority="1031" stopIfTrue="1">
      <formula>EM199="No"</formula>
    </cfRule>
    <cfRule type="expression" dxfId="1330" priority="1032" stopIfTrue="1">
      <formula>EM199="Yes"</formula>
    </cfRule>
  </conditionalFormatting>
  <conditionalFormatting sqref="ES199:EX199">
    <cfRule type="expression" dxfId="1329" priority="1029" stopIfTrue="1">
      <formula>ES199="No"</formula>
    </cfRule>
    <cfRule type="expression" dxfId="1328" priority="1030" stopIfTrue="1">
      <formula>ES199="Yes"</formula>
    </cfRule>
  </conditionalFormatting>
  <conditionalFormatting sqref="EY199:FD199">
    <cfRule type="expression" dxfId="1327" priority="1027" stopIfTrue="1">
      <formula>EY199="No"</formula>
    </cfRule>
    <cfRule type="expression" dxfId="1326" priority="1028" stopIfTrue="1">
      <formula>EY199="Yes"</formula>
    </cfRule>
  </conditionalFormatting>
  <conditionalFormatting sqref="FE199:FJ199">
    <cfRule type="expression" dxfId="1325" priority="1025" stopIfTrue="1">
      <formula>FE199="No"</formula>
    </cfRule>
    <cfRule type="expression" dxfId="1324" priority="1026" stopIfTrue="1">
      <formula>FE199="Yes"</formula>
    </cfRule>
  </conditionalFormatting>
  <conditionalFormatting sqref="FK199:FP199">
    <cfRule type="expression" dxfId="1323" priority="1023" stopIfTrue="1">
      <formula>FK199="No"</formula>
    </cfRule>
    <cfRule type="expression" dxfId="1322" priority="1024" stopIfTrue="1">
      <formula>FK199="Yes"</formula>
    </cfRule>
  </conditionalFormatting>
  <conditionalFormatting sqref="FQ199:FV199">
    <cfRule type="expression" dxfId="1321" priority="1021" stopIfTrue="1">
      <formula>FQ199="No"</formula>
    </cfRule>
    <cfRule type="expression" dxfId="1320" priority="1022" stopIfTrue="1">
      <formula>FQ199="Yes"</formula>
    </cfRule>
  </conditionalFormatting>
  <conditionalFormatting sqref="FW199:GB199">
    <cfRule type="expression" dxfId="1319" priority="1019" stopIfTrue="1">
      <formula>FW199="No"</formula>
    </cfRule>
    <cfRule type="expression" dxfId="1318" priority="1020" stopIfTrue="1">
      <formula>FW199="Yes"</formula>
    </cfRule>
  </conditionalFormatting>
  <conditionalFormatting sqref="GC199:GH199">
    <cfRule type="expression" dxfId="1317" priority="1017" stopIfTrue="1">
      <formula>GC199="No"</formula>
    </cfRule>
    <cfRule type="expression" dxfId="1316" priority="1018" stopIfTrue="1">
      <formula>GC199="Yes"</formula>
    </cfRule>
  </conditionalFormatting>
  <conditionalFormatting sqref="GI199:GN199">
    <cfRule type="expression" dxfId="1315" priority="1015" stopIfTrue="1">
      <formula>GI199="No"</formula>
    </cfRule>
    <cfRule type="expression" dxfId="1314" priority="1016" stopIfTrue="1">
      <formula>GI199="Yes"</formula>
    </cfRule>
  </conditionalFormatting>
  <conditionalFormatting sqref="GX199:GZ199 HD199 GO199:GT199">
    <cfRule type="expression" dxfId="1313" priority="1013" stopIfTrue="1">
      <formula>GO199="No"</formula>
    </cfRule>
    <cfRule type="expression" dxfId="1312" priority="1014" stopIfTrue="1">
      <formula>GO199="Yes"</formula>
    </cfRule>
  </conditionalFormatting>
  <conditionalFormatting sqref="HA199:HC199 GU199:GW199">
    <cfRule type="expression" dxfId="1311" priority="1011" stopIfTrue="1">
      <formula>GU199="No"</formula>
    </cfRule>
    <cfRule type="expression" dxfId="1310" priority="1012" stopIfTrue="1">
      <formula>GU199="Yes"</formula>
    </cfRule>
  </conditionalFormatting>
  <conditionalFormatting sqref="HE199">
    <cfRule type="expression" dxfId="1309" priority="1009" stopIfTrue="1">
      <formula>HE199="No"</formula>
    </cfRule>
    <cfRule type="expression" dxfId="1308" priority="1010" stopIfTrue="1">
      <formula>HE199="Yes"</formula>
    </cfRule>
  </conditionalFormatting>
  <conditionalFormatting sqref="HF199:HG199">
    <cfRule type="expression" dxfId="1307" priority="1007" stopIfTrue="1">
      <formula>HF199="No"</formula>
    </cfRule>
    <cfRule type="expression" dxfId="1306" priority="1008" stopIfTrue="1">
      <formula>HF199="Yes"</formula>
    </cfRule>
  </conditionalFormatting>
  <conditionalFormatting sqref="HI199:HK199">
    <cfRule type="expression" dxfId="1305" priority="1005" stopIfTrue="1">
      <formula>HI199="No"</formula>
    </cfRule>
    <cfRule type="expression" dxfId="1304" priority="1006" stopIfTrue="1">
      <formula>HI199="Yes"</formula>
    </cfRule>
  </conditionalFormatting>
  <conditionalFormatting sqref="JE4">
    <cfRule type="expression" dxfId="1303" priority="937" stopIfTrue="1">
      <formula>JE4="No"</formula>
    </cfRule>
    <cfRule type="expression" dxfId="1302" priority="938" stopIfTrue="1">
      <formula>JE4="Yes"</formula>
    </cfRule>
  </conditionalFormatting>
  <conditionalFormatting sqref="JF4:JG4">
    <cfRule type="expression" dxfId="1301" priority="927" stopIfTrue="1">
      <formula>JF4="No"</formula>
    </cfRule>
    <cfRule type="expression" dxfId="1300" priority="928" stopIfTrue="1">
      <formula>JF4="Yes"</formula>
    </cfRule>
  </conditionalFormatting>
  <conditionalFormatting sqref="JH4">
    <cfRule type="expression" dxfId="1299" priority="921" stopIfTrue="1">
      <formula>JH4="No"</formula>
    </cfRule>
    <cfRule type="expression" dxfId="1298" priority="922" stopIfTrue="1">
      <formula>JH4="Yes"</formula>
    </cfRule>
  </conditionalFormatting>
  <conditionalFormatting sqref="JI4:JJ4">
    <cfRule type="expression" dxfId="1297" priority="919" stopIfTrue="1">
      <formula>JI4="No"</formula>
    </cfRule>
    <cfRule type="expression" dxfId="1296" priority="920" stopIfTrue="1">
      <formula>JI4="Yes"</formula>
    </cfRule>
  </conditionalFormatting>
  <conditionalFormatting sqref="JK4">
    <cfRule type="expression" dxfId="1295" priority="913" stopIfTrue="1">
      <formula>JK4="No"</formula>
    </cfRule>
    <cfRule type="expression" dxfId="1294" priority="914" stopIfTrue="1">
      <formula>JK4="Yes"</formula>
    </cfRule>
  </conditionalFormatting>
  <conditionalFormatting sqref="JL4:JM4">
    <cfRule type="expression" dxfId="1293" priority="911" stopIfTrue="1">
      <formula>JL4="No"</formula>
    </cfRule>
    <cfRule type="expression" dxfId="1292" priority="912" stopIfTrue="1">
      <formula>JL4="Yes"</formula>
    </cfRule>
  </conditionalFormatting>
  <conditionalFormatting sqref="JN4">
    <cfRule type="expression" dxfId="1291" priority="905" stopIfTrue="1">
      <formula>JN4="No"</formula>
    </cfRule>
    <cfRule type="expression" dxfId="1290" priority="906" stopIfTrue="1">
      <formula>JN4="Yes"</formula>
    </cfRule>
  </conditionalFormatting>
  <conditionalFormatting sqref="JO4:JP4">
    <cfRule type="expression" dxfId="1289" priority="903" stopIfTrue="1">
      <formula>JO4="No"</formula>
    </cfRule>
    <cfRule type="expression" dxfId="1288" priority="904" stopIfTrue="1">
      <formula>JO4="Yes"</formula>
    </cfRule>
  </conditionalFormatting>
  <conditionalFormatting sqref="JQ4">
    <cfRule type="expression" dxfId="1287" priority="897" stopIfTrue="1">
      <formula>JQ4="No"</formula>
    </cfRule>
    <cfRule type="expression" dxfId="1286" priority="898" stopIfTrue="1">
      <formula>JQ4="Yes"</formula>
    </cfRule>
  </conditionalFormatting>
  <conditionalFormatting sqref="JR4:JS4">
    <cfRule type="expression" dxfId="1285" priority="895" stopIfTrue="1">
      <formula>JR4="No"</formula>
    </cfRule>
    <cfRule type="expression" dxfId="1284" priority="896" stopIfTrue="1">
      <formula>JR4="Yes"</formula>
    </cfRule>
  </conditionalFormatting>
  <conditionalFormatting sqref="JT4">
    <cfRule type="expression" dxfId="1283" priority="885" stopIfTrue="1">
      <formula>JT4="No"</formula>
    </cfRule>
    <cfRule type="expression" dxfId="1282" priority="886" stopIfTrue="1">
      <formula>JT4="Yes"</formula>
    </cfRule>
  </conditionalFormatting>
  <conditionalFormatting sqref="JU4:JV4">
    <cfRule type="expression" dxfId="1281" priority="883" stopIfTrue="1">
      <formula>JU4="No"</formula>
    </cfRule>
    <cfRule type="expression" dxfId="1280" priority="884" stopIfTrue="1">
      <formula>JU4="Yes"</formula>
    </cfRule>
  </conditionalFormatting>
  <conditionalFormatting sqref="JW4">
    <cfRule type="expression" dxfId="1279" priority="877" stopIfTrue="1">
      <formula>JW4="No"</formula>
    </cfRule>
    <cfRule type="expression" dxfId="1278" priority="878" stopIfTrue="1">
      <formula>JW4="Yes"</formula>
    </cfRule>
  </conditionalFormatting>
  <conditionalFormatting sqref="JX4:JY4">
    <cfRule type="expression" dxfId="1277" priority="875" stopIfTrue="1">
      <formula>JX4="No"</formula>
    </cfRule>
    <cfRule type="expression" dxfId="1276" priority="876" stopIfTrue="1">
      <formula>JX4="Yes"</formula>
    </cfRule>
  </conditionalFormatting>
  <conditionalFormatting sqref="JZ4">
    <cfRule type="expression" dxfId="1275" priority="869" stopIfTrue="1">
      <formula>JZ4="No"</formula>
    </cfRule>
    <cfRule type="expression" dxfId="1274" priority="870" stopIfTrue="1">
      <formula>JZ4="Yes"</formula>
    </cfRule>
  </conditionalFormatting>
  <conditionalFormatting sqref="KA4:KB4">
    <cfRule type="expression" dxfId="1273" priority="867" stopIfTrue="1">
      <formula>KA4="No"</formula>
    </cfRule>
    <cfRule type="expression" dxfId="1272" priority="868" stopIfTrue="1">
      <formula>KA4="Yes"</formula>
    </cfRule>
  </conditionalFormatting>
  <conditionalFormatting sqref="KC4">
    <cfRule type="expression" dxfId="1271" priority="861" stopIfTrue="1">
      <formula>KC4="No"</formula>
    </cfRule>
    <cfRule type="expression" dxfId="1270" priority="862" stopIfTrue="1">
      <formula>KC4="Yes"</formula>
    </cfRule>
  </conditionalFormatting>
  <conditionalFormatting sqref="KD4:KE4">
    <cfRule type="expression" dxfId="1269" priority="859" stopIfTrue="1">
      <formula>KD4="No"</formula>
    </cfRule>
    <cfRule type="expression" dxfId="1268" priority="860" stopIfTrue="1">
      <formula>KD4="Yes"</formula>
    </cfRule>
  </conditionalFormatting>
  <conditionalFormatting sqref="KF4">
    <cfRule type="expression" dxfId="1267" priority="853" stopIfTrue="1">
      <formula>KF4="No"</formula>
    </cfRule>
    <cfRule type="expression" dxfId="1266" priority="854" stopIfTrue="1">
      <formula>KF4="Yes"</formula>
    </cfRule>
  </conditionalFormatting>
  <conditionalFormatting sqref="KG4:KH4">
    <cfRule type="expression" dxfId="1265" priority="851" stopIfTrue="1">
      <formula>KG4="No"</formula>
    </cfRule>
    <cfRule type="expression" dxfId="1264" priority="852" stopIfTrue="1">
      <formula>KG4="Yes"</formula>
    </cfRule>
  </conditionalFormatting>
  <conditionalFormatting sqref="KI4">
    <cfRule type="expression" dxfId="1263" priority="845" stopIfTrue="1">
      <formula>KI4="No"</formula>
    </cfRule>
    <cfRule type="expression" dxfId="1262" priority="846" stopIfTrue="1">
      <formula>KI4="Yes"</formula>
    </cfRule>
  </conditionalFormatting>
  <conditionalFormatting sqref="KJ4:KK4">
    <cfRule type="expression" dxfId="1261" priority="843" stopIfTrue="1">
      <formula>KJ4="No"</formula>
    </cfRule>
    <cfRule type="expression" dxfId="1260" priority="844" stopIfTrue="1">
      <formula>KJ4="Yes"</formula>
    </cfRule>
  </conditionalFormatting>
  <conditionalFormatting sqref="KL4">
    <cfRule type="expression" dxfId="1259" priority="837" stopIfTrue="1">
      <formula>KL4="No"</formula>
    </cfRule>
    <cfRule type="expression" dxfId="1258" priority="838" stopIfTrue="1">
      <formula>KL4="Yes"</formula>
    </cfRule>
  </conditionalFormatting>
  <conditionalFormatting sqref="KM4:KN4">
    <cfRule type="expression" dxfId="1257" priority="835" stopIfTrue="1">
      <formula>KM4="No"</formula>
    </cfRule>
    <cfRule type="expression" dxfId="1256" priority="836" stopIfTrue="1">
      <formula>KM4="Yes"</formula>
    </cfRule>
  </conditionalFormatting>
  <conditionalFormatting sqref="KO4">
    <cfRule type="expression" dxfId="1255" priority="829" stopIfTrue="1">
      <formula>KO4="No"</formula>
    </cfRule>
    <cfRule type="expression" dxfId="1254" priority="830" stopIfTrue="1">
      <formula>KO4="Yes"</formula>
    </cfRule>
  </conditionalFormatting>
  <conditionalFormatting sqref="KP4:KQ4">
    <cfRule type="expression" dxfId="1253" priority="827" stopIfTrue="1">
      <formula>KP4="No"</formula>
    </cfRule>
    <cfRule type="expression" dxfId="1252" priority="828" stopIfTrue="1">
      <formula>KP4="Yes"</formula>
    </cfRule>
  </conditionalFormatting>
  <conditionalFormatting sqref="KR4">
    <cfRule type="expression" dxfId="1251" priority="821" stopIfTrue="1">
      <formula>KR4="No"</formula>
    </cfRule>
    <cfRule type="expression" dxfId="1250" priority="822" stopIfTrue="1">
      <formula>KR4="Yes"</formula>
    </cfRule>
  </conditionalFormatting>
  <conditionalFormatting sqref="KS4:KT4">
    <cfRule type="expression" dxfId="1249" priority="819" stopIfTrue="1">
      <formula>KS4="No"</formula>
    </cfRule>
    <cfRule type="expression" dxfId="1248" priority="820" stopIfTrue="1">
      <formula>KS4="Yes"</formula>
    </cfRule>
  </conditionalFormatting>
  <conditionalFormatting sqref="KU4">
    <cfRule type="expression" dxfId="1247" priority="811" stopIfTrue="1">
      <formula>KU4="No"</formula>
    </cfRule>
    <cfRule type="expression" dxfId="1246" priority="812" stopIfTrue="1">
      <formula>KU4="Yes"</formula>
    </cfRule>
  </conditionalFormatting>
  <conditionalFormatting sqref="KV4:KW4">
    <cfRule type="expression" dxfId="1245" priority="809" stopIfTrue="1">
      <formula>KV4="No"</formula>
    </cfRule>
    <cfRule type="expression" dxfId="1244" priority="810" stopIfTrue="1">
      <formula>KV4="Yes"</formula>
    </cfRule>
  </conditionalFormatting>
  <conditionalFormatting sqref="KX4">
    <cfRule type="expression" dxfId="1243" priority="803" stopIfTrue="1">
      <formula>KX4="No"</formula>
    </cfRule>
    <cfRule type="expression" dxfId="1242" priority="804" stopIfTrue="1">
      <formula>KX4="Yes"</formula>
    </cfRule>
  </conditionalFormatting>
  <conditionalFormatting sqref="KY4:KZ4">
    <cfRule type="expression" dxfId="1241" priority="801" stopIfTrue="1">
      <formula>KY4="No"</formula>
    </cfRule>
    <cfRule type="expression" dxfId="1240" priority="802" stopIfTrue="1">
      <formula>KY4="Yes"</formula>
    </cfRule>
  </conditionalFormatting>
  <conditionalFormatting sqref="LA4">
    <cfRule type="expression" dxfId="1239" priority="795" stopIfTrue="1">
      <formula>LA4="No"</formula>
    </cfRule>
    <cfRule type="expression" dxfId="1238" priority="796" stopIfTrue="1">
      <formula>LA4="Yes"</formula>
    </cfRule>
  </conditionalFormatting>
  <conditionalFormatting sqref="LB4:LC4">
    <cfRule type="expression" dxfId="1237" priority="793" stopIfTrue="1">
      <formula>LB4="No"</formula>
    </cfRule>
    <cfRule type="expression" dxfId="1236" priority="794" stopIfTrue="1">
      <formula>LB4="Yes"</formula>
    </cfRule>
  </conditionalFormatting>
  <conditionalFormatting sqref="LD4">
    <cfRule type="expression" dxfId="1235" priority="787" stopIfTrue="1">
      <formula>LD4="No"</formula>
    </cfRule>
    <cfRule type="expression" dxfId="1234" priority="788" stopIfTrue="1">
      <formula>LD4="Yes"</formula>
    </cfRule>
  </conditionalFormatting>
  <conditionalFormatting sqref="LE4:LF4">
    <cfRule type="expression" dxfId="1233" priority="785" stopIfTrue="1">
      <formula>LE4="No"</formula>
    </cfRule>
    <cfRule type="expression" dxfId="1232" priority="786" stopIfTrue="1">
      <formula>LE4="Yes"</formula>
    </cfRule>
  </conditionalFormatting>
  <conditionalFormatting sqref="LG4:LH4">
    <cfRule type="expression" dxfId="1231" priority="779" stopIfTrue="1">
      <formula>LG4="No"</formula>
    </cfRule>
    <cfRule type="expression" dxfId="1230" priority="780" stopIfTrue="1">
      <formula>LG4="Yes"</formula>
    </cfRule>
  </conditionalFormatting>
  <conditionalFormatting sqref="LI4">
    <cfRule type="expression" dxfId="1229" priority="775" stopIfTrue="1">
      <formula>LI4="No"</formula>
    </cfRule>
    <cfRule type="expression" dxfId="1228" priority="776" stopIfTrue="1">
      <formula>LI4="Yes"</formula>
    </cfRule>
  </conditionalFormatting>
  <conditionalFormatting sqref="LJ4:LK4">
    <cfRule type="expression" dxfId="1227" priority="773" stopIfTrue="1">
      <formula>LJ4="No"</formula>
    </cfRule>
    <cfRule type="expression" dxfId="1226" priority="774" stopIfTrue="1">
      <formula>LJ4="Yes"</formula>
    </cfRule>
  </conditionalFormatting>
  <conditionalFormatting sqref="LL4">
    <cfRule type="expression" dxfId="1225" priority="767" stopIfTrue="1">
      <formula>LL4="No"</formula>
    </cfRule>
    <cfRule type="expression" dxfId="1224" priority="768" stopIfTrue="1">
      <formula>LL4="Yes"</formula>
    </cfRule>
  </conditionalFormatting>
  <conditionalFormatting sqref="LM4:LN4">
    <cfRule type="expression" dxfId="1223" priority="765" stopIfTrue="1">
      <formula>LM4="No"</formula>
    </cfRule>
    <cfRule type="expression" dxfId="1222" priority="766" stopIfTrue="1">
      <formula>LM4="Yes"</formula>
    </cfRule>
  </conditionalFormatting>
  <conditionalFormatting sqref="LO4">
    <cfRule type="expression" dxfId="1221" priority="759" stopIfTrue="1">
      <formula>LO4="No"</formula>
    </cfRule>
    <cfRule type="expression" dxfId="1220" priority="760" stopIfTrue="1">
      <formula>LO4="Yes"</formula>
    </cfRule>
  </conditionalFormatting>
  <conditionalFormatting sqref="LP4:LQ4">
    <cfRule type="expression" dxfId="1219" priority="757" stopIfTrue="1">
      <formula>LP4="No"</formula>
    </cfRule>
    <cfRule type="expression" dxfId="1218" priority="758" stopIfTrue="1">
      <formula>LP4="Yes"</formula>
    </cfRule>
  </conditionalFormatting>
  <conditionalFormatting sqref="LR4">
    <cfRule type="expression" dxfId="1217" priority="751" stopIfTrue="1">
      <formula>LR4="No"</formula>
    </cfRule>
    <cfRule type="expression" dxfId="1216" priority="752" stopIfTrue="1">
      <formula>LR4="Yes"</formula>
    </cfRule>
  </conditionalFormatting>
  <conditionalFormatting sqref="LS4:LT4">
    <cfRule type="expression" dxfId="1215" priority="749" stopIfTrue="1">
      <formula>LS4="No"</formula>
    </cfRule>
    <cfRule type="expression" dxfId="1214" priority="750" stopIfTrue="1">
      <formula>LS4="Yes"</formula>
    </cfRule>
  </conditionalFormatting>
  <conditionalFormatting sqref="JE5:JE199">
    <cfRule type="expression" dxfId="1213" priority="747" stopIfTrue="1">
      <formula>JE5="No"</formula>
    </cfRule>
    <cfRule type="expression" dxfId="1212" priority="748" stopIfTrue="1">
      <formula>JE5="Yes"</formula>
    </cfRule>
  </conditionalFormatting>
  <conditionalFormatting sqref="JF5:JG199">
    <cfRule type="expression" dxfId="1211" priority="745" stopIfTrue="1">
      <formula>JF5="No"</formula>
    </cfRule>
    <cfRule type="expression" dxfId="1210" priority="746" stopIfTrue="1">
      <formula>JF5="Yes"</formula>
    </cfRule>
  </conditionalFormatting>
  <conditionalFormatting sqref="JH5:JH199">
    <cfRule type="expression" dxfId="1209" priority="743" stopIfTrue="1">
      <formula>JH5="No"</formula>
    </cfRule>
    <cfRule type="expression" dxfId="1208" priority="744" stopIfTrue="1">
      <formula>JH5="Yes"</formula>
    </cfRule>
  </conditionalFormatting>
  <conditionalFormatting sqref="JI5:JJ199">
    <cfRule type="expression" dxfId="1207" priority="741" stopIfTrue="1">
      <formula>JI5="No"</formula>
    </cfRule>
    <cfRule type="expression" dxfId="1206" priority="742" stopIfTrue="1">
      <formula>JI5="Yes"</formula>
    </cfRule>
  </conditionalFormatting>
  <conditionalFormatting sqref="JK5:JK199">
    <cfRule type="expression" dxfId="1205" priority="739" stopIfTrue="1">
      <formula>JK5="No"</formula>
    </cfRule>
    <cfRule type="expression" dxfId="1204" priority="740" stopIfTrue="1">
      <formula>JK5="Yes"</formula>
    </cfRule>
  </conditionalFormatting>
  <conditionalFormatting sqref="JL5:JM199">
    <cfRule type="expression" dxfId="1203" priority="737" stopIfTrue="1">
      <formula>JL5="No"</formula>
    </cfRule>
    <cfRule type="expression" dxfId="1202" priority="738" stopIfTrue="1">
      <formula>JL5="Yes"</formula>
    </cfRule>
  </conditionalFormatting>
  <conditionalFormatting sqref="JN5:JN199">
    <cfRule type="expression" dxfId="1201" priority="735" stopIfTrue="1">
      <formula>JN5="No"</formula>
    </cfRule>
    <cfRule type="expression" dxfId="1200" priority="736" stopIfTrue="1">
      <formula>JN5="Yes"</formula>
    </cfRule>
  </conditionalFormatting>
  <conditionalFormatting sqref="JO5:JP199">
    <cfRule type="expression" dxfId="1199" priority="733" stopIfTrue="1">
      <formula>JO5="No"</formula>
    </cfRule>
    <cfRule type="expression" dxfId="1198" priority="734" stopIfTrue="1">
      <formula>JO5="Yes"</formula>
    </cfRule>
  </conditionalFormatting>
  <conditionalFormatting sqref="JQ5:JQ199">
    <cfRule type="expression" dxfId="1197" priority="731" stopIfTrue="1">
      <formula>JQ5="No"</formula>
    </cfRule>
    <cfRule type="expression" dxfId="1196" priority="732" stopIfTrue="1">
      <formula>JQ5="Yes"</formula>
    </cfRule>
  </conditionalFormatting>
  <conditionalFormatting sqref="JR5:JS199">
    <cfRule type="expression" dxfId="1195" priority="729" stopIfTrue="1">
      <formula>JR5="No"</formula>
    </cfRule>
    <cfRule type="expression" dxfId="1194" priority="730" stopIfTrue="1">
      <formula>JR5="Yes"</formula>
    </cfRule>
  </conditionalFormatting>
  <conditionalFormatting sqref="JT5:JT199">
    <cfRule type="expression" dxfId="1193" priority="727" stopIfTrue="1">
      <formula>JT5="No"</formula>
    </cfRule>
    <cfRule type="expression" dxfId="1192" priority="728" stopIfTrue="1">
      <formula>JT5="Yes"</formula>
    </cfRule>
  </conditionalFormatting>
  <conditionalFormatting sqref="JU5:JV199">
    <cfRule type="expression" dxfId="1191" priority="725" stopIfTrue="1">
      <formula>JU5="No"</formula>
    </cfRule>
    <cfRule type="expression" dxfId="1190" priority="726" stopIfTrue="1">
      <formula>JU5="Yes"</formula>
    </cfRule>
  </conditionalFormatting>
  <conditionalFormatting sqref="JW5:JW199">
    <cfRule type="expression" dxfId="1189" priority="723" stopIfTrue="1">
      <formula>JW5="No"</formula>
    </cfRule>
    <cfRule type="expression" dxfId="1188" priority="724" stopIfTrue="1">
      <formula>JW5="Yes"</formula>
    </cfRule>
  </conditionalFormatting>
  <conditionalFormatting sqref="JX5:JY199">
    <cfRule type="expression" dxfId="1187" priority="721" stopIfTrue="1">
      <formula>JX5="No"</formula>
    </cfRule>
    <cfRule type="expression" dxfId="1186" priority="722" stopIfTrue="1">
      <formula>JX5="Yes"</formula>
    </cfRule>
  </conditionalFormatting>
  <conditionalFormatting sqref="JZ5:JZ199">
    <cfRule type="expression" dxfId="1185" priority="719" stopIfTrue="1">
      <formula>JZ5="No"</formula>
    </cfRule>
    <cfRule type="expression" dxfId="1184" priority="720" stopIfTrue="1">
      <formula>JZ5="Yes"</formula>
    </cfRule>
  </conditionalFormatting>
  <conditionalFormatting sqref="KA5:KB199">
    <cfRule type="expression" dxfId="1183" priority="717" stopIfTrue="1">
      <formula>KA5="No"</formula>
    </cfRule>
    <cfRule type="expression" dxfId="1182" priority="718" stopIfTrue="1">
      <formula>KA5="Yes"</formula>
    </cfRule>
  </conditionalFormatting>
  <conditionalFormatting sqref="KC5:KC199">
    <cfRule type="expression" dxfId="1181" priority="715" stopIfTrue="1">
      <formula>KC5="No"</formula>
    </cfRule>
    <cfRule type="expression" dxfId="1180" priority="716" stopIfTrue="1">
      <formula>KC5="Yes"</formula>
    </cfRule>
  </conditionalFormatting>
  <conditionalFormatting sqref="KD5:KE199">
    <cfRule type="expression" dxfId="1179" priority="713" stopIfTrue="1">
      <formula>KD5="No"</formula>
    </cfRule>
    <cfRule type="expression" dxfId="1178" priority="714" stopIfTrue="1">
      <formula>KD5="Yes"</formula>
    </cfRule>
  </conditionalFormatting>
  <conditionalFormatting sqref="KF5:KF199">
    <cfRule type="expression" dxfId="1177" priority="711" stopIfTrue="1">
      <formula>KF5="No"</formula>
    </cfRule>
    <cfRule type="expression" dxfId="1176" priority="712" stopIfTrue="1">
      <formula>KF5="Yes"</formula>
    </cfRule>
  </conditionalFormatting>
  <conditionalFormatting sqref="KG5:KH199">
    <cfRule type="expression" dxfId="1175" priority="709" stopIfTrue="1">
      <formula>KG5="No"</formula>
    </cfRule>
    <cfRule type="expression" dxfId="1174" priority="710" stopIfTrue="1">
      <formula>KG5="Yes"</formula>
    </cfRule>
  </conditionalFormatting>
  <conditionalFormatting sqref="KI5:KI199">
    <cfRule type="expression" dxfId="1173" priority="707" stopIfTrue="1">
      <formula>KI5="No"</formula>
    </cfRule>
    <cfRule type="expression" dxfId="1172" priority="708" stopIfTrue="1">
      <formula>KI5="Yes"</formula>
    </cfRule>
  </conditionalFormatting>
  <conditionalFormatting sqref="KJ5:KK199">
    <cfRule type="expression" dxfId="1171" priority="705" stopIfTrue="1">
      <formula>KJ5="No"</formula>
    </cfRule>
    <cfRule type="expression" dxfId="1170" priority="706" stopIfTrue="1">
      <formula>KJ5="Yes"</formula>
    </cfRule>
  </conditionalFormatting>
  <conditionalFormatting sqref="KL5:KL199">
    <cfRule type="expression" dxfId="1169" priority="703" stopIfTrue="1">
      <formula>KL5="No"</formula>
    </cfRule>
    <cfRule type="expression" dxfId="1168" priority="704" stopIfTrue="1">
      <formula>KL5="Yes"</formula>
    </cfRule>
  </conditionalFormatting>
  <conditionalFormatting sqref="KM5:KN199">
    <cfRule type="expression" dxfId="1167" priority="701" stopIfTrue="1">
      <formula>KM5="No"</formula>
    </cfRule>
    <cfRule type="expression" dxfId="1166" priority="702" stopIfTrue="1">
      <formula>KM5="Yes"</formula>
    </cfRule>
  </conditionalFormatting>
  <conditionalFormatting sqref="KO5:KO199">
    <cfRule type="expression" dxfId="1165" priority="699" stopIfTrue="1">
      <formula>KO5="No"</formula>
    </cfRule>
    <cfRule type="expression" dxfId="1164" priority="700" stopIfTrue="1">
      <formula>KO5="Yes"</formula>
    </cfRule>
  </conditionalFormatting>
  <conditionalFormatting sqref="KP5:KQ199">
    <cfRule type="expression" dxfId="1163" priority="697" stopIfTrue="1">
      <formula>KP5="No"</formula>
    </cfRule>
    <cfRule type="expression" dxfId="1162" priority="698" stopIfTrue="1">
      <formula>KP5="Yes"</formula>
    </cfRule>
  </conditionalFormatting>
  <conditionalFormatting sqref="KR5:KR199">
    <cfRule type="expression" dxfId="1161" priority="695" stopIfTrue="1">
      <formula>KR5="No"</formula>
    </cfRule>
    <cfRule type="expression" dxfId="1160" priority="696" stopIfTrue="1">
      <formula>KR5="Yes"</formula>
    </cfRule>
  </conditionalFormatting>
  <conditionalFormatting sqref="KS5:KT199">
    <cfRule type="expression" dxfId="1159" priority="693" stopIfTrue="1">
      <formula>KS5="No"</formula>
    </cfRule>
    <cfRule type="expression" dxfId="1158" priority="694" stopIfTrue="1">
      <formula>KS5="Yes"</formula>
    </cfRule>
  </conditionalFormatting>
  <conditionalFormatting sqref="KU5:KU199">
    <cfRule type="expression" dxfId="1157" priority="691" stopIfTrue="1">
      <formula>KU5="No"</formula>
    </cfRule>
    <cfRule type="expression" dxfId="1156" priority="692" stopIfTrue="1">
      <formula>KU5="Yes"</formula>
    </cfRule>
  </conditionalFormatting>
  <conditionalFormatting sqref="KV5:KW199">
    <cfRule type="expression" dxfId="1155" priority="689" stopIfTrue="1">
      <formula>KV5="No"</formula>
    </cfRule>
    <cfRule type="expression" dxfId="1154" priority="690" stopIfTrue="1">
      <formula>KV5="Yes"</formula>
    </cfRule>
  </conditionalFormatting>
  <conditionalFormatting sqref="KX5:KX199">
    <cfRule type="expression" dxfId="1153" priority="687" stopIfTrue="1">
      <formula>KX5="No"</formula>
    </cfRule>
    <cfRule type="expression" dxfId="1152" priority="688" stopIfTrue="1">
      <formula>KX5="Yes"</formula>
    </cfRule>
  </conditionalFormatting>
  <conditionalFormatting sqref="KY5:KZ199">
    <cfRule type="expression" dxfId="1151" priority="685" stopIfTrue="1">
      <formula>KY5="No"</formula>
    </cfRule>
    <cfRule type="expression" dxfId="1150" priority="686" stopIfTrue="1">
      <formula>KY5="Yes"</formula>
    </cfRule>
  </conditionalFormatting>
  <conditionalFormatting sqref="LA5:LA199">
    <cfRule type="expression" dxfId="1149" priority="683" stopIfTrue="1">
      <formula>LA5="No"</formula>
    </cfRule>
    <cfRule type="expression" dxfId="1148" priority="684" stopIfTrue="1">
      <formula>LA5="Yes"</formula>
    </cfRule>
  </conditionalFormatting>
  <conditionalFormatting sqref="LB5:LC199">
    <cfRule type="expression" dxfId="1147" priority="681" stopIfTrue="1">
      <formula>LB5="No"</formula>
    </cfRule>
    <cfRule type="expression" dxfId="1146" priority="682" stopIfTrue="1">
      <formula>LB5="Yes"</formula>
    </cfRule>
  </conditionalFormatting>
  <conditionalFormatting sqref="LD5:LD199">
    <cfRule type="expression" dxfId="1145" priority="679" stopIfTrue="1">
      <formula>LD5="No"</formula>
    </cfRule>
    <cfRule type="expression" dxfId="1144" priority="680" stopIfTrue="1">
      <formula>LD5="Yes"</formula>
    </cfRule>
  </conditionalFormatting>
  <conditionalFormatting sqref="LE5:LF199">
    <cfRule type="expression" dxfId="1143" priority="677" stopIfTrue="1">
      <formula>LE5="No"</formula>
    </cfRule>
    <cfRule type="expression" dxfId="1142" priority="678" stopIfTrue="1">
      <formula>LE5="Yes"</formula>
    </cfRule>
  </conditionalFormatting>
  <conditionalFormatting sqref="LG5:LH199">
    <cfRule type="expression" dxfId="1141" priority="675" stopIfTrue="1">
      <formula>LG5="No"</formula>
    </cfRule>
    <cfRule type="expression" dxfId="1140" priority="676" stopIfTrue="1">
      <formula>LG5="Yes"</formula>
    </cfRule>
  </conditionalFormatting>
  <conditionalFormatting sqref="LI5:LI199">
    <cfRule type="expression" dxfId="1139" priority="673" stopIfTrue="1">
      <formula>LI5="No"</formula>
    </cfRule>
    <cfRule type="expression" dxfId="1138" priority="674" stopIfTrue="1">
      <formula>LI5="Yes"</formula>
    </cfRule>
  </conditionalFormatting>
  <conditionalFormatting sqref="LJ5:LK199">
    <cfRule type="expression" dxfId="1137" priority="671" stopIfTrue="1">
      <formula>LJ5="No"</formula>
    </cfRule>
    <cfRule type="expression" dxfId="1136" priority="672" stopIfTrue="1">
      <formula>LJ5="Yes"</formula>
    </cfRule>
  </conditionalFormatting>
  <conditionalFormatting sqref="LL5:LL199">
    <cfRule type="expression" dxfId="1135" priority="669" stopIfTrue="1">
      <formula>LL5="No"</formula>
    </cfRule>
    <cfRule type="expression" dxfId="1134" priority="670" stopIfTrue="1">
      <formula>LL5="Yes"</formula>
    </cfRule>
  </conditionalFormatting>
  <conditionalFormatting sqref="LM5:LN199">
    <cfRule type="expression" dxfId="1133" priority="667" stopIfTrue="1">
      <formula>LM5="No"</formula>
    </cfRule>
    <cfRule type="expression" dxfId="1132" priority="668" stopIfTrue="1">
      <formula>LM5="Yes"</formula>
    </cfRule>
  </conditionalFormatting>
  <conditionalFormatting sqref="LO5:LO199">
    <cfRule type="expression" dxfId="1131" priority="665" stopIfTrue="1">
      <formula>LO5="No"</formula>
    </cfRule>
    <cfRule type="expression" dxfId="1130" priority="666" stopIfTrue="1">
      <formula>LO5="Yes"</formula>
    </cfRule>
  </conditionalFormatting>
  <conditionalFormatting sqref="LP5:LQ199">
    <cfRule type="expression" dxfId="1129" priority="663" stopIfTrue="1">
      <formula>LP5="No"</formula>
    </cfRule>
    <cfRule type="expression" dxfId="1128" priority="664" stopIfTrue="1">
      <formula>LP5="Yes"</formula>
    </cfRule>
  </conditionalFormatting>
  <conditionalFormatting sqref="LR5:LR199">
    <cfRule type="expression" dxfId="1127" priority="661" stopIfTrue="1">
      <formula>LR5="No"</formula>
    </cfRule>
    <cfRule type="expression" dxfId="1126" priority="662" stopIfTrue="1">
      <formula>LR5="Yes"</formula>
    </cfRule>
  </conditionalFormatting>
  <conditionalFormatting sqref="LS5:LT199">
    <cfRule type="expression" dxfId="1125" priority="659" stopIfTrue="1">
      <formula>LS5="No"</formula>
    </cfRule>
    <cfRule type="expression" dxfId="1124" priority="660" stopIfTrue="1">
      <formula>LS5="Yes"</formula>
    </cfRule>
  </conditionalFormatting>
  <conditionalFormatting sqref="B200:JD200">
    <cfRule type="expression" dxfId="1123" priority="657" stopIfTrue="1">
      <formula>B200="No"</formula>
    </cfRule>
    <cfRule type="expression" dxfId="1122" priority="658" stopIfTrue="1">
      <formula>B200="Yes"</formula>
    </cfRule>
  </conditionalFormatting>
  <conditionalFormatting sqref="EG200:EL200">
    <cfRule type="expression" dxfId="1121" priority="655" stopIfTrue="1">
      <formula>EG200="No"</formula>
    </cfRule>
    <cfRule type="expression" dxfId="1120" priority="656" stopIfTrue="1">
      <formula>EG200="Yes"</formula>
    </cfRule>
  </conditionalFormatting>
  <conditionalFormatting sqref="EM200:ER200">
    <cfRule type="expression" dxfId="1119" priority="653" stopIfTrue="1">
      <formula>EM200="No"</formula>
    </cfRule>
    <cfRule type="expression" dxfId="1118" priority="654" stopIfTrue="1">
      <formula>EM200="Yes"</formula>
    </cfRule>
  </conditionalFormatting>
  <conditionalFormatting sqref="ES200:EX200">
    <cfRule type="expression" dxfId="1117" priority="651" stopIfTrue="1">
      <formula>ES200="No"</formula>
    </cfRule>
    <cfRule type="expression" dxfId="1116" priority="652" stopIfTrue="1">
      <formula>ES200="Yes"</formula>
    </cfRule>
  </conditionalFormatting>
  <conditionalFormatting sqref="EY200:FD200">
    <cfRule type="expression" dxfId="1115" priority="649" stopIfTrue="1">
      <formula>EY200="No"</formula>
    </cfRule>
    <cfRule type="expression" dxfId="1114" priority="650" stopIfTrue="1">
      <formula>EY200="Yes"</formula>
    </cfRule>
  </conditionalFormatting>
  <conditionalFormatting sqref="FE200:FJ200">
    <cfRule type="expression" dxfId="1113" priority="647" stopIfTrue="1">
      <formula>FE200="No"</formula>
    </cfRule>
    <cfRule type="expression" dxfId="1112" priority="648" stopIfTrue="1">
      <formula>FE200="Yes"</formula>
    </cfRule>
  </conditionalFormatting>
  <conditionalFormatting sqref="FK200:FP200">
    <cfRule type="expression" dxfId="1111" priority="645" stopIfTrue="1">
      <formula>FK200="No"</formula>
    </cfRule>
    <cfRule type="expression" dxfId="1110" priority="646" stopIfTrue="1">
      <formula>FK200="Yes"</formula>
    </cfRule>
  </conditionalFormatting>
  <conditionalFormatting sqref="FQ200:FV200">
    <cfRule type="expression" dxfId="1109" priority="643" stopIfTrue="1">
      <formula>FQ200="No"</formula>
    </cfRule>
    <cfRule type="expression" dxfId="1108" priority="644" stopIfTrue="1">
      <formula>FQ200="Yes"</formula>
    </cfRule>
  </conditionalFormatting>
  <conditionalFormatting sqref="FW200:GB200">
    <cfRule type="expression" dxfId="1107" priority="641" stopIfTrue="1">
      <formula>FW200="No"</formula>
    </cfRule>
    <cfRule type="expression" dxfId="1106" priority="642" stopIfTrue="1">
      <formula>FW200="Yes"</formula>
    </cfRule>
  </conditionalFormatting>
  <conditionalFormatting sqref="GC200:GH200">
    <cfRule type="expression" dxfId="1105" priority="639" stopIfTrue="1">
      <formula>GC200="No"</formula>
    </cfRule>
    <cfRule type="expression" dxfId="1104" priority="640" stopIfTrue="1">
      <formula>GC200="Yes"</formula>
    </cfRule>
  </conditionalFormatting>
  <conditionalFormatting sqref="GI200:GN200">
    <cfRule type="expression" dxfId="1103" priority="637" stopIfTrue="1">
      <formula>GI200="No"</formula>
    </cfRule>
    <cfRule type="expression" dxfId="1102" priority="638" stopIfTrue="1">
      <formula>GI200="Yes"</formula>
    </cfRule>
  </conditionalFormatting>
  <conditionalFormatting sqref="GX200:GZ200 HD200 GO200:GT200">
    <cfRule type="expression" dxfId="1101" priority="635" stopIfTrue="1">
      <formula>GO200="No"</formula>
    </cfRule>
    <cfRule type="expression" dxfId="1100" priority="636" stopIfTrue="1">
      <formula>GO200="Yes"</formula>
    </cfRule>
  </conditionalFormatting>
  <conditionalFormatting sqref="HA200:HC200 GU200:GW200">
    <cfRule type="expression" dxfId="1099" priority="633" stopIfTrue="1">
      <formula>GU200="No"</formula>
    </cfRule>
    <cfRule type="expression" dxfId="1098" priority="634" stopIfTrue="1">
      <formula>GU200="Yes"</formula>
    </cfRule>
  </conditionalFormatting>
  <conditionalFormatting sqref="HE200">
    <cfRule type="expression" dxfId="1097" priority="631" stopIfTrue="1">
      <formula>HE200="No"</formula>
    </cfRule>
    <cfRule type="expression" dxfId="1096" priority="632" stopIfTrue="1">
      <formula>HE200="Yes"</formula>
    </cfRule>
  </conditionalFormatting>
  <conditionalFormatting sqref="HF200:HG200">
    <cfRule type="expression" dxfId="1095" priority="629" stopIfTrue="1">
      <formula>HF200="No"</formula>
    </cfRule>
    <cfRule type="expression" dxfId="1094" priority="630" stopIfTrue="1">
      <formula>HF200="Yes"</formula>
    </cfRule>
  </conditionalFormatting>
  <conditionalFormatting sqref="HI200:HK200">
    <cfRule type="expression" dxfId="1093" priority="627" stopIfTrue="1">
      <formula>HI200="No"</formula>
    </cfRule>
    <cfRule type="expression" dxfId="1092" priority="628" stopIfTrue="1">
      <formula>HI200="Yes"</formula>
    </cfRule>
  </conditionalFormatting>
  <conditionalFormatting sqref="HL200:HM200 HH200">
    <cfRule type="expression" dxfId="1091" priority="625" stopIfTrue="1">
      <formula>HH200="No"</formula>
    </cfRule>
    <cfRule type="expression" dxfId="1090" priority="626" stopIfTrue="1">
      <formula>HH200="Yes"</formula>
    </cfRule>
  </conditionalFormatting>
  <conditionalFormatting sqref="HO200:HP200 HR200:HS200">
    <cfRule type="expression" dxfId="1089" priority="623" stopIfTrue="1">
      <formula>HO200="No"</formula>
    </cfRule>
    <cfRule type="expression" dxfId="1088" priority="624" stopIfTrue="1">
      <formula>HO200="Yes"</formula>
    </cfRule>
  </conditionalFormatting>
  <conditionalFormatting sqref="HN200">
    <cfRule type="expression" dxfId="1087" priority="621" stopIfTrue="1">
      <formula>HN200="No"</formula>
    </cfRule>
    <cfRule type="expression" dxfId="1086" priority="622" stopIfTrue="1">
      <formula>HN200="Yes"</formula>
    </cfRule>
  </conditionalFormatting>
  <conditionalFormatting sqref="HQ200 HT200">
    <cfRule type="expression" dxfId="1085" priority="619" stopIfTrue="1">
      <formula>HQ200="No"</formula>
    </cfRule>
    <cfRule type="expression" dxfId="1084" priority="620" stopIfTrue="1">
      <formula>HQ200="Yes"</formula>
    </cfRule>
  </conditionalFormatting>
  <conditionalFormatting sqref="HV200:HX200">
    <cfRule type="expression" dxfId="1083" priority="617" stopIfTrue="1">
      <formula>HV200="No"</formula>
    </cfRule>
    <cfRule type="expression" dxfId="1082" priority="618" stopIfTrue="1">
      <formula>HV200="Yes"</formula>
    </cfRule>
  </conditionalFormatting>
  <conditionalFormatting sqref="HY200:HZ200 HU200">
    <cfRule type="expression" dxfId="1081" priority="615" stopIfTrue="1">
      <formula>HU200="No"</formula>
    </cfRule>
    <cfRule type="expression" dxfId="1080" priority="616" stopIfTrue="1">
      <formula>HU200="Yes"</formula>
    </cfRule>
  </conditionalFormatting>
  <conditionalFormatting sqref="IB200:ID200">
    <cfRule type="expression" dxfId="1079" priority="613" stopIfTrue="1">
      <formula>IB200="No"</formula>
    </cfRule>
    <cfRule type="expression" dxfId="1078" priority="614" stopIfTrue="1">
      <formula>IB200="Yes"</formula>
    </cfRule>
  </conditionalFormatting>
  <conditionalFormatting sqref="IE200:IF200 IA200">
    <cfRule type="expression" dxfId="1077" priority="611" stopIfTrue="1">
      <formula>IA200="No"</formula>
    </cfRule>
    <cfRule type="expression" dxfId="1076" priority="612" stopIfTrue="1">
      <formula>IA200="Yes"</formula>
    </cfRule>
  </conditionalFormatting>
  <conditionalFormatting sqref="IH200:IJ200">
    <cfRule type="expression" dxfId="1075" priority="609" stopIfTrue="1">
      <formula>IH200="No"</formula>
    </cfRule>
    <cfRule type="expression" dxfId="1074" priority="610" stopIfTrue="1">
      <formula>IH200="Yes"</formula>
    </cfRule>
  </conditionalFormatting>
  <conditionalFormatting sqref="IK200:IL200 IG200">
    <cfRule type="expression" dxfId="1073" priority="607" stopIfTrue="1">
      <formula>IG200="No"</formula>
    </cfRule>
    <cfRule type="expression" dxfId="1072" priority="608" stopIfTrue="1">
      <formula>IG200="Yes"</formula>
    </cfRule>
  </conditionalFormatting>
  <conditionalFormatting sqref="IN200:IP200">
    <cfRule type="expression" dxfId="1071" priority="605" stopIfTrue="1">
      <formula>IN200="No"</formula>
    </cfRule>
    <cfRule type="expression" dxfId="1070" priority="606" stopIfTrue="1">
      <formula>IN200="Yes"</formula>
    </cfRule>
  </conditionalFormatting>
  <conditionalFormatting sqref="IQ200:IR200 IM200">
    <cfRule type="expression" dxfId="1069" priority="603" stopIfTrue="1">
      <formula>IM200="No"</formula>
    </cfRule>
    <cfRule type="expression" dxfId="1068" priority="604" stopIfTrue="1">
      <formula>IM200="Yes"</formula>
    </cfRule>
  </conditionalFormatting>
  <conditionalFormatting sqref="IT200:IV200">
    <cfRule type="expression" dxfId="1067" priority="601" stopIfTrue="1">
      <formula>IT200="No"</formula>
    </cfRule>
    <cfRule type="expression" dxfId="1066" priority="602" stopIfTrue="1">
      <formula>IT200="Yes"</formula>
    </cfRule>
  </conditionalFormatting>
  <conditionalFormatting sqref="IW200:IX200 IS200">
    <cfRule type="expression" dxfId="1065" priority="599" stopIfTrue="1">
      <formula>IS200="No"</formula>
    </cfRule>
    <cfRule type="expression" dxfId="1064" priority="600" stopIfTrue="1">
      <formula>IS200="Yes"</formula>
    </cfRule>
  </conditionalFormatting>
  <conditionalFormatting sqref="IZ200:JB200">
    <cfRule type="expression" dxfId="1063" priority="597" stopIfTrue="1">
      <formula>IZ200="No"</formula>
    </cfRule>
    <cfRule type="expression" dxfId="1062" priority="598" stopIfTrue="1">
      <formula>IZ200="Yes"</formula>
    </cfRule>
  </conditionalFormatting>
  <conditionalFormatting sqref="IY200 JC200:JD200">
    <cfRule type="expression" dxfId="1061" priority="595" stopIfTrue="1">
      <formula>IY200="No"</formula>
    </cfRule>
    <cfRule type="expression" dxfId="1060" priority="596" stopIfTrue="1">
      <formula>IY200="Yes"</formula>
    </cfRule>
  </conditionalFormatting>
  <conditionalFormatting sqref="JE200">
    <cfRule type="expression" dxfId="1059" priority="593" stopIfTrue="1">
      <formula>JE200="No"</formula>
    </cfRule>
    <cfRule type="expression" dxfId="1058" priority="594" stopIfTrue="1">
      <formula>JE200="Yes"</formula>
    </cfRule>
  </conditionalFormatting>
  <conditionalFormatting sqref="JF200:JG200">
    <cfRule type="expression" dxfId="1057" priority="591" stopIfTrue="1">
      <formula>JF200="No"</formula>
    </cfRule>
    <cfRule type="expression" dxfId="1056" priority="592" stopIfTrue="1">
      <formula>JF200="Yes"</formula>
    </cfRule>
  </conditionalFormatting>
  <conditionalFormatting sqref="JH200">
    <cfRule type="expression" dxfId="1055" priority="589" stopIfTrue="1">
      <formula>JH200="No"</formula>
    </cfRule>
    <cfRule type="expression" dxfId="1054" priority="590" stopIfTrue="1">
      <formula>JH200="Yes"</formula>
    </cfRule>
  </conditionalFormatting>
  <conditionalFormatting sqref="JI200:JJ200">
    <cfRule type="expression" dxfId="1053" priority="587" stopIfTrue="1">
      <formula>JI200="No"</formula>
    </cfRule>
    <cfRule type="expression" dxfId="1052" priority="588" stopIfTrue="1">
      <formula>JI200="Yes"</formula>
    </cfRule>
  </conditionalFormatting>
  <conditionalFormatting sqref="JK200">
    <cfRule type="expression" dxfId="1051" priority="585" stopIfTrue="1">
      <formula>JK200="No"</formula>
    </cfRule>
    <cfRule type="expression" dxfId="1050" priority="586" stopIfTrue="1">
      <formula>JK200="Yes"</formula>
    </cfRule>
  </conditionalFormatting>
  <conditionalFormatting sqref="JL200:JM200">
    <cfRule type="expression" dxfId="1049" priority="583" stopIfTrue="1">
      <formula>JL200="No"</formula>
    </cfRule>
    <cfRule type="expression" dxfId="1048" priority="584" stopIfTrue="1">
      <formula>JL200="Yes"</formula>
    </cfRule>
  </conditionalFormatting>
  <conditionalFormatting sqref="JN200">
    <cfRule type="expression" dxfId="1047" priority="581" stopIfTrue="1">
      <formula>JN200="No"</formula>
    </cfRule>
    <cfRule type="expression" dxfId="1046" priority="582" stopIfTrue="1">
      <formula>JN200="Yes"</formula>
    </cfRule>
  </conditionalFormatting>
  <conditionalFormatting sqref="JO200:JP200">
    <cfRule type="expression" dxfId="1045" priority="579" stopIfTrue="1">
      <formula>JO200="No"</formula>
    </cfRule>
    <cfRule type="expression" dxfId="1044" priority="580" stopIfTrue="1">
      <formula>JO200="Yes"</formula>
    </cfRule>
  </conditionalFormatting>
  <conditionalFormatting sqref="JQ200">
    <cfRule type="expression" dxfId="1043" priority="577" stopIfTrue="1">
      <formula>JQ200="No"</formula>
    </cfRule>
    <cfRule type="expression" dxfId="1042" priority="578" stopIfTrue="1">
      <formula>JQ200="Yes"</formula>
    </cfRule>
  </conditionalFormatting>
  <conditionalFormatting sqref="JR200:JS200">
    <cfRule type="expression" dxfId="1041" priority="575" stopIfTrue="1">
      <formula>JR200="No"</formula>
    </cfRule>
    <cfRule type="expression" dxfId="1040" priority="576" stopIfTrue="1">
      <formula>JR200="Yes"</formula>
    </cfRule>
  </conditionalFormatting>
  <conditionalFormatting sqref="JT200">
    <cfRule type="expression" dxfId="1039" priority="573" stopIfTrue="1">
      <formula>JT200="No"</formula>
    </cfRule>
    <cfRule type="expression" dxfId="1038" priority="574" stopIfTrue="1">
      <formula>JT200="Yes"</formula>
    </cfRule>
  </conditionalFormatting>
  <conditionalFormatting sqref="JU200:JV200">
    <cfRule type="expression" dxfId="1037" priority="571" stopIfTrue="1">
      <formula>JU200="No"</formula>
    </cfRule>
    <cfRule type="expression" dxfId="1036" priority="572" stopIfTrue="1">
      <formula>JU200="Yes"</formula>
    </cfRule>
  </conditionalFormatting>
  <conditionalFormatting sqref="JW200">
    <cfRule type="expression" dxfId="1035" priority="569" stopIfTrue="1">
      <formula>JW200="No"</formula>
    </cfRule>
    <cfRule type="expression" dxfId="1034" priority="570" stopIfTrue="1">
      <formula>JW200="Yes"</formula>
    </cfRule>
  </conditionalFormatting>
  <conditionalFormatting sqref="JX200:JY200">
    <cfRule type="expression" dxfId="1033" priority="567" stopIfTrue="1">
      <formula>JX200="No"</formula>
    </cfRule>
    <cfRule type="expression" dxfId="1032" priority="568" stopIfTrue="1">
      <formula>JX200="Yes"</formula>
    </cfRule>
  </conditionalFormatting>
  <conditionalFormatting sqref="JZ200">
    <cfRule type="expression" dxfId="1031" priority="565" stopIfTrue="1">
      <formula>JZ200="No"</formula>
    </cfRule>
    <cfRule type="expression" dxfId="1030" priority="566" stopIfTrue="1">
      <formula>JZ200="Yes"</formula>
    </cfRule>
  </conditionalFormatting>
  <conditionalFormatting sqref="KA200:KB200">
    <cfRule type="expression" dxfId="1029" priority="563" stopIfTrue="1">
      <formula>KA200="No"</formula>
    </cfRule>
    <cfRule type="expression" dxfId="1028" priority="564" stopIfTrue="1">
      <formula>KA200="Yes"</formula>
    </cfRule>
  </conditionalFormatting>
  <conditionalFormatting sqref="KC200">
    <cfRule type="expression" dxfId="1027" priority="561" stopIfTrue="1">
      <formula>KC200="No"</formula>
    </cfRule>
    <cfRule type="expression" dxfId="1026" priority="562" stopIfTrue="1">
      <formula>KC200="Yes"</formula>
    </cfRule>
  </conditionalFormatting>
  <conditionalFormatting sqref="KD200:KE200">
    <cfRule type="expression" dxfId="1025" priority="559" stopIfTrue="1">
      <formula>KD200="No"</formula>
    </cfRule>
    <cfRule type="expression" dxfId="1024" priority="560" stopIfTrue="1">
      <formula>KD200="Yes"</formula>
    </cfRule>
  </conditionalFormatting>
  <conditionalFormatting sqref="KF200">
    <cfRule type="expression" dxfId="1023" priority="557" stopIfTrue="1">
      <formula>KF200="No"</formula>
    </cfRule>
    <cfRule type="expression" dxfId="1022" priority="558" stopIfTrue="1">
      <formula>KF200="Yes"</formula>
    </cfRule>
  </conditionalFormatting>
  <conditionalFormatting sqref="KG200:KH200">
    <cfRule type="expression" dxfId="1021" priority="555" stopIfTrue="1">
      <formula>KG200="No"</formula>
    </cfRule>
    <cfRule type="expression" dxfId="1020" priority="556" stopIfTrue="1">
      <formula>KG200="Yes"</formula>
    </cfRule>
  </conditionalFormatting>
  <conditionalFormatting sqref="KI200">
    <cfRule type="expression" dxfId="1019" priority="553" stopIfTrue="1">
      <formula>KI200="No"</formula>
    </cfRule>
    <cfRule type="expression" dxfId="1018" priority="554" stopIfTrue="1">
      <formula>KI200="Yes"</formula>
    </cfRule>
  </conditionalFormatting>
  <conditionalFormatting sqref="KJ200:KK200">
    <cfRule type="expression" dxfId="1017" priority="551" stopIfTrue="1">
      <formula>KJ200="No"</formula>
    </cfRule>
    <cfRule type="expression" dxfId="1016" priority="552" stopIfTrue="1">
      <formula>KJ200="Yes"</formula>
    </cfRule>
  </conditionalFormatting>
  <conditionalFormatting sqref="KL200">
    <cfRule type="expression" dxfId="1015" priority="549" stopIfTrue="1">
      <formula>KL200="No"</formula>
    </cfRule>
    <cfRule type="expression" dxfId="1014" priority="550" stopIfTrue="1">
      <formula>KL200="Yes"</formula>
    </cfRule>
  </conditionalFormatting>
  <conditionalFormatting sqref="KM200:KN200">
    <cfRule type="expression" dxfId="1013" priority="547" stopIfTrue="1">
      <formula>KM200="No"</formula>
    </cfRule>
    <cfRule type="expression" dxfId="1012" priority="548" stopIfTrue="1">
      <formula>KM200="Yes"</formula>
    </cfRule>
  </conditionalFormatting>
  <conditionalFormatting sqref="KO200">
    <cfRule type="expression" dxfId="1011" priority="545" stopIfTrue="1">
      <formula>KO200="No"</formula>
    </cfRule>
    <cfRule type="expression" dxfId="1010" priority="546" stopIfTrue="1">
      <formula>KO200="Yes"</formula>
    </cfRule>
  </conditionalFormatting>
  <conditionalFormatting sqref="KP200:KQ200">
    <cfRule type="expression" dxfId="1009" priority="543" stopIfTrue="1">
      <formula>KP200="No"</formula>
    </cfRule>
    <cfRule type="expression" dxfId="1008" priority="544" stopIfTrue="1">
      <formula>KP200="Yes"</formula>
    </cfRule>
  </conditionalFormatting>
  <conditionalFormatting sqref="KR200">
    <cfRule type="expression" dxfId="1007" priority="541" stopIfTrue="1">
      <formula>KR200="No"</formula>
    </cfRule>
    <cfRule type="expression" dxfId="1006" priority="542" stopIfTrue="1">
      <formula>KR200="Yes"</formula>
    </cfRule>
  </conditionalFormatting>
  <conditionalFormatting sqref="KS200:KT200">
    <cfRule type="expression" dxfId="1005" priority="539" stopIfTrue="1">
      <formula>KS200="No"</formula>
    </cfRule>
    <cfRule type="expression" dxfId="1004" priority="540" stopIfTrue="1">
      <formula>KS200="Yes"</formula>
    </cfRule>
  </conditionalFormatting>
  <conditionalFormatting sqref="KU200">
    <cfRule type="expression" dxfId="1003" priority="537" stopIfTrue="1">
      <formula>KU200="No"</formula>
    </cfRule>
    <cfRule type="expression" dxfId="1002" priority="538" stopIfTrue="1">
      <formula>KU200="Yes"</formula>
    </cfRule>
  </conditionalFormatting>
  <conditionalFormatting sqref="KV200:KW200">
    <cfRule type="expression" dxfId="1001" priority="535" stopIfTrue="1">
      <formula>KV200="No"</formula>
    </cfRule>
    <cfRule type="expression" dxfId="1000" priority="536" stopIfTrue="1">
      <formula>KV200="Yes"</formula>
    </cfRule>
  </conditionalFormatting>
  <conditionalFormatting sqref="KX200">
    <cfRule type="expression" dxfId="999" priority="533" stopIfTrue="1">
      <formula>KX200="No"</formula>
    </cfRule>
    <cfRule type="expression" dxfId="998" priority="534" stopIfTrue="1">
      <formula>KX200="Yes"</formula>
    </cfRule>
  </conditionalFormatting>
  <conditionalFormatting sqref="KY200:KZ200">
    <cfRule type="expression" dxfId="997" priority="531" stopIfTrue="1">
      <formula>KY200="No"</formula>
    </cfRule>
    <cfRule type="expression" dxfId="996" priority="532" stopIfTrue="1">
      <formula>KY200="Yes"</formula>
    </cfRule>
  </conditionalFormatting>
  <conditionalFormatting sqref="LA200">
    <cfRule type="expression" dxfId="995" priority="529" stopIfTrue="1">
      <formula>LA200="No"</formula>
    </cfRule>
    <cfRule type="expression" dxfId="994" priority="530" stopIfTrue="1">
      <formula>LA200="Yes"</formula>
    </cfRule>
  </conditionalFormatting>
  <conditionalFormatting sqref="LB200:LC200">
    <cfRule type="expression" dxfId="993" priority="527" stopIfTrue="1">
      <formula>LB200="No"</formula>
    </cfRule>
    <cfRule type="expression" dxfId="992" priority="528" stopIfTrue="1">
      <formula>LB200="Yes"</formula>
    </cfRule>
  </conditionalFormatting>
  <conditionalFormatting sqref="LD200">
    <cfRule type="expression" dxfId="991" priority="525" stopIfTrue="1">
      <formula>LD200="No"</formula>
    </cfRule>
    <cfRule type="expression" dxfId="990" priority="526" stopIfTrue="1">
      <formula>LD200="Yes"</formula>
    </cfRule>
  </conditionalFormatting>
  <conditionalFormatting sqref="LE200:LF200">
    <cfRule type="expression" dxfId="989" priority="523" stopIfTrue="1">
      <formula>LE200="No"</formula>
    </cfRule>
    <cfRule type="expression" dxfId="988" priority="524" stopIfTrue="1">
      <formula>LE200="Yes"</formula>
    </cfRule>
  </conditionalFormatting>
  <conditionalFormatting sqref="LG200:LH200">
    <cfRule type="expression" dxfId="987" priority="521" stopIfTrue="1">
      <formula>LG200="No"</formula>
    </cfRule>
    <cfRule type="expression" dxfId="986" priority="522" stopIfTrue="1">
      <formula>LG200="Yes"</formula>
    </cfRule>
  </conditionalFormatting>
  <conditionalFormatting sqref="LI200">
    <cfRule type="expression" dxfId="985" priority="519" stopIfTrue="1">
      <formula>LI200="No"</formula>
    </cfRule>
    <cfRule type="expression" dxfId="984" priority="520" stopIfTrue="1">
      <formula>LI200="Yes"</formula>
    </cfRule>
  </conditionalFormatting>
  <conditionalFormatting sqref="LJ200:LK200">
    <cfRule type="expression" dxfId="983" priority="517" stopIfTrue="1">
      <formula>LJ200="No"</formula>
    </cfRule>
    <cfRule type="expression" dxfId="982" priority="518" stopIfTrue="1">
      <formula>LJ200="Yes"</formula>
    </cfRule>
  </conditionalFormatting>
  <conditionalFormatting sqref="LL200">
    <cfRule type="expression" dxfId="981" priority="515" stopIfTrue="1">
      <formula>LL200="No"</formula>
    </cfRule>
    <cfRule type="expression" dxfId="980" priority="516" stopIfTrue="1">
      <formula>LL200="Yes"</formula>
    </cfRule>
  </conditionalFormatting>
  <conditionalFormatting sqref="LM200:LN200">
    <cfRule type="expression" dxfId="979" priority="513" stopIfTrue="1">
      <formula>LM200="No"</formula>
    </cfRule>
    <cfRule type="expression" dxfId="978" priority="514" stopIfTrue="1">
      <formula>LM200="Yes"</formula>
    </cfRule>
  </conditionalFormatting>
  <conditionalFormatting sqref="LO200">
    <cfRule type="expression" dxfId="977" priority="511" stopIfTrue="1">
      <formula>LO200="No"</formula>
    </cfRule>
    <cfRule type="expression" dxfId="976" priority="512" stopIfTrue="1">
      <formula>LO200="Yes"</formula>
    </cfRule>
  </conditionalFormatting>
  <conditionalFormatting sqref="LP200:LQ200">
    <cfRule type="expression" dxfId="975" priority="509" stopIfTrue="1">
      <formula>LP200="No"</formula>
    </cfRule>
    <cfRule type="expression" dxfId="974" priority="510" stopIfTrue="1">
      <formula>LP200="Yes"</formula>
    </cfRule>
  </conditionalFormatting>
  <conditionalFormatting sqref="LR200">
    <cfRule type="expression" dxfId="973" priority="507" stopIfTrue="1">
      <formula>LR200="No"</formula>
    </cfRule>
    <cfRule type="expression" dxfId="972" priority="508" stopIfTrue="1">
      <formula>LR200="Yes"</formula>
    </cfRule>
  </conditionalFormatting>
  <conditionalFormatting sqref="LS200:LT200">
    <cfRule type="expression" dxfId="971" priority="505" stopIfTrue="1">
      <formula>LS200="No"</formula>
    </cfRule>
    <cfRule type="expression" dxfId="970" priority="506" stopIfTrue="1">
      <formula>LS200="Yes"</formula>
    </cfRule>
  </conditionalFormatting>
  <conditionalFormatting sqref="LU4">
    <cfRule type="expression" dxfId="969" priority="503" stopIfTrue="1">
      <formula>LU4="No"</formula>
    </cfRule>
    <cfRule type="expression" dxfId="968" priority="504" stopIfTrue="1">
      <formula>LU4="Yes"</formula>
    </cfRule>
  </conditionalFormatting>
  <conditionalFormatting sqref="LV4:LW4">
    <cfRule type="expression" dxfId="967" priority="501" stopIfTrue="1">
      <formula>LV4="No"</formula>
    </cfRule>
    <cfRule type="expression" dxfId="966" priority="502" stopIfTrue="1">
      <formula>LV4="Yes"</formula>
    </cfRule>
  </conditionalFormatting>
  <conditionalFormatting sqref="LX4">
    <cfRule type="expression" dxfId="965" priority="499" stopIfTrue="1">
      <formula>LX4="No"</formula>
    </cfRule>
    <cfRule type="expression" dxfId="964" priority="500" stopIfTrue="1">
      <formula>LX4="Yes"</formula>
    </cfRule>
  </conditionalFormatting>
  <conditionalFormatting sqref="LY4:LZ4">
    <cfRule type="expression" dxfId="963" priority="497" stopIfTrue="1">
      <formula>LY4="No"</formula>
    </cfRule>
    <cfRule type="expression" dxfId="962" priority="498" stopIfTrue="1">
      <formula>LY4="Yes"</formula>
    </cfRule>
  </conditionalFormatting>
  <conditionalFormatting sqref="MA4">
    <cfRule type="expression" dxfId="961" priority="479" stopIfTrue="1">
      <formula>MA4="No"</formula>
    </cfRule>
    <cfRule type="expression" dxfId="960" priority="480" stopIfTrue="1">
      <formula>MA4="Yes"</formula>
    </cfRule>
  </conditionalFormatting>
  <conditionalFormatting sqref="MB4:MC4">
    <cfRule type="expression" dxfId="959" priority="477" stopIfTrue="1">
      <formula>MB4="No"</formula>
    </cfRule>
    <cfRule type="expression" dxfId="958" priority="478" stopIfTrue="1">
      <formula>MB4="Yes"</formula>
    </cfRule>
  </conditionalFormatting>
  <conditionalFormatting sqref="MD4">
    <cfRule type="expression" dxfId="957" priority="475" stopIfTrue="1">
      <formula>MD4="No"</formula>
    </cfRule>
    <cfRule type="expression" dxfId="956" priority="476" stopIfTrue="1">
      <formula>MD4="Yes"</formula>
    </cfRule>
  </conditionalFormatting>
  <conditionalFormatting sqref="ME4:MF4">
    <cfRule type="expression" dxfId="955" priority="473" stopIfTrue="1">
      <formula>ME4="No"</formula>
    </cfRule>
    <cfRule type="expression" dxfId="954" priority="474" stopIfTrue="1">
      <formula>ME4="Yes"</formula>
    </cfRule>
  </conditionalFormatting>
  <conditionalFormatting sqref="MG4">
    <cfRule type="expression" dxfId="953" priority="455" stopIfTrue="1">
      <formula>MG4="No"</formula>
    </cfRule>
    <cfRule type="expression" dxfId="952" priority="456" stopIfTrue="1">
      <formula>MG4="Yes"</formula>
    </cfRule>
  </conditionalFormatting>
  <conditionalFormatting sqref="MH4:MI4">
    <cfRule type="expression" dxfId="951" priority="449" stopIfTrue="1">
      <formula>MH4="No"</formula>
    </cfRule>
    <cfRule type="expression" dxfId="950" priority="450" stopIfTrue="1">
      <formula>MH4="Yes"</formula>
    </cfRule>
  </conditionalFormatting>
  <conditionalFormatting sqref="MJ4">
    <cfRule type="expression" dxfId="949" priority="443" stopIfTrue="1">
      <formula>MJ4="No"</formula>
    </cfRule>
    <cfRule type="expression" dxfId="948" priority="444" stopIfTrue="1">
      <formula>MJ4="Yes"</formula>
    </cfRule>
  </conditionalFormatting>
  <conditionalFormatting sqref="MK4:ML4">
    <cfRule type="expression" dxfId="947" priority="437" stopIfTrue="1">
      <formula>MK4="No"</formula>
    </cfRule>
    <cfRule type="expression" dxfId="946" priority="438" stopIfTrue="1">
      <formula>MK4="Yes"</formula>
    </cfRule>
  </conditionalFormatting>
  <conditionalFormatting sqref="MM4">
    <cfRule type="expression" dxfId="945" priority="431" stopIfTrue="1">
      <formula>MM4="No"</formula>
    </cfRule>
    <cfRule type="expression" dxfId="944" priority="432" stopIfTrue="1">
      <formula>MM4="Yes"</formula>
    </cfRule>
  </conditionalFormatting>
  <conditionalFormatting sqref="LU5:LU200">
    <cfRule type="expression" dxfId="943" priority="401" stopIfTrue="1">
      <formula>LU5="No"</formula>
    </cfRule>
    <cfRule type="expression" dxfId="942" priority="402" stopIfTrue="1">
      <formula>LU5="Yes"</formula>
    </cfRule>
  </conditionalFormatting>
  <conditionalFormatting sqref="LV5:LW200">
    <cfRule type="expression" dxfId="941" priority="399" stopIfTrue="1">
      <formula>LV5="No"</formula>
    </cfRule>
    <cfRule type="expression" dxfId="940" priority="400" stopIfTrue="1">
      <formula>LV5="Yes"</formula>
    </cfRule>
  </conditionalFormatting>
  <conditionalFormatting sqref="LX5:LX200">
    <cfRule type="expression" dxfId="939" priority="397" stopIfTrue="1">
      <formula>LX5="No"</formula>
    </cfRule>
    <cfRule type="expression" dxfId="938" priority="398" stopIfTrue="1">
      <formula>LX5="Yes"</formula>
    </cfRule>
  </conditionalFormatting>
  <conditionalFormatting sqref="LY5:LZ200">
    <cfRule type="expression" dxfId="937" priority="395" stopIfTrue="1">
      <formula>LY5="No"</formula>
    </cfRule>
    <cfRule type="expression" dxfId="936" priority="396" stopIfTrue="1">
      <formula>LY5="Yes"</formula>
    </cfRule>
  </conditionalFormatting>
  <conditionalFormatting sqref="MA5:MA200">
    <cfRule type="expression" dxfId="935" priority="393" stopIfTrue="1">
      <formula>MA5="No"</formula>
    </cfRule>
    <cfRule type="expression" dxfId="934" priority="394" stopIfTrue="1">
      <formula>MA5="Yes"</formula>
    </cfRule>
  </conditionalFormatting>
  <conditionalFormatting sqref="MB5:MC200">
    <cfRule type="expression" dxfId="933" priority="391" stopIfTrue="1">
      <formula>MB5="No"</formula>
    </cfRule>
    <cfRule type="expression" dxfId="932" priority="392" stopIfTrue="1">
      <formula>MB5="Yes"</formula>
    </cfRule>
  </conditionalFormatting>
  <conditionalFormatting sqref="MD5:MD200">
    <cfRule type="expression" dxfId="931" priority="389" stopIfTrue="1">
      <formula>MD5="No"</formula>
    </cfRule>
    <cfRule type="expression" dxfId="930" priority="390" stopIfTrue="1">
      <formula>MD5="Yes"</formula>
    </cfRule>
  </conditionalFormatting>
  <conditionalFormatting sqref="ME5:MF200">
    <cfRule type="expression" dxfId="929" priority="387" stopIfTrue="1">
      <formula>ME5="No"</formula>
    </cfRule>
    <cfRule type="expression" dxfId="928" priority="388" stopIfTrue="1">
      <formula>ME5="Yes"</formula>
    </cfRule>
  </conditionalFormatting>
  <conditionalFormatting sqref="MG5:MG200">
    <cfRule type="expression" dxfId="927" priority="385" stopIfTrue="1">
      <formula>MG5="No"</formula>
    </cfRule>
    <cfRule type="expression" dxfId="926" priority="386" stopIfTrue="1">
      <formula>MG5="Yes"</formula>
    </cfRule>
  </conditionalFormatting>
  <conditionalFormatting sqref="MH5:MI200">
    <cfRule type="expression" dxfId="925" priority="383" stopIfTrue="1">
      <formula>MH5="No"</formula>
    </cfRule>
    <cfRule type="expression" dxfId="924" priority="384" stopIfTrue="1">
      <formula>MH5="Yes"</formula>
    </cfRule>
  </conditionalFormatting>
  <conditionalFormatting sqref="MJ5:MJ200">
    <cfRule type="expression" dxfId="923" priority="381" stopIfTrue="1">
      <formula>MJ5="No"</formula>
    </cfRule>
    <cfRule type="expression" dxfId="922" priority="382" stopIfTrue="1">
      <formula>MJ5="Yes"</formula>
    </cfRule>
  </conditionalFormatting>
  <conditionalFormatting sqref="MK5:ML200">
    <cfRule type="expression" dxfId="921" priority="379" stopIfTrue="1">
      <formula>MK5="No"</formula>
    </cfRule>
    <cfRule type="expression" dxfId="920" priority="380" stopIfTrue="1">
      <formula>MK5="Yes"</formula>
    </cfRule>
  </conditionalFormatting>
  <conditionalFormatting sqref="MM5:MM200">
    <cfRule type="expression" dxfId="919" priority="377" stopIfTrue="1">
      <formula>MM5="No"</formula>
    </cfRule>
    <cfRule type="expression" dxfId="918" priority="378" stopIfTrue="1">
      <formula>MM5="Yes"</formula>
    </cfRule>
  </conditionalFormatting>
  <conditionalFormatting sqref="B201:JD206">
    <cfRule type="expression" dxfId="917" priority="375" stopIfTrue="1">
      <formula>B201="No"</formula>
    </cfRule>
    <cfRule type="expression" dxfId="916" priority="376" stopIfTrue="1">
      <formula>B201="Yes"</formula>
    </cfRule>
  </conditionalFormatting>
  <conditionalFormatting sqref="EG201:EL206">
    <cfRule type="expression" dxfId="915" priority="373" stopIfTrue="1">
      <formula>EG201="No"</formula>
    </cfRule>
    <cfRule type="expression" dxfId="914" priority="374" stopIfTrue="1">
      <formula>EG201="Yes"</formula>
    </cfRule>
  </conditionalFormatting>
  <conditionalFormatting sqref="EM201:ER206">
    <cfRule type="expression" dxfId="913" priority="371" stopIfTrue="1">
      <formula>EM201="No"</formula>
    </cfRule>
    <cfRule type="expression" dxfId="912" priority="372" stopIfTrue="1">
      <formula>EM201="Yes"</formula>
    </cfRule>
  </conditionalFormatting>
  <conditionalFormatting sqref="ES201:EX206">
    <cfRule type="expression" dxfId="911" priority="369" stopIfTrue="1">
      <formula>ES201="No"</formula>
    </cfRule>
    <cfRule type="expression" dxfId="910" priority="370" stopIfTrue="1">
      <formula>ES201="Yes"</formula>
    </cfRule>
  </conditionalFormatting>
  <conditionalFormatting sqref="EY201:FD206">
    <cfRule type="expression" dxfId="909" priority="367" stopIfTrue="1">
      <formula>EY201="No"</formula>
    </cfRule>
    <cfRule type="expression" dxfId="908" priority="368" stopIfTrue="1">
      <formula>EY201="Yes"</formula>
    </cfRule>
  </conditionalFormatting>
  <conditionalFormatting sqref="FE201:FJ206">
    <cfRule type="expression" dxfId="907" priority="365" stopIfTrue="1">
      <formula>FE201="No"</formula>
    </cfRule>
    <cfRule type="expression" dxfId="906" priority="366" stopIfTrue="1">
      <formula>FE201="Yes"</formula>
    </cfRule>
  </conditionalFormatting>
  <conditionalFormatting sqref="FK201:FP206">
    <cfRule type="expression" dxfId="905" priority="363" stopIfTrue="1">
      <formula>FK201="No"</formula>
    </cfRule>
    <cfRule type="expression" dxfId="904" priority="364" stopIfTrue="1">
      <formula>FK201="Yes"</formula>
    </cfRule>
  </conditionalFormatting>
  <conditionalFormatting sqref="FQ201:FV206">
    <cfRule type="expression" dxfId="903" priority="361" stopIfTrue="1">
      <formula>FQ201="No"</formula>
    </cfRule>
    <cfRule type="expression" dxfId="902" priority="362" stopIfTrue="1">
      <formula>FQ201="Yes"</formula>
    </cfRule>
  </conditionalFormatting>
  <conditionalFormatting sqref="FW201:GB206">
    <cfRule type="expression" dxfId="901" priority="359" stopIfTrue="1">
      <formula>FW201="No"</formula>
    </cfRule>
    <cfRule type="expression" dxfId="900" priority="360" stopIfTrue="1">
      <formula>FW201="Yes"</formula>
    </cfRule>
  </conditionalFormatting>
  <conditionalFormatting sqref="GC201:GH206">
    <cfRule type="expression" dxfId="899" priority="357" stopIfTrue="1">
      <formula>GC201="No"</formula>
    </cfRule>
    <cfRule type="expression" dxfId="898" priority="358" stopIfTrue="1">
      <formula>GC201="Yes"</formula>
    </cfRule>
  </conditionalFormatting>
  <conditionalFormatting sqref="GI201:GN206">
    <cfRule type="expression" dxfId="897" priority="355" stopIfTrue="1">
      <formula>GI201="No"</formula>
    </cfRule>
    <cfRule type="expression" dxfId="896" priority="356" stopIfTrue="1">
      <formula>GI201="Yes"</formula>
    </cfRule>
  </conditionalFormatting>
  <conditionalFormatting sqref="GX201:GZ206 HD201:HD206 GO201:GT206">
    <cfRule type="expression" dxfId="895" priority="353" stopIfTrue="1">
      <formula>GO201="No"</formula>
    </cfRule>
    <cfRule type="expression" dxfId="894" priority="354" stopIfTrue="1">
      <formula>GO201="Yes"</formula>
    </cfRule>
  </conditionalFormatting>
  <conditionalFormatting sqref="HA201:HC206 GU201:GW206">
    <cfRule type="expression" dxfId="893" priority="351" stopIfTrue="1">
      <formula>GU201="No"</formula>
    </cfRule>
    <cfRule type="expression" dxfId="892" priority="352" stopIfTrue="1">
      <formula>GU201="Yes"</formula>
    </cfRule>
  </conditionalFormatting>
  <conditionalFormatting sqref="HE201:HE206">
    <cfRule type="expression" dxfId="891" priority="349" stopIfTrue="1">
      <formula>HE201="No"</formula>
    </cfRule>
    <cfRule type="expression" dxfId="890" priority="350" stopIfTrue="1">
      <formula>HE201="Yes"</formula>
    </cfRule>
  </conditionalFormatting>
  <conditionalFormatting sqref="HF201:HG206">
    <cfRule type="expression" dxfId="889" priority="347" stopIfTrue="1">
      <formula>HF201="No"</formula>
    </cfRule>
    <cfRule type="expression" dxfId="888" priority="348" stopIfTrue="1">
      <formula>HF201="Yes"</formula>
    </cfRule>
  </conditionalFormatting>
  <conditionalFormatting sqref="HI201:HK206">
    <cfRule type="expression" dxfId="887" priority="345" stopIfTrue="1">
      <formula>HI201="No"</formula>
    </cfRule>
    <cfRule type="expression" dxfId="886" priority="346" stopIfTrue="1">
      <formula>HI201="Yes"</formula>
    </cfRule>
  </conditionalFormatting>
  <conditionalFormatting sqref="HL201:HM206 HH201:HH206">
    <cfRule type="expression" dxfId="885" priority="343" stopIfTrue="1">
      <formula>HH201="No"</formula>
    </cfRule>
    <cfRule type="expression" dxfId="884" priority="344" stopIfTrue="1">
      <formula>HH201="Yes"</formula>
    </cfRule>
  </conditionalFormatting>
  <conditionalFormatting sqref="HO201:HP206 HR201:HS206">
    <cfRule type="expression" dxfId="883" priority="341" stopIfTrue="1">
      <formula>HO201="No"</formula>
    </cfRule>
    <cfRule type="expression" dxfId="882" priority="342" stopIfTrue="1">
      <formula>HO201="Yes"</formula>
    </cfRule>
  </conditionalFormatting>
  <conditionalFormatting sqref="HN201:HN206">
    <cfRule type="expression" dxfId="881" priority="339" stopIfTrue="1">
      <formula>HN201="No"</formula>
    </cfRule>
    <cfRule type="expression" dxfId="880" priority="340" stopIfTrue="1">
      <formula>HN201="Yes"</formula>
    </cfRule>
  </conditionalFormatting>
  <conditionalFormatting sqref="HQ201:HQ206 HT201:HT206">
    <cfRule type="expression" dxfId="879" priority="337" stopIfTrue="1">
      <formula>HQ201="No"</formula>
    </cfRule>
    <cfRule type="expression" dxfId="878" priority="338" stopIfTrue="1">
      <formula>HQ201="Yes"</formula>
    </cfRule>
  </conditionalFormatting>
  <conditionalFormatting sqref="HV201:HX206">
    <cfRule type="expression" dxfId="877" priority="335" stopIfTrue="1">
      <formula>HV201="No"</formula>
    </cfRule>
    <cfRule type="expression" dxfId="876" priority="336" stopIfTrue="1">
      <formula>HV201="Yes"</formula>
    </cfRule>
  </conditionalFormatting>
  <conditionalFormatting sqref="HY201:HZ206 HU201:HU206">
    <cfRule type="expression" dxfId="875" priority="333" stopIfTrue="1">
      <formula>HU201="No"</formula>
    </cfRule>
    <cfRule type="expression" dxfId="874" priority="334" stopIfTrue="1">
      <formula>HU201="Yes"</formula>
    </cfRule>
  </conditionalFormatting>
  <conditionalFormatting sqref="IB201:ID206">
    <cfRule type="expression" dxfId="873" priority="331" stopIfTrue="1">
      <formula>IB201="No"</formula>
    </cfRule>
    <cfRule type="expression" dxfId="872" priority="332" stopIfTrue="1">
      <formula>IB201="Yes"</formula>
    </cfRule>
  </conditionalFormatting>
  <conditionalFormatting sqref="IE201:IF206 IA201:IA206">
    <cfRule type="expression" dxfId="871" priority="329" stopIfTrue="1">
      <formula>IA201="No"</formula>
    </cfRule>
    <cfRule type="expression" dxfId="870" priority="330" stopIfTrue="1">
      <formula>IA201="Yes"</formula>
    </cfRule>
  </conditionalFormatting>
  <conditionalFormatting sqref="IH201:IJ206">
    <cfRule type="expression" dxfId="869" priority="327" stopIfTrue="1">
      <formula>IH201="No"</formula>
    </cfRule>
    <cfRule type="expression" dxfId="868" priority="328" stopIfTrue="1">
      <formula>IH201="Yes"</formula>
    </cfRule>
  </conditionalFormatting>
  <conditionalFormatting sqref="IK201:IL206 IG201:IG206">
    <cfRule type="expression" dxfId="867" priority="325" stopIfTrue="1">
      <formula>IG201="No"</formula>
    </cfRule>
    <cfRule type="expression" dxfId="866" priority="326" stopIfTrue="1">
      <formula>IG201="Yes"</formula>
    </cfRule>
  </conditionalFormatting>
  <conditionalFormatting sqref="IN201:IP206">
    <cfRule type="expression" dxfId="865" priority="323" stopIfTrue="1">
      <formula>IN201="No"</formula>
    </cfRule>
    <cfRule type="expression" dxfId="864" priority="324" stopIfTrue="1">
      <formula>IN201="Yes"</formula>
    </cfRule>
  </conditionalFormatting>
  <conditionalFormatting sqref="IQ201:IR206 IM201:IM206">
    <cfRule type="expression" dxfId="863" priority="321" stopIfTrue="1">
      <formula>IM201="No"</formula>
    </cfRule>
    <cfRule type="expression" dxfId="862" priority="322" stopIfTrue="1">
      <formula>IM201="Yes"</formula>
    </cfRule>
  </conditionalFormatting>
  <conditionalFormatting sqref="IT201:IV206">
    <cfRule type="expression" dxfId="861" priority="319" stopIfTrue="1">
      <formula>IT201="No"</formula>
    </cfRule>
    <cfRule type="expression" dxfId="860" priority="320" stopIfTrue="1">
      <formula>IT201="Yes"</formula>
    </cfRule>
  </conditionalFormatting>
  <conditionalFormatting sqref="IW201:IX206 IS201:IS206">
    <cfRule type="expression" dxfId="859" priority="317" stopIfTrue="1">
      <formula>IS201="No"</formula>
    </cfRule>
    <cfRule type="expression" dxfId="858" priority="318" stopIfTrue="1">
      <formula>IS201="Yes"</formula>
    </cfRule>
  </conditionalFormatting>
  <conditionalFormatting sqref="IZ201:JB206">
    <cfRule type="expression" dxfId="857" priority="315" stopIfTrue="1">
      <formula>IZ201="No"</formula>
    </cfRule>
    <cfRule type="expression" dxfId="856" priority="316" stopIfTrue="1">
      <formula>IZ201="Yes"</formula>
    </cfRule>
  </conditionalFormatting>
  <conditionalFormatting sqref="IY201:IY206 JC201:JD206">
    <cfRule type="expression" dxfId="855" priority="313" stopIfTrue="1">
      <formula>IY201="No"</formula>
    </cfRule>
    <cfRule type="expression" dxfId="854" priority="314" stopIfTrue="1">
      <formula>IY201="Yes"</formula>
    </cfRule>
  </conditionalFormatting>
  <conditionalFormatting sqref="JE201:JE206">
    <cfRule type="expression" dxfId="853" priority="311" stopIfTrue="1">
      <formula>JE201="No"</formula>
    </cfRule>
    <cfRule type="expression" dxfId="852" priority="312" stopIfTrue="1">
      <formula>JE201="Yes"</formula>
    </cfRule>
  </conditionalFormatting>
  <conditionalFormatting sqref="JF201:JG206">
    <cfRule type="expression" dxfId="851" priority="309" stopIfTrue="1">
      <formula>JF201="No"</formula>
    </cfRule>
    <cfRule type="expression" dxfId="850" priority="310" stopIfTrue="1">
      <formula>JF201="Yes"</formula>
    </cfRule>
  </conditionalFormatting>
  <conditionalFormatting sqref="JH201:JH206">
    <cfRule type="expression" dxfId="849" priority="307" stopIfTrue="1">
      <formula>JH201="No"</formula>
    </cfRule>
    <cfRule type="expression" dxfId="848" priority="308" stopIfTrue="1">
      <formula>JH201="Yes"</formula>
    </cfRule>
  </conditionalFormatting>
  <conditionalFormatting sqref="JI201:JJ206">
    <cfRule type="expression" dxfId="847" priority="305" stopIfTrue="1">
      <formula>JI201="No"</formula>
    </cfRule>
    <cfRule type="expression" dxfId="846" priority="306" stopIfTrue="1">
      <formula>JI201="Yes"</formula>
    </cfRule>
  </conditionalFormatting>
  <conditionalFormatting sqref="JK201:JK206">
    <cfRule type="expression" dxfId="845" priority="303" stopIfTrue="1">
      <formula>JK201="No"</formula>
    </cfRule>
    <cfRule type="expression" dxfId="844" priority="304" stopIfTrue="1">
      <formula>JK201="Yes"</formula>
    </cfRule>
  </conditionalFormatting>
  <conditionalFormatting sqref="JL201:JM206">
    <cfRule type="expression" dxfId="843" priority="301" stopIfTrue="1">
      <formula>JL201="No"</formula>
    </cfRule>
    <cfRule type="expression" dxfId="842" priority="302" stopIfTrue="1">
      <formula>JL201="Yes"</formula>
    </cfRule>
  </conditionalFormatting>
  <conditionalFormatting sqref="JN201:JN206">
    <cfRule type="expression" dxfId="841" priority="299" stopIfTrue="1">
      <formula>JN201="No"</formula>
    </cfRule>
    <cfRule type="expression" dxfId="840" priority="300" stopIfTrue="1">
      <formula>JN201="Yes"</formula>
    </cfRule>
  </conditionalFormatting>
  <conditionalFormatting sqref="JO201:JP206">
    <cfRule type="expression" dxfId="839" priority="297" stopIfTrue="1">
      <formula>JO201="No"</formula>
    </cfRule>
    <cfRule type="expression" dxfId="838" priority="298" stopIfTrue="1">
      <formula>JO201="Yes"</formula>
    </cfRule>
  </conditionalFormatting>
  <conditionalFormatting sqref="JQ201:JQ206">
    <cfRule type="expression" dxfId="837" priority="295" stopIfTrue="1">
      <formula>JQ201="No"</formula>
    </cfRule>
    <cfRule type="expression" dxfId="836" priority="296" stopIfTrue="1">
      <formula>JQ201="Yes"</formula>
    </cfRule>
  </conditionalFormatting>
  <conditionalFormatting sqref="JR201:JS206">
    <cfRule type="expression" dxfId="835" priority="293" stopIfTrue="1">
      <formula>JR201="No"</formula>
    </cfRule>
    <cfRule type="expression" dxfId="834" priority="294" stopIfTrue="1">
      <formula>JR201="Yes"</formula>
    </cfRule>
  </conditionalFormatting>
  <conditionalFormatting sqref="JT201:JT206">
    <cfRule type="expression" dxfId="833" priority="291" stopIfTrue="1">
      <formula>JT201="No"</formula>
    </cfRule>
    <cfRule type="expression" dxfId="832" priority="292" stopIfTrue="1">
      <formula>JT201="Yes"</formula>
    </cfRule>
  </conditionalFormatting>
  <conditionalFormatting sqref="JU201:JV206">
    <cfRule type="expression" dxfId="831" priority="289" stopIfTrue="1">
      <formula>JU201="No"</formula>
    </cfRule>
    <cfRule type="expression" dxfId="830" priority="290" stopIfTrue="1">
      <formula>JU201="Yes"</formula>
    </cfRule>
  </conditionalFormatting>
  <conditionalFormatting sqref="JW201:JW206">
    <cfRule type="expression" dxfId="829" priority="287" stopIfTrue="1">
      <formula>JW201="No"</formula>
    </cfRule>
    <cfRule type="expression" dxfId="828" priority="288" stopIfTrue="1">
      <formula>JW201="Yes"</formula>
    </cfRule>
  </conditionalFormatting>
  <conditionalFormatting sqref="JX201:JY206">
    <cfRule type="expression" dxfId="827" priority="285" stopIfTrue="1">
      <formula>JX201="No"</formula>
    </cfRule>
    <cfRule type="expression" dxfId="826" priority="286" stopIfTrue="1">
      <formula>JX201="Yes"</formula>
    </cfRule>
  </conditionalFormatting>
  <conditionalFormatting sqref="JZ201:JZ206">
    <cfRule type="expression" dxfId="825" priority="283" stopIfTrue="1">
      <formula>JZ201="No"</formula>
    </cfRule>
    <cfRule type="expression" dxfId="824" priority="284" stopIfTrue="1">
      <formula>JZ201="Yes"</formula>
    </cfRule>
  </conditionalFormatting>
  <conditionalFormatting sqref="KA201:KB206">
    <cfRule type="expression" dxfId="823" priority="281" stopIfTrue="1">
      <formula>KA201="No"</formula>
    </cfRule>
    <cfRule type="expression" dxfId="822" priority="282" stopIfTrue="1">
      <formula>KA201="Yes"</formula>
    </cfRule>
  </conditionalFormatting>
  <conditionalFormatting sqref="KC201:KC206">
    <cfRule type="expression" dxfId="821" priority="279" stopIfTrue="1">
      <formula>KC201="No"</formula>
    </cfRule>
    <cfRule type="expression" dxfId="820" priority="280" stopIfTrue="1">
      <formula>KC201="Yes"</formula>
    </cfRule>
  </conditionalFormatting>
  <conditionalFormatting sqref="KD201:KE206">
    <cfRule type="expression" dxfId="819" priority="277" stopIfTrue="1">
      <formula>KD201="No"</formula>
    </cfRule>
    <cfRule type="expression" dxfId="818" priority="278" stopIfTrue="1">
      <formula>KD201="Yes"</formula>
    </cfRule>
  </conditionalFormatting>
  <conditionalFormatting sqref="KF201:KF206">
    <cfRule type="expression" dxfId="817" priority="275" stopIfTrue="1">
      <formula>KF201="No"</formula>
    </cfRule>
    <cfRule type="expression" dxfId="816" priority="276" stopIfTrue="1">
      <formula>KF201="Yes"</formula>
    </cfRule>
  </conditionalFormatting>
  <conditionalFormatting sqref="KG201:KH206">
    <cfRule type="expression" dxfId="815" priority="273" stopIfTrue="1">
      <formula>KG201="No"</formula>
    </cfRule>
    <cfRule type="expression" dxfId="814" priority="274" stopIfTrue="1">
      <formula>KG201="Yes"</formula>
    </cfRule>
  </conditionalFormatting>
  <conditionalFormatting sqref="KI201:KI206">
    <cfRule type="expression" dxfId="813" priority="271" stopIfTrue="1">
      <formula>KI201="No"</formula>
    </cfRule>
    <cfRule type="expression" dxfId="812" priority="272" stopIfTrue="1">
      <formula>KI201="Yes"</formula>
    </cfRule>
  </conditionalFormatting>
  <conditionalFormatting sqref="KJ201:KK206">
    <cfRule type="expression" dxfId="811" priority="269" stopIfTrue="1">
      <formula>KJ201="No"</formula>
    </cfRule>
    <cfRule type="expression" dxfId="810" priority="270" stopIfTrue="1">
      <formula>KJ201="Yes"</formula>
    </cfRule>
  </conditionalFormatting>
  <conditionalFormatting sqref="KL201:KL206">
    <cfRule type="expression" dxfId="809" priority="267" stopIfTrue="1">
      <formula>KL201="No"</formula>
    </cfRule>
    <cfRule type="expression" dxfId="808" priority="268" stopIfTrue="1">
      <formula>KL201="Yes"</formula>
    </cfRule>
  </conditionalFormatting>
  <conditionalFormatting sqref="KM201:KN206">
    <cfRule type="expression" dxfId="807" priority="265" stopIfTrue="1">
      <formula>KM201="No"</formula>
    </cfRule>
    <cfRule type="expression" dxfId="806" priority="266" stopIfTrue="1">
      <formula>KM201="Yes"</formula>
    </cfRule>
  </conditionalFormatting>
  <conditionalFormatting sqref="KO201:KO206">
    <cfRule type="expression" dxfId="805" priority="263" stopIfTrue="1">
      <formula>KO201="No"</formula>
    </cfRule>
    <cfRule type="expression" dxfId="804" priority="264" stopIfTrue="1">
      <formula>KO201="Yes"</formula>
    </cfRule>
  </conditionalFormatting>
  <conditionalFormatting sqref="KP201:KQ206">
    <cfRule type="expression" dxfId="803" priority="261" stopIfTrue="1">
      <formula>KP201="No"</formula>
    </cfRule>
    <cfRule type="expression" dxfId="802" priority="262" stopIfTrue="1">
      <formula>KP201="Yes"</formula>
    </cfRule>
  </conditionalFormatting>
  <conditionalFormatting sqref="KR201:KR206">
    <cfRule type="expression" dxfId="801" priority="259" stopIfTrue="1">
      <formula>KR201="No"</formula>
    </cfRule>
    <cfRule type="expression" dxfId="800" priority="260" stopIfTrue="1">
      <formula>KR201="Yes"</formula>
    </cfRule>
  </conditionalFormatting>
  <conditionalFormatting sqref="KS201:KT206">
    <cfRule type="expression" dxfId="799" priority="257" stopIfTrue="1">
      <formula>KS201="No"</formula>
    </cfRule>
    <cfRule type="expression" dxfId="798" priority="258" stopIfTrue="1">
      <formula>KS201="Yes"</formula>
    </cfRule>
  </conditionalFormatting>
  <conditionalFormatting sqref="KU201:KU206">
    <cfRule type="expression" dxfId="797" priority="255" stopIfTrue="1">
      <formula>KU201="No"</formula>
    </cfRule>
    <cfRule type="expression" dxfId="796" priority="256" stopIfTrue="1">
      <formula>KU201="Yes"</formula>
    </cfRule>
  </conditionalFormatting>
  <conditionalFormatting sqref="KV201:KW206">
    <cfRule type="expression" dxfId="795" priority="253" stopIfTrue="1">
      <formula>KV201="No"</formula>
    </cfRule>
    <cfRule type="expression" dxfId="794" priority="254" stopIfTrue="1">
      <formula>KV201="Yes"</formula>
    </cfRule>
  </conditionalFormatting>
  <conditionalFormatting sqref="KX201:KX206">
    <cfRule type="expression" dxfId="793" priority="251" stopIfTrue="1">
      <formula>KX201="No"</formula>
    </cfRule>
    <cfRule type="expression" dxfId="792" priority="252" stopIfTrue="1">
      <formula>KX201="Yes"</formula>
    </cfRule>
  </conditionalFormatting>
  <conditionalFormatting sqref="KY201:KZ206">
    <cfRule type="expression" dxfId="791" priority="249" stopIfTrue="1">
      <formula>KY201="No"</formula>
    </cfRule>
    <cfRule type="expression" dxfId="790" priority="250" stopIfTrue="1">
      <formula>KY201="Yes"</formula>
    </cfRule>
  </conditionalFormatting>
  <conditionalFormatting sqref="LA201:LA206">
    <cfRule type="expression" dxfId="789" priority="247" stopIfTrue="1">
      <formula>LA201="No"</formula>
    </cfRule>
    <cfRule type="expression" dxfId="788" priority="248" stopIfTrue="1">
      <formula>LA201="Yes"</formula>
    </cfRule>
  </conditionalFormatting>
  <conditionalFormatting sqref="LB201:LC206">
    <cfRule type="expression" dxfId="787" priority="245" stopIfTrue="1">
      <formula>LB201="No"</formula>
    </cfRule>
    <cfRule type="expression" dxfId="786" priority="246" stopIfTrue="1">
      <formula>LB201="Yes"</formula>
    </cfRule>
  </conditionalFormatting>
  <conditionalFormatting sqref="LD201:LD206">
    <cfRule type="expression" dxfId="785" priority="243" stopIfTrue="1">
      <formula>LD201="No"</formula>
    </cfRule>
    <cfRule type="expression" dxfId="784" priority="244" stopIfTrue="1">
      <formula>LD201="Yes"</formula>
    </cfRule>
  </conditionalFormatting>
  <conditionalFormatting sqref="LE201:LF206">
    <cfRule type="expression" dxfId="783" priority="241" stopIfTrue="1">
      <formula>LE201="No"</formula>
    </cfRule>
    <cfRule type="expression" dxfId="782" priority="242" stopIfTrue="1">
      <formula>LE201="Yes"</formula>
    </cfRule>
  </conditionalFormatting>
  <conditionalFormatting sqref="LG201:LH206">
    <cfRule type="expression" dxfId="781" priority="239" stopIfTrue="1">
      <formula>LG201="No"</formula>
    </cfRule>
    <cfRule type="expression" dxfId="780" priority="240" stopIfTrue="1">
      <formula>LG201="Yes"</formula>
    </cfRule>
  </conditionalFormatting>
  <conditionalFormatting sqref="LI201:LI206">
    <cfRule type="expression" dxfId="779" priority="237" stopIfTrue="1">
      <formula>LI201="No"</formula>
    </cfRule>
    <cfRule type="expression" dxfId="778" priority="238" stopIfTrue="1">
      <formula>LI201="Yes"</formula>
    </cfRule>
  </conditionalFormatting>
  <conditionalFormatting sqref="LJ201:LK206">
    <cfRule type="expression" dxfId="777" priority="235" stopIfTrue="1">
      <formula>LJ201="No"</formula>
    </cfRule>
    <cfRule type="expression" dxfId="776" priority="236" stopIfTrue="1">
      <formula>LJ201="Yes"</formula>
    </cfRule>
  </conditionalFormatting>
  <conditionalFormatting sqref="LL201:LL206">
    <cfRule type="expression" dxfId="775" priority="233" stopIfTrue="1">
      <formula>LL201="No"</formula>
    </cfRule>
    <cfRule type="expression" dxfId="774" priority="234" stopIfTrue="1">
      <formula>LL201="Yes"</formula>
    </cfRule>
  </conditionalFormatting>
  <conditionalFormatting sqref="LM201:LN206">
    <cfRule type="expression" dxfId="773" priority="231" stopIfTrue="1">
      <formula>LM201="No"</formula>
    </cfRule>
    <cfRule type="expression" dxfId="772" priority="232" stopIfTrue="1">
      <formula>LM201="Yes"</formula>
    </cfRule>
  </conditionalFormatting>
  <conditionalFormatting sqref="LO201:LO206">
    <cfRule type="expression" dxfId="771" priority="229" stopIfTrue="1">
      <formula>LO201="No"</formula>
    </cfRule>
    <cfRule type="expression" dxfId="770" priority="230" stopIfTrue="1">
      <formula>LO201="Yes"</formula>
    </cfRule>
  </conditionalFormatting>
  <conditionalFormatting sqref="LP201:LQ206">
    <cfRule type="expression" dxfId="769" priority="227" stopIfTrue="1">
      <formula>LP201="No"</formula>
    </cfRule>
    <cfRule type="expression" dxfId="768" priority="228" stopIfTrue="1">
      <formula>LP201="Yes"</formula>
    </cfRule>
  </conditionalFormatting>
  <conditionalFormatting sqref="LR201:LR206">
    <cfRule type="expression" dxfId="767" priority="225" stopIfTrue="1">
      <formula>LR201="No"</formula>
    </cfRule>
    <cfRule type="expression" dxfId="766" priority="226" stopIfTrue="1">
      <formula>LR201="Yes"</formula>
    </cfRule>
  </conditionalFormatting>
  <conditionalFormatting sqref="LS201:LT206">
    <cfRule type="expression" dxfId="765" priority="223" stopIfTrue="1">
      <formula>LS201="No"</formula>
    </cfRule>
    <cfRule type="expression" dxfId="764" priority="224" stopIfTrue="1">
      <formula>LS201="Yes"</formula>
    </cfRule>
  </conditionalFormatting>
  <conditionalFormatting sqref="LU201:LU206">
    <cfRule type="expression" dxfId="763" priority="221" stopIfTrue="1">
      <formula>LU201="No"</formula>
    </cfRule>
    <cfRule type="expression" dxfId="762" priority="222" stopIfTrue="1">
      <formula>LU201="Yes"</formula>
    </cfRule>
  </conditionalFormatting>
  <conditionalFormatting sqref="LV201:LW206">
    <cfRule type="expression" dxfId="761" priority="219" stopIfTrue="1">
      <formula>LV201="No"</formula>
    </cfRule>
    <cfRule type="expression" dxfId="760" priority="220" stopIfTrue="1">
      <formula>LV201="Yes"</formula>
    </cfRule>
  </conditionalFormatting>
  <conditionalFormatting sqref="LX201:LX206">
    <cfRule type="expression" dxfId="759" priority="217" stopIfTrue="1">
      <formula>LX201="No"</formula>
    </cfRule>
    <cfRule type="expression" dxfId="758" priority="218" stopIfTrue="1">
      <formula>LX201="Yes"</formula>
    </cfRule>
  </conditionalFormatting>
  <conditionalFormatting sqref="LY201:LZ206">
    <cfRule type="expression" dxfId="757" priority="215" stopIfTrue="1">
      <formula>LY201="No"</formula>
    </cfRule>
    <cfRule type="expression" dxfId="756" priority="216" stopIfTrue="1">
      <formula>LY201="Yes"</formula>
    </cfRule>
  </conditionalFormatting>
  <conditionalFormatting sqref="MA201:MA206">
    <cfRule type="expression" dxfId="755" priority="213" stopIfTrue="1">
      <formula>MA201="No"</formula>
    </cfRule>
    <cfRule type="expression" dxfId="754" priority="214" stopIfTrue="1">
      <formula>MA201="Yes"</formula>
    </cfRule>
  </conditionalFormatting>
  <conditionalFormatting sqref="MB201:MC206">
    <cfRule type="expression" dxfId="753" priority="211" stopIfTrue="1">
      <formula>MB201="No"</formula>
    </cfRule>
    <cfRule type="expression" dxfId="752" priority="212" stopIfTrue="1">
      <formula>MB201="Yes"</formula>
    </cfRule>
  </conditionalFormatting>
  <conditionalFormatting sqref="MD201:MD206">
    <cfRule type="expression" dxfId="751" priority="209" stopIfTrue="1">
      <formula>MD201="No"</formula>
    </cfRule>
    <cfRule type="expression" dxfId="750" priority="210" stopIfTrue="1">
      <formula>MD201="Yes"</formula>
    </cfRule>
  </conditionalFormatting>
  <conditionalFormatting sqref="ME201:MF206">
    <cfRule type="expression" dxfId="749" priority="207" stopIfTrue="1">
      <formula>ME201="No"</formula>
    </cfRule>
    <cfRule type="expression" dxfId="748" priority="208" stopIfTrue="1">
      <formula>ME201="Yes"</formula>
    </cfRule>
  </conditionalFormatting>
  <conditionalFormatting sqref="MG201:MG206">
    <cfRule type="expression" dxfId="747" priority="205" stopIfTrue="1">
      <formula>MG201="No"</formula>
    </cfRule>
    <cfRule type="expression" dxfId="746" priority="206" stopIfTrue="1">
      <formula>MG201="Yes"</formula>
    </cfRule>
  </conditionalFormatting>
  <conditionalFormatting sqref="MH201:MI206">
    <cfRule type="expression" dxfId="745" priority="203" stopIfTrue="1">
      <formula>MH201="No"</formula>
    </cfRule>
    <cfRule type="expression" dxfId="744" priority="204" stopIfTrue="1">
      <formula>MH201="Yes"</formula>
    </cfRule>
  </conditionalFormatting>
  <conditionalFormatting sqref="MJ201:MJ206">
    <cfRule type="expression" dxfId="743" priority="201" stopIfTrue="1">
      <formula>MJ201="No"</formula>
    </cfRule>
    <cfRule type="expression" dxfId="742" priority="202" stopIfTrue="1">
      <formula>MJ201="Yes"</formula>
    </cfRule>
  </conditionalFormatting>
  <conditionalFormatting sqref="MK201:ML206">
    <cfRule type="expression" dxfId="741" priority="199" stopIfTrue="1">
      <formula>MK201="No"</formula>
    </cfRule>
    <cfRule type="expression" dxfId="740" priority="200" stopIfTrue="1">
      <formula>MK201="Yes"</formula>
    </cfRule>
  </conditionalFormatting>
  <conditionalFormatting sqref="MM201:MM206">
    <cfRule type="expression" dxfId="739" priority="197" stopIfTrue="1">
      <formula>MM201="No"</formula>
    </cfRule>
    <cfRule type="expression" dxfId="738" priority="198" stopIfTrue="1">
      <formula>MM201="Yes"</formula>
    </cfRule>
  </conditionalFormatting>
  <conditionalFormatting sqref="B207:JD207">
    <cfRule type="expression" dxfId="737" priority="195" stopIfTrue="1">
      <formula>B207="No"</formula>
    </cfRule>
    <cfRule type="expression" dxfId="736" priority="196" stopIfTrue="1">
      <formula>B207="Yes"</formula>
    </cfRule>
  </conditionalFormatting>
  <conditionalFormatting sqref="EG207:EL207">
    <cfRule type="expression" dxfId="735" priority="193" stopIfTrue="1">
      <formula>EG207="No"</formula>
    </cfRule>
    <cfRule type="expression" dxfId="734" priority="194" stopIfTrue="1">
      <formula>EG207="Yes"</formula>
    </cfRule>
  </conditionalFormatting>
  <conditionalFormatting sqref="EM207:ER207">
    <cfRule type="expression" dxfId="733" priority="191" stopIfTrue="1">
      <formula>EM207="No"</formula>
    </cfRule>
    <cfRule type="expression" dxfId="732" priority="192" stopIfTrue="1">
      <formula>EM207="Yes"</formula>
    </cfRule>
  </conditionalFormatting>
  <conditionalFormatting sqref="ES207:EX207">
    <cfRule type="expression" dxfId="731" priority="189" stopIfTrue="1">
      <formula>ES207="No"</formula>
    </cfRule>
    <cfRule type="expression" dxfId="730" priority="190" stopIfTrue="1">
      <formula>ES207="Yes"</formula>
    </cfRule>
  </conditionalFormatting>
  <conditionalFormatting sqref="EY207:FD207">
    <cfRule type="expression" dxfId="729" priority="187" stopIfTrue="1">
      <formula>EY207="No"</formula>
    </cfRule>
    <cfRule type="expression" dxfId="728" priority="188" stopIfTrue="1">
      <formula>EY207="Yes"</formula>
    </cfRule>
  </conditionalFormatting>
  <conditionalFormatting sqref="FE207:FJ207">
    <cfRule type="expression" dxfId="727" priority="185" stopIfTrue="1">
      <formula>FE207="No"</formula>
    </cfRule>
    <cfRule type="expression" dxfId="726" priority="186" stopIfTrue="1">
      <formula>FE207="Yes"</formula>
    </cfRule>
  </conditionalFormatting>
  <conditionalFormatting sqref="FK207:FP207">
    <cfRule type="expression" dxfId="725" priority="183" stopIfTrue="1">
      <formula>FK207="No"</formula>
    </cfRule>
    <cfRule type="expression" dxfId="724" priority="184" stopIfTrue="1">
      <formula>FK207="Yes"</formula>
    </cfRule>
  </conditionalFormatting>
  <conditionalFormatting sqref="FQ207:FV207">
    <cfRule type="expression" dxfId="723" priority="181" stopIfTrue="1">
      <formula>FQ207="No"</formula>
    </cfRule>
    <cfRule type="expression" dxfId="722" priority="182" stopIfTrue="1">
      <formula>FQ207="Yes"</formula>
    </cfRule>
  </conditionalFormatting>
  <conditionalFormatting sqref="FW207:GB207">
    <cfRule type="expression" dxfId="721" priority="179" stopIfTrue="1">
      <formula>FW207="No"</formula>
    </cfRule>
    <cfRule type="expression" dxfId="720" priority="180" stopIfTrue="1">
      <formula>FW207="Yes"</formula>
    </cfRule>
  </conditionalFormatting>
  <conditionalFormatting sqref="GC207:GH207">
    <cfRule type="expression" dxfId="719" priority="177" stopIfTrue="1">
      <formula>GC207="No"</formula>
    </cfRule>
    <cfRule type="expression" dxfId="718" priority="178" stopIfTrue="1">
      <formula>GC207="Yes"</formula>
    </cfRule>
  </conditionalFormatting>
  <conditionalFormatting sqref="GI207:GN207">
    <cfRule type="expression" dxfId="717" priority="175" stopIfTrue="1">
      <formula>GI207="No"</formula>
    </cfRule>
    <cfRule type="expression" dxfId="716" priority="176" stopIfTrue="1">
      <formula>GI207="Yes"</formula>
    </cfRule>
  </conditionalFormatting>
  <conditionalFormatting sqref="GX207:GZ207 HD207 GO207:GT207">
    <cfRule type="expression" dxfId="715" priority="173" stopIfTrue="1">
      <formula>GO207="No"</formula>
    </cfRule>
    <cfRule type="expression" dxfId="714" priority="174" stopIfTrue="1">
      <formula>GO207="Yes"</formula>
    </cfRule>
  </conditionalFormatting>
  <conditionalFormatting sqref="HA207:HC207 GU207:GW207">
    <cfRule type="expression" dxfId="713" priority="171" stopIfTrue="1">
      <formula>GU207="No"</formula>
    </cfRule>
    <cfRule type="expression" dxfId="712" priority="172" stopIfTrue="1">
      <formula>GU207="Yes"</formula>
    </cfRule>
  </conditionalFormatting>
  <conditionalFormatting sqref="HE207">
    <cfRule type="expression" dxfId="711" priority="169" stopIfTrue="1">
      <formula>HE207="No"</formula>
    </cfRule>
    <cfRule type="expression" dxfId="710" priority="170" stopIfTrue="1">
      <formula>HE207="Yes"</formula>
    </cfRule>
  </conditionalFormatting>
  <conditionalFormatting sqref="HF207:HG207">
    <cfRule type="expression" dxfId="709" priority="167" stopIfTrue="1">
      <formula>HF207="No"</formula>
    </cfRule>
    <cfRule type="expression" dxfId="708" priority="168" stopIfTrue="1">
      <formula>HF207="Yes"</formula>
    </cfRule>
  </conditionalFormatting>
  <conditionalFormatting sqref="HI207:HK207">
    <cfRule type="expression" dxfId="707" priority="165" stopIfTrue="1">
      <formula>HI207="No"</formula>
    </cfRule>
    <cfRule type="expression" dxfId="706" priority="166" stopIfTrue="1">
      <formula>HI207="Yes"</formula>
    </cfRule>
  </conditionalFormatting>
  <conditionalFormatting sqref="HL207:HM207 HH207">
    <cfRule type="expression" dxfId="705" priority="163" stopIfTrue="1">
      <formula>HH207="No"</formula>
    </cfRule>
    <cfRule type="expression" dxfId="704" priority="164" stopIfTrue="1">
      <formula>HH207="Yes"</formula>
    </cfRule>
  </conditionalFormatting>
  <conditionalFormatting sqref="HO207:HP207 HR207:HS207">
    <cfRule type="expression" dxfId="703" priority="161" stopIfTrue="1">
      <formula>HO207="No"</formula>
    </cfRule>
    <cfRule type="expression" dxfId="702" priority="162" stopIfTrue="1">
      <formula>HO207="Yes"</formula>
    </cfRule>
  </conditionalFormatting>
  <conditionalFormatting sqref="HN207">
    <cfRule type="expression" dxfId="701" priority="159" stopIfTrue="1">
      <formula>HN207="No"</formula>
    </cfRule>
    <cfRule type="expression" dxfId="700" priority="160" stopIfTrue="1">
      <formula>HN207="Yes"</formula>
    </cfRule>
  </conditionalFormatting>
  <conditionalFormatting sqref="HQ207 HT207">
    <cfRule type="expression" dxfId="699" priority="157" stopIfTrue="1">
      <formula>HQ207="No"</formula>
    </cfRule>
    <cfRule type="expression" dxfId="698" priority="158" stopIfTrue="1">
      <formula>HQ207="Yes"</formula>
    </cfRule>
  </conditionalFormatting>
  <conditionalFormatting sqref="HV207:HX207">
    <cfRule type="expression" dxfId="697" priority="155" stopIfTrue="1">
      <formula>HV207="No"</formula>
    </cfRule>
    <cfRule type="expression" dxfId="696" priority="156" stopIfTrue="1">
      <formula>HV207="Yes"</formula>
    </cfRule>
  </conditionalFormatting>
  <conditionalFormatting sqref="HY207:HZ207 HU207">
    <cfRule type="expression" dxfId="695" priority="153" stopIfTrue="1">
      <formula>HU207="No"</formula>
    </cfRule>
    <cfRule type="expression" dxfId="694" priority="154" stopIfTrue="1">
      <formula>HU207="Yes"</formula>
    </cfRule>
  </conditionalFormatting>
  <conditionalFormatting sqref="IB207:ID207">
    <cfRule type="expression" dxfId="693" priority="151" stopIfTrue="1">
      <formula>IB207="No"</formula>
    </cfRule>
    <cfRule type="expression" dxfId="692" priority="152" stopIfTrue="1">
      <formula>IB207="Yes"</formula>
    </cfRule>
  </conditionalFormatting>
  <conditionalFormatting sqref="IE207:IF207 IA207">
    <cfRule type="expression" dxfId="691" priority="149" stopIfTrue="1">
      <formula>IA207="No"</formula>
    </cfRule>
    <cfRule type="expression" dxfId="690" priority="150" stopIfTrue="1">
      <formula>IA207="Yes"</formula>
    </cfRule>
  </conditionalFormatting>
  <conditionalFormatting sqref="IH207:IJ207">
    <cfRule type="expression" dxfId="689" priority="147" stopIfTrue="1">
      <formula>IH207="No"</formula>
    </cfRule>
    <cfRule type="expression" dxfId="688" priority="148" stopIfTrue="1">
      <formula>IH207="Yes"</formula>
    </cfRule>
  </conditionalFormatting>
  <conditionalFormatting sqref="IK207:IL207 IG207">
    <cfRule type="expression" dxfId="687" priority="145" stopIfTrue="1">
      <formula>IG207="No"</formula>
    </cfRule>
    <cfRule type="expression" dxfId="686" priority="146" stopIfTrue="1">
      <formula>IG207="Yes"</formula>
    </cfRule>
  </conditionalFormatting>
  <conditionalFormatting sqref="IN207:IP207">
    <cfRule type="expression" dxfId="685" priority="143" stopIfTrue="1">
      <formula>IN207="No"</formula>
    </cfRule>
    <cfRule type="expression" dxfId="684" priority="144" stopIfTrue="1">
      <formula>IN207="Yes"</formula>
    </cfRule>
  </conditionalFormatting>
  <conditionalFormatting sqref="IQ207:IR207 IM207">
    <cfRule type="expression" dxfId="683" priority="141" stopIfTrue="1">
      <formula>IM207="No"</formula>
    </cfRule>
    <cfRule type="expression" dxfId="682" priority="142" stopIfTrue="1">
      <formula>IM207="Yes"</formula>
    </cfRule>
  </conditionalFormatting>
  <conditionalFormatting sqref="IT207:IV207">
    <cfRule type="expression" dxfId="681" priority="139" stopIfTrue="1">
      <formula>IT207="No"</formula>
    </cfRule>
    <cfRule type="expression" dxfId="680" priority="140" stopIfTrue="1">
      <formula>IT207="Yes"</formula>
    </cfRule>
  </conditionalFormatting>
  <conditionalFormatting sqref="IW207:IX207 IS207">
    <cfRule type="expression" dxfId="679" priority="137" stopIfTrue="1">
      <formula>IS207="No"</formula>
    </cfRule>
    <cfRule type="expression" dxfId="678" priority="138" stopIfTrue="1">
      <formula>IS207="Yes"</formula>
    </cfRule>
  </conditionalFormatting>
  <conditionalFormatting sqref="IZ207:JB207">
    <cfRule type="expression" dxfId="677" priority="135" stopIfTrue="1">
      <formula>IZ207="No"</formula>
    </cfRule>
    <cfRule type="expression" dxfId="676" priority="136" stopIfTrue="1">
      <formula>IZ207="Yes"</formula>
    </cfRule>
  </conditionalFormatting>
  <conditionalFormatting sqref="IY207 JC207:JD207">
    <cfRule type="expression" dxfId="675" priority="133" stopIfTrue="1">
      <formula>IY207="No"</formula>
    </cfRule>
    <cfRule type="expression" dxfId="674" priority="134" stopIfTrue="1">
      <formula>IY207="Yes"</formula>
    </cfRule>
  </conditionalFormatting>
  <conditionalFormatting sqref="JE207">
    <cfRule type="expression" dxfId="673" priority="131" stopIfTrue="1">
      <formula>JE207="No"</formula>
    </cfRule>
    <cfRule type="expression" dxfId="672" priority="132" stopIfTrue="1">
      <formula>JE207="Yes"</formula>
    </cfRule>
  </conditionalFormatting>
  <conditionalFormatting sqref="JF207:JG207">
    <cfRule type="expression" dxfId="671" priority="129" stopIfTrue="1">
      <formula>JF207="No"</formula>
    </cfRule>
    <cfRule type="expression" dxfId="670" priority="130" stopIfTrue="1">
      <formula>JF207="Yes"</formula>
    </cfRule>
  </conditionalFormatting>
  <conditionalFormatting sqref="JH207">
    <cfRule type="expression" dxfId="669" priority="127" stopIfTrue="1">
      <formula>JH207="No"</formula>
    </cfRule>
    <cfRule type="expression" dxfId="668" priority="128" stopIfTrue="1">
      <formula>JH207="Yes"</formula>
    </cfRule>
  </conditionalFormatting>
  <conditionalFormatting sqref="JI207:JJ207">
    <cfRule type="expression" dxfId="667" priority="125" stopIfTrue="1">
      <formula>JI207="No"</formula>
    </cfRule>
    <cfRule type="expression" dxfId="666" priority="126" stopIfTrue="1">
      <formula>JI207="Yes"</formula>
    </cfRule>
  </conditionalFormatting>
  <conditionalFormatting sqref="JK207">
    <cfRule type="expression" dxfId="665" priority="123" stopIfTrue="1">
      <formula>JK207="No"</formula>
    </cfRule>
    <cfRule type="expression" dxfId="664" priority="124" stopIfTrue="1">
      <formula>JK207="Yes"</formula>
    </cfRule>
  </conditionalFormatting>
  <conditionalFormatting sqref="JL207:JM207">
    <cfRule type="expression" dxfId="663" priority="121" stopIfTrue="1">
      <formula>JL207="No"</formula>
    </cfRule>
    <cfRule type="expression" dxfId="662" priority="122" stopIfTrue="1">
      <formula>JL207="Yes"</formula>
    </cfRule>
  </conditionalFormatting>
  <conditionalFormatting sqref="JN207">
    <cfRule type="expression" dxfId="661" priority="119" stopIfTrue="1">
      <formula>JN207="No"</formula>
    </cfRule>
    <cfRule type="expression" dxfId="660" priority="120" stopIfTrue="1">
      <formula>JN207="Yes"</formula>
    </cfRule>
  </conditionalFormatting>
  <conditionalFormatting sqref="JO207:JP207">
    <cfRule type="expression" dxfId="659" priority="117" stopIfTrue="1">
      <formula>JO207="No"</formula>
    </cfRule>
    <cfRule type="expression" dxfId="658" priority="118" stopIfTrue="1">
      <formula>JO207="Yes"</formula>
    </cfRule>
  </conditionalFormatting>
  <conditionalFormatting sqref="JQ207">
    <cfRule type="expression" dxfId="657" priority="115" stopIfTrue="1">
      <formula>JQ207="No"</formula>
    </cfRule>
    <cfRule type="expression" dxfId="656" priority="116" stopIfTrue="1">
      <formula>JQ207="Yes"</formula>
    </cfRule>
  </conditionalFormatting>
  <conditionalFormatting sqref="JR207:JS207">
    <cfRule type="expression" dxfId="655" priority="113" stopIfTrue="1">
      <formula>JR207="No"</formula>
    </cfRule>
    <cfRule type="expression" dxfId="654" priority="114" stopIfTrue="1">
      <formula>JR207="Yes"</formula>
    </cfRule>
  </conditionalFormatting>
  <conditionalFormatting sqref="JT207">
    <cfRule type="expression" dxfId="653" priority="111" stopIfTrue="1">
      <formula>JT207="No"</formula>
    </cfRule>
    <cfRule type="expression" dxfId="652" priority="112" stopIfTrue="1">
      <formula>JT207="Yes"</formula>
    </cfRule>
  </conditionalFormatting>
  <conditionalFormatting sqref="JU207:JV207">
    <cfRule type="expression" dxfId="651" priority="109" stopIfTrue="1">
      <formula>JU207="No"</formula>
    </cfRule>
    <cfRule type="expression" dxfId="650" priority="110" stopIfTrue="1">
      <formula>JU207="Yes"</formula>
    </cfRule>
  </conditionalFormatting>
  <conditionalFormatting sqref="JW207">
    <cfRule type="expression" dxfId="649" priority="107" stopIfTrue="1">
      <formula>JW207="No"</formula>
    </cfRule>
    <cfRule type="expression" dxfId="648" priority="108" stopIfTrue="1">
      <formula>JW207="Yes"</formula>
    </cfRule>
  </conditionalFormatting>
  <conditionalFormatting sqref="JX207:JY207">
    <cfRule type="expression" dxfId="647" priority="105" stopIfTrue="1">
      <formula>JX207="No"</formula>
    </cfRule>
    <cfRule type="expression" dxfId="646" priority="106" stopIfTrue="1">
      <formula>JX207="Yes"</formula>
    </cfRule>
  </conditionalFormatting>
  <conditionalFormatting sqref="JZ207">
    <cfRule type="expression" dxfId="645" priority="103" stopIfTrue="1">
      <formula>JZ207="No"</formula>
    </cfRule>
    <cfRule type="expression" dxfId="644" priority="104" stopIfTrue="1">
      <formula>JZ207="Yes"</formula>
    </cfRule>
  </conditionalFormatting>
  <conditionalFormatting sqref="KA207:KB207">
    <cfRule type="expression" dxfId="643" priority="101" stopIfTrue="1">
      <formula>KA207="No"</formula>
    </cfRule>
    <cfRule type="expression" dxfId="642" priority="102" stopIfTrue="1">
      <formula>KA207="Yes"</formula>
    </cfRule>
  </conditionalFormatting>
  <conditionalFormatting sqref="KC207">
    <cfRule type="expression" dxfId="641" priority="99" stopIfTrue="1">
      <formula>KC207="No"</formula>
    </cfRule>
    <cfRule type="expression" dxfId="640" priority="100" stopIfTrue="1">
      <formula>KC207="Yes"</formula>
    </cfRule>
  </conditionalFormatting>
  <conditionalFormatting sqref="KD207:KE207">
    <cfRule type="expression" dxfId="639" priority="97" stopIfTrue="1">
      <formula>KD207="No"</formula>
    </cfRule>
    <cfRule type="expression" dxfId="638" priority="98" stopIfTrue="1">
      <formula>KD207="Yes"</formula>
    </cfRule>
  </conditionalFormatting>
  <conditionalFormatting sqref="KF207">
    <cfRule type="expression" dxfId="637" priority="95" stopIfTrue="1">
      <formula>KF207="No"</formula>
    </cfRule>
    <cfRule type="expression" dxfId="636" priority="96" stopIfTrue="1">
      <formula>KF207="Yes"</formula>
    </cfRule>
  </conditionalFormatting>
  <conditionalFormatting sqref="KG207:KH207">
    <cfRule type="expression" dxfId="635" priority="93" stopIfTrue="1">
      <formula>KG207="No"</formula>
    </cfRule>
    <cfRule type="expression" dxfId="634" priority="94" stopIfTrue="1">
      <formula>KG207="Yes"</formula>
    </cfRule>
  </conditionalFormatting>
  <conditionalFormatting sqref="KI207">
    <cfRule type="expression" dxfId="633" priority="91" stopIfTrue="1">
      <formula>KI207="No"</formula>
    </cfRule>
    <cfRule type="expression" dxfId="632" priority="92" stopIfTrue="1">
      <formula>KI207="Yes"</formula>
    </cfRule>
  </conditionalFormatting>
  <conditionalFormatting sqref="KJ207:KK207">
    <cfRule type="expression" dxfId="631" priority="89" stopIfTrue="1">
      <formula>KJ207="No"</formula>
    </cfRule>
    <cfRule type="expression" dxfId="630" priority="90" stopIfTrue="1">
      <formula>KJ207="Yes"</formula>
    </cfRule>
  </conditionalFormatting>
  <conditionalFormatting sqref="KL207">
    <cfRule type="expression" dxfId="629" priority="87" stopIfTrue="1">
      <formula>KL207="No"</formula>
    </cfRule>
    <cfRule type="expression" dxfId="628" priority="88" stopIfTrue="1">
      <formula>KL207="Yes"</formula>
    </cfRule>
  </conditionalFormatting>
  <conditionalFormatting sqref="KM207:KN207">
    <cfRule type="expression" dxfId="627" priority="85" stopIfTrue="1">
      <formula>KM207="No"</formula>
    </cfRule>
    <cfRule type="expression" dxfId="626" priority="86" stopIfTrue="1">
      <formula>KM207="Yes"</formula>
    </cfRule>
  </conditionalFormatting>
  <conditionalFormatting sqref="KO207">
    <cfRule type="expression" dxfId="625" priority="83" stopIfTrue="1">
      <formula>KO207="No"</formula>
    </cfRule>
    <cfRule type="expression" dxfId="624" priority="84" stopIfTrue="1">
      <formula>KO207="Yes"</formula>
    </cfRule>
  </conditionalFormatting>
  <conditionalFormatting sqref="KP207:KQ207">
    <cfRule type="expression" dxfId="623" priority="81" stopIfTrue="1">
      <formula>KP207="No"</formula>
    </cfRule>
    <cfRule type="expression" dxfId="622" priority="82" stopIfTrue="1">
      <formula>KP207="Yes"</formula>
    </cfRule>
  </conditionalFormatting>
  <conditionalFormatting sqref="KR207">
    <cfRule type="expression" dxfId="621" priority="79" stopIfTrue="1">
      <formula>KR207="No"</formula>
    </cfRule>
    <cfRule type="expression" dxfId="620" priority="80" stopIfTrue="1">
      <formula>KR207="Yes"</formula>
    </cfRule>
  </conditionalFormatting>
  <conditionalFormatting sqref="KS207:KT207">
    <cfRule type="expression" dxfId="619" priority="77" stopIfTrue="1">
      <formula>KS207="No"</formula>
    </cfRule>
    <cfRule type="expression" dxfId="618" priority="78" stopIfTrue="1">
      <formula>KS207="Yes"</formula>
    </cfRule>
  </conditionalFormatting>
  <conditionalFormatting sqref="KU207">
    <cfRule type="expression" dxfId="617" priority="75" stopIfTrue="1">
      <formula>KU207="No"</formula>
    </cfRule>
    <cfRule type="expression" dxfId="616" priority="76" stopIfTrue="1">
      <formula>KU207="Yes"</formula>
    </cfRule>
  </conditionalFormatting>
  <conditionalFormatting sqref="KV207:KW207">
    <cfRule type="expression" dxfId="615" priority="73" stopIfTrue="1">
      <formula>KV207="No"</formula>
    </cfRule>
    <cfRule type="expression" dxfId="614" priority="74" stopIfTrue="1">
      <formula>KV207="Yes"</formula>
    </cfRule>
  </conditionalFormatting>
  <conditionalFormatting sqref="KX207">
    <cfRule type="expression" dxfId="613" priority="71" stopIfTrue="1">
      <formula>KX207="No"</formula>
    </cfRule>
    <cfRule type="expression" dxfId="612" priority="72" stopIfTrue="1">
      <formula>KX207="Yes"</formula>
    </cfRule>
  </conditionalFormatting>
  <conditionalFormatting sqref="KY207:KZ207">
    <cfRule type="expression" dxfId="611" priority="69" stopIfTrue="1">
      <formula>KY207="No"</formula>
    </cfRule>
    <cfRule type="expression" dxfId="610" priority="70" stopIfTrue="1">
      <formula>KY207="Yes"</formula>
    </cfRule>
  </conditionalFormatting>
  <conditionalFormatting sqref="LA207">
    <cfRule type="expression" dxfId="609" priority="67" stopIfTrue="1">
      <formula>LA207="No"</formula>
    </cfRule>
    <cfRule type="expression" dxfId="608" priority="68" stopIfTrue="1">
      <formula>LA207="Yes"</formula>
    </cfRule>
  </conditionalFormatting>
  <conditionalFormatting sqref="LB207:LC207">
    <cfRule type="expression" dxfId="607" priority="65" stopIfTrue="1">
      <formula>LB207="No"</formula>
    </cfRule>
    <cfRule type="expression" dxfId="606" priority="66" stopIfTrue="1">
      <formula>LB207="Yes"</formula>
    </cfRule>
  </conditionalFormatting>
  <conditionalFormatting sqref="LD207">
    <cfRule type="expression" dxfId="605" priority="63" stopIfTrue="1">
      <formula>LD207="No"</formula>
    </cfRule>
    <cfRule type="expression" dxfId="604" priority="64" stopIfTrue="1">
      <formula>LD207="Yes"</formula>
    </cfRule>
  </conditionalFormatting>
  <conditionalFormatting sqref="LE207:LF207">
    <cfRule type="expression" dxfId="603" priority="61" stopIfTrue="1">
      <formula>LE207="No"</formula>
    </cfRule>
    <cfRule type="expression" dxfId="602" priority="62" stopIfTrue="1">
      <formula>LE207="Yes"</formula>
    </cfRule>
  </conditionalFormatting>
  <conditionalFormatting sqref="LG207:LH207">
    <cfRule type="expression" dxfId="601" priority="59" stopIfTrue="1">
      <formula>LG207="No"</formula>
    </cfRule>
    <cfRule type="expression" dxfId="600" priority="60" stopIfTrue="1">
      <formula>LG207="Yes"</formula>
    </cfRule>
  </conditionalFormatting>
  <conditionalFormatting sqref="LI207">
    <cfRule type="expression" dxfId="599" priority="57" stopIfTrue="1">
      <formula>LI207="No"</formula>
    </cfRule>
    <cfRule type="expression" dxfId="598" priority="58" stopIfTrue="1">
      <formula>LI207="Yes"</formula>
    </cfRule>
  </conditionalFormatting>
  <conditionalFormatting sqref="LJ207:LK207">
    <cfRule type="expression" dxfId="597" priority="55" stopIfTrue="1">
      <formula>LJ207="No"</formula>
    </cfRule>
    <cfRule type="expression" dxfId="596" priority="56" stopIfTrue="1">
      <formula>LJ207="Yes"</formula>
    </cfRule>
  </conditionalFormatting>
  <conditionalFormatting sqref="LL207">
    <cfRule type="expression" dxfId="595" priority="53" stopIfTrue="1">
      <formula>LL207="No"</formula>
    </cfRule>
    <cfRule type="expression" dxfId="594" priority="54" stopIfTrue="1">
      <formula>LL207="Yes"</formula>
    </cfRule>
  </conditionalFormatting>
  <conditionalFormatting sqref="LM207:LN207">
    <cfRule type="expression" dxfId="593" priority="51" stopIfTrue="1">
      <formula>LM207="No"</formula>
    </cfRule>
    <cfRule type="expression" dxfId="592" priority="52" stopIfTrue="1">
      <formula>LM207="Yes"</formula>
    </cfRule>
  </conditionalFormatting>
  <conditionalFormatting sqref="LO207">
    <cfRule type="expression" dxfId="591" priority="49" stopIfTrue="1">
      <formula>LO207="No"</formula>
    </cfRule>
    <cfRule type="expression" dxfId="590" priority="50" stopIfTrue="1">
      <formula>LO207="Yes"</formula>
    </cfRule>
  </conditionalFormatting>
  <conditionalFormatting sqref="LP207:LQ207">
    <cfRule type="expression" dxfId="589" priority="47" stopIfTrue="1">
      <formula>LP207="No"</formula>
    </cfRule>
    <cfRule type="expression" dxfId="588" priority="48" stopIfTrue="1">
      <formula>LP207="Yes"</formula>
    </cfRule>
  </conditionalFormatting>
  <conditionalFormatting sqref="LR207">
    <cfRule type="expression" dxfId="587" priority="45" stopIfTrue="1">
      <formula>LR207="No"</formula>
    </cfRule>
    <cfRule type="expression" dxfId="586" priority="46" stopIfTrue="1">
      <formula>LR207="Yes"</formula>
    </cfRule>
  </conditionalFormatting>
  <conditionalFormatting sqref="LS207:LT207">
    <cfRule type="expression" dxfId="585" priority="43" stopIfTrue="1">
      <formula>LS207="No"</formula>
    </cfRule>
    <cfRule type="expression" dxfId="584" priority="44" stopIfTrue="1">
      <formula>LS207="Yes"</formula>
    </cfRule>
  </conditionalFormatting>
  <conditionalFormatting sqref="LU207">
    <cfRule type="expression" dxfId="583" priority="41" stopIfTrue="1">
      <formula>LU207="No"</formula>
    </cfRule>
    <cfRule type="expression" dxfId="582" priority="42" stopIfTrue="1">
      <formula>LU207="Yes"</formula>
    </cfRule>
  </conditionalFormatting>
  <conditionalFormatting sqref="LV207:LW207">
    <cfRule type="expression" dxfId="581" priority="39" stopIfTrue="1">
      <formula>LV207="No"</formula>
    </cfRule>
    <cfRule type="expression" dxfId="580" priority="40" stopIfTrue="1">
      <formula>LV207="Yes"</formula>
    </cfRule>
  </conditionalFormatting>
  <conditionalFormatting sqref="LX207">
    <cfRule type="expression" dxfId="579" priority="37" stopIfTrue="1">
      <formula>LX207="No"</formula>
    </cfRule>
    <cfRule type="expression" dxfId="578" priority="38" stopIfTrue="1">
      <formula>LX207="Yes"</formula>
    </cfRule>
  </conditionalFormatting>
  <conditionalFormatting sqref="LY207:LZ207">
    <cfRule type="expression" dxfId="577" priority="35" stopIfTrue="1">
      <formula>LY207="No"</formula>
    </cfRule>
    <cfRule type="expression" dxfId="576" priority="36" stopIfTrue="1">
      <formula>LY207="Yes"</formula>
    </cfRule>
  </conditionalFormatting>
  <conditionalFormatting sqref="MA207">
    <cfRule type="expression" dxfId="575" priority="33" stopIfTrue="1">
      <formula>MA207="No"</formula>
    </cfRule>
    <cfRule type="expression" dxfId="574" priority="34" stopIfTrue="1">
      <formula>MA207="Yes"</formula>
    </cfRule>
  </conditionalFormatting>
  <conditionalFormatting sqref="MB207:MC207">
    <cfRule type="expression" dxfId="573" priority="31" stopIfTrue="1">
      <formula>MB207="No"</formula>
    </cfRule>
    <cfRule type="expression" dxfId="572" priority="32" stopIfTrue="1">
      <formula>MB207="Yes"</formula>
    </cfRule>
  </conditionalFormatting>
  <conditionalFormatting sqref="MD207">
    <cfRule type="expression" dxfId="571" priority="29" stopIfTrue="1">
      <formula>MD207="No"</formula>
    </cfRule>
    <cfRule type="expression" dxfId="570" priority="30" stopIfTrue="1">
      <formula>MD207="Yes"</formula>
    </cfRule>
  </conditionalFormatting>
  <conditionalFormatting sqref="ME207:MF207">
    <cfRule type="expression" dxfId="569" priority="27" stopIfTrue="1">
      <formula>ME207="No"</formula>
    </cfRule>
    <cfRule type="expression" dxfId="568" priority="28" stopIfTrue="1">
      <formula>ME207="Yes"</formula>
    </cfRule>
  </conditionalFormatting>
  <conditionalFormatting sqref="MG207">
    <cfRule type="expression" dxfId="567" priority="25" stopIfTrue="1">
      <formula>MG207="No"</formula>
    </cfRule>
    <cfRule type="expression" dxfId="566" priority="26" stopIfTrue="1">
      <formula>MG207="Yes"</formula>
    </cfRule>
  </conditionalFormatting>
  <conditionalFormatting sqref="MH207:MI207">
    <cfRule type="expression" dxfId="565" priority="23" stopIfTrue="1">
      <formula>MH207="No"</formula>
    </cfRule>
    <cfRule type="expression" dxfId="564" priority="24" stopIfTrue="1">
      <formula>MH207="Yes"</formula>
    </cfRule>
  </conditionalFormatting>
  <conditionalFormatting sqref="MJ207">
    <cfRule type="expression" dxfId="563" priority="21" stopIfTrue="1">
      <formula>MJ207="No"</formula>
    </cfRule>
    <cfRule type="expression" dxfId="562" priority="22" stopIfTrue="1">
      <formula>MJ207="Yes"</formula>
    </cfRule>
  </conditionalFormatting>
  <conditionalFormatting sqref="MK207:ML207">
    <cfRule type="expression" dxfId="561" priority="19" stopIfTrue="1">
      <formula>MK207="No"</formula>
    </cfRule>
    <cfRule type="expression" dxfId="560" priority="20" stopIfTrue="1">
      <formula>MK207="Yes"</formula>
    </cfRule>
  </conditionalFormatting>
  <conditionalFormatting sqref="MM207">
    <cfRule type="expression" dxfId="559" priority="17" stopIfTrue="1">
      <formula>MM207="No"</formula>
    </cfRule>
    <cfRule type="expression" dxfId="558" priority="18" stopIfTrue="1">
      <formula>MM207="Yes"</formula>
    </cfRule>
  </conditionalFormatting>
  <conditionalFormatting sqref="MN4:MO4">
    <cfRule type="expression" dxfId="557" priority="15" stopIfTrue="1">
      <formula>MN4="No"</formula>
    </cfRule>
    <cfRule type="expression" dxfId="556" priority="16" stopIfTrue="1">
      <formula>MN4="Yes"</formula>
    </cfRule>
  </conditionalFormatting>
  <conditionalFormatting sqref="MP4">
    <cfRule type="expression" dxfId="555" priority="13" stopIfTrue="1">
      <formula>MP4="No"</formula>
    </cfRule>
    <cfRule type="expression" dxfId="554" priority="14" stopIfTrue="1">
      <formula>MP4="Yes"</formula>
    </cfRule>
  </conditionalFormatting>
  <conditionalFormatting sqref="MN5:MO200">
    <cfRule type="expression" dxfId="553" priority="11" stopIfTrue="1">
      <formula>MN5="No"</formula>
    </cfRule>
    <cfRule type="expression" dxfId="552" priority="12" stopIfTrue="1">
      <formula>MN5="Yes"</formula>
    </cfRule>
  </conditionalFormatting>
  <conditionalFormatting sqref="MP5:MP200">
    <cfRule type="expression" dxfId="551" priority="9" stopIfTrue="1">
      <formula>MP5="No"</formula>
    </cfRule>
    <cfRule type="expression" dxfId="550" priority="10" stopIfTrue="1">
      <formula>MP5="Yes"</formula>
    </cfRule>
  </conditionalFormatting>
  <conditionalFormatting sqref="MN201:MO206">
    <cfRule type="expression" dxfId="549" priority="7" stopIfTrue="1">
      <formula>MN201="No"</formula>
    </cfRule>
    <cfRule type="expression" dxfId="548" priority="8" stopIfTrue="1">
      <formula>MN201="Yes"</formula>
    </cfRule>
  </conditionalFormatting>
  <conditionalFormatting sqref="MP201:MP206">
    <cfRule type="expression" dxfId="547" priority="5" stopIfTrue="1">
      <formula>MP201="No"</formula>
    </cfRule>
    <cfRule type="expression" dxfId="546" priority="6" stopIfTrue="1">
      <formula>MP201="Yes"</formula>
    </cfRule>
  </conditionalFormatting>
  <conditionalFormatting sqref="MN207:MO207">
    <cfRule type="expression" dxfId="545" priority="3" stopIfTrue="1">
      <formula>MN207="No"</formula>
    </cfRule>
    <cfRule type="expression" dxfId="544" priority="4" stopIfTrue="1">
      <formula>MN207="Yes"</formula>
    </cfRule>
  </conditionalFormatting>
  <conditionalFormatting sqref="MP207">
    <cfRule type="expression" dxfId="543" priority="1" stopIfTrue="1">
      <formula>MP207="No"</formula>
    </cfRule>
    <cfRule type="expression" dxfId="542" priority="2" stopIfTrue="1">
      <formula>MP207="Yes"</formula>
    </cfRule>
  </conditionalFormatting>
  <pageMargins left="0.75" right="0.75" top="1" bottom="1" header="0.5" footer="0.5"/>
  <pageSetup orientation="portrait"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22"/>
  </sheetPr>
  <dimension ref="A1:E207"/>
  <sheetViews>
    <sheetView workbookViewId="0">
      <pane xSplit="1" ySplit="3" topLeftCell="B181" activePane="bottomRight" state="frozen"/>
      <selection pane="topRight" activeCell="B1" sqref="B1"/>
      <selection pane="bottomLeft" activeCell="A4" sqref="A4"/>
      <selection pane="bottomRight" activeCell="A207" sqref="A207:C207"/>
    </sheetView>
  </sheetViews>
  <sheetFormatPr defaultRowHeight="15" x14ac:dyDescent="0.2"/>
  <cols>
    <col min="1" max="1" width="9" style="3"/>
    <col min="2" max="3" width="19.625" style="3" customWidth="1"/>
    <col min="4" max="4" width="4.625" style="3" customWidth="1"/>
    <col min="5" max="16384" width="9" style="3"/>
  </cols>
  <sheetData>
    <row r="1" spans="1:5" ht="39.950000000000003" customHeight="1" thickBot="1" x14ac:dyDescent="0.3">
      <c r="A1" s="301" t="s">
        <v>53</v>
      </c>
      <c r="B1" s="301"/>
      <c r="C1" s="301"/>
    </row>
    <row r="2" spans="1:5" ht="16.5" thickBot="1" x14ac:dyDescent="0.3">
      <c r="A2" s="2"/>
      <c r="B2" s="302" t="s">
        <v>1</v>
      </c>
      <c r="C2" s="303"/>
      <c r="E2" s="94" t="s">
        <v>39</v>
      </c>
    </row>
    <row r="3" spans="1:5" ht="16.5" thickBot="1" x14ac:dyDescent="0.3">
      <c r="A3" s="12"/>
      <c r="B3" s="19" t="s">
        <v>36</v>
      </c>
      <c r="C3" s="19" t="s">
        <v>37</v>
      </c>
      <c r="E3" s="95" t="s">
        <v>38</v>
      </c>
    </row>
    <row r="4" spans="1:5" ht="15.75" x14ac:dyDescent="0.25">
      <c r="A4" s="16" t="str">
        <f>'[1]Outside Edges'!$A3</f>
        <v>D1</v>
      </c>
      <c r="B4" s="13" t="str">
        <f>IF('[1]Outside Edges'!$C3+1&lt;=10,"Yes","No")</f>
        <v>No</v>
      </c>
      <c r="C4" s="144" t="str">
        <f>IF('[1]Outside Edges'!$C3+1&lt;=15,"Yes","No")</f>
        <v>Yes</v>
      </c>
    </row>
    <row r="5" spans="1:5" ht="15.75" x14ac:dyDescent="0.25">
      <c r="A5" s="17" t="str">
        <f>'[1]Outside Edges'!$A4</f>
        <v>D2</v>
      </c>
      <c r="B5" s="14" t="str">
        <f>IF('[1]Outside Edges'!$C4+1&lt;=10,"Yes","No")</f>
        <v>Yes</v>
      </c>
      <c r="C5" s="145" t="str">
        <f>IF('[1]Outside Edges'!$C4+1&lt;=15,"Yes","No")</f>
        <v>Yes</v>
      </c>
    </row>
    <row r="6" spans="1:5" ht="15.75" x14ac:dyDescent="0.25">
      <c r="A6" s="18" t="str">
        <f>'[1]Outside Edges'!$A5</f>
        <v>D3</v>
      </c>
      <c r="B6" s="15" t="str">
        <f>IF('[1]Outside Edges'!$C5+1&lt;=10,"Yes","No")</f>
        <v>No</v>
      </c>
      <c r="C6" s="146" t="str">
        <f>IF('[1]Outside Edges'!$C5+1&lt;=15,"Yes","No")</f>
        <v>No</v>
      </c>
    </row>
    <row r="7" spans="1:5" ht="15.75" x14ac:dyDescent="0.25">
      <c r="A7" s="17" t="str">
        <f>'[1]Outside Edges'!$A6</f>
        <v>D4</v>
      </c>
      <c r="B7" s="14" t="str">
        <f>IF('[1]Outside Edges'!$C6+1&lt;=10,"Yes","No")</f>
        <v>Yes</v>
      </c>
      <c r="C7" s="145" t="str">
        <f>IF('[1]Outside Edges'!$C6+1&lt;=15,"Yes","No")</f>
        <v>Yes</v>
      </c>
    </row>
    <row r="8" spans="1:5" ht="15.75" x14ac:dyDescent="0.25">
      <c r="A8" s="18" t="str">
        <f>'[1]Outside Edges'!$A7</f>
        <v>D5</v>
      </c>
      <c r="B8" s="15" t="str">
        <f>IF('[1]Outside Edges'!$C7+1&lt;=10,"Yes","No")</f>
        <v>No</v>
      </c>
      <c r="C8" s="146" t="str">
        <f>IF('[1]Outside Edges'!$C7+1&lt;=15,"Yes","No")</f>
        <v>No</v>
      </c>
    </row>
    <row r="9" spans="1:5" ht="15.75" x14ac:dyDescent="0.25">
      <c r="A9" s="17" t="str">
        <f>'[1]Outside Edges'!$A8</f>
        <v>D6</v>
      </c>
      <c r="B9" s="14" t="str">
        <f>IF('[1]Outside Edges'!$C8+1&lt;=10,"Yes","No")</f>
        <v>No</v>
      </c>
      <c r="C9" s="145" t="str">
        <f>IF('[1]Outside Edges'!$C8+1&lt;=15,"Yes","No")</f>
        <v>Yes</v>
      </c>
    </row>
    <row r="10" spans="1:5" ht="15.75" x14ac:dyDescent="0.25">
      <c r="A10" s="18" t="str">
        <f>'[1]Outside Edges'!$A9</f>
        <v>D7</v>
      </c>
      <c r="B10" s="15" t="str">
        <f>IF('[1]Outside Edges'!$C9+1&lt;=10,"Yes","No")</f>
        <v>Yes</v>
      </c>
      <c r="C10" s="146" t="str">
        <f>IF('[1]Outside Edges'!$C9+1&lt;=15,"Yes","No")</f>
        <v>Yes</v>
      </c>
    </row>
    <row r="11" spans="1:5" ht="15.75" x14ac:dyDescent="0.25">
      <c r="A11" s="17" t="str">
        <f>'[1]Outside Edges'!$A10</f>
        <v>D8</v>
      </c>
      <c r="B11" s="14" t="str">
        <f>IF('[1]Outside Edges'!$C10+1&lt;=10,"Yes","No")</f>
        <v>No</v>
      </c>
      <c r="C11" s="145" t="str">
        <f>IF('[1]Outside Edges'!$C10+1&lt;=15,"Yes","No")</f>
        <v>Yes</v>
      </c>
    </row>
    <row r="12" spans="1:5" ht="15.75" x14ac:dyDescent="0.25">
      <c r="A12" s="18" t="str">
        <f>'[1]Outside Edges'!$A11</f>
        <v>D9</v>
      </c>
      <c r="B12" s="15" t="str">
        <f>IF('[1]Outside Edges'!$C11+1&lt;=10,"Yes","No")</f>
        <v>No</v>
      </c>
      <c r="C12" s="146" t="str">
        <f>IF('[1]Outside Edges'!$C11+1&lt;=15,"Yes","No")</f>
        <v>Yes</v>
      </c>
    </row>
    <row r="13" spans="1:5" ht="15.75" x14ac:dyDescent="0.25">
      <c r="A13" s="17" t="str">
        <f>'[1]Outside Edges'!$A12</f>
        <v>D10</v>
      </c>
      <c r="B13" s="14" t="str">
        <f>IF('[1]Outside Edges'!$C12+1&lt;=10,"Yes","No")</f>
        <v>No</v>
      </c>
      <c r="C13" s="145" t="str">
        <f>IF('[1]Outside Edges'!$C12+1&lt;=15,"Yes","No")</f>
        <v>Yes</v>
      </c>
    </row>
    <row r="14" spans="1:5" ht="15.75" x14ac:dyDescent="0.25">
      <c r="A14" s="18" t="str">
        <f>'[1]Outside Edges'!$A13</f>
        <v>D11</v>
      </c>
      <c r="B14" s="15" t="str">
        <f>IF('[1]Outside Edges'!$C13+1&lt;=10,"Yes","No")</f>
        <v>No</v>
      </c>
      <c r="C14" s="146" t="str">
        <f>IF('[1]Outside Edges'!$C13+1&lt;=15,"Yes","No")</f>
        <v>Yes</v>
      </c>
    </row>
    <row r="15" spans="1:5" ht="15.75" x14ac:dyDescent="0.25">
      <c r="A15" s="17" t="str">
        <f>'[1]Outside Edges'!$A14</f>
        <v>D12</v>
      </c>
      <c r="B15" s="14" t="str">
        <f>IF('[1]Outside Edges'!$C14+1&lt;=10,"Yes","No")</f>
        <v>Yes</v>
      </c>
      <c r="C15" s="145" t="str">
        <f>IF('[1]Outside Edges'!$C14+1&lt;=15,"Yes","No")</f>
        <v>Yes</v>
      </c>
    </row>
    <row r="16" spans="1:5" ht="15.75" x14ac:dyDescent="0.25">
      <c r="A16" s="18" t="str">
        <f>'[1]Outside Edges'!$A15</f>
        <v>D13</v>
      </c>
      <c r="B16" s="15" t="str">
        <f>IF('[1]Outside Edges'!$C15+1&lt;=10,"Yes","No")</f>
        <v>No</v>
      </c>
      <c r="C16" s="146" t="str">
        <f>IF('[1]Outside Edges'!$C15+1&lt;=15,"Yes","No")</f>
        <v>Yes</v>
      </c>
    </row>
    <row r="17" spans="1:3" ht="15.75" x14ac:dyDescent="0.25">
      <c r="A17" s="17" t="str">
        <f>'[1]Outside Edges'!$A16</f>
        <v>D14</v>
      </c>
      <c r="B17" s="14" t="str">
        <f>IF('[1]Outside Edges'!$C16+1&lt;=10,"Yes","No")</f>
        <v>No</v>
      </c>
      <c r="C17" s="145" t="str">
        <f>IF('[1]Outside Edges'!$C16+1&lt;=15,"Yes","No")</f>
        <v>Yes</v>
      </c>
    </row>
    <row r="18" spans="1:3" ht="15.75" x14ac:dyDescent="0.25">
      <c r="A18" s="18" t="str">
        <f>'[1]Outside Edges'!$A17</f>
        <v>D15</v>
      </c>
      <c r="B18" s="15" t="str">
        <f>IF('[1]Outside Edges'!$C17+1&lt;=10,"Yes","No")</f>
        <v>Yes</v>
      </c>
      <c r="C18" s="146" t="str">
        <f>IF('[1]Outside Edges'!$C17+1&lt;=15,"Yes","No")</f>
        <v>Yes</v>
      </c>
    </row>
    <row r="19" spans="1:3" ht="15.75" x14ac:dyDescent="0.25">
      <c r="A19" s="17" t="str">
        <f>'[1]Outside Edges'!$A18</f>
        <v>D16</v>
      </c>
      <c r="B19" s="14" t="str">
        <f>IF('[1]Outside Edges'!$C18+1&lt;=10,"Yes","No")</f>
        <v>No</v>
      </c>
      <c r="C19" s="145" t="str">
        <f>IF('[1]Outside Edges'!$C18+1&lt;=15,"Yes","No")</f>
        <v>No</v>
      </c>
    </row>
    <row r="20" spans="1:3" ht="15.75" x14ac:dyDescent="0.25">
      <c r="A20" s="18" t="str">
        <f>'[1]Outside Edges'!$A19</f>
        <v>D17</v>
      </c>
      <c r="B20" s="15" t="str">
        <f>IF('[1]Outside Edges'!$C19+1&lt;=10,"Yes","No")</f>
        <v>Yes</v>
      </c>
      <c r="C20" s="146" t="str">
        <f>IF('[1]Outside Edges'!$C19+1&lt;=15,"Yes","No")</f>
        <v>Yes</v>
      </c>
    </row>
    <row r="21" spans="1:3" ht="15.75" x14ac:dyDescent="0.25">
      <c r="A21" s="17" t="str">
        <f>'[1]Outside Edges'!$A20</f>
        <v>D18</v>
      </c>
      <c r="B21" s="14" t="str">
        <f>IF('[1]Outside Edges'!$C20+1&lt;=10,"Yes","No")</f>
        <v>Yes</v>
      </c>
      <c r="C21" s="145" t="str">
        <f>IF('[1]Outside Edges'!$C20+1&lt;=15,"Yes","No")</f>
        <v>Yes</v>
      </c>
    </row>
    <row r="22" spans="1:3" ht="15.75" x14ac:dyDescent="0.25">
      <c r="A22" s="18" t="str">
        <f>'[1]Outside Edges'!$A21</f>
        <v>D19</v>
      </c>
      <c r="B22" s="15" t="str">
        <f>IF('[1]Outside Edges'!$C21+1&lt;=10,"Yes","No")</f>
        <v>Yes</v>
      </c>
      <c r="C22" s="146" t="str">
        <f>IF('[1]Outside Edges'!$C21+1&lt;=15,"Yes","No")</f>
        <v>Yes</v>
      </c>
    </row>
    <row r="23" spans="1:3" ht="15.75" x14ac:dyDescent="0.25">
      <c r="A23" s="17" t="str">
        <f>'[1]Outside Edges'!$A22</f>
        <v>D20</v>
      </c>
      <c r="B23" s="14" t="str">
        <f>IF('[1]Outside Edges'!$C22+1&lt;=10,"Yes","No")</f>
        <v>No</v>
      </c>
      <c r="C23" s="145" t="str">
        <f>IF('[1]Outside Edges'!$C22+1&lt;=15,"Yes","No")</f>
        <v>No</v>
      </c>
    </row>
    <row r="24" spans="1:3" ht="15.75" x14ac:dyDescent="0.25">
      <c r="A24" s="18" t="str">
        <f>'[1]Outside Edges'!$A23</f>
        <v>D21</v>
      </c>
      <c r="B24" s="15" t="str">
        <f>IF('[1]Outside Edges'!$C23+1&lt;=10,"Yes","No")</f>
        <v>Yes</v>
      </c>
      <c r="C24" s="146" t="str">
        <f>IF('[1]Outside Edges'!$C23+1&lt;=15,"Yes","No")</f>
        <v>Yes</v>
      </c>
    </row>
    <row r="25" spans="1:3" ht="15.75" x14ac:dyDescent="0.25">
      <c r="A25" s="17" t="str">
        <f>'[1]Outside Edges'!$A24</f>
        <v>D22</v>
      </c>
      <c r="B25" s="14" t="str">
        <f>IF('[1]Outside Edges'!$C24+1&lt;=10,"Yes","No")</f>
        <v>No</v>
      </c>
      <c r="C25" s="145" t="str">
        <f>IF('[1]Outside Edges'!$C24+1&lt;=15,"Yes","No")</f>
        <v>No</v>
      </c>
    </row>
    <row r="26" spans="1:3" ht="15.75" x14ac:dyDescent="0.25">
      <c r="A26" s="18" t="str">
        <f>'[1]Outside Edges'!$A25</f>
        <v>D23</v>
      </c>
      <c r="B26" s="15" t="str">
        <f>IF('[1]Outside Edges'!$C25+1&lt;=10,"Yes","No")</f>
        <v>No</v>
      </c>
      <c r="C26" s="146" t="str">
        <f>IF('[1]Outside Edges'!$C25+1&lt;=15,"Yes","No")</f>
        <v>Yes</v>
      </c>
    </row>
    <row r="27" spans="1:3" ht="15.75" x14ac:dyDescent="0.25">
      <c r="A27" s="17" t="str">
        <f>'[1]Outside Edges'!$A26</f>
        <v>D24</v>
      </c>
      <c r="B27" s="14" t="str">
        <f>IF('[1]Outside Edges'!$C26+1&lt;=10,"Yes","No")</f>
        <v>Yes</v>
      </c>
      <c r="C27" s="145" t="str">
        <f>IF('[1]Outside Edges'!$C26+1&lt;=15,"Yes","No")</f>
        <v>Yes</v>
      </c>
    </row>
    <row r="28" spans="1:3" ht="15.75" x14ac:dyDescent="0.25">
      <c r="A28" s="18" t="str">
        <f>'[1]Outside Edges'!$A27</f>
        <v>D25</v>
      </c>
      <c r="B28" s="15" t="str">
        <f>IF('[1]Outside Edges'!$C27+1&lt;=10,"Yes","No")</f>
        <v>Yes</v>
      </c>
      <c r="C28" s="146" t="str">
        <f>IF('[1]Outside Edges'!$C27+1&lt;=15,"Yes","No")</f>
        <v>Yes</v>
      </c>
    </row>
    <row r="29" spans="1:3" ht="15.75" x14ac:dyDescent="0.25">
      <c r="A29" s="17" t="str">
        <f>'[1]Outside Edges'!$A28</f>
        <v>D26</v>
      </c>
      <c r="B29" s="14" t="str">
        <f>IF('[1]Outside Edges'!$C28+1&lt;=10,"Yes","No")</f>
        <v>Yes</v>
      </c>
      <c r="C29" s="145" t="str">
        <f>IF('[1]Outside Edges'!$C28+1&lt;=15,"Yes","No")</f>
        <v>Yes</v>
      </c>
    </row>
    <row r="30" spans="1:3" ht="15.75" x14ac:dyDescent="0.25">
      <c r="A30" s="18" t="str">
        <f>'[1]Outside Edges'!$A29</f>
        <v>D27</v>
      </c>
      <c r="B30" s="15" t="str">
        <f>IF('[1]Outside Edges'!$C29+1&lt;=10,"Yes","No")</f>
        <v>No</v>
      </c>
      <c r="C30" s="146" t="str">
        <f>IF('[1]Outside Edges'!$C29+1&lt;=15,"Yes","No")</f>
        <v>Yes</v>
      </c>
    </row>
    <row r="31" spans="1:3" ht="15.75" x14ac:dyDescent="0.25">
      <c r="A31" s="17" t="str">
        <f>'[1]Outside Edges'!$A30</f>
        <v>D28</v>
      </c>
      <c r="B31" s="14" t="str">
        <f>IF('[1]Outside Edges'!$C30+1&lt;=10,"Yes","No")</f>
        <v>Yes</v>
      </c>
      <c r="C31" s="145" t="str">
        <f>IF('[1]Outside Edges'!$C30+1&lt;=15,"Yes","No")</f>
        <v>Yes</v>
      </c>
    </row>
    <row r="32" spans="1:3" ht="15.75" x14ac:dyDescent="0.25">
      <c r="A32" s="18" t="str">
        <f>'[1]Outside Edges'!$A31</f>
        <v>D29</v>
      </c>
      <c r="B32" s="15" t="str">
        <f>IF('[1]Outside Edges'!$C31+1&lt;=10,"Yes","No")</f>
        <v>No</v>
      </c>
      <c r="C32" s="146" t="str">
        <f>IF('[1]Outside Edges'!$C31+1&lt;=15,"Yes","No")</f>
        <v>No</v>
      </c>
    </row>
    <row r="33" spans="1:3" ht="15.75" x14ac:dyDescent="0.25">
      <c r="A33" s="17" t="str">
        <f>'[1]Outside Edges'!$A32</f>
        <v>D30</v>
      </c>
      <c r="B33" s="14" t="str">
        <f>IF('[1]Outside Edges'!$C32+1&lt;=10,"Yes","No")</f>
        <v>Yes</v>
      </c>
      <c r="C33" s="145" t="str">
        <f>IF('[1]Outside Edges'!$C32+1&lt;=15,"Yes","No")</f>
        <v>Yes</v>
      </c>
    </row>
    <row r="34" spans="1:3" ht="15.75" x14ac:dyDescent="0.25">
      <c r="A34" s="18" t="str">
        <f>'[1]Outside Edges'!$A33</f>
        <v>D31</v>
      </c>
      <c r="B34" s="15" t="str">
        <f>IF('[1]Outside Edges'!$C33+1&lt;=10,"Yes","No")</f>
        <v>Yes</v>
      </c>
      <c r="C34" s="146" t="str">
        <f>IF('[1]Outside Edges'!$C33+1&lt;=15,"Yes","No")</f>
        <v>Yes</v>
      </c>
    </row>
    <row r="35" spans="1:3" ht="15.75" x14ac:dyDescent="0.25">
      <c r="A35" s="17" t="str">
        <f>'[1]Outside Edges'!$A34</f>
        <v>D32</v>
      </c>
      <c r="B35" s="14" t="str">
        <f>IF('[1]Outside Edges'!$C34+1&lt;=10,"Yes","No")</f>
        <v>Yes</v>
      </c>
      <c r="C35" s="145" t="str">
        <f>IF('[1]Outside Edges'!$C34+1&lt;=15,"Yes","No")</f>
        <v>Yes</v>
      </c>
    </row>
    <row r="36" spans="1:3" ht="15.75" x14ac:dyDescent="0.25">
      <c r="A36" s="18" t="str">
        <f>'[1]Outside Edges'!$A35</f>
        <v>D33</v>
      </c>
      <c r="B36" s="15" t="str">
        <f>IF('[1]Outside Edges'!$C35+1&lt;=10,"Yes","No")</f>
        <v>Yes</v>
      </c>
      <c r="C36" s="146" t="str">
        <f>IF('[1]Outside Edges'!$C35+1&lt;=15,"Yes","No")</f>
        <v>Yes</v>
      </c>
    </row>
    <row r="37" spans="1:3" ht="15.75" x14ac:dyDescent="0.25">
      <c r="A37" s="17" t="str">
        <f>'[1]Outside Edges'!$A36</f>
        <v>D34</v>
      </c>
      <c r="B37" s="14" t="str">
        <f>IF('[1]Outside Edges'!$C36+1&lt;=10,"Yes","No")</f>
        <v>No</v>
      </c>
      <c r="C37" s="145" t="str">
        <f>IF('[1]Outside Edges'!$C36+1&lt;=15,"Yes","No")</f>
        <v>Yes</v>
      </c>
    </row>
    <row r="38" spans="1:3" ht="15.75" x14ac:dyDescent="0.25">
      <c r="A38" s="18" t="str">
        <f>'[1]Outside Edges'!$A37</f>
        <v>D35</v>
      </c>
      <c r="B38" s="15" t="str">
        <f>IF('[1]Outside Edges'!$C37+1&lt;=10,"***","No")</f>
        <v>***</v>
      </c>
      <c r="C38" s="146" t="str">
        <f>IF('[1]Outside Edges'!$C37+1&lt;=15,"***","No")</f>
        <v>***</v>
      </c>
    </row>
    <row r="39" spans="1:3" ht="15.75" x14ac:dyDescent="0.25">
      <c r="A39" s="17" t="str">
        <f>'[1]Outside Edges'!$A38</f>
        <v>D36</v>
      </c>
      <c r="B39" s="14" t="str">
        <f>IF('[1]Outside Edges'!$C38+1&lt;=10,"Yes","No")</f>
        <v>No</v>
      </c>
      <c r="C39" s="145" t="str">
        <f>IF('[1]Outside Edges'!$C38+1&lt;=15,"Yes","No")</f>
        <v>No</v>
      </c>
    </row>
    <row r="40" spans="1:3" ht="15.75" x14ac:dyDescent="0.25">
      <c r="A40" s="18" t="str">
        <f>'[1]Outside Edges'!$A39</f>
        <v>D37</v>
      </c>
      <c r="B40" s="15" t="str">
        <f>IF('[1]Outside Edges'!$C39+1&lt;=10,"Yes","No")</f>
        <v>No</v>
      </c>
      <c r="C40" s="146" t="str">
        <f>IF('[1]Outside Edges'!$C39+1&lt;=15,"Yes","No")</f>
        <v>Yes</v>
      </c>
    </row>
    <row r="41" spans="1:3" ht="15.75" x14ac:dyDescent="0.25">
      <c r="A41" s="17" t="str">
        <f>'[1]Outside Edges'!$A40</f>
        <v>D38</v>
      </c>
      <c r="B41" s="14" t="str">
        <f>IF('[1]Outside Edges'!$C40+1&lt;=10,"Yes","No")</f>
        <v>Yes</v>
      </c>
      <c r="C41" s="145" t="str">
        <f>IF('[1]Outside Edges'!$C40+1&lt;=15,"Yes","No")</f>
        <v>Yes</v>
      </c>
    </row>
    <row r="42" spans="1:3" ht="15.75" x14ac:dyDescent="0.25">
      <c r="A42" s="18" t="str">
        <f>'[1]Outside Edges'!$A41</f>
        <v>D39</v>
      </c>
      <c r="B42" s="15" t="str">
        <f>IF('[1]Outside Edges'!$C41+1&lt;=10,"Yes","No")</f>
        <v>No</v>
      </c>
      <c r="C42" s="146" t="str">
        <f>IF('[1]Outside Edges'!$C41+1&lt;=15,"Yes","No")</f>
        <v>No</v>
      </c>
    </row>
    <row r="43" spans="1:3" ht="15.75" x14ac:dyDescent="0.25">
      <c r="A43" s="17" t="str">
        <f>'[1]Outside Edges'!$A42</f>
        <v>D40</v>
      </c>
      <c r="B43" s="14" t="str">
        <f>IF('[1]Outside Edges'!$C42+1&lt;=10,"Yes","No")</f>
        <v>Yes</v>
      </c>
      <c r="C43" s="145" t="str">
        <f>IF('[1]Outside Edges'!$C42+1&lt;=15,"Yes","No")</f>
        <v>Yes</v>
      </c>
    </row>
    <row r="44" spans="1:3" ht="15.75" x14ac:dyDescent="0.25">
      <c r="A44" s="18" t="str">
        <f>'[1]Outside Edges'!$A43</f>
        <v>D41</v>
      </c>
      <c r="B44" s="15" t="str">
        <f>IF('[1]Outside Edges'!$C43+1&lt;=10,"Yes","No")</f>
        <v>Yes</v>
      </c>
      <c r="C44" s="146" t="str">
        <f>IF('[1]Outside Edges'!$C43+1&lt;=15,"Yes","No")</f>
        <v>Yes</v>
      </c>
    </row>
    <row r="45" spans="1:3" ht="15.75" x14ac:dyDescent="0.25">
      <c r="A45" s="17" t="str">
        <f>'[1]Outside Edges'!$A44</f>
        <v>D42</v>
      </c>
      <c r="B45" s="14" t="str">
        <f>IF('[1]Outside Edges'!$C44+1&lt;=10,"Yes","No")</f>
        <v>Yes</v>
      </c>
      <c r="C45" s="145" t="str">
        <f>IF('[1]Outside Edges'!$C44+1&lt;=15,"Yes","No")</f>
        <v>Yes</v>
      </c>
    </row>
    <row r="46" spans="1:3" ht="15.75" x14ac:dyDescent="0.25">
      <c r="A46" s="18" t="str">
        <f>'[1]Outside Edges'!$A45</f>
        <v>D43</v>
      </c>
      <c r="B46" s="15" t="str">
        <f>IF('[1]Outside Edges'!$C45+1&lt;=10,"***","No")</f>
        <v>***</v>
      </c>
      <c r="C46" s="146" t="str">
        <f>IF('[1]Outside Edges'!$C45+1&lt;=15,"***","No")</f>
        <v>***</v>
      </c>
    </row>
    <row r="47" spans="1:3" ht="15.75" x14ac:dyDescent="0.25">
      <c r="A47" s="17" t="str">
        <f>'[1]Outside Edges'!$A46</f>
        <v>D44</v>
      </c>
      <c r="B47" s="14" t="str">
        <f>IF('[1]Outside Edges'!$C46+1&lt;=10,"Yes","No")</f>
        <v>No</v>
      </c>
      <c r="C47" s="145" t="str">
        <f>IF('[1]Outside Edges'!$C46+1&lt;=15,"Yes","No")</f>
        <v>No</v>
      </c>
    </row>
    <row r="48" spans="1:3" ht="15.75" x14ac:dyDescent="0.25">
      <c r="A48" s="18" t="str">
        <f>'[1]Outside Edges'!$A47</f>
        <v>D45</v>
      </c>
      <c r="B48" s="15" t="str">
        <f>IF('[1]Outside Edges'!$C47+1&lt;=10,"Yes","No")</f>
        <v>Yes</v>
      </c>
      <c r="C48" s="146" t="str">
        <f>IF('[1]Outside Edges'!$C47+1&lt;=15,"Yes","No")</f>
        <v>Yes</v>
      </c>
    </row>
    <row r="49" spans="1:3" ht="15.75" x14ac:dyDescent="0.25">
      <c r="A49" s="17" t="str">
        <f>'[1]Outside Edges'!$A48</f>
        <v>D46</v>
      </c>
      <c r="B49" s="14" t="str">
        <f>IF('[1]Outside Edges'!$C48+1&lt;=10,"Yes","No")</f>
        <v>Yes</v>
      </c>
      <c r="C49" s="145" t="str">
        <f>IF('[1]Outside Edges'!$C48+1&lt;=15,"Yes","No")</f>
        <v>Yes</v>
      </c>
    </row>
    <row r="50" spans="1:3" ht="15.75" x14ac:dyDescent="0.25">
      <c r="A50" s="18" t="str">
        <f>'[1]Outside Edges'!$A49</f>
        <v>D47</v>
      </c>
      <c r="B50" s="15" t="str">
        <f>IF('[1]Outside Edges'!$C49+1&lt;=10,"Yes","No")</f>
        <v>No</v>
      </c>
      <c r="C50" s="146" t="str">
        <f>IF('[1]Outside Edges'!$C49+1&lt;=15,"Yes","No")</f>
        <v>Yes</v>
      </c>
    </row>
    <row r="51" spans="1:3" ht="15.75" x14ac:dyDescent="0.25">
      <c r="A51" s="17" t="str">
        <f>'[1]Outside Edges'!$A50</f>
        <v>D48</v>
      </c>
      <c r="B51" s="14" t="str">
        <f>IF('[1]Outside Edges'!$C50+1&lt;=10,"Yes","No")</f>
        <v>Yes</v>
      </c>
      <c r="C51" s="145" t="str">
        <f>IF('[1]Outside Edges'!$C50+1&lt;=15,"Yes","No")</f>
        <v>Yes</v>
      </c>
    </row>
    <row r="52" spans="1:3" ht="15.75" x14ac:dyDescent="0.25">
      <c r="A52" s="18" t="str">
        <f>'[1]Outside Edges'!$A51</f>
        <v>D49</v>
      </c>
      <c r="B52" s="15" t="str">
        <f>IF('[1]Outside Edges'!$C51+1&lt;=10,"Yes","No")</f>
        <v>Yes</v>
      </c>
      <c r="C52" s="146" t="str">
        <f>IF('[1]Outside Edges'!$C51+1&lt;=15,"Yes","No")</f>
        <v>Yes</v>
      </c>
    </row>
    <row r="53" spans="1:3" ht="15.75" x14ac:dyDescent="0.25">
      <c r="A53" s="17" t="str">
        <f>'[1]Outside Edges'!$A52</f>
        <v>D50</v>
      </c>
      <c r="B53" s="14" t="str">
        <f>IF('[1]Outside Edges'!$C52+1&lt;=10,"Yes","No")</f>
        <v>No</v>
      </c>
      <c r="C53" s="145" t="str">
        <f>IF('[1]Outside Edges'!$C52+1&lt;=15,"Yes","No")</f>
        <v>Yes</v>
      </c>
    </row>
    <row r="54" spans="1:3" ht="15.75" x14ac:dyDescent="0.25">
      <c r="A54" s="18" t="str">
        <f>'[1]Outside Edges'!$A53</f>
        <v>D51</v>
      </c>
      <c r="B54" s="15" t="str">
        <f>IF('[1]Outside Edges'!$C53+1&lt;=10,"Yes","No")</f>
        <v>No</v>
      </c>
      <c r="C54" s="146" t="str">
        <f>IF('[1]Outside Edges'!$C53+1&lt;=15,"Yes","No")</f>
        <v>No</v>
      </c>
    </row>
    <row r="55" spans="1:3" ht="15.75" x14ac:dyDescent="0.25">
      <c r="A55" s="17" t="str">
        <f>'[1]Outside Edges'!$A54</f>
        <v>D52</v>
      </c>
      <c r="B55" s="14" t="str">
        <f>IF('[1]Outside Edges'!$C54+1&lt;=10,"Yes","No")</f>
        <v>Yes</v>
      </c>
      <c r="C55" s="145" t="str">
        <f>IF('[1]Outside Edges'!$C54+1&lt;=15,"Yes","No")</f>
        <v>Yes</v>
      </c>
    </row>
    <row r="56" spans="1:3" ht="15.75" x14ac:dyDescent="0.25">
      <c r="A56" s="18" t="str">
        <f>'[1]Outside Edges'!$A55</f>
        <v>D53</v>
      </c>
      <c r="B56" s="15" t="str">
        <f>IF('[1]Outside Edges'!$C55+1&lt;=10,"Yes","No")</f>
        <v>No</v>
      </c>
      <c r="C56" s="146" t="str">
        <f>IF('[1]Outside Edges'!$C55+1&lt;=15,"Yes","No")</f>
        <v>No</v>
      </c>
    </row>
    <row r="57" spans="1:3" ht="15.75" x14ac:dyDescent="0.25">
      <c r="A57" s="17" t="str">
        <f>'[1]Outside Edges'!$A56</f>
        <v>D54</v>
      </c>
      <c r="B57" s="14" t="str">
        <f>IF('[1]Outside Edges'!$C56+1&lt;=10,"Yes","No")</f>
        <v>Yes</v>
      </c>
      <c r="C57" s="145" t="str">
        <f>IF('[1]Outside Edges'!$C56+1&lt;=15,"Yes","No")</f>
        <v>Yes</v>
      </c>
    </row>
    <row r="58" spans="1:3" ht="15.75" x14ac:dyDescent="0.25">
      <c r="A58" s="18" t="str">
        <f>'[1]Outside Edges'!$A57</f>
        <v>D55</v>
      </c>
      <c r="B58" s="15" t="str">
        <f>IF('[1]Outside Edges'!$C57+1&lt;=10,"Yes","No")</f>
        <v>No</v>
      </c>
      <c r="C58" s="146" t="str">
        <f>IF('[1]Outside Edges'!$C57+1&lt;=15,"Yes","No")</f>
        <v>Yes</v>
      </c>
    </row>
    <row r="59" spans="1:3" ht="15.75" x14ac:dyDescent="0.25">
      <c r="A59" s="17" t="str">
        <f>'[1]Outside Edges'!$A58</f>
        <v>D56</v>
      </c>
      <c r="B59" s="14" t="str">
        <f>IF('[1]Outside Edges'!$C58+1&lt;=10,"Yes","No")</f>
        <v>Yes</v>
      </c>
      <c r="C59" s="145" t="str">
        <f>IF('[1]Outside Edges'!$C58+1&lt;=15,"Yes","No")</f>
        <v>Yes</v>
      </c>
    </row>
    <row r="60" spans="1:3" ht="15.75" x14ac:dyDescent="0.25">
      <c r="A60" s="18" t="str">
        <f>'[1]Outside Edges'!$A59</f>
        <v>D57</v>
      </c>
      <c r="B60" s="15" t="str">
        <f>IF('[1]Outside Edges'!$C59+1&lt;=10,"Yes","No")</f>
        <v>Yes</v>
      </c>
      <c r="C60" s="146" t="str">
        <f>IF('[1]Outside Edges'!$C59+1&lt;=15,"Yes","No")</f>
        <v>Yes</v>
      </c>
    </row>
    <row r="61" spans="1:3" ht="15.75" x14ac:dyDescent="0.25">
      <c r="A61" s="17" t="str">
        <f>'[1]Outside Edges'!$A60</f>
        <v>D58</v>
      </c>
      <c r="B61" s="14" t="str">
        <f>IF('[1]Outside Edges'!$C60+1&lt;=10,"Yes","No")</f>
        <v>No</v>
      </c>
      <c r="C61" s="145" t="str">
        <f>IF('[1]Outside Edges'!$C60+1&lt;=15,"Yes","No")</f>
        <v>No</v>
      </c>
    </row>
    <row r="62" spans="1:3" ht="15.75" x14ac:dyDescent="0.25">
      <c r="A62" s="18" t="str">
        <f>'[1]Outside Edges'!$A61</f>
        <v>D59</v>
      </c>
      <c r="B62" s="15" t="str">
        <f>IF('[1]Outside Edges'!$C61+1&lt;=10,"Yes","No")</f>
        <v>No</v>
      </c>
      <c r="C62" s="146" t="str">
        <f>IF('[1]Outside Edges'!$C61+1&lt;=15,"Yes","No")</f>
        <v>Yes</v>
      </c>
    </row>
    <row r="63" spans="1:3" ht="15.75" x14ac:dyDescent="0.25">
      <c r="A63" s="17" t="str">
        <f>'[1]Outside Edges'!$A62</f>
        <v>D60</v>
      </c>
      <c r="B63" s="14" t="str">
        <f>IF('[1]Outside Edges'!$C62+1&lt;=10,"Yes","No")</f>
        <v>No</v>
      </c>
      <c r="C63" s="145" t="str">
        <f>IF('[1]Outside Edges'!$C62+1&lt;=15,"Yes","No")</f>
        <v>Yes</v>
      </c>
    </row>
    <row r="64" spans="1:3" ht="15.75" x14ac:dyDescent="0.25">
      <c r="A64" s="18" t="str">
        <f>'[1]Outside Edges'!$A63</f>
        <v>D61</v>
      </c>
      <c r="B64" s="15" t="str">
        <f>IF('[1]Outside Edges'!$C63+1&lt;=10,"Yes","No")</f>
        <v>No</v>
      </c>
      <c r="C64" s="146" t="str">
        <f>IF('[1]Outside Edges'!$C63+1&lt;=15,"Yes","No")</f>
        <v>No</v>
      </c>
    </row>
    <row r="65" spans="1:3" ht="15.75" x14ac:dyDescent="0.25">
      <c r="A65" s="17" t="str">
        <f>'[1]Outside Edges'!$A64</f>
        <v>D62</v>
      </c>
      <c r="B65" s="14" t="str">
        <f>IF('[1]Outside Edges'!$C64+1&lt;=10,"Yes","No")</f>
        <v>No</v>
      </c>
      <c r="C65" s="145" t="str">
        <f>IF('[1]Outside Edges'!$C64+1&lt;=15,"Yes","No")</f>
        <v>Yes</v>
      </c>
    </row>
    <row r="66" spans="1:3" ht="15.75" x14ac:dyDescent="0.25">
      <c r="A66" s="18" t="str">
        <f>'[1]Outside Edges'!$A65</f>
        <v>D63</v>
      </c>
      <c r="B66" s="15" t="str">
        <f>IF('[1]Outside Edges'!$C65+1&lt;=10,"***","No")</f>
        <v>***</v>
      </c>
      <c r="C66" s="146" t="str">
        <f>IF('[1]Outside Edges'!$C65+1&lt;=15,"***","No")</f>
        <v>***</v>
      </c>
    </row>
    <row r="67" spans="1:3" ht="15.75" x14ac:dyDescent="0.25">
      <c r="A67" s="17" t="str">
        <f>'[1]Outside Edges'!$A66</f>
        <v>D64</v>
      </c>
      <c r="B67" s="14" t="str">
        <f>IF('[1]Outside Edges'!$C66+1&lt;=10,"***","No")</f>
        <v>***</v>
      </c>
      <c r="C67" s="145" t="str">
        <f>IF('[1]Outside Edges'!$C66+1&lt;=15,"***","No")</f>
        <v>***</v>
      </c>
    </row>
    <row r="68" spans="1:3" ht="15.75" x14ac:dyDescent="0.25">
      <c r="A68" s="18" t="str">
        <f>'[1]Outside Edges'!$A67</f>
        <v>D65</v>
      </c>
      <c r="B68" s="15" t="str">
        <f>IF('[1]Outside Edges'!$C67+1&lt;=10,"Yes","No")</f>
        <v>No</v>
      </c>
      <c r="C68" s="146" t="str">
        <f>IF('[1]Outside Edges'!$C67+1&lt;=15,"Yes","No")</f>
        <v>Yes</v>
      </c>
    </row>
    <row r="69" spans="1:3" ht="15.75" x14ac:dyDescent="0.25">
      <c r="A69" s="17" t="str">
        <f>'[1]Outside Edges'!$A68</f>
        <v>D66</v>
      </c>
      <c r="B69" s="14" t="str">
        <f>IF('[1]Outside Edges'!$C68+1&lt;=10,"Yes","No")</f>
        <v>No</v>
      </c>
      <c r="C69" s="145" t="str">
        <f>IF('[1]Outside Edges'!$C68+1&lt;=15,"Yes","No")</f>
        <v>No</v>
      </c>
    </row>
    <row r="70" spans="1:3" ht="15.75" x14ac:dyDescent="0.25">
      <c r="A70" s="18" t="str">
        <f>'[1]Outside Edges'!$A69</f>
        <v>D67</v>
      </c>
      <c r="B70" s="15" t="str">
        <f>IF('[1]Outside Edges'!$C69+1&lt;=10,"Yes","No")</f>
        <v>Yes</v>
      </c>
      <c r="C70" s="146" t="str">
        <f>IF('[1]Outside Edges'!$C69+1&lt;=15,"Yes","No")</f>
        <v>Yes</v>
      </c>
    </row>
    <row r="71" spans="1:3" ht="15.75" x14ac:dyDescent="0.25">
      <c r="A71" s="17" t="str">
        <f>'[1]Outside Edges'!$A70</f>
        <v>D68</v>
      </c>
      <c r="B71" s="14" t="str">
        <f>IF('[1]Outside Edges'!$C70+1&lt;=10,"***","No")</f>
        <v>***</v>
      </c>
      <c r="C71" s="145" t="str">
        <f>IF('[1]Outside Edges'!$C70+1&lt;=15,"***","No")</f>
        <v>***</v>
      </c>
    </row>
    <row r="72" spans="1:3" ht="15.75" x14ac:dyDescent="0.25">
      <c r="A72" s="18" t="str">
        <f>'[1]Outside Edges'!$A71</f>
        <v>D69</v>
      </c>
      <c r="B72" s="15" t="str">
        <f>IF('[1]Outside Edges'!$C71+1&lt;=10,"Yes","No")</f>
        <v>Yes</v>
      </c>
      <c r="C72" s="146" t="str">
        <f>IF('[1]Outside Edges'!$C71+1&lt;=15,"Yes","No")</f>
        <v>Yes</v>
      </c>
    </row>
    <row r="73" spans="1:3" ht="15.75" x14ac:dyDescent="0.25">
      <c r="A73" s="17" t="str">
        <f>'[1]Outside Edges'!$A72</f>
        <v>D70</v>
      </c>
      <c r="B73" s="14" t="str">
        <f>IF('[1]Outside Edges'!$C72+1&lt;=10,"Yes","No")</f>
        <v>Yes</v>
      </c>
      <c r="C73" s="145" t="str">
        <f>IF('[1]Outside Edges'!$C72+1&lt;=15,"Yes","No")</f>
        <v>Yes</v>
      </c>
    </row>
    <row r="74" spans="1:3" ht="15.75" x14ac:dyDescent="0.25">
      <c r="A74" s="18" t="str">
        <f>'[1]Outside Edges'!$A73</f>
        <v>D71</v>
      </c>
      <c r="B74" s="15" t="str">
        <f>IF('[1]Outside Edges'!$C73+1&lt;=10,"Yes","No")</f>
        <v>No</v>
      </c>
      <c r="C74" s="146" t="str">
        <f>IF('[1]Outside Edges'!$C73+1&lt;=15,"Yes","No")</f>
        <v>No</v>
      </c>
    </row>
    <row r="75" spans="1:3" ht="15.75" x14ac:dyDescent="0.25">
      <c r="A75" s="17" t="str">
        <f>'[1]Outside Edges'!$A74</f>
        <v>D72</v>
      </c>
      <c r="B75" s="14" t="str">
        <f>IF('[1]Outside Edges'!$C74+1&lt;=10,"Yes","No")</f>
        <v>Yes</v>
      </c>
      <c r="C75" s="145" t="str">
        <f>IF('[1]Outside Edges'!$C74+1&lt;=15,"Yes","No")</f>
        <v>Yes</v>
      </c>
    </row>
    <row r="76" spans="1:3" ht="15.75" x14ac:dyDescent="0.25">
      <c r="A76" s="18" t="str">
        <f>'[1]Outside Edges'!$A75</f>
        <v>D73</v>
      </c>
      <c r="B76" s="15" t="str">
        <f>IF('[1]Outside Edges'!$C75+1&lt;=10,"Yes","No")</f>
        <v>Yes</v>
      </c>
      <c r="C76" s="146" t="str">
        <f>IF('[1]Outside Edges'!$C75+1&lt;=15,"Yes","No")</f>
        <v>Yes</v>
      </c>
    </row>
    <row r="77" spans="1:3" ht="15.75" x14ac:dyDescent="0.25">
      <c r="A77" s="17" t="str">
        <f>'[1]Outside Edges'!$A76</f>
        <v>D74</v>
      </c>
      <c r="B77" s="14" t="str">
        <f>IF('[1]Outside Edges'!$C76+1&lt;=10,"Yes","No")</f>
        <v>Yes</v>
      </c>
      <c r="C77" s="145" t="str">
        <f>IF('[1]Outside Edges'!$C76+1&lt;=15,"Yes","No")</f>
        <v>Yes</v>
      </c>
    </row>
    <row r="78" spans="1:3" ht="15.75" x14ac:dyDescent="0.25">
      <c r="A78" s="18" t="str">
        <f>'[1]Outside Edges'!$A77</f>
        <v>D75</v>
      </c>
      <c r="B78" s="15" t="str">
        <f>IF('[1]Outside Edges'!$C77+1&lt;=10,"Yes","No")</f>
        <v>Yes</v>
      </c>
      <c r="C78" s="146" t="str">
        <f>IF('[1]Outside Edges'!$C77+1&lt;=15,"Yes","No")</f>
        <v>Yes</v>
      </c>
    </row>
    <row r="79" spans="1:3" ht="15.75" x14ac:dyDescent="0.25">
      <c r="A79" s="17" t="str">
        <f>'[1]Outside Edges'!$A78</f>
        <v>D76</v>
      </c>
      <c r="B79" s="14" t="str">
        <f>IF('[1]Outside Edges'!$C78+1&lt;=10,"Yes","No")</f>
        <v>No</v>
      </c>
      <c r="C79" s="145" t="str">
        <f>IF('[1]Outside Edges'!$C78+1&lt;=15,"Yes","No")</f>
        <v>No</v>
      </c>
    </row>
    <row r="80" spans="1:3" ht="15.75" x14ac:dyDescent="0.25">
      <c r="A80" s="18" t="str">
        <f>'[1]Outside Edges'!$A79</f>
        <v>D77</v>
      </c>
      <c r="B80" s="15" t="str">
        <f>IF('[1]Outside Edges'!$C79+1&lt;=10,"Yes","No")</f>
        <v>Yes</v>
      </c>
      <c r="C80" s="146" t="str">
        <f>IF('[1]Outside Edges'!$C79+1&lt;=15,"Yes","No")</f>
        <v>Yes</v>
      </c>
    </row>
    <row r="81" spans="1:3" ht="15.75" x14ac:dyDescent="0.25">
      <c r="A81" s="17" t="str">
        <f>'[1]Outside Edges'!$A80</f>
        <v>D78</v>
      </c>
      <c r="B81" s="14" t="str">
        <f>IF('[1]Outside Edges'!$C80+1&lt;=10,"Yes","No")</f>
        <v>No</v>
      </c>
      <c r="C81" s="145" t="str">
        <f>IF('[1]Outside Edges'!$C80+1&lt;=15,"Yes","No")</f>
        <v>Yes</v>
      </c>
    </row>
    <row r="82" spans="1:3" ht="15.75" x14ac:dyDescent="0.25">
      <c r="A82" s="18" t="str">
        <f>'[1]Outside Edges'!$A81</f>
        <v>D79</v>
      </c>
      <c r="B82" s="15" t="str">
        <f>IF('[1]Outside Edges'!$C81+1&lt;=10,"Yes","No")</f>
        <v>Yes</v>
      </c>
      <c r="C82" s="146" t="str">
        <f>IF('[1]Outside Edges'!$C81+1&lt;=15,"Yes","No")</f>
        <v>Yes</v>
      </c>
    </row>
    <row r="83" spans="1:3" ht="15.75" x14ac:dyDescent="0.25">
      <c r="A83" s="17" t="str">
        <f>'[1]Outside Edges'!$A82</f>
        <v>D80</v>
      </c>
      <c r="B83" s="14" t="str">
        <f>IF('[1]Outside Edges'!$C82+1&lt;=10,"***","No")</f>
        <v>***</v>
      </c>
      <c r="C83" s="145" t="str">
        <f>IF('[1]Outside Edges'!$C82+1&lt;=15,"***","No")</f>
        <v>***</v>
      </c>
    </row>
    <row r="84" spans="1:3" ht="15.75" x14ac:dyDescent="0.25">
      <c r="A84" s="18" t="str">
        <f>'[1]Outside Edges'!$A83</f>
        <v>D81</v>
      </c>
      <c r="B84" s="15" t="str">
        <f>IF('[1]Outside Edges'!$C83+1&lt;=10,"Yes","No")</f>
        <v>Yes</v>
      </c>
      <c r="C84" s="146" t="str">
        <f>IF('[1]Outside Edges'!$C83+1&lt;=15,"Yes","No")</f>
        <v>Yes</v>
      </c>
    </row>
    <row r="85" spans="1:3" ht="15.75" x14ac:dyDescent="0.25">
      <c r="A85" s="17" t="str">
        <f>'[1]Outside Edges'!$A84</f>
        <v>D82</v>
      </c>
      <c r="B85" s="14" t="str">
        <f>IF('[1]Outside Edges'!$C84+1&lt;=10,"Yes","No")</f>
        <v>Yes</v>
      </c>
      <c r="C85" s="145" t="str">
        <f>IF('[1]Outside Edges'!$C84+1&lt;=15,"Yes","No")</f>
        <v>Yes</v>
      </c>
    </row>
    <row r="86" spans="1:3" ht="15.75" x14ac:dyDescent="0.25">
      <c r="A86" s="18" t="str">
        <f>'[1]Outside Edges'!$A85</f>
        <v>D83</v>
      </c>
      <c r="B86" s="15" t="str">
        <f>IF('[1]Outside Edges'!$C85+1&lt;=10,"Yes","No")</f>
        <v>Yes</v>
      </c>
      <c r="C86" s="146" t="str">
        <f>IF('[1]Outside Edges'!$C85+1&lt;=15,"Yes","No")</f>
        <v>Yes</v>
      </c>
    </row>
    <row r="87" spans="1:3" ht="15.75" x14ac:dyDescent="0.25">
      <c r="A87" s="17" t="str">
        <f>'[1]Outside Edges'!$A86</f>
        <v>D84</v>
      </c>
      <c r="B87" s="14" t="str">
        <f>IF('[1]Outside Edges'!$C86+1&lt;=10,"Yes","No")</f>
        <v>Yes</v>
      </c>
      <c r="C87" s="145" t="str">
        <f>IF('[1]Outside Edges'!$C86+1&lt;=15,"Yes","No")</f>
        <v>Yes</v>
      </c>
    </row>
    <row r="88" spans="1:3" ht="15.75" x14ac:dyDescent="0.25">
      <c r="A88" s="18" t="str">
        <f>'[1]Outside Edges'!$A87</f>
        <v>D85</v>
      </c>
      <c r="B88" s="15" t="str">
        <f>IF('[1]Outside Edges'!$C87+1&lt;=10,"Yes","No")</f>
        <v>Yes</v>
      </c>
      <c r="C88" s="146" t="str">
        <f>IF('[1]Outside Edges'!$C87+1&lt;=15,"Yes","No")</f>
        <v>Yes</v>
      </c>
    </row>
    <row r="89" spans="1:3" ht="15.75" x14ac:dyDescent="0.25">
      <c r="A89" s="17" t="str">
        <f>'[1]Outside Edges'!$A88</f>
        <v>D86</v>
      </c>
      <c r="B89" s="14" t="str">
        <f>IF('[1]Outside Edges'!$C88+1&lt;=10,"***","No")</f>
        <v>***</v>
      </c>
      <c r="C89" s="145" t="str">
        <f>IF('[1]Outside Edges'!$C88+1&lt;=15,"***","No")</f>
        <v>***</v>
      </c>
    </row>
    <row r="90" spans="1:3" ht="15.75" x14ac:dyDescent="0.25">
      <c r="A90" s="18" t="str">
        <f>'[1]Outside Edges'!$A89</f>
        <v>D87</v>
      </c>
      <c r="B90" s="15" t="str">
        <f>IF('[1]Outside Edges'!$C89+1&lt;=10,"Yes","No")</f>
        <v>Yes</v>
      </c>
      <c r="C90" s="146" t="str">
        <f>IF('[1]Outside Edges'!$C89+1&lt;=15,"Yes","No")</f>
        <v>Yes</v>
      </c>
    </row>
    <row r="91" spans="1:3" ht="15.75" x14ac:dyDescent="0.25">
      <c r="A91" s="17" t="str">
        <f>'[1]Outside Edges'!$A90</f>
        <v>D88</v>
      </c>
      <c r="B91" s="14" t="str">
        <f>IF('[1]Outside Edges'!$C90+1&lt;=10,"Yes","No")</f>
        <v>Yes</v>
      </c>
      <c r="C91" s="145" t="str">
        <f>IF('[1]Outside Edges'!$C90+1&lt;=15,"Yes","No")</f>
        <v>Yes</v>
      </c>
    </row>
    <row r="92" spans="1:3" ht="15.75" x14ac:dyDescent="0.25">
      <c r="A92" s="18" t="str">
        <f>'[1]Outside Edges'!$A91</f>
        <v>D89</v>
      </c>
      <c r="B92" s="15" t="str">
        <f>IF('[1]Outside Edges'!$C91+1&lt;=10,"Yes","No")</f>
        <v>No</v>
      </c>
      <c r="C92" s="146" t="str">
        <f>IF('[1]Outside Edges'!$C91+1&lt;=15,"Yes","No")</f>
        <v>Yes</v>
      </c>
    </row>
    <row r="93" spans="1:3" ht="15.75" x14ac:dyDescent="0.25">
      <c r="A93" s="17" t="str">
        <f>'[1]Outside Edges'!$A92</f>
        <v>D90</v>
      </c>
      <c r="B93" s="14" t="str">
        <f>IF('[1]Outside Edges'!$C92+1&lt;=10,"Yes","No")</f>
        <v>Yes</v>
      </c>
      <c r="C93" s="145" t="str">
        <f>IF('[1]Outside Edges'!$C92+1&lt;=15,"Yes","No")</f>
        <v>Yes</v>
      </c>
    </row>
    <row r="94" spans="1:3" ht="15.75" x14ac:dyDescent="0.25">
      <c r="A94" s="18" t="str">
        <f>'[1]Outside Edges'!$A93</f>
        <v>D91</v>
      </c>
      <c r="B94" s="15" t="str">
        <f>IF('[1]Outside Edges'!$C93+1&lt;=10,"***","No")</f>
        <v>***</v>
      </c>
      <c r="C94" s="146" t="str">
        <f>IF('[1]Outside Edges'!$C93+1&lt;=15,"***","No")</f>
        <v>***</v>
      </c>
    </row>
    <row r="95" spans="1:3" ht="15.75" x14ac:dyDescent="0.25">
      <c r="A95" s="17" t="str">
        <f>'[1]Outside Edges'!$A94</f>
        <v>D92</v>
      </c>
      <c r="B95" s="14" t="str">
        <f>IF('[1]Outside Edges'!$C94+1&lt;=10,"Yes","No")</f>
        <v>No</v>
      </c>
      <c r="C95" s="145" t="str">
        <f>IF('[1]Outside Edges'!$C94+1&lt;=15,"Yes","No")</f>
        <v>No</v>
      </c>
    </row>
    <row r="96" spans="1:3" ht="15.75" x14ac:dyDescent="0.25">
      <c r="A96" s="18" t="str">
        <f>'[1]Outside Edges'!$A95</f>
        <v>D93</v>
      </c>
      <c r="B96" s="15" t="str">
        <f>IF('[1]Outside Edges'!$C95+1&lt;=10,"Yes","No")</f>
        <v>Yes</v>
      </c>
      <c r="C96" s="146" t="str">
        <f>IF('[1]Outside Edges'!$C95+1&lt;=15,"Yes","No")</f>
        <v>Yes</v>
      </c>
    </row>
    <row r="97" spans="1:3" ht="15.75" x14ac:dyDescent="0.25">
      <c r="A97" s="17" t="str">
        <f>'[1]Outside Edges'!$A96</f>
        <v>D94</v>
      </c>
      <c r="B97" s="14" t="str">
        <f>IF('[1]Outside Edges'!$C96+1&lt;=10,"***","No")</f>
        <v>***</v>
      </c>
      <c r="C97" s="145" t="str">
        <f>IF('[1]Outside Edges'!$C96+1&lt;=15,"***","No")</f>
        <v>***</v>
      </c>
    </row>
    <row r="98" spans="1:3" ht="15.75" x14ac:dyDescent="0.25">
      <c r="A98" s="18" t="str">
        <f>'[1]Outside Edges'!$A97</f>
        <v>D95</v>
      </c>
      <c r="B98" s="15" t="str">
        <f>IF('[1]Outside Edges'!$C97+1&lt;=10,"Yes","No")</f>
        <v>Yes</v>
      </c>
      <c r="C98" s="146" t="str">
        <f>IF('[1]Outside Edges'!$C97+1&lt;=15,"Yes","No")</f>
        <v>Yes</v>
      </c>
    </row>
    <row r="99" spans="1:3" ht="15.75" x14ac:dyDescent="0.25">
      <c r="A99" s="17" t="str">
        <f>'[1]Outside Edges'!$A98</f>
        <v>D96</v>
      </c>
      <c r="B99" s="14" t="str">
        <f>IF('[1]Outside Edges'!$C98+1&lt;=10,"Yes","No")</f>
        <v>No</v>
      </c>
      <c r="C99" s="145" t="str">
        <f>IF('[1]Outside Edges'!$C98+1&lt;=15,"Yes","No")</f>
        <v>No</v>
      </c>
    </row>
    <row r="100" spans="1:3" ht="15.75" x14ac:dyDescent="0.25">
      <c r="A100" s="18" t="str">
        <f>'[1]Outside Edges'!$A99</f>
        <v>D97</v>
      </c>
      <c r="B100" s="15" t="str">
        <f>IF('[1]Outside Edges'!$C99+1&lt;=10,"Yes","No")</f>
        <v>Yes</v>
      </c>
      <c r="C100" s="146" t="str">
        <f>IF('[1]Outside Edges'!$C99+1&lt;=15,"Yes","No")</f>
        <v>Yes</v>
      </c>
    </row>
    <row r="101" spans="1:3" ht="15.75" x14ac:dyDescent="0.25">
      <c r="A101" s="17" t="str">
        <f>'[1]Outside Edges'!$A100</f>
        <v>D98</v>
      </c>
      <c r="B101" s="14" t="str">
        <f>IF('[1]Outside Edges'!$C100+1&lt;=10,"Yes","No")</f>
        <v>Yes</v>
      </c>
      <c r="C101" s="145" t="str">
        <f>IF('[1]Outside Edges'!$C100+1&lt;=15,"Yes","No")</f>
        <v>Yes</v>
      </c>
    </row>
    <row r="102" spans="1:3" ht="15.75" x14ac:dyDescent="0.25">
      <c r="A102" s="18" t="str">
        <f>'[1]Outside Edges'!$A101</f>
        <v>D99</v>
      </c>
      <c r="B102" s="15" t="str">
        <f>IF('[1]Outside Edges'!$C101+1&lt;=10,"***","No")</f>
        <v>***</v>
      </c>
      <c r="C102" s="146" t="str">
        <f>IF('[1]Outside Edges'!$C101+1&lt;=15,"***","No")</f>
        <v>***</v>
      </c>
    </row>
    <row r="103" spans="1:3" ht="15.75" x14ac:dyDescent="0.25">
      <c r="A103" s="17" t="str">
        <f>'[1]Outside Edges'!$A102</f>
        <v>D100</v>
      </c>
      <c r="B103" s="14" t="str">
        <f>IF('[1]Outside Edges'!$C102+1&lt;=10,"***","No")</f>
        <v>***</v>
      </c>
      <c r="C103" s="145" t="str">
        <f>IF('[1]Outside Edges'!$C102+1&lt;=15,"***","No")</f>
        <v>***</v>
      </c>
    </row>
    <row r="104" spans="1:3" ht="15.75" x14ac:dyDescent="0.25">
      <c r="A104" s="18" t="str">
        <f>'[1]Outside Edges'!$A103</f>
        <v>D101</v>
      </c>
      <c r="B104" s="15" t="str">
        <f>IF('[1]Outside Edges'!$C103+1&lt;=10,"Yes","No")</f>
        <v>Yes</v>
      </c>
      <c r="C104" s="146" t="str">
        <f>IF('[1]Outside Edges'!$C103+1&lt;=15,"Yes","No")</f>
        <v>Yes</v>
      </c>
    </row>
    <row r="105" spans="1:3" ht="15.75" x14ac:dyDescent="0.25">
      <c r="A105" s="17" t="str">
        <f>'[1]Outside Edges'!$A104</f>
        <v>D102</v>
      </c>
      <c r="B105" s="14" t="str">
        <f>IF('[1]Outside Edges'!$C104+1&lt;=10,"Yes","No")</f>
        <v>Yes</v>
      </c>
      <c r="C105" s="145" t="str">
        <f>IF('[1]Outside Edges'!$C104+1&lt;=15,"Yes","No")</f>
        <v>Yes</v>
      </c>
    </row>
    <row r="106" spans="1:3" ht="15.75" x14ac:dyDescent="0.25">
      <c r="A106" s="18" t="str">
        <f>'[1]Outside Edges'!$A105</f>
        <v>D103</v>
      </c>
      <c r="B106" s="15" t="str">
        <f>IF('[1]Outside Edges'!$C105+1&lt;=10,"***","No")</f>
        <v>***</v>
      </c>
      <c r="C106" s="146" t="str">
        <f>IF('[1]Outside Edges'!$C105+1&lt;=15,"***","No")</f>
        <v>***</v>
      </c>
    </row>
    <row r="107" spans="1:3" ht="15.75" x14ac:dyDescent="0.25">
      <c r="A107" s="17" t="str">
        <f>'[1]Outside Edges'!$A106</f>
        <v>D104</v>
      </c>
      <c r="B107" s="14" t="str">
        <f>IF('[1]Outside Edges'!$C106+1&lt;=10,"Yes","No")</f>
        <v>No</v>
      </c>
      <c r="C107" s="145" t="str">
        <f>IF('[1]Outside Edges'!$C106+1&lt;=15,"Yes","No")</f>
        <v>No</v>
      </c>
    </row>
    <row r="108" spans="1:3" ht="15.75" x14ac:dyDescent="0.25">
      <c r="A108" s="18" t="str">
        <f>'[1]Outside Edges'!$A107</f>
        <v>D105</v>
      </c>
      <c r="B108" s="15" t="str">
        <f>IF('[1]Outside Edges'!$C107+1&lt;=10,"Yes","No")</f>
        <v>No</v>
      </c>
      <c r="C108" s="146" t="str">
        <f>IF('[1]Outside Edges'!$C107+1&lt;=15,"Yes","No")</f>
        <v>No</v>
      </c>
    </row>
    <row r="109" spans="1:3" ht="15.75" x14ac:dyDescent="0.25">
      <c r="A109" s="17" t="str">
        <f>'[1]Outside Edges'!$A108</f>
        <v>D106</v>
      </c>
      <c r="B109" s="14" t="str">
        <f>IF('[1]Outside Edges'!$C108+1&lt;=10,"***","No")</f>
        <v>***</v>
      </c>
      <c r="C109" s="145" t="str">
        <f>IF('[1]Outside Edges'!$C108+1&lt;=15,"***","No")</f>
        <v>***</v>
      </c>
    </row>
    <row r="110" spans="1:3" ht="15.75" x14ac:dyDescent="0.25">
      <c r="A110" s="18" t="str">
        <f>'[1]Outside Edges'!$A109</f>
        <v>D107</v>
      </c>
      <c r="B110" s="15" t="str">
        <f>IF('[1]Outside Edges'!$C109+1&lt;=10,"Yes","No")</f>
        <v>No</v>
      </c>
      <c r="C110" s="146" t="str">
        <f>IF('[1]Outside Edges'!$C109+1&lt;=15,"Yes","No")</f>
        <v>Yes</v>
      </c>
    </row>
    <row r="111" spans="1:3" ht="15.75" x14ac:dyDescent="0.25">
      <c r="A111" s="17" t="str">
        <f>'[1]Outside Edges'!$A110</f>
        <v>D108</v>
      </c>
      <c r="B111" s="14" t="str">
        <f>IF('[1]Outside Edges'!$C110+1&lt;=10,"Yes","No")</f>
        <v>No</v>
      </c>
      <c r="C111" s="145" t="str">
        <f>IF('[1]Outside Edges'!$C110+1&lt;=15,"Yes","No")</f>
        <v>No</v>
      </c>
    </row>
    <row r="112" spans="1:3" ht="15.75" x14ac:dyDescent="0.25">
      <c r="A112" s="18" t="str">
        <f>'[1]Outside Edges'!$A111</f>
        <v>D109</v>
      </c>
      <c r="B112" s="15" t="str">
        <f>IF('[1]Outside Edges'!$C111+1&lt;=10,"Yes","No")</f>
        <v>Yes</v>
      </c>
      <c r="C112" s="146" t="str">
        <f>IF('[1]Outside Edges'!$C111+1&lt;=15,"Yes","No")</f>
        <v>Yes</v>
      </c>
    </row>
    <row r="113" spans="1:3" ht="15.75" x14ac:dyDescent="0.25">
      <c r="A113" s="17" t="str">
        <f>'[1]Outside Edges'!$A112</f>
        <v>D110</v>
      </c>
      <c r="B113" s="14" t="str">
        <f>IF('[1]Outside Edges'!$C112+1&lt;=10,"Yes","No")</f>
        <v>Yes</v>
      </c>
      <c r="C113" s="145" t="str">
        <f>IF('[1]Outside Edges'!$C112+1&lt;=15,"Yes","No")</f>
        <v>Yes</v>
      </c>
    </row>
    <row r="114" spans="1:3" ht="15.75" x14ac:dyDescent="0.25">
      <c r="A114" s="18" t="str">
        <f>'[1]Outside Edges'!$A113</f>
        <v>D111</v>
      </c>
      <c r="B114" s="15" t="str">
        <f>IF('[1]Outside Edges'!$C113+1&lt;=10,"***","No")</f>
        <v>***</v>
      </c>
      <c r="C114" s="146" t="str">
        <f>IF('[1]Outside Edges'!$C113+1&lt;=15,"***","No")</f>
        <v>***</v>
      </c>
    </row>
    <row r="115" spans="1:3" ht="15.75" x14ac:dyDescent="0.25">
      <c r="A115" s="17" t="str">
        <f>'[1]Outside Edges'!$A114</f>
        <v>D112</v>
      </c>
      <c r="B115" s="14" t="str">
        <f>IF('[1]Outside Edges'!$C114+1&lt;=10,"Yes","No")</f>
        <v>Yes</v>
      </c>
      <c r="C115" s="145" t="str">
        <f>IF('[1]Outside Edges'!$C114+1&lt;=15,"Yes","No")</f>
        <v>Yes</v>
      </c>
    </row>
    <row r="116" spans="1:3" ht="15.75" x14ac:dyDescent="0.25">
      <c r="A116" s="18" t="str">
        <f>'[1]Outside Edges'!$A115</f>
        <v>D113</v>
      </c>
      <c r="B116" s="15" t="str">
        <f>IF('[1]Outside Edges'!$C115+1&lt;=10,"***","No")</f>
        <v>***</v>
      </c>
      <c r="C116" s="146" t="str">
        <f>IF('[1]Outside Edges'!$C115+1&lt;=15,"***","No")</f>
        <v>***</v>
      </c>
    </row>
    <row r="117" spans="1:3" ht="15.75" x14ac:dyDescent="0.25">
      <c r="A117" s="17" t="str">
        <f>'[1]Outside Edges'!$A116</f>
        <v>D114</v>
      </c>
      <c r="B117" s="14" t="str">
        <f>IF('[1]Outside Edges'!$C116+1&lt;=10,"***","No")</f>
        <v>***</v>
      </c>
      <c r="C117" s="145" t="str">
        <f>IF('[1]Outside Edges'!$C116+1&lt;=15,"***","No")</f>
        <v>***</v>
      </c>
    </row>
    <row r="118" spans="1:3" ht="15.75" x14ac:dyDescent="0.25">
      <c r="A118" s="18" t="str">
        <f>'[1]Outside Edges'!$A117</f>
        <v>D115</v>
      </c>
      <c r="B118" s="15" t="str">
        <f>IF('[1]Outside Edges'!$C117+1&lt;=10,"Yes","No")</f>
        <v>Yes</v>
      </c>
      <c r="C118" s="146" t="str">
        <f>IF('[1]Outside Edges'!$C117+1&lt;=15,"Yes","No")</f>
        <v>Yes</v>
      </c>
    </row>
    <row r="119" spans="1:3" ht="15.75" x14ac:dyDescent="0.25">
      <c r="A119" s="17" t="str">
        <f>'[1]Outside Edges'!$A118</f>
        <v>D116</v>
      </c>
      <c r="B119" s="14" t="str">
        <f>IF('[1]Outside Edges'!$C118+1&lt;=10,"Yes","No")</f>
        <v>Yes</v>
      </c>
      <c r="C119" s="145" t="str">
        <f>IF('[1]Outside Edges'!$C118+1&lt;=15,"Yes","No")</f>
        <v>Yes</v>
      </c>
    </row>
    <row r="120" spans="1:3" ht="15.75" x14ac:dyDescent="0.25">
      <c r="A120" s="18" t="str">
        <f>'[1]Outside Edges'!$A119</f>
        <v>D117</v>
      </c>
      <c r="B120" s="15" t="str">
        <f>IF('[1]Outside Edges'!$C119+1&lt;=10,"Yes","No")</f>
        <v>Yes</v>
      </c>
      <c r="C120" s="146" t="str">
        <f>IF('[1]Outside Edges'!$C119+1&lt;=15,"Yes","No")</f>
        <v>Yes</v>
      </c>
    </row>
    <row r="121" spans="1:3" ht="15.75" x14ac:dyDescent="0.25">
      <c r="A121" s="17" t="str">
        <f>'[1]Outside Edges'!$A120</f>
        <v>D118</v>
      </c>
      <c r="B121" s="14" t="str">
        <f>IF('[1]Outside Edges'!$C120+1&lt;=10,"Yes","No")</f>
        <v>No</v>
      </c>
      <c r="C121" s="145" t="str">
        <f>IF('[1]Outside Edges'!$C120+1&lt;=15,"Yes","No")</f>
        <v>Yes</v>
      </c>
    </row>
    <row r="122" spans="1:3" ht="15.75" x14ac:dyDescent="0.25">
      <c r="A122" s="18" t="str">
        <f>'[1]Outside Edges'!$A121</f>
        <v>D119</v>
      </c>
      <c r="B122" s="15" t="str">
        <f>IF('[1]Outside Edges'!$C121+1&lt;=10,"Yes","No")</f>
        <v>No</v>
      </c>
      <c r="C122" s="146" t="str">
        <f>IF('[1]Outside Edges'!$C121+1&lt;=15,"Yes","No")</f>
        <v>No</v>
      </c>
    </row>
    <row r="123" spans="1:3" ht="15.75" x14ac:dyDescent="0.25">
      <c r="A123" s="17" t="str">
        <f>'[1]Outside Edges'!$A122</f>
        <v>D120</v>
      </c>
      <c r="B123" s="14" t="str">
        <f>IF('[1]Outside Edges'!$C122+1&lt;=10,"Yes","No")</f>
        <v>Yes</v>
      </c>
      <c r="C123" s="145" t="str">
        <f>IF('[1]Outside Edges'!$C122+1&lt;=15,"Yes","No")</f>
        <v>Yes</v>
      </c>
    </row>
    <row r="124" spans="1:3" ht="15.75" x14ac:dyDescent="0.25">
      <c r="A124" s="18" t="str">
        <f>'[1]Outside Edges'!$A123</f>
        <v>D121</v>
      </c>
      <c r="B124" s="15" t="str">
        <f>IF('[1]Outside Edges'!$C123+1&lt;=10,"***","No")</f>
        <v>***</v>
      </c>
      <c r="C124" s="146" t="str">
        <f>IF('[1]Outside Edges'!$C123+1&lt;=15,"***","No")</f>
        <v>***</v>
      </c>
    </row>
    <row r="125" spans="1:3" ht="15.75" x14ac:dyDescent="0.25">
      <c r="A125" s="17" t="str">
        <f>'[1]Outside Edges'!$A124</f>
        <v>D122</v>
      </c>
      <c r="B125" s="14" t="str">
        <f>IF('[1]Outside Edges'!$C124+1&lt;=10,"***","No")</f>
        <v>***</v>
      </c>
      <c r="C125" s="145" t="str">
        <f>IF('[1]Outside Edges'!$C124+1&lt;=15,"***","No")</f>
        <v>***</v>
      </c>
    </row>
    <row r="126" spans="1:3" ht="15.75" x14ac:dyDescent="0.25">
      <c r="A126" s="18" t="str">
        <f>'[1]Outside Edges'!$A125</f>
        <v>D123</v>
      </c>
      <c r="B126" s="15" t="str">
        <f>IF('[1]Outside Edges'!$C125+1&lt;=10,"Yes","No")</f>
        <v>No</v>
      </c>
      <c r="C126" s="146" t="str">
        <f>IF('[1]Outside Edges'!$C125+1&lt;=15,"Yes","No")</f>
        <v>No</v>
      </c>
    </row>
    <row r="127" spans="1:3" ht="15.75" x14ac:dyDescent="0.25">
      <c r="A127" s="17" t="str">
        <f>'[1]Outside Edges'!$A126</f>
        <v>D124</v>
      </c>
      <c r="B127" s="14" t="str">
        <f>IF('[1]Outside Edges'!$C126+1&lt;=10,"***","No")</f>
        <v>***</v>
      </c>
      <c r="C127" s="145" t="str">
        <f>IF('[1]Outside Edges'!$C126+1&lt;=15,"***","No")</f>
        <v>***</v>
      </c>
    </row>
    <row r="128" spans="1:3" ht="15.75" x14ac:dyDescent="0.25">
      <c r="A128" s="18" t="str">
        <f>'[1]Outside Edges'!$A127</f>
        <v>D125</v>
      </c>
      <c r="B128" s="15" t="str">
        <f>IF('[1]Outside Edges'!$C127+1&lt;=10,"Yes","No")</f>
        <v>Yes</v>
      </c>
      <c r="C128" s="146" t="str">
        <f>IF('[1]Outside Edges'!$C127+1&lt;=15,"Yes","No")</f>
        <v>Yes</v>
      </c>
    </row>
    <row r="129" spans="1:3" ht="15.75" x14ac:dyDescent="0.25">
      <c r="A129" s="17" t="str">
        <f>'[1]Outside Edges'!$A128</f>
        <v>D126</v>
      </c>
      <c r="B129" s="14" t="str">
        <f>IF('[1]Outside Edges'!$C128+1&lt;=10,"Yes","No")</f>
        <v>Yes</v>
      </c>
      <c r="C129" s="145" t="str">
        <f>IF('[1]Outside Edges'!$C128+1&lt;=15,"Yes","No")</f>
        <v>Yes</v>
      </c>
    </row>
    <row r="130" spans="1:3" ht="15.75" x14ac:dyDescent="0.25">
      <c r="A130" s="18" t="str">
        <f>'[1]Outside Edges'!$A129</f>
        <v>D127</v>
      </c>
      <c r="B130" s="15" t="str">
        <f>IF('[1]Outside Edges'!$C129+1&lt;=10,"Yes","No")</f>
        <v>Yes</v>
      </c>
      <c r="C130" s="146" t="str">
        <f>IF('[1]Outside Edges'!$C129+1&lt;=15,"Yes","No")</f>
        <v>Yes</v>
      </c>
    </row>
    <row r="131" spans="1:3" ht="15.75" x14ac:dyDescent="0.25">
      <c r="A131" s="17" t="str">
        <f>'[1]Outside Edges'!$A130</f>
        <v>D128</v>
      </c>
      <c r="B131" s="14" t="str">
        <f>IF('[1]Outside Edges'!$C130+1&lt;=10,"Yes","No")</f>
        <v>Yes</v>
      </c>
      <c r="C131" s="145" t="str">
        <f>IF('[1]Outside Edges'!$C130+1&lt;=15,"Yes","No")</f>
        <v>Yes</v>
      </c>
    </row>
    <row r="132" spans="1:3" ht="15.75" x14ac:dyDescent="0.25">
      <c r="A132" s="18" t="str">
        <f>'[1]Outside Edges'!$A131</f>
        <v>D129</v>
      </c>
      <c r="B132" s="15" t="str">
        <f>IF('[1]Outside Edges'!$C131+1&lt;=10,"Yes","No")</f>
        <v>No</v>
      </c>
      <c r="C132" s="146" t="str">
        <f>IF('[1]Outside Edges'!$C131+1&lt;=15,"Yes","No")</f>
        <v>Yes</v>
      </c>
    </row>
    <row r="133" spans="1:3" ht="15.75" x14ac:dyDescent="0.25">
      <c r="A133" s="17" t="str">
        <f>'[1]Outside Edges'!$A132</f>
        <v>D130</v>
      </c>
      <c r="B133" s="14" t="str">
        <f>IF('[1]Outside Edges'!$C132+1&lt;=10,"Yes","No")</f>
        <v>Yes</v>
      </c>
      <c r="C133" s="145" t="str">
        <f>IF('[1]Outside Edges'!$C132+1&lt;=15,"Yes","No")</f>
        <v>Yes</v>
      </c>
    </row>
    <row r="134" spans="1:3" ht="15.75" x14ac:dyDescent="0.25">
      <c r="A134" s="18" t="str">
        <f>'[1]Outside Edges'!$A133</f>
        <v>D131</v>
      </c>
      <c r="B134" s="15" t="str">
        <f>IF('[1]Outside Edges'!$C133+1&lt;=10,"Yes","No")</f>
        <v>Yes</v>
      </c>
      <c r="C134" s="146" t="str">
        <f>IF('[1]Outside Edges'!$C133+1&lt;=15,"Yes","No")</f>
        <v>Yes</v>
      </c>
    </row>
    <row r="135" spans="1:3" ht="15.75" x14ac:dyDescent="0.25">
      <c r="A135" s="17" t="str">
        <f>'[1]Outside Edges'!$A134</f>
        <v>D132</v>
      </c>
      <c r="B135" s="14" t="str">
        <f>IF('[1]Outside Edges'!$C134+1&lt;=10,"***","No")</f>
        <v>***</v>
      </c>
      <c r="C135" s="145" t="str">
        <f>IF('[1]Outside Edges'!$C134+1&lt;=15,"***","No")</f>
        <v>***</v>
      </c>
    </row>
    <row r="136" spans="1:3" ht="15.75" x14ac:dyDescent="0.25">
      <c r="A136" s="18" t="str">
        <f>'[1]Outside Edges'!$A135</f>
        <v>D133</v>
      </c>
      <c r="B136" s="15" t="str">
        <f>IF('[1]Outside Edges'!$C135+1&lt;=10,"***","No")</f>
        <v>***</v>
      </c>
      <c r="C136" s="146" t="str">
        <f>IF('[1]Outside Edges'!$C135+1&lt;=15,"***","No")</f>
        <v>***</v>
      </c>
    </row>
    <row r="137" spans="1:3" ht="15.75" x14ac:dyDescent="0.25">
      <c r="A137" s="17" t="str">
        <f>'[1]Outside Edges'!$A136</f>
        <v>D134</v>
      </c>
      <c r="B137" s="14" t="str">
        <f>IF('[1]Outside Edges'!$C136+1&lt;=10,"Yes","No")</f>
        <v>Yes</v>
      </c>
      <c r="C137" s="145" t="str">
        <f>IF('[1]Outside Edges'!$C136+1&lt;=15,"Yes","No")</f>
        <v>Yes</v>
      </c>
    </row>
    <row r="138" spans="1:3" ht="15.75" x14ac:dyDescent="0.25">
      <c r="A138" s="18" t="str">
        <f>'[1]Outside Edges'!$A137</f>
        <v>D135</v>
      </c>
      <c r="B138" s="15" t="str">
        <f>IF('[1]Outside Edges'!$C137+1&lt;=10,"Yes","No")</f>
        <v>No</v>
      </c>
      <c r="C138" s="146" t="str">
        <f>IF('[1]Outside Edges'!$C137+1&lt;=15,"Yes","No")</f>
        <v>Yes</v>
      </c>
    </row>
    <row r="139" spans="1:3" ht="15.75" x14ac:dyDescent="0.25">
      <c r="A139" s="17" t="str">
        <f>'[1]Outside Edges'!$A138</f>
        <v>D136</v>
      </c>
      <c r="B139" s="14" t="str">
        <f>IF('[1]Outside Edges'!$C138+1&lt;=10,"***","No")</f>
        <v>***</v>
      </c>
      <c r="C139" s="145" t="str">
        <f>IF('[1]Outside Edges'!$C138+1&lt;=15,"***","No")</f>
        <v>***</v>
      </c>
    </row>
    <row r="140" spans="1:3" ht="15.75" x14ac:dyDescent="0.25">
      <c r="A140" s="18" t="str">
        <f>'[1]Outside Edges'!$A139</f>
        <v>D137</v>
      </c>
      <c r="B140" s="15" t="str">
        <f>IF('[1]Outside Edges'!$C139+1&lt;=10,"Yes","No")</f>
        <v>Yes</v>
      </c>
      <c r="C140" s="146" t="str">
        <f>IF('[1]Outside Edges'!$C139+1&lt;=15,"Yes","No")</f>
        <v>Yes</v>
      </c>
    </row>
    <row r="141" spans="1:3" ht="15.75" x14ac:dyDescent="0.25">
      <c r="A141" s="17" t="str">
        <f>'[1]Outside Edges'!$A140</f>
        <v>D138</v>
      </c>
      <c r="B141" s="14" t="str">
        <f>IF('[1]Outside Edges'!$C140+1&lt;=10,"Yes","No")</f>
        <v>Yes</v>
      </c>
      <c r="C141" s="145" t="str">
        <f>IF('[1]Outside Edges'!$C140+1&lt;=15,"Yes","No")</f>
        <v>Yes</v>
      </c>
    </row>
    <row r="142" spans="1:3" ht="15.75" x14ac:dyDescent="0.25">
      <c r="A142" s="18" t="str">
        <f>'[1]Outside Edges'!$A141</f>
        <v>D139</v>
      </c>
      <c r="B142" s="15" t="str">
        <f>IF('[1]Outside Edges'!$C141+1&lt;=10,"Yes","No")</f>
        <v>Yes</v>
      </c>
      <c r="C142" s="146" t="str">
        <f>IF('[1]Outside Edges'!$C141+1&lt;=15,"Yes","No")</f>
        <v>Yes</v>
      </c>
    </row>
    <row r="143" spans="1:3" ht="15.75" x14ac:dyDescent="0.25">
      <c r="A143" s="17" t="str">
        <f>'[1]Outside Edges'!$A142</f>
        <v>D140</v>
      </c>
      <c r="B143" s="14" t="str">
        <f>IF('[1]Outside Edges'!$C142+1&lt;=10,"Yes","No")</f>
        <v>No</v>
      </c>
      <c r="C143" s="145" t="str">
        <f>IF('[1]Outside Edges'!$C142+1&lt;=15,"Yes","No")</f>
        <v>No</v>
      </c>
    </row>
    <row r="144" spans="1:3" ht="15.75" x14ac:dyDescent="0.25">
      <c r="A144" s="18" t="str">
        <f>'[1]Outside Edges'!$A143</f>
        <v>D141</v>
      </c>
      <c r="B144" s="15" t="str">
        <f>IF('[1]Outside Edges'!$C143+1&lt;=10,"Yes","No")</f>
        <v>Yes</v>
      </c>
      <c r="C144" s="146" t="str">
        <f>IF('[1]Outside Edges'!$C143+1&lt;=15,"Yes","No")</f>
        <v>Yes</v>
      </c>
    </row>
    <row r="145" spans="1:3" ht="15.75" x14ac:dyDescent="0.25">
      <c r="A145" s="17" t="str">
        <f>'[1]Outside Edges'!$A144</f>
        <v>D142</v>
      </c>
      <c r="B145" s="14" t="str">
        <f>IF('[1]Outside Edges'!$C144+1&lt;=10,"***","No")</f>
        <v>***</v>
      </c>
      <c r="C145" s="145" t="str">
        <f>IF('[1]Outside Edges'!$C144+1&lt;=15,"***","No")</f>
        <v>***</v>
      </c>
    </row>
    <row r="146" spans="1:3" ht="15.75" x14ac:dyDescent="0.25">
      <c r="A146" s="18" t="str">
        <f>'[1]Outside Edges'!$A145</f>
        <v>D143</v>
      </c>
      <c r="B146" s="15" t="str">
        <f>IF('[1]Outside Edges'!$C145+1&lt;=10,"Yes","No")</f>
        <v>Yes</v>
      </c>
      <c r="C146" s="146" t="str">
        <f>IF('[1]Outside Edges'!$C145+1&lt;=15,"Yes","No")</f>
        <v>Yes</v>
      </c>
    </row>
    <row r="147" spans="1:3" ht="15.75" x14ac:dyDescent="0.25">
      <c r="A147" s="17" t="str">
        <f>'[1]Outside Edges'!$A146</f>
        <v>D144</v>
      </c>
      <c r="B147" s="14" t="str">
        <f>IF('[1]Outside Edges'!$C146+1&lt;=10,"Yes","No")</f>
        <v>No</v>
      </c>
      <c r="C147" s="145" t="str">
        <f>IF('[1]Outside Edges'!$C146+1&lt;=15,"Yes","No")</f>
        <v>No</v>
      </c>
    </row>
    <row r="148" spans="1:3" ht="15.75" x14ac:dyDescent="0.25">
      <c r="A148" s="18" t="str">
        <f>'[1]Outside Edges'!$A147</f>
        <v>D145</v>
      </c>
      <c r="B148" s="15" t="str">
        <f>IF('[1]Outside Edges'!$C147+1&lt;=10,"Yes","No")</f>
        <v>No</v>
      </c>
      <c r="C148" s="146" t="str">
        <f>IF('[1]Outside Edges'!$C147+1&lt;=15,"Yes","No")</f>
        <v>No</v>
      </c>
    </row>
    <row r="149" spans="1:3" ht="15.75" x14ac:dyDescent="0.25">
      <c r="A149" s="17" t="str">
        <f>'[1]Outside Edges'!$A148</f>
        <v>D146</v>
      </c>
      <c r="B149" s="14" t="str">
        <f>IF('[1]Outside Edges'!$C148+1&lt;=10,"Yes","No")</f>
        <v>Yes</v>
      </c>
      <c r="C149" s="145" t="str">
        <f>IF('[1]Outside Edges'!$C148+1&lt;=15,"Yes","No")</f>
        <v>Yes</v>
      </c>
    </row>
    <row r="150" spans="1:3" ht="15.75" x14ac:dyDescent="0.25">
      <c r="A150" s="18" t="str">
        <f>'[1]Outside Edges'!$A149</f>
        <v>D147</v>
      </c>
      <c r="B150" s="15" t="str">
        <f>IF('[1]Outside Edges'!$C149+1&lt;=10,"Yes","No")</f>
        <v>Yes</v>
      </c>
      <c r="C150" s="146" t="str">
        <f>IF('[1]Outside Edges'!$C149+1&lt;=15,"Yes","No")</f>
        <v>Yes</v>
      </c>
    </row>
    <row r="151" spans="1:3" ht="15.75" x14ac:dyDescent="0.25">
      <c r="A151" s="17" t="str">
        <f>'[1]Outside Edges'!$A150</f>
        <v>D148</v>
      </c>
      <c r="B151" s="14" t="str">
        <f>IF('[1]Outside Edges'!$C150+1&lt;=10,"Yes","No")</f>
        <v>Yes</v>
      </c>
      <c r="C151" s="145" t="str">
        <f>IF('[1]Outside Edges'!$C150+1&lt;=15,"Yes","No")</f>
        <v>Yes</v>
      </c>
    </row>
    <row r="152" spans="1:3" ht="15.75" x14ac:dyDescent="0.25">
      <c r="A152" s="18" t="str">
        <f>'[1]Outside Edges'!$A151</f>
        <v>D149</v>
      </c>
      <c r="B152" s="15" t="str">
        <f>IF('[1]Outside Edges'!$C151+1&lt;=10,"Yes","No")</f>
        <v>Yes</v>
      </c>
      <c r="C152" s="146" t="str">
        <f>IF('[1]Outside Edges'!$C151+1&lt;=15,"Yes","No")</f>
        <v>Yes</v>
      </c>
    </row>
    <row r="153" spans="1:3" ht="15.75" x14ac:dyDescent="0.25">
      <c r="A153" s="17" t="str">
        <f>'[1]Outside Edges'!$A152</f>
        <v>D150</v>
      </c>
      <c r="B153" s="14" t="str">
        <f>IF('[1]Outside Edges'!$C152+1&lt;=10,"***","No")</f>
        <v>***</v>
      </c>
      <c r="C153" s="145" t="str">
        <f>IF('[1]Outside Edges'!$C152+1&lt;=15,"***","No")</f>
        <v>***</v>
      </c>
    </row>
    <row r="154" spans="1:3" ht="15.75" x14ac:dyDescent="0.25">
      <c r="A154" s="18" t="str">
        <f>'[1]Outside Edges'!$A153</f>
        <v>D151</v>
      </c>
      <c r="B154" s="15" t="str">
        <f>IF('[1]Outside Edges'!$C153+1&lt;=10,"Yes","No")</f>
        <v>No</v>
      </c>
      <c r="C154" s="146" t="str">
        <f>IF('[1]Outside Edges'!$C153+1&lt;=15,"Yes","No")</f>
        <v>Yes</v>
      </c>
    </row>
    <row r="155" spans="1:3" ht="15.75" x14ac:dyDescent="0.25">
      <c r="A155" s="17" t="str">
        <f>'[1]Outside Edges'!$A154</f>
        <v>D152</v>
      </c>
      <c r="B155" s="14" t="str">
        <f>IF('[1]Outside Edges'!$C154+1&lt;=10,"Yes","No")</f>
        <v>No</v>
      </c>
      <c r="C155" s="145" t="str">
        <f>IF('[1]Outside Edges'!$C154+1&lt;=15,"Yes","No")</f>
        <v>Yes</v>
      </c>
    </row>
    <row r="156" spans="1:3" ht="15.75" x14ac:dyDescent="0.25">
      <c r="A156" s="18" t="str">
        <f>'[1]Outside Edges'!$A155</f>
        <v>D153</v>
      </c>
      <c r="B156" s="15" t="str">
        <f>IF('[1]Outside Edges'!$C155+1&lt;=10,"Yes","No")</f>
        <v>No</v>
      </c>
      <c r="C156" s="146" t="str">
        <f>IF('[1]Outside Edges'!$C155+1&lt;=15,"Yes","No")</f>
        <v>No</v>
      </c>
    </row>
    <row r="157" spans="1:3" ht="15.75" x14ac:dyDescent="0.25">
      <c r="A157" s="17" t="str">
        <f>'[1]Outside Edges'!$A156</f>
        <v>D154</v>
      </c>
      <c r="B157" s="14" t="str">
        <f>IF('[1]Outside Edges'!$C156+1&lt;=10,"Yes","No")</f>
        <v>Yes</v>
      </c>
      <c r="C157" s="145" t="str">
        <f>IF('[1]Outside Edges'!$C156+1&lt;=15,"Yes","No")</f>
        <v>Yes</v>
      </c>
    </row>
    <row r="158" spans="1:3" ht="15.75" x14ac:dyDescent="0.25">
      <c r="A158" s="18" t="str">
        <f>'[1]Outside Edges'!$A157</f>
        <v>D155</v>
      </c>
      <c r="B158" s="15" t="str">
        <f>IF('[1]Outside Edges'!$C157+1&lt;=10,"***","No")</f>
        <v>***</v>
      </c>
      <c r="C158" s="146" t="str">
        <f>IF('[1]Outside Edges'!$C157+1&lt;=15,"***","No")</f>
        <v>***</v>
      </c>
    </row>
    <row r="159" spans="1:3" ht="15.75" x14ac:dyDescent="0.25">
      <c r="A159" s="17" t="str">
        <f>'[1]Outside Edges'!$A158</f>
        <v>D156</v>
      </c>
      <c r="B159" s="14" t="str">
        <f>IF('[1]Outside Edges'!$C158+1&lt;=10,"***","No")</f>
        <v>***</v>
      </c>
      <c r="C159" s="145" t="str">
        <f>IF('[1]Outside Edges'!$C158+1&lt;=15,"***","No")</f>
        <v>***</v>
      </c>
    </row>
    <row r="160" spans="1:3" ht="15.75" x14ac:dyDescent="0.25">
      <c r="A160" s="18" t="str">
        <f>'[1]Outside Edges'!$A159</f>
        <v>D157</v>
      </c>
      <c r="B160" s="15" t="str">
        <f>IF('[1]Outside Edges'!$C159+1&lt;=10,"Yes","No")</f>
        <v>Yes</v>
      </c>
      <c r="C160" s="146" t="str">
        <f>IF('[1]Outside Edges'!$C159+1&lt;=15,"Yes","No")</f>
        <v>Yes</v>
      </c>
    </row>
    <row r="161" spans="1:3" ht="15.75" x14ac:dyDescent="0.25">
      <c r="A161" s="17" t="str">
        <f>'[1]Outside Edges'!$A160</f>
        <v>D158</v>
      </c>
      <c r="B161" s="14" t="str">
        <f>IF('[1]Outside Edges'!$C160+1&lt;=10,"Yes","No")</f>
        <v>Yes</v>
      </c>
      <c r="C161" s="145" t="str">
        <f>IF('[1]Outside Edges'!$C160+1&lt;=15,"Yes","No")</f>
        <v>Yes</v>
      </c>
    </row>
    <row r="162" spans="1:3" ht="15.75" x14ac:dyDescent="0.25">
      <c r="A162" s="18" t="str">
        <f>'[1]Outside Edges'!$A161</f>
        <v>D159</v>
      </c>
      <c r="B162" s="15" t="str">
        <f>IF('[1]Outside Edges'!$C161+1&lt;=10,"***","No")</f>
        <v>***</v>
      </c>
      <c r="C162" s="146" t="str">
        <f>IF('[1]Outside Edges'!$C161+1&lt;=15,"***","No")</f>
        <v>***</v>
      </c>
    </row>
    <row r="163" spans="1:3" ht="15.75" x14ac:dyDescent="0.25">
      <c r="A163" s="17" t="str">
        <f>'[1]Outside Edges'!$A162</f>
        <v>D160</v>
      </c>
      <c r="B163" s="14" t="str">
        <f>IF('[1]Outside Edges'!$C162+1&lt;=10,"Yes","No")</f>
        <v>No</v>
      </c>
      <c r="C163" s="145" t="str">
        <f>IF('[1]Outside Edges'!$C162+1&lt;=15,"Yes","No")</f>
        <v>Yes</v>
      </c>
    </row>
    <row r="164" spans="1:3" ht="15.75" x14ac:dyDescent="0.25">
      <c r="A164" s="18" t="str">
        <f>'[1]Outside Edges'!$A163</f>
        <v>D161</v>
      </c>
      <c r="B164" s="15" t="str">
        <f>IF('[1]Outside Edges'!$C163+1&lt;=10,"Yes","No")</f>
        <v>No</v>
      </c>
      <c r="C164" s="146" t="str">
        <f>IF('[1]Outside Edges'!$C163+1&lt;=15,"Yes","No")</f>
        <v>Yes</v>
      </c>
    </row>
    <row r="165" spans="1:3" ht="15.75" x14ac:dyDescent="0.25">
      <c r="A165" s="17" t="str">
        <f>'[1]Outside Edges'!$A164</f>
        <v>D162</v>
      </c>
      <c r="B165" s="14" t="str">
        <f>IF('[1]Outside Edges'!$C164+1&lt;=10,"Yes","No")</f>
        <v>Yes</v>
      </c>
      <c r="C165" s="145" t="str">
        <f>IF('[1]Outside Edges'!$C164+1&lt;=15,"Yes","No")</f>
        <v>Yes</v>
      </c>
    </row>
    <row r="166" spans="1:3" ht="15.75" x14ac:dyDescent="0.25">
      <c r="A166" s="18" t="str">
        <f>'[1]Outside Edges'!$A165</f>
        <v>D163</v>
      </c>
      <c r="B166" s="15" t="str">
        <f>IF('[1]Outside Edges'!$C165+1&lt;=10,"Yes","No")</f>
        <v>Yes</v>
      </c>
      <c r="C166" s="146" t="str">
        <f>IF('[1]Outside Edges'!$C165+1&lt;=15,"Yes","No")</f>
        <v>Yes</v>
      </c>
    </row>
    <row r="167" spans="1:3" ht="15.75" x14ac:dyDescent="0.25">
      <c r="A167" s="17" t="str">
        <f>'[1]Outside Edges'!$A166</f>
        <v>D164</v>
      </c>
      <c r="B167" s="14" t="str">
        <f>IF('[1]Outside Edges'!$C166+1&lt;=10,"Yes","No")</f>
        <v>Yes</v>
      </c>
      <c r="C167" s="145" t="str">
        <f>IF('[1]Outside Edges'!$C166+1&lt;=15,"Yes","No")</f>
        <v>Yes</v>
      </c>
    </row>
    <row r="168" spans="1:3" customFormat="1" ht="15.75" x14ac:dyDescent="0.25">
      <c r="A168" s="18" t="str">
        <f>'[1]Outside Edges'!$A167</f>
        <v>D165</v>
      </c>
      <c r="B168" s="15" t="str">
        <f>IF('[1]Outside Edges'!$C167+1&lt;=10,"***","No")</f>
        <v>***</v>
      </c>
      <c r="C168" s="146" t="str">
        <f>IF('[1]Outside Edges'!$C167+1&lt;=15,"***","No")</f>
        <v>***</v>
      </c>
    </row>
    <row r="169" spans="1:3" ht="15.75" x14ac:dyDescent="0.25">
      <c r="A169" s="17" t="str">
        <f>'[1]Outside Edges'!$A168</f>
        <v>D166</v>
      </c>
      <c r="B169" s="14" t="str">
        <f>IF('[1]Outside Edges'!$C168+1&lt;=10,"Yes","No")</f>
        <v>No</v>
      </c>
      <c r="C169" s="145" t="str">
        <f>IF('[1]Outside Edges'!$C168+1&lt;=15,"Yes","No")</f>
        <v>No</v>
      </c>
    </row>
    <row r="170" spans="1:3" ht="15.75" x14ac:dyDescent="0.25">
      <c r="A170" s="155" t="str">
        <f>'[1]Outside Edges'!$A169</f>
        <v>D167</v>
      </c>
      <c r="B170" s="156" t="str">
        <f>IF('[1]Outside Edges'!$C169+1&lt;=10,"Yes","No")</f>
        <v>Yes</v>
      </c>
      <c r="C170" s="157" t="str">
        <f>IF('[1]Outside Edges'!$C169+1&lt;=15,"Yes","No")</f>
        <v>Yes</v>
      </c>
    </row>
    <row r="171" spans="1:3" ht="15.75" x14ac:dyDescent="0.25">
      <c r="A171" s="17" t="str">
        <f>'[1]Outside Edges'!$A170</f>
        <v>D168</v>
      </c>
      <c r="B171" s="14" t="str">
        <f>IF('[1]Outside Edges'!$C170+1&lt;=10,"Yes","No")</f>
        <v>Yes</v>
      </c>
      <c r="C171" s="145" t="str">
        <f>IF('[1]Outside Edges'!$C170+1&lt;=15,"Yes","No")</f>
        <v>Yes</v>
      </c>
    </row>
    <row r="172" spans="1:3" ht="15.75" x14ac:dyDescent="0.25">
      <c r="A172" s="155" t="str">
        <f>'[1]Outside Edges'!$A171</f>
        <v>D169</v>
      </c>
      <c r="B172" s="156" t="str">
        <f>IF('[1]Outside Edges'!$C171+1&lt;=10,"Yes","No")</f>
        <v>Yes</v>
      </c>
      <c r="C172" s="157" t="str">
        <f>IF('[1]Outside Edges'!$C171+1&lt;=15,"Yes","No")</f>
        <v>Yes</v>
      </c>
    </row>
    <row r="173" spans="1:3" ht="15.75" x14ac:dyDescent="0.25">
      <c r="A173" s="17" t="str">
        <f>'[1]Outside Edges'!$A172</f>
        <v>D170</v>
      </c>
      <c r="B173" s="14" t="str">
        <f>IF('[1]Outside Edges'!$C172+1&lt;=10,"Yes","No")</f>
        <v>Yes</v>
      </c>
      <c r="C173" s="145" t="str">
        <f>IF('[1]Outside Edges'!$C172+1&lt;=15,"Yes","No")</f>
        <v>Yes</v>
      </c>
    </row>
    <row r="174" spans="1:3" ht="15.75" x14ac:dyDescent="0.25">
      <c r="A174" s="155" t="str">
        <f>'[1]Outside Edges'!$A173</f>
        <v>D171</v>
      </c>
      <c r="B174" s="156" t="str">
        <f>IF('[1]Outside Edges'!$C173+1&lt;=10,"Yes","No")</f>
        <v>Yes</v>
      </c>
      <c r="C174" s="157" t="str">
        <f>IF('[1]Outside Edges'!$C173+1&lt;=15,"Yes","No")</f>
        <v>Yes</v>
      </c>
    </row>
    <row r="175" spans="1:3" ht="15.75" x14ac:dyDescent="0.25">
      <c r="A175" s="17" t="str">
        <f>'[1]Outside Edges'!$A174</f>
        <v>D172</v>
      </c>
      <c r="B175" s="14" t="str">
        <f>IF('[1]Outside Edges'!$C174+1&lt;=10,"Yes","No")</f>
        <v>No</v>
      </c>
      <c r="C175" s="145" t="str">
        <f>IF('[1]Outside Edges'!$C174+1&lt;=15,"Yes","No")</f>
        <v>No</v>
      </c>
    </row>
    <row r="176" spans="1:3" ht="15.75" x14ac:dyDescent="0.25">
      <c r="A176" s="175" t="str">
        <f>'[1]Outside Edges'!$A175</f>
        <v>D173</v>
      </c>
      <c r="B176" s="176" t="str">
        <f>IF('[1]Outside Edges'!$C175+1&lt;=10,"Yes","No")</f>
        <v>Yes</v>
      </c>
      <c r="C176" s="177" t="str">
        <f>IF('[1]Outside Edges'!$C175+1&lt;=15,"Yes","No")</f>
        <v>Yes</v>
      </c>
    </row>
    <row r="177" spans="1:3" ht="15.75" x14ac:dyDescent="0.25">
      <c r="A177" s="17" t="str">
        <f>'[1]Outside Edges'!$A176</f>
        <v>D174</v>
      </c>
      <c r="B177" s="14" t="str">
        <f>IF('[1]Outside Edges'!$C176+1&lt;=10,"Yes","No")</f>
        <v>Yes</v>
      </c>
      <c r="C177" s="145" t="str">
        <f>IF('[1]Outside Edges'!$C176+1&lt;=15,"Yes","No")</f>
        <v>Yes</v>
      </c>
    </row>
    <row r="178" spans="1:3" ht="15.75" x14ac:dyDescent="0.25">
      <c r="A178" s="175" t="str">
        <f>'[1]Outside Edges'!$A177</f>
        <v>D175</v>
      </c>
      <c r="B178" s="176" t="str">
        <f>IF('[1]Outside Edges'!$C177+1&lt;=10,"Yes","No")</f>
        <v>Yes</v>
      </c>
      <c r="C178" s="177" t="str">
        <f>IF('[1]Outside Edges'!$C177+1&lt;=15,"Yes","No")</f>
        <v>Yes</v>
      </c>
    </row>
    <row r="179" spans="1:3" ht="15.75" x14ac:dyDescent="0.25">
      <c r="A179" s="17" t="str">
        <f>'[1]Outside Edges'!$A178</f>
        <v>D176</v>
      </c>
      <c r="B179" s="14" t="str">
        <f>IF('[1]Outside Edges'!$C178+1&lt;=10,"Yes","No")</f>
        <v>Yes</v>
      </c>
      <c r="C179" s="145" t="str">
        <f>IF('[1]Outside Edges'!$C178+1&lt;=15,"Yes","No")</f>
        <v>Yes</v>
      </c>
    </row>
    <row r="180" spans="1:3" ht="15.75" x14ac:dyDescent="0.25">
      <c r="A180" s="175" t="str">
        <f>'[1]Outside Edges'!$A179</f>
        <v>D177</v>
      </c>
      <c r="B180" s="176" t="str">
        <f>IF('[1]Outside Edges'!$C179+1&lt;=10,"Yes","No")</f>
        <v>Yes</v>
      </c>
      <c r="C180" s="177" t="str">
        <f>IF('[1]Outside Edges'!$C179+1&lt;=15,"Yes","No")</f>
        <v>Yes</v>
      </c>
    </row>
    <row r="181" spans="1:3" ht="15.75" x14ac:dyDescent="0.25">
      <c r="A181" s="221" t="str">
        <f>'[1]Outside Edges'!$A180</f>
        <v>D178</v>
      </c>
      <c r="B181" s="222" t="str">
        <f>IF('[1]Outside Edges'!$C180+1&lt;=10,"Yes","No")</f>
        <v>Yes</v>
      </c>
      <c r="C181" s="223" t="str">
        <f>IF('[1]Outside Edges'!$C180+1&lt;=15,"Yes","No")</f>
        <v>Yes</v>
      </c>
    </row>
    <row r="182" spans="1:3" ht="15.75" x14ac:dyDescent="0.25">
      <c r="A182" s="175" t="str">
        <f>'[1]Outside Edges'!$A181</f>
        <v>D179</v>
      </c>
      <c r="B182" s="176" t="str">
        <f>IF('[1]Outside Edges'!$C181+1&lt;=10,"Yes","No")</f>
        <v>Yes</v>
      </c>
      <c r="C182" s="177" t="str">
        <f>IF('[1]Outside Edges'!$C181+1&lt;=15,"Yes","No")</f>
        <v>Yes</v>
      </c>
    </row>
    <row r="183" spans="1:3" ht="15.75" x14ac:dyDescent="0.25">
      <c r="A183" s="221" t="str">
        <f>'[1]Outside Edges'!$A182</f>
        <v>D180</v>
      </c>
      <c r="B183" s="222" t="str">
        <f>IF('[1]Outside Edges'!$C182+1&lt;=10,"Yes","No")</f>
        <v>No</v>
      </c>
      <c r="C183" s="223" t="str">
        <f>IF('[1]Outside Edges'!$C182+1&lt;=15,"Yes","No")</f>
        <v>No</v>
      </c>
    </row>
    <row r="184" spans="1:3" ht="15.75" x14ac:dyDescent="0.25">
      <c r="A184" s="175" t="str">
        <f>'[1]Outside Edges'!$A183</f>
        <v>D181</v>
      </c>
      <c r="B184" s="176" t="str">
        <f>IF('[1]Outside Edges'!$C183+1&lt;=10,"Yes","No")</f>
        <v>No</v>
      </c>
      <c r="C184" s="177" t="str">
        <f>IF('[1]Outside Edges'!$C183+1&lt;=15,"Yes","No")</f>
        <v>Yes</v>
      </c>
    </row>
    <row r="185" spans="1:3" ht="15.75" x14ac:dyDescent="0.25">
      <c r="A185" s="221" t="str">
        <f>'[1]Outside Edges'!$A184</f>
        <v>D182</v>
      </c>
      <c r="B185" s="222" t="str">
        <f>IF('[1]Outside Edges'!$C184+1&lt;=10,"Yes","No")</f>
        <v>Yes</v>
      </c>
      <c r="C185" s="223" t="str">
        <f>IF('[1]Outside Edges'!$C184+1&lt;=15,"Yes","No")</f>
        <v>Yes</v>
      </c>
    </row>
    <row r="186" spans="1:3" ht="15.75" x14ac:dyDescent="0.25">
      <c r="A186" s="175" t="str">
        <f>'[1]Outside Edges'!$A185</f>
        <v>D183</v>
      </c>
      <c r="B186" s="176" t="str">
        <f>IF('[1]Outside Edges'!$C185+1&lt;=10,"Yes","No")</f>
        <v>Yes</v>
      </c>
      <c r="C186" s="177" t="str">
        <f>IF('[1]Outside Edges'!$C185+1&lt;=15,"Yes","No")</f>
        <v>Yes</v>
      </c>
    </row>
    <row r="187" spans="1:3" ht="15.75" x14ac:dyDescent="0.25">
      <c r="A187" s="221" t="str">
        <f>'[1]Outside Edges'!$A186</f>
        <v>D184</v>
      </c>
      <c r="B187" s="222" t="str">
        <f>IF('[1]Outside Edges'!$C186+1&lt;=10,"Yes","No")</f>
        <v>Yes</v>
      </c>
      <c r="C187" s="223" t="str">
        <f>IF('[1]Outside Edges'!$C186+1&lt;=15,"Yes","No")</f>
        <v>Yes</v>
      </c>
    </row>
    <row r="188" spans="1:3" ht="15.75" x14ac:dyDescent="0.25">
      <c r="A188" s="175" t="str">
        <f>'[1]Outside Edges'!$A187</f>
        <v>D185</v>
      </c>
      <c r="B188" s="176" t="str">
        <f>IF('[1]Outside Edges'!$C187+1&lt;=10,"Yes","No")</f>
        <v>Yes</v>
      </c>
      <c r="C188" s="177" t="str">
        <f>IF('[1]Outside Edges'!$C187+1&lt;=15,"Yes","No")</f>
        <v>Yes</v>
      </c>
    </row>
    <row r="189" spans="1:3" ht="15.75" x14ac:dyDescent="0.25">
      <c r="A189" s="221" t="str">
        <f>'[1]Outside Edges'!$A188</f>
        <v>D186</v>
      </c>
      <c r="B189" s="222" t="str">
        <f>IF('[1]Outside Edges'!$C188+1&lt;=10,"Yes","No")</f>
        <v>Yes</v>
      </c>
      <c r="C189" s="223" t="str">
        <f>IF('[1]Outside Edges'!$C188+1&lt;=15,"Yes","No")</f>
        <v>Yes</v>
      </c>
    </row>
    <row r="190" spans="1:3" ht="15.75" x14ac:dyDescent="0.25">
      <c r="A190" s="175" t="str">
        <f>'[1]Outside Edges'!$A189</f>
        <v>D187</v>
      </c>
      <c r="B190" s="176" t="str">
        <f>IF('[1]Outside Edges'!$C189+1&lt;=10,"Yes","No")</f>
        <v>Yes</v>
      </c>
      <c r="C190" s="177" t="str">
        <f>IF('[1]Outside Edges'!$C189+1&lt;=15,"Yes","No")</f>
        <v>Yes</v>
      </c>
    </row>
    <row r="191" spans="1:3" ht="15.75" x14ac:dyDescent="0.25">
      <c r="A191" s="221" t="str">
        <f>'[1]Outside Edges'!$A190</f>
        <v>D188</v>
      </c>
      <c r="B191" s="222" t="str">
        <f>IF('[1]Outside Edges'!$C190+1&lt;=10,"Yes","No")</f>
        <v>Yes</v>
      </c>
      <c r="C191" s="223" t="str">
        <f>IF('[1]Outside Edges'!$C190+1&lt;=15,"Yes","No")</f>
        <v>Yes</v>
      </c>
    </row>
    <row r="192" spans="1:3" ht="15.75" x14ac:dyDescent="0.25">
      <c r="A192" s="175" t="str">
        <f>'[1]Outside Edges'!$A191</f>
        <v>D189</v>
      </c>
      <c r="B192" s="176" t="str">
        <f>IF('[1]Outside Edges'!$C191+1&lt;=10,"Yes","No")</f>
        <v>Yes</v>
      </c>
      <c r="C192" s="177" t="str">
        <f>IF('[1]Outside Edges'!$C191+1&lt;=15,"Yes","No")</f>
        <v>Yes</v>
      </c>
    </row>
    <row r="193" spans="1:3" ht="15.75" x14ac:dyDescent="0.25">
      <c r="A193" s="221" t="str">
        <f>'[1]Outside Edges'!$A192</f>
        <v>D190</v>
      </c>
      <c r="B193" s="222" t="str">
        <f>IF('[1]Outside Edges'!$C192+1&lt;=10,"Yes","No")</f>
        <v>Yes</v>
      </c>
      <c r="C193" s="223" t="str">
        <f>IF('[1]Outside Edges'!$C192+1&lt;=15,"Yes","No")</f>
        <v>Yes</v>
      </c>
    </row>
    <row r="194" spans="1:3" ht="15.75" x14ac:dyDescent="0.25">
      <c r="A194" s="175" t="str">
        <f>'[1]Outside Edges'!$A193</f>
        <v>D191</v>
      </c>
      <c r="B194" s="176" t="str">
        <f>IF('[1]Outside Edges'!$C193+1&lt;=10,"Yes","No")</f>
        <v>Yes</v>
      </c>
      <c r="C194" s="177" t="str">
        <f>IF('[1]Outside Edges'!$C193+1&lt;=15,"Yes","No")</f>
        <v>Yes</v>
      </c>
    </row>
    <row r="195" spans="1:3" ht="15.75" x14ac:dyDescent="0.25">
      <c r="A195" s="221" t="str">
        <f>'[1]Outside Edges'!$A194</f>
        <v>D192</v>
      </c>
      <c r="B195" s="222" t="str">
        <f>IF('[1]Outside Edges'!$C194+1&lt;=10,"Yes","No")</f>
        <v>Yes</v>
      </c>
      <c r="C195" s="223" t="str">
        <f>IF('[1]Outside Edges'!$C194+1&lt;=15,"Yes","No")</f>
        <v>Yes</v>
      </c>
    </row>
    <row r="196" spans="1:3" ht="15.75" x14ac:dyDescent="0.25">
      <c r="A196" s="175" t="str">
        <f>'[1]Outside Edges'!$A195</f>
        <v>D193</v>
      </c>
      <c r="B196" s="176" t="str">
        <f>IF('[1]Outside Edges'!$C195+1&lt;=10,"Yes","No")</f>
        <v>Yes</v>
      </c>
      <c r="C196" s="177" t="str">
        <f>IF('[1]Outside Edges'!$C195+1&lt;=15,"Yes","No")</f>
        <v>Yes</v>
      </c>
    </row>
    <row r="197" spans="1:3" ht="15.75" x14ac:dyDescent="0.25">
      <c r="A197" s="221" t="str">
        <f>'[1]Outside Edges'!$A196</f>
        <v>D194</v>
      </c>
      <c r="B197" s="222" t="str">
        <f>IF('[1]Outside Edges'!$C196+1&lt;=10,"Yes","No")</f>
        <v>Yes</v>
      </c>
      <c r="C197" s="223" t="str">
        <f>IF('[1]Outside Edges'!$C196+1&lt;=15,"Yes","No")</f>
        <v>Yes</v>
      </c>
    </row>
    <row r="198" spans="1:3" ht="15.75" x14ac:dyDescent="0.25">
      <c r="A198" s="175" t="str">
        <f>'[1]Outside Edges'!$A197</f>
        <v>D195</v>
      </c>
      <c r="B198" s="176" t="str">
        <f>IF('[1]Outside Edges'!$C197+1&lt;=10,"Yes","No")</f>
        <v>Yes</v>
      </c>
      <c r="C198" s="177" t="str">
        <f>IF('[1]Outside Edges'!$C197+1&lt;=15,"Yes","No")</f>
        <v>Yes</v>
      </c>
    </row>
    <row r="199" spans="1:3" ht="15.75" x14ac:dyDescent="0.25">
      <c r="A199" s="221" t="str">
        <f>'[1]Outside Edges'!$A198</f>
        <v>D196</v>
      </c>
      <c r="B199" s="222" t="str">
        <f>IF('[1]Outside Edges'!$C198+1&lt;=10,"Yes","No")</f>
        <v>Yes</v>
      </c>
      <c r="C199" s="223" t="str">
        <f>IF('[1]Outside Edges'!$C198+1&lt;=15,"Yes","No")</f>
        <v>Yes</v>
      </c>
    </row>
    <row r="200" spans="1:3" ht="15.75" x14ac:dyDescent="0.25">
      <c r="A200" s="175" t="str">
        <f>'[1]Outside Edges'!$A199</f>
        <v>D197</v>
      </c>
      <c r="B200" s="176" t="str">
        <f>IF('[1]Outside Edges'!$C199+1&lt;=10,"Yes","No")</f>
        <v>Yes</v>
      </c>
      <c r="C200" s="177" t="str">
        <f>IF('[1]Outside Edges'!$C199+1&lt;=15,"Yes","No")</f>
        <v>Yes</v>
      </c>
    </row>
    <row r="201" spans="1:3" ht="15.75" x14ac:dyDescent="0.25">
      <c r="A201" s="221" t="str">
        <f>'[1]Outside Edges'!$A200</f>
        <v>D198</v>
      </c>
      <c r="B201" s="222" t="str">
        <f>IF('[1]Outside Edges'!$C200+1&lt;=10,"Yes","No")</f>
        <v>Yes</v>
      </c>
      <c r="C201" s="223" t="str">
        <f>IF('[1]Outside Edges'!$C200+1&lt;=15,"Yes","No")</f>
        <v>Yes</v>
      </c>
    </row>
    <row r="202" spans="1:3" ht="15.75" x14ac:dyDescent="0.25">
      <c r="A202" s="175" t="str">
        <f>'[1]Outside Edges'!$A201</f>
        <v>D199</v>
      </c>
      <c r="B202" s="176" t="str">
        <f>IF('[1]Outside Edges'!$C201+1&lt;=10,"Yes","No")</f>
        <v>Yes</v>
      </c>
      <c r="C202" s="177" t="str">
        <f>IF('[1]Outside Edges'!$C201+1&lt;=15,"Yes","No")</f>
        <v>Yes</v>
      </c>
    </row>
    <row r="203" spans="1:3" ht="15.75" x14ac:dyDescent="0.25">
      <c r="A203" s="221" t="str">
        <f>'[1]Outside Edges'!$A202</f>
        <v>D200</v>
      </c>
      <c r="B203" s="222" t="str">
        <f>IF('[1]Outside Edges'!$C202+1&lt;=10,"Yes","No")</f>
        <v>No</v>
      </c>
      <c r="C203" s="223" t="str">
        <f>IF('[1]Outside Edges'!$C202+1&lt;=15,"Yes","No")</f>
        <v>Yes</v>
      </c>
    </row>
    <row r="204" spans="1:3" ht="15.75" x14ac:dyDescent="0.25">
      <c r="A204" s="175" t="str">
        <f>'[1]Outside Edges'!$A203</f>
        <v>D201</v>
      </c>
      <c r="B204" s="176" t="str">
        <f>IF('[1]Outside Edges'!$C203+1&lt;=10,"Yes","No")</f>
        <v>Yes</v>
      </c>
      <c r="C204" s="177" t="str">
        <f>IF('[1]Outside Edges'!$C203+1&lt;=15,"Yes","No")</f>
        <v>Yes</v>
      </c>
    </row>
    <row r="205" spans="1:3" ht="15.75" x14ac:dyDescent="0.25">
      <c r="A205" s="221" t="str">
        <f>'[1]Outside Edges'!$A204</f>
        <v>D202</v>
      </c>
      <c r="B205" s="222" t="str">
        <f>IF('[1]Outside Edges'!$C204+1&lt;=10,"Yes","No")</f>
        <v>Yes</v>
      </c>
      <c r="C205" s="223" t="str">
        <f>IF('[1]Outside Edges'!$C204+1&lt;=15,"Yes","No")</f>
        <v>Yes</v>
      </c>
    </row>
    <row r="206" spans="1:3" ht="15.75" x14ac:dyDescent="0.25">
      <c r="A206" s="175" t="str">
        <f>'[1]Outside Edges'!$A205</f>
        <v>D203</v>
      </c>
      <c r="B206" s="176" t="str">
        <f>IF('[1]Outside Edges'!$C205+1&lt;=10,"Yes","No")</f>
        <v>Yes</v>
      </c>
      <c r="C206" s="177" t="str">
        <f>IF('[1]Outside Edges'!$C205+1&lt;=15,"Yes","No")</f>
        <v>Yes</v>
      </c>
    </row>
    <row r="207" spans="1:3" ht="15.75" x14ac:dyDescent="0.25">
      <c r="A207" s="221" t="str">
        <f>'[1]Outside Edges'!$A206</f>
        <v>D204</v>
      </c>
      <c r="B207" s="222" t="str">
        <f>IF('[1]Outside Edges'!$C206+1&lt;=10,"Yes","No")</f>
        <v>Yes</v>
      </c>
      <c r="C207" s="223" t="str">
        <f>IF('[1]Outside Edges'!$C206+1&lt;=15,"Yes","No")</f>
        <v>Yes</v>
      </c>
    </row>
  </sheetData>
  <sheetProtection algorithmName="SHA-512" hashValue="ZNGxBfsd3NK7ToxmwoDDDfuBX0S6LJyDRg+PMFm1Q+5Ww1ie5KCwzx/vOurNKZsdXz4cgmW//xhhxckdrQ12Zg==" saltValue="IqZmxmmfp7lrMm4uu4ZaBA==" spinCount="100000" sheet="1" objects="1" scenarios="1" selectLockedCells="1"/>
  <mergeCells count="2">
    <mergeCell ref="A1:C1"/>
    <mergeCell ref="B2:C2"/>
  </mergeCells>
  <phoneticPr fontId="1" type="noConversion"/>
  <conditionalFormatting sqref="B4:C187">
    <cfRule type="expression" dxfId="541" priority="22" stopIfTrue="1">
      <formula>B4="No"</formula>
    </cfRule>
    <cfRule type="expression" dxfId="540" priority="23" stopIfTrue="1">
      <formula>B4="Yes"</formula>
    </cfRule>
    <cfRule type="expression" dxfId="539" priority="24" stopIfTrue="1">
      <formula>B4="***"</formula>
    </cfRule>
  </conditionalFormatting>
  <conditionalFormatting sqref="B188:C196">
    <cfRule type="expression" dxfId="538" priority="16" stopIfTrue="1">
      <formula>B188="No"</formula>
    </cfRule>
    <cfRule type="expression" dxfId="537" priority="17" stopIfTrue="1">
      <formula>B188="Yes"</formula>
    </cfRule>
    <cfRule type="expression" dxfId="536" priority="18" stopIfTrue="1">
      <formula>B188="***"</formula>
    </cfRule>
  </conditionalFormatting>
  <conditionalFormatting sqref="B197:C199">
    <cfRule type="expression" dxfId="535" priority="13" stopIfTrue="1">
      <formula>B197="No"</formula>
    </cfRule>
    <cfRule type="expression" dxfId="534" priority="14" stopIfTrue="1">
      <formula>B197="Yes"</formula>
    </cfRule>
    <cfRule type="expression" dxfId="533" priority="15" stopIfTrue="1">
      <formula>B197="***"</formula>
    </cfRule>
  </conditionalFormatting>
  <conditionalFormatting sqref="B200:C200">
    <cfRule type="expression" dxfId="532" priority="10" stopIfTrue="1">
      <formula>B200="No"</formula>
    </cfRule>
    <cfRule type="expression" dxfId="531" priority="11" stopIfTrue="1">
      <formula>B200="Yes"</formula>
    </cfRule>
    <cfRule type="expression" dxfId="530" priority="12" stopIfTrue="1">
      <formula>B200="***"</formula>
    </cfRule>
  </conditionalFormatting>
  <conditionalFormatting sqref="B201:C201 B203:C203 B205:C205">
    <cfRule type="expression" dxfId="529" priority="7" stopIfTrue="1">
      <formula>B201="No"</formula>
    </cfRule>
    <cfRule type="expression" dxfId="528" priority="8" stopIfTrue="1">
      <formula>B201="Yes"</formula>
    </cfRule>
    <cfRule type="expression" dxfId="527" priority="9" stopIfTrue="1">
      <formula>B201="***"</formula>
    </cfRule>
  </conditionalFormatting>
  <conditionalFormatting sqref="B202:C202 B204:C204 B206:C206">
    <cfRule type="expression" dxfId="526" priority="4" stopIfTrue="1">
      <formula>B202="No"</formula>
    </cfRule>
    <cfRule type="expression" dxfId="525" priority="5" stopIfTrue="1">
      <formula>B202="Yes"</formula>
    </cfRule>
    <cfRule type="expression" dxfId="524" priority="6" stopIfTrue="1">
      <formula>B202="***"</formula>
    </cfRule>
  </conditionalFormatting>
  <conditionalFormatting sqref="B207:C207">
    <cfRule type="expression" dxfId="523" priority="1" stopIfTrue="1">
      <formula>B207="No"</formula>
    </cfRule>
    <cfRule type="expression" dxfId="522" priority="2" stopIfTrue="1">
      <formula>B207="Yes"</formula>
    </cfRule>
    <cfRule type="expression" dxfId="521" priority="3" stopIfTrue="1">
      <formula>B207="***"</formula>
    </cfRule>
  </conditionalFormatting>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8"/>
  </sheetPr>
  <dimension ref="A1:C206"/>
  <sheetViews>
    <sheetView workbookViewId="0">
      <pane xSplit="1" ySplit="2" topLeftCell="B3" activePane="bottomRight" state="frozen"/>
      <selection pane="topRight" activeCell="B1" sqref="B1"/>
      <selection pane="bottomLeft" activeCell="A3" sqref="A3"/>
      <selection pane="bottomRight" activeCell="A207" sqref="A207"/>
    </sheetView>
  </sheetViews>
  <sheetFormatPr defaultRowHeight="15.75" customHeight="1" x14ac:dyDescent="0.2"/>
  <cols>
    <col min="1" max="1" width="6.75" style="21" customWidth="1"/>
    <col min="2" max="3" width="16.625" style="28" customWidth="1"/>
    <col min="4" max="16384" width="9" style="20"/>
  </cols>
  <sheetData>
    <row r="1" spans="1:3" ht="39.950000000000003" customHeight="1" thickBot="1" x14ac:dyDescent="0.3">
      <c r="B1" s="304" t="s">
        <v>2</v>
      </c>
      <c r="C1" s="304"/>
    </row>
    <row r="2" spans="1:3" ht="35.1" customHeight="1" thickBot="1" x14ac:dyDescent="0.3">
      <c r="B2" s="71" t="s">
        <v>99</v>
      </c>
      <c r="C2" s="72" t="s">
        <v>98</v>
      </c>
    </row>
    <row r="3" spans="1:3" ht="15.75" customHeight="1" x14ac:dyDescent="0.25">
      <c r="A3" s="29" t="str">
        <f>IF('[1]Outside Edges'!A3&lt;&gt;"",'[1]Outside Edges'!A3,"")</f>
        <v>D1</v>
      </c>
      <c r="B3" s="22" t="str">
        <f>IF('[1]Outside Edges'!D3-('[1]Compatibility Values'!$D$2+1)&gt;0,"Yes","No")</f>
        <v>No</v>
      </c>
      <c r="C3" s="23" t="str">
        <f>IF(('[1]Outside Edges'!D3+(25.4-19.3))-('[1]Compatibility Values'!$D$2+1)&gt;0,"Yes","No")</f>
        <v>Yes</v>
      </c>
    </row>
    <row r="4" spans="1:3" ht="15.75" customHeight="1" x14ac:dyDescent="0.25">
      <c r="A4" s="30" t="str">
        <f>IF('[1]Outside Edges'!A4&lt;&gt;"",'[1]Outside Edges'!A4,"")</f>
        <v>D2</v>
      </c>
      <c r="B4" s="24" t="str">
        <f>IF('[1]Outside Edges'!D4-('[1]Compatibility Values'!$D$2+1)&gt;0,"Yes","No")</f>
        <v>Yes</v>
      </c>
      <c r="C4" s="25" t="str">
        <f>IF(('[1]Outside Edges'!D4+(25.4-19.3))-('[1]Compatibility Values'!$D$2+1)&gt;0,"Yes","No")</f>
        <v>Yes</v>
      </c>
    </row>
    <row r="5" spans="1:3" ht="15.75" customHeight="1" x14ac:dyDescent="0.25">
      <c r="A5" s="31" t="str">
        <f>IF('[1]Outside Edges'!A5&lt;&gt;"",'[1]Outside Edges'!A5,"")</f>
        <v>D3</v>
      </c>
      <c r="B5" s="26" t="str">
        <f>IF('[1]Outside Edges'!D5-('[1]Compatibility Values'!$D$2+1)&gt;0,"Yes","No")</f>
        <v>No</v>
      </c>
      <c r="C5" s="27" t="str">
        <f>IF(('[1]Outside Edges'!D5+(25.4-19.3))-('[1]Compatibility Values'!$D$2+1)&gt;0,"Yes","No")</f>
        <v>No</v>
      </c>
    </row>
    <row r="6" spans="1:3" ht="15.75" customHeight="1" x14ac:dyDescent="0.25">
      <c r="A6" s="30" t="str">
        <f>IF('[1]Outside Edges'!A6&lt;&gt;"",'[1]Outside Edges'!A6,"")</f>
        <v>D4</v>
      </c>
      <c r="B6" s="24" t="str">
        <f>IF('[1]Outside Edges'!D6-('[1]Compatibility Values'!$D$2+1)&gt;0,"Yes","No")</f>
        <v>No</v>
      </c>
      <c r="C6" s="25" t="str">
        <f>IF(('[1]Outside Edges'!D6+(25.4-19.3))-('[1]Compatibility Values'!$D$2+1)&gt;0,"Yes","No")</f>
        <v>No</v>
      </c>
    </row>
    <row r="7" spans="1:3" ht="15.75" customHeight="1" x14ac:dyDescent="0.25">
      <c r="A7" s="31" t="str">
        <f>IF('[1]Outside Edges'!A7&lt;&gt;"",'[1]Outside Edges'!A7,"")</f>
        <v>D5</v>
      </c>
      <c r="B7" s="26" t="str">
        <f>IF('[1]Outside Edges'!D7-('[1]Compatibility Values'!$D$2+1)&gt;0,"Yes","No")</f>
        <v>No</v>
      </c>
      <c r="C7" s="27" t="str">
        <f>IF(('[1]Outside Edges'!D7+(25.4-19.3))-('[1]Compatibility Values'!$D$2+1)&gt;0,"Yes","No")</f>
        <v>No</v>
      </c>
    </row>
    <row r="8" spans="1:3" ht="15.75" customHeight="1" x14ac:dyDescent="0.25">
      <c r="A8" s="30" t="str">
        <f>IF('[1]Outside Edges'!A8&lt;&gt;"",'[1]Outside Edges'!A8,"")</f>
        <v>D6</v>
      </c>
      <c r="B8" s="24" t="str">
        <f>IF('[1]Outside Edges'!D8-('[1]Compatibility Values'!$D$2+1)&gt;0,"Yes","No")</f>
        <v>No</v>
      </c>
      <c r="C8" s="25" t="str">
        <f>IF(('[1]Outside Edges'!D8+(25.4-19.3))-('[1]Compatibility Values'!$D$2+1)&gt;0,"Yes","No")</f>
        <v>Yes</v>
      </c>
    </row>
    <row r="9" spans="1:3" ht="15.75" customHeight="1" x14ac:dyDescent="0.25">
      <c r="A9" s="31" t="str">
        <f>IF('[1]Outside Edges'!A9&lt;&gt;"",'[1]Outside Edges'!A9,"")</f>
        <v>D7</v>
      </c>
      <c r="B9" s="26" t="str">
        <f>IF('[1]Outside Edges'!D9-('[1]Compatibility Values'!$D$2+1)&gt;0,"Yes","No")</f>
        <v>Yes</v>
      </c>
      <c r="C9" s="27" t="str">
        <f>IF(('[1]Outside Edges'!D9+(25.4-19.3))-('[1]Compatibility Values'!$D$2+1)&gt;0,"Yes","No")</f>
        <v>Yes</v>
      </c>
    </row>
    <row r="10" spans="1:3" ht="15.75" customHeight="1" x14ac:dyDescent="0.25">
      <c r="A10" s="30" t="str">
        <f>IF('[1]Outside Edges'!A10&lt;&gt;"",'[1]Outside Edges'!A10,"")</f>
        <v>D8</v>
      </c>
      <c r="B10" s="24" t="str">
        <f>IF('[1]Outside Edges'!D10-('[1]Compatibility Values'!$D$2+1)&gt;0,"Yes","No")</f>
        <v>No</v>
      </c>
      <c r="C10" s="25" t="str">
        <f>IF(('[1]Outside Edges'!D10+(25.4-19.3))-('[1]Compatibility Values'!$D$2+1)&gt;0,"Yes","No")</f>
        <v>Yes</v>
      </c>
    </row>
    <row r="11" spans="1:3" ht="15.75" customHeight="1" x14ac:dyDescent="0.25">
      <c r="A11" s="31" t="str">
        <f>IF('[1]Outside Edges'!A11&lt;&gt;"",'[1]Outside Edges'!A11,"")</f>
        <v>D9</v>
      </c>
      <c r="B11" s="26" t="str">
        <f>IF('[1]Outside Edges'!D11-('[1]Compatibility Values'!$D$2+1)&gt;0,"Yes","No")</f>
        <v>No</v>
      </c>
      <c r="C11" s="27" t="str">
        <f>IF(('[1]Outside Edges'!D11+(25.4-19.3))-('[1]Compatibility Values'!$D$2+1)&gt;0,"Yes","No")</f>
        <v>Yes</v>
      </c>
    </row>
    <row r="12" spans="1:3" ht="15.75" customHeight="1" x14ac:dyDescent="0.25">
      <c r="A12" s="30" t="str">
        <f>IF('[1]Outside Edges'!A12&lt;&gt;"",'[1]Outside Edges'!A12,"")</f>
        <v>D10</v>
      </c>
      <c r="B12" s="24" t="str">
        <f>IF('[1]Outside Edges'!D12-('[1]Compatibility Values'!$D$2+1)&gt;0,"Yes","No")</f>
        <v>No</v>
      </c>
      <c r="C12" s="25" t="str">
        <f>IF(('[1]Outside Edges'!D12+(25.4-19.3))-('[1]Compatibility Values'!$D$2+1)&gt;0,"Yes","No")</f>
        <v>Yes</v>
      </c>
    </row>
    <row r="13" spans="1:3" ht="15.75" customHeight="1" x14ac:dyDescent="0.25">
      <c r="A13" s="31" t="str">
        <f>IF('[1]Outside Edges'!A13&lt;&gt;"",'[1]Outside Edges'!A13,"")</f>
        <v>D11</v>
      </c>
      <c r="B13" s="26" t="str">
        <f>IF('[1]Outside Edges'!D13-('[1]Compatibility Values'!$D$2+1)&gt;0,"Yes","No")</f>
        <v>No</v>
      </c>
      <c r="C13" s="27" t="str">
        <f>IF(('[1]Outside Edges'!D13+(25.4-19.3))-('[1]Compatibility Values'!$D$2+1)&gt;0,"Yes","No")</f>
        <v>Yes</v>
      </c>
    </row>
    <row r="14" spans="1:3" ht="15.75" customHeight="1" x14ac:dyDescent="0.25">
      <c r="A14" s="30" t="str">
        <f>IF('[1]Outside Edges'!A14&lt;&gt;"",'[1]Outside Edges'!A14,"")</f>
        <v>D12</v>
      </c>
      <c r="B14" s="24" t="str">
        <f>IF('[1]Outside Edges'!D14-('[1]Compatibility Values'!$D$2+1)&gt;0,"Yes","No")</f>
        <v>Yes</v>
      </c>
      <c r="C14" s="25" t="str">
        <f>IF(('[1]Outside Edges'!D14+(25.4-19.3))-('[1]Compatibility Values'!$D$2+1)&gt;0,"Yes","No")</f>
        <v>Yes</v>
      </c>
    </row>
    <row r="15" spans="1:3" ht="15.75" customHeight="1" x14ac:dyDescent="0.25">
      <c r="A15" s="31" t="str">
        <f>IF('[1]Outside Edges'!A15&lt;&gt;"",'[1]Outside Edges'!A15,"")</f>
        <v>D13</v>
      </c>
      <c r="B15" s="26" t="str">
        <f>IF('[1]Outside Edges'!D15-('[1]Compatibility Values'!$D$2+1)&gt;0,"Yes","No")</f>
        <v>No</v>
      </c>
      <c r="C15" s="27" t="str">
        <f>IF(('[1]Outside Edges'!D15+(25.4-19.3))-('[1]Compatibility Values'!$D$2+1)&gt;0,"Yes","No")</f>
        <v>Yes</v>
      </c>
    </row>
    <row r="16" spans="1:3" ht="15.75" customHeight="1" x14ac:dyDescent="0.25">
      <c r="A16" s="30" t="str">
        <f>IF('[1]Outside Edges'!A16&lt;&gt;"",'[1]Outside Edges'!A16,"")</f>
        <v>D14</v>
      </c>
      <c r="B16" s="24" t="str">
        <f>IF('[1]Outside Edges'!D16-('[1]Compatibility Values'!$D$2+1)&gt;0,"Yes","No")</f>
        <v>No</v>
      </c>
      <c r="C16" s="25" t="str">
        <f>IF(('[1]Outside Edges'!D16+(25.4-19.3))-('[1]Compatibility Values'!$D$2+1)&gt;0,"Yes","No")</f>
        <v>Yes</v>
      </c>
    </row>
    <row r="17" spans="1:3" ht="15.75" customHeight="1" x14ac:dyDescent="0.25">
      <c r="A17" s="31" t="str">
        <f>IF('[1]Outside Edges'!A17&lt;&gt;"",'[1]Outside Edges'!A17,"")</f>
        <v>D15</v>
      </c>
      <c r="B17" s="26" t="str">
        <f>IF('[1]Outside Edges'!D17-('[1]Compatibility Values'!$D$2+1)&gt;0,"Yes","No")</f>
        <v>Yes</v>
      </c>
      <c r="C17" s="27" t="str">
        <f>IF(('[1]Outside Edges'!D17+(25.4-19.3))-('[1]Compatibility Values'!$D$2+1)&gt;0,"Yes","No")</f>
        <v>Yes</v>
      </c>
    </row>
    <row r="18" spans="1:3" ht="15.75" customHeight="1" x14ac:dyDescent="0.25">
      <c r="A18" s="30" t="str">
        <f>IF('[1]Outside Edges'!A18&lt;&gt;"",'[1]Outside Edges'!A18,"")</f>
        <v>D16</v>
      </c>
      <c r="B18" s="24" t="str">
        <f>IF('[1]Outside Edges'!D18-('[1]Compatibility Values'!$D$2+1)&gt;0,"Yes","No")</f>
        <v>No</v>
      </c>
      <c r="C18" s="25" t="str">
        <f>IF(('[1]Outside Edges'!D18+(25.4-19.3))-('[1]Compatibility Values'!$D$2+1)&gt;0,"Yes","No")</f>
        <v>No</v>
      </c>
    </row>
    <row r="19" spans="1:3" ht="15.75" customHeight="1" x14ac:dyDescent="0.25">
      <c r="A19" s="31" t="str">
        <f>IF('[1]Outside Edges'!A19&lt;&gt;"",'[1]Outside Edges'!A19,"")</f>
        <v>D17</v>
      </c>
      <c r="B19" s="26" t="str">
        <f>IF('[1]Outside Edges'!D19-('[1]Compatibility Values'!$D$2+1)&gt;0,"Yes","No")</f>
        <v>Yes</v>
      </c>
      <c r="C19" s="27" t="str">
        <f>IF(('[1]Outside Edges'!D19+(25.4-19.3))-('[1]Compatibility Values'!$D$2+1)&gt;0,"Yes","No")</f>
        <v>Yes</v>
      </c>
    </row>
    <row r="20" spans="1:3" ht="15.75" customHeight="1" x14ac:dyDescent="0.25">
      <c r="A20" s="30" t="str">
        <f>IF('[1]Outside Edges'!A20&lt;&gt;"",'[1]Outside Edges'!A20,"")</f>
        <v>D18</v>
      </c>
      <c r="B20" s="24" t="str">
        <f>IF('[1]Outside Edges'!D20-('[1]Compatibility Values'!$D$2+1)&gt;0,"Yes","No")</f>
        <v>Yes</v>
      </c>
      <c r="C20" s="25" t="str">
        <f>IF(('[1]Outside Edges'!D20+(25.4-19.3))-('[1]Compatibility Values'!$D$2+1)&gt;0,"Yes","No")</f>
        <v>Yes</v>
      </c>
    </row>
    <row r="21" spans="1:3" ht="15.75" customHeight="1" x14ac:dyDescent="0.25">
      <c r="A21" s="31" t="str">
        <f>IF('[1]Outside Edges'!A21&lt;&gt;"",'[1]Outside Edges'!A21,"")</f>
        <v>D19</v>
      </c>
      <c r="B21" s="26" t="str">
        <f>IF('[1]Outside Edges'!D21-('[1]Compatibility Values'!$D$2+1)&gt;0,"Yes","No")</f>
        <v>Yes</v>
      </c>
      <c r="C21" s="27" t="str">
        <f>IF(('[1]Outside Edges'!D21+(25.4-19.3))-('[1]Compatibility Values'!$D$2+1)&gt;0,"Yes","No")</f>
        <v>Yes</v>
      </c>
    </row>
    <row r="22" spans="1:3" ht="15.75" customHeight="1" x14ac:dyDescent="0.25">
      <c r="A22" s="30" t="str">
        <f>IF('[1]Outside Edges'!A22&lt;&gt;"",'[1]Outside Edges'!A22,"")</f>
        <v>D20</v>
      </c>
      <c r="B22" s="24" t="str">
        <f>IF('[1]Outside Edges'!D22-('[1]Compatibility Values'!$D$2+1)&gt;0,"Yes","No")</f>
        <v>No</v>
      </c>
      <c r="C22" s="25" t="str">
        <f>IF(('[1]Outside Edges'!D22+(25.4-19.3))-('[1]Compatibility Values'!$D$2+1)&gt;0,"Yes","No")</f>
        <v>No</v>
      </c>
    </row>
    <row r="23" spans="1:3" ht="15.75" customHeight="1" x14ac:dyDescent="0.25">
      <c r="A23" s="31" t="str">
        <f>IF('[1]Outside Edges'!A23&lt;&gt;"",'[1]Outside Edges'!A23,"")</f>
        <v>D21</v>
      </c>
      <c r="B23" s="26" t="str">
        <f>IF('[1]Outside Edges'!D23-('[1]Compatibility Values'!$D$2+1)&gt;0,"Yes","No")</f>
        <v>Yes</v>
      </c>
      <c r="C23" s="27" t="str">
        <f>IF(('[1]Outside Edges'!D23+(25.4-19.3))-('[1]Compatibility Values'!$D$2+1)&gt;0,"Yes","No")</f>
        <v>Yes</v>
      </c>
    </row>
    <row r="24" spans="1:3" ht="15.75" customHeight="1" x14ac:dyDescent="0.25">
      <c r="A24" s="30" t="str">
        <f>IF('[1]Outside Edges'!A24&lt;&gt;"",'[1]Outside Edges'!A24,"")</f>
        <v>D22</v>
      </c>
      <c r="B24" s="24" t="str">
        <f>IF('[1]Outside Edges'!D24-('[1]Compatibility Values'!$D$2+1)&gt;0,"Yes","No")</f>
        <v>No</v>
      </c>
      <c r="C24" s="25" t="str">
        <f>IF(('[1]Outside Edges'!D24+(25.4-19.3))-('[1]Compatibility Values'!$D$2+1)&gt;0,"Yes","No")</f>
        <v>No</v>
      </c>
    </row>
    <row r="25" spans="1:3" ht="15.75" customHeight="1" x14ac:dyDescent="0.25">
      <c r="A25" s="31" t="str">
        <f>IF('[1]Outside Edges'!A25&lt;&gt;"",'[1]Outside Edges'!A25,"")</f>
        <v>D23</v>
      </c>
      <c r="B25" s="26" t="str">
        <f>IF('[1]Outside Edges'!D25-('[1]Compatibility Values'!$D$2+1)&gt;0,"Yes","No")</f>
        <v>Yes</v>
      </c>
      <c r="C25" s="27" t="str">
        <f>IF(('[1]Outside Edges'!D25+(25.4-19.3))-('[1]Compatibility Values'!$D$2+1)&gt;0,"Yes","No")</f>
        <v>Yes</v>
      </c>
    </row>
    <row r="26" spans="1:3" ht="15.75" customHeight="1" x14ac:dyDescent="0.25">
      <c r="A26" s="30" t="str">
        <f>IF('[1]Outside Edges'!A26&lt;&gt;"",'[1]Outside Edges'!A26,"")</f>
        <v>D24</v>
      </c>
      <c r="B26" s="24" t="str">
        <f>IF('[1]Outside Edges'!D26-('[1]Compatibility Values'!$D$2+1)&gt;0,"Yes","No")</f>
        <v>Yes</v>
      </c>
      <c r="C26" s="25" t="str">
        <f>IF(('[1]Outside Edges'!D26+(25.4-19.3))-('[1]Compatibility Values'!$D$2+1)&gt;0,"Yes","No")</f>
        <v>Yes</v>
      </c>
    </row>
    <row r="27" spans="1:3" ht="15.75" customHeight="1" x14ac:dyDescent="0.25">
      <c r="A27" s="31" t="str">
        <f>IF('[1]Outside Edges'!A27&lt;&gt;"",'[1]Outside Edges'!A27,"")</f>
        <v>D25</v>
      </c>
      <c r="B27" s="26" t="str">
        <f>IF('[1]Outside Edges'!D27-('[1]Compatibility Values'!$D$2+1)&gt;0,"Yes","No")</f>
        <v>Yes</v>
      </c>
      <c r="C27" s="27" t="str">
        <f>IF(('[1]Outside Edges'!D27+(25.4-19.3))-('[1]Compatibility Values'!$D$2+1)&gt;0,"Yes","No")</f>
        <v>Yes</v>
      </c>
    </row>
    <row r="28" spans="1:3" ht="15.75" customHeight="1" x14ac:dyDescent="0.25">
      <c r="A28" s="30" t="str">
        <f>IF('[1]Outside Edges'!A28&lt;&gt;"",'[1]Outside Edges'!A28,"")</f>
        <v>D26</v>
      </c>
      <c r="B28" s="24" t="str">
        <f>IF('[1]Outside Edges'!D28-('[1]Compatibility Values'!$D$2+1)&gt;0,"Yes","No")</f>
        <v>Yes</v>
      </c>
      <c r="C28" s="25" t="str">
        <f>IF(('[1]Outside Edges'!D28+(25.4-19.3))-('[1]Compatibility Values'!$D$2+1)&gt;0,"Yes","No")</f>
        <v>Yes</v>
      </c>
    </row>
    <row r="29" spans="1:3" ht="15.75" customHeight="1" x14ac:dyDescent="0.25">
      <c r="A29" s="31" t="str">
        <f>IF('[1]Outside Edges'!A29&lt;&gt;"",'[1]Outside Edges'!A29,"")</f>
        <v>D27</v>
      </c>
      <c r="B29" s="26" t="str">
        <f>IF('[1]Outside Edges'!D29-('[1]Compatibility Values'!$D$2+1)&gt;0,"Yes","No")</f>
        <v>No</v>
      </c>
      <c r="C29" s="27" t="str">
        <f>IF(('[1]Outside Edges'!D29+(25.4-19.3))-('[1]Compatibility Values'!$D$2+1)&gt;0,"Yes","No")</f>
        <v>No</v>
      </c>
    </row>
    <row r="30" spans="1:3" ht="15.75" customHeight="1" x14ac:dyDescent="0.25">
      <c r="A30" s="30" t="str">
        <f>IF('[1]Outside Edges'!A30&lt;&gt;"",'[1]Outside Edges'!A30,"")</f>
        <v>D28</v>
      </c>
      <c r="B30" s="24" t="str">
        <f>IF('[1]Outside Edges'!D30-('[1]Compatibility Values'!$D$2+1)&gt;0,"Yes","No")</f>
        <v>Yes</v>
      </c>
      <c r="C30" s="25" t="str">
        <f>IF(('[1]Outside Edges'!D30+(25.4-19.3))-('[1]Compatibility Values'!$D$2+1)&gt;0,"Yes","No")</f>
        <v>Yes</v>
      </c>
    </row>
    <row r="31" spans="1:3" ht="15.75" customHeight="1" x14ac:dyDescent="0.25">
      <c r="A31" s="31" t="str">
        <f>IF('[1]Outside Edges'!A31&lt;&gt;"",'[1]Outside Edges'!A31,"")</f>
        <v>D29</v>
      </c>
      <c r="B31" s="26" t="str">
        <f>IF('[1]Outside Edges'!D31-('[1]Compatibility Values'!$D$2+1)&gt;0,"Yes","No")</f>
        <v>No</v>
      </c>
      <c r="C31" s="27" t="str">
        <f>IF(('[1]Outside Edges'!D31+(25.4-19.3))-('[1]Compatibility Values'!$D$2+1)&gt;0,"Yes","No")</f>
        <v>No</v>
      </c>
    </row>
    <row r="32" spans="1:3" ht="15.75" customHeight="1" x14ac:dyDescent="0.25">
      <c r="A32" s="30" t="str">
        <f>IF('[1]Outside Edges'!A32&lt;&gt;"",'[1]Outside Edges'!A32,"")</f>
        <v>D30</v>
      </c>
      <c r="B32" s="24" t="str">
        <f>IF('[1]Outside Edges'!D32-('[1]Compatibility Values'!$D$2+1)&gt;0,"Yes","No")</f>
        <v>Yes</v>
      </c>
      <c r="C32" s="25" t="str">
        <f>IF(('[1]Outside Edges'!D32+(25.4-19.3))-('[1]Compatibility Values'!$D$2+1)&gt;0,"Yes","No")</f>
        <v>Yes</v>
      </c>
    </row>
    <row r="33" spans="1:3" ht="15.75" customHeight="1" x14ac:dyDescent="0.25">
      <c r="A33" s="31" t="str">
        <f>IF('[1]Outside Edges'!A33&lt;&gt;"",'[1]Outside Edges'!A33,"")</f>
        <v>D31</v>
      </c>
      <c r="B33" s="26" t="str">
        <f>IF('[1]Outside Edges'!D33-('[1]Compatibility Values'!$D$2+1)&gt;0,"Yes","No")</f>
        <v>Yes</v>
      </c>
      <c r="C33" s="27" t="str">
        <f>IF(('[1]Outside Edges'!D33+(25.4-19.3))-('[1]Compatibility Values'!$D$2+1)&gt;0,"Yes","No")</f>
        <v>Yes</v>
      </c>
    </row>
    <row r="34" spans="1:3" ht="15.75" customHeight="1" x14ac:dyDescent="0.25">
      <c r="A34" s="30" t="str">
        <f>IF('[1]Outside Edges'!A34&lt;&gt;"",'[1]Outside Edges'!A34,"")</f>
        <v>D32</v>
      </c>
      <c r="B34" s="24" t="str">
        <f>IF('[1]Outside Edges'!D34-('[1]Compatibility Values'!$D$2+1)&gt;0,"Yes","No")</f>
        <v>Yes</v>
      </c>
      <c r="C34" s="25" t="str">
        <f>IF(('[1]Outside Edges'!D34+(25.4-19.3))-('[1]Compatibility Values'!$D$2+1)&gt;0,"Yes","No")</f>
        <v>Yes</v>
      </c>
    </row>
    <row r="35" spans="1:3" ht="15.75" customHeight="1" x14ac:dyDescent="0.25">
      <c r="A35" s="31" t="str">
        <f>IF('[1]Outside Edges'!A35&lt;&gt;"",'[1]Outside Edges'!A35,"")</f>
        <v>D33</v>
      </c>
      <c r="B35" s="26" t="str">
        <f>IF('[1]Outside Edges'!D35-('[1]Compatibility Values'!$D$2+1)&gt;0,"Yes","No")</f>
        <v>Yes</v>
      </c>
      <c r="C35" s="27" t="str">
        <f>IF(('[1]Outside Edges'!D35+(25.4-19.3))-('[1]Compatibility Values'!$D$2+1)&gt;0,"Yes","No")</f>
        <v>Yes</v>
      </c>
    </row>
    <row r="36" spans="1:3" ht="15.75" customHeight="1" x14ac:dyDescent="0.25">
      <c r="A36" s="30" t="str">
        <f>IF('[1]Outside Edges'!A36&lt;&gt;"",'[1]Outside Edges'!A36,"")</f>
        <v>D34</v>
      </c>
      <c r="B36" s="24" t="str">
        <f>IF('[1]Outside Edges'!D36-('[1]Compatibility Values'!$D$2+1)&gt;0,"Yes","No")</f>
        <v>No</v>
      </c>
      <c r="C36" s="25" t="str">
        <f>IF(('[1]Outside Edges'!D36+(25.4-19.3))-('[1]Compatibility Values'!$D$2+1)&gt;0,"Yes","No")</f>
        <v>Yes</v>
      </c>
    </row>
    <row r="37" spans="1:3" ht="15.75" customHeight="1" x14ac:dyDescent="0.25">
      <c r="A37" s="31" t="str">
        <f>IF('[1]Outside Edges'!A37&lt;&gt;"",'[1]Outside Edges'!A37,"")</f>
        <v>D35</v>
      </c>
      <c r="B37" s="26" t="str">
        <f>IF('[1]Outside Edges'!D37-('[1]Compatibility Values'!$D$2+1)&gt;0,"Yes","No")</f>
        <v>No</v>
      </c>
      <c r="C37" s="27" t="str">
        <f>IF(('[1]Outside Edges'!D37+(25.4-19.3))-('[1]Compatibility Values'!$D$2+1)&gt;0,"Yes","No")</f>
        <v>No</v>
      </c>
    </row>
    <row r="38" spans="1:3" ht="15.75" customHeight="1" x14ac:dyDescent="0.25">
      <c r="A38" s="30" t="str">
        <f>IF('[1]Outside Edges'!A38&lt;&gt;"",'[1]Outside Edges'!A38,"")</f>
        <v>D36</v>
      </c>
      <c r="B38" s="24" t="str">
        <f>IF('[1]Outside Edges'!D38-('[1]Compatibility Values'!$D$2+1)&gt;0,"Yes","No")</f>
        <v>No</v>
      </c>
      <c r="C38" s="25" t="str">
        <f>IF(('[1]Outside Edges'!D38+(25.4-19.3))-('[1]Compatibility Values'!$D$2+1)&gt;0,"Yes","No")</f>
        <v>No</v>
      </c>
    </row>
    <row r="39" spans="1:3" ht="15.75" customHeight="1" x14ac:dyDescent="0.25">
      <c r="A39" s="31" t="str">
        <f>IF('[1]Outside Edges'!A39&lt;&gt;"",'[1]Outside Edges'!A39,"")</f>
        <v>D37</v>
      </c>
      <c r="B39" s="26" t="str">
        <f>IF('[1]Outside Edges'!D39-('[1]Compatibility Values'!$D$2+1)&gt;0,"Yes","No")</f>
        <v>No</v>
      </c>
      <c r="C39" s="27" t="str">
        <f>IF(('[1]Outside Edges'!D39+(25.4-19.3))-('[1]Compatibility Values'!$D$2+1)&gt;0,"Yes","No")</f>
        <v>Yes</v>
      </c>
    </row>
    <row r="40" spans="1:3" ht="15.75" customHeight="1" x14ac:dyDescent="0.25">
      <c r="A40" s="30" t="str">
        <f>IF('[1]Outside Edges'!A40&lt;&gt;"",'[1]Outside Edges'!A40,"")</f>
        <v>D38</v>
      </c>
      <c r="B40" s="24" t="str">
        <f>IF('[1]Outside Edges'!D40-('[1]Compatibility Values'!$D$2+1)&gt;0,"Yes","No")</f>
        <v>Yes</v>
      </c>
      <c r="C40" s="25" t="str">
        <f>IF(('[1]Outside Edges'!D40+(25.4-19.3))-('[1]Compatibility Values'!$D$2+1)&gt;0,"Yes","No")</f>
        <v>Yes</v>
      </c>
    </row>
    <row r="41" spans="1:3" ht="15.75" customHeight="1" x14ac:dyDescent="0.25">
      <c r="A41" s="31" t="str">
        <f>IF('[1]Outside Edges'!A41&lt;&gt;"",'[1]Outside Edges'!A41,"")</f>
        <v>D39</v>
      </c>
      <c r="B41" s="26" t="str">
        <f>IF('[1]Outside Edges'!D41-('[1]Compatibility Values'!$D$2+1)&gt;0,"Yes","No")</f>
        <v>No</v>
      </c>
      <c r="C41" s="27" t="str">
        <f>IF(('[1]Outside Edges'!D41+(25.4-19.3))-('[1]Compatibility Values'!$D$2+1)&gt;0,"Yes","No")</f>
        <v>No</v>
      </c>
    </row>
    <row r="42" spans="1:3" ht="15.75" customHeight="1" x14ac:dyDescent="0.25">
      <c r="A42" s="30" t="str">
        <f>IF('[1]Outside Edges'!A42&lt;&gt;"",'[1]Outside Edges'!A42,"")</f>
        <v>D40</v>
      </c>
      <c r="B42" s="24" t="str">
        <f>IF('[1]Outside Edges'!D42-('[1]Compatibility Values'!$D$2+1)&gt;0,"Yes","No")</f>
        <v>Yes</v>
      </c>
      <c r="C42" s="25" t="str">
        <f>IF(('[1]Outside Edges'!D42+(25.4-19.3))-('[1]Compatibility Values'!$D$2+1)&gt;0,"Yes","No")</f>
        <v>Yes</v>
      </c>
    </row>
    <row r="43" spans="1:3" ht="15.75" customHeight="1" x14ac:dyDescent="0.25">
      <c r="A43" s="31" t="str">
        <f>IF('[1]Outside Edges'!A43&lt;&gt;"",'[1]Outside Edges'!A43,"")</f>
        <v>D41</v>
      </c>
      <c r="B43" s="26" t="str">
        <f>IF('[1]Outside Edges'!D43-('[1]Compatibility Values'!$D$2+1)&gt;0,"Yes","No")</f>
        <v>Yes</v>
      </c>
      <c r="C43" s="27" t="str">
        <f>IF(('[1]Outside Edges'!D43+(25.4-19.3))-('[1]Compatibility Values'!$D$2+1)&gt;0,"Yes","No")</f>
        <v>Yes</v>
      </c>
    </row>
    <row r="44" spans="1:3" ht="15.75" customHeight="1" x14ac:dyDescent="0.25">
      <c r="A44" s="30" t="str">
        <f>IF('[1]Outside Edges'!A44&lt;&gt;"",'[1]Outside Edges'!A44,"")</f>
        <v>D42</v>
      </c>
      <c r="B44" s="24" t="str">
        <f>IF('[1]Outside Edges'!D44-('[1]Compatibility Values'!$D$2+1)&gt;0,"Yes","No")</f>
        <v>Yes</v>
      </c>
      <c r="C44" s="25" t="str">
        <f>IF(('[1]Outside Edges'!D44+(25.4-19.3))-('[1]Compatibility Values'!$D$2+1)&gt;0,"Yes","No")</f>
        <v>Yes</v>
      </c>
    </row>
    <row r="45" spans="1:3" ht="15.75" customHeight="1" x14ac:dyDescent="0.25">
      <c r="A45" s="31" t="str">
        <f>IF('[1]Outside Edges'!A45&lt;&gt;"",'[1]Outside Edges'!A45,"")</f>
        <v>D43</v>
      </c>
      <c r="B45" s="26" t="str">
        <f>IF('[1]Outside Edges'!D45-('[1]Compatibility Values'!$D$2+1)&gt;0,"Yes","No")</f>
        <v>No</v>
      </c>
      <c r="C45" s="27" t="str">
        <f>IF(('[1]Outside Edges'!D45+(25.4-19.3))-('[1]Compatibility Values'!$D$2+1)&gt;0,"Yes","No")</f>
        <v>No</v>
      </c>
    </row>
    <row r="46" spans="1:3" ht="15.75" customHeight="1" x14ac:dyDescent="0.25">
      <c r="A46" s="30" t="str">
        <f>IF('[1]Outside Edges'!A46&lt;&gt;"",'[1]Outside Edges'!A46,"")</f>
        <v>D44</v>
      </c>
      <c r="B46" s="24" t="str">
        <f>IF('[1]Outside Edges'!D46-('[1]Compatibility Values'!$D$2+1)&gt;0,"Yes","No")</f>
        <v>No</v>
      </c>
      <c r="C46" s="25" t="str">
        <f>IF(('[1]Outside Edges'!D46+(25.4-19.3))-('[1]Compatibility Values'!$D$2+1)&gt;0,"Yes","No")</f>
        <v>No</v>
      </c>
    </row>
    <row r="47" spans="1:3" ht="15.75" customHeight="1" x14ac:dyDescent="0.25">
      <c r="A47" s="31" t="str">
        <f>IF('[1]Outside Edges'!A47&lt;&gt;"",'[1]Outside Edges'!A47,"")</f>
        <v>D45</v>
      </c>
      <c r="B47" s="26" t="str">
        <f>IF('[1]Outside Edges'!D47-('[1]Compatibility Values'!$D$2+1)&gt;0,"Yes","No")</f>
        <v>Yes</v>
      </c>
      <c r="C47" s="27" t="str">
        <f>IF(('[1]Outside Edges'!D47+(25.4-19.3))-('[1]Compatibility Values'!$D$2+1)&gt;0,"Yes","No")</f>
        <v>Yes</v>
      </c>
    </row>
    <row r="48" spans="1:3" ht="15.75" customHeight="1" x14ac:dyDescent="0.25">
      <c r="A48" s="30" t="str">
        <f>IF('[1]Outside Edges'!A48&lt;&gt;"",'[1]Outside Edges'!A48,"")</f>
        <v>D46</v>
      </c>
      <c r="B48" s="24" t="str">
        <f>IF('[1]Outside Edges'!D48-('[1]Compatibility Values'!$D$2+1)&gt;0,"Yes","No")</f>
        <v>No</v>
      </c>
      <c r="C48" s="25" t="str">
        <f>IF(('[1]Outside Edges'!D48+(25.4-19.3))-('[1]Compatibility Values'!$D$2+1)&gt;0,"Yes","No")</f>
        <v>No</v>
      </c>
    </row>
    <row r="49" spans="1:3" ht="15.75" customHeight="1" x14ac:dyDescent="0.25">
      <c r="A49" s="31" t="str">
        <f>IF('[1]Outside Edges'!A49&lt;&gt;"",'[1]Outside Edges'!A49,"")</f>
        <v>D47</v>
      </c>
      <c r="B49" s="26" t="str">
        <f>IF('[1]Outside Edges'!D49-('[1]Compatibility Values'!$D$2+1)&gt;0,"Yes","No")</f>
        <v>No</v>
      </c>
      <c r="C49" s="27" t="str">
        <f>IF(('[1]Outside Edges'!D49+(25.4-19.3))-('[1]Compatibility Values'!$D$2+1)&gt;0,"Yes","No")</f>
        <v>Yes</v>
      </c>
    </row>
    <row r="50" spans="1:3" ht="15.75" customHeight="1" x14ac:dyDescent="0.25">
      <c r="A50" s="30" t="str">
        <f>IF('[1]Outside Edges'!A50&lt;&gt;"",'[1]Outside Edges'!A50,"")</f>
        <v>D48</v>
      </c>
      <c r="B50" s="24" t="str">
        <f>IF('[1]Outside Edges'!D50-('[1]Compatibility Values'!$D$2+1)&gt;0,"Yes","No")</f>
        <v>Yes</v>
      </c>
      <c r="C50" s="25" t="str">
        <f>IF(('[1]Outside Edges'!D50+(25.4-19.3))-('[1]Compatibility Values'!$D$2+1)&gt;0,"Yes","No")</f>
        <v>Yes</v>
      </c>
    </row>
    <row r="51" spans="1:3" ht="15.75" customHeight="1" x14ac:dyDescent="0.25">
      <c r="A51" s="31" t="str">
        <f>IF('[1]Outside Edges'!A51&lt;&gt;"",'[1]Outside Edges'!A51,"")</f>
        <v>D49</v>
      </c>
      <c r="B51" s="26" t="str">
        <f>IF('[1]Outside Edges'!D51-('[1]Compatibility Values'!$D$2+1)&gt;0,"Yes","No")</f>
        <v>Yes</v>
      </c>
      <c r="C51" s="27" t="str">
        <f>IF(('[1]Outside Edges'!D51+(25.4-19.3))-('[1]Compatibility Values'!$D$2+1)&gt;0,"Yes","No")</f>
        <v>Yes</v>
      </c>
    </row>
    <row r="52" spans="1:3" ht="15.75" customHeight="1" x14ac:dyDescent="0.25">
      <c r="A52" s="30" t="str">
        <f>IF('[1]Outside Edges'!A52&lt;&gt;"",'[1]Outside Edges'!A52,"")</f>
        <v>D50</v>
      </c>
      <c r="B52" s="24" t="str">
        <f>IF('[1]Outside Edges'!D52-('[1]Compatibility Values'!$D$2+1)&gt;0,"Yes","No")</f>
        <v>No</v>
      </c>
      <c r="C52" s="25" t="str">
        <f>IF(('[1]Outside Edges'!D52+(25.4-19.3))-('[1]Compatibility Values'!$D$2+1)&gt;0,"Yes","No")</f>
        <v>Yes</v>
      </c>
    </row>
    <row r="53" spans="1:3" ht="15.75" customHeight="1" x14ac:dyDescent="0.25">
      <c r="A53" s="31" t="str">
        <f>IF('[1]Outside Edges'!A53&lt;&gt;"",'[1]Outside Edges'!A53,"")</f>
        <v>D51</v>
      </c>
      <c r="B53" s="26" t="str">
        <f>IF('[1]Outside Edges'!D53-('[1]Compatibility Values'!$D$2+1)&gt;0,"Yes","No")</f>
        <v>No</v>
      </c>
      <c r="C53" s="27" t="str">
        <f>IF(('[1]Outside Edges'!D53+(25.4-19.3))-('[1]Compatibility Values'!$D$2+1)&gt;0,"Yes","No")</f>
        <v>No</v>
      </c>
    </row>
    <row r="54" spans="1:3" ht="15.75" customHeight="1" x14ac:dyDescent="0.25">
      <c r="A54" s="30" t="str">
        <f>IF('[1]Outside Edges'!A54&lt;&gt;"",'[1]Outside Edges'!A54,"")</f>
        <v>D52</v>
      </c>
      <c r="B54" s="24" t="str">
        <f>IF('[1]Outside Edges'!D54-('[1]Compatibility Values'!$D$2+1)&gt;0,"Yes","No")</f>
        <v>Yes</v>
      </c>
      <c r="C54" s="25" t="str">
        <f>IF(('[1]Outside Edges'!D54+(25.4-19.3))-('[1]Compatibility Values'!$D$2+1)&gt;0,"Yes","No")</f>
        <v>Yes</v>
      </c>
    </row>
    <row r="55" spans="1:3" ht="15.75" customHeight="1" x14ac:dyDescent="0.25">
      <c r="A55" s="31" t="str">
        <f>IF('[1]Outside Edges'!A55&lt;&gt;"",'[1]Outside Edges'!A55,"")</f>
        <v>D53</v>
      </c>
      <c r="B55" s="26" t="str">
        <f>IF('[1]Outside Edges'!D55-('[1]Compatibility Values'!$D$2+1)&gt;0,"Yes","No")</f>
        <v>No</v>
      </c>
      <c r="C55" s="27" t="str">
        <f>IF(('[1]Outside Edges'!D55+(25.4-19.3))-('[1]Compatibility Values'!$D$2+1)&gt;0,"Yes","No")</f>
        <v>No</v>
      </c>
    </row>
    <row r="56" spans="1:3" ht="15.75" customHeight="1" x14ac:dyDescent="0.25">
      <c r="A56" s="30" t="str">
        <f>IF('[1]Outside Edges'!A56&lt;&gt;"",'[1]Outside Edges'!A56,"")</f>
        <v>D54</v>
      </c>
      <c r="B56" s="24" t="str">
        <f>IF('[1]Outside Edges'!D56-('[1]Compatibility Values'!$D$2+1)&gt;0,"Yes","No")</f>
        <v>Yes</v>
      </c>
      <c r="C56" s="25" t="str">
        <f>IF(('[1]Outside Edges'!D56+(25.4-19.3))-('[1]Compatibility Values'!$D$2+1)&gt;0,"Yes","No")</f>
        <v>Yes</v>
      </c>
    </row>
    <row r="57" spans="1:3" ht="15.75" customHeight="1" x14ac:dyDescent="0.25">
      <c r="A57" s="31" t="str">
        <f>IF('[1]Outside Edges'!A57&lt;&gt;"",'[1]Outside Edges'!A57,"")</f>
        <v>D55</v>
      </c>
      <c r="B57" s="26" t="str">
        <f>IF('[1]Outside Edges'!D57-('[1]Compatibility Values'!$D$2+1)&gt;0,"Yes","No")</f>
        <v>No</v>
      </c>
      <c r="C57" s="27" t="str">
        <f>IF(('[1]Outside Edges'!D57+(25.4-19.3))-('[1]Compatibility Values'!$D$2+1)&gt;0,"Yes","No")</f>
        <v>Yes</v>
      </c>
    </row>
    <row r="58" spans="1:3" ht="15.75" customHeight="1" x14ac:dyDescent="0.25">
      <c r="A58" s="30" t="str">
        <f>IF('[1]Outside Edges'!A58&lt;&gt;"",'[1]Outside Edges'!A58,"")</f>
        <v>D56</v>
      </c>
      <c r="B58" s="24" t="str">
        <f>IF('[1]Outside Edges'!D58-('[1]Compatibility Values'!$D$2+1)&gt;0,"Yes","No")</f>
        <v>Yes</v>
      </c>
      <c r="C58" s="25" t="str">
        <f>IF(('[1]Outside Edges'!D58+(25.4-19.3))-('[1]Compatibility Values'!$D$2+1)&gt;0,"Yes","No")</f>
        <v>Yes</v>
      </c>
    </row>
    <row r="59" spans="1:3" ht="15.75" customHeight="1" x14ac:dyDescent="0.25">
      <c r="A59" s="31" t="str">
        <f>IF('[1]Outside Edges'!A59&lt;&gt;"",'[1]Outside Edges'!A59,"")</f>
        <v>D57</v>
      </c>
      <c r="B59" s="26" t="str">
        <f>IF('[1]Outside Edges'!D59-('[1]Compatibility Values'!$D$2+1)&gt;0,"Yes","No")</f>
        <v>No</v>
      </c>
      <c r="C59" s="27" t="str">
        <f>IF(('[1]Outside Edges'!D59+(25.4-19.3))-('[1]Compatibility Values'!$D$2+1)&gt;0,"Yes","No")</f>
        <v>No</v>
      </c>
    </row>
    <row r="60" spans="1:3" ht="15.75" customHeight="1" x14ac:dyDescent="0.25">
      <c r="A60" s="30" t="str">
        <f>IF('[1]Outside Edges'!A60&lt;&gt;"",'[1]Outside Edges'!A60,"")</f>
        <v>D58</v>
      </c>
      <c r="B60" s="24" t="str">
        <f>IF('[1]Outside Edges'!D60-('[1]Compatibility Values'!$D$2+1)&gt;0,"Yes","No")</f>
        <v>No</v>
      </c>
      <c r="C60" s="25" t="str">
        <f>IF(('[1]Outside Edges'!D60+(25.4-19.3))-('[1]Compatibility Values'!$D$2+1)&gt;0,"Yes","No")</f>
        <v>No</v>
      </c>
    </row>
    <row r="61" spans="1:3" ht="15.75" customHeight="1" x14ac:dyDescent="0.25">
      <c r="A61" s="31" t="str">
        <f>IF('[1]Outside Edges'!A61&lt;&gt;"",'[1]Outside Edges'!A61,"")</f>
        <v>D59</v>
      </c>
      <c r="B61" s="26" t="str">
        <f>IF('[1]Outside Edges'!D61-('[1]Compatibility Values'!$D$2+1)&gt;0,"Yes","No")</f>
        <v>No</v>
      </c>
      <c r="C61" s="27" t="str">
        <f>IF(('[1]Outside Edges'!D61+(25.4-19.3))-('[1]Compatibility Values'!$D$2+1)&gt;0,"Yes","No")</f>
        <v>No</v>
      </c>
    </row>
    <row r="62" spans="1:3" ht="15.75" customHeight="1" x14ac:dyDescent="0.25">
      <c r="A62" s="30" t="str">
        <f>IF('[1]Outside Edges'!A62&lt;&gt;"",'[1]Outside Edges'!A62,"")</f>
        <v>D60</v>
      </c>
      <c r="B62" s="24" t="str">
        <f>IF('[1]Outside Edges'!D62-('[1]Compatibility Values'!$D$2+1)&gt;0,"Yes","No")</f>
        <v>No</v>
      </c>
      <c r="C62" s="25" t="str">
        <f>IF(('[1]Outside Edges'!D62+(25.4-19.3))-('[1]Compatibility Values'!$D$2+1)&gt;0,"Yes","No")</f>
        <v>Yes</v>
      </c>
    </row>
    <row r="63" spans="1:3" ht="15.75" customHeight="1" x14ac:dyDescent="0.25">
      <c r="A63" s="31" t="str">
        <f>IF('[1]Outside Edges'!A63&lt;&gt;"",'[1]Outside Edges'!A63,"")</f>
        <v>D61</v>
      </c>
      <c r="B63" s="26" t="str">
        <f>IF('[1]Outside Edges'!D63-('[1]Compatibility Values'!$D$2+1)&gt;0,"Yes","No")</f>
        <v>No</v>
      </c>
      <c r="C63" s="27" t="str">
        <f>IF(('[1]Outside Edges'!D63+(25.4-19.3))-('[1]Compatibility Values'!$D$2+1)&gt;0,"Yes","No")</f>
        <v>No</v>
      </c>
    </row>
    <row r="64" spans="1:3" ht="15.75" customHeight="1" x14ac:dyDescent="0.25">
      <c r="A64" s="30" t="str">
        <f>IF('[1]Outside Edges'!A64&lt;&gt;"",'[1]Outside Edges'!A64,"")</f>
        <v>D62</v>
      </c>
      <c r="B64" s="24" t="str">
        <f>IF('[1]Outside Edges'!D64-('[1]Compatibility Values'!$D$2+1)&gt;0,"Yes","No")</f>
        <v>No</v>
      </c>
      <c r="C64" s="25" t="str">
        <f>IF(('[1]Outside Edges'!D64+(25.4-19.3))-('[1]Compatibility Values'!$D$2+1)&gt;0,"Yes","No")</f>
        <v>Yes</v>
      </c>
    </row>
    <row r="65" spans="1:3" ht="15.75" customHeight="1" x14ac:dyDescent="0.25">
      <c r="A65" s="31" t="str">
        <f>IF('[1]Outside Edges'!A65&lt;&gt;"",'[1]Outside Edges'!A65,"")</f>
        <v>D63</v>
      </c>
      <c r="B65" s="26" t="str">
        <f>IF('[1]Outside Edges'!D65-('[1]Compatibility Values'!$D$2+1)&gt;0,"Yes","No")</f>
        <v>No</v>
      </c>
      <c r="C65" s="27" t="str">
        <f>IF(('[1]Outside Edges'!D65+(25.4-19.3))-('[1]Compatibility Values'!$D$2+1)&gt;0,"Yes","No")</f>
        <v>No</v>
      </c>
    </row>
    <row r="66" spans="1:3" ht="15.75" customHeight="1" x14ac:dyDescent="0.25">
      <c r="A66" s="30" t="str">
        <f>IF('[1]Outside Edges'!A66&lt;&gt;"",'[1]Outside Edges'!A66,"")</f>
        <v>D64</v>
      </c>
      <c r="B66" s="24" t="str">
        <f>IF('[1]Outside Edges'!D66-('[1]Compatibility Values'!$D$2+1)&gt;0,"Yes","No")</f>
        <v>No</v>
      </c>
      <c r="C66" s="25" t="str">
        <f>IF(('[1]Outside Edges'!D66+(25.4-19.3))-('[1]Compatibility Values'!$D$2+1)&gt;0,"Yes","No")</f>
        <v>No</v>
      </c>
    </row>
    <row r="67" spans="1:3" ht="15.75" customHeight="1" x14ac:dyDescent="0.25">
      <c r="A67" s="31" t="str">
        <f>IF('[1]Outside Edges'!A67&lt;&gt;"",'[1]Outside Edges'!A67,"")</f>
        <v>D65</v>
      </c>
      <c r="B67" s="26" t="str">
        <f>IF('[1]Outside Edges'!D67-('[1]Compatibility Values'!$D$2+1)&gt;0,"Yes","No")</f>
        <v>No</v>
      </c>
      <c r="C67" s="27" t="str">
        <f>IF(('[1]Outside Edges'!D67+(25.4-19.3))-('[1]Compatibility Values'!$D$2+1)&gt;0,"Yes","No")</f>
        <v>Yes</v>
      </c>
    </row>
    <row r="68" spans="1:3" ht="15.75" customHeight="1" x14ac:dyDescent="0.25">
      <c r="A68" s="30" t="str">
        <f>IF('[1]Outside Edges'!A68&lt;&gt;"",'[1]Outside Edges'!A68,"")</f>
        <v>D66</v>
      </c>
      <c r="B68" s="24" t="str">
        <f>IF('[1]Outside Edges'!D68-('[1]Compatibility Values'!$D$2+1)&gt;0,"Yes","No")</f>
        <v>No</v>
      </c>
      <c r="C68" s="25" t="str">
        <f>IF(('[1]Outside Edges'!D68+(25.4-19.3))-('[1]Compatibility Values'!$D$2+1)&gt;0,"Yes","No")</f>
        <v>No</v>
      </c>
    </row>
    <row r="69" spans="1:3" ht="15.75" customHeight="1" x14ac:dyDescent="0.25">
      <c r="A69" s="31" t="str">
        <f>IF('[1]Outside Edges'!A69&lt;&gt;"",'[1]Outside Edges'!A69,"")</f>
        <v>D67</v>
      </c>
      <c r="B69" s="26" t="str">
        <f>IF('[1]Outside Edges'!D69-('[1]Compatibility Values'!$D$2+1)&gt;0,"Yes","No")</f>
        <v>Yes</v>
      </c>
      <c r="C69" s="27" t="str">
        <f>IF(('[1]Outside Edges'!D69+(25.4-19.3))-('[1]Compatibility Values'!$D$2+1)&gt;0,"Yes","No")</f>
        <v>Yes</v>
      </c>
    </row>
    <row r="70" spans="1:3" ht="15.75" customHeight="1" x14ac:dyDescent="0.25">
      <c r="A70" s="30" t="str">
        <f>IF('[1]Outside Edges'!A70&lt;&gt;"",'[1]Outside Edges'!A70,"")</f>
        <v>D68</v>
      </c>
      <c r="B70" s="24" t="str">
        <f>IF('[1]Outside Edges'!D70-('[1]Compatibility Values'!$D$2+1)&gt;0,"Yes","No")</f>
        <v>No</v>
      </c>
      <c r="C70" s="25" t="str">
        <f>IF(('[1]Outside Edges'!D70+(25.4-19.3))-('[1]Compatibility Values'!$D$2+1)&gt;0,"Yes","No")</f>
        <v>No</v>
      </c>
    </row>
    <row r="71" spans="1:3" ht="15.75" customHeight="1" x14ac:dyDescent="0.25">
      <c r="A71" s="31" t="str">
        <f>IF('[1]Outside Edges'!A71&lt;&gt;"",'[1]Outside Edges'!A71,"")</f>
        <v>D69</v>
      </c>
      <c r="B71" s="26" t="str">
        <f>IF('[1]Outside Edges'!D71-('[1]Compatibility Values'!$D$2+1)&gt;0,"Yes","No")</f>
        <v>Yes</v>
      </c>
      <c r="C71" s="27" t="str">
        <f>IF(('[1]Outside Edges'!D71+(25.4-19.3))-('[1]Compatibility Values'!$D$2+1)&gt;0,"Yes","No")</f>
        <v>Yes</v>
      </c>
    </row>
    <row r="72" spans="1:3" ht="15.75" customHeight="1" x14ac:dyDescent="0.25">
      <c r="A72" s="30" t="str">
        <f>IF('[1]Outside Edges'!A72&lt;&gt;"",'[1]Outside Edges'!A72,"")</f>
        <v>D70</v>
      </c>
      <c r="B72" s="24" t="str">
        <f>IF('[1]Outside Edges'!D72-('[1]Compatibility Values'!$D$2+1)&gt;0,"Yes","No")</f>
        <v>Yes</v>
      </c>
      <c r="C72" s="25" t="str">
        <f>IF(('[1]Outside Edges'!D72+(25.4-19.3))-('[1]Compatibility Values'!$D$2+1)&gt;0,"Yes","No")</f>
        <v>Yes</v>
      </c>
    </row>
    <row r="73" spans="1:3" ht="15.75" customHeight="1" x14ac:dyDescent="0.25">
      <c r="A73" s="31" t="str">
        <f>IF('[1]Outside Edges'!A73&lt;&gt;"",'[1]Outside Edges'!A73,"")</f>
        <v>D71</v>
      </c>
      <c r="B73" s="26" t="str">
        <f>IF('[1]Outside Edges'!D73-('[1]Compatibility Values'!$D$2+1)&gt;0,"Yes","No")</f>
        <v>No</v>
      </c>
      <c r="C73" s="27" t="str">
        <f>IF(('[1]Outside Edges'!D73+(25.4-19.3))-('[1]Compatibility Values'!$D$2+1)&gt;0,"Yes","No")</f>
        <v>No</v>
      </c>
    </row>
    <row r="74" spans="1:3" ht="15.75" customHeight="1" x14ac:dyDescent="0.25">
      <c r="A74" s="30" t="str">
        <f>IF('[1]Outside Edges'!A74&lt;&gt;"",'[1]Outside Edges'!A74,"")</f>
        <v>D72</v>
      </c>
      <c r="B74" s="24" t="str">
        <f>IF('[1]Outside Edges'!D74-('[1]Compatibility Values'!$D$2+1)&gt;0,"Yes","No")</f>
        <v>Yes</v>
      </c>
      <c r="C74" s="25" t="str">
        <f>IF(('[1]Outside Edges'!D74+(25.4-19.3))-('[1]Compatibility Values'!$D$2+1)&gt;0,"Yes","No")</f>
        <v>Yes</v>
      </c>
    </row>
    <row r="75" spans="1:3" ht="15.75" customHeight="1" x14ac:dyDescent="0.25">
      <c r="A75" s="31" t="str">
        <f>IF('[1]Outside Edges'!A75&lt;&gt;"",'[1]Outside Edges'!A75,"")</f>
        <v>D73</v>
      </c>
      <c r="B75" s="26" t="str">
        <f>IF('[1]Outside Edges'!D75-('[1]Compatibility Values'!$D$2+1)&gt;0,"Yes","No")</f>
        <v>Yes</v>
      </c>
      <c r="C75" s="27" t="str">
        <f>IF(('[1]Outside Edges'!D75+(25.4-19.3))-('[1]Compatibility Values'!$D$2+1)&gt;0,"Yes","No")</f>
        <v>Yes</v>
      </c>
    </row>
    <row r="76" spans="1:3" ht="15.75" customHeight="1" x14ac:dyDescent="0.25">
      <c r="A76" s="30" t="str">
        <f>IF('[1]Outside Edges'!A76&lt;&gt;"",'[1]Outside Edges'!A76,"")</f>
        <v>D74</v>
      </c>
      <c r="B76" s="24" t="str">
        <f>IF('[1]Outside Edges'!D76-('[1]Compatibility Values'!$D$2+1)&gt;0,"Yes","No")</f>
        <v>Yes</v>
      </c>
      <c r="C76" s="25" t="str">
        <f>IF(('[1]Outside Edges'!D76+(25.4-19.3))-('[1]Compatibility Values'!$D$2+1)&gt;0,"Yes","No")</f>
        <v>Yes</v>
      </c>
    </row>
    <row r="77" spans="1:3" ht="15.75" customHeight="1" x14ac:dyDescent="0.25">
      <c r="A77" s="31" t="str">
        <f>IF('[1]Outside Edges'!A77&lt;&gt;"",'[1]Outside Edges'!A77,"")</f>
        <v>D75</v>
      </c>
      <c r="B77" s="26" t="str">
        <f>IF('[1]Outside Edges'!D77-('[1]Compatibility Values'!$D$2+1)&gt;0,"Yes","No")</f>
        <v>Yes</v>
      </c>
      <c r="C77" s="27" t="str">
        <f>IF(('[1]Outside Edges'!D77+(25.4-19.3))-('[1]Compatibility Values'!$D$2+1)&gt;0,"Yes","No")</f>
        <v>Yes</v>
      </c>
    </row>
    <row r="78" spans="1:3" ht="15.75" customHeight="1" x14ac:dyDescent="0.25">
      <c r="A78" s="30" t="str">
        <f>IF('[1]Outside Edges'!A78&lt;&gt;"",'[1]Outside Edges'!A78,"")</f>
        <v>D76</v>
      </c>
      <c r="B78" s="24" t="str">
        <f>IF('[1]Outside Edges'!D78-('[1]Compatibility Values'!$D$2+1)&gt;0,"Yes","No")</f>
        <v>No</v>
      </c>
      <c r="C78" s="25" t="str">
        <f>IF(('[1]Outside Edges'!D78+(25.4-19.3))-('[1]Compatibility Values'!$D$2+1)&gt;0,"Yes","No")</f>
        <v>No</v>
      </c>
    </row>
    <row r="79" spans="1:3" ht="15.75" customHeight="1" x14ac:dyDescent="0.25">
      <c r="A79" s="31" t="str">
        <f>IF('[1]Outside Edges'!A79&lt;&gt;"",'[1]Outside Edges'!A79,"")</f>
        <v>D77</v>
      </c>
      <c r="B79" s="26" t="str">
        <f>IF('[1]Outside Edges'!D79-('[1]Compatibility Values'!$D$2+1)&gt;0,"Yes","No")</f>
        <v>Yes</v>
      </c>
      <c r="C79" s="27" t="str">
        <f>IF(('[1]Outside Edges'!D79+(25.4-19.3))-('[1]Compatibility Values'!$D$2+1)&gt;0,"Yes","No")</f>
        <v>Yes</v>
      </c>
    </row>
    <row r="80" spans="1:3" ht="15.75" customHeight="1" x14ac:dyDescent="0.25">
      <c r="A80" s="30" t="str">
        <f>IF('[1]Outside Edges'!A80&lt;&gt;"",'[1]Outside Edges'!A80,"")</f>
        <v>D78</v>
      </c>
      <c r="B80" s="24" t="str">
        <f>IF('[1]Outside Edges'!D80-('[1]Compatibility Values'!$D$2+1)&gt;0,"Yes","No")</f>
        <v>No</v>
      </c>
      <c r="C80" s="25" t="str">
        <f>IF(('[1]Outside Edges'!D80+(25.4-19.3))-('[1]Compatibility Values'!$D$2+1)&gt;0,"Yes","No")</f>
        <v>Yes</v>
      </c>
    </row>
    <row r="81" spans="1:3" ht="15.75" customHeight="1" x14ac:dyDescent="0.25">
      <c r="A81" s="31" t="str">
        <f>IF('[1]Outside Edges'!A81&lt;&gt;"",'[1]Outside Edges'!A81,"")</f>
        <v>D79</v>
      </c>
      <c r="B81" s="26" t="str">
        <f>IF('[1]Outside Edges'!D81-('[1]Compatibility Values'!$D$2+1)&gt;0,"Yes","No")</f>
        <v>Yes</v>
      </c>
      <c r="C81" s="27" t="str">
        <f>IF(('[1]Outside Edges'!D81+(25.4-19.3))-('[1]Compatibility Values'!$D$2+1)&gt;0,"Yes","No")</f>
        <v>Yes</v>
      </c>
    </row>
    <row r="82" spans="1:3" ht="15.75" customHeight="1" x14ac:dyDescent="0.25">
      <c r="A82" s="30" t="str">
        <f>IF('[1]Outside Edges'!A82&lt;&gt;"",'[1]Outside Edges'!A82,"")</f>
        <v>D80</v>
      </c>
      <c r="B82" s="24" t="str">
        <f>IF('[1]Outside Edges'!D82-('[1]Compatibility Values'!$D$2+1)&gt;0,"Yes","No")</f>
        <v>No</v>
      </c>
      <c r="C82" s="25" t="str">
        <f>IF(('[1]Outside Edges'!D82+(25.4-19.3))-('[1]Compatibility Values'!$D$2+1)&gt;0,"Yes","No")</f>
        <v>No</v>
      </c>
    </row>
    <row r="83" spans="1:3" ht="15.75" customHeight="1" x14ac:dyDescent="0.25">
      <c r="A83" s="31" t="str">
        <f>IF('[1]Outside Edges'!A83&lt;&gt;"",'[1]Outside Edges'!A83,"")</f>
        <v>D81</v>
      </c>
      <c r="B83" s="26" t="str">
        <f>IF('[1]Outside Edges'!D83-('[1]Compatibility Values'!$D$2+1)&gt;0,"Yes","No")</f>
        <v>Yes</v>
      </c>
      <c r="C83" s="27" t="str">
        <f>IF(('[1]Outside Edges'!D83+(25.4-19.3))-('[1]Compatibility Values'!$D$2+1)&gt;0,"Yes","No")</f>
        <v>Yes</v>
      </c>
    </row>
    <row r="84" spans="1:3" ht="15.75" customHeight="1" x14ac:dyDescent="0.25">
      <c r="A84" s="30" t="str">
        <f>IF('[1]Outside Edges'!A84&lt;&gt;"",'[1]Outside Edges'!A84,"")</f>
        <v>D82</v>
      </c>
      <c r="B84" s="24" t="str">
        <f>IF('[1]Outside Edges'!D84-('[1]Compatibility Values'!$D$2+1)&gt;0,"Yes","No")</f>
        <v>Yes</v>
      </c>
      <c r="C84" s="25" t="str">
        <f>IF(('[1]Outside Edges'!D84+(25.4-19.3))-('[1]Compatibility Values'!$D$2+1)&gt;0,"Yes","No")</f>
        <v>Yes</v>
      </c>
    </row>
    <row r="85" spans="1:3" ht="15.75" customHeight="1" x14ac:dyDescent="0.25">
      <c r="A85" s="31" t="str">
        <f>IF('[1]Outside Edges'!A85&lt;&gt;"",'[1]Outside Edges'!A85,"")</f>
        <v>D83</v>
      </c>
      <c r="B85" s="26" t="str">
        <f>IF('[1]Outside Edges'!D85-('[1]Compatibility Values'!$D$2+1)&gt;0,"Yes","No")</f>
        <v>Yes</v>
      </c>
      <c r="C85" s="27" t="str">
        <f>IF(('[1]Outside Edges'!D85+(25.4-19.3))-('[1]Compatibility Values'!$D$2+1)&gt;0,"Yes","No")</f>
        <v>Yes</v>
      </c>
    </row>
    <row r="86" spans="1:3" ht="15.75" customHeight="1" x14ac:dyDescent="0.25">
      <c r="A86" s="30" t="str">
        <f>IF('[1]Outside Edges'!A86&lt;&gt;"",'[1]Outside Edges'!A86,"")</f>
        <v>D84</v>
      </c>
      <c r="B86" s="24" t="str">
        <f>IF('[1]Outside Edges'!D86-('[1]Compatibility Values'!$D$2+1)&gt;0,"Yes","No")</f>
        <v>Yes</v>
      </c>
      <c r="C86" s="25" t="str">
        <f>IF(('[1]Outside Edges'!D86+(25.4-19.3))-('[1]Compatibility Values'!$D$2+1)&gt;0,"Yes","No")</f>
        <v>Yes</v>
      </c>
    </row>
    <row r="87" spans="1:3" ht="15.75" customHeight="1" x14ac:dyDescent="0.25">
      <c r="A87" s="31" t="str">
        <f>IF('[1]Outside Edges'!A87&lt;&gt;"",'[1]Outside Edges'!A87,"")</f>
        <v>D85</v>
      </c>
      <c r="B87" s="26" t="str">
        <f>IF('[1]Outside Edges'!D87-('[1]Compatibility Values'!$D$2+1)&gt;0,"Yes","No")</f>
        <v>Yes</v>
      </c>
      <c r="C87" s="27" t="str">
        <f>IF(('[1]Outside Edges'!D87+(25.4-19.3))-('[1]Compatibility Values'!$D$2+1)&gt;0,"Yes","No")</f>
        <v>Yes</v>
      </c>
    </row>
    <row r="88" spans="1:3" ht="15.75" customHeight="1" x14ac:dyDescent="0.25">
      <c r="A88" s="30" t="str">
        <f>IF('[1]Outside Edges'!A88&lt;&gt;"",'[1]Outside Edges'!A88,"")</f>
        <v>D86</v>
      </c>
      <c r="B88" s="24" t="str">
        <f>IF('[1]Outside Edges'!D88-('[1]Compatibility Values'!$D$2+1)&gt;0,"Yes","No")</f>
        <v>No</v>
      </c>
      <c r="C88" s="25" t="str">
        <f>IF(('[1]Outside Edges'!D88+(25.4-19.3))-('[1]Compatibility Values'!$D$2+1)&gt;0,"Yes","No")</f>
        <v>No</v>
      </c>
    </row>
    <row r="89" spans="1:3" ht="15.75" customHeight="1" x14ac:dyDescent="0.25">
      <c r="A89" s="31" t="str">
        <f>IF('[1]Outside Edges'!A89&lt;&gt;"",'[1]Outside Edges'!A89,"")</f>
        <v>D87</v>
      </c>
      <c r="B89" s="26" t="str">
        <f>IF('[1]Outside Edges'!D89-('[1]Compatibility Values'!$D$2+1)&gt;0,"Yes","No")</f>
        <v>Yes</v>
      </c>
      <c r="C89" s="27" t="str">
        <f>IF(('[1]Outside Edges'!D89+(25.4-19.3))-('[1]Compatibility Values'!$D$2+1)&gt;0,"Yes","No")</f>
        <v>Yes</v>
      </c>
    </row>
    <row r="90" spans="1:3" ht="15.75" customHeight="1" x14ac:dyDescent="0.25">
      <c r="A90" s="30" t="str">
        <f>IF('[1]Outside Edges'!A90&lt;&gt;"",'[1]Outside Edges'!A90,"")</f>
        <v>D88</v>
      </c>
      <c r="B90" s="24" t="str">
        <f>IF('[1]Outside Edges'!D90-('[1]Compatibility Values'!$D$2+1)&gt;0,"Yes","No")</f>
        <v>Yes</v>
      </c>
      <c r="C90" s="25" t="str">
        <f>IF(('[1]Outside Edges'!D90+(25.4-19.3))-('[1]Compatibility Values'!$D$2+1)&gt;0,"Yes","No")</f>
        <v>Yes</v>
      </c>
    </row>
    <row r="91" spans="1:3" ht="15.75" customHeight="1" x14ac:dyDescent="0.25">
      <c r="A91" s="31" t="str">
        <f>IF('[1]Outside Edges'!A91&lt;&gt;"",'[1]Outside Edges'!A91,"")</f>
        <v>D89</v>
      </c>
      <c r="B91" s="26" t="str">
        <f>IF('[1]Outside Edges'!D91-('[1]Compatibility Values'!$D$2+1)&gt;0,"Yes","No")</f>
        <v>No</v>
      </c>
      <c r="C91" s="27" t="str">
        <f>IF(('[1]Outside Edges'!D91+(25.4-19.3))-('[1]Compatibility Values'!$D$2+1)&gt;0,"Yes","No")</f>
        <v>Yes</v>
      </c>
    </row>
    <row r="92" spans="1:3" ht="15.75" customHeight="1" x14ac:dyDescent="0.25">
      <c r="A92" s="30" t="str">
        <f>IF('[1]Outside Edges'!A92&lt;&gt;"",'[1]Outside Edges'!A92,"")</f>
        <v>D90</v>
      </c>
      <c r="B92" s="24" t="str">
        <f>IF('[1]Outside Edges'!D92-('[1]Compatibility Values'!$D$2+1)&gt;0,"Yes","No")</f>
        <v>No</v>
      </c>
      <c r="C92" s="25" t="str">
        <f>IF(('[1]Outside Edges'!D92+(25.4-19.3))-('[1]Compatibility Values'!$D$2+1)&gt;0,"Yes","No")</f>
        <v>No</v>
      </c>
    </row>
    <row r="93" spans="1:3" ht="15.75" customHeight="1" x14ac:dyDescent="0.25">
      <c r="A93" s="31" t="str">
        <f>IF('[1]Outside Edges'!A93&lt;&gt;"",'[1]Outside Edges'!A93,"")</f>
        <v>D91</v>
      </c>
      <c r="B93" s="26" t="str">
        <f>IF('[1]Outside Edges'!D93-('[1]Compatibility Values'!$D$2+1)&gt;0,"Yes","No")</f>
        <v>No</v>
      </c>
      <c r="C93" s="27" t="str">
        <f>IF(('[1]Outside Edges'!D93+(25.4-19.3))-('[1]Compatibility Values'!$D$2+1)&gt;0,"Yes","No")</f>
        <v>No</v>
      </c>
    </row>
    <row r="94" spans="1:3" ht="15.75" customHeight="1" x14ac:dyDescent="0.25">
      <c r="A94" s="30" t="str">
        <f>IF('[1]Outside Edges'!A94&lt;&gt;"",'[1]Outside Edges'!A94,"")</f>
        <v>D92</v>
      </c>
      <c r="B94" s="24" t="str">
        <f>IF('[1]Outside Edges'!D94-('[1]Compatibility Values'!$D$2+1)&gt;0,"Yes","No")</f>
        <v>No</v>
      </c>
      <c r="C94" s="25" t="str">
        <f>IF(('[1]Outside Edges'!D94+(25.4-19.3))-('[1]Compatibility Values'!$D$2+1)&gt;0,"Yes","No")</f>
        <v>No</v>
      </c>
    </row>
    <row r="95" spans="1:3" ht="15.75" customHeight="1" x14ac:dyDescent="0.25">
      <c r="A95" s="31" t="str">
        <f>IF('[1]Outside Edges'!A95&lt;&gt;"",'[1]Outside Edges'!A95,"")</f>
        <v>D93</v>
      </c>
      <c r="B95" s="26" t="str">
        <f>IF('[1]Outside Edges'!D95-('[1]Compatibility Values'!$D$2+1)&gt;0,"Yes","No")</f>
        <v>Yes</v>
      </c>
      <c r="C95" s="27" t="str">
        <f>IF(('[1]Outside Edges'!D95+(25.4-19.3))-('[1]Compatibility Values'!$D$2+1)&gt;0,"Yes","No")</f>
        <v>Yes</v>
      </c>
    </row>
    <row r="96" spans="1:3" ht="15.75" customHeight="1" x14ac:dyDescent="0.25">
      <c r="A96" s="30" t="str">
        <f>IF('[1]Outside Edges'!A96&lt;&gt;"",'[1]Outside Edges'!A96,"")</f>
        <v>D94</v>
      </c>
      <c r="B96" s="24" t="str">
        <f>IF('[1]Outside Edges'!D96-('[1]Compatibility Values'!$D$2+1)&gt;0,"Yes","No")</f>
        <v>No</v>
      </c>
      <c r="C96" s="25" t="str">
        <f>IF(('[1]Outside Edges'!D96+(25.4-19.3))-('[1]Compatibility Values'!$D$2+1)&gt;0,"Yes","No")</f>
        <v>No</v>
      </c>
    </row>
    <row r="97" spans="1:3" ht="15.75" customHeight="1" x14ac:dyDescent="0.25">
      <c r="A97" s="31" t="str">
        <f>IF('[1]Outside Edges'!A97&lt;&gt;"",'[1]Outside Edges'!A97,"")</f>
        <v>D95</v>
      </c>
      <c r="B97" s="26" t="str">
        <f>IF('[1]Outside Edges'!D97-('[1]Compatibility Values'!$D$2+1)&gt;0,"Yes","No")</f>
        <v>Yes</v>
      </c>
      <c r="C97" s="27" t="str">
        <f>IF(('[1]Outside Edges'!D97+(25.4-19.3))-('[1]Compatibility Values'!$D$2+1)&gt;0,"Yes","No")</f>
        <v>Yes</v>
      </c>
    </row>
    <row r="98" spans="1:3" ht="15.75" customHeight="1" x14ac:dyDescent="0.25">
      <c r="A98" s="30" t="str">
        <f>IF('[1]Outside Edges'!A98&lt;&gt;"",'[1]Outside Edges'!A98,"")</f>
        <v>D96</v>
      </c>
      <c r="B98" s="24" t="str">
        <f>IF('[1]Outside Edges'!D98-('[1]Compatibility Values'!$D$2+1)&gt;0,"Yes","No")</f>
        <v>No</v>
      </c>
      <c r="C98" s="25" t="str">
        <f>IF(('[1]Outside Edges'!D98+(25.4-19.3))-('[1]Compatibility Values'!$D$2+1)&gt;0,"Yes","No")</f>
        <v>No</v>
      </c>
    </row>
    <row r="99" spans="1:3" ht="15.75" customHeight="1" x14ac:dyDescent="0.25">
      <c r="A99" s="31" t="str">
        <f>IF('[1]Outside Edges'!A99&lt;&gt;"",'[1]Outside Edges'!A99,"")</f>
        <v>D97</v>
      </c>
      <c r="B99" s="26" t="str">
        <f>IF('[1]Outside Edges'!D99-('[1]Compatibility Values'!$D$2+1)&gt;0,"Yes","No")</f>
        <v>Yes</v>
      </c>
      <c r="C99" s="27" t="str">
        <f>IF(('[1]Outside Edges'!D99+(25.4-19.3))-('[1]Compatibility Values'!$D$2+1)&gt;0,"Yes","No")</f>
        <v>Yes</v>
      </c>
    </row>
    <row r="100" spans="1:3" ht="15.75" customHeight="1" x14ac:dyDescent="0.25">
      <c r="A100" s="30" t="str">
        <f>IF('[1]Outside Edges'!A100&lt;&gt;"",'[1]Outside Edges'!A100,"")</f>
        <v>D98</v>
      </c>
      <c r="B100" s="24" t="str">
        <f>IF('[1]Outside Edges'!D100-('[1]Compatibility Values'!$D$2+1)&gt;0,"Yes","No")</f>
        <v>Yes</v>
      </c>
      <c r="C100" s="25" t="str">
        <f>IF(('[1]Outside Edges'!D100+(25.4-19.3))-('[1]Compatibility Values'!$D$2+1)&gt;0,"Yes","No")</f>
        <v>Yes</v>
      </c>
    </row>
    <row r="101" spans="1:3" ht="15.75" customHeight="1" x14ac:dyDescent="0.25">
      <c r="A101" s="31" t="str">
        <f>IF('[1]Outside Edges'!A101&lt;&gt;"",'[1]Outside Edges'!A101,"")</f>
        <v>D99</v>
      </c>
      <c r="B101" s="26" t="str">
        <f>IF('[1]Outside Edges'!D101-('[1]Compatibility Values'!$D$2+1)&gt;0,"Yes","No")</f>
        <v>No</v>
      </c>
      <c r="C101" s="27" t="str">
        <f>IF(('[1]Outside Edges'!D101+(25.4-19.3))-('[1]Compatibility Values'!$D$2+1)&gt;0,"Yes","No")</f>
        <v>No</v>
      </c>
    </row>
    <row r="102" spans="1:3" ht="15.75" customHeight="1" x14ac:dyDescent="0.25">
      <c r="A102" s="30" t="str">
        <f>IF('[1]Outside Edges'!A102&lt;&gt;"",'[1]Outside Edges'!A102,"")</f>
        <v>D100</v>
      </c>
      <c r="B102" s="24" t="str">
        <f>IF('[1]Outside Edges'!D102-('[1]Compatibility Values'!$D$2+1)&gt;0,"Yes","No")</f>
        <v>No</v>
      </c>
      <c r="C102" s="25" t="str">
        <f>IF(('[1]Outside Edges'!D102+(25.4-19.3))-('[1]Compatibility Values'!$D$2+1)&gt;0,"Yes","No")</f>
        <v>No</v>
      </c>
    </row>
    <row r="103" spans="1:3" ht="15.75" customHeight="1" x14ac:dyDescent="0.25">
      <c r="A103" s="31" t="str">
        <f>IF('[1]Outside Edges'!A103&lt;&gt;"",'[1]Outside Edges'!A103,"")</f>
        <v>D101</v>
      </c>
      <c r="B103" s="26" t="str">
        <f>IF('[1]Outside Edges'!D103-('[1]Compatibility Values'!$D$2+1)&gt;0,"Yes","No")</f>
        <v>Yes</v>
      </c>
      <c r="C103" s="27" t="str">
        <f>IF(('[1]Outside Edges'!D103+(25.4-19.3))-('[1]Compatibility Values'!$D$2+1)&gt;0,"Yes","No")</f>
        <v>Yes</v>
      </c>
    </row>
    <row r="104" spans="1:3" ht="15.75" customHeight="1" x14ac:dyDescent="0.25">
      <c r="A104" s="30" t="str">
        <f>IF('[1]Outside Edges'!A104&lt;&gt;"",'[1]Outside Edges'!A104,"")</f>
        <v>D102</v>
      </c>
      <c r="B104" s="24" t="str">
        <f>IF('[1]Outside Edges'!D104-('[1]Compatibility Values'!$D$2+1)&gt;0,"Yes","No")</f>
        <v>Yes</v>
      </c>
      <c r="C104" s="25" t="str">
        <f>IF(('[1]Outside Edges'!D104+(25.4-19.3))-('[1]Compatibility Values'!$D$2+1)&gt;0,"Yes","No")</f>
        <v>Yes</v>
      </c>
    </row>
    <row r="105" spans="1:3" ht="15.75" customHeight="1" x14ac:dyDescent="0.25">
      <c r="A105" s="31" t="str">
        <f>IF('[1]Outside Edges'!A105&lt;&gt;"",'[1]Outside Edges'!A105,"")</f>
        <v>D103</v>
      </c>
      <c r="B105" s="26" t="str">
        <f>IF('[1]Outside Edges'!D105-('[1]Compatibility Values'!$D$2+1)&gt;0,"Yes","No")</f>
        <v>No</v>
      </c>
      <c r="C105" s="27" t="str">
        <f>IF(('[1]Outside Edges'!D105+(25.4-19.3))-('[1]Compatibility Values'!$D$2+1)&gt;0,"Yes","No")</f>
        <v>No</v>
      </c>
    </row>
    <row r="106" spans="1:3" ht="15.75" customHeight="1" x14ac:dyDescent="0.25">
      <c r="A106" s="30" t="str">
        <f>IF('[1]Outside Edges'!A106&lt;&gt;"",'[1]Outside Edges'!A106,"")</f>
        <v>D104</v>
      </c>
      <c r="B106" s="24" t="str">
        <f>IF('[1]Outside Edges'!D106-('[1]Compatibility Values'!$D$2+1)&gt;0,"Yes","No")</f>
        <v>No</v>
      </c>
      <c r="C106" s="25" t="str">
        <f>IF(('[1]Outside Edges'!D106+(25.4-19.3))-('[1]Compatibility Values'!$D$2+1)&gt;0,"Yes","No")</f>
        <v>No</v>
      </c>
    </row>
    <row r="107" spans="1:3" ht="15.75" customHeight="1" x14ac:dyDescent="0.25">
      <c r="A107" s="31" t="str">
        <f>IF('[1]Outside Edges'!A107&lt;&gt;"",'[1]Outside Edges'!A107,"")</f>
        <v>D105</v>
      </c>
      <c r="B107" s="26" t="str">
        <f>IF('[1]Outside Edges'!D107-('[1]Compatibility Values'!$D$2+1)&gt;0,"Yes","No")</f>
        <v>No</v>
      </c>
      <c r="C107" s="27" t="str">
        <f>IF(('[1]Outside Edges'!D107+(25.4-19.3))-('[1]Compatibility Values'!$D$2+1)&gt;0,"Yes","No")</f>
        <v>No</v>
      </c>
    </row>
    <row r="108" spans="1:3" ht="15.75" customHeight="1" x14ac:dyDescent="0.25">
      <c r="A108" s="30" t="str">
        <f>IF('[1]Outside Edges'!A108&lt;&gt;"",'[1]Outside Edges'!A108,"")</f>
        <v>D106</v>
      </c>
      <c r="B108" s="24" t="str">
        <f>IF('[1]Outside Edges'!D108-('[1]Compatibility Values'!$D$2+1)&gt;0,"Yes","No")</f>
        <v>No</v>
      </c>
      <c r="C108" s="25" t="str">
        <f>IF(('[1]Outside Edges'!D108+(25.4-19.3))-('[1]Compatibility Values'!$D$2+1)&gt;0,"Yes","No")</f>
        <v>No</v>
      </c>
    </row>
    <row r="109" spans="1:3" ht="15.75" customHeight="1" x14ac:dyDescent="0.25">
      <c r="A109" s="31" t="str">
        <f>IF('[1]Outside Edges'!A109&lt;&gt;"",'[1]Outside Edges'!A109,"")</f>
        <v>D107</v>
      </c>
      <c r="B109" s="26" t="str">
        <f>IF('[1]Outside Edges'!D109-('[1]Compatibility Values'!$D$2+1)&gt;0,"Yes","No")</f>
        <v>No</v>
      </c>
      <c r="C109" s="27" t="str">
        <f>IF(('[1]Outside Edges'!D109+(25.4-19.3))-('[1]Compatibility Values'!$D$2+1)&gt;0,"Yes","No")</f>
        <v>Yes</v>
      </c>
    </row>
    <row r="110" spans="1:3" ht="15.75" customHeight="1" x14ac:dyDescent="0.25">
      <c r="A110" s="30" t="str">
        <f>IF('[1]Outside Edges'!A110&lt;&gt;"",'[1]Outside Edges'!A110,"")</f>
        <v>D108</v>
      </c>
      <c r="B110" s="24" t="str">
        <f>IF('[1]Outside Edges'!D110-('[1]Compatibility Values'!$D$2+1)&gt;0,"Yes","No")</f>
        <v>No</v>
      </c>
      <c r="C110" s="25" t="str">
        <f>IF(('[1]Outside Edges'!D110+(25.4-19.3))-('[1]Compatibility Values'!$D$2+1)&gt;0,"Yes","No")</f>
        <v>No</v>
      </c>
    </row>
    <row r="111" spans="1:3" ht="15.75" customHeight="1" x14ac:dyDescent="0.25">
      <c r="A111" s="31" t="str">
        <f>IF('[1]Outside Edges'!A111&lt;&gt;"",'[1]Outside Edges'!A111,"")</f>
        <v>D109</v>
      </c>
      <c r="B111" s="26" t="str">
        <f>IF('[1]Outside Edges'!D111-('[1]Compatibility Values'!$D$2+1)&gt;0,"Yes","No")</f>
        <v>Yes</v>
      </c>
      <c r="C111" s="27" t="str">
        <f>IF(('[1]Outside Edges'!D111+(25.4-19.3))-('[1]Compatibility Values'!$D$2+1)&gt;0,"Yes","No")</f>
        <v>Yes</v>
      </c>
    </row>
    <row r="112" spans="1:3" ht="15.75" customHeight="1" x14ac:dyDescent="0.25">
      <c r="A112" s="30" t="str">
        <f>IF('[1]Outside Edges'!A112&lt;&gt;"",'[1]Outside Edges'!A112,"")</f>
        <v>D110</v>
      </c>
      <c r="B112" s="24" t="str">
        <f>IF('[1]Outside Edges'!D112-('[1]Compatibility Values'!$D$2+1)&gt;0,"Yes","No")</f>
        <v>No</v>
      </c>
      <c r="C112" s="25" t="str">
        <f>IF(('[1]Outside Edges'!D112+(25.4-19.3))-('[1]Compatibility Values'!$D$2+1)&gt;0,"Yes","No")</f>
        <v>No</v>
      </c>
    </row>
    <row r="113" spans="1:3" ht="15.75" customHeight="1" x14ac:dyDescent="0.25">
      <c r="A113" s="31" t="str">
        <f>IF('[1]Outside Edges'!A113&lt;&gt;"",'[1]Outside Edges'!A113,"")</f>
        <v>D111</v>
      </c>
      <c r="B113" s="26" t="str">
        <f>IF('[1]Outside Edges'!D113-('[1]Compatibility Values'!$D$2+1)&gt;0,"Yes","No")</f>
        <v>No</v>
      </c>
      <c r="C113" s="27" t="str">
        <f>IF(('[1]Outside Edges'!D113+(25.4-19.3))-('[1]Compatibility Values'!$D$2+1)&gt;0,"Yes","No")</f>
        <v>No</v>
      </c>
    </row>
    <row r="114" spans="1:3" ht="15.75" customHeight="1" x14ac:dyDescent="0.25">
      <c r="A114" s="30" t="str">
        <f>IF('[1]Outside Edges'!A114&lt;&gt;"",'[1]Outside Edges'!A114,"")</f>
        <v>D112</v>
      </c>
      <c r="B114" s="24" t="str">
        <f>IF('[1]Outside Edges'!D114-('[1]Compatibility Values'!$D$2+1)&gt;0,"Yes","No")</f>
        <v>Yes</v>
      </c>
      <c r="C114" s="25" t="str">
        <f>IF(('[1]Outside Edges'!D114+(25.4-19.3))-('[1]Compatibility Values'!$D$2+1)&gt;0,"Yes","No")</f>
        <v>Yes</v>
      </c>
    </row>
    <row r="115" spans="1:3" ht="15.75" customHeight="1" x14ac:dyDescent="0.25">
      <c r="A115" s="31" t="str">
        <f>IF('[1]Outside Edges'!A115&lt;&gt;"",'[1]Outside Edges'!A115,"")</f>
        <v>D113</v>
      </c>
      <c r="B115" s="26" t="str">
        <f>IF('[1]Outside Edges'!D115-('[1]Compatibility Values'!$D$2+1)&gt;0,"Yes","No")</f>
        <v>No</v>
      </c>
      <c r="C115" s="27" t="str">
        <f>IF(('[1]Outside Edges'!D115+(25.4-19.3))-('[1]Compatibility Values'!$D$2+1)&gt;0,"Yes","No")</f>
        <v>No</v>
      </c>
    </row>
    <row r="116" spans="1:3" ht="15.75" customHeight="1" x14ac:dyDescent="0.25">
      <c r="A116" s="30" t="str">
        <f>IF('[1]Outside Edges'!A116&lt;&gt;"",'[1]Outside Edges'!A116,"")</f>
        <v>D114</v>
      </c>
      <c r="B116" s="24" t="str">
        <f>IF('[1]Outside Edges'!D116-('[1]Compatibility Values'!$D$2+1)&gt;0,"Yes","No")</f>
        <v>No</v>
      </c>
      <c r="C116" s="25" t="str">
        <f>IF(('[1]Outside Edges'!D116+(25.4-19.3))-('[1]Compatibility Values'!$D$2+1)&gt;0,"Yes","No")</f>
        <v>No</v>
      </c>
    </row>
    <row r="117" spans="1:3" ht="15.75" customHeight="1" x14ac:dyDescent="0.25">
      <c r="A117" s="31" t="str">
        <f>IF('[1]Outside Edges'!A117&lt;&gt;"",'[1]Outside Edges'!A117,"")</f>
        <v>D115</v>
      </c>
      <c r="B117" s="26" t="str">
        <f>IF('[1]Outside Edges'!D117-('[1]Compatibility Values'!$D$2+1)&gt;0,"Yes","No")</f>
        <v>Yes</v>
      </c>
      <c r="C117" s="27" t="str">
        <f>IF(('[1]Outside Edges'!D117+(25.4-19.3))-('[1]Compatibility Values'!$D$2+1)&gt;0,"Yes","No")</f>
        <v>Yes</v>
      </c>
    </row>
    <row r="118" spans="1:3" ht="15.75" customHeight="1" x14ac:dyDescent="0.25">
      <c r="A118" s="30" t="str">
        <f>IF('[1]Outside Edges'!A118&lt;&gt;"",'[1]Outside Edges'!A118,"")</f>
        <v>D116</v>
      </c>
      <c r="B118" s="24" t="str">
        <f>IF('[1]Outside Edges'!D118-('[1]Compatibility Values'!$D$2+1)&gt;0,"Yes","No")</f>
        <v>Yes</v>
      </c>
      <c r="C118" s="25" t="str">
        <f>IF(('[1]Outside Edges'!D118+(25.4-19.3))-('[1]Compatibility Values'!$D$2+1)&gt;0,"Yes","No")</f>
        <v>Yes</v>
      </c>
    </row>
    <row r="119" spans="1:3" ht="15.75" customHeight="1" x14ac:dyDescent="0.25">
      <c r="A119" s="31" t="str">
        <f>IF('[1]Outside Edges'!A119&lt;&gt;"",'[1]Outside Edges'!A119,"")</f>
        <v>D117</v>
      </c>
      <c r="B119" s="26" t="str">
        <f>IF('[1]Outside Edges'!D119-('[1]Compatibility Values'!$D$2+1)&gt;0,"Yes","No")</f>
        <v>Yes</v>
      </c>
      <c r="C119" s="27" t="str">
        <f>IF(('[1]Outside Edges'!D119+(25.4-19.3))-('[1]Compatibility Values'!$D$2+1)&gt;0,"Yes","No")</f>
        <v>Yes</v>
      </c>
    </row>
    <row r="120" spans="1:3" ht="15.75" customHeight="1" x14ac:dyDescent="0.25">
      <c r="A120" s="30" t="str">
        <f>IF('[1]Outside Edges'!A120&lt;&gt;"",'[1]Outside Edges'!A120,"")</f>
        <v>D118</v>
      </c>
      <c r="B120" s="24" t="str">
        <f>IF('[1]Outside Edges'!D120-('[1]Compatibility Values'!$D$2+1)&gt;0,"Yes","No")</f>
        <v>No</v>
      </c>
      <c r="C120" s="25" t="str">
        <f>IF(('[1]Outside Edges'!D120+(25.4-19.3))-('[1]Compatibility Values'!$D$2+1)&gt;0,"Yes","No")</f>
        <v>Yes</v>
      </c>
    </row>
    <row r="121" spans="1:3" ht="15.75" customHeight="1" x14ac:dyDescent="0.25">
      <c r="A121" s="31" t="str">
        <f>IF('[1]Outside Edges'!A121&lt;&gt;"",'[1]Outside Edges'!A121,"")</f>
        <v>D119</v>
      </c>
      <c r="B121" s="26" t="str">
        <f>IF('[1]Outside Edges'!D121-('[1]Compatibility Values'!$D$2+1)&gt;0,"Yes","No")</f>
        <v>No</v>
      </c>
      <c r="C121" s="27" t="str">
        <f>IF(('[1]Outside Edges'!D121+(25.4-19.3))-('[1]Compatibility Values'!$D$2+1)&gt;0,"Yes","No")</f>
        <v>Yes</v>
      </c>
    </row>
    <row r="122" spans="1:3" ht="15.75" customHeight="1" x14ac:dyDescent="0.25">
      <c r="A122" s="30" t="str">
        <f>IF('[1]Outside Edges'!A122&lt;&gt;"",'[1]Outside Edges'!A122,"")</f>
        <v>D120</v>
      </c>
      <c r="B122" s="24" t="str">
        <f>IF('[1]Outside Edges'!D122-('[1]Compatibility Values'!$D$2+1)&gt;0,"Yes","No")</f>
        <v>Yes</v>
      </c>
      <c r="C122" s="25" t="str">
        <f>IF(('[1]Outside Edges'!D122+(25.4-19.3))-('[1]Compatibility Values'!$D$2+1)&gt;0,"Yes","No")</f>
        <v>Yes</v>
      </c>
    </row>
    <row r="123" spans="1:3" ht="15.75" customHeight="1" x14ac:dyDescent="0.25">
      <c r="A123" s="31" t="str">
        <f>IF('[1]Outside Edges'!A123&lt;&gt;"",'[1]Outside Edges'!A123,"")</f>
        <v>D121</v>
      </c>
      <c r="B123" s="26" t="str">
        <f>IF('[1]Outside Edges'!D123-('[1]Compatibility Values'!$D$2+1)&gt;0,"Yes","No")</f>
        <v>No</v>
      </c>
      <c r="C123" s="27" t="str">
        <f>IF(('[1]Outside Edges'!D123+(25.4-19.3))-('[1]Compatibility Values'!$D$2+1)&gt;0,"Yes","No")</f>
        <v>No</v>
      </c>
    </row>
    <row r="124" spans="1:3" ht="15.75" customHeight="1" x14ac:dyDescent="0.25">
      <c r="A124" s="30" t="str">
        <f>IF('[1]Outside Edges'!A124&lt;&gt;"",'[1]Outside Edges'!A124,"")</f>
        <v>D122</v>
      </c>
      <c r="B124" s="24" t="str">
        <f>IF('[1]Outside Edges'!D124-('[1]Compatibility Values'!$D$2+1)&gt;0,"Yes","No")</f>
        <v>No</v>
      </c>
      <c r="C124" s="25" t="str">
        <f>IF(('[1]Outside Edges'!D124+(25.4-19.3))-('[1]Compatibility Values'!$D$2+1)&gt;0,"Yes","No")</f>
        <v>No</v>
      </c>
    </row>
    <row r="125" spans="1:3" ht="15.75" customHeight="1" x14ac:dyDescent="0.25">
      <c r="A125" s="31" t="str">
        <f>IF('[1]Outside Edges'!A125&lt;&gt;"",'[1]Outside Edges'!A125,"")</f>
        <v>D123</v>
      </c>
      <c r="B125" s="26" t="str">
        <f>IF('[1]Outside Edges'!D125-('[1]Compatibility Values'!$D$2+1)&gt;0,"Yes","No")</f>
        <v>No</v>
      </c>
      <c r="C125" s="27" t="str">
        <f>IF(('[1]Outside Edges'!D125+(25.4-19.3))-('[1]Compatibility Values'!$D$2+1)&gt;0,"Yes","No")</f>
        <v>No</v>
      </c>
    </row>
    <row r="126" spans="1:3" ht="15.75" customHeight="1" x14ac:dyDescent="0.25">
      <c r="A126" s="30" t="str">
        <f>IF('[1]Outside Edges'!A126&lt;&gt;"",'[1]Outside Edges'!A126,"")</f>
        <v>D124</v>
      </c>
      <c r="B126" s="24" t="str">
        <f>IF('[1]Outside Edges'!D126-('[1]Compatibility Values'!$D$2+1)&gt;0,"Yes","No")</f>
        <v>No</v>
      </c>
      <c r="C126" s="25" t="str">
        <f>IF(('[1]Outside Edges'!D126+(25.4-19.3))-('[1]Compatibility Values'!$D$2+1)&gt;0,"Yes","No")</f>
        <v>No</v>
      </c>
    </row>
    <row r="127" spans="1:3" ht="15.75" customHeight="1" x14ac:dyDescent="0.25">
      <c r="A127" s="31" t="str">
        <f>IF('[1]Outside Edges'!A127&lt;&gt;"",'[1]Outside Edges'!A127,"")</f>
        <v>D125</v>
      </c>
      <c r="B127" s="26" t="str">
        <f>IF('[1]Outside Edges'!D127-('[1]Compatibility Values'!$D$2+1)&gt;0,"Yes","No")</f>
        <v>Yes</v>
      </c>
      <c r="C127" s="27" t="str">
        <f>IF(('[1]Outside Edges'!D127+(25.4-19.3))-('[1]Compatibility Values'!$D$2+1)&gt;0,"Yes","No")</f>
        <v>Yes</v>
      </c>
    </row>
    <row r="128" spans="1:3" ht="15.75" customHeight="1" x14ac:dyDescent="0.25">
      <c r="A128" s="30" t="str">
        <f>IF('[1]Outside Edges'!A128&lt;&gt;"",'[1]Outside Edges'!A128,"")</f>
        <v>D126</v>
      </c>
      <c r="B128" s="24" t="str">
        <f>IF('[1]Outside Edges'!D128-('[1]Compatibility Values'!$D$2+1)&gt;0,"Yes","No")</f>
        <v>Yes</v>
      </c>
      <c r="C128" s="25" t="str">
        <f>IF(('[1]Outside Edges'!D128+(25.4-19.3))-('[1]Compatibility Values'!$D$2+1)&gt;0,"Yes","No")</f>
        <v>Yes</v>
      </c>
    </row>
    <row r="129" spans="1:3" ht="15.75" customHeight="1" x14ac:dyDescent="0.25">
      <c r="A129" s="31" t="str">
        <f>IF('[1]Outside Edges'!A129&lt;&gt;"",'[1]Outside Edges'!A129,"")</f>
        <v>D127</v>
      </c>
      <c r="B129" s="26" t="str">
        <f>IF('[1]Outside Edges'!D129-('[1]Compatibility Values'!$D$2+1)&gt;0,"Yes","No")</f>
        <v>Yes</v>
      </c>
      <c r="C129" s="27" t="str">
        <f>IF(('[1]Outside Edges'!D129+(25.4-19.3))-('[1]Compatibility Values'!$D$2+1)&gt;0,"Yes","No")</f>
        <v>Yes</v>
      </c>
    </row>
    <row r="130" spans="1:3" ht="15.75" customHeight="1" x14ac:dyDescent="0.25">
      <c r="A130" s="30" t="str">
        <f>IF('[1]Outside Edges'!A130&lt;&gt;"",'[1]Outside Edges'!A130,"")</f>
        <v>D128</v>
      </c>
      <c r="B130" s="24" t="str">
        <f>IF('[1]Outside Edges'!D130-('[1]Compatibility Values'!$D$2+1)&gt;0,"Yes","No")</f>
        <v>Yes</v>
      </c>
      <c r="C130" s="25" t="str">
        <f>IF(('[1]Outside Edges'!D130+(25.4-19.3))-('[1]Compatibility Values'!$D$2+1)&gt;0,"Yes","No")</f>
        <v>Yes</v>
      </c>
    </row>
    <row r="131" spans="1:3" ht="15.75" customHeight="1" x14ac:dyDescent="0.25">
      <c r="A131" s="31" t="str">
        <f>IF('[1]Outside Edges'!A131&lt;&gt;"",'[1]Outside Edges'!A131,"")</f>
        <v>D129</v>
      </c>
      <c r="B131" s="26" t="str">
        <f>IF('[1]Outside Edges'!D131-('[1]Compatibility Values'!$D$2+1)&gt;0,"Yes","No")</f>
        <v>No</v>
      </c>
      <c r="C131" s="27" t="str">
        <f>IF(('[1]Outside Edges'!D131+(25.4-19.3))-('[1]Compatibility Values'!$D$2+1)&gt;0,"Yes","No")</f>
        <v>Yes</v>
      </c>
    </row>
    <row r="132" spans="1:3" ht="15.75" customHeight="1" x14ac:dyDescent="0.25">
      <c r="A132" s="30" t="str">
        <f>IF('[1]Outside Edges'!A132&lt;&gt;"",'[1]Outside Edges'!A132,"")</f>
        <v>D130</v>
      </c>
      <c r="B132" s="24" t="str">
        <f>IF('[1]Outside Edges'!D132-('[1]Compatibility Values'!$D$2+1)&gt;0,"Yes","No")</f>
        <v>No</v>
      </c>
      <c r="C132" s="25" t="str">
        <f>IF(('[1]Outside Edges'!D132+(25.4-19.3))-('[1]Compatibility Values'!$D$2+1)&gt;0,"Yes","No")</f>
        <v>No</v>
      </c>
    </row>
    <row r="133" spans="1:3" ht="15.75" customHeight="1" x14ac:dyDescent="0.25">
      <c r="A133" s="31" t="str">
        <f>IF('[1]Outside Edges'!A133&lt;&gt;"",'[1]Outside Edges'!A133,"")</f>
        <v>D131</v>
      </c>
      <c r="B133" s="26" t="str">
        <f>IF('[1]Outside Edges'!D133-('[1]Compatibility Values'!$D$2+1)&gt;0,"Yes","No")</f>
        <v>Yes</v>
      </c>
      <c r="C133" s="27" t="str">
        <f>IF(('[1]Outside Edges'!D133+(25.4-19.3))-('[1]Compatibility Values'!$D$2+1)&gt;0,"Yes","No")</f>
        <v>Yes</v>
      </c>
    </row>
    <row r="134" spans="1:3" ht="15.75" customHeight="1" x14ac:dyDescent="0.25">
      <c r="A134" s="30" t="str">
        <f>IF('[1]Outside Edges'!A134&lt;&gt;"",'[1]Outside Edges'!A134,"")</f>
        <v>D132</v>
      </c>
      <c r="B134" s="24" t="str">
        <f>IF('[1]Outside Edges'!D134-('[1]Compatibility Values'!$D$2+1)&gt;0,"Yes","No")</f>
        <v>No</v>
      </c>
      <c r="C134" s="25" t="str">
        <f>IF(('[1]Outside Edges'!D134+(25.4-19.3))-('[1]Compatibility Values'!$D$2+1)&gt;0,"Yes","No")</f>
        <v>No</v>
      </c>
    </row>
    <row r="135" spans="1:3" ht="15.75" customHeight="1" x14ac:dyDescent="0.25">
      <c r="A135" s="31" t="str">
        <f>IF('[1]Outside Edges'!A135&lt;&gt;"",'[1]Outside Edges'!A135,"")</f>
        <v>D133</v>
      </c>
      <c r="B135" s="26" t="str">
        <f>IF('[1]Outside Edges'!D135-('[1]Compatibility Values'!$D$2+1)&gt;0,"Yes","No")</f>
        <v>No</v>
      </c>
      <c r="C135" s="27" t="str">
        <f>IF(('[1]Outside Edges'!D135+(25.4-19.3))-('[1]Compatibility Values'!$D$2+1)&gt;0,"Yes","No")</f>
        <v>No</v>
      </c>
    </row>
    <row r="136" spans="1:3" ht="15.75" customHeight="1" x14ac:dyDescent="0.25">
      <c r="A136" s="30" t="str">
        <f>IF('[1]Outside Edges'!A136&lt;&gt;"",'[1]Outside Edges'!A136,"")</f>
        <v>D134</v>
      </c>
      <c r="B136" s="24" t="str">
        <f>IF('[1]Outside Edges'!D136-('[1]Compatibility Values'!$D$2+1)&gt;0,"Yes","No")</f>
        <v>Yes</v>
      </c>
      <c r="C136" s="25" t="str">
        <f>IF(('[1]Outside Edges'!D136+(25.4-19.3))-('[1]Compatibility Values'!$D$2+1)&gt;0,"Yes","No")</f>
        <v>Yes</v>
      </c>
    </row>
    <row r="137" spans="1:3" ht="15.75" customHeight="1" x14ac:dyDescent="0.25">
      <c r="A137" s="31" t="str">
        <f>IF('[1]Outside Edges'!A137&lt;&gt;"",'[1]Outside Edges'!A137,"")</f>
        <v>D135</v>
      </c>
      <c r="B137" s="26" t="str">
        <f>IF('[1]Outside Edges'!D137-('[1]Compatibility Values'!$D$2+1)&gt;0,"Yes","No")</f>
        <v>Yes</v>
      </c>
      <c r="C137" s="27" t="str">
        <f>IF(('[1]Outside Edges'!D137+(25.4-19.3))-('[1]Compatibility Values'!$D$2+1)&gt;0,"Yes","No")</f>
        <v>Yes</v>
      </c>
    </row>
    <row r="138" spans="1:3" ht="15.75" customHeight="1" x14ac:dyDescent="0.25">
      <c r="A138" s="30" t="str">
        <f>IF('[1]Outside Edges'!A138&lt;&gt;"",'[1]Outside Edges'!A138,"")</f>
        <v>D136</v>
      </c>
      <c r="B138" s="24" t="str">
        <f>IF('[1]Outside Edges'!D138-('[1]Compatibility Values'!$D$2+1)&gt;0,"Yes","No")</f>
        <v>No</v>
      </c>
      <c r="C138" s="25" t="str">
        <f>IF(('[1]Outside Edges'!D138+(25.4-19.3))-('[1]Compatibility Values'!$D$2+1)&gt;0,"Yes","No")</f>
        <v>No</v>
      </c>
    </row>
    <row r="139" spans="1:3" ht="15.75" customHeight="1" x14ac:dyDescent="0.25">
      <c r="A139" s="31" t="str">
        <f>IF('[1]Outside Edges'!A139&lt;&gt;"",'[1]Outside Edges'!A139,"")</f>
        <v>D137</v>
      </c>
      <c r="B139" s="26" t="str">
        <f>IF('[1]Outside Edges'!D139-('[1]Compatibility Values'!$D$2+1)&gt;0,"Yes","No")</f>
        <v>Yes</v>
      </c>
      <c r="C139" s="27" t="str">
        <f>IF(('[1]Outside Edges'!D139+(25.4-19.3))-('[1]Compatibility Values'!$D$2+1)&gt;0,"Yes","No")</f>
        <v>Yes</v>
      </c>
    </row>
    <row r="140" spans="1:3" ht="15.75" customHeight="1" x14ac:dyDescent="0.25">
      <c r="A140" s="30" t="str">
        <f>IF('[1]Outside Edges'!A140&lt;&gt;"",'[1]Outside Edges'!A140,"")</f>
        <v>D138</v>
      </c>
      <c r="B140" s="24" t="str">
        <f>IF('[1]Outside Edges'!D140-('[1]Compatibility Values'!$D$2+1)&gt;0,"Yes","No")</f>
        <v>Yes</v>
      </c>
      <c r="C140" s="25" t="str">
        <f>IF(('[1]Outside Edges'!D140+(25.4-19.3))-('[1]Compatibility Values'!$D$2+1)&gt;0,"Yes","No")</f>
        <v>Yes</v>
      </c>
    </row>
    <row r="141" spans="1:3" ht="15.75" customHeight="1" x14ac:dyDescent="0.25">
      <c r="A141" s="31" t="str">
        <f>IF('[1]Outside Edges'!A141&lt;&gt;"",'[1]Outside Edges'!A141,"")</f>
        <v>D139</v>
      </c>
      <c r="B141" s="26" t="str">
        <f>IF('[1]Outside Edges'!D141-('[1]Compatibility Values'!$D$2+1)&gt;0,"Yes","No")</f>
        <v>Yes</v>
      </c>
      <c r="C141" s="27" t="str">
        <f>IF(('[1]Outside Edges'!D141+(25.4-19.3))-('[1]Compatibility Values'!$D$2+1)&gt;0,"Yes","No")</f>
        <v>Yes</v>
      </c>
    </row>
    <row r="142" spans="1:3" ht="15.75" customHeight="1" x14ac:dyDescent="0.25">
      <c r="A142" s="30" t="str">
        <f>IF('[1]Outside Edges'!A142&lt;&gt;"",'[1]Outside Edges'!A142,"")</f>
        <v>D140</v>
      </c>
      <c r="B142" s="24" t="str">
        <f>IF('[1]Outside Edges'!D142-('[1]Compatibility Values'!$D$2+1)&gt;0,"Yes","No")</f>
        <v>No</v>
      </c>
      <c r="C142" s="25" t="str">
        <f>IF(('[1]Outside Edges'!D142+(25.4-19.3))-('[1]Compatibility Values'!$D$2+1)&gt;0,"Yes","No")</f>
        <v>No</v>
      </c>
    </row>
    <row r="143" spans="1:3" ht="15.75" customHeight="1" x14ac:dyDescent="0.25">
      <c r="A143" s="31" t="str">
        <f>IF('[1]Outside Edges'!A143&lt;&gt;"",'[1]Outside Edges'!A143,"")</f>
        <v>D141</v>
      </c>
      <c r="B143" s="26" t="str">
        <f>IF('[1]Outside Edges'!D143-('[1]Compatibility Values'!$D$2+1)&gt;0,"Yes","No")</f>
        <v>Yes</v>
      </c>
      <c r="C143" s="27" t="str">
        <f>IF(('[1]Outside Edges'!D143+(25.4-19.3))-('[1]Compatibility Values'!$D$2+1)&gt;0,"Yes","No")</f>
        <v>Yes</v>
      </c>
    </row>
    <row r="144" spans="1:3" ht="15.75" customHeight="1" x14ac:dyDescent="0.25">
      <c r="A144" s="30" t="str">
        <f>IF('[1]Outside Edges'!A144&lt;&gt;"",'[1]Outside Edges'!A144,"")</f>
        <v>D142</v>
      </c>
      <c r="B144" s="24" t="str">
        <f>IF('[1]Outside Edges'!D144-('[1]Compatibility Values'!$D$2+1)&gt;0,"Yes","No")</f>
        <v>No</v>
      </c>
      <c r="C144" s="25" t="str">
        <f>IF(('[1]Outside Edges'!D144+(25.4-19.3))-('[1]Compatibility Values'!$D$2+1)&gt;0,"Yes","No")</f>
        <v>No</v>
      </c>
    </row>
    <row r="145" spans="1:3" ht="15.75" customHeight="1" x14ac:dyDescent="0.25">
      <c r="A145" s="31" t="str">
        <f>IF('[1]Outside Edges'!A145&lt;&gt;"",'[1]Outside Edges'!A145,"")</f>
        <v>D143</v>
      </c>
      <c r="B145" s="26" t="str">
        <f>IF('[1]Outside Edges'!D145-('[1]Compatibility Values'!$D$2+1)&gt;0,"Yes","No")</f>
        <v>Yes</v>
      </c>
      <c r="C145" s="27" t="str">
        <f>IF(('[1]Outside Edges'!D145+(25.4-19.3))-('[1]Compatibility Values'!$D$2+1)&gt;0,"Yes","No")</f>
        <v>Yes</v>
      </c>
    </row>
    <row r="146" spans="1:3" ht="15.75" customHeight="1" x14ac:dyDescent="0.25">
      <c r="A146" s="30" t="str">
        <f>IF('[1]Outside Edges'!A146&lt;&gt;"",'[1]Outside Edges'!A146,"")</f>
        <v>D144</v>
      </c>
      <c r="B146" s="24" t="str">
        <f>IF('[1]Outside Edges'!D146-('[1]Compatibility Values'!$D$2+1)&gt;0,"Yes","No")</f>
        <v>No</v>
      </c>
      <c r="C146" s="25" t="str">
        <f>IF(('[1]Outside Edges'!D146+(25.4-19.3))-('[1]Compatibility Values'!$D$2+1)&gt;0,"Yes","No")</f>
        <v>No</v>
      </c>
    </row>
    <row r="147" spans="1:3" ht="15.75" customHeight="1" x14ac:dyDescent="0.25">
      <c r="A147" s="31" t="str">
        <f>IF('[1]Outside Edges'!A147&lt;&gt;"",'[1]Outside Edges'!A147,"")</f>
        <v>D145</v>
      </c>
      <c r="B147" s="26" t="str">
        <f>IF('[1]Outside Edges'!D147-('[1]Compatibility Values'!$D$2+1)&gt;0,"Yes","No")</f>
        <v>No</v>
      </c>
      <c r="C147" s="27" t="str">
        <f>IF(('[1]Outside Edges'!D147+(25.4-19.3))-('[1]Compatibility Values'!$D$2+1)&gt;0,"Yes","No")</f>
        <v>No</v>
      </c>
    </row>
    <row r="148" spans="1:3" ht="15.75" customHeight="1" x14ac:dyDescent="0.25">
      <c r="A148" s="30" t="str">
        <f>IF('[1]Outside Edges'!A148&lt;&gt;"",'[1]Outside Edges'!A148,"")</f>
        <v>D146</v>
      </c>
      <c r="B148" s="24" t="str">
        <f>IF('[1]Outside Edges'!D148-('[1]Compatibility Values'!$D$2+1)&gt;0,"Yes","No")</f>
        <v>Yes</v>
      </c>
      <c r="C148" s="25" t="str">
        <f>IF(('[1]Outside Edges'!D148+(25.4-19.3))-('[1]Compatibility Values'!$D$2+1)&gt;0,"Yes","No")</f>
        <v>Yes</v>
      </c>
    </row>
    <row r="149" spans="1:3" ht="15.75" customHeight="1" x14ac:dyDescent="0.25">
      <c r="A149" s="31" t="str">
        <f>IF('[1]Outside Edges'!A149&lt;&gt;"",'[1]Outside Edges'!A149,"")</f>
        <v>D147</v>
      </c>
      <c r="B149" s="26" t="str">
        <f>IF('[1]Outside Edges'!D149-('[1]Compatibility Values'!$D$2+1)&gt;0,"Yes","No")</f>
        <v>Yes</v>
      </c>
      <c r="C149" s="27" t="str">
        <f>IF(('[1]Outside Edges'!D149+(25.4-19.3))-('[1]Compatibility Values'!$D$2+1)&gt;0,"Yes","No")</f>
        <v>Yes</v>
      </c>
    </row>
    <row r="150" spans="1:3" ht="15.75" customHeight="1" x14ac:dyDescent="0.25">
      <c r="A150" s="30" t="str">
        <f>IF('[1]Outside Edges'!A150&lt;&gt;"",'[1]Outside Edges'!A150,"")</f>
        <v>D148</v>
      </c>
      <c r="B150" s="24" t="str">
        <f>IF('[1]Outside Edges'!D150-('[1]Compatibility Values'!$D$2+1)&gt;0,"Yes","No")</f>
        <v>Yes</v>
      </c>
      <c r="C150" s="25" t="str">
        <f>IF(('[1]Outside Edges'!D150+(25.4-19.3))-('[1]Compatibility Values'!$D$2+1)&gt;0,"Yes","No")</f>
        <v>Yes</v>
      </c>
    </row>
    <row r="151" spans="1:3" ht="15.75" customHeight="1" x14ac:dyDescent="0.25">
      <c r="A151" s="31" t="str">
        <f>IF('[1]Outside Edges'!A151&lt;&gt;"",'[1]Outside Edges'!A151,"")</f>
        <v>D149</v>
      </c>
      <c r="B151" s="26" t="str">
        <f>IF('[1]Outside Edges'!D151-('[1]Compatibility Values'!$D$2+1)&gt;0,"Yes","No")</f>
        <v>Yes</v>
      </c>
      <c r="C151" s="27" t="str">
        <f>IF(('[1]Outside Edges'!D151+(25.4-19.3))-('[1]Compatibility Values'!$D$2+1)&gt;0,"Yes","No")</f>
        <v>Yes</v>
      </c>
    </row>
    <row r="152" spans="1:3" ht="15.75" customHeight="1" x14ac:dyDescent="0.25">
      <c r="A152" s="30" t="str">
        <f>IF('[1]Outside Edges'!A152&lt;&gt;"",'[1]Outside Edges'!A152,"")</f>
        <v>D150</v>
      </c>
      <c r="B152" s="24" t="str">
        <f>IF('[1]Outside Edges'!D152-('[1]Compatibility Values'!$D$2+1)&gt;0,"Yes","No")</f>
        <v>No</v>
      </c>
      <c r="C152" s="25" t="str">
        <f>IF(('[1]Outside Edges'!D152+(25.4-19.3))-('[1]Compatibility Values'!$D$2+1)&gt;0,"Yes","No")</f>
        <v>No</v>
      </c>
    </row>
    <row r="153" spans="1:3" ht="15.75" customHeight="1" x14ac:dyDescent="0.25">
      <c r="A153" s="31" t="str">
        <f>IF('[1]Outside Edges'!A153&lt;&gt;"",'[1]Outside Edges'!A153,"")</f>
        <v>D151</v>
      </c>
      <c r="B153" s="26" t="str">
        <f>IF('[1]Outside Edges'!D153-('[1]Compatibility Values'!$D$2+1)&gt;0,"Yes","No")</f>
        <v>No</v>
      </c>
      <c r="C153" s="27" t="str">
        <f>IF(('[1]Outside Edges'!D153+(25.4-19.3))-('[1]Compatibility Values'!$D$2+1)&gt;0,"Yes","No")</f>
        <v>Yes</v>
      </c>
    </row>
    <row r="154" spans="1:3" ht="15.75" customHeight="1" x14ac:dyDescent="0.25">
      <c r="A154" s="30" t="str">
        <f>IF('[1]Outside Edges'!A154&lt;&gt;"",'[1]Outside Edges'!A154,"")</f>
        <v>D152</v>
      </c>
      <c r="B154" s="24" t="str">
        <f>IF('[1]Outside Edges'!D154-('[1]Compatibility Values'!$D$2+1)&gt;0,"Yes","No")</f>
        <v>No</v>
      </c>
      <c r="C154" s="25" t="str">
        <f>IF(('[1]Outside Edges'!D154+(25.4-19.3))-('[1]Compatibility Values'!$D$2+1)&gt;0,"Yes","No")</f>
        <v>Yes</v>
      </c>
    </row>
    <row r="155" spans="1:3" ht="15.75" customHeight="1" x14ac:dyDescent="0.25">
      <c r="A155" s="31" t="str">
        <f>IF('[1]Outside Edges'!A155&lt;&gt;"",'[1]Outside Edges'!A155,"")</f>
        <v>D153</v>
      </c>
      <c r="B155" s="26" t="str">
        <f>IF('[1]Outside Edges'!D155-('[1]Compatibility Values'!$D$2+1)&gt;0,"Yes","No")</f>
        <v>No</v>
      </c>
      <c r="C155" s="27" t="str">
        <f>IF(('[1]Outside Edges'!D155+(25.4-19.3))-('[1]Compatibility Values'!$D$2+1)&gt;0,"Yes","No")</f>
        <v>No</v>
      </c>
    </row>
    <row r="156" spans="1:3" ht="15.75" customHeight="1" x14ac:dyDescent="0.25">
      <c r="A156" s="30" t="str">
        <f>IF('[1]Outside Edges'!A156&lt;&gt;"",'[1]Outside Edges'!A156,"")</f>
        <v>D154</v>
      </c>
      <c r="B156" s="24" t="str">
        <f>IF('[1]Outside Edges'!D156-('[1]Compatibility Values'!$D$2+1)&gt;0,"Yes","No")</f>
        <v>Yes</v>
      </c>
      <c r="C156" s="25" t="str">
        <f>IF(('[1]Outside Edges'!D156+(25.4-19.3))-('[1]Compatibility Values'!$D$2+1)&gt;0,"Yes","No")</f>
        <v>Yes</v>
      </c>
    </row>
    <row r="157" spans="1:3" ht="15.75" customHeight="1" x14ac:dyDescent="0.25">
      <c r="A157" s="31" t="str">
        <f>IF('[1]Outside Edges'!A157&lt;&gt;"",'[1]Outside Edges'!A157,"")</f>
        <v>D155</v>
      </c>
      <c r="B157" s="26" t="str">
        <f>IF('[1]Outside Edges'!D157-('[1]Compatibility Values'!$D$2+1)&gt;0,"Yes","No")</f>
        <v>No</v>
      </c>
      <c r="C157" s="27" t="str">
        <f>IF(('[1]Outside Edges'!D157+(25.4-19.3))-('[1]Compatibility Values'!$D$2+1)&gt;0,"Yes","No")</f>
        <v>No</v>
      </c>
    </row>
    <row r="158" spans="1:3" ht="15.75" customHeight="1" x14ac:dyDescent="0.25">
      <c r="A158" s="30" t="str">
        <f>IF('[1]Outside Edges'!A158&lt;&gt;"",'[1]Outside Edges'!A158,"")</f>
        <v>D156</v>
      </c>
      <c r="B158" s="24" t="str">
        <f>IF('[1]Outside Edges'!D158-('[1]Compatibility Values'!$D$2+1)&gt;0,"Yes","No")</f>
        <v>No</v>
      </c>
      <c r="C158" s="25" t="str">
        <f>IF(('[1]Outside Edges'!D158+(25.4-19.3))-('[1]Compatibility Values'!$D$2+1)&gt;0,"Yes","No")</f>
        <v>No</v>
      </c>
    </row>
    <row r="159" spans="1:3" ht="15.75" customHeight="1" x14ac:dyDescent="0.25">
      <c r="A159" s="31" t="str">
        <f>IF('[1]Outside Edges'!A159&lt;&gt;"",'[1]Outside Edges'!A159,"")</f>
        <v>D157</v>
      </c>
      <c r="B159" s="26" t="str">
        <f>IF('[1]Outside Edges'!D159-('[1]Compatibility Values'!$D$2+1)&gt;0,"Yes","No")</f>
        <v>Yes</v>
      </c>
      <c r="C159" s="27" t="str">
        <f>IF(('[1]Outside Edges'!D159+(25.4-19.3))-('[1]Compatibility Values'!$D$2+1)&gt;0,"Yes","No")</f>
        <v>Yes</v>
      </c>
    </row>
    <row r="160" spans="1:3" ht="15.75" customHeight="1" x14ac:dyDescent="0.25">
      <c r="A160" s="30" t="str">
        <f>IF('[1]Outside Edges'!A160&lt;&gt;"",'[1]Outside Edges'!A160,"")</f>
        <v>D158</v>
      </c>
      <c r="B160" s="24" t="str">
        <f>IF('[1]Outside Edges'!D160-('[1]Compatibility Values'!$D$2+1)&gt;0,"Yes","No")</f>
        <v>Yes</v>
      </c>
      <c r="C160" s="25" t="str">
        <f>IF(('[1]Outside Edges'!D160+(25.4-19.3))-('[1]Compatibility Values'!$D$2+1)&gt;0,"Yes","No")</f>
        <v>Yes</v>
      </c>
    </row>
    <row r="161" spans="1:3" ht="15.75" customHeight="1" x14ac:dyDescent="0.25">
      <c r="A161" s="31" t="str">
        <f>IF('[1]Outside Edges'!A161&lt;&gt;"",'[1]Outside Edges'!A161,"")</f>
        <v>D159</v>
      </c>
      <c r="B161" s="26" t="str">
        <f>IF('[1]Outside Edges'!D161-('[1]Compatibility Values'!$D$2+1)&gt;0,"Yes","No")</f>
        <v>No</v>
      </c>
      <c r="C161" s="27" t="str">
        <f>IF(('[1]Outside Edges'!D161+(25.4-19.3))-('[1]Compatibility Values'!$D$2+1)&gt;0,"Yes","No")</f>
        <v>No</v>
      </c>
    </row>
    <row r="162" spans="1:3" ht="15.75" customHeight="1" x14ac:dyDescent="0.25">
      <c r="A162" s="30" t="str">
        <f>IF('[1]Outside Edges'!A162&lt;&gt;"",'[1]Outside Edges'!A162,"")</f>
        <v>D160</v>
      </c>
      <c r="B162" s="24" t="str">
        <f>IF('[1]Outside Edges'!D162-('[1]Compatibility Values'!$D$2+1)&gt;0,"Yes","No")</f>
        <v>No</v>
      </c>
      <c r="C162" s="25" t="str">
        <f>IF(('[1]Outside Edges'!D162+(25.4-19.3))-('[1]Compatibility Values'!$D$2+1)&gt;0,"Yes","No")</f>
        <v>Yes</v>
      </c>
    </row>
    <row r="163" spans="1:3" ht="15.75" customHeight="1" x14ac:dyDescent="0.25">
      <c r="A163" s="31" t="str">
        <f>IF('[1]Outside Edges'!A163&lt;&gt;"",'[1]Outside Edges'!A163,"")</f>
        <v>D161</v>
      </c>
      <c r="B163" s="26" t="str">
        <f>IF('[1]Outside Edges'!D163-('[1]Compatibility Values'!$D$2+1)&gt;0,"Yes","No")</f>
        <v>No</v>
      </c>
      <c r="C163" s="27" t="str">
        <f>IF(('[1]Outside Edges'!D163+(25.4-19.3))-('[1]Compatibility Values'!$D$2+1)&gt;0,"Yes","No")</f>
        <v>No</v>
      </c>
    </row>
    <row r="164" spans="1:3" ht="15.75" customHeight="1" x14ac:dyDescent="0.25">
      <c r="A164" s="30" t="str">
        <f>IF('[1]Outside Edges'!A164&lt;&gt;"",'[1]Outside Edges'!A164,"")</f>
        <v>D162</v>
      </c>
      <c r="B164" s="24" t="str">
        <f>IF('[1]Outside Edges'!D164-('[1]Compatibility Values'!$D$2+1)&gt;0,"Yes","No")</f>
        <v>No</v>
      </c>
      <c r="C164" s="25" t="str">
        <f>IF(('[1]Outside Edges'!D164+(25.4-19.3))-('[1]Compatibility Values'!$D$2+1)&gt;0,"Yes","No")</f>
        <v>No</v>
      </c>
    </row>
    <row r="165" spans="1:3" ht="15.75" customHeight="1" x14ac:dyDescent="0.25">
      <c r="A165" s="31" t="str">
        <f>IF('[1]Outside Edges'!A165&lt;&gt;"",'[1]Outside Edges'!A165,"")</f>
        <v>D163</v>
      </c>
      <c r="B165" s="26" t="str">
        <f>IF('[1]Outside Edges'!D165-('[1]Compatibility Values'!$D$2+1)&gt;0,"Yes","No")</f>
        <v>No</v>
      </c>
      <c r="C165" s="27" t="str">
        <f>IF(('[1]Outside Edges'!D165+(25.4-19.3))-('[1]Compatibility Values'!$D$2+1)&gt;0,"Yes","No")</f>
        <v>No</v>
      </c>
    </row>
    <row r="166" spans="1:3" ht="15.75" customHeight="1" x14ac:dyDescent="0.25">
      <c r="A166" s="30" t="str">
        <f>IF('[1]Outside Edges'!A166&lt;&gt;"",'[1]Outside Edges'!A166,"")</f>
        <v>D164</v>
      </c>
      <c r="B166" s="24" t="str">
        <f>IF('[1]Outside Edges'!D166-('[1]Compatibility Values'!$D$2+1)&gt;0,"Yes","No")</f>
        <v>Yes</v>
      </c>
      <c r="C166" s="25" t="str">
        <f>IF(('[1]Outside Edges'!D166+(25.4-19.3))-('[1]Compatibility Values'!$D$2+1)&gt;0,"Yes","No")</f>
        <v>Yes</v>
      </c>
    </row>
    <row r="167" spans="1:3" ht="15.75" customHeight="1" x14ac:dyDescent="0.25">
      <c r="A167" s="31" t="str">
        <f>IF('[1]Outside Edges'!A167&lt;&gt;"",'[1]Outside Edges'!A167,"")</f>
        <v>D165</v>
      </c>
      <c r="B167" s="26" t="str">
        <f>IF('[1]Outside Edges'!D167-('[1]Compatibility Values'!$D$2+1)&gt;0,"Yes","No")</f>
        <v>Yes</v>
      </c>
      <c r="C167" s="27" t="str">
        <f>IF(('[1]Outside Edges'!D167+(25.4-19.3))-('[1]Compatibility Values'!$D$2+1)&gt;0,"Yes","No")</f>
        <v>Yes</v>
      </c>
    </row>
    <row r="168" spans="1:3" ht="15.75" customHeight="1" x14ac:dyDescent="0.25">
      <c r="A168" s="30" t="str">
        <f>IF('[1]Outside Edges'!A168&lt;&gt;"",'[1]Outside Edges'!A168,"")</f>
        <v>D166</v>
      </c>
      <c r="B168" s="24" t="str">
        <f>IF('[1]Outside Edges'!D168-('[1]Compatibility Values'!$D$2+1)&gt;0,"Yes","No")</f>
        <v>No</v>
      </c>
      <c r="C168" s="25" t="str">
        <f>IF(('[1]Outside Edges'!D168+(25.4-19.3))-('[1]Compatibility Values'!$D$2+1)&gt;0,"Yes","No")</f>
        <v>No</v>
      </c>
    </row>
    <row r="169" spans="1:3" ht="15.75" customHeight="1" x14ac:dyDescent="0.25">
      <c r="A169" s="158" t="str">
        <f>IF('[1]Outside Edges'!A169&lt;&gt;"",'[1]Outside Edges'!A169,"")</f>
        <v>D167</v>
      </c>
      <c r="B169" s="159" t="str">
        <f>IF('[1]Outside Edges'!D169-('[1]Compatibility Values'!$D$2+1)&gt;0,"Yes","No")</f>
        <v>Yes</v>
      </c>
      <c r="C169" s="160" t="str">
        <f>IF(('[1]Outside Edges'!D169+(25.4-19.3))-('[1]Compatibility Values'!$D$2+1)&gt;0,"Yes","No")</f>
        <v>Yes</v>
      </c>
    </row>
    <row r="170" spans="1:3" ht="15.75" customHeight="1" x14ac:dyDescent="0.25">
      <c r="A170" s="30" t="str">
        <f>IF('[1]Outside Edges'!A170&lt;&gt;"",'[1]Outside Edges'!A170,"")</f>
        <v>D168</v>
      </c>
      <c r="B170" s="24" t="str">
        <f>IF('[1]Outside Edges'!D170-('[1]Compatibility Values'!$D$2+1)&gt;0,"Yes","No")</f>
        <v>Yes</v>
      </c>
      <c r="C170" s="25" t="str">
        <f>IF(('[1]Outside Edges'!D170+(25.4-19.3))-('[1]Compatibility Values'!$D$2+1)&gt;0,"Yes","No")</f>
        <v>Yes</v>
      </c>
    </row>
    <row r="171" spans="1:3" ht="15.75" customHeight="1" x14ac:dyDescent="0.25">
      <c r="A171" s="158" t="str">
        <f>IF('[1]Outside Edges'!A171&lt;&gt;"",'[1]Outside Edges'!A171,"")</f>
        <v>D169</v>
      </c>
      <c r="B171" s="159" t="str">
        <f>IF('[1]Outside Edges'!D171-('[1]Compatibility Values'!$D$2+1)&gt;0,"Yes","No")</f>
        <v>Yes</v>
      </c>
      <c r="C171" s="160" t="str">
        <f>IF(('[1]Outside Edges'!D171+(25.4-19.3))-('[1]Compatibility Values'!$D$2+1)&gt;0,"Yes","No")</f>
        <v>Yes</v>
      </c>
    </row>
    <row r="172" spans="1:3" ht="15.75" customHeight="1" x14ac:dyDescent="0.25">
      <c r="A172" s="30" t="str">
        <f>IF('[1]Outside Edges'!A172&lt;&gt;"",'[1]Outside Edges'!A172,"")</f>
        <v>D170</v>
      </c>
      <c r="B172" s="24" t="str">
        <f>IF('[1]Outside Edges'!D172-('[1]Compatibility Values'!$D$2+1)&gt;0,"Yes","No")</f>
        <v>Yes</v>
      </c>
      <c r="C172" s="25" t="str">
        <f>IF(('[1]Outside Edges'!D172+(25.4-19.3))-('[1]Compatibility Values'!$D$2+1)&gt;0,"Yes","No")</f>
        <v>Yes</v>
      </c>
    </row>
    <row r="173" spans="1:3" ht="15.75" customHeight="1" x14ac:dyDescent="0.25">
      <c r="A173" s="158" t="str">
        <f>IF('[1]Outside Edges'!A173&lt;&gt;"",'[1]Outside Edges'!A173,"")</f>
        <v>D171</v>
      </c>
      <c r="B173" s="159" t="str">
        <f>IF('[1]Outside Edges'!D173-('[1]Compatibility Values'!$D$2+1)&gt;0,"Yes","No")</f>
        <v>No</v>
      </c>
      <c r="C173" s="160" t="str">
        <f>IF(('[1]Outside Edges'!D173+(25.4-19.3))-('[1]Compatibility Values'!$D$2+1)&gt;0,"Yes","No")</f>
        <v>No</v>
      </c>
    </row>
    <row r="174" spans="1:3" ht="15.75" customHeight="1" x14ac:dyDescent="0.25">
      <c r="A174" s="30" t="str">
        <f>IF('[1]Outside Edges'!A174&lt;&gt;"",'[1]Outside Edges'!A174,"")</f>
        <v>D172</v>
      </c>
      <c r="B174" s="24" t="str">
        <f>IF('[1]Outside Edges'!D174-('[1]Compatibility Values'!$D$2+1)&gt;0,"Yes","No")</f>
        <v>No</v>
      </c>
      <c r="C174" s="25" t="str">
        <f>IF(('[1]Outside Edges'!D174+(25.4-19.3))-('[1]Compatibility Values'!$D$2+1)&gt;0,"Yes","No")</f>
        <v>No</v>
      </c>
    </row>
    <row r="175" spans="1:3" ht="15.75" customHeight="1" x14ac:dyDescent="0.25">
      <c r="A175" s="8" t="str">
        <f>IF('[1]Outside Edges'!A175&lt;&gt;"",'[1]Outside Edges'!A175,"")</f>
        <v>D173</v>
      </c>
      <c r="B175" s="129" t="str">
        <f>IF('[1]Outside Edges'!D175-('[1]Compatibility Values'!$D$2+1)&gt;0,"Yes","No")</f>
        <v>No</v>
      </c>
      <c r="C175" s="91" t="str">
        <f>IF(('[1]Outside Edges'!D175+(25.4-19.3))-('[1]Compatibility Values'!$D$2+1)&gt;0,"Yes","No")</f>
        <v>No</v>
      </c>
    </row>
    <row r="176" spans="1:3" ht="15.75" customHeight="1" x14ac:dyDescent="0.25">
      <c r="A176" s="30" t="str">
        <f>IF('[1]Outside Edges'!A176&lt;&gt;"",'[1]Outside Edges'!A176,"")</f>
        <v>D174</v>
      </c>
      <c r="B176" s="24" t="str">
        <f>IF('[1]Outside Edges'!D176-('[1]Compatibility Values'!$D$2+1)&gt;0,"Yes","No")</f>
        <v>Yes</v>
      </c>
      <c r="C176" s="25" t="str">
        <f>IF(('[1]Outside Edges'!D176+(25.4-19.3))-('[1]Compatibility Values'!$D$2+1)&gt;0,"Yes","No")</f>
        <v>Yes</v>
      </c>
    </row>
    <row r="177" spans="1:3" ht="15.75" customHeight="1" x14ac:dyDescent="0.25">
      <c r="A177" s="8" t="str">
        <f>IF('[1]Outside Edges'!A177&lt;&gt;"",'[1]Outside Edges'!A177,"")</f>
        <v>D175</v>
      </c>
      <c r="B177" s="129" t="str">
        <f>IF('[1]Outside Edges'!D177-('[1]Compatibility Values'!$D$2+1)&gt;0,"Yes","No")</f>
        <v>Yes</v>
      </c>
      <c r="C177" s="91" t="str">
        <f>IF(('[1]Outside Edges'!D177+(25.4-19.3))-('[1]Compatibility Values'!$D$2+1)&gt;0,"Yes","No")</f>
        <v>Yes</v>
      </c>
    </row>
    <row r="178" spans="1:3" ht="15.75" customHeight="1" x14ac:dyDescent="0.25">
      <c r="A178" s="30" t="str">
        <f>IF('[1]Outside Edges'!A178&lt;&gt;"",'[1]Outside Edges'!A178,"")</f>
        <v>D176</v>
      </c>
      <c r="B178" s="24" t="str">
        <f>IF('[1]Outside Edges'!D178-('[1]Compatibility Values'!$D$2+1)&gt;0,"Yes","No")</f>
        <v>Yes</v>
      </c>
      <c r="C178" s="25" t="str">
        <f>IF(('[1]Outside Edges'!D178+(25.4-19.3))-('[1]Compatibility Values'!$D$2+1)&gt;0,"Yes","No")</f>
        <v>Yes</v>
      </c>
    </row>
    <row r="179" spans="1:3" ht="15.75" customHeight="1" x14ac:dyDescent="0.25">
      <c r="A179" s="8" t="str">
        <f>IF('[1]Outside Edges'!A179&lt;&gt;"",'[1]Outside Edges'!A179,"")</f>
        <v>D177</v>
      </c>
      <c r="B179" s="129" t="str">
        <f>IF('[1]Outside Edges'!D179-('[1]Compatibility Values'!$D$2+1)&gt;0,"Yes","No")</f>
        <v>No</v>
      </c>
      <c r="C179" s="91" t="str">
        <f>IF(('[1]Outside Edges'!D179+(25.4-19.3))-('[1]Compatibility Values'!$D$2+1)&gt;0,"Yes","No")</f>
        <v>No</v>
      </c>
    </row>
    <row r="180" spans="1:3" ht="15.75" customHeight="1" x14ac:dyDescent="0.25">
      <c r="A180" s="30" t="str">
        <f>IF('[1]Outside Edges'!A180&lt;&gt;"",'[1]Outside Edges'!A180,"")</f>
        <v>D178</v>
      </c>
      <c r="B180" s="24" t="str">
        <f>IF('[1]Outside Edges'!D180-('[1]Compatibility Values'!$D$2+1)&gt;0,"Yes","No")</f>
        <v>No</v>
      </c>
      <c r="C180" s="25" t="str">
        <f>IF(('[1]Outside Edges'!D180+(25.4-19.3))-('[1]Compatibility Values'!$D$2+1)&gt;0,"Yes","No")</f>
        <v>No</v>
      </c>
    </row>
    <row r="181" spans="1:3" ht="15.75" customHeight="1" x14ac:dyDescent="0.25">
      <c r="A181" s="8" t="str">
        <f>IF('[1]Outside Edges'!A181&lt;&gt;"",'[1]Outside Edges'!A181,"")</f>
        <v>D179</v>
      </c>
      <c r="B181" s="129" t="str">
        <f>IF('[1]Outside Edges'!D181-('[1]Compatibility Values'!$D$2+1)&gt;0,"Yes","No")</f>
        <v>No</v>
      </c>
      <c r="C181" s="91" t="str">
        <f>IF(('[1]Outside Edges'!D181+(25.4-19.3))-('[1]Compatibility Values'!$D$2+1)&gt;0,"Yes","No")</f>
        <v>No</v>
      </c>
    </row>
    <row r="182" spans="1:3" ht="15.75" customHeight="1" x14ac:dyDescent="0.25">
      <c r="A182" s="30" t="str">
        <f>IF('[1]Outside Edges'!A182&lt;&gt;"",'[1]Outside Edges'!A182,"")</f>
        <v>D180</v>
      </c>
      <c r="B182" s="24" t="str">
        <f>IF('[1]Outside Edges'!D182-('[1]Compatibility Values'!$D$2+1)&gt;0,"Yes","No")</f>
        <v>No</v>
      </c>
      <c r="C182" s="25" t="str">
        <f>IF(('[1]Outside Edges'!D182+(25.4-19.3))-('[1]Compatibility Values'!$D$2+1)&gt;0,"Yes","No")</f>
        <v>No</v>
      </c>
    </row>
    <row r="183" spans="1:3" ht="15.75" customHeight="1" x14ac:dyDescent="0.25">
      <c r="A183" s="8" t="str">
        <f>IF('[1]Outside Edges'!A183&lt;&gt;"",'[1]Outside Edges'!A183,"")</f>
        <v>D181</v>
      </c>
      <c r="B183" s="129" t="str">
        <f>IF('[1]Outside Edges'!D183-('[1]Compatibility Values'!$D$2+1)&gt;0,"Yes","No")</f>
        <v>No</v>
      </c>
      <c r="C183" s="91" t="str">
        <f>IF(('[1]Outside Edges'!D183+(25.4-19.3))-('[1]Compatibility Values'!$D$2+1)&gt;0,"Yes","No")</f>
        <v>Yes</v>
      </c>
    </row>
    <row r="184" spans="1:3" ht="15.75" customHeight="1" x14ac:dyDescent="0.25">
      <c r="A184" s="30" t="str">
        <f>IF('[1]Outside Edges'!A184&lt;&gt;"",'[1]Outside Edges'!A184,"")</f>
        <v>D182</v>
      </c>
      <c r="B184" s="24" t="str">
        <f>IF('[1]Outside Edges'!D184-('[1]Compatibility Values'!$D$2+1)&gt;0,"Yes","No")</f>
        <v>Yes</v>
      </c>
      <c r="C184" s="25" t="str">
        <f>IF(('[1]Outside Edges'!D184+(25.4-19.3))-('[1]Compatibility Values'!$D$2+1)&gt;0,"Yes","No")</f>
        <v>Yes</v>
      </c>
    </row>
    <row r="185" spans="1:3" ht="15.75" customHeight="1" x14ac:dyDescent="0.25">
      <c r="A185" s="8" t="str">
        <f>IF('[1]Outside Edges'!A185&lt;&gt;"",'[1]Outside Edges'!A185,"")</f>
        <v>D183</v>
      </c>
      <c r="B185" s="129" t="str">
        <f>IF('[1]Outside Edges'!D185-('[1]Compatibility Values'!$D$2+1)&gt;0,"Yes","No")</f>
        <v>No</v>
      </c>
      <c r="C185" s="91" t="str">
        <f>IF(('[1]Outside Edges'!D185+(25.4-19.3))-('[1]Compatibility Values'!$D$2+1)&gt;0,"Yes","No")</f>
        <v>No</v>
      </c>
    </row>
    <row r="186" spans="1:3" ht="15.75" customHeight="1" x14ac:dyDescent="0.25">
      <c r="A186" s="30" t="str">
        <f>IF('[1]Outside Edges'!A186&lt;&gt;"",'[1]Outside Edges'!A186,"")</f>
        <v>D184</v>
      </c>
      <c r="B186" s="24" t="str">
        <f>IF('[1]Outside Edges'!D186-('[1]Compatibility Values'!$D$2+1)&gt;0,"Yes","No")</f>
        <v>No</v>
      </c>
      <c r="C186" s="25" t="str">
        <f>IF(('[1]Outside Edges'!D186+(25.4-19.3))-('[1]Compatibility Values'!$D$2+1)&gt;0,"Yes","No")</f>
        <v>No</v>
      </c>
    </row>
    <row r="187" spans="1:3" ht="15.75" customHeight="1" x14ac:dyDescent="0.25">
      <c r="A187" s="8" t="str">
        <f>IF('[1]Outside Edges'!A187&lt;&gt;"",'[1]Outside Edges'!A187,"")</f>
        <v>D185</v>
      </c>
      <c r="B187" s="129" t="str">
        <f>IF('[1]Outside Edges'!D187-('[1]Compatibility Values'!$D$2+1)&gt;0,"Yes","No")</f>
        <v>Yes</v>
      </c>
      <c r="C187" s="91" t="str">
        <f>IF(('[1]Outside Edges'!D187+(25.4-19.3))-('[1]Compatibility Values'!$D$2+1)&gt;0,"Yes","No")</f>
        <v>Yes</v>
      </c>
    </row>
    <row r="188" spans="1:3" ht="15.75" customHeight="1" x14ac:dyDescent="0.25">
      <c r="A188" s="30" t="str">
        <f>IF('[1]Outside Edges'!A188&lt;&gt;"",'[1]Outside Edges'!A188,"")</f>
        <v>D186</v>
      </c>
      <c r="B188" s="24" t="str">
        <f>IF('[1]Outside Edges'!D188-('[1]Compatibility Values'!$D$2+1)&gt;0,"Yes","No")</f>
        <v>Yes</v>
      </c>
      <c r="C188" s="25" t="str">
        <f>IF(('[1]Outside Edges'!D188+(25.4-19.3))-('[1]Compatibility Values'!$D$2+1)&gt;0,"Yes","No")</f>
        <v>Yes</v>
      </c>
    </row>
    <row r="189" spans="1:3" ht="15.75" customHeight="1" x14ac:dyDescent="0.25">
      <c r="A189" s="8" t="str">
        <f>IF('[1]Outside Edges'!A189&lt;&gt;"",'[1]Outside Edges'!A189,"")</f>
        <v>D187</v>
      </c>
      <c r="B189" s="129" t="str">
        <f>IF('[1]Outside Edges'!D189-('[1]Compatibility Values'!$D$2+1)&gt;0,"Yes","No")</f>
        <v>Yes</v>
      </c>
      <c r="C189" s="91" t="str">
        <f>IF(('[1]Outside Edges'!D189+(25.4-19.3))-('[1]Compatibility Values'!$D$2+1)&gt;0,"Yes","No")</f>
        <v>Yes</v>
      </c>
    </row>
    <row r="190" spans="1:3" ht="15.75" customHeight="1" x14ac:dyDescent="0.25">
      <c r="A190" s="30" t="str">
        <f>IF('[1]Outside Edges'!A190&lt;&gt;"",'[1]Outside Edges'!A190,"")</f>
        <v>D188</v>
      </c>
      <c r="B190" s="24" t="str">
        <f>IF('[1]Outside Edges'!D190-('[1]Compatibility Values'!$D$2+1)&gt;0,"Yes","No")</f>
        <v>Yes</v>
      </c>
      <c r="C190" s="25" t="str">
        <f>IF(('[1]Outside Edges'!D190+(25.4-19.3))-('[1]Compatibility Values'!$D$2+1)&gt;0,"Yes","No")</f>
        <v>Yes</v>
      </c>
    </row>
    <row r="191" spans="1:3" ht="15.75" customHeight="1" x14ac:dyDescent="0.25">
      <c r="A191" s="8" t="str">
        <f>IF('[1]Outside Edges'!A191&lt;&gt;"",'[1]Outside Edges'!A191,"")</f>
        <v>D189</v>
      </c>
      <c r="B191" s="129" t="str">
        <f>IF('[1]Outside Edges'!D191-('[1]Compatibility Values'!$D$2+1)&gt;0,"Yes","No")</f>
        <v>Yes</v>
      </c>
      <c r="C191" s="91" t="str">
        <f>IF(('[1]Outside Edges'!D191+(25.4-19.3))-('[1]Compatibility Values'!$D$2+1)&gt;0,"Yes","No")</f>
        <v>Yes</v>
      </c>
    </row>
    <row r="192" spans="1:3" ht="15.75" customHeight="1" x14ac:dyDescent="0.25">
      <c r="A192" s="30" t="str">
        <f>IF('[1]Outside Edges'!A192&lt;&gt;"",'[1]Outside Edges'!A192,"")</f>
        <v>D190</v>
      </c>
      <c r="B192" s="24" t="str">
        <f>IF('[1]Outside Edges'!D192-('[1]Compatibility Values'!$D$2+1)&gt;0,"Yes","No")</f>
        <v>Yes</v>
      </c>
      <c r="C192" s="25" t="str">
        <f>IF(('[1]Outside Edges'!D192+(25.4-19.3))-('[1]Compatibility Values'!$D$2+1)&gt;0,"Yes","No")</f>
        <v>Yes</v>
      </c>
    </row>
    <row r="193" spans="1:3" ht="15.75" customHeight="1" x14ac:dyDescent="0.25">
      <c r="A193" s="8" t="str">
        <f>IF('[1]Outside Edges'!A193&lt;&gt;"",'[1]Outside Edges'!A193,"")</f>
        <v>D191</v>
      </c>
      <c r="B193" s="129" t="str">
        <f>IF('[1]Outside Edges'!D193-('[1]Compatibility Values'!$D$2+1)&gt;0,"Yes","No")</f>
        <v>Yes</v>
      </c>
      <c r="C193" s="91" t="str">
        <f>IF(('[1]Outside Edges'!D193+(25.4-19.3))-('[1]Compatibility Values'!$D$2+1)&gt;0,"Yes","No")</f>
        <v>Yes</v>
      </c>
    </row>
    <row r="194" spans="1:3" ht="15.75" customHeight="1" x14ac:dyDescent="0.25">
      <c r="A194" s="30" t="str">
        <f>IF('[1]Outside Edges'!A194&lt;&gt;"",'[1]Outside Edges'!A194,"")</f>
        <v>D192</v>
      </c>
      <c r="B194" s="24" t="str">
        <f>IF('[1]Outside Edges'!D194-('[1]Compatibility Values'!$D$2+1)&gt;0,"Yes","No")</f>
        <v>Yes</v>
      </c>
      <c r="C194" s="25" t="str">
        <f>IF(('[1]Outside Edges'!D194+(25.4-19.3))-('[1]Compatibility Values'!$D$2+1)&gt;0,"Yes","No")</f>
        <v>Yes</v>
      </c>
    </row>
    <row r="195" spans="1:3" ht="15.75" customHeight="1" x14ac:dyDescent="0.25">
      <c r="A195" s="8" t="str">
        <f>IF('[1]Outside Edges'!A195&lt;&gt;"",'[1]Outside Edges'!A195,"")</f>
        <v>D193</v>
      </c>
      <c r="B195" s="129" t="str">
        <f>IF('[1]Outside Edges'!D195-('[1]Compatibility Values'!$D$2+1)&gt;0,"Yes","No")</f>
        <v>Yes</v>
      </c>
      <c r="C195" s="91" t="str">
        <f>IF(('[1]Outside Edges'!D195+(25.4-19.3))-('[1]Compatibility Values'!$D$2+1)&gt;0,"Yes","No")</f>
        <v>Yes</v>
      </c>
    </row>
    <row r="196" spans="1:3" ht="15.75" customHeight="1" x14ac:dyDescent="0.25">
      <c r="A196" s="30" t="str">
        <f>IF('[1]Outside Edges'!A196&lt;&gt;"",'[1]Outside Edges'!A196,"")</f>
        <v>D194</v>
      </c>
      <c r="B196" s="24" t="str">
        <f>IF('[1]Outside Edges'!D196-('[1]Compatibility Values'!$D$2+1)&gt;0,"Yes","No")</f>
        <v>Yes</v>
      </c>
      <c r="C196" s="25" t="str">
        <f>IF(('[1]Outside Edges'!D196+(25.4-19.3))-('[1]Compatibility Values'!$D$2+1)&gt;0,"Yes","No")</f>
        <v>Yes</v>
      </c>
    </row>
    <row r="197" spans="1:3" ht="15.75" customHeight="1" x14ac:dyDescent="0.25">
      <c r="A197" s="8" t="str">
        <f>IF('[1]Outside Edges'!A197&lt;&gt;"",'[1]Outside Edges'!A197,"")</f>
        <v>D195</v>
      </c>
      <c r="B197" s="129" t="str">
        <f>IF('[1]Outside Edges'!D197-('[1]Compatibility Values'!$D$2+1)&gt;0,"Yes","No")</f>
        <v>Yes</v>
      </c>
      <c r="C197" s="91" t="str">
        <f>IF(('[1]Outside Edges'!D197+(25.4-19.3))-('[1]Compatibility Values'!$D$2+1)&gt;0,"Yes","No")</f>
        <v>Yes</v>
      </c>
    </row>
    <row r="198" spans="1:3" ht="15.75" customHeight="1" x14ac:dyDescent="0.25">
      <c r="A198" s="30" t="str">
        <f>IF('[1]Outside Edges'!A198&lt;&gt;"",'[1]Outside Edges'!A198,"")</f>
        <v>D196</v>
      </c>
      <c r="B198" s="24" t="str">
        <f>IF('[1]Outside Edges'!D198-('[1]Compatibility Values'!$D$2+1)&gt;0,"Yes","No")</f>
        <v>Yes</v>
      </c>
      <c r="C198" s="25" t="str">
        <f>IF(('[1]Outside Edges'!D198+(25.4-19.3))-('[1]Compatibility Values'!$D$2+1)&gt;0,"Yes","No")</f>
        <v>Yes</v>
      </c>
    </row>
    <row r="199" spans="1:3" ht="15.75" customHeight="1" x14ac:dyDescent="0.25">
      <c r="A199" s="8" t="str">
        <f>IF('[1]Outside Edges'!A199&lt;&gt;"",'[1]Outside Edges'!A199,"")</f>
        <v>D197</v>
      </c>
      <c r="B199" s="129" t="str">
        <f>IF('[1]Outside Edges'!D199-('[1]Compatibility Values'!$D$2+1)&gt;0,"Yes","No")</f>
        <v>No</v>
      </c>
      <c r="C199" s="91" t="str">
        <f>IF(('[1]Outside Edges'!D199+(25.4-19.3))-('[1]Compatibility Values'!$D$2+1)&gt;0,"Yes","No")</f>
        <v>No</v>
      </c>
    </row>
    <row r="200" spans="1:3" ht="15.75" customHeight="1" x14ac:dyDescent="0.25">
      <c r="A200" s="30" t="str">
        <f>IF('[1]Outside Edges'!A200&lt;&gt;"",'[1]Outside Edges'!A200,"")</f>
        <v>D198</v>
      </c>
      <c r="B200" s="24" t="str">
        <f>IF('[1]Outside Edges'!D200-('[1]Compatibility Values'!$D$2+1)&gt;0,"Yes","No")</f>
        <v>No</v>
      </c>
      <c r="C200" s="25" t="str">
        <f>IF(('[1]Outside Edges'!D200+(25.4-19.3))-('[1]Compatibility Values'!$D$2+1)&gt;0,"Yes","No")</f>
        <v>No</v>
      </c>
    </row>
    <row r="201" spans="1:3" ht="15.75" customHeight="1" x14ac:dyDescent="0.25">
      <c r="A201" s="8" t="str">
        <f>IF('[1]Outside Edges'!A201&lt;&gt;"",'[1]Outside Edges'!A201,"")</f>
        <v>D199</v>
      </c>
      <c r="B201" s="129" t="str">
        <f>IF('[1]Outside Edges'!D201-('[1]Compatibility Values'!$D$2+1)&gt;0,"Yes","No")</f>
        <v>No</v>
      </c>
      <c r="C201" s="91" t="str">
        <f>IF(('[1]Outside Edges'!D201+(25.4-19.3))-('[1]Compatibility Values'!$D$2+1)&gt;0,"Yes","No")</f>
        <v>No</v>
      </c>
    </row>
    <row r="202" spans="1:3" ht="15.75" customHeight="1" x14ac:dyDescent="0.25">
      <c r="A202" s="30" t="str">
        <f>IF('[1]Outside Edges'!A202&lt;&gt;"",'[1]Outside Edges'!A202,"")</f>
        <v>D200</v>
      </c>
      <c r="B202" s="24" t="str">
        <f>IF('[1]Outside Edges'!D202-('[1]Compatibility Values'!$D$2+1)&gt;0,"Yes","No")</f>
        <v>No</v>
      </c>
      <c r="C202" s="25" t="str">
        <f>IF(('[1]Outside Edges'!D202+(25.4-19.3))-('[1]Compatibility Values'!$D$2+1)&gt;0,"Yes","No")</f>
        <v>Yes</v>
      </c>
    </row>
    <row r="203" spans="1:3" ht="15.75" customHeight="1" x14ac:dyDescent="0.25">
      <c r="A203" s="8" t="str">
        <f>IF('[1]Outside Edges'!A203&lt;&gt;"",'[1]Outside Edges'!A203,"")</f>
        <v>D201</v>
      </c>
      <c r="B203" s="129" t="str">
        <f>IF('[1]Outside Edges'!D203-('[1]Compatibility Values'!$D$2+1)&gt;0,"Yes","No")</f>
        <v>No</v>
      </c>
      <c r="C203" s="91" t="str">
        <f>IF(('[1]Outside Edges'!D203+(25.4-19.3))-('[1]Compatibility Values'!$D$2+1)&gt;0,"Yes","No")</f>
        <v>No</v>
      </c>
    </row>
    <row r="204" spans="1:3" ht="15.75" customHeight="1" x14ac:dyDescent="0.25">
      <c r="A204" s="30" t="str">
        <f>IF('[1]Outside Edges'!A204&lt;&gt;"",'[1]Outside Edges'!A204,"")</f>
        <v>D202</v>
      </c>
      <c r="B204" s="24" t="str">
        <f>IF('[1]Outside Edges'!D204-('[1]Compatibility Values'!$D$2+1)&gt;0,"Yes","No")</f>
        <v>No</v>
      </c>
      <c r="C204" s="25" t="str">
        <f>IF(('[1]Outside Edges'!D204+(25.4-19.3))-('[1]Compatibility Values'!$D$2+1)&gt;0,"Yes","No")</f>
        <v>No</v>
      </c>
    </row>
    <row r="205" spans="1:3" ht="15.75" customHeight="1" x14ac:dyDescent="0.25">
      <c r="A205" s="8" t="str">
        <f>IF('[1]Outside Edges'!A205&lt;&gt;"",'[1]Outside Edges'!A205,"")</f>
        <v>D203</v>
      </c>
      <c r="B205" s="129" t="str">
        <f>IF('[1]Outside Edges'!D205-('[1]Compatibility Values'!$D$2+1)&gt;0,"Yes","No")</f>
        <v>Yes</v>
      </c>
      <c r="C205" s="91" t="str">
        <f>IF(('[1]Outside Edges'!D205+(25.4-19.3))-('[1]Compatibility Values'!$D$2+1)&gt;0,"Yes","No")</f>
        <v>Yes</v>
      </c>
    </row>
    <row r="206" spans="1:3" ht="15.75" customHeight="1" x14ac:dyDescent="0.25">
      <c r="A206" s="30" t="str">
        <f>IF('[1]Outside Edges'!A206&lt;&gt;"",'[1]Outside Edges'!A206,"")</f>
        <v>D204</v>
      </c>
      <c r="B206" s="24" t="str">
        <f>IF('[1]Outside Edges'!D206-('[1]Compatibility Values'!$D$2+1)&gt;0,"Yes","No")</f>
        <v>No</v>
      </c>
      <c r="C206" s="25" t="str">
        <f>IF(('[1]Outside Edges'!D206+(25.4-19.3))-('[1]Compatibility Values'!$D$2+1)&gt;0,"Yes","No")</f>
        <v>No</v>
      </c>
    </row>
  </sheetData>
  <sheetProtection algorithmName="SHA-512" hashValue="NwwoMqVd8/mEhSxgMjsX3g8MplWTyD8ZA9LcGHjV5++9RAjA7mGVmvpah0yhA1vicbRqBkh/0ubciqm7XNDAbQ==" saltValue="Kxrtwe4WacWIhjkN/ASPTQ==" spinCount="100000" sheet="1" objects="1" scenarios="1" selectLockedCells="1"/>
  <mergeCells count="1">
    <mergeCell ref="B1:C1"/>
  </mergeCells>
  <phoneticPr fontId="1" type="noConversion"/>
  <conditionalFormatting sqref="B3:C186">
    <cfRule type="expression" dxfId="520" priority="11" stopIfTrue="1">
      <formula>B3="No"</formula>
    </cfRule>
    <cfRule type="expression" dxfId="519" priority="12" stopIfTrue="1">
      <formula>B3="Yes"</formula>
    </cfRule>
  </conditionalFormatting>
  <conditionalFormatting sqref="B187:C198">
    <cfRule type="expression" dxfId="518" priority="9" stopIfTrue="1">
      <formula>B187="No"</formula>
    </cfRule>
    <cfRule type="expression" dxfId="517" priority="10" stopIfTrue="1">
      <formula>B187="Yes"</formula>
    </cfRule>
  </conditionalFormatting>
  <conditionalFormatting sqref="B199:C199">
    <cfRule type="expression" dxfId="516" priority="7" stopIfTrue="1">
      <formula>B199="No"</formula>
    </cfRule>
    <cfRule type="expression" dxfId="515" priority="8" stopIfTrue="1">
      <formula>B199="Yes"</formula>
    </cfRule>
  </conditionalFormatting>
  <conditionalFormatting sqref="B200:C204">
    <cfRule type="expression" dxfId="5" priority="5" stopIfTrue="1">
      <formula>B200="No"</formula>
    </cfRule>
    <cfRule type="expression" dxfId="4" priority="6" stopIfTrue="1">
      <formula>B200="Yes"</formula>
    </cfRule>
  </conditionalFormatting>
  <conditionalFormatting sqref="B205:C205">
    <cfRule type="expression" dxfId="3" priority="3" stopIfTrue="1">
      <formula>B205="No"</formula>
    </cfRule>
    <cfRule type="expression" dxfId="2" priority="4" stopIfTrue="1">
      <formula>B205="Yes"</formula>
    </cfRule>
  </conditionalFormatting>
  <conditionalFormatting sqref="B206:C206">
    <cfRule type="expression" dxfId="1" priority="1" stopIfTrue="1">
      <formula>B206="No"</formula>
    </cfRule>
    <cfRule type="expression" dxfId="0" priority="2" stopIfTrue="1">
      <formula>B206="Yes"</formula>
    </cfRule>
  </conditionalFormatting>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22"/>
  </sheetPr>
  <dimension ref="A1:W208"/>
  <sheetViews>
    <sheetView zoomScale="120" zoomScaleNormal="120" workbookViewId="0">
      <pane xSplit="1" ySplit="3" topLeftCell="B4" activePane="bottomRight" state="frozen"/>
      <selection pane="topRight" activeCell="B1" sqref="B1"/>
      <selection pane="bottomLeft" activeCell="A4" sqref="A4"/>
      <selection pane="bottomRight" activeCell="A207" sqref="A207"/>
    </sheetView>
  </sheetViews>
  <sheetFormatPr defaultRowHeight="15.75" x14ac:dyDescent="0.25"/>
  <cols>
    <col min="1" max="2" width="7.625" style="12" customWidth="1"/>
    <col min="3" max="17" width="7.625" style="32" customWidth="1"/>
  </cols>
  <sheetData>
    <row r="1" spans="1:23" ht="24.95" customHeight="1" thickBot="1" x14ac:dyDescent="0.3">
      <c r="B1" s="311" t="s">
        <v>44</v>
      </c>
      <c r="C1" s="311"/>
      <c r="D1" s="311"/>
      <c r="E1" s="311"/>
      <c r="F1" s="311"/>
      <c r="G1" s="311"/>
      <c r="H1" s="311"/>
      <c r="I1" s="311"/>
      <c r="J1" s="311"/>
      <c r="K1" s="311"/>
      <c r="L1" s="311"/>
      <c r="M1" s="311"/>
      <c r="N1" s="311"/>
      <c r="O1" s="311"/>
      <c r="P1" s="311"/>
      <c r="Q1" s="311"/>
      <c r="R1" s="311"/>
      <c r="S1" s="311"/>
    </row>
    <row r="2" spans="1:23" ht="20.100000000000001" customHeight="1" thickBot="1" x14ac:dyDescent="0.3">
      <c r="A2" s="142"/>
      <c r="B2" s="305" t="s">
        <v>61</v>
      </c>
      <c r="C2" s="306"/>
      <c r="D2" s="306"/>
      <c r="E2" s="306"/>
      <c r="F2" s="306"/>
      <c r="G2" s="306"/>
      <c r="H2" s="306"/>
      <c r="I2" s="306"/>
      <c r="J2" s="307"/>
      <c r="K2" s="308" t="s">
        <v>45</v>
      </c>
      <c r="L2" s="309"/>
      <c r="M2" s="309"/>
      <c r="N2" s="309"/>
      <c r="O2" s="309"/>
      <c r="P2" s="309"/>
      <c r="Q2" s="309"/>
      <c r="R2" s="309"/>
      <c r="S2" s="310"/>
    </row>
    <row r="3" spans="1:23" ht="15.75" customHeight="1" thickBot="1" x14ac:dyDescent="0.3">
      <c r="A3" s="143"/>
      <c r="B3" s="199" t="s">
        <v>49</v>
      </c>
      <c r="C3" s="198" t="s">
        <v>5</v>
      </c>
      <c r="D3" s="197" t="s">
        <v>6</v>
      </c>
      <c r="E3" s="196" t="s">
        <v>7</v>
      </c>
      <c r="F3" s="195" t="s">
        <v>8</v>
      </c>
      <c r="G3" s="194" t="s">
        <v>9</v>
      </c>
      <c r="H3" s="193" t="s">
        <v>10</v>
      </c>
      <c r="I3" s="192" t="s">
        <v>54</v>
      </c>
      <c r="J3" s="191" t="s">
        <v>55</v>
      </c>
      <c r="K3" s="199" t="s">
        <v>49</v>
      </c>
      <c r="L3" s="198" t="s">
        <v>5</v>
      </c>
      <c r="M3" s="197" t="s">
        <v>6</v>
      </c>
      <c r="N3" s="196" t="s">
        <v>7</v>
      </c>
      <c r="O3" s="195" t="s">
        <v>8</v>
      </c>
      <c r="P3" s="194" t="s">
        <v>9</v>
      </c>
      <c r="Q3" s="193" t="s">
        <v>10</v>
      </c>
      <c r="R3" s="192" t="s">
        <v>54</v>
      </c>
      <c r="S3" s="191" t="s">
        <v>55</v>
      </c>
    </row>
    <row r="4" spans="1:23" ht="15.75" customHeight="1" thickBot="1" x14ac:dyDescent="0.3">
      <c r="A4" s="141" t="str">
        <f>IF('[1]Outside Edges'!$A3&lt;&gt;"",'[1]Outside Edges'!$A3,"")</f>
        <v>D1</v>
      </c>
      <c r="B4" s="140" t="str">
        <f>IF('[1]Outside Edges'!F3&gt;=(12.7+1),"Yes","No")</f>
        <v>No</v>
      </c>
      <c r="C4" s="140" t="str">
        <f>IF('[1]Outside Edges'!G3&gt;=(12.7+1),"Yes","No")</f>
        <v>No</v>
      </c>
      <c r="D4" s="33" t="str">
        <f>IF('[1]Outside Edges'!H3&gt;=(12.7+1),"Yes","No")</f>
        <v>No</v>
      </c>
      <c r="E4" s="33" t="str">
        <f>IF('[1]Outside Edges'!I3&gt;=(12.7+1),"Yes","No")</f>
        <v>No</v>
      </c>
      <c r="F4" s="33" t="str">
        <f>IF('[1]Outside Edges'!J3&gt;=(12.7+1),"Yes","No")</f>
        <v>No</v>
      </c>
      <c r="G4" s="33" t="str">
        <f>IF('[1]Outside Edges'!K3&gt;=(12.7+1),"Yes","No")</f>
        <v>No</v>
      </c>
      <c r="H4" s="34" t="str">
        <f>IF('[1]Outside Edges'!L3&gt;=(12.7+1),"Yes","No")</f>
        <v>No</v>
      </c>
      <c r="I4" s="34" t="str">
        <f>IF('[1]Outside Edges'!M3&gt;=(12.7+1),"Yes","No")</f>
        <v>No</v>
      </c>
      <c r="J4" s="34" t="str">
        <f>IF('[1]Outside Edges'!N3&gt;=(12.7+1),"Yes","No")</f>
        <v>Yes</v>
      </c>
      <c r="K4" s="13" t="str">
        <f>IF(('[1]Outside Edges'!F3+6.1)&gt;=(12.7+1),"Yes","No")</f>
        <v>Yes</v>
      </c>
      <c r="L4" s="140" t="str">
        <f>IF(('[1]Outside Edges'!G3+6.1)&gt;=(12.7+1),"Yes","No")</f>
        <v>Yes</v>
      </c>
      <c r="M4" s="33" t="str">
        <f>IF(('[1]Outside Edges'!H3+6.1)&gt;=(12.7+1),"Yes","No")</f>
        <v>Yes</v>
      </c>
      <c r="N4" s="33" t="str">
        <f>IF(('[1]Outside Edges'!I3+6.1)&gt;=(12.7+1),"Yes","No")</f>
        <v>Yes</v>
      </c>
      <c r="O4" s="33" t="str">
        <f>IF(('[1]Outside Edges'!J3+6.1)&gt;=(12.7+1),"Yes","No")</f>
        <v>Yes</v>
      </c>
      <c r="P4" s="33" t="str">
        <f>IF(('[1]Outside Edges'!K3+6.1)&gt;=(12.7+1),"Yes","No")</f>
        <v>Yes</v>
      </c>
      <c r="Q4" s="34" t="str">
        <f>IF(('[1]Outside Edges'!L3+6.1)&gt;=(12.7+1),"Yes","No")</f>
        <v>Yes</v>
      </c>
      <c r="R4" s="33" t="str">
        <f>IF(('[1]Outside Edges'!M3+6.1)&gt;=(12.7+1),"Yes","No")</f>
        <v>Yes</v>
      </c>
      <c r="S4" s="35" t="str">
        <f>IF(('[1]Outside Edges'!N3+6.1)&gt;=(12.7+1),"Yes","No")</f>
        <v>Yes</v>
      </c>
      <c r="U4" s="173" t="s">
        <v>60</v>
      </c>
      <c r="V4" s="173"/>
      <c r="W4" s="173"/>
    </row>
    <row r="5" spans="1:23" ht="15.75" customHeight="1" thickBot="1" x14ac:dyDescent="0.3">
      <c r="A5" s="139" t="str">
        <f>IF('[1]Outside Edges'!$A4&lt;&gt;"",'[1]Outside Edges'!$A4,"")</f>
        <v>D2</v>
      </c>
      <c r="B5" s="140" t="str">
        <f>IF('[1]Outside Edges'!F4&gt;=(12.7+1),"Yes","No")</f>
        <v>Yes</v>
      </c>
      <c r="C5" s="140" t="str">
        <f>IF('[1]Outside Edges'!G4&gt;=(12.7+1),"Yes","No")</f>
        <v>Yes</v>
      </c>
      <c r="D5" s="33" t="str">
        <f>IF('[1]Outside Edges'!H4&gt;=(12.7+1),"Yes","No")</f>
        <v>Yes</v>
      </c>
      <c r="E5" s="33" t="str">
        <f>IF('[1]Outside Edges'!I4&gt;=(12.7+1),"Yes","No")</f>
        <v>Yes</v>
      </c>
      <c r="F5" s="33" t="str">
        <f>IF('[1]Outside Edges'!J4&gt;=(12.7+1),"Yes","No")</f>
        <v>Yes</v>
      </c>
      <c r="G5" s="33" t="str">
        <f>IF('[1]Outside Edges'!K4&gt;=(12.7+1),"Yes","No")</f>
        <v>Yes</v>
      </c>
      <c r="H5" s="34" t="str">
        <f>IF('[1]Outside Edges'!L4&gt;=(12.7+1),"Yes","No")</f>
        <v>Yes</v>
      </c>
      <c r="I5" s="34" t="str">
        <f>IF('[1]Outside Edges'!M4&gt;=(12.7+1),"Yes","No")</f>
        <v>Yes</v>
      </c>
      <c r="J5" s="34" t="str">
        <f>IF('[1]Outside Edges'!N4&gt;=(12.7+1),"Yes","No")</f>
        <v>Yes</v>
      </c>
      <c r="K5" s="13" t="str">
        <f>IF(('[1]Outside Edges'!F4+6.1)&gt;=(12.7+1),"Yes","No")</f>
        <v>Yes</v>
      </c>
      <c r="L5" s="140" t="str">
        <f>IF(('[1]Outside Edges'!G4+6.1)&gt;=(12.7+1),"Yes","No")</f>
        <v>Yes</v>
      </c>
      <c r="M5" s="33" t="str">
        <f>IF(('[1]Outside Edges'!H4+6.1)&gt;=(12.7+1),"Yes","No")</f>
        <v>Yes</v>
      </c>
      <c r="N5" s="33" t="str">
        <f>IF(('[1]Outside Edges'!I4+6.1)&gt;=(12.7+1),"Yes","No")</f>
        <v>Yes</v>
      </c>
      <c r="O5" s="33" t="str">
        <f>IF(('[1]Outside Edges'!J4+6.1)&gt;=(12.7+1),"Yes","No")</f>
        <v>Yes</v>
      </c>
      <c r="P5" s="33" t="str">
        <f>IF(('[1]Outside Edges'!K4+6.1)&gt;=(12.7+1),"Yes","No")</f>
        <v>Yes</v>
      </c>
      <c r="Q5" s="34" t="str">
        <f>IF(('[1]Outside Edges'!L4+6.1)&gt;=(12.7+1),"Yes","No")</f>
        <v>Yes</v>
      </c>
      <c r="R5" s="33" t="str">
        <f>IF(('[1]Outside Edges'!M4+6.1)&gt;=(12.7+1),"Yes","No")</f>
        <v>Yes</v>
      </c>
      <c r="S5" s="35" t="str">
        <f>IF(('[1]Outside Edges'!N4+6.1)&gt;=(12.7+1),"Yes","No")</f>
        <v>Yes</v>
      </c>
      <c r="U5" s="169" t="s">
        <v>56</v>
      </c>
      <c r="V5" s="169"/>
      <c r="W5" s="169"/>
    </row>
    <row r="6" spans="1:23" ht="15.75" customHeight="1" thickBot="1" x14ac:dyDescent="0.3">
      <c r="A6" s="166" t="str">
        <f>IF('[1]Outside Edges'!$A5&lt;&gt;"",'[1]Outside Edges'!$A5,"")</f>
        <v>D3</v>
      </c>
      <c r="B6" s="140" t="str">
        <f>IF('[1]Outside Edges'!F5&gt;=(12.7+1),"Yes","No")</f>
        <v>No</v>
      </c>
      <c r="C6" s="140" t="str">
        <f>IF('[1]Outside Edges'!G5&gt;=(12.7+1),"Yes","No")</f>
        <v>No</v>
      </c>
      <c r="D6" s="33" t="str">
        <f>IF('[1]Outside Edges'!H5&gt;=(12.7+1),"Yes","No")</f>
        <v>No</v>
      </c>
      <c r="E6" s="33" t="str">
        <f>IF('[1]Outside Edges'!I5&gt;=(12.7+1),"Yes","No")</f>
        <v>No</v>
      </c>
      <c r="F6" s="33" t="str">
        <f>IF('[1]Outside Edges'!J5&gt;=(12.7+1),"Yes","No")</f>
        <v>No</v>
      </c>
      <c r="G6" s="33" t="str">
        <f>IF('[1]Outside Edges'!K5&gt;=(12.7+1),"Yes","No")</f>
        <v>No</v>
      </c>
      <c r="H6" s="34" t="str">
        <f>IF('[1]Outside Edges'!L5&gt;=(12.7+1),"Yes","No")</f>
        <v>No</v>
      </c>
      <c r="I6" s="34" t="str">
        <f>IF('[1]Outside Edges'!M5&gt;=(12.7+1),"Yes","No")</f>
        <v>No</v>
      </c>
      <c r="J6" s="34" t="str">
        <f>IF('[1]Outside Edges'!N5&gt;=(12.7+1),"Yes","No")</f>
        <v>Yes</v>
      </c>
      <c r="K6" s="13" t="str">
        <f>IF(('[1]Outside Edges'!F5+6.1)&gt;=(12.7+1),"Yes","No")</f>
        <v>Yes</v>
      </c>
      <c r="L6" s="140" t="str">
        <f>IF(('[1]Outside Edges'!G5+6.1)&gt;=(12.7+1),"Yes","No")</f>
        <v>Yes</v>
      </c>
      <c r="M6" s="33" t="str">
        <f>IF(('[1]Outside Edges'!H5+6.1)&gt;=(12.7+1),"Yes","No")</f>
        <v>No</v>
      </c>
      <c r="N6" s="33" t="str">
        <f>IF(('[1]Outside Edges'!I5+6.1)&gt;=(12.7+1),"Yes","No")</f>
        <v>No</v>
      </c>
      <c r="O6" s="33" t="str">
        <f>IF(('[1]Outside Edges'!J5+6.1)&gt;=(12.7+1),"Yes","No")</f>
        <v>No</v>
      </c>
      <c r="P6" s="33" t="str">
        <f>IF(('[1]Outside Edges'!K5+6.1)&gt;=(12.7+1),"Yes","No")</f>
        <v>No</v>
      </c>
      <c r="Q6" s="34" t="str">
        <f>IF(('[1]Outside Edges'!L5+6.1)&gt;=(12.7+1),"Yes","No")</f>
        <v>No</v>
      </c>
      <c r="R6" s="33" t="str">
        <f>IF(('[1]Outside Edges'!M5+6.1)&gt;=(12.7+1),"Yes","No")</f>
        <v>No</v>
      </c>
      <c r="S6" s="184" t="str">
        <f>IF(('[1]Outside Edges'!N5+6.1)&gt;=(12.7+1),"No","No")</f>
        <v>No</v>
      </c>
      <c r="U6" s="170" t="s">
        <v>57</v>
      </c>
      <c r="V6" s="170"/>
      <c r="W6" s="170"/>
    </row>
    <row r="7" spans="1:23" ht="15.75" customHeight="1" thickBot="1" x14ac:dyDescent="0.3">
      <c r="A7" s="166" t="str">
        <f>IF('[1]Outside Edges'!$A6&lt;&gt;"",'[1]Outside Edges'!$A6,"")</f>
        <v>D4</v>
      </c>
      <c r="B7" s="140" t="str">
        <f>IF('[1]Outside Edges'!F6&gt;=(12.7+1),"Yes","No")</f>
        <v>No</v>
      </c>
      <c r="C7" s="140" t="str">
        <f>IF('[1]Outside Edges'!G6&gt;=(12.7+1),"Yes","No")</f>
        <v>No</v>
      </c>
      <c r="D7" s="33" t="str">
        <f>IF('[1]Outside Edges'!H6&gt;=(12.7+1),"Yes","No")</f>
        <v>No</v>
      </c>
      <c r="E7" s="33" t="str">
        <f>IF('[1]Outside Edges'!I6&gt;=(12.7+1),"Yes","No")</f>
        <v>No</v>
      </c>
      <c r="F7" s="33" t="str">
        <f>IF('[1]Outside Edges'!J6&gt;=(12.7+1),"Yes","No")</f>
        <v>No</v>
      </c>
      <c r="G7" s="33" t="str">
        <f>IF('[1]Outside Edges'!K6&gt;=(12.7+1),"Yes","No")</f>
        <v>No</v>
      </c>
      <c r="H7" s="34" t="str">
        <f>IF('[1]Outside Edges'!L6&gt;=(12.7+1),"Yes","No")</f>
        <v>No</v>
      </c>
      <c r="I7" s="34" t="str">
        <f>IF('[1]Outside Edges'!M6&gt;=(12.7+1),"Yes","No")</f>
        <v>No</v>
      </c>
      <c r="J7" s="187" t="str">
        <f>IF('[1]Outside Edges'!N6&gt;=(12.7+1),"Yes","Yes")</f>
        <v>Yes</v>
      </c>
      <c r="K7" s="13" t="str">
        <f>IF(('[1]Outside Edges'!F6+6.1)&gt;=(12.7+1),"Yes","No")</f>
        <v>Yes</v>
      </c>
      <c r="L7" s="188" t="str">
        <f>IF(('[1]Outside Edges'!G6+6.1)&gt;=(12.7+1),"Yes","Yes")</f>
        <v>Yes</v>
      </c>
      <c r="M7" s="189" t="str">
        <f>IF(('[1]Outside Edges'!H6+6.1)&gt;=(12.7+1),"Yes","Yes")</f>
        <v>Yes</v>
      </c>
      <c r="N7" s="33" t="str">
        <f>IF(('[1]Outside Edges'!I6+6.1)&gt;=(12.7+1),"Yes","No")</f>
        <v>No</v>
      </c>
      <c r="O7" s="33" t="str">
        <f>IF(('[1]Outside Edges'!J6+6.1)&gt;=(12.7+1),"Yes","No")</f>
        <v>No</v>
      </c>
      <c r="P7" s="33" t="str">
        <f>IF(('[1]Outside Edges'!K6+6.1)&gt;=(12.7+1),"Yes","No")</f>
        <v>No</v>
      </c>
      <c r="Q7" s="34" t="str">
        <f>IF(('[1]Outside Edges'!L6+6.1)&gt;=(12.7+1),"Yes","No")</f>
        <v>No</v>
      </c>
      <c r="R7" s="33" t="str">
        <f>IF(('[1]Outside Edges'!M6+6.1)&gt;=(12.7+1),"Yes","No")</f>
        <v>No</v>
      </c>
      <c r="S7" s="35" t="str">
        <f>IF(('[1]Outside Edges'!N6+6.1)&gt;=(12.7+1),"Yes","No")</f>
        <v>No</v>
      </c>
      <c r="U7" s="172" t="s">
        <v>58</v>
      </c>
      <c r="V7" s="172"/>
      <c r="W7" s="172"/>
    </row>
    <row r="8" spans="1:23" ht="15.75" customHeight="1" thickBot="1" x14ac:dyDescent="0.3">
      <c r="A8" s="167" t="str">
        <f>IF('[1]Outside Edges'!$A7&lt;&gt;"",'[1]Outside Edges'!$A7,"")</f>
        <v>D5</v>
      </c>
      <c r="B8" s="140" t="str">
        <f>IF('[1]Outside Edges'!F7&gt;=(12.7+1),"Yes","No")</f>
        <v>No</v>
      </c>
      <c r="C8" s="140" t="str">
        <f>IF('[1]Outside Edges'!G7&gt;=(12.7+1),"Yes","No")</f>
        <v>No</v>
      </c>
      <c r="D8" s="33" t="str">
        <f>IF('[1]Outside Edges'!H7&gt;=(12.7+1),"Yes","No")</f>
        <v>No</v>
      </c>
      <c r="E8" s="33" t="str">
        <f>IF('[1]Outside Edges'!I7&gt;=(12.7+1),"Yes","No")</f>
        <v>No</v>
      </c>
      <c r="F8" s="33" t="str">
        <f>IF('[1]Outside Edges'!J7&gt;=(12.7+1),"Yes","No")</f>
        <v>No</v>
      </c>
      <c r="G8" s="33" t="str">
        <f>IF('[1]Outside Edges'!K7&gt;=(12.7+1),"Yes","No")</f>
        <v>No</v>
      </c>
      <c r="H8" s="34" t="str">
        <f>IF('[1]Outside Edges'!L7&gt;=(12.7+1),"Yes","No")</f>
        <v>No</v>
      </c>
      <c r="I8" s="34" t="str">
        <f>IF('[1]Outside Edges'!M7&gt;=(12.7+1),"Yes","No")</f>
        <v>No</v>
      </c>
      <c r="J8" s="34" t="str">
        <f>IF('[1]Outside Edges'!N7&gt;=(12.7+1),"Yes","No")</f>
        <v>No</v>
      </c>
      <c r="K8" s="201" t="str">
        <f>IF(('[1]Outside Edges'!F7+6.1)&gt;=(12.7+1),"Yes","No")</f>
        <v>Yes</v>
      </c>
      <c r="L8" s="140" t="str">
        <f>IF(('[1]Outside Edges'!G7+6.1)&gt;=(12.7+1),"Yes","No")</f>
        <v>No</v>
      </c>
      <c r="M8" s="33" t="str">
        <f>IF(('[1]Outside Edges'!H7+6.1)&gt;=(12.7+1),"Yes","No")</f>
        <v>No</v>
      </c>
      <c r="N8" s="33" t="str">
        <f>IF(('[1]Outside Edges'!I7+6.1)&gt;=(12.7+1),"Yes","No")</f>
        <v>No</v>
      </c>
      <c r="O8" s="33" t="str">
        <f>IF(('[1]Outside Edges'!J7+6.1)&gt;=(12.7+1),"Yes","No")</f>
        <v>No</v>
      </c>
      <c r="P8" s="33" t="str">
        <f>IF(('[1]Outside Edges'!K7+6.1)&gt;=(12.7+1),"Yes","No")</f>
        <v>No</v>
      </c>
      <c r="Q8" s="34" t="str">
        <f>IF(('[1]Outside Edges'!L7+6.1)&gt;=(12.7+1),"Yes","No")</f>
        <v>No</v>
      </c>
      <c r="R8" s="33" t="str">
        <f>IF(('[1]Outside Edges'!M7+6.1)&gt;=(12.7+1),"Yes","No")</f>
        <v>No</v>
      </c>
      <c r="S8" s="35" t="str">
        <f>IF(('[1]Outside Edges'!N7+6.1)&gt;=(12.7+1),"Yes","No")</f>
        <v>No</v>
      </c>
      <c r="U8" s="171" t="s">
        <v>59</v>
      </c>
      <c r="V8" s="171"/>
      <c r="W8" s="171"/>
    </row>
    <row r="9" spans="1:23" ht="15.75" customHeight="1" thickBot="1" x14ac:dyDescent="0.3">
      <c r="A9" s="139" t="str">
        <f>IF('[1]Outside Edges'!$A8&lt;&gt;"",'[1]Outside Edges'!$A8,"")</f>
        <v>D6</v>
      </c>
      <c r="B9" s="140" t="str">
        <f>IF('[1]Outside Edges'!F8&gt;=(12.7+1),"Yes","No")</f>
        <v>No</v>
      </c>
      <c r="C9" s="140" t="str">
        <f>IF('[1]Outside Edges'!G8&gt;=(12.7+1),"Yes","No")</f>
        <v>No</v>
      </c>
      <c r="D9" s="33" t="str">
        <f>IF('[1]Outside Edges'!H8&gt;=(12.7+1),"Yes","No")</f>
        <v>No</v>
      </c>
      <c r="E9" s="33" t="str">
        <f>IF('[1]Outside Edges'!I8&gt;=(12.7+1),"Yes","No")</f>
        <v>No</v>
      </c>
      <c r="F9" s="33" t="str">
        <f>IF('[1]Outside Edges'!J8&gt;=(12.7+1),"Yes","No")</f>
        <v>No</v>
      </c>
      <c r="G9" s="33" t="str">
        <f>IF('[1]Outside Edges'!K8&gt;=(12.7+1),"Yes","No")</f>
        <v>Yes</v>
      </c>
      <c r="H9" s="34" t="str">
        <f>IF('[1]Outside Edges'!L8&gt;=(12.7+1),"Yes","No")</f>
        <v>Yes</v>
      </c>
      <c r="I9" s="34" t="str">
        <f>IF('[1]Outside Edges'!M8&gt;=(12.7+1),"Yes","No")</f>
        <v>Yes</v>
      </c>
      <c r="J9" s="34" t="str">
        <f>IF('[1]Outside Edges'!N8&gt;=(12.7+1),"Yes","No")</f>
        <v>Yes</v>
      </c>
      <c r="K9" s="13" t="str">
        <f>IF(('[1]Outside Edges'!F8+6.1)&gt;=(12.7+1),"Yes","No")</f>
        <v>Yes</v>
      </c>
      <c r="L9" s="140" t="str">
        <f>IF(('[1]Outside Edges'!G8+6.1)&gt;=(12.7+1),"Yes","No")</f>
        <v>Yes</v>
      </c>
      <c r="M9" s="33" t="str">
        <f>IF(('[1]Outside Edges'!H8+6.1)&gt;=(12.7+1),"Yes","No")</f>
        <v>Yes</v>
      </c>
      <c r="N9" s="33" t="str">
        <f>IF(('[1]Outside Edges'!I8+6.1)&gt;=(12.7+1),"Yes","No")</f>
        <v>Yes</v>
      </c>
      <c r="O9" s="33" t="str">
        <f>IF(('[1]Outside Edges'!J8+6.1)&gt;=(12.7+1),"Yes","No")</f>
        <v>Yes</v>
      </c>
      <c r="P9" s="33" t="str">
        <f>IF(('[1]Outside Edges'!K8+6.1)&gt;=(12.7+1),"Yes","No")</f>
        <v>Yes</v>
      </c>
      <c r="Q9" s="34" t="str">
        <f>IF(('[1]Outside Edges'!L8+6.1)&gt;=(12.7+1),"Yes","No")</f>
        <v>Yes</v>
      </c>
      <c r="R9" s="33" t="str">
        <f>IF(('[1]Outside Edges'!M8+6.1)&gt;=(12.7+1),"Yes","No")</f>
        <v>Yes</v>
      </c>
      <c r="S9" s="35" t="str">
        <f>IF(('[1]Outside Edges'!N8+6.1)&gt;=(12.7+1),"Yes","No")</f>
        <v>Yes</v>
      </c>
    </row>
    <row r="10" spans="1:23" ht="15.75" customHeight="1" thickBot="1" x14ac:dyDescent="0.3">
      <c r="A10" s="138" t="str">
        <f>IF('[1]Outside Edges'!$A9&lt;&gt;"",'[1]Outside Edges'!$A9,"")</f>
        <v>D7</v>
      </c>
      <c r="B10" s="140" t="str">
        <f>IF('[1]Outside Edges'!F9&gt;=(12.7+1),"Yes","No")</f>
        <v>Yes</v>
      </c>
      <c r="C10" s="140" t="str">
        <f>IF('[1]Outside Edges'!G9&gt;=(12.7+1),"Yes","No")</f>
        <v>Yes</v>
      </c>
      <c r="D10" s="33" t="str">
        <f>IF('[1]Outside Edges'!H9&gt;=(12.7+1),"Yes","No")</f>
        <v>Yes</v>
      </c>
      <c r="E10" s="33" t="str">
        <f>IF('[1]Outside Edges'!I9&gt;=(12.7+1),"Yes","No")</f>
        <v>Yes</v>
      </c>
      <c r="F10" s="33" t="str">
        <f>IF('[1]Outside Edges'!J9&gt;=(12.7+1),"Yes","No")</f>
        <v>Yes</v>
      </c>
      <c r="G10" s="33" t="str">
        <f>IF('[1]Outside Edges'!K9&gt;=(12.7+1),"Yes","No")</f>
        <v>Yes</v>
      </c>
      <c r="H10" s="34" t="str">
        <f>IF('[1]Outside Edges'!L9&gt;=(12.7+1),"Yes","No")</f>
        <v>Yes</v>
      </c>
      <c r="I10" s="34" t="str">
        <f>IF('[1]Outside Edges'!M9&gt;=(12.7+1),"Yes","No")</f>
        <v>Yes</v>
      </c>
      <c r="J10" s="34" t="str">
        <f>IF('[1]Outside Edges'!N9&gt;=(12.7+1),"Yes","No")</f>
        <v>Yes</v>
      </c>
      <c r="K10" s="13" t="str">
        <f>IF(('[1]Outside Edges'!F9+6.1)&gt;=(12.7+1),"Yes","No")</f>
        <v>Yes</v>
      </c>
      <c r="L10" s="140" t="str">
        <f>IF(('[1]Outside Edges'!G9+6.1)&gt;=(12.7+1),"Yes","No")</f>
        <v>Yes</v>
      </c>
      <c r="M10" s="33" t="str">
        <f>IF(('[1]Outside Edges'!H9+6.1)&gt;=(12.7+1),"Yes","No")</f>
        <v>Yes</v>
      </c>
      <c r="N10" s="33" t="str">
        <f>IF(('[1]Outside Edges'!I9+6.1)&gt;=(12.7+1),"Yes","No")</f>
        <v>Yes</v>
      </c>
      <c r="O10" s="33" t="str">
        <f>IF(('[1]Outside Edges'!J9+6.1)&gt;=(12.7+1),"Yes","No")</f>
        <v>Yes</v>
      </c>
      <c r="P10" s="33" t="str">
        <f>IF(('[1]Outside Edges'!K9+6.1)&gt;=(12.7+1),"Yes","No")</f>
        <v>Yes</v>
      </c>
      <c r="Q10" s="34" t="str">
        <f>IF(('[1]Outside Edges'!L9+6.1)&gt;=(12.7+1),"Yes","No")</f>
        <v>Yes</v>
      </c>
      <c r="R10" s="33" t="str">
        <f>IF(('[1]Outside Edges'!M9+6.1)&gt;=(12.7+1),"Yes","No")</f>
        <v>Yes</v>
      </c>
      <c r="S10" s="35" t="str">
        <f>IF(('[1]Outside Edges'!N9+6.1)&gt;=(12.7+1),"Yes","No")</f>
        <v>Yes</v>
      </c>
    </row>
    <row r="11" spans="1:23" ht="15.75" customHeight="1" thickBot="1" x14ac:dyDescent="0.3">
      <c r="A11" s="139" t="str">
        <f>IF('[1]Outside Edges'!$A10&lt;&gt;"",'[1]Outside Edges'!$A10,"")</f>
        <v>D8</v>
      </c>
      <c r="B11" s="140" t="str">
        <f>IF('[1]Outside Edges'!F10&gt;=(12.7+1),"Yes","No")</f>
        <v>No</v>
      </c>
      <c r="C11" s="140" t="str">
        <f>IF('[1]Outside Edges'!G10&gt;=(12.7+1),"Yes","No")</f>
        <v>Yes</v>
      </c>
      <c r="D11" s="33" t="str">
        <f>IF('[1]Outside Edges'!H10&gt;=(12.7+1),"Yes","No")</f>
        <v>Yes</v>
      </c>
      <c r="E11" s="33" t="str">
        <f>IF('[1]Outside Edges'!I10&gt;=(12.7+1),"Yes","No")</f>
        <v>Yes</v>
      </c>
      <c r="F11" s="33" t="str">
        <f>IF('[1]Outside Edges'!J10&gt;=(12.7+1),"Yes","No")</f>
        <v>Yes</v>
      </c>
      <c r="G11" s="33" t="str">
        <f>IF('[1]Outside Edges'!K10&gt;=(12.7+1),"Yes","No")</f>
        <v>Yes</v>
      </c>
      <c r="H11" s="34" t="str">
        <f>IF('[1]Outside Edges'!L10&gt;=(12.7+1),"Yes","No")</f>
        <v>Yes</v>
      </c>
      <c r="I11" s="34" t="str">
        <f>IF('[1]Outside Edges'!M10&gt;=(12.7+1),"Yes","No")</f>
        <v>Yes</v>
      </c>
      <c r="J11" s="34" t="str">
        <f>IF('[1]Outside Edges'!N10&gt;=(12.7+1),"Yes","No")</f>
        <v>Yes</v>
      </c>
      <c r="K11" s="13" t="str">
        <f>IF(('[1]Outside Edges'!F10+6.1)&gt;=(12.7+1),"Yes","No")</f>
        <v>Yes</v>
      </c>
      <c r="L11" s="140" t="str">
        <f>IF(('[1]Outside Edges'!G10+6.1)&gt;=(12.7+1),"Yes","No")</f>
        <v>Yes</v>
      </c>
      <c r="M11" s="33" t="str">
        <f>IF(('[1]Outside Edges'!H10+6.1)&gt;=(12.7+1),"Yes","No")</f>
        <v>Yes</v>
      </c>
      <c r="N11" s="33" t="str">
        <f>IF(('[1]Outside Edges'!I10+6.1)&gt;=(12.7+1),"Yes","No")</f>
        <v>Yes</v>
      </c>
      <c r="O11" s="33" t="str">
        <f>IF(('[1]Outside Edges'!J10+6.1)&gt;=(12.7+1),"Yes","No")</f>
        <v>Yes</v>
      </c>
      <c r="P11" s="33" t="str">
        <f>IF(('[1]Outside Edges'!K10+6.1)&gt;=(12.7+1),"Yes","No")</f>
        <v>Yes</v>
      </c>
      <c r="Q11" s="34" t="str">
        <f>IF(('[1]Outside Edges'!L10+6.1)&gt;=(12.7+1),"Yes","No")</f>
        <v>Yes</v>
      </c>
      <c r="R11" s="33" t="str">
        <f>IF(('[1]Outside Edges'!M10+6.1)&gt;=(12.7+1),"Yes","No")</f>
        <v>Yes</v>
      </c>
      <c r="S11" s="35" t="str">
        <f>IF(('[1]Outside Edges'!N10+6.1)&gt;=(12.7+1),"Yes","No")</f>
        <v>Yes</v>
      </c>
    </row>
    <row r="12" spans="1:23" ht="15.75" customHeight="1" thickBot="1" x14ac:dyDescent="0.3">
      <c r="A12" s="138" t="str">
        <f>IF('[1]Outside Edges'!$A11&lt;&gt;"",'[1]Outside Edges'!$A11,"")</f>
        <v>D9</v>
      </c>
      <c r="B12" s="140" t="str">
        <f>IF('[1]Outside Edges'!F11&gt;=(12.7+1),"Yes","No")</f>
        <v>No</v>
      </c>
      <c r="C12" s="140" t="str">
        <f>IF('[1]Outside Edges'!G11&gt;=(12.7+1),"Yes","No")</f>
        <v>No</v>
      </c>
      <c r="D12" s="33" t="str">
        <f>IF('[1]Outside Edges'!H11&gt;=(12.7+1),"Yes","No")</f>
        <v>No</v>
      </c>
      <c r="E12" s="33" t="str">
        <f>IF('[1]Outside Edges'!I11&gt;=(12.7+1),"Yes","No")</f>
        <v>No</v>
      </c>
      <c r="F12" s="33" t="str">
        <f>IF('[1]Outside Edges'!J11&gt;=(12.7+1),"Yes","No")</f>
        <v>No</v>
      </c>
      <c r="G12" s="33" t="str">
        <f>IF('[1]Outside Edges'!K11&gt;=(12.7+1),"Yes","No")</f>
        <v>Yes</v>
      </c>
      <c r="H12" s="34" t="str">
        <f>IF('[1]Outside Edges'!L11&gt;=(12.7+1),"Yes","No")</f>
        <v>Yes</v>
      </c>
      <c r="I12" s="34" t="str">
        <f>IF('[1]Outside Edges'!M11&gt;=(12.7+1),"Yes","No")</f>
        <v>Yes</v>
      </c>
      <c r="J12" s="34" t="str">
        <f>IF('[1]Outside Edges'!N11&gt;=(12.7+1),"Yes","No")</f>
        <v>Yes</v>
      </c>
      <c r="K12" s="13" t="str">
        <f>IF(('[1]Outside Edges'!F11+6.1)&gt;=(12.7+1),"Yes","No")</f>
        <v>Yes</v>
      </c>
      <c r="L12" s="140" t="str">
        <f>IF(('[1]Outside Edges'!G11+6.1)&gt;=(12.7+1),"Yes","No")</f>
        <v>Yes</v>
      </c>
      <c r="M12" s="33" t="str">
        <f>IF(('[1]Outside Edges'!H11+6.1)&gt;=(12.7+1),"Yes","No")</f>
        <v>Yes</v>
      </c>
      <c r="N12" s="33" t="str">
        <f>IF(('[1]Outside Edges'!I11+6.1)&gt;=(12.7+1),"Yes","No")</f>
        <v>Yes</v>
      </c>
      <c r="O12" s="33" t="str">
        <f>IF(('[1]Outside Edges'!J11+6.1)&gt;=(12.7+1),"Yes","No")</f>
        <v>Yes</v>
      </c>
      <c r="P12" s="33" t="str">
        <f>IF(('[1]Outside Edges'!K11+6.1)&gt;=(12.7+1),"Yes","No")</f>
        <v>Yes</v>
      </c>
      <c r="Q12" s="34" t="str">
        <f>IF(('[1]Outside Edges'!L11+6.1)&gt;=(12.7+1),"Yes","No")</f>
        <v>Yes</v>
      </c>
      <c r="R12" s="33" t="str">
        <f>IF(('[1]Outside Edges'!M11+6.1)&gt;=(12.7+1),"Yes","No")</f>
        <v>Yes</v>
      </c>
      <c r="S12" s="35" t="str">
        <f>IF(('[1]Outside Edges'!N11+6.1)&gt;=(12.7+1),"Yes","No")</f>
        <v>Yes</v>
      </c>
      <c r="U12" s="186" t="s">
        <v>62</v>
      </c>
      <c r="V12" s="185"/>
    </row>
    <row r="13" spans="1:23" ht="15.75" customHeight="1" thickBot="1" x14ac:dyDescent="0.3">
      <c r="A13" s="139" t="str">
        <f>IF('[1]Outside Edges'!$A12&lt;&gt;"",'[1]Outside Edges'!$A12,"")</f>
        <v>D10</v>
      </c>
      <c r="B13" s="140" t="str">
        <f>IF('[1]Outside Edges'!F12&gt;=(12.7+1),"Yes","No")</f>
        <v>No</v>
      </c>
      <c r="C13" s="140" t="str">
        <f>IF('[1]Outside Edges'!G12&gt;=(12.7+1),"Yes","No")</f>
        <v>No</v>
      </c>
      <c r="D13" s="33" t="str">
        <f>IF('[1]Outside Edges'!H12&gt;=(12.7+1),"Yes","No")</f>
        <v>No</v>
      </c>
      <c r="E13" s="33" t="str">
        <f>IF('[1]Outside Edges'!I12&gt;=(12.7+1),"Yes","No")</f>
        <v>No</v>
      </c>
      <c r="F13" s="33" t="str">
        <f>IF('[1]Outside Edges'!J12&gt;=(12.7+1),"Yes","No")</f>
        <v>No</v>
      </c>
      <c r="G13" s="33" t="str">
        <f>IF('[1]Outside Edges'!K12&gt;=(12.7+1),"Yes","No")</f>
        <v>No</v>
      </c>
      <c r="H13" s="34" t="str">
        <f>IF('[1]Outside Edges'!L12&gt;=(12.7+1),"Yes","No")</f>
        <v>Yes</v>
      </c>
      <c r="I13" s="34" t="str">
        <f>IF('[1]Outside Edges'!M12&gt;=(12.7+1),"Yes","No")</f>
        <v>Yes</v>
      </c>
      <c r="J13" s="34" t="str">
        <f>IF('[1]Outside Edges'!N12&gt;=(12.7+1),"Yes","No")</f>
        <v>Yes</v>
      </c>
      <c r="K13" s="13" t="str">
        <f>IF(('[1]Outside Edges'!F12+6.1)&gt;=(12.7+1),"Yes","No")</f>
        <v>Yes</v>
      </c>
      <c r="L13" s="140" t="str">
        <f>IF(('[1]Outside Edges'!G12+6.1)&gt;=(12.7+1),"Yes","No")</f>
        <v>Yes</v>
      </c>
      <c r="M13" s="33" t="str">
        <f>IF(('[1]Outside Edges'!H12+6.1)&gt;=(12.7+1),"Yes","No")</f>
        <v>Yes</v>
      </c>
      <c r="N13" s="33" t="str">
        <f>IF(('[1]Outside Edges'!I12+6.1)&gt;=(12.7+1),"Yes","No")</f>
        <v>Yes</v>
      </c>
      <c r="O13" s="33" t="str">
        <f>IF(('[1]Outside Edges'!J12+6.1)&gt;=(12.7+1),"Yes","No")</f>
        <v>Yes</v>
      </c>
      <c r="P13" s="33" t="str">
        <f>IF(('[1]Outside Edges'!K12+6.1)&gt;=(12.7+1),"Yes","No")</f>
        <v>Yes</v>
      </c>
      <c r="Q13" s="34" t="str">
        <f>IF(('[1]Outside Edges'!L12+6.1)&gt;=(12.7+1),"Yes","No")</f>
        <v>Yes</v>
      </c>
      <c r="R13" s="33" t="str">
        <f>IF(('[1]Outside Edges'!M12+6.1)&gt;=(12.7+1),"Yes","No")</f>
        <v>Yes</v>
      </c>
      <c r="S13" s="35" t="str">
        <f>IF(('[1]Outside Edges'!N12+6.1)&gt;=(12.7+1),"Yes","No")</f>
        <v>Yes</v>
      </c>
    </row>
    <row r="14" spans="1:23" ht="15.75" customHeight="1" thickBot="1" x14ac:dyDescent="0.3">
      <c r="A14" s="138" t="str">
        <f>IF('[1]Outside Edges'!$A13&lt;&gt;"",'[1]Outside Edges'!$A13,"")</f>
        <v>D11</v>
      </c>
      <c r="B14" s="140" t="str">
        <f>IF('[1]Outside Edges'!F13&gt;=(12.7+1),"Yes","No")</f>
        <v>No</v>
      </c>
      <c r="C14" s="140" t="str">
        <f>IF('[1]Outside Edges'!G13&gt;=(12.7+1),"Yes","No")</f>
        <v>No</v>
      </c>
      <c r="D14" s="33" t="str">
        <f>IF('[1]Outside Edges'!H13&gt;=(12.7+1),"Yes","No")</f>
        <v>No</v>
      </c>
      <c r="E14" s="33" t="str">
        <f>IF('[1]Outside Edges'!I13&gt;=(12.7+1),"Yes","No")</f>
        <v>No</v>
      </c>
      <c r="F14" s="33" t="str">
        <f>IF('[1]Outside Edges'!J13&gt;=(12.7+1),"Yes","No")</f>
        <v>No</v>
      </c>
      <c r="G14" s="33" t="str">
        <f>IF('[1]Outside Edges'!K13&gt;=(12.7+1),"Yes","No")</f>
        <v>No</v>
      </c>
      <c r="H14" s="34" t="str">
        <f>IF('[1]Outside Edges'!L13&gt;=(12.7+1),"Yes","No")</f>
        <v>No</v>
      </c>
      <c r="I14" s="34" t="str">
        <f>IF('[1]Outside Edges'!M13&gt;=(12.7+1),"Yes","No")</f>
        <v>Yes</v>
      </c>
      <c r="J14" s="34" t="str">
        <f>IF('[1]Outside Edges'!N13&gt;=(12.7+1),"Yes","No")</f>
        <v>Yes</v>
      </c>
      <c r="K14" s="13" t="str">
        <f>IF(('[1]Outside Edges'!F13+6.1)&gt;=(12.7+1),"Yes","No")</f>
        <v>No</v>
      </c>
      <c r="L14" s="140" t="str">
        <f>IF(('[1]Outside Edges'!G13+6.1)&gt;=(12.7+1),"Yes","No")</f>
        <v>Yes</v>
      </c>
      <c r="M14" s="33" t="str">
        <f>IF(('[1]Outside Edges'!H13+6.1)&gt;=(12.7+1),"Yes","No")</f>
        <v>Yes</v>
      </c>
      <c r="N14" s="33" t="str">
        <f>IF(('[1]Outside Edges'!I13+6.1)&gt;=(12.7+1),"Yes","No")</f>
        <v>Yes</v>
      </c>
      <c r="O14" s="33" t="str">
        <f>IF(('[1]Outside Edges'!J13+6.1)&gt;=(12.7+1),"Yes","No")</f>
        <v>Yes</v>
      </c>
      <c r="P14" s="33" t="str">
        <f>IF(('[1]Outside Edges'!K13+6.1)&gt;=(12.7+1),"Yes","No")</f>
        <v>Yes</v>
      </c>
      <c r="Q14" s="34" t="str">
        <f>IF(('[1]Outside Edges'!L13+6.1)&gt;=(12.7+1),"Yes","No")</f>
        <v>Yes</v>
      </c>
      <c r="R14" s="33" t="str">
        <f>IF(('[1]Outside Edges'!M13+6.1)&gt;=(12.7+1),"Yes","No")</f>
        <v>Yes</v>
      </c>
      <c r="S14" s="35" t="str">
        <f>IF(('[1]Outside Edges'!N13+6.1)&gt;=(12.7+1),"Yes","No")</f>
        <v>Yes</v>
      </c>
    </row>
    <row r="15" spans="1:23" ht="15.75" customHeight="1" thickBot="1" x14ac:dyDescent="0.3">
      <c r="A15" s="139" t="str">
        <f>IF('[1]Outside Edges'!$A14&lt;&gt;"",'[1]Outside Edges'!$A14,"")</f>
        <v>D12</v>
      </c>
      <c r="B15" s="140" t="str">
        <f>IF('[1]Outside Edges'!F14&gt;=(12.7+1),"Yes","No")</f>
        <v>No</v>
      </c>
      <c r="C15" s="140" t="str">
        <f>IF('[1]Outside Edges'!G14&gt;=(12.7+1),"Yes","No")</f>
        <v>No</v>
      </c>
      <c r="D15" s="189" t="str">
        <f>IF('[1]Outside Edges'!H14&gt;=(12.7+1),"No","No")</f>
        <v>No</v>
      </c>
      <c r="E15" s="33" t="str">
        <f>IF('[1]Outside Edges'!I14&gt;=(12.7+1),"Yes","No")</f>
        <v>Yes</v>
      </c>
      <c r="F15" s="33" t="str">
        <f>IF('[1]Outside Edges'!J14&gt;=(12.7+1),"Yes","No")</f>
        <v>Yes</v>
      </c>
      <c r="G15" s="33" t="str">
        <f>IF('[1]Outside Edges'!K14&gt;=(12.7+1),"Yes","No")</f>
        <v>Yes</v>
      </c>
      <c r="H15" s="34" t="str">
        <f>IF('[1]Outside Edges'!L14&gt;=(12.7+1),"Yes","No")</f>
        <v>Yes</v>
      </c>
      <c r="I15" s="34" t="str">
        <f>IF('[1]Outside Edges'!M14&gt;=(12.7+1),"Yes","No")</f>
        <v>Yes</v>
      </c>
      <c r="J15" s="34" t="str">
        <f>IF('[1]Outside Edges'!N14&gt;=(12.7+1),"Yes","No")</f>
        <v>Yes</v>
      </c>
      <c r="K15" s="13" t="str">
        <f>IF(('[1]Outside Edges'!F14+6.1)&gt;=(12.7+1),"Yes","No")</f>
        <v>Yes</v>
      </c>
      <c r="L15" s="140" t="str">
        <f>IF(('[1]Outside Edges'!G14+6.1)&gt;=(12.7+1),"Yes","No")</f>
        <v>Yes</v>
      </c>
      <c r="M15" s="33" t="str">
        <f>IF(('[1]Outside Edges'!H14+6.1)&gt;=(12.7+1),"Yes","No")</f>
        <v>Yes</v>
      </c>
      <c r="N15" s="33" t="str">
        <f>IF(('[1]Outside Edges'!I14+6.1)&gt;=(12.7+1),"Yes","No")</f>
        <v>Yes</v>
      </c>
      <c r="O15" s="33" t="str">
        <f>IF(('[1]Outside Edges'!J14+6.1)&gt;=(12.7+1),"Yes","No")</f>
        <v>Yes</v>
      </c>
      <c r="P15" s="33" t="str">
        <f>IF(('[1]Outside Edges'!K14+6.1)&gt;=(12.7+1),"Yes","No")</f>
        <v>Yes</v>
      </c>
      <c r="Q15" s="34" t="str">
        <f>IF(('[1]Outside Edges'!L14+6.1)&gt;=(12.7+1),"Yes","No")</f>
        <v>Yes</v>
      </c>
      <c r="R15" s="33" t="str">
        <f>IF(('[1]Outside Edges'!M14+6.1)&gt;=(12.7+1),"Yes","No")</f>
        <v>Yes</v>
      </c>
      <c r="S15" s="35" t="str">
        <f>IF(('[1]Outside Edges'!N14+6.1)&gt;=(12.7+1),"Yes","No")</f>
        <v>Yes</v>
      </c>
    </row>
    <row r="16" spans="1:23" ht="15.75" customHeight="1" thickBot="1" x14ac:dyDescent="0.3">
      <c r="A16" s="138" t="str">
        <f>IF('[1]Outside Edges'!$A15&lt;&gt;"",'[1]Outside Edges'!$A15,"")</f>
        <v>D13</v>
      </c>
      <c r="B16" s="140" t="str">
        <f>IF('[1]Outside Edges'!F15&gt;=(12.7+1),"Yes","No")</f>
        <v>No</v>
      </c>
      <c r="C16" s="140" t="str">
        <f>IF('[1]Outside Edges'!G15&gt;=(12.7+1),"Yes","No")</f>
        <v>No</v>
      </c>
      <c r="D16" s="33" t="str">
        <f>IF('[1]Outside Edges'!H15&gt;=(12.7+1),"Yes","No")</f>
        <v>No</v>
      </c>
      <c r="E16" s="33" t="str">
        <f>IF('[1]Outside Edges'!I15&gt;=(12.7+1),"Yes","No")</f>
        <v>No</v>
      </c>
      <c r="F16" s="33" t="str">
        <f>IF('[1]Outside Edges'!J15&gt;=(12.7+1),"Yes","No")</f>
        <v>No</v>
      </c>
      <c r="G16" s="33" t="str">
        <f>IF('[1]Outside Edges'!K15&gt;=(12.7+1),"Yes","No")</f>
        <v>Yes</v>
      </c>
      <c r="H16" s="34" t="str">
        <f>IF('[1]Outside Edges'!L15&gt;=(12.7+1),"Yes","No")</f>
        <v>Yes</v>
      </c>
      <c r="I16" s="34" t="str">
        <f>IF('[1]Outside Edges'!M15&gt;=(12.7+1),"Yes","No")</f>
        <v>Yes</v>
      </c>
      <c r="J16" s="34" t="str">
        <f>IF('[1]Outside Edges'!N15&gt;=(12.7+1),"Yes","No")</f>
        <v>Yes</v>
      </c>
      <c r="K16" s="13" t="str">
        <f>IF(('[1]Outside Edges'!F15+6.1)&gt;=(12.7+1),"Yes","No")</f>
        <v>No</v>
      </c>
      <c r="L16" s="140" t="str">
        <f>IF(('[1]Outside Edges'!G15+6.1)&gt;=(12.7+1),"Yes","No")</f>
        <v>Yes</v>
      </c>
      <c r="M16" s="33" t="str">
        <f>IF(('[1]Outside Edges'!H15+6.1)&gt;=(12.7+1),"Yes","No")</f>
        <v>Yes</v>
      </c>
      <c r="N16" s="33" t="str">
        <f>IF(('[1]Outside Edges'!I15+6.1)&gt;=(12.7+1),"Yes","No")</f>
        <v>Yes</v>
      </c>
      <c r="O16" s="33" t="str">
        <f>IF(('[1]Outside Edges'!J15+6.1)&gt;=(12.7+1),"Yes","No")</f>
        <v>Yes</v>
      </c>
      <c r="P16" s="33" t="str">
        <f>IF(('[1]Outside Edges'!K15+6.1)&gt;=(12.7+1),"Yes","No")</f>
        <v>Yes</v>
      </c>
      <c r="Q16" s="34" t="str">
        <f>IF(('[1]Outside Edges'!L15+6.1)&gt;=(12.7+1),"Yes","No")</f>
        <v>Yes</v>
      </c>
      <c r="R16" s="33" t="str">
        <f>IF(('[1]Outside Edges'!M15+6.1)&gt;=(12.7+1),"Yes","No")</f>
        <v>Yes</v>
      </c>
      <c r="S16" s="35" t="str">
        <f>IF(('[1]Outside Edges'!N15+6.1)&gt;=(12.7+1),"Yes","No")</f>
        <v>Yes</v>
      </c>
    </row>
    <row r="17" spans="1:19" ht="15.75" customHeight="1" thickBot="1" x14ac:dyDescent="0.3">
      <c r="A17" s="139" t="str">
        <f>IF('[1]Outside Edges'!$A16&lt;&gt;"",'[1]Outside Edges'!$A16,"")</f>
        <v>D14</v>
      </c>
      <c r="B17" s="140" t="str">
        <f>IF('[1]Outside Edges'!F16&gt;=(12.7+1),"Yes","No")</f>
        <v>No</v>
      </c>
      <c r="C17" s="140" t="str">
        <f>IF('[1]Outside Edges'!G16&gt;=(12.7+1),"Yes","No")</f>
        <v>No</v>
      </c>
      <c r="D17" s="33" t="str">
        <f>IF('[1]Outside Edges'!H16&gt;=(12.7+1),"Yes","No")</f>
        <v>No</v>
      </c>
      <c r="E17" s="33" t="str">
        <f>IF('[1]Outside Edges'!I16&gt;=(12.7+1),"Yes","No")</f>
        <v>No</v>
      </c>
      <c r="F17" s="33" t="str">
        <f>IF('[1]Outside Edges'!J16&gt;=(12.7+1),"Yes","No")</f>
        <v>No</v>
      </c>
      <c r="G17" s="33" t="str">
        <f>IF('[1]Outside Edges'!K16&gt;=(12.7+1),"Yes","No")</f>
        <v>No</v>
      </c>
      <c r="H17" s="34" t="str">
        <f>IF('[1]Outside Edges'!L16&gt;=(12.7+1),"Yes","No")</f>
        <v>No</v>
      </c>
      <c r="I17" s="34" t="str">
        <f>IF('[1]Outside Edges'!M16&gt;=(12.7+1),"Yes","No")</f>
        <v>No</v>
      </c>
      <c r="J17" s="34" t="str">
        <f>IF('[1]Outside Edges'!N16&gt;=(12.7+1),"Yes","No")</f>
        <v>Yes</v>
      </c>
      <c r="K17" s="13" t="str">
        <f>IF(('[1]Outside Edges'!F16+6.1)&gt;=(12.7+1),"Yes","No")</f>
        <v>No</v>
      </c>
      <c r="L17" s="140" t="str">
        <f>IF(('[1]Outside Edges'!G16+6.1)&gt;=(12.7+1),"Yes","No")</f>
        <v>Yes</v>
      </c>
      <c r="M17" s="33" t="str">
        <f>IF(('[1]Outside Edges'!H16+6.1)&gt;=(12.7+1),"Yes","No")</f>
        <v>Yes</v>
      </c>
      <c r="N17" s="33" t="str">
        <f>IF(('[1]Outside Edges'!I16+6.1)&gt;=(12.7+1),"Yes","No")</f>
        <v>Yes</v>
      </c>
      <c r="O17" s="33" t="str">
        <f>IF(('[1]Outside Edges'!J16+6.1)&gt;=(12.7+1),"Yes","No")</f>
        <v>Yes</v>
      </c>
      <c r="P17" s="33" t="str">
        <f>IF(('[1]Outside Edges'!K16+6.1)&gt;=(12.7+1),"Yes","No")</f>
        <v>Yes</v>
      </c>
      <c r="Q17" s="34" t="str">
        <f>IF(('[1]Outside Edges'!L16+6.1)&gt;=(12.7+1),"Yes","No")</f>
        <v>Yes</v>
      </c>
      <c r="R17" s="33" t="str">
        <f>IF(('[1]Outside Edges'!M16+6.1)&gt;=(12.7+1),"Yes","No")</f>
        <v>Yes</v>
      </c>
      <c r="S17" s="35" t="str">
        <f>IF(('[1]Outside Edges'!N16+6.1)&gt;=(12.7+1),"Yes","No")</f>
        <v>Yes</v>
      </c>
    </row>
    <row r="18" spans="1:19" ht="15.75" customHeight="1" thickBot="1" x14ac:dyDescent="0.3">
      <c r="A18" s="138" t="str">
        <f>IF('[1]Outside Edges'!$A17&lt;&gt;"",'[1]Outside Edges'!$A17,"")</f>
        <v>D15</v>
      </c>
      <c r="B18" s="140" t="str">
        <f>IF('[1]Outside Edges'!F17&gt;=(12.7+1),"Yes","No")</f>
        <v>No</v>
      </c>
      <c r="C18" s="140" t="str">
        <f>IF('[1]Outside Edges'!G17&gt;=(12.7+1),"Yes","No")</f>
        <v>Yes</v>
      </c>
      <c r="D18" s="33" t="str">
        <f>IF('[1]Outside Edges'!H17&gt;=(12.7+1),"Yes","No")</f>
        <v>Yes</v>
      </c>
      <c r="E18" s="33" t="str">
        <f>IF('[1]Outside Edges'!I17&gt;=(12.7+1),"Yes","No")</f>
        <v>Yes</v>
      </c>
      <c r="F18" s="33" t="str">
        <f>IF('[1]Outside Edges'!J17&gt;=(12.7+1),"Yes","No")</f>
        <v>Yes</v>
      </c>
      <c r="G18" s="33" t="str">
        <f>IF('[1]Outside Edges'!K17&gt;=(12.7+1),"Yes","No")</f>
        <v>Yes</v>
      </c>
      <c r="H18" s="34" t="str">
        <f>IF('[1]Outside Edges'!L17&gt;=(12.7+1),"Yes","No")</f>
        <v>Yes</v>
      </c>
      <c r="I18" s="34" t="str">
        <f>IF('[1]Outside Edges'!M17&gt;=(12.7+1),"Yes","No")</f>
        <v>Yes</v>
      </c>
      <c r="J18" s="34" t="str">
        <f>IF('[1]Outside Edges'!N17&gt;=(12.7+1),"Yes","No")</f>
        <v>Yes</v>
      </c>
      <c r="K18" s="13" t="str">
        <f>IF(('[1]Outside Edges'!F17+6.1)&gt;=(12.7+1),"Yes","No")</f>
        <v>Yes</v>
      </c>
      <c r="L18" s="140" t="str">
        <f>IF(('[1]Outside Edges'!G17+6.1)&gt;=(12.7+1),"Yes","No")</f>
        <v>Yes</v>
      </c>
      <c r="M18" s="33" t="str">
        <f>IF(('[1]Outside Edges'!H17+6.1)&gt;=(12.7+1),"Yes","No")</f>
        <v>Yes</v>
      </c>
      <c r="N18" s="33" t="str">
        <f>IF(('[1]Outside Edges'!I17+6.1)&gt;=(12.7+1),"Yes","No")</f>
        <v>Yes</v>
      </c>
      <c r="O18" s="33" t="str">
        <f>IF(('[1]Outside Edges'!J17+6.1)&gt;=(12.7+1),"Yes","No")</f>
        <v>Yes</v>
      </c>
      <c r="P18" s="33" t="str">
        <f>IF(('[1]Outside Edges'!K17+6.1)&gt;=(12.7+1),"Yes","No")</f>
        <v>Yes</v>
      </c>
      <c r="Q18" s="34" t="str">
        <f>IF(('[1]Outside Edges'!L17+6.1)&gt;=(12.7+1),"Yes","No")</f>
        <v>Yes</v>
      </c>
      <c r="R18" s="33" t="str">
        <f>IF(('[1]Outside Edges'!M17+6.1)&gt;=(12.7+1),"Yes","No")</f>
        <v>Yes</v>
      </c>
      <c r="S18" s="35" t="str">
        <f>IF(('[1]Outside Edges'!N17+6.1)&gt;=(12.7+1),"Yes","No")</f>
        <v>Yes</v>
      </c>
    </row>
    <row r="19" spans="1:19" ht="15.75" customHeight="1" thickBot="1" x14ac:dyDescent="0.3">
      <c r="A19" s="167" t="str">
        <f>IF('[1]Outside Edges'!$A18&lt;&gt;"",'[1]Outside Edges'!$A18,"")</f>
        <v>D16</v>
      </c>
      <c r="B19" s="140" t="str">
        <f>IF('[1]Outside Edges'!F18&gt;=(12.7+1),"Yes","No")</f>
        <v>Yes</v>
      </c>
      <c r="C19" s="140" t="str">
        <f>IF('[1]Outside Edges'!G18&gt;=(12.7+1),"Yes","No")</f>
        <v>No</v>
      </c>
      <c r="D19" s="33" t="str">
        <f>IF('[1]Outside Edges'!H18&gt;=(12.7+1),"Yes","No")</f>
        <v>No</v>
      </c>
      <c r="E19" s="33" t="str">
        <f>IF('[1]Outside Edges'!I18&gt;=(12.7+1),"Yes","No")</f>
        <v>No</v>
      </c>
      <c r="F19" s="33" t="str">
        <f>IF('[1]Outside Edges'!J18&gt;=(12.7+1),"Yes","No")</f>
        <v>No</v>
      </c>
      <c r="G19" s="33" t="str">
        <f>IF('[1]Outside Edges'!K18&gt;=(12.7+1),"Yes","No")</f>
        <v>No</v>
      </c>
      <c r="H19" s="34" t="str">
        <f>IF('[1]Outside Edges'!L18&gt;=(12.7+1),"Yes","No")</f>
        <v>No</v>
      </c>
      <c r="I19" s="34" t="str">
        <f>IF('[1]Outside Edges'!M18&gt;=(12.7+1),"Yes","No")</f>
        <v>No</v>
      </c>
      <c r="J19" s="34" t="str">
        <f>IF('[1]Outside Edges'!N18&gt;=(12.7+1),"Yes","No")</f>
        <v>No</v>
      </c>
      <c r="K19" s="13" t="str">
        <f>IF(('[1]Outside Edges'!F18+6.1)&gt;=(12.7+1),"Yes","No")</f>
        <v>Yes</v>
      </c>
      <c r="L19" s="140" t="str">
        <f>IF(('[1]Outside Edges'!G18+6.1)&gt;=(12.7+1),"Yes","No")</f>
        <v>No</v>
      </c>
      <c r="M19" s="33" t="str">
        <f>IF(('[1]Outside Edges'!H18+6.1)&gt;=(12.7+1),"Yes","No")</f>
        <v>No</v>
      </c>
      <c r="N19" s="33" t="str">
        <f>IF(('[1]Outside Edges'!I18+6.1)&gt;=(12.7+1),"Yes","No")</f>
        <v>No</v>
      </c>
      <c r="O19" s="33" t="str">
        <f>IF(('[1]Outside Edges'!J18+6.1)&gt;=(12.7+1),"Yes","No")</f>
        <v>No</v>
      </c>
      <c r="P19" s="33" t="str">
        <f>IF(('[1]Outside Edges'!K18+6.1)&gt;=(12.7+1),"Yes","No")</f>
        <v>No</v>
      </c>
      <c r="Q19" s="34" t="str">
        <f>IF(('[1]Outside Edges'!L18+6.1)&gt;=(12.7+1),"Yes","No")</f>
        <v>No</v>
      </c>
      <c r="R19" s="33" t="str">
        <f>IF(('[1]Outside Edges'!M18+6.1)&gt;=(12.7+1),"Yes","No")</f>
        <v>No</v>
      </c>
      <c r="S19" s="35" t="str">
        <f>IF(('[1]Outside Edges'!N18+6.1)&gt;=(12.7+1),"Yes","No")</f>
        <v>No</v>
      </c>
    </row>
    <row r="20" spans="1:19" ht="15.75" customHeight="1" thickBot="1" x14ac:dyDescent="0.3">
      <c r="A20" s="138" t="str">
        <f>IF('[1]Outside Edges'!$A19&lt;&gt;"",'[1]Outside Edges'!$A19,"")</f>
        <v>D17</v>
      </c>
      <c r="B20" s="140" t="str">
        <f>IF('[1]Outside Edges'!F19&gt;=(12.7+1),"Yes","No")</f>
        <v>No</v>
      </c>
      <c r="C20" s="140" t="str">
        <f>IF('[1]Outside Edges'!G19&gt;=(12.7+1),"Yes","No")</f>
        <v>Yes</v>
      </c>
      <c r="D20" s="33" t="str">
        <f>IF('[1]Outside Edges'!H19&gt;=(12.7+1),"Yes","No")</f>
        <v>Yes</v>
      </c>
      <c r="E20" s="33" t="str">
        <f>IF('[1]Outside Edges'!I19&gt;=(12.7+1),"Yes","No")</f>
        <v>Yes</v>
      </c>
      <c r="F20" s="33" t="str">
        <f>IF('[1]Outside Edges'!J19&gt;=(12.7+1),"Yes","No")</f>
        <v>Yes</v>
      </c>
      <c r="G20" s="33" t="str">
        <f>IF('[1]Outside Edges'!K19&gt;=(12.7+1),"Yes","No")</f>
        <v>Yes</v>
      </c>
      <c r="H20" s="34" t="str">
        <f>IF('[1]Outside Edges'!L19&gt;=(12.7+1),"Yes","No")</f>
        <v>Yes</v>
      </c>
      <c r="I20" s="34" t="str">
        <f>IF('[1]Outside Edges'!M19&gt;=(12.7+1),"Yes","No")</f>
        <v>Yes</v>
      </c>
      <c r="J20" s="34" t="str">
        <f>IF('[1]Outside Edges'!N19&gt;=(12.7+1),"Yes","No")</f>
        <v>Yes</v>
      </c>
      <c r="K20" s="13" t="str">
        <f>IF(('[1]Outside Edges'!F19+6.1)&gt;=(12.7+1),"Yes","No")</f>
        <v>Yes</v>
      </c>
      <c r="L20" s="140" t="str">
        <f>IF(('[1]Outside Edges'!G19+6.1)&gt;=(12.7+1),"Yes","No")</f>
        <v>Yes</v>
      </c>
      <c r="M20" s="33" t="str">
        <f>IF(('[1]Outside Edges'!H19+6.1)&gt;=(12.7+1),"Yes","No")</f>
        <v>Yes</v>
      </c>
      <c r="N20" s="33" t="str">
        <f>IF(('[1]Outside Edges'!I19+6.1)&gt;=(12.7+1),"Yes","No")</f>
        <v>Yes</v>
      </c>
      <c r="O20" s="33" t="str">
        <f>IF(('[1]Outside Edges'!J19+6.1)&gt;=(12.7+1),"Yes","No")</f>
        <v>Yes</v>
      </c>
      <c r="P20" s="33" t="str">
        <f>IF(('[1]Outside Edges'!K19+6.1)&gt;=(12.7+1),"Yes","No")</f>
        <v>Yes</v>
      </c>
      <c r="Q20" s="34" t="str">
        <f>IF(('[1]Outside Edges'!L19+6.1)&gt;=(12.7+1),"Yes","No")</f>
        <v>Yes</v>
      </c>
      <c r="R20" s="33" t="str">
        <f>IF(('[1]Outside Edges'!M19+6.1)&gt;=(12.7+1),"Yes","No")</f>
        <v>Yes</v>
      </c>
      <c r="S20" s="35" t="str">
        <f>IF(('[1]Outside Edges'!N19+6.1)&gt;=(12.7+1),"Yes","No")</f>
        <v>Yes</v>
      </c>
    </row>
    <row r="21" spans="1:19" ht="15.75" customHeight="1" thickBot="1" x14ac:dyDescent="0.3">
      <c r="A21" s="139" t="str">
        <f>IF('[1]Outside Edges'!$A20&lt;&gt;"",'[1]Outside Edges'!$A20,"")</f>
        <v>D18</v>
      </c>
      <c r="B21" s="140" t="str">
        <f>IF('[1]Outside Edges'!F20&gt;=(12.7+1),"Yes","No")</f>
        <v>No</v>
      </c>
      <c r="C21" s="140" t="str">
        <f>IF('[1]Outside Edges'!G20&gt;=(12.7+1),"Yes","No")</f>
        <v>Yes</v>
      </c>
      <c r="D21" s="33" t="str">
        <f>IF('[1]Outside Edges'!H20&gt;=(12.7+1),"Yes","No")</f>
        <v>Yes</v>
      </c>
      <c r="E21" s="33" t="str">
        <f>IF('[1]Outside Edges'!I20&gt;=(12.7+1),"Yes","No")</f>
        <v>Yes</v>
      </c>
      <c r="F21" s="33" t="str">
        <f>IF('[1]Outside Edges'!J20&gt;=(12.7+1),"Yes","No")</f>
        <v>Yes</v>
      </c>
      <c r="G21" s="33" t="str">
        <f>IF('[1]Outside Edges'!K20&gt;=(12.7+1),"Yes","No")</f>
        <v>Yes</v>
      </c>
      <c r="H21" s="34" t="str">
        <f>IF('[1]Outside Edges'!L20&gt;=(12.7+1),"Yes","No")</f>
        <v>Yes</v>
      </c>
      <c r="I21" s="34" t="str">
        <f>IF('[1]Outside Edges'!M20&gt;=(12.7+1),"Yes","No")</f>
        <v>Yes</v>
      </c>
      <c r="J21" s="34" t="str">
        <f>IF('[1]Outside Edges'!N20&gt;=(12.7+1),"Yes","No")</f>
        <v>Yes</v>
      </c>
      <c r="K21" s="13" t="str">
        <f>IF(('[1]Outside Edges'!F20+6.1)&gt;=(12.7+1),"Yes","No")</f>
        <v>Yes</v>
      </c>
      <c r="L21" s="140" t="str">
        <f>IF(('[1]Outside Edges'!G20+6.1)&gt;=(12.7+1),"Yes","No")</f>
        <v>Yes</v>
      </c>
      <c r="M21" s="33" t="str">
        <f>IF(('[1]Outside Edges'!H20+6.1)&gt;=(12.7+1),"Yes","No")</f>
        <v>Yes</v>
      </c>
      <c r="N21" s="33" t="str">
        <f>IF(('[1]Outside Edges'!I20+6.1)&gt;=(12.7+1),"Yes","No")</f>
        <v>Yes</v>
      </c>
      <c r="O21" s="33" t="str">
        <f>IF(('[1]Outside Edges'!J20+6.1)&gt;=(12.7+1),"Yes","No")</f>
        <v>Yes</v>
      </c>
      <c r="P21" s="33" t="str">
        <f>IF(('[1]Outside Edges'!K20+6.1)&gt;=(12.7+1),"Yes","No")</f>
        <v>Yes</v>
      </c>
      <c r="Q21" s="34" t="str">
        <f>IF(('[1]Outside Edges'!L20+6.1)&gt;=(12.7+1),"Yes","No")</f>
        <v>Yes</v>
      </c>
      <c r="R21" s="33" t="str">
        <f>IF(('[1]Outside Edges'!M20+6.1)&gt;=(12.7+1),"Yes","No")</f>
        <v>Yes</v>
      </c>
      <c r="S21" s="35" t="str">
        <f>IF(('[1]Outside Edges'!N20+6.1)&gt;=(12.7+1),"Yes","No")</f>
        <v>Yes</v>
      </c>
    </row>
    <row r="22" spans="1:19" ht="15.75" customHeight="1" thickBot="1" x14ac:dyDescent="0.3">
      <c r="A22" s="138" t="str">
        <f>IF('[1]Outside Edges'!$A21&lt;&gt;"",'[1]Outside Edges'!$A21,"")</f>
        <v>D19</v>
      </c>
      <c r="B22" s="140" t="str">
        <f>IF('[1]Outside Edges'!F21&gt;=(12.7+1),"Yes","No")</f>
        <v>Yes</v>
      </c>
      <c r="C22" s="140" t="str">
        <f>IF('[1]Outside Edges'!G21&gt;=(12.7+1),"Yes","No")</f>
        <v>Yes</v>
      </c>
      <c r="D22" s="33" t="str">
        <f>IF('[1]Outside Edges'!H21&gt;=(12.7+1),"Yes","No")</f>
        <v>Yes</v>
      </c>
      <c r="E22" s="33" t="str">
        <f>IF('[1]Outside Edges'!I21&gt;=(12.7+1),"Yes","No")</f>
        <v>Yes</v>
      </c>
      <c r="F22" s="33" t="str">
        <f>IF('[1]Outside Edges'!J21&gt;=(12.7+1),"Yes","No")</f>
        <v>Yes</v>
      </c>
      <c r="G22" s="33" t="str">
        <f>IF('[1]Outside Edges'!K21&gt;=(12.7+1),"Yes","No")</f>
        <v>Yes</v>
      </c>
      <c r="H22" s="34" t="str">
        <f>IF('[1]Outside Edges'!L21&gt;=(12.7+1),"Yes","No")</f>
        <v>Yes</v>
      </c>
      <c r="I22" s="34" t="str">
        <f>IF('[1]Outside Edges'!M21&gt;=(12.7+1),"Yes","No")</f>
        <v>Yes</v>
      </c>
      <c r="J22" s="34" t="str">
        <f>IF('[1]Outside Edges'!N21&gt;=(12.7+1),"Yes","No")</f>
        <v>Yes</v>
      </c>
      <c r="K22" s="13" t="str">
        <f>IF(('[1]Outside Edges'!F21+6.1)&gt;=(12.7+1),"Yes","No")</f>
        <v>Yes</v>
      </c>
      <c r="L22" s="140" t="str">
        <f>IF(('[1]Outside Edges'!G21+6.1)&gt;=(12.7+1),"Yes","No")</f>
        <v>Yes</v>
      </c>
      <c r="M22" s="33" t="str">
        <f>IF(('[1]Outside Edges'!H21+6.1)&gt;=(12.7+1),"Yes","No")</f>
        <v>Yes</v>
      </c>
      <c r="N22" s="33" t="str">
        <f>IF(('[1]Outside Edges'!I21+6.1)&gt;=(12.7+1),"Yes","No")</f>
        <v>Yes</v>
      </c>
      <c r="O22" s="33" t="str">
        <f>IF(('[1]Outside Edges'!J21+6.1)&gt;=(12.7+1),"Yes","No")</f>
        <v>Yes</v>
      </c>
      <c r="P22" s="33" t="str">
        <f>IF(('[1]Outside Edges'!K21+6.1)&gt;=(12.7+1),"Yes","No")</f>
        <v>Yes</v>
      </c>
      <c r="Q22" s="34" t="str">
        <f>IF(('[1]Outside Edges'!L21+6.1)&gt;=(12.7+1),"Yes","No")</f>
        <v>Yes</v>
      </c>
      <c r="R22" s="33" t="str">
        <f>IF(('[1]Outside Edges'!M21+6.1)&gt;=(12.7+1),"Yes","No")</f>
        <v>Yes</v>
      </c>
      <c r="S22" s="35" t="str">
        <f>IF(('[1]Outside Edges'!N21+6.1)&gt;=(12.7+1),"Yes","No")</f>
        <v>Yes</v>
      </c>
    </row>
    <row r="23" spans="1:19" ht="15.75" customHeight="1" thickBot="1" x14ac:dyDescent="0.3">
      <c r="A23" s="167" t="str">
        <f>IF('[1]Outside Edges'!$A22&lt;&gt;"",'[1]Outside Edges'!$A22,"")</f>
        <v>D20</v>
      </c>
      <c r="B23" s="140" t="str">
        <f>IF('[1]Outside Edges'!F22&gt;=(12.7+1),"Yes","No")</f>
        <v>Yes</v>
      </c>
      <c r="C23" s="140" t="str">
        <f>IF('[1]Outside Edges'!G22&gt;=(12.7+1),"Yes","No")</f>
        <v>No</v>
      </c>
      <c r="D23" s="33" t="str">
        <f>IF('[1]Outside Edges'!H22&gt;=(12.7+1),"Yes","No")</f>
        <v>No</v>
      </c>
      <c r="E23" s="33" t="str">
        <f>IF('[1]Outside Edges'!I22&gt;=(12.7+1),"Yes","No")</f>
        <v>No</v>
      </c>
      <c r="F23" s="33" t="str">
        <f>IF('[1]Outside Edges'!J22&gt;=(12.7+1),"Yes","No")</f>
        <v>No</v>
      </c>
      <c r="G23" s="33" t="str">
        <f>IF('[1]Outside Edges'!K22&gt;=(12.7+1),"Yes","No")</f>
        <v>No</v>
      </c>
      <c r="H23" s="34" t="str">
        <f>IF('[1]Outside Edges'!L22&gt;=(12.7+1),"Yes","No")</f>
        <v>No</v>
      </c>
      <c r="I23" s="34" t="str">
        <f>IF('[1]Outside Edges'!M22&gt;=(12.7+1),"Yes","No")</f>
        <v>No</v>
      </c>
      <c r="J23" s="34" t="str">
        <f>IF('[1]Outside Edges'!N22&gt;=(12.7+1),"Yes","No")</f>
        <v>No</v>
      </c>
      <c r="K23" s="13" t="str">
        <f>IF(('[1]Outside Edges'!F22+6.1)&gt;=(12.7+1),"Yes","No")</f>
        <v>Yes</v>
      </c>
      <c r="L23" s="140" t="str">
        <f>IF(('[1]Outside Edges'!G22+6.1)&gt;=(12.7+1),"Yes","No")</f>
        <v>No</v>
      </c>
      <c r="M23" s="33" t="str">
        <f>IF(('[1]Outside Edges'!H22+6.1)&gt;=(12.7+1),"Yes","No")</f>
        <v>No</v>
      </c>
      <c r="N23" s="33" t="str">
        <f>IF(('[1]Outside Edges'!I22+6.1)&gt;=(12.7+1),"Yes","No")</f>
        <v>No</v>
      </c>
      <c r="O23" s="33" t="str">
        <f>IF(('[1]Outside Edges'!J22+6.1)&gt;=(12.7+1),"Yes","No")</f>
        <v>No</v>
      </c>
      <c r="P23" s="33" t="str">
        <f>IF(('[1]Outside Edges'!K22+6.1)&gt;=(12.7+1),"Yes","No")</f>
        <v>No</v>
      </c>
      <c r="Q23" s="34" t="str">
        <f>IF(('[1]Outside Edges'!L22+6.1)&gt;=(12.7+1),"Yes","No")</f>
        <v>No</v>
      </c>
      <c r="R23" s="33" t="str">
        <f>IF(('[1]Outside Edges'!M22+6.1)&gt;=(12.7+1),"Yes","No")</f>
        <v>No</v>
      </c>
      <c r="S23" s="35" t="str">
        <f>IF(('[1]Outside Edges'!N22+6.1)&gt;=(12.7+1),"Yes","No")</f>
        <v>No</v>
      </c>
    </row>
    <row r="24" spans="1:19" ht="15.75" customHeight="1" thickBot="1" x14ac:dyDescent="0.3">
      <c r="A24" s="138" t="str">
        <f>IF('[1]Outside Edges'!$A23&lt;&gt;"",'[1]Outside Edges'!$A23,"")</f>
        <v>D21</v>
      </c>
      <c r="B24" s="140" t="str">
        <f>IF('[1]Outside Edges'!F23&gt;=(12.7+1),"Yes","No")</f>
        <v>Yes</v>
      </c>
      <c r="C24" s="140" t="str">
        <f>IF('[1]Outside Edges'!G23&gt;=(12.7+1),"Yes","No")</f>
        <v>Yes</v>
      </c>
      <c r="D24" s="33" t="str">
        <f>IF('[1]Outside Edges'!H23&gt;=(12.7+1),"Yes","No")</f>
        <v>Yes</v>
      </c>
      <c r="E24" s="33" t="str">
        <f>IF('[1]Outside Edges'!I23&gt;=(12.7+1),"Yes","No")</f>
        <v>Yes</v>
      </c>
      <c r="F24" s="33" t="str">
        <f>IF('[1]Outside Edges'!J23&gt;=(12.7+1),"Yes","No")</f>
        <v>Yes</v>
      </c>
      <c r="G24" s="33" t="str">
        <f>IF('[1]Outside Edges'!K23&gt;=(12.7+1),"Yes","No")</f>
        <v>Yes</v>
      </c>
      <c r="H24" s="34" t="str">
        <f>IF('[1]Outside Edges'!L23&gt;=(12.7+1),"Yes","No")</f>
        <v>Yes</v>
      </c>
      <c r="I24" s="34" t="str">
        <f>IF('[1]Outside Edges'!M23&gt;=(12.7+1),"Yes","No")</f>
        <v>Yes</v>
      </c>
      <c r="J24" s="34" t="str">
        <f>IF('[1]Outside Edges'!N23&gt;=(12.7+1),"Yes","No")</f>
        <v>Yes</v>
      </c>
      <c r="K24" s="13" t="str">
        <f>IF(('[1]Outside Edges'!F23+6.1)&gt;=(12.7+1),"Yes","No")</f>
        <v>Yes</v>
      </c>
      <c r="L24" s="140" t="str">
        <f>IF(('[1]Outside Edges'!G23+6.1)&gt;=(12.7+1),"Yes","No")</f>
        <v>Yes</v>
      </c>
      <c r="M24" s="33" t="str">
        <f>IF(('[1]Outside Edges'!H23+6.1)&gt;=(12.7+1),"Yes","No")</f>
        <v>Yes</v>
      </c>
      <c r="N24" s="33" t="str">
        <f>IF(('[1]Outside Edges'!I23+6.1)&gt;=(12.7+1),"Yes","No")</f>
        <v>Yes</v>
      </c>
      <c r="O24" s="33" t="str">
        <f>IF(('[1]Outside Edges'!J23+6.1)&gt;=(12.7+1),"Yes","No")</f>
        <v>Yes</v>
      </c>
      <c r="P24" s="33" t="str">
        <f>IF(('[1]Outside Edges'!K23+6.1)&gt;=(12.7+1),"Yes","No")</f>
        <v>Yes</v>
      </c>
      <c r="Q24" s="34" t="str">
        <f>IF(('[1]Outside Edges'!L23+6.1)&gt;=(12.7+1),"Yes","No")</f>
        <v>Yes</v>
      </c>
      <c r="R24" s="33" t="str">
        <f>IF(('[1]Outside Edges'!M23+6.1)&gt;=(12.7+1),"Yes","No")</f>
        <v>Yes</v>
      </c>
      <c r="S24" s="35" t="str">
        <f>IF(('[1]Outside Edges'!N23+6.1)&gt;=(12.7+1),"Yes","No")</f>
        <v>Yes</v>
      </c>
    </row>
    <row r="25" spans="1:19" ht="15.75" customHeight="1" thickBot="1" x14ac:dyDescent="0.3">
      <c r="A25" s="167" t="str">
        <f>IF('[1]Outside Edges'!$A24&lt;&gt;"",'[1]Outside Edges'!$A24,"")</f>
        <v>D22</v>
      </c>
      <c r="B25" s="140" t="str">
        <f>IF('[1]Outside Edges'!F24&gt;=(12.7+1),"Yes","No")</f>
        <v>No</v>
      </c>
      <c r="C25" s="140" t="str">
        <f>IF('[1]Outside Edges'!G24&gt;=(12.7+1),"Yes","No")</f>
        <v>No</v>
      </c>
      <c r="D25" s="33" t="str">
        <f>IF('[1]Outside Edges'!H24&gt;=(12.7+1),"Yes","No")</f>
        <v>No</v>
      </c>
      <c r="E25" s="33" t="str">
        <f>IF('[1]Outside Edges'!I24&gt;=(12.7+1),"Yes","No")</f>
        <v>No</v>
      </c>
      <c r="F25" s="33" t="str">
        <f>IF('[1]Outside Edges'!J24&gt;=(12.7+1),"Yes","No")</f>
        <v>No</v>
      </c>
      <c r="G25" s="33" t="str">
        <f>IF('[1]Outside Edges'!K24&gt;=(12.7+1),"Yes","No")</f>
        <v>No</v>
      </c>
      <c r="H25" s="34" t="str">
        <f>IF('[1]Outside Edges'!L24&gt;=(12.7+1),"Yes","No")</f>
        <v>No</v>
      </c>
      <c r="I25" s="34" t="str">
        <f>IF('[1]Outside Edges'!M24&gt;=(12.7+1),"Yes","No")</f>
        <v>No</v>
      </c>
      <c r="J25" s="34" t="str">
        <f>IF('[1]Outside Edges'!N24&gt;=(12.7+1),"Yes","No")</f>
        <v>No</v>
      </c>
      <c r="K25" s="13" t="str">
        <f>IF(('[1]Outside Edges'!F24+6.1)&gt;=(12.7+1),"Yes","No")</f>
        <v>Yes</v>
      </c>
      <c r="L25" s="140" t="str">
        <f>IF(('[1]Outside Edges'!G24+6.1)&gt;=(12.7+1),"Yes","No")</f>
        <v>No</v>
      </c>
      <c r="M25" s="33" t="str">
        <f>IF(('[1]Outside Edges'!H24+6.1)&gt;=(12.7+1),"Yes","No")</f>
        <v>No</v>
      </c>
      <c r="N25" s="33" t="str">
        <f>IF(('[1]Outside Edges'!I24+6.1)&gt;=(12.7+1),"Yes","No")</f>
        <v>No</v>
      </c>
      <c r="O25" s="33" t="str">
        <f>IF(('[1]Outside Edges'!J24+6.1)&gt;=(12.7+1),"Yes","No")</f>
        <v>No</v>
      </c>
      <c r="P25" s="33" t="str">
        <f>IF(('[1]Outside Edges'!K24+6.1)&gt;=(12.7+1),"Yes","No")</f>
        <v>No</v>
      </c>
      <c r="Q25" s="34" t="str">
        <f>IF(('[1]Outside Edges'!L24+6.1)&gt;=(12.7+1),"Yes","No")</f>
        <v>No</v>
      </c>
      <c r="R25" s="33" t="str">
        <f>IF(('[1]Outside Edges'!M24+6.1)&gt;=(12.7+1),"Yes","No")</f>
        <v>No</v>
      </c>
      <c r="S25" s="35" t="str">
        <f>IF(('[1]Outside Edges'!N24+6.1)&gt;=(12.7+1),"Yes","No")</f>
        <v>No</v>
      </c>
    </row>
    <row r="26" spans="1:19" ht="15.75" customHeight="1" thickBot="1" x14ac:dyDescent="0.3">
      <c r="A26" s="138" t="str">
        <f>IF('[1]Outside Edges'!$A25&lt;&gt;"",'[1]Outside Edges'!$A25,"")</f>
        <v>D23</v>
      </c>
      <c r="B26" s="140" t="str">
        <f>IF('[1]Outside Edges'!F25&gt;=(12.7+1),"Yes","No")</f>
        <v>No</v>
      </c>
      <c r="C26" s="140" t="str">
        <f>IF('[1]Outside Edges'!G25&gt;=(12.7+1),"Yes","No")</f>
        <v>Yes</v>
      </c>
      <c r="D26" s="33" t="str">
        <f>IF('[1]Outside Edges'!H25&gt;=(12.7+1),"Yes","No")</f>
        <v>Yes</v>
      </c>
      <c r="E26" s="33" t="str">
        <f>IF('[1]Outside Edges'!I25&gt;=(12.7+1),"Yes","No")</f>
        <v>Yes</v>
      </c>
      <c r="F26" s="33" t="str">
        <f>IF('[1]Outside Edges'!J25&gt;=(12.7+1),"Yes","No")</f>
        <v>Yes</v>
      </c>
      <c r="G26" s="33" t="str">
        <f>IF('[1]Outside Edges'!K25&gt;=(12.7+1),"Yes","No")</f>
        <v>Yes</v>
      </c>
      <c r="H26" s="34" t="str">
        <f>IF('[1]Outside Edges'!L25&gt;=(12.7+1),"Yes","No")</f>
        <v>Yes</v>
      </c>
      <c r="I26" s="34" t="str">
        <f>IF('[1]Outside Edges'!M25&gt;=(12.7+1),"Yes","No")</f>
        <v>Yes</v>
      </c>
      <c r="J26" s="34" t="str">
        <f>IF('[1]Outside Edges'!N25&gt;=(12.7+1),"Yes","No")</f>
        <v>Yes</v>
      </c>
      <c r="K26" s="13" t="str">
        <f>IF(('[1]Outside Edges'!F25+6.1)&gt;=(12.7+1),"Yes","No")</f>
        <v>Yes</v>
      </c>
      <c r="L26" s="140" t="str">
        <f>IF(('[1]Outside Edges'!G25+6.1)&gt;=(12.7+1),"Yes","No")</f>
        <v>Yes</v>
      </c>
      <c r="M26" s="33" t="str">
        <f>IF(('[1]Outside Edges'!H25+6.1)&gt;=(12.7+1),"Yes","No")</f>
        <v>Yes</v>
      </c>
      <c r="N26" s="33" t="str">
        <f>IF(('[1]Outside Edges'!I25+6.1)&gt;=(12.7+1),"Yes","No")</f>
        <v>Yes</v>
      </c>
      <c r="O26" s="33" t="str">
        <f>IF(('[1]Outside Edges'!J25+6.1)&gt;=(12.7+1),"Yes","No")</f>
        <v>Yes</v>
      </c>
      <c r="P26" s="33" t="str">
        <f>IF(('[1]Outside Edges'!K25+6.1)&gt;=(12.7+1),"Yes","No")</f>
        <v>Yes</v>
      </c>
      <c r="Q26" s="34" t="str">
        <f>IF(('[1]Outside Edges'!L25+6.1)&gt;=(12.7+1),"Yes","No")</f>
        <v>Yes</v>
      </c>
      <c r="R26" s="33" t="str">
        <f>IF(('[1]Outside Edges'!M25+6.1)&gt;=(12.7+1),"Yes","No")</f>
        <v>Yes</v>
      </c>
      <c r="S26" s="35" t="str">
        <f>IF(('[1]Outside Edges'!N25+6.1)&gt;=(12.7+1),"Yes","No")</f>
        <v>Yes</v>
      </c>
    </row>
    <row r="27" spans="1:19" ht="15.75" customHeight="1" thickBot="1" x14ac:dyDescent="0.3">
      <c r="A27" s="139" t="str">
        <f>IF('[1]Outside Edges'!$A26&lt;&gt;"",'[1]Outside Edges'!$A26,"")</f>
        <v>D24</v>
      </c>
      <c r="B27" s="140" t="str">
        <f>IF('[1]Outside Edges'!F26&gt;=(12.7+1),"Yes","No")</f>
        <v>No</v>
      </c>
      <c r="C27" s="140" t="str">
        <f>IF('[1]Outside Edges'!G26&gt;=(12.7+1),"Yes","No")</f>
        <v>Yes</v>
      </c>
      <c r="D27" s="33" t="str">
        <f>IF('[1]Outside Edges'!H26&gt;=(12.7+1),"Yes","No")</f>
        <v>Yes</v>
      </c>
      <c r="E27" s="33" t="str">
        <f>IF('[1]Outside Edges'!I26&gt;=(12.7+1),"Yes","No")</f>
        <v>Yes</v>
      </c>
      <c r="F27" s="33" t="str">
        <f>IF('[1]Outside Edges'!J26&gt;=(12.7+1),"Yes","No")</f>
        <v>Yes</v>
      </c>
      <c r="G27" s="33" t="str">
        <f>IF('[1]Outside Edges'!K26&gt;=(12.7+1),"Yes","No")</f>
        <v>Yes</v>
      </c>
      <c r="H27" s="34" t="str">
        <f>IF('[1]Outside Edges'!L26&gt;=(12.7+1),"Yes","No")</f>
        <v>Yes</v>
      </c>
      <c r="I27" s="34" t="str">
        <f>IF('[1]Outside Edges'!M26&gt;=(12.7+1),"Yes","No")</f>
        <v>Yes</v>
      </c>
      <c r="J27" s="34" t="str">
        <f>IF('[1]Outside Edges'!N26&gt;=(12.7+1),"Yes","No")</f>
        <v>Yes</v>
      </c>
      <c r="K27" s="13" t="str">
        <f>IF(('[1]Outside Edges'!F26+6.1)&gt;=(12.7+1),"Yes","No")</f>
        <v>Yes</v>
      </c>
      <c r="L27" s="140" t="str">
        <f>IF(('[1]Outside Edges'!G26+6.1)&gt;=(12.7+1),"Yes","No")</f>
        <v>Yes</v>
      </c>
      <c r="M27" s="33" t="str">
        <f>IF(('[1]Outside Edges'!H26+6.1)&gt;=(12.7+1),"Yes","No")</f>
        <v>Yes</v>
      </c>
      <c r="N27" s="33" t="str">
        <f>IF(('[1]Outside Edges'!I26+6.1)&gt;=(12.7+1),"Yes","No")</f>
        <v>Yes</v>
      </c>
      <c r="O27" s="33" t="str">
        <f>IF(('[1]Outside Edges'!J26+6.1)&gt;=(12.7+1),"Yes","No")</f>
        <v>Yes</v>
      </c>
      <c r="P27" s="33" t="str">
        <f>IF(('[1]Outside Edges'!K26+6.1)&gt;=(12.7+1),"Yes","No")</f>
        <v>Yes</v>
      </c>
      <c r="Q27" s="34" t="str">
        <f>IF(('[1]Outside Edges'!L26+6.1)&gt;=(12.7+1),"Yes","No")</f>
        <v>Yes</v>
      </c>
      <c r="R27" s="33" t="str">
        <f>IF(('[1]Outside Edges'!M26+6.1)&gt;=(12.7+1),"Yes","No")</f>
        <v>Yes</v>
      </c>
      <c r="S27" s="35" t="str">
        <f>IF(('[1]Outside Edges'!N26+6.1)&gt;=(12.7+1),"Yes","No")</f>
        <v>Yes</v>
      </c>
    </row>
    <row r="28" spans="1:19" ht="15.75" customHeight="1" thickBot="1" x14ac:dyDescent="0.3">
      <c r="A28" s="138" t="str">
        <f>IF('[1]Outside Edges'!$A27&lt;&gt;"",'[1]Outside Edges'!$A27,"")</f>
        <v>D25</v>
      </c>
      <c r="B28" s="140" t="str">
        <f>IF('[1]Outside Edges'!F27&gt;=(12.7+1),"Yes","No")</f>
        <v>No</v>
      </c>
      <c r="C28" s="140" t="str">
        <f>IF('[1]Outside Edges'!G27&gt;=(12.7+1),"No","No")</f>
        <v>No</v>
      </c>
      <c r="D28" s="33" t="str">
        <f>IF('[1]Outside Edges'!H27&gt;=(12.7+1),"Yes","No")</f>
        <v>Yes</v>
      </c>
      <c r="E28" s="33" t="str">
        <f>IF('[1]Outside Edges'!I27&gt;=(12.7+1),"Yes","No")</f>
        <v>Yes</v>
      </c>
      <c r="F28" s="33" t="str">
        <f>IF('[1]Outside Edges'!J27&gt;=(12.7+1),"Yes","No")</f>
        <v>Yes</v>
      </c>
      <c r="G28" s="33" t="str">
        <f>IF('[1]Outside Edges'!K27&gt;=(12.7+1),"Yes","No")</f>
        <v>Yes</v>
      </c>
      <c r="H28" s="34" t="str">
        <f>IF('[1]Outside Edges'!L27&gt;=(12.7+1),"Yes","No")</f>
        <v>Yes</v>
      </c>
      <c r="I28" s="34" t="str">
        <f>IF('[1]Outside Edges'!M27&gt;=(12.7+1),"Yes","No")</f>
        <v>Yes</v>
      </c>
      <c r="J28" s="34" t="str">
        <f>IF('[1]Outside Edges'!N27&gt;=(12.7+1),"Yes","No")</f>
        <v>Yes</v>
      </c>
      <c r="K28" s="13" t="str">
        <f>IF(('[1]Outside Edges'!F27+6.1)&gt;=(12.7+1),"Yes","No")</f>
        <v>Yes</v>
      </c>
      <c r="L28" s="140" t="str">
        <f>IF(('[1]Outside Edges'!G27+6.1)&gt;=(12.7+1),"Yes","No")</f>
        <v>Yes</v>
      </c>
      <c r="M28" s="33" t="str">
        <f>IF(('[1]Outside Edges'!H27+6.1)&gt;=(12.7+1),"Yes","No")</f>
        <v>Yes</v>
      </c>
      <c r="N28" s="33" t="str">
        <f>IF(('[1]Outside Edges'!I27+6.1)&gt;=(12.7+1),"Yes","No")</f>
        <v>Yes</v>
      </c>
      <c r="O28" s="33" t="str">
        <f>IF(('[1]Outside Edges'!J27+6.1)&gt;=(12.7+1),"Yes","No")</f>
        <v>Yes</v>
      </c>
      <c r="P28" s="33" t="str">
        <f>IF(('[1]Outside Edges'!K27+6.1)&gt;=(12.7+1),"Yes","No")</f>
        <v>Yes</v>
      </c>
      <c r="Q28" s="34" t="str">
        <f>IF(('[1]Outside Edges'!L27+6.1)&gt;=(12.7+1),"Yes","No")</f>
        <v>Yes</v>
      </c>
      <c r="R28" s="33" t="str">
        <f>IF(('[1]Outside Edges'!M27+6.1)&gt;=(12.7+1),"Yes","No")</f>
        <v>Yes</v>
      </c>
      <c r="S28" s="35" t="str">
        <f>IF(('[1]Outside Edges'!N27+6.1)&gt;=(12.7+1),"Yes","No")</f>
        <v>Yes</v>
      </c>
    </row>
    <row r="29" spans="1:19" ht="15.75" customHeight="1" thickBot="1" x14ac:dyDescent="0.3">
      <c r="A29" s="139" t="str">
        <f>IF('[1]Outside Edges'!$A28&lt;&gt;"",'[1]Outside Edges'!$A28,"")</f>
        <v>D26</v>
      </c>
      <c r="B29" s="140" t="str">
        <f>IF('[1]Outside Edges'!F28&gt;=(12.7+1),"Yes","No")</f>
        <v>No</v>
      </c>
      <c r="C29" s="188" t="str">
        <f>IF('[1]Outside Edges'!G28&gt;=(12.7+1),"Yes","No")</f>
        <v>No</v>
      </c>
      <c r="D29" s="33" t="str">
        <f>IF('[1]Outside Edges'!H28&gt;=(12.7+1),"Yes","No")</f>
        <v>Yes</v>
      </c>
      <c r="E29" s="33" t="str">
        <f>IF('[1]Outside Edges'!I28&gt;=(12.7+1),"Yes","No")</f>
        <v>Yes</v>
      </c>
      <c r="F29" s="33" t="str">
        <f>IF('[1]Outside Edges'!J28&gt;=(12.7+1),"Yes","No")</f>
        <v>Yes</v>
      </c>
      <c r="G29" s="33" t="str">
        <f>IF('[1]Outside Edges'!K28&gt;=(12.7+1),"Yes","No")</f>
        <v>Yes</v>
      </c>
      <c r="H29" s="34" t="str">
        <f>IF('[1]Outside Edges'!L28&gt;=(12.7+1),"Yes","No")</f>
        <v>Yes</v>
      </c>
      <c r="I29" s="34" t="str">
        <f>IF('[1]Outside Edges'!M28&gt;=(12.7+1),"Yes","No")</f>
        <v>Yes</v>
      </c>
      <c r="J29" s="34" t="str">
        <f>IF('[1]Outside Edges'!N28&gt;=(12.7+1),"Yes","No")</f>
        <v>Yes</v>
      </c>
      <c r="K29" s="13" t="str">
        <f>IF(('[1]Outside Edges'!F28+6.1)&gt;=(12.7+1),"Yes","No")</f>
        <v>Yes</v>
      </c>
      <c r="L29" s="140" t="str">
        <f>IF(('[1]Outside Edges'!G28+6.1)&gt;=(12.7+1),"Yes","No")</f>
        <v>Yes</v>
      </c>
      <c r="M29" s="33" t="str">
        <f>IF(('[1]Outside Edges'!H28+6.1)&gt;=(12.7+1),"Yes","No")</f>
        <v>Yes</v>
      </c>
      <c r="N29" s="33" t="str">
        <f>IF(('[1]Outside Edges'!I28+6.1)&gt;=(12.7+1),"Yes","No")</f>
        <v>Yes</v>
      </c>
      <c r="O29" s="33" t="str">
        <f>IF(('[1]Outside Edges'!J28+6.1)&gt;=(12.7+1),"Yes","No")</f>
        <v>Yes</v>
      </c>
      <c r="P29" s="33" t="str">
        <f>IF(('[1]Outside Edges'!K28+6.1)&gt;=(12.7+1),"Yes","No")</f>
        <v>Yes</v>
      </c>
      <c r="Q29" s="34" t="str">
        <f>IF(('[1]Outside Edges'!L28+6.1)&gt;=(12.7+1),"Yes","No")</f>
        <v>Yes</v>
      </c>
      <c r="R29" s="33" t="str">
        <f>IF(('[1]Outside Edges'!M28+6.1)&gt;=(12.7+1),"Yes","No")</f>
        <v>Yes</v>
      </c>
      <c r="S29" s="35" t="str">
        <f>IF(('[1]Outside Edges'!N28+6.1)&gt;=(12.7+1),"Yes","No")</f>
        <v>Yes</v>
      </c>
    </row>
    <row r="30" spans="1:19" ht="15.75" customHeight="1" thickBot="1" x14ac:dyDescent="0.3">
      <c r="A30" s="166" t="str">
        <f>IF('[1]Outside Edges'!$A29&lt;&gt;"",'[1]Outside Edges'!$A29,"")</f>
        <v>D27</v>
      </c>
      <c r="B30" s="140" t="str">
        <f>IF('[1]Outside Edges'!F29&gt;=(12.7+1),"Yes","No")</f>
        <v>No</v>
      </c>
      <c r="C30" s="140" t="str">
        <f>IF('[1]Outside Edges'!G29&gt;=(12.7+1),"Yes","No")</f>
        <v>No</v>
      </c>
      <c r="D30" s="33" t="str">
        <f>IF('[1]Outside Edges'!H29&gt;=(12.7+1),"Yes","No")</f>
        <v>No</v>
      </c>
      <c r="E30" s="33" t="str">
        <f>IF('[1]Outside Edges'!I29&gt;=(12.7+1),"Yes","No")</f>
        <v>No</v>
      </c>
      <c r="F30" s="33" t="str">
        <f>IF('[1]Outside Edges'!J29&gt;=(12.7+1),"Yes","No")</f>
        <v>Yes</v>
      </c>
      <c r="G30" s="33" t="str">
        <f>IF('[1]Outside Edges'!K29&gt;=(12.7+1),"Yes","No")</f>
        <v>Yes</v>
      </c>
      <c r="H30" s="34" t="str">
        <f>IF('[1]Outside Edges'!L29&gt;=(12.7+1),"Yes","No")</f>
        <v>Yes</v>
      </c>
      <c r="I30" s="34" t="str">
        <f>IF('[1]Outside Edges'!M29&gt;=(12.7+1),"Yes","No")</f>
        <v>Yes</v>
      </c>
      <c r="J30" s="34" t="str">
        <f>IF('[1]Outside Edges'!N29&gt;=(12.7+1),"Yes","No")</f>
        <v>Yes</v>
      </c>
      <c r="K30" s="13" t="str">
        <f>IF(('[1]Outside Edges'!F29+6.1)&gt;=(12.7+1),"Yes","No")</f>
        <v>Yes</v>
      </c>
      <c r="L30" s="140" t="str">
        <f>IF(('[1]Outside Edges'!G29+6.1)&gt;=(12.7+1),"Yes","No")</f>
        <v>No</v>
      </c>
      <c r="M30" s="33" t="str">
        <f>IF(('[1]Outside Edges'!H29+6.1)&gt;=(12.7+1),"Yes","No")</f>
        <v>No</v>
      </c>
      <c r="N30" s="33" t="str">
        <f>IF(('[1]Outside Edges'!I29+6.1)&gt;=(12.7+1),"Yes","No")</f>
        <v>No</v>
      </c>
      <c r="O30" s="33" t="str">
        <f>IF(('[1]Outside Edges'!J29+6.1)&gt;=(12.7+1),"Yes","No")</f>
        <v>Yes</v>
      </c>
      <c r="P30" s="33" t="str">
        <f>IF(('[1]Outside Edges'!K29+6.1)&gt;=(12.7+1),"Yes","No")</f>
        <v>Yes</v>
      </c>
      <c r="Q30" s="34" t="str">
        <f>IF(('[1]Outside Edges'!L29+6.1)&gt;=(12.7+1),"Yes","No")</f>
        <v>Yes</v>
      </c>
      <c r="R30" s="33" t="str">
        <f>IF(('[1]Outside Edges'!M29+6.1)&gt;=(12.7+1),"Yes","No")</f>
        <v>Yes</v>
      </c>
      <c r="S30" s="35" t="str">
        <f>IF(('[1]Outside Edges'!N29+6.1)&gt;=(12.7+1),"Yes","No")</f>
        <v>Yes</v>
      </c>
    </row>
    <row r="31" spans="1:19" ht="15.75" customHeight="1" thickBot="1" x14ac:dyDescent="0.3">
      <c r="A31" s="139" t="str">
        <f>IF('[1]Outside Edges'!$A30&lt;&gt;"",'[1]Outside Edges'!$A30,"")</f>
        <v>D28</v>
      </c>
      <c r="B31" s="140" t="str">
        <f>IF('[1]Outside Edges'!F30&gt;=(12.7+1),"Yes","No")</f>
        <v>No</v>
      </c>
      <c r="C31" s="140" t="str">
        <f>IF('[1]Outside Edges'!G30&gt;=(12.7+1),"Yes","No")</f>
        <v>Yes</v>
      </c>
      <c r="D31" s="33" t="str">
        <f>IF('[1]Outside Edges'!H30&gt;=(12.7+1),"Yes","No")</f>
        <v>Yes</v>
      </c>
      <c r="E31" s="33" t="str">
        <f>IF('[1]Outside Edges'!I30&gt;=(12.7+1),"Yes","No")</f>
        <v>Yes</v>
      </c>
      <c r="F31" s="33" t="str">
        <f>IF('[1]Outside Edges'!J30&gt;=(12.7+1),"Yes","No")</f>
        <v>Yes</v>
      </c>
      <c r="G31" s="33" t="str">
        <f>IF('[1]Outside Edges'!K30&gt;=(12.7+1),"Yes","No")</f>
        <v>Yes</v>
      </c>
      <c r="H31" s="34" t="str">
        <f>IF('[1]Outside Edges'!L30&gt;=(12.7+1),"Yes","No")</f>
        <v>Yes</v>
      </c>
      <c r="I31" s="34" t="str">
        <f>IF('[1]Outside Edges'!M30&gt;=(12.7+1),"Yes","No")</f>
        <v>Yes</v>
      </c>
      <c r="J31" s="34" t="str">
        <f>IF('[1]Outside Edges'!N30&gt;=(12.7+1),"Yes","No")</f>
        <v>Yes</v>
      </c>
      <c r="K31" s="13" t="str">
        <f>IF(('[1]Outside Edges'!F30+6.1)&gt;=(12.7+1),"Yes","No")</f>
        <v>Yes</v>
      </c>
      <c r="L31" s="140" t="str">
        <f>IF(('[1]Outside Edges'!G30+6.1)&gt;=(12.7+1),"Yes","No")</f>
        <v>Yes</v>
      </c>
      <c r="M31" s="33" t="str">
        <f>IF(('[1]Outside Edges'!H30+6.1)&gt;=(12.7+1),"Yes","No")</f>
        <v>Yes</v>
      </c>
      <c r="N31" s="33" t="str">
        <f>IF(('[1]Outside Edges'!I30+6.1)&gt;=(12.7+1),"Yes","No")</f>
        <v>Yes</v>
      </c>
      <c r="O31" s="33" t="str">
        <f>IF(('[1]Outside Edges'!J30+6.1)&gt;=(12.7+1),"Yes","No")</f>
        <v>Yes</v>
      </c>
      <c r="P31" s="33" t="str">
        <f>IF(('[1]Outside Edges'!K30+6.1)&gt;=(12.7+1),"Yes","No")</f>
        <v>Yes</v>
      </c>
      <c r="Q31" s="34" t="str">
        <f>IF(('[1]Outside Edges'!L30+6.1)&gt;=(12.7+1),"Yes","No")</f>
        <v>Yes</v>
      </c>
      <c r="R31" s="33" t="str">
        <f>IF(('[1]Outside Edges'!M30+6.1)&gt;=(12.7+1),"Yes","No")</f>
        <v>Yes</v>
      </c>
      <c r="S31" s="35" t="str">
        <f>IF(('[1]Outside Edges'!N30+6.1)&gt;=(12.7+1),"Yes","No")</f>
        <v>Yes</v>
      </c>
    </row>
    <row r="32" spans="1:19" ht="15.75" customHeight="1" thickBot="1" x14ac:dyDescent="0.3">
      <c r="A32" s="168" t="str">
        <f>IF('[1]Outside Edges'!$A31&lt;&gt;"",'[1]Outside Edges'!$A31,"")</f>
        <v>D29</v>
      </c>
      <c r="B32" s="140" t="str">
        <f>IF('[1]Outside Edges'!F31&gt;=(12.7+1),"Yes","No")</f>
        <v>No</v>
      </c>
      <c r="C32" s="140" t="str">
        <f>IF('[1]Outside Edges'!G31&gt;=(12.7+1),"Yes","No")</f>
        <v>No</v>
      </c>
      <c r="D32" s="33" t="str">
        <f>IF('[1]Outside Edges'!H31&gt;=(12.7+1),"Yes","No")</f>
        <v>No</v>
      </c>
      <c r="E32" s="33" t="str">
        <f>IF('[1]Outside Edges'!I31&gt;=(12.7+1),"Yes","No")</f>
        <v>No</v>
      </c>
      <c r="F32" s="33" t="str">
        <f>IF('[1]Outside Edges'!J31&gt;=(12.7+1),"Yes","No")</f>
        <v>No</v>
      </c>
      <c r="G32" s="33" t="str">
        <f>IF('[1]Outside Edges'!K31&gt;=(12.7+1),"Yes","No")</f>
        <v>Yes</v>
      </c>
      <c r="H32" s="34" t="str">
        <f>IF('[1]Outside Edges'!L31&gt;=(12.7+1),"Yes","No")</f>
        <v>Yes</v>
      </c>
      <c r="I32" s="34" t="str">
        <f>IF('[1]Outside Edges'!M31&gt;=(12.7+1),"Yes","No")</f>
        <v>Yes</v>
      </c>
      <c r="J32" s="34" t="str">
        <f>IF('[1]Outside Edges'!N31&gt;=(12.7+1),"Yes","No")</f>
        <v>Yes</v>
      </c>
      <c r="K32" s="190" t="str">
        <f>IF(('[1]Outside Edges'!F31+6.1)&gt;=(12.7+1),"No","No")</f>
        <v>No</v>
      </c>
      <c r="L32" s="140" t="str">
        <f>IF(('[1]Outside Edges'!G31+6.1)&gt;=(12.7+1),"Yes","No")</f>
        <v>No</v>
      </c>
      <c r="M32" s="33" t="str">
        <f>IF(('[1]Outside Edges'!H31+6.1)&gt;=(12.7+1),"Yes","No")</f>
        <v>No</v>
      </c>
      <c r="N32" s="33" t="str">
        <f>IF(('[1]Outside Edges'!I31+6.1)&gt;=(12.7+1),"Yes","No")</f>
        <v>No</v>
      </c>
      <c r="O32" s="33" t="str">
        <f>IF(('[1]Outside Edges'!J31+6.1)&gt;=(12.7+1),"Yes","No")</f>
        <v>No</v>
      </c>
      <c r="P32" s="189" t="str">
        <f>IF(('[1]Outside Edges'!K31+6.1)&gt;=(12.7+1),"No","No")</f>
        <v>No</v>
      </c>
      <c r="Q32" s="187" t="str">
        <f>IF(('[1]Outside Edges'!L31+6.1)&gt;=(12.7+1),"No","No")</f>
        <v>No</v>
      </c>
      <c r="R32" s="189" t="str">
        <f>IF(('[1]Outside Edges'!M31+6.1)&gt;=(12.7+1),"No","No")</f>
        <v>No</v>
      </c>
      <c r="S32" s="200" t="str">
        <f>IF(('[1]Outside Edges'!N31+6.1)&gt;=(12.7+1),"No","No")</f>
        <v>No</v>
      </c>
    </row>
    <row r="33" spans="1:19" ht="15.75" customHeight="1" thickBot="1" x14ac:dyDescent="0.3">
      <c r="A33" s="139" t="str">
        <f>IF('[1]Outside Edges'!$A32&lt;&gt;"",'[1]Outside Edges'!$A32,"")</f>
        <v>D30</v>
      </c>
      <c r="B33" s="140" t="str">
        <f>IF('[1]Outside Edges'!F32&gt;=(12.7+1),"Yes","No")</f>
        <v>No</v>
      </c>
      <c r="C33" s="140" t="str">
        <f>IF('[1]Outside Edges'!G32&gt;=(12.7+1),"No","No")</f>
        <v>No</v>
      </c>
      <c r="D33" s="33" t="str">
        <f>IF('[1]Outside Edges'!H32&gt;=(12.7+1),"Yes","No")</f>
        <v>Yes</v>
      </c>
      <c r="E33" s="33" t="str">
        <f>IF('[1]Outside Edges'!I32&gt;=(12.7+1),"Yes","No")</f>
        <v>Yes</v>
      </c>
      <c r="F33" s="33" t="str">
        <f>IF('[1]Outside Edges'!J32&gt;=(12.7+1),"Yes","No")</f>
        <v>Yes</v>
      </c>
      <c r="G33" s="33" t="str">
        <f>IF('[1]Outside Edges'!K32&gt;=(12.7+1),"Yes","No")</f>
        <v>Yes</v>
      </c>
      <c r="H33" s="34" t="str">
        <f>IF('[1]Outside Edges'!L32&gt;=(12.7+1),"Yes","No")</f>
        <v>Yes</v>
      </c>
      <c r="I33" s="34" t="str">
        <f>IF('[1]Outside Edges'!M32&gt;=(12.7+1),"Yes","No")</f>
        <v>Yes</v>
      </c>
      <c r="J33" s="34" t="str">
        <f>IF('[1]Outside Edges'!N32&gt;=(12.7+1),"Yes","No")</f>
        <v>Yes</v>
      </c>
      <c r="K33" s="13" t="str">
        <f>IF(('[1]Outside Edges'!F32+6.1)&gt;=(12.7+1),"Yes","No")</f>
        <v>Yes</v>
      </c>
      <c r="L33" s="140" t="str">
        <f>IF(('[1]Outside Edges'!G32+6.1)&gt;=(12.7+1),"Yes","No")</f>
        <v>Yes</v>
      </c>
      <c r="M33" s="33" t="str">
        <f>IF(('[1]Outside Edges'!H32+6.1)&gt;=(12.7+1),"Yes","No")</f>
        <v>Yes</v>
      </c>
      <c r="N33" s="33" t="str">
        <f>IF(('[1]Outside Edges'!I32+6.1)&gt;=(12.7+1),"Yes","No")</f>
        <v>Yes</v>
      </c>
      <c r="O33" s="33" t="str">
        <f>IF(('[1]Outside Edges'!J32+6.1)&gt;=(12.7+1),"Yes","No")</f>
        <v>Yes</v>
      </c>
      <c r="P33" s="33" t="str">
        <f>IF(('[1]Outside Edges'!K32+6.1)&gt;=(12.7+1),"Yes","No")</f>
        <v>Yes</v>
      </c>
      <c r="Q33" s="34" t="str">
        <f>IF(('[1]Outside Edges'!L32+6.1)&gt;=(12.7+1),"Yes","No")</f>
        <v>Yes</v>
      </c>
      <c r="R33" s="33" t="str">
        <f>IF(('[1]Outside Edges'!M32+6.1)&gt;=(12.7+1),"Yes","No")</f>
        <v>Yes</v>
      </c>
      <c r="S33" s="35" t="str">
        <f>IF(('[1]Outside Edges'!N32+6.1)&gt;=(12.7+1),"Yes","No")</f>
        <v>Yes</v>
      </c>
    </row>
    <row r="34" spans="1:19" ht="15.75" customHeight="1" thickBot="1" x14ac:dyDescent="0.3">
      <c r="A34" s="138" t="str">
        <f>IF('[1]Outside Edges'!$A33&lt;&gt;"",'[1]Outside Edges'!$A33,"")</f>
        <v>D31</v>
      </c>
      <c r="B34" s="140" t="str">
        <f>IF('[1]Outside Edges'!F33&gt;=(12.7+1),"Yes","No")</f>
        <v>No</v>
      </c>
      <c r="C34" s="188" t="str">
        <f>IF('[1]Outside Edges'!G33&gt;=(12.7+1),"Yes","No")</f>
        <v>No</v>
      </c>
      <c r="D34" s="189" t="str">
        <f>IF('[1]Outside Edges'!H33&gt;=(12.7+1),"No","No")</f>
        <v>No</v>
      </c>
      <c r="E34" s="33" t="str">
        <f>IF('[1]Outside Edges'!I33&gt;=(12.7+1),"Yes","No")</f>
        <v>Yes</v>
      </c>
      <c r="F34" s="33" t="str">
        <f>IF('[1]Outside Edges'!J33&gt;=(12.7+1),"Yes","No")</f>
        <v>Yes</v>
      </c>
      <c r="G34" s="33" t="str">
        <f>IF('[1]Outside Edges'!K33&gt;=(12.7+1),"Yes","No")</f>
        <v>Yes</v>
      </c>
      <c r="H34" s="34" t="str">
        <f>IF('[1]Outside Edges'!L33&gt;=(12.7+1),"Yes","No")</f>
        <v>Yes</v>
      </c>
      <c r="I34" s="34" t="str">
        <f>IF('[1]Outside Edges'!M33&gt;=(12.7+1),"Yes","No")</f>
        <v>Yes</v>
      </c>
      <c r="J34" s="34" t="str">
        <f>IF('[1]Outside Edges'!N33&gt;=(12.7+1),"Yes","No")</f>
        <v>Yes</v>
      </c>
      <c r="K34" s="13" t="str">
        <f>IF(('[1]Outside Edges'!F33+6.1)&gt;=(12.7+1),"Yes","No")</f>
        <v>Yes</v>
      </c>
      <c r="L34" s="140" t="str">
        <f>IF(('[1]Outside Edges'!G33+6.1)&gt;=(12.7+1),"Yes","No")</f>
        <v>Yes</v>
      </c>
      <c r="M34" s="33" t="str">
        <f>IF(('[1]Outside Edges'!H33+6.1)&gt;=(12.7+1),"Yes","No")</f>
        <v>Yes</v>
      </c>
      <c r="N34" s="33" t="str">
        <f>IF(('[1]Outside Edges'!I33+6.1)&gt;=(12.7+1),"Yes","No")</f>
        <v>Yes</v>
      </c>
      <c r="O34" s="33" t="str">
        <f>IF(('[1]Outside Edges'!J33+6.1)&gt;=(12.7+1),"Yes","No")</f>
        <v>Yes</v>
      </c>
      <c r="P34" s="33" t="str">
        <f>IF(('[1]Outside Edges'!K33+6.1)&gt;=(12.7+1),"Yes","No")</f>
        <v>Yes</v>
      </c>
      <c r="Q34" s="34" t="str">
        <f>IF(('[1]Outside Edges'!L33+6.1)&gt;=(12.7+1),"Yes","No")</f>
        <v>Yes</v>
      </c>
      <c r="R34" s="33" t="str">
        <f>IF(('[1]Outside Edges'!M33+6.1)&gt;=(12.7+1),"Yes","No")</f>
        <v>Yes</v>
      </c>
      <c r="S34" s="35" t="str">
        <f>IF(('[1]Outside Edges'!N33+6.1)&gt;=(12.7+1),"Yes","No")</f>
        <v>Yes</v>
      </c>
    </row>
    <row r="35" spans="1:19" ht="15.75" customHeight="1" thickBot="1" x14ac:dyDescent="0.3">
      <c r="A35" s="139" t="str">
        <f>IF('[1]Outside Edges'!$A34&lt;&gt;"",'[1]Outside Edges'!$A34,"")</f>
        <v>D32</v>
      </c>
      <c r="B35" s="140" t="str">
        <f>IF('[1]Outside Edges'!F34&gt;=(12.7+1),"Yes","No")</f>
        <v>Yes</v>
      </c>
      <c r="C35" s="140" t="str">
        <f>IF('[1]Outside Edges'!G34&gt;=(12.7+1),"Yes","No")</f>
        <v>Yes</v>
      </c>
      <c r="D35" s="33" t="str">
        <f>IF('[1]Outside Edges'!H34&gt;=(12.7+1),"Yes","No")</f>
        <v>Yes</v>
      </c>
      <c r="E35" s="33" t="str">
        <f>IF('[1]Outside Edges'!I34&gt;=(12.7+1),"Yes","No")</f>
        <v>Yes</v>
      </c>
      <c r="F35" s="33" t="str">
        <f>IF('[1]Outside Edges'!J34&gt;=(12.7+1),"Yes","No")</f>
        <v>Yes</v>
      </c>
      <c r="G35" s="33" t="str">
        <f>IF('[1]Outside Edges'!K34&gt;=(12.7+1),"Yes","No")</f>
        <v>Yes</v>
      </c>
      <c r="H35" s="34" t="str">
        <f>IF('[1]Outside Edges'!L34&gt;=(12.7+1),"Yes","No")</f>
        <v>Yes</v>
      </c>
      <c r="I35" s="34" t="str">
        <f>IF('[1]Outside Edges'!M34&gt;=(12.7+1),"Yes","No")</f>
        <v>Yes</v>
      </c>
      <c r="J35" s="34" t="str">
        <f>IF('[1]Outside Edges'!N34&gt;=(12.7+1),"Yes","No")</f>
        <v>Yes</v>
      </c>
      <c r="K35" s="13" t="str">
        <f>IF(('[1]Outside Edges'!F34+6.1)&gt;=(12.7+1),"Yes","No")</f>
        <v>Yes</v>
      </c>
      <c r="L35" s="140" t="str">
        <f>IF(('[1]Outside Edges'!G34+6.1)&gt;=(12.7+1),"Yes","No")</f>
        <v>Yes</v>
      </c>
      <c r="M35" s="33" t="str">
        <f>IF(('[1]Outside Edges'!H34+6.1)&gt;=(12.7+1),"Yes","No")</f>
        <v>Yes</v>
      </c>
      <c r="N35" s="33" t="str">
        <f>IF(('[1]Outside Edges'!I34+6.1)&gt;=(12.7+1),"Yes","No")</f>
        <v>Yes</v>
      </c>
      <c r="O35" s="33" t="str">
        <f>IF(('[1]Outside Edges'!J34+6.1)&gt;=(12.7+1),"Yes","No")</f>
        <v>Yes</v>
      </c>
      <c r="P35" s="33" t="str">
        <f>IF(('[1]Outside Edges'!K34+6.1)&gt;=(12.7+1),"Yes","No")</f>
        <v>Yes</v>
      </c>
      <c r="Q35" s="34" t="str">
        <f>IF(('[1]Outside Edges'!L34+6.1)&gt;=(12.7+1),"Yes","No")</f>
        <v>Yes</v>
      </c>
      <c r="R35" s="33" t="str">
        <f>IF(('[1]Outside Edges'!M34+6.1)&gt;=(12.7+1),"Yes","No")</f>
        <v>Yes</v>
      </c>
      <c r="S35" s="35" t="str">
        <f>IF(('[1]Outside Edges'!N34+6.1)&gt;=(12.7+1),"Yes","No")</f>
        <v>Yes</v>
      </c>
    </row>
    <row r="36" spans="1:19" ht="15.75" customHeight="1" thickBot="1" x14ac:dyDescent="0.3">
      <c r="A36" s="138" t="str">
        <f>IF('[1]Outside Edges'!$A35&lt;&gt;"",'[1]Outside Edges'!$A35,"")</f>
        <v>D33</v>
      </c>
      <c r="B36" s="140" t="str">
        <f>IF('[1]Outside Edges'!F35&gt;=(12.7+1),"Yes","No")</f>
        <v>Yes</v>
      </c>
      <c r="C36" s="140" t="str">
        <f>IF('[1]Outside Edges'!G35&gt;=(12.7+1),"Yes","No")</f>
        <v>Yes</v>
      </c>
      <c r="D36" s="33" t="str">
        <f>IF('[1]Outside Edges'!H35&gt;=(12.7+1),"Yes","No")</f>
        <v>Yes</v>
      </c>
      <c r="E36" s="33" t="str">
        <f>IF('[1]Outside Edges'!I35&gt;=(12.7+1),"Yes","No")</f>
        <v>Yes</v>
      </c>
      <c r="F36" s="33" t="str">
        <f>IF('[1]Outside Edges'!J35&gt;=(12.7+1),"Yes","No")</f>
        <v>Yes</v>
      </c>
      <c r="G36" s="33" t="str">
        <f>IF('[1]Outside Edges'!K35&gt;=(12.7+1),"Yes","No")</f>
        <v>Yes</v>
      </c>
      <c r="H36" s="34" t="str">
        <f>IF('[1]Outside Edges'!L35&gt;=(12.7+1),"Yes","No")</f>
        <v>Yes</v>
      </c>
      <c r="I36" s="34" t="str">
        <f>IF('[1]Outside Edges'!M35&gt;=(12.7+1),"Yes","No")</f>
        <v>Yes</v>
      </c>
      <c r="J36" s="34" t="str">
        <f>IF('[1]Outside Edges'!N35&gt;=(12.7+1),"Yes","No")</f>
        <v>Yes</v>
      </c>
      <c r="K36" s="13" t="str">
        <f>IF(('[1]Outside Edges'!F35+6.1)&gt;=(12.7+1),"Yes","No")</f>
        <v>Yes</v>
      </c>
      <c r="L36" s="140" t="str">
        <f>IF(('[1]Outside Edges'!G35+6.1)&gt;=(12.7+1),"Yes","No")</f>
        <v>Yes</v>
      </c>
      <c r="M36" s="33" t="str">
        <f>IF(('[1]Outside Edges'!H35+6.1)&gt;=(12.7+1),"Yes","No")</f>
        <v>Yes</v>
      </c>
      <c r="N36" s="33" t="str">
        <f>IF(('[1]Outside Edges'!I35+6.1)&gt;=(12.7+1),"Yes","No")</f>
        <v>Yes</v>
      </c>
      <c r="O36" s="33" t="str">
        <f>IF(('[1]Outside Edges'!J35+6.1)&gt;=(12.7+1),"Yes","No")</f>
        <v>Yes</v>
      </c>
      <c r="P36" s="33" t="str">
        <f>IF(('[1]Outside Edges'!K35+6.1)&gt;=(12.7+1),"Yes","No")</f>
        <v>Yes</v>
      </c>
      <c r="Q36" s="34" t="str">
        <f>IF(('[1]Outside Edges'!L35+6.1)&gt;=(12.7+1),"Yes","No")</f>
        <v>Yes</v>
      </c>
      <c r="R36" s="33" t="str">
        <f>IF(('[1]Outside Edges'!M35+6.1)&gt;=(12.7+1),"Yes","No")</f>
        <v>Yes</v>
      </c>
      <c r="S36" s="35" t="str">
        <f>IF(('[1]Outside Edges'!N35+6.1)&gt;=(12.7+1),"Yes","No")</f>
        <v>Yes</v>
      </c>
    </row>
    <row r="37" spans="1:19" ht="15.75" customHeight="1" thickBot="1" x14ac:dyDescent="0.3">
      <c r="A37" s="139" t="str">
        <f>IF('[1]Outside Edges'!$A36&lt;&gt;"",'[1]Outside Edges'!$A36,"")</f>
        <v>D34</v>
      </c>
      <c r="B37" s="140" t="str">
        <f>IF('[1]Outside Edges'!F36&gt;=(12.7+1),"Yes","No")</f>
        <v>No</v>
      </c>
      <c r="C37" s="140" t="str">
        <f>IF('[1]Outside Edges'!G36&gt;=(12.7+1),"Yes","No")</f>
        <v>No</v>
      </c>
      <c r="D37" s="189" t="str">
        <f>IF('[1]Outside Edges'!H36&gt;=(12.7+1),"No","No")</f>
        <v>No</v>
      </c>
      <c r="E37" s="33" t="str">
        <f>IF('[1]Outside Edges'!I36&gt;=(12.7+1),"Yes","No")</f>
        <v>Yes</v>
      </c>
      <c r="F37" s="33" t="str">
        <f>IF('[1]Outside Edges'!J36&gt;=(12.7+1),"Yes","No")</f>
        <v>Yes</v>
      </c>
      <c r="G37" s="33" t="str">
        <f>IF('[1]Outside Edges'!K36&gt;=(12.7+1),"Yes","No")</f>
        <v>Yes</v>
      </c>
      <c r="H37" s="34" t="str">
        <f>IF('[1]Outside Edges'!L36&gt;=(12.7+1),"Yes","No")</f>
        <v>Yes</v>
      </c>
      <c r="I37" s="34" t="str">
        <f>IF('[1]Outside Edges'!M36&gt;=(12.7+1),"Yes","No")</f>
        <v>Yes</v>
      </c>
      <c r="J37" s="34" t="str">
        <f>IF('[1]Outside Edges'!N36&gt;=(12.7+1),"Yes","No")</f>
        <v>Yes</v>
      </c>
      <c r="K37" s="13" t="str">
        <f>IF(('[1]Outside Edges'!F36+6.1)&gt;=(12.7+1),"Yes","No")</f>
        <v>No</v>
      </c>
      <c r="L37" s="140" t="str">
        <f>IF(('[1]Outside Edges'!G36+6.1)&gt;=(12.7+1),"Yes","No")</f>
        <v>Yes</v>
      </c>
      <c r="M37" s="33" t="str">
        <f>IF(('[1]Outside Edges'!H36+6.1)&gt;=(12.7+1),"Yes","No")</f>
        <v>Yes</v>
      </c>
      <c r="N37" s="33" t="str">
        <f>IF(('[1]Outside Edges'!I36+6.1)&gt;=(12.7+1),"Yes","No")</f>
        <v>Yes</v>
      </c>
      <c r="O37" s="33" t="str">
        <f>IF(('[1]Outside Edges'!J36+6.1)&gt;=(12.7+1),"Yes","No")</f>
        <v>Yes</v>
      </c>
      <c r="P37" s="33" t="str">
        <f>IF(('[1]Outside Edges'!K36+6.1)&gt;=(12.7+1),"Yes","No")</f>
        <v>Yes</v>
      </c>
      <c r="Q37" s="34" t="str">
        <f>IF(('[1]Outside Edges'!L36+6.1)&gt;=(12.7+1),"Yes","No")</f>
        <v>Yes</v>
      </c>
      <c r="R37" s="33" t="str">
        <f>IF(('[1]Outside Edges'!M36+6.1)&gt;=(12.7+1),"Yes","No")</f>
        <v>Yes</v>
      </c>
      <c r="S37" s="35" t="str">
        <f>IF(('[1]Outside Edges'!N36+6.1)&gt;=(12.7+1),"Yes","No")</f>
        <v>Yes</v>
      </c>
    </row>
    <row r="38" spans="1:19" ht="15.75" customHeight="1" thickBot="1" x14ac:dyDescent="0.3">
      <c r="A38" s="138" t="str">
        <f>IF('[1]Outside Edges'!$A37&lt;&gt;"",'[1]Outside Edges'!$A37,"")</f>
        <v>D35</v>
      </c>
      <c r="B38" s="140" t="str">
        <f>IF('[1]Outside Edges'!F37&gt;=(12.7+1),"Yes","No")</f>
        <v>Yes</v>
      </c>
      <c r="C38" s="140" t="str">
        <f>IF('[1]Outside Edges'!G37&gt;=(12.7+1),"Yes","No")</f>
        <v>Yes</v>
      </c>
      <c r="D38" s="33" t="str">
        <f>IF('[1]Outside Edges'!H37&gt;=(12.7+1),"Yes","No")</f>
        <v>Yes</v>
      </c>
      <c r="E38" s="33" t="str">
        <f>IF('[1]Outside Edges'!I37&gt;=(12.7+1),"Yes","No")</f>
        <v>Yes</v>
      </c>
      <c r="F38" s="33" t="str">
        <f>IF('[1]Outside Edges'!J37&gt;=(12.7+1),"Yes","No")</f>
        <v>Yes</v>
      </c>
      <c r="G38" s="33" t="str">
        <f>IF('[1]Outside Edges'!K37&gt;=(12.7+1),"Yes","No")</f>
        <v>Yes</v>
      </c>
      <c r="H38" s="34" t="str">
        <f>IF('[1]Outside Edges'!L37&gt;=(12.7+1),"Yes","No")</f>
        <v>Yes</v>
      </c>
      <c r="I38" s="34" t="str">
        <f>IF('[1]Outside Edges'!M37&gt;=(12.7+1),"Yes","No")</f>
        <v>Yes</v>
      </c>
      <c r="J38" s="34" t="str">
        <f>IF('[1]Outside Edges'!N37&gt;=(12.7+1),"Yes","No")</f>
        <v>Yes</v>
      </c>
      <c r="K38" s="13" t="str">
        <f>IF(('[1]Outside Edges'!F37+6.1)&gt;=(12.7+1),"Yes","No")</f>
        <v>Yes</v>
      </c>
      <c r="L38" s="140" t="str">
        <f>IF(('[1]Outside Edges'!G37+6.1)&gt;=(12.7+1),"Yes","No")</f>
        <v>Yes</v>
      </c>
      <c r="M38" s="33" t="str">
        <f>IF(('[1]Outside Edges'!H37+6.1)&gt;=(12.7+1),"Yes","No")</f>
        <v>Yes</v>
      </c>
      <c r="N38" s="33" t="str">
        <f>IF(('[1]Outside Edges'!I37+6.1)&gt;=(12.7+1),"Yes","No")</f>
        <v>Yes</v>
      </c>
      <c r="O38" s="33" t="str">
        <f>IF(('[1]Outside Edges'!J37+6.1)&gt;=(12.7+1),"Yes","No")</f>
        <v>Yes</v>
      </c>
      <c r="P38" s="33" t="str">
        <f>IF(('[1]Outside Edges'!K37+6.1)&gt;=(12.7+1),"Yes","No")</f>
        <v>Yes</v>
      </c>
      <c r="Q38" s="34" t="str">
        <f>IF(('[1]Outside Edges'!L37+6.1)&gt;=(12.7+1),"Yes","No")</f>
        <v>Yes</v>
      </c>
      <c r="R38" s="33" t="str">
        <f>IF(('[1]Outside Edges'!M37+6.1)&gt;=(12.7+1),"Yes","No")</f>
        <v>Yes</v>
      </c>
      <c r="S38" s="35" t="str">
        <f>IF(('[1]Outside Edges'!N37+6.1)&gt;=(12.7+1),"Yes","No")</f>
        <v>Yes</v>
      </c>
    </row>
    <row r="39" spans="1:19" ht="15.75" customHeight="1" thickBot="1" x14ac:dyDescent="0.3">
      <c r="A39" s="167" t="str">
        <f>IF('[1]Outside Edges'!$A38&lt;&gt;"",'[1]Outside Edges'!$A38,"")</f>
        <v>D36</v>
      </c>
      <c r="B39" s="140" t="str">
        <f>IF('[1]Outside Edges'!F38&gt;=(12.7+1),"Yes","No")</f>
        <v>No</v>
      </c>
      <c r="C39" s="140" t="str">
        <f>IF('[1]Outside Edges'!G38&gt;=(12.7+1),"Yes","No")</f>
        <v>No</v>
      </c>
      <c r="D39" s="33" t="str">
        <f>IF('[1]Outside Edges'!H38&gt;=(12.7+1),"Yes","No")</f>
        <v>No</v>
      </c>
      <c r="E39" s="33" t="str">
        <f>IF('[1]Outside Edges'!I38&gt;=(12.7+1),"Yes","No")</f>
        <v>No</v>
      </c>
      <c r="F39" s="33" t="str">
        <f>IF('[1]Outside Edges'!J38&gt;=(12.7+1),"Yes","No")</f>
        <v>No</v>
      </c>
      <c r="G39" s="33" t="str">
        <f>IF('[1]Outside Edges'!K38&gt;=(12.7+1),"Yes","No")</f>
        <v>No</v>
      </c>
      <c r="H39" s="34" t="str">
        <f>IF('[1]Outside Edges'!L38&gt;=(12.7+1),"Yes","No")</f>
        <v>No</v>
      </c>
      <c r="I39" s="34" t="str">
        <f>IF('[1]Outside Edges'!M38&gt;=(12.7+1),"Yes","No")</f>
        <v>No</v>
      </c>
      <c r="J39" s="34" t="str">
        <f>IF('[1]Outside Edges'!N38&gt;=(12.7+1),"Yes","No")</f>
        <v>No</v>
      </c>
      <c r="K39" s="13" t="str">
        <f>IF(('[1]Outside Edges'!F38+6.1)&gt;=(12.7+1),"Yes","No")</f>
        <v>Yes</v>
      </c>
      <c r="L39" s="140" t="str">
        <f>IF(('[1]Outside Edges'!G38+6.1)&gt;=(12.7+1),"Yes","No")</f>
        <v>No</v>
      </c>
      <c r="M39" s="33" t="str">
        <f>IF(('[1]Outside Edges'!H38+6.1)&gt;=(12.7+1),"Yes","No")</f>
        <v>No</v>
      </c>
      <c r="N39" s="33" t="str">
        <f>IF(('[1]Outside Edges'!I38+6.1)&gt;=(12.7+1),"Yes","No")</f>
        <v>No</v>
      </c>
      <c r="O39" s="33" t="str">
        <f>IF(('[1]Outside Edges'!J38+6.1)&gt;=(12.7+1),"Yes","No")</f>
        <v>No</v>
      </c>
      <c r="P39" s="33" t="str">
        <f>IF(('[1]Outside Edges'!K38+6.1)&gt;=(12.7+1),"Yes","No")</f>
        <v>No</v>
      </c>
      <c r="Q39" s="34" t="str">
        <f>IF(('[1]Outside Edges'!L38+6.1)&gt;=(12.7+1),"Yes","No")</f>
        <v>No</v>
      </c>
      <c r="R39" s="33" t="str">
        <f>IF(('[1]Outside Edges'!M38+6.1)&gt;=(12.7+1),"Yes","No")</f>
        <v>No</v>
      </c>
      <c r="S39" s="35" t="str">
        <f>IF(('[1]Outside Edges'!N38+6.1)&gt;=(12.7+1),"Yes","No")</f>
        <v>No</v>
      </c>
    </row>
    <row r="40" spans="1:19" ht="15.75" customHeight="1" thickBot="1" x14ac:dyDescent="0.3">
      <c r="A40" s="138" t="str">
        <f>IF('[1]Outside Edges'!$A39&lt;&gt;"",'[1]Outside Edges'!$A39,"")</f>
        <v>D37</v>
      </c>
      <c r="B40" s="140" t="str">
        <f>IF('[1]Outside Edges'!F39&gt;=(12.7+1),"Yes","No")</f>
        <v>No</v>
      </c>
      <c r="C40" s="140" t="str">
        <f>IF('[1]Outside Edges'!G39&gt;=(12.7+1),"Yes","No")</f>
        <v>No</v>
      </c>
      <c r="D40" s="33" t="str">
        <f>IF('[1]Outside Edges'!H39&gt;=(12.7+1),"Yes","No")</f>
        <v>No</v>
      </c>
      <c r="E40" s="33" t="str">
        <f>IF('[1]Outside Edges'!I39&gt;=(12.7+1),"Yes","No")</f>
        <v>No</v>
      </c>
      <c r="F40" s="33" t="str">
        <f>IF('[1]Outside Edges'!J39&gt;=(12.7+1),"Yes","No")</f>
        <v>Yes</v>
      </c>
      <c r="G40" s="33" t="str">
        <f>IF('[1]Outside Edges'!K39&gt;=(12.7+1),"Yes","No")</f>
        <v>Yes</v>
      </c>
      <c r="H40" s="34" t="str">
        <f>IF('[1]Outside Edges'!L39&gt;=(12.7+1),"Yes","No")</f>
        <v>Yes</v>
      </c>
      <c r="I40" s="34" t="str">
        <f>IF('[1]Outside Edges'!M39&gt;=(12.7+1),"Yes","No")</f>
        <v>Yes</v>
      </c>
      <c r="J40" s="34" t="str">
        <f>IF('[1]Outside Edges'!N39&gt;=(12.7+1),"Yes","No")</f>
        <v>Yes</v>
      </c>
      <c r="K40" s="13" t="str">
        <f>IF(('[1]Outside Edges'!F39+6.1)&gt;=(12.7+1),"Yes","No")</f>
        <v>No</v>
      </c>
      <c r="L40" s="140" t="str">
        <f>IF(('[1]Outside Edges'!G39+6.1)&gt;=(12.7+1),"Yes","No")</f>
        <v>Yes</v>
      </c>
      <c r="M40" s="33" t="str">
        <f>IF(('[1]Outside Edges'!H39+6.1)&gt;=(12.7+1),"Yes","No")</f>
        <v>Yes</v>
      </c>
      <c r="N40" s="33" t="str">
        <f>IF(('[1]Outside Edges'!I39+6.1)&gt;=(12.7+1),"Yes","No")</f>
        <v>Yes</v>
      </c>
      <c r="O40" s="33" t="str">
        <f>IF(('[1]Outside Edges'!J39+6.1)&gt;=(12.7+1),"Yes","No")</f>
        <v>Yes</v>
      </c>
      <c r="P40" s="33" t="str">
        <f>IF(('[1]Outside Edges'!K39+6.1)&gt;=(12.7+1),"Yes","No")</f>
        <v>Yes</v>
      </c>
      <c r="Q40" s="34" t="str">
        <f>IF(('[1]Outside Edges'!L39+6.1)&gt;=(12.7+1),"Yes","No")</f>
        <v>Yes</v>
      </c>
      <c r="R40" s="33" t="str">
        <f>IF(('[1]Outside Edges'!M39+6.1)&gt;=(12.7+1),"Yes","No")</f>
        <v>Yes</v>
      </c>
      <c r="S40" s="35" t="str">
        <f>IF(('[1]Outside Edges'!N39+6.1)&gt;=(12.7+1),"Yes","No")</f>
        <v>Yes</v>
      </c>
    </row>
    <row r="41" spans="1:19" ht="15.75" customHeight="1" thickBot="1" x14ac:dyDescent="0.3">
      <c r="A41" s="139" t="str">
        <f>IF('[1]Outside Edges'!$A40&lt;&gt;"",'[1]Outside Edges'!$A40,"")</f>
        <v>D38</v>
      </c>
      <c r="B41" s="140" t="str">
        <f>IF('[1]Outside Edges'!F40&gt;=(12.7+1),"Yes","No")</f>
        <v>No</v>
      </c>
      <c r="C41" s="140" t="str">
        <f>IF('[1]Outside Edges'!G40&gt;=(12.7+1),"Yes","No")</f>
        <v>Yes</v>
      </c>
      <c r="D41" s="33" t="str">
        <f>IF('[1]Outside Edges'!H40&gt;=(12.7+1),"Yes","No")</f>
        <v>Yes</v>
      </c>
      <c r="E41" s="33" t="str">
        <f>IF('[1]Outside Edges'!I40&gt;=(12.7+1),"Yes","No")</f>
        <v>Yes</v>
      </c>
      <c r="F41" s="33" t="str">
        <f>IF('[1]Outside Edges'!J40&gt;=(12.7+1),"Yes","No")</f>
        <v>Yes</v>
      </c>
      <c r="G41" s="33" t="str">
        <f>IF('[1]Outside Edges'!K40&gt;=(12.7+1),"Yes","No")</f>
        <v>Yes</v>
      </c>
      <c r="H41" s="34" t="str">
        <f>IF('[1]Outside Edges'!L40&gt;=(12.7+1),"Yes","No")</f>
        <v>Yes</v>
      </c>
      <c r="I41" s="34" t="str">
        <f>IF('[1]Outside Edges'!M40&gt;=(12.7+1),"Yes","No")</f>
        <v>Yes</v>
      </c>
      <c r="J41" s="34" t="str">
        <f>IF('[1]Outside Edges'!N40&gt;=(12.7+1),"Yes","No")</f>
        <v>Yes</v>
      </c>
      <c r="K41" s="13" t="str">
        <f>IF(('[1]Outside Edges'!F40+6.1)&gt;=(12.7+1),"Yes","No")</f>
        <v>Yes</v>
      </c>
      <c r="L41" s="140" t="str">
        <f>IF(('[1]Outside Edges'!G40+6.1)&gt;=(12.7+1),"Yes","No")</f>
        <v>Yes</v>
      </c>
      <c r="M41" s="33" t="str">
        <f>IF(('[1]Outside Edges'!H40+6.1)&gt;=(12.7+1),"Yes","No")</f>
        <v>Yes</v>
      </c>
      <c r="N41" s="33" t="str">
        <f>IF(('[1]Outside Edges'!I40+6.1)&gt;=(12.7+1),"Yes","No")</f>
        <v>Yes</v>
      </c>
      <c r="O41" s="33" t="str">
        <f>IF(('[1]Outside Edges'!J40+6.1)&gt;=(12.7+1),"Yes","No")</f>
        <v>Yes</v>
      </c>
      <c r="P41" s="33" t="str">
        <f>IF(('[1]Outside Edges'!K40+6.1)&gt;=(12.7+1),"Yes","No")</f>
        <v>Yes</v>
      </c>
      <c r="Q41" s="34" t="str">
        <f>IF(('[1]Outside Edges'!L40+6.1)&gt;=(12.7+1),"Yes","No")</f>
        <v>Yes</v>
      </c>
      <c r="R41" s="33" t="str">
        <f>IF(('[1]Outside Edges'!M40+6.1)&gt;=(12.7+1),"Yes","No")</f>
        <v>Yes</v>
      </c>
      <c r="S41" s="35" t="str">
        <f>IF(('[1]Outside Edges'!N40+6.1)&gt;=(12.7+1),"Yes","No")</f>
        <v>Yes</v>
      </c>
    </row>
    <row r="42" spans="1:19" ht="15.75" customHeight="1" thickBot="1" x14ac:dyDescent="0.3">
      <c r="A42" s="166" t="str">
        <f>IF('[1]Outside Edges'!$A41&lt;&gt;"",'[1]Outside Edges'!$A41,"")</f>
        <v>D39</v>
      </c>
      <c r="B42" s="140" t="str">
        <f>IF('[1]Outside Edges'!F41&gt;=(12.7+1),"Yes","No")</f>
        <v>No</v>
      </c>
      <c r="C42" s="140" t="str">
        <f>IF('[1]Outside Edges'!G41&gt;=(12.7+1),"Yes","No")</f>
        <v>No</v>
      </c>
      <c r="D42" s="33" t="str">
        <f>IF('[1]Outside Edges'!H41&gt;=(12.7+1),"Yes","No")</f>
        <v>No</v>
      </c>
      <c r="E42" s="33" t="str">
        <f>IF('[1]Outside Edges'!I41&gt;=(12.7+1),"Yes","No")</f>
        <v>No</v>
      </c>
      <c r="F42" s="33" t="str">
        <f>IF('[1]Outside Edges'!J41&gt;=(12.7+1),"Yes","No")</f>
        <v>No</v>
      </c>
      <c r="G42" s="33" t="str">
        <f>IF('[1]Outside Edges'!K41&gt;=(12.7+1),"Yes","No")</f>
        <v>No</v>
      </c>
      <c r="H42" s="34" t="str">
        <f>IF('[1]Outside Edges'!L41&gt;=(12.7+1),"Yes","No")</f>
        <v>No</v>
      </c>
      <c r="I42" s="34" t="str">
        <f>IF('[1]Outside Edges'!M41&gt;=(12.7+1),"Yes","No")</f>
        <v>Yes</v>
      </c>
      <c r="J42" s="34" t="str">
        <f>IF('[1]Outside Edges'!N41&gt;=(12.7+1),"Yes","No")</f>
        <v>Yes</v>
      </c>
      <c r="K42" s="13" t="str">
        <f>IF(('[1]Outside Edges'!F41+6.1)&gt;=(12.7+1),"Yes","No")</f>
        <v>Yes</v>
      </c>
      <c r="L42" s="140" t="str">
        <f>IF(('[1]Outside Edges'!G41+6.1)&gt;=(12.7+1),"Yes","No")</f>
        <v>No</v>
      </c>
      <c r="M42" s="33" t="str">
        <f>IF(('[1]Outside Edges'!H41+6.1)&gt;=(12.7+1),"Yes","No")</f>
        <v>No</v>
      </c>
      <c r="N42" s="33" t="str">
        <f>IF(('[1]Outside Edges'!I41+6.1)&gt;=(12.7+1),"Yes","No")</f>
        <v>No</v>
      </c>
      <c r="O42" s="33" t="str">
        <f>IF(('[1]Outside Edges'!J41+6.1)&gt;=(12.7+1),"Yes","No")</f>
        <v>No</v>
      </c>
      <c r="P42" s="33" t="str">
        <f>IF(('[1]Outside Edges'!K41+6.1)&gt;=(12.7+1),"Yes","No")</f>
        <v>No</v>
      </c>
      <c r="Q42" s="34" t="str">
        <f>IF(('[1]Outside Edges'!L41+6.1)&gt;=(12.7+1),"Yes","No")</f>
        <v>No</v>
      </c>
      <c r="R42" s="33" t="str">
        <f>IF(('[1]Outside Edges'!M41+6.1)&gt;=(12.7+1),"Yes","No")</f>
        <v>Yes</v>
      </c>
      <c r="S42" s="35" t="str">
        <f>IF(('[1]Outside Edges'!N41+6.1)&gt;=(12.7+1),"Yes","No")</f>
        <v>Yes</v>
      </c>
    </row>
    <row r="43" spans="1:19" ht="15.75" customHeight="1" thickBot="1" x14ac:dyDescent="0.3">
      <c r="A43" s="139" t="str">
        <f>IF('[1]Outside Edges'!$A42&lt;&gt;"",'[1]Outside Edges'!$A42,"")</f>
        <v>D40</v>
      </c>
      <c r="B43" s="140" t="str">
        <f>IF('[1]Outside Edges'!F42&gt;=(12.7+1),"Yes","No")</f>
        <v>No</v>
      </c>
      <c r="C43" s="140" t="str">
        <f>IF('[1]Outside Edges'!G42&gt;=(12.7+1),"Yes","No")</f>
        <v>Yes</v>
      </c>
      <c r="D43" s="33" t="str">
        <f>IF('[1]Outside Edges'!H42&gt;=(12.7+1),"Yes","No")</f>
        <v>Yes</v>
      </c>
      <c r="E43" s="33" t="str">
        <f>IF('[1]Outside Edges'!I42&gt;=(12.7+1),"Yes","No")</f>
        <v>Yes</v>
      </c>
      <c r="F43" s="33" t="str">
        <f>IF('[1]Outside Edges'!J42&gt;=(12.7+1),"Yes","No")</f>
        <v>Yes</v>
      </c>
      <c r="G43" s="33" t="str">
        <f>IF('[1]Outside Edges'!K42&gt;=(12.7+1),"Yes","No")</f>
        <v>Yes</v>
      </c>
      <c r="H43" s="34" t="str">
        <f>IF('[1]Outside Edges'!L42&gt;=(12.7+1),"Yes","No")</f>
        <v>Yes</v>
      </c>
      <c r="I43" s="34" t="str">
        <f>IF('[1]Outside Edges'!M42&gt;=(12.7+1),"Yes","No")</f>
        <v>Yes</v>
      </c>
      <c r="J43" s="34" t="str">
        <f>IF('[1]Outside Edges'!N42&gt;=(12.7+1),"Yes","No")</f>
        <v>Yes</v>
      </c>
      <c r="K43" s="13" t="str">
        <f>IF(('[1]Outside Edges'!F42+6.1)&gt;=(12.7+1),"Yes","No")</f>
        <v>Yes</v>
      </c>
      <c r="L43" s="140" t="str">
        <f>IF(('[1]Outside Edges'!G42+6.1)&gt;=(12.7+1),"Yes","No")</f>
        <v>Yes</v>
      </c>
      <c r="M43" s="33" t="str">
        <f>IF(('[1]Outside Edges'!H42+6.1)&gt;=(12.7+1),"Yes","No")</f>
        <v>Yes</v>
      </c>
      <c r="N43" s="33" t="str">
        <f>IF(('[1]Outside Edges'!I42+6.1)&gt;=(12.7+1),"Yes","No")</f>
        <v>Yes</v>
      </c>
      <c r="O43" s="33" t="str">
        <f>IF(('[1]Outside Edges'!J42+6.1)&gt;=(12.7+1),"Yes","No")</f>
        <v>Yes</v>
      </c>
      <c r="P43" s="33" t="str">
        <f>IF(('[1]Outside Edges'!K42+6.1)&gt;=(12.7+1),"Yes","No")</f>
        <v>Yes</v>
      </c>
      <c r="Q43" s="34" t="str">
        <f>IF(('[1]Outside Edges'!L42+6.1)&gt;=(12.7+1),"Yes","No")</f>
        <v>Yes</v>
      </c>
      <c r="R43" s="33" t="str">
        <f>IF(('[1]Outside Edges'!M42+6.1)&gt;=(12.7+1),"Yes","No")</f>
        <v>Yes</v>
      </c>
      <c r="S43" s="35" t="str">
        <f>IF(('[1]Outside Edges'!N42+6.1)&gt;=(12.7+1),"Yes","No")</f>
        <v>Yes</v>
      </c>
    </row>
    <row r="44" spans="1:19" ht="15.75" customHeight="1" thickBot="1" x14ac:dyDescent="0.3">
      <c r="A44" s="138" t="str">
        <f>IF('[1]Outside Edges'!$A43&lt;&gt;"",'[1]Outside Edges'!$A43,"")</f>
        <v>D41</v>
      </c>
      <c r="B44" s="140" t="str">
        <f>IF('[1]Outside Edges'!F43&gt;=(12.7+1),"Yes","No")</f>
        <v>No</v>
      </c>
      <c r="C44" s="140" t="str">
        <f>IF('[1]Outside Edges'!G43&gt;=(12.7+1),"Yes","No")</f>
        <v>Yes</v>
      </c>
      <c r="D44" s="33" t="str">
        <f>IF('[1]Outside Edges'!H43&gt;=(12.7+1),"Yes","No")</f>
        <v>Yes</v>
      </c>
      <c r="E44" s="33" t="str">
        <f>IF('[1]Outside Edges'!I43&gt;=(12.7+1),"Yes","No")</f>
        <v>Yes</v>
      </c>
      <c r="F44" s="33" t="str">
        <f>IF('[1]Outside Edges'!J43&gt;=(12.7+1),"Yes","No")</f>
        <v>Yes</v>
      </c>
      <c r="G44" s="33" t="str">
        <f>IF('[1]Outside Edges'!K43&gt;=(12.7+1),"Yes","No")</f>
        <v>Yes</v>
      </c>
      <c r="H44" s="34" t="str">
        <f>IF('[1]Outside Edges'!L43&gt;=(12.7+1),"Yes","No")</f>
        <v>Yes</v>
      </c>
      <c r="I44" s="34" t="str">
        <f>IF('[1]Outside Edges'!M43&gt;=(12.7+1),"Yes","No")</f>
        <v>Yes</v>
      </c>
      <c r="J44" s="34" t="str">
        <f>IF('[1]Outside Edges'!N43&gt;=(12.7+1),"Yes","No")</f>
        <v>Yes</v>
      </c>
      <c r="K44" s="13" t="str">
        <f>IF(('[1]Outside Edges'!F43+6.1)&gt;=(12.7+1),"Yes","No")</f>
        <v>Yes</v>
      </c>
      <c r="L44" s="140" t="str">
        <f>IF(('[1]Outside Edges'!G43+6.1)&gt;=(12.7+1),"Yes","No")</f>
        <v>Yes</v>
      </c>
      <c r="M44" s="33" t="str">
        <f>IF(('[1]Outside Edges'!H43+6.1)&gt;=(12.7+1),"Yes","No")</f>
        <v>Yes</v>
      </c>
      <c r="N44" s="33" t="str">
        <f>IF(('[1]Outside Edges'!I43+6.1)&gt;=(12.7+1),"Yes","No")</f>
        <v>Yes</v>
      </c>
      <c r="O44" s="33" t="str">
        <f>IF(('[1]Outside Edges'!J43+6.1)&gt;=(12.7+1),"Yes","No")</f>
        <v>Yes</v>
      </c>
      <c r="P44" s="33" t="str">
        <f>IF(('[1]Outside Edges'!K43+6.1)&gt;=(12.7+1),"Yes","No")</f>
        <v>Yes</v>
      </c>
      <c r="Q44" s="34" t="str">
        <f>IF(('[1]Outside Edges'!L43+6.1)&gt;=(12.7+1),"Yes","No")</f>
        <v>Yes</v>
      </c>
      <c r="R44" s="33" t="str">
        <f>IF(('[1]Outside Edges'!M43+6.1)&gt;=(12.7+1),"Yes","No")</f>
        <v>Yes</v>
      </c>
      <c r="S44" s="35" t="str">
        <f>IF(('[1]Outside Edges'!N43+6.1)&gt;=(12.7+1),"Yes","No")</f>
        <v>Yes</v>
      </c>
    </row>
    <row r="45" spans="1:19" ht="15.75" customHeight="1" thickBot="1" x14ac:dyDescent="0.3">
      <c r="A45" s="139" t="str">
        <f>IF('[1]Outside Edges'!$A44&lt;&gt;"",'[1]Outside Edges'!$A44,"")</f>
        <v>D42</v>
      </c>
      <c r="B45" s="140" t="str">
        <f>IF('[1]Outside Edges'!F44&gt;=(12.7+1),"Yes","No")</f>
        <v>No</v>
      </c>
      <c r="C45" s="140" t="str">
        <f>IF('[1]Outside Edges'!G44&gt;=(12.7+1),"Yes","No")</f>
        <v>Yes</v>
      </c>
      <c r="D45" s="33" t="str">
        <f>IF('[1]Outside Edges'!H44&gt;=(12.7+1),"Yes","No")</f>
        <v>Yes</v>
      </c>
      <c r="E45" s="33" t="str">
        <f>IF('[1]Outside Edges'!I44&gt;=(12.7+1),"Yes","No")</f>
        <v>Yes</v>
      </c>
      <c r="F45" s="33" t="str">
        <f>IF('[1]Outside Edges'!J44&gt;=(12.7+1),"Yes","No")</f>
        <v>Yes</v>
      </c>
      <c r="G45" s="33" t="str">
        <f>IF('[1]Outside Edges'!K44&gt;=(12.7+1),"Yes","No")</f>
        <v>Yes</v>
      </c>
      <c r="H45" s="34" t="str">
        <f>IF('[1]Outside Edges'!L44&gt;=(12.7+1),"Yes","No")</f>
        <v>Yes</v>
      </c>
      <c r="I45" s="34" t="str">
        <f>IF('[1]Outside Edges'!M44&gt;=(12.7+1),"Yes","No")</f>
        <v>Yes</v>
      </c>
      <c r="J45" s="34" t="str">
        <f>IF('[1]Outside Edges'!N44&gt;=(12.7+1),"Yes","No")</f>
        <v>Yes</v>
      </c>
      <c r="K45" s="13" t="str">
        <f>IF(('[1]Outside Edges'!F44+6.1)&gt;=(12.7+1),"Yes","No")</f>
        <v>Yes</v>
      </c>
      <c r="L45" s="140" t="str">
        <f>IF(('[1]Outside Edges'!G44+6.1)&gt;=(12.7+1),"Yes","No")</f>
        <v>Yes</v>
      </c>
      <c r="M45" s="33" t="str">
        <f>IF(('[1]Outside Edges'!H44+6.1)&gt;=(12.7+1),"Yes","No")</f>
        <v>Yes</v>
      </c>
      <c r="N45" s="33" t="str">
        <f>IF(('[1]Outside Edges'!I44+6.1)&gt;=(12.7+1),"Yes","No")</f>
        <v>Yes</v>
      </c>
      <c r="O45" s="33" t="str">
        <f>IF(('[1]Outside Edges'!J44+6.1)&gt;=(12.7+1),"Yes","No")</f>
        <v>Yes</v>
      </c>
      <c r="P45" s="33" t="str">
        <f>IF(('[1]Outside Edges'!K44+6.1)&gt;=(12.7+1),"Yes","No")</f>
        <v>Yes</v>
      </c>
      <c r="Q45" s="34" t="str">
        <f>IF(('[1]Outside Edges'!L44+6.1)&gt;=(12.7+1),"Yes","No")</f>
        <v>Yes</v>
      </c>
      <c r="R45" s="33" t="str">
        <f>IF(('[1]Outside Edges'!M44+6.1)&gt;=(12.7+1),"Yes","No")</f>
        <v>Yes</v>
      </c>
      <c r="S45" s="35" t="str">
        <f>IF(('[1]Outside Edges'!N44+6.1)&gt;=(12.7+1),"Yes","No")</f>
        <v>Yes</v>
      </c>
    </row>
    <row r="46" spans="1:19" ht="15.75" customHeight="1" thickBot="1" x14ac:dyDescent="0.3">
      <c r="A46" s="138" t="str">
        <f>IF('[1]Outside Edges'!$A45&lt;&gt;"",'[1]Outside Edges'!$A45,"")</f>
        <v>D43</v>
      </c>
      <c r="B46" s="140" t="str">
        <f>IF('[1]Outside Edges'!F45&gt;=(12.7+1),"Yes","No")</f>
        <v>No</v>
      </c>
      <c r="C46" s="140" t="str">
        <f>IF('[1]Outside Edges'!G45&gt;=(12.7+1),"Yes","No")</f>
        <v>No</v>
      </c>
      <c r="D46" s="33" t="str">
        <f>IF('[1]Outside Edges'!H45&gt;=(12.7+1),"Yes","No")</f>
        <v>Yes</v>
      </c>
      <c r="E46" s="33" t="str">
        <f>IF('[1]Outside Edges'!I45&gt;=(12.7+1),"Yes","No")</f>
        <v>Yes</v>
      </c>
      <c r="F46" s="33" t="str">
        <f>IF('[1]Outside Edges'!J45&gt;=(12.7+1),"Yes","No")</f>
        <v>Yes</v>
      </c>
      <c r="G46" s="33" t="str">
        <f>IF('[1]Outside Edges'!K45&gt;=(12.7+1),"Yes","No")</f>
        <v>Yes</v>
      </c>
      <c r="H46" s="34" t="str">
        <f>IF('[1]Outside Edges'!L45&gt;=(12.7+1),"Yes","No")</f>
        <v>Yes</v>
      </c>
      <c r="I46" s="34" t="str">
        <f>IF('[1]Outside Edges'!M45&gt;=(12.7+1),"Yes","No")</f>
        <v>Yes</v>
      </c>
      <c r="J46" s="34" t="str">
        <f>IF('[1]Outside Edges'!N45&gt;=(12.7+1),"Yes","No")</f>
        <v>Yes</v>
      </c>
      <c r="K46" s="13" t="str">
        <f>IF(('[1]Outside Edges'!F45+6.1)&gt;=(12.7+1),"Yes","No")</f>
        <v>Yes</v>
      </c>
      <c r="L46" s="140" t="str">
        <f>IF(('[1]Outside Edges'!G45+6.1)&gt;=(12.7+1),"Yes","No")</f>
        <v>Yes</v>
      </c>
      <c r="M46" s="33" t="str">
        <f>IF(('[1]Outside Edges'!H45+6.1)&gt;=(12.7+1),"Yes","No")</f>
        <v>Yes</v>
      </c>
      <c r="N46" s="33" t="str">
        <f>IF(('[1]Outside Edges'!I45+6.1)&gt;=(12.7+1),"Yes","No")</f>
        <v>Yes</v>
      </c>
      <c r="O46" s="33" t="str">
        <f>IF(('[1]Outside Edges'!J45+6.1)&gt;=(12.7+1),"Yes","No")</f>
        <v>Yes</v>
      </c>
      <c r="P46" s="33" t="str">
        <f>IF(('[1]Outside Edges'!K45+6.1)&gt;=(12.7+1),"Yes","No")</f>
        <v>Yes</v>
      </c>
      <c r="Q46" s="34" t="str">
        <f>IF(('[1]Outside Edges'!L45+6.1)&gt;=(12.7+1),"Yes","No")</f>
        <v>Yes</v>
      </c>
      <c r="R46" s="33" t="str">
        <f>IF(('[1]Outside Edges'!M45+6.1)&gt;=(12.7+1),"Yes","No")</f>
        <v>Yes</v>
      </c>
      <c r="S46" s="35" t="str">
        <f>IF(('[1]Outside Edges'!N45+6.1)&gt;=(12.7+1),"Yes","No")</f>
        <v>Yes</v>
      </c>
    </row>
    <row r="47" spans="1:19" ht="15.75" customHeight="1" thickBot="1" x14ac:dyDescent="0.3">
      <c r="A47" s="167" t="str">
        <f>IF('[1]Outside Edges'!$A46&lt;&gt;"",'[1]Outside Edges'!$A46,"")</f>
        <v>D44</v>
      </c>
      <c r="B47" s="140" t="str">
        <f>IF('[1]Outside Edges'!F46&gt;=(12.7+1),"Yes","No")</f>
        <v>Yes</v>
      </c>
      <c r="C47" s="140" t="str">
        <f>IF('[1]Outside Edges'!G46&gt;=(12.7+1),"Yes","No")</f>
        <v>No</v>
      </c>
      <c r="D47" s="33" t="str">
        <f>IF('[1]Outside Edges'!H46&gt;=(12.7+1),"Yes","No")</f>
        <v>No</v>
      </c>
      <c r="E47" s="33" t="str">
        <f>IF('[1]Outside Edges'!I46&gt;=(12.7+1),"Yes","No")</f>
        <v>No</v>
      </c>
      <c r="F47" s="33" t="str">
        <f>IF('[1]Outside Edges'!J46&gt;=(12.7+1),"Yes","No")</f>
        <v>No</v>
      </c>
      <c r="G47" s="33" t="str">
        <f>IF('[1]Outside Edges'!K46&gt;=(12.7+1),"Yes","No")</f>
        <v>No</v>
      </c>
      <c r="H47" s="34" t="str">
        <f>IF('[1]Outside Edges'!L46&gt;=(12.7+1),"Yes","No")</f>
        <v>No</v>
      </c>
      <c r="I47" s="34" t="str">
        <f>IF('[1]Outside Edges'!M46&gt;=(12.7+1),"Yes","No")</f>
        <v>No</v>
      </c>
      <c r="J47" s="34" t="str">
        <f>IF('[1]Outside Edges'!N46&gt;=(12.7+1),"Yes","No")</f>
        <v>No</v>
      </c>
      <c r="K47" s="13" t="str">
        <f>IF(('[1]Outside Edges'!F46+6.1)&gt;=(12.7+1),"Yes","No")</f>
        <v>Yes</v>
      </c>
      <c r="L47" s="140" t="str">
        <f>IF(('[1]Outside Edges'!G46+6.1)&gt;=(12.7+1),"Yes","No")</f>
        <v>No</v>
      </c>
      <c r="M47" s="33" t="str">
        <f>IF(('[1]Outside Edges'!H46+6.1)&gt;=(12.7+1),"Yes","No")</f>
        <v>No</v>
      </c>
      <c r="N47" s="33" t="str">
        <f>IF(('[1]Outside Edges'!I46+6.1)&gt;=(12.7+1),"Yes","No")</f>
        <v>No</v>
      </c>
      <c r="O47" s="33" t="str">
        <f>IF(('[1]Outside Edges'!J46+6.1)&gt;=(12.7+1),"Yes","No")</f>
        <v>No</v>
      </c>
      <c r="P47" s="33" t="str">
        <f>IF(('[1]Outside Edges'!K46+6.1)&gt;=(12.7+1),"Yes","No")</f>
        <v>No</v>
      </c>
      <c r="Q47" s="34" t="str">
        <f>IF(('[1]Outside Edges'!L46+6.1)&gt;=(12.7+1),"Yes","No")</f>
        <v>No</v>
      </c>
      <c r="R47" s="33" t="str">
        <f>IF(('[1]Outside Edges'!M46+6.1)&gt;=(12.7+1),"Yes","No")</f>
        <v>No</v>
      </c>
      <c r="S47" s="35" t="str">
        <f>IF(('[1]Outside Edges'!N46+6.1)&gt;=(12.7+1),"Yes","No")</f>
        <v>No</v>
      </c>
    </row>
    <row r="48" spans="1:19" ht="15.75" customHeight="1" thickBot="1" x14ac:dyDescent="0.3">
      <c r="A48" s="138" t="str">
        <f>IF('[1]Outside Edges'!$A47&lt;&gt;"",'[1]Outside Edges'!$A47,"")</f>
        <v>D45</v>
      </c>
      <c r="B48" s="140" t="str">
        <f>IF('[1]Outside Edges'!F47&gt;=(12.7+1),"Yes","No")</f>
        <v>No</v>
      </c>
      <c r="C48" s="188" t="str">
        <f>IF('[1]Outside Edges'!G47&gt;=(12.7+1),"No","No")</f>
        <v>No</v>
      </c>
      <c r="D48" s="189" t="str">
        <f>IF('[1]Outside Edges'!H47&gt;=(12.7+1),"No","No")</f>
        <v>No</v>
      </c>
      <c r="E48" s="33" t="str">
        <f>IF('[1]Outside Edges'!I47&gt;=(12.7+1),"Yes","No")</f>
        <v>Yes</v>
      </c>
      <c r="F48" s="33" t="str">
        <f>IF('[1]Outside Edges'!J47&gt;=(12.7+1),"Yes","No")</f>
        <v>Yes</v>
      </c>
      <c r="G48" s="33" t="str">
        <f>IF('[1]Outside Edges'!K47&gt;=(12.7+1),"Yes","No")</f>
        <v>Yes</v>
      </c>
      <c r="H48" s="34" t="str">
        <f>IF('[1]Outside Edges'!L47&gt;=(12.7+1),"Yes","No")</f>
        <v>Yes</v>
      </c>
      <c r="I48" s="34" t="str">
        <f>IF('[1]Outside Edges'!M47&gt;=(12.7+1),"Yes","No")</f>
        <v>Yes</v>
      </c>
      <c r="J48" s="34" t="str">
        <f>IF('[1]Outside Edges'!N47&gt;=(12.7+1),"Yes","No")</f>
        <v>Yes</v>
      </c>
      <c r="K48" s="13" t="str">
        <f>IF(('[1]Outside Edges'!F47+6.1)&gt;=(12.7+1),"Yes","No")</f>
        <v>Yes</v>
      </c>
      <c r="L48" s="140" t="str">
        <f>IF(('[1]Outside Edges'!G47+6.1)&gt;=(12.7+1),"Yes","No")</f>
        <v>Yes</v>
      </c>
      <c r="M48" s="33" t="str">
        <f>IF(('[1]Outside Edges'!H47+6.1)&gt;=(12.7+1),"Yes","No")</f>
        <v>Yes</v>
      </c>
      <c r="N48" s="33" t="str">
        <f>IF(('[1]Outside Edges'!I47+6.1)&gt;=(12.7+1),"Yes","No")</f>
        <v>Yes</v>
      </c>
      <c r="O48" s="33" t="str">
        <f>IF(('[1]Outside Edges'!J47+6.1)&gt;=(12.7+1),"Yes","No")</f>
        <v>Yes</v>
      </c>
      <c r="P48" s="33" t="str">
        <f>IF(('[1]Outside Edges'!K47+6.1)&gt;=(12.7+1),"Yes","No")</f>
        <v>Yes</v>
      </c>
      <c r="Q48" s="34" t="str">
        <f>IF(('[1]Outside Edges'!L47+6.1)&gt;=(12.7+1),"Yes","No")</f>
        <v>Yes</v>
      </c>
      <c r="R48" s="33" t="str">
        <f>IF(('[1]Outside Edges'!M47+6.1)&gt;=(12.7+1),"Yes","No")</f>
        <v>Yes</v>
      </c>
      <c r="S48" s="35" t="str">
        <f>IF(('[1]Outside Edges'!N47+6.1)&gt;=(12.7+1),"Yes","No")</f>
        <v>Yes</v>
      </c>
    </row>
    <row r="49" spans="1:19" ht="15.75" customHeight="1" thickBot="1" x14ac:dyDescent="0.3">
      <c r="A49" s="166" t="str">
        <f>IF('[1]Outside Edges'!$A48&lt;&gt;"",'[1]Outside Edges'!$A48,"")</f>
        <v>D46</v>
      </c>
      <c r="B49" s="140" t="str">
        <f>IF('[1]Outside Edges'!F48&gt;=(12.7+1),"Yes","No")</f>
        <v>No</v>
      </c>
      <c r="C49" s="140" t="str">
        <f>IF('[1]Outside Edges'!G48&gt;=(12.7+1),"Yes","No")</f>
        <v>No</v>
      </c>
      <c r="D49" s="33" t="str">
        <f>IF('[1]Outside Edges'!H48&gt;=(12.7+1),"Yes","No")</f>
        <v>No</v>
      </c>
      <c r="E49" s="33" t="str">
        <f>IF('[1]Outside Edges'!I48&gt;=(12.7+1),"Yes","No")</f>
        <v>No</v>
      </c>
      <c r="F49" s="33" t="str">
        <f>IF('[1]Outside Edges'!J48&gt;=(12.7+1),"Yes","No")</f>
        <v>No</v>
      </c>
      <c r="G49" s="33" t="str">
        <f>IF('[1]Outside Edges'!K48&gt;=(12.7+1),"Yes","No")</f>
        <v>Yes</v>
      </c>
      <c r="H49" s="34" t="str">
        <f>IF('[1]Outside Edges'!L48&gt;=(12.7+1),"Yes","No")</f>
        <v>Yes</v>
      </c>
      <c r="I49" s="34" t="str">
        <f>IF('[1]Outside Edges'!M48&gt;=(12.7+1),"Yes","No")</f>
        <v>Yes</v>
      </c>
      <c r="J49" s="34" t="str">
        <f>IF('[1]Outside Edges'!N48&gt;=(12.7+1),"Yes","No")</f>
        <v>Yes</v>
      </c>
      <c r="K49" s="13" t="str">
        <f>IF(('[1]Outside Edges'!F48+6.1)&gt;=(12.7+1),"Yes","No")</f>
        <v>Yes</v>
      </c>
      <c r="L49" s="140" t="str">
        <f>IF(('[1]Outside Edges'!G48+6.1)&gt;=(12.7+1),"Yes","No")</f>
        <v>No</v>
      </c>
      <c r="M49" s="33" t="str">
        <f>IF(('[1]Outside Edges'!H48+6.1)&gt;=(12.7+1),"Yes","No")</f>
        <v>No</v>
      </c>
      <c r="N49" s="33" t="str">
        <f>IF(('[1]Outside Edges'!I48+6.1)&gt;=(12.7+1),"Yes","No")</f>
        <v>No</v>
      </c>
      <c r="O49" s="33" t="str">
        <f>IF(('[1]Outside Edges'!J48+6.1)&gt;=(12.7+1),"Yes","No")</f>
        <v>No</v>
      </c>
      <c r="P49" s="189" t="str">
        <f>IF(('[1]Outside Edges'!K48+6.1)&gt;=(12.7+1),"No","No")</f>
        <v>No</v>
      </c>
      <c r="Q49" s="34" t="str">
        <f>IF(('[1]Outside Edges'!L48+6.1)&gt;=(12.7+1),"Yes","No")</f>
        <v>Yes</v>
      </c>
      <c r="R49" s="33" t="str">
        <f>IF(('[1]Outside Edges'!M48+6.1)&gt;=(12.7+1),"Yes","No")</f>
        <v>Yes</v>
      </c>
      <c r="S49" s="35" t="str">
        <f>IF(('[1]Outside Edges'!N48+6.1)&gt;=(12.7+1),"Yes","No")</f>
        <v>Yes</v>
      </c>
    </row>
    <row r="50" spans="1:19" ht="15.75" customHeight="1" thickBot="1" x14ac:dyDescent="0.3">
      <c r="A50" s="138" t="str">
        <f>IF('[1]Outside Edges'!$A49&lt;&gt;"",'[1]Outside Edges'!$A49,"")</f>
        <v>D47</v>
      </c>
      <c r="B50" s="140" t="str">
        <f>IF('[1]Outside Edges'!F49&gt;=(12.7+1),"Yes","No")</f>
        <v>No</v>
      </c>
      <c r="C50" s="140" t="str">
        <f>IF('[1]Outside Edges'!G49&gt;=(12.7+1),"Yes","No")</f>
        <v>No</v>
      </c>
      <c r="D50" s="33" t="str">
        <f>IF('[1]Outside Edges'!H49&gt;=(12.7+1),"Yes","No")</f>
        <v>No</v>
      </c>
      <c r="E50" s="33" t="str">
        <f>IF('[1]Outside Edges'!I49&gt;=(12.7+1),"Yes","No")</f>
        <v>No</v>
      </c>
      <c r="F50" s="33" t="str">
        <f>IF('[1]Outside Edges'!J49&gt;=(12.7+1),"Yes","No")</f>
        <v>No</v>
      </c>
      <c r="G50" s="33" t="str">
        <f>IF('[1]Outside Edges'!K49&gt;=(12.7+1),"Yes","No")</f>
        <v>No</v>
      </c>
      <c r="H50" s="34" t="str">
        <f>IF('[1]Outside Edges'!L49&gt;=(12.7+1),"Yes","No")</f>
        <v>No</v>
      </c>
      <c r="I50" s="34" t="str">
        <f>IF('[1]Outside Edges'!M49&gt;=(12.7+1),"Yes","No")</f>
        <v>No</v>
      </c>
      <c r="J50" s="34" t="str">
        <f>IF('[1]Outside Edges'!N49&gt;=(12.7+1),"Yes","No")</f>
        <v>No</v>
      </c>
      <c r="K50" s="13" t="str">
        <f>IF(('[1]Outside Edges'!F49+6.1)&gt;=(12.7+1),"Yes","No")</f>
        <v>Yes</v>
      </c>
      <c r="L50" s="140" t="str">
        <f>IF(('[1]Outside Edges'!G49+6.1)&gt;=(12.7+1),"Yes","No")</f>
        <v>Yes</v>
      </c>
      <c r="M50" s="33" t="str">
        <f>IF(('[1]Outside Edges'!H49+6.1)&gt;=(12.7+1),"Yes","No")</f>
        <v>Yes</v>
      </c>
      <c r="N50" s="33" t="str">
        <f>IF(('[1]Outside Edges'!I49+6.1)&gt;=(12.7+1),"Yes","No")</f>
        <v>Yes</v>
      </c>
      <c r="O50" s="33" t="str">
        <f>IF(('[1]Outside Edges'!J49+6.1)&gt;=(12.7+1),"Yes","No")</f>
        <v>Yes</v>
      </c>
      <c r="P50" s="33" t="str">
        <f>IF(('[1]Outside Edges'!K49+6.1)&gt;=(12.7+1),"Yes","No")</f>
        <v>Yes</v>
      </c>
      <c r="Q50" s="34" t="str">
        <f>IF(('[1]Outside Edges'!L49+6.1)&gt;=(12.7+1),"Yes","No")</f>
        <v>Yes</v>
      </c>
      <c r="R50" s="33" t="str">
        <f>IF(('[1]Outside Edges'!M49+6.1)&gt;=(12.7+1),"Yes","No")</f>
        <v>Yes</v>
      </c>
      <c r="S50" s="35" t="str">
        <f>IF(('[1]Outside Edges'!N49+6.1)&gt;=(12.7+1),"Yes","No")</f>
        <v>Yes</v>
      </c>
    </row>
    <row r="51" spans="1:19" ht="15.75" customHeight="1" thickBot="1" x14ac:dyDescent="0.3">
      <c r="A51" s="139" t="str">
        <f>IF('[1]Outside Edges'!$A50&lt;&gt;"",'[1]Outside Edges'!$A50,"")</f>
        <v>D48</v>
      </c>
      <c r="B51" s="140" t="str">
        <f>IF('[1]Outside Edges'!F50&gt;=(12.7+1),"Yes","No")</f>
        <v>No</v>
      </c>
      <c r="C51" s="140" t="str">
        <f>IF('[1]Outside Edges'!G50&gt;=(12.7+1),"Yes","No")</f>
        <v>Yes</v>
      </c>
      <c r="D51" s="33" t="str">
        <f>IF('[1]Outside Edges'!H50&gt;=(12.7+1),"Yes","No")</f>
        <v>Yes</v>
      </c>
      <c r="E51" s="33" t="str">
        <f>IF('[1]Outside Edges'!I50&gt;=(12.7+1),"Yes","No")</f>
        <v>Yes</v>
      </c>
      <c r="F51" s="33" t="str">
        <f>IF('[1]Outside Edges'!J50&gt;=(12.7+1),"Yes","No")</f>
        <v>Yes</v>
      </c>
      <c r="G51" s="33" t="str">
        <f>IF('[1]Outside Edges'!K50&gt;=(12.7+1),"Yes","No")</f>
        <v>Yes</v>
      </c>
      <c r="H51" s="34" t="str">
        <f>IF('[1]Outside Edges'!L50&gt;=(12.7+1),"Yes","No")</f>
        <v>Yes</v>
      </c>
      <c r="I51" s="34" t="str">
        <f>IF('[1]Outside Edges'!M50&gt;=(12.7+1),"Yes","No")</f>
        <v>Yes</v>
      </c>
      <c r="J51" s="34" t="str">
        <f>IF('[1]Outside Edges'!N50&gt;=(12.7+1),"Yes","No")</f>
        <v>Yes</v>
      </c>
      <c r="K51" s="13" t="str">
        <f>IF(('[1]Outside Edges'!F50+6.1)&gt;=(12.7+1),"Yes","No")</f>
        <v>Yes</v>
      </c>
      <c r="L51" s="140" t="str">
        <f>IF(('[1]Outside Edges'!G50+6.1)&gt;=(12.7+1),"Yes","No")</f>
        <v>Yes</v>
      </c>
      <c r="M51" s="33" t="str">
        <f>IF(('[1]Outside Edges'!H50+6.1)&gt;=(12.7+1),"Yes","No")</f>
        <v>Yes</v>
      </c>
      <c r="N51" s="33" t="str">
        <f>IF(('[1]Outside Edges'!I50+6.1)&gt;=(12.7+1),"Yes","No")</f>
        <v>Yes</v>
      </c>
      <c r="O51" s="33" t="str">
        <f>IF(('[1]Outside Edges'!J50+6.1)&gt;=(12.7+1),"Yes","No")</f>
        <v>Yes</v>
      </c>
      <c r="P51" s="33" t="str">
        <f>IF(('[1]Outside Edges'!K50+6.1)&gt;=(12.7+1),"Yes","No")</f>
        <v>Yes</v>
      </c>
      <c r="Q51" s="34" t="str">
        <f>IF(('[1]Outside Edges'!L50+6.1)&gt;=(12.7+1),"Yes","No")</f>
        <v>Yes</v>
      </c>
      <c r="R51" s="33" t="str">
        <f>IF(('[1]Outside Edges'!M50+6.1)&gt;=(12.7+1),"Yes","No")</f>
        <v>Yes</v>
      </c>
      <c r="S51" s="35" t="str">
        <f>IF(('[1]Outside Edges'!N50+6.1)&gt;=(12.7+1),"Yes","No")</f>
        <v>Yes</v>
      </c>
    </row>
    <row r="52" spans="1:19" ht="15.75" customHeight="1" thickBot="1" x14ac:dyDescent="0.3">
      <c r="A52" s="138" t="str">
        <f>IF('[1]Outside Edges'!$A51&lt;&gt;"",'[1]Outside Edges'!$A51,"")</f>
        <v>D49</v>
      </c>
      <c r="B52" s="140" t="str">
        <f>IF('[1]Outside Edges'!F51&gt;=(12.7+1),"Yes","No")</f>
        <v>No</v>
      </c>
      <c r="C52" s="188" t="str">
        <f>IF('[1]Outside Edges'!G51&gt;=(12.7+1),"No","No")</f>
        <v>No</v>
      </c>
      <c r="D52" s="189" t="str">
        <f>IF('[1]Outside Edges'!H51&gt;=(12.7+1),"No","No")</f>
        <v>No</v>
      </c>
      <c r="E52" s="189" t="str">
        <f>IF('[1]Outside Edges'!I51&gt;=(12.7+1),"No","No")</f>
        <v>No</v>
      </c>
      <c r="F52" s="33" t="str">
        <f>IF('[1]Outside Edges'!J51&gt;=(12.7+1),"Yes","No")</f>
        <v>Yes</v>
      </c>
      <c r="G52" s="33" t="str">
        <f>IF('[1]Outside Edges'!K51&gt;=(12.7+1),"Yes","No")</f>
        <v>Yes</v>
      </c>
      <c r="H52" s="34" t="str">
        <f>IF('[1]Outside Edges'!L51&gt;=(12.7+1),"Yes","No")</f>
        <v>Yes</v>
      </c>
      <c r="I52" s="34" t="str">
        <f>IF('[1]Outside Edges'!M51&gt;=(12.7+1),"Yes","No")</f>
        <v>Yes</v>
      </c>
      <c r="J52" s="34" t="str">
        <f>IF('[1]Outside Edges'!N51&gt;=(12.7+1),"Yes","No")</f>
        <v>Yes</v>
      </c>
      <c r="K52" s="13" t="str">
        <f>IF(('[1]Outside Edges'!F51+6.1)&gt;=(12.7+1),"Yes","No")</f>
        <v>Yes</v>
      </c>
      <c r="L52" s="140" t="str">
        <f>IF(('[1]Outside Edges'!G51+6.1)&gt;=(12.7+1),"Yes","No")</f>
        <v>Yes</v>
      </c>
      <c r="M52" s="33" t="str">
        <f>IF(('[1]Outside Edges'!H51+6.1)&gt;=(12.7+1),"Yes","No")</f>
        <v>Yes</v>
      </c>
      <c r="N52" s="33" t="str">
        <f>IF(('[1]Outside Edges'!I51+6.1)&gt;=(12.7+1),"Yes","No")</f>
        <v>Yes</v>
      </c>
      <c r="O52" s="33" t="str">
        <f>IF(('[1]Outside Edges'!J51+6.1)&gt;=(12.7+1),"Yes","No")</f>
        <v>Yes</v>
      </c>
      <c r="P52" s="33" t="str">
        <f>IF(('[1]Outside Edges'!K51+6.1)&gt;=(12.7+1),"Yes","No")</f>
        <v>Yes</v>
      </c>
      <c r="Q52" s="34" t="str">
        <f>IF(('[1]Outside Edges'!L51+6.1)&gt;=(12.7+1),"Yes","No")</f>
        <v>Yes</v>
      </c>
      <c r="R52" s="33" t="str">
        <f>IF(('[1]Outside Edges'!M51+6.1)&gt;=(12.7+1),"Yes","No")</f>
        <v>Yes</v>
      </c>
      <c r="S52" s="35" t="str">
        <f>IF(('[1]Outside Edges'!N51+6.1)&gt;=(12.7+1),"Yes","No")</f>
        <v>Yes</v>
      </c>
    </row>
    <row r="53" spans="1:19" ht="15.75" customHeight="1" thickBot="1" x14ac:dyDescent="0.3">
      <c r="A53" s="139" t="str">
        <f>IF('[1]Outside Edges'!$A52&lt;&gt;"",'[1]Outside Edges'!$A52,"")</f>
        <v>D50</v>
      </c>
      <c r="B53" s="140" t="str">
        <f>IF('[1]Outside Edges'!F52&gt;=(12.7+1),"Yes","No")</f>
        <v>No</v>
      </c>
      <c r="C53" s="188" t="str">
        <f>IF('[1]Outside Edges'!G52&gt;=(12.7+1),"No","No")</f>
        <v>No</v>
      </c>
      <c r="D53" s="33" t="str">
        <f>IF('[1]Outside Edges'!H52&gt;=(12.7+1),"Yes","No")</f>
        <v>Yes</v>
      </c>
      <c r="E53" s="33" t="str">
        <f>IF('[1]Outside Edges'!I52&gt;=(12.7+1),"Yes","No")</f>
        <v>Yes</v>
      </c>
      <c r="F53" s="33" t="str">
        <f>IF('[1]Outside Edges'!J52&gt;=(12.7+1),"Yes","No")</f>
        <v>Yes</v>
      </c>
      <c r="G53" s="33" t="str">
        <f>IF('[1]Outside Edges'!K52&gt;=(12.7+1),"Yes","No")</f>
        <v>Yes</v>
      </c>
      <c r="H53" s="34" t="str">
        <f>IF('[1]Outside Edges'!L52&gt;=(12.7+1),"Yes","No")</f>
        <v>Yes</v>
      </c>
      <c r="I53" s="34" t="str">
        <f>IF('[1]Outside Edges'!M52&gt;=(12.7+1),"Yes","No")</f>
        <v>Yes</v>
      </c>
      <c r="J53" s="34" t="str">
        <f>IF('[1]Outside Edges'!N52&gt;=(12.7+1),"Yes","No")</f>
        <v>Yes</v>
      </c>
      <c r="K53" s="13" t="str">
        <f>IF(('[1]Outside Edges'!F52+6.1)&gt;=(12.7+1),"Yes","No")</f>
        <v>Yes</v>
      </c>
      <c r="L53" s="140" t="str">
        <f>IF(('[1]Outside Edges'!G52+6.1)&gt;=(12.7+1),"Yes","No")</f>
        <v>Yes</v>
      </c>
      <c r="M53" s="33" t="str">
        <f>IF(('[1]Outside Edges'!H52+6.1)&gt;=(12.7+1),"Yes","No")</f>
        <v>Yes</v>
      </c>
      <c r="N53" s="33" t="str">
        <f>IF(('[1]Outside Edges'!I52+6.1)&gt;=(12.7+1),"Yes","No")</f>
        <v>Yes</v>
      </c>
      <c r="O53" s="33" t="str">
        <f>IF(('[1]Outside Edges'!J52+6.1)&gt;=(12.7+1),"Yes","No")</f>
        <v>Yes</v>
      </c>
      <c r="P53" s="33" t="str">
        <f>IF(('[1]Outside Edges'!K52+6.1)&gt;=(12.7+1),"Yes","No")</f>
        <v>Yes</v>
      </c>
      <c r="Q53" s="34" t="str">
        <f>IF(('[1]Outside Edges'!L52+6.1)&gt;=(12.7+1),"Yes","No")</f>
        <v>Yes</v>
      </c>
      <c r="R53" s="33" t="str">
        <f>IF(('[1]Outside Edges'!M52+6.1)&gt;=(12.7+1),"Yes","No")</f>
        <v>Yes</v>
      </c>
      <c r="S53" s="35" t="str">
        <f>IF(('[1]Outside Edges'!N52+6.1)&gt;=(12.7+1),"Yes","No")</f>
        <v>Yes</v>
      </c>
    </row>
    <row r="54" spans="1:19" ht="15.75" customHeight="1" thickBot="1" x14ac:dyDescent="0.3">
      <c r="A54" s="168" t="str">
        <f>IF('[1]Outside Edges'!$A53&lt;&gt;"",'[1]Outside Edges'!$A53,"")</f>
        <v>D51</v>
      </c>
      <c r="B54" s="140" t="str">
        <f>IF('[1]Outside Edges'!F53&gt;=(12.7+1),"Yes","No")</f>
        <v>Yes</v>
      </c>
      <c r="C54" s="140" t="str">
        <f>IF('[1]Outside Edges'!G53&gt;=(12.7+1),"Yes","No")</f>
        <v>No</v>
      </c>
      <c r="D54" s="33" t="str">
        <f>IF('[1]Outside Edges'!H53&gt;=(12.7+1),"Yes","No")</f>
        <v>No</v>
      </c>
      <c r="E54" s="33" t="str">
        <f>IF('[1]Outside Edges'!I53&gt;=(12.7+1),"Yes","No")</f>
        <v>No</v>
      </c>
      <c r="F54" s="33" t="str">
        <f>IF('[1]Outside Edges'!J53&gt;=(12.7+1),"Yes","No")</f>
        <v>Yes</v>
      </c>
      <c r="G54" s="33" t="str">
        <f>IF('[1]Outside Edges'!K53&gt;=(12.7+1),"Yes","No")</f>
        <v>Yes</v>
      </c>
      <c r="H54" s="34" t="str">
        <f>IF('[1]Outside Edges'!L53&gt;=(12.7+1),"Yes","No")</f>
        <v>Yes</v>
      </c>
      <c r="I54" s="34" t="str">
        <f>IF('[1]Outside Edges'!M53&gt;=(12.7+1),"Yes","No")</f>
        <v>Yes</v>
      </c>
      <c r="J54" s="34" t="str">
        <f>IF('[1]Outside Edges'!N53&gt;=(12.7+1),"Yes","No")</f>
        <v>Yes</v>
      </c>
      <c r="K54" s="13" t="str">
        <f>IF(('[1]Outside Edges'!F53+6.1)&gt;=(12.7+1),"Yes","No")</f>
        <v>Yes</v>
      </c>
      <c r="L54" s="140" t="str">
        <f>IF(('[1]Outside Edges'!G53+6.1)&gt;=(12.7+1),"Yes","No")</f>
        <v>No</v>
      </c>
      <c r="M54" s="33" t="str">
        <f>IF(('[1]Outside Edges'!H53+6.1)&gt;=(12.7+1),"Yes","No")</f>
        <v>No</v>
      </c>
      <c r="N54" s="33" t="str">
        <f>IF(('[1]Outside Edges'!I53+6.1)&gt;=(12.7+1),"Yes","No")</f>
        <v>No</v>
      </c>
      <c r="O54" s="33" t="str">
        <f>IF(('[1]Outside Edges'!J53+6.1)&gt;=(12.7+1),"Yes","No")</f>
        <v>Yes</v>
      </c>
      <c r="P54" s="33" t="str">
        <f>IF(('[1]Outside Edges'!K53+6.1)&gt;=(12.7+1),"Yes","No")</f>
        <v>Yes</v>
      </c>
      <c r="Q54" s="34" t="str">
        <f>IF(('[1]Outside Edges'!L53+6.1)&gt;=(12.7+1),"Yes","No")</f>
        <v>Yes</v>
      </c>
      <c r="R54" s="33" t="str">
        <f>IF(('[1]Outside Edges'!M53+6.1)&gt;=(12.7+1),"Yes","No")</f>
        <v>Yes</v>
      </c>
      <c r="S54" s="35" t="str">
        <f>IF(('[1]Outside Edges'!N53+6.1)&gt;=(12.7+1),"Yes","No")</f>
        <v>Yes</v>
      </c>
    </row>
    <row r="55" spans="1:19" ht="15.75" customHeight="1" thickBot="1" x14ac:dyDescent="0.3">
      <c r="A55" s="139" t="str">
        <f>IF('[1]Outside Edges'!$A54&lt;&gt;"",'[1]Outside Edges'!$A54,"")</f>
        <v>D52</v>
      </c>
      <c r="B55" s="140" t="str">
        <f>IF('[1]Outside Edges'!F54&gt;=(12.7+1),"Yes","No")</f>
        <v>Yes</v>
      </c>
      <c r="C55" s="140" t="str">
        <f>IF('[1]Outside Edges'!G54&gt;=(12.7+1),"Yes","No")</f>
        <v>Yes</v>
      </c>
      <c r="D55" s="33" t="str">
        <f>IF('[1]Outside Edges'!H54&gt;=(12.7+1),"Yes","No")</f>
        <v>Yes</v>
      </c>
      <c r="E55" s="33" t="str">
        <f>IF('[1]Outside Edges'!I54&gt;=(12.7+1),"Yes","No")</f>
        <v>Yes</v>
      </c>
      <c r="F55" s="33" t="str">
        <f>IF('[1]Outside Edges'!J54&gt;=(12.7+1),"Yes","No")</f>
        <v>Yes</v>
      </c>
      <c r="G55" s="33" t="str">
        <f>IF('[1]Outside Edges'!K54&gt;=(12.7+1),"Yes","No")</f>
        <v>Yes</v>
      </c>
      <c r="H55" s="34" t="str">
        <f>IF('[1]Outside Edges'!L54&gt;=(12.7+1),"Yes","No")</f>
        <v>Yes</v>
      </c>
      <c r="I55" s="34" t="str">
        <f>IF('[1]Outside Edges'!M54&gt;=(12.7+1),"Yes","No")</f>
        <v>Yes</v>
      </c>
      <c r="J55" s="34" t="str">
        <f>IF('[1]Outside Edges'!N54&gt;=(12.7+1),"Yes","No")</f>
        <v>Yes</v>
      </c>
      <c r="K55" s="13" t="str">
        <f>IF(('[1]Outside Edges'!F54+6.1)&gt;=(12.7+1),"Yes","No")</f>
        <v>Yes</v>
      </c>
      <c r="L55" s="140" t="str">
        <f>IF(('[1]Outside Edges'!G54+6.1)&gt;=(12.7+1),"Yes","No")</f>
        <v>Yes</v>
      </c>
      <c r="M55" s="33" t="str">
        <f>IF(('[1]Outside Edges'!H54+6.1)&gt;=(12.7+1),"Yes","No")</f>
        <v>Yes</v>
      </c>
      <c r="N55" s="33" t="str">
        <f>IF(('[1]Outside Edges'!I54+6.1)&gt;=(12.7+1),"Yes","No")</f>
        <v>Yes</v>
      </c>
      <c r="O55" s="33" t="str">
        <f>IF(('[1]Outside Edges'!J54+6.1)&gt;=(12.7+1),"Yes","No")</f>
        <v>Yes</v>
      </c>
      <c r="P55" s="33" t="str">
        <f>IF(('[1]Outside Edges'!K54+6.1)&gt;=(12.7+1),"Yes","No")</f>
        <v>Yes</v>
      </c>
      <c r="Q55" s="34" t="str">
        <f>IF(('[1]Outside Edges'!L54+6.1)&gt;=(12.7+1),"Yes","No")</f>
        <v>Yes</v>
      </c>
      <c r="R55" s="33" t="str">
        <f>IF(('[1]Outside Edges'!M54+6.1)&gt;=(12.7+1),"Yes","No")</f>
        <v>Yes</v>
      </c>
      <c r="S55" s="35" t="str">
        <f>IF(('[1]Outside Edges'!N54+6.1)&gt;=(12.7+1),"Yes","No")</f>
        <v>Yes</v>
      </c>
    </row>
    <row r="56" spans="1:19" ht="15.75" customHeight="1" thickBot="1" x14ac:dyDescent="0.3">
      <c r="A56" s="168" t="str">
        <f>IF('[1]Outside Edges'!$A55&lt;&gt;"",'[1]Outside Edges'!$A55,"")</f>
        <v>D53</v>
      </c>
      <c r="B56" s="140" t="str">
        <f>IF('[1]Outside Edges'!F55&gt;=(12.7+1),"Yes","No")</f>
        <v>No</v>
      </c>
      <c r="C56" s="140" t="str">
        <f>IF('[1]Outside Edges'!G55&gt;=(12.7+1),"Yes","No")</f>
        <v>No</v>
      </c>
      <c r="D56" s="33" t="str">
        <f>IF('[1]Outside Edges'!H55&gt;=(12.7+1),"Yes","No")</f>
        <v>No</v>
      </c>
      <c r="E56" s="33" t="str">
        <f>IF('[1]Outside Edges'!I55&gt;=(12.7+1),"Yes","No")</f>
        <v>No</v>
      </c>
      <c r="F56" s="33" t="str">
        <f>IF('[1]Outside Edges'!J55&gt;=(12.7+1),"Yes","No")</f>
        <v>No</v>
      </c>
      <c r="G56" s="33" t="str">
        <f>IF('[1]Outside Edges'!K55&gt;=(12.7+1),"Yes","No")</f>
        <v>No</v>
      </c>
      <c r="H56" s="34" t="str">
        <f>IF('[1]Outside Edges'!L55&gt;=(12.7+1),"Yes","No")</f>
        <v>No</v>
      </c>
      <c r="I56" s="34" t="str">
        <f>IF('[1]Outside Edges'!M55&gt;=(12.7+1),"Yes","No")</f>
        <v>No</v>
      </c>
      <c r="J56" s="34" t="str">
        <f>IF('[1]Outside Edges'!N55&gt;=(12.7+1),"Yes","No")</f>
        <v>No</v>
      </c>
      <c r="K56" s="13" t="str">
        <f>IF(('[1]Outside Edges'!F55+6.1)&gt;=(12.7+1),"Yes","No")</f>
        <v>Yes</v>
      </c>
      <c r="L56" s="140" t="str">
        <f>IF(('[1]Outside Edges'!G55+6.1)&gt;=(12.7+1),"Yes","No")</f>
        <v>No</v>
      </c>
      <c r="M56" s="33" t="str">
        <f>IF(('[1]Outside Edges'!H55+6.1)&gt;=(12.7+1),"Yes","No")</f>
        <v>No</v>
      </c>
      <c r="N56" s="33" t="str">
        <f>IF(('[1]Outside Edges'!I55+6.1)&gt;=(12.7+1),"Yes","No")</f>
        <v>No</v>
      </c>
      <c r="O56" s="33" t="str">
        <f>IF(('[1]Outside Edges'!J55+6.1)&gt;=(12.7+1),"Yes","No")</f>
        <v>No</v>
      </c>
      <c r="P56" s="33" t="str">
        <f>IF(('[1]Outside Edges'!K55+6.1)&gt;=(12.7+1),"Yes","No")</f>
        <v>No</v>
      </c>
      <c r="Q56" s="34" t="str">
        <f>IF(('[1]Outside Edges'!L55+6.1)&gt;=(12.7+1),"Yes","No")</f>
        <v>No</v>
      </c>
      <c r="R56" s="33" t="str">
        <f>IF(('[1]Outside Edges'!M55+6.1)&gt;=(12.7+1),"Yes","No")</f>
        <v>No</v>
      </c>
      <c r="S56" s="35" t="str">
        <f>IF(('[1]Outside Edges'!N55+6.1)&gt;=(12.7+1),"Yes","No")</f>
        <v>No</v>
      </c>
    </row>
    <row r="57" spans="1:19" ht="15.75" customHeight="1" thickBot="1" x14ac:dyDescent="0.3">
      <c r="A57" s="139" t="str">
        <f>IF('[1]Outside Edges'!$A56&lt;&gt;"",'[1]Outside Edges'!$A56,"")</f>
        <v>D54</v>
      </c>
      <c r="B57" s="140" t="str">
        <f>IF('[1]Outside Edges'!F56&gt;=(12.7+1),"Yes","No")</f>
        <v>No</v>
      </c>
      <c r="C57" s="140" t="str">
        <f>IF('[1]Outside Edges'!G56&gt;=(12.7+1),"Yes","No")</f>
        <v>No</v>
      </c>
      <c r="D57" s="33" t="str">
        <f>IF('[1]Outside Edges'!H56&gt;=(12.7+1),"Yes","No")</f>
        <v>No</v>
      </c>
      <c r="E57" s="33" t="str">
        <f>IF('[1]Outside Edges'!I56&gt;=(12.7+1),"Yes","No")</f>
        <v>No</v>
      </c>
      <c r="F57" s="33" t="str">
        <f>IF('[1]Outside Edges'!J56&gt;=(12.7+1),"Yes","No")</f>
        <v>No</v>
      </c>
      <c r="G57" s="33" t="str">
        <f>IF('[1]Outside Edges'!K56&gt;=(12.7+1),"Yes","No")</f>
        <v>Yes</v>
      </c>
      <c r="H57" s="34" t="str">
        <f>IF('[1]Outside Edges'!L56&gt;=(12.7+1),"Yes","No")</f>
        <v>Yes</v>
      </c>
      <c r="I57" s="34" t="str">
        <f>IF('[1]Outside Edges'!M56&gt;=(12.7+1),"Yes","No")</f>
        <v>Yes</v>
      </c>
      <c r="J57" s="34" t="str">
        <f>IF('[1]Outside Edges'!N56&gt;=(12.7+1),"Yes","No")</f>
        <v>Yes</v>
      </c>
      <c r="K57" s="13" t="str">
        <f>IF(('[1]Outside Edges'!F56+6.1)&gt;=(12.7+1),"Yes","No")</f>
        <v>Yes</v>
      </c>
      <c r="L57" s="140" t="str">
        <f>IF(('[1]Outside Edges'!G56+6.1)&gt;=(12.7+1),"Yes","No")</f>
        <v>Yes</v>
      </c>
      <c r="M57" s="33" t="str">
        <f>IF(('[1]Outside Edges'!H56+6.1)&gt;=(12.7+1),"Yes","No")</f>
        <v>Yes</v>
      </c>
      <c r="N57" s="33" t="str">
        <f>IF(('[1]Outside Edges'!I56+6.1)&gt;=(12.7+1),"Yes","No")</f>
        <v>Yes</v>
      </c>
      <c r="O57" s="33" t="str">
        <f>IF(('[1]Outside Edges'!J56+6.1)&gt;=(12.7+1),"Yes","No")</f>
        <v>Yes</v>
      </c>
      <c r="P57" s="33" t="str">
        <f>IF(('[1]Outside Edges'!K56+6.1)&gt;=(12.7+1),"Yes","No")</f>
        <v>Yes</v>
      </c>
      <c r="Q57" s="34" t="str">
        <f>IF(('[1]Outside Edges'!L56+6.1)&gt;=(12.7+1),"Yes","No")</f>
        <v>Yes</v>
      </c>
      <c r="R57" s="33" t="str">
        <f>IF(('[1]Outside Edges'!M56+6.1)&gt;=(12.7+1),"Yes","No")</f>
        <v>Yes</v>
      </c>
      <c r="S57" s="35" t="str">
        <f>IF(('[1]Outside Edges'!N56+6.1)&gt;=(12.7+1),"Yes","No")</f>
        <v>Yes</v>
      </c>
    </row>
    <row r="58" spans="1:19" ht="15.75" customHeight="1" thickBot="1" x14ac:dyDescent="0.3">
      <c r="A58" s="138" t="str">
        <f>IF('[1]Outside Edges'!$A57&lt;&gt;"",'[1]Outside Edges'!$A57,"")</f>
        <v>D55</v>
      </c>
      <c r="B58" s="140" t="str">
        <f>IF('[1]Outside Edges'!F57&gt;=(12.7+1),"Yes","No")</f>
        <v>No</v>
      </c>
      <c r="C58" s="140" t="str">
        <f>IF('[1]Outside Edges'!G57&gt;=(12.7+1),"Yes","No")</f>
        <v>No</v>
      </c>
      <c r="D58" s="33" t="str">
        <f>IF('[1]Outside Edges'!H57&gt;=(12.7+1),"Yes","No")</f>
        <v>No</v>
      </c>
      <c r="E58" s="33" t="str">
        <f>IF('[1]Outside Edges'!I57&gt;=(12.7+1),"Yes","No")</f>
        <v>No</v>
      </c>
      <c r="F58" s="33" t="str">
        <f>IF('[1]Outside Edges'!J57&gt;=(12.7+1),"Yes","No")</f>
        <v>No</v>
      </c>
      <c r="G58" s="33" t="str">
        <f>IF('[1]Outside Edges'!K57&gt;=(12.7+1),"Yes","No")</f>
        <v>No</v>
      </c>
      <c r="H58" s="34" t="str">
        <f>IF('[1]Outside Edges'!L57&gt;=(12.7+1),"Yes","No")</f>
        <v>No</v>
      </c>
      <c r="I58" s="34" t="str">
        <f>IF('[1]Outside Edges'!M57&gt;=(12.7+1),"Yes","No")</f>
        <v>No</v>
      </c>
      <c r="J58" s="34" t="str">
        <f>IF('[1]Outside Edges'!N57&gt;=(12.7+1),"Yes","No")</f>
        <v>No</v>
      </c>
      <c r="K58" s="13" t="str">
        <f>IF(('[1]Outside Edges'!F57+6.1)&gt;=(12.7+1),"Yes","No")</f>
        <v>Yes</v>
      </c>
      <c r="L58" s="140" t="str">
        <f>IF(('[1]Outside Edges'!G57+6.1)&gt;=(12.7+1),"Yes","No")</f>
        <v>Yes</v>
      </c>
      <c r="M58" s="33" t="str">
        <f>IF(('[1]Outside Edges'!H57+6.1)&gt;=(12.7+1),"Yes","No")</f>
        <v>Yes</v>
      </c>
      <c r="N58" s="33" t="str">
        <f>IF(('[1]Outside Edges'!I57+6.1)&gt;=(12.7+1),"Yes","No")</f>
        <v>Yes</v>
      </c>
      <c r="O58" s="33" t="str">
        <f>IF(('[1]Outside Edges'!J57+6.1)&gt;=(12.7+1),"Yes","No")</f>
        <v>Yes</v>
      </c>
      <c r="P58" s="33" t="str">
        <f>IF(('[1]Outside Edges'!K57+6.1)&gt;=(12.7+1),"Yes","No")</f>
        <v>Yes</v>
      </c>
      <c r="Q58" s="34" t="str">
        <f>IF(('[1]Outside Edges'!L57+6.1)&gt;=(12.7+1),"Yes","No")</f>
        <v>Yes</v>
      </c>
      <c r="R58" s="33" t="str">
        <f>IF(('[1]Outside Edges'!M57+6.1)&gt;=(12.7+1),"Yes","No")</f>
        <v>Yes</v>
      </c>
      <c r="S58" s="35" t="str">
        <f>IF(('[1]Outside Edges'!N57+6.1)&gt;=(12.7+1),"Yes","No")</f>
        <v>Yes</v>
      </c>
    </row>
    <row r="59" spans="1:19" ht="15.75" customHeight="1" thickBot="1" x14ac:dyDescent="0.3">
      <c r="A59" s="139" t="str">
        <f>IF('[1]Outside Edges'!$A58&lt;&gt;"",'[1]Outside Edges'!$A58,"")</f>
        <v>D56</v>
      </c>
      <c r="B59" s="140" t="str">
        <f>IF('[1]Outside Edges'!F58&gt;=(12.7+1),"Yes","No")</f>
        <v>No</v>
      </c>
      <c r="C59" s="140" t="str">
        <f>IF('[1]Outside Edges'!G58&gt;=(12.7+1),"Yes","No")</f>
        <v>Yes</v>
      </c>
      <c r="D59" s="33" t="str">
        <f>IF('[1]Outside Edges'!H58&gt;=(12.7+1),"Yes","No")</f>
        <v>Yes</v>
      </c>
      <c r="E59" s="33" t="str">
        <f>IF('[1]Outside Edges'!I58&gt;=(12.7+1),"Yes","No")</f>
        <v>Yes</v>
      </c>
      <c r="F59" s="33" t="str">
        <f>IF('[1]Outside Edges'!J58&gt;=(12.7+1),"Yes","No")</f>
        <v>Yes</v>
      </c>
      <c r="G59" s="33" t="str">
        <f>IF('[1]Outside Edges'!K58&gt;=(12.7+1),"Yes","No")</f>
        <v>Yes</v>
      </c>
      <c r="H59" s="34" t="str">
        <f>IF('[1]Outside Edges'!L58&gt;=(12.7+1),"Yes","No")</f>
        <v>Yes</v>
      </c>
      <c r="I59" s="34" t="str">
        <f>IF('[1]Outside Edges'!M58&gt;=(12.7+1),"Yes","No")</f>
        <v>Yes</v>
      </c>
      <c r="J59" s="34" t="str">
        <f>IF('[1]Outside Edges'!N58&gt;=(12.7+1),"Yes","No")</f>
        <v>Yes</v>
      </c>
      <c r="K59" s="13" t="str">
        <f>IF(('[1]Outside Edges'!F58+6.1)&gt;=(12.7+1),"Yes","No")</f>
        <v>Yes</v>
      </c>
      <c r="L59" s="140" t="str">
        <f>IF(('[1]Outside Edges'!G58+6.1)&gt;=(12.7+1),"Yes","No")</f>
        <v>Yes</v>
      </c>
      <c r="M59" s="33" t="str">
        <f>IF(('[1]Outside Edges'!H58+6.1)&gt;=(12.7+1),"Yes","No")</f>
        <v>Yes</v>
      </c>
      <c r="N59" s="33" t="str">
        <f>IF(('[1]Outside Edges'!I58+6.1)&gt;=(12.7+1),"Yes","No")</f>
        <v>Yes</v>
      </c>
      <c r="O59" s="33" t="str">
        <f>IF(('[1]Outside Edges'!J58+6.1)&gt;=(12.7+1),"Yes","No")</f>
        <v>Yes</v>
      </c>
      <c r="P59" s="33" t="str">
        <f>IF(('[1]Outside Edges'!K58+6.1)&gt;=(12.7+1),"Yes","No")</f>
        <v>Yes</v>
      </c>
      <c r="Q59" s="34" t="str">
        <f>IF(('[1]Outside Edges'!L58+6.1)&gt;=(12.7+1),"Yes","No")</f>
        <v>Yes</v>
      </c>
      <c r="R59" s="33" t="str">
        <f>IF(('[1]Outside Edges'!M58+6.1)&gt;=(12.7+1),"Yes","No")</f>
        <v>Yes</v>
      </c>
      <c r="S59" s="35" t="str">
        <f>IF(('[1]Outside Edges'!N58+6.1)&gt;=(12.7+1),"Yes","No")</f>
        <v>Yes</v>
      </c>
    </row>
    <row r="60" spans="1:19" ht="15.75" customHeight="1" thickBot="1" x14ac:dyDescent="0.3">
      <c r="A60" s="166" t="str">
        <f>IF('[1]Outside Edges'!$A59&lt;&gt;"",'[1]Outside Edges'!$A59,"")</f>
        <v>D57</v>
      </c>
      <c r="B60" s="140" t="str">
        <f>IF('[1]Outside Edges'!F59&gt;=(12.7+1),"Yes","No")</f>
        <v>Yes</v>
      </c>
      <c r="C60" s="140" t="str">
        <f>IF('[1]Outside Edges'!G59&gt;=(12.7+1),"Yes","No")</f>
        <v>Yes</v>
      </c>
      <c r="D60" s="33" t="str">
        <f>IF('[1]Outside Edges'!H59&gt;=(12.7+1),"Yes","No")</f>
        <v>Yes</v>
      </c>
      <c r="E60" s="33" t="str">
        <f>IF('[1]Outside Edges'!I59&gt;=(12.7+1),"Yes","No")</f>
        <v>Yes</v>
      </c>
      <c r="F60" s="33" t="str">
        <f>IF('[1]Outside Edges'!J59&gt;=(12.7+1),"Yes","No")</f>
        <v>Yes</v>
      </c>
      <c r="G60" s="33" t="str">
        <f>IF('[1]Outside Edges'!K59&gt;=(12.7+1),"Yes","No")</f>
        <v>Yes</v>
      </c>
      <c r="H60" s="34" t="str">
        <f>IF('[1]Outside Edges'!L59&gt;=(12.7+1),"Yes","No")</f>
        <v>Yes</v>
      </c>
      <c r="I60" s="34" t="str">
        <f>IF('[1]Outside Edges'!M59&gt;=(12.7+1),"Yes","No")</f>
        <v>Yes</v>
      </c>
      <c r="J60" s="34" t="str">
        <f>IF('[1]Outside Edges'!N59&gt;=(12.7+1),"Yes","No")</f>
        <v>Yes</v>
      </c>
      <c r="K60" s="13" t="str">
        <f>IF(('[1]Outside Edges'!F59+6.1)&gt;=(12.7+1),"Yes","No")</f>
        <v>Yes</v>
      </c>
      <c r="L60" s="140" t="str">
        <f>IF(('[1]Outside Edges'!G59+6.1)&gt;=(12.7+1),"Yes","No")</f>
        <v>Yes</v>
      </c>
      <c r="M60" s="33" t="str">
        <f>IF(('[1]Outside Edges'!H59+6.1)&gt;=(12.7+1),"Yes","No")</f>
        <v>Yes</v>
      </c>
      <c r="N60" s="33" t="str">
        <f>IF(('[1]Outside Edges'!I59+6.1)&gt;=(12.7+1),"Yes","No")</f>
        <v>Yes</v>
      </c>
      <c r="O60" s="33" t="str">
        <f>IF(('[1]Outside Edges'!J59+6.1)&gt;=(12.7+1),"Yes","No")</f>
        <v>Yes</v>
      </c>
      <c r="P60" s="33" t="str">
        <f>IF(('[1]Outside Edges'!K59+6.1)&gt;=(12.7+1),"Yes","No")</f>
        <v>Yes</v>
      </c>
      <c r="Q60" s="34" t="str">
        <f>IF(('[1]Outside Edges'!L59+6.1)&gt;=(12.7+1),"Yes","No")</f>
        <v>Yes</v>
      </c>
      <c r="R60" s="33" t="str">
        <f>IF(('[1]Outside Edges'!M59+6.1)&gt;=(12.7+1),"Yes","No")</f>
        <v>Yes</v>
      </c>
      <c r="S60" s="35" t="str">
        <f>IF(('[1]Outside Edges'!N59+6.1)&gt;=(12.7+1),"Yes","No")</f>
        <v>Yes</v>
      </c>
    </row>
    <row r="61" spans="1:19" ht="15.75" customHeight="1" thickBot="1" x14ac:dyDescent="0.3">
      <c r="A61" s="178" t="str">
        <f>IF('[1]Outside Edges'!$A60&lt;&gt;"",'[1]Outside Edges'!$A60,"")</f>
        <v>D58</v>
      </c>
      <c r="B61" s="140" t="str">
        <f>IF('[1]Outside Edges'!F60&gt;=(12.7+1),"Yes","No")</f>
        <v>No</v>
      </c>
      <c r="C61" s="140" t="str">
        <f>IF('[1]Outside Edges'!G60&gt;=(12.7+1),"Yes","No")</f>
        <v>No</v>
      </c>
      <c r="D61" s="33" t="str">
        <f>IF('[1]Outside Edges'!H60&gt;=(12.7+1),"Yes","No")</f>
        <v>No</v>
      </c>
      <c r="E61" s="33" t="str">
        <f>IF('[1]Outside Edges'!I60&gt;=(12.7+1),"Yes","No")</f>
        <v>No</v>
      </c>
      <c r="F61" s="33" t="str">
        <f>IF('[1]Outside Edges'!J60&gt;=(12.7+1),"Yes","No")</f>
        <v>No</v>
      </c>
      <c r="G61" s="33" t="str">
        <f>IF('[1]Outside Edges'!K60&gt;=(12.7+1),"Yes","No")</f>
        <v>No</v>
      </c>
      <c r="H61" s="34" t="str">
        <f>IF('[1]Outside Edges'!L60&gt;=(12.7+1),"Yes","No")</f>
        <v>No</v>
      </c>
      <c r="I61" s="34" t="str">
        <f>IF('[1]Outside Edges'!M60&gt;=(12.7+1),"Yes","No")</f>
        <v>No</v>
      </c>
      <c r="J61" s="34" t="str">
        <f>IF('[1]Outside Edges'!N60&gt;=(12.7+1),"Yes","No")</f>
        <v>No</v>
      </c>
      <c r="K61" s="13" t="str">
        <f>IF(('[1]Outside Edges'!F60+6.1)&gt;=(12.7+1),"Yes","No")</f>
        <v>Yes</v>
      </c>
      <c r="L61" s="140" t="str">
        <f>IF(('[1]Outside Edges'!G60+6.1)&gt;=(12.7+1),"Yes","No")</f>
        <v>No</v>
      </c>
      <c r="M61" s="33" t="str">
        <f>IF(('[1]Outside Edges'!H60+6.1)&gt;=(12.7+1),"Yes","No")</f>
        <v>No</v>
      </c>
      <c r="N61" s="33" t="str">
        <f>IF(('[1]Outside Edges'!I60+6.1)&gt;=(12.7+1),"Yes","No")</f>
        <v>No</v>
      </c>
      <c r="O61" s="33" t="str">
        <f>IF(('[1]Outside Edges'!J60+6.1)&gt;=(12.7+1),"Yes","No")</f>
        <v>No</v>
      </c>
      <c r="P61" s="33" t="str">
        <f>IF(('[1]Outside Edges'!K60+6.1)&gt;=(12.7+1),"Yes","No")</f>
        <v>No</v>
      </c>
      <c r="Q61" s="34" t="str">
        <f>IF(('[1]Outside Edges'!L60+6.1)&gt;=(12.7+1),"Yes","No")</f>
        <v>No</v>
      </c>
      <c r="R61" s="33" t="str">
        <f>IF(('[1]Outside Edges'!M60+6.1)&gt;=(12.7+1),"Yes","No")</f>
        <v>No</v>
      </c>
      <c r="S61" s="35" t="str">
        <f>IF(('[1]Outside Edges'!N60+6.1)&gt;=(12.7+1),"Yes","No")</f>
        <v>No</v>
      </c>
    </row>
    <row r="62" spans="1:19" ht="15.75" customHeight="1" thickBot="1" x14ac:dyDescent="0.3">
      <c r="A62" s="179" t="str">
        <f>IF('[1]Outside Edges'!$A61&lt;&gt;"",'[1]Outside Edges'!$A61,"")</f>
        <v>D59</v>
      </c>
      <c r="B62" s="140" t="str">
        <f>IF('[1]Outside Edges'!F61&gt;=(12.7+1),"Yes","No")</f>
        <v>No</v>
      </c>
      <c r="C62" s="140" t="str">
        <f>IF('[1]Outside Edges'!G61&gt;=(12.7+1),"Yes","No")</f>
        <v>No</v>
      </c>
      <c r="D62" s="33" t="str">
        <f>IF('[1]Outside Edges'!H61&gt;=(12.7+1),"Yes","No")</f>
        <v>No</v>
      </c>
      <c r="E62" s="33" t="str">
        <f>IF('[1]Outside Edges'!I61&gt;=(12.7+1),"Yes","No")</f>
        <v>No</v>
      </c>
      <c r="F62" s="33" t="str">
        <f>IF('[1]Outside Edges'!J61&gt;=(12.7+1),"Yes","No")</f>
        <v>Yes</v>
      </c>
      <c r="G62" s="33" t="str">
        <f>IF('[1]Outside Edges'!K61&gt;=(12.7+1),"Yes","No")</f>
        <v>Yes</v>
      </c>
      <c r="H62" s="34" t="str">
        <f>IF('[1]Outside Edges'!L61&gt;=(12.7+1),"Yes","No")</f>
        <v>Yes</v>
      </c>
      <c r="I62" s="34" t="str">
        <f>IF('[1]Outside Edges'!M61&gt;=(12.7+1),"Yes","No")</f>
        <v>Yes</v>
      </c>
      <c r="J62" s="34" t="str">
        <f>IF('[1]Outside Edges'!N61&gt;=(12.7+1),"Yes","No")</f>
        <v>Yes</v>
      </c>
      <c r="K62" s="13" t="str">
        <f>IF(('[1]Outside Edges'!F61+6.1)&gt;=(12.7+1),"Yes","No")</f>
        <v>Yes</v>
      </c>
      <c r="L62" s="188" t="str">
        <f>IF(('[1]Outside Edges'!G61+6.1)&gt;=(12.7+1),"No","No")</f>
        <v>No</v>
      </c>
      <c r="M62" s="189" t="str">
        <f>IF(('[1]Outside Edges'!H61+6.1)&gt;=(12.7+1),"No","No")</f>
        <v>No</v>
      </c>
      <c r="N62" s="189" t="str">
        <f>IF(('[1]Outside Edges'!I61+6.1)&gt;=(12.7+1),"No","No")</f>
        <v>No</v>
      </c>
      <c r="O62" s="33" t="str">
        <f>IF(('[1]Outside Edges'!J61+6.1)&gt;=(12.7+1),"Yes","No")</f>
        <v>Yes</v>
      </c>
      <c r="P62" s="33" t="str">
        <f>IF(('[1]Outside Edges'!K61+6.1)&gt;=(12.7+1),"Yes","No")</f>
        <v>Yes</v>
      </c>
      <c r="Q62" s="34" t="str">
        <f>IF(('[1]Outside Edges'!L61+6.1)&gt;=(12.7+1),"Yes","No")</f>
        <v>Yes</v>
      </c>
      <c r="R62" s="33" t="str">
        <f>IF(('[1]Outside Edges'!M61+6.1)&gt;=(12.7+1),"Yes","No")</f>
        <v>Yes</v>
      </c>
      <c r="S62" s="35" t="str">
        <f>IF(('[1]Outside Edges'!N61+6.1)&gt;=(12.7+1),"Yes","No")</f>
        <v>Yes</v>
      </c>
    </row>
    <row r="63" spans="1:19" ht="15.75" customHeight="1" thickBot="1" x14ac:dyDescent="0.3">
      <c r="A63" s="30" t="str">
        <f>IF('[1]Outside Edges'!$A62&lt;&gt;"",'[1]Outside Edges'!$A62,"")</f>
        <v>D60</v>
      </c>
      <c r="B63" s="140" t="str">
        <f>IF('[1]Outside Edges'!F62&gt;=(12.7+1),"Yes","No")</f>
        <v>No</v>
      </c>
      <c r="C63" s="140" t="str">
        <f>IF('[1]Outside Edges'!G62&gt;=(12.7+1),"Yes","No")</f>
        <v>No</v>
      </c>
      <c r="D63" s="212" t="str">
        <f>IF('[1]Outside Edges'!H62&gt;=(12.7+1),"Yes","No")</f>
        <v>No</v>
      </c>
      <c r="E63" s="189" t="str">
        <f>IF('[1]Outside Edges'!I62&gt;=(12.7+1),"Yes","Yes")</f>
        <v>Yes</v>
      </c>
      <c r="F63" s="189" t="str">
        <f>IF('[1]Outside Edges'!J62&gt;=(12.7+1),"Yes","No")</f>
        <v>Yes</v>
      </c>
      <c r="G63" s="189" t="str">
        <f>IF('[1]Outside Edges'!K62&gt;=(12.7+1),"Yes","No")</f>
        <v>Yes</v>
      </c>
      <c r="H63" s="34" t="str">
        <f>IF('[1]Outside Edges'!L62&gt;=(12.7+1),"Yes","No")</f>
        <v>Yes</v>
      </c>
      <c r="I63" s="34" t="str">
        <f>IF('[1]Outside Edges'!M62&gt;=(12.7+1),"Yes","No")</f>
        <v>Yes</v>
      </c>
      <c r="J63" s="34" t="str">
        <f>IF('[1]Outside Edges'!N62&gt;=(12.7+1),"Yes","No")</f>
        <v>Yes</v>
      </c>
      <c r="K63" s="13" t="str">
        <f>IF(('[1]Outside Edges'!F62+6.1)&gt;=(12.7+1),"Yes","No")</f>
        <v>Yes</v>
      </c>
      <c r="L63" s="140" t="str">
        <f>IF(('[1]Outside Edges'!G62+6.1)&gt;=(12.7+1),"Yes","No")</f>
        <v>Yes</v>
      </c>
      <c r="M63" s="33" t="str">
        <f>IF(('[1]Outside Edges'!H62+6.1)&gt;=(12.7+1),"Yes","No")</f>
        <v>Yes</v>
      </c>
      <c r="N63" s="33" t="str">
        <f>IF(('[1]Outside Edges'!I62+6.1)&gt;=(12.7+1),"Yes","No")</f>
        <v>Yes</v>
      </c>
      <c r="O63" s="33" t="str">
        <f>IF(('[1]Outside Edges'!J62+6.1)&gt;=(12.7+1),"Yes","No")</f>
        <v>Yes</v>
      </c>
      <c r="P63" s="33" t="str">
        <f>IF(('[1]Outside Edges'!K62+6.1)&gt;=(12.7+1),"Yes","No")</f>
        <v>Yes</v>
      </c>
      <c r="Q63" s="34" t="str">
        <f>IF(('[1]Outside Edges'!L62+6.1)&gt;=(12.7+1),"Yes","No")</f>
        <v>Yes</v>
      </c>
      <c r="R63" s="33" t="str">
        <f>IF(('[1]Outside Edges'!M62+6.1)&gt;=(12.7+1),"Yes","No")</f>
        <v>Yes</v>
      </c>
      <c r="S63" s="35" t="str">
        <f>IF(('[1]Outside Edges'!N62+6.1)&gt;=(12.7+1),"Yes","No")</f>
        <v>Yes</v>
      </c>
    </row>
    <row r="64" spans="1:19" ht="15.75" customHeight="1" thickBot="1" x14ac:dyDescent="0.3">
      <c r="A64" s="31" t="str">
        <f>IF('[1]Outside Edges'!$A63&lt;&gt;"",'[1]Outside Edges'!$A63,"")</f>
        <v>D61</v>
      </c>
      <c r="B64" s="140" t="str">
        <f>IF('[1]Outside Edges'!F63&gt;=(12.7+1),"Yes","No")</f>
        <v>Yes</v>
      </c>
      <c r="C64" s="140" t="str">
        <f>IF('[1]Outside Edges'!G63&gt;=(12.7+1),"Yes","No")</f>
        <v>Yes</v>
      </c>
      <c r="D64" s="33" t="str">
        <f>IF('[1]Outside Edges'!H63&gt;=(12.7+1),"Yes","No")</f>
        <v>Yes</v>
      </c>
      <c r="E64" s="33" t="str">
        <f>IF('[1]Outside Edges'!I63&gt;=(12.7+1),"Yes","No")</f>
        <v>Yes</v>
      </c>
      <c r="F64" s="33" t="str">
        <f>IF('[1]Outside Edges'!J63&gt;=(12.7+1),"Yes","No")</f>
        <v>Yes</v>
      </c>
      <c r="G64" s="33" t="str">
        <f>IF('[1]Outside Edges'!K63&gt;=(12.7+1),"Yes","No")</f>
        <v>Yes</v>
      </c>
      <c r="H64" s="34" t="str">
        <f>IF('[1]Outside Edges'!L63&gt;=(12.7+1),"Yes","No")</f>
        <v>Yes</v>
      </c>
      <c r="I64" s="34" t="str">
        <f>IF('[1]Outside Edges'!M63&gt;=(12.7+1),"Yes","No")</f>
        <v>Yes</v>
      </c>
      <c r="J64" s="34" t="str">
        <f>IF('[1]Outside Edges'!N63&gt;=(12.7+1),"Yes","No")</f>
        <v>Yes</v>
      </c>
      <c r="K64" s="13" t="str">
        <f>IF(('[1]Outside Edges'!F63+6.1)&gt;=(12.7+1),"Yes","No")</f>
        <v>Yes</v>
      </c>
      <c r="L64" s="140" t="str">
        <f>IF(('[1]Outside Edges'!G63+6.1)&gt;=(12.7+1),"Yes","No")</f>
        <v>Yes</v>
      </c>
      <c r="M64" s="33" t="str">
        <f>IF(('[1]Outside Edges'!H63+6.1)&gt;=(12.7+1),"Yes","No")</f>
        <v>Yes</v>
      </c>
      <c r="N64" s="33" t="str">
        <f>IF(('[1]Outside Edges'!I63+6.1)&gt;=(12.7+1),"Yes","No")</f>
        <v>Yes</v>
      </c>
      <c r="O64" s="33" t="str">
        <f>IF(('[1]Outside Edges'!J63+6.1)&gt;=(12.7+1),"Yes","No")</f>
        <v>Yes</v>
      </c>
      <c r="P64" s="33" t="str">
        <f>IF(('[1]Outside Edges'!K63+6.1)&gt;=(12.7+1),"Yes","No")</f>
        <v>Yes</v>
      </c>
      <c r="Q64" s="34" t="str">
        <f>IF(('[1]Outside Edges'!L63+6.1)&gt;=(12.7+1),"Yes","No")</f>
        <v>Yes</v>
      </c>
      <c r="R64" s="33" t="str">
        <f>IF(('[1]Outside Edges'!M63+6.1)&gt;=(12.7+1),"Yes","No")</f>
        <v>Yes</v>
      </c>
      <c r="S64" s="35" t="str">
        <f>IF(('[1]Outside Edges'!N63+6.1)&gt;=(12.7+1),"Yes","No")</f>
        <v>Yes</v>
      </c>
    </row>
    <row r="65" spans="1:20" ht="15.75" customHeight="1" thickBot="1" x14ac:dyDescent="0.3">
      <c r="A65" s="30" t="str">
        <f>IF('[1]Outside Edges'!$A64&lt;&gt;"",'[1]Outside Edges'!$A64,"")</f>
        <v>D62</v>
      </c>
      <c r="B65" s="140" t="str">
        <f>IF('[1]Outside Edges'!F64&gt;=(12.7+1),"Yes","No")</f>
        <v>No</v>
      </c>
      <c r="C65" s="140" t="str">
        <f>IF('[1]Outside Edges'!G64&gt;=(12.7+1),"Yes","No")</f>
        <v>No</v>
      </c>
      <c r="D65" s="33" t="str">
        <f>IF('[1]Outside Edges'!H64&gt;=(12.7+1),"Yes","No")</f>
        <v>Yes</v>
      </c>
      <c r="E65" s="33" t="str">
        <f>IF('[1]Outside Edges'!I64&gt;=(12.7+1),"Yes","No")</f>
        <v>Yes</v>
      </c>
      <c r="F65" s="33" t="str">
        <f>IF('[1]Outside Edges'!J64&gt;=(12.7+1),"Yes","No")</f>
        <v>Yes</v>
      </c>
      <c r="G65" s="33" t="str">
        <f>IF('[1]Outside Edges'!K64&gt;=(12.7+1),"Yes","No")</f>
        <v>Yes</v>
      </c>
      <c r="H65" s="34" t="str">
        <f>IF('[1]Outside Edges'!L64&gt;=(12.7+1),"Yes","No")</f>
        <v>Yes</v>
      </c>
      <c r="I65" s="34" t="str">
        <f>IF('[1]Outside Edges'!M64&gt;=(12.7+1),"Yes","No")</f>
        <v>Yes</v>
      </c>
      <c r="J65" s="34" t="str">
        <f>IF('[1]Outside Edges'!N64&gt;=(12.7+1),"Yes","No")</f>
        <v>Yes</v>
      </c>
      <c r="K65" s="13" t="str">
        <f>IF(('[1]Outside Edges'!F64+6.1)&gt;=(12.7+1),"Yes","No")</f>
        <v>No</v>
      </c>
      <c r="L65" s="140" t="str">
        <f>IF(('[1]Outside Edges'!G64+6.1)&gt;=(12.7+1),"Yes","No")</f>
        <v>Yes</v>
      </c>
      <c r="M65" s="33" t="str">
        <f>IF(('[1]Outside Edges'!H64+6.1)&gt;=(12.7+1),"Yes","No")</f>
        <v>Yes</v>
      </c>
      <c r="N65" s="33" t="str">
        <f>IF(('[1]Outside Edges'!I64+6.1)&gt;=(12.7+1),"Yes","No")</f>
        <v>Yes</v>
      </c>
      <c r="O65" s="33" t="str">
        <f>IF(('[1]Outside Edges'!J64+6.1)&gt;=(12.7+1),"Yes","No")</f>
        <v>Yes</v>
      </c>
      <c r="P65" s="33" t="str">
        <f>IF(('[1]Outside Edges'!K64+6.1)&gt;=(12.7+1),"Yes","No")</f>
        <v>Yes</v>
      </c>
      <c r="Q65" s="34" t="str">
        <f>IF(('[1]Outside Edges'!L64+6.1)&gt;=(12.7+1),"Yes","No")</f>
        <v>Yes</v>
      </c>
      <c r="R65" s="33" t="str">
        <f>IF(('[1]Outside Edges'!M64+6.1)&gt;=(12.7+1),"Yes","No")</f>
        <v>Yes</v>
      </c>
      <c r="S65" s="35" t="str">
        <f>IF(('[1]Outside Edges'!N64+6.1)&gt;=(12.7+1),"Yes","No")</f>
        <v>Yes</v>
      </c>
    </row>
    <row r="66" spans="1:20" ht="15.75" customHeight="1" thickBot="1" x14ac:dyDescent="0.3">
      <c r="A66" s="31" t="str">
        <f>IF('[1]Outside Edges'!$A65&lt;&gt;"",'[1]Outside Edges'!$A65,"")</f>
        <v>D63</v>
      </c>
      <c r="B66" s="140" t="str">
        <f>IF('[1]Outside Edges'!F65&gt;=(12.7+1),"Yes","No")</f>
        <v>Yes</v>
      </c>
      <c r="C66" s="140" t="str">
        <f>IF('[1]Outside Edges'!G65&gt;=(12.7+1),"Yes","No")</f>
        <v>Yes</v>
      </c>
      <c r="D66" s="33" t="str">
        <f>IF('[1]Outside Edges'!H65&gt;=(12.7+1),"Yes","No")</f>
        <v>Yes</v>
      </c>
      <c r="E66" s="33" t="str">
        <f>IF('[1]Outside Edges'!I65&gt;=(12.7+1),"Yes","No")</f>
        <v>Yes</v>
      </c>
      <c r="F66" s="33" t="str">
        <f>IF('[1]Outside Edges'!J65&gt;=(12.7+1),"Yes","No")</f>
        <v>Yes</v>
      </c>
      <c r="G66" s="33" t="str">
        <f>IF('[1]Outside Edges'!K65&gt;=(12.7+1),"Yes","No")</f>
        <v>Yes</v>
      </c>
      <c r="H66" s="34" t="str">
        <f>IF('[1]Outside Edges'!L65&gt;=(12.7+1),"Yes","No")</f>
        <v>Yes</v>
      </c>
      <c r="I66" s="34" t="str">
        <f>IF('[1]Outside Edges'!M65&gt;=(12.7+1),"Yes","No")</f>
        <v>Yes</v>
      </c>
      <c r="J66" s="34" t="str">
        <f>IF('[1]Outside Edges'!N65&gt;=(12.7+1),"Yes","No")</f>
        <v>Yes</v>
      </c>
      <c r="K66" s="13" t="str">
        <f>IF(('[1]Outside Edges'!F65+6.1)&gt;=(12.7+1),"Yes","No")</f>
        <v>Yes</v>
      </c>
      <c r="L66" s="140" t="str">
        <f>IF(('[1]Outside Edges'!G65+6.1)&gt;=(12.7+1),"Yes","No")</f>
        <v>Yes</v>
      </c>
      <c r="M66" s="33" t="str">
        <f>IF(('[1]Outside Edges'!H65+6.1)&gt;=(12.7+1),"Yes","No")</f>
        <v>Yes</v>
      </c>
      <c r="N66" s="33" t="str">
        <f>IF(('[1]Outside Edges'!I65+6.1)&gt;=(12.7+1),"Yes","No")</f>
        <v>Yes</v>
      </c>
      <c r="O66" s="33" t="str">
        <f>IF(('[1]Outside Edges'!J65+6.1)&gt;=(12.7+1),"Yes","No")</f>
        <v>Yes</v>
      </c>
      <c r="P66" s="33" t="str">
        <f>IF(('[1]Outside Edges'!K65+6.1)&gt;=(12.7+1),"Yes","No")</f>
        <v>Yes</v>
      </c>
      <c r="Q66" s="34" t="str">
        <f>IF(('[1]Outside Edges'!L65+6.1)&gt;=(12.7+1),"Yes","No")</f>
        <v>Yes</v>
      </c>
      <c r="R66" s="33" t="str">
        <f>IF(('[1]Outside Edges'!M65+6.1)&gt;=(12.7+1),"Yes","No")</f>
        <v>Yes</v>
      </c>
      <c r="S66" s="35" t="str">
        <f>IF(('[1]Outside Edges'!N65+6.1)&gt;=(12.7+1),"Yes","No")</f>
        <v>Yes</v>
      </c>
    </row>
    <row r="67" spans="1:20" ht="15.75" customHeight="1" thickBot="1" x14ac:dyDescent="0.3">
      <c r="A67" s="30" t="str">
        <f>IF('[1]Outside Edges'!$A66&lt;&gt;"",'[1]Outside Edges'!$A66,"")</f>
        <v>D64</v>
      </c>
      <c r="B67" s="140" t="str">
        <f>IF('[1]Outside Edges'!F66&gt;=(12.7+1),"Yes","No")</f>
        <v>Yes</v>
      </c>
      <c r="C67" s="140" t="str">
        <f>IF('[1]Outside Edges'!G66&gt;=(12.7+1),"Yes","No")</f>
        <v>Yes</v>
      </c>
      <c r="D67" s="33" t="str">
        <f>IF('[1]Outside Edges'!H66&gt;=(12.7+1),"Yes","No")</f>
        <v>Yes</v>
      </c>
      <c r="E67" s="33" t="str">
        <f>IF('[1]Outside Edges'!I66&gt;=(12.7+1),"Yes","No")</f>
        <v>Yes</v>
      </c>
      <c r="F67" s="33" t="str">
        <f>IF('[1]Outside Edges'!J66&gt;=(12.7+1),"Yes","No")</f>
        <v>Yes</v>
      </c>
      <c r="G67" s="33" t="str">
        <f>IF('[1]Outside Edges'!K66&gt;=(12.7+1),"Yes","No")</f>
        <v>Yes</v>
      </c>
      <c r="H67" s="34" t="str">
        <f>IF('[1]Outside Edges'!L66&gt;=(12.7+1),"Yes","No")</f>
        <v>Yes</v>
      </c>
      <c r="I67" s="34" t="str">
        <f>IF('[1]Outside Edges'!M66&gt;=(12.7+1),"Yes","No")</f>
        <v>Yes</v>
      </c>
      <c r="J67" s="34" t="str">
        <f>IF('[1]Outside Edges'!N66&gt;=(12.7+1),"Yes","No")</f>
        <v>Yes</v>
      </c>
      <c r="K67" s="13" t="str">
        <f>IF(('[1]Outside Edges'!F66+6.1)&gt;=(12.7+1),"Yes","No")</f>
        <v>Yes</v>
      </c>
      <c r="L67" s="140" t="str">
        <f>IF(('[1]Outside Edges'!G66+6.1)&gt;=(12.7+1),"Yes","No")</f>
        <v>Yes</v>
      </c>
      <c r="M67" s="33" t="str">
        <f>IF(('[1]Outside Edges'!H66+6.1)&gt;=(12.7+1),"Yes","No")</f>
        <v>Yes</v>
      </c>
      <c r="N67" s="33" t="str">
        <f>IF(('[1]Outside Edges'!I66+6.1)&gt;=(12.7+1),"Yes","No")</f>
        <v>Yes</v>
      </c>
      <c r="O67" s="33" t="str">
        <f>IF(('[1]Outside Edges'!J66+6.1)&gt;=(12.7+1),"Yes","No")</f>
        <v>Yes</v>
      </c>
      <c r="P67" s="33" t="str">
        <f>IF(('[1]Outside Edges'!K66+6.1)&gt;=(12.7+1),"Yes","No")</f>
        <v>Yes</v>
      </c>
      <c r="Q67" s="34" t="str">
        <f>IF(('[1]Outside Edges'!L66+6.1)&gt;=(12.7+1),"Yes","No")</f>
        <v>Yes</v>
      </c>
      <c r="R67" s="33" t="str">
        <f>IF(('[1]Outside Edges'!M66+6.1)&gt;=(12.7+1),"Yes","No")</f>
        <v>Yes</v>
      </c>
      <c r="S67" s="35" t="str">
        <f>IF(('[1]Outside Edges'!N66+6.1)&gt;=(12.7+1),"Yes","No")</f>
        <v>Yes</v>
      </c>
    </row>
    <row r="68" spans="1:20" ht="15.75" customHeight="1" thickBot="1" x14ac:dyDescent="0.3">
      <c r="A68" s="31" t="str">
        <f>IF('[1]Outside Edges'!$A67&lt;&gt;"",'[1]Outside Edges'!$A67,"")</f>
        <v>D65</v>
      </c>
      <c r="B68" s="140" t="str">
        <f>IF('[1]Outside Edges'!F67&gt;=(12.7+1),"Yes","No")</f>
        <v>No</v>
      </c>
      <c r="C68" s="140" t="str">
        <f>IF('[1]Outside Edges'!G67&gt;=(12.7+1),"Yes","No")</f>
        <v>No</v>
      </c>
      <c r="D68" s="33" t="str">
        <f>IF('[1]Outside Edges'!H67&gt;=(12.7+1),"Yes","No")</f>
        <v>No</v>
      </c>
      <c r="E68" s="33" t="str">
        <f>IF('[1]Outside Edges'!I67&gt;=(12.7+1),"Yes","No")</f>
        <v>No</v>
      </c>
      <c r="F68" s="33" t="str">
        <f>IF('[1]Outside Edges'!J67&gt;=(12.7+1),"Yes","No")</f>
        <v>Yes</v>
      </c>
      <c r="G68" s="33" t="str">
        <f>IF('[1]Outside Edges'!K67&gt;=(12.7+1),"Yes","No")</f>
        <v>Yes</v>
      </c>
      <c r="H68" s="34" t="str">
        <f>IF('[1]Outside Edges'!L67&gt;=(12.7+1),"Yes","No")</f>
        <v>Yes</v>
      </c>
      <c r="I68" s="34" t="str">
        <f>IF('[1]Outside Edges'!M67&gt;=(12.7+1),"Yes","No")</f>
        <v>Yes</v>
      </c>
      <c r="J68" s="34" t="str">
        <f>IF('[1]Outside Edges'!N67&gt;=(12.7+1),"Yes","No")</f>
        <v>Yes</v>
      </c>
      <c r="K68" s="13" t="str">
        <f>IF(('[1]Outside Edges'!F67+6.1)&gt;=(12.7+1),"Yes","No")</f>
        <v>Yes</v>
      </c>
      <c r="L68" s="140" t="str">
        <f>IF(('[1]Outside Edges'!G67+6.1)&gt;=(12.7+1),"Yes","No")</f>
        <v>Yes</v>
      </c>
      <c r="M68" s="33" t="str">
        <f>IF(('[1]Outside Edges'!H67+6.1)&gt;=(12.7+1),"Yes","No")</f>
        <v>Yes</v>
      </c>
      <c r="N68" s="33" t="str">
        <f>IF(('[1]Outside Edges'!I67+6.1)&gt;=(12.7+1),"Yes","No")</f>
        <v>Yes</v>
      </c>
      <c r="O68" s="33" t="str">
        <f>IF(('[1]Outside Edges'!J67+6.1)&gt;=(12.7+1),"Yes","No")</f>
        <v>Yes</v>
      </c>
      <c r="P68" s="33" t="str">
        <f>IF(('[1]Outside Edges'!K67+6.1)&gt;=(12.7+1),"Yes","No")</f>
        <v>Yes</v>
      </c>
      <c r="Q68" s="34" t="str">
        <f>IF(('[1]Outside Edges'!L67+6.1)&gt;=(12.7+1),"Yes","No")</f>
        <v>Yes</v>
      </c>
      <c r="R68" s="33" t="str">
        <f>IF(('[1]Outside Edges'!M67+6.1)&gt;=(12.7+1),"Yes","No")</f>
        <v>Yes</v>
      </c>
      <c r="S68" s="35" t="str">
        <f>IF(('[1]Outside Edges'!N67+6.1)&gt;=(12.7+1),"Yes","No")</f>
        <v>Yes</v>
      </c>
    </row>
    <row r="69" spans="1:20" ht="15.75" customHeight="1" thickBot="1" x14ac:dyDescent="0.3">
      <c r="A69" s="30" t="str">
        <f>IF('[1]Outside Edges'!$A68&lt;&gt;"",'[1]Outside Edges'!$A68,"")</f>
        <v>D66</v>
      </c>
      <c r="B69" s="140" t="str">
        <f>IF('[1]Outside Edges'!F68&gt;=(12.7+1),"Yes","No")</f>
        <v>Yes</v>
      </c>
      <c r="C69" s="140" t="str">
        <f>IF('[1]Outside Edges'!G68&gt;=(12.7+1),"Yes","No")</f>
        <v>Yes</v>
      </c>
      <c r="D69" s="33" t="str">
        <f>IF('[1]Outside Edges'!H68&gt;=(12.7+1),"Yes","No")</f>
        <v>Yes</v>
      </c>
      <c r="E69" s="33" t="str">
        <f>IF('[1]Outside Edges'!I68&gt;=(12.7+1),"Yes","No")</f>
        <v>Yes</v>
      </c>
      <c r="F69" s="33" t="str">
        <f>IF('[1]Outside Edges'!J68&gt;=(12.7+1),"Yes","No")</f>
        <v>Yes</v>
      </c>
      <c r="G69" s="33" t="str">
        <f>IF('[1]Outside Edges'!K68&gt;=(12.7+1),"Yes","No")</f>
        <v>Yes</v>
      </c>
      <c r="H69" s="34" t="str">
        <f>IF('[1]Outside Edges'!L68&gt;=(12.7+1),"Yes","No")</f>
        <v>Yes</v>
      </c>
      <c r="I69" s="34" t="str">
        <f>IF('[1]Outside Edges'!M68&gt;=(12.7+1),"Yes","No")</f>
        <v>Yes</v>
      </c>
      <c r="J69" s="34" t="str">
        <f>IF('[1]Outside Edges'!N68&gt;=(12.7+1),"Yes","No")</f>
        <v>Yes</v>
      </c>
      <c r="K69" s="13" t="str">
        <f>IF(('[1]Outside Edges'!F68+6.1)&gt;=(12.7+1),"Yes","No")</f>
        <v>Yes</v>
      </c>
      <c r="L69" s="140" t="str">
        <f>IF(('[1]Outside Edges'!G68+6.1)&gt;=(12.7+1),"Yes","No")</f>
        <v>Yes</v>
      </c>
      <c r="M69" s="33" t="str">
        <f>IF(('[1]Outside Edges'!H68+6.1)&gt;=(12.7+1),"Yes","No")</f>
        <v>Yes</v>
      </c>
      <c r="N69" s="33" t="str">
        <f>IF(('[1]Outside Edges'!I68+6.1)&gt;=(12.7+1),"Yes","No")</f>
        <v>Yes</v>
      </c>
      <c r="O69" s="33" t="str">
        <f>IF(('[1]Outside Edges'!J68+6.1)&gt;=(12.7+1),"Yes","No")</f>
        <v>Yes</v>
      </c>
      <c r="P69" s="33" t="str">
        <f>IF(('[1]Outside Edges'!K68+6.1)&gt;=(12.7+1),"Yes","No")</f>
        <v>Yes</v>
      </c>
      <c r="Q69" s="34" t="str">
        <f>IF(('[1]Outside Edges'!L68+6.1)&gt;=(12.7+1),"Yes","No")</f>
        <v>Yes</v>
      </c>
      <c r="R69" s="33" t="str">
        <f>IF(('[1]Outside Edges'!M68+6.1)&gt;=(12.7+1),"Yes","No")</f>
        <v>Yes</v>
      </c>
      <c r="S69" s="35" t="str">
        <f>IF(('[1]Outside Edges'!N68+6.1)&gt;=(12.7+1),"Yes","No")</f>
        <v>Yes</v>
      </c>
    </row>
    <row r="70" spans="1:20" ht="15.75" customHeight="1" thickBot="1" x14ac:dyDescent="0.3">
      <c r="A70" s="31" t="str">
        <f>IF('[1]Outside Edges'!$A69&lt;&gt;"",'[1]Outside Edges'!$A69,"")</f>
        <v>D67</v>
      </c>
      <c r="B70" s="140" t="str">
        <f>IF('[1]Outside Edges'!F69&gt;=(12.7+1),"Yes","No")</f>
        <v>No</v>
      </c>
      <c r="C70" s="140" t="str">
        <f>IF('[1]Outside Edges'!G69&gt;=(12.7+1),"Yes","No")</f>
        <v>No</v>
      </c>
      <c r="D70" s="33" t="str">
        <f>IF('[1]Outside Edges'!H69&gt;=(12.7+1),"Yes","No")</f>
        <v>No</v>
      </c>
      <c r="E70" s="33" t="str">
        <f>IF('[1]Outside Edges'!I69&gt;=(12.7+1),"Yes","No")</f>
        <v>No</v>
      </c>
      <c r="F70" s="33" t="str">
        <f>IF('[1]Outside Edges'!J69&gt;=(12.7+1),"Yes","No")</f>
        <v>No</v>
      </c>
      <c r="G70" s="33" t="str">
        <f>IF('[1]Outside Edges'!K69&gt;=(12.7+1),"Yes","No")</f>
        <v>No</v>
      </c>
      <c r="H70" s="34" t="str">
        <f>IF('[1]Outside Edges'!L69&gt;=(12.7+1),"Yes","No")</f>
        <v>No</v>
      </c>
      <c r="I70" s="34" t="str">
        <f>IF('[1]Outside Edges'!M69&gt;=(12.7+1),"Yes","No")</f>
        <v>Yes</v>
      </c>
      <c r="J70" s="34" t="str">
        <f>IF('[1]Outside Edges'!N69&gt;=(12.7+1),"Yes","No")</f>
        <v>Yes</v>
      </c>
      <c r="K70" s="13" t="str">
        <f>IF(('[1]Outside Edges'!F69+6.1)&gt;=(12.7+1),"Yes","No")</f>
        <v>Yes</v>
      </c>
      <c r="L70" s="140" t="str">
        <f>IF(('[1]Outside Edges'!G69+6.1)&gt;=(12.7+1),"Yes","No")</f>
        <v>Yes</v>
      </c>
      <c r="M70" s="33" t="str">
        <f>IF(('[1]Outside Edges'!H69+6.1)&gt;=(12.7+1),"Yes","No")</f>
        <v>Yes</v>
      </c>
      <c r="N70" s="33" t="str">
        <f>IF(('[1]Outside Edges'!I69+6.1)&gt;=(12.7+1),"Yes","No")</f>
        <v>Yes</v>
      </c>
      <c r="O70" s="33" t="str">
        <f>IF(('[1]Outside Edges'!J69+6.1)&gt;=(12.7+1),"Yes","No")</f>
        <v>Yes</v>
      </c>
      <c r="P70" s="33" t="str">
        <f>IF(('[1]Outside Edges'!K69+6.1)&gt;=(12.7+1),"Yes","No")</f>
        <v>Yes</v>
      </c>
      <c r="Q70" s="34" t="str">
        <f>IF(('[1]Outside Edges'!L69+6.1)&gt;=(12.7+1),"Yes","No")</f>
        <v>Yes</v>
      </c>
      <c r="R70" s="33" t="str">
        <f>IF(('[1]Outside Edges'!M69+6.1)&gt;=(12.7+1),"Yes","No")</f>
        <v>Yes</v>
      </c>
      <c r="S70" s="35" t="str">
        <f>IF(('[1]Outside Edges'!N69+6.1)&gt;=(12.7+1),"Yes","No")</f>
        <v>Yes</v>
      </c>
    </row>
    <row r="71" spans="1:20" ht="15.75" customHeight="1" thickBot="1" x14ac:dyDescent="0.3">
      <c r="A71" s="180" t="str">
        <f>IF('[1]Outside Edges'!$A70&lt;&gt;"",'[1]Outside Edges'!$A70,"")</f>
        <v>D68</v>
      </c>
      <c r="B71" s="140" t="str">
        <f>IF('[1]Outside Edges'!F70&gt;=(12.7+1),"Yes","No")</f>
        <v>No</v>
      </c>
      <c r="C71" s="140" t="str">
        <f>IF('[1]Outside Edges'!G70&gt;=(12.7+1),"Yes","No")</f>
        <v>No</v>
      </c>
      <c r="D71" s="33" t="str">
        <f>IF('[1]Outside Edges'!H70&gt;=(12.7+1),"Yes","No")</f>
        <v>No</v>
      </c>
      <c r="E71" s="33" t="str">
        <f>IF('[1]Outside Edges'!I70&gt;=(12.7+1),"Yes","No")</f>
        <v>Yes</v>
      </c>
      <c r="F71" s="33" t="str">
        <f>IF('[1]Outside Edges'!J70&gt;=(12.7+1),"Yes","No")</f>
        <v>Yes</v>
      </c>
      <c r="G71" s="33" t="str">
        <f>IF('[1]Outside Edges'!K70&gt;=(12.7+1),"Yes","No")</f>
        <v>Yes</v>
      </c>
      <c r="H71" s="34" t="str">
        <f>IF('[1]Outside Edges'!L70&gt;=(12.7+1),"Yes","No")</f>
        <v>Yes</v>
      </c>
      <c r="I71" s="34" t="str">
        <f>IF('[1]Outside Edges'!M70&gt;=(12.7+1),"Yes","No")</f>
        <v>Yes</v>
      </c>
      <c r="J71" s="34" t="str">
        <f>IF('[1]Outside Edges'!N70&gt;=(12.7+1),"Yes","No")</f>
        <v>Yes</v>
      </c>
      <c r="K71" s="13" t="str">
        <f>IF(('[1]Outside Edges'!F70+6.1)&gt;=(12.7+1),"Yes","No")</f>
        <v>Yes</v>
      </c>
      <c r="L71" s="140" t="str">
        <f>IF(('[1]Outside Edges'!G70+6.1)&gt;=(12.7+1),"Yes","No")</f>
        <v>Yes</v>
      </c>
      <c r="M71" s="33" t="str">
        <f>IF(('[1]Outside Edges'!H70+6.1)&gt;=(12.7+1),"Yes","No")</f>
        <v>Yes</v>
      </c>
      <c r="N71" s="33" t="str">
        <f>IF(('[1]Outside Edges'!I70+6.1)&gt;=(12.7+1),"Yes","No")</f>
        <v>Yes</v>
      </c>
      <c r="O71" s="33" t="str">
        <f>IF(('[1]Outside Edges'!J70+6.1)&gt;=(12.7+1),"Yes","No")</f>
        <v>Yes</v>
      </c>
      <c r="P71" s="33" t="str">
        <f>IF(('[1]Outside Edges'!K70+6.1)&gt;=(12.7+1),"Yes","No")</f>
        <v>Yes</v>
      </c>
      <c r="Q71" s="34" t="str">
        <f>IF(('[1]Outside Edges'!L70+6.1)&gt;=(12.7+1),"Yes","No")</f>
        <v>Yes</v>
      </c>
      <c r="R71" s="33" t="str">
        <f>IF(('[1]Outside Edges'!M70+6.1)&gt;=(12.7+1),"Yes","No")</f>
        <v>Yes</v>
      </c>
      <c r="S71" s="35" t="str">
        <f>IF(('[1]Outside Edges'!N70+6.1)&gt;=(12.7+1),"Yes","No")</f>
        <v>Yes</v>
      </c>
      <c r="T71" s="174"/>
    </row>
    <row r="72" spans="1:20" ht="15.75" customHeight="1" thickBot="1" x14ac:dyDescent="0.3">
      <c r="A72" s="31" t="str">
        <f>IF('[1]Outside Edges'!$A71&lt;&gt;"",'[1]Outside Edges'!$A71,"")</f>
        <v>D69</v>
      </c>
      <c r="B72" s="140" t="str">
        <f>IF('[1]Outside Edges'!F71&gt;=(12.7+1),"Yes","No")</f>
        <v>No</v>
      </c>
      <c r="C72" s="140" t="str">
        <f>IF('[1]Outside Edges'!G71&gt;=(12.7+1),"Yes","No")</f>
        <v>Yes</v>
      </c>
      <c r="D72" s="33" t="str">
        <f>IF('[1]Outside Edges'!H71&gt;=(12.7+1),"Yes","No")</f>
        <v>Yes</v>
      </c>
      <c r="E72" s="33" t="str">
        <f>IF('[1]Outside Edges'!I71&gt;=(12.7+1),"Yes","No")</f>
        <v>Yes</v>
      </c>
      <c r="F72" s="33" t="str">
        <f>IF('[1]Outside Edges'!J71&gt;=(12.7+1),"Yes","No")</f>
        <v>Yes</v>
      </c>
      <c r="G72" s="33" t="str">
        <f>IF('[1]Outside Edges'!K71&gt;=(12.7+1),"Yes","No")</f>
        <v>Yes</v>
      </c>
      <c r="H72" s="34" t="str">
        <f>IF('[1]Outside Edges'!L71&gt;=(12.7+1),"Yes","No")</f>
        <v>Yes</v>
      </c>
      <c r="I72" s="34" t="str">
        <f>IF('[1]Outside Edges'!M71&gt;=(12.7+1),"Yes","No")</f>
        <v>Yes</v>
      </c>
      <c r="J72" s="34" t="str">
        <f>IF('[1]Outside Edges'!N71&gt;=(12.7+1),"Yes","No")</f>
        <v>Yes</v>
      </c>
      <c r="K72" s="13" t="str">
        <f>IF(('[1]Outside Edges'!F71+6.1)&gt;=(12.7+1),"Yes","No")</f>
        <v>Yes</v>
      </c>
      <c r="L72" s="140" t="str">
        <f>IF(('[1]Outside Edges'!G71+6.1)&gt;=(12.7+1),"Yes","No")</f>
        <v>Yes</v>
      </c>
      <c r="M72" s="33" t="str">
        <f>IF(('[1]Outside Edges'!H71+6.1)&gt;=(12.7+1),"Yes","No")</f>
        <v>Yes</v>
      </c>
      <c r="N72" s="33" t="str">
        <f>IF(('[1]Outside Edges'!I71+6.1)&gt;=(12.7+1),"Yes","No")</f>
        <v>Yes</v>
      </c>
      <c r="O72" s="33" t="str">
        <f>IF(('[1]Outside Edges'!J71+6.1)&gt;=(12.7+1),"Yes","No")</f>
        <v>Yes</v>
      </c>
      <c r="P72" s="33" t="str">
        <f>IF(('[1]Outside Edges'!K71+6.1)&gt;=(12.7+1),"Yes","No")</f>
        <v>Yes</v>
      </c>
      <c r="Q72" s="34" t="str">
        <f>IF(('[1]Outside Edges'!L71+6.1)&gt;=(12.7+1),"Yes","No")</f>
        <v>Yes</v>
      </c>
      <c r="R72" s="33" t="str">
        <f>IF(('[1]Outside Edges'!M71+6.1)&gt;=(12.7+1),"Yes","No")</f>
        <v>Yes</v>
      </c>
      <c r="S72" s="35" t="str">
        <f>IF(('[1]Outside Edges'!N71+6.1)&gt;=(12.7+1),"Yes","No")</f>
        <v>Yes</v>
      </c>
    </row>
    <row r="73" spans="1:20" ht="15.75" customHeight="1" thickBot="1" x14ac:dyDescent="0.3">
      <c r="A73" s="30" t="str">
        <f>IF('[1]Outside Edges'!$A72&lt;&gt;"",'[1]Outside Edges'!$A72,"")</f>
        <v>D70</v>
      </c>
      <c r="B73" s="140" t="str">
        <f>IF('[1]Outside Edges'!F72&gt;=(12.7+1),"Yes","No")</f>
        <v>No</v>
      </c>
      <c r="C73" s="188" t="str">
        <f>IF('[1]Outside Edges'!G72&gt;=(12.7+1),"No","No")</f>
        <v>No</v>
      </c>
      <c r="D73" s="33" t="str">
        <f>IF('[1]Outside Edges'!H72&gt;=(12.7+1),"Yes","No")</f>
        <v>Yes</v>
      </c>
      <c r="E73" s="33" t="str">
        <f>IF('[1]Outside Edges'!I72&gt;=(12.7+1),"Yes","No")</f>
        <v>Yes</v>
      </c>
      <c r="F73" s="33" t="str">
        <f>IF('[1]Outside Edges'!J72&gt;=(12.7+1),"Yes","No")</f>
        <v>Yes</v>
      </c>
      <c r="G73" s="33" t="str">
        <f>IF('[1]Outside Edges'!K72&gt;=(12.7+1),"Yes","No")</f>
        <v>Yes</v>
      </c>
      <c r="H73" s="34" t="str">
        <f>IF('[1]Outside Edges'!L72&gt;=(12.7+1),"Yes","No")</f>
        <v>Yes</v>
      </c>
      <c r="I73" s="34" t="str">
        <f>IF('[1]Outside Edges'!M72&gt;=(12.7+1),"Yes","No")</f>
        <v>Yes</v>
      </c>
      <c r="J73" s="34" t="str">
        <f>IF('[1]Outside Edges'!N72&gt;=(12.7+1),"Yes","No")</f>
        <v>Yes</v>
      </c>
      <c r="K73" s="13" t="str">
        <f>IF(('[1]Outside Edges'!F72+6.1)&gt;=(12.7+1),"Yes","No")</f>
        <v>Yes</v>
      </c>
      <c r="L73" s="140" t="str">
        <f>IF(('[1]Outside Edges'!G72+6.1)&gt;=(12.7+1),"Yes","No")</f>
        <v>Yes</v>
      </c>
      <c r="M73" s="33" t="str">
        <f>IF(('[1]Outside Edges'!H72+6.1)&gt;=(12.7+1),"Yes","No")</f>
        <v>Yes</v>
      </c>
      <c r="N73" s="33" t="str">
        <f>IF(('[1]Outside Edges'!I72+6.1)&gt;=(12.7+1),"Yes","No")</f>
        <v>Yes</v>
      </c>
      <c r="O73" s="33" t="str">
        <f>IF(('[1]Outside Edges'!J72+6.1)&gt;=(12.7+1),"Yes","No")</f>
        <v>Yes</v>
      </c>
      <c r="P73" s="33" t="str">
        <f>IF(('[1]Outside Edges'!K72+6.1)&gt;=(12.7+1),"Yes","No")</f>
        <v>Yes</v>
      </c>
      <c r="Q73" s="34" t="str">
        <f>IF(('[1]Outside Edges'!L72+6.1)&gt;=(12.7+1),"Yes","No")</f>
        <v>Yes</v>
      </c>
      <c r="R73" s="33" t="str">
        <f>IF(('[1]Outside Edges'!M72+6.1)&gt;=(12.7+1),"Yes","No")</f>
        <v>Yes</v>
      </c>
      <c r="S73" s="35" t="str">
        <f>IF(('[1]Outside Edges'!N72+6.1)&gt;=(12.7+1),"Yes","No")</f>
        <v>Yes</v>
      </c>
    </row>
    <row r="74" spans="1:20" ht="15.75" customHeight="1" thickBot="1" x14ac:dyDescent="0.3">
      <c r="A74" s="181" t="str">
        <f>IF('[1]Outside Edges'!$A73&lt;&gt;"",'[1]Outside Edges'!$A73,"")</f>
        <v>D71</v>
      </c>
      <c r="B74" s="140" t="str">
        <f>IF('[1]Outside Edges'!F73&gt;=(12.7+1),"Yes","No")</f>
        <v>No</v>
      </c>
      <c r="C74" s="140" t="str">
        <f>IF('[1]Outside Edges'!G73&gt;=(12.7+1),"Yes","No")</f>
        <v>No</v>
      </c>
      <c r="D74" s="33" t="str">
        <f>IF('[1]Outside Edges'!H73&gt;=(12.7+1),"Yes","No")</f>
        <v>No</v>
      </c>
      <c r="E74" s="33" t="str">
        <f>IF('[1]Outside Edges'!I73&gt;=(12.7+1),"Yes","No")</f>
        <v>No</v>
      </c>
      <c r="F74" s="33" t="str">
        <f>IF('[1]Outside Edges'!J73&gt;=(12.7+1),"Yes","No")</f>
        <v>No</v>
      </c>
      <c r="G74" s="33" t="str">
        <f>IF('[1]Outside Edges'!K73&gt;=(12.7+1),"Yes","No")</f>
        <v>No</v>
      </c>
      <c r="H74" s="34" t="str">
        <f>IF('[1]Outside Edges'!L73&gt;=(12.7+1),"Yes","No")</f>
        <v>No</v>
      </c>
      <c r="I74" s="34" t="str">
        <f>IF('[1]Outside Edges'!M73&gt;=(12.7+1),"Yes","No")</f>
        <v>No</v>
      </c>
      <c r="J74" s="34" t="str">
        <f>IF('[1]Outside Edges'!N73&gt;=(12.7+1),"Yes","No")</f>
        <v>No</v>
      </c>
      <c r="K74" s="13" t="str">
        <f>IF(('[1]Outside Edges'!F73+6.1)&gt;=(12.7+1),"Yes","No")</f>
        <v>No</v>
      </c>
      <c r="L74" s="140" t="str">
        <f>IF(('[1]Outside Edges'!G73+6.1)&gt;=(12.7+1),"Yes","No")</f>
        <v>No</v>
      </c>
      <c r="M74" s="33" t="str">
        <f>IF(('[1]Outside Edges'!H73+6.1)&gt;=(12.7+1),"Yes","No")</f>
        <v>No</v>
      </c>
      <c r="N74" s="33" t="str">
        <f>IF(('[1]Outside Edges'!I73+6.1)&gt;=(12.7+1),"Yes","No")</f>
        <v>No</v>
      </c>
      <c r="O74" s="33" t="str">
        <f>IF(('[1]Outside Edges'!J73+6.1)&gt;=(12.7+1),"Yes","No")</f>
        <v>No</v>
      </c>
      <c r="P74" s="33" t="str">
        <f>IF(('[1]Outside Edges'!K73+6.1)&gt;=(12.7+1),"Yes","No")</f>
        <v>Yes</v>
      </c>
      <c r="Q74" s="34" t="str">
        <f>IF(('[1]Outside Edges'!L73+6.1)&gt;=(12.7+1),"Yes","No")</f>
        <v>Yes</v>
      </c>
      <c r="R74" s="33" t="str">
        <f>IF(('[1]Outside Edges'!M73+6.1)&gt;=(12.7+1),"Yes","No")</f>
        <v>Yes</v>
      </c>
      <c r="S74" s="35" t="str">
        <f>IF(('[1]Outside Edges'!N73+6.1)&gt;=(12.7+1),"Yes","No")</f>
        <v>Yes</v>
      </c>
    </row>
    <row r="75" spans="1:20" ht="15.75" customHeight="1" thickBot="1" x14ac:dyDescent="0.3">
      <c r="A75" s="30" t="str">
        <f>IF('[1]Outside Edges'!$A74&lt;&gt;"",'[1]Outside Edges'!$A74,"")</f>
        <v>D72</v>
      </c>
      <c r="B75" s="140" t="str">
        <f>IF('[1]Outside Edges'!F74&gt;=(12.7+1),"Yes","No")</f>
        <v>No</v>
      </c>
      <c r="C75" s="140" t="str">
        <f>IF('[1]Outside Edges'!G74&gt;=(12.7+1),"Yes","No")</f>
        <v>No</v>
      </c>
      <c r="D75" s="33" t="str">
        <f>IF('[1]Outside Edges'!H74&gt;=(12.7+1),"Yes","No")</f>
        <v>No</v>
      </c>
      <c r="E75" s="33" t="str">
        <f>IF('[1]Outside Edges'!I74&gt;=(12.7+1),"Yes","No")</f>
        <v>No</v>
      </c>
      <c r="F75" s="33" t="str">
        <f>IF('[1]Outside Edges'!J74&gt;=(12.7+1),"Yes","No")</f>
        <v>No</v>
      </c>
      <c r="G75" s="33" t="str">
        <f>IF('[1]Outside Edges'!K74&gt;=(12.7+1),"Yes","No")</f>
        <v>No</v>
      </c>
      <c r="H75" s="34" t="str">
        <f>IF('[1]Outside Edges'!L74&gt;=(12.7+1),"Yes","No")</f>
        <v>No</v>
      </c>
      <c r="I75" s="34" t="str">
        <f>IF('[1]Outside Edges'!M74&gt;=(12.7+1),"Yes","No")</f>
        <v>No</v>
      </c>
      <c r="J75" s="34" t="str">
        <f>IF('[1]Outside Edges'!N74&gt;=(12.7+1),"Yes","No")</f>
        <v>No</v>
      </c>
      <c r="K75" s="13" t="str">
        <f>IF(('[1]Outside Edges'!F74+6.1)&gt;=(12.7+1),"Yes","No")</f>
        <v>Yes</v>
      </c>
      <c r="L75" s="140" t="str">
        <f>IF(('[1]Outside Edges'!G74+6.1)&gt;=(12.7+1),"Yes","No")</f>
        <v>Yes</v>
      </c>
      <c r="M75" s="33" t="str">
        <f>IF(('[1]Outside Edges'!H74+6.1)&gt;=(12.7+1),"Yes","No")</f>
        <v>Yes</v>
      </c>
      <c r="N75" s="33" t="str">
        <f>IF(('[1]Outside Edges'!I74+6.1)&gt;=(12.7+1),"Yes","No")</f>
        <v>Yes</v>
      </c>
      <c r="O75" s="33" t="str">
        <f>IF(('[1]Outside Edges'!J74+6.1)&gt;=(12.7+1),"Yes","No")</f>
        <v>Yes</v>
      </c>
      <c r="P75" s="33" t="str">
        <f>IF(('[1]Outside Edges'!K74+6.1)&gt;=(12.7+1),"Yes","No")</f>
        <v>Yes</v>
      </c>
      <c r="Q75" s="34" t="str">
        <f>IF(('[1]Outside Edges'!L74+6.1)&gt;=(12.7+1),"Yes","No")</f>
        <v>Yes</v>
      </c>
      <c r="R75" s="33" t="str">
        <f>IF(('[1]Outside Edges'!M74+6.1)&gt;=(12.7+1),"Yes","No")</f>
        <v>Yes</v>
      </c>
      <c r="S75" s="35" t="str">
        <f>IF(('[1]Outside Edges'!N74+6.1)&gt;=(12.7+1),"Yes","No")</f>
        <v>Yes</v>
      </c>
    </row>
    <row r="76" spans="1:20" ht="15.75" customHeight="1" thickBot="1" x14ac:dyDescent="0.3">
      <c r="A76" s="31" t="str">
        <f>IF('[1]Outside Edges'!$A75&lt;&gt;"",'[1]Outside Edges'!$A75,"")</f>
        <v>D73</v>
      </c>
      <c r="B76" s="140" t="str">
        <f>IF('[1]Outside Edges'!F75&gt;=(12.7+1),"Yes","No")</f>
        <v>No</v>
      </c>
      <c r="C76" s="140" t="str">
        <f>IF('[1]Outside Edges'!G75&gt;=(12.7+1),"Yes","No")</f>
        <v>Yes</v>
      </c>
      <c r="D76" s="33" t="str">
        <f>IF('[1]Outside Edges'!H75&gt;=(12.7+1),"Yes","No")</f>
        <v>Yes</v>
      </c>
      <c r="E76" s="33" t="str">
        <f>IF('[1]Outside Edges'!I75&gt;=(12.7+1),"Yes","No")</f>
        <v>Yes</v>
      </c>
      <c r="F76" s="33" t="str">
        <f>IF('[1]Outside Edges'!J75&gt;=(12.7+1),"Yes","No")</f>
        <v>Yes</v>
      </c>
      <c r="G76" s="33" t="str">
        <f>IF('[1]Outside Edges'!K75&gt;=(12.7+1),"Yes","No")</f>
        <v>Yes</v>
      </c>
      <c r="H76" s="34" t="str">
        <f>IF('[1]Outside Edges'!L75&gt;=(12.7+1),"Yes","No")</f>
        <v>Yes</v>
      </c>
      <c r="I76" s="34" t="str">
        <f>IF('[1]Outside Edges'!M75&gt;=(12.7+1),"Yes","No")</f>
        <v>Yes</v>
      </c>
      <c r="J76" s="34" t="str">
        <f>IF('[1]Outside Edges'!N75&gt;=(12.7+1),"Yes","No")</f>
        <v>Yes</v>
      </c>
      <c r="K76" s="13" t="str">
        <f>IF(('[1]Outside Edges'!F75+6.1)&gt;=(12.7+1),"Yes","No")</f>
        <v>Yes</v>
      </c>
      <c r="L76" s="140" t="str">
        <f>IF(('[1]Outside Edges'!G75+6.1)&gt;=(12.7+1),"Yes","No")</f>
        <v>Yes</v>
      </c>
      <c r="M76" s="33" t="str">
        <f>IF(('[1]Outside Edges'!H75+6.1)&gt;=(12.7+1),"Yes","No")</f>
        <v>Yes</v>
      </c>
      <c r="N76" s="33" t="str">
        <f>IF(('[1]Outside Edges'!I75+6.1)&gt;=(12.7+1),"Yes","No")</f>
        <v>Yes</v>
      </c>
      <c r="O76" s="33" t="str">
        <f>IF(('[1]Outside Edges'!J75+6.1)&gt;=(12.7+1),"Yes","No")</f>
        <v>Yes</v>
      </c>
      <c r="P76" s="33" t="str">
        <f>IF(('[1]Outside Edges'!K75+6.1)&gt;=(12.7+1),"Yes","No")</f>
        <v>Yes</v>
      </c>
      <c r="Q76" s="34" t="str">
        <f>IF(('[1]Outside Edges'!L75+6.1)&gt;=(12.7+1),"Yes","No")</f>
        <v>Yes</v>
      </c>
      <c r="R76" s="33" t="str">
        <f>IF(('[1]Outside Edges'!M75+6.1)&gt;=(12.7+1),"Yes","No")</f>
        <v>Yes</v>
      </c>
      <c r="S76" s="35" t="str">
        <f>IF(('[1]Outside Edges'!N75+6.1)&gt;=(12.7+1),"Yes","No")</f>
        <v>Yes</v>
      </c>
    </row>
    <row r="77" spans="1:20" ht="15.75" customHeight="1" thickBot="1" x14ac:dyDescent="0.3">
      <c r="A77" s="30" t="str">
        <f>IF('[1]Outside Edges'!$A76&lt;&gt;"",'[1]Outside Edges'!$A76,"")</f>
        <v>D74</v>
      </c>
      <c r="B77" s="140" t="str">
        <f>IF('[1]Outside Edges'!F76&gt;=(12.7+1),"Yes","No")</f>
        <v>No</v>
      </c>
      <c r="C77" s="140" t="str">
        <f>IF('[1]Outside Edges'!G76&gt;=(12.7+1),"Yes","No")</f>
        <v>No</v>
      </c>
      <c r="D77" s="33" t="str">
        <f>IF('[1]Outside Edges'!H76&gt;=(12.7+1),"Yes","No")</f>
        <v>No</v>
      </c>
      <c r="E77" s="189" t="str">
        <f>IF('[1]Outside Edges'!I76&gt;=(12.7+1),"No","No")</f>
        <v>No</v>
      </c>
      <c r="F77" s="189" t="str">
        <f>IF('[1]Outside Edges'!J76&gt;=(12.7+1),"No","No")</f>
        <v>No</v>
      </c>
      <c r="G77" s="33" t="str">
        <f>IF('[1]Outside Edges'!K76&gt;=(12.7+1),"Yes","No")</f>
        <v>Yes</v>
      </c>
      <c r="H77" s="34" t="str">
        <f>IF('[1]Outside Edges'!L76&gt;=(12.7+1),"Yes","No")</f>
        <v>Yes</v>
      </c>
      <c r="I77" s="34" t="str">
        <f>IF('[1]Outside Edges'!M76&gt;=(12.7+1),"Yes","No")</f>
        <v>Yes</v>
      </c>
      <c r="J77" s="34" t="str">
        <f>IF('[1]Outside Edges'!N76&gt;=(12.7+1),"Yes","No")</f>
        <v>Yes</v>
      </c>
      <c r="K77" s="13" t="str">
        <f>IF(('[1]Outside Edges'!F76+6.1)&gt;=(12.7+1),"Yes","No")</f>
        <v>Yes</v>
      </c>
      <c r="L77" s="140" t="str">
        <f>IF(('[1]Outside Edges'!G76+6.1)&gt;=(12.7+1),"Yes","No")</f>
        <v>Yes</v>
      </c>
      <c r="M77" s="33" t="str">
        <f>IF(('[1]Outside Edges'!H76+6.1)&gt;=(12.7+1),"Yes","No")</f>
        <v>Yes</v>
      </c>
      <c r="N77" s="33" t="str">
        <f>IF(('[1]Outside Edges'!I76+6.1)&gt;=(12.7+1),"Yes","No")</f>
        <v>Yes</v>
      </c>
      <c r="O77" s="33" t="str">
        <f>IF(('[1]Outside Edges'!J76+6.1)&gt;=(12.7+1),"Yes","No")</f>
        <v>Yes</v>
      </c>
      <c r="P77" s="33" t="str">
        <f>IF(('[1]Outside Edges'!K76+6.1)&gt;=(12.7+1),"Yes","No")</f>
        <v>Yes</v>
      </c>
      <c r="Q77" s="34" t="str">
        <f>IF(('[1]Outside Edges'!L76+6.1)&gt;=(12.7+1),"Yes","No")</f>
        <v>Yes</v>
      </c>
      <c r="R77" s="33" t="str">
        <f>IF(('[1]Outside Edges'!M76+6.1)&gt;=(12.7+1),"Yes","No")</f>
        <v>Yes</v>
      </c>
      <c r="S77" s="35" t="str">
        <f>IF(('[1]Outside Edges'!N76+6.1)&gt;=(12.7+1),"Yes","No")</f>
        <v>Yes</v>
      </c>
    </row>
    <row r="78" spans="1:20" ht="15.75" customHeight="1" thickBot="1" x14ac:dyDescent="0.3">
      <c r="A78" s="31" t="str">
        <f>IF('[1]Outside Edges'!$A77&lt;&gt;"",'[1]Outside Edges'!$A77,"")</f>
        <v>D75</v>
      </c>
      <c r="B78" s="140" t="str">
        <f>IF('[1]Outside Edges'!F77&gt;=(12.7+1),"Yes","No")</f>
        <v>No</v>
      </c>
      <c r="C78" s="140" t="str">
        <f>IF('[1]Outside Edges'!G77&gt;=(12.7+1),"Yes","No")</f>
        <v>No</v>
      </c>
      <c r="D78" s="33" t="str">
        <f>IF('[1]Outside Edges'!H77&gt;=(12.7+1),"Yes","No")</f>
        <v>No</v>
      </c>
      <c r="E78" s="33" t="str">
        <f>IF('[1]Outside Edges'!I77&gt;=(12.7+1),"Yes","No")</f>
        <v>Yes</v>
      </c>
      <c r="F78" s="33" t="str">
        <f>IF('[1]Outside Edges'!J77&gt;=(12.7+1),"Yes","No")</f>
        <v>Yes</v>
      </c>
      <c r="G78" s="33" t="str">
        <f>IF('[1]Outside Edges'!K77&gt;=(12.7+1),"Yes","No")</f>
        <v>Yes</v>
      </c>
      <c r="H78" s="34" t="str">
        <f>IF('[1]Outside Edges'!L77&gt;=(12.7+1),"Yes","No")</f>
        <v>Yes</v>
      </c>
      <c r="I78" s="34" t="str">
        <f>IF('[1]Outside Edges'!M77&gt;=(12.7+1),"Yes","No")</f>
        <v>Yes</v>
      </c>
      <c r="J78" s="34" t="str">
        <f>IF('[1]Outside Edges'!N77&gt;=(12.7+1),"Yes","No")</f>
        <v>Yes</v>
      </c>
      <c r="K78" s="13" t="str">
        <f>IF(('[1]Outside Edges'!F77+6.1)&gt;=(12.7+1),"Yes","No")</f>
        <v>Yes</v>
      </c>
      <c r="L78" s="140" t="str">
        <f>IF(('[1]Outside Edges'!G77+6.1)&gt;=(12.7+1),"Yes","No")</f>
        <v>Yes</v>
      </c>
      <c r="M78" s="33" t="str">
        <f>IF(('[1]Outside Edges'!H77+6.1)&gt;=(12.7+1),"Yes","No")</f>
        <v>Yes</v>
      </c>
      <c r="N78" s="33" t="str">
        <f>IF(('[1]Outside Edges'!I77+6.1)&gt;=(12.7+1),"Yes","No")</f>
        <v>Yes</v>
      </c>
      <c r="O78" s="33" t="str">
        <f>IF(('[1]Outside Edges'!J77+6.1)&gt;=(12.7+1),"Yes","No")</f>
        <v>Yes</v>
      </c>
      <c r="P78" s="33" t="str">
        <f>IF(('[1]Outside Edges'!K77+6.1)&gt;=(12.7+1),"Yes","No")</f>
        <v>Yes</v>
      </c>
      <c r="Q78" s="34" t="str">
        <f>IF(('[1]Outside Edges'!L77+6.1)&gt;=(12.7+1),"Yes","No")</f>
        <v>Yes</v>
      </c>
      <c r="R78" s="33" t="str">
        <f>IF(('[1]Outside Edges'!M77+6.1)&gt;=(12.7+1),"Yes","No")</f>
        <v>Yes</v>
      </c>
      <c r="S78" s="35" t="str">
        <f>IF(('[1]Outside Edges'!N77+6.1)&gt;=(12.7+1),"Yes","No")</f>
        <v>Yes</v>
      </c>
    </row>
    <row r="79" spans="1:20" ht="15.75" customHeight="1" thickBot="1" x14ac:dyDescent="0.3">
      <c r="A79" s="181" t="str">
        <f>IF('[1]Outside Edges'!$A78&lt;&gt;"",'[1]Outside Edges'!$A78,"")</f>
        <v>D76</v>
      </c>
      <c r="B79" s="140" t="str">
        <f>IF('[1]Outside Edges'!F78&gt;=(12.7+1),"Yes","No")</f>
        <v>No</v>
      </c>
      <c r="C79" s="140" t="str">
        <f>IF('[1]Outside Edges'!G78&gt;=(12.7+1),"Yes","No")</f>
        <v>No</v>
      </c>
      <c r="D79" s="33" t="str">
        <f>IF('[1]Outside Edges'!H78&gt;=(12.7+1),"Yes","No")</f>
        <v>No</v>
      </c>
      <c r="E79" s="33" t="str">
        <f>IF('[1]Outside Edges'!I78&gt;=(12.7+1),"Yes","No")</f>
        <v>No</v>
      </c>
      <c r="F79" s="33" t="str">
        <f>IF('[1]Outside Edges'!J78&gt;=(12.7+1),"Yes","No")</f>
        <v>Yes</v>
      </c>
      <c r="G79" s="33" t="str">
        <f>IF('[1]Outside Edges'!K78&gt;=(12.7+1),"Yes","No")</f>
        <v>Yes</v>
      </c>
      <c r="H79" s="34" t="str">
        <f>IF('[1]Outside Edges'!L78&gt;=(12.7+1),"Yes","No")</f>
        <v>Yes</v>
      </c>
      <c r="I79" s="34" t="str">
        <f>IF('[1]Outside Edges'!M78&gt;=(12.7+1),"Yes","No")</f>
        <v>Yes</v>
      </c>
      <c r="J79" s="34" t="str">
        <f>IF('[1]Outside Edges'!N78&gt;=(12.7+1),"Yes","No")</f>
        <v>Yes</v>
      </c>
      <c r="K79" s="13" t="str">
        <f>IF(('[1]Outside Edges'!F78+6.1)&gt;=(12.7+1),"Yes","No")</f>
        <v>No</v>
      </c>
      <c r="L79" s="188" t="str">
        <f>IF(('[1]Outside Edges'!G78+6.1)&gt;=(12.7+1),"No","No")</f>
        <v>No</v>
      </c>
      <c r="M79" s="189" t="str">
        <f>IF(('[1]Outside Edges'!H78+6.1)&gt;=(12.7+1),"No","No")</f>
        <v>No</v>
      </c>
      <c r="N79" s="189" t="str">
        <f>IF(('[1]Outside Edges'!I78+6.1)&gt;=(12.7+1),"No","No")</f>
        <v>No</v>
      </c>
      <c r="O79" s="189" t="str">
        <f>IF(('[1]Outside Edges'!J78+6.1)&gt;=(12.7+1),"No","No")</f>
        <v>No</v>
      </c>
      <c r="P79" s="189" t="str">
        <f>IF(('[1]Outside Edges'!K78+6.1)&gt;=(12.7+1),"No","No")</f>
        <v>No</v>
      </c>
      <c r="Q79" s="187" t="str">
        <f>IF(('[1]Outside Edges'!L78+6.1)&gt;=(12.7+1),"No","No")</f>
        <v>No</v>
      </c>
      <c r="R79" s="33" t="str">
        <f>IF(('[1]Outside Edges'!M78+6.1)&gt;=(12.7+1),"Yes","No")</f>
        <v>Yes</v>
      </c>
      <c r="S79" s="35" t="str">
        <f>IF(('[1]Outside Edges'!N78+6.1)&gt;=(12.7+1),"Yes","No")</f>
        <v>Yes</v>
      </c>
    </row>
    <row r="80" spans="1:20" ht="15.75" customHeight="1" thickBot="1" x14ac:dyDescent="0.3">
      <c r="A80" s="31" t="str">
        <f>IF('[1]Outside Edges'!$A79&lt;&gt;"",'[1]Outside Edges'!$A79,"")</f>
        <v>D77</v>
      </c>
      <c r="B80" s="140" t="str">
        <f>IF('[1]Outside Edges'!F79&gt;=(12.7+1),"Yes","No")</f>
        <v>No</v>
      </c>
      <c r="C80" s="188" t="str">
        <f>IF('[1]Outside Edges'!G79&gt;=(12.7+1),"No","No")</f>
        <v>No</v>
      </c>
      <c r="D80" s="189" t="str">
        <f>IF('[1]Outside Edges'!H79&gt;=(12.7+1),"No","No")</f>
        <v>No</v>
      </c>
      <c r="E80" s="33" t="str">
        <f>IF('[1]Outside Edges'!I79&gt;=(12.7+1),"Yes","No")</f>
        <v>Yes</v>
      </c>
      <c r="F80" s="33" t="str">
        <f>IF('[1]Outside Edges'!J79&gt;=(12.7+1),"Yes","No")</f>
        <v>Yes</v>
      </c>
      <c r="G80" s="33" t="str">
        <f>IF('[1]Outside Edges'!K79&gt;=(12.7+1),"Yes","No")</f>
        <v>Yes</v>
      </c>
      <c r="H80" s="34" t="str">
        <f>IF('[1]Outside Edges'!L79&gt;=(12.7+1),"Yes","No")</f>
        <v>Yes</v>
      </c>
      <c r="I80" s="34" t="str">
        <f>IF('[1]Outside Edges'!M79&gt;=(12.7+1),"Yes","No")</f>
        <v>Yes</v>
      </c>
      <c r="J80" s="34" t="str">
        <f>IF('[1]Outside Edges'!N79&gt;=(12.7+1),"Yes","No")</f>
        <v>Yes</v>
      </c>
      <c r="K80" s="13" t="str">
        <f>IF(('[1]Outside Edges'!F79+6.1)&gt;=(12.7+1),"Yes","No")</f>
        <v>Yes</v>
      </c>
      <c r="L80" s="140" t="str">
        <f>IF(('[1]Outside Edges'!G79+6.1)&gt;=(12.7+1),"Yes","No")</f>
        <v>Yes</v>
      </c>
      <c r="M80" s="33" t="str">
        <f>IF(('[1]Outside Edges'!H79+6.1)&gt;=(12.7+1),"Yes","No")</f>
        <v>Yes</v>
      </c>
      <c r="N80" s="33" t="str">
        <f>IF(('[1]Outside Edges'!I79+6.1)&gt;=(12.7+1),"Yes","No")</f>
        <v>Yes</v>
      </c>
      <c r="O80" s="33" t="str">
        <f>IF(('[1]Outside Edges'!J79+6.1)&gt;=(12.7+1),"Yes","No")</f>
        <v>Yes</v>
      </c>
      <c r="P80" s="33" t="str">
        <f>IF(('[1]Outside Edges'!K79+6.1)&gt;=(12.7+1),"Yes","No")</f>
        <v>Yes</v>
      </c>
      <c r="Q80" s="34" t="str">
        <f>IF(('[1]Outside Edges'!L79+6.1)&gt;=(12.7+1),"Yes","No")</f>
        <v>Yes</v>
      </c>
      <c r="R80" s="33" t="str">
        <f>IF(('[1]Outside Edges'!M79+6.1)&gt;=(12.7+1),"Yes","No")</f>
        <v>Yes</v>
      </c>
      <c r="S80" s="35" t="str">
        <f>IF(('[1]Outside Edges'!N79+6.1)&gt;=(12.7+1),"Yes","No")</f>
        <v>Yes</v>
      </c>
    </row>
    <row r="81" spans="1:19" ht="15.75" customHeight="1" thickBot="1" x14ac:dyDescent="0.3">
      <c r="A81" s="30" t="str">
        <f>IF('[1]Outside Edges'!$A80&lt;&gt;"",'[1]Outside Edges'!$A80,"")</f>
        <v>D78</v>
      </c>
      <c r="B81" s="140" t="str">
        <f>IF('[1]Outside Edges'!F80&gt;=(12.7+1),"Yes","No")</f>
        <v>No</v>
      </c>
      <c r="C81" s="140" t="str">
        <f>IF('[1]Outside Edges'!G80&gt;=(12.7+1),"Yes","No")</f>
        <v>No</v>
      </c>
      <c r="D81" s="33" t="str">
        <f>IF('[1]Outside Edges'!H80&gt;=(12.7+1),"Yes","No")</f>
        <v>Yes</v>
      </c>
      <c r="E81" s="33" t="str">
        <f>IF('[1]Outside Edges'!I80&gt;=(12.7+1),"Yes","No")</f>
        <v>Yes</v>
      </c>
      <c r="F81" s="33" t="str">
        <f>IF('[1]Outside Edges'!J80&gt;=(12.7+1),"Yes","No")</f>
        <v>Yes</v>
      </c>
      <c r="G81" s="33" t="str">
        <f>IF('[1]Outside Edges'!K80&gt;=(12.7+1),"Yes","No")</f>
        <v>Yes</v>
      </c>
      <c r="H81" s="34" t="str">
        <f>IF('[1]Outside Edges'!L80&gt;=(12.7+1),"Yes","No")</f>
        <v>Yes</v>
      </c>
      <c r="I81" s="34" t="str">
        <f>IF('[1]Outside Edges'!M80&gt;=(12.7+1),"Yes","No")</f>
        <v>Yes</v>
      </c>
      <c r="J81" s="34" t="str">
        <f>IF('[1]Outside Edges'!N80&gt;=(12.7+1),"Yes","No")</f>
        <v>Yes</v>
      </c>
      <c r="K81" s="13" t="str">
        <f>IF(('[1]Outside Edges'!F80+6.1)&gt;=(12.7+1),"Yes","No")</f>
        <v>Yes</v>
      </c>
      <c r="L81" s="140" t="str">
        <f>IF(('[1]Outside Edges'!G80+6.1)&gt;=(12.7+1),"Yes","No")</f>
        <v>Yes</v>
      </c>
      <c r="M81" s="33" t="str">
        <f>IF(('[1]Outside Edges'!H80+6.1)&gt;=(12.7+1),"Yes","No")</f>
        <v>Yes</v>
      </c>
      <c r="N81" s="33" t="str">
        <f>IF(('[1]Outside Edges'!I80+6.1)&gt;=(12.7+1),"Yes","No")</f>
        <v>Yes</v>
      </c>
      <c r="O81" s="33" t="str">
        <f>IF(('[1]Outside Edges'!J80+6.1)&gt;=(12.7+1),"Yes","No")</f>
        <v>Yes</v>
      </c>
      <c r="P81" s="33" t="str">
        <f>IF(('[1]Outside Edges'!K80+6.1)&gt;=(12.7+1),"Yes","No")</f>
        <v>Yes</v>
      </c>
      <c r="Q81" s="34" t="str">
        <f>IF(('[1]Outside Edges'!L80+6.1)&gt;=(12.7+1),"Yes","No")</f>
        <v>Yes</v>
      </c>
      <c r="R81" s="33" t="str">
        <f>IF(('[1]Outside Edges'!M80+6.1)&gt;=(12.7+1),"Yes","No")</f>
        <v>Yes</v>
      </c>
      <c r="S81" s="35" t="str">
        <f>IF(('[1]Outside Edges'!N80+6.1)&gt;=(12.7+1),"Yes","No")</f>
        <v>Yes</v>
      </c>
    </row>
    <row r="82" spans="1:19" ht="15.75" customHeight="1" thickBot="1" x14ac:dyDescent="0.3">
      <c r="A82" s="31" t="str">
        <f>IF('[1]Outside Edges'!$A81&lt;&gt;"",'[1]Outside Edges'!$A81,"")</f>
        <v>D79</v>
      </c>
      <c r="B82" s="140" t="str">
        <f>IF('[1]Outside Edges'!F81&gt;=(12.7+1),"Yes","No")</f>
        <v>No</v>
      </c>
      <c r="C82" s="211" t="s">
        <v>21</v>
      </c>
      <c r="D82" s="212" t="s">
        <v>21</v>
      </c>
      <c r="E82" s="33" t="str">
        <f>IF('[1]Outside Edges'!I81&gt;=(12.7+1),"Yes","No")</f>
        <v>Yes</v>
      </c>
      <c r="F82" s="33" t="str">
        <f>IF('[1]Outside Edges'!J81&gt;=(12.7+1),"Yes","No")</f>
        <v>Yes</v>
      </c>
      <c r="G82" s="33" t="str">
        <f>IF('[1]Outside Edges'!K81&gt;=(12.7+1),"Yes","No")</f>
        <v>Yes</v>
      </c>
      <c r="H82" s="34" t="str">
        <f>IF('[1]Outside Edges'!L81&gt;=(12.7+1),"Yes","No")</f>
        <v>Yes</v>
      </c>
      <c r="I82" s="34" t="str">
        <f>IF('[1]Outside Edges'!M81&gt;=(12.7+1),"Yes","No")</f>
        <v>Yes</v>
      </c>
      <c r="J82" s="34" t="str">
        <f>IF('[1]Outside Edges'!N81&gt;=(12.7+1),"Yes","No")</f>
        <v>Yes</v>
      </c>
      <c r="K82" s="13" t="str">
        <f>IF(('[1]Outside Edges'!F81+6.1)&gt;=(12.7+1),"Yes","No")</f>
        <v>Yes</v>
      </c>
      <c r="L82" s="140" t="str">
        <f>IF(('[1]Outside Edges'!G81+6.1)&gt;=(12.7+1),"Yes","No")</f>
        <v>Yes</v>
      </c>
      <c r="M82" s="33" t="str">
        <f>IF(('[1]Outside Edges'!H81+6.1)&gt;=(12.7+1),"Yes","No")</f>
        <v>Yes</v>
      </c>
      <c r="N82" s="33" t="str">
        <f>IF(('[1]Outside Edges'!I81+6.1)&gt;=(12.7+1),"Yes","No")</f>
        <v>Yes</v>
      </c>
      <c r="O82" s="33" t="str">
        <f>IF(('[1]Outside Edges'!J81+6.1)&gt;=(12.7+1),"Yes","No")</f>
        <v>Yes</v>
      </c>
      <c r="P82" s="33" t="str">
        <f>IF(('[1]Outside Edges'!K81+6.1)&gt;=(12.7+1),"Yes","No")</f>
        <v>Yes</v>
      </c>
      <c r="Q82" s="34" t="str">
        <f>IF(('[1]Outside Edges'!L81+6.1)&gt;=(12.7+1),"Yes","No")</f>
        <v>Yes</v>
      </c>
      <c r="R82" s="33" t="str">
        <f>IF(('[1]Outside Edges'!M81+6.1)&gt;=(12.7+1),"Yes","No")</f>
        <v>Yes</v>
      </c>
      <c r="S82" s="35" t="str">
        <f>IF(('[1]Outside Edges'!N81+6.1)&gt;=(12.7+1),"Yes","No")</f>
        <v>Yes</v>
      </c>
    </row>
    <row r="83" spans="1:19" ht="15.75" customHeight="1" thickBot="1" x14ac:dyDescent="0.3">
      <c r="A83" s="182" t="str">
        <f>IF('[1]Outside Edges'!$A82&lt;&gt;"",'[1]Outside Edges'!$A82,"")</f>
        <v>D80</v>
      </c>
      <c r="B83" s="140" t="str">
        <f>IF('[1]Outside Edges'!F82&gt;=(12.7+1),"Yes","No")</f>
        <v>Yes</v>
      </c>
      <c r="C83" s="140" t="str">
        <f>IF('[1]Outside Edges'!G82&gt;=(12.7+1),"Yes","No")</f>
        <v>Yes</v>
      </c>
      <c r="D83" s="33" t="str">
        <f>IF('[1]Outside Edges'!H82&gt;=(12.7+1),"Yes","No")</f>
        <v>Yes</v>
      </c>
      <c r="E83" s="33" t="str">
        <f>IF('[1]Outside Edges'!I82&gt;=(12.7+1),"Yes","No")</f>
        <v>Yes</v>
      </c>
      <c r="F83" s="33" t="str">
        <f>IF('[1]Outside Edges'!J82&gt;=(12.7+1),"Yes","No")</f>
        <v>Yes</v>
      </c>
      <c r="G83" s="33" t="str">
        <f>IF('[1]Outside Edges'!K82&gt;=(12.7+1),"Yes","No")</f>
        <v>Yes</v>
      </c>
      <c r="H83" s="34" t="str">
        <f>IF('[1]Outside Edges'!L82&gt;=(12.7+1),"Yes","No")</f>
        <v>Yes</v>
      </c>
      <c r="I83" s="34" t="str">
        <f>IF('[1]Outside Edges'!M82&gt;=(12.7+1),"Yes","No")</f>
        <v>Yes</v>
      </c>
      <c r="J83" s="34" t="str">
        <f>IF('[1]Outside Edges'!N82&gt;=(12.7+1),"Yes","No")</f>
        <v>Yes</v>
      </c>
      <c r="K83" s="13" t="str">
        <f>IF(('[1]Outside Edges'!F82+6.1)&gt;=(12.7+1),"Yes","No")</f>
        <v>Yes</v>
      </c>
      <c r="L83" s="140" t="str">
        <f>IF(('[1]Outside Edges'!G82+6.1)&gt;=(12.7+1),"Yes","No")</f>
        <v>Yes</v>
      </c>
      <c r="M83" s="33" t="str">
        <f>IF(('[1]Outside Edges'!H82+6.1)&gt;=(12.7+1),"Yes","No")</f>
        <v>Yes</v>
      </c>
      <c r="N83" s="33" t="str">
        <f>IF(('[1]Outside Edges'!I82+6.1)&gt;=(12.7+1),"Yes","No")</f>
        <v>Yes</v>
      </c>
      <c r="O83" s="33" t="str">
        <f>IF(('[1]Outside Edges'!J82+6.1)&gt;=(12.7+1),"Yes","No")</f>
        <v>Yes</v>
      </c>
      <c r="P83" s="33" t="str">
        <f>IF(('[1]Outside Edges'!K82+6.1)&gt;=(12.7+1),"Yes","No")</f>
        <v>Yes</v>
      </c>
      <c r="Q83" s="34" t="str">
        <f>IF(('[1]Outside Edges'!L82+6.1)&gt;=(12.7+1),"Yes","No")</f>
        <v>Yes</v>
      </c>
      <c r="R83" s="33" t="str">
        <f>IF(('[1]Outside Edges'!M82+6.1)&gt;=(12.7+1),"Yes","No")</f>
        <v>Yes</v>
      </c>
      <c r="S83" s="35" t="str">
        <f>IF(('[1]Outside Edges'!N82+6.1)&gt;=(12.7+1),"Yes","No")</f>
        <v>Yes</v>
      </c>
    </row>
    <row r="84" spans="1:19" ht="15.75" customHeight="1" thickBot="1" x14ac:dyDescent="0.3">
      <c r="A84" s="31" t="str">
        <f>IF('[1]Outside Edges'!$A83&lt;&gt;"",'[1]Outside Edges'!$A83,"")</f>
        <v>D81</v>
      </c>
      <c r="B84" s="140" t="str">
        <f>IF('[1]Outside Edges'!F83&gt;=(12.7+1),"Yes","No")</f>
        <v>No</v>
      </c>
      <c r="C84" s="140" t="str">
        <f>IF('[1]Outside Edges'!G83&gt;=(12.7+1),"Yes","No")</f>
        <v>No</v>
      </c>
      <c r="D84" s="33" t="str">
        <f>IF('[1]Outside Edges'!H83&gt;=(12.7+1),"Yes","No")</f>
        <v>No</v>
      </c>
      <c r="E84" s="33" t="str">
        <f>IF('[1]Outside Edges'!I83&gt;=(12.7+1),"Yes","No")</f>
        <v>No</v>
      </c>
      <c r="F84" s="33" t="str">
        <f>IF('[1]Outside Edges'!J83&gt;=(12.7+1),"Yes","No")</f>
        <v>No</v>
      </c>
      <c r="G84" s="33" t="str">
        <f>IF('[1]Outside Edges'!K83&gt;=(12.7+1),"Yes","No")</f>
        <v>No</v>
      </c>
      <c r="H84" s="34" t="str">
        <f>IF('[1]Outside Edges'!L83&gt;=(12.7+1),"Yes","No")</f>
        <v>No</v>
      </c>
      <c r="I84" s="34" t="str">
        <f>IF('[1]Outside Edges'!M83&gt;=(12.7+1),"Yes","No")</f>
        <v>Yes</v>
      </c>
      <c r="J84" s="34" t="str">
        <f>IF('[1]Outside Edges'!N83&gt;=(12.7+1),"Yes","No")</f>
        <v>Yes</v>
      </c>
      <c r="K84" s="13" t="str">
        <f>IF(('[1]Outside Edges'!F83+6.1)&gt;=(12.7+1),"Yes","No")</f>
        <v>Yes</v>
      </c>
      <c r="L84" s="140" t="str">
        <f>IF(('[1]Outside Edges'!G83+6.1)&gt;=(12.7+1),"Yes","No")</f>
        <v>Yes</v>
      </c>
      <c r="M84" s="33" t="str">
        <f>IF(('[1]Outside Edges'!H83+6.1)&gt;=(12.7+1),"Yes","No")</f>
        <v>Yes</v>
      </c>
      <c r="N84" s="33" t="str">
        <f>IF(('[1]Outside Edges'!I83+6.1)&gt;=(12.7+1),"Yes","No")</f>
        <v>Yes</v>
      </c>
      <c r="O84" s="33" t="str">
        <f>IF(('[1]Outside Edges'!J83+6.1)&gt;=(12.7+1),"Yes","No")</f>
        <v>Yes</v>
      </c>
      <c r="P84" s="33" t="str">
        <f>IF(('[1]Outside Edges'!K83+6.1)&gt;=(12.7+1),"Yes","No")</f>
        <v>Yes</v>
      </c>
      <c r="Q84" s="34" t="str">
        <f>IF(('[1]Outside Edges'!L83+6.1)&gt;=(12.7+1),"Yes","No")</f>
        <v>Yes</v>
      </c>
      <c r="R84" s="33" t="str">
        <f>IF(('[1]Outside Edges'!M83+6.1)&gt;=(12.7+1),"Yes","No")</f>
        <v>Yes</v>
      </c>
      <c r="S84" s="35" t="str">
        <f>IF(('[1]Outside Edges'!N83+6.1)&gt;=(12.7+1),"Yes","No")</f>
        <v>Yes</v>
      </c>
    </row>
    <row r="85" spans="1:19" ht="15.75" customHeight="1" thickBot="1" x14ac:dyDescent="0.3">
      <c r="A85" s="30" t="str">
        <f>IF('[1]Outside Edges'!$A84&lt;&gt;"",'[1]Outside Edges'!$A84,"")</f>
        <v>D82</v>
      </c>
      <c r="B85" s="140" t="str">
        <f>IF('[1]Outside Edges'!F84&gt;=(12.7+1),"Yes","No")</f>
        <v>No</v>
      </c>
      <c r="C85" s="140" t="str">
        <f>IF('[1]Outside Edges'!G84&gt;=(12.7+1),"Yes","No")</f>
        <v>Yes</v>
      </c>
      <c r="D85" s="33" t="str">
        <f>IF('[1]Outside Edges'!H84&gt;=(12.7+1),"Yes","No")</f>
        <v>Yes</v>
      </c>
      <c r="E85" s="33" t="str">
        <f>IF('[1]Outside Edges'!I84&gt;=(12.7+1),"Yes","No")</f>
        <v>Yes</v>
      </c>
      <c r="F85" s="33" t="str">
        <f>IF('[1]Outside Edges'!J84&gt;=(12.7+1),"Yes","No")</f>
        <v>Yes</v>
      </c>
      <c r="G85" s="33" t="str">
        <f>IF('[1]Outside Edges'!K84&gt;=(12.7+1),"Yes","No")</f>
        <v>Yes</v>
      </c>
      <c r="H85" s="34" t="str">
        <f>IF('[1]Outside Edges'!L84&gt;=(12.7+1),"Yes","No")</f>
        <v>Yes</v>
      </c>
      <c r="I85" s="34" t="str">
        <f>IF('[1]Outside Edges'!M84&gt;=(12.7+1),"Yes","No")</f>
        <v>Yes</v>
      </c>
      <c r="J85" s="34" t="str">
        <f>IF('[1]Outside Edges'!N84&gt;=(12.7+1),"Yes","No")</f>
        <v>Yes</v>
      </c>
      <c r="K85" s="13" t="str">
        <f>IF(('[1]Outside Edges'!F84+6.1)&gt;=(12.7+1),"Yes","No")</f>
        <v>Yes</v>
      </c>
      <c r="L85" s="140" t="str">
        <f>IF(('[1]Outside Edges'!G84+6.1)&gt;=(12.7+1),"Yes","No")</f>
        <v>Yes</v>
      </c>
      <c r="M85" s="33" t="str">
        <f>IF(('[1]Outside Edges'!H84+6.1)&gt;=(12.7+1),"Yes","No")</f>
        <v>Yes</v>
      </c>
      <c r="N85" s="33" t="str">
        <f>IF(('[1]Outside Edges'!I84+6.1)&gt;=(12.7+1),"Yes","No")</f>
        <v>Yes</v>
      </c>
      <c r="O85" s="33" t="str">
        <f>IF(('[1]Outside Edges'!J84+6.1)&gt;=(12.7+1),"Yes","No")</f>
        <v>Yes</v>
      </c>
      <c r="P85" s="33" t="str">
        <f>IF(('[1]Outside Edges'!K84+6.1)&gt;=(12.7+1),"Yes","No")</f>
        <v>Yes</v>
      </c>
      <c r="Q85" s="34" t="str">
        <f>IF(('[1]Outside Edges'!L84+6.1)&gt;=(12.7+1),"Yes","No")</f>
        <v>Yes</v>
      </c>
      <c r="R85" s="33" t="str">
        <f>IF(('[1]Outside Edges'!M84+6.1)&gt;=(12.7+1),"Yes","No")</f>
        <v>Yes</v>
      </c>
      <c r="S85" s="35" t="str">
        <f>IF(('[1]Outside Edges'!N84+6.1)&gt;=(12.7+1),"Yes","No")</f>
        <v>Yes</v>
      </c>
    </row>
    <row r="86" spans="1:19" ht="15.75" customHeight="1" thickBot="1" x14ac:dyDescent="0.3">
      <c r="A86" s="31" t="str">
        <f>IF('[1]Outside Edges'!$A85&lt;&gt;"",'[1]Outside Edges'!$A85,"")</f>
        <v>D83</v>
      </c>
      <c r="B86" s="140" t="str">
        <f>IF('[1]Outside Edges'!F85&gt;=(12.7+1),"Yes","No")</f>
        <v>No</v>
      </c>
      <c r="C86" s="140" t="str">
        <f>IF('[1]Outside Edges'!G85&gt;=(12.7+1),"Yes","No")</f>
        <v>Yes</v>
      </c>
      <c r="D86" s="33" t="str">
        <f>IF('[1]Outside Edges'!H85&gt;=(12.7+1),"Yes","No")</f>
        <v>Yes</v>
      </c>
      <c r="E86" s="33" t="str">
        <f>IF('[1]Outside Edges'!I85&gt;=(12.7+1),"Yes","No")</f>
        <v>Yes</v>
      </c>
      <c r="F86" s="33" t="str">
        <f>IF('[1]Outside Edges'!J85&gt;=(12.7+1),"Yes","No")</f>
        <v>Yes</v>
      </c>
      <c r="G86" s="33" t="str">
        <f>IF('[1]Outside Edges'!K85&gt;=(12.7+1),"Yes","No")</f>
        <v>Yes</v>
      </c>
      <c r="H86" s="34" t="str">
        <f>IF('[1]Outside Edges'!L85&gt;=(12.7+1),"Yes","No")</f>
        <v>Yes</v>
      </c>
      <c r="I86" s="34" t="str">
        <f>IF('[1]Outside Edges'!M85&gt;=(12.7+1),"Yes","No")</f>
        <v>Yes</v>
      </c>
      <c r="J86" s="34" t="str">
        <f>IF('[1]Outside Edges'!N85&gt;=(12.7+1),"Yes","No")</f>
        <v>Yes</v>
      </c>
      <c r="K86" s="13" t="str">
        <f>IF(('[1]Outside Edges'!F85+6.1)&gt;=(12.7+1),"Yes","No")</f>
        <v>Yes</v>
      </c>
      <c r="L86" s="140" t="str">
        <f>IF(('[1]Outside Edges'!G85+6.1)&gt;=(12.7+1),"Yes","No")</f>
        <v>Yes</v>
      </c>
      <c r="M86" s="33" t="str">
        <f>IF(('[1]Outside Edges'!H85+6.1)&gt;=(12.7+1),"Yes","No")</f>
        <v>Yes</v>
      </c>
      <c r="N86" s="33" t="str">
        <f>IF(('[1]Outside Edges'!I85+6.1)&gt;=(12.7+1),"Yes","No")</f>
        <v>Yes</v>
      </c>
      <c r="O86" s="33" t="str">
        <f>IF(('[1]Outside Edges'!J85+6.1)&gt;=(12.7+1),"Yes","No")</f>
        <v>Yes</v>
      </c>
      <c r="P86" s="33" t="str">
        <f>IF(('[1]Outside Edges'!K85+6.1)&gt;=(12.7+1),"Yes","No")</f>
        <v>Yes</v>
      </c>
      <c r="Q86" s="34" t="str">
        <f>IF(('[1]Outside Edges'!L85+6.1)&gt;=(12.7+1),"Yes","No")</f>
        <v>Yes</v>
      </c>
      <c r="R86" s="33" t="str">
        <f>IF(('[1]Outside Edges'!M85+6.1)&gt;=(12.7+1),"Yes","No")</f>
        <v>Yes</v>
      </c>
      <c r="S86" s="35" t="str">
        <f>IF(('[1]Outside Edges'!N85+6.1)&gt;=(12.7+1),"Yes","No")</f>
        <v>Yes</v>
      </c>
    </row>
    <row r="87" spans="1:19" ht="15.75" customHeight="1" thickBot="1" x14ac:dyDescent="0.3">
      <c r="A87" s="30" t="str">
        <f>IF('[1]Outside Edges'!$A86&lt;&gt;"",'[1]Outside Edges'!$A86,"")</f>
        <v>D84</v>
      </c>
      <c r="B87" s="140" t="str">
        <f>IF('[1]Outside Edges'!F86&gt;=(12.7+1),"Yes","No")</f>
        <v>Yes</v>
      </c>
      <c r="C87" s="140" t="str">
        <f>IF('[1]Outside Edges'!G86&gt;=(12.7+1),"Yes","No")</f>
        <v>Yes</v>
      </c>
      <c r="D87" s="33" t="str">
        <f>IF('[1]Outside Edges'!H86&gt;=(12.7+1),"Yes","No")</f>
        <v>Yes</v>
      </c>
      <c r="E87" s="33" t="str">
        <f>IF('[1]Outside Edges'!I86&gt;=(12.7+1),"Yes","No")</f>
        <v>Yes</v>
      </c>
      <c r="F87" s="33" t="str">
        <f>IF('[1]Outside Edges'!J86&gt;=(12.7+1),"Yes","No")</f>
        <v>Yes</v>
      </c>
      <c r="G87" s="33" t="str">
        <f>IF('[1]Outside Edges'!K86&gt;=(12.7+1),"Yes","No")</f>
        <v>Yes</v>
      </c>
      <c r="H87" s="34" t="str">
        <f>IF('[1]Outside Edges'!L86&gt;=(12.7+1),"Yes","No")</f>
        <v>Yes</v>
      </c>
      <c r="I87" s="34" t="str">
        <f>IF('[1]Outside Edges'!M86&gt;=(12.7+1),"Yes","No")</f>
        <v>Yes</v>
      </c>
      <c r="J87" s="34" t="str">
        <f>IF('[1]Outside Edges'!N86&gt;=(12.7+1),"Yes","No")</f>
        <v>Yes</v>
      </c>
      <c r="K87" s="13" t="str">
        <f>IF(('[1]Outside Edges'!F86+6.1)&gt;=(12.7+1),"Yes","No")</f>
        <v>Yes</v>
      </c>
      <c r="L87" s="140" t="str">
        <f>IF(('[1]Outside Edges'!G86+6.1)&gt;=(12.7+1),"Yes","No")</f>
        <v>Yes</v>
      </c>
      <c r="M87" s="33" t="str">
        <f>IF(('[1]Outside Edges'!H86+6.1)&gt;=(12.7+1),"Yes","No")</f>
        <v>Yes</v>
      </c>
      <c r="N87" s="33" t="str">
        <f>IF(('[1]Outside Edges'!I86+6.1)&gt;=(12.7+1),"Yes","No")</f>
        <v>Yes</v>
      </c>
      <c r="O87" s="33" t="str">
        <f>IF(('[1]Outside Edges'!J86+6.1)&gt;=(12.7+1),"Yes","No")</f>
        <v>Yes</v>
      </c>
      <c r="P87" s="33" t="str">
        <f>IF(('[1]Outside Edges'!K86+6.1)&gt;=(12.7+1),"Yes","No")</f>
        <v>Yes</v>
      </c>
      <c r="Q87" s="34" t="str">
        <f>IF(('[1]Outside Edges'!L86+6.1)&gt;=(12.7+1),"Yes","No")</f>
        <v>Yes</v>
      </c>
      <c r="R87" s="33" t="str">
        <f>IF(('[1]Outside Edges'!M86+6.1)&gt;=(12.7+1),"Yes","No")</f>
        <v>Yes</v>
      </c>
      <c r="S87" s="35" t="str">
        <f>IF(('[1]Outside Edges'!N86+6.1)&gt;=(12.7+1),"Yes","No")</f>
        <v>Yes</v>
      </c>
    </row>
    <row r="88" spans="1:19" ht="15.75" customHeight="1" thickBot="1" x14ac:dyDescent="0.3">
      <c r="A88" s="31" t="str">
        <f>IF('[1]Outside Edges'!$A87&lt;&gt;"",'[1]Outside Edges'!$A87,"")</f>
        <v>D85</v>
      </c>
      <c r="B88" s="140" t="str">
        <f>IF('[1]Outside Edges'!F87&gt;=(12.7+1),"Yes","No")</f>
        <v>Yes</v>
      </c>
      <c r="C88" s="140" t="str">
        <f>IF('[1]Outside Edges'!G87&gt;=(12.7+1),"Yes","No")</f>
        <v>Yes</v>
      </c>
      <c r="D88" s="33" t="str">
        <f>IF('[1]Outside Edges'!H87&gt;=(12.7+1),"Yes","No")</f>
        <v>Yes</v>
      </c>
      <c r="E88" s="33" t="str">
        <f>IF('[1]Outside Edges'!I87&gt;=(12.7+1),"Yes","No")</f>
        <v>Yes</v>
      </c>
      <c r="F88" s="33" t="str">
        <f>IF('[1]Outside Edges'!J87&gt;=(12.7+1),"Yes","No")</f>
        <v>Yes</v>
      </c>
      <c r="G88" s="33" t="str">
        <f>IF('[1]Outside Edges'!K87&gt;=(12.7+1),"Yes","No")</f>
        <v>Yes</v>
      </c>
      <c r="H88" s="34" t="str">
        <f>IF('[1]Outside Edges'!L87&gt;=(12.7+1),"Yes","No")</f>
        <v>Yes</v>
      </c>
      <c r="I88" s="34" t="str">
        <f>IF('[1]Outside Edges'!M87&gt;=(12.7+1),"Yes","No")</f>
        <v>Yes</v>
      </c>
      <c r="J88" s="34" t="str">
        <f>IF('[1]Outside Edges'!N87&gt;=(12.7+1),"Yes","No")</f>
        <v>Yes</v>
      </c>
      <c r="K88" s="13" t="str">
        <f>IF(('[1]Outside Edges'!F87+6.1)&gt;=(12.7+1),"Yes","No")</f>
        <v>Yes</v>
      </c>
      <c r="L88" s="140" t="str">
        <f>IF(('[1]Outside Edges'!G87+6.1)&gt;=(12.7+1),"Yes","No")</f>
        <v>Yes</v>
      </c>
      <c r="M88" s="33" t="str">
        <f>IF(('[1]Outside Edges'!H87+6.1)&gt;=(12.7+1),"Yes","No")</f>
        <v>Yes</v>
      </c>
      <c r="N88" s="33" t="str">
        <f>IF(('[1]Outside Edges'!I87+6.1)&gt;=(12.7+1),"Yes","No")</f>
        <v>Yes</v>
      </c>
      <c r="O88" s="33" t="str">
        <f>IF(('[1]Outside Edges'!J87+6.1)&gt;=(12.7+1),"Yes","No")</f>
        <v>Yes</v>
      </c>
      <c r="P88" s="33" t="str">
        <f>IF(('[1]Outside Edges'!K87+6.1)&gt;=(12.7+1),"Yes","No")</f>
        <v>Yes</v>
      </c>
      <c r="Q88" s="34" t="str">
        <f>IF(('[1]Outside Edges'!L87+6.1)&gt;=(12.7+1),"Yes","No")</f>
        <v>Yes</v>
      </c>
      <c r="R88" s="33" t="str">
        <f>IF(('[1]Outside Edges'!M87+6.1)&gt;=(12.7+1),"Yes","No")</f>
        <v>Yes</v>
      </c>
      <c r="S88" s="35" t="str">
        <f>IF(('[1]Outside Edges'!N87+6.1)&gt;=(12.7+1),"Yes","No")</f>
        <v>Yes</v>
      </c>
    </row>
    <row r="89" spans="1:19" ht="15.75" customHeight="1" thickBot="1" x14ac:dyDescent="0.3">
      <c r="A89" s="30" t="str">
        <f>IF('[1]Outside Edges'!$A88&lt;&gt;"",'[1]Outside Edges'!$A88,"")</f>
        <v>D86</v>
      </c>
      <c r="B89" s="140" t="str">
        <f>IF('[1]Outside Edges'!F88&gt;=(12.7+1),"Yes","No")</f>
        <v>No</v>
      </c>
      <c r="C89" s="140" t="str">
        <f>IF('[1]Outside Edges'!G88&gt;=(12.7+1),"Yes","No")</f>
        <v>No</v>
      </c>
      <c r="D89" s="33" t="str">
        <f>IF('[1]Outside Edges'!H88&gt;=(12.7+1),"Yes","No")</f>
        <v>Yes</v>
      </c>
      <c r="E89" s="33" t="str">
        <f>IF('[1]Outside Edges'!I88&gt;=(12.7+1),"Yes","No")</f>
        <v>Yes</v>
      </c>
      <c r="F89" s="33" t="str">
        <f>IF('[1]Outside Edges'!J88&gt;=(12.7+1),"Yes","No")</f>
        <v>Yes</v>
      </c>
      <c r="G89" s="33" t="str">
        <f>IF('[1]Outside Edges'!K88&gt;=(12.7+1),"Yes","No")</f>
        <v>Yes</v>
      </c>
      <c r="H89" s="34" t="str">
        <f>IF('[1]Outside Edges'!L88&gt;=(12.7+1),"Yes","No")</f>
        <v>Yes</v>
      </c>
      <c r="I89" s="34" t="str">
        <f>IF('[1]Outside Edges'!M88&gt;=(12.7+1),"Yes","No")</f>
        <v>Yes</v>
      </c>
      <c r="J89" s="34" t="str">
        <f>IF('[1]Outside Edges'!N88&gt;=(12.7+1),"Yes","No")</f>
        <v>Yes</v>
      </c>
      <c r="K89" s="13" t="str">
        <f>IF(('[1]Outside Edges'!F88+6.1)&gt;=(12.7+1),"Yes","No")</f>
        <v>Yes</v>
      </c>
      <c r="L89" s="140" t="str">
        <f>IF(('[1]Outside Edges'!G88+6.1)&gt;=(12.7+1),"Yes","No")</f>
        <v>Yes</v>
      </c>
      <c r="M89" s="33" t="str">
        <f>IF(('[1]Outside Edges'!H88+6.1)&gt;=(12.7+1),"Yes","No")</f>
        <v>Yes</v>
      </c>
      <c r="N89" s="33" t="str">
        <f>IF(('[1]Outside Edges'!I88+6.1)&gt;=(12.7+1),"Yes","No")</f>
        <v>Yes</v>
      </c>
      <c r="O89" s="33" t="str">
        <f>IF(('[1]Outside Edges'!J88+6.1)&gt;=(12.7+1),"Yes","No")</f>
        <v>Yes</v>
      </c>
      <c r="P89" s="33" t="str">
        <f>IF(('[1]Outside Edges'!K88+6.1)&gt;=(12.7+1),"Yes","No")</f>
        <v>Yes</v>
      </c>
      <c r="Q89" s="34" t="str">
        <f>IF(('[1]Outside Edges'!L88+6.1)&gt;=(12.7+1),"Yes","No")</f>
        <v>Yes</v>
      </c>
      <c r="R89" s="33" t="str">
        <f>IF(('[1]Outside Edges'!M88+6.1)&gt;=(12.7+1),"Yes","No")</f>
        <v>Yes</v>
      </c>
      <c r="S89" s="35" t="str">
        <f>IF(('[1]Outside Edges'!N88+6.1)&gt;=(12.7+1),"Yes","No")</f>
        <v>Yes</v>
      </c>
    </row>
    <row r="90" spans="1:19" ht="15.75" customHeight="1" thickBot="1" x14ac:dyDescent="0.3">
      <c r="A90" s="31" t="str">
        <f>IF('[1]Outside Edges'!$A89&lt;&gt;"",'[1]Outside Edges'!$A89,"")</f>
        <v>D87</v>
      </c>
      <c r="B90" s="140" t="str">
        <f>IF('[1]Outside Edges'!F89&gt;=(12.7+1),"Yes","No")</f>
        <v>No</v>
      </c>
      <c r="C90" s="140" t="str">
        <f>IF('[1]Outside Edges'!G89&gt;=(12.7+1),"Yes","No")</f>
        <v>Yes</v>
      </c>
      <c r="D90" s="33" t="str">
        <f>IF('[1]Outside Edges'!H89&gt;=(12.7+1),"Yes","No")</f>
        <v>Yes</v>
      </c>
      <c r="E90" s="33" t="str">
        <f>IF('[1]Outside Edges'!I89&gt;=(12.7+1),"Yes","No")</f>
        <v>Yes</v>
      </c>
      <c r="F90" s="33" t="str">
        <f>IF('[1]Outside Edges'!J89&gt;=(12.7+1),"Yes","No")</f>
        <v>Yes</v>
      </c>
      <c r="G90" s="33" t="str">
        <f>IF('[1]Outside Edges'!K89&gt;=(12.7+1),"Yes","No")</f>
        <v>Yes</v>
      </c>
      <c r="H90" s="34" t="str">
        <f>IF('[1]Outside Edges'!L89&gt;=(12.7+1),"Yes","No")</f>
        <v>Yes</v>
      </c>
      <c r="I90" s="34" t="str">
        <f>IF('[1]Outside Edges'!M89&gt;=(12.7+1),"Yes","No")</f>
        <v>Yes</v>
      </c>
      <c r="J90" s="34" t="str">
        <f>IF('[1]Outside Edges'!N89&gt;=(12.7+1),"Yes","No")</f>
        <v>Yes</v>
      </c>
      <c r="K90" s="13" t="str">
        <f>IF(('[1]Outside Edges'!F89+6.1)&gt;=(12.7+1),"Yes","No")</f>
        <v>Yes</v>
      </c>
      <c r="L90" s="140" t="str">
        <f>IF(('[1]Outside Edges'!G89+6.1)&gt;=(12.7+1),"Yes","No")</f>
        <v>Yes</v>
      </c>
      <c r="M90" s="33" t="str">
        <f>IF(('[1]Outside Edges'!H89+6.1)&gt;=(12.7+1),"Yes","No")</f>
        <v>Yes</v>
      </c>
      <c r="N90" s="33" t="str">
        <f>IF(('[1]Outside Edges'!I89+6.1)&gt;=(12.7+1),"Yes","No")</f>
        <v>Yes</v>
      </c>
      <c r="O90" s="33" t="str">
        <f>IF(('[1]Outside Edges'!J89+6.1)&gt;=(12.7+1),"Yes","No")</f>
        <v>Yes</v>
      </c>
      <c r="P90" s="33" t="str">
        <f>IF(('[1]Outside Edges'!K89+6.1)&gt;=(12.7+1),"Yes","No")</f>
        <v>Yes</v>
      </c>
      <c r="Q90" s="34" t="str">
        <f>IF(('[1]Outside Edges'!L89+6.1)&gt;=(12.7+1),"Yes","No")</f>
        <v>Yes</v>
      </c>
      <c r="R90" s="33" t="str">
        <f>IF(('[1]Outside Edges'!M89+6.1)&gt;=(12.7+1),"Yes","No")</f>
        <v>Yes</v>
      </c>
      <c r="S90" s="35" t="str">
        <f>IF(('[1]Outside Edges'!N89+6.1)&gt;=(12.7+1),"Yes","No")</f>
        <v>Yes</v>
      </c>
    </row>
    <row r="91" spans="1:19" ht="15.75" customHeight="1" thickBot="1" x14ac:dyDescent="0.3">
      <c r="A91" s="30" t="str">
        <f>IF('[1]Outside Edges'!$A90&lt;&gt;"",'[1]Outside Edges'!$A90,"")</f>
        <v>D88</v>
      </c>
      <c r="B91" s="140" t="str">
        <f>IF('[1]Outside Edges'!F90&gt;=(12.7+1),"Yes","No")</f>
        <v>No</v>
      </c>
      <c r="C91" s="188" t="str">
        <f>IF('[1]Outside Edges'!G90&gt;=(12.7+1),"No","No")</f>
        <v>No</v>
      </c>
      <c r="D91" s="189" t="str">
        <f>IF('[1]Outside Edges'!H90&gt;=(12.7+1),"No","No")</f>
        <v>No</v>
      </c>
      <c r="E91" s="189" t="str">
        <f>IF('[1]Outside Edges'!I90&gt;=(12.7+1),"No","No")</f>
        <v>No</v>
      </c>
      <c r="F91" s="33" t="str">
        <f>IF('[1]Outside Edges'!J90&gt;=(12.7+1),"Yes","No")</f>
        <v>Yes</v>
      </c>
      <c r="G91" s="33" t="str">
        <f>IF('[1]Outside Edges'!K90&gt;=(12.7+1),"Yes","No")</f>
        <v>Yes</v>
      </c>
      <c r="H91" s="34" t="str">
        <f>IF('[1]Outside Edges'!L90&gt;=(12.7+1),"Yes","No")</f>
        <v>Yes</v>
      </c>
      <c r="I91" s="34" t="str">
        <f>IF('[1]Outside Edges'!M90&gt;=(12.7+1),"Yes","No")</f>
        <v>Yes</v>
      </c>
      <c r="J91" s="34" t="str">
        <f>IF('[1]Outside Edges'!N90&gt;=(12.7+1),"Yes","No")</f>
        <v>Yes</v>
      </c>
      <c r="K91" s="13" t="str">
        <f>IF(('[1]Outside Edges'!F90+6.1)&gt;=(12.7+1),"Yes","No")</f>
        <v>Yes</v>
      </c>
      <c r="L91" s="140" t="str">
        <f>IF(('[1]Outside Edges'!G90+6.1)&gt;=(12.7+1),"Yes","No")</f>
        <v>Yes</v>
      </c>
      <c r="M91" s="33" t="str">
        <f>IF(('[1]Outside Edges'!H90+6.1)&gt;=(12.7+1),"Yes","No")</f>
        <v>Yes</v>
      </c>
      <c r="N91" s="33" t="str">
        <f>IF(('[1]Outside Edges'!I90+6.1)&gt;=(12.7+1),"Yes","No")</f>
        <v>Yes</v>
      </c>
      <c r="O91" s="33" t="str">
        <f>IF(('[1]Outside Edges'!J90+6.1)&gt;=(12.7+1),"Yes","No")</f>
        <v>Yes</v>
      </c>
      <c r="P91" s="33" t="str">
        <f>IF(('[1]Outside Edges'!K90+6.1)&gt;=(12.7+1),"Yes","No")</f>
        <v>Yes</v>
      </c>
      <c r="Q91" s="34" t="str">
        <f>IF(('[1]Outside Edges'!L90+6.1)&gt;=(12.7+1),"Yes","No")</f>
        <v>Yes</v>
      </c>
      <c r="R91" s="33" t="str">
        <f>IF(('[1]Outside Edges'!M90+6.1)&gt;=(12.7+1),"Yes","No")</f>
        <v>Yes</v>
      </c>
      <c r="S91" s="35" t="str">
        <f>IF(('[1]Outside Edges'!N90+6.1)&gt;=(12.7+1),"Yes","No")</f>
        <v>Yes</v>
      </c>
    </row>
    <row r="92" spans="1:19" ht="15.75" customHeight="1" thickBot="1" x14ac:dyDescent="0.3">
      <c r="A92" s="31" t="str">
        <f>IF('[1]Outside Edges'!$A91&lt;&gt;"",'[1]Outside Edges'!$A91,"")</f>
        <v>D89</v>
      </c>
      <c r="B92" s="140" t="str">
        <f>IF('[1]Outside Edges'!F91&gt;=(12.7+1),"Yes","No")</f>
        <v>No</v>
      </c>
      <c r="C92" s="140" t="str">
        <f>IF('[1]Outside Edges'!G91&gt;=(12.7+1),"Yes","No")</f>
        <v>Yes</v>
      </c>
      <c r="D92" s="33" t="str">
        <f>IF('[1]Outside Edges'!H91&gt;=(12.7+1),"Yes","No")</f>
        <v>Yes</v>
      </c>
      <c r="E92" s="33" t="str">
        <f>IF('[1]Outside Edges'!I91&gt;=(12.7+1),"Yes","No")</f>
        <v>Yes</v>
      </c>
      <c r="F92" s="33" t="str">
        <f>IF('[1]Outside Edges'!J91&gt;=(12.7+1),"Yes","No")</f>
        <v>Yes</v>
      </c>
      <c r="G92" s="33" t="str">
        <f>IF('[1]Outside Edges'!K91&gt;=(12.7+1),"Yes","No")</f>
        <v>Yes</v>
      </c>
      <c r="H92" s="34" t="str">
        <f>IF('[1]Outside Edges'!L91&gt;=(12.7+1),"Yes","No")</f>
        <v>Yes</v>
      </c>
      <c r="I92" s="34" t="str">
        <f>IF('[1]Outside Edges'!M91&gt;=(12.7+1),"Yes","No")</f>
        <v>Yes</v>
      </c>
      <c r="J92" s="34" t="str">
        <f>IF('[1]Outside Edges'!N91&gt;=(12.7+1),"Yes","No")</f>
        <v>Yes</v>
      </c>
      <c r="K92" s="13" t="str">
        <f>IF(('[1]Outside Edges'!F91+6.1)&gt;=(12.7+1),"Yes","No")</f>
        <v>Yes</v>
      </c>
      <c r="L92" s="140" t="str">
        <f>IF(('[1]Outside Edges'!G91+6.1)&gt;=(12.7+1),"Yes","No")</f>
        <v>Yes</v>
      </c>
      <c r="M92" s="33" t="str">
        <f>IF(('[1]Outside Edges'!H91+6.1)&gt;=(12.7+1),"Yes","No")</f>
        <v>Yes</v>
      </c>
      <c r="N92" s="33" t="str">
        <f>IF(('[1]Outside Edges'!I91+6.1)&gt;=(12.7+1),"Yes","No")</f>
        <v>Yes</v>
      </c>
      <c r="O92" s="33" t="str">
        <f>IF(('[1]Outside Edges'!J91+6.1)&gt;=(12.7+1),"Yes","No")</f>
        <v>Yes</v>
      </c>
      <c r="P92" s="33" t="str">
        <f>IF(('[1]Outside Edges'!K91+6.1)&gt;=(12.7+1),"Yes","No")</f>
        <v>Yes</v>
      </c>
      <c r="Q92" s="34" t="str">
        <f>IF(('[1]Outside Edges'!L91+6.1)&gt;=(12.7+1),"Yes","No")</f>
        <v>Yes</v>
      </c>
      <c r="R92" s="33" t="str">
        <f>IF(('[1]Outside Edges'!M91+6.1)&gt;=(12.7+1),"Yes","No")</f>
        <v>Yes</v>
      </c>
      <c r="S92" s="35" t="str">
        <f>IF(('[1]Outside Edges'!N91+6.1)&gt;=(12.7+1),"Yes","No")</f>
        <v>Yes</v>
      </c>
    </row>
    <row r="93" spans="1:19" ht="15.75" customHeight="1" thickBot="1" x14ac:dyDescent="0.3">
      <c r="A93" s="179" t="str">
        <f>IF('[1]Outside Edges'!$A92&lt;&gt;"",'[1]Outside Edges'!$A92,"")</f>
        <v>D90</v>
      </c>
      <c r="B93" s="140" t="str">
        <f>IF('[1]Outside Edges'!F92&gt;=(12.7+1),"Yes","No")</f>
        <v>No</v>
      </c>
      <c r="C93" s="140" t="str">
        <f>IF('[1]Outside Edges'!G92&gt;=(12.7+1),"Yes","No")</f>
        <v>No</v>
      </c>
      <c r="D93" s="33" t="str">
        <f>IF('[1]Outside Edges'!H92&gt;=(12.7+1),"Yes","No")</f>
        <v>No</v>
      </c>
      <c r="E93" s="33" t="str">
        <f>IF('[1]Outside Edges'!I92&gt;=(12.7+1),"Yes","No")</f>
        <v>No</v>
      </c>
      <c r="F93" s="33" t="str">
        <f>IF('[1]Outside Edges'!J92&gt;=(12.7+1),"Yes","No")</f>
        <v>No</v>
      </c>
      <c r="G93" s="33" t="str">
        <f>IF('[1]Outside Edges'!K92&gt;=(12.7+1),"Yes","No")</f>
        <v>Yes</v>
      </c>
      <c r="H93" s="34" t="str">
        <f>IF('[1]Outside Edges'!L92&gt;=(12.7+1),"Yes","No")</f>
        <v>Yes</v>
      </c>
      <c r="I93" s="34" t="str">
        <f>IF('[1]Outside Edges'!M92&gt;=(12.7+1),"Yes","No")</f>
        <v>Yes</v>
      </c>
      <c r="J93" s="34" t="str">
        <f>IF('[1]Outside Edges'!N92&gt;=(12.7+1),"Yes","No")</f>
        <v>Yes</v>
      </c>
      <c r="K93" s="13" t="str">
        <f>IF(('[1]Outside Edges'!F92+6.1)&gt;=(12.7+1),"Yes","No")</f>
        <v>Yes</v>
      </c>
      <c r="L93" s="140" t="str">
        <f>IF(('[1]Outside Edges'!G92+6.1)&gt;=(12.7+1),"Yes","No")</f>
        <v>No</v>
      </c>
      <c r="M93" s="33" t="str">
        <f>IF(('[1]Outside Edges'!H92+6.1)&gt;=(12.7+1),"Yes","No")</f>
        <v>No</v>
      </c>
      <c r="N93" s="33" t="str">
        <f>IF(('[1]Outside Edges'!I92+6.1)&gt;=(12.7+1),"Yes","No")</f>
        <v>No</v>
      </c>
      <c r="O93" s="33" t="str">
        <f>IF(('[1]Outside Edges'!J92+6.1)&gt;=(12.7+1),"Yes","No")</f>
        <v>No</v>
      </c>
      <c r="P93" s="189" t="str">
        <f>IF(('[1]Outside Edges'!K92+6.1)&gt;=(12.7+1),"No","No")</f>
        <v>No</v>
      </c>
      <c r="Q93" s="34" t="str">
        <f>IF(('[1]Outside Edges'!L92+6.1)&gt;=(12.7+1),"Yes","No")</f>
        <v>Yes</v>
      </c>
      <c r="R93" s="33" t="str">
        <f>IF(('[1]Outside Edges'!M92+6.1)&gt;=(12.7+1),"Yes","No")</f>
        <v>Yes</v>
      </c>
      <c r="S93" s="35" t="str">
        <f>IF(('[1]Outside Edges'!N92+6.1)&gt;=(12.7+1),"Yes","No")</f>
        <v>Yes</v>
      </c>
    </row>
    <row r="94" spans="1:19" ht="15.75" customHeight="1" thickBot="1" x14ac:dyDescent="0.3">
      <c r="A94" s="31" t="str">
        <f>IF('[1]Outside Edges'!$A93&lt;&gt;"",'[1]Outside Edges'!$A93,"")</f>
        <v>D91</v>
      </c>
      <c r="B94" s="140" t="str">
        <f>IF('[1]Outside Edges'!F93&gt;=(12.7+1),"Yes","No")</f>
        <v>Yes</v>
      </c>
      <c r="C94" s="140" t="str">
        <f>IF('[1]Outside Edges'!G93&gt;=(12.7+1),"Yes","No")</f>
        <v>Yes</v>
      </c>
      <c r="D94" s="33" t="str">
        <f>IF('[1]Outside Edges'!H93&gt;=(12.7+1),"Yes","No")</f>
        <v>Yes</v>
      </c>
      <c r="E94" s="33" t="str">
        <f>IF('[1]Outside Edges'!I93&gt;=(12.7+1),"Yes","No")</f>
        <v>Yes</v>
      </c>
      <c r="F94" s="33" t="str">
        <f>IF('[1]Outside Edges'!J93&gt;=(12.7+1),"Yes","No")</f>
        <v>Yes</v>
      </c>
      <c r="G94" s="33" t="str">
        <f>IF('[1]Outside Edges'!K93&gt;=(12.7+1),"Yes","No")</f>
        <v>Yes</v>
      </c>
      <c r="H94" s="34" t="str">
        <f>IF('[1]Outside Edges'!L93&gt;=(12.7+1),"Yes","No")</f>
        <v>Yes</v>
      </c>
      <c r="I94" s="34" t="str">
        <f>IF('[1]Outside Edges'!M93&gt;=(12.7+1),"Yes","No")</f>
        <v>Yes</v>
      </c>
      <c r="J94" s="34" t="str">
        <f>IF('[1]Outside Edges'!N93&gt;=(12.7+1),"Yes","No")</f>
        <v>Yes</v>
      </c>
      <c r="K94" s="13" t="str">
        <f>IF(('[1]Outside Edges'!F93+6.1)&gt;=(12.7+1),"Yes","No")</f>
        <v>Yes</v>
      </c>
      <c r="L94" s="140" t="str">
        <f>IF(('[1]Outside Edges'!G93+6.1)&gt;=(12.7+1),"Yes","No")</f>
        <v>Yes</v>
      </c>
      <c r="M94" s="33" t="str">
        <f>IF(('[1]Outside Edges'!H93+6.1)&gt;=(12.7+1),"Yes","No")</f>
        <v>Yes</v>
      </c>
      <c r="N94" s="33" t="str">
        <f>IF(('[1]Outside Edges'!I93+6.1)&gt;=(12.7+1),"Yes","No")</f>
        <v>Yes</v>
      </c>
      <c r="O94" s="33" t="str">
        <f>IF(('[1]Outside Edges'!J93+6.1)&gt;=(12.7+1),"Yes","No")</f>
        <v>Yes</v>
      </c>
      <c r="P94" s="33" t="str">
        <f>IF(('[1]Outside Edges'!K93+6.1)&gt;=(12.7+1),"Yes","No")</f>
        <v>Yes</v>
      </c>
      <c r="Q94" s="34" t="str">
        <f>IF(('[1]Outside Edges'!L93+6.1)&gt;=(12.7+1),"Yes","No")</f>
        <v>Yes</v>
      </c>
      <c r="R94" s="33" t="str">
        <f>IF(('[1]Outside Edges'!M93+6.1)&gt;=(12.7+1),"Yes","No")</f>
        <v>Yes</v>
      </c>
      <c r="S94" s="35" t="str">
        <f>IF(('[1]Outside Edges'!N93+6.1)&gt;=(12.7+1),"Yes","No")</f>
        <v>Yes</v>
      </c>
    </row>
    <row r="95" spans="1:19" ht="15.75" customHeight="1" thickBot="1" x14ac:dyDescent="0.3">
      <c r="A95" s="181" t="str">
        <f>IF('[1]Outside Edges'!$A94&lt;&gt;"",'[1]Outside Edges'!$A94,"")</f>
        <v>D92</v>
      </c>
      <c r="B95" s="140" t="str">
        <f>IF('[1]Outside Edges'!F94&gt;=(12.7+1),"Yes","No")</f>
        <v>Yes</v>
      </c>
      <c r="C95" s="140" t="str">
        <f>IF('[1]Outside Edges'!G94&gt;=(12.7+1),"Yes","No")</f>
        <v>No</v>
      </c>
      <c r="D95" s="33" t="str">
        <f>IF('[1]Outside Edges'!H94&gt;=(12.7+1),"Yes","No")</f>
        <v>No</v>
      </c>
      <c r="E95" s="33" t="str">
        <f>IF('[1]Outside Edges'!I94&gt;=(12.7+1),"Yes","No")</f>
        <v>No</v>
      </c>
      <c r="F95" s="189" t="str">
        <f>IF('[1]Outside Edges'!J94&gt;=(12.7+1),"No","No")</f>
        <v>No</v>
      </c>
      <c r="G95" s="33" t="str">
        <f>IF('[1]Outside Edges'!K94&gt;=(12.7+1),"Yes","No")</f>
        <v>Yes</v>
      </c>
      <c r="H95" s="34" t="str">
        <f>IF('[1]Outside Edges'!L94&gt;=(12.7+1),"Yes","No")</f>
        <v>Yes</v>
      </c>
      <c r="I95" s="34" t="str">
        <f>IF('[1]Outside Edges'!M94&gt;=(12.7+1),"Yes","No")</f>
        <v>Yes</v>
      </c>
      <c r="J95" s="34" t="str">
        <f>IF('[1]Outside Edges'!N94&gt;=(12.7+1),"Yes","No")</f>
        <v>Yes</v>
      </c>
      <c r="K95" s="13" t="str">
        <f>IF(('[1]Outside Edges'!F94+6.1)&gt;=(12.7+1),"Yes","No")</f>
        <v>Yes</v>
      </c>
      <c r="L95" s="140" t="str">
        <f>IF(('[1]Outside Edges'!G94+6.1)&gt;=(12.7+1),"Yes","No")</f>
        <v>No</v>
      </c>
      <c r="M95" s="33" t="str">
        <f>IF(('[1]Outside Edges'!H94+6.1)&gt;=(12.7+1),"Yes","No")</f>
        <v>No</v>
      </c>
      <c r="N95" s="33" t="str">
        <f>IF(('[1]Outside Edges'!I94+6.1)&gt;=(12.7+1),"Yes","No")</f>
        <v>No</v>
      </c>
      <c r="O95" s="189" t="str">
        <f>IF(('[1]Outside Edges'!J94+6.1)&gt;=(12.7+1),"No","No")</f>
        <v>No</v>
      </c>
      <c r="P95" s="33" t="str">
        <f>IF(('[1]Outside Edges'!K94+6.1)&gt;=(12.7+1),"Yes","No")</f>
        <v>Yes</v>
      </c>
      <c r="Q95" s="34" t="str">
        <f>IF(('[1]Outside Edges'!L94+6.1)&gt;=(12.7+1),"Yes","No")</f>
        <v>Yes</v>
      </c>
      <c r="R95" s="33" t="str">
        <f>IF(('[1]Outside Edges'!M94+6.1)&gt;=(12.7+1),"Yes","No")</f>
        <v>Yes</v>
      </c>
      <c r="S95" s="35" t="str">
        <f>IF(('[1]Outside Edges'!N94+6.1)&gt;=(12.7+1),"Yes","No")</f>
        <v>Yes</v>
      </c>
    </row>
    <row r="96" spans="1:19" ht="15.75" customHeight="1" thickBot="1" x14ac:dyDescent="0.3">
      <c r="A96" s="31" t="str">
        <f>IF('[1]Outside Edges'!$A95&lt;&gt;"",'[1]Outside Edges'!$A95,"")</f>
        <v>D93</v>
      </c>
      <c r="B96" s="140" t="str">
        <f>IF('[1]Outside Edges'!F95&gt;=(12.7+1),"Yes","No")</f>
        <v>No</v>
      </c>
      <c r="C96" s="140" t="str">
        <f>IF('[1]Outside Edges'!G95&gt;=(12.7+1),"Yes","No")</f>
        <v>No</v>
      </c>
      <c r="D96" s="33" t="str">
        <f>IF('[1]Outside Edges'!H95&gt;=(12.7+1),"Yes","No")</f>
        <v>No</v>
      </c>
      <c r="E96" s="33" t="str">
        <f>IF('[1]Outside Edges'!I95&gt;=(12.7+1),"Yes","No")</f>
        <v>No</v>
      </c>
      <c r="F96" s="189" t="str">
        <f>IF('[1]Outside Edges'!J95&gt;=(12.7+1),"No","No")</f>
        <v>No</v>
      </c>
      <c r="G96" s="33" t="str">
        <f>IF('[1]Outside Edges'!K95&gt;=(12.7+1),"Yes","No")</f>
        <v>Yes</v>
      </c>
      <c r="H96" s="34" t="str">
        <f>IF('[1]Outside Edges'!L95&gt;=(12.7+1),"Yes","No")</f>
        <v>Yes</v>
      </c>
      <c r="I96" s="34" t="str">
        <f>IF('[1]Outside Edges'!M95&gt;=(12.7+1),"Yes","No")</f>
        <v>Yes</v>
      </c>
      <c r="J96" s="34" t="str">
        <f>IF('[1]Outside Edges'!N95&gt;=(12.7+1),"Yes","No")</f>
        <v>Yes</v>
      </c>
      <c r="K96" s="13" t="str">
        <f>IF(('[1]Outside Edges'!F95+6.1)&gt;=(12.7+1),"Yes","No")</f>
        <v>Yes</v>
      </c>
      <c r="L96" s="140" t="str">
        <f>IF(('[1]Outside Edges'!G95+6.1)&gt;=(12.7+1),"Yes","No")</f>
        <v>Yes</v>
      </c>
      <c r="M96" s="33" t="str">
        <f>IF(('[1]Outside Edges'!H95+6.1)&gt;=(12.7+1),"Yes","No")</f>
        <v>Yes</v>
      </c>
      <c r="N96" s="33" t="str">
        <f>IF(('[1]Outside Edges'!I95+6.1)&gt;=(12.7+1),"Yes","No")</f>
        <v>Yes</v>
      </c>
      <c r="O96" s="33" t="str">
        <f>IF(('[1]Outside Edges'!J95+6.1)&gt;=(12.7+1),"Yes","No")</f>
        <v>Yes</v>
      </c>
      <c r="P96" s="33" t="str">
        <f>IF(('[1]Outside Edges'!K95+6.1)&gt;=(12.7+1),"Yes","No")</f>
        <v>Yes</v>
      </c>
      <c r="Q96" s="34" t="str">
        <f>IF(('[1]Outside Edges'!L95+6.1)&gt;=(12.7+1),"Yes","No")</f>
        <v>Yes</v>
      </c>
      <c r="R96" s="33" t="str">
        <f>IF(('[1]Outside Edges'!M95+6.1)&gt;=(12.7+1),"Yes","No")</f>
        <v>Yes</v>
      </c>
      <c r="S96" s="35" t="str">
        <f>IF(('[1]Outside Edges'!N95+6.1)&gt;=(12.7+1),"Yes","No")</f>
        <v>Yes</v>
      </c>
    </row>
    <row r="97" spans="1:21" ht="15.75" customHeight="1" thickBot="1" x14ac:dyDescent="0.3">
      <c r="A97" s="180" t="str">
        <f>IF('[1]Outside Edges'!$A96&lt;&gt;"",'[1]Outside Edges'!$A96,"")</f>
        <v>D94</v>
      </c>
      <c r="B97" s="140" t="str">
        <f>IF('[1]Outside Edges'!F96&gt;=(12.7+1),"Yes","No")</f>
        <v>No</v>
      </c>
      <c r="C97" s="140" t="str">
        <f>IF('[1]Outside Edges'!G96&gt;=(12.7+1),"Yes","No")</f>
        <v>No</v>
      </c>
      <c r="D97" s="33" t="str">
        <f>IF('[1]Outside Edges'!H96&gt;=(12.7+1),"Yes","No")</f>
        <v>No</v>
      </c>
      <c r="E97" s="33" t="str">
        <f>IF('[1]Outside Edges'!I96&gt;=(12.7+1),"Yes","No")</f>
        <v>Yes</v>
      </c>
      <c r="F97" s="33" t="str">
        <f>IF('[1]Outside Edges'!J96&gt;=(12.7+1),"Yes","No")</f>
        <v>Yes</v>
      </c>
      <c r="G97" s="33" t="str">
        <f>IF('[1]Outside Edges'!K96&gt;=(12.7+1),"Yes","No")</f>
        <v>Yes</v>
      </c>
      <c r="H97" s="34" t="str">
        <f>IF('[1]Outside Edges'!L96&gt;=(12.7+1),"Yes","No")</f>
        <v>Yes</v>
      </c>
      <c r="I97" s="34" t="str">
        <f>IF('[1]Outside Edges'!M96&gt;=(12.7+1),"Yes","No")</f>
        <v>Yes</v>
      </c>
      <c r="J97" s="34" t="str">
        <f>IF('[1]Outside Edges'!N96&gt;=(12.7+1),"Yes","No")</f>
        <v>Yes</v>
      </c>
      <c r="K97" s="13" t="str">
        <f>IF(('[1]Outside Edges'!F96+6.1)&gt;=(12.7+1),"Yes","No")</f>
        <v>Yes</v>
      </c>
      <c r="L97" s="140" t="str">
        <f>IF(('[1]Outside Edges'!G96+6.1)&gt;=(12.7+1),"Yes","No")</f>
        <v>Yes</v>
      </c>
      <c r="M97" s="33" t="str">
        <f>IF(('[1]Outside Edges'!H96+6.1)&gt;=(12.7+1),"Yes","No")</f>
        <v>Yes</v>
      </c>
      <c r="N97" s="33" t="str">
        <f>IF(('[1]Outside Edges'!I96+6.1)&gt;=(12.7+1),"Yes","No")</f>
        <v>Yes</v>
      </c>
      <c r="O97" s="33" t="str">
        <f>IF(('[1]Outside Edges'!J96+6.1)&gt;=(12.7+1),"Yes","No")</f>
        <v>Yes</v>
      </c>
      <c r="P97" s="33" t="str">
        <f>IF(('[1]Outside Edges'!K96+6.1)&gt;=(12.7+1),"Yes","No")</f>
        <v>Yes</v>
      </c>
      <c r="Q97" s="34" t="str">
        <f>IF(('[1]Outside Edges'!L96+6.1)&gt;=(12.7+1),"Yes","No")</f>
        <v>Yes</v>
      </c>
      <c r="R97" s="33" t="str">
        <f>IF(('[1]Outside Edges'!M96+6.1)&gt;=(12.7+1),"Yes","No")</f>
        <v>Yes</v>
      </c>
      <c r="S97" s="35" t="str">
        <f>IF(('[1]Outside Edges'!N96+6.1)&gt;=(12.7+1),"Yes","No")</f>
        <v>Yes</v>
      </c>
      <c r="U97" s="174"/>
    </row>
    <row r="98" spans="1:21" ht="15.75" customHeight="1" thickBot="1" x14ac:dyDescent="0.3">
      <c r="A98" s="31" t="str">
        <f>IF('[1]Outside Edges'!$A97&lt;&gt;"",'[1]Outside Edges'!$A97,"")</f>
        <v>D95</v>
      </c>
      <c r="B98" s="140" t="str">
        <f>IF('[1]Outside Edges'!F97&gt;=(12.7+1),"Yes","No")</f>
        <v>No</v>
      </c>
      <c r="C98" s="140" t="str">
        <f>IF('[1]Outside Edges'!G97&gt;=(12.7+1),"Yes","No")</f>
        <v>Yes</v>
      </c>
      <c r="D98" s="33" t="str">
        <f>IF('[1]Outside Edges'!H97&gt;=(12.7+1),"Yes","No")</f>
        <v>Yes</v>
      </c>
      <c r="E98" s="33" t="str">
        <f>IF('[1]Outside Edges'!I97&gt;=(12.7+1),"Yes","No")</f>
        <v>Yes</v>
      </c>
      <c r="F98" s="33" t="str">
        <f>IF('[1]Outside Edges'!J97&gt;=(12.7+1),"Yes","No")</f>
        <v>Yes</v>
      </c>
      <c r="G98" s="33" t="str">
        <f>IF('[1]Outside Edges'!K97&gt;=(12.7+1),"Yes","No")</f>
        <v>Yes</v>
      </c>
      <c r="H98" s="34" t="str">
        <f>IF('[1]Outside Edges'!L97&gt;=(12.7+1),"Yes","No")</f>
        <v>Yes</v>
      </c>
      <c r="I98" s="34" t="str">
        <f>IF('[1]Outside Edges'!M97&gt;=(12.7+1),"Yes","No")</f>
        <v>Yes</v>
      </c>
      <c r="J98" s="34" t="str">
        <f>IF('[1]Outside Edges'!N97&gt;=(12.7+1),"Yes","No")</f>
        <v>Yes</v>
      </c>
      <c r="K98" s="13" t="str">
        <f>IF(('[1]Outside Edges'!F97+6.1)&gt;=(12.7+1),"Yes","No")</f>
        <v>Yes</v>
      </c>
      <c r="L98" s="140" t="str">
        <f>IF(('[1]Outside Edges'!G97+6.1)&gt;=(12.7+1),"Yes","No")</f>
        <v>Yes</v>
      </c>
      <c r="M98" s="33" t="str">
        <f>IF(('[1]Outside Edges'!H97+6.1)&gt;=(12.7+1),"Yes","No")</f>
        <v>Yes</v>
      </c>
      <c r="N98" s="33" t="str">
        <f>IF(('[1]Outside Edges'!I97+6.1)&gt;=(12.7+1),"Yes","No")</f>
        <v>Yes</v>
      </c>
      <c r="O98" s="33" t="str">
        <f>IF(('[1]Outside Edges'!J97+6.1)&gt;=(12.7+1),"Yes","No")</f>
        <v>Yes</v>
      </c>
      <c r="P98" s="33" t="str">
        <f>IF(('[1]Outside Edges'!K97+6.1)&gt;=(12.7+1),"Yes","No")</f>
        <v>Yes</v>
      </c>
      <c r="Q98" s="34" t="str">
        <f>IF(('[1]Outside Edges'!L97+6.1)&gt;=(12.7+1),"Yes","No")</f>
        <v>Yes</v>
      </c>
      <c r="R98" s="33" t="str">
        <f>IF(('[1]Outside Edges'!M97+6.1)&gt;=(12.7+1),"Yes","No")</f>
        <v>Yes</v>
      </c>
      <c r="S98" s="35" t="str">
        <f>IF(('[1]Outside Edges'!N97+6.1)&gt;=(12.7+1),"Yes","No")</f>
        <v>Yes</v>
      </c>
    </row>
    <row r="99" spans="1:21" ht="15.75" customHeight="1" thickBot="1" x14ac:dyDescent="0.3">
      <c r="A99" s="181" t="str">
        <f>IF('[1]Outside Edges'!$A98&lt;&gt;"",'[1]Outside Edges'!$A98,"")</f>
        <v>D96</v>
      </c>
      <c r="B99" s="140" t="str">
        <f>IF('[1]Outside Edges'!F98&gt;=(12.7+1),"Yes","No")</f>
        <v>No</v>
      </c>
      <c r="C99" s="140" t="str">
        <f>IF('[1]Outside Edges'!G98&gt;=(12.7+1),"Yes","No")</f>
        <v>No</v>
      </c>
      <c r="D99" s="33" t="str">
        <f>IF('[1]Outside Edges'!H98&gt;=(12.7+1),"Yes","No")</f>
        <v>No</v>
      </c>
      <c r="E99" s="33" t="str">
        <f>IF('[1]Outside Edges'!I98&gt;=(12.7+1),"Yes","No")</f>
        <v>No</v>
      </c>
      <c r="F99" s="33" t="str">
        <f>IF('[1]Outside Edges'!J98&gt;=(12.7+1),"Yes","No")</f>
        <v>No</v>
      </c>
      <c r="G99" s="33" t="str">
        <f>IF('[1]Outside Edges'!K98&gt;=(12.7+1),"Yes","No")</f>
        <v>No</v>
      </c>
      <c r="H99" s="187" t="str">
        <f>IF('[1]Outside Edges'!L98&gt;=(12.7+1),"No","No")</f>
        <v>No</v>
      </c>
      <c r="I99" s="34" t="str">
        <f>IF('[1]Outside Edges'!M98&gt;=(12.7+1),"Yes","No")</f>
        <v>Yes</v>
      </c>
      <c r="J99" s="34" t="str">
        <f>IF('[1]Outside Edges'!N98&gt;=(12.7+1),"Yes","No")</f>
        <v>Yes</v>
      </c>
      <c r="K99" s="13" t="str">
        <f>IF(('[1]Outside Edges'!F98+6.1)&gt;=(12.7+1),"Yes","No")</f>
        <v>Yes</v>
      </c>
      <c r="L99" s="140" t="str">
        <f>IF(('[1]Outside Edges'!G98+6.1)&gt;=(12.7+1),"Yes","No")</f>
        <v>No</v>
      </c>
      <c r="M99" s="33" t="str">
        <f>IF(('[1]Outside Edges'!H98+6.1)&gt;=(12.7+1),"Yes","No")</f>
        <v>No</v>
      </c>
      <c r="N99" s="33" t="str">
        <f>IF(('[1]Outside Edges'!I98+6.1)&gt;=(12.7+1),"Yes","No")</f>
        <v>No</v>
      </c>
      <c r="O99" s="33" t="str">
        <f>IF(('[1]Outside Edges'!J98+6.1)&gt;=(12.7+1),"Yes","No")</f>
        <v>No</v>
      </c>
      <c r="P99" s="33" t="str">
        <f>IF(('[1]Outside Edges'!K98+6.1)&gt;=(12.7+1),"Yes","No")</f>
        <v>No</v>
      </c>
      <c r="Q99" s="187" t="str">
        <f>IF(('[1]Outside Edges'!L98+6.1)&gt;=(12.7+1),"No","No")</f>
        <v>No</v>
      </c>
      <c r="R99" s="33" t="str">
        <f>IF(('[1]Outside Edges'!M98+6.1)&gt;=(12.7+1),"Yes","No")</f>
        <v>Yes</v>
      </c>
      <c r="S99" s="35" t="str">
        <f>IF(('[1]Outside Edges'!N98+6.1)&gt;=(12.7+1),"Yes","No")</f>
        <v>Yes</v>
      </c>
    </row>
    <row r="100" spans="1:21" ht="15.75" customHeight="1" thickBot="1" x14ac:dyDescent="0.3">
      <c r="A100" s="31" t="str">
        <f>IF('[1]Outside Edges'!$A99&lt;&gt;"",'[1]Outside Edges'!$A99,"")</f>
        <v>D97</v>
      </c>
      <c r="B100" s="140" t="str">
        <f>IF('[1]Outside Edges'!F99&gt;=(12.7+1),"Yes","No")</f>
        <v>Yes</v>
      </c>
      <c r="C100" s="140" t="str">
        <f>IF('[1]Outside Edges'!G99&gt;=(12.7+1),"Yes","No")</f>
        <v>Yes</v>
      </c>
      <c r="D100" s="33" t="str">
        <f>IF('[1]Outside Edges'!H99&gt;=(12.7+1),"Yes","No")</f>
        <v>Yes</v>
      </c>
      <c r="E100" s="33" t="str">
        <f>IF('[1]Outside Edges'!I99&gt;=(12.7+1),"Yes","No")</f>
        <v>Yes</v>
      </c>
      <c r="F100" s="33" t="str">
        <f>IF('[1]Outside Edges'!J99&gt;=(12.7+1),"Yes","No")</f>
        <v>Yes</v>
      </c>
      <c r="G100" s="33" t="str">
        <f>IF('[1]Outside Edges'!K99&gt;=(12.7+1),"Yes","No")</f>
        <v>Yes</v>
      </c>
      <c r="H100" s="34" t="str">
        <f>IF('[1]Outside Edges'!L99&gt;=(12.7+1),"Yes","No")</f>
        <v>Yes</v>
      </c>
      <c r="I100" s="34" t="str">
        <f>IF('[1]Outside Edges'!M99&gt;=(12.7+1),"Yes","No")</f>
        <v>Yes</v>
      </c>
      <c r="J100" s="34" t="str">
        <f>IF('[1]Outside Edges'!N99&gt;=(12.7+1),"Yes","No")</f>
        <v>Yes</v>
      </c>
      <c r="K100" s="13" t="str">
        <f>IF(('[1]Outside Edges'!F99+6.1)&gt;=(12.7+1),"Yes","No")</f>
        <v>Yes</v>
      </c>
      <c r="L100" s="140" t="str">
        <f>IF(('[1]Outside Edges'!G99+6.1)&gt;=(12.7+1),"Yes","No")</f>
        <v>Yes</v>
      </c>
      <c r="M100" s="33" t="str">
        <f>IF(('[1]Outside Edges'!H99+6.1)&gt;=(12.7+1),"Yes","No")</f>
        <v>Yes</v>
      </c>
      <c r="N100" s="33" t="str">
        <f>IF(('[1]Outside Edges'!I99+6.1)&gt;=(12.7+1),"Yes","No")</f>
        <v>Yes</v>
      </c>
      <c r="O100" s="33" t="str">
        <f>IF(('[1]Outside Edges'!J99+6.1)&gt;=(12.7+1),"Yes","No")</f>
        <v>Yes</v>
      </c>
      <c r="P100" s="33" t="str">
        <f>IF(('[1]Outside Edges'!K99+6.1)&gt;=(12.7+1),"Yes","No")</f>
        <v>Yes</v>
      </c>
      <c r="Q100" s="34" t="str">
        <f>IF(('[1]Outside Edges'!L99+6.1)&gt;=(12.7+1),"Yes","No")</f>
        <v>Yes</v>
      </c>
      <c r="R100" s="33" t="str">
        <f>IF(('[1]Outside Edges'!M99+6.1)&gt;=(12.7+1),"Yes","No")</f>
        <v>Yes</v>
      </c>
      <c r="S100" s="35" t="str">
        <f>IF(('[1]Outside Edges'!N99+6.1)&gt;=(12.7+1),"Yes","No")</f>
        <v>Yes</v>
      </c>
    </row>
    <row r="101" spans="1:21" ht="15.75" customHeight="1" thickBot="1" x14ac:dyDescent="0.3">
      <c r="A101" s="30" t="str">
        <f>IF('[1]Outside Edges'!$A100&lt;&gt;"",'[1]Outside Edges'!$A100,"")</f>
        <v>D98</v>
      </c>
      <c r="B101" s="140" t="str">
        <f>IF('[1]Outside Edges'!F100&gt;=(12.7+1),"Yes","No")</f>
        <v>Yes</v>
      </c>
      <c r="C101" s="140" t="str">
        <f>IF('[1]Outside Edges'!G100&gt;=(12.7+1),"Yes","No")</f>
        <v>Yes</v>
      </c>
      <c r="D101" s="33" t="str">
        <f>IF('[1]Outside Edges'!H100&gt;=(12.7+1),"Yes","No")</f>
        <v>Yes</v>
      </c>
      <c r="E101" s="33" t="str">
        <f>IF('[1]Outside Edges'!I100&gt;=(12.7+1),"Yes","No")</f>
        <v>Yes</v>
      </c>
      <c r="F101" s="33" t="str">
        <f>IF('[1]Outside Edges'!J100&gt;=(12.7+1),"Yes","No")</f>
        <v>Yes</v>
      </c>
      <c r="G101" s="33" t="str">
        <f>IF('[1]Outside Edges'!K100&gt;=(12.7+1),"Yes","No")</f>
        <v>Yes</v>
      </c>
      <c r="H101" s="34" t="str">
        <f>IF('[1]Outside Edges'!L100&gt;=(12.7+1),"Yes","No")</f>
        <v>Yes</v>
      </c>
      <c r="I101" s="34" t="str">
        <f>IF('[1]Outside Edges'!M100&gt;=(12.7+1),"Yes","No")</f>
        <v>Yes</v>
      </c>
      <c r="J101" s="34" t="str">
        <f>IF('[1]Outside Edges'!N100&gt;=(12.7+1),"Yes","No")</f>
        <v>Yes</v>
      </c>
      <c r="K101" s="13" t="str">
        <f>IF(('[1]Outside Edges'!F100+6.1)&gt;=(12.7+1),"Yes","No")</f>
        <v>Yes</v>
      </c>
      <c r="L101" s="140" t="str">
        <f>IF(('[1]Outside Edges'!G100+6.1)&gt;=(12.7+1),"Yes","No")</f>
        <v>Yes</v>
      </c>
      <c r="M101" s="33" t="str">
        <f>IF(('[1]Outside Edges'!H100+6.1)&gt;=(12.7+1),"Yes","No")</f>
        <v>Yes</v>
      </c>
      <c r="N101" s="33" t="str">
        <f>IF(('[1]Outside Edges'!I100+6.1)&gt;=(12.7+1),"Yes","No")</f>
        <v>Yes</v>
      </c>
      <c r="O101" s="33" t="str">
        <f>IF(('[1]Outside Edges'!J100+6.1)&gt;=(12.7+1),"Yes","No")</f>
        <v>Yes</v>
      </c>
      <c r="P101" s="33" t="str">
        <f>IF(('[1]Outside Edges'!K100+6.1)&gt;=(12.7+1),"Yes","No")</f>
        <v>Yes</v>
      </c>
      <c r="Q101" s="34" t="str">
        <f>IF(('[1]Outside Edges'!L100+6.1)&gt;=(12.7+1),"Yes","No")</f>
        <v>Yes</v>
      </c>
      <c r="R101" s="33" t="str">
        <f>IF(('[1]Outside Edges'!M100+6.1)&gt;=(12.7+1),"Yes","No")</f>
        <v>Yes</v>
      </c>
      <c r="S101" s="35" t="str">
        <f>IF(('[1]Outside Edges'!N100+6.1)&gt;=(12.7+1),"Yes","No")</f>
        <v>Yes</v>
      </c>
    </row>
    <row r="102" spans="1:21" ht="15.75" customHeight="1" thickBot="1" x14ac:dyDescent="0.3">
      <c r="A102" s="180" t="str">
        <f>IF('[1]Outside Edges'!$A101&lt;&gt;"",'[1]Outside Edges'!$A101,"")</f>
        <v>D99</v>
      </c>
      <c r="B102" s="140" t="str">
        <f>IF('[1]Outside Edges'!F101&gt;=(12.7+1),"Yes","No")</f>
        <v>No</v>
      </c>
      <c r="C102" s="140" t="str">
        <f>IF('[1]Outside Edges'!G101&gt;=(12.7+1),"Yes","No")</f>
        <v>No</v>
      </c>
      <c r="D102" s="33" t="str">
        <f>IF('[1]Outside Edges'!H101&gt;=(12.7+1),"Yes","No")</f>
        <v>No</v>
      </c>
      <c r="E102" s="33" t="str">
        <f>IF('[1]Outside Edges'!I101&gt;=(12.7+1),"Yes","No")</f>
        <v>Yes</v>
      </c>
      <c r="F102" s="33" t="str">
        <f>IF('[1]Outside Edges'!J101&gt;=(12.7+1),"Yes","No")</f>
        <v>Yes</v>
      </c>
      <c r="G102" s="33" t="str">
        <f>IF('[1]Outside Edges'!K101&gt;=(12.7+1),"Yes","No")</f>
        <v>Yes</v>
      </c>
      <c r="H102" s="34" t="str">
        <f>IF('[1]Outside Edges'!L101&gt;=(12.7+1),"Yes","No")</f>
        <v>Yes</v>
      </c>
      <c r="I102" s="34" t="str">
        <f>IF('[1]Outside Edges'!M101&gt;=(12.7+1),"Yes","No")</f>
        <v>Yes</v>
      </c>
      <c r="J102" s="34" t="str">
        <f>IF('[1]Outside Edges'!N101&gt;=(12.7+1),"Yes","No")</f>
        <v>Yes</v>
      </c>
      <c r="K102" s="13" t="str">
        <f>IF(('[1]Outside Edges'!F101+6.1)&gt;=(12.7+1),"Yes","No")</f>
        <v>Yes</v>
      </c>
      <c r="L102" s="140" t="str">
        <f>IF(('[1]Outside Edges'!G101+6.1)&gt;=(12.7+1),"Yes","No")</f>
        <v>Yes</v>
      </c>
      <c r="M102" s="33" t="str">
        <f>IF(('[1]Outside Edges'!H101+6.1)&gt;=(12.7+1),"Yes","No")</f>
        <v>Yes</v>
      </c>
      <c r="N102" s="33" t="str">
        <f>IF(('[1]Outside Edges'!I101+6.1)&gt;=(12.7+1),"Yes","No")</f>
        <v>Yes</v>
      </c>
      <c r="O102" s="33" t="str">
        <f>IF(('[1]Outside Edges'!J101+6.1)&gt;=(12.7+1),"Yes","No")</f>
        <v>Yes</v>
      </c>
      <c r="P102" s="33" t="str">
        <f>IF(('[1]Outside Edges'!K101+6.1)&gt;=(12.7+1),"Yes","No")</f>
        <v>Yes</v>
      </c>
      <c r="Q102" s="34" t="str">
        <f>IF(('[1]Outside Edges'!L101+6.1)&gt;=(12.7+1),"Yes","No")</f>
        <v>Yes</v>
      </c>
      <c r="R102" s="33" t="str">
        <f>IF(('[1]Outside Edges'!M101+6.1)&gt;=(12.7+1),"Yes","No")</f>
        <v>Yes</v>
      </c>
      <c r="S102" s="35" t="str">
        <f>IF(('[1]Outside Edges'!N101+6.1)&gt;=(12.7+1),"Yes","No")</f>
        <v>Yes</v>
      </c>
    </row>
    <row r="103" spans="1:21" ht="15.75" customHeight="1" thickBot="1" x14ac:dyDescent="0.3">
      <c r="A103" s="180" t="str">
        <f>IF('[1]Outside Edges'!$A102&lt;&gt;"",'[1]Outside Edges'!$A102,"")</f>
        <v>D100</v>
      </c>
      <c r="B103" s="140" t="str">
        <f>IF('[1]Outside Edges'!F102&gt;=(12.7+1),"Yes","No")</f>
        <v>No</v>
      </c>
      <c r="C103" s="140" t="str">
        <f>IF('[1]Outside Edges'!G102&gt;=(12.7+1),"Yes","No")</f>
        <v>No</v>
      </c>
      <c r="D103" s="33" t="str">
        <f>IF('[1]Outside Edges'!H102&gt;=(12.7+1),"Yes","No")</f>
        <v>No</v>
      </c>
      <c r="E103" s="33" t="str">
        <f>IF('[1]Outside Edges'!I102&gt;=(12.7+1),"Yes","No")</f>
        <v>Yes</v>
      </c>
      <c r="F103" s="33" t="str">
        <f>IF('[1]Outside Edges'!J102&gt;=(12.7+1),"Yes","No")</f>
        <v>Yes</v>
      </c>
      <c r="G103" s="33" t="str">
        <f>IF('[1]Outside Edges'!K102&gt;=(12.7+1),"Yes","No")</f>
        <v>Yes</v>
      </c>
      <c r="H103" s="34" t="str">
        <f>IF('[1]Outside Edges'!L102&gt;=(12.7+1),"Yes","No")</f>
        <v>Yes</v>
      </c>
      <c r="I103" s="34" t="str">
        <f>IF('[1]Outside Edges'!M102&gt;=(12.7+1),"Yes","No")</f>
        <v>Yes</v>
      </c>
      <c r="J103" s="34" t="str">
        <f>IF('[1]Outside Edges'!N102&gt;=(12.7+1),"Yes","No")</f>
        <v>Yes</v>
      </c>
      <c r="K103" s="13" t="str">
        <f>IF(('[1]Outside Edges'!F102+6.1)&gt;=(12.7+1),"Yes","No")</f>
        <v>Yes</v>
      </c>
      <c r="L103" s="140" t="str">
        <f>IF(('[1]Outside Edges'!G102+6.1)&gt;=(12.7+1),"Yes","No")</f>
        <v>Yes</v>
      </c>
      <c r="M103" s="33" t="str">
        <f>IF(('[1]Outside Edges'!H102+6.1)&gt;=(12.7+1),"Yes","No")</f>
        <v>Yes</v>
      </c>
      <c r="N103" s="33" t="str">
        <f>IF(('[1]Outside Edges'!I102+6.1)&gt;=(12.7+1),"Yes","No")</f>
        <v>Yes</v>
      </c>
      <c r="O103" s="33" t="str">
        <f>IF(('[1]Outside Edges'!J102+6.1)&gt;=(12.7+1),"Yes","No")</f>
        <v>Yes</v>
      </c>
      <c r="P103" s="33" t="str">
        <f>IF(('[1]Outside Edges'!K102+6.1)&gt;=(12.7+1),"Yes","No")</f>
        <v>Yes</v>
      </c>
      <c r="Q103" s="34" t="str">
        <f>IF(('[1]Outside Edges'!L102+6.1)&gt;=(12.7+1),"Yes","No")</f>
        <v>Yes</v>
      </c>
      <c r="R103" s="33" t="str">
        <f>IF(('[1]Outside Edges'!M102+6.1)&gt;=(12.7+1),"Yes","No")</f>
        <v>Yes</v>
      </c>
      <c r="S103" s="35" t="str">
        <f>IF(('[1]Outside Edges'!N102+6.1)&gt;=(12.7+1),"Yes","No")</f>
        <v>Yes</v>
      </c>
      <c r="T103" s="174"/>
    </row>
    <row r="104" spans="1:21" ht="15.75" customHeight="1" thickBot="1" x14ac:dyDescent="0.3">
      <c r="A104" s="31" t="str">
        <f>IF('[1]Outside Edges'!$A103&lt;&gt;"",'[1]Outside Edges'!$A103,"")</f>
        <v>D101</v>
      </c>
      <c r="B104" s="140" t="str">
        <f>IF('[1]Outside Edges'!F103&gt;=(12.7+1),"Yes","No")</f>
        <v>No</v>
      </c>
      <c r="C104" s="140" t="str">
        <f>IF('[1]Outside Edges'!G103&gt;=(12.7+1),"Yes","No")</f>
        <v>No</v>
      </c>
      <c r="D104" s="33" t="str">
        <f>IF('[1]Outside Edges'!H103&gt;=(12.7+1),"Yes","No")</f>
        <v>No</v>
      </c>
      <c r="E104" s="33" t="str">
        <f>IF('[1]Outside Edges'!I103&gt;=(12.7+1),"Yes","No")</f>
        <v>No</v>
      </c>
      <c r="F104" s="33" t="str">
        <f>IF('[1]Outside Edges'!J103&gt;=(12.7+1),"Yes","No")</f>
        <v>Yes</v>
      </c>
      <c r="G104" s="33" t="str">
        <f>IF('[1]Outside Edges'!K103&gt;=(12.7+1),"Yes","No")</f>
        <v>Yes</v>
      </c>
      <c r="H104" s="34" t="str">
        <f>IF('[1]Outside Edges'!L103&gt;=(12.7+1),"Yes","No")</f>
        <v>Yes</v>
      </c>
      <c r="I104" s="34" t="str">
        <f>IF('[1]Outside Edges'!M103&gt;=(12.7+1),"Yes","No")</f>
        <v>Yes</v>
      </c>
      <c r="J104" s="34" t="str">
        <f>IF('[1]Outside Edges'!N103&gt;=(12.7+1),"Yes","No")</f>
        <v>Yes</v>
      </c>
      <c r="K104" s="13" t="str">
        <f>IF(('[1]Outside Edges'!F103+6.1)&gt;=(12.7+1),"Yes","No")</f>
        <v>Yes</v>
      </c>
      <c r="L104" s="140" t="str">
        <f>IF(('[1]Outside Edges'!G103+6.1)&gt;=(12.7+1),"Yes","No")</f>
        <v>Yes</v>
      </c>
      <c r="M104" s="33" t="str">
        <f>IF(('[1]Outside Edges'!H103+6.1)&gt;=(12.7+1),"Yes","No")</f>
        <v>Yes</v>
      </c>
      <c r="N104" s="33" t="str">
        <f>IF(('[1]Outside Edges'!I103+6.1)&gt;=(12.7+1),"Yes","No")</f>
        <v>Yes</v>
      </c>
      <c r="O104" s="33" t="str">
        <f>IF(('[1]Outside Edges'!J103+6.1)&gt;=(12.7+1),"Yes","No")</f>
        <v>Yes</v>
      </c>
      <c r="P104" s="33" t="str">
        <f>IF(('[1]Outside Edges'!K103+6.1)&gt;=(12.7+1),"Yes","No")</f>
        <v>Yes</v>
      </c>
      <c r="Q104" s="34" t="str">
        <f>IF(('[1]Outside Edges'!L103+6.1)&gt;=(12.7+1),"Yes","No")</f>
        <v>Yes</v>
      </c>
      <c r="R104" s="33" t="str">
        <f>IF(('[1]Outside Edges'!M103+6.1)&gt;=(12.7+1),"Yes","No")</f>
        <v>Yes</v>
      </c>
      <c r="S104" s="35" t="str">
        <f>IF(('[1]Outside Edges'!N103+6.1)&gt;=(12.7+1),"Yes","No")</f>
        <v>Yes</v>
      </c>
    </row>
    <row r="105" spans="1:21" ht="15.75" customHeight="1" thickBot="1" x14ac:dyDescent="0.3">
      <c r="A105" s="30" t="str">
        <f>IF('[1]Outside Edges'!$A104&lt;&gt;"",'[1]Outside Edges'!$A104,"")</f>
        <v>D102</v>
      </c>
      <c r="B105" s="140" t="str">
        <f>IF('[1]Outside Edges'!F104&gt;=(12.7+1),"Yes","No")</f>
        <v>No</v>
      </c>
      <c r="C105" s="140" t="str">
        <f>IF('[1]Outside Edges'!G104&gt;=(12.7+1),"Yes","No")</f>
        <v>Yes</v>
      </c>
      <c r="D105" s="33" t="str">
        <f>IF('[1]Outside Edges'!H104&gt;=(12.7+1),"Yes","No")</f>
        <v>Yes</v>
      </c>
      <c r="E105" s="33" t="str">
        <f>IF('[1]Outside Edges'!I104&gt;=(12.7+1),"Yes","No")</f>
        <v>Yes</v>
      </c>
      <c r="F105" s="33" t="str">
        <f>IF('[1]Outside Edges'!J104&gt;=(12.7+1),"Yes","No")</f>
        <v>Yes</v>
      </c>
      <c r="G105" s="33" t="str">
        <f>IF('[1]Outside Edges'!K104&gt;=(12.7+1),"Yes","No")</f>
        <v>Yes</v>
      </c>
      <c r="H105" s="34" t="str">
        <f>IF('[1]Outside Edges'!L104&gt;=(12.7+1),"Yes","No")</f>
        <v>Yes</v>
      </c>
      <c r="I105" s="34" t="str">
        <f>IF('[1]Outside Edges'!M104&gt;=(12.7+1),"Yes","No")</f>
        <v>Yes</v>
      </c>
      <c r="J105" s="34" t="str">
        <f>IF('[1]Outside Edges'!N104&gt;=(12.7+1),"Yes","No")</f>
        <v>Yes</v>
      </c>
      <c r="K105" s="13" t="str">
        <f>IF(('[1]Outside Edges'!F104+6.1)&gt;=(12.7+1),"Yes","No")</f>
        <v>Yes</v>
      </c>
      <c r="L105" s="140" t="str">
        <f>IF(('[1]Outside Edges'!G104+6.1)&gt;=(12.7+1),"Yes","No")</f>
        <v>Yes</v>
      </c>
      <c r="M105" s="33" t="str">
        <f>IF(('[1]Outside Edges'!H104+6.1)&gt;=(12.7+1),"Yes","No")</f>
        <v>Yes</v>
      </c>
      <c r="N105" s="33" t="str">
        <f>IF(('[1]Outside Edges'!I104+6.1)&gt;=(12.7+1),"Yes","No")</f>
        <v>Yes</v>
      </c>
      <c r="O105" s="33" t="str">
        <f>IF(('[1]Outside Edges'!J104+6.1)&gt;=(12.7+1),"Yes","No")</f>
        <v>Yes</v>
      </c>
      <c r="P105" s="33" t="str">
        <f>IF(('[1]Outside Edges'!K104+6.1)&gt;=(12.7+1),"Yes","No")</f>
        <v>Yes</v>
      </c>
      <c r="Q105" s="34" t="str">
        <f>IF(('[1]Outside Edges'!L104+6.1)&gt;=(12.7+1),"Yes","No")</f>
        <v>Yes</v>
      </c>
      <c r="R105" s="33" t="str">
        <f>IF(('[1]Outside Edges'!M104+6.1)&gt;=(12.7+1),"Yes","No")</f>
        <v>Yes</v>
      </c>
      <c r="S105" s="35" t="str">
        <f>IF(('[1]Outside Edges'!N104+6.1)&gt;=(12.7+1),"Yes","No")</f>
        <v>Yes</v>
      </c>
    </row>
    <row r="106" spans="1:21" ht="15.75" customHeight="1" thickBot="1" x14ac:dyDescent="0.3">
      <c r="A106" s="182" t="str">
        <f>IF('[1]Outside Edges'!$A105&lt;&gt;"",'[1]Outside Edges'!$A105,"")</f>
        <v>D103</v>
      </c>
      <c r="B106" s="140" t="str">
        <f>IF('[1]Outside Edges'!F105&gt;=(12.7+1),"Yes","No")</f>
        <v>No</v>
      </c>
      <c r="C106" s="140" t="str">
        <f>IF('[1]Outside Edges'!G105&gt;=(12.7+1),"Yes","No")</f>
        <v>No</v>
      </c>
      <c r="D106" s="33" t="str">
        <f>IF('[1]Outside Edges'!H105&gt;=(12.7+1),"Yes","No")</f>
        <v>Yes</v>
      </c>
      <c r="E106" s="33" t="str">
        <f>IF('[1]Outside Edges'!I105&gt;=(12.7+1),"Yes","No")</f>
        <v>Yes</v>
      </c>
      <c r="F106" s="33" t="str">
        <f>IF('[1]Outside Edges'!J105&gt;=(12.7+1),"Yes","No")</f>
        <v>Yes</v>
      </c>
      <c r="G106" s="33" t="str">
        <f>IF('[1]Outside Edges'!K105&gt;=(12.7+1),"Yes","No")</f>
        <v>Yes</v>
      </c>
      <c r="H106" s="34" t="str">
        <f>IF('[1]Outside Edges'!L105&gt;=(12.7+1),"Yes","No")</f>
        <v>Yes</v>
      </c>
      <c r="I106" s="34" t="str">
        <f>IF('[1]Outside Edges'!M105&gt;=(12.7+1),"Yes","No")</f>
        <v>Yes</v>
      </c>
      <c r="J106" s="34" t="str">
        <f>IF('[1]Outside Edges'!N105&gt;=(12.7+1),"Yes","No")</f>
        <v>Yes</v>
      </c>
      <c r="K106" s="13" t="str">
        <f>IF(('[1]Outside Edges'!F105+6.1)&gt;=(12.7+1),"Yes","No")</f>
        <v>Yes</v>
      </c>
      <c r="L106" s="140" t="str">
        <f>IF(('[1]Outside Edges'!G105+6.1)&gt;=(12.7+1),"Yes","No")</f>
        <v>Yes</v>
      </c>
      <c r="M106" s="33" t="str">
        <f>IF(('[1]Outside Edges'!H105+6.1)&gt;=(12.7+1),"Yes","No")</f>
        <v>Yes</v>
      </c>
      <c r="N106" s="33" t="str">
        <f>IF(('[1]Outside Edges'!I105+6.1)&gt;=(12.7+1),"Yes","No")</f>
        <v>Yes</v>
      </c>
      <c r="O106" s="33" t="str">
        <f>IF(('[1]Outside Edges'!J105+6.1)&gt;=(12.7+1),"Yes","No")</f>
        <v>Yes</v>
      </c>
      <c r="P106" s="33" t="str">
        <f>IF(('[1]Outside Edges'!K105+6.1)&gt;=(12.7+1),"Yes","No")</f>
        <v>Yes</v>
      </c>
      <c r="Q106" s="34" t="str">
        <f>IF(('[1]Outside Edges'!L105+6.1)&gt;=(12.7+1),"Yes","No")</f>
        <v>Yes</v>
      </c>
      <c r="R106" s="33" t="str">
        <f>IF(('[1]Outside Edges'!M105+6.1)&gt;=(12.7+1),"Yes","No")</f>
        <v>Yes</v>
      </c>
      <c r="S106" s="35" t="str">
        <f>IF(('[1]Outside Edges'!N105+6.1)&gt;=(12.7+1),"Yes","No")</f>
        <v>Yes</v>
      </c>
    </row>
    <row r="107" spans="1:21" ht="15.75" customHeight="1" thickBot="1" x14ac:dyDescent="0.3">
      <c r="A107" s="181" t="str">
        <f>IF('[1]Outside Edges'!$A106&lt;&gt;"",'[1]Outside Edges'!$A106,"")</f>
        <v>D104</v>
      </c>
      <c r="B107" s="140" t="str">
        <f>IF('[1]Outside Edges'!F106&gt;=(12.7+1),"Yes","No")</f>
        <v>No</v>
      </c>
      <c r="C107" s="140" t="str">
        <f>IF('[1]Outside Edges'!G106&gt;=(12.7+1),"Yes","No")</f>
        <v>No</v>
      </c>
      <c r="D107" s="33" t="str">
        <f>IF('[1]Outside Edges'!H106&gt;=(12.7+1),"Yes","No")</f>
        <v>No</v>
      </c>
      <c r="E107" s="33" t="str">
        <f>IF('[1]Outside Edges'!I106&gt;=(12.7+1),"Yes","No")</f>
        <v>No</v>
      </c>
      <c r="F107" s="33" t="str">
        <f>IF('[1]Outside Edges'!J106&gt;=(12.7+1),"Yes","No")</f>
        <v>Yes</v>
      </c>
      <c r="G107" s="33" t="str">
        <f>IF('[1]Outside Edges'!K106&gt;=(12.7+1),"Yes","No")</f>
        <v>Yes</v>
      </c>
      <c r="H107" s="34" t="str">
        <f>IF('[1]Outside Edges'!L106&gt;=(12.7+1),"Yes","No")</f>
        <v>Yes</v>
      </c>
      <c r="I107" s="34" t="str">
        <f>IF('[1]Outside Edges'!M106&gt;=(12.7+1),"Yes","No")</f>
        <v>Yes</v>
      </c>
      <c r="J107" s="34" t="str">
        <f>IF('[1]Outside Edges'!N106&gt;=(12.7+1),"Yes","No")</f>
        <v>Yes</v>
      </c>
      <c r="K107" s="13" t="str">
        <f>IF(('[1]Outside Edges'!F106+6.1)&gt;=(12.7+1),"Yes","No")</f>
        <v>No</v>
      </c>
      <c r="L107" s="140" t="str">
        <f>IF(('[1]Outside Edges'!G106+6.1)&gt;=(12.7+1),"Yes","No")</f>
        <v>No</v>
      </c>
      <c r="M107" s="33" t="str">
        <f>IF(('[1]Outside Edges'!H106+6.1)&gt;=(12.7+1),"Yes","No")</f>
        <v>No</v>
      </c>
      <c r="N107" s="33" t="str">
        <f>IF(('[1]Outside Edges'!I106+6.1)&gt;=(12.7+1),"Yes","No")</f>
        <v>No</v>
      </c>
      <c r="O107" s="189" t="str">
        <f>IF(('[1]Outside Edges'!J106+6.1)&gt;=(12.7+1),"No","No")</f>
        <v>No</v>
      </c>
      <c r="P107" s="189" t="str">
        <f>IF(('[1]Outside Edges'!K106+6.1)&gt;=(12.7+1),"No","No")</f>
        <v>No</v>
      </c>
      <c r="Q107" s="187" t="str">
        <f>IF(('[1]Outside Edges'!L106+6.1)&gt;=(12.7+1),"No","No")</f>
        <v>No</v>
      </c>
      <c r="R107" s="189" t="str">
        <f>IF(('[1]Outside Edges'!M106+6.1)&gt;=(12.7+1),"No","No")</f>
        <v>No</v>
      </c>
      <c r="S107" s="35" t="str">
        <f>IF(('[1]Outside Edges'!N106+6.1)&gt;=(12.7+1),"Yes","No")</f>
        <v>Yes</v>
      </c>
    </row>
    <row r="108" spans="1:21" ht="15.75" customHeight="1" thickBot="1" x14ac:dyDescent="0.3">
      <c r="A108" s="181" t="str">
        <f>IF('[1]Outside Edges'!$A107&lt;&gt;"",'[1]Outside Edges'!$A107,"")</f>
        <v>D105</v>
      </c>
      <c r="B108" s="140" t="str">
        <f>IF('[1]Outside Edges'!F107&gt;=(12.7+1),"Yes","No")</f>
        <v>Yes</v>
      </c>
      <c r="C108" s="140" t="str">
        <f>IF('[1]Outside Edges'!G107&gt;=(12.7+1),"Yes","No")</f>
        <v>No</v>
      </c>
      <c r="D108" s="33" t="str">
        <f>IF('[1]Outside Edges'!H107&gt;=(12.7+1),"Yes","No")</f>
        <v>No</v>
      </c>
      <c r="E108" s="33" t="str">
        <f>IF('[1]Outside Edges'!I107&gt;=(12.7+1),"Yes","No")</f>
        <v>No</v>
      </c>
      <c r="F108" s="33" t="str">
        <f>IF('[1]Outside Edges'!J107&gt;=(12.7+1),"Yes","No")</f>
        <v>No</v>
      </c>
      <c r="G108" s="33" t="str">
        <f>IF('[1]Outside Edges'!K107&gt;=(12.7+1),"Yes","No")</f>
        <v>Yes</v>
      </c>
      <c r="H108" s="34" t="str">
        <f>IF('[1]Outside Edges'!L107&gt;=(12.7+1),"Yes","No")</f>
        <v>Yes</v>
      </c>
      <c r="I108" s="34" t="str">
        <f>IF('[1]Outside Edges'!M107&gt;=(12.7+1),"Yes","No")</f>
        <v>Yes</v>
      </c>
      <c r="J108" s="34" t="str">
        <f>IF('[1]Outside Edges'!N107&gt;=(12.7+1),"Yes","No")</f>
        <v>Yes</v>
      </c>
      <c r="K108" s="13" t="str">
        <f>IF(('[1]Outside Edges'!F107+6.1)&gt;=(12.7+1),"Yes","No")</f>
        <v>Yes</v>
      </c>
      <c r="L108" s="140" t="str">
        <f>IF(('[1]Outside Edges'!G107+6.1)&gt;=(12.7+1),"Yes","No")</f>
        <v>No</v>
      </c>
      <c r="M108" s="33" t="str">
        <f>IF(('[1]Outside Edges'!H107+6.1)&gt;=(12.7+1),"Yes","No")</f>
        <v>No</v>
      </c>
      <c r="N108" s="33" t="str">
        <f>IF(('[1]Outside Edges'!I107+6.1)&gt;=(12.7+1),"Yes","No")</f>
        <v>No</v>
      </c>
      <c r="O108" s="33" t="str">
        <f>IF(('[1]Outside Edges'!J107+6.1)&gt;=(12.7+1),"Yes","No")</f>
        <v>No</v>
      </c>
      <c r="P108" s="33" t="str">
        <f>IF(('[1]Outside Edges'!K107+6.1)&gt;=(12.7+1),"Yes","No")</f>
        <v>Yes</v>
      </c>
      <c r="Q108" s="34" t="str">
        <f>IF(('[1]Outside Edges'!L107+6.1)&gt;=(12.7+1),"Yes","No")</f>
        <v>Yes</v>
      </c>
      <c r="R108" s="33" t="str">
        <f>IF(('[1]Outside Edges'!M107+6.1)&gt;=(12.7+1),"Yes","No")</f>
        <v>Yes</v>
      </c>
      <c r="S108" s="35" t="str">
        <f>IF(('[1]Outside Edges'!N107+6.1)&gt;=(12.7+1),"Yes","No")</f>
        <v>Yes</v>
      </c>
    </row>
    <row r="109" spans="1:21" ht="15.75" customHeight="1" thickBot="1" x14ac:dyDescent="0.3">
      <c r="A109" s="182" t="str">
        <f>IF('[1]Outside Edges'!$A108&lt;&gt;"",'[1]Outside Edges'!$A108,"")</f>
        <v>D106</v>
      </c>
      <c r="B109" s="140" t="str">
        <f>IF('[1]Outside Edges'!F108&gt;=(12.7+1),"Yes","No")</f>
        <v>Yes</v>
      </c>
      <c r="C109" s="140" t="str">
        <f>IF('[1]Outside Edges'!G108&gt;=(12.7+1),"Yes","No")</f>
        <v>Yes</v>
      </c>
      <c r="D109" s="33" t="str">
        <f>IF('[1]Outside Edges'!H108&gt;=(12.7+1),"Yes","No")</f>
        <v>Yes</v>
      </c>
      <c r="E109" s="33" t="str">
        <f>IF('[1]Outside Edges'!I108&gt;=(12.7+1),"Yes","No")</f>
        <v>Yes</v>
      </c>
      <c r="F109" s="33" t="str">
        <f>IF('[1]Outside Edges'!J108&gt;=(12.7+1),"Yes","No")</f>
        <v>Yes</v>
      </c>
      <c r="G109" s="33" t="str">
        <f>IF('[1]Outside Edges'!K108&gt;=(12.7+1),"Yes","No")</f>
        <v>Yes</v>
      </c>
      <c r="H109" s="34" t="str">
        <f>IF('[1]Outside Edges'!L108&gt;=(12.7+1),"Yes","No")</f>
        <v>Yes</v>
      </c>
      <c r="I109" s="34" t="str">
        <f>IF('[1]Outside Edges'!M108&gt;=(12.7+1),"Yes","No")</f>
        <v>Yes</v>
      </c>
      <c r="J109" s="34" t="str">
        <f>IF('[1]Outside Edges'!N108&gt;=(12.7+1),"Yes","No")</f>
        <v>Yes</v>
      </c>
      <c r="K109" s="13" t="str">
        <f>IF(('[1]Outside Edges'!F108+6.1)&gt;=(12.7+1),"Yes","No")</f>
        <v>Yes</v>
      </c>
      <c r="L109" s="140" t="str">
        <f>IF(('[1]Outside Edges'!G108+6.1)&gt;=(12.7+1),"Yes","No")</f>
        <v>Yes</v>
      </c>
      <c r="M109" s="33" t="str">
        <f>IF(('[1]Outside Edges'!H108+6.1)&gt;=(12.7+1),"Yes","No")</f>
        <v>Yes</v>
      </c>
      <c r="N109" s="33" t="str">
        <f>IF(('[1]Outside Edges'!I108+6.1)&gt;=(12.7+1),"Yes","No")</f>
        <v>Yes</v>
      </c>
      <c r="O109" s="33" t="str">
        <f>IF(('[1]Outside Edges'!J108+6.1)&gt;=(12.7+1),"Yes","No")</f>
        <v>Yes</v>
      </c>
      <c r="P109" s="33" t="str">
        <f>IF(('[1]Outside Edges'!K108+6.1)&gt;=(12.7+1),"Yes","No")</f>
        <v>Yes</v>
      </c>
      <c r="Q109" s="34" t="str">
        <f>IF(('[1]Outside Edges'!L108+6.1)&gt;=(12.7+1),"Yes","No")</f>
        <v>Yes</v>
      </c>
      <c r="R109" s="33" t="str">
        <f>IF(('[1]Outside Edges'!M108+6.1)&gt;=(12.7+1),"Yes","No")</f>
        <v>Yes</v>
      </c>
      <c r="S109" s="35" t="str">
        <f>IF(('[1]Outside Edges'!N108+6.1)&gt;=(12.7+1),"Yes","No")</f>
        <v>Yes</v>
      </c>
    </row>
    <row r="110" spans="1:21" ht="15.75" customHeight="1" thickBot="1" x14ac:dyDescent="0.3">
      <c r="A110" s="31" t="str">
        <f>IF('[1]Outside Edges'!$A109&lt;&gt;"",'[1]Outside Edges'!$A109,"")</f>
        <v>D107</v>
      </c>
      <c r="B110" s="140" t="str">
        <f>IF('[1]Outside Edges'!F109&gt;=(12.7+1),"Yes","No")</f>
        <v>No</v>
      </c>
      <c r="C110" s="140" t="str">
        <f>IF('[1]Outside Edges'!G109&gt;=(12.7+1),"Yes","No")</f>
        <v>No</v>
      </c>
      <c r="D110" s="33" t="str">
        <f>IF('[1]Outside Edges'!H109&gt;=(12.7+1),"Yes","No")</f>
        <v>No</v>
      </c>
      <c r="E110" s="33" t="str">
        <f>IF('[1]Outside Edges'!I109&gt;=(12.7+1),"Yes","No")</f>
        <v>No</v>
      </c>
      <c r="F110" s="33" t="str">
        <f>IF('[1]Outside Edges'!J109&gt;=(12.7+1),"Yes","No")</f>
        <v>No</v>
      </c>
      <c r="G110" s="33" t="str">
        <f>IF('[1]Outside Edges'!K109&gt;=(12.7+1),"Yes","No")</f>
        <v>No</v>
      </c>
      <c r="H110" s="34" t="str">
        <f>IF('[1]Outside Edges'!L109&gt;=(12.7+1),"Yes","No")</f>
        <v>Yes</v>
      </c>
      <c r="I110" s="34" t="str">
        <f>IF('[1]Outside Edges'!M109&gt;=(12.7+1),"Yes","No")</f>
        <v>Yes</v>
      </c>
      <c r="J110" s="34" t="str">
        <f>IF('[1]Outside Edges'!N109&gt;=(12.7+1),"Yes","No")</f>
        <v>Yes</v>
      </c>
      <c r="K110" s="13" t="str">
        <f>IF(('[1]Outside Edges'!F109+6.1)&gt;=(12.7+1),"Yes","No")</f>
        <v>No</v>
      </c>
      <c r="L110" s="140" t="str">
        <f>IF(('[1]Outside Edges'!G109+6.1)&gt;=(12.7+1),"Yes","No")</f>
        <v>Yes</v>
      </c>
      <c r="M110" s="33" t="str">
        <f>IF(('[1]Outside Edges'!H109+6.1)&gt;=(12.7+1),"Yes","No")</f>
        <v>Yes</v>
      </c>
      <c r="N110" s="33" t="str">
        <f>IF(('[1]Outside Edges'!I109+6.1)&gt;=(12.7+1),"Yes","No")</f>
        <v>Yes</v>
      </c>
      <c r="O110" s="33" t="str">
        <f>IF(('[1]Outside Edges'!J109+6.1)&gt;=(12.7+1),"Yes","No")</f>
        <v>Yes</v>
      </c>
      <c r="P110" s="33" t="str">
        <f>IF(('[1]Outside Edges'!K109+6.1)&gt;=(12.7+1),"Yes","No")</f>
        <v>Yes</v>
      </c>
      <c r="Q110" s="34" t="str">
        <f>IF(('[1]Outside Edges'!L109+6.1)&gt;=(12.7+1),"Yes","No")</f>
        <v>Yes</v>
      </c>
      <c r="R110" s="33" t="str">
        <f>IF(('[1]Outside Edges'!M109+6.1)&gt;=(12.7+1),"Yes","No")</f>
        <v>Yes</v>
      </c>
      <c r="S110" s="35" t="str">
        <f>IF(('[1]Outside Edges'!N109+6.1)&gt;=(12.7+1),"Yes","No")</f>
        <v>Yes</v>
      </c>
    </row>
    <row r="111" spans="1:21" ht="15.75" customHeight="1" thickBot="1" x14ac:dyDescent="0.3">
      <c r="A111" s="181" t="str">
        <f>IF('[1]Outside Edges'!$A110&lt;&gt;"",'[1]Outside Edges'!$A110,"")</f>
        <v>D108</v>
      </c>
      <c r="B111" s="140" t="str">
        <f>IF('[1]Outside Edges'!F110&gt;=(12.7+1),"Yes","No")</f>
        <v>No</v>
      </c>
      <c r="C111" s="140" t="str">
        <f>IF('[1]Outside Edges'!G110&gt;=(12.7+1),"Yes","No")</f>
        <v>No</v>
      </c>
      <c r="D111" s="33" t="str">
        <f>IF('[1]Outside Edges'!H110&gt;=(12.7+1),"Yes","No")</f>
        <v>No</v>
      </c>
      <c r="E111" s="33" t="str">
        <f>IF('[1]Outside Edges'!I110&gt;=(12.7+1),"Yes","No")</f>
        <v>No</v>
      </c>
      <c r="F111" s="33" t="str">
        <f>IF('[1]Outside Edges'!J110&gt;=(12.7+1),"Yes","No")</f>
        <v>No</v>
      </c>
      <c r="G111" s="33" t="str">
        <f>IF('[1]Outside Edges'!K110&gt;=(12.7+1),"Yes","No")</f>
        <v>No</v>
      </c>
      <c r="H111" s="34" t="str">
        <f>IF('[1]Outside Edges'!L110&gt;=(12.7+1),"Yes","No")</f>
        <v>No</v>
      </c>
      <c r="I111" s="34" t="str">
        <f>IF('[1]Outside Edges'!M110&gt;=(12.7+1),"Yes","No")</f>
        <v>No</v>
      </c>
      <c r="J111" s="34" t="str">
        <f>IF('[1]Outside Edges'!N110&gt;=(12.7+1),"Yes","No")</f>
        <v>No</v>
      </c>
      <c r="K111" s="13" t="str">
        <f>IF(('[1]Outside Edges'!F110+6.1)&gt;=(12.7+1),"Yes","No")</f>
        <v>Yes</v>
      </c>
      <c r="L111" s="140" t="str">
        <f>IF(('[1]Outside Edges'!G110+6.1)&gt;=(12.7+1),"Yes","No")</f>
        <v>No</v>
      </c>
      <c r="M111" s="33" t="str">
        <f>IF(('[1]Outside Edges'!H110+6.1)&gt;=(12.7+1),"Yes","No")</f>
        <v>No</v>
      </c>
      <c r="N111" s="33" t="str">
        <f>IF(('[1]Outside Edges'!I110+6.1)&gt;=(12.7+1),"Yes","No")</f>
        <v>No</v>
      </c>
      <c r="O111" s="33" t="str">
        <f>IF(('[1]Outside Edges'!J110+6.1)&gt;=(12.7+1),"Yes","No")</f>
        <v>No</v>
      </c>
      <c r="P111" s="33" t="str">
        <f>IF(('[1]Outside Edges'!K110+6.1)&gt;=(12.7+1),"Yes","No")</f>
        <v>No</v>
      </c>
      <c r="Q111" s="34" t="str">
        <f>IF(('[1]Outside Edges'!L110+6.1)&gt;=(12.7+1),"Yes","No")</f>
        <v>No</v>
      </c>
      <c r="R111" s="33" t="str">
        <f>IF(('[1]Outside Edges'!M110+6.1)&gt;=(12.7+1),"Yes","No")</f>
        <v>No</v>
      </c>
      <c r="S111" s="35" t="str">
        <f>IF(('[1]Outside Edges'!N110+6.1)&gt;=(12.7+1),"Yes","No")</f>
        <v>No</v>
      </c>
    </row>
    <row r="112" spans="1:21" ht="15.75" customHeight="1" thickBot="1" x14ac:dyDescent="0.3">
      <c r="A112" s="31" t="str">
        <f>IF('[1]Outside Edges'!$A111&lt;&gt;"",'[1]Outside Edges'!$A111,"")</f>
        <v>D109</v>
      </c>
      <c r="B112" s="140" t="str">
        <f>IF('[1]Outside Edges'!F111&gt;=(12.7+1),"Yes","No")</f>
        <v>Yes</v>
      </c>
      <c r="C112" s="140" t="str">
        <f>IF('[1]Outside Edges'!G111&gt;=(12.7+1),"Yes","No")</f>
        <v>Yes</v>
      </c>
      <c r="D112" s="33" t="str">
        <f>IF('[1]Outside Edges'!H111&gt;=(12.7+1),"Yes","No")</f>
        <v>Yes</v>
      </c>
      <c r="E112" s="33" t="str">
        <f>IF('[1]Outside Edges'!I111&gt;=(12.7+1),"Yes","No")</f>
        <v>Yes</v>
      </c>
      <c r="F112" s="33" t="str">
        <f>IF('[1]Outside Edges'!J111&gt;=(12.7+1),"Yes","No")</f>
        <v>Yes</v>
      </c>
      <c r="G112" s="33" t="str">
        <f>IF('[1]Outside Edges'!K111&gt;=(12.7+1),"Yes","No")</f>
        <v>Yes</v>
      </c>
      <c r="H112" s="34" t="str">
        <f>IF('[1]Outside Edges'!L111&gt;=(12.7+1),"Yes","No")</f>
        <v>Yes</v>
      </c>
      <c r="I112" s="34" t="str">
        <f>IF('[1]Outside Edges'!M111&gt;=(12.7+1),"Yes","No")</f>
        <v>Yes</v>
      </c>
      <c r="J112" s="34" t="str">
        <f>IF('[1]Outside Edges'!N111&gt;=(12.7+1),"Yes","No")</f>
        <v>Yes</v>
      </c>
      <c r="K112" s="13" t="str">
        <f>IF(('[1]Outside Edges'!F111+6.1)&gt;=(12.7+1),"Yes","No")</f>
        <v>Yes</v>
      </c>
      <c r="L112" s="140" t="str">
        <f>IF(('[1]Outside Edges'!G111+6.1)&gt;=(12.7+1),"Yes","No")</f>
        <v>Yes</v>
      </c>
      <c r="M112" s="33" t="str">
        <f>IF(('[1]Outside Edges'!H111+6.1)&gt;=(12.7+1),"Yes","No")</f>
        <v>Yes</v>
      </c>
      <c r="N112" s="33" t="str">
        <f>IF(('[1]Outside Edges'!I111+6.1)&gt;=(12.7+1),"Yes","No")</f>
        <v>Yes</v>
      </c>
      <c r="O112" s="33" t="str">
        <f>IF(('[1]Outside Edges'!J111+6.1)&gt;=(12.7+1),"Yes","No")</f>
        <v>Yes</v>
      </c>
      <c r="P112" s="33" t="str">
        <f>IF(('[1]Outside Edges'!K111+6.1)&gt;=(12.7+1),"Yes","No")</f>
        <v>Yes</v>
      </c>
      <c r="Q112" s="34" t="str">
        <f>IF(('[1]Outside Edges'!L111+6.1)&gt;=(12.7+1),"Yes","No")</f>
        <v>Yes</v>
      </c>
      <c r="R112" s="33" t="str">
        <f>IF(('[1]Outside Edges'!M111+6.1)&gt;=(12.7+1),"Yes","No")</f>
        <v>Yes</v>
      </c>
      <c r="S112" s="35" t="str">
        <f>IF(('[1]Outside Edges'!N111+6.1)&gt;=(12.7+1),"Yes","No")</f>
        <v>Yes</v>
      </c>
    </row>
    <row r="113" spans="1:19" ht="15.75" customHeight="1" thickBot="1" x14ac:dyDescent="0.3">
      <c r="A113" s="179" t="str">
        <f>IF('[1]Outside Edges'!$A112&lt;&gt;"",'[1]Outside Edges'!$A112,"")</f>
        <v>D110</v>
      </c>
      <c r="B113" s="140" t="str">
        <f>IF('[1]Outside Edges'!F112&gt;=(12.7+1),"Yes","No")</f>
        <v>No</v>
      </c>
      <c r="C113" s="140" t="str">
        <f>IF('[1]Outside Edges'!G112&gt;=(12.7+1),"Yes","No")</f>
        <v>No</v>
      </c>
      <c r="D113" s="33" t="str">
        <f>IF('[1]Outside Edges'!H112&gt;=(12.7+1),"Yes","No")</f>
        <v>No</v>
      </c>
      <c r="E113" s="189" t="str">
        <f>IF('[1]Outside Edges'!I112&gt;=(12.7+1),"No","No")</f>
        <v>No</v>
      </c>
      <c r="F113" s="33" t="str">
        <f>IF('[1]Outside Edges'!J112&gt;=(12.7+1),"Yes","No")</f>
        <v>Yes</v>
      </c>
      <c r="G113" s="33" t="str">
        <f>IF('[1]Outside Edges'!K112&gt;=(12.7+1),"Yes","No")</f>
        <v>Yes</v>
      </c>
      <c r="H113" s="34" t="str">
        <f>IF('[1]Outside Edges'!L112&gt;=(12.7+1),"Yes","No")</f>
        <v>Yes</v>
      </c>
      <c r="I113" s="34" t="str">
        <f>IF('[1]Outside Edges'!M112&gt;=(12.7+1),"Yes","No")</f>
        <v>Yes</v>
      </c>
      <c r="J113" s="34" t="str">
        <f>IF('[1]Outside Edges'!N112&gt;=(12.7+1),"Yes","No")</f>
        <v>Yes</v>
      </c>
      <c r="K113" s="13" t="str">
        <f>IF(('[1]Outside Edges'!F112+6.1)&gt;=(12.7+1),"Yes","No")</f>
        <v>Yes</v>
      </c>
      <c r="L113" s="188" t="str">
        <f>IF(('[1]Outside Edges'!G112+6.1)&gt;=(12.7+1),"No","No")</f>
        <v>No</v>
      </c>
      <c r="M113" s="189" t="str">
        <f>IF(('[1]Outside Edges'!H112+6.1)&gt;=(12.7+1),"No","No")</f>
        <v>No</v>
      </c>
      <c r="N113" s="189" t="str">
        <f>IF(('[1]Outside Edges'!I112+6.1)&gt;=(12.7+1),"No","No")</f>
        <v>No</v>
      </c>
      <c r="O113" s="189" t="str">
        <f>IF(('[1]Outside Edges'!J112+6.1)&gt;=(12.7+1),"No","No")</f>
        <v>No</v>
      </c>
      <c r="P113" s="189" t="str">
        <f>IF(('[1]Outside Edges'!K112+6.1)&gt;=(12.7+1),"No","No")</f>
        <v>No</v>
      </c>
      <c r="Q113" s="34" t="str">
        <f>IF(('[1]Outside Edges'!L112+6.1)&gt;=(12.7+1),"Yes","No")</f>
        <v>Yes</v>
      </c>
      <c r="R113" s="33" t="str">
        <f>IF(('[1]Outside Edges'!M112+6.1)&gt;=(12.7+1),"Yes","No")</f>
        <v>Yes</v>
      </c>
      <c r="S113" s="35" t="str">
        <f>IF(('[1]Outside Edges'!N112+6.1)&gt;=(12.7+1),"Yes","No")</f>
        <v>Yes</v>
      </c>
    </row>
    <row r="114" spans="1:19" ht="15.75" customHeight="1" thickBot="1" x14ac:dyDescent="0.3">
      <c r="A114" s="180" t="str">
        <f>IF('[1]Outside Edges'!$A113&lt;&gt;"",'[1]Outside Edges'!$A113,"")</f>
        <v>D111</v>
      </c>
      <c r="B114" s="140" t="str">
        <f>IF('[1]Outside Edges'!F113&gt;=(12.7+1),"Yes","No")</f>
        <v>No</v>
      </c>
      <c r="C114" s="140" t="str">
        <f>IF('[1]Outside Edges'!G113&gt;=(12.7+1),"Yes","No")</f>
        <v>No</v>
      </c>
      <c r="D114" s="33" t="str">
        <f>IF('[1]Outside Edges'!H113&gt;=(12.7+1),"Yes","No")</f>
        <v>No</v>
      </c>
      <c r="E114" s="33" t="str">
        <f>IF('[1]Outside Edges'!I113&gt;=(12.7+1),"Yes","No")</f>
        <v>Yes</v>
      </c>
      <c r="F114" s="33" t="str">
        <f>IF('[1]Outside Edges'!J113&gt;=(12.7+1),"Yes","No")</f>
        <v>Yes</v>
      </c>
      <c r="G114" s="33" t="str">
        <f>IF('[1]Outside Edges'!K113&gt;=(12.7+1),"Yes","No")</f>
        <v>Yes</v>
      </c>
      <c r="H114" s="34" t="str">
        <f>IF('[1]Outside Edges'!L113&gt;=(12.7+1),"Yes","No")</f>
        <v>Yes</v>
      </c>
      <c r="I114" s="34" t="str">
        <f>IF('[1]Outside Edges'!M113&gt;=(12.7+1),"Yes","No")</f>
        <v>Yes</v>
      </c>
      <c r="J114" s="34" t="str">
        <f>IF('[1]Outside Edges'!N113&gt;=(12.7+1),"Yes","No")</f>
        <v>Yes</v>
      </c>
      <c r="K114" s="13" t="str">
        <f>IF(('[1]Outside Edges'!F113+6.1)&gt;=(12.7+1),"Yes","No")</f>
        <v>Yes</v>
      </c>
      <c r="L114" s="140" t="str">
        <f>IF(('[1]Outside Edges'!G113+6.1)&gt;=(12.7+1),"Yes","No")</f>
        <v>Yes</v>
      </c>
      <c r="M114" s="33" t="str">
        <f>IF(('[1]Outside Edges'!H113+6.1)&gt;=(12.7+1),"Yes","No")</f>
        <v>Yes</v>
      </c>
      <c r="N114" s="33" t="str">
        <f>IF(('[1]Outside Edges'!I113+6.1)&gt;=(12.7+1),"Yes","No")</f>
        <v>Yes</v>
      </c>
      <c r="O114" s="33" t="str">
        <f>IF(('[1]Outside Edges'!J113+6.1)&gt;=(12.7+1),"Yes","No")</f>
        <v>Yes</v>
      </c>
      <c r="P114" s="33" t="str">
        <f>IF(('[1]Outside Edges'!K113+6.1)&gt;=(12.7+1),"Yes","No")</f>
        <v>Yes</v>
      </c>
      <c r="Q114" s="34" t="str">
        <f>IF(('[1]Outside Edges'!L113+6.1)&gt;=(12.7+1),"Yes","No")</f>
        <v>Yes</v>
      </c>
      <c r="R114" s="33" t="str">
        <f>IF(('[1]Outside Edges'!M113+6.1)&gt;=(12.7+1),"Yes","No")</f>
        <v>Yes</v>
      </c>
      <c r="S114" s="35" t="str">
        <f>IF(('[1]Outside Edges'!N113+6.1)&gt;=(12.7+1),"Yes","No")</f>
        <v>Yes</v>
      </c>
    </row>
    <row r="115" spans="1:19" ht="15.75" customHeight="1" thickBot="1" x14ac:dyDescent="0.3">
      <c r="A115" s="30" t="str">
        <f>IF('[1]Outside Edges'!$A114&lt;&gt;"",'[1]Outside Edges'!$A114,"")</f>
        <v>D112</v>
      </c>
      <c r="B115" s="140" t="str">
        <f>IF('[1]Outside Edges'!F114&gt;=(12.7+1),"Yes","No")</f>
        <v>No</v>
      </c>
      <c r="C115" s="140" t="str">
        <f>IF('[1]Outside Edges'!G114&gt;=(12.7+1),"Yes","No")</f>
        <v>No</v>
      </c>
      <c r="D115" s="33" t="str">
        <f>IF('[1]Outside Edges'!H114&gt;=(12.7+1),"Yes","No")</f>
        <v>No</v>
      </c>
      <c r="E115" s="33" t="str">
        <f>IF('[1]Outside Edges'!I114&gt;=(12.7+1),"Yes","No")</f>
        <v>No</v>
      </c>
      <c r="F115" s="33" t="str">
        <f>IF('[1]Outside Edges'!J114&gt;=(12.7+1),"Yes","No")</f>
        <v>No</v>
      </c>
      <c r="G115" s="189" t="str">
        <f>IF('[1]Outside Edges'!K114&gt;=(12.7+1),"No","No")</f>
        <v>No</v>
      </c>
      <c r="H115" s="34" t="str">
        <f>IF('[1]Outside Edges'!L114&gt;=(12.7+1),"Yes","No")</f>
        <v>Yes</v>
      </c>
      <c r="I115" s="34" t="str">
        <f>IF('[1]Outside Edges'!M114&gt;=(12.7+1),"Yes","No")</f>
        <v>Yes</v>
      </c>
      <c r="J115" s="34" t="str">
        <f>IF('[1]Outside Edges'!N114&gt;=(12.7+1),"Yes","No")</f>
        <v>Yes</v>
      </c>
      <c r="K115" s="13" t="str">
        <f>IF(('[1]Outside Edges'!F114+6.1)&gt;=(12.7+1),"Yes","No")</f>
        <v>Yes</v>
      </c>
      <c r="L115" s="140" t="str">
        <f>IF(('[1]Outside Edges'!G114+6.1)&gt;=(12.7+1),"Yes","No")</f>
        <v>Yes</v>
      </c>
      <c r="M115" s="33" t="str">
        <f>IF(('[1]Outside Edges'!H114+6.1)&gt;=(12.7+1),"Yes","No")</f>
        <v>Yes</v>
      </c>
      <c r="N115" s="33" t="str">
        <f>IF(('[1]Outside Edges'!I114+6.1)&gt;=(12.7+1),"Yes","No")</f>
        <v>Yes</v>
      </c>
      <c r="O115" s="33" t="str">
        <f>IF(('[1]Outside Edges'!J114+6.1)&gt;=(12.7+1),"Yes","No")</f>
        <v>Yes</v>
      </c>
      <c r="P115" s="33" t="str">
        <f>IF(('[1]Outside Edges'!K114+6.1)&gt;=(12.7+1),"Yes","No")</f>
        <v>Yes</v>
      </c>
      <c r="Q115" s="34" t="str">
        <f>IF(('[1]Outside Edges'!L114+6.1)&gt;=(12.7+1),"Yes","No")</f>
        <v>Yes</v>
      </c>
      <c r="R115" s="33" t="str">
        <f>IF(('[1]Outside Edges'!M114+6.1)&gt;=(12.7+1),"Yes","No")</f>
        <v>Yes</v>
      </c>
      <c r="S115" s="35" t="str">
        <f>IF(('[1]Outside Edges'!N114+6.1)&gt;=(12.7+1),"Yes","No")</f>
        <v>Yes</v>
      </c>
    </row>
    <row r="116" spans="1:19" ht="15.75" customHeight="1" thickBot="1" x14ac:dyDescent="0.3">
      <c r="A116" s="180" t="str">
        <f>IF('[1]Outside Edges'!$A115&lt;&gt;"",'[1]Outside Edges'!$A115,"")</f>
        <v>D113</v>
      </c>
      <c r="B116" s="140" t="str">
        <f>IF('[1]Outside Edges'!F115&gt;=(12.7+1),"Yes","No")</f>
        <v>No</v>
      </c>
      <c r="C116" s="140" t="str">
        <f>IF('[1]Outside Edges'!G115&gt;=(12.7+1),"Yes","No")</f>
        <v>No</v>
      </c>
      <c r="D116" s="33" t="str">
        <f>IF('[1]Outside Edges'!H115&gt;=(12.7+1),"Yes","No")</f>
        <v>No</v>
      </c>
      <c r="E116" s="33" t="str">
        <f>IF('[1]Outside Edges'!I115&gt;=(12.7+1),"Yes","No")</f>
        <v>Yes</v>
      </c>
      <c r="F116" s="33" t="str">
        <f>IF('[1]Outside Edges'!J115&gt;=(12.7+1),"Yes","No")</f>
        <v>Yes</v>
      </c>
      <c r="G116" s="33" t="str">
        <f>IF('[1]Outside Edges'!K115&gt;=(12.7+1),"Yes","No")</f>
        <v>Yes</v>
      </c>
      <c r="H116" s="34" t="str">
        <f>IF('[1]Outside Edges'!L115&gt;=(12.7+1),"Yes","No")</f>
        <v>Yes</v>
      </c>
      <c r="I116" s="34" t="str">
        <f>IF('[1]Outside Edges'!M115&gt;=(12.7+1),"Yes","No")</f>
        <v>Yes</v>
      </c>
      <c r="J116" s="34" t="str">
        <f>IF('[1]Outside Edges'!N115&gt;=(12.7+1),"Yes","No")</f>
        <v>Yes</v>
      </c>
      <c r="K116" s="13" t="str">
        <f>IF(('[1]Outside Edges'!F115+6.1)&gt;=(12.7+1),"Yes","No")</f>
        <v>Yes</v>
      </c>
      <c r="L116" s="140" t="str">
        <f>IF(('[1]Outside Edges'!G115+6.1)&gt;=(12.7+1),"Yes","No")</f>
        <v>Yes</v>
      </c>
      <c r="M116" s="33" t="str">
        <f>IF(('[1]Outside Edges'!H115+6.1)&gt;=(12.7+1),"Yes","No")</f>
        <v>Yes</v>
      </c>
      <c r="N116" s="33" t="str">
        <f>IF(('[1]Outside Edges'!I115+6.1)&gt;=(12.7+1),"Yes","No")</f>
        <v>Yes</v>
      </c>
      <c r="O116" s="33" t="str">
        <f>IF(('[1]Outside Edges'!J115+6.1)&gt;=(12.7+1),"Yes","No")</f>
        <v>Yes</v>
      </c>
      <c r="P116" s="33" t="str">
        <f>IF(('[1]Outside Edges'!K115+6.1)&gt;=(12.7+1),"Yes","No")</f>
        <v>Yes</v>
      </c>
      <c r="Q116" s="34" t="str">
        <f>IF(('[1]Outside Edges'!L115+6.1)&gt;=(12.7+1),"Yes","No")</f>
        <v>Yes</v>
      </c>
      <c r="R116" s="33" t="str">
        <f>IF(('[1]Outside Edges'!M115+6.1)&gt;=(12.7+1),"Yes","No")</f>
        <v>Yes</v>
      </c>
      <c r="S116" s="35" t="str">
        <f>IF(('[1]Outside Edges'!N115+6.1)&gt;=(12.7+1),"Yes","No")</f>
        <v>Yes</v>
      </c>
    </row>
    <row r="117" spans="1:19" ht="15.75" customHeight="1" thickBot="1" x14ac:dyDescent="0.3">
      <c r="A117" s="182" t="str">
        <f>IF('[1]Outside Edges'!$A116&lt;&gt;"",'[1]Outside Edges'!$A116,"")</f>
        <v>D114</v>
      </c>
      <c r="B117" s="140" t="str">
        <f>IF('[1]Outside Edges'!F116&gt;=(12.7+1),"Yes","No")</f>
        <v>Yes</v>
      </c>
      <c r="C117" s="140" t="str">
        <f>IF('[1]Outside Edges'!G116&gt;=(12.7+1),"Yes","No")</f>
        <v>Yes</v>
      </c>
      <c r="D117" s="33" t="str">
        <f>IF('[1]Outside Edges'!H116&gt;=(12.7+1),"Yes","No")</f>
        <v>Yes</v>
      </c>
      <c r="E117" s="33" t="str">
        <f>IF('[1]Outside Edges'!I116&gt;=(12.7+1),"Yes","No")</f>
        <v>Yes</v>
      </c>
      <c r="F117" s="33" t="str">
        <f>IF('[1]Outside Edges'!J116&gt;=(12.7+1),"Yes","No")</f>
        <v>Yes</v>
      </c>
      <c r="G117" s="33" t="str">
        <f>IF('[1]Outside Edges'!K116&gt;=(12.7+1),"Yes","No")</f>
        <v>Yes</v>
      </c>
      <c r="H117" s="34" t="str">
        <f>IF('[1]Outside Edges'!L116&gt;=(12.7+1),"Yes","No")</f>
        <v>Yes</v>
      </c>
      <c r="I117" s="34" t="str">
        <f>IF('[1]Outside Edges'!M116&gt;=(12.7+1),"Yes","No")</f>
        <v>Yes</v>
      </c>
      <c r="J117" s="34" t="str">
        <f>IF('[1]Outside Edges'!N116&gt;=(12.7+1),"Yes","No")</f>
        <v>Yes</v>
      </c>
      <c r="K117" s="13" t="str">
        <f>IF(('[1]Outside Edges'!F116+6.1)&gt;=(12.7+1),"Yes","No")</f>
        <v>Yes</v>
      </c>
      <c r="L117" s="140" t="str">
        <f>IF(('[1]Outside Edges'!G116+6.1)&gt;=(12.7+1),"Yes","No")</f>
        <v>Yes</v>
      </c>
      <c r="M117" s="33" t="str">
        <f>IF(('[1]Outside Edges'!H116+6.1)&gt;=(12.7+1),"Yes","No")</f>
        <v>Yes</v>
      </c>
      <c r="N117" s="33" t="str">
        <f>IF(('[1]Outside Edges'!I116+6.1)&gt;=(12.7+1),"Yes","No")</f>
        <v>Yes</v>
      </c>
      <c r="O117" s="33" t="str">
        <f>IF(('[1]Outside Edges'!J116+6.1)&gt;=(12.7+1),"Yes","No")</f>
        <v>Yes</v>
      </c>
      <c r="P117" s="33" t="str">
        <f>IF(('[1]Outside Edges'!K116+6.1)&gt;=(12.7+1),"Yes","No")</f>
        <v>Yes</v>
      </c>
      <c r="Q117" s="34" t="str">
        <f>IF(('[1]Outside Edges'!L116+6.1)&gt;=(12.7+1),"Yes","No")</f>
        <v>Yes</v>
      </c>
      <c r="R117" s="33" t="str">
        <f>IF(('[1]Outside Edges'!M116+6.1)&gt;=(12.7+1),"Yes","No")</f>
        <v>Yes</v>
      </c>
      <c r="S117" s="35" t="str">
        <f>IF(('[1]Outside Edges'!N116+6.1)&gt;=(12.7+1),"Yes","No")</f>
        <v>Yes</v>
      </c>
    </row>
    <row r="118" spans="1:19" ht="15.75" customHeight="1" thickBot="1" x14ac:dyDescent="0.3">
      <c r="A118" s="31" t="str">
        <f>IF('[1]Outside Edges'!$A117&lt;&gt;"",'[1]Outside Edges'!$A117,"")</f>
        <v>D115</v>
      </c>
      <c r="B118" s="140" t="str">
        <f>IF('[1]Outside Edges'!F117&gt;=(12.7+1),"Yes","No")</f>
        <v>No</v>
      </c>
      <c r="C118" s="140" t="str">
        <f>IF('[1]Outside Edges'!G117&gt;=(12.7+1),"Yes","No")</f>
        <v>No</v>
      </c>
      <c r="D118" s="33" t="str">
        <f>IF('[1]Outside Edges'!H117&gt;=(12.7+1),"Yes","No")</f>
        <v>No</v>
      </c>
      <c r="E118" s="33" t="str">
        <f>IF('[1]Outside Edges'!I117&gt;=(12.7+1),"Yes","No")</f>
        <v>No</v>
      </c>
      <c r="F118" s="33" t="str">
        <f>IF('[1]Outside Edges'!J117&gt;=(12.7+1),"Yes","No")</f>
        <v>No</v>
      </c>
      <c r="G118" s="189" t="str">
        <f>IF('[1]Outside Edges'!K117&gt;=(12.7+1),"No","No")</f>
        <v>No</v>
      </c>
      <c r="H118" s="34" t="str">
        <f>IF('[1]Outside Edges'!L117&gt;=(12.7+1),"Yes","No")</f>
        <v>Yes</v>
      </c>
      <c r="I118" s="34" t="str">
        <f>IF('[1]Outside Edges'!M117&gt;=(12.7+1),"Yes","No")</f>
        <v>Yes</v>
      </c>
      <c r="J118" s="34" t="str">
        <f>IF('[1]Outside Edges'!N117&gt;=(12.7+1),"Yes","No")</f>
        <v>Yes</v>
      </c>
      <c r="K118" s="13" t="str">
        <f>IF(('[1]Outside Edges'!F117+6.1)&gt;=(12.7+1),"Yes","No")</f>
        <v>Yes</v>
      </c>
      <c r="L118" s="140" t="str">
        <f>IF(('[1]Outside Edges'!G117+6.1)&gt;=(12.7+1),"Yes","No")</f>
        <v>Yes</v>
      </c>
      <c r="M118" s="33" t="str">
        <f>IF(('[1]Outside Edges'!H117+6.1)&gt;=(12.7+1),"Yes","No")</f>
        <v>Yes</v>
      </c>
      <c r="N118" s="33" t="str">
        <f>IF(('[1]Outside Edges'!I117+6.1)&gt;=(12.7+1),"Yes","No")</f>
        <v>Yes</v>
      </c>
      <c r="O118" s="33" t="str">
        <f>IF(('[1]Outside Edges'!J117+6.1)&gt;=(12.7+1),"Yes","No")</f>
        <v>Yes</v>
      </c>
      <c r="P118" s="33" t="str">
        <f>IF(('[1]Outside Edges'!K117+6.1)&gt;=(12.7+1),"Yes","No")</f>
        <v>Yes</v>
      </c>
      <c r="Q118" s="34" t="str">
        <f>IF(('[1]Outside Edges'!L117+6.1)&gt;=(12.7+1),"Yes","No")</f>
        <v>Yes</v>
      </c>
      <c r="R118" s="33" t="str">
        <f>IF(('[1]Outside Edges'!M117+6.1)&gt;=(12.7+1),"Yes","No")</f>
        <v>Yes</v>
      </c>
      <c r="S118" s="35" t="str">
        <f>IF(('[1]Outside Edges'!N117+6.1)&gt;=(12.7+1),"Yes","No")</f>
        <v>Yes</v>
      </c>
    </row>
    <row r="119" spans="1:19" ht="15.75" customHeight="1" thickBot="1" x14ac:dyDescent="0.3">
      <c r="A119" s="30" t="str">
        <f>IF('[1]Outside Edges'!$A118&lt;&gt;"",'[1]Outside Edges'!$A118,"")</f>
        <v>D116</v>
      </c>
      <c r="B119" s="140" t="str">
        <f>IF('[1]Outside Edges'!F118&gt;=(12.7+1),"Yes","No")</f>
        <v>No</v>
      </c>
      <c r="C119" s="140" t="str">
        <f>IF('[1]Outside Edges'!G118&gt;=(12.7+1),"Yes","No")</f>
        <v>No</v>
      </c>
      <c r="D119" s="33" t="str">
        <f>IF('[1]Outside Edges'!H118&gt;=(12.7+1),"Yes","No")</f>
        <v>No</v>
      </c>
      <c r="E119" s="33" t="str">
        <f>IF('[1]Outside Edges'!I118&gt;=(12.7+1),"Yes","No")</f>
        <v>No</v>
      </c>
      <c r="F119" s="33" t="str">
        <f>IF('[1]Outside Edges'!J118&gt;=(12.7+1),"Yes","No")</f>
        <v>No</v>
      </c>
      <c r="G119" s="33" t="str">
        <f>IF('[1]Outside Edges'!K118&gt;=(12.7+1),"Yes","No")</f>
        <v>No</v>
      </c>
      <c r="H119" s="34" t="str">
        <f>IF('[1]Outside Edges'!L118&gt;=(12.7+1),"Yes","No")</f>
        <v>Yes</v>
      </c>
      <c r="I119" s="34" t="str">
        <f>IF('[1]Outside Edges'!M118&gt;=(12.7+1),"Yes","No")</f>
        <v>Yes</v>
      </c>
      <c r="J119" s="34" t="str">
        <f>IF('[1]Outside Edges'!N118&gt;=(12.7+1),"Yes","No")</f>
        <v>Yes</v>
      </c>
      <c r="K119" s="13" t="str">
        <f>IF(('[1]Outside Edges'!F118+6.1)&gt;=(12.7+1),"Yes","No")</f>
        <v>Yes</v>
      </c>
      <c r="L119" s="140" t="str">
        <f>IF(('[1]Outside Edges'!G118+6.1)&gt;=(12.7+1),"Yes","No")</f>
        <v>Yes</v>
      </c>
      <c r="M119" s="33" t="str">
        <f>IF(('[1]Outside Edges'!H118+6.1)&gt;=(12.7+1),"Yes","No")</f>
        <v>Yes</v>
      </c>
      <c r="N119" s="33" t="str">
        <f>IF(('[1]Outside Edges'!I118+6.1)&gt;=(12.7+1),"Yes","No")</f>
        <v>Yes</v>
      </c>
      <c r="O119" s="33" t="str">
        <f>IF(('[1]Outside Edges'!J118+6.1)&gt;=(12.7+1),"Yes","No")</f>
        <v>Yes</v>
      </c>
      <c r="P119" s="33" t="str">
        <f>IF(('[1]Outside Edges'!K118+6.1)&gt;=(12.7+1),"Yes","No")</f>
        <v>Yes</v>
      </c>
      <c r="Q119" s="34" t="str">
        <f>IF(('[1]Outside Edges'!L118+6.1)&gt;=(12.7+1),"Yes","No")</f>
        <v>Yes</v>
      </c>
      <c r="R119" s="33" t="str">
        <f>IF(('[1]Outside Edges'!M118+6.1)&gt;=(12.7+1),"Yes","No")</f>
        <v>Yes</v>
      </c>
      <c r="S119" s="35" t="str">
        <f>IF(('[1]Outside Edges'!N118+6.1)&gt;=(12.7+1),"Yes","No")</f>
        <v>Yes</v>
      </c>
    </row>
    <row r="120" spans="1:19" ht="15.75" customHeight="1" thickBot="1" x14ac:dyDescent="0.3">
      <c r="A120" s="31" t="str">
        <f>IF('[1]Outside Edges'!$A119&lt;&gt;"",'[1]Outside Edges'!$A119,"")</f>
        <v>D117</v>
      </c>
      <c r="B120" s="140" t="str">
        <f>IF('[1]Outside Edges'!F119&gt;=(12.7+1),"Yes","No")</f>
        <v>Yes</v>
      </c>
      <c r="C120" s="140" t="str">
        <f>IF('[1]Outside Edges'!G119&gt;=(12.7+1),"Yes","No")</f>
        <v>Yes</v>
      </c>
      <c r="D120" s="33" t="str">
        <f>IF('[1]Outside Edges'!H119&gt;=(12.7+1),"Yes","No")</f>
        <v>Yes</v>
      </c>
      <c r="E120" s="33" t="str">
        <f>IF('[1]Outside Edges'!I119&gt;=(12.7+1),"Yes","No")</f>
        <v>Yes</v>
      </c>
      <c r="F120" s="33" t="str">
        <f>IF('[1]Outside Edges'!J119&gt;=(12.7+1),"Yes","No")</f>
        <v>Yes</v>
      </c>
      <c r="G120" s="33" t="str">
        <f>IF('[1]Outside Edges'!K119&gt;=(12.7+1),"Yes","No")</f>
        <v>Yes</v>
      </c>
      <c r="H120" s="34" t="str">
        <f>IF('[1]Outside Edges'!L119&gt;=(12.7+1),"Yes","No")</f>
        <v>Yes</v>
      </c>
      <c r="I120" s="34" t="str">
        <f>IF('[1]Outside Edges'!M119&gt;=(12.7+1),"Yes","No")</f>
        <v>Yes</v>
      </c>
      <c r="J120" s="34" t="str">
        <f>IF('[1]Outside Edges'!N119&gt;=(12.7+1),"Yes","No")</f>
        <v>Yes</v>
      </c>
      <c r="K120" s="13" t="str">
        <f>IF(('[1]Outside Edges'!F119+6.1)&gt;=(12.7+1),"Yes","No")</f>
        <v>Yes</v>
      </c>
      <c r="L120" s="140" t="str">
        <f>IF(('[1]Outside Edges'!G119+6.1)&gt;=(12.7+1),"Yes","No")</f>
        <v>Yes</v>
      </c>
      <c r="M120" s="33" t="str">
        <f>IF(('[1]Outside Edges'!H119+6.1)&gt;=(12.7+1),"Yes","No")</f>
        <v>Yes</v>
      </c>
      <c r="N120" s="33" t="str">
        <f>IF(('[1]Outside Edges'!I119+6.1)&gt;=(12.7+1),"Yes","No")</f>
        <v>Yes</v>
      </c>
      <c r="O120" s="33" t="str">
        <f>IF(('[1]Outside Edges'!J119+6.1)&gt;=(12.7+1),"Yes","No")</f>
        <v>Yes</v>
      </c>
      <c r="P120" s="33" t="str">
        <f>IF(('[1]Outside Edges'!K119+6.1)&gt;=(12.7+1),"Yes","No")</f>
        <v>Yes</v>
      </c>
      <c r="Q120" s="34" t="str">
        <f>IF(('[1]Outside Edges'!L119+6.1)&gt;=(12.7+1),"Yes","No")</f>
        <v>Yes</v>
      </c>
      <c r="R120" s="33" t="str">
        <f>IF(('[1]Outside Edges'!M119+6.1)&gt;=(12.7+1),"Yes","No")</f>
        <v>Yes</v>
      </c>
      <c r="S120" s="35" t="str">
        <f>IF(('[1]Outside Edges'!N119+6.1)&gt;=(12.7+1),"Yes","No")</f>
        <v>Yes</v>
      </c>
    </row>
    <row r="121" spans="1:19" ht="15.75" customHeight="1" thickBot="1" x14ac:dyDescent="0.3">
      <c r="A121" s="30" t="str">
        <f>IF('[1]Outside Edges'!$A120&lt;&gt;"",'[1]Outside Edges'!$A120,"")</f>
        <v>D118</v>
      </c>
      <c r="B121" s="140" t="str">
        <f>IF('[1]Outside Edges'!F120&gt;=(12.7+1),"Yes","No")</f>
        <v>No</v>
      </c>
      <c r="C121" s="140" t="str">
        <f>IF('[1]Outside Edges'!G120&gt;=(12.7+1),"Yes","No")</f>
        <v>No</v>
      </c>
      <c r="D121" s="33" t="str">
        <f>IF('[1]Outside Edges'!H120&gt;=(12.7+1),"Yes","No")</f>
        <v>No</v>
      </c>
      <c r="E121" s="33" t="str">
        <f>IF('[1]Outside Edges'!I120&gt;=(12.7+1),"Yes","No")</f>
        <v>No</v>
      </c>
      <c r="F121" s="33" t="str">
        <f>IF('[1]Outside Edges'!J120&gt;=(12.7+1),"Yes","No")</f>
        <v>No</v>
      </c>
      <c r="G121" s="33" t="str">
        <f>IF('[1]Outside Edges'!K120&gt;=(12.7+1),"Yes","No")</f>
        <v>No</v>
      </c>
      <c r="H121" s="34" t="str">
        <f>IF('[1]Outside Edges'!L120&gt;=(12.7+1),"Yes","No")</f>
        <v>Yes</v>
      </c>
      <c r="I121" s="34" t="str">
        <f>IF('[1]Outside Edges'!M120&gt;=(12.7+1),"Yes","No")</f>
        <v>Yes</v>
      </c>
      <c r="J121" s="34" t="str">
        <f>IF('[1]Outside Edges'!N120&gt;=(12.7+1),"Yes","No")</f>
        <v>Yes</v>
      </c>
      <c r="K121" s="13" t="str">
        <f>IF(('[1]Outside Edges'!F120+6.1)&gt;=(12.7+1),"Yes","No")</f>
        <v>Yes</v>
      </c>
      <c r="L121" s="140" t="str">
        <f>IF(('[1]Outside Edges'!G120+6.1)&gt;=(12.7+1),"Yes","No")</f>
        <v>Yes</v>
      </c>
      <c r="M121" s="33" t="str">
        <f>IF(('[1]Outside Edges'!H120+6.1)&gt;=(12.7+1),"Yes","No")</f>
        <v>Yes</v>
      </c>
      <c r="N121" s="33" t="str">
        <f>IF(('[1]Outside Edges'!I120+6.1)&gt;=(12.7+1),"Yes","No")</f>
        <v>Yes</v>
      </c>
      <c r="O121" s="33" t="str">
        <f>IF(('[1]Outside Edges'!J120+6.1)&gt;=(12.7+1),"Yes","No")</f>
        <v>Yes</v>
      </c>
      <c r="P121" s="33" t="str">
        <f>IF(('[1]Outside Edges'!K120+6.1)&gt;=(12.7+1),"Yes","No")</f>
        <v>Yes</v>
      </c>
      <c r="Q121" s="34" t="str">
        <f>IF(('[1]Outside Edges'!L120+6.1)&gt;=(12.7+1),"Yes","No")</f>
        <v>Yes</v>
      </c>
      <c r="R121" s="33" t="str">
        <f>IF(('[1]Outside Edges'!M120+6.1)&gt;=(12.7+1),"Yes","No")</f>
        <v>Yes</v>
      </c>
      <c r="S121" s="35" t="str">
        <f>IF(('[1]Outside Edges'!N120+6.1)&gt;=(12.7+1),"Yes","No")</f>
        <v>Yes</v>
      </c>
    </row>
    <row r="122" spans="1:19" ht="15.75" customHeight="1" thickBot="1" x14ac:dyDescent="0.3">
      <c r="A122" s="31" t="str">
        <f>IF('[1]Outside Edges'!$A121&lt;&gt;"",'[1]Outside Edges'!$A121,"")</f>
        <v>D119</v>
      </c>
      <c r="B122" s="140" t="str">
        <f>IF('[1]Outside Edges'!F121&gt;=(12.7+1),"Yes","No")</f>
        <v>No</v>
      </c>
      <c r="C122" s="140" t="str">
        <f>IF('[1]Outside Edges'!G121&gt;=(12.7+1),"Yes","No")</f>
        <v>No</v>
      </c>
      <c r="D122" s="33" t="str">
        <f>IF('[1]Outside Edges'!H121&gt;=(12.7+1),"Yes","No")</f>
        <v>No</v>
      </c>
      <c r="E122" s="33" t="str">
        <f>IF('[1]Outside Edges'!I121&gt;=(12.7+1),"Yes","No")</f>
        <v>No</v>
      </c>
      <c r="F122" s="33" t="str">
        <f>IF('[1]Outside Edges'!J121&gt;=(12.7+1),"Yes","No")</f>
        <v>No</v>
      </c>
      <c r="G122" s="33" t="str">
        <f>IF('[1]Outside Edges'!K121&gt;=(12.7+1),"Yes","No")</f>
        <v>No</v>
      </c>
      <c r="H122" s="34" t="str">
        <f>IF('[1]Outside Edges'!L121&gt;=(12.7+1),"Yes","No")</f>
        <v>No</v>
      </c>
      <c r="I122" s="34" t="str">
        <f>IF('[1]Outside Edges'!M121&gt;=(12.7+1),"Yes","No")</f>
        <v>No</v>
      </c>
      <c r="J122" s="34" t="str">
        <f>IF('[1]Outside Edges'!N121&gt;=(12.7+1),"Yes","No")</f>
        <v>No</v>
      </c>
      <c r="K122" s="13" t="str">
        <f>IF(('[1]Outside Edges'!F121+6.1)&gt;=(12.7+1),"Yes","No")</f>
        <v>No</v>
      </c>
      <c r="L122" s="140" t="str">
        <f>IF(('[1]Outside Edges'!G121+6.1)&gt;=(12.7+1),"Yes","No")</f>
        <v>Yes</v>
      </c>
      <c r="M122" s="33" t="str">
        <f>IF(('[1]Outside Edges'!H121+6.1)&gt;=(12.7+1),"Yes","No")</f>
        <v>Yes</v>
      </c>
      <c r="N122" s="33" t="str">
        <f>IF(('[1]Outside Edges'!I121+6.1)&gt;=(12.7+1),"Yes","No")</f>
        <v>Yes</v>
      </c>
      <c r="O122" s="33" t="str">
        <f>IF(('[1]Outside Edges'!J121+6.1)&gt;=(12.7+1),"Yes","No")</f>
        <v>Yes</v>
      </c>
      <c r="P122" s="33" t="str">
        <f>IF(('[1]Outside Edges'!K121+6.1)&gt;=(12.7+1),"Yes","No")</f>
        <v>Yes</v>
      </c>
      <c r="Q122" s="34" t="str">
        <f>IF(('[1]Outside Edges'!L121+6.1)&gt;=(12.7+1),"Yes","No")</f>
        <v>Yes</v>
      </c>
      <c r="R122" s="33" t="str">
        <f>IF(('[1]Outside Edges'!M121+6.1)&gt;=(12.7+1),"Yes","No")</f>
        <v>Yes</v>
      </c>
      <c r="S122" s="35" t="str">
        <f>IF(('[1]Outside Edges'!N121+6.1)&gt;=(12.7+1),"Yes","No")</f>
        <v>Yes</v>
      </c>
    </row>
    <row r="123" spans="1:19" ht="15.75" customHeight="1" thickBot="1" x14ac:dyDescent="0.3">
      <c r="A123" s="30" t="str">
        <f>IF('[1]Outside Edges'!$A122&lt;&gt;"",'[1]Outside Edges'!$A122,"")</f>
        <v>D120</v>
      </c>
      <c r="B123" s="140" t="str">
        <f>IF('[1]Outside Edges'!F122&gt;=(12.7+1),"Yes","No")</f>
        <v>No</v>
      </c>
      <c r="C123" s="140" t="str">
        <f>IF('[1]Outside Edges'!G122&gt;=(12.7+1),"Yes","No")</f>
        <v>Yes</v>
      </c>
      <c r="D123" s="33" t="str">
        <f>IF('[1]Outside Edges'!H122&gt;=(12.7+1),"Yes","No")</f>
        <v>Yes</v>
      </c>
      <c r="E123" s="33" t="str">
        <f>IF('[1]Outside Edges'!I122&gt;=(12.7+1),"Yes","No")</f>
        <v>Yes</v>
      </c>
      <c r="F123" s="33" t="str">
        <f>IF('[1]Outside Edges'!J122&gt;=(12.7+1),"Yes","No")</f>
        <v>Yes</v>
      </c>
      <c r="G123" s="33" t="str">
        <f>IF('[1]Outside Edges'!K122&gt;=(12.7+1),"Yes","No")</f>
        <v>Yes</v>
      </c>
      <c r="H123" s="34" t="str">
        <f>IF('[1]Outside Edges'!L122&gt;=(12.7+1),"Yes","No")</f>
        <v>Yes</v>
      </c>
      <c r="I123" s="34" t="str">
        <f>IF('[1]Outside Edges'!M122&gt;=(12.7+1),"Yes","No")</f>
        <v>Yes</v>
      </c>
      <c r="J123" s="34" t="str">
        <f>IF('[1]Outside Edges'!N122&gt;=(12.7+1),"Yes","No")</f>
        <v>Yes</v>
      </c>
      <c r="K123" s="13" t="str">
        <f>IF(('[1]Outside Edges'!F122+6.1)&gt;=(12.7+1),"Yes","No")</f>
        <v>Yes</v>
      </c>
      <c r="L123" s="140" t="str">
        <f>IF(('[1]Outside Edges'!G122+6.1)&gt;=(12.7+1),"Yes","No")</f>
        <v>Yes</v>
      </c>
      <c r="M123" s="33" t="str">
        <f>IF(('[1]Outside Edges'!H122+6.1)&gt;=(12.7+1),"Yes","No")</f>
        <v>Yes</v>
      </c>
      <c r="N123" s="33" t="str">
        <f>IF(('[1]Outside Edges'!I122+6.1)&gt;=(12.7+1),"Yes","No")</f>
        <v>Yes</v>
      </c>
      <c r="O123" s="33" t="str">
        <f>IF(('[1]Outside Edges'!J122+6.1)&gt;=(12.7+1),"Yes","No")</f>
        <v>Yes</v>
      </c>
      <c r="P123" s="33" t="str">
        <f>IF(('[1]Outside Edges'!K122+6.1)&gt;=(12.7+1),"Yes","No")</f>
        <v>Yes</v>
      </c>
      <c r="Q123" s="34" t="str">
        <f>IF(('[1]Outside Edges'!L122+6.1)&gt;=(12.7+1),"Yes","No")</f>
        <v>Yes</v>
      </c>
      <c r="R123" s="33" t="str">
        <f>IF(('[1]Outside Edges'!M122+6.1)&gt;=(12.7+1),"Yes","No")</f>
        <v>Yes</v>
      </c>
      <c r="S123" s="35" t="str">
        <f>IF(('[1]Outside Edges'!N122+6.1)&gt;=(12.7+1),"Yes","No")</f>
        <v>Yes</v>
      </c>
    </row>
    <row r="124" spans="1:19" ht="15.75" customHeight="1" thickBot="1" x14ac:dyDescent="0.3">
      <c r="A124" s="180" t="str">
        <f>IF('[1]Outside Edges'!$A123&lt;&gt;"",'[1]Outside Edges'!$A123,"")</f>
        <v>D121</v>
      </c>
      <c r="B124" s="140" t="str">
        <f>IF('[1]Outside Edges'!F123&gt;=(12.7+1),"Yes","No")</f>
        <v>No</v>
      </c>
      <c r="C124" s="140" t="str">
        <f>IF('[1]Outside Edges'!G123&gt;=(12.7+1),"Yes","No")</f>
        <v>No</v>
      </c>
      <c r="D124" s="33" t="str">
        <f>IF('[1]Outside Edges'!H123&gt;=(12.7+1),"Yes","No")</f>
        <v>No</v>
      </c>
      <c r="E124" s="33" t="str">
        <f>IF('[1]Outside Edges'!I123&gt;=(12.7+1),"Yes","No")</f>
        <v>Yes</v>
      </c>
      <c r="F124" s="33" t="str">
        <f>IF('[1]Outside Edges'!J123&gt;=(12.7+1),"Yes","No")</f>
        <v>Yes</v>
      </c>
      <c r="G124" s="33" t="str">
        <f>IF('[1]Outside Edges'!K123&gt;=(12.7+1),"Yes","No")</f>
        <v>Yes</v>
      </c>
      <c r="H124" s="34" t="str">
        <f>IF('[1]Outside Edges'!L123&gt;=(12.7+1),"Yes","No")</f>
        <v>Yes</v>
      </c>
      <c r="I124" s="34" t="str">
        <f>IF('[1]Outside Edges'!M123&gt;=(12.7+1),"Yes","No")</f>
        <v>Yes</v>
      </c>
      <c r="J124" s="34" t="str">
        <f>IF('[1]Outside Edges'!N123&gt;=(12.7+1),"Yes","No")</f>
        <v>Yes</v>
      </c>
      <c r="K124" s="13" t="str">
        <f>IF(('[1]Outside Edges'!F123+6.1)&gt;=(12.7+1),"Yes","No")</f>
        <v>Yes</v>
      </c>
      <c r="L124" s="140" t="str">
        <f>IF(('[1]Outside Edges'!G123+6.1)&gt;=(12.7+1),"Yes","No")</f>
        <v>Yes</v>
      </c>
      <c r="M124" s="33" t="str">
        <f>IF(('[1]Outside Edges'!H123+6.1)&gt;=(12.7+1),"Yes","No")</f>
        <v>Yes</v>
      </c>
      <c r="N124" s="33" t="str">
        <f>IF(('[1]Outside Edges'!I123+6.1)&gt;=(12.7+1),"Yes","No")</f>
        <v>Yes</v>
      </c>
      <c r="O124" s="33" t="str">
        <f>IF(('[1]Outside Edges'!J123+6.1)&gt;=(12.7+1),"Yes","No")</f>
        <v>Yes</v>
      </c>
      <c r="P124" s="33" t="str">
        <f>IF(('[1]Outside Edges'!K123+6.1)&gt;=(12.7+1),"Yes","No")</f>
        <v>Yes</v>
      </c>
      <c r="Q124" s="34" t="str">
        <f>IF(('[1]Outside Edges'!L123+6.1)&gt;=(12.7+1),"Yes","No")</f>
        <v>Yes</v>
      </c>
      <c r="R124" s="33" t="str">
        <f>IF(('[1]Outside Edges'!M123+6.1)&gt;=(12.7+1),"Yes","No")</f>
        <v>Yes</v>
      </c>
      <c r="S124" s="35" t="str">
        <f>IF(('[1]Outside Edges'!N123+6.1)&gt;=(12.7+1),"Yes","No")</f>
        <v>Yes</v>
      </c>
    </row>
    <row r="125" spans="1:19" ht="15.75" customHeight="1" thickBot="1" x14ac:dyDescent="0.3">
      <c r="A125" s="180" t="str">
        <f>IF('[1]Outside Edges'!$A124&lt;&gt;"",'[1]Outside Edges'!$A124,"")</f>
        <v>D122</v>
      </c>
      <c r="B125" s="140" t="str">
        <f>IF('[1]Outside Edges'!F124&gt;=(12.7+1),"Yes","No")</f>
        <v>No</v>
      </c>
      <c r="C125" s="140" t="str">
        <f>IF('[1]Outside Edges'!G124&gt;=(12.7+1),"Yes","No")</f>
        <v>No</v>
      </c>
      <c r="D125" s="33" t="str">
        <f>IF('[1]Outside Edges'!H124&gt;=(12.7+1),"Yes","No")</f>
        <v>No</v>
      </c>
      <c r="E125" s="33" t="str">
        <f>IF('[1]Outside Edges'!I124&gt;=(12.7+1),"Yes","No")</f>
        <v>Yes</v>
      </c>
      <c r="F125" s="33" t="str">
        <f>IF('[1]Outside Edges'!J124&gt;=(12.7+1),"Yes","No")</f>
        <v>Yes</v>
      </c>
      <c r="G125" s="33" t="str">
        <f>IF('[1]Outside Edges'!K124&gt;=(12.7+1),"Yes","No")</f>
        <v>Yes</v>
      </c>
      <c r="H125" s="34" t="str">
        <f>IF('[1]Outside Edges'!L124&gt;=(12.7+1),"Yes","No")</f>
        <v>Yes</v>
      </c>
      <c r="I125" s="34" t="str">
        <f>IF('[1]Outside Edges'!M124&gt;=(12.7+1),"Yes","No")</f>
        <v>Yes</v>
      </c>
      <c r="J125" s="34" t="str">
        <f>IF('[1]Outside Edges'!N124&gt;=(12.7+1),"Yes","No")</f>
        <v>Yes</v>
      </c>
      <c r="K125" s="13" t="str">
        <f>IF(('[1]Outside Edges'!F124+6.1)&gt;=(12.7+1),"Yes","No")</f>
        <v>Yes</v>
      </c>
      <c r="L125" s="140" t="str">
        <f>IF(('[1]Outside Edges'!G124+6.1)&gt;=(12.7+1),"Yes","No")</f>
        <v>Yes</v>
      </c>
      <c r="M125" s="33" t="str">
        <f>IF(('[1]Outside Edges'!H124+6.1)&gt;=(12.7+1),"Yes","No")</f>
        <v>Yes</v>
      </c>
      <c r="N125" s="33" t="str">
        <f>IF(('[1]Outside Edges'!I124+6.1)&gt;=(12.7+1),"Yes","No")</f>
        <v>Yes</v>
      </c>
      <c r="O125" s="33" t="str">
        <f>IF(('[1]Outside Edges'!J124+6.1)&gt;=(12.7+1),"Yes","No")</f>
        <v>Yes</v>
      </c>
      <c r="P125" s="33" t="str">
        <f>IF(('[1]Outside Edges'!K124+6.1)&gt;=(12.7+1),"Yes","No")</f>
        <v>Yes</v>
      </c>
      <c r="Q125" s="34" t="str">
        <f>IF(('[1]Outside Edges'!L124+6.1)&gt;=(12.7+1),"Yes","No")</f>
        <v>Yes</v>
      </c>
      <c r="R125" s="33" t="str">
        <f>IF(('[1]Outside Edges'!M124+6.1)&gt;=(12.7+1),"Yes","No")</f>
        <v>Yes</v>
      </c>
      <c r="S125" s="35" t="str">
        <f>IF(('[1]Outside Edges'!N124+6.1)&gt;=(12.7+1),"Yes","No")</f>
        <v>Yes</v>
      </c>
    </row>
    <row r="126" spans="1:19" ht="15.75" customHeight="1" thickBot="1" x14ac:dyDescent="0.3">
      <c r="A126" s="178" t="str">
        <f>IF('[1]Outside Edges'!$A125&lt;&gt;"",'[1]Outside Edges'!$A125,"")</f>
        <v>D123</v>
      </c>
      <c r="B126" s="140" t="str">
        <f>IF('[1]Outside Edges'!F125&gt;=(12.7+1),"Yes","No")</f>
        <v>Yes</v>
      </c>
      <c r="C126" s="140" t="str">
        <f>IF('[1]Outside Edges'!G125&gt;=(12.7+1),"Yes","No")</f>
        <v>No</v>
      </c>
      <c r="D126" s="33" t="str">
        <f>IF('[1]Outside Edges'!H125&gt;=(12.7+1),"Yes","No")</f>
        <v>No</v>
      </c>
      <c r="E126" s="33" t="str">
        <f>IF('[1]Outside Edges'!I125&gt;=(12.7+1),"Yes","No")</f>
        <v>No</v>
      </c>
      <c r="F126" s="33" t="str">
        <f>IF('[1]Outside Edges'!J125&gt;=(12.7+1),"Yes","No")</f>
        <v>No</v>
      </c>
      <c r="G126" s="33" t="str">
        <f>IF('[1]Outside Edges'!K125&gt;=(12.7+1),"Yes","No")</f>
        <v>No</v>
      </c>
      <c r="H126" s="34" t="str">
        <f>IF('[1]Outside Edges'!L125&gt;=(12.7+1),"Yes","No")</f>
        <v>No</v>
      </c>
      <c r="I126" s="34" t="str">
        <f>IF('[1]Outside Edges'!M125&gt;=(12.7+1),"Yes","No")</f>
        <v>No</v>
      </c>
      <c r="J126" s="34" t="str">
        <f>IF('[1]Outside Edges'!N125&gt;=(12.7+1),"Yes","No")</f>
        <v>No</v>
      </c>
      <c r="K126" s="13" t="str">
        <f>IF(('[1]Outside Edges'!F125+6.1)&gt;=(12.7+1),"Yes","No")</f>
        <v>Yes</v>
      </c>
      <c r="L126" s="140" t="str">
        <f>IF(('[1]Outside Edges'!G125+6.1)&gt;=(12.7+1),"Yes","No")</f>
        <v>No</v>
      </c>
      <c r="M126" s="33" t="str">
        <f>IF(('[1]Outside Edges'!H125+6.1)&gt;=(12.7+1),"Yes","No")</f>
        <v>No</v>
      </c>
      <c r="N126" s="33" t="str">
        <f>IF(('[1]Outside Edges'!I125+6.1)&gt;=(12.7+1),"Yes","No")</f>
        <v>No</v>
      </c>
      <c r="O126" s="33" t="str">
        <f>IF(('[1]Outside Edges'!J125+6.1)&gt;=(12.7+1),"Yes","No")</f>
        <v>No</v>
      </c>
      <c r="P126" s="33" t="str">
        <f>IF(('[1]Outside Edges'!K125+6.1)&gt;=(12.7+1),"Yes","No")</f>
        <v>No</v>
      </c>
      <c r="Q126" s="34" t="str">
        <f>IF(('[1]Outside Edges'!L125+6.1)&gt;=(12.7+1),"Yes","No")</f>
        <v>No</v>
      </c>
      <c r="R126" s="33" t="str">
        <f>IF(('[1]Outside Edges'!M125+6.1)&gt;=(12.7+1),"Yes","No")</f>
        <v>No</v>
      </c>
      <c r="S126" s="35" t="str">
        <f>IF(('[1]Outside Edges'!N125+6.1)&gt;=(12.7+1),"Yes","No")</f>
        <v>No</v>
      </c>
    </row>
    <row r="127" spans="1:19" ht="15.75" customHeight="1" thickBot="1" x14ac:dyDescent="0.3">
      <c r="A127" s="182" t="str">
        <f>IF('[1]Outside Edges'!$A126&lt;&gt;"",'[1]Outside Edges'!$A126,"")</f>
        <v>D124</v>
      </c>
      <c r="B127" s="140" t="str">
        <f>IF('[1]Outside Edges'!F126&gt;=(12.7+1),"Yes","No")</f>
        <v>No</v>
      </c>
      <c r="C127" s="140" t="str">
        <f>IF('[1]Outside Edges'!G126&gt;=(12.7+1),"Yes","No")</f>
        <v>No</v>
      </c>
      <c r="D127" s="33" t="str">
        <f>IF('[1]Outside Edges'!H126&gt;=(12.7+1),"Yes","No")</f>
        <v>Yes</v>
      </c>
      <c r="E127" s="33" t="str">
        <f>IF('[1]Outside Edges'!I126&gt;=(12.7+1),"Yes","No")</f>
        <v>Yes</v>
      </c>
      <c r="F127" s="33" t="str">
        <f>IF('[1]Outside Edges'!J126&gt;=(12.7+1),"Yes","No")</f>
        <v>Yes</v>
      </c>
      <c r="G127" s="33" t="str">
        <f>IF('[1]Outside Edges'!K126&gt;=(12.7+1),"Yes","No")</f>
        <v>Yes</v>
      </c>
      <c r="H127" s="34" t="str">
        <f>IF('[1]Outside Edges'!L126&gt;=(12.7+1),"Yes","No")</f>
        <v>Yes</v>
      </c>
      <c r="I127" s="34" t="str">
        <f>IF('[1]Outside Edges'!M126&gt;=(12.7+1),"Yes","No")</f>
        <v>Yes</v>
      </c>
      <c r="J127" s="34" t="str">
        <f>IF('[1]Outside Edges'!N126&gt;=(12.7+1),"Yes","No")</f>
        <v>Yes</v>
      </c>
      <c r="K127" s="13" t="str">
        <f>IF(('[1]Outside Edges'!F126+6.1)&gt;=(12.7+1),"Yes","No")</f>
        <v>Yes</v>
      </c>
      <c r="L127" s="140" t="str">
        <f>IF(('[1]Outside Edges'!G126+6.1)&gt;=(12.7+1),"Yes","No")</f>
        <v>Yes</v>
      </c>
      <c r="M127" s="33" t="str">
        <f>IF(('[1]Outside Edges'!H126+6.1)&gt;=(12.7+1),"Yes","No")</f>
        <v>Yes</v>
      </c>
      <c r="N127" s="33" t="str">
        <f>IF(('[1]Outside Edges'!I126+6.1)&gt;=(12.7+1),"Yes","No")</f>
        <v>Yes</v>
      </c>
      <c r="O127" s="33" t="str">
        <f>IF(('[1]Outside Edges'!J126+6.1)&gt;=(12.7+1),"Yes","No")</f>
        <v>Yes</v>
      </c>
      <c r="P127" s="33" t="str">
        <f>IF(('[1]Outside Edges'!K126+6.1)&gt;=(12.7+1),"Yes","No")</f>
        <v>Yes</v>
      </c>
      <c r="Q127" s="34" t="str">
        <f>IF(('[1]Outside Edges'!L126+6.1)&gt;=(12.7+1),"Yes","No")</f>
        <v>Yes</v>
      </c>
      <c r="R127" s="33" t="str">
        <f>IF(('[1]Outside Edges'!M126+6.1)&gt;=(12.7+1),"Yes","No")</f>
        <v>Yes</v>
      </c>
      <c r="S127" s="35" t="str">
        <f>IF(('[1]Outside Edges'!N126+6.1)&gt;=(12.7+1),"Yes","No")</f>
        <v>Yes</v>
      </c>
    </row>
    <row r="128" spans="1:19" ht="15.75" customHeight="1" thickBot="1" x14ac:dyDescent="0.3">
      <c r="A128" s="31" t="str">
        <f>IF('[1]Outside Edges'!$A127&lt;&gt;"",'[1]Outside Edges'!$A127,"")</f>
        <v>D125</v>
      </c>
      <c r="B128" s="140" t="str">
        <f>IF('[1]Outside Edges'!F127&gt;=(12.7+1),"Yes","No")</f>
        <v>No</v>
      </c>
      <c r="C128" s="188" t="str">
        <f>IF('[1]Outside Edges'!G127&gt;=(12.7+1),"No","No")</f>
        <v>No</v>
      </c>
      <c r="D128" s="189" t="str">
        <f>IF('[1]Outside Edges'!H127&gt;=(12.7+1),"No","No")</f>
        <v>No</v>
      </c>
      <c r="E128" s="33" t="str">
        <f>IF('[1]Outside Edges'!I127&gt;=(12.7+1),"Yes","No")</f>
        <v>Yes</v>
      </c>
      <c r="F128" s="33" t="str">
        <f>IF('[1]Outside Edges'!J127&gt;=(12.7+1),"Yes","No")</f>
        <v>Yes</v>
      </c>
      <c r="G128" s="33" t="str">
        <f>IF('[1]Outside Edges'!K127&gt;=(12.7+1),"Yes","No")</f>
        <v>Yes</v>
      </c>
      <c r="H128" s="34" t="str">
        <f>IF('[1]Outside Edges'!L127&gt;=(12.7+1),"Yes","No")</f>
        <v>Yes</v>
      </c>
      <c r="I128" s="34" t="str">
        <f>IF('[1]Outside Edges'!M127&gt;=(12.7+1),"Yes","No")</f>
        <v>Yes</v>
      </c>
      <c r="J128" s="34" t="str">
        <f>IF('[1]Outside Edges'!N127&gt;=(12.7+1),"Yes","No")</f>
        <v>Yes</v>
      </c>
      <c r="K128" s="13" t="str">
        <f>IF(('[1]Outside Edges'!F127+6.1)&gt;=(12.7+1),"Yes","No")</f>
        <v>Yes</v>
      </c>
      <c r="L128" s="140" t="str">
        <f>IF(('[1]Outside Edges'!G127+6.1)&gt;=(12.7+1),"Yes","No")</f>
        <v>Yes</v>
      </c>
      <c r="M128" s="33" t="str">
        <f>IF(('[1]Outside Edges'!H127+6.1)&gt;=(12.7+1),"Yes","No")</f>
        <v>Yes</v>
      </c>
      <c r="N128" s="33" t="str">
        <f>IF(('[1]Outside Edges'!I127+6.1)&gt;=(12.7+1),"Yes","No")</f>
        <v>Yes</v>
      </c>
      <c r="O128" s="33" t="str">
        <f>IF(('[1]Outside Edges'!J127+6.1)&gt;=(12.7+1),"Yes","No")</f>
        <v>Yes</v>
      </c>
      <c r="P128" s="33" t="str">
        <f>IF(('[1]Outside Edges'!K127+6.1)&gt;=(12.7+1),"Yes","No")</f>
        <v>Yes</v>
      </c>
      <c r="Q128" s="34" t="str">
        <f>IF(('[1]Outside Edges'!L127+6.1)&gt;=(12.7+1),"Yes","No")</f>
        <v>Yes</v>
      </c>
      <c r="R128" s="33" t="str">
        <f>IF(('[1]Outside Edges'!M127+6.1)&gt;=(12.7+1),"Yes","No")</f>
        <v>Yes</v>
      </c>
      <c r="S128" s="35" t="str">
        <f>IF(('[1]Outside Edges'!N127+6.1)&gt;=(12.7+1),"Yes","No")</f>
        <v>Yes</v>
      </c>
    </row>
    <row r="129" spans="1:19" ht="15.75" customHeight="1" thickBot="1" x14ac:dyDescent="0.3">
      <c r="A129" s="30" t="str">
        <f>IF('[1]Outside Edges'!$A128&lt;&gt;"",'[1]Outside Edges'!$A128,"")</f>
        <v>D126</v>
      </c>
      <c r="B129" s="140" t="str">
        <f>IF('[1]Outside Edges'!F128&gt;=(12.7+1),"Yes","No")</f>
        <v>No</v>
      </c>
      <c r="C129" s="140" t="str">
        <f>IF('[1]Outside Edges'!G128&gt;=(12.7+1),"Yes","No")</f>
        <v>Yes</v>
      </c>
      <c r="D129" s="33" t="str">
        <f>IF('[1]Outside Edges'!H128&gt;=(12.7+1),"Yes","No")</f>
        <v>Yes</v>
      </c>
      <c r="E129" s="33" t="str">
        <f>IF('[1]Outside Edges'!I128&gt;=(12.7+1),"Yes","No")</f>
        <v>Yes</v>
      </c>
      <c r="F129" s="33" t="str">
        <f>IF('[1]Outside Edges'!J128&gt;=(12.7+1),"Yes","No")</f>
        <v>Yes</v>
      </c>
      <c r="G129" s="33" t="str">
        <f>IF('[1]Outside Edges'!K128&gt;=(12.7+1),"Yes","No")</f>
        <v>Yes</v>
      </c>
      <c r="H129" s="34" t="str">
        <f>IF('[1]Outside Edges'!L128&gt;=(12.7+1),"Yes","No")</f>
        <v>Yes</v>
      </c>
      <c r="I129" s="34" t="str">
        <f>IF('[1]Outside Edges'!M128&gt;=(12.7+1),"Yes","No")</f>
        <v>Yes</v>
      </c>
      <c r="J129" s="34" t="str">
        <f>IF('[1]Outside Edges'!N128&gt;=(12.7+1),"Yes","No")</f>
        <v>Yes</v>
      </c>
      <c r="K129" s="13" t="str">
        <f>IF(('[1]Outside Edges'!F128+6.1)&gt;=(12.7+1),"Yes","No")</f>
        <v>Yes</v>
      </c>
      <c r="L129" s="140" t="str">
        <f>IF(('[1]Outside Edges'!G128+6.1)&gt;=(12.7+1),"Yes","No")</f>
        <v>Yes</v>
      </c>
      <c r="M129" s="33" t="str">
        <f>IF(('[1]Outside Edges'!H128+6.1)&gt;=(12.7+1),"Yes","No")</f>
        <v>Yes</v>
      </c>
      <c r="N129" s="33" t="str">
        <f>IF(('[1]Outside Edges'!I128+6.1)&gt;=(12.7+1),"Yes","No")</f>
        <v>Yes</v>
      </c>
      <c r="O129" s="33" t="str">
        <f>IF(('[1]Outside Edges'!J128+6.1)&gt;=(12.7+1),"Yes","No")</f>
        <v>Yes</v>
      </c>
      <c r="P129" s="33" t="str">
        <f>IF(('[1]Outside Edges'!K128+6.1)&gt;=(12.7+1),"Yes","No")</f>
        <v>Yes</v>
      </c>
      <c r="Q129" s="34" t="str">
        <f>IF(('[1]Outside Edges'!L128+6.1)&gt;=(12.7+1),"Yes","No")</f>
        <v>Yes</v>
      </c>
      <c r="R129" s="33" t="str">
        <f>IF(('[1]Outside Edges'!M128+6.1)&gt;=(12.7+1),"Yes","No")</f>
        <v>Yes</v>
      </c>
      <c r="S129" s="35" t="str">
        <f>IF(('[1]Outside Edges'!N128+6.1)&gt;=(12.7+1),"Yes","No")</f>
        <v>Yes</v>
      </c>
    </row>
    <row r="130" spans="1:19" ht="15.75" customHeight="1" thickBot="1" x14ac:dyDescent="0.3">
      <c r="A130" s="31" t="str">
        <f>IF('[1]Outside Edges'!$A129&lt;&gt;"",'[1]Outside Edges'!$A129,"")</f>
        <v>D127</v>
      </c>
      <c r="B130" s="140" t="str">
        <f>IF('[1]Outside Edges'!F129&gt;=(12.7+1),"Yes","No")</f>
        <v>Yes</v>
      </c>
      <c r="C130" s="140" t="str">
        <f>IF('[1]Outside Edges'!G129&gt;=(12.7+1),"Yes","No")</f>
        <v>Yes</v>
      </c>
      <c r="D130" s="33" t="str">
        <f>IF('[1]Outside Edges'!H129&gt;=(12.7+1),"Yes","No")</f>
        <v>Yes</v>
      </c>
      <c r="E130" s="33" t="str">
        <f>IF('[1]Outside Edges'!I129&gt;=(12.7+1),"Yes","No")</f>
        <v>Yes</v>
      </c>
      <c r="F130" s="33" t="str">
        <f>IF('[1]Outside Edges'!J129&gt;=(12.7+1),"Yes","No")</f>
        <v>Yes</v>
      </c>
      <c r="G130" s="33" t="str">
        <f>IF('[1]Outside Edges'!K129&gt;=(12.7+1),"Yes","No")</f>
        <v>Yes</v>
      </c>
      <c r="H130" s="34" t="str">
        <f>IF('[1]Outside Edges'!L129&gt;=(12.7+1),"Yes","No")</f>
        <v>Yes</v>
      </c>
      <c r="I130" s="34" t="str">
        <f>IF('[1]Outside Edges'!M129&gt;=(12.7+1),"Yes","No")</f>
        <v>Yes</v>
      </c>
      <c r="J130" s="34" t="str">
        <f>IF('[1]Outside Edges'!N129&gt;=(12.7+1),"Yes","No")</f>
        <v>Yes</v>
      </c>
      <c r="K130" s="13" t="str">
        <f>IF(('[1]Outside Edges'!F129+6.1)&gt;=(12.7+1),"Yes","No")</f>
        <v>Yes</v>
      </c>
      <c r="L130" s="140" t="str">
        <f>IF(('[1]Outside Edges'!G129+6.1)&gt;=(12.7+1),"Yes","No")</f>
        <v>Yes</v>
      </c>
      <c r="M130" s="33" t="str">
        <f>IF(('[1]Outside Edges'!H129+6.1)&gt;=(12.7+1),"Yes","No")</f>
        <v>Yes</v>
      </c>
      <c r="N130" s="33" t="str">
        <f>IF(('[1]Outside Edges'!I129+6.1)&gt;=(12.7+1),"Yes","No")</f>
        <v>Yes</v>
      </c>
      <c r="O130" s="33" t="str">
        <f>IF(('[1]Outside Edges'!J129+6.1)&gt;=(12.7+1),"Yes","No")</f>
        <v>Yes</v>
      </c>
      <c r="P130" s="33" t="str">
        <f>IF(('[1]Outside Edges'!K129+6.1)&gt;=(12.7+1),"Yes","No")</f>
        <v>Yes</v>
      </c>
      <c r="Q130" s="34" t="str">
        <f>IF(('[1]Outside Edges'!L129+6.1)&gt;=(12.7+1),"Yes","No")</f>
        <v>Yes</v>
      </c>
      <c r="R130" s="33" t="str">
        <f>IF(('[1]Outside Edges'!M129+6.1)&gt;=(12.7+1),"Yes","No")</f>
        <v>Yes</v>
      </c>
      <c r="S130" s="35" t="str">
        <f>IF(('[1]Outside Edges'!N129+6.1)&gt;=(12.7+1),"Yes","No")</f>
        <v>Yes</v>
      </c>
    </row>
    <row r="131" spans="1:19" ht="15.75" customHeight="1" thickBot="1" x14ac:dyDescent="0.3">
      <c r="A131" s="30" t="str">
        <f>IF('[1]Outside Edges'!$A130&lt;&gt;"",'[1]Outside Edges'!$A130,"")</f>
        <v>D128</v>
      </c>
      <c r="B131" s="140" t="str">
        <f>IF('[1]Outside Edges'!F130&gt;=(12.7+1),"Yes","No")</f>
        <v>Yes</v>
      </c>
      <c r="C131" s="140" t="str">
        <f>IF('[1]Outside Edges'!G130&gt;=(12.7+1),"Yes","No")</f>
        <v>Yes</v>
      </c>
      <c r="D131" s="33" t="str">
        <f>IF('[1]Outside Edges'!H130&gt;=(12.7+1),"Yes","No")</f>
        <v>Yes</v>
      </c>
      <c r="E131" s="33" t="str">
        <f>IF('[1]Outside Edges'!I130&gt;=(12.7+1),"Yes","No")</f>
        <v>Yes</v>
      </c>
      <c r="F131" s="33" t="str">
        <f>IF('[1]Outside Edges'!J130&gt;=(12.7+1),"Yes","No")</f>
        <v>Yes</v>
      </c>
      <c r="G131" s="33" t="str">
        <f>IF('[1]Outside Edges'!K130&gt;=(12.7+1),"Yes","No")</f>
        <v>Yes</v>
      </c>
      <c r="H131" s="34" t="str">
        <f>IF('[1]Outside Edges'!L130&gt;=(12.7+1),"Yes","No")</f>
        <v>Yes</v>
      </c>
      <c r="I131" s="34" t="str">
        <f>IF('[1]Outside Edges'!M130&gt;=(12.7+1),"Yes","No")</f>
        <v>Yes</v>
      </c>
      <c r="J131" s="34" t="str">
        <f>IF('[1]Outside Edges'!N130&gt;=(12.7+1),"Yes","No")</f>
        <v>Yes</v>
      </c>
      <c r="K131" s="13" t="str">
        <f>IF(('[1]Outside Edges'!F130+6.1)&gt;=(12.7+1),"Yes","No")</f>
        <v>Yes</v>
      </c>
      <c r="L131" s="140" t="str">
        <f>IF(('[1]Outside Edges'!G130+6.1)&gt;=(12.7+1),"Yes","No")</f>
        <v>Yes</v>
      </c>
      <c r="M131" s="33" t="str">
        <f>IF(('[1]Outside Edges'!H130+6.1)&gt;=(12.7+1),"Yes","No")</f>
        <v>Yes</v>
      </c>
      <c r="N131" s="33" t="str">
        <f>IF(('[1]Outside Edges'!I130+6.1)&gt;=(12.7+1),"Yes","No")</f>
        <v>Yes</v>
      </c>
      <c r="O131" s="33" t="str">
        <f>IF(('[1]Outside Edges'!J130+6.1)&gt;=(12.7+1),"Yes","No")</f>
        <v>Yes</v>
      </c>
      <c r="P131" s="33" t="str">
        <f>IF(('[1]Outside Edges'!K130+6.1)&gt;=(12.7+1),"Yes","No")</f>
        <v>Yes</v>
      </c>
      <c r="Q131" s="34" t="str">
        <f>IF(('[1]Outside Edges'!L130+6.1)&gt;=(12.7+1),"Yes","No")</f>
        <v>Yes</v>
      </c>
      <c r="R131" s="33" t="str">
        <f>IF(('[1]Outside Edges'!M130+6.1)&gt;=(12.7+1),"Yes","No")</f>
        <v>Yes</v>
      </c>
      <c r="S131" s="35" t="str">
        <f>IF(('[1]Outside Edges'!N130+6.1)&gt;=(12.7+1),"Yes","No")</f>
        <v>Yes</v>
      </c>
    </row>
    <row r="132" spans="1:19" ht="15.75" customHeight="1" thickBot="1" x14ac:dyDescent="0.3">
      <c r="A132" s="31" t="str">
        <f>IF('[1]Outside Edges'!$A131&lt;&gt;"",'[1]Outside Edges'!$A131,"")</f>
        <v>D129</v>
      </c>
      <c r="B132" s="140" t="str">
        <f>IF('[1]Outside Edges'!F131&gt;=(12.7+1),"Yes","No")</f>
        <v>No</v>
      </c>
      <c r="C132" s="140" t="str">
        <f>IF('[1]Outside Edges'!G131&gt;=(12.7+1),"Yes","No")</f>
        <v>No</v>
      </c>
      <c r="D132" s="33" t="str">
        <f>IF('[1]Outside Edges'!H131&gt;=(12.7+1),"Yes","No")</f>
        <v>No</v>
      </c>
      <c r="E132" s="33" t="str">
        <f>IF('[1]Outside Edges'!I131&gt;=(12.7+1),"Yes","No")</f>
        <v>No</v>
      </c>
      <c r="F132" s="33" t="str">
        <f>IF('[1]Outside Edges'!J131&gt;=(12.7+1),"Yes","No")</f>
        <v>Yes</v>
      </c>
      <c r="G132" s="33" t="str">
        <f>IF('[1]Outside Edges'!K131&gt;=(12.7+1),"Yes","No")</f>
        <v>Yes</v>
      </c>
      <c r="H132" s="34" t="str">
        <f>IF('[1]Outside Edges'!L131&gt;=(12.7+1),"Yes","No")</f>
        <v>Yes</v>
      </c>
      <c r="I132" s="34" t="str">
        <f>IF('[1]Outside Edges'!M131&gt;=(12.7+1),"Yes","No")</f>
        <v>Yes</v>
      </c>
      <c r="J132" s="34" t="str">
        <f>IF('[1]Outside Edges'!N131&gt;=(12.7+1),"Yes","No")</f>
        <v>Yes</v>
      </c>
      <c r="K132" s="13" t="str">
        <f>IF(('[1]Outside Edges'!F131+6.1)&gt;=(12.7+1),"Yes","No")</f>
        <v>No</v>
      </c>
      <c r="L132" s="140" t="str">
        <f>IF(('[1]Outside Edges'!G131+6.1)&gt;=(12.7+1),"Yes","No")</f>
        <v>Yes</v>
      </c>
      <c r="M132" s="33" t="str">
        <f>IF(('[1]Outside Edges'!H131+6.1)&gt;=(12.7+1),"Yes","No")</f>
        <v>Yes</v>
      </c>
      <c r="N132" s="33" t="str">
        <f>IF(('[1]Outside Edges'!I131+6.1)&gt;=(12.7+1),"Yes","No")</f>
        <v>Yes</v>
      </c>
      <c r="O132" s="33" t="str">
        <f>IF(('[1]Outside Edges'!J131+6.1)&gt;=(12.7+1),"Yes","No")</f>
        <v>Yes</v>
      </c>
      <c r="P132" s="33" t="str">
        <f>IF(('[1]Outside Edges'!K131+6.1)&gt;=(12.7+1),"Yes","No")</f>
        <v>Yes</v>
      </c>
      <c r="Q132" s="34" t="str">
        <f>IF(('[1]Outside Edges'!L131+6.1)&gt;=(12.7+1),"Yes","No")</f>
        <v>Yes</v>
      </c>
      <c r="R132" s="33" t="str">
        <f>IF(('[1]Outside Edges'!M131+6.1)&gt;=(12.7+1),"Yes","No")</f>
        <v>Yes</v>
      </c>
      <c r="S132" s="35" t="str">
        <f>IF(('[1]Outside Edges'!N131+6.1)&gt;=(12.7+1),"Yes","No")</f>
        <v>Yes</v>
      </c>
    </row>
    <row r="133" spans="1:19" ht="15.75" customHeight="1" thickBot="1" x14ac:dyDescent="0.3">
      <c r="A133" s="179" t="str">
        <f>IF('[1]Outside Edges'!$A132&lt;&gt;"",'[1]Outside Edges'!$A132,"")</f>
        <v>D130</v>
      </c>
      <c r="B133" s="140" t="str">
        <f>IF('[1]Outside Edges'!F132&gt;=(12.7+1),"Yes","No")</f>
        <v>Yes</v>
      </c>
      <c r="C133" s="140" t="str">
        <f>IF('[1]Outside Edges'!G132&gt;=(12.7+1),"Yes","No")</f>
        <v>No</v>
      </c>
      <c r="D133" s="33" t="str">
        <f>IF('[1]Outside Edges'!H132&gt;=(12.7+1),"Yes","No")</f>
        <v>No</v>
      </c>
      <c r="E133" s="33" t="str">
        <f>IF('[1]Outside Edges'!I132&gt;=(12.7+1),"Yes","No")</f>
        <v>No</v>
      </c>
      <c r="F133" s="189" t="str">
        <f>IF('[1]Outside Edges'!J132&gt;=(12.7+1),"No","No")</f>
        <v>No</v>
      </c>
      <c r="G133" s="33" t="str">
        <f>IF('[1]Outside Edges'!K132&gt;=(12.7+1),"Yes","No")</f>
        <v>Yes</v>
      </c>
      <c r="H133" s="34" t="str">
        <f>IF('[1]Outside Edges'!L132&gt;=(12.7+1),"Yes","No")</f>
        <v>Yes</v>
      </c>
      <c r="I133" s="34" t="str">
        <f>IF('[1]Outside Edges'!M132&gt;=(12.7+1),"Yes","No")</f>
        <v>Yes</v>
      </c>
      <c r="J133" s="34" t="str">
        <f>IF('[1]Outside Edges'!N132&gt;=(12.7+1),"Yes","No")</f>
        <v>Yes</v>
      </c>
      <c r="K133" s="13" t="str">
        <f>IF(('[1]Outside Edges'!F132+6.1)&gt;=(12.7+1),"Yes","No")</f>
        <v>Yes</v>
      </c>
      <c r="L133" s="140" t="str">
        <f>IF(('[1]Outside Edges'!G132+6.1)&gt;=(12.7+1),"Yes","No")</f>
        <v>No</v>
      </c>
      <c r="M133" s="33" t="str">
        <f>IF(('[1]Outside Edges'!H132+6.1)&gt;=(12.7+1),"Yes","No")</f>
        <v>No</v>
      </c>
      <c r="N133" s="33" t="str">
        <f>IF(('[1]Outside Edges'!I132+6.1)&gt;=(12.7+1),"Yes","No")</f>
        <v>No</v>
      </c>
      <c r="O133" s="189" t="str">
        <f>IF(('[1]Outside Edges'!J132+6.1)&gt;=(12.7+1),"No","No")</f>
        <v>No</v>
      </c>
      <c r="P133" s="33" t="str">
        <f>IF(('[1]Outside Edges'!K132+6.1)&gt;=(12.7+1),"Yes","No")</f>
        <v>Yes</v>
      </c>
      <c r="Q133" s="34" t="str">
        <f>IF(('[1]Outside Edges'!L132+6.1)&gt;=(12.7+1),"Yes","No")</f>
        <v>Yes</v>
      </c>
      <c r="R133" s="33" t="str">
        <f>IF(('[1]Outside Edges'!M132+6.1)&gt;=(12.7+1),"Yes","No")</f>
        <v>Yes</v>
      </c>
      <c r="S133" s="35" t="str">
        <f>IF(('[1]Outside Edges'!N132+6.1)&gt;=(12.7+1),"Yes","No")</f>
        <v>Yes</v>
      </c>
    </row>
    <row r="134" spans="1:19" ht="15.75" customHeight="1" thickBot="1" x14ac:dyDescent="0.3">
      <c r="A134" s="31" t="str">
        <f>IF('[1]Outside Edges'!$A133&lt;&gt;"",'[1]Outside Edges'!$A133,"")</f>
        <v>D131</v>
      </c>
      <c r="B134" s="140" t="str">
        <f>IF('[1]Outside Edges'!F133&gt;=(12.7+1),"Yes","No")</f>
        <v>No</v>
      </c>
      <c r="C134" s="140" t="str">
        <f>IF('[1]Outside Edges'!G133&gt;=(12.7+1),"Yes","No")</f>
        <v>No</v>
      </c>
      <c r="D134" s="33" t="str">
        <f>IF('[1]Outside Edges'!H133&gt;=(12.7+1),"Yes","No")</f>
        <v>No</v>
      </c>
      <c r="E134" s="189" t="str">
        <f>IF('[1]Outside Edges'!I133&gt;=(12.7+1),"No","No")</f>
        <v>No</v>
      </c>
      <c r="F134" s="33" t="str">
        <f>IF('[1]Outside Edges'!J133&gt;=(12.7+1),"Yes","No")</f>
        <v>Yes</v>
      </c>
      <c r="G134" s="33" t="str">
        <f>IF('[1]Outside Edges'!K133&gt;=(12.7+1),"Yes","No")</f>
        <v>Yes</v>
      </c>
      <c r="H134" s="34" t="str">
        <f>IF('[1]Outside Edges'!L133&gt;=(12.7+1),"Yes","No")</f>
        <v>Yes</v>
      </c>
      <c r="I134" s="34" t="str">
        <f>IF('[1]Outside Edges'!M133&gt;=(12.7+1),"Yes","No")</f>
        <v>Yes</v>
      </c>
      <c r="J134" s="34" t="str">
        <f>IF('[1]Outside Edges'!N133&gt;=(12.7+1),"Yes","No")</f>
        <v>Yes</v>
      </c>
      <c r="K134" s="13" t="str">
        <f>IF(('[1]Outside Edges'!F133+6.1)&gt;=(12.7+1),"Yes","No")</f>
        <v>Yes</v>
      </c>
      <c r="L134" s="140" t="str">
        <f>IF(('[1]Outside Edges'!G133+6.1)&gt;=(12.7+1),"Yes","No")</f>
        <v>Yes</v>
      </c>
      <c r="M134" s="33" t="str">
        <f>IF(('[1]Outside Edges'!H133+6.1)&gt;=(12.7+1),"Yes","No")</f>
        <v>Yes</v>
      </c>
      <c r="N134" s="33" t="str">
        <f>IF(('[1]Outside Edges'!I133+6.1)&gt;=(12.7+1),"Yes","No")</f>
        <v>Yes</v>
      </c>
      <c r="O134" s="33" t="str">
        <f>IF(('[1]Outside Edges'!J133+6.1)&gt;=(12.7+1),"Yes","No")</f>
        <v>Yes</v>
      </c>
      <c r="P134" s="33" t="str">
        <f>IF(('[1]Outside Edges'!K133+6.1)&gt;=(12.7+1),"Yes","No")</f>
        <v>Yes</v>
      </c>
      <c r="Q134" s="34" t="str">
        <f>IF(('[1]Outside Edges'!L133+6.1)&gt;=(12.7+1),"Yes","No")</f>
        <v>Yes</v>
      </c>
      <c r="R134" s="33" t="str">
        <f>IF(('[1]Outside Edges'!M133+6.1)&gt;=(12.7+1),"Yes","No")</f>
        <v>Yes</v>
      </c>
      <c r="S134" s="35" t="str">
        <f>IF(('[1]Outside Edges'!N133+6.1)&gt;=(12.7+1),"Yes","No")</f>
        <v>Yes</v>
      </c>
    </row>
    <row r="135" spans="1:19" ht="15.75" customHeight="1" thickBot="1" x14ac:dyDescent="0.3">
      <c r="A135" s="182" t="str">
        <f>IF('[1]Outside Edges'!$A134&lt;&gt;"",'[1]Outside Edges'!$A134,"")</f>
        <v>D132</v>
      </c>
      <c r="B135" s="140" t="str">
        <f>IF('[1]Outside Edges'!F134&gt;=(12.7+1),"Yes","No")</f>
        <v>Yes</v>
      </c>
      <c r="C135" s="140" t="str">
        <f>IF('[1]Outside Edges'!G134&gt;=(12.7+1),"Yes","No")</f>
        <v>Yes</v>
      </c>
      <c r="D135" s="33" t="str">
        <f>IF('[1]Outside Edges'!H134&gt;=(12.7+1),"Yes","No")</f>
        <v>Yes</v>
      </c>
      <c r="E135" s="33" t="str">
        <f>IF('[1]Outside Edges'!I134&gt;=(12.7+1),"Yes","No")</f>
        <v>Yes</v>
      </c>
      <c r="F135" s="33" t="str">
        <f>IF('[1]Outside Edges'!J134&gt;=(12.7+1),"Yes","No")</f>
        <v>Yes</v>
      </c>
      <c r="G135" s="33" t="str">
        <f>IF('[1]Outside Edges'!K134&gt;=(12.7+1),"Yes","No")</f>
        <v>Yes</v>
      </c>
      <c r="H135" s="34" t="str">
        <f>IF('[1]Outside Edges'!L134&gt;=(12.7+1),"Yes","No")</f>
        <v>Yes</v>
      </c>
      <c r="I135" s="34" t="str">
        <f>IF('[1]Outside Edges'!M134&gt;=(12.7+1),"Yes","No")</f>
        <v>Yes</v>
      </c>
      <c r="J135" s="34" t="str">
        <f>IF('[1]Outside Edges'!N134&gt;=(12.7+1),"Yes","No")</f>
        <v>Yes</v>
      </c>
      <c r="K135" s="13" t="str">
        <f>IF(('[1]Outside Edges'!F134+6.1)&gt;=(12.7+1),"Yes","No")</f>
        <v>Yes</v>
      </c>
      <c r="L135" s="140" t="str">
        <f>IF(('[1]Outside Edges'!G134+6.1)&gt;=(12.7+1),"Yes","No")</f>
        <v>Yes</v>
      </c>
      <c r="M135" s="33" t="str">
        <f>IF(('[1]Outside Edges'!H134+6.1)&gt;=(12.7+1),"Yes","No")</f>
        <v>Yes</v>
      </c>
      <c r="N135" s="33" t="str">
        <f>IF(('[1]Outside Edges'!I134+6.1)&gt;=(12.7+1),"Yes","No")</f>
        <v>Yes</v>
      </c>
      <c r="O135" s="33" t="str">
        <f>IF(('[1]Outside Edges'!J134+6.1)&gt;=(12.7+1),"Yes","No")</f>
        <v>Yes</v>
      </c>
      <c r="P135" s="33" t="str">
        <f>IF(('[1]Outside Edges'!K134+6.1)&gt;=(12.7+1),"Yes","No")</f>
        <v>Yes</v>
      </c>
      <c r="Q135" s="34" t="str">
        <f>IF(('[1]Outside Edges'!L134+6.1)&gt;=(12.7+1),"Yes","No")</f>
        <v>Yes</v>
      </c>
      <c r="R135" s="33" t="str">
        <f>IF(('[1]Outside Edges'!M134+6.1)&gt;=(12.7+1),"Yes","No")</f>
        <v>Yes</v>
      </c>
      <c r="S135" s="35" t="str">
        <f>IF(('[1]Outside Edges'!N134+6.1)&gt;=(12.7+1),"Yes","No")</f>
        <v>Yes</v>
      </c>
    </row>
    <row r="136" spans="1:19" ht="15.75" customHeight="1" thickBot="1" x14ac:dyDescent="0.3">
      <c r="A136" s="31" t="str">
        <f>IF('[1]Outside Edges'!$A135&lt;&gt;"",'[1]Outside Edges'!$A135,"")</f>
        <v>D133</v>
      </c>
      <c r="B136" s="140" t="str">
        <f>IF('[1]Outside Edges'!F135&gt;=(12.7+1),"Yes","No")</f>
        <v>Yes</v>
      </c>
      <c r="C136" s="140" t="str">
        <f>IF('[1]Outside Edges'!G135&gt;=(12.7+1),"Yes","No")</f>
        <v>Yes</v>
      </c>
      <c r="D136" s="33" t="str">
        <f>IF('[1]Outside Edges'!H135&gt;=(12.7+1),"Yes","No")</f>
        <v>Yes</v>
      </c>
      <c r="E136" s="33" t="str">
        <f>IF('[1]Outside Edges'!I135&gt;=(12.7+1),"Yes","No")</f>
        <v>Yes</v>
      </c>
      <c r="F136" s="33" t="str">
        <f>IF('[1]Outside Edges'!J135&gt;=(12.7+1),"Yes","No")</f>
        <v>Yes</v>
      </c>
      <c r="G136" s="33" t="str">
        <f>IF('[1]Outside Edges'!K135&gt;=(12.7+1),"Yes","No")</f>
        <v>Yes</v>
      </c>
      <c r="H136" s="34" t="str">
        <f>IF('[1]Outside Edges'!L135&gt;=(12.7+1),"Yes","No")</f>
        <v>Yes</v>
      </c>
      <c r="I136" s="34" t="str">
        <f>IF('[1]Outside Edges'!M135&gt;=(12.7+1),"Yes","No")</f>
        <v>Yes</v>
      </c>
      <c r="J136" s="34" t="str">
        <f>IF('[1]Outside Edges'!N135&gt;=(12.7+1),"Yes","No")</f>
        <v>Yes</v>
      </c>
      <c r="K136" s="13" t="str">
        <f>IF(('[1]Outside Edges'!F135+6.1)&gt;=(12.7+1),"Yes","No")</f>
        <v>Yes</v>
      </c>
      <c r="L136" s="140" t="str">
        <f>IF(('[1]Outside Edges'!G135+6.1)&gt;=(12.7+1),"Yes","No")</f>
        <v>Yes</v>
      </c>
      <c r="M136" s="33" t="str">
        <f>IF(('[1]Outside Edges'!H135+6.1)&gt;=(12.7+1),"Yes","No")</f>
        <v>Yes</v>
      </c>
      <c r="N136" s="33" t="str">
        <f>IF(('[1]Outside Edges'!I135+6.1)&gt;=(12.7+1),"Yes","No")</f>
        <v>Yes</v>
      </c>
      <c r="O136" s="33" t="str">
        <f>IF(('[1]Outside Edges'!J135+6.1)&gt;=(12.7+1),"Yes","No")</f>
        <v>Yes</v>
      </c>
      <c r="P136" s="33" t="str">
        <f>IF(('[1]Outside Edges'!K135+6.1)&gt;=(12.7+1),"Yes","No")</f>
        <v>Yes</v>
      </c>
      <c r="Q136" s="34" t="str">
        <f>IF(('[1]Outside Edges'!L135+6.1)&gt;=(12.7+1),"Yes","No")</f>
        <v>Yes</v>
      </c>
      <c r="R136" s="33" t="str">
        <f>IF(('[1]Outside Edges'!M135+6.1)&gt;=(12.7+1),"Yes","No")</f>
        <v>Yes</v>
      </c>
      <c r="S136" s="35" t="str">
        <f>IF(('[1]Outside Edges'!N135+6.1)&gt;=(12.7+1),"Yes","No")</f>
        <v>Yes</v>
      </c>
    </row>
    <row r="137" spans="1:19" ht="15.75" customHeight="1" thickBot="1" x14ac:dyDescent="0.3">
      <c r="A137" s="30" t="str">
        <f>IF('[1]Outside Edges'!$A136&lt;&gt;"",'[1]Outside Edges'!$A136,"")</f>
        <v>D134</v>
      </c>
      <c r="B137" s="140" t="str">
        <f>IF('[1]Outside Edges'!F136&gt;=(12.7+1),"Yes","No")</f>
        <v>No</v>
      </c>
      <c r="C137" s="188" t="str">
        <f>IF('[1]Outside Edges'!G136&gt;=(12.7+1),"No","No")</f>
        <v>No</v>
      </c>
      <c r="D137" s="33" t="str">
        <f>IF('[1]Outside Edges'!H136&gt;=(12.7+1),"Yes","No")</f>
        <v>Yes</v>
      </c>
      <c r="E137" s="33" t="str">
        <f>IF('[1]Outside Edges'!I136&gt;=(12.7+1),"Yes","No")</f>
        <v>Yes</v>
      </c>
      <c r="F137" s="33" t="str">
        <f>IF('[1]Outside Edges'!J136&gt;=(12.7+1),"Yes","No")</f>
        <v>Yes</v>
      </c>
      <c r="G137" s="33" t="str">
        <f>IF('[1]Outside Edges'!K136&gt;=(12.7+1),"Yes","No")</f>
        <v>Yes</v>
      </c>
      <c r="H137" s="34" t="str">
        <f>IF('[1]Outside Edges'!L136&gt;=(12.7+1),"Yes","No")</f>
        <v>Yes</v>
      </c>
      <c r="I137" s="34" t="str">
        <f>IF('[1]Outside Edges'!M136&gt;=(12.7+1),"Yes","No")</f>
        <v>Yes</v>
      </c>
      <c r="J137" s="34" t="str">
        <f>IF('[1]Outside Edges'!N136&gt;=(12.7+1),"Yes","No")</f>
        <v>Yes</v>
      </c>
      <c r="K137" s="13" t="str">
        <f>IF(('[1]Outside Edges'!F136+6.1)&gt;=(12.7+1),"Yes","No")</f>
        <v>Yes</v>
      </c>
      <c r="L137" s="140" t="str">
        <f>IF(('[1]Outside Edges'!G136+6.1)&gt;=(12.7+1),"Yes","No")</f>
        <v>Yes</v>
      </c>
      <c r="M137" s="33" t="str">
        <f>IF(('[1]Outside Edges'!H136+6.1)&gt;=(12.7+1),"Yes","No")</f>
        <v>Yes</v>
      </c>
      <c r="N137" s="33" t="str">
        <f>IF(('[1]Outside Edges'!I136+6.1)&gt;=(12.7+1),"Yes","No")</f>
        <v>Yes</v>
      </c>
      <c r="O137" s="33" t="str">
        <f>IF(('[1]Outside Edges'!J136+6.1)&gt;=(12.7+1),"Yes","No")</f>
        <v>Yes</v>
      </c>
      <c r="P137" s="33" t="str">
        <f>IF(('[1]Outside Edges'!K136+6.1)&gt;=(12.7+1),"Yes","No")</f>
        <v>Yes</v>
      </c>
      <c r="Q137" s="34" t="str">
        <f>IF(('[1]Outside Edges'!L136+6.1)&gt;=(12.7+1),"Yes","No")</f>
        <v>Yes</v>
      </c>
      <c r="R137" s="33" t="str">
        <f>IF(('[1]Outside Edges'!M136+6.1)&gt;=(12.7+1),"Yes","No")</f>
        <v>Yes</v>
      </c>
      <c r="S137" s="35" t="str">
        <f>IF(('[1]Outside Edges'!N136+6.1)&gt;=(12.7+1),"Yes","No")</f>
        <v>Yes</v>
      </c>
    </row>
    <row r="138" spans="1:19" ht="15.75" customHeight="1" thickBot="1" x14ac:dyDescent="0.3">
      <c r="A138" s="31" t="str">
        <f>IF('[1]Outside Edges'!$A137&lt;&gt;"",'[1]Outside Edges'!$A137,"")</f>
        <v>D135</v>
      </c>
      <c r="B138" s="140" t="str">
        <f>IF('[1]Outside Edges'!F137&gt;=(12.7+1),"Yes","No")</f>
        <v>No</v>
      </c>
      <c r="C138" s="140" t="str">
        <f>IF('[1]Outside Edges'!G137&gt;=(12.7+1),"Yes","No")</f>
        <v>No</v>
      </c>
      <c r="D138" s="189" t="str">
        <f>IF('[1]Outside Edges'!H137&gt;=(12.7+1),"No","No")</f>
        <v>No</v>
      </c>
      <c r="E138" s="33" t="str">
        <f>IF('[1]Outside Edges'!I137&gt;=(12.7+1),"Yes","No")</f>
        <v>Yes</v>
      </c>
      <c r="F138" s="33" t="str">
        <f>IF('[1]Outside Edges'!J137&gt;=(12.7+1),"Yes","No")</f>
        <v>Yes</v>
      </c>
      <c r="G138" s="33" t="str">
        <f>IF('[1]Outside Edges'!K137&gt;=(12.7+1),"Yes","No")</f>
        <v>Yes</v>
      </c>
      <c r="H138" s="34" t="str">
        <f>IF('[1]Outside Edges'!L137&gt;=(12.7+1),"Yes","No")</f>
        <v>Yes</v>
      </c>
      <c r="I138" s="34" t="str">
        <f>IF('[1]Outside Edges'!M137&gt;=(12.7+1),"Yes","No")</f>
        <v>Yes</v>
      </c>
      <c r="J138" s="34" t="str">
        <f>IF('[1]Outside Edges'!N137&gt;=(12.7+1),"Yes","No")</f>
        <v>Yes</v>
      </c>
      <c r="K138" s="13" t="str">
        <f>IF(('[1]Outside Edges'!F137+6.1)&gt;=(12.7+1),"Yes","No")</f>
        <v>Yes</v>
      </c>
      <c r="L138" s="140" t="str">
        <f>IF(('[1]Outside Edges'!G137+6.1)&gt;=(12.7+1),"Yes","No")</f>
        <v>Yes</v>
      </c>
      <c r="M138" s="33" t="str">
        <f>IF(('[1]Outside Edges'!H137+6.1)&gt;=(12.7+1),"Yes","No")</f>
        <v>Yes</v>
      </c>
      <c r="N138" s="33" t="str">
        <f>IF(('[1]Outside Edges'!I137+6.1)&gt;=(12.7+1),"Yes","No")</f>
        <v>Yes</v>
      </c>
      <c r="O138" s="33" t="str">
        <f>IF(('[1]Outside Edges'!J137+6.1)&gt;=(12.7+1),"Yes","No")</f>
        <v>Yes</v>
      </c>
      <c r="P138" s="33" t="str">
        <f>IF(('[1]Outside Edges'!K137+6.1)&gt;=(12.7+1),"Yes","No")</f>
        <v>Yes</v>
      </c>
      <c r="Q138" s="34" t="str">
        <f>IF(('[1]Outside Edges'!L137+6.1)&gt;=(12.7+1),"Yes","No")</f>
        <v>Yes</v>
      </c>
      <c r="R138" s="33" t="str">
        <f>IF(('[1]Outside Edges'!M137+6.1)&gt;=(12.7+1),"Yes","No")</f>
        <v>Yes</v>
      </c>
      <c r="S138" s="35" t="str">
        <f>IF(('[1]Outside Edges'!N137+6.1)&gt;=(12.7+1),"Yes","No")</f>
        <v>Yes</v>
      </c>
    </row>
    <row r="139" spans="1:19" ht="15.75" customHeight="1" thickBot="1" x14ac:dyDescent="0.3">
      <c r="A139" s="180" t="str">
        <f>IF('[1]Outside Edges'!$A138&lt;&gt;"",'[1]Outside Edges'!$A138,"")</f>
        <v>D136</v>
      </c>
      <c r="B139" s="140" t="str">
        <f>IF('[1]Outside Edges'!F138&gt;=(12.7+1),"Yes","No")</f>
        <v>No</v>
      </c>
      <c r="C139" s="140" t="str">
        <f>IF('[1]Outside Edges'!G138&gt;=(12.7+1),"Yes","No")</f>
        <v>No</v>
      </c>
      <c r="D139" s="33" t="str">
        <f>IF('[1]Outside Edges'!H138&gt;=(12.7+1),"Yes","No")</f>
        <v>No</v>
      </c>
      <c r="E139" s="33" t="str">
        <f>IF('[1]Outside Edges'!I138&gt;=(12.7+1),"Yes","No")</f>
        <v>Yes</v>
      </c>
      <c r="F139" s="33" t="str">
        <f>IF('[1]Outside Edges'!J138&gt;=(12.7+1),"Yes","No")</f>
        <v>Yes</v>
      </c>
      <c r="G139" s="33" t="str">
        <f>IF('[1]Outside Edges'!K138&gt;=(12.7+1),"Yes","No")</f>
        <v>Yes</v>
      </c>
      <c r="H139" s="34" t="str">
        <f>IF('[1]Outside Edges'!L138&gt;=(12.7+1),"Yes","No")</f>
        <v>Yes</v>
      </c>
      <c r="I139" s="34" t="str">
        <f>IF('[1]Outside Edges'!M138&gt;=(12.7+1),"Yes","No")</f>
        <v>Yes</v>
      </c>
      <c r="J139" s="34" t="str">
        <f>IF('[1]Outside Edges'!N138&gt;=(12.7+1),"Yes","No")</f>
        <v>Yes</v>
      </c>
      <c r="K139" s="13" t="str">
        <f>IF(('[1]Outside Edges'!F138+6.1)&gt;=(12.7+1),"Yes","No")</f>
        <v>Yes</v>
      </c>
      <c r="L139" s="140" t="str">
        <f>IF(('[1]Outside Edges'!G138+6.1)&gt;=(12.7+1),"Yes","No")</f>
        <v>Yes</v>
      </c>
      <c r="M139" s="33" t="str">
        <f>IF(('[1]Outside Edges'!H138+6.1)&gt;=(12.7+1),"Yes","No")</f>
        <v>Yes</v>
      </c>
      <c r="N139" s="33" t="str">
        <f>IF(('[1]Outside Edges'!I138+6.1)&gt;=(12.7+1),"Yes","No")</f>
        <v>Yes</v>
      </c>
      <c r="O139" s="33" t="str">
        <f>IF(('[1]Outside Edges'!J138+6.1)&gt;=(12.7+1),"Yes","No")</f>
        <v>Yes</v>
      </c>
      <c r="P139" s="33" t="str">
        <f>IF(('[1]Outside Edges'!K138+6.1)&gt;=(12.7+1),"Yes","No")</f>
        <v>Yes</v>
      </c>
      <c r="Q139" s="34" t="str">
        <f>IF(('[1]Outside Edges'!L138+6.1)&gt;=(12.7+1),"Yes","No")</f>
        <v>Yes</v>
      </c>
      <c r="R139" s="33" t="str">
        <f>IF(('[1]Outside Edges'!M138+6.1)&gt;=(12.7+1),"Yes","No")</f>
        <v>Yes</v>
      </c>
      <c r="S139" s="35" t="str">
        <f>IF(('[1]Outside Edges'!N138+6.1)&gt;=(12.7+1),"Yes","No")</f>
        <v>Yes</v>
      </c>
    </row>
    <row r="140" spans="1:19" ht="15.75" customHeight="1" thickBot="1" x14ac:dyDescent="0.3">
      <c r="A140" s="31" t="str">
        <f>IF('[1]Outside Edges'!$A139&lt;&gt;"",'[1]Outside Edges'!$A139,"")</f>
        <v>D137</v>
      </c>
      <c r="B140" s="140" t="str">
        <f>IF('[1]Outside Edges'!F139&gt;=(12.7+1),"Yes","No")</f>
        <v>No</v>
      </c>
      <c r="C140" s="140" t="str">
        <f>IF('[1]Outside Edges'!G139&gt;=(12.7+1),"Yes","No")</f>
        <v>No</v>
      </c>
      <c r="D140" s="33" t="str">
        <f>IF('[1]Outside Edges'!H139&gt;=(12.7+1),"Yes","No")</f>
        <v>No</v>
      </c>
      <c r="E140" s="33" t="str">
        <f>IF('[1]Outside Edges'!I139&gt;=(12.7+1),"Yes","No")</f>
        <v>Yes</v>
      </c>
      <c r="F140" s="33" t="str">
        <f>IF('[1]Outside Edges'!J139&gt;=(12.7+1),"Yes","No")</f>
        <v>Yes</v>
      </c>
      <c r="G140" s="33" t="str">
        <f>IF('[1]Outside Edges'!K139&gt;=(12.7+1),"Yes","No")</f>
        <v>Yes</v>
      </c>
      <c r="H140" s="34" t="str">
        <f>IF('[1]Outside Edges'!L139&gt;=(12.7+1),"Yes","No")</f>
        <v>Yes</v>
      </c>
      <c r="I140" s="34" t="str">
        <f>IF('[1]Outside Edges'!M139&gt;=(12.7+1),"Yes","No")</f>
        <v>Yes</v>
      </c>
      <c r="J140" s="34" t="str">
        <f>IF('[1]Outside Edges'!N139&gt;=(12.7+1),"Yes","No")</f>
        <v>Yes</v>
      </c>
      <c r="K140" s="13" t="str">
        <f>IF(('[1]Outside Edges'!F139+6.1)&gt;=(12.7+1),"Yes","No")</f>
        <v>Yes</v>
      </c>
      <c r="L140" s="140" t="str">
        <f>IF(('[1]Outside Edges'!G139+6.1)&gt;=(12.7+1),"Yes","No")</f>
        <v>Yes</v>
      </c>
      <c r="M140" s="33" t="str">
        <f>IF(('[1]Outside Edges'!H139+6.1)&gt;=(12.7+1),"Yes","No")</f>
        <v>Yes</v>
      </c>
      <c r="N140" s="33" t="str">
        <f>IF(('[1]Outside Edges'!I139+6.1)&gt;=(12.7+1),"Yes","No")</f>
        <v>Yes</v>
      </c>
      <c r="O140" s="33" t="str">
        <f>IF(('[1]Outside Edges'!J139+6.1)&gt;=(12.7+1),"Yes","No")</f>
        <v>Yes</v>
      </c>
      <c r="P140" s="33" t="str">
        <f>IF(('[1]Outside Edges'!K139+6.1)&gt;=(12.7+1),"Yes","No")</f>
        <v>Yes</v>
      </c>
      <c r="Q140" s="34" t="str">
        <f>IF(('[1]Outside Edges'!L139+6.1)&gt;=(12.7+1),"Yes","No")</f>
        <v>Yes</v>
      </c>
      <c r="R140" s="33" t="str">
        <f>IF(('[1]Outside Edges'!M139+6.1)&gt;=(12.7+1),"Yes","No")</f>
        <v>Yes</v>
      </c>
      <c r="S140" s="35" t="str">
        <f>IF(('[1]Outside Edges'!N139+6.1)&gt;=(12.7+1),"Yes","No")</f>
        <v>Yes</v>
      </c>
    </row>
    <row r="141" spans="1:19" ht="15.75" customHeight="1" thickBot="1" x14ac:dyDescent="0.3">
      <c r="A141" s="30" t="str">
        <f>IF('[1]Outside Edges'!$A140&lt;&gt;"",'[1]Outside Edges'!$A140,"")</f>
        <v>D138</v>
      </c>
      <c r="B141" s="140" t="str">
        <f>IF('[1]Outside Edges'!F140&gt;=(12.7+1),"Yes","No")</f>
        <v>No</v>
      </c>
      <c r="C141" s="140" t="str">
        <f>IF('[1]Outside Edges'!G140&gt;=(12.7+1),"Yes","No")</f>
        <v>Yes</v>
      </c>
      <c r="D141" s="33" t="str">
        <f>IF('[1]Outside Edges'!H140&gt;=(12.7+1),"Yes","No")</f>
        <v>Yes</v>
      </c>
      <c r="E141" s="33" t="str">
        <f>IF('[1]Outside Edges'!I140&gt;=(12.7+1),"Yes","No")</f>
        <v>Yes</v>
      </c>
      <c r="F141" s="33" t="str">
        <f>IF('[1]Outside Edges'!J140&gt;=(12.7+1),"Yes","No")</f>
        <v>Yes</v>
      </c>
      <c r="G141" s="33" t="str">
        <f>IF('[1]Outside Edges'!K140&gt;=(12.7+1),"Yes","No")</f>
        <v>Yes</v>
      </c>
      <c r="H141" s="34" t="str">
        <f>IF('[1]Outside Edges'!L140&gt;=(12.7+1),"Yes","No")</f>
        <v>Yes</v>
      </c>
      <c r="I141" s="34" t="str">
        <f>IF('[1]Outside Edges'!M140&gt;=(12.7+1),"Yes","No")</f>
        <v>Yes</v>
      </c>
      <c r="J141" s="34" t="str">
        <f>IF('[1]Outside Edges'!N140&gt;=(12.7+1),"Yes","No")</f>
        <v>Yes</v>
      </c>
      <c r="K141" s="13" t="str">
        <f>IF(('[1]Outside Edges'!F140+6.1)&gt;=(12.7+1),"Yes","No")</f>
        <v>Yes</v>
      </c>
      <c r="L141" s="140" t="str">
        <f>IF(('[1]Outside Edges'!G140+6.1)&gt;=(12.7+1),"Yes","No")</f>
        <v>Yes</v>
      </c>
      <c r="M141" s="33" t="str">
        <f>IF(('[1]Outside Edges'!H140+6.1)&gt;=(12.7+1),"Yes","No")</f>
        <v>Yes</v>
      </c>
      <c r="N141" s="33" t="str">
        <f>IF(('[1]Outside Edges'!I140+6.1)&gt;=(12.7+1),"Yes","No")</f>
        <v>Yes</v>
      </c>
      <c r="O141" s="33" t="str">
        <f>IF(('[1]Outside Edges'!J140+6.1)&gt;=(12.7+1),"Yes","No")</f>
        <v>Yes</v>
      </c>
      <c r="P141" s="33" t="str">
        <f>IF(('[1]Outside Edges'!K140+6.1)&gt;=(12.7+1),"Yes","No")</f>
        <v>Yes</v>
      </c>
      <c r="Q141" s="34" t="str">
        <f>IF(('[1]Outside Edges'!L140+6.1)&gt;=(12.7+1),"Yes","No")</f>
        <v>Yes</v>
      </c>
      <c r="R141" s="33" t="str">
        <f>IF(('[1]Outside Edges'!M140+6.1)&gt;=(12.7+1),"Yes","No")</f>
        <v>Yes</v>
      </c>
      <c r="S141" s="35" t="str">
        <f>IF(('[1]Outside Edges'!N140+6.1)&gt;=(12.7+1),"Yes","No")</f>
        <v>Yes</v>
      </c>
    </row>
    <row r="142" spans="1:19" ht="15.75" customHeight="1" thickBot="1" x14ac:dyDescent="0.3">
      <c r="A142" s="31" t="str">
        <f>IF('[1]Outside Edges'!$A141&lt;&gt;"",'[1]Outside Edges'!$A141,"")</f>
        <v>D139</v>
      </c>
      <c r="B142" s="140" t="str">
        <f>IF('[1]Outside Edges'!F141&gt;=(12.7+1),"Yes","No")</f>
        <v>No</v>
      </c>
      <c r="C142" s="140" t="str">
        <f>IF('[1]Outside Edges'!G141&gt;=(12.7+1),"Yes","No")</f>
        <v>Yes</v>
      </c>
      <c r="D142" s="33" t="str">
        <f>IF('[1]Outside Edges'!H141&gt;=(12.7+1),"Yes","No")</f>
        <v>Yes</v>
      </c>
      <c r="E142" s="33" t="str">
        <f>IF('[1]Outside Edges'!I141&gt;=(12.7+1),"Yes","No")</f>
        <v>Yes</v>
      </c>
      <c r="F142" s="33" t="str">
        <f>IF('[1]Outside Edges'!J141&gt;=(12.7+1),"Yes","No")</f>
        <v>Yes</v>
      </c>
      <c r="G142" s="33" t="str">
        <f>IF('[1]Outside Edges'!K141&gt;=(12.7+1),"Yes","No")</f>
        <v>Yes</v>
      </c>
      <c r="H142" s="34" t="str">
        <f>IF('[1]Outside Edges'!L141&gt;=(12.7+1),"Yes","No")</f>
        <v>Yes</v>
      </c>
      <c r="I142" s="34" t="str">
        <f>IF('[1]Outside Edges'!M141&gt;=(12.7+1),"Yes","No")</f>
        <v>Yes</v>
      </c>
      <c r="J142" s="34" t="str">
        <f>IF('[1]Outside Edges'!N141&gt;=(12.7+1),"Yes","No")</f>
        <v>Yes</v>
      </c>
      <c r="K142" s="13" t="str">
        <f>IF(('[1]Outside Edges'!F141+6.1)&gt;=(12.7+1),"Yes","No")</f>
        <v>Yes</v>
      </c>
      <c r="L142" s="140" t="str">
        <f>IF(('[1]Outside Edges'!G141+6.1)&gt;=(12.7+1),"Yes","No")</f>
        <v>Yes</v>
      </c>
      <c r="M142" s="33" t="str">
        <f>IF(('[1]Outside Edges'!H141+6.1)&gt;=(12.7+1),"Yes","No")</f>
        <v>Yes</v>
      </c>
      <c r="N142" s="33" t="str">
        <f>IF(('[1]Outside Edges'!I141+6.1)&gt;=(12.7+1),"Yes","No")</f>
        <v>Yes</v>
      </c>
      <c r="O142" s="33" t="str">
        <f>IF(('[1]Outside Edges'!J141+6.1)&gt;=(12.7+1),"Yes","No")</f>
        <v>Yes</v>
      </c>
      <c r="P142" s="33" t="str">
        <f>IF(('[1]Outside Edges'!K141+6.1)&gt;=(12.7+1),"Yes","No")</f>
        <v>Yes</v>
      </c>
      <c r="Q142" s="34" t="str">
        <f>IF(('[1]Outside Edges'!L141+6.1)&gt;=(12.7+1),"Yes","No")</f>
        <v>Yes</v>
      </c>
      <c r="R142" s="33" t="str">
        <f>IF(('[1]Outside Edges'!M141+6.1)&gt;=(12.7+1),"Yes","No")</f>
        <v>Yes</v>
      </c>
      <c r="S142" s="35" t="str">
        <f>IF(('[1]Outside Edges'!N141+6.1)&gt;=(12.7+1),"Yes","No")</f>
        <v>Yes</v>
      </c>
    </row>
    <row r="143" spans="1:19" ht="15.75" customHeight="1" thickBot="1" x14ac:dyDescent="0.3">
      <c r="A143" s="182" t="str">
        <f>IF('[1]Outside Edges'!$A142&lt;&gt;"",'[1]Outside Edges'!$A142,"")</f>
        <v>D140</v>
      </c>
      <c r="B143" s="140" t="str">
        <f>IF('[1]Outside Edges'!F142&gt;=(12.7+1),"Yes","No")</f>
        <v>Yes</v>
      </c>
      <c r="C143" s="140" t="str">
        <f>IF('[1]Outside Edges'!G142&gt;=(12.7+1),"Yes","No")</f>
        <v>Yes</v>
      </c>
      <c r="D143" s="33" t="str">
        <f>IF('[1]Outside Edges'!H142&gt;=(12.7+1),"Yes","No")</f>
        <v>Yes</v>
      </c>
      <c r="E143" s="33" t="str">
        <f>IF('[1]Outside Edges'!I142&gt;=(12.7+1),"Yes","No")</f>
        <v>Yes</v>
      </c>
      <c r="F143" s="33" t="str">
        <f>IF('[1]Outside Edges'!J142&gt;=(12.7+1),"Yes","No")</f>
        <v>Yes</v>
      </c>
      <c r="G143" s="33" t="str">
        <f>IF('[1]Outside Edges'!K142&gt;=(12.7+1),"Yes","No")</f>
        <v>Yes</v>
      </c>
      <c r="H143" s="34" t="str">
        <f>IF('[1]Outside Edges'!L142&gt;=(12.7+1),"Yes","No")</f>
        <v>Yes</v>
      </c>
      <c r="I143" s="34" t="str">
        <f>IF('[1]Outside Edges'!M142&gt;=(12.7+1),"Yes","No")</f>
        <v>Yes</v>
      </c>
      <c r="J143" s="34" t="str">
        <f>IF('[1]Outside Edges'!N142&gt;=(12.7+1),"Yes","No")</f>
        <v>Yes</v>
      </c>
      <c r="K143" s="13" t="str">
        <f>IF(('[1]Outside Edges'!F142+6.1)&gt;=(12.7+1),"Yes","No")</f>
        <v>Yes</v>
      </c>
      <c r="L143" s="140" t="str">
        <f>IF(('[1]Outside Edges'!G142+6.1)&gt;=(12.7+1),"Yes","No")</f>
        <v>Yes</v>
      </c>
      <c r="M143" s="33" t="str">
        <f>IF(('[1]Outside Edges'!H142+6.1)&gt;=(12.7+1),"Yes","No")</f>
        <v>Yes</v>
      </c>
      <c r="N143" s="33" t="str">
        <f>IF(('[1]Outside Edges'!I142+6.1)&gt;=(12.7+1),"Yes","No")</f>
        <v>Yes</v>
      </c>
      <c r="O143" s="33" t="str">
        <f>IF(('[1]Outside Edges'!J142+6.1)&gt;=(12.7+1),"Yes","No")</f>
        <v>Yes</v>
      </c>
      <c r="P143" s="33" t="str">
        <f>IF(('[1]Outside Edges'!K142+6.1)&gt;=(12.7+1),"Yes","No")</f>
        <v>Yes</v>
      </c>
      <c r="Q143" s="34" t="str">
        <f>IF(('[1]Outside Edges'!L142+6.1)&gt;=(12.7+1),"Yes","No")</f>
        <v>Yes</v>
      </c>
      <c r="R143" s="33" t="str">
        <f>IF(('[1]Outside Edges'!M142+6.1)&gt;=(12.7+1),"Yes","No")</f>
        <v>Yes</v>
      </c>
      <c r="S143" s="35" t="str">
        <f>IF(('[1]Outside Edges'!N142+6.1)&gt;=(12.7+1),"Yes","No")</f>
        <v>Yes</v>
      </c>
    </row>
    <row r="144" spans="1:19" ht="15.75" customHeight="1" thickBot="1" x14ac:dyDescent="0.3">
      <c r="A144" s="31" t="str">
        <f>IF('[1]Outside Edges'!$A143&lt;&gt;"",'[1]Outside Edges'!$A143,"")</f>
        <v>D141</v>
      </c>
      <c r="B144" s="140" t="str">
        <f>IF('[1]Outside Edges'!F143&gt;=(12.7+1),"Yes","No")</f>
        <v>No</v>
      </c>
      <c r="C144" s="140" t="str">
        <f>IF('[1]Outside Edges'!G143&gt;=(12.7+1),"Yes","No")</f>
        <v>Yes</v>
      </c>
      <c r="D144" s="33" t="str">
        <f>IF('[1]Outside Edges'!H143&gt;=(12.7+1),"Yes","No")</f>
        <v>Yes</v>
      </c>
      <c r="E144" s="33" t="str">
        <f>IF('[1]Outside Edges'!I143&gt;=(12.7+1),"Yes","No")</f>
        <v>Yes</v>
      </c>
      <c r="F144" s="33" t="str">
        <f>IF('[1]Outside Edges'!J143&gt;=(12.7+1),"Yes","No")</f>
        <v>Yes</v>
      </c>
      <c r="G144" s="33" t="str">
        <f>IF('[1]Outside Edges'!K143&gt;=(12.7+1),"Yes","No")</f>
        <v>Yes</v>
      </c>
      <c r="H144" s="34" t="str">
        <f>IF('[1]Outside Edges'!L143&gt;=(12.7+1),"Yes","No")</f>
        <v>Yes</v>
      </c>
      <c r="I144" s="34" t="str">
        <f>IF('[1]Outside Edges'!M143&gt;=(12.7+1),"Yes","No")</f>
        <v>Yes</v>
      </c>
      <c r="J144" s="34" t="str">
        <f>IF('[1]Outside Edges'!N143&gt;=(12.7+1),"Yes","No")</f>
        <v>Yes</v>
      </c>
      <c r="K144" s="13" t="str">
        <f>IF(('[1]Outside Edges'!F143+6.1)&gt;=(12.7+1),"Yes","No")</f>
        <v>Yes</v>
      </c>
      <c r="L144" s="140" t="str">
        <f>IF(('[1]Outside Edges'!G143+6.1)&gt;=(12.7+1),"Yes","No")</f>
        <v>Yes</v>
      </c>
      <c r="M144" s="33" t="str">
        <f>IF(('[1]Outside Edges'!H143+6.1)&gt;=(12.7+1),"Yes","No")</f>
        <v>Yes</v>
      </c>
      <c r="N144" s="33" t="str">
        <f>IF(('[1]Outside Edges'!I143+6.1)&gt;=(12.7+1),"Yes","No")</f>
        <v>Yes</v>
      </c>
      <c r="O144" s="33" t="str">
        <f>IF(('[1]Outside Edges'!J143+6.1)&gt;=(12.7+1),"Yes","No")</f>
        <v>Yes</v>
      </c>
      <c r="P144" s="33" t="str">
        <f>IF(('[1]Outside Edges'!K143+6.1)&gt;=(12.7+1),"Yes","No")</f>
        <v>Yes</v>
      </c>
      <c r="Q144" s="34" t="str">
        <f>IF(('[1]Outside Edges'!L143+6.1)&gt;=(12.7+1),"Yes","No")</f>
        <v>Yes</v>
      </c>
      <c r="R144" s="33" t="str">
        <f>IF(('[1]Outside Edges'!M143+6.1)&gt;=(12.7+1),"Yes","No")</f>
        <v>Yes</v>
      </c>
      <c r="S144" s="35" t="str">
        <f>IF(('[1]Outside Edges'!N143+6.1)&gt;=(12.7+1),"Yes","No")</f>
        <v>Yes</v>
      </c>
    </row>
    <row r="145" spans="1:19" ht="15.75" customHeight="1" thickBot="1" x14ac:dyDescent="0.3">
      <c r="A145" s="180" t="str">
        <f>IF('[1]Outside Edges'!$A144&lt;&gt;"",'[1]Outside Edges'!$A144,"")</f>
        <v>D142</v>
      </c>
      <c r="B145" s="140" t="str">
        <f>IF('[1]Outside Edges'!F144&gt;=(12.7+1),"Yes","No")</f>
        <v>No</v>
      </c>
      <c r="C145" s="140" t="str">
        <f>IF('[1]Outside Edges'!G144&gt;=(12.7+1),"Yes","No")</f>
        <v>No</v>
      </c>
      <c r="D145" s="33" t="str">
        <f>IF('[1]Outside Edges'!H144&gt;=(12.7+1),"Yes","No")</f>
        <v>No</v>
      </c>
      <c r="E145" s="33" t="str">
        <f>IF('[1]Outside Edges'!I144&gt;=(12.7+1),"Yes","No")</f>
        <v>Yes</v>
      </c>
      <c r="F145" s="33" t="str">
        <f>IF('[1]Outside Edges'!J144&gt;=(12.7+1),"Yes","No")</f>
        <v>Yes</v>
      </c>
      <c r="G145" s="33" t="str">
        <f>IF('[1]Outside Edges'!K144&gt;=(12.7+1),"Yes","No")</f>
        <v>Yes</v>
      </c>
      <c r="H145" s="34" t="str">
        <f>IF('[1]Outside Edges'!L144&gt;=(12.7+1),"Yes","No")</f>
        <v>Yes</v>
      </c>
      <c r="I145" s="34" t="str">
        <f>IF('[1]Outside Edges'!M144&gt;=(12.7+1),"Yes","No")</f>
        <v>Yes</v>
      </c>
      <c r="J145" s="34" t="str">
        <f>IF('[1]Outside Edges'!N144&gt;=(12.7+1),"Yes","No")</f>
        <v>Yes</v>
      </c>
      <c r="K145" s="13" t="str">
        <f>IF(('[1]Outside Edges'!F144+6.1)&gt;=(12.7+1),"Yes","No")</f>
        <v>Yes</v>
      </c>
      <c r="L145" s="140" t="str">
        <f>IF(('[1]Outside Edges'!G144+6.1)&gt;=(12.7+1),"Yes","No")</f>
        <v>Yes</v>
      </c>
      <c r="M145" s="33" t="str">
        <f>IF(('[1]Outside Edges'!H144+6.1)&gt;=(12.7+1),"Yes","No")</f>
        <v>Yes</v>
      </c>
      <c r="N145" s="33" t="str">
        <f>IF(('[1]Outside Edges'!I144+6.1)&gt;=(12.7+1),"Yes","No")</f>
        <v>Yes</v>
      </c>
      <c r="O145" s="33" t="str">
        <f>IF(('[1]Outside Edges'!J144+6.1)&gt;=(12.7+1),"Yes","No")</f>
        <v>Yes</v>
      </c>
      <c r="P145" s="33" t="str">
        <f>IF(('[1]Outside Edges'!K144+6.1)&gt;=(12.7+1),"Yes","No")</f>
        <v>Yes</v>
      </c>
      <c r="Q145" s="34" t="str">
        <f>IF(('[1]Outside Edges'!L144+6.1)&gt;=(12.7+1),"Yes","No")</f>
        <v>Yes</v>
      </c>
      <c r="R145" s="33" t="str">
        <f>IF(('[1]Outside Edges'!M144+6.1)&gt;=(12.7+1),"Yes","No")</f>
        <v>Yes</v>
      </c>
      <c r="S145" s="35" t="str">
        <f>IF(('[1]Outside Edges'!N144+6.1)&gt;=(12.7+1),"Yes","No")</f>
        <v>Yes</v>
      </c>
    </row>
    <row r="146" spans="1:19" ht="15.75" customHeight="1" thickBot="1" x14ac:dyDescent="0.3">
      <c r="A146" s="31" t="str">
        <f>IF('[1]Outside Edges'!$A145&lt;&gt;"",'[1]Outside Edges'!$A145,"")</f>
        <v>D143</v>
      </c>
      <c r="B146" s="140" t="str">
        <f>IF('[1]Outside Edges'!F145&gt;=(12.7+1),"Yes","No")</f>
        <v>No</v>
      </c>
      <c r="C146" s="140" t="str">
        <f>IF('[1]Outside Edges'!G145&gt;=(12.7+1),"Yes","No")</f>
        <v>Yes</v>
      </c>
      <c r="D146" s="33" t="str">
        <f>IF('[1]Outside Edges'!H145&gt;=(12.7+1),"Yes","No")</f>
        <v>Yes</v>
      </c>
      <c r="E146" s="33" t="str">
        <f>IF('[1]Outside Edges'!I145&gt;=(12.7+1),"Yes","No")</f>
        <v>Yes</v>
      </c>
      <c r="F146" s="33" t="str">
        <f>IF('[1]Outside Edges'!J145&gt;=(12.7+1),"Yes","No")</f>
        <v>Yes</v>
      </c>
      <c r="G146" s="33" t="str">
        <f>IF('[1]Outside Edges'!K145&gt;=(12.7+1),"Yes","No")</f>
        <v>Yes</v>
      </c>
      <c r="H146" s="34" t="str">
        <f>IF('[1]Outside Edges'!L145&gt;=(12.7+1),"Yes","No")</f>
        <v>Yes</v>
      </c>
      <c r="I146" s="34" t="str">
        <f>IF('[1]Outside Edges'!M145&gt;=(12.7+1),"Yes","No")</f>
        <v>Yes</v>
      </c>
      <c r="J146" s="34" t="str">
        <f>IF('[1]Outside Edges'!N145&gt;=(12.7+1),"Yes","No")</f>
        <v>Yes</v>
      </c>
      <c r="K146" s="13" t="str">
        <f>IF(('[1]Outside Edges'!F145+6.1)&gt;=(12.7+1),"Yes","No")</f>
        <v>Yes</v>
      </c>
      <c r="L146" s="140" t="str">
        <f>IF(('[1]Outside Edges'!G145+6.1)&gt;=(12.7+1),"Yes","No")</f>
        <v>Yes</v>
      </c>
      <c r="M146" s="33" t="str">
        <f>IF(('[1]Outside Edges'!H145+6.1)&gt;=(12.7+1),"Yes","No")</f>
        <v>Yes</v>
      </c>
      <c r="N146" s="33" t="str">
        <f>IF(('[1]Outside Edges'!I145+6.1)&gt;=(12.7+1),"Yes","No")</f>
        <v>Yes</v>
      </c>
      <c r="O146" s="33" t="str">
        <f>IF(('[1]Outside Edges'!J145+6.1)&gt;=(12.7+1),"Yes","No")</f>
        <v>Yes</v>
      </c>
      <c r="P146" s="33" t="str">
        <f>IF(('[1]Outside Edges'!K145+6.1)&gt;=(12.7+1),"Yes","No")</f>
        <v>Yes</v>
      </c>
      <c r="Q146" s="34" t="str">
        <f>IF(('[1]Outside Edges'!L145+6.1)&gt;=(12.7+1),"Yes","No")</f>
        <v>Yes</v>
      </c>
      <c r="R146" s="33" t="str">
        <f>IF(('[1]Outside Edges'!M145+6.1)&gt;=(12.7+1),"Yes","No")</f>
        <v>Yes</v>
      </c>
      <c r="S146" s="35" t="str">
        <f>IF(('[1]Outside Edges'!N145+6.1)&gt;=(12.7+1),"Yes","No")</f>
        <v>Yes</v>
      </c>
    </row>
    <row r="147" spans="1:19" ht="15.75" customHeight="1" thickBot="1" x14ac:dyDescent="0.3">
      <c r="A147" s="181" t="str">
        <f>IF('[1]Outside Edges'!$A146&lt;&gt;"",'[1]Outside Edges'!$A146,"")</f>
        <v>D144</v>
      </c>
      <c r="B147" s="140" t="str">
        <f>IF('[1]Outside Edges'!F146&gt;=(12.7+1),"Yes","No")</f>
        <v>No</v>
      </c>
      <c r="C147" s="140" t="str">
        <f>IF('[1]Outside Edges'!G146&gt;=(12.7+1),"Yes","No")</f>
        <v>No</v>
      </c>
      <c r="D147" s="33" t="str">
        <f>IF('[1]Outside Edges'!H146&gt;=(12.7+1),"Yes","No")</f>
        <v>No</v>
      </c>
      <c r="E147" s="33" t="str">
        <f>IF('[1]Outside Edges'!I146&gt;=(12.7+1),"Yes","No")</f>
        <v>No</v>
      </c>
      <c r="F147" s="33" t="str">
        <f>IF('[1]Outside Edges'!J146&gt;=(12.7+1),"Yes","No")</f>
        <v>No</v>
      </c>
      <c r="G147" s="33" t="str">
        <f>IF('[1]Outside Edges'!K146&gt;=(12.7+1),"Yes","No")</f>
        <v>No</v>
      </c>
      <c r="H147" s="34" t="str">
        <f>IF('[1]Outside Edges'!L146&gt;=(12.7+1),"Yes","No")</f>
        <v>No</v>
      </c>
      <c r="I147" s="34" t="str">
        <f>IF('[1]Outside Edges'!M146&gt;=(12.7+1),"Yes","No")</f>
        <v>No</v>
      </c>
      <c r="J147" s="34" t="str">
        <f>IF('[1]Outside Edges'!N146&gt;=(12.7+1),"Yes","No")</f>
        <v>No</v>
      </c>
      <c r="K147" s="13" t="str">
        <f>IF(('[1]Outside Edges'!F146+6.1)&gt;=(12.7+1),"Yes","No")</f>
        <v>Yes</v>
      </c>
      <c r="L147" s="140" t="str">
        <f>IF(('[1]Outside Edges'!G146+6.1)&gt;=(12.7+1),"Yes","No")</f>
        <v>No</v>
      </c>
      <c r="M147" s="33" t="str">
        <f>IF(('[1]Outside Edges'!H146+6.1)&gt;=(12.7+1),"Yes","No")</f>
        <v>No</v>
      </c>
      <c r="N147" s="33" t="str">
        <f>IF(('[1]Outside Edges'!I146+6.1)&gt;=(12.7+1),"Yes","No")</f>
        <v>No</v>
      </c>
      <c r="O147" s="33" t="str">
        <f>IF(('[1]Outside Edges'!J146+6.1)&gt;=(12.7+1),"Yes","No")</f>
        <v>No</v>
      </c>
      <c r="P147" s="33" t="str">
        <f>IF(('[1]Outside Edges'!K146+6.1)&gt;=(12.7+1),"Yes","No")</f>
        <v>No</v>
      </c>
      <c r="Q147" s="34" t="str">
        <f>IF(('[1]Outside Edges'!L146+6.1)&gt;=(12.7+1),"Yes","No")</f>
        <v>No</v>
      </c>
      <c r="R147" s="33" t="str">
        <f>IF(('[1]Outside Edges'!M146+6.1)&gt;=(12.7+1),"Yes","No")</f>
        <v>No</v>
      </c>
      <c r="S147" s="35" t="str">
        <f>IF(('[1]Outside Edges'!N146+6.1)&gt;=(12.7+1),"Yes","No")</f>
        <v>No</v>
      </c>
    </row>
    <row r="148" spans="1:19" ht="15.75" customHeight="1" thickBot="1" x14ac:dyDescent="0.3">
      <c r="A148" s="31" t="str">
        <f>IF('[1]Outside Edges'!$A147&lt;&gt;"",'[1]Outside Edges'!$A147,"")</f>
        <v>D145</v>
      </c>
      <c r="B148" s="140" t="str">
        <f>IF('[1]Outside Edges'!F147&gt;=(12.7+1),"Yes","No")</f>
        <v>Yes</v>
      </c>
      <c r="C148" s="140" t="str">
        <f>IF('[1]Outside Edges'!G147&gt;=(12.7+1),"Yes","No")</f>
        <v>Yes</v>
      </c>
      <c r="D148" s="33" t="str">
        <f>IF('[1]Outside Edges'!H147&gt;=(12.7+1),"Yes","No")</f>
        <v>Yes</v>
      </c>
      <c r="E148" s="33" t="str">
        <f>IF('[1]Outside Edges'!I147&gt;=(12.7+1),"Yes","No")</f>
        <v>Yes</v>
      </c>
      <c r="F148" s="33" t="str">
        <f>IF('[1]Outside Edges'!J147&gt;=(12.7+1),"Yes","No")</f>
        <v>Yes</v>
      </c>
      <c r="G148" s="33" t="str">
        <f>IF('[1]Outside Edges'!K147&gt;=(12.7+1),"Yes","No")</f>
        <v>Yes</v>
      </c>
      <c r="H148" s="34" t="str">
        <f>IF('[1]Outside Edges'!L147&gt;=(12.7+1),"Yes","No")</f>
        <v>Yes</v>
      </c>
      <c r="I148" s="34" t="str">
        <f>IF('[1]Outside Edges'!M147&gt;=(12.7+1),"Yes","No")</f>
        <v>Yes</v>
      </c>
      <c r="J148" s="34" t="str">
        <f>IF('[1]Outside Edges'!N147&gt;=(12.7+1),"Yes","No")</f>
        <v>Yes</v>
      </c>
      <c r="K148" s="13" t="str">
        <f>IF(('[1]Outside Edges'!F147+6.1)&gt;=(12.7+1),"Yes","No")</f>
        <v>Yes</v>
      </c>
      <c r="L148" s="140" t="str">
        <f>IF(('[1]Outside Edges'!G147+6.1)&gt;=(12.7+1),"Yes","No")</f>
        <v>Yes</v>
      </c>
      <c r="M148" s="33" t="str">
        <f>IF(('[1]Outside Edges'!H147+6.1)&gt;=(12.7+1),"Yes","No")</f>
        <v>Yes</v>
      </c>
      <c r="N148" s="33" t="str">
        <f>IF(('[1]Outside Edges'!I147+6.1)&gt;=(12.7+1),"Yes","No")</f>
        <v>Yes</v>
      </c>
      <c r="O148" s="33" t="str">
        <f>IF(('[1]Outside Edges'!J147+6.1)&gt;=(12.7+1),"Yes","No")</f>
        <v>Yes</v>
      </c>
      <c r="P148" s="33" t="str">
        <f>IF(('[1]Outside Edges'!K147+6.1)&gt;=(12.7+1),"Yes","No")</f>
        <v>Yes</v>
      </c>
      <c r="Q148" s="34" t="str">
        <f>IF(('[1]Outside Edges'!L147+6.1)&gt;=(12.7+1),"Yes","No")</f>
        <v>Yes</v>
      </c>
      <c r="R148" s="33" t="str">
        <f>IF(('[1]Outside Edges'!M147+6.1)&gt;=(12.7+1),"Yes","No")</f>
        <v>Yes</v>
      </c>
      <c r="S148" s="35" t="str">
        <f>IF(('[1]Outside Edges'!N147+6.1)&gt;=(12.7+1),"Yes","No")</f>
        <v>Yes</v>
      </c>
    </row>
    <row r="149" spans="1:19" ht="15.75" customHeight="1" thickBot="1" x14ac:dyDescent="0.3">
      <c r="A149" s="30" t="str">
        <f>IF('[1]Outside Edges'!$A148&lt;&gt;"",'[1]Outside Edges'!$A148,"")</f>
        <v>D146</v>
      </c>
      <c r="B149" s="140" t="str">
        <f>IF('[1]Outside Edges'!F148&gt;=(12.7+1),"Yes","No")</f>
        <v>Yes</v>
      </c>
      <c r="C149" s="140" t="str">
        <f>IF('[1]Outside Edges'!G148&gt;=(12.7+1),"Yes","No")</f>
        <v>Yes</v>
      </c>
      <c r="D149" s="33" t="str">
        <f>IF('[1]Outside Edges'!H148&gt;=(12.7+1),"Yes","No")</f>
        <v>Yes</v>
      </c>
      <c r="E149" s="33" t="str">
        <f>IF('[1]Outside Edges'!I148&gt;=(12.7+1),"Yes","No")</f>
        <v>Yes</v>
      </c>
      <c r="F149" s="33" t="str">
        <f>IF('[1]Outside Edges'!J148&gt;=(12.7+1),"Yes","No")</f>
        <v>Yes</v>
      </c>
      <c r="G149" s="33" t="str">
        <f>IF('[1]Outside Edges'!K148&gt;=(12.7+1),"Yes","No")</f>
        <v>Yes</v>
      </c>
      <c r="H149" s="34" t="str">
        <f>IF('[1]Outside Edges'!L148&gt;=(12.7+1),"Yes","No")</f>
        <v>Yes</v>
      </c>
      <c r="I149" s="34" t="str">
        <f>IF('[1]Outside Edges'!M148&gt;=(12.7+1),"Yes","No")</f>
        <v>Yes</v>
      </c>
      <c r="J149" s="34" t="str">
        <f>IF('[1]Outside Edges'!N148&gt;=(12.7+1),"Yes","No")</f>
        <v>Yes</v>
      </c>
      <c r="K149" s="13" t="str">
        <f>IF(('[1]Outside Edges'!F148+6.1)&gt;=(12.7+1),"Yes","No")</f>
        <v>Yes</v>
      </c>
      <c r="L149" s="140" t="str">
        <f>IF(('[1]Outside Edges'!G148+6.1)&gt;=(12.7+1),"Yes","No")</f>
        <v>Yes</v>
      </c>
      <c r="M149" s="33" t="str">
        <f>IF(('[1]Outside Edges'!H148+6.1)&gt;=(12.7+1),"Yes","No")</f>
        <v>Yes</v>
      </c>
      <c r="N149" s="33" t="str">
        <f>IF(('[1]Outside Edges'!I148+6.1)&gt;=(12.7+1),"Yes","No")</f>
        <v>Yes</v>
      </c>
      <c r="O149" s="33" t="str">
        <f>IF(('[1]Outside Edges'!J148+6.1)&gt;=(12.7+1),"Yes","No")</f>
        <v>Yes</v>
      </c>
      <c r="P149" s="33" t="str">
        <f>IF(('[1]Outside Edges'!K148+6.1)&gt;=(12.7+1),"Yes","No")</f>
        <v>Yes</v>
      </c>
      <c r="Q149" s="34" t="str">
        <f>IF(('[1]Outside Edges'!L148+6.1)&gt;=(12.7+1),"Yes","No")</f>
        <v>Yes</v>
      </c>
      <c r="R149" s="33" t="str">
        <f>IF(('[1]Outside Edges'!M148+6.1)&gt;=(12.7+1),"Yes","No")</f>
        <v>Yes</v>
      </c>
      <c r="S149" s="35" t="str">
        <f>IF(('[1]Outside Edges'!N148+6.1)&gt;=(12.7+1),"Yes","No")</f>
        <v>Yes</v>
      </c>
    </row>
    <row r="150" spans="1:19" ht="15.75" customHeight="1" thickBot="1" x14ac:dyDescent="0.3">
      <c r="A150" s="31" t="str">
        <f>IF('[1]Outside Edges'!$A149&lt;&gt;"",'[1]Outside Edges'!$A149,"")</f>
        <v>D147</v>
      </c>
      <c r="B150" s="140" t="str">
        <f>IF('[1]Outside Edges'!F149&gt;=(12.7+1),"Yes","No")</f>
        <v>Yes</v>
      </c>
      <c r="C150" s="140" t="str">
        <f>IF('[1]Outside Edges'!G149&gt;=(12.7+1),"Yes","No")</f>
        <v>Yes</v>
      </c>
      <c r="D150" s="33" t="str">
        <f>IF('[1]Outside Edges'!H149&gt;=(12.7+1),"Yes","No")</f>
        <v>Yes</v>
      </c>
      <c r="E150" s="33" t="str">
        <f>IF('[1]Outside Edges'!I149&gt;=(12.7+1),"Yes","No")</f>
        <v>Yes</v>
      </c>
      <c r="F150" s="33" t="str">
        <f>IF('[1]Outside Edges'!J149&gt;=(12.7+1),"Yes","No")</f>
        <v>Yes</v>
      </c>
      <c r="G150" s="33" t="str">
        <f>IF('[1]Outside Edges'!K149&gt;=(12.7+1),"Yes","No")</f>
        <v>Yes</v>
      </c>
      <c r="H150" s="34" t="str">
        <f>IF('[1]Outside Edges'!L149&gt;=(12.7+1),"Yes","No")</f>
        <v>Yes</v>
      </c>
      <c r="I150" s="34" t="str">
        <f>IF('[1]Outside Edges'!M149&gt;=(12.7+1),"Yes","No")</f>
        <v>Yes</v>
      </c>
      <c r="J150" s="34" t="str">
        <f>IF('[1]Outside Edges'!N149&gt;=(12.7+1),"Yes","No")</f>
        <v>Yes</v>
      </c>
      <c r="K150" s="13" t="str">
        <f>IF(('[1]Outside Edges'!F149+6.1)&gt;=(12.7+1),"Yes","No")</f>
        <v>Yes</v>
      </c>
      <c r="L150" s="140" t="str">
        <f>IF(('[1]Outside Edges'!G149+6.1)&gt;=(12.7+1),"Yes","No")</f>
        <v>Yes</v>
      </c>
      <c r="M150" s="33" t="str">
        <f>IF(('[1]Outside Edges'!H149+6.1)&gt;=(12.7+1),"Yes","No")</f>
        <v>Yes</v>
      </c>
      <c r="N150" s="33" t="str">
        <f>IF(('[1]Outside Edges'!I149+6.1)&gt;=(12.7+1),"Yes","No")</f>
        <v>Yes</v>
      </c>
      <c r="O150" s="33" t="str">
        <f>IF(('[1]Outside Edges'!J149+6.1)&gt;=(12.7+1),"Yes","No")</f>
        <v>Yes</v>
      </c>
      <c r="P150" s="33" t="str">
        <f>IF(('[1]Outside Edges'!K149+6.1)&gt;=(12.7+1),"Yes","No")</f>
        <v>Yes</v>
      </c>
      <c r="Q150" s="34" t="str">
        <f>IF(('[1]Outside Edges'!L149+6.1)&gt;=(12.7+1),"Yes","No")</f>
        <v>Yes</v>
      </c>
      <c r="R150" s="33" t="str">
        <f>IF(('[1]Outside Edges'!M149+6.1)&gt;=(12.7+1),"Yes","No")</f>
        <v>Yes</v>
      </c>
      <c r="S150" s="35" t="str">
        <f>IF(('[1]Outside Edges'!N149+6.1)&gt;=(12.7+1),"Yes","No")</f>
        <v>Yes</v>
      </c>
    </row>
    <row r="151" spans="1:19" ht="15.75" customHeight="1" thickBot="1" x14ac:dyDescent="0.3">
      <c r="A151" s="30" t="str">
        <f>IF('[1]Outside Edges'!$A150&lt;&gt;"",'[1]Outside Edges'!$A150,"")</f>
        <v>D148</v>
      </c>
      <c r="B151" s="140" t="str">
        <f>IF('[1]Outside Edges'!F150&gt;=(12.7+1),"Yes","No")</f>
        <v>Yes</v>
      </c>
      <c r="C151" s="140" t="str">
        <f>IF('[1]Outside Edges'!G150&gt;=(12.7+1),"Yes","No")</f>
        <v>Yes</v>
      </c>
      <c r="D151" s="33" t="str">
        <f>IF('[1]Outside Edges'!H150&gt;=(12.7+1),"Yes","No")</f>
        <v>Yes</v>
      </c>
      <c r="E151" s="33" t="str">
        <f>IF('[1]Outside Edges'!I150&gt;=(12.7+1),"Yes","No")</f>
        <v>Yes</v>
      </c>
      <c r="F151" s="33" t="str">
        <f>IF('[1]Outside Edges'!J150&gt;=(12.7+1),"Yes","No")</f>
        <v>Yes</v>
      </c>
      <c r="G151" s="33" t="str">
        <f>IF('[1]Outside Edges'!K150&gt;=(12.7+1),"Yes","No")</f>
        <v>Yes</v>
      </c>
      <c r="H151" s="34" t="str">
        <f>IF('[1]Outside Edges'!L150&gt;=(12.7+1),"Yes","No")</f>
        <v>Yes</v>
      </c>
      <c r="I151" s="34" t="str">
        <f>IF('[1]Outside Edges'!M150&gt;=(12.7+1),"Yes","No")</f>
        <v>Yes</v>
      </c>
      <c r="J151" s="34" t="str">
        <f>IF('[1]Outside Edges'!N150&gt;=(12.7+1),"Yes","No")</f>
        <v>Yes</v>
      </c>
      <c r="K151" s="13" t="str">
        <f>IF(('[1]Outside Edges'!F150+6.1)&gt;=(12.7+1),"Yes","No")</f>
        <v>Yes</v>
      </c>
      <c r="L151" s="140" t="str">
        <f>IF(('[1]Outside Edges'!G150+6.1)&gt;=(12.7+1),"Yes","No")</f>
        <v>Yes</v>
      </c>
      <c r="M151" s="33" t="str">
        <f>IF(('[1]Outside Edges'!H150+6.1)&gt;=(12.7+1),"Yes","No")</f>
        <v>Yes</v>
      </c>
      <c r="N151" s="33" t="str">
        <f>IF(('[1]Outside Edges'!I150+6.1)&gt;=(12.7+1),"Yes","No")</f>
        <v>Yes</v>
      </c>
      <c r="O151" s="33" t="str">
        <f>IF(('[1]Outside Edges'!J150+6.1)&gt;=(12.7+1),"Yes","No")</f>
        <v>Yes</v>
      </c>
      <c r="P151" s="33" t="str">
        <f>IF(('[1]Outside Edges'!K150+6.1)&gt;=(12.7+1),"Yes","No")</f>
        <v>Yes</v>
      </c>
      <c r="Q151" s="34" t="str">
        <f>IF(('[1]Outside Edges'!L150+6.1)&gt;=(12.7+1),"Yes","No")</f>
        <v>Yes</v>
      </c>
      <c r="R151" s="33" t="str">
        <f>IF(('[1]Outside Edges'!M150+6.1)&gt;=(12.7+1),"Yes","No")</f>
        <v>Yes</v>
      </c>
      <c r="S151" s="35" t="str">
        <f>IF(('[1]Outside Edges'!N150+6.1)&gt;=(12.7+1),"Yes","No")</f>
        <v>Yes</v>
      </c>
    </row>
    <row r="152" spans="1:19" ht="15.75" customHeight="1" thickBot="1" x14ac:dyDescent="0.3">
      <c r="A152" s="31" t="str">
        <f>IF('[1]Outside Edges'!$A151&lt;&gt;"",'[1]Outside Edges'!$A151,"")</f>
        <v>D149</v>
      </c>
      <c r="B152" s="140" t="str">
        <f>IF('[1]Outside Edges'!F151&gt;=(12.7+1),"Yes","No")</f>
        <v>No</v>
      </c>
      <c r="C152" s="140" t="str">
        <f>IF('[1]Outside Edges'!G151&gt;=(12.7+1),"Yes","No")</f>
        <v>Yes</v>
      </c>
      <c r="D152" s="33" t="str">
        <f>IF('[1]Outside Edges'!H151&gt;=(12.7+1),"Yes","No")</f>
        <v>Yes</v>
      </c>
      <c r="E152" s="33" t="str">
        <f>IF('[1]Outside Edges'!I151&gt;=(12.7+1),"Yes","No")</f>
        <v>Yes</v>
      </c>
      <c r="F152" s="33" t="str">
        <f>IF('[1]Outside Edges'!J151&gt;=(12.7+1),"Yes","No")</f>
        <v>Yes</v>
      </c>
      <c r="G152" s="33" t="str">
        <f>IF('[1]Outside Edges'!K151&gt;=(12.7+1),"Yes","No")</f>
        <v>Yes</v>
      </c>
      <c r="H152" s="34" t="str">
        <f>IF('[1]Outside Edges'!L151&gt;=(12.7+1),"Yes","No")</f>
        <v>Yes</v>
      </c>
      <c r="I152" s="34" t="str">
        <f>IF('[1]Outside Edges'!M151&gt;=(12.7+1),"Yes","No")</f>
        <v>Yes</v>
      </c>
      <c r="J152" s="34" t="str">
        <f>IF('[1]Outside Edges'!N151&gt;=(12.7+1),"Yes","No")</f>
        <v>Yes</v>
      </c>
      <c r="K152" s="13" t="str">
        <f>IF(('[1]Outside Edges'!F151+6.1)&gt;=(12.7+1),"Yes","No")</f>
        <v>Yes</v>
      </c>
      <c r="L152" s="140" t="str">
        <f>IF(('[1]Outside Edges'!G151+6.1)&gt;=(12.7+1),"Yes","No")</f>
        <v>Yes</v>
      </c>
      <c r="M152" s="33" t="str">
        <f>IF(('[1]Outside Edges'!H151+6.1)&gt;=(12.7+1),"Yes","No")</f>
        <v>Yes</v>
      </c>
      <c r="N152" s="33" t="str">
        <f>IF(('[1]Outside Edges'!I151+6.1)&gt;=(12.7+1),"Yes","No")</f>
        <v>Yes</v>
      </c>
      <c r="O152" s="33" t="str">
        <f>IF(('[1]Outside Edges'!J151+6.1)&gt;=(12.7+1),"Yes","No")</f>
        <v>Yes</v>
      </c>
      <c r="P152" s="33" t="str">
        <f>IF(('[1]Outside Edges'!K151+6.1)&gt;=(12.7+1),"Yes","No")</f>
        <v>Yes</v>
      </c>
      <c r="Q152" s="34" t="str">
        <f>IF(('[1]Outside Edges'!L151+6.1)&gt;=(12.7+1),"Yes","No")</f>
        <v>Yes</v>
      </c>
      <c r="R152" s="33" t="str">
        <f>IF(('[1]Outside Edges'!M151+6.1)&gt;=(12.7+1),"Yes","No")</f>
        <v>Yes</v>
      </c>
      <c r="S152" s="35" t="str">
        <f>IF(('[1]Outside Edges'!N151+6.1)&gt;=(12.7+1),"Yes","No")</f>
        <v>Yes</v>
      </c>
    </row>
    <row r="153" spans="1:19" ht="15.75" customHeight="1" thickBot="1" x14ac:dyDescent="0.3">
      <c r="A153" s="180" t="str">
        <f>IF('[1]Outside Edges'!$A152&lt;&gt;"",'[1]Outside Edges'!$A152,"")</f>
        <v>D150</v>
      </c>
      <c r="B153" s="140" t="str">
        <f>IF('[1]Outside Edges'!F152&gt;=(12.7+1),"Yes","No")</f>
        <v>No</v>
      </c>
      <c r="C153" s="140" t="str">
        <f>IF('[1]Outside Edges'!G152&gt;=(12.7+1),"Yes","No")</f>
        <v>No</v>
      </c>
      <c r="D153" s="33" t="str">
        <f>IF('[1]Outside Edges'!H152&gt;=(12.7+1),"Yes","No")</f>
        <v>No</v>
      </c>
      <c r="E153" s="33" t="str">
        <f>IF('[1]Outside Edges'!I152&gt;=(12.7+1),"Yes","No")</f>
        <v>Yes</v>
      </c>
      <c r="F153" s="33" t="str">
        <f>IF('[1]Outside Edges'!J152&gt;=(12.7+1),"Yes","No")</f>
        <v>Yes</v>
      </c>
      <c r="G153" s="33" t="str">
        <f>IF('[1]Outside Edges'!K152&gt;=(12.7+1),"Yes","No")</f>
        <v>Yes</v>
      </c>
      <c r="H153" s="34" t="str">
        <f>IF('[1]Outside Edges'!L152&gt;=(12.7+1),"Yes","No")</f>
        <v>Yes</v>
      </c>
      <c r="I153" s="34" t="str">
        <f>IF('[1]Outside Edges'!M152&gt;=(12.7+1),"Yes","No")</f>
        <v>Yes</v>
      </c>
      <c r="J153" s="34" t="str">
        <f>IF('[1]Outside Edges'!N152&gt;=(12.7+1),"Yes","No")</f>
        <v>Yes</v>
      </c>
      <c r="K153" s="13" t="str">
        <f>IF(('[1]Outside Edges'!F152+6.1)&gt;=(12.7+1),"Yes","No")</f>
        <v>Yes</v>
      </c>
      <c r="L153" s="140" t="str">
        <f>IF(('[1]Outside Edges'!G152+6.1)&gt;=(12.7+1),"Yes","No")</f>
        <v>Yes</v>
      </c>
      <c r="M153" s="33" t="str">
        <f>IF(('[1]Outside Edges'!H152+6.1)&gt;=(12.7+1),"Yes","No")</f>
        <v>Yes</v>
      </c>
      <c r="N153" s="33" t="str">
        <f>IF(('[1]Outside Edges'!I152+6.1)&gt;=(12.7+1),"Yes","No")</f>
        <v>Yes</v>
      </c>
      <c r="O153" s="33" t="str">
        <f>IF(('[1]Outside Edges'!J152+6.1)&gt;=(12.7+1),"Yes","No")</f>
        <v>Yes</v>
      </c>
      <c r="P153" s="33" t="str">
        <f>IF(('[1]Outside Edges'!K152+6.1)&gt;=(12.7+1),"Yes","No")</f>
        <v>Yes</v>
      </c>
      <c r="Q153" s="34" t="str">
        <f>IF(('[1]Outside Edges'!L152+6.1)&gt;=(12.7+1),"Yes","No")</f>
        <v>Yes</v>
      </c>
      <c r="R153" s="33" t="str">
        <f>IF(('[1]Outside Edges'!M152+6.1)&gt;=(12.7+1),"Yes","No")</f>
        <v>Yes</v>
      </c>
      <c r="S153" s="35" t="str">
        <f>IF(('[1]Outside Edges'!N152+6.1)&gt;=(12.7+1),"Yes","No")</f>
        <v>Yes</v>
      </c>
    </row>
    <row r="154" spans="1:19" ht="15.75" customHeight="1" thickBot="1" x14ac:dyDescent="0.3">
      <c r="A154" s="31" t="str">
        <f>IF('[1]Outside Edges'!$A153&lt;&gt;"",'[1]Outside Edges'!$A153,"")</f>
        <v>D151</v>
      </c>
      <c r="B154" s="140" t="str">
        <f>IF('[1]Outside Edges'!F153&gt;=(12.7+1),"Yes","No")</f>
        <v>No</v>
      </c>
      <c r="C154" s="140" t="str">
        <f>IF('[1]Outside Edges'!G153&gt;=(12.7+1),"Yes","No")</f>
        <v>Yes</v>
      </c>
      <c r="D154" s="33" t="str">
        <f>IF('[1]Outside Edges'!H153&gt;=(12.7+1),"Yes","No")</f>
        <v>Yes</v>
      </c>
      <c r="E154" s="33" t="str">
        <f>IF('[1]Outside Edges'!I153&gt;=(12.7+1),"Yes","No")</f>
        <v>Yes</v>
      </c>
      <c r="F154" s="33" t="str">
        <f>IF('[1]Outside Edges'!J153&gt;=(12.7+1),"Yes","No")</f>
        <v>Yes</v>
      </c>
      <c r="G154" s="33" t="str">
        <f>IF('[1]Outside Edges'!K153&gt;=(12.7+1),"Yes","No")</f>
        <v>Yes</v>
      </c>
      <c r="H154" s="34" t="str">
        <f>IF('[1]Outside Edges'!L153&gt;=(12.7+1),"Yes","No")</f>
        <v>Yes</v>
      </c>
      <c r="I154" s="34" t="str">
        <f>IF('[1]Outside Edges'!M153&gt;=(12.7+1),"Yes","No")</f>
        <v>Yes</v>
      </c>
      <c r="J154" s="34" t="str">
        <f>IF('[1]Outside Edges'!N153&gt;=(12.7+1),"Yes","No")</f>
        <v>Yes</v>
      </c>
      <c r="K154" s="13" t="str">
        <f>IF(('[1]Outside Edges'!F153+6.1)&gt;=(12.7+1),"Yes","No")</f>
        <v>Yes</v>
      </c>
      <c r="L154" s="140" t="str">
        <f>IF(('[1]Outside Edges'!G153+6.1)&gt;=(12.7+1),"Yes","No")</f>
        <v>Yes</v>
      </c>
      <c r="M154" s="33" t="str">
        <f>IF(('[1]Outside Edges'!H153+6.1)&gt;=(12.7+1),"Yes","No")</f>
        <v>Yes</v>
      </c>
      <c r="N154" s="33" t="str">
        <f>IF(('[1]Outside Edges'!I153+6.1)&gt;=(12.7+1),"Yes","No")</f>
        <v>Yes</v>
      </c>
      <c r="O154" s="33" t="str">
        <f>IF(('[1]Outside Edges'!J153+6.1)&gt;=(12.7+1),"Yes","No")</f>
        <v>Yes</v>
      </c>
      <c r="P154" s="33" t="str">
        <f>IF(('[1]Outside Edges'!K153+6.1)&gt;=(12.7+1),"Yes","No")</f>
        <v>Yes</v>
      </c>
      <c r="Q154" s="34" t="str">
        <f>IF(('[1]Outside Edges'!L153+6.1)&gt;=(12.7+1),"Yes","No")</f>
        <v>Yes</v>
      </c>
      <c r="R154" s="33" t="str">
        <f>IF(('[1]Outside Edges'!M153+6.1)&gt;=(12.7+1),"Yes","No")</f>
        <v>Yes</v>
      </c>
      <c r="S154" s="35" t="str">
        <f>IF(('[1]Outside Edges'!N153+6.1)&gt;=(12.7+1),"Yes","No")</f>
        <v>Yes</v>
      </c>
    </row>
    <row r="155" spans="1:19" ht="15.75" customHeight="1" thickBot="1" x14ac:dyDescent="0.3">
      <c r="A155" s="30" t="str">
        <f>IF('[1]Outside Edges'!$A154&lt;&gt;"",'[1]Outside Edges'!$A154,"")</f>
        <v>D152</v>
      </c>
      <c r="B155" s="140" t="str">
        <f>IF('[1]Outside Edges'!F154&gt;=(12.7+1),"Yes","No")</f>
        <v>No</v>
      </c>
      <c r="C155" s="140" t="str">
        <f>IF('[1]Outside Edges'!G154&gt;=(12.7+1),"Yes","No")</f>
        <v>No</v>
      </c>
      <c r="D155" s="33" t="str">
        <f>IF('[1]Outside Edges'!H154&gt;=(12.7+1),"Yes","No")</f>
        <v>No</v>
      </c>
      <c r="E155" s="33" t="str">
        <f>IF('[1]Outside Edges'!I154&gt;=(12.7+1),"Yes","No")</f>
        <v>No</v>
      </c>
      <c r="F155" s="33" t="str">
        <f>IF('[1]Outside Edges'!J154&gt;=(12.7+1),"Yes","No")</f>
        <v>No</v>
      </c>
      <c r="G155" s="33" t="str">
        <f>IF('[1]Outside Edges'!K154&gt;=(12.7+1),"Yes","No")</f>
        <v>No</v>
      </c>
      <c r="H155" s="34" t="str">
        <f>IF('[1]Outside Edges'!L154&gt;=(12.7+1),"Yes","No")</f>
        <v>No</v>
      </c>
      <c r="I155" s="34" t="str">
        <f>IF('[1]Outside Edges'!M154&gt;=(12.7+1),"Yes","No")</f>
        <v>No</v>
      </c>
      <c r="J155" s="34" t="str">
        <f>IF('[1]Outside Edges'!N154&gt;=(12.7+1),"Yes","No")</f>
        <v>No</v>
      </c>
      <c r="K155" s="13" t="str">
        <f>IF(('[1]Outside Edges'!F154+6.1)&gt;=(12.7+1),"Yes","No")</f>
        <v>No</v>
      </c>
      <c r="L155" s="140" t="str">
        <f>IF(('[1]Outside Edges'!G154+6.1)&gt;=(12.7+1),"Yes","No")</f>
        <v>Yes</v>
      </c>
      <c r="M155" s="33" t="str">
        <f>IF(('[1]Outside Edges'!H154+6.1)&gt;=(12.7+1),"Yes","No")</f>
        <v>Yes</v>
      </c>
      <c r="N155" s="33" t="str">
        <f>IF(('[1]Outside Edges'!I154+6.1)&gt;=(12.7+1),"Yes","No")</f>
        <v>Yes</v>
      </c>
      <c r="O155" s="33" t="str">
        <f>IF(('[1]Outside Edges'!J154+6.1)&gt;=(12.7+1),"Yes","No")</f>
        <v>Yes</v>
      </c>
      <c r="P155" s="33" t="str">
        <f>IF(('[1]Outside Edges'!K154+6.1)&gt;=(12.7+1),"Yes","No")</f>
        <v>Yes</v>
      </c>
      <c r="Q155" s="34" t="str">
        <f>IF(('[1]Outside Edges'!L154+6.1)&gt;=(12.7+1),"Yes","No")</f>
        <v>Yes</v>
      </c>
      <c r="R155" s="33" t="str">
        <f>IF(('[1]Outside Edges'!M154+6.1)&gt;=(12.7+1),"Yes","No")</f>
        <v>Yes</v>
      </c>
      <c r="S155" s="35" t="str">
        <f>IF(('[1]Outside Edges'!N154+6.1)&gt;=(12.7+1),"Yes","No")</f>
        <v>Yes</v>
      </c>
    </row>
    <row r="156" spans="1:19" ht="15.75" customHeight="1" thickBot="1" x14ac:dyDescent="0.3">
      <c r="A156" s="182" t="str">
        <f>IF('[1]Outside Edges'!$A155&lt;&gt;"",'[1]Outside Edges'!$A155,"")</f>
        <v>D153</v>
      </c>
      <c r="B156" s="140" t="str">
        <f>IF('[1]Outside Edges'!F155&gt;=(12.7+1),"Yes","No")</f>
        <v>No</v>
      </c>
      <c r="C156" s="140" t="str">
        <f>IF('[1]Outside Edges'!G155&gt;=(12.7+1),"Yes","No")</f>
        <v>No</v>
      </c>
      <c r="D156" s="33" t="str">
        <f>IF('[1]Outside Edges'!H155&gt;=(12.7+1),"Yes","No")</f>
        <v>No</v>
      </c>
      <c r="E156" s="33" t="str">
        <f>IF('[1]Outside Edges'!I155&gt;=(12.7+1),"Yes","No")</f>
        <v>No</v>
      </c>
      <c r="F156" s="33" t="str">
        <f>IF('[1]Outside Edges'!J155&gt;=(12.7+1),"Yes","No")</f>
        <v>No</v>
      </c>
      <c r="G156" s="33" t="str">
        <f>IF('[1]Outside Edges'!K155&gt;=(12.7+1),"Yes","No")</f>
        <v>No</v>
      </c>
      <c r="H156" s="34" t="str">
        <f>IF('[1]Outside Edges'!L155&gt;=(12.7+1),"Yes","No")</f>
        <v>No</v>
      </c>
      <c r="I156" s="34" t="str">
        <f>IF('[1]Outside Edges'!M155&gt;=(12.7+1),"Yes","No")</f>
        <v>No</v>
      </c>
      <c r="J156" s="34" t="str">
        <f>IF('[1]Outside Edges'!N155&gt;=(12.7+1),"Yes","No")</f>
        <v>No</v>
      </c>
      <c r="K156" s="13" t="str">
        <f>IF(('[1]Outside Edges'!F155+6.1)&gt;=(12.7+1),"Yes","No")</f>
        <v>No</v>
      </c>
      <c r="L156" s="140" t="str">
        <f>IF(('[1]Outside Edges'!G155+6.1)&gt;=(12.7+1),"Yes","No")</f>
        <v>No</v>
      </c>
      <c r="M156" s="33" t="str">
        <f>IF(('[1]Outside Edges'!H155+6.1)&gt;=(12.7+1),"Yes","No")</f>
        <v>No</v>
      </c>
      <c r="N156" s="33" t="str">
        <f>IF(('[1]Outside Edges'!I155+6.1)&gt;=(12.7+1),"Yes","No")</f>
        <v>No</v>
      </c>
      <c r="O156" s="33" t="str">
        <f>IF(('[1]Outside Edges'!J155+6.1)&gt;=(12.7+1),"Yes","No")</f>
        <v>No</v>
      </c>
      <c r="P156" s="33" t="str">
        <f>IF(('[1]Outside Edges'!K155+6.1)&gt;=(12.7+1),"Yes","No")</f>
        <v>Yes</v>
      </c>
      <c r="Q156" s="34" t="str">
        <f>IF(('[1]Outside Edges'!L155+6.1)&gt;=(12.7+1),"Yes","No")</f>
        <v>Yes</v>
      </c>
      <c r="R156" s="33" t="str">
        <f>IF(('[1]Outside Edges'!M155+6.1)&gt;=(12.7+1),"Yes","No")</f>
        <v>Yes</v>
      </c>
      <c r="S156" s="35" t="str">
        <f>IF(('[1]Outside Edges'!N155+6.1)&gt;=(12.7+1),"Yes","No")</f>
        <v>Yes</v>
      </c>
    </row>
    <row r="157" spans="1:19" ht="15.75" customHeight="1" thickBot="1" x14ac:dyDescent="0.3">
      <c r="A157" s="30" t="str">
        <f>IF('[1]Outside Edges'!$A156&lt;&gt;"",'[1]Outside Edges'!$A156,"")</f>
        <v>D154</v>
      </c>
      <c r="B157" s="140" t="str">
        <f>IF('[1]Outside Edges'!F156&gt;=(12.7+1),"Yes","No")</f>
        <v>No</v>
      </c>
      <c r="C157" s="140" t="str">
        <f>IF('[1]Outside Edges'!G156&gt;=(12.7+1),"Yes","No")</f>
        <v>No</v>
      </c>
      <c r="D157" s="33" t="str">
        <f>IF('[1]Outside Edges'!H156&gt;=(12.7+1),"Yes","No")</f>
        <v>No</v>
      </c>
      <c r="E157" s="33" t="str">
        <f>IF('[1]Outside Edges'!I156&gt;=(12.7+1),"Yes","No")</f>
        <v>No</v>
      </c>
      <c r="F157" s="33" t="str">
        <f>IF('[1]Outside Edges'!J156&gt;=(12.7+1),"Yes","No")</f>
        <v>No</v>
      </c>
      <c r="G157" s="33" t="str">
        <f>IF('[1]Outside Edges'!K156&gt;=(12.7+1),"Yes","No")</f>
        <v>Yes</v>
      </c>
      <c r="H157" s="34" t="str">
        <f>IF('[1]Outside Edges'!L156&gt;=(12.7+1),"Yes","No")</f>
        <v>Yes</v>
      </c>
      <c r="I157" s="34" t="str">
        <f>IF('[1]Outside Edges'!M156&gt;=(12.7+1),"Yes","No")</f>
        <v>Yes</v>
      </c>
      <c r="J157" s="34" t="str">
        <f>IF('[1]Outside Edges'!N156&gt;=(12.7+1),"Yes","No")</f>
        <v>Yes</v>
      </c>
      <c r="K157" s="13" t="str">
        <f>IF(('[1]Outside Edges'!F156+6.1)&gt;=(12.7+1),"Yes","No")</f>
        <v>Yes</v>
      </c>
      <c r="L157" s="140" t="str">
        <f>IF(('[1]Outside Edges'!G156+6.1)&gt;=(12.7+1),"Yes","No")</f>
        <v>Yes</v>
      </c>
      <c r="M157" s="33" t="str">
        <f>IF(('[1]Outside Edges'!H156+6.1)&gt;=(12.7+1),"Yes","No")</f>
        <v>Yes</v>
      </c>
      <c r="N157" s="33" t="str">
        <f>IF(('[1]Outside Edges'!I156+6.1)&gt;=(12.7+1),"Yes","No")</f>
        <v>Yes</v>
      </c>
      <c r="O157" s="33" t="str">
        <f>IF(('[1]Outside Edges'!J156+6.1)&gt;=(12.7+1),"Yes","No")</f>
        <v>Yes</v>
      </c>
      <c r="P157" s="33" t="str">
        <f>IF(('[1]Outside Edges'!K156+6.1)&gt;=(12.7+1),"Yes","No")</f>
        <v>Yes</v>
      </c>
      <c r="Q157" s="34" t="str">
        <f>IF(('[1]Outside Edges'!L156+6.1)&gt;=(12.7+1),"Yes","No")</f>
        <v>Yes</v>
      </c>
      <c r="R157" s="33" t="str">
        <f>IF(('[1]Outside Edges'!M156+6.1)&gt;=(12.7+1),"Yes","No")</f>
        <v>Yes</v>
      </c>
      <c r="S157" s="35" t="str">
        <f>IF(('[1]Outside Edges'!N156+6.1)&gt;=(12.7+1),"Yes","No")</f>
        <v>Yes</v>
      </c>
    </row>
    <row r="158" spans="1:19" ht="15.75" customHeight="1" thickBot="1" x14ac:dyDescent="0.3">
      <c r="A158" s="182" t="str">
        <f>IF('[1]Outside Edges'!$A157&lt;&gt;"",'[1]Outside Edges'!$A157,"")</f>
        <v>D155</v>
      </c>
      <c r="B158" s="140" t="str">
        <f>IF('[1]Outside Edges'!F157&gt;=(12.7+1),"Yes","No")</f>
        <v>Yes</v>
      </c>
      <c r="C158" s="140" t="str">
        <f>IF('[1]Outside Edges'!G157&gt;=(12.7+1),"Yes","No")</f>
        <v>Yes</v>
      </c>
      <c r="D158" s="33" t="str">
        <f>IF('[1]Outside Edges'!H157&gt;=(12.7+1),"Yes","No")</f>
        <v>Yes</v>
      </c>
      <c r="E158" s="33" t="str">
        <f>IF('[1]Outside Edges'!I157&gt;=(12.7+1),"Yes","No")</f>
        <v>Yes</v>
      </c>
      <c r="F158" s="33" t="str">
        <f>IF('[1]Outside Edges'!J157&gt;=(12.7+1),"Yes","No")</f>
        <v>Yes</v>
      </c>
      <c r="G158" s="33" t="str">
        <f>IF('[1]Outside Edges'!K157&gt;=(12.7+1),"Yes","No")</f>
        <v>Yes</v>
      </c>
      <c r="H158" s="34" t="str">
        <f>IF('[1]Outside Edges'!L157&gt;=(12.7+1),"Yes","No")</f>
        <v>Yes</v>
      </c>
      <c r="I158" s="34" t="str">
        <f>IF('[1]Outside Edges'!M157&gt;=(12.7+1),"Yes","No")</f>
        <v>Yes</v>
      </c>
      <c r="J158" s="34" t="str">
        <f>IF('[1]Outside Edges'!N157&gt;=(12.7+1),"Yes","No")</f>
        <v>Yes</v>
      </c>
      <c r="K158" s="13" t="str">
        <f>IF(('[1]Outside Edges'!F157+6.1)&gt;=(12.7+1),"Yes","No")</f>
        <v>Yes</v>
      </c>
      <c r="L158" s="140" t="str">
        <f>IF(('[1]Outside Edges'!G157+6.1)&gt;=(12.7+1),"Yes","No")</f>
        <v>Yes</v>
      </c>
      <c r="M158" s="33" t="str">
        <f>IF(('[1]Outside Edges'!H157+6.1)&gt;=(12.7+1),"Yes","No")</f>
        <v>Yes</v>
      </c>
      <c r="N158" s="33" t="str">
        <f>IF(('[1]Outside Edges'!I157+6.1)&gt;=(12.7+1),"Yes","No")</f>
        <v>Yes</v>
      </c>
      <c r="O158" s="33" t="str">
        <f>IF(('[1]Outside Edges'!J157+6.1)&gt;=(12.7+1),"Yes","No")</f>
        <v>Yes</v>
      </c>
      <c r="P158" s="33" t="str">
        <f>IF(('[1]Outside Edges'!K157+6.1)&gt;=(12.7+1),"Yes","No")</f>
        <v>Yes</v>
      </c>
      <c r="Q158" s="34" t="str">
        <f>IF(('[1]Outside Edges'!L157+6.1)&gt;=(12.7+1),"Yes","No")</f>
        <v>Yes</v>
      </c>
      <c r="R158" s="33" t="str">
        <f>IF(('[1]Outside Edges'!M157+6.1)&gt;=(12.7+1),"Yes","No")</f>
        <v>Yes</v>
      </c>
      <c r="S158" s="35" t="str">
        <f>IF(('[1]Outside Edges'!N157+6.1)&gt;=(12.7+1),"Yes","No")</f>
        <v>Yes</v>
      </c>
    </row>
    <row r="159" spans="1:19" ht="15.75" customHeight="1" thickBot="1" x14ac:dyDescent="0.3">
      <c r="A159" s="30" t="str">
        <f>IF('[1]Outside Edges'!$A158&lt;&gt;"",'[1]Outside Edges'!$A158,"")</f>
        <v>D156</v>
      </c>
      <c r="B159" s="140" t="str">
        <f>IF('[1]Outside Edges'!F158&gt;=(12.7+1),"Yes","No")</f>
        <v>Yes</v>
      </c>
      <c r="C159" s="140" t="str">
        <f>IF('[1]Outside Edges'!G158&gt;=(12.7+1),"Yes","No")</f>
        <v>Yes</v>
      </c>
      <c r="D159" s="33" t="str">
        <f>IF('[1]Outside Edges'!H158&gt;=(12.7+1),"Yes","No")</f>
        <v>Yes</v>
      </c>
      <c r="E159" s="33" t="str">
        <f>IF('[1]Outside Edges'!I158&gt;=(12.7+1),"Yes","No")</f>
        <v>Yes</v>
      </c>
      <c r="F159" s="33" t="str">
        <f>IF('[1]Outside Edges'!J158&gt;=(12.7+1),"Yes","No")</f>
        <v>Yes</v>
      </c>
      <c r="G159" s="33" t="str">
        <f>IF('[1]Outside Edges'!K158&gt;=(12.7+1),"Yes","No")</f>
        <v>Yes</v>
      </c>
      <c r="H159" s="34" t="str">
        <f>IF('[1]Outside Edges'!L158&gt;=(12.7+1),"Yes","No")</f>
        <v>Yes</v>
      </c>
      <c r="I159" s="34" t="str">
        <f>IF('[1]Outside Edges'!M158&gt;=(12.7+1),"Yes","No")</f>
        <v>Yes</v>
      </c>
      <c r="J159" s="34" t="str">
        <f>IF('[1]Outside Edges'!N158&gt;=(12.7+1),"Yes","No")</f>
        <v>Yes</v>
      </c>
      <c r="K159" s="13" t="str">
        <f>IF(('[1]Outside Edges'!F158+6.1)&gt;=(12.7+1),"Yes","No")</f>
        <v>Yes</v>
      </c>
      <c r="L159" s="140" t="str">
        <f>IF(('[1]Outside Edges'!G158+6.1)&gt;=(12.7+1),"Yes","No")</f>
        <v>Yes</v>
      </c>
      <c r="M159" s="33" t="str">
        <f>IF(('[1]Outside Edges'!H158+6.1)&gt;=(12.7+1),"Yes","No")</f>
        <v>Yes</v>
      </c>
      <c r="N159" s="33" t="str">
        <f>IF(('[1]Outside Edges'!I158+6.1)&gt;=(12.7+1),"Yes","No")</f>
        <v>Yes</v>
      </c>
      <c r="O159" s="33" t="str">
        <f>IF(('[1]Outside Edges'!J158+6.1)&gt;=(12.7+1),"Yes","No")</f>
        <v>Yes</v>
      </c>
      <c r="P159" s="33" t="str">
        <f>IF(('[1]Outside Edges'!K158+6.1)&gt;=(12.7+1),"Yes","No")</f>
        <v>Yes</v>
      </c>
      <c r="Q159" s="34" t="str">
        <f>IF(('[1]Outside Edges'!L158+6.1)&gt;=(12.7+1),"Yes","No")</f>
        <v>Yes</v>
      </c>
      <c r="R159" s="33" t="str">
        <f>IF(('[1]Outside Edges'!M158+6.1)&gt;=(12.7+1),"Yes","No")</f>
        <v>Yes</v>
      </c>
      <c r="S159" s="35" t="str">
        <f>IF(('[1]Outside Edges'!N158+6.1)&gt;=(12.7+1),"Yes","No")</f>
        <v>Yes</v>
      </c>
    </row>
    <row r="160" spans="1:19" ht="15.75" customHeight="1" thickBot="1" x14ac:dyDescent="0.3">
      <c r="A160" s="31" t="str">
        <f>IF('[1]Outside Edges'!$A159&lt;&gt;"",'[1]Outside Edges'!$A159,"")</f>
        <v>D157</v>
      </c>
      <c r="B160" s="140" t="str">
        <f>IF('[1]Outside Edges'!F159&gt;=(12.7+1),"Yes","No")</f>
        <v>No</v>
      </c>
      <c r="C160" s="140" t="str">
        <f>IF('[1]Outside Edges'!G159&gt;=(12.7+1),"Yes","No")</f>
        <v>No</v>
      </c>
      <c r="D160" s="33" t="str">
        <f>IF('[1]Outside Edges'!H159&gt;=(12.7+1),"Yes","No")</f>
        <v>No</v>
      </c>
      <c r="E160" s="33" t="str">
        <f>IF('[1]Outside Edges'!I159&gt;=(12.7+1),"Yes","No")</f>
        <v>No</v>
      </c>
      <c r="F160" s="33" t="str">
        <f>IF('[1]Outside Edges'!J159&gt;=(12.7+1),"Yes","No")</f>
        <v>Yes</v>
      </c>
      <c r="G160" s="33" t="str">
        <f>IF('[1]Outside Edges'!K159&gt;=(12.7+1),"Yes","No")</f>
        <v>Yes</v>
      </c>
      <c r="H160" s="34" t="str">
        <f>IF('[1]Outside Edges'!L159&gt;=(12.7+1),"Yes","No")</f>
        <v>Yes</v>
      </c>
      <c r="I160" s="34" t="str">
        <f>IF('[1]Outside Edges'!M159&gt;=(12.7+1),"Yes","No")</f>
        <v>Yes</v>
      </c>
      <c r="J160" s="34" t="str">
        <f>IF('[1]Outside Edges'!N159&gt;=(12.7+1),"Yes","No")</f>
        <v>Yes</v>
      </c>
      <c r="K160" s="13" t="str">
        <f>IF(('[1]Outside Edges'!F159+6.1)&gt;=(12.7+1),"Yes","No")</f>
        <v>Yes</v>
      </c>
      <c r="L160" s="140" t="str">
        <f>IF(('[1]Outside Edges'!G159+6.1)&gt;=(12.7+1),"Yes","No")</f>
        <v>Yes</v>
      </c>
      <c r="M160" s="33" t="str">
        <f>IF(('[1]Outside Edges'!H159+6.1)&gt;=(12.7+1),"Yes","No")</f>
        <v>Yes</v>
      </c>
      <c r="N160" s="33" t="str">
        <f>IF(('[1]Outside Edges'!I159+6.1)&gt;=(12.7+1),"Yes","No")</f>
        <v>Yes</v>
      </c>
      <c r="O160" s="33" t="str">
        <f>IF(('[1]Outside Edges'!J159+6.1)&gt;=(12.7+1),"Yes","No")</f>
        <v>Yes</v>
      </c>
      <c r="P160" s="33" t="str">
        <f>IF(('[1]Outside Edges'!K159+6.1)&gt;=(12.7+1),"Yes","No")</f>
        <v>Yes</v>
      </c>
      <c r="Q160" s="34" t="str">
        <f>IF(('[1]Outside Edges'!L159+6.1)&gt;=(12.7+1),"Yes","No")</f>
        <v>Yes</v>
      </c>
      <c r="R160" s="33" t="str">
        <f>IF(('[1]Outside Edges'!M159+6.1)&gt;=(12.7+1),"Yes","No")</f>
        <v>Yes</v>
      </c>
      <c r="S160" s="35" t="str">
        <f>IF(('[1]Outside Edges'!N159+6.1)&gt;=(12.7+1),"Yes","No")</f>
        <v>Yes</v>
      </c>
    </row>
    <row r="161" spans="1:19" ht="15.75" customHeight="1" thickBot="1" x14ac:dyDescent="0.3">
      <c r="A161" s="30" t="str">
        <f>IF('[1]Outside Edges'!$A160&lt;&gt;"",'[1]Outside Edges'!$A160,"")</f>
        <v>D158</v>
      </c>
      <c r="B161" s="140" t="str">
        <f>IF('[1]Outside Edges'!F160&gt;=(12.7+1),"Yes","No")</f>
        <v>No</v>
      </c>
      <c r="C161" s="209" t="str">
        <f>IF('[1]Outside Edges'!G160&gt;=(12.7+1),"Yes","No")</f>
        <v>Yes</v>
      </c>
      <c r="D161" s="210" t="str">
        <f>IF('[1]Outside Edges'!H160&gt;=(12.7+1),"Yes","No")</f>
        <v>Yes</v>
      </c>
      <c r="E161" s="210" t="str">
        <f>IF('[1]Outside Edges'!I160&gt;=(12.7+1),"Yes","No")</f>
        <v>Yes</v>
      </c>
      <c r="F161" s="210" t="str">
        <f>IF('[1]Outside Edges'!J160&gt;=(12.7+1),"Yes","No")</f>
        <v>Yes</v>
      </c>
      <c r="G161" s="33" t="str">
        <f>IF('[1]Outside Edges'!K160&gt;=(12.7+1),"Yes","No")</f>
        <v>Yes</v>
      </c>
      <c r="H161" s="34" t="str">
        <f>IF('[1]Outside Edges'!L160&gt;=(12.7+1),"Yes","No")</f>
        <v>Yes</v>
      </c>
      <c r="I161" s="34" t="str">
        <f>IF('[1]Outside Edges'!M160&gt;=(12.7+1),"Yes","No")</f>
        <v>Yes</v>
      </c>
      <c r="J161" s="34" t="str">
        <f>IF('[1]Outside Edges'!N160&gt;=(12.7+1),"Yes","No")</f>
        <v>Yes</v>
      </c>
      <c r="K161" s="13" t="str">
        <f>IF(('[1]Outside Edges'!F160+6.1)&gt;=(12.7+1),"Yes","No")</f>
        <v>Yes</v>
      </c>
      <c r="L161" s="140" t="str">
        <f>IF(('[1]Outside Edges'!G160+6.1)&gt;=(12.7+1),"Yes","No")</f>
        <v>Yes</v>
      </c>
      <c r="M161" s="33" t="str">
        <f>IF(('[1]Outside Edges'!H160+6.1)&gt;=(12.7+1),"Yes","No")</f>
        <v>Yes</v>
      </c>
      <c r="N161" s="33" t="str">
        <f>IF(('[1]Outside Edges'!I160+6.1)&gt;=(12.7+1),"Yes","No")</f>
        <v>Yes</v>
      </c>
      <c r="O161" s="33" t="str">
        <f>IF(('[1]Outside Edges'!J160+6.1)&gt;=(12.7+1),"Yes","No")</f>
        <v>Yes</v>
      </c>
      <c r="P161" s="33" t="str">
        <f>IF(('[1]Outside Edges'!K160+6.1)&gt;=(12.7+1),"Yes","No")</f>
        <v>Yes</v>
      </c>
      <c r="Q161" s="34" t="str">
        <f>IF(('[1]Outside Edges'!L160+6.1)&gt;=(12.7+1),"Yes","No")</f>
        <v>Yes</v>
      </c>
      <c r="R161" s="33" t="str">
        <f>IF(('[1]Outside Edges'!M160+6.1)&gt;=(12.7+1),"Yes","No")</f>
        <v>Yes</v>
      </c>
      <c r="S161" s="35" t="str">
        <f>IF(('[1]Outside Edges'!N160+6.1)&gt;=(12.7+1),"Yes","No")</f>
        <v>Yes</v>
      </c>
    </row>
    <row r="162" spans="1:19" ht="15.75" customHeight="1" thickBot="1" x14ac:dyDescent="0.3">
      <c r="A162" s="182" t="str">
        <f>IF('[1]Outside Edges'!$A161&lt;&gt;"",'[1]Outside Edges'!$A161,"")</f>
        <v>D159</v>
      </c>
      <c r="B162" s="140" t="str">
        <f>IF('[1]Outside Edges'!F161&gt;=(12.7+1),"Yes","No")</f>
        <v>Yes</v>
      </c>
      <c r="C162" s="140" t="str">
        <f>IF('[1]Outside Edges'!G161&gt;=(12.7+1),"Yes","No")</f>
        <v>Yes</v>
      </c>
      <c r="D162" s="33" t="str">
        <f>IF('[1]Outside Edges'!H161&gt;=(12.7+1),"Yes","No")</f>
        <v>Yes</v>
      </c>
      <c r="E162" s="33" t="str">
        <f>IF('[1]Outside Edges'!I161&gt;=(12.7+1),"Yes","No")</f>
        <v>Yes</v>
      </c>
      <c r="F162" s="33" t="str">
        <f>IF('[1]Outside Edges'!J161&gt;=(12.7+1),"Yes","No")</f>
        <v>Yes</v>
      </c>
      <c r="G162" s="33" t="str">
        <f>IF('[1]Outside Edges'!K161&gt;=(12.7+1),"Yes","No")</f>
        <v>Yes</v>
      </c>
      <c r="H162" s="34" t="str">
        <f>IF('[1]Outside Edges'!L161&gt;=(12.7+1),"Yes","No")</f>
        <v>Yes</v>
      </c>
      <c r="I162" s="34" t="str">
        <f>IF('[1]Outside Edges'!M161&gt;=(12.7+1),"Yes","No")</f>
        <v>Yes</v>
      </c>
      <c r="J162" s="34" t="str">
        <f>IF('[1]Outside Edges'!N161&gt;=(12.7+1),"Yes","No")</f>
        <v>Yes</v>
      </c>
      <c r="K162" s="13" t="str">
        <f>IF(('[1]Outside Edges'!F161+6.1)&gt;=(12.7+1),"Yes","No")</f>
        <v>Yes</v>
      </c>
      <c r="L162" s="140" t="str">
        <f>IF(('[1]Outside Edges'!G161+6.1)&gt;=(12.7+1),"Yes","No")</f>
        <v>Yes</v>
      </c>
      <c r="M162" s="33" t="str">
        <f>IF(('[1]Outside Edges'!H161+6.1)&gt;=(12.7+1),"Yes","No")</f>
        <v>Yes</v>
      </c>
      <c r="N162" s="33" t="str">
        <f>IF(('[1]Outside Edges'!I161+6.1)&gt;=(12.7+1),"Yes","No")</f>
        <v>Yes</v>
      </c>
      <c r="O162" s="33" t="str">
        <f>IF(('[1]Outside Edges'!J161+6.1)&gt;=(12.7+1),"Yes","No")</f>
        <v>Yes</v>
      </c>
      <c r="P162" s="33" t="str">
        <f>IF(('[1]Outside Edges'!K161+6.1)&gt;=(12.7+1),"Yes","No")</f>
        <v>Yes</v>
      </c>
      <c r="Q162" s="34" t="str">
        <f>IF(('[1]Outside Edges'!L161+6.1)&gt;=(12.7+1),"Yes","No")</f>
        <v>Yes</v>
      </c>
      <c r="R162" s="33" t="str">
        <f>IF(('[1]Outside Edges'!M161+6.1)&gt;=(12.7+1),"Yes","No")</f>
        <v>Yes</v>
      </c>
      <c r="S162" s="35" t="str">
        <f>IF(('[1]Outside Edges'!N161+6.1)&gt;=(12.7+1),"Yes","No")</f>
        <v>Yes</v>
      </c>
    </row>
    <row r="163" spans="1:19" ht="15.75" customHeight="1" thickBot="1" x14ac:dyDescent="0.3">
      <c r="A163" s="30" t="str">
        <f>IF('[1]Outside Edges'!$A162&lt;&gt;"",'[1]Outside Edges'!$A162,"")</f>
        <v>D160</v>
      </c>
      <c r="B163" s="140" t="str">
        <f>IF('[1]Outside Edges'!F162&gt;=(12.7+1),"Yes","No")</f>
        <v>No</v>
      </c>
      <c r="C163" s="140" t="str">
        <f>IF('[1]Outside Edges'!G162&gt;=(12.7+1),"Yes","No")</f>
        <v>No</v>
      </c>
      <c r="D163" s="33" t="str">
        <f>IF('[1]Outside Edges'!H162&gt;=(12.7+1),"Yes","No")</f>
        <v>No</v>
      </c>
      <c r="E163" s="33" t="str">
        <f>IF('[1]Outside Edges'!I162&gt;=(12.7+1),"Yes","No")</f>
        <v>No</v>
      </c>
      <c r="F163" s="33" t="str">
        <f>IF('[1]Outside Edges'!J162&gt;=(12.7+1),"Yes","No")</f>
        <v>Yes</v>
      </c>
      <c r="G163" s="33" t="str">
        <f>IF('[1]Outside Edges'!K162&gt;=(12.7+1),"Yes","No")</f>
        <v>Yes</v>
      </c>
      <c r="H163" s="34" t="str">
        <f>IF('[1]Outside Edges'!L162&gt;=(12.7+1),"Yes","No")</f>
        <v>Yes</v>
      </c>
      <c r="I163" s="34" t="str">
        <f>IF('[1]Outside Edges'!M162&gt;=(12.7+1),"Yes","No")</f>
        <v>Yes</v>
      </c>
      <c r="J163" s="34" t="str">
        <f>IF('[1]Outside Edges'!N162&gt;=(12.7+1),"Yes","No")</f>
        <v>Yes</v>
      </c>
      <c r="K163" s="13" t="str">
        <f>IF(('[1]Outside Edges'!F162+6.1)&gt;=(12.7+1),"Yes","No")</f>
        <v>Yes</v>
      </c>
      <c r="L163" s="140" t="str">
        <f>IF(('[1]Outside Edges'!G162+6.1)&gt;=(12.7+1),"Yes","No")</f>
        <v>Yes</v>
      </c>
      <c r="M163" s="33" t="str">
        <f>IF(('[1]Outside Edges'!H162+6.1)&gt;=(12.7+1),"Yes","No")</f>
        <v>Yes</v>
      </c>
      <c r="N163" s="33" t="str">
        <f>IF(('[1]Outside Edges'!I162+6.1)&gt;=(12.7+1),"Yes","No")</f>
        <v>Yes</v>
      </c>
      <c r="O163" s="33" t="str">
        <f>IF(('[1]Outside Edges'!J162+6.1)&gt;=(12.7+1),"Yes","No")</f>
        <v>Yes</v>
      </c>
      <c r="P163" s="33" t="str">
        <f>IF(('[1]Outside Edges'!K162+6.1)&gt;=(12.7+1),"Yes","No")</f>
        <v>Yes</v>
      </c>
      <c r="Q163" s="34" t="str">
        <f>IF(('[1]Outside Edges'!L162+6.1)&gt;=(12.7+1),"Yes","No")</f>
        <v>Yes</v>
      </c>
      <c r="R163" s="33" t="str">
        <f>IF(('[1]Outside Edges'!M162+6.1)&gt;=(12.7+1),"Yes","No")</f>
        <v>Yes</v>
      </c>
      <c r="S163" s="35" t="str">
        <f>IF(('[1]Outside Edges'!N162+6.1)&gt;=(12.7+1),"Yes","No")</f>
        <v>Yes</v>
      </c>
    </row>
    <row r="164" spans="1:19" ht="15.75" customHeight="1" thickBot="1" x14ac:dyDescent="0.3">
      <c r="A164" s="179" t="str">
        <f>IF('[1]Outside Edges'!$A163&lt;&gt;"",'[1]Outside Edges'!$A163,"")</f>
        <v>D161</v>
      </c>
      <c r="B164" s="140" t="str">
        <f>IF('[1]Outside Edges'!F163&gt;=(12.7+1),"Yes","No")</f>
        <v>No</v>
      </c>
      <c r="C164" s="140" t="str">
        <f>IF('[1]Outside Edges'!G163&gt;=(12.7+1),"Yes","No")</f>
        <v>No</v>
      </c>
      <c r="D164" s="33" t="str">
        <f>IF('[1]Outside Edges'!H163&gt;=(12.7+1),"Yes","No")</f>
        <v>No</v>
      </c>
      <c r="E164" s="33" t="str">
        <f>IF('[1]Outside Edges'!I163&gt;=(12.7+1),"Yes","No")</f>
        <v>No</v>
      </c>
      <c r="F164" s="33" t="str">
        <f>IF('[1]Outside Edges'!J163&gt;=(12.7+1),"Yes","No")</f>
        <v>Yes</v>
      </c>
      <c r="G164" s="33" t="str">
        <f>IF('[1]Outside Edges'!K163&gt;=(12.7+1),"Yes","No")</f>
        <v>Yes</v>
      </c>
      <c r="H164" s="34" t="str">
        <f>IF('[1]Outside Edges'!L163&gt;=(12.7+1),"Yes","No")</f>
        <v>Yes</v>
      </c>
      <c r="I164" s="34" t="str">
        <f>IF('[1]Outside Edges'!M163&gt;=(12.7+1),"Yes","No")</f>
        <v>Yes</v>
      </c>
      <c r="J164" s="34" t="str">
        <f>IF('[1]Outside Edges'!N163&gt;=(12.7+1),"Yes","No")</f>
        <v>Yes</v>
      </c>
      <c r="K164" s="13" t="str">
        <f>IF(('[1]Outside Edges'!F163+6.1)&gt;=(12.7+1),"Yes","No")</f>
        <v>Yes</v>
      </c>
      <c r="L164" s="140" t="str">
        <f>IF(('[1]Outside Edges'!G163+6.1)&gt;=(12.7+1),"Yes","No")</f>
        <v>No</v>
      </c>
      <c r="M164" s="33" t="str">
        <f>IF(('[1]Outside Edges'!H163+6.1)&gt;=(12.7+1),"Yes","No")</f>
        <v>No</v>
      </c>
      <c r="N164" s="33" t="str">
        <f>IF(('[1]Outside Edges'!I163+6.1)&gt;=(12.7+1),"Yes","No")</f>
        <v>No</v>
      </c>
      <c r="O164" s="189" t="str">
        <f>IF(('[1]Outside Edges'!J163+6.1)&gt;=(12.7+1),"No","No")</f>
        <v>No</v>
      </c>
      <c r="P164" s="33" t="str">
        <f>IF(('[1]Outside Edges'!K163+6.1)&gt;=(12.7+1),"Yes","No")</f>
        <v>Yes</v>
      </c>
      <c r="Q164" s="34" t="str">
        <f>IF(('[1]Outside Edges'!L163+6.1)&gt;=(12.7+1),"Yes","No")</f>
        <v>Yes</v>
      </c>
      <c r="R164" s="33" t="str">
        <f>IF(('[1]Outside Edges'!M163+6.1)&gt;=(12.7+1),"Yes","No")</f>
        <v>Yes</v>
      </c>
      <c r="S164" s="35" t="str">
        <f>IF(('[1]Outside Edges'!N163+6.1)&gt;=(12.7+1),"Yes","No")</f>
        <v>Yes</v>
      </c>
    </row>
    <row r="165" spans="1:19" ht="15.75" customHeight="1" thickBot="1" x14ac:dyDescent="0.3">
      <c r="A165" s="179" t="str">
        <f>IF('[1]Outside Edges'!$A164&lt;&gt;"",'[1]Outside Edges'!$A164,"")</f>
        <v>D162</v>
      </c>
      <c r="B165" s="140" t="str">
        <f>IF('[1]Outside Edges'!F164&gt;=(12.7+1),"Yes","No")</f>
        <v>Yes</v>
      </c>
      <c r="C165" s="140" t="str">
        <f>IF('[1]Outside Edges'!G164&gt;=(12.7+1),"Yes","No")</f>
        <v>No</v>
      </c>
      <c r="D165" s="33" t="str">
        <f>IF('[1]Outside Edges'!H164&gt;=(12.7+1),"Yes","No")</f>
        <v>No</v>
      </c>
      <c r="E165" s="33" t="str">
        <f>IF('[1]Outside Edges'!I164&gt;=(12.7+1),"Yes","No")</f>
        <v>Yes</v>
      </c>
      <c r="F165" s="33" t="str">
        <f>IF('[1]Outside Edges'!J164&gt;=(12.7+1),"Yes","No")</f>
        <v>Yes</v>
      </c>
      <c r="G165" s="33" t="str">
        <f>IF('[1]Outside Edges'!K164&gt;=(12.7+1),"Yes","No")</f>
        <v>Yes</v>
      </c>
      <c r="H165" s="34" t="str">
        <f>IF('[1]Outside Edges'!L164&gt;=(12.7+1),"Yes","No")</f>
        <v>Yes</v>
      </c>
      <c r="I165" s="34" t="str">
        <f>IF('[1]Outside Edges'!M164&gt;=(12.7+1),"Yes","No")</f>
        <v>Yes</v>
      </c>
      <c r="J165" s="34" t="str">
        <f>IF('[1]Outside Edges'!N164&gt;=(12.7+1),"Yes","No")</f>
        <v>Yes</v>
      </c>
      <c r="K165" s="13" t="str">
        <f>IF(('[1]Outside Edges'!F164+6.1)&gt;=(12.7+1),"Yes","No")</f>
        <v>Yes</v>
      </c>
      <c r="L165" s="140" t="str">
        <f>IF(('[1]Outside Edges'!G164+6.1)&gt;=(12.7+1),"Yes","No")</f>
        <v>No</v>
      </c>
      <c r="M165" s="33" t="str">
        <f>IF(('[1]Outside Edges'!H164+6.1)&gt;=(12.7+1),"Yes","No")</f>
        <v>No</v>
      </c>
      <c r="N165" s="189" t="str">
        <f>IF(('[1]Outside Edges'!I164+6.1)&gt;=(12.7+1),"No","No")</f>
        <v>No</v>
      </c>
      <c r="O165" s="33" t="str">
        <f>IF(('[1]Outside Edges'!J164+6.1)&gt;=(12.7+1),"Yes","No")</f>
        <v>Yes</v>
      </c>
      <c r="P165" s="33" t="str">
        <f>IF(('[1]Outside Edges'!K164+6.1)&gt;=(12.7+1),"Yes","No")</f>
        <v>Yes</v>
      </c>
      <c r="Q165" s="34" t="str">
        <f>IF(('[1]Outside Edges'!L164+6.1)&gt;=(12.7+1),"Yes","No")</f>
        <v>Yes</v>
      </c>
      <c r="R165" s="33" t="str">
        <f>IF(('[1]Outside Edges'!M164+6.1)&gt;=(12.7+1),"Yes","No")</f>
        <v>Yes</v>
      </c>
      <c r="S165" s="35" t="str">
        <f>IF(('[1]Outside Edges'!N164+6.1)&gt;=(12.7+1),"Yes","No")</f>
        <v>Yes</v>
      </c>
    </row>
    <row r="166" spans="1:19" ht="15.75" customHeight="1" thickBot="1" x14ac:dyDescent="0.3">
      <c r="A166" s="179" t="str">
        <f>IF('[1]Outside Edges'!$A165&lt;&gt;"",'[1]Outside Edges'!$A165,"")</f>
        <v>D163</v>
      </c>
      <c r="B166" s="140" t="str">
        <f>IF('[1]Outside Edges'!F165&gt;=(12.7+1),"Yes","No")</f>
        <v>Yes</v>
      </c>
      <c r="C166" s="140" t="str">
        <f>IF('[1]Outside Edges'!G165&gt;=(12.7+1),"Yes","No")</f>
        <v>No</v>
      </c>
      <c r="D166" s="33" t="str">
        <f>IF('[1]Outside Edges'!H165&gt;=(12.7+1),"Yes","No")</f>
        <v>No</v>
      </c>
      <c r="E166" s="33" t="str">
        <f>IF('[1]Outside Edges'!I165&gt;=(12.7+1),"Yes","No")</f>
        <v>Yes</v>
      </c>
      <c r="F166" s="33" t="str">
        <f>IF('[1]Outside Edges'!J165&gt;=(12.7+1),"Yes","No")</f>
        <v>Yes</v>
      </c>
      <c r="G166" s="33" t="str">
        <f>IF('[1]Outside Edges'!K165&gt;=(12.7+1),"Yes","No")</f>
        <v>Yes</v>
      </c>
      <c r="H166" s="34" t="str">
        <f>IF('[1]Outside Edges'!L165&gt;=(12.7+1),"Yes","No")</f>
        <v>Yes</v>
      </c>
      <c r="I166" s="34" t="str">
        <f>IF('[1]Outside Edges'!M165&gt;=(12.7+1),"Yes","No")</f>
        <v>Yes</v>
      </c>
      <c r="J166" s="34" t="str">
        <f>IF('[1]Outside Edges'!N165&gt;=(12.7+1),"Yes","No")</f>
        <v>Yes</v>
      </c>
      <c r="K166" s="13" t="str">
        <f>IF(('[1]Outside Edges'!F165+6.1)&gt;=(12.7+1),"Yes","No")</f>
        <v>Yes</v>
      </c>
      <c r="L166" s="140" t="str">
        <f>IF(('[1]Outside Edges'!G165+6.1)&gt;=(12.7+1),"Yes","No")</f>
        <v>No</v>
      </c>
      <c r="M166" s="33" t="str">
        <f>IF(('[1]Outside Edges'!H165+6.1)&gt;=(12.7+1),"Yes","No")</f>
        <v>No</v>
      </c>
      <c r="N166" s="189" t="str">
        <f>IF(('[1]Outside Edges'!I165+6.1)&gt;=(12.7+1),"No","No")</f>
        <v>No</v>
      </c>
      <c r="O166" s="33" t="str">
        <f>IF(('[1]Outside Edges'!J165+6.1)&gt;=(12.7+1),"Yes","No")</f>
        <v>Yes</v>
      </c>
      <c r="P166" s="33" t="str">
        <f>IF(('[1]Outside Edges'!K165+6.1)&gt;=(12.7+1),"Yes","No")</f>
        <v>Yes</v>
      </c>
      <c r="Q166" s="34" t="str">
        <f>IF(('[1]Outside Edges'!L165+6.1)&gt;=(12.7+1),"Yes","No")</f>
        <v>Yes</v>
      </c>
      <c r="R166" s="33" t="str">
        <f>IF(('[1]Outside Edges'!M165+6.1)&gt;=(12.7+1),"Yes","No")</f>
        <v>Yes</v>
      </c>
      <c r="S166" s="35" t="str">
        <f>IF(('[1]Outside Edges'!N165+6.1)&gt;=(12.7+1),"Yes","No")</f>
        <v>Yes</v>
      </c>
    </row>
    <row r="167" spans="1:19" ht="15.75" customHeight="1" thickBot="1" x14ac:dyDescent="0.3">
      <c r="A167" s="30" t="str">
        <f>IF('[1]Outside Edges'!$A166&lt;&gt;"",'[1]Outside Edges'!$A166,"")</f>
        <v>D164</v>
      </c>
      <c r="B167" s="140" t="str">
        <f>IF('[1]Outside Edges'!F166&gt;=(12.7+1),"Yes","No")</f>
        <v>Yes</v>
      </c>
      <c r="C167" s="140" t="str">
        <f>IF('[1]Outside Edges'!G166&gt;=(12.7+1),"Yes","No")</f>
        <v>Yes</v>
      </c>
      <c r="D167" s="33" t="str">
        <f>IF('[1]Outside Edges'!H166&gt;=(12.7+1),"Yes","No")</f>
        <v>Yes</v>
      </c>
      <c r="E167" s="33" t="str">
        <f>IF('[1]Outside Edges'!I166&gt;=(12.7+1),"Yes","No")</f>
        <v>Yes</v>
      </c>
      <c r="F167" s="33" t="str">
        <f>IF('[1]Outside Edges'!J166&gt;=(12.7+1),"Yes","No")</f>
        <v>Yes</v>
      </c>
      <c r="G167" s="33" t="str">
        <f>IF('[1]Outside Edges'!K166&gt;=(12.7+1),"Yes","No")</f>
        <v>Yes</v>
      </c>
      <c r="H167" s="34" t="str">
        <f>IF('[1]Outside Edges'!L166&gt;=(12.7+1),"Yes","No")</f>
        <v>Yes</v>
      </c>
      <c r="I167" s="34" t="str">
        <f>IF('[1]Outside Edges'!M166&gt;=(12.7+1),"Yes","No")</f>
        <v>Yes</v>
      </c>
      <c r="J167" s="34" t="str">
        <f>IF('[1]Outside Edges'!N166&gt;=(12.7+1),"Yes","No")</f>
        <v>Yes</v>
      </c>
      <c r="K167" s="13" t="str">
        <f>IF(('[1]Outside Edges'!F166+6.1)&gt;=(12.7+1),"Yes","No")</f>
        <v>Yes</v>
      </c>
      <c r="L167" s="140" t="str">
        <f>IF(('[1]Outside Edges'!G166+6.1)&gt;=(12.7+1),"Yes","No")</f>
        <v>Yes</v>
      </c>
      <c r="M167" s="33" t="str">
        <f>IF(('[1]Outside Edges'!H166+6.1)&gt;=(12.7+1),"Yes","No")</f>
        <v>Yes</v>
      </c>
      <c r="N167" s="33" t="str">
        <f>IF(('[1]Outside Edges'!I166+6.1)&gt;=(12.7+1),"Yes","No")</f>
        <v>Yes</v>
      </c>
      <c r="O167" s="33" t="str">
        <f>IF(('[1]Outside Edges'!J166+6.1)&gt;=(12.7+1),"Yes","No")</f>
        <v>Yes</v>
      </c>
      <c r="P167" s="33" t="str">
        <f>IF(('[1]Outside Edges'!K166+6.1)&gt;=(12.7+1),"Yes","No")</f>
        <v>Yes</v>
      </c>
      <c r="Q167" s="34" t="str">
        <f>IF(('[1]Outside Edges'!L166+6.1)&gt;=(12.7+1),"Yes","No")</f>
        <v>Yes</v>
      </c>
      <c r="R167" s="33" t="str">
        <f>IF(('[1]Outside Edges'!M166+6.1)&gt;=(12.7+1),"Yes","No")</f>
        <v>Yes</v>
      </c>
      <c r="S167" s="35" t="str">
        <f>IF(('[1]Outside Edges'!N166+6.1)&gt;=(12.7+1),"Yes","No")</f>
        <v>Yes</v>
      </c>
    </row>
    <row r="168" spans="1:19" ht="15.75" customHeight="1" thickBot="1" x14ac:dyDescent="0.3">
      <c r="A168" s="31" t="str">
        <f>IF('[1]Outside Edges'!$A167&lt;&gt;"",'[1]Outside Edges'!$A167,"")</f>
        <v>D165</v>
      </c>
      <c r="B168" s="140" t="str">
        <f>IF('[1]Outside Edges'!F167&gt;=(12.7+1),"Yes","No")</f>
        <v>Yes</v>
      </c>
      <c r="C168" s="140" t="str">
        <f>IF('[1]Outside Edges'!G167&gt;=(12.7+1),"Yes","No")</f>
        <v>Yes</v>
      </c>
      <c r="D168" s="33" t="str">
        <f>IF('[1]Outside Edges'!H167&gt;=(12.7+1),"Yes","No")</f>
        <v>Yes</v>
      </c>
      <c r="E168" s="33" t="str">
        <f>IF('[1]Outside Edges'!I167&gt;=(12.7+1),"Yes","No")</f>
        <v>Yes</v>
      </c>
      <c r="F168" s="33" t="str">
        <f>IF('[1]Outside Edges'!J167&gt;=(12.7+1),"Yes","No")</f>
        <v>Yes</v>
      </c>
      <c r="G168" s="33" t="str">
        <f>IF('[1]Outside Edges'!K167&gt;=(12.7+1),"Yes","No")</f>
        <v>Yes</v>
      </c>
      <c r="H168" s="34" t="str">
        <f>IF('[1]Outside Edges'!L167&gt;=(12.7+1),"Yes","No")</f>
        <v>Yes</v>
      </c>
      <c r="I168" s="34" t="str">
        <f>IF('[1]Outside Edges'!M167&gt;=(12.7+1),"Yes","No")</f>
        <v>Yes</v>
      </c>
      <c r="J168" s="34" t="str">
        <f>IF('[1]Outside Edges'!N167&gt;=(12.7+1),"Yes","No")</f>
        <v>Yes</v>
      </c>
      <c r="K168" s="13" t="str">
        <f>IF(('[1]Outside Edges'!F167+6.1)&gt;=(12.7+1),"Yes","No")</f>
        <v>Yes</v>
      </c>
      <c r="L168" s="140" t="str">
        <f>IF(('[1]Outside Edges'!G167+6.1)&gt;=(12.7+1),"Yes","No")</f>
        <v>Yes</v>
      </c>
      <c r="M168" s="33" t="str">
        <f>IF(('[1]Outside Edges'!H167+6.1)&gt;=(12.7+1),"Yes","No")</f>
        <v>Yes</v>
      </c>
      <c r="N168" s="33" t="str">
        <f>IF(('[1]Outside Edges'!I167+6.1)&gt;=(12.7+1),"Yes","No")</f>
        <v>Yes</v>
      </c>
      <c r="O168" s="33" t="str">
        <f>IF(('[1]Outside Edges'!J167+6.1)&gt;=(12.7+1),"Yes","No")</f>
        <v>Yes</v>
      </c>
      <c r="P168" s="33" t="str">
        <f>IF(('[1]Outside Edges'!K167+6.1)&gt;=(12.7+1),"Yes","No")</f>
        <v>Yes</v>
      </c>
      <c r="Q168" s="34" t="str">
        <f>IF(('[1]Outside Edges'!L167+6.1)&gt;=(12.7+1),"Yes","No")</f>
        <v>Yes</v>
      </c>
      <c r="R168" s="33" t="str">
        <f>IF(('[1]Outside Edges'!M167+6.1)&gt;=(12.7+1),"Yes","No")</f>
        <v>Yes</v>
      </c>
      <c r="S168" s="35" t="str">
        <f>IF(('[1]Outside Edges'!N167+6.1)&gt;=(12.7+1),"Yes","No")</f>
        <v>Yes</v>
      </c>
    </row>
    <row r="169" spans="1:19" ht="15.75" customHeight="1" thickBot="1" x14ac:dyDescent="0.3">
      <c r="A169" s="181" t="str">
        <f>IF('[1]Outside Edges'!$A168&lt;&gt;"",'[1]Outside Edges'!$A168,"")</f>
        <v>D166</v>
      </c>
      <c r="B169" s="140" t="str">
        <f>IF('[1]Outside Edges'!F168&gt;=(12.7+1),"Yes","No")</f>
        <v>Yes</v>
      </c>
      <c r="C169" s="140" t="str">
        <f>IF('[1]Outside Edges'!G168&gt;=(12.7+1),"Yes","No")</f>
        <v>Yes</v>
      </c>
      <c r="D169" s="33" t="str">
        <f>IF('[1]Outside Edges'!H168&gt;=(12.7+1),"Yes","No")</f>
        <v>Yes</v>
      </c>
      <c r="E169" s="33" t="str">
        <f>IF('[1]Outside Edges'!I168&gt;=(12.7+1),"Yes","No")</f>
        <v>Yes</v>
      </c>
      <c r="F169" s="33" t="str">
        <f>IF('[1]Outside Edges'!J168&gt;=(12.7+1),"Yes","No")</f>
        <v>Yes</v>
      </c>
      <c r="G169" s="33" t="str">
        <f>IF('[1]Outside Edges'!K168&gt;=(12.7+1),"Yes","No")</f>
        <v>Yes</v>
      </c>
      <c r="H169" s="34" t="str">
        <f>IF('[1]Outside Edges'!L168&gt;=(12.7+1),"Yes","No")</f>
        <v>Yes</v>
      </c>
      <c r="I169" s="34" t="str">
        <f>IF('[1]Outside Edges'!M168&gt;=(12.7+1),"Yes","No")</f>
        <v>Yes</v>
      </c>
      <c r="J169" s="34" t="str">
        <f>IF('[1]Outside Edges'!N168&gt;=(12.7+1),"Yes","No")</f>
        <v>Yes</v>
      </c>
      <c r="K169" s="13" t="str">
        <f>IF(('[1]Outside Edges'!F168+6.1)&gt;=(12.7+1),"Yes","No")</f>
        <v>Yes</v>
      </c>
      <c r="L169" s="140" t="str">
        <f>IF(('[1]Outside Edges'!G168+6.1)&gt;=(12.7+1),"Yes","No")</f>
        <v>Yes</v>
      </c>
      <c r="M169" s="33" t="str">
        <f>IF(('[1]Outside Edges'!H168+6.1)&gt;=(12.7+1),"Yes","No")</f>
        <v>Yes</v>
      </c>
      <c r="N169" s="33" t="str">
        <f>IF(('[1]Outside Edges'!I168+6.1)&gt;=(12.7+1),"Yes","No")</f>
        <v>Yes</v>
      </c>
      <c r="O169" s="33" t="str">
        <f>IF(('[1]Outside Edges'!J168+6.1)&gt;=(12.7+1),"Yes","No")</f>
        <v>Yes</v>
      </c>
      <c r="P169" s="33" t="str">
        <f>IF(('[1]Outside Edges'!K168+6.1)&gt;=(12.7+1),"Yes","No")</f>
        <v>Yes</v>
      </c>
      <c r="Q169" s="34" t="str">
        <f>IF(('[1]Outside Edges'!L168+6.1)&gt;=(12.7+1),"Yes","No")</f>
        <v>Yes</v>
      </c>
      <c r="R169" s="33" t="str">
        <f>IF(('[1]Outside Edges'!M168+6.1)&gt;=(12.7+1),"Yes","No")</f>
        <v>Yes</v>
      </c>
      <c r="S169" s="35" t="str">
        <f>IF(('[1]Outside Edges'!N168+6.1)&gt;=(12.7+1),"Yes","No")</f>
        <v>Yes</v>
      </c>
    </row>
    <row r="170" spans="1:19" ht="15.75" customHeight="1" thickBot="1" x14ac:dyDescent="0.3">
      <c r="A170" s="158" t="str">
        <f>IF('[1]Outside Edges'!$A169&lt;&gt;"",'[1]Outside Edges'!$A169,"")</f>
        <v>D167</v>
      </c>
      <c r="B170" s="140" t="str">
        <f>IF('[1]Outside Edges'!F169&gt;=(12.7+1),"Yes","No")</f>
        <v>No</v>
      </c>
      <c r="C170" s="140" t="str">
        <f>IF('[1]Outside Edges'!G169&gt;=(12.7+1),"Yes","No")</f>
        <v>No</v>
      </c>
      <c r="D170" s="33" t="str">
        <f>IF('[1]Outside Edges'!H169&gt;=(12.7+1),"Yes","No")</f>
        <v>No</v>
      </c>
      <c r="E170" s="33" t="str">
        <f>IF('[1]Outside Edges'!I169&gt;=(12.7+1),"Yes","No")</f>
        <v>No</v>
      </c>
      <c r="F170" s="189" t="str">
        <f>IF('[1]Outside Edges'!J169&gt;=(12.7+1),"No","No")</f>
        <v>No</v>
      </c>
      <c r="G170" s="33" t="str">
        <f>IF('[1]Outside Edges'!K169&gt;=(12.7+1),"Yes","No")</f>
        <v>Yes</v>
      </c>
      <c r="H170" s="34" t="str">
        <f>IF('[1]Outside Edges'!L169&gt;=(12.7+1),"Yes","No")</f>
        <v>Yes</v>
      </c>
      <c r="I170" s="34" t="str">
        <f>IF('[1]Outside Edges'!M169&gt;=(12.7+1),"Yes","No")</f>
        <v>Yes</v>
      </c>
      <c r="J170" s="34" t="str">
        <f>IF('[1]Outside Edges'!N169&gt;=(12.7+1),"Yes","No")</f>
        <v>Yes</v>
      </c>
      <c r="K170" s="13" t="str">
        <f>IF(('[1]Outside Edges'!F169+6.1)&gt;=(12.7+1),"Yes","No")</f>
        <v>Yes</v>
      </c>
      <c r="L170" s="140" t="str">
        <f>IF(('[1]Outside Edges'!G169+6.1)&gt;=(12.7+1),"Yes","No")</f>
        <v>Yes</v>
      </c>
      <c r="M170" s="33" t="str">
        <f>IF(('[1]Outside Edges'!H169+6.1)&gt;=(12.7+1),"Yes","No")</f>
        <v>Yes</v>
      </c>
      <c r="N170" s="33" t="str">
        <f>IF(('[1]Outside Edges'!I169+6.1)&gt;=(12.7+1),"Yes","No")</f>
        <v>Yes</v>
      </c>
      <c r="O170" s="33" t="str">
        <f>IF(('[1]Outside Edges'!J169+6.1)&gt;=(12.7+1),"Yes","No")</f>
        <v>Yes</v>
      </c>
      <c r="P170" s="33" t="str">
        <f>IF(('[1]Outside Edges'!K169+6.1)&gt;=(12.7+1),"Yes","No")</f>
        <v>Yes</v>
      </c>
      <c r="Q170" s="34" t="str">
        <f>IF(('[1]Outside Edges'!L169+6.1)&gt;=(12.7+1),"Yes","No")</f>
        <v>Yes</v>
      </c>
      <c r="R170" s="33" t="str">
        <f>IF(('[1]Outside Edges'!M169+6.1)&gt;=(12.7+1),"Yes","No")</f>
        <v>Yes</v>
      </c>
      <c r="S170" s="35" t="str">
        <f>IF(('[1]Outside Edges'!N169+6.1)&gt;=(12.7+1),"Yes","No")</f>
        <v>Yes</v>
      </c>
    </row>
    <row r="171" spans="1:19" ht="15.75" customHeight="1" thickBot="1" x14ac:dyDescent="0.3">
      <c r="A171" s="181" t="str">
        <f>IF('[1]Outside Edges'!$A170&lt;&gt;"",'[1]Outside Edges'!$A170,"")</f>
        <v>D168</v>
      </c>
      <c r="B171" s="140" t="str">
        <f>IF('[1]Outside Edges'!F170&gt;=(12.7+1),"Yes","No")</f>
        <v>No</v>
      </c>
      <c r="C171" s="140" t="str">
        <f>IF('[1]Outside Edges'!G170&gt;=(12.7+1),"Yes","No")</f>
        <v>Yes</v>
      </c>
      <c r="D171" s="33" t="str">
        <f>IF('[1]Outside Edges'!H170&gt;=(12.7+1),"Yes","No")</f>
        <v>Yes</v>
      </c>
      <c r="E171" s="33" t="str">
        <f>IF('[1]Outside Edges'!I170&gt;=(12.7+1),"Yes","No")</f>
        <v>Yes</v>
      </c>
      <c r="F171" s="33" t="str">
        <f>IF('[1]Outside Edges'!J170&gt;=(12.7+1),"Yes","No")</f>
        <v>Yes</v>
      </c>
      <c r="G171" s="33" t="str">
        <f>IF('[1]Outside Edges'!K170&gt;=(12.7+1),"Yes","No")</f>
        <v>Yes</v>
      </c>
      <c r="H171" s="34" t="str">
        <f>IF('[1]Outside Edges'!L170&gt;=(12.7+1),"Yes","No")</f>
        <v>Yes</v>
      </c>
      <c r="I171" s="34" t="str">
        <f>IF('[1]Outside Edges'!M170&gt;=(12.7+1),"Yes","No")</f>
        <v>Yes</v>
      </c>
      <c r="J171" s="34" t="str">
        <f>IF('[1]Outside Edges'!N170&gt;=(12.7+1),"Yes","No")</f>
        <v>Yes</v>
      </c>
      <c r="K171" s="13" t="str">
        <f>IF(('[1]Outside Edges'!F170+6.1)&gt;=(12.7+1),"Yes","No")</f>
        <v>Yes</v>
      </c>
      <c r="L171" s="140" t="str">
        <f>IF(('[1]Outside Edges'!G170+6.1)&gt;=(12.7+1),"Yes","No")</f>
        <v>Yes</v>
      </c>
      <c r="M171" s="33" t="str">
        <f>IF(('[1]Outside Edges'!H170+6.1)&gt;=(12.7+1),"Yes","No")</f>
        <v>Yes</v>
      </c>
      <c r="N171" s="33" t="str">
        <f>IF(('[1]Outside Edges'!I170+6.1)&gt;=(12.7+1),"Yes","No")</f>
        <v>Yes</v>
      </c>
      <c r="O171" s="33" t="str">
        <f>IF(('[1]Outside Edges'!J170+6.1)&gt;=(12.7+1),"Yes","No")</f>
        <v>Yes</v>
      </c>
      <c r="P171" s="33" t="str">
        <f>IF(('[1]Outside Edges'!K170+6.1)&gt;=(12.7+1),"Yes","No")</f>
        <v>Yes</v>
      </c>
      <c r="Q171" s="34" t="str">
        <f>IF(('[1]Outside Edges'!L170+6.1)&gt;=(12.7+1),"Yes","No")</f>
        <v>Yes</v>
      </c>
      <c r="R171" s="33" t="str">
        <f>IF(('[1]Outside Edges'!M170+6.1)&gt;=(12.7+1),"Yes","No")</f>
        <v>Yes</v>
      </c>
      <c r="S171" s="35" t="str">
        <f>IF(('[1]Outside Edges'!N170+6.1)&gt;=(12.7+1),"Yes","No")</f>
        <v>Yes</v>
      </c>
    </row>
    <row r="172" spans="1:19" ht="15.75" customHeight="1" thickBot="1" x14ac:dyDescent="0.3">
      <c r="A172" s="158" t="str">
        <f>IF('[1]Outside Edges'!$A171&lt;&gt;"",'[1]Outside Edges'!$A171,"")</f>
        <v>D169</v>
      </c>
      <c r="B172" s="140" t="str">
        <f>IF('[1]Outside Edges'!F171&gt;=(12.7+1),"Yes","No")</f>
        <v>Yes</v>
      </c>
      <c r="C172" s="140" t="str">
        <f>IF('[1]Outside Edges'!G171&gt;=(12.7+1),"Yes","No")</f>
        <v>Yes</v>
      </c>
      <c r="D172" s="33" t="str">
        <f>IF('[1]Outside Edges'!H171&gt;=(12.7+1),"Yes","No")</f>
        <v>Yes</v>
      </c>
      <c r="E172" s="33" t="str">
        <f>IF('[1]Outside Edges'!I171&gt;=(12.7+1),"Yes","No")</f>
        <v>Yes</v>
      </c>
      <c r="F172" s="33" t="str">
        <f>IF('[1]Outside Edges'!J171&gt;=(12.7+1),"Yes","No")</f>
        <v>Yes</v>
      </c>
      <c r="G172" s="33" t="str">
        <f>IF('[1]Outside Edges'!K171&gt;=(12.7+1),"Yes","No")</f>
        <v>Yes</v>
      </c>
      <c r="H172" s="34" t="str">
        <f>IF('[1]Outside Edges'!L171&gt;=(12.7+1),"Yes","No")</f>
        <v>Yes</v>
      </c>
      <c r="I172" s="34" t="str">
        <f>IF('[1]Outside Edges'!M171&gt;=(12.7+1),"Yes","No")</f>
        <v>Yes</v>
      </c>
      <c r="J172" s="34" t="str">
        <f>IF('[1]Outside Edges'!N171&gt;=(12.7+1),"Yes","No")</f>
        <v>Yes</v>
      </c>
      <c r="K172" s="13" t="str">
        <f>IF(('[1]Outside Edges'!F171+6.1)&gt;=(12.7+1),"Yes","No")</f>
        <v>Yes</v>
      </c>
      <c r="L172" s="140" t="str">
        <f>IF(('[1]Outside Edges'!G171+6.1)&gt;=(12.7+1),"Yes","No")</f>
        <v>Yes</v>
      </c>
      <c r="M172" s="33" t="str">
        <f>IF(('[1]Outside Edges'!H171+6.1)&gt;=(12.7+1),"Yes","No")</f>
        <v>Yes</v>
      </c>
      <c r="N172" s="33" t="str">
        <f>IF(('[1]Outside Edges'!I171+6.1)&gt;=(12.7+1),"Yes","No")</f>
        <v>Yes</v>
      </c>
      <c r="O172" s="33" t="str">
        <f>IF(('[1]Outside Edges'!J171+6.1)&gt;=(12.7+1),"Yes","No")</f>
        <v>Yes</v>
      </c>
      <c r="P172" s="33" t="str">
        <f>IF(('[1]Outside Edges'!K171+6.1)&gt;=(12.7+1),"Yes","No")</f>
        <v>Yes</v>
      </c>
      <c r="Q172" s="34" t="str">
        <f>IF(('[1]Outside Edges'!L171+6.1)&gt;=(12.7+1),"Yes","No")</f>
        <v>Yes</v>
      </c>
      <c r="R172" s="33" t="str">
        <f>IF(('[1]Outside Edges'!M171+6.1)&gt;=(12.7+1),"Yes","No")</f>
        <v>Yes</v>
      </c>
      <c r="S172" s="35" t="str">
        <f>IF(('[1]Outside Edges'!N171+6.1)&gt;=(12.7+1),"Yes","No")</f>
        <v>Yes</v>
      </c>
    </row>
    <row r="173" spans="1:19" ht="15.75" customHeight="1" thickBot="1" x14ac:dyDescent="0.3">
      <c r="A173" s="30" t="str">
        <f>IF('[1]Outside Edges'!$A172&lt;&gt;"",'[1]Outside Edges'!$A172,"")</f>
        <v>D170</v>
      </c>
      <c r="B173" s="140" t="str">
        <f>IF('[1]Outside Edges'!F172&gt;=(12.7+1),"Yes","No")</f>
        <v>Yes</v>
      </c>
      <c r="C173" s="140" t="str">
        <f>IF('[1]Outside Edges'!G172&gt;=(12.7+1),"Yes","No")</f>
        <v>Yes</v>
      </c>
      <c r="D173" s="33" t="str">
        <f>IF('[1]Outside Edges'!H172&gt;=(12.7+1),"Yes","No")</f>
        <v>Yes</v>
      </c>
      <c r="E173" s="33" t="str">
        <f>IF('[1]Outside Edges'!I172&gt;=(12.7+1),"Yes","No")</f>
        <v>Yes</v>
      </c>
      <c r="F173" s="33" t="str">
        <f>IF('[1]Outside Edges'!J172&gt;=(12.7+1),"Yes","No")</f>
        <v>Yes</v>
      </c>
      <c r="G173" s="33" t="str">
        <f>IF('[1]Outside Edges'!K172&gt;=(12.7+1),"Yes","No")</f>
        <v>Yes</v>
      </c>
      <c r="H173" s="34" t="str">
        <f>IF('[1]Outside Edges'!L172&gt;=(12.7+1),"Yes","No")</f>
        <v>Yes</v>
      </c>
      <c r="I173" s="34" t="str">
        <f>IF('[1]Outside Edges'!M172&gt;=(12.7+1),"Yes","No")</f>
        <v>Yes</v>
      </c>
      <c r="J173" s="34" t="str">
        <f>IF('[1]Outside Edges'!N172&gt;=(12.7+1),"Yes","No")</f>
        <v>Yes</v>
      </c>
      <c r="K173" s="13" t="str">
        <f>IF(('[1]Outside Edges'!F172+6.1)&gt;=(12.7+1),"Yes","No")</f>
        <v>Yes</v>
      </c>
      <c r="L173" s="140" t="str">
        <f>IF(('[1]Outside Edges'!G172+6.1)&gt;=(12.7+1),"Yes","No")</f>
        <v>Yes</v>
      </c>
      <c r="M173" s="33" t="str">
        <f>IF(('[1]Outside Edges'!H172+6.1)&gt;=(12.7+1),"Yes","No")</f>
        <v>Yes</v>
      </c>
      <c r="N173" s="33" t="str">
        <f>IF(('[1]Outside Edges'!I172+6.1)&gt;=(12.7+1),"Yes","No")</f>
        <v>Yes</v>
      </c>
      <c r="O173" s="33" t="str">
        <f>IF(('[1]Outside Edges'!J172+6.1)&gt;=(12.7+1),"Yes","No")</f>
        <v>Yes</v>
      </c>
      <c r="P173" s="33" t="str">
        <f>IF(('[1]Outside Edges'!K172+6.1)&gt;=(12.7+1),"Yes","No")</f>
        <v>Yes</v>
      </c>
      <c r="Q173" s="34" t="str">
        <f>IF(('[1]Outside Edges'!L172+6.1)&gt;=(12.7+1),"Yes","No")</f>
        <v>Yes</v>
      </c>
      <c r="R173" s="33" t="str">
        <f>IF(('[1]Outside Edges'!M172+6.1)&gt;=(12.7+1),"Yes","No")</f>
        <v>Yes</v>
      </c>
      <c r="S173" s="35" t="str">
        <f>IF(('[1]Outside Edges'!N172+6.1)&gt;=(12.7+1),"Yes","No")</f>
        <v>Yes</v>
      </c>
    </row>
    <row r="174" spans="1:19" ht="15.75" customHeight="1" thickBot="1" x14ac:dyDescent="0.3">
      <c r="A174" s="180" t="str">
        <f>IF('[1]Outside Edges'!$A173&lt;&gt;"",'[1]Outside Edges'!$A173,"")</f>
        <v>D171</v>
      </c>
      <c r="B174" s="140" t="str">
        <f>IF('[1]Outside Edges'!F173&gt;=(12.7+1),"Yes","No")</f>
        <v>No</v>
      </c>
      <c r="C174" s="140" t="str">
        <f>IF('[1]Outside Edges'!G173&gt;=(12.7+1),"Yes","No")</f>
        <v>No</v>
      </c>
      <c r="D174" s="33" t="str">
        <f>IF('[1]Outside Edges'!H173&gt;=(12.7+1),"Yes","No")</f>
        <v>No</v>
      </c>
      <c r="E174" s="33" t="str">
        <f>IF('[1]Outside Edges'!I173&gt;=(12.7+1),"Yes","No")</f>
        <v>Yes</v>
      </c>
      <c r="F174" s="33" t="str">
        <f>IF('[1]Outside Edges'!J173&gt;=(12.7+1),"Yes","No")</f>
        <v>Yes</v>
      </c>
      <c r="G174" s="33" t="str">
        <f>IF('[1]Outside Edges'!K173&gt;=(12.7+1),"Yes","No")</f>
        <v>Yes</v>
      </c>
      <c r="H174" s="34" t="str">
        <f>IF('[1]Outside Edges'!L173&gt;=(12.7+1),"Yes","No")</f>
        <v>Yes</v>
      </c>
      <c r="I174" s="34" t="str">
        <f>IF('[1]Outside Edges'!M173&gt;=(12.7+1),"Yes","No")</f>
        <v>Yes</v>
      </c>
      <c r="J174" s="34" t="str">
        <f>IF('[1]Outside Edges'!N173&gt;=(12.7+1),"Yes","No")</f>
        <v>Yes</v>
      </c>
      <c r="K174" s="13" t="str">
        <f>IF(('[1]Outside Edges'!F173+6.1)&gt;=(12.7+1),"Yes","No")</f>
        <v>Yes</v>
      </c>
      <c r="L174" s="140" t="str">
        <f>IF(('[1]Outside Edges'!G173+6.1)&gt;=(12.7+1),"Yes","No")</f>
        <v>Yes</v>
      </c>
      <c r="M174" s="33" t="str">
        <f>IF(('[1]Outside Edges'!H173+6.1)&gt;=(12.7+1),"Yes","No")</f>
        <v>Yes</v>
      </c>
      <c r="N174" s="33" t="str">
        <f>IF(('[1]Outside Edges'!I173+6.1)&gt;=(12.7+1),"Yes","No")</f>
        <v>Yes</v>
      </c>
      <c r="O174" s="33" t="str">
        <f>IF(('[1]Outside Edges'!J173+6.1)&gt;=(12.7+1),"Yes","No")</f>
        <v>Yes</v>
      </c>
      <c r="P174" s="33" t="str">
        <f>IF(('[1]Outside Edges'!K173+6.1)&gt;=(12.7+1),"Yes","No")</f>
        <v>Yes</v>
      </c>
      <c r="Q174" s="34" t="str">
        <f>IF(('[1]Outside Edges'!L173+6.1)&gt;=(12.7+1),"Yes","No")</f>
        <v>Yes</v>
      </c>
      <c r="R174" s="33" t="str">
        <f>IF(('[1]Outside Edges'!M173+6.1)&gt;=(12.7+1),"Yes","No")</f>
        <v>Yes</v>
      </c>
      <c r="S174" s="35" t="str">
        <f>IF(('[1]Outside Edges'!N173+6.1)&gt;=(12.7+1),"Yes","No")</f>
        <v>Yes</v>
      </c>
    </row>
    <row r="175" spans="1:19" ht="15.75" customHeight="1" thickBot="1" x14ac:dyDescent="0.3">
      <c r="A175" s="183" t="str">
        <f>IF('[1]Outside Edges'!$A174&lt;&gt;"",'[1]Outside Edges'!$A174,"")</f>
        <v>D172</v>
      </c>
      <c r="B175" s="140" t="str">
        <f>IF('[1]Outside Edges'!F174&gt;=(12.7+1),"Yes","No")</f>
        <v>No</v>
      </c>
      <c r="C175" s="140" t="str">
        <f>IF('[1]Outside Edges'!G174&gt;=(12.7+1),"Yes","No")</f>
        <v>No</v>
      </c>
      <c r="D175" s="33" t="str">
        <f>IF('[1]Outside Edges'!H174&gt;=(12.7+1),"Yes","No")</f>
        <v>No</v>
      </c>
      <c r="E175" s="33" t="str">
        <f>IF('[1]Outside Edges'!I174&gt;=(12.7+1),"Yes","No")</f>
        <v>No</v>
      </c>
      <c r="F175" s="33" t="str">
        <f>IF('[1]Outside Edges'!J174&gt;=(12.7+1),"Yes","No")</f>
        <v>No</v>
      </c>
      <c r="G175" s="33" t="str">
        <f>IF('[1]Outside Edges'!K174&gt;=(12.7+1),"Yes","No")</f>
        <v>No</v>
      </c>
      <c r="H175" s="34" t="str">
        <f>IF('[1]Outside Edges'!L174&gt;=(12.7+1),"Yes","No")</f>
        <v>No</v>
      </c>
      <c r="I175" s="34" t="str">
        <f>IF('[1]Outside Edges'!M174&gt;=(12.7+1),"Yes","No")</f>
        <v>No</v>
      </c>
      <c r="J175" s="34" t="str">
        <f>IF('[1]Outside Edges'!N174&gt;=(12.7+1),"Yes","No")</f>
        <v>Yes</v>
      </c>
      <c r="K175" s="13" t="str">
        <f>IF(('[1]Outside Edges'!F174+6.1)&gt;=(12.7+1),"Yes","No")</f>
        <v>No</v>
      </c>
      <c r="L175" s="140" t="str">
        <f>IF(('[1]Outside Edges'!G174+6.1)&gt;=(12.7+1),"Yes","No")</f>
        <v>No</v>
      </c>
      <c r="M175" s="33" t="str">
        <f>IF(('[1]Outside Edges'!H174+6.1)&gt;=(12.7+1),"Yes","No")</f>
        <v>No</v>
      </c>
      <c r="N175" s="33" t="str">
        <f>IF(('[1]Outside Edges'!I174+6.1)&gt;=(12.7+1),"Yes","No")</f>
        <v>No</v>
      </c>
      <c r="O175" s="33" t="str">
        <f>IF(('[1]Outside Edges'!J174+6.1)&gt;=(12.7+1),"Yes","No")</f>
        <v>No</v>
      </c>
      <c r="P175" s="33" t="str">
        <f>IF(('[1]Outside Edges'!K174+6.1)&gt;=(12.7+1),"Yes","No")</f>
        <v>No</v>
      </c>
      <c r="Q175" s="34" t="str">
        <f>IF(('[1]Outside Edges'!L174+6.1)&gt;=(12.7+1),"Yes","No")</f>
        <v>No</v>
      </c>
      <c r="R175" s="33" t="str">
        <f>IF(('[1]Outside Edges'!M174+6.1)&gt;=(12.7+1),"Yes","No")</f>
        <v>No</v>
      </c>
      <c r="S175" s="35" t="str">
        <f>IF(('[1]Outside Edges'!N174+6.1)&gt;=(12.7+1),"Yes","No")</f>
        <v>Yes</v>
      </c>
    </row>
    <row r="176" spans="1:19" ht="15.75" customHeight="1" thickBot="1" x14ac:dyDescent="0.3">
      <c r="A176" s="180" t="str">
        <f>IF('[1]Outside Edges'!$A175&lt;&gt;"",'[1]Outside Edges'!$A175,"")</f>
        <v>D173</v>
      </c>
      <c r="B176" s="140" t="str">
        <f>IF('[1]Outside Edges'!F175&gt;=(12.7+1),"Yes","No")</f>
        <v>No</v>
      </c>
      <c r="C176" s="140" t="str">
        <f>IF('[1]Outside Edges'!G175&gt;=(12.7+1),"Yes","No")</f>
        <v>No</v>
      </c>
      <c r="D176" s="33" t="str">
        <f>IF('[1]Outside Edges'!H175&gt;=(12.7+1),"Yes","No")</f>
        <v>No</v>
      </c>
      <c r="E176" s="33" t="str">
        <f>IF('[1]Outside Edges'!I175&gt;=(12.7+1),"Yes","No")</f>
        <v>Yes</v>
      </c>
      <c r="F176" s="33" t="str">
        <f>IF('[1]Outside Edges'!J175&gt;=(12.7+1),"Yes","No")</f>
        <v>Yes</v>
      </c>
      <c r="G176" s="33" t="str">
        <f>IF('[1]Outside Edges'!K175&gt;=(12.7+1),"Yes","No")</f>
        <v>Yes</v>
      </c>
      <c r="H176" s="34" t="str">
        <f>IF('[1]Outside Edges'!L175&gt;=(12.7+1),"Yes","No")</f>
        <v>Yes</v>
      </c>
      <c r="I176" s="34" t="str">
        <f>IF('[1]Outside Edges'!M175&gt;=(12.7+1),"Yes","No")</f>
        <v>Yes</v>
      </c>
      <c r="J176" s="34" t="str">
        <f>IF('[1]Outside Edges'!N175&gt;=(12.7+1),"Yes","No")</f>
        <v>Yes</v>
      </c>
      <c r="K176" s="13" t="str">
        <f>IF(('[1]Outside Edges'!F175+6.1)&gt;=(12.7+1),"Yes","No")</f>
        <v>Yes</v>
      </c>
      <c r="L176" s="140" t="str">
        <f>IF(('[1]Outside Edges'!G175+6.1)&gt;=(12.7+1),"Yes","No")</f>
        <v>Yes</v>
      </c>
      <c r="M176" s="33" t="str">
        <f>IF(('[1]Outside Edges'!H175+6.1)&gt;=(12.7+1),"Yes","No")</f>
        <v>Yes</v>
      </c>
      <c r="N176" s="33" t="str">
        <f>IF(('[1]Outside Edges'!I175+6.1)&gt;=(12.7+1),"Yes","No")</f>
        <v>Yes</v>
      </c>
      <c r="O176" s="33" t="str">
        <f>IF(('[1]Outside Edges'!J175+6.1)&gt;=(12.7+1),"Yes","No")</f>
        <v>Yes</v>
      </c>
      <c r="P176" s="33" t="str">
        <f>IF(('[1]Outside Edges'!K175+6.1)&gt;=(12.7+1),"Yes","No")</f>
        <v>Yes</v>
      </c>
      <c r="Q176" s="34" t="str">
        <f>IF(('[1]Outside Edges'!L175+6.1)&gt;=(12.7+1),"Yes","No")</f>
        <v>Yes</v>
      </c>
      <c r="R176" s="33" t="str">
        <f>IF(('[1]Outside Edges'!M175+6.1)&gt;=(12.7+1),"Yes","No")</f>
        <v>Yes</v>
      </c>
      <c r="S176" s="35" t="str">
        <f>IF(('[1]Outside Edges'!N175+6.1)&gt;=(12.7+1),"Yes","No")</f>
        <v>Yes</v>
      </c>
    </row>
    <row r="177" spans="1:19" ht="15.75" customHeight="1" thickBot="1" x14ac:dyDescent="0.3">
      <c r="A177" s="183" t="str">
        <f>IF('[1]Outside Edges'!$A176&lt;&gt;"",'[1]Outside Edges'!$A176,"")</f>
        <v>D174</v>
      </c>
      <c r="B177" s="140" t="str">
        <f>IF('[1]Outside Edges'!F176&gt;=(12.7+1),"Yes","No")</f>
        <v>No</v>
      </c>
      <c r="C177" s="140" t="str">
        <f>IF('[1]Outside Edges'!G176&gt;=(12.7+1),"Yes","No")</f>
        <v>No</v>
      </c>
      <c r="D177" s="33" t="str">
        <f>IF('[1]Outside Edges'!H176&gt;=(12.7+1),"Yes","No")</f>
        <v>No</v>
      </c>
      <c r="E177" s="33" t="str">
        <f>IF('[1]Outside Edges'!I176&gt;=(12.7+1),"Yes","No")</f>
        <v>No</v>
      </c>
      <c r="F177" s="33" t="str">
        <f>IF('[1]Outside Edges'!J176&gt;=(12.7+1),"Yes","No")</f>
        <v>No</v>
      </c>
      <c r="G177" s="33" t="str">
        <f>IF('[1]Outside Edges'!K176&gt;=(12.7+1),"Yes","No")</f>
        <v>Yes</v>
      </c>
      <c r="H177" s="34" t="str">
        <f>IF('[1]Outside Edges'!L176&gt;=(12.7+1),"Yes","No")</f>
        <v>Yes</v>
      </c>
      <c r="I177" s="34" t="str">
        <f>IF('[1]Outside Edges'!M176&gt;=(12.7+1),"Yes","No")</f>
        <v>Yes</v>
      </c>
      <c r="J177" s="34" t="str">
        <f>IF('[1]Outside Edges'!N176&gt;=(12.7+1),"Yes","No")</f>
        <v>Yes</v>
      </c>
      <c r="K177" s="13" t="str">
        <f>IF(('[1]Outside Edges'!F176+6.1)&gt;=(12.7+1),"Yes","No")</f>
        <v>Yes</v>
      </c>
      <c r="L177" s="140" t="str">
        <f>IF(('[1]Outside Edges'!G176+6.1)&gt;=(12.7+1),"Yes","No")</f>
        <v>Yes</v>
      </c>
      <c r="M177" s="33" t="str">
        <f>IF(('[1]Outside Edges'!H176+6.1)&gt;=(12.7+1),"Yes","No")</f>
        <v>Yes</v>
      </c>
      <c r="N177" s="33" t="str">
        <f>IF(('[1]Outside Edges'!I176+6.1)&gt;=(12.7+1),"Yes","No")</f>
        <v>Yes</v>
      </c>
      <c r="O177" s="33" t="str">
        <f>IF(('[1]Outside Edges'!J176+6.1)&gt;=(12.7+1),"Yes","No")</f>
        <v>Yes</v>
      </c>
      <c r="P177" s="33" t="str">
        <f>IF(('[1]Outside Edges'!K176+6.1)&gt;=(12.7+1),"Yes","No")</f>
        <v>Yes</v>
      </c>
      <c r="Q177" s="34" t="str">
        <f>IF(('[1]Outside Edges'!L176+6.1)&gt;=(12.7+1),"Yes","No")</f>
        <v>Yes</v>
      </c>
      <c r="R177" s="33" t="str">
        <f>IF(('[1]Outside Edges'!M176+6.1)&gt;=(12.7+1),"Yes","No")</f>
        <v>Yes</v>
      </c>
      <c r="S177" s="35" t="str">
        <f>IF(('[1]Outside Edges'!N176+6.1)&gt;=(12.7+1),"Yes","No")</f>
        <v>Yes</v>
      </c>
    </row>
    <row r="178" spans="1:19" ht="15.75" customHeight="1" thickBot="1" x14ac:dyDescent="0.3">
      <c r="A178" s="8" t="str">
        <f>IF('[1]Outside Edges'!$A177&lt;&gt;"",'[1]Outside Edges'!$A177,"")</f>
        <v>D175</v>
      </c>
      <c r="B178" s="140" t="str">
        <f>IF('[1]Outside Edges'!F177&gt;=(12.7+1),"Yes","No")</f>
        <v>No</v>
      </c>
      <c r="C178" s="140" t="str">
        <f>IF('[1]Outside Edges'!G177&gt;=(12.7+1),"Yes","No")</f>
        <v>No</v>
      </c>
      <c r="D178" s="33" t="str">
        <f>IF('[1]Outside Edges'!H177&gt;=(12.7+1),"Yes","No")</f>
        <v>No</v>
      </c>
      <c r="E178" s="33" t="str">
        <f>IF('[1]Outside Edges'!I177&gt;=(12.7+1),"Yes","No")</f>
        <v>No</v>
      </c>
      <c r="F178" s="33" t="str">
        <f>IF('[1]Outside Edges'!J177&gt;=(12.7+1),"Yes","No")</f>
        <v>Yes</v>
      </c>
      <c r="G178" s="33" t="str">
        <f>IF('[1]Outside Edges'!K177&gt;=(12.7+1),"Yes","No")</f>
        <v>Yes</v>
      </c>
      <c r="H178" s="34" t="str">
        <f>IF('[1]Outside Edges'!L177&gt;=(12.7+1),"Yes","No")</f>
        <v>Yes</v>
      </c>
      <c r="I178" s="34" t="str">
        <f>IF('[1]Outside Edges'!M177&gt;=(12.7+1),"Yes","No")</f>
        <v>Yes</v>
      </c>
      <c r="J178" s="34" t="str">
        <f>IF('[1]Outside Edges'!N177&gt;=(12.7+1),"Yes","No")</f>
        <v>Yes</v>
      </c>
      <c r="K178" s="13" t="str">
        <f>IF(('[1]Outside Edges'!F177+6.1)&gt;=(12.7+1),"Yes","No")</f>
        <v>Yes</v>
      </c>
      <c r="L178" s="140" t="str">
        <f>IF(('[1]Outside Edges'!G177+6.1)&gt;=(12.7+1),"Yes","No")</f>
        <v>Yes</v>
      </c>
      <c r="M178" s="33" t="str">
        <f>IF(('[1]Outside Edges'!H177+6.1)&gt;=(12.7+1),"Yes","No")</f>
        <v>Yes</v>
      </c>
      <c r="N178" s="33" t="str">
        <f>IF(('[1]Outside Edges'!I177+6.1)&gt;=(12.7+1),"Yes","No")</f>
        <v>Yes</v>
      </c>
      <c r="O178" s="33" t="str">
        <f>IF(('[1]Outside Edges'!J177+6.1)&gt;=(12.7+1),"Yes","No")</f>
        <v>Yes</v>
      </c>
      <c r="P178" s="33" t="str">
        <f>IF(('[1]Outside Edges'!K177+6.1)&gt;=(12.7+1),"Yes","No")</f>
        <v>Yes</v>
      </c>
      <c r="Q178" s="34" t="str">
        <f>IF(('[1]Outside Edges'!L177+6.1)&gt;=(12.7+1),"Yes","No")</f>
        <v>Yes</v>
      </c>
      <c r="R178" s="33" t="str">
        <f>IF(('[1]Outside Edges'!M177+6.1)&gt;=(12.7+1),"Yes","No")</f>
        <v>Yes</v>
      </c>
      <c r="S178" s="35" t="str">
        <f>IF(('[1]Outside Edges'!N177+6.1)&gt;=(12.7+1),"Yes","No")</f>
        <v>Yes</v>
      </c>
    </row>
    <row r="179" spans="1:19" ht="15.75" customHeight="1" thickBot="1" x14ac:dyDescent="0.3">
      <c r="A179" s="183" t="str">
        <f>IF('[1]Outside Edges'!$A178&lt;&gt;"",'[1]Outside Edges'!$A178,"")</f>
        <v>D176</v>
      </c>
      <c r="B179" s="140" t="str">
        <f>IF('[1]Outside Edges'!F178&gt;=(12.7+1),"Yes","No")</f>
        <v>No</v>
      </c>
      <c r="C179" s="140" t="str">
        <f>IF('[1]Outside Edges'!G178&gt;=(12.7+1),"Yes","No")</f>
        <v>No</v>
      </c>
      <c r="D179" s="33" t="str">
        <f>IF('[1]Outside Edges'!H178&gt;=(12.7+1),"Yes","No")</f>
        <v>No</v>
      </c>
      <c r="E179" s="33" t="str">
        <f>IF('[1]Outside Edges'!I178&gt;=(12.7+1),"Yes","No")</f>
        <v>Yes</v>
      </c>
      <c r="F179" s="33" t="str">
        <f>IF('[1]Outside Edges'!J178&gt;=(12.7+1),"Yes","No")</f>
        <v>Yes</v>
      </c>
      <c r="G179" s="33" t="str">
        <f>IF('[1]Outside Edges'!K178&gt;=(12.7+1),"Yes","No")</f>
        <v>Yes</v>
      </c>
      <c r="H179" s="34" t="str">
        <f>IF('[1]Outside Edges'!L178&gt;=(12.7+1),"Yes","No")</f>
        <v>Yes</v>
      </c>
      <c r="I179" s="34" t="str">
        <f>IF('[1]Outside Edges'!M178&gt;=(12.7+1),"Yes","No")</f>
        <v>Yes</v>
      </c>
      <c r="J179" s="34" t="str">
        <f>IF('[1]Outside Edges'!N178&gt;=(12.7+1),"Yes","No")</f>
        <v>Yes</v>
      </c>
      <c r="K179" s="13" t="str">
        <f>IF(('[1]Outside Edges'!F178+6.1)&gt;=(12.7+1),"Yes","No")</f>
        <v>Yes</v>
      </c>
      <c r="L179" s="140" t="str">
        <f>IF(('[1]Outside Edges'!G178+6.1)&gt;=(12.7+1),"Yes","No")</f>
        <v>Yes</v>
      </c>
      <c r="M179" s="33" t="str">
        <f>IF(('[1]Outside Edges'!H178+6.1)&gt;=(12.7+1),"Yes","No")</f>
        <v>Yes</v>
      </c>
      <c r="N179" s="33" t="str">
        <f>IF(('[1]Outside Edges'!I178+6.1)&gt;=(12.7+1),"Yes","No")</f>
        <v>Yes</v>
      </c>
      <c r="O179" s="33" t="str">
        <f>IF(('[1]Outside Edges'!J178+6.1)&gt;=(12.7+1),"Yes","No")</f>
        <v>Yes</v>
      </c>
      <c r="P179" s="33" t="str">
        <f>IF(('[1]Outside Edges'!K178+6.1)&gt;=(12.7+1),"Yes","No")</f>
        <v>Yes</v>
      </c>
      <c r="Q179" s="34" t="str">
        <f>IF(('[1]Outside Edges'!L178+6.1)&gt;=(12.7+1),"Yes","No")</f>
        <v>Yes</v>
      </c>
      <c r="R179" s="33" t="str">
        <f>IF(('[1]Outside Edges'!M178+6.1)&gt;=(12.7+1),"Yes","No")</f>
        <v>Yes</v>
      </c>
      <c r="S179" s="35" t="str">
        <f>IF(('[1]Outside Edges'!N178+6.1)&gt;=(12.7+1),"Yes","No")</f>
        <v>Yes</v>
      </c>
    </row>
    <row r="180" spans="1:19" ht="15.75" customHeight="1" thickBot="1" x14ac:dyDescent="0.3">
      <c r="A180" s="180" t="str">
        <f>IF('[1]Outside Edges'!$A179&lt;&gt;"",'[1]Outside Edges'!$A179,"")</f>
        <v>D177</v>
      </c>
      <c r="B180" s="140" t="str">
        <f>IF('[1]Outside Edges'!F179&gt;=(12.7+1),"Yes","No")</f>
        <v>No</v>
      </c>
      <c r="C180" s="140" t="str">
        <f>IF('[1]Outside Edges'!G179&gt;=(12.7+1),"Yes","No")</f>
        <v>No</v>
      </c>
      <c r="D180" s="33" t="str">
        <f>IF('[1]Outside Edges'!H179&gt;=(12.7+1),"Yes","No")</f>
        <v>Yes</v>
      </c>
      <c r="E180" s="33" t="str">
        <f>IF('[1]Outside Edges'!I179&gt;=(12.7+1),"Yes","No")</f>
        <v>Yes</v>
      </c>
      <c r="F180" s="33" t="str">
        <f>IF('[1]Outside Edges'!J179&gt;=(12.7+1),"Yes","No")</f>
        <v>Yes</v>
      </c>
      <c r="G180" s="33" t="str">
        <f>IF('[1]Outside Edges'!K179&gt;=(12.7+1),"Yes","No")</f>
        <v>Yes</v>
      </c>
      <c r="H180" s="34" t="str">
        <f>IF('[1]Outside Edges'!L179&gt;=(12.7+1),"Yes","No")</f>
        <v>Yes</v>
      </c>
      <c r="I180" s="34" t="str">
        <f>IF('[1]Outside Edges'!M179&gt;=(12.7+1),"Yes","No")</f>
        <v>Yes</v>
      </c>
      <c r="J180" s="34" t="str">
        <f>IF('[1]Outside Edges'!N179&gt;=(12.7+1),"Yes","No")</f>
        <v>Yes</v>
      </c>
      <c r="K180" s="13" t="str">
        <f>IF(('[1]Outside Edges'!F179+6.1)&gt;=(12.7+1),"Yes","No")</f>
        <v>Yes</v>
      </c>
      <c r="L180" s="140" t="str">
        <f>IF(('[1]Outside Edges'!G179+6.1)&gt;=(12.7+1),"Yes","No")</f>
        <v>Yes</v>
      </c>
      <c r="M180" s="33" t="str">
        <f>IF(('[1]Outside Edges'!H179+6.1)&gt;=(12.7+1),"Yes","No")</f>
        <v>Yes</v>
      </c>
      <c r="N180" s="33" t="str">
        <f>IF(('[1]Outside Edges'!I179+6.1)&gt;=(12.7+1),"Yes","No")</f>
        <v>Yes</v>
      </c>
      <c r="O180" s="33" t="str">
        <f>IF(('[1]Outside Edges'!J179+6.1)&gt;=(12.7+1),"Yes","No")</f>
        <v>Yes</v>
      </c>
      <c r="P180" s="33" t="str">
        <f>IF(('[1]Outside Edges'!K179+6.1)&gt;=(12.7+1),"Yes","No")</f>
        <v>Yes</v>
      </c>
      <c r="Q180" s="34" t="str">
        <f>IF(('[1]Outside Edges'!L179+6.1)&gt;=(12.7+1),"Yes","No")</f>
        <v>Yes</v>
      </c>
      <c r="R180" s="33" t="str">
        <f>IF(('[1]Outside Edges'!M179+6.1)&gt;=(12.7+1),"Yes","No")</f>
        <v>Yes</v>
      </c>
      <c r="S180" s="35" t="str">
        <f>IF(('[1]Outside Edges'!N179+6.1)&gt;=(12.7+1),"Yes","No")</f>
        <v>Yes</v>
      </c>
    </row>
    <row r="181" spans="1:19" ht="15.75" customHeight="1" thickBot="1" x14ac:dyDescent="0.3">
      <c r="A181" s="8" t="str">
        <f>IF('[1]Outside Edges'!$A180&lt;&gt;"",'[1]Outside Edges'!$A180,"")</f>
        <v>D178</v>
      </c>
      <c r="B181" s="140" t="str">
        <f>IF('[1]Outside Edges'!F180&gt;=(12.7+1),"Yes","No")</f>
        <v>Yes</v>
      </c>
      <c r="C181" s="140" t="str">
        <f>IF('[1]Outside Edges'!G180&gt;=(12.7+1),"Yes","No")</f>
        <v>Yes</v>
      </c>
      <c r="D181" s="33" t="str">
        <f>IF('[1]Outside Edges'!H180&gt;=(12.7+1),"Yes","No")</f>
        <v>Yes</v>
      </c>
      <c r="E181" s="33" t="str">
        <f>IF('[1]Outside Edges'!I180&gt;=(12.7+1),"Yes","No")</f>
        <v>Yes</v>
      </c>
      <c r="F181" s="33" t="str">
        <f>IF('[1]Outside Edges'!J180&gt;=(12.7+1),"Yes","No")</f>
        <v>Yes</v>
      </c>
      <c r="G181" s="33" t="str">
        <f>IF('[1]Outside Edges'!K180&gt;=(12.7+1),"Yes","No")</f>
        <v>Yes</v>
      </c>
      <c r="H181" s="34" t="str">
        <f>IF('[1]Outside Edges'!L180&gt;=(12.7+1),"Yes","No")</f>
        <v>Yes</v>
      </c>
      <c r="I181" s="34" t="str">
        <f>IF('[1]Outside Edges'!M180&gt;=(12.7+1),"Yes","No")</f>
        <v>Yes</v>
      </c>
      <c r="J181" s="34" t="str">
        <f>IF('[1]Outside Edges'!N180&gt;=(12.7+1),"Yes","No")</f>
        <v>Yes</v>
      </c>
      <c r="K181" s="13" t="str">
        <f>IF(('[1]Outside Edges'!F180+6.1)&gt;=(12.7+1),"Yes","No")</f>
        <v>Yes</v>
      </c>
      <c r="L181" s="140" t="str">
        <f>IF(('[1]Outside Edges'!G180+6.1)&gt;=(12.7+1),"Yes","No")</f>
        <v>Yes</v>
      </c>
      <c r="M181" s="33" t="str">
        <f>IF(('[1]Outside Edges'!H180+6.1)&gt;=(12.7+1),"Yes","No")</f>
        <v>Yes</v>
      </c>
      <c r="N181" s="33" t="str">
        <f>IF(('[1]Outside Edges'!I180+6.1)&gt;=(12.7+1),"Yes","No")</f>
        <v>Yes</v>
      </c>
      <c r="O181" s="33" t="str">
        <f>IF(('[1]Outside Edges'!J180+6.1)&gt;=(12.7+1),"Yes","No")</f>
        <v>Yes</v>
      </c>
      <c r="P181" s="33" t="str">
        <f>IF(('[1]Outside Edges'!K180+6.1)&gt;=(12.7+1),"Yes","No")</f>
        <v>Yes</v>
      </c>
      <c r="Q181" s="34" t="str">
        <f>IF(('[1]Outside Edges'!L180+6.1)&gt;=(12.7+1),"Yes","No")</f>
        <v>Yes</v>
      </c>
      <c r="R181" s="33" t="str">
        <f>IF(('[1]Outside Edges'!M180+6.1)&gt;=(12.7+1),"Yes","No")</f>
        <v>Yes</v>
      </c>
      <c r="S181" s="35" t="str">
        <f>IF(('[1]Outside Edges'!N180+6.1)&gt;=(12.7+1),"Yes","No")</f>
        <v>Yes</v>
      </c>
    </row>
    <row r="182" spans="1:19" ht="15.75" customHeight="1" thickBot="1" x14ac:dyDescent="0.3">
      <c r="A182" s="8" t="str">
        <f>IF('[1]Outside Edges'!$A181&lt;&gt;"",'[1]Outside Edges'!$A181,"")</f>
        <v>D179</v>
      </c>
      <c r="B182" s="140" t="str">
        <f>IF('[1]Outside Edges'!F181&gt;=(12.7+1),"Yes","No")</f>
        <v>Yes</v>
      </c>
      <c r="C182" s="140" t="str">
        <f>IF('[1]Outside Edges'!G181&gt;=(12.7+1),"Yes","No")</f>
        <v>Yes</v>
      </c>
      <c r="D182" s="33" t="str">
        <f>IF('[1]Outside Edges'!H181&gt;=(12.7+1),"Yes","No")</f>
        <v>Yes</v>
      </c>
      <c r="E182" s="33" t="str">
        <f>IF('[1]Outside Edges'!I181&gt;=(12.7+1),"Yes","No")</f>
        <v>Yes</v>
      </c>
      <c r="F182" s="33" t="str">
        <f>IF('[1]Outside Edges'!J181&gt;=(12.7+1),"Yes","No")</f>
        <v>Yes</v>
      </c>
      <c r="G182" s="33" t="str">
        <f>IF('[1]Outside Edges'!K181&gt;=(12.7+1),"Yes","No")</f>
        <v>Yes</v>
      </c>
      <c r="H182" s="34" t="str">
        <f>IF('[1]Outside Edges'!L181&gt;=(12.7+1),"Yes","No")</f>
        <v>Yes</v>
      </c>
      <c r="I182" s="34" t="str">
        <f>IF('[1]Outside Edges'!M181&gt;=(12.7+1),"Yes","No")</f>
        <v>Yes</v>
      </c>
      <c r="J182" s="34" t="str">
        <f>IF('[1]Outside Edges'!N181&gt;=(12.7+1),"Yes","No")</f>
        <v>Yes</v>
      </c>
      <c r="K182" s="13" t="str">
        <f>IF(('[1]Outside Edges'!F181+6.1)&gt;=(12.7+1),"Yes","No")</f>
        <v>Yes</v>
      </c>
      <c r="L182" s="140" t="str">
        <f>IF(('[1]Outside Edges'!G181+6.1)&gt;=(12.7+1),"Yes","No")</f>
        <v>Yes</v>
      </c>
      <c r="M182" s="33" t="str">
        <f>IF(('[1]Outside Edges'!H181+6.1)&gt;=(12.7+1),"Yes","No")</f>
        <v>Yes</v>
      </c>
      <c r="N182" s="33" t="str">
        <f>IF(('[1]Outside Edges'!I181+6.1)&gt;=(12.7+1),"Yes","No")</f>
        <v>Yes</v>
      </c>
      <c r="O182" s="33" t="str">
        <f>IF(('[1]Outside Edges'!J181+6.1)&gt;=(12.7+1),"Yes","No")</f>
        <v>Yes</v>
      </c>
      <c r="P182" s="33" t="str">
        <f>IF(('[1]Outside Edges'!K181+6.1)&gt;=(12.7+1),"Yes","No")</f>
        <v>Yes</v>
      </c>
      <c r="Q182" s="34" t="str">
        <f>IF(('[1]Outside Edges'!L181+6.1)&gt;=(12.7+1),"Yes","No")</f>
        <v>Yes</v>
      </c>
      <c r="R182" s="33" t="str">
        <f>IF(('[1]Outside Edges'!M181+6.1)&gt;=(12.7+1),"Yes","No")</f>
        <v>Yes</v>
      </c>
      <c r="S182" s="35" t="str">
        <f>IF(('[1]Outside Edges'!N181+6.1)&gt;=(12.7+1),"Yes","No")</f>
        <v>Yes</v>
      </c>
    </row>
    <row r="183" spans="1:19" ht="15.75" customHeight="1" thickBot="1" x14ac:dyDescent="0.3">
      <c r="A183" s="178" t="s">
        <v>69</v>
      </c>
      <c r="B183" s="140" t="str">
        <f>IF('[1]Outside Edges'!F182&gt;=(12.7+1),"Yes","No")</f>
        <v>Yes</v>
      </c>
      <c r="C183" s="140" t="str">
        <f>IF('[1]Outside Edges'!G182&gt;=(12.7+1),"Yes","No")</f>
        <v>No</v>
      </c>
      <c r="D183" s="33" t="str">
        <f>IF('[1]Outside Edges'!H182&gt;=(12.7+1),"Yes","No")</f>
        <v>No</v>
      </c>
      <c r="E183" s="33" t="str">
        <f>IF('[1]Outside Edges'!I182&gt;=(12.7+1),"Yes","No")</f>
        <v>No</v>
      </c>
      <c r="F183" s="33" t="str">
        <f>IF('[1]Outside Edges'!J182&gt;=(12.7+1),"Yes","No")</f>
        <v>No</v>
      </c>
      <c r="G183" s="33" t="str">
        <f>IF('[1]Outside Edges'!K182&gt;=(12.7+1),"Yes","No")</f>
        <v>No</v>
      </c>
      <c r="H183" s="34" t="str">
        <f>IF('[1]Outside Edges'!L182&gt;=(12.7+1),"Yes","No")</f>
        <v>No</v>
      </c>
      <c r="I183" s="34" t="str">
        <f>IF('[1]Outside Edges'!M182&gt;=(12.7+1),"Yes","No")</f>
        <v>No</v>
      </c>
      <c r="J183" s="34" t="str">
        <f>IF('[1]Outside Edges'!N182&gt;=(12.7+1),"Yes","No")</f>
        <v>No</v>
      </c>
      <c r="K183" s="13" t="str">
        <f>IF(('[1]Outside Edges'!F182+6.1)&gt;=(12.7+1),"Yes","No")</f>
        <v>Yes</v>
      </c>
      <c r="L183" s="140" t="str">
        <f>IF(('[1]Outside Edges'!G182+6.1)&gt;=(12.7+1),"Yes","No")</f>
        <v>No</v>
      </c>
      <c r="M183" s="33" t="str">
        <f>IF(('[1]Outside Edges'!H182+6.1)&gt;=(12.7+1),"Yes","No")</f>
        <v>No</v>
      </c>
      <c r="N183" s="33" t="str">
        <f>IF(('[1]Outside Edges'!I182+6.1)&gt;=(12.7+1),"Yes","No")</f>
        <v>No</v>
      </c>
      <c r="O183" s="33" t="str">
        <f>IF(('[1]Outside Edges'!J182+6.1)&gt;=(12.7+1),"Yes","No")</f>
        <v>No</v>
      </c>
      <c r="P183" s="33" t="str">
        <f>IF(('[1]Outside Edges'!K182+6.1)&gt;=(12.7+1),"Yes","No")</f>
        <v>No</v>
      </c>
      <c r="Q183" s="34" t="str">
        <f>IF(('[1]Outside Edges'!L182+6.1)&gt;=(12.7+1),"Yes","No")</f>
        <v>No</v>
      </c>
      <c r="R183" s="33" t="str">
        <f>IF(('[1]Outside Edges'!M182+6.1)&gt;=(12.7+1),"Yes","No")</f>
        <v>No</v>
      </c>
      <c r="S183" s="35" t="str">
        <f>IF(('[1]Outside Edges'!N182+6.1)&gt;=(12.7+1),"Yes","No")</f>
        <v>No</v>
      </c>
    </row>
    <row r="184" spans="1:19" ht="15.75" customHeight="1" thickBot="1" x14ac:dyDescent="0.3">
      <c r="A184" s="8" t="str">
        <f>IF('[1]Outside Edges'!$A183&lt;&gt;"",'[1]Outside Edges'!$A183,"")</f>
        <v>D181</v>
      </c>
      <c r="B184" s="140" t="str">
        <f>IF('[1]Outside Edges'!F183&gt;=(12.7+1),"Yes","No")</f>
        <v>No</v>
      </c>
      <c r="C184" s="140" t="str">
        <f>IF('[1]Outside Edges'!G183&gt;=(12.7+1),"Yes","No")</f>
        <v>No</v>
      </c>
      <c r="D184" s="33" t="str">
        <f>IF('[1]Outside Edges'!H183&gt;=(12.7+1),"Yes","No")</f>
        <v>No</v>
      </c>
      <c r="E184" s="33" t="str">
        <f>IF('[1]Outside Edges'!I183&gt;=(12.7+1),"Yes","No")</f>
        <v>No</v>
      </c>
      <c r="F184" s="33" t="str">
        <f>IF('[1]Outside Edges'!J183&gt;=(12.7+1),"Yes","No")</f>
        <v>No</v>
      </c>
      <c r="G184" s="33" t="str">
        <f>IF('[1]Outside Edges'!K183&gt;=(12.7+1),"Yes","No")</f>
        <v>No</v>
      </c>
      <c r="H184" s="34" t="str">
        <f>IF('[1]Outside Edges'!L183&gt;=(12.7+1),"Yes","No")</f>
        <v>No</v>
      </c>
      <c r="I184" s="34" t="str">
        <f>IF('[1]Outside Edges'!M183&gt;=(12.7+1),"Yes","No")</f>
        <v>No</v>
      </c>
      <c r="J184" s="34" t="str">
        <f>IF('[1]Outside Edges'!N183&gt;=(12.7+1),"Yes","No")</f>
        <v>No</v>
      </c>
      <c r="K184" s="13" t="str">
        <f>IF(('[1]Outside Edges'!F183+6.1)&gt;=(12.7+1),"Yes","No")</f>
        <v>No</v>
      </c>
      <c r="L184" s="140" t="str">
        <f>IF(('[1]Outside Edges'!G183+6.1)&gt;=(12.7+1),"Yes","No")</f>
        <v>Yes</v>
      </c>
      <c r="M184" s="33" t="str">
        <f>IF(('[1]Outside Edges'!H183+6.1)&gt;=(12.7+1),"Yes","No")</f>
        <v>Yes</v>
      </c>
      <c r="N184" s="33" t="str">
        <f>IF(('[1]Outside Edges'!I183+6.1)&gt;=(12.7+1),"Yes","No")</f>
        <v>Yes</v>
      </c>
      <c r="O184" s="33" t="str">
        <f>IF(('[1]Outside Edges'!J183+6.1)&gt;=(12.7+1),"Yes","No")</f>
        <v>Yes</v>
      </c>
      <c r="P184" s="33" t="str">
        <f>IF(('[1]Outside Edges'!K183+6.1)&gt;=(12.7+1),"Yes","No")</f>
        <v>Yes</v>
      </c>
      <c r="Q184" s="34" t="str">
        <f>IF(('[1]Outside Edges'!L183+6.1)&gt;=(12.7+1),"Yes","No")</f>
        <v>Yes</v>
      </c>
      <c r="R184" s="33" t="str">
        <f>IF(('[1]Outside Edges'!M183+6.1)&gt;=(12.7+1),"Yes","No")</f>
        <v>Yes</v>
      </c>
      <c r="S184" s="35" t="str">
        <f>IF(('[1]Outside Edges'!N183+6.1)&gt;=(12.7+1),"Yes","No")</f>
        <v>Yes</v>
      </c>
    </row>
    <row r="185" spans="1:19" ht="15.75" customHeight="1" thickBot="1" x14ac:dyDescent="0.3">
      <c r="A185" s="8" t="str">
        <f>IF('[1]Outside Edges'!$A184&lt;&gt;"",'[1]Outside Edges'!$A184,"")</f>
        <v>D182</v>
      </c>
      <c r="B185" s="140" t="str">
        <f>IF('[1]Outside Edges'!F184&gt;=(12.7+1),"Yes","No")</f>
        <v>Yes</v>
      </c>
      <c r="C185" s="140" t="str">
        <f>IF('[1]Outside Edges'!G184&gt;=(12.7+1),"Yes","No")</f>
        <v>Yes</v>
      </c>
      <c r="D185" s="33" t="str">
        <f>IF('[1]Outside Edges'!H184&gt;=(12.7+1),"Yes","No")</f>
        <v>Yes</v>
      </c>
      <c r="E185" s="33" t="str">
        <f>IF('[1]Outside Edges'!I184&gt;=(12.7+1),"Yes","No")</f>
        <v>Yes</v>
      </c>
      <c r="F185" s="33" t="str">
        <f>IF('[1]Outside Edges'!J184&gt;=(12.7+1),"Yes","No")</f>
        <v>Yes</v>
      </c>
      <c r="G185" s="33" t="str">
        <f>IF('[1]Outside Edges'!K184&gt;=(12.7+1),"Yes","No")</f>
        <v>Yes</v>
      </c>
      <c r="H185" s="34" t="str">
        <f>IF('[1]Outside Edges'!L184&gt;=(12.7+1),"Yes","No")</f>
        <v>Yes</v>
      </c>
      <c r="I185" s="34" t="str">
        <f>IF('[1]Outside Edges'!M184&gt;=(12.7+1),"Yes","No")</f>
        <v>Yes</v>
      </c>
      <c r="J185" s="34" t="str">
        <f>IF('[1]Outside Edges'!N184&gt;=(12.7+1),"Yes","No")</f>
        <v>Yes</v>
      </c>
      <c r="K185" s="13" t="str">
        <f>IF(('[1]Outside Edges'!F184+6.1)&gt;=(12.7+1),"Yes","No")</f>
        <v>Yes</v>
      </c>
      <c r="L185" s="140" t="str">
        <f>IF(('[1]Outside Edges'!G184+6.1)&gt;=(12.7+1),"Yes","No")</f>
        <v>Yes</v>
      </c>
      <c r="M185" s="33" t="str">
        <f>IF(('[1]Outside Edges'!H184+6.1)&gt;=(12.7+1),"Yes","No")</f>
        <v>Yes</v>
      </c>
      <c r="N185" s="33" t="str">
        <f>IF(('[1]Outside Edges'!I184+6.1)&gt;=(12.7+1),"Yes","No")</f>
        <v>Yes</v>
      </c>
      <c r="O185" s="33" t="str">
        <f>IF(('[1]Outside Edges'!J184+6.1)&gt;=(12.7+1),"Yes","No")</f>
        <v>Yes</v>
      </c>
      <c r="P185" s="33" t="str">
        <f>IF(('[1]Outside Edges'!K184+6.1)&gt;=(12.7+1),"Yes","No")</f>
        <v>Yes</v>
      </c>
      <c r="Q185" s="34" t="str">
        <f>IF(('[1]Outside Edges'!L184+6.1)&gt;=(12.7+1),"Yes","No")</f>
        <v>Yes</v>
      </c>
      <c r="R185" s="33" t="str">
        <f>IF(('[1]Outside Edges'!M184+6.1)&gt;=(12.7+1),"Yes","No")</f>
        <v>Yes</v>
      </c>
      <c r="S185" s="35" t="str">
        <f>IF(('[1]Outside Edges'!N184+6.1)&gt;=(12.7+1),"Yes","No")</f>
        <v>Yes</v>
      </c>
    </row>
    <row r="186" spans="1:19" ht="15.75" customHeight="1" thickBot="1" x14ac:dyDescent="0.3">
      <c r="A186" s="180" t="s">
        <v>65</v>
      </c>
      <c r="B186" s="140" t="str">
        <f>IF('[1]Outside Edges'!F185&gt;=(12.7+1),"Yes","No")</f>
        <v>No</v>
      </c>
      <c r="C186" s="140" t="str">
        <f>IF('[1]Outside Edges'!G185&gt;=(12.7+1),"Yes","No")</f>
        <v>No</v>
      </c>
      <c r="D186" s="33" t="str">
        <f>IF('[1]Outside Edges'!H185&gt;=(12.7+1),"Yes","No")</f>
        <v>No</v>
      </c>
      <c r="E186" s="33" t="str">
        <f>IF('[1]Outside Edges'!I185&gt;=(12.7+1),"Yes","No")</f>
        <v>Yes</v>
      </c>
      <c r="F186" s="33" t="str">
        <f>IF('[1]Outside Edges'!J185&gt;=(12.7+1),"Yes","No")</f>
        <v>Yes</v>
      </c>
      <c r="G186" s="33" t="str">
        <f>IF('[1]Outside Edges'!K185&gt;=(12.7+1),"Yes","No")</f>
        <v>Yes</v>
      </c>
      <c r="H186" s="34" t="str">
        <f>IF('[1]Outside Edges'!L185&gt;=(12.7+1),"Yes","No")</f>
        <v>Yes</v>
      </c>
      <c r="I186" s="34" t="str">
        <f>IF('[1]Outside Edges'!M185&gt;=(12.7+1),"Yes","No")</f>
        <v>Yes</v>
      </c>
      <c r="J186" s="34" t="str">
        <f>IF('[1]Outside Edges'!N185&gt;=(12.7+1),"Yes","No")</f>
        <v>Yes</v>
      </c>
      <c r="K186" s="13" t="str">
        <f>IF(('[1]Outside Edges'!F185+6.1)&gt;=(12.7+1),"Yes","No")</f>
        <v>Yes</v>
      </c>
      <c r="L186" s="140" t="str">
        <f>IF(('[1]Outside Edges'!G185+6.1)&gt;=(12.7+1),"Yes","No")</f>
        <v>Yes</v>
      </c>
      <c r="M186" s="33" t="str">
        <f>IF(('[1]Outside Edges'!H185+6.1)&gt;=(12.7+1),"Yes","No")</f>
        <v>Yes</v>
      </c>
      <c r="N186" s="33" t="str">
        <f>IF(('[1]Outside Edges'!I185+6.1)&gt;=(12.7+1),"Yes","No")</f>
        <v>Yes</v>
      </c>
      <c r="O186" s="33" t="str">
        <f>IF(('[1]Outside Edges'!J185+6.1)&gt;=(12.7+1),"Yes","No")</f>
        <v>Yes</v>
      </c>
      <c r="P186" s="33" t="str">
        <f>IF(('[1]Outside Edges'!K185+6.1)&gt;=(12.7+1),"Yes","No")</f>
        <v>Yes</v>
      </c>
      <c r="Q186" s="34" t="str">
        <f>IF(('[1]Outside Edges'!L185+6.1)&gt;=(12.7+1),"Yes","No")</f>
        <v>Yes</v>
      </c>
      <c r="R186" s="33" t="str">
        <f>IF(('[1]Outside Edges'!M185+6.1)&gt;=(12.7+1),"Yes","No")</f>
        <v>Yes</v>
      </c>
      <c r="S186" s="35" t="str">
        <f>IF(('[1]Outside Edges'!N185+6.1)&gt;=(12.7+1),"Yes","No")</f>
        <v>Yes</v>
      </c>
    </row>
    <row r="187" spans="1:19" ht="15.75" customHeight="1" thickBot="1" x14ac:dyDescent="0.3">
      <c r="A187" s="8" t="str">
        <f>IF('[1]Outside Edges'!$A186&lt;&gt;"",'[1]Outside Edges'!$A186,"")</f>
        <v>D184</v>
      </c>
      <c r="B187" s="140" t="str">
        <f>IF('[1]Outside Edges'!F186&gt;=(12.7+1),"Yes","No")</f>
        <v>Yes</v>
      </c>
      <c r="C187" s="140" t="str">
        <f>IF('[1]Outside Edges'!G186&gt;=(12.7+1),"Yes","No")</f>
        <v>Yes</v>
      </c>
      <c r="D187" s="33" t="str">
        <f>IF('[1]Outside Edges'!H186&gt;=(12.7+1),"Yes","No")</f>
        <v>Yes</v>
      </c>
      <c r="E187" s="33" t="str">
        <f>IF('[1]Outside Edges'!I186&gt;=(12.7+1),"Yes","No")</f>
        <v>Yes</v>
      </c>
      <c r="F187" s="33" t="str">
        <f>IF('[1]Outside Edges'!J186&gt;=(12.7+1),"Yes","No")</f>
        <v>Yes</v>
      </c>
      <c r="G187" s="33" t="str">
        <f>IF('[1]Outside Edges'!K186&gt;=(12.7+1),"Yes","No")</f>
        <v>Yes</v>
      </c>
      <c r="H187" s="34" t="str">
        <f>IF('[1]Outside Edges'!L186&gt;=(12.7+1),"Yes","No")</f>
        <v>Yes</v>
      </c>
      <c r="I187" s="34" t="str">
        <f>IF('[1]Outside Edges'!M186&gt;=(12.7+1),"Yes","No")</f>
        <v>Yes</v>
      </c>
      <c r="J187" s="34" t="str">
        <f>IF('[1]Outside Edges'!N186&gt;=(12.7+1),"Yes","No")</f>
        <v>Yes</v>
      </c>
      <c r="K187" s="13" t="str">
        <f>IF(('[1]Outside Edges'!F186+6.1)&gt;=(12.7+1),"Yes","No")</f>
        <v>Yes</v>
      </c>
      <c r="L187" s="140" t="str">
        <f>IF(('[1]Outside Edges'!G186+6.1)&gt;=(12.7+1),"Yes","No")</f>
        <v>Yes</v>
      </c>
      <c r="M187" s="33" t="str">
        <f>IF(('[1]Outside Edges'!H186+6.1)&gt;=(12.7+1),"Yes","No")</f>
        <v>Yes</v>
      </c>
      <c r="N187" s="33" t="str">
        <f>IF(('[1]Outside Edges'!I186+6.1)&gt;=(12.7+1),"Yes","No")</f>
        <v>Yes</v>
      </c>
      <c r="O187" s="33" t="str">
        <f>IF(('[1]Outside Edges'!J186+6.1)&gt;=(12.7+1),"Yes","No")</f>
        <v>Yes</v>
      </c>
      <c r="P187" s="33" t="str">
        <f>IF(('[1]Outside Edges'!K186+6.1)&gt;=(12.7+1),"Yes","No")</f>
        <v>Yes</v>
      </c>
      <c r="Q187" s="34" t="str">
        <f>IF(('[1]Outside Edges'!L186+6.1)&gt;=(12.7+1),"Yes","No")</f>
        <v>Yes</v>
      </c>
      <c r="R187" s="33" t="str">
        <f>IF(('[1]Outside Edges'!M186+6.1)&gt;=(12.7+1),"Yes","No")</f>
        <v>Yes</v>
      </c>
      <c r="S187" s="35" t="str">
        <f>IF(('[1]Outside Edges'!N186+6.1)&gt;=(12.7+1),"Yes","No")</f>
        <v>Yes</v>
      </c>
    </row>
    <row r="188" spans="1:19" ht="15.75" customHeight="1" thickBot="1" x14ac:dyDescent="0.3">
      <c r="A188" s="180" t="s">
        <v>74</v>
      </c>
      <c r="B188" s="140" t="str">
        <f>IF('[1]Outside Edges'!F187&gt;=(12.7+1),"Yes","No")</f>
        <v>Yes</v>
      </c>
      <c r="C188" s="140" t="str">
        <f>IF('[1]Outside Edges'!G187&gt;=(12.7+1),"Yes","No")</f>
        <v>Yes</v>
      </c>
      <c r="D188" s="33" t="str">
        <f>IF('[1]Outside Edges'!H187&gt;=(12.7+1),"Yes","No")</f>
        <v>Yes</v>
      </c>
      <c r="E188" s="33" t="str">
        <f>IF('[1]Outside Edges'!I187&gt;=(12.7+1),"Yes","No")</f>
        <v>Yes</v>
      </c>
      <c r="F188" s="33" t="str">
        <f>IF('[1]Outside Edges'!J187&gt;=(12.7+1),"Yes","No")</f>
        <v>Yes</v>
      </c>
      <c r="G188" s="33" t="str">
        <f>IF('[1]Outside Edges'!K187&gt;=(12.7+1),"Yes","No")</f>
        <v>Yes</v>
      </c>
      <c r="H188" s="34" t="str">
        <f>IF('[1]Outside Edges'!L187&gt;=(12.7+1),"Yes","No")</f>
        <v>Yes</v>
      </c>
      <c r="I188" s="34" t="str">
        <f>IF('[1]Outside Edges'!M187&gt;=(12.7+1),"Yes","No")</f>
        <v>Yes</v>
      </c>
      <c r="J188" s="34" t="str">
        <f>IF('[1]Outside Edges'!N187&gt;=(12.7+1),"Yes","No")</f>
        <v>Yes</v>
      </c>
      <c r="K188" s="13" t="str">
        <f>IF(('[1]Outside Edges'!F187+6.1)&gt;=(12.7+1),"Yes","No")</f>
        <v>Yes</v>
      </c>
      <c r="L188" s="140" t="str">
        <f>IF(('[1]Outside Edges'!G187+6.1)&gt;=(12.7+1),"Yes","No")</f>
        <v>Yes</v>
      </c>
      <c r="M188" s="33" t="str">
        <f>IF(('[1]Outside Edges'!H187+6.1)&gt;=(12.7+1),"Yes","No")</f>
        <v>Yes</v>
      </c>
      <c r="N188" s="33" t="str">
        <f>IF(('[1]Outside Edges'!I187+6.1)&gt;=(12.7+1),"Yes","No")</f>
        <v>Yes</v>
      </c>
      <c r="O188" s="33" t="str">
        <f>IF(('[1]Outside Edges'!J187+6.1)&gt;=(12.7+1),"Yes","No")</f>
        <v>Yes</v>
      </c>
      <c r="P188" s="33" t="str">
        <f>IF(('[1]Outside Edges'!K187+6.1)&gt;=(12.7+1),"Yes","No")</f>
        <v>Yes</v>
      </c>
      <c r="Q188" s="34" t="str">
        <f>IF(('[1]Outside Edges'!L187+6.1)&gt;=(12.7+1),"Yes","No")</f>
        <v>Yes</v>
      </c>
      <c r="R188" s="33" t="str">
        <f>IF(('[1]Outside Edges'!M187+6.1)&gt;=(12.7+1),"Yes","No")</f>
        <v>Yes</v>
      </c>
      <c r="S188" s="35" t="str">
        <f>IF(('[1]Outside Edges'!N187+6.1)&gt;=(12.7+1),"Yes","No")</f>
        <v>Yes</v>
      </c>
    </row>
    <row r="189" spans="1:19" ht="15.75" customHeight="1" thickBot="1" x14ac:dyDescent="0.3">
      <c r="A189" s="8" t="str">
        <f>IF('[1]Outside Edges'!$A188&lt;&gt;"",'[1]Outside Edges'!$A188,"")</f>
        <v>D186</v>
      </c>
      <c r="B189" s="140" t="str">
        <f>IF('[1]Outside Edges'!F188&gt;=(12.7+1),"Yes","No")</f>
        <v>Yes</v>
      </c>
      <c r="C189" s="140" t="str">
        <f>IF('[1]Outside Edges'!G188&gt;=(12.7+1),"Yes","No")</f>
        <v>Yes</v>
      </c>
      <c r="D189" s="33" t="str">
        <f>IF('[1]Outside Edges'!H188&gt;=(12.7+1),"Yes","No")</f>
        <v>Yes</v>
      </c>
      <c r="E189" s="33" t="str">
        <f>IF('[1]Outside Edges'!I188&gt;=(12.7+1),"Yes","No")</f>
        <v>Yes</v>
      </c>
      <c r="F189" s="33" t="str">
        <f>IF('[1]Outside Edges'!J188&gt;=(12.7+1),"Yes","No")</f>
        <v>Yes</v>
      </c>
      <c r="G189" s="33" t="str">
        <f>IF('[1]Outside Edges'!K188&gt;=(12.7+1),"Yes","No")</f>
        <v>Yes</v>
      </c>
      <c r="H189" s="34" t="str">
        <f>IF('[1]Outside Edges'!L188&gt;=(12.7+1),"Yes","No")</f>
        <v>Yes</v>
      </c>
      <c r="I189" s="34" t="str">
        <f>IF('[1]Outside Edges'!M188&gt;=(12.7+1),"Yes","No")</f>
        <v>Yes</v>
      </c>
      <c r="J189" s="34" t="str">
        <f>IF('[1]Outside Edges'!N188&gt;=(12.7+1),"Yes","No")</f>
        <v>Yes</v>
      </c>
      <c r="K189" s="13" t="str">
        <f>IF(('[1]Outside Edges'!F188+6.1)&gt;=(12.7+1),"Yes","No")</f>
        <v>Yes</v>
      </c>
      <c r="L189" s="140" t="str">
        <f>IF(('[1]Outside Edges'!G188+6.1)&gt;=(12.7+1),"Yes","No")</f>
        <v>Yes</v>
      </c>
      <c r="M189" s="33" t="str">
        <f>IF(('[1]Outside Edges'!H188+6.1)&gt;=(12.7+1),"Yes","No")</f>
        <v>Yes</v>
      </c>
      <c r="N189" s="33" t="str">
        <f>IF(('[1]Outside Edges'!I188+6.1)&gt;=(12.7+1),"Yes","No")</f>
        <v>Yes</v>
      </c>
      <c r="O189" s="33" t="str">
        <f>IF(('[1]Outside Edges'!J188+6.1)&gt;=(12.7+1),"Yes","No")</f>
        <v>Yes</v>
      </c>
      <c r="P189" s="33" t="str">
        <f>IF(('[1]Outside Edges'!K188+6.1)&gt;=(12.7+1),"Yes","No")</f>
        <v>Yes</v>
      </c>
      <c r="Q189" s="34" t="str">
        <f>IF(('[1]Outside Edges'!L188+6.1)&gt;=(12.7+1),"Yes","No")</f>
        <v>Yes</v>
      </c>
      <c r="R189" s="33" t="str">
        <f>IF(('[1]Outside Edges'!M188+6.1)&gt;=(12.7+1),"Yes","No")</f>
        <v>Yes</v>
      </c>
      <c r="S189" s="35" t="str">
        <f>IF(('[1]Outside Edges'!N188+6.1)&gt;=(12.7+1),"Yes","No")</f>
        <v>Yes</v>
      </c>
    </row>
    <row r="190" spans="1:19" ht="15.75" customHeight="1" thickBot="1" x14ac:dyDescent="0.3">
      <c r="A190" s="8" t="str">
        <f>IF('[1]Outside Edges'!$A189&lt;&gt;"",'[1]Outside Edges'!$A189,"")</f>
        <v>D187</v>
      </c>
      <c r="B190" s="140" t="str">
        <f>IF('[1]Outside Edges'!F189&gt;=(12.7+1),"Yes","No")</f>
        <v>Yes</v>
      </c>
      <c r="C190" s="140" t="str">
        <f>IF('[1]Outside Edges'!G189&gt;=(12.7+1),"Yes","No")</f>
        <v>Yes</v>
      </c>
      <c r="D190" s="33" t="str">
        <f>IF('[1]Outside Edges'!H189&gt;=(12.7+1),"Yes","No")</f>
        <v>Yes</v>
      </c>
      <c r="E190" s="33" t="str">
        <f>IF('[1]Outside Edges'!I189&gt;=(12.7+1),"Yes","No")</f>
        <v>Yes</v>
      </c>
      <c r="F190" s="33" t="str">
        <f>IF('[1]Outside Edges'!J189&gt;=(12.7+1),"Yes","No")</f>
        <v>Yes</v>
      </c>
      <c r="G190" s="33" t="str">
        <f>IF('[1]Outside Edges'!K189&gt;=(12.7+1),"Yes","No")</f>
        <v>Yes</v>
      </c>
      <c r="H190" s="34" t="str">
        <f>IF('[1]Outside Edges'!L189&gt;=(12.7+1),"Yes","No")</f>
        <v>Yes</v>
      </c>
      <c r="I190" s="34" t="str">
        <f>IF('[1]Outside Edges'!M189&gt;=(12.7+1),"Yes","No")</f>
        <v>Yes</v>
      </c>
      <c r="J190" s="34" t="str">
        <f>IF('[1]Outside Edges'!N189&gt;=(12.7+1),"Yes","No")</f>
        <v>Yes</v>
      </c>
      <c r="K190" s="13" t="str">
        <f>IF(('[1]Outside Edges'!F189+6.1)&gt;=(12.7+1),"Yes","No")</f>
        <v>Yes</v>
      </c>
      <c r="L190" s="140" t="str">
        <f>IF(('[1]Outside Edges'!G189+6.1)&gt;=(12.7+1),"Yes","No")</f>
        <v>Yes</v>
      </c>
      <c r="M190" s="33" t="str">
        <f>IF(('[1]Outside Edges'!H189+6.1)&gt;=(12.7+1),"Yes","No")</f>
        <v>Yes</v>
      </c>
      <c r="N190" s="33" t="str">
        <f>IF(('[1]Outside Edges'!I189+6.1)&gt;=(12.7+1),"Yes","No")</f>
        <v>Yes</v>
      </c>
      <c r="O190" s="33" t="str">
        <f>IF(('[1]Outside Edges'!J189+6.1)&gt;=(12.7+1),"Yes","No")</f>
        <v>Yes</v>
      </c>
      <c r="P190" s="33" t="str">
        <f>IF(('[1]Outside Edges'!K189+6.1)&gt;=(12.7+1),"Yes","No")</f>
        <v>Yes</v>
      </c>
      <c r="Q190" s="34" t="str">
        <f>IF(('[1]Outside Edges'!L189+6.1)&gt;=(12.7+1),"Yes","No")</f>
        <v>Yes</v>
      </c>
      <c r="R190" s="33" t="str">
        <f>IF(('[1]Outside Edges'!M189+6.1)&gt;=(12.7+1),"Yes","No")</f>
        <v>Yes</v>
      </c>
      <c r="S190" s="35" t="str">
        <f>IF(('[1]Outside Edges'!N189+6.1)&gt;=(12.7+1),"Yes","No")</f>
        <v>Yes</v>
      </c>
    </row>
    <row r="191" spans="1:19" ht="15.75" customHeight="1" thickBot="1" x14ac:dyDescent="0.3">
      <c r="A191" s="8" t="str">
        <f>IF('[1]Outside Edges'!$A190&lt;&gt;"",'[1]Outside Edges'!$A190,"")</f>
        <v>D188</v>
      </c>
      <c r="B191" s="140" t="str">
        <f>IF('[1]Outside Edges'!F190&gt;=(12.7+1),"Yes","No")</f>
        <v>Yes</v>
      </c>
      <c r="C191" s="140" t="str">
        <f>IF('[1]Outside Edges'!G190&gt;=(12.7+1),"Yes","No")</f>
        <v>Yes</v>
      </c>
      <c r="D191" s="33" t="str">
        <f>IF('[1]Outside Edges'!H190&gt;=(12.7+1),"Yes","No")</f>
        <v>Yes</v>
      </c>
      <c r="E191" s="33" t="str">
        <f>IF('[1]Outside Edges'!I190&gt;=(12.7+1),"Yes","No")</f>
        <v>Yes</v>
      </c>
      <c r="F191" s="33" t="str">
        <f>IF('[1]Outside Edges'!J190&gt;=(12.7+1),"Yes","No")</f>
        <v>Yes</v>
      </c>
      <c r="G191" s="33" t="str">
        <f>IF('[1]Outside Edges'!K190&gt;=(12.7+1),"Yes","No")</f>
        <v>Yes</v>
      </c>
      <c r="H191" s="34" t="str">
        <f>IF('[1]Outside Edges'!L190&gt;=(12.7+1),"Yes","No")</f>
        <v>Yes</v>
      </c>
      <c r="I191" s="34" t="str">
        <f>IF('[1]Outside Edges'!M190&gt;=(12.7+1),"Yes","No")</f>
        <v>Yes</v>
      </c>
      <c r="J191" s="34" t="str">
        <f>IF('[1]Outside Edges'!N190&gt;=(12.7+1),"Yes","No")</f>
        <v>Yes</v>
      </c>
      <c r="K191" s="13" t="str">
        <f>IF(('[1]Outside Edges'!F190+6.1)&gt;=(12.7+1),"Yes","No")</f>
        <v>Yes</v>
      </c>
      <c r="L191" s="140" t="str">
        <f>IF(('[1]Outside Edges'!G190+6.1)&gt;=(12.7+1),"Yes","No")</f>
        <v>Yes</v>
      </c>
      <c r="M191" s="33" t="str">
        <f>IF(('[1]Outside Edges'!H190+6.1)&gt;=(12.7+1),"Yes","No")</f>
        <v>Yes</v>
      </c>
      <c r="N191" s="33" t="str">
        <f>IF(('[1]Outside Edges'!I190+6.1)&gt;=(12.7+1),"Yes","No")</f>
        <v>Yes</v>
      </c>
      <c r="O191" s="33" t="str">
        <f>IF(('[1]Outside Edges'!J190+6.1)&gt;=(12.7+1),"Yes","No")</f>
        <v>Yes</v>
      </c>
      <c r="P191" s="33" t="str">
        <f>IF(('[1]Outside Edges'!K190+6.1)&gt;=(12.7+1),"Yes","No")</f>
        <v>Yes</v>
      </c>
      <c r="Q191" s="34" t="str">
        <f>IF(('[1]Outside Edges'!L190+6.1)&gt;=(12.7+1),"Yes","No")</f>
        <v>Yes</v>
      </c>
      <c r="R191" s="33" t="str">
        <f>IF(('[1]Outside Edges'!M190+6.1)&gt;=(12.7+1),"Yes","No")</f>
        <v>Yes</v>
      </c>
      <c r="S191" s="35" t="str">
        <f>IF(('[1]Outside Edges'!N190+6.1)&gt;=(12.7+1),"Yes","No")</f>
        <v>Yes</v>
      </c>
    </row>
    <row r="192" spans="1:19" ht="15.75" customHeight="1" thickBot="1" x14ac:dyDescent="0.3">
      <c r="A192" s="8" t="str">
        <f>IF('[1]Outside Edges'!$A191&lt;&gt;"",'[1]Outside Edges'!$A191,"")</f>
        <v>D189</v>
      </c>
      <c r="B192" s="140" t="str">
        <f>IF('[1]Outside Edges'!F191&gt;=(12.7+1),"Yes","No")</f>
        <v>Yes</v>
      </c>
      <c r="C192" s="140" t="str">
        <f>IF('[1]Outside Edges'!G191&gt;=(12.7+1),"Yes","No")</f>
        <v>Yes</v>
      </c>
      <c r="D192" s="33" t="str">
        <f>IF('[1]Outside Edges'!H191&gt;=(12.7+1),"Yes","No")</f>
        <v>Yes</v>
      </c>
      <c r="E192" s="33" t="str">
        <f>IF('[1]Outside Edges'!I191&gt;=(12.7+1),"Yes","No")</f>
        <v>Yes</v>
      </c>
      <c r="F192" s="33" t="str">
        <f>IF('[1]Outside Edges'!J191&gt;=(12.7+1),"Yes","No")</f>
        <v>Yes</v>
      </c>
      <c r="G192" s="33" t="str">
        <f>IF('[1]Outside Edges'!K191&gt;=(12.7+1),"Yes","No")</f>
        <v>Yes</v>
      </c>
      <c r="H192" s="34" t="str">
        <f>IF('[1]Outside Edges'!L191&gt;=(12.7+1),"Yes","No")</f>
        <v>Yes</v>
      </c>
      <c r="I192" s="34" t="str">
        <f>IF('[1]Outside Edges'!M191&gt;=(12.7+1),"Yes","No")</f>
        <v>Yes</v>
      </c>
      <c r="J192" s="34" t="str">
        <f>IF('[1]Outside Edges'!N191&gt;=(12.7+1),"Yes","No")</f>
        <v>Yes</v>
      </c>
      <c r="K192" s="13" t="str">
        <f>IF(('[1]Outside Edges'!F191+6.1)&gt;=(12.7+1),"Yes","No")</f>
        <v>Yes</v>
      </c>
      <c r="L192" s="140" t="str">
        <f>IF(('[1]Outside Edges'!G191+6.1)&gt;=(12.7+1),"Yes","No")</f>
        <v>Yes</v>
      </c>
      <c r="M192" s="33" t="str">
        <f>IF(('[1]Outside Edges'!H191+6.1)&gt;=(12.7+1),"Yes","No")</f>
        <v>Yes</v>
      </c>
      <c r="N192" s="33" t="str">
        <f>IF(('[1]Outside Edges'!I191+6.1)&gt;=(12.7+1),"Yes","No")</f>
        <v>Yes</v>
      </c>
      <c r="O192" s="33" t="str">
        <f>IF(('[1]Outside Edges'!J191+6.1)&gt;=(12.7+1),"Yes","No")</f>
        <v>Yes</v>
      </c>
      <c r="P192" s="33" t="str">
        <f>IF(('[1]Outside Edges'!K191+6.1)&gt;=(12.7+1),"Yes","No")</f>
        <v>Yes</v>
      </c>
      <c r="Q192" s="34" t="str">
        <f>IF(('[1]Outside Edges'!L191+6.1)&gt;=(12.7+1),"Yes","No")</f>
        <v>Yes</v>
      </c>
      <c r="R192" s="33" t="str">
        <f>IF(('[1]Outside Edges'!M191+6.1)&gt;=(12.7+1),"Yes","No")</f>
        <v>Yes</v>
      </c>
      <c r="S192" s="35" t="str">
        <f>IF(('[1]Outside Edges'!N191+6.1)&gt;=(12.7+1),"Yes","No")</f>
        <v>Yes</v>
      </c>
    </row>
    <row r="193" spans="1:19" ht="15.75" customHeight="1" thickBot="1" x14ac:dyDescent="0.3">
      <c r="A193" s="8" t="str">
        <f>IF('[1]Outside Edges'!$A192&lt;&gt;"",'[1]Outside Edges'!$A192,"")</f>
        <v>D190</v>
      </c>
      <c r="B193" s="140" t="str">
        <f>IF('[1]Outside Edges'!F192&gt;=(12.7+1),"Yes","No")</f>
        <v>Yes</v>
      </c>
      <c r="C193" s="140" t="str">
        <f>IF('[1]Outside Edges'!G192&gt;=(12.7+1),"Yes","No")</f>
        <v>Yes</v>
      </c>
      <c r="D193" s="33" t="str">
        <f>IF('[1]Outside Edges'!H192&gt;=(12.7+1),"Yes","No")</f>
        <v>Yes</v>
      </c>
      <c r="E193" s="33" t="str">
        <f>IF('[1]Outside Edges'!I192&gt;=(12.7+1),"Yes","No")</f>
        <v>Yes</v>
      </c>
      <c r="F193" s="33" t="str">
        <f>IF('[1]Outside Edges'!J192&gt;=(12.7+1),"Yes","No")</f>
        <v>Yes</v>
      </c>
      <c r="G193" s="33" t="str">
        <f>IF('[1]Outside Edges'!K192&gt;=(12.7+1),"Yes","No")</f>
        <v>Yes</v>
      </c>
      <c r="H193" s="34" t="str">
        <f>IF('[1]Outside Edges'!L192&gt;=(12.7+1),"Yes","No")</f>
        <v>Yes</v>
      </c>
      <c r="I193" s="34" t="str">
        <f>IF('[1]Outside Edges'!M192&gt;=(12.7+1),"Yes","No")</f>
        <v>Yes</v>
      </c>
      <c r="J193" s="34" t="str">
        <f>IF('[1]Outside Edges'!N192&gt;=(12.7+1),"Yes","No")</f>
        <v>Yes</v>
      </c>
      <c r="K193" s="13" t="str">
        <f>IF(('[1]Outside Edges'!F192+6.1)&gt;=(12.7+1),"Yes","No")</f>
        <v>Yes</v>
      </c>
      <c r="L193" s="140" t="str">
        <f>IF(('[1]Outside Edges'!G192+6.1)&gt;=(12.7+1),"Yes","No")</f>
        <v>Yes</v>
      </c>
      <c r="M193" s="33" t="str">
        <f>IF(('[1]Outside Edges'!H192+6.1)&gt;=(12.7+1),"Yes","No")</f>
        <v>Yes</v>
      </c>
      <c r="N193" s="33" t="str">
        <f>IF(('[1]Outside Edges'!I192+6.1)&gt;=(12.7+1),"Yes","No")</f>
        <v>Yes</v>
      </c>
      <c r="O193" s="33" t="str">
        <f>IF(('[1]Outside Edges'!J192+6.1)&gt;=(12.7+1),"Yes","No")</f>
        <v>Yes</v>
      </c>
      <c r="P193" s="33" t="str">
        <f>IF(('[1]Outside Edges'!K192+6.1)&gt;=(12.7+1),"Yes","No")</f>
        <v>Yes</v>
      </c>
      <c r="Q193" s="34" t="str">
        <f>IF(('[1]Outside Edges'!L192+6.1)&gt;=(12.7+1),"Yes","No")</f>
        <v>Yes</v>
      </c>
      <c r="R193" s="33" t="str">
        <f>IF(('[1]Outside Edges'!M192+6.1)&gt;=(12.7+1),"Yes","No")</f>
        <v>Yes</v>
      </c>
      <c r="S193" s="35" t="str">
        <f>IF(('[1]Outside Edges'!N192+6.1)&gt;=(12.7+1),"Yes","No")</f>
        <v>Yes</v>
      </c>
    </row>
    <row r="194" spans="1:19" ht="15.75" customHeight="1" thickBot="1" x14ac:dyDescent="0.3">
      <c r="A194" s="8" t="str">
        <f>IF('[1]Outside Edges'!$A193&lt;&gt;"",'[1]Outside Edges'!$A193,"")</f>
        <v>D191</v>
      </c>
      <c r="B194" s="140" t="str">
        <f>IF('[1]Outside Edges'!F193&gt;=(12.7+1),"Yes","No")</f>
        <v>Yes</v>
      </c>
      <c r="C194" s="140" t="str">
        <f>IF('[1]Outside Edges'!G193&gt;=(12.7+1),"Yes","No")</f>
        <v>Yes</v>
      </c>
      <c r="D194" s="33" t="str">
        <f>IF('[1]Outside Edges'!H193&gt;=(12.7+1),"Yes","No")</f>
        <v>Yes</v>
      </c>
      <c r="E194" s="33" t="str">
        <f>IF('[1]Outside Edges'!I193&gt;=(12.7+1),"Yes","No")</f>
        <v>Yes</v>
      </c>
      <c r="F194" s="33" t="str">
        <f>IF('[1]Outside Edges'!J193&gt;=(12.7+1),"Yes","No")</f>
        <v>Yes</v>
      </c>
      <c r="G194" s="33" t="str">
        <f>IF('[1]Outside Edges'!K193&gt;=(12.7+1),"Yes","No")</f>
        <v>Yes</v>
      </c>
      <c r="H194" s="34" t="str">
        <f>IF('[1]Outside Edges'!L193&gt;=(12.7+1),"Yes","No")</f>
        <v>Yes</v>
      </c>
      <c r="I194" s="34" t="str">
        <f>IF('[1]Outside Edges'!M193&gt;=(12.7+1),"Yes","No")</f>
        <v>Yes</v>
      </c>
      <c r="J194" s="34" t="str">
        <f>IF('[1]Outside Edges'!N193&gt;=(12.7+1),"Yes","No")</f>
        <v>Yes</v>
      </c>
      <c r="K194" s="13" t="str">
        <f>IF(('[1]Outside Edges'!F193+6.1)&gt;=(12.7+1),"Yes","No")</f>
        <v>Yes</v>
      </c>
      <c r="L194" s="140" t="str">
        <f>IF(('[1]Outside Edges'!G193+6.1)&gt;=(12.7+1),"Yes","No")</f>
        <v>Yes</v>
      </c>
      <c r="M194" s="33" t="str">
        <f>IF(('[1]Outside Edges'!H193+6.1)&gt;=(12.7+1),"Yes","No")</f>
        <v>Yes</v>
      </c>
      <c r="N194" s="33" t="str">
        <f>IF(('[1]Outside Edges'!I193+6.1)&gt;=(12.7+1),"Yes","No")</f>
        <v>Yes</v>
      </c>
      <c r="O194" s="33" t="str">
        <f>IF(('[1]Outside Edges'!J193+6.1)&gt;=(12.7+1),"Yes","No")</f>
        <v>Yes</v>
      </c>
      <c r="P194" s="33" t="str">
        <f>IF(('[1]Outside Edges'!K193+6.1)&gt;=(12.7+1),"Yes","No")</f>
        <v>Yes</v>
      </c>
      <c r="Q194" s="34" t="str">
        <f>IF(('[1]Outside Edges'!L193+6.1)&gt;=(12.7+1),"Yes","No")</f>
        <v>Yes</v>
      </c>
      <c r="R194" s="33" t="str">
        <f>IF(('[1]Outside Edges'!M193+6.1)&gt;=(12.7+1),"Yes","No")</f>
        <v>Yes</v>
      </c>
      <c r="S194" s="35" t="str">
        <f>IF(('[1]Outside Edges'!N193+6.1)&gt;=(12.7+1),"Yes","No")</f>
        <v>Yes</v>
      </c>
    </row>
    <row r="195" spans="1:19" ht="15.75" customHeight="1" thickBot="1" x14ac:dyDescent="0.3">
      <c r="A195" s="8" t="str">
        <f>IF('[1]Outside Edges'!$A194&lt;&gt;"",'[1]Outside Edges'!$A194,"")</f>
        <v>D192</v>
      </c>
      <c r="B195" s="140" t="str">
        <f>IF('[1]Outside Edges'!F194&gt;=(12.7+1),"Yes","No")</f>
        <v>Yes</v>
      </c>
      <c r="C195" s="140" t="str">
        <f>IF('[1]Outside Edges'!G194&gt;=(12.7+1),"Yes","No")</f>
        <v>Yes</v>
      </c>
      <c r="D195" s="33" t="str">
        <f>IF('[1]Outside Edges'!H194&gt;=(12.7+1),"Yes","No")</f>
        <v>Yes</v>
      </c>
      <c r="E195" s="33" t="str">
        <f>IF('[1]Outside Edges'!I194&gt;=(12.7+1),"Yes","No")</f>
        <v>Yes</v>
      </c>
      <c r="F195" s="33" t="str">
        <f>IF('[1]Outside Edges'!J194&gt;=(12.7+1),"Yes","No")</f>
        <v>Yes</v>
      </c>
      <c r="G195" s="33" t="str">
        <f>IF('[1]Outside Edges'!K194&gt;=(12.7+1),"Yes","No")</f>
        <v>Yes</v>
      </c>
      <c r="H195" s="34" t="str">
        <f>IF('[1]Outside Edges'!L194&gt;=(12.7+1),"Yes","No")</f>
        <v>Yes</v>
      </c>
      <c r="I195" s="34" t="str">
        <f>IF('[1]Outside Edges'!M194&gt;=(12.7+1),"Yes","No")</f>
        <v>Yes</v>
      </c>
      <c r="J195" s="34" t="str">
        <f>IF('[1]Outside Edges'!N194&gt;=(12.7+1),"Yes","No")</f>
        <v>Yes</v>
      </c>
      <c r="K195" s="13" t="str">
        <f>IF(('[1]Outside Edges'!F194+6.1)&gt;=(12.7+1),"Yes","No")</f>
        <v>Yes</v>
      </c>
      <c r="L195" s="140" t="str">
        <f>IF(('[1]Outside Edges'!G194+6.1)&gt;=(12.7+1),"Yes","No")</f>
        <v>Yes</v>
      </c>
      <c r="M195" s="33" t="str">
        <f>IF(('[1]Outside Edges'!H194+6.1)&gt;=(12.7+1),"Yes","No")</f>
        <v>Yes</v>
      </c>
      <c r="N195" s="33" t="str">
        <f>IF(('[1]Outside Edges'!I194+6.1)&gt;=(12.7+1),"Yes","No")</f>
        <v>Yes</v>
      </c>
      <c r="O195" s="33" t="str">
        <f>IF(('[1]Outside Edges'!J194+6.1)&gt;=(12.7+1),"Yes","No")</f>
        <v>Yes</v>
      </c>
      <c r="P195" s="33" t="str">
        <f>IF(('[1]Outside Edges'!K194+6.1)&gt;=(12.7+1),"Yes","No")</f>
        <v>Yes</v>
      </c>
      <c r="Q195" s="34" t="str">
        <f>IF(('[1]Outside Edges'!L194+6.1)&gt;=(12.7+1),"Yes","No")</f>
        <v>Yes</v>
      </c>
      <c r="R195" s="33" t="str">
        <f>IF(('[1]Outside Edges'!M194+6.1)&gt;=(12.7+1),"Yes","No")</f>
        <v>Yes</v>
      </c>
      <c r="S195" s="35" t="str">
        <f>IF(('[1]Outside Edges'!N194+6.1)&gt;=(12.7+1),"Yes","No")</f>
        <v>Yes</v>
      </c>
    </row>
    <row r="196" spans="1:19" ht="15.75" customHeight="1" thickBot="1" x14ac:dyDescent="0.3">
      <c r="A196" s="8" t="str">
        <f>IF('[1]Outside Edges'!$A195&lt;&gt;"",'[1]Outside Edges'!$A195,"")</f>
        <v>D193</v>
      </c>
      <c r="B196" s="140" t="str">
        <f>IF('[1]Outside Edges'!F195&gt;=(12.7+1),"Yes","No")</f>
        <v>Yes</v>
      </c>
      <c r="C196" s="140" t="str">
        <f>IF('[1]Outside Edges'!G195&gt;=(12.7+1),"Yes","No")</f>
        <v>Yes</v>
      </c>
      <c r="D196" s="33" t="str">
        <f>IF('[1]Outside Edges'!H195&gt;=(12.7+1),"Yes","No")</f>
        <v>Yes</v>
      </c>
      <c r="E196" s="33" t="str">
        <f>IF('[1]Outside Edges'!I195&gt;=(12.7+1),"Yes","No")</f>
        <v>Yes</v>
      </c>
      <c r="F196" s="33" t="str">
        <f>IF('[1]Outside Edges'!J195&gt;=(12.7+1),"Yes","No")</f>
        <v>Yes</v>
      </c>
      <c r="G196" s="33" t="str">
        <f>IF('[1]Outside Edges'!K195&gt;=(12.7+1),"Yes","No")</f>
        <v>Yes</v>
      </c>
      <c r="H196" s="34" t="str">
        <f>IF('[1]Outside Edges'!L195&gt;=(12.7+1),"Yes","No")</f>
        <v>Yes</v>
      </c>
      <c r="I196" s="34" t="str">
        <f>IF('[1]Outside Edges'!M195&gt;=(12.7+1),"Yes","No")</f>
        <v>Yes</v>
      </c>
      <c r="J196" s="34" t="str">
        <f>IF('[1]Outside Edges'!N195&gt;=(12.7+1),"Yes","No")</f>
        <v>Yes</v>
      </c>
      <c r="K196" s="13" t="str">
        <f>IF(('[1]Outside Edges'!F195+6.1)&gt;=(12.7+1),"Yes","No")</f>
        <v>Yes</v>
      </c>
      <c r="L196" s="140" t="str">
        <f>IF(('[1]Outside Edges'!G195+6.1)&gt;=(12.7+1),"Yes","No")</f>
        <v>Yes</v>
      </c>
      <c r="M196" s="33" t="str">
        <f>IF(('[1]Outside Edges'!H195+6.1)&gt;=(12.7+1),"Yes","No")</f>
        <v>Yes</v>
      </c>
      <c r="N196" s="33" t="str">
        <f>IF(('[1]Outside Edges'!I195+6.1)&gt;=(12.7+1),"Yes","No")</f>
        <v>Yes</v>
      </c>
      <c r="O196" s="33" t="str">
        <f>IF(('[1]Outside Edges'!J195+6.1)&gt;=(12.7+1),"Yes","No")</f>
        <v>Yes</v>
      </c>
      <c r="P196" s="33" t="str">
        <f>IF(('[1]Outside Edges'!K195+6.1)&gt;=(12.7+1),"Yes","No")</f>
        <v>Yes</v>
      </c>
      <c r="Q196" s="34" t="str">
        <f>IF(('[1]Outside Edges'!L195+6.1)&gt;=(12.7+1),"Yes","No")</f>
        <v>Yes</v>
      </c>
      <c r="R196" s="33" t="str">
        <f>IF(('[1]Outside Edges'!M195+6.1)&gt;=(12.7+1),"Yes","No")</f>
        <v>Yes</v>
      </c>
      <c r="S196" s="35" t="str">
        <f>IF(('[1]Outside Edges'!N195+6.1)&gt;=(12.7+1),"Yes","No")</f>
        <v>Yes</v>
      </c>
    </row>
    <row r="197" spans="1:19" ht="15.75" customHeight="1" thickBot="1" x14ac:dyDescent="0.3">
      <c r="A197" s="8" t="str">
        <f>IF('[1]Outside Edges'!$A196&lt;&gt;"",'[1]Outside Edges'!$A196,"")</f>
        <v>D194</v>
      </c>
      <c r="B197" s="140" t="str">
        <f>IF('[1]Outside Edges'!F196&gt;=(12.7+1),"Yes","No")</f>
        <v>Yes</v>
      </c>
      <c r="C197" s="140" t="str">
        <f>IF('[1]Outside Edges'!G196&gt;=(12.7+1),"Yes","No")</f>
        <v>Yes</v>
      </c>
      <c r="D197" s="33" t="str">
        <f>IF('[1]Outside Edges'!H196&gt;=(12.7+1),"Yes","No")</f>
        <v>Yes</v>
      </c>
      <c r="E197" s="33" t="str">
        <f>IF('[1]Outside Edges'!I196&gt;=(12.7+1),"Yes","No")</f>
        <v>Yes</v>
      </c>
      <c r="F197" s="33" t="str">
        <f>IF('[1]Outside Edges'!J196&gt;=(12.7+1),"Yes","No")</f>
        <v>Yes</v>
      </c>
      <c r="G197" s="33" t="str">
        <f>IF('[1]Outside Edges'!K196&gt;=(12.7+1),"Yes","No")</f>
        <v>Yes</v>
      </c>
      <c r="H197" s="34" t="str">
        <f>IF('[1]Outside Edges'!L196&gt;=(12.7+1),"Yes","No")</f>
        <v>Yes</v>
      </c>
      <c r="I197" s="34" t="str">
        <f>IF('[1]Outside Edges'!M196&gt;=(12.7+1),"Yes","No")</f>
        <v>Yes</v>
      </c>
      <c r="J197" s="34" t="str">
        <f>IF('[1]Outside Edges'!N196&gt;=(12.7+1),"Yes","No")</f>
        <v>Yes</v>
      </c>
      <c r="K197" s="13" t="str">
        <f>IF(('[1]Outside Edges'!F196+6.1)&gt;=(12.7+1),"Yes","No")</f>
        <v>Yes</v>
      </c>
      <c r="L197" s="140" t="str">
        <f>IF(('[1]Outside Edges'!G196+6.1)&gt;=(12.7+1),"Yes","No")</f>
        <v>Yes</v>
      </c>
      <c r="M197" s="33" t="str">
        <f>IF(('[1]Outside Edges'!H196+6.1)&gt;=(12.7+1),"Yes","No")</f>
        <v>Yes</v>
      </c>
      <c r="N197" s="33" t="str">
        <f>IF(('[1]Outside Edges'!I196+6.1)&gt;=(12.7+1),"Yes","No")</f>
        <v>Yes</v>
      </c>
      <c r="O197" s="33" t="str">
        <f>IF(('[1]Outside Edges'!J196+6.1)&gt;=(12.7+1),"Yes","No")</f>
        <v>Yes</v>
      </c>
      <c r="P197" s="33" t="str">
        <f>IF(('[1]Outside Edges'!K196+6.1)&gt;=(12.7+1),"Yes","No")</f>
        <v>Yes</v>
      </c>
      <c r="Q197" s="34" t="str">
        <f>IF(('[1]Outside Edges'!L196+6.1)&gt;=(12.7+1),"Yes","No")</f>
        <v>Yes</v>
      </c>
      <c r="R197" s="33" t="str">
        <f>IF(('[1]Outside Edges'!M196+6.1)&gt;=(12.7+1),"Yes","No")</f>
        <v>Yes</v>
      </c>
      <c r="S197" s="35" t="str">
        <f>IF(('[1]Outside Edges'!N196+6.1)&gt;=(12.7+1),"Yes","No")</f>
        <v>Yes</v>
      </c>
    </row>
    <row r="198" spans="1:19" ht="15.75" customHeight="1" thickBot="1" x14ac:dyDescent="0.3">
      <c r="A198" s="8" t="str">
        <f>IF('[1]Outside Edges'!$A197&lt;&gt;"",'[1]Outside Edges'!$A197,"")</f>
        <v>D195</v>
      </c>
      <c r="B198" s="140" t="str">
        <f>IF('[1]Outside Edges'!F197&gt;=(12.7+1),"Yes","No")</f>
        <v>Yes</v>
      </c>
      <c r="C198" s="140" t="str">
        <f>IF('[1]Outside Edges'!G197&gt;=(12.7+1),"Yes","No")</f>
        <v>Yes</v>
      </c>
      <c r="D198" s="33" t="str">
        <f>IF('[1]Outside Edges'!H197&gt;=(12.7+1),"Yes","No")</f>
        <v>Yes</v>
      </c>
      <c r="E198" s="33" t="str">
        <f>IF('[1]Outside Edges'!I197&gt;=(12.7+1),"Yes","No")</f>
        <v>Yes</v>
      </c>
      <c r="F198" s="33" t="str">
        <f>IF('[1]Outside Edges'!J197&gt;=(12.7+1),"Yes","No")</f>
        <v>Yes</v>
      </c>
      <c r="G198" s="33" t="str">
        <f>IF('[1]Outside Edges'!K197&gt;=(12.7+1),"Yes","No")</f>
        <v>Yes</v>
      </c>
      <c r="H198" s="34" t="str">
        <f>IF('[1]Outside Edges'!L197&gt;=(12.7+1),"Yes","No")</f>
        <v>Yes</v>
      </c>
      <c r="I198" s="34" t="str">
        <f>IF('[1]Outside Edges'!M197&gt;=(12.7+1),"Yes","No")</f>
        <v>Yes</v>
      </c>
      <c r="J198" s="34" t="str">
        <f>IF('[1]Outside Edges'!N197&gt;=(12.7+1),"Yes","No")</f>
        <v>Yes</v>
      </c>
      <c r="K198" s="13" t="str">
        <f>IF(('[1]Outside Edges'!F197+6.1)&gt;=(12.7+1),"Yes","No")</f>
        <v>Yes</v>
      </c>
      <c r="L198" s="140" t="str">
        <f>IF(('[1]Outside Edges'!G197+6.1)&gt;=(12.7+1),"Yes","No")</f>
        <v>Yes</v>
      </c>
      <c r="M198" s="33" t="str">
        <f>IF(('[1]Outside Edges'!H197+6.1)&gt;=(12.7+1),"Yes","No")</f>
        <v>Yes</v>
      </c>
      <c r="N198" s="33" t="str">
        <f>IF(('[1]Outside Edges'!I197+6.1)&gt;=(12.7+1),"Yes","No")</f>
        <v>Yes</v>
      </c>
      <c r="O198" s="33" t="str">
        <f>IF(('[1]Outside Edges'!J197+6.1)&gt;=(12.7+1),"Yes","No")</f>
        <v>Yes</v>
      </c>
      <c r="P198" s="33" t="str">
        <f>IF(('[1]Outside Edges'!K197+6.1)&gt;=(12.7+1),"Yes","No")</f>
        <v>Yes</v>
      </c>
      <c r="Q198" s="34" t="str">
        <f>IF(('[1]Outside Edges'!L197+6.1)&gt;=(12.7+1),"Yes","No")</f>
        <v>Yes</v>
      </c>
      <c r="R198" s="33" t="str">
        <f>IF(('[1]Outside Edges'!M197+6.1)&gt;=(12.7+1),"Yes","No")</f>
        <v>Yes</v>
      </c>
      <c r="S198" s="35" t="str">
        <f>IF(('[1]Outside Edges'!N197+6.1)&gt;=(12.7+1),"Yes","No")</f>
        <v>Yes</v>
      </c>
    </row>
    <row r="199" spans="1:19" ht="15.75" customHeight="1" thickBot="1" x14ac:dyDescent="0.3">
      <c r="A199" s="8" t="str">
        <f>IF('[1]Outside Edges'!$A198&lt;&gt;"",'[1]Outside Edges'!$A198,"")</f>
        <v>D196</v>
      </c>
      <c r="B199" s="140" t="str">
        <f>IF('[1]Outside Edges'!F198&gt;=(12.7+1),"Yes","No")</f>
        <v>Yes</v>
      </c>
      <c r="C199" s="140" t="str">
        <f>IF('[1]Outside Edges'!G198&gt;=(12.7+1),"Yes","No")</f>
        <v>Yes</v>
      </c>
      <c r="D199" s="33" t="str">
        <f>IF('[1]Outside Edges'!H198&gt;=(12.7+1),"Yes","No")</f>
        <v>Yes</v>
      </c>
      <c r="E199" s="33" t="str">
        <f>IF('[1]Outside Edges'!I198&gt;=(12.7+1),"Yes","No")</f>
        <v>Yes</v>
      </c>
      <c r="F199" s="33" t="str">
        <f>IF('[1]Outside Edges'!J198&gt;=(12.7+1),"Yes","No")</f>
        <v>Yes</v>
      </c>
      <c r="G199" s="33" t="str">
        <f>IF('[1]Outside Edges'!K198&gt;=(12.7+1),"Yes","No")</f>
        <v>Yes</v>
      </c>
      <c r="H199" s="34" t="str">
        <f>IF('[1]Outside Edges'!L198&gt;=(12.7+1),"Yes","No")</f>
        <v>Yes</v>
      </c>
      <c r="I199" s="34" t="str">
        <f>IF('[1]Outside Edges'!M198&gt;=(12.7+1),"Yes","No")</f>
        <v>Yes</v>
      </c>
      <c r="J199" s="34" t="str">
        <f>IF('[1]Outside Edges'!N198&gt;=(12.7+1),"Yes","No")</f>
        <v>Yes</v>
      </c>
      <c r="K199" s="13" t="str">
        <f>IF(('[1]Outside Edges'!F198+6.1)&gt;=(12.7+1),"Yes","No")</f>
        <v>Yes</v>
      </c>
      <c r="L199" s="140" t="str">
        <f>IF(('[1]Outside Edges'!G198+6.1)&gt;=(12.7+1),"Yes","No")</f>
        <v>Yes</v>
      </c>
      <c r="M199" s="33" t="str">
        <f>IF(('[1]Outside Edges'!H198+6.1)&gt;=(12.7+1),"Yes","No")</f>
        <v>Yes</v>
      </c>
      <c r="N199" s="33" t="str">
        <f>IF(('[1]Outside Edges'!I198+6.1)&gt;=(12.7+1),"Yes","No")</f>
        <v>Yes</v>
      </c>
      <c r="O199" s="33" t="str">
        <f>IF(('[1]Outside Edges'!J198+6.1)&gt;=(12.7+1),"Yes","No")</f>
        <v>Yes</v>
      </c>
      <c r="P199" s="33" t="str">
        <f>IF(('[1]Outside Edges'!K198+6.1)&gt;=(12.7+1),"Yes","No")</f>
        <v>Yes</v>
      </c>
      <c r="Q199" s="34" t="str">
        <f>IF(('[1]Outside Edges'!L198+6.1)&gt;=(12.7+1),"Yes","No")</f>
        <v>Yes</v>
      </c>
      <c r="R199" s="33" t="str">
        <f>IF(('[1]Outside Edges'!M198+6.1)&gt;=(12.7+1),"Yes","No")</f>
        <v>Yes</v>
      </c>
      <c r="S199" s="35" t="str">
        <f>IF(('[1]Outside Edges'!N198+6.1)&gt;=(12.7+1),"Yes","No")</f>
        <v>Yes</v>
      </c>
    </row>
    <row r="200" spans="1:19" ht="15.75" customHeight="1" thickBot="1" x14ac:dyDescent="0.3">
      <c r="A200" s="180" t="s">
        <v>97</v>
      </c>
      <c r="B200" s="140" t="str">
        <f>IF('[1]Outside Edges'!F199&gt;=(12.7+1),"Yes","No")</f>
        <v>No</v>
      </c>
      <c r="C200" s="140" t="str">
        <f>IF('[1]Outside Edges'!G199&gt;=(12.7+1),"Yes","No")</f>
        <v>No</v>
      </c>
      <c r="D200" s="33" t="str">
        <f>IF('[1]Outside Edges'!H199&gt;=(12.7+1),"Yes","No")</f>
        <v>No</v>
      </c>
      <c r="E200" s="33" t="str">
        <f>IF('[1]Outside Edges'!I199&gt;=(12.7+1),"Yes","No")</f>
        <v>Yes</v>
      </c>
      <c r="F200" s="33" t="str">
        <f>IF('[1]Outside Edges'!J199&gt;=(12.7+1),"Yes","No")</f>
        <v>Yes</v>
      </c>
      <c r="G200" s="33" t="str">
        <f>IF('[1]Outside Edges'!K199&gt;=(12.7+1),"Yes","No")</f>
        <v>Yes</v>
      </c>
      <c r="H200" s="34" t="str">
        <f>IF('[1]Outside Edges'!L199&gt;=(12.7+1),"Yes","No")</f>
        <v>Yes</v>
      </c>
      <c r="I200" s="34" t="str">
        <f>IF('[1]Outside Edges'!M199&gt;=(12.7+1),"Yes","No")</f>
        <v>Yes</v>
      </c>
      <c r="J200" s="34" t="str">
        <f>IF('[1]Outside Edges'!N199&gt;=(12.7+1),"Yes","No")</f>
        <v>Yes</v>
      </c>
      <c r="K200" s="13" t="str">
        <f>IF(('[1]Outside Edges'!F199+6.1)&gt;=(12.7+1),"Yes","No")</f>
        <v>Yes</v>
      </c>
      <c r="L200" s="140" t="str">
        <f>IF(('[1]Outside Edges'!G199+6.1)&gt;=(12.7+1),"Yes","No")</f>
        <v>Yes</v>
      </c>
      <c r="M200" s="33" t="str">
        <f>IF(('[1]Outside Edges'!H199+6.1)&gt;=(12.7+1),"Yes","No")</f>
        <v>Yes</v>
      </c>
      <c r="N200" s="33" t="str">
        <f>IF(('[1]Outside Edges'!I199+6.1)&gt;=(12.7+1),"Yes","No")</f>
        <v>Yes</v>
      </c>
      <c r="O200" s="33" t="str">
        <f>IF(('[1]Outside Edges'!J199+6.1)&gt;=(12.7+1),"Yes","No")</f>
        <v>Yes</v>
      </c>
      <c r="P200" s="33" t="str">
        <f>IF(('[1]Outside Edges'!K199+6.1)&gt;=(12.7+1),"Yes","No")</f>
        <v>Yes</v>
      </c>
      <c r="Q200" s="34" t="str">
        <f>IF(('[1]Outside Edges'!L199+6.1)&gt;=(12.7+1),"Yes","No")</f>
        <v>Yes</v>
      </c>
      <c r="R200" s="33" t="str">
        <f>IF(('[1]Outside Edges'!M199+6.1)&gt;=(12.7+1),"Yes","No")</f>
        <v>Yes</v>
      </c>
      <c r="S200" s="35" t="str">
        <f>IF(('[1]Outside Edges'!N199+6.1)&gt;=(12.7+1),"Yes","No")</f>
        <v>Yes</v>
      </c>
    </row>
    <row r="201" spans="1:19" ht="16.5" thickBot="1" x14ac:dyDescent="0.3">
      <c r="A201" s="8" t="str">
        <f>IF('[1]Outside Edges'!$A200&lt;&gt;"",'[1]Outside Edges'!$A200,"")</f>
        <v>D198</v>
      </c>
      <c r="B201" s="140" t="str">
        <f>IF('[1]Outside Edges'!F200&gt;=(12.7+1),"Yes","No")</f>
        <v>Yes</v>
      </c>
      <c r="C201" s="140" t="str">
        <f>IF('[1]Outside Edges'!G200&gt;=(12.7+1),"Yes","No")</f>
        <v>Yes</v>
      </c>
      <c r="D201" s="33" t="str">
        <f>IF('[1]Outside Edges'!H200&gt;=(12.7+1),"Yes","No")</f>
        <v>Yes</v>
      </c>
      <c r="E201" s="33" t="str">
        <f>IF('[1]Outside Edges'!I200&gt;=(12.7+1),"Yes","No")</f>
        <v>Yes</v>
      </c>
      <c r="F201" s="33" t="str">
        <f>IF('[1]Outside Edges'!J200&gt;=(12.7+1),"Yes","No")</f>
        <v>Yes</v>
      </c>
      <c r="G201" s="33" t="str">
        <f>IF('[1]Outside Edges'!K200&gt;=(12.7+1),"Yes","No")</f>
        <v>Yes</v>
      </c>
      <c r="H201" s="34" t="str">
        <f>IF('[1]Outside Edges'!L200&gt;=(12.7+1),"Yes","No")</f>
        <v>Yes</v>
      </c>
      <c r="I201" s="34" t="str">
        <f>IF('[1]Outside Edges'!M200&gt;=(12.7+1),"Yes","No")</f>
        <v>Yes</v>
      </c>
      <c r="J201" s="34" t="str">
        <f>IF('[1]Outside Edges'!N200&gt;=(12.7+1),"Yes","No")</f>
        <v>Yes</v>
      </c>
      <c r="K201" s="13" t="str">
        <f>IF(('[1]Outside Edges'!F200+6.1)&gt;=(12.7+1),"Yes","No")</f>
        <v>Yes</v>
      </c>
      <c r="L201" s="140" t="str">
        <f>IF(('[1]Outside Edges'!G200+6.1)&gt;=(12.7+1),"Yes","No")</f>
        <v>Yes</v>
      </c>
      <c r="M201" s="33" t="str">
        <f>IF(('[1]Outside Edges'!H200+6.1)&gt;=(12.7+1),"Yes","No")</f>
        <v>Yes</v>
      </c>
      <c r="N201" s="33" t="str">
        <f>IF(('[1]Outside Edges'!I200+6.1)&gt;=(12.7+1),"Yes","No")</f>
        <v>Yes</v>
      </c>
      <c r="O201" s="33" t="str">
        <f>IF(('[1]Outside Edges'!J200+6.1)&gt;=(12.7+1),"Yes","No")</f>
        <v>Yes</v>
      </c>
      <c r="P201" s="33" t="str">
        <f>IF(('[1]Outside Edges'!K200+6.1)&gt;=(12.7+1),"Yes","No")</f>
        <v>Yes</v>
      </c>
      <c r="Q201" s="34" t="str">
        <f>IF(('[1]Outside Edges'!L200+6.1)&gt;=(12.7+1),"Yes","No")</f>
        <v>Yes</v>
      </c>
      <c r="R201" s="33" t="str">
        <f>IF(('[1]Outside Edges'!M200+6.1)&gt;=(12.7+1),"Yes","No")</f>
        <v>Yes</v>
      </c>
      <c r="S201" s="35" t="str">
        <f>IF(('[1]Outside Edges'!N200+6.1)&gt;=(12.7+1),"Yes","No")</f>
        <v>Yes</v>
      </c>
    </row>
    <row r="202" spans="1:19" ht="16.5" thickBot="1" x14ac:dyDescent="0.3">
      <c r="A202" s="8" t="str">
        <f>IF('[1]Outside Edges'!$A201&lt;&gt;"",'[1]Outside Edges'!$A201,"")</f>
        <v>D199</v>
      </c>
      <c r="B202" s="140" t="str">
        <f>IF('[1]Outside Edges'!F201&gt;=(12.7+1),"Yes","No")</f>
        <v>Yes</v>
      </c>
      <c r="C202" s="140" t="str">
        <f>IF('[1]Outside Edges'!G201&gt;=(12.7+1),"Yes","No")</f>
        <v>Yes</v>
      </c>
      <c r="D202" s="33" t="str">
        <f>IF('[1]Outside Edges'!H201&gt;=(12.7+1),"Yes","No")</f>
        <v>Yes</v>
      </c>
      <c r="E202" s="33" t="str">
        <f>IF('[1]Outside Edges'!I201&gt;=(12.7+1),"Yes","No")</f>
        <v>Yes</v>
      </c>
      <c r="F202" s="33" t="str">
        <f>IF('[1]Outside Edges'!J201&gt;=(12.7+1),"Yes","No")</f>
        <v>Yes</v>
      </c>
      <c r="G202" s="33" t="str">
        <f>IF('[1]Outside Edges'!K201&gt;=(12.7+1),"Yes","No")</f>
        <v>Yes</v>
      </c>
      <c r="H202" s="34" t="str">
        <f>IF('[1]Outside Edges'!L201&gt;=(12.7+1),"Yes","No")</f>
        <v>Yes</v>
      </c>
      <c r="I202" s="34" t="str">
        <f>IF('[1]Outside Edges'!M201&gt;=(12.7+1),"Yes","No")</f>
        <v>Yes</v>
      </c>
      <c r="J202" s="34" t="str">
        <f>IF('[1]Outside Edges'!N201&gt;=(12.7+1),"Yes","No")</f>
        <v>Yes</v>
      </c>
      <c r="K202" s="13" t="str">
        <f>IF(('[1]Outside Edges'!F201+6.1)&gt;=(12.7+1),"Yes","No")</f>
        <v>Yes</v>
      </c>
      <c r="L202" s="140" t="str">
        <f>IF(('[1]Outside Edges'!G201+6.1)&gt;=(12.7+1),"Yes","No")</f>
        <v>Yes</v>
      </c>
      <c r="M202" s="33" t="str">
        <f>IF(('[1]Outside Edges'!H201+6.1)&gt;=(12.7+1),"Yes","No")</f>
        <v>Yes</v>
      </c>
      <c r="N202" s="33" t="str">
        <f>IF(('[1]Outside Edges'!I201+6.1)&gt;=(12.7+1),"Yes","No")</f>
        <v>Yes</v>
      </c>
      <c r="O202" s="33" t="str">
        <f>IF(('[1]Outside Edges'!J201+6.1)&gt;=(12.7+1),"Yes","No")</f>
        <v>Yes</v>
      </c>
      <c r="P202" s="33" t="str">
        <f>IF(('[1]Outside Edges'!K201+6.1)&gt;=(12.7+1),"Yes","No")</f>
        <v>Yes</v>
      </c>
      <c r="Q202" s="34" t="str">
        <f>IF(('[1]Outside Edges'!L201+6.1)&gt;=(12.7+1),"Yes","No")</f>
        <v>Yes</v>
      </c>
      <c r="R202" s="33" t="str">
        <f>IF(('[1]Outside Edges'!M201+6.1)&gt;=(12.7+1),"Yes","No")</f>
        <v>Yes</v>
      </c>
      <c r="S202" s="35" t="str">
        <f>IF(('[1]Outside Edges'!N201+6.1)&gt;=(12.7+1),"Yes","No")</f>
        <v>Yes</v>
      </c>
    </row>
    <row r="203" spans="1:19" ht="16.5" thickBot="1" x14ac:dyDescent="0.3">
      <c r="A203" s="8" t="str">
        <f>IF('[1]Outside Edges'!$A202&lt;&gt;"",'[1]Outside Edges'!$A202,"")</f>
        <v>D200</v>
      </c>
      <c r="B203" s="140" t="str">
        <f>IF('[1]Outside Edges'!F202&gt;=(12.7+1),"Yes","No")</f>
        <v>Yes</v>
      </c>
      <c r="C203" s="140" t="str">
        <f>IF('[1]Outside Edges'!G202&gt;=(12.7+1),"Yes","No")</f>
        <v>Yes</v>
      </c>
      <c r="D203" s="33" t="str">
        <f>IF('[1]Outside Edges'!H202&gt;=(12.7+1),"Yes","No")</f>
        <v>Yes</v>
      </c>
      <c r="E203" s="33" t="str">
        <f>IF('[1]Outside Edges'!I202&gt;=(12.7+1),"Yes","No")</f>
        <v>Yes</v>
      </c>
      <c r="F203" s="33" t="str">
        <f>IF('[1]Outside Edges'!J202&gt;=(12.7+1),"Yes","No")</f>
        <v>Yes</v>
      </c>
      <c r="G203" s="33" t="str">
        <f>IF('[1]Outside Edges'!K202&gt;=(12.7+1),"Yes","No")</f>
        <v>Yes</v>
      </c>
      <c r="H203" s="34" t="str">
        <f>IF('[1]Outside Edges'!L202&gt;=(12.7+1),"Yes","No")</f>
        <v>Yes</v>
      </c>
      <c r="I203" s="34" t="str">
        <f>IF('[1]Outside Edges'!M202&gt;=(12.7+1),"Yes","No")</f>
        <v>Yes</v>
      </c>
      <c r="J203" s="34" t="str">
        <f>IF('[1]Outside Edges'!N202&gt;=(12.7+1),"Yes","No")</f>
        <v>Yes</v>
      </c>
      <c r="K203" s="13" t="str">
        <f>IF(('[1]Outside Edges'!F202+6.1)&gt;=(12.7+1),"Yes","No")</f>
        <v>Yes</v>
      </c>
      <c r="L203" s="140" t="str">
        <f>IF(('[1]Outside Edges'!G202+6.1)&gt;=(12.7+1),"Yes","No")</f>
        <v>Yes</v>
      </c>
      <c r="M203" s="33" t="str">
        <f>IF(('[1]Outside Edges'!H202+6.1)&gt;=(12.7+1),"Yes","No")</f>
        <v>Yes</v>
      </c>
      <c r="N203" s="33" t="str">
        <f>IF(('[1]Outside Edges'!I202+6.1)&gt;=(12.7+1),"Yes","No")</f>
        <v>Yes</v>
      </c>
      <c r="O203" s="33" t="str">
        <f>IF(('[1]Outside Edges'!J202+6.1)&gt;=(12.7+1),"Yes","No")</f>
        <v>Yes</v>
      </c>
      <c r="P203" s="33" t="str">
        <f>IF(('[1]Outside Edges'!K202+6.1)&gt;=(12.7+1),"Yes","No")</f>
        <v>Yes</v>
      </c>
      <c r="Q203" s="34" t="str">
        <f>IF(('[1]Outside Edges'!L202+6.1)&gt;=(12.7+1),"Yes","No")</f>
        <v>Yes</v>
      </c>
      <c r="R203" s="33" t="str">
        <f>IF(('[1]Outside Edges'!M202+6.1)&gt;=(12.7+1),"Yes","No")</f>
        <v>Yes</v>
      </c>
      <c r="S203" s="35" t="str">
        <f>IF(('[1]Outside Edges'!N202+6.1)&gt;=(12.7+1),"Yes","No")</f>
        <v>Yes</v>
      </c>
    </row>
    <row r="204" spans="1:19" ht="16.5" thickBot="1" x14ac:dyDescent="0.3">
      <c r="A204" s="8" t="str">
        <f>IF('[1]Outside Edges'!$A203&lt;&gt;"",'[1]Outside Edges'!$A203,"")</f>
        <v>D201</v>
      </c>
      <c r="B204" s="140" t="str">
        <f>IF('[1]Outside Edges'!F203&gt;=(12.7+1),"Yes","No")</f>
        <v>Yes</v>
      </c>
      <c r="C204" s="140" t="str">
        <f>IF('[1]Outside Edges'!G203&gt;=(12.7+1),"Yes","No")</f>
        <v>Yes</v>
      </c>
      <c r="D204" s="33" t="str">
        <f>IF('[1]Outside Edges'!H203&gt;=(12.7+1),"Yes","No")</f>
        <v>Yes</v>
      </c>
      <c r="E204" s="33" t="str">
        <f>IF('[1]Outside Edges'!I203&gt;=(12.7+1),"Yes","No")</f>
        <v>Yes</v>
      </c>
      <c r="F204" s="33" t="str">
        <f>IF('[1]Outside Edges'!J203&gt;=(12.7+1),"Yes","No")</f>
        <v>Yes</v>
      </c>
      <c r="G204" s="33" t="str">
        <f>IF('[1]Outside Edges'!K203&gt;=(12.7+1),"Yes","No")</f>
        <v>Yes</v>
      </c>
      <c r="H204" s="34" t="str">
        <f>IF('[1]Outside Edges'!L203&gt;=(12.7+1),"Yes","No")</f>
        <v>Yes</v>
      </c>
      <c r="I204" s="34" t="str">
        <f>IF('[1]Outside Edges'!M203&gt;=(12.7+1),"Yes","No")</f>
        <v>Yes</v>
      </c>
      <c r="J204" s="34" t="str">
        <f>IF('[1]Outside Edges'!N203&gt;=(12.7+1),"Yes","No")</f>
        <v>Yes</v>
      </c>
      <c r="K204" s="13" t="str">
        <f>IF(('[1]Outside Edges'!F203+6.1)&gt;=(12.7+1),"Yes","No")</f>
        <v>Yes</v>
      </c>
      <c r="L204" s="140" t="str">
        <f>IF(('[1]Outside Edges'!G203+6.1)&gt;=(12.7+1),"Yes","No")</f>
        <v>Yes</v>
      </c>
      <c r="M204" s="33" t="str">
        <f>IF(('[1]Outside Edges'!H203+6.1)&gt;=(12.7+1),"Yes","No")</f>
        <v>Yes</v>
      </c>
      <c r="N204" s="33" t="str">
        <f>IF(('[1]Outside Edges'!I203+6.1)&gt;=(12.7+1),"Yes","No")</f>
        <v>Yes</v>
      </c>
      <c r="O204" s="33" t="str">
        <f>IF(('[1]Outside Edges'!J203+6.1)&gt;=(12.7+1),"Yes","No")</f>
        <v>Yes</v>
      </c>
      <c r="P204" s="33" t="str">
        <f>IF(('[1]Outside Edges'!K203+6.1)&gt;=(12.7+1),"Yes","No")</f>
        <v>Yes</v>
      </c>
      <c r="Q204" s="34" t="str">
        <f>IF(('[1]Outside Edges'!L203+6.1)&gt;=(12.7+1),"Yes","No")</f>
        <v>Yes</v>
      </c>
      <c r="R204" s="33" t="str">
        <f>IF(('[1]Outside Edges'!M203+6.1)&gt;=(12.7+1),"Yes","No")</f>
        <v>Yes</v>
      </c>
      <c r="S204" s="35" t="str">
        <f>IF(('[1]Outside Edges'!N203+6.1)&gt;=(12.7+1),"Yes","No")</f>
        <v>Yes</v>
      </c>
    </row>
    <row r="205" spans="1:19" ht="16.5" thickBot="1" x14ac:dyDescent="0.3">
      <c r="A205" s="8" t="str">
        <f>IF('[1]Outside Edges'!$A204&lt;&gt;"",'[1]Outside Edges'!$A204,"")</f>
        <v>D202</v>
      </c>
      <c r="B205" s="140" t="str">
        <f>IF('[1]Outside Edges'!F204&gt;=(12.7+1),"Yes","No")</f>
        <v>Yes</v>
      </c>
      <c r="C205" s="140" t="str">
        <f>IF('[1]Outside Edges'!G204&gt;=(12.7+1),"Yes","No")</f>
        <v>Yes</v>
      </c>
      <c r="D205" s="33" t="str">
        <f>IF('[1]Outside Edges'!H204&gt;=(12.7+1),"Yes","No")</f>
        <v>Yes</v>
      </c>
      <c r="E205" s="33" t="str">
        <f>IF('[1]Outside Edges'!I204&gt;=(12.7+1),"Yes","No")</f>
        <v>Yes</v>
      </c>
      <c r="F205" s="33" t="str">
        <f>IF('[1]Outside Edges'!J204&gt;=(12.7+1),"Yes","No")</f>
        <v>Yes</v>
      </c>
      <c r="G205" s="33" t="str">
        <f>IF('[1]Outside Edges'!K204&gt;=(12.7+1),"Yes","No")</f>
        <v>Yes</v>
      </c>
      <c r="H205" s="34" t="str">
        <f>IF('[1]Outside Edges'!L204&gt;=(12.7+1),"Yes","No")</f>
        <v>Yes</v>
      </c>
      <c r="I205" s="34" t="str">
        <f>IF('[1]Outside Edges'!M204&gt;=(12.7+1),"Yes","No")</f>
        <v>Yes</v>
      </c>
      <c r="J205" s="34" t="str">
        <f>IF('[1]Outside Edges'!N204&gt;=(12.7+1),"Yes","No")</f>
        <v>Yes</v>
      </c>
      <c r="K205" s="13" t="str">
        <f>IF(('[1]Outside Edges'!F204+6.1)&gt;=(12.7+1),"Yes","No")</f>
        <v>Yes</v>
      </c>
      <c r="L205" s="140" t="str">
        <f>IF(('[1]Outside Edges'!G204+6.1)&gt;=(12.7+1),"Yes","No")</f>
        <v>Yes</v>
      </c>
      <c r="M205" s="33" t="str">
        <f>IF(('[1]Outside Edges'!H204+6.1)&gt;=(12.7+1),"Yes","No")</f>
        <v>Yes</v>
      </c>
      <c r="N205" s="33" t="str">
        <f>IF(('[1]Outside Edges'!I204+6.1)&gt;=(12.7+1),"Yes","No")</f>
        <v>Yes</v>
      </c>
      <c r="O205" s="33" t="str">
        <f>IF(('[1]Outside Edges'!J204+6.1)&gt;=(12.7+1),"Yes","No")</f>
        <v>Yes</v>
      </c>
      <c r="P205" s="33" t="str">
        <f>IF(('[1]Outside Edges'!K204+6.1)&gt;=(12.7+1),"Yes","No")</f>
        <v>Yes</v>
      </c>
      <c r="Q205" s="34" t="str">
        <f>IF(('[1]Outside Edges'!L204+6.1)&gt;=(12.7+1),"Yes","No")</f>
        <v>Yes</v>
      </c>
      <c r="R205" s="33" t="str">
        <f>IF(('[1]Outside Edges'!M204+6.1)&gt;=(12.7+1),"Yes","No")</f>
        <v>Yes</v>
      </c>
      <c r="S205" s="35" t="str">
        <f>IF(('[1]Outside Edges'!N204+6.1)&gt;=(12.7+1),"Yes","No")</f>
        <v>Yes</v>
      </c>
    </row>
    <row r="206" spans="1:19" ht="16.5" thickBot="1" x14ac:dyDescent="0.3">
      <c r="A206" s="265" t="str">
        <f>IF('[1]Outside Edges'!$A205&lt;&gt;"",'[1]Outside Edges'!$A205,"")</f>
        <v>D203</v>
      </c>
      <c r="B206" s="140" t="str">
        <f>IF('[1]Outside Edges'!F205&gt;=(12.7+1),"Yes","No")</f>
        <v>No</v>
      </c>
      <c r="C206" s="140" t="str">
        <f>IF('[1]Outside Edges'!G205&gt;=(12.7+1),"Yes","No")</f>
        <v>No</v>
      </c>
      <c r="D206" s="33" t="str">
        <f>IF('[1]Outside Edges'!H205&gt;=(12.7+1),"Yes","No")</f>
        <v>No</v>
      </c>
      <c r="E206" s="33" t="str">
        <f>IF('[1]Outside Edges'!I205&gt;=(12.7+1),"Yes","No")</f>
        <v>Yes</v>
      </c>
      <c r="F206" s="33" t="str">
        <f>IF('[1]Outside Edges'!J205&gt;=(12.7+1),"Yes","No")</f>
        <v>Yes</v>
      </c>
      <c r="G206" s="33" t="str">
        <f>IF('[1]Outside Edges'!K205&gt;=(12.7+1),"Yes","No")</f>
        <v>Yes</v>
      </c>
      <c r="H206" s="34" t="str">
        <f>IF('[1]Outside Edges'!L205&gt;=(12.7+1),"Yes","No")</f>
        <v>Yes</v>
      </c>
      <c r="I206" s="34" t="str">
        <f>IF('[1]Outside Edges'!M205&gt;=(12.7+1),"Yes","No")</f>
        <v>Yes</v>
      </c>
      <c r="J206" s="34" t="str">
        <f>IF('[1]Outside Edges'!N205&gt;=(12.7+1),"Yes","No")</f>
        <v>Yes</v>
      </c>
      <c r="K206" s="13" t="str">
        <f>IF(('[1]Outside Edges'!F205+6.1)&gt;=(12.7+1),"Yes","No")</f>
        <v>Yes</v>
      </c>
      <c r="L206" s="140" t="str">
        <f>IF(('[1]Outside Edges'!G205+6.1)&gt;=(12.7+1),"Yes","No")</f>
        <v>Yes</v>
      </c>
      <c r="M206" s="33" t="str">
        <f>IF(('[1]Outside Edges'!H205+6.1)&gt;=(12.7+1),"Yes","No")</f>
        <v>Yes</v>
      </c>
      <c r="N206" s="33" t="str">
        <f>IF(('[1]Outside Edges'!I205+6.1)&gt;=(12.7+1),"Yes","No")</f>
        <v>Yes</v>
      </c>
      <c r="O206" s="33" t="str">
        <f>IF(('[1]Outside Edges'!J205+6.1)&gt;=(12.7+1),"Yes","No")</f>
        <v>Yes</v>
      </c>
      <c r="P206" s="33" t="str">
        <f>IF(('[1]Outside Edges'!K205+6.1)&gt;=(12.7+1),"Yes","No")</f>
        <v>Yes</v>
      </c>
      <c r="Q206" s="34" t="str">
        <f>IF(('[1]Outside Edges'!L205+6.1)&gt;=(12.7+1),"Yes","No")</f>
        <v>Yes</v>
      </c>
      <c r="R206" s="33" t="str">
        <f>IF(('[1]Outside Edges'!M205+6.1)&gt;=(12.7+1),"Yes","No")</f>
        <v>Yes</v>
      </c>
      <c r="S206" s="35" t="str">
        <f>IF(('[1]Outside Edges'!N205+6.1)&gt;=(12.7+1),"Yes","No")</f>
        <v>Yes</v>
      </c>
    </row>
    <row r="207" spans="1:19" x14ac:dyDescent="0.25">
      <c r="A207" s="138" t="str">
        <f>IF('[1]Outside Edges'!$A206&lt;&gt;"",'[1]Outside Edges'!$A206,"")</f>
        <v>D204</v>
      </c>
      <c r="B207" s="140" t="str">
        <f>IF('[1]Outside Edges'!F206&gt;=(12.7+1),"Yes","No")</f>
        <v>Yes</v>
      </c>
      <c r="C207" s="140" t="str">
        <f>IF('[1]Outside Edges'!G206&gt;=(12.7+1),"Yes","No")</f>
        <v>Yes</v>
      </c>
      <c r="D207" s="33" t="str">
        <f>IF('[1]Outside Edges'!H206&gt;=(12.7+1),"Yes","No")</f>
        <v>Yes</v>
      </c>
      <c r="E207" s="33" t="str">
        <f>IF('[1]Outside Edges'!I206&gt;=(12.7+1),"Yes","No")</f>
        <v>Yes</v>
      </c>
      <c r="F207" s="33" t="str">
        <f>IF('[1]Outside Edges'!J206&gt;=(12.7+1),"Yes","No")</f>
        <v>Yes</v>
      </c>
      <c r="G207" s="33" t="str">
        <f>IF('[1]Outside Edges'!K206&gt;=(12.7+1),"Yes","No")</f>
        <v>Yes</v>
      </c>
      <c r="H207" s="34" t="str">
        <f>IF('[1]Outside Edges'!L206&gt;=(12.7+1),"Yes","No")</f>
        <v>Yes</v>
      </c>
      <c r="I207" s="34" t="str">
        <f>IF('[1]Outside Edges'!M206&gt;=(12.7+1),"Yes","No")</f>
        <v>Yes</v>
      </c>
      <c r="J207" s="34" t="str">
        <f>IF('[1]Outside Edges'!N206&gt;=(12.7+1),"Yes","No")</f>
        <v>Yes</v>
      </c>
      <c r="K207" s="13" t="str">
        <f>IF(('[1]Outside Edges'!F206+6.1)&gt;=(12.7+1),"Yes","No")</f>
        <v>Yes</v>
      </c>
      <c r="L207" s="140" t="str">
        <f>IF(('[1]Outside Edges'!G206+6.1)&gt;=(12.7+1),"Yes","No")</f>
        <v>Yes</v>
      </c>
      <c r="M207" s="33" t="str">
        <f>IF(('[1]Outside Edges'!H206+6.1)&gt;=(12.7+1),"Yes","No")</f>
        <v>Yes</v>
      </c>
      <c r="N207" s="33" t="str">
        <f>IF(('[1]Outside Edges'!I206+6.1)&gt;=(12.7+1),"Yes","No")</f>
        <v>Yes</v>
      </c>
      <c r="O207" s="33" t="str">
        <f>IF(('[1]Outside Edges'!J206+6.1)&gt;=(12.7+1),"Yes","No")</f>
        <v>Yes</v>
      </c>
      <c r="P207" s="33" t="str">
        <f>IF(('[1]Outside Edges'!K206+6.1)&gt;=(12.7+1),"Yes","No")</f>
        <v>Yes</v>
      </c>
      <c r="Q207" s="34" t="str">
        <f>IF(('[1]Outside Edges'!L206+6.1)&gt;=(12.7+1),"Yes","No")</f>
        <v>Yes</v>
      </c>
      <c r="R207" s="33" t="str">
        <f>IF(('[1]Outside Edges'!M206+6.1)&gt;=(12.7+1),"Yes","No")</f>
        <v>Yes</v>
      </c>
      <c r="S207" s="35" t="str">
        <f>IF(('[1]Outside Edges'!N206+6.1)&gt;=(12.7+1),"Yes","No")</f>
        <v>Yes</v>
      </c>
    </row>
    <row r="208" spans="1:19" x14ac:dyDescent="0.25">
      <c r="A208" s="266"/>
      <c r="B208" s="267"/>
      <c r="C208" s="267"/>
      <c r="D208" s="267"/>
      <c r="E208" s="267"/>
      <c r="F208" s="267"/>
      <c r="G208" s="267"/>
      <c r="H208" s="267"/>
      <c r="I208" s="267"/>
      <c r="J208" s="267"/>
      <c r="K208" s="267"/>
      <c r="L208" s="267"/>
      <c r="M208" s="267"/>
      <c r="N208" s="267"/>
      <c r="O208" s="267"/>
      <c r="P208" s="267"/>
      <c r="Q208" s="267"/>
      <c r="R208" s="267"/>
      <c r="S208" s="267"/>
    </row>
  </sheetData>
  <sheetProtection algorithmName="SHA-512" hashValue="CvTakPN6gqSdwx1dv8BFQV23EU0j74giMfWCNbH4o5ZW3OjK3wMp37Jy4ocE78hpfdLb34rZfqglTWWWvzMxkg==" saltValue="Oc/hlppaKPxsGfRX2sG6/Q==" spinCount="100000" sheet="1" objects="1" scenarios="1" selectLockedCells="1"/>
  <mergeCells count="3">
    <mergeCell ref="B2:J2"/>
    <mergeCell ref="K2:S2"/>
    <mergeCell ref="B1:S1"/>
  </mergeCells>
  <phoneticPr fontId="1" type="noConversion"/>
  <conditionalFormatting sqref="R4:S180 R183:S183 R186:S186">
    <cfRule type="expression" dxfId="514" priority="41" stopIfTrue="1">
      <formula>R4="No"</formula>
    </cfRule>
    <cfRule type="expression" dxfId="513" priority="42" stopIfTrue="1">
      <formula>R4="Yes"</formula>
    </cfRule>
  </conditionalFormatting>
  <conditionalFormatting sqref="B4:S180 B183:S183 B186:S186">
    <cfRule type="expression" dxfId="512" priority="43" stopIfTrue="1">
      <formula>B4="No"</formula>
    </cfRule>
    <cfRule type="expression" dxfId="511" priority="44" stopIfTrue="1">
      <formula>B4="Yes"</formula>
    </cfRule>
  </conditionalFormatting>
  <conditionalFormatting sqref="R187:S187 R184:S185 R181:S182">
    <cfRule type="expression" dxfId="510" priority="21" stopIfTrue="1">
      <formula>R181="No"</formula>
    </cfRule>
    <cfRule type="expression" dxfId="509" priority="22" stopIfTrue="1">
      <formula>R181="Yes"</formula>
    </cfRule>
  </conditionalFormatting>
  <conditionalFormatting sqref="B184:S185 B181:S182 B187:S187">
    <cfRule type="expression" dxfId="508" priority="23" stopIfTrue="1">
      <formula>B181="No"</formula>
    </cfRule>
    <cfRule type="expression" dxfId="507" priority="24" stopIfTrue="1">
      <formula>B181="Yes"</formula>
    </cfRule>
  </conditionalFormatting>
  <conditionalFormatting sqref="R188:S188">
    <cfRule type="expression" dxfId="506" priority="13" stopIfTrue="1">
      <formula>R188="No"</formula>
    </cfRule>
    <cfRule type="expression" dxfId="505" priority="14" stopIfTrue="1">
      <formula>R188="Yes"</formula>
    </cfRule>
  </conditionalFormatting>
  <conditionalFormatting sqref="R189:S199">
    <cfRule type="expression" dxfId="504" priority="17" stopIfTrue="1">
      <formula>R189="No"</formula>
    </cfRule>
    <cfRule type="expression" dxfId="503" priority="18" stopIfTrue="1">
      <formula>R189="Yes"</formula>
    </cfRule>
  </conditionalFormatting>
  <conditionalFormatting sqref="B189:S199">
    <cfRule type="expression" dxfId="502" priority="19" stopIfTrue="1">
      <formula>B189="No"</formula>
    </cfRule>
    <cfRule type="expression" dxfId="501" priority="20" stopIfTrue="1">
      <formula>B189="Yes"</formula>
    </cfRule>
  </conditionalFormatting>
  <conditionalFormatting sqref="B188:S188">
    <cfRule type="expression" dxfId="500" priority="15" stopIfTrue="1">
      <formula>B188="No"</formula>
    </cfRule>
    <cfRule type="expression" dxfId="499" priority="16" stopIfTrue="1">
      <formula>B188="Yes"</formula>
    </cfRule>
  </conditionalFormatting>
  <conditionalFormatting sqref="R200:S200">
    <cfRule type="expression" dxfId="498" priority="9" stopIfTrue="1">
      <formula>R200="No"</formula>
    </cfRule>
    <cfRule type="expression" dxfId="497" priority="10" stopIfTrue="1">
      <formula>R200="Yes"</formula>
    </cfRule>
  </conditionalFormatting>
  <conditionalFormatting sqref="B200:S200">
    <cfRule type="expression" dxfId="496" priority="11" stopIfTrue="1">
      <formula>B200="No"</formula>
    </cfRule>
    <cfRule type="expression" dxfId="495" priority="12" stopIfTrue="1">
      <formula>B200="Yes"</formula>
    </cfRule>
  </conditionalFormatting>
  <conditionalFormatting sqref="R201:S206 R208:S208">
    <cfRule type="expression" dxfId="494" priority="5" stopIfTrue="1">
      <formula>R201="No"</formula>
    </cfRule>
    <cfRule type="expression" dxfId="493" priority="6" stopIfTrue="1">
      <formula>R201="Yes"</formula>
    </cfRule>
  </conditionalFormatting>
  <conditionalFormatting sqref="B201:S206 B208:S208">
    <cfRule type="expression" dxfId="492" priority="7" stopIfTrue="1">
      <formula>B201="No"</formula>
    </cfRule>
    <cfRule type="expression" dxfId="491" priority="8" stopIfTrue="1">
      <formula>B201="Yes"</formula>
    </cfRule>
  </conditionalFormatting>
  <conditionalFormatting sqref="R207:S207">
    <cfRule type="expression" dxfId="490" priority="1" stopIfTrue="1">
      <formula>R207="No"</formula>
    </cfRule>
    <cfRule type="expression" dxfId="489" priority="2" stopIfTrue="1">
      <formula>R207="Yes"</formula>
    </cfRule>
  </conditionalFormatting>
  <conditionalFormatting sqref="B207:S207">
    <cfRule type="expression" dxfId="488" priority="3" stopIfTrue="1">
      <formula>B207="No"</formula>
    </cfRule>
    <cfRule type="expression" dxfId="487" priority="4" stopIfTrue="1">
      <formula>B207="Yes"</formula>
    </cfRule>
  </conditionalFormatting>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22"/>
  </sheetPr>
  <dimension ref="A1:W207"/>
  <sheetViews>
    <sheetView zoomScale="120" zoomScaleNormal="120" workbookViewId="0">
      <pane xSplit="1" ySplit="3" topLeftCell="B4" activePane="bottomRight" state="frozen"/>
      <selection pane="topRight" activeCell="B1" sqref="B1"/>
      <selection pane="bottomLeft" activeCell="A4" sqref="A4"/>
      <selection pane="bottomRight" activeCell="A208" sqref="A208"/>
    </sheetView>
  </sheetViews>
  <sheetFormatPr defaultRowHeight="15.75" x14ac:dyDescent="0.25"/>
  <cols>
    <col min="1" max="2" width="7.625" style="12" customWidth="1"/>
    <col min="3" max="17" width="7.625" style="32" customWidth="1"/>
  </cols>
  <sheetData>
    <row r="1" spans="1:23" ht="24.95" customHeight="1" thickBot="1" x14ac:dyDescent="0.3">
      <c r="B1" s="311" t="s">
        <v>46</v>
      </c>
      <c r="C1" s="311"/>
      <c r="D1" s="311"/>
      <c r="E1" s="311"/>
      <c r="F1" s="311"/>
      <c r="G1" s="311"/>
      <c r="H1" s="311"/>
      <c r="I1" s="311"/>
      <c r="J1" s="311"/>
      <c r="K1" s="311"/>
      <c r="L1" s="311"/>
      <c r="M1" s="311"/>
      <c r="N1" s="311"/>
      <c r="O1" s="311"/>
      <c r="P1" s="311"/>
      <c r="Q1" s="311"/>
      <c r="R1" s="311"/>
      <c r="S1" s="311"/>
    </row>
    <row r="2" spans="1:23" ht="20.100000000000001" customHeight="1" thickBot="1" x14ac:dyDescent="0.3">
      <c r="A2" s="142"/>
      <c r="B2" s="305" t="s">
        <v>61</v>
      </c>
      <c r="C2" s="306"/>
      <c r="D2" s="306"/>
      <c r="E2" s="306"/>
      <c r="F2" s="306"/>
      <c r="G2" s="306"/>
      <c r="H2" s="306"/>
      <c r="I2" s="306"/>
      <c r="J2" s="307"/>
      <c r="K2" s="308" t="s">
        <v>45</v>
      </c>
      <c r="L2" s="309"/>
      <c r="M2" s="309"/>
      <c r="N2" s="309"/>
      <c r="O2" s="309"/>
      <c r="P2" s="309"/>
      <c r="Q2" s="309"/>
      <c r="R2" s="309"/>
      <c r="S2" s="310"/>
    </row>
    <row r="3" spans="1:23" ht="15.75" customHeight="1" thickBot="1" x14ac:dyDescent="0.3">
      <c r="A3" s="143"/>
      <c r="B3" s="199" t="s">
        <v>49</v>
      </c>
      <c r="C3" s="198" t="s">
        <v>5</v>
      </c>
      <c r="D3" s="197" t="s">
        <v>6</v>
      </c>
      <c r="E3" s="196" t="s">
        <v>7</v>
      </c>
      <c r="F3" s="195" t="s">
        <v>8</v>
      </c>
      <c r="G3" s="194" t="s">
        <v>9</v>
      </c>
      <c r="H3" s="193" t="s">
        <v>10</v>
      </c>
      <c r="I3" s="192" t="s">
        <v>54</v>
      </c>
      <c r="J3" s="191" t="s">
        <v>55</v>
      </c>
      <c r="K3" s="199" t="s">
        <v>49</v>
      </c>
      <c r="L3" s="198" t="s">
        <v>5</v>
      </c>
      <c r="M3" s="197" t="s">
        <v>6</v>
      </c>
      <c r="N3" s="196" t="s">
        <v>7</v>
      </c>
      <c r="O3" s="195" t="s">
        <v>8</v>
      </c>
      <c r="P3" s="194" t="s">
        <v>9</v>
      </c>
      <c r="Q3" s="193" t="s">
        <v>10</v>
      </c>
      <c r="R3" s="192" t="s">
        <v>54</v>
      </c>
      <c r="S3" s="191" t="s">
        <v>55</v>
      </c>
    </row>
    <row r="4" spans="1:23" ht="15.75" customHeight="1" thickBot="1" x14ac:dyDescent="0.3">
      <c r="A4" s="141" t="str">
        <f>IF('[1]Outside Edges'!$A3&lt;&gt;"",'[1]Outside Edges'!$A3,"")</f>
        <v>D1</v>
      </c>
      <c r="B4" s="140" t="str">
        <f>IF('[1]Outside Edges'!F3&gt;=(13.5+1),"Yes","No")</f>
        <v>No</v>
      </c>
      <c r="C4" s="140" t="str">
        <f>IF('[1]Outside Edges'!G3&gt;=(13.5+1),"Yes","No")</f>
        <v>No</v>
      </c>
      <c r="D4" s="33" t="str">
        <f>IF('[1]Outside Edges'!H3&gt;=(13.5+1),"Yes","No")</f>
        <v>No</v>
      </c>
      <c r="E4" s="33" t="str">
        <f>IF('[1]Outside Edges'!I3&gt;=(13.5+1),"Yes","No")</f>
        <v>No</v>
      </c>
      <c r="F4" s="33" t="str">
        <f>IF('[1]Outside Edges'!J3&gt;=(13.5+1),"Yes","No")</f>
        <v>No</v>
      </c>
      <c r="G4" s="33" t="str">
        <f>IF('[1]Outside Edges'!K3&gt;=(13.5+1),"Yes","No")</f>
        <v>No</v>
      </c>
      <c r="H4" s="34" t="str">
        <f>IF('[1]Outside Edges'!L3&gt;=(13.5+1),"Yes","No")</f>
        <v>No</v>
      </c>
      <c r="I4" s="34" t="str">
        <f>IF('[1]Outside Edges'!M3&gt;=(13.5+1),"Yes","No")</f>
        <v>No</v>
      </c>
      <c r="J4" s="34" t="str">
        <f>IF('[1]Outside Edges'!N3&gt;=(13.5+1),"Yes","No")</f>
        <v>No</v>
      </c>
      <c r="K4" s="13" t="str">
        <f>IF(('[1]Outside Edges'!F3+6.1)&gt;=(13.5+1),"Yes","No")</f>
        <v>Yes</v>
      </c>
      <c r="L4" s="140" t="str">
        <f>IF(('[1]Outside Edges'!G3+6.1)&gt;=(13.5+1),"Yes","No")</f>
        <v>Yes</v>
      </c>
      <c r="M4" s="33" t="str">
        <f>IF(('[1]Outside Edges'!H3+6.1)&gt;=(13.5+1),"Yes","No")</f>
        <v>Yes</v>
      </c>
      <c r="N4" s="33" t="str">
        <f>IF(('[1]Outside Edges'!I3+6.1)&gt;=(13.5+1),"Yes","No")</f>
        <v>Yes</v>
      </c>
      <c r="O4" s="33" t="str">
        <f>IF(('[1]Outside Edges'!J3+6.1)&gt;=(13.5+1),"Yes","No")</f>
        <v>Yes</v>
      </c>
      <c r="P4" s="33" t="str">
        <f>IF(('[1]Outside Edges'!K3+6.1)&gt;=(13.5+1),"Yes","No")</f>
        <v>Yes</v>
      </c>
      <c r="Q4" s="34" t="str">
        <f>IF(('[1]Outside Edges'!L3+6.1)&gt;=(13.5+1),"Yes","No")</f>
        <v>Yes</v>
      </c>
      <c r="R4" s="33" t="str">
        <f>IF(('[1]Outside Edges'!M3+6.1)&gt;=(13.5+1),"Yes","No")</f>
        <v>Yes</v>
      </c>
      <c r="S4" s="35" t="str">
        <f>IF(('[1]Outside Edges'!N3+6.1)&gt;=(13.5+1),"Yes","No")</f>
        <v>Yes</v>
      </c>
      <c r="U4" s="173" t="s">
        <v>60</v>
      </c>
      <c r="V4" s="173"/>
      <c r="W4" s="173"/>
    </row>
    <row r="5" spans="1:23" ht="15.75" customHeight="1" thickBot="1" x14ac:dyDescent="0.3">
      <c r="A5" s="139" t="str">
        <f>IF('[1]Outside Edges'!$A4&lt;&gt;"",'[1]Outside Edges'!$A4,"")</f>
        <v>D2</v>
      </c>
      <c r="B5" s="140" t="str">
        <f>IF('[1]Outside Edges'!F4&gt;=(13.5+1),"Yes","No")</f>
        <v>No</v>
      </c>
      <c r="C5" s="140" t="str">
        <f>IF('[1]Outside Edges'!G4&gt;=(13.5+1),"Yes","No")</f>
        <v>Yes</v>
      </c>
      <c r="D5" s="33" t="str">
        <f>IF('[1]Outside Edges'!H4&gt;=(13.5+1),"Yes","No")</f>
        <v>Yes</v>
      </c>
      <c r="E5" s="33" t="str">
        <f>IF('[1]Outside Edges'!I4&gt;=(13.5+1),"Yes","No")</f>
        <v>Yes</v>
      </c>
      <c r="F5" s="33" t="str">
        <f>IF('[1]Outside Edges'!J4&gt;=(13.5+1),"Yes","No")</f>
        <v>Yes</v>
      </c>
      <c r="G5" s="33" t="str">
        <f>IF('[1]Outside Edges'!K4&gt;=(13.5+1),"Yes","No")</f>
        <v>Yes</v>
      </c>
      <c r="H5" s="34" t="str">
        <f>IF('[1]Outside Edges'!L4&gt;=(13.5+1),"Yes","No")</f>
        <v>Yes</v>
      </c>
      <c r="I5" s="34" t="str">
        <f>IF('[1]Outside Edges'!M4&gt;=(13.5+1),"Yes","No")</f>
        <v>Yes</v>
      </c>
      <c r="J5" s="34" t="str">
        <f>IF('[1]Outside Edges'!N4&gt;=(13.5+1),"Yes","No")</f>
        <v>Yes</v>
      </c>
      <c r="K5" s="13" t="str">
        <f>IF(('[1]Outside Edges'!F4+6.1)&gt;=(13.5+1),"Yes","No")</f>
        <v>Yes</v>
      </c>
      <c r="L5" s="140" t="str">
        <f>IF(('[1]Outside Edges'!G4+6.1)&gt;=(13.5+1),"Yes","No")</f>
        <v>Yes</v>
      </c>
      <c r="M5" s="33" t="str">
        <f>IF(('[1]Outside Edges'!H4+6.1)&gt;=(13.5+1),"Yes","No")</f>
        <v>Yes</v>
      </c>
      <c r="N5" s="33" t="str">
        <f>IF(('[1]Outside Edges'!I4+6.1)&gt;=(13.5+1),"Yes","No")</f>
        <v>Yes</v>
      </c>
      <c r="O5" s="33" t="str">
        <f>IF(('[1]Outside Edges'!J4+6.1)&gt;=(13.5+1),"Yes","No")</f>
        <v>Yes</v>
      </c>
      <c r="P5" s="33" t="str">
        <f>IF(('[1]Outside Edges'!K4+6.1)&gt;=(13.5+1),"Yes","No")</f>
        <v>Yes</v>
      </c>
      <c r="Q5" s="34" t="str">
        <f>IF(('[1]Outside Edges'!L4+6.1)&gt;=(13.5+1),"Yes","No")</f>
        <v>Yes</v>
      </c>
      <c r="R5" s="33" t="str">
        <f>IF(('[1]Outside Edges'!M4+6.1)&gt;=(13.5+1),"Yes","No")</f>
        <v>Yes</v>
      </c>
      <c r="S5" s="35" t="str">
        <f>IF(('[1]Outside Edges'!N4+6.1)&gt;=(13.5+1),"Yes","No")</f>
        <v>Yes</v>
      </c>
      <c r="U5" s="169" t="s">
        <v>56</v>
      </c>
      <c r="V5" s="169"/>
      <c r="W5" s="169"/>
    </row>
    <row r="6" spans="1:23" ht="15.75" customHeight="1" thickBot="1" x14ac:dyDescent="0.3">
      <c r="A6" s="166" t="str">
        <f>IF('[1]Outside Edges'!$A5&lt;&gt;"",'[1]Outside Edges'!$A5,"")</f>
        <v>D3</v>
      </c>
      <c r="B6" s="140" t="str">
        <f>IF('[1]Outside Edges'!F5&gt;=(13.5+1),"Yes","No")</f>
        <v>No</v>
      </c>
      <c r="C6" s="140" t="str">
        <f>IF('[1]Outside Edges'!G5&gt;=(13.5+1),"Yes","No")</f>
        <v>No</v>
      </c>
      <c r="D6" s="33" t="str">
        <f>IF('[1]Outside Edges'!H5&gt;=(13.5+1),"Yes","No")</f>
        <v>No</v>
      </c>
      <c r="E6" s="33" t="str">
        <f>IF('[1]Outside Edges'!I5&gt;=(13.5+1),"Yes","No")</f>
        <v>No</v>
      </c>
      <c r="F6" s="33" t="str">
        <f>IF('[1]Outside Edges'!J5&gt;=(13.5+1),"Yes","No")</f>
        <v>No</v>
      </c>
      <c r="G6" s="33" t="str">
        <f>IF('[1]Outside Edges'!K5&gt;=(13.5+1),"Yes","No")</f>
        <v>No</v>
      </c>
      <c r="H6" s="34" t="str">
        <f>IF('[1]Outside Edges'!L5&gt;=(13.5+1),"Yes","No")</f>
        <v>No</v>
      </c>
      <c r="I6" s="34" t="str">
        <f>IF('[1]Outside Edges'!M5&gt;=(13.5+1),"Yes","No")</f>
        <v>No</v>
      </c>
      <c r="J6" s="34" t="str">
        <f>IF('[1]Outside Edges'!N5&gt;=(13.5+1),"Yes","No")</f>
        <v>Yes</v>
      </c>
      <c r="K6" s="13" t="str">
        <f>IF(('[1]Outside Edges'!F5+6.1)&gt;=(13.5+1),"Yes","No")</f>
        <v>Yes</v>
      </c>
      <c r="L6" s="140" t="str">
        <f>IF(('[1]Outside Edges'!G5+6.1)&gt;=(13.5+1),"Yes","No")</f>
        <v>Yes</v>
      </c>
      <c r="M6" s="33" t="str">
        <f>IF(('[1]Outside Edges'!H5+6.1)&gt;=(13.5+1),"Yes","No")</f>
        <v>No</v>
      </c>
      <c r="N6" s="33" t="str">
        <f>IF(('[1]Outside Edges'!I5+6.1)&gt;=(13.5+1),"Yes","No")</f>
        <v>No</v>
      </c>
      <c r="O6" s="33" t="str">
        <f>IF(('[1]Outside Edges'!J5+6.1)&gt;=(13.5+1),"Yes","No")</f>
        <v>No</v>
      </c>
      <c r="P6" s="33" t="str">
        <f>IF(('[1]Outside Edges'!K5+6.1)&gt;=(13.5+1),"Yes","No")</f>
        <v>No</v>
      </c>
      <c r="Q6" s="34" t="str">
        <f>IF(('[1]Outside Edges'!L5+6.1)&gt;=(13.5+1),"Yes","No")</f>
        <v>No</v>
      </c>
      <c r="R6" s="33" t="str">
        <f>IF(('[1]Outside Edges'!M5+6.1)&gt;=(13.5+1),"Yes","No")</f>
        <v>No</v>
      </c>
      <c r="S6" s="184" t="str">
        <f>IF(('[1]Outside Edges'!N5+6.1)&gt;=(13.5+1),"No","No")</f>
        <v>No</v>
      </c>
      <c r="U6" s="170" t="s">
        <v>57</v>
      </c>
      <c r="V6" s="170"/>
      <c r="W6" s="170"/>
    </row>
    <row r="7" spans="1:23" ht="15.75" customHeight="1" thickBot="1" x14ac:dyDescent="0.3">
      <c r="A7" s="166" t="str">
        <f>IF('[1]Outside Edges'!$A6&lt;&gt;"",'[1]Outside Edges'!$A6,"")</f>
        <v>D4</v>
      </c>
      <c r="B7" s="140" t="str">
        <f>IF('[1]Outside Edges'!F6&gt;=(13.5+1),"Yes","No")</f>
        <v>No</v>
      </c>
      <c r="C7" s="140" t="str">
        <f>IF('[1]Outside Edges'!G6&gt;=(13.5+1),"Yes","No")</f>
        <v>No</v>
      </c>
      <c r="D7" s="33" t="str">
        <f>IF('[1]Outside Edges'!H6&gt;=(13.5+1),"Yes","No")</f>
        <v>No</v>
      </c>
      <c r="E7" s="33" t="str">
        <f>IF('[1]Outside Edges'!I6&gt;=(13.5+1),"Yes","No")</f>
        <v>No</v>
      </c>
      <c r="F7" s="33" t="str">
        <f>IF('[1]Outside Edges'!J6&gt;=(13.5+1),"Yes","No")</f>
        <v>No</v>
      </c>
      <c r="G7" s="33" t="str">
        <f>IF('[1]Outside Edges'!K6&gt;=(13.5+1),"Yes","No")</f>
        <v>No</v>
      </c>
      <c r="H7" s="34" t="str">
        <f>IF('[1]Outside Edges'!L6&gt;=(13.5+1),"Yes","No")</f>
        <v>No</v>
      </c>
      <c r="I7" s="34" t="str">
        <f>IF('[1]Outside Edges'!M6&gt;=(13.5+1),"Yes","No")</f>
        <v>No</v>
      </c>
      <c r="J7" s="187" t="str">
        <f>IF('[1]Outside Edges'!N6&gt;=(13.5+1),"Yes","Yes")</f>
        <v>Yes</v>
      </c>
      <c r="K7" s="13" t="str">
        <f>IF(('[1]Outside Edges'!F6+6.1)&gt;=(13.5+1),"Yes","No")</f>
        <v>Yes</v>
      </c>
      <c r="L7" s="188" t="str">
        <f>IF(('[1]Outside Edges'!G6+6.1)&gt;=(13.5+1),"Yes","Yes")</f>
        <v>Yes</v>
      </c>
      <c r="M7" s="189" t="str">
        <f>IF(('[1]Outside Edges'!H6+6.1)&gt;=(13.5+1),"Yes","Yes")</f>
        <v>Yes</v>
      </c>
      <c r="N7" s="33" t="str">
        <f>IF(('[1]Outside Edges'!I6+6.1)&gt;=(13.5+1),"Yes","No")</f>
        <v>No</v>
      </c>
      <c r="O7" s="33" t="str">
        <f>IF(('[1]Outside Edges'!J6+6.1)&gt;=(13.5+1),"Yes","No")</f>
        <v>No</v>
      </c>
      <c r="P7" s="33" t="str">
        <f>IF(('[1]Outside Edges'!K6+6.1)&gt;=(13.5+1),"Yes","No")</f>
        <v>No</v>
      </c>
      <c r="Q7" s="34" t="str">
        <f>IF(('[1]Outside Edges'!L6+6.1)&gt;=(13.5+1),"Yes","No")</f>
        <v>No</v>
      </c>
      <c r="R7" s="33" t="str">
        <f>IF(('[1]Outside Edges'!M6+6.1)&gt;=(13.5+1),"Yes","No")</f>
        <v>No</v>
      </c>
      <c r="S7" s="35" t="str">
        <f>IF(('[1]Outside Edges'!N6+6.1)&gt;=(13.5+1),"Yes","No")</f>
        <v>No</v>
      </c>
      <c r="U7" s="172" t="s">
        <v>58</v>
      </c>
      <c r="V7" s="172"/>
      <c r="W7" s="172"/>
    </row>
    <row r="8" spans="1:23" ht="15.75" customHeight="1" thickBot="1" x14ac:dyDescent="0.3">
      <c r="A8" s="167" t="str">
        <f>IF('[1]Outside Edges'!$A7&lt;&gt;"",'[1]Outside Edges'!$A7,"")</f>
        <v>D5</v>
      </c>
      <c r="B8" s="140" t="str">
        <f>IF('[1]Outside Edges'!F7&gt;=(13.5+1),"Yes","No")</f>
        <v>No</v>
      </c>
      <c r="C8" s="140" t="str">
        <f>IF('[1]Outside Edges'!G7&gt;=(13.5+1),"Yes","No")</f>
        <v>No</v>
      </c>
      <c r="D8" s="33" t="str">
        <f>IF('[1]Outside Edges'!H7&gt;=(13.5+1),"Yes","No")</f>
        <v>No</v>
      </c>
      <c r="E8" s="33" t="str">
        <f>IF('[1]Outside Edges'!I7&gt;=(13.5+1),"Yes","No")</f>
        <v>No</v>
      </c>
      <c r="F8" s="33" t="str">
        <f>IF('[1]Outside Edges'!J7&gt;=(13.5+1),"Yes","No")</f>
        <v>No</v>
      </c>
      <c r="G8" s="33" t="str">
        <f>IF('[1]Outside Edges'!K7&gt;=(13.5+1),"Yes","No")</f>
        <v>No</v>
      </c>
      <c r="H8" s="34" t="str">
        <f>IF('[1]Outside Edges'!L7&gt;=(13.5+1),"Yes","No")</f>
        <v>No</v>
      </c>
      <c r="I8" s="34" t="str">
        <f>IF('[1]Outside Edges'!M7&gt;=(13.5+1),"Yes","No")</f>
        <v>No</v>
      </c>
      <c r="J8" s="34" t="str">
        <f>IF('[1]Outside Edges'!N7&gt;=(13.5+1),"Yes","No")</f>
        <v>No</v>
      </c>
      <c r="K8" s="201" t="str">
        <f>IF(('[1]Outside Edges'!F7+6.1)&gt;=(13.5+1),"Yes","No")</f>
        <v>Yes</v>
      </c>
      <c r="L8" s="140" t="str">
        <f>IF(('[1]Outside Edges'!G7+6.1)&gt;=(13.5+1),"Yes","No")</f>
        <v>No</v>
      </c>
      <c r="M8" s="33" t="str">
        <f>IF(('[1]Outside Edges'!H7+6.1)&gt;=(13.5+1),"Yes","No")</f>
        <v>No</v>
      </c>
      <c r="N8" s="33" t="str">
        <f>IF(('[1]Outside Edges'!I7+6.1)&gt;=(13.5+1),"Yes","No")</f>
        <v>No</v>
      </c>
      <c r="O8" s="33" t="str">
        <f>IF(('[1]Outside Edges'!J7+6.1)&gt;=(13.5+1),"Yes","No")</f>
        <v>No</v>
      </c>
      <c r="P8" s="33" t="str">
        <f>IF(('[1]Outside Edges'!K7+6.1)&gt;=(13.5+1),"Yes","No")</f>
        <v>No</v>
      </c>
      <c r="Q8" s="34" t="str">
        <f>IF(('[1]Outside Edges'!L7+6.1)&gt;=(13.5+1),"Yes","No")</f>
        <v>No</v>
      </c>
      <c r="R8" s="33" t="str">
        <f>IF(('[1]Outside Edges'!M7+6.1)&gt;=(13.5+1),"Yes","No")</f>
        <v>No</v>
      </c>
      <c r="S8" s="35" t="str">
        <f>IF(('[1]Outside Edges'!N7+6.1)&gt;=(13.5+1),"Yes","No")</f>
        <v>No</v>
      </c>
      <c r="U8" s="171" t="s">
        <v>59</v>
      </c>
      <c r="V8" s="171"/>
      <c r="W8" s="171"/>
    </row>
    <row r="9" spans="1:23" ht="15.75" customHeight="1" thickBot="1" x14ac:dyDescent="0.3">
      <c r="A9" s="139" t="str">
        <f>IF('[1]Outside Edges'!$A8&lt;&gt;"",'[1]Outside Edges'!$A8,"")</f>
        <v>D6</v>
      </c>
      <c r="B9" s="140" t="str">
        <f>IF('[1]Outside Edges'!F8&gt;=(13.5+1),"Yes","No")</f>
        <v>No</v>
      </c>
      <c r="C9" s="140" t="str">
        <f>IF('[1]Outside Edges'!G8&gt;=(13.5+1),"Yes","No")</f>
        <v>No</v>
      </c>
      <c r="D9" s="33" t="str">
        <f>IF('[1]Outside Edges'!H8&gt;=(13.5+1),"Yes","No")</f>
        <v>No</v>
      </c>
      <c r="E9" s="33" t="str">
        <f>IF('[1]Outside Edges'!I8&gt;=(13.5+1),"Yes","No")</f>
        <v>No</v>
      </c>
      <c r="F9" s="33" t="str">
        <f>IF('[1]Outside Edges'!J8&gt;=(13.5+1),"Yes","No")</f>
        <v>No</v>
      </c>
      <c r="G9" s="33" t="str">
        <f>IF('[1]Outside Edges'!K8&gt;=(13.5+1),"Yes","No")</f>
        <v>No</v>
      </c>
      <c r="H9" s="34" t="str">
        <f>IF('[1]Outside Edges'!L8&gt;=(13.5+1),"Yes","No")</f>
        <v>Yes</v>
      </c>
      <c r="I9" s="34" t="str">
        <f>IF('[1]Outside Edges'!M8&gt;=(13.5+1),"Yes","No")</f>
        <v>Yes</v>
      </c>
      <c r="J9" s="34" t="str">
        <f>IF('[1]Outside Edges'!N8&gt;=(13.5+1),"Yes","No")</f>
        <v>Yes</v>
      </c>
      <c r="K9" s="13" t="str">
        <f>IF(('[1]Outside Edges'!F8+6.1)&gt;=(13.5+1),"Yes","No")</f>
        <v>Yes</v>
      </c>
      <c r="L9" s="140" t="str">
        <f>IF(('[1]Outside Edges'!G8+6.1)&gt;=(13.5+1),"Yes","No")</f>
        <v>Yes</v>
      </c>
      <c r="M9" s="33" t="str">
        <f>IF(('[1]Outside Edges'!H8+6.1)&gt;=(13.5+1),"Yes","No")</f>
        <v>Yes</v>
      </c>
      <c r="N9" s="33" t="str">
        <f>IF(('[1]Outside Edges'!I8+6.1)&gt;=(13.5+1),"Yes","No")</f>
        <v>Yes</v>
      </c>
      <c r="O9" s="33" t="str">
        <f>IF(('[1]Outside Edges'!J8+6.1)&gt;=(13.5+1),"Yes","No")</f>
        <v>Yes</v>
      </c>
      <c r="P9" s="33" t="str">
        <f>IF(('[1]Outside Edges'!K8+6.1)&gt;=(13.5+1),"Yes","No")</f>
        <v>Yes</v>
      </c>
      <c r="Q9" s="34" t="str">
        <f>IF(('[1]Outside Edges'!L8+6.1)&gt;=(13.5+1),"Yes","No")</f>
        <v>Yes</v>
      </c>
      <c r="R9" s="33" t="str">
        <f>IF(('[1]Outside Edges'!M8+6.1)&gt;=(13.5+1),"Yes","No")</f>
        <v>Yes</v>
      </c>
      <c r="S9" s="35" t="str">
        <f>IF(('[1]Outside Edges'!N8+6.1)&gt;=(13.5+1),"Yes","No")</f>
        <v>Yes</v>
      </c>
    </row>
    <row r="10" spans="1:23" ht="15.75" customHeight="1" thickBot="1" x14ac:dyDescent="0.3">
      <c r="A10" s="138" t="str">
        <f>IF('[1]Outside Edges'!$A9&lt;&gt;"",'[1]Outside Edges'!$A9,"")</f>
        <v>D7</v>
      </c>
      <c r="B10" s="140" t="str">
        <f>IF('[1]Outside Edges'!F9&gt;=(13.5+1),"Yes","No")</f>
        <v>Yes</v>
      </c>
      <c r="C10" s="140" t="str">
        <f>IF('[1]Outside Edges'!G9&gt;=(13.5+1),"Yes","No")</f>
        <v>Yes</v>
      </c>
      <c r="D10" s="33" t="str">
        <f>IF('[1]Outside Edges'!H9&gt;=(13.5+1),"Yes","No")</f>
        <v>Yes</v>
      </c>
      <c r="E10" s="33" t="str">
        <f>IF('[1]Outside Edges'!I9&gt;=(13.5+1),"Yes","No")</f>
        <v>Yes</v>
      </c>
      <c r="F10" s="33" t="str">
        <f>IF('[1]Outside Edges'!J9&gt;=(13.5+1),"Yes","No")</f>
        <v>Yes</v>
      </c>
      <c r="G10" s="33" t="str">
        <f>IF('[1]Outside Edges'!K9&gt;=(13.5+1),"Yes","No")</f>
        <v>Yes</v>
      </c>
      <c r="H10" s="34" t="str">
        <f>IF('[1]Outside Edges'!L9&gt;=(13.5+1),"Yes","No")</f>
        <v>Yes</v>
      </c>
      <c r="I10" s="34" t="str">
        <f>IF('[1]Outside Edges'!M9&gt;=(13.5+1),"Yes","No")</f>
        <v>Yes</v>
      </c>
      <c r="J10" s="34" t="str">
        <f>IF('[1]Outside Edges'!N9&gt;=(13.5+1),"Yes","No")</f>
        <v>Yes</v>
      </c>
      <c r="K10" s="13" t="str">
        <f>IF(('[1]Outside Edges'!F9+6.1)&gt;=(13.5+1),"Yes","No")</f>
        <v>Yes</v>
      </c>
      <c r="L10" s="140" t="str">
        <f>IF(('[1]Outside Edges'!G9+6.1)&gt;=(13.5+1),"Yes","No")</f>
        <v>Yes</v>
      </c>
      <c r="M10" s="33" t="str">
        <f>IF(('[1]Outside Edges'!H9+6.1)&gt;=(13.5+1),"Yes","No")</f>
        <v>Yes</v>
      </c>
      <c r="N10" s="33" t="str">
        <f>IF(('[1]Outside Edges'!I9+6.1)&gt;=(13.5+1),"Yes","No")</f>
        <v>Yes</v>
      </c>
      <c r="O10" s="33" t="str">
        <f>IF(('[1]Outside Edges'!J9+6.1)&gt;=(13.5+1),"Yes","No")</f>
        <v>Yes</v>
      </c>
      <c r="P10" s="33" t="str">
        <f>IF(('[1]Outside Edges'!K9+6.1)&gt;=(13.5+1),"Yes","No")</f>
        <v>Yes</v>
      </c>
      <c r="Q10" s="34" t="str">
        <f>IF(('[1]Outside Edges'!L9+6.1)&gt;=(13.5+1),"Yes","No")</f>
        <v>Yes</v>
      </c>
      <c r="R10" s="33" t="str">
        <f>IF(('[1]Outside Edges'!M9+6.1)&gt;=(13.5+1),"Yes","No")</f>
        <v>Yes</v>
      </c>
      <c r="S10" s="35" t="str">
        <f>IF(('[1]Outside Edges'!N9+6.1)&gt;=(13.5+1),"Yes","No")</f>
        <v>Yes</v>
      </c>
    </row>
    <row r="11" spans="1:23" ht="15.75" customHeight="1" thickBot="1" x14ac:dyDescent="0.3">
      <c r="A11" s="139" t="str">
        <f>IF('[1]Outside Edges'!$A10&lt;&gt;"",'[1]Outside Edges'!$A10,"")</f>
        <v>D8</v>
      </c>
      <c r="B11" s="140" t="str">
        <f>IF('[1]Outside Edges'!F10&gt;=(13.5+1),"Yes","No")</f>
        <v>No</v>
      </c>
      <c r="C11" s="140" t="str">
        <f>IF('[1]Outside Edges'!G10&gt;=(13.5+1),"Yes","No")</f>
        <v>Yes</v>
      </c>
      <c r="D11" s="33" t="str">
        <f>IF('[1]Outside Edges'!H10&gt;=(13.5+1),"Yes","No")</f>
        <v>Yes</v>
      </c>
      <c r="E11" s="33" t="str">
        <f>IF('[1]Outside Edges'!I10&gt;=(13.5+1),"Yes","No")</f>
        <v>Yes</v>
      </c>
      <c r="F11" s="33" t="str">
        <f>IF('[1]Outside Edges'!J10&gt;=(13.5+1),"Yes","No")</f>
        <v>Yes</v>
      </c>
      <c r="G11" s="33" t="str">
        <f>IF('[1]Outside Edges'!K10&gt;=(13.5+1),"Yes","No")</f>
        <v>Yes</v>
      </c>
      <c r="H11" s="34" t="str">
        <f>IF('[1]Outside Edges'!L10&gt;=(13.5+1),"Yes","No")</f>
        <v>Yes</v>
      </c>
      <c r="I11" s="34" t="str">
        <f>IF('[1]Outside Edges'!M10&gt;=(13.5+1),"Yes","No")</f>
        <v>Yes</v>
      </c>
      <c r="J11" s="34" t="str">
        <f>IF('[1]Outside Edges'!N10&gt;=(13.5+1),"Yes","No")</f>
        <v>Yes</v>
      </c>
      <c r="K11" s="13" t="str">
        <f>IF(('[1]Outside Edges'!F10+6.1)&gt;=(13.5+1),"Yes","No")</f>
        <v>Yes</v>
      </c>
      <c r="L11" s="140" t="str">
        <f>IF(('[1]Outside Edges'!G10+6.1)&gt;=(13.5+1),"Yes","No")</f>
        <v>Yes</v>
      </c>
      <c r="M11" s="33" t="str">
        <f>IF(('[1]Outside Edges'!H10+6.1)&gt;=(13.5+1),"Yes","No")</f>
        <v>Yes</v>
      </c>
      <c r="N11" s="33" t="str">
        <f>IF(('[1]Outside Edges'!I10+6.1)&gt;=(13.5+1),"Yes","No")</f>
        <v>Yes</v>
      </c>
      <c r="O11" s="33" t="str">
        <f>IF(('[1]Outside Edges'!J10+6.1)&gt;=(13.5+1),"Yes","No")</f>
        <v>Yes</v>
      </c>
      <c r="P11" s="33" t="str">
        <f>IF(('[1]Outside Edges'!K10+6.1)&gt;=(13.5+1),"Yes","No")</f>
        <v>Yes</v>
      </c>
      <c r="Q11" s="34" t="str">
        <f>IF(('[1]Outside Edges'!L10+6.1)&gt;=(13.5+1),"Yes","No")</f>
        <v>Yes</v>
      </c>
      <c r="R11" s="33" t="str">
        <f>IF(('[1]Outside Edges'!M10+6.1)&gt;=(13.5+1),"Yes","No")</f>
        <v>Yes</v>
      </c>
      <c r="S11" s="35" t="str">
        <f>IF(('[1]Outside Edges'!N10+6.1)&gt;=(13.5+1),"Yes","No")</f>
        <v>Yes</v>
      </c>
    </row>
    <row r="12" spans="1:23" ht="15.75" customHeight="1" thickBot="1" x14ac:dyDescent="0.3">
      <c r="A12" s="138" t="str">
        <f>IF('[1]Outside Edges'!$A11&lt;&gt;"",'[1]Outside Edges'!$A11,"")</f>
        <v>D9</v>
      </c>
      <c r="B12" s="140" t="str">
        <f>IF('[1]Outside Edges'!F11&gt;=(13.5+1),"Yes","No")</f>
        <v>No</v>
      </c>
      <c r="C12" s="140" t="str">
        <f>IF('[1]Outside Edges'!G11&gt;=(13.5+1),"Yes","No")</f>
        <v>No</v>
      </c>
      <c r="D12" s="33" t="str">
        <f>IF('[1]Outside Edges'!H11&gt;=(13.5+1),"Yes","No")</f>
        <v>No</v>
      </c>
      <c r="E12" s="33" t="str">
        <f>IF('[1]Outside Edges'!I11&gt;=(13.5+1),"Yes","No")</f>
        <v>No</v>
      </c>
      <c r="F12" s="33" t="str">
        <f>IF('[1]Outside Edges'!J11&gt;=(13.5+1),"Yes","No")</f>
        <v>No</v>
      </c>
      <c r="G12" s="33" t="str">
        <f>IF('[1]Outside Edges'!K11&gt;=(13.5+1),"Yes","No")</f>
        <v>No</v>
      </c>
      <c r="H12" s="34" t="str">
        <f>IF('[1]Outside Edges'!L11&gt;=(13.5+1),"Yes","No")</f>
        <v>No</v>
      </c>
      <c r="I12" s="34" t="str">
        <f>IF('[1]Outside Edges'!M11&gt;=(13.5+1),"Yes","No")</f>
        <v>No</v>
      </c>
      <c r="J12" s="34" t="str">
        <f>IF('[1]Outside Edges'!N11&gt;=(13.5+1),"Yes","No")</f>
        <v>Yes</v>
      </c>
      <c r="K12" s="13" t="str">
        <f>IF(('[1]Outside Edges'!F11+6.1)&gt;=(13.5+1),"Yes","No")</f>
        <v>No</v>
      </c>
      <c r="L12" s="140" t="str">
        <f>IF(('[1]Outside Edges'!G11+6.1)&gt;=(13.5+1),"Yes","No")</f>
        <v>Yes</v>
      </c>
      <c r="M12" s="33" t="str">
        <f>IF(('[1]Outside Edges'!H11+6.1)&gt;=(13.5+1),"Yes","No")</f>
        <v>Yes</v>
      </c>
      <c r="N12" s="33" t="str">
        <f>IF(('[1]Outside Edges'!I11+6.1)&gt;=(13.5+1),"Yes","No")</f>
        <v>Yes</v>
      </c>
      <c r="O12" s="33" t="str">
        <f>IF(('[1]Outside Edges'!J11+6.1)&gt;=(13.5+1),"Yes","No")</f>
        <v>Yes</v>
      </c>
      <c r="P12" s="33" t="str">
        <f>IF(('[1]Outside Edges'!K11+6.1)&gt;=(13.5+1),"Yes","No")</f>
        <v>Yes</v>
      </c>
      <c r="Q12" s="34" t="str">
        <f>IF(('[1]Outside Edges'!L11+6.1)&gt;=(13.5+1),"Yes","No")</f>
        <v>Yes</v>
      </c>
      <c r="R12" s="33" t="str">
        <f>IF(('[1]Outside Edges'!M11+6.1)&gt;=(13.5+1),"Yes","No")</f>
        <v>Yes</v>
      </c>
      <c r="S12" s="35" t="str">
        <f>IF(('[1]Outside Edges'!N11+6.1)&gt;=(13.5+1),"Yes","No")</f>
        <v>Yes</v>
      </c>
      <c r="U12" s="186" t="s">
        <v>62</v>
      </c>
      <c r="V12" s="185"/>
    </row>
    <row r="13" spans="1:23" ht="15.75" customHeight="1" thickBot="1" x14ac:dyDescent="0.3">
      <c r="A13" s="139" t="str">
        <f>IF('[1]Outside Edges'!$A12&lt;&gt;"",'[1]Outside Edges'!$A12,"")</f>
        <v>D10</v>
      </c>
      <c r="B13" s="140" t="str">
        <f>IF('[1]Outside Edges'!F12&gt;=(13.5+1),"Yes","No")</f>
        <v>No</v>
      </c>
      <c r="C13" s="140" t="str">
        <f>IF('[1]Outside Edges'!G12&gt;=(13.5+1),"Yes","No")</f>
        <v>No</v>
      </c>
      <c r="D13" s="33" t="str">
        <f>IF('[1]Outside Edges'!H12&gt;=(13.5+1),"Yes","No")</f>
        <v>No</v>
      </c>
      <c r="E13" s="33" t="str">
        <f>IF('[1]Outside Edges'!I12&gt;=(13.5+1),"Yes","No")</f>
        <v>No</v>
      </c>
      <c r="F13" s="33" t="str">
        <f>IF('[1]Outside Edges'!J12&gt;=(13.5+1),"Yes","No")</f>
        <v>No</v>
      </c>
      <c r="G13" s="33" t="str">
        <f>IF('[1]Outside Edges'!K12&gt;=(13.5+1),"Yes","No")</f>
        <v>No</v>
      </c>
      <c r="H13" s="34" t="str">
        <f>IF('[1]Outside Edges'!L12&gt;=(13.5+1),"Yes","No")</f>
        <v>No</v>
      </c>
      <c r="I13" s="34" t="str">
        <f>IF('[1]Outside Edges'!M12&gt;=(13.5+1),"Yes","No")</f>
        <v>Yes</v>
      </c>
      <c r="J13" s="34" t="str">
        <f>IF('[1]Outside Edges'!N12&gt;=(13.5+1),"Yes","No")</f>
        <v>Yes</v>
      </c>
      <c r="K13" s="13" t="str">
        <f>IF(('[1]Outside Edges'!F12+6.1)&gt;=(13.5+1),"Yes","No")</f>
        <v>Yes</v>
      </c>
      <c r="L13" s="140" t="str">
        <f>IF(('[1]Outside Edges'!G12+6.1)&gt;=(13.5+1),"Yes","No")</f>
        <v>Yes</v>
      </c>
      <c r="M13" s="33" t="str">
        <f>IF(('[1]Outside Edges'!H12+6.1)&gt;=(13.5+1),"Yes","No")</f>
        <v>Yes</v>
      </c>
      <c r="N13" s="33" t="str">
        <f>IF(('[1]Outside Edges'!I12+6.1)&gt;=(13.5+1),"Yes","No")</f>
        <v>Yes</v>
      </c>
      <c r="O13" s="33" t="str">
        <f>IF(('[1]Outside Edges'!J12+6.1)&gt;=(13.5+1),"Yes","No")</f>
        <v>Yes</v>
      </c>
      <c r="P13" s="33" t="str">
        <f>IF(('[1]Outside Edges'!K12+6.1)&gt;=(13.5+1),"Yes","No")</f>
        <v>Yes</v>
      </c>
      <c r="Q13" s="34" t="str">
        <f>IF(('[1]Outside Edges'!L12+6.1)&gt;=(13.5+1),"Yes","No")</f>
        <v>Yes</v>
      </c>
      <c r="R13" s="33" t="str">
        <f>IF(('[1]Outside Edges'!M12+6.1)&gt;=(13.5+1),"Yes","No")</f>
        <v>Yes</v>
      </c>
      <c r="S13" s="35" t="str">
        <f>IF(('[1]Outside Edges'!N12+6.1)&gt;=(13.5+1),"Yes","No")</f>
        <v>Yes</v>
      </c>
    </row>
    <row r="14" spans="1:23" ht="15.75" customHeight="1" thickBot="1" x14ac:dyDescent="0.3">
      <c r="A14" s="138" t="str">
        <f>IF('[1]Outside Edges'!$A13&lt;&gt;"",'[1]Outside Edges'!$A13,"")</f>
        <v>D11</v>
      </c>
      <c r="B14" s="140" t="str">
        <f>IF('[1]Outside Edges'!F13&gt;=(13.5+1),"Yes","No")</f>
        <v>No</v>
      </c>
      <c r="C14" s="140" t="str">
        <f>IF('[1]Outside Edges'!G13&gt;=(13.5+1),"Yes","No")</f>
        <v>No</v>
      </c>
      <c r="D14" s="33" t="str">
        <f>IF('[1]Outside Edges'!H13&gt;=(13.5+1),"Yes","No")</f>
        <v>No</v>
      </c>
      <c r="E14" s="33" t="str">
        <f>IF('[1]Outside Edges'!I13&gt;=(13.5+1),"Yes","No")</f>
        <v>No</v>
      </c>
      <c r="F14" s="33" t="str">
        <f>IF('[1]Outside Edges'!J13&gt;=(13.5+1),"Yes","No")</f>
        <v>No</v>
      </c>
      <c r="G14" s="33" t="str">
        <f>IF('[1]Outside Edges'!K13&gt;=(13.5+1),"Yes","No")</f>
        <v>No</v>
      </c>
      <c r="H14" s="34" t="str">
        <f>IF('[1]Outside Edges'!L13&gt;=(13.5+1),"Yes","No")</f>
        <v>No</v>
      </c>
      <c r="I14" s="34" t="str">
        <f>IF('[1]Outside Edges'!M13&gt;=(13.5+1),"Yes","No")</f>
        <v>No</v>
      </c>
      <c r="J14" s="34" t="str">
        <f>IF('[1]Outside Edges'!N13&gt;=(13.5+1),"Yes","No")</f>
        <v>Yes</v>
      </c>
      <c r="K14" s="13" t="str">
        <f>IF(('[1]Outside Edges'!F13+6.1)&gt;=(13.5+1),"Yes","No")</f>
        <v>No</v>
      </c>
      <c r="L14" s="140" t="str">
        <f>IF(('[1]Outside Edges'!G13+6.1)&gt;=(13.5+1),"Yes","No")</f>
        <v>Yes</v>
      </c>
      <c r="M14" s="33" t="str">
        <f>IF(('[1]Outside Edges'!H13+6.1)&gt;=(13.5+1),"Yes","No")</f>
        <v>Yes</v>
      </c>
      <c r="N14" s="33" t="str">
        <f>IF(('[1]Outside Edges'!I13+6.1)&gt;=(13.5+1),"Yes","No")</f>
        <v>Yes</v>
      </c>
      <c r="O14" s="33" t="str">
        <f>IF(('[1]Outside Edges'!J13+6.1)&gt;=(13.5+1),"Yes","No")</f>
        <v>Yes</v>
      </c>
      <c r="P14" s="33" t="str">
        <f>IF(('[1]Outside Edges'!K13+6.1)&gt;=(13.5+1),"Yes","No")</f>
        <v>Yes</v>
      </c>
      <c r="Q14" s="34" t="str">
        <f>IF(('[1]Outside Edges'!L13+6.1)&gt;=(13.5+1),"Yes","No")</f>
        <v>Yes</v>
      </c>
      <c r="R14" s="33" t="str">
        <f>IF(('[1]Outside Edges'!M13+6.1)&gt;=(13.5+1),"Yes","No")</f>
        <v>Yes</v>
      </c>
      <c r="S14" s="35" t="str">
        <f>IF(('[1]Outside Edges'!N13+6.1)&gt;=(13.5+1),"Yes","No")</f>
        <v>Yes</v>
      </c>
    </row>
    <row r="15" spans="1:23" ht="15.75" customHeight="1" thickBot="1" x14ac:dyDescent="0.3">
      <c r="A15" s="139" t="str">
        <f>IF('[1]Outside Edges'!$A14&lt;&gt;"",'[1]Outside Edges'!$A14,"")</f>
        <v>D12</v>
      </c>
      <c r="B15" s="140" t="str">
        <f>IF('[1]Outside Edges'!F14&gt;=(13.5+1),"Yes","No")</f>
        <v>No</v>
      </c>
      <c r="C15" s="140" t="str">
        <f>IF('[1]Outside Edges'!G14&gt;=(13.5+1),"Yes","No")</f>
        <v>No</v>
      </c>
      <c r="D15" s="33" t="str">
        <f>IF('[1]Outside Edges'!H14&gt;=(13.5+1),"Yes","No")</f>
        <v>No</v>
      </c>
      <c r="E15" s="33" t="str">
        <f>IF('[1]Outside Edges'!I14&gt;=(13.5+1),"Yes","No")</f>
        <v>No</v>
      </c>
      <c r="F15" s="33" t="str">
        <f>IF('[1]Outside Edges'!J14&gt;=(13.5+1),"Yes","No")</f>
        <v>Yes</v>
      </c>
      <c r="G15" s="33" t="str">
        <f>IF('[1]Outside Edges'!K14&gt;=(13.5+1),"Yes","No")</f>
        <v>Yes</v>
      </c>
      <c r="H15" s="34" t="str">
        <f>IF('[1]Outside Edges'!L14&gt;=(13.5+1),"Yes","No")</f>
        <v>Yes</v>
      </c>
      <c r="I15" s="34" t="str">
        <f>IF('[1]Outside Edges'!M14&gt;=(13.5+1),"Yes","No")</f>
        <v>Yes</v>
      </c>
      <c r="J15" s="34" t="str">
        <f>IF('[1]Outside Edges'!N14&gt;=(13.5+1),"Yes","No")</f>
        <v>Yes</v>
      </c>
      <c r="K15" s="13" t="str">
        <f>IF(('[1]Outside Edges'!F14+6.1)&gt;=(13.5+1),"Yes","No")</f>
        <v>Yes</v>
      </c>
      <c r="L15" s="140" t="str">
        <f>IF(('[1]Outside Edges'!G14+6.1)&gt;=(13.5+1),"Yes","No")</f>
        <v>Yes</v>
      </c>
      <c r="M15" s="33" t="str">
        <f>IF(('[1]Outside Edges'!H14+6.1)&gt;=(13.5+1),"Yes","No")</f>
        <v>Yes</v>
      </c>
      <c r="N15" s="33" t="str">
        <f>IF(('[1]Outside Edges'!I14+6.1)&gt;=(13.5+1),"Yes","No")</f>
        <v>Yes</v>
      </c>
      <c r="O15" s="33" t="str">
        <f>IF(('[1]Outside Edges'!J14+6.1)&gt;=(13.5+1),"Yes","No")</f>
        <v>Yes</v>
      </c>
      <c r="P15" s="33" t="str">
        <f>IF(('[1]Outside Edges'!K14+6.1)&gt;=(13.5+1),"Yes","No")</f>
        <v>Yes</v>
      </c>
      <c r="Q15" s="34" t="str">
        <f>IF(('[1]Outside Edges'!L14+6.1)&gt;=(13.5+1),"Yes","No")</f>
        <v>Yes</v>
      </c>
      <c r="R15" s="33" t="str">
        <f>IF(('[1]Outside Edges'!M14+6.1)&gt;=(13.5+1),"Yes","No")</f>
        <v>Yes</v>
      </c>
      <c r="S15" s="35" t="str">
        <f>IF(('[1]Outside Edges'!N14+6.1)&gt;=(13.5+1),"Yes","No")</f>
        <v>Yes</v>
      </c>
    </row>
    <row r="16" spans="1:23" ht="15.75" customHeight="1" thickBot="1" x14ac:dyDescent="0.3">
      <c r="A16" s="138" t="str">
        <f>IF('[1]Outside Edges'!$A15&lt;&gt;"",'[1]Outside Edges'!$A15,"")</f>
        <v>D13</v>
      </c>
      <c r="B16" s="140" t="str">
        <f>IF('[1]Outside Edges'!F15&gt;=(13.5+1),"Yes","No")</f>
        <v>No</v>
      </c>
      <c r="C16" s="140" t="str">
        <f>IF('[1]Outside Edges'!G15&gt;=(13.5+1),"Yes","No")</f>
        <v>No</v>
      </c>
      <c r="D16" s="33" t="str">
        <f>IF('[1]Outside Edges'!H15&gt;=(13.5+1),"Yes","No")</f>
        <v>No</v>
      </c>
      <c r="E16" s="33" t="str">
        <f>IF('[1]Outside Edges'!I15&gt;=(13.5+1),"Yes","No")</f>
        <v>No</v>
      </c>
      <c r="F16" s="33" t="str">
        <f>IF('[1]Outside Edges'!J15&gt;=(13.5+1),"Yes","No")</f>
        <v>No</v>
      </c>
      <c r="G16" s="33" t="str">
        <f>IF('[1]Outside Edges'!K15&gt;=(13.5+1),"Yes","No")</f>
        <v>No</v>
      </c>
      <c r="H16" s="34" t="str">
        <f>IF('[1]Outside Edges'!L15&gt;=(13.5+1),"Yes","No")</f>
        <v>Yes</v>
      </c>
      <c r="I16" s="34" t="str">
        <f>IF('[1]Outside Edges'!M15&gt;=(13.5+1),"Yes","No")</f>
        <v>Yes</v>
      </c>
      <c r="J16" s="34" t="str">
        <f>IF('[1]Outside Edges'!N15&gt;=(13.5+1),"Yes","No")</f>
        <v>Yes</v>
      </c>
      <c r="K16" s="13" t="str">
        <f>IF(('[1]Outside Edges'!F15+6.1)&gt;=(13.5+1),"Yes","No")</f>
        <v>No</v>
      </c>
      <c r="L16" s="140" t="str">
        <f>IF(('[1]Outside Edges'!G15+6.1)&gt;=(13.5+1),"Yes","No")</f>
        <v>No</v>
      </c>
      <c r="M16" s="33" t="str">
        <f>IF(('[1]Outside Edges'!H15+6.1)&gt;=(13.5+1),"Yes","No")</f>
        <v>No</v>
      </c>
      <c r="N16" s="33" t="str">
        <f>IF(('[1]Outside Edges'!I15+6.1)&gt;=(13.5+1),"Yes","No")</f>
        <v>Yes</v>
      </c>
      <c r="O16" s="33" t="str">
        <f>IF(('[1]Outside Edges'!J15+6.1)&gt;=(13.5+1),"Yes","No")</f>
        <v>Yes</v>
      </c>
      <c r="P16" s="33" t="str">
        <f>IF(('[1]Outside Edges'!K15+6.1)&gt;=(13.5+1),"Yes","No")</f>
        <v>Yes</v>
      </c>
      <c r="Q16" s="34" t="str">
        <f>IF(('[1]Outside Edges'!L15+6.1)&gt;=(13.5+1),"Yes","No")</f>
        <v>Yes</v>
      </c>
      <c r="R16" s="33" t="str">
        <f>IF(('[1]Outside Edges'!M15+6.1)&gt;=(13.5+1),"Yes","No")</f>
        <v>Yes</v>
      </c>
      <c r="S16" s="35" t="str">
        <f>IF(('[1]Outside Edges'!N15+6.1)&gt;=(13.5+1),"Yes","No")</f>
        <v>Yes</v>
      </c>
    </row>
    <row r="17" spans="1:19" ht="15.75" customHeight="1" thickBot="1" x14ac:dyDescent="0.3">
      <c r="A17" s="139" t="str">
        <f>IF('[1]Outside Edges'!$A16&lt;&gt;"",'[1]Outside Edges'!$A16,"")</f>
        <v>D14</v>
      </c>
      <c r="B17" s="140" t="str">
        <f>IF('[1]Outside Edges'!F16&gt;=(13.5+1),"Yes","No")</f>
        <v>No</v>
      </c>
      <c r="C17" s="140" t="str">
        <f>IF('[1]Outside Edges'!G16&gt;=(13.5+1),"Yes","No")</f>
        <v>No</v>
      </c>
      <c r="D17" s="33" t="str">
        <f>IF('[1]Outside Edges'!H16&gt;=(13.5+1),"Yes","No")</f>
        <v>No</v>
      </c>
      <c r="E17" s="33" t="str">
        <f>IF('[1]Outside Edges'!I16&gt;=(13.5+1),"Yes","No")</f>
        <v>No</v>
      </c>
      <c r="F17" s="33" t="str">
        <f>IF('[1]Outside Edges'!J16&gt;=(13.5+1),"Yes","No")</f>
        <v>No</v>
      </c>
      <c r="G17" s="33" t="str">
        <f>IF('[1]Outside Edges'!K16&gt;=(13.5+1),"Yes","No")</f>
        <v>No</v>
      </c>
      <c r="H17" s="34" t="str">
        <f>IF('[1]Outside Edges'!L16&gt;=(13.5+1),"Yes","No")</f>
        <v>No</v>
      </c>
      <c r="I17" s="34" t="str">
        <f>IF('[1]Outside Edges'!M16&gt;=(13.5+1),"Yes","No")</f>
        <v>No</v>
      </c>
      <c r="J17" s="34" t="str">
        <f>IF('[1]Outside Edges'!N16&gt;=(13.5+1),"Yes","No")</f>
        <v>No</v>
      </c>
      <c r="K17" s="13" t="str">
        <f>IF(('[1]Outside Edges'!F16+6.1)&gt;=(13.5+1),"Yes","No")</f>
        <v>No</v>
      </c>
      <c r="L17" s="140" t="str">
        <f>IF(('[1]Outside Edges'!G16+6.1)&gt;=(13.5+1),"Yes","No")</f>
        <v>Yes</v>
      </c>
      <c r="M17" s="33" t="str">
        <f>IF(('[1]Outside Edges'!H16+6.1)&gt;=(13.5+1),"Yes","No")</f>
        <v>Yes</v>
      </c>
      <c r="N17" s="33" t="str">
        <f>IF(('[1]Outside Edges'!I16+6.1)&gt;=(13.5+1),"Yes","No")</f>
        <v>Yes</v>
      </c>
      <c r="O17" s="33" t="str">
        <f>IF(('[1]Outside Edges'!J16+6.1)&gt;=(13.5+1),"Yes","No")</f>
        <v>Yes</v>
      </c>
      <c r="P17" s="33" t="str">
        <f>IF(('[1]Outside Edges'!K16+6.1)&gt;=(13.5+1),"Yes","No")</f>
        <v>Yes</v>
      </c>
      <c r="Q17" s="34" t="str">
        <f>IF(('[1]Outside Edges'!L16+6.1)&gt;=(13.5+1),"Yes","No")</f>
        <v>Yes</v>
      </c>
      <c r="R17" s="33" t="str">
        <f>IF(('[1]Outside Edges'!M16+6.1)&gt;=(13.5+1),"Yes","No")</f>
        <v>Yes</v>
      </c>
      <c r="S17" s="35" t="str">
        <f>IF(('[1]Outside Edges'!N16+6.1)&gt;=(13.5+1),"Yes","No")</f>
        <v>Yes</v>
      </c>
    </row>
    <row r="18" spans="1:19" ht="15.75" customHeight="1" thickBot="1" x14ac:dyDescent="0.3">
      <c r="A18" s="138" t="str">
        <f>IF('[1]Outside Edges'!$A17&lt;&gt;"",'[1]Outside Edges'!$A17,"")</f>
        <v>D15</v>
      </c>
      <c r="B18" s="140" t="str">
        <f>IF('[1]Outside Edges'!F17&gt;=(13.5+1),"Yes","No")</f>
        <v>No</v>
      </c>
      <c r="C18" s="140" t="str">
        <f>IF('[1]Outside Edges'!G17&gt;=(13.5+1),"Yes","No")</f>
        <v>No</v>
      </c>
      <c r="D18" s="33" t="str">
        <f>IF('[1]Outside Edges'!H17&gt;=(13.5+1),"Yes","No")</f>
        <v>Yes</v>
      </c>
      <c r="E18" s="33" t="str">
        <f>IF('[1]Outside Edges'!I17&gt;=(13.5+1),"Yes","No")</f>
        <v>Yes</v>
      </c>
      <c r="F18" s="33" t="str">
        <f>IF('[1]Outside Edges'!J17&gt;=(13.5+1),"Yes","No")</f>
        <v>Yes</v>
      </c>
      <c r="G18" s="33" t="str">
        <f>IF('[1]Outside Edges'!K17&gt;=(13.5+1),"Yes","No")</f>
        <v>Yes</v>
      </c>
      <c r="H18" s="34" t="str">
        <f>IF('[1]Outside Edges'!L17&gt;=(13.5+1),"Yes","No")</f>
        <v>Yes</v>
      </c>
      <c r="I18" s="34" t="str">
        <f>IF('[1]Outside Edges'!M17&gt;=(13.5+1),"Yes","No")</f>
        <v>Yes</v>
      </c>
      <c r="J18" s="34" t="str">
        <f>IF('[1]Outside Edges'!N17&gt;=(13.5+1),"Yes","No")</f>
        <v>Yes</v>
      </c>
      <c r="K18" s="13" t="str">
        <f>IF(('[1]Outside Edges'!F17+6.1)&gt;=(13.5+1),"Yes","No")</f>
        <v>Yes</v>
      </c>
      <c r="L18" s="140" t="str">
        <f>IF(('[1]Outside Edges'!G17+6.1)&gt;=(13.5+1),"Yes","No")</f>
        <v>Yes</v>
      </c>
      <c r="M18" s="33" t="str">
        <f>IF(('[1]Outside Edges'!H17+6.1)&gt;=(13.5+1),"Yes","No")</f>
        <v>Yes</v>
      </c>
      <c r="N18" s="33" t="str">
        <f>IF(('[1]Outside Edges'!I17+6.1)&gt;=(13.5+1),"Yes","No")</f>
        <v>Yes</v>
      </c>
      <c r="O18" s="33" t="str">
        <f>IF(('[1]Outside Edges'!J17+6.1)&gt;=(13.5+1),"Yes","No")</f>
        <v>Yes</v>
      </c>
      <c r="P18" s="33" t="str">
        <f>IF(('[1]Outside Edges'!K17+6.1)&gt;=(13.5+1),"Yes","No")</f>
        <v>Yes</v>
      </c>
      <c r="Q18" s="34" t="str">
        <f>IF(('[1]Outside Edges'!L17+6.1)&gt;=(13.5+1),"Yes","No")</f>
        <v>Yes</v>
      </c>
      <c r="R18" s="33" t="str">
        <f>IF(('[1]Outside Edges'!M17+6.1)&gt;=(13.5+1),"Yes","No")</f>
        <v>Yes</v>
      </c>
      <c r="S18" s="35" t="str">
        <f>IF(('[1]Outside Edges'!N17+6.1)&gt;=(13.5+1),"Yes","No")</f>
        <v>Yes</v>
      </c>
    </row>
    <row r="19" spans="1:19" ht="15.75" customHeight="1" thickBot="1" x14ac:dyDescent="0.3">
      <c r="A19" s="167" t="str">
        <f>IF('[1]Outside Edges'!$A18&lt;&gt;"",'[1]Outside Edges'!$A18,"")</f>
        <v>D16</v>
      </c>
      <c r="B19" s="140" t="str">
        <f>IF('[1]Outside Edges'!F18&gt;=(13.5+1),"Yes","No")</f>
        <v>Yes</v>
      </c>
      <c r="C19" s="140" t="str">
        <f>IF('[1]Outside Edges'!G18&gt;=(13.5+1),"Yes","No")</f>
        <v>No</v>
      </c>
      <c r="D19" s="33" t="str">
        <f>IF('[1]Outside Edges'!H18&gt;=(13.5+1),"Yes","No")</f>
        <v>No</v>
      </c>
      <c r="E19" s="33" t="str">
        <f>IF('[1]Outside Edges'!I18&gt;=(13.5+1),"Yes","No")</f>
        <v>No</v>
      </c>
      <c r="F19" s="33" t="str">
        <f>IF('[1]Outside Edges'!J18&gt;=(13.5+1),"Yes","No")</f>
        <v>No</v>
      </c>
      <c r="G19" s="33" t="str">
        <f>IF('[1]Outside Edges'!K18&gt;=(13.5+1),"Yes","No")</f>
        <v>No</v>
      </c>
      <c r="H19" s="34" t="str">
        <f>IF('[1]Outside Edges'!L18&gt;=(13.5+1),"Yes","No")</f>
        <v>No</v>
      </c>
      <c r="I19" s="34" t="str">
        <f>IF('[1]Outside Edges'!M18&gt;=(13.5+1),"Yes","No")</f>
        <v>No</v>
      </c>
      <c r="J19" s="34" t="str">
        <f>IF('[1]Outside Edges'!N18&gt;=(13.5+1),"Yes","No")</f>
        <v>No</v>
      </c>
      <c r="K19" s="13" t="str">
        <f>IF(('[1]Outside Edges'!F18+6.1)&gt;=(13.5+1),"Yes","No")</f>
        <v>Yes</v>
      </c>
      <c r="L19" s="140" t="str">
        <f>IF(('[1]Outside Edges'!G18+6.1)&gt;=(13.5+1),"Yes","No")</f>
        <v>No</v>
      </c>
      <c r="M19" s="33" t="str">
        <f>IF(('[1]Outside Edges'!H18+6.1)&gt;=(13.5+1),"Yes","No")</f>
        <v>No</v>
      </c>
      <c r="N19" s="33" t="str">
        <f>IF(('[1]Outside Edges'!I18+6.1)&gt;=(13.5+1),"Yes","No")</f>
        <v>No</v>
      </c>
      <c r="O19" s="33" t="str">
        <f>IF(('[1]Outside Edges'!J18+6.1)&gt;=(13.5+1),"Yes","No")</f>
        <v>No</v>
      </c>
      <c r="P19" s="33" t="str">
        <f>IF(('[1]Outside Edges'!K18+6.1)&gt;=(13.5+1),"Yes","No")</f>
        <v>No</v>
      </c>
      <c r="Q19" s="34" t="str">
        <f>IF(('[1]Outside Edges'!L18+6.1)&gt;=(13.5+1),"Yes","No")</f>
        <v>No</v>
      </c>
      <c r="R19" s="33" t="str">
        <f>IF(('[1]Outside Edges'!M18+6.1)&gt;=(13.5+1),"Yes","No")</f>
        <v>No</v>
      </c>
      <c r="S19" s="35" t="str">
        <f>IF(('[1]Outside Edges'!N18+6.1)&gt;=(13.5+1),"Yes","No")</f>
        <v>No</v>
      </c>
    </row>
    <row r="20" spans="1:19" ht="15.75" customHeight="1" thickBot="1" x14ac:dyDescent="0.3">
      <c r="A20" s="138" t="str">
        <f>IF('[1]Outside Edges'!$A19&lt;&gt;"",'[1]Outside Edges'!$A19,"")</f>
        <v>D17</v>
      </c>
      <c r="B20" s="140" t="str">
        <f>IF('[1]Outside Edges'!F19&gt;=(13.5+1),"Yes","No")</f>
        <v>No</v>
      </c>
      <c r="C20" s="140" t="str">
        <f>IF('[1]Outside Edges'!G19&gt;=(13.5+1),"Yes","No")</f>
        <v>Yes</v>
      </c>
      <c r="D20" s="33" t="str">
        <f>IF('[1]Outside Edges'!H19&gt;=(13.5+1),"Yes","No")</f>
        <v>Yes</v>
      </c>
      <c r="E20" s="33" t="str">
        <f>IF('[1]Outside Edges'!I19&gt;=(13.5+1),"Yes","No")</f>
        <v>Yes</v>
      </c>
      <c r="F20" s="33" t="str">
        <f>IF('[1]Outside Edges'!J19&gt;=(13.5+1),"Yes","No")</f>
        <v>Yes</v>
      </c>
      <c r="G20" s="33" t="str">
        <f>IF('[1]Outside Edges'!K19&gt;=(13.5+1),"Yes","No")</f>
        <v>Yes</v>
      </c>
      <c r="H20" s="34" t="str">
        <f>IF('[1]Outside Edges'!L19&gt;=(13.5+1),"Yes","No")</f>
        <v>Yes</v>
      </c>
      <c r="I20" s="34" t="str">
        <f>IF('[1]Outside Edges'!M19&gt;=(13.5+1),"Yes","No")</f>
        <v>Yes</v>
      </c>
      <c r="J20" s="34" t="str">
        <f>IF('[1]Outside Edges'!N19&gt;=(13.5+1),"Yes","No")</f>
        <v>Yes</v>
      </c>
      <c r="K20" s="13" t="str">
        <f>IF(('[1]Outside Edges'!F19+6.1)&gt;=(13.5+1),"Yes","No")</f>
        <v>Yes</v>
      </c>
      <c r="L20" s="140" t="str">
        <f>IF(('[1]Outside Edges'!G19+6.1)&gt;=(13.5+1),"Yes","No")</f>
        <v>Yes</v>
      </c>
      <c r="M20" s="33" t="str">
        <f>IF(('[1]Outside Edges'!H19+6.1)&gt;=(13.5+1),"Yes","No")</f>
        <v>Yes</v>
      </c>
      <c r="N20" s="33" t="str">
        <f>IF(('[1]Outside Edges'!I19+6.1)&gt;=(13.5+1),"Yes","No")</f>
        <v>Yes</v>
      </c>
      <c r="O20" s="33" t="str">
        <f>IF(('[1]Outside Edges'!J19+6.1)&gt;=(13.5+1),"Yes","No")</f>
        <v>Yes</v>
      </c>
      <c r="P20" s="33" t="str">
        <f>IF(('[1]Outside Edges'!K19+6.1)&gt;=(13.5+1),"Yes","No")</f>
        <v>Yes</v>
      </c>
      <c r="Q20" s="34" t="str">
        <f>IF(('[1]Outside Edges'!L19+6.1)&gt;=(13.5+1),"Yes","No")</f>
        <v>Yes</v>
      </c>
      <c r="R20" s="33" t="str">
        <f>IF(('[1]Outside Edges'!M19+6.1)&gt;=(13.5+1),"Yes","No")</f>
        <v>Yes</v>
      </c>
      <c r="S20" s="35" t="str">
        <f>IF(('[1]Outside Edges'!N19+6.1)&gt;=(13.5+1),"Yes","No")</f>
        <v>Yes</v>
      </c>
    </row>
    <row r="21" spans="1:19" ht="15.75" customHeight="1" thickBot="1" x14ac:dyDescent="0.3">
      <c r="A21" s="139" t="str">
        <f>IF('[1]Outside Edges'!$A20&lt;&gt;"",'[1]Outside Edges'!$A20,"")</f>
        <v>D18</v>
      </c>
      <c r="B21" s="140" t="str">
        <f>IF('[1]Outside Edges'!F20&gt;=(13.5+1),"Yes","No")</f>
        <v>No</v>
      </c>
      <c r="C21" s="140" t="str">
        <f>IF('[1]Outside Edges'!G20&gt;=(13.5+1),"Yes","No")</f>
        <v>Yes</v>
      </c>
      <c r="D21" s="33" t="str">
        <f>IF('[1]Outside Edges'!H20&gt;=(13.5+1),"Yes","No")</f>
        <v>Yes</v>
      </c>
      <c r="E21" s="33" t="str">
        <f>IF('[1]Outside Edges'!I20&gt;=(13.5+1),"Yes","No")</f>
        <v>Yes</v>
      </c>
      <c r="F21" s="33" t="str">
        <f>IF('[1]Outside Edges'!J20&gt;=(13.5+1),"Yes","No")</f>
        <v>Yes</v>
      </c>
      <c r="G21" s="33" t="str">
        <f>IF('[1]Outside Edges'!K20&gt;=(13.5+1),"Yes","No")</f>
        <v>Yes</v>
      </c>
      <c r="H21" s="34" t="str">
        <f>IF('[1]Outside Edges'!L20&gt;=(13.5+1),"Yes","No")</f>
        <v>Yes</v>
      </c>
      <c r="I21" s="34" t="str">
        <f>IF('[1]Outside Edges'!M20&gt;=(13.5+1),"Yes","No")</f>
        <v>Yes</v>
      </c>
      <c r="J21" s="34" t="str">
        <f>IF('[1]Outside Edges'!N20&gt;=(13.5+1),"Yes","No")</f>
        <v>Yes</v>
      </c>
      <c r="K21" s="13" t="str">
        <f>IF(('[1]Outside Edges'!F20+6.1)&gt;=(13.5+1),"Yes","No")</f>
        <v>Yes</v>
      </c>
      <c r="L21" s="140" t="str">
        <f>IF(('[1]Outside Edges'!G20+6.1)&gt;=(13.5+1),"Yes","No")</f>
        <v>Yes</v>
      </c>
      <c r="M21" s="33" t="str">
        <f>IF(('[1]Outside Edges'!H20+6.1)&gt;=(13.5+1),"Yes","No")</f>
        <v>Yes</v>
      </c>
      <c r="N21" s="33" t="str">
        <f>IF(('[1]Outside Edges'!I20+6.1)&gt;=(13.5+1),"Yes","No")</f>
        <v>Yes</v>
      </c>
      <c r="O21" s="33" t="str">
        <f>IF(('[1]Outside Edges'!J20+6.1)&gt;=(13.5+1),"Yes","No")</f>
        <v>Yes</v>
      </c>
      <c r="P21" s="33" t="str">
        <f>IF(('[1]Outside Edges'!K20+6.1)&gt;=(13.5+1),"Yes","No")</f>
        <v>Yes</v>
      </c>
      <c r="Q21" s="34" t="str">
        <f>IF(('[1]Outside Edges'!L20+6.1)&gt;=(13.5+1),"Yes","No")</f>
        <v>Yes</v>
      </c>
      <c r="R21" s="33" t="str">
        <f>IF(('[1]Outside Edges'!M20+6.1)&gt;=(13.5+1),"Yes","No")</f>
        <v>Yes</v>
      </c>
      <c r="S21" s="35" t="str">
        <f>IF(('[1]Outside Edges'!N20+6.1)&gt;=(13.5+1),"Yes","No")</f>
        <v>Yes</v>
      </c>
    </row>
    <row r="22" spans="1:19" ht="15.75" customHeight="1" thickBot="1" x14ac:dyDescent="0.3">
      <c r="A22" s="138" t="str">
        <f>IF('[1]Outside Edges'!$A21&lt;&gt;"",'[1]Outside Edges'!$A21,"")</f>
        <v>D19</v>
      </c>
      <c r="B22" s="140" t="str">
        <f>IF('[1]Outside Edges'!F21&gt;=(13.5+1),"Yes","No")</f>
        <v>Yes</v>
      </c>
      <c r="C22" s="140" t="str">
        <f>IF('[1]Outside Edges'!G21&gt;=(13.5+1),"Yes","No")</f>
        <v>Yes</v>
      </c>
      <c r="D22" s="33" t="str">
        <f>IF('[1]Outside Edges'!H21&gt;=(13.5+1),"Yes","No")</f>
        <v>Yes</v>
      </c>
      <c r="E22" s="33" t="str">
        <f>IF('[1]Outside Edges'!I21&gt;=(13.5+1),"Yes","No")</f>
        <v>Yes</v>
      </c>
      <c r="F22" s="33" t="str">
        <f>IF('[1]Outside Edges'!J21&gt;=(13.5+1),"Yes","No")</f>
        <v>Yes</v>
      </c>
      <c r="G22" s="33" t="str">
        <f>IF('[1]Outside Edges'!K21&gt;=(13.5+1),"Yes","No")</f>
        <v>Yes</v>
      </c>
      <c r="H22" s="34" t="str">
        <f>IF('[1]Outside Edges'!L21&gt;=(13.5+1),"Yes","No")</f>
        <v>Yes</v>
      </c>
      <c r="I22" s="34" t="str">
        <f>IF('[1]Outside Edges'!M21&gt;=(13.5+1),"Yes","No")</f>
        <v>Yes</v>
      </c>
      <c r="J22" s="34" t="str">
        <f>IF('[1]Outside Edges'!N21&gt;=(13.5+1),"Yes","No")</f>
        <v>Yes</v>
      </c>
      <c r="K22" s="13" t="str">
        <f>IF(('[1]Outside Edges'!F21+6.1)&gt;=(13.5+1),"Yes","No")</f>
        <v>Yes</v>
      </c>
      <c r="L22" s="140" t="str">
        <f>IF(('[1]Outside Edges'!G21+6.1)&gt;=(13.5+1),"Yes","No")</f>
        <v>Yes</v>
      </c>
      <c r="M22" s="33" t="str">
        <f>IF(('[1]Outside Edges'!H21+6.1)&gt;=(13.5+1),"Yes","No")</f>
        <v>Yes</v>
      </c>
      <c r="N22" s="33" t="str">
        <f>IF(('[1]Outside Edges'!I21+6.1)&gt;=(13.5+1),"Yes","No")</f>
        <v>Yes</v>
      </c>
      <c r="O22" s="33" t="str">
        <f>IF(('[1]Outside Edges'!J21+6.1)&gt;=(13.5+1),"Yes","No")</f>
        <v>Yes</v>
      </c>
      <c r="P22" s="33" t="str">
        <f>IF(('[1]Outside Edges'!K21+6.1)&gt;=(13.5+1),"Yes","No")</f>
        <v>Yes</v>
      </c>
      <c r="Q22" s="34" t="str">
        <f>IF(('[1]Outside Edges'!L21+6.1)&gt;=(13.5+1),"Yes","No")</f>
        <v>Yes</v>
      </c>
      <c r="R22" s="33" t="str">
        <f>IF(('[1]Outside Edges'!M21+6.1)&gt;=(13.5+1),"Yes","No")</f>
        <v>Yes</v>
      </c>
      <c r="S22" s="35" t="str">
        <f>IF(('[1]Outside Edges'!N21+6.1)&gt;=(13.5+1),"Yes","No")</f>
        <v>Yes</v>
      </c>
    </row>
    <row r="23" spans="1:19" ht="15.75" customHeight="1" thickBot="1" x14ac:dyDescent="0.3">
      <c r="A23" s="167" t="str">
        <f>IF('[1]Outside Edges'!$A22&lt;&gt;"",'[1]Outside Edges'!$A22,"")</f>
        <v>D20</v>
      </c>
      <c r="B23" s="140" t="str">
        <f>IF('[1]Outside Edges'!F22&gt;=(13.5+1),"Yes","No")</f>
        <v>Yes</v>
      </c>
      <c r="C23" s="140" t="str">
        <f>IF('[1]Outside Edges'!G22&gt;=(13.5+1),"Yes","No")</f>
        <v>No</v>
      </c>
      <c r="D23" s="33" t="str">
        <f>IF('[1]Outside Edges'!H22&gt;=(13.5+1),"Yes","No")</f>
        <v>No</v>
      </c>
      <c r="E23" s="33" t="str">
        <f>IF('[1]Outside Edges'!I22&gt;=(13.5+1),"Yes","No")</f>
        <v>No</v>
      </c>
      <c r="F23" s="33" t="str">
        <f>IF('[1]Outside Edges'!J22&gt;=(13.5+1),"Yes","No")</f>
        <v>No</v>
      </c>
      <c r="G23" s="33" t="str">
        <f>IF('[1]Outside Edges'!K22&gt;=(13.5+1),"Yes","No")</f>
        <v>No</v>
      </c>
      <c r="H23" s="34" t="str">
        <f>IF('[1]Outside Edges'!L22&gt;=(13.5+1),"Yes","No")</f>
        <v>No</v>
      </c>
      <c r="I23" s="34" t="str">
        <f>IF('[1]Outside Edges'!M22&gt;=(13.5+1),"Yes","No")</f>
        <v>No</v>
      </c>
      <c r="J23" s="34" t="str">
        <f>IF('[1]Outside Edges'!N22&gt;=(13.5+1),"Yes","No")</f>
        <v>No</v>
      </c>
      <c r="K23" s="13" t="str">
        <f>IF(('[1]Outside Edges'!F22+6.1)&gt;=(13.5+1),"Yes","No")</f>
        <v>Yes</v>
      </c>
      <c r="L23" s="140" t="str">
        <f>IF(('[1]Outside Edges'!G22+6.1)&gt;=(13.5+1),"Yes","No")</f>
        <v>No</v>
      </c>
      <c r="M23" s="33" t="str">
        <f>IF(('[1]Outside Edges'!H22+6.1)&gt;=(13.5+1),"Yes","No")</f>
        <v>No</v>
      </c>
      <c r="N23" s="33" t="str">
        <f>IF(('[1]Outside Edges'!I22+6.1)&gt;=(13.5+1),"Yes","No")</f>
        <v>No</v>
      </c>
      <c r="O23" s="33" t="str">
        <f>IF(('[1]Outside Edges'!J22+6.1)&gt;=(13.5+1),"Yes","No")</f>
        <v>No</v>
      </c>
      <c r="P23" s="33" t="str">
        <f>IF(('[1]Outside Edges'!K22+6.1)&gt;=(13.5+1),"Yes","No")</f>
        <v>No</v>
      </c>
      <c r="Q23" s="34" t="str">
        <f>IF(('[1]Outside Edges'!L22+6.1)&gt;=(13.5+1),"Yes","No")</f>
        <v>No</v>
      </c>
      <c r="R23" s="33" t="str">
        <f>IF(('[1]Outside Edges'!M22+6.1)&gt;=(13.5+1),"Yes","No")</f>
        <v>No</v>
      </c>
      <c r="S23" s="35" t="str">
        <f>IF(('[1]Outside Edges'!N22+6.1)&gt;=(13.5+1),"Yes","No")</f>
        <v>No</v>
      </c>
    </row>
    <row r="24" spans="1:19" ht="15.75" customHeight="1" thickBot="1" x14ac:dyDescent="0.3">
      <c r="A24" s="138" t="str">
        <f>IF('[1]Outside Edges'!$A23&lt;&gt;"",'[1]Outside Edges'!$A23,"")</f>
        <v>D21</v>
      </c>
      <c r="B24" s="140" t="str">
        <f>IF('[1]Outside Edges'!F23&gt;=(13.5+1),"Yes","No")</f>
        <v>Yes</v>
      </c>
      <c r="C24" s="140" t="str">
        <f>IF('[1]Outside Edges'!G23&gt;=(13.5+1),"Yes","No")</f>
        <v>Yes</v>
      </c>
      <c r="D24" s="33" t="str">
        <f>IF('[1]Outside Edges'!H23&gt;=(13.5+1),"Yes","No")</f>
        <v>Yes</v>
      </c>
      <c r="E24" s="33" t="str">
        <f>IF('[1]Outside Edges'!I23&gt;=(13.5+1),"Yes","No")</f>
        <v>Yes</v>
      </c>
      <c r="F24" s="33" t="str">
        <f>IF('[1]Outside Edges'!J23&gt;=(13.5+1),"Yes","No")</f>
        <v>Yes</v>
      </c>
      <c r="G24" s="33" t="str">
        <f>IF('[1]Outside Edges'!K23&gt;=(13.5+1),"Yes","No")</f>
        <v>Yes</v>
      </c>
      <c r="H24" s="34" t="str">
        <f>IF('[1]Outside Edges'!L23&gt;=(13.5+1),"Yes","No")</f>
        <v>Yes</v>
      </c>
      <c r="I24" s="34" t="str">
        <f>IF('[1]Outside Edges'!M23&gt;=(13.5+1),"Yes","No")</f>
        <v>Yes</v>
      </c>
      <c r="J24" s="34" t="str">
        <f>IF('[1]Outside Edges'!N23&gt;=(13.5+1),"Yes","No")</f>
        <v>Yes</v>
      </c>
      <c r="K24" s="13" t="str">
        <f>IF(('[1]Outside Edges'!F23+6.1)&gt;=(13.5+1),"Yes","No")</f>
        <v>Yes</v>
      </c>
      <c r="L24" s="140" t="str">
        <f>IF(('[1]Outside Edges'!G23+6.1)&gt;=(13.5+1),"Yes","No")</f>
        <v>Yes</v>
      </c>
      <c r="M24" s="33" t="str">
        <f>IF(('[1]Outside Edges'!H23+6.1)&gt;=(13.5+1),"Yes","No")</f>
        <v>Yes</v>
      </c>
      <c r="N24" s="33" t="str">
        <f>IF(('[1]Outside Edges'!I23+6.1)&gt;=(13.5+1),"Yes","No")</f>
        <v>Yes</v>
      </c>
      <c r="O24" s="33" t="str">
        <f>IF(('[1]Outside Edges'!J23+6.1)&gt;=(13.5+1),"Yes","No")</f>
        <v>Yes</v>
      </c>
      <c r="P24" s="33" t="str">
        <f>IF(('[1]Outside Edges'!K23+6.1)&gt;=(13.5+1),"Yes","No")</f>
        <v>Yes</v>
      </c>
      <c r="Q24" s="34" t="str">
        <f>IF(('[1]Outside Edges'!L23+6.1)&gt;=(13.5+1),"Yes","No")</f>
        <v>Yes</v>
      </c>
      <c r="R24" s="33" t="str">
        <f>IF(('[1]Outside Edges'!M23+6.1)&gt;=(13.5+1),"Yes","No")</f>
        <v>Yes</v>
      </c>
      <c r="S24" s="35" t="str">
        <f>IF(('[1]Outside Edges'!N23+6.1)&gt;=(13.5+1),"Yes","No")</f>
        <v>Yes</v>
      </c>
    </row>
    <row r="25" spans="1:19" ht="15.75" customHeight="1" thickBot="1" x14ac:dyDescent="0.3">
      <c r="A25" s="167" t="str">
        <f>IF('[1]Outside Edges'!$A24&lt;&gt;"",'[1]Outside Edges'!$A24,"")</f>
        <v>D22</v>
      </c>
      <c r="B25" s="140" t="str">
        <f>IF('[1]Outside Edges'!F24&gt;=(13.5+1),"Yes","No")</f>
        <v>No</v>
      </c>
      <c r="C25" s="140" t="str">
        <f>IF('[1]Outside Edges'!G24&gt;=(13.5+1),"Yes","No")</f>
        <v>No</v>
      </c>
      <c r="D25" s="33" t="str">
        <f>IF('[1]Outside Edges'!H24&gt;=(13.5+1),"Yes","No")</f>
        <v>No</v>
      </c>
      <c r="E25" s="33" t="str">
        <f>IF('[1]Outside Edges'!I24&gt;=(13.5+1),"Yes","No")</f>
        <v>No</v>
      </c>
      <c r="F25" s="33" t="str">
        <f>IF('[1]Outside Edges'!J24&gt;=(13.5+1),"Yes","No")</f>
        <v>No</v>
      </c>
      <c r="G25" s="33" t="str">
        <f>IF('[1]Outside Edges'!K24&gt;=(13.5+1),"Yes","No")</f>
        <v>No</v>
      </c>
      <c r="H25" s="34" t="str">
        <f>IF('[1]Outside Edges'!L24&gt;=(13.5+1),"Yes","No")</f>
        <v>No</v>
      </c>
      <c r="I25" s="34" t="str">
        <f>IF('[1]Outside Edges'!M24&gt;=(13.5+1),"Yes","No")</f>
        <v>No</v>
      </c>
      <c r="J25" s="34" t="str">
        <f>IF('[1]Outside Edges'!N24&gt;=(13.5+1),"Yes","No")</f>
        <v>No</v>
      </c>
      <c r="K25" s="13" t="str">
        <f>IF(('[1]Outside Edges'!F24+6.1)&gt;=(13.5+1),"Yes","No")</f>
        <v>Yes</v>
      </c>
      <c r="L25" s="140" t="str">
        <f>IF(('[1]Outside Edges'!G24+6.1)&gt;=(13.5+1),"Yes","No")</f>
        <v>No</v>
      </c>
      <c r="M25" s="33" t="str">
        <f>IF(('[1]Outside Edges'!H24+6.1)&gt;=(13.5+1),"Yes","No")</f>
        <v>No</v>
      </c>
      <c r="N25" s="33" t="str">
        <f>IF(('[1]Outside Edges'!I24+6.1)&gt;=(13.5+1),"Yes","No")</f>
        <v>No</v>
      </c>
      <c r="O25" s="33" t="str">
        <f>IF(('[1]Outside Edges'!J24+6.1)&gt;=(13.5+1),"Yes","No")</f>
        <v>No</v>
      </c>
      <c r="P25" s="33" t="str">
        <f>IF(('[1]Outside Edges'!K24+6.1)&gt;=(13.5+1),"Yes","No")</f>
        <v>No</v>
      </c>
      <c r="Q25" s="34" t="str">
        <f>IF(('[1]Outside Edges'!L24+6.1)&gt;=(13.5+1),"Yes","No")</f>
        <v>No</v>
      </c>
      <c r="R25" s="33" t="str">
        <f>IF(('[1]Outside Edges'!M24+6.1)&gt;=(13.5+1),"Yes","No")</f>
        <v>No</v>
      </c>
      <c r="S25" s="35" t="str">
        <f>IF(('[1]Outside Edges'!N24+6.1)&gt;=(13.5+1),"Yes","No")</f>
        <v>No</v>
      </c>
    </row>
    <row r="26" spans="1:19" ht="15.75" customHeight="1" thickBot="1" x14ac:dyDescent="0.3">
      <c r="A26" s="138" t="str">
        <f>IF('[1]Outside Edges'!$A25&lt;&gt;"",'[1]Outside Edges'!$A25,"")</f>
        <v>D23</v>
      </c>
      <c r="B26" s="140" t="str">
        <f>IF('[1]Outside Edges'!F25&gt;=(13.5+1),"Yes","No")</f>
        <v>No</v>
      </c>
      <c r="C26" s="140" t="str">
        <f>IF('[1]Outside Edges'!G25&gt;=(13.5+1),"Yes","No")</f>
        <v>Yes</v>
      </c>
      <c r="D26" s="33" t="str">
        <f>IF('[1]Outside Edges'!H25&gt;=(13.5+1),"Yes","No")</f>
        <v>Yes</v>
      </c>
      <c r="E26" s="33" t="str">
        <f>IF('[1]Outside Edges'!I25&gt;=(13.5+1),"Yes","No")</f>
        <v>Yes</v>
      </c>
      <c r="F26" s="33" t="str">
        <f>IF('[1]Outside Edges'!J25&gt;=(13.5+1),"Yes","No")</f>
        <v>Yes</v>
      </c>
      <c r="G26" s="33" t="str">
        <f>IF('[1]Outside Edges'!K25&gt;=(13.5+1),"Yes","No")</f>
        <v>Yes</v>
      </c>
      <c r="H26" s="34" t="str">
        <f>IF('[1]Outside Edges'!L25&gt;=(13.5+1),"Yes","No")</f>
        <v>Yes</v>
      </c>
      <c r="I26" s="34" t="str">
        <f>IF('[1]Outside Edges'!M25&gt;=(13.5+1),"Yes","No")</f>
        <v>Yes</v>
      </c>
      <c r="J26" s="34" t="str">
        <f>IF('[1]Outside Edges'!N25&gt;=(13.5+1),"Yes","No")</f>
        <v>Yes</v>
      </c>
      <c r="K26" s="13" t="str">
        <f>IF(('[1]Outside Edges'!F25+6.1)&gt;=(13.5+1),"Yes","No")</f>
        <v>Yes</v>
      </c>
      <c r="L26" s="140" t="str">
        <f>IF(('[1]Outside Edges'!G25+6.1)&gt;=(13.5+1),"Yes","No")</f>
        <v>Yes</v>
      </c>
      <c r="M26" s="33" t="str">
        <f>IF(('[1]Outside Edges'!H25+6.1)&gt;=(13.5+1),"Yes","No")</f>
        <v>Yes</v>
      </c>
      <c r="N26" s="33" t="str">
        <f>IF(('[1]Outside Edges'!I25+6.1)&gt;=(13.5+1),"Yes","No")</f>
        <v>Yes</v>
      </c>
      <c r="O26" s="33" t="str">
        <f>IF(('[1]Outside Edges'!J25+6.1)&gt;=(13.5+1),"Yes","No")</f>
        <v>Yes</v>
      </c>
      <c r="P26" s="33" t="str">
        <f>IF(('[1]Outside Edges'!K25+6.1)&gt;=(13.5+1),"Yes","No")</f>
        <v>Yes</v>
      </c>
      <c r="Q26" s="34" t="str">
        <f>IF(('[1]Outside Edges'!L25+6.1)&gt;=(13.5+1),"Yes","No")</f>
        <v>Yes</v>
      </c>
      <c r="R26" s="33" t="str">
        <f>IF(('[1]Outside Edges'!M25+6.1)&gt;=(13.5+1),"Yes","No")</f>
        <v>Yes</v>
      </c>
      <c r="S26" s="35" t="str">
        <f>IF(('[1]Outside Edges'!N25+6.1)&gt;=(13.5+1),"Yes","No")</f>
        <v>Yes</v>
      </c>
    </row>
    <row r="27" spans="1:19" ht="15.75" customHeight="1" thickBot="1" x14ac:dyDescent="0.3">
      <c r="A27" s="139" t="str">
        <f>IF('[1]Outside Edges'!$A26&lt;&gt;"",'[1]Outside Edges'!$A26,"")</f>
        <v>D24</v>
      </c>
      <c r="B27" s="140" t="str">
        <f>IF('[1]Outside Edges'!F26&gt;=(13.5+1),"Yes","No")</f>
        <v>No</v>
      </c>
      <c r="C27" s="140" t="str">
        <f>IF('[1]Outside Edges'!G26&gt;=(13.5+1),"Yes","No")</f>
        <v>Yes</v>
      </c>
      <c r="D27" s="33" t="str">
        <f>IF('[1]Outside Edges'!H26&gt;=(13.5+1),"Yes","No")</f>
        <v>Yes</v>
      </c>
      <c r="E27" s="33" t="str">
        <f>IF('[1]Outside Edges'!I26&gt;=(13.5+1),"Yes","No")</f>
        <v>Yes</v>
      </c>
      <c r="F27" s="33" t="str">
        <f>IF('[1]Outside Edges'!J26&gt;=(13.5+1),"Yes","No")</f>
        <v>Yes</v>
      </c>
      <c r="G27" s="33" t="str">
        <f>IF('[1]Outside Edges'!K26&gt;=(13.5+1),"Yes","No")</f>
        <v>Yes</v>
      </c>
      <c r="H27" s="34" t="str">
        <f>IF('[1]Outside Edges'!L26&gt;=(13.5+1),"Yes","No")</f>
        <v>Yes</v>
      </c>
      <c r="I27" s="34" t="str">
        <f>IF('[1]Outside Edges'!M26&gt;=(13.5+1),"Yes","No")</f>
        <v>Yes</v>
      </c>
      <c r="J27" s="34" t="str">
        <f>IF('[1]Outside Edges'!N26&gt;=(13.5+1),"Yes","No")</f>
        <v>Yes</v>
      </c>
      <c r="K27" s="13" t="str">
        <f>IF(('[1]Outside Edges'!F26+6.1)&gt;=(13.5+1),"Yes","No")</f>
        <v>Yes</v>
      </c>
      <c r="L27" s="140" t="str">
        <f>IF(('[1]Outside Edges'!G26+6.1)&gt;=(13.5+1),"Yes","No")</f>
        <v>Yes</v>
      </c>
      <c r="M27" s="33" t="str">
        <f>IF(('[1]Outside Edges'!H26+6.1)&gt;=(13.5+1),"Yes","No")</f>
        <v>Yes</v>
      </c>
      <c r="N27" s="33" t="str">
        <f>IF(('[1]Outside Edges'!I26+6.1)&gt;=(13.5+1),"Yes","No")</f>
        <v>Yes</v>
      </c>
      <c r="O27" s="33" t="str">
        <f>IF(('[1]Outside Edges'!J26+6.1)&gt;=(13.5+1),"Yes","No")</f>
        <v>Yes</v>
      </c>
      <c r="P27" s="33" t="str">
        <f>IF(('[1]Outside Edges'!K26+6.1)&gt;=(13.5+1),"Yes","No")</f>
        <v>Yes</v>
      </c>
      <c r="Q27" s="34" t="str">
        <f>IF(('[1]Outside Edges'!L26+6.1)&gt;=(13.5+1),"Yes","No")</f>
        <v>Yes</v>
      </c>
      <c r="R27" s="33" t="str">
        <f>IF(('[1]Outside Edges'!M26+6.1)&gt;=(13.5+1),"Yes","No")</f>
        <v>Yes</v>
      </c>
      <c r="S27" s="35" t="str">
        <f>IF(('[1]Outside Edges'!N26+6.1)&gt;=(13.5+1),"Yes","No")</f>
        <v>Yes</v>
      </c>
    </row>
    <row r="28" spans="1:19" ht="15.75" customHeight="1" thickBot="1" x14ac:dyDescent="0.3">
      <c r="A28" s="138" t="str">
        <f>IF('[1]Outside Edges'!$A27&lt;&gt;"",'[1]Outside Edges'!$A27,"")</f>
        <v>D25</v>
      </c>
      <c r="B28" s="140" t="str">
        <f>IF('[1]Outside Edges'!F27&gt;=(13.5+1),"Yes","No")</f>
        <v>No</v>
      </c>
      <c r="C28" s="140" t="str">
        <f>IF('[1]Outside Edges'!G27&gt;=(13.5+1),"Yes","No")</f>
        <v>Yes</v>
      </c>
      <c r="D28" s="33" t="str">
        <f>IF('[1]Outside Edges'!H27&gt;=(13.5+1),"Yes","No")</f>
        <v>Yes</v>
      </c>
      <c r="E28" s="33" t="str">
        <f>IF('[1]Outside Edges'!I27&gt;=(13.5+1),"Yes","No")</f>
        <v>Yes</v>
      </c>
      <c r="F28" s="33" t="str">
        <f>IF('[1]Outside Edges'!J27&gt;=(13.5+1),"Yes","No")</f>
        <v>Yes</v>
      </c>
      <c r="G28" s="33" t="str">
        <f>IF('[1]Outside Edges'!K27&gt;=(13.5+1),"Yes","No")</f>
        <v>Yes</v>
      </c>
      <c r="H28" s="34" t="str">
        <f>IF('[1]Outside Edges'!L27&gt;=(13.5+1),"Yes","No")</f>
        <v>Yes</v>
      </c>
      <c r="I28" s="34" t="str">
        <f>IF('[1]Outside Edges'!M27&gt;=(13.5+1),"Yes","No")</f>
        <v>Yes</v>
      </c>
      <c r="J28" s="34" t="str">
        <f>IF('[1]Outside Edges'!N27&gt;=(13.5+1),"Yes","No")</f>
        <v>Yes</v>
      </c>
      <c r="K28" s="13" t="str">
        <f>IF(('[1]Outside Edges'!F27+6.1)&gt;=(13.5+1),"Yes","No")</f>
        <v>Yes</v>
      </c>
      <c r="L28" s="140" t="str">
        <f>IF(('[1]Outside Edges'!G27+6.1)&gt;=(13.5+1),"Yes","No")</f>
        <v>Yes</v>
      </c>
      <c r="M28" s="33" t="str">
        <f>IF(('[1]Outside Edges'!H27+6.1)&gt;=(13.5+1),"Yes","No")</f>
        <v>Yes</v>
      </c>
      <c r="N28" s="33" t="str">
        <f>IF(('[1]Outside Edges'!I27+6.1)&gt;=(13.5+1),"Yes","No")</f>
        <v>Yes</v>
      </c>
      <c r="O28" s="33" t="str">
        <f>IF(('[1]Outside Edges'!J27+6.1)&gt;=(13.5+1),"Yes","No")</f>
        <v>Yes</v>
      </c>
      <c r="P28" s="33" t="str">
        <f>IF(('[1]Outside Edges'!K27+6.1)&gt;=(13.5+1),"Yes","No")</f>
        <v>Yes</v>
      </c>
      <c r="Q28" s="34" t="str">
        <f>IF(('[1]Outside Edges'!L27+6.1)&gt;=(13.5+1),"Yes","No")</f>
        <v>Yes</v>
      </c>
      <c r="R28" s="33" t="str">
        <f>IF(('[1]Outside Edges'!M27+6.1)&gt;=(13.5+1),"Yes","No")</f>
        <v>Yes</v>
      </c>
      <c r="S28" s="35" t="str">
        <f>IF(('[1]Outside Edges'!N27+6.1)&gt;=(13.5+1),"Yes","No")</f>
        <v>Yes</v>
      </c>
    </row>
    <row r="29" spans="1:19" ht="15.75" customHeight="1" thickBot="1" x14ac:dyDescent="0.3">
      <c r="A29" s="139" t="str">
        <f>IF('[1]Outside Edges'!$A28&lt;&gt;"",'[1]Outside Edges'!$A28,"")</f>
        <v>D26</v>
      </c>
      <c r="B29" s="140" t="str">
        <f>IF('[1]Outside Edges'!F28&gt;=(13.5+1),"Yes","No")</f>
        <v>No</v>
      </c>
      <c r="C29" s="140" t="str">
        <f>IF('[1]Outside Edges'!G28&gt;=(13.5+1),"Yes","No")</f>
        <v>No</v>
      </c>
      <c r="D29" s="33" t="str">
        <f>IF('[1]Outside Edges'!H28&gt;=(13.5+1),"Yes","No")</f>
        <v>No</v>
      </c>
      <c r="E29" s="33" t="str">
        <f>IF('[1]Outside Edges'!I28&gt;=(13.5+1),"Yes","No")</f>
        <v>No</v>
      </c>
      <c r="F29" s="33" t="str">
        <f>IF('[1]Outside Edges'!J28&gt;=(13.5+1),"Yes","No")</f>
        <v>Yes</v>
      </c>
      <c r="G29" s="33" t="str">
        <f>IF('[1]Outside Edges'!K28&gt;=(13.5+1),"Yes","No")</f>
        <v>Yes</v>
      </c>
      <c r="H29" s="34" t="str">
        <f>IF('[1]Outside Edges'!L28&gt;=(13.5+1),"Yes","No")</f>
        <v>Yes</v>
      </c>
      <c r="I29" s="34" t="str">
        <f>IF('[1]Outside Edges'!M28&gt;=(13.5+1),"Yes","No")</f>
        <v>Yes</v>
      </c>
      <c r="J29" s="34" t="str">
        <f>IF('[1]Outside Edges'!N28&gt;=(13.5+1),"Yes","No")</f>
        <v>Yes</v>
      </c>
      <c r="K29" s="13" t="str">
        <f>IF(('[1]Outside Edges'!F28+6.1)&gt;=(13.5+1),"Yes","No")</f>
        <v>Yes</v>
      </c>
      <c r="L29" s="140" t="str">
        <f>IF(('[1]Outside Edges'!G28+6.1)&gt;=(13.5+1),"Yes","No")</f>
        <v>Yes</v>
      </c>
      <c r="M29" s="33" t="str">
        <f>IF(('[1]Outside Edges'!H28+6.1)&gt;=(13.5+1),"Yes","No")</f>
        <v>Yes</v>
      </c>
      <c r="N29" s="33" t="str">
        <f>IF(('[1]Outside Edges'!I28+6.1)&gt;=(13.5+1),"Yes","No")</f>
        <v>Yes</v>
      </c>
      <c r="O29" s="33" t="str">
        <f>IF(('[1]Outside Edges'!J28+6.1)&gt;=(13.5+1),"Yes","No")</f>
        <v>Yes</v>
      </c>
      <c r="P29" s="33" t="str">
        <f>IF(('[1]Outside Edges'!K28+6.1)&gt;=(13.5+1),"Yes","No")</f>
        <v>Yes</v>
      </c>
      <c r="Q29" s="34" t="str">
        <f>IF(('[1]Outside Edges'!L28+6.1)&gt;=(13.5+1),"Yes","No")</f>
        <v>Yes</v>
      </c>
      <c r="R29" s="33" t="str">
        <f>IF(('[1]Outside Edges'!M28+6.1)&gt;=(13.5+1),"Yes","No")</f>
        <v>Yes</v>
      </c>
      <c r="S29" s="35" t="str">
        <f>IF(('[1]Outside Edges'!N28+6.1)&gt;=(13.5+1),"Yes","No")</f>
        <v>Yes</v>
      </c>
    </row>
    <row r="30" spans="1:19" ht="15.75" customHeight="1" thickBot="1" x14ac:dyDescent="0.3">
      <c r="A30" s="166" t="str">
        <f>IF('[1]Outside Edges'!$A29&lt;&gt;"",'[1]Outside Edges'!$A29,"")</f>
        <v>D27</v>
      </c>
      <c r="B30" s="140" t="str">
        <f>IF('[1]Outside Edges'!F29&gt;=(13.5+1),"Yes","No")</f>
        <v>No</v>
      </c>
      <c r="C30" s="140" t="str">
        <f>IF('[1]Outside Edges'!G29&gt;=(13.5+1),"Yes","No")</f>
        <v>No</v>
      </c>
      <c r="D30" s="33" t="str">
        <f>IF('[1]Outside Edges'!H29&gt;=(13.5+1),"Yes","No")</f>
        <v>No</v>
      </c>
      <c r="E30" s="33" t="str">
        <f>IF('[1]Outside Edges'!I29&gt;=(13.5+1),"Yes","No")</f>
        <v>No</v>
      </c>
      <c r="F30" s="33" t="str">
        <f>IF('[1]Outside Edges'!J29&gt;=(13.5+1),"Yes","No")</f>
        <v>No</v>
      </c>
      <c r="G30" s="33" t="str">
        <f>IF('[1]Outside Edges'!K29&gt;=(13.5+1),"Yes","No")</f>
        <v>Yes</v>
      </c>
      <c r="H30" s="34" t="str">
        <f>IF('[1]Outside Edges'!L29&gt;=(13.5+1),"Yes","No")</f>
        <v>Yes</v>
      </c>
      <c r="I30" s="34" t="str">
        <f>IF('[1]Outside Edges'!M29&gt;=(13.5+1),"Yes","No")</f>
        <v>Yes</v>
      </c>
      <c r="J30" s="34" t="str">
        <f>IF('[1]Outside Edges'!N29&gt;=(13.5+1),"Yes","No")</f>
        <v>Yes</v>
      </c>
      <c r="K30" s="13" t="str">
        <f>IF(('[1]Outside Edges'!F29+6.1)&gt;=(13.5+1),"Yes","No")</f>
        <v>Yes</v>
      </c>
      <c r="L30" s="140" t="str">
        <f>IF(('[1]Outside Edges'!G29+6.1)&gt;=(13.5+1),"Yes","No")</f>
        <v>No</v>
      </c>
      <c r="M30" s="33" t="str">
        <f>IF(('[1]Outside Edges'!H29+6.1)&gt;=(13.5+1),"Yes","No")</f>
        <v>No</v>
      </c>
      <c r="N30" s="33" t="str">
        <f>IF(('[1]Outside Edges'!I29+6.1)&gt;=(13.5+1),"Yes","No")</f>
        <v>No</v>
      </c>
      <c r="O30" s="33" t="str">
        <f>IF(('[1]Outside Edges'!J29+6.1)&gt;=(13.5+1),"Yes","No")</f>
        <v>Yes</v>
      </c>
      <c r="P30" s="33" t="str">
        <f>IF(('[1]Outside Edges'!K29+6.1)&gt;=(13.5+1),"Yes","No")</f>
        <v>Yes</v>
      </c>
      <c r="Q30" s="34" t="str">
        <f>IF(('[1]Outside Edges'!L29+6.1)&gt;=(13.5+1),"Yes","No")</f>
        <v>Yes</v>
      </c>
      <c r="R30" s="33" t="str">
        <f>IF(('[1]Outside Edges'!M29+6.1)&gt;=(13.5+1),"Yes","No")</f>
        <v>Yes</v>
      </c>
      <c r="S30" s="35" t="str">
        <f>IF(('[1]Outside Edges'!N29+6.1)&gt;=(13.5+1),"Yes","No")</f>
        <v>Yes</v>
      </c>
    </row>
    <row r="31" spans="1:19" ht="15.75" customHeight="1" thickBot="1" x14ac:dyDescent="0.3">
      <c r="A31" s="139" t="str">
        <f>IF('[1]Outside Edges'!$A30&lt;&gt;"",'[1]Outside Edges'!$A30,"")</f>
        <v>D28</v>
      </c>
      <c r="B31" s="140" t="str">
        <f>IF('[1]Outside Edges'!F30&gt;=(13.5+1),"Yes","No")</f>
        <v>No</v>
      </c>
      <c r="C31" s="140" t="str">
        <f>IF('[1]Outside Edges'!G30&gt;=(13.5+1),"Yes","No")</f>
        <v>Yes</v>
      </c>
      <c r="D31" s="33" t="str">
        <f>IF('[1]Outside Edges'!H30&gt;=(13.5+1),"Yes","No")</f>
        <v>Yes</v>
      </c>
      <c r="E31" s="33" t="str">
        <f>IF('[1]Outside Edges'!I30&gt;=(13.5+1),"Yes","No")</f>
        <v>Yes</v>
      </c>
      <c r="F31" s="33" t="str">
        <f>IF('[1]Outside Edges'!J30&gt;=(13.5+1),"Yes","No")</f>
        <v>Yes</v>
      </c>
      <c r="G31" s="33" t="str">
        <f>IF('[1]Outside Edges'!K30&gt;=(13.5+1),"Yes","No")</f>
        <v>Yes</v>
      </c>
      <c r="H31" s="34" t="str">
        <f>IF('[1]Outside Edges'!L30&gt;=(13.5+1),"Yes","No")</f>
        <v>Yes</v>
      </c>
      <c r="I31" s="34" t="str">
        <f>IF('[1]Outside Edges'!M30&gt;=(13.5+1),"Yes","No")</f>
        <v>Yes</v>
      </c>
      <c r="J31" s="34" t="str">
        <f>IF('[1]Outside Edges'!N30&gt;=(13.5+1),"Yes","No")</f>
        <v>Yes</v>
      </c>
      <c r="K31" s="13" t="str">
        <f>IF(('[1]Outside Edges'!F30+6.1)&gt;=(13.5+1),"Yes","No")</f>
        <v>Yes</v>
      </c>
      <c r="L31" s="140" t="str">
        <f>IF(('[1]Outside Edges'!G30+6.1)&gt;=(13.5+1),"Yes","No")</f>
        <v>Yes</v>
      </c>
      <c r="M31" s="33" t="str">
        <f>IF(('[1]Outside Edges'!H30+6.1)&gt;=(13.5+1),"Yes","No")</f>
        <v>Yes</v>
      </c>
      <c r="N31" s="33" t="str">
        <f>IF(('[1]Outside Edges'!I30+6.1)&gt;=(13.5+1),"Yes","No")</f>
        <v>Yes</v>
      </c>
      <c r="O31" s="33" t="str">
        <f>IF(('[1]Outside Edges'!J30+6.1)&gt;=(13.5+1),"Yes","No")</f>
        <v>Yes</v>
      </c>
      <c r="P31" s="33" t="str">
        <f>IF(('[1]Outside Edges'!K30+6.1)&gt;=(13.5+1),"Yes","No")</f>
        <v>Yes</v>
      </c>
      <c r="Q31" s="34" t="str">
        <f>IF(('[1]Outside Edges'!L30+6.1)&gt;=(13.5+1),"Yes","No")</f>
        <v>Yes</v>
      </c>
      <c r="R31" s="33" t="str">
        <f>IF(('[1]Outside Edges'!M30+6.1)&gt;=(13.5+1),"Yes","No")</f>
        <v>Yes</v>
      </c>
      <c r="S31" s="35" t="str">
        <f>IF(('[1]Outside Edges'!N30+6.1)&gt;=(13.5+1),"Yes","No")</f>
        <v>Yes</v>
      </c>
    </row>
    <row r="32" spans="1:19" ht="15.75" customHeight="1" thickBot="1" x14ac:dyDescent="0.3">
      <c r="A32" s="168" t="str">
        <f>IF('[1]Outside Edges'!$A31&lt;&gt;"",'[1]Outside Edges'!$A31,"")</f>
        <v>D29</v>
      </c>
      <c r="B32" s="140" t="str">
        <f>IF('[1]Outside Edges'!F31&gt;=(13.5+1),"Yes","No")</f>
        <v>No</v>
      </c>
      <c r="C32" s="140" t="str">
        <f>IF('[1]Outside Edges'!G31&gt;=(13.5+1),"Yes","No")</f>
        <v>No</v>
      </c>
      <c r="D32" s="33" t="str">
        <f>IF('[1]Outside Edges'!H31&gt;=(13.5+1),"Yes","No")</f>
        <v>No</v>
      </c>
      <c r="E32" s="33" t="str">
        <f>IF('[1]Outside Edges'!I31&gt;=(13.5+1),"Yes","No")</f>
        <v>No</v>
      </c>
      <c r="F32" s="33" t="str">
        <f>IF('[1]Outside Edges'!J31&gt;=(13.5+1),"Yes","No")</f>
        <v>No</v>
      </c>
      <c r="G32" s="33" t="str">
        <f>IF('[1]Outside Edges'!K31&gt;=(13.5+1),"Yes","No")</f>
        <v>Yes</v>
      </c>
      <c r="H32" s="34" t="str">
        <f>IF('[1]Outside Edges'!L31&gt;=(13.5+1),"Yes","No")</f>
        <v>Yes</v>
      </c>
      <c r="I32" s="34" t="str">
        <f>IF('[1]Outside Edges'!M31&gt;=(13.5+1),"Yes","No")</f>
        <v>Yes</v>
      </c>
      <c r="J32" s="34" t="str">
        <f>IF('[1]Outside Edges'!N31&gt;=(13.5+1),"Yes","No")</f>
        <v>Yes</v>
      </c>
      <c r="K32" s="190" t="str">
        <f>IF(('[1]Outside Edges'!F31+6.1)&gt;=(13.5+1),"No","No")</f>
        <v>No</v>
      </c>
      <c r="L32" s="140" t="str">
        <f>IF(('[1]Outside Edges'!G31+6.1)&gt;=(13.5+1),"Yes","No")</f>
        <v>No</v>
      </c>
      <c r="M32" s="33" t="str">
        <f>IF(('[1]Outside Edges'!H31+6.1)&gt;=(13.5+1),"Yes","No")</f>
        <v>No</v>
      </c>
      <c r="N32" s="33" t="str">
        <f>IF(('[1]Outside Edges'!I31+6.1)&gt;=(13.5+1),"Yes","No")</f>
        <v>No</v>
      </c>
      <c r="O32" s="33" t="str">
        <f>IF(('[1]Outside Edges'!J31+6.1)&gt;=(13.5+1),"Yes","No")</f>
        <v>No</v>
      </c>
      <c r="P32" s="189" t="str">
        <f>IF(('[1]Outside Edges'!K31+6.1)&gt;=(13.5+1),"No","No")</f>
        <v>No</v>
      </c>
      <c r="Q32" s="187" t="str">
        <f>IF(('[1]Outside Edges'!L31+6.1)&gt;=(13.5+1),"No","No")</f>
        <v>No</v>
      </c>
      <c r="R32" s="189" t="str">
        <f>IF(('[1]Outside Edges'!M31+6.1)&gt;=(13.5+1),"No","No")</f>
        <v>No</v>
      </c>
      <c r="S32" s="200" t="str">
        <f>IF(('[1]Outside Edges'!N31+6.1)&gt;=(13.5+1),"No","No")</f>
        <v>No</v>
      </c>
    </row>
    <row r="33" spans="1:19" ht="15.75" customHeight="1" thickBot="1" x14ac:dyDescent="0.3">
      <c r="A33" s="139" t="str">
        <f>IF('[1]Outside Edges'!$A32&lt;&gt;"",'[1]Outside Edges'!$A32,"")</f>
        <v>D30</v>
      </c>
      <c r="B33" s="140" t="str">
        <f>IF('[1]Outside Edges'!F32&gt;=(13.5+1),"Yes","No")</f>
        <v>No</v>
      </c>
      <c r="C33" s="140" t="str">
        <f>IF('[1]Outside Edges'!G32&gt;=(13.5+1),"Yes","No")</f>
        <v>No</v>
      </c>
      <c r="D33" s="33" t="str">
        <f>IF('[1]Outside Edges'!H32&gt;=(13.5+1),"Yes","No")</f>
        <v>No</v>
      </c>
      <c r="E33" s="33" t="str">
        <f>IF('[1]Outside Edges'!I32&gt;=(13.5+1),"Yes","No")</f>
        <v>No</v>
      </c>
      <c r="F33" s="33" t="str">
        <f>IF('[1]Outside Edges'!J32&gt;=(13.5+1),"Yes","No")</f>
        <v>No</v>
      </c>
      <c r="G33" s="33" t="str">
        <f>IF('[1]Outside Edges'!K32&gt;=(13.5+1),"Yes","No")</f>
        <v>No</v>
      </c>
      <c r="H33" s="34" t="str">
        <f>IF('[1]Outside Edges'!L32&gt;=(13.5+1),"Yes","No")</f>
        <v>Yes</v>
      </c>
      <c r="I33" s="34" t="str">
        <f>IF('[1]Outside Edges'!M32&gt;=(13.5+1),"Yes","No")</f>
        <v>Yes</v>
      </c>
      <c r="J33" s="34" t="str">
        <f>IF('[1]Outside Edges'!N32&gt;=(13.5+1),"Yes","No")</f>
        <v>Yes</v>
      </c>
      <c r="K33" s="13" t="str">
        <f>IF(('[1]Outside Edges'!F32+6.1)&gt;=(13.5+1),"Yes","No")</f>
        <v>Yes</v>
      </c>
      <c r="L33" s="140" t="str">
        <f>IF(('[1]Outside Edges'!G32+6.1)&gt;=(13.5+1),"Yes","No")</f>
        <v>Yes</v>
      </c>
      <c r="M33" s="33" t="str">
        <f>IF(('[1]Outside Edges'!H32+6.1)&gt;=(13.5+1),"Yes","No")</f>
        <v>Yes</v>
      </c>
      <c r="N33" s="33" t="str">
        <f>IF(('[1]Outside Edges'!I32+6.1)&gt;=(13.5+1),"Yes","No")</f>
        <v>Yes</v>
      </c>
      <c r="O33" s="33" t="str">
        <f>IF(('[1]Outside Edges'!J32+6.1)&gt;=(13.5+1),"Yes","No")</f>
        <v>Yes</v>
      </c>
      <c r="P33" s="33" t="str">
        <f>IF(('[1]Outside Edges'!K32+6.1)&gt;=(13.5+1),"Yes","No")</f>
        <v>Yes</v>
      </c>
      <c r="Q33" s="34" t="str">
        <f>IF(('[1]Outside Edges'!L32+6.1)&gt;=(13.5+1),"Yes","No")</f>
        <v>Yes</v>
      </c>
      <c r="R33" s="33" t="str">
        <f>IF(('[1]Outside Edges'!M32+6.1)&gt;=(13.5+1),"Yes","No")</f>
        <v>Yes</v>
      </c>
      <c r="S33" s="35" t="str">
        <f>IF(('[1]Outside Edges'!N32+6.1)&gt;=(13.5+1),"Yes","No")</f>
        <v>Yes</v>
      </c>
    </row>
    <row r="34" spans="1:19" ht="15.75" customHeight="1" thickBot="1" x14ac:dyDescent="0.3">
      <c r="A34" s="138" t="str">
        <f>IF('[1]Outside Edges'!$A33&lt;&gt;"",'[1]Outside Edges'!$A33,"")</f>
        <v>D31</v>
      </c>
      <c r="B34" s="140" t="str">
        <f>IF('[1]Outside Edges'!F33&gt;=(13.5+1),"Yes","No")</f>
        <v>No</v>
      </c>
      <c r="C34" s="140" t="str">
        <f>IF('[1]Outside Edges'!G33&gt;=(13.5+1),"Yes","No")</f>
        <v>No</v>
      </c>
      <c r="D34" s="33" t="str">
        <f>IF('[1]Outside Edges'!H33&gt;=(13.5+1),"Yes","No")</f>
        <v>No</v>
      </c>
      <c r="E34" s="33" t="str">
        <f>IF('[1]Outside Edges'!I33&gt;=(13.5+1),"Yes","No")</f>
        <v>No</v>
      </c>
      <c r="F34" s="33" t="str">
        <f>IF('[1]Outside Edges'!J33&gt;=(13.5+1),"Yes","No")</f>
        <v>No</v>
      </c>
      <c r="G34" s="33" t="str">
        <f>IF('[1]Outside Edges'!K33&gt;=(13.5+1),"Yes","No")</f>
        <v>Yes</v>
      </c>
      <c r="H34" s="34" t="str">
        <f>IF('[1]Outside Edges'!L33&gt;=(13.5+1),"Yes","No")</f>
        <v>Yes</v>
      </c>
      <c r="I34" s="34" t="str">
        <f>IF('[1]Outside Edges'!M33&gt;=(13.5+1),"Yes","No")</f>
        <v>Yes</v>
      </c>
      <c r="J34" s="34" t="str">
        <f>IF('[1]Outside Edges'!N33&gt;=(13.5+1),"Yes","No")</f>
        <v>Yes</v>
      </c>
      <c r="K34" s="13" t="str">
        <f>IF(('[1]Outside Edges'!F33+6.1)&gt;=(13.5+1),"Yes","No")</f>
        <v>Yes</v>
      </c>
      <c r="L34" s="140" t="str">
        <f>IF(('[1]Outside Edges'!G33+6.1)&gt;=(13.5+1),"Yes","No")</f>
        <v>Yes</v>
      </c>
      <c r="M34" s="33" t="str">
        <f>IF(('[1]Outside Edges'!H33+6.1)&gt;=(13.5+1),"Yes","No")</f>
        <v>Yes</v>
      </c>
      <c r="N34" s="33" t="str">
        <f>IF(('[1]Outside Edges'!I33+6.1)&gt;=(13.5+1),"Yes","No")</f>
        <v>Yes</v>
      </c>
      <c r="O34" s="33" t="str">
        <f>IF(('[1]Outside Edges'!J33+6.1)&gt;=(13.5+1),"Yes","No")</f>
        <v>Yes</v>
      </c>
      <c r="P34" s="33" t="str">
        <f>IF(('[1]Outside Edges'!K33+6.1)&gt;=(13.5+1),"Yes","No")</f>
        <v>Yes</v>
      </c>
      <c r="Q34" s="34" t="str">
        <f>IF(('[1]Outside Edges'!L33+6.1)&gt;=(13.5+1),"Yes","No")</f>
        <v>Yes</v>
      </c>
      <c r="R34" s="33" t="str">
        <f>IF(('[1]Outside Edges'!M33+6.1)&gt;=(13.5+1),"Yes","No")</f>
        <v>Yes</v>
      </c>
      <c r="S34" s="35" t="str">
        <f>IF(('[1]Outside Edges'!N33+6.1)&gt;=(13.5+1),"Yes","No")</f>
        <v>Yes</v>
      </c>
    </row>
    <row r="35" spans="1:19" ht="15.75" customHeight="1" thickBot="1" x14ac:dyDescent="0.3">
      <c r="A35" s="139" t="str">
        <f>IF('[1]Outside Edges'!$A34&lt;&gt;"",'[1]Outside Edges'!$A34,"")</f>
        <v>D32</v>
      </c>
      <c r="B35" s="140" t="str">
        <f>IF('[1]Outside Edges'!F34&gt;=(13.5+1),"Yes","No")</f>
        <v>Yes</v>
      </c>
      <c r="C35" s="140" t="str">
        <f>IF('[1]Outside Edges'!G34&gt;=(13.5+1),"Yes","No")</f>
        <v>Yes</v>
      </c>
      <c r="D35" s="33" t="str">
        <f>IF('[1]Outside Edges'!H34&gt;=(13.5+1),"Yes","No")</f>
        <v>Yes</v>
      </c>
      <c r="E35" s="33" t="str">
        <f>IF('[1]Outside Edges'!I34&gt;=(13.5+1),"Yes","No")</f>
        <v>Yes</v>
      </c>
      <c r="F35" s="33" t="str">
        <f>IF('[1]Outside Edges'!J34&gt;=(13.5+1),"Yes","No")</f>
        <v>Yes</v>
      </c>
      <c r="G35" s="33" t="str">
        <f>IF('[1]Outside Edges'!K34&gt;=(13.5+1),"Yes","No")</f>
        <v>Yes</v>
      </c>
      <c r="H35" s="34" t="str">
        <f>IF('[1]Outside Edges'!L34&gt;=(13.5+1),"Yes","No")</f>
        <v>Yes</v>
      </c>
      <c r="I35" s="34" t="str">
        <f>IF('[1]Outside Edges'!M34&gt;=(13.5+1),"Yes","No")</f>
        <v>Yes</v>
      </c>
      <c r="J35" s="34" t="str">
        <f>IF('[1]Outside Edges'!N34&gt;=(13.5+1),"Yes","No")</f>
        <v>Yes</v>
      </c>
      <c r="K35" s="13" t="str">
        <f>IF(('[1]Outside Edges'!F34+6.1)&gt;=(13.5+1),"Yes","No")</f>
        <v>Yes</v>
      </c>
      <c r="L35" s="140" t="str">
        <f>IF(('[1]Outside Edges'!G34+6.1)&gt;=(13.5+1),"Yes","No")</f>
        <v>Yes</v>
      </c>
      <c r="M35" s="33" t="str">
        <f>IF(('[1]Outside Edges'!H34+6.1)&gt;=(13.5+1),"Yes","No")</f>
        <v>Yes</v>
      </c>
      <c r="N35" s="33" t="str">
        <f>IF(('[1]Outside Edges'!I34+6.1)&gt;=(13.5+1),"Yes","No")</f>
        <v>Yes</v>
      </c>
      <c r="O35" s="33" t="str">
        <f>IF(('[1]Outside Edges'!J34+6.1)&gt;=(13.5+1),"Yes","No")</f>
        <v>Yes</v>
      </c>
      <c r="P35" s="33" t="str">
        <f>IF(('[1]Outside Edges'!K34+6.1)&gt;=(13.5+1),"Yes","No")</f>
        <v>Yes</v>
      </c>
      <c r="Q35" s="34" t="str">
        <f>IF(('[1]Outside Edges'!L34+6.1)&gt;=(13.5+1),"Yes","No")</f>
        <v>Yes</v>
      </c>
      <c r="R35" s="33" t="str">
        <f>IF(('[1]Outside Edges'!M34+6.1)&gt;=(13.5+1),"Yes","No")</f>
        <v>Yes</v>
      </c>
      <c r="S35" s="35" t="str">
        <f>IF(('[1]Outside Edges'!N34+6.1)&gt;=(13.5+1),"Yes","No")</f>
        <v>Yes</v>
      </c>
    </row>
    <row r="36" spans="1:19" ht="15.75" customHeight="1" thickBot="1" x14ac:dyDescent="0.3">
      <c r="A36" s="138" t="str">
        <f>IF('[1]Outside Edges'!$A35&lt;&gt;"",'[1]Outside Edges'!$A35,"")</f>
        <v>D33</v>
      </c>
      <c r="B36" s="140" t="str">
        <f>IF('[1]Outside Edges'!F35&gt;=(13.5+1),"Yes","No")</f>
        <v>Yes</v>
      </c>
      <c r="C36" s="140" t="str">
        <f>IF('[1]Outside Edges'!G35&gt;=(13.5+1),"Yes","No")</f>
        <v>Yes</v>
      </c>
      <c r="D36" s="33" t="str">
        <f>IF('[1]Outside Edges'!H35&gt;=(13.5+1),"Yes","No")</f>
        <v>Yes</v>
      </c>
      <c r="E36" s="33" t="str">
        <f>IF('[1]Outside Edges'!I35&gt;=(13.5+1),"Yes","No")</f>
        <v>Yes</v>
      </c>
      <c r="F36" s="33" t="str">
        <f>IF('[1]Outside Edges'!J35&gt;=(13.5+1),"Yes","No")</f>
        <v>Yes</v>
      </c>
      <c r="G36" s="33" t="str">
        <f>IF('[1]Outside Edges'!K35&gt;=(13.5+1),"Yes","No")</f>
        <v>Yes</v>
      </c>
      <c r="H36" s="34" t="str">
        <f>IF('[1]Outside Edges'!L35&gt;=(13.5+1),"Yes","No")</f>
        <v>Yes</v>
      </c>
      <c r="I36" s="34" t="str">
        <f>IF('[1]Outside Edges'!M35&gt;=(13.5+1),"Yes","No")</f>
        <v>Yes</v>
      </c>
      <c r="J36" s="34" t="str">
        <f>IF('[1]Outside Edges'!N35&gt;=(13.5+1),"Yes","No")</f>
        <v>Yes</v>
      </c>
      <c r="K36" s="13" t="str">
        <f>IF(('[1]Outside Edges'!F35+6.1)&gt;=(13.5+1),"Yes","No")</f>
        <v>Yes</v>
      </c>
      <c r="L36" s="140" t="str">
        <f>IF(('[1]Outside Edges'!G35+6.1)&gt;=(13.5+1),"Yes","No")</f>
        <v>Yes</v>
      </c>
      <c r="M36" s="33" t="str">
        <f>IF(('[1]Outside Edges'!H35+6.1)&gt;=(13.5+1),"Yes","No")</f>
        <v>Yes</v>
      </c>
      <c r="N36" s="33" t="str">
        <f>IF(('[1]Outside Edges'!I35+6.1)&gt;=(13.5+1),"Yes","No")</f>
        <v>Yes</v>
      </c>
      <c r="O36" s="33" t="str">
        <f>IF(('[1]Outside Edges'!J35+6.1)&gt;=(13.5+1),"Yes","No")</f>
        <v>Yes</v>
      </c>
      <c r="P36" s="33" t="str">
        <f>IF(('[1]Outside Edges'!K35+6.1)&gt;=(13.5+1),"Yes","No")</f>
        <v>Yes</v>
      </c>
      <c r="Q36" s="34" t="str">
        <f>IF(('[1]Outside Edges'!L35+6.1)&gt;=(13.5+1),"Yes","No")</f>
        <v>Yes</v>
      </c>
      <c r="R36" s="33" t="str">
        <f>IF(('[1]Outside Edges'!M35+6.1)&gt;=(13.5+1),"Yes","No")</f>
        <v>Yes</v>
      </c>
      <c r="S36" s="35" t="str">
        <f>IF(('[1]Outside Edges'!N35+6.1)&gt;=(13.5+1),"Yes","No")</f>
        <v>Yes</v>
      </c>
    </row>
    <row r="37" spans="1:19" ht="15.75" customHeight="1" thickBot="1" x14ac:dyDescent="0.3">
      <c r="A37" s="139" t="str">
        <f>IF('[1]Outside Edges'!$A36&lt;&gt;"",'[1]Outside Edges'!$A36,"")</f>
        <v>D34</v>
      </c>
      <c r="B37" s="140" t="str">
        <f>IF('[1]Outside Edges'!F36&gt;=(13.5+1),"Yes","No")</f>
        <v>No</v>
      </c>
      <c r="C37" s="140" t="str">
        <f>IF('[1]Outside Edges'!G36&gt;=(13.5+1),"Yes","No")</f>
        <v>No</v>
      </c>
      <c r="D37" s="33" t="str">
        <f>IF('[1]Outside Edges'!H36&gt;=(13.5+1),"Yes","No")</f>
        <v>No</v>
      </c>
      <c r="E37" s="33" t="str">
        <f>IF('[1]Outside Edges'!I36&gt;=(13.5+1),"Yes","No")</f>
        <v>No</v>
      </c>
      <c r="F37" s="33" t="str">
        <f>IF('[1]Outside Edges'!J36&gt;=(13.5+1),"Yes","No")</f>
        <v>Yes</v>
      </c>
      <c r="G37" s="33" t="str">
        <f>IF('[1]Outside Edges'!K36&gt;=(13.5+1),"Yes","No")</f>
        <v>Yes</v>
      </c>
      <c r="H37" s="34" t="str">
        <f>IF('[1]Outside Edges'!L36&gt;=(13.5+1),"Yes","No")</f>
        <v>Yes</v>
      </c>
      <c r="I37" s="34" t="str">
        <f>IF('[1]Outside Edges'!M36&gt;=(13.5+1),"Yes","No")</f>
        <v>Yes</v>
      </c>
      <c r="J37" s="34" t="str">
        <f>IF('[1]Outside Edges'!N36&gt;=(13.5+1),"Yes","No")</f>
        <v>Yes</v>
      </c>
      <c r="K37" s="13" t="str">
        <f>IF(('[1]Outside Edges'!F36+6.1)&gt;=(13.5+1),"Yes","No")</f>
        <v>No</v>
      </c>
      <c r="L37" s="140" t="str">
        <f>IF(('[1]Outside Edges'!G36+6.1)&gt;=(13.5+1),"Yes","No")</f>
        <v>Yes</v>
      </c>
      <c r="M37" s="33" t="str">
        <f>IF(('[1]Outside Edges'!H36+6.1)&gt;=(13.5+1),"Yes","No")</f>
        <v>Yes</v>
      </c>
      <c r="N37" s="33" t="str">
        <f>IF(('[1]Outside Edges'!I36+6.1)&gt;=(13.5+1),"Yes","No")</f>
        <v>Yes</v>
      </c>
      <c r="O37" s="33" t="str">
        <f>IF(('[1]Outside Edges'!J36+6.1)&gt;=(13.5+1),"Yes","No")</f>
        <v>Yes</v>
      </c>
      <c r="P37" s="33" t="str">
        <f>IF(('[1]Outside Edges'!K36+6.1)&gt;=(13.5+1),"Yes","No")</f>
        <v>Yes</v>
      </c>
      <c r="Q37" s="34" t="str">
        <f>IF(('[1]Outside Edges'!L36+6.1)&gt;=(13.5+1),"Yes","No")</f>
        <v>Yes</v>
      </c>
      <c r="R37" s="33" t="str">
        <f>IF(('[1]Outside Edges'!M36+6.1)&gt;=(13.5+1),"Yes","No")</f>
        <v>Yes</v>
      </c>
      <c r="S37" s="35" t="str">
        <f>IF(('[1]Outside Edges'!N36+6.1)&gt;=(13.5+1),"Yes","No")</f>
        <v>Yes</v>
      </c>
    </row>
    <row r="38" spans="1:19" ht="15.75" customHeight="1" thickBot="1" x14ac:dyDescent="0.3">
      <c r="A38" s="138" t="str">
        <f>IF('[1]Outside Edges'!$A37&lt;&gt;"",'[1]Outside Edges'!$A37,"")</f>
        <v>D35</v>
      </c>
      <c r="B38" s="140" t="str">
        <f>IF('[1]Outside Edges'!F37&gt;=(13.5+1),"Yes","No")</f>
        <v>No</v>
      </c>
      <c r="C38" s="140" t="str">
        <f>IF('[1]Outside Edges'!G37&gt;=(13.5+1),"Yes","No")</f>
        <v>No</v>
      </c>
      <c r="D38" s="33" t="str">
        <f>IF('[1]Outside Edges'!H37&gt;=(13.5+1),"Yes","No")</f>
        <v>Yes</v>
      </c>
      <c r="E38" s="33" t="str">
        <f>IF('[1]Outside Edges'!I37&gt;=(13.5+1),"Yes","No")</f>
        <v>Yes</v>
      </c>
      <c r="F38" s="33" t="str">
        <f>IF('[1]Outside Edges'!J37&gt;=(13.5+1),"Yes","No")</f>
        <v>Yes</v>
      </c>
      <c r="G38" s="33" t="str">
        <f>IF('[1]Outside Edges'!K37&gt;=(13.5+1),"Yes","No")</f>
        <v>Yes</v>
      </c>
      <c r="H38" s="34" t="str">
        <f>IF('[1]Outside Edges'!L37&gt;=(13.5+1),"Yes","No")</f>
        <v>Yes</v>
      </c>
      <c r="I38" s="34" t="str">
        <f>IF('[1]Outside Edges'!M37&gt;=(13.5+1),"Yes","No")</f>
        <v>Yes</v>
      </c>
      <c r="J38" s="34" t="str">
        <f>IF('[1]Outside Edges'!N37&gt;=(13.5+1),"Yes","No")</f>
        <v>Yes</v>
      </c>
      <c r="K38" s="13" t="str">
        <f>IF(('[1]Outside Edges'!F37+6.1)&gt;=(13.5+1),"Yes","No")</f>
        <v>Yes</v>
      </c>
      <c r="L38" s="140" t="str">
        <f>IF(('[1]Outside Edges'!G37+6.1)&gt;=(13.5+1),"Yes","No")</f>
        <v>Yes</v>
      </c>
      <c r="M38" s="33" t="str">
        <f>IF(('[1]Outside Edges'!H37+6.1)&gt;=(13.5+1),"Yes","No")</f>
        <v>Yes</v>
      </c>
      <c r="N38" s="33" t="str">
        <f>IF(('[1]Outside Edges'!I37+6.1)&gt;=(13.5+1),"Yes","No")</f>
        <v>Yes</v>
      </c>
      <c r="O38" s="33" t="str">
        <f>IF(('[1]Outside Edges'!J37+6.1)&gt;=(13.5+1),"Yes","No")</f>
        <v>Yes</v>
      </c>
      <c r="P38" s="33" t="str">
        <f>IF(('[1]Outside Edges'!K37+6.1)&gt;=(13.5+1),"Yes","No")</f>
        <v>Yes</v>
      </c>
      <c r="Q38" s="34" t="str">
        <f>IF(('[1]Outside Edges'!L37+6.1)&gt;=(13.5+1),"Yes","No")</f>
        <v>Yes</v>
      </c>
      <c r="R38" s="33" t="str">
        <f>IF(('[1]Outside Edges'!M37+6.1)&gt;=(13.5+1),"Yes","No")</f>
        <v>Yes</v>
      </c>
      <c r="S38" s="35" t="str">
        <f>IF(('[1]Outside Edges'!N37+6.1)&gt;=(13.5+1),"Yes","No")</f>
        <v>Yes</v>
      </c>
    </row>
    <row r="39" spans="1:19" ht="15.75" customHeight="1" thickBot="1" x14ac:dyDescent="0.3">
      <c r="A39" s="167" t="str">
        <f>IF('[1]Outside Edges'!$A38&lt;&gt;"",'[1]Outside Edges'!$A38,"")</f>
        <v>D36</v>
      </c>
      <c r="B39" s="140" t="str">
        <f>IF('[1]Outside Edges'!F38&gt;=(13.5+1),"Yes","No")</f>
        <v>No</v>
      </c>
      <c r="C39" s="140" t="str">
        <f>IF('[1]Outside Edges'!G38&gt;=(13.5+1),"Yes","No")</f>
        <v>No</v>
      </c>
      <c r="D39" s="33" t="str">
        <f>IF('[1]Outside Edges'!H38&gt;=(13.5+1),"Yes","No")</f>
        <v>No</v>
      </c>
      <c r="E39" s="33" t="str">
        <f>IF('[1]Outside Edges'!I38&gt;=(13.5+1),"Yes","No")</f>
        <v>No</v>
      </c>
      <c r="F39" s="33" t="str">
        <f>IF('[1]Outside Edges'!J38&gt;=(13.5+1),"Yes","No")</f>
        <v>No</v>
      </c>
      <c r="G39" s="33" t="str">
        <f>IF('[1]Outside Edges'!K38&gt;=(13.5+1),"Yes","No")</f>
        <v>No</v>
      </c>
      <c r="H39" s="34" t="str">
        <f>IF('[1]Outside Edges'!L38&gt;=(13.5+1),"Yes","No")</f>
        <v>No</v>
      </c>
      <c r="I39" s="34" t="str">
        <f>IF('[1]Outside Edges'!M38&gt;=(13.5+1),"Yes","No")</f>
        <v>No</v>
      </c>
      <c r="J39" s="34" t="str">
        <f>IF('[1]Outside Edges'!N38&gt;=(13.5+1),"Yes","No")</f>
        <v>No</v>
      </c>
      <c r="K39" s="13" t="str">
        <f>IF(('[1]Outside Edges'!F38+6.1)&gt;=(13.5+1),"Yes","No")</f>
        <v>Yes</v>
      </c>
      <c r="L39" s="140" t="str">
        <f>IF(('[1]Outside Edges'!G38+6.1)&gt;=(13.5+1),"Yes","No")</f>
        <v>No</v>
      </c>
      <c r="M39" s="33" t="str">
        <f>IF(('[1]Outside Edges'!H38+6.1)&gt;=(13.5+1),"Yes","No")</f>
        <v>No</v>
      </c>
      <c r="N39" s="33" t="str">
        <f>IF(('[1]Outside Edges'!I38+6.1)&gt;=(13.5+1),"Yes","No")</f>
        <v>No</v>
      </c>
      <c r="O39" s="33" t="str">
        <f>IF(('[1]Outside Edges'!J38+6.1)&gt;=(13.5+1),"Yes","No")</f>
        <v>No</v>
      </c>
      <c r="P39" s="33" t="str">
        <f>IF(('[1]Outside Edges'!K38+6.1)&gt;=(13.5+1),"Yes","No")</f>
        <v>No</v>
      </c>
      <c r="Q39" s="34" t="str">
        <f>IF(('[1]Outside Edges'!L38+6.1)&gt;=(13.5+1),"Yes","No")</f>
        <v>No</v>
      </c>
      <c r="R39" s="33" t="str">
        <f>IF(('[1]Outside Edges'!M38+6.1)&gt;=(13.5+1),"Yes","No")</f>
        <v>No</v>
      </c>
      <c r="S39" s="35" t="str">
        <f>IF(('[1]Outside Edges'!N38+6.1)&gt;=(13.5+1),"Yes","No")</f>
        <v>No</v>
      </c>
    </row>
    <row r="40" spans="1:19" ht="15.75" customHeight="1" thickBot="1" x14ac:dyDescent="0.3">
      <c r="A40" s="138" t="str">
        <f>IF('[1]Outside Edges'!$A39&lt;&gt;"",'[1]Outside Edges'!$A39,"")</f>
        <v>D37</v>
      </c>
      <c r="B40" s="140" t="str">
        <f>IF('[1]Outside Edges'!F39&gt;=(13.5+1),"Yes","No")</f>
        <v>No</v>
      </c>
      <c r="C40" s="140" t="str">
        <f>IF('[1]Outside Edges'!G39&gt;=(13.5+1),"Yes","No")</f>
        <v>No</v>
      </c>
      <c r="D40" s="33" t="str">
        <f>IF('[1]Outside Edges'!H39&gt;=(13.5+1),"Yes","No")</f>
        <v>No</v>
      </c>
      <c r="E40" s="33" t="str">
        <f>IF('[1]Outside Edges'!I39&gt;=(13.5+1),"Yes","No")</f>
        <v>No</v>
      </c>
      <c r="F40" s="33" t="str">
        <f>IF('[1]Outside Edges'!J39&gt;=(13.5+1),"Yes","No")</f>
        <v>No</v>
      </c>
      <c r="G40" s="33" t="str">
        <f>IF('[1]Outside Edges'!K39&gt;=(13.5+1),"Yes","No")</f>
        <v>Yes</v>
      </c>
      <c r="H40" s="34" t="str">
        <f>IF('[1]Outside Edges'!L39&gt;=(13.5+1),"Yes","No")</f>
        <v>Yes</v>
      </c>
      <c r="I40" s="34" t="str">
        <f>IF('[1]Outside Edges'!M39&gt;=(13.5+1),"Yes","No")</f>
        <v>Yes</v>
      </c>
      <c r="J40" s="34" t="str">
        <f>IF('[1]Outside Edges'!N39&gt;=(13.5+1),"Yes","No")</f>
        <v>Yes</v>
      </c>
      <c r="K40" s="13" t="str">
        <f>IF(('[1]Outside Edges'!F39+6.1)&gt;=(13.5+1),"Yes","No")</f>
        <v>No</v>
      </c>
      <c r="L40" s="140" t="str">
        <f>IF(('[1]Outside Edges'!G39+6.1)&gt;=(13.5+1),"Yes","No")</f>
        <v>Yes</v>
      </c>
      <c r="M40" s="33" t="str">
        <f>IF(('[1]Outside Edges'!H39+6.1)&gt;=(13.5+1),"Yes","No")</f>
        <v>Yes</v>
      </c>
      <c r="N40" s="33" t="str">
        <f>IF(('[1]Outside Edges'!I39+6.1)&gt;=(13.5+1),"Yes","No")</f>
        <v>Yes</v>
      </c>
      <c r="O40" s="33" t="str">
        <f>IF(('[1]Outside Edges'!J39+6.1)&gt;=(13.5+1),"Yes","No")</f>
        <v>Yes</v>
      </c>
      <c r="P40" s="33" t="str">
        <f>IF(('[1]Outside Edges'!K39+6.1)&gt;=(13.5+1),"Yes","No")</f>
        <v>Yes</v>
      </c>
      <c r="Q40" s="34" t="str">
        <f>IF(('[1]Outside Edges'!L39+6.1)&gt;=(13.5+1),"Yes","No")</f>
        <v>Yes</v>
      </c>
      <c r="R40" s="33" t="str">
        <f>IF(('[1]Outside Edges'!M39+6.1)&gt;=(13.5+1),"Yes","No")</f>
        <v>Yes</v>
      </c>
      <c r="S40" s="35" t="str">
        <f>IF(('[1]Outside Edges'!N39+6.1)&gt;=(13.5+1),"Yes","No")</f>
        <v>Yes</v>
      </c>
    </row>
    <row r="41" spans="1:19" ht="15.75" customHeight="1" thickBot="1" x14ac:dyDescent="0.3">
      <c r="A41" s="139" t="str">
        <f>IF('[1]Outside Edges'!$A40&lt;&gt;"",'[1]Outside Edges'!$A40,"")</f>
        <v>D38</v>
      </c>
      <c r="B41" s="140" t="str">
        <f>IF('[1]Outside Edges'!F40&gt;=(13.5+1),"Yes","No")</f>
        <v>No</v>
      </c>
      <c r="C41" s="140" t="str">
        <f>IF('[1]Outside Edges'!G40&gt;=(13.5+1),"Yes","No")</f>
        <v>Yes</v>
      </c>
      <c r="D41" s="33" t="str">
        <f>IF('[1]Outside Edges'!H40&gt;=(13.5+1),"Yes","No")</f>
        <v>Yes</v>
      </c>
      <c r="E41" s="33" t="str">
        <f>IF('[1]Outside Edges'!I40&gt;=(13.5+1),"Yes","No")</f>
        <v>Yes</v>
      </c>
      <c r="F41" s="33" t="str">
        <f>IF('[1]Outside Edges'!J40&gt;=(13.5+1),"Yes","No")</f>
        <v>Yes</v>
      </c>
      <c r="G41" s="33" t="str">
        <f>IF('[1]Outside Edges'!K40&gt;=(13.5+1),"Yes","No")</f>
        <v>Yes</v>
      </c>
      <c r="H41" s="34" t="str">
        <f>IF('[1]Outside Edges'!L40&gt;=(13.5+1),"Yes","No")</f>
        <v>Yes</v>
      </c>
      <c r="I41" s="34" t="str">
        <f>IF('[1]Outside Edges'!M40&gt;=(13.5+1),"Yes","No")</f>
        <v>Yes</v>
      </c>
      <c r="J41" s="34" t="str">
        <f>IF('[1]Outside Edges'!N40&gt;=(13.5+1),"Yes","No")</f>
        <v>Yes</v>
      </c>
      <c r="K41" s="13" t="str">
        <f>IF(('[1]Outside Edges'!F40+6.1)&gt;=(13.5+1),"Yes","No")</f>
        <v>Yes</v>
      </c>
      <c r="L41" s="140" t="str">
        <f>IF(('[1]Outside Edges'!G40+6.1)&gt;=(13.5+1),"Yes","No")</f>
        <v>Yes</v>
      </c>
      <c r="M41" s="33" t="str">
        <f>IF(('[1]Outside Edges'!H40+6.1)&gt;=(13.5+1),"Yes","No")</f>
        <v>Yes</v>
      </c>
      <c r="N41" s="33" t="str">
        <f>IF(('[1]Outside Edges'!I40+6.1)&gt;=(13.5+1),"Yes","No")</f>
        <v>Yes</v>
      </c>
      <c r="O41" s="33" t="str">
        <f>IF(('[1]Outside Edges'!J40+6.1)&gt;=(13.5+1),"Yes","No")</f>
        <v>Yes</v>
      </c>
      <c r="P41" s="33" t="str">
        <f>IF(('[1]Outside Edges'!K40+6.1)&gt;=(13.5+1),"Yes","No")</f>
        <v>Yes</v>
      </c>
      <c r="Q41" s="34" t="str">
        <f>IF(('[1]Outside Edges'!L40+6.1)&gt;=(13.5+1),"Yes","No")</f>
        <v>Yes</v>
      </c>
      <c r="R41" s="33" t="str">
        <f>IF(('[1]Outside Edges'!M40+6.1)&gt;=(13.5+1),"Yes","No")</f>
        <v>Yes</v>
      </c>
      <c r="S41" s="35" t="str">
        <f>IF(('[1]Outside Edges'!N40+6.1)&gt;=(13.5+1),"Yes","No")</f>
        <v>Yes</v>
      </c>
    </row>
    <row r="42" spans="1:19" ht="15.75" customHeight="1" thickBot="1" x14ac:dyDescent="0.3">
      <c r="A42" s="166" t="str">
        <f>IF('[1]Outside Edges'!$A41&lt;&gt;"",'[1]Outside Edges'!$A41,"")</f>
        <v>D39</v>
      </c>
      <c r="B42" s="140" t="str">
        <f>IF('[1]Outside Edges'!F41&gt;=(13.5+1),"Yes","No")</f>
        <v>No</v>
      </c>
      <c r="C42" s="140" t="str">
        <f>IF('[1]Outside Edges'!G41&gt;=(13.5+1),"Yes","No")</f>
        <v>No</v>
      </c>
      <c r="D42" s="33" t="str">
        <f>IF('[1]Outside Edges'!H41&gt;=(13.5+1),"Yes","No")</f>
        <v>No</v>
      </c>
      <c r="E42" s="33" t="str">
        <f>IF('[1]Outside Edges'!I41&gt;=(13.5+1),"Yes","No")</f>
        <v>No</v>
      </c>
      <c r="F42" s="33" t="str">
        <f>IF('[1]Outside Edges'!J41&gt;=(13.5+1),"Yes","No")</f>
        <v>No</v>
      </c>
      <c r="G42" s="33" t="str">
        <f>IF('[1]Outside Edges'!K41&gt;=(13.5+1),"Yes","No")</f>
        <v>No</v>
      </c>
      <c r="H42" s="34" t="str">
        <f>IF('[1]Outside Edges'!L41&gt;=(13.5+1),"Yes","No")</f>
        <v>No</v>
      </c>
      <c r="I42" s="34" t="str">
        <f>IF('[1]Outside Edges'!M41&gt;=(13.5+1),"Yes","No")</f>
        <v>Yes</v>
      </c>
      <c r="J42" s="34" t="str">
        <f>IF('[1]Outside Edges'!N41&gt;=(13.5+1),"Yes","No")</f>
        <v>Yes</v>
      </c>
      <c r="K42" s="13" t="str">
        <f>IF(('[1]Outside Edges'!F41+6.1)&gt;=(13.5+1),"Yes","No")</f>
        <v>Yes</v>
      </c>
      <c r="L42" s="140" t="str">
        <f>IF(('[1]Outside Edges'!G41+6.1)&gt;=(13.5+1),"Yes","No")</f>
        <v>No</v>
      </c>
      <c r="M42" s="33" t="str">
        <f>IF(('[1]Outside Edges'!H41+6.1)&gt;=(13.5+1),"Yes","No")</f>
        <v>No</v>
      </c>
      <c r="N42" s="33" t="str">
        <f>IF(('[1]Outside Edges'!I41+6.1)&gt;=(13.5+1),"Yes","No")</f>
        <v>No</v>
      </c>
      <c r="O42" s="33" t="str">
        <f>IF(('[1]Outside Edges'!J41+6.1)&gt;=(13.5+1),"Yes","No")</f>
        <v>No</v>
      </c>
      <c r="P42" s="33" t="str">
        <f>IF(('[1]Outside Edges'!K41+6.1)&gt;=(13.5+1),"Yes","No")</f>
        <v>No</v>
      </c>
      <c r="Q42" s="34" t="str">
        <f>IF(('[1]Outside Edges'!L41+6.1)&gt;=(13.5+1),"Yes","No")</f>
        <v>No</v>
      </c>
      <c r="R42" s="33" t="str">
        <f>IF(('[1]Outside Edges'!M41+6.1)&gt;=(13.5+1),"Yes","No")</f>
        <v>Yes</v>
      </c>
      <c r="S42" s="35" t="str">
        <f>IF(('[1]Outside Edges'!N41+6.1)&gt;=(13.5+1),"Yes","No")</f>
        <v>Yes</v>
      </c>
    </row>
    <row r="43" spans="1:19" ht="15.75" customHeight="1" thickBot="1" x14ac:dyDescent="0.3">
      <c r="A43" s="139" t="str">
        <f>IF('[1]Outside Edges'!$A42&lt;&gt;"",'[1]Outside Edges'!$A42,"")</f>
        <v>D40</v>
      </c>
      <c r="B43" s="140" t="str">
        <f>IF('[1]Outside Edges'!F42&gt;=(13.5+1),"Yes","No")</f>
        <v>No</v>
      </c>
      <c r="C43" s="140" t="str">
        <f>IF('[1]Outside Edges'!G42&gt;=(13.5+1),"Yes","No")</f>
        <v>No</v>
      </c>
      <c r="D43" s="33" t="str">
        <f>IF('[1]Outside Edges'!H42&gt;=(13.5+1),"Yes","No")</f>
        <v>Yes</v>
      </c>
      <c r="E43" s="33" t="str">
        <f>IF('[1]Outside Edges'!I42&gt;=(13.5+1),"Yes","No")</f>
        <v>Yes</v>
      </c>
      <c r="F43" s="33" t="str">
        <f>IF('[1]Outside Edges'!J42&gt;=(13.5+1),"Yes","No")</f>
        <v>Yes</v>
      </c>
      <c r="G43" s="33" t="str">
        <f>IF('[1]Outside Edges'!K42&gt;=(13.5+1),"Yes","No")</f>
        <v>Yes</v>
      </c>
      <c r="H43" s="34" t="str">
        <f>IF('[1]Outside Edges'!L42&gt;=(13.5+1),"Yes","No")</f>
        <v>Yes</v>
      </c>
      <c r="I43" s="34" t="str">
        <f>IF('[1]Outside Edges'!M42&gt;=(13.5+1),"Yes","No")</f>
        <v>Yes</v>
      </c>
      <c r="J43" s="34" t="str">
        <f>IF('[1]Outside Edges'!N42&gt;=(13.5+1),"Yes","No")</f>
        <v>Yes</v>
      </c>
      <c r="K43" s="13" t="str">
        <f>IF(('[1]Outside Edges'!F42+6.1)&gt;=(13.5+1),"Yes","No")</f>
        <v>Yes</v>
      </c>
      <c r="L43" s="140" t="str">
        <f>IF(('[1]Outside Edges'!G42+6.1)&gt;=(13.5+1),"Yes","No")</f>
        <v>Yes</v>
      </c>
      <c r="M43" s="33" t="str">
        <f>IF(('[1]Outside Edges'!H42+6.1)&gt;=(13.5+1),"Yes","No")</f>
        <v>Yes</v>
      </c>
      <c r="N43" s="33" t="str">
        <f>IF(('[1]Outside Edges'!I42+6.1)&gt;=(13.5+1),"Yes","No")</f>
        <v>Yes</v>
      </c>
      <c r="O43" s="33" t="str">
        <f>IF(('[1]Outside Edges'!J42+6.1)&gt;=(13.5+1),"Yes","No")</f>
        <v>Yes</v>
      </c>
      <c r="P43" s="33" t="str">
        <f>IF(('[1]Outside Edges'!K42+6.1)&gt;=(13.5+1),"Yes","No")</f>
        <v>Yes</v>
      </c>
      <c r="Q43" s="34" t="str">
        <f>IF(('[1]Outside Edges'!L42+6.1)&gt;=(13.5+1),"Yes","No")</f>
        <v>Yes</v>
      </c>
      <c r="R43" s="33" t="str">
        <f>IF(('[1]Outside Edges'!M42+6.1)&gt;=(13.5+1),"Yes","No")</f>
        <v>Yes</v>
      </c>
      <c r="S43" s="35" t="str">
        <f>IF(('[1]Outside Edges'!N42+6.1)&gt;=(13.5+1),"Yes","No")</f>
        <v>Yes</v>
      </c>
    </row>
    <row r="44" spans="1:19" ht="15.75" customHeight="1" thickBot="1" x14ac:dyDescent="0.3">
      <c r="A44" s="138" t="str">
        <f>IF('[1]Outside Edges'!$A43&lt;&gt;"",'[1]Outside Edges'!$A43,"")</f>
        <v>D41</v>
      </c>
      <c r="B44" s="140" t="str">
        <f>IF('[1]Outside Edges'!F43&gt;=(13.5+1),"Yes","No")</f>
        <v>No</v>
      </c>
      <c r="C44" s="140" t="str">
        <f>IF('[1]Outside Edges'!G43&gt;=(13.5+1),"Yes","No")</f>
        <v>No</v>
      </c>
      <c r="D44" s="33" t="str">
        <f>IF('[1]Outside Edges'!H43&gt;=(13.5+1),"Yes","No")</f>
        <v>Yes</v>
      </c>
      <c r="E44" s="33" t="str">
        <f>IF('[1]Outside Edges'!I43&gt;=(13.5+1),"Yes","No")</f>
        <v>Yes</v>
      </c>
      <c r="F44" s="33" t="str">
        <f>IF('[1]Outside Edges'!J43&gt;=(13.5+1),"Yes","No")</f>
        <v>Yes</v>
      </c>
      <c r="G44" s="33" t="str">
        <f>IF('[1]Outside Edges'!K43&gt;=(13.5+1),"Yes","No")</f>
        <v>Yes</v>
      </c>
      <c r="H44" s="34" t="str">
        <f>IF('[1]Outside Edges'!L43&gt;=(13.5+1),"Yes","No")</f>
        <v>Yes</v>
      </c>
      <c r="I44" s="34" t="str">
        <f>IF('[1]Outside Edges'!M43&gt;=(13.5+1),"Yes","No")</f>
        <v>Yes</v>
      </c>
      <c r="J44" s="34" t="str">
        <f>IF('[1]Outside Edges'!N43&gt;=(13.5+1),"Yes","No")</f>
        <v>Yes</v>
      </c>
      <c r="K44" s="13" t="str">
        <f>IF(('[1]Outside Edges'!F43+6.1)&gt;=(13.5+1),"Yes","No")</f>
        <v>Yes</v>
      </c>
      <c r="L44" s="140" t="str">
        <f>IF(('[1]Outside Edges'!G43+6.1)&gt;=(13.5+1),"Yes","No")</f>
        <v>Yes</v>
      </c>
      <c r="M44" s="33" t="str">
        <f>IF(('[1]Outside Edges'!H43+6.1)&gt;=(13.5+1),"Yes","No")</f>
        <v>Yes</v>
      </c>
      <c r="N44" s="33" t="str">
        <f>IF(('[1]Outside Edges'!I43+6.1)&gt;=(13.5+1),"Yes","No")</f>
        <v>Yes</v>
      </c>
      <c r="O44" s="33" t="str">
        <f>IF(('[1]Outside Edges'!J43+6.1)&gt;=(13.5+1),"Yes","No")</f>
        <v>Yes</v>
      </c>
      <c r="P44" s="33" t="str">
        <f>IF(('[1]Outside Edges'!K43+6.1)&gt;=(13.5+1),"Yes","No")</f>
        <v>Yes</v>
      </c>
      <c r="Q44" s="34" t="str">
        <f>IF(('[1]Outside Edges'!L43+6.1)&gt;=(13.5+1),"Yes","No")</f>
        <v>Yes</v>
      </c>
      <c r="R44" s="33" t="str">
        <f>IF(('[1]Outside Edges'!M43+6.1)&gt;=(13.5+1),"Yes","No")</f>
        <v>Yes</v>
      </c>
      <c r="S44" s="35" t="str">
        <f>IF(('[1]Outside Edges'!N43+6.1)&gt;=(13.5+1),"Yes","No")</f>
        <v>Yes</v>
      </c>
    </row>
    <row r="45" spans="1:19" ht="15.75" customHeight="1" thickBot="1" x14ac:dyDescent="0.3">
      <c r="A45" s="139" t="str">
        <f>IF('[1]Outside Edges'!$A44&lt;&gt;"",'[1]Outside Edges'!$A44,"")</f>
        <v>D42</v>
      </c>
      <c r="B45" s="140" t="str">
        <f>IF('[1]Outside Edges'!F44&gt;=(13.5+1),"Yes","No")</f>
        <v>No</v>
      </c>
      <c r="C45" s="140" t="str">
        <f>IF('[1]Outside Edges'!G44&gt;=(13.5+1),"Yes","No")</f>
        <v>Yes</v>
      </c>
      <c r="D45" s="33" t="str">
        <f>IF('[1]Outside Edges'!H44&gt;=(13.5+1),"Yes","No")</f>
        <v>Yes</v>
      </c>
      <c r="E45" s="33" t="str">
        <f>IF('[1]Outside Edges'!I44&gt;=(13.5+1),"Yes","No")</f>
        <v>Yes</v>
      </c>
      <c r="F45" s="33" t="str">
        <f>IF('[1]Outside Edges'!J44&gt;=(13.5+1),"Yes","No")</f>
        <v>Yes</v>
      </c>
      <c r="G45" s="33" t="str">
        <f>IF('[1]Outside Edges'!K44&gt;=(13.5+1),"Yes","No")</f>
        <v>Yes</v>
      </c>
      <c r="H45" s="34" t="str">
        <f>IF('[1]Outside Edges'!L44&gt;=(13.5+1),"Yes","No")</f>
        <v>Yes</v>
      </c>
      <c r="I45" s="34" t="str">
        <f>IF('[1]Outside Edges'!M44&gt;=(13.5+1),"Yes","No")</f>
        <v>Yes</v>
      </c>
      <c r="J45" s="34" t="str">
        <f>IF('[1]Outside Edges'!N44&gt;=(13.5+1),"Yes","No")</f>
        <v>Yes</v>
      </c>
      <c r="K45" s="13" t="str">
        <f>IF(('[1]Outside Edges'!F44+6.1)&gt;=(13.5+1),"Yes","No")</f>
        <v>Yes</v>
      </c>
      <c r="L45" s="140" t="str">
        <f>IF(('[1]Outside Edges'!G44+6.1)&gt;=(13.5+1),"Yes","No")</f>
        <v>Yes</v>
      </c>
      <c r="M45" s="33" t="str">
        <f>IF(('[1]Outside Edges'!H44+6.1)&gt;=(13.5+1),"Yes","No")</f>
        <v>Yes</v>
      </c>
      <c r="N45" s="33" t="str">
        <f>IF(('[1]Outside Edges'!I44+6.1)&gt;=(13.5+1),"Yes","No")</f>
        <v>Yes</v>
      </c>
      <c r="O45" s="33" t="str">
        <f>IF(('[1]Outside Edges'!J44+6.1)&gt;=(13.5+1),"Yes","No")</f>
        <v>Yes</v>
      </c>
      <c r="P45" s="33" t="str">
        <f>IF(('[1]Outside Edges'!K44+6.1)&gt;=(13.5+1),"Yes","No")</f>
        <v>Yes</v>
      </c>
      <c r="Q45" s="34" t="str">
        <f>IF(('[1]Outside Edges'!L44+6.1)&gt;=(13.5+1),"Yes","No")</f>
        <v>Yes</v>
      </c>
      <c r="R45" s="33" t="str">
        <f>IF(('[1]Outside Edges'!M44+6.1)&gt;=(13.5+1),"Yes","No")</f>
        <v>Yes</v>
      </c>
      <c r="S45" s="35" t="str">
        <f>IF(('[1]Outside Edges'!N44+6.1)&gt;=(13.5+1),"Yes","No")</f>
        <v>Yes</v>
      </c>
    </row>
    <row r="46" spans="1:19" ht="15.75" customHeight="1" thickBot="1" x14ac:dyDescent="0.3">
      <c r="A46" s="138" t="str">
        <f>IF('[1]Outside Edges'!$A45&lt;&gt;"",'[1]Outside Edges'!$A45,"")</f>
        <v>D43</v>
      </c>
      <c r="B46" s="140" t="str">
        <f>IF('[1]Outside Edges'!F45&gt;=(13.5+1),"Yes","No")</f>
        <v>No</v>
      </c>
      <c r="C46" s="140" t="str">
        <f>IF('[1]Outside Edges'!G45&gt;=(13.5+1),"Yes","No")</f>
        <v>No</v>
      </c>
      <c r="D46" s="33" t="str">
        <f>IF('[1]Outside Edges'!H45&gt;=(13.5+1),"Yes","No")</f>
        <v>No</v>
      </c>
      <c r="E46" s="33" t="str">
        <f>IF('[1]Outside Edges'!I45&gt;=(13.5+1),"Yes","No")</f>
        <v>No</v>
      </c>
      <c r="F46" s="33" t="str">
        <f>IF('[1]Outside Edges'!J45&gt;=(13.5+1),"Yes","No")</f>
        <v>No</v>
      </c>
      <c r="G46" s="33" t="str">
        <f>IF('[1]Outside Edges'!K45&gt;=(13.5+1),"Yes","No")</f>
        <v>No</v>
      </c>
      <c r="H46" s="34" t="str">
        <f>IF('[1]Outside Edges'!L45&gt;=(13.5+1),"Yes","No")</f>
        <v>No</v>
      </c>
      <c r="I46" s="34" t="str">
        <f>IF('[1]Outside Edges'!M45&gt;=(13.5+1),"Yes","No")</f>
        <v>No</v>
      </c>
      <c r="J46" s="34" t="str">
        <f>IF('[1]Outside Edges'!N45&gt;=(13.5+1),"Yes","No")</f>
        <v>No</v>
      </c>
      <c r="K46" s="13" t="str">
        <f>IF(('[1]Outside Edges'!F45+6.1)&gt;=(13.5+1),"Yes","No")</f>
        <v>Yes</v>
      </c>
      <c r="L46" s="140" t="str">
        <f>IF(('[1]Outside Edges'!G45+6.1)&gt;=(13.5+1),"Yes","No")</f>
        <v>Yes</v>
      </c>
      <c r="M46" s="33" t="str">
        <f>IF(('[1]Outside Edges'!H45+6.1)&gt;=(13.5+1),"Yes","No")</f>
        <v>Yes</v>
      </c>
      <c r="N46" s="33" t="str">
        <f>IF(('[1]Outside Edges'!I45+6.1)&gt;=(13.5+1),"Yes","No")</f>
        <v>Yes</v>
      </c>
      <c r="O46" s="33" t="str">
        <f>IF(('[1]Outside Edges'!J45+6.1)&gt;=(13.5+1),"Yes","No")</f>
        <v>Yes</v>
      </c>
      <c r="P46" s="33" t="str">
        <f>IF(('[1]Outside Edges'!K45+6.1)&gt;=(13.5+1),"Yes","No")</f>
        <v>Yes</v>
      </c>
      <c r="Q46" s="34" t="str">
        <f>IF(('[1]Outside Edges'!L45+6.1)&gt;=(13.5+1),"Yes","No")</f>
        <v>Yes</v>
      </c>
      <c r="R46" s="33" t="str">
        <f>IF(('[1]Outside Edges'!M45+6.1)&gt;=(13.5+1),"Yes","No")</f>
        <v>Yes</v>
      </c>
      <c r="S46" s="35" t="str">
        <f>IF(('[1]Outside Edges'!N45+6.1)&gt;=(13.5+1),"Yes","No")</f>
        <v>Yes</v>
      </c>
    </row>
    <row r="47" spans="1:19" ht="15.75" customHeight="1" thickBot="1" x14ac:dyDescent="0.3">
      <c r="A47" s="167" t="str">
        <f>IF('[1]Outside Edges'!$A46&lt;&gt;"",'[1]Outside Edges'!$A46,"")</f>
        <v>D44</v>
      </c>
      <c r="B47" s="140" t="str">
        <f>IF('[1]Outside Edges'!F46&gt;=(13.5+1),"Yes","No")</f>
        <v>Yes</v>
      </c>
      <c r="C47" s="140" t="str">
        <f>IF('[1]Outside Edges'!G46&gt;=(13.5+1),"Yes","No")</f>
        <v>No</v>
      </c>
      <c r="D47" s="33" t="str">
        <f>IF('[1]Outside Edges'!H46&gt;=(13.5+1),"Yes","No")</f>
        <v>No</v>
      </c>
      <c r="E47" s="33" t="str">
        <f>IF('[1]Outside Edges'!I46&gt;=(13.5+1),"Yes","No")</f>
        <v>No</v>
      </c>
      <c r="F47" s="33" t="str">
        <f>IF('[1]Outside Edges'!J46&gt;=(13.5+1),"Yes","No")</f>
        <v>No</v>
      </c>
      <c r="G47" s="33" t="str">
        <f>IF('[1]Outside Edges'!K46&gt;=(13.5+1),"Yes","No")</f>
        <v>No</v>
      </c>
      <c r="H47" s="34" t="str">
        <f>IF('[1]Outside Edges'!L46&gt;=(13.5+1),"Yes","No")</f>
        <v>No</v>
      </c>
      <c r="I47" s="34" t="str">
        <f>IF('[1]Outside Edges'!M46&gt;=(13.5+1),"Yes","No")</f>
        <v>No</v>
      </c>
      <c r="J47" s="34" t="str">
        <f>IF('[1]Outside Edges'!N46&gt;=(13.5+1),"Yes","No")</f>
        <v>No</v>
      </c>
      <c r="K47" s="13" t="str">
        <f>IF(('[1]Outside Edges'!F46+6.1)&gt;=(13.5+1),"Yes","No")</f>
        <v>Yes</v>
      </c>
      <c r="L47" s="140" t="str">
        <f>IF(('[1]Outside Edges'!G46+6.1)&gt;=(13.5+1),"Yes","No")</f>
        <v>No</v>
      </c>
      <c r="M47" s="33" t="str">
        <f>IF(('[1]Outside Edges'!H46+6.1)&gt;=(13.5+1),"Yes","No")</f>
        <v>No</v>
      </c>
      <c r="N47" s="33" t="str">
        <f>IF(('[1]Outside Edges'!I46+6.1)&gt;=(13.5+1),"Yes","No")</f>
        <v>No</v>
      </c>
      <c r="O47" s="33" t="str">
        <f>IF(('[1]Outside Edges'!J46+6.1)&gt;=(13.5+1),"Yes","No")</f>
        <v>No</v>
      </c>
      <c r="P47" s="33" t="str">
        <f>IF(('[1]Outside Edges'!K46+6.1)&gt;=(13.5+1),"Yes","No")</f>
        <v>No</v>
      </c>
      <c r="Q47" s="34" t="str">
        <f>IF(('[1]Outside Edges'!L46+6.1)&gt;=(13.5+1),"Yes","No")</f>
        <v>No</v>
      </c>
      <c r="R47" s="33" t="str">
        <f>IF(('[1]Outside Edges'!M46+6.1)&gt;=(13.5+1),"Yes","No")</f>
        <v>No</v>
      </c>
      <c r="S47" s="35" t="str">
        <f>IF(('[1]Outside Edges'!N46+6.1)&gt;=(13.5+1),"Yes","No")</f>
        <v>No</v>
      </c>
    </row>
    <row r="48" spans="1:19" ht="15.75" customHeight="1" thickBot="1" x14ac:dyDescent="0.3">
      <c r="A48" s="138" t="str">
        <f>IF('[1]Outside Edges'!$A47&lt;&gt;"",'[1]Outside Edges'!$A47,"")</f>
        <v>D45</v>
      </c>
      <c r="B48" s="140" t="str">
        <f>IF('[1]Outside Edges'!F47&gt;=(13.5+1),"Yes","No")</f>
        <v>No</v>
      </c>
      <c r="C48" s="140" t="str">
        <f>IF('[1]Outside Edges'!G47&gt;=(13.5+1),"Yes","No")</f>
        <v>No</v>
      </c>
      <c r="D48" s="33" t="str">
        <f>IF('[1]Outside Edges'!H47&gt;=(13.5+1),"Yes","No")</f>
        <v>No</v>
      </c>
      <c r="E48" s="33" t="str">
        <f>IF('[1]Outside Edges'!I47&gt;=(13.5+1),"Yes","No")</f>
        <v>No</v>
      </c>
      <c r="F48" s="33" t="str">
        <f>IF('[1]Outside Edges'!J47&gt;=(13.5+1),"Yes","No")</f>
        <v>No</v>
      </c>
      <c r="G48" s="33" t="str">
        <f>IF('[1]Outside Edges'!K47&gt;=(13.5+1),"Yes","No")</f>
        <v>No</v>
      </c>
      <c r="H48" s="34" t="str">
        <f>IF('[1]Outside Edges'!L47&gt;=(13.5+1),"Yes","No")</f>
        <v>Yes</v>
      </c>
      <c r="I48" s="34" t="str">
        <f>IF('[1]Outside Edges'!M47&gt;=(13.5+1),"Yes","No")</f>
        <v>Yes</v>
      </c>
      <c r="J48" s="34" t="str">
        <f>IF('[1]Outside Edges'!N47&gt;=(13.5+1),"Yes","No")</f>
        <v>Yes</v>
      </c>
      <c r="K48" s="13" t="str">
        <f>IF(('[1]Outside Edges'!F47+6.1)&gt;=(13.5+1),"Yes","No")</f>
        <v>Yes</v>
      </c>
      <c r="L48" s="140" t="str">
        <f>IF(('[1]Outside Edges'!G47+6.1)&gt;=(13.5+1),"Yes","No")</f>
        <v>Yes</v>
      </c>
      <c r="M48" s="33" t="str">
        <f>IF(('[1]Outside Edges'!H47+6.1)&gt;=(13.5+1),"Yes","No")</f>
        <v>Yes</v>
      </c>
      <c r="N48" s="33" t="str">
        <f>IF(('[1]Outside Edges'!I47+6.1)&gt;=(13.5+1),"Yes","No")</f>
        <v>Yes</v>
      </c>
      <c r="O48" s="33" t="str">
        <f>IF(('[1]Outside Edges'!J47+6.1)&gt;=(13.5+1),"Yes","No")</f>
        <v>Yes</v>
      </c>
      <c r="P48" s="33" t="str">
        <f>IF(('[1]Outside Edges'!K47+6.1)&gt;=(13.5+1),"Yes","No")</f>
        <v>Yes</v>
      </c>
      <c r="Q48" s="34" t="str">
        <f>IF(('[1]Outside Edges'!L47+6.1)&gt;=(13.5+1),"Yes","No")</f>
        <v>Yes</v>
      </c>
      <c r="R48" s="33" t="str">
        <f>IF(('[1]Outside Edges'!M47+6.1)&gt;=(13.5+1),"Yes","No")</f>
        <v>Yes</v>
      </c>
      <c r="S48" s="35" t="str">
        <f>IF(('[1]Outside Edges'!N47+6.1)&gt;=(13.5+1),"Yes","No")</f>
        <v>Yes</v>
      </c>
    </row>
    <row r="49" spans="1:19" ht="15.75" customHeight="1" thickBot="1" x14ac:dyDescent="0.3">
      <c r="A49" s="166" t="str">
        <f>IF('[1]Outside Edges'!$A48&lt;&gt;"",'[1]Outside Edges'!$A48,"")</f>
        <v>D46</v>
      </c>
      <c r="B49" s="140" t="str">
        <f>IF('[1]Outside Edges'!F48&gt;=(13.5+1),"Yes","No")</f>
        <v>No</v>
      </c>
      <c r="C49" s="140" t="str">
        <f>IF('[1]Outside Edges'!G48&gt;=(13.5+1),"Yes","No")</f>
        <v>No</v>
      </c>
      <c r="D49" s="33" t="str">
        <f>IF('[1]Outside Edges'!H48&gt;=(13.5+1),"Yes","No")</f>
        <v>No</v>
      </c>
      <c r="E49" s="33" t="str">
        <f>IF('[1]Outside Edges'!I48&gt;=(13.5+1),"Yes","No")</f>
        <v>No</v>
      </c>
      <c r="F49" s="33" t="str">
        <f>IF('[1]Outside Edges'!J48&gt;=(13.5+1),"Yes","No")</f>
        <v>No</v>
      </c>
      <c r="G49" s="33" t="str">
        <f>IF('[1]Outside Edges'!K48&gt;=(13.5+1),"Yes","No")</f>
        <v>No</v>
      </c>
      <c r="H49" s="34" t="str">
        <f>IF('[1]Outside Edges'!L48&gt;=(13.5+1),"Yes","No")</f>
        <v>Yes</v>
      </c>
      <c r="I49" s="34" t="str">
        <f>IF('[1]Outside Edges'!M48&gt;=(13.5+1),"Yes","No")</f>
        <v>Yes</v>
      </c>
      <c r="J49" s="34" t="str">
        <f>IF('[1]Outside Edges'!N48&gt;=(13.5+1),"Yes","No")</f>
        <v>Yes</v>
      </c>
      <c r="K49" s="13" t="str">
        <f>IF(('[1]Outside Edges'!F48+6.1)&gt;=(13.5+1),"Yes","No")</f>
        <v>Yes</v>
      </c>
      <c r="L49" s="140" t="str">
        <f>IF(('[1]Outside Edges'!G48+6.1)&gt;=(13.5+1),"Yes","No")</f>
        <v>No</v>
      </c>
      <c r="M49" s="33" t="str">
        <f>IF(('[1]Outside Edges'!H48+6.1)&gt;=(13.5+1),"Yes","No")</f>
        <v>No</v>
      </c>
      <c r="N49" s="33" t="str">
        <f>IF(('[1]Outside Edges'!I48+6.1)&gt;=(13.5+1),"Yes","No")</f>
        <v>No</v>
      </c>
      <c r="O49" s="33" t="str">
        <f>IF(('[1]Outside Edges'!J48+6.1)&gt;=(13.5+1),"Yes","No")</f>
        <v>No</v>
      </c>
      <c r="P49" s="189" t="str">
        <f>IF(('[1]Outside Edges'!K48+6.1)&gt;=(13.5+1),"No","No")</f>
        <v>No</v>
      </c>
      <c r="Q49" s="34" t="str">
        <f>IF(('[1]Outside Edges'!L48+6.1)&gt;=(13.5+1),"Yes","No")</f>
        <v>Yes</v>
      </c>
      <c r="R49" s="33" t="str">
        <f>IF(('[1]Outside Edges'!M48+6.1)&gt;=(13.5+1),"Yes","No")</f>
        <v>Yes</v>
      </c>
      <c r="S49" s="35" t="str">
        <f>IF(('[1]Outside Edges'!N48+6.1)&gt;=(13.5+1),"Yes","No")</f>
        <v>Yes</v>
      </c>
    </row>
    <row r="50" spans="1:19" ht="15.75" customHeight="1" thickBot="1" x14ac:dyDescent="0.3">
      <c r="A50" s="138" t="str">
        <f>IF('[1]Outside Edges'!$A49&lt;&gt;"",'[1]Outside Edges'!$A49,"")</f>
        <v>D47</v>
      </c>
      <c r="B50" s="140" t="str">
        <f>IF('[1]Outside Edges'!F49&gt;=(13.5+1),"Yes","No")</f>
        <v>No</v>
      </c>
      <c r="C50" s="140" t="str">
        <f>IF('[1]Outside Edges'!G49&gt;=(13.5+1),"Yes","No")</f>
        <v>No</v>
      </c>
      <c r="D50" s="33" t="str">
        <f>IF('[1]Outside Edges'!H49&gt;=(13.5+1),"Yes","No")</f>
        <v>No</v>
      </c>
      <c r="E50" s="33" t="str">
        <f>IF('[1]Outside Edges'!I49&gt;=(13.5+1),"Yes","No")</f>
        <v>No</v>
      </c>
      <c r="F50" s="33" t="str">
        <f>IF('[1]Outside Edges'!J49&gt;=(13.5+1),"Yes","No")</f>
        <v>No</v>
      </c>
      <c r="G50" s="33" t="str">
        <f>IF('[1]Outside Edges'!K49&gt;=(13.5+1),"Yes","No")</f>
        <v>No</v>
      </c>
      <c r="H50" s="34" t="str">
        <f>IF('[1]Outside Edges'!L49&gt;=(13.5+1),"Yes","No")</f>
        <v>No</v>
      </c>
      <c r="I50" s="34" t="str">
        <f>IF('[1]Outside Edges'!M49&gt;=(13.5+1),"Yes","No")</f>
        <v>No</v>
      </c>
      <c r="J50" s="34" t="str">
        <f>IF('[1]Outside Edges'!N49&gt;=(13.5+1),"Yes","No")</f>
        <v>No</v>
      </c>
      <c r="K50" s="13" t="str">
        <f>IF(('[1]Outside Edges'!F49+6.1)&gt;=(13.5+1),"Yes","No")</f>
        <v>Yes</v>
      </c>
      <c r="L50" s="140" t="str">
        <f>IF(('[1]Outside Edges'!G49+6.1)&gt;=(13.5+1),"Yes","No")</f>
        <v>Yes</v>
      </c>
      <c r="M50" s="33" t="str">
        <f>IF(('[1]Outside Edges'!H49+6.1)&gt;=(13.5+1),"Yes","No")</f>
        <v>Yes</v>
      </c>
      <c r="N50" s="33" t="str">
        <f>IF(('[1]Outside Edges'!I49+6.1)&gt;=(13.5+1),"Yes","No")</f>
        <v>Yes</v>
      </c>
      <c r="O50" s="33" t="str">
        <f>IF(('[1]Outside Edges'!J49+6.1)&gt;=(13.5+1),"Yes","No")</f>
        <v>Yes</v>
      </c>
      <c r="P50" s="33" t="str">
        <f>IF(('[1]Outside Edges'!K49+6.1)&gt;=(13.5+1),"Yes","No")</f>
        <v>Yes</v>
      </c>
      <c r="Q50" s="34" t="str">
        <f>IF(('[1]Outside Edges'!L49+6.1)&gt;=(13.5+1),"Yes","No")</f>
        <v>Yes</v>
      </c>
      <c r="R50" s="33" t="str">
        <f>IF(('[1]Outside Edges'!M49+6.1)&gt;=(13.5+1),"Yes","No")</f>
        <v>Yes</v>
      </c>
      <c r="S50" s="35" t="str">
        <f>IF(('[1]Outside Edges'!N49+6.1)&gt;=(13.5+1),"Yes","No")</f>
        <v>Yes</v>
      </c>
    </row>
    <row r="51" spans="1:19" ht="15.75" customHeight="1" thickBot="1" x14ac:dyDescent="0.3">
      <c r="A51" s="139" t="str">
        <f>IF('[1]Outside Edges'!$A50&lt;&gt;"",'[1]Outside Edges'!$A50,"")</f>
        <v>D48</v>
      </c>
      <c r="B51" s="140" t="str">
        <f>IF('[1]Outside Edges'!F50&gt;=(13.5+1),"Yes","No")</f>
        <v>No</v>
      </c>
      <c r="C51" s="140" t="str">
        <f>IF('[1]Outside Edges'!G50&gt;=(13.5+1),"Yes","No")</f>
        <v>Yes</v>
      </c>
      <c r="D51" s="33" t="str">
        <f>IF('[1]Outside Edges'!H50&gt;=(13.5+1),"Yes","No")</f>
        <v>Yes</v>
      </c>
      <c r="E51" s="33" t="str">
        <f>IF('[1]Outside Edges'!I50&gt;=(13.5+1),"Yes","No")</f>
        <v>Yes</v>
      </c>
      <c r="F51" s="33" t="str">
        <f>IF('[1]Outside Edges'!J50&gt;=(13.5+1),"Yes","No")</f>
        <v>Yes</v>
      </c>
      <c r="G51" s="33" t="str">
        <f>IF('[1]Outside Edges'!K50&gt;=(13.5+1),"Yes","No")</f>
        <v>Yes</v>
      </c>
      <c r="H51" s="34" t="str">
        <f>IF('[1]Outside Edges'!L50&gt;=(13.5+1),"Yes","No")</f>
        <v>Yes</v>
      </c>
      <c r="I51" s="34" t="str">
        <f>IF('[1]Outside Edges'!M50&gt;=(13.5+1),"Yes","No")</f>
        <v>Yes</v>
      </c>
      <c r="J51" s="34" t="str">
        <f>IF('[1]Outside Edges'!N50&gt;=(13.5+1),"Yes","No")</f>
        <v>Yes</v>
      </c>
      <c r="K51" s="13" t="str">
        <f>IF(('[1]Outside Edges'!F50+6.1)&gt;=(13.5+1),"Yes","No")</f>
        <v>Yes</v>
      </c>
      <c r="L51" s="140" t="str">
        <f>IF(('[1]Outside Edges'!G50+6.1)&gt;=(13.5+1),"Yes","No")</f>
        <v>Yes</v>
      </c>
      <c r="M51" s="33" t="str">
        <f>IF(('[1]Outside Edges'!H50+6.1)&gt;=(13.5+1),"Yes","No")</f>
        <v>Yes</v>
      </c>
      <c r="N51" s="33" t="str">
        <f>IF(('[1]Outside Edges'!I50+6.1)&gt;=(13.5+1),"Yes","No")</f>
        <v>Yes</v>
      </c>
      <c r="O51" s="33" t="str">
        <f>IF(('[1]Outside Edges'!J50+6.1)&gt;=(13.5+1),"Yes","No")</f>
        <v>Yes</v>
      </c>
      <c r="P51" s="33" t="str">
        <f>IF(('[1]Outside Edges'!K50+6.1)&gt;=(13.5+1),"Yes","No")</f>
        <v>Yes</v>
      </c>
      <c r="Q51" s="34" t="str">
        <f>IF(('[1]Outside Edges'!L50+6.1)&gt;=(13.5+1),"Yes","No")</f>
        <v>Yes</v>
      </c>
      <c r="R51" s="33" t="str">
        <f>IF(('[1]Outside Edges'!M50+6.1)&gt;=(13.5+1),"Yes","No")</f>
        <v>Yes</v>
      </c>
      <c r="S51" s="35" t="str">
        <f>IF(('[1]Outside Edges'!N50+6.1)&gt;=(13.5+1),"Yes","No")</f>
        <v>Yes</v>
      </c>
    </row>
    <row r="52" spans="1:19" ht="15.75" customHeight="1" thickBot="1" x14ac:dyDescent="0.3">
      <c r="A52" s="138" t="str">
        <f>IF('[1]Outside Edges'!$A51&lt;&gt;"",'[1]Outside Edges'!$A51,"")</f>
        <v>D49</v>
      </c>
      <c r="B52" s="140" t="str">
        <f>IF('[1]Outside Edges'!F51&gt;=(13.5+1),"Yes","No")</f>
        <v>No</v>
      </c>
      <c r="C52" s="140" t="str">
        <f>IF('[1]Outside Edges'!G51&gt;=(13.5+1),"Yes","No")</f>
        <v>No</v>
      </c>
      <c r="D52" s="33" t="str">
        <f>IF('[1]Outside Edges'!H51&gt;=(13.5+1),"Yes","No")</f>
        <v>No</v>
      </c>
      <c r="E52" s="33" t="str">
        <f>IF('[1]Outside Edges'!I51&gt;=(13.5+1),"Yes","No")</f>
        <v>No</v>
      </c>
      <c r="F52" s="33" t="str">
        <f>IF('[1]Outside Edges'!J51&gt;=(13.5+1),"Yes","No")</f>
        <v>No</v>
      </c>
      <c r="G52" s="33" t="str">
        <f>IF('[1]Outside Edges'!K51&gt;=(13.5+1),"Yes","No")</f>
        <v>Yes</v>
      </c>
      <c r="H52" s="34" t="str">
        <f>IF('[1]Outside Edges'!L51&gt;=(13.5+1),"Yes","No")</f>
        <v>Yes</v>
      </c>
      <c r="I52" s="34" t="str">
        <f>IF('[1]Outside Edges'!M51&gt;=(13.5+1),"Yes","No")</f>
        <v>Yes</v>
      </c>
      <c r="J52" s="34" t="str">
        <f>IF('[1]Outside Edges'!N51&gt;=(13.5+1),"Yes","No")</f>
        <v>Yes</v>
      </c>
      <c r="K52" s="13" t="str">
        <f>IF(('[1]Outside Edges'!F51+6.1)&gt;=(13.5+1),"Yes","No")</f>
        <v>Yes</v>
      </c>
      <c r="L52" s="140" t="str">
        <f>IF(('[1]Outside Edges'!G51+6.1)&gt;=(13.5+1),"Yes","No")</f>
        <v>Yes</v>
      </c>
      <c r="M52" s="33" t="str">
        <f>IF(('[1]Outside Edges'!H51+6.1)&gt;=(13.5+1),"Yes","No")</f>
        <v>Yes</v>
      </c>
      <c r="N52" s="33" t="str">
        <f>IF(('[1]Outside Edges'!I51+6.1)&gt;=(13.5+1),"Yes","No")</f>
        <v>Yes</v>
      </c>
      <c r="O52" s="33" t="str">
        <f>IF(('[1]Outside Edges'!J51+6.1)&gt;=(13.5+1),"Yes","No")</f>
        <v>Yes</v>
      </c>
      <c r="P52" s="33" t="str">
        <f>IF(('[1]Outside Edges'!K51+6.1)&gt;=(13.5+1),"Yes","No")</f>
        <v>Yes</v>
      </c>
      <c r="Q52" s="34" t="str">
        <f>IF(('[1]Outside Edges'!L51+6.1)&gt;=(13.5+1),"Yes","No")</f>
        <v>Yes</v>
      </c>
      <c r="R52" s="33" t="str">
        <f>IF(('[1]Outside Edges'!M51+6.1)&gt;=(13.5+1),"Yes","No")</f>
        <v>Yes</v>
      </c>
      <c r="S52" s="35" t="str">
        <f>IF(('[1]Outside Edges'!N51+6.1)&gt;=(13.5+1),"Yes","No")</f>
        <v>Yes</v>
      </c>
    </row>
    <row r="53" spans="1:19" ht="15.75" customHeight="1" thickBot="1" x14ac:dyDescent="0.3">
      <c r="A53" s="139" t="str">
        <f>IF('[1]Outside Edges'!$A52&lt;&gt;"",'[1]Outside Edges'!$A52,"")</f>
        <v>D50</v>
      </c>
      <c r="B53" s="140" t="str">
        <f>IF('[1]Outside Edges'!F52&gt;=(13.5+1),"Yes","No")</f>
        <v>No</v>
      </c>
      <c r="C53" s="140" t="str">
        <f>IF('[1]Outside Edges'!G52&gt;=(13.5+1),"Yes","No")</f>
        <v>No</v>
      </c>
      <c r="D53" s="33" t="str">
        <f>IF('[1]Outside Edges'!H52&gt;=(13.5+1),"Yes","No")</f>
        <v>No</v>
      </c>
      <c r="E53" s="33" t="str">
        <f>IF('[1]Outside Edges'!I52&gt;=(13.5+1),"Yes","No")</f>
        <v>Yes</v>
      </c>
      <c r="F53" s="33" t="str">
        <f>IF('[1]Outside Edges'!J52&gt;=(13.5+1),"Yes","No")</f>
        <v>Yes</v>
      </c>
      <c r="G53" s="33" t="str">
        <f>IF('[1]Outside Edges'!K52&gt;=(13.5+1),"Yes","No")</f>
        <v>Yes</v>
      </c>
      <c r="H53" s="34" t="str">
        <f>IF('[1]Outside Edges'!L52&gt;=(13.5+1),"Yes","No")</f>
        <v>Yes</v>
      </c>
      <c r="I53" s="34" t="str">
        <f>IF('[1]Outside Edges'!M52&gt;=(13.5+1),"Yes","No")</f>
        <v>Yes</v>
      </c>
      <c r="J53" s="34" t="str">
        <f>IF('[1]Outside Edges'!N52&gt;=(13.5+1),"Yes","No")</f>
        <v>Yes</v>
      </c>
      <c r="K53" s="13" t="str">
        <f>IF(('[1]Outside Edges'!F52+6.1)&gt;=(13.5+1),"Yes","No")</f>
        <v>Yes</v>
      </c>
      <c r="L53" s="140" t="str">
        <f>IF(('[1]Outside Edges'!G52+6.1)&gt;=(13.5+1),"Yes","No")</f>
        <v>Yes</v>
      </c>
      <c r="M53" s="33" t="str">
        <f>IF(('[1]Outside Edges'!H52+6.1)&gt;=(13.5+1),"Yes","No")</f>
        <v>Yes</v>
      </c>
      <c r="N53" s="33" t="str">
        <f>IF(('[1]Outside Edges'!I52+6.1)&gt;=(13.5+1),"Yes","No")</f>
        <v>Yes</v>
      </c>
      <c r="O53" s="33" t="str">
        <f>IF(('[1]Outside Edges'!J52+6.1)&gt;=(13.5+1),"Yes","No")</f>
        <v>Yes</v>
      </c>
      <c r="P53" s="33" t="str">
        <f>IF(('[1]Outside Edges'!K52+6.1)&gt;=(13.5+1),"Yes","No")</f>
        <v>Yes</v>
      </c>
      <c r="Q53" s="34" t="str">
        <f>IF(('[1]Outside Edges'!L52+6.1)&gt;=(13.5+1),"Yes","No")</f>
        <v>Yes</v>
      </c>
      <c r="R53" s="33" t="str">
        <f>IF(('[1]Outside Edges'!M52+6.1)&gt;=(13.5+1),"Yes","No")</f>
        <v>Yes</v>
      </c>
      <c r="S53" s="35" t="str">
        <f>IF(('[1]Outside Edges'!N52+6.1)&gt;=(13.5+1),"Yes","No")</f>
        <v>Yes</v>
      </c>
    </row>
    <row r="54" spans="1:19" ht="15.75" customHeight="1" thickBot="1" x14ac:dyDescent="0.3">
      <c r="A54" s="168" t="str">
        <f>IF('[1]Outside Edges'!$A53&lt;&gt;"",'[1]Outside Edges'!$A53,"")</f>
        <v>D51</v>
      </c>
      <c r="B54" s="140" t="str">
        <f>IF('[1]Outside Edges'!F53&gt;=(13.5+1),"Yes","No")</f>
        <v>Yes</v>
      </c>
      <c r="C54" s="140" t="str">
        <f>IF('[1]Outside Edges'!G53&gt;=(13.5+1),"Yes","No")</f>
        <v>No</v>
      </c>
      <c r="D54" s="33" t="str">
        <f>IF('[1]Outside Edges'!H53&gt;=(13.5+1),"Yes","No")</f>
        <v>No</v>
      </c>
      <c r="E54" s="33" t="str">
        <f>IF('[1]Outside Edges'!I53&gt;=(13.5+1),"Yes","No")</f>
        <v>No</v>
      </c>
      <c r="F54" s="33" t="str">
        <f>IF('[1]Outside Edges'!J53&gt;=(13.5+1),"Yes","No")</f>
        <v>Yes</v>
      </c>
      <c r="G54" s="33" t="str">
        <f>IF('[1]Outside Edges'!K53&gt;=(13.5+1),"Yes","No")</f>
        <v>Yes</v>
      </c>
      <c r="H54" s="34" t="str">
        <f>IF('[1]Outside Edges'!L53&gt;=(13.5+1),"Yes","No")</f>
        <v>Yes</v>
      </c>
      <c r="I54" s="34" t="str">
        <f>IF('[1]Outside Edges'!M53&gt;=(13.5+1),"Yes","No")</f>
        <v>Yes</v>
      </c>
      <c r="J54" s="34" t="str">
        <f>IF('[1]Outside Edges'!N53&gt;=(13.5+1),"Yes","No")</f>
        <v>Yes</v>
      </c>
      <c r="K54" s="13" t="str">
        <f>IF(('[1]Outside Edges'!F53+6.1)&gt;=(13.5+1),"Yes","No")</f>
        <v>Yes</v>
      </c>
      <c r="L54" s="140" t="str">
        <f>IF(('[1]Outside Edges'!G53+6.1)&gt;=(13.5+1),"Yes","No")</f>
        <v>No</v>
      </c>
      <c r="M54" s="33" t="str">
        <f>IF(('[1]Outside Edges'!H53+6.1)&gt;=(13.5+1),"Yes","No")</f>
        <v>No</v>
      </c>
      <c r="N54" s="33" t="str">
        <f>IF(('[1]Outside Edges'!I53+6.1)&gt;=(13.5+1),"Yes","No")</f>
        <v>No</v>
      </c>
      <c r="O54" s="33" t="str">
        <f>IF(('[1]Outside Edges'!J53+6.1)&gt;=(13.5+1),"Yes","No")</f>
        <v>Yes</v>
      </c>
      <c r="P54" s="33" t="str">
        <f>IF(('[1]Outside Edges'!K53+6.1)&gt;=(13.5+1),"Yes","No")</f>
        <v>Yes</v>
      </c>
      <c r="Q54" s="34" t="str">
        <f>IF(('[1]Outside Edges'!L53+6.1)&gt;=(13.5+1),"Yes","No")</f>
        <v>Yes</v>
      </c>
      <c r="R54" s="33" t="str">
        <f>IF(('[1]Outside Edges'!M53+6.1)&gt;=(13.5+1),"Yes","No")</f>
        <v>Yes</v>
      </c>
      <c r="S54" s="35" t="str">
        <f>IF(('[1]Outside Edges'!N53+6.1)&gt;=(13.5+1),"Yes","No")</f>
        <v>Yes</v>
      </c>
    </row>
    <row r="55" spans="1:19" ht="15.75" customHeight="1" thickBot="1" x14ac:dyDescent="0.3">
      <c r="A55" s="139" t="str">
        <f>IF('[1]Outside Edges'!$A54&lt;&gt;"",'[1]Outside Edges'!$A54,"")</f>
        <v>D52</v>
      </c>
      <c r="B55" s="140" t="str">
        <f>IF('[1]Outside Edges'!F54&gt;=(13.5+1),"Yes","No")</f>
        <v>Yes</v>
      </c>
      <c r="C55" s="140" t="str">
        <f>IF('[1]Outside Edges'!G54&gt;=(13.5+1),"Yes","No")</f>
        <v>Yes</v>
      </c>
      <c r="D55" s="33" t="str">
        <f>IF('[1]Outside Edges'!H54&gt;=(13.5+1),"Yes","No")</f>
        <v>Yes</v>
      </c>
      <c r="E55" s="33" t="str">
        <f>IF('[1]Outside Edges'!I54&gt;=(13.5+1),"Yes","No")</f>
        <v>Yes</v>
      </c>
      <c r="F55" s="33" t="str">
        <f>IF('[1]Outside Edges'!J54&gt;=(13.5+1),"Yes","No")</f>
        <v>Yes</v>
      </c>
      <c r="G55" s="33" t="str">
        <f>IF('[1]Outside Edges'!K54&gt;=(13.5+1),"Yes","No")</f>
        <v>Yes</v>
      </c>
      <c r="H55" s="34" t="str">
        <f>IF('[1]Outside Edges'!L54&gt;=(13.5+1),"Yes","No")</f>
        <v>Yes</v>
      </c>
      <c r="I55" s="34" t="str">
        <f>IF('[1]Outside Edges'!M54&gt;=(13.5+1),"Yes","No")</f>
        <v>Yes</v>
      </c>
      <c r="J55" s="34" t="str">
        <f>IF('[1]Outside Edges'!N54&gt;=(13.5+1),"Yes","No")</f>
        <v>Yes</v>
      </c>
      <c r="K55" s="13" t="str">
        <f>IF(('[1]Outside Edges'!F54+6.1)&gt;=(13.5+1),"Yes","No")</f>
        <v>Yes</v>
      </c>
      <c r="L55" s="140" t="str">
        <f>IF(('[1]Outside Edges'!G54+6.1)&gt;=(13.5+1),"Yes","No")</f>
        <v>Yes</v>
      </c>
      <c r="M55" s="33" t="str">
        <f>IF(('[1]Outside Edges'!H54+6.1)&gt;=(13.5+1),"Yes","No")</f>
        <v>Yes</v>
      </c>
      <c r="N55" s="33" t="str">
        <f>IF(('[1]Outside Edges'!I54+6.1)&gt;=(13.5+1),"Yes","No")</f>
        <v>Yes</v>
      </c>
      <c r="O55" s="33" t="str">
        <f>IF(('[1]Outside Edges'!J54+6.1)&gt;=(13.5+1),"Yes","No")</f>
        <v>Yes</v>
      </c>
      <c r="P55" s="33" t="str">
        <f>IF(('[1]Outside Edges'!K54+6.1)&gt;=(13.5+1),"Yes","No")</f>
        <v>Yes</v>
      </c>
      <c r="Q55" s="34" t="str">
        <f>IF(('[1]Outside Edges'!L54+6.1)&gt;=(13.5+1),"Yes","No")</f>
        <v>Yes</v>
      </c>
      <c r="R55" s="33" t="str">
        <f>IF(('[1]Outside Edges'!M54+6.1)&gt;=(13.5+1),"Yes","No")</f>
        <v>Yes</v>
      </c>
      <c r="S55" s="35" t="str">
        <f>IF(('[1]Outside Edges'!N54+6.1)&gt;=(13.5+1),"Yes","No")</f>
        <v>Yes</v>
      </c>
    </row>
    <row r="56" spans="1:19" ht="15.75" customHeight="1" thickBot="1" x14ac:dyDescent="0.3">
      <c r="A56" s="168" t="str">
        <f>IF('[1]Outside Edges'!$A55&lt;&gt;"",'[1]Outside Edges'!$A55,"")</f>
        <v>D53</v>
      </c>
      <c r="B56" s="140" t="str">
        <f>IF('[1]Outside Edges'!F55&gt;=(13.5+1),"Yes","No")</f>
        <v>No</v>
      </c>
      <c r="C56" s="140" t="str">
        <f>IF('[1]Outside Edges'!G55&gt;=(13.5+1),"Yes","No")</f>
        <v>No</v>
      </c>
      <c r="D56" s="33" t="str">
        <f>IF('[1]Outside Edges'!H55&gt;=(13.5+1),"Yes","No")</f>
        <v>No</v>
      </c>
      <c r="E56" s="33" t="str">
        <f>IF('[1]Outside Edges'!I55&gt;=(13.5+1),"Yes","No")</f>
        <v>No</v>
      </c>
      <c r="F56" s="33" t="str">
        <f>IF('[1]Outside Edges'!J55&gt;=(13.5+1),"Yes","No")</f>
        <v>No</v>
      </c>
      <c r="G56" s="33" t="str">
        <f>IF('[1]Outside Edges'!K55&gt;=(13.5+1),"Yes","No")</f>
        <v>No</v>
      </c>
      <c r="H56" s="34" t="str">
        <f>IF('[1]Outside Edges'!L55&gt;=(13.5+1),"Yes","No")</f>
        <v>No</v>
      </c>
      <c r="I56" s="34" t="str">
        <f>IF('[1]Outside Edges'!M55&gt;=(13.5+1),"Yes","No")</f>
        <v>No</v>
      </c>
      <c r="J56" s="34" t="str">
        <f>IF('[1]Outside Edges'!N55&gt;=(13.5+1),"Yes","No")</f>
        <v>No</v>
      </c>
      <c r="K56" s="13" t="str">
        <f>IF(('[1]Outside Edges'!F55+6.1)&gt;=(13.5+1),"Yes","No")</f>
        <v>Yes</v>
      </c>
      <c r="L56" s="140" t="str">
        <f>IF(('[1]Outside Edges'!G55+6.1)&gt;=(13.5+1),"Yes","No")</f>
        <v>No</v>
      </c>
      <c r="M56" s="33" t="str">
        <f>IF(('[1]Outside Edges'!H55+6.1)&gt;=(13.5+1),"Yes","No")</f>
        <v>No</v>
      </c>
      <c r="N56" s="33" t="str">
        <f>IF(('[1]Outside Edges'!I55+6.1)&gt;=(13.5+1),"Yes","No")</f>
        <v>No</v>
      </c>
      <c r="O56" s="33" t="str">
        <f>IF(('[1]Outside Edges'!J55+6.1)&gt;=(13.5+1),"Yes","No")</f>
        <v>No</v>
      </c>
      <c r="P56" s="33" t="str">
        <f>IF(('[1]Outside Edges'!K55+6.1)&gt;=(13.5+1),"Yes","No")</f>
        <v>No</v>
      </c>
      <c r="Q56" s="34" t="str">
        <f>IF(('[1]Outside Edges'!L55+6.1)&gt;=(13.5+1),"Yes","No")</f>
        <v>No</v>
      </c>
      <c r="R56" s="33" t="str">
        <f>IF(('[1]Outside Edges'!M55+6.1)&gt;=(13.5+1),"Yes","No")</f>
        <v>No</v>
      </c>
      <c r="S56" s="35" t="str">
        <f>IF(('[1]Outside Edges'!N55+6.1)&gt;=(13.5+1),"Yes","No")</f>
        <v>No</v>
      </c>
    </row>
    <row r="57" spans="1:19" ht="15.75" customHeight="1" thickBot="1" x14ac:dyDescent="0.3">
      <c r="A57" s="139" t="str">
        <f>IF('[1]Outside Edges'!$A56&lt;&gt;"",'[1]Outside Edges'!$A56,"")</f>
        <v>D54</v>
      </c>
      <c r="B57" s="140" t="str">
        <f>IF('[1]Outside Edges'!F56&gt;=(13.5+1),"Yes","No")</f>
        <v>No</v>
      </c>
      <c r="C57" s="140" t="str">
        <f>IF('[1]Outside Edges'!G56&gt;=(13.5+1),"Yes","No")</f>
        <v>No</v>
      </c>
      <c r="D57" s="33" t="str">
        <f>IF('[1]Outside Edges'!H56&gt;=(13.5+1),"Yes","No")</f>
        <v>No</v>
      </c>
      <c r="E57" s="33" t="str">
        <f>IF('[1]Outside Edges'!I56&gt;=(13.5+1),"Yes","No")</f>
        <v>No</v>
      </c>
      <c r="F57" s="33" t="str">
        <f>IF('[1]Outside Edges'!J56&gt;=(13.5+1),"Yes","No")</f>
        <v>No</v>
      </c>
      <c r="G57" s="33" t="str">
        <f>IF('[1]Outside Edges'!K56&gt;=(13.5+1),"Yes","No")</f>
        <v>No</v>
      </c>
      <c r="H57" s="34" t="str">
        <f>IF('[1]Outside Edges'!L56&gt;=(13.5+1),"Yes","No")</f>
        <v>Yes</v>
      </c>
      <c r="I57" s="34" t="str">
        <f>IF('[1]Outside Edges'!M56&gt;=(13.5+1),"Yes","No")</f>
        <v>Yes</v>
      </c>
      <c r="J57" s="34" t="str">
        <f>IF('[1]Outside Edges'!N56&gt;=(13.5+1),"Yes","No")</f>
        <v>Yes</v>
      </c>
      <c r="K57" s="13" t="str">
        <f>IF(('[1]Outside Edges'!F56+6.1)&gt;=(13.5+1),"Yes","No")</f>
        <v>Yes</v>
      </c>
      <c r="L57" s="140" t="str">
        <f>IF(('[1]Outside Edges'!G56+6.1)&gt;=(13.5+1),"Yes","No")</f>
        <v>Yes</v>
      </c>
      <c r="M57" s="33" t="str">
        <f>IF(('[1]Outside Edges'!H56+6.1)&gt;=(13.5+1),"Yes","No")</f>
        <v>Yes</v>
      </c>
      <c r="N57" s="33" t="str">
        <f>IF(('[1]Outside Edges'!I56+6.1)&gt;=(13.5+1),"Yes","No")</f>
        <v>Yes</v>
      </c>
      <c r="O57" s="33" t="str">
        <f>IF(('[1]Outside Edges'!J56+6.1)&gt;=(13.5+1),"Yes","No")</f>
        <v>Yes</v>
      </c>
      <c r="P57" s="33" t="str">
        <f>IF(('[1]Outside Edges'!K56+6.1)&gt;=(13.5+1),"Yes","No")</f>
        <v>Yes</v>
      </c>
      <c r="Q57" s="34" t="str">
        <f>IF(('[1]Outside Edges'!L56+6.1)&gt;=(13.5+1),"Yes","No")</f>
        <v>Yes</v>
      </c>
      <c r="R57" s="33" t="str">
        <f>IF(('[1]Outside Edges'!M56+6.1)&gt;=(13.5+1),"Yes","No")</f>
        <v>Yes</v>
      </c>
      <c r="S57" s="35" t="str">
        <f>IF(('[1]Outside Edges'!N56+6.1)&gt;=(13.5+1),"Yes","No")</f>
        <v>Yes</v>
      </c>
    </row>
    <row r="58" spans="1:19" ht="15.75" customHeight="1" thickBot="1" x14ac:dyDescent="0.3">
      <c r="A58" s="138" t="str">
        <f>IF('[1]Outside Edges'!$A57&lt;&gt;"",'[1]Outside Edges'!$A57,"")</f>
        <v>D55</v>
      </c>
      <c r="B58" s="140" t="str">
        <f>IF('[1]Outside Edges'!F57&gt;=(13.5+1),"Yes","No")</f>
        <v>No</v>
      </c>
      <c r="C58" s="140" t="str">
        <f>IF('[1]Outside Edges'!G57&gt;=(13.5+1),"Yes","No")</f>
        <v>No</v>
      </c>
      <c r="D58" s="33" t="str">
        <f>IF('[1]Outside Edges'!H57&gt;=(13.5+1),"Yes","No")</f>
        <v>No</v>
      </c>
      <c r="E58" s="33" t="str">
        <f>IF('[1]Outside Edges'!I57&gt;=(13.5+1),"Yes","No")</f>
        <v>No</v>
      </c>
      <c r="F58" s="33" t="str">
        <f>IF('[1]Outside Edges'!J57&gt;=(13.5+1),"Yes","No")</f>
        <v>No</v>
      </c>
      <c r="G58" s="33" t="str">
        <f>IF('[1]Outside Edges'!K57&gt;=(13.5+1),"Yes","No")</f>
        <v>No</v>
      </c>
      <c r="H58" s="34" t="str">
        <f>IF('[1]Outside Edges'!L57&gt;=(13.5+1),"Yes","No")</f>
        <v>No</v>
      </c>
      <c r="I58" s="34" t="str">
        <f>IF('[1]Outside Edges'!M57&gt;=(13.5+1),"Yes","No")</f>
        <v>No</v>
      </c>
      <c r="J58" s="34" t="str">
        <f>IF('[1]Outside Edges'!N57&gt;=(13.5+1),"Yes","No")</f>
        <v>No</v>
      </c>
      <c r="K58" s="13" t="str">
        <f>IF(('[1]Outside Edges'!F57+6.1)&gt;=(13.5+1),"Yes","No")</f>
        <v>No</v>
      </c>
      <c r="L58" s="140" t="str">
        <f>IF(('[1]Outside Edges'!G57+6.1)&gt;=(13.5+1),"Yes","No")</f>
        <v>Yes</v>
      </c>
      <c r="M58" s="33" t="str">
        <f>IF(('[1]Outside Edges'!H57+6.1)&gt;=(13.5+1),"Yes","No")</f>
        <v>Yes</v>
      </c>
      <c r="N58" s="33" t="str">
        <f>IF(('[1]Outside Edges'!I57+6.1)&gt;=(13.5+1),"Yes","No")</f>
        <v>Yes</v>
      </c>
      <c r="O58" s="33" t="str">
        <f>IF(('[1]Outside Edges'!J57+6.1)&gt;=(13.5+1),"Yes","No")</f>
        <v>Yes</v>
      </c>
      <c r="P58" s="33" t="str">
        <f>IF(('[1]Outside Edges'!K57+6.1)&gt;=(13.5+1),"Yes","No")</f>
        <v>Yes</v>
      </c>
      <c r="Q58" s="34" t="str">
        <f>IF(('[1]Outside Edges'!L57+6.1)&gt;=(13.5+1),"Yes","No")</f>
        <v>Yes</v>
      </c>
      <c r="R58" s="33" t="str">
        <f>IF(('[1]Outside Edges'!M57+6.1)&gt;=(13.5+1),"Yes","No")</f>
        <v>Yes</v>
      </c>
      <c r="S58" s="35" t="str">
        <f>IF(('[1]Outside Edges'!N57+6.1)&gt;=(13.5+1),"Yes","No")</f>
        <v>Yes</v>
      </c>
    </row>
    <row r="59" spans="1:19" ht="15.75" customHeight="1" thickBot="1" x14ac:dyDescent="0.3">
      <c r="A59" s="139" t="str">
        <f>IF('[1]Outside Edges'!$A58&lt;&gt;"",'[1]Outside Edges'!$A58,"")</f>
        <v>D56</v>
      </c>
      <c r="B59" s="140" t="str">
        <f>IF('[1]Outside Edges'!F58&gt;=(13.5+1),"Yes","No")</f>
        <v>No</v>
      </c>
      <c r="C59" s="140" t="str">
        <f>IF('[1]Outside Edges'!G58&gt;=(13.5+1),"Yes","No")</f>
        <v>Yes</v>
      </c>
      <c r="D59" s="33" t="str">
        <f>IF('[1]Outside Edges'!H58&gt;=(13.5+1),"Yes","No")</f>
        <v>Yes</v>
      </c>
      <c r="E59" s="33" t="str">
        <f>IF('[1]Outside Edges'!I58&gt;=(13.5+1),"Yes","No")</f>
        <v>Yes</v>
      </c>
      <c r="F59" s="33" t="str">
        <f>IF('[1]Outside Edges'!J58&gt;=(13.5+1),"Yes","No")</f>
        <v>Yes</v>
      </c>
      <c r="G59" s="33" t="str">
        <f>IF('[1]Outside Edges'!K58&gt;=(13.5+1),"Yes","No")</f>
        <v>Yes</v>
      </c>
      <c r="H59" s="34" t="str">
        <f>IF('[1]Outside Edges'!L58&gt;=(13.5+1),"Yes","No")</f>
        <v>Yes</v>
      </c>
      <c r="I59" s="34" t="str">
        <f>IF('[1]Outside Edges'!M58&gt;=(13.5+1),"Yes","No")</f>
        <v>Yes</v>
      </c>
      <c r="J59" s="34" t="str">
        <f>IF('[1]Outside Edges'!N58&gt;=(13.5+1),"Yes","No")</f>
        <v>Yes</v>
      </c>
      <c r="K59" s="13" t="str">
        <f>IF(('[1]Outside Edges'!F58+6.1)&gt;=(13.5+1),"Yes","No")</f>
        <v>Yes</v>
      </c>
      <c r="L59" s="140" t="str">
        <f>IF(('[1]Outside Edges'!G58+6.1)&gt;=(13.5+1),"Yes","No")</f>
        <v>Yes</v>
      </c>
      <c r="M59" s="33" t="str">
        <f>IF(('[1]Outside Edges'!H58+6.1)&gt;=(13.5+1),"Yes","No")</f>
        <v>Yes</v>
      </c>
      <c r="N59" s="33" t="str">
        <f>IF(('[1]Outside Edges'!I58+6.1)&gt;=(13.5+1),"Yes","No")</f>
        <v>Yes</v>
      </c>
      <c r="O59" s="33" t="str">
        <f>IF(('[1]Outside Edges'!J58+6.1)&gt;=(13.5+1),"Yes","No")</f>
        <v>Yes</v>
      </c>
      <c r="P59" s="33" t="str">
        <f>IF(('[1]Outside Edges'!K58+6.1)&gt;=(13.5+1),"Yes","No")</f>
        <v>Yes</v>
      </c>
      <c r="Q59" s="34" t="str">
        <f>IF(('[1]Outside Edges'!L58+6.1)&gt;=(13.5+1),"Yes","No")</f>
        <v>Yes</v>
      </c>
      <c r="R59" s="33" t="str">
        <f>IF(('[1]Outside Edges'!M58+6.1)&gt;=(13.5+1),"Yes","No")</f>
        <v>Yes</v>
      </c>
      <c r="S59" s="35" t="str">
        <f>IF(('[1]Outside Edges'!N58+6.1)&gt;=(13.5+1),"Yes","No")</f>
        <v>Yes</v>
      </c>
    </row>
    <row r="60" spans="1:19" ht="15.75" customHeight="1" thickBot="1" x14ac:dyDescent="0.3">
      <c r="A60" s="166" t="str">
        <f>IF('[1]Outside Edges'!$A59&lt;&gt;"",'[1]Outside Edges'!$A59,"")</f>
        <v>D57</v>
      </c>
      <c r="B60" s="140" t="str">
        <f>IF('[1]Outside Edges'!F59&gt;=(13.5+1),"Yes","No")</f>
        <v>Yes</v>
      </c>
      <c r="C60" s="140" t="str">
        <f>IF('[1]Outside Edges'!G59&gt;=(13.5+1),"Yes","No")</f>
        <v>Yes</v>
      </c>
      <c r="D60" s="33" t="str">
        <f>IF('[1]Outside Edges'!H59&gt;=(13.5+1),"Yes","No")</f>
        <v>Yes</v>
      </c>
      <c r="E60" s="33" t="str">
        <f>IF('[1]Outside Edges'!I59&gt;=(13.5+1),"Yes","No")</f>
        <v>Yes</v>
      </c>
      <c r="F60" s="33" t="str">
        <f>IF('[1]Outside Edges'!J59&gt;=(13.5+1),"Yes","No")</f>
        <v>Yes</v>
      </c>
      <c r="G60" s="33" t="str">
        <f>IF('[1]Outside Edges'!K59&gt;=(13.5+1),"Yes","No")</f>
        <v>Yes</v>
      </c>
      <c r="H60" s="34" t="str">
        <f>IF('[1]Outside Edges'!L59&gt;=(13.5+1),"Yes","No")</f>
        <v>Yes</v>
      </c>
      <c r="I60" s="34" t="str">
        <f>IF('[1]Outside Edges'!M59&gt;=(13.5+1),"Yes","No")</f>
        <v>Yes</v>
      </c>
      <c r="J60" s="34" t="str">
        <f>IF('[1]Outside Edges'!N59&gt;=(13.5+1),"Yes","No")</f>
        <v>Yes</v>
      </c>
      <c r="K60" s="13" t="str">
        <f>IF(('[1]Outside Edges'!F59+6.1)&gt;=(13.5+1),"Yes","No")</f>
        <v>Yes</v>
      </c>
      <c r="L60" s="140" t="str">
        <f>IF(('[1]Outside Edges'!G59+6.1)&gt;=(13.5+1),"Yes","No")</f>
        <v>Yes</v>
      </c>
      <c r="M60" s="33" t="str">
        <f>IF(('[1]Outside Edges'!H59+6.1)&gt;=(13.5+1),"Yes","No")</f>
        <v>Yes</v>
      </c>
      <c r="N60" s="33" t="str">
        <f>IF(('[1]Outside Edges'!I59+6.1)&gt;=(13.5+1),"Yes","No")</f>
        <v>Yes</v>
      </c>
      <c r="O60" s="33" t="str">
        <f>IF(('[1]Outside Edges'!J59+6.1)&gt;=(13.5+1),"Yes","No")</f>
        <v>Yes</v>
      </c>
      <c r="P60" s="33" t="str">
        <f>IF(('[1]Outside Edges'!K59+6.1)&gt;=(13.5+1),"Yes","No")</f>
        <v>Yes</v>
      </c>
      <c r="Q60" s="34" t="str">
        <f>IF(('[1]Outside Edges'!L59+6.1)&gt;=(13.5+1),"Yes","No")</f>
        <v>Yes</v>
      </c>
      <c r="R60" s="33" t="str">
        <f>IF(('[1]Outside Edges'!M59+6.1)&gt;=(13.5+1),"Yes","No")</f>
        <v>Yes</v>
      </c>
      <c r="S60" s="35" t="str">
        <f>IF(('[1]Outside Edges'!N59+6.1)&gt;=(13.5+1),"Yes","No")</f>
        <v>Yes</v>
      </c>
    </row>
    <row r="61" spans="1:19" ht="15.75" customHeight="1" thickBot="1" x14ac:dyDescent="0.3">
      <c r="A61" s="178" t="str">
        <f>IF('[1]Outside Edges'!$A60&lt;&gt;"",'[1]Outside Edges'!$A60,"")</f>
        <v>D58</v>
      </c>
      <c r="B61" s="140" t="str">
        <f>IF('[1]Outside Edges'!F60&gt;=(13.5+1),"Yes","No")</f>
        <v>No</v>
      </c>
      <c r="C61" s="140" t="str">
        <f>IF('[1]Outside Edges'!G60&gt;=(13.5+1),"Yes","No")</f>
        <v>No</v>
      </c>
      <c r="D61" s="33" t="str">
        <f>IF('[1]Outside Edges'!H60&gt;=(13.5+1),"Yes","No")</f>
        <v>No</v>
      </c>
      <c r="E61" s="33" t="str">
        <f>IF('[1]Outside Edges'!I60&gt;=(13.5+1),"Yes","No")</f>
        <v>No</v>
      </c>
      <c r="F61" s="33" t="str">
        <f>IF('[1]Outside Edges'!J60&gt;=(13.5+1),"Yes","No")</f>
        <v>No</v>
      </c>
      <c r="G61" s="33" t="str">
        <f>IF('[1]Outside Edges'!K60&gt;=(13.5+1),"Yes","No")</f>
        <v>No</v>
      </c>
      <c r="H61" s="34" t="str">
        <f>IF('[1]Outside Edges'!L60&gt;=(13.5+1),"Yes","No")</f>
        <v>No</v>
      </c>
      <c r="I61" s="34" t="str">
        <f>IF('[1]Outside Edges'!M60&gt;=(13.5+1),"Yes","No")</f>
        <v>No</v>
      </c>
      <c r="J61" s="34" t="str">
        <f>IF('[1]Outside Edges'!N60&gt;=(13.5+1),"Yes","No")</f>
        <v>No</v>
      </c>
      <c r="K61" s="13" t="str">
        <f>IF(('[1]Outside Edges'!F60+6.1)&gt;=(13.5+1),"Yes","No")</f>
        <v>Yes</v>
      </c>
      <c r="L61" s="140" t="str">
        <f>IF(('[1]Outside Edges'!G60+6.1)&gt;=(13.5+1),"Yes","No")</f>
        <v>No</v>
      </c>
      <c r="M61" s="33" t="str">
        <f>IF(('[1]Outside Edges'!H60+6.1)&gt;=(13.5+1),"Yes","No")</f>
        <v>No</v>
      </c>
      <c r="N61" s="33" t="str">
        <f>IF(('[1]Outside Edges'!I60+6.1)&gt;=(13.5+1),"Yes","No")</f>
        <v>No</v>
      </c>
      <c r="O61" s="33" t="str">
        <f>IF(('[1]Outside Edges'!J60+6.1)&gt;=(13.5+1),"Yes","No")</f>
        <v>No</v>
      </c>
      <c r="P61" s="33" t="str">
        <f>IF(('[1]Outside Edges'!K60+6.1)&gt;=(13.5+1),"Yes","No")</f>
        <v>No</v>
      </c>
      <c r="Q61" s="34" t="str">
        <f>IF(('[1]Outside Edges'!L60+6.1)&gt;=(13.5+1),"Yes","No")</f>
        <v>No</v>
      </c>
      <c r="R61" s="33" t="str">
        <f>IF(('[1]Outside Edges'!M60+6.1)&gt;=(13.5+1),"Yes","No")</f>
        <v>No</v>
      </c>
      <c r="S61" s="35" t="str">
        <f>IF(('[1]Outside Edges'!N60+6.1)&gt;=(13.5+1),"Yes","No")</f>
        <v>No</v>
      </c>
    </row>
    <row r="62" spans="1:19" ht="15.75" customHeight="1" thickBot="1" x14ac:dyDescent="0.3">
      <c r="A62" s="179" t="str">
        <f>IF('[1]Outside Edges'!$A61&lt;&gt;"",'[1]Outside Edges'!$A61,"")</f>
        <v>D59</v>
      </c>
      <c r="B62" s="140" t="str">
        <f>IF('[1]Outside Edges'!F61&gt;=(13.5+1),"Yes","No")</f>
        <v>No</v>
      </c>
      <c r="C62" s="140" t="str">
        <f>IF('[1]Outside Edges'!G61&gt;=(13.5+1),"Yes","No")</f>
        <v>No</v>
      </c>
      <c r="D62" s="33" t="str">
        <f>IF('[1]Outside Edges'!H61&gt;=(13.5+1),"Yes","No")</f>
        <v>No</v>
      </c>
      <c r="E62" s="33" t="str">
        <f>IF('[1]Outside Edges'!I61&gt;=(13.5+1),"Yes","No")</f>
        <v>No</v>
      </c>
      <c r="F62" s="33" t="str">
        <f>IF('[1]Outside Edges'!J61&gt;=(13.5+1),"Yes","No")</f>
        <v>No</v>
      </c>
      <c r="G62" s="33" t="str">
        <f>IF('[1]Outside Edges'!K61&gt;=(13.5+1),"Yes","No")</f>
        <v>Yes</v>
      </c>
      <c r="H62" s="34" t="str">
        <f>IF('[1]Outside Edges'!L61&gt;=(13.5+1),"Yes","No")</f>
        <v>Yes</v>
      </c>
      <c r="I62" s="34" t="str">
        <f>IF('[1]Outside Edges'!M61&gt;=(13.5+1),"Yes","No")</f>
        <v>Yes</v>
      </c>
      <c r="J62" s="34" t="str">
        <f>IF('[1]Outside Edges'!N61&gt;=(13.5+1),"Yes","No")</f>
        <v>Yes</v>
      </c>
      <c r="K62" s="13" t="str">
        <f>IF(('[1]Outside Edges'!F61+6.1)&gt;=(13.5+1),"Yes","No")</f>
        <v>Yes</v>
      </c>
      <c r="L62" s="188" t="str">
        <f>IF(('[1]Outside Edges'!G61+6.1)&gt;=(13.5+1),"No","No")</f>
        <v>No</v>
      </c>
      <c r="M62" s="189" t="str">
        <f>IF(('[1]Outside Edges'!H61+6.1)&gt;=(13.5+1),"No","No")</f>
        <v>No</v>
      </c>
      <c r="N62" s="189" t="str">
        <f>IF(('[1]Outside Edges'!I61+6.1)&gt;=(13.5+1),"No","No")</f>
        <v>No</v>
      </c>
      <c r="O62" s="33" t="str">
        <f>IF(('[1]Outside Edges'!J61+6.1)&gt;=(13.5+1),"Yes","No")</f>
        <v>Yes</v>
      </c>
      <c r="P62" s="33" t="str">
        <f>IF(('[1]Outside Edges'!K61+6.1)&gt;=(13.5+1),"Yes","No")</f>
        <v>Yes</v>
      </c>
      <c r="Q62" s="34" t="str">
        <f>IF(('[1]Outside Edges'!L61+6.1)&gt;=(13.5+1),"Yes","No")</f>
        <v>Yes</v>
      </c>
      <c r="R62" s="33" t="str">
        <f>IF(('[1]Outside Edges'!M61+6.1)&gt;=(13.5+1),"Yes","No")</f>
        <v>Yes</v>
      </c>
      <c r="S62" s="35" t="str">
        <f>IF(('[1]Outside Edges'!N61+6.1)&gt;=(13.5+1),"Yes","No")</f>
        <v>Yes</v>
      </c>
    </row>
    <row r="63" spans="1:19" ht="15.75" customHeight="1" thickBot="1" x14ac:dyDescent="0.3">
      <c r="A63" s="30" t="str">
        <f>IF('[1]Outside Edges'!$A62&lt;&gt;"",'[1]Outside Edges'!$A62,"")</f>
        <v>D60</v>
      </c>
      <c r="B63" s="140" t="str">
        <f>IF('[1]Outside Edges'!F62&gt;=(13.5+1),"Yes","No")</f>
        <v>No</v>
      </c>
      <c r="C63" s="140" t="str">
        <f>IF('[1]Outside Edges'!G62&gt;=(13.5+1),"Yes","No")</f>
        <v>No</v>
      </c>
      <c r="D63" s="33" t="str">
        <f>IF('[1]Outside Edges'!H62&gt;=(13.5+1),"Yes","No")</f>
        <v>No</v>
      </c>
      <c r="E63" s="33" t="str">
        <f>IF('[1]Outside Edges'!I62&gt;=(13.5+1),"Yes","No")</f>
        <v>No</v>
      </c>
      <c r="F63" s="33" t="str">
        <f>IF('[1]Outside Edges'!J62&gt;=(13.5+1),"Yes","No")</f>
        <v>No</v>
      </c>
      <c r="G63" s="33" t="str">
        <f>IF('[1]Outside Edges'!K62&gt;=(13.5+1),"Yes","No")</f>
        <v>No</v>
      </c>
      <c r="H63" s="34" t="str">
        <f>IF('[1]Outside Edges'!L62&gt;=(13.5+1),"Yes","No")</f>
        <v>Yes</v>
      </c>
      <c r="I63" s="34" t="str">
        <f>IF('[1]Outside Edges'!M62&gt;=(13.5+1),"Yes","No")</f>
        <v>Yes</v>
      </c>
      <c r="J63" s="34" t="str">
        <f>IF('[1]Outside Edges'!N62&gt;=(13.5+1),"Yes","No")</f>
        <v>Yes</v>
      </c>
      <c r="K63" s="13" t="str">
        <f>IF(('[1]Outside Edges'!F62+6.1)&gt;=(13.5+1),"Yes","No")</f>
        <v>Yes</v>
      </c>
      <c r="L63" s="140" t="str">
        <f>IF(('[1]Outside Edges'!G62+6.1)&gt;=(13.5+1),"Yes","No")</f>
        <v>Yes</v>
      </c>
      <c r="M63" s="33" t="str">
        <f>IF(('[1]Outside Edges'!H62+6.1)&gt;=(13.5+1),"Yes","No")</f>
        <v>Yes</v>
      </c>
      <c r="N63" s="33" t="str">
        <f>IF(('[1]Outside Edges'!I62+6.1)&gt;=(13.5+1),"Yes","No")</f>
        <v>Yes</v>
      </c>
      <c r="O63" s="33" t="str">
        <f>IF(('[1]Outside Edges'!J62+6.1)&gt;=(13.5+1),"Yes","No")</f>
        <v>Yes</v>
      </c>
      <c r="P63" s="33" t="str">
        <f>IF(('[1]Outside Edges'!K62+6.1)&gt;=(13.5+1),"Yes","No")</f>
        <v>Yes</v>
      </c>
      <c r="Q63" s="34" t="str">
        <f>IF(('[1]Outside Edges'!L62+6.1)&gt;=(13.5+1),"Yes","No")</f>
        <v>Yes</v>
      </c>
      <c r="R63" s="33" t="str">
        <f>IF(('[1]Outside Edges'!M62+6.1)&gt;=(13.5+1),"Yes","No")</f>
        <v>Yes</v>
      </c>
      <c r="S63" s="35" t="str">
        <f>IF(('[1]Outside Edges'!N62+6.1)&gt;=(13.5+1),"Yes","No")</f>
        <v>Yes</v>
      </c>
    </row>
    <row r="64" spans="1:19" ht="15.75" customHeight="1" thickBot="1" x14ac:dyDescent="0.3">
      <c r="A64" s="31" t="str">
        <f>IF('[1]Outside Edges'!$A63&lt;&gt;"",'[1]Outside Edges'!$A63,"")</f>
        <v>D61</v>
      </c>
      <c r="B64" s="140" t="str">
        <f>IF('[1]Outside Edges'!F63&gt;=(13.5+1),"Yes","No")</f>
        <v>Yes</v>
      </c>
      <c r="C64" s="140" t="str">
        <f>IF('[1]Outside Edges'!G63&gt;=(13.5+1),"Yes","No")</f>
        <v>Yes</v>
      </c>
      <c r="D64" s="33" t="str">
        <f>IF('[1]Outside Edges'!H63&gt;=(13.5+1),"Yes","No")</f>
        <v>Yes</v>
      </c>
      <c r="E64" s="33" t="str">
        <f>IF('[1]Outside Edges'!I63&gt;=(13.5+1),"Yes","No")</f>
        <v>Yes</v>
      </c>
      <c r="F64" s="33" t="str">
        <f>IF('[1]Outside Edges'!J63&gt;=(13.5+1),"Yes","No")</f>
        <v>Yes</v>
      </c>
      <c r="G64" s="33" t="str">
        <f>IF('[1]Outside Edges'!K63&gt;=(13.5+1),"Yes","No")</f>
        <v>Yes</v>
      </c>
      <c r="H64" s="34" t="str">
        <f>IF('[1]Outside Edges'!L63&gt;=(13.5+1),"Yes","No")</f>
        <v>Yes</v>
      </c>
      <c r="I64" s="34" t="str">
        <f>IF('[1]Outside Edges'!M63&gt;=(13.5+1),"Yes","No")</f>
        <v>Yes</v>
      </c>
      <c r="J64" s="34" t="str">
        <f>IF('[1]Outside Edges'!N63&gt;=(13.5+1),"Yes","No")</f>
        <v>Yes</v>
      </c>
      <c r="K64" s="13" t="str">
        <f>IF(('[1]Outside Edges'!F63+6.1)&gt;=(13.5+1),"Yes","No")</f>
        <v>Yes</v>
      </c>
      <c r="L64" s="140" t="str">
        <f>IF(('[1]Outside Edges'!G63+6.1)&gt;=(13.5+1),"Yes","No")</f>
        <v>Yes</v>
      </c>
      <c r="M64" s="33" t="str">
        <f>IF(('[1]Outside Edges'!H63+6.1)&gt;=(13.5+1),"Yes","No")</f>
        <v>Yes</v>
      </c>
      <c r="N64" s="33" t="str">
        <f>IF(('[1]Outside Edges'!I63+6.1)&gt;=(13.5+1),"Yes","No")</f>
        <v>Yes</v>
      </c>
      <c r="O64" s="33" t="str">
        <f>IF(('[1]Outside Edges'!J63+6.1)&gt;=(13.5+1),"Yes","No")</f>
        <v>Yes</v>
      </c>
      <c r="P64" s="33" t="str">
        <f>IF(('[1]Outside Edges'!K63+6.1)&gt;=(13.5+1),"Yes","No")</f>
        <v>Yes</v>
      </c>
      <c r="Q64" s="34" t="str">
        <f>IF(('[1]Outside Edges'!L63+6.1)&gt;=(13.5+1),"Yes","No")</f>
        <v>Yes</v>
      </c>
      <c r="R64" s="33" t="str">
        <f>IF(('[1]Outside Edges'!M63+6.1)&gt;=(13.5+1),"Yes","No")</f>
        <v>Yes</v>
      </c>
      <c r="S64" s="35" t="str">
        <f>IF(('[1]Outside Edges'!N63+6.1)&gt;=(13.5+1),"Yes","No")</f>
        <v>Yes</v>
      </c>
    </row>
    <row r="65" spans="1:20" ht="15.75" customHeight="1" thickBot="1" x14ac:dyDescent="0.3">
      <c r="A65" s="30" t="str">
        <f>IF('[1]Outside Edges'!$A64&lt;&gt;"",'[1]Outside Edges'!$A64,"")</f>
        <v>D62</v>
      </c>
      <c r="B65" s="140" t="str">
        <f>IF('[1]Outside Edges'!F64&gt;=(13.5+1),"Yes","No")</f>
        <v>No</v>
      </c>
      <c r="C65" s="140" t="str">
        <f>IF('[1]Outside Edges'!G64&gt;=(13.5+1),"Yes","No")</f>
        <v>No</v>
      </c>
      <c r="D65" s="33" t="str">
        <f>IF('[1]Outside Edges'!H64&gt;=(13.5+1),"Yes","No")</f>
        <v>No</v>
      </c>
      <c r="E65" s="33" t="str">
        <f>IF('[1]Outside Edges'!I64&gt;=(13.5+1),"Yes","No")</f>
        <v>Yes</v>
      </c>
      <c r="F65" s="33" t="str">
        <f>IF('[1]Outside Edges'!J64&gt;=(13.5+1),"Yes","No")</f>
        <v>Yes</v>
      </c>
      <c r="G65" s="33" t="str">
        <f>IF('[1]Outside Edges'!K64&gt;=(13.5+1),"Yes","No")</f>
        <v>Yes</v>
      </c>
      <c r="H65" s="34" t="str">
        <f>IF('[1]Outside Edges'!L64&gt;=(13.5+1),"Yes","No")</f>
        <v>Yes</v>
      </c>
      <c r="I65" s="34" t="str">
        <f>IF('[1]Outside Edges'!M64&gt;=(13.5+1),"Yes","No")</f>
        <v>Yes</v>
      </c>
      <c r="J65" s="34" t="str">
        <f>IF('[1]Outside Edges'!N64&gt;=(13.5+1),"Yes","No")</f>
        <v>Yes</v>
      </c>
      <c r="K65" s="13" t="str">
        <f>IF(('[1]Outside Edges'!F64+6.1)&gt;=(13.5+1),"Yes","No")</f>
        <v>No</v>
      </c>
      <c r="L65" s="140" t="str">
        <f>IF(('[1]Outside Edges'!G64+6.1)&gt;=(13.5+1),"Yes","No")</f>
        <v>Yes</v>
      </c>
      <c r="M65" s="33" t="str">
        <f>IF(('[1]Outside Edges'!H64+6.1)&gt;=(13.5+1),"Yes","No")</f>
        <v>Yes</v>
      </c>
      <c r="N65" s="33" t="str">
        <f>IF(('[1]Outside Edges'!I64+6.1)&gt;=(13.5+1),"Yes","No")</f>
        <v>Yes</v>
      </c>
      <c r="O65" s="33" t="str">
        <f>IF(('[1]Outside Edges'!J64+6.1)&gt;=(13.5+1),"Yes","No")</f>
        <v>Yes</v>
      </c>
      <c r="P65" s="33" t="str">
        <f>IF(('[1]Outside Edges'!K64+6.1)&gt;=(13.5+1),"Yes","No")</f>
        <v>Yes</v>
      </c>
      <c r="Q65" s="34" t="str">
        <f>IF(('[1]Outside Edges'!L64+6.1)&gt;=(13.5+1),"Yes","No")</f>
        <v>Yes</v>
      </c>
      <c r="R65" s="33" t="str">
        <f>IF(('[1]Outside Edges'!M64+6.1)&gt;=(13.5+1),"Yes","No")</f>
        <v>Yes</v>
      </c>
      <c r="S65" s="35" t="str">
        <f>IF(('[1]Outside Edges'!N64+6.1)&gt;=(13.5+1),"Yes","No")</f>
        <v>Yes</v>
      </c>
    </row>
    <row r="66" spans="1:20" ht="15.75" customHeight="1" thickBot="1" x14ac:dyDescent="0.3">
      <c r="A66" s="31" t="str">
        <f>IF('[1]Outside Edges'!$A65&lt;&gt;"",'[1]Outside Edges'!$A65,"")</f>
        <v>D63</v>
      </c>
      <c r="B66" s="140" t="str">
        <f>IF('[1]Outside Edges'!F65&gt;=(13.5+1),"Yes","No")</f>
        <v>Yes</v>
      </c>
      <c r="C66" s="140" t="str">
        <f>IF('[1]Outside Edges'!G65&gt;=(13.5+1),"Yes","No")</f>
        <v>Yes</v>
      </c>
      <c r="D66" s="33" t="str">
        <f>IF('[1]Outside Edges'!H65&gt;=(13.5+1),"Yes","No")</f>
        <v>Yes</v>
      </c>
      <c r="E66" s="33" t="str">
        <f>IF('[1]Outside Edges'!I65&gt;=(13.5+1),"Yes","No")</f>
        <v>Yes</v>
      </c>
      <c r="F66" s="33" t="str">
        <f>IF('[1]Outside Edges'!J65&gt;=(13.5+1),"Yes","No")</f>
        <v>Yes</v>
      </c>
      <c r="G66" s="33" t="str">
        <f>IF('[1]Outside Edges'!K65&gt;=(13.5+1),"Yes","No")</f>
        <v>Yes</v>
      </c>
      <c r="H66" s="34" t="str">
        <f>IF('[1]Outside Edges'!L65&gt;=(13.5+1),"Yes","No")</f>
        <v>Yes</v>
      </c>
      <c r="I66" s="34" t="str">
        <f>IF('[1]Outside Edges'!M65&gt;=(13.5+1),"Yes","No")</f>
        <v>Yes</v>
      </c>
      <c r="J66" s="34" t="str">
        <f>IF('[1]Outside Edges'!N65&gt;=(13.5+1),"Yes","No")</f>
        <v>Yes</v>
      </c>
      <c r="K66" s="13" t="str">
        <f>IF(('[1]Outside Edges'!F65+6.1)&gt;=(13.5+1),"Yes","No")</f>
        <v>Yes</v>
      </c>
      <c r="L66" s="140" t="str">
        <f>IF(('[1]Outside Edges'!G65+6.1)&gt;=(13.5+1),"Yes","No")</f>
        <v>Yes</v>
      </c>
      <c r="M66" s="33" t="str">
        <f>IF(('[1]Outside Edges'!H65+6.1)&gt;=(13.5+1),"Yes","No")</f>
        <v>Yes</v>
      </c>
      <c r="N66" s="33" t="str">
        <f>IF(('[1]Outside Edges'!I65+6.1)&gt;=(13.5+1),"Yes","No")</f>
        <v>Yes</v>
      </c>
      <c r="O66" s="33" t="str">
        <f>IF(('[1]Outside Edges'!J65+6.1)&gt;=(13.5+1),"Yes","No")</f>
        <v>Yes</v>
      </c>
      <c r="P66" s="33" t="str">
        <f>IF(('[1]Outside Edges'!K65+6.1)&gt;=(13.5+1),"Yes","No")</f>
        <v>Yes</v>
      </c>
      <c r="Q66" s="34" t="str">
        <f>IF(('[1]Outside Edges'!L65+6.1)&gt;=(13.5+1),"Yes","No")</f>
        <v>Yes</v>
      </c>
      <c r="R66" s="33" t="str">
        <f>IF(('[1]Outside Edges'!M65+6.1)&gt;=(13.5+1),"Yes","No")</f>
        <v>Yes</v>
      </c>
      <c r="S66" s="35" t="str">
        <f>IF(('[1]Outside Edges'!N65+6.1)&gt;=(13.5+1),"Yes","No")</f>
        <v>Yes</v>
      </c>
    </row>
    <row r="67" spans="1:20" ht="15.75" customHeight="1" thickBot="1" x14ac:dyDescent="0.3">
      <c r="A67" s="30" t="str">
        <f>IF('[1]Outside Edges'!$A66&lt;&gt;"",'[1]Outside Edges'!$A66,"")</f>
        <v>D64</v>
      </c>
      <c r="B67" s="140" t="str">
        <f>IF('[1]Outside Edges'!F66&gt;=(13.5+1),"Yes","No")</f>
        <v>Yes</v>
      </c>
      <c r="C67" s="140" t="str">
        <f>IF('[1]Outside Edges'!G66&gt;=(13.5+1),"Yes","No")</f>
        <v>Yes</v>
      </c>
      <c r="D67" s="33" t="str">
        <f>IF('[1]Outside Edges'!H66&gt;=(13.5+1),"Yes","No")</f>
        <v>Yes</v>
      </c>
      <c r="E67" s="33" t="str">
        <f>IF('[1]Outside Edges'!I66&gt;=(13.5+1),"Yes","No")</f>
        <v>Yes</v>
      </c>
      <c r="F67" s="33" t="str">
        <f>IF('[1]Outside Edges'!J66&gt;=(13.5+1),"Yes","No")</f>
        <v>Yes</v>
      </c>
      <c r="G67" s="33" t="str">
        <f>IF('[1]Outside Edges'!K66&gt;=(13.5+1),"Yes","No")</f>
        <v>Yes</v>
      </c>
      <c r="H67" s="34" t="str">
        <f>IF('[1]Outside Edges'!L66&gt;=(13.5+1),"Yes","No")</f>
        <v>Yes</v>
      </c>
      <c r="I67" s="34" t="str">
        <f>IF('[1]Outside Edges'!M66&gt;=(13.5+1),"Yes","No")</f>
        <v>Yes</v>
      </c>
      <c r="J67" s="34" t="str">
        <f>IF('[1]Outside Edges'!N66&gt;=(13.5+1),"Yes","No")</f>
        <v>Yes</v>
      </c>
      <c r="K67" s="13" t="str">
        <f>IF(('[1]Outside Edges'!F66+6.1)&gt;=(13.5+1),"Yes","No")</f>
        <v>Yes</v>
      </c>
      <c r="L67" s="140" t="str">
        <f>IF(('[1]Outside Edges'!G66+6.1)&gt;=(13.5+1),"Yes","No")</f>
        <v>Yes</v>
      </c>
      <c r="M67" s="33" t="str">
        <f>IF(('[1]Outside Edges'!H66+6.1)&gt;=(13.5+1),"Yes","No")</f>
        <v>Yes</v>
      </c>
      <c r="N67" s="33" t="str">
        <f>IF(('[1]Outside Edges'!I66+6.1)&gt;=(13.5+1),"Yes","No")</f>
        <v>Yes</v>
      </c>
      <c r="O67" s="33" t="str">
        <f>IF(('[1]Outside Edges'!J66+6.1)&gt;=(13.5+1),"Yes","No")</f>
        <v>Yes</v>
      </c>
      <c r="P67" s="33" t="str">
        <f>IF(('[1]Outside Edges'!K66+6.1)&gt;=(13.5+1),"Yes","No")</f>
        <v>Yes</v>
      </c>
      <c r="Q67" s="34" t="str">
        <f>IF(('[1]Outside Edges'!L66+6.1)&gt;=(13.5+1),"Yes","No")</f>
        <v>Yes</v>
      </c>
      <c r="R67" s="33" t="str">
        <f>IF(('[1]Outside Edges'!M66+6.1)&gt;=(13.5+1),"Yes","No")</f>
        <v>Yes</v>
      </c>
      <c r="S67" s="35" t="str">
        <f>IF(('[1]Outside Edges'!N66+6.1)&gt;=(13.5+1),"Yes","No")</f>
        <v>Yes</v>
      </c>
    </row>
    <row r="68" spans="1:20" ht="15.75" customHeight="1" thickBot="1" x14ac:dyDescent="0.3">
      <c r="A68" s="31" t="str">
        <f>IF('[1]Outside Edges'!$A67&lt;&gt;"",'[1]Outside Edges'!$A67,"")</f>
        <v>D65</v>
      </c>
      <c r="B68" s="140" t="str">
        <f>IF('[1]Outside Edges'!F67&gt;=(13.5+1),"Yes","No")</f>
        <v>No</v>
      </c>
      <c r="C68" s="140" t="str">
        <f>IF('[1]Outside Edges'!G67&gt;=(13.5+1),"Yes","No")</f>
        <v>No</v>
      </c>
      <c r="D68" s="33" t="str">
        <f>IF('[1]Outside Edges'!H67&gt;=(13.5+1),"Yes","No")</f>
        <v>No</v>
      </c>
      <c r="E68" s="33" t="str">
        <f>IF('[1]Outside Edges'!I67&gt;=(13.5+1),"Yes","No")</f>
        <v>No</v>
      </c>
      <c r="F68" s="33" t="str">
        <f>IF('[1]Outside Edges'!J67&gt;=(13.5+1),"Yes","No")</f>
        <v>No</v>
      </c>
      <c r="G68" s="33" t="str">
        <f>IF('[1]Outside Edges'!K67&gt;=(13.5+1),"Yes","No")</f>
        <v>Yes</v>
      </c>
      <c r="H68" s="34" t="str">
        <f>IF('[1]Outside Edges'!L67&gt;=(13.5+1),"Yes","No")</f>
        <v>Yes</v>
      </c>
      <c r="I68" s="34" t="str">
        <f>IF('[1]Outside Edges'!M67&gt;=(13.5+1),"Yes","No")</f>
        <v>Yes</v>
      </c>
      <c r="J68" s="34" t="str">
        <f>IF('[1]Outside Edges'!N67&gt;=(13.5+1),"Yes","No")</f>
        <v>Yes</v>
      </c>
      <c r="K68" s="13" t="str">
        <f>IF(('[1]Outside Edges'!F67+6.1)&gt;=(13.5+1),"Yes","No")</f>
        <v>Yes</v>
      </c>
      <c r="L68" s="140" t="str">
        <f>IF(('[1]Outside Edges'!G67+6.1)&gt;=(13.5+1),"Yes","No")</f>
        <v>Yes</v>
      </c>
      <c r="M68" s="33" t="str">
        <f>IF(('[1]Outside Edges'!H67+6.1)&gt;=(13.5+1),"Yes","No")</f>
        <v>Yes</v>
      </c>
      <c r="N68" s="33" t="str">
        <f>IF(('[1]Outside Edges'!I67+6.1)&gt;=(13.5+1),"Yes","No")</f>
        <v>Yes</v>
      </c>
      <c r="O68" s="33" t="str">
        <f>IF(('[1]Outside Edges'!J67+6.1)&gt;=(13.5+1),"Yes","No")</f>
        <v>Yes</v>
      </c>
      <c r="P68" s="33" t="str">
        <f>IF(('[1]Outside Edges'!K67+6.1)&gt;=(13.5+1),"Yes","No")</f>
        <v>Yes</v>
      </c>
      <c r="Q68" s="34" t="str">
        <f>IF(('[1]Outside Edges'!L67+6.1)&gt;=(13.5+1),"Yes","No")</f>
        <v>Yes</v>
      </c>
      <c r="R68" s="33" t="str">
        <f>IF(('[1]Outside Edges'!M67+6.1)&gt;=(13.5+1),"Yes","No")</f>
        <v>Yes</v>
      </c>
      <c r="S68" s="35" t="str">
        <f>IF(('[1]Outside Edges'!N67+6.1)&gt;=(13.5+1),"Yes","No")</f>
        <v>Yes</v>
      </c>
    </row>
    <row r="69" spans="1:20" ht="15.75" customHeight="1" thickBot="1" x14ac:dyDescent="0.3">
      <c r="A69" s="30" t="str">
        <f>IF('[1]Outside Edges'!$A68&lt;&gt;"",'[1]Outside Edges'!$A68,"")</f>
        <v>D66</v>
      </c>
      <c r="B69" s="140" t="str">
        <f>IF('[1]Outside Edges'!F68&gt;=(13.5+1),"Yes","No")</f>
        <v>Yes</v>
      </c>
      <c r="C69" s="140" t="str">
        <f>IF('[1]Outside Edges'!G68&gt;=(13.5+1),"Yes","No")</f>
        <v>Yes</v>
      </c>
      <c r="D69" s="33" t="str">
        <f>IF('[1]Outside Edges'!H68&gt;=(13.5+1),"Yes","No")</f>
        <v>Yes</v>
      </c>
      <c r="E69" s="33" t="str">
        <f>IF('[1]Outside Edges'!I68&gt;=(13.5+1),"Yes","No")</f>
        <v>Yes</v>
      </c>
      <c r="F69" s="33" t="str">
        <f>IF('[1]Outside Edges'!J68&gt;=(13.5+1),"Yes","No")</f>
        <v>Yes</v>
      </c>
      <c r="G69" s="33" t="str">
        <f>IF('[1]Outside Edges'!K68&gt;=(13.5+1),"Yes","No")</f>
        <v>Yes</v>
      </c>
      <c r="H69" s="34" t="str">
        <f>IF('[1]Outside Edges'!L68&gt;=(13.5+1),"Yes","No")</f>
        <v>Yes</v>
      </c>
      <c r="I69" s="34" t="str">
        <f>IF('[1]Outside Edges'!M68&gt;=(13.5+1),"Yes","No")</f>
        <v>Yes</v>
      </c>
      <c r="J69" s="34" t="str">
        <f>IF('[1]Outside Edges'!N68&gt;=(13.5+1),"Yes","No")</f>
        <v>Yes</v>
      </c>
      <c r="K69" s="13" t="str">
        <f>IF(('[1]Outside Edges'!F68+6.1)&gt;=(13.5+1),"Yes","No")</f>
        <v>Yes</v>
      </c>
      <c r="L69" s="140" t="str">
        <f>IF(('[1]Outside Edges'!G68+6.1)&gt;=(13.5+1),"Yes","No")</f>
        <v>Yes</v>
      </c>
      <c r="M69" s="33" t="str">
        <f>IF(('[1]Outside Edges'!H68+6.1)&gt;=(13.5+1),"Yes","No")</f>
        <v>Yes</v>
      </c>
      <c r="N69" s="33" t="str">
        <f>IF(('[1]Outside Edges'!I68+6.1)&gt;=(13.5+1),"Yes","No")</f>
        <v>Yes</v>
      </c>
      <c r="O69" s="33" t="str">
        <f>IF(('[1]Outside Edges'!J68+6.1)&gt;=(13.5+1),"Yes","No")</f>
        <v>Yes</v>
      </c>
      <c r="P69" s="33" t="str">
        <f>IF(('[1]Outside Edges'!K68+6.1)&gt;=(13.5+1),"Yes","No")</f>
        <v>Yes</v>
      </c>
      <c r="Q69" s="34" t="str">
        <f>IF(('[1]Outside Edges'!L68+6.1)&gt;=(13.5+1),"Yes","No")</f>
        <v>Yes</v>
      </c>
      <c r="R69" s="33" t="str">
        <f>IF(('[1]Outside Edges'!M68+6.1)&gt;=(13.5+1),"Yes","No")</f>
        <v>Yes</v>
      </c>
      <c r="S69" s="35" t="str">
        <f>IF(('[1]Outside Edges'!N68+6.1)&gt;=(13.5+1),"Yes","No")</f>
        <v>Yes</v>
      </c>
    </row>
    <row r="70" spans="1:20" ht="15.75" customHeight="1" thickBot="1" x14ac:dyDescent="0.3">
      <c r="A70" s="31" t="str">
        <f>IF('[1]Outside Edges'!$A69&lt;&gt;"",'[1]Outside Edges'!$A69,"")</f>
        <v>D67</v>
      </c>
      <c r="B70" s="140" t="str">
        <f>IF('[1]Outside Edges'!F69&gt;=(13.5+1),"Yes","No")</f>
        <v>No</v>
      </c>
      <c r="C70" s="140" t="str">
        <f>IF('[1]Outside Edges'!G69&gt;=(13.5+1),"Yes","No")</f>
        <v>No</v>
      </c>
      <c r="D70" s="33" t="str">
        <f>IF('[1]Outside Edges'!H69&gt;=(13.5+1),"Yes","No")</f>
        <v>No</v>
      </c>
      <c r="E70" s="33" t="str">
        <f>IF('[1]Outside Edges'!I69&gt;=(13.5+1),"Yes","No")</f>
        <v>No</v>
      </c>
      <c r="F70" s="33" t="str">
        <f>IF('[1]Outside Edges'!J69&gt;=(13.5+1),"Yes","No")</f>
        <v>No</v>
      </c>
      <c r="G70" s="33" t="str">
        <f>IF('[1]Outside Edges'!K69&gt;=(13.5+1),"Yes","No")</f>
        <v>No</v>
      </c>
      <c r="H70" s="34" t="str">
        <f>IF('[1]Outside Edges'!L69&gt;=(13.5+1),"Yes","No")</f>
        <v>No</v>
      </c>
      <c r="I70" s="34" t="str">
        <f>IF('[1]Outside Edges'!M69&gt;=(13.5+1),"Yes","No")</f>
        <v>Yes</v>
      </c>
      <c r="J70" s="34" t="str">
        <f>IF('[1]Outside Edges'!N69&gt;=(13.5+1),"Yes","No")</f>
        <v>Yes</v>
      </c>
      <c r="K70" s="13" t="str">
        <f>IF(('[1]Outside Edges'!F69+6.1)&gt;=(13.5+1),"Yes","No")</f>
        <v>Yes</v>
      </c>
      <c r="L70" s="140" t="str">
        <f>IF(('[1]Outside Edges'!G69+6.1)&gt;=(13.5+1),"Yes","No")</f>
        <v>Yes</v>
      </c>
      <c r="M70" s="33" t="str">
        <f>IF(('[1]Outside Edges'!H69+6.1)&gt;=(13.5+1),"Yes","No")</f>
        <v>Yes</v>
      </c>
      <c r="N70" s="33" t="str">
        <f>IF(('[1]Outside Edges'!I69+6.1)&gt;=(13.5+1),"Yes","No")</f>
        <v>Yes</v>
      </c>
      <c r="O70" s="33" t="str">
        <f>IF(('[1]Outside Edges'!J69+6.1)&gt;=(13.5+1),"Yes","No")</f>
        <v>Yes</v>
      </c>
      <c r="P70" s="33" t="str">
        <f>IF(('[1]Outside Edges'!K69+6.1)&gt;=(13.5+1),"Yes","No")</f>
        <v>Yes</v>
      </c>
      <c r="Q70" s="34" t="str">
        <f>IF(('[1]Outside Edges'!L69+6.1)&gt;=(13.5+1),"Yes","No")</f>
        <v>Yes</v>
      </c>
      <c r="R70" s="33" t="str">
        <f>IF(('[1]Outside Edges'!M69+6.1)&gt;=(13.5+1),"Yes","No")</f>
        <v>Yes</v>
      </c>
      <c r="S70" s="35" t="str">
        <f>IF(('[1]Outside Edges'!N69+6.1)&gt;=(13.5+1),"Yes","No")</f>
        <v>Yes</v>
      </c>
    </row>
    <row r="71" spans="1:20" ht="15.75" customHeight="1" thickBot="1" x14ac:dyDescent="0.3">
      <c r="A71" s="180" t="str">
        <f>IF('[1]Outside Edges'!$A70&lt;&gt;"",'[1]Outside Edges'!$A70,"")</f>
        <v>D68</v>
      </c>
      <c r="B71" s="140" t="str">
        <f>IF('[1]Outside Edges'!F70&gt;=(13.5+1),"Yes","No")</f>
        <v>No</v>
      </c>
      <c r="C71" s="140" t="str">
        <f>IF('[1]Outside Edges'!G70&gt;=(13.5+1),"Yes","No")</f>
        <v>No</v>
      </c>
      <c r="D71" s="33" t="str">
        <f>IF('[1]Outside Edges'!H70&gt;=(13.5+1),"Yes","No")</f>
        <v>No</v>
      </c>
      <c r="E71" s="33" t="str">
        <f>IF('[1]Outside Edges'!I70&gt;=(13.5+1),"Yes","No")</f>
        <v>No</v>
      </c>
      <c r="F71" s="33" t="str">
        <f>IF('[1]Outside Edges'!J70&gt;=(13.5+1),"Yes","No")</f>
        <v>No</v>
      </c>
      <c r="G71" s="33" t="str">
        <f>IF('[1]Outside Edges'!K70&gt;=(13.5+1),"Yes","No")</f>
        <v>No</v>
      </c>
      <c r="H71" s="34" t="str">
        <f>IF('[1]Outside Edges'!L70&gt;=(13.5+1),"Yes","No")</f>
        <v>No</v>
      </c>
      <c r="I71" s="34" t="str">
        <f>IF('[1]Outside Edges'!M70&gt;=(13.5+1),"Yes","No")</f>
        <v>No</v>
      </c>
      <c r="J71" s="34" t="str">
        <f>IF('[1]Outside Edges'!N70&gt;=(13.5+1),"Yes","No")</f>
        <v>No</v>
      </c>
      <c r="K71" s="13" t="str">
        <f>IF(('[1]Outside Edges'!F70+6.1)&gt;=(13.5+1),"Yes","No")</f>
        <v>Yes</v>
      </c>
      <c r="L71" s="140" t="str">
        <f>IF(('[1]Outside Edges'!G70+6.1)&gt;=(13.5+1),"Yes","No")</f>
        <v>Yes</v>
      </c>
      <c r="M71" s="33" t="str">
        <f>IF(('[1]Outside Edges'!H70+6.1)&gt;=(13.5+1),"Yes","No")</f>
        <v>Yes</v>
      </c>
      <c r="N71" s="33" t="str">
        <f>IF(('[1]Outside Edges'!I70+6.1)&gt;=(13.5+1),"Yes","No")</f>
        <v>Yes</v>
      </c>
      <c r="O71" s="33" t="str">
        <f>IF(('[1]Outside Edges'!J70+6.1)&gt;=(13.5+1),"Yes","No")</f>
        <v>Yes</v>
      </c>
      <c r="P71" s="33" t="str">
        <f>IF(('[1]Outside Edges'!K70+6.1)&gt;=(13.5+1),"Yes","No")</f>
        <v>Yes</v>
      </c>
      <c r="Q71" s="34" t="str">
        <f>IF(('[1]Outside Edges'!L70+6.1)&gt;=(13.5+1),"Yes","No")</f>
        <v>Yes</v>
      </c>
      <c r="R71" s="33" t="str">
        <f>IF(('[1]Outside Edges'!M70+6.1)&gt;=(13.5+1),"Yes","No")</f>
        <v>Yes</v>
      </c>
      <c r="S71" s="35" t="str">
        <f>IF(('[1]Outside Edges'!N70+6.1)&gt;=(13.5+1),"Yes","No")</f>
        <v>Yes</v>
      </c>
      <c r="T71" s="174"/>
    </row>
    <row r="72" spans="1:20" ht="15.75" customHeight="1" thickBot="1" x14ac:dyDescent="0.3">
      <c r="A72" s="31" t="str">
        <f>IF('[1]Outside Edges'!$A71&lt;&gt;"",'[1]Outside Edges'!$A71,"")</f>
        <v>D69</v>
      </c>
      <c r="B72" s="140" t="str">
        <f>IF('[1]Outside Edges'!F71&gt;=(13.5+1),"Yes","No")</f>
        <v>No</v>
      </c>
      <c r="C72" s="140" t="str">
        <f>IF('[1]Outside Edges'!G71&gt;=(13.5+1),"Yes","No")</f>
        <v>No</v>
      </c>
      <c r="D72" s="33" t="str">
        <f>IF('[1]Outside Edges'!H71&gt;=(13.5+1),"Yes","No")</f>
        <v>Yes</v>
      </c>
      <c r="E72" s="33" t="str">
        <f>IF('[1]Outside Edges'!I71&gt;=(13.5+1),"Yes","No")</f>
        <v>Yes</v>
      </c>
      <c r="F72" s="33" t="str">
        <f>IF('[1]Outside Edges'!J71&gt;=(13.5+1),"Yes","No")</f>
        <v>Yes</v>
      </c>
      <c r="G72" s="33" t="str">
        <f>IF('[1]Outside Edges'!K71&gt;=(13.5+1),"Yes","No")</f>
        <v>Yes</v>
      </c>
      <c r="H72" s="34" t="str">
        <f>IF('[1]Outside Edges'!L71&gt;=(13.5+1),"Yes","No")</f>
        <v>Yes</v>
      </c>
      <c r="I72" s="34" t="str">
        <f>IF('[1]Outside Edges'!M71&gt;=(13.5+1),"Yes","No")</f>
        <v>Yes</v>
      </c>
      <c r="J72" s="34" t="str">
        <f>IF('[1]Outside Edges'!N71&gt;=(13.5+1),"Yes","No")</f>
        <v>Yes</v>
      </c>
      <c r="K72" s="13" t="str">
        <f>IF(('[1]Outside Edges'!F71+6.1)&gt;=(13.5+1),"Yes","No")</f>
        <v>Yes</v>
      </c>
      <c r="L72" s="140" t="str">
        <f>IF(('[1]Outside Edges'!G71+6.1)&gt;=(13.5+1),"Yes","No")</f>
        <v>Yes</v>
      </c>
      <c r="M72" s="33" t="str">
        <f>IF(('[1]Outside Edges'!H71+6.1)&gt;=(13.5+1),"Yes","No")</f>
        <v>Yes</v>
      </c>
      <c r="N72" s="33" t="str">
        <f>IF(('[1]Outside Edges'!I71+6.1)&gt;=(13.5+1),"Yes","No")</f>
        <v>Yes</v>
      </c>
      <c r="O72" s="33" t="str">
        <f>IF(('[1]Outside Edges'!J71+6.1)&gt;=(13.5+1),"Yes","No")</f>
        <v>Yes</v>
      </c>
      <c r="P72" s="33" t="str">
        <f>IF(('[1]Outside Edges'!K71+6.1)&gt;=(13.5+1),"Yes","No")</f>
        <v>Yes</v>
      </c>
      <c r="Q72" s="34" t="str">
        <f>IF(('[1]Outside Edges'!L71+6.1)&gt;=(13.5+1),"Yes","No")</f>
        <v>Yes</v>
      </c>
      <c r="R72" s="33" t="str">
        <f>IF(('[1]Outside Edges'!M71+6.1)&gt;=(13.5+1),"Yes","No")</f>
        <v>Yes</v>
      </c>
      <c r="S72" s="35" t="str">
        <f>IF(('[1]Outside Edges'!N71+6.1)&gt;=(13.5+1),"Yes","No")</f>
        <v>Yes</v>
      </c>
    </row>
    <row r="73" spans="1:20" ht="15.75" customHeight="1" thickBot="1" x14ac:dyDescent="0.3">
      <c r="A73" s="30" t="str">
        <f>IF('[1]Outside Edges'!$A72&lt;&gt;"",'[1]Outside Edges'!$A72,"")</f>
        <v>D70</v>
      </c>
      <c r="B73" s="140" t="str">
        <f>IF('[1]Outside Edges'!F72&gt;=(13.5+1),"Yes","No")</f>
        <v>No</v>
      </c>
      <c r="C73" s="140" t="str">
        <f>IF('[1]Outside Edges'!G72&gt;=(13.5+1),"Yes","No")</f>
        <v>No</v>
      </c>
      <c r="D73" s="33" t="str">
        <f>IF('[1]Outside Edges'!H72&gt;=(13.5+1),"Yes","No")</f>
        <v>No</v>
      </c>
      <c r="E73" s="33" t="str">
        <f>IF('[1]Outside Edges'!I72&gt;=(13.5+1),"Yes","No")</f>
        <v>No</v>
      </c>
      <c r="F73" s="33" t="str">
        <f>IF('[1]Outside Edges'!J72&gt;=(13.5+1),"Yes","No")</f>
        <v>No</v>
      </c>
      <c r="G73" s="33" t="str">
        <f>IF('[1]Outside Edges'!K72&gt;=(13.5+1),"Yes","No")</f>
        <v>No</v>
      </c>
      <c r="H73" s="34" t="str">
        <f>IF('[1]Outside Edges'!L72&gt;=(13.5+1),"Yes","No")</f>
        <v>No</v>
      </c>
      <c r="I73" s="34" t="str">
        <f>IF('[1]Outside Edges'!M72&gt;=(13.5+1),"Yes","No")</f>
        <v>No</v>
      </c>
      <c r="J73" s="34" t="str">
        <f>IF('[1]Outside Edges'!N72&gt;=(13.5+1),"Yes","No")</f>
        <v>No</v>
      </c>
      <c r="K73" s="13" t="str">
        <f>IF(('[1]Outside Edges'!F72+6.1)&gt;=(13.5+1),"Yes","No")</f>
        <v>Yes</v>
      </c>
      <c r="L73" s="140" t="str">
        <f>IF(('[1]Outside Edges'!G72+6.1)&gt;=(13.5+1),"Yes","No")</f>
        <v>Yes</v>
      </c>
      <c r="M73" s="33" t="str">
        <f>IF(('[1]Outside Edges'!H72+6.1)&gt;=(13.5+1),"Yes","No")</f>
        <v>Yes</v>
      </c>
      <c r="N73" s="33" t="str">
        <f>IF(('[1]Outside Edges'!I72+6.1)&gt;=(13.5+1),"Yes","No")</f>
        <v>Yes</v>
      </c>
      <c r="O73" s="33" t="str">
        <f>IF(('[1]Outside Edges'!J72+6.1)&gt;=(13.5+1),"Yes","No")</f>
        <v>Yes</v>
      </c>
      <c r="P73" s="33" t="str">
        <f>IF(('[1]Outside Edges'!K72+6.1)&gt;=(13.5+1),"Yes","No")</f>
        <v>Yes</v>
      </c>
      <c r="Q73" s="34" t="str">
        <f>IF(('[1]Outside Edges'!L72+6.1)&gt;=(13.5+1),"Yes","No")</f>
        <v>Yes</v>
      </c>
      <c r="R73" s="33" t="str">
        <f>IF(('[1]Outside Edges'!M72+6.1)&gt;=(13.5+1),"Yes","No")</f>
        <v>Yes</v>
      </c>
      <c r="S73" s="35" t="str">
        <f>IF(('[1]Outside Edges'!N72+6.1)&gt;=(13.5+1),"Yes","No")</f>
        <v>Yes</v>
      </c>
    </row>
    <row r="74" spans="1:20" ht="15.75" customHeight="1" thickBot="1" x14ac:dyDescent="0.3">
      <c r="A74" s="181" t="str">
        <f>IF('[1]Outside Edges'!$A73&lt;&gt;"",'[1]Outside Edges'!$A73,"")</f>
        <v>D71</v>
      </c>
      <c r="B74" s="140" t="str">
        <f>IF('[1]Outside Edges'!F73&gt;=(13.5+1),"Yes","No")</f>
        <v>No</v>
      </c>
      <c r="C74" s="140" t="str">
        <f>IF('[1]Outside Edges'!G73&gt;=(13.5+1),"Yes","No")</f>
        <v>No</v>
      </c>
      <c r="D74" s="33" t="str">
        <f>IF('[1]Outside Edges'!H73&gt;=(13.5+1),"Yes","No")</f>
        <v>No</v>
      </c>
      <c r="E74" s="33" t="str">
        <f>IF('[1]Outside Edges'!I73&gt;=(13.5+1),"Yes","No")</f>
        <v>No</v>
      </c>
      <c r="F74" s="33" t="str">
        <f>IF('[1]Outside Edges'!J73&gt;=(13.5+1),"Yes","No")</f>
        <v>No</v>
      </c>
      <c r="G74" s="33" t="str">
        <f>IF('[1]Outside Edges'!K73&gt;=(13.5+1),"Yes","No")</f>
        <v>No</v>
      </c>
      <c r="H74" s="34" t="str">
        <f>IF('[1]Outside Edges'!L73&gt;=(13.5+1),"Yes","No")</f>
        <v>No</v>
      </c>
      <c r="I74" s="34" t="str">
        <f>IF('[1]Outside Edges'!M73&gt;=(13.5+1),"Yes","No")</f>
        <v>No</v>
      </c>
      <c r="J74" s="34" t="str">
        <f>IF('[1]Outside Edges'!N73&gt;=(13.5+1),"Yes","No")</f>
        <v>No</v>
      </c>
      <c r="K74" s="13" t="str">
        <f>IF(('[1]Outside Edges'!F73+6.1)&gt;=(13.5+1),"Yes","No")</f>
        <v>No</v>
      </c>
      <c r="L74" s="140" t="str">
        <f>IF(('[1]Outside Edges'!G73+6.1)&gt;=(13.5+1),"Yes","No")</f>
        <v>No</v>
      </c>
      <c r="M74" s="33" t="str">
        <f>IF(('[1]Outside Edges'!H73+6.1)&gt;=(13.5+1),"Yes","No")</f>
        <v>No</v>
      </c>
      <c r="N74" s="33" t="str">
        <f>IF(('[1]Outside Edges'!I73+6.1)&gt;=(13.5+1),"Yes","No")</f>
        <v>No</v>
      </c>
      <c r="O74" s="33" t="str">
        <f>IF(('[1]Outside Edges'!J73+6.1)&gt;=(13.5+1),"Yes","No")</f>
        <v>No</v>
      </c>
      <c r="P74" s="33" t="str">
        <f>IF(('[1]Outside Edges'!K73+6.1)&gt;=(13.5+1),"Yes","No")</f>
        <v>Yes</v>
      </c>
      <c r="Q74" s="34" t="str">
        <f>IF(('[1]Outside Edges'!L73+6.1)&gt;=(13.5+1),"Yes","No")</f>
        <v>Yes</v>
      </c>
      <c r="R74" s="33" t="str">
        <f>IF(('[1]Outside Edges'!M73+6.1)&gt;=(13.5+1),"Yes","No")</f>
        <v>Yes</v>
      </c>
      <c r="S74" s="35" t="str">
        <f>IF(('[1]Outside Edges'!N73+6.1)&gt;=(13.5+1),"Yes","No")</f>
        <v>Yes</v>
      </c>
    </row>
    <row r="75" spans="1:20" ht="15.75" customHeight="1" thickBot="1" x14ac:dyDescent="0.3">
      <c r="A75" s="30" t="str">
        <f>IF('[1]Outside Edges'!$A74&lt;&gt;"",'[1]Outside Edges'!$A74,"")</f>
        <v>D72</v>
      </c>
      <c r="B75" s="140" t="str">
        <f>IF('[1]Outside Edges'!F74&gt;=(13.5+1),"Yes","No")</f>
        <v>No</v>
      </c>
      <c r="C75" s="140" t="str">
        <f>IF('[1]Outside Edges'!G74&gt;=(13.5+1),"Yes","No")</f>
        <v>No</v>
      </c>
      <c r="D75" s="33" t="str">
        <f>IF('[1]Outside Edges'!H74&gt;=(13.5+1),"Yes","No")</f>
        <v>No</v>
      </c>
      <c r="E75" s="33" t="str">
        <f>IF('[1]Outside Edges'!I74&gt;=(13.5+1),"Yes","No")</f>
        <v>No</v>
      </c>
      <c r="F75" s="33" t="str">
        <f>IF('[1]Outside Edges'!J74&gt;=(13.5+1),"Yes","No")</f>
        <v>No</v>
      </c>
      <c r="G75" s="33" t="str">
        <f>IF('[1]Outside Edges'!K74&gt;=(13.5+1),"Yes","No")</f>
        <v>No</v>
      </c>
      <c r="H75" s="34" t="str">
        <f>IF('[1]Outside Edges'!L74&gt;=(13.5+1),"Yes","No")</f>
        <v>No</v>
      </c>
      <c r="I75" s="34" t="str">
        <f>IF('[1]Outside Edges'!M74&gt;=(13.5+1),"Yes","No")</f>
        <v>No</v>
      </c>
      <c r="J75" s="34" t="str">
        <f>IF('[1]Outside Edges'!N74&gt;=(13.5+1),"Yes","No")</f>
        <v>No</v>
      </c>
      <c r="K75" s="13" t="str">
        <f>IF(('[1]Outside Edges'!F74+6.1)&gt;=(13.5+1),"Yes","No")</f>
        <v>Yes</v>
      </c>
      <c r="L75" s="140" t="str">
        <f>IF(('[1]Outside Edges'!G74+6.1)&gt;=(13.5+1),"Yes","No")</f>
        <v>Yes</v>
      </c>
      <c r="M75" s="33" t="str">
        <f>IF(('[1]Outside Edges'!H74+6.1)&gt;=(13.5+1),"Yes","No")</f>
        <v>Yes</v>
      </c>
      <c r="N75" s="33" t="str">
        <f>IF(('[1]Outside Edges'!I74+6.1)&gt;=(13.5+1),"Yes","No")</f>
        <v>Yes</v>
      </c>
      <c r="O75" s="33" t="str">
        <f>IF(('[1]Outside Edges'!J74+6.1)&gt;=(13.5+1),"Yes","No")</f>
        <v>Yes</v>
      </c>
      <c r="P75" s="33" t="str">
        <f>IF(('[1]Outside Edges'!K74+6.1)&gt;=(13.5+1),"Yes","No")</f>
        <v>Yes</v>
      </c>
      <c r="Q75" s="34" t="str">
        <f>IF(('[1]Outside Edges'!L74+6.1)&gt;=(13.5+1),"Yes","No")</f>
        <v>Yes</v>
      </c>
      <c r="R75" s="33" t="str">
        <f>IF(('[1]Outside Edges'!M74+6.1)&gt;=(13.5+1),"Yes","No")</f>
        <v>Yes</v>
      </c>
      <c r="S75" s="35" t="str">
        <f>IF(('[1]Outside Edges'!N74+6.1)&gt;=(13.5+1),"Yes","No")</f>
        <v>Yes</v>
      </c>
    </row>
    <row r="76" spans="1:20" ht="15.75" customHeight="1" thickBot="1" x14ac:dyDescent="0.3">
      <c r="A76" s="31" t="str">
        <f>IF('[1]Outside Edges'!$A75&lt;&gt;"",'[1]Outside Edges'!$A75,"")</f>
        <v>D73</v>
      </c>
      <c r="B76" s="140" t="str">
        <f>IF('[1]Outside Edges'!F75&gt;=(13.5+1),"Yes","No")</f>
        <v>No</v>
      </c>
      <c r="C76" s="140" t="str">
        <f>IF('[1]Outside Edges'!G75&gt;=(13.5+1),"Yes","No")</f>
        <v>No</v>
      </c>
      <c r="D76" s="33" t="str">
        <f>IF('[1]Outside Edges'!H75&gt;=(13.5+1),"Yes","No")</f>
        <v>No</v>
      </c>
      <c r="E76" s="33" t="str">
        <f>IF('[1]Outside Edges'!I75&gt;=(13.5+1),"Yes","No")</f>
        <v>No</v>
      </c>
      <c r="F76" s="33" t="str">
        <f>IF('[1]Outside Edges'!J75&gt;=(13.5+1),"Yes","No")</f>
        <v>No</v>
      </c>
      <c r="G76" s="33" t="str">
        <f>IF('[1]Outside Edges'!K75&gt;=(13.5+1),"Yes","No")</f>
        <v>No</v>
      </c>
      <c r="H76" s="34" t="str">
        <f>IF('[1]Outside Edges'!L75&gt;=(13.5+1),"Yes","No")</f>
        <v>Yes</v>
      </c>
      <c r="I76" s="34" t="str">
        <f>IF('[1]Outside Edges'!M75&gt;=(13.5+1),"Yes","No")</f>
        <v>Yes</v>
      </c>
      <c r="J76" s="34" t="str">
        <f>IF('[1]Outside Edges'!N75&gt;=(13.5+1),"Yes","No")</f>
        <v>Yes</v>
      </c>
      <c r="K76" s="13" t="str">
        <f>IF(('[1]Outside Edges'!F75+6.1)&gt;=(13.5+1),"Yes","No")</f>
        <v>Yes</v>
      </c>
      <c r="L76" s="140" t="str">
        <f>IF(('[1]Outside Edges'!G75+6.1)&gt;=(13.5+1),"Yes","No")</f>
        <v>Yes</v>
      </c>
      <c r="M76" s="33" t="str">
        <f>IF(('[1]Outside Edges'!H75+6.1)&gt;=(13.5+1),"Yes","No")</f>
        <v>Yes</v>
      </c>
      <c r="N76" s="33" t="str">
        <f>IF(('[1]Outside Edges'!I75+6.1)&gt;=(13.5+1),"Yes","No")</f>
        <v>Yes</v>
      </c>
      <c r="O76" s="33" t="str">
        <f>IF(('[1]Outside Edges'!J75+6.1)&gt;=(13.5+1),"Yes","No")</f>
        <v>Yes</v>
      </c>
      <c r="P76" s="33" t="str">
        <f>IF(('[1]Outside Edges'!K75+6.1)&gt;=(13.5+1),"Yes","No")</f>
        <v>Yes</v>
      </c>
      <c r="Q76" s="34" t="str">
        <f>IF(('[1]Outside Edges'!L75+6.1)&gt;=(13.5+1),"Yes","No")</f>
        <v>Yes</v>
      </c>
      <c r="R76" s="33" t="str">
        <f>IF(('[1]Outside Edges'!M75+6.1)&gt;=(13.5+1),"Yes","No")</f>
        <v>Yes</v>
      </c>
      <c r="S76" s="35" t="str">
        <f>IF(('[1]Outside Edges'!N75+6.1)&gt;=(13.5+1),"Yes","No")</f>
        <v>Yes</v>
      </c>
    </row>
    <row r="77" spans="1:20" ht="15.75" customHeight="1" thickBot="1" x14ac:dyDescent="0.3">
      <c r="A77" s="30" t="str">
        <f>IF('[1]Outside Edges'!$A76&lt;&gt;"",'[1]Outside Edges'!$A76,"")</f>
        <v>D74</v>
      </c>
      <c r="B77" s="140" t="str">
        <f>IF('[1]Outside Edges'!F76&gt;=(13.5+1),"Yes","No")</f>
        <v>No</v>
      </c>
      <c r="C77" s="140" t="str">
        <f>IF('[1]Outside Edges'!G76&gt;=(13.5+1),"Yes","No")</f>
        <v>No</v>
      </c>
      <c r="D77" s="33" t="str">
        <f>IF('[1]Outside Edges'!H76&gt;=(13.5+1),"Yes","No")</f>
        <v>No</v>
      </c>
      <c r="E77" s="33" t="str">
        <f>IF('[1]Outside Edges'!I76&gt;=(13.5+1),"Yes","No")</f>
        <v>No</v>
      </c>
      <c r="F77" s="33" t="str">
        <f>IF('[1]Outside Edges'!J76&gt;=(13.5+1),"Yes","No")</f>
        <v>No</v>
      </c>
      <c r="G77" s="33" t="str">
        <f>IF('[1]Outside Edges'!K76&gt;=(13.5+1),"Yes","No")</f>
        <v>No</v>
      </c>
      <c r="H77" s="34" t="str">
        <f>IF('[1]Outside Edges'!L76&gt;=(13.5+1),"Yes","No")</f>
        <v>No</v>
      </c>
      <c r="I77" s="34" t="str">
        <f>IF('[1]Outside Edges'!M76&gt;=(13.5+1),"Yes","No")</f>
        <v>No</v>
      </c>
      <c r="J77" s="34" t="str">
        <f>IF('[1]Outside Edges'!N76&gt;=(13.5+1),"Yes","No")</f>
        <v>No</v>
      </c>
      <c r="K77" s="13" t="str">
        <f>IF(('[1]Outside Edges'!F76+6.1)&gt;=(13.5+1),"Yes","No")</f>
        <v>Yes</v>
      </c>
      <c r="L77" s="140" t="str">
        <f>IF(('[1]Outside Edges'!G76+6.1)&gt;=(13.5+1),"Yes","No")</f>
        <v>Yes</v>
      </c>
      <c r="M77" s="33" t="str">
        <f>IF(('[1]Outside Edges'!H76+6.1)&gt;=(13.5+1),"Yes","No")</f>
        <v>Yes</v>
      </c>
      <c r="N77" s="33" t="str">
        <f>IF(('[1]Outside Edges'!I76+6.1)&gt;=(13.5+1),"Yes","No")</f>
        <v>Yes</v>
      </c>
      <c r="O77" s="33" t="str">
        <f>IF(('[1]Outside Edges'!J76+6.1)&gt;=(13.5+1),"Yes","No")</f>
        <v>Yes</v>
      </c>
      <c r="P77" s="33" t="str">
        <f>IF(('[1]Outside Edges'!K76+6.1)&gt;=(13.5+1),"Yes","No")</f>
        <v>Yes</v>
      </c>
      <c r="Q77" s="34" t="str">
        <f>IF(('[1]Outside Edges'!L76+6.1)&gt;=(13.5+1),"Yes","No")</f>
        <v>Yes</v>
      </c>
      <c r="R77" s="33" t="str">
        <f>IF(('[1]Outside Edges'!M76+6.1)&gt;=(13.5+1),"Yes","No")</f>
        <v>Yes</v>
      </c>
      <c r="S77" s="35" t="str">
        <f>IF(('[1]Outside Edges'!N76+6.1)&gt;=(13.5+1),"Yes","No")</f>
        <v>Yes</v>
      </c>
    </row>
    <row r="78" spans="1:20" ht="15.75" customHeight="1" thickBot="1" x14ac:dyDescent="0.3">
      <c r="A78" s="31" t="str">
        <f>IF('[1]Outside Edges'!$A77&lt;&gt;"",'[1]Outside Edges'!$A77,"")</f>
        <v>D75</v>
      </c>
      <c r="B78" s="140" t="str">
        <f>IF('[1]Outside Edges'!F77&gt;=(13.5+1),"Yes","No")</f>
        <v>No</v>
      </c>
      <c r="C78" s="140" t="str">
        <f>IF('[1]Outside Edges'!G77&gt;=(13.5+1),"Yes","No")</f>
        <v>No</v>
      </c>
      <c r="D78" s="33" t="str">
        <f>IF('[1]Outside Edges'!H77&gt;=(13.5+1),"Yes","No")</f>
        <v>No</v>
      </c>
      <c r="E78" s="33" t="str">
        <f>IF('[1]Outside Edges'!I77&gt;=(13.5+1),"Yes","No")</f>
        <v>No</v>
      </c>
      <c r="F78" s="33" t="str">
        <f>IF('[1]Outside Edges'!J77&gt;=(13.5+1),"Yes","No")</f>
        <v>Yes</v>
      </c>
      <c r="G78" s="33" t="str">
        <f>IF('[1]Outside Edges'!K77&gt;=(13.5+1),"Yes","No")</f>
        <v>Yes</v>
      </c>
      <c r="H78" s="34" t="str">
        <f>IF('[1]Outside Edges'!L77&gt;=(13.5+1),"Yes","No")</f>
        <v>Yes</v>
      </c>
      <c r="I78" s="34" t="str">
        <f>IF('[1]Outside Edges'!M77&gt;=(13.5+1),"Yes","No")</f>
        <v>Yes</v>
      </c>
      <c r="J78" s="34" t="str">
        <f>IF('[1]Outside Edges'!N77&gt;=(13.5+1),"Yes","No")</f>
        <v>Yes</v>
      </c>
      <c r="K78" s="13" t="str">
        <f>IF(('[1]Outside Edges'!F77+6.1)&gt;=(13.5+1),"Yes","No")</f>
        <v>Yes</v>
      </c>
      <c r="L78" s="140" t="str">
        <f>IF(('[1]Outside Edges'!G77+6.1)&gt;=(13.5+1),"Yes","No")</f>
        <v>Yes</v>
      </c>
      <c r="M78" s="33" t="str">
        <f>IF(('[1]Outside Edges'!H77+6.1)&gt;=(13.5+1),"Yes","No")</f>
        <v>Yes</v>
      </c>
      <c r="N78" s="33" t="str">
        <f>IF(('[1]Outside Edges'!I77+6.1)&gt;=(13.5+1),"Yes","No")</f>
        <v>Yes</v>
      </c>
      <c r="O78" s="33" t="str">
        <f>IF(('[1]Outside Edges'!J77+6.1)&gt;=(13.5+1),"Yes","No")</f>
        <v>Yes</v>
      </c>
      <c r="P78" s="33" t="str">
        <f>IF(('[1]Outside Edges'!K77+6.1)&gt;=(13.5+1),"Yes","No")</f>
        <v>Yes</v>
      </c>
      <c r="Q78" s="34" t="str">
        <f>IF(('[1]Outside Edges'!L77+6.1)&gt;=(13.5+1),"Yes","No")</f>
        <v>Yes</v>
      </c>
      <c r="R78" s="33" t="str">
        <f>IF(('[1]Outside Edges'!M77+6.1)&gt;=(13.5+1),"Yes","No")</f>
        <v>Yes</v>
      </c>
      <c r="S78" s="35" t="str">
        <f>IF(('[1]Outside Edges'!N77+6.1)&gt;=(13.5+1),"Yes","No")</f>
        <v>Yes</v>
      </c>
    </row>
    <row r="79" spans="1:20" ht="15.75" customHeight="1" thickBot="1" x14ac:dyDescent="0.3">
      <c r="A79" s="181" t="str">
        <f>IF('[1]Outside Edges'!$A78&lt;&gt;"",'[1]Outside Edges'!$A78,"")</f>
        <v>D76</v>
      </c>
      <c r="B79" s="140" t="str">
        <f>IF('[1]Outside Edges'!F78&gt;=(13.5+1),"Yes","No")</f>
        <v>No</v>
      </c>
      <c r="C79" s="140" t="str">
        <f>IF('[1]Outside Edges'!G78&gt;=(13.5+1),"Yes","No")</f>
        <v>No</v>
      </c>
      <c r="D79" s="33" t="str">
        <f>IF('[1]Outside Edges'!H78&gt;=(13.5+1),"Yes","No")</f>
        <v>No</v>
      </c>
      <c r="E79" s="33" t="str">
        <f>IF('[1]Outside Edges'!I78&gt;=(13.5+1),"Yes","No")</f>
        <v>No</v>
      </c>
      <c r="F79" s="33" t="str">
        <f>IF('[1]Outside Edges'!J78&gt;=(13.5+1),"Yes","No")</f>
        <v>No</v>
      </c>
      <c r="G79" s="33" t="str">
        <f>IF('[1]Outside Edges'!K78&gt;=(13.5+1),"Yes","No")</f>
        <v>Yes</v>
      </c>
      <c r="H79" s="34" t="str">
        <f>IF('[1]Outside Edges'!L78&gt;=(13.5+1),"Yes","No")</f>
        <v>Yes</v>
      </c>
      <c r="I79" s="34" t="str">
        <f>IF('[1]Outside Edges'!M78&gt;=(13.5+1),"Yes","No")</f>
        <v>Yes</v>
      </c>
      <c r="J79" s="34" t="str">
        <f>IF('[1]Outside Edges'!N78&gt;=(13.5+1),"Yes","No")</f>
        <v>Yes</v>
      </c>
      <c r="K79" s="13" t="str">
        <f>IF(('[1]Outside Edges'!F78+6.1)&gt;=(13.5+1),"Yes","No")</f>
        <v>No</v>
      </c>
      <c r="L79" s="188" t="str">
        <f>IF(('[1]Outside Edges'!G78+6.1)&gt;=(13.5+1),"No","No")</f>
        <v>No</v>
      </c>
      <c r="M79" s="189" t="str">
        <f>IF(('[1]Outside Edges'!H78+6.1)&gt;=(13.5+1),"No","No")</f>
        <v>No</v>
      </c>
      <c r="N79" s="189" t="str">
        <f>IF(('[1]Outside Edges'!I78+6.1)&gt;=(13.5+1),"No","No")</f>
        <v>No</v>
      </c>
      <c r="O79" s="189" t="str">
        <f>IF(('[1]Outside Edges'!J78+6.1)&gt;=(13.5+1),"No","No")</f>
        <v>No</v>
      </c>
      <c r="P79" s="189" t="str">
        <f>IF(('[1]Outside Edges'!K78+6.1)&gt;=(13.5+1),"No","No")</f>
        <v>No</v>
      </c>
      <c r="Q79" s="187" t="str">
        <f>IF(('[1]Outside Edges'!L78+6.1)&gt;=(13.5+1),"No","No")</f>
        <v>No</v>
      </c>
      <c r="R79" s="33" t="str">
        <f>IF(('[1]Outside Edges'!M78+6.1)&gt;=(13.5+1),"Yes","No")</f>
        <v>Yes</v>
      </c>
      <c r="S79" s="35" t="str">
        <f>IF(('[1]Outside Edges'!N78+6.1)&gt;=(13.5+1),"Yes","No")</f>
        <v>Yes</v>
      </c>
    </row>
    <row r="80" spans="1:20" ht="15.75" customHeight="1" thickBot="1" x14ac:dyDescent="0.3">
      <c r="A80" s="31" t="str">
        <f>IF('[1]Outside Edges'!$A79&lt;&gt;"",'[1]Outside Edges'!$A79,"")</f>
        <v>D77</v>
      </c>
      <c r="B80" s="140" t="str">
        <f>IF('[1]Outside Edges'!F79&gt;=(13.5+1),"Yes","No")</f>
        <v>No</v>
      </c>
      <c r="C80" s="140" t="str">
        <f>IF('[1]Outside Edges'!G79&gt;=(13.5+1),"Yes","No")</f>
        <v>No</v>
      </c>
      <c r="D80" s="33" t="str">
        <f>IF('[1]Outside Edges'!H79&gt;=(13.5+1),"Yes","No")</f>
        <v>No</v>
      </c>
      <c r="E80" s="33" t="str">
        <f>IF('[1]Outside Edges'!I79&gt;=(13.5+1),"Yes","No")</f>
        <v>No</v>
      </c>
      <c r="F80" s="33" t="str">
        <f>IF('[1]Outside Edges'!J79&gt;=(13.5+1),"Yes","No")</f>
        <v>No</v>
      </c>
      <c r="G80" s="33" t="str">
        <f>IF('[1]Outside Edges'!K79&gt;=(13.5+1),"Yes","No")</f>
        <v>No</v>
      </c>
      <c r="H80" s="34" t="str">
        <f>IF('[1]Outside Edges'!L79&gt;=(13.5+1),"Yes","No")</f>
        <v>No</v>
      </c>
      <c r="I80" s="34" t="str">
        <f>IF('[1]Outside Edges'!M79&gt;=(13.5+1),"Yes","No")</f>
        <v>No</v>
      </c>
      <c r="J80" s="34" t="str">
        <f>IF('[1]Outside Edges'!N79&gt;=(13.5+1),"Yes","No")</f>
        <v>No</v>
      </c>
      <c r="K80" s="13" t="str">
        <f>IF(('[1]Outside Edges'!F79+6.1)&gt;=(13.5+1),"Yes","No")</f>
        <v>Yes</v>
      </c>
      <c r="L80" s="140" t="str">
        <f>IF(('[1]Outside Edges'!G79+6.1)&gt;=(13.5+1),"Yes","No")</f>
        <v>Yes</v>
      </c>
      <c r="M80" s="33" t="str">
        <f>IF(('[1]Outside Edges'!H79+6.1)&gt;=(13.5+1),"Yes","No")</f>
        <v>Yes</v>
      </c>
      <c r="N80" s="33" t="str">
        <f>IF(('[1]Outside Edges'!I79+6.1)&gt;=(13.5+1),"Yes","No")</f>
        <v>Yes</v>
      </c>
      <c r="O80" s="33" t="str">
        <f>IF(('[1]Outside Edges'!J79+6.1)&gt;=(13.5+1),"Yes","No")</f>
        <v>Yes</v>
      </c>
      <c r="P80" s="33" t="str">
        <f>IF(('[1]Outside Edges'!K79+6.1)&gt;=(13.5+1),"Yes","No")</f>
        <v>Yes</v>
      </c>
      <c r="Q80" s="34" t="str">
        <f>IF(('[1]Outside Edges'!L79+6.1)&gt;=(13.5+1),"Yes","No")</f>
        <v>Yes</v>
      </c>
      <c r="R80" s="33" t="str">
        <f>IF(('[1]Outside Edges'!M79+6.1)&gt;=(13.5+1),"Yes","No")</f>
        <v>Yes</v>
      </c>
      <c r="S80" s="35" t="str">
        <f>IF(('[1]Outside Edges'!N79+6.1)&gt;=(13.5+1),"Yes","No")</f>
        <v>Yes</v>
      </c>
    </row>
    <row r="81" spans="1:19" ht="15.75" customHeight="1" thickBot="1" x14ac:dyDescent="0.3">
      <c r="A81" s="30" t="str">
        <f>IF('[1]Outside Edges'!$A80&lt;&gt;"",'[1]Outside Edges'!$A80,"")</f>
        <v>D78</v>
      </c>
      <c r="B81" s="140" t="str">
        <f>IF('[1]Outside Edges'!F80&gt;=(13.5+1),"Yes","No")</f>
        <v>No</v>
      </c>
      <c r="C81" s="140" t="str">
        <f>IF('[1]Outside Edges'!G80&gt;=(13.5+1),"Yes","No")</f>
        <v>No</v>
      </c>
      <c r="D81" s="33" t="str">
        <f>IF('[1]Outside Edges'!H80&gt;=(13.5+1),"Yes","No")</f>
        <v>No</v>
      </c>
      <c r="E81" s="33" t="str">
        <f>IF('[1]Outside Edges'!I80&gt;=(13.5+1),"Yes","No")</f>
        <v>No</v>
      </c>
      <c r="F81" s="33" t="str">
        <f>IF('[1]Outside Edges'!J80&gt;=(13.5+1),"Yes","No")</f>
        <v>No</v>
      </c>
      <c r="G81" s="33" t="str">
        <f>IF('[1]Outside Edges'!K80&gt;=(13.5+1),"Yes","No")</f>
        <v>No</v>
      </c>
      <c r="H81" s="34" t="str">
        <f>IF('[1]Outside Edges'!L80&gt;=(13.5+1),"Yes","No")</f>
        <v>Yes</v>
      </c>
      <c r="I81" s="34" t="str">
        <f>IF('[1]Outside Edges'!M80&gt;=(13.5+1),"Yes","No")</f>
        <v>Yes</v>
      </c>
      <c r="J81" s="34" t="str">
        <f>IF('[1]Outside Edges'!N80&gt;=(13.5+1),"Yes","No")</f>
        <v>Yes</v>
      </c>
      <c r="K81" s="13" t="str">
        <f>IF(('[1]Outside Edges'!F80+6.1)&gt;=(13.5+1),"Yes","No")</f>
        <v>Yes</v>
      </c>
      <c r="L81" s="140" t="str">
        <f>IF(('[1]Outside Edges'!G80+6.1)&gt;=(13.5+1),"Yes","No")</f>
        <v>Yes</v>
      </c>
      <c r="M81" s="33" t="str">
        <f>IF(('[1]Outside Edges'!H80+6.1)&gt;=(13.5+1),"Yes","No")</f>
        <v>Yes</v>
      </c>
      <c r="N81" s="33" t="str">
        <f>IF(('[1]Outside Edges'!I80+6.1)&gt;=(13.5+1),"Yes","No")</f>
        <v>Yes</v>
      </c>
      <c r="O81" s="33" t="str">
        <f>IF(('[1]Outside Edges'!J80+6.1)&gt;=(13.5+1),"Yes","No")</f>
        <v>Yes</v>
      </c>
      <c r="P81" s="33" t="str">
        <f>IF(('[1]Outside Edges'!K80+6.1)&gt;=(13.5+1),"Yes","No")</f>
        <v>Yes</v>
      </c>
      <c r="Q81" s="34" t="str">
        <f>IF(('[1]Outside Edges'!L80+6.1)&gt;=(13.5+1),"Yes","No")</f>
        <v>Yes</v>
      </c>
      <c r="R81" s="33" t="str">
        <f>IF(('[1]Outside Edges'!M80+6.1)&gt;=(13.5+1),"Yes","No")</f>
        <v>Yes</v>
      </c>
      <c r="S81" s="35" t="str">
        <f>IF(('[1]Outside Edges'!N80+6.1)&gt;=(13.5+1),"Yes","No")</f>
        <v>Yes</v>
      </c>
    </row>
    <row r="82" spans="1:19" ht="15.75" customHeight="1" thickBot="1" x14ac:dyDescent="0.3">
      <c r="A82" s="31" t="str">
        <f>IF('[1]Outside Edges'!$A81&lt;&gt;"",'[1]Outside Edges'!$A81,"")</f>
        <v>D79</v>
      </c>
      <c r="B82" s="140" t="str">
        <f>IF('[1]Outside Edges'!F81&gt;=(13.5+1),"Yes","No")</f>
        <v>No</v>
      </c>
      <c r="C82" s="140" t="str">
        <f>IF('[1]Outside Edges'!G81&gt;=(13.5+1),"Yes","No")</f>
        <v>No</v>
      </c>
      <c r="D82" s="33" t="str">
        <f>IF('[1]Outside Edges'!H81&gt;=(13.5+1),"Yes","No")</f>
        <v>No</v>
      </c>
      <c r="E82" s="33" t="str">
        <f>IF('[1]Outside Edges'!I81&gt;=(13.5+1),"Yes","No")</f>
        <v>Yes</v>
      </c>
      <c r="F82" s="33" t="str">
        <f>IF('[1]Outside Edges'!J81&gt;=(13.5+1),"Yes","No")</f>
        <v>Yes</v>
      </c>
      <c r="G82" s="33" t="str">
        <f>IF('[1]Outside Edges'!K81&gt;=(13.5+1),"Yes","No")</f>
        <v>Yes</v>
      </c>
      <c r="H82" s="34" t="str">
        <f>IF('[1]Outside Edges'!L81&gt;=(13.5+1),"Yes","No")</f>
        <v>Yes</v>
      </c>
      <c r="I82" s="34" t="str">
        <f>IF('[1]Outside Edges'!M81&gt;=(13.5+1),"Yes","No")</f>
        <v>Yes</v>
      </c>
      <c r="J82" s="34" t="str">
        <f>IF('[1]Outside Edges'!N81&gt;=(13.5+1),"Yes","No")</f>
        <v>Yes</v>
      </c>
      <c r="K82" s="13" t="str">
        <f>IF(('[1]Outside Edges'!F81+6.1)&gt;=(13.5+1),"Yes","No")</f>
        <v>Yes</v>
      </c>
      <c r="L82" s="140" t="str">
        <f>IF(('[1]Outside Edges'!G81+6.1)&gt;=(13.5+1),"Yes","No")</f>
        <v>Yes</v>
      </c>
      <c r="M82" s="33" t="str">
        <f>IF(('[1]Outside Edges'!H81+6.1)&gt;=(13.5+1),"Yes","No")</f>
        <v>Yes</v>
      </c>
      <c r="N82" s="33" t="str">
        <f>IF(('[1]Outside Edges'!I81+6.1)&gt;=(13.5+1),"Yes","No")</f>
        <v>Yes</v>
      </c>
      <c r="O82" s="33" t="str">
        <f>IF(('[1]Outside Edges'!J81+6.1)&gt;=(13.5+1),"Yes","No")</f>
        <v>Yes</v>
      </c>
      <c r="P82" s="33" t="str">
        <f>IF(('[1]Outside Edges'!K81+6.1)&gt;=(13.5+1),"Yes","No")</f>
        <v>Yes</v>
      </c>
      <c r="Q82" s="34" t="str">
        <f>IF(('[1]Outside Edges'!L81+6.1)&gt;=(13.5+1),"Yes","No")</f>
        <v>Yes</v>
      </c>
      <c r="R82" s="33" t="str">
        <f>IF(('[1]Outside Edges'!M81+6.1)&gt;=(13.5+1),"Yes","No")</f>
        <v>Yes</v>
      </c>
      <c r="S82" s="35" t="str">
        <f>IF(('[1]Outside Edges'!N81+6.1)&gt;=(13.5+1),"Yes","No")</f>
        <v>Yes</v>
      </c>
    </row>
    <row r="83" spans="1:19" ht="15.75" customHeight="1" thickBot="1" x14ac:dyDescent="0.3">
      <c r="A83" s="182" t="str">
        <f>IF('[1]Outside Edges'!$A82&lt;&gt;"",'[1]Outside Edges'!$A82,"")</f>
        <v>D80</v>
      </c>
      <c r="B83" s="140" t="str">
        <f>IF('[1]Outside Edges'!F82&gt;=(13.5+1),"Yes","No")</f>
        <v>Yes</v>
      </c>
      <c r="C83" s="140" t="str">
        <f>IF('[1]Outside Edges'!G82&gt;=(13.5+1),"Yes","No")</f>
        <v>Yes</v>
      </c>
      <c r="D83" s="33" t="str">
        <f>IF('[1]Outside Edges'!H82&gt;=(13.5+1),"Yes","No")</f>
        <v>Yes</v>
      </c>
      <c r="E83" s="33" t="str">
        <f>IF('[1]Outside Edges'!I82&gt;=(13.5+1),"Yes","No")</f>
        <v>Yes</v>
      </c>
      <c r="F83" s="33" t="str">
        <f>IF('[1]Outside Edges'!J82&gt;=(13.5+1),"Yes","No")</f>
        <v>Yes</v>
      </c>
      <c r="G83" s="33" t="str">
        <f>IF('[1]Outside Edges'!K82&gt;=(13.5+1),"Yes","No")</f>
        <v>Yes</v>
      </c>
      <c r="H83" s="34" t="str">
        <f>IF('[1]Outside Edges'!L82&gt;=(13.5+1),"Yes","No")</f>
        <v>Yes</v>
      </c>
      <c r="I83" s="34" t="str">
        <f>IF('[1]Outside Edges'!M82&gt;=(13.5+1),"Yes","No")</f>
        <v>Yes</v>
      </c>
      <c r="J83" s="34" t="str">
        <f>IF('[1]Outside Edges'!N82&gt;=(13.5+1),"Yes","No")</f>
        <v>Yes</v>
      </c>
      <c r="K83" s="13" t="str">
        <f>IF(('[1]Outside Edges'!F82+6.1)&gt;=(13.5+1),"Yes","No")</f>
        <v>Yes</v>
      </c>
      <c r="L83" s="140" t="str">
        <f>IF(('[1]Outside Edges'!G82+6.1)&gt;=(13.5+1),"Yes","No")</f>
        <v>Yes</v>
      </c>
      <c r="M83" s="33" t="str">
        <f>IF(('[1]Outside Edges'!H82+6.1)&gt;=(13.5+1),"Yes","No")</f>
        <v>Yes</v>
      </c>
      <c r="N83" s="33" t="str">
        <f>IF(('[1]Outside Edges'!I82+6.1)&gt;=(13.5+1),"Yes","No")</f>
        <v>Yes</v>
      </c>
      <c r="O83" s="33" t="str">
        <f>IF(('[1]Outside Edges'!J82+6.1)&gt;=(13.5+1),"Yes","No")</f>
        <v>Yes</v>
      </c>
      <c r="P83" s="33" t="str">
        <f>IF(('[1]Outside Edges'!K82+6.1)&gt;=(13.5+1),"Yes","No")</f>
        <v>Yes</v>
      </c>
      <c r="Q83" s="34" t="str">
        <f>IF(('[1]Outside Edges'!L82+6.1)&gt;=(13.5+1),"Yes","No")</f>
        <v>Yes</v>
      </c>
      <c r="R83" s="33" t="str">
        <f>IF(('[1]Outside Edges'!M82+6.1)&gt;=(13.5+1),"Yes","No")</f>
        <v>Yes</v>
      </c>
      <c r="S83" s="35" t="str">
        <f>IF(('[1]Outside Edges'!N82+6.1)&gt;=(13.5+1),"Yes","No")</f>
        <v>Yes</v>
      </c>
    </row>
    <row r="84" spans="1:19" ht="15.75" customHeight="1" thickBot="1" x14ac:dyDescent="0.3">
      <c r="A84" s="31" t="str">
        <f>IF('[1]Outside Edges'!$A83&lt;&gt;"",'[1]Outside Edges'!$A83,"")</f>
        <v>D81</v>
      </c>
      <c r="B84" s="140" t="str">
        <f>IF('[1]Outside Edges'!F83&gt;=(13.5+1),"Yes","No")</f>
        <v>No</v>
      </c>
      <c r="C84" s="140" t="str">
        <f>IF('[1]Outside Edges'!G83&gt;=(13.5+1),"Yes","No")</f>
        <v>No</v>
      </c>
      <c r="D84" s="33" t="str">
        <f>IF('[1]Outside Edges'!H83&gt;=(13.5+1),"Yes","No")</f>
        <v>No</v>
      </c>
      <c r="E84" s="33" t="str">
        <f>IF('[1]Outside Edges'!I83&gt;=(13.5+1),"Yes","No")</f>
        <v>No</v>
      </c>
      <c r="F84" s="33" t="str">
        <f>IF('[1]Outside Edges'!J83&gt;=(13.5+1),"Yes","No")</f>
        <v>No</v>
      </c>
      <c r="G84" s="33" t="str">
        <f>IF('[1]Outside Edges'!K83&gt;=(13.5+1),"Yes","No")</f>
        <v>No</v>
      </c>
      <c r="H84" s="34" t="str">
        <f>IF('[1]Outside Edges'!L83&gt;=(13.5+1),"Yes","No")</f>
        <v>No</v>
      </c>
      <c r="I84" s="34" t="str">
        <f>IF('[1]Outside Edges'!M83&gt;=(13.5+1),"Yes","No")</f>
        <v>No</v>
      </c>
      <c r="J84" s="34" t="str">
        <f>IF('[1]Outside Edges'!N83&gt;=(13.5+1),"Yes","No")</f>
        <v>Yes</v>
      </c>
      <c r="K84" s="13" t="str">
        <f>IF(('[1]Outside Edges'!F83+6.1)&gt;=(13.5+1),"Yes","No")</f>
        <v>Yes</v>
      </c>
      <c r="L84" s="140" t="str">
        <f>IF(('[1]Outside Edges'!G83+6.1)&gt;=(13.5+1),"Yes","No")</f>
        <v>Yes</v>
      </c>
      <c r="M84" s="33" t="str">
        <f>IF(('[1]Outside Edges'!H83+6.1)&gt;=(13.5+1),"Yes","No")</f>
        <v>Yes</v>
      </c>
      <c r="N84" s="33" t="str">
        <f>IF(('[1]Outside Edges'!I83+6.1)&gt;=(13.5+1),"Yes","No")</f>
        <v>Yes</v>
      </c>
      <c r="O84" s="33" t="str">
        <f>IF(('[1]Outside Edges'!J83+6.1)&gt;=(13.5+1),"Yes","No")</f>
        <v>Yes</v>
      </c>
      <c r="P84" s="33" t="str">
        <f>IF(('[1]Outside Edges'!K83+6.1)&gt;=(13.5+1),"Yes","No")</f>
        <v>Yes</v>
      </c>
      <c r="Q84" s="34" t="str">
        <f>IF(('[1]Outside Edges'!L83+6.1)&gt;=(13.5+1),"Yes","No")</f>
        <v>Yes</v>
      </c>
      <c r="R84" s="33" t="str">
        <f>IF(('[1]Outside Edges'!M83+6.1)&gt;=(13.5+1),"Yes","No")</f>
        <v>Yes</v>
      </c>
      <c r="S84" s="35" t="str">
        <f>IF(('[1]Outside Edges'!N83+6.1)&gt;=(13.5+1),"Yes","No")</f>
        <v>Yes</v>
      </c>
    </row>
    <row r="85" spans="1:19" ht="15.75" customHeight="1" thickBot="1" x14ac:dyDescent="0.3">
      <c r="A85" s="30" t="str">
        <f>IF('[1]Outside Edges'!$A84&lt;&gt;"",'[1]Outside Edges'!$A84,"")</f>
        <v>D82</v>
      </c>
      <c r="B85" s="140" t="str">
        <f>IF('[1]Outside Edges'!F84&gt;=(13.5+1),"Yes","No")</f>
        <v>No</v>
      </c>
      <c r="C85" s="140" t="str">
        <f>IF('[1]Outside Edges'!G84&gt;=(13.5+1),"Yes","No")</f>
        <v>Yes</v>
      </c>
      <c r="D85" s="33" t="str">
        <f>IF('[1]Outside Edges'!H84&gt;=(13.5+1),"Yes","No")</f>
        <v>Yes</v>
      </c>
      <c r="E85" s="33" t="str">
        <f>IF('[1]Outside Edges'!I84&gt;=(13.5+1),"Yes","No")</f>
        <v>Yes</v>
      </c>
      <c r="F85" s="33" t="str">
        <f>IF('[1]Outside Edges'!J84&gt;=(13.5+1),"Yes","No")</f>
        <v>Yes</v>
      </c>
      <c r="G85" s="33" t="str">
        <f>IF('[1]Outside Edges'!K84&gt;=(13.5+1),"Yes","No")</f>
        <v>Yes</v>
      </c>
      <c r="H85" s="34" t="str">
        <f>IF('[1]Outside Edges'!L84&gt;=(13.5+1),"Yes","No")</f>
        <v>Yes</v>
      </c>
      <c r="I85" s="34" t="str">
        <f>IF('[1]Outside Edges'!M84&gt;=(13.5+1),"Yes","No")</f>
        <v>Yes</v>
      </c>
      <c r="J85" s="34" t="str">
        <f>IF('[1]Outside Edges'!N84&gt;=(13.5+1),"Yes","No")</f>
        <v>Yes</v>
      </c>
      <c r="K85" s="13" t="str">
        <f>IF(('[1]Outside Edges'!F84+6.1)&gt;=(13.5+1),"Yes","No")</f>
        <v>Yes</v>
      </c>
      <c r="L85" s="140" t="str">
        <f>IF(('[1]Outside Edges'!G84+6.1)&gt;=(13.5+1),"Yes","No")</f>
        <v>Yes</v>
      </c>
      <c r="M85" s="33" t="str">
        <f>IF(('[1]Outside Edges'!H84+6.1)&gt;=(13.5+1),"Yes","No")</f>
        <v>Yes</v>
      </c>
      <c r="N85" s="33" t="str">
        <f>IF(('[1]Outside Edges'!I84+6.1)&gt;=(13.5+1),"Yes","No")</f>
        <v>Yes</v>
      </c>
      <c r="O85" s="33" t="str">
        <f>IF(('[1]Outside Edges'!J84+6.1)&gt;=(13.5+1),"Yes","No")</f>
        <v>Yes</v>
      </c>
      <c r="P85" s="33" t="str">
        <f>IF(('[1]Outside Edges'!K84+6.1)&gt;=(13.5+1),"Yes","No")</f>
        <v>Yes</v>
      </c>
      <c r="Q85" s="34" t="str">
        <f>IF(('[1]Outside Edges'!L84+6.1)&gt;=(13.5+1),"Yes","No")</f>
        <v>Yes</v>
      </c>
      <c r="R85" s="33" t="str">
        <f>IF(('[1]Outside Edges'!M84+6.1)&gt;=(13.5+1),"Yes","No")</f>
        <v>Yes</v>
      </c>
      <c r="S85" s="35" t="str">
        <f>IF(('[1]Outside Edges'!N84+6.1)&gt;=(13.5+1),"Yes","No")</f>
        <v>Yes</v>
      </c>
    </row>
    <row r="86" spans="1:19" ht="15.75" customHeight="1" thickBot="1" x14ac:dyDescent="0.3">
      <c r="A86" s="31" t="str">
        <f>IF('[1]Outside Edges'!$A85&lt;&gt;"",'[1]Outside Edges'!$A85,"")</f>
        <v>D83</v>
      </c>
      <c r="B86" s="140" t="str">
        <f>IF('[1]Outside Edges'!F85&gt;=(13.5+1),"Yes","No")</f>
        <v>No</v>
      </c>
      <c r="C86" s="140" t="str">
        <f>IF('[1]Outside Edges'!G85&gt;=(13.5+1),"Yes","No")</f>
        <v>Yes</v>
      </c>
      <c r="D86" s="33" t="str">
        <f>IF('[1]Outside Edges'!H85&gt;=(13.5+1),"Yes","No")</f>
        <v>Yes</v>
      </c>
      <c r="E86" s="33" t="str">
        <f>IF('[1]Outside Edges'!I85&gt;=(13.5+1),"Yes","No")</f>
        <v>Yes</v>
      </c>
      <c r="F86" s="33" t="str">
        <f>IF('[1]Outside Edges'!J85&gt;=(13.5+1),"Yes","No")</f>
        <v>Yes</v>
      </c>
      <c r="G86" s="33" t="str">
        <f>IF('[1]Outside Edges'!K85&gt;=(13.5+1),"Yes","No")</f>
        <v>Yes</v>
      </c>
      <c r="H86" s="34" t="str">
        <f>IF('[1]Outside Edges'!L85&gt;=(13.5+1),"Yes","No")</f>
        <v>Yes</v>
      </c>
      <c r="I86" s="34" t="str">
        <f>IF('[1]Outside Edges'!M85&gt;=(13.5+1),"Yes","No")</f>
        <v>Yes</v>
      </c>
      <c r="J86" s="34" t="str">
        <f>IF('[1]Outside Edges'!N85&gt;=(13.5+1),"Yes","No")</f>
        <v>Yes</v>
      </c>
      <c r="K86" s="13" t="str">
        <f>IF(('[1]Outside Edges'!F85+6.1)&gt;=(13.5+1),"Yes","No")</f>
        <v>Yes</v>
      </c>
      <c r="L86" s="140" t="str">
        <f>IF(('[1]Outside Edges'!G85+6.1)&gt;=(13.5+1),"Yes","No")</f>
        <v>Yes</v>
      </c>
      <c r="M86" s="33" t="str">
        <f>IF(('[1]Outside Edges'!H85+6.1)&gt;=(13.5+1),"Yes","No")</f>
        <v>Yes</v>
      </c>
      <c r="N86" s="33" t="str">
        <f>IF(('[1]Outside Edges'!I85+6.1)&gt;=(13.5+1),"Yes","No")</f>
        <v>Yes</v>
      </c>
      <c r="O86" s="33" t="str">
        <f>IF(('[1]Outside Edges'!J85+6.1)&gt;=(13.5+1),"Yes","No")</f>
        <v>Yes</v>
      </c>
      <c r="P86" s="33" t="str">
        <f>IF(('[1]Outside Edges'!K85+6.1)&gt;=(13.5+1),"Yes","No")</f>
        <v>Yes</v>
      </c>
      <c r="Q86" s="34" t="str">
        <f>IF(('[1]Outside Edges'!L85+6.1)&gt;=(13.5+1),"Yes","No")</f>
        <v>Yes</v>
      </c>
      <c r="R86" s="33" t="str">
        <f>IF(('[1]Outside Edges'!M85+6.1)&gt;=(13.5+1),"Yes","No")</f>
        <v>Yes</v>
      </c>
      <c r="S86" s="35" t="str">
        <f>IF(('[1]Outside Edges'!N85+6.1)&gt;=(13.5+1),"Yes","No")</f>
        <v>Yes</v>
      </c>
    </row>
    <row r="87" spans="1:19" ht="15.75" customHeight="1" thickBot="1" x14ac:dyDescent="0.3">
      <c r="A87" s="30" t="str">
        <f>IF('[1]Outside Edges'!$A86&lt;&gt;"",'[1]Outside Edges'!$A86,"")</f>
        <v>D84</v>
      </c>
      <c r="B87" s="140" t="str">
        <f>IF('[1]Outside Edges'!F86&gt;=(13.5+1),"Yes","No")</f>
        <v>No</v>
      </c>
      <c r="C87" s="140" t="str">
        <f>IF('[1]Outside Edges'!G86&gt;=(13.5+1),"Yes","No")</f>
        <v>Yes</v>
      </c>
      <c r="D87" s="33" t="str">
        <f>IF('[1]Outside Edges'!H86&gt;=(13.5+1),"Yes","No")</f>
        <v>Yes</v>
      </c>
      <c r="E87" s="33" t="str">
        <f>IF('[1]Outside Edges'!I86&gt;=(13.5+1),"Yes","No")</f>
        <v>Yes</v>
      </c>
      <c r="F87" s="33" t="str">
        <f>IF('[1]Outside Edges'!J86&gt;=(13.5+1),"Yes","No")</f>
        <v>Yes</v>
      </c>
      <c r="G87" s="33" t="str">
        <f>IF('[1]Outside Edges'!K86&gt;=(13.5+1),"Yes","No")</f>
        <v>Yes</v>
      </c>
      <c r="H87" s="34" t="str">
        <f>IF('[1]Outside Edges'!L86&gt;=(13.5+1),"Yes","No")</f>
        <v>Yes</v>
      </c>
      <c r="I87" s="34" t="str">
        <f>IF('[1]Outside Edges'!M86&gt;=(13.5+1),"Yes","No")</f>
        <v>Yes</v>
      </c>
      <c r="J87" s="34" t="str">
        <f>IF('[1]Outside Edges'!N86&gt;=(13.5+1),"Yes","No")</f>
        <v>Yes</v>
      </c>
      <c r="K87" s="13" t="str">
        <f>IF(('[1]Outside Edges'!F86+6.1)&gt;=(13.5+1),"Yes","No")</f>
        <v>Yes</v>
      </c>
      <c r="L87" s="140" t="str">
        <f>IF(('[1]Outside Edges'!G86+6.1)&gt;=(13.5+1),"Yes","No")</f>
        <v>Yes</v>
      </c>
      <c r="M87" s="33" t="str">
        <f>IF(('[1]Outside Edges'!H86+6.1)&gt;=(13.5+1),"Yes","No")</f>
        <v>Yes</v>
      </c>
      <c r="N87" s="33" t="str">
        <f>IF(('[1]Outside Edges'!I86+6.1)&gt;=(13.5+1),"Yes","No")</f>
        <v>Yes</v>
      </c>
      <c r="O87" s="33" t="str">
        <f>IF(('[1]Outside Edges'!J86+6.1)&gt;=(13.5+1),"Yes","No")</f>
        <v>Yes</v>
      </c>
      <c r="P87" s="33" t="str">
        <f>IF(('[1]Outside Edges'!K86+6.1)&gt;=(13.5+1),"Yes","No")</f>
        <v>Yes</v>
      </c>
      <c r="Q87" s="34" t="str">
        <f>IF(('[1]Outside Edges'!L86+6.1)&gt;=(13.5+1),"Yes","No")</f>
        <v>Yes</v>
      </c>
      <c r="R87" s="33" t="str">
        <f>IF(('[1]Outside Edges'!M86+6.1)&gt;=(13.5+1),"Yes","No")</f>
        <v>Yes</v>
      </c>
      <c r="S87" s="35" t="str">
        <f>IF(('[1]Outside Edges'!N86+6.1)&gt;=(13.5+1),"Yes","No")</f>
        <v>Yes</v>
      </c>
    </row>
    <row r="88" spans="1:19" ht="15.75" customHeight="1" thickBot="1" x14ac:dyDescent="0.3">
      <c r="A88" s="31" t="str">
        <f>IF('[1]Outside Edges'!$A87&lt;&gt;"",'[1]Outside Edges'!$A87,"")</f>
        <v>D85</v>
      </c>
      <c r="B88" s="140" t="str">
        <f>IF('[1]Outside Edges'!F87&gt;=(13.5+1),"Yes","No")</f>
        <v>Yes</v>
      </c>
      <c r="C88" s="140" t="str">
        <f>IF('[1]Outside Edges'!G87&gt;=(13.5+1),"Yes","No")</f>
        <v>Yes</v>
      </c>
      <c r="D88" s="33" t="str">
        <f>IF('[1]Outside Edges'!H87&gt;=(13.5+1),"Yes","No")</f>
        <v>Yes</v>
      </c>
      <c r="E88" s="33" t="str">
        <f>IF('[1]Outside Edges'!I87&gt;=(13.5+1),"Yes","No")</f>
        <v>Yes</v>
      </c>
      <c r="F88" s="33" t="str">
        <f>IF('[1]Outside Edges'!J87&gt;=(13.5+1),"Yes","No")</f>
        <v>Yes</v>
      </c>
      <c r="G88" s="33" t="str">
        <f>IF('[1]Outside Edges'!K87&gt;=(13.5+1),"Yes","No")</f>
        <v>Yes</v>
      </c>
      <c r="H88" s="34" t="str">
        <f>IF('[1]Outside Edges'!L87&gt;=(13.5+1),"Yes","No")</f>
        <v>Yes</v>
      </c>
      <c r="I88" s="34" t="str">
        <f>IF('[1]Outside Edges'!M87&gt;=(13.5+1),"Yes","No")</f>
        <v>Yes</v>
      </c>
      <c r="J88" s="34" t="str">
        <f>IF('[1]Outside Edges'!N87&gt;=(13.5+1),"Yes","No")</f>
        <v>Yes</v>
      </c>
      <c r="K88" s="13" t="str">
        <f>IF(('[1]Outside Edges'!F87+6.1)&gt;=(13.5+1),"Yes","No")</f>
        <v>Yes</v>
      </c>
      <c r="L88" s="140" t="str">
        <f>IF(('[1]Outside Edges'!G87+6.1)&gt;=(13.5+1),"Yes","No")</f>
        <v>Yes</v>
      </c>
      <c r="M88" s="33" t="str">
        <f>IF(('[1]Outside Edges'!H87+6.1)&gt;=(13.5+1),"Yes","No")</f>
        <v>Yes</v>
      </c>
      <c r="N88" s="33" t="str">
        <f>IF(('[1]Outside Edges'!I87+6.1)&gt;=(13.5+1),"Yes","No")</f>
        <v>Yes</v>
      </c>
      <c r="O88" s="33" t="str">
        <f>IF(('[1]Outside Edges'!J87+6.1)&gt;=(13.5+1),"Yes","No")</f>
        <v>Yes</v>
      </c>
      <c r="P88" s="33" t="str">
        <f>IF(('[1]Outside Edges'!K87+6.1)&gt;=(13.5+1),"Yes","No")</f>
        <v>Yes</v>
      </c>
      <c r="Q88" s="34" t="str">
        <f>IF(('[1]Outside Edges'!L87+6.1)&gt;=(13.5+1),"Yes","No")</f>
        <v>Yes</v>
      </c>
      <c r="R88" s="33" t="str">
        <f>IF(('[1]Outside Edges'!M87+6.1)&gt;=(13.5+1),"Yes","No")</f>
        <v>Yes</v>
      </c>
      <c r="S88" s="35" t="str">
        <f>IF(('[1]Outside Edges'!N87+6.1)&gt;=(13.5+1),"Yes","No")</f>
        <v>Yes</v>
      </c>
    </row>
    <row r="89" spans="1:19" ht="15.75" customHeight="1" thickBot="1" x14ac:dyDescent="0.3">
      <c r="A89" s="30" t="str">
        <f>IF('[1]Outside Edges'!$A88&lt;&gt;"",'[1]Outside Edges'!$A88,"")</f>
        <v>D86</v>
      </c>
      <c r="B89" s="140" t="str">
        <f>IF('[1]Outside Edges'!F88&gt;=(13.5+1),"Yes","No")</f>
        <v>No</v>
      </c>
      <c r="C89" s="140" t="str">
        <f>IF('[1]Outside Edges'!G88&gt;=(13.5+1),"Yes","No")</f>
        <v>No</v>
      </c>
      <c r="D89" s="33" t="str">
        <f>IF('[1]Outside Edges'!H88&gt;=(13.5+1),"Yes","No")</f>
        <v>No</v>
      </c>
      <c r="E89" s="33" t="str">
        <f>IF('[1]Outside Edges'!I88&gt;=(13.5+1),"Yes","No")</f>
        <v>No</v>
      </c>
      <c r="F89" s="33" t="str">
        <f>IF('[1]Outside Edges'!J88&gt;=(13.5+1),"Yes","No")</f>
        <v>No</v>
      </c>
      <c r="G89" s="33" t="str">
        <f>IF('[1]Outside Edges'!K88&gt;=(13.5+1),"Yes","No")</f>
        <v>No</v>
      </c>
      <c r="H89" s="34" t="str">
        <f>IF('[1]Outside Edges'!L88&gt;=(13.5+1),"Yes","No")</f>
        <v>No</v>
      </c>
      <c r="I89" s="34" t="str">
        <f>IF('[1]Outside Edges'!M88&gt;=(13.5+1),"Yes","No")</f>
        <v>No</v>
      </c>
      <c r="J89" s="34" t="str">
        <f>IF('[1]Outside Edges'!N88&gt;=(13.5+1),"Yes","No")</f>
        <v>No</v>
      </c>
      <c r="K89" s="13" t="str">
        <f>IF(('[1]Outside Edges'!F88+6.1)&gt;=(13.5+1),"Yes","No")</f>
        <v>Yes</v>
      </c>
      <c r="L89" s="140" t="str">
        <f>IF(('[1]Outside Edges'!G88+6.1)&gt;=(13.5+1),"Yes","No")</f>
        <v>Yes</v>
      </c>
      <c r="M89" s="33" t="str">
        <f>IF(('[1]Outside Edges'!H88+6.1)&gt;=(13.5+1),"Yes","No")</f>
        <v>Yes</v>
      </c>
      <c r="N89" s="33" t="str">
        <f>IF(('[1]Outside Edges'!I88+6.1)&gt;=(13.5+1),"Yes","No")</f>
        <v>Yes</v>
      </c>
      <c r="O89" s="33" t="str">
        <f>IF(('[1]Outside Edges'!J88+6.1)&gt;=(13.5+1),"Yes","No")</f>
        <v>Yes</v>
      </c>
      <c r="P89" s="33" t="str">
        <f>IF(('[1]Outside Edges'!K88+6.1)&gt;=(13.5+1),"Yes","No")</f>
        <v>Yes</v>
      </c>
      <c r="Q89" s="34" t="str">
        <f>IF(('[1]Outside Edges'!L88+6.1)&gt;=(13.5+1),"Yes","No")</f>
        <v>Yes</v>
      </c>
      <c r="R89" s="33" t="str">
        <f>IF(('[1]Outside Edges'!M88+6.1)&gt;=(13.5+1),"Yes","No")</f>
        <v>Yes</v>
      </c>
      <c r="S89" s="35" t="str">
        <f>IF(('[1]Outside Edges'!N88+6.1)&gt;=(13.5+1),"Yes","No")</f>
        <v>Yes</v>
      </c>
    </row>
    <row r="90" spans="1:19" ht="15.75" customHeight="1" thickBot="1" x14ac:dyDescent="0.3">
      <c r="A90" s="31" t="str">
        <f>IF('[1]Outside Edges'!$A89&lt;&gt;"",'[1]Outside Edges'!$A89,"")</f>
        <v>D87</v>
      </c>
      <c r="B90" s="140" t="str">
        <f>IF('[1]Outside Edges'!F89&gt;=(13.5+1),"Yes","No")</f>
        <v>No</v>
      </c>
      <c r="C90" s="140" t="str">
        <f>IF('[1]Outside Edges'!G89&gt;=(13.5+1),"Yes","No")</f>
        <v>Yes</v>
      </c>
      <c r="D90" s="33" t="str">
        <f>IF('[1]Outside Edges'!H89&gt;=(13.5+1),"Yes","No")</f>
        <v>Yes</v>
      </c>
      <c r="E90" s="33" t="str">
        <f>IF('[1]Outside Edges'!I89&gt;=(13.5+1),"Yes","No")</f>
        <v>Yes</v>
      </c>
      <c r="F90" s="33" t="str">
        <f>IF('[1]Outside Edges'!J89&gt;=(13.5+1),"Yes","No")</f>
        <v>Yes</v>
      </c>
      <c r="G90" s="33" t="str">
        <f>IF('[1]Outside Edges'!K89&gt;=(13.5+1),"Yes","No")</f>
        <v>Yes</v>
      </c>
      <c r="H90" s="34" t="str">
        <f>IF('[1]Outside Edges'!L89&gt;=(13.5+1),"Yes","No")</f>
        <v>Yes</v>
      </c>
      <c r="I90" s="34" t="str">
        <f>IF('[1]Outside Edges'!M89&gt;=(13.5+1),"Yes","No")</f>
        <v>Yes</v>
      </c>
      <c r="J90" s="34" t="str">
        <f>IF('[1]Outside Edges'!N89&gt;=(13.5+1),"Yes","No")</f>
        <v>Yes</v>
      </c>
      <c r="K90" s="13" t="str">
        <f>IF(('[1]Outside Edges'!F89+6.1)&gt;=(13.5+1),"Yes","No")</f>
        <v>Yes</v>
      </c>
      <c r="L90" s="140" t="str">
        <f>IF(('[1]Outside Edges'!G89+6.1)&gt;=(13.5+1),"Yes","No")</f>
        <v>Yes</v>
      </c>
      <c r="M90" s="33" t="str">
        <f>IF(('[1]Outside Edges'!H89+6.1)&gt;=(13.5+1),"Yes","No")</f>
        <v>Yes</v>
      </c>
      <c r="N90" s="33" t="str">
        <f>IF(('[1]Outside Edges'!I89+6.1)&gt;=(13.5+1),"Yes","No")</f>
        <v>Yes</v>
      </c>
      <c r="O90" s="33" t="str">
        <f>IF(('[1]Outside Edges'!J89+6.1)&gt;=(13.5+1),"Yes","No")</f>
        <v>Yes</v>
      </c>
      <c r="P90" s="33" t="str">
        <f>IF(('[1]Outside Edges'!K89+6.1)&gt;=(13.5+1),"Yes","No")</f>
        <v>Yes</v>
      </c>
      <c r="Q90" s="34" t="str">
        <f>IF(('[1]Outside Edges'!L89+6.1)&gt;=(13.5+1),"Yes","No")</f>
        <v>Yes</v>
      </c>
      <c r="R90" s="33" t="str">
        <f>IF(('[1]Outside Edges'!M89+6.1)&gt;=(13.5+1),"Yes","No")</f>
        <v>Yes</v>
      </c>
      <c r="S90" s="35" t="str">
        <f>IF(('[1]Outside Edges'!N89+6.1)&gt;=(13.5+1),"Yes","No")</f>
        <v>Yes</v>
      </c>
    </row>
    <row r="91" spans="1:19" ht="15.75" customHeight="1" thickBot="1" x14ac:dyDescent="0.3">
      <c r="A91" s="30" t="str">
        <f>IF('[1]Outside Edges'!$A90&lt;&gt;"",'[1]Outside Edges'!$A90,"")</f>
        <v>D88</v>
      </c>
      <c r="B91" s="140" t="str">
        <f>IF('[1]Outside Edges'!F90&gt;=(13.5+1),"Yes","No")</f>
        <v>No</v>
      </c>
      <c r="C91" s="140" t="str">
        <f>IF('[1]Outside Edges'!G90&gt;=(13.5+1),"Yes","No")</f>
        <v>No</v>
      </c>
      <c r="D91" s="33" t="str">
        <f>IF('[1]Outside Edges'!H90&gt;=(13.5+1),"Yes","No")</f>
        <v>No</v>
      </c>
      <c r="E91" s="33" t="str">
        <f>IF('[1]Outside Edges'!I90&gt;=(13.5+1),"Yes","No")</f>
        <v>No</v>
      </c>
      <c r="F91" s="33" t="str">
        <f>IF('[1]Outside Edges'!J90&gt;=(13.5+1),"Yes","No")</f>
        <v>Yes</v>
      </c>
      <c r="G91" s="33" t="str">
        <f>IF('[1]Outside Edges'!K90&gt;=(13.5+1),"Yes","No")</f>
        <v>Yes</v>
      </c>
      <c r="H91" s="34" t="str">
        <f>IF('[1]Outside Edges'!L90&gt;=(13.5+1),"Yes","No")</f>
        <v>Yes</v>
      </c>
      <c r="I91" s="34" t="str">
        <f>IF('[1]Outside Edges'!M90&gt;=(13.5+1),"Yes","No")</f>
        <v>Yes</v>
      </c>
      <c r="J91" s="34" t="str">
        <f>IF('[1]Outside Edges'!N90&gt;=(13.5+1),"Yes","No")</f>
        <v>Yes</v>
      </c>
      <c r="K91" s="13" t="str">
        <f>IF(('[1]Outside Edges'!F90+6.1)&gt;=(13.5+1),"Yes","No")</f>
        <v>Yes</v>
      </c>
      <c r="L91" s="140" t="str">
        <f>IF(('[1]Outside Edges'!G90+6.1)&gt;=(13.5+1),"Yes","No")</f>
        <v>Yes</v>
      </c>
      <c r="M91" s="33" t="str">
        <f>IF(('[1]Outside Edges'!H90+6.1)&gt;=(13.5+1),"Yes","No")</f>
        <v>Yes</v>
      </c>
      <c r="N91" s="33" t="str">
        <f>IF(('[1]Outside Edges'!I90+6.1)&gt;=(13.5+1),"Yes","No")</f>
        <v>Yes</v>
      </c>
      <c r="O91" s="33" t="str">
        <f>IF(('[1]Outside Edges'!J90+6.1)&gt;=(13.5+1),"Yes","No")</f>
        <v>Yes</v>
      </c>
      <c r="P91" s="33" t="str">
        <f>IF(('[1]Outside Edges'!K90+6.1)&gt;=(13.5+1),"Yes","No")</f>
        <v>Yes</v>
      </c>
      <c r="Q91" s="34" t="str">
        <f>IF(('[1]Outside Edges'!L90+6.1)&gt;=(13.5+1),"Yes","No")</f>
        <v>Yes</v>
      </c>
      <c r="R91" s="33" t="str">
        <f>IF(('[1]Outside Edges'!M90+6.1)&gt;=(13.5+1),"Yes","No")</f>
        <v>Yes</v>
      </c>
      <c r="S91" s="35" t="str">
        <f>IF(('[1]Outside Edges'!N90+6.1)&gt;=(13.5+1),"Yes","No")</f>
        <v>Yes</v>
      </c>
    </row>
    <row r="92" spans="1:19" ht="15.75" customHeight="1" thickBot="1" x14ac:dyDescent="0.3">
      <c r="A92" s="31" t="str">
        <f>IF('[1]Outside Edges'!$A91&lt;&gt;"",'[1]Outside Edges'!$A91,"")</f>
        <v>D89</v>
      </c>
      <c r="B92" s="140" t="str">
        <f>IF('[1]Outside Edges'!F91&gt;=(13.5+1),"Yes","No")</f>
        <v>No</v>
      </c>
      <c r="C92" s="140" t="str">
        <f>IF('[1]Outside Edges'!G91&gt;=(13.5+1),"Yes","No")</f>
        <v>No</v>
      </c>
      <c r="D92" s="33" t="str">
        <f>IF('[1]Outside Edges'!H91&gt;=(13.5+1),"Yes","No")</f>
        <v>Yes</v>
      </c>
      <c r="E92" s="33" t="str">
        <f>IF('[1]Outside Edges'!I91&gt;=(13.5+1),"Yes","No")</f>
        <v>Yes</v>
      </c>
      <c r="F92" s="33" t="str">
        <f>IF('[1]Outside Edges'!J91&gt;=(13.5+1),"Yes","No")</f>
        <v>Yes</v>
      </c>
      <c r="G92" s="33" t="str">
        <f>IF('[1]Outside Edges'!K91&gt;=(13.5+1),"Yes","No")</f>
        <v>Yes</v>
      </c>
      <c r="H92" s="34" t="str">
        <f>IF('[1]Outside Edges'!L91&gt;=(13.5+1),"Yes","No")</f>
        <v>Yes</v>
      </c>
      <c r="I92" s="34" t="str">
        <f>IF('[1]Outside Edges'!M91&gt;=(13.5+1),"Yes","No")</f>
        <v>Yes</v>
      </c>
      <c r="J92" s="34" t="str">
        <f>IF('[1]Outside Edges'!N91&gt;=(13.5+1),"Yes","No")</f>
        <v>Yes</v>
      </c>
      <c r="K92" s="13" t="str">
        <f>IF(('[1]Outside Edges'!F91+6.1)&gt;=(13.5+1),"Yes","No")</f>
        <v>Yes</v>
      </c>
      <c r="L92" s="140" t="str">
        <f>IF(('[1]Outside Edges'!G91+6.1)&gt;=(13.5+1),"Yes","No")</f>
        <v>Yes</v>
      </c>
      <c r="M92" s="33" t="str">
        <f>IF(('[1]Outside Edges'!H91+6.1)&gt;=(13.5+1),"Yes","No")</f>
        <v>Yes</v>
      </c>
      <c r="N92" s="33" t="str">
        <f>IF(('[1]Outside Edges'!I91+6.1)&gt;=(13.5+1),"Yes","No")</f>
        <v>Yes</v>
      </c>
      <c r="O92" s="33" t="str">
        <f>IF(('[1]Outside Edges'!J91+6.1)&gt;=(13.5+1),"Yes","No")</f>
        <v>Yes</v>
      </c>
      <c r="P92" s="33" t="str">
        <f>IF(('[1]Outside Edges'!K91+6.1)&gt;=(13.5+1),"Yes","No")</f>
        <v>Yes</v>
      </c>
      <c r="Q92" s="34" t="str">
        <f>IF(('[1]Outside Edges'!L91+6.1)&gt;=(13.5+1),"Yes","No")</f>
        <v>Yes</v>
      </c>
      <c r="R92" s="33" t="str">
        <f>IF(('[1]Outside Edges'!M91+6.1)&gt;=(13.5+1),"Yes","No")</f>
        <v>Yes</v>
      </c>
      <c r="S92" s="35" t="str">
        <f>IF(('[1]Outside Edges'!N91+6.1)&gt;=(13.5+1),"Yes","No")</f>
        <v>Yes</v>
      </c>
    </row>
    <row r="93" spans="1:19" ht="15.75" customHeight="1" thickBot="1" x14ac:dyDescent="0.3">
      <c r="A93" s="179" t="str">
        <f>IF('[1]Outside Edges'!$A92&lt;&gt;"",'[1]Outside Edges'!$A92,"")</f>
        <v>D90</v>
      </c>
      <c r="B93" s="140" t="str">
        <f>IF('[1]Outside Edges'!F92&gt;=(13.5+1),"Yes","No")</f>
        <v>No</v>
      </c>
      <c r="C93" s="140" t="str">
        <f>IF('[1]Outside Edges'!G92&gt;=(13.5+1),"Yes","No")</f>
        <v>No</v>
      </c>
      <c r="D93" s="33" t="str">
        <f>IF('[1]Outside Edges'!H92&gt;=(13.5+1),"Yes","No")</f>
        <v>No</v>
      </c>
      <c r="E93" s="33" t="str">
        <f>IF('[1]Outside Edges'!I92&gt;=(13.5+1),"Yes","No")</f>
        <v>No</v>
      </c>
      <c r="F93" s="33" t="str">
        <f>IF('[1]Outside Edges'!J92&gt;=(13.5+1),"Yes","No")</f>
        <v>No</v>
      </c>
      <c r="G93" s="33" t="str">
        <f>IF('[1]Outside Edges'!K92&gt;=(13.5+1),"Yes","No")</f>
        <v>Yes</v>
      </c>
      <c r="H93" s="34" t="str">
        <f>IF('[1]Outside Edges'!L92&gt;=(13.5+1),"Yes","No")</f>
        <v>Yes</v>
      </c>
      <c r="I93" s="34" t="str">
        <f>IF('[1]Outside Edges'!M92&gt;=(13.5+1),"Yes","No")</f>
        <v>Yes</v>
      </c>
      <c r="J93" s="34" t="str">
        <f>IF('[1]Outside Edges'!N92&gt;=(13.5+1),"Yes","No")</f>
        <v>Yes</v>
      </c>
      <c r="K93" s="13" t="str">
        <f>IF(('[1]Outside Edges'!F92+6.1)&gt;=(13.5+1),"Yes","No")</f>
        <v>Yes</v>
      </c>
      <c r="L93" s="140" t="str">
        <f>IF(('[1]Outside Edges'!G92+6.1)&gt;=(13.5+1),"Yes","No")</f>
        <v>No</v>
      </c>
      <c r="M93" s="33" t="str">
        <f>IF(('[1]Outside Edges'!H92+6.1)&gt;=(13.5+1),"Yes","No")</f>
        <v>No</v>
      </c>
      <c r="N93" s="33" t="str">
        <f>IF(('[1]Outside Edges'!I92+6.1)&gt;=(13.5+1),"Yes","No")</f>
        <v>No</v>
      </c>
      <c r="O93" s="33" t="str">
        <f>IF(('[1]Outside Edges'!J92+6.1)&gt;=(13.5+1),"Yes","No")</f>
        <v>No</v>
      </c>
      <c r="P93" s="189" t="str">
        <f>IF(('[1]Outside Edges'!K92+6.1)&gt;=(13.5+1),"No","No")</f>
        <v>No</v>
      </c>
      <c r="Q93" s="34" t="str">
        <f>IF(('[1]Outside Edges'!L92+6.1)&gt;=(13.5+1),"Yes","No")</f>
        <v>Yes</v>
      </c>
      <c r="R93" s="33" t="str">
        <f>IF(('[1]Outside Edges'!M92+6.1)&gt;=(13.5+1),"Yes","No")</f>
        <v>Yes</v>
      </c>
      <c r="S93" s="35" t="str">
        <f>IF(('[1]Outside Edges'!N92+6.1)&gt;=(13.5+1),"Yes","No")</f>
        <v>Yes</v>
      </c>
    </row>
    <row r="94" spans="1:19" ht="15.75" customHeight="1" thickBot="1" x14ac:dyDescent="0.3">
      <c r="A94" s="31" t="str">
        <f>IF('[1]Outside Edges'!$A93&lt;&gt;"",'[1]Outside Edges'!$A93,"")</f>
        <v>D91</v>
      </c>
      <c r="B94" s="140" t="str">
        <f>IF('[1]Outside Edges'!F93&gt;=(13.5+1),"Yes","No")</f>
        <v>Yes</v>
      </c>
      <c r="C94" s="140" t="str">
        <f>IF('[1]Outside Edges'!G93&gt;=(13.5+1),"Yes","No")</f>
        <v>Yes</v>
      </c>
      <c r="D94" s="33" t="str">
        <f>IF('[1]Outside Edges'!H93&gt;=(13.5+1),"Yes","No")</f>
        <v>Yes</v>
      </c>
      <c r="E94" s="33" t="str">
        <f>IF('[1]Outside Edges'!I93&gt;=(13.5+1),"Yes","No")</f>
        <v>Yes</v>
      </c>
      <c r="F94" s="33" t="str">
        <f>IF('[1]Outside Edges'!J93&gt;=(13.5+1),"Yes","No")</f>
        <v>Yes</v>
      </c>
      <c r="G94" s="33" t="str">
        <f>IF('[1]Outside Edges'!K93&gt;=(13.5+1),"Yes","No")</f>
        <v>Yes</v>
      </c>
      <c r="H94" s="34" t="str">
        <f>IF('[1]Outside Edges'!L93&gt;=(13.5+1),"Yes","No")</f>
        <v>Yes</v>
      </c>
      <c r="I94" s="34" t="str">
        <f>IF('[1]Outside Edges'!M93&gt;=(13.5+1),"Yes","No")</f>
        <v>Yes</v>
      </c>
      <c r="J94" s="34" t="str">
        <f>IF('[1]Outside Edges'!N93&gt;=(13.5+1),"Yes","No")</f>
        <v>Yes</v>
      </c>
      <c r="K94" s="13" t="str">
        <f>IF(('[1]Outside Edges'!F93+6.1)&gt;=(13.5+1),"Yes","No")</f>
        <v>Yes</v>
      </c>
      <c r="L94" s="140" t="str">
        <f>IF(('[1]Outside Edges'!G93+6.1)&gt;=(13.5+1),"Yes","No")</f>
        <v>Yes</v>
      </c>
      <c r="M94" s="33" t="str">
        <f>IF(('[1]Outside Edges'!H93+6.1)&gt;=(13.5+1),"Yes","No")</f>
        <v>Yes</v>
      </c>
      <c r="N94" s="33" t="str">
        <f>IF(('[1]Outside Edges'!I93+6.1)&gt;=(13.5+1),"Yes","No")</f>
        <v>Yes</v>
      </c>
      <c r="O94" s="33" t="str">
        <f>IF(('[1]Outside Edges'!J93+6.1)&gt;=(13.5+1),"Yes","No")</f>
        <v>Yes</v>
      </c>
      <c r="P94" s="33" t="str">
        <f>IF(('[1]Outside Edges'!K93+6.1)&gt;=(13.5+1),"Yes","No")</f>
        <v>Yes</v>
      </c>
      <c r="Q94" s="34" t="str">
        <f>IF(('[1]Outside Edges'!L93+6.1)&gt;=(13.5+1),"Yes","No")</f>
        <v>Yes</v>
      </c>
      <c r="R94" s="33" t="str">
        <f>IF(('[1]Outside Edges'!M93+6.1)&gt;=(13.5+1),"Yes","No")</f>
        <v>Yes</v>
      </c>
      <c r="S94" s="35" t="str">
        <f>IF(('[1]Outside Edges'!N93+6.1)&gt;=(13.5+1),"Yes","No")</f>
        <v>Yes</v>
      </c>
    </row>
    <row r="95" spans="1:19" ht="15.75" customHeight="1" thickBot="1" x14ac:dyDescent="0.3">
      <c r="A95" s="181" t="str">
        <f>IF('[1]Outside Edges'!$A94&lt;&gt;"",'[1]Outside Edges'!$A94,"")</f>
        <v>D92</v>
      </c>
      <c r="B95" s="140" t="str">
        <f>IF('[1]Outside Edges'!F94&gt;=(13.5+1),"Yes","No")</f>
        <v>Yes</v>
      </c>
      <c r="C95" s="140" t="str">
        <f>IF('[1]Outside Edges'!G94&gt;=(13.5+1),"Yes","No")</f>
        <v>No</v>
      </c>
      <c r="D95" s="33" t="str">
        <f>IF('[1]Outside Edges'!H94&gt;=(13.5+1),"Yes","No")</f>
        <v>No</v>
      </c>
      <c r="E95" s="33" t="str">
        <f>IF('[1]Outside Edges'!I94&gt;=(13.5+1),"Yes","No")</f>
        <v>No</v>
      </c>
      <c r="F95" s="189" t="str">
        <f>IF('[1]Outside Edges'!J94&gt;=(13.5+1),"No","No")</f>
        <v>No</v>
      </c>
      <c r="G95" s="33" t="str">
        <f>IF('[1]Outside Edges'!K94&gt;=(13.5+1),"Yes","No")</f>
        <v>Yes</v>
      </c>
      <c r="H95" s="34" t="str">
        <f>IF('[1]Outside Edges'!L94&gt;=(13.5+1),"Yes","No")</f>
        <v>Yes</v>
      </c>
      <c r="I95" s="34" t="str">
        <f>IF('[1]Outside Edges'!M94&gt;=(13.5+1),"Yes","No")</f>
        <v>Yes</v>
      </c>
      <c r="J95" s="34" t="str">
        <f>IF('[1]Outside Edges'!N94&gt;=(13.5+1),"Yes","No")</f>
        <v>Yes</v>
      </c>
      <c r="K95" s="13" t="str">
        <f>IF(('[1]Outside Edges'!F94+6.1)&gt;=(13.5+1),"Yes","No")</f>
        <v>Yes</v>
      </c>
      <c r="L95" s="140" t="str">
        <f>IF(('[1]Outside Edges'!G94+6.1)&gt;=(13.5+1),"Yes","No")</f>
        <v>No</v>
      </c>
      <c r="M95" s="33" t="str">
        <f>IF(('[1]Outside Edges'!H94+6.1)&gt;=(13.5+1),"Yes","No")</f>
        <v>No</v>
      </c>
      <c r="N95" s="33" t="str">
        <f>IF(('[1]Outside Edges'!I94+6.1)&gt;=(13.5+1),"Yes","No")</f>
        <v>No</v>
      </c>
      <c r="O95" s="189" t="str">
        <f>IF(('[1]Outside Edges'!J94+6.1)&gt;=(13.5+1),"No","No")</f>
        <v>No</v>
      </c>
      <c r="P95" s="33" t="str">
        <f>IF(('[1]Outside Edges'!K94+6.1)&gt;=(13.5+1),"Yes","No")</f>
        <v>Yes</v>
      </c>
      <c r="Q95" s="34" t="str">
        <f>IF(('[1]Outside Edges'!L94+6.1)&gt;=(13.5+1),"Yes","No")</f>
        <v>Yes</v>
      </c>
      <c r="R95" s="33" t="str">
        <f>IF(('[1]Outside Edges'!M94+6.1)&gt;=(13.5+1),"Yes","No")</f>
        <v>Yes</v>
      </c>
      <c r="S95" s="35" t="str">
        <f>IF(('[1]Outside Edges'!N94+6.1)&gt;=(13.5+1),"Yes","No")</f>
        <v>Yes</v>
      </c>
    </row>
    <row r="96" spans="1:19" ht="15.75" customHeight="1" thickBot="1" x14ac:dyDescent="0.3">
      <c r="A96" s="31" t="str">
        <f>IF('[1]Outside Edges'!$A95&lt;&gt;"",'[1]Outside Edges'!$A95,"")</f>
        <v>D93</v>
      </c>
      <c r="B96" s="140" t="str">
        <f>IF('[1]Outside Edges'!F95&gt;=(13.5+1),"Yes","No")</f>
        <v>No</v>
      </c>
      <c r="C96" s="140" t="str">
        <f>IF('[1]Outside Edges'!G95&gt;=(13.5+1),"Yes","No")</f>
        <v>No</v>
      </c>
      <c r="D96" s="33" t="str">
        <f>IF('[1]Outside Edges'!H95&gt;=(13.5+1),"Yes","No")</f>
        <v>No</v>
      </c>
      <c r="E96" s="33" t="str">
        <f>IF('[1]Outside Edges'!I95&gt;=(13.5+1),"Yes","No")</f>
        <v>No</v>
      </c>
      <c r="F96" s="33" t="str">
        <f>IF('[1]Outside Edges'!J95&gt;=(13.5+1),"Yes","No")</f>
        <v>No</v>
      </c>
      <c r="G96" s="33" t="str">
        <f>IF('[1]Outside Edges'!K95&gt;=(13.5+1),"Yes","No")</f>
        <v>Yes</v>
      </c>
      <c r="H96" s="34" t="str">
        <f>IF('[1]Outside Edges'!L95&gt;=(13.5+1),"Yes","No")</f>
        <v>Yes</v>
      </c>
      <c r="I96" s="34" t="str">
        <f>IF('[1]Outside Edges'!M95&gt;=(13.5+1),"Yes","No")</f>
        <v>Yes</v>
      </c>
      <c r="J96" s="34" t="str">
        <f>IF('[1]Outside Edges'!N95&gt;=(13.5+1),"Yes","No")</f>
        <v>Yes</v>
      </c>
      <c r="K96" s="13" t="str">
        <f>IF(('[1]Outside Edges'!F95+6.1)&gt;=(13.5+1),"Yes","No")</f>
        <v>Yes</v>
      </c>
      <c r="L96" s="140" t="str">
        <f>IF(('[1]Outside Edges'!G95+6.1)&gt;=(13.5+1),"Yes","No")</f>
        <v>Yes</v>
      </c>
      <c r="M96" s="33" t="str">
        <f>IF(('[1]Outside Edges'!H95+6.1)&gt;=(13.5+1),"Yes","No")</f>
        <v>Yes</v>
      </c>
      <c r="N96" s="33" t="str">
        <f>IF(('[1]Outside Edges'!I95+6.1)&gt;=(13.5+1),"Yes","No")</f>
        <v>Yes</v>
      </c>
      <c r="O96" s="33" t="str">
        <f>IF(('[1]Outside Edges'!J95+6.1)&gt;=(13.5+1),"Yes","No")</f>
        <v>Yes</v>
      </c>
      <c r="P96" s="33" t="str">
        <f>IF(('[1]Outside Edges'!K95+6.1)&gt;=(13.5+1),"Yes","No")</f>
        <v>Yes</v>
      </c>
      <c r="Q96" s="34" t="str">
        <f>IF(('[1]Outside Edges'!L95+6.1)&gt;=(13.5+1),"Yes","No")</f>
        <v>Yes</v>
      </c>
      <c r="R96" s="33" t="str">
        <f>IF(('[1]Outside Edges'!M95+6.1)&gt;=(13.5+1),"Yes","No")</f>
        <v>Yes</v>
      </c>
      <c r="S96" s="35" t="str">
        <f>IF(('[1]Outside Edges'!N95+6.1)&gt;=(13.5+1),"Yes","No")</f>
        <v>Yes</v>
      </c>
    </row>
    <row r="97" spans="1:21" ht="15.75" customHeight="1" thickBot="1" x14ac:dyDescent="0.3">
      <c r="A97" s="180" t="str">
        <f>IF('[1]Outside Edges'!$A96&lt;&gt;"",'[1]Outside Edges'!$A96,"")</f>
        <v>D94</v>
      </c>
      <c r="B97" s="140" t="str">
        <f>IF('[1]Outside Edges'!F96&gt;=(13.5+1),"Yes","No")</f>
        <v>No</v>
      </c>
      <c r="C97" s="140" t="str">
        <f>IF('[1]Outside Edges'!G96&gt;=(13.5+1),"Yes","No")</f>
        <v>No</v>
      </c>
      <c r="D97" s="33" t="str">
        <f>IF('[1]Outside Edges'!H96&gt;=(13.5+1),"Yes","No")</f>
        <v>No</v>
      </c>
      <c r="E97" s="33" t="str">
        <f>IF('[1]Outside Edges'!I96&gt;=(13.5+1),"Yes","No")</f>
        <v>No</v>
      </c>
      <c r="F97" s="33" t="str">
        <f>IF('[1]Outside Edges'!J96&gt;=(13.5+1),"Yes","No")</f>
        <v>No</v>
      </c>
      <c r="G97" s="33" t="str">
        <f>IF('[1]Outside Edges'!K96&gt;=(13.5+1),"Yes","No")</f>
        <v>No</v>
      </c>
      <c r="H97" s="34" t="str">
        <f>IF('[1]Outside Edges'!L96&gt;=(13.5+1),"Yes","No")</f>
        <v>No</v>
      </c>
      <c r="I97" s="34" t="str">
        <f>IF('[1]Outside Edges'!M96&gt;=(13.5+1),"Yes","No")</f>
        <v>No</v>
      </c>
      <c r="J97" s="34" t="str">
        <f>IF('[1]Outside Edges'!N96&gt;=(13.5+1),"Yes","No")</f>
        <v>No</v>
      </c>
      <c r="K97" s="13" t="str">
        <f>IF(('[1]Outside Edges'!F96+6.1)&gt;=(13.5+1),"Yes","No")</f>
        <v>Yes</v>
      </c>
      <c r="L97" s="140" t="str">
        <f>IF(('[1]Outside Edges'!G96+6.1)&gt;=(13.5+1),"Yes","No")</f>
        <v>Yes</v>
      </c>
      <c r="M97" s="33" t="str">
        <f>IF(('[1]Outside Edges'!H96+6.1)&gt;=(13.5+1),"Yes","No")</f>
        <v>Yes</v>
      </c>
      <c r="N97" s="33" t="str">
        <f>IF(('[1]Outside Edges'!I96+6.1)&gt;=(13.5+1),"Yes","No")</f>
        <v>Yes</v>
      </c>
      <c r="O97" s="33" t="str">
        <f>IF(('[1]Outside Edges'!J96+6.1)&gt;=(13.5+1),"Yes","No")</f>
        <v>Yes</v>
      </c>
      <c r="P97" s="33" t="str">
        <f>IF(('[1]Outside Edges'!K96+6.1)&gt;=(13.5+1),"Yes","No")</f>
        <v>Yes</v>
      </c>
      <c r="Q97" s="34" t="str">
        <f>IF(('[1]Outside Edges'!L96+6.1)&gt;=(13.5+1),"Yes","No")</f>
        <v>Yes</v>
      </c>
      <c r="R97" s="33" t="str">
        <f>IF(('[1]Outside Edges'!M96+6.1)&gt;=(13.5+1),"Yes","No")</f>
        <v>Yes</v>
      </c>
      <c r="S97" s="35" t="str">
        <f>IF(('[1]Outside Edges'!N96+6.1)&gt;=(13.5+1),"Yes","No")</f>
        <v>Yes</v>
      </c>
      <c r="U97" s="174"/>
    </row>
    <row r="98" spans="1:21" ht="15.75" customHeight="1" thickBot="1" x14ac:dyDescent="0.3">
      <c r="A98" s="31" t="str">
        <f>IF('[1]Outside Edges'!$A97&lt;&gt;"",'[1]Outside Edges'!$A97,"")</f>
        <v>D95</v>
      </c>
      <c r="B98" s="140" t="str">
        <f>IF('[1]Outside Edges'!F97&gt;=(13.5+1),"Yes","No")</f>
        <v>No</v>
      </c>
      <c r="C98" s="140" t="str">
        <f>IF('[1]Outside Edges'!G97&gt;=(13.5+1),"Yes","No")</f>
        <v>No</v>
      </c>
      <c r="D98" s="33" t="str">
        <f>IF('[1]Outside Edges'!H97&gt;=(13.5+1),"Yes","No")</f>
        <v>No</v>
      </c>
      <c r="E98" s="33" t="str">
        <f>IF('[1]Outside Edges'!I97&gt;=(13.5+1),"Yes","No")</f>
        <v>Yes</v>
      </c>
      <c r="F98" s="33" t="str">
        <f>IF('[1]Outside Edges'!J97&gt;=(13.5+1),"Yes","No")</f>
        <v>Yes</v>
      </c>
      <c r="G98" s="33" t="str">
        <f>IF('[1]Outside Edges'!K97&gt;=(13.5+1),"Yes","No")</f>
        <v>Yes</v>
      </c>
      <c r="H98" s="34" t="str">
        <f>IF('[1]Outside Edges'!L97&gt;=(13.5+1),"Yes","No")</f>
        <v>Yes</v>
      </c>
      <c r="I98" s="34" t="str">
        <f>IF('[1]Outside Edges'!M97&gt;=(13.5+1),"Yes","No")</f>
        <v>Yes</v>
      </c>
      <c r="J98" s="34" t="str">
        <f>IF('[1]Outside Edges'!N97&gt;=(13.5+1),"Yes","No")</f>
        <v>Yes</v>
      </c>
      <c r="K98" s="13" t="str">
        <f>IF(('[1]Outside Edges'!F97+6.1)&gt;=(13.5+1),"Yes","No")</f>
        <v>Yes</v>
      </c>
      <c r="L98" s="140" t="str">
        <f>IF(('[1]Outside Edges'!G97+6.1)&gt;=(13.5+1),"Yes","No")</f>
        <v>Yes</v>
      </c>
      <c r="M98" s="33" t="str">
        <f>IF(('[1]Outside Edges'!H97+6.1)&gt;=(13.5+1),"Yes","No")</f>
        <v>Yes</v>
      </c>
      <c r="N98" s="33" t="str">
        <f>IF(('[1]Outside Edges'!I97+6.1)&gt;=(13.5+1),"Yes","No")</f>
        <v>Yes</v>
      </c>
      <c r="O98" s="33" t="str">
        <f>IF(('[1]Outside Edges'!J97+6.1)&gt;=(13.5+1),"Yes","No")</f>
        <v>Yes</v>
      </c>
      <c r="P98" s="33" t="str">
        <f>IF(('[1]Outside Edges'!K97+6.1)&gt;=(13.5+1),"Yes","No")</f>
        <v>Yes</v>
      </c>
      <c r="Q98" s="34" t="str">
        <f>IF(('[1]Outside Edges'!L97+6.1)&gt;=(13.5+1),"Yes","No")</f>
        <v>Yes</v>
      </c>
      <c r="R98" s="33" t="str">
        <f>IF(('[1]Outside Edges'!M97+6.1)&gt;=(13.5+1),"Yes","No")</f>
        <v>Yes</v>
      </c>
      <c r="S98" s="35" t="str">
        <f>IF(('[1]Outside Edges'!N97+6.1)&gt;=(13.5+1),"Yes","No")</f>
        <v>Yes</v>
      </c>
    </row>
    <row r="99" spans="1:21" ht="15.75" customHeight="1" thickBot="1" x14ac:dyDescent="0.3">
      <c r="A99" s="181" t="str">
        <f>IF('[1]Outside Edges'!$A98&lt;&gt;"",'[1]Outside Edges'!$A98,"")</f>
        <v>D96</v>
      </c>
      <c r="B99" s="140" t="str">
        <f>IF('[1]Outside Edges'!F98&gt;=(13.5+1),"Yes","No")</f>
        <v>No</v>
      </c>
      <c r="C99" s="140" t="str">
        <f>IF('[1]Outside Edges'!G98&gt;=(13.5+1),"Yes","No")</f>
        <v>No</v>
      </c>
      <c r="D99" s="33" t="str">
        <f>IF('[1]Outside Edges'!H98&gt;=(13.5+1),"Yes","No")</f>
        <v>No</v>
      </c>
      <c r="E99" s="33" t="str">
        <f>IF('[1]Outside Edges'!I98&gt;=(13.5+1),"Yes","No")</f>
        <v>No</v>
      </c>
      <c r="F99" s="33" t="str">
        <f>IF('[1]Outside Edges'!J98&gt;=(13.5+1),"Yes","No")</f>
        <v>No</v>
      </c>
      <c r="G99" s="33" t="str">
        <f>IF('[1]Outside Edges'!K98&gt;=(13.5+1),"Yes","No")</f>
        <v>No</v>
      </c>
      <c r="H99" s="187" t="str">
        <f>IF('[1]Outside Edges'!L98&gt;=(13.5+1),"No","No")</f>
        <v>No</v>
      </c>
      <c r="I99" s="34" t="str">
        <f>IF('[1]Outside Edges'!M98&gt;=(13.5+1),"Yes","No")</f>
        <v>Yes</v>
      </c>
      <c r="J99" s="34" t="str">
        <f>IF('[1]Outside Edges'!N98&gt;=(13.5+1),"Yes","No")</f>
        <v>Yes</v>
      </c>
      <c r="K99" s="13" t="str">
        <f>IF(('[1]Outside Edges'!F98+6.1)&gt;=(13.5+1),"Yes","No")</f>
        <v>Yes</v>
      </c>
      <c r="L99" s="140" t="str">
        <f>IF(('[1]Outside Edges'!G98+6.1)&gt;=(13.5+1),"Yes","No")</f>
        <v>No</v>
      </c>
      <c r="M99" s="33" t="str">
        <f>IF(('[1]Outside Edges'!H98+6.1)&gt;=(13.5+1),"Yes","No")</f>
        <v>No</v>
      </c>
      <c r="N99" s="33" t="str">
        <f>IF(('[1]Outside Edges'!I98+6.1)&gt;=(13.5+1),"Yes","No")</f>
        <v>No</v>
      </c>
      <c r="O99" s="33" t="str">
        <f>IF(('[1]Outside Edges'!J98+6.1)&gt;=(13.5+1),"Yes","No")</f>
        <v>No</v>
      </c>
      <c r="P99" s="33" t="str">
        <f>IF(('[1]Outside Edges'!K98+6.1)&gt;=(13.5+1),"Yes","No")</f>
        <v>No</v>
      </c>
      <c r="Q99" s="187" t="str">
        <f>IF(('[1]Outside Edges'!L98+6.1)&gt;=(13.5+1),"No","No")</f>
        <v>No</v>
      </c>
      <c r="R99" s="33" t="str">
        <f>IF(('[1]Outside Edges'!M98+6.1)&gt;=(13.5+1),"Yes","No")</f>
        <v>Yes</v>
      </c>
      <c r="S99" s="35" t="str">
        <f>IF(('[1]Outside Edges'!N98+6.1)&gt;=(13.5+1),"Yes","No")</f>
        <v>Yes</v>
      </c>
    </row>
    <row r="100" spans="1:21" ht="15.75" customHeight="1" thickBot="1" x14ac:dyDescent="0.3">
      <c r="A100" s="31" t="str">
        <f>IF('[1]Outside Edges'!$A99&lt;&gt;"",'[1]Outside Edges'!$A99,"")</f>
        <v>D97</v>
      </c>
      <c r="B100" s="140" t="str">
        <f>IF('[1]Outside Edges'!F99&gt;=(13.5+1),"Yes","No")</f>
        <v>Yes</v>
      </c>
      <c r="C100" s="140" t="str">
        <f>IF('[1]Outside Edges'!G99&gt;=(13.5+1),"Yes","No")</f>
        <v>Yes</v>
      </c>
      <c r="D100" s="33" t="str">
        <f>IF('[1]Outside Edges'!H99&gt;=(13.5+1),"Yes","No")</f>
        <v>Yes</v>
      </c>
      <c r="E100" s="33" t="str">
        <f>IF('[1]Outside Edges'!I99&gt;=(13.5+1),"Yes","No")</f>
        <v>Yes</v>
      </c>
      <c r="F100" s="33" t="str">
        <f>IF('[1]Outside Edges'!J99&gt;=(13.5+1),"Yes","No")</f>
        <v>Yes</v>
      </c>
      <c r="G100" s="33" t="str">
        <f>IF('[1]Outside Edges'!K99&gt;=(13.5+1),"Yes","No")</f>
        <v>Yes</v>
      </c>
      <c r="H100" s="34" t="str">
        <f>IF('[1]Outside Edges'!L99&gt;=(13.5+1),"Yes","No")</f>
        <v>Yes</v>
      </c>
      <c r="I100" s="34" t="str">
        <f>IF('[1]Outside Edges'!M99&gt;=(13.5+1),"Yes","No")</f>
        <v>Yes</v>
      </c>
      <c r="J100" s="34" t="str">
        <f>IF('[1]Outside Edges'!N99&gt;=(13.5+1),"Yes","No")</f>
        <v>Yes</v>
      </c>
      <c r="K100" s="13" t="str">
        <f>IF(('[1]Outside Edges'!F99+6.1)&gt;=(13.5+1),"Yes","No")</f>
        <v>Yes</v>
      </c>
      <c r="L100" s="140" t="str">
        <f>IF(('[1]Outside Edges'!G99+6.1)&gt;=(13.5+1),"Yes","No")</f>
        <v>Yes</v>
      </c>
      <c r="M100" s="33" t="str">
        <f>IF(('[1]Outside Edges'!H99+6.1)&gt;=(13.5+1),"Yes","No")</f>
        <v>Yes</v>
      </c>
      <c r="N100" s="33" t="str">
        <f>IF(('[1]Outside Edges'!I99+6.1)&gt;=(13.5+1),"Yes","No")</f>
        <v>Yes</v>
      </c>
      <c r="O100" s="33" t="str">
        <f>IF(('[1]Outside Edges'!J99+6.1)&gt;=(13.5+1),"Yes","No")</f>
        <v>Yes</v>
      </c>
      <c r="P100" s="33" t="str">
        <f>IF(('[1]Outside Edges'!K99+6.1)&gt;=(13.5+1),"Yes","No")</f>
        <v>Yes</v>
      </c>
      <c r="Q100" s="34" t="str">
        <f>IF(('[1]Outside Edges'!L99+6.1)&gt;=(13.5+1),"Yes","No")</f>
        <v>Yes</v>
      </c>
      <c r="R100" s="33" t="str">
        <f>IF(('[1]Outside Edges'!M99+6.1)&gt;=(13.5+1),"Yes","No")</f>
        <v>Yes</v>
      </c>
      <c r="S100" s="35" t="str">
        <f>IF(('[1]Outside Edges'!N99+6.1)&gt;=(13.5+1),"Yes","No")</f>
        <v>Yes</v>
      </c>
    </row>
    <row r="101" spans="1:21" ht="15.75" customHeight="1" thickBot="1" x14ac:dyDescent="0.3">
      <c r="A101" s="30" t="str">
        <f>IF('[1]Outside Edges'!$A100&lt;&gt;"",'[1]Outside Edges'!$A100,"")</f>
        <v>D98</v>
      </c>
      <c r="B101" s="140" t="str">
        <f>IF('[1]Outside Edges'!F100&gt;=(13.5+1),"Yes","No")</f>
        <v>No</v>
      </c>
      <c r="C101" s="140" t="str">
        <f>IF('[1]Outside Edges'!G100&gt;=(13.5+1),"Yes","No")</f>
        <v>Yes</v>
      </c>
      <c r="D101" s="33" t="str">
        <f>IF('[1]Outside Edges'!H100&gt;=(13.5+1),"Yes","No")</f>
        <v>Yes</v>
      </c>
      <c r="E101" s="33" t="str">
        <f>IF('[1]Outside Edges'!I100&gt;=(13.5+1),"Yes","No")</f>
        <v>Yes</v>
      </c>
      <c r="F101" s="33" t="str">
        <f>IF('[1]Outside Edges'!J100&gt;=(13.5+1),"Yes","No")</f>
        <v>Yes</v>
      </c>
      <c r="G101" s="33" t="str">
        <f>IF('[1]Outside Edges'!K100&gt;=(13.5+1),"Yes","No")</f>
        <v>Yes</v>
      </c>
      <c r="H101" s="34" t="str">
        <f>IF('[1]Outside Edges'!L100&gt;=(13.5+1),"Yes","No")</f>
        <v>Yes</v>
      </c>
      <c r="I101" s="34" t="str">
        <f>IF('[1]Outside Edges'!M100&gt;=(13.5+1),"Yes","No")</f>
        <v>Yes</v>
      </c>
      <c r="J101" s="34" t="str">
        <f>IF('[1]Outside Edges'!N100&gt;=(13.5+1),"Yes","No")</f>
        <v>Yes</v>
      </c>
      <c r="K101" s="13" t="str">
        <f>IF(('[1]Outside Edges'!F100+6.1)&gt;=(13.5+1),"Yes","No")</f>
        <v>Yes</v>
      </c>
      <c r="L101" s="140" t="str">
        <f>IF(('[1]Outside Edges'!G100+6.1)&gt;=(13.5+1),"Yes","No")</f>
        <v>Yes</v>
      </c>
      <c r="M101" s="33" t="str">
        <f>IF(('[1]Outside Edges'!H100+6.1)&gt;=(13.5+1),"Yes","No")</f>
        <v>Yes</v>
      </c>
      <c r="N101" s="33" t="str">
        <f>IF(('[1]Outside Edges'!I100+6.1)&gt;=(13.5+1),"Yes","No")</f>
        <v>Yes</v>
      </c>
      <c r="O101" s="33" t="str">
        <f>IF(('[1]Outside Edges'!J100+6.1)&gt;=(13.5+1),"Yes","No")</f>
        <v>Yes</v>
      </c>
      <c r="P101" s="33" t="str">
        <f>IF(('[1]Outside Edges'!K100+6.1)&gt;=(13.5+1),"Yes","No")</f>
        <v>Yes</v>
      </c>
      <c r="Q101" s="34" t="str">
        <f>IF(('[1]Outside Edges'!L100+6.1)&gt;=(13.5+1),"Yes","No")</f>
        <v>Yes</v>
      </c>
      <c r="R101" s="33" t="str">
        <f>IF(('[1]Outside Edges'!M100+6.1)&gt;=(13.5+1),"Yes","No")</f>
        <v>Yes</v>
      </c>
      <c r="S101" s="35" t="str">
        <f>IF(('[1]Outside Edges'!N100+6.1)&gt;=(13.5+1),"Yes","No")</f>
        <v>Yes</v>
      </c>
    </row>
    <row r="102" spans="1:21" ht="15.75" customHeight="1" thickBot="1" x14ac:dyDescent="0.3">
      <c r="A102" s="180" t="str">
        <f>IF('[1]Outside Edges'!$A101&lt;&gt;"",'[1]Outside Edges'!$A101,"")</f>
        <v>D99</v>
      </c>
      <c r="B102" s="140" t="str">
        <f>IF('[1]Outside Edges'!F101&gt;=(13.5+1),"Yes","No")</f>
        <v>No</v>
      </c>
      <c r="C102" s="140" t="str">
        <f>IF('[1]Outside Edges'!G101&gt;=(13.5+1),"Yes","No")</f>
        <v>No</v>
      </c>
      <c r="D102" s="33" t="str">
        <f>IF('[1]Outside Edges'!H101&gt;=(13.5+1),"Yes","No")</f>
        <v>No</v>
      </c>
      <c r="E102" s="33" t="str">
        <f>IF('[1]Outside Edges'!I101&gt;=(13.5+1),"Yes","No")</f>
        <v>No</v>
      </c>
      <c r="F102" s="33" t="str">
        <f>IF('[1]Outside Edges'!J101&gt;=(13.5+1),"Yes","No")</f>
        <v>No</v>
      </c>
      <c r="G102" s="33" t="str">
        <f>IF('[1]Outside Edges'!K101&gt;=(13.5+1),"Yes","No")</f>
        <v>No</v>
      </c>
      <c r="H102" s="34" t="str">
        <f>IF('[1]Outside Edges'!L101&gt;=(13.5+1),"Yes","No")</f>
        <v>No</v>
      </c>
      <c r="I102" s="34" t="str">
        <f>IF('[1]Outside Edges'!M101&gt;=(13.5+1),"Yes","No")</f>
        <v>No</v>
      </c>
      <c r="J102" s="34" t="str">
        <f>IF('[1]Outside Edges'!N101&gt;=(13.5+1),"Yes","No")</f>
        <v>No</v>
      </c>
      <c r="K102" s="13" t="str">
        <f>IF(('[1]Outside Edges'!F101+6.1)&gt;=(13.5+1),"Yes","No")</f>
        <v>Yes</v>
      </c>
      <c r="L102" s="140" t="str">
        <f>IF(('[1]Outside Edges'!G101+6.1)&gt;=(13.5+1),"Yes","No")</f>
        <v>Yes</v>
      </c>
      <c r="M102" s="33" t="str">
        <f>IF(('[1]Outside Edges'!H101+6.1)&gt;=(13.5+1),"Yes","No")</f>
        <v>Yes</v>
      </c>
      <c r="N102" s="33" t="str">
        <f>IF(('[1]Outside Edges'!I101+6.1)&gt;=(13.5+1),"Yes","No")</f>
        <v>Yes</v>
      </c>
      <c r="O102" s="33" t="str">
        <f>IF(('[1]Outside Edges'!J101+6.1)&gt;=(13.5+1),"Yes","No")</f>
        <v>Yes</v>
      </c>
      <c r="P102" s="33" t="str">
        <f>IF(('[1]Outside Edges'!K101+6.1)&gt;=(13.5+1),"Yes","No")</f>
        <v>Yes</v>
      </c>
      <c r="Q102" s="34" t="str">
        <f>IF(('[1]Outside Edges'!L101+6.1)&gt;=(13.5+1),"Yes","No")</f>
        <v>Yes</v>
      </c>
      <c r="R102" s="33" t="str">
        <f>IF(('[1]Outside Edges'!M101+6.1)&gt;=(13.5+1),"Yes","No")</f>
        <v>Yes</v>
      </c>
      <c r="S102" s="35" t="str">
        <f>IF(('[1]Outside Edges'!N101+6.1)&gt;=(13.5+1),"Yes","No")</f>
        <v>Yes</v>
      </c>
    </row>
    <row r="103" spans="1:21" ht="15.75" customHeight="1" thickBot="1" x14ac:dyDescent="0.3">
      <c r="A103" s="180" t="str">
        <f>IF('[1]Outside Edges'!$A102&lt;&gt;"",'[1]Outside Edges'!$A102,"")</f>
        <v>D100</v>
      </c>
      <c r="B103" s="140" t="str">
        <f>IF('[1]Outside Edges'!F102&gt;=(13.5+1),"Yes","No")</f>
        <v>No</v>
      </c>
      <c r="C103" s="140" t="str">
        <f>IF('[1]Outside Edges'!G102&gt;=(13.5+1),"Yes","No")</f>
        <v>No</v>
      </c>
      <c r="D103" s="33" t="str">
        <f>IF('[1]Outside Edges'!H102&gt;=(13.5+1),"Yes","No")</f>
        <v>No</v>
      </c>
      <c r="E103" s="33" t="str">
        <f>IF('[1]Outside Edges'!I102&gt;=(13.5+1),"Yes","No")</f>
        <v>No</v>
      </c>
      <c r="F103" s="33" t="str">
        <f>IF('[1]Outside Edges'!J102&gt;=(13.5+1),"Yes","No")</f>
        <v>No</v>
      </c>
      <c r="G103" s="33" t="str">
        <f>IF('[1]Outside Edges'!K102&gt;=(13.5+1),"Yes","No")</f>
        <v>No</v>
      </c>
      <c r="H103" s="34" t="str">
        <f>IF('[1]Outside Edges'!L102&gt;=(13.5+1),"Yes","No")</f>
        <v>No</v>
      </c>
      <c r="I103" s="34" t="str">
        <f>IF('[1]Outside Edges'!M102&gt;=(13.5+1),"Yes","No")</f>
        <v>No</v>
      </c>
      <c r="J103" s="34" t="str">
        <f>IF('[1]Outside Edges'!N102&gt;=(13.5+1),"Yes","No")</f>
        <v>No</v>
      </c>
      <c r="K103" s="13" t="str">
        <f>IF(('[1]Outside Edges'!F102+6.1)&gt;=(13.5+1),"Yes","No")</f>
        <v>Yes</v>
      </c>
      <c r="L103" s="140" t="str">
        <f>IF(('[1]Outside Edges'!G102+6.1)&gt;=(13.5+1),"Yes","No")</f>
        <v>Yes</v>
      </c>
      <c r="M103" s="33" t="str">
        <f>IF(('[1]Outside Edges'!H102+6.1)&gt;=(13.5+1),"Yes","No")</f>
        <v>Yes</v>
      </c>
      <c r="N103" s="33" t="str">
        <f>IF(('[1]Outside Edges'!I102+6.1)&gt;=(13.5+1),"Yes","No")</f>
        <v>Yes</v>
      </c>
      <c r="O103" s="33" t="str">
        <f>IF(('[1]Outside Edges'!J102+6.1)&gt;=(13.5+1),"Yes","No")</f>
        <v>Yes</v>
      </c>
      <c r="P103" s="33" t="str">
        <f>IF(('[1]Outside Edges'!K102+6.1)&gt;=(13.5+1),"Yes","No")</f>
        <v>Yes</v>
      </c>
      <c r="Q103" s="34" t="str">
        <f>IF(('[1]Outside Edges'!L102+6.1)&gt;=(13.5+1),"Yes","No")</f>
        <v>Yes</v>
      </c>
      <c r="R103" s="33" t="str">
        <f>IF(('[1]Outside Edges'!M102+6.1)&gt;=(13.5+1),"Yes","No")</f>
        <v>Yes</v>
      </c>
      <c r="S103" s="35" t="str">
        <f>IF(('[1]Outside Edges'!N102+6.1)&gt;=(13.5+1),"Yes","No")</f>
        <v>Yes</v>
      </c>
      <c r="T103" s="174"/>
    </row>
    <row r="104" spans="1:21" ht="15.75" customHeight="1" thickBot="1" x14ac:dyDescent="0.3">
      <c r="A104" s="31" t="str">
        <f>IF('[1]Outside Edges'!$A103&lt;&gt;"",'[1]Outside Edges'!$A103,"")</f>
        <v>D101</v>
      </c>
      <c r="B104" s="140" t="str">
        <f>IF('[1]Outside Edges'!F103&gt;=(13.5+1),"Yes","No")</f>
        <v>No</v>
      </c>
      <c r="C104" s="140" t="str">
        <f>IF('[1]Outside Edges'!G103&gt;=(13.5+1),"Yes","No")</f>
        <v>No</v>
      </c>
      <c r="D104" s="33" t="str">
        <f>IF('[1]Outside Edges'!H103&gt;=(13.5+1),"Yes","No")</f>
        <v>No</v>
      </c>
      <c r="E104" s="33" t="str">
        <f>IF('[1]Outside Edges'!I103&gt;=(13.5+1),"Yes","No")</f>
        <v>No</v>
      </c>
      <c r="F104" s="33" t="str">
        <f>IF('[1]Outside Edges'!J103&gt;=(13.5+1),"Yes","No")</f>
        <v>Yes</v>
      </c>
      <c r="G104" s="33" t="str">
        <f>IF('[1]Outside Edges'!K103&gt;=(13.5+1),"Yes","No")</f>
        <v>Yes</v>
      </c>
      <c r="H104" s="34" t="str">
        <f>IF('[1]Outside Edges'!L103&gt;=(13.5+1),"Yes","No")</f>
        <v>Yes</v>
      </c>
      <c r="I104" s="34" t="str">
        <f>IF('[1]Outside Edges'!M103&gt;=(13.5+1),"Yes","No")</f>
        <v>Yes</v>
      </c>
      <c r="J104" s="34" t="str">
        <f>IF('[1]Outside Edges'!N103&gt;=(13.5+1),"Yes","No")</f>
        <v>Yes</v>
      </c>
      <c r="K104" s="13" t="str">
        <f>IF(('[1]Outside Edges'!F103+6.1)&gt;=(13.5+1),"Yes","No")</f>
        <v>Yes</v>
      </c>
      <c r="L104" s="140" t="str">
        <f>IF(('[1]Outside Edges'!G103+6.1)&gt;=(13.5+1),"Yes","No")</f>
        <v>Yes</v>
      </c>
      <c r="M104" s="33" t="str">
        <f>IF(('[1]Outside Edges'!H103+6.1)&gt;=(13.5+1),"Yes","No")</f>
        <v>Yes</v>
      </c>
      <c r="N104" s="33" t="str">
        <f>IF(('[1]Outside Edges'!I103+6.1)&gt;=(13.5+1),"Yes","No")</f>
        <v>Yes</v>
      </c>
      <c r="O104" s="33" t="str">
        <f>IF(('[1]Outside Edges'!J103+6.1)&gt;=(13.5+1),"Yes","No")</f>
        <v>Yes</v>
      </c>
      <c r="P104" s="33" t="str">
        <f>IF(('[1]Outside Edges'!K103+6.1)&gt;=(13.5+1),"Yes","No")</f>
        <v>Yes</v>
      </c>
      <c r="Q104" s="34" t="str">
        <f>IF(('[1]Outside Edges'!L103+6.1)&gt;=(13.5+1),"Yes","No")</f>
        <v>Yes</v>
      </c>
      <c r="R104" s="33" t="str">
        <f>IF(('[1]Outside Edges'!M103+6.1)&gt;=(13.5+1),"Yes","No")</f>
        <v>Yes</v>
      </c>
      <c r="S104" s="35" t="str">
        <f>IF(('[1]Outside Edges'!N103+6.1)&gt;=(13.5+1),"Yes","No")</f>
        <v>Yes</v>
      </c>
    </row>
    <row r="105" spans="1:21" ht="15.75" customHeight="1" thickBot="1" x14ac:dyDescent="0.3">
      <c r="A105" s="30" t="str">
        <f>IF('[1]Outside Edges'!$A104&lt;&gt;"",'[1]Outside Edges'!$A104,"")</f>
        <v>D102</v>
      </c>
      <c r="B105" s="140" t="str">
        <f>IF('[1]Outside Edges'!F104&gt;=(13.5+1),"Yes","No")</f>
        <v>No</v>
      </c>
      <c r="C105" s="140" t="str">
        <f>IF('[1]Outside Edges'!G104&gt;=(13.5+1),"Yes","No")</f>
        <v>Yes</v>
      </c>
      <c r="D105" s="33" t="str">
        <f>IF('[1]Outside Edges'!H104&gt;=(13.5+1),"Yes","No")</f>
        <v>Yes</v>
      </c>
      <c r="E105" s="33" t="str">
        <f>IF('[1]Outside Edges'!I104&gt;=(13.5+1),"Yes","No")</f>
        <v>Yes</v>
      </c>
      <c r="F105" s="33" t="str">
        <f>IF('[1]Outside Edges'!J104&gt;=(13.5+1),"Yes","No")</f>
        <v>Yes</v>
      </c>
      <c r="G105" s="33" t="str">
        <f>IF('[1]Outside Edges'!K104&gt;=(13.5+1),"Yes","No")</f>
        <v>Yes</v>
      </c>
      <c r="H105" s="34" t="str">
        <f>IF('[1]Outside Edges'!L104&gt;=(13.5+1),"Yes","No")</f>
        <v>Yes</v>
      </c>
      <c r="I105" s="34" t="str">
        <f>IF('[1]Outside Edges'!M104&gt;=(13.5+1),"Yes","No")</f>
        <v>Yes</v>
      </c>
      <c r="J105" s="34" t="str">
        <f>IF('[1]Outside Edges'!N104&gt;=(13.5+1),"Yes","No")</f>
        <v>Yes</v>
      </c>
      <c r="K105" s="13" t="str">
        <f>IF(('[1]Outside Edges'!F104+6.1)&gt;=(13.5+1),"Yes","No")</f>
        <v>Yes</v>
      </c>
      <c r="L105" s="140" t="str">
        <f>IF(('[1]Outside Edges'!G104+6.1)&gt;=(13.5+1),"Yes","No")</f>
        <v>Yes</v>
      </c>
      <c r="M105" s="33" t="str">
        <f>IF(('[1]Outside Edges'!H104+6.1)&gt;=(13.5+1),"Yes","No")</f>
        <v>Yes</v>
      </c>
      <c r="N105" s="33" t="str">
        <f>IF(('[1]Outside Edges'!I104+6.1)&gt;=(13.5+1),"Yes","No")</f>
        <v>Yes</v>
      </c>
      <c r="O105" s="33" t="str">
        <f>IF(('[1]Outside Edges'!J104+6.1)&gt;=(13.5+1),"Yes","No")</f>
        <v>Yes</v>
      </c>
      <c r="P105" s="33" t="str">
        <f>IF(('[1]Outside Edges'!K104+6.1)&gt;=(13.5+1),"Yes","No")</f>
        <v>Yes</v>
      </c>
      <c r="Q105" s="34" t="str">
        <f>IF(('[1]Outside Edges'!L104+6.1)&gt;=(13.5+1),"Yes","No")</f>
        <v>Yes</v>
      </c>
      <c r="R105" s="33" t="str">
        <f>IF(('[1]Outside Edges'!M104+6.1)&gt;=(13.5+1),"Yes","No")</f>
        <v>Yes</v>
      </c>
      <c r="S105" s="35" t="str">
        <f>IF(('[1]Outside Edges'!N104+6.1)&gt;=(13.5+1),"Yes","No")</f>
        <v>Yes</v>
      </c>
    </row>
    <row r="106" spans="1:21" ht="15.75" customHeight="1" thickBot="1" x14ac:dyDescent="0.3">
      <c r="A106" s="182" t="str">
        <f>IF('[1]Outside Edges'!$A105&lt;&gt;"",'[1]Outside Edges'!$A105,"")</f>
        <v>D103</v>
      </c>
      <c r="B106" s="140" t="str">
        <f>IF('[1]Outside Edges'!F105&gt;=(13.5+1),"Yes","No")</f>
        <v>No</v>
      </c>
      <c r="C106" s="140" t="str">
        <f>IF('[1]Outside Edges'!G105&gt;=(13.5+1),"Yes","No")</f>
        <v>No</v>
      </c>
      <c r="D106" s="33" t="str">
        <f>IF('[1]Outside Edges'!H105&gt;=(13.5+1),"Yes","No")</f>
        <v>No</v>
      </c>
      <c r="E106" s="33" t="str">
        <f>IF('[1]Outside Edges'!I105&gt;=(13.5+1),"Yes","No")</f>
        <v>No</v>
      </c>
      <c r="F106" s="33" t="str">
        <f>IF('[1]Outside Edges'!J105&gt;=(13.5+1),"Yes","No")</f>
        <v>No</v>
      </c>
      <c r="G106" s="33" t="str">
        <f>IF('[1]Outside Edges'!K105&gt;=(13.5+1),"Yes","No")</f>
        <v>No</v>
      </c>
      <c r="H106" s="34" t="str">
        <f>IF('[1]Outside Edges'!L105&gt;=(13.5+1),"Yes","No")</f>
        <v>No</v>
      </c>
      <c r="I106" s="34" t="str">
        <f>IF('[1]Outside Edges'!M105&gt;=(13.5+1),"Yes","No")</f>
        <v>No</v>
      </c>
      <c r="J106" s="34" t="str">
        <f>IF('[1]Outside Edges'!N105&gt;=(13.5+1),"Yes","No")</f>
        <v>No</v>
      </c>
      <c r="K106" s="13" t="str">
        <f>IF(('[1]Outside Edges'!F105+6.1)&gt;=(13.5+1),"Yes","No")</f>
        <v>Yes</v>
      </c>
      <c r="L106" s="140" t="str">
        <f>IF(('[1]Outside Edges'!G105+6.1)&gt;=(13.5+1),"Yes","No")</f>
        <v>Yes</v>
      </c>
      <c r="M106" s="33" t="str">
        <f>IF(('[1]Outside Edges'!H105+6.1)&gt;=(13.5+1),"Yes","No")</f>
        <v>Yes</v>
      </c>
      <c r="N106" s="33" t="str">
        <f>IF(('[1]Outside Edges'!I105+6.1)&gt;=(13.5+1),"Yes","No")</f>
        <v>Yes</v>
      </c>
      <c r="O106" s="33" t="str">
        <f>IF(('[1]Outside Edges'!J105+6.1)&gt;=(13.5+1),"Yes","No")</f>
        <v>Yes</v>
      </c>
      <c r="P106" s="33" t="str">
        <f>IF(('[1]Outside Edges'!K105+6.1)&gt;=(13.5+1),"Yes","No")</f>
        <v>Yes</v>
      </c>
      <c r="Q106" s="34" t="str">
        <f>IF(('[1]Outside Edges'!L105+6.1)&gt;=(13.5+1),"Yes","No")</f>
        <v>Yes</v>
      </c>
      <c r="R106" s="33" t="str">
        <f>IF(('[1]Outside Edges'!M105+6.1)&gt;=(13.5+1),"Yes","No")</f>
        <v>Yes</v>
      </c>
      <c r="S106" s="35" t="str">
        <f>IF(('[1]Outside Edges'!N105+6.1)&gt;=(13.5+1),"Yes","No")</f>
        <v>Yes</v>
      </c>
    </row>
    <row r="107" spans="1:21" ht="15.75" customHeight="1" thickBot="1" x14ac:dyDescent="0.3">
      <c r="A107" s="181" t="str">
        <f>IF('[1]Outside Edges'!$A106&lt;&gt;"",'[1]Outside Edges'!$A106,"")</f>
        <v>D104</v>
      </c>
      <c r="B107" s="140" t="str">
        <f>IF('[1]Outside Edges'!F106&gt;=(13.5+1),"Yes","No")</f>
        <v>No</v>
      </c>
      <c r="C107" s="140" t="str">
        <f>IF('[1]Outside Edges'!G106&gt;=(13.5+1),"Yes","No")</f>
        <v>No</v>
      </c>
      <c r="D107" s="33" t="str">
        <f>IF('[1]Outside Edges'!H106&gt;=(13.5+1),"Yes","No")</f>
        <v>No</v>
      </c>
      <c r="E107" s="33" t="str">
        <f>IF('[1]Outside Edges'!I106&gt;=(13.5+1),"Yes","No")</f>
        <v>No</v>
      </c>
      <c r="F107" s="33" t="str">
        <f>IF('[1]Outside Edges'!J106&gt;=(13.5+1),"Yes","No")</f>
        <v>Yes</v>
      </c>
      <c r="G107" s="33" t="str">
        <f>IF('[1]Outside Edges'!K106&gt;=(13.5+1),"Yes","No")</f>
        <v>Yes</v>
      </c>
      <c r="H107" s="34" t="str">
        <f>IF('[1]Outside Edges'!L106&gt;=(13.5+1),"Yes","No")</f>
        <v>Yes</v>
      </c>
      <c r="I107" s="34" t="str">
        <f>IF('[1]Outside Edges'!M106&gt;=(13.5+1),"Yes","No")</f>
        <v>Yes</v>
      </c>
      <c r="J107" s="34" t="str">
        <f>IF('[1]Outside Edges'!N106&gt;=(13.5+1),"Yes","No")</f>
        <v>Yes</v>
      </c>
      <c r="K107" s="13" t="str">
        <f>IF(('[1]Outside Edges'!F106+6.1)&gt;=(13.5+1),"Yes","No")</f>
        <v>No</v>
      </c>
      <c r="L107" s="140" t="str">
        <f>IF(('[1]Outside Edges'!G106+6.1)&gt;=(13.5+1),"Yes","No")</f>
        <v>No</v>
      </c>
      <c r="M107" s="33" t="str">
        <f>IF(('[1]Outside Edges'!H106+6.1)&gt;=(13.5+1),"Yes","No")</f>
        <v>No</v>
      </c>
      <c r="N107" s="33" t="str">
        <f>IF(('[1]Outside Edges'!I106+6.1)&gt;=(13.5+1),"Yes","No")</f>
        <v>No</v>
      </c>
      <c r="O107" s="189" t="str">
        <f>IF(('[1]Outside Edges'!J106+6.1)&gt;=(13.5+1),"No","No")</f>
        <v>No</v>
      </c>
      <c r="P107" s="189" t="str">
        <f>IF(('[1]Outside Edges'!K106+6.1)&gt;=(13.5+1),"No","No")</f>
        <v>No</v>
      </c>
      <c r="Q107" s="187" t="str">
        <f>IF(('[1]Outside Edges'!L106+6.1)&gt;=(13.5+1),"No","No")</f>
        <v>No</v>
      </c>
      <c r="R107" s="189" t="str">
        <f>IF(('[1]Outside Edges'!M106+6.1)&gt;=(13.5+1),"No","No")</f>
        <v>No</v>
      </c>
      <c r="S107" s="35" t="str">
        <f>IF(('[1]Outside Edges'!N106+6.1)&gt;=(13.5+1),"Yes","No")</f>
        <v>Yes</v>
      </c>
    </row>
    <row r="108" spans="1:21" ht="15.75" customHeight="1" thickBot="1" x14ac:dyDescent="0.3">
      <c r="A108" s="181" t="str">
        <f>IF('[1]Outside Edges'!$A107&lt;&gt;"",'[1]Outside Edges'!$A107,"")</f>
        <v>D105</v>
      </c>
      <c r="B108" s="140" t="str">
        <f>IF('[1]Outside Edges'!F107&gt;=(13.5+1),"Yes","No")</f>
        <v>Yes</v>
      </c>
      <c r="C108" s="140" t="str">
        <f>IF('[1]Outside Edges'!G107&gt;=(13.5+1),"Yes","No")</f>
        <v>No</v>
      </c>
      <c r="D108" s="33" t="str">
        <f>IF('[1]Outside Edges'!H107&gt;=(13.5+1),"Yes","No")</f>
        <v>No</v>
      </c>
      <c r="E108" s="33" t="str">
        <f>IF('[1]Outside Edges'!I107&gt;=(13.5+1),"Yes","No")</f>
        <v>No</v>
      </c>
      <c r="F108" s="33" t="str">
        <f>IF('[1]Outside Edges'!J107&gt;=(13.5+1),"Yes","No")</f>
        <v>No</v>
      </c>
      <c r="G108" s="33" t="str">
        <f>IF('[1]Outside Edges'!K107&gt;=(13.5+1),"Yes","No")</f>
        <v>Yes</v>
      </c>
      <c r="H108" s="34" t="str">
        <f>IF('[1]Outside Edges'!L107&gt;=(13.5+1),"Yes","No")</f>
        <v>Yes</v>
      </c>
      <c r="I108" s="34" t="str">
        <f>IF('[1]Outside Edges'!M107&gt;=(13.5+1),"Yes","No")</f>
        <v>Yes</v>
      </c>
      <c r="J108" s="34" t="str">
        <f>IF('[1]Outside Edges'!N107&gt;=(13.5+1),"Yes","No")</f>
        <v>Yes</v>
      </c>
      <c r="K108" s="13" t="str">
        <f>IF(('[1]Outside Edges'!F107+6.1)&gt;=(13.5+1),"Yes","No")</f>
        <v>Yes</v>
      </c>
      <c r="L108" s="140" t="str">
        <f>IF(('[1]Outside Edges'!G107+6.1)&gt;=(13.5+1),"Yes","No")</f>
        <v>No</v>
      </c>
      <c r="M108" s="33" t="str">
        <f>IF(('[1]Outside Edges'!H107+6.1)&gt;=(13.5+1),"Yes","No")</f>
        <v>No</v>
      </c>
      <c r="N108" s="33" t="str">
        <f>IF(('[1]Outside Edges'!I107+6.1)&gt;=(13.5+1),"Yes","No")</f>
        <v>No</v>
      </c>
      <c r="O108" s="33" t="str">
        <f>IF(('[1]Outside Edges'!J107+6.1)&gt;=(13.5+1),"Yes","No")</f>
        <v>No</v>
      </c>
      <c r="P108" s="33" t="str">
        <f>IF(('[1]Outside Edges'!K107+6.1)&gt;=(13.5+1),"Yes","No")</f>
        <v>Yes</v>
      </c>
      <c r="Q108" s="34" t="str">
        <f>IF(('[1]Outside Edges'!L107+6.1)&gt;=(13.5+1),"Yes","No")</f>
        <v>Yes</v>
      </c>
      <c r="R108" s="33" t="str">
        <f>IF(('[1]Outside Edges'!M107+6.1)&gt;=(13.5+1),"Yes","No")</f>
        <v>Yes</v>
      </c>
      <c r="S108" s="35" t="str">
        <f>IF(('[1]Outside Edges'!N107+6.1)&gt;=(13.5+1),"Yes","No")</f>
        <v>Yes</v>
      </c>
    </row>
    <row r="109" spans="1:21" ht="15.75" customHeight="1" thickBot="1" x14ac:dyDescent="0.3">
      <c r="A109" s="182" t="str">
        <f>IF('[1]Outside Edges'!$A108&lt;&gt;"",'[1]Outside Edges'!$A108,"")</f>
        <v>D106</v>
      </c>
      <c r="B109" s="140" t="str">
        <f>IF('[1]Outside Edges'!F108&gt;=(13.5+1),"Yes","No")</f>
        <v>Yes</v>
      </c>
      <c r="C109" s="140" t="str">
        <f>IF('[1]Outside Edges'!G108&gt;=(13.5+1),"Yes","No")</f>
        <v>Yes</v>
      </c>
      <c r="D109" s="33" t="str">
        <f>IF('[1]Outside Edges'!H108&gt;=(13.5+1),"Yes","No")</f>
        <v>Yes</v>
      </c>
      <c r="E109" s="33" t="str">
        <f>IF('[1]Outside Edges'!I108&gt;=(13.5+1),"Yes","No")</f>
        <v>Yes</v>
      </c>
      <c r="F109" s="33" t="str">
        <f>IF('[1]Outside Edges'!J108&gt;=(13.5+1),"Yes","No")</f>
        <v>Yes</v>
      </c>
      <c r="G109" s="33" t="str">
        <f>IF('[1]Outside Edges'!K108&gt;=(13.5+1),"Yes","No")</f>
        <v>Yes</v>
      </c>
      <c r="H109" s="34" t="str">
        <f>IF('[1]Outside Edges'!L108&gt;=(13.5+1),"Yes","No")</f>
        <v>Yes</v>
      </c>
      <c r="I109" s="34" t="str">
        <f>IF('[1]Outside Edges'!M108&gt;=(13.5+1),"Yes","No")</f>
        <v>Yes</v>
      </c>
      <c r="J109" s="34" t="str">
        <f>IF('[1]Outside Edges'!N108&gt;=(13.5+1),"Yes","No")</f>
        <v>Yes</v>
      </c>
      <c r="K109" s="13" t="str">
        <f>IF(('[1]Outside Edges'!F108+6.1)&gt;=(13.5+1),"Yes","No")</f>
        <v>Yes</v>
      </c>
      <c r="L109" s="140" t="str">
        <f>IF(('[1]Outside Edges'!G108+6.1)&gt;=(13.5+1),"Yes","No")</f>
        <v>Yes</v>
      </c>
      <c r="M109" s="33" t="str">
        <f>IF(('[1]Outside Edges'!H108+6.1)&gt;=(13.5+1),"Yes","No")</f>
        <v>Yes</v>
      </c>
      <c r="N109" s="33" t="str">
        <f>IF(('[1]Outside Edges'!I108+6.1)&gt;=(13.5+1),"Yes","No")</f>
        <v>Yes</v>
      </c>
      <c r="O109" s="33" t="str">
        <f>IF(('[1]Outside Edges'!J108+6.1)&gt;=(13.5+1),"Yes","No")</f>
        <v>Yes</v>
      </c>
      <c r="P109" s="33" t="str">
        <f>IF(('[1]Outside Edges'!K108+6.1)&gt;=(13.5+1),"Yes","No")</f>
        <v>Yes</v>
      </c>
      <c r="Q109" s="34" t="str">
        <f>IF(('[1]Outside Edges'!L108+6.1)&gt;=(13.5+1),"Yes","No")</f>
        <v>Yes</v>
      </c>
      <c r="R109" s="33" t="str">
        <f>IF(('[1]Outside Edges'!M108+6.1)&gt;=(13.5+1),"Yes","No")</f>
        <v>Yes</v>
      </c>
      <c r="S109" s="35" t="str">
        <f>IF(('[1]Outside Edges'!N108+6.1)&gt;=(13.5+1),"Yes","No")</f>
        <v>Yes</v>
      </c>
    </row>
    <row r="110" spans="1:21" ht="15.75" customHeight="1" thickBot="1" x14ac:dyDescent="0.3">
      <c r="A110" s="31" t="str">
        <f>IF('[1]Outside Edges'!$A109&lt;&gt;"",'[1]Outside Edges'!$A109,"")</f>
        <v>D107</v>
      </c>
      <c r="B110" s="140" t="str">
        <f>IF('[1]Outside Edges'!F109&gt;=(13.5+1),"Yes","No")</f>
        <v>No</v>
      </c>
      <c r="C110" s="140" t="str">
        <f>IF('[1]Outside Edges'!G109&gt;=(13.5+1),"Yes","No")</f>
        <v>No</v>
      </c>
      <c r="D110" s="33" t="str">
        <f>IF('[1]Outside Edges'!H109&gt;=(13.5+1),"Yes","No")</f>
        <v>No</v>
      </c>
      <c r="E110" s="33" t="str">
        <f>IF('[1]Outside Edges'!I109&gt;=(13.5+1),"Yes","No")</f>
        <v>No</v>
      </c>
      <c r="F110" s="33" t="str">
        <f>IF('[1]Outside Edges'!J109&gt;=(13.5+1),"Yes","No")</f>
        <v>No</v>
      </c>
      <c r="G110" s="33" t="str">
        <f>IF('[1]Outside Edges'!K109&gt;=(13.5+1),"Yes","No")</f>
        <v>No</v>
      </c>
      <c r="H110" s="34" t="str">
        <f>IF('[1]Outside Edges'!L109&gt;=(13.5+1),"Yes","No")</f>
        <v>No</v>
      </c>
      <c r="I110" s="34" t="str">
        <f>IF('[1]Outside Edges'!M109&gt;=(13.5+1),"Yes","No")</f>
        <v>Yes</v>
      </c>
      <c r="J110" s="34" t="str">
        <f>IF('[1]Outside Edges'!N109&gt;=(13.5+1),"Yes","No")</f>
        <v>Yes</v>
      </c>
      <c r="K110" s="13" t="str">
        <f>IF(('[1]Outside Edges'!F109+6.1)&gt;=(13.5+1),"Yes","No")</f>
        <v>No</v>
      </c>
      <c r="L110" s="140" t="str">
        <f>IF(('[1]Outside Edges'!G109+6.1)&gt;=(13.5+1),"Yes","No")</f>
        <v>No</v>
      </c>
      <c r="M110" s="33" t="str">
        <f>IF(('[1]Outside Edges'!H109+6.1)&gt;=(13.5+1),"Yes","No")</f>
        <v>No</v>
      </c>
      <c r="N110" s="33" t="str">
        <f>IF(('[1]Outside Edges'!I109+6.1)&gt;=(13.5+1),"Yes","No")</f>
        <v>No</v>
      </c>
      <c r="O110" s="33" t="str">
        <f>IF(('[1]Outside Edges'!J109+6.1)&gt;=(13.5+1),"Yes","No")</f>
        <v>Yes</v>
      </c>
      <c r="P110" s="33" t="str">
        <f>IF(('[1]Outside Edges'!K109+6.1)&gt;=(13.5+1),"Yes","No")</f>
        <v>Yes</v>
      </c>
      <c r="Q110" s="34" t="str">
        <f>IF(('[1]Outside Edges'!L109+6.1)&gt;=(13.5+1),"Yes","No")</f>
        <v>Yes</v>
      </c>
      <c r="R110" s="33" t="str">
        <f>IF(('[1]Outside Edges'!M109+6.1)&gt;=(13.5+1),"Yes","No")</f>
        <v>Yes</v>
      </c>
      <c r="S110" s="35" t="str">
        <f>IF(('[1]Outside Edges'!N109+6.1)&gt;=(13.5+1),"Yes","No")</f>
        <v>Yes</v>
      </c>
    </row>
    <row r="111" spans="1:21" ht="15.75" customHeight="1" thickBot="1" x14ac:dyDescent="0.3">
      <c r="A111" s="181" t="str">
        <f>IF('[1]Outside Edges'!$A110&lt;&gt;"",'[1]Outside Edges'!$A110,"")</f>
        <v>D108</v>
      </c>
      <c r="B111" s="140" t="str">
        <f>IF('[1]Outside Edges'!F110&gt;=(13.5+1),"Yes","No")</f>
        <v>No</v>
      </c>
      <c r="C111" s="140" t="str">
        <f>IF('[1]Outside Edges'!G110&gt;=(13.5+1),"Yes","No")</f>
        <v>No</v>
      </c>
      <c r="D111" s="33" t="str">
        <f>IF('[1]Outside Edges'!H110&gt;=(13.5+1),"Yes","No")</f>
        <v>No</v>
      </c>
      <c r="E111" s="33" t="str">
        <f>IF('[1]Outside Edges'!I110&gt;=(13.5+1),"Yes","No")</f>
        <v>No</v>
      </c>
      <c r="F111" s="33" t="str">
        <f>IF('[1]Outside Edges'!J110&gt;=(13.5+1),"Yes","No")</f>
        <v>No</v>
      </c>
      <c r="G111" s="33" t="str">
        <f>IF('[1]Outside Edges'!K110&gt;=(13.5+1),"Yes","No")</f>
        <v>No</v>
      </c>
      <c r="H111" s="34" t="str">
        <f>IF('[1]Outside Edges'!L110&gt;=(13.5+1),"Yes","No")</f>
        <v>No</v>
      </c>
      <c r="I111" s="34" t="str">
        <f>IF('[1]Outside Edges'!M110&gt;=(13.5+1),"Yes","No")</f>
        <v>No</v>
      </c>
      <c r="J111" s="34" t="str">
        <f>IF('[1]Outside Edges'!N110&gt;=(13.5+1),"Yes","No")</f>
        <v>No</v>
      </c>
      <c r="K111" s="13" t="str">
        <f>IF(('[1]Outside Edges'!F110+6.1)&gt;=(13.5+1),"Yes","No")</f>
        <v>Yes</v>
      </c>
      <c r="L111" s="140" t="str">
        <f>IF(('[1]Outside Edges'!G110+6.1)&gt;=(13.5+1),"Yes","No")</f>
        <v>No</v>
      </c>
      <c r="M111" s="33" t="str">
        <f>IF(('[1]Outside Edges'!H110+6.1)&gt;=(13.5+1),"Yes","No")</f>
        <v>No</v>
      </c>
      <c r="N111" s="33" t="str">
        <f>IF(('[1]Outside Edges'!I110+6.1)&gt;=(13.5+1),"Yes","No")</f>
        <v>No</v>
      </c>
      <c r="O111" s="33" t="str">
        <f>IF(('[1]Outside Edges'!J110+6.1)&gt;=(13.5+1),"Yes","No")</f>
        <v>No</v>
      </c>
      <c r="P111" s="33" t="str">
        <f>IF(('[1]Outside Edges'!K110+6.1)&gt;=(13.5+1),"Yes","No")</f>
        <v>No</v>
      </c>
      <c r="Q111" s="34" t="str">
        <f>IF(('[1]Outside Edges'!L110+6.1)&gt;=(13.5+1),"Yes","No")</f>
        <v>No</v>
      </c>
      <c r="R111" s="33" t="str">
        <f>IF(('[1]Outside Edges'!M110+6.1)&gt;=(13.5+1),"Yes","No")</f>
        <v>No</v>
      </c>
      <c r="S111" s="35" t="str">
        <f>IF(('[1]Outside Edges'!N110+6.1)&gt;=(13.5+1),"Yes","No")</f>
        <v>No</v>
      </c>
    </row>
    <row r="112" spans="1:21" ht="15.75" customHeight="1" thickBot="1" x14ac:dyDescent="0.3">
      <c r="A112" s="31" t="str">
        <f>IF('[1]Outside Edges'!$A111&lt;&gt;"",'[1]Outside Edges'!$A111,"")</f>
        <v>D109</v>
      </c>
      <c r="B112" s="140" t="str">
        <f>IF('[1]Outside Edges'!F111&gt;=(13.5+1),"Yes","No")</f>
        <v>Yes</v>
      </c>
      <c r="C112" s="140" t="str">
        <f>IF('[1]Outside Edges'!G111&gt;=(13.5+1),"Yes","No")</f>
        <v>Yes</v>
      </c>
      <c r="D112" s="33" t="str">
        <f>IF('[1]Outside Edges'!H111&gt;=(13.5+1),"Yes","No")</f>
        <v>Yes</v>
      </c>
      <c r="E112" s="33" t="str">
        <f>IF('[1]Outside Edges'!I111&gt;=(13.5+1),"Yes","No")</f>
        <v>Yes</v>
      </c>
      <c r="F112" s="33" t="str">
        <f>IF('[1]Outside Edges'!J111&gt;=(13.5+1),"Yes","No")</f>
        <v>Yes</v>
      </c>
      <c r="G112" s="33" t="str">
        <f>IF('[1]Outside Edges'!K111&gt;=(13.5+1),"Yes","No")</f>
        <v>Yes</v>
      </c>
      <c r="H112" s="34" t="str">
        <f>IF('[1]Outside Edges'!L111&gt;=(13.5+1),"Yes","No")</f>
        <v>Yes</v>
      </c>
      <c r="I112" s="34" t="str">
        <f>IF('[1]Outside Edges'!M111&gt;=(13.5+1),"Yes","No")</f>
        <v>Yes</v>
      </c>
      <c r="J112" s="34" t="str">
        <f>IF('[1]Outside Edges'!N111&gt;=(13.5+1),"Yes","No")</f>
        <v>Yes</v>
      </c>
      <c r="K112" s="13" t="str">
        <f>IF(('[1]Outside Edges'!F111+6.1)&gt;=(13.5+1),"Yes","No")</f>
        <v>Yes</v>
      </c>
      <c r="L112" s="140" t="str">
        <f>IF(('[1]Outside Edges'!G111+6.1)&gt;=(13.5+1),"Yes","No")</f>
        <v>Yes</v>
      </c>
      <c r="M112" s="33" t="str">
        <f>IF(('[1]Outside Edges'!H111+6.1)&gt;=(13.5+1),"Yes","No")</f>
        <v>Yes</v>
      </c>
      <c r="N112" s="33" t="str">
        <f>IF(('[1]Outside Edges'!I111+6.1)&gt;=(13.5+1),"Yes","No")</f>
        <v>Yes</v>
      </c>
      <c r="O112" s="33" t="str">
        <f>IF(('[1]Outside Edges'!J111+6.1)&gt;=(13.5+1),"Yes","No")</f>
        <v>Yes</v>
      </c>
      <c r="P112" s="33" t="str">
        <f>IF(('[1]Outside Edges'!K111+6.1)&gt;=(13.5+1),"Yes","No")</f>
        <v>Yes</v>
      </c>
      <c r="Q112" s="34" t="str">
        <f>IF(('[1]Outside Edges'!L111+6.1)&gt;=(13.5+1),"Yes","No")</f>
        <v>Yes</v>
      </c>
      <c r="R112" s="33" t="str">
        <f>IF(('[1]Outside Edges'!M111+6.1)&gt;=(13.5+1),"Yes","No")</f>
        <v>Yes</v>
      </c>
      <c r="S112" s="35" t="str">
        <f>IF(('[1]Outside Edges'!N111+6.1)&gt;=(13.5+1),"Yes","No")</f>
        <v>Yes</v>
      </c>
    </row>
    <row r="113" spans="1:19" ht="15.75" customHeight="1" thickBot="1" x14ac:dyDescent="0.3">
      <c r="A113" s="179" t="str">
        <f>IF('[1]Outside Edges'!$A112&lt;&gt;"",'[1]Outside Edges'!$A112,"")</f>
        <v>D110</v>
      </c>
      <c r="B113" s="140" t="str">
        <f>IF('[1]Outside Edges'!F112&gt;=(13.5+1),"Yes","No")</f>
        <v>No</v>
      </c>
      <c r="C113" s="140" t="str">
        <f>IF('[1]Outside Edges'!G112&gt;=(13.5+1),"Yes","No")</f>
        <v>No</v>
      </c>
      <c r="D113" s="33" t="str">
        <f>IF('[1]Outside Edges'!H112&gt;=(13.5+1),"Yes","No")</f>
        <v>No</v>
      </c>
      <c r="E113" s="189" t="str">
        <f>IF('[1]Outside Edges'!I112&gt;=(13.5+1),"No","No")</f>
        <v>No</v>
      </c>
      <c r="F113" s="33" t="str">
        <f>IF('[1]Outside Edges'!J112&gt;=(13.5+1),"Yes","No")</f>
        <v>Yes</v>
      </c>
      <c r="G113" s="33" t="str">
        <f>IF('[1]Outside Edges'!K112&gt;=(13.5+1),"Yes","No")</f>
        <v>Yes</v>
      </c>
      <c r="H113" s="34" t="str">
        <f>IF('[1]Outside Edges'!L112&gt;=(13.5+1),"Yes","No")</f>
        <v>Yes</v>
      </c>
      <c r="I113" s="34" t="str">
        <f>IF('[1]Outside Edges'!M112&gt;=(13.5+1),"Yes","No")</f>
        <v>Yes</v>
      </c>
      <c r="J113" s="34" t="str">
        <f>IF('[1]Outside Edges'!N112&gt;=(13.5+1),"Yes","No")</f>
        <v>Yes</v>
      </c>
      <c r="K113" s="13" t="str">
        <f>IF(('[1]Outside Edges'!F112+6.1)&gt;=(13.5+1),"Yes","No")</f>
        <v>Yes</v>
      </c>
      <c r="L113" s="188" t="str">
        <f>IF(('[1]Outside Edges'!G112+6.1)&gt;=(13.5+1),"No","No")</f>
        <v>No</v>
      </c>
      <c r="M113" s="189" t="str">
        <f>IF(('[1]Outside Edges'!H112+6.1)&gt;=(13.5+1),"No","No")</f>
        <v>No</v>
      </c>
      <c r="N113" s="189" t="str">
        <f>IF(('[1]Outside Edges'!I112+6.1)&gt;=(13.5+1),"No","No")</f>
        <v>No</v>
      </c>
      <c r="O113" s="189" t="str">
        <f>IF(('[1]Outside Edges'!J112+6.1)&gt;=(13.5+1),"No","No")</f>
        <v>No</v>
      </c>
      <c r="P113" s="189" t="str">
        <f>IF(('[1]Outside Edges'!K112+6.1)&gt;=(13.5+1),"No","No")</f>
        <v>No</v>
      </c>
      <c r="Q113" s="34" t="str">
        <f>IF(('[1]Outside Edges'!L112+6.1)&gt;=(13.5+1),"Yes","No")</f>
        <v>Yes</v>
      </c>
      <c r="R113" s="33" t="str">
        <f>IF(('[1]Outside Edges'!M112+6.1)&gt;=(13.5+1),"Yes","No")</f>
        <v>Yes</v>
      </c>
      <c r="S113" s="35" t="str">
        <f>IF(('[1]Outside Edges'!N112+6.1)&gt;=(13.5+1),"Yes","No")</f>
        <v>Yes</v>
      </c>
    </row>
    <row r="114" spans="1:19" ht="15.75" customHeight="1" thickBot="1" x14ac:dyDescent="0.3">
      <c r="A114" s="180" t="str">
        <f>IF('[1]Outside Edges'!$A113&lt;&gt;"",'[1]Outside Edges'!$A113,"")</f>
        <v>D111</v>
      </c>
      <c r="B114" s="140" t="str">
        <f>IF('[1]Outside Edges'!F113&gt;=(13.5+1),"Yes","No")</f>
        <v>No</v>
      </c>
      <c r="C114" s="140" t="str">
        <f>IF('[1]Outside Edges'!G113&gt;=(13.5+1),"Yes","No")</f>
        <v>No</v>
      </c>
      <c r="D114" s="33" t="str">
        <f>IF('[1]Outside Edges'!H113&gt;=(13.5+1),"Yes","No")</f>
        <v>No</v>
      </c>
      <c r="E114" s="33" t="str">
        <f>IF('[1]Outside Edges'!I113&gt;=(13.5+1),"Yes","No")</f>
        <v>No</v>
      </c>
      <c r="F114" s="33" t="str">
        <f>IF('[1]Outside Edges'!J113&gt;=(13.5+1),"Yes","No")</f>
        <v>No</v>
      </c>
      <c r="G114" s="33" t="str">
        <f>IF('[1]Outside Edges'!K113&gt;=(13.5+1),"Yes","No")</f>
        <v>No</v>
      </c>
      <c r="H114" s="34" t="str">
        <f>IF('[1]Outside Edges'!L113&gt;=(13.5+1),"Yes","No")</f>
        <v>No</v>
      </c>
      <c r="I114" s="34" t="str">
        <f>IF('[1]Outside Edges'!M113&gt;=(13.5+1),"Yes","No")</f>
        <v>No</v>
      </c>
      <c r="J114" s="34" t="str">
        <f>IF('[1]Outside Edges'!N113&gt;=(13.5+1),"Yes","No")</f>
        <v>No</v>
      </c>
      <c r="K114" s="13" t="str">
        <f>IF(('[1]Outside Edges'!F113+6.1)&gt;=(13.5+1),"Yes","No")</f>
        <v>Yes</v>
      </c>
      <c r="L114" s="140" t="str">
        <f>IF(('[1]Outside Edges'!G113+6.1)&gt;=(13.5+1),"Yes","No")</f>
        <v>Yes</v>
      </c>
      <c r="M114" s="33" t="str">
        <f>IF(('[1]Outside Edges'!H113+6.1)&gt;=(13.5+1),"Yes","No")</f>
        <v>Yes</v>
      </c>
      <c r="N114" s="33" t="str">
        <f>IF(('[1]Outside Edges'!I113+6.1)&gt;=(13.5+1),"Yes","No")</f>
        <v>Yes</v>
      </c>
      <c r="O114" s="33" t="str">
        <f>IF(('[1]Outside Edges'!J113+6.1)&gt;=(13.5+1),"Yes","No")</f>
        <v>Yes</v>
      </c>
      <c r="P114" s="33" t="str">
        <f>IF(('[1]Outside Edges'!K113+6.1)&gt;=(13.5+1),"Yes","No")</f>
        <v>Yes</v>
      </c>
      <c r="Q114" s="34" t="str">
        <f>IF(('[1]Outside Edges'!L113+6.1)&gt;=(13.5+1),"Yes","No")</f>
        <v>Yes</v>
      </c>
      <c r="R114" s="33" t="str">
        <f>IF(('[1]Outside Edges'!M113+6.1)&gt;=(13.5+1),"Yes","No")</f>
        <v>Yes</v>
      </c>
      <c r="S114" s="35" t="str">
        <f>IF(('[1]Outside Edges'!N113+6.1)&gt;=(13.5+1),"Yes","No")</f>
        <v>Yes</v>
      </c>
    </row>
    <row r="115" spans="1:19" ht="15.75" customHeight="1" thickBot="1" x14ac:dyDescent="0.3">
      <c r="A115" s="30" t="str">
        <f>IF('[1]Outside Edges'!$A114&lt;&gt;"",'[1]Outside Edges'!$A114,"")</f>
        <v>D112</v>
      </c>
      <c r="B115" s="140" t="str">
        <f>IF('[1]Outside Edges'!F114&gt;=(13.5+1),"Yes","No")</f>
        <v>No</v>
      </c>
      <c r="C115" s="140" t="str">
        <f>IF('[1]Outside Edges'!G114&gt;=(13.5+1),"Yes","No")</f>
        <v>No</v>
      </c>
      <c r="D115" s="33" t="str">
        <f>IF('[1]Outside Edges'!H114&gt;=(13.5+1),"Yes","No")</f>
        <v>No</v>
      </c>
      <c r="E115" s="33" t="str">
        <f>IF('[1]Outside Edges'!I114&gt;=(13.5+1),"Yes","No")</f>
        <v>No</v>
      </c>
      <c r="F115" s="33" t="str">
        <f>IF('[1]Outside Edges'!J114&gt;=(13.5+1),"Yes","No")</f>
        <v>No</v>
      </c>
      <c r="G115" s="33" t="str">
        <f>IF('[1]Outside Edges'!K114&gt;=(13.5+1),"Yes","No")</f>
        <v>No</v>
      </c>
      <c r="H115" s="34" t="str">
        <f>IF('[1]Outside Edges'!L114&gt;=(13.5+1),"Yes","No")</f>
        <v>Yes</v>
      </c>
      <c r="I115" s="34" t="str">
        <f>IF('[1]Outside Edges'!M114&gt;=(13.5+1),"Yes","No")</f>
        <v>Yes</v>
      </c>
      <c r="J115" s="34" t="str">
        <f>IF('[1]Outside Edges'!N114&gt;=(13.5+1),"Yes","No")</f>
        <v>Yes</v>
      </c>
      <c r="K115" s="13" t="str">
        <f>IF(('[1]Outside Edges'!F114+6.1)&gt;=(13.5+1),"Yes","No")</f>
        <v>Yes</v>
      </c>
      <c r="L115" s="140" t="str">
        <f>IF(('[1]Outside Edges'!G114+6.1)&gt;=(13.5+1),"Yes","No")</f>
        <v>Yes</v>
      </c>
      <c r="M115" s="33" t="str">
        <f>IF(('[1]Outside Edges'!H114+6.1)&gt;=(13.5+1),"Yes","No")</f>
        <v>Yes</v>
      </c>
      <c r="N115" s="33" t="str">
        <f>IF(('[1]Outside Edges'!I114+6.1)&gt;=(13.5+1),"Yes","No")</f>
        <v>Yes</v>
      </c>
      <c r="O115" s="33" t="str">
        <f>IF(('[1]Outside Edges'!J114+6.1)&gt;=(13.5+1),"Yes","No")</f>
        <v>Yes</v>
      </c>
      <c r="P115" s="33" t="str">
        <f>IF(('[1]Outside Edges'!K114+6.1)&gt;=(13.5+1),"Yes","No")</f>
        <v>Yes</v>
      </c>
      <c r="Q115" s="34" t="str">
        <f>IF(('[1]Outside Edges'!L114+6.1)&gt;=(13.5+1),"Yes","No")</f>
        <v>Yes</v>
      </c>
      <c r="R115" s="33" t="str">
        <f>IF(('[1]Outside Edges'!M114+6.1)&gt;=(13.5+1),"Yes","No")</f>
        <v>Yes</v>
      </c>
      <c r="S115" s="35" t="str">
        <f>IF(('[1]Outside Edges'!N114+6.1)&gt;=(13.5+1),"Yes","No")</f>
        <v>Yes</v>
      </c>
    </row>
    <row r="116" spans="1:19" ht="15.75" customHeight="1" thickBot="1" x14ac:dyDescent="0.3">
      <c r="A116" s="180" t="str">
        <f>IF('[1]Outside Edges'!$A115&lt;&gt;"",'[1]Outside Edges'!$A115,"")</f>
        <v>D113</v>
      </c>
      <c r="B116" s="140" t="str">
        <f>IF('[1]Outside Edges'!F115&gt;=(13.5+1),"Yes","No")</f>
        <v>No</v>
      </c>
      <c r="C116" s="140" t="str">
        <f>IF('[1]Outside Edges'!G115&gt;=(13.5+1),"Yes","No")</f>
        <v>No</v>
      </c>
      <c r="D116" s="33" t="str">
        <f>IF('[1]Outside Edges'!H115&gt;=(13.5+1),"Yes","No")</f>
        <v>No</v>
      </c>
      <c r="E116" s="33" t="str">
        <f>IF('[1]Outside Edges'!I115&gt;=(13.5+1),"Yes","No")</f>
        <v>No</v>
      </c>
      <c r="F116" s="33" t="str">
        <f>IF('[1]Outside Edges'!J115&gt;=(13.5+1),"Yes","No")</f>
        <v>No</v>
      </c>
      <c r="G116" s="33" t="str">
        <f>IF('[1]Outside Edges'!K115&gt;=(13.5+1),"Yes","No")</f>
        <v>No</v>
      </c>
      <c r="H116" s="34" t="str">
        <f>IF('[1]Outside Edges'!L115&gt;=(13.5+1),"Yes","No")</f>
        <v>No</v>
      </c>
      <c r="I116" s="34" t="str">
        <f>IF('[1]Outside Edges'!M115&gt;=(13.5+1),"Yes","No")</f>
        <v>No</v>
      </c>
      <c r="J116" s="34" t="str">
        <f>IF('[1]Outside Edges'!N115&gt;=(13.5+1),"Yes","No")</f>
        <v>No</v>
      </c>
      <c r="K116" s="13" t="str">
        <f>IF(('[1]Outside Edges'!F115+6.1)&gt;=(13.5+1),"Yes","No")</f>
        <v>Yes</v>
      </c>
      <c r="L116" s="140" t="str">
        <f>IF(('[1]Outside Edges'!G115+6.1)&gt;=(13.5+1),"Yes","No")</f>
        <v>Yes</v>
      </c>
      <c r="M116" s="33" t="str">
        <f>IF(('[1]Outside Edges'!H115+6.1)&gt;=(13.5+1),"Yes","No")</f>
        <v>Yes</v>
      </c>
      <c r="N116" s="33" t="str">
        <f>IF(('[1]Outside Edges'!I115+6.1)&gt;=(13.5+1),"Yes","No")</f>
        <v>Yes</v>
      </c>
      <c r="O116" s="33" t="str">
        <f>IF(('[1]Outside Edges'!J115+6.1)&gt;=(13.5+1),"Yes","No")</f>
        <v>Yes</v>
      </c>
      <c r="P116" s="33" t="str">
        <f>IF(('[1]Outside Edges'!K115+6.1)&gt;=(13.5+1),"Yes","No")</f>
        <v>Yes</v>
      </c>
      <c r="Q116" s="34" t="str">
        <f>IF(('[1]Outside Edges'!L115+6.1)&gt;=(13.5+1),"Yes","No")</f>
        <v>Yes</v>
      </c>
      <c r="R116" s="33" t="str">
        <f>IF(('[1]Outside Edges'!M115+6.1)&gt;=(13.5+1),"Yes","No")</f>
        <v>Yes</v>
      </c>
      <c r="S116" s="35" t="str">
        <f>IF(('[1]Outside Edges'!N115+6.1)&gt;=(13.5+1),"Yes","No")</f>
        <v>Yes</v>
      </c>
    </row>
    <row r="117" spans="1:19" ht="15.75" customHeight="1" thickBot="1" x14ac:dyDescent="0.3">
      <c r="A117" s="182" t="str">
        <f>IF('[1]Outside Edges'!$A116&lt;&gt;"",'[1]Outside Edges'!$A116,"")</f>
        <v>D114</v>
      </c>
      <c r="B117" s="140" t="str">
        <f>IF('[1]Outside Edges'!F116&gt;=(13.5+1),"Yes","No")</f>
        <v>Yes</v>
      </c>
      <c r="C117" s="140" t="str">
        <f>IF('[1]Outside Edges'!G116&gt;=(13.5+1),"Yes","No")</f>
        <v>Yes</v>
      </c>
      <c r="D117" s="33" t="str">
        <f>IF('[1]Outside Edges'!H116&gt;=(13.5+1),"Yes","No")</f>
        <v>Yes</v>
      </c>
      <c r="E117" s="33" t="str">
        <f>IF('[1]Outside Edges'!I116&gt;=(13.5+1),"Yes","No")</f>
        <v>Yes</v>
      </c>
      <c r="F117" s="33" t="str">
        <f>IF('[1]Outside Edges'!J116&gt;=(13.5+1),"Yes","No")</f>
        <v>Yes</v>
      </c>
      <c r="G117" s="33" t="str">
        <f>IF('[1]Outside Edges'!K116&gt;=(13.5+1),"Yes","No")</f>
        <v>Yes</v>
      </c>
      <c r="H117" s="34" t="str">
        <f>IF('[1]Outside Edges'!L116&gt;=(13.5+1),"Yes","No")</f>
        <v>Yes</v>
      </c>
      <c r="I117" s="34" t="str">
        <f>IF('[1]Outside Edges'!M116&gt;=(13.5+1),"Yes","No")</f>
        <v>Yes</v>
      </c>
      <c r="J117" s="34" t="str">
        <f>IF('[1]Outside Edges'!N116&gt;=(13.5+1),"Yes","No")</f>
        <v>Yes</v>
      </c>
      <c r="K117" s="13" t="str">
        <f>IF(('[1]Outside Edges'!F116+6.1)&gt;=(13.5+1),"Yes","No")</f>
        <v>Yes</v>
      </c>
      <c r="L117" s="140" t="str">
        <f>IF(('[1]Outside Edges'!G116+6.1)&gt;=(13.5+1),"Yes","No")</f>
        <v>Yes</v>
      </c>
      <c r="M117" s="33" t="str">
        <f>IF(('[1]Outside Edges'!H116+6.1)&gt;=(13.5+1),"Yes","No")</f>
        <v>Yes</v>
      </c>
      <c r="N117" s="33" t="str">
        <f>IF(('[1]Outside Edges'!I116+6.1)&gt;=(13.5+1),"Yes","No")</f>
        <v>Yes</v>
      </c>
      <c r="O117" s="33" t="str">
        <f>IF(('[1]Outside Edges'!J116+6.1)&gt;=(13.5+1),"Yes","No")</f>
        <v>Yes</v>
      </c>
      <c r="P117" s="33" t="str">
        <f>IF(('[1]Outside Edges'!K116+6.1)&gt;=(13.5+1),"Yes","No")</f>
        <v>Yes</v>
      </c>
      <c r="Q117" s="34" t="str">
        <f>IF(('[1]Outside Edges'!L116+6.1)&gt;=(13.5+1),"Yes","No")</f>
        <v>Yes</v>
      </c>
      <c r="R117" s="33" t="str">
        <f>IF(('[1]Outside Edges'!M116+6.1)&gt;=(13.5+1),"Yes","No")</f>
        <v>Yes</v>
      </c>
      <c r="S117" s="35" t="str">
        <f>IF(('[1]Outside Edges'!N116+6.1)&gt;=(13.5+1),"Yes","No")</f>
        <v>Yes</v>
      </c>
    </row>
    <row r="118" spans="1:19" ht="15.75" customHeight="1" thickBot="1" x14ac:dyDescent="0.3">
      <c r="A118" s="31" t="str">
        <f>IF('[1]Outside Edges'!$A117&lt;&gt;"",'[1]Outside Edges'!$A117,"")</f>
        <v>D115</v>
      </c>
      <c r="B118" s="140" t="str">
        <f>IF('[1]Outside Edges'!F117&gt;=(13.5+1),"Yes","No")</f>
        <v>No</v>
      </c>
      <c r="C118" s="140" t="str">
        <f>IF('[1]Outside Edges'!G117&gt;=(13.5+1),"Yes","No")</f>
        <v>No</v>
      </c>
      <c r="D118" s="33" t="str">
        <f>IF('[1]Outside Edges'!H117&gt;=(13.5+1),"Yes","No")</f>
        <v>No</v>
      </c>
      <c r="E118" s="33" t="str">
        <f>IF('[1]Outside Edges'!I117&gt;=(13.5+1),"Yes","No")</f>
        <v>No</v>
      </c>
      <c r="F118" s="33" t="str">
        <f>IF('[1]Outside Edges'!J117&gt;=(13.5+1),"Yes","No")</f>
        <v>No</v>
      </c>
      <c r="G118" s="33" t="str">
        <f>IF('[1]Outside Edges'!K117&gt;=(13.5+1),"Yes","No")</f>
        <v>No</v>
      </c>
      <c r="H118" s="34" t="str">
        <f>IF('[1]Outside Edges'!L117&gt;=(13.5+1),"Yes","No")</f>
        <v>No</v>
      </c>
      <c r="I118" s="34" t="str">
        <f>IF('[1]Outside Edges'!M117&gt;=(13.5+1),"Yes","No")</f>
        <v>No</v>
      </c>
      <c r="J118" s="34" t="str">
        <f>IF('[1]Outside Edges'!N117&gt;=(13.5+1),"Yes","No")</f>
        <v>Yes</v>
      </c>
      <c r="K118" s="13" t="str">
        <f>IF(('[1]Outside Edges'!F117+6.1)&gt;=(13.5+1),"Yes","No")</f>
        <v>Yes</v>
      </c>
      <c r="L118" s="140" t="str">
        <f>IF(('[1]Outside Edges'!G117+6.1)&gt;=(13.5+1),"Yes","No")</f>
        <v>Yes</v>
      </c>
      <c r="M118" s="33" t="str">
        <f>IF(('[1]Outside Edges'!H117+6.1)&gt;=(13.5+1),"Yes","No")</f>
        <v>Yes</v>
      </c>
      <c r="N118" s="33" t="str">
        <f>IF(('[1]Outside Edges'!I117+6.1)&gt;=(13.5+1),"Yes","No")</f>
        <v>Yes</v>
      </c>
      <c r="O118" s="33" t="str">
        <f>IF(('[1]Outside Edges'!J117+6.1)&gt;=(13.5+1),"Yes","No")</f>
        <v>Yes</v>
      </c>
      <c r="P118" s="33" t="str">
        <f>IF(('[1]Outside Edges'!K117+6.1)&gt;=(13.5+1),"Yes","No")</f>
        <v>Yes</v>
      </c>
      <c r="Q118" s="34" t="str">
        <f>IF(('[1]Outside Edges'!L117+6.1)&gt;=(13.5+1),"Yes","No")</f>
        <v>Yes</v>
      </c>
      <c r="R118" s="33" t="str">
        <f>IF(('[1]Outside Edges'!M117+6.1)&gt;=(13.5+1),"Yes","No")</f>
        <v>Yes</v>
      </c>
      <c r="S118" s="35" t="str">
        <f>IF(('[1]Outside Edges'!N117+6.1)&gt;=(13.5+1),"Yes","No")</f>
        <v>Yes</v>
      </c>
    </row>
    <row r="119" spans="1:19" ht="15.75" customHeight="1" thickBot="1" x14ac:dyDescent="0.3">
      <c r="A119" s="30" t="str">
        <f>IF('[1]Outside Edges'!$A118&lt;&gt;"",'[1]Outside Edges'!$A118,"")</f>
        <v>D116</v>
      </c>
      <c r="B119" s="140" t="str">
        <f>IF('[1]Outside Edges'!F118&gt;=(13.5+1),"Yes","No")</f>
        <v>No</v>
      </c>
      <c r="C119" s="140" t="str">
        <f>IF('[1]Outside Edges'!G118&gt;=(13.5+1),"Yes","No")</f>
        <v>No</v>
      </c>
      <c r="D119" s="33" t="str">
        <f>IF('[1]Outside Edges'!H118&gt;=(13.5+1),"Yes","No")</f>
        <v>No</v>
      </c>
      <c r="E119" s="33" t="str">
        <f>IF('[1]Outside Edges'!I118&gt;=(13.5+1),"Yes","No")</f>
        <v>No</v>
      </c>
      <c r="F119" s="33" t="str">
        <f>IF('[1]Outside Edges'!J118&gt;=(13.5+1),"Yes","No")</f>
        <v>No</v>
      </c>
      <c r="G119" s="33" t="str">
        <f>IF('[1]Outside Edges'!K118&gt;=(13.5+1),"Yes","No")</f>
        <v>No</v>
      </c>
      <c r="H119" s="34" t="str">
        <f>IF('[1]Outside Edges'!L118&gt;=(13.5+1),"Yes","No")</f>
        <v>Yes</v>
      </c>
      <c r="I119" s="34" t="str">
        <f>IF('[1]Outside Edges'!M118&gt;=(13.5+1),"Yes","No")</f>
        <v>Yes</v>
      </c>
      <c r="J119" s="34" t="str">
        <f>IF('[1]Outside Edges'!N118&gt;=(13.5+1),"Yes","No")</f>
        <v>Yes</v>
      </c>
      <c r="K119" s="13" t="str">
        <f>IF(('[1]Outside Edges'!F118+6.1)&gt;=(13.5+1),"Yes","No")</f>
        <v>Yes</v>
      </c>
      <c r="L119" s="140" t="str">
        <f>IF(('[1]Outside Edges'!G118+6.1)&gt;=(13.5+1),"Yes","No")</f>
        <v>Yes</v>
      </c>
      <c r="M119" s="33" t="str">
        <f>IF(('[1]Outside Edges'!H118+6.1)&gt;=(13.5+1),"Yes","No")</f>
        <v>Yes</v>
      </c>
      <c r="N119" s="33" t="str">
        <f>IF(('[1]Outside Edges'!I118+6.1)&gt;=(13.5+1),"Yes","No")</f>
        <v>Yes</v>
      </c>
      <c r="O119" s="33" t="str">
        <f>IF(('[1]Outside Edges'!J118+6.1)&gt;=(13.5+1),"Yes","No")</f>
        <v>Yes</v>
      </c>
      <c r="P119" s="33" t="str">
        <f>IF(('[1]Outside Edges'!K118+6.1)&gt;=(13.5+1),"Yes","No")</f>
        <v>Yes</v>
      </c>
      <c r="Q119" s="34" t="str">
        <f>IF(('[1]Outside Edges'!L118+6.1)&gt;=(13.5+1),"Yes","No")</f>
        <v>Yes</v>
      </c>
      <c r="R119" s="33" t="str">
        <f>IF(('[1]Outside Edges'!M118+6.1)&gt;=(13.5+1),"Yes","No")</f>
        <v>Yes</v>
      </c>
      <c r="S119" s="35" t="str">
        <f>IF(('[1]Outside Edges'!N118+6.1)&gt;=(13.5+1),"Yes","No")</f>
        <v>Yes</v>
      </c>
    </row>
    <row r="120" spans="1:19" ht="15.75" customHeight="1" thickBot="1" x14ac:dyDescent="0.3">
      <c r="A120" s="31" t="str">
        <f>IF('[1]Outside Edges'!$A119&lt;&gt;"",'[1]Outside Edges'!$A119,"")</f>
        <v>D117</v>
      </c>
      <c r="B120" s="140" t="str">
        <f>IF('[1]Outside Edges'!F119&gt;=(13.5+1),"Yes","No")</f>
        <v>No</v>
      </c>
      <c r="C120" s="140" t="str">
        <f>IF('[1]Outside Edges'!G119&gt;=(13.5+1),"Yes","No")</f>
        <v>Yes</v>
      </c>
      <c r="D120" s="33" t="str">
        <f>IF('[1]Outside Edges'!H119&gt;=(13.5+1),"Yes","No")</f>
        <v>Yes</v>
      </c>
      <c r="E120" s="33" t="str">
        <f>IF('[1]Outside Edges'!I119&gt;=(13.5+1),"Yes","No")</f>
        <v>Yes</v>
      </c>
      <c r="F120" s="33" t="str">
        <f>IF('[1]Outside Edges'!J119&gt;=(13.5+1),"Yes","No")</f>
        <v>Yes</v>
      </c>
      <c r="G120" s="33" t="str">
        <f>IF('[1]Outside Edges'!K119&gt;=(13.5+1),"Yes","No")</f>
        <v>Yes</v>
      </c>
      <c r="H120" s="34" t="str">
        <f>IF('[1]Outside Edges'!L119&gt;=(13.5+1),"Yes","No")</f>
        <v>Yes</v>
      </c>
      <c r="I120" s="34" t="str">
        <f>IF('[1]Outside Edges'!M119&gt;=(13.5+1),"Yes","No")</f>
        <v>Yes</v>
      </c>
      <c r="J120" s="34" t="str">
        <f>IF('[1]Outside Edges'!N119&gt;=(13.5+1),"Yes","No")</f>
        <v>Yes</v>
      </c>
      <c r="K120" s="13" t="str">
        <f>IF(('[1]Outside Edges'!F119+6.1)&gt;=(13.5+1),"Yes","No")</f>
        <v>Yes</v>
      </c>
      <c r="L120" s="140" t="str">
        <f>IF(('[1]Outside Edges'!G119+6.1)&gt;=(13.5+1),"Yes","No")</f>
        <v>Yes</v>
      </c>
      <c r="M120" s="33" t="str">
        <f>IF(('[1]Outside Edges'!H119+6.1)&gt;=(13.5+1),"Yes","No")</f>
        <v>Yes</v>
      </c>
      <c r="N120" s="33" t="str">
        <f>IF(('[1]Outside Edges'!I119+6.1)&gt;=(13.5+1),"Yes","No")</f>
        <v>Yes</v>
      </c>
      <c r="O120" s="33" t="str">
        <f>IF(('[1]Outside Edges'!J119+6.1)&gt;=(13.5+1),"Yes","No")</f>
        <v>Yes</v>
      </c>
      <c r="P120" s="33" t="str">
        <f>IF(('[1]Outside Edges'!K119+6.1)&gt;=(13.5+1),"Yes","No")</f>
        <v>Yes</v>
      </c>
      <c r="Q120" s="34" t="str">
        <f>IF(('[1]Outside Edges'!L119+6.1)&gt;=(13.5+1),"Yes","No")</f>
        <v>Yes</v>
      </c>
      <c r="R120" s="33" t="str">
        <f>IF(('[1]Outside Edges'!M119+6.1)&gt;=(13.5+1),"Yes","No")</f>
        <v>Yes</v>
      </c>
      <c r="S120" s="35" t="str">
        <f>IF(('[1]Outside Edges'!N119+6.1)&gt;=(13.5+1),"Yes","No")</f>
        <v>Yes</v>
      </c>
    </row>
    <row r="121" spans="1:19" ht="15.75" customHeight="1" thickBot="1" x14ac:dyDescent="0.3">
      <c r="A121" s="30" t="str">
        <f>IF('[1]Outside Edges'!$A120&lt;&gt;"",'[1]Outside Edges'!$A120,"")</f>
        <v>D118</v>
      </c>
      <c r="B121" s="140" t="str">
        <f>IF('[1]Outside Edges'!F120&gt;=(13.5+1),"Yes","No")</f>
        <v>No</v>
      </c>
      <c r="C121" s="140" t="str">
        <f>IF('[1]Outside Edges'!G120&gt;=(13.5+1),"Yes","No")</f>
        <v>No</v>
      </c>
      <c r="D121" s="33" t="str">
        <f>IF('[1]Outside Edges'!H120&gt;=(13.5+1),"Yes","No")</f>
        <v>No</v>
      </c>
      <c r="E121" s="33" t="str">
        <f>IF('[1]Outside Edges'!I120&gt;=(13.5+1),"Yes","No")</f>
        <v>No</v>
      </c>
      <c r="F121" s="33" t="str">
        <f>IF('[1]Outside Edges'!J120&gt;=(13.5+1),"Yes","No")</f>
        <v>No</v>
      </c>
      <c r="G121" s="33" t="str">
        <f>IF('[1]Outside Edges'!K120&gt;=(13.5+1),"Yes","No")</f>
        <v>No</v>
      </c>
      <c r="H121" s="34" t="str">
        <f>IF('[1]Outside Edges'!L120&gt;=(13.5+1),"Yes","No")</f>
        <v>No</v>
      </c>
      <c r="I121" s="34" t="str">
        <f>IF('[1]Outside Edges'!M120&gt;=(13.5+1),"Yes","No")</f>
        <v>Yes</v>
      </c>
      <c r="J121" s="34" t="str">
        <f>IF('[1]Outside Edges'!N120&gt;=(13.5+1),"Yes","No")</f>
        <v>Yes</v>
      </c>
      <c r="K121" s="13" t="str">
        <f>IF(('[1]Outside Edges'!F120+6.1)&gt;=(13.5+1),"Yes","No")</f>
        <v>Yes</v>
      </c>
      <c r="L121" s="140" t="str">
        <f>IF(('[1]Outside Edges'!G120+6.1)&gt;=(13.5+1),"Yes","No")</f>
        <v>Yes</v>
      </c>
      <c r="M121" s="33" t="str">
        <f>IF(('[1]Outside Edges'!H120+6.1)&gt;=(13.5+1),"Yes","No")</f>
        <v>Yes</v>
      </c>
      <c r="N121" s="33" t="str">
        <f>IF(('[1]Outside Edges'!I120+6.1)&gt;=(13.5+1),"Yes","No")</f>
        <v>Yes</v>
      </c>
      <c r="O121" s="33" t="str">
        <f>IF(('[1]Outside Edges'!J120+6.1)&gt;=(13.5+1),"Yes","No")</f>
        <v>Yes</v>
      </c>
      <c r="P121" s="33" t="str">
        <f>IF(('[1]Outside Edges'!K120+6.1)&gt;=(13.5+1),"Yes","No")</f>
        <v>Yes</v>
      </c>
      <c r="Q121" s="34" t="str">
        <f>IF(('[1]Outside Edges'!L120+6.1)&gt;=(13.5+1),"Yes","No")</f>
        <v>Yes</v>
      </c>
      <c r="R121" s="33" t="str">
        <f>IF(('[1]Outside Edges'!M120+6.1)&gt;=(13.5+1),"Yes","No")</f>
        <v>Yes</v>
      </c>
      <c r="S121" s="35" t="str">
        <f>IF(('[1]Outside Edges'!N120+6.1)&gt;=(13.5+1),"Yes","No")</f>
        <v>Yes</v>
      </c>
    </row>
    <row r="122" spans="1:19" ht="15.75" customHeight="1" thickBot="1" x14ac:dyDescent="0.3">
      <c r="A122" s="31" t="str">
        <f>IF('[1]Outside Edges'!$A121&lt;&gt;"",'[1]Outside Edges'!$A121,"")</f>
        <v>D119</v>
      </c>
      <c r="B122" s="140" t="str">
        <f>IF('[1]Outside Edges'!F121&gt;=(13.5+1),"Yes","No")</f>
        <v>No</v>
      </c>
      <c r="C122" s="140" t="str">
        <f>IF('[1]Outside Edges'!G121&gt;=(13.5+1),"Yes","No")</f>
        <v>No</v>
      </c>
      <c r="D122" s="33" t="str">
        <f>IF('[1]Outside Edges'!H121&gt;=(13.5+1),"Yes","No")</f>
        <v>No</v>
      </c>
      <c r="E122" s="33" t="str">
        <f>IF('[1]Outside Edges'!I121&gt;=(13.5+1),"Yes","No")</f>
        <v>No</v>
      </c>
      <c r="F122" s="33" t="str">
        <f>IF('[1]Outside Edges'!J121&gt;=(13.5+1),"Yes","No")</f>
        <v>No</v>
      </c>
      <c r="G122" s="33" t="str">
        <f>IF('[1]Outside Edges'!K121&gt;=(13.5+1),"Yes","No")</f>
        <v>No</v>
      </c>
      <c r="H122" s="34" t="str">
        <f>IF('[1]Outside Edges'!L121&gt;=(13.5+1),"Yes","No")</f>
        <v>No</v>
      </c>
      <c r="I122" s="34" t="str">
        <f>IF('[1]Outside Edges'!M121&gt;=(13.5+1),"Yes","No")</f>
        <v>No</v>
      </c>
      <c r="J122" s="34" t="str">
        <f>IF('[1]Outside Edges'!N121&gt;=(13.5+1),"Yes","No")</f>
        <v>No</v>
      </c>
      <c r="K122" s="13" t="str">
        <f>IF(('[1]Outside Edges'!F121+6.1)&gt;=(13.5+1),"Yes","No")</f>
        <v>No</v>
      </c>
      <c r="L122" s="140" t="str">
        <f>IF(('[1]Outside Edges'!G121+6.1)&gt;=(13.5+1),"Yes","No")</f>
        <v>Yes</v>
      </c>
      <c r="M122" s="33" t="str">
        <f>IF(('[1]Outside Edges'!H121+6.1)&gt;=(13.5+1),"Yes","No")</f>
        <v>Yes</v>
      </c>
      <c r="N122" s="33" t="str">
        <f>IF(('[1]Outside Edges'!I121+6.1)&gt;=(13.5+1),"Yes","No")</f>
        <v>Yes</v>
      </c>
      <c r="O122" s="33" t="str">
        <f>IF(('[1]Outside Edges'!J121+6.1)&gt;=(13.5+1),"Yes","No")</f>
        <v>Yes</v>
      </c>
      <c r="P122" s="33" t="str">
        <f>IF(('[1]Outside Edges'!K121+6.1)&gt;=(13.5+1),"Yes","No")</f>
        <v>Yes</v>
      </c>
      <c r="Q122" s="34" t="str">
        <f>IF(('[1]Outside Edges'!L121+6.1)&gt;=(13.5+1),"Yes","No")</f>
        <v>Yes</v>
      </c>
      <c r="R122" s="33" t="str">
        <f>IF(('[1]Outside Edges'!M121+6.1)&gt;=(13.5+1),"Yes","No")</f>
        <v>Yes</v>
      </c>
      <c r="S122" s="35" t="str">
        <f>IF(('[1]Outside Edges'!N121+6.1)&gt;=(13.5+1),"Yes","No")</f>
        <v>Yes</v>
      </c>
    </row>
    <row r="123" spans="1:19" ht="15.75" customHeight="1" thickBot="1" x14ac:dyDescent="0.3">
      <c r="A123" s="30" t="str">
        <f>IF('[1]Outside Edges'!$A122&lt;&gt;"",'[1]Outside Edges'!$A122,"")</f>
        <v>D120</v>
      </c>
      <c r="B123" s="140" t="str">
        <f>IF('[1]Outside Edges'!F122&gt;=(13.5+1),"Yes","No")</f>
        <v>No</v>
      </c>
      <c r="C123" s="140" t="str">
        <f>IF('[1]Outside Edges'!G122&gt;=(13.5+1),"Yes","No")</f>
        <v>Yes</v>
      </c>
      <c r="D123" s="33" t="str">
        <f>IF('[1]Outside Edges'!H122&gt;=(13.5+1),"Yes","No")</f>
        <v>Yes</v>
      </c>
      <c r="E123" s="33" t="str">
        <f>IF('[1]Outside Edges'!I122&gt;=(13.5+1),"Yes","No")</f>
        <v>Yes</v>
      </c>
      <c r="F123" s="33" t="str">
        <f>IF('[1]Outside Edges'!J122&gt;=(13.5+1),"Yes","No")</f>
        <v>Yes</v>
      </c>
      <c r="G123" s="33" t="str">
        <f>IF('[1]Outside Edges'!K122&gt;=(13.5+1),"Yes","No")</f>
        <v>Yes</v>
      </c>
      <c r="H123" s="34" t="str">
        <f>IF('[1]Outside Edges'!L122&gt;=(13.5+1),"Yes","No")</f>
        <v>Yes</v>
      </c>
      <c r="I123" s="34" t="str">
        <f>IF('[1]Outside Edges'!M122&gt;=(13.5+1),"Yes","No")</f>
        <v>Yes</v>
      </c>
      <c r="J123" s="34" t="str">
        <f>IF('[1]Outside Edges'!N122&gt;=(13.5+1),"Yes","No")</f>
        <v>Yes</v>
      </c>
      <c r="K123" s="13" t="str">
        <f>IF(('[1]Outside Edges'!F122+6.1)&gt;=(13.5+1),"Yes","No")</f>
        <v>Yes</v>
      </c>
      <c r="L123" s="140" t="str">
        <f>IF(('[1]Outside Edges'!G122+6.1)&gt;=(13.5+1),"Yes","No")</f>
        <v>Yes</v>
      </c>
      <c r="M123" s="33" t="str">
        <f>IF(('[1]Outside Edges'!H122+6.1)&gt;=(13.5+1),"Yes","No")</f>
        <v>Yes</v>
      </c>
      <c r="N123" s="33" t="str">
        <f>IF(('[1]Outside Edges'!I122+6.1)&gt;=(13.5+1),"Yes","No")</f>
        <v>Yes</v>
      </c>
      <c r="O123" s="33" t="str">
        <f>IF(('[1]Outside Edges'!J122+6.1)&gt;=(13.5+1),"Yes","No")</f>
        <v>Yes</v>
      </c>
      <c r="P123" s="33" t="str">
        <f>IF(('[1]Outside Edges'!K122+6.1)&gt;=(13.5+1),"Yes","No")</f>
        <v>Yes</v>
      </c>
      <c r="Q123" s="34" t="str">
        <f>IF(('[1]Outside Edges'!L122+6.1)&gt;=(13.5+1),"Yes","No")</f>
        <v>Yes</v>
      </c>
      <c r="R123" s="33" t="str">
        <f>IF(('[1]Outside Edges'!M122+6.1)&gt;=(13.5+1),"Yes","No")</f>
        <v>Yes</v>
      </c>
      <c r="S123" s="35" t="str">
        <f>IF(('[1]Outside Edges'!N122+6.1)&gt;=(13.5+1),"Yes","No")</f>
        <v>Yes</v>
      </c>
    </row>
    <row r="124" spans="1:19" ht="15.75" customHeight="1" thickBot="1" x14ac:dyDescent="0.3">
      <c r="A124" s="180" t="str">
        <f>IF('[1]Outside Edges'!$A123&lt;&gt;"",'[1]Outside Edges'!$A123,"")</f>
        <v>D121</v>
      </c>
      <c r="B124" s="140" t="str">
        <f>IF('[1]Outside Edges'!F123&gt;=(13.5+1),"Yes","No")</f>
        <v>No</v>
      </c>
      <c r="C124" s="140" t="str">
        <f>IF('[1]Outside Edges'!G123&gt;=(13.5+1),"Yes","No")</f>
        <v>No</v>
      </c>
      <c r="D124" s="33" t="str">
        <f>IF('[1]Outside Edges'!H123&gt;=(13.5+1),"Yes","No")</f>
        <v>No</v>
      </c>
      <c r="E124" s="33" t="str">
        <f>IF('[1]Outside Edges'!I123&gt;=(13.5+1),"Yes","No")</f>
        <v>No</v>
      </c>
      <c r="F124" s="33" t="str">
        <f>IF('[1]Outside Edges'!J123&gt;=(13.5+1),"Yes","No")</f>
        <v>No</v>
      </c>
      <c r="G124" s="33" t="str">
        <f>IF('[1]Outside Edges'!K123&gt;=(13.5+1),"Yes","No")</f>
        <v>No</v>
      </c>
      <c r="H124" s="34" t="str">
        <f>IF('[1]Outside Edges'!L123&gt;=(13.5+1),"Yes","No")</f>
        <v>No</v>
      </c>
      <c r="I124" s="34" t="str">
        <f>IF('[1]Outside Edges'!M123&gt;=(13.5+1),"Yes","No")</f>
        <v>No</v>
      </c>
      <c r="J124" s="34" t="str">
        <f>IF('[1]Outside Edges'!N123&gt;=(13.5+1),"Yes","No")</f>
        <v>No</v>
      </c>
      <c r="K124" s="13" t="str">
        <f>IF(('[1]Outside Edges'!F123+6.1)&gt;=(13.5+1),"Yes","No")</f>
        <v>Yes</v>
      </c>
      <c r="L124" s="140" t="str">
        <f>IF(('[1]Outside Edges'!G123+6.1)&gt;=(13.5+1),"Yes","No")</f>
        <v>Yes</v>
      </c>
      <c r="M124" s="33" t="str">
        <f>IF(('[1]Outside Edges'!H123+6.1)&gt;=(13.5+1),"Yes","No")</f>
        <v>Yes</v>
      </c>
      <c r="N124" s="33" t="str">
        <f>IF(('[1]Outside Edges'!I123+6.1)&gt;=(13.5+1),"Yes","No")</f>
        <v>Yes</v>
      </c>
      <c r="O124" s="33" t="str">
        <f>IF(('[1]Outside Edges'!J123+6.1)&gt;=(13.5+1),"Yes","No")</f>
        <v>Yes</v>
      </c>
      <c r="P124" s="33" t="str">
        <f>IF(('[1]Outside Edges'!K123+6.1)&gt;=(13.5+1),"Yes","No")</f>
        <v>Yes</v>
      </c>
      <c r="Q124" s="34" t="str">
        <f>IF(('[1]Outside Edges'!L123+6.1)&gt;=(13.5+1),"Yes","No")</f>
        <v>Yes</v>
      </c>
      <c r="R124" s="33" t="str">
        <f>IF(('[1]Outside Edges'!M123+6.1)&gt;=(13.5+1),"Yes","No")</f>
        <v>Yes</v>
      </c>
      <c r="S124" s="35" t="str">
        <f>IF(('[1]Outside Edges'!N123+6.1)&gt;=(13.5+1),"Yes","No")</f>
        <v>Yes</v>
      </c>
    </row>
    <row r="125" spans="1:19" ht="15.75" customHeight="1" thickBot="1" x14ac:dyDescent="0.3">
      <c r="A125" s="180" t="str">
        <f>IF('[1]Outside Edges'!$A124&lt;&gt;"",'[1]Outside Edges'!$A124,"")</f>
        <v>D122</v>
      </c>
      <c r="B125" s="140" t="str">
        <f>IF('[1]Outside Edges'!F124&gt;=(13.5+1),"Yes","No")</f>
        <v>No</v>
      </c>
      <c r="C125" s="140" t="str">
        <f>IF('[1]Outside Edges'!G124&gt;=(13.5+1),"Yes","No")</f>
        <v>No</v>
      </c>
      <c r="D125" s="33" t="str">
        <f>IF('[1]Outside Edges'!H124&gt;=(13.5+1),"Yes","No")</f>
        <v>No</v>
      </c>
      <c r="E125" s="33" t="str">
        <f>IF('[1]Outside Edges'!I124&gt;=(13.5+1),"Yes","No")</f>
        <v>No</v>
      </c>
      <c r="F125" s="33" t="str">
        <f>IF('[1]Outside Edges'!J124&gt;=(13.5+1),"Yes","No")</f>
        <v>No</v>
      </c>
      <c r="G125" s="33" t="str">
        <f>IF('[1]Outside Edges'!K124&gt;=(13.5+1),"Yes","No")</f>
        <v>No</v>
      </c>
      <c r="H125" s="34" t="str">
        <f>IF('[1]Outside Edges'!L124&gt;=(13.5+1),"Yes","No")</f>
        <v>No</v>
      </c>
      <c r="I125" s="34" t="str">
        <f>IF('[1]Outside Edges'!M124&gt;=(13.5+1),"Yes","No")</f>
        <v>No</v>
      </c>
      <c r="J125" s="34" t="str">
        <f>IF('[1]Outside Edges'!N124&gt;=(13.5+1),"Yes","No")</f>
        <v>No</v>
      </c>
      <c r="K125" s="13" t="str">
        <f>IF(('[1]Outside Edges'!F124+6.1)&gt;=(13.5+1),"Yes","No")</f>
        <v>Yes</v>
      </c>
      <c r="L125" s="140" t="str">
        <f>IF(('[1]Outside Edges'!G124+6.1)&gt;=(13.5+1),"Yes","No")</f>
        <v>Yes</v>
      </c>
      <c r="M125" s="33" t="str">
        <f>IF(('[1]Outside Edges'!H124+6.1)&gt;=(13.5+1),"Yes","No")</f>
        <v>Yes</v>
      </c>
      <c r="N125" s="33" t="str">
        <f>IF(('[1]Outside Edges'!I124+6.1)&gt;=(13.5+1),"Yes","No")</f>
        <v>Yes</v>
      </c>
      <c r="O125" s="33" t="str">
        <f>IF(('[1]Outside Edges'!J124+6.1)&gt;=(13.5+1),"Yes","No")</f>
        <v>Yes</v>
      </c>
      <c r="P125" s="33" t="str">
        <f>IF(('[1]Outside Edges'!K124+6.1)&gt;=(13.5+1),"Yes","No")</f>
        <v>Yes</v>
      </c>
      <c r="Q125" s="34" t="str">
        <f>IF(('[1]Outside Edges'!L124+6.1)&gt;=(13.5+1),"Yes","No")</f>
        <v>Yes</v>
      </c>
      <c r="R125" s="33" t="str">
        <f>IF(('[1]Outside Edges'!M124+6.1)&gt;=(13.5+1),"Yes","No")</f>
        <v>Yes</v>
      </c>
      <c r="S125" s="35" t="str">
        <f>IF(('[1]Outside Edges'!N124+6.1)&gt;=(13.5+1),"Yes","No")</f>
        <v>Yes</v>
      </c>
    </row>
    <row r="126" spans="1:19" ht="15.75" customHeight="1" thickBot="1" x14ac:dyDescent="0.3">
      <c r="A126" s="178" t="str">
        <f>IF('[1]Outside Edges'!$A125&lt;&gt;"",'[1]Outside Edges'!$A125,"")</f>
        <v>D123</v>
      </c>
      <c r="B126" s="140" t="str">
        <f>IF('[1]Outside Edges'!F125&gt;=(13.5+1),"Yes","No")</f>
        <v>Yes</v>
      </c>
      <c r="C126" s="140" t="str">
        <f>IF('[1]Outside Edges'!G125&gt;=(13.5+1),"Yes","No")</f>
        <v>No</v>
      </c>
      <c r="D126" s="33" t="str">
        <f>IF('[1]Outside Edges'!H125&gt;=(13.5+1),"Yes","No")</f>
        <v>No</v>
      </c>
      <c r="E126" s="33" t="str">
        <f>IF('[1]Outside Edges'!I125&gt;=(13.5+1),"Yes","No")</f>
        <v>No</v>
      </c>
      <c r="F126" s="33" t="str">
        <f>IF('[1]Outside Edges'!J125&gt;=(13.5+1),"Yes","No")</f>
        <v>No</v>
      </c>
      <c r="G126" s="33" t="str">
        <f>IF('[1]Outside Edges'!K125&gt;=(13.5+1),"Yes","No")</f>
        <v>No</v>
      </c>
      <c r="H126" s="34" t="str">
        <f>IF('[1]Outside Edges'!L125&gt;=(13.5+1),"Yes","No")</f>
        <v>No</v>
      </c>
      <c r="I126" s="34" t="str">
        <f>IF('[1]Outside Edges'!M125&gt;=(13.5+1),"Yes","No")</f>
        <v>No</v>
      </c>
      <c r="J126" s="34" t="str">
        <f>IF('[1]Outside Edges'!N125&gt;=(13.5+1),"Yes","No")</f>
        <v>No</v>
      </c>
      <c r="K126" s="13" t="str">
        <f>IF(('[1]Outside Edges'!F125+6.1)&gt;=(13.5+1),"Yes","No")</f>
        <v>Yes</v>
      </c>
      <c r="L126" s="140" t="str">
        <f>IF(('[1]Outside Edges'!G125+6.1)&gt;=(13.5+1),"Yes","No")</f>
        <v>No</v>
      </c>
      <c r="M126" s="33" t="str">
        <f>IF(('[1]Outside Edges'!H125+6.1)&gt;=(13.5+1),"Yes","No")</f>
        <v>No</v>
      </c>
      <c r="N126" s="33" t="str">
        <f>IF(('[1]Outside Edges'!I125+6.1)&gt;=(13.5+1),"Yes","No")</f>
        <v>No</v>
      </c>
      <c r="O126" s="33" t="str">
        <f>IF(('[1]Outside Edges'!J125+6.1)&gt;=(13.5+1),"Yes","No")</f>
        <v>No</v>
      </c>
      <c r="P126" s="33" t="str">
        <f>IF(('[1]Outside Edges'!K125+6.1)&gt;=(13.5+1),"Yes","No")</f>
        <v>No</v>
      </c>
      <c r="Q126" s="34" t="str">
        <f>IF(('[1]Outside Edges'!L125+6.1)&gt;=(13.5+1),"Yes","No")</f>
        <v>No</v>
      </c>
      <c r="R126" s="33" t="str">
        <f>IF(('[1]Outside Edges'!M125+6.1)&gt;=(13.5+1),"Yes","No")</f>
        <v>No</v>
      </c>
      <c r="S126" s="35" t="str">
        <f>IF(('[1]Outside Edges'!N125+6.1)&gt;=(13.5+1),"Yes","No")</f>
        <v>No</v>
      </c>
    </row>
    <row r="127" spans="1:19" ht="15.75" customHeight="1" thickBot="1" x14ac:dyDescent="0.3">
      <c r="A127" s="182" t="str">
        <f>IF('[1]Outside Edges'!$A126&lt;&gt;"",'[1]Outside Edges'!$A126,"")</f>
        <v>D124</v>
      </c>
      <c r="B127" s="140" t="str">
        <f>IF('[1]Outside Edges'!F126&gt;=(13.5+1),"Yes","No")</f>
        <v>No</v>
      </c>
      <c r="C127" s="140" t="str">
        <f>IF('[1]Outside Edges'!G126&gt;=(13.5+1),"Yes","No")</f>
        <v>No</v>
      </c>
      <c r="D127" s="33" t="str">
        <f>IF('[1]Outside Edges'!H126&gt;=(13.5+1),"Yes","No")</f>
        <v>No</v>
      </c>
      <c r="E127" s="33" t="str">
        <f>IF('[1]Outside Edges'!I126&gt;=(13.5+1),"Yes","No")</f>
        <v>No</v>
      </c>
      <c r="F127" s="33" t="str">
        <f>IF('[1]Outside Edges'!J126&gt;=(13.5+1),"Yes","No")</f>
        <v>No</v>
      </c>
      <c r="G127" s="33" t="str">
        <f>IF('[1]Outside Edges'!K126&gt;=(13.5+1),"Yes","No")</f>
        <v>No</v>
      </c>
      <c r="H127" s="34" t="str">
        <f>IF('[1]Outside Edges'!L126&gt;=(13.5+1),"Yes","No")</f>
        <v>No</v>
      </c>
      <c r="I127" s="34" t="str">
        <f>IF('[1]Outside Edges'!M126&gt;=(13.5+1),"Yes","No")</f>
        <v>No</v>
      </c>
      <c r="J127" s="34" t="str">
        <f>IF('[1]Outside Edges'!N126&gt;=(13.5+1),"Yes","No")</f>
        <v>No</v>
      </c>
      <c r="K127" s="13" t="str">
        <f>IF(('[1]Outside Edges'!F126+6.1)&gt;=(13.5+1),"Yes","No")</f>
        <v>Yes</v>
      </c>
      <c r="L127" s="140" t="str">
        <f>IF(('[1]Outside Edges'!G126+6.1)&gt;=(13.5+1),"Yes","No")</f>
        <v>Yes</v>
      </c>
      <c r="M127" s="33" t="str">
        <f>IF(('[1]Outside Edges'!H126+6.1)&gt;=(13.5+1),"Yes","No")</f>
        <v>Yes</v>
      </c>
      <c r="N127" s="33" t="str">
        <f>IF(('[1]Outside Edges'!I126+6.1)&gt;=(13.5+1),"Yes","No")</f>
        <v>Yes</v>
      </c>
      <c r="O127" s="33" t="str">
        <f>IF(('[1]Outside Edges'!J126+6.1)&gt;=(13.5+1),"Yes","No")</f>
        <v>Yes</v>
      </c>
      <c r="P127" s="33" t="str">
        <f>IF(('[1]Outside Edges'!K126+6.1)&gt;=(13.5+1),"Yes","No")</f>
        <v>Yes</v>
      </c>
      <c r="Q127" s="34" t="str">
        <f>IF(('[1]Outside Edges'!L126+6.1)&gt;=(13.5+1),"Yes","No")</f>
        <v>Yes</v>
      </c>
      <c r="R127" s="33" t="str">
        <f>IF(('[1]Outside Edges'!M126+6.1)&gt;=(13.5+1),"Yes","No")</f>
        <v>Yes</v>
      </c>
      <c r="S127" s="35" t="str">
        <f>IF(('[1]Outside Edges'!N126+6.1)&gt;=(13.5+1),"Yes","No")</f>
        <v>Yes</v>
      </c>
    </row>
    <row r="128" spans="1:19" ht="15.75" customHeight="1" thickBot="1" x14ac:dyDescent="0.3">
      <c r="A128" s="31" t="str">
        <f>IF('[1]Outside Edges'!$A127&lt;&gt;"",'[1]Outside Edges'!$A127,"")</f>
        <v>D125</v>
      </c>
      <c r="B128" s="140" t="str">
        <f>IF('[1]Outside Edges'!F127&gt;=(13.5+1),"Yes","No")</f>
        <v>No</v>
      </c>
      <c r="C128" s="140" t="str">
        <f>IF('[1]Outside Edges'!G127&gt;=(13.5+1),"Yes","No")</f>
        <v>No</v>
      </c>
      <c r="D128" s="33" t="str">
        <f>IF('[1]Outside Edges'!H127&gt;=(13.5+1),"Yes","No")</f>
        <v>No</v>
      </c>
      <c r="E128" s="33" t="str">
        <f>IF('[1]Outside Edges'!I127&gt;=(13.5+1),"Yes","No")</f>
        <v>No</v>
      </c>
      <c r="F128" s="33" t="str">
        <f>IF('[1]Outside Edges'!J127&gt;=(13.5+1),"Yes","No")</f>
        <v>Yes</v>
      </c>
      <c r="G128" s="33" t="str">
        <f>IF('[1]Outside Edges'!K127&gt;=(13.5+1),"Yes","No")</f>
        <v>Yes</v>
      </c>
      <c r="H128" s="34" t="str">
        <f>IF('[1]Outside Edges'!L127&gt;=(13.5+1),"Yes","No")</f>
        <v>Yes</v>
      </c>
      <c r="I128" s="34" t="str">
        <f>IF('[1]Outside Edges'!M127&gt;=(13.5+1),"Yes","No")</f>
        <v>Yes</v>
      </c>
      <c r="J128" s="34" t="str">
        <f>IF('[1]Outside Edges'!N127&gt;=(13.5+1),"Yes","No")</f>
        <v>Yes</v>
      </c>
      <c r="K128" s="13" t="str">
        <f>IF(('[1]Outside Edges'!F127+6.1)&gt;=(13.5+1),"Yes","No")</f>
        <v>Yes</v>
      </c>
      <c r="L128" s="140" t="str">
        <f>IF(('[1]Outside Edges'!G127+6.1)&gt;=(13.5+1),"Yes","No")</f>
        <v>Yes</v>
      </c>
      <c r="M128" s="33" t="str">
        <f>IF(('[1]Outside Edges'!H127+6.1)&gt;=(13.5+1),"Yes","No")</f>
        <v>Yes</v>
      </c>
      <c r="N128" s="33" t="str">
        <f>IF(('[1]Outside Edges'!I127+6.1)&gt;=(13.5+1),"Yes","No")</f>
        <v>Yes</v>
      </c>
      <c r="O128" s="33" t="str">
        <f>IF(('[1]Outside Edges'!J127+6.1)&gt;=(13.5+1),"Yes","No")</f>
        <v>Yes</v>
      </c>
      <c r="P128" s="33" t="str">
        <f>IF(('[1]Outside Edges'!K127+6.1)&gt;=(13.5+1),"Yes","No")</f>
        <v>Yes</v>
      </c>
      <c r="Q128" s="34" t="str">
        <f>IF(('[1]Outside Edges'!L127+6.1)&gt;=(13.5+1),"Yes","No")</f>
        <v>Yes</v>
      </c>
      <c r="R128" s="33" t="str">
        <f>IF(('[1]Outside Edges'!M127+6.1)&gt;=(13.5+1),"Yes","No")</f>
        <v>Yes</v>
      </c>
      <c r="S128" s="35" t="str">
        <f>IF(('[1]Outside Edges'!N127+6.1)&gt;=(13.5+1),"Yes","No")</f>
        <v>Yes</v>
      </c>
    </row>
    <row r="129" spans="1:19" ht="15.75" customHeight="1" thickBot="1" x14ac:dyDescent="0.3">
      <c r="A129" s="30" t="str">
        <f>IF('[1]Outside Edges'!$A128&lt;&gt;"",'[1]Outside Edges'!$A128,"")</f>
        <v>D126</v>
      </c>
      <c r="B129" s="140" t="str">
        <f>IF('[1]Outside Edges'!F128&gt;=(13.5+1),"Yes","No")</f>
        <v>No</v>
      </c>
      <c r="C129" s="140" t="str">
        <f>IF('[1]Outside Edges'!G128&gt;=(13.5+1),"Yes","No")</f>
        <v>Yes</v>
      </c>
      <c r="D129" s="33" t="str">
        <f>IF('[1]Outside Edges'!H128&gt;=(13.5+1),"Yes","No")</f>
        <v>Yes</v>
      </c>
      <c r="E129" s="33" t="str">
        <f>IF('[1]Outside Edges'!I128&gt;=(13.5+1),"Yes","No")</f>
        <v>Yes</v>
      </c>
      <c r="F129" s="33" t="str">
        <f>IF('[1]Outside Edges'!J128&gt;=(13.5+1),"Yes","No")</f>
        <v>Yes</v>
      </c>
      <c r="G129" s="33" t="str">
        <f>IF('[1]Outside Edges'!K128&gt;=(13.5+1),"Yes","No")</f>
        <v>Yes</v>
      </c>
      <c r="H129" s="34" t="str">
        <f>IF('[1]Outside Edges'!L128&gt;=(13.5+1),"Yes","No")</f>
        <v>Yes</v>
      </c>
      <c r="I129" s="34" t="str">
        <f>IF('[1]Outside Edges'!M128&gt;=(13.5+1),"Yes","No")</f>
        <v>Yes</v>
      </c>
      <c r="J129" s="34" t="str">
        <f>IF('[1]Outside Edges'!N128&gt;=(13.5+1),"Yes","No")</f>
        <v>Yes</v>
      </c>
      <c r="K129" s="13" t="str">
        <f>IF(('[1]Outside Edges'!F128+6.1)&gt;=(13.5+1),"Yes","No")</f>
        <v>Yes</v>
      </c>
      <c r="L129" s="140" t="str">
        <f>IF(('[1]Outside Edges'!G128+6.1)&gt;=(13.5+1),"Yes","No")</f>
        <v>Yes</v>
      </c>
      <c r="M129" s="33" t="str">
        <f>IF(('[1]Outside Edges'!H128+6.1)&gt;=(13.5+1),"Yes","No")</f>
        <v>Yes</v>
      </c>
      <c r="N129" s="33" t="str">
        <f>IF(('[1]Outside Edges'!I128+6.1)&gt;=(13.5+1),"Yes","No")</f>
        <v>Yes</v>
      </c>
      <c r="O129" s="33" t="str">
        <f>IF(('[1]Outside Edges'!J128+6.1)&gt;=(13.5+1),"Yes","No")</f>
        <v>Yes</v>
      </c>
      <c r="P129" s="33" t="str">
        <f>IF(('[1]Outside Edges'!K128+6.1)&gt;=(13.5+1),"Yes","No")</f>
        <v>Yes</v>
      </c>
      <c r="Q129" s="34" t="str">
        <f>IF(('[1]Outside Edges'!L128+6.1)&gt;=(13.5+1),"Yes","No")</f>
        <v>Yes</v>
      </c>
      <c r="R129" s="33" t="str">
        <f>IF(('[1]Outside Edges'!M128+6.1)&gt;=(13.5+1),"Yes","No")</f>
        <v>Yes</v>
      </c>
      <c r="S129" s="35" t="str">
        <f>IF(('[1]Outside Edges'!N128+6.1)&gt;=(13.5+1),"Yes","No")</f>
        <v>Yes</v>
      </c>
    </row>
    <row r="130" spans="1:19" ht="15.75" customHeight="1" thickBot="1" x14ac:dyDescent="0.3">
      <c r="A130" s="31" t="str">
        <f>IF('[1]Outside Edges'!$A129&lt;&gt;"",'[1]Outside Edges'!$A129,"")</f>
        <v>D127</v>
      </c>
      <c r="B130" s="140" t="str">
        <f>IF('[1]Outside Edges'!F129&gt;=(13.5+1),"Yes","No")</f>
        <v>Yes</v>
      </c>
      <c r="C130" s="140" t="str">
        <f>IF('[1]Outside Edges'!G129&gt;=(13.5+1),"Yes","No")</f>
        <v>Yes</v>
      </c>
      <c r="D130" s="33" t="str">
        <f>IF('[1]Outside Edges'!H129&gt;=(13.5+1),"Yes","No")</f>
        <v>Yes</v>
      </c>
      <c r="E130" s="33" t="str">
        <f>IF('[1]Outside Edges'!I129&gt;=(13.5+1),"Yes","No")</f>
        <v>Yes</v>
      </c>
      <c r="F130" s="33" t="str">
        <f>IF('[1]Outside Edges'!J129&gt;=(13.5+1),"Yes","No")</f>
        <v>Yes</v>
      </c>
      <c r="G130" s="33" t="str">
        <f>IF('[1]Outside Edges'!K129&gt;=(13.5+1),"Yes","No")</f>
        <v>Yes</v>
      </c>
      <c r="H130" s="34" t="str">
        <f>IF('[1]Outside Edges'!L129&gt;=(13.5+1),"Yes","No")</f>
        <v>Yes</v>
      </c>
      <c r="I130" s="34" t="str">
        <f>IF('[1]Outside Edges'!M129&gt;=(13.5+1),"Yes","No")</f>
        <v>Yes</v>
      </c>
      <c r="J130" s="34" t="str">
        <f>IF('[1]Outside Edges'!N129&gt;=(13.5+1),"Yes","No")</f>
        <v>Yes</v>
      </c>
      <c r="K130" s="13" t="str">
        <f>IF(('[1]Outside Edges'!F129+6.1)&gt;=(13.5+1),"Yes","No")</f>
        <v>Yes</v>
      </c>
      <c r="L130" s="140" t="str">
        <f>IF(('[1]Outside Edges'!G129+6.1)&gt;=(13.5+1),"Yes","No")</f>
        <v>Yes</v>
      </c>
      <c r="M130" s="33" t="str">
        <f>IF(('[1]Outside Edges'!H129+6.1)&gt;=(13.5+1),"Yes","No")</f>
        <v>Yes</v>
      </c>
      <c r="N130" s="33" t="str">
        <f>IF(('[1]Outside Edges'!I129+6.1)&gt;=(13.5+1),"Yes","No")</f>
        <v>Yes</v>
      </c>
      <c r="O130" s="33" t="str">
        <f>IF(('[1]Outside Edges'!J129+6.1)&gt;=(13.5+1),"Yes","No")</f>
        <v>Yes</v>
      </c>
      <c r="P130" s="33" t="str">
        <f>IF(('[1]Outside Edges'!K129+6.1)&gt;=(13.5+1),"Yes","No")</f>
        <v>Yes</v>
      </c>
      <c r="Q130" s="34" t="str">
        <f>IF(('[1]Outside Edges'!L129+6.1)&gt;=(13.5+1),"Yes","No")</f>
        <v>Yes</v>
      </c>
      <c r="R130" s="33" t="str">
        <f>IF(('[1]Outside Edges'!M129+6.1)&gt;=(13.5+1),"Yes","No")</f>
        <v>Yes</v>
      </c>
      <c r="S130" s="35" t="str">
        <f>IF(('[1]Outside Edges'!N129+6.1)&gt;=(13.5+1),"Yes","No")</f>
        <v>Yes</v>
      </c>
    </row>
    <row r="131" spans="1:19" ht="15.75" customHeight="1" thickBot="1" x14ac:dyDescent="0.3">
      <c r="A131" s="30" t="str">
        <f>IF('[1]Outside Edges'!$A130&lt;&gt;"",'[1]Outside Edges'!$A130,"")</f>
        <v>D128</v>
      </c>
      <c r="B131" s="140" t="str">
        <f>IF('[1]Outside Edges'!F130&gt;=(13.5+1),"Yes","No")</f>
        <v>Yes</v>
      </c>
      <c r="C131" s="140" t="str">
        <f>IF('[1]Outside Edges'!G130&gt;=(13.5+1),"Yes","No")</f>
        <v>Yes</v>
      </c>
      <c r="D131" s="33" t="str">
        <f>IF('[1]Outside Edges'!H130&gt;=(13.5+1),"Yes","No")</f>
        <v>Yes</v>
      </c>
      <c r="E131" s="33" t="str">
        <f>IF('[1]Outside Edges'!I130&gt;=(13.5+1),"Yes","No")</f>
        <v>Yes</v>
      </c>
      <c r="F131" s="33" t="str">
        <f>IF('[1]Outside Edges'!J130&gt;=(13.5+1),"Yes","No")</f>
        <v>Yes</v>
      </c>
      <c r="G131" s="33" t="str">
        <f>IF('[1]Outside Edges'!K130&gt;=(13.5+1),"Yes","No")</f>
        <v>Yes</v>
      </c>
      <c r="H131" s="34" t="str">
        <f>IF('[1]Outside Edges'!L130&gt;=(13.5+1),"Yes","No")</f>
        <v>Yes</v>
      </c>
      <c r="I131" s="34" t="str">
        <f>IF('[1]Outside Edges'!M130&gt;=(13.5+1),"Yes","No")</f>
        <v>Yes</v>
      </c>
      <c r="J131" s="34" t="str">
        <f>IF('[1]Outside Edges'!N130&gt;=(13.5+1),"Yes","No")</f>
        <v>Yes</v>
      </c>
      <c r="K131" s="13" t="str">
        <f>IF(('[1]Outside Edges'!F130+6.1)&gt;=(13.5+1),"Yes","No")</f>
        <v>Yes</v>
      </c>
      <c r="L131" s="140" t="str">
        <f>IF(('[1]Outside Edges'!G130+6.1)&gt;=(13.5+1),"Yes","No")</f>
        <v>Yes</v>
      </c>
      <c r="M131" s="33" t="str">
        <f>IF(('[1]Outside Edges'!H130+6.1)&gt;=(13.5+1),"Yes","No")</f>
        <v>Yes</v>
      </c>
      <c r="N131" s="33" t="str">
        <f>IF(('[1]Outside Edges'!I130+6.1)&gt;=(13.5+1),"Yes","No")</f>
        <v>Yes</v>
      </c>
      <c r="O131" s="33" t="str">
        <f>IF(('[1]Outside Edges'!J130+6.1)&gt;=(13.5+1),"Yes","No")</f>
        <v>Yes</v>
      </c>
      <c r="P131" s="33" t="str">
        <f>IF(('[1]Outside Edges'!K130+6.1)&gt;=(13.5+1),"Yes","No")</f>
        <v>Yes</v>
      </c>
      <c r="Q131" s="34" t="str">
        <f>IF(('[1]Outside Edges'!L130+6.1)&gt;=(13.5+1),"Yes","No")</f>
        <v>Yes</v>
      </c>
      <c r="R131" s="33" t="str">
        <f>IF(('[1]Outside Edges'!M130+6.1)&gt;=(13.5+1),"Yes","No")</f>
        <v>Yes</v>
      </c>
      <c r="S131" s="35" t="str">
        <f>IF(('[1]Outside Edges'!N130+6.1)&gt;=(13.5+1),"Yes","No")</f>
        <v>Yes</v>
      </c>
    </row>
    <row r="132" spans="1:19" ht="15.75" customHeight="1" thickBot="1" x14ac:dyDescent="0.3">
      <c r="A132" s="31" t="str">
        <f>IF('[1]Outside Edges'!$A131&lt;&gt;"",'[1]Outside Edges'!$A131,"")</f>
        <v>D129</v>
      </c>
      <c r="B132" s="140" t="str">
        <f>IF('[1]Outside Edges'!F131&gt;=(13.5+1),"Yes","No")</f>
        <v>No</v>
      </c>
      <c r="C132" s="140" t="str">
        <f>IF('[1]Outside Edges'!G131&gt;=(13.5+1),"Yes","No")</f>
        <v>No</v>
      </c>
      <c r="D132" s="33" t="str">
        <f>IF('[1]Outside Edges'!H131&gt;=(13.5+1),"Yes","No")</f>
        <v>No</v>
      </c>
      <c r="E132" s="33" t="str">
        <f>IF('[1]Outside Edges'!I131&gt;=(13.5+1),"Yes","No")</f>
        <v>No</v>
      </c>
      <c r="F132" s="33" t="str">
        <f>IF('[1]Outside Edges'!J131&gt;=(13.5+1),"Yes","No")</f>
        <v>No</v>
      </c>
      <c r="G132" s="33" t="str">
        <f>IF('[1]Outside Edges'!K131&gt;=(13.5+1),"Yes","No")</f>
        <v>Yes</v>
      </c>
      <c r="H132" s="34" t="str">
        <f>IF('[1]Outside Edges'!L131&gt;=(13.5+1),"Yes","No")</f>
        <v>Yes</v>
      </c>
      <c r="I132" s="34" t="str">
        <f>IF('[1]Outside Edges'!M131&gt;=(13.5+1),"Yes","No")</f>
        <v>Yes</v>
      </c>
      <c r="J132" s="34" t="str">
        <f>IF('[1]Outside Edges'!N131&gt;=(13.5+1),"Yes","No")</f>
        <v>Yes</v>
      </c>
      <c r="K132" s="13" t="str">
        <f>IF(('[1]Outside Edges'!F131+6.1)&gt;=(13.5+1),"Yes","No")</f>
        <v>No</v>
      </c>
      <c r="L132" s="140" t="str">
        <f>IF(('[1]Outside Edges'!G131+6.1)&gt;=(13.5+1),"Yes","No")</f>
        <v>Yes</v>
      </c>
      <c r="M132" s="33" t="str">
        <f>IF(('[1]Outside Edges'!H131+6.1)&gt;=(13.5+1),"Yes","No")</f>
        <v>Yes</v>
      </c>
      <c r="N132" s="33" t="str">
        <f>IF(('[1]Outside Edges'!I131+6.1)&gt;=(13.5+1),"Yes","No")</f>
        <v>Yes</v>
      </c>
      <c r="O132" s="33" t="str">
        <f>IF(('[1]Outside Edges'!J131+6.1)&gt;=(13.5+1),"Yes","No")</f>
        <v>Yes</v>
      </c>
      <c r="P132" s="33" t="str">
        <f>IF(('[1]Outside Edges'!K131+6.1)&gt;=(13.5+1),"Yes","No")</f>
        <v>Yes</v>
      </c>
      <c r="Q132" s="34" t="str">
        <f>IF(('[1]Outside Edges'!L131+6.1)&gt;=(13.5+1),"Yes","No")</f>
        <v>Yes</v>
      </c>
      <c r="R132" s="33" t="str">
        <f>IF(('[1]Outside Edges'!M131+6.1)&gt;=(13.5+1),"Yes","No")</f>
        <v>Yes</v>
      </c>
      <c r="S132" s="35" t="str">
        <f>IF(('[1]Outside Edges'!N131+6.1)&gt;=(13.5+1),"Yes","No")</f>
        <v>Yes</v>
      </c>
    </row>
    <row r="133" spans="1:19" ht="15.75" customHeight="1" thickBot="1" x14ac:dyDescent="0.3">
      <c r="A133" s="179" t="str">
        <f>IF('[1]Outside Edges'!$A132&lt;&gt;"",'[1]Outside Edges'!$A132,"")</f>
        <v>D130</v>
      </c>
      <c r="B133" s="140" t="str">
        <f>IF('[1]Outside Edges'!F132&gt;=(13.5+1),"Yes","No")</f>
        <v>Yes</v>
      </c>
      <c r="C133" s="140" t="str">
        <f>IF('[1]Outside Edges'!G132&gt;=(13.5+1),"Yes","No")</f>
        <v>No</v>
      </c>
      <c r="D133" s="33" t="str">
        <f>IF('[1]Outside Edges'!H132&gt;=(13.5+1),"Yes","No")</f>
        <v>No</v>
      </c>
      <c r="E133" s="33" t="str">
        <f>IF('[1]Outside Edges'!I132&gt;=(13.5+1),"Yes","No")</f>
        <v>No</v>
      </c>
      <c r="F133" s="189" t="str">
        <f>IF('[1]Outside Edges'!J132&gt;=(13.5+1),"No","No")</f>
        <v>No</v>
      </c>
      <c r="G133" s="33" t="str">
        <f>IF('[1]Outside Edges'!K132&gt;=(13.5+1),"Yes","No")</f>
        <v>Yes</v>
      </c>
      <c r="H133" s="34" t="str">
        <f>IF('[1]Outside Edges'!L132&gt;=(13.5+1),"Yes","No")</f>
        <v>Yes</v>
      </c>
      <c r="I133" s="34" t="str">
        <f>IF('[1]Outside Edges'!M132&gt;=(13.5+1),"Yes","No")</f>
        <v>Yes</v>
      </c>
      <c r="J133" s="34" t="str">
        <f>IF('[1]Outside Edges'!N132&gt;=(13.5+1),"Yes","No")</f>
        <v>Yes</v>
      </c>
      <c r="K133" s="13" t="str">
        <f>IF(('[1]Outside Edges'!F132+6.1)&gt;=(13.5+1),"Yes","No")</f>
        <v>Yes</v>
      </c>
      <c r="L133" s="140" t="str">
        <f>IF(('[1]Outside Edges'!G132+6.1)&gt;=(13.5+1),"Yes","No")</f>
        <v>No</v>
      </c>
      <c r="M133" s="33" t="str">
        <f>IF(('[1]Outside Edges'!H132+6.1)&gt;=(13.5+1),"Yes","No")</f>
        <v>No</v>
      </c>
      <c r="N133" s="33" t="str">
        <f>IF(('[1]Outside Edges'!I132+6.1)&gt;=(13.5+1),"Yes","No")</f>
        <v>No</v>
      </c>
      <c r="O133" s="189" t="str">
        <f>IF(('[1]Outside Edges'!J132+6.1)&gt;=(13.5+1),"No","No")</f>
        <v>No</v>
      </c>
      <c r="P133" s="33" t="str">
        <f>IF(('[1]Outside Edges'!K132+6.1)&gt;=(13.5+1),"Yes","No")</f>
        <v>Yes</v>
      </c>
      <c r="Q133" s="34" t="str">
        <f>IF(('[1]Outside Edges'!L132+6.1)&gt;=(13.5+1),"Yes","No")</f>
        <v>Yes</v>
      </c>
      <c r="R133" s="33" t="str">
        <f>IF(('[1]Outside Edges'!M132+6.1)&gt;=(13.5+1),"Yes","No")</f>
        <v>Yes</v>
      </c>
      <c r="S133" s="35" t="str">
        <f>IF(('[1]Outside Edges'!N132+6.1)&gt;=(13.5+1),"Yes","No")</f>
        <v>Yes</v>
      </c>
    </row>
    <row r="134" spans="1:19" ht="15.75" customHeight="1" thickBot="1" x14ac:dyDescent="0.3">
      <c r="A134" s="31" t="str">
        <f>IF('[1]Outside Edges'!$A133&lt;&gt;"",'[1]Outside Edges'!$A133,"")</f>
        <v>D131</v>
      </c>
      <c r="B134" s="140" t="str">
        <f>IF('[1]Outside Edges'!F133&gt;=(13.5+1),"Yes","No")</f>
        <v>No</v>
      </c>
      <c r="C134" s="140" t="str">
        <f>IF('[1]Outside Edges'!G133&gt;=(13.5+1),"Yes","No")</f>
        <v>No</v>
      </c>
      <c r="D134" s="33" t="str">
        <f>IF('[1]Outside Edges'!H133&gt;=(13.5+1),"Yes","No")</f>
        <v>No</v>
      </c>
      <c r="E134" s="33" t="str">
        <f>IF('[1]Outside Edges'!I133&gt;=(13.5+1),"Yes","No")</f>
        <v>No</v>
      </c>
      <c r="F134" s="33" t="str">
        <f>IF('[1]Outside Edges'!J133&gt;=(13.5+1),"Yes","No")</f>
        <v>Yes</v>
      </c>
      <c r="G134" s="33" t="str">
        <f>IF('[1]Outside Edges'!K133&gt;=(13.5+1),"Yes","No")</f>
        <v>Yes</v>
      </c>
      <c r="H134" s="34" t="str">
        <f>IF('[1]Outside Edges'!L133&gt;=(13.5+1),"Yes","No")</f>
        <v>Yes</v>
      </c>
      <c r="I134" s="34" t="str">
        <f>IF('[1]Outside Edges'!M133&gt;=(13.5+1),"Yes","No")</f>
        <v>Yes</v>
      </c>
      <c r="J134" s="34" t="str">
        <f>IF('[1]Outside Edges'!N133&gt;=(13.5+1),"Yes","No")</f>
        <v>Yes</v>
      </c>
      <c r="K134" s="13" t="str">
        <f>IF(('[1]Outside Edges'!F133+6.1)&gt;=(13.5+1),"Yes","No")</f>
        <v>Yes</v>
      </c>
      <c r="L134" s="140" t="str">
        <f>IF(('[1]Outside Edges'!G133+6.1)&gt;=(13.5+1),"Yes","No")</f>
        <v>Yes</v>
      </c>
      <c r="M134" s="33" t="str">
        <f>IF(('[1]Outside Edges'!H133+6.1)&gt;=(13.5+1),"Yes","No")</f>
        <v>Yes</v>
      </c>
      <c r="N134" s="33" t="str">
        <f>IF(('[1]Outside Edges'!I133+6.1)&gt;=(13.5+1),"Yes","No")</f>
        <v>Yes</v>
      </c>
      <c r="O134" s="33" t="str">
        <f>IF(('[1]Outside Edges'!J133+6.1)&gt;=(13.5+1),"Yes","No")</f>
        <v>Yes</v>
      </c>
      <c r="P134" s="33" t="str">
        <f>IF(('[1]Outside Edges'!K133+6.1)&gt;=(13.5+1),"Yes","No")</f>
        <v>Yes</v>
      </c>
      <c r="Q134" s="34" t="str">
        <f>IF(('[1]Outside Edges'!L133+6.1)&gt;=(13.5+1),"Yes","No")</f>
        <v>Yes</v>
      </c>
      <c r="R134" s="33" t="str">
        <f>IF(('[1]Outside Edges'!M133+6.1)&gt;=(13.5+1),"Yes","No")</f>
        <v>Yes</v>
      </c>
      <c r="S134" s="35" t="str">
        <f>IF(('[1]Outside Edges'!N133+6.1)&gt;=(13.5+1),"Yes","No")</f>
        <v>Yes</v>
      </c>
    </row>
    <row r="135" spans="1:19" ht="15.75" customHeight="1" thickBot="1" x14ac:dyDescent="0.3">
      <c r="A135" s="182" t="str">
        <f>IF('[1]Outside Edges'!$A134&lt;&gt;"",'[1]Outside Edges'!$A134,"")</f>
        <v>D132</v>
      </c>
      <c r="B135" s="140" t="str">
        <f>IF('[1]Outside Edges'!F134&gt;=(13.5+1),"Yes","No")</f>
        <v>Yes</v>
      </c>
      <c r="C135" s="140" t="str">
        <f>IF('[1]Outside Edges'!G134&gt;=(13.5+1),"Yes","No")</f>
        <v>Yes</v>
      </c>
      <c r="D135" s="33" t="str">
        <f>IF('[1]Outside Edges'!H134&gt;=(13.5+1),"Yes","No")</f>
        <v>Yes</v>
      </c>
      <c r="E135" s="33" t="str">
        <f>IF('[1]Outside Edges'!I134&gt;=(13.5+1),"Yes","No")</f>
        <v>Yes</v>
      </c>
      <c r="F135" s="33" t="str">
        <f>IF('[1]Outside Edges'!J134&gt;=(13.5+1),"Yes","No")</f>
        <v>Yes</v>
      </c>
      <c r="G135" s="33" t="str">
        <f>IF('[1]Outside Edges'!K134&gt;=(13.5+1),"Yes","No")</f>
        <v>Yes</v>
      </c>
      <c r="H135" s="34" t="str">
        <f>IF('[1]Outside Edges'!L134&gt;=(13.5+1),"Yes","No")</f>
        <v>Yes</v>
      </c>
      <c r="I135" s="34" t="str">
        <f>IF('[1]Outside Edges'!M134&gt;=(13.5+1),"Yes","No")</f>
        <v>Yes</v>
      </c>
      <c r="J135" s="34" t="str">
        <f>IF('[1]Outside Edges'!N134&gt;=(13.5+1),"Yes","No")</f>
        <v>Yes</v>
      </c>
      <c r="K135" s="13" t="str">
        <f>IF(('[1]Outside Edges'!F134+6.1)&gt;=(13.5+1),"Yes","No")</f>
        <v>Yes</v>
      </c>
      <c r="L135" s="140" t="str">
        <f>IF(('[1]Outside Edges'!G134+6.1)&gt;=(13.5+1),"Yes","No")</f>
        <v>Yes</v>
      </c>
      <c r="M135" s="33" t="str">
        <f>IF(('[1]Outside Edges'!H134+6.1)&gt;=(13.5+1),"Yes","No")</f>
        <v>Yes</v>
      </c>
      <c r="N135" s="33" t="str">
        <f>IF(('[1]Outside Edges'!I134+6.1)&gt;=(13.5+1),"Yes","No")</f>
        <v>Yes</v>
      </c>
      <c r="O135" s="33" t="str">
        <f>IF(('[1]Outside Edges'!J134+6.1)&gt;=(13.5+1),"Yes","No")</f>
        <v>Yes</v>
      </c>
      <c r="P135" s="33" t="str">
        <f>IF(('[1]Outside Edges'!K134+6.1)&gt;=(13.5+1),"Yes","No")</f>
        <v>Yes</v>
      </c>
      <c r="Q135" s="34" t="str">
        <f>IF(('[1]Outside Edges'!L134+6.1)&gt;=(13.5+1),"Yes","No")</f>
        <v>Yes</v>
      </c>
      <c r="R135" s="33" t="str">
        <f>IF(('[1]Outside Edges'!M134+6.1)&gt;=(13.5+1),"Yes","No")</f>
        <v>Yes</v>
      </c>
      <c r="S135" s="35" t="str">
        <f>IF(('[1]Outside Edges'!N134+6.1)&gt;=(13.5+1),"Yes","No")</f>
        <v>Yes</v>
      </c>
    </row>
    <row r="136" spans="1:19" ht="15.75" customHeight="1" thickBot="1" x14ac:dyDescent="0.3">
      <c r="A136" s="31" t="str">
        <f>IF('[1]Outside Edges'!$A135&lt;&gt;"",'[1]Outside Edges'!$A135,"")</f>
        <v>D133</v>
      </c>
      <c r="B136" s="140" t="str">
        <f>IF('[1]Outside Edges'!F135&gt;=(13.5+1),"Yes","No")</f>
        <v>No</v>
      </c>
      <c r="C136" s="140" t="str">
        <f>IF('[1]Outside Edges'!G135&gt;=(13.5+1),"Yes","No")</f>
        <v>No</v>
      </c>
      <c r="D136" s="33" t="str">
        <f>IF('[1]Outside Edges'!H135&gt;=(13.5+1),"Yes","No")</f>
        <v>Yes</v>
      </c>
      <c r="E136" s="33" t="str">
        <f>IF('[1]Outside Edges'!I135&gt;=(13.5+1),"Yes","No")</f>
        <v>Yes</v>
      </c>
      <c r="F136" s="33" t="str">
        <f>IF('[1]Outside Edges'!J135&gt;=(13.5+1),"Yes","No")</f>
        <v>Yes</v>
      </c>
      <c r="G136" s="33" t="str">
        <f>IF('[1]Outside Edges'!K135&gt;=(13.5+1),"Yes","No")</f>
        <v>Yes</v>
      </c>
      <c r="H136" s="34" t="str">
        <f>IF('[1]Outside Edges'!L135&gt;=(13.5+1),"Yes","No")</f>
        <v>Yes</v>
      </c>
      <c r="I136" s="34" t="str">
        <f>IF('[1]Outside Edges'!M135&gt;=(13.5+1),"Yes","No")</f>
        <v>Yes</v>
      </c>
      <c r="J136" s="34" t="str">
        <f>IF('[1]Outside Edges'!N135&gt;=(13.5+1),"Yes","No")</f>
        <v>Yes</v>
      </c>
      <c r="K136" s="13" t="str">
        <f>IF(('[1]Outside Edges'!F135+6.1)&gt;=(13.5+1),"Yes","No")</f>
        <v>Yes</v>
      </c>
      <c r="L136" s="140" t="str">
        <f>IF(('[1]Outside Edges'!G135+6.1)&gt;=(13.5+1),"Yes","No")</f>
        <v>Yes</v>
      </c>
      <c r="M136" s="33" t="str">
        <f>IF(('[1]Outside Edges'!H135+6.1)&gt;=(13.5+1),"Yes","No")</f>
        <v>Yes</v>
      </c>
      <c r="N136" s="33" t="str">
        <f>IF(('[1]Outside Edges'!I135+6.1)&gt;=(13.5+1),"Yes","No")</f>
        <v>Yes</v>
      </c>
      <c r="O136" s="33" t="str">
        <f>IF(('[1]Outside Edges'!J135+6.1)&gt;=(13.5+1),"Yes","No")</f>
        <v>Yes</v>
      </c>
      <c r="P136" s="33" t="str">
        <f>IF(('[1]Outside Edges'!K135+6.1)&gt;=(13.5+1),"Yes","No")</f>
        <v>Yes</v>
      </c>
      <c r="Q136" s="34" t="str">
        <f>IF(('[1]Outside Edges'!L135+6.1)&gt;=(13.5+1),"Yes","No")</f>
        <v>Yes</v>
      </c>
      <c r="R136" s="33" t="str">
        <f>IF(('[1]Outside Edges'!M135+6.1)&gt;=(13.5+1),"Yes","No")</f>
        <v>Yes</v>
      </c>
      <c r="S136" s="35" t="str">
        <f>IF(('[1]Outside Edges'!N135+6.1)&gt;=(13.5+1),"Yes","No")</f>
        <v>Yes</v>
      </c>
    </row>
    <row r="137" spans="1:19" ht="15.75" customHeight="1" thickBot="1" x14ac:dyDescent="0.3">
      <c r="A137" s="30" t="str">
        <f>IF('[1]Outside Edges'!$A136&lt;&gt;"",'[1]Outside Edges'!$A136,"")</f>
        <v>D134</v>
      </c>
      <c r="B137" s="140" t="str">
        <f>IF('[1]Outside Edges'!F136&gt;=(13.5+1),"Yes","No")</f>
        <v>No</v>
      </c>
      <c r="C137" s="140" t="str">
        <f>IF('[1]Outside Edges'!G136&gt;=(13.5+1),"Yes","No")</f>
        <v>No</v>
      </c>
      <c r="D137" s="33" t="str">
        <f>IF('[1]Outside Edges'!H136&gt;=(13.5+1),"Yes","No")</f>
        <v>No</v>
      </c>
      <c r="E137" s="33" t="str">
        <f>IF('[1]Outside Edges'!I136&gt;=(13.5+1),"Yes","No")</f>
        <v>No</v>
      </c>
      <c r="F137" s="33" t="str">
        <f>IF('[1]Outside Edges'!J136&gt;=(13.5+1),"Yes","No")</f>
        <v>No</v>
      </c>
      <c r="G137" s="33" t="str">
        <f>IF('[1]Outside Edges'!K136&gt;=(13.5+1),"Yes","No")</f>
        <v>No</v>
      </c>
      <c r="H137" s="34" t="str">
        <f>IF('[1]Outside Edges'!L136&gt;=(13.5+1),"Yes","No")</f>
        <v>No</v>
      </c>
      <c r="I137" s="34" t="str">
        <f>IF('[1]Outside Edges'!M136&gt;=(13.5+1),"Yes","No")</f>
        <v>No</v>
      </c>
      <c r="J137" s="34" t="str">
        <f>IF('[1]Outside Edges'!N136&gt;=(13.5+1),"Yes","No")</f>
        <v>Yes</v>
      </c>
      <c r="K137" s="13" t="str">
        <f>IF(('[1]Outside Edges'!F136+6.1)&gt;=(13.5+1),"Yes","No")</f>
        <v>Yes</v>
      </c>
      <c r="L137" s="140" t="str">
        <f>IF(('[1]Outside Edges'!G136+6.1)&gt;=(13.5+1),"Yes","No")</f>
        <v>Yes</v>
      </c>
      <c r="M137" s="33" t="str">
        <f>IF(('[1]Outside Edges'!H136+6.1)&gt;=(13.5+1),"Yes","No")</f>
        <v>Yes</v>
      </c>
      <c r="N137" s="33" t="str">
        <f>IF(('[1]Outside Edges'!I136+6.1)&gt;=(13.5+1),"Yes","No")</f>
        <v>Yes</v>
      </c>
      <c r="O137" s="33" t="str">
        <f>IF(('[1]Outside Edges'!J136+6.1)&gt;=(13.5+1),"Yes","No")</f>
        <v>Yes</v>
      </c>
      <c r="P137" s="33" t="str">
        <f>IF(('[1]Outside Edges'!K136+6.1)&gt;=(13.5+1),"Yes","No")</f>
        <v>Yes</v>
      </c>
      <c r="Q137" s="34" t="str">
        <f>IF(('[1]Outside Edges'!L136+6.1)&gt;=(13.5+1),"Yes","No")</f>
        <v>Yes</v>
      </c>
      <c r="R137" s="33" t="str">
        <f>IF(('[1]Outside Edges'!M136+6.1)&gt;=(13.5+1),"Yes","No")</f>
        <v>Yes</v>
      </c>
      <c r="S137" s="35" t="str">
        <f>IF(('[1]Outside Edges'!N136+6.1)&gt;=(13.5+1),"Yes","No")</f>
        <v>Yes</v>
      </c>
    </row>
    <row r="138" spans="1:19" ht="15.75" customHeight="1" thickBot="1" x14ac:dyDescent="0.3">
      <c r="A138" s="31" t="str">
        <f>IF('[1]Outside Edges'!$A137&lt;&gt;"",'[1]Outside Edges'!$A137,"")</f>
        <v>D135</v>
      </c>
      <c r="B138" s="140" t="str">
        <f>IF('[1]Outside Edges'!F137&gt;=(13.5+1),"Yes","No")</f>
        <v>No</v>
      </c>
      <c r="C138" s="140" t="str">
        <f>IF('[1]Outside Edges'!G137&gt;=(13.5+1),"Yes","No")</f>
        <v>No</v>
      </c>
      <c r="D138" s="33" t="str">
        <f>IF('[1]Outside Edges'!H137&gt;=(13.5+1),"Yes","No")</f>
        <v>No</v>
      </c>
      <c r="E138" s="33" t="str">
        <f>IF('[1]Outside Edges'!I137&gt;=(13.5+1),"Yes","No")</f>
        <v>No</v>
      </c>
      <c r="F138" s="33" t="str">
        <f>IF('[1]Outside Edges'!J137&gt;=(13.5+1),"Yes","No")</f>
        <v>Yes</v>
      </c>
      <c r="G138" s="33" t="str">
        <f>IF('[1]Outside Edges'!K137&gt;=(13.5+1),"Yes","No")</f>
        <v>Yes</v>
      </c>
      <c r="H138" s="34" t="str">
        <f>IF('[1]Outside Edges'!L137&gt;=(13.5+1),"Yes","No")</f>
        <v>Yes</v>
      </c>
      <c r="I138" s="34" t="str">
        <f>IF('[1]Outside Edges'!M137&gt;=(13.5+1),"Yes","No")</f>
        <v>Yes</v>
      </c>
      <c r="J138" s="34" t="str">
        <f>IF('[1]Outside Edges'!N137&gt;=(13.5+1),"Yes","No")</f>
        <v>Yes</v>
      </c>
      <c r="K138" s="13" t="str">
        <f>IF(('[1]Outside Edges'!F137+6.1)&gt;=(13.5+1),"Yes","No")</f>
        <v>Yes</v>
      </c>
      <c r="L138" s="140" t="str">
        <f>IF(('[1]Outside Edges'!G137+6.1)&gt;=(13.5+1),"Yes","No")</f>
        <v>Yes</v>
      </c>
      <c r="M138" s="33" t="str">
        <f>IF(('[1]Outside Edges'!H137+6.1)&gt;=(13.5+1),"Yes","No")</f>
        <v>Yes</v>
      </c>
      <c r="N138" s="33" t="str">
        <f>IF(('[1]Outside Edges'!I137+6.1)&gt;=(13.5+1),"Yes","No")</f>
        <v>Yes</v>
      </c>
      <c r="O138" s="33" t="str">
        <f>IF(('[1]Outside Edges'!J137+6.1)&gt;=(13.5+1),"Yes","No")</f>
        <v>Yes</v>
      </c>
      <c r="P138" s="33" t="str">
        <f>IF(('[1]Outside Edges'!K137+6.1)&gt;=(13.5+1),"Yes","No")</f>
        <v>Yes</v>
      </c>
      <c r="Q138" s="34" t="str">
        <f>IF(('[1]Outside Edges'!L137+6.1)&gt;=(13.5+1),"Yes","No")</f>
        <v>Yes</v>
      </c>
      <c r="R138" s="33" t="str">
        <f>IF(('[1]Outside Edges'!M137+6.1)&gt;=(13.5+1),"Yes","No")</f>
        <v>Yes</v>
      </c>
      <c r="S138" s="35" t="str">
        <f>IF(('[1]Outside Edges'!N137+6.1)&gt;=(13.5+1),"Yes","No")</f>
        <v>Yes</v>
      </c>
    </row>
    <row r="139" spans="1:19" ht="15.75" customHeight="1" thickBot="1" x14ac:dyDescent="0.3">
      <c r="A139" s="180" t="str">
        <f>IF('[1]Outside Edges'!$A138&lt;&gt;"",'[1]Outside Edges'!$A138,"")</f>
        <v>D136</v>
      </c>
      <c r="B139" s="140" t="str">
        <f>IF('[1]Outside Edges'!F138&gt;=(13.5+1),"Yes","No")</f>
        <v>No</v>
      </c>
      <c r="C139" s="140" t="str">
        <f>IF('[1]Outside Edges'!G138&gt;=(13.5+1),"Yes","No")</f>
        <v>No</v>
      </c>
      <c r="D139" s="33" t="str">
        <f>IF('[1]Outside Edges'!H138&gt;=(13.5+1),"Yes","No")</f>
        <v>No</v>
      </c>
      <c r="E139" s="33" t="str">
        <f>IF('[1]Outside Edges'!I138&gt;=(13.5+1),"Yes","No")</f>
        <v>No</v>
      </c>
      <c r="F139" s="33" t="str">
        <f>IF('[1]Outside Edges'!J138&gt;=(13.5+1),"Yes","No")</f>
        <v>No</v>
      </c>
      <c r="G139" s="33" t="str">
        <f>IF('[1]Outside Edges'!K138&gt;=(13.5+1),"Yes","No")</f>
        <v>No</v>
      </c>
      <c r="H139" s="34" t="str">
        <f>IF('[1]Outside Edges'!L138&gt;=(13.5+1),"Yes","No")</f>
        <v>No</v>
      </c>
      <c r="I139" s="34" t="str">
        <f>IF('[1]Outside Edges'!M138&gt;=(13.5+1),"Yes","No")</f>
        <v>No</v>
      </c>
      <c r="J139" s="34" t="str">
        <f>IF('[1]Outside Edges'!N138&gt;=(13.5+1),"Yes","No")</f>
        <v>No</v>
      </c>
      <c r="K139" s="13" t="str">
        <f>IF(('[1]Outside Edges'!F138+6.1)&gt;=(13.5+1),"Yes","No")</f>
        <v>Yes</v>
      </c>
      <c r="L139" s="140" t="str">
        <f>IF(('[1]Outside Edges'!G138+6.1)&gt;=(13.5+1),"Yes","No")</f>
        <v>Yes</v>
      </c>
      <c r="M139" s="33" t="str">
        <f>IF(('[1]Outside Edges'!H138+6.1)&gt;=(13.5+1),"Yes","No")</f>
        <v>Yes</v>
      </c>
      <c r="N139" s="33" t="str">
        <f>IF(('[1]Outside Edges'!I138+6.1)&gt;=(13.5+1),"Yes","No")</f>
        <v>Yes</v>
      </c>
      <c r="O139" s="33" t="str">
        <f>IF(('[1]Outside Edges'!J138+6.1)&gt;=(13.5+1),"Yes","No")</f>
        <v>Yes</v>
      </c>
      <c r="P139" s="33" t="str">
        <f>IF(('[1]Outside Edges'!K138+6.1)&gt;=(13.5+1),"Yes","No")</f>
        <v>Yes</v>
      </c>
      <c r="Q139" s="34" t="str">
        <f>IF(('[1]Outside Edges'!L138+6.1)&gt;=(13.5+1),"Yes","No")</f>
        <v>Yes</v>
      </c>
      <c r="R139" s="33" t="str">
        <f>IF(('[1]Outside Edges'!M138+6.1)&gt;=(13.5+1),"Yes","No")</f>
        <v>Yes</v>
      </c>
      <c r="S139" s="35" t="str">
        <f>IF(('[1]Outside Edges'!N138+6.1)&gt;=(13.5+1),"Yes","No")</f>
        <v>Yes</v>
      </c>
    </row>
    <row r="140" spans="1:19" ht="15.75" customHeight="1" thickBot="1" x14ac:dyDescent="0.3">
      <c r="A140" s="31" t="str">
        <f>IF('[1]Outside Edges'!$A139&lt;&gt;"",'[1]Outside Edges'!$A139,"")</f>
        <v>D137</v>
      </c>
      <c r="B140" s="140" t="str">
        <f>IF('[1]Outside Edges'!F139&gt;=(13.5+1),"Yes","No")</f>
        <v>No</v>
      </c>
      <c r="C140" s="140" t="str">
        <f>IF('[1]Outside Edges'!G139&gt;=(13.5+1),"Yes","No")</f>
        <v>No</v>
      </c>
      <c r="D140" s="33" t="str">
        <f>IF('[1]Outside Edges'!H139&gt;=(13.5+1),"Yes","No")</f>
        <v>No</v>
      </c>
      <c r="E140" s="33" t="str">
        <f>IF('[1]Outside Edges'!I139&gt;=(13.5+1),"Yes","No")</f>
        <v>No</v>
      </c>
      <c r="F140" s="33" t="str">
        <f>IF('[1]Outside Edges'!J139&gt;=(13.5+1),"Yes","No")</f>
        <v>Yes</v>
      </c>
      <c r="G140" s="33" t="str">
        <f>IF('[1]Outside Edges'!K139&gt;=(13.5+1),"Yes","No")</f>
        <v>Yes</v>
      </c>
      <c r="H140" s="34" t="str">
        <f>IF('[1]Outside Edges'!L139&gt;=(13.5+1),"Yes","No")</f>
        <v>Yes</v>
      </c>
      <c r="I140" s="34" t="str">
        <f>IF('[1]Outside Edges'!M139&gt;=(13.5+1),"Yes","No")</f>
        <v>Yes</v>
      </c>
      <c r="J140" s="34" t="str">
        <f>IF('[1]Outside Edges'!N139&gt;=(13.5+1),"Yes","No")</f>
        <v>Yes</v>
      </c>
      <c r="K140" s="13" t="str">
        <f>IF(('[1]Outside Edges'!F139+6.1)&gt;=(13.5+1),"Yes","No")</f>
        <v>Yes</v>
      </c>
      <c r="L140" s="140" t="str">
        <f>IF(('[1]Outside Edges'!G139+6.1)&gt;=(13.5+1),"Yes","No")</f>
        <v>Yes</v>
      </c>
      <c r="M140" s="33" t="str">
        <f>IF(('[1]Outside Edges'!H139+6.1)&gt;=(13.5+1),"Yes","No")</f>
        <v>Yes</v>
      </c>
      <c r="N140" s="33" t="str">
        <f>IF(('[1]Outside Edges'!I139+6.1)&gt;=(13.5+1),"Yes","No")</f>
        <v>Yes</v>
      </c>
      <c r="O140" s="33" t="str">
        <f>IF(('[1]Outside Edges'!J139+6.1)&gt;=(13.5+1),"Yes","No")</f>
        <v>Yes</v>
      </c>
      <c r="P140" s="33" t="str">
        <f>IF(('[1]Outside Edges'!K139+6.1)&gt;=(13.5+1),"Yes","No")</f>
        <v>Yes</v>
      </c>
      <c r="Q140" s="34" t="str">
        <f>IF(('[1]Outside Edges'!L139+6.1)&gt;=(13.5+1),"Yes","No")</f>
        <v>Yes</v>
      </c>
      <c r="R140" s="33" t="str">
        <f>IF(('[1]Outside Edges'!M139+6.1)&gt;=(13.5+1),"Yes","No")</f>
        <v>Yes</v>
      </c>
      <c r="S140" s="35" t="str">
        <f>IF(('[1]Outside Edges'!N139+6.1)&gt;=(13.5+1),"Yes","No")</f>
        <v>Yes</v>
      </c>
    </row>
    <row r="141" spans="1:19" ht="15.75" customHeight="1" thickBot="1" x14ac:dyDescent="0.3">
      <c r="A141" s="30" t="str">
        <f>IF('[1]Outside Edges'!$A140&lt;&gt;"",'[1]Outside Edges'!$A140,"")</f>
        <v>D138</v>
      </c>
      <c r="B141" s="140" t="str">
        <f>IF('[1]Outside Edges'!F140&gt;=(13.5+1),"Yes","No")</f>
        <v>No</v>
      </c>
      <c r="C141" s="140" t="str">
        <f>IF('[1]Outside Edges'!G140&gt;=(13.5+1),"Yes","No")</f>
        <v>Yes</v>
      </c>
      <c r="D141" s="33" t="str">
        <f>IF('[1]Outside Edges'!H140&gt;=(13.5+1),"Yes","No")</f>
        <v>Yes</v>
      </c>
      <c r="E141" s="33" t="str">
        <f>IF('[1]Outside Edges'!I140&gt;=(13.5+1),"Yes","No")</f>
        <v>Yes</v>
      </c>
      <c r="F141" s="33" t="str">
        <f>IF('[1]Outside Edges'!J140&gt;=(13.5+1),"Yes","No")</f>
        <v>Yes</v>
      </c>
      <c r="G141" s="33" t="str">
        <f>IF('[1]Outside Edges'!K140&gt;=(13.5+1),"Yes","No")</f>
        <v>Yes</v>
      </c>
      <c r="H141" s="34" t="str">
        <f>IF('[1]Outside Edges'!L140&gt;=(13.5+1),"Yes","No")</f>
        <v>Yes</v>
      </c>
      <c r="I141" s="34" t="str">
        <f>IF('[1]Outside Edges'!M140&gt;=(13.5+1),"Yes","No")</f>
        <v>Yes</v>
      </c>
      <c r="J141" s="34" t="str">
        <f>IF('[1]Outside Edges'!N140&gt;=(13.5+1),"Yes","No")</f>
        <v>Yes</v>
      </c>
      <c r="K141" s="13" t="str">
        <f>IF(('[1]Outside Edges'!F140+6.1)&gt;=(13.5+1),"Yes","No")</f>
        <v>Yes</v>
      </c>
      <c r="L141" s="140" t="str">
        <f>IF(('[1]Outside Edges'!G140+6.1)&gt;=(13.5+1),"Yes","No")</f>
        <v>Yes</v>
      </c>
      <c r="M141" s="33" t="str">
        <f>IF(('[1]Outside Edges'!H140+6.1)&gt;=(13.5+1),"Yes","No")</f>
        <v>Yes</v>
      </c>
      <c r="N141" s="33" t="str">
        <f>IF(('[1]Outside Edges'!I140+6.1)&gt;=(13.5+1),"Yes","No")</f>
        <v>Yes</v>
      </c>
      <c r="O141" s="33" t="str">
        <f>IF(('[1]Outside Edges'!J140+6.1)&gt;=(13.5+1),"Yes","No")</f>
        <v>Yes</v>
      </c>
      <c r="P141" s="33" t="str">
        <f>IF(('[1]Outside Edges'!K140+6.1)&gt;=(13.5+1),"Yes","No")</f>
        <v>Yes</v>
      </c>
      <c r="Q141" s="34" t="str">
        <f>IF(('[1]Outside Edges'!L140+6.1)&gt;=(13.5+1),"Yes","No")</f>
        <v>Yes</v>
      </c>
      <c r="R141" s="33" t="str">
        <f>IF(('[1]Outside Edges'!M140+6.1)&gt;=(13.5+1),"Yes","No")</f>
        <v>Yes</v>
      </c>
      <c r="S141" s="35" t="str">
        <f>IF(('[1]Outside Edges'!N140+6.1)&gt;=(13.5+1),"Yes","No")</f>
        <v>Yes</v>
      </c>
    </row>
    <row r="142" spans="1:19" ht="15.75" customHeight="1" thickBot="1" x14ac:dyDescent="0.3">
      <c r="A142" s="31" t="str">
        <f>IF('[1]Outside Edges'!$A141&lt;&gt;"",'[1]Outside Edges'!$A141,"")</f>
        <v>D139</v>
      </c>
      <c r="B142" s="140" t="str">
        <f>IF('[1]Outside Edges'!F141&gt;=(13.5+1),"Yes","No")</f>
        <v>No</v>
      </c>
      <c r="C142" s="140" t="str">
        <f>IF('[1]Outside Edges'!G141&gt;=(13.5+1),"Yes","No")</f>
        <v>Yes</v>
      </c>
      <c r="D142" s="33" t="str">
        <f>IF('[1]Outside Edges'!H141&gt;=(13.5+1),"Yes","No")</f>
        <v>Yes</v>
      </c>
      <c r="E142" s="33" t="str">
        <f>IF('[1]Outside Edges'!I141&gt;=(13.5+1),"Yes","No")</f>
        <v>Yes</v>
      </c>
      <c r="F142" s="33" t="str">
        <f>IF('[1]Outside Edges'!J141&gt;=(13.5+1),"Yes","No")</f>
        <v>Yes</v>
      </c>
      <c r="G142" s="33" t="str">
        <f>IF('[1]Outside Edges'!K141&gt;=(13.5+1),"Yes","No")</f>
        <v>Yes</v>
      </c>
      <c r="H142" s="34" t="str">
        <f>IF('[1]Outside Edges'!L141&gt;=(13.5+1),"Yes","No")</f>
        <v>Yes</v>
      </c>
      <c r="I142" s="34" t="str">
        <f>IF('[1]Outside Edges'!M141&gt;=(13.5+1),"Yes","No")</f>
        <v>Yes</v>
      </c>
      <c r="J142" s="34" t="str">
        <f>IF('[1]Outside Edges'!N141&gt;=(13.5+1),"Yes","No")</f>
        <v>Yes</v>
      </c>
      <c r="K142" s="13" t="str">
        <f>IF(('[1]Outside Edges'!F141+6.1)&gt;=(13.5+1),"Yes","No")</f>
        <v>Yes</v>
      </c>
      <c r="L142" s="140" t="str">
        <f>IF(('[1]Outside Edges'!G141+6.1)&gt;=(13.5+1),"Yes","No")</f>
        <v>Yes</v>
      </c>
      <c r="M142" s="33" t="str">
        <f>IF(('[1]Outside Edges'!H141+6.1)&gt;=(13.5+1),"Yes","No")</f>
        <v>Yes</v>
      </c>
      <c r="N142" s="33" t="str">
        <f>IF(('[1]Outside Edges'!I141+6.1)&gt;=(13.5+1),"Yes","No")</f>
        <v>Yes</v>
      </c>
      <c r="O142" s="33" t="str">
        <f>IF(('[1]Outside Edges'!J141+6.1)&gt;=(13.5+1),"Yes","No")</f>
        <v>Yes</v>
      </c>
      <c r="P142" s="33" t="str">
        <f>IF(('[1]Outside Edges'!K141+6.1)&gt;=(13.5+1),"Yes","No")</f>
        <v>Yes</v>
      </c>
      <c r="Q142" s="34" t="str">
        <f>IF(('[1]Outside Edges'!L141+6.1)&gt;=(13.5+1),"Yes","No")</f>
        <v>Yes</v>
      </c>
      <c r="R142" s="33" t="str">
        <f>IF(('[1]Outside Edges'!M141+6.1)&gt;=(13.5+1),"Yes","No")</f>
        <v>Yes</v>
      </c>
      <c r="S142" s="35" t="str">
        <f>IF(('[1]Outside Edges'!N141+6.1)&gt;=(13.5+1),"Yes","No")</f>
        <v>Yes</v>
      </c>
    </row>
    <row r="143" spans="1:19" ht="15.75" customHeight="1" thickBot="1" x14ac:dyDescent="0.3">
      <c r="A143" s="182" t="str">
        <f>IF('[1]Outside Edges'!$A142&lt;&gt;"",'[1]Outside Edges'!$A142,"")</f>
        <v>D140</v>
      </c>
      <c r="B143" s="140" t="str">
        <f>IF('[1]Outside Edges'!F142&gt;=(13.5+1),"Yes","No")</f>
        <v>Yes</v>
      </c>
      <c r="C143" s="140" t="str">
        <f>IF('[1]Outside Edges'!G142&gt;=(13.5+1),"Yes","No")</f>
        <v>Yes</v>
      </c>
      <c r="D143" s="33" t="str">
        <f>IF('[1]Outside Edges'!H142&gt;=(13.5+1),"Yes","No")</f>
        <v>Yes</v>
      </c>
      <c r="E143" s="33" t="str">
        <f>IF('[1]Outside Edges'!I142&gt;=(13.5+1),"Yes","No")</f>
        <v>Yes</v>
      </c>
      <c r="F143" s="33" t="str">
        <f>IF('[1]Outside Edges'!J142&gt;=(13.5+1),"Yes","No")</f>
        <v>Yes</v>
      </c>
      <c r="G143" s="33" t="str">
        <f>IF('[1]Outside Edges'!K142&gt;=(13.5+1),"Yes","No")</f>
        <v>Yes</v>
      </c>
      <c r="H143" s="34" t="str">
        <f>IF('[1]Outside Edges'!L142&gt;=(13.5+1),"Yes","No")</f>
        <v>Yes</v>
      </c>
      <c r="I143" s="34" t="str">
        <f>IF('[1]Outside Edges'!M142&gt;=(13.5+1),"Yes","No")</f>
        <v>Yes</v>
      </c>
      <c r="J143" s="34" t="str">
        <f>IF('[1]Outside Edges'!N142&gt;=(13.5+1),"Yes","No")</f>
        <v>Yes</v>
      </c>
      <c r="K143" s="13" t="str">
        <f>IF(('[1]Outside Edges'!F142+6.1)&gt;=(13.5+1),"Yes","No")</f>
        <v>Yes</v>
      </c>
      <c r="L143" s="140" t="str">
        <f>IF(('[1]Outside Edges'!G142+6.1)&gt;=(13.5+1),"Yes","No")</f>
        <v>Yes</v>
      </c>
      <c r="M143" s="33" t="str">
        <f>IF(('[1]Outside Edges'!H142+6.1)&gt;=(13.5+1),"Yes","No")</f>
        <v>Yes</v>
      </c>
      <c r="N143" s="33" t="str">
        <f>IF(('[1]Outside Edges'!I142+6.1)&gt;=(13.5+1),"Yes","No")</f>
        <v>Yes</v>
      </c>
      <c r="O143" s="33" t="str">
        <f>IF(('[1]Outside Edges'!J142+6.1)&gt;=(13.5+1),"Yes","No")</f>
        <v>Yes</v>
      </c>
      <c r="P143" s="33" t="str">
        <f>IF(('[1]Outside Edges'!K142+6.1)&gt;=(13.5+1),"Yes","No")</f>
        <v>Yes</v>
      </c>
      <c r="Q143" s="34" t="str">
        <f>IF(('[1]Outside Edges'!L142+6.1)&gt;=(13.5+1),"Yes","No")</f>
        <v>Yes</v>
      </c>
      <c r="R143" s="33" t="str">
        <f>IF(('[1]Outside Edges'!M142+6.1)&gt;=(13.5+1),"Yes","No")</f>
        <v>Yes</v>
      </c>
      <c r="S143" s="35" t="str">
        <f>IF(('[1]Outside Edges'!N142+6.1)&gt;=(13.5+1),"Yes","No")</f>
        <v>Yes</v>
      </c>
    </row>
    <row r="144" spans="1:19" ht="15.75" customHeight="1" thickBot="1" x14ac:dyDescent="0.3">
      <c r="A144" s="31" t="str">
        <f>IF('[1]Outside Edges'!$A143&lt;&gt;"",'[1]Outside Edges'!$A143,"")</f>
        <v>D141</v>
      </c>
      <c r="B144" s="140" t="str">
        <f>IF('[1]Outside Edges'!F143&gt;=(13.5+1),"Yes","No")</f>
        <v>No</v>
      </c>
      <c r="C144" s="140" t="str">
        <f>IF('[1]Outside Edges'!G143&gt;=(13.5+1),"Yes","No")</f>
        <v>No</v>
      </c>
      <c r="D144" s="33" t="str">
        <f>IF('[1]Outside Edges'!H143&gt;=(13.5+1),"Yes","No")</f>
        <v>No</v>
      </c>
      <c r="E144" s="33" t="str">
        <f>IF('[1]Outside Edges'!I143&gt;=(13.5+1),"Yes","No")</f>
        <v>Yes</v>
      </c>
      <c r="F144" s="33" t="str">
        <f>IF('[1]Outside Edges'!J143&gt;=(13.5+1),"Yes","No")</f>
        <v>Yes</v>
      </c>
      <c r="G144" s="33" t="str">
        <f>IF('[1]Outside Edges'!K143&gt;=(13.5+1),"Yes","No")</f>
        <v>Yes</v>
      </c>
      <c r="H144" s="34" t="str">
        <f>IF('[1]Outside Edges'!L143&gt;=(13.5+1),"Yes","No")</f>
        <v>Yes</v>
      </c>
      <c r="I144" s="34" t="str">
        <f>IF('[1]Outside Edges'!M143&gt;=(13.5+1),"Yes","No")</f>
        <v>Yes</v>
      </c>
      <c r="J144" s="34" t="str">
        <f>IF('[1]Outside Edges'!N143&gt;=(13.5+1),"Yes","No")</f>
        <v>Yes</v>
      </c>
      <c r="K144" s="13" t="str">
        <f>IF(('[1]Outside Edges'!F143+6.1)&gt;=(13.5+1),"Yes","No")</f>
        <v>Yes</v>
      </c>
      <c r="L144" s="140" t="str">
        <f>IF(('[1]Outside Edges'!G143+6.1)&gt;=(13.5+1),"Yes","No")</f>
        <v>Yes</v>
      </c>
      <c r="M144" s="33" t="str">
        <f>IF(('[1]Outside Edges'!H143+6.1)&gt;=(13.5+1),"Yes","No")</f>
        <v>Yes</v>
      </c>
      <c r="N144" s="33" t="str">
        <f>IF(('[1]Outside Edges'!I143+6.1)&gt;=(13.5+1),"Yes","No")</f>
        <v>Yes</v>
      </c>
      <c r="O144" s="33" t="str">
        <f>IF(('[1]Outside Edges'!J143+6.1)&gt;=(13.5+1),"Yes","No")</f>
        <v>Yes</v>
      </c>
      <c r="P144" s="33" t="str">
        <f>IF(('[1]Outside Edges'!K143+6.1)&gt;=(13.5+1),"Yes","No")</f>
        <v>Yes</v>
      </c>
      <c r="Q144" s="34" t="str">
        <f>IF(('[1]Outside Edges'!L143+6.1)&gt;=(13.5+1),"Yes","No")</f>
        <v>Yes</v>
      </c>
      <c r="R144" s="33" t="str">
        <f>IF(('[1]Outside Edges'!M143+6.1)&gt;=(13.5+1),"Yes","No")</f>
        <v>Yes</v>
      </c>
      <c r="S144" s="35" t="str">
        <f>IF(('[1]Outside Edges'!N143+6.1)&gt;=(13.5+1),"Yes","No")</f>
        <v>Yes</v>
      </c>
    </row>
    <row r="145" spans="1:19" ht="15.75" customHeight="1" thickBot="1" x14ac:dyDescent="0.3">
      <c r="A145" s="180" t="str">
        <f>IF('[1]Outside Edges'!$A144&lt;&gt;"",'[1]Outside Edges'!$A144,"")</f>
        <v>D142</v>
      </c>
      <c r="B145" s="140" t="str">
        <f>IF('[1]Outside Edges'!F144&gt;=(13.5+1),"Yes","No")</f>
        <v>No</v>
      </c>
      <c r="C145" s="140" t="str">
        <f>IF('[1]Outside Edges'!G144&gt;=(13.5+1),"Yes","No")</f>
        <v>No</v>
      </c>
      <c r="D145" s="33" t="str">
        <f>IF('[1]Outside Edges'!H144&gt;=(13.5+1),"Yes","No")</f>
        <v>No</v>
      </c>
      <c r="E145" s="33" t="str">
        <f>IF('[1]Outside Edges'!I144&gt;=(13.5+1),"Yes","No")</f>
        <v>No</v>
      </c>
      <c r="F145" s="33" t="str">
        <f>IF('[1]Outside Edges'!J144&gt;=(13.5+1),"Yes","No")</f>
        <v>No</v>
      </c>
      <c r="G145" s="33" t="str">
        <f>IF('[1]Outside Edges'!K144&gt;=(13.5+1),"Yes","No")</f>
        <v>No</v>
      </c>
      <c r="H145" s="34" t="str">
        <f>IF('[1]Outside Edges'!L144&gt;=(13.5+1),"Yes","No")</f>
        <v>No</v>
      </c>
      <c r="I145" s="34" t="str">
        <f>IF('[1]Outside Edges'!M144&gt;=(13.5+1),"Yes","No")</f>
        <v>No</v>
      </c>
      <c r="J145" s="34" t="str">
        <f>IF('[1]Outside Edges'!N144&gt;=(13.5+1),"Yes","No")</f>
        <v>No</v>
      </c>
      <c r="K145" s="13" t="str">
        <f>IF(('[1]Outside Edges'!F144+6.1)&gt;=(13.5+1),"Yes","No")</f>
        <v>Yes</v>
      </c>
      <c r="L145" s="140" t="str">
        <f>IF(('[1]Outside Edges'!G144+6.1)&gt;=(13.5+1),"Yes","No")</f>
        <v>Yes</v>
      </c>
      <c r="M145" s="33" t="str">
        <f>IF(('[1]Outside Edges'!H144+6.1)&gt;=(13.5+1),"Yes","No")</f>
        <v>Yes</v>
      </c>
      <c r="N145" s="33" t="str">
        <f>IF(('[1]Outside Edges'!I144+6.1)&gt;=(13.5+1),"Yes","No")</f>
        <v>Yes</v>
      </c>
      <c r="O145" s="33" t="str">
        <f>IF(('[1]Outside Edges'!J144+6.1)&gt;=(13.5+1),"Yes","No")</f>
        <v>Yes</v>
      </c>
      <c r="P145" s="33" t="str">
        <f>IF(('[1]Outside Edges'!K144+6.1)&gt;=(13.5+1),"Yes","No")</f>
        <v>Yes</v>
      </c>
      <c r="Q145" s="34" t="str">
        <f>IF(('[1]Outside Edges'!L144+6.1)&gt;=(13.5+1),"Yes","No")</f>
        <v>Yes</v>
      </c>
      <c r="R145" s="33" t="str">
        <f>IF(('[1]Outside Edges'!M144+6.1)&gt;=(13.5+1),"Yes","No")</f>
        <v>Yes</v>
      </c>
      <c r="S145" s="35" t="str">
        <f>IF(('[1]Outside Edges'!N144+6.1)&gt;=(13.5+1),"Yes","No")</f>
        <v>Yes</v>
      </c>
    </row>
    <row r="146" spans="1:19" ht="15.75" customHeight="1" thickBot="1" x14ac:dyDescent="0.3">
      <c r="A146" s="31" t="str">
        <f>IF('[1]Outside Edges'!$A145&lt;&gt;"",'[1]Outside Edges'!$A145,"")</f>
        <v>D143</v>
      </c>
      <c r="B146" s="140" t="str">
        <f>IF('[1]Outside Edges'!F145&gt;=(13.5+1),"Yes","No")</f>
        <v>No</v>
      </c>
      <c r="C146" s="140" t="str">
        <f>IF('[1]Outside Edges'!G145&gt;=(13.5+1),"Yes","No")</f>
        <v>No</v>
      </c>
      <c r="D146" s="33" t="str">
        <f>IF('[1]Outside Edges'!H145&gt;=(13.5+1),"Yes","No")</f>
        <v>No</v>
      </c>
      <c r="E146" s="33" t="str">
        <f>IF('[1]Outside Edges'!I145&gt;=(13.5+1),"Yes","No")</f>
        <v>No</v>
      </c>
      <c r="F146" s="33" t="str">
        <f>IF('[1]Outside Edges'!J145&gt;=(13.5+1),"Yes","No")</f>
        <v>Yes</v>
      </c>
      <c r="G146" s="33" t="str">
        <f>IF('[1]Outside Edges'!K145&gt;=(13.5+1),"Yes","No")</f>
        <v>Yes</v>
      </c>
      <c r="H146" s="34" t="str">
        <f>IF('[1]Outside Edges'!L145&gt;=(13.5+1),"Yes","No")</f>
        <v>Yes</v>
      </c>
      <c r="I146" s="34" t="str">
        <f>IF('[1]Outside Edges'!M145&gt;=(13.5+1),"Yes","No")</f>
        <v>Yes</v>
      </c>
      <c r="J146" s="34" t="str">
        <f>IF('[1]Outside Edges'!N145&gt;=(13.5+1),"Yes","No")</f>
        <v>Yes</v>
      </c>
      <c r="K146" s="13" t="str">
        <f>IF(('[1]Outside Edges'!F145+6.1)&gt;=(13.5+1),"Yes","No")</f>
        <v>Yes</v>
      </c>
      <c r="L146" s="140" t="str">
        <f>IF(('[1]Outside Edges'!G145+6.1)&gt;=(13.5+1),"Yes","No")</f>
        <v>Yes</v>
      </c>
      <c r="M146" s="33" t="str">
        <f>IF(('[1]Outside Edges'!H145+6.1)&gt;=(13.5+1),"Yes","No")</f>
        <v>Yes</v>
      </c>
      <c r="N146" s="33" t="str">
        <f>IF(('[1]Outside Edges'!I145+6.1)&gt;=(13.5+1),"Yes","No")</f>
        <v>Yes</v>
      </c>
      <c r="O146" s="33" t="str">
        <f>IF(('[1]Outside Edges'!J145+6.1)&gt;=(13.5+1),"Yes","No")</f>
        <v>Yes</v>
      </c>
      <c r="P146" s="33" t="str">
        <f>IF(('[1]Outside Edges'!K145+6.1)&gt;=(13.5+1),"Yes","No")</f>
        <v>Yes</v>
      </c>
      <c r="Q146" s="34" t="str">
        <f>IF(('[1]Outside Edges'!L145+6.1)&gt;=(13.5+1),"Yes","No")</f>
        <v>Yes</v>
      </c>
      <c r="R146" s="33" t="str">
        <f>IF(('[1]Outside Edges'!M145+6.1)&gt;=(13.5+1),"Yes","No")</f>
        <v>Yes</v>
      </c>
      <c r="S146" s="35" t="str">
        <f>IF(('[1]Outside Edges'!N145+6.1)&gt;=(13.5+1),"Yes","No")</f>
        <v>Yes</v>
      </c>
    </row>
    <row r="147" spans="1:19" ht="15.75" customHeight="1" thickBot="1" x14ac:dyDescent="0.3">
      <c r="A147" s="181" t="str">
        <f>IF('[1]Outside Edges'!$A146&lt;&gt;"",'[1]Outside Edges'!$A146,"")</f>
        <v>D144</v>
      </c>
      <c r="B147" s="140" t="str">
        <f>IF('[1]Outside Edges'!F146&gt;=(13.5+1),"Yes","No")</f>
        <v>No</v>
      </c>
      <c r="C147" s="140" t="str">
        <f>IF('[1]Outside Edges'!G146&gt;=(13.5+1),"Yes","No")</f>
        <v>No</v>
      </c>
      <c r="D147" s="33" t="str">
        <f>IF('[1]Outside Edges'!H146&gt;=(13.5+1),"Yes","No")</f>
        <v>No</v>
      </c>
      <c r="E147" s="33" t="str">
        <f>IF('[1]Outside Edges'!I146&gt;=(13.5+1),"Yes","No")</f>
        <v>No</v>
      </c>
      <c r="F147" s="33" t="str">
        <f>IF('[1]Outside Edges'!J146&gt;=(13.5+1),"Yes","No")</f>
        <v>No</v>
      </c>
      <c r="G147" s="33" t="str">
        <f>IF('[1]Outside Edges'!K146&gt;=(13.5+1),"Yes","No")</f>
        <v>No</v>
      </c>
      <c r="H147" s="34" t="str">
        <f>IF('[1]Outside Edges'!L146&gt;=(13.5+1),"Yes","No")</f>
        <v>No</v>
      </c>
      <c r="I147" s="34" t="str">
        <f>IF('[1]Outside Edges'!M146&gt;=(13.5+1),"Yes","No")</f>
        <v>No</v>
      </c>
      <c r="J147" s="34" t="str">
        <f>IF('[1]Outside Edges'!N146&gt;=(13.5+1),"Yes","No")</f>
        <v>No</v>
      </c>
      <c r="K147" s="13" t="str">
        <f>IF(('[1]Outside Edges'!F146+6.1)&gt;=(13.5+1),"Yes","No")</f>
        <v>Yes</v>
      </c>
      <c r="L147" s="140" t="str">
        <f>IF(('[1]Outside Edges'!G146+6.1)&gt;=(13.5+1),"Yes","No")</f>
        <v>No</v>
      </c>
      <c r="M147" s="33" t="str">
        <f>IF(('[1]Outside Edges'!H146+6.1)&gt;=(13.5+1),"Yes","No")</f>
        <v>No</v>
      </c>
      <c r="N147" s="33" t="str">
        <f>IF(('[1]Outside Edges'!I146+6.1)&gt;=(13.5+1),"Yes","No")</f>
        <v>No</v>
      </c>
      <c r="O147" s="33" t="str">
        <f>IF(('[1]Outside Edges'!J146+6.1)&gt;=(13.5+1),"Yes","No")</f>
        <v>No</v>
      </c>
      <c r="P147" s="33" t="str">
        <f>IF(('[1]Outside Edges'!K146+6.1)&gt;=(13.5+1),"Yes","No")</f>
        <v>No</v>
      </c>
      <c r="Q147" s="34" t="str">
        <f>IF(('[1]Outside Edges'!L146+6.1)&gt;=(13.5+1),"Yes","No")</f>
        <v>No</v>
      </c>
      <c r="R147" s="33" t="str">
        <f>IF(('[1]Outside Edges'!M146+6.1)&gt;=(13.5+1),"Yes","No")</f>
        <v>No</v>
      </c>
      <c r="S147" s="35" t="str">
        <f>IF(('[1]Outside Edges'!N146+6.1)&gt;=(13.5+1),"Yes","No")</f>
        <v>No</v>
      </c>
    </row>
    <row r="148" spans="1:19" ht="15.75" customHeight="1" thickBot="1" x14ac:dyDescent="0.3">
      <c r="A148" s="31" t="str">
        <f>IF('[1]Outside Edges'!$A147&lt;&gt;"",'[1]Outside Edges'!$A147,"")</f>
        <v>D145</v>
      </c>
      <c r="B148" s="140" t="str">
        <f>IF('[1]Outside Edges'!F147&gt;=(13.5+1),"Yes","No")</f>
        <v>Yes</v>
      </c>
      <c r="C148" s="140" t="str">
        <f>IF('[1]Outside Edges'!G147&gt;=(13.5+1),"Yes","No")</f>
        <v>Yes</v>
      </c>
      <c r="D148" s="33" t="str">
        <f>IF('[1]Outside Edges'!H147&gt;=(13.5+1),"Yes","No")</f>
        <v>Yes</v>
      </c>
      <c r="E148" s="33" t="str">
        <f>IF('[1]Outside Edges'!I147&gt;=(13.5+1),"Yes","No")</f>
        <v>Yes</v>
      </c>
      <c r="F148" s="33" t="str">
        <f>IF('[1]Outside Edges'!J147&gt;=(13.5+1),"Yes","No")</f>
        <v>Yes</v>
      </c>
      <c r="G148" s="33" t="str">
        <f>IF('[1]Outside Edges'!K147&gt;=(13.5+1),"Yes","No")</f>
        <v>Yes</v>
      </c>
      <c r="H148" s="34" t="str">
        <f>IF('[1]Outside Edges'!L147&gt;=(13.5+1),"Yes","No")</f>
        <v>Yes</v>
      </c>
      <c r="I148" s="34" t="str">
        <f>IF('[1]Outside Edges'!M147&gt;=(13.5+1),"Yes","No")</f>
        <v>Yes</v>
      </c>
      <c r="J148" s="34" t="str">
        <f>IF('[1]Outside Edges'!N147&gt;=(13.5+1),"Yes","No")</f>
        <v>Yes</v>
      </c>
      <c r="K148" s="13" t="str">
        <f>IF(('[1]Outside Edges'!F147+6.1)&gt;=(13.5+1),"Yes","No")</f>
        <v>Yes</v>
      </c>
      <c r="L148" s="140" t="str">
        <f>IF(('[1]Outside Edges'!G147+6.1)&gt;=(13.5+1),"Yes","No")</f>
        <v>Yes</v>
      </c>
      <c r="M148" s="33" t="str">
        <f>IF(('[1]Outside Edges'!H147+6.1)&gt;=(13.5+1),"Yes","No")</f>
        <v>Yes</v>
      </c>
      <c r="N148" s="33" t="str">
        <f>IF(('[1]Outside Edges'!I147+6.1)&gt;=(13.5+1),"Yes","No")</f>
        <v>Yes</v>
      </c>
      <c r="O148" s="33" t="str">
        <f>IF(('[1]Outside Edges'!J147+6.1)&gt;=(13.5+1),"Yes","No")</f>
        <v>Yes</v>
      </c>
      <c r="P148" s="33" t="str">
        <f>IF(('[1]Outside Edges'!K147+6.1)&gt;=(13.5+1),"Yes","No")</f>
        <v>Yes</v>
      </c>
      <c r="Q148" s="34" t="str">
        <f>IF(('[1]Outside Edges'!L147+6.1)&gt;=(13.5+1),"Yes","No")</f>
        <v>Yes</v>
      </c>
      <c r="R148" s="33" t="str">
        <f>IF(('[1]Outside Edges'!M147+6.1)&gt;=(13.5+1),"Yes","No")</f>
        <v>Yes</v>
      </c>
      <c r="S148" s="35" t="str">
        <f>IF(('[1]Outside Edges'!N147+6.1)&gt;=(13.5+1),"Yes","No")</f>
        <v>Yes</v>
      </c>
    </row>
    <row r="149" spans="1:19" ht="15.75" customHeight="1" thickBot="1" x14ac:dyDescent="0.3">
      <c r="A149" s="30" t="str">
        <f>IF('[1]Outside Edges'!$A148&lt;&gt;"",'[1]Outside Edges'!$A148,"")</f>
        <v>D146</v>
      </c>
      <c r="B149" s="140" t="str">
        <f>IF('[1]Outside Edges'!F148&gt;=(13.5+1),"Yes","No")</f>
        <v>No</v>
      </c>
      <c r="C149" s="140" t="str">
        <f>IF('[1]Outside Edges'!G148&gt;=(13.5+1),"Yes","No")</f>
        <v>Yes</v>
      </c>
      <c r="D149" s="33" t="str">
        <f>IF('[1]Outside Edges'!H148&gt;=(13.5+1),"Yes","No")</f>
        <v>Yes</v>
      </c>
      <c r="E149" s="33" t="str">
        <f>IF('[1]Outside Edges'!I148&gt;=(13.5+1),"Yes","No")</f>
        <v>Yes</v>
      </c>
      <c r="F149" s="33" t="str">
        <f>IF('[1]Outside Edges'!J148&gt;=(13.5+1),"Yes","No")</f>
        <v>Yes</v>
      </c>
      <c r="G149" s="33" t="str">
        <f>IF('[1]Outside Edges'!K148&gt;=(13.5+1),"Yes","No")</f>
        <v>Yes</v>
      </c>
      <c r="H149" s="34" t="str">
        <f>IF('[1]Outside Edges'!L148&gt;=(13.5+1),"Yes","No")</f>
        <v>Yes</v>
      </c>
      <c r="I149" s="34" t="str">
        <f>IF('[1]Outside Edges'!M148&gt;=(13.5+1),"Yes","No")</f>
        <v>Yes</v>
      </c>
      <c r="J149" s="34" t="str">
        <f>IF('[1]Outside Edges'!N148&gt;=(13.5+1),"Yes","No")</f>
        <v>Yes</v>
      </c>
      <c r="K149" s="13" t="str">
        <f>IF(('[1]Outside Edges'!F148+6.1)&gt;=(13.5+1),"Yes","No")</f>
        <v>Yes</v>
      </c>
      <c r="L149" s="140" t="str">
        <f>IF(('[1]Outside Edges'!G148+6.1)&gt;=(13.5+1),"Yes","No")</f>
        <v>Yes</v>
      </c>
      <c r="M149" s="33" t="str">
        <f>IF(('[1]Outside Edges'!H148+6.1)&gt;=(13.5+1),"Yes","No")</f>
        <v>Yes</v>
      </c>
      <c r="N149" s="33" t="str">
        <f>IF(('[1]Outside Edges'!I148+6.1)&gt;=(13.5+1),"Yes","No")</f>
        <v>Yes</v>
      </c>
      <c r="O149" s="33" t="str">
        <f>IF(('[1]Outside Edges'!J148+6.1)&gt;=(13.5+1),"Yes","No")</f>
        <v>Yes</v>
      </c>
      <c r="P149" s="33" t="str">
        <f>IF(('[1]Outside Edges'!K148+6.1)&gt;=(13.5+1),"Yes","No")</f>
        <v>Yes</v>
      </c>
      <c r="Q149" s="34" t="str">
        <f>IF(('[1]Outside Edges'!L148+6.1)&gt;=(13.5+1),"Yes","No")</f>
        <v>Yes</v>
      </c>
      <c r="R149" s="33" t="str">
        <f>IF(('[1]Outside Edges'!M148+6.1)&gt;=(13.5+1),"Yes","No")</f>
        <v>Yes</v>
      </c>
      <c r="S149" s="35" t="str">
        <f>IF(('[1]Outside Edges'!N148+6.1)&gt;=(13.5+1),"Yes","No")</f>
        <v>Yes</v>
      </c>
    </row>
    <row r="150" spans="1:19" ht="15.75" customHeight="1" thickBot="1" x14ac:dyDescent="0.3">
      <c r="A150" s="31" t="str">
        <f>IF('[1]Outside Edges'!$A149&lt;&gt;"",'[1]Outside Edges'!$A149,"")</f>
        <v>D147</v>
      </c>
      <c r="B150" s="140" t="str">
        <f>IF('[1]Outside Edges'!F149&gt;=(13.5+1),"Yes","No")</f>
        <v>Yes</v>
      </c>
      <c r="C150" s="140" t="str">
        <f>IF('[1]Outside Edges'!G149&gt;=(13.5+1),"Yes","No")</f>
        <v>Yes</v>
      </c>
      <c r="D150" s="33" t="str">
        <f>IF('[1]Outside Edges'!H149&gt;=(13.5+1),"Yes","No")</f>
        <v>Yes</v>
      </c>
      <c r="E150" s="33" t="str">
        <f>IF('[1]Outside Edges'!I149&gt;=(13.5+1),"Yes","No")</f>
        <v>Yes</v>
      </c>
      <c r="F150" s="33" t="str">
        <f>IF('[1]Outside Edges'!J149&gt;=(13.5+1),"Yes","No")</f>
        <v>Yes</v>
      </c>
      <c r="G150" s="33" t="str">
        <f>IF('[1]Outside Edges'!K149&gt;=(13.5+1),"Yes","No")</f>
        <v>Yes</v>
      </c>
      <c r="H150" s="34" t="str">
        <f>IF('[1]Outside Edges'!L149&gt;=(13.5+1),"Yes","No")</f>
        <v>Yes</v>
      </c>
      <c r="I150" s="34" t="str">
        <f>IF('[1]Outside Edges'!M149&gt;=(13.5+1),"Yes","No")</f>
        <v>Yes</v>
      </c>
      <c r="J150" s="34" t="str">
        <f>IF('[1]Outside Edges'!N149&gt;=(13.5+1),"Yes","No")</f>
        <v>Yes</v>
      </c>
      <c r="K150" s="13" t="str">
        <f>IF(('[1]Outside Edges'!F149+6.1)&gt;=(13.5+1),"Yes","No")</f>
        <v>Yes</v>
      </c>
      <c r="L150" s="140" t="str">
        <f>IF(('[1]Outside Edges'!G149+6.1)&gt;=(13.5+1),"Yes","No")</f>
        <v>Yes</v>
      </c>
      <c r="M150" s="33" t="str">
        <f>IF(('[1]Outside Edges'!H149+6.1)&gt;=(13.5+1),"Yes","No")</f>
        <v>Yes</v>
      </c>
      <c r="N150" s="33" t="str">
        <f>IF(('[1]Outside Edges'!I149+6.1)&gt;=(13.5+1),"Yes","No")</f>
        <v>Yes</v>
      </c>
      <c r="O150" s="33" t="str">
        <f>IF(('[1]Outside Edges'!J149+6.1)&gt;=(13.5+1),"Yes","No")</f>
        <v>Yes</v>
      </c>
      <c r="P150" s="33" t="str">
        <f>IF(('[1]Outside Edges'!K149+6.1)&gt;=(13.5+1),"Yes","No")</f>
        <v>Yes</v>
      </c>
      <c r="Q150" s="34" t="str">
        <f>IF(('[1]Outside Edges'!L149+6.1)&gt;=(13.5+1),"Yes","No")</f>
        <v>Yes</v>
      </c>
      <c r="R150" s="33" t="str">
        <f>IF(('[1]Outside Edges'!M149+6.1)&gt;=(13.5+1),"Yes","No")</f>
        <v>Yes</v>
      </c>
      <c r="S150" s="35" t="str">
        <f>IF(('[1]Outside Edges'!N149+6.1)&gt;=(13.5+1),"Yes","No")</f>
        <v>Yes</v>
      </c>
    </row>
    <row r="151" spans="1:19" ht="15.75" customHeight="1" thickBot="1" x14ac:dyDescent="0.3">
      <c r="A151" s="30" t="str">
        <f>IF('[1]Outside Edges'!$A150&lt;&gt;"",'[1]Outside Edges'!$A150,"")</f>
        <v>D148</v>
      </c>
      <c r="B151" s="140" t="str">
        <f>IF('[1]Outside Edges'!F150&gt;=(13.5+1),"Yes","No")</f>
        <v>No</v>
      </c>
      <c r="C151" s="140" t="str">
        <f>IF('[1]Outside Edges'!G150&gt;=(13.5+1),"Yes","No")</f>
        <v>Yes</v>
      </c>
      <c r="D151" s="33" t="str">
        <f>IF('[1]Outside Edges'!H150&gt;=(13.5+1),"Yes","No")</f>
        <v>Yes</v>
      </c>
      <c r="E151" s="33" t="str">
        <f>IF('[1]Outside Edges'!I150&gt;=(13.5+1),"Yes","No")</f>
        <v>Yes</v>
      </c>
      <c r="F151" s="33" t="str">
        <f>IF('[1]Outside Edges'!J150&gt;=(13.5+1),"Yes","No")</f>
        <v>Yes</v>
      </c>
      <c r="G151" s="33" t="str">
        <f>IF('[1]Outside Edges'!K150&gt;=(13.5+1),"Yes","No")</f>
        <v>Yes</v>
      </c>
      <c r="H151" s="34" t="str">
        <f>IF('[1]Outside Edges'!L150&gt;=(13.5+1),"Yes","No")</f>
        <v>Yes</v>
      </c>
      <c r="I151" s="34" t="str">
        <f>IF('[1]Outside Edges'!M150&gt;=(13.5+1),"Yes","No")</f>
        <v>Yes</v>
      </c>
      <c r="J151" s="34" t="str">
        <f>IF('[1]Outside Edges'!N150&gt;=(13.5+1),"Yes","No")</f>
        <v>Yes</v>
      </c>
      <c r="K151" s="13" t="str">
        <f>IF(('[1]Outside Edges'!F150+6.1)&gt;=(13.5+1),"Yes","No")</f>
        <v>Yes</v>
      </c>
      <c r="L151" s="140" t="str">
        <f>IF(('[1]Outside Edges'!G150+6.1)&gt;=(13.5+1),"Yes","No")</f>
        <v>Yes</v>
      </c>
      <c r="M151" s="33" t="str">
        <f>IF(('[1]Outside Edges'!H150+6.1)&gt;=(13.5+1),"Yes","No")</f>
        <v>Yes</v>
      </c>
      <c r="N151" s="33" t="str">
        <f>IF(('[1]Outside Edges'!I150+6.1)&gt;=(13.5+1),"Yes","No")</f>
        <v>Yes</v>
      </c>
      <c r="O151" s="33" t="str">
        <f>IF(('[1]Outside Edges'!J150+6.1)&gt;=(13.5+1),"Yes","No")</f>
        <v>Yes</v>
      </c>
      <c r="P151" s="33" t="str">
        <f>IF(('[1]Outside Edges'!K150+6.1)&gt;=(13.5+1),"Yes","No")</f>
        <v>Yes</v>
      </c>
      <c r="Q151" s="34" t="str">
        <f>IF(('[1]Outside Edges'!L150+6.1)&gt;=(13.5+1),"Yes","No")</f>
        <v>Yes</v>
      </c>
      <c r="R151" s="33" t="str">
        <f>IF(('[1]Outside Edges'!M150+6.1)&gt;=(13.5+1),"Yes","No")</f>
        <v>Yes</v>
      </c>
      <c r="S151" s="35" t="str">
        <f>IF(('[1]Outside Edges'!N150+6.1)&gt;=(13.5+1),"Yes","No")</f>
        <v>Yes</v>
      </c>
    </row>
    <row r="152" spans="1:19" ht="15.75" customHeight="1" thickBot="1" x14ac:dyDescent="0.3">
      <c r="A152" s="31" t="str">
        <f>IF('[1]Outside Edges'!$A151&lt;&gt;"",'[1]Outside Edges'!$A151,"")</f>
        <v>D149</v>
      </c>
      <c r="B152" s="140" t="str">
        <f>IF('[1]Outside Edges'!F151&gt;=(13.5+1),"Yes","No")</f>
        <v>No</v>
      </c>
      <c r="C152" s="140" t="str">
        <f>IF('[1]Outside Edges'!G151&gt;=(13.5+1),"Yes","No")</f>
        <v>Yes</v>
      </c>
      <c r="D152" s="33" t="str">
        <f>IF('[1]Outside Edges'!H151&gt;=(13.5+1),"Yes","No")</f>
        <v>Yes</v>
      </c>
      <c r="E152" s="33" t="str">
        <f>IF('[1]Outside Edges'!I151&gt;=(13.5+1),"Yes","No")</f>
        <v>Yes</v>
      </c>
      <c r="F152" s="33" t="str">
        <f>IF('[1]Outside Edges'!J151&gt;=(13.5+1),"Yes","No")</f>
        <v>Yes</v>
      </c>
      <c r="G152" s="33" t="str">
        <f>IF('[1]Outside Edges'!K151&gt;=(13.5+1),"Yes","No")</f>
        <v>Yes</v>
      </c>
      <c r="H152" s="34" t="str">
        <f>IF('[1]Outside Edges'!L151&gt;=(13.5+1),"Yes","No")</f>
        <v>Yes</v>
      </c>
      <c r="I152" s="34" t="str">
        <f>IF('[1]Outside Edges'!M151&gt;=(13.5+1),"Yes","No")</f>
        <v>Yes</v>
      </c>
      <c r="J152" s="34" t="str">
        <f>IF('[1]Outside Edges'!N151&gt;=(13.5+1),"Yes","No")</f>
        <v>Yes</v>
      </c>
      <c r="K152" s="13" t="str">
        <f>IF(('[1]Outside Edges'!F151+6.1)&gt;=(13.5+1),"Yes","No")</f>
        <v>Yes</v>
      </c>
      <c r="L152" s="140" t="str">
        <f>IF(('[1]Outside Edges'!G151+6.1)&gt;=(13.5+1),"Yes","No")</f>
        <v>Yes</v>
      </c>
      <c r="M152" s="33" t="str">
        <f>IF(('[1]Outside Edges'!H151+6.1)&gt;=(13.5+1),"Yes","No")</f>
        <v>Yes</v>
      </c>
      <c r="N152" s="33" t="str">
        <f>IF(('[1]Outside Edges'!I151+6.1)&gt;=(13.5+1),"Yes","No")</f>
        <v>Yes</v>
      </c>
      <c r="O152" s="33" t="str">
        <f>IF(('[1]Outside Edges'!J151+6.1)&gt;=(13.5+1),"Yes","No")</f>
        <v>Yes</v>
      </c>
      <c r="P152" s="33" t="str">
        <f>IF(('[1]Outside Edges'!K151+6.1)&gt;=(13.5+1),"Yes","No")</f>
        <v>Yes</v>
      </c>
      <c r="Q152" s="34" t="str">
        <f>IF(('[1]Outside Edges'!L151+6.1)&gt;=(13.5+1),"Yes","No")</f>
        <v>Yes</v>
      </c>
      <c r="R152" s="33" t="str">
        <f>IF(('[1]Outside Edges'!M151+6.1)&gt;=(13.5+1),"Yes","No")</f>
        <v>Yes</v>
      </c>
      <c r="S152" s="35" t="str">
        <f>IF(('[1]Outside Edges'!N151+6.1)&gt;=(13.5+1),"Yes","No")</f>
        <v>Yes</v>
      </c>
    </row>
    <row r="153" spans="1:19" ht="15.75" customHeight="1" thickBot="1" x14ac:dyDescent="0.3">
      <c r="A153" s="180" t="str">
        <f>IF('[1]Outside Edges'!$A152&lt;&gt;"",'[1]Outside Edges'!$A152,"")</f>
        <v>D150</v>
      </c>
      <c r="B153" s="140" t="str">
        <f>IF('[1]Outside Edges'!F152&gt;=(13.5+1),"Yes","No")</f>
        <v>No</v>
      </c>
      <c r="C153" s="140" t="str">
        <f>IF('[1]Outside Edges'!G152&gt;=(13.5+1),"Yes","No")</f>
        <v>No</v>
      </c>
      <c r="D153" s="33" t="str">
        <f>IF('[1]Outside Edges'!H152&gt;=(13.5+1),"Yes","No")</f>
        <v>No</v>
      </c>
      <c r="E153" s="33" t="str">
        <f>IF('[1]Outside Edges'!I152&gt;=(13.5+1),"Yes","No")</f>
        <v>No</v>
      </c>
      <c r="F153" s="33" t="str">
        <f>IF('[1]Outside Edges'!J152&gt;=(13.5+1),"Yes","No")</f>
        <v>No</v>
      </c>
      <c r="G153" s="33" t="str">
        <f>IF('[1]Outside Edges'!K152&gt;=(13.5+1),"Yes","No")</f>
        <v>No</v>
      </c>
      <c r="H153" s="34" t="str">
        <f>IF('[1]Outside Edges'!L152&gt;=(13.5+1),"Yes","No")</f>
        <v>No</v>
      </c>
      <c r="I153" s="34" t="str">
        <f>IF('[1]Outside Edges'!M152&gt;=(13.5+1),"Yes","No")</f>
        <v>No</v>
      </c>
      <c r="J153" s="34" t="str">
        <f>IF('[1]Outside Edges'!N152&gt;=(13.5+1),"Yes","No")</f>
        <v>No</v>
      </c>
      <c r="K153" s="13" t="str">
        <f>IF(('[1]Outside Edges'!F152+6.1)&gt;=(13.5+1),"Yes","No")</f>
        <v>Yes</v>
      </c>
      <c r="L153" s="140" t="str">
        <f>IF(('[1]Outside Edges'!G152+6.1)&gt;=(13.5+1),"Yes","No")</f>
        <v>Yes</v>
      </c>
      <c r="M153" s="33" t="str">
        <f>IF(('[1]Outside Edges'!H152+6.1)&gt;=(13.5+1),"Yes","No")</f>
        <v>Yes</v>
      </c>
      <c r="N153" s="33" t="str">
        <f>IF(('[1]Outside Edges'!I152+6.1)&gt;=(13.5+1),"Yes","No")</f>
        <v>Yes</v>
      </c>
      <c r="O153" s="33" t="str">
        <f>IF(('[1]Outside Edges'!J152+6.1)&gt;=(13.5+1),"Yes","No")</f>
        <v>Yes</v>
      </c>
      <c r="P153" s="33" t="str">
        <f>IF(('[1]Outside Edges'!K152+6.1)&gt;=(13.5+1),"Yes","No")</f>
        <v>Yes</v>
      </c>
      <c r="Q153" s="34" t="str">
        <f>IF(('[1]Outside Edges'!L152+6.1)&gt;=(13.5+1),"Yes","No")</f>
        <v>Yes</v>
      </c>
      <c r="R153" s="33" t="str">
        <f>IF(('[1]Outside Edges'!M152+6.1)&gt;=(13.5+1),"Yes","No")</f>
        <v>Yes</v>
      </c>
      <c r="S153" s="35" t="str">
        <f>IF(('[1]Outside Edges'!N152+6.1)&gt;=(13.5+1),"Yes","No")</f>
        <v>Yes</v>
      </c>
    </row>
    <row r="154" spans="1:19" ht="15.75" customHeight="1" thickBot="1" x14ac:dyDescent="0.3">
      <c r="A154" s="31" t="str">
        <f>IF('[1]Outside Edges'!$A153&lt;&gt;"",'[1]Outside Edges'!$A153,"")</f>
        <v>D151</v>
      </c>
      <c r="B154" s="140" t="str">
        <f>IF('[1]Outside Edges'!F153&gt;=(13.5+1),"Yes","No")</f>
        <v>No</v>
      </c>
      <c r="C154" s="140" t="str">
        <f>IF('[1]Outside Edges'!G153&gt;=(13.5+1),"Yes","No")</f>
        <v>Yes</v>
      </c>
      <c r="D154" s="33" t="str">
        <f>IF('[1]Outside Edges'!H153&gt;=(13.5+1),"Yes","No")</f>
        <v>Yes</v>
      </c>
      <c r="E154" s="33" t="str">
        <f>IF('[1]Outside Edges'!I153&gt;=(13.5+1),"Yes","No")</f>
        <v>Yes</v>
      </c>
      <c r="F154" s="33" t="str">
        <f>IF('[1]Outside Edges'!J153&gt;=(13.5+1),"Yes","No")</f>
        <v>Yes</v>
      </c>
      <c r="G154" s="33" t="str">
        <f>IF('[1]Outside Edges'!K153&gt;=(13.5+1),"Yes","No")</f>
        <v>Yes</v>
      </c>
      <c r="H154" s="34" t="str">
        <f>IF('[1]Outside Edges'!L153&gt;=(13.5+1),"Yes","No")</f>
        <v>Yes</v>
      </c>
      <c r="I154" s="34" t="str">
        <f>IF('[1]Outside Edges'!M153&gt;=(13.5+1),"Yes","No")</f>
        <v>Yes</v>
      </c>
      <c r="J154" s="34" t="str">
        <f>IF('[1]Outside Edges'!N153&gt;=(13.5+1),"Yes","No")</f>
        <v>Yes</v>
      </c>
      <c r="K154" s="13" t="str">
        <f>IF(('[1]Outside Edges'!F153+6.1)&gt;=(13.5+1),"Yes","No")</f>
        <v>Yes</v>
      </c>
      <c r="L154" s="140" t="str">
        <f>IF(('[1]Outside Edges'!G153+6.1)&gt;=(13.5+1),"Yes","No")</f>
        <v>Yes</v>
      </c>
      <c r="M154" s="33" t="str">
        <f>IF(('[1]Outside Edges'!H153+6.1)&gt;=(13.5+1),"Yes","No")</f>
        <v>Yes</v>
      </c>
      <c r="N154" s="33" t="str">
        <f>IF(('[1]Outside Edges'!I153+6.1)&gt;=(13.5+1),"Yes","No")</f>
        <v>Yes</v>
      </c>
      <c r="O154" s="33" t="str">
        <f>IF(('[1]Outside Edges'!J153+6.1)&gt;=(13.5+1),"Yes","No")</f>
        <v>Yes</v>
      </c>
      <c r="P154" s="33" t="str">
        <f>IF(('[1]Outside Edges'!K153+6.1)&gt;=(13.5+1),"Yes","No")</f>
        <v>Yes</v>
      </c>
      <c r="Q154" s="34" t="str">
        <f>IF(('[1]Outside Edges'!L153+6.1)&gt;=(13.5+1),"Yes","No")</f>
        <v>Yes</v>
      </c>
      <c r="R154" s="33" t="str">
        <f>IF(('[1]Outside Edges'!M153+6.1)&gt;=(13.5+1),"Yes","No")</f>
        <v>Yes</v>
      </c>
      <c r="S154" s="35" t="str">
        <f>IF(('[1]Outside Edges'!N153+6.1)&gt;=(13.5+1),"Yes","No")</f>
        <v>Yes</v>
      </c>
    </row>
    <row r="155" spans="1:19" ht="15.75" customHeight="1" thickBot="1" x14ac:dyDescent="0.3">
      <c r="A155" s="30" t="str">
        <f>IF('[1]Outside Edges'!$A154&lt;&gt;"",'[1]Outside Edges'!$A154,"")</f>
        <v>D152</v>
      </c>
      <c r="B155" s="140" t="str">
        <f>IF('[1]Outside Edges'!F154&gt;=(13.5+1),"Yes","No")</f>
        <v>No</v>
      </c>
      <c r="C155" s="140" t="str">
        <f>IF('[1]Outside Edges'!G154&gt;=(13.5+1),"Yes","No")</f>
        <v>No</v>
      </c>
      <c r="D155" s="33" t="str">
        <f>IF('[1]Outside Edges'!H154&gt;=(13.5+1),"Yes","No")</f>
        <v>No</v>
      </c>
      <c r="E155" s="33" t="str">
        <f>IF('[1]Outside Edges'!I154&gt;=(13.5+1),"Yes","No")</f>
        <v>No</v>
      </c>
      <c r="F155" s="33" t="str">
        <f>IF('[1]Outside Edges'!J154&gt;=(13.5+1),"Yes","No")</f>
        <v>No</v>
      </c>
      <c r="G155" s="33" t="str">
        <f>IF('[1]Outside Edges'!K154&gt;=(13.5+1),"Yes","No")</f>
        <v>No</v>
      </c>
      <c r="H155" s="34" t="str">
        <f>IF('[1]Outside Edges'!L154&gt;=(13.5+1),"Yes","No")</f>
        <v>No</v>
      </c>
      <c r="I155" s="34" t="str">
        <f>IF('[1]Outside Edges'!M154&gt;=(13.5+1),"Yes","No")</f>
        <v>No</v>
      </c>
      <c r="J155" s="34" t="str">
        <f>IF('[1]Outside Edges'!N154&gt;=(13.5+1),"Yes","No")</f>
        <v>No</v>
      </c>
      <c r="K155" s="13" t="str">
        <f>IF(('[1]Outside Edges'!F154+6.1)&gt;=(13.5+1),"Yes","No")</f>
        <v>No</v>
      </c>
      <c r="L155" s="140" t="str">
        <f>IF(('[1]Outside Edges'!G154+6.1)&gt;=(13.5+1),"Yes","No")</f>
        <v>Yes</v>
      </c>
      <c r="M155" s="33" t="str">
        <f>IF(('[1]Outside Edges'!H154+6.1)&gt;=(13.5+1),"Yes","No")</f>
        <v>Yes</v>
      </c>
      <c r="N155" s="33" t="str">
        <f>IF(('[1]Outside Edges'!I154+6.1)&gt;=(13.5+1),"Yes","No")</f>
        <v>Yes</v>
      </c>
      <c r="O155" s="33" t="str">
        <f>IF(('[1]Outside Edges'!J154+6.1)&gt;=(13.5+1),"Yes","No")</f>
        <v>Yes</v>
      </c>
      <c r="P155" s="33" t="str">
        <f>IF(('[1]Outside Edges'!K154+6.1)&gt;=(13.5+1),"Yes","No")</f>
        <v>Yes</v>
      </c>
      <c r="Q155" s="34" t="str">
        <f>IF(('[1]Outside Edges'!L154+6.1)&gt;=(13.5+1),"Yes","No")</f>
        <v>Yes</v>
      </c>
      <c r="R155" s="33" t="str">
        <f>IF(('[1]Outside Edges'!M154+6.1)&gt;=(13.5+1),"Yes","No")</f>
        <v>Yes</v>
      </c>
      <c r="S155" s="35" t="str">
        <f>IF(('[1]Outside Edges'!N154+6.1)&gt;=(13.5+1),"Yes","No")</f>
        <v>Yes</v>
      </c>
    </row>
    <row r="156" spans="1:19" ht="15.75" customHeight="1" thickBot="1" x14ac:dyDescent="0.3">
      <c r="A156" s="182" t="str">
        <f>IF('[1]Outside Edges'!$A155&lt;&gt;"",'[1]Outside Edges'!$A155,"")</f>
        <v>D153</v>
      </c>
      <c r="B156" s="140" t="str">
        <f>IF('[1]Outside Edges'!F155&gt;=(13.5+1),"Yes","No")</f>
        <v>No</v>
      </c>
      <c r="C156" s="140" t="str">
        <f>IF('[1]Outside Edges'!G155&gt;=(13.5+1),"Yes","No")</f>
        <v>No</v>
      </c>
      <c r="D156" s="33" t="str">
        <f>IF('[1]Outside Edges'!H155&gt;=(13.5+1),"Yes","No")</f>
        <v>No</v>
      </c>
      <c r="E156" s="33" t="str">
        <f>IF('[1]Outside Edges'!I155&gt;=(13.5+1),"Yes","No")</f>
        <v>No</v>
      </c>
      <c r="F156" s="33" t="str">
        <f>IF('[1]Outside Edges'!J155&gt;=(13.5+1),"Yes","No")</f>
        <v>No</v>
      </c>
      <c r="G156" s="33" t="str">
        <f>IF('[1]Outside Edges'!K155&gt;=(13.5+1),"Yes","No")</f>
        <v>No</v>
      </c>
      <c r="H156" s="34" t="str">
        <f>IF('[1]Outside Edges'!L155&gt;=(13.5+1),"Yes","No")</f>
        <v>No</v>
      </c>
      <c r="I156" s="34" t="str">
        <f>IF('[1]Outside Edges'!M155&gt;=(13.5+1),"Yes","No")</f>
        <v>No</v>
      </c>
      <c r="J156" s="34" t="str">
        <f>IF('[1]Outside Edges'!N155&gt;=(13.5+1),"Yes","No")</f>
        <v>No</v>
      </c>
      <c r="K156" s="13" t="str">
        <f>IF(('[1]Outside Edges'!F155+6.1)&gt;=(13.5+1),"Yes","No")</f>
        <v>No</v>
      </c>
      <c r="L156" s="140" t="str">
        <f>IF(('[1]Outside Edges'!G155+6.1)&gt;=(13.5+1),"Yes","No")</f>
        <v>No</v>
      </c>
      <c r="M156" s="33" t="str">
        <f>IF(('[1]Outside Edges'!H155+6.1)&gt;=(13.5+1),"Yes","No")</f>
        <v>No</v>
      </c>
      <c r="N156" s="33" t="str">
        <f>IF(('[1]Outside Edges'!I155+6.1)&gt;=(13.5+1),"Yes","No")</f>
        <v>No</v>
      </c>
      <c r="O156" s="33" t="str">
        <f>IF(('[1]Outside Edges'!J155+6.1)&gt;=(13.5+1),"Yes","No")</f>
        <v>No</v>
      </c>
      <c r="P156" s="33" t="str">
        <f>IF(('[1]Outside Edges'!K155+6.1)&gt;=(13.5+1),"Yes","No")</f>
        <v>Yes</v>
      </c>
      <c r="Q156" s="34" t="str">
        <f>IF(('[1]Outside Edges'!L155+6.1)&gt;=(13.5+1),"Yes","No")</f>
        <v>Yes</v>
      </c>
      <c r="R156" s="33" t="str">
        <f>IF(('[1]Outside Edges'!M155+6.1)&gt;=(13.5+1),"Yes","No")</f>
        <v>Yes</v>
      </c>
      <c r="S156" s="35" t="str">
        <f>IF(('[1]Outside Edges'!N155+6.1)&gt;=(13.5+1),"Yes","No")</f>
        <v>Yes</v>
      </c>
    </row>
    <row r="157" spans="1:19" ht="15.75" customHeight="1" thickBot="1" x14ac:dyDescent="0.3">
      <c r="A157" s="30" t="str">
        <f>IF('[1]Outside Edges'!$A156&lt;&gt;"",'[1]Outside Edges'!$A156,"")</f>
        <v>D154</v>
      </c>
      <c r="B157" s="140" t="str">
        <f>IF('[1]Outside Edges'!F156&gt;=(13.5+1),"Yes","No")</f>
        <v>No</v>
      </c>
      <c r="C157" s="140" t="str">
        <f>IF('[1]Outside Edges'!G156&gt;=(13.5+1),"Yes","No")</f>
        <v>No</v>
      </c>
      <c r="D157" s="33" t="str">
        <f>IF('[1]Outside Edges'!H156&gt;=(13.5+1),"Yes","No")</f>
        <v>No</v>
      </c>
      <c r="E157" s="33" t="str">
        <f>IF('[1]Outside Edges'!I156&gt;=(13.5+1),"Yes","No")</f>
        <v>No</v>
      </c>
      <c r="F157" s="33" t="str">
        <f>IF('[1]Outside Edges'!J156&gt;=(13.5+1),"Yes","No")</f>
        <v>No</v>
      </c>
      <c r="G157" s="33" t="str">
        <f>IF('[1]Outside Edges'!K156&gt;=(13.5+1),"Yes","No")</f>
        <v>No</v>
      </c>
      <c r="H157" s="34" t="str">
        <f>IF('[1]Outside Edges'!L156&gt;=(13.5+1),"Yes","No")</f>
        <v>Yes</v>
      </c>
      <c r="I157" s="34" t="str">
        <f>IF('[1]Outside Edges'!M156&gt;=(13.5+1),"Yes","No")</f>
        <v>Yes</v>
      </c>
      <c r="J157" s="34" t="str">
        <f>IF('[1]Outside Edges'!N156&gt;=(13.5+1),"Yes","No")</f>
        <v>Yes</v>
      </c>
      <c r="K157" s="13" t="str">
        <f>IF(('[1]Outside Edges'!F156+6.1)&gt;=(13.5+1),"Yes","No")</f>
        <v>Yes</v>
      </c>
      <c r="L157" s="140" t="str">
        <f>IF(('[1]Outside Edges'!G156+6.1)&gt;=(13.5+1),"Yes","No")</f>
        <v>Yes</v>
      </c>
      <c r="M157" s="33" t="str">
        <f>IF(('[1]Outside Edges'!H156+6.1)&gt;=(13.5+1),"Yes","No")</f>
        <v>Yes</v>
      </c>
      <c r="N157" s="33" t="str">
        <f>IF(('[1]Outside Edges'!I156+6.1)&gt;=(13.5+1),"Yes","No")</f>
        <v>Yes</v>
      </c>
      <c r="O157" s="33" t="str">
        <f>IF(('[1]Outside Edges'!J156+6.1)&gt;=(13.5+1),"Yes","No")</f>
        <v>Yes</v>
      </c>
      <c r="P157" s="33" t="str">
        <f>IF(('[1]Outside Edges'!K156+6.1)&gt;=(13.5+1),"Yes","No")</f>
        <v>Yes</v>
      </c>
      <c r="Q157" s="34" t="str">
        <f>IF(('[1]Outside Edges'!L156+6.1)&gt;=(13.5+1),"Yes","No")</f>
        <v>Yes</v>
      </c>
      <c r="R157" s="33" t="str">
        <f>IF(('[1]Outside Edges'!M156+6.1)&gt;=(13.5+1),"Yes","No")</f>
        <v>Yes</v>
      </c>
      <c r="S157" s="35" t="str">
        <f>IF(('[1]Outside Edges'!N156+6.1)&gt;=(13.5+1),"Yes","No")</f>
        <v>Yes</v>
      </c>
    </row>
    <row r="158" spans="1:19" ht="15.75" customHeight="1" thickBot="1" x14ac:dyDescent="0.3">
      <c r="A158" s="182" t="str">
        <f>IF('[1]Outside Edges'!$A157&lt;&gt;"",'[1]Outside Edges'!$A157,"")</f>
        <v>D155</v>
      </c>
      <c r="B158" s="140" t="str">
        <f>IF('[1]Outside Edges'!F157&gt;=(13.5+1),"Yes","No")</f>
        <v>Yes</v>
      </c>
      <c r="C158" s="140" t="str">
        <f>IF('[1]Outside Edges'!G157&gt;=(13.5+1),"Yes","No")</f>
        <v>Yes</v>
      </c>
      <c r="D158" s="33" t="str">
        <f>IF('[1]Outside Edges'!H157&gt;=(13.5+1),"Yes","No")</f>
        <v>Yes</v>
      </c>
      <c r="E158" s="33" t="str">
        <f>IF('[1]Outside Edges'!I157&gt;=(13.5+1),"Yes","No")</f>
        <v>Yes</v>
      </c>
      <c r="F158" s="33" t="str">
        <f>IF('[1]Outside Edges'!J157&gt;=(13.5+1),"Yes","No")</f>
        <v>Yes</v>
      </c>
      <c r="G158" s="33" t="str">
        <f>IF('[1]Outside Edges'!K157&gt;=(13.5+1),"Yes","No")</f>
        <v>Yes</v>
      </c>
      <c r="H158" s="34" t="str">
        <f>IF('[1]Outside Edges'!L157&gt;=(13.5+1),"Yes","No")</f>
        <v>Yes</v>
      </c>
      <c r="I158" s="34" t="str">
        <f>IF('[1]Outside Edges'!M157&gt;=(13.5+1),"Yes","No")</f>
        <v>Yes</v>
      </c>
      <c r="J158" s="34" t="str">
        <f>IF('[1]Outside Edges'!N157&gt;=(13.5+1),"Yes","No")</f>
        <v>Yes</v>
      </c>
      <c r="K158" s="13" t="str">
        <f>IF(('[1]Outside Edges'!F157+6.1)&gt;=(13.5+1),"Yes","No")</f>
        <v>Yes</v>
      </c>
      <c r="L158" s="140" t="str">
        <f>IF(('[1]Outside Edges'!G157+6.1)&gt;=(13.5+1),"Yes","No")</f>
        <v>Yes</v>
      </c>
      <c r="M158" s="33" t="str">
        <f>IF(('[1]Outside Edges'!H157+6.1)&gt;=(13.5+1),"Yes","No")</f>
        <v>Yes</v>
      </c>
      <c r="N158" s="33" t="str">
        <f>IF(('[1]Outside Edges'!I157+6.1)&gt;=(13.5+1),"Yes","No")</f>
        <v>Yes</v>
      </c>
      <c r="O158" s="33" t="str">
        <f>IF(('[1]Outside Edges'!J157+6.1)&gt;=(13.5+1),"Yes","No")</f>
        <v>Yes</v>
      </c>
      <c r="P158" s="33" t="str">
        <f>IF(('[1]Outside Edges'!K157+6.1)&gt;=(13.5+1),"Yes","No")</f>
        <v>Yes</v>
      </c>
      <c r="Q158" s="34" t="str">
        <f>IF(('[1]Outside Edges'!L157+6.1)&gt;=(13.5+1),"Yes","No")</f>
        <v>Yes</v>
      </c>
      <c r="R158" s="33" t="str">
        <f>IF(('[1]Outside Edges'!M157+6.1)&gt;=(13.5+1),"Yes","No")</f>
        <v>Yes</v>
      </c>
      <c r="S158" s="35" t="str">
        <f>IF(('[1]Outside Edges'!N157+6.1)&gt;=(13.5+1),"Yes","No")</f>
        <v>Yes</v>
      </c>
    </row>
    <row r="159" spans="1:19" ht="15.75" customHeight="1" thickBot="1" x14ac:dyDescent="0.3">
      <c r="A159" s="30" t="str">
        <f>IF('[1]Outside Edges'!$A158&lt;&gt;"",'[1]Outside Edges'!$A158,"")</f>
        <v>D156</v>
      </c>
      <c r="B159" s="140" t="str">
        <f>IF('[1]Outside Edges'!F158&gt;=(13.5+1),"Yes","No")</f>
        <v>Yes</v>
      </c>
      <c r="C159" s="140" t="str">
        <f>IF('[1]Outside Edges'!G158&gt;=(13.5+1),"Yes","No")</f>
        <v>Yes</v>
      </c>
      <c r="D159" s="33" t="str">
        <f>IF('[1]Outside Edges'!H158&gt;=(13.5+1),"Yes","No")</f>
        <v>Yes</v>
      </c>
      <c r="E159" s="33" t="str">
        <f>IF('[1]Outside Edges'!I158&gt;=(13.5+1),"Yes","No")</f>
        <v>Yes</v>
      </c>
      <c r="F159" s="33" t="str">
        <f>IF('[1]Outside Edges'!J158&gt;=(13.5+1),"Yes","No")</f>
        <v>Yes</v>
      </c>
      <c r="G159" s="33" t="str">
        <f>IF('[1]Outside Edges'!K158&gt;=(13.5+1),"Yes","No")</f>
        <v>Yes</v>
      </c>
      <c r="H159" s="34" t="str">
        <f>IF('[1]Outside Edges'!L158&gt;=(13.5+1),"Yes","No")</f>
        <v>Yes</v>
      </c>
      <c r="I159" s="34" t="str">
        <f>IF('[1]Outside Edges'!M158&gt;=(13.5+1),"Yes","No")</f>
        <v>Yes</v>
      </c>
      <c r="J159" s="34" t="str">
        <f>IF('[1]Outside Edges'!N158&gt;=(13.5+1),"Yes","No")</f>
        <v>Yes</v>
      </c>
      <c r="K159" s="13" t="str">
        <f>IF(('[1]Outside Edges'!F158+6.1)&gt;=(13.5+1),"Yes","No")</f>
        <v>Yes</v>
      </c>
      <c r="L159" s="140" t="str">
        <f>IF(('[1]Outside Edges'!G158+6.1)&gt;=(13.5+1),"Yes","No")</f>
        <v>Yes</v>
      </c>
      <c r="M159" s="33" t="str">
        <f>IF(('[1]Outside Edges'!H158+6.1)&gt;=(13.5+1),"Yes","No")</f>
        <v>Yes</v>
      </c>
      <c r="N159" s="33" t="str">
        <f>IF(('[1]Outside Edges'!I158+6.1)&gt;=(13.5+1),"Yes","No")</f>
        <v>Yes</v>
      </c>
      <c r="O159" s="33" t="str">
        <f>IF(('[1]Outside Edges'!J158+6.1)&gt;=(13.5+1),"Yes","No")</f>
        <v>Yes</v>
      </c>
      <c r="P159" s="33" t="str">
        <f>IF(('[1]Outside Edges'!K158+6.1)&gt;=(13.5+1),"Yes","No")</f>
        <v>Yes</v>
      </c>
      <c r="Q159" s="34" t="str">
        <f>IF(('[1]Outside Edges'!L158+6.1)&gt;=(13.5+1),"Yes","No")</f>
        <v>Yes</v>
      </c>
      <c r="R159" s="33" t="str">
        <f>IF(('[1]Outside Edges'!M158+6.1)&gt;=(13.5+1),"Yes","No")</f>
        <v>Yes</v>
      </c>
      <c r="S159" s="35" t="str">
        <f>IF(('[1]Outside Edges'!N158+6.1)&gt;=(13.5+1),"Yes","No")</f>
        <v>Yes</v>
      </c>
    </row>
    <row r="160" spans="1:19" ht="15.75" customHeight="1" thickBot="1" x14ac:dyDescent="0.3">
      <c r="A160" s="31" t="str">
        <f>IF('[1]Outside Edges'!$A159&lt;&gt;"",'[1]Outside Edges'!$A159,"")</f>
        <v>D157</v>
      </c>
      <c r="B160" s="140" t="str">
        <f>IF('[1]Outside Edges'!F159&gt;=(13.5+1),"Yes","No")</f>
        <v>No</v>
      </c>
      <c r="C160" s="140" t="str">
        <f>IF('[1]Outside Edges'!G159&gt;=(13.5+1),"Yes","No")</f>
        <v>No</v>
      </c>
      <c r="D160" s="33" t="str">
        <f>IF('[1]Outside Edges'!H159&gt;=(13.5+1),"Yes","No")</f>
        <v>No</v>
      </c>
      <c r="E160" s="33" t="str">
        <f>IF('[1]Outside Edges'!I159&gt;=(13.5+1),"Yes","No")</f>
        <v>No</v>
      </c>
      <c r="F160" s="33" t="str">
        <f>IF('[1]Outside Edges'!J159&gt;=(13.5+1),"Yes","No")</f>
        <v>No</v>
      </c>
      <c r="G160" s="33" t="str">
        <f>IF('[1]Outside Edges'!K159&gt;=(13.5+1),"Yes","No")</f>
        <v>No</v>
      </c>
      <c r="H160" s="34" t="str">
        <f>IF('[1]Outside Edges'!L159&gt;=(13.5+1),"Yes","No")</f>
        <v>Yes</v>
      </c>
      <c r="I160" s="34" t="str">
        <f>IF('[1]Outside Edges'!M159&gt;=(13.5+1),"Yes","No")</f>
        <v>Yes</v>
      </c>
      <c r="J160" s="34" t="str">
        <f>IF('[1]Outside Edges'!N159&gt;=(13.5+1),"Yes","No")</f>
        <v>Yes</v>
      </c>
      <c r="K160" s="13" t="str">
        <f>IF(('[1]Outside Edges'!F159+6.1)&gt;=(13.5+1),"Yes","No")</f>
        <v>Yes</v>
      </c>
      <c r="L160" s="140" t="str">
        <f>IF(('[1]Outside Edges'!G159+6.1)&gt;=(13.5+1),"Yes","No")</f>
        <v>Yes</v>
      </c>
      <c r="M160" s="33" t="str">
        <f>IF(('[1]Outside Edges'!H159+6.1)&gt;=(13.5+1),"Yes","No")</f>
        <v>Yes</v>
      </c>
      <c r="N160" s="33" t="str">
        <f>IF(('[1]Outside Edges'!I159+6.1)&gt;=(13.5+1),"Yes","No")</f>
        <v>Yes</v>
      </c>
      <c r="O160" s="33" t="str">
        <f>IF(('[1]Outside Edges'!J159+6.1)&gt;=(13.5+1),"Yes","No")</f>
        <v>Yes</v>
      </c>
      <c r="P160" s="33" t="str">
        <f>IF(('[1]Outside Edges'!K159+6.1)&gt;=(13.5+1),"Yes","No")</f>
        <v>Yes</v>
      </c>
      <c r="Q160" s="34" t="str">
        <f>IF(('[1]Outside Edges'!L159+6.1)&gt;=(13.5+1),"Yes","No")</f>
        <v>Yes</v>
      </c>
      <c r="R160" s="33" t="str">
        <f>IF(('[1]Outside Edges'!M159+6.1)&gt;=(13.5+1),"Yes","No")</f>
        <v>Yes</v>
      </c>
      <c r="S160" s="35" t="str">
        <f>IF(('[1]Outside Edges'!N159+6.1)&gt;=(13.5+1),"Yes","No")</f>
        <v>Yes</v>
      </c>
    </row>
    <row r="161" spans="1:19" ht="15.75" customHeight="1" thickBot="1" x14ac:dyDescent="0.3">
      <c r="A161" s="30" t="str">
        <f>IF('[1]Outside Edges'!$A160&lt;&gt;"",'[1]Outside Edges'!$A160,"")</f>
        <v>D158</v>
      </c>
      <c r="B161" s="140" t="str">
        <f>IF('[1]Outside Edges'!F160&gt;=(13.5+1),"Yes","No")</f>
        <v>No</v>
      </c>
      <c r="C161" s="140" t="str">
        <f>IF('[1]Outside Edges'!G160&gt;=(13.5+1),"Yes","No")</f>
        <v>No</v>
      </c>
      <c r="D161" s="33" t="str">
        <f>IF('[1]Outside Edges'!H160&gt;=(13.5+1),"Yes","No")</f>
        <v>No</v>
      </c>
      <c r="E161" s="33" t="str">
        <f>IF('[1]Outside Edges'!I160&gt;=(13.5+1),"Yes","No")</f>
        <v>No</v>
      </c>
      <c r="F161" s="33" t="str">
        <f>IF('[1]Outside Edges'!J160&gt;=(13.5+1),"Yes","No")</f>
        <v>No</v>
      </c>
      <c r="G161" s="189" t="str">
        <f>IF('[1]Outside Edges'!K160&gt;=(13.5+1),"No","No")</f>
        <v>No</v>
      </c>
      <c r="H161" s="34" t="str">
        <f>IF('[1]Outside Edges'!L160&gt;=(13.5+1),"Yes","No")</f>
        <v>Yes</v>
      </c>
      <c r="I161" s="34" t="str">
        <f>IF('[1]Outside Edges'!M160&gt;=(13.5+1),"Yes","No")</f>
        <v>Yes</v>
      </c>
      <c r="J161" s="34" t="str">
        <f>IF('[1]Outside Edges'!N160&gt;=(13.5+1),"Yes","No")</f>
        <v>Yes</v>
      </c>
      <c r="K161" s="13" t="str">
        <f>IF(('[1]Outside Edges'!F160+6.1)&gt;=(13.5+1),"Yes","No")</f>
        <v>Yes</v>
      </c>
      <c r="L161" s="140" t="str">
        <f>IF(('[1]Outside Edges'!G160+6.1)&gt;=(13.5+1),"Yes","No")</f>
        <v>Yes</v>
      </c>
      <c r="M161" s="33" t="str">
        <f>IF(('[1]Outside Edges'!H160+6.1)&gt;=(13.5+1),"Yes","No")</f>
        <v>Yes</v>
      </c>
      <c r="N161" s="33" t="str">
        <f>IF(('[1]Outside Edges'!I160+6.1)&gt;=(13.5+1),"Yes","No")</f>
        <v>Yes</v>
      </c>
      <c r="O161" s="33" t="str">
        <f>IF(('[1]Outside Edges'!J160+6.1)&gt;=(13.5+1),"Yes","No")</f>
        <v>Yes</v>
      </c>
      <c r="P161" s="33" t="str">
        <f>IF(('[1]Outside Edges'!K160+6.1)&gt;=(13.5+1),"Yes","No")</f>
        <v>Yes</v>
      </c>
      <c r="Q161" s="34" t="str">
        <f>IF(('[1]Outside Edges'!L160+6.1)&gt;=(13.5+1),"Yes","No")</f>
        <v>Yes</v>
      </c>
      <c r="R161" s="33" t="str">
        <f>IF(('[1]Outside Edges'!M160+6.1)&gt;=(13.5+1),"Yes","No")</f>
        <v>Yes</v>
      </c>
      <c r="S161" s="35" t="str">
        <f>IF(('[1]Outside Edges'!N160+6.1)&gt;=(13.5+1),"Yes","No")</f>
        <v>Yes</v>
      </c>
    </row>
    <row r="162" spans="1:19" ht="15.75" customHeight="1" thickBot="1" x14ac:dyDescent="0.3">
      <c r="A162" s="182" t="str">
        <f>IF('[1]Outside Edges'!$A161&lt;&gt;"",'[1]Outside Edges'!$A161,"")</f>
        <v>D159</v>
      </c>
      <c r="B162" s="140" t="str">
        <f>IF('[1]Outside Edges'!F161&gt;=(13.5+1),"Yes","No")</f>
        <v>Yes</v>
      </c>
      <c r="C162" s="140" t="str">
        <f>IF('[1]Outside Edges'!G161&gt;=(13.5+1),"Yes","No")</f>
        <v>Yes</v>
      </c>
      <c r="D162" s="33" t="str">
        <f>IF('[1]Outside Edges'!H161&gt;=(13.5+1),"Yes","No")</f>
        <v>Yes</v>
      </c>
      <c r="E162" s="33" t="str">
        <f>IF('[1]Outside Edges'!I161&gt;=(13.5+1),"Yes","No")</f>
        <v>Yes</v>
      </c>
      <c r="F162" s="33" t="str">
        <f>IF('[1]Outside Edges'!J161&gt;=(13.5+1),"Yes","No")</f>
        <v>Yes</v>
      </c>
      <c r="G162" s="33" t="str">
        <f>IF('[1]Outside Edges'!K161&gt;=(13.5+1),"Yes","No")</f>
        <v>Yes</v>
      </c>
      <c r="H162" s="34" t="str">
        <f>IF('[1]Outside Edges'!L161&gt;=(13.5+1),"Yes","No")</f>
        <v>Yes</v>
      </c>
      <c r="I162" s="34" t="str">
        <f>IF('[1]Outside Edges'!M161&gt;=(13.5+1),"Yes","No")</f>
        <v>Yes</v>
      </c>
      <c r="J162" s="34" t="str">
        <f>IF('[1]Outside Edges'!N161&gt;=(13.5+1),"Yes","No")</f>
        <v>Yes</v>
      </c>
      <c r="K162" s="13" t="str">
        <f>IF(('[1]Outside Edges'!F161+6.1)&gt;=(13.5+1),"Yes","No")</f>
        <v>Yes</v>
      </c>
      <c r="L162" s="140" t="str">
        <f>IF(('[1]Outside Edges'!G161+6.1)&gt;=(13.5+1),"Yes","No")</f>
        <v>Yes</v>
      </c>
      <c r="M162" s="33" t="str">
        <f>IF(('[1]Outside Edges'!H161+6.1)&gt;=(13.5+1),"Yes","No")</f>
        <v>Yes</v>
      </c>
      <c r="N162" s="33" t="str">
        <f>IF(('[1]Outside Edges'!I161+6.1)&gt;=(13.5+1),"Yes","No")</f>
        <v>Yes</v>
      </c>
      <c r="O162" s="33" t="str">
        <f>IF(('[1]Outside Edges'!J161+6.1)&gt;=(13.5+1),"Yes","No")</f>
        <v>Yes</v>
      </c>
      <c r="P162" s="33" t="str">
        <f>IF(('[1]Outside Edges'!K161+6.1)&gt;=(13.5+1),"Yes","No")</f>
        <v>Yes</v>
      </c>
      <c r="Q162" s="34" t="str">
        <f>IF(('[1]Outside Edges'!L161+6.1)&gt;=(13.5+1),"Yes","No")</f>
        <v>Yes</v>
      </c>
      <c r="R162" s="33" t="str">
        <f>IF(('[1]Outside Edges'!M161+6.1)&gt;=(13.5+1),"Yes","No")</f>
        <v>Yes</v>
      </c>
      <c r="S162" s="35" t="str">
        <f>IF(('[1]Outside Edges'!N161+6.1)&gt;=(13.5+1),"Yes","No")</f>
        <v>Yes</v>
      </c>
    </row>
    <row r="163" spans="1:19" ht="15.75" customHeight="1" thickBot="1" x14ac:dyDescent="0.3">
      <c r="A163" s="30" t="str">
        <f>IF('[1]Outside Edges'!$A162&lt;&gt;"",'[1]Outside Edges'!$A162,"")</f>
        <v>D160</v>
      </c>
      <c r="B163" s="140" t="str">
        <f>IF('[1]Outside Edges'!F162&gt;=(13.5+1),"Yes","No")</f>
        <v>No</v>
      </c>
      <c r="C163" s="140" t="str">
        <f>IF('[1]Outside Edges'!G162&gt;=(13.5+1),"Yes","No")</f>
        <v>No</v>
      </c>
      <c r="D163" s="33" t="str">
        <f>IF('[1]Outside Edges'!H162&gt;=(13.5+1),"Yes","No")</f>
        <v>No</v>
      </c>
      <c r="E163" s="33" t="str">
        <f>IF('[1]Outside Edges'!I162&gt;=(13.5+1),"Yes","No")</f>
        <v>No</v>
      </c>
      <c r="F163" s="33" t="str">
        <f>IF('[1]Outside Edges'!J162&gt;=(13.5+1),"Yes","No")</f>
        <v>No</v>
      </c>
      <c r="G163" s="33" t="str">
        <f>IF('[1]Outside Edges'!K162&gt;=(13.5+1),"Yes","No")</f>
        <v>No</v>
      </c>
      <c r="H163" s="34" t="str">
        <f>IF('[1]Outside Edges'!L162&gt;=(13.5+1),"Yes","No")</f>
        <v>No</v>
      </c>
      <c r="I163" s="34" t="str">
        <f>IF('[1]Outside Edges'!M162&gt;=(13.5+1),"Yes","No")</f>
        <v>Yes</v>
      </c>
      <c r="J163" s="34" t="str">
        <f>IF('[1]Outside Edges'!N162&gt;=(13.5+1),"Yes","No")</f>
        <v>Yes</v>
      </c>
      <c r="K163" s="13" t="str">
        <f>IF(('[1]Outside Edges'!F162+6.1)&gt;=(13.5+1),"Yes","No")</f>
        <v>Yes</v>
      </c>
      <c r="L163" s="140" t="str">
        <f>IF(('[1]Outside Edges'!G162+6.1)&gt;=(13.5+1),"Yes","No")</f>
        <v>Yes</v>
      </c>
      <c r="M163" s="33" t="str">
        <f>IF(('[1]Outside Edges'!H162+6.1)&gt;=(13.5+1),"Yes","No")</f>
        <v>Yes</v>
      </c>
      <c r="N163" s="33" t="str">
        <f>IF(('[1]Outside Edges'!I162+6.1)&gt;=(13.5+1),"Yes","No")</f>
        <v>Yes</v>
      </c>
      <c r="O163" s="33" t="str">
        <f>IF(('[1]Outside Edges'!J162+6.1)&gt;=(13.5+1),"Yes","No")</f>
        <v>Yes</v>
      </c>
      <c r="P163" s="33" t="str">
        <f>IF(('[1]Outside Edges'!K162+6.1)&gt;=(13.5+1),"Yes","No")</f>
        <v>Yes</v>
      </c>
      <c r="Q163" s="34" t="str">
        <f>IF(('[1]Outside Edges'!L162+6.1)&gt;=(13.5+1),"Yes","No")</f>
        <v>Yes</v>
      </c>
      <c r="R163" s="33" t="str">
        <f>IF(('[1]Outside Edges'!M162+6.1)&gt;=(13.5+1),"Yes","No")</f>
        <v>Yes</v>
      </c>
      <c r="S163" s="35" t="str">
        <f>IF(('[1]Outside Edges'!N162+6.1)&gt;=(13.5+1),"Yes","No")</f>
        <v>Yes</v>
      </c>
    </row>
    <row r="164" spans="1:19" ht="15.75" customHeight="1" thickBot="1" x14ac:dyDescent="0.3">
      <c r="A164" s="179" t="str">
        <f>IF('[1]Outside Edges'!$A163&lt;&gt;"",'[1]Outside Edges'!$A163,"")</f>
        <v>D161</v>
      </c>
      <c r="B164" s="140" t="str">
        <f>IF('[1]Outside Edges'!F163&gt;=(13.5+1),"Yes","No")</f>
        <v>No</v>
      </c>
      <c r="C164" s="140" t="str">
        <f>IF('[1]Outside Edges'!G163&gt;=(13.5+1),"Yes","No")</f>
        <v>No</v>
      </c>
      <c r="D164" s="33" t="str">
        <f>IF('[1]Outside Edges'!H163&gt;=(13.5+1),"Yes","No")</f>
        <v>No</v>
      </c>
      <c r="E164" s="33" t="str">
        <f>IF('[1]Outside Edges'!I163&gt;=(13.5+1),"Yes","No")</f>
        <v>No</v>
      </c>
      <c r="F164" s="33" t="str">
        <f>IF('[1]Outside Edges'!J163&gt;=(13.5+1),"Yes","No")</f>
        <v>No</v>
      </c>
      <c r="G164" s="33" t="str">
        <f>IF('[1]Outside Edges'!K163&gt;=(13.5+1),"Yes","No")</f>
        <v>No</v>
      </c>
      <c r="H164" s="34" t="str">
        <f>IF('[1]Outside Edges'!L163&gt;=(13.5+1),"Yes","No")</f>
        <v>No</v>
      </c>
      <c r="I164" s="34" t="str">
        <f>IF('[1]Outside Edges'!M163&gt;=(13.5+1),"Yes","No")</f>
        <v>Yes</v>
      </c>
      <c r="J164" s="34" t="str">
        <f>IF('[1]Outside Edges'!N163&gt;=(13.5+1),"Yes","No")</f>
        <v>Yes</v>
      </c>
      <c r="K164" s="13" t="str">
        <f>IF(('[1]Outside Edges'!F163+6.1)&gt;=(13.5+1),"Yes","No")</f>
        <v>Yes</v>
      </c>
      <c r="L164" s="140" t="str">
        <f>IF(('[1]Outside Edges'!G163+6.1)&gt;=(13.5+1),"Yes","No")</f>
        <v>No</v>
      </c>
      <c r="M164" s="33" t="str">
        <f>IF(('[1]Outside Edges'!H163+6.1)&gt;=(13.5+1),"Yes","No")</f>
        <v>No</v>
      </c>
      <c r="N164" s="33" t="str">
        <f>IF(('[1]Outside Edges'!I163+6.1)&gt;=(13.5+1),"Yes","No")</f>
        <v>No</v>
      </c>
      <c r="O164" s="189" t="str">
        <f>IF(('[1]Outside Edges'!J163+6.1)&gt;=(13.5+1),"No","No")</f>
        <v>No</v>
      </c>
      <c r="P164" s="33" t="str">
        <f>IF(('[1]Outside Edges'!K163+6.1)&gt;=(13.5+1),"Yes","No")</f>
        <v>Yes</v>
      </c>
      <c r="Q164" s="34" t="str">
        <f>IF(('[1]Outside Edges'!L163+6.1)&gt;=(13.5+1),"Yes","No")</f>
        <v>Yes</v>
      </c>
      <c r="R164" s="33" t="str">
        <f>IF(('[1]Outside Edges'!M163+6.1)&gt;=(13.5+1),"Yes","No")</f>
        <v>Yes</v>
      </c>
      <c r="S164" s="35" t="str">
        <f>IF(('[1]Outside Edges'!N163+6.1)&gt;=(13.5+1),"Yes","No")</f>
        <v>Yes</v>
      </c>
    </row>
    <row r="165" spans="1:19" ht="15.75" customHeight="1" thickBot="1" x14ac:dyDescent="0.3">
      <c r="A165" s="179" t="str">
        <f>IF('[1]Outside Edges'!$A164&lt;&gt;"",'[1]Outside Edges'!$A164,"")</f>
        <v>D162</v>
      </c>
      <c r="B165" s="140" t="str">
        <f>IF('[1]Outside Edges'!F164&gt;=(13.5+1),"Yes","No")</f>
        <v>Yes</v>
      </c>
      <c r="C165" s="140" t="str">
        <f>IF('[1]Outside Edges'!G164&gt;=(13.5+1),"Yes","No")</f>
        <v>No</v>
      </c>
      <c r="D165" s="33" t="str">
        <f>IF('[1]Outside Edges'!H164&gt;=(13.5+1),"Yes","No")</f>
        <v>No</v>
      </c>
      <c r="E165" s="33" t="str">
        <f>IF('[1]Outside Edges'!I164&gt;=(13.5+1),"Yes","No")</f>
        <v>Yes</v>
      </c>
      <c r="F165" s="33" t="str">
        <f>IF('[1]Outside Edges'!J164&gt;=(13.5+1),"Yes","No")</f>
        <v>Yes</v>
      </c>
      <c r="G165" s="33" t="str">
        <f>IF('[1]Outside Edges'!K164&gt;=(13.5+1),"Yes","No")</f>
        <v>Yes</v>
      </c>
      <c r="H165" s="34" t="str">
        <f>IF('[1]Outside Edges'!L164&gt;=(13.5+1),"Yes","No")</f>
        <v>Yes</v>
      </c>
      <c r="I165" s="34" t="str">
        <f>IF('[1]Outside Edges'!M164&gt;=(13.5+1),"Yes","No")</f>
        <v>Yes</v>
      </c>
      <c r="J165" s="34" t="str">
        <f>IF('[1]Outside Edges'!N164&gt;=(13.5+1),"Yes","No")</f>
        <v>Yes</v>
      </c>
      <c r="K165" s="13" t="str">
        <f>IF(('[1]Outside Edges'!F164+6.1)&gt;=(13.5+1),"Yes","No")</f>
        <v>Yes</v>
      </c>
      <c r="L165" s="140" t="str">
        <f>IF(('[1]Outside Edges'!G164+6.1)&gt;=(13.5+1),"Yes","No")</f>
        <v>No</v>
      </c>
      <c r="M165" s="33" t="str">
        <f>IF(('[1]Outside Edges'!H164+6.1)&gt;=(13.5+1),"Yes","No")</f>
        <v>No</v>
      </c>
      <c r="N165" s="189" t="str">
        <f>IF(('[1]Outside Edges'!I164+6.1)&gt;=(13.5+1),"No","No")</f>
        <v>No</v>
      </c>
      <c r="O165" s="33" t="str">
        <f>IF(('[1]Outside Edges'!J164+6.1)&gt;=(13.5+1),"Yes","No")</f>
        <v>Yes</v>
      </c>
      <c r="P165" s="33" t="str">
        <f>IF(('[1]Outside Edges'!K164+6.1)&gt;=(13.5+1),"Yes","No")</f>
        <v>Yes</v>
      </c>
      <c r="Q165" s="34" t="str">
        <f>IF(('[1]Outside Edges'!L164+6.1)&gt;=(13.5+1),"Yes","No")</f>
        <v>Yes</v>
      </c>
      <c r="R165" s="33" t="str">
        <f>IF(('[1]Outside Edges'!M164+6.1)&gt;=(13.5+1),"Yes","No")</f>
        <v>Yes</v>
      </c>
      <c r="S165" s="35" t="str">
        <f>IF(('[1]Outside Edges'!N164+6.1)&gt;=(13.5+1),"Yes","No")</f>
        <v>Yes</v>
      </c>
    </row>
    <row r="166" spans="1:19" ht="15.75" customHeight="1" thickBot="1" x14ac:dyDescent="0.3">
      <c r="A166" s="179" t="str">
        <f>IF('[1]Outside Edges'!$A165&lt;&gt;"",'[1]Outside Edges'!$A165,"")</f>
        <v>D163</v>
      </c>
      <c r="B166" s="140" t="str">
        <f>IF('[1]Outside Edges'!F165&gt;=(13.5+1),"Yes","No")</f>
        <v>Yes</v>
      </c>
      <c r="C166" s="140" t="str">
        <f>IF('[1]Outside Edges'!G165&gt;=(13.5+1),"Yes","No")</f>
        <v>No</v>
      </c>
      <c r="D166" s="33" t="str">
        <f>IF('[1]Outside Edges'!H165&gt;=(13.5+1),"Yes","No")</f>
        <v>No</v>
      </c>
      <c r="E166" s="33" t="str">
        <f>IF('[1]Outside Edges'!I165&gt;=(13.5+1),"Yes","No")</f>
        <v>Yes</v>
      </c>
      <c r="F166" s="33" t="str">
        <f>IF('[1]Outside Edges'!J165&gt;=(13.5+1),"Yes","No")</f>
        <v>Yes</v>
      </c>
      <c r="G166" s="33" t="str">
        <f>IF('[1]Outside Edges'!K165&gt;=(13.5+1),"Yes","No")</f>
        <v>Yes</v>
      </c>
      <c r="H166" s="34" t="str">
        <f>IF('[1]Outside Edges'!L165&gt;=(13.5+1),"Yes","No")</f>
        <v>Yes</v>
      </c>
      <c r="I166" s="34" t="str">
        <f>IF('[1]Outside Edges'!M165&gt;=(13.5+1),"Yes","No")</f>
        <v>Yes</v>
      </c>
      <c r="J166" s="34" t="str">
        <f>IF('[1]Outside Edges'!N165&gt;=(13.5+1),"Yes","No")</f>
        <v>Yes</v>
      </c>
      <c r="K166" s="13" t="str">
        <f>IF(('[1]Outside Edges'!F165+6.1)&gt;=(13.5+1),"Yes","No")</f>
        <v>Yes</v>
      </c>
      <c r="L166" s="140" t="str">
        <f>IF(('[1]Outside Edges'!G165+6.1)&gt;=(13.5+1),"Yes","No")</f>
        <v>No</v>
      </c>
      <c r="M166" s="33" t="str">
        <f>IF(('[1]Outside Edges'!H165+6.1)&gt;=(13.5+1),"Yes","No")</f>
        <v>No</v>
      </c>
      <c r="N166" s="189" t="str">
        <f>IF(('[1]Outside Edges'!I165+6.1)&gt;=(13.5+1),"No","No")</f>
        <v>No</v>
      </c>
      <c r="O166" s="33" t="str">
        <f>IF(('[1]Outside Edges'!J165+6.1)&gt;=(13.5+1),"Yes","No")</f>
        <v>Yes</v>
      </c>
      <c r="P166" s="33" t="str">
        <f>IF(('[1]Outside Edges'!K165+6.1)&gt;=(13.5+1),"Yes","No")</f>
        <v>Yes</v>
      </c>
      <c r="Q166" s="34" t="str">
        <f>IF(('[1]Outside Edges'!L165+6.1)&gt;=(13.5+1),"Yes","No")</f>
        <v>Yes</v>
      </c>
      <c r="R166" s="33" t="str">
        <f>IF(('[1]Outside Edges'!M165+6.1)&gt;=(13.5+1),"Yes","No")</f>
        <v>Yes</v>
      </c>
      <c r="S166" s="35" t="str">
        <f>IF(('[1]Outside Edges'!N165+6.1)&gt;=(13.5+1),"Yes","No")</f>
        <v>Yes</v>
      </c>
    </row>
    <row r="167" spans="1:19" ht="15.75" customHeight="1" thickBot="1" x14ac:dyDescent="0.3">
      <c r="A167" s="30" t="str">
        <f>IF('[1]Outside Edges'!$A166&lt;&gt;"",'[1]Outside Edges'!$A166,"")</f>
        <v>D164</v>
      </c>
      <c r="B167" s="140" t="str">
        <f>IF('[1]Outside Edges'!F166&gt;=(13.5+1),"Yes","No")</f>
        <v>Yes</v>
      </c>
      <c r="C167" s="140" t="str">
        <f>IF('[1]Outside Edges'!G166&gt;=(13.5+1),"Yes","No")</f>
        <v>Yes</v>
      </c>
      <c r="D167" s="33" t="str">
        <f>IF('[1]Outside Edges'!H166&gt;=(13.5+1),"Yes","No")</f>
        <v>Yes</v>
      </c>
      <c r="E167" s="33" t="str">
        <f>IF('[1]Outside Edges'!I166&gt;=(13.5+1),"Yes","No")</f>
        <v>Yes</v>
      </c>
      <c r="F167" s="33" t="str">
        <f>IF('[1]Outside Edges'!J166&gt;=(13.5+1),"Yes","No")</f>
        <v>Yes</v>
      </c>
      <c r="G167" s="33" t="str">
        <f>IF('[1]Outside Edges'!K166&gt;=(13.5+1),"Yes","No")</f>
        <v>Yes</v>
      </c>
      <c r="H167" s="34" t="str">
        <f>IF('[1]Outside Edges'!L166&gt;=(13.5+1),"Yes","No")</f>
        <v>Yes</v>
      </c>
      <c r="I167" s="34" t="str">
        <f>IF('[1]Outside Edges'!M166&gt;=(13.5+1),"Yes","No")</f>
        <v>Yes</v>
      </c>
      <c r="J167" s="34" t="str">
        <f>IF('[1]Outside Edges'!N166&gt;=(13.5+1),"Yes","No")</f>
        <v>Yes</v>
      </c>
      <c r="K167" s="13" t="str">
        <f>IF(('[1]Outside Edges'!F166+6.1)&gt;=(13.5+1),"Yes","No")</f>
        <v>Yes</v>
      </c>
      <c r="L167" s="140" t="str">
        <f>IF(('[1]Outside Edges'!G166+6.1)&gt;=(13.5+1),"Yes","No")</f>
        <v>Yes</v>
      </c>
      <c r="M167" s="33" t="str">
        <f>IF(('[1]Outside Edges'!H166+6.1)&gt;=(13.5+1),"Yes","No")</f>
        <v>Yes</v>
      </c>
      <c r="N167" s="33" t="str">
        <f>IF(('[1]Outside Edges'!I166+6.1)&gt;=(13.5+1),"Yes","No")</f>
        <v>Yes</v>
      </c>
      <c r="O167" s="33" t="str">
        <f>IF(('[1]Outside Edges'!J166+6.1)&gt;=(13.5+1),"Yes","No")</f>
        <v>Yes</v>
      </c>
      <c r="P167" s="33" t="str">
        <f>IF(('[1]Outside Edges'!K166+6.1)&gt;=(13.5+1),"Yes","No")</f>
        <v>Yes</v>
      </c>
      <c r="Q167" s="34" t="str">
        <f>IF(('[1]Outside Edges'!L166+6.1)&gt;=(13.5+1),"Yes","No")</f>
        <v>Yes</v>
      </c>
      <c r="R167" s="33" t="str">
        <f>IF(('[1]Outside Edges'!M166+6.1)&gt;=(13.5+1),"Yes","No")</f>
        <v>Yes</v>
      </c>
      <c r="S167" s="35" t="str">
        <f>IF(('[1]Outside Edges'!N166+6.1)&gt;=(13.5+1),"Yes","No")</f>
        <v>Yes</v>
      </c>
    </row>
    <row r="168" spans="1:19" ht="15.75" customHeight="1" thickBot="1" x14ac:dyDescent="0.3">
      <c r="A168" s="31" t="str">
        <f>IF('[1]Outside Edges'!$A167&lt;&gt;"",'[1]Outside Edges'!$A167,"")</f>
        <v>D165</v>
      </c>
      <c r="B168" s="140" t="str">
        <f>IF('[1]Outside Edges'!F167&gt;=(13.5+1),"Yes","No")</f>
        <v>No</v>
      </c>
      <c r="C168" s="140" t="str">
        <f>IF('[1]Outside Edges'!G167&gt;=(13.5+1),"Yes","No")</f>
        <v>No</v>
      </c>
      <c r="D168" s="33" t="str">
        <f>IF('[1]Outside Edges'!H167&gt;=(13.5+1),"Yes","No")</f>
        <v>No</v>
      </c>
      <c r="E168" s="33" t="str">
        <f>IF('[1]Outside Edges'!I167&gt;=(13.5+1),"Yes","No")</f>
        <v>No</v>
      </c>
      <c r="F168" s="33" t="str">
        <f>IF('[1]Outside Edges'!J167&gt;=(13.5+1),"Yes","No")</f>
        <v>No</v>
      </c>
      <c r="G168" s="33" t="str">
        <f>IF('[1]Outside Edges'!K167&gt;=(13.5+1),"Yes","No")</f>
        <v>No</v>
      </c>
      <c r="H168" s="34" t="str">
        <f>IF('[1]Outside Edges'!L167&gt;=(13.5+1),"Yes","No")</f>
        <v>No</v>
      </c>
      <c r="I168" s="34" t="str">
        <f>IF('[1]Outside Edges'!M167&gt;=(13.5+1),"Yes","No")</f>
        <v>No</v>
      </c>
      <c r="J168" s="34" t="str">
        <f>IF('[1]Outside Edges'!N167&gt;=(13.5+1),"Yes","No")</f>
        <v>No</v>
      </c>
      <c r="K168" s="13" t="str">
        <f>IF(('[1]Outside Edges'!F167+6.1)&gt;=(13.5+1),"Yes","No")</f>
        <v>Yes</v>
      </c>
      <c r="L168" s="140" t="str">
        <f>IF(('[1]Outside Edges'!G167+6.1)&gt;=(13.5+1),"Yes","No")</f>
        <v>Yes</v>
      </c>
      <c r="M168" s="33" t="str">
        <f>IF(('[1]Outside Edges'!H167+6.1)&gt;=(13.5+1),"Yes","No")</f>
        <v>Yes</v>
      </c>
      <c r="N168" s="33" t="str">
        <f>IF(('[1]Outside Edges'!I167+6.1)&gt;=(13.5+1),"Yes","No")</f>
        <v>Yes</v>
      </c>
      <c r="O168" s="33" t="str">
        <f>IF(('[1]Outside Edges'!J167+6.1)&gt;=(13.5+1),"Yes","No")</f>
        <v>Yes</v>
      </c>
      <c r="P168" s="33" t="str">
        <f>IF(('[1]Outside Edges'!K167+6.1)&gt;=(13.5+1),"Yes","No")</f>
        <v>Yes</v>
      </c>
      <c r="Q168" s="34" t="str">
        <f>IF(('[1]Outside Edges'!L167+6.1)&gt;=(13.5+1),"Yes","No")</f>
        <v>Yes</v>
      </c>
      <c r="R168" s="33" t="str">
        <f>IF(('[1]Outside Edges'!M167+6.1)&gt;=(13.5+1),"Yes","No")</f>
        <v>Yes</v>
      </c>
      <c r="S168" s="35" t="str">
        <f>IF(('[1]Outside Edges'!N167+6.1)&gt;=(13.5+1),"Yes","No")</f>
        <v>Yes</v>
      </c>
    </row>
    <row r="169" spans="1:19" ht="15.75" customHeight="1" thickBot="1" x14ac:dyDescent="0.3">
      <c r="A169" s="181" t="str">
        <f>IF('[1]Outside Edges'!$A168&lt;&gt;"",'[1]Outside Edges'!$A168,"")</f>
        <v>D166</v>
      </c>
      <c r="B169" s="140" t="str">
        <f>IF('[1]Outside Edges'!F168&gt;=(13.5+1),"Yes","No")</f>
        <v>Yes</v>
      </c>
      <c r="C169" s="140" t="str">
        <f>IF('[1]Outside Edges'!G168&gt;=(13.5+1),"Yes","No")</f>
        <v>Yes</v>
      </c>
      <c r="D169" s="33" t="str">
        <f>IF('[1]Outside Edges'!H168&gt;=(13.5+1),"Yes","No")</f>
        <v>Yes</v>
      </c>
      <c r="E169" s="33" t="str">
        <f>IF('[1]Outside Edges'!I168&gt;=(13.5+1),"Yes","No")</f>
        <v>Yes</v>
      </c>
      <c r="F169" s="33" t="str">
        <f>IF('[1]Outside Edges'!J168&gt;=(13.5+1),"Yes","No")</f>
        <v>Yes</v>
      </c>
      <c r="G169" s="33" t="str">
        <f>IF('[1]Outside Edges'!K168&gt;=(13.5+1),"Yes","No")</f>
        <v>Yes</v>
      </c>
      <c r="H169" s="34" t="str">
        <f>IF('[1]Outside Edges'!L168&gt;=(13.5+1),"Yes","No")</f>
        <v>Yes</v>
      </c>
      <c r="I169" s="34" t="str">
        <f>IF('[1]Outside Edges'!M168&gt;=(13.5+1),"Yes","No")</f>
        <v>Yes</v>
      </c>
      <c r="J169" s="34" t="str">
        <f>IF('[1]Outside Edges'!N168&gt;=(13.5+1),"Yes","No")</f>
        <v>Yes</v>
      </c>
      <c r="K169" s="13" t="str">
        <f>IF(('[1]Outside Edges'!F168+6.1)&gt;=(13.5+1),"Yes","No")</f>
        <v>Yes</v>
      </c>
      <c r="L169" s="140" t="str">
        <f>IF(('[1]Outside Edges'!G168+6.1)&gt;=(13.5+1),"Yes","No")</f>
        <v>Yes</v>
      </c>
      <c r="M169" s="33" t="str">
        <f>IF(('[1]Outside Edges'!H168+6.1)&gt;=(13.5+1),"Yes","No")</f>
        <v>Yes</v>
      </c>
      <c r="N169" s="33" t="str">
        <f>IF(('[1]Outside Edges'!I168+6.1)&gt;=(13.5+1),"Yes","No")</f>
        <v>Yes</v>
      </c>
      <c r="O169" s="33" t="str">
        <f>IF(('[1]Outside Edges'!J168+6.1)&gt;=(13.5+1),"Yes","No")</f>
        <v>Yes</v>
      </c>
      <c r="P169" s="33" t="str">
        <f>IF(('[1]Outside Edges'!K168+6.1)&gt;=(13.5+1),"Yes","No")</f>
        <v>Yes</v>
      </c>
      <c r="Q169" s="34" t="str">
        <f>IF(('[1]Outside Edges'!L168+6.1)&gt;=(13.5+1),"Yes","No")</f>
        <v>Yes</v>
      </c>
      <c r="R169" s="33" t="str">
        <f>IF(('[1]Outside Edges'!M168+6.1)&gt;=(13.5+1),"Yes","No")</f>
        <v>Yes</v>
      </c>
      <c r="S169" s="35" t="str">
        <f>IF(('[1]Outside Edges'!N168+6.1)&gt;=(13.5+1),"Yes","No")</f>
        <v>Yes</v>
      </c>
    </row>
    <row r="170" spans="1:19" ht="15.75" customHeight="1" thickBot="1" x14ac:dyDescent="0.3">
      <c r="A170" s="158" t="str">
        <f>IF('[1]Outside Edges'!$A169&lt;&gt;"",'[1]Outside Edges'!$A169,"")</f>
        <v>D167</v>
      </c>
      <c r="B170" s="140" t="str">
        <f>IF('[1]Outside Edges'!F169&gt;=(13.5+1),"Yes","No")</f>
        <v>No</v>
      </c>
      <c r="C170" s="140" t="str">
        <f>IF('[1]Outside Edges'!G169&gt;=(13.5+1),"Yes","No")</f>
        <v>No</v>
      </c>
      <c r="D170" s="33" t="str">
        <f>IF('[1]Outside Edges'!H169&gt;=(13.5+1),"Yes","No")</f>
        <v>No</v>
      </c>
      <c r="E170" s="33" t="str">
        <f>IF('[1]Outside Edges'!I169&gt;=(13.5+1),"Yes","No")</f>
        <v>No</v>
      </c>
      <c r="F170" s="33" t="str">
        <f>IF('[1]Outside Edges'!J169&gt;=(13.5+1),"Yes","No")</f>
        <v>No</v>
      </c>
      <c r="G170" s="33" t="str">
        <f>IF('[1]Outside Edges'!K169&gt;=(13.5+1),"Yes","No")</f>
        <v>No</v>
      </c>
      <c r="H170" s="34" t="str">
        <f>IF('[1]Outside Edges'!L169&gt;=(13.5+1),"Yes","No")</f>
        <v>Yes</v>
      </c>
      <c r="I170" s="34" t="str">
        <f>IF('[1]Outside Edges'!M169&gt;=(13.5+1),"Yes","No")</f>
        <v>Yes</v>
      </c>
      <c r="J170" s="34" t="str">
        <f>IF('[1]Outside Edges'!N169&gt;=(13.5+1),"Yes","No")</f>
        <v>Yes</v>
      </c>
      <c r="K170" s="13" t="str">
        <f>IF(('[1]Outside Edges'!F169+6.1)&gt;=(13.5+1),"Yes","No")</f>
        <v>Yes</v>
      </c>
      <c r="L170" s="140" t="str">
        <f>IF(('[1]Outside Edges'!G169+6.1)&gt;=(13.5+1),"Yes","No")</f>
        <v>Yes</v>
      </c>
      <c r="M170" s="33" t="str">
        <f>IF(('[1]Outside Edges'!H169+6.1)&gt;=(13.5+1),"Yes","No")</f>
        <v>Yes</v>
      </c>
      <c r="N170" s="33" t="str">
        <f>IF(('[1]Outside Edges'!I169+6.1)&gt;=(13.5+1),"Yes","No")</f>
        <v>Yes</v>
      </c>
      <c r="O170" s="33" t="str">
        <f>IF(('[1]Outside Edges'!J169+6.1)&gt;=(13.5+1),"Yes","No")</f>
        <v>Yes</v>
      </c>
      <c r="P170" s="33" t="str">
        <f>IF(('[1]Outside Edges'!K169+6.1)&gt;=(13.5+1),"Yes","No")</f>
        <v>Yes</v>
      </c>
      <c r="Q170" s="34" t="str">
        <f>IF(('[1]Outside Edges'!L169+6.1)&gt;=(13.5+1),"Yes","No")</f>
        <v>Yes</v>
      </c>
      <c r="R170" s="33" t="str">
        <f>IF(('[1]Outside Edges'!M169+6.1)&gt;=(13.5+1),"Yes","No")</f>
        <v>Yes</v>
      </c>
      <c r="S170" s="35" t="str">
        <f>IF(('[1]Outside Edges'!N169+6.1)&gt;=(13.5+1),"Yes","No")</f>
        <v>Yes</v>
      </c>
    </row>
    <row r="171" spans="1:19" ht="15.75" customHeight="1" thickBot="1" x14ac:dyDescent="0.3">
      <c r="A171" s="181" t="str">
        <f>IF('[1]Outside Edges'!$A170&lt;&gt;"",'[1]Outside Edges'!$A170,"")</f>
        <v>D168</v>
      </c>
      <c r="B171" s="140" t="str">
        <f>IF('[1]Outside Edges'!F170&gt;=(13.5+1),"Yes","No")</f>
        <v>No</v>
      </c>
      <c r="C171" s="140" t="str">
        <f>IF('[1]Outside Edges'!G170&gt;=(13.5+1),"Yes","No")</f>
        <v>Yes</v>
      </c>
      <c r="D171" s="33" t="str">
        <f>IF('[1]Outside Edges'!H170&gt;=(13.5+1),"Yes","No")</f>
        <v>Yes</v>
      </c>
      <c r="E171" s="33" t="str">
        <f>IF('[1]Outside Edges'!I170&gt;=(13.5+1),"Yes","No")</f>
        <v>Yes</v>
      </c>
      <c r="F171" s="33" t="str">
        <f>IF('[1]Outside Edges'!J170&gt;=(13.5+1),"Yes","No")</f>
        <v>Yes</v>
      </c>
      <c r="G171" s="33" t="str">
        <f>IF('[1]Outside Edges'!K170&gt;=(13.5+1),"Yes","No")</f>
        <v>Yes</v>
      </c>
      <c r="H171" s="34" t="str">
        <f>IF('[1]Outside Edges'!L170&gt;=(13.5+1),"Yes","No")</f>
        <v>Yes</v>
      </c>
      <c r="I171" s="34" t="str">
        <f>IF('[1]Outside Edges'!M170&gt;=(13.5+1),"Yes","No")</f>
        <v>Yes</v>
      </c>
      <c r="J171" s="34" t="str">
        <f>IF('[1]Outside Edges'!N170&gt;=(13.5+1),"Yes","No")</f>
        <v>Yes</v>
      </c>
      <c r="K171" s="13" t="str">
        <f>IF(('[1]Outside Edges'!F170+6.1)&gt;=(13.5+1),"Yes","No")</f>
        <v>Yes</v>
      </c>
      <c r="L171" s="140" t="str">
        <f>IF(('[1]Outside Edges'!G170+6.1)&gt;=(13.5+1),"Yes","No")</f>
        <v>Yes</v>
      </c>
      <c r="M171" s="33" t="str">
        <f>IF(('[1]Outside Edges'!H170+6.1)&gt;=(13.5+1),"Yes","No")</f>
        <v>Yes</v>
      </c>
      <c r="N171" s="33" t="str">
        <f>IF(('[1]Outside Edges'!I170+6.1)&gt;=(13.5+1),"Yes","No")</f>
        <v>Yes</v>
      </c>
      <c r="O171" s="33" t="str">
        <f>IF(('[1]Outside Edges'!J170+6.1)&gt;=(13.5+1),"Yes","No")</f>
        <v>Yes</v>
      </c>
      <c r="P171" s="33" t="str">
        <f>IF(('[1]Outside Edges'!K170+6.1)&gt;=(13.5+1),"Yes","No")</f>
        <v>Yes</v>
      </c>
      <c r="Q171" s="34" t="str">
        <f>IF(('[1]Outside Edges'!L170+6.1)&gt;=(13.5+1),"Yes","No")</f>
        <v>Yes</v>
      </c>
      <c r="R171" s="33" t="str">
        <f>IF(('[1]Outside Edges'!M170+6.1)&gt;=(13.5+1),"Yes","No")</f>
        <v>Yes</v>
      </c>
      <c r="S171" s="35" t="str">
        <f>IF(('[1]Outside Edges'!N170+6.1)&gt;=(13.5+1),"Yes","No")</f>
        <v>Yes</v>
      </c>
    </row>
    <row r="172" spans="1:19" ht="15.75" customHeight="1" thickBot="1" x14ac:dyDescent="0.3">
      <c r="A172" s="158" t="str">
        <f>IF('[1]Outside Edges'!$A171&lt;&gt;"",'[1]Outside Edges'!$A171,"")</f>
        <v>D169</v>
      </c>
      <c r="B172" s="140" t="str">
        <f>IF('[1]Outside Edges'!F171&gt;=(13.5+1),"Yes","No")</f>
        <v>Yes</v>
      </c>
      <c r="C172" s="140" t="str">
        <f>IF('[1]Outside Edges'!G171&gt;=(13.5+1),"Yes","No")</f>
        <v>Yes</v>
      </c>
      <c r="D172" s="33" t="str">
        <f>IF('[1]Outside Edges'!H171&gt;=(13.5+1),"Yes","No")</f>
        <v>Yes</v>
      </c>
      <c r="E172" s="33" t="str">
        <f>IF('[1]Outside Edges'!I171&gt;=(13.5+1),"Yes","No")</f>
        <v>Yes</v>
      </c>
      <c r="F172" s="33" t="str">
        <f>IF('[1]Outside Edges'!J171&gt;=(13.5+1),"Yes","No")</f>
        <v>Yes</v>
      </c>
      <c r="G172" s="33" t="str">
        <f>IF('[1]Outside Edges'!K171&gt;=(13.5+1),"Yes","No")</f>
        <v>Yes</v>
      </c>
      <c r="H172" s="34" t="str">
        <f>IF('[1]Outside Edges'!L171&gt;=(13.5+1),"Yes","No")</f>
        <v>Yes</v>
      </c>
      <c r="I172" s="34" t="str">
        <f>IF('[1]Outside Edges'!M171&gt;=(13.5+1),"Yes","No")</f>
        <v>Yes</v>
      </c>
      <c r="J172" s="34" t="str">
        <f>IF('[1]Outside Edges'!N171&gt;=(13.5+1),"Yes","No")</f>
        <v>Yes</v>
      </c>
      <c r="K172" s="13" t="str">
        <f>IF(('[1]Outside Edges'!F171+6.1)&gt;=(13.5+1),"Yes","No")</f>
        <v>Yes</v>
      </c>
      <c r="L172" s="140" t="str">
        <f>IF(('[1]Outside Edges'!G171+6.1)&gt;=(13.5+1),"Yes","No")</f>
        <v>Yes</v>
      </c>
      <c r="M172" s="33" t="str">
        <f>IF(('[1]Outside Edges'!H171+6.1)&gt;=(13.5+1),"Yes","No")</f>
        <v>Yes</v>
      </c>
      <c r="N172" s="33" t="str">
        <f>IF(('[1]Outside Edges'!I171+6.1)&gt;=(13.5+1),"Yes","No")</f>
        <v>Yes</v>
      </c>
      <c r="O172" s="33" t="str">
        <f>IF(('[1]Outside Edges'!J171+6.1)&gt;=(13.5+1),"Yes","No")</f>
        <v>Yes</v>
      </c>
      <c r="P172" s="33" t="str">
        <f>IF(('[1]Outside Edges'!K171+6.1)&gt;=(13.5+1),"Yes","No")</f>
        <v>Yes</v>
      </c>
      <c r="Q172" s="34" t="str">
        <f>IF(('[1]Outside Edges'!L171+6.1)&gt;=(13.5+1),"Yes","No")</f>
        <v>Yes</v>
      </c>
      <c r="R172" s="33" t="str">
        <f>IF(('[1]Outside Edges'!M171+6.1)&gt;=(13.5+1),"Yes","No")</f>
        <v>Yes</v>
      </c>
      <c r="S172" s="35" t="str">
        <f>IF(('[1]Outside Edges'!N171+6.1)&gt;=(13.5+1),"Yes","No")</f>
        <v>Yes</v>
      </c>
    </row>
    <row r="173" spans="1:19" ht="15.75" customHeight="1" thickBot="1" x14ac:dyDescent="0.3">
      <c r="A173" s="30" t="str">
        <f>IF('[1]Outside Edges'!$A172&lt;&gt;"",'[1]Outside Edges'!$A172,"")</f>
        <v>D170</v>
      </c>
      <c r="B173" s="140" t="str">
        <f>IF('[1]Outside Edges'!F172&gt;=(13.5+1),"Yes","No")</f>
        <v>Yes</v>
      </c>
      <c r="C173" s="140" t="str">
        <f>IF('[1]Outside Edges'!G172&gt;=(13.5+1),"Yes","No")</f>
        <v>Yes</v>
      </c>
      <c r="D173" s="33" t="str">
        <f>IF('[1]Outside Edges'!H172&gt;=(13.5+1),"Yes","No")</f>
        <v>Yes</v>
      </c>
      <c r="E173" s="33" t="str">
        <f>IF('[1]Outside Edges'!I172&gt;=(13.5+1),"Yes","No")</f>
        <v>Yes</v>
      </c>
      <c r="F173" s="33" t="str">
        <f>IF('[1]Outside Edges'!J172&gt;=(13.5+1),"Yes","No")</f>
        <v>Yes</v>
      </c>
      <c r="G173" s="33" t="str">
        <f>IF('[1]Outside Edges'!K172&gt;=(13.5+1),"Yes","No")</f>
        <v>Yes</v>
      </c>
      <c r="H173" s="34" t="str">
        <f>IF('[1]Outside Edges'!L172&gt;=(13.5+1),"Yes","No")</f>
        <v>Yes</v>
      </c>
      <c r="I173" s="34" t="str">
        <f>IF('[1]Outside Edges'!M172&gt;=(13.5+1),"Yes","No")</f>
        <v>Yes</v>
      </c>
      <c r="J173" s="34" t="str">
        <f>IF('[1]Outside Edges'!N172&gt;=(13.5+1),"Yes","No")</f>
        <v>Yes</v>
      </c>
      <c r="K173" s="13" t="str">
        <f>IF(('[1]Outside Edges'!F172+6.1)&gt;=(13.5+1),"Yes","No")</f>
        <v>Yes</v>
      </c>
      <c r="L173" s="140" t="str">
        <f>IF(('[1]Outside Edges'!G172+6.1)&gt;=(13.5+1),"Yes","No")</f>
        <v>Yes</v>
      </c>
      <c r="M173" s="33" t="str">
        <f>IF(('[1]Outside Edges'!H172+6.1)&gt;=(13.5+1),"Yes","No")</f>
        <v>Yes</v>
      </c>
      <c r="N173" s="33" t="str">
        <f>IF(('[1]Outside Edges'!I172+6.1)&gt;=(13.5+1),"Yes","No")</f>
        <v>Yes</v>
      </c>
      <c r="O173" s="33" t="str">
        <f>IF(('[1]Outside Edges'!J172+6.1)&gt;=(13.5+1),"Yes","No")</f>
        <v>Yes</v>
      </c>
      <c r="P173" s="33" t="str">
        <f>IF(('[1]Outside Edges'!K172+6.1)&gt;=(13.5+1),"Yes","No")</f>
        <v>Yes</v>
      </c>
      <c r="Q173" s="34" t="str">
        <f>IF(('[1]Outside Edges'!L172+6.1)&gt;=(13.5+1),"Yes","No")</f>
        <v>Yes</v>
      </c>
      <c r="R173" s="33" t="str">
        <f>IF(('[1]Outside Edges'!M172+6.1)&gt;=(13.5+1),"Yes","No")</f>
        <v>Yes</v>
      </c>
      <c r="S173" s="35" t="str">
        <f>IF(('[1]Outside Edges'!N172+6.1)&gt;=(13.5+1),"Yes","No")</f>
        <v>Yes</v>
      </c>
    </row>
    <row r="174" spans="1:19" ht="15.75" customHeight="1" thickBot="1" x14ac:dyDescent="0.3">
      <c r="A174" s="180" t="str">
        <f>IF('[1]Outside Edges'!$A173&lt;&gt;"",'[1]Outside Edges'!$A173,"")</f>
        <v>D171</v>
      </c>
      <c r="B174" s="140" t="str">
        <f>IF('[1]Outside Edges'!F173&gt;=(13.5+1),"Yes","No")</f>
        <v>No</v>
      </c>
      <c r="C174" s="140" t="str">
        <f>IF('[1]Outside Edges'!G173&gt;=(13.5+1),"Yes","No")</f>
        <v>No</v>
      </c>
      <c r="D174" s="33" t="str">
        <f>IF('[1]Outside Edges'!H173&gt;=(13.5+1),"Yes","No")</f>
        <v>No</v>
      </c>
      <c r="E174" s="33" t="str">
        <f>IF('[1]Outside Edges'!I173&gt;=(13.5+1),"Yes","No")</f>
        <v>No</v>
      </c>
      <c r="F174" s="33" t="str">
        <f>IF('[1]Outside Edges'!J173&gt;=(13.5+1),"Yes","No")</f>
        <v>No</v>
      </c>
      <c r="G174" s="33" t="str">
        <f>IF('[1]Outside Edges'!K173&gt;=(13.5+1),"Yes","No")</f>
        <v>No</v>
      </c>
      <c r="H174" s="34" t="str">
        <f>IF('[1]Outside Edges'!L173&gt;=(13.5+1),"Yes","No")</f>
        <v>No</v>
      </c>
      <c r="I174" s="34" t="str">
        <f>IF('[1]Outside Edges'!M173&gt;=(13.5+1),"Yes","No")</f>
        <v>No</v>
      </c>
      <c r="J174" s="34" t="str">
        <f>IF('[1]Outside Edges'!N173&gt;=(13.5+1),"Yes","No")</f>
        <v>No</v>
      </c>
      <c r="K174" s="13" t="str">
        <f>IF(('[1]Outside Edges'!F173+6.1)&gt;=(13.5+1),"Yes","No")</f>
        <v>Yes</v>
      </c>
      <c r="L174" s="140" t="str">
        <f>IF(('[1]Outside Edges'!G173+6.1)&gt;=(13.5+1),"Yes","No")</f>
        <v>Yes</v>
      </c>
      <c r="M174" s="33" t="str">
        <f>IF(('[1]Outside Edges'!H173+6.1)&gt;=(13.5+1),"Yes","No")</f>
        <v>Yes</v>
      </c>
      <c r="N174" s="33" t="str">
        <f>IF(('[1]Outside Edges'!I173+6.1)&gt;=(13.5+1),"Yes","No")</f>
        <v>Yes</v>
      </c>
      <c r="O174" s="33" t="str">
        <f>IF(('[1]Outside Edges'!J173+6.1)&gt;=(13.5+1),"Yes","No")</f>
        <v>Yes</v>
      </c>
      <c r="P174" s="33" t="str">
        <f>IF(('[1]Outside Edges'!K173+6.1)&gt;=(13.5+1),"Yes","No")</f>
        <v>Yes</v>
      </c>
      <c r="Q174" s="34" t="str">
        <f>IF(('[1]Outside Edges'!L173+6.1)&gt;=(13.5+1),"Yes","No")</f>
        <v>Yes</v>
      </c>
      <c r="R174" s="33" t="str">
        <f>IF(('[1]Outside Edges'!M173+6.1)&gt;=(13.5+1),"Yes","No")</f>
        <v>Yes</v>
      </c>
      <c r="S174" s="35" t="str">
        <f>IF(('[1]Outside Edges'!N173+6.1)&gt;=(13.5+1),"Yes","No")</f>
        <v>Yes</v>
      </c>
    </row>
    <row r="175" spans="1:19" ht="15.75" customHeight="1" thickBot="1" x14ac:dyDescent="0.3">
      <c r="A175" s="183" t="str">
        <f>IF('[1]Outside Edges'!$A174&lt;&gt;"",'[1]Outside Edges'!$A174,"")</f>
        <v>D172</v>
      </c>
      <c r="B175" s="140" t="str">
        <f>IF('[1]Outside Edges'!F174&gt;=(13.5+1),"Yes","No")</f>
        <v>No</v>
      </c>
      <c r="C175" s="140" t="str">
        <f>IF('[1]Outside Edges'!G174&gt;=(13.5+1),"Yes","No")</f>
        <v>No</v>
      </c>
      <c r="D175" s="33" t="str">
        <f>IF('[1]Outside Edges'!H174&gt;=(13.5+1),"Yes","No")</f>
        <v>No</v>
      </c>
      <c r="E175" s="33" t="str">
        <f>IF('[1]Outside Edges'!I174&gt;=(13.5+1),"Yes","No")</f>
        <v>No</v>
      </c>
      <c r="F175" s="33" t="str">
        <f>IF('[1]Outside Edges'!J174&gt;=(13.5+1),"Yes","No")</f>
        <v>No</v>
      </c>
      <c r="G175" s="33" t="str">
        <f>IF('[1]Outside Edges'!K174&gt;=(13.5+1),"Yes","No")</f>
        <v>No</v>
      </c>
      <c r="H175" s="34" t="str">
        <f>IF('[1]Outside Edges'!L174&gt;=(13.5+1),"Yes","No")</f>
        <v>No</v>
      </c>
      <c r="I175" s="34" t="str">
        <f>IF('[1]Outside Edges'!M174&gt;=(13.5+1),"Yes","No")</f>
        <v>No</v>
      </c>
      <c r="J175" s="34" t="str">
        <f>IF('[1]Outside Edges'!N174&gt;=(13.5+1),"Yes","No")</f>
        <v>Yes</v>
      </c>
      <c r="K175" s="13" t="str">
        <f>IF(('[1]Outside Edges'!F174+6.1)&gt;=(13.5+1),"Yes","No")</f>
        <v>No</v>
      </c>
      <c r="L175" s="140" t="str">
        <f>IF(('[1]Outside Edges'!G174+6.1)&gt;=(13.5+1),"Yes","No")</f>
        <v>No</v>
      </c>
      <c r="M175" s="33" t="str">
        <f>IF(('[1]Outside Edges'!H174+6.1)&gt;=(13.5+1),"Yes","No")</f>
        <v>No</v>
      </c>
      <c r="N175" s="33" t="str">
        <f>IF(('[1]Outside Edges'!I174+6.1)&gt;=(13.5+1),"Yes","No")</f>
        <v>No</v>
      </c>
      <c r="O175" s="33" t="str">
        <f>IF(('[1]Outside Edges'!J174+6.1)&gt;=(13.5+1),"Yes","No")</f>
        <v>No</v>
      </c>
      <c r="P175" s="33" t="str">
        <f>IF(('[1]Outside Edges'!K174+6.1)&gt;=(13.5+1),"Yes","No")</f>
        <v>No</v>
      </c>
      <c r="Q175" s="34" t="str">
        <f>IF(('[1]Outside Edges'!L174+6.1)&gt;=(13.5+1),"Yes","No")</f>
        <v>No</v>
      </c>
      <c r="R175" s="33" t="str">
        <f>IF(('[1]Outside Edges'!M174+6.1)&gt;=(13.5+1),"Yes","No")</f>
        <v>No</v>
      </c>
      <c r="S175" s="35" t="str">
        <f>IF(('[1]Outside Edges'!N174+6.1)&gt;=(13.5+1),"Yes","No")</f>
        <v>Yes</v>
      </c>
    </row>
    <row r="176" spans="1:19" ht="15.75" customHeight="1" thickBot="1" x14ac:dyDescent="0.3">
      <c r="A176" s="180" t="str">
        <f>IF('[1]Outside Edges'!$A175&lt;&gt;"",'[1]Outside Edges'!$A175,"")</f>
        <v>D173</v>
      </c>
      <c r="B176" s="140" t="str">
        <f>IF('[1]Outside Edges'!F175&gt;=(13.5+1),"Yes","No")</f>
        <v>No</v>
      </c>
      <c r="C176" s="140" t="str">
        <f>IF('[1]Outside Edges'!G175&gt;=(13.5+1),"Yes","No")</f>
        <v>No</v>
      </c>
      <c r="D176" s="33" t="str">
        <f>IF('[1]Outside Edges'!H175&gt;=(13.5+1),"Yes","No")</f>
        <v>No</v>
      </c>
      <c r="E176" s="33" t="str">
        <f>IF('[1]Outside Edges'!I175&gt;=(13.5+1),"Yes","No")</f>
        <v>No</v>
      </c>
      <c r="F176" s="33" t="str">
        <f>IF('[1]Outside Edges'!J175&gt;=(13.5+1),"Yes","No")</f>
        <v>No</v>
      </c>
      <c r="G176" s="33" t="str">
        <f>IF('[1]Outside Edges'!K175&gt;=(13.5+1),"Yes","No")</f>
        <v>No</v>
      </c>
      <c r="H176" s="34" t="str">
        <f>IF('[1]Outside Edges'!L175&gt;=(13.5+1),"Yes","No")</f>
        <v>No</v>
      </c>
      <c r="I176" s="34" t="str">
        <f>IF('[1]Outside Edges'!M175&gt;=(13.5+1),"Yes","No")</f>
        <v>No</v>
      </c>
      <c r="J176" s="34" t="str">
        <f>IF('[1]Outside Edges'!N175&gt;=(13.5+1),"Yes","No")</f>
        <v>No</v>
      </c>
      <c r="K176" s="13" t="str">
        <f>IF(('[1]Outside Edges'!F175+6.1)&gt;=(13.5+1),"Yes","No")</f>
        <v>Yes</v>
      </c>
      <c r="L176" s="140" t="str">
        <f>IF(('[1]Outside Edges'!G175+6.1)&gt;=(13.5+1),"Yes","No")</f>
        <v>Yes</v>
      </c>
      <c r="M176" s="33" t="str">
        <f>IF(('[1]Outside Edges'!H175+6.1)&gt;=(13.5+1),"Yes","No")</f>
        <v>Yes</v>
      </c>
      <c r="N176" s="33" t="str">
        <f>IF(('[1]Outside Edges'!I175+6.1)&gt;=(13.5+1),"Yes","No")</f>
        <v>Yes</v>
      </c>
      <c r="O176" s="33" t="str">
        <f>IF(('[1]Outside Edges'!J175+6.1)&gt;=(13.5+1),"Yes","No")</f>
        <v>Yes</v>
      </c>
      <c r="P176" s="33" t="str">
        <f>IF(('[1]Outside Edges'!K175+6.1)&gt;=(13.5+1),"Yes","No")</f>
        <v>Yes</v>
      </c>
      <c r="Q176" s="34" t="str">
        <f>IF(('[1]Outside Edges'!L175+6.1)&gt;=(13.5+1),"Yes","No")</f>
        <v>Yes</v>
      </c>
      <c r="R176" s="33" t="str">
        <f>IF(('[1]Outside Edges'!M175+6.1)&gt;=(13.5+1),"Yes","No")</f>
        <v>Yes</v>
      </c>
      <c r="S176" s="35" t="str">
        <f>IF(('[1]Outside Edges'!N175+6.1)&gt;=(13.5+1),"Yes","No")</f>
        <v>Yes</v>
      </c>
    </row>
    <row r="177" spans="1:19" ht="15.75" customHeight="1" thickBot="1" x14ac:dyDescent="0.3">
      <c r="A177" s="183" t="str">
        <f>IF('[1]Outside Edges'!$A176&lt;&gt;"",'[1]Outside Edges'!$A176,"")</f>
        <v>D174</v>
      </c>
      <c r="B177" s="140" t="str">
        <f>IF('[1]Outside Edges'!F176&gt;=(13.5+1),"Yes","No")</f>
        <v>No</v>
      </c>
      <c r="C177" s="140" t="str">
        <f>IF('[1]Outside Edges'!G176&gt;=(13.5+1),"Yes","No")</f>
        <v>No</v>
      </c>
      <c r="D177" s="33" t="str">
        <f>IF('[1]Outside Edges'!H176&gt;=(13.5+1),"Yes","No")</f>
        <v>No</v>
      </c>
      <c r="E177" s="33" t="str">
        <f>IF('[1]Outside Edges'!I176&gt;=(13.5+1),"Yes","No")</f>
        <v>No</v>
      </c>
      <c r="F177" s="33" t="str">
        <f>IF('[1]Outside Edges'!J176&gt;=(13.5+1),"Yes","No")</f>
        <v>No</v>
      </c>
      <c r="G177" s="33" t="str">
        <f>IF('[1]Outside Edges'!K176&gt;=(13.5+1),"Yes","No")</f>
        <v>No</v>
      </c>
      <c r="H177" s="34" t="str">
        <f>IF('[1]Outside Edges'!L176&gt;=(13.5+1),"Yes","No")</f>
        <v>Yes</v>
      </c>
      <c r="I177" s="34" t="str">
        <f>IF('[1]Outside Edges'!M176&gt;=(13.5+1),"Yes","No")</f>
        <v>Yes</v>
      </c>
      <c r="J177" s="34" t="str">
        <f>IF('[1]Outside Edges'!N176&gt;=(13.5+1),"Yes","No")</f>
        <v>Yes</v>
      </c>
      <c r="K177" s="13" t="str">
        <f>IF(('[1]Outside Edges'!F176+6.1)&gt;=(13.5+1),"Yes","No")</f>
        <v>Yes</v>
      </c>
      <c r="L177" s="140" t="str">
        <f>IF(('[1]Outside Edges'!G176+6.1)&gt;=(13.5+1),"Yes","No")</f>
        <v>Yes</v>
      </c>
      <c r="M177" s="33" t="str">
        <f>IF(('[1]Outside Edges'!H176+6.1)&gt;=(13.5+1),"Yes","No")</f>
        <v>Yes</v>
      </c>
      <c r="N177" s="33" t="str">
        <f>IF(('[1]Outside Edges'!I176+6.1)&gt;=(13.5+1),"Yes","No")</f>
        <v>Yes</v>
      </c>
      <c r="O177" s="33" t="str">
        <f>IF(('[1]Outside Edges'!J176+6.1)&gt;=(13.5+1),"Yes","No")</f>
        <v>Yes</v>
      </c>
      <c r="P177" s="33" t="str">
        <f>IF(('[1]Outside Edges'!K176+6.1)&gt;=(13.5+1),"Yes","No")</f>
        <v>Yes</v>
      </c>
      <c r="Q177" s="34" t="str">
        <f>IF(('[1]Outside Edges'!L176+6.1)&gt;=(13.5+1),"Yes","No")</f>
        <v>Yes</v>
      </c>
      <c r="R177" s="33" t="str">
        <f>IF(('[1]Outside Edges'!M176+6.1)&gt;=(13.5+1),"Yes","No")</f>
        <v>Yes</v>
      </c>
      <c r="S177" s="35" t="str">
        <f>IF(('[1]Outside Edges'!N176+6.1)&gt;=(13.5+1),"Yes","No")</f>
        <v>Yes</v>
      </c>
    </row>
    <row r="178" spans="1:19" ht="15.75" customHeight="1" thickBot="1" x14ac:dyDescent="0.3">
      <c r="A178" s="8" t="str">
        <f>IF('[1]Outside Edges'!$A177&lt;&gt;"",'[1]Outside Edges'!$A177,"")</f>
        <v>D175</v>
      </c>
      <c r="B178" s="140" t="str">
        <f>IF('[1]Outside Edges'!F177&gt;=(13.5+1),"Yes","No")</f>
        <v>No</v>
      </c>
      <c r="C178" s="140" t="str">
        <f>IF('[1]Outside Edges'!G177&gt;=(13.5+1),"Yes","No")</f>
        <v>No</v>
      </c>
      <c r="D178" s="33" t="str">
        <f>IF('[1]Outside Edges'!H177&gt;=(13.5+1),"Yes","No")</f>
        <v>No</v>
      </c>
      <c r="E178" s="33" t="str">
        <f>IF('[1]Outside Edges'!I177&gt;=(13.5+1),"Yes","No")</f>
        <v>No</v>
      </c>
      <c r="F178" s="33" t="str">
        <f>IF('[1]Outside Edges'!J177&gt;=(13.5+1),"Yes","No")</f>
        <v>Yes</v>
      </c>
      <c r="G178" s="33" t="str">
        <f>IF('[1]Outside Edges'!K177&gt;=(13.5+1),"Yes","No")</f>
        <v>Yes</v>
      </c>
      <c r="H178" s="34" t="str">
        <f>IF('[1]Outside Edges'!L177&gt;=(13.5+1),"Yes","No")</f>
        <v>Yes</v>
      </c>
      <c r="I178" s="34" t="str">
        <f>IF('[1]Outside Edges'!M177&gt;=(13.5+1),"Yes","No")</f>
        <v>Yes</v>
      </c>
      <c r="J178" s="34" t="str">
        <f>IF('[1]Outside Edges'!N177&gt;=(13.5+1),"Yes","No")</f>
        <v>Yes</v>
      </c>
      <c r="K178" s="13" t="str">
        <f>IF(('[1]Outside Edges'!F177+6.1)&gt;=(13.5+1),"Yes","No")</f>
        <v>Yes</v>
      </c>
      <c r="L178" s="140" t="str">
        <f>IF(('[1]Outside Edges'!G177+6.1)&gt;=(13.5+1),"Yes","No")</f>
        <v>Yes</v>
      </c>
      <c r="M178" s="33" t="str">
        <f>IF(('[1]Outside Edges'!H177+6.1)&gt;=(13.5+1),"Yes","No")</f>
        <v>Yes</v>
      </c>
      <c r="N178" s="33" t="str">
        <f>IF(('[1]Outside Edges'!I177+6.1)&gt;=(13.5+1),"Yes","No")</f>
        <v>Yes</v>
      </c>
      <c r="O178" s="33" t="str">
        <f>IF(('[1]Outside Edges'!J177+6.1)&gt;=(13.5+1),"Yes","No")</f>
        <v>Yes</v>
      </c>
      <c r="P178" s="33" t="str">
        <f>IF(('[1]Outside Edges'!K177+6.1)&gt;=(13.5+1),"Yes","No")</f>
        <v>Yes</v>
      </c>
      <c r="Q178" s="34" t="str">
        <f>IF(('[1]Outside Edges'!L177+6.1)&gt;=(13.5+1),"Yes","No")</f>
        <v>Yes</v>
      </c>
      <c r="R178" s="33" t="str">
        <f>IF(('[1]Outside Edges'!M177+6.1)&gt;=(13.5+1),"Yes","No")</f>
        <v>Yes</v>
      </c>
      <c r="S178" s="35" t="str">
        <f>IF(('[1]Outside Edges'!N177+6.1)&gt;=(13.5+1),"Yes","No")</f>
        <v>Yes</v>
      </c>
    </row>
    <row r="179" spans="1:19" ht="15.75" customHeight="1" thickBot="1" x14ac:dyDescent="0.3">
      <c r="A179" s="183" t="str">
        <f>IF('[1]Outside Edges'!$A178&lt;&gt;"",'[1]Outside Edges'!$A178,"")</f>
        <v>D176</v>
      </c>
      <c r="B179" s="140" t="str">
        <f>IF('[1]Outside Edges'!F178&gt;=(13.5+1),"Yes","No")</f>
        <v>No</v>
      </c>
      <c r="C179" s="140" t="str">
        <f>IF('[1]Outside Edges'!G178&gt;=(13.5+1),"Yes","No")</f>
        <v>No</v>
      </c>
      <c r="D179" s="33" t="str">
        <f>IF('[1]Outside Edges'!H178&gt;=(13.5+1),"Yes","No")</f>
        <v>No</v>
      </c>
      <c r="E179" s="33" t="str">
        <f>IF('[1]Outside Edges'!I178&gt;=(13.5+1),"Yes","No")</f>
        <v>No</v>
      </c>
      <c r="F179" s="33" t="str">
        <f>IF('[1]Outside Edges'!J178&gt;=(13.5+1),"Yes","No")</f>
        <v>Yes</v>
      </c>
      <c r="G179" s="33" t="str">
        <f>IF('[1]Outside Edges'!K178&gt;=(13.5+1),"Yes","No")</f>
        <v>Yes</v>
      </c>
      <c r="H179" s="34" t="str">
        <f>IF('[1]Outside Edges'!L178&gt;=(13.5+1),"Yes","No")</f>
        <v>Yes</v>
      </c>
      <c r="I179" s="34" t="str">
        <f>IF('[1]Outside Edges'!M178&gt;=(13.5+1),"Yes","No")</f>
        <v>Yes</v>
      </c>
      <c r="J179" s="34" t="str">
        <f>IF('[1]Outside Edges'!N178&gt;=(13.5+1),"Yes","No")</f>
        <v>Yes</v>
      </c>
      <c r="K179" s="13" t="str">
        <f>IF(('[1]Outside Edges'!F178+6.1)&gt;=(13.5+1),"Yes","No")</f>
        <v>Yes</v>
      </c>
      <c r="L179" s="140" t="str">
        <f>IF(('[1]Outside Edges'!G178+6.1)&gt;=(13.5+1),"Yes","No")</f>
        <v>Yes</v>
      </c>
      <c r="M179" s="33" t="str">
        <f>IF(('[1]Outside Edges'!H178+6.1)&gt;=(13.5+1),"Yes","No")</f>
        <v>Yes</v>
      </c>
      <c r="N179" s="33" t="str">
        <f>IF(('[1]Outside Edges'!I178+6.1)&gt;=(13.5+1),"Yes","No")</f>
        <v>Yes</v>
      </c>
      <c r="O179" s="33" t="str">
        <f>IF(('[1]Outside Edges'!J178+6.1)&gt;=(13.5+1),"Yes","No")</f>
        <v>Yes</v>
      </c>
      <c r="P179" s="33" t="str">
        <f>IF(('[1]Outside Edges'!K178+6.1)&gt;=(13.5+1),"Yes","No")</f>
        <v>Yes</v>
      </c>
      <c r="Q179" s="34" t="str">
        <f>IF(('[1]Outside Edges'!L178+6.1)&gt;=(13.5+1),"Yes","No")</f>
        <v>Yes</v>
      </c>
      <c r="R179" s="33" t="str">
        <f>IF(('[1]Outside Edges'!M178+6.1)&gt;=(13.5+1),"Yes","No")</f>
        <v>Yes</v>
      </c>
      <c r="S179" s="35" t="str">
        <f>IF(('[1]Outside Edges'!N178+6.1)&gt;=(13.5+1),"Yes","No")</f>
        <v>Yes</v>
      </c>
    </row>
    <row r="180" spans="1:19" ht="15.75" customHeight="1" thickBot="1" x14ac:dyDescent="0.3">
      <c r="A180" s="180" t="str">
        <f>IF('[1]Outside Edges'!$A179&lt;&gt;"",'[1]Outside Edges'!$A179,"")</f>
        <v>D177</v>
      </c>
      <c r="B180" s="140" t="str">
        <f>IF('[1]Outside Edges'!F179&gt;=(13.5+1),"Yes","No")</f>
        <v>No</v>
      </c>
      <c r="C180" s="140" t="str">
        <f>IF('[1]Outside Edges'!G179&gt;=(13.5+1),"Yes","No")</f>
        <v>No</v>
      </c>
      <c r="D180" s="33" t="str">
        <f>IF('[1]Outside Edges'!H179&gt;=(13.5+1),"Yes","No")</f>
        <v>No</v>
      </c>
      <c r="E180" s="33" t="str">
        <f>IF('[1]Outside Edges'!I179&gt;=(13.5+1),"Yes","No")</f>
        <v>No</v>
      </c>
      <c r="F180" s="33" t="str">
        <f>IF('[1]Outside Edges'!J179&gt;=(13.5+1),"Yes","No")</f>
        <v>No</v>
      </c>
      <c r="G180" s="33" t="str">
        <f>IF('[1]Outside Edges'!K179&gt;=(13.5+1),"Yes","No")</f>
        <v>No</v>
      </c>
      <c r="H180" s="34" t="str">
        <f>IF('[1]Outside Edges'!L179&gt;=(13.5+1),"Yes","No")</f>
        <v>No</v>
      </c>
      <c r="I180" s="34" t="str">
        <f>IF('[1]Outside Edges'!M179&gt;=(13.5+1),"Yes","No")</f>
        <v>No</v>
      </c>
      <c r="J180" s="34" t="str">
        <f>IF('[1]Outside Edges'!N179&gt;=(13.5+1),"Yes","No")</f>
        <v>No</v>
      </c>
      <c r="K180" s="13" t="str">
        <f>IF(('[1]Outside Edges'!F179+6.1)&gt;=(13.5+1),"Yes","No")</f>
        <v>Yes</v>
      </c>
      <c r="L180" s="140" t="str">
        <f>IF(('[1]Outside Edges'!G179+6.1)&gt;=(13.5+1),"Yes","No")</f>
        <v>Yes</v>
      </c>
      <c r="M180" s="33" t="str">
        <f>IF(('[1]Outside Edges'!H179+6.1)&gt;=(13.5+1),"Yes","No")</f>
        <v>Yes</v>
      </c>
      <c r="N180" s="33" t="str">
        <f>IF(('[1]Outside Edges'!I179+6.1)&gt;=(13.5+1),"Yes","No")</f>
        <v>Yes</v>
      </c>
      <c r="O180" s="33" t="str">
        <f>IF(('[1]Outside Edges'!J179+6.1)&gt;=(13.5+1),"Yes","No")</f>
        <v>Yes</v>
      </c>
      <c r="P180" s="33" t="str">
        <f>IF(('[1]Outside Edges'!K179+6.1)&gt;=(13.5+1),"Yes","No")</f>
        <v>Yes</v>
      </c>
      <c r="Q180" s="34" t="str">
        <f>IF(('[1]Outside Edges'!L179+6.1)&gt;=(13.5+1),"Yes","No")</f>
        <v>Yes</v>
      </c>
      <c r="R180" s="33" t="str">
        <f>IF(('[1]Outside Edges'!M179+6.1)&gt;=(13.5+1),"Yes","No")</f>
        <v>Yes</v>
      </c>
      <c r="S180" s="35" t="str">
        <f>IF(('[1]Outside Edges'!N179+6.1)&gt;=(13.5+1),"Yes","No")</f>
        <v>Yes</v>
      </c>
    </row>
    <row r="181" spans="1:19" ht="15.75" customHeight="1" thickBot="1" x14ac:dyDescent="0.3">
      <c r="A181" s="8" t="s">
        <v>67</v>
      </c>
      <c r="B181" s="140" t="str">
        <f>IF('[1]Outside Edges'!F180&gt;=(13.5+1),"Yes","No")</f>
        <v>No</v>
      </c>
      <c r="C181" s="140" t="str">
        <f>IF('[1]Outside Edges'!G180&gt;=(13.5+1),"Yes","No")</f>
        <v>No</v>
      </c>
      <c r="D181" s="33" t="str">
        <f>IF('[1]Outside Edges'!H180&gt;=(13.5+1),"Yes","No")</f>
        <v>Yes</v>
      </c>
      <c r="E181" s="33" t="str">
        <f>IF('[1]Outside Edges'!I180&gt;=(13.5+1),"Yes","No")</f>
        <v>Yes</v>
      </c>
      <c r="F181" s="33" t="str">
        <f>IF('[1]Outside Edges'!J180&gt;=(13.5+1),"Yes","No")</f>
        <v>Yes</v>
      </c>
      <c r="G181" s="33" t="str">
        <f>IF('[1]Outside Edges'!K180&gt;=(13.5+1),"Yes","No")</f>
        <v>Yes</v>
      </c>
      <c r="H181" s="34" t="str">
        <f>IF('[1]Outside Edges'!L180&gt;=(13.5+1),"Yes","No")</f>
        <v>Yes</v>
      </c>
      <c r="I181" s="34" t="str">
        <f>IF('[1]Outside Edges'!M180&gt;=(13.5+1),"Yes","No")</f>
        <v>Yes</v>
      </c>
      <c r="J181" s="34" t="str">
        <f>IF('[1]Outside Edges'!N180&gt;=(13.5+1),"Yes","No")</f>
        <v>Yes</v>
      </c>
      <c r="K181" s="13" t="str">
        <f>IF(('[1]Outside Edges'!F180+6.1)&gt;=(13.5+1),"Yes","No")</f>
        <v>Yes</v>
      </c>
      <c r="L181" s="140" t="str">
        <f>IF(('[1]Outside Edges'!G180+6.1)&gt;=(13.5+1),"Yes","No")</f>
        <v>Yes</v>
      </c>
      <c r="M181" s="33" t="str">
        <f>IF(('[1]Outside Edges'!H180+6.1)&gt;=(13.5+1),"Yes","No")</f>
        <v>Yes</v>
      </c>
      <c r="N181" s="33" t="str">
        <f>IF(('[1]Outside Edges'!I180+6.1)&gt;=(13.5+1),"Yes","No")</f>
        <v>Yes</v>
      </c>
      <c r="O181" s="33" t="str">
        <f>IF(('[1]Outside Edges'!J180+6.1)&gt;=(13.5+1),"Yes","No")</f>
        <v>Yes</v>
      </c>
      <c r="P181" s="33" t="str">
        <f>IF(('[1]Outside Edges'!K180+6.1)&gt;=(13.5+1),"Yes","No")</f>
        <v>Yes</v>
      </c>
      <c r="Q181" s="34" t="str">
        <f>IF(('[1]Outside Edges'!L180+6.1)&gt;=(13.5+1),"Yes","No")</f>
        <v>Yes</v>
      </c>
      <c r="R181" s="33" t="str">
        <f>IF(('[1]Outside Edges'!M180+6.1)&gt;=(13.5+1),"Yes","No")</f>
        <v>Yes</v>
      </c>
      <c r="S181" s="35" t="str">
        <f>IF(('[1]Outside Edges'!N180+6.1)&gt;=(13.5+1),"Yes","No")</f>
        <v>Yes</v>
      </c>
    </row>
    <row r="182" spans="1:19" ht="15.75" customHeight="1" thickBot="1" x14ac:dyDescent="0.3">
      <c r="A182" s="8" t="s">
        <v>68</v>
      </c>
      <c r="B182" s="140" t="str">
        <f>IF('[1]Outside Edges'!F181&gt;=(13.5+1),"Yes","No")</f>
        <v>Yes</v>
      </c>
      <c r="C182" s="140" t="str">
        <f>IF('[1]Outside Edges'!G181&gt;=(13.5+1),"Yes","No")</f>
        <v>Yes</v>
      </c>
      <c r="D182" s="33" t="str">
        <f>IF('[1]Outside Edges'!H181&gt;=(13.5+1),"Yes","No")</f>
        <v>Yes</v>
      </c>
      <c r="E182" s="33" t="str">
        <f>IF('[1]Outside Edges'!I181&gt;=(13.5+1),"Yes","No")</f>
        <v>Yes</v>
      </c>
      <c r="F182" s="33" t="str">
        <f>IF('[1]Outside Edges'!J181&gt;=(13.5+1),"Yes","No")</f>
        <v>Yes</v>
      </c>
      <c r="G182" s="33" t="str">
        <f>IF('[1]Outside Edges'!K181&gt;=(13.5+1),"Yes","No")</f>
        <v>Yes</v>
      </c>
      <c r="H182" s="34" t="str">
        <f>IF('[1]Outside Edges'!L181&gt;=(13.5+1),"Yes","No")</f>
        <v>Yes</v>
      </c>
      <c r="I182" s="34" t="str">
        <f>IF('[1]Outside Edges'!M181&gt;=(13.5+1),"Yes","No")</f>
        <v>Yes</v>
      </c>
      <c r="J182" s="34" t="str">
        <f>IF('[1]Outside Edges'!N181&gt;=(13.5+1),"Yes","No")</f>
        <v>Yes</v>
      </c>
      <c r="K182" s="13" t="str">
        <f>IF(('[1]Outside Edges'!F181+6.1)&gt;=(13.5+1),"Yes","No")</f>
        <v>Yes</v>
      </c>
      <c r="L182" s="140" t="str">
        <f>IF(('[1]Outside Edges'!G181+6.1)&gt;=(13.5+1),"Yes","No")</f>
        <v>Yes</v>
      </c>
      <c r="M182" s="33" t="str">
        <f>IF(('[1]Outside Edges'!H181+6.1)&gt;=(13.5+1),"Yes","No")</f>
        <v>Yes</v>
      </c>
      <c r="N182" s="33" t="str">
        <f>IF(('[1]Outside Edges'!I181+6.1)&gt;=(13.5+1),"Yes","No")</f>
        <v>Yes</v>
      </c>
      <c r="O182" s="33" t="str">
        <f>IF(('[1]Outside Edges'!J181+6.1)&gt;=(13.5+1),"Yes","No")</f>
        <v>Yes</v>
      </c>
      <c r="P182" s="33" t="str">
        <f>IF(('[1]Outside Edges'!K181+6.1)&gt;=(13.5+1),"Yes","No")</f>
        <v>Yes</v>
      </c>
      <c r="Q182" s="34" t="str">
        <f>IF(('[1]Outside Edges'!L181+6.1)&gt;=(13.5+1),"Yes","No")</f>
        <v>Yes</v>
      </c>
      <c r="R182" s="33" t="str">
        <f>IF(('[1]Outside Edges'!M181+6.1)&gt;=(13.5+1),"Yes","No")</f>
        <v>Yes</v>
      </c>
      <c r="S182" s="35" t="str">
        <f>IF(('[1]Outside Edges'!N181+6.1)&gt;=(13.5+1),"Yes","No")</f>
        <v>Yes</v>
      </c>
    </row>
    <row r="183" spans="1:19" ht="15.75" customHeight="1" thickBot="1" x14ac:dyDescent="0.3">
      <c r="A183" s="178" t="s">
        <v>69</v>
      </c>
      <c r="B183" s="140" t="str">
        <f>IF('[1]Outside Edges'!F182&gt;=(13.5+1),"Yes","No")</f>
        <v>Yes</v>
      </c>
      <c r="C183" s="140" t="str">
        <f>IF('[1]Outside Edges'!G182&gt;=(13.5+1),"Yes","No")</f>
        <v>No</v>
      </c>
      <c r="D183" s="33" t="str">
        <f>IF('[1]Outside Edges'!H182&gt;=(13.5+1),"Yes","No")</f>
        <v>No</v>
      </c>
      <c r="E183" s="33" t="str">
        <f>IF('[1]Outside Edges'!I182&gt;=(13.5+1),"Yes","No")</f>
        <v>No</v>
      </c>
      <c r="F183" s="33" t="str">
        <f>IF('[1]Outside Edges'!J182&gt;=(13.5+1),"Yes","No")</f>
        <v>No</v>
      </c>
      <c r="G183" s="33" t="str">
        <f>IF('[1]Outside Edges'!K182&gt;=(13.5+1),"Yes","No")</f>
        <v>No</v>
      </c>
      <c r="H183" s="34" t="str">
        <f>IF('[1]Outside Edges'!L182&gt;=(13.5+1),"Yes","No")</f>
        <v>No</v>
      </c>
      <c r="I183" s="34" t="str">
        <f>IF('[1]Outside Edges'!M182&gt;=(13.5+1),"Yes","No")</f>
        <v>No</v>
      </c>
      <c r="J183" s="34" t="str">
        <f>IF('[1]Outside Edges'!N182&gt;=(13.5+1),"Yes","No")</f>
        <v>No</v>
      </c>
      <c r="K183" s="13" t="str">
        <f>IF(('[1]Outside Edges'!F182+6.1)&gt;=(13.5+1),"Yes","No")</f>
        <v>Yes</v>
      </c>
      <c r="L183" s="140" t="str">
        <f>IF(('[1]Outside Edges'!G182+6.1)&gt;=(13.5+1),"Yes","No")</f>
        <v>No</v>
      </c>
      <c r="M183" s="33" t="str">
        <f>IF(('[1]Outside Edges'!H182+6.1)&gt;=(13.5+1),"Yes","No")</f>
        <v>No</v>
      </c>
      <c r="N183" s="33" t="str">
        <f>IF(('[1]Outside Edges'!I182+6.1)&gt;=(13.5+1),"Yes","No")</f>
        <v>No</v>
      </c>
      <c r="O183" s="33" t="str">
        <f>IF(('[1]Outside Edges'!J182+6.1)&gt;=(13.5+1),"Yes","No")</f>
        <v>No</v>
      </c>
      <c r="P183" s="33" t="str">
        <f>IF(('[1]Outside Edges'!K182+6.1)&gt;=(13.5+1),"Yes","No")</f>
        <v>No</v>
      </c>
      <c r="Q183" s="34" t="str">
        <f>IF(('[1]Outside Edges'!L182+6.1)&gt;=(13.5+1),"Yes","No")</f>
        <v>No</v>
      </c>
      <c r="R183" s="33" t="str">
        <f>IF(('[1]Outside Edges'!M182+6.1)&gt;=(13.5+1),"Yes","No")</f>
        <v>No</v>
      </c>
      <c r="S183" s="35" t="str">
        <f>IF(('[1]Outside Edges'!N182+6.1)&gt;=(13.5+1),"Yes","No")</f>
        <v>No</v>
      </c>
    </row>
    <row r="184" spans="1:19" ht="15.75" customHeight="1" thickBot="1" x14ac:dyDescent="0.3">
      <c r="A184" s="8" t="s">
        <v>70</v>
      </c>
      <c r="B184" s="140" t="str">
        <f>IF('[1]Outside Edges'!F183&gt;=(13.5+1),"Yes","No")</f>
        <v>No</v>
      </c>
      <c r="C184" s="140" t="str">
        <f>IF('[1]Outside Edges'!G183&gt;=(13.5+1),"Yes","No")</f>
        <v>No</v>
      </c>
      <c r="D184" s="33" t="str">
        <f>IF('[1]Outside Edges'!H183&gt;=(13.5+1),"Yes","No")</f>
        <v>No</v>
      </c>
      <c r="E184" s="33" t="str">
        <f>IF('[1]Outside Edges'!I183&gt;=(13.5+1),"Yes","No")</f>
        <v>No</v>
      </c>
      <c r="F184" s="33" t="str">
        <f>IF('[1]Outside Edges'!J183&gt;=(13.5+1),"Yes","No")</f>
        <v>No</v>
      </c>
      <c r="G184" s="33" t="str">
        <f>IF('[1]Outside Edges'!K183&gt;=(13.5+1),"Yes","No")</f>
        <v>No</v>
      </c>
      <c r="H184" s="34" t="str">
        <f>IF('[1]Outside Edges'!L183&gt;=(13.5+1),"Yes","No")</f>
        <v>No</v>
      </c>
      <c r="I184" s="34" t="str">
        <f>IF('[1]Outside Edges'!M183&gt;=(13.5+1),"Yes","No")</f>
        <v>No</v>
      </c>
      <c r="J184" s="34" t="str">
        <f>IF('[1]Outside Edges'!N183&gt;=(13.5+1),"Yes","No")</f>
        <v>No</v>
      </c>
      <c r="K184" s="13" t="str">
        <f>IF(('[1]Outside Edges'!F183+6.1)&gt;=(13.5+1),"Yes","No")</f>
        <v>No</v>
      </c>
      <c r="L184" s="140" t="str">
        <f>IF(('[1]Outside Edges'!G183+6.1)&gt;=(13.5+1),"Yes","No")</f>
        <v>Yes</v>
      </c>
      <c r="M184" s="33" t="str">
        <f>IF(('[1]Outside Edges'!H183+6.1)&gt;=(13.5+1),"Yes","No")</f>
        <v>Yes</v>
      </c>
      <c r="N184" s="33" t="str">
        <f>IF(('[1]Outside Edges'!I183+6.1)&gt;=(13.5+1),"Yes","No")</f>
        <v>Yes</v>
      </c>
      <c r="O184" s="33" t="str">
        <f>IF(('[1]Outside Edges'!J183+6.1)&gt;=(13.5+1),"Yes","No")</f>
        <v>Yes</v>
      </c>
      <c r="P184" s="33" t="str">
        <f>IF(('[1]Outside Edges'!K183+6.1)&gt;=(13.5+1),"Yes","No")</f>
        <v>Yes</v>
      </c>
      <c r="Q184" s="34" t="str">
        <f>IF(('[1]Outside Edges'!L183+6.1)&gt;=(13.5+1),"Yes","No")</f>
        <v>Yes</v>
      </c>
      <c r="R184" s="33" t="str">
        <f>IF(('[1]Outside Edges'!M183+6.1)&gt;=(13.5+1),"Yes","No")</f>
        <v>Yes</v>
      </c>
      <c r="S184" s="35" t="str">
        <f>IF(('[1]Outside Edges'!N183+6.1)&gt;=(13.5+1),"Yes","No")</f>
        <v>Yes</v>
      </c>
    </row>
    <row r="185" spans="1:19" ht="15.75" customHeight="1" thickBot="1" x14ac:dyDescent="0.3">
      <c r="A185" s="8" t="s">
        <v>71</v>
      </c>
      <c r="B185" s="140" t="str">
        <f>IF('[1]Outside Edges'!F184&gt;=(13.5+1),"Yes","No")</f>
        <v>No</v>
      </c>
      <c r="C185" s="140" t="str">
        <f>IF('[1]Outside Edges'!G184&gt;=(13.5+1),"Yes","No")</f>
        <v>Yes</v>
      </c>
      <c r="D185" s="33" t="str">
        <f>IF('[1]Outside Edges'!H184&gt;=(13.5+1),"Yes","No")</f>
        <v>Yes</v>
      </c>
      <c r="E185" s="33" t="str">
        <f>IF('[1]Outside Edges'!I184&gt;=(13.5+1),"Yes","No")</f>
        <v>Yes</v>
      </c>
      <c r="F185" s="33" t="str">
        <f>IF('[1]Outside Edges'!J184&gt;=(13.5+1),"Yes","No")</f>
        <v>Yes</v>
      </c>
      <c r="G185" s="33" t="str">
        <f>IF('[1]Outside Edges'!K184&gt;=(13.5+1),"Yes","No")</f>
        <v>Yes</v>
      </c>
      <c r="H185" s="34" t="str">
        <f>IF('[1]Outside Edges'!L184&gt;=(13.5+1),"Yes","No")</f>
        <v>Yes</v>
      </c>
      <c r="I185" s="34" t="str">
        <f>IF('[1]Outside Edges'!M184&gt;=(13.5+1),"Yes","No")</f>
        <v>Yes</v>
      </c>
      <c r="J185" s="34" t="str">
        <f>IF('[1]Outside Edges'!N184&gt;=(13.5+1),"Yes","No")</f>
        <v>Yes</v>
      </c>
      <c r="K185" s="13" t="str">
        <f>IF(('[1]Outside Edges'!F184+6.1)&gt;=(13.5+1),"Yes","No")</f>
        <v>Yes</v>
      </c>
      <c r="L185" s="140" t="str">
        <f>IF(('[1]Outside Edges'!G184+6.1)&gt;=(13.5+1),"Yes","No")</f>
        <v>Yes</v>
      </c>
      <c r="M185" s="33" t="str">
        <f>IF(('[1]Outside Edges'!H184+6.1)&gt;=(13.5+1),"Yes","No")</f>
        <v>Yes</v>
      </c>
      <c r="N185" s="33" t="str">
        <f>IF(('[1]Outside Edges'!I184+6.1)&gt;=(13.5+1),"Yes","No")</f>
        <v>Yes</v>
      </c>
      <c r="O185" s="33" t="str">
        <f>IF(('[1]Outside Edges'!J184+6.1)&gt;=(13.5+1),"Yes","No")</f>
        <v>Yes</v>
      </c>
      <c r="P185" s="33" t="str">
        <f>IF(('[1]Outside Edges'!K184+6.1)&gt;=(13.5+1),"Yes","No")</f>
        <v>Yes</v>
      </c>
      <c r="Q185" s="34" t="str">
        <f>IF(('[1]Outside Edges'!L184+6.1)&gt;=(13.5+1),"Yes","No")</f>
        <v>Yes</v>
      </c>
      <c r="R185" s="33" t="str">
        <f>IF(('[1]Outside Edges'!M184+6.1)&gt;=(13.5+1),"Yes","No")</f>
        <v>Yes</v>
      </c>
      <c r="S185" s="35" t="str">
        <f>IF(('[1]Outside Edges'!N184+6.1)&gt;=(13.5+1),"Yes","No")</f>
        <v>Yes</v>
      </c>
    </row>
    <row r="186" spans="1:19" ht="15.75" customHeight="1" thickBot="1" x14ac:dyDescent="0.3">
      <c r="A186" s="180" t="s">
        <v>65</v>
      </c>
      <c r="B186" s="140" t="str">
        <f>IF('[1]Outside Edges'!F185&gt;=(13.5+1),"Yes","No")</f>
        <v>No</v>
      </c>
      <c r="C186" s="140" t="str">
        <f>IF('[1]Outside Edges'!G185&gt;=(13.5+1),"Yes","No")</f>
        <v>No</v>
      </c>
      <c r="D186" s="33" t="str">
        <f>IF('[1]Outside Edges'!H185&gt;=(13.5+1),"Yes","No")</f>
        <v>No</v>
      </c>
      <c r="E186" s="33" t="str">
        <f>IF('[1]Outside Edges'!I185&gt;=(13.5+1),"Yes","No")</f>
        <v>No</v>
      </c>
      <c r="F186" s="33" t="str">
        <f>IF('[1]Outside Edges'!J185&gt;=(13.5+1),"Yes","No")</f>
        <v>No</v>
      </c>
      <c r="G186" s="33" t="str">
        <f>IF('[1]Outside Edges'!K185&gt;=(13.5+1),"Yes","No")</f>
        <v>No</v>
      </c>
      <c r="H186" s="34" t="str">
        <f>IF('[1]Outside Edges'!L185&gt;=(13.5+1),"Yes","No")</f>
        <v>No</v>
      </c>
      <c r="I186" s="34" t="str">
        <f>IF('[1]Outside Edges'!M185&gt;=(13.5+1),"Yes","No")</f>
        <v>No</v>
      </c>
      <c r="J186" s="34" t="str">
        <f>IF('[1]Outside Edges'!N185&gt;=(13.5+1),"Yes","No")</f>
        <v>No</v>
      </c>
      <c r="K186" s="13" t="str">
        <f>IF(('[1]Outside Edges'!F185+6.1)&gt;=(13.5+1),"Yes","No")</f>
        <v>Yes</v>
      </c>
      <c r="L186" s="140" t="str">
        <f>IF(('[1]Outside Edges'!G185+6.1)&gt;=(13.5+1),"Yes","No")</f>
        <v>Yes</v>
      </c>
      <c r="M186" s="33" t="str">
        <f>IF(('[1]Outside Edges'!H185+6.1)&gt;=(13.5+1),"Yes","No")</f>
        <v>Yes</v>
      </c>
      <c r="N186" s="33" t="str">
        <f>IF(('[1]Outside Edges'!I185+6.1)&gt;=(13.5+1),"Yes","No")</f>
        <v>Yes</v>
      </c>
      <c r="O186" s="33" t="str">
        <f>IF(('[1]Outside Edges'!J185+6.1)&gt;=(13.5+1),"Yes","No")</f>
        <v>Yes</v>
      </c>
      <c r="P186" s="33" t="str">
        <f>IF(('[1]Outside Edges'!K185+6.1)&gt;=(13.5+1),"Yes","No")</f>
        <v>Yes</v>
      </c>
      <c r="Q186" s="34" t="str">
        <f>IF(('[1]Outside Edges'!L185+6.1)&gt;=(13.5+1),"Yes","No")</f>
        <v>Yes</v>
      </c>
      <c r="R186" s="33" t="str">
        <f>IF(('[1]Outside Edges'!M185+6.1)&gt;=(13.5+1),"Yes","No")</f>
        <v>Yes</v>
      </c>
      <c r="S186" s="35" t="str">
        <f>IF(('[1]Outside Edges'!N185+6.1)&gt;=(13.5+1),"Yes","No")</f>
        <v>Yes</v>
      </c>
    </row>
    <row r="187" spans="1:19" ht="15.75" customHeight="1" thickBot="1" x14ac:dyDescent="0.3">
      <c r="A187" s="8" t="s">
        <v>72</v>
      </c>
      <c r="B187" s="140" t="str">
        <f>IF('[1]Outside Edges'!F186&gt;=(13.5+1),"Yes","No")</f>
        <v>Yes</v>
      </c>
      <c r="C187" s="140" t="str">
        <f>IF('[1]Outside Edges'!G186&gt;=(13.5+1),"Yes","No")</f>
        <v>Yes</v>
      </c>
      <c r="D187" s="33" t="str">
        <f>IF('[1]Outside Edges'!H186&gt;=(13.5+1),"Yes","No")</f>
        <v>Yes</v>
      </c>
      <c r="E187" s="33" t="str">
        <f>IF('[1]Outside Edges'!I186&gt;=(13.5+1),"Yes","No")</f>
        <v>Yes</v>
      </c>
      <c r="F187" s="33" t="str">
        <f>IF('[1]Outside Edges'!J186&gt;=(13.5+1),"Yes","No")</f>
        <v>Yes</v>
      </c>
      <c r="G187" s="33" t="str">
        <f>IF('[1]Outside Edges'!K186&gt;=(13.5+1),"Yes","No")</f>
        <v>Yes</v>
      </c>
      <c r="H187" s="34" t="str">
        <f>IF('[1]Outside Edges'!L186&gt;=(13.5+1),"Yes","No")</f>
        <v>Yes</v>
      </c>
      <c r="I187" s="34" t="str">
        <f>IF('[1]Outside Edges'!M186&gt;=(13.5+1),"Yes","No")</f>
        <v>Yes</v>
      </c>
      <c r="J187" s="34" t="str">
        <f>IF('[1]Outside Edges'!N186&gt;=(13.5+1),"Yes","No")</f>
        <v>Yes</v>
      </c>
      <c r="K187" s="13" t="str">
        <f>IF(('[1]Outside Edges'!F186+6.1)&gt;=(13.5+1),"Yes","No")</f>
        <v>Yes</v>
      </c>
      <c r="L187" s="140" t="str">
        <f>IF(('[1]Outside Edges'!G186+6.1)&gt;=(13.5+1),"Yes","No")</f>
        <v>Yes</v>
      </c>
      <c r="M187" s="33" t="str">
        <f>IF(('[1]Outside Edges'!H186+6.1)&gt;=(13.5+1),"Yes","No")</f>
        <v>Yes</v>
      </c>
      <c r="N187" s="33" t="str">
        <f>IF(('[1]Outside Edges'!I186+6.1)&gt;=(13.5+1),"Yes","No")</f>
        <v>Yes</v>
      </c>
      <c r="O187" s="33" t="str">
        <f>IF(('[1]Outside Edges'!J186+6.1)&gt;=(13.5+1),"Yes","No")</f>
        <v>Yes</v>
      </c>
      <c r="P187" s="33" t="str">
        <f>IF(('[1]Outside Edges'!K186+6.1)&gt;=(13.5+1),"Yes","No")</f>
        <v>Yes</v>
      </c>
      <c r="Q187" s="34" t="str">
        <f>IF(('[1]Outside Edges'!L186+6.1)&gt;=(13.5+1),"Yes","No")</f>
        <v>Yes</v>
      </c>
      <c r="R187" s="33" t="str">
        <f>IF(('[1]Outside Edges'!M186+6.1)&gt;=(13.5+1),"Yes","No")</f>
        <v>Yes</v>
      </c>
      <c r="S187" s="35" t="str">
        <f>IF(('[1]Outside Edges'!N186+6.1)&gt;=(13.5+1),"Yes","No")</f>
        <v>Yes</v>
      </c>
    </row>
    <row r="188" spans="1:19" ht="15.75" customHeight="1" thickBot="1" x14ac:dyDescent="0.3">
      <c r="A188" s="180" t="s">
        <v>74</v>
      </c>
      <c r="B188" s="140" t="str">
        <f>IF('[1]Outside Edges'!F187&gt;=(13.5+1),"Yes","No")</f>
        <v>No</v>
      </c>
      <c r="C188" s="140" t="str">
        <f>IF('[1]Outside Edges'!G187&gt;=(13.5+1),"Yes","No")</f>
        <v>No</v>
      </c>
      <c r="D188" s="33" t="str">
        <f>IF('[1]Outside Edges'!H187&gt;=(13.5+1),"Yes","No")</f>
        <v>Yes</v>
      </c>
      <c r="E188" s="33" t="str">
        <f>IF('[1]Outside Edges'!I187&gt;=(13.5+1),"Yes","No")</f>
        <v>Yes</v>
      </c>
      <c r="F188" s="33" t="str">
        <f>IF('[1]Outside Edges'!J187&gt;=(13.5+1),"Yes","No")</f>
        <v>Yes</v>
      </c>
      <c r="G188" s="33" t="str">
        <f>IF('[1]Outside Edges'!K187&gt;=(13.5+1),"Yes","No")</f>
        <v>Yes</v>
      </c>
      <c r="H188" s="34" t="str">
        <f>IF('[1]Outside Edges'!L187&gt;=(13.5+1),"Yes","No")</f>
        <v>Yes</v>
      </c>
      <c r="I188" s="34" t="str">
        <f>IF('[1]Outside Edges'!M187&gt;=(13.5+1),"Yes","No")</f>
        <v>Yes</v>
      </c>
      <c r="J188" s="34" t="str">
        <f>IF('[1]Outside Edges'!N187&gt;=(13.5+1),"Yes","No")</f>
        <v>Yes</v>
      </c>
      <c r="K188" s="13" t="str">
        <f>IF(('[1]Outside Edges'!F187+6.1)&gt;=(13.5+1),"Yes","No")</f>
        <v>Yes</v>
      </c>
      <c r="L188" s="140" t="str">
        <f>IF(('[1]Outside Edges'!G187+6.1)&gt;=(13.5+1),"Yes","No")</f>
        <v>Yes</v>
      </c>
      <c r="M188" s="33" t="str">
        <f>IF(('[1]Outside Edges'!H187+6.1)&gt;=(13.5+1),"Yes","No")</f>
        <v>Yes</v>
      </c>
      <c r="N188" s="33" t="str">
        <f>IF(('[1]Outside Edges'!I187+6.1)&gt;=(13.5+1),"Yes","No")</f>
        <v>Yes</v>
      </c>
      <c r="O188" s="33" t="str">
        <f>IF(('[1]Outside Edges'!J187+6.1)&gt;=(13.5+1),"Yes","No")</f>
        <v>Yes</v>
      </c>
      <c r="P188" s="33" t="str">
        <f>IF(('[1]Outside Edges'!K187+6.1)&gt;=(13.5+1),"Yes","No")</f>
        <v>Yes</v>
      </c>
      <c r="Q188" s="34" t="str">
        <f>IF(('[1]Outside Edges'!L187+6.1)&gt;=(13.5+1),"Yes","No")</f>
        <v>Yes</v>
      </c>
      <c r="R188" s="33" t="str">
        <f>IF(('[1]Outside Edges'!M187+6.1)&gt;=(13.5+1),"Yes","No")</f>
        <v>Yes</v>
      </c>
      <c r="S188" s="35" t="str">
        <f>IF(('[1]Outside Edges'!N187+6.1)&gt;=(13.5+1),"Yes","No")</f>
        <v>Yes</v>
      </c>
    </row>
    <row r="189" spans="1:19" ht="15.75" customHeight="1" thickBot="1" x14ac:dyDescent="0.3">
      <c r="A189" s="8" t="str">
        <f>IF('[1]Outside Edges'!$A188&lt;&gt;"",'[1]Outside Edges'!$A188,"")</f>
        <v>D186</v>
      </c>
      <c r="B189" s="140" t="str">
        <f>IF('[1]Outside Edges'!F188&gt;=(13.5+1),"Yes","No")</f>
        <v>Yes</v>
      </c>
      <c r="C189" s="140" t="str">
        <f>IF('[1]Outside Edges'!G188&gt;=(13.5+1),"Yes","No")</f>
        <v>Yes</v>
      </c>
      <c r="D189" s="33" t="str">
        <f>IF('[1]Outside Edges'!H188&gt;=(13.5+1),"Yes","No")</f>
        <v>Yes</v>
      </c>
      <c r="E189" s="33" t="str">
        <f>IF('[1]Outside Edges'!I188&gt;=(13.5+1),"Yes","No")</f>
        <v>Yes</v>
      </c>
      <c r="F189" s="33" t="str">
        <f>IF('[1]Outside Edges'!J188&gt;=(13.5+1),"Yes","No")</f>
        <v>Yes</v>
      </c>
      <c r="G189" s="33" t="str">
        <f>IF('[1]Outside Edges'!K188&gt;=(13.5+1),"Yes","No")</f>
        <v>Yes</v>
      </c>
      <c r="H189" s="34" t="str">
        <f>IF('[1]Outside Edges'!L188&gt;=(13.5+1),"Yes","No")</f>
        <v>Yes</v>
      </c>
      <c r="I189" s="34" t="str">
        <f>IF('[1]Outside Edges'!M188&gt;=(13.5+1),"Yes","No")</f>
        <v>Yes</v>
      </c>
      <c r="J189" s="34" t="str">
        <f>IF('[1]Outside Edges'!N188&gt;=(13.5+1),"Yes","No")</f>
        <v>Yes</v>
      </c>
      <c r="K189" s="13" t="str">
        <f>IF(('[1]Outside Edges'!F188+6.1)&gt;=(13.5+1),"Yes","No")</f>
        <v>Yes</v>
      </c>
      <c r="L189" s="140" t="str">
        <f>IF(('[1]Outside Edges'!G188+6.1)&gt;=(13.5+1),"Yes","No")</f>
        <v>Yes</v>
      </c>
      <c r="M189" s="33" t="str">
        <f>IF(('[1]Outside Edges'!H188+6.1)&gt;=(13.5+1),"Yes","No")</f>
        <v>Yes</v>
      </c>
      <c r="N189" s="33" t="str">
        <f>IF(('[1]Outside Edges'!I188+6.1)&gt;=(13.5+1),"Yes","No")</f>
        <v>Yes</v>
      </c>
      <c r="O189" s="33" t="str">
        <f>IF(('[1]Outside Edges'!J188+6.1)&gt;=(13.5+1),"Yes","No")</f>
        <v>Yes</v>
      </c>
      <c r="P189" s="33" t="str">
        <f>IF(('[1]Outside Edges'!K188+6.1)&gt;=(13.5+1),"Yes","No")</f>
        <v>Yes</v>
      </c>
      <c r="Q189" s="34" t="str">
        <f>IF(('[1]Outside Edges'!L188+6.1)&gt;=(13.5+1),"Yes","No")</f>
        <v>Yes</v>
      </c>
      <c r="R189" s="33" t="str">
        <f>IF(('[1]Outside Edges'!M188+6.1)&gt;=(13.5+1),"Yes","No")</f>
        <v>Yes</v>
      </c>
      <c r="S189" s="35" t="str">
        <f>IF(('[1]Outside Edges'!N188+6.1)&gt;=(13.5+1),"Yes","No")</f>
        <v>Yes</v>
      </c>
    </row>
    <row r="190" spans="1:19" ht="15.75" customHeight="1" thickBot="1" x14ac:dyDescent="0.3">
      <c r="A190" s="8" t="str">
        <f>IF('[1]Outside Edges'!$A189&lt;&gt;"",'[1]Outside Edges'!$A189,"")</f>
        <v>D187</v>
      </c>
      <c r="B190" s="140" t="str">
        <f>IF('[1]Outside Edges'!F189&gt;=(13.5+1),"Yes","No")</f>
        <v>Yes</v>
      </c>
      <c r="C190" s="140" t="str">
        <f>IF('[1]Outside Edges'!G189&gt;=(13.5+1),"Yes","No")</f>
        <v>Yes</v>
      </c>
      <c r="D190" s="33" t="str">
        <f>IF('[1]Outside Edges'!H189&gt;=(13.5+1),"Yes","No")</f>
        <v>Yes</v>
      </c>
      <c r="E190" s="33" t="str">
        <f>IF('[1]Outside Edges'!I189&gt;=(13.5+1),"Yes","No")</f>
        <v>Yes</v>
      </c>
      <c r="F190" s="33" t="str">
        <f>IF('[1]Outside Edges'!J189&gt;=(13.5+1),"Yes","No")</f>
        <v>Yes</v>
      </c>
      <c r="G190" s="33" t="str">
        <f>IF('[1]Outside Edges'!K189&gt;=(13.5+1),"Yes","No")</f>
        <v>Yes</v>
      </c>
      <c r="H190" s="34" t="str">
        <f>IF('[1]Outside Edges'!L189&gt;=(13.5+1),"Yes","No")</f>
        <v>Yes</v>
      </c>
      <c r="I190" s="34" t="str">
        <f>IF('[1]Outside Edges'!M189&gt;=(13.5+1),"Yes","No")</f>
        <v>Yes</v>
      </c>
      <c r="J190" s="34" t="str">
        <f>IF('[1]Outside Edges'!N189&gt;=(13.5+1),"Yes","No")</f>
        <v>Yes</v>
      </c>
      <c r="K190" s="13" t="str">
        <f>IF(('[1]Outside Edges'!F189+6.1)&gt;=(13.5+1),"Yes","No")</f>
        <v>Yes</v>
      </c>
      <c r="L190" s="140" t="str">
        <f>IF(('[1]Outside Edges'!G189+6.1)&gt;=(13.5+1),"Yes","No")</f>
        <v>Yes</v>
      </c>
      <c r="M190" s="33" t="str">
        <f>IF(('[1]Outside Edges'!H189+6.1)&gt;=(13.5+1),"Yes","No")</f>
        <v>Yes</v>
      </c>
      <c r="N190" s="33" t="str">
        <f>IF(('[1]Outside Edges'!I189+6.1)&gt;=(13.5+1),"Yes","No")</f>
        <v>Yes</v>
      </c>
      <c r="O190" s="33" t="str">
        <f>IF(('[1]Outside Edges'!J189+6.1)&gt;=(13.5+1),"Yes","No")</f>
        <v>Yes</v>
      </c>
      <c r="P190" s="33" t="str">
        <f>IF(('[1]Outside Edges'!K189+6.1)&gt;=(13.5+1),"Yes","No")</f>
        <v>Yes</v>
      </c>
      <c r="Q190" s="34" t="str">
        <f>IF(('[1]Outside Edges'!L189+6.1)&gt;=(13.5+1),"Yes","No")</f>
        <v>Yes</v>
      </c>
      <c r="R190" s="33" t="str">
        <f>IF(('[1]Outside Edges'!M189+6.1)&gt;=(13.5+1),"Yes","No")</f>
        <v>Yes</v>
      </c>
      <c r="S190" s="35" t="str">
        <f>IF(('[1]Outside Edges'!N189+6.1)&gt;=(13.5+1),"Yes","No")</f>
        <v>Yes</v>
      </c>
    </row>
    <row r="191" spans="1:19" ht="15.75" customHeight="1" thickBot="1" x14ac:dyDescent="0.3">
      <c r="A191" s="8" t="str">
        <f>IF('[1]Outside Edges'!$A190&lt;&gt;"",'[1]Outside Edges'!$A190,"")</f>
        <v>D188</v>
      </c>
      <c r="B191" s="140" t="str">
        <f>IF('[1]Outside Edges'!F190&gt;=(13.5+1),"Yes","No")</f>
        <v>Yes</v>
      </c>
      <c r="C191" s="140" t="str">
        <f>IF('[1]Outside Edges'!G190&gt;=(13.5+1),"Yes","No")</f>
        <v>Yes</v>
      </c>
      <c r="D191" s="33" t="str">
        <f>IF('[1]Outside Edges'!H190&gt;=(13.5+1),"Yes","No")</f>
        <v>Yes</v>
      </c>
      <c r="E191" s="33" t="str">
        <f>IF('[1]Outside Edges'!I190&gt;=(13.5+1),"Yes","No")</f>
        <v>Yes</v>
      </c>
      <c r="F191" s="33" t="str">
        <f>IF('[1]Outside Edges'!J190&gt;=(13.5+1),"Yes","No")</f>
        <v>Yes</v>
      </c>
      <c r="G191" s="33" t="str">
        <f>IF('[1]Outside Edges'!K190&gt;=(13.5+1),"Yes","No")</f>
        <v>Yes</v>
      </c>
      <c r="H191" s="34" t="str">
        <f>IF('[1]Outside Edges'!L190&gt;=(13.5+1),"Yes","No")</f>
        <v>Yes</v>
      </c>
      <c r="I191" s="34" t="str">
        <f>IF('[1]Outside Edges'!M190&gt;=(13.5+1),"Yes","No")</f>
        <v>Yes</v>
      </c>
      <c r="J191" s="34" t="str">
        <f>IF('[1]Outside Edges'!N190&gt;=(13.5+1),"Yes","No")</f>
        <v>Yes</v>
      </c>
      <c r="K191" s="13" t="str">
        <f>IF(('[1]Outside Edges'!F190+6.1)&gt;=(13.5+1),"Yes","No")</f>
        <v>Yes</v>
      </c>
      <c r="L191" s="140" t="str">
        <f>IF(('[1]Outside Edges'!G190+6.1)&gt;=(13.5+1),"Yes","No")</f>
        <v>Yes</v>
      </c>
      <c r="M191" s="33" t="str">
        <f>IF(('[1]Outside Edges'!H190+6.1)&gt;=(13.5+1),"Yes","No")</f>
        <v>Yes</v>
      </c>
      <c r="N191" s="33" t="str">
        <f>IF(('[1]Outside Edges'!I190+6.1)&gt;=(13.5+1),"Yes","No")</f>
        <v>Yes</v>
      </c>
      <c r="O191" s="33" t="str">
        <f>IF(('[1]Outside Edges'!J190+6.1)&gt;=(13.5+1),"Yes","No")</f>
        <v>Yes</v>
      </c>
      <c r="P191" s="33" t="str">
        <f>IF(('[1]Outside Edges'!K190+6.1)&gt;=(13.5+1),"Yes","No")</f>
        <v>Yes</v>
      </c>
      <c r="Q191" s="34" t="str">
        <f>IF(('[1]Outside Edges'!L190+6.1)&gt;=(13.5+1),"Yes","No")</f>
        <v>Yes</v>
      </c>
      <c r="R191" s="33" t="str">
        <f>IF(('[1]Outside Edges'!M190+6.1)&gt;=(13.5+1),"Yes","No")</f>
        <v>Yes</v>
      </c>
      <c r="S191" s="35" t="str">
        <f>IF(('[1]Outside Edges'!N190+6.1)&gt;=(13.5+1),"Yes","No")</f>
        <v>Yes</v>
      </c>
    </row>
    <row r="192" spans="1:19" ht="15.75" customHeight="1" thickBot="1" x14ac:dyDescent="0.3">
      <c r="A192" s="8" t="str">
        <f>IF('[1]Outside Edges'!$A191&lt;&gt;"",'[1]Outside Edges'!$A191,"")</f>
        <v>D189</v>
      </c>
      <c r="B192" s="140" t="str">
        <f>IF('[1]Outside Edges'!F191&gt;=(13.5+1),"Yes","No")</f>
        <v>Yes</v>
      </c>
      <c r="C192" s="140" t="str">
        <f>IF('[1]Outside Edges'!G191&gt;=(13.5+1),"Yes","No")</f>
        <v>Yes</v>
      </c>
      <c r="D192" s="33" t="str">
        <f>IF('[1]Outside Edges'!H191&gt;=(13.5+1),"Yes","No")</f>
        <v>Yes</v>
      </c>
      <c r="E192" s="33" t="str">
        <f>IF('[1]Outside Edges'!I191&gt;=(13.5+1),"Yes","No")</f>
        <v>Yes</v>
      </c>
      <c r="F192" s="33" t="str">
        <f>IF('[1]Outside Edges'!J191&gt;=(13.5+1),"Yes","No")</f>
        <v>Yes</v>
      </c>
      <c r="G192" s="33" t="str">
        <f>IF('[1]Outside Edges'!K191&gt;=(13.5+1),"Yes","No")</f>
        <v>Yes</v>
      </c>
      <c r="H192" s="34" t="str">
        <f>IF('[1]Outside Edges'!L191&gt;=(13.5+1),"Yes","No")</f>
        <v>Yes</v>
      </c>
      <c r="I192" s="34" t="str">
        <f>IF('[1]Outside Edges'!M191&gt;=(13.5+1),"Yes","No")</f>
        <v>Yes</v>
      </c>
      <c r="J192" s="34" t="str">
        <f>IF('[1]Outside Edges'!N191&gt;=(13.5+1),"Yes","No")</f>
        <v>Yes</v>
      </c>
      <c r="K192" s="13" t="str">
        <f>IF(('[1]Outside Edges'!F191+6.1)&gt;=(13.5+1),"Yes","No")</f>
        <v>Yes</v>
      </c>
      <c r="L192" s="140" t="str">
        <f>IF(('[1]Outside Edges'!G191+6.1)&gt;=(13.5+1),"Yes","No")</f>
        <v>Yes</v>
      </c>
      <c r="M192" s="33" t="str">
        <f>IF(('[1]Outside Edges'!H191+6.1)&gt;=(13.5+1),"Yes","No")</f>
        <v>Yes</v>
      </c>
      <c r="N192" s="33" t="str">
        <f>IF(('[1]Outside Edges'!I191+6.1)&gt;=(13.5+1),"Yes","No")</f>
        <v>Yes</v>
      </c>
      <c r="O192" s="33" t="str">
        <f>IF(('[1]Outside Edges'!J191+6.1)&gt;=(13.5+1),"Yes","No")</f>
        <v>Yes</v>
      </c>
      <c r="P192" s="33" t="str">
        <f>IF(('[1]Outside Edges'!K191+6.1)&gt;=(13.5+1),"Yes","No")</f>
        <v>Yes</v>
      </c>
      <c r="Q192" s="34" t="str">
        <f>IF(('[1]Outside Edges'!L191+6.1)&gt;=(13.5+1),"Yes","No")</f>
        <v>Yes</v>
      </c>
      <c r="R192" s="33" t="str">
        <f>IF(('[1]Outside Edges'!M191+6.1)&gt;=(13.5+1),"Yes","No")</f>
        <v>Yes</v>
      </c>
      <c r="S192" s="35" t="str">
        <f>IF(('[1]Outside Edges'!N191+6.1)&gt;=(13.5+1),"Yes","No")</f>
        <v>Yes</v>
      </c>
    </row>
    <row r="193" spans="1:19" ht="15.75" customHeight="1" thickBot="1" x14ac:dyDescent="0.3">
      <c r="A193" s="8" t="str">
        <f>IF('[1]Outside Edges'!$A192&lt;&gt;"",'[1]Outside Edges'!$A192,"")</f>
        <v>D190</v>
      </c>
      <c r="B193" s="140" t="str">
        <f>IF('[1]Outside Edges'!F192&gt;=(13.5+1),"Yes","No")</f>
        <v>Yes</v>
      </c>
      <c r="C193" s="140" t="str">
        <f>IF('[1]Outside Edges'!G192&gt;=(13.5+1),"Yes","No")</f>
        <v>Yes</v>
      </c>
      <c r="D193" s="33" t="str">
        <f>IF('[1]Outside Edges'!H192&gt;=(13.5+1),"Yes","No")</f>
        <v>Yes</v>
      </c>
      <c r="E193" s="33" t="str">
        <f>IF('[1]Outside Edges'!I192&gt;=(13.5+1),"Yes","No")</f>
        <v>Yes</v>
      </c>
      <c r="F193" s="33" t="str">
        <f>IF('[1]Outside Edges'!J192&gt;=(13.5+1),"Yes","No")</f>
        <v>Yes</v>
      </c>
      <c r="G193" s="33" t="str">
        <f>IF('[1]Outside Edges'!K192&gt;=(13.5+1),"Yes","No")</f>
        <v>Yes</v>
      </c>
      <c r="H193" s="34" t="str">
        <f>IF('[1]Outside Edges'!L192&gt;=(13.5+1),"Yes","No")</f>
        <v>Yes</v>
      </c>
      <c r="I193" s="34" t="str">
        <f>IF('[1]Outside Edges'!M192&gt;=(13.5+1),"Yes","No")</f>
        <v>Yes</v>
      </c>
      <c r="J193" s="34" t="str">
        <f>IF('[1]Outside Edges'!N192&gt;=(13.5+1),"Yes","No")</f>
        <v>Yes</v>
      </c>
      <c r="K193" s="13" t="str">
        <f>IF(('[1]Outside Edges'!F192+6.1)&gt;=(13.5+1),"Yes","No")</f>
        <v>Yes</v>
      </c>
      <c r="L193" s="140" t="str">
        <f>IF(('[1]Outside Edges'!G192+6.1)&gt;=(13.5+1),"Yes","No")</f>
        <v>Yes</v>
      </c>
      <c r="M193" s="33" t="str">
        <f>IF(('[1]Outside Edges'!H192+6.1)&gt;=(13.5+1),"Yes","No")</f>
        <v>Yes</v>
      </c>
      <c r="N193" s="33" t="str">
        <f>IF(('[1]Outside Edges'!I192+6.1)&gt;=(13.5+1),"Yes","No")</f>
        <v>Yes</v>
      </c>
      <c r="O193" s="33" t="str">
        <f>IF(('[1]Outside Edges'!J192+6.1)&gt;=(13.5+1),"Yes","No")</f>
        <v>Yes</v>
      </c>
      <c r="P193" s="33" t="str">
        <f>IF(('[1]Outside Edges'!K192+6.1)&gt;=(13.5+1),"Yes","No")</f>
        <v>Yes</v>
      </c>
      <c r="Q193" s="34" t="str">
        <f>IF(('[1]Outside Edges'!L192+6.1)&gt;=(13.5+1),"Yes","No")</f>
        <v>Yes</v>
      </c>
      <c r="R193" s="33" t="str">
        <f>IF(('[1]Outside Edges'!M192+6.1)&gt;=(13.5+1),"Yes","No")</f>
        <v>Yes</v>
      </c>
      <c r="S193" s="35" t="str">
        <f>IF(('[1]Outside Edges'!N192+6.1)&gt;=(13.5+1),"Yes","No")</f>
        <v>Yes</v>
      </c>
    </row>
    <row r="194" spans="1:19" ht="15.75" customHeight="1" thickBot="1" x14ac:dyDescent="0.3">
      <c r="A194" s="8" t="str">
        <f>IF('[1]Outside Edges'!$A193&lt;&gt;"",'[1]Outside Edges'!$A193,"")</f>
        <v>D191</v>
      </c>
      <c r="B194" s="140" t="str">
        <f>IF('[1]Outside Edges'!F193&gt;=(13.5+1),"Yes","No")</f>
        <v>Yes</v>
      </c>
      <c r="C194" s="140" t="str">
        <f>IF('[1]Outside Edges'!G193&gt;=(13.5+1),"Yes","No")</f>
        <v>Yes</v>
      </c>
      <c r="D194" s="33" t="str">
        <f>IF('[1]Outside Edges'!H193&gt;=(13.5+1),"Yes","No")</f>
        <v>Yes</v>
      </c>
      <c r="E194" s="33" t="str">
        <f>IF('[1]Outside Edges'!I193&gt;=(13.5+1),"Yes","No")</f>
        <v>Yes</v>
      </c>
      <c r="F194" s="33" t="str">
        <f>IF('[1]Outside Edges'!J193&gt;=(13.5+1),"Yes","No")</f>
        <v>Yes</v>
      </c>
      <c r="G194" s="33" t="str">
        <f>IF('[1]Outside Edges'!K193&gt;=(13.5+1),"Yes","No")</f>
        <v>Yes</v>
      </c>
      <c r="H194" s="34" t="str">
        <f>IF('[1]Outside Edges'!L193&gt;=(13.5+1),"Yes","No")</f>
        <v>Yes</v>
      </c>
      <c r="I194" s="34" t="str">
        <f>IF('[1]Outside Edges'!M193&gt;=(13.5+1),"Yes","No")</f>
        <v>Yes</v>
      </c>
      <c r="J194" s="34" t="str">
        <f>IF('[1]Outside Edges'!N193&gt;=(13.5+1),"Yes","No")</f>
        <v>Yes</v>
      </c>
      <c r="K194" s="13" t="str">
        <f>IF(('[1]Outside Edges'!F193+6.1)&gt;=(13.5+1),"Yes","No")</f>
        <v>Yes</v>
      </c>
      <c r="L194" s="140" t="str">
        <f>IF(('[1]Outside Edges'!G193+6.1)&gt;=(13.5+1),"Yes","No")</f>
        <v>Yes</v>
      </c>
      <c r="M194" s="33" t="str">
        <f>IF(('[1]Outside Edges'!H193+6.1)&gt;=(13.5+1),"Yes","No")</f>
        <v>Yes</v>
      </c>
      <c r="N194" s="33" t="str">
        <f>IF(('[1]Outside Edges'!I193+6.1)&gt;=(13.5+1),"Yes","No")</f>
        <v>Yes</v>
      </c>
      <c r="O194" s="33" t="str">
        <f>IF(('[1]Outside Edges'!J193+6.1)&gt;=(13.5+1),"Yes","No")</f>
        <v>Yes</v>
      </c>
      <c r="P194" s="33" t="str">
        <f>IF(('[1]Outside Edges'!K193+6.1)&gt;=(13.5+1),"Yes","No")</f>
        <v>Yes</v>
      </c>
      <c r="Q194" s="34" t="str">
        <f>IF(('[1]Outside Edges'!L193+6.1)&gt;=(13.5+1),"Yes","No")</f>
        <v>Yes</v>
      </c>
      <c r="R194" s="33" t="str">
        <f>IF(('[1]Outside Edges'!M193+6.1)&gt;=(13.5+1),"Yes","No")</f>
        <v>Yes</v>
      </c>
      <c r="S194" s="35" t="str">
        <f>IF(('[1]Outside Edges'!N193+6.1)&gt;=(13.5+1),"Yes","No")</f>
        <v>Yes</v>
      </c>
    </row>
    <row r="195" spans="1:19" ht="15.75" customHeight="1" thickBot="1" x14ac:dyDescent="0.3">
      <c r="A195" s="8" t="str">
        <f>IF('[1]Outside Edges'!$A194&lt;&gt;"",'[1]Outside Edges'!$A194,"")</f>
        <v>D192</v>
      </c>
      <c r="B195" s="140" t="str">
        <f>IF('[1]Outside Edges'!F194&gt;=(13.5+1),"Yes","No")</f>
        <v>Yes</v>
      </c>
      <c r="C195" s="140" t="str">
        <f>IF('[1]Outside Edges'!G194&gt;=(13.5+1),"Yes","No")</f>
        <v>Yes</v>
      </c>
      <c r="D195" s="33" t="str">
        <f>IF('[1]Outside Edges'!H194&gt;=(13.5+1),"Yes","No")</f>
        <v>Yes</v>
      </c>
      <c r="E195" s="33" t="str">
        <f>IF('[1]Outside Edges'!I194&gt;=(13.5+1),"Yes","No")</f>
        <v>Yes</v>
      </c>
      <c r="F195" s="33" t="str">
        <f>IF('[1]Outside Edges'!J194&gt;=(13.5+1),"Yes","No")</f>
        <v>Yes</v>
      </c>
      <c r="G195" s="33" t="str">
        <f>IF('[1]Outside Edges'!K194&gt;=(13.5+1),"Yes","No")</f>
        <v>Yes</v>
      </c>
      <c r="H195" s="34" t="str">
        <f>IF('[1]Outside Edges'!L194&gt;=(13.5+1),"Yes","No")</f>
        <v>Yes</v>
      </c>
      <c r="I195" s="34" t="str">
        <f>IF('[1]Outside Edges'!M194&gt;=(13.5+1),"Yes","No")</f>
        <v>Yes</v>
      </c>
      <c r="J195" s="34" t="str">
        <f>IF('[1]Outside Edges'!N194&gt;=(13.5+1),"Yes","No")</f>
        <v>Yes</v>
      </c>
      <c r="K195" s="13" t="str">
        <f>IF(('[1]Outside Edges'!F194+6.1)&gt;=(13.5+1),"Yes","No")</f>
        <v>Yes</v>
      </c>
      <c r="L195" s="140" t="str">
        <f>IF(('[1]Outside Edges'!G194+6.1)&gt;=(13.5+1),"Yes","No")</f>
        <v>Yes</v>
      </c>
      <c r="M195" s="33" t="str">
        <f>IF(('[1]Outside Edges'!H194+6.1)&gt;=(13.5+1),"Yes","No")</f>
        <v>Yes</v>
      </c>
      <c r="N195" s="33" t="str">
        <f>IF(('[1]Outside Edges'!I194+6.1)&gt;=(13.5+1),"Yes","No")</f>
        <v>Yes</v>
      </c>
      <c r="O195" s="33" t="str">
        <f>IF(('[1]Outside Edges'!J194+6.1)&gt;=(13.5+1),"Yes","No")</f>
        <v>Yes</v>
      </c>
      <c r="P195" s="33" t="str">
        <f>IF(('[1]Outside Edges'!K194+6.1)&gt;=(13.5+1),"Yes","No")</f>
        <v>Yes</v>
      </c>
      <c r="Q195" s="34" t="str">
        <f>IF(('[1]Outside Edges'!L194+6.1)&gt;=(13.5+1),"Yes","No")</f>
        <v>Yes</v>
      </c>
      <c r="R195" s="33" t="str">
        <f>IF(('[1]Outside Edges'!M194+6.1)&gt;=(13.5+1),"Yes","No")</f>
        <v>Yes</v>
      </c>
      <c r="S195" s="35" t="str">
        <f>IF(('[1]Outside Edges'!N194+6.1)&gt;=(13.5+1),"Yes","No")</f>
        <v>Yes</v>
      </c>
    </row>
    <row r="196" spans="1:19" ht="15.75" customHeight="1" thickBot="1" x14ac:dyDescent="0.3">
      <c r="A196" s="8" t="str">
        <f>IF('[1]Outside Edges'!$A195&lt;&gt;"",'[1]Outside Edges'!$A195,"")</f>
        <v>D193</v>
      </c>
      <c r="B196" s="140" t="str">
        <f>IF('[1]Outside Edges'!F195&gt;=(13.5+1),"Yes","No")</f>
        <v>Yes</v>
      </c>
      <c r="C196" s="140" t="str">
        <f>IF('[1]Outside Edges'!G195&gt;=(13.5+1),"Yes","No")</f>
        <v>Yes</v>
      </c>
      <c r="D196" s="33" t="str">
        <f>IF('[1]Outside Edges'!H195&gt;=(13.5+1),"Yes","No")</f>
        <v>Yes</v>
      </c>
      <c r="E196" s="33" t="str">
        <f>IF('[1]Outside Edges'!I195&gt;=(13.5+1),"Yes","No")</f>
        <v>Yes</v>
      </c>
      <c r="F196" s="33" t="str">
        <f>IF('[1]Outside Edges'!J195&gt;=(13.5+1),"Yes","No")</f>
        <v>Yes</v>
      </c>
      <c r="G196" s="33" t="str">
        <f>IF('[1]Outside Edges'!K195&gt;=(13.5+1),"Yes","No")</f>
        <v>Yes</v>
      </c>
      <c r="H196" s="34" t="str">
        <f>IF('[1]Outside Edges'!L195&gt;=(13.5+1),"Yes","No")</f>
        <v>Yes</v>
      </c>
      <c r="I196" s="34" t="str">
        <f>IF('[1]Outside Edges'!M195&gt;=(13.5+1),"Yes","No")</f>
        <v>Yes</v>
      </c>
      <c r="J196" s="34" t="str">
        <f>IF('[1]Outside Edges'!N195&gt;=(13.5+1),"Yes","No")</f>
        <v>Yes</v>
      </c>
      <c r="K196" s="13" t="str">
        <f>IF(('[1]Outside Edges'!F195+6.1)&gt;=(13.5+1),"Yes","No")</f>
        <v>Yes</v>
      </c>
      <c r="L196" s="140" t="str">
        <f>IF(('[1]Outside Edges'!G195+6.1)&gt;=(13.5+1),"Yes","No")</f>
        <v>Yes</v>
      </c>
      <c r="M196" s="33" t="str">
        <f>IF(('[1]Outside Edges'!H195+6.1)&gt;=(13.5+1),"Yes","No")</f>
        <v>Yes</v>
      </c>
      <c r="N196" s="33" t="str">
        <f>IF(('[1]Outside Edges'!I195+6.1)&gt;=(13.5+1),"Yes","No")</f>
        <v>Yes</v>
      </c>
      <c r="O196" s="33" t="str">
        <f>IF(('[1]Outside Edges'!J195+6.1)&gt;=(13.5+1),"Yes","No")</f>
        <v>Yes</v>
      </c>
      <c r="P196" s="33" t="str">
        <f>IF(('[1]Outside Edges'!K195+6.1)&gt;=(13.5+1),"Yes","No")</f>
        <v>Yes</v>
      </c>
      <c r="Q196" s="34" t="str">
        <f>IF(('[1]Outside Edges'!L195+6.1)&gt;=(13.5+1),"Yes","No")</f>
        <v>Yes</v>
      </c>
      <c r="R196" s="33" t="str">
        <f>IF(('[1]Outside Edges'!M195+6.1)&gt;=(13.5+1),"Yes","No")</f>
        <v>Yes</v>
      </c>
      <c r="S196" s="35" t="str">
        <f>IF(('[1]Outside Edges'!N195+6.1)&gt;=(13.5+1),"Yes","No")</f>
        <v>Yes</v>
      </c>
    </row>
    <row r="197" spans="1:19" ht="15.75" customHeight="1" thickBot="1" x14ac:dyDescent="0.3">
      <c r="A197" s="8" t="str">
        <f>IF('[1]Outside Edges'!$A196&lt;&gt;"",'[1]Outside Edges'!$A196,"")</f>
        <v>D194</v>
      </c>
      <c r="B197" s="140" t="str">
        <f>IF('[1]Outside Edges'!F196&gt;=(13.5+1),"Yes","No")</f>
        <v>Yes</v>
      </c>
      <c r="C197" s="140" t="str">
        <f>IF('[1]Outside Edges'!G196&gt;=(13.5+1),"Yes","No")</f>
        <v>Yes</v>
      </c>
      <c r="D197" s="33" t="str">
        <f>IF('[1]Outside Edges'!H196&gt;=(13.5+1),"Yes","No")</f>
        <v>Yes</v>
      </c>
      <c r="E197" s="33" t="str">
        <f>IF('[1]Outside Edges'!I196&gt;=(13.5+1),"Yes","No")</f>
        <v>Yes</v>
      </c>
      <c r="F197" s="33" t="str">
        <f>IF('[1]Outside Edges'!J196&gt;=(13.5+1),"Yes","No")</f>
        <v>Yes</v>
      </c>
      <c r="G197" s="33" t="str">
        <f>IF('[1]Outside Edges'!K196&gt;=(13.5+1),"Yes","No")</f>
        <v>Yes</v>
      </c>
      <c r="H197" s="34" t="str">
        <f>IF('[1]Outside Edges'!L196&gt;=(13.5+1),"Yes","No")</f>
        <v>Yes</v>
      </c>
      <c r="I197" s="34" t="str">
        <f>IF('[1]Outside Edges'!M196&gt;=(13.5+1),"Yes","No")</f>
        <v>Yes</v>
      </c>
      <c r="J197" s="34" t="str">
        <f>IF('[1]Outside Edges'!N196&gt;=(13.5+1),"Yes","No")</f>
        <v>Yes</v>
      </c>
      <c r="K197" s="13" t="str">
        <f>IF(('[1]Outside Edges'!F196+6.1)&gt;=(13.5+1),"Yes","No")</f>
        <v>Yes</v>
      </c>
      <c r="L197" s="140" t="str">
        <f>IF(('[1]Outside Edges'!G196+6.1)&gt;=(13.5+1),"Yes","No")</f>
        <v>Yes</v>
      </c>
      <c r="M197" s="33" t="str">
        <f>IF(('[1]Outside Edges'!H196+6.1)&gt;=(13.5+1),"Yes","No")</f>
        <v>Yes</v>
      </c>
      <c r="N197" s="33" t="str">
        <f>IF(('[1]Outside Edges'!I196+6.1)&gt;=(13.5+1),"Yes","No")</f>
        <v>Yes</v>
      </c>
      <c r="O197" s="33" t="str">
        <f>IF(('[1]Outside Edges'!J196+6.1)&gt;=(13.5+1),"Yes","No")</f>
        <v>Yes</v>
      </c>
      <c r="P197" s="33" t="str">
        <f>IF(('[1]Outside Edges'!K196+6.1)&gt;=(13.5+1),"Yes","No")</f>
        <v>Yes</v>
      </c>
      <c r="Q197" s="34" t="str">
        <f>IF(('[1]Outside Edges'!L196+6.1)&gt;=(13.5+1),"Yes","No")</f>
        <v>Yes</v>
      </c>
      <c r="R197" s="33" t="str">
        <f>IF(('[1]Outside Edges'!M196+6.1)&gt;=(13.5+1),"Yes","No")</f>
        <v>Yes</v>
      </c>
      <c r="S197" s="35" t="str">
        <f>IF(('[1]Outside Edges'!N196+6.1)&gt;=(13.5+1),"Yes","No")</f>
        <v>Yes</v>
      </c>
    </row>
    <row r="198" spans="1:19" ht="15.75" customHeight="1" thickBot="1" x14ac:dyDescent="0.3">
      <c r="A198" s="8" t="str">
        <f>IF('[1]Outside Edges'!$A197&lt;&gt;"",'[1]Outside Edges'!$A197,"")</f>
        <v>D195</v>
      </c>
      <c r="B198" s="140" t="str">
        <f>IF('[1]Outside Edges'!F197&gt;=(13.5+1),"Yes","No")</f>
        <v>Yes</v>
      </c>
      <c r="C198" s="140" t="str">
        <f>IF('[1]Outside Edges'!G197&gt;=(13.5+1),"Yes","No")</f>
        <v>Yes</v>
      </c>
      <c r="D198" s="33" t="str">
        <f>IF('[1]Outside Edges'!H197&gt;=(13.5+1),"Yes","No")</f>
        <v>Yes</v>
      </c>
      <c r="E198" s="33" t="str">
        <f>IF('[1]Outside Edges'!I197&gt;=(13.5+1),"Yes","No")</f>
        <v>Yes</v>
      </c>
      <c r="F198" s="33" t="str">
        <f>IF('[1]Outside Edges'!J197&gt;=(13.5+1),"Yes","No")</f>
        <v>Yes</v>
      </c>
      <c r="G198" s="33" t="str">
        <f>IF('[1]Outside Edges'!K197&gt;=(13.5+1),"Yes","No")</f>
        <v>Yes</v>
      </c>
      <c r="H198" s="34" t="str">
        <f>IF('[1]Outside Edges'!L197&gt;=(13.5+1),"Yes","No")</f>
        <v>Yes</v>
      </c>
      <c r="I198" s="34" t="str">
        <f>IF('[1]Outside Edges'!M197&gt;=(13.5+1),"Yes","No")</f>
        <v>Yes</v>
      </c>
      <c r="J198" s="34" t="str">
        <f>IF('[1]Outside Edges'!N197&gt;=(13.5+1),"Yes","No")</f>
        <v>Yes</v>
      </c>
      <c r="K198" s="13" t="str">
        <f>IF(('[1]Outside Edges'!F197+6.1)&gt;=(13.5+1),"Yes","No")</f>
        <v>Yes</v>
      </c>
      <c r="L198" s="140" t="str">
        <f>IF(('[1]Outside Edges'!G197+6.1)&gt;=(13.5+1),"Yes","No")</f>
        <v>Yes</v>
      </c>
      <c r="M198" s="33" t="str">
        <f>IF(('[1]Outside Edges'!H197+6.1)&gt;=(13.5+1),"Yes","No")</f>
        <v>Yes</v>
      </c>
      <c r="N198" s="33" t="str">
        <f>IF(('[1]Outside Edges'!I197+6.1)&gt;=(13.5+1),"Yes","No")</f>
        <v>Yes</v>
      </c>
      <c r="O198" s="33" t="str">
        <f>IF(('[1]Outside Edges'!J197+6.1)&gt;=(13.5+1),"Yes","No")</f>
        <v>Yes</v>
      </c>
      <c r="P198" s="33" t="str">
        <f>IF(('[1]Outside Edges'!K197+6.1)&gt;=(13.5+1),"Yes","No")</f>
        <v>Yes</v>
      </c>
      <c r="Q198" s="34" t="str">
        <f>IF(('[1]Outside Edges'!L197+6.1)&gt;=(13.5+1),"Yes","No")</f>
        <v>Yes</v>
      </c>
      <c r="R198" s="33" t="str">
        <f>IF(('[1]Outside Edges'!M197+6.1)&gt;=(13.5+1),"Yes","No")</f>
        <v>Yes</v>
      </c>
      <c r="S198" s="35" t="str">
        <f>IF(('[1]Outside Edges'!N197+6.1)&gt;=(13.5+1),"Yes","No")</f>
        <v>Yes</v>
      </c>
    </row>
    <row r="199" spans="1:19" ht="15.75" customHeight="1" thickBot="1" x14ac:dyDescent="0.3">
      <c r="A199" s="8" t="str">
        <f>IF('[1]Outside Edges'!$A198&lt;&gt;"",'[1]Outside Edges'!$A198,"")</f>
        <v>D196</v>
      </c>
      <c r="B199" s="215" t="str">
        <f>IF('[1]Outside Edges'!F198&gt;=(13.5+1),"Yes","No")</f>
        <v>Yes</v>
      </c>
      <c r="C199" s="216" t="str">
        <f>IF('[1]Outside Edges'!G198&gt;=(13.5+1),"Yes","No")</f>
        <v>Yes</v>
      </c>
      <c r="D199" s="217" t="str">
        <f>IF('[1]Outside Edges'!H198&gt;=(13.5+1),"Yes","No")</f>
        <v>Yes</v>
      </c>
      <c r="E199" s="217" t="str">
        <f>IF('[1]Outside Edges'!I198&gt;=(13.5+1),"Yes","No")</f>
        <v>Yes</v>
      </c>
      <c r="F199" s="217" t="str">
        <f>IF('[1]Outside Edges'!J198&gt;=(13.5+1),"Yes","No")</f>
        <v>Yes</v>
      </c>
      <c r="G199" s="217" t="str">
        <f>IF('[1]Outside Edges'!K198&gt;=(13.5+1),"Yes","No")</f>
        <v>Yes</v>
      </c>
      <c r="H199" s="218" t="str">
        <f>IF('[1]Outside Edges'!L198&gt;=(13.5+1),"Yes","No")</f>
        <v>Yes</v>
      </c>
      <c r="I199" s="218" t="str">
        <f>IF('[1]Outside Edges'!M198&gt;=(13.5+1),"Yes","No")</f>
        <v>Yes</v>
      </c>
      <c r="J199" s="218" t="str">
        <f>IF('[1]Outside Edges'!N198&gt;=(13.5+1),"Yes","No")</f>
        <v>Yes</v>
      </c>
      <c r="K199" s="215" t="str">
        <f>IF(('[1]Outside Edges'!F198+6.1)&gt;=(13.5+1),"Yes","No")</f>
        <v>Yes</v>
      </c>
      <c r="L199" s="216" t="str">
        <f>IF(('[1]Outside Edges'!G198+6.1)&gt;=(13.5+1),"Yes","No")</f>
        <v>Yes</v>
      </c>
      <c r="M199" s="217" t="str">
        <f>IF(('[1]Outside Edges'!H198+6.1)&gt;=(13.5+1),"Yes","No")</f>
        <v>Yes</v>
      </c>
      <c r="N199" s="217" t="str">
        <f>IF(('[1]Outside Edges'!I198+6.1)&gt;=(13.5+1),"Yes","No")</f>
        <v>Yes</v>
      </c>
      <c r="O199" s="217" t="str">
        <f>IF(('[1]Outside Edges'!J198+6.1)&gt;=(13.5+1),"Yes","No")</f>
        <v>Yes</v>
      </c>
      <c r="P199" s="217" t="str">
        <f>IF(('[1]Outside Edges'!K198+6.1)&gt;=(13.5+1),"Yes","No")</f>
        <v>Yes</v>
      </c>
      <c r="Q199" s="218" t="str">
        <f>IF(('[1]Outside Edges'!L198+6.1)&gt;=(13.5+1),"Yes","No")</f>
        <v>Yes</v>
      </c>
      <c r="R199" s="217" t="str">
        <f>IF(('[1]Outside Edges'!M198+6.1)&gt;=(13.5+1),"Yes","No")</f>
        <v>Yes</v>
      </c>
      <c r="S199" s="219" t="str">
        <f>IF(('[1]Outside Edges'!N198+6.1)&gt;=(13.5+1),"Yes","No")</f>
        <v>Yes</v>
      </c>
    </row>
    <row r="200" spans="1:19" ht="15.75" customHeight="1" thickBot="1" x14ac:dyDescent="0.3">
      <c r="A200" s="180" t="s">
        <v>97</v>
      </c>
      <c r="B200" s="140" t="str">
        <f>IF('[1]Outside Edges'!F199&gt;=(13.5+1),"Yes","No")</f>
        <v>No</v>
      </c>
      <c r="C200" s="140" t="str">
        <f>IF('[1]Outside Edges'!G199&gt;=(13.5+1),"Yes","No")</f>
        <v>No</v>
      </c>
      <c r="D200" s="33" t="str">
        <f>IF('[1]Outside Edges'!H199&gt;=(13.5+1),"Yes","No")</f>
        <v>No</v>
      </c>
      <c r="E200" s="33" t="str">
        <f>IF('[1]Outside Edges'!I199&gt;=(13.5+1),"Yes","No")</f>
        <v>No</v>
      </c>
      <c r="F200" s="33" t="str">
        <f>IF('[1]Outside Edges'!J199&gt;=(13.5+1),"Yes","No")</f>
        <v>No</v>
      </c>
      <c r="G200" s="33" t="str">
        <f>IF('[1]Outside Edges'!K199&gt;=(13.5+1),"Yes","No")</f>
        <v>No</v>
      </c>
      <c r="H200" s="34" t="str">
        <f>IF('[1]Outside Edges'!L199&gt;=(13.5+1),"Yes","No")</f>
        <v>No</v>
      </c>
      <c r="I200" s="34" t="str">
        <f>IF('[1]Outside Edges'!M199&gt;=(13.5+1),"Yes","No")</f>
        <v>No</v>
      </c>
      <c r="J200" s="34" t="str">
        <f>IF('[1]Outside Edges'!N199&gt;=(13.5+1),"Yes","No")</f>
        <v>No</v>
      </c>
      <c r="K200" s="13" t="str">
        <f>IF(('[1]Outside Edges'!F199+6.1)&gt;=(13.5+1),"Yes","No")</f>
        <v>Yes</v>
      </c>
      <c r="L200" s="140" t="str">
        <f>IF(('[1]Outside Edges'!G199+6.1)&gt;=(13.5+1),"Yes","No")</f>
        <v>Yes</v>
      </c>
      <c r="M200" s="33" t="str">
        <f>IF(('[1]Outside Edges'!H199+6.1)&gt;=(13.5+1),"Yes","No")</f>
        <v>Yes</v>
      </c>
      <c r="N200" s="33" t="str">
        <f>IF(('[1]Outside Edges'!I199+6.1)&gt;=(13.5+1),"Yes","No")</f>
        <v>Yes</v>
      </c>
      <c r="O200" s="33" t="str">
        <f>IF(('[1]Outside Edges'!J199+6.1)&gt;=(13.5+1),"Yes","No")</f>
        <v>Yes</v>
      </c>
      <c r="P200" s="33" t="str">
        <f>IF(('[1]Outside Edges'!K199+6.1)&gt;=(13.5+1),"Yes","No")</f>
        <v>Yes</v>
      </c>
      <c r="Q200" s="34" t="str">
        <f>IF(('[1]Outside Edges'!L199+6.1)&gt;=(13.5+1),"Yes","No")</f>
        <v>Yes</v>
      </c>
      <c r="R200" s="33" t="str">
        <f>IF(('[1]Outside Edges'!M199+6.1)&gt;=(13.5+1),"Yes","No")</f>
        <v>Yes</v>
      </c>
      <c r="S200" s="35" t="str">
        <f>IF(('[1]Outside Edges'!N199+6.1)&gt;=(13.5+1),"Yes","No")</f>
        <v>Yes</v>
      </c>
    </row>
    <row r="201" spans="1:19" ht="16.5" thickBot="1" x14ac:dyDescent="0.3">
      <c r="A201" s="8" t="str">
        <f>IF('[1]Outside Edges'!$A200&lt;&gt;"",'[1]Outside Edges'!$A200,"")</f>
        <v>D198</v>
      </c>
      <c r="B201" s="215" t="str">
        <f>IF('[1]Outside Edges'!F200&gt;=(13.5+1),"Yes","No")</f>
        <v>Yes</v>
      </c>
      <c r="C201" s="216" t="str">
        <f>IF('[1]Outside Edges'!G200&gt;=(13.5+1),"Yes","No")</f>
        <v>Yes</v>
      </c>
      <c r="D201" s="217" t="str">
        <f>IF('[1]Outside Edges'!H200&gt;=(13.5+1),"Yes","No")</f>
        <v>Yes</v>
      </c>
      <c r="E201" s="217" t="str">
        <f>IF('[1]Outside Edges'!I200&gt;=(13.5+1),"Yes","No")</f>
        <v>Yes</v>
      </c>
      <c r="F201" s="217" t="str">
        <f>IF('[1]Outside Edges'!J200&gt;=(13.5+1),"Yes","No")</f>
        <v>Yes</v>
      </c>
      <c r="G201" s="217" t="str">
        <f>IF('[1]Outside Edges'!K200&gt;=(13.5+1),"Yes","No")</f>
        <v>Yes</v>
      </c>
      <c r="H201" s="218" t="str">
        <f>IF('[1]Outside Edges'!L200&gt;=(13.5+1),"Yes","No")</f>
        <v>Yes</v>
      </c>
      <c r="I201" s="218" t="str">
        <f>IF('[1]Outside Edges'!M200&gt;=(13.5+1),"Yes","No")</f>
        <v>Yes</v>
      </c>
      <c r="J201" s="218" t="str">
        <f>IF('[1]Outside Edges'!N200&gt;=(13.5+1),"Yes","No")</f>
        <v>Yes</v>
      </c>
      <c r="K201" s="215" t="str">
        <f>IF(('[1]Outside Edges'!F200+6.1)&gt;=(13.5+1),"Yes","No")</f>
        <v>Yes</v>
      </c>
      <c r="L201" s="216" t="str">
        <f>IF(('[1]Outside Edges'!G200+6.1)&gt;=(13.5+1),"Yes","No")</f>
        <v>Yes</v>
      </c>
      <c r="M201" s="217" t="str">
        <f>IF(('[1]Outside Edges'!H200+6.1)&gt;=(13.5+1),"Yes","No")</f>
        <v>Yes</v>
      </c>
      <c r="N201" s="217" t="str">
        <f>IF(('[1]Outside Edges'!I200+6.1)&gt;=(13.5+1),"Yes","No")</f>
        <v>Yes</v>
      </c>
      <c r="O201" s="217" t="str">
        <f>IF(('[1]Outside Edges'!J200+6.1)&gt;=(13.5+1),"Yes","No")</f>
        <v>Yes</v>
      </c>
      <c r="P201" s="217" t="str">
        <f>IF(('[1]Outside Edges'!K200+6.1)&gt;=(13.5+1),"Yes","No")</f>
        <v>Yes</v>
      </c>
      <c r="Q201" s="218" t="str">
        <f>IF(('[1]Outside Edges'!L200+6.1)&gt;=(13.5+1),"Yes","No")</f>
        <v>Yes</v>
      </c>
      <c r="R201" s="217" t="str">
        <f>IF(('[1]Outside Edges'!M200+6.1)&gt;=(13.5+1),"Yes","No")</f>
        <v>Yes</v>
      </c>
      <c r="S201" s="219" t="str">
        <f>IF(('[1]Outside Edges'!N200+6.1)&gt;=(13.5+1),"Yes","No")</f>
        <v>Yes</v>
      </c>
    </row>
    <row r="202" spans="1:19" ht="16.5" thickBot="1" x14ac:dyDescent="0.3">
      <c r="A202" s="8" t="str">
        <f>IF('[1]Outside Edges'!$A201&lt;&gt;"",'[1]Outside Edges'!$A201,"")</f>
        <v>D199</v>
      </c>
      <c r="B202" s="215" t="str">
        <f>IF('[1]Outside Edges'!F201&gt;=(13.5+1),"Yes","No")</f>
        <v>Yes</v>
      </c>
      <c r="C202" s="216" t="str">
        <f>IF('[1]Outside Edges'!G201&gt;=(13.5+1),"Yes","No")</f>
        <v>Yes</v>
      </c>
      <c r="D202" s="217" t="str">
        <f>IF('[1]Outside Edges'!H201&gt;=(13.5+1),"Yes","No")</f>
        <v>Yes</v>
      </c>
      <c r="E202" s="217" t="str">
        <f>IF('[1]Outside Edges'!I201&gt;=(13.5+1),"Yes","No")</f>
        <v>Yes</v>
      </c>
      <c r="F202" s="217" t="str">
        <f>IF('[1]Outside Edges'!J201&gt;=(13.5+1),"Yes","No")</f>
        <v>Yes</v>
      </c>
      <c r="G202" s="217" t="str">
        <f>IF('[1]Outside Edges'!K201&gt;=(13.5+1),"Yes","No")</f>
        <v>Yes</v>
      </c>
      <c r="H202" s="218" t="str">
        <f>IF('[1]Outside Edges'!L201&gt;=(13.5+1),"Yes","No")</f>
        <v>Yes</v>
      </c>
      <c r="I202" s="218" t="str">
        <f>IF('[1]Outside Edges'!M201&gt;=(13.5+1),"Yes","No")</f>
        <v>Yes</v>
      </c>
      <c r="J202" s="218" t="str">
        <f>IF('[1]Outside Edges'!N201&gt;=(13.5+1),"Yes","No")</f>
        <v>Yes</v>
      </c>
      <c r="K202" s="215" t="str">
        <f>IF(('[1]Outside Edges'!F201+6.1)&gt;=(13.5+1),"Yes","No")</f>
        <v>Yes</v>
      </c>
      <c r="L202" s="216" t="str">
        <f>IF(('[1]Outside Edges'!G201+6.1)&gt;=(13.5+1),"Yes","No")</f>
        <v>Yes</v>
      </c>
      <c r="M202" s="217" t="str">
        <f>IF(('[1]Outside Edges'!H201+6.1)&gt;=(13.5+1),"Yes","No")</f>
        <v>Yes</v>
      </c>
      <c r="N202" s="217" t="str">
        <f>IF(('[1]Outside Edges'!I201+6.1)&gt;=(13.5+1),"Yes","No")</f>
        <v>Yes</v>
      </c>
      <c r="O202" s="217" t="str">
        <f>IF(('[1]Outside Edges'!J201+6.1)&gt;=(13.5+1),"Yes","No")</f>
        <v>Yes</v>
      </c>
      <c r="P202" s="217" t="str">
        <f>IF(('[1]Outside Edges'!K201+6.1)&gt;=(13.5+1),"Yes","No")</f>
        <v>Yes</v>
      </c>
      <c r="Q202" s="218" t="str">
        <f>IF(('[1]Outside Edges'!L201+6.1)&gt;=(13.5+1),"Yes","No")</f>
        <v>Yes</v>
      </c>
      <c r="R202" s="217" t="str">
        <f>IF(('[1]Outside Edges'!M201+6.1)&gt;=(13.5+1),"Yes","No")</f>
        <v>Yes</v>
      </c>
      <c r="S202" s="219" t="str">
        <f>IF(('[1]Outside Edges'!N201+6.1)&gt;=(13.5+1),"Yes","No")</f>
        <v>Yes</v>
      </c>
    </row>
    <row r="203" spans="1:19" ht="16.5" thickBot="1" x14ac:dyDescent="0.3">
      <c r="A203" s="8" t="str">
        <f>IF('[1]Outside Edges'!$A202&lt;&gt;"",'[1]Outside Edges'!$A202,"")</f>
        <v>D200</v>
      </c>
      <c r="B203" s="215" t="str">
        <f>IF('[1]Outside Edges'!F202&gt;=(13.5+1),"Yes","No")</f>
        <v>Yes</v>
      </c>
      <c r="C203" s="216" t="str">
        <f>IF('[1]Outside Edges'!G202&gt;=(13.5+1),"Yes","No")</f>
        <v>Yes</v>
      </c>
      <c r="D203" s="217" t="str">
        <f>IF('[1]Outside Edges'!H202&gt;=(13.5+1),"Yes","No")</f>
        <v>Yes</v>
      </c>
      <c r="E203" s="217" t="str">
        <f>IF('[1]Outside Edges'!I202&gt;=(13.5+1),"Yes","No")</f>
        <v>Yes</v>
      </c>
      <c r="F203" s="217" t="str">
        <f>IF('[1]Outside Edges'!J202&gt;=(13.5+1),"Yes","No")</f>
        <v>Yes</v>
      </c>
      <c r="G203" s="217" t="str">
        <f>IF('[1]Outside Edges'!K202&gt;=(13.5+1),"Yes","No")</f>
        <v>Yes</v>
      </c>
      <c r="H203" s="218" t="str">
        <f>IF('[1]Outside Edges'!L202&gt;=(13.5+1),"Yes","No")</f>
        <v>Yes</v>
      </c>
      <c r="I203" s="218" t="str">
        <f>IF('[1]Outside Edges'!M202&gt;=(13.5+1),"Yes","No")</f>
        <v>Yes</v>
      </c>
      <c r="J203" s="218" t="str">
        <f>IF('[1]Outside Edges'!N202&gt;=(13.5+1),"Yes","No")</f>
        <v>Yes</v>
      </c>
      <c r="K203" s="215" t="str">
        <f>IF(('[1]Outside Edges'!F202+6.1)&gt;=(13.5+1),"Yes","No")</f>
        <v>Yes</v>
      </c>
      <c r="L203" s="216" t="str">
        <f>IF(('[1]Outside Edges'!G202+6.1)&gt;=(13.5+1),"Yes","No")</f>
        <v>Yes</v>
      </c>
      <c r="M203" s="217" t="str">
        <f>IF(('[1]Outside Edges'!H202+6.1)&gt;=(13.5+1),"Yes","No")</f>
        <v>Yes</v>
      </c>
      <c r="N203" s="217" t="str">
        <f>IF(('[1]Outside Edges'!I202+6.1)&gt;=(13.5+1),"Yes","No")</f>
        <v>Yes</v>
      </c>
      <c r="O203" s="217" t="str">
        <f>IF(('[1]Outside Edges'!J202+6.1)&gt;=(13.5+1),"Yes","No")</f>
        <v>Yes</v>
      </c>
      <c r="P203" s="217" t="str">
        <f>IF(('[1]Outside Edges'!K202+6.1)&gt;=(13.5+1),"Yes","No")</f>
        <v>Yes</v>
      </c>
      <c r="Q203" s="218" t="str">
        <f>IF(('[1]Outside Edges'!L202+6.1)&gt;=(13.5+1),"Yes","No")</f>
        <v>Yes</v>
      </c>
      <c r="R203" s="217" t="str">
        <f>IF(('[1]Outside Edges'!M202+6.1)&gt;=(13.5+1),"Yes","No")</f>
        <v>Yes</v>
      </c>
      <c r="S203" s="219" t="str">
        <f>IF(('[1]Outside Edges'!N202+6.1)&gt;=(13.5+1),"Yes","No")</f>
        <v>Yes</v>
      </c>
    </row>
    <row r="204" spans="1:19" ht="16.5" thickBot="1" x14ac:dyDescent="0.3">
      <c r="A204" s="8" t="str">
        <f>IF('[1]Outside Edges'!$A203&lt;&gt;"",'[1]Outside Edges'!$A203,"")</f>
        <v>D201</v>
      </c>
      <c r="B204" s="215" t="str">
        <f>IF('[1]Outside Edges'!F203&gt;=(13.5+1),"Yes","No")</f>
        <v>Yes</v>
      </c>
      <c r="C204" s="216" t="str">
        <f>IF('[1]Outside Edges'!G203&gt;=(13.5+1),"Yes","No")</f>
        <v>Yes</v>
      </c>
      <c r="D204" s="217" t="str">
        <f>IF('[1]Outside Edges'!H203&gt;=(13.5+1),"Yes","No")</f>
        <v>Yes</v>
      </c>
      <c r="E204" s="217" t="str">
        <f>IF('[1]Outside Edges'!I203&gt;=(13.5+1),"Yes","No")</f>
        <v>Yes</v>
      </c>
      <c r="F204" s="217" t="str">
        <f>IF('[1]Outside Edges'!J203&gt;=(13.5+1),"Yes","No")</f>
        <v>Yes</v>
      </c>
      <c r="G204" s="217" t="str">
        <f>IF('[1]Outside Edges'!K203&gt;=(13.5+1),"Yes","No")</f>
        <v>Yes</v>
      </c>
      <c r="H204" s="218" t="str">
        <f>IF('[1]Outside Edges'!L203&gt;=(13.5+1),"Yes","No")</f>
        <v>Yes</v>
      </c>
      <c r="I204" s="218" t="str">
        <f>IF('[1]Outside Edges'!M203&gt;=(13.5+1),"Yes","No")</f>
        <v>Yes</v>
      </c>
      <c r="J204" s="218" t="str">
        <f>IF('[1]Outside Edges'!N203&gt;=(13.5+1),"Yes","No")</f>
        <v>Yes</v>
      </c>
      <c r="K204" s="215" t="str">
        <f>IF(('[1]Outside Edges'!F203+6.1)&gt;=(13.5+1),"Yes","No")</f>
        <v>Yes</v>
      </c>
      <c r="L204" s="216" t="str">
        <f>IF(('[1]Outside Edges'!G203+6.1)&gt;=(13.5+1),"Yes","No")</f>
        <v>Yes</v>
      </c>
      <c r="M204" s="217" t="str">
        <f>IF(('[1]Outside Edges'!H203+6.1)&gt;=(13.5+1),"Yes","No")</f>
        <v>Yes</v>
      </c>
      <c r="N204" s="217" t="str">
        <f>IF(('[1]Outside Edges'!I203+6.1)&gt;=(13.5+1),"Yes","No")</f>
        <v>Yes</v>
      </c>
      <c r="O204" s="217" t="str">
        <f>IF(('[1]Outside Edges'!J203+6.1)&gt;=(13.5+1),"Yes","No")</f>
        <v>Yes</v>
      </c>
      <c r="P204" s="217" t="str">
        <f>IF(('[1]Outside Edges'!K203+6.1)&gt;=(13.5+1),"Yes","No")</f>
        <v>Yes</v>
      </c>
      <c r="Q204" s="218" t="str">
        <f>IF(('[1]Outside Edges'!L203+6.1)&gt;=(13.5+1),"Yes","No")</f>
        <v>Yes</v>
      </c>
      <c r="R204" s="217" t="str">
        <f>IF(('[1]Outside Edges'!M203+6.1)&gt;=(13.5+1),"Yes","No")</f>
        <v>Yes</v>
      </c>
      <c r="S204" s="219" t="str">
        <f>IF(('[1]Outside Edges'!N203+6.1)&gt;=(13.5+1),"Yes","No")</f>
        <v>Yes</v>
      </c>
    </row>
    <row r="205" spans="1:19" ht="16.5" thickBot="1" x14ac:dyDescent="0.3">
      <c r="A205" s="8" t="str">
        <f>IF('[1]Outside Edges'!$A204&lt;&gt;"",'[1]Outside Edges'!$A204,"")</f>
        <v>D202</v>
      </c>
      <c r="B205" s="215" t="str">
        <f>IF('[1]Outside Edges'!F204&gt;=(13.5+1),"Yes","No")</f>
        <v>Yes</v>
      </c>
      <c r="C205" s="216" t="str">
        <f>IF('[1]Outside Edges'!G204&gt;=(13.5+1),"Yes","No")</f>
        <v>Yes</v>
      </c>
      <c r="D205" s="217" t="str">
        <f>IF('[1]Outside Edges'!H204&gt;=(13.5+1),"Yes","No")</f>
        <v>Yes</v>
      </c>
      <c r="E205" s="217" t="str">
        <f>IF('[1]Outside Edges'!I204&gt;=(13.5+1),"Yes","No")</f>
        <v>Yes</v>
      </c>
      <c r="F205" s="217" t="str">
        <f>IF('[1]Outside Edges'!J204&gt;=(13.5+1),"Yes","No")</f>
        <v>Yes</v>
      </c>
      <c r="G205" s="217" t="str">
        <f>IF('[1]Outside Edges'!K204&gt;=(13.5+1),"Yes","No")</f>
        <v>Yes</v>
      </c>
      <c r="H205" s="218" t="str">
        <f>IF('[1]Outside Edges'!L204&gt;=(13.5+1),"Yes","No")</f>
        <v>Yes</v>
      </c>
      <c r="I205" s="218" t="str">
        <f>IF('[1]Outside Edges'!M204&gt;=(13.5+1),"Yes","No")</f>
        <v>Yes</v>
      </c>
      <c r="J205" s="218" t="str">
        <f>IF('[1]Outside Edges'!N204&gt;=(13.5+1),"Yes","No")</f>
        <v>Yes</v>
      </c>
      <c r="K205" s="215" t="str">
        <f>IF(('[1]Outside Edges'!F204+6.1)&gt;=(13.5+1),"Yes","No")</f>
        <v>Yes</v>
      </c>
      <c r="L205" s="216" t="str">
        <f>IF(('[1]Outside Edges'!G204+6.1)&gt;=(13.5+1),"Yes","No")</f>
        <v>Yes</v>
      </c>
      <c r="M205" s="217" t="str">
        <f>IF(('[1]Outside Edges'!H204+6.1)&gt;=(13.5+1),"Yes","No")</f>
        <v>Yes</v>
      </c>
      <c r="N205" s="217" t="str">
        <f>IF(('[1]Outside Edges'!I204+6.1)&gt;=(13.5+1),"Yes","No")</f>
        <v>Yes</v>
      </c>
      <c r="O205" s="217" t="str">
        <f>IF(('[1]Outside Edges'!J204+6.1)&gt;=(13.5+1),"Yes","No")</f>
        <v>Yes</v>
      </c>
      <c r="P205" s="217" t="str">
        <f>IF(('[1]Outside Edges'!K204+6.1)&gt;=(13.5+1),"Yes","No")</f>
        <v>Yes</v>
      </c>
      <c r="Q205" s="218" t="str">
        <f>IF(('[1]Outside Edges'!L204+6.1)&gt;=(13.5+1),"Yes","No")</f>
        <v>Yes</v>
      </c>
      <c r="R205" s="217" t="str">
        <f>IF(('[1]Outside Edges'!M204+6.1)&gt;=(13.5+1),"Yes","No")</f>
        <v>Yes</v>
      </c>
      <c r="S205" s="219" t="str">
        <f>IF(('[1]Outside Edges'!N204+6.1)&gt;=(13.5+1),"Yes","No")</f>
        <v>Yes</v>
      </c>
    </row>
    <row r="206" spans="1:19" ht="16.5" thickBot="1" x14ac:dyDescent="0.3">
      <c r="A206" s="8" t="str">
        <f>IF('[1]Outside Edges'!$A205&lt;&gt;"",'[1]Outside Edges'!$A205,"")</f>
        <v>D203</v>
      </c>
      <c r="B206" s="215" t="str">
        <f>IF('[1]Outside Edges'!F205&gt;=(13.5+1),"Yes","No")</f>
        <v>No</v>
      </c>
      <c r="C206" s="216" t="str">
        <f>IF('[1]Outside Edges'!G205&gt;=(13.5+1),"Yes","No")</f>
        <v>No</v>
      </c>
      <c r="D206" s="217" t="str">
        <f>IF('[1]Outside Edges'!H205&gt;=(13.5+1),"Yes","No")</f>
        <v>No</v>
      </c>
      <c r="E206" s="217" t="str">
        <f>IF('[1]Outside Edges'!I205&gt;=(13.5+1),"Yes","No")</f>
        <v>No</v>
      </c>
      <c r="F206" s="217" t="str">
        <f>IF('[1]Outside Edges'!J205&gt;=(13.5+1),"Yes","No")</f>
        <v>Yes</v>
      </c>
      <c r="G206" s="217" t="str">
        <f>IF('[1]Outside Edges'!K205&gt;=(13.5+1),"Yes","No")</f>
        <v>Yes</v>
      </c>
      <c r="H206" s="218" t="str">
        <f>IF('[1]Outside Edges'!L205&gt;=(13.5+1),"Yes","No")</f>
        <v>Yes</v>
      </c>
      <c r="I206" s="218" t="str">
        <f>IF('[1]Outside Edges'!M205&gt;=(13.5+1),"Yes","No")</f>
        <v>Yes</v>
      </c>
      <c r="J206" s="218" t="str">
        <f>IF('[1]Outside Edges'!N205&gt;=(13.5+1),"Yes","No")</f>
        <v>Yes</v>
      </c>
      <c r="K206" s="215" t="str">
        <f>IF(('[1]Outside Edges'!F205+6.1)&gt;=(13.5+1),"Yes","No")</f>
        <v>Yes</v>
      </c>
      <c r="L206" s="216" t="str">
        <f>IF(('[1]Outside Edges'!G205+6.1)&gt;=(13.5+1),"Yes","No")</f>
        <v>Yes</v>
      </c>
      <c r="M206" s="217" t="str">
        <f>IF(('[1]Outside Edges'!H205+6.1)&gt;=(13.5+1),"Yes","No")</f>
        <v>Yes</v>
      </c>
      <c r="N206" s="217" t="str">
        <f>IF(('[1]Outside Edges'!I205+6.1)&gt;=(13.5+1),"Yes","No")</f>
        <v>Yes</v>
      </c>
      <c r="O206" s="217" t="str">
        <f>IF(('[1]Outside Edges'!J205+6.1)&gt;=(13.5+1),"Yes","No")</f>
        <v>Yes</v>
      </c>
      <c r="P206" s="217" t="str">
        <f>IF(('[1]Outside Edges'!K205+6.1)&gt;=(13.5+1),"Yes","No")</f>
        <v>Yes</v>
      </c>
      <c r="Q206" s="218" t="str">
        <f>IF(('[1]Outside Edges'!L205+6.1)&gt;=(13.5+1),"Yes","No")</f>
        <v>Yes</v>
      </c>
      <c r="R206" s="217" t="str">
        <f>IF(('[1]Outside Edges'!M205+6.1)&gt;=(13.5+1),"Yes","No")</f>
        <v>Yes</v>
      </c>
      <c r="S206" s="219" t="str">
        <f>IF(('[1]Outside Edges'!N205+6.1)&gt;=(13.5+1),"Yes","No")</f>
        <v>Yes</v>
      </c>
    </row>
    <row r="207" spans="1:19" ht="16.5" thickBot="1" x14ac:dyDescent="0.3">
      <c r="A207" s="8" t="str">
        <f>IF('[1]Outside Edges'!$A206&lt;&gt;"",'[1]Outside Edges'!$A206,"")</f>
        <v>D204</v>
      </c>
      <c r="B207" s="215" t="str">
        <f>IF('[1]Outside Edges'!F206&gt;=(13.5+1),"Yes","No")</f>
        <v>No</v>
      </c>
      <c r="C207" s="216" t="str">
        <f>IF('[1]Outside Edges'!G206&gt;=(13.5+1),"Yes","No")</f>
        <v>No</v>
      </c>
      <c r="D207" s="217" t="str">
        <f>IF('[1]Outside Edges'!H206&gt;=(13.5+1),"Yes","No")</f>
        <v>Yes</v>
      </c>
      <c r="E207" s="217" t="str">
        <f>IF('[1]Outside Edges'!I206&gt;=(13.5+1),"Yes","No")</f>
        <v>Yes</v>
      </c>
      <c r="F207" s="217" t="str">
        <f>IF('[1]Outside Edges'!J206&gt;=(13.5+1),"Yes","No")</f>
        <v>Yes</v>
      </c>
      <c r="G207" s="217" t="str">
        <f>IF('[1]Outside Edges'!K206&gt;=(13.5+1),"Yes","No")</f>
        <v>Yes</v>
      </c>
      <c r="H207" s="218" t="str">
        <f>IF('[1]Outside Edges'!L206&gt;=(13.5+1),"Yes","No")</f>
        <v>Yes</v>
      </c>
      <c r="I207" s="218" t="str">
        <f>IF('[1]Outside Edges'!M206&gt;=(13.5+1),"Yes","No")</f>
        <v>Yes</v>
      </c>
      <c r="J207" s="218" t="str">
        <f>IF('[1]Outside Edges'!N206&gt;=(13.5+1),"Yes","No")</f>
        <v>Yes</v>
      </c>
      <c r="K207" s="215" t="str">
        <f>IF(('[1]Outside Edges'!F206+6.1)&gt;=(13.5+1),"Yes","No")</f>
        <v>Yes</v>
      </c>
      <c r="L207" s="216" t="str">
        <f>IF(('[1]Outside Edges'!G206+6.1)&gt;=(13.5+1),"Yes","No")</f>
        <v>Yes</v>
      </c>
      <c r="M207" s="217" t="str">
        <f>IF(('[1]Outside Edges'!H206+6.1)&gt;=(13.5+1),"Yes","No")</f>
        <v>Yes</v>
      </c>
      <c r="N207" s="217" t="str">
        <f>IF(('[1]Outside Edges'!I206+6.1)&gt;=(13.5+1),"Yes","No")</f>
        <v>Yes</v>
      </c>
      <c r="O207" s="217" t="str">
        <f>IF(('[1]Outside Edges'!J206+6.1)&gt;=(13.5+1),"Yes","No")</f>
        <v>Yes</v>
      </c>
      <c r="P207" s="217" t="str">
        <f>IF(('[1]Outside Edges'!K206+6.1)&gt;=(13.5+1),"Yes","No")</f>
        <v>Yes</v>
      </c>
      <c r="Q207" s="218" t="str">
        <f>IF(('[1]Outside Edges'!L206+6.1)&gt;=(13.5+1),"Yes","No")</f>
        <v>Yes</v>
      </c>
      <c r="R207" s="217" t="str">
        <f>IF(('[1]Outside Edges'!M206+6.1)&gt;=(13.5+1),"Yes","No")</f>
        <v>Yes</v>
      </c>
      <c r="S207" s="219" t="str">
        <f>IF(('[1]Outside Edges'!N206+6.1)&gt;=(13.5+1),"Yes","No")</f>
        <v>Yes</v>
      </c>
    </row>
  </sheetData>
  <sheetProtection algorithmName="SHA-512" hashValue="VZRUc65RJeqMuwCr9Z3qByeZSVUH3QlLiJY2aMomNDx6TDcl5ud2Q2X/0Vz4wHrkE7PYCcEycwXkIYAkkFO8LQ==" saltValue="zzhDafn80pQHB2l0uI/aBw==" spinCount="100000" sheet="1" objects="1" scenarios="1" selectLockedCells="1"/>
  <mergeCells count="3">
    <mergeCell ref="B1:S1"/>
    <mergeCell ref="B2:J2"/>
    <mergeCell ref="K2:S2"/>
  </mergeCells>
  <conditionalFormatting sqref="R4:S187">
    <cfRule type="expression" dxfId="486" priority="17" stopIfTrue="1">
      <formula>R4="No"</formula>
    </cfRule>
    <cfRule type="expression" dxfId="485" priority="18" stopIfTrue="1">
      <formula>R4="Yes"</formula>
    </cfRule>
  </conditionalFormatting>
  <conditionalFormatting sqref="B4:S187">
    <cfRule type="expression" dxfId="484" priority="19" stopIfTrue="1">
      <formula>B4="No"</formula>
    </cfRule>
    <cfRule type="expression" dxfId="483" priority="20" stopIfTrue="1">
      <formula>B4="Yes"</formula>
    </cfRule>
  </conditionalFormatting>
  <conditionalFormatting sqref="R188:S188">
    <cfRule type="expression" dxfId="482" priority="9" stopIfTrue="1">
      <formula>R188="No"</formula>
    </cfRule>
    <cfRule type="expression" dxfId="481" priority="10" stopIfTrue="1">
      <formula>R188="Yes"</formula>
    </cfRule>
  </conditionalFormatting>
  <conditionalFormatting sqref="R189:S199">
    <cfRule type="expression" dxfId="480" priority="13" stopIfTrue="1">
      <formula>R189="No"</formula>
    </cfRule>
    <cfRule type="expression" dxfId="479" priority="14" stopIfTrue="1">
      <formula>R189="Yes"</formula>
    </cfRule>
  </conditionalFormatting>
  <conditionalFormatting sqref="B189:S199">
    <cfRule type="expression" dxfId="478" priority="15" stopIfTrue="1">
      <formula>B189="No"</formula>
    </cfRule>
    <cfRule type="expression" dxfId="477" priority="16" stopIfTrue="1">
      <formula>B189="Yes"</formula>
    </cfRule>
  </conditionalFormatting>
  <conditionalFormatting sqref="B188:S188">
    <cfRule type="expression" dxfId="476" priority="11" stopIfTrue="1">
      <formula>B188="No"</formula>
    </cfRule>
    <cfRule type="expression" dxfId="475" priority="12" stopIfTrue="1">
      <formula>B188="Yes"</formula>
    </cfRule>
  </conditionalFormatting>
  <conditionalFormatting sqref="R200:S200">
    <cfRule type="expression" dxfId="474" priority="5" stopIfTrue="1">
      <formula>R200="No"</formula>
    </cfRule>
    <cfRule type="expression" dxfId="473" priority="6" stopIfTrue="1">
      <formula>R200="Yes"</formula>
    </cfRule>
  </conditionalFormatting>
  <conditionalFormatting sqref="B200:S200">
    <cfRule type="expression" dxfId="472" priority="7" stopIfTrue="1">
      <formula>B200="No"</formula>
    </cfRule>
    <cfRule type="expression" dxfId="471" priority="8" stopIfTrue="1">
      <formula>B200="Yes"</formula>
    </cfRule>
  </conditionalFormatting>
  <conditionalFormatting sqref="R201:S207">
    <cfRule type="expression" dxfId="470" priority="1" stopIfTrue="1">
      <formula>R201="No"</formula>
    </cfRule>
    <cfRule type="expression" dxfId="469" priority="2" stopIfTrue="1">
      <formula>R201="Yes"</formula>
    </cfRule>
  </conditionalFormatting>
  <conditionalFormatting sqref="B201:S207">
    <cfRule type="expression" dxfId="468" priority="3" stopIfTrue="1">
      <formula>B201="No"</formula>
    </cfRule>
    <cfRule type="expression" dxfId="467" priority="4" stopIfTrue="1">
      <formula>B201="Yes"</formula>
    </cfRule>
  </conditionalFormatting>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M207"/>
  <sheetViews>
    <sheetView workbookViewId="0">
      <pane xSplit="1" ySplit="3" topLeftCell="B4" activePane="bottomRight" state="frozen"/>
      <selection pane="topRight" activeCell="B1" sqref="B1"/>
      <selection pane="bottomLeft" activeCell="A4" sqref="A4"/>
      <selection pane="bottomRight" activeCell="A208" sqref="A208"/>
    </sheetView>
  </sheetViews>
  <sheetFormatPr defaultRowHeight="15.75" x14ac:dyDescent="0.25"/>
  <cols>
    <col min="1" max="1" width="9" style="54"/>
    <col min="2" max="7" width="10.625" style="32" customWidth="1"/>
    <col min="8" max="8" width="4.625" style="32" customWidth="1"/>
    <col min="9" max="9" width="4.625" customWidth="1"/>
  </cols>
  <sheetData>
    <row r="1" spans="1:13" ht="39.950000000000003" customHeight="1" thickBot="1" x14ac:dyDescent="0.3">
      <c r="B1" s="312" t="s">
        <v>93</v>
      </c>
      <c r="C1" s="312"/>
      <c r="D1" s="312"/>
      <c r="E1" s="312"/>
      <c r="F1" s="312"/>
      <c r="G1" s="312"/>
      <c r="H1" s="67"/>
    </row>
    <row r="2" spans="1:13" ht="18" customHeight="1" thickBot="1" x14ac:dyDescent="0.35">
      <c r="B2" s="308" t="s">
        <v>3</v>
      </c>
      <c r="C2" s="309"/>
      <c r="D2" s="310"/>
      <c r="E2" s="308" t="s">
        <v>4</v>
      </c>
      <c r="F2" s="309"/>
      <c r="G2" s="310"/>
      <c r="H2" s="225"/>
      <c r="I2" s="232" t="s">
        <v>21</v>
      </c>
      <c r="J2" s="233" t="s">
        <v>94</v>
      </c>
    </row>
    <row r="3" spans="1:13" ht="15.75" customHeight="1" thickBot="1" x14ac:dyDescent="0.35">
      <c r="B3" s="228" t="s">
        <v>90</v>
      </c>
      <c r="C3" s="229" t="s">
        <v>91</v>
      </c>
      <c r="D3" s="149" t="s">
        <v>92</v>
      </c>
      <c r="E3" s="228" t="s">
        <v>90</v>
      </c>
      <c r="F3" s="229" t="s">
        <v>91</v>
      </c>
      <c r="G3" s="150" t="s">
        <v>92</v>
      </c>
      <c r="H3"/>
      <c r="I3" s="231" t="s">
        <v>21</v>
      </c>
      <c r="J3" s="233" t="s">
        <v>95</v>
      </c>
    </row>
    <row r="4" spans="1:13" ht="15.75" customHeight="1" x14ac:dyDescent="0.25">
      <c r="A4" s="237" t="str">
        <f>IF('[1]Outside Edges'!$A3&lt;&gt;"",'[1]Outside Edges'!$A3,"")</f>
        <v>D1</v>
      </c>
      <c r="B4" s="52" t="s">
        <v>21</v>
      </c>
      <c r="C4" s="148" t="s">
        <v>21</v>
      </c>
      <c r="D4" s="53" t="s">
        <v>20</v>
      </c>
      <c r="E4" s="52" t="s">
        <v>21</v>
      </c>
      <c r="F4" s="148" t="s">
        <v>21</v>
      </c>
      <c r="G4" s="53" t="s">
        <v>20</v>
      </c>
      <c r="H4"/>
    </row>
    <row r="5" spans="1:13" ht="15.75" customHeight="1" x14ac:dyDescent="0.25">
      <c r="A5" s="238" t="str">
        <f>IF('[1]Outside Edges'!$A4&lt;&gt;"",'[1]Outside Edges'!$A4,"")</f>
        <v>D2</v>
      </c>
      <c r="B5" s="45" t="s">
        <v>21</v>
      </c>
      <c r="C5" s="46" t="s">
        <v>21</v>
      </c>
      <c r="D5" s="48" t="s">
        <v>20</v>
      </c>
      <c r="E5" s="241" t="s">
        <v>21</v>
      </c>
      <c r="F5" s="226" t="s">
        <v>21</v>
      </c>
      <c r="G5" s="48" t="s">
        <v>20</v>
      </c>
      <c r="H5"/>
    </row>
    <row r="6" spans="1:13" ht="15.75" customHeight="1" x14ac:dyDescent="0.25">
      <c r="A6" s="239" t="str">
        <f>IF('[1]Outside Edges'!$A5&lt;&gt;"",'[1]Outside Edges'!$A5,"")</f>
        <v>D3</v>
      </c>
      <c r="B6" s="39" t="s">
        <v>21</v>
      </c>
      <c r="C6" s="40" t="s">
        <v>21</v>
      </c>
      <c r="D6" s="42" t="s">
        <v>20</v>
      </c>
      <c r="E6" s="243" t="s">
        <v>21</v>
      </c>
      <c r="F6" s="227" t="s">
        <v>21</v>
      </c>
      <c r="G6" s="42" t="s">
        <v>20</v>
      </c>
      <c r="H6"/>
    </row>
    <row r="7" spans="1:13" ht="15.75" customHeight="1" x14ac:dyDescent="0.25">
      <c r="A7" s="238" t="str">
        <f>IF('[1]Outside Edges'!$A6&lt;&gt;"",'[1]Outside Edges'!$A6,"")</f>
        <v>D4</v>
      </c>
      <c r="B7" s="241" t="s">
        <v>21</v>
      </c>
      <c r="C7" s="226" t="s">
        <v>21</v>
      </c>
      <c r="D7" s="48" t="s">
        <v>20</v>
      </c>
      <c r="E7" s="241" t="s">
        <v>21</v>
      </c>
      <c r="F7" s="226" t="s">
        <v>21</v>
      </c>
      <c r="G7" s="48" t="s">
        <v>20</v>
      </c>
      <c r="H7"/>
    </row>
    <row r="8" spans="1:13" ht="15.75" customHeight="1" x14ac:dyDescent="0.25">
      <c r="A8" s="239" t="str">
        <f>IF('[1]Outside Edges'!$A7&lt;&gt;"",'[1]Outside Edges'!$A7,"")</f>
        <v>D5</v>
      </c>
      <c r="B8" s="242" t="s">
        <v>20</v>
      </c>
      <c r="C8" s="40" t="s">
        <v>20</v>
      </c>
      <c r="D8" s="42" t="s">
        <v>21</v>
      </c>
      <c r="E8" s="242" t="s">
        <v>20</v>
      </c>
      <c r="F8" s="40" t="s">
        <v>20</v>
      </c>
      <c r="G8" s="42" t="s">
        <v>21</v>
      </c>
      <c r="H8"/>
    </row>
    <row r="9" spans="1:13" ht="15.75" customHeight="1" x14ac:dyDescent="0.25">
      <c r="A9" s="238" t="str">
        <f>IF('[1]Outside Edges'!$A8&lt;&gt;"",'[1]Outside Edges'!$A8,"")</f>
        <v>D6</v>
      </c>
      <c r="B9" s="45" t="s">
        <v>21</v>
      </c>
      <c r="C9" s="46" t="s">
        <v>21</v>
      </c>
      <c r="D9" s="48" t="s">
        <v>20</v>
      </c>
      <c r="E9" s="45" t="s">
        <v>21</v>
      </c>
      <c r="F9" s="46" t="s">
        <v>21</v>
      </c>
      <c r="G9" s="48" t="s">
        <v>20</v>
      </c>
      <c r="H9"/>
    </row>
    <row r="10" spans="1:13" ht="15.75" customHeight="1" x14ac:dyDescent="0.25">
      <c r="A10" s="239" t="str">
        <f>IF('[1]Outside Edges'!$A9&lt;&gt;"",'[1]Outside Edges'!$A9,"")</f>
        <v>D7</v>
      </c>
      <c r="B10" s="243" t="s">
        <v>21</v>
      </c>
      <c r="C10" s="227" t="s">
        <v>21</v>
      </c>
      <c r="D10" s="42" t="s">
        <v>20</v>
      </c>
      <c r="E10" s="243" t="s">
        <v>21</v>
      </c>
      <c r="F10" s="227" t="s">
        <v>21</v>
      </c>
      <c r="G10" s="42" t="s">
        <v>20</v>
      </c>
      <c r="H10"/>
    </row>
    <row r="11" spans="1:13" ht="15.75" customHeight="1" x14ac:dyDescent="0.25">
      <c r="A11" s="238" t="str">
        <f>IF('[1]Outside Edges'!$A10&lt;&gt;"",'[1]Outside Edges'!$A10,"")</f>
        <v>D8</v>
      </c>
      <c r="B11" s="45" t="s">
        <v>21</v>
      </c>
      <c r="C11" s="46" t="s">
        <v>21</v>
      </c>
      <c r="D11" s="48" t="s">
        <v>20</v>
      </c>
      <c r="E11" s="241" t="s">
        <v>21</v>
      </c>
      <c r="F11" s="226" t="s">
        <v>21</v>
      </c>
      <c r="G11" s="48" t="s">
        <v>20</v>
      </c>
      <c r="H11"/>
    </row>
    <row r="12" spans="1:13" ht="15.75" customHeight="1" x14ac:dyDescent="0.25">
      <c r="A12" s="239" t="str">
        <f>IF('[1]Outside Edges'!$A11&lt;&gt;"",'[1]Outside Edges'!$A11,"")</f>
        <v>D9</v>
      </c>
      <c r="B12" s="39" t="s">
        <v>21</v>
      </c>
      <c r="C12" s="40" t="s">
        <v>21</v>
      </c>
      <c r="D12" s="42" t="s">
        <v>20</v>
      </c>
      <c r="E12" s="39" t="s">
        <v>21</v>
      </c>
      <c r="F12" s="40" t="s">
        <v>21</v>
      </c>
      <c r="G12" s="42" t="s">
        <v>20</v>
      </c>
      <c r="H12"/>
    </row>
    <row r="13" spans="1:13" ht="15.75" customHeight="1" x14ac:dyDescent="0.25">
      <c r="A13" s="238" t="str">
        <f>IF('[1]Outside Edges'!$A12&lt;&gt;"",'[1]Outside Edges'!$A12,"")</f>
        <v>D10</v>
      </c>
      <c r="B13" s="45" t="s">
        <v>21</v>
      </c>
      <c r="C13" s="46" t="s">
        <v>21</v>
      </c>
      <c r="D13" s="48" t="s">
        <v>20</v>
      </c>
      <c r="E13" s="241" t="s">
        <v>21</v>
      </c>
      <c r="F13" s="226" t="s">
        <v>21</v>
      </c>
      <c r="G13" s="48" t="s">
        <v>20</v>
      </c>
      <c r="H13"/>
      <c r="M13" s="174"/>
    </row>
    <row r="14" spans="1:13" ht="15.75" customHeight="1" x14ac:dyDescent="0.25">
      <c r="A14" s="239" t="str">
        <f>IF('[1]Outside Edges'!$A13&lt;&gt;"",'[1]Outside Edges'!$A13,"")</f>
        <v>D11</v>
      </c>
      <c r="B14" s="39" t="s">
        <v>21</v>
      </c>
      <c r="C14" s="40" t="s">
        <v>21</v>
      </c>
      <c r="D14" s="42" t="s">
        <v>20</v>
      </c>
      <c r="E14" s="39" t="s">
        <v>21</v>
      </c>
      <c r="F14" s="40" t="s">
        <v>21</v>
      </c>
      <c r="G14" s="42" t="s">
        <v>20</v>
      </c>
      <c r="H14"/>
    </row>
    <row r="15" spans="1:13" ht="15.75" customHeight="1" x14ac:dyDescent="0.25">
      <c r="A15" s="238" t="str">
        <f>IF('[1]Outside Edges'!$A14&lt;&gt;"",'[1]Outside Edges'!$A14,"")</f>
        <v>D12</v>
      </c>
      <c r="B15" s="45" t="s">
        <v>21</v>
      </c>
      <c r="C15" s="46" t="s">
        <v>21</v>
      </c>
      <c r="D15" s="48" t="s">
        <v>20</v>
      </c>
      <c r="E15" s="241" t="s">
        <v>21</v>
      </c>
      <c r="F15" s="226" t="s">
        <v>21</v>
      </c>
      <c r="G15" s="48" t="s">
        <v>20</v>
      </c>
      <c r="H15"/>
    </row>
    <row r="16" spans="1:13" ht="15.75" customHeight="1" x14ac:dyDescent="0.25">
      <c r="A16" s="239" t="str">
        <f>IF('[1]Outside Edges'!$A15&lt;&gt;"",'[1]Outside Edges'!$A15,"")</f>
        <v>D13</v>
      </c>
      <c r="B16" s="39" t="s">
        <v>21</v>
      </c>
      <c r="C16" s="40" t="s">
        <v>21</v>
      </c>
      <c r="D16" s="42" t="s">
        <v>20</v>
      </c>
      <c r="E16" s="39" t="s">
        <v>21</v>
      </c>
      <c r="F16" s="40" t="s">
        <v>21</v>
      </c>
      <c r="G16" s="42" t="s">
        <v>20</v>
      </c>
      <c r="H16"/>
    </row>
    <row r="17" spans="1:8" ht="15.75" customHeight="1" x14ac:dyDescent="0.25">
      <c r="A17" s="238" t="str">
        <f>IF('[1]Outside Edges'!$A16&lt;&gt;"",'[1]Outside Edges'!$A16,"")</f>
        <v>D14</v>
      </c>
      <c r="B17" s="45" t="s">
        <v>21</v>
      </c>
      <c r="C17" s="46" t="s">
        <v>21</v>
      </c>
      <c r="D17" s="48" t="s">
        <v>20</v>
      </c>
      <c r="E17" s="45" t="s">
        <v>21</v>
      </c>
      <c r="F17" s="46" t="s">
        <v>21</v>
      </c>
      <c r="G17" s="48" t="s">
        <v>20</v>
      </c>
      <c r="H17"/>
    </row>
    <row r="18" spans="1:8" ht="15.75" customHeight="1" x14ac:dyDescent="0.25">
      <c r="A18" s="239" t="str">
        <f>IF('[1]Outside Edges'!$A17&lt;&gt;"",'[1]Outside Edges'!$A17,"")</f>
        <v>D15</v>
      </c>
      <c r="B18" s="39" t="s">
        <v>21</v>
      </c>
      <c r="C18" s="40" t="s">
        <v>21</v>
      </c>
      <c r="D18" s="42" t="s">
        <v>20</v>
      </c>
      <c r="E18" s="243" t="s">
        <v>21</v>
      </c>
      <c r="F18" s="227" t="s">
        <v>21</v>
      </c>
      <c r="G18" s="42" t="s">
        <v>20</v>
      </c>
      <c r="H18"/>
    </row>
    <row r="19" spans="1:8" ht="15.75" customHeight="1" x14ac:dyDescent="0.25">
      <c r="A19" s="238" t="str">
        <f>IF('[1]Outside Edges'!$A18&lt;&gt;"",'[1]Outside Edges'!$A18,"")</f>
        <v>D16</v>
      </c>
      <c r="B19" s="45" t="s">
        <v>20</v>
      </c>
      <c r="C19" s="46" t="s">
        <v>20</v>
      </c>
      <c r="D19" s="48" t="s">
        <v>21</v>
      </c>
      <c r="E19" s="45" t="s">
        <v>20</v>
      </c>
      <c r="F19" s="46" t="s">
        <v>20</v>
      </c>
      <c r="G19" s="247" t="s">
        <v>21</v>
      </c>
      <c r="H19"/>
    </row>
    <row r="20" spans="1:8" ht="15.75" customHeight="1" x14ac:dyDescent="0.25">
      <c r="A20" s="239" t="str">
        <f>IF('[1]Outside Edges'!$A19&lt;&gt;"",'[1]Outside Edges'!$A19,"")</f>
        <v>D17</v>
      </c>
      <c r="B20" s="39" t="s">
        <v>21</v>
      </c>
      <c r="C20" s="40" t="s">
        <v>21</v>
      </c>
      <c r="D20" s="42" t="s">
        <v>20</v>
      </c>
      <c r="E20" s="243" t="s">
        <v>21</v>
      </c>
      <c r="F20" s="227" t="s">
        <v>21</v>
      </c>
      <c r="G20" s="42" t="s">
        <v>20</v>
      </c>
      <c r="H20"/>
    </row>
    <row r="21" spans="1:8" ht="15.75" customHeight="1" x14ac:dyDescent="0.25">
      <c r="A21" s="238" t="str">
        <f>IF('[1]Outside Edges'!$A20&lt;&gt;"",'[1]Outside Edges'!$A20,"")</f>
        <v>D18</v>
      </c>
      <c r="B21" s="45" t="s">
        <v>21</v>
      </c>
      <c r="C21" s="46" t="s">
        <v>21</v>
      </c>
      <c r="D21" s="48" t="s">
        <v>20</v>
      </c>
      <c r="E21" s="241" t="s">
        <v>21</v>
      </c>
      <c r="F21" s="226" t="s">
        <v>21</v>
      </c>
      <c r="G21" s="48" t="s">
        <v>20</v>
      </c>
      <c r="H21"/>
    </row>
    <row r="22" spans="1:8" ht="15.75" customHeight="1" x14ac:dyDescent="0.25">
      <c r="A22" s="239" t="str">
        <f>IF('[1]Outside Edges'!$A21&lt;&gt;"",'[1]Outside Edges'!$A21,"")</f>
        <v>D19</v>
      </c>
      <c r="B22" s="243" t="s">
        <v>21</v>
      </c>
      <c r="C22" s="227" t="s">
        <v>21</v>
      </c>
      <c r="D22" s="42" t="s">
        <v>20</v>
      </c>
      <c r="E22" s="243" t="s">
        <v>21</v>
      </c>
      <c r="F22" s="227" t="s">
        <v>21</v>
      </c>
      <c r="G22" s="42" t="s">
        <v>20</v>
      </c>
      <c r="H22"/>
    </row>
    <row r="23" spans="1:8" ht="15.75" customHeight="1" x14ac:dyDescent="0.25">
      <c r="A23" s="238" t="str">
        <f>IF('[1]Outside Edges'!$A22&lt;&gt;"",'[1]Outside Edges'!$A22,"")</f>
        <v>D20</v>
      </c>
      <c r="B23" s="45" t="s">
        <v>20</v>
      </c>
      <c r="C23" s="46" t="s">
        <v>20</v>
      </c>
      <c r="D23" s="48" t="s">
        <v>21</v>
      </c>
      <c r="E23" s="45" t="s">
        <v>20</v>
      </c>
      <c r="F23" s="46" t="s">
        <v>20</v>
      </c>
      <c r="G23" s="247" t="s">
        <v>21</v>
      </c>
      <c r="H23"/>
    </row>
    <row r="24" spans="1:8" ht="15.75" customHeight="1" x14ac:dyDescent="0.25">
      <c r="A24" s="239" t="str">
        <f>IF('[1]Outside Edges'!$A23&lt;&gt;"",'[1]Outside Edges'!$A23,"")</f>
        <v>D21</v>
      </c>
      <c r="B24" s="243" t="s">
        <v>21</v>
      </c>
      <c r="C24" s="227" t="s">
        <v>21</v>
      </c>
      <c r="D24" s="42" t="s">
        <v>20</v>
      </c>
      <c r="E24" s="243" t="s">
        <v>21</v>
      </c>
      <c r="F24" s="227" t="s">
        <v>21</v>
      </c>
      <c r="G24" s="42" t="s">
        <v>20</v>
      </c>
      <c r="H24"/>
    </row>
    <row r="25" spans="1:8" ht="15.75" customHeight="1" x14ac:dyDescent="0.25">
      <c r="A25" s="238" t="str">
        <f>IF('[1]Outside Edges'!$A24&lt;&gt;"",'[1]Outside Edges'!$A24,"")</f>
        <v>D22</v>
      </c>
      <c r="B25" s="45" t="s">
        <v>20</v>
      </c>
      <c r="C25" s="46" t="s">
        <v>20</v>
      </c>
      <c r="D25" s="48" t="s">
        <v>21</v>
      </c>
      <c r="E25" s="45" t="s">
        <v>20</v>
      </c>
      <c r="F25" s="46" t="s">
        <v>20</v>
      </c>
      <c r="G25" s="48" t="s">
        <v>21</v>
      </c>
      <c r="H25"/>
    </row>
    <row r="26" spans="1:8" ht="15.75" customHeight="1" x14ac:dyDescent="0.25">
      <c r="A26" s="239" t="str">
        <f>IF('[1]Outside Edges'!$A25&lt;&gt;"",'[1]Outside Edges'!$A25,"")</f>
        <v>D23</v>
      </c>
      <c r="B26" s="39" t="s">
        <v>21</v>
      </c>
      <c r="C26" s="40" t="s">
        <v>21</v>
      </c>
      <c r="D26" s="42" t="s">
        <v>20</v>
      </c>
      <c r="E26" s="243" t="s">
        <v>21</v>
      </c>
      <c r="F26" s="227" t="s">
        <v>21</v>
      </c>
      <c r="G26" s="42" t="s">
        <v>20</v>
      </c>
      <c r="H26"/>
    </row>
    <row r="27" spans="1:8" ht="15.75" customHeight="1" x14ac:dyDescent="0.25">
      <c r="A27" s="238" t="str">
        <f>IF('[1]Outside Edges'!$A26&lt;&gt;"",'[1]Outside Edges'!$A26,"")</f>
        <v>D24</v>
      </c>
      <c r="B27" s="45" t="s">
        <v>21</v>
      </c>
      <c r="C27" s="46" t="s">
        <v>21</v>
      </c>
      <c r="D27" s="48" t="s">
        <v>20</v>
      </c>
      <c r="E27" s="241" t="s">
        <v>21</v>
      </c>
      <c r="F27" s="226" t="s">
        <v>21</v>
      </c>
      <c r="G27" s="48" t="s">
        <v>20</v>
      </c>
      <c r="H27"/>
    </row>
    <row r="28" spans="1:8" ht="15.75" customHeight="1" x14ac:dyDescent="0.25">
      <c r="A28" s="239" t="str">
        <f>IF('[1]Outside Edges'!$A27&lt;&gt;"",'[1]Outside Edges'!$A27,"")</f>
        <v>D25</v>
      </c>
      <c r="B28" s="39" t="s">
        <v>21</v>
      </c>
      <c r="C28" s="40" t="s">
        <v>21</v>
      </c>
      <c r="D28" s="42" t="s">
        <v>20</v>
      </c>
      <c r="E28" s="243" t="s">
        <v>21</v>
      </c>
      <c r="F28" s="227" t="s">
        <v>21</v>
      </c>
      <c r="G28" s="42" t="s">
        <v>20</v>
      </c>
      <c r="H28"/>
    </row>
    <row r="29" spans="1:8" ht="15.75" customHeight="1" x14ac:dyDescent="0.25">
      <c r="A29" s="238" t="str">
        <f>IF('[1]Outside Edges'!$A28&lt;&gt;"",'[1]Outside Edges'!$A28,"")</f>
        <v>D26</v>
      </c>
      <c r="B29" s="45" t="s">
        <v>21</v>
      </c>
      <c r="C29" s="46" t="s">
        <v>21</v>
      </c>
      <c r="D29" s="48" t="s">
        <v>20</v>
      </c>
      <c r="E29" s="241" t="s">
        <v>21</v>
      </c>
      <c r="F29" s="226" t="s">
        <v>21</v>
      </c>
      <c r="G29" s="48" t="s">
        <v>20</v>
      </c>
      <c r="H29"/>
    </row>
    <row r="30" spans="1:8" ht="15.75" customHeight="1" x14ac:dyDescent="0.25">
      <c r="A30" s="239" t="str">
        <f>IF('[1]Outside Edges'!$A29&lt;&gt;"",'[1]Outside Edges'!$A29,"")</f>
        <v>D27</v>
      </c>
      <c r="B30" s="39" t="s">
        <v>21</v>
      </c>
      <c r="C30" s="40" t="s">
        <v>21</v>
      </c>
      <c r="D30" s="42" t="s">
        <v>20</v>
      </c>
      <c r="E30" s="243" t="s">
        <v>21</v>
      </c>
      <c r="F30" s="227" t="s">
        <v>21</v>
      </c>
      <c r="G30" s="42" t="s">
        <v>20</v>
      </c>
      <c r="H30"/>
    </row>
    <row r="31" spans="1:8" ht="15.75" customHeight="1" x14ac:dyDescent="0.25">
      <c r="A31" s="238" t="str">
        <f>IF('[1]Outside Edges'!$A30&lt;&gt;"",'[1]Outside Edges'!$A30,"")</f>
        <v>D28</v>
      </c>
      <c r="B31" s="45" t="s">
        <v>21</v>
      </c>
      <c r="C31" s="46" t="s">
        <v>21</v>
      </c>
      <c r="D31" s="48" t="s">
        <v>20</v>
      </c>
      <c r="E31" s="241" t="s">
        <v>21</v>
      </c>
      <c r="F31" s="226" t="s">
        <v>21</v>
      </c>
      <c r="G31" s="48" t="s">
        <v>20</v>
      </c>
      <c r="H31"/>
    </row>
    <row r="32" spans="1:8" ht="15.75" customHeight="1" x14ac:dyDescent="0.25">
      <c r="A32" s="239" t="str">
        <f>IF('[1]Outside Edges'!$A31&lt;&gt;"",'[1]Outside Edges'!$A31,"")</f>
        <v>D29</v>
      </c>
      <c r="B32" s="39" t="s">
        <v>21</v>
      </c>
      <c r="C32" s="40" t="s">
        <v>21</v>
      </c>
      <c r="D32" s="42" t="s">
        <v>20</v>
      </c>
      <c r="E32" s="39" t="s">
        <v>21</v>
      </c>
      <c r="F32" s="40" t="s">
        <v>21</v>
      </c>
      <c r="G32" s="42" t="s">
        <v>20</v>
      </c>
      <c r="H32"/>
    </row>
    <row r="33" spans="1:8" ht="15.75" customHeight="1" x14ac:dyDescent="0.25">
      <c r="A33" s="238" t="str">
        <f>IF('[1]Outside Edges'!$A32&lt;&gt;"",'[1]Outside Edges'!$A32,"")</f>
        <v>D30</v>
      </c>
      <c r="B33" s="45" t="s">
        <v>21</v>
      </c>
      <c r="C33" s="46" t="s">
        <v>21</v>
      </c>
      <c r="D33" s="48" t="s">
        <v>20</v>
      </c>
      <c r="E33" s="45" t="s">
        <v>21</v>
      </c>
      <c r="F33" s="46" t="s">
        <v>21</v>
      </c>
      <c r="G33" s="48" t="s">
        <v>20</v>
      </c>
      <c r="H33"/>
    </row>
    <row r="34" spans="1:8" ht="15.75" customHeight="1" x14ac:dyDescent="0.25">
      <c r="A34" s="239" t="str">
        <f>IF('[1]Outside Edges'!$A33&lt;&gt;"",'[1]Outside Edges'!$A33,"")</f>
        <v>D31</v>
      </c>
      <c r="B34" s="39" t="s">
        <v>21</v>
      </c>
      <c r="C34" s="40" t="s">
        <v>21</v>
      </c>
      <c r="D34" s="42" t="s">
        <v>20</v>
      </c>
      <c r="E34" s="39" t="s">
        <v>21</v>
      </c>
      <c r="F34" s="40" t="s">
        <v>21</v>
      </c>
      <c r="G34" s="42" t="s">
        <v>20</v>
      </c>
      <c r="H34"/>
    </row>
    <row r="35" spans="1:8" ht="15.75" customHeight="1" x14ac:dyDescent="0.25">
      <c r="A35" s="238" t="str">
        <f>IF('[1]Outside Edges'!$A34&lt;&gt;"",'[1]Outside Edges'!$A34,"")</f>
        <v>D32</v>
      </c>
      <c r="B35" s="241" t="s">
        <v>21</v>
      </c>
      <c r="C35" s="226" t="s">
        <v>21</v>
      </c>
      <c r="D35" s="48" t="s">
        <v>20</v>
      </c>
      <c r="E35" s="241" t="s">
        <v>21</v>
      </c>
      <c r="F35" s="226" t="s">
        <v>21</v>
      </c>
      <c r="G35" s="48" t="s">
        <v>20</v>
      </c>
      <c r="H35"/>
    </row>
    <row r="36" spans="1:8" ht="15.75" customHeight="1" x14ac:dyDescent="0.25">
      <c r="A36" s="239" t="str">
        <f>IF('[1]Outside Edges'!$A35&lt;&gt;"",'[1]Outside Edges'!$A35,"")</f>
        <v>D33</v>
      </c>
      <c r="B36" s="243" t="s">
        <v>21</v>
      </c>
      <c r="C36" s="227" t="s">
        <v>21</v>
      </c>
      <c r="D36" s="42" t="s">
        <v>20</v>
      </c>
      <c r="E36" s="243" t="s">
        <v>21</v>
      </c>
      <c r="F36" s="227" t="s">
        <v>21</v>
      </c>
      <c r="G36" s="42" t="s">
        <v>20</v>
      </c>
      <c r="H36"/>
    </row>
    <row r="37" spans="1:8" ht="15.75" customHeight="1" x14ac:dyDescent="0.25">
      <c r="A37" s="238" t="str">
        <f>IF('[1]Outside Edges'!$A36&lt;&gt;"",'[1]Outside Edges'!$A36,"")</f>
        <v>D34</v>
      </c>
      <c r="B37" s="45" t="s">
        <v>21</v>
      </c>
      <c r="C37" s="46" t="s">
        <v>21</v>
      </c>
      <c r="D37" s="48" t="s">
        <v>20</v>
      </c>
      <c r="E37" s="45" t="s">
        <v>21</v>
      </c>
      <c r="F37" s="46" t="s">
        <v>21</v>
      </c>
      <c r="G37" s="48" t="s">
        <v>20</v>
      </c>
      <c r="H37"/>
    </row>
    <row r="38" spans="1:8" ht="15.75" customHeight="1" x14ac:dyDescent="0.25">
      <c r="A38" s="239" t="str">
        <f>IF('[1]Outside Edges'!$A37&lt;&gt;"",'[1]Outside Edges'!$A37,"")</f>
        <v>D35</v>
      </c>
      <c r="B38" s="243" t="s">
        <v>21</v>
      </c>
      <c r="C38" s="227" t="s">
        <v>21</v>
      </c>
      <c r="D38" s="42" t="s">
        <v>20</v>
      </c>
      <c r="E38" s="243" t="s">
        <v>21</v>
      </c>
      <c r="F38" s="227" t="s">
        <v>21</v>
      </c>
      <c r="G38" s="42" t="s">
        <v>20</v>
      </c>
      <c r="H38"/>
    </row>
    <row r="39" spans="1:8" ht="15.75" customHeight="1" x14ac:dyDescent="0.25">
      <c r="A39" s="238" t="str">
        <f>IF('[1]Outside Edges'!$A38&lt;&gt;"",'[1]Outside Edges'!$A38,"")</f>
        <v>D36</v>
      </c>
      <c r="B39" s="45" t="s">
        <v>20</v>
      </c>
      <c r="C39" s="46" t="s">
        <v>20</v>
      </c>
      <c r="D39" s="48" t="s">
        <v>21</v>
      </c>
      <c r="E39" s="45" t="s">
        <v>20</v>
      </c>
      <c r="F39" s="46" t="s">
        <v>20</v>
      </c>
      <c r="G39" s="48" t="s">
        <v>21</v>
      </c>
      <c r="H39"/>
    </row>
    <row r="40" spans="1:8" ht="15.75" customHeight="1" x14ac:dyDescent="0.25">
      <c r="A40" s="239" t="str">
        <f>IF('[1]Outside Edges'!$A39&lt;&gt;"",'[1]Outside Edges'!$A39,"")</f>
        <v>D37</v>
      </c>
      <c r="B40" s="39" t="s">
        <v>21</v>
      </c>
      <c r="C40" s="40" t="s">
        <v>21</v>
      </c>
      <c r="D40" s="42" t="s">
        <v>20</v>
      </c>
      <c r="E40" s="39" t="s">
        <v>21</v>
      </c>
      <c r="F40" s="40" t="s">
        <v>21</v>
      </c>
      <c r="G40" s="42" t="s">
        <v>20</v>
      </c>
      <c r="H40"/>
    </row>
    <row r="41" spans="1:8" ht="15.75" customHeight="1" x14ac:dyDescent="0.25">
      <c r="A41" s="238" t="str">
        <f>IF('[1]Outside Edges'!$A40&lt;&gt;"",'[1]Outside Edges'!$A40,"")</f>
        <v>D38</v>
      </c>
      <c r="B41" s="45" t="s">
        <v>21</v>
      </c>
      <c r="C41" s="46" t="s">
        <v>21</v>
      </c>
      <c r="D41" s="48" t="s">
        <v>20</v>
      </c>
      <c r="E41" s="241" t="s">
        <v>21</v>
      </c>
      <c r="F41" s="226" t="s">
        <v>21</v>
      </c>
      <c r="G41" s="48" t="s">
        <v>20</v>
      </c>
      <c r="H41"/>
    </row>
    <row r="42" spans="1:8" ht="15.75" customHeight="1" x14ac:dyDescent="0.25">
      <c r="A42" s="239" t="str">
        <f>IF('[1]Outside Edges'!$A41&lt;&gt;"",'[1]Outside Edges'!$A41,"")</f>
        <v>D39</v>
      </c>
      <c r="B42" s="39" t="s">
        <v>21</v>
      </c>
      <c r="C42" s="40" t="s">
        <v>21</v>
      </c>
      <c r="D42" s="42" t="s">
        <v>20</v>
      </c>
      <c r="E42" s="243" t="s">
        <v>21</v>
      </c>
      <c r="F42" s="227" t="s">
        <v>21</v>
      </c>
      <c r="G42" s="42" t="s">
        <v>20</v>
      </c>
      <c r="H42"/>
    </row>
    <row r="43" spans="1:8" ht="15.75" customHeight="1" x14ac:dyDescent="0.25">
      <c r="A43" s="238" t="str">
        <f>IF('[1]Outside Edges'!$A42&lt;&gt;"",'[1]Outside Edges'!$A42,"")</f>
        <v>D40</v>
      </c>
      <c r="B43" s="45" t="s">
        <v>21</v>
      </c>
      <c r="C43" s="46" t="s">
        <v>21</v>
      </c>
      <c r="D43" s="48" t="s">
        <v>20</v>
      </c>
      <c r="E43" s="241" t="s">
        <v>21</v>
      </c>
      <c r="F43" s="226" t="s">
        <v>21</v>
      </c>
      <c r="G43" s="48" t="s">
        <v>20</v>
      </c>
      <c r="H43"/>
    </row>
    <row r="44" spans="1:8" ht="15.75" customHeight="1" x14ac:dyDescent="0.25">
      <c r="A44" s="239" t="str">
        <f>IF('[1]Outside Edges'!$A43&lt;&gt;"",'[1]Outside Edges'!$A43,"")</f>
        <v>D41</v>
      </c>
      <c r="B44" s="39" t="s">
        <v>21</v>
      </c>
      <c r="C44" s="40" t="s">
        <v>21</v>
      </c>
      <c r="D44" s="42" t="s">
        <v>20</v>
      </c>
      <c r="E44" s="243" t="s">
        <v>21</v>
      </c>
      <c r="F44" s="227" t="s">
        <v>21</v>
      </c>
      <c r="G44" s="42" t="s">
        <v>20</v>
      </c>
      <c r="H44"/>
    </row>
    <row r="45" spans="1:8" ht="15.75" customHeight="1" x14ac:dyDescent="0.25">
      <c r="A45" s="238" t="str">
        <f>IF('[1]Outside Edges'!$A44&lt;&gt;"",'[1]Outside Edges'!$A44,"")</f>
        <v>D42</v>
      </c>
      <c r="B45" s="45" t="s">
        <v>21</v>
      </c>
      <c r="C45" s="46" t="s">
        <v>21</v>
      </c>
      <c r="D45" s="48" t="s">
        <v>20</v>
      </c>
      <c r="E45" s="241" t="s">
        <v>21</v>
      </c>
      <c r="F45" s="226" t="s">
        <v>21</v>
      </c>
      <c r="G45" s="48" t="s">
        <v>20</v>
      </c>
      <c r="H45"/>
    </row>
    <row r="46" spans="1:8" ht="15.75" customHeight="1" x14ac:dyDescent="0.25">
      <c r="A46" s="239" t="str">
        <f>IF('[1]Outside Edges'!$A45&lt;&gt;"",'[1]Outside Edges'!$A45,"")</f>
        <v>D43</v>
      </c>
      <c r="B46" s="39" t="s">
        <v>21</v>
      </c>
      <c r="C46" s="40" t="s">
        <v>21</v>
      </c>
      <c r="D46" s="42" t="s">
        <v>20</v>
      </c>
      <c r="E46" s="243" t="s">
        <v>21</v>
      </c>
      <c r="F46" s="227" t="s">
        <v>21</v>
      </c>
      <c r="G46" s="42" t="s">
        <v>20</v>
      </c>
      <c r="H46"/>
    </row>
    <row r="47" spans="1:8" ht="15.75" customHeight="1" x14ac:dyDescent="0.25">
      <c r="A47" s="238" t="str">
        <f>IF('[1]Outside Edges'!$A46&lt;&gt;"",'[1]Outside Edges'!$A46,"")</f>
        <v>D44</v>
      </c>
      <c r="B47" s="45" t="s">
        <v>20</v>
      </c>
      <c r="C47" s="46" t="s">
        <v>20</v>
      </c>
      <c r="D47" s="48" t="s">
        <v>21</v>
      </c>
      <c r="E47" s="45" t="s">
        <v>20</v>
      </c>
      <c r="F47" s="46" t="s">
        <v>20</v>
      </c>
      <c r="G47" s="247" t="s">
        <v>21</v>
      </c>
      <c r="H47"/>
    </row>
    <row r="48" spans="1:8" ht="15.75" customHeight="1" x14ac:dyDescent="0.25">
      <c r="A48" s="239" t="str">
        <f>IF('[1]Outside Edges'!$A47&lt;&gt;"",'[1]Outside Edges'!$A47,"")</f>
        <v>D45</v>
      </c>
      <c r="B48" s="39" t="s">
        <v>21</v>
      </c>
      <c r="C48" s="40" t="s">
        <v>21</v>
      </c>
      <c r="D48" s="42" t="s">
        <v>20</v>
      </c>
      <c r="E48" s="243" t="s">
        <v>21</v>
      </c>
      <c r="F48" s="227" t="s">
        <v>21</v>
      </c>
      <c r="G48" s="42" t="s">
        <v>20</v>
      </c>
      <c r="H48"/>
    </row>
    <row r="49" spans="1:8" ht="15.75" customHeight="1" x14ac:dyDescent="0.25">
      <c r="A49" s="238" t="str">
        <f>IF('[1]Outside Edges'!$A48&lt;&gt;"",'[1]Outside Edges'!$A48,"")</f>
        <v>D46</v>
      </c>
      <c r="B49" s="45" t="s">
        <v>21</v>
      </c>
      <c r="C49" s="46" t="s">
        <v>21</v>
      </c>
      <c r="D49" s="48" t="s">
        <v>20</v>
      </c>
      <c r="E49" s="241" t="s">
        <v>21</v>
      </c>
      <c r="F49" s="226" t="s">
        <v>21</v>
      </c>
      <c r="G49" s="48" t="s">
        <v>20</v>
      </c>
      <c r="H49"/>
    </row>
    <row r="50" spans="1:8" ht="15.75" customHeight="1" x14ac:dyDescent="0.25">
      <c r="A50" s="239" t="str">
        <f>IF('[1]Outside Edges'!$A49&lt;&gt;"",'[1]Outside Edges'!$A49,"")</f>
        <v>D47</v>
      </c>
      <c r="B50" s="39" t="s">
        <v>21</v>
      </c>
      <c r="C50" s="40" t="s">
        <v>21</v>
      </c>
      <c r="D50" s="42" t="s">
        <v>20</v>
      </c>
      <c r="E50" s="39" t="s">
        <v>21</v>
      </c>
      <c r="F50" s="40" t="s">
        <v>21</v>
      </c>
      <c r="G50" s="42" t="s">
        <v>20</v>
      </c>
      <c r="H50"/>
    </row>
    <row r="51" spans="1:8" ht="15.75" customHeight="1" x14ac:dyDescent="0.25">
      <c r="A51" s="238" t="str">
        <f>IF('[1]Outside Edges'!$A50&lt;&gt;"",'[1]Outside Edges'!$A50,"")</f>
        <v>D48</v>
      </c>
      <c r="B51" s="45" t="s">
        <v>21</v>
      </c>
      <c r="C51" s="46" t="s">
        <v>21</v>
      </c>
      <c r="D51" s="48" t="s">
        <v>20</v>
      </c>
      <c r="E51" s="241" t="s">
        <v>21</v>
      </c>
      <c r="F51" s="226" t="s">
        <v>21</v>
      </c>
      <c r="G51" s="48" t="s">
        <v>20</v>
      </c>
      <c r="H51"/>
    </row>
    <row r="52" spans="1:8" ht="15.75" customHeight="1" x14ac:dyDescent="0.25">
      <c r="A52" s="239" t="str">
        <f>IF('[1]Outside Edges'!$A51&lt;&gt;"",'[1]Outside Edges'!$A51,"")</f>
        <v>D49</v>
      </c>
      <c r="B52" s="39" t="s">
        <v>21</v>
      </c>
      <c r="C52" s="40" t="s">
        <v>21</v>
      </c>
      <c r="D52" s="42" t="s">
        <v>20</v>
      </c>
      <c r="E52" s="243" t="s">
        <v>21</v>
      </c>
      <c r="F52" s="227" t="s">
        <v>21</v>
      </c>
      <c r="G52" s="42" t="s">
        <v>20</v>
      </c>
      <c r="H52"/>
    </row>
    <row r="53" spans="1:8" ht="15.75" customHeight="1" x14ac:dyDescent="0.25">
      <c r="A53" s="238" t="str">
        <f>IF('[1]Outside Edges'!$A52&lt;&gt;"",'[1]Outside Edges'!$A52,"")</f>
        <v>D50</v>
      </c>
      <c r="B53" s="45" t="s">
        <v>21</v>
      </c>
      <c r="C53" s="46" t="s">
        <v>21</v>
      </c>
      <c r="D53" s="48" t="s">
        <v>20</v>
      </c>
      <c r="E53" s="241" t="s">
        <v>21</v>
      </c>
      <c r="F53" s="226" t="s">
        <v>21</v>
      </c>
      <c r="G53" s="48" t="s">
        <v>20</v>
      </c>
      <c r="H53"/>
    </row>
    <row r="54" spans="1:8" ht="15.75" customHeight="1" x14ac:dyDescent="0.25">
      <c r="A54" s="239" t="str">
        <f>IF('[1]Outside Edges'!$A53&lt;&gt;"",'[1]Outside Edges'!$A53,"")</f>
        <v>D51</v>
      </c>
      <c r="B54" s="243" t="s">
        <v>21</v>
      </c>
      <c r="C54" s="227" t="s">
        <v>21</v>
      </c>
      <c r="D54" s="42" t="s">
        <v>20</v>
      </c>
      <c r="E54" s="243" t="s">
        <v>21</v>
      </c>
      <c r="F54" s="227" t="s">
        <v>21</v>
      </c>
      <c r="G54" s="42" t="s">
        <v>20</v>
      </c>
      <c r="H54"/>
    </row>
    <row r="55" spans="1:8" ht="15.75" customHeight="1" x14ac:dyDescent="0.25">
      <c r="A55" s="238" t="str">
        <f>IF('[1]Outside Edges'!$A54&lt;&gt;"",'[1]Outside Edges'!$A54,"")</f>
        <v>D52</v>
      </c>
      <c r="B55" s="45" t="s">
        <v>21</v>
      </c>
      <c r="C55" s="46" t="s">
        <v>21</v>
      </c>
      <c r="D55" s="48" t="s">
        <v>20</v>
      </c>
      <c r="E55" s="241" t="s">
        <v>21</v>
      </c>
      <c r="F55" s="226" t="s">
        <v>21</v>
      </c>
      <c r="G55" s="48" t="s">
        <v>20</v>
      </c>
      <c r="H55"/>
    </row>
    <row r="56" spans="1:8" ht="15.75" customHeight="1" x14ac:dyDescent="0.25">
      <c r="A56" s="239" t="str">
        <f>IF('[1]Outside Edges'!$A55&lt;&gt;"",'[1]Outside Edges'!$A55,"")</f>
        <v>D53</v>
      </c>
      <c r="B56" s="39" t="s">
        <v>21</v>
      </c>
      <c r="C56" s="40" t="s">
        <v>21</v>
      </c>
      <c r="D56" s="42" t="s">
        <v>20</v>
      </c>
      <c r="E56" s="39" t="s">
        <v>21</v>
      </c>
      <c r="F56" s="40" t="s">
        <v>21</v>
      </c>
      <c r="G56" s="42" t="s">
        <v>20</v>
      </c>
      <c r="H56"/>
    </row>
    <row r="57" spans="1:8" ht="15.75" customHeight="1" x14ac:dyDescent="0.25">
      <c r="A57" s="238" t="str">
        <f>IF('[1]Outside Edges'!$A56&lt;&gt;"",'[1]Outside Edges'!$A56,"")</f>
        <v>D54</v>
      </c>
      <c r="B57" s="45" t="s">
        <v>21</v>
      </c>
      <c r="C57" s="46" t="s">
        <v>21</v>
      </c>
      <c r="D57" s="48" t="s">
        <v>20</v>
      </c>
      <c r="E57" s="241" t="s">
        <v>21</v>
      </c>
      <c r="F57" s="226" t="s">
        <v>21</v>
      </c>
      <c r="G57" s="48" t="s">
        <v>20</v>
      </c>
      <c r="H57"/>
    </row>
    <row r="58" spans="1:8" ht="15.75" customHeight="1" x14ac:dyDescent="0.25">
      <c r="A58" s="239" t="str">
        <f>IF('[1]Outside Edges'!$A57&lt;&gt;"",'[1]Outside Edges'!$A57,"")</f>
        <v>D55</v>
      </c>
      <c r="B58" s="39" t="s">
        <v>21</v>
      </c>
      <c r="C58" s="40" t="s">
        <v>21</v>
      </c>
      <c r="D58" s="42" t="s">
        <v>20</v>
      </c>
      <c r="E58" s="39" t="s">
        <v>21</v>
      </c>
      <c r="F58" s="40" t="s">
        <v>21</v>
      </c>
      <c r="G58" s="42" t="s">
        <v>20</v>
      </c>
      <c r="H58"/>
    </row>
    <row r="59" spans="1:8" ht="15.75" customHeight="1" x14ac:dyDescent="0.25">
      <c r="A59" s="238" t="str">
        <f>IF('[1]Outside Edges'!$A58&lt;&gt;"",'[1]Outside Edges'!$A58,"")</f>
        <v>D56</v>
      </c>
      <c r="B59" s="45" t="s">
        <v>21</v>
      </c>
      <c r="C59" s="46" t="s">
        <v>21</v>
      </c>
      <c r="D59" s="48" t="s">
        <v>20</v>
      </c>
      <c r="E59" s="45" t="s">
        <v>21</v>
      </c>
      <c r="F59" s="46" t="s">
        <v>21</v>
      </c>
      <c r="G59" s="48" t="s">
        <v>20</v>
      </c>
      <c r="H59"/>
    </row>
    <row r="60" spans="1:8" ht="15.75" customHeight="1" x14ac:dyDescent="0.25">
      <c r="A60" s="239" t="str">
        <f>IF('[1]Outside Edges'!$A59&lt;&gt;"",'[1]Outside Edges'!$A59,"")</f>
        <v>D57</v>
      </c>
      <c r="B60" s="243" t="s">
        <v>21</v>
      </c>
      <c r="C60" s="227" t="s">
        <v>21</v>
      </c>
      <c r="D60" s="42" t="s">
        <v>20</v>
      </c>
      <c r="E60" s="243" t="s">
        <v>21</v>
      </c>
      <c r="F60" s="227" t="s">
        <v>21</v>
      </c>
      <c r="G60" s="42" t="s">
        <v>20</v>
      </c>
      <c r="H60"/>
    </row>
    <row r="61" spans="1:8" ht="15.75" customHeight="1" x14ac:dyDescent="0.25">
      <c r="A61" s="238" t="str">
        <f>IF('[1]Outside Edges'!$A60&lt;&gt;"",'[1]Outside Edges'!$A60,"")</f>
        <v>D58</v>
      </c>
      <c r="B61" s="45" t="s">
        <v>20</v>
      </c>
      <c r="C61" s="46" t="s">
        <v>20</v>
      </c>
      <c r="D61" s="48" t="s">
        <v>21</v>
      </c>
      <c r="E61" s="45" t="s">
        <v>20</v>
      </c>
      <c r="F61" s="46" t="s">
        <v>20</v>
      </c>
      <c r="G61" s="48" t="s">
        <v>21</v>
      </c>
      <c r="H61"/>
    </row>
    <row r="62" spans="1:8" ht="15.75" customHeight="1" x14ac:dyDescent="0.25">
      <c r="A62" s="239" t="str">
        <f>IF('[1]Outside Edges'!$A61&lt;&gt;"",'[1]Outside Edges'!$A61,"")</f>
        <v>D59</v>
      </c>
      <c r="B62" s="39" t="s">
        <v>21</v>
      </c>
      <c r="C62" s="40" t="s">
        <v>21</v>
      </c>
      <c r="D62" s="42" t="s">
        <v>20</v>
      </c>
      <c r="E62" s="243" t="s">
        <v>21</v>
      </c>
      <c r="F62" s="227" t="s">
        <v>21</v>
      </c>
      <c r="G62" s="42" t="s">
        <v>20</v>
      </c>
      <c r="H62"/>
    </row>
    <row r="63" spans="1:8" ht="15.75" customHeight="1" x14ac:dyDescent="0.25">
      <c r="A63" s="238" t="str">
        <f>IF('[1]Outside Edges'!$A62&lt;&gt;"",'[1]Outside Edges'!$A62,"")</f>
        <v>D60</v>
      </c>
      <c r="B63" s="45" t="s">
        <v>21</v>
      </c>
      <c r="C63" s="46" t="s">
        <v>21</v>
      </c>
      <c r="D63" s="48" t="s">
        <v>20</v>
      </c>
      <c r="E63" s="241" t="s">
        <v>21</v>
      </c>
      <c r="F63" s="226" t="s">
        <v>21</v>
      </c>
      <c r="G63" s="48" t="s">
        <v>20</v>
      </c>
      <c r="H63"/>
    </row>
    <row r="64" spans="1:8" ht="15.75" customHeight="1" x14ac:dyDescent="0.25">
      <c r="A64" s="239" t="str">
        <f>IF('[1]Outside Edges'!$A63&lt;&gt;"",'[1]Outside Edges'!$A63,"")</f>
        <v>D61</v>
      </c>
      <c r="B64" s="243" t="s">
        <v>21</v>
      </c>
      <c r="C64" s="227" t="s">
        <v>21</v>
      </c>
      <c r="D64" s="42" t="s">
        <v>20</v>
      </c>
      <c r="E64" s="243" t="s">
        <v>21</v>
      </c>
      <c r="F64" s="227" t="s">
        <v>21</v>
      </c>
      <c r="G64" s="42" t="s">
        <v>20</v>
      </c>
      <c r="H64"/>
    </row>
    <row r="65" spans="1:8" ht="15.75" customHeight="1" x14ac:dyDescent="0.25">
      <c r="A65" s="238" t="str">
        <f>IF('[1]Outside Edges'!$A64&lt;&gt;"",'[1]Outside Edges'!$A64,"")</f>
        <v>D62</v>
      </c>
      <c r="B65" s="45" t="s">
        <v>21</v>
      </c>
      <c r="C65" s="46" t="s">
        <v>21</v>
      </c>
      <c r="D65" s="48" t="s">
        <v>20</v>
      </c>
      <c r="E65" s="45" t="s">
        <v>21</v>
      </c>
      <c r="F65" s="46" t="s">
        <v>21</v>
      </c>
      <c r="G65" s="48" t="s">
        <v>20</v>
      </c>
      <c r="H65"/>
    </row>
    <row r="66" spans="1:8" ht="15.75" customHeight="1" x14ac:dyDescent="0.25">
      <c r="A66" s="239" t="str">
        <f>IF('[1]Outside Edges'!$A65&lt;&gt;"",'[1]Outside Edges'!$A65,"")</f>
        <v>D63</v>
      </c>
      <c r="B66" s="243" t="s">
        <v>21</v>
      </c>
      <c r="C66" s="227" t="s">
        <v>21</v>
      </c>
      <c r="D66" s="42" t="s">
        <v>20</v>
      </c>
      <c r="E66" s="243" t="s">
        <v>21</v>
      </c>
      <c r="F66" s="227" t="s">
        <v>21</v>
      </c>
      <c r="G66" s="42" t="s">
        <v>20</v>
      </c>
      <c r="H66"/>
    </row>
    <row r="67" spans="1:8" ht="15.75" customHeight="1" x14ac:dyDescent="0.25">
      <c r="A67" s="238" t="str">
        <f>IF('[1]Outside Edges'!$A66&lt;&gt;"",'[1]Outside Edges'!$A66,"")</f>
        <v>D64</v>
      </c>
      <c r="B67" s="241" t="s">
        <v>21</v>
      </c>
      <c r="C67" s="226" t="s">
        <v>21</v>
      </c>
      <c r="D67" s="48" t="s">
        <v>20</v>
      </c>
      <c r="E67" s="241" t="s">
        <v>21</v>
      </c>
      <c r="F67" s="226" t="s">
        <v>21</v>
      </c>
      <c r="G67" s="48" t="s">
        <v>20</v>
      </c>
      <c r="H67"/>
    </row>
    <row r="68" spans="1:8" ht="15.75" customHeight="1" x14ac:dyDescent="0.25">
      <c r="A68" s="239" t="str">
        <f>IF('[1]Outside Edges'!$A67&lt;&gt;"",'[1]Outside Edges'!$A67,"")</f>
        <v>D65</v>
      </c>
      <c r="B68" s="39" t="s">
        <v>21</v>
      </c>
      <c r="C68" s="40" t="s">
        <v>21</v>
      </c>
      <c r="D68" s="42" t="s">
        <v>20</v>
      </c>
      <c r="E68" s="39" t="s">
        <v>21</v>
      </c>
      <c r="F68" s="40" t="s">
        <v>21</v>
      </c>
      <c r="G68" s="42" t="s">
        <v>20</v>
      </c>
      <c r="H68"/>
    </row>
    <row r="69" spans="1:8" ht="15.75" customHeight="1" x14ac:dyDescent="0.25">
      <c r="A69" s="238" t="str">
        <f>IF('[1]Outside Edges'!$A68&lt;&gt;"",'[1]Outside Edges'!$A68,"")</f>
        <v>D66</v>
      </c>
      <c r="B69" s="241" t="s">
        <v>21</v>
      </c>
      <c r="C69" s="226" t="s">
        <v>21</v>
      </c>
      <c r="D69" s="48" t="s">
        <v>20</v>
      </c>
      <c r="E69" s="241" t="s">
        <v>21</v>
      </c>
      <c r="F69" s="226" t="s">
        <v>21</v>
      </c>
      <c r="G69" s="48" t="s">
        <v>20</v>
      </c>
      <c r="H69"/>
    </row>
    <row r="70" spans="1:8" ht="15.75" customHeight="1" x14ac:dyDescent="0.25">
      <c r="A70" s="239" t="str">
        <f>IF('[1]Outside Edges'!$A69&lt;&gt;"",'[1]Outside Edges'!$A69,"")</f>
        <v>D67</v>
      </c>
      <c r="B70" s="39" t="s">
        <v>21</v>
      </c>
      <c r="C70" s="40" t="s">
        <v>21</v>
      </c>
      <c r="D70" s="42" t="s">
        <v>20</v>
      </c>
      <c r="E70" s="243" t="s">
        <v>21</v>
      </c>
      <c r="F70" s="227" t="s">
        <v>21</v>
      </c>
      <c r="G70" s="42" t="s">
        <v>20</v>
      </c>
      <c r="H70"/>
    </row>
    <row r="71" spans="1:8" ht="15.75" customHeight="1" x14ac:dyDescent="0.25">
      <c r="A71" s="238" t="str">
        <f>IF('[1]Outside Edges'!$A70&lt;&gt;"",'[1]Outside Edges'!$A70,"")</f>
        <v>D68</v>
      </c>
      <c r="B71" s="241" t="s">
        <v>21</v>
      </c>
      <c r="C71" s="226" t="s">
        <v>21</v>
      </c>
      <c r="D71" s="48" t="s">
        <v>20</v>
      </c>
      <c r="E71" s="241" t="s">
        <v>21</v>
      </c>
      <c r="F71" s="226" t="s">
        <v>21</v>
      </c>
      <c r="G71" s="48" t="s">
        <v>20</v>
      </c>
      <c r="H71"/>
    </row>
    <row r="72" spans="1:8" ht="15.75" customHeight="1" x14ac:dyDescent="0.25">
      <c r="A72" s="239" t="str">
        <f>IF('[1]Outside Edges'!$A71&lt;&gt;"",'[1]Outside Edges'!$A71,"")</f>
        <v>D69</v>
      </c>
      <c r="B72" s="39" t="s">
        <v>21</v>
      </c>
      <c r="C72" s="40" t="s">
        <v>21</v>
      </c>
      <c r="D72" s="42" t="s">
        <v>20</v>
      </c>
      <c r="E72" s="243" t="s">
        <v>21</v>
      </c>
      <c r="F72" s="227" t="s">
        <v>21</v>
      </c>
      <c r="G72" s="42" t="s">
        <v>20</v>
      </c>
      <c r="H72"/>
    </row>
    <row r="73" spans="1:8" ht="15.75" customHeight="1" x14ac:dyDescent="0.25">
      <c r="A73" s="238" t="str">
        <f>IF('[1]Outside Edges'!$A72&lt;&gt;"",'[1]Outside Edges'!$A72,"")</f>
        <v>D70</v>
      </c>
      <c r="B73" s="45" t="s">
        <v>21</v>
      </c>
      <c r="C73" s="46" t="s">
        <v>21</v>
      </c>
      <c r="D73" s="48" t="s">
        <v>20</v>
      </c>
      <c r="E73" s="241" t="s">
        <v>21</v>
      </c>
      <c r="F73" s="226" t="s">
        <v>21</v>
      </c>
      <c r="G73" s="48" t="s">
        <v>20</v>
      </c>
      <c r="H73"/>
    </row>
    <row r="74" spans="1:8" ht="15.75" customHeight="1" x14ac:dyDescent="0.25">
      <c r="A74" s="239" t="str">
        <f>IF('[1]Outside Edges'!$A73&lt;&gt;"",'[1]Outside Edges'!$A73,"")</f>
        <v>D71</v>
      </c>
      <c r="B74" s="39" t="s">
        <v>21</v>
      </c>
      <c r="C74" s="40" t="s">
        <v>21</v>
      </c>
      <c r="D74" s="42" t="s">
        <v>20</v>
      </c>
      <c r="E74" s="39" t="s">
        <v>21</v>
      </c>
      <c r="F74" s="40" t="s">
        <v>21</v>
      </c>
      <c r="G74" s="42" t="s">
        <v>20</v>
      </c>
      <c r="H74"/>
    </row>
    <row r="75" spans="1:8" ht="15.75" customHeight="1" x14ac:dyDescent="0.25">
      <c r="A75" s="238" t="str">
        <f>IF('[1]Outside Edges'!$A74&lt;&gt;"",'[1]Outside Edges'!$A74,"")</f>
        <v>D72</v>
      </c>
      <c r="B75" s="45" t="s">
        <v>21</v>
      </c>
      <c r="C75" s="46" t="s">
        <v>21</v>
      </c>
      <c r="D75" s="48" t="s">
        <v>20</v>
      </c>
      <c r="E75" s="241" t="s">
        <v>21</v>
      </c>
      <c r="F75" s="226" t="s">
        <v>21</v>
      </c>
      <c r="G75" s="48" t="s">
        <v>20</v>
      </c>
      <c r="H75"/>
    </row>
    <row r="76" spans="1:8" ht="15.75" customHeight="1" x14ac:dyDescent="0.25">
      <c r="A76" s="239" t="str">
        <f>IF('[1]Outside Edges'!$A75&lt;&gt;"",'[1]Outside Edges'!$A75,"")</f>
        <v>D73</v>
      </c>
      <c r="B76" s="39" t="s">
        <v>21</v>
      </c>
      <c r="C76" s="40" t="s">
        <v>21</v>
      </c>
      <c r="D76" s="42" t="s">
        <v>20</v>
      </c>
      <c r="E76" s="243" t="s">
        <v>21</v>
      </c>
      <c r="F76" s="227" t="s">
        <v>21</v>
      </c>
      <c r="G76" s="42" t="s">
        <v>20</v>
      </c>
      <c r="H76"/>
    </row>
    <row r="77" spans="1:8" ht="15.75" customHeight="1" x14ac:dyDescent="0.25">
      <c r="A77" s="238" t="str">
        <f>IF('[1]Outside Edges'!$A76&lt;&gt;"",'[1]Outside Edges'!$A76,"")</f>
        <v>D74</v>
      </c>
      <c r="B77" s="45" t="s">
        <v>21</v>
      </c>
      <c r="C77" s="46" t="s">
        <v>21</v>
      </c>
      <c r="D77" s="48" t="s">
        <v>20</v>
      </c>
      <c r="E77" s="241" t="s">
        <v>21</v>
      </c>
      <c r="F77" s="226" t="s">
        <v>21</v>
      </c>
      <c r="G77" s="48" t="s">
        <v>20</v>
      </c>
      <c r="H77"/>
    </row>
    <row r="78" spans="1:8" ht="15.75" customHeight="1" x14ac:dyDescent="0.25">
      <c r="A78" s="239" t="str">
        <f>IF('[1]Outside Edges'!$A77&lt;&gt;"",'[1]Outside Edges'!$A77,"")</f>
        <v>D75</v>
      </c>
      <c r="B78" s="39" t="s">
        <v>21</v>
      </c>
      <c r="C78" s="40" t="s">
        <v>21</v>
      </c>
      <c r="D78" s="42" t="s">
        <v>20</v>
      </c>
      <c r="E78" s="243" t="s">
        <v>21</v>
      </c>
      <c r="F78" s="227" t="s">
        <v>21</v>
      </c>
      <c r="G78" s="42" t="s">
        <v>20</v>
      </c>
      <c r="H78"/>
    </row>
    <row r="79" spans="1:8" ht="15.75" customHeight="1" x14ac:dyDescent="0.25">
      <c r="A79" s="238" t="str">
        <f>IF('[1]Outside Edges'!$A78&lt;&gt;"",'[1]Outside Edges'!$A78,"")</f>
        <v>D76</v>
      </c>
      <c r="B79" s="45" t="s">
        <v>21</v>
      </c>
      <c r="C79" s="46" t="s">
        <v>21</v>
      </c>
      <c r="D79" s="48" t="s">
        <v>20</v>
      </c>
      <c r="E79" s="241" t="s">
        <v>21</v>
      </c>
      <c r="F79" s="226" t="s">
        <v>21</v>
      </c>
      <c r="G79" s="48" t="s">
        <v>20</v>
      </c>
      <c r="H79"/>
    </row>
    <row r="80" spans="1:8" ht="15.75" customHeight="1" x14ac:dyDescent="0.25">
      <c r="A80" s="239" t="str">
        <f>IF('[1]Outside Edges'!$A79&lt;&gt;"",'[1]Outside Edges'!$A79,"")</f>
        <v>D77</v>
      </c>
      <c r="B80" s="39" t="s">
        <v>21</v>
      </c>
      <c r="C80" s="40" t="s">
        <v>21</v>
      </c>
      <c r="D80" s="42" t="s">
        <v>20</v>
      </c>
      <c r="E80" s="243" t="s">
        <v>21</v>
      </c>
      <c r="F80" s="227" t="s">
        <v>21</v>
      </c>
      <c r="G80" s="42" t="s">
        <v>20</v>
      </c>
      <c r="H80"/>
    </row>
    <row r="81" spans="1:8" ht="15.75" customHeight="1" x14ac:dyDescent="0.25">
      <c r="A81" s="238" t="str">
        <f>IF('[1]Outside Edges'!$A80&lt;&gt;"",'[1]Outside Edges'!$A80,"")</f>
        <v>D78</v>
      </c>
      <c r="B81" s="45" t="s">
        <v>21</v>
      </c>
      <c r="C81" s="46" t="s">
        <v>21</v>
      </c>
      <c r="D81" s="48" t="s">
        <v>20</v>
      </c>
      <c r="E81" s="241" t="s">
        <v>21</v>
      </c>
      <c r="F81" s="226" t="s">
        <v>21</v>
      </c>
      <c r="G81" s="48" t="s">
        <v>20</v>
      </c>
      <c r="H81"/>
    </row>
    <row r="82" spans="1:8" ht="15.75" customHeight="1" x14ac:dyDescent="0.25">
      <c r="A82" s="239" t="str">
        <f>IF('[1]Outside Edges'!$A81&lt;&gt;"",'[1]Outside Edges'!$A81,"")</f>
        <v>D79</v>
      </c>
      <c r="B82" s="39" t="s">
        <v>21</v>
      </c>
      <c r="C82" s="40" t="s">
        <v>21</v>
      </c>
      <c r="D82" s="42" t="s">
        <v>20</v>
      </c>
      <c r="E82" s="243" t="s">
        <v>21</v>
      </c>
      <c r="F82" s="227" t="s">
        <v>21</v>
      </c>
      <c r="G82" s="42" t="s">
        <v>20</v>
      </c>
      <c r="H82"/>
    </row>
    <row r="83" spans="1:8" ht="15.75" customHeight="1" x14ac:dyDescent="0.25">
      <c r="A83" s="238" t="str">
        <f>IF('[1]Outside Edges'!$A82&lt;&gt;"",'[1]Outside Edges'!$A82,"")</f>
        <v>D80</v>
      </c>
      <c r="B83" s="241" t="s">
        <v>21</v>
      </c>
      <c r="C83" s="226" t="s">
        <v>21</v>
      </c>
      <c r="D83" s="48" t="s">
        <v>20</v>
      </c>
      <c r="E83" s="241" t="s">
        <v>21</v>
      </c>
      <c r="F83" s="226" t="s">
        <v>21</v>
      </c>
      <c r="G83" s="48" t="s">
        <v>20</v>
      </c>
      <c r="H83"/>
    </row>
    <row r="84" spans="1:8" ht="15.75" customHeight="1" x14ac:dyDescent="0.25">
      <c r="A84" s="239" t="str">
        <f>IF('[1]Outside Edges'!$A83&lt;&gt;"",'[1]Outside Edges'!$A83,"")</f>
        <v>D81</v>
      </c>
      <c r="B84" s="39" t="s">
        <v>21</v>
      </c>
      <c r="C84" s="40" t="s">
        <v>21</v>
      </c>
      <c r="D84" s="42" t="s">
        <v>20</v>
      </c>
      <c r="E84" s="243" t="s">
        <v>21</v>
      </c>
      <c r="F84" s="227" t="s">
        <v>21</v>
      </c>
      <c r="G84" s="42" t="s">
        <v>20</v>
      </c>
      <c r="H84"/>
    </row>
    <row r="85" spans="1:8" ht="15.75" customHeight="1" x14ac:dyDescent="0.25">
      <c r="A85" s="238" t="str">
        <f>IF('[1]Outside Edges'!$A84&lt;&gt;"",'[1]Outside Edges'!$A84,"")</f>
        <v>D82</v>
      </c>
      <c r="B85" s="45" t="s">
        <v>21</v>
      </c>
      <c r="C85" s="46" t="s">
        <v>21</v>
      </c>
      <c r="D85" s="48" t="s">
        <v>20</v>
      </c>
      <c r="E85" s="241" t="s">
        <v>21</v>
      </c>
      <c r="F85" s="226" t="s">
        <v>21</v>
      </c>
      <c r="G85" s="48" t="s">
        <v>20</v>
      </c>
      <c r="H85"/>
    </row>
    <row r="86" spans="1:8" ht="15.75" customHeight="1" x14ac:dyDescent="0.25">
      <c r="A86" s="239" t="str">
        <f>IF('[1]Outside Edges'!$A85&lt;&gt;"",'[1]Outside Edges'!$A85,"")</f>
        <v>D83</v>
      </c>
      <c r="B86" s="243" t="s">
        <v>21</v>
      </c>
      <c r="C86" s="227" t="s">
        <v>21</v>
      </c>
      <c r="D86" s="42" t="s">
        <v>20</v>
      </c>
      <c r="E86" s="243" t="s">
        <v>21</v>
      </c>
      <c r="F86" s="227" t="s">
        <v>21</v>
      </c>
      <c r="G86" s="42" t="s">
        <v>20</v>
      </c>
      <c r="H86"/>
    </row>
    <row r="87" spans="1:8" ht="15.75" customHeight="1" x14ac:dyDescent="0.25">
      <c r="A87" s="238" t="str">
        <f>IF('[1]Outside Edges'!$A86&lt;&gt;"",'[1]Outside Edges'!$A86,"")</f>
        <v>D84</v>
      </c>
      <c r="B87" s="45" t="s">
        <v>21</v>
      </c>
      <c r="C87" s="46" t="s">
        <v>21</v>
      </c>
      <c r="D87" s="48" t="s">
        <v>20</v>
      </c>
      <c r="E87" s="241" t="s">
        <v>21</v>
      </c>
      <c r="F87" s="226" t="s">
        <v>21</v>
      </c>
      <c r="G87" s="48" t="s">
        <v>20</v>
      </c>
      <c r="H87"/>
    </row>
    <row r="88" spans="1:8" ht="15.75" customHeight="1" x14ac:dyDescent="0.25">
      <c r="A88" s="239" t="str">
        <f>IF('[1]Outside Edges'!$A87&lt;&gt;"",'[1]Outside Edges'!$A87,"")</f>
        <v>D85</v>
      </c>
      <c r="B88" s="39" t="s">
        <v>21</v>
      </c>
      <c r="C88" s="40" t="s">
        <v>21</v>
      </c>
      <c r="D88" s="42" t="s">
        <v>20</v>
      </c>
      <c r="E88" s="243" t="s">
        <v>21</v>
      </c>
      <c r="F88" s="227" t="s">
        <v>21</v>
      </c>
      <c r="G88" s="42" t="s">
        <v>20</v>
      </c>
      <c r="H88"/>
    </row>
    <row r="89" spans="1:8" ht="15.75" customHeight="1" x14ac:dyDescent="0.25">
      <c r="A89" s="238" t="str">
        <f>IF('[1]Outside Edges'!$A88&lt;&gt;"",'[1]Outside Edges'!$A88,"")</f>
        <v>D86</v>
      </c>
      <c r="B89" s="45" t="s">
        <v>21</v>
      </c>
      <c r="C89" s="46" t="s">
        <v>21</v>
      </c>
      <c r="D89" s="48" t="s">
        <v>20</v>
      </c>
      <c r="E89" s="241" t="s">
        <v>21</v>
      </c>
      <c r="F89" s="226" t="s">
        <v>21</v>
      </c>
      <c r="G89" s="48" t="s">
        <v>20</v>
      </c>
      <c r="H89"/>
    </row>
    <row r="90" spans="1:8" ht="15.75" customHeight="1" x14ac:dyDescent="0.25">
      <c r="A90" s="239" t="str">
        <f>IF('[1]Outside Edges'!$A89&lt;&gt;"",'[1]Outside Edges'!$A89,"")</f>
        <v>D87</v>
      </c>
      <c r="B90" s="39" t="s">
        <v>21</v>
      </c>
      <c r="C90" s="40" t="s">
        <v>21</v>
      </c>
      <c r="D90" s="42" t="s">
        <v>20</v>
      </c>
      <c r="E90" s="243" t="s">
        <v>21</v>
      </c>
      <c r="F90" s="227" t="s">
        <v>21</v>
      </c>
      <c r="G90" s="42" t="s">
        <v>20</v>
      </c>
      <c r="H90"/>
    </row>
    <row r="91" spans="1:8" ht="15.75" customHeight="1" x14ac:dyDescent="0.25">
      <c r="A91" s="238" t="str">
        <f>IF('[1]Outside Edges'!$A90&lt;&gt;"",'[1]Outside Edges'!$A90,"")</f>
        <v>D88</v>
      </c>
      <c r="B91" s="45" t="s">
        <v>21</v>
      </c>
      <c r="C91" s="46" t="s">
        <v>21</v>
      </c>
      <c r="D91" s="48" t="s">
        <v>20</v>
      </c>
      <c r="E91" s="241" t="s">
        <v>21</v>
      </c>
      <c r="F91" s="226" t="s">
        <v>21</v>
      </c>
      <c r="G91" s="48" t="s">
        <v>20</v>
      </c>
      <c r="H91"/>
    </row>
    <row r="92" spans="1:8" ht="15.75" customHeight="1" x14ac:dyDescent="0.25">
      <c r="A92" s="239" t="str">
        <f>IF('[1]Outside Edges'!$A91&lt;&gt;"",'[1]Outside Edges'!$A91,"")</f>
        <v>D89</v>
      </c>
      <c r="B92" s="39" t="s">
        <v>21</v>
      </c>
      <c r="C92" s="40" t="s">
        <v>21</v>
      </c>
      <c r="D92" s="42" t="s">
        <v>20</v>
      </c>
      <c r="E92" s="39" t="s">
        <v>21</v>
      </c>
      <c r="F92" s="40" t="s">
        <v>21</v>
      </c>
      <c r="G92" s="42" t="s">
        <v>20</v>
      </c>
      <c r="H92"/>
    </row>
    <row r="93" spans="1:8" ht="15.75" customHeight="1" x14ac:dyDescent="0.25">
      <c r="A93" s="238" t="str">
        <f>IF('[1]Outside Edges'!$A92&lt;&gt;"",'[1]Outside Edges'!$A92,"")</f>
        <v>D90</v>
      </c>
      <c r="B93" s="45" t="s">
        <v>21</v>
      </c>
      <c r="C93" s="46" t="s">
        <v>21</v>
      </c>
      <c r="D93" s="48" t="s">
        <v>20</v>
      </c>
      <c r="E93" s="241" t="s">
        <v>21</v>
      </c>
      <c r="F93" s="226" t="s">
        <v>21</v>
      </c>
      <c r="G93" s="48" t="s">
        <v>20</v>
      </c>
      <c r="H93"/>
    </row>
    <row r="94" spans="1:8" ht="15.75" customHeight="1" x14ac:dyDescent="0.25">
      <c r="A94" s="239" t="str">
        <f>IF('[1]Outside Edges'!$A93&lt;&gt;"",'[1]Outside Edges'!$A93,"")</f>
        <v>D91</v>
      </c>
      <c r="B94" s="243" t="s">
        <v>21</v>
      </c>
      <c r="C94" s="227" t="s">
        <v>21</v>
      </c>
      <c r="D94" s="42" t="s">
        <v>20</v>
      </c>
      <c r="E94" s="243" t="s">
        <v>21</v>
      </c>
      <c r="F94" s="227" t="s">
        <v>21</v>
      </c>
      <c r="G94" s="42" t="s">
        <v>20</v>
      </c>
      <c r="H94"/>
    </row>
    <row r="95" spans="1:8" ht="15.75" customHeight="1" x14ac:dyDescent="0.25">
      <c r="A95" s="238" t="str">
        <f>IF('[1]Outside Edges'!$A94&lt;&gt;"",'[1]Outside Edges'!$A94,"")</f>
        <v>D92</v>
      </c>
      <c r="B95" s="241" t="s">
        <v>21</v>
      </c>
      <c r="C95" s="226" t="s">
        <v>21</v>
      </c>
      <c r="D95" s="48" t="s">
        <v>20</v>
      </c>
      <c r="E95" s="241" t="s">
        <v>21</v>
      </c>
      <c r="F95" s="226" t="s">
        <v>21</v>
      </c>
      <c r="G95" s="48" t="s">
        <v>20</v>
      </c>
      <c r="H95"/>
    </row>
    <row r="96" spans="1:8" ht="15.75" customHeight="1" x14ac:dyDescent="0.25">
      <c r="A96" s="239" t="str">
        <f>IF('[1]Outside Edges'!$A95&lt;&gt;"",'[1]Outside Edges'!$A95,"")</f>
        <v>D93</v>
      </c>
      <c r="B96" s="39" t="s">
        <v>21</v>
      </c>
      <c r="C96" s="40" t="s">
        <v>21</v>
      </c>
      <c r="D96" s="42" t="s">
        <v>20</v>
      </c>
      <c r="E96" s="243" t="s">
        <v>21</v>
      </c>
      <c r="F96" s="227" t="s">
        <v>21</v>
      </c>
      <c r="G96" s="42" t="s">
        <v>20</v>
      </c>
      <c r="H96"/>
    </row>
    <row r="97" spans="1:8" ht="15.75" customHeight="1" x14ac:dyDescent="0.25">
      <c r="A97" s="238" t="str">
        <f>IF('[1]Outside Edges'!$A96&lt;&gt;"",'[1]Outside Edges'!$A96,"")</f>
        <v>D94</v>
      </c>
      <c r="B97" s="241" t="s">
        <v>21</v>
      </c>
      <c r="C97" s="226" t="s">
        <v>21</v>
      </c>
      <c r="D97" s="48" t="s">
        <v>20</v>
      </c>
      <c r="E97" s="241" t="s">
        <v>21</v>
      </c>
      <c r="F97" s="226" t="s">
        <v>21</v>
      </c>
      <c r="G97" s="48" t="s">
        <v>20</v>
      </c>
      <c r="H97"/>
    </row>
    <row r="98" spans="1:8" ht="15.75" customHeight="1" x14ac:dyDescent="0.25">
      <c r="A98" s="239" t="str">
        <f>IF('[1]Outside Edges'!$A97&lt;&gt;"",'[1]Outside Edges'!$A97,"")</f>
        <v>D95</v>
      </c>
      <c r="B98" s="39" t="s">
        <v>21</v>
      </c>
      <c r="C98" s="40" t="s">
        <v>21</v>
      </c>
      <c r="D98" s="42" t="s">
        <v>20</v>
      </c>
      <c r="E98" s="243" t="s">
        <v>21</v>
      </c>
      <c r="F98" s="227" t="s">
        <v>21</v>
      </c>
      <c r="G98" s="42" t="s">
        <v>20</v>
      </c>
      <c r="H98"/>
    </row>
    <row r="99" spans="1:8" ht="15.75" customHeight="1" x14ac:dyDescent="0.25">
      <c r="A99" s="238" t="str">
        <f>IF('[1]Outside Edges'!$A98&lt;&gt;"",'[1]Outside Edges'!$A98,"")</f>
        <v>D96</v>
      </c>
      <c r="B99" s="45" t="s">
        <v>21</v>
      </c>
      <c r="C99" s="46" t="s">
        <v>21</v>
      </c>
      <c r="D99" s="48" t="s">
        <v>20</v>
      </c>
      <c r="E99" s="241" t="s">
        <v>21</v>
      </c>
      <c r="F99" s="226" t="s">
        <v>21</v>
      </c>
      <c r="G99" s="48" t="s">
        <v>20</v>
      </c>
      <c r="H99"/>
    </row>
    <row r="100" spans="1:8" ht="15.75" customHeight="1" x14ac:dyDescent="0.25">
      <c r="A100" s="239" t="str">
        <f>IF('[1]Outside Edges'!$A99&lt;&gt;"",'[1]Outside Edges'!$A99,"")</f>
        <v>D97</v>
      </c>
      <c r="B100" s="39" t="s">
        <v>21</v>
      </c>
      <c r="C100" s="40" t="s">
        <v>21</v>
      </c>
      <c r="D100" s="42" t="s">
        <v>20</v>
      </c>
      <c r="E100" s="243" t="s">
        <v>21</v>
      </c>
      <c r="F100" s="227" t="s">
        <v>21</v>
      </c>
      <c r="G100" s="42" t="s">
        <v>20</v>
      </c>
      <c r="H100"/>
    </row>
    <row r="101" spans="1:8" ht="15.75" customHeight="1" x14ac:dyDescent="0.25">
      <c r="A101" s="238" t="str">
        <f>IF('[1]Outside Edges'!$A100&lt;&gt;"",'[1]Outside Edges'!$A100,"")</f>
        <v>D98</v>
      </c>
      <c r="B101" s="45" t="s">
        <v>21</v>
      </c>
      <c r="C101" s="46" t="s">
        <v>21</v>
      </c>
      <c r="D101" s="48" t="s">
        <v>20</v>
      </c>
      <c r="E101" s="241" t="s">
        <v>21</v>
      </c>
      <c r="F101" s="226" t="s">
        <v>21</v>
      </c>
      <c r="G101" s="48" t="s">
        <v>20</v>
      </c>
      <c r="H101"/>
    </row>
    <row r="102" spans="1:8" ht="15.75" customHeight="1" x14ac:dyDescent="0.25">
      <c r="A102" s="239" t="str">
        <f>IF('[1]Outside Edges'!$A101&lt;&gt;"",'[1]Outside Edges'!$A101,"")</f>
        <v>D99</v>
      </c>
      <c r="B102" s="243" t="s">
        <v>21</v>
      </c>
      <c r="C102" s="227" t="s">
        <v>21</v>
      </c>
      <c r="D102" s="42" t="s">
        <v>20</v>
      </c>
      <c r="E102" s="243" t="s">
        <v>21</v>
      </c>
      <c r="F102" s="227" t="s">
        <v>21</v>
      </c>
      <c r="G102" s="42" t="s">
        <v>20</v>
      </c>
      <c r="H102"/>
    </row>
    <row r="103" spans="1:8" ht="15.75" customHeight="1" x14ac:dyDescent="0.25">
      <c r="A103" s="238" t="str">
        <f>IF('[1]Outside Edges'!$A102&lt;&gt;"",'[1]Outside Edges'!$A102,"")</f>
        <v>D100</v>
      </c>
      <c r="B103" s="241" t="s">
        <v>21</v>
      </c>
      <c r="C103" s="226" t="s">
        <v>21</v>
      </c>
      <c r="D103" s="48" t="s">
        <v>20</v>
      </c>
      <c r="E103" s="241" t="s">
        <v>21</v>
      </c>
      <c r="F103" s="226" t="s">
        <v>21</v>
      </c>
      <c r="G103" s="48" t="s">
        <v>20</v>
      </c>
      <c r="H103"/>
    </row>
    <row r="104" spans="1:8" ht="15.75" customHeight="1" x14ac:dyDescent="0.25">
      <c r="A104" s="239" t="str">
        <f>IF('[1]Outside Edges'!$A103&lt;&gt;"",'[1]Outside Edges'!$A103,"")</f>
        <v>D101</v>
      </c>
      <c r="B104" s="39" t="s">
        <v>21</v>
      </c>
      <c r="C104" s="40" t="s">
        <v>21</v>
      </c>
      <c r="D104" s="42" t="s">
        <v>20</v>
      </c>
      <c r="E104" s="243" t="s">
        <v>21</v>
      </c>
      <c r="F104" s="227" t="s">
        <v>21</v>
      </c>
      <c r="G104" s="42" t="s">
        <v>20</v>
      </c>
      <c r="H104"/>
    </row>
    <row r="105" spans="1:8" ht="15.75" customHeight="1" x14ac:dyDescent="0.25">
      <c r="A105" s="238" t="str">
        <f>IF('[1]Outside Edges'!$A104&lt;&gt;"",'[1]Outside Edges'!$A104,"")</f>
        <v>D102</v>
      </c>
      <c r="B105" s="45" t="s">
        <v>21</v>
      </c>
      <c r="C105" s="46" t="s">
        <v>21</v>
      </c>
      <c r="D105" s="48" t="s">
        <v>20</v>
      </c>
      <c r="E105" s="241" t="s">
        <v>21</v>
      </c>
      <c r="F105" s="226" t="s">
        <v>21</v>
      </c>
      <c r="G105" s="48" t="s">
        <v>20</v>
      </c>
      <c r="H105"/>
    </row>
    <row r="106" spans="1:8" ht="15.75" customHeight="1" x14ac:dyDescent="0.25">
      <c r="A106" s="239" t="str">
        <f>IF('[1]Outside Edges'!$A105&lt;&gt;"",'[1]Outside Edges'!$A105,"")</f>
        <v>D103</v>
      </c>
      <c r="B106" s="243" t="s">
        <v>21</v>
      </c>
      <c r="C106" s="227" t="s">
        <v>21</v>
      </c>
      <c r="D106" s="42" t="s">
        <v>20</v>
      </c>
      <c r="E106" s="243" t="s">
        <v>21</v>
      </c>
      <c r="F106" s="227" t="s">
        <v>21</v>
      </c>
      <c r="G106" s="42" t="s">
        <v>20</v>
      </c>
      <c r="H106"/>
    </row>
    <row r="107" spans="1:8" ht="15.75" customHeight="1" x14ac:dyDescent="0.25">
      <c r="A107" s="238" t="str">
        <f>IF('[1]Outside Edges'!$A106&lt;&gt;"",'[1]Outside Edges'!$A106,"")</f>
        <v>D104</v>
      </c>
      <c r="B107" s="45" t="s">
        <v>21</v>
      </c>
      <c r="C107" s="46" t="s">
        <v>21</v>
      </c>
      <c r="D107" s="48" t="s">
        <v>20</v>
      </c>
      <c r="E107" s="45" t="s">
        <v>21</v>
      </c>
      <c r="F107" s="46" t="s">
        <v>21</v>
      </c>
      <c r="G107" s="48" t="s">
        <v>20</v>
      </c>
      <c r="H107"/>
    </row>
    <row r="108" spans="1:8" ht="15.75" customHeight="1" x14ac:dyDescent="0.25">
      <c r="A108" s="239" t="str">
        <f>IF('[1]Outside Edges'!$A107&lt;&gt;"",'[1]Outside Edges'!$A107,"")</f>
        <v>D105</v>
      </c>
      <c r="B108" s="39" t="s">
        <v>21</v>
      </c>
      <c r="C108" s="40" t="s">
        <v>21</v>
      </c>
      <c r="D108" s="42" t="s">
        <v>20</v>
      </c>
      <c r="E108" s="243" t="s">
        <v>21</v>
      </c>
      <c r="F108" s="227" t="s">
        <v>21</v>
      </c>
      <c r="G108" s="42" t="s">
        <v>20</v>
      </c>
      <c r="H108"/>
    </row>
    <row r="109" spans="1:8" ht="15.75" customHeight="1" x14ac:dyDescent="0.25">
      <c r="A109" s="238" t="str">
        <f>IF('[1]Outside Edges'!$A108&lt;&gt;"",'[1]Outside Edges'!$A108,"")</f>
        <v>D106</v>
      </c>
      <c r="B109" s="241" t="s">
        <v>21</v>
      </c>
      <c r="C109" s="226" t="s">
        <v>21</v>
      </c>
      <c r="D109" s="48" t="s">
        <v>20</v>
      </c>
      <c r="E109" s="241" t="s">
        <v>21</v>
      </c>
      <c r="F109" s="226" t="s">
        <v>21</v>
      </c>
      <c r="G109" s="48" t="s">
        <v>20</v>
      </c>
      <c r="H109"/>
    </row>
    <row r="110" spans="1:8" ht="15.75" customHeight="1" x14ac:dyDescent="0.25">
      <c r="A110" s="239" t="str">
        <f>IF('[1]Outside Edges'!$A109&lt;&gt;"",'[1]Outside Edges'!$A109,"")</f>
        <v>D107</v>
      </c>
      <c r="B110" s="39" t="s">
        <v>21</v>
      </c>
      <c r="C110" s="40" t="s">
        <v>21</v>
      </c>
      <c r="D110" s="42" t="s">
        <v>20</v>
      </c>
      <c r="E110" s="39" t="s">
        <v>21</v>
      </c>
      <c r="F110" s="40" t="s">
        <v>21</v>
      </c>
      <c r="G110" s="42" t="s">
        <v>20</v>
      </c>
      <c r="H110"/>
    </row>
    <row r="111" spans="1:8" ht="15.75" customHeight="1" x14ac:dyDescent="0.25">
      <c r="A111" s="238" t="str">
        <f>IF('[1]Outside Edges'!$A110&lt;&gt;"",'[1]Outside Edges'!$A110,"")</f>
        <v>D108</v>
      </c>
      <c r="B111" s="45" t="s">
        <v>21</v>
      </c>
      <c r="C111" s="46" t="s">
        <v>21</v>
      </c>
      <c r="D111" s="48" t="s">
        <v>20</v>
      </c>
      <c r="E111" s="241" t="s">
        <v>21</v>
      </c>
      <c r="F111" s="226" t="s">
        <v>21</v>
      </c>
      <c r="G111" s="48" t="s">
        <v>20</v>
      </c>
      <c r="H111"/>
    </row>
    <row r="112" spans="1:8" ht="15.75" customHeight="1" x14ac:dyDescent="0.25">
      <c r="A112" s="239" t="str">
        <f>IF('[1]Outside Edges'!$A111&lt;&gt;"",'[1]Outside Edges'!$A111,"")</f>
        <v>D109</v>
      </c>
      <c r="B112" s="243" t="s">
        <v>21</v>
      </c>
      <c r="C112" s="227" t="s">
        <v>21</v>
      </c>
      <c r="D112" s="42" t="s">
        <v>20</v>
      </c>
      <c r="E112" s="243" t="s">
        <v>21</v>
      </c>
      <c r="F112" s="227" t="s">
        <v>21</v>
      </c>
      <c r="G112" s="42" t="s">
        <v>20</v>
      </c>
      <c r="H112"/>
    </row>
    <row r="113" spans="1:8" ht="15.75" customHeight="1" x14ac:dyDescent="0.25">
      <c r="A113" s="238" t="str">
        <f>IF('[1]Outside Edges'!$A112&lt;&gt;"",'[1]Outside Edges'!$A112,"")</f>
        <v>D110</v>
      </c>
      <c r="B113" s="45" t="s">
        <v>21</v>
      </c>
      <c r="C113" s="46" t="s">
        <v>21</v>
      </c>
      <c r="D113" s="48" t="s">
        <v>20</v>
      </c>
      <c r="E113" s="241" t="s">
        <v>21</v>
      </c>
      <c r="F113" s="226" t="s">
        <v>21</v>
      </c>
      <c r="G113" s="48" t="s">
        <v>20</v>
      </c>
      <c r="H113"/>
    </row>
    <row r="114" spans="1:8" ht="15.75" customHeight="1" x14ac:dyDescent="0.25">
      <c r="A114" s="239" t="str">
        <f>IF('[1]Outside Edges'!$A113&lt;&gt;"",'[1]Outside Edges'!$A113,"")</f>
        <v>D111</v>
      </c>
      <c r="B114" s="39" t="s">
        <v>21</v>
      </c>
      <c r="C114" s="40" t="s">
        <v>21</v>
      </c>
      <c r="D114" s="42" t="s">
        <v>20</v>
      </c>
      <c r="E114" s="243" t="s">
        <v>21</v>
      </c>
      <c r="F114" s="227" t="s">
        <v>21</v>
      </c>
      <c r="G114" s="42" t="s">
        <v>20</v>
      </c>
      <c r="H114"/>
    </row>
    <row r="115" spans="1:8" ht="15.75" customHeight="1" x14ac:dyDescent="0.25">
      <c r="A115" s="238" t="str">
        <f>IF('[1]Outside Edges'!$A114&lt;&gt;"",'[1]Outside Edges'!$A114,"")</f>
        <v>D112</v>
      </c>
      <c r="B115" s="45" t="s">
        <v>21</v>
      </c>
      <c r="C115" s="46" t="s">
        <v>21</v>
      </c>
      <c r="D115" s="48" t="s">
        <v>20</v>
      </c>
      <c r="E115" s="241" t="s">
        <v>21</v>
      </c>
      <c r="F115" s="226" t="s">
        <v>21</v>
      </c>
      <c r="G115" s="48" t="s">
        <v>20</v>
      </c>
      <c r="H115"/>
    </row>
    <row r="116" spans="1:8" ht="15.75" customHeight="1" x14ac:dyDescent="0.25">
      <c r="A116" s="239" t="str">
        <f>IF('[1]Outside Edges'!$A115&lt;&gt;"",'[1]Outside Edges'!$A115,"")</f>
        <v>D113</v>
      </c>
      <c r="B116" s="243" t="s">
        <v>21</v>
      </c>
      <c r="C116" s="227" t="s">
        <v>21</v>
      </c>
      <c r="D116" s="42" t="s">
        <v>20</v>
      </c>
      <c r="E116" s="243" t="s">
        <v>21</v>
      </c>
      <c r="F116" s="227" t="s">
        <v>21</v>
      </c>
      <c r="G116" s="42" t="s">
        <v>20</v>
      </c>
      <c r="H116"/>
    </row>
    <row r="117" spans="1:8" ht="15.75" customHeight="1" x14ac:dyDescent="0.25">
      <c r="A117" s="238" t="str">
        <f>IF('[1]Outside Edges'!$A116&lt;&gt;"",'[1]Outside Edges'!$A116,"")</f>
        <v>D114</v>
      </c>
      <c r="B117" s="241" t="s">
        <v>21</v>
      </c>
      <c r="C117" s="226" t="s">
        <v>21</v>
      </c>
      <c r="D117" s="48" t="s">
        <v>20</v>
      </c>
      <c r="E117" s="241" t="s">
        <v>21</v>
      </c>
      <c r="F117" s="226" t="s">
        <v>21</v>
      </c>
      <c r="G117" s="48" t="s">
        <v>20</v>
      </c>
      <c r="H117"/>
    </row>
    <row r="118" spans="1:8" ht="15.75" customHeight="1" x14ac:dyDescent="0.25">
      <c r="A118" s="239" t="str">
        <f>IF('[1]Outside Edges'!$A117&lt;&gt;"",'[1]Outside Edges'!$A117,"")</f>
        <v>D115</v>
      </c>
      <c r="B118" s="39" t="s">
        <v>21</v>
      </c>
      <c r="C118" s="40" t="s">
        <v>21</v>
      </c>
      <c r="D118" s="42" t="s">
        <v>20</v>
      </c>
      <c r="E118" s="243" t="s">
        <v>21</v>
      </c>
      <c r="F118" s="227" t="s">
        <v>21</v>
      </c>
      <c r="G118" s="42" t="s">
        <v>20</v>
      </c>
      <c r="H118"/>
    </row>
    <row r="119" spans="1:8" ht="15.75" customHeight="1" x14ac:dyDescent="0.25">
      <c r="A119" s="238" t="str">
        <f>IF('[1]Outside Edges'!$A118&lt;&gt;"",'[1]Outside Edges'!$A118,"")</f>
        <v>D116</v>
      </c>
      <c r="B119" s="45" t="s">
        <v>21</v>
      </c>
      <c r="C119" s="46" t="s">
        <v>21</v>
      </c>
      <c r="D119" s="48" t="s">
        <v>20</v>
      </c>
      <c r="E119" s="241" t="s">
        <v>21</v>
      </c>
      <c r="F119" s="226" t="s">
        <v>21</v>
      </c>
      <c r="G119" s="48" t="s">
        <v>20</v>
      </c>
      <c r="H119"/>
    </row>
    <row r="120" spans="1:8" ht="15.75" customHeight="1" x14ac:dyDescent="0.25">
      <c r="A120" s="239" t="str">
        <f>IF('[1]Outside Edges'!$A119&lt;&gt;"",'[1]Outside Edges'!$A119,"")</f>
        <v>D117</v>
      </c>
      <c r="B120" s="39" t="s">
        <v>21</v>
      </c>
      <c r="C120" s="40" t="s">
        <v>21</v>
      </c>
      <c r="D120" s="42" t="s">
        <v>20</v>
      </c>
      <c r="E120" s="243" t="s">
        <v>21</v>
      </c>
      <c r="F120" s="227" t="s">
        <v>21</v>
      </c>
      <c r="G120" s="42" t="s">
        <v>20</v>
      </c>
      <c r="H120"/>
    </row>
    <row r="121" spans="1:8" ht="15.75" customHeight="1" x14ac:dyDescent="0.25">
      <c r="A121" s="238" t="str">
        <f>IF('[1]Outside Edges'!$A120&lt;&gt;"",'[1]Outside Edges'!$A120,"")</f>
        <v>D118</v>
      </c>
      <c r="B121" s="45" t="s">
        <v>21</v>
      </c>
      <c r="C121" s="46" t="s">
        <v>21</v>
      </c>
      <c r="D121" s="48" t="s">
        <v>20</v>
      </c>
      <c r="E121" s="45" t="s">
        <v>21</v>
      </c>
      <c r="F121" s="46" t="s">
        <v>21</v>
      </c>
      <c r="G121" s="48" t="s">
        <v>20</v>
      </c>
      <c r="H121"/>
    </row>
    <row r="122" spans="1:8" ht="15.75" customHeight="1" x14ac:dyDescent="0.25">
      <c r="A122" s="239" t="str">
        <f>IF('[1]Outside Edges'!$A121&lt;&gt;"",'[1]Outside Edges'!$A121,"")</f>
        <v>D119</v>
      </c>
      <c r="B122" s="39" t="s">
        <v>21</v>
      </c>
      <c r="C122" s="40" t="s">
        <v>21</v>
      </c>
      <c r="D122" s="42" t="s">
        <v>20</v>
      </c>
      <c r="E122" s="39" t="s">
        <v>21</v>
      </c>
      <c r="F122" s="40" t="s">
        <v>21</v>
      </c>
      <c r="G122" s="42" t="s">
        <v>20</v>
      </c>
      <c r="H122"/>
    </row>
    <row r="123" spans="1:8" ht="15.75" customHeight="1" x14ac:dyDescent="0.25">
      <c r="A123" s="238" t="str">
        <f>IF('[1]Outside Edges'!$A122&lt;&gt;"",'[1]Outside Edges'!$A122,"")</f>
        <v>D120</v>
      </c>
      <c r="B123" s="45" t="s">
        <v>21</v>
      </c>
      <c r="C123" s="46" t="s">
        <v>21</v>
      </c>
      <c r="D123" s="48" t="s">
        <v>20</v>
      </c>
      <c r="E123" s="241" t="s">
        <v>21</v>
      </c>
      <c r="F123" s="226" t="s">
        <v>21</v>
      </c>
      <c r="G123" s="48" t="s">
        <v>20</v>
      </c>
      <c r="H123"/>
    </row>
    <row r="124" spans="1:8" ht="15.75" customHeight="1" x14ac:dyDescent="0.25">
      <c r="A124" s="239" t="str">
        <f>IF('[1]Outside Edges'!$A123&lt;&gt;"",'[1]Outside Edges'!$A123,"")</f>
        <v>D121</v>
      </c>
      <c r="B124" s="243" t="s">
        <v>21</v>
      </c>
      <c r="C124" s="227" t="s">
        <v>21</v>
      </c>
      <c r="D124" s="42" t="s">
        <v>20</v>
      </c>
      <c r="E124" s="243" t="s">
        <v>21</v>
      </c>
      <c r="F124" s="227" t="s">
        <v>21</v>
      </c>
      <c r="G124" s="42" t="s">
        <v>20</v>
      </c>
      <c r="H124"/>
    </row>
    <row r="125" spans="1:8" ht="15.75" customHeight="1" x14ac:dyDescent="0.25">
      <c r="A125" s="238" t="str">
        <f>IF('[1]Outside Edges'!$A124&lt;&gt;"",'[1]Outside Edges'!$A124,"")</f>
        <v>D122</v>
      </c>
      <c r="B125" s="241" t="s">
        <v>21</v>
      </c>
      <c r="C125" s="226" t="s">
        <v>21</v>
      </c>
      <c r="D125" s="48" t="s">
        <v>20</v>
      </c>
      <c r="E125" s="241" t="s">
        <v>21</v>
      </c>
      <c r="F125" s="226" t="s">
        <v>21</v>
      </c>
      <c r="G125" s="48" t="s">
        <v>20</v>
      </c>
      <c r="H125"/>
    </row>
    <row r="126" spans="1:8" ht="15.75" customHeight="1" x14ac:dyDescent="0.25">
      <c r="A126" s="239" t="str">
        <f>IF('[1]Outside Edges'!$A125&lt;&gt;"",'[1]Outside Edges'!$A125,"")</f>
        <v>D123</v>
      </c>
      <c r="B126" s="243" t="s">
        <v>21</v>
      </c>
      <c r="C126" s="227" t="s">
        <v>21</v>
      </c>
      <c r="D126" s="42" t="s">
        <v>20</v>
      </c>
      <c r="E126" s="243" t="s">
        <v>21</v>
      </c>
      <c r="F126" s="227" t="s">
        <v>21</v>
      </c>
      <c r="G126" s="42" t="s">
        <v>20</v>
      </c>
      <c r="H126"/>
    </row>
    <row r="127" spans="1:8" ht="15.75" customHeight="1" x14ac:dyDescent="0.25">
      <c r="A127" s="238" t="str">
        <f>IF('[1]Outside Edges'!$A126&lt;&gt;"",'[1]Outside Edges'!$A126,"")</f>
        <v>D124</v>
      </c>
      <c r="B127" s="45" t="s">
        <v>21</v>
      </c>
      <c r="C127" s="46" t="s">
        <v>21</v>
      </c>
      <c r="D127" s="48" t="s">
        <v>20</v>
      </c>
      <c r="E127" s="241" t="s">
        <v>21</v>
      </c>
      <c r="F127" s="226" t="s">
        <v>21</v>
      </c>
      <c r="G127" s="48" t="s">
        <v>20</v>
      </c>
      <c r="H127"/>
    </row>
    <row r="128" spans="1:8" ht="15.75" customHeight="1" x14ac:dyDescent="0.25">
      <c r="A128" s="239" t="str">
        <f>IF('[1]Outside Edges'!$A127&lt;&gt;"",'[1]Outside Edges'!$A127,"")</f>
        <v>D125</v>
      </c>
      <c r="B128" s="39" t="s">
        <v>21</v>
      </c>
      <c r="C128" s="40" t="s">
        <v>21</v>
      </c>
      <c r="D128" s="42" t="s">
        <v>20</v>
      </c>
      <c r="E128" s="243" t="s">
        <v>21</v>
      </c>
      <c r="F128" s="227" t="s">
        <v>21</v>
      </c>
      <c r="G128" s="42" t="s">
        <v>20</v>
      </c>
      <c r="H128"/>
    </row>
    <row r="129" spans="1:8" ht="15.75" customHeight="1" x14ac:dyDescent="0.25">
      <c r="A129" s="238" t="str">
        <f>IF('[1]Outside Edges'!$A128&lt;&gt;"",'[1]Outside Edges'!$A128,"")</f>
        <v>D126</v>
      </c>
      <c r="B129" s="45" t="s">
        <v>21</v>
      </c>
      <c r="C129" s="46" t="s">
        <v>21</v>
      </c>
      <c r="D129" s="48" t="s">
        <v>20</v>
      </c>
      <c r="E129" s="241" t="s">
        <v>21</v>
      </c>
      <c r="F129" s="226" t="s">
        <v>21</v>
      </c>
      <c r="G129" s="48" t="s">
        <v>20</v>
      </c>
      <c r="H129"/>
    </row>
    <row r="130" spans="1:8" ht="15.75" customHeight="1" x14ac:dyDescent="0.25">
      <c r="A130" s="239" t="str">
        <f>IF('[1]Outside Edges'!$A129&lt;&gt;"",'[1]Outside Edges'!$A129,"")</f>
        <v>D127</v>
      </c>
      <c r="B130" s="243" t="s">
        <v>21</v>
      </c>
      <c r="C130" s="227" t="s">
        <v>21</v>
      </c>
      <c r="D130" s="42" t="s">
        <v>20</v>
      </c>
      <c r="E130" s="243" t="s">
        <v>21</v>
      </c>
      <c r="F130" s="227" t="s">
        <v>21</v>
      </c>
      <c r="G130" s="42" t="s">
        <v>20</v>
      </c>
      <c r="H130"/>
    </row>
    <row r="131" spans="1:8" ht="15.75" customHeight="1" x14ac:dyDescent="0.25">
      <c r="A131" s="238" t="str">
        <f>IF('[1]Outside Edges'!$A130&lt;&gt;"",'[1]Outside Edges'!$A130,"")</f>
        <v>D128</v>
      </c>
      <c r="B131" s="241" t="s">
        <v>21</v>
      </c>
      <c r="C131" s="226" t="s">
        <v>21</v>
      </c>
      <c r="D131" s="48" t="s">
        <v>20</v>
      </c>
      <c r="E131" s="241" t="s">
        <v>21</v>
      </c>
      <c r="F131" s="226" t="s">
        <v>21</v>
      </c>
      <c r="G131" s="48" t="s">
        <v>20</v>
      </c>
      <c r="H131"/>
    </row>
    <row r="132" spans="1:8" ht="15.75" customHeight="1" x14ac:dyDescent="0.25">
      <c r="A132" s="239" t="str">
        <f>IF('[1]Outside Edges'!$A131&lt;&gt;"",'[1]Outside Edges'!$A131,"")</f>
        <v>D129</v>
      </c>
      <c r="B132" s="39" t="s">
        <v>21</v>
      </c>
      <c r="C132" s="40" t="s">
        <v>21</v>
      </c>
      <c r="D132" s="42" t="s">
        <v>20</v>
      </c>
      <c r="E132" s="39" t="s">
        <v>21</v>
      </c>
      <c r="F132" s="40" t="s">
        <v>21</v>
      </c>
      <c r="G132" s="42" t="s">
        <v>20</v>
      </c>
      <c r="H132"/>
    </row>
    <row r="133" spans="1:8" ht="15.75" customHeight="1" x14ac:dyDescent="0.25">
      <c r="A133" s="238" t="str">
        <f>IF('[1]Outside Edges'!$A132&lt;&gt;"",'[1]Outside Edges'!$A132,"")</f>
        <v>D130</v>
      </c>
      <c r="B133" s="241" t="s">
        <v>21</v>
      </c>
      <c r="C133" s="226" t="s">
        <v>21</v>
      </c>
      <c r="D133" s="48" t="s">
        <v>20</v>
      </c>
      <c r="E133" s="241" t="s">
        <v>21</v>
      </c>
      <c r="F133" s="226" t="s">
        <v>21</v>
      </c>
      <c r="G133" s="48" t="s">
        <v>20</v>
      </c>
      <c r="H133"/>
    </row>
    <row r="134" spans="1:8" ht="15.75" customHeight="1" x14ac:dyDescent="0.25">
      <c r="A134" s="239" t="str">
        <f>IF('[1]Outside Edges'!$A133&lt;&gt;"",'[1]Outside Edges'!$A133,"")</f>
        <v>D131</v>
      </c>
      <c r="B134" s="39" t="s">
        <v>21</v>
      </c>
      <c r="C134" s="40" t="s">
        <v>21</v>
      </c>
      <c r="D134" s="42" t="s">
        <v>20</v>
      </c>
      <c r="E134" s="243" t="s">
        <v>21</v>
      </c>
      <c r="F134" s="227" t="s">
        <v>21</v>
      </c>
      <c r="G134" s="42" t="s">
        <v>20</v>
      </c>
      <c r="H134"/>
    </row>
    <row r="135" spans="1:8" ht="15.75" customHeight="1" x14ac:dyDescent="0.25">
      <c r="A135" s="238" t="str">
        <f>IF('[1]Outside Edges'!$A134&lt;&gt;"",'[1]Outside Edges'!$A134,"")</f>
        <v>D132</v>
      </c>
      <c r="B135" s="241" t="s">
        <v>21</v>
      </c>
      <c r="C135" s="226" t="s">
        <v>21</v>
      </c>
      <c r="D135" s="48" t="s">
        <v>20</v>
      </c>
      <c r="E135" s="241" t="s">
        <v>21</v>
      </c>
      <c r="F135" s="226" t="s">
        <v>21</v>
      </c>
      <c r="G135" s="48" t="s">
        <v>20</v>
      </c>
      <c r="H135"/>
    </row>
    <row r="136" spans="1:8" ht="15.75" customHeight="1" x14ac:dyDescent="0.25">
      <c r="A136" s="239" t="str">
        <f>IF('[1]Outside Edges'!$A135&lt;&gt;"",'[1]Outside Edges'!$A135,"")</f>
        <v>D133</v>
      </c>
      <c r="B136" s="243" t="s">
        <v>21</v>
      </c>
      <c r="C136" s="227" t="s">
        <v>21</v>
      </c>
      <c r="D136" s="42" t="s">
        <v>20</v>
      </c>
      <c r="E136" s="243" t="s">
        <v>21</v>
      </c>
      <c r="F136" s="227" t="s">
        <v>21</v>
      </c>
      <c r="G136" s="42" t="s">
        <v>20</v>
      </c>
      <c r="H136"/>
    </row>
    <row r="137" spans="1:8" ht="15.75" customHeight="1" x14ac:dyDescent="0.25">
      <c r="A137" s="238" t="str">
        <f>IF('[1]Outside Edges'!$A136&lt;&gt;"",'[1]Outside Edges'!$A136,"")</f>
        <v>D134</v>
      </c>
      <c r="B137" s="45" t="s">
        <v>21</v>
      </c>
      <c r="C137" s="46" t="s">
        <v>21</v>
      </c>
      <c r="D137" s="48" t="s">
        <v>20</v>
      </c>
      <c r="E137" s="241" t="s">
        <v>21</v>
      </c>
      <c r="F137" s="226" t="s">
        <v>21</v>
      </c>
      <c r="G137" s="48" t="s">
        <v>20</v>
      </c>
      <c r="H137"/>
    </row>
    <row r="138" spans="1:8" ht="15.75" customHeight="1" x14ac:dyDescent="0.25">
      <c r="A138" s="239" t="str">
        <f>IF('[1]Outside Edges'!$A137&lt;&gt;"",'[1]Outside Edges'!$A137,"")</f>
        <v>D135</v>
      </c>
      <c r="B138" s="39" t="s">
        <v>21</v>
      </c>
      <c r="C138" s="40" t="s">
        <v>21</v>
      </c>
      <c r="D138" s="42" t="s">
        <v>20</v>
      </c>
      <c r="E138" s="243" t="s">
        <v>21</v>
      </c>
      <c r="F138" s="227" t="s">
        <v>21</v>
      </c>
      <c r="G138" s="42" t="s">
        <v>20</v>
      </c>
      <c r="H138"/>
    </row>
    <row r="139" spans="1:8" ht="15.75" customHeight="1" x14ac:dyDescent="0.25">
      <c r="A139" s="238" t="str">
        <f>IF('[1]Outside Edges'!$A138&lt;&gt;"",'[1]Outside Edges'!$A138,"")</f>
        <v>D136</v>
      </c>
      <c r="B139" s="45" t="s">
        <v>21</v>
      </c>
      <c r="C139" s="46" t="s">
        <v>21</v>
      </c>
      <c r="D139" s="48" t="s">
        <v>20</v>
      </c>
      <c r="E139" s="241" t="s">
        <v>21</v>
      </c>
      <c r="F139" s="226" t="s">
        <v>21</v>
      </c>
      <c r="G139" s="48" t="s">
        <v>20</v>
      </c>
      <c r="H139"/>
    </row>
    <row r="140" spans="1:8" ht="15.75" customHeight="1" x14ac:dyDescent="0.25">
      <c r="A140" s="239" t="str">
        <f>IF('[1]Outside Edges'!$A139&lt;&gt;"",'[1]Outside Edges'!$A139,"")</f>
        <v>D137</v>
      </c>
      <c r="B140" s="39" t="s">
        <v>21</v>
      </c>
      <c r="C140" s="40" t="s">
        <v>21</v>
      </c>
      <c r="D140" s="42" t="s">
        <v>20</v>
      </c>
      <c r="E140" s="243" t="s">
        <v>21</v>
      </c>
      <c r="F140" s="227" t="s">
        <v>21</v>
      </c>
      <c r="G140" s="42" t="s">
        <v>20</v>
      </c>
      <c r="H140"/>
    </row>
    <row r="141" spans="1:8" ht="15.75" customHeight="1" x14ac:dyDescent="0.25">
      <c r="A141" s="238" t="str">
        <f>IF('[1]Outside Edges'!$A140&lt;&gt;"",'[1]Outside Edges'!$A140,"")</f>
        <v>D138</v>
      </c>
      <c r="B141" s="45" t="s">
        <v>21</v>
      </c>
      <c r="C141" s="46" t="s">
        <v>21</v>
      </c>
      <c r="D141" s="48" t="s">
        <v>20</v>
      </c>
      <c r="E141" s="241" t="s">
        <v>21</v>
      </c>
      <c r="F141" s="226" t="s">
        <v>21</v>
      </c>
      <c r="G141" s="48" t="s">
        <v>20</v>
      </c>
      <c r="H141"/>
    </row>
    <row r="142" spans="1:8" ht="15.75" customHeight="1" x14ac:dyDescent="0.25">
      <c r="A142" s="239" t="str">
        <f>IF('[1]Outside Edges'!$A141&lt;&gt;"",'[1]Outside Edges'!$A141,"")</f>
        <v>D139</v>
      </c>
      <c r="B142" s="39" t="s">
        <v>21</v>
      </c>
      <c r="C142" s="40" t="s">
        <v>21</v>
      </c>
      <c r="D142" s="42" t="s">
        <v>20</v>
      </c>
      <c r="E142" s="243" t="s">
        <v>21</v>
      </c>
      <c r="F142" s="227" t="s">
        <v>21</v>
      </c>
      <c r="G142" s="42" t="s">
        <v>20</v>
      </c>
      <c r="H142"/>
    </row>
    <row r="143" spans="1:8" ht="15.75" customHeight="1" x14ac:dyDescent="0.25">
      <c r="A143" s="238" t="str">
        <f>IF('[1]Outside Edges'!$A142&lt;&gt;"",'[1]Outside Edges'!$A142,"")</f>
        <v>D140</v>
      </c>
      <c r="B143" s="241" t="s">
        <v>21</v>
      </c>
      <c r="C143" s="226" t="s">
        <v>21</v>
      </c>
      <c r="D143" s="48" t="s">
        <v>20</v>
      </c>
      <c r="E143" s="241" t="s">
        <v>21</v>
      </c>
      <c r="F143" s="226" t="s">
        <v>21</v>
      </c>
      <c r="G143" s="48" t="s">
        <v>20</v>
      </c>
      <c r="H143"/>
    </row>
    <row r="144" spans="1:8" ht="15.75" customHeight="1" x14ac:dyDescent="0.25">
      <c r="A144" s="239" t="str">
        <f>IF('[1]Outside Edges'!$A143&lt;&gt;"",'[1]Outside Edges'!$A143,"")</f>
        <v>D141</v>
      </c>
      <c r="B144" s="39" t="s">
        <v>21</v>
      </c>
      <c r="C144" s="40" t="s">
        <v>21</v>
      </c>
      <c r="D144" s="42" t="s">
        <v>20</v>
      </c>
      <c r="E144" s="243" t="s">
        <v>21</v>
      </c>
      <c r="F144" s="227" t="s">
        <v>21</v>
      </c>
      <c r="G144" s="42" t="s">
        <v>20</v>
      </c>
      <c r="H144"/>
    </row>
    <row r="145" spans="1:8" ht="15.75" customHeight="1" x14ac:dyDescent="0.25">
      <c r="A145" s="238" t="str">
        <f>IF('[1]Outside Edges'!$A144&lt;&gt;"",'[1]Outside Edges'!$A144,"")</f>
        <v>D142</v>
      </c>
      <c r="B145" s="45" t="s">
        <v>21</v>
      </c>
      <c r="C145" s="46" t="s">
        <v>21</v>
      </c>
      <c r="D145" s="48" t="s">
        <v>20</v>
      </c>
      <c r="E145" s="241" t="s">
        <v>21</v>
      </c>
      <c r="F145" s="226" t="s">
        <v>21</v>
      </c>
      <c r="G145" s="48" t="s">
        <v>20</v>
      </c>
      <c r="H145"/>
    </row>
    <row r="146" spans="1:8" ht="15.75" customHeight="1" x14ac:dyDescent="0.25">
      <c r="A146" s="239" t="str">
        <f>IF('[1]Outside Edges'!$A145&lt;&gt;"",'[1]Outside Edges'!$A145,"")</f>
        <v>D143</v>
      </c>
      <c r="B146" s="39" t="s">
        <v>21</v>
      </c>
      <c r="C146" s="40" t="s">
        <v>21</v>
      </c>
      <c r="D146" s="42" t="s">
        <v>20</v>
      </c>
      <c r="E146" s="243" t="s">
        <v>21</v>
      </c>
      <c r="F146" s="227" t="s">
        <v>21</v>
      </c>
      <c r="G146" s="42" t="s">
        <v>20</v>
      </c>
      <c r="H146"/>
    </row>
    <row r="147" spans="1:8" ht="15.75" customHeight="1" x14ac:dyDescent="0.25">
      <c r="A147" s="238" t="str">
        <f>IF('[1]Outside Edges'!$A146&lt;&gt;"",'[1]Outside Edges'!$A146,"")</f>
        <v>D144</v>
      </c>
      <c r="B147" s="45" t="s">
        <v>20</v>
      </c>
      <c r="C147" s="46" t="s">
        <v>20</v>
      </c>
      <c r="D147" s="48" t="s">
        <v>21</v>
      </c>
      <c r="E147" s="45" t="s">
        <v>20</v>
      </c>
      <c r="F147" s="46" t="s">
        <v>20</v>
      </c>
      <c r="G147" s="48" t="s">
        <v>21</v>
      </c>
      <c r="H147"/>
    </row>
    <row r="148" spans="1:8" ht="15.75" customHeight="1" x14ac:dyDescent="0.25">
      <c r="A148" s="239" t="str">
        <f>IF('[1]Outside Edges'!$A147&lt;&gt;"",'[1]Outside Edges'!$A147,"")</f>
        <v>D145</v>
      </c>
      <c r="B148" s="243" t="s">
        <v>21</v>
      </c>
      <c r="C148" s="227" t="s">
        <v>21</v>
      </c>
      <c r="D148" s="42" t="s">
        <v>20</v>
      </c>
      <c r="E148" s="243" t="s">
        <v>21</v>
      </c>
      <c r="F148" s="227" t="s">
        <v>21</v>
      </c>
      <c r="G148" s="42" t="s">
        <v>20</v>
      </c>
      <c r="H148"/>
    </row>
    <row r="149" spans="1:8" ht="15.75" customHeight="1" x14ac:dyDescent="0.25">
      <c r="A149" s="238" t="str">
        <f>IF('[1]Outside Edges'!$A148&lt;&gt;"",'[1]Outside Edges'!$A148,"")</f>
        <v>D146</v>
      </c>
      <c r="B149" s="45" t="s">
        <v>21</v>
      </c>
      <c r="C149" s="46" t="s">
        <v>21</v>
      </c>
      <c r="D149" s="48" t="s">
        <v>20</v>
      </c>
      <c r="E149" s="241" t="s">
        <v>21</v>
      </c>
      <c r="F149" s="226" t="s">
        <v>21</v>
      </c>
      <c r="G149" s="48" t="s">
        <v>20</v>
      </c>
      <c r="H149"/>
    </row>
    <row r="150" spans="1:8" ht="15.75" customHeight="1" x14ac:dyDescent="0.25">
      <c r="A150" s="239" t="str">
        <f>IF('[1]Outside Edges'!$A149&lt;&gt;"",'[1]Outside Edges'!$A149,"")</f>
        <v>D147</v>
      </c>
      <c r="B150" s="243" t="s">
        <v>21</v>
      </c>
      <c r="C150" s="227" t="s">
        <v>21</v>
      </c>
      <c r="D150" s="42" t="s">
        <v>20</v>
      </c>
      <c r="E150" s="243" t="s">
        <v>21</v>
      </c>
      <c r="F150" s="227" t="s">
        <v>21</v>
      </c>
      <c r="G150" s="42" t="s">
        <v>20</v>
      </c>
      <c r="H150"/>
    </row>
    <row r="151" spans="1:8" ht="15.75" customHeight="1" x14ac:dyDescent="0.25">
      <c r="A151" s="238" t="str">
        <f>IF('[1]Outside Edges'!$A150&lt;&gt;"",'[1]Outside Edges'!$A150,"")</f>
        <v>D148</v>
      </c>
      <c r="B151" s="45" t="s">
        <v>21</v>
      </c>
      <c r="C151" s="46" t="s">
        <v>21</v>
      </c>
      <c r="D151" s="48" t="s">
        <v>20</v>
      </c>
      <c r="E151" s="241" t="s">
        <v>21</v>
      </c>
      <c r="F151" s="226" t="s">
        <v>21</v>
      </c>
      <c r="G151" s="48" t="s">
        <v>20</v>
      </c>
      <c r="H151"/>
    </row>
    <row r="152" spans="1:8" ht="15.75" customHeight="1" x14ac:dyDescent="0.25">
      <c r="A152" s="239" t="str">
        <f>IF('[1]Outside Edges'!$A151&lt;&gt;"",'[1]Outside Edges'!$A151,"")</f>
        <v>D149</v>
      </c>
      <c r="B152" s="39" t="s">
        <v>21</v>
      </c>
      <c r="C152" s="40" t="s">
        <v>21</v>
      </c>
      <c r="D152" s="42" t="s">
        <v>20</v>
      </c>
      <c r="E152" s="243" t="s">
        <v>21</v>
      </c>
      <c r="F152" s="227" t="s">
        <v>21</v>
      </c>
      <c r="G152" s="42" t="s">
        <v>20</v>
      </c>
      <c r="H152"/>
    </row>
    <row r="153" spans="1:8" ht="15.75" customHeight="1" x14ac:dyDescent="0.25">
      <c r="A153" s="238" t="str">
        <f>IF('[1]Outside Edges'!$A152&lt;&gt;"",'[1]Outside Edges'!$A152,"")</f>
        <v>D150</v>
      </c>
      <c r="B153" s="241" t="s">
        <v>21</v>
      </c>
      <c r="C153" s="46" t="s">
        <v>21</v>
      </c>
      <c r="D153" s="48" t="s">
        <v>20</v>
      </c>
      <c r="E153" s="241" t="s">
        <v>21</v>
      </c>
      <c r="F153" s="226" t="s">
        <v>21</v>
      </c>
      <c r="G153" s="48" t="s">
        <v>20</v>
      </c>
      <c r="H153"/>
    </row>
    <row r="154" spans="1:8" ht="15.75" customHeight="1" x14ac:dyDescent="0.25">
      <c r="A154" s="239" t="str">
        <f>IF('[1]Outside Edges'!$A153&lt;&gt;"",'[1]Outside Edges'!$A153,"")</f>
        <v>D151</v>
      </c>
      <c r="B154" s="39" t="s">
        <v>21</v>
      </c>
      <c r="C154" s="40" t="s">
        <v>21</v>
      </c>
      <c r="D154" s="42" t="s">
        <v>20</v>
      </c>
      <c r="E154" s="243" t="s">
        <v>21</v>
      </c>
      <c r="F154" s="227" t="s">
        <v>21</v>
      </c>
      <c r="G154" s="42" t="s">
        <v>20</v>
      </c>
      <c r="H154"/>
    </row>
    <row r="155" spans="1:8" ht="15.75" customHeight="1" x14ac:dyDescent="0.25">
      <c r="A155" s="238" t="str">
        <f>IF('[1]Outside Edges'!$A154&lt;&gt;"",'[1]Outside Edges'!$A154,"")</f>
        <v>D152</v>
      </c>
      <c r="B155" s="45" t="s">
        <v>21</v>
      </c>
      <c r="C155" s="46" t="s">
        <v>21</v>
      </c>
      <c r="D155" s="48" t="s">
        <v>20</v>
      </c>
      <c r="E155" s="45" t="s">
        <v>21</v>
      </c>
      <c r="F155" s="46" t="s">
        <v>21</v>
      </c>
      <c r="G155" s="48" t="s">
        <v>20</v>
      </c>
      <c r="H155"/>
    </row>
    <row r="156" spans="1:8" ht="15.75" customHeight="1" x14ac:dyDescent="0.25">
      <c r="A156" s="239" t="str">
        <f>IF('[1]Outside Edges'!$A155&lt;&gt;"",'[1]Outside Edges'!$A155,"")</f>
        <v>D153</v>
      </c>
      <c r="B156" s="39" t="s">
        <v>21</v>
      </c>
      <c r="C156" s="40" t="s">
        <v>21</v>
      </c>
      <c r="D156" s="42" t="s">
        <v>20</v>
      </c>
      <c r="E156" s="39" t="s">
        <v>21</v>
      </c>
      <c r="F156" s="40" t="s">
        <v>21</v>
      </c>
      <c r="G156" s="42" t="s">
        <v>20</v>
      </c>
      <c r="H156"/>
    </row>
    <row r="157" spans="1:8" ht="15.75" customHeight="1" x14ac:dyDescent="0.25">
      <c r="A157" s="238" t="str">
        <f>IF('[1]Outside Edges'!$A156&lt;&gt;"",'[1]Outside Edges'!$A156,"")</f>
        <v>D154</v>
      </c>
      <c r="B157" s="45" t="s">
        <v>21</v>
      </c>
      <c r="C157" s="46" t="s">
        <v>21</v>
      </c>
      <c r="D157" s="48" t="s">
        <v>20</v>
      </c>
      <c r="E157" s="241" t="s">
        <v>21</v>
      </c>
      <c r="F157" s="226" t="s">
        <v>21</v>
      </c>
      <c r="G157" s="48" t="s">
        <v>20</v>
      </c>
      <c r="H157"/>
    </row>
    <row r="158" spans="1:8" ht="15.75" customHeight="1" x14ac:dyDescent="0.25">
      <c r="A158" s="239" t="str">
        <f>IF('[1]Outside Edges'!$A157&lt;&gt;"",'[1]Outside Edges'!$A157,"")</f>
        <v>D155</v>
      </c>
      <c r="B158" s="243" t="s">
        <v>21</v>
      </c>
      <c r="C158" s="227" t="s">
        <v>21</v>
      </c>
      <c r="D158" s="42" t="s">
        <v>20</v>
      </c>
      <c r="E158" s="243" t="s">
        <v>21</v>
      </c>
      <c r="F158" s="227" t="s">
        <v>21</v>
      </c>
      <c r="G158" s="42" t="s">
        <v>20</v>
      </c>
      <c r="H158"/>
    </row>
    <row r="159" spans="1:8" ht="15.75" customHeight="1" x14ac:dyDescent="0.25">
      <c r="A159" s="238" t="str">
        <f>IF('[1]Outside Edges'!$A158&lt;&gt;"",'[1]Outside Edges'!$A158,"")</f>
        <v>D156</v>
      </c>
      <c r="B159" s="241" t="s">
        <v>21</v>
      </c>
      <c r="C159" s="226" t="s">
        <v>21</v>
      </c>
      <c r="D159" s="48" t="s">
        <v>20</v>
      </c>
      <c r="E159" s="241" t="s">
        <v>21</v>
      </c>
      <c r="F159" s="226" t="s">
        <v>21</v>
      </c>
      <c r="G159" s="48" t="s">
        <v>20</v>
      </c>
      <c r="H159"/>
    </row>
    <row r="160" spans="1:8" ht="15.75" customHeight="1" x14ac:dyDescent="0.25">
      <c r="A160" s="239" t="str">
        <f>IF('[1]Outside Edges'!$A159&lt;&gt;"",'[1]Outside Edges'!$A159,"")</f>
        <v>D157</v>
      </c>
      <c r="B160" s="39" t="s">
        <v>21</v>
      </c>
      <c r="C160" s="40" t="s">
        <v>21</v>
      </c>
      <c r="D160" s="42" t="s">
        <v>20</v>
      </c>
      <c r="E160" s="243" t="s">
        <v>21</v>
      </c>
      <c r="F160" s="227" t="s">
        <v>21</v>
      </c>
      <c r="G160" s="42" t="s">
        <v>20</v>
      </c>
      <c r="H160"/>
    </row>
    <row r="161" spans="1:9" ht="15.75" customHeight="1" x14ac:dyDescent="0.25">
      <c r="A161" s="238" t="str">
        <f>IF('[1]Outside Edges'!$A160&lt;&gt;"",'[1]Outside Edges'!$A160,"")</f>
        <v>D158</v>
      </c>
      <c r="B161" s="45" t="s">
        <v>21</v>
      </c>
      <c r="C161" s="46" t="s">
        <v>21</v>
      </c>
      <c r="D161" s="48" t="s">
        <v>20</v>
      </c>
      <c r="E161" s="241" t="s">
        <v>21</v>
      </c>
      <c r="F161" s="226" t="s">
        <v>21</v>
      </c>
      <c r="G161" s="48" t="s">
        <v>20</v>
      </c>
      <c r="H161"/>
    </row>
    <row r="162" spans="1:9" ht="15.75" customHeight="1" x14ac:dyDescent="0.25">
      <c r="A162" s="239" t="str">
        <f>IF('[1]Outside Edges'!$A161&lt;&gt;"",'[1]Outside Edges'!$A161,"")</f>
        <v>D159</v>
      </c>
      <c r="B162" s="243" t="s">
        <v>21</v>
      </c>
      <c r="C162" s="227" t="s">
        <v>21</v>
      </c>
      <c r="D162" s="42" t="s">
        <v>20</v>
      </c>
      <c r="E162" s="243" t="s">
        <v>21</v>
      </c>
      <c r="F162" s="227" t="s">
        <v>21</v>
      </c>
      <c r="G162" s="42" t="s">
        <v>20</v>
      </c>
      <c r="H162"/>
    </row>
    <row r="163" spans="1:9" x14ac:dyDescent="0.25">
      <c r="A163" s="238" t="str">
        <f>IF('[1]Outside Edges'!$A162&lt;&gt;"",'[1]Outside Edges'!$A162,"")</f>
        <v>D160</v>
      </c>
      <c r="B163" s="45" t="s">
        <v>21</v>
      </c>
      <c r="C163" s="46" t="s">
        <v>21</v>
      </c>
      <c r="D163" s="48" t="s">
        <v>20</v>
      </c>
      <c r="E163" s="45" t="s">
        <v>21</v>
      </c>
      <c r="F163" s="46" t="s">
        <v>21</v>
      </c>
      <c r="G163" s="48" t="s">
        <v>20</v>
      </c>
      <c r="H163"/>
    </row>
    <row r="164" spans="1:9" x14ac:dyDescent="0.25">
      <c r="A164" s="239" t="str">
        <f>IF('[1]Outside Edges'!$A163&lt;&gt;"",'[1]Outside Edges'!$A163,"")</f>
        <v>D161</v>
      </c>
      <c r="B164" s="39" t="s">
        <v>21</v>
      </c>
      <c r="C164" s="40" t="s">
        <v>21</v>
      </c>
      <c r="D164" s="42" t="s">
        <v>20</v>
      </c>
      <c r="E164" s="39" t="s">
        <v>21</v>
      </c>
      <c r="F164" s="40" t="s">
        <v>21</v>
      </c>
      <c r="G164" s="42" t="s">
        <v>20</v>
      </c>
      <c r="H164"/>
    </row>
    <row r="165" spans="1:9" x14ac:dyDescent="0.25">
      <c r="A165" s="238" t="str">
        <f>IF('[1]Outside Edges'!$A164&lt;&gt;"",'[1]Outside Edges'!$A164,"")</f>
        <v>D162</v>
      </c>
      <c r="B165" s="241" t="s">
        <v>21</v>
      </c>
      <c r="C165" s="226" t="s">
        <v>21</v>
      </c>
      <c r="D165" s="48" t="s">
        <v>20</v>
      </c>
      <c r="E165" s="241" t="s">
        <v>21</v>
      </c>
      <c r="F165" s="226" t="s">
        <v>21</v>
      </c>
      <c r="G165" s="48" t="s">
        <v>20</v>
      </c>
      <c r="H165"/>
    </row>
    <row r="166" spans="1:9" x14ac:dyDescent="0.25">
      <c r="A166" s="239" t="str">
        <f>IF('[1]Outside Edges'!$A165&lt;&gt;"",'[1]Outside Edges'!$A165,"")</f>
        <v>D163</v>
      </c>
      <c r="B166" s="243" t="s">
        <v>21</v>
      </c>
      <c r="C166" s="227" t="s">
        <v>21</v>
      </c>
      <c r="D166" s="42" t="s">
        <v>20</v>
      </c>
      <c r="E166" s="243" t="s">
        <v>21</v>
      </c>
      <c r="F166" s="227" t="s">
        <v>21</v>
      </c>
      <c r="G166" s="42" t="s">
        <v>20</v>
      </c>
      <c r="H166"/>
    </row>
    <row r="167" spans="1:9" x14ac:dyDescent="0.25">
      <c r="A167" s="238" t="str">
        <f>IF('[1]Outside Edges'!$A166&lt;&gt;"",'[1]Outside Edges'!$A166,"")</f>
        <v>D164</v>
      </c>
      <c r="B167" s="45" t="s">
        <v>21</v>
      </c>
      <c r="C167" s="46" t="s">
        <v>21</v>
      </c>
      <c r="D167" s="48" t="s">
        <v>20</v>
      </c>
      <c r="E167" s="241" t="s">
        <v>21</v>
      </c>
      <c r="F167" s="226" t="s">
        <v>21</v>
      </c>
      <c r="G167" s="48" t="s">
        <v>20</v>
      </c>
      <c r="H167"/>
    </row>
    <row r="168" spans="1:9" x14ac:dyDescent="0.25">
      <c r="A168" s="239" t="str">
        <f>IF('[1]Outside Edges'!$A167&lt;&gt;"",'[1]Outside Edges'!$A167,"")</f>
        <v>D165</v>
      </c>
      <c r="B168" s="39" t="s">
        <v>21</v>
      </c>
      <c r="C168" s="40" t="s">
        <v>21</v>
      </c>
      <c r="D168" s="42" t="s">
        <v>20</v>
      </c>
      <c r="E168" s="243" t="s">
        <v>21</v>
      </c>
      <c r="F168" s="227" t="s">
        <v>21</v>
      </c>
      <c r="G168" s="42" t="s">
        <v>20</v>
      </c>
      <c r="H168"/>
    </row>
    <row r="169" spans="1:9" x14ac:dyDescent="0.25">
      <c r="A169" s="238" t="str">
        <f>IF('[1]Outside Edges'!$A168&lt;&gt;"",'[1]Outside Edges'!$A168,"")</f>
        <v>D166</v>
      </c>
      <c r="B169" s="241" t="s">
        <v>21</v>
      </c>
      <c r="C169" s="226" t="s">
        <v>21</v>
      </c>
      <c r="D169" s="48" t="s">
        <v>20</v>
      </c>
      <c r="E169" s="241" t="s">
        <v>21</v>
      </c>
      <c r="F169" s="226" t="s">
        <v>21</v>
      </c>
      <c r="G169" s="48" t="s">
        <v>20</v>
      </c>
      <c r="H169"/>
    </row>
    <row r="170" spans="1:9" ht="18.75" x14ac:dyDescent="0.3">
      <c r="A170" s="240" t="str">
        <f>IF('[1]Outside Edges'!$A169&lt;&gt;"",'[1]Outside Edges'!$A169,"")</f>
        <v>D167</v>
      </c>
      <c r="B170" s="39" t="s">
        <v>21</v>
      </c>
      <c r="C170" s="40" t="s">
        <v>21</v>
      </c>
      <c r="D170" s="164" t="s">
        <v>20</v>
      </c>
      <c r="E170" s="243" t="s">
        <v>21</v>
      </c>
      <c r="F170" s="227" t="s">
        <v>21</v>
      </c>
      <c r="G170" s="164" t="s">
        <v>20</v>
      </c>
      <c r="H170"/>
      <c r="I170" s="230"/>
    </row>
    <row r="171" spans="1:9" ht="18.75" x14ac:dyDescent="0.3">
      <c r="A171" s="238" t="str">
        <f>IF('[1]Outside Edges'!$A170&lt;&gt;"",'[1]Outside Edges'!$A170,"")</f>
        <v>D168</v>
      </c>
      <c r="B171" s="45" t="s">
        <v>21</v>
      </c>
      <c r="C171" s="46" t="s">
        <v>21</v>
      </c>
      <c r="D171" s="48" t="s">
        <v>20</v>
      </c>
      <c r="E171" s="241" t="s">
        <v>21</v>
      </c>
      <c r="F171" s="226" t="s">
        <v>21</v>
      </c>
      <c r="G171" s="48" t="s">
        <v>20</v>
      </c>
      <c r="H171"/>
      <c r="I171" s="230"/>
    </row>
    <row r="172" spans="1:9" x14ac:dyDescent="0.25">
      <c r="A172" s="240" t="str">
        <f>IF('[1]Outside Edges'!$A171&lt;&gt;"",'[1]Outside Edges'!$A171,"")</f>
        <v>D169</v>
      </c>
      <c r="B172" s="243" t="s">
        <v>21</v>
      </c>
      <c r="C172" s="227" t="s">
        <v>21</v>
      </c>
      <c r="D172" s="164" t="s">
        <v>20</v>
      </c>
      <c r="E172" s="243" t="s">
        <v>21</v>
      </c>
      <c r="F172" s="227" t="s">
        <v>21</v>
      </c>
      <c r="G172" s="164" t="s">
        <v>20</v>
      </c>
      <c r="H172"/>
    </row>
    <row r="173" spans="1:9" x14ac:dyDescent="0.25">
      <c r="A173" s="238" t="str">
        <f>IF('[1]Outside Edges'!$A172&lt;&gt;"",'[1]Outside Edges'!$A172,"")</f>
        <v>D170</v>
      </c>
      <c r="B173" s="241" t="s">
        <v>21</v>
      </c>
      <c r="C173" s="226" t="s">
        <v>21</v>
      </c>
      <c r="D173" s="48" t="s">
        <v>20</v>
      </c>
      <c r="E173" s="241" t="s">
        <v>21</v>
      </c>
      <c r="F173" s="226" t="s">
        <v>21</v>
      </c>
      <c r="G173" s="48" t="s">
        <v>20</v>
      </c>
      <c r="H173"/>
    </row>
    <row r="174" spans="1:9" x14ac:dyDescent="0.25">
      <c r="A174" s="240" t="str">
        <f>IF('[1]Outside Edges'!$A173&lt;&gt;"",'[1]Outside Edges'!$A173,"")</f>
        <v>D171</v>
      </c>
      <c r="B174" s="39" t="s">
        <v>21</v>
      </c>
      <c r="C174" s="40" t="s">
        <v>21</v>
      </c>
      <c r="D174" s="164" t="s">
        <v>20</v>
      </c>
      <c r="E174" s="243" t="s">
        <v>21</v>
      </c>
      <c r="F174" s="227" t="s">
        <v>21</v>
      </c>
      <c r="G174" s="164" t="s">
        <v>20</v>
      </c>
      <c r="H174"/>
    </row>
    <row r="175" spans="1:9" x14ac:dyDescent="0.25">
      <c r="A175" s="238" t="str">
        <f>IF('[1]Outside Edges'!$A174&lt;&gt;"",'[1]Outside Edges'!$A174,"")</f>
        <v>D172</v>
      </c>
      <c r="B175" s="45" t="s">
        <v>21</v>
      </c>
      <c r="C175" s="46" t="s">
        <v>21</v>
      </c>
      <c r="D175" s="48" t="s">
        <v>20</v>
      </c>
      <c r="E175" s="241" t="s">
        <v>21</v>
      </c>
      <c r="F175" s="226" t="s">
        <v>21</v>
      </c>
      <c r="G175" s="48" t="s">
        <v>20</v>
      </c>
      <c r="H175"/>
    </row>
    <row r="176" spans="1:9" x14ac:dyDescent="0.25">
      <c r="A176" s="239" t="str">
        <f>IF('[1]Outside Edges'!$A175&lt;&gt;"",'[1]Outside Edges'!$A175,"")</f>
        <v>D173</v>
      </c>
      <c r="B176" s="243" t="s">
        <v>21</v>
      </c>
      <c r="C176" s="227" t="s">
        <v>21</v>
      </c>
      <c r="D176" s="203" t="s">
        <v>20</v>
      </c>
      <c r="E176" s="243" t="s">
        <v>21</v>
      </c>
      <c r="F176" s="227" t="s">
        <v>21</v>
      </c>
      <c r="G176" s="203" t="s">
        <v>20</v>
      </c>
      <c r="H176"/>
    </row>
    <row r="177" spans="1:8" x14ac:dyDescent="0.25">
      <c r="A177" s="238" t="str">
        <f>IF('[1]Outside Edges'!$A176&lt;&gt;"",'[1]Outside Edges'!$A176,"")</f>
        <v>D174</v>
      </c>
      <c r="B177" s="45" t="s">
        <v>21</v>
      </c>
      <c r="C177" s="46" t="s">
        <v>21</v>
      </c>
      <c r="D177" s="48" t="s">
        <v>20</v>
      </c>
      <c r="E177" s="241" t="s">
        <v>21</v>
      </c>
      <c r="F177" s="226" t="s">
        <v>21</v>
      </c>
      <c r="G177" s="48" t="s">
        <v>20</v>
      </c>
      <c r="H177"/>
    </row>
    <row r="178" spans="1:8" x14ac:dyDescent="0.25">
      <c r="A178" s="239" t="str">
        <f>IF('[1]Outside Edges'!$A177&lt;&gt;"",'[1]Outside Edges'!$A177,"")</f>
        <v>D175</v>
      </c>
      <c r="B178" s="39" t="s">
        <v>21</v>
      </c>
      <c r="C178" s="40" t="s">
        <v>21</v>
      </c>
      <c r="D178" s="203" t="s">
        <v>20</v>
      </c>
      <c r="E178" s="243" t="s">
        <v>21</v>
      </c>
      <c r="F178" s="227" t="s">
        <v>21</v>
      </c>
      <c r="G178" s="203" t="s">
        <v>20</v>
      </c>
      <c r="H178"/>
    </row>
    <row r="179" spans="1:8" x14ac:dyDescent="0.25">
      <c r="A179" s="238" t="str">
        <f>IF('[1]Outside Edges'!$A178&lt;&gt;"",'[1]Outside Edges'!$A178,"")</f>
        <v>D176</v>
      </c>
      <c r="B179" s="45" t="s">
        <v>21</v>
      </c>
      <c r="C179" s="46" t="s">
        <v>21</v>
      </c>
      <c r="D179" s="48" t="s">
        <v>20</v>
      </c>
      <c r="E179" s="241" t="s">
        <v>21</v>
      </c>
      <c r="F179" s="226" t="s">
        <v>21</v>
      </c>
      <c r="G179" s="48" t="s">
        <v>20</v>
      </c>
      <c r="H179"/>
    </row>
    <row r="180" spans="1:8" x14ac:dyDescent="0.25">
      <c r="A180" s="239" t="str">
        <f>IF('[1]Outside Edges'!$A179&lt;&gt;"",'[1]Outside Edges'!$A179,"")</f>
        <v>D177</v>
      </c>
      <c r="B180" s="243" t="s">
        <v>21</v>
      </c>
      <c r="C180" s="40" t="s">
        <v>21</v>
      </c>
      <c r="D180" s="203" t="s">
        <v>20</v>
      </c>
      <c r="E180" s="243" t="s">
        <v>21</v>
      </c>
      <c r="F180" s="227" t="s">
        <v>21</v>
      </c>
      <c r="G180" s="203" t="s">
        <v>20</v>
      </c>
      <c r="H180"/>
    </row>
    <row r="181" spans="1:8" x14ac:dyDescent="0.25">
      <c r="A181" s="238" t="str">
        <f>IF('[1]Outside Edges'!$A180&lt;&gt;"",'[1]Outside Edges'!$A180,"")</f>
        <v>D178</v>
      </c>
      <c r="B181" s="241" t="s">
        <v>21</v>
      </c>
      <c r="C181" s="226" t="s">
        <v>21</v>
      </c>
      <c r="D181" s="48" t="s">
        <v>20</v>
      </c>
      <c r="E181" s="241" t="s">
        <v>21</v>
      </c>
      <c r="F181" s="226" t="s">
        <v>21</v>
      </c>
      <c r="G181" s="48" t="s">
        <v>20</v>
      </c>
      <c r="H181"/>
    </row>
    <row r="182" spans="1:8" x14ac:dyDescent="0.25">
      <c r="A182" s="239" t="str">
        <f>IF('[1]Outside Edges'!$A181&lt;&gt;"",'[1]Outside Edges'!$A181,"")</f>
        <v>D179</v>
      </c>
      <c r="B182" s="243" t="s">
        <v>21</v>
      </c>
      <c r="C182" s="227" t="s">
        <v>21</v>
      </c>
      <c r="D182" s="203" t="s">
        <v>20</v>
      </c>
      <c r="E182" s="243" t="s">
        <v>21</v>
      </c>
      <c r="F182" s="227" t="s">
        <v>21</v>
      </c>
      <c r="G182" s="203" t="s">
        <v>20</v>
      </c>
      <c r="H182"/>
    </row>
    <row r="183" spans="1:8" x14ac:dyDescent="0.25">
      <c r="A183" s="238" t="str">
        <f>IF('[1]Outside Edges'!$A182&lt;&gt;"",'[1]Outside Edges'!$A182,"")</f>
        <v>D180</v>
      </c>
      <c r="B183" s="45" t="s">
        <v>20</v>
      </c>
      <c r="C183" s="46" t="s">
        <v>20</v>
      </c>
      <c r="D183" s="48" t="s">
        <v>21</v>
      </c>
      <c r="E183" s="45" t="s">
        <v>20</v>
      </c>
      <c r="F183" s="46" t="s">
        <v>20</v>
      </c>
      <c r="G183" s="247" t="s">
        <v>21</v>
      </c>
      <c r="H183"/>
    </row>
    <row r="184" spans="1:8" x14ac:dyDescent="0.25">
      <c r="A184" s="239" t="str">
        <f>IF('[1]Outside Edges'!$A183&lt;&gt;"",'[1]Outside Edges'!$A183,"")</f>
        <v>D181</v>
      </c>
      <c r="B184" s="39" t="s">
        <v>21</v>
      </c>
      <c r="C184" s="40" t="s">
        <v>21</v>
      </c>
      <c r="D184" s="203" t="s">
        <v>20</v>
      </c>
      <c r="E184" s="39" t="s">
        <v>21</v>
      </c>
      <c r="F184" s="40" t="s">
        <v>21</v>
      </c>
      <c r="G184" s="203" t="s">
        <v>20</v>
      </c>
      <c r="H184"/>
    </row>
    <row r="185" spans="1:8" x14ac:dyDescent="0.25">
      <c r="A185" s="238" t="str">
        <f>IF('[1]Outside Edges'!$A184&lt;&gt;"",'[1]Outside Edges'!$A184,"")</f>
        <v>D182</v>
      </c>
      <c r="B185" s="45" t="s">
        <v>21</v>
      </c>
      <c r="C185" s="46" t="s">
        <v>21</v>
      </c>
      <c r="D185" s="48" t="s">
        <v>20</v>
      </c>
      <c r="E185" s="241" t="s">
        <v>21</v>
      </c>
      <c r="F185" s="226" t="s">
        <v>21</v>
      </c>
      <c r="G185" s="48" t="s">
        <v>20</v>
      </c>
      <c r="H185"/>
    </row>
    <row r="186" spans="1:8" x14ac:dyDescent="0.25">
      <c r="A186" s="239" t="str">
        <f>IF('[1]Outside Edges'!$A185&lt;&gt;"",'[1]Outside Edges'!$A185,"")</f>
        <v>D183</v>
      </c>
      <c r="B186" s="39" t="s">
        <v>21</v>
      </c>
      <c r="C186" s="40" t="s">
        <v>21</v>
      </c>
      <c r="D186" s="203" t="s">
        <v>20</v>
      </c>
      <c r="E186" s="243" t="s">
        <v>21</v>
      </c>
      <c r="F186" s="227" t="s">
        <v>21</v>
      </c>
      <c r="G186" s="203" t="s">
        <v>20</v>
      </c>
      <c r="H186"/>
    </row>
    <row r="187" spans="1:8" x14ac:dyDescent="0.25">
      <c r="A187" s="238" t="str">
        <f>IF('[1]Outside Edges'!$A186&lt;&gt;"",'[1]Outside Edges'!$A186,"")</f>
        <v>D184</v>
      </c>
      <c r="B187" s="241" t="s">
        <v>21</v>
      </c>
      <c r="C187" s="226" t="s">
        <v>21</v>
      </c>
      <c r="D187" s="48" t="s">
        <v>20</v>
      </c>
      <c r="E187" s="241" t="s">
        <v>21</v>
      </c>
      <c r="F187" s="226" t="s">
        <v>21</v>
      </c>
      <c r="G187" s="48" t="s">
        <v>20</v>
      </c>
      <c r="H187"/>
    </row>
    <row r="188" spans="1:8" s="130" customFormat="1" x14ac:dyDescent="0.25">
      <c r="A188" s="239" t="str">
        <f>IF('[1]Outside Edges'!$A187&lt;&gt;"",'[1]Outside Edges'!$A187,"")</f>
        <v>D185</v>
      </c>
      <c r="B188" s="243" t="s">
        <v>21</v>
      </c>
      <c r="C188" s="227" t="s">
        <v>21</v>
      </c>
      <c r="D188" s="203" t="s">
        <v>20</v>
      </c>
      <c r="E188" s="243" t="s">
        <v>21</v>
      </c>
      <c r="F188" s="227" t="s">
        <v>21</v>
      </c>
      <c r="G188" s="203" t="s">
        <v>20</v>
      </c>
    </row>
    <row r="189" spans="1:8" x14ac:dyDescent="0.25">
      <c r="A189" s="238" t="str">
        <f>IF('[1]Outside Edges'!$A188&lt;&gt;"",'[1]Outside Edges'!$A188,"")</f>
        <v>D186</v>
      </c>
      <c r="B189" s="241" t="s">
        <v>21</v>
      </c>
      <c r="C189" s="226" t="s">
        <v>21</v>
      </c>
      <c r="D189" s="48" t="s">
        <v>20</v>
      </c>
      <c r="E189" s="241" t="s">
        <v>21</v>
      </c>
      <c r="F189" s="226" t="s">
        <v>21</v>
      </c>
      <c r="G189" s="48" t="s">
        <v>20</v>
      </c>
      <c r="H189"/>
    </row>
    <row r="190" spans="1:8" s="130" customFormat="1" x14ac:dyDescent="0.25">
      <c r="A190" s="239" t="str">
        <f>IF('[1]Outside Edges'!$A189&lt;&gt;"",'[1]Outside Edges'!$A189,"")</f>
        <v>D187</v>
      </c>
      <c r="B190" s="243" t="s">
        <v>21</v>
      </c>
      <c r="C190" s="227" t="s">
        <v>21</v>
      </c>
      <c r="D190" s="203" t="s">
        <v>20</v>
      </c>
      <c r="E190" s="243" t="s">
        <v>21</v>
      </c>
      <c r="F190" s="227" t="s">
        <v>21</v>
      </c>
      <c r="G190" s="203" t="s">
        <v>20</v>
      </c>
    </row>
    <row r="191" spans="1:8" x14ac:dyDescent="0.25">
      <c r="A191" s="238" t="str">
        <f>IF('[1]Outside Edges'!$A190&lt;&gt;"",'[1]Outside Edges'!$A190,"")</f>
        <v>D188</v>
      </c>
      <c r="B191" s="241" t="s">
        <v>21</v>
      </c>
      <c r="C191" s="226" t="s">
        <v>21</v>
      </c>
      <c r="D191" s="48" t="s">
        <v>20</v>
      </c>
      <c r="E191" s="241" t="s">
        <v>21</v>
      </c>
      <c r="F191" s="226" t="s">
        <v>21</v>
      </c>
      <c r="G191" s="48" t="s">
        <v>20</v>
      </c>
      <c r="H191"/>
    </row>
    <row r="192" spans="1:8" s="130" customFormat="1" x14ac:dyDescent="0.25">
      <c r="A192" s="239" t="str">
        <f>IF('[1]Outside Edges'!$A191&lt;&gt;"",'[1]Outside Edges'!$A191,"")</f>
        <v>D189</v>
      </c>
      <c r="B192" s="243" t="s">
        <v>21</v>
      </c>
      <c r="C192" s="227" t="s">
        <v>21</v>
      </c>
      <c r="D192" s="203" t="s">
        <v>20</v>
      </c>
      <c r="E192" s="243" t="s">
        <v>21</v>
      </c>
      <c r="F192" s="227" t="s">
        <v>21</v>
      </c>
      <c r="G192" s="203" t="s">
        <v>20</v>
      </c>
    </row>
    <row r="193" spans="1:8" x14ac:dyDescent="0.25">
      <c r="A193" s="238" t="str">
        <f>IF('[1]Outside Edges'!$A192&lt;&gt;"",'[1]Outside Edges'!$A192,"")</f>
        <v>D190</v>
      </c>
      <c r="B193" s="241" t="s">
        <v>21</v>
      </c>
      <c r="C193" s="226" t="s">
        <v>21</v>
      </c>
      <c r="D193" s="48" t="s">
        <v>20</v>
      </c>
      <c r="E193" s="241" t="s">
        <v>21</v>
      </c>
      <c r="F193" s="226" t="s">
        <v>21</v>
      </c>
      <c r="G193" s="48" t="s">
        <v>20</v>
      </c>
      <c r="H193"/>
    </row>
    <row r="194" spans="1:8" s="130" customFormat="1" x14ac:dyDescent="0.25">
      <c r="A194" s="239" t="str">
        <f>IF('[1]Outside Edges'!$A193&lt;&gt;"",'[1]Outside Edges'!$A193,"")</f>
        <v>D191</v>
      </c>
      <c r="B194" s="243" t="s">
        <v>21</v>
      </c>
      <c r="C194" s="227" t="s">
        <v>21</v>
      </c>
      <c r="D194" s="203" t="s">
        <v>20</v>
      </c>
      <c r="E194" s="243" t="s">
        <v>21</v>
      </c>
      <c r="F194" s="227" t="s">
        <v>21</v>
      </c>
      <c r="G194" s="203" t="s">
        <v>20</v>
      </c>
    </row>
    <row r="195" spans="1:8" x14ac:dyDescent="0.25">
      <c r="A195" s="238" t="str">
        <f>IF('[1]Outside Edges'!$A194&lt;&gt;"",'[1]Outside Edges'!$A194,"")</f>
        <v>D192</v>
      </c>
      <c r="B195" s="241" t="s">
        <v>21</v>
      </c>
      <c r="C195" s="226" t="s">
        <v>21</v>
      </c>
      <c r="D195" s="48" t="s">
        <v>20</v>
      </c>
      <c r="E195" s="241" t="s">
        <v>21</v>
      </c>
      <c r="F195" s="226" t="s">
        <v>21</v>
      </c>
      <c r="G195" s="48" t="s">
        <v>20</v>
      </c>
      <c r="H195"/>
    </row>
    <row r="196" spans="1:8" s="130" customFormat="1" x14ac:dyDescent="0.25">
      <c r="A196" s="239" t="str">
        <f>IF('[1]Outside Edges'!$A195&lt;&gt;"",'[1]Outside Edges'!$A195,"")</f>
        <v>D193</v>
      </c>
      <c r="B196" s="243" t="s">
        <v>21</v>
      </c>
      <c r="C196" s="227" t="s">
        <v>21</v>
      </c>
      <c r="D196" s="203" t="s">
        <v>20</v>
      </c>
      <c r="E196" s="243" t="s">
        <v>21</v>
      </c>
      <c r="F196" s="227" t="s">
        <v>21</v>
      </c>
      <c r="G196" s="203" t="s">
        <v>20</v>
      </c>
    </row>
    <row r="197" spans="1:8" x14ac:dyDescent="0.25">
      <c r="A197" s="238" t="str">
        <f>IF('[1]Outside Edges'!$A196&lt;&gt;"",'[1]Outside Edges'!$A196,"")</f>
        <v>D194</v>
      </c>
      <c r="B197" s="241" t="s">
        <v>21</v>
      </c>
      <c r="C197" s="226" t="s">
        <v>21</v>
      </c>
      <c r="D197" s="48" t="s">
        <v>20</v>
      </c>
      <c r="E197" s="241" t="s">
        <v>21</v>
      </c>
      <c r="F197" s="226" t="s">
        <v>21</v>
      </c>
      <c r="G197" s="48" t="s">
        <v>20</v>
      </c>
      <c r="H197"/>
    </row>
    <row r="198" spans="1:8" s="130" customFormat="1" x14ac:dyDescent="0.25">
      <c r="A198" s="239" t="str">
        <f>IF('[1]Outside Edges'!$A197&lt;&gt;"",'[1]Outside Edges'!$A197,"")</f>
        <v>D195</v>
      </c>
      <c r="B198" s="243" t="s">
        <v>21</v>
      </c>
      <c r="C198" s="227" t="s">
        <v>21</v>
      </c>
      <c r="D198" s="203" t="s">
        <v>20</v>
      </c>
      <c r="E198" s="243" t="s">
        <v>21</v>
      </c>
      <c r="F198" s="227" t="s">
        <v>21</v>
      </c>
      <c r="G198" s="203" t="s">
        <v>20</v>
      </c>
    </row>
    <row r="199" spans="1:8" x14ac:dyDescent="0.25">
      <c r="A199" s="238" t="str">
        <f>IF('[1]Outside Edges'!$A198&lt;&gt;"",'[1]Outside Edges'!$A198,"")</f>
        <v>D196</v>
      </c>
      <c r="B199" s="241" t="s">
        <v>21</v>
      </c>
      <c r="C199" s="226" t="s">
        <v>21</v>
      </c>
      <c r="D199" s="48" t="s">
        <v>20</v>
      </c>
      <c r="E199" s="241" t="s">
        <v>21</v>
      </c>
      <c r="F199" s="226" t="s">
        <v>21</v>
      </c>
      <c r="G199" s="48" t="s">
        <v>20</v>
      </c>
      <c r="H199"/>
    </row>
    <row r="200" spans="1:8" ht="16.5" thickBot="1" x14ac:dyDescent="0.3">
      <c r="A200" s="239" t="str">
        <f>IF('[1]Outside Edges'!$A199&lt;&gt;"",'[1]Outside Edges'!$A199,"")</f>
        <v>D197</v>
      </c>
      <c r="B200" s="244" t="s">
        <v>21</v>
      </c>
      <c r="C200" s="245" t="s">
        <v>21</v>
      </c>
      <c r="D200" s="246" t="s">
        <v>20</v>
      </c>
      <c r="E200" s="248" t="s">
        <v>21</v>
      </c>
      <c r="F200" s="249" t="s">
        <v>21</v>
      </c>
      <c r="G200" s="246" t="s">
        <v>20</v>
      </c>
      <c r="H200"/>
    </row>
    <row r="201" spans="1:8" x14ac:dyDescent="0.25">
      <c r="A201" s="238" t="str">
        <f>IF('[1]Outside Edges'!$A200&lt;&gt;"",'[1]Outside Edges'!$A200,"")</f>
        <v>D198</v>
      </c>
      <c r="B201" s="241" t="s">
        <v>21</v>
      </c>
      <c r="C201" s="226" t="s">
        <v>21</v>
      </c>
      <c r="D201" s="48" t="s">
        <v>20</v>
      </c>
      <c r="E201" s="241" t="s">
        <v>21</v>
      </c>
      <c r="F201" s="226" t="s">
        <v>21</v>
      </c>
      <c r="G201" s="48" t="s">
        <v>20</v>
      </c>
    </row>
    <row r="202" spans="1:8" ht="16.5" thickBot="1" x14ac:dyDescent="0.3">
      <c r="A202" s="239" t="str">
        <f>IF('[1]Outside Edges'!$A201&lt;&gt;"",'[1]Outside Edges'!$A201,"")</f>
        <v>D199</v>
      </c>
      <c r="B202" s="244" t="s">
        <v>21</v>
      </c>
      <c r="C202" s="245" t="s">
        <v>21</v>
      </c>
      <c r="D202" s="246" t="s">
        <v>20</v>
      </c>
      <c r="E202" s="248" t="s">
        <v>21</v>
      </c>
      <c r="F202" s="249" t="s">
        <v>21</v>
      </c>
      <c r="G202" s="246" t="s">
        <v>20</v>
      </c>
    </row>
    <row r="203" spans="1:8" x14ac:dyDescent="0.25">
      <c r="A203" s="238" t="str">
        <f>IF('[1]Outside Edges'!$A202&lt;&gt;"",'[1]Outside Edges'!$A202,"")</f>
        <v>D200</v>
      </c>
      <c r="B203" s="241" t="s">
        <v>21</v>
      </c>
      <c r="C203" s="226" t="s">
        <v>21</v>
      </c>
      <c r="D203" s="48" t="s">
        <v>20</v>
      </c>
      <c r="E203" s="241" t="s">
        <v>21</v>
      </c>
      <c r="F203" s="226" t="s">
        <v>21</v>
      </c>
      <c r="G203" s="48" t="s">
        <v>20</v>
      </c>
    </row>
    <row r="204" spans="1:8" ht="16.5" thickBot="1" x14ac:dyDescent="0.3">
      <c r="A204" s="239" t="str">
        <f>IF('[1]Outside Edges'!$A203&lt;&gt;"",'[1]Outside Edges'!$A203,"")</f>
        <v>D201</v>
      </c>
      <c r="B204" s="244" t="s">
        <v>21</v>
      </c>
      <c r="C204" s="245" t="s">
        <v>21</v>
      </c>
      <c r="D204" s="246" t="s">
        <v>20</v>
      </c>
      <c r="E204" s="248" t="s">
        <v>21</v>
      </c>
      <c r="F204" s="249" t="s">
        <v>21</v>
      </c>
      <c r="G204" s="246" t="s">
        <v>20</v>
      </c>
    </row>
    <row r="205" spans="1:8" x14ac:dyDescent="0.25">
      <c r="A205" s="238" t="str">
        <f>IF('[1]Outside Edges'!$A204&lt;&gt;"",'[1]Outside Edges'!$A204,"")</f>
        <v>D202</v>
      </c>
      <c r="B205" s="241" t="s">
        <v>21</v>
      </c>
      <c r="C205" s="226" t="s">
        <v>21</v>
      </c>
      <c r="D205" s="48" t="s">
        <v>20</v>
      </c>
      <c r="E205" s="241" t="s">
        <v>21</v>
      </c>
      <c r="F205" s="226" t="s">
        <v>21</v>
      </c>
      <c r="G205" s="48" t="s">
        <v>20</v>
      </c>
    </row>
    <row r="206" spans="1:8" ht="16.5" thickBot="1" x14ac:dyDescent="0.3">
      <c r="A206" s="239" t="str">
        <f>IF('[1]Outside Edges'!$A205&lt;&gt;"",'[1]Outside Edges'!$A205,"")</f>
        <v>D203</v>
      </c>
      <c r="B206" s="244" t="s">
        <v>21</v>
      </c>
      <c r="C206" s="245" t="s">
        <v>21</v>
      </c>
      <c r="D206" s="246" t="s">
        <v>20</v>
      </c>
      <c r="E206" s="248" t="s">
        <v>21</v>
      </c>
      <c r="F206" s="249" t="s">
        <v>21</v>
      </c>
      <c r="G206" s="246" t="s">
        <v>20</v>
      </c>
    </row>
    <row r="207" spans="1:8" x14ac:dyDescent="0.25">
      <c r="A207" s="238" t="str">
        <f>IF('[1]Outside Edges'!$A206&lt;&gt;"",'[1]Outside Edges'!$A206,"")</f>
        <v>D204</v>
      </c>
      <c r="B207" s="241" t="s">
        <v>21</v>
      </c>
      <c r="C207" s="226" t="s">
        <v>21</v>
      </c>
      <c r="D207" s="48" t="s">
        <v>20</v>
      </c>
      <c r="E207" s="241" t="s">
        <v>21</v>
      </c>
      <c r="F207" s="226" t="s">
        <v>21</v>
      </c>
      <c r="G207" s="48" t="s">
        <v>20</v>
      </c>
    </row>
  </sheetData>
  <sheetProtection algorithmName="SHA-512" hashValue="afcKO7Cw9gBBdZyjfhlRUgfP9PxhgnX9ZVulxed8aRjty1a4v7s9ZyuKtz7kNJRjcfXuI+VGtlumXu7GOLSsDw==" saltValue="jyhxlvI58M/xwwGkx8llSQ==" spinCount="100000" sheet="1" objects="1" scenarios="1" selectLockedCells="1"/>
  <mergeCells count="3">
    <mergeCell ref="B2:D2"/>
    <mergeCell ref="E2:G2"/>
    <mergeCell ref="B1:G1"/>
  </mergeCells>
  <conditionalFormatting sqref="B4:D6 B8:D9 D7 B11:D21 D10 B23:D23 D22 B25:D34 D24 B37:D37 D35:D36 B39:D53 D38 B55:D59 D54 B61:D63 D60 B65:D65 D64 B68:D68 D66:D67 B70:D70 D69 B72:D82 D71 B84:D85 D83 B87:D93 D86 B96:D96 D94:D95 B98:D101 D97 B104:D105 D102:D103 B107:D108 D106 B110:D111 D109 B113:D115 D112 B118:D123 D116:D117 B127:D129 D124:D126 B132:D132 D130:D131 B134:D134 D133 B137:D142 D135:D136 B144:D147 D143 B149:D149 D148 B151:D152 D150 B154:D157 C153:D153 B160:D161 D158:D159 B163:D164 D162 B167:D168 D165:D166 B170:D171 D169 B174:D175 D172:D173 B177:D179 D176 B183:D186 C180:D180 D181:D182 D187:D199">
    <cfRule type="expression" dxfId="466" priority="39" stopIfTrue="1">
      <formula>B4="No"</formula>
    </cfRule>
    <cfRule type="expression" dxfId="465" priority="40" stopIfTrue="1">
      <formula>B4="Yes"</formula>
    </cfRule>
  </conditionalFormatting>
  <conditionalFormatting sqref="E4:G4 E8:G9 E12:G12 E23:F23 E25:G25 G24 E37:G37 G35:G36 E39:G40 G38 E56:G56 E61:G61 G60 E65:G65 E68:G68 G66:G67 E74:G74 E92:G92 E107:G107 E110:G110 E121:G122 E132:G132 E147:G147 E155:G156 E163:G164 E184:G184 G5:G7 G10:G11 E14:G14 G13 E16:G17 G15 G20:G22 G18 E19:F19 E32:G34 G26:G31 E50:G50 G41:G46 E47:F47 G48:G49 G51:G55 E58:G59 G57 G62:G64 G69:G73 G75:G91 G93:G106 G108:G109 G111:G120 G123:G131 G133:G146 G148:G154 G157:G162 G165:G182 E183:F183 G185:G199">
    <cfRule type="expression" dxfId="464" priority="33" stopIfTrue="1">
      <formula>E4="No"</formula>
    </cfRule>
    <cfRule type="expression" dxfId="463" priority="34" stopIfTrue="1">
      <formula>E4="Yes"</formula>
    </cfRule>
  </conditionalFormatting>
  <conditionalFormatting sqref="B200:D200">
    <cfRule type="expression" dxfId="462" priority="31" stopIfTrue="1">
      <formula>B200="No"</formula>
    </cfRule>
    <cfRule type="expression" dxfId="461" priority="32" stopIfTrue="1">
      <formula>B200="Yes"</formula>
    </cfRule>
  </conditionalFormatting>
  <conditionalFormatting sqref="G200">
    <cfRule type="expression" dxfId="460" priority="29" stopIfTrue="1">
      <formula>G200="No"</formula>
    </cfRule>
    <cfRule type="expression" dxfId="459" priority="30" stopIfTrue="1">
      <formula>G200="Yes"</formula>
    </cfRule>
  </conditionalFormatting>
  <conditionalFormatting sqref="D201">
    <cfRule type="expression" dxfId="458" priority="27" stopIfTrue="1">
      <formula>D201="No"</formula>
    </cfRule>
    <cfRule type="expression" dxfId="457" priority="28" stopIfTrue="1">
      <formula>D201="Yes"</formula>
    </cfRule>
  </conditionalFormatting>
  <conditionalFormatting sqref="G201">
    <cfRule type="expression" dxfId="456" priority="25" stopIfTrue="1">
      <formula>G201="No"</formula>
    </cfRule>
    <cfRule type="expression" dxfId="455" priority="26" stopIfTrue="1">
      <formula>G201="Yes"</formula>
    </cfRule>
  </conditionalFormatting>
  <conditionalFormatting sqref="B202:D202">
    <cfRule type="expression" dxfId="454" priority="23" stopIfTrue="1">
      <formula>B202="No"</formula>
    </cfRule>
    <cfRule type="expression" dxfId="453" priority="24" stopIfTrue="1">
      <formula>B202="Yes"</formula>
    </cfRule>
  </conditionalFormatting>
  <conditionalFormatting sqref="G202">
    <cfRule type="expression" dxfId="452" priority="21" stopIfTrue="1">
      <formula>G202="No"</formula>
    </cfRule>
    <cfRule type="expression" dxfId="451" priority="22" stopIfTrue="1">
      <formula>G202="Yes"</formula>
    </cfRule>
  </conditionalFormatting>
  <conditionalFormatting sqref="D203">
    <cfRule type="expression" dxfId="450" priority="19" stopIfTrue="1">
      <formula>D203="No"</formula>
    </cfRule>
    <cfRule type="expression" dxfId="449" priority="20" stopIfTrue="1">
      <formula>D203="Yes"</formula>
    </cfRule>
  </conditionalFormatting>
  <conditionalFormatting sqref="G203">
    <cfRule type="expression" dxfId="448" priority="17" stopIfTrue="1">
      <formula>G203="No"</formula>
    </cfRule>
    <cfRule type="expression" dxfId="447" priority="18" stopIfTrue="1">
      <formula>G203="Yes"</formula>
    </cfRule>
  </conditionalFormatting>
  <conditionalFormatting sqref="B204:D204">
    <cfRule type="expression" dxfId="446" priority="15" stopIfTrue="1">
      <formula>B204="No"</formula>
    </cfRule>
    <cfRule type="expression" dxfId="445" priority="16" stopIfTrue="1">
      <formula>B204="Yes"</formula>
    </cfRule>
  </conditionalFormatting>
  <conditionalFormatting sqref="G204">
    <cfRule type="expression" dxfId="444" priority="13" stopIfTrue="1">
      <formula>G204="No"</formula>
    </cfRule>
    <cfRule type="expression" dxfId="443" priority="14" stopIfTrue="1">
      <formula>G204="Yes"</formula>
    </cfRule>
  </conditionalFormatting>
  <conditionalFormatting sqref="D205">
    <cfRule type="expression" dxfId="442" priority="11" stopIfTrue="1">
      <formula>D205="No"</formula>
    </cfRule>
    <cfRule type="expression" dxfId="441" priority="12" stopIfTrue="1">
      <formula>D205="Yes"</formula>
    </cfRule>
  </conditionalFormatting>
  <conditionalFormatting sqref="G205">
    <cfRule type="expression" dxfId="440" priority="9" stopIfTrue="1">
      <formula>G205="No"</formula>
    </cfRule>
    <cfRule type="expression" dxfId="439" priority="10" stopIfTrue="1">
      <formula>G205="Yes"</formula>
    </cfRule>
  </conditionalFormatting>
  <conditionalFormatting sqref="B206:D206">
    <cfRule type="expression" dxfId="438" priority="7" stopIfTrue="1">
      <formula>B206="No"</formula>
    </cfRule>
    <cfRule type="expression" dxfId="437" priority="8" stopIfTrue="1">
      <formula>B206="Yes"</formula>
    </cfRule>
  </conditionalFormatting>
  <conditionalFormatting sqref="G206">
    <cfRule type="expression" dxfId="436" priority="5" stopIfTrue="1">
      <formula>G206="No"</formula>
    </cfRule>
    <cfRule type="expression" dxfId="435" priority="6" stopIfTrue="1">
      <formula>G206="Yes"</formula>
    </cfRule>
  </conditionalFormatting>
  <conditionalFormatting sqref="D207">
    <cfRule type="expression" dxfId="434" priority="3" stopIfTrue="1">
      <formula>D207="No"</formula>
    </cfRule>
    <cfRule type="expression" dxfId="433" priority="4" stopIfTrue="1">
      <formula>D207="Yes"</formula>
    </cfRule>
  </conditionalFormatting>
  <conditionalFormatting sqref="G207">
    <cfRule type="expression" dxfId="432" priority="1" stopIfTrue="1">
      <formula>G207="No"</formula>
    </cfRule>
    <cfRule type="expression" dxfId="431" priority="2" stopIfTrue="1">
      <formula>G207="Yes"</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249977111117893"/>
  </sheetPr>
  <dimension ref="A1:C206"/>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5.75" x14ac:dyDescent="0.25"/>
  <cols>
    <col min="1" max="1" width="6.75" customWidth="1"/>
    <col min="2" max="3" width="22.5" style="32" customWidth="1"/>
  </cols>
  <sheetData>
    <row r="1" spans="1:3" ht="39.950000000000003" customHeight="1" thickBot="1" x14ac:dyDescent="0.3">
      <c r="A1" s="313" t="s">
        <v>11</v>
      </c>
      <c r="B1" s="313"/>
      <c r="C1" s="313"/>
    </row>
    <row r="2" spans="1:3" ht="16.5" customHeight="1" thickBot="1" x14ac:dyDescent="0.3">
      <c r="B2" s="69" t="s">
        <v>3</v>
      </c>
      <c r="C2" s="70" t="s">
        <v>4</v>
      </c>
    </row>
    <row r="3" spans="1:3" ht="15.75" customHeight="1" x14ac:dyDescent="0.25">
      <c r="A3" s="29" t="str">
        <f>IF('[1]Outside Edges'!A3&lt;&gt;"",'[1]Outside Edges'!A3,"")</f>
        <v>D1</v>
      </c>
      <c r="B3" s="52" t="str">
        <f>IF('[1]Outside Edges'!C3+('[1]Compatibility Values'!$E$2+1)&lt;=19.3,"Yes","No")</f>
        <v>No</v>
      </c>
      <c r="C3" s="53" t="str">
        <f>IF('[1]Outside Edges'!C3+('[1]Compatibility Values'!$E$2+1)&lt;=25.4,"Yes","No")</f>
        <v>Yes</v>
      </c>
    </row>
    <row r="4" spans="1:3" ht="15.75" customHeight="1" x14ac:dyDescent="0.25">
      <c r="A4" s="30" t="str">
        <f>IF('[1]Outside Edges'!A4&lt;&gt;"",'[1]Outside Edges'!A4,"")</f>
        <v>D2</v>
      </c>
      <c r="B4" s="45" t="str">
        <f>IF('[1]Outside Edges'!C4+('[1]Compatibility Values'!$E$2+1)&lt;=19.3,"Yes","No")</f>
        <v>Yes</v>
      </c>
      <c r="C4" s="48" t="str">
        <f>IF('[1]Outside Edges'!C4+('[1]Compatibility Values'!$E$2+1)&lt;=25.4,"Yes","No")</f>
        <v>Yes</v>
      </c>
    </row>
    <row r="5" spans="1:3" ht="15.75" customHeight="1" x14ac:dyDescent="0.25">
      <c r="A5" s="31" t="str">
        <f>IF('[1]Outside Edges'!A5&lt;&gt;"",'[1]Outside Edges'!A5,"")</f>
        <v>D3</v>
      </c>
      <c r="B5" s="39" t="str">
        <f>IF('[1]Outside Edges'!C5+('[1]Compatibility Values'!$E$2+1)&lt;=19.3,"Yes","No")</f>
        <v>No</v>
      </c>
      <c r="C5" s="42" t="str">
        <f>IF('[1]Outside Edges'!C5+('[1]Compatibility Values'!$E$2+1)&lt;=25.4,"Yes","No")</f>
        <v>No</v>
      </c>
    </row>
    <row r="6" spans="1:3" ht="15.75" customHeight="1" x14ac:dyDescent="0.25">
      <c r="A6" s="30" t="str">
        <f>IF('[1]Outside Edges'!A6&lt;&gt;"",'[1]Outside Edges'!A6,"")</f>
        <v>D4</v>
      </c>
      <c r="B6" s="45" t="str">
        <f>IF('[1]Outside Edges'!C6+('[1]Compatibility Values'!$E$2+1)&lt;=19.3,"Yes","No")</f>
        <v>Yes</v>
      </c>
      <c r="C6" s="48" t="str">
        <f>IF('[1]Outside Edges'!C6+('[1]Compatibility Values'!$E$2+1)&lt;=25.4,"Yes","No")</f>
        <v>Yes</v>
      </c>
    </row>
    <row r="7" spans="1:3" ht="15.75" customHeight="1" x14ac:dyDescent="0.25">
      <c r="A7" s="31" t="str">
        <f>IF('[1]Outside Edges'!A7&lt;&gt;"",'[1]Outside Edges'!A7,"")</f>
        <v>D5</v>
      </c>
      <c r="B7" s="39" t="str">
        <f>IF('[1]Outside Edges'!C7+('[1]Compatibility Values'!$E$2+1)&lt;=19.3,"Yes","No")</f>
        <v>No</v>
      </c>
      <c r="C7" s="42" t="str">
        <f>IF('[1]Outside Edges'!C7+('[1]Compatibility Values'!$E$2+1)&lt;=25.4,"Yes","No")</f>
        <v>No</v>
      </c>
    </row>
    <row r="8" spans="1:3" ht="15.75" customHeight="1" x14ac:dyDescent="0.25">
      <c r="A8" s="30" t="str">
        <f>IF('[1]Outside Edges'!A8&lt;&gt;"",'[1]Outside Edges'!A8,"")</f>
        <v>D6</v>
      </c>
      <c r="B8" s="45" t="str">
        <f>IF('[1]Outside Edges'!C8+('[1]Compatibility Values'!$E$2+1)&lt;=19.3,"Yes","No")</f>
        <v>No</v>
      </c>
      <c r="C8" s="48" t="str">
        <f>IF('[1]Outside Edges'!C8+('[1]Compatibility Values'!$E$2+1)&lt;=25.4,"Yes","No")</f>
        <v>Yes</v>
      </c>
    </row>
    <row r="9" spans="1:3" ht="15.75" customHeight="1" x14ac:dyDescent="0.25">
      <c r="A9" s="31" t="str">
        <f>IF('[1]Outside Edges'!A9&lt;&gt;"",'[1]Outside Edges'!A9,"")</f>
        <v>D7</v>
      </c>
      <c r="B9" s="39" t="str">
        <f>IF('[1]Outside Edges'!C9+('[1]Compatibility Values'!$E$2+1)&lt;=19.3,"Yes","No")</f>
        <v>Yes</v>
      </c>
      <c r="C9" s="42" t="str">
        <f>IF('[1]Outside Edges'!C9+('[1]Compatibility Values'!$E$2+1)&lt;=25.4,"Yes","No")</f>
        <v>Yes</v>
      </c>
    </row>
    <row r="10" spans="1:3" ht="15.75" customHeight="1" x14ac:dyDescent="0.25">
      <c r="A10" s="30" t="str">
        <f>IF('[1]Outside Edges'!A10&lt;&gt;"",'[1]Outside Edges'!A10,"")</f>
        <v>D8</v>
      </c>
      <c r="B10" s="45" t="str">
        <f>IF('[1]Outside Edges'!C10+('[1]Compatibility Values'!$E$2+1)&lt;=19.3,"Yes","No")</f>
        <v>No</v>
      </c>
      <c r="C10" s="48" t="str">
        <f>IF('[1]Outside Edges'!C10+('[1]Compatibility Values'!$E$2+1)&lt;=25.4,"Yes","No")</f>
        <v>Yes</v>
      </c>
    </row>
    <row r="11" spans="1:3" ht="15.75" customHeight="1" x14ac:dyDescent="0.25">
      <c r="A11" s="31" t="str">
        <f>IF('[1]Outside Edges'!A11&lt;&gt;"",'[1]Outside Edges'!A11,"")</f>
        <v>D9</v>
      </c>
      <c r="B11" s="39" t="str">
        <f>IF('[1]Outside Edges'!C11+('[1]Compatibility Values'!$E$2+1)&lt;=19.3,"Yes","No")</f>
        <v>No</v>
      </c>
      <c r="C11" s="42" t="str">
        <f>IF('[1]Outside Edges'!C11+('[1]Compatibility Values'!$E$2+1)&lt;=25.4,"Yes","No")</f>
        <v>Yes</v>
      </c>
    </row>
    <row r="12" spans="1:3" ht="15.75" customHeight="1" x14ac:dyDescent="0.25">
      <c r="A12" s="30" t="str">
        <f>IF('[1]Outside Edges'!A12&lt;&gt;"",'[1]Outside Edges'!A12,"")</f>
        <v>D10</v>
      </c>
      <c r="B12" s="45" t="str">
        <f>IF('[1]Outside Edges'!C12+('[1]Compatibility Values'!$E$2+1)&lt;=19.3,"Yes","No")</f>
        <v>No</v>
      </c>
      <c r="C12" s="48" t="str">
        <f>IF('[1]Outside Edges'!C12+('[1]Compatibility Values'!$E$2+1)&lt;=25.4,"Yes","No")</f>
        <v>Yes</v>
      </c>
    </row>
    <row r="13" spans="1:3" ht="15.75" customHeight="1" x14ac:dyDescent="0.25">
      <c r="A13" s="31" t="str">
        <f>IF('[1]Outside Edges'!A13&lt;&gt;"",'[1]Outside Edges'!A13,"")</f>
        <v>D11</v>
      </c>
      <c r="B13" s="39" t="str">
        <f>IF('[1]Outside Edges'!C13+('[1]Compatibility Values'!$E$2+1)&lt;=19.3,"Yes","No")</f>
        <v>No</v>
      </c>
      <c r="C13" s="42" t="str">
        <f>IF('[1]Outside Edges'!C13+('[1]Compatibility Values'!$E$2+1)&lt;=25.4,"Yes","No")</f>
        <v>Yes</v>
      </c>
    </row>
    <row r="14" spans="1:3" ht="15.75" customHeight="1" x14ac:dyDescent="0.25">
      <c r="A14" s="30" t="str">
        <f>IF('[1]Outside Edges'!A14&lt;&gt;"",'[1]Outside Edges'!A14,"")</f>
        <v>D12</v>
      </c>
      <c r="B14" s="45" t="str">
        <f>IF('[1]Outside Edges'!C14+('[1]Compatibility Values'!$E$2+1)&lt;=19.3,"Yes","No")</f>
        <v>Yes</v>
      </c>
      <c r="C14" s="48" t="str">
        <f>IF('[1]Outside Edges'!C14+('[1]Compatibility Values'!$E$2+1)&lt;=25.4,"Yes","No")</f>
        <v>Yes</v>
      </c>
    </row>
    <row r="15" spans="1:3" ht="15.75" customHeight="1" x14ac:dyDescent="0.25">
      <c r="A15" s="31" t="str">
        <f>IF('[1]Outside Edges'!A15&lt;&gt;"",'[1]Outside Edges'!A15,"")</f>
        <v>D13</v>
      </c>
      <c r="B15" s="39" t="str">
        <f>IF('[1]Outside Edges'!C15+('[1]Compatibility Values'!$E$2+1)&lt;=19.3,"Yes","No")</f>
        <v>No</v>
      </c>
      <c r="C15" s="42" t="str">
        <f>IF('[1]Outside Edges'!C15+('[1]Compatibility Values'!$E$2+1)&lt;=25.4,"Yes","No")</f>
        <v>Yes</v>
      </c>
    </row>
    <row r="16" spans="1:3" ht="15.75" customHeight="1" x14ac:dyDescent="0.25">
      <c r="A16" s="30" t="str">
        <f>IF('[1]Outside Edges'!A16&lt;&gt;"",'[1]Outside Edges'!A16,"")</f>
        <v>D14</v>
      </c>
      <c r="B16" s="45" t="str">
        <f>IF('[1]Outside Edges'!C16+('[1]Compatibility Values'!$E$2+1)&lt;=19.3,"Yes","No")</f>
        <v>No</v>
      </c>
      <c r="C16" s="48" t="str">
        <f>IF('[1]Outside Edges'!C16+('[1]Compatibility Values'!$E$2+1)&lt;=25.4,"Yes","No")</f>
        <v>Yes</v>
      </c>
    </row>
    <row r="17" spans="1:3" ht="15.75" customHeight="1" x14ac:dyDescent="0.25">
      <c r="A17" s="31" t="str">
        <f>IF('[1]Outside Edges'!A17&lt;&gt;"",'[1]Outside Edges'!A17,"")</f>
        <v>D15</v>
      </c>
      <c r="B17" s="39" t="str">
        <f>IF('[1]Outside Edges'!C17+('[1]Compatibility Values'!$E$2+1)&lt;=19.3,"Yes","No")</f>
        <v>No</v>
      </c>
      <c r="C17" s="42" t="str">
        <f>IF('[1]Outside Edges'!C17+('[1]Compatibility Values'!$E$2+1)&lt;=25.4,"Yes","No")</f>
        <v>Yes</v>
      </c>
    </row>
    <row r="18" spans="1:3" ht="15.75" customHeight="1" x14ac:dyDescent="0.25">
      <c r="A18" s="30" t="str">
        <f>IF('[1]Outside Edges'!A18&lt;&gt;"",'[1]Outside Edges'!A18,"")</f>
        <v>D16</v>
      </c>
      <c r="B18" s="45" t="str">
        <f>IF('[1]Outside Edges'!C18+('[1]Compatibility Values'!$E$2+1)&lt;=19.3,"Yes","No")</f>
        <v>No</v>
      </c>
      <c r="C18" s="48" t="str">
        <f>IF('[1]Outside Edges'!C18+('[1]Compatibility Values'!$E$2+1)&lt;=25.4,"Yes","No")</f>
        <v>No</v>
      </c>
    </row>
    <row r="19" spans="1:3" ht="15.75" customHeight="1" x14ac:dyDescent="0.25">
      <c r="A19" s="31" t="str">
        <f>IF('[1]Outside Edges'!A19&lt;&gt;"",'[1]Outside Edges'!A19,"")</f>
        <v>D17</v>
      </c>
      <c r="B19" s="39" t="str">
        <f>IF('[1]Outside Edges'!C19+('[1]Compatibility Values'!$E$2+1)&lt;=19.3,"Yes","No")</f>
        <v>No</v>
      </c>
      <c r="C19" s="42" t="str">
        <f>IF('[1]Outside Edges'!C19+('[1]Compatibility Values'!$E$2+1)&lt;=25.4,"Yes","No")</f>
        <v>Yes</v>
      </c>
    </row>
    <row r="20" spans="1:3" ht="15.75" customHeight="1" x14ac:dyDescent="0.25">
      <c r="A20" s="30" t="str">
        <f>IF('[1]Outside Edges'!A20&lt;&gt;"",'[1]Outside Edges'!A20,"")</f>
        <v>D18</v>
      </c>
      <c r="B20" s="45" t="str">
        <f>IF('[1]Outside Edges'!C20+('[1]Compatibility Values'!$E$2+1)&lt;=19.3,"Yes","No")</f>
        <v>Yes</v>
      </c>
      <c r="C20" s="48" t="str">
        <f>IF('[1]Outside Edges'!C20+('[1]Compatibility Values'!$E$2+1)&lt;=25.4,"Yes","No")</f>
        <v>Yes</v>
      </c>
    </row>
    <row r="21" spans="1:3" ht="15.75" customHeight="1" x14ac:dyDescent="0.25">
      <c r="A21" s="31" t="str">
        <f>IF('[1]Outside Edges'!A21&lt;&gt;"",'[1]Outside Edges'!A21,"")</f>
        <v>D19</v>
      </c>
      <c r="B21" s="39" t="str">
        <f>IF('[1]Outside Edges'!C21+('[1]Compatibility Values'!$E$2+1)&lt;=19.3,"Yes","No")</f>
        <v>Yes</v>
      </c>
      <c r="C21" s="42" t="str">
        <f>IF('[1]Outside Edges'!C21+('[1]Compatibility Values'!$E$2+1)&lt;=25.4,"Yes","No")</f>
        <v>Yes</v>
      </c>
    </row>
    <row r="22" spans="1:3" ht="15.75" customHeight="1" x14ac:dyDescent="0.25">
      <c r="A22" s="30" t="str">
        <f>IF('[1]Outside Edges'!A22&lt;&gt;"",'[1]Outside Edges'!A22,"")</f>
        <v>D20</v>
      </c>
      <c r="B22" s="45" t="str">
        <f>IF('[1]Outside Edges'!C22+('[1]Compatibility Values'!$E$2+1)&lt;=19.3,"Yes","No")</f>
        <v>No</v>
      </c>
      <c r="C22" s="48" t="str">
        <f>IF('[1]Outside Edges'!C22+('[1]Compatibility Values'!$E$2+1)&lt;=25.4,"Yes","No")</f>
        <v>No</v>
      </c>
    </row>
    <row r="23" spans="1:3" ht="15.75" customHeight="1" x14ac:dyDescent="0.25">
      <c r="A23" s="31" t="str">
        <f>IF('[1]Outside Edges'!A23&lt;&gt;"",'[1]Outside Edges'!A23,"")</f>
        <v>D21</v>
      </c>
      <c r="B23" s="39" t="str">
        <f>IF('[1]Outside Edges'!C23+('[1]Compatibility Values'!$E$2+1)&lt;=19.3,"Yes","No")</f>
        <v>Yes</v>
      </c>
      <c r="C23" s="42" t="str">
        <f>IF('[1]Outside Edges'!C23+('[1]Compatibility Values'!$E$2+1)&lt;=25.4,"Yes","No")</f>
        <v>Yes</v>
      </c>
    </row>
    <row r="24" spans="1:3" ht="15.75" customHeight="1" x14ac:dyDescent="0.25">
      <c r="A24" s="30" t="str">
        <f>IF('[1]Outside Edges'!A24&lt;&gt;"",'[1]Outside Edges'!A24,"")</f>
        <v>D22</v>
      </c>
      <c r="B24" s="45" t="str">
        <f>IF('[1]Outside Edges'!C24+('[1]Compatibility Values'!$E$2+1)&lt;=19.3,"Yes","No")</f>
        <v>No</v>
      </c>
      <c r="C24" s="48" t="str">
        <f>IF('[1]Outside Edges'!C24+('[1]Compatibility Values'!$E$2+1)&lt;=25.4,"Yes","No")</f>
        <v>No</v>
      </c>
    </row>
    <row r="25" spans="1:3" ht="15.75" customHeight="1" x14ac:dyDescent="0.25">
      <c r="A25" s="31" t="str">
        <f>IF('[1]Outside Edges'!A25&lt;&gt;"",'[1]Outside Edges'!A25,"")</f>
        <v>D23</v>
      </c>
      <c r="B25" s="39" t="str">
        <f>IF('[1]Outside Edges'!C25+('[1]Compatibility Values'!$E$2+1)&lt;=19.3,"Yes","No")</f>
        <v>No</v>
      </c>
      <c r="C25" s="42" t="str">
        <f>IF('[1]Outside Edges'!C25+('[1]Compatibility Values'!$E$2+1)&lt;=25.4,"Yes","No")</f>
        <v>Yes</v>
      </c>
    </row>
    <row r="26" spans="1:3" ht="15.75" customHeight="1" x14ac:dyDescent="0.25">
      <c r="A26" s="30" t="str">
        <f>IF('[1]Outside Edges'!A26&lt;&gt;"",'[1]Outside Edges'!A26,"")</f>
        <v>D24</v>
      </c>
      <c r="B26" s="45" t="str">
        <f>IF('[1]Outside Edges'!C26+('[1]Compatibility Values'!$E$2+1)&lt;=19.3,"Yes","No")</f>
        <v>Yes</v>
      </c>
      <c r="C26" s="48" t="str">
        <f>IF('[1]Outside Edges'!C26+('[1]Compatibility Values'!$E$2+1)&lt;=25.4,"Yes","No")</f>
        <v>Yes</v>
      </c>
    </row>
    <row r="27" spans="1:3" ht="15.75" customHeight="1" x14ac:dyDescent="0.25">
      <c r="A27" s="31" t="str">
        <f>IF('[1]Outside Edges'!A27&lt;&gt;"",'[1]Outside Edges'!A27,"")</f>
        <v>D25</v>
      </c>
      <c r="B27" s="39" t="str">
        <f>IF('[1]Outside Edges'!C27+('[1]Compatibility Values'!$E$2+1)&lt;=19.3,"Yes","No")</f>
        <v>Yes</v>
      </c>
      <c r="C27" s="42" t="str">
        <f>IF('[1]Outside Edges'!C27+('[1]Compatibility Values'!$E$2+1)&lt;=25.4,"Yes","No")</f>
        <v>Yes</v>
      </c>
    </row>
    <row r="28" spans="1:3" ht="15.75" customHeight="1" x14ac:dyDescent="0.25">
      <c r="A28" s="30" t="str">
        <f>IF('[1]Outside Edges'!A28&lt;&gt;"",'[1]Outside Edges'!A28,"")</f>
        <v>D26</v>
      </c>
      <c r="B28" s="45" t="str">
        <f>IF('[1]Outside Edges'!C28+('[1]Compatibility Values'!$E$2+1)&lt;=19.3,"Yes","No")</f>
        <v>Yes</v>
      </c>
      <c r="C28" s="48" t="str">
        <f>IF('[1]Outside Edges'!C28+('[1]Compatibility Values'!$E$2+1)&lt;=25.4,"Yes","No")</f>
        <v>Yes</v>
      </c>
    </row>
    <row r="29" spans="1:3" ht="15.75" customHeight="1" x14ac:dyDescent="0.25">
      <c r="A29" s="31" t="str">
        <f>IF('[1]Outside Edges'!A29&lt;&gt;"",'[1]Outside Edges'!A29,"")</f>
        <v>D27</v>
      </c>
      <c r="B29" s="39" t="str">
        <f>IF('[1]Outside Edges'!C29+('[1]Compatibility Values'!$E$2+1)&lt;=19.3,"Yes","No")</f>
        <v>No</v>
      </c>
      <c r="C29" s="42" t="str">
        <f>IF('[1]Outside Edges'!C29+('[1]Compatibility Values'!$E$2+1)&lt;=25.4,"Yes","No")</f>
        <v>Yes</v>
      </c>
    </row>
    <row r="30" spans="1:3" ht="15.75" customHeight="1" x14ac:dyDescent="0.25">
      <c r="A30" s="30" t="str">
        <f>IF('[1]Outside Edges'!A30&lt;&gt;"",'[1]Outside Edges'!A30,"")</f>
        <v>D28</v>
      </c>
      <c r="B30" s="45" t="str">
        <f>IF('[1]Outside Edges'!C30+('[1]Compatibility Values'!$E$2+1)&lt;=19.3,"Yes","No")</f>
        <v>Yes</v>
      </c>
      <c r="C30" s="48" t="str">
        <f>IF('[1]Outside Edges'!C30+('[1]Compatibility Values'!$E$2+1)&lt;=25.4,"Yes","No")</f>
        <v>Yes</v>
      </c>
    </row>
    <row r="31" spans="1:3" ht="15.75" customHeight="1" x14ac:dyDescent="0.25">
      <c r="A31" s="31" t="str">
        <f>IF('[1]Outside Edges'!A31&lt;&gt;"",'[1]Outside Edges'!A31,"")</f>
        <v>D29</v>
      </c>
      <c r="B31" s="39" t="str">
        <f>IF('[1]Outside Edges'!C31+('[1]Compatibility Values'!$E$2+1)&lt;=19.3,"Yes","No")</f>
        <v>No</v>
      </c>
      <c r="C31" s="42" t="str">
        <f>IF('[1]Outside Edges'!C31+('[1]Compatibility Values'!$E$2+1)&lt;=25.4,"Yes","No")</f>
        <v>No</v>
      </c>
    </row>
    <row r="32" spans="1:3" ht="15.75" customHeight="1" x14ac:dyDescent="0.25">
      <c r="A32" s="30" t="str">
        <f>IF('[1]Outside Edges'!A32&lt;&gt;"",'[1]Outside Edges'!A32,"")</f>
        <v>D30</v>
      </c>
      <c r="B32" s="45" t="str">
        <f>IF('[1]Outside Edges'!C32+('[1]Compatibility Values'!$E$2+1)&lt;=19.3,"Yes","No")</f>
        <v>No</v>
      </c>
      <c r="C32" s="48" t="str">
        <f>IF('[1]Outside Edges'!C32+('[1]Compatibility Values'!$E$2+1)&lt;=25.4,"Yes","No")</f>
        <v>Yes</v>
      </c>
    </row>
    <row r="33" spans="1:3" ht="15.75" customHeight="1" x14ac:dyDescent="0.25">
      <c r="A33" s="31" t="str">
        <f>IF('[1]Outside Edges'!A33&lt;&gt;"",'[1]Outside Edges'!A33,"")</f>
        <v>D31</v>
      </c>
      <c r="B33" s="39" t="str">
        <f>IF('[1]Outside Edges'!C33+('[1]Compatibility Values'!$E$2+1)&lt;=19.3,"Yes","No")</f>
        <v>Yes</v>
      </c>
      <c r="C33" s="42" t="str">
        <f>IF('[1]Outside Edges'!C33+('[1]Compatibility Values'!$E$2+1)&lt;=25.4,"Yes","No")</f>
        <v>Yes</v>
      </c>
    </row>
    <row r="34" spans="1:3" ht="15.75" customHeight="1" x14ac:dyDescent="0.25">
      <c r="A34" s="30" t="str">
        <f>IF('[1]Outside Edges'!A34&lt;&gt;"",'[1]Outside Edges'!A34,"")</f>
        <v>D32</v>
      </c>
      <c r="B34" s="45" t="str">
        <f>IF('[1]Outside Edges'!C34+('[1]Compatibility Values'!$E$2+1)&lt;=19.3,"Yes","No")</f>
        <v>Yes</v>
      </c>
      <c r="C34" s="48" t="str">
        <f>IF('[1]Outside Edges'!C34+('[1]Compatibility Values'!$E$2+1)&lt;=25.4,"Yes","No")</f>
        <v>Yes</v>
      </c>
    </row>
    <row r="35" spans="1:3" ht="15.75" customHeight="1" x14ac:dyDescent="0.25">
      <c r="A35" s="31" t="str">
        <f>IF('[1]Outside Edges'!A35&lt;&gt;"",'[1]Outside Edges'!A35,"")</f>
        <v>D33</v>
      </c>
      <c r="B35" s="39" t="str">
        <f>IF('[1]Outside Edges'!C35+('[1]Compatibility Values'!$E$2+1)&lt;=19.3,"Yes","No")</f>
        <v>Yes</v>
      </c>
      <c r="C35" s="42" t="str">
        <f>IF('[1]Outside Edges'!C35+('[1]Compatibility Values'!$E$2+1)&lt;=25.4,"Yes","No")</f>
        <v>Yes</v>
      </c>
    </row>
    <row r="36" spans="1:3" ht="15.75" customHeight="1" x14ac:dyDescent="0.25">
      <c r="A36" s="30" t="str">
        <f>IF('[1]Outside Edges'!A36&lt;&gt;"",'[1]Outside Edges'!A36,"")</f>
        <v>D34</v>
      </c>
      <c r="B36" s="45" t="str">
        <f>IF('[1]Outside Edges'!C36+('[1]Compatibility Values'!$E$2+1)&lt;=19.3,"Yes","No")</f>
        <v>No</v>
      </c>
      <c r="C36" s="48" t="str">
        <f>IF('[1]Outside Edges'!C36+('[1]Compatibility Values'!$E$2+1)&lt;=25.4,"Yes","No")</f>
        <v>Yes</v>
      </c>
    </row>
    <row r="37" spans="1:3" ht="15.75" customHeight="1" x14ac:dyDescent="0.25">
      <c r="A37" s="31" t="str">
        <f>IF('[1]Outside Edges'!A37&lt;&gt;"",'[1]Outside Edges'!A37,"")</f>
        <v>D35</v>
      </c>
      <c r="B37" s="39" t="str">
        <f>IF('[1]Outside Edges'!C37+('[1]Compatibility Values'!$E$2+1)&lt;=19.3,"Yes","No")</f>
        <v>Yes</v>
      </c>
      <c r="C37" s="42" t="str">
        <f>IF('[1]Outside Edges'!C37+('[1]Compatibility Values'!$E$2+1)&lt;=25.4,"Yes","No")</f>
        <v>Yes</v>
      </c>
    </row>
    <row r="38" spans="1:3" ht="15.75" customHeight="1" x14ac:dyDescent="0.25">
      <c r="A38" s="30" t="str">
        <f>IF('[1]Outside Edges'!A38&lt;&gt;"",'[1]Outside Edges'!A38,"")</f>
        <v>D36</v>
      </c>
      <c r="B38" s="45" t="str">
        <f>IF('[1]Outside Edges'!C38+('[1]Compatibility Values'!$E$2+1)&lt;=19.3,"Yes","No")</f>
        <v>No</v>
      </c>
      <c r="C38" s="48" t="str">
        <f>IF('[1]Outside Edges'!C38+('[1]Compatibility Values'!$E$2+1)&lt;=25.4,"Yes","No")</f>
        <v>No</v>
      </c>
    </row>
    <row r="39" spans="1:3" ht="15.75" customHeight="1" x14ac:dyDescent="0.25">
      <c r="A39" s="31" t="str">
        <f>IF('[1]Outside Edges'!A39&lt;&gt;"",'[1]Outside Edges'!A39,"")</f>
        <v>D37</v>
      </c>
      <c r="B39" s="39" t="str">
        <f>IF('[1]Outside Edges'!C39+('[1]Compatibility Values'!$E$2+1)&lt;=19.3,"Yes","No")</f>
        <v>No</v>
      </c>
      <c r="C39" s="42" t="str">
        <f>IF('[1]Outside Edges'!C39+('[1]Compatibility Values'!$E$2+1)&lt;=25.4,"Yes","No")</f>
        <v>Yes</v>
      </c>
    </row>
    <row r="40" spans="1:3" ht="15.75" customHeight="1" x14ac:dyDescent="0.25">
      <c r="A40" s="30" t="str">
        <f>IF('[1]Outside Edges'!A40&lt;&gt;"",'[1]Outside Edges'!A40,"")</f>
        <v>D38</v>
      </c>
      <c r="B40" s="45" t="str">
        <f>IF('[1]Outside Edges'!C40+('[1]Compatibility Values'!$E$2+1)&lt;=19.3,"Yes","No")</f>
        <v>Yes</v>
      </c>
      <c r="C40" s="48" t="str">
        <f>IF('[1]Outside Edges'!C40+('[1]Compatibility Values'!$E$2+1)&lt;=25.4,"Yes","No")</f>
        <v>Yes</v>
      </c>
    </row>
    <row r="41" spans="1:3" ht="15.75" customHeight="1" x14ac:dyDescent="0.25">
      <c r="A41" s="31" t="str">
        <f>IF('[1]Outside Edges'!A41&lt;&gt;"",'[1]Outside Edges'!A41,"")</f>
        <v>D39</v>
      </c>
      <c r="B41" s="39" t="str">
        <f>IF('[1]Outside Edges'!C41+('[1]Compatibility Values'!$E$2+1)&lt;=19.3,"Yes","No")</f>
        <v>No</v>
      </c>
      <c r="C41" s="42" t="str">
        <f>IF('[1]Outside Edges'!C41+('[1]Compatibility Values'!$E$2+1)&lt;=25.4,"Yes","No")</f>
        <v>No</v>
      </c>
    </row>
    <row r="42" spans="1:3" ht="15.75" customHeight="1" x14ac:dyDescent="0.25">
      <c r="A42" s="30" t="str">
        <f>IF('[1]Outside Edges'!A42&lt;&gt;"",'[1]Outside Edges'!A42,"")</f>
        <v>D40</v>
      </c>
      <c r="B42" s="45" t="str">
        <f>IF('[1]Outside Edges'!C42+('[1]Compatibility Values'!$E$2+1)&lt;=19.3,"Yes","No")</f>
        <v>Yes</v>
      </c>
      <c r="C42" s="48" t="str">
        <f>IF('[1]Outside Edges'!C42+('[1]Compatibility Values'!$E$2+1)&lt;=25.4,"Yes","No")</f>
        <v>Yes</v>
      </c>
    </row>
    <row r="43" spans="1:3" ht="15.75" customHeight="1" x14ac:dyDescent="0.25">
      <c r="A43" s="31" t="str">
        <f>IF('[1]Outside Edges'!A43&lt;&gt;"",'[1]Outside Edges'!A43,"")</f>
        <v>D41</v>
      </c>
      <c r="B43" s="39" t="str">
        <f>IF('[1]Outside Edges'!C43+('[1]Compatibility Values'!$E$2+1)&lt;=19.3,"Yes","No")</f>
        <v>Yes</v>
      </c>
      <c r="C43" s="42" t="str">
        <f>IF('[1]Outside Edges'!C43+('[1]Compatibility Values'!$E$2+1)&lt;=25.4,"Yes","No")</f>
        <v>Yes</v>
      </c>
    </row>
    <row r="44" spans="1:3" ht="15.75" customHeight="1" x14ac:dyDescent="0.25">
      <c r="A44" s="30" t="str">
        <f>IF('[1]Outside Edges'!A44&lt;&gt;"",'[1]Outside Edges'!A44,"")</f>
        <v>D42</v>
      </c>
      <c r="B44" s="45" t="str">
        <f>IF('[1]Outside Edges'!C44+('[1]Compatibility Values'!$E$2+1)&lt;=19.3,"Yes","No")</f>
        <v>Yes</v>
      </c>
      <c r="C44" s="48" t="str">
        <f>IF('[1]Outside Edges'!C44+('[1]Compatibility Values'!$E$2+1)&lt;=25.4,"Yes","No")</f>
        <v>Yes</v>
      </c>
    </row>
    <row r="45" spans="1:3" ht="15.75" customHeight="1" x14ac:dyDescent="0.25">
      <c r="A45" s="31" t="str">
        <f>IF('[1]Outside Edges'!A45&lt;&gt;"",'[1]Outside Edges'!A45,"")</f>
        <v>D43</v>
      </c>
      <c r="B45" s="39" t="str">
        <f>IF('[1]Outside Edges'!C45+('[1]Compatibility Values'!$E$2+1)&lt;=19.3,"Yes","No")</f>
        <v>Yes</v>
      </c>
      <c r="C45" s="42" t="str">
        <f>IF('[1]Outside Edges'!C45+('[1]Compatibility Values'!$E$2+1)&lt;=25.4,"Yes","No")</f>
        <v>Yes</v>
      </c>
    </row>
    <row r="46" spans="1:3" ht="15.75" customHeight="1" x14ac:dyDescent="0.25">
      <c r="A46" s="30" t="str">
        <f>IF('[1]Outside Edges'!A46&lt;&gt;"",'[1]Outside Edges'!A46,"")</f>
        <v>D44</v>
      </c>
      <c r="B46" s="45" t="str">
        <f>IF('[1]Outside Edges'!C46+('[1]Compatibility Values'!$E$2+1)&lt;=19.3,"Yes","No")</f>
        <v>No</v>
      </c>
      <c r="C46" s="48" t="str">
        <f>IF('[1]Outside Edges'!C46+('[1]Compatibility Values'!$E$2+1)&lt;=25.4,"Yes","No")</f>
        <v>No</v>
      </c>
    </row>
    <row r="47" spans="1:3" ht="15.75" customHeight="1" x14ac:dyDescent="0.25">
      <c r="A47" s="31" t="str">
        <f>IF('[1]Outside Edges'!A47&lt;&gt;"",'[1]Outside Edges'!A47,"")</f>
        <v>D45</v>
      </c>
      <c r="B47" s="39" t="str">
        <f>IF('[1]Outside Edges'!C47+('[1]Compatibility Values'!$E$2+1)&lt;=19.3,"Yes","No")</f>
        <v>Yes</v>
      </c>
      <c r="C47" s="42" t="str">
        <f>IF('[1]Outside Edges'!C47+('[1]Compatibility Values'!$E$2+1)&lt;=25.4,"Yes","No")</f>
        <v>Yes</v>
      </c>
    </row>
    <row r="48" spans="1:3" ht="15.75" customHeight="1" x14ac:dyDescent="0.25">
      <c r="A48" s="30" t="str">
        <f>IF('[1]Outside Edges'!A48&lt;&gt;"",'[1]Outside Edges'!A48,"")</f>
        <v>D46</v>
      </c>
      <c r="B48" s="45" t="str">
        <f>IF('[1]Outside Edges'!C48+('[1]Compatibility Values'!$E$2+1)&lt;=19.3,"Yes","No")</f>
        <v>Yes</v>
      </c>
      <c r="C48" s="48" t="str">
        <f>IF('[1]Outside Edges'!C48+('[1]Compatibility Values'!$E$2+1)&lt;=25.4,"Yes","No")</f>
        <v>Yes</v>
      </c>
    </row>
    <row r="49" spans="1:3" ht="15.75" customHeight="1" x14ac:dyDescent="0.25">
      <c r="A49" s="31" t="str">
        <f>IF('[1]Outside Edges'!A49&lt;&gt;"",'[1]Outside Edges'!A49,"")</f>
        <v>D47</v>
      </c>
      <c r="B49" s="39" t="str">
        <f>IF('[1]Outside Edges'!C49+('[1]Compatibility Values'!$E$2+1)&lt;=19.3,"Yes","No")</f>
        <v>No</v>
      </c>
      <c r="C49" s="42" t="str">
        <f>IF('[1]Outside Edges'!C49+('[1]Compatibility Values'!$E$2+1)&lt;=25.4,"Yes","No")</f>
        <v>Yes</v>
      </c>
    </row>
    <row r="50" spans="1:3" ht="15.75" customHeight="1" x14ac:dyDescent="0.25">
      <c r="A50" s="30" t="str">
        <f>IF('[1]Outside Edges'!A50&lt;&gt;"",'[1]Outside Edges'!A50,"")</f>
        <v>D48</v>
      </c>
      <c r="B50" s="45" t="str">
        <f>IF('[1]Outside Edges'!C50+('[1]Compatibility Values'!$E$2+1)&lt;=19.3,"Yes","No")</f>
        <v>Yes</v>
      </c>
      <c r="C50" s="48" t="str">
        <f>IF('[1]Outside Edges'!C50+('[1]Compatibility Values'!$E$2+1)&lt;=25.4,"Yes","No")</f>
        <v>Yes</v>
      </c>
    </row>
    <row r="51" spans="1:3" ht="15.75" customHeight="1" x14ac:dyDescent="0.25">
      <c r="A51" s="31" t="str">
        <f>IF('[1]Outside Edges'!A51&lt;&gt;"",'[1]Outside Edges'!A51,"")</f>
        <v>D49</v>
      </c>
      <c r="B51" s="39" t="str">
        <f>IF('[1]Outside Edges'!C51+('[1]Compatibility Values'!$E$2+1)&lt;=19.3,"Yes","No")</f>
        <v>Yes</v>
      </c>
      <c r="C51" s="42" t="str">
        <f>IF('[1]Outside Edges'!C51+('[1]Compatibility Values'!$E$2+1)&lt;=25.4,"Yes","No")</f>
        <v>Yes</v>
      </c>
    </row>
    <row r="52" spans="1:3" ht="15.75" customHeight="1" x14ac:dyDescent="0.25">
      <c r="A52" s="30" t="str">
        <f>IF('[1]Outside Edges'!A52&lt;&gt;"",'[1]Outside Edges'!A52,"")</f>
        <v>D50</v>
      </c>
      <c r="B52" s="45" t="str">
        <f>IF('[1]Outside Edges'!C52+('[1]Compatibility Values'!$E$2+1)&lt;=19.3,"Yes","No")</f>
        <v>No</v>
      </c>
      <c r="C52" s="48" t="str">
        <f>IF('[1]Outside Edges'!C52+('[1]Compatibility Values'!$E$2+1)&lt;=25.4,"Yes","No")</f>
        <v>Yes</v>
      </c>
    </row>
    <row r="53" spans="1:3" ht="15.75" customHeight="1" x14ac:dyDescent="0.25">
      <c r="A53" s="31" t="str">
        <f>IF('[1]Outside Edges'!A53&lt;&gt;"",'[1]Outside Edges'!A53,"")</f>
        <v>D51</v>
      </c>
      <c r="B53" s="39" t="str">
        <f>IF('[1]Outside Edges'!C53+('[1]Compatibility Values'!$E$2+1)&lt;=19.3,"Yes","No")</f>
        <v>No</v>
      </c>
      <c r="C53" s="42" t="str">
        <f>IF('[1]Outside Edges'!C53+('[1]Compatibility Values'!$E$2+1)&lt;=25.4,"Yes","No")</f>
        <v>No</v>
      </c>
    </row>
    <row r="54" spans="1:3" ht="15.75" customHeight="1" x14ac:dyDescent="0.25">
      <c r="A54" s="30" t="str">
        <f>IF('[1]Outside Edges'!A54&lt;&gt;"",'[1]Outside Edges'!A54,"")</f>
        <v>D52</v>
      </c>
      <c r="B54" s="45" t="str">
        <f>IF('[1]Outside Edges'!C54+('[1]Compatibility Values'!$E$2+1)&lt;=19.3,"Yes","No")</f>
        <v>Yes</v>
      </c>
      <c r="C54" s="48" t="str">
        <f>IF('[1]Outside Edges'!C54+('[1]Compatibility Values'!$E$2+1)&lt;=25.4,"Yes","No")</f>
        <v>Yes</v>
      </c>
    </row>
    <row r="55" spans="1:3" ht="15.75" customHeight="1" x14ac:dyDescent="0.25">
      <c r="A55" s="31" t="str">
        <f>IF('[1]Outside Edges'!A55&lt;&gt;"",'[1]Outside Edges'!A55,"")</f>
        <v>D53</v>
      </c>
      <c r="B55" s="39" t="str">
        <f>IF('[1]Outside Edges'!C55+('[1]Compatibility Values'!$E$2+1)&lt;=19.3,"Yes","No")</f>
        <v>No</v>
      </c>
      <c r="C55" s="42" t="str">
        <f>IF('[1]Outside Edges'!C55+('[1]Compatibility Values'!$E$2+1)&lt;=25.4,"Yes","No")</f>
        <v>No</v>
      </c>
    </row>
    <row r="56" spans="1:3" ht="15.75" customHeight="1" x14ac:dyDescent="0.25">
      <c r="A56" s="30" t="str">
        <f>IF('[1]Outside Edges'!A56&lt;&gt;"",'[1]Outside Edges'!A56,"")</f>
        <v>D54</v>
      </c>
      <c r="B56" s="45" t="str">
        <f>IF('[1]Outside Edges'!C56+('[1]Compatibility Values'!$E$2+1)&lt;=19.3,"Yes","No")</f>
        <v>Yes</v>
      </c>
      <c r="C56" s="48" t="str">
        <f>IF('[1]Outside Edges'!C56+('[1]Compatibility Values'!$E$2+1)&lt;=25.4,"Yes","No")</f>
        <v>Yes</v>
      </c>
    </row>
    <row r="57" spans="1:3" ht="15.75" customHeight="1" x14ac:dyDescent="0.25">
      <c r="A57" s="31" t="str">
        <f>IF('[1]Outside Edges'!A57&lt;&gt;"",'[1]Outside Edges'!A57,"")</f>
        <v>D55</v>
      </c>
      <c r="B57" s="39" t="str">
        <f>IF('[1]Outside Edges'!C57+('[1]Compatibility Values'!$E$2+1)&lt;=19.3,"Yes","No")</f>
        <v>No</v>
      </c>
      <c r="C57" s="42" t="str">
        <f>IF('[1]Outside Edges'!C57+('[1]Compatibility Values'!$E$2+1)&lt;=25.4,"Yes","No")</f>
        <v>Yes</v>
      </c>
    </row>
    <row r="58" spans="1:3" ht="15.75" customHeight="1" x14ac:dyDescent="0.25">
      <c r="A58" s="30" t="str">
        <f>IF('[1]Outside Edges'!A58&lt;&gt;"",'[1]Outside Edges'!A58,"")</f>
        <v>D56</v>
      </c>
      <c r="B58" s="45" t="str">
        <f>IF('[1]Outside Edges'!C58+('[1]Compatibility Values'!$E$2+1)&lt;=19.3,"Yes","No")</f>
        <v>No</v>
      </c>
      <c r="C58" s="48" t="str">
        <f>IF('[1]Outside Edges'!C58+('[1]Compatibility Values'!$E$2+1)&lt;=25.4,"Yes","No")</f>
        <v>Yes</v>
      </c>
    </row>
    <row r="59" spans="1:3" ht="15.75" customHeight="1" x14ac:dyDescent="0.25">
      <c r="A59" s="31" t="str">
        <f>IF('[1]Outside Edges'!A59&lt;&gt;"",'[1]Outside Edges'!A59,"")</f>
        <v>D57</v>
      </c>
      <c r="B59" s="39" t="str">
        <f>IF('[1]Outside Edges'!C59+('[1]Compatibility Values'!$E$2+1)&lt;=19.3,"Yes","No")</f>
        <v>Yes</v>
      </c>
      <c r="C59" s="42" t="str">
        <f>IF('[1]Outside Edges'!C59+('[1]Compatibility Values'!$E$2+1)&lt;=25.4,"Yes","No")</f>
        <v>Yes</v>
      </c>
    </row>
    <row r="60" spans="1:3" ht="15.75" customHeight="1" x14ac:dyDescent="0.25">
      <c r="A60" s="30" t="str">
        <f>IF('[1]Outside Edges'!A60&lt;&gt;"",'[1]Outside Edges'!A60,"")</f>
        <v>D58</v>
      </c>
      <c r="B60" s="45" t="str">
        <f>IF('[1]Outside Edges'!C60+('[1]Compatibility Values'!$E$2+1)&lt;=19.3,"Yes","No")</f>
        <v>No</v>
      </c>
      <c r="C60" s="48" t="str">
        <f>IF('[1]Outside Edges'!C60+('[1]Compatibility Values'!$E$2+1)&lt;=25.4,"Yes","No")</f>
        <v>No</v>
      </c>
    </row>
    <row r="61" spans="1:3" ht="15.75" customHeight="1" x14ac:dyDescent="0.25">
      <c r="A61" s="31" t="str">
        <f>IF('[1]Outside Edges'!A61&lt;&gt;"",'[1]Outside Edges'!A61,"")</f>
        <v>D59</v>
      </c>
      <c r="B61" s="39" t="str">
        <f>IF('[1]Outside Edges'!C61+('[1]Compatibility Values'!$E$2+1)&lt;=19.3,"Yes","No")</f>
        <v>No</v>
      </c>
      <c r="C61" s="42" t="str">
        <f>IF('[1]Outside Edges'!C61+('[1]Compatibility Values'!$E$2+1)&lt;=25.4,"Yes","No")</f>
        <v>Yes</v>
      </c>
    </row>
    <row r="62" spans="1:3" ht="15.75" customHeight="1" x14ac:dyDescent="0.25">
      <c r="A62" s="30" t="str">
        <f>IF('[1]Outside Edges'!A62&lt;&gt;"",'[1]Outside Edges'!A62,"")</f>
        <v>D60</v>
      </c>
      <c r="B62" s="45" t="str">
        <f>IF('[1]Outside Edges'!C62+('[1]Compatibility Values'!$E$2+1)&lt;=19.3,"Yes","No")</f>
        <v>No</v>
      </c>
      <c r="C62" s="48" t="str">
        <f>IF('[1]Outside Edges'!C62+('[1]Compatibility Values'!$E$2+1)&lt;=25.4,"Yes","No")</f>
        <v>Yes</v>
      </c>
    </row>
    <row r="63" spans="1:3" ht="15.75" customHeight="1" x14ac:dyDescent="0.25">
      <c r="A63" s="31" t="str">
        <f>IF('[1]Outside Edges'!A63&lt;&gt;"",'[1]Outside Edges'!A63,"")</f>
        <v>D61</v>
      </c>
      <c r="B63" s="39" t="str">
        <f>IF('[1]Outside Edges'!C63+('[1]Compatibility Values'!$E$2+1)&lt;=19.3,"Yes","No")</f>
        <v>No</v>
      </c>
      <c r="C63" s="42" t="str">
        <f>IF('[1]Outside Edges'!C63+('[1]Compatibility Values'!$E$2+1)&lt;=25.4,"Yes","No")</f>
        <v>No</v>
      </c>
    </row>
    <row r="64" spans="1:3" ht="15.75" customHeight="1" x14ac:dyDescent="0.25">
      <c r="A64" s="30" t="str">
        <f>IF('[1]Outside Edges'!A64&lt;&gt;"",'[1]Outside Edges'!A64,"")</f>
        <v>D62</v>
      </c>
      <c r="B64" s="45" t="str">
        <f>IF('[1]Outside Edges'!C64+('[1]Compatibility Values'!$E$2+1)&lt;=19.3,"Yes","No")</f>
        <v>No</v>
      </c>
      <c r="C64" s="48" t="str">
        <f>IF('[1]Outside Edges'!C64+('[1]Compatibility Values'!$E$2+1)&lt;=25.4,"Yes","No")</f>
        <v>Yes</v>
      </c>
    </row>
    <row r="65" spans="1:3" ht="15.75" customHeight="1" x14ac:dyDescent="0.25">
      <c r="A65" s="31" t="str">
        <f>IF('[1]Outside Edges'!A65&lt;&gt;"",'[1]Outside Edges'!A65,"")</f>
        <v>D63</v>
      </c>
      <c r="B65" s="39" t="str">
        <f>IF('[1]Outside Edges'!C65+('[1]Compatibility Values'!$E$2+1)&lt;=19.3,"Yes","No")</f>
        <v>Yes</v>
      </c>
      <c r="C65" s="42" t="str">
        <f>IF('[1]Outside Edges'!C65+('[1]Compatibility Values'!$E$2+1)&lt;=25.4,"Yes","No")</f>
        <v>Yes</v>
      </c>
    </row>
    <row r="66" spans="1:3" ht="15.75" customHeight="1" x14ac:dyDescent="0.25">
      <c r="A66" s="30" t="str">
        <f>IF('[1]Outside Edges'!A66&lt;&gt;"",'[1]Outside Edges'!A66,"")</f>
        <v>D64</v>
      </c>
      <c r="B66" s="45" t="str">
        <f>IF('[1]Outside Edges'!C66+('[1]Compatibility Values'!$E$2+1)&lt;=19.3,"Yes","No")</f>
        <v>Yes</v>
      </c>
      <c r="C66" s="48" t="str">
        <f>IF('[1]Outside Edges'!C66+('[1]Compatibility Values'!$E$2+1)&lt;=25.4,"Yes","No")</f>
        <v>Yes</v>
      </c>
    </row>
    <row r="67" spans="1:3" ht="15.75" customHeight="1" x14ac:dyDescent="0.25">
      <c r="A67" s="31" t="str">
        <f>IF('[1]Outside Edges'!A67&lt;&gt;"",'[1]Outside Edges'!A67,"")</f>
        <v>D65</v>
      </c>
      <c r="B67" s="39" t="str">
        <f>IF('[1]Outside Edges'!C67+('[1]Compatibility Values'!$E$2+1)&lt;=19.3,"Yes","No")</f>
        <v>No</v>
      </c>
      <c r="C67" s="42" t="str">
        <f>IF('[1]Outside Edges'!C67+('[1]Compatibility Values'!$E$2+1)&lt;=25.4,"Yes","No")</f>
        <v>Yes</v>
      </c>
    </row>
    <row r="68" spans="1:3" ht="15.75" customHeight="1" x14ac:dyDescent="0.25">
      <c r="A68" s="30" t="str">
        <f>IF('[1]Outside Edges'!A68&lt;&gt;"",'[1]Outside Edges'!A68,"")</f>
        <v>D66</v>
      </c>
      <c r="B68" s="45" t="str">
        <f>IF('[1]Outside Edges'!C68+('[1]Compatibility Values'!$E$2+1)&lt;=19.3,"Yes","No")</f>
        <v>No</v>
      </c>
      <c r="C68" s="48" t="str">
        <f>IF('[1]Outside Edges'!C68+('[1]Compatibility Values'!$E$2+1)&lt;=25.4,"Yes","No")</f>
        <v>No</v>
      </c>
    </row>
    <row r="69" spans="1:3" ht="15.75" customHeight="1" x14ac:dyDescent="0.25">
      <c r="A69" s="31" t="str">
        <f>IF('[1]Outside Edges'!A69&lt;&gt;"",'[1]Outside Edges'!A69,"")</f>
        <v>D67</v>
      </c>
      <c r="B69" s="39" t="str">
        <f>IF('[1]Outside Edges'!C69+('[1]Compatibility Values'!$E$2+1)&lt;=19.3,"Yes","No")</f>
        <v>Yes</v>
      </c>
      <c r="C69" s="42" t="str">
        <f>IF('[1]Outside Edges'!C69+('[1]Compatibility Values'!$E$2+1)&lt;=25.4,"Yes","No")</f>
        <v>Yes</v>
      </c>
    </row>
    <row r="70" spans="1:3" ht="15.75" customHeight="1" x14ac:dyDescent="0.25">
      <c r="A70" s="30" t="str">
        <f>IF('[1]Outside Edges'!A70&lt;&gt;"",'[1]Outside Edges'!A70,"")</f>
        <v>D68</v>
      </c>
      <c r="B70" s="45" t="str">
        <f>IF('[1]Outside Edges'!C70+('[1]Compatibility Values'!$E$2+1)&lt;=19.3,"Yes","No")</f>
        <v>Yes</v>
      </c>
      <c r="C70" s="48" t="str">
        <f>IF('[1]Outside Edges'!C70+('[1]Compatibility Values'!$E$2+1)&lt;=25.4,"Yes","No")</f>
        <v>Yes</v>
      </c>
    </row>
    <row r="71" spans="1:3" ht="15.75" customHeight="1" x14ac:dyDescent="0.25">
      <c r="A71" s="31" t="str">
        <f>IF('[1]Outside Edges'!A71&lt;&gt;"",'[1]Outside Edges'!A71,"")</f>
        <v>D69</v>
      </c>
      <c r="B71" s="39" t="str">
        <f>IF('[1]Outside Edges'!C71+('[1]Compatibility Values'!$E$2+1)&lt;=19.3,"Yes","No")</f>
        <v>Yes</v>
      </c>
      <c r="C71" s="42" t="str">
        <f>IF('[1]Outside Edges'!C71+('[1]Compatibility Values'!$E$2+1)&lt;=25.4,"Yes","No")</f>
        <v>Yes</v>
      </c>
    </row>
    <row r="72" spans="1:3" ht="15.75" customHeight="1" x14ac:dyDescent="0.25">
      <c r="A72" s="30" t="str">
        <f>IF('[1]Outside Edges'!A72&lt;&gt;"",'[1]Outside Edges'!A72,"")</f>
        <v>D70</v>
      </c>
      <c r="B72" s="45" t="str">
        <f>IF('[1]Outside Edges'!C72+('[1]Compatibility Values'!$E$2+1)&lt;=19.3,"Yes","No")</f>
        <v>No</v>
      </c>
      <c r="C72" s="48" t="str">
        <f>IF('[1]Outside Edges'!C72+('[1]Compatibility Values'!$E$2+1)&lt;=25.4,"Yes","No")</f>
        <v>Yes</v>
      </c>
    </row>
    <row r="73" spans="1:3" ht="15.75" customHeight="1" x14ac:dyDescent="0.25">
      <c r="A73" s="31" t="str">
        <f>IF('[1]Outside Edges'!A73&lt;&gt;"",'[1]Outside Edges'!A73,"")</f>
        <v>D71</v>
      </c>
      <c r="B73" s="39" t="str">
        <f>IF('[1]Outside Edges'!C73+('[1]Compatibility Values'!$E$2+1)&lt;=19.3,"Yes","No")</f>
        <v>No</v>
      </c>
      <c r="C73" s="42" t="str">
        <f>IF('[1]Outside Edges'!C73+('[1]Compatibility Values'!$E$2+1)&lt;=25.4,"Yes","No")</f>
        <v>No</v>
      </c>
    </row>
    <row r="74" spans="1:3" ht="15.75" customHeight="1" x14ac:dyDescent="0.25">
      <c r="A74" s="30" t="str">
        <f>IF('[1]Outside Edges'!A74&lt;&gt;"",'[1]Outside Edges'!A74,"")</f>
        <v>D72</v>
      </c>
      <c r="B74" s="45" t="str">
        <f>IF('[1]Outside Edges'!C74+('[1]Compatibility Values'!$E$2+1)&lt;=19.3,"Yes","No")</f>
        <v>Yes</v>
      </c>
      <c r="C74" s="48" t="str">
        <f>IF('[1]Outside Edges'!C74+('[1]Compatibility Values'!$E$2+1)&lt;=25.4,"Yes","No")</f>
        <v>Yes</v>
      </c>
    </row>
    <row r="75" spans="1:3" ht="15.75" customHeight="1" x14ac:dyDescent="0.25">
      <c r="A75" s="31" t="str">
        <f>IF('[1]Outside Edges'!A75&lt;&gt;"",'[1]Outside Edges'!A75,"")</f>
        <v>D73</v>
      </c>
      <c r="B75" s="39" t="str">
        <f>IF('[1]Outside Edges'!C75+('[1]Compatibility Values'!$E$2+1)&lt;=19.3,"Yes","No")</f>
        <v>Yes</v>
      </c>
      <c r="C75" s="42" t="str">
        <f>IF('[1]Outside Edges'!C75+('[1]Compatibility Values'!$E$2+1)&lt;=25.4,"Yes","No")</f>
        <v>Yes</v>
      </c>
    </row>
    <row r="76" spans="1:3" ht="15.75" customHeight="1" x14ac:dyDescent="0.25">
      <c r="A76" s="30" t="str">
        <f>IF('[1]Outside Edges'!A76&lt;&gt;"",'[1]Outside Edges'!A76,"")</f>
        <v>D74</v>
      </c>
      <c r="B76" s="45" t="str">
        <f>IF('[1]Outside Edges'!C76+('[1]Compatibility Values'!$E$2+1)&lt;=19.3,"Yes","No")</f>
        <v>No</v>
      </c>
      <c r="C76" s="48" t="str">
        <f>IF('[1]Outside Edges'!C76+('[1]Compatibility Values'!$E$2+1)&lt;=25.4,"Yes","No")</f>
        <v>Yes</v>
      </c>
    </row>
    <row r="77" spans="1:3" ht="15.75" customHeight="1" x14ac:dyDescent="0.25">
      <c r="A77" s="31" t="str">
        <f>IF('[1]Outside Edges'!A77&lt;&gt;"",'[1]Outside Edges'!A77,"")</f>
        <v>D75</v>
      </c>
      <c r="B77" s="39" t="str">
        <f>IF('[1]Outside Edges'!C77+('[1]Compatibility Values'!$E$2+1)&lt;=19.3,"Yes","No")</f>
        <v>Yes</v>
      </c>
      <c r="C77" s="42" t="str">
        <f>IF('[1]Outside Edges'!C77+('[1]Compatibility Values'!$E$2+1)&lt;=25.4,"Yes","No")</f>
        <v>Yes</v>
      </c>
    </row>
    <row r="78" spans="1:3" ht="15.75" customHeight="1" x14ac:dyDescent="0.25">
      <c r="A78" s="30" t="str">
        <f>IF('[1]Outside Edges'!A78&lt;&gt;"",'[1]Outside Edges'!A78,"")</f>
        <v>D76</v>
      </c>
      <c r="B78" s="45" t="str">
        <f>IF('[1]Outside Edges'!C78+('[1]Compatibility Values'!$E$2+1)&lt;=19.3,"Yes","No")</f>
        <v>No</v>
      </c>
      <c r="C78" s="48" t="str">
        <f>IF('[1]Outside Edges'!C78+('[1]Compatibility Values'!$E$2+1)&lt;=25.4,"Yes","No")</f>
        <v>No</v>
      </c>
    </row>
    <row r="79" spans="1:3" ht="15.75" customHeight="1" x14ac:dyDescent="0.25">
      <c r="A79" s="31" t="str">
        <f>IF('[1]Outside Edges'!A79&lt;&gt;"",'[1]Outside Edges'!A79,"")</f>
        <v>D77</v>
      </c>
      <c r="B79" s="39" t="str">
        <f>IF('[1]Outside Edges'!C79+('[1]Compatibility Values'!$E$2+1)&lt;=19.3,"Yes","No")</f>
        <v>Yes</v>
      </c>
      <c r="C79" s="42" t="str">
        <f>IF('[1]Outside Edges'!C79+('[1]Compatibility Values'!$E$2+1)&lt;=25.4,"Yes","No")</f>
        <v>Yes</v>
      </c>
    </row>
    <row r="80" spans="1:3" ht="15.75" customHeight="1" x14ac:dyDescent="0.25">
      <c r="A80" s="30" t="str">
        <f>IF('[1]Outside Edges'!A80&lt;&gt;"",'[1]Outside Edges'!A80,"")</f>
        <v>D78</v>
      </c>
      <c r="B80" s="45" t="str">
        <f>IF('[1]Outside Edges'!C80+('[1]Compatibility Values'!$E$2+1)&lt;=19.3,"Yes","No")</f>
        <v>No</v>
      </c>
      <c r="C80" s="48" t="str">
        <f>IF('[1]Outside Edges'!C80+('[1]Compatibility Values'!$E$2+1)&lt;=25.4,"Yes","No")</f>
        <v>Yes</v>
      </c>
    </row>
    <row r="81" spans="1:3" ht="15.75" customHeight="1" x14ac:dyDescent="0.25">
      <c r="A81" s="31" t="str">
        <f>IF('[1]Outside Edges'!A81&lt;&gt;"",'[1]Outside Edges'!A81,"")</f>
        <v>D79</v>
      </c>
      <c r="B81" s="39" t="str">
        <f>IF('[1]Outside Edges'!C81+('[1]Compatibility Values'!$E$2+1)&lt;=19.3,"Yes","No")</f>
        <v>Yes</v>
      </c>
      <c r="C81" s="42" t="str">
        <f>IF('[1]Outside Edges'!C81+('[1]Compatibility Values'!$E$2+1)&lt;=25.4,"Yes","No")</f>
        <v>Yes</v>
      </c>
    </row>
    <row r="82" spans="1:3" ht="15.75" customHeight="1" x14ac:dyDescent="0.25">
      <c r="A82" s="30" t="str">
        <f>IF('[1]Outside Edges'!A82&lt;&gt;"",'[1]Outside Edges'!A82,"")</f>
        <v>D80</v>
      </c>
      <c r="B82" s="45" t="str">
        <f>IF('[1]Outside Edges'!C82+('[1]Compatibility Values'!$E$2+1)&lt;=19.3,"Yes","No")</f>
        <v>Yes</v>
      </c>
      <c r="C82" s="48" t="str">
        <f>IF('[1]Outside Edges'!C82+('[1]Compatibility Values'!$E$2+1)&lt;=25.4,"Yes","No")</f>
        <v>Yes</v>
      </c>
    </row>
    <row r="83" spans="1:3" ht="15.75" customHeight="1" x14ac:dyDescent="0.25">
      <c r="A83" s="31" t="str">
        <f>IF('[1]Outside Edges'!A83&lt;&gt;"",'[1]Outside Edges'!A83,"")</f>
        <v>D81</v>
      </c>
      <c r="B83" s="39" t="str">
        <f>IF('[1]Outside Edges'!C83+('[1]Compatibility Values'!$E$2+1)&lt;=19.3,"Yes","No")</f>
        <v>Yes</v>
      </c>
      <c r="C83" s="42" t="str">
        <f>IF('[1]Outside Edges'!C83+('[1]Compatibility Values'!$E$2+1)&lt;=25.4,"Yes","No")</f>
        <v>Yes</v>
      </c>
    </row>
    <row r="84" spans="1:3" ht="15.75" customHeight="1" x14ac:dyDescent="0.25">
      <c r="A84" s="30" t="str">
        <f>IF('[1]Outside Edges'!A84&lt;&gt;"",'[1]Outside Edges'!A84,"")</f>
        <v>D82</v>
      </c>
      <c r="B84" s="45" t="str">
        <f>IF('[1]Outside Edges'!C84+('[1]Compatibility Values'!$E$2+1)&lt;=19.3,"Yes","No")</f>
        <v>Yes</v>
      </c>
      <c r="C84" s="48" t="str">
        <f>IF('[1]Outside Edges'!C84+('[1]Compatibility Values'!$E$2+1)&lt;=25.4,"Yes","No")</f>
        <v>Yes</v>
      </c>
    </row>
    <row r="85" spans="1:3" ht="15.75" customHeight="1" x14ac:dyDescent="0.25">
      <c r="A85" s="31" t="str">
        <f>IF('[1]Outside Edges'!A85&lt;&gt;"",'[1]Outside Edges'!A85,"")</f>
        <v>D83</v>
      </c>
      <c r="B85" s="39" t="str">
        <f>IF('[1]Outside Edges'!C85+('[1]Compatibility Values'!$E$2+1)&lt;=19.3,"Yes","No")</f>
        <v>Yes</v>
      </c>
      <c r="C85" s="42" t="str">
        <f>IF('[1]Outside Edges'!C85+('[1]Compatibility Values'!$E$2+1)&lt;=25.4,"Yes","No")</f>
        <v>Yes</v>
      </c>
    </row>
    <row r="86" spans="1:3" ht="15.75" customHeight="1" x14ac:dyDescent="0.25">
      <c r="A86" s="30" t="str">
        <f>IF('[1]Outside Edges'!A86&lt;&gt;"",'[1]Outside Edges'!A86,"")</f>
        <v>D84</v>
      </c>
      <c r="B86" s="45" t="str">
        <f>IF('[1]Outside Edges'!C86+('[1]Compatibility Values'!$E$2+1)&lt;=19.3,"Yes","No")</f>
        <v>Yes</v>
      </c>
      <c r="C86" s="48" t="str">
        <f>IF('[1]Outside Edges'!C86+('[1]Compatibility Values'!$E$2+1)&lt;=25.4,"Yes","No")</f>
        <v>Yes</v>
      </c>
    </row>
    <row r="87" spans="1:3" ht="15.75" customHeight="1" x14ac:dyDescent="0.25">
      <c r="A87" s="31" t="str">
        <f>IF('[1]Outside Edges'!A87&lt;&gt;"",'[1]Outside Edges'!A87,"")</f>
        <v>D85</v>
      </c>
      <c r="B87" s="39" t="str">
        <f>IF('[1]Outside Edges'!C87+('[1]Compatibility Values'!$E$2+1)&lt;=19.3,"Yes","No")</f>
        <v>Yes</v>
      </c>
      <c r="C87" s="42" t="str">
        <f>IF('[1]Outside Edges'!C87+('[1]Compatibility Values'!$E$2+1)&lt;=25.4,"Yes","No")</f>
        <v>Yes</v>
      </c>
    </row>
    <row r="88" spans="1:3" ht="15.75" customHeight="1" x14ac:dyDescent="0.25">
      <c r="A88" s="30" t="str">
        <f>IF('[1]Outside Edges'!A88&lt;&gt;"",'[1]Outside Edges'!A88,"")</f>
        <v>D86</v>
      </c>
      <c r="B88" s="45" t="str">
        <f>IF('[1]Outside Edges'!C88+('[1]Compatibility Values'!$E$2+1)&lt;=19.3,"Yes","No")</f>
        <v>Yes</v>
      </c>
      <c r="C88" s="48" t="str">
        <f>IF('[1]Outside Edges'!C88+('[1]Compatibility Values'!$E$2+1)&lt;=25.4,"Yes","No")</f>
        <v>Yes</v>
      </c>
    </row>
    <row r="89" spans="1:3" ht="15.75" customHeight="1" x14ac:dyDescent="0.25">
      <c r="A89" s="31" t="str">
        <f>IF('[1]Outside Edges'!A89&lt;&gt;"",'[1]Outside Edges'!A89,"")</f>
        <v>D87</v>
      </c>
      <c r="B89" s="39" t="str">
        <f>IF('[1]Outside Edges'!C89+('[1]Compatibility Values'!$E$2+1)&lt;=19.3,"Yes","No")</f>
        <v>No</v>
      </c>
      <c r="C89" s="42" t="str">
        <f>IF('[1]Outside Edges'!C89+('[1]Compatibility Values'!$E$2+1)&lt;=25.4,"Yes","No")</f>
        <v>Yes</v>
      </c>
    </row>
    <row r="90" spans="1:3" ht="15.75" customHeight="1" x14ac:dyDescent="0.25">
      <c r="A90" s="30" t="str">
        <f>IF('[1]Outside Edges'!A90&lt;&gt;"",'[1]Outside Edges'!A90,"")</f>
        <v>D88</v>
      </c>
      <c r="B90" s="45" t="str">
        <f>IF('[1]Outside Edges'!C90+('[1]Compatibility Values'!$E$2+1)&lt;=19.3,"Yes","No")</f>
        <v>Yes</v>
      </c>
      <c r="C90" s="48" t="str">
        <f>IF('[1]Outside Edges'!C90+('[1]Compatibility Values'!$E$2+1)&lt;=25.4,"Yes","No")</f>
        <v>Yes</v>
      </c>
    </row>
    <row r="91" spans="1:3" ht="15.75" customHeight="1" x14ac:dyDescent="0.25">
      <c r="A91" s="31" t="str">
        <f>IF('[1]Outside Edges'!A91&lt;&gt;"",'[1]Outside Edges'!A91,"")</f>
        <v>D89</v>
      </c>
      <c r="B91" s="39" t="str">
        <f>IF('[1]Outside Edges'!C91+('[1]Compatibility Values'!$E$2+1)&lt;=19.3,"Yes","No")</f>
        <v>No</v>
      </c>
      <c r="C91" s="42" t="str">
        <f>IF('[1]Outside Edges'!C91+('[1]Compatibility Values'!$E$2+1)&lt;=25.4,"Yes","No")</f>
        <v>Yes</v>
      </c>
    </row>
    <row r="92" spans="1:3" ht="15.75" customHeight="1" x14ac:dyDescent="0.25">
      <c r="A92" s="30" t="str">
        <f>IF('[1]Outside Edges'!A92&lt;&gt;"",'[1]Outside Edges'!A92,"")</f>
        <v>D90</v>
      </c>
      <c r="B92" s="45" t="str">
        <f>IF('[1]Outside Edges'!C92+('[1]Compatibility Values'!$E$2+1)&lt;=19.3,"Yes","No")</f>
        <v>Yes</v>
      </c>
      <c r="C92" s="48" t="str">
        <f>IF('[1]Outside Edges'!C92+('[1]Compatibility Values'!$E$2+1)&lt;=25.4,"Yes","No")</f>
        <v>Yes</v>
      </c>
    </row>
    <row r="93" spans="1:3" ht="15.75" customHeight="1" x14ac:dyDescent="0.25">
      <c r="A93" s="31" t="str">
        <f>IF('[1]Outside Edges'!A93&lt;&gt;"",'[1]Outside Edges'!A93,"")</f>
        <v>D91</v>
      </c>
      <c r="B93" s="39" t="str">
        <f>IF('[1]Outside Edges'!C93+('[1]Compatibility Values'!$E$2+1)&lt;=19.3,"Yes","No")</f>
        <v>Yes</v>
      </c>
      <c r="C93" s="42" t="str">
        <f>IF('[1]Outside Edges'!C93+('[1]Compatibility Values'!$E$2+1)&lt;=25.4,"Yes","No")</f>
        <v>Yes</v>
      </c>
    </row>
    <row r="94" spans="1:3" ht="15.75" customHeight="1" x14ac:dyDescent="0.25">
      <c r="A94" s="30" t="str">
        <f>IF('[1]Outside Edges'!A94&lt;&gt;"",'[1]Outside Edges'!A94,"")</f>
        <v>D92</v>
      </c>
      <c r="B94" s="45" t="str">
        <f>IF('[1]Outside Edges'!C94+('[1]Compatibility Values'!$E$2+1)&lt;=19.3,"Yes","No")</f>
        <v>No</v>
      </c>
      <c r="C94" s="48" t="str">
        <f>IF('[1]Outside Edges'!C94+('[1]Compatibility Values'!$E$2+1)&lt;=25.4,"Yes","No")</f>
        <v>No</v>
      </c>
    </row>
    <row r="95" spans="1:3" ht="15.75" customHeight="1" x14ac:dyDescent="0.25">
      <c r="A95" s="31" t="str">
        <f>IF('[1]Outside Edges'!A95&lt;&gt;"",'[1]Outside Edges'!A95,"")</f>
        <v>D93</v>
      </c>
      <c r="B95" s="39" t="str">
        <f>IF('[1]Outside Edges'!C95+('[1]Compatibility Values'!$E$2+1)&lt;=19.3,"Yes","No")</f>
        <v>Yes</v>
      </c>
      <c r="C95" s="42" t="str">
        <f>IF('[1]Outside Edges'!C95+('[1]Compatibility Values'!$E$2+1)&lt;=25.4,"Yes","No")</f>
        <v>Yes</v>
      </c>
    </row>
    <row r="96" spans="1:3" ht="15.75" customHeight="1" x14ac:dyDescent="0.25">
      <c r="A96" s="30" t="str">
        <f>IF('[1]Outside Edges'!A96&lt;&gt;"",'[1]Outside Edges'!A96,"")</f>
        <v>D94</v>
      </c>
      <c r="B96" s="45" t="str">
        <f>IF('[1]Outside Edges'!C96+('[1]Compatibility Values'!$E$2+1)&lt;=19.3,"Yes","No")</f>
        <v>Yes</v>
      </c>
      <c r="C96" s="48" t="str">
        <f>IF('[1]Outside Edges'!C96+('[1]Compatibility Values'!$E$2+1)&lt;=25.4,"Yes","No")</f>
        <v>Yes</v>
      </c>
    </row>
    <row r="97" spans="1:3" ht="15.75" customHeight="1" x14ac:dyDescent="0.25">
      <c r="A97" s="31" t="str">
        <f>IF('[1]Outside Edges'!A97&lt;&gt;"",'[1]Outside Edges'!A97,"")</f>
        <v>D95</v>
      </c>
      <c r="B97" s="39" t="str">
        <f>IF('[1]Outside Edges'!C97+('[1]Compatibility Values'!$E$2+1)&lt;=19.3,"Yes","No")</f>
        <v>Yes</v>
      </c>
      <c r="C97" s="42" t="str">
        <f>IF('[1]Outside Edges'!C97+('[1]Compatibility Values'!$E$2+1)&lt;=25.4,"Yes","No")</f>
        <v>Yes</v>
      </c>
    </row>
    <row r="98" spans="1:3" ht="15.75" customHeight="1" x14ac:dyDescent="0.25">
      <c r="A98" s="30" t="str">
        <f>IF('[1]Outside Edges'!A98&lt;&gt;"",'[1]Outside Edges'!A98,"")</f>
        <v>D96</v>
      </c>
      <c r="B98" s="45" t="str">
        <f>IF('[1]Outside Edges'!C98+('[1]Compatibility Values'!$E$2+1)&lt;=19.3,"Yes","No")</f>
        <v>No</v>
      </c>
      <c r="C98" s="48" t="str">
        <f>IF('[1]Outside Edges'!C98+('[1]Compatibility Values'!$E$2+1)&lt;=25.4,"Yes","No")</f>
        <v>No</v>
      </c>
    </row>
    <row r="99" spans="1:3" ht="15.75" customHeight="1" x14ac:dyDescent="0.25">
      <c r="A99" s="31" t="str">
        <f>IF('[1]Outside Edges'!A99&lt;&gt;"",'[1]Outside Edges'!A99,"")</f>
        <v>D97</v>
      </c>
      <c r="B99" s="39" t="str">
        <f>IF('[1]Outside Edges'!C99+('[1]Compatibility Values'!$E$2+1)&lt;=19.3,"Yes","No")</f>
        <v>Yes</v>
      </c>
      <c r="C99" s="42" t="str">
        <f>IF('[1]Outside Edges'!C99+('[1]Compatibility Values'!$E$2+1)&lt;=25.4,"Yes","No")</f>
        <v>Yes</v>
      </c>
    </row>
    <row r="100" spans="1:3" ht="15.75" customHeight="1" x14ac:dyDescent="0.25">
      <c r="A100" s="30" t="str">
        <f>IF('[1]Outside Edges'!A100&lt;&gt;"",'[1]Outside Edges'!A100,"")</f>
        <v>D98</v>
      </c>
      <c r="B100" s="45" t="str">
        <f>IF('[1]Outside Edges'!C100+('[1]Compatibility Values'!$E$2+1)&lt;=19.3,"Yes","No")</f>
        <v>Yes</v>
      </c>
      <c r="C100" s="48" t="str">
        <f>IF('[1]Outside Edges'!C100+('[1]Compatibility Values'!$E$2+1)&lt;=25.4,"Yes","No")</f>
        <v>Yes</v>
      </c>
    </row>
    <row r="101" spans="1:3" ht="15.75" customHeight="1" x14ac:dyDescent="0.25">
      <c r="A101" s="31" t="str">
        <f>IF('[1]Outside Edges'!A101&lt;&gt;"",'[1]Outside Edges'!A101,"")</f>
        <v>D99</v>
      </c>
      <c r="B101" s="39" t="str">
        <f>IF('[1]Outside Edges'!C101+('[1]Compatibility Values'!$E$2+1)&lt;=19.3,"Yes","No")</f>
        <v>Yes</v>
      </c>
      <c r="C101" s="42" t="str">
        <f>IF('[1]Outside Edges'!C101+('[1]Compatibility Values'!$E$2+1)&lt;=25.4,"Yes","No")</f>
        <v>Yes</v>
      </c>
    </row>
    <row r="102" spans="1:3" ht="15.75" customHeight="1" x14ac:dyDescent="0.25">
      <c r="A102" s="30" t="str">
        <f>IF('[1]Outside Edges'!A102&lt;&gt;"",'[1]Outside Edges'!A102,"")</f>
        <v>D100</v>
      </c>
      <c r="B102" s="45" t="str">
        <f>IF('[1]Outside Edges'!C102+('[1]Compatibility Values'!$E$2+1)&lt;=19.3,"Yes","No")</f>
        <v>Yes</v>
      </c>
      <c r="C102" s="48" t="str">
        <f>IF('[1]Outside Edges'!C102+('[1]Compatibility Values'!$E$2+1)&lt;=25.4,"Yes","No")</f>
        <v>Yes</v>
      </c>
    </row>
    <row r="103" spans="1:3" ht="15.75" customHeight="1" x14ac:dyDescent="0.25">
      <c r="A103" s="31" t="str">
        <f>IF('[1]Outside Edges'!A103&lt;&gt;"",'[1]Outside Edges'!A103,"")</f>
        <v>D101</v>
      </c>
      <c r="B103" s="39" t="str">
        <f>IF('[1]Outside Edges'!C103+('[1]Compatibility Values'!$E$2+1)&lt;=19.3,"Yes","No")</f>
        <v>Yes</v>
      </c>
      <c r="C103" s="42" t="str">
        <f>IF('[1]Outside Edges'!C103+('[1]Compatibility Values'!$E$2+1)&lt;=25.4,"Yes","No")</f>
        <v>Yes</v>
      </c>
    </row>
    <row r="104" spans="1:3" ht="15.75" customHeight="1" x14ac:dyDescent="0.25">
      <c r="A104" s="30" t="str">
        <f>IF('[1]Outside Edges'!A104&lt;&gt;"",'[1]Outside Edges'!A104,"")</f>
        <v>D102</v>
      </c>
      <c r="B104" s="45" t="str">
        <f>IF('[1]Outside Edges'!C104+('[1]Compatibility Values'!$E$2+1)&lt;=19.3,"Yes","No")</f>
        <v>Yes</v>
      </c>
      <c r="C104" s="48" t="str">
        <f>IF('[1]Outside Edges'!C104+('[1]Compatibility Values'!$E$2+1)&lt;=25.4,"Yes","No")</f>
        <v>Yes</v>
      </c>
    </row>
    <row r="105" spans="1:3" ht="15.75" customHeight="1" x14ac:dyDescent="0.25">
      <c r="A105" s="31" t="str">
        <f>IF('[1]Outside Edges'!A105&lt;&gt;"",'[1]Outside Edges'!A105,"")</f>
        <v>D103</v>
      </c>
      <c r="B105" s="39" t="str">
        <f>IF('[1]Outside Edges'!C105+('[1]Compatibility Values'!$E$2+1)&lt;=19.3,"Yes","No")</f>
        <v>Yes</v>
      </c>
      <c r="C105" s="42" t="str">
        <f>IF('[1]Outside Edges'!C105+('[1]Compatibility Values'!$E$2+1)&lt;=25.4,"Yes","No")</f>
        <v>Yes</v>
      </c>
    </row>
    <row r="106" spans="1:3" ht="15.75" customHeight="1" x14ac:dyDescent="0.25">
      <c r="A106" s="30" t="str">
        <f>IF('[1]Outside Edges'!A106&lt;&gt;"",'[1]Outside Edges'!A106,"")</f>
        <v>D104</v>
      </c>
      <c r="B106" s="45" t="str">
        <f>IF('[1]Outside Edges'!C106+('[1]Compatibility Values'!$E$2+1)&lt;=19.3,"Yes","No")</f>
        <v>No</v>
      </c>
      <c r="C106" s="48" t="str">
        <f>IF('[1]Outside Edges'!C106+('[1]Compatibility Values'!$E$2+1)&lt;=25.4,"Yes","No")</f>
        <v>No</v>
      </c>
    </row>
    <row r="107" spans="1:3" ht="15.75" customHeight="1" x14ac:dyDescent="0.25">
      <c r="A107" s="31" t="str">
        <f>IF('[1]Outside Edges'!A107&lt;&gt;"",'[1]Outside Edges'!A107,"")</f>
        <v>D105</v>
      </c>
      <c r="B107" s="39" t="str">
        <f>IF('[1]Outside Edges'!C107+('[1]Compatibility Values'!$E$2+1)&lt;=19.3,"Yes","No")</f>
        <v>No</v>
      </c>
      <c r="C107" s="42" t="str">
        <f>IF('[1]Outside Edges'!C107+('[1]Compatibility Values'!$E$2+1)&lt;=25.4,"Yes","No")</f>
        <v>No</v>
      </c>
    </row>
    <row r="108" spans="1:3" ht="15.75" customHeight="1" x14ac:dyDescent="0.25">
      <c r="A108" s="30" t="str">
        <f>IF('[1]Outside Edges'!A108&lt;&gt;"",'[1]Outside Edges'!A108,"")</f>
        <v>D106</v>
      </c>
      <c r="B108" s="45" t="str">
        <f>IF('[1]Outside Edges'!C108+('[1]Compatibility Values'!$E$2+1)&lt;=19.3,"Yes","No")</f>
        <v>Yes</v>
      </c>
      <c r="C108" s="48" t="str">
        <f>IF('[1]Outside Edges'!C108+('[1]Compatibility Values'!$E$2+1)&lt;=25.4,"Yes","No")</f>
        <v>Yes</v>
      </c>
    </row>
    <row r="109" spans="1:3" ht="15.75" customHeight="1" x14ac:dyDescent="0.25">
      <c r="A109" s="31" t="str">
        <f>IF('[1]Outside Edges'!A109&lt;&gt;"",'[1]Outside Edges'!A109,"")</f>
        <v>D107</v>
      </c>
      <c r="B109" s="39" t="str">
        <f>IF('[1]Outside Edges'!C109+('[1]Compatibility Values'!$E$2+1)&lt;=19.3,"Yes","No")</f>
        <v>No</v>
      </c>
      <c r="C109" s="42" t="str">
        <f>IF('[1]Outside Edges'!C109+('[1]Compatibility Values'!$E$2+1)&lt;=25.4,"Yes","No")</f>
        <v>Yes</v>
      </c>
    </row>
    <row r="110" spans="1:3" ht="15.75" customHeight="1" x14ac:dyDescent="0.25">
      <c r="A110" s="30" t="str">
        <f>IF('[1]Outside Edges'!A110&lt;&gt;"",'[1]Outside Edges'!A110,"")</f>
        <v>D108</v>
      </c>
      <c r="B110" s="45" t="str">
        <f>IF('[1]Outside Edges'!C110+('[1]Compatibility Values'!$E$2+1)&lt;=19.3,"Yes","No")</f>
        <v>No</v>
      </c>
      <c r="C110" s="48" t="str">
        <f>IF('[1]Outside Edges'!C110+('[1]Compatibility Values'!$E$2+1)&lt;=25.4,"Yes","No")</f>
        <v>No</v>
      </c>
    </row>
    <row r="111" spans="1:3" ht="15.75" customHeight="1" x14ac:dyDescent="0.25">
      <c r="A111" s="31" t="str">
        <f>IF('[1]Outside Edges'!A111&lt;&gt;"",'[1]Outside Edges'!A111,"")</f>
        <v>D109</v>
      </c>
      <c r="B111" s="39" t="str">
        <f>IF('[1]Outside Edges'!C111+('[1]Compatibility Values'!$E$2+1)&lt;=19.3,"Yes","No")</f>
        <v>Yes</v>
      </c>
      <c r="C111" s="42" t="str">
        <f>IF('[1]Outside Edges'!C111+('[1]Compatibility Values'!$E$2+1)&lt;=25.4,"Yes","No")</f>
        <v>Yes</v>
      </c>
    </row>
    <row r="112" spans="1:3" ht="15.75" customHeight="1" x14ac:dyDescent="0.25">
      <c r="A112" s="30" t="str">
        <f>IF('[1]Outside Edges'!A112&lt;&gt;"",'[1]Outside Edges'!A112,"")</f>
        <v>D110</v>
      </c>
      <c r="B112" s="45" t="str">
        <f>IF('[1]Outside Edges'!C112+('[1]Compatibility Values'!$E$2+1)&lt;=19.3,"Yes","No")</f>
        <v>No</v>
      </c>
      <c r="C112" s="48" t="str">
        <f>IF('[1]Outside Edges'!C112+('[1]Compatibility Values'!$E$2+1)&lt;=25.4,"Yes","No")</f>
        <v>Yes</v>
      </c>
    </row>
    <row r="113" spans="1:3" ht="15.75" customHeight="1" x14ac:dyDescent="0.25">
      <c r="A113" s="31" t="str">
        <f>IF('[1]Outside Edges'!A113&lt;&gt;"",'[1]Outside Edges'!A113,"")</f>
        <v>D111</v>
      </c>
      <c r="B113" s="39" t="str">
        <f>IF('[1]Outside Edges'!C113+('[1]Compatibility Values'!$E$2+1)&lt;=19.3,"Yes","No")</f>
        <v>Yes</v>
      </c>
      <c r="C113" s="42" t="str">
        <f>IF('[1]Outside Edges'!C113+('[1]Compatibility Values'!$E$2+1)&lt;=25.4,"Yes","No")</f>
        <v>Yes</v>
      </c>
    </row>
    <row r="114" spans="1:3" ht="15.75" customHeight="1" x14ac:dyDescent="0.25">
      <c r="A114" s="30" t="str">
        <f>IF('[1]Outside Edges'!A114&lt;&gt;"",'[1]Outside Edges'!A114,"")</f>
        <v>D112</v>
      </c>
      <c r="B114" s="45" t="str">
        <f>IF('[1]Outside Edges'!C114+('[1]Compatibility Values'!$E$2+1)&lt;=19.3,"Yes","No")</f>
        <v>No</v>
      </c>
      <c r="C114" s="48" t="str">
        <f>IF('[1]Outside Edges'!C114+('[1]Compatibility Values'!$E$2+1)&lt;=25.4,"Yes","No")</f>
        <v>Yes</v>
      </c>
    </row>
    <row r="115" spans="1:3" ht="15.75" customHeight="1" x14ac:dyDescent="0.25">
      <c r="A115" s="31" t="str">
        <f>IF('[1]Outside Edges'!A115&lt;&gt;"",'[1]Outside Edges'!A115,"")</f>
        <v>D113</v>
      </c>
      <c r="B115" s="39" t="str">
        <f>IF('[1]Outside Edges'!C115+('[1]Compatibility Values'!$E$2+1)&lt;=19.3,"Yes","No")</f>
        <v>Yes</v>
      </c>
      <c r="C115" s="42" t="str">
        <f>IF('[1]Outside Edges'!C115+('[1]Compatibility Values'!$E$2+1)&lt;=25.4,"Yes","No")</f>
        <v>Yes</v>
      </c>
    </row>
    <row r="116" spans="1:3" ht="15.75" customHeight="1" x14ac:dyDescent="0.25">
      <c r="A116" s="30" t="str">
        <f>IF('[1]Outside Edges'!A116&lt;&gt;"",'[1]Outside Edges'!A116,"")</f>
        <v>D114</v>
      </c>
      <c r="B116" s="45" t="str">
        <f>IF('[1]Outside Edges'!C116+('[1]Compatibility Values'!$E$2+1)&lt;=19.3,"Yes","No")</f>
        <v>Yes</v>
      </c>
      <c r="C116" s="48" t="str">
        <f>IF('[1]Outside Edges'!C116+('[1]Compatibility Values'!$E$2+1)&lt;=25.4,"Yes","No")</f>
        <v>Yes</v>
      </c>
    </row>
    <row r="117" spans="1:3" ht="15.75" customHeight="1" x14ac:dyDescent="0.25">
      <c r="A117" s="31" t="str">
        <f>IF('[1]Outside Edges'!A117&lt;&gt;"",'[1]Outside Edges'!A117,"")</f>
        <v>D115</v>
      </c>
      <c r="B117" s="39" t="str">
        <f>IF('[1]Outside Edges'!C117+('[1]Compatibility Values'!$E$2+1)&lt;=19.3,"Yes","No")</f>
        <v>Yes</v>
      </c>
      <c r="C117" s="42" t="str">
        <f>IF('[1]Outside Edges'!C117+('[1]Compatibility Values'!$E$2+1)&lt;=25.4,"Yes","No")</f>
        <v>Yes</v>
      </c>
    </row>
    <row r="118" spans="1:3" ht="15.75" customHeight="1" x14ac:dyDescent="0.25">
      <c r="A118" s="30" t="str">
        <f>IF('[1]Outside Edges'!A118&lt;&gt;"",'[1]Outside Edges'!A118,"")</f>
        <v>D116</v>
      </c>
      <c r="B118" s="36" t="str">
        <f>IF('[1]Outside Edges'!C118+('[1]Compatibility Values'!$E$2+1)&lt;=19.3,"Yes","No")</f>
        <v>No</v>
      </c>
      <c r="C118" s="38" t="str">
        <f>IF('[1]Outside Edges'!C118+('[1]Compatibility Values'!$E$2+1)&lt;=25.4,"Yes","No")</f>
        <v>Yes</v>
      </c>
    </row>
    <row r="119" spans="1:3" ht="15.75" customHeight="1" x14ac:dyDescent="0.25">
      <c r="A119" s="31" t="str">
        <f>IF('[1]Outside Edges'!A119&lt;&gt;"",'[1]Outside Edges'!A119,"")</f>
        <v>D117</v>
      </c>
      <c r="B119" s="43" t="str">
        <f>IF('[1]Outside Edges'!C119+('[1]Compatibility Values'!$E$2+1)&lt;=19.3,"Yes","No")</f>
        <v>Yes</v>
      </c>
      <c r="C119" s="44" t="str">
        <f>IF('[1]Outside Edges'!C119+('[1]Compatibility Values'!$E$2+1)&lt;=25.4,"Yes","No")</f>
        <v>Yes</v>
      </c>
    </row>
    <row r="120" spans="1:3" ht="15.75" customHeight="1" x14ac:dyDescent="0.25">
      <c r="A120" s="30" t="str">
        <f>IF('[1]Outside Edges'!A120&lt;&gt;"",'[1]Outside Edges'!A120,"")</f>
        <v>D118</v>
      </c>
      <c r="B120" s="36" t="str">
        <f>IF('[1]Outside Edges'!C120+('[1]Compatibility Values'!$E$2+1)&lt;=19.3,"Yes","No")</f>
        <v>No</v>
      </c>
      <c r="C120" s="38" t="str">
        <f>IF('[1]Outside Edges'!C120+('[1]Compatibility Values'!$E$2+1)&lt;=25.4,"Yes","No")</f>
        <v>Yes</v>
      </c>
    </row>
    <row r="121" spans="1:3" ht="15.75" customHeight="1" x14ac:dyDescent="0.25">
      <c r="A121" s="31" t="str">
        <f>IF('[1]Outside Edges'!A121&lt;&gt;"",'[1]Outside Edges'!A121,"")</f>
        <v>D119</v>
      </c>
      <c r="B121" s="43" t="str">
        <f>IF('[1]Outside Edges'!C121+('[1]Compatibility Values'!$E$2+1)&lt;=19.3,"Yes","No")</f>
        <v>No</v>
      </c>
      <c r="C121" s="44" t="str">
        <f>IF('[1]Outside Edges'!C121+('[1]Compatibility Values'!$E$2+1)&lt;=25.4,"Yes","No")</f>
        <v>No</v>
      </c>
    </row>
    <row r="122" spans="1:3" ht="15.75" customHeight="1" x14ac:dyDescent="0.25">
      <c r="A122" s="30" t="str">
        <f>IF('[1]Outside Edges'!A122&lt;&gt;"",'[1]Outside Edges'!A122,"")</f>
        <v>D120</v>
      </c>
      <c r="B122" s="36" t="str">
        <f>IF('[1]Outside Edges'!C122+('[1]Compatibility Values'!$E$2+1)&lt;=19.3,"Yes","No")</f>
        <v>Yes</v>
      </c>
      <c r="C122" s="38" t="str">
        <f>IF('[1]Outside Edges'!C122+('[1]Compatibility Values'!$E$2+1)&lt;=25.4,"Yes","No")</f>
        <v>Yes</v>
      </c>
    </row>
    <row r="123" spans="1:3" ht="15.75" customHeight="1" x14ac:dyDescent="0.25">
      <c r="A123" s="31" t="str">
        <f>IF('[1]Outside Edges'!A123&lt;&gt;"",'[1]Outside Edges'!A123,"")</f>
        <v>D121</v>
      </c>
      <c r="B123" s="39" t="str">
        <f>IF('[1]Outside Edges'!C123+('[1]Compatibility Values'!$E$2+1)&lt;=19.3,"Yes","No")</f>
        <v>Yes</v>
      </c>
      <c r="C123" s="42" t="str">
        <f>IF('[1]Outside Edges'!C123+('[1]Compatibility Values'!$E$2+1)&lt;=25.4,"Yes","No")</f>
        <v>Yes</v>
      </c>
    </row>
    <row r="124" spans="1:3" ht="15.75" customHeight="1" x14ac:dyDescent="0.25">
      <c r="A124" s="30" t="str">
        <f>IF('[1]Outside Edges'!A124&lt;&gt;"",'[1]Outside Edges'!A124,"")</f>
        <v>D122</v>
      </c>
      <c r="B124" s="36" t="str">
        <f>IF('[1]Outside Edges'!C124+('[1]Compatibility Values'!$E$2+1)&lt;=19.3,"Yes","No")</f>
        <v>Yes</v>
      </c>
      <c r="C124" s="38" t="str">
        <f>IF('[1]Outside Edges'!C124+('[1]Compatibility Values'!$E$2+1)&lt;=25.4,"Yes","No")</f>
        <v>Yes</v>
      </c>
    </row>
    <row r="125" spans="1:3" ht="15.75" customHeight="1" x14ac:dyDescent="0.25">
      <c r="A125" s="31" t="str">
        <f>IF('[1]Outside Edges'!A125&lt;&gt;"",'[1]Outside Edges'!A125,"")</f>
        <v>D123</v>
      </c>
      <c r="B125" s="39" t="str">
        <f>IF('[1]Outside Edges'!C125+('[1]Compatibility Values'!$E$2+1)&lt;=19.3,"Yes","No")</f>
        <v>No</v>
      </c>
      <c r="C125" s="42" t="str">
        <f>IF('[1]Outside Edges'!C125+('[1]Compatibility Values'!$E$2+1)&lt;=25.4,"Yes","No")</f>
        <v>No</v>
      </c>
    </row>
    <row r="126" spans="1:3" ht="15.75" customHeight="1" x14ac:dyDescent="0.25">
      <c r="A126" s="30" t="str">
        <f>IF('[1]Outside Edges'!A126&lt;&gt;"",'[1]Outside Edges'!A126,"")</f>
        <v>D124</v>
      </c>
      <c r="B126" s="36" t="str">
        <f>IF('[1]Outside Edges'!C126+('[1]Compatibility Values'!$E$2+1)&lt;=19.3,"Yes","No")</f>
        <v>Yes</v>
      </c>
      <c r="C126" s="38" t="str">
        <f>IF('[1]Outside Edges'!C126+('[1]Compatibility Values'!$E$2+1)&lt;=25.4,"Yes","No")</f>
        <v>Yes</v>
      </c>
    </row>
    <row r="127" spans="1:3" ht="15.75" customHeight="1" x14ac:dyDescent="0.25">
      <c r="A127" s="31" t="str">
        <f>IF('[1]Outside Edges'!A127&lt;&gt;"",'[1]Outside Edges'!A127,"")</f>
        <v>D125</v>
      </c>
      <c r="B127" s="39" t="str">
        <f>IF('[1]Outside Edges'!C127+('[1]Compatibility Values'!$E$2+1)&lt;=19.3,"Yes","No")</f>
        <v>Yes</v>
      </c>
      <c r="C127" s="42" t="str">
        <f>IF('[1]Outside Edges'!C127+('[1]Compatibility Values'!$E$2+1)&lt;=25.4,"Yes","No")</f>
        <v>Yes</v>
      </c>
    </row>
    <row r="128" spans="1:3" ht="15.75" customHeight="1" x14ac:dyDescent="0.25">
      <c r="A128" s="30" t="str">
        <f>IF('[1]Outside Edges'!A128&lt;&gt;"",'[1]Outside Edges'!A128,"")</f>
        <v>D126</v>
      </c>
      <c r="B128" s="36" t="str">
        <f>IF('[1]Outside Edges'!C128+('[1]Compatibility Values'!$E$2+1)&lt;=19.3,"Yes","No")</f>
        <v>Yes</v>
      </c>
      <c r="C128" s="38" t="str">
        <f>IF('[1]Outside Edges'!C128+('[1]Compatibility Values'!$E$2+1)&lt;=25.4,"Yes","No")</f>
        <v>Yes</v>
      </c>
    </row>
    <row r="129" spans="1:3" ht="15.75" customHeight="1" x14ac:dyDescent="0.25">
      <c r="A129" s="31" t="str">
        <f>IF('[1]Outside Edges'!A129&lt;&gt;"",'[1]Outside Edges'!A129,"")</f>
        <v>D127</v>
      </c>
      <c r="B129" s="39" t="str">
        <f>IF('[1]Outside Edges'!C129+('[1]Compatibility Values'!$E$2+1)&lt;=19.3,"Yes","No")</f>
        <v>Yes</v>
      </c>
      <c r="C129" s="42" t="str">
        <f>IF('[1]Outside Edges'!C129+('[1]Compatibility Values'!$E$2+1)&lt;=25.4,"Yes","No")</f>
        <v>Yes</v>
      </c>
    </row>
    <row r="130" spans="1:3" ht="15.75" customHeight="1" x14ac:dyDescent="0.25">
      <c r="A130" s="30" t="str">
        <f>IF('[1]Outside Edges'!A130&lt;&gt;"",'[1]Outside Edges'!A130,"")</f>
        <v>D128</v>
      </c>
      <c r="B130" s="36" t="str">
        <f>IF('[1]Outside Edges'!C130+('[1]Compatibility Values'!$E$2+1)&lt;=19.3,"Yes","No")</f>
        <v>Yes</v>
      </c>
      <c r="C130" s="38" t="str">
        <f>IF('[1]Outside Edges'!C130+('[1]Compatibility Values'!$E$2+1)&lt;=25.4,"Yes","No")</f>
        <v>Yes</v>
      </c>
    </row>
    <row r="131" spans="1:3" ht="15.75" customHeight="1" x14ac:dyDescent="0.25">
      <c r="A131" s="31" t="str">
        <f>IF('[1]Outside Edges'!A131&lt;&gt;"",'[1]Outside Edges'!A131,"")</f>
        <v>D129</v>
      </c>
      <c r="B131" s="39" t="str">
        <f>IF('[1]Outside Edges'!C131+('[1]Compatibility Values'!$E$2+1)&lt;=19.3,"Yes","No")</f>
        <v>No</v>
      </c>
      <c r="C131" s="42" t="str">
        <f>IF('[1]Outside Edges'!C131+('[1]Compatibility Values'!$E$2+1)&lt;=25.4,"Yes","No")</f>
        <v>Yes</v>
      </c>
    </row>
    <row r="132" spans="1:3" ht="15.75" customHeight="1" x14ac:dyDescent="0.25">
      <c r="A132" s="30" t="str">
        <f>IF('[1]Outside Edges'!A132&lt;&gt;"",'[1]Outside Edges'!A132,"")</f>
        <v>D130</v>
      </c>
      <c r="B132" s="36" t="str">
        <f>IF('[1]Outside Edges'!C132+('[1]Compatibility Values'!$E$2+1)&lt;=19.3,"Yes","No")</f>
        <v>Yes</v>
      </c>
      <c r="C132" s="38" t="str">
        <f>IF('[1]Outside Edges'!C132+('[1]Compatibility Values'!$E$2+1)&lt;=25.4,"Yes","No")</f>
        <v>Yes</v>
      </c>
    </row>
    <row r="133" spans="1:3" ht="15.75" customHeight="1" x14ac:dyDescent="0.25">
      <c r="A133" s="31" t="str">
        <f>IF('[1]Outside Edges'!A133&lt;&gt;"",'[1]Outside Edges'!A133,"")</f>
        <v>D131</v>
      </c>
      <c r="B133" s="39" t="str">
        <f>IF('[1]Outside Edges'!C133+('[1]Compatibility Values'!$E$2+1)&lt;=19.3,"Yes","No")</f>
        <v>No</v>
      </c>
      <c r="C133" s="42" t="str">
        <f>IF('[1]Outside Edges'!C133+('[1]Compatibility Values'!$E$2+1)&lt;=25.4,"Yes","No")</f>
        <v>Yes</v>
      </c>
    </row>
    <row r="134" spans="1:3" ht="15.75" customHeight="1" x14ac:dyDescent="0.25">
      <c r="A134" s="30" t="str">
        <f>IF('[1]Outside Edges'!A134&lt;&gt;"",'[1]Outside Edges'!A134,"")</f>
        <v>D132</v>
      </c>
      <c r="B134" s="36" t="str">
        <f>IF('[1]Outside Edges'!C134+('[1]Compatibility Values'!$E$2+1)&lt;=19.3,"Yes","No")</f>
        <v>Yes</v>
      </c>
      <c r="C134" s="38" t="str">
        <f>IF('[1]Outside Edges'!C134+('[1]Compatibility Values'!$E$2+1)&lt;=25.4,"Yes","No")</f>
        <v>Yes</v>
      </c>
    </row>
    <row r="135" spans="1:3" ht="15.75" customHeight="1" x14ac:dyDescent="0.25">
      <c r="A135" s="31" t="str">
        <f>IF('[1]Outside Edges'!A135&lt;&gt;"",'[1]Outside Edges'!A135,"")</f>
        <v>D133</v>
      </c>
      <c r="B135" s="39" t="str">
        <f>IF('[1]Outside Edges'!C135+('[1]Compatibility Values'!$E$2+1)&lt;=19.3,"Yes","No")</f>
        <v>Yes</v>
      </c>
      <c r="C135" s="42" t="str">
        <f>IF('[1]Outside Edges'!C135+('[1]Compatibility Values'!$E$2+1)&lt;=25.4,"Yes","No")</f>
        <v>Yes</v>
      </c>
    </row>
    <row r="136" spans="1:3" ht="15.75" customHeight="1" x14ac:dyDescent="0.25">
      <c r="A136" s="30" t="str">
        <f>IF('[1]Outside Edges'!A136&lt;&gt;"",'[1]Outside Edges'!A136,"")</f>
        <v>D134</v>
      </c>
      <c r="B136" s="36" t="str">
        <f>IF('[1]Outside Edges'!C136+('[1]Compatibility Values'!$E$2+1)&lt;=19.3,"Yes","No")</f>
        <v>No</v>
      </c>
      <c r="C136" s="38" t="str">
        <f>IF('[1]Outside Edges'!C136+('[1]Compatibility Values'!$E$2+1)&lt;=25.4,"Yes","No")</f>
        <v>Yes</v>
      </c>
    </row>
    <row r="137" spans="1:3" ht="15.75" customHeight="1" x14ac:dyDescent="0.25">
      <c r="A137" s="31" t="str">
        <f>IF('[1]Outside Edges'!A137&lt;&gt;"",'[1]Outside Edges'!A137,"")</f>
        <v>D135</v>
      </c>
      <c r="B137" s="39" t="str">
        <f>IF('[1]Outside Edges'!C137+('[1]Compatibility Values'!$E$2+1)&lt;=19.3,"Yes","No")</f>
        <v>No</v>
      </c>
      <c r="C137" s="42" t="str">
        <f>IF('[1]Outside Edges'!C137+('[1]Compatibility Values'!$E$2+1)&lt;=25.4,"Yes","No")</f>
        <v>Yes</v>
      </c>
    </row>
    <row r="138" spans="1:3" ht="15.75" customHeight="1" x14ac:dyDescent="0.25">
      <c r="A138" s="30" t="str">
        <f>IF('[1]Outside Edges'!A138&lt;&gt;"",'[1]Outside Edges'!A138,"")</f>
        <v>D136</v>
      </c>
      <c r="B138" s="36" t="str">
        <f>IF('[1]Outside Edges'!C138+('[1]Compatibility Values'!$E$2+1)&lt;=19.3,"Yes","No")</f>
        <v>Yes</v>
      </c>
      <c r="C138" s="38" t="str">
        <f>IF('[1]Outside Edges'!C138+('[1]Compatibility Values'!$E$2+1)&lt;=25.4,"Yes","No")</f>
        <v>Yes</v>
      </c>
    </row>
    <row r="139" spans="1:3" ht="15.75" customHeight="1" x14ac:dyDescent="0.25">
      <c r="A139" s="31" t="str">
        <f>IF('[1]Outside Edges'!A139&lt;&gt;"",'[1]Outside Edges'!A139,"")</f>
        <v>D137</v>
      </c>
      <c r="B139" s="39" t="str">
        <f>IF('[1]Outside Edges'!C139+('[1]Compatibility Values'!$E$2+1)&lt;=19.3,"Yes","No")</f>
        <v>Yes</v>
      </c>
      <c r="C139" s="42" t="str">
        <f>IF('[1]Outside Edges'!C139+('[1]Compatibility Values'!$E$2+1)&lt;=25.4,"Yes","No")</f>
        <v>Yes</v>
      </c>
    </row>
    <row r="140" spans="1:3" ht="15.75" customHeight="1" x14ac:dyDescent="0.25">
      <c r="A140" s="30" t="str">
        <f>IF('[1]Outside Edges'!A140&lt;&gt;"",'[1]Outside Edges'!A140,"")</f>
        <v>D138</v>
      </c>
      <c r="B140" s="36" t="str">
        <f>IF('[1]Outside Edges'!C140+('[1]Compatibility Values'!$E$2+1)&lt;=19.3,"Yes","No")</f>
        <v>Yes</v>
      </c>
      <c r="C140" s="38" t="str">
        <f>IF('[1]Outside Edges'!C140+('[1]Compatibility Values'!$E$2+1)&lt;=25.4,"Yes","No")</f>
        <v>Yes</v>
      </c>
    </row>
    <row r="141" spans="1:3" ht="15.75" customHeight="1" x14ac:dyDescent="0.25">
      <c r="A141" s="31" t="str">
        <f>IF('[1]Outside Edges'!A141&lt;&gt;"",'[1]Outside Edges'!A141,"")</f>
        <v>D139</v>
      </c>
      <c r="B141" s="39" t="str">
        <f>IF('[1]Outside Edges'!C141+('[1]Compatibility Values'!$E$2+1)&lt;=19.3,"Yes","No")</f>
        <v>Yes</v>
      </c>
      <c r="C141" s="42" t="str">
        <f>IF('[1]Outside Edges'!C141+('[1]Compatibility Values'!$E$2+1)&lt;=25.4,"Yes","No")</f>
        <v>Yes</v>
      </c>
    </row>
    <row r="142" spans="1:3" ht="15.75" customHeight="1" x14ac:dyDescent="0.25">
      <c r="A142" s="30" t="str">
        <f>IF('[1]Outside Edges'!A142&lt;&gt;"",'[1]Outside Edges'!A142,"")</f>
        <v>D140</v>
      </c>
      <c r="B142" s="36" t="str">
        <f>IF('[1]Outside Edges'!C142+('[1]Compatibility Values'!$E$2+1)&lt;=19.3,"Yes","No")</f>
        <v>No</v>
      </c>
      <c r="C142" s="38" t="str">
        <f>IF('[1]Outside Edges'!C142+('[1]Compatibility Values'!$E$2+1)&lt;=25.4,"Yes","No")</f>
        <v>No</v>
      </c>
    </row>
    <row r="143" spans="1:3" ht="15.75" customHeight="1" x14ac:dyDescent="0.25">
      <c r="A143" s="31" t="str">
        <f>IF('[1]Outside Edges'!A143&lt;&gt;"",'[1]Outside Edges'!A143,"")</f>
        <v>D141</v>
      </c>
      <c r="B143" s="39" t="str">
        <f>IF('[1]Outside Edges'!C143+('[1]Compatibility Values'!$E$2+1)&lt;=19.3,"Yes","No")</f>
        <v>Yes</v>
      </c>
      <c r="C143" s="42" t="str">
        <f>IF('[1]Outside Edges'!C143+('[1]Compatibility Values'!$E$2+1)&lt;=25.4,"Yes","No")</f>
        <v>Yes</v>
      </c>
    </row>
    <row r="144" spans="1:3" ht="15.75" customHeight="1" x14ac:dyDescent="0.25">
      <c r="A144" s="30" t="str">
        <f>IF('[1]Outside Edges'!A144&lt;&gt;"",'[1]Outside Edges'!A144,"")</f>
        <v>D142</v>
      </c>
      <c r="B144" s="36" t="str">
        <f>IF('[1]Outside Edges'!C144+('[1]Compatibility Values'!$E$2+1)&lt;=19.3,"Yes","No")</f>
        <v>Yes</v>
      </c>
      <c r="C144" s="38" t="str">
        <f>IF('[1]Outside Edges'!C144+('[1]Compatibility Values'!$E$2+1)&lt;=25.4,"Yes","No")</f>
        <v>Yes</v>
      </c>
    </row>
    <row r="145" spans="1:3" ht="15.75" customHeight="1" x14ac:dyDescent="0.25">
      <c r="A145" s="31" t="str">
        <f>IF('[1]Outside Edges'!A145&lt;&gt;"",'[1]Outside Edges'!A145,"")</f>
        <v>D143</v>
      </c>
      <c r="B145" s="39" t="str">
        <f>IF('[1]Outside Edges'!C145+('[1]Compatibility Values'!$E$2+1)&lt;=19.3,"Yes","No")</f>
        <v>No</v>
      </c>
      <c r="C145" s="42" t="str">
        <f>IF('[1]Outside Edges'!C145+('[1]Compatibility Values'!$E$2+1)&lt;=25.4,"Yes","No")</f>
        <v>Yes</v>
      </c>
    </row>
    <row r="146" spans="1:3" ht="15.75" customHeight="1" x14ac:dyDescent="0.25">
      <c r="A146" s="30" t="str">
        <f>IF('[1]Outside Edges'!A146&lt;&gt;"",'[1]Outside Edges'!A146,"")</f>
        <v>D144</v>
      </c>
      <c r="B146" s="36" t="str">
        <f>IF('[1]Outside Edges'!C146+('[1]Compatibility Values'!$E$2+1)&lt;=19.3,"Yes","No")</f>
        <v>No</v>
      </c>
      <c r="C146" s="38" t="str">
        <f>IF('[1]Outside Edges'!C146+('[1]Compatibility Values'!$E$2+1)&lt;=25.4,"Yes","No")</f>
        <v>No</v>
      </c>
    </row>
    <row r="147" spans="1:3" ht="15.75" customHeight="1" x14ac:dyDescent="0.25">
      <c r="A147" s="31" t="str">
        <f>IF('[1]Outside Edges'!A147&lt;&gt;"",'[1]Outside Edges'!A147,"")</f>
        <v>D145</v>
      </c>
      <c r="B147" s="39" t="str">
        <f>IF('[1]Outside Edges'!C147+('[1]Compatibility Values'!$E$2+1)&lt;=19.3,"Yes","No")</f>
        <v>No</v>
      </c>
      <c r="C147" s="42" t="str">
        <f>IF('[1]Outside Edges'!C147+('[1]Compatibility Values'!$E$2+1)&lt;=25.4,"Yes","No")</f>
        <v>No</v>
      </c>
    </row>
    <row r="148" spans="1:3" ht="15.75" customHeight="1" x14ac:dyDescent="0.25">
      <c r="A148" s="30" t="str">
        <f>IF('[1]Outside Edges'!A148&lt;&gt;"",'[1]Outside Edges'!A148,"")</f>
        <v>D146</v>
      </c>
      <c r="B148" s="45" t="str">
        <f>IF('[1]Outside Edges'!C148+('[1]Compatibility Values'!$E$2+1)&lt;=19.3,"Yes","No")</f>
        <v>Yes</v>
      </c>
      <c r="C148" s="48" t="str">
        <f>IF('[1]Outside Edges'!C148+('[1]Compatibility Values'!$E$2+1)&lt;=25.4,"Yes","No")</f>
        <v>Yes</v>
      </c>
    </row>
    <row r="149" spans="1:3" ht="15.75" customHeight="1" x14ac:dyDescent="0.25">
      <c r="A149" s="31" t="str">
        <f>IF('[1]Outside Edges'!A149&lt;&gt;"",'[1]Outside Edges'!A149,"")</f>
        <v>D147</v>
      </c>
      <c r="B149" s="39" t="str">
        <f>IF('[1]Outside Edges'!C149+('[1]Compatibility Values'!$E$2+1)&lt;=19.3,"Yes","No")</f>
        <v>Yes</v>
      </c>
      <c r="C149" s="42" t="str">
        <f>IF('[1]Outside Edges'!C149+('[1]Compatibility Values'!$E$2+1)&lt;=25.4,"Yes","No")</f>
        <v>Yes</v>
      </c>
    </row>
    <row r="150" spans="1:3" ht="15.75" customHeight="1" x14ac:dyDescent="0.25">
      <c r="A150" s="30" t="str">
        <f>IF('[1]Outside Edges'!A150&lt;&gt;"",'[1]Outside Edges'!A150,"")</f>
        <v>D148</v>
      </c>
      <c r="B150" s="36" t="str">
        <f>IF('[1]Outside Edges'!C150+('[1]Compatibility Values'!$E$2+1)&lt;=19.3,"Yes","No")</f>
        <v>Yes</v>
      </c>
      <c r="C150" s="38" t="str">
        <f>IF('[1]Outside Edges'!C150+('[1]Compatibility Values'!$E$2+1)&lt;=25.4,"Yes","No")</f>
        <v>Yes</v>
      </c>
    </row>
    <row r="151" spans="1:3" ht="15.75" customHeight="1" x14ac:dyDescent="0.25">
      <c r="A151" s="31" t="str">
        <f>IF('[1]Outside Edges'!A151&lt;&gt;"",'[1]Outside Edges'!A151,"")</f>
        <v>D149</v>
      </c>
      <c r="B151" s="39" t="str">
        <f>IF('[1]Outside Edges'!C151+('[1]Compatibility Values'!$E$2+1)&lt;=19.3,"Yes","No")</f>
        <v>Yes</v>
      </c>
      <c r="C151" s="42" t="str">
        <f>IF('[1]Outside Edges'!C151+('[1]Compatibility Values'!$E$2+1)&lt;=25.4,"Yes","No")</f>
        <v>Yes</v>
      </c>
    </row>
    <row r="152" spans="1:3" ht="15.75" customHeight="1" x14ac:dyDescent="0.25">
      <c r="A152" s="30" t="str">
        <f>IF('[1]Outside Edges'!A152&lt;&gt;"",'[1]Outside Edges'!A152,"")</f>
        <v>D150</v>
      </c>
      <c r="B152" s="45" t="str">
        <f>IF('[1]Outside Edges'!C152+('[1]Compatibility Values'!$E$2+1)&lt;=19.3,"Yes","No")</f>
        <v>Yes</v>
      </c>
      <c r="C152" s="48" t="str">
        <f>IF('[1]Outside Edges'!C152+('[1]Compatibility Values'!$E$2+1)&lt;=25.4,"Yes","No")</f>
        <v>Yes</v>
      </c>
    </row>
    <row r="153" spans="1:3" ht="15.75" customHeight="1" x14ac:dyDescent="0.25">
      <c r="A153" s="31" t="str">
        <f>IF('[1]Outside Edges'!A153&lt;&gt;"",'[1]Outside Edges'!A153,"")</f>
        <v>D151</v>
      </c>
      <c r="B153" s="39" t="str">
        <f>IF('[1]Outside Edges'!C153+('[1]Compatibility Values'!$E$2+1)&lt;=19.3,"Yes","No")</f>
        <v>No</v>
      </c>
      <c r="C153" s="42" t="str">
        <f>IF('[1]Outside Edges'!C153+('[1]Compatibility Values'!$E$2+1)&lt;=25.4,"Yes","No")</f>
        <v>Yes</v>
      </c>
    </row>
    <row r="154" spans="1:3" ht="15.75" customHeight="1" x14ac:dyDescent="0.25">
      <c r="A154" s="30" t="str">
        <f>IF('[1]Outside Edges'!A154&lt;&gt;"",'[1]Outside Edges'!A154,"")</f>
        <v>D152</v>
      </c>
      <c r="B154" s="36" t="str">
        <f>IF('[1]Outside Edges'!C154+('[1]Compatibility Values'!$E$2+1)&lt;=19.3,"Yes","No")</f>
        <v>No</v>
      </c>
      <c r="C154" s="38" t="str">
        <f>IF('[1]Outside Edges'!C154+('[1]Compatibility Values'!$E$2+1)&lt;=25.4,"Yes","No")</f>
        <v>Yes</v>
      </c>
    </row>
    <row r="155" spans="1:3" ht="15.75" customHeight="1" x14ac:dyDescent="0.25">
      <c r="A155" s="31" t="str">
        <f>IF('[1]Outside Edges'!A155&lt;&gt;"",'[1]Outside Edges'!A155,"")</f>
        <v>D153</v>
      </c>
      <c r="B155" s="39" t="str">
        <f>IF('[1]Outside Edges'!C155+('[1]Compatibility Values'!$E$2+1)&lt;=19.3,"Yes","No")</f>
        <v>No</v>
      </c>
      <c r="C155" s="42" t="str">
        <f>IF('[1]Outside Edges'!C155+('[1]Compatibility Values'!$E$2+1)&lt;=25.4,"Yes","No")</f>
        <v>No</v>
      </c>
    </row>
    <row r="156" spans="1:3" ht="15.75" customHeight="1" x14ac:dyDescent="0.25">
      <c r="A156" s="30" t="str">
        <f>IF('[1]Outside Edges'!A156&lt;&gt;"",'[1]Outside Edges'!A156,"")</f>
        <v>D154</v>
      </c>
      <c r="B156" s="36" t="str">
        <f>IF('[1]Outside Edges'!C156+('[1]Compatibility Values'!$E$2+1)&lt;=19.3,"Yes","No")</f>
        <v>Yes</v>
      </c>
      <c r="C156" s="38" t="str">
        <f>IF('[1]Outside Edges'!C156+('[1]Compatibility Values'!$E$2+1)&lt;=25.4,"Yes","No")</f>
        <v>Yes</v>
      </c>
    </row>
    <row r="157" spans="1:3" ht="15.75" customHeight="1" x14ac:dyDescent="0.25">
      <c r="A157" s="31" t="str">
        <f>IF('[1]Outside Edges'!A157&lt;&gt;"",'[1]Outside Edges'!A157,"")</f>
        <v>D155</v>
      </c>
      <c r="B157" s="39" t="str">
        <f>IF('[1]Outside Edges'!C157+('[1]Compatibility Values'!$E$2+1)&lt;=19.3,"Yes","No")</f>
        <v>Yes</v>
      </c>
      <c r="C157" s="42" t="str">
        <f>IF('[1]Outside Edges'!C157+('[1]Compatibility Values'!$E$2+1)&lt;=25.4,"Yes","No")</f>
        <v>Yes</v>
      </c>
    </row>
    <row r="158" spans="1:3" ht="15.75" customHeight="1" x14ac:dyDescent="0.25">
      <c r="A158" s="30" t="str">
        <f>IF('[1]Outside Edges'!A158&lt;&gt;"",'[1]Outside Edges'!A158,"")</f>
        <v>D156</v>
      </c>
      <c r="B158" s="45" t="str">
        <f>IF('[1]Outside Edges'!C158+('[1]Compatibility Values'!$E$2+1)&lt;=19.3,"Yes","No")</f>
        <v>Yes</v>
      </c>
      <c r="C158" s="48" t="str">
        <f>IF('[1]Outside Edges'!C158+('[1]Compatibility Values'!$E$2+1)&lt;=25.4,"Yes","No")</f>
        <v>Yes</v>
      </c>
    </row>
    <row r="159" spans="1:3" ht="15.75" customHeight="1" x14ac:dyDescent="0.25">
      <c r="A159" s="31" t="str">
        <f>IF('[1]Outside Edges'!A159&lt;&gt;"",'[1]Outside Edges'!A159,"")</f>
        <v>D157</v>
      </c>
      <c r="B159" s="39" t="str">
        <f>IF('[1]Outside Edges'!C159+('[1]Compatibility Values'!$E$2+1)&lt;=19.3,"Yes","No")</f>
        <v>Yes</v>
      </c>
      <c r="C159" s="42" t="str">
        <f>IF('[1]Outside Edges'!C159+('[1]Compatibility Values'!$E$2+1)&lt;=25.4,"Yes","No")</f>
        <v>Yes</v>
      </c>
    </row>
    <row r="160" spans="1:3" ht="15.75" customHeight="1" x14ac:dyDescent="0.25">
      <c r="A160" s="30" t="str">
        <f>IF('[1]Outside Edges'!A160&lt;&gt;"",'[1]Outside Edges'!A160,"")</f>
        <v>D158</v>
      </c>
      <c r="B160" s="45" t="str">
        <f>IF('[1]Outside Edges'!C160+('[1]Compatibility Values'!$E$2+1)&lt;=19.3,"Yes","No")</f>
        <v>Yes</v>
      </c>
      <c r="C160" s="48" t="str">
        <f>IF('[1]Outside Edges'!C160+('[1]Compatibility Values'!$E$2+1)&lt;=25.4,"Yes","No")</f>
        <v>Yes</v>
      </c>
    </row>
    <row r="161" spans="1:3" ht="15.75" customHeight="1" x14ac:dyDescent="0.25">
      <c r="A161" s="31" t="str">
        <f>IF('[1]Outside Edges'!A161&lt;&gt;"",'[1]Outside Edges'!A161,"")</f>
        <v>D159</v>
      </c>
      <c r="B161" s="39" t="str">
        <f>IF('[1]Outside Edges'!C161+('[1]Compatibility Values'!$E$2+1)&lt;=19.3,"Yes","No")</f>
        <v>Yes</v>
      </c>
      <c r="C161" s="42" t="str">
        <f>IF('[1]Outside Edges'!C161+('[1]Compatibility Values'!$E$2+1)&lt;=25.4,"Yes","No")</f>
        <v>Yes</v>
      </c>
    </row>
    <row r="162" spans="1:3" ht="15.75" customHeight="1" x14ac:dyDescent="0.25">
      <c r="A162" s="30" t="str">
        <f>IF('[1]Outside Edges'!A162&lt;&gt;"",'[1]Outside Edges'!A162,"")</f>
        <v>D160</v>
      </c>
      <c r="B162" s="45" t="str">
        <f>IF('[1]Outside Edges'!C162+('[1]Compatibility Values'!$E$2+1)&lt;=19.3,"Yes","No")</f>
        <v>No</v>
      </c>
      <c r="C162" s="48" t="str">
        <f>IF('[1]Outside Edges'!C162+('[1]Compatibility Values'!$E$2+1)&lt;=25.4,"Yes","No")</f>
        <v>Yes</v>
      </c>
    </row>
    <row r="163" spans="1:3" ht="15.75" customHeight="1" x14ac:dyDescent="0.25">
      <c r="A163" s="31" t="str">
        <f>IF('[1]Outside Edges'!A163&lt;&gt;"",'[1]Outside Edges'!A163,"")</f>
        <v>D161</v>
      </c>
      <c r="B163" s="39" t="str">
        <f>IF('[1]Outside Edges'!C163+('[1]Compatibility Values'!$E$2+1)&lt;=19.3,"Yes","No")</f>
        <v>No</v>
      </c>
      <c r="C163" s="42" t="str">
        <f>IF('[1]Outside Edges'!C163+('[1]Compatibility Values'!$E$2+1)&lt;=25.4,"Yes","No")</f>
        <v>Yes</v>
      </c>
    </row>
    <row r="164" spans="1:3" ht="15.75" customHeight="1" x14ac:dyDescent="0.25">
      <c r="A164" s="30" t="str">
        <f>IF('[1]Outside Edges'!A164&lt;&gt;"",'[1]Outside Edges'!A164,"")</f>
        <v>D162</v>
      </c>
      <c r="B164" s="45" t="str">
        <f>IF('[1]Outside Edges'!C164+('[1]Compatibility Values'!$E$2+1)&lt;=19.3,"Yes","No")</f>
        <v>Yes</v>
      </c>
      <c r="C164" s="48" t="str">
        <f>IF('[1]Outside Edges'!C164+('[1]Compatibility Values'!$E$2+1)&lt;=25.4,"Yes","No")</f>
        <v>Yes</v>
      </c>
    </row>
    <row r="165" spans="1:3" ht="15.75" customHeight="1" x14ac:dyDescent="0.25">
      <c r="A165" s="31" t="str">
        <f>IF('[1]Outside Edges'!A165&lt;&gt;"",'[1]Outside Edges'!A165,"")</f>
        <v>D163</v>
      </c>
      <c r="B165" s="39" t="str">
        <f>IF('[1]Outside Edges'!C165+('[1]Compatibility Values'!$E$2+1)&lt;=19.3,"Yes","No")</f>
        <v>Yes</v>
      </c>
      <c r="C165" s="42" t="str">
        <f>IF('[1]Outside Edges'!C165+('[1]Compatibility Values'!$E$2+1)&lt;=25.4,"Yes","No")</f>
        <v>Yes</v>
      </c>
    </row>
    <row r="166" spans="1:3" ht="15.75" customHeight="1" x14ac:dyDescent="0.25">
      <c r="A166" s="30" t="str">
        <f>IF('[1]Outside Edges'!A166&lt;&gt;"",'[1]Outside Edges'!A166,"")</f>
        <v>D164</v>
      </c>
      <c r="B166" s="45" t="str">
        <f>IF('[1]Outside Edges'!C166+('[1]Compatibility Values'!$E$2+1)&lt;=19.3,"Yes","No")</f>
        <v>Yes</v>
      </c>
      <c r="C166" s="48" t="str">
        <f>IF('[1]Outside Edges'!C166+('[1]Compatibility Values'!$E$2+1)&lt;=25.4,"Yes","No")</f>
        <v>Yes</v>
      </c>
    </row>
    <row r="167" spans="1:3" ht="15.75" customHeight="1" x14ac:dyDescent="0.25">
      <c r="A167" s="31" t="str">
        <f>IF('[1]Outside Edges'!A167&lt;&gt;"",'[1]Outside Edges'!A167,"")</f>
        <v>D165</v>
      </c>
      <c r="B167" s="39" t="str">
        <f>IF('[1]Outside Edges'!C167+('[1]Compatibility Values'!$E$2+1)&lt;=19.3,"Yes","No")</f>
        <v>Yes</v>
      </c>
      <c r="C167" s="42" t="str">
        <f>IF('[1]Outside Edges'!C167+('[1]Compatibility Values'!$E$2+1)&lt;=25.4,"Yes","No")</f>
        <v>Yes</v>
      </c>
    </row>
    <row r="168" spans="1:3" ht="15.75" customHeight="1" x14ac:dyDescent="0.25">
      <c r="A168" s="30" t="str">
        <f>IF('[1]Outside Edges'!A168&lt;&gt;"",'[1]Outside Edges'!A168,"")</f>
        <v>D166</v>
      </c>
      <c r="B168" s="45" t="str">
        <f>IF('[1]Outside Edges'!C168+('[1]Compatibility Values'!$E$2+1)&lt;=19.3,"Yes","No")</f>
        <v>No</v>
      </c>
      <c r="C168" s="48" t="str">
        <f>IF('[1]Outside Edges'!C168+('[1]Compatibility Values'!$E$2+1)&lt;=25.4,"Yes","No")</f>
        <v>No</v>
      </c>
    </row>
    <row r="169" spans="1:3" ht="15.75" customHeight="1" x14ac:dyDescent="0.25">
      <c r="A169" s="158" t="str">
        <f>IF('[1]Outside Edges'!A169&lt;&gt;"",'[1]Outside Edges'!A169,"")</f>
        <v>D167</v>
      </c>
      <c r="B169" s="165" t="str">
        <f>IF('[1]Outside Edges'!C169+('[1]Compatibility Values'!$E$2+1)&lt;=19.3,"Yes","No")</f>
        <v>Yes</v>
      </c>
      <c r="C169" s="164" t="str">
        <f>IF('[1]Outside Edges'!C169+('[1]Compatibility Values'!$E$2+1)&lt;=25.4,"Yes","No")</f>
        <v>Yes</v>
      </c>
    </row>
    <row r="170" spans="1:3" ht="15.75" customHeight="1" x14ac:dyDescent="0.25">
      <c r="A170" s="30" t="str">
        <f>IF('[1]Outside Edges'!A170&lt;&gt;"",'[1]Outside Edges'!A170,"")</f>
        <v>D168</v>
      </c>
      <c r="B170" s="45" t="str">
        <f>IF('[1]Outside Edges'!C170+('[1]Compatibility Values'!$E$2+1)&lt;=19.3,"Yes","No")</f>
        <v>Yes</v>
      </c>
      <c r="C170" s="48" t="str">
        <f>IF('[1]Outside Edges'!C170+('[1]Compatibility Values'!$E$2+1)&lt;=25.4,"Yes","No")</f>
        <v>Yes</v>
      </c>
    </row>
    <row r="171" spans="1:3" ht="15.75" customHeight="1" x14ac:dyDescent="0.25">
      <c r="A171" s="158" t="str">
        <f>IF('[1]Outside Edges'!A171&lt;&gt;"",'[1]Outside Edges'!A171,"")</f>
        <v>D169</v>
      </c>
      <c r="B171" s="165" t="str">
        <f>IF('[1]Outside Edges'!C171+('[1]Compatibility Values'!$E$2+1)&lt;=19.3,"Yes","No")</f>
        <v>Yes</v>
      </c>
      <c r="C171" s="164" t="str">
        <f>IF('[1]Outside Edges'!C171+('[1]Compatibility Values'!$E$2+1)&lt;=25.4,"Yes","No")</f>
        <v>Yes</v>
      </c>
    </row>
    <row r="172" spans="1:3" ht="15.75" customHeight="1" x14ac:dyDescent="0.25">
      <c r="A172" s="30" t="str">
        <f>IF('[1]Outside Edges'!A172&lt;&gt;"",'[1]Outside Edges'!A172,"")</f>
        <v>D170</v>
      </c>
      <c r="B172" s="45" t="str">
        <f>IF('[1]Outside Edges'!C172+('[1]Compatibility Values'!$E$2+1)&lt;=19.3,"Yes","No")</f>
        <v>Yes</v>
      </c>
      <c r="C172" s="48" t="str">
        <f>IF('[1]Outside Edges'!C172+('[1]Compatibility Values'!$E$2+1)&lt;=25.4,"Yes","No")</f>
        <v>Yes</v>
      </c>
    </row>
    <row r="173" spans="1:3" ht="15.75" customHeight="1" x14ac:dyDescent="0.25">
      <c r="A173" s="158" t="str">
        <f>IF('[1]Outside Edges'!A173&lt;&gt;"",'[1]Outside Edges'!A173,"")</f>
        <v>D171</v>
      </c>
      <c r="B173" s="165" t="str">
        <f>IF('[1]Outside Edges'!C173+('[1]Compatibility Values'!$E$2+1)&lt;=19.3,"Yes","No")</f>
        <v>Yes</v>
      </c>
      <c r="C173" s="164" t="str">
        <f>IF('[1]Outside Edges'!C173+('[1]Compatibility Values'!$E$2+1)&lt;=25.4,"Yes","No")</f>
        <v>Yes</v>
      </c>
    </row>
    <row r="174" spans="1:3" ht="15.75" customHeight="1" x14ac:dyDescent="0.25">
      <c r="A174" s="30" t="str">
        <f>IF('[1]Outside Edges'!A174&lt;&gt;"",'[1]Outside Edges'!A174,"")</f>
        <v>D172</v>
      </c>
      <c r="B174" s="45" t="str">
        <f>IF('[1]Outside Edges'!C174+('[1]Compatibility Values'!$E$2+1)&lt;=19.3,"Yes","No")</f>
        <v>No</v>
      </c>
      <c r="C174" s="48" t="str">
        <f>IF('[1]Outside Edges'!C174+('[1]Compatibility Values'!$E$2+1)&lt;=25.4,"Yes","No")</f>
        <v>No</v>
      </c>
    </row>
    <row r="175" spans="1:3" ht="15.75" customHeight="1" x14ac:dyDescent="0.25">
      <c r="A175" s="8" t="str">
        <f>IF('[1]Outside Edges'!A175&lt;&gt;"",'[1]Outside Edges'!A175,"")</f>
        <v>D173</v>
      </c>
      <c r="B175" s="202" t="str">
        <f>IF('[1]Outside Edges'!C175+('[1]Compatibility Values'!$E$2+1)&lt;=19.3,"Yes","No")</f>
        <v>Yes</v>
      </c>
      <c r="C175" s="203" t="str">
        <f>IF('[1]Outside Edges'!C175+('[1]Compatibility Values'!$E$2+1)&lt;=25.4,"Yes","No")</f>
        <v>Yes</v>
      </c>
    </row>
    <row r="176" spans="1:3" ht="15.75" customHeight="1" x14ac:dyDescent="0.25">
      <c r="A176" s="30" t="str">
        <f>IF('[1]Outside Edges'!A176&lt;&gt;"",'[1]Outside Edges'!A176,"")</f>
        <v>D174</v>
      </c>
      <c r="B176" s="45" t="str">
        <f>IF('[1]Outside Edges'!C176+('[1]Compatibility Values'!$E$2+1)&lt;=19.3,"Yes","No")</f>
        <v>Yes</v>
      </c>
      <c r="C176" s="48" t="str">
        <f>IF('[1]Outside Edges'!C176+('[1]Compatibility Values'!$E$2+1)&lt;=25.4,"Yes","No")</f>
        <v>Yes</v>
      </c>
    </row>
    <row r="177" spans="1:3" ht="15.75" customHeight="1" x14ac:dyDescent="0.25">
      <c r="A177" s="8" t="str">
        <f>IF('[1]Outside Edges'!A177&lt;&gt;"",'[1]Outside Edges'!A177,"")</f>
        <v>D175</v>
      </c>
      <c r="B177" s="202" t="str">
        <f>IF('[1]Outside Edges'!C177+('[1]Compatibility Values'!$E$2+1)&lt;=19.3,"Yes","No")</f>
        <v>Yes</v>
      </c>
      <c r="C177" s="203" t="str">
        <f>IF('[1]Outside Edges'!C177+('[1]Compatibility Values'!$E$2+1)&lt;=25.4,"Yes","No")</f>
        <v>Yes</v>
      </c>
    </row>
    <row r="178" spans="1:3" ht="15.75" customHeight="1" x14ac:dyDescent="0.25">
      <c r="A178" s="30" t="str">
        <f>IF('[1]Outside Edges'!A178&lt;&gt;"",'[1]Outside Edges'!A178,"")</f>
        <v>D176</v>
      </c>
      <c r="B178" s="45" t="str">
        <f>IF('[1]Outside Edges'!C178+('[1]Compatibility Values'!$E$2+1)&lt;=19.3,"Yes","No")</f>
        <v>No</v>
      </c>
      <c r="C178" s="48" t="str">
        <f>IF('[1]Outside Edges'!C178+('[1]Compatibility Values'!$E$2+1)&lt;=25.4,"Yes","No")</f>
        <v>Yes</v>
      </c>
    </row>
    <row r="179" spans="1:3" ht="15.75" customHeight="1" x14ac:dyDescent="0.25">
      <c r="A179" s="8" t="str">
        <f>IF('[1]Outside Edges'!A179&lt;&gt;"",'[1]Outside Edges'!A179,"")</f>
        <v>D177</v>
      </c>
      <c r="B179" s="202" t="str">
        <f>IF('[1]Outside Edges'!C179+('[1]Compatibility Values'!$E$2+1)&lt;=19.3,"Yes","No")</f>
        <v>Yes</v>
      </c>
      <c r="C179" s="203" t="str">
        <f>IF('[1]Outside Edges'!C179+('[1]Compatibility Values'!$E$2+1)&lt;=25.4,"Yes","No")</f>
        <v>Yes</v>
      </c>
    </row>
    <row r="180" spans="1:3" ht="15.75" customHeight="1" x14ac:dyDescent="0.25">
      <c r="A180" s="30" t="str">
        <f>IF('[1]Outside Edges'!A180&lt;&gt;"",'[1]Outside Edges'!A180,"")</f>
        <v>D178</v>
      </c>
      <c r="B180" s="45" t="str">
        <f>IF('[1]Outside Edges'!C180+('[1]Compatibility Values'!$E$2+1)&lt;=19.3,"Yes","No")</f>
        <v>Yes</v>
      </c>
      <c r="C180" s="48" t="str">
        <f>IF('[1]Outside Edges'!C180+('[1]Compatibility Values'!$E$2+1)&lt;=25.4,"Yes","No")</f>
        <v>Yes</v>
      </c>
    </row>
    <row r="181" spans="1:3" ht="15.75" customHeight="1" x14ac:dyDescent="0.25">
      <c r="A181" s="8" t="str">
        <f>IF('[1]Outside Edges'!A181&lt;&gt;"",'[1]Outside Edges'!A181,"")</f>
        <v>D179</v>
      </c>
      <c r="B181" s="202" t="str">
        <f>IF('[1]Outside Edges'!C181+('[1]Compatibility Values'!$E$2+1)&lt;=19.3,"Yes","No")</f>
        <v>Yes</v>
      </c>
      <c r="C181" s="203" t="str">
        <f>IF('[1]Outside Edges'!C181+('[1]Compatibility Values'!$E$2+1)&lt;=25.4,"Yes","No")</f>
        <v>Yes</v>
      </c>
    </row>
    <row r="182" spans="1:3" ht="15.75" customHeight="1" x14ac:dyDescent="0.25">
      <c r="A182" s="30" t="str">
        <f>IF('[1]Outside Edges'!A182&lt;&gt;"",'[1]Outside Edges'!A182,"")</f>
        <v>D180</v>
      </c>
      <c r="B182" s="45" t="str">
        <f>IF('[1]Outside Edges'!C182+('[1]Compatibility Values'!$E$2+1)&lt;=19.3,"Yes","No")</f>
        <v>No</v>
      </c>
      <c r="C182" s="48" t="str">
        <f>IF('[1]Outside Edges'!C182+('[1]Compatibility Values'!$E$2+1)&lt;=25.4,"Yes","No")</f>
        <v>No</v>
      </c>
    </row>
    <row r="183" spans="1:3" ht="15.75" customHeight="1" x14ac:dyDescent="0.25">
      <c r="A183" s="8" t="str">
        <f>IF('[1]Outside Edges'!A183&lt;&gt;"",'[1]Outside Edges'!A183,"")</f>
        <v>D181</v>
      </c>
      <c r="B183" s="202" t="str">
        <f>IF('[1]Outside Edges'!C183+('[1]Compatibility Values'!$E$2+1)&lt;=19.3,"Yes","No")</f>
        <v>No</v>
      </c>
      <c r="C183" s="203" t="str">
        <f>IF('[1]Outside Edges'!C183+('[1]Compatibility Values'!$E$2+1)&lt;=25.4,"Yes","No")</f>
        <v>Yes</v>
      </c>
    </row>
    <row r="184" spans="1:3" ht="15.75" customHeight="1" x14ac:dyDescent="0.25">
      <c r="A184" s="30" t="str">
        <f>IF('[1]Outside Edges'!A184&lt;&gt;"",'[1]Outside Edges'!A184,"")</f>
        <v>D182</v>
      </c>
      <c r="B184" s="45" t="str">
        <f>IF('[1]Outside Edges'!C184+('[1]Compatibility Values'!$E$2+1)&lt;=19.3,"Yes","No")</f>
        <v>Yes</v>
      </c>
      <c r="C184" s="48" t="str">
        <f>IF('[1]Outside Edges'!C184+('[1]Compatibility Values'!$E$2+1)&lt;=25.4,"Yes","No")</f>
        <v>Yes</v>
      </c>
    </row>
    <row r="185" spans="1:3" ht="15.75" customHeight="1" x14ac:dyDescent="0.25">
      <c r="A185" s="8" t="str">
        <f>IF('[1]Outside Edges'!A185&lt;&gt;"",'[1]Outside Edges'!A185,"")</f>
        <v>D183</v>
      </c>
      <c r="B185" s="202" t="str">
        <f>IF('[1]Outside Edges'!C185+('[1]Compatibility Values'!$E$2+1)&lt;=19.3,"Yes","No")</f>
        <v>Yes</v>
      </c>
      <c r="C185" s="203" t="str">
        <f>IF('[1]Outside Edges'!C185+('[1]Compatibility Values'!$E$2+1)&lt;=25.4,"Yes","No")</f>
        <v>Yes</v>
      </c>
    </row>
    <row r="186" spans="1:3" ht="15.75" customHeight="1" x14ac:dyDescent="0.25">
      <c r="A186" s="30" t="str">
        <f>IF('[1]Outside Edges'!A186&lt;&gt;"",'[1]Outside Edges'!A186,"")</f>
        <v>D184</v>
      </c>
      <c r="B186" s="45" t="str">
        <f>IF('[1]Outside Edges'!C186+('[1]Compatibility Values'!$E$2+1)&lt;=19.3,"Yes","No")</f>
        <v>Yes</v>
      </c>
      <c r="C186" s="48" t="str">
        <f>IF('[1]Outside Edges'!C186+('[1]Compatibility Values'!$E$2+1)&lt;=25.4,"Yes","No")</f>
        <v>Yes</v>
      </c>
    </row>
    <row r="187" spans="1:3" s="130" customFormat="1" ht="15.75" customHeight="1" x14ac:dyDescent="0.25">
      <c r="A187" s="8" t="str">
        <f>IF('[1]Outside Edges'!A187&lt;&gt;"",'[1]Outside Edges'!A187,"")</f>
        <v>D185</v>
      </c>
      <c r="B187" s="202" t="str">
        <f>IF('[1]Outside Edges'!C187+('[1]Compatibility Values'!$E$2+1)&lt;=19.3,"Yes","No")</f>
        <v>Yes</v>
      </c>
      <c r="C187" s="203" t="str">
        <f>IF('[1]Outside Edges'!C187+('[1]Compatibility Values'!$E$2+1)&lt;=25.4,"Yes","No")</f>
        <v>Yes</v>
      </c>
    </row>
    <row r="188" spans="1:3" ht="15.75" customHeight="1" x14ac:dyDescent="0.25">
      <c r="A188" s="30" t="str">
        <f>IF('[1]Outside Edges'!A188&lt;&gt;"",'[1]Outside Edges'!A188,"")</f>
        <v>D186</v>
      </c>
      <c r="B188" s="45" t="str">
        <f>IF('[1]Outside Edges'!C188+('[1]Compatibility Values'!$E$2+1)&lt;=19.3,"Yes","No")</f>
        <v>Yes</v>
      </c>
      <c r="C188" s="48" t="str">
        <f>IF('[1]Outside Edges'!C188+('[1]Compatibility Values'!$E$2+1)&lt;=25.4,"Yes","No")</f>
        <v>Yes</v>
      </c>
    </row>
    <row r="189" spans="1:3" s="130" customFormat="1" ht="15.75" customHeight="1" x14ac:dyDescent="0.25">
      <c r="A189" s="8" t="str">
        <f>IF('[1]Outside Edges'!A189&lt;&gt;"",'[1]Outside Edges'!A189,"")</f>
        <v>D187</v>
      </c>
      <c r="B189" s="202" t="str">
        <f>IF('[1]Outside Edges'!C189+('[1]Compatibility Values'!$E$2+1)&lt;=19.3,"Yes","No")</f>
        <v>Yes</v>
      </c>
      <c r="C189" s="203" t="str">
        <f>IF('[1]Outside Edges'!C189+('[1]Compatibility Values'!$E$2+1)&lt;=25.4,"Yes","No")</f>
        <v>Yes</v>
      </c>
    </row>
    <row r="190" spans="1:3" ht="15.75" customHeight="1" x14ac:dyDescent="0.25">
      <c r="A190" s="30" t="str">
        <f>IF('[1]Outside Edges'!A190&lt;&gt;"",'[1]Outside Edges'!A190,"")</f>
        <v>D188</v>
      </c>
      <c r="B190" s="45" t="str">
        <f>IF('[1]Outside Edges'!C190+('[1]Compatibility Values'!$E$2+1)&lt;=19.3,"Yes","No")</f>
        <v>Yes</v>
      </c>
      <c r="C190" s="48" t="str">
        <f>IF('[1]Outside Edges'!C190+('[1]Compatibility Values'!$E$2+1)&lt;=25.4,"Yes","No")</f>
        <v>Yes</v>
      </c>
    </row>
    <row r="191" spans="1:3" s="130" customFormat="1" ht="15.75" customHeight="1" x14ac:dyDescent="0.25">
      <c r="A191" s="8" t="str">
        <f>IF('[1]Outside Edges'!A191&lt;&gt;"",'[1]Outside Edges'!A191,"")</f>
        <v>D189</v>
      </c>
      <c r="B191" s="202" t="str">
        <f>IF('[1]Outside Edges'!C191+('[1]Compatibility Values'!$E$2+1)&lt;=19.3,"Yes","No")</f>
        <v>Yes</v>
      </c>
      <c r="C191" s="203" t="str">
        <f>IF('[1]Outside Edges'!C191+('[1]Compatibility Values'!$E$2+1)&lt;=25.4,"Yes","No")</f>
        <v>Yes</v>
      </c>
    </row>
    <row r="192" spans="1:3" ht="15.75" customHeight="1" x14ac:dyDescent="0.25">
      <c r="A192" s="30" t="str">
        <f>IF('[1]Outside Edges'!A192&lt;&gt;"",'[1]Outside Edges'!A192,"")</f>
        <v>D190</v>
      </c>
      <c r="B192" s="45" t="str">
        <f>IF('[1]Outside Edges'!C192+('[1]Compatibility Values'!$E$2+1)&lt;=19.3,"Yes","No")</f>
        <v>Yes</v>
      </c>
      <c r="C192" s="48" t="str">
        <f>IF('[1]Outside Edges'!C192+('[1]Compatibility Values'!$E$2+1)&lt;=25.4,"Yes","No")</f>
        <v>Yes</v>
      </c>
    </row>
    <row r="193" spans="1:3" s="130" customFormat="1" ht="15.75" customHeight="1" x14ac:dyDescent="0.25">
      <c r="A193" s="8" t="str">
        <f>IF('[1]Outside Edges'!A193&lt;&gt;"",'[1]Outside Edges'!A193,"")</f>
        <v>D191</v>
      </c>
      <c r="B193" s="202" t="str">
        <f>IF('[1]Outside Edges'!C193+('[1]Compatibility Values'!$E$2+1)&lt;=19.3,"Yes","No")</f>
        <v>Yes</v>
      </c>
      <c r="C193" s="203" t="str">
        <f>IF('[1]Outside Edges'!C193+('[1]Compatibility Values'!$E$2+1)&lt;=25.4,"Yes","No")</f>
        <v>Yes</v>
      </c>
    </row>
    <row r="194" spans="1:3" ht="15.75" customHeight="1" x14ac:dyDescent="0.25">
      <c r="A194" s="30" t="str">
        <f>IF('[1]Outside Edges'!A194&lt;&gt;"",'[1]Outside Edges'!A194,"")</f>
        <v>D192</v>
      </c>
      <c r="B194" s="45" t="str">
        <f>IF('[1]Outside Edges'!C194+('[1]Compatibility Values'!$E$2+1)&lt;=19.3,"Yes","No")</f>
        <v>Yes</v>
      </c>
      <c r="C194" s="48" t="str">
        <f>IF('[1]Outside Edges'!C194+('[1]Compatibility Values'!$E$2+1)&lt;=25.4,"Yes","No")</f>
        <v>Yes</v>
      </c>
    </row>
    <row r="195" spans="1:3" s="130" customFormat="1" ht="15.75" customHeight="1" x14ac:dyDescent="0.25">
      <c r="A195" s="8" t="str">
        <f>IF('[1]Outside Edges'!A195&lt;&gt;"",'[1]Outside Edges'!A195,"")</f>
        <v>D193</v>
      </c>
      <c r="B195" s="202" t="str">
        <f>IF('[1]Outside Edges'!C195+('[1]Compatibility Values'!$E$2+1)&lt;=19.3,"Yes","No")</f>
        <v>Yes</v>
      </c>
      <c r="C195" s="203" t="str">
        <f>IF('[1]Outside Edges'!C195+('[1]Compatibility Values'!$E$2+1)&lt;=25.4,"Yes","No")</f>
        <v>Yes</v>
      </c>
    </row>
    <row r="196" spans="1:3" ht="15.75" customHeight="1" x14ac:dyDescent="0.25">
      <c r="A196" s="30" t="str">
        <f>IF('[1]Outside Edges'!A196&lt;&gt;"",'[1]Outside Edges'!A196,"")</f>
        <v>D194</v>
      </c>
      <c r="B196" s="45" t="str">
        <f>IF('[1]Outside Edges'!C196+('[1]Compatibility Values'!$E$2+1)&lt;=19.3,"Yes","No")</f>
        <v>Yes</v>
      </c>
      <c r="C196" s="48" t="str">
        <f>IF('[1]Outside Edges'!C196+('[1]Compatibility Values'!$E$2+1)&lt;=25.4,"Yes","No")</f>
        <v>Yes</v>
      </c>
    </row>
    <row r="197" spans="1:3" s="130" customFormat="1" ht="15.75" customHeight="1" x14ac:dyDescent="0.25">
      <c r="A197" s="8" t="str">
        <f>IF('[1]Outside Edges'!A197&lt;&gt;"",'[1]Outside Edges'!A197,"")</f>
        <v>D195</v>
      </c>
      <c r="B197" s="202" t="str">
        <f>IF('[1]Outside Edges'!C197+('[1]Compatibility Values'!$E$2+1)&lt;=19.3,"Yes","No")</f>
        <v>Yes</v>
      </c>
      <c r="C197" s="203" t="str">
        <f>IF('[1]Outside Edges'!C197+('[1]Compatibility Values'!$E$2+1)&lt;=25.4,"Yes","No")</f>
        <v>Yes</v>
      </c>
    </row>
    <row r="198" spans="1:3" ht="15.75" customHeight="1" x14ac:dyDescent="0.25">
      <c r="A198" s="30" t="str">
        <f>IF('[1]Outside Edges'!A198&lt;&gt;"",'[1]Outside Edges'!A198,"")</f>
        <v>D196</v>
      </c>
      <c r="B198" s="45" t="str">
        <f>IF('[1]Outside Edges'!C198+('[1]Compatibility Values'!$E$2+1)&lt;=19.3,"Yes","No")</f>
        <v>Yes</v>
      </c>
      <c r="C198" s="48" t="str">
        <f>IF('[1]Outside Edges'!C198+('[1]Compatibility Values'!$E$2+1)&lt;=25.4,"Yes","No")</f>
        <v>Yes</v>
      </c>
    </row>
    <row r="199" spans="1:3" ht="15.75" customHeight="1" x14ac:dyDescent="0.25">
      <c r="A199" s="8" t="str">
        <f>IF('[1]Outside Edges'!A199&lt;&gt;"",'[1]Outside Edges'!A199,"")</f>
        <v>D197</v>
      </c>
      <c r="B199" s="202" t="str">
        <f>IF('[1]Outside Edges'!C199+('[1]Compatibility Values'!$E$2+1)&lt;=19.3,"Yes","No")</f>
        <v>Yes</v>
      </c>
      <c r="C199" s="203" t="str">
        <f>IF('[1]Outside Edges'!C199+('[1]Compatibility Values'!$E$2+1)&lt;=25.4,"Yes","No")</f>
        <v>Yes</v>
      </c>
    </row>
    <row r="200" spans="1:3" ht="15.75" customHeight="1" x14ac:dyDescent="0.25">
      <c r="A200" s="30" t="str">
        <f>IF('[1]Outside Edges'!A200&lt;&gt;"",'[1]Outside Edges'!A200,"")</f>
        <v>D198</v>
      </c>
      <c r="B200" s="45" t="str">
        <f>IF('[1]Outside Edges'!C200+('[1]Compatibility Values'!$E$2+1)&lt;=19.3,"Yes","No")</f>
        <v>Yes</v>
      </c>
      <c r="C200" s="48" t="str">
        <f>IF('[1]Outside Edges'!C200+('[1]Compatibility Values'!$E$2+1)&lt;=25.4,"Yes","No")</f>
        <v>Yes</v>
      </c>
    </row>
    <row r="201" spans="1:3" ht="15.75" customHeight="1" x14ac:dyDescent="0.25">
      <c r="A201" s="8" t="str">
        <f>IF('[1]Outside Edges'!A201&lt;&gt;"",'[1]Outside Edges'!A201,"")</f>
        <v>D199</v>
      </c>
      <c r="B201" s="202" t="str">
        <f>IF('[1]Outside Edges'!C201+('[1]Compatibility Values'!$E$2+1)&lt;=19.3,"Yes","No")</f>
        <v>Yes</v>
      </c>
      <c r="C201" s="203" t="str">
        <f>IF('[1]Outside Edges'!C201+('[1]Compatibility Values'!$E$2+1)&lt;=25.4,"Yes","No")</f>
        <v>Yes</v>
      </c>
    </row>
    <row r="202" spans="1:3" x14ac:dyDescent="0.25">
      <c r="A202" s="30" t="str">
        <f>IF('[1]Outside Edges'!A202&lt;&gt;"",'[1]Outside Edges'!A202,"")</f>
        <v>D200</v>
      </c>
      <c r="B202" s="45" t="str">
        <f>IF('[1]Outside Edges'!C202+('[1]Compatibility Values'!$E$2+1)&lt;=19.3,"Yes","No")</f>
        <v>No</v>
      </c>
      <c r="C202" s="48" t="str">
        <f>IF('[1]Outside Edges'!C202+('[1]Compatibility Values'!$E$2+1)&lt;=25.4,"Yes","No")</f>
        <v>Yes</v>
      </c>
    </row>
    <row r="203" spans="1:3" x14ac:dyDescent="0.25">
      <c r="A203" s="8" t="str">
        <f>IF('[1]Outside Edges'!A203&lt;&gt;"",'[1]Outside Edges'!A203,"")</f>
        <v>D201</v>
      </c>
      <c r="B203" s="202" t="str">
        <f>IF('[1]Outside Edges'!C203+('[1]Compatibility Values'!$E$2+1)&lt;=19.3,"Yes","No")</f>
        <v>Yes</v>
      </c>
      <c r="C203" s="203" t="str">
        <f>IF('[1]Outside Edges'!C203+('[1]Compatibility Values'!$E$2+1)&lt;=25.4,"Yes","No")</f>
        <v>Yes</v>
      </c>
    </row>
    <row r="204" spans="1:3" x14ac:dyDescent="0.25">
      <c r="A204" s="30" t="str">
        <f>IF('[1]Outside Edges'!A204&lt;&gt;"",'[1]Outside Edges'!A204,"")</f>
        <v>D202</v>
      </c>
      <c r="B204" s="45" t="str">
        <f>IF('[1]Outside Edges'!C204+('[1]Compatibility Values'!$E$2+1)&lt;=19.3,"Yes","No")</f>
        <v>Yes</v>
      </c>
      <c r="C204" s="48" t="str">
        <f>IF('[1]Outside Edges'!C204+('[1]Compatibility Values'!$E$2+1)&lt;=25.4,"Yes","No")</f>
        <v>Yes</v>
      </c>
    </row>
    <row r="205" spans="1:3" x14ac:dyDescent="0.25">
      <c r="A205" s="8" t="str">
        <f>IF('[1]Outside Edges'!A205&lt;&gt;"",'[1]Outside Edges'!A205,"")</f>
        <v>D203</v>
      </c>
      <c r="B205" s="202" t="str">
        <f>IF('[1]Outside Edges'!C205+('[1]Compatibility Values'!$E$2+1)&lt;=19.3,"Yes","No")</f>
        <v>Yes</v>
      </c>
      <c r="C205" s="203" t="str">
        <f>IF('[1]Outside Edges'!C205+('[1]Compatibility Values'!$E$2+1)&lt;=25.4,"Yes","No")</f>
        <v>Yes</v>
      </c>
    </row>
    <row r="206" spans="1:3" x14ac:dyDescent="0.25">
      <c r="A206" s="30" t="str">
        <f>IF('[1]Outside Edges'!A206&lt;&gt;"",'[1]Outside Edges'!A206,"")</f>
        <v>D204</v>
      </c>
      <c r="B206" s="45" t="str">
        <f>IF('[1]Outside Edges'!C206+('[1]Compatibility Values'!$E$2+1)&lt;=19.3,"Yes","No")</f>
        <v>Yes</v>
      </c>
      <c r="C206" s="48" t="str">
        <f>IF('[1]Outside Edges'!C206+('[1]Compatibility Values'!$E$2+1)&lt;=25.4,"Yes","No")</f>
        <v>Yes</v>
      </c>
    </row>
  </sheetData>
  <sheetProtection algorithmName="SHA-512" hashValue="8mGNXlaKiuiNhjtAb7KgQRf0kHYxnt4IEnmoloqMQyPixS3oxFUuSGnRpnEW5xQN1lzgpS213tGpGso5Hsetfw==" saltValue="inHnGubTrSp++Yy83pis5A==" spinCount="100000" sheet="1" objects="1" scenarios="1" selectLockedCells="1"/>
  <mergeCells count="1">
    <mergeCell ref="A1:C1"/>
  </mergeCells>
  <phoneticPr fontId="1" type="noConversion"/>
  <conditionalFormatting sqref="B3:C186">
    <cfRule type="expression" dxfId="430" priority="19" stopIfTrue="1">
      <formula>B3="No"</formula>
    </cfRule>
    <cfRule type="expression" dxfId="429" priority="20" stopIfTrue="1">
      <formula>B3="Yes"</formula>
    </cfRule>
  </conditionalFormatting>
  <conditionalFormatting sqref="B187:C198">
    <cfRule type="expression" dxfId="428" priority="17" stopIfTrue="1">
      <formula>B187="No"</formula>
    </cfRule>
    <cfRule type="expression" dxfId="427" priority="18" stopIfTrue="1">
      <formula>B187="Yes"</formula>
    </cfRule>
  </conditionalFormatting>
  <conditionalFormatting sqref="B199:C199">
    <cfRule type="expression" dxfId="426" priority="15" stopIfTrue="1">
      <formula>B199="No"</formula>
    </cfRule>
    <cfRule type="expression" dxfId="425" priority="16" stopIfTrue="1">
      <formula>B199="Yes"</formula>
    </cfRule>
  </conditionalFormatting>
  <conditionalFormatting sqref="B200:C200">
    <cfRule type="expression" dxfId="424" priority="13" stopIfTrue="1">
      <formula>B200="No"</formula>
    </cfRule>
    <cfRule type="expression" dxfId="423" priority="14" stopIfTrue="1">
      <formula>B200="Yes"</formula>
    </cfRule>
  </conditionalFormatting>
  <conditionalFormatting sqref="B201:C201">
    <cfRule type="expression" dxfId="422" priority="11" stopIfTrue="1">
      <formula>B201="No"</formula>
    </cfRule>
    <cfRule type="expression" dxfId="421" priority="12" stopIfTrue="1">
      <formula>B201="Yes"</formula>
    </cfRule>
  </conditionalFormatting>
  <conditionalFormatting sqref="B202:C202">
    <cfRule type="expression" dxfId="420" priority="9" stopIfTrue="1">
      <formula>B202="No"</formula>
    </cfRule>
    <cfRule type="expression" dxfId="419" priority="10" stopIfTrue="1">
      <formula>B202="Yes"</formula>
    </cfRule>
  </conditionalFormatting>
  <conditionalFormatting sqref="B203:C203">
    <cfRule type="expression" dxfId="418" priority="7" stopIfTrue="1">
      <formula>B203="No"</formula>
    </cfRule>
    <cfRule type="expression" dxfId="417" priority="8" stopIfTrue="1">
      <formula>B203="Yes"</formula>
    </cfRule>
  </conditionalFormatting>
  <conditionalFormatting sqref="B204:C204">
    <cfRule type="expression" dxfId="416" priority="5" stopIfTrue="1">
      <formula>B204="No"</formula>
    </cfRule>
    <cfRule type="expression" dxfId="415" priority="6" stopIfTrue="1">
      <formula>B204="Yes"</formula>
    </cfRule>
  </conditionalFormatting>
  <conditionalFormatting sqref="B205:C205">
    <cfRule type="expression" dxfId="414" priority="3" stopIfTrue="1">
      <formula>B205="No"</formula>
    </cfRule>
    <cfRule type="expression" dxfId="413" priority="4" stopIfTrue="1">
      <formula>B205="Yes"</formula>
    </cfRule>
  </conditionalFormatting>
  <conditionalFormatting sqref="B206:C206">
    <cfRule type="expression" dxfId="412" priority="1" stopIfTrue="1">
      <formula>B206="No"</formula>
    </cfRule>
    <cfRule type="expression" dxfId="411" priority="2" stopIfTrue="1">
      <formula>B206="Yes"</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sheetPr>
  <dimension ref="A1:I207"/>
  <sheetViews>
    <sheetView workbookViewId="0">
      <pane xSplit="1" ySplit="3" topLeftCell="B4" activePane="bottomRight" state="frozen"/>
      <selection pane="topRight" activeCell="B1" sqref="B1"/>
      <selection pane="bottomLeft" activeCell="A4" sqref="A4"/>
      <selection pane="bottomRight" activeCell="A2" sqref="A2"/>
    </sheetView>
  </sheetViews>
  <sheetFormatPr defaultRowHeight="15.75" x14ac:dyDescent="0.25"/>
  <cols>
    <col min="1" max="1" width="9" style="54"/>
    <col min="2" max="9" width="10.25" style="32" customWidth="1"/>
  </cols>
  <sheetData>
    <row r="1" spans="1:9" ht="39.950000000000003" customHeight="1" thickBot="1" x14ac:dyDescent="0.3">
      <c r="A1" s="313" t="s">
        <v>12</v>
      </c>
      <c r="B1" s="313"/>
      <c r="C1" s="313"/>
      <c r="D1" s="313"/>
      <c r="E1" s="313"/>
      <c r="F1" s="313"/>
      <c r="G1" s="313"/>
      <c r="H1" s="313"/>
      <c r="I1" s="313"/>
    </row>
    <row r="2" spans="1:9" ht="18" customHeight="1" thickBot="1" x14ac:dyDescent="0.3">
      <c r="B2" s="308" t="s">
        <v>3</v>
      </c>
      <c r="C2" s="309"/>
      <c r="D2" s="309"/>
      <c r="E2" s="310"/>
      <c r="F2" s="308" t="s">
        <v>4</v>
      </c>
      <c r="G2" s="309"/>
      <c r="H2" s="309"/>
      <c r="I2" s="310"/>
    </row>
    <row r="3" spans="1:9" ht="15.75" customHeight="1" thickBot="1" x14ac:dyDescent="0.3">
      <c r="B3" s="49" t="s">
        <v>13</v>
      </c>
      <c r="C3" s="65" t="s">
        <v>73</v>
      </c>
      <c r="D3" s="50" t="s">
        <v>50</v>
      </c>
      <c r="E3" s="51" t="s">
        <v>51</v>
      </c>
      <c r="F3" s="49" t="s">
        <v>13</v>
      </c>
      <c r="G3" s="65" t="s">
        <v>73</v>
      </c>
      <c r="H3" s="50" t="s">
        <v>50</v>
      </c>
      <c r="I3" s="51" t="s">
        <v>51</v>
      </c>
    </row>
    <row r="4" spans="1:9" ht="15.75" customHeight="1" x14ac:dyDescent="0.25">
      <c r="A4" s="29" t="str">
        <f>IF('[1]Outside Edges'!$A3&lt;&gt;"",'[1]Outside Edges'!$A3,"")</f>
        <v>D1</v>
      </c>
      <c r="B4" s="55" t="str">
        <f>IF((19.3-'[1]Outside Edges'!$C3-('[1]Compatibility Values'!$B$2+1))&gt;0,"Yes","No")</f>
        <v>Yes</v>
      </c>
      <c r="C4" s="41" t="str">
        <f>IF((19.3-'[1]Outside Edges'!$C3-('[1]Compatibility Values'!$B$3+1))&gt;0,"Yes","No")</f>
        <v>No</v>
      </c>
      <c r="D4" s="40" t="s">
        <v>21</v>
      </c>
      <c r="E4" s="42" t="s">
        <v>20</v>
      </c>
      <c r="F4" s="55" t="str">
        <f>IF((25.4-'[1]Outside Edges'!$C3-('[1]Compatibility Values'!$B$2+1))&gt;0,"Yes","No")</f>
        <v>Yes</v>
      </c>
      <c r="G4" s="41" t="str">
        <f>IF((25.4-'[1]Outside Edges'!$C3-('[1]Compatibility Values'!$B$3+1))&gt;0,"Yes","No")</f>
        <v>Yes</v>
      </c>
      <c r="H4" s="148" t="s">
        <v>21</v>
      </c>
      <c r="I4" s="53" t="s">
        <v>20</v>
      </c>
    </row>
    <row r="5" spans="1:9" ht="15.75" customHeight="1" x14ac:dyDescent="0.25">
      <c r="A5" s="30" t="str">
        <f>IF('[1]Outside Edges'!$A4&lt;&gt;"",'[1]Outside Edges'!$A4,"")</f>
        <v>D2</v>
      </c>
      <c r="B5" s="56" t="str">
        <f>IF((19.3-'[1]Outside Edges'!$C4-('[1]Compatibility Values'!$B$2+1))&gt;0,"Yes","No")</f>
        <v>Yes</v>
      </c>
      <c r="C5" s="47" t="str">
        <f>IF((19.3-'[1]Outside Edges'!$C4-('[1]Compatibility Values'!$B$3+1))&gt;0,"Yes","No")</f>
        <v>Yes</v>
      </c>
      <c r="D5" s="46" t="s">
        <v>21</v>
      </c>
      <c r="E5" s="48" t="s">
        <v>21</v>
      </c>
      <c r="F5" s="56" t="str">
        <f>IF((25.4-'[1]Outside Edges'!$C4-('[1]Compatibility Values'!$B$2+1))&gt;0,"Yes","No")</f>
        <v>Yes</v>
      </c>
      <c r="G5" s="47" t="str">
        <f>IF((25.4-'[1]Outside Edges'!$C4-('[1]Compatibility Values'!$B$3+1))&gt;0,"Yes","No")</f>
        <v>Yes</v>
      </c>
      <c r="H5" s="46" t="s">
        <v>21</v>
      </c>
      <c r="I5" s="48" t="s">
        <v>21</v>
      </c>
    </row>
    <row r="6" spans="1:9" ht="15.75" customHeight="1" x14ac:dyDescent="0.25">
      <c r="A6" s="8" t="str">
        <f>IF('[1]Outside Edges'!$A5&lt;&gt;"",'[1]Outside Edges'!$A5,"")</f>
        <v>D3</v>
      </c>
      <c r="B6" s="55" t="str">
        <f>IF((19.3-'[1]Outside Edges'!$C5-('[1]Compatibility Values'!$B$2+1))&gt;0,"Yes","No")</f>
        <v>No</v>
      </c>
      <c r="C6" s="41" t="str">
        <f>IF((19.3-'[1]Outside Edges'!$C5-('[1]Compatibility Values'!$B$3+1))&gt;0,"Yes","No")</f>
        <v>No</v>
      </c>
      <c r="D6" s="40" t="s">
        <v>21</v>
      </c>
      <c r="E6" s="42" t="s">
        <v>20</v>
      </c>
      <c r="F6" s="55" t="str">
        <f>IF((25.4-'[1]Outside Edges'!$C5-('[1]Compatibility Values'!$B$2+1))&gt;0,"Yes","No")</f>
        <v>No</v>
      </c>
      <c r="G6" s="41" t="str">
        <f>IF((25.4-'[1]Outside Edges'!$C5-('[1]Compatibility Values'!$B$3+1))&gt;0,"Yes","No")</f>
        <v>No</v>
      </c>
      <c r="H6" s="40" t="s">
        <v>21</v>
      </c>
      <c r="I6" s="42" t="s">
        <v>20</v>
      </c>
    </row>
    <row r="7" spans="1:9" ht="15.75" customHeight="1" x14ac:dyDescent="0.25">
      <c r="A7" s="30" t="str">
        <f>IF('[1]Outside Edges'!$A6&lt;&gt;"",'[1]Outside Edges'!$A6,"")</f>
        <v>D4</v>
      </c>
      <c r="B7" s="56" t="str">
        <f>IF((19.3-'[1]Outside Edges'!$C6-('[1]Compatibility Values'!$B$2+1))&gt;0,"Yes","No")</f>
        <v>Yes</v>
      </c>
      <c r="C7" s="47" t="str">
        <f>IF((19.3-'[1]Outside Edges'!$C6-('[1]Compatibility Values'!$B$3+1))&gt;0,"Yes","No")</f>
        <v>Yes</v>
      </c>
      <c r="D7" s="46" t="s">
        <v>21</v>
      </c>
      <c r="E7" s="48" t="s">
        <v>20</v>
      </c>
      <c r="F7" s="56" t="str">
        <f>IF((25.4-'[1]Outside Edges'!$C6-('[1]Compatibility Values'!$B$2+1))&gt;0,"Yes","No")</f>
        <v>Yes</v>
      </c>
      <c r="G7" s="47" t="str">
        <f>IF((25.4-'[1]Outside Edges'!$C6-('[1]Compatibility Values'!$B$3+1))&gt;0,"Yes","No")</f>
        <v>Yes</v>
      </c>
      <c r="H7" s="46" t="s">
        <v>21</v>
      </c>
      <c r="I7" s="48" t="s">
        <v>20</v>
      </c>
    </row>
    <row r="8" spans="1:9" ht="15.75" customHeight="1" x14ac:dyDescent="0.25">
      <c r="A8" s="8" t="str">
        <f>IF('[1]Outside Edges'!$A7&lt;&gt;"",'[1]Outside Edges'!$A7,"")</f>
        <v>D5</v>
      </c>
      <c r="B8" s="55" t="str">
        <f>IF((19.3-'[1]Outside Edges'!$C7-('[1]Compatibility Values'!$B$2+1))&gt;0,"Yes","No")</f>
        <v>No</v>
      </c>
      <c r="C8" s="41" t="str">
        <f>IF((19.3-'[1]Outside Edges'!$C7-('[1]Compatibility Values'!$B$3+1))&gt;0,"Yes","No")</f>
        <v>No</v>
      </c>
      <c r="D8" s="40" t="s">
        <v>21</v>
      </c>
      <c r="E8" s="42" t="s">
        <v>20</v>
      </c>
      <c r="F8" s="55" t="str">
        <f>IF((25.4-'[1]Outside Edges'!$C7-('[1]Compatibility Values'!$B$2+1))&gt;0,"Yes","No")</f>
        <v>No</v>
      </c>
      <c r="G8" s="41" t="str">
        <f>IF((25.4-'[1]Outside Edges'!$C7-('[1]Compatibility Values'!$B$3+1))&gt;0,"Yes","No")</f>
        <v>No</v>
      </c>
      <c r="H8" s="40" t="s">
        <v>21</v>
      </c>
      <c r="I8" s="42" t="s">
        <v>20</v>
      </c>
    </row>
    <row r="9" spans="1:9" ht="15.75" customHeight="1" x14ac:dyDescent="0.25">
      <c r="A9" s="30" t="str">
        <f>IF('[1]Outside Edges'!$A8&lt;&gt;"",'[1]Outside Edges'!$A8,"")</f>
        <v>D6</v>
      </c>
      <c r="B9" s="56" t="str">
        <f>IF((19.3-'[1]Outside Edges'!$C8-('[1]Compatibility Values'!$B$2+1))&gt;0,"Yes","No")</f>
        <v>Yes</v>
      </c>
      <c r="C9" s="47" t="str">
        <f>IF((19.3-'[1]Outside Edges'!$C8-('[1]Compatibility Values'!$B$3+1))&gt;0,"Yes","No")</f>
        <v>No</v>
      </c>
      <c r="D9" s="46" t="s">
        <v>21</v>
      </c>
      <c r="E9" s="48" t="s">
        <v>21</v>
      </c>
      <c r="F9" s="56" t="str">
        <f>IF((25.4-'[1]Outside Edges'!$C8-('[1]Compatibility Values'!$B$2+1))&gt;0,"Yes","No")</f>
        <v>Yes</v>
      </c>
      <c r="G9" s="47" t="str">
        <f>IF((25.4-'[1]Outside Edges'!$C8-('[1]Compatibility Values'!$B$3+1))&gt;0,"Yes","No")</f>
        <v>Yes</v>
      </c>
      <c r="H9" s="46" t="s">
        <v>21</v>
      </c>
      <c r="I9" s="48" t="s">
        <v>21</v>
      </c>
    </row>
    <row r="10" spans="1:9" ht="15.75" customHeight="1" x14ac:dyDescent="0.25">
      <c r="A10" s="8" t="str">
        <f>IF('[1]Outside Edges'!$A9&lt;&gt;"",'[1]Outside Edges'!$A9,"")</f>
        <v>D7</v>
      </c>
      <c r="B10" s="55" t="str">
        <f>IF((19.3-'[1]Outside Edges'!$C9-('[1]Compatibility Values'!$B$2+1))&gt;0,"Yes","No")</f>
        <v>Yes</v>
      </c>
      <c r="C10" s="41" t="str">
        <f>IF((19.3-'[1]Outside Edges'!$C9-('[1]Compatibility Values'!$B$3+1))&gt;0,"Yes","No")</f>
        <v>Yes</v>
      </c>
      <c r="D10" s="40" t="s">
        <v>21</v>
      </c>
      <c r="E10" s="42" t="s">
        <v>21</v>
      </c>
      <c r="F10" s="55" t="str">
        <f>IF((25.4-'[1]Outside Edges'!$C9-('[1]Compatibility Values'!$B$2+1))&gt;0,"Yes","No")</f>
        <v>Yes</v>
      </c>
      <c r="G10" s="41" t="str">
        <f>IF((25.4-'[1]Outside Edges'!$C9-('[1]Compatibility Values'!$B$3+1))&gt;0,"Yes","No")</f>
        <v>Yes</v>
      </c>
      <c r="H10" s="40" t="s">
        <v>21</v>
      </c>
      <c r="I10" s="42" t="s">
        <v>21</v>
      </c>
    </row>
    <row r="11" spans="1:9" ht="15.75" customHeight="1" x14ac:dyDescent="0.25">
      <c r="A11" s="30" t="str">
        <f>IF('[1]Outside Edges'!$A10&lt;&gt;"",'[1]Outside Edges'!$A10,"")</f>
        <v>D8</v>
      </c>
      <c r="B11" s="56" t="str">
        <f>IF((19.3-'[1]Outside Edges'!$C10-('[1]Compatibility Values'!$B$2+1))&gt;0,"Yes","No")</f>
        <v>Yes</v>
      </c>
      <c r="C11" s="47" t="str">
        <f>IF((19.3-'[1]Outside Edges'!$C10-('[1]Compatibility Values'!$B$3+1))&gt;0,"Yes","No")</f>
        <v>No</v>
      </c>
      <c r="D11" s="46" t="s">
        <v>21</v>
      </c>
      <c r="E11" s="48" t="s">
        <v>21</v>
      </c>
      <c r="F11" s="56" t="str">
        <f>IF((25.4-'[1]Outside Edges'!$C10-('[1]Compatibility Values'!$B$2+1))&gt;0,"Yes","No")</f>
        <v>Yes</v>
      </c>
      <c r="G11" s="47" t="str">
        <f>IF((25.4-'[1]Outside Edges'!$C10-('[1]Compatibility Values'!$B$3+1))&gt;0,"Yes","No")</f>
        <v>Yes</v>
      </c>
      <c r="H11" s="46" t="s">
        <v>21</v>
      </c>
      <c r="I11" s="48" t="s">
        <v>21</v>
      </c>
    </row>
    <row r="12" spans="1:9" ht="15.75" customHeight="1" x14ac:dyDescent="0.25">
      <c r="A12" s="8" t="str">
        <f>IF('[1]Outside Edges'!$A11&lt;&gt;"",'[1]Outside Edges'!$A11,"")</f>
        <v>D9</v>
      </c>
      <c r="B12" s="55" t="str">
        <f>IF((19.3-'[1]Outside Edges'!$C11-('[1]Compatibility Values'!$B$2+1))&gt;0,"Yes","No")</f>
        <v>Yes</v>
      </c>
      <c r="C12" s="41" t="str">
        <f>IF((19.3-'[1]Outside Edges'!$C11-('[1]Compatibility Values'!$B$3+1))&gt;0,"Yes","No")</f>
        <v>No</v>
      </c>
      <c r="D12" s="40" t="s">
        <v>21</v>
      </c>
      <c r="E12" s="42" t="s">
        <v>20</v>
      </c>
      <c r="F12" s="55" t="str">
        <f>IF((25.4-'[1]Outside Edges'!$C11-('[1]Compatibility Values'!$B$2+1))&gt;0,"Yes","No")</f>
        <v>Yes</v>
      </c>
      <c r="G12" s="41" t="str">
        <f>IF((25.4-'[1]Outside Edges'!$C11-('[1]Compatibility Values'!$B$3+1))&gt;0,"Yes","No")</f>
        <v>Yes</v>
      </c>
      <c r="H12" s="40" t="s">
        <v>21</v>
      </c>
      <c r="I12" s="42" t="s">
        <v>20</v>
      </c>
    </row>
    <row r="13" spans="1:9" ht="15.75" customHeight="1" x14ac:dyDescent="0.25">
      <c r="A13" s="30" t="str">
        <f>IF('[1]Outside Edges'!$A12&lt;&gt;"",'[1]Outside Edges'!$A12,"")</f>
        <v>D10</v>
      </c>
      <c r="B13" s="56" t="str">
        <f>IF((19.3-'[1]Outside Edges'!$C12-('[1]Compatibility Values'!$B$2+1))&gt;0,"Yes","No")</f>
        <v>Yes</v>
      </c>
      <c r="C13" s="47" t="str">
        <f>IF((19.3-'[1]Outside Edges'!$C12-('[1]Compatibility Values'!$B$3+1))&gt;0,"Yes","No")</f>
        <v>No</v>
      </c>
      <c r="D13" s="46" t="s">
        <v>21</v>
      </c>
      <c r="E13" s="48" t="s">
        <v>21</v>
      </c>
      <c r="F13" s="56" t="str">
        <f>IF((25.4-'[1]Outside Edges'!$C12-('[1]Compatibility Values'!$B$2+1))&gt;0,"Yes","No")</f>
        <v>Yes</v>
      </c>
      <c r="G13" s="47" t="str">
        <f>IF((25.4-'[1]Outside Edges'!$C12-('[1]Compatibility Values'!$B$3+1))&gt;0,"Yes","No")</f>
        <v>Yes</v>
      </c>
      <c r="H13" s="46" t="s">
        <v>21</v>
      </c>
      <c r="I13" s="48" t="s">
        <v>21</v>
      </c>
    </row>
    <row r="14" spans="1:9" ht="15.75" customHeight="1" x14ac:dyDescent="0.25">
      <c r="A14" s="8" t="str">
        <f>IF('[1]Outside Edges'!$A13&lt;&gt;"",'[1]Outside Edges'!$A13,"")</f>
        <v>D11</v>
      </c>
      <c r="B14" s="55" t="str">
        <f>IF((19.3-'[1]Outside Edges'!$C13-('[1]Compatibility Values'!$B$2+1))&gt;0,"Yes","No")</f>
        <v>No</v>
      </c>
      <c r="C14" s="41" t="str">
        <f>IF((19.3-'[1]Outside Edges'!$C13-('[1]Compatibility Values'!$B$3+1))&gt;0,"Yes","No")</f>
        <v>No</v>
      </c>
      <c r="D14" s="40" t="s">
        <v>21</v>
      </c>
      <c r="E14" s="42" t="s">
        <v>20</v>
      </c>
      <c r="F14" s="55" t="str">
        <f>IF((25.4-'[1]Outside Edges'!$C13-('[1]Compatibility Values'!$B$2+1))&gt;0,"Yes","No")</f>
        <v>Yes</v>
      </c>
      <c r="G14" s="41" t="str">
        <f>IF((25.4-'[1]Outside Edges'!$C13-('[1]Compatibility Values'!$B$3+1))&gt;0,"Yes","No")</f>
        <v>Yes</v>
      </c>
      <c r="H14" s="40" t="s">
        <v>21</v>
      </c>
      <c r="I14" s="42" t="s">
        <v>20</v>
      </c>
    </row>
    <row r="15" spans="1:9" ht="15.75" customHeight="1" x14ac:dyDescent="0.25">
      <c r="A15" s="30" t="str">
        <f>IF('[1]Outside Edges'!$A14&lt;&gt;"",'[1]Outside Edges'!$A14,"")</f>
        <v>D12</v>
      </c>
      <c r="B15" s="56" t="str">
        <f>IF((19.3-'[1]Outside Edges'!$C14-('[1]Compatibility Values'!$B$2+1))&gt;0,"Yes","No")</f>
        <v>Yes</v>
      </c>
      <c r="C15" s="47" t="str">
        <f>IF((19.3-'[1]Outside Edges'!$C14-('[1]Compatibility Values'!$B$3+1))&gt;0,"Yes","No")</f>
        <v>Yes</v>
      </c>
      <c r="D15" s="46" t="s">
        <v>21</v>
      </c>
      <c r="E15" s="48" t="s">
        <v>21</v>
      </c>
      <c r="F15" s="56" t="str">
        <f>IF((25.4-'[1]Outside Edges'!$C14-('[1]Compatibility Values'!$B$2+1))&gt;0,"Yes","No")</f>
        <v>Yes</v>
      </c>
      <c r="G15" s="47" t="str">
        <f>IF((25.4-'[1]Outside Edges'!$C14-('[1]Compatibility Values'!$B$3+1))&gt;0,"Yes","No")</f>
        <v>Yes</v>
      </c>
      <c r="H15" s="46" t="s">
        <v>21</v>
      </c>
      <c r="I15" s="48" t="s">
        <v>21</v>
      </c>
    </row>
    <row r="16" spans="1:9" ht="15.75" customHeight="1" x14ac:dyDescent="0.25">
      <c r="A16" s="8" t="str">
        <f>IF('[1]Outside Edges'!$A15&lt;&gt;"",'[1]Outside Edges'!$A15,"")</f>
        <v>D13</v>
      </c>
      <c r="B16" s="55" t="str">
        <f>IF((19.3-'[1]Outside Edges'!$C15-('[1]Compatibility Values'!$B$2+1))&gt;0,"Yes","No")</f>
        <v>No</v>
      </c>
      <c r="C16" s="41" t="str">
        <f>IF((19.3-'[1]Outside Edges'!$C15-('[1]Compatibility Values'!$B$3+1))&gt;0,"Yes","No")</f>
        <v>No</v>
      </c>
      <c r="D16" s="40" t="s">
        <v>21</v>
      </c>
      <c r="E16" s="42" t="s">
        <v>21</v>
      </c>
      <c r="F16" s="55" t="str">
        <f>IF((25.4-'[1]Outside Edges'!$C15-('[1]Compatibility Values'!$B$2+1))&gt;0,"Yes","No")</f>
        <v>Yes</v>
      </c>
      <c r="G16" s="41" t="str">
        <f>IF((25.4-'[1]Outside Edges'!$C15-('[1]Compatibility Values'!$B$3+1))&gt;0,"Yes","No")</f>
        <v>Yes</v>
      </c>
      <c r="H16" s="40" t="s">
        <v>21</v>
      </c>
      <c r="I16" s="42" t="s">
        <v>21</v>
      </c>
    </row>
    <row r="17" spans="1:9" ht="15.75" customHeight="1" x14ac:dyDescent="0.25">
      <c r="A17" s="30" t="str">
        <f>IF('[1]Outside Edges'!$A16&lt;&gt;"",'[1]Outside Edges'!$A16,"")</f>
        <v>D14</v>
      </c>
      <c r="B17" s="56" t="str">
        <f>IF((19.3-'[1]Outside Edges'!$C16-('[1]Compatibility Values'!$B$2+1))&gt;0,"Yes","No")</f>
        <v>No</v>
      </c>
      <c r="C17" s="47" t="str">
        <f>IF((19.3-'[1]Outside Edges'!$C16-('[1]Compatibility Values'!$B$3+1))&gt;0,"Yes","No")</f>
        <v>No</v>
      </c>
      <c r="D17" s="46" t="s">
        <v>21</v>
      </c>
      <c r="E17" s="48" t="s">
        <v>20</v>
      </c>
      <c r="F17" s="56" t="str">
        <f>IF((25.4-'[1]Outside Edges'!$C16-('[1]Compatibility Values'!$B$2+1))&gt;0,"Yes","No")</f>
        <v>Yes</v>
      </c>
      <c r="G17" s="47" t="str">
        <f>IF((25.4-'[1]Outside Edges'!$C16-('[1]Compatibility Values'!$B$3+1))&gt;0,"Yes","No")</f>
        <v>Yes</v>
      </c>
      <c r="H17" s="46" t="s">
        <v>21</v>
      </c>
      <c r="I17" s="48" t="s">
        <v>20</v>
      </c>
    </row>
    <row r="18" spans="1:9" ht="15.75" customHeight="1" x14ac:dyDescent="0.25">
      <c r="A18" s="8" t="str">
        <f>IF('[1]Outside Edges'!$A17&lt;&gt;"",'[1]Outside Edges'!$A17,"")</f>
        <v>D15</v>
      </c>
      <c r="B18" s="55" t="str">
        <f>IF((19.3-'[1]Outside Edges'!$C17-('[1]Compatibility Values'!$B$2+1))&gt;0,"Yes","No")</f>
        <v>Yes</v>
      </c>
      <c r="C18" s="41" t="str">
        <f>IF((19.3-'[1]Outside Edges'!$C17-('[1]Compatibility Values'!$B$3+1))&gt;0,"Yes","No")</f>
        <v>No</v>
      </c>
      <c r="D18" s="40" t="s">
        <v>21</v>
      </c>
      <c r="E18" s="42" t="s">
        <v>21</v>
      </c>
      <c r="F18" s="55" t="str">
        <f>IF((25.4-'[1]Outside Edges'!$C17-('[1]Compatibility Values'!$B$2+1))&gt;0,"Yes","No")</f>
        <v>Yes</v>
      </c>
      <c r="G18" s="41" t="str">
        <f>IF((25.4-'[1]Outside Edges'!$C17-('[1]Compatibility Values'!$B$3+1))&gt;0,"Yes","No")</f>
        <v>Yes</v>
      </c>
      <c r="H18" s="40" t="s">
        <v>21</v>
      </c>
      <c r="I18" s="42" t="s">
        <v>21</v>
      </c>
    </row>
    <row r="19" spans="1:9" ht="15.75" customHeight="1" x14ac:dyDescent="0.25">
      <c r="A19" s="30" t="str">
        <f>IF('[1]Outside Edges'!$A18&lt;&gt;"",'[1]Outside Edges'!$A18,"")</f>
        <v>D16</v>
      </c>
      <c r="B19" s="56" t="str">
        <f>IF((19.3-'[1]Outside Edges'!$C18-('[1]Compatibility Values'!$B$2+1))&gt;0,"Yes","No")</f>
        <v>No</v>
      </c>
      <c r="C19" s="47" t="str">
        <f>IF((19.3-'[1]Outside Edges'!$C18-('[1]Compatibility Values'!$B$3+1))&gt;0,"Yes","No")</f>
        <v>No</v>
      </c>
      <c r="D19" s="46" t="s">
        <v>21</v>
      </c>
      <c r="E19" s="48" t="s">
        <v>20</v>
      </c>
      <c r="F19" s="56" t="str">
        <f>IF((25.4-'[1]Outside Edges'!$C18-('[1]Compatibility Values'!$B$2+1))&gt;0,"Yes","No")</f>
        <v>No</v>
      </c>
      <c r="G19" s="47" t="str">
        <f>IF((25.4-'[1]Outside Edges'!$C18-('[1]Compatibility Values'!$B$3+1))&gt;0,"Yes","No")</f>
        <v>No</v>
      </c>
      <c r="H19" s="46" t="s">
        <v>21</v>
      </c>
      <c r="I19" s="48" t="s">
        <v>20</v>
      </c>
    </row>
    <row r="20" spans="1:9" ht="15.75" customHeight="1" x14ac:dyDescent="0.25">
      <c r="A20" s="8" t="str">
        <f>IF('[1]Outside Edges'!$A19&lt;&gt;"",'[1]Outside Edges'!$A19,"")</f>
        <v>D17</v>
      </c>
      <c r="B20" s="55" t="str">
        <f>IF((19.3-'[1]Outside Edges'!$C19-('[1]Compatibility Values'!$B$2+1))&gt;0,"Yes","No")</f>
        <v>Yes</v>
      </c>
      <c r="C20" s="41" t="str">
        <f>IF((19.3-'[1]Outside Edges'!$C19-('[1]Compatibility Values'!$B$3+0.1))&gt;0,"Yes","No")</f>
        <v>Yes</v>
      </c>
      <c r="D20" s="40" t="s">
        <v>21</v>
      </c>
      <c r="E20" s="42" t="s">
        <v>21</v>
      </c>
      <c r="F20" s="55" t="str">
        <f>IF((25.4-'[1]Outside Edges'!$C19-('[1]Compatibility Values'!$B$2+1))&gt;0,"Yes","No")</f>
        <v>Yes</v>
      </c>
      <c r="G20" s="41" t="str">
        <f>IF((25.4-'[1]Outside Edges'!$C19-('[1]Compatibility Values'!$B$3+1))&gt;0,"Yes","No")</f>
        <v>Yes</v>
      </c>
      <c r="H20" s="40" t="s">
        <v>21</v>
      </c>
      <c r="I20" s="42" t="s">
        <v>21</v>
      </c>
    </row>
    <row r="21" spans="1:9" ht="15.75" customHeight="1" x14ac:dyDescent="0.25">
      <c r="A21" s="30" t="str">
        <f>IF('[1]Outside Edges'!$A20&lt;&gt;"",'[1]Outside Edges'!$A20,"")</f>
        <v>D18</v>
      </c>
      <c r="B21" s="56" t="str">
        <f>IF((19.3-'[1]Outside Edges'!$C20-('[1]Compatibility Values'!$B$2+1))&gt;0,"Yes","No")</f>
        <v>Yes</v>
      </c>
      <c r="C21" s="47" t="str">
        <f>IF((19.3-'[1]Outside Edges'!$C20-('[1]Compatibility Values'!$B$3+1))&gt;0,"Yes","No")</f>
        <v>Yes</v>
      </c>
      <c r="D21" s="46" t="s">
        <v>21</v>
      </c>
      <c r="E21" s="48" t="s">
        <v>21</v>
      </c>
      <c r="F21" s="56" t="str">
        <f>IF((25.4-'[1]Outside Edges'!$C20-('[1]Compatibility Values'!$B$2+1))&gt;0,"Yes","No")</f>
        <v>Yes</v>
      </c>
      <c r="G21" s="47" t="str">
        <f>IF((25.4-'[1]Outside Edges'!$C20-('[1]Compatibility Values'!$B$3+1))&gt;0,"Yes","No")</f>
        <v>Yes</v>
      </c>
      <c r="H21" s="46" t="s">
        <v>21</v>
      </c>
      <c r="I21" s="48" t="s">
        <v>21</v>
      </c>
    </row>
    <row r="22" spans="1:9" ht="15.75" customHeight="1" x14ac:dyDescent="0.25">
      <c r="A22" s="8" t="str">
        <f>IF('[1]Outside Edges'!$A21&lt;&gt;"",'[1]Outside Edges'!$A21,"")</f>
        <v>D19</v>
      </c>
      <c r="B22" s="55" t="str">
        <f>IF((19.3-'[1]Outside Edges'!$C21-('[1]Compatibility Values'!$B$2+1))&gt;0,"Yes","No")</f>
        <v>Yes</v>
      </c>
      <c r="C22" s="41" t="str">
        <f>IF((19.3-'[1]Outside Edges'!$C21-('[1]Compatibility Values'!$B$3+1))&gt;0,"Yes","No")</f>
        <v>Yes</v>
      </c>
      <c r="D22" s="40" t="s">
        <v>21</v>
      </c>
      <c r="E22" s="42" t="s">
        <v>21</v>
      </c>
      <c r="F22" s="55" t="str">
        <f>IF((25.4-'[1]Outside Edges'!$C21-('[1]Compatibility Values'!$B$2+1))&gt;0,"Yes","No")</f>
        <v>Yes</v>
      </c>
      <c r="G22" s="41" t="str">
        <f>IF((25.4-'[1]Outside Edges'!$C21-('[1]Compatibility Values'!$B$3+1))&gt;0,"Yes","No")</f>
        <v>Yes</v>
      </c>
      <c r="H22" s="40" t="s">
        <v>21</v>
      </c>
      <c r="I22" s="42" t="s">
        <v>21</v>
      </c>
    </row>
    <row r="23" spans="1:9" ht="15.75" customHeight="1" x14ac:dyDescent="0.25">
      <c r="A23" s="30" t="str">
        <f>IF('[1]Outside Edges'!$A22&lt;&gt;"",'[1]Outside Edges'!$A22,"")</f>
        <v>D20</v>
      </c>
      <c r="B23" s="56" t="str">
        <f>IF((19.3-'[1]Outside Edges'!$C22-('[1]Compatibility Values'!$B$2+1))&gt;0,"Yes","No")</f>
        <v>No</v>
      </c>
      <c r="C23" s="47" t="str">
        <f>IF((19.3-'[1]Outside Edges'!$C22-('[1]Compatibility Values'!$B$3+1))&gt;0,"Yes","No")</f>
        <v>No</v>
      </c>
      <c r="D23" s="46" t="s">
        <v>21</v>
      </c>
      <c r="E23" s="48" t="s">
        <v>20</v>
      </c>
      <c r="F23" s="56" t="str">
        <f>IF((25.4-'[1]Outside Edges'!$C22-('[1]Compatibility Values'!$B$2+1))&gt;0,"Yes","No")</f>
        <v>No</v>
      </c>
      <c r="G23" s="47" t="str">
        <f>IF((25.4-'[1]Outside Edges'!$C22-('[1]Compatibility Values'!$B$3+1))&gt;0,"Yes","No")</f>
        <v>No</v>
      </c>
      <c r="H23" s="46" t="s">
        <v>21</v>
      </c>
      <c r="I23" s="48" t="s">
        <v>20</v>
      </c>
    </row>
    <row r="24" spans="1:9" ht="15.75" customHeight="1" x14ac:dyDescent="0.25">
      <c r="A24" s="8" t="str">
        <f>IF('[1]Outside Edges'!$A23&lt;&gt;"",'[1]Outside Edges'!$A23,"")</f>
        <v>D21</v>
      </c>
      <c r="B24" s="55" t="str">
        <f>IF((19.3-'[1]Outside Edges'!$C23-('[1]Compatibility Values'!$B$2+1))&gt;0,"Yes","No")</f>
        <v>Yes</v>
      </c>
      <c r="C24" s="41" t="str">
        <f>IF((19.3-'[1]Outside Edges'!$C23-('[1]Compatibility Values'!$B$3+1))&gt;0,"Yes","No")</f>
        <v>Yes</v>
      </c>
      <c r="D24" s="40" t="s">
        <v>21</v>
      </c>
      <c r="E24" s="42" t="s">
        <v>21</v>
      </c>
      <c r="F24" s="55" t="str">
        <f>IF((25.4-'[1]Outside Edges'!$C23-('[1]Compatibility Values'!$B$2+1))&gt;0,"Yes","No")</f>
        <v>Yes</v>
      </c>
      <c r="G24" s="41" t="str">
        <f>IF((25.4-'[1]Outside Edges'!$C23-('[1]Compatibility Values'!$B$3+1))&gt;0,"Yes","No")</f>
        <v>Yes</v>
      </c>
      <c r="H24" s="40" t="s">
        <v>21</v>
      </c>
      <c r="I24" s="42" t="s">
        <v>21</v>
      </c>
    </row>
    <row r="25" spans="1:9" ht="15.75" customHeight="1" x14ac:dyDescent="0.25">
      <c r="A25" s="30" t="str">
        <f>IF('[1]Outside Edges'!$A24&lt;&gt;"",'[1]Outside Edges'!$A24,"")</f>
        <v>D22</v>
      </c>
      <c r="B25" s="56" t="str">
        <f>IF((19.3-'[1]Outside Edges'!$C24-('[1]Compatibility Values'!$B$2+1))&gt;0,"Yes","No")</f>
        <v>No</v>
      </c>
      <c r="C25" s="47" t="str">
        <f>IF((19.3-'[1]Outside Edges'!$C24-('[1]Compatibility Values'!$B$3+1))&gt;0,"Yes","No")</f>
        <v>No</v>
      </c>
      <c r="D25" s="46" t="s">
        <v>21</v>
      </c>
      <c r="E25" s="48" t="s">
        <v>20</v>
      </c>
      <c r="F25" s="56" t="str">
        <f>IF((25.4-'[1]Outside Edges'!$C24-('[1]Compatibility Values'!$B$2+1))&gt;0,"Yes","No")</f>
        <v>No</v>
      </c>
      <c r="G25" s="47" t="str">
        <f>IF((25.4-'[1]Outside Edges'!$C24-('[1]Compatibility Values'!$B$3+1))&gt;0,"Yes","No")</f>
        <v>No</v>
      </c>
      <c r="H25" s="46" t="s">
        <v>21</v>
      </c>
      <c r="I25" s="48" t="s">
        <v>20</v>
      </c>
    </row>
    <row r="26" spans="1:9" ht="15.75" customHeight="1" x14ac:dyDescent="0.25">
      <c r="A26" s="8" t="str">
        <f>IF('[1]Outside Edges'!$A25&lt;&gt;"",'[1]Outside Edges'!$A25,"")</f>
        <v>D23</v>
      </c>
      <c r="B26" s="55" t="str">
        <f>IF((19.3-'[1]Outside Edges'!$C25-('[1]Compatibility Values'!$B$2+1))&gt;0,"Yes","No")</f>
        <v>Yes</v>
      </c>
      <c r="C26" s="41" t="str">
        <f>IF((19.3-'[1]Outside Edges'!$C25-('[1]Compatibility Values'!$B$3+1))&gt;0,"Yes","No")</f>
        <v>No</v>
      </c>
      <c r="D26" s="40" t="s">
        <v>21</v>
      </c>
      <c r="E26" s="42" t="s">
        <v>21</v>
      </c>
      <c r="F26" s="55" t="str">
        <f>IF((25.4-'[1]Outside Edges'!$C25-('[1]Compatibility Values'!$B$2+1))&gt;0,"Yes","No")</f>
        <v>Yes</v>
      </c>
      <c r="G26" s="41" t="str">
        <f>IF((25.4-'[1]Outside Edges'!$C25-('[1]Compatibility Values'!$B$3+1))&gt;0,"Yes","No")</f>
        <v>Yes</v>
      </c>
      <c r="H26" s="40" t="s">
        <v>21</v>
      </c>
      <c r="I26" s="42" t="s">
        <v>21</v>
      </c>
    </row>
    <row r="27" spans="1:9" ht="15.75" customHeight="1" x14ac:dyDescent="0.25">
      <c r="A27" s="30" t="str">
        <f>IF('[1]Outside Edges'!$A26&lt;&gt;"",'[1]Outside Edges'!$A26,"")</f>
        <v>D24</v>
      </c>
      <c r="B27" s="56" t="str">
        <f>IF((19.3-'[1]Outside Edges'!$C26-('[1]Compatibility Values'!$B$2+1))&gt;0,"Yes","No")</f>
        <v>Yes</v>
      </c>
      <c r="C27" s="47" t="str">
        <f>IF((19.3-'[1]Outside Edges'!$C26-('[1]Compatibility Values'!$B$3+1))&gt;0,"Yes","No")</f>
        <v>Yes</v>
      </c>
      <c r="D27" s="46" t="s">
        <v>21</v>
      </c>
      <c r="E27" s="48" t="s">
        <v>21</v>
      </c>
      <c r="F27" s="56" t="str">
        <f>IF((25.4-'[1]Outside Edges'!$C26-('[1]Compatibility Values'!$B$2+1))&gt;0,"Yes","No")</f>
        <v>Yes</v>
      </c>
      <c r="G27" s="47" t="str">
        <f>IF((25.4-'[1]Outside Edges'!$C26-('[1]Compatibility Values'!$B$3+1))&gt;0,"Yes","No")</f>
        <v>Yes</v>
      </c>
      <c r="H27" s="46" t="s">
        <v>21</v>
      </c>
      <c r="I27" s="48" t="s">
        <v>21</v>
      </c>
    </row>
    <row r="28" spans="1:9" ht="15.75" customHeight="1" x14ac:dyDescent="0.25">
      <c r="A28" s="8" t="str">
        <f>IF('[1]Outside Edges'!$A27&lt;&gt;"",'[1]Outside Edges'!$A27,"")</f>
        <v>D25</v>
      </c>
      <c r="B28" s="55" t="str">
        <f>IF((19.3-'[1]Outside Edges'!$C27-('[1]Compatibility Values'!$B$2+1))&gt;0,"Yes","No")</f>
        <v>Yes</v>
      </c>
      <c r="C28" s="41" t="str">
        <f>IF((19.3-'[1]Outside Edges'!$C27-('[1]Compatibility Values'!$B$3+1))&gt;0,"Yes","No")</f>
        <v>Yes</v>
      </c>
      <c r="D28" s="40" t="s">
        <v>21</v>
      </c>
      <c r="E28" s="42" t="s">
        <v>21</v>
      </c>
      <c r="F28" s="55" t="str">
        <f>IF((25.4-'[1]Outside Edges'!$C27-('[1]Compatibility Values'!$B$2+1))&gt;0,"Yes","No")</f>
        <v>Yes</v>
      </c>
      <c r="G28" s="41" t="str">
        <f>IF((25.4-'[1]Outside Edges'!$C27-('[1]Compatibility Values'!$B$3+1))&gt;0,"Yes","No")</f>
        <v>Yes</v>
      </c>
      <c r="H28" s="40" t="s">
        <v>21</v>
      </c>
      <c r="I28" s="42" t="s">
        <v>21</v>
      </c>
    </row>
    <row r="29" spans="1:9" ht="15.75" customHeight="1" x14ac:dyDescent="0.25">
      <c r="A29" s="30" t="str">
        <f>IF('[1]Outside Edges'!$A28&lt;&gt;"",'[1]Outside Edges'!$A28,"")</f>
        <v>D26</v>
      </c>
      <c r="B29" s="56" t="str">
        <f>IF((19.3-'[1]Outside Edges'!$C28-('[1]Compatibility Values'!$B$2+1))&gt;0,"Yes","No")</f>
        <v>Yes</v>
      </c>
      <c r="C29" s="47" t="str">
        <f>IF((19.3-'[1]Outside Edges'!$C28-('[1]Compatibility Values'!$B$3+1))&gt;0,"Yes","No")</f>
        <v>Yes</v>
      </c>
      <c r="D29" s="46" t="s">
        <v>21</v>
      </c>
      <c r="E29" s="48" t="s">
        <v>21</v>
      </c>
      <c r="F29" s="56" t="str">
        <f>IF((25.4-'[1]Outside Edges'!$C28-('[1]Compatibility Values'!$B$2+1))&gt;0,"Yes","No")</f>
        <v>Yes</v>
      </c>
      <c r="G29" s="47" t="str">
        <f>IF((25.4-'[1]Outside Edges'!$C28-('[1]Compatibility Values'!$B$3+1))&gt;0,"Yes","No")</f>
        <v>Yes</v>
      </c>
      <c r="H29" s="46" t="s">
        <v>21</v>
      </c>
      <c r="I29" s="48" t="s">
        <v>21</v>
      </c>
    </row>
    <row r="30" spans="1:9" ht="15.75" customHeight="1" x14ac:dyDescent="0.25">
      <c r="A30" s="8" t="str">
        <f>IF('[1]Outside Edges'!$A29&lt;&gt;"",'[1]Outside Edges'!$A29,"")</f>
        <v>D27</v>
      </c>
      <c r="B30" s="55" t="str">
        <f>IF((19.3-'[1]Outside Edges'!$C29-('[1]Compatibility Values'!$B$2+1))&gt;0,"Yes","No")</f>
        <v>No</v>
      </c>
      <c r="C30" s="41" t="str">
        <f>IF((19.3-'[1]Outside Edges'!$C29-('[1]Compatibility Values'!$B$3+1))&gt;0,"Yes","No")</f>
        <v>No</v>
      </c>
      <c r="D30" s="40" t="s">
        <v>21</v>
      </c>
      <c r="E30" s="42" t="s">
        <v>20</v>
      </c>
      <c r="F30" s="55" t="str">
        <f>IF((25.4-'[1]Outside Edges'!$C29-('[1]Compatibility Values'!$B$2+1))&gt;0,"Yes","No")</f>
        <v>Yes</v>
      </c>
      <c r="G30" s="41" t="str">
        <f>IF((25.4-'[1]Outside Edges'!$C29-('[1]Compatibility Values'!$B$3+1))&gt;0,"Yes","No")</f>
        <v>Yes</v>
      </c>
      <c r="H30" s="40" t="s">
        <v>21</v>
      </c>
      <c r="I30" s="42" t="s">
        <v>20</v>
      </c>
    </row>
    <row r="31" spans="1:9" ht="15.75" customHeight="1" x14ac:dyDescent="0.25">
      <c r="A31" s="30" t="str">
        <f>IF('[1]Outside Edges'!$A30&lt;&gt;"",'[1]Outside Edges'!$A30,"")</f>
        <v>D28</v>
      </c>
      <c r="B31" s="56" t="str">
        <f>IF((19.3-'[1]Outside Edges'!$C30-('[1]Compatibility Values'!$B$2+1))&gt;0,"Yes","No")</f>
        <v>Yes</v>
      </c>
      <c r="C31" s="47" t="str">
        <f>IF((19.3-'[1]Outside Edges'!$C30-('[1]Compatibility Values'!$B$3+1))&gt;0,"Yes","No")</f>
        <v>Yes</v>
      </c>
      <c r="D31" s="46" t="s">
        <v>21</v>
      </c>
      <c r="E31" s="48" t="s">
        <v>20</v>
      </c>
      <c r="F31" s="56" t="str">
        <f>IF((25.4-'[1]Outside Edges'!$C30-('[1]Compatibility Values'!$B$2+1))&gt;0,"Yes","No")</f>
        <v>Yes</v>
      </c>
      <c r="G31" s="47" t="str">
        <f>IF((25.4-'[1]Outside Edges'!$C30-('[1]Compatibility Values'!$B$3+1))&gt;0,"Yes","No")</f>
        <v>Yes</v>
      </c>
      <c r="H31" s="46" t="s">
        <v>21</v>
      </c>
      <c r="I31" s="48" t="s">
        <v>20</v>
      </c>
    </row>
    <row r="32" spans="1:9" ht="15.75" customHeight="1" x14ac:dyDescent="0.25">
      <c r="A32" s="8" t="str">
        <f>IF('[1]Outside Edges'!$A31&lt;&gt;"",'[1]Outside Edges'!$A31,"")</f>
        <v>D29</v>
      </c>
      <c r="B32" s="55" t="str">
        <f>IF((19.3-'[1]Outside Edges'!$C31-('[1]Compatibility Values'!$B$2+1))&gt;0,"Yes","No")</f>
        <v>No</v>
      </c>
      <c r="C32" s="41" t="str">
        <f>IF((19.3-'[1]Outside Edges'!$C31-('[1]Compatibility Values'!$B$3+1))&gt;0,"Yes","No")</f>
        <v>No</v>
      </c>
      <c r="D32" s="40" t="s">
        <v>21</v>
      </c>
      <c r="E32" s="42" t="s">
        <v>21</v>
      </c>
      <c r="F32" s="55" t="str">
        <f>IF((25.4-'[1]Outside Edges'!$C31-('[1]Compatibility Values'!$B$2+1))&gt;0,"Yes","No")</f>
        <v>No</v>
      </c>
      <c r="G32" s="41" t="str">
        <f>IF((25.4-'[1]Outside Edges'!$C31-('[1]Compatibility Values'!$B$3+1))&gt;0,"Yes","No")</f>
        <v>No</v>
      </c>
      <c r="H32" s="40" t="s">
        <v>21</v>
      </c>
      <c r="I32" s="42" t="s">
        <v>21</v>
      </c>
    </row>
    <row r="33" spans="1:9" ht="15.75" customHeight="1" x14ac:dyDescent="0.25">
      <c r="A33" s="30" t="str">
        <f>IF('[1]Outside Edges'!$A32&lt;&gt;"",'[1]Outside Edges'!$A32,"")</f>
        <v>D30</v>
      </c>
      <c r="B33" s="56" t="str">
        <f>IF((19.3-'[1]Outside Edges'!$C32-('[1]Compatibility Values'!$B$2+1))&gt;0,"Yes","No")</f>
        <v>Yes</v>
      </c>
      <c r="C33" s="47" t="str">
        <f>IF((19.3-'[1]Outside Edges'!$C32-('[1]Compatibility Values'!$B$3+1))&gt;0,"Yes","No")</f>
        <v>No</v>
      </c>
      <c r="D33" s="46" t="s">
        <v>21</v>
      </c>
      <c r="E33" s="48" t="s">
        <v>21</v>
      </c>
      <c r="F33" s="56" t="str">
        <f>IF((25.4-'[1]Outside Edges'!$C32-('[1]Compatibility Values'!$B$2+1))&gt;0,"Yes","No")</f>
        <v>Yes</v>
      </c>
      <c r="G33" s="47" t="str">
        <f>IF((25.4-'[1]Outside Edges'!$C32-('[1]Compatibility Values'!$B$3+1))&gt;0,"Yes","No")</f>
        <v>Yes</v>
      </c>
      <c r="H33" s="46" t="s">
        <v>21</v>
      </c>
      <c r="I33" s="48" t="s">
        <v>21</v>
      </c>
    </row>
    <row r="34" spans="1:9" ht="15.75" customHeight="1" x14ac:dyDescent="0.25">
      <c r="A34" s="8" t="str">
        <f>IF('[1]Outside Edges'!$A33&lt;&gt;"",'[1]Outside Edges'!$A33,"")</f>
        <v>D31</v>
      </c>
      <c r="B34" s="55" t="str">
        <f>IF((19.3-'[1]Outside Edges'!$C33-('[1]Compatibility Values'!$B$2+1))&gt;0,"Yes","No")</f>
        <v>Yes</v>
      </c>
      <c r="C34" s="41" t="str">
        <f>IF((19.3-'[1]Outside Edges'!$C33-('[1]Compatibility Values'!$B$3+1))&gt;0,"Yes","No")</f>
        <v>Yes</v>
      </c>
      <c r="D34" s="40" t="s">
        <v>21</v>
      </c>
      <c r="E34" s="42" t="s">
        <v>21</v>
      </c>
      <c r="F34" s="55" t="str">
        <f>IF((25.4-'[1]Outside Edges'!$C33-('[1]Compatibility Values'!$B$2+1))&gt;0,"Yes","No")</f>
        <v>Yes</v>
      </c>
      <c r="G34" s="41" t="str">
        <f>IF((25.4-'[1]Outside Edges'!$C33-('[1]Compatibility Values'!$B$3+1))&gt;0,"Yes","No")</f>
        <v>Yes</v>
      </c>
      <c r="H34" s="40" t="s">
        <v>21</v>
      </c>
      <c r="I34" s="42" t="s">
        <v>21</v>
      </c>
    </row>
    <row r="35" spans="1:9" ht="15.75" customHeight="1" x14ac:dyDescent="0.25">
      <c r="A35" s="30" t="str">
        <f>IF('[1]Outside Edges'!$A34&lt;&gt;"",'[1]Outside Edges'!$A34,"")</f>
        <v>D32</v>
      </c>
      <c r="B35" s="56" t="str">
        <f>IF((19.3-'[1]Outside Edges'!$C34-('[1]Compatibility Values'!$B$2+1))&gt;0,"Yes","No")</f>
        <v>Yes</v>
      </c>
      <c r="C35" s="47" t="str">
        <f>IF((19.3-'[1]Outside Edges'!$C34-('[1]Compatibility Values'!$B$3+1))&gt;0,"Yes","No")</f>
        <v>Yes</v>
      </c>
      <c r="D35" s="46" t="s">
        <v>21</v>
      </c>
      <c r="E35" s="48" t="s">
        <v>21</v>
      </c>
      <c r="F35" s="56" t="str">
        <f>IF((25.4-'[1]Outside Edges'!$C34-('[1]Compatibility Values'!$B$2+1))&gt;0,"Yes","No")</f>
        <v>Yes</v>
      </c>
      <c r="G35" s="47" t="str">
        <f>IF((25.4-'[1]Outside Edges'!$C34-('[1]Compatibility Values'!$B$3+1))&gt;0,"Yes","No")</f>
        <v>Yes</v>
      </c>
      <c r="H35" s="46" t="s">
        <v>21</v>
      </c>
      <c r="I35" s="48" t="s">
        <v>21</v>
      </c>
    </row>
    <row r="36" spans="1:9" ht="15.75" customHeight="1" x14ac:dyDescent="0.25">
      <c r="A36" s="8" t="str">
        <f>IF('[1]Outside Edges'!$A35&lt;&gt;"",'[1]Outside Edges'!$A35,"")</f>
        <v>D33</v>
      </c>
      <c r="B36" s="55" t="str">
        <f>IF((19.3-'[1]Outside Edges'!$C35-('[1]Compatibility Values'!$B$2+1))&gt;0,"Yes","No")</f>
        <v>Yes</v>
      </c>
      <c r="C36" s="41" t="str">
        <f>IF((19.3-'[1]Outside Edges'!$C35-('[1]Compatibility Values'!$B$3+1))&gt;0,"Yes","No")</f>
        <v>Yes</v>
      </c>
      <c r="D36" s="40" t="s">
        <v>21</v>
      </c>
      <c r="E36" s="42" t="s">
        <v>21</v>
      </c>
      <c r="F36" s="55" t="str">
        <f>IF((25.4-'[1]Outside Edges'!$C35-('[1]Compatibility Values'!$B$2+1))&gt;0,"Yes","No")</f>
        <v>Yes</v>
      </c>
      <c r="G36" s="41" t="str">
        <f>IF((25.4-'[1]Outside Edges'!$C35-('[1]Compatibility Values'!$B$3+1))&gt;0,"Yes","No")</f>
        <v>Yes</v>
      </c>
      <c r="H36" s="40" t="s">
        <v>21</v>
      </c>
      <c r="I36" s="42" t="s">
        <v>21</v>
      </c>
    </row>
    <row r="37" spans="1:9" ht="15.75" customHeight="1" x14ac:dyDescent="0.25">
      <c r="A37" s="30" t="str">
        <f>IF('[1]Outside Edges'!$A36&lt;&gt;"",'[1]Outside Edges'!$A36,"")</f>
        <v>D34</v>
      </c>
      <c r="B37" s="56" t="str">
        <f>IF((19.3-'[1]Outside Edges'!$C36-('[1]Compatibility Values'!$B$2+1))&gt;0,"Yes","No")</f>
        <v>No</v>
      </c>
      <c r="C37" s="47" t="str">
        <f>IF((19.3-'[1]Outside Edges'!$C36-('[1]Compatibility Values'!$B$3+1))&gt;0,"Yes","No")</f>
        <v>No</v>
      </c>
      <c r="D37" s="46" t="s">
        <v>21</v>
      </c>
      <c r="E37" s="48" t="s">
        <v>21</v>
      </c>
      <c r="F37" s="56" t="str">
        <f>IF((25.4-'[1]Outside Edges'!$C36-('[1]Compatibility Values'!$B$2+1))&gt;0,"Yes","No")</f>
        <v>Yes</v>
      </c>
      <c r="G37" s="47" t="str">
        <f>IF((25.4-'[1]Outside Edges'!$C36-('[1]Compatibility Values'!$B$3+1))&gt;0,"Yes","No")</f>
        <v>Yes</v>
      </c>
      <c r="H37" s="46" t="s">
        <v>21</v>
      </c>
      <c r="I37" s="48" t="s">
        <v>21</v>
      </c>
    </row>
    <row r="38" spans="1:9" ht="15.75" customHeight="1" x14ac:dyDescent="0.25">
      <c r="A38" s="8" t="str">
        <f>IF('[1]Outside Edges'!$A37&lt;&gt;"",'[1]Outside Edges'!$A37,"")</f>
        <v>D35</v>
      </c>
      <c r="B38" s="55" t="str">
        <f>IF((19.3-'[1]Outside Edges'!$C37-('[1]Compatibility Values'!$B$2+1))&gt;0,"Yes","No")</f>
        <v>Yes</v>
      </c>
      <c r="C38" s="41" t="str">
        <f>IF((19.3-'[1]Outside Edges'!$C37-('[1]Compatibility Values'!$B$3+1))&gt;0,"Yes","No")</f>
        <v>Yes</v>
      </c>
      <c r="D38" s="40" t="s">
        <v>21</v>
      </c>
      <c r="E38" s="42" t="s">
        <v>20</v>
      </c>
      <c r="F38" s="55" t="str">
        <f>IF((25.4-'[1]Outside Edges'!$C37-('[1]Compatibility Values'!$B$2+1))&gt;0,"Yes","No")</f>
        <v>Yes</v>
      </c>
      <c r="G38" s="41" t="str">
        <f>IF((25.4-'[1]Outside Edges'!$C37-('[1]Compatibility Values'!$B$3+1))&gt;0,"Yes","No")</f>
        <v>Yes</v>
      </c>
      <c r="H38" s="40" t="s">
        <v>21</v>
      </c>
      <c r="I38" s="42" t="s">
        <v>20</v>
      </c>
    </row>
    <row r="39" spans="1:9" ht="15.75" customHeight="1" x14ac:dyDescent="0.25">
      <c r="A39" s="30" t="str">
        <f>IF('[1]Outside Edges'!$A38&lt;&gt;"",'[1]Outside Edges'!$A38,"")</f>
        <v>D36</v>
      </c>
      <c r="B39" s="56" t="str">
        <f>IF((19.3-'[1]Outside Edges'!$C38-('[1]Compatibility Values'!$B$2+1))&gt;0,"Yes","No")</f>
        <v>No</v>
      </c>
      <c r="C39" s="47" t="str">
        <f>IF((19.3-'[1]Outside Edges'!$C38-('[1]Compatibility Values'!$B$3+1))&gt;0,"Yes","No")</f>
        <v>No</v>
      </c>
      <c r="D39" s="46" t="s">
        <v>21</v>
      </c>
      <c r="E39" s="48" t="s">
        <v>20</v>
      </c>
      <c r="F39" s="56" t="str">
        <f>IF((25.4-'[1]Outside Edges'!$C38-('[1]Compatibility Values'!$B$2+1))&gt;0,"Yes","No")</f>
        <v>No</v>
      </c>
      <c r="G39" s="47" t="str">
        <f>IF((25.4-'[1]Outside Edges'!$C38-('[1]Compatibility Values'!$B$3+1))&gt;0,"Yes","No")</f>
        <v>No</v>
      </c>
      <c r="H39" s="46" t="s">
        <v>21</v>
      </c>
      <c r="I39" s="48" t="s">
        <v>20</v>
      </c>
    </row>
    <row r="40" spans="1:9" ht="15.75" customHeight="1" x14ac:dyDescent="0.25">
      <c r="A40" s="8" t="str">
        <f>IF('[1]Outside Edges'!$A39&lt;&gt;"",'[1]Outside Edges'!$A39,"")</f>
        <v>D37</v>
      </c>
      <c r="B40" s="55" t="str">
        <f>IF((19.3-'[1]Outside Edges'!$C39-('[1]Compatibility Values'!$B$2+1))&gt;0,"Yes","No")</f>
        <v>No</v>
      </c>
      <c r="C40" s="41" t="str">
        <f>IF((19.3-'[1]Outside Edges'!$C39-('[1]Compatibility Values'!$B$3+1))&gt;0,"Yes","No")</f>
        <v>No</v>
      </c>
      <c r="D40" s="40" t="s">
        <v>20</v>
      </c>
      <c r="E40" s="42" t="s">
        <v>20</v>
      </c>
      <c r="F40" s="55" t="str">
        <f>IF((25.4-'[1]Outside Edges'!$C39-('[1]Compatibility Values'!$B$2+1))&gt;0,"Yes","No")</f>
        <v>Yes</v>
      </c>
      <c r="G40" s="41" t="str">
        <f>IF((25.4-'[1]Outside Edges'!$C39-('[1]Compatibility Values'!$B$3+1))&gt;0,"Yes","No")</f>
        <v>Yes</v>
      </c>
      <c r="H40" s="40" t="s">
        <v>20</v>
      </c>
      <c r="I40" s="42" t="s">
        <v>20</v>
      </c>
    </row>
    <row r="41" spans="1:9" ht="15.75" customHeight="1" x14ac:dyDescent="0.25">
      <c r="A41" s="30" t="str">
        <f>IF('[1]Outside Edges'!$A40&lt;&gt;"",'[1]Outside Edges'!$A40,"")</f>
        <v>D38</v>
      </c>
      <c r="B41" s="56" t="str">
        <f>IF((19.3-'[1]Outside Edges'!$C40-('[1]Compatibility Values'!$B$2+1))&gt;0,"Yes","No")</f>
        <v>Yes</v>
      </c>
      <c r="C41" s="47" t="str">
        <f>IF((19.3-'[1]Outside Edges'!$C40-('[1]Compatibility Values'!$B$3+1))&gt;0,"Yes","No")</f>
        <v>Yes</v>
      </c>
      <c r="D41" s="46" t="s">
        <v>21</v>
      </c>
      <c r="E41" s="48" t="s">
        <v>20</v>
      </c>
      <c r="F41" s="56" t="str">
        <f>IF((25.4-'[1]Outside Edges'!$C40-('[1]Compatibility Values'!$B$2+1))&gt;0,"Yes","No")</f>
        <v>Yes</v>
      </c>
      <c r="G41" s="47" t="str">
        <f>IF((25.4-'[1]Outside Edges'!$C40-('[1]Compatibility Values'!$B$3+1))&gt;0,"Yes","No")</f>
        <v>Yes</v>
      </c>
      <c r="H41" s="46" t="s">
        <v>21</v>
      </c>
      <c r="I41" s="48" t="s">
        <v>20</v>
      </c>
    </row>
    <row r="42" spans="1:9" ht="15.75" customHeight="1" x14ac:dyDescent="0.25">
      <c r="A42" s="8" t="str">
        <f>IF('[1]Outside Edges'!$A41&lt;&gt;"",'[1]Outside Edges'!$A41,"")</f>
        <v>D39</v>
      </c>
      <c r="B42" s="55" t="str">
        <f>IF((19.3-'[1]Outside Edges'!$C41-('[1]Compatibility Values'!$B$2+1))&gt;0,"Yes","No")</f>
        <v>No</v>
      </c>
      <c r="C42" s="41" t="str">
        <f>IF((19.3-'[1]Outside Edges'!$C41-('[1]Compatibility Values'!$B$3+1))&gt;0,"Yes","No")</f>
        <v>No</v>
      </c>
      <c r="D42" s="40" t="s">
        <v>21</v>
      </c>
      <c r="E42" s="42" t="s">
        <v>20</v>
      </c>
      <c r="F42" s="55" t="str">
        <f>IF((25.4-'[1]Outside Edges'!$C41-('[1]Compatibility Values'!$B$2+1))&gt;0,"Yes","No")</f>
        <v>No</v>
      </c>
      <c r="G42" s="41" t="str">
        <f>IF((25.4-'[1]Outside Edges'!$C41-('[1]Compatibility Values'!$B$3+1))&gt;0,"Yes","No")</f>
        <v>No</v>
      </c>
      <c r="H42" s="40" t="s">
        <v>21</v>
      </c>
      <c r="I42" s="42" t="s">
        <v>20</v>
      </c>
    </row>
    <row r="43" spans="1:9" ht="15.75" customHeight="1" x14ac:dyDescent="0.25">
      <c r="A43" s="30" t="str">
        <f>IF('[1]Outside Edges'!$A42&lt;&gt;"",'[1]Outside Edges'!$A42,"")</f>
        <v>D40</v>
      </c>
      <c r="B43" s="56" t="str">
        <f>IF((19.3-'[1]Outside Edges'!$C42-('[1]Compatibility Values'!$B$2+1))&gt;0,"Yes","No")</f>
        <v>Yes</v>
      </c>
      <c r="C43" s="47" t="str">
        <f>IF((19.3-'[1]Outside Edges'!$C42-('[1]Compatibility Values'!$B$3+1))&gt;0,"Yes","No")</f>
        <v>No</v>
      </c>
      <c r="D43" s="46" t="s">
        <v>20</v>
      </c>
      <c r="E43" s="48" t="s">
        <v>20</v>
      </c>
      <c r="F43" s="56" t="str">
        <f>IF((25.4-'[1]Outside Edges'!$C42-('[1]Compatibility Values'!$B$2+1))&gt;0,"Yes","No")</f>
        <v>Yes</v>
      </c>
      <c r="G43" s="47" t="str">
        <f>IF((25.4-'[1]Outside Edges'!$C42-('[1]Compatibility Values'!$B$3+1))&gt;0,"Yes","No")</f>
        <v>Yes</v>
      </c>
      <c r="H43" s="46" t="s">
        <v>20</v>
      </c>
      <c r="I43" s="48" t="s">
        <v>20</v>
      </c>
    </row>
    <row r="44" spans="1:9" ht="15.75" customHeight="1" x14ac:dyDescent="0.25">
      <c r="A44" s="8" t="str">
        <f>IF('[1]Outside Edges'!$A43&lt;&gt;"",'[1]Outside Edges'!$A43,"")</f>
        <v>D41</v>
      </c>
      <c r="B44" s="55" t="str">
        <f>IF((19.3-'[1]Outside Edges'!$C43-('[1]Compatibility Values'!$B$2+1))&gt;0,"Yes","No")</f>
        <v>Yes</v>
      </c>
      <c r="C44" s="41" t="str">
        <f>IF((19.3-'[1]Outside Edges'!$C43-('[1]Compatibility Values'!$B$3+1))&gt;0,"Yes","No")</f>
        <v>Yes</v>
      </c>
      <c r="D44" s="40" t="s">
        <v>21</v>
      </c>
      <c r="E44" s="42" t="s">
        <v>21</v>
      </c>
      <c r="F44" s="55" t="str">
        <f>IF((25.4-'[1]Outside Edges'!$C43-('[1]Compatibility Values'!$B$2+1))&gt;0,"Yes","No")</f>
        <v>Yes</v>
      </c>
      <c r="G44" s="41" t="str">
        <f>IF((25.4-'[1]Outside Edges'!$C43-('[1]Compatibility Values'!$B$3+1))&gt;0,"Yes","No")</f>
        <v>Yes</v>
      </c>
      <c r="H44" s="40" t="s">
        <v>21</v>
      </c>
      <c r="I44" s="42" t="s">
        <v>21</v>
      </c>
    </row>
    <row r="45" spans="1:9" ht="15.75" customHeight="1" x14ac:dyDescent="0.25">
      <c r="A45" s="30" t="str">
        <f>IF('[1]Outside Edges'!$A44&lt;&gt;"",'[1]Outside Edges'!$A44,"")</f>
        <v>D42</v>
      </c>
      <c r="B45" s="56" t="str">
        <f>IF((19.3-'[1]Outside Edges'!$C44-('[1]Compatibility Values'!$B$2+1))&gt;0,"Yes","No")</f>
        <v>Yes</v>
      </c>
      <c r="C45" s="47" t="str">
        <f>IF((19.3-'[1]Outside Edges'!$C44-('[1]Compatibility Values'!$B$3+1))&gt;0,"Yes","No")</f>
        <v>Yes</v>
      </c>
      <c r="D45" s="46" t="s">
        <v>20</v>
      </c>
      <c r="E45" s="48" t="s">
        <v>20</v>
      </c>
      <c r="F45" s="56" t="str">
        <f>IF((25.4-'[1]Outside Edges'!$C44-('[1]Compatibility Values'!$B$2+1))&gt;0,"Yes","No")</f>
        <v>Yes</v>
      </c>
      <c r="G45" s="47" t="str">
        <f>IF((25.4-'[1]Outside Edges'!$C44-('[1]Compatibility Values'!$B$3+1))&gt;0,"Yes","No")</f>
        <v>Yes</v>
      </c>
      <c r="H45" s="46" t="s">
        <v>20</v>
      </c>
      <c r="I45" s="48" t="s">
        <v>20</v>
      </c>
    </row>
    <row r="46" spans="1:9" ht="15.75" customHeight="1" x14ac:dyDescent="0.25">
      <c r="A46" s="8" t="str">
        <f>IF('[1]Outside Edges'!$A45&lt;&gt;"",'[1]Outside Edges'!$A45,"")</f>
        <v>D43</v>
      </c>
      <c r="B46" s="55" t="str">
        <f>IF((19.3-'[1]Outside Edges'!$C45-('[1]Compatibility Values'!$B$2+1))&gt;0,"Yes","No")</f>
        <v>Yes</v>
      </c>
      <c r="C46" s="41" t="str">
        <f>IF((19.3-'[1]Outside Edges'!$C45-('[1]Compatibility Values'!$B$3+1))&gt;0,"Yes","No")</f>
        <v>Yes</v>
      </c>
      <c r="D46" s="40" t="s">
        <v>21</v>
      </c>
      <c r="E46" s="42" t="s">
        <v>20</v>
      </c>
      <c r="F46" s="55" t="str">
        <f>IF((25.4-'[1]Outside Edges'!$C45-('[1]Compatibility Values'!$B$2+1))&gt;0,"Yes","No")</f>
        <v>Yes</v>
      </c>
      <c r="G46" s="41" t="str">
        <f>IF((25.4-'[1]Outside Edges'!$C45-('[1]Compatibility Values'!$B$3+1))&gt;0,"Yes","No")</f>
        <v>Yes</v>
      </c>
      <c r="H46" s="40" t="s">
        <v>21</v>
      </c>
      <c r="I46" s="42" t="s">
        <v>20</v>
      </c>
    </row>
    <row r="47" spans="1:9" ht="15.75" customHeight="1" x14ac:dyDescent="0.25">
      <c r="A47" s="30" t="str">
        <f>IF('[1]Outside Edges'!$A46&lt;&gt;"",'[1]Outside Edges'!$A46,"")</f>
        <v>D44</v>
      </c>
      <c r="B47" s="56" t="str">
        <f>IF((19.3-'[1]Outside Edges'!$C46-('[1]Compatibility Values'!$B$2+1))&gt;0,"Yes","No")</f>
        <v>No</v>
      </c>
      <c r="C47" s="47" t="str">
        <f>IF((19.3-'[1]Outside Edges'!$C46-('[1]Compatibility Values'!$B$3+1))&gt;0,"Yes","No")</f>
        <v>No</v>
      </c>
      <c r="D47" s="46" t="s">
        <v>21</v>
      </c>
      <c r="E47" s="48" t="s">
        <v>20</v>
      </c>
      <c r="F47" s="56" t="str">
        <f>IF((25.4-'[1]Outside Edges'!$C46-('[1]Compatibility Values'!$B$2+1))&gt;0,"Yes","No")</f>
        <v>No</v>
      </c>
      <c r="G47" s="47" t="str">
        <f>IF((25.4-'[1]Outside Edges'!$C46-('[1]Compatibility Values'!$B$3+1))&gt;0,"Yes","No")</f>
        <v>No</v>
      </c>
      <c r="H47" s="46" t="s">
        <v>21</v>
      </c>
      <c r="I47" s="48" t="s">
        <v>20</v>
      </c>
    </row>
    <row r="48" spans="1:9" ht="15.75" customHeight="1" x14ac:dyDescent="0.25">
      <c r="A48" s="8" t="str">
        <f>IF('[1]Outside Edges'!$A47&lt;&gt;"",'[1]Outside Edges'!$A47,"")</f>
        <v>D45</v>
      </c>
      <c r="B48" s="55" t="str">
        <f>IF((19.3-'[1]Outside Edges'!$C47-('[1]Compatibility Values'!$B$2+1))&gt;0,"Yes","No")</f>
        <v>Yes</v>
      </c>
      <c r="C48" s="41" t="str">
        <f>IF((19.3-'[1]Outside Edges'!$C47-('[1]Compatibility Values'!$B$3+1))&gt;0,"Yes","No")</f>
        <v>Yes</v>
      </c>
      <c r="D48" s="40" t="s">
        <v>21</v>
      </c>
      <c r="E48" s="42" t="s">
        <v>20</v>
      </c>
      <c r="F48" s="55" t="str">
        <f>IF((25.4-'[1]Outside Edges'!$C47-('[1]Compatibility Values'!$B$2+1))&gt;0,"Yes","No")</f>
        <v>Yes</v>
      </c>
      <c r="G48" s="41" t="str">
        <f>IF((25.4-'[1]Outside Edges'!$C47-('[1]Compatibility Values'!$B$3+1))&gt;0,"Yes","No")</f>
        <v>Yes</v>
      </c>
      <c r="H48" s="40" t="s">
        <v>21</v>
      </c>
      <c r="I48" s="42" t="s">
        <v>20</v>
      </c>
    </row>
    <row r="49" spans="1:9" ht="15.75" customHeight="1" x14ac:dyDescent="0.25">
      <c r="A49" s="30" t="str">
        <f>IF('[1]Outside Edges'!$A48&lt;&gt;"",'[1]Outside Edges'!$A48,"")</f>
        <v>D46</v>
      </c>
      <c r="B49" s="56" t="str">
        <f>IF((19.3-'[1]Outside Edges'!$C48-('[1]Compatibility Values'!$B$2+1))&gt;0,"Yes","No")</f>
        <v>Yes</v>
      </c>
      <c r="C49" s="47" t="str">
        <f>IF((19.3-'[1]Outside Edges'!$C48-('[1]Compatibility Values'!$B$3+1))&gt;0,"Yes","No")</f>
        <v>Yes</v>
      </c>
      <c r="D49" s="46" t="s">
        <v>21</v>
      </c>
      <c r="E49" s="48" t="s">
        <v>20</v>
      </c>
      <c r="F49" s="56" t="str">
        <f>IF((25.4-'[1]Outside Edges'!$C48-('[1]Compatibility Values'!$B$2+1))&gt;0,"Yes","No")</f>
        <v>Yes</v>
      </c>
      <c r="G49" s="47" t="str">
        <f>IF((25.4-'[1]Outside Edges'!$C48-('[1]Compatibility Values'!$B$3+1))&gt;0,"Yes","No")</f>
        <v>Yes</v>
      </c>
      <c r="H49" s="46" t="s">
        <v>21</v>
      </c>
      <c r="I49" s="48" t="s">
        <v>20</v>
      </c>
    </row>
    <row r="50" spans="1:9" ht="15.75" customHeight="1" x14ac:dyDescent="0.25">
      <c r="A50" s="8" t="str">
        <f>IF('[1]Outside Edges'!$A49&lt;&gt;"",'[1]Outside Edges'!$A49,"")</f>
        <v>D47</v>
      </c>
      <c r="B50" s="55" t="str">
        <f>IF((19.3-'[1]Outside Edges'!$C49-('[1]Compatibility Values'!$B$2+1))&gt;0,"Yes","No")</f>
        <v>Yes</v>
      </c>
      <c r="C50" s="41" t="str">
        <f>IF((19.3-'[1]Outside Edges'!$C49-('[1]Compatibility Values'!$B$3+1))&gt;0,"Yes","No")</f>
        <v>No</v>
      </c>
      <c r="D50" s="40" t="s">
        <v>20</v>
      </c>
      <c r="E50" s="42" t="s">
        <v>20</v>
      </c>
      <c r="F50" s="55" t="str">
        <f>IF((25.4-'[1]Outside Edges'!$C49-('[1]Compatibility Values'!$B$2+1))&gt;0,"Yes","No")</f>
        <v>Yes</v>
      </c>
      <c r="G50" s="41" t="str">
        <f>IF((25.4-'[1]Outside Edges'!$C49-('[1]Compatibility Values'!$B$3+1))&gt;0,"Yes","No")</f>
        <v>Yes</v>
      </c>
      <c r="H50" s="40" t="s">
        <v>20</v>
      </c>
      <c r="I50" s="42" t="s">
        <v>20</v>
      </c>
    </row>
    <row r="51" spans="1:9" ht="15.75" customHeight="1" x14ac:dyDescent="0.25">
      <c r="A51" s="30" t="str">
        <f>IF('[1]Outside Edges'!$A50&lt;&gt;"",'[1]Outside Edges'!$A50,"")</f>
        <v>D48</v>
      </c>
      <c r="B51" s="56" t="str">
        <f>IF((19.3-'[1]Outside Edges'!$C50-('[1]Compatibility Values'!$B$2+1))&gt;0,"Yes","No")</f>
        <v>Yes</v>
      </c>
      <c r="C51" s="47" t="str">
        <f>IF((19.3-'[1]Outside Edges'!$C50-('[1]Compatibility Values'!$B$3+1))&gt;0,"Yes","No")</f>
        <v>Yes</v>
      </c>
      <c r="D51" s="46" t="s">
        <v>21</v>
      </c>
      <c r="E51" s="48" t="s">
        <v>21</v>
      </c>
      <c r="F51" s="56" t="str">
        <f>IF((25.4-'[1]Outside Edges'!$C50-('[1]Compatibility Values'!$B$2+1))&gt;0,"Yes","No")</f>
        <v>Yes</v>
      </c>
      <c r="G51" s="47" t="str">
        <f>IF((25.4-'[1]Outside Edges'!$C50-('[1]Compatibility Values'!$B$3+1))&gt;0,"Yes","No")</f>
        <v>Yes</v>
      </c>
      <c r="H51" s="46" t="s">
        <v>21</v>
      </c>
      <c r="I51" s="48" t="s">
        <v>21</v>
      </c>
    </row>
    <row r="52" spans="1:9" ht="15.75" customHeight="1" x14ac:dyDescent="0.25">
      <c r="A52" s="8" t="str">
        <f>IF('[1]Outside Edges'!$A51&lt;&gt;"",'[1]Outside Edges'!$A51,"")</f>
        <v>D49</v>
      </c>
      <c r="B52" s="55" t="str">
        <f>IF((19.3-'[1]Outside Edges'!$C51-('[1]Compatibility Values'!$B$2+1))&gt;0,"Yes","No")</f>
        <v>Yes</v>
      </c>
      <c r="C52" s="41" t="str">
        <f>IF((19.3-'[1]Outside Edges'!$C51-('[1]Compatibility Values'!$B$3+1))&gt;0,"Yes","No")</f>
        <v>Yes</v>
      </c>
      <c r="D52" s="40" t="s">
        <v>20</v>
      </c>
      <c r="E52" s="42" t="s">
        <v>20</v>
      </c>
      <c r="F52" s="55" t="str">
        <f>IF((25.4-'[1]Outside Edges'!$C51-('[1]Compatibility Values'!$B$2+1))&gt;0,"Yes","No")</f>
        <v>Yes</v>
      </c>
      <c r="G52" s="41" t="str">
        <f>IF((25.4-'[1]Outside Edges'!$C51-('[1]Compatibility Values'!$B$3+1))&gt;0,"Yes","No")</f>
        <v>Yes</v>
      </c>
      <c r="H52" s="40" t="s">
        <v>20</v>
      </c>
      <c r="I52" s="42" t="s">
        <v>20</v>
      </c>
    </row>
    <row r="53" spans="1:9" ht="15.75" customHeight="1" x14ac:dyDescent="0.25">
      <c r="A53" s="30" t="str">
        <f>IF('[1]Outside Edges'!$A52&lt;&gt;"",'[1]Outside Edges'!$A52,"")</f>
        <v>D50</v>
      </c>
      <c r="B53" s="56" t="str">
        <f>IF((19.3-'[1]Outside Edges'!$C52-('[1]Compatibility Values'!$B$2+1))&gt;0,"Yes","No")</f>
        <v>Yes</v>
      </c>
      <c r="C53" s="47" t="str">
        <f>IF((19.3-'[1]Outside Edges'!$C52-('[1]Compatibility Values'!$B$3+1))&gt;0,"Yes","No")</f>
        <v>No</v>
      </c>
      <c r="D53" s="46" t="s">
        <v>21</v>
      </c>
      <c r="E53" s="48" t="s">
        <v>21</v>
      </c>
      <c r="F53" s="56" t="str">
        <f>IF((25.4-'[1]Outside Edges'!$C52-('[1]Compatibility Values'!$B$2+1))&gt;0,"Yes","No")</f>
        <v>Yes</v>
      </c>
      <c r="G53" s="47" t="str">
        <f>IF((25.4-'[1]Outside Edges'!$C52-('[1]Compatibility Values'!$B$3+1))&gt;0,"Yes","No")</f>
        <v>Yes</v>
      </c>
      <c r="H53" s="46" t="s">
        <v>21</v>
      </c>
      <c r="I53" s="48" t="s">
        <v>21</v>
      </c>
    </row>
    <row r="54" spans="1:9" ht="15.75" customHeight="1" x14ac:dyDescent="0.25">
      <c r="A54" s="8" t="str">
        <f>IF('[1]Outside Edges'!$A53&lt;&gt;"",'[1]Outside Edges'!$A53,"")</f>
        <v>D51</v>
      </c>
      <c r="B54" s="55" t="str">
        <f>IF((19.3-'[1]Outside Edges'!$C53-('[1]Compatibility Values'!$B$2+1))&gt;0,"Yes","No")</f>
        <v>No</v>
      </c>
      <c r="C54" s="41" t="str">
        <f>IF((19.3-'[1]Outside Edges'!$C53-('[1]Compatibility Values'!$B$3+1))&gt;0,"Yes","No")</f>
        <v>No</v>
      </c>
      <c r="D54" s="40" t="s">
        <v>21</v>
      </c>
      <c r="E54" s="42" t="s">
        <v>21</v>
      </c>
      <c r="F54" s="55" t="str">
        <f>IF((25.4-'[1]Outside Edges'!$C53-('[1]Compatibility Values'!$B$2+1))&gt;0,"Yes","No")</f>
        <v>No</v>
      </c>
      <c r="G54" s="41" t="str">
        <f>IF((25.4-'[1]Outside Edges'!$C53-('[1]Compatibility Values'!$B$3+1))&gt;0,"Yes","No")</f>
        <v>No</v>
      </c>
      <c r="H54" s="40" t="s">
        <v>21</v>
      </c>
      <c r="I54" s="42" t="s">
        <v>21</v>
      </c>
    </row>
    <row r="55" spans="1:9" ht="15.75" customHeight="1" x14ac:dyDescent="0.25">
      <c r="A55" s="30" t="str">
        <f>IF('[1]Outside Edges'!$A54&lt;&gt;"",'[1]Outside Edges'!$A54,"")</f>
        <v>D52</v>
      </c>
      <c r="B55" s="56" t="str">
        <f>IF((19.3-'[1]Outside Edges'!$C54-('[1]Compatibility Values'!$B$2+1))&gt;0,"Yes","No")</f>
        <v>Yes</v>
      </c>
      <c r="C55" s="47" t="str">
        <f>IF((19.3-'[1]Outside Edges'!$C54-('[1]Compatibility Values'!$B$3+1))&gt;0,"Yes","No")</f>
        <v>Yes</v>
      </c>
      <c r="D55" s="46" t="s">
        <v>21</v>
      </c>
      <c r="E55" s="48" t="s">
        <v>21</v>
      </c>
      <c r="F55" s="56" t="str">
        <f>IF((25.4-'[1]Outside Edges'!$C54-('[1]Compatibility Values'!$B$2+1))&gt;0,"Yes","No")</f>
        <v>Yes</v>
      </c>
      <c r="G55" s="47" t="str">
        <f>IF((25.4-'[1]Outside Edges'!$C54-('[1]Compatibility Values'!$B$3+1))&gt;0,"Yes","No")</f>
        <v>Yes</v>
      </c>
      <c r="H55" s="46" t="s">
        <v>21</v>
      </c>
      <c r="I55" s="48" t="s">
        <v>21</v>
      </c>
    </row>
    <row r="56" spans="1:9" ht="15.75" customHeight="1" x14ac:dyDescent="0.25">
      <c r="A56" s="8" t="str">
        <f>IF('[1]Outside Edges'!$A55&lt;&gt;"",'[1]Outside Edges'!$A55,"")</f>
        <v>D53</v>
      </c>
      <c r="B56" s="55" t="str">
        <f>IF((19.3-'[1]Outside Edges'!$C55-('[1]Compatibility Values'!$B$2+1))&gt;0,"Yes","No")</f>
        <v>No</v>
      </c>
      <c r="C56" s="41" t="str">
        <f>IF((19.3-'[1]Outside Edges'!$C55-('[1]Compatibility Values'!$B$3+1))&gt;0,"Yes","No")</f>
        <v>No</v>
      </c>
      <c r="D56" s="40" t="s">
        <v>21</v>
      </c>
      <c r="E56" s="42" t="s">
        <v>20</v>
      </c>
      <c r="F56" s="55" t="str">
        <f>IF((25.4-'[1]Outside Edges'!$C55-('[1]Compatibility Values'!$B$2+1))&gt;0,"Yes","No")</f>
        <v>No</v>
      </c>
      <c r="G56" s="41" t="str">
        <f>IF((25.4-'[1]Outside Edges'!$C55-('[1]Compatibility Values'!$B$3+1))&gt;0,"Yes","No")</f>
        <v>No</v>
      </c>
      <c r="H56" s="40" t="s">
        <v>21</v>
      </c>
      <c r="I56" s="42" t="s">
        <v>20</v>
      </c>
    </row>
    <row r="57" spans="1:9" ht="15.75" customHeight="1" x14ac:dyDescent="0.25">
      <c r="A57" s="30" t="str">
        <f>IF('[1]Outside Edges'!$A56&lt;&gt;"",'[1]Outside Edges'!$A56,"")</f>
        <v>D54</v>
      </c>
      <c r="B57" s="56" t="str">
        <f>IF((19.3-'[1]Outside Edges'!$C56-('[1]Compatibility Values'!$B$2+1))&gt;0,"Yes","No")</f>
        <v>Yes</v>
      </c>
      <c r="C57" s="47" t="str">
        <f>IF((19.3-'[1]Outside Edges'!$C56-('[1]Compatibility Values'!$B$3+1))&gt;0,"Yes","No")</f>
        <v>Yes</v>
      </c>
      <c r="D57" s="46" t="s">
        <v>21</v>
      </c>
      <c r="E57" s="48" t="s">
        <v>20</v>
      </c>
      <c r="F57" s="56" t="str">
        <f>IF((25.4-'[1]Outside Edges'!$C56-('[1]Compatibility Values'!$B$2+1))&gt;0,"Yes","No")</f>
        <v>Yes</v>
      </c>
      <c r="G57" s="47" t="str">
        <f>IF((25.4-'[1]Outside Edges'!$C56-('[1]Compatibility Values'!$B$3+1))&gt;0,"Yes","No")</f>
        <v>Yes</v>
      </c>
      <c r="H57" s="46" t="s">
        <v>21</v>
      </c>
      <c r="I57" s="48" t="s">
        <v>20</v>
      </c>
    </row>
    <row r="58" spans="1:9" ht="15.75" customHeight="1" x14ac:dyDescent="0.25">
      <c r="A58" s="8" t="str">
        <f>IF('[1]Outside Edges'!$A57&lt;&gt;"",'[1]Outside Edges'!$A57,"")</f>
        <v>D55</v>
      </c>
      <c r="B58" s="55" t="str">
        <f>IF((19.3-'[1]Outside Edges'!$C57-('[1]Compatibility Values'!$B$2+1))&gt;0,"Yes","No")</f>
        <v>Yes</v>
      </c>
      <c r="C58" s="41" t="str">
        <f>IF((19.3-'[1]Outside Edges'!$C57-('[1]Compatibility Values'!$B$3+1))&gt;0,"Yes","No")</f>
        <v>No</v>
      </c>
      <c r="D58" s="40" t="s">
        <v>20</v>
      </c>
      <c r="E58" s="42" t="s">
        <v>20</v>
      </c>
      <c r="F58" s="55" t="str">
        <f>IF((25.4-'[1]Outside Edges'!$C57-('[1]Compatibility Values'!$B$2+1))&gt;0,"Yes","No")</f>
        <v>Yes</v>
      </c>
      <c r="G58" s="41" t="str">
        <f>IF((25.4-'[1]Outside Edges'!$C57-('[1]Compatibility Values'!$B$3+1))&gt;0,"Yes","No")</f>
        <v>Yes</v>
      </c>
      <c r="H58" s="40" t="s">
        <v>20</v>
      </c>
      <c r="I58" s="42" t="s">
        <v>20</v>
      </c>
    </row>
    <row r="59" spans="1:9" ht="15.75" customHeight="1" x14ac:dyDescent="0.25">
      <c r="A59" s="30" t="str">
        <f>IF('[1]Outside Edges'!$A58&lt;&gt;"",'[1]Outside Edges'!$A58,"")</f>
        <v>D56</v>
      </c>
      <c r="B59" s="56" t="str">
        <f>IF((19.3-'[1]Outside Edges'!$C58-('[1]Compatibility Values'!$B$2+1))&gt;0,"Yes","No")</f>
        <v>Yes</v>
      </c>
      <c r="C59" s="47" t="str">
        <f>IF((19.3-'[1]Outside Edges'!$C58-('[1]Compatibility Values'!$B$3+1))&gt;0,"Yes","No")</f>
        <v>No</v>
      </c>
      <c r="D59" s="46" t="s">
        <v>21</v>
      </c>
      <c r="E59" s="48" t="s">
        <v>21</v>
      </c>
      <c r="F59" s="56" t="str">
        <f>IF((25.4-'[1]Outside Edges'!$C58-('[1]Compatibility Values'!$B$2+1))&gt;0,"Yes","No")</f>
        <v>Yes</v>
      </c>
      <c r="G59" s="47" t="str">
        <f>IF((25.4-'[1]Outside Edges'!$C58-('[1]Compatibility Values'!$B$3+1))&gt;0,"Yes","No")</f>
        <v>Yes</v>
      </c>
      <c r="H59" s="46" t="s">
        <v>21</v>
      </c>
      <c r="I59" s="48" t="s">
        <v>21</v>
      </c>
    </row>
    <row r="60" spans="1:9" ht="15.75" customHeight="1" x14ac:dyDescent="0.25">
      <c r="A60" s="8" t="str">
        <f>IF('[1]Outside Edges'!$A59&lt;&gt;"",'[1]Outside Edges'!$A59,"")</f>
        <v>D57</v>
      </c>
      <c r="B60" s="55" t="str">
        <f>IF((19.3-'[1]Outside Edges'!$C59-('[1]Compatibility Values'!$B$2+1))&gt;0,"Yes","No")</f>
        <v>Yes</v>
      </c>
      <c r="C60" s="41" t="str">
        <f>IF((19.3-'[1]Outside Edges'!$C59-('[1]Compatibility Values'!$B$3+1))&gt;0,"Yes","No")</f>
        <v>Yes</v>
      </c>
      <c r="D60" s="40" t="s">
        <v>21</v>
      </c>
      <c r="E60" s="42" t="s">
        <v>21</v>
      </c>
      <c r="F60" s="55" t="str">
        <f>IF((25.4-'[1]Outside Edges'!$C59-('[1]Compatibility Values'!$B$2+1))&gt;0,"Yes","No")</f>
        <v>Yes</v>
      </c>
      <c r="G60" s="41" t="str">
        <f>IF((25.4-'[1]Outside Edges'!$C59-('[1]Compatibility Values'!$B$3+1))&gt;0,"Yes","No")</f>
        <v>Yes</v>
      </c>
      <c r="H60" s="40" t="s">
        <v>21</v>
      </c>
      <c r="I60" s="42" t="s">
        <v>21</v>
      </c>
    </row>
    <row r="61" spans="1:9" ht="15.75" customHeight="1" x14ac:dyDescent="0.25">
      <c r="A61" s="30" t="str">
        <f>IF('[1]Outside Edges'!$A60&lt;&gt;"",'[1]Outside Edges'!$A60,"")</f>
        <v>D58</v>
      </c>
      <c r="B61" s="56" t="str">
        <f>IF((19.3-'[1]Outside Edges'!$C60-('[1]Compatibility Values'!$B$2+1))&gt;0,"Yes","No")</f>
        <v>No</v>
      </c>
      <c r="C61" s="47" t="str">
        <f>IF((19.3-'[1]Outside Edges'!$C60-('[1]Compatibility Values'!$B$3+1))&gt;0,"Yes","No")</f>
        <v>No</v>
      </c>
      <c r="D61" s="46" t="s">
        <v>21</v>
      </c>
      <c r="E61" s="48" t="s">
        <v>20</v>
      </c>
      <c r="F61" s="56" t="str">
        <f>IF((25.4-'[1]Outside Edges'!$C60-('[1]Compatibility Values'!$B$2+1))&gt;0,"Yes","No")</f>
        <v>No</v>
      </c>
      <c r="G61" s="47" t="str">
        <f>IF((25.4-'[1]Outside Edges'!$C60-('[1]Compatibility Values'!$B$3+1))&gt;0,"Yes","No")</f>
        <v>No</v>
      </c>
      <c r="H61" s="46" t="s">
        <v>21</v>
      </c>
      <c r="I61" s="48" t="s">
        <v>20</v>
      </c>
    </row>
    <row r="62" spans="1:9" ht="15.75" customHeight="1" x14ac:dyDescent="0.25">
      <c r="A62" s="8" t="str">
        <f>IF('[1]Outside Edges'!$A61&lt;&gt;"",'[1]Outside Edges'!$A61,"")</f>
        <v>D59</v>
      </c>
      <c r="B62" s="55" t="str">
        <f>IF((19.3-'[1]Outside Edges'!$C61-('[1]Compatibility Values'!$B$2+1))&gt;0,"Yes","No")</f>
        <v>Yes</v>
      </c>
      <c r="C62" s="41" t="str">
        <f>IF((19.3-'[1]Outside Edges'!$C61-('[1]Compatibility Values'!$B$3+1))&gt;0,"Yes","No")</f>
        <v>No</v>
      </c>
      <c r="D62" s="40" t="s">
        <v>21</v>
      </c>
      <c r="E62" s="42" t="s">
        <v>21</v>
      </c>
      <c r="F62" s="55" t="str">
        <f>IF((25.4-'[1]Outside Edges'!$C61-('[1]Compatibility Values'!$B$2+1))&gt;0,"Yes","No")</f>
        <v>Yes</v>
      </c>
      <c r="G62" s="41" t="str">
        <f>IF((25.4-'[1]Outside Edges'!$C61-('[1]Compatibility Values'!$B$3+1))&gt;0,"Yes","No")</f>
        <v>Yes</v>
      </c>
      <c r="H62" s="40" t="s">
        <v>21</v>
      </c>
      <c r="I62" s="42" t="s">
        <v>21</v>
      </c>
    </row>
    <row r="63" spans="1:9" ht="15.75" customHeight="1" x14ac:dyDescent="0.25">
      <c r="A63" s="30" t="str">
        <f>IF('[1]Outside Edges'!$A62&lt;&gt;"",'[1]Outside Edges'!$A62,"")</f>
        <v>D60</v>
      </c>
      <c r="B63" s="56" t="str">
        <f>IF((19.3-'[1]Outside Edges'!$C62-('[1]Compatibility Values'!$B$2+1))&gt;0,"Yes","No")</f>
        <v>Yes</v>
      </c>
      <c r="C63" s="47" t="str">
        <f>IF((19.3-'[1]Outside Edges'!$C62-('[1]Compatibility Values'!$B$3+1))&gt;0,"Yes","No")</f>
        <v>No</v>
      </c>
      <c r="D63" s="46" t="s">
        <v>21</v>
      </c>
      <c r="E63" s="48" t="s">
        <v>20</v>
      </c>
      <c r="F63" s="56" t="str">
        <f>IF((25.4-'[1]Outside Edges'!$C62-('[1]Compatibility Values'!$B$2+1))&gt;0,"Yes","No")</f>
        <v>Yes</v>
      </c>
      <c r="G63" s="47" t="str">
        <f>IF((25.4-'[1]Outside Edges'!$C62-('[1]Compatibility Values'!$B$3+1))&gt;0,"Yes","No")</f>
        <v>Yes</v>
      </c>
      <c r="H63" s="46" t="s">
        <v>21</v>
      </c>
      <c r="I63" s="48" t="s">
        <v>20</v>
      </c>
    </row>
    <row r="64" spans="1:9" ht="15.75" customHeight="1" x14ac:dyDescent="0.25">
      <c r="A64" s="8" t="str">
        <f>IF('[1]Outside Edges'!$A63&lt;&gt;"",'[1]Outside Edges'!$A63,"")</f>
        <v>D61</v>
      </c>
      <c r="B64" s="55" t="str">
        <f>IF((19.3-'[1]Outside Edges'!$C63-('[1]Compatibility Values'!$B$2+1))&gt;0,"Yes","No")</f>
        <v>No</v>
      </c>
      <c r="C64" s="41" t="str">
        <f>IF((19.3-'[1]Outside Edges'!$C63-('[1]Compatibility Values'!$B$3+1))&gt;0,"Yes","No")</f>
        <v>No</v>
      </c>
      <c r="D64" s="40" t="s">
        <v>21</v>
      </c>
      <c r="E64" s="42" t="s">
        <v>21</v>
      </c>
      <c r="F64" s="55" t="str">
        <f>IF((25.4-'[1]Outside Edges'!$C63-('[1]Compatibility Values'!$B$2+1))&gt;0,"Yes","No")</f>
        <v>No</v>
      </c>
      <c r="G64" s="41" t="str">
        <f>IF((25.4-'[1]Outside Edges'!$C63-('[1]Compatibility Values'!$B$3+1))&gt;0,"Yes","No")</f>
        <v>No</v>
      </c>
      <c r="H64" s="40" t="s">
        <v>21</v>
      </c>
      <c r="I64" s="42" t="s">
        <v>21</v>
      </c>
    </row>
    <row r="65" spans="1:9" ht="15.75" customHeight="1" x14ac:dyDescent="0.25">
      <c r="A65" s="30" t="str">
        <f>IF('[1]Outside Edges'!$A64&lt;&gt;"",'[1]Outside Edges'!$A64,"")</f>
        <v>D62</v>
      </c>
      <c r="B65" s="56" t="str">
        <f>IF((19.3-'[1]Outside Edges'!$C64-('[1]Compatibility Values'!$B$2+1))&gt;0,"Yes","No")</f>
        <v>No</v>
      </c>
      <c r="C65" s="47" t="str">
        <f>IF((19.3-'[1]Outside Edges'!$C64-('[1]Compatibility Values'!$B$3+1))&gt;0,"Yes","No")</f>
        <v>No</v>
      </c>
      <c r="D65" s="46" t="s">
        <v>21</v>
      </c>
      <c r="E65" s="48" t="s">
        <v>21</v>
      </c>
      <c r="F65" s="56" t="str">
        <f>IF((25.4-'[1]Outside Edges'!$C64-('[1]Compatibility Values'!$B$2+1))&gt;0,"Yes","No")</f>
        <v>Yes</v>
      </c>
      <c r="G65" s="47" t="str">
        <f>IF((25.4-'[1]Outside Edges'!$C64-('[1]Compatibility Values'!$B$3+1))&gt;0,"Yes","No")</f>
        <v>Yes</v>
      </c>
      <c r="H65" s="46" t="s">
        <v>21</v>
      </c>
      <c r="I65" s="48" t="s">
        <v>21</v>
      </c>
    </row>
    <row r="66" spans="1:9" ht="15.75" customHeight="1" x14ac:dyDescent="0.25">
      <c r="A66" s="8" t="str">
        <f>IF('[1]Outside Edges'!$A65&lt;&gt;"",'[1]Outside Edges'!$A65,"")</f>
        <v>D63</v>
      </c>
      <c r="B66" s="55" t="str">
        <f>IF((19.3-'[1]Outside Edges'!$C65-('[1]Compatibility Values'!$B$2+1))&gt;0,"Yes","No")</f>
        <v>Yes</v>
      </c>
      <c r="C66" s="41" t="str">
        <f>IF((19.3-'[1]Outside Edges'!$C65-('[1]Compatibility Values'!$B$3+1))&gt;0,"Yes","No")</f>
        <v>Yes</v>
      </c>
      <c r="D66" s="40" t="s">
        <v>21</v>
      </c>
      <c r="E66" s="42" t="s">
        <v>20</v>
      </c>
      <c r="F66" s="55" t="str">
        <f>IF((25.4-'[1]Outside Edges'!$C65-('[1]Compatibility Values'!$B$2+1))&gt;0,"Yes","No")</f>
        <v>Yes</v>
      </c>
      <c r="G66" s="41" t="str">
        <f>IF((25.4-'[1]Outside Edges'!$C65-('[1]Compatibility Values'!$B$3+1))&gt;0,"Yes","No")</f>
        <v>Yes</v>
      </c>
      <c r="H66" s="40" t="s">
        <v>21</v>
      </c>
      <c r="I66" s="42" t="s">
        <v>20</v>
      </c>
    </row>
    <row r="67" spans="1:9" ht="15.75" customHeight="1" x14ac:dyDescent="0.25">
      <c r="A67" s="30" t="str">
        <f>IF('[1]Outside Edges'!$A66&lt;&gt;"",'[1]Outside Edges'!$A66,"")</f>
        <v>D64</v>
      </c>
      <c r="B67" s="56" t="str">
        <f>IF((19.3-'[1]Outside Edges'!$C66-('[1]Compatibility Values'!$B$2+1))&gt;0,"Yes","No")</f>
        <v>Yes</v>
      </c>
      <c r="C67" s="47" t="str">
        <f>IF((19.3-'[1]Outside Edges'!$C66-('[1]Compatibility Values'!$B$3+1))&gt;0,"Yes","No")</f>
        <v>Yes</v>
      </c>
      <c r="D67" s="46" t="s">
        <v>21</v>
      </c>
      <c r="E67" s="48" t="s">
        <v>20</v>
      </c>
      <c r="F67" s="56" t="str">
        <f>IF((25.4-'[1]Outside Edges'!$C66-('[1]Compatibility Values'!$B$2+1))&gt;0,"Yes","No")</f>
        <v>Yes</v>
      </c>
      <c r="G67" s="47" t="str">
        <f>IF((25.4-'[1]Outside Edges'!$C66-('[1]Compatibility Values'!$B$3+1))&gt;0,"Yes","No")</f>
        <v>Yes</v>
      </c>
      <c r="H67" s="46" t="s">
        <v>21</v>
      </c>
      <c r="I67" s="48" t="s">
        <v>20</v>
      </c>
    </row>
    <row r="68" spans="1:9" ht="15.75" customHeight="1" x14ac:dyDescent="0.25">
      <c r="A68" s="8" t="str">
        <f>IF('[1]Outside Edges'!$A67&lt;&gt;"",'[1]Outside Edges'!$A67,"")</f>
        <v>D65</v>
      </c>
      <c r="B68" s="55" t="str">
        <f>IF((19.3-'[1]Outside Edges'!$C67-('[1]Compatibility Values'!$B$2+1))&gt;0,"Yes","No")</f>
        <v>Yes</v>
      </c>
      <c r="C68" s="41" t="str">
        <f>IF((19.3-'[1]Outside Edges'!$C67-('[1]Compatibility Values'!$B$3+1))&gt;0,"Yes","No")</f>
        <v>No</v>
      </c>
      <c r="D68" s="40" t="s">
        <v>21</v>
      </c>
      <c r="E68" s="42" t="s">
        <v>20</v>
      </c>
      <c r="F68" s="55" t="str">
        <f>IF((25.4-'[1]Outside Edges'!$C67-('[1]Compatibility Values'!$B$2+1))&gt;0,"Yes","No")</f>
        <v>Yes</v>
      </c>
      <c r="G68" s="41" t="str">
        <f>IF((25.4-'[1]Outside Edges'!$C67-('[1]Compatibility Values'!$B$3+1))&gt;0,"Yes","No")</f>
        <v>Yes</v>
      </c>
      <c r="H68" s="40" t="s">
        <v>21</v>
      </c>
      <c r="I68" s="42" t="s">
        <v>20</v>
      </c>
    </row>
    <row r="69" spans="1:9" ht="15.75" customHeight="1" x14ac:dyDescent="0.25">
      <c r="A69" s="30" t="str">
        <f>IF('[1]Outside Edges'!$A68&lt;&gt;"",'[1]Outside Edges'!$A68,"")</f>
        <v>D66</v>
      </c>
      <c r="B69" s="56" t="str">
        <f>IF((19.3-'[1]Outside Edges'!$C68-('[1]Compatibility Values'!$B$2+1))&gt;0,"Yes","No")</f>
        <v>No</v>
      </c>
      <c r="C69" s="47" t="str">
        <f>IF((19.3-'[1]Outside Edges'!$C68-('[1]Compatibility Values'!$B$3+1))&gt;0,"Yes","No")</f>
        <v>No</v>
      </c>
      <c r="D69" s="46" t="s">
        <v>21</v>
      </c>
      <c r="E69" s="48" t="s">
        <v>21</v>
      </c>
      <c r="F69" s="56" t="str">
        <f>IF((25.4-'[1]Outside Edges'!$C68-('[1]Compatibility Values'!$B$2+1))&gt;0,"Yes","No")</f>
        <v>No</v>
      </c>
      <c r="G69" s="47" t="str">
        <f>IF((25.4-'[1]Outside Edges'!$C68-('[1]Compatibility Values'!$B$3+1))&gt;0,"Yes","No")</f>
        <v>No</v>
      </c>
      <c r="H69" s="46" t="s">
        <v>21</v>
      </c>
      <c r="I69" s="48" t="s">
        <v>21</v>
      </c>
    </row>
    <row r="70" spans="1:9" ht="15.75" customHeight="1" x14ac:dyDescent="0.25">
      <c r="A70" s="8" t="str">
        <f>IF('[1]Outside Edges'!$A69&lt;&gt;"",'[1]Outside Edges'!$A69,"")</f>
        <v>D67</v>
      </c>
      <c r="B70" s="55" t="str">
        <f>IF((19.3-'[1]Outside Edges'!$C69-('[1]Compatibility Values'!$B$2+1))&gt;0,"Yes","No")</f>
        <v>Yes</v>
      </c>
      <c r="C70" s="41" t="str">
        <f>IF((19.3-'[1]Outside Edges'!$C69-('[1]Compatibility Values'!$B$3+1))&gt;0,"Yes","No")</f>
        <v>Yes</v>
      </c>
      <c r="D70" s="40" t="s">
        <v>21</v>
      </c>
      <c r="E70" s="42" t="s">
        <v>20</v>
      </c>
      <c r="F70" s="55" t="str">
        <f>IF((25.4-'[1]Outside Edges'!$C69-('[1]Compatibility Values'!$B$2+1))&gt;0,"Yes","No")</f>
        <v>Yes</v>
      </c>
      <c r="G70" s="41" t="str">
        <f>IF((25.4-'[1]Outside Edges'!$C69-('[1]Compatibility Values'!$B$3+1))&gt;0,"Yes","No")</f>
        <v>Yes</v>
      </c>
      <c r="H70" s="40" t="s">
        <v>21</v>
      </c>
      <c r="I70" s="42" t="s">
        <v>20</v>
      </c>
    </row>
    <row r="71" spans="1:9" ht="15.75" customHeight="1" x14ac:dyDescent="0.25">
      <c r="A71" s="30" t="str">
        <f>IF('[1]Outside Edges'!$A70&lt;&gt;"",'[1]Outside Edges'!$A70,"")</f>
        <v>D68</v>
      </c>
      <c r="B71" s="56" t="str">
        <f>IF((19.3-'[1]Outside Edges'!$C70-('[1]Compatibility Values'!$B$2+1))&gt;0,"Yes","No")</f>
        <v>Yes</v>
      </c>
      <c r="C71" s="47" t="str">
        <f>IF((19.3-'[1]Outside Edges'!$C70-('[1]Compatibility Values'!$B$3+1))&gt;0,"Yes","No")</f>
        <v>Yes</v>
      </c>
      <c r="D71" s="46" t="s">
        <v>20</v>
      </c>
      <c r="E71" s="48" t="s">
        <v>20</v>
      </c>
      <c r="F71" s="56" t="str">
        <f>IF((25.4-'[1]Outside Edges'!$C70-('[1]Compatibility Values'!$B$2+1))&gt;0,"Yes","No")</f>
        <v>Yes</v>
      </c>
      <c r="G71" s="47" t="str">
        <f>IF((25.4-'[1]Outside Edges'!$C70-('[1]Compatibility Values'!$B$3+1))&gt;0,"Yes","No")</f>
        <v>Yes</v>
      </c>
      <c r="H71" s="46" t="s">
        <v>20</v>
      </c>
      <c r="I71" s="48" t="s">
        <v>20</v>
      </c>
    </row>
    <row r="72" spans="1:9" ht="15.75" customHeight="1" x14ac:dyDescent="0.25">
      <c r="A72" s="8" t="str">
        <f>IF('[1]Outside Edges'!$A71&lt;&gt;"",'[1]Outside Edges'!$A71,"")</f>
        <v>D69</v>
      </c>
      <c r="B72" s="55" t="str">
        <f>IF((19.3-'[1]Outside Edges'!$C71-('[1]Compatibility Values'!$B$2+1))&gt;0,"Yes","No")</f>
        <v>Yes</v>
      </c>
      <c r="C72" s="41" t="str">
        <f>IF((19.3-'[1]Outside Edges'!$C71-('[1]Compatibility Values'!$B$3+1))&gt;0,"Yes","No")</f>
        <v>Yes</v>
      </c>
      <c r="D72" s="40" t="s">
        <v>21</v>
      </c>
      <c r="E72" s="42" t="s">
        <v>21</v>
      </c>
      <c r="F72" s="55" t="str">
        <f>IF((25.4-'[1]Outside Edges'!$C71-('[1]Compatibility Values'!$B$2+1))&gt;0,"Yes","No")</f>
        <v>Yes</v>
      </c>
      <c r="G72" s="41" t="str">
        <f>IF((25.4-'[1]Outside Edges'!$C71-('[1]Compatibility Values'!$B$3+1))&gt;0,"Yes","No")</f>
        <v>Yes</v>
      </c>
      <c r="H72" s="40" t="s">
        <v>21</v>
      </c>
      <c r="I72" s="42" t="s">
        <v>21</v>
      </c>
    </row>
    <row r="73" spans="1:9" ht="15.75" customHeight="1" x14ac:dyDescent="0.25">
      <c r="A73" s="30" t="str">
        <f>IF('[1]Outside Edges'!$A72&lt;&gt;"",'[1]Outside Edges'!$A72,"")</f>
        <v>D70</v>
      </c>
      <c r="B73" s="56" t="str">
        <f>IF((19.3-'[1]Outside Edges'!$C72-('[1]Compatibility Values'!$B$2+1))&gt;0,"Yes","No")</f>
        <v>Yes</v>
      </c>
      <c r="C73" s="47" t="str">
        <f>IF((19.3-'[1]Outside Edges'!$C72-('[1]Compatibility Values'!$B$3+1))&gt;0,"Yes","No")</f>
        <v>No</v>
      </c>
      <c r="D73" s="46" t="s">
        <v>21</v>
      </c>
      <c r="E73" s="48" t="s">
        <v>20</v>
      </c>
      <c r="F73" s="56" t="str">
        <f>IF((25.4-'[1]Outside Edges'!$C72-('[1]Compatibility Values'!$B$2+1))&gt;0,"Yes","No")</f>
        <v>Yes</v>
      </c>
      <c r="G73" s="47" t="str">
        <f>IF((25.4-'[1]Outside Edges'!$C72-('[1]Compatibility Values'!$B$3+1))&gt;0,"Yes","No")</f>
        <v>Yes</v>
      </c>
      <c r="H73" s="46" t="s">
        <v>21</v>
      </c>
      <c r="I73" s="48" t="s">
        <v>20</v>
      </c>
    </row>
    <row r="74" spans="1:9" ht="15.75" customHeight="1" x14ac:dyDescent="0.25">
      <c r="A74" s="8" t="str">
        <f>IF('[1]Outside Edges'!$A73&lt;&gt;"",'[1]Outside Edges'!$A73,"")</f>
        <v>D71</v>
      </c>
      <c r="B74" s="55" t="str">
        <f>IF((19.3-'[1]Outside Edges'!$C73-('[1]Compatibility Values'!$B$2+1))&gt;0,"Yes","No")</f>
        <v>No</v>
      </c>
      <c r="C74" s="41" t="str">
        <f>IF((19.3-'[1]Outside Edges'!$C73-('[1]Compatibility Values'!$B$3+1))&gt;0,"Yes","No")</f>
        <v>No</v>
      </c>
      <c r="D74" s="40" t="s">
        <v>20</v>
      </c>
      <c r="E74" s="42" t="s">
        <v>20</v>
      </c>
      <c r="F74" s="55" t="str">
        <f>IF((25.4-'[1]Outside Edges'!$C73-('[1]Compatibility Values'!$B$2+1))&gt;0,"Yes","No")</f>
        <v>Yes</v>
      </c>
      <c r="G74" s="41" t="str">
        <f>IF((25.4-'[1]Outside Edges'!$C73-('[1]Compatibility Values'!$B$3+1))&gt;0,"Yes","No")</f>
        <v>No</v>
      </c>
      <c r="H74" s="40" t="s">
        <v>20</v>
      </c>
      <c r="I74" s="42" t="s">
        <v>20</v>
      </c>
    </row>
    <row r="75" spans="1:9" ht="15.75" customHeight="1" x14ac:dyDescent="0.25">
      <c r="A75" s="30" t="str">
        <f>IF('[1]Outside Edges'!$A74&lt;&gt;"",'[1]Outside Edges'!$A74,"")</f>
        <v>D72</v>
      </c>
      <c r="B75" s="56" t="str">
        <f>IF((19.3-'[1]Outside Edges'!$C74-('[1]Compatibility Values'!$B$2+1))&gt;0,"Yes","No")</f>
        <v>Yes</v>
      </c>
      <c r="C75" s="47" t="str">
        <f>IF((19.3-'[1]Outside Edges'!$C74-('[1]Compatibility Values'!$B$3+1))&gt;0,"Yes","No")</f>
        <v>No</v>
      </c>
      <c r="D75" s="46" t="s">
        <v>20</v>
      </c>
      <c r="E75" s="48" t="s">
        <v>20</v>
      </c>
      <c r="F75" s="56" t="str">
        <f>IF((25.4-'[1]Outside Edges'!$C74-('[1]Compatibility Values'!$B$2+1))&gt;0,"Yes","No")</f>
        <v>Yes</v>
      </c>
      <c r="G75" s="47" t="str">
        <f>IF((25.4-'[1]Outside Edges'!$C74-('[1]Compatibility Values'!$B$3+1))&gt;0,"Yes","No")</f>
        <v>Yes</v>
      </c>
      <c r="H75" s="46" t="s">
        <v>20</v>
      </c>
      <c r="I75" s="48" t="s">
        <v>20</v>
      </c>
    </row>
    <row r="76" spans="1:9" ht="15.75" customHeight="1" x14ac:dyDescent="0.25">
      <c r="A76" s="8" t="str">
        <f>IF('[1]Outside Edges'!$A75&lt;&gt;"",'[1]Outside Edges'!$A75,"")</f>
        <v>D73</v>
      </c>
      <c r="B76" s="55" t="str">
        <f>IF((19.3-'[1]Outside Edges'!$C75-('[1]Compatibility Values'!$B$2+1))&gt;0,"Yes","No")</f>
        <v>Yes</v>
      </c>
      <c r="C76" s="41" t="str">
        <f>IF((19.3-'[1]Outside Edges'!$C75-('[1]Compatibility Values'!$B$3+1))&gt;0,"Yes","No")</f>
        <v>Yes</v>
      </c>
      <c r="D76" s="40" t="s">
        <v>20</v>
      </c>
      <c r="E76" s="42" t="s">
        <v>20</v>
      </c>
      <c r="F76" s="55" t="str">
        <f>IF((25.4-'[1]Outside Edges'!$C75-('[1]Compatibility Values'!$B$2+1))&gt;0,"Yes","No")</f>
        <v>Yes</v>
      </c>
      <c r="G76" s="41" t="str">
        <f>IF((25.4-'[1]Outside Edges'!$C75-('[1]Compatibility Values'!$B$3+1))&gt;0,"Yes","No")</f>
        <v>Yes</v>
      </c>
      <c r="H76" s="40" t="s">
        <v>20</v>
      </c>
      <c r="I76" s="42" t="s">
        <v>20</v>
      </c>
    </row>
    <row r="77" spans="1:9" ht="15.75" customHeight="1" x14ac:dyDescent="0.25">
      <c r="A77" s="30" t="str">
        <f>IF('[1]Outside Edges'!$A76&lt;&gt;"",'[1]Outside Edges'!$A76,"")</f>
        <v>D74</v>
      </c>
      <c r="B77" s="56" t="str">
        <f>IF((19.3-'[1]Outside Edges'!$C76-('[1]Compatibility Values'!$B$2+1))&gt;0,"Yes","No")</f>
        <v>Yes</v>
      </c>
      <c r="C77" s="47" t="str">
        <f>IF((19.3-'[1]Outside Edges'!$C76-('[1]Compatibility Values'!$B$3+1))&gt;0,"Yes","No")</f>
        <v>No</v>
      </c>
      <c r="D77" s="46" t="s">
        <v>20</v>
      </c>
      <c r="E77" s="48" t="s">
        <v>20</v>
      </c>
      <c r="F77" s="56" t="str">
        <f>IF((25.4-'[1]Outside Edges'!$C76-('[1]Compatibility Values'!$B$2+1))&gt;0,"Yes","No")</f>
        <v>Yes</v>
      </c>
      <c r="G77" s="47" t="str">
        <f>IF((25.4-'[1]Outside Edges'!$C76-('[1]Compatibility Values'!$B$3+1))&gt;0,"Yes","No")</f>
        <v>Yes</v>
      </c>
      <c r="H77" s="46" t="s">
        <v>20</v>
      </c>
      <c r="I77" s="48" t="s">
        <v>20</v>
      </c>
    </row>
    <row r="78" spans="1:9" ht="15.75" customHeight="1" x14ac:dyDescent="0.25">
      <c r="A78" s="8" t="str">
        <f>IF('[1]Outside Edges'!$A77&lt;&gt;"",'[1]Outside Edges'!$A77,"")</f>
        <v>D75</v>
      </c>
      <c r="B78" s="55" t="str">
        <f>IF((19.3-'[1]Outside Edges'!$C77-('[1]Compatibility Values'!$B$2+1))&gt;0,"Yes","No")</f>
        <v>Yes</v>
      </c>
      <c r="C78" s="41" t="str">
        <f>IF((19.3-'[1]Outside Edges'!$C77-('[1]Compatibility Values'!$B$3+1))&gt;0,"Yes","No")</f>
        <v>Yes</v>
      </c>
      <c r="D78" s="40" t="s">
        <v>21</v>
      </c>
      <c r="E78" s="42" t="s">
        <v>21</v>
      </c>
      <c r="F78" s="55" t="str">
        <f>IF((25.4-'[1]Outside Edges'!$C77-('[1]Compatibility Values'!$B$2+1))&gt;0,"Yes","No")</f>
        <v>Yes</v>
      </c>
      <c r="G78" s="41" t="str">
        <f>IF((25.4-'[1]Outside Edges'!$C77-('[1]Compatibility Values'!$B$3+1))&gt;0,"Yes","No")</f>
        <v>Yes</v>
      </c>
      <c r="H78" s="40" t="s">
        <v>21</v>
      </c>
      <c r="I78" s="42" t="s">
        <v>21</v>
      </c>
    </row>
    <row r="79" spans="1:9" ht="15.75" customHeight="1" x14ac:dyDescent="0.25">
      <c r="A79" s="30" t="str">
        <f>IF('[1]Outside Edges'!$A78&lt;&gt;"",'[1]Outside Edges'!$A78,"")</f>
        <v>D76</v>
      </c>
      <c r="B79" s="56" t="str">
        <f>IF((19.3-'[1]Outside Edges'!$C78-('[1]Compatibility Values'!$B$2+1))&gt;0,"Yes","No")</f>
        <v>No</v>
      </c>
      <c r="C79" s="47" t="str">
        <f>IF((19.3-'[1]Outside Edges'!$C78-('[1]Compatibility Values'!$B$3+1))&gt;0,"Yes","No")</f>
        <v>No</v>
      </c>
      <c r="D79" s="46" t="s">
        <v>21</v>
      </c>
      <c r="E79" s="48" t="s">
        <v>20</v>
      </c>
      <c r="F79" s="56" t="str">
        <f>IF((25.4-'[1]Outside Edges'!$C78-('[1]Compatibility Values'!$B$2+1))&gt;0,"Yes","No")</f>
        <v>No</v>
      </c>
      <c r="G79" s="47" t="str">
        <f>IF((25.4-'[1]Outside Edges'!$C78-('[1]Compatibility Values'!$B$3+1))&gt;0,"Yes","No")</f>
        <v>No</v>
      </c>
      <c r="H79" s="46" t="s">
        <v>21</v>
      </c>
      <c r="I79" s="48" t="s">
        <v>20</v>
      </c>
    </row>
    <row r="80" spans="1:9" ht="15.75" customHeight="1" x14ac:dyDescent="0.25">
      <c r="A80" s="8" t="str">
        <f>IF('[1]Outside Edges'!$A79&lt;&gt;"",'[1]Outside Edges'!$A79,"")</f>
        <v>D77</v>
      </c>
      <c r="B80" s="55" t="str">
        <f>IF((19.3-'[1]Outside Edges'!$C79-('[1]Compatibility Values'!$B$2+1))&gt;0,"Yes","No")</f>
        <v>Yes</v>
      </c>
      <c r="C80" s="41" t="str">
        <f>IF((19.3-'[1]Outside Edges'!$C79-('[1]Compatibility Values'!$B$3+1))&gt;0,"Yes","No")</f>
        <v>Yes</v>
      </c>
      <c r="D80" s="40" t="s">
        <v>21</v>
      </c>
      <c r="E80" s="42" t="s">
        <v>20</v>
      </c>
      <c r="F80" s="55" t="str">
        <f>IF((25.4-'[1]Outside Edges'!$C79-('[1]Compatibility Values'!$B$2+1))&gt;0,"Yes","No")</f>
        <v>Yes</v>
      </c>
      <c r="G80" s="41" t="str">
        <f>IF((25.4-'[1]Outside Edges'!$C79-('[1]Compatibility Values'!$B$3+1))&gt;0,"Yes","No")</f>
        <v>Yes</v>
      </c>
      <c r="H80" s="40" t="s">
        <v>21</v>
      </c>
      <c r="I80" s="42" t="s">
        <v>20</v>
      </c>
    </row>
    <row r="81" spans="1:9" ht="15.75" customHeight="1" x14ac:dyDescent="0.25">
      <c r="A81" s="30" t="str">
        <f>IF('[1]Outside Edges'!$A80&lt;&gt;"",'[1]Outside Edges'!$A80,"")</f>
        <v>D78</v>
      </c>
      <c r="B81" s="56" t="str">
        <f>IF((19.3-'[1]Outside Edges'!$C80-('[1]Compatibility Values'!$B$2+1))&gt;0,"Yes","No")</f>
        <v>Yes</v>
      </c>
      <c r="C81" s="47" t="str">
        <f>IF((19.3-'[1]Outside Edges'!$C80-('[1]Compatibility Values'!$B$3+1))&gt;0,"Yes","No")</f>
        <v>No</v>
      </c>
      <c r="D81" s="46" t="s">
        <v>21</v>
      </c>
      <c r="E81" s="48" t="s">
        <v>21</v>
      </c>
      <c r="F81" s="56" t="str">
        <f>IF((25.4-'[1]Outside Edges'!$C80-('[1]Compatibility Values'!$B$2+1))&gt;0,"Yes","No")</f>
        <v>Yes</v>
      </c>
      <c r="G81" s="47" t="str">
        <f>IF((25.4-'[1]Outside Edges'!$C80-('[1]Compatibility Values'!$B$3+1))&gt;0,"Yes","No")</f>
        <v>Yes</v>
      </c>
      <c r="H81" s="46" t="s">
        <v>21</v>
      </c>
      <c r="I81" s="48" t="s">
        <v>21</v>
      </c>
    </row>
    <row r="82" spans="1:9" ht="15.75" customHeight="1" x14ac:dyDescent="0.25">
      <c r="A82" s="8" t="str">
        <f>IF('[1]Outside Edges'!$A81&lt;&gt;"",'[1]Outside Edges'!$A81,"")</f>
        <v>D79</v>
      </c>
      <c r="B82" s="55" t="str">
        <f>IF((19.3-'[1]Outside Edges'!$C81-('[1]Compatibility Values'!$B$2+1))&gt;0,"Yes","No")</f>
        <v>Yes</v>
      </c>
      <c r="C82" s="41" t="str">
        <f>IF((19.3-'[1]Outside Edges'!$C81-('[1]Compatibility Values'!$B$3+1))&gt;0,"Yes","No")</f>
        <v>Yes</v>
      </c>
      <c r="D82" s="40" t="s">
        <v>21</v>
      </c>
      <c r="E82" s="42" t="s">
        <v>20</v>
      </c>
      <c r="F82" s="55" t="str">
        <f>IF((25.4-'[1]Outside Edges'!$C81-('[1]Compatibility Values'!$B$2+1))&gt;0,"Yes","No")</f>
        <v>Yes</v>
      </c>
      <c r="G82" s="41" t="str">
        <f>IF((25.4-'[1]Outside Edges'!$C81-('[1]Compatibility Values'!$B$3+1))&gt;0,"Yes","No")</f>
        <v>Yes</v>
      </c>
      <c r="H82" s="40" t="s">
        <v>21</v>
      </c>
      <c r="I82" s="42" t="s">
        <v>20</v>
      </c>
    </row>
    <row r="83" spans="1:9" ht="15.75" customHeight="1" x14ac:dyDescent="0.25">
      <c r="A83" s="30" t="str">
        <f>IF('[1]Outside Edges'!$A82&lt;&gt;"",'[1]Outside Edges'!$A82,"")</f>
        <v>D80</v>
      </c>
      <c r="B83" s="56" t="str">
        <f>IF((19.3-'[1]Outside Edges'!$C82-('[1]Compatibility Values'!$B$2+1))&gt;0,"Yes","No")</f>
        <v>Yes</v>
      </c>
      <c r="C83" s="47" t="str">
        <f>IF((19.3-'[1]Outside Edges'!$C82-('[1]Compatibility Values'!$B$3+1))&gt;0,"Yes","No")</f>
        <v>Yes</v>
      </c>
      <c r="D83" s="46" t="s">
        <v>21</v>
      </c>
      <c r="E83" s="48" t="s">
        <v>20</v>
      </c>
      <c r="F83" s="56" t="str">
        <f>IF((25.4-'[1]Outside Edges'!$C82-('[1]Compatibility Values'!$B$2+1))&gt;0,"Yes","No")</f>
        <v>Yes</v>
      </c>
      <c r="G83" s="47" t="str">
        <f>IF((25.4-'[1]Outside Edges'!$C82-('[1]Compatibility Values'!$B$3+1))&gt;0,"Yes","No")</f>
        <v>Yes</v>
      </c>
      <c r="H83" s="46" t="s">
        <v>21</v>
      </c>
      <c r="I83" s="48" t="s">
        <v>20</v>
      </c>
    </row>
    <row r="84" spans="1:9" ht="15.75" customHeight="1" x14ac:dyDescent="0.25">
      <c r="A84" s="8" t="str">
        <f>IF('[1]Outside Edges'!$A83&lt;&gt;"",'[1]Outside Edges'!$A83,"")</f>
        <v>D81</v>
      </c>
      <c r="B84" s="55" t="str">
        <f>IF((19.3-'[1]Outside Edges'!$C83-('[1]Compatibility Values'!$B$2+1))&gt;0,"Yes","No")</f>
        <v>Yes</v>
      </c>
      <c r="C84" s="41" t="str">
        <f>IF((19.3-'[1]Outside Edges'!$C83-('[1]Compatibility Values'!$B$3+1))&gt;0,"Yes","No")</f>
        <v>No</v>
      </c>
      <c r="D84" s="40" t="s">
        <v>21</v>
      </c>
      <c r="E84" s="42" t="s">
        <v>21</v>
      </c>
      <c r="F84" s="55" t="str">
        <f>IF((25.4-'[1]Outside Edges'!$C83-('[1]Compatibility Values'!$B$2+1))&gt;0,"Yes","No")</f>
        <v>Yes</v>
      </c>
      <c r="G84" s="41" t="str">
        <f>IF((25.4-'[1]Outside Edges'!$C83-('[1]Compatibility Values'!$B$3+1))&gt;0,"Yes","No")</f>
        <v>Yes</v>
      </c>
      <c r="H84" s="40" t="s">
        <v>21</v>
      </c>
      <c r="I84" s="42" t="s">
        <v>21</v>
      </c>
    </row>
    <row r="85" spans="1:9" ht="15.75" customHeight="1" x14ac:dyDescent="0.25">
      <c r="A85" s="30" t="str">
        <f>IF('[1]Outside Edges'!$A84&lt;&gt;"",'[1]Outside Edges'!$A84,"")</f>
        <v>D82</v>
      </c>
      <c r="B85" s="56" t="str">
        <f>IF((19.3-'[1]Outside Edges'!$C84-('[1]Compatibility Values'!$B$2+1))&gt;0,"Yes","No")</f>
        <v>Yes</v>
      </c>
      <c r="C85" s="47" t="str">
        <f>IF((19.3-'[1]Outside Edges'!$C84-('[1]Compatibility Values'!$B$3+1))&gt;0,"Yes","No")</f>
        <v>Yes</v>
      </c>
      <c r="D85" s="46" t="s">
        <v>21</v>
      </c>
      <c r="E85" s="48" t="s">
        <v>21</v>
      </c>
      <c r="F85" s="56" t="str">
        <f>IF((25.4-'[1]Outside Edges'!$C84-('[1]Compatibility Values'!$B$2+1))&gt;0,"Yes","No")</f>
        <v>Yes</v>
      </c>
      <c r="G85" s="47" t="str">
        <f>IF((25.4-'[1]Outside Edges'!$C84-('[1]Compatibility Values'!$B$3+1))&gt;0,"Yes","No")</f>
        <v>Yes</v>
      </c>
      <c r="H85" s="46" t="s">
        <v>21</v>
      </c>
      <c r="I85" s="48" t="s">
        <v>21</v>
      </c>
    </row>
    <row r="86" spans="1:9" ht="15.75" customHeight="1" x14ac:dyDescent="0.25">
      <c r="A86" s="8" t="str">
        <f>IF('[1]Outside Edges'!$A85&lt;&gt;"",'[1]Outside Edges'!$A85,"")</f>
        <v>D83</v>
      </c>
      <c r="B86" s="55" t="str">
        <f>IF((19.3-'[1]Outside Edges'!$C85-('[1]Compatibility Values'!$B$2+1))&gt;0,"Yes","No")</f>
        <v>Yes</v>
      </c>
      <c r="C86" s="41" t="str">
        <f>IF((19.3-'[1]Outside Edges'!$C85-('[1]Compatibility Values'!$B$3+1))&gt;0,"Yes","No")</f>
        <v>Yes</v>
      </c>
      <c r="D86" s="40" t="s">
        <v>21</v>
      </c>
      <c r="E86" s="42" t="s">
        <v>20</v>
      </c>
      <c r="F86" s="55" t="str">
        <f>IF((25.4-'[1]Outside Edges'!$C85-('[1]Compatibility Values'!$B$2+1))&gt;0,"Yes","No")</f>
        <v>Yes</v>
      </c>
      <c r="G86" s="41" t="str">
        <f>IF((25.4-'[1]Outside Edges'!$C85-('[1]Compatibility Values'!$B$3+1))&gt;0,"Yes","No")</f>
        <v>Yes</v>
      </c>
      <c r="H86" s="40" t="s">
        <v>21</v>
      </c>
      <c r="I86" s="42" t="s">
        <v>20</v>
      </c>
    </row>
    <row r="87" spans="1:9" ht="15.75" customHeight="1" x14ac:dyDescent="0.25">
      <c r="A87" s="30" t="str">
        <f>IF('[1]Outside Edges'!$A86&lt;&gt;"",'[1]Outside Edges'!$A86,"")</f>
        <v>D84</v>
      </c>
      <c r="B87" s="56" t="str">
        <f>IF((19.3-'[1]Outside Edges'!$C86-('[1]Compatibility Values'!$B$2+1))&gt;0,"Yes","No")</f>
        <v>Yes</v>
      </c>
      <c r="C87" s="47" t="str">
        <f>IF((19.3-'[1]Outside Edges'!$C86-('[1]Compatibility Values'!$B$3+1))&gt;0,"Yes","No")</f>
        <v>Yes</v>
      </c>
      <c r="D87" s="46" t="s">
        <v>21</v>
      </c>
      <c r="E87" s="48" t="s">
        <v>20</v>
      </c>
      <c r="F87" s="56" t="str">
        <f>IF((25.4-'[1]Outside Edges'!$C86-('[1]Compatibility Values'!$B$2+1))&gt;0,"Yes","No")</f>
        <v>Yes</v>
      </c>
      <c r="G87" s="47" t="str">
        <f>IF((25.4-'[1]Outside Edges'!$C86-('[1]Compatibility Values'!$B$3+1))&gt;0,"Yes","No")</f>
        <v>Yes</v>
      </c>
      <c r="H87" s="46" t="s">
        <v>21</v>
      </c>
      <c r="I87" s="48" t="s">
        <v>20</v>
      </c>
    </row>
    <row r="88" spans="1:9" ht="15.75" customHeight="1" x14ac:dyDescent="0.25">
      <c r="A88" s="8" t="str">
        <f>IF('[1]Outside Edges'!$A87&lt;&gt;"",'[1]Outside Edges'!$A87,"")</f>
        <v>D85</v>
      </c>
      <c r="B88" s="55" t="str">
        <f>IF((19.3-'[1]Outside Edges'!$C87-('[1]Compatibility Values'!$B$2+1))&gt;0,"Yes","No")</f>
        <v>Yes</v>
      </c>
      <c r="C88" s="41" t="str">
        <f>IF((19.3-'[1]Outside Edges'!$C87-('[1]Compatibility Values'!$B$3+1))&gt;0,"Yes","No")</f>
        <v>Yes</v>
      </c>
      <c r="D88" s="40" t="s">
        <v>21</v>
      </c>
      <c r="E88" s="42" t="s">
        <v>21</v>
      </c>
      <c r="F88" s="55" t="str">
        <f>IF((25.4-'[1]Outside Edges'!$C87-('[1]Compatibility Values'!$B$2+1))&gt;0,"Yes","No")</f>
        <v>Yes</v>
      </c>
      <c r="G88" s="41" t="str">
        <f>IF((25.4-'[1]Outside Edges'!$C87-('[1]Compatibility Values'!$B$3+1))&gt;0,"Yes","No")</f>
        <v>Yes</v>
      </c>
      <c r="H88" s="40" t="s">
        <v>21</v>
      </c>
      <c r="I88" s="42" t="s">
        <v>21</v>
      </c>
    </row>
    <row r="89" spans="1:9" ht="15.75" customHeight="1" x14ac:dyDescent="0.25">
      <c r="A89" s="30" t="str">
        <f>IF('[1]Outside Edges'!$A88&lt;&gt;"",'[1]Outside Edges'!$A88,"")</f>
        <v>D86</v>
      </c>
      <c r="B89" s="56" t="str">
        <f>IF((19.3-'[1]Outside Edges'!$C88-('[1]Compatibility Values'!$B$2+1))&gt;0,"Yes","No")</f>
        <v>Yes</v>
      </c>
      <c r="C89" s="47" t="str">
        <f>IF((19.3-'[1]Outside Edges'!$C88-('[1]Compatibility Values'!$B$3+1))&gt;0,"Yes","No")</f>
        <v>Yes</v>
      </c>
      <c r="D89" s="46" t="s">
        <v>21</v>
      </c>
      <c r="E89" s="48" t="s">
        <v>20</v>
      </c>
      <c r="F89" s="56" t="str">
        <f>IF((25.4-'[1]Outside Edges'!$C88-('[1]Compatibility Values'!$B$2+1))&gt;0,"Yes","No")</f>
        <v>Yes</v>
      </c>
      <c r="G89" s="47" t="str">
        <f>IF((25.4-'[1]Outside Edges'!$C88-('[1]Compatibility Values'!$B$3+1))&gt;0,"Yes","No")</f>
        <v>Yes</v>
      </c>
      <c r="H89" s="46" t="s">
        <v>21</v>
      </c>
      <c r="I89" s="48" t="s">
        <v>20</v>
      </c>
    </row>
    <row r="90" spans="1:9" ht="15.75" customHeight="1" x14ac:dyDescent="0.25">
      <c r="A90" s="8" t="str">
        <f>IF('[1]Outside Edges'!$A89&lt;&gt;"",'[1]Outside Edges'!$A89,"")</f>
        <v>D87</v>
      </c>
      <c r="B90" s="55" t="str">
        <f>IF((19.3-'[1]Outside Edges'!$C89-('[1]Compatibility Values'!$B$2+1))&gt;0,"Yes","No")</f>
        <v>Yes</v>
      </c>
      <c r="C90" s="41" t="str">
        <f>IF((19.3-'[1]Outside Edges'!$C89-('[1]Compatibility Values'!$B$3+1))&gt;0,"Yes","No")</f>
        <v>No</v>
      </c>
      <c r="D90" s="40" t="s">
        <v>21</v>
      </c>
      <c r="E90" s="42" t="s">
        <v>21</v>
      </c>
      <c r="F90" s="55" t="str">
        <f>IF((25.4-'[1]Outside Edges'!$C89-('[1]Compatibility Values'!$B$2+1))&gt;0,"Yes","No")</f>
        <v>Yes</v>
      </c>
      <c r="G90" s="41" t="str">
        <f>IF((25.4-'[1]Outside Edges'!$C89-('[1]Compatibility Values'!$B$3+1))&gt;0,"Yes","No")</f>
        <v>Yes</v>
      </c>
      <c r="H90" s="40" t="s">
        <v>21</v>
      </c>
      <c r="I90" s="42" t="s">
        <v>21</v>
      </c>
    </row>
    <row r="91" spans="1:9" ht="15.75" customHeight="1" x14ac:dyDescent="0.25">
      <c r="A91" s="30" t="str">
        <f>IF('[1]Outside Edges'!$A90&lt;&gt;"",'[1]Outside Edges'!$A90,"")</f>
        <v>D88</v>
      </c>
      <c r="B91" s="56" t="str">
        <f>IF((19.3-'[1]Outside Edges'!$C90-('[1]Compatibility Values'!$B$2+1))&gt;0,"Yes","No")</f>
        <v>Yes</v>
      </c>
      <c r="C91" s="47" t="str">
        <f>IF((19.3-'[1]Outside Edges'!$C90-('[1]Compatibility Values'!$B$3+1))&gt;0,"Yes","No")</f>
        <v>No</v>
      </c>
      <c r="D91" s="46" t="s">
        <v>21</v>
      </c>
      <c r="E91" s="48" t="s">
        <v>20</v>
      </c>
      <c r="F91" s="56" t="str">
        <f>IF((25.4-'[1]Outside Edges'!$C90-('[1]Compatibility Values'!$B$2+1))&gt;0,"Yes","No")</f>
        <v>Yes</v>
      </c>
      <c r="G91" s="47" t="str">
        <f>IF((25.4-'[1]Outside Edges'!$C90-('[1]Compatibility Values'!$B$3+1))&gt;0,"Yes","No")</f>
        <v>Yes</v>
      </c>
      <c r="H91" s="46" t="s">
        <v>21</v>
      </c>
      <c r="I91" s="48" t="s">
        <v>20</v>
      </c>
    </row>
    <row r="92" spans="1:9" ht="15.75" customHeight="1" x14ac:dyDescent="0.25">
      <c r="A92" s="8" t="str">
        <f>IF('[1]Outside Edges'!$A91&lt;&gt;"",'[1]Outside Edges'!$A91,"")</f>
        <v>D89</v>
      </c>
      <c r="B92" s="55" t="str">
        <f>IF((19.3-'[1]Outside Edges'!$C91-('[1]Compatibility Values'!$B$2+1))&gt;0,"Yes","No")</f>
        <v>Yes</v>
      </c>
      <c r="C92" s="41" t="str">
        <f>IF((19.3-'[1]Outside Edges'!$C91-('[1]Compatibility Values'!$B$3+1))&gt;0,"Yes","No")</f>
        <v>No</v>
      </c>
      <c r="D92" s="40" t="s">
        <v>21</v>
      </c>
      <c r="E92" s="42" t="s">
        <v>21</v>
      </c>
      <c r="F92" s="55" t="str">
        <f>IF((25.4-'[1]Outside Edges'!$C91-('[1]Compatibility Values'!$B$2+1))&gt;0,"Yes","No")</f>
        <v>Yes</v>
      </c>
      <c r="G92" s="41" t="str">
        <f>IF((25.4-'[1]Outside Edges'!$C91-('[1]Compatibility Values'!$B$3+1))&gt;0,"Yes","No")</f>
        <v>Yes</v>
      </c>
      <c r="H92" s="40" t="s">
        <v>21</v>
      </c>
      <c r="I92" s="42" t="s">
        <v>21</v>
      </c>
    </row>
    <row r="93" spans="1:9" ht="15.75" customHeight="1" x14ac:dyDescent="0.25">
      <c r="A93" s="30" t="str">
        <f>IF('[1]Outside Edges'!$A92&lt;&gt;"",'[1]Outside Edges'!$A92,"")</f>
        <v>D90</v>
      </c>
      <c r="B93" s="56" t="str">
        <f>IF((19.3-'[1]Outside Edges'!$C92-('[1]Compatibility Values'!$B$2+10))&gt;0,"Yes","No")</f>
        <v>No</v>
      </c>
      <c r="C93" s="47" t="str">
        <f>IF((19.3-'[1]Outside Edges'!$C92-('[1]Compatibility Values'!$B$3+1))&gt;0,"Yes","No")</f>
        <v>Yes</v>
      </c>
      <c r="D93" s="46" t="s">
        <v>21</v>
      </c>
      <c r="E93" s="48" t="s">
        <v>20</v>
      </c>
      <c r="F93" s="56" t="str">
        <f>IF((25.4-'[1]Outside Edges'!$C92-('[1]Compatibility Values'!$B$2+20))&gt;0,"Yes","No")</f>
        <v>No</v>
      </c>
      <c r="G93" s="47" t="str">
        <f>IF((25.4-'[1]Outside Edges'!$C92-('[1]Compatibility Values'!$B$3+20))&gt;0,"Yes","No")</f>
        <v>No</v>
      </c>
      <c r="H93" s="46" t="s">
        <v>21</v>
      </c>
      <c r="I93" s="48" t="s">
        <v>20</v>
      </c>
    </row>
    <row r="94" spans="1:9" ht="15.75" customHeight="1" x14ac:dyDescent="0.25">
      <c r="A94" s="8" t="str">
        <f>IF('[1]Outside Edges'!$A93&lt;&gt;"",'[1]Outside Edges'!$A93,"")</f>
        <v>D91</v>
      </c>
      <c r="B94" s="55" t="str">
        <f>IF((19.3-'[1]Outside Edges'!$C93-('[1]Compatibility Values'!$B$2+1))&gt;0,"Yes","No")</f>
        <v>Yes</v>
      </c>
      <c r="C94" s="41" t="str">
        <f>IF((19.3-'[1]Outside Edges'!$C93-('[1]Compatibility Values'!$B$3+1))&gt;0,"Yes","No")</f>
        <v>Yes</v>
      </c>
      <c r="D94" s="40" t="s">
        <v>20</v>
      </c>
      <c r="E94" s="42" t="s">
        <v>20</v>
      </c>
      <c r="F94" s="55" t="str">
        <f>IF((25.4-'[1]Outside Edges'!$C93-('[1]Compatibility Values'!$B$2+1))&gt;0,"Yes","No")</f>
        <v>Yes</v>
      </c>
      <c r="G94" s="41" t="str">
        <f>IF((25.4-'[1]Outside Edges'!$C93-('[1]Compatibility Values'!$B$3+1))&gt;0,"Yes","No")</f>
        <v>Yes</v>
      </c>
      <c r="H94" s="40" t="s">
        <v>20</v>
      </c>
      <c r="I94" s="42" t="s">
        <v>20</v>
      </c>
    </row>
    <row r="95" spans="1:9" ht="15.75" customHeight="1" x14ac:dyDescent="0.25">
      <c r="A95" s="30" t="str">
        <f>IF('[1]Outside Edges'!$A94&lt;&gt;"",'[1]Outside Edges'!$A94,"")</f>
        <v>D92</v>
      </c>
      <c r="B95" s="56" t="str">
        <f>IF((19.3-'[1]Outside Edges'!$C94-('[1]Compatibility Values'!$B$2+1))&gt;0,"Yes","No")</f>
        <v>No</v>
      </c>
      <c r="C95" s="47" t="str">
        <f>IF((19.3-'[1]Outside Edges'!$C94-('[1]Compatibility Values'!$B$3+1))&gt;0,"Yes","No")</f>
        <v>No</v>
      </c>
      <c r="D95" s="46" t="s">
        <v>21</v>
      </c>
      <c r="E95" s="48" t="s">
        <v>21</v>
      </c>
      <c r="F95" s="56" t="str">
        <f>IF((25.4-'[1]Outside Edges'!$C94-('[1]Compatibility Values'!$B$2+1))&gt;0,"Yes","No")</f>
        <v>No</v>
      </c>
      <c r="G95" s="47" t="str">
        <f>IF((25.4-'[1]Outside Edges'!$C94-('[1]Compatibility Values'!$B$3+1))&gt;0,"Yes","No")</f>
        <v>No</v>
      </c>
      <c r="H95" s="46" t="s">
        <v>21</v>
      </c>
      <c r="I95" s="48" t="s">
        <v>21</v>
      </c>
    </row>
    <row r="96" spans="1:9" ht="15.75" customHeight="1" x14ac:dyDescent="0.25">
      <c r="A96" s="8" t="str">
        <f>IF('[1]Outside Edges'!$A95&lt;&gt;"",'[1]Outside Edges'!$A95,"")</f>
        <v>D93</v>
      </c>
      <c r="B96" s="55" t="str">
        <f>IF((19.3-'[1]Outside Edges'!$C95-('[1]Compatibility Values'!$B$2+1))&gt;0,"Yes","No")</f>
        <v>Yes</v>
      </c>
      <c r="C96" s="41" t="str">
        <f>IF((19.3-'[1]Outside Edges'!$C95-('[1]Compatibility Values'!$B$3+1))&gt;0,"Yes","No")</f>
        <v>No</v>
      </c>
      <c r="D96" s="40" t="s">
        <v>21</v>
      </c>
      <c r="E96" s="42" t="s">
        <v>20</v>
      </c>
      <c r="F96" s="55" t="str">
        <f>IF((25.4-'[1]Outside Edges'!$C95-('[1]Compatibility Values'!$B$2+1))&gt;0,"Yes","No")</f>
        <v>Yes</v>
      </c>
      <c r="G96" s="41" t="str">
        <f>IF((25.4-'[1]Outside Edges'!$C95-('[1]Compatibility Values'!$B$3+1))&gt;0,"Yes","No")</f>
        <v>Yes</v>
      </c>
      <c r="H96" s="40" t="s">
        <v>21</v>
      </c>
      <c r="I96" s="42" t="s">
        <v>20</v>
      </c>
    </row>
    <row r="97" spans="1:9" ht="15.75" customHeight="1" x14ac:dyDescent="0.25">
      <c r="A97" s="30" t="str">
        <f>IF('[1]Outside Edges'!$A96&lt;&gt;"",'[1]Outside Edges'!$A96,"")</f>
        <v>D94</v>
      </c>
      <c r="B97" s="56" t="str">
        <f>IF((19.3-'[1]Outside Edges'!$C96-('[1]Compatibility Values'!$B$2+1))&gt;0,"Yes","No")</f>
        <v>Yes</v>
      </c>
      <c r="C97" s="47" t="str">
        <f>IF((19.3-'[1]Outside Edges'!$C96-('[1]Compatibility Values'!$B$3+1))&gt;0,"Yes","No")</f>
        <v>Yes</v>
      </c>
      <c r="D97" s="46" t="s">
        <v>20</v>
      </c>
      <c r="E97" s="48" t="s">
        <v>20</v>
      </c>
      <c r="F97" s="56" t="str">
        <f>IF((25.4-'[1]Outside Edges'!$C96-('[1]Compatibility Values'!$B$2+1))&gt;0,"Yes","No")</f>
        <v>Yes</v>
      </c>
      <c r="G97" s="47" t="str">
        <f>IF((25.4-'[1]Outside Edges'!$C96-('[1]Compatibility Values'!$B$3+1))&gt;0,"Yes","No")</f>
        <v>Yes</v>
      </c>
      <c r="H97" s="46" t="s">
        <v>20</v>
      </c>
      <c r="I97" s="48" t="s">
        <v>20</v>
      </c>
    </row>
    <row r="98" spans="1:9" ht="15.75" customHeight="1" x14ac:dyDescent="0.25">
      <c r="A98" s="8" t="str">
        <f>IF('[1]Outside Edges'!$A97&lt;&gt;"",'[1]Outside Edges'!$A97,"")</f>
        <v>D95</v>
      </c>
      <c r="B98" s="55" t="str">
        <f>IF((19.3-'[1]Outside Edges'!$C97-('[1]Compatibility Values'!$B$2+1))&gt;0,"Yes","No")</f>
        <v>Yes</v>
      </c>
      <c r="C98" s="41" t="str">
        <f>IF((19.3-'[1]Outside Edges'!$C97-('[1]Compatibility Values'!$B$3+1))&gt;0,"Yes","No")</f>
        <v>No</v>
      </c>
      <c r="D98" s="40" t="s">
        <v>21</v>
      </c>
      <c r="E98" s="42" t="s">
        <v>20</v>
      </c>
      <c r="F98" s="55" t="str">
        <f>IF((25.4-'[1]Outside Edges'!$C97-('[1]Compatibility Values'!$B$2+1))&gt;0,"Yes","No")</f>
        <v>Yes</v>
      </c>
      <c r="G98" s="41" t="str">
        <f>IF((25.4-'[1]Outside Edges'!$C97-('[1]Compatibility Values'!$B$3+1))&gt;0,"Yes","No")</f>
        <v>Yes</v>
      </c>
      <c r="H98" s="40" t="s">
        <v>21</v>
      </c>
      <c r="I98" s="42" t="s">
        <v>20</v>
      </c>
    </row>
    <row r="99" spans="1:9" ht="15.75" customHeight="1" x14ac:dyDescent="0.25">
      <c r="A99" s="30" t="str">
        <f>IF('[1]Outside Edges'!$A98&lt;&gt;"",'[1]Outside Edges'!$A98,"")</f>
        <v>D96</v>
      </c>
      <c r="B99" s="56" t="str">
        <f>IF((19.3-'[1]Outside Edges'!$C98-('[1]Compatibility Values'!$B$2+1))&gt;0,"Yes","No")</f>
        <v>No</v>
      </c>
      <c r="C99" s="47" t="str">
        <f>IF((19.3-'[1]Outside Edges'!$C98-('[1]Compatibility Values'!$B$3+1))&gt;0,"Yes","No")</f>
        <v>No</v>
      </c>
      <c r="D99" s="46" t="s">
        <v>21</v>
      </c>
      <c r="E99" s="48" t="s">
        <v>21</v>
      </c>
      <c r="F99" s="56" t="str">
        <f>IF((25.4-'[1]Outside Edges'!$C98-('[1]Compatibility Values'!$B$2+1))&gt;0,"Yes","No")</f>
        <v>No</v>
      </c>
      <c r="G99" s="47" t="str">
        <f>IF((25.4-'[1]Outside Edges'!$C98-('[1]Compatibility Values'!$B$3+1))&gt;0,"Yes","No")</f>
        <v>No</v>
      </c>
      <c r="H99" s="46" t="s">
        <v>21</v>
      </c>
      <c r="I99" s="48" t="s">
        <v>21</v>
      </c>
    </row>
    <row r="100" spans="1:9" ht="15.75" customHeight="1" x14ac:dyDescent="0.25">
      <c r="A100" s="8" t="str">
        <f>IF('[1]Outside Edges'!$A99&lt;&gt;"",'[1]Outside Edges'!$A99,"")</f>
        <v>D97</v>
      </c>
      <c r="B100" s="55" t="str">
        <f>IF((19.3-'[1]Outside Edges'!$C99-('[1]Compatibility Values'!$B$2+1))&gt;0,"Yes","No")</f>
        <v>Yes</v>
      </c>
      <c r="C100" s="41" t="str">
        <f>IF((19.3-'[1]Outside Edges'!$C99-('[1]Compatibility Values'!$B$3+1))&gt;0,"Yes","No")</f>
        <v>Yes</v>
      </c>
      <c r="D100" s="40" t="s">
        <v>21</v>
      </c>
      <c r="E100" s="42" t="s">
        <v>21</v>
      </c>
      <c r="F100" s="55" t="str">
        <f>IF((25.4-'[1]Outside Edges'!$C99-('[1]Compatibility Values'!$B$2+1))&gt;0,"Yes","No")</f>
        <v>Yes</v>
      </c>
      <c r="G100" s="41" t="str">
        <f>IF((25.4-'[1]Outside Edges'!$C99-('[1]Compatibility Values'!$B$3+1))&gt;0,"Yes","No")</f>
        <v>Yes</v>
      </c>
      <c r="H100" s="40" t="s">
        <v>21</v>
      </c>
      <c r="I100" s="42" t="s">
        <v>21</v>
      </c>
    </row>
    <row r="101" spans="1:9" ht="15.75" customHeight="1" x14ac:dyDescent="0.25">
      <c r="A101" s="30" t="str">
        <f>IF('[1]Outside Edges'!$A100&lt;&gt;"",'[1]Outside Edges'!$A100,"")</f>
        <v>D98</v>
      </c>
      <c r="B101" s="56" t="str">
        <f>IF((19.3-'[1]Outside Edges'!$C100-('[1]Compatibility Values'!$B$2+1))&gt;0,"Yes","No")</f>
        <v>Yes</v>
      </c>
      <c r="C101" s="47" t="str">
        <f>IF((19.3-'[1]Outside Edges'!$C100-('[1]Compatibility Values'!$B$3+1))&gt;0,"Yes","No")</f>
        <v>Yes</v>
      </c>
      <c r="D101" s="46" t="s">
        <v>21</v>
      </c>
      <c r="E101" s="48" t="s">
        <v>21</v>
      </c>
      <c r="F101" s="56" t="str">
        <f>IF((25.4-'[1]Outside Edges'!$C100-('[1]Compatibility Values'!$B$2+1))&gt;0,"Yes","No")</f>
        <v>Yes</v>
      </c>
      <c r="G101" s="47" t="str">
        <f>IF((25.4-'[1]Outside Edges'!$C100-('[1]Compatibility Values'!$B$3+1))&gt;0,"Yes","No")</f>
        <v>Yes</v>
      </c>
      <c r="H101" s="46" t="s">
        <v>21</v>
      </c>
      <c r="I101" s="48" t="s">
        <v>21</v>
      </c>
    </row>
    <row r="102" spans="1:9" ht="15.75" customHeight="1" x14ac:dyDescent="0.25">
      <c r="A102" s="8" t="str">
        <f>IF('[1]Outside Edges'!$A101&lt;&gt;"",'[1]Outside Edges'!$A101,"")</f>
        <v>D99</v>
      </c>
      <c r="B102" s="55" t="str">
        <f>IF((19.3-'[1]Outside Edges'!$C101-('[1]Compatibility Values'!$B$2+1))&gt;0,"Yes","No")</f>
        <v>Yes</v>
      </c>
      <c r="C102" s="41" t="str">
        <f>IF((19.3-'[1]Outside Edges'!$C101-('[1]Compatibility Values'!$B$3+1))&gt;0,"Yes","No")</f>
        <v>Yes</v>
      </c>
      <c r="D102" s="40" t="s">
        <v>20</v>
      </c>
      <c r="E102" s="42" t="s">
        <v>20</v>
      </c>
      <c r="F102" s="55" t="str">
        <f>IF((25.4-'[1]Outside Edges'!$C101-('[1]Compatibility Values'!$B$2+1))&gt;0,"Yes","No")</f>
        <v>Yes</v>
      </c>
      <c r="G102" s="41" t="str">
        <f>IF((25.4-'[1]Outside Edges'!$C101-('[1]Compatibility Values'!$B$3+1))&gt;0,"Yes","No")</f>
        <v>Yes</v>
      </c>
      <c r="H102" s="40" t="s">
        <v>20</v>
      </c>
      <c r="I102" s="42" t="s">
        <v>20</v>
      </c>
    </row>
    <row r="103" spans="1:9" ht="15.75" customHeight="1" x14ac:dyDescent="0.25">
      <c r="A103" s="30" t="str">
        <f>IF('[1]Outside Edges'!$A102&lt;&gt;"",'[1]Outside Edges'!$A102,"")</f>
        <v>D100</v>
      </c>
      <c r="B103" s="56" t="str">
        <f>IF((19.3-'[1]Outside Edges'!$C102-('[1]Compatibility Values'!$B$2+1))&gt;0,"Yes","No")</f>
        <v>Yes</v>
      </c>
      <c r="C103" s="47" t="str">
        <f>IF((19.3-'[1]Outside Edges'!$C102-('[1]Compatibility Values'!$B$3+1))&gt;0,"Yes","No")</f>
        <v>Yes</v>
      </c>
      <c r="D103" s="46" t="s">
        <v>20</v>
      </c>
      <c r="E103" s="48" t="s">
        <v>20</v>
      </c>
      <c r="F103" s="56" t="str">
        <f>IF((25.4-'[1]Outside Edges'!$C102-('[1]Compatibility Values'!$B$2+1))&gt;0,"Yes","No")</f>
        <v>Yes</v>
      </c>
      <c r="G103" s="47" t="str">
        <f>IF((25.4-'[1]Outside Edges'!$C102-('[1]Compatibility Values'!$B$3+1))&gt;0,"Yes","No")</f>
        <v>Yes</v>
      </c>
      <c r="H103" s="46" t="s">
        <v>20</v>
      </c>
      <c r="I103" s="48" t="s">
        <v>20</v>
      </c>
    </row>
    <row r="104" spans="1:9" ht="15.75" customHeight="1" x14ac:dyDescent="0.25">
      <c r="A104" s="8" t="str">
        <f>IF('[1]Outside Edges'!$A103&lt;&gt;"",'[1]Outside Edges'!$A103,"")</f>
        <v>D101</v>
      </c>
      <c r="B104" s="55" t="str">
        <f>IF((19.3-'[1]Outside Edges'!$C103-('[1]Compatibility Values'!$B$2+1))&gt;0,"Yes","No")</f>
        <v>Yes</v>
      </c>
      <c r="C104" s="41" t="str">
        <f>IF((19.3-'[1]Outside Edges'!$C103-('[1]Compatibility Values'!$B$3+1))&gt;0,"Yes","No")</f>
        <v>No</v>
      </c>
      <c r="D104" s="40" t="s">
        <v>21</v>
      </c>
      <c r="E104" s="42" t="s">
        <v>20</v>
      </c>
      <c r="F104" s="55" t="str">
        <f>IF((25.4-'[1]Outside Edges'!$C103-('[1]Compatibility Values'!$B$2+1))&gt;0,"Yes","No")</f>
        <v>Yes</v>
      </c>
      <c r="G104" s="41" t="str">
        <f>IF((25.4-'[1]Outside Edges'!$C103-('[1]Compatibility Values'!$B$3+1))&gt;0,"Yes","No")</f>
        <v>Yes</v>
      </c>
      <c r="H104" s="40" t="s">
        <v>21</v>
      </c>
      <c r="I104" s="42" t="s">
        <v>20</v>
      </c>
    </row>
    <row r="105" spans="1:9" ht="15.75" customHeight="1" x14ac:dyDescent="0.25">
      <c r="A105" s="30" t="str">
        <f>IF('[1]Outside Edges'!$A104&lt;&gt;"",'[1]Outside Edges'!$A104,"")</f>
        <v>D102</v>
      </c>
      <c r="B105" s="56" t="str">
        <f>IF((19.3-'[1]Outside Edges'!$C104-('[1]Compatibility Values'!$B$2+1))&gt;0,"Yes","No")</f>
        <v>Yes</v>
      </c>
      <c r="C105" s="47" t="str">
        <f>IF((19.3-'[1]Outside Edges'!$C104-('[1]Compatibility Values'!$B$3+1))&gt;0,"Yes","No")</f>
        <v>Yes</v>
      </c>
      <c r="D105" s="46" t="s">
        <v>21</v>
      </c>
      <c r="E105" s="48" t="s">
        <v>21</v>
      </c>
      <c r="F105" s="56" t="str">
        <f>IF((25.4-'[1]Outside Edges'!$C104-('[1]Compatibility Values'!$B$2+1))&gt;0,"Yes","No")</f>
        <v>Yes</v>
      </c>
      <c r="G105" s="47" t="str">
        <f>IF((25.4-'[1]Outside Edges'!$C104-('[1]Compatibility Values'!$B$3+1))&gt;0,"Yes","No")</f>
        <v>Yes</v>
      </c>
      <c r="H105" s="46" t="s">
        <v>21</v>
      </c>
      <c r="I105" s="48" t="s">
        <v>21</v>
      </c>
    </row>
    <row r="106" spans="1:9" ht="15.75" customHeight="1" x14ac:dyDescent="0.25">
      <c r="A106" s="8" t="str">
        <f>IF('[1]Outside Edges'!$A105&lt;&gt;"",'[1]Outside Edges'!$A105,"")</f>
        <v>D103</v>
      </c>
      <c r="B106" s="55" t="str">
        <f>IF((19.3-'[1]Outside Edges'!$C105-('[1]Compatibility Values'!$B$2+1))&gt;0,"Yes","No")</f>
        <v>Yes</v>
      </c>
      <c r="C106" s="41" t="str">
        <f>IF((19.3-'[1]Outside Edges'!$C105-('[1]Compatibility Values'!$B$3+1))&gt;0,"Yes","No")</f>
        <v>Yes</v>
      </c>
      <c r="D106" s="40" t="s">
        <v>20</v>
      </c>
      <c r="E106" s="42" t="s">
        <v>20</v>
      </c>
      <c r="F106" s="55" t="str">
        <f>IF((25.4-'[1]Outside Edges'!$C105-('[1]Compatibility Values'!$B$2+1))&gt;0,"Yes","No")</f>
        <v>Yes</v>
      </c>
      <c r="G106" s="41" t="str">
        <f>IF((25.4-'[1]Outside Edges'!$C105-('[1]Compatibility Values'!$B$3+1))&gt;0,"Yes","No")</f>
        <v>Yes</v>
      </c>
      <c r="H106" s="40" t="s">
        <v>20</v>
      </c>
      <c r="I106" s="42" t="s">
        <v>20</v>
      </c>
    </row>
    <row r="107" spans="1:9" ht="15.75" customHeight="1" x14ac:dyDescent="0.25">
      <c r="A107" s="30" t="str">
        <f>IF('[1]Outside Edges'!$A106&lt;&gt;"",'[1]Outside Edges'!$A106,"")</f>
        <v>D104</v>
      </c>
      <c r="B107" s="56" t="str">
        <f>IF((19.3-'[1]Outside Edges'!$C106-('[1]Compatibility Values'!$B$2+1))&gt;0,"Yes","No")</f>
        <v>No</v>
      </c>
      <c r="C107" s="47" t="str">
        <f>IF((19.3-'[1]Outside Edges'!$C106-('[1]Compatibility Values'!$B$3+1))&gt;0,"Yes","No")</f>
        <v>No</v>
      </c>
      <c r="D107" s="46" t="s">
        <v>21</v>
      </c>
      <c r="E107" s="48" t="s">
        <v>21</v>
      </c>
      <c r="F107" s="56" t="str">
        <f>IF((25.4-'[1]Outside Edges'!$C106-('[1]Compatibility Values'!$B$2+1))&gt;0,"Yes","No")</f>
        <v>No</v>
      </c>
      <c r="G107" s="47" t="str">
        <f>IF((25.4-'[1]Outside Edges'!$C106-('[1]Compatibility Values'!$B$3+1))&gt;0,"Yes","No")</f>
        <v>No</v>
      </c>
      <c r="H107" s="46" t="s">
        <v>21</v>
      </c>
      <c r="I107" s="48" t="s">
        <v>21</v>
      </c>
    </row>
    <row r="108" spans="1:9" ht="15.75" customHeight="1" x14ac:dyDescent="0.25">
      <c r="A108" s="8" t="str">
        <f>IF('[1]Outside Edges'!$A107&lt;&gt;"",'[1]Outside Edges'!$A107,"")</f>
        <v>D105</v>
      </c>
      <c r="B108" s="55" t="str">
        <f>IF((19.3-'[1]Outside Edges'!$C107-('[1]Compatibility Values'!$B$2+1))&gt;0,"Yes","No")</f>
        <v>No</v>
      </c>
      <c r="C108" s="41" t="str">
        <f>IF((19.3-'[1]Outside Edges'!$C107-('[1]Compatibility Values'!$B$3+1))&gt;0,"Yes","No")</f>
        <v>No</v>
      </c>
      <c r="D108" s="40" t="s">
        <v>21</v>
      </c>
      <c r="E108" s="42" t="s">
        <v>21</v>
      </c>
      <c r="F108" s="55" t="str">
        <f>IF((25.4-'[1]Outside Edges'!$C107-('[1]Compatibility Values'!$B$2+1))&gt;0,"Yes","No")</f>
        <v>No</v>
      </c>
      <c r="G108" s="41" t="str">
        <f>IF((25.4-'[1]Outside Edges'!$C107-('[1]Compatibility Values'!$B$3+1))&gt;0,"Yes","No")</f>
        <v>No</v>
      </c>
      <c r="H108" s="40" t="s">
        <v>21</v>
      </c>
      <c r="I108" s="42" t="s">
        <v>21</v>
      </c>
    </row>
    <row r="109" spans="1:9" ht="15.75" customHeight="1" x14ac:dyDescent="0.25">
      <c r="A109" s="30" t="str">
        <f>IF('[1]Outside Edges'!$A108&lt;&gt;"",'[1]Outside Edges'!$A108,"")</f>
        <v>D106</v>
      </c>
      <c r="B109" s="56" t="str">
        <f>IF((19.3-'[1]Outside Edges'!$C108-('[1]Compatibility Values'!$B$2+1))&gt;0,"Yes","No")</f>
        <v>Yes</v>
      </c>
      <c r="C109" s="47" t="str">
        <f>IF((19.3-'[1]Outside Edges'!$C108-('[1]Compatibility Values'!$B$3+1))&gt;0,"Yes","No")</f>
        <v>Yes</v>
      </c>
      <c r="D109" s="46" t="s">
        <v>21</v>
      </c>
      <c r="E109" s="48" t="s">
        <v>20</v>
      </c>
      <c r="F109" s="56" t="str">
        <f>IF((25.4-'[1]Outside Edges'!$C108-('[1]Compatibility Values'!$B$2+1))&gt;0,"Yes","No")</f>
        <v>Yes</v>
      </c>
      <c r="G109" s="47" t="str">
        <f>IF((25.4-'[1]Outside Edges'!$C108-('[1]Compatibility Values'!$B$3+1))&gt;0,"Yes","No")</f>
        <v>Yes</v>
      </c>
      <c r="H109" s="46" t="s">
        <v>21</v>
      </c>
      <c r="I109" s="48" t="s">
        <v>20</v>
      </c>
    </row>
    <row r="110" spans="1:9" ht="15.75" customHeight="1" x14ac:dyDescent="0.25">
      <c r="A110" s="8" t="str">
        <f>IF('[1]Outside Edges'!$A109&lt;&gt;"",'[1]Outside Edges'!$A109,"")</f>
        <v>D107</v>
      </c>
      <c r="B110" s="55" t="str">
        <f>IF((19.3-'[1]Outside Edges'!$C109-('[1]Compatibility Values'!$B$2+1))&gt;0,"Yes","No")</f>
        <v>No</v>
      </c>
      <c r="C110" s="41" t="str">
        <f>IF((19.3-'[1]Outside Edges'!$C109-('[1]Compatibility Values'!$B$3+1))&gt;0,"Yes","No")</f>
        <v>No</v>
      </c>
      <c r="D110" s="40" t="s">
        <v>21</v>
      </c>
      <c r="E110" s="42" t="s">
        <v>20</v>
      </c>
      <c r="F110" s="55" t="str">
        <f>IF((25.4-'[1]Outside Edges'!$C109-('[1]Compatibility Values'!$B$2+1))&gt;0,"Yes","No")</f>
        <v>Yes</v>
      </c>
      <c r="G110" s="41" t="str">
        <f>IF((25.4-'[1]Outside Edges'!$C109-('[1]Compatibility Values'!$B$3+1))&gt;0,"Yes","No")</f>
        <v>Yes</v>
      </c>
      <c r="H110" s="40" t="s">
        <v>21</v>
      </c>
      <c r="I110" s="42" t="s">
        <v>20</v>
      </c>
    </row>
    <row r="111" spans="1:9" ht="15.75" customHeight="1" x14ac:dyDescent="0.25">
      <c r="A111" s="30" t="str">
        <f>IF('[1]Outside Edges'!$A110&lt;&gt;"",'[1]Outside Edges'!$A110,"")</f>
        <v>D108</v>
      </c>
      <c r="B111" s="56" t="str">
        <f>IF((19.3-'[1]Outside Edges'!$C110-('[1]Compatibility Values'!$B$2+1))&gt;0,"Yes","No")</f>
        <v>No</v>
      </c>
      <c r="C111" s="47" t="str">
        <f>IF((19.3-'[1]Outside Edges'!$C110-('[1]Compatibility Values'!$B$3+1))&gt;0,"Yes","No")</f>
        <v>No</v>
      </c>
      <c r="D111" s="46" t="s">
        <v>21</v>
      </c>
      <c r="E111" s="48" t="s">
        <v>20</v>
      </c>
      <c r="F111" s="56" t="str">
        <f>IF((25.4-'[1]Outside Edges'!$C110-('[1]Compatibility Values'!$B$2+1))&gt;0,"Yes","No")</f>
        <v>No</v>
      </c>
      <c r="G111" s="47" t="str">
        <f>IF((25.4-'[1]Outside Edges'!$C110-('[1]Compatibility Values'!$B$3+1))&gt;0,"Yes","No")</f>
        <v>No</v>
      </c>
      <c r="H111" s="46" t="s">
        <v>21</v>
      </c>
      <c r="I111" s="48" t="s">
        <v>20</v>
      </c>
    </row>
    <row r="112" spans="1:9" ht="15.75" customHeight="1" x14ac:dyDescent="0.25">
      <c r="A112" s="8" t="str">
        <f>IF('[1]Outside Edges'!$A111&lt;&gt;"",'[1]Outside Edges'!$A111,"")</f>
        <v>D109</v>
      </c>
      <c r="B112" s="55" t="str">
        <f>IF((19.3-'[1]Outside Edges'!$C111-('[1]Compatibility Values'!$B$2+1))&gt;0,"Yes","No")</f>
        <v>Yes</v>
      </c>
      <c r="C112" s="41" t="str">
        <f>IF((19.3-'[1]Outside Edges'!$C111-('[1]Compatibility Values'!$B$3+1))&gt;0,"Yes","No")</f>
        <v>Yes</v>
      </c>
      <c r="D112" s="40" t="s">
        <v>21</v>
      </c>
      <c r="E112" s="42" t="s">
        <v>21</v>
      </c>
      <c r="F112" s="55" t="str">
        <f>IF((25.4-'[1]Outside Edges'!$C111-('[1]Compatibility Values'!$B$2+1))&gt;0,"Yes","No")</f>
        <v>Yes</v>
      </c>
      <c r="G112" s="41" t="str">
        <f>IF((25.4-'[1]Outside Edges'!$C111-('[1]Compatibility Values'!$B$3+1))&gt;0,"Yes","No")</f>
        <v>Yes</v>
      </c>
      <c r="H112" s="40" t="s">
        <v>21</v>
      </c>
      <c r="I112" s="42" t="s">
        <v>21</v>
      </c>
    </row>
    <row r="113" spans="1:9" ht="15.75" customHeight="1" x14ac:dyDescent="0.25">
      <c r="A113" s="30" t="str">
        <f>IF('[1]Outside Edges'!$A112&lt;&gt;"",'[1]Outside Edges'!$A112,"")</f>
        <v>D110</v>
      </c>
      <c r="B113" s="56" t="str">
        <f>IF((19.3-'[1]Outside Edges'!$C112-('[1]Compatibility Values'!$B$2+1))&gt;0,"Yes","No")</f>
        <v>Yes</v>
      </c>
      <c r="C113" s="47" t="str">
        <f>IF((19.3-'[1]Outside Edges'!$C112-('[1]Compatibility Values'!$B$3+1))&gt;0,"Yes","No")</f>
        <v>No</v>
      </c>
      <c r="D113" s="46" t="s">
        <v>21</v>
      </c>
      <c r="E113" s="48" t="s">
        <v>21</v>
      </c>
      <c r="F113" s="56" t="str">
        <f>IF((25.4-'[1]Outside Edges'!$C112-('[1]Compatibility Values'!$B$2+1))&gt;0,"Yes","No")</f>
        <v>Yes</v>
      </c>
      <c r="G113" s="47" t="str">
        <f>IF((25.4-'[1]Outside Edges'!$C112-('[1]Compatibility Values'!$B$3+1))&gt;0,"Yes","No")</f>
        <v>Yes</v>
      </c>
      <c r="H113" s="46" t="s">
        <v>21</v>
      </c>
      <c r="I113" s="48" t="s">
        <v>21</v>
      </c>
    </row>
    <row r="114" spans="1:9" ht="15.75" customHeight="1" x14ac:dyDescent="0.25">
      <c r="A114" s="8" t="str">
        <f>IF('[1]Outside Edges'!$A113&lt;&gt;"",'[1]Outside Edges'!$A113,"")</f>
        <v>D111</v>
      </c>
      <c r="B114" s="55" t="str">
        <f>IF((19.3-'[1]Outside Edges'!$C113-('[1]Compatibility Values'!$B$2+1))&gt;0,"Yes","No")</f>
        <v>Yes</v>
      </c>
      <c r="C114" s="41" t="str">
        <f>IF((19.3-'[1]Outside Edges'!$C113-('[1]Compatibility Values'!$B$3+1))&gt;0,"Yes","No")</f>
        <v>Yes</v>
      </c>
      <c r="D114" s="40" t="s">
        <v>20</v>
      </c>
      <c r="E114" s="42" t="s">
        <v>20</v>
      </c>
      <c r="F114" s="55" t="str">
        <f>IF((25.4-'[1]Outside Edges'!$C113-('[1]Compatibility Values'!$B$2+1))&gt;0,"Yes","No")</f>
        <v>Yes</v>
      </c>
      <c r="G114" s="41" t="str">
        <f>IF((25.4-'[1]Outside Edges'!$C113-('[1]Compatibility Values'!$B$3+1))&gt;0,"Yes","No")</f>
        <v>Yes</v>
      </c>
      <c r="H114" s="40" t="s">
        <v>20</v>
      </c>
      <c r="I114" s="42" t="s">
        <v>20</v>
      </c>
    </row>
    <row r="115" spans="1:9" ht="15.75" customHeight="1" x14ac:dyDescent="0.25">
      <c r="A115" s="30" t="str">
        <f>IF('[1]Outside Edges'!$A114&lt;&gt;"",'[1]Outside Edges'!$A114,"")</f>
        <v>D112</v>
      </c>
      <c r="B115" s="56" t="str">
        <f>IF((19.3-'[1]Outside Edges'!$C114-('[1]Compatibility Values'!$B$2+1))&gt;0,"Yes","No")</f>
        <v>Yes</v>
      </c>
      <c r="C115" s="47" t="str">
        <f>IF((19.3-'[1]Outside Edges'!$C114-('[1]Compatibility Values'!$B$3+1))&gt;0,"Yes","No")</f>
        <v>No</v>
      </c>
      <c r="D115" s="46" t="s">
        <v>21</v>
      </c>
      <c r="E115" s="48" t="s">
        <v>20</v>
      </c>
      <c r="F115" s="56" t="str">
        <f>IF((25.4-'[1]Outside Edges'!$C114-('[1]Compatibility Values'!$B$2+1))&gt;0,"Yes","No")</f>
        <v>Yes</v>
      </c>
      <c r="G115" s="47" t="str">
        <f>IF((25.4-'[1]Outside Edges'!$C114-('[1]Compatibility Values'!$B$3+1))&gt;0,"Yes","No")</f>
        <v>Yes</v>
      </c>
      <c r="H115" s="46" t="s">
        <v>21</v>
      </c>
      <c r="I115" s="48" t="s">
        <v>20</v>
      </c>
    </row>
    <row r="116" spans="1:9" ht="15.75" customHeight="1" x14ac:dyDescent="0.25">
      <c r="A116" s="8" t="str">
        <f>IF('[1]Outside Edges'!$A115&lt;&gt;"",'[1]Outside Edges'!$A115,"")</f>
        <v>D113</v>
      </c>
      <c r="B116" s="55" t="str">
        <f>IF((19.3-'[1]Outside Edges'!$C115-('[1]Compatibility Values'!$B$2+1))&gt;0,"Yes","No")</f>
        <v>Yes</v>
      </c>
      <c r="C116" s="41" t="str">
        <f>IF((19.3-'[1]Outside Edges'!$C115-('[1]Compatibility Values'!$B$3+1))&gt;0,"Yes","No")</f>
        <v>Yes</v>
      </c>
      <c r="D116" s="40" t="s">
        <v>20</v>
      </c>
      <c r="E116" s="42" t="s">
        <v>20</v>
      </c>
      <c r="F116" s="55" t="str">
        <f>IF((25.4-'[1]Outside Edges'!$C115-('[1]Compatibility Values'!$B$2+1))&gt;0,"Yes","No")</f>
        <v>Yes</v>
      </c>
      <c r="G116" s="41" t="str">
        <f>IF((25.4-'[1]Outside Edges'!$C115-('[1]Compatibility Values'!$B$3+1))&gt;0,"Yes","No")</f>
        <v>Yes</v>
      </c>
      <c r="H116" s="40" t="s">
        <v>20</v>
      </c>
      <c r="I116" s="42" t="s">
        <v>20</v>
      </c>
    </row>
    <row r="117" spans="1:9" ht="15.75" customHeight="1" x14ac:dyDescent="0.25">
      <c r="A117" s="30" t="str">
        <f>IF('[1]Outside Edges'!$A116&lt;&gt;"",'[1]Outside Edges'!$A116,"")</f>
        <v>D114</v>
      </c>
      <c r="B117" s="56" t="str">
        <f>IF((19.3-'[1]Outside Edges'!$C116-('[1]Compatibility Values'!$B$2+1))&gt;0,"Yes","No")</f>
        <v>Yes</v>
      </c>
      <c r="C117" s="47" t="str">
        <f>IF((19.3-'[1]Outside Edges'!$C116-('[1]Compatibility Values'!$B$3+1))&gt;0,"Yes","No")</f>
        <v>Yes</v>
      </c>
      <c r="D117" s="46" t="s">
        <v>20</v>
      </c>
      <c r="E117" s="48" t="s">
        <v>20</v>
      </c>
      <c r="F117" s="56" t="str">
        <f>IF((25.4-'[1]Outside Edges'!$C116-('[1]Compatibility Values'!$B$2+1))&gt;0,"Yes","No")</f>
        <v>Yes</v>
      </c>
      <c r="G117" s="47" t="str">
        <f>IF((25.4-'[1]Outside Edges'!$C116-('[1]Compatibility Values'!$B$3+1))&gt;0,"Yes","No")</f>
        <v>Yes</v>
      </c>
      <c r="H117" s="46" t="s">
        <v>20</v>
      </c>
      <c r="I117" s="48" t="s">
        <v>20</v>
      </c>
    </row>
    <row r="118" spans="1:9" ht="15.75" customHeight="1" x14ac:dyDescent="0.25">
      <c r="A118" s="8" t="str">
        <f>IF('[1]Outside Edges'!$A117&lt;&gt;"",'[1]Outside Edges'!$A117,"")</f>
        <v>D115</v>
      </c>
      <c r="B118" s="55" t="str">
        <f>IF((19.3-'[1]Outside Edges'!$C117-('[1]Compatibility Values'!$B$2+1))&gt;0,"Yes","No")</f>
        <v>Yes</v>
      </c>
      <c r="C118" s="41" t="str">
        <f>IF((19.3-'[1]Outside Edges'!$C117-('[1]Compatibility Values'!$B$3+1))&gt;0,"Yes","No")</f>
        <v>No</v>
      </c>
      <c r="D118" s="40" t="s">
        <v>21</v>
      </c>
      <c r="E118" s="42" t="s">
        <v>20</v>
      </c>
      <c r="F118" s="55" t="str">
        <f>IF((25.4-'[1]Outside Edges'!$C117-('[1]Compatibility Values'!$B$2+1))&gt;0,"Yes","No")</f>
        <v>Yes</v>
      </c>
      <c r="G118" s="41" t="str">
        <f>IF((25.4-'[1]Outside Edges'!$C117-('[1]Compatibility Values'!$B$3+1))&gt;0,"Yes","No")</f>
        <v>Yes</v>
      </c>
      <c r="H118" s="40" t="s">
        <v>21</v>
      </c>
      <c r="I118" s="42" t="s">
        <v>20</v>
      </c>
    </row>
    <row r="119" spans="1:9" ht="15.75" customHeight="1" x14ac:dyDescent="0.25">
      <c r="A119" s="30" t="str">
        <f>IF('[1]Outside Edges'!$A118&lt;&gt;"",'[1]Outside Edges'!$A118,"")</f>
        <v>D116</v>
      </c>
      <c r="B119" s="56" t="str">
        <f>IF((19.3-'[1]Outside Edges'!$C118-('[1]Compatibility Values'!$B$2+1))&gt;0,"Yes","No")</f>
        <v>Yes</v>
      </c>
      <c r="C119" s="47" t="str">
        <f>IF((19.3-'[1]Outside Edges'!$C118-('[1]Compatibility Values'!$B$3+1))&gt;0,"Yes","No")</f>
        <v>No</v>
      </c>
      <c r="D119" s="46" t="s">
        <v>21</v>
      </c>
      <c r="E119" s="48" t="s">
        <v>21</v>
      </c>
      <c r="F119" s="56" t="str">
        <f>IF((25.4-'[1]Outside Edges'!$C118-('[1]Compatibility Values'!$B$2+1))&gt;0,"Yes","No")</f>
        <v>Yes</v>
      </c>
      <c r="G119" s="47" t="str">
        <f>IF((25.4-'[1]Outside Edges'!$C118-('[1]Compatibility Values'!$B$3+1))&gt;0,"Yes","No")</f>
        <v>Yes</v>
      </c>
      <c r="H119" s="46" t="s">
        <v>21</v>
      </c>
      <c r="I119" s="48" t="s">
        <v>21</v>
      </c>
    </row>
    <row r="120" spans="1:9" ht="15.75" customHeight="1" x14ac:dyDescent="0.25">
      <c r="A120" s="8" t="str">
        <f>IF('[1]Outside Edges'!$A119&lt;&gt;"",'[1]Outside Edges'!$A119,"")</f>
        <v>D117</v>
      </c>
      <c r="B120" s="55" t="str">
        <f>IF((19.3-'[1]Outside Edges'!$C119-('[1]Compatibility Values'!$B$2+1))&gt;0,"Yes","No")</f>
        <v>Yes</v>
      </c>
      <c r="C120" s="41" t="str">
        <f>IF((19.3-'[1]Outside Edges'!$C119-('[1]Compatibility Values'!$B$3+1))&gt;0,"Yes","No")</f>
        <v>Yes</v>
      </c>
      <c r="D120" s="40" t="s">
        <v>20</v>
      </c>
      <c r="E120" s="42" t="s">
        <v>20</v>
      </c>
      <c r="F120" s="55" t="str">
        <f>IF((25.4-'[1]Outside Edges'!$C119-('[1]Compatibility Values'!$B$2+1))&gt;0,"Yes","No")</f>
        <v>Yes</v>
      </c>
      <c r="G120" s="41" t="str">
        <f>IF((25.4-'[1]Outside Edges'!$C119-('[1]Compatibility Values'!$B$3+1))&gt;0,"Yes","No")</f>
        <v>Yes</v>
      </c>
      <c r="H120" s="40" t="s">
        <v>20</v>
      </c>
      <c r="I120" s="42" t="s">
        <v>20</v>
      </c>
    </row>
    <row r="121" spans="1:9" ht="15.75" customHeight="1" x14ac:dyDescent="0.25">
      <c r="A121" s="30" t="str">
        <f>IF('[1]Outside Edges'!$A120&lt;&gt;"",'[1]Outside Edges'!$A120,"")</f>
        <v>D118</v>
      </c>
      <c r="B121" s="56" t="str">
        <f>IF((19.3-'[1]Outside Edges'!$C120-('[1]Compatibility Values'!$B$2+1))&gt;0,"Yes","No")</f>
        <v>Yes</v>
      </c>
      <c r="C121" s="47" t="str">
        <f>IF((19.3-'[1]Outside Edges'!$C120-('[1]Compatibility Values'!$B$3+1))&gt;0,"Yes","No")</f>
        <v>No</v>
      </c>
      <c r="D121" s="46" t="s">
        <v>21</v>
      </c>
      <c r="E121" s="48" t="s">
        <v>20</v>
      </c>
      <c r="F121" s="56" t="str">
        <f>IF((25.4-'[1]Outside Edges'!$C120-('[1]Compatibility Values'!$B$2+1))&gt;0,"Yes","No")</f>
        <v>Yes</v>
      </c>
      <c r="G121" s="47" t="str">
        <f>IF((25.4-'[1]Outside Edges'!$C120-('[1]Compatibility Values'!$B$3+1))&gt;0,"Yes","No")</f>
        <v>Yes</v>
      </c>
      <c r="H121" s="46" t="s">
        <v>21</v>
      </c>
      <c r="I121" s="48" t="s">
        <v>20</v>
      </c>
    </row>
    <row r="122" spans="1:9" ht="15.75" customHeight="1" x14ac:dyDescent="0.25">
      <c r="A122" s="8" t="str">
        <f>IF('[1]Outside Edges'!$A121&lt;&gt;"",'[1]Outside Edges'!$A121,"")</f>
        <v>D119</v>
      </c>
      <c r="B122" s="55" t="str">
        <f>IF((19.3-'[1]Outside Edges'!$C121-('[1]Compatibility Values'!$B$2+1))&gt;0,"Yes","No")</f>
        <v>No</v>
      </c>
      <c r="C122" s="41" t="str">
        <f>IF((19.3-'[1]Outside Edges'!$C121-('[1]Compatibility Values'!$B$3+1))&gt;0,"Yes","No")</f>
        <v>No</v>
      </c>
      <c r="D122" s="40" t="s">
        <v>21</v>
      </c>
      <c r="E122" s="42" t="s">
        <v>20</v>
      </c>
      <c r="F122" s="55" t="str">
        <f>IF((25.4-'[1]Outside Edges'!$C121-('[1]Compatibility Values'!$B$2+1))&gt;0,"Yes","No")</f>
        <v>Yes</v>
      </c>
      <c r="G122" s="41" t="str">
        <f>IF((25.4-'[1]Outside Edges'!$C121-('[1]Compatibility Values'!$B$3+1))&gt;0,"Yes","No")</f>
        <v>No</v>
      </c>
      <c r="H122" s="40" t="s">
        <v>21</v>
      </c>
      <c r="I122" s="42" t="s">
        <v>20</v>
      </c>
    </row>
    <row r="123" spans="1:9" ht="15.75" customHeight="1" x14ac:dyDescent="0.25">
      <c r="A123" s="30" t="str">
        <f>IF('[1]Outside Edges'!$A122&lt;&gt;"",'[1]Outside Edges'!$A122,"")</f>
        <v>D120</v>
      </c>
      <c r="B123" s="56" t="str">
        <f>IF((19.3-'[1]Outside Edges'!$C122-('[1]Compatibility Values'!$B$2+1))&gt;0,"Yes","No")</f>
        <v>Yes</v>
      </c>
      <c r="C123" s="47" t="str">
        <f>IF((19.3-'[1]Outside Edges'!$C122-('[1]Compatibility Values'!$B$3+1))&gt;0,"Yes","No")</f>
        <v>Yes</v>
      </c>
      <c r="D123" s="46" t="s">
        <v>21</v>
      </c>
      <c r="E123" s="48" t="s">
        <v>21</v>
      </c>
      <c r="F123" s="56" t="str">
        <f>IF((25.4-'[1]Outside Edges'!$C122-('[1]Compatibility Values'!$B$2+1))&gt;0,"Yes","No")</f>
        <v>Yes</v>
      </c>
      <c r="G123" s="47" t="str">
        <f>IF((25.4-'[1]Outside Edges'!$C122-('[1]Compatibility Values'!$B$3+1))&gt;0,"Yes","No")</f>
        <v>Yes</v>
      </c>
      <c r="H123" s="46" t="s">
        <v>21</v>
      </c>
      <c r="I123" s="48" t="s">
        <v>21</v>
      </c>
    </row>
    <row r="124" spans="1:9" ht="15.75" customHeight="1" x14ac:dyDescent="0.25">
      <c r="A124" s="8" t="str">
        <f>IF('[1]Outside Edges'!$A123&lt;&gt;"",'[1]Outside Edges'!$A123,"")</f>
        <v>D121</v>
      </c>
      <c r="B124" s="55" t="str">
        <f>IF((19.3-'[1]Outside Edges'!$C123-('[1]Compatibility Values'!$B$2+1))&gt;0,"Yes","No")</f>
        <v>Yes</v>
      </c>
      <c r="C124" s="41" t="str">
        <f>IF((19.3-'[1]Outside Edges'!$C123-('[1]Compatibility Values'!$B$3+1))&gt;0,"Yes","No")</f>
        <v>Yes</v>
      </c>
      <c r="D124" s="40" t="s">
        <v>20</v>
      </c>
      <c r="E124" s="42" t="s">
        <v>20</v>
      </c>
      <c r="F124" s="55" t="str">
        <f>IF((25.4-'[1]Outside Edges'!$C123-('[1]Compatibility Values'!$B$2+1))&gt;0,"Yes","No")</f>
        <v>Yes</v>
      </c>
      <c r="G124" s="41" t="str">
        <f>IF((25.4-'[1]Outside Edges'!$C123-('[1]Compatibility Values'!$B$3+1))&gt;0,"Yes","No")</f>
        <v>Yes</v>
      </c>
      <c r="H124" s="40" t="s">
        <v>20</v>
      </c>
      <c r="I124" s="42" t="s">
        <v>20</v>
      </c>
    </row>
    <row r="125" spans="1:9" ht="15.75" customHeight="1" x14ac:dyDescent="0.25">
      <c r="A125" s="30" t="str">
        <f>IF('[1]Outside Edges'!$A124&lt;&gt;"",'[1]Outside Edges'!$A124,"")</f>
        <v>D122</v>
      </c>
      <c r="B125" s="56" t="str">
        <f>IF((19.3-'[1]Outside Edges'!$C124-('[1]Compatibility Values'!$B$2+1))&gt;0,"Yes","No")</f>
        <v>Yes</v>
      </c>
      <c r="C125" s="47" t="str">
        <f>IF((19.3-'[1]Outside Edges'!$C124-('[1]Compatibility Values'!$B$3+1))&gt;0,"Yes","No")</f>
        <v>Yes</v>
      </c>
      <c r="D125" s="46" t="s">
        <v>20</v>
      </c>
      <c r="E125" s="48" t="s">
        <v>20</v>
      </c>
      <c r="F125" s="56" t="str">
        <f>IF((25.4-'[1]Outside Edges'!$C124-('[1]Compatibility Values'!$B$2+1))&gt;0,"Yes","No")</f>
        <v>Yes</v>
      </c>
      <c r="G125" s="47" t="str">
        <f>IF((25.4-'[1]Outside Edges'!$C124-('[1]Compatibility Values'!$B$3+1))&gt;0,"Yes","No")</f>
        <v>Yes</v>
      </c>
      <c r="H125" s="46" t="s">
        <v>20</v>
      </c>
      <c r="I125" s="48" t="s">
        <v>20</v>
      </c>
    </row>
    <row r="126" spans="1:9" ht="15.75" customHeight="1" x14ac:dyDescent="0.25">
      <c r="A126" s="8" t="str">
        <f>IF('[1]Outside Edges'!$A125&lt;&gt;"",'[1]Outside Edges'!$A125,"")</f>
        <v>D123</v>
      </c>
      <c r="B126" s="55" t="str">
        <f>IF((19.3-'[1]Outside Edges'!$C125-('[1]Compatibility Values'!$B$2+1))&gt;0,"Yes","No")</f>
        <v>No</v>
      </c>
      <c r="C126" s="41" t="str">
        <f>IF((19.3-'[1]Outside Edges'!$C125-('[1]Compatibility Values'!$B$3+1))&gt;0,"Yes","No")</f>
        <v>No</v>
      </c>
      <c r="D126" s="40" t="s">
        <v>21</v>
      </c>
      <c r="E126" s="42" t="s">
        <v>20</v>
      </c>
      <c r="F126" s="55" t="str">
        <f>IF((25.4-'[1]Outside Edges'!$C125-('[1]Compatibility Values'!$B$2+1))&gt;0,"Yes","No")</f>
        <v>No</v>
      </c>
      <c r="G126" s="41" t="str">
        <f>IF((25.4-'[1]Outside Edges'!$C125-('[1]Compatibility Values'!$B$3+1))&gt;0,"Yes","No")</f>
        <v>No</v>
      </c>
      <c r="H126" s="40" t="s">
        <v>21</v>
      </c>
      <c r="I126" s="42" t="s">
        <v>20</v>
      </c>
    </row>
    <row r="127" spans="1:9" ht="15.75" customHeight="1" x14ac:dyDescent="0.25">
      <c r="A127" s="30" t="str">
        <f>IF('[1]Outside Edges'!$A126&lt;&gt;"",'[1]Outside Edges'!$A126,"")</f>
        <v>D124</v>
      </c>
      <c r="B127" s="56" t="str">
        <f>IF((19.3-'[1]Outside Edges'!$C126-('[1]Compatibility Values'!$B$2+1))&gt;0,"Yes","No")</f>
        <v>Yes</v>
      </c>
      <c r="C127" s="47" t="str">
        <f>IF((19.3-'[1]Outside Edges'!$C126-('[1]Compatibility Values'!$B$3+1))&gt;0,"Yes","No")</f>
        <v>Yes</v>
      </c>
      <c r="D127" s="46" t="s">
        <v>20</v>
      </c>
      <c r="E127" s="48" t="s">
        <v>20</v>
      </c>
      <c r="F127" s="56" t="str">
        <f>IF((25.4-'[1]Outside Edges'!$C126-('[1]Compatibility Values'!$B$2+1))&gt;0,"Yes","No")</f>
        <v>Yes</v>
      </c>
      <c r="G127" s="47" t="str">
        <f>IF((25.4-'[1]Outside Edges'!$C126-('[1]Compatibility Values'!$B$3+1))&gt;0,"Yes","No")</f>
        <v>Yes</v>
      </c>
      <c r="H127" s="46" t="s">
        <v>20</v>
      </c>
      <c r="I127" s="48" t="s">
        <v>20</v>
      </c>
    </row>
    <row r="128" spans="1:9" ht="15.75" customHeight="1" x14ac:dyDescent="0.25">
      <c r="A128" s="8" t="str">
        <f>IF('[1]Outside Edges'!$A127&lt;&gt;"",'[1]Outside Edges'!$A127,"")</f>
        <v>D125</v>
      </c>
      <c r="B128" s="55" t="str">
        <f>IF((19.3-'[1]Outside Edges'!$C127-('[1]Compatibility Values'!$B$2+1))&gt;0,"Yes","No")</f>
        <v>Yes</v>
      </c>
      <c r="C128" s="41" t="str">
        <f>IF((19.3-'[1]Outside Edges'!$C127-('[1]Compatibility Values'!$B$3+1))&gt;0,"Yes","No")</f>
        <v>Yes</v>
      </c>
      <c r="D128" s="40" t="s">
        <v>20</v>
      </c>
      <c r="E128" s="42" t="s">
        <v>20</v>
      </c>
      <c r="F128" s="55" t="str">
        <f>IF((25.4-'[1]Outside Edges'!$C127-('[1]Compatibility Values'!$B$2+1))&gt;0,"Yes","No")</f>
        <v>Yes</v>
      </c>
      <c r="G128" s="41" t="str">
        <f>IF((25.4-'[1]Outside Edges'!$C127-('[1]Compatibility Values'!$B$3+1))&gt;0,"Yes","No")</f>
        <v>Yes</v>
      </c>
      <c r="H128" s="40" t="s">
        <v>20</v>
      </c>
      <c r="I128" s="42" t="s">
        <v>20</v>
      </c>
    </row>
    <row r="129" spans="1:9" ht="15.75" customHeight="1" x14ac:dyDescent="0.25">
      <c r="A129" s="30" t="str">
        <f>IF('[1]Outside Edges'!$A128&lt;&gt;"",'[1]Outside Edges'!$A128,"")</f>
        <v>D126</v>
      </c>
      <c r="B129" s="56" t="str">
        <f>IF((19.3-'[1]Outside Edges'!$C128-('[1]Compatibility Values'!$B$2+1))&gt;0,"Yes","No")</f>
        <v>Yes</v>
      </c>
      <c r="C129" s="47" t="str">
        <f>IF((19.3-'[1]Outside Edges'!$C128-('[1]Compatibility Values'!$B$3+1))&gt;0,"Yes","No")</f>
        <v>Yes</v>
      </c>
      <c r="D129" s="46" t="s">
        <v>21</v>
      </c>
      <c r="E129" s="48" t="s">
        <v>20</v>
      </c>
      <c r="F129" s="56" t="str">
        <f>IF((25.4-'[1]Outside Edges'!$C128-('[1]Compatibility Values'!$B$2+1))&gt;0,"Yes","No")</f>
        <v>Yes</v>
      </c>
      <c r="G129" s="47" t="str">
        <f>IF((25.4-'[1]Outside Edges'!$C128-('[1]Compatibility Values'!$B$3+1))&gt;0,"Yes","No")</f>
        <v>Yes</v>
      </c>
      <c r="H129" s="46" t="s">
        <v>21</v>
      </c>
      <c r="I129" s="48" t="s">
        <v>20</v>
      </c>
    </row>
    <row r="130" spans="1:9" ht="15.75" customHeight="1" x14ac:dyDescent="0.25">
      <c r="A130" s="8" t="str">
        <f>IF('[1]Outside Edges'!$A129&lt;&gt;"",'[1]Outside Edges'!$A129,"")</f>
        <v>D127</v>
      </c>
      <c r="B130" s="55" t="str">
        <f>IF((19.3-'[1]Outside Edges'!$C129-('[1]Compatibility Values'!$B$2+1))&gt;0,"Yes","No")</f>
        <v>Yes</v>
      </c>
      <c r="C130" s="41" t="str">
        <f>IF((19.3-'[1]Outside Edges'!$C129-('[1]Compatibility Values'!$B$3+1))&gt;0,"Yes","No")</f>
        <v>Yes</v>
      </c>
      <c r="D130" s="40" t="s">
        <v>21</v>
      </c>
      <c r="E130" s="42" t="s">
        <v>21</v>
      </c>
      <c r="F130" s="55" t="str">
        <f>IF((25.4-'[1]Outside Edges'!$C129-('[1]Compatibility Values'!$B$2+1))&gt;0,"Yes","No")</f>
        <v>Yes</v>
      </c>
      <c r="G130" s="41" t="str">
        <f>IF((25.4-'[1]Outside Edges'!$C129-('[1]Compatibility Values'!$B$3+1))&gt;0,"Yes","No")</f>
        <v>Yes</v>
      </c>
      <c r="H130" s="40" t="s">
        <v>21</v>
      </c>
      <c r="I130" s="42" t="s">
        <v>21</v>
      </c>
    </row>
    <row r="131" spans="1:9" ht="15.75" customHeight="1" x14ac:dyDescent="0.25">
      <c r="A131" s="30" t="str">
        <f>IF('[1]Outside Edges'!$A130&lt;&gt;"",'[1]Outside Edges'!$A130,"")</f>
        <v>D128</v>
      </c>
      <c r="B131" s="56" t="str">
        <f>IF((19.3-'[1]Outside Edges'!$C130-('[1]Compatibility Values'!$B$2+1))&gt;0,"Yes","No")</f>
        <v>Yes</v>
      </c>
      <c r="C131" s="47" t="str">
        <f>IF((19.3-'[1]Outside Edges'!$C130-('[1]Compatibility Values'!$B$3+1))&gt;0,"Yes","No")</f>
        <v>Yes</v>
      </c>
      <c r="D131" s="46" t="s">
        <v>21</v>
      </c>
      <c r="E131" s="48" t="s">
        <v>21</v>
      </c>
      <c r="F131" s="56" t="str">
        <f>IF((25.4-'[1]Outside Edges'!$C130-('[1]Compatibility Values'!$B$2+1))&gt;0,"Yes","No")</f>
        <v>Yes</v>
      </c>
      <c r="G131" s="47" t="str">
        <f>IF((25.4-'[1]Outside Edges'!$C130-('[1]Compatibility Values'!$B$3+1))&gt;0,"Yes","No")</f>
        <v>Yes</v>
      </c>
      <c r="H131" s="46" t="s">
        <v>21</v>
      </c>
      <c r="I131" s="48" t="s">
        <v>21</v>
      </c>
    </row>
    <row r="132" spans="1:9" ht="15.75" customHeight="1" x14ac:dyDescent="0.25">
      <c r="A132" s="8" t="str">
        <f>IF('[1]Outside Edges'!$A131&lt;&gt;"",'[1]Outside Edges'!$A131,"")</f>
        <v>D129</v>
      </c>
      <c r="B132" s="55" t="str">
        <f>IF((19.3-'[1]Outside Edges'!$C131-('[1]Compatibility Values'!$B$2+1))&gt;0,"Yes","No")</f>
        <v>No</v>
      </c>
      <c r="C132" s="41" t="str">
        <f>IF((19.3-'[1]Outside Edges'!$C131-('[1]Compatibility Values'!$B$3+1))&gt;0,"Yes","No")</f>
        <v>No</v>
      </c>
      <c r="D132" s="40" t="s">
        <v>21</v>
      </c>
      <c r="E132" s="42" t="s">
        <v>20</v>
      </c>
      <c r="F132" s="55" t="str">
        <f>IF((25.4-'[1]Outside Edges'!$C131-('[1]Compatibility Values'!$B$2+1))&gt;0,"Yes","No")</f>
        <v>Yes</v>
      </c>
      <c r="G132" s="41" t="str">
        <f>IF((25.4-'[1]Outside Edges'!$C131-('[1]Compatibility Values'!$B$3+1))&gt;0,"Yes","No")</f>
        <v>Yes</v>
      </c>
      <c r="H132" s="40" t="s">
        <v>21</v>
      </c>
      <c r="I132" s="42" t="s">
        <v>20</v>
      </c>
    </row>
    <row r="133" spans="1:9" ht="15.75" customHeight="1" x14ac:dyDescent="0.25">
      <c r="A133" s="30" t="str">
        <f>IF('[1]Outside Edges'!$A132&lt;&gt;"",'[1]Outside Edges'!$A132,"")</f>
        <v>D130</v>
      </c>
      <c r="B133" s="56" t="str">
        <f>IF((19.3-'[1]Outside Edges'!$C132-('[1]Compatibility Values'!$B$2+1))&gt;0,"Yes","No")</f>
        <v>Yes</v>
      </c>
      <c r="C133" s="47" t="str">
        <f>IF((19.3-'[1]Outside Edges'!$C132-('[1]Compatibility Values'!$B$3+1))&gt;0,"Yes","No")</f>
        <v>Yes</v>
      </c>
      <c r="D133" s="46" t="s">
        <v>21</v>
      </c>
      <c r="E133" s="48" t="s">
        <v>21</v>
      </c>
      <c r="F133" s="56" t="str">
        <f>IF((25.4-'[1]Outside Edges'!$C132-('[1]Compatibility Values'!$B$2+1))&gt;0,"Yes","No")</f>
        <v>Yes</v>
      </c>
      <c r="G133" s="47" t="str">
        <f>IF((25.4-'[1]Outside Edges'!$C132-('[1]Compatibility Values'!$B$3+1))&gt;0,"Yes","No")</f>
        <v>Yes</v>
      </c>
      <c r="H133" s="46" t="s">
        <v>21</v>
      </c>
      <c r="I133" s="48" t="s">
        <v>21</v>
      </c>
    </row>
    <row r="134" spans="1:9" ht="15.75" customHeight="1" x14ac:dyDescent="0.25">
      <c r="A134" s="8" t="str">
        <f>IF('[1]Outside Edges'!$A133&lt;&gt;"",'[1]Outside Edges'!$A133,"")</f>
        <v>D131</v>
      </c>
      <c r="B134" s="55" t="str">
        <f>IF((19.3-'[1]Outside Edges'!$C133-('[1]Compatibility Values'!$B$2+1))&gt;0,"Yes","No")</f>
        <v>Yes</v>
      </c>
      <c r="C134" s="41" t="str">
        <f>IF((19.3-'[1]Outside Edges'!$C133-('[1]Compatibility Values'!$B$3+1))&gt;0,"Yes","No")</f>
        <v>No</v>
      </c>
      <c r="D134" s="40" t="s">
        <v>21</v>
      </c>
      <c r="E134" s="42" t="s">
        <v>21</v>
      </c>
      <c r="F134" s="55" t="str">
        <f>IF((25.4-'[1]Outside Edges'!$C133-('[1]Compatibility Values'!$B$2+1))&gt;0,"Yes","No")</f>
        <v>Yes</v>
      </c>
      <c r="G134" s="41" t="str">
        <f>IF((25.4-'[1]Outside Edges'!$C133-('[1]Compatibility Values'!$B$3+1))&gt;0,"Yes","No")</f>
        <v>Yes</v>
      </c>
      <c r="H134" s="40" t="s">
        <v>21</v>
      </c>
      <c r="I134" s="42" t="s">
        <v>21</v>
      </c>
    </row>
    <row r="135" spans="1:9" ht="15.75" customHeight="1" x14ac:dyDescent="0.25">
      <c r="A135" s="30" t="str">
        <f>IF('[1]Outside Edges'!$A134&lt;&gt;"",'[1]Outside Edges'!$A134,"")</f>
        <v>D132</v>
      </c>
      <c r="B135" s="56" t="str">
        <f>IF((19.3-'[1]Outside Edges'!$C134-('[1]Compatibility Values'!$B$2+1))&gt;0,"Yes","No")</f>
        <v>Yes</v>
      </c>
      <c r="C135" s="47" t="str">
        <f>IF((19.3-'[1]Outside Edges'!$C134-('[1]Compatibility Values'!$B$3+1))&gt;0,"Yes","No")</f>
        <v>Yes</v>
      </c>
      <c r="D135" s="46" t="s">
        <v>21</v>
      </c>
      <c r="E135" s="48" t="s">
        <v>20</v>
      </c>
      <c r="F135" s="56" t="str">
        <f>IF((25.4-'[1]Outside Edges'!$C134-('[1]Compatibility Values'!$B$2+1))&gt;0,"Yes","No")</f>
        <v>Yes</v>
      </c>
      <c r="G135" s="47" t="str">
        <f>IF((25.4-'[1]Outside Edges'!$C134-('[1]Compatibility Values'!$B$3+1))&gt;0,"Yes","No")</f>
        <v>Yes</v>
      </c>
      <c r="H135" s="46" t="s">
        <v>21</v>
      </c>
      <c r="I135" s="48" t="s">
        <v>20</v>
      </c>
    </row>
    <row r="136" spans="1:9" ht="15.75" customHeight="1" x14ac:dyDescent="0.25">
      <c r="A136" s="8" t="str">
        <f>IF('[1]Outside Edges'!$A135&lt;&gt;"",'[1]Outside Edges'!$A135,"")</f>
        <v>D133</v>
      </c>
      <c r="B136" s="55" t="str">
        <f>IF((19.3-'[1]Outside Edges'!$C135-('[1]Compatibility Values'!$B$2+1))&gt;0,"Yes","No")</f>
        <v>Yes</v>
      </c>
      <c r="C136" s="41" t="str">
        <f>IF((19.3-'[1]Outside Edges'!$C135-('[1]Compatibility Values'!$B$3+1))&gt;0,"Yes","No")</f>
        <v>Yes</v>
      </c>
      <c r="D136" s="40" t="s">
        <v>21</v>
      </c>
      <c r="E136" s="42" t="s">
        <v>20</v>
      </c>
      <c r="F136" s="55" t="str">
        <f>IF((25.4-'[1]Outside Edges'!$C135-('[1]Compatibility Values'!$B$2+1))&gt;0,"Yes","No")</f>
        <v>Yes</v>
      </c>
      <c r="G136" s="41" t="str">
        <f>IF((25.4-'[1]Outside Edges'!$C135-('[1]Compatibility Values'!$B$3+1))&gt;0,"Yes","No")</f>
        <v>Yes</v>
      </c>
      <c r="H136" s="40" t="s">
        <v>21</v>
      </c>
      <c r="I136" s="42" t="s">
        <v>20</v>
      </c>
    </row>
    <row r="137" spans="1:9" ht="15.75" customHeight="1" x14ac:dyDescent="0.25">
      <c r="A137" s="30" t="str">
        <f>IF('[1]Outside Edges'!$A136&lt;&gt;"",'[1]Outside Edges'!$A136,"")</f>
        <v>D134</v>
      </c>
      <c r="B137" s="56" t="str">
        <f>IF((19.3-'[1]Outside Edges'!$C136-('[1]Compatibility Values'!$B$2+1))&gt;0,"Yes","No")</f>
        <v>Yes</v>
      </c>
      <c r="C137" s="47" t="str">
        <f>IF((19.3-'[1]Outside Edges'!$C136-('[1]Compatibility Values'!$B$3+1))&gt;0,"Yes","No")</f>
        <v>No</v>
      </c>
      <c r="D137" s="46" t="s">
        <v>20</v>
      </c>
      <c r="E137" s="48" t="s">
        <v>20</v>
      </c>
      <c r="F137" s="56" t="str">
        <f>IF((25.4-'[1]Outside Edges'!$C136-('[1]Compatibility Values'!$B$2+1))&gt;0,"Yes","No")</f>
        <v>Yes</v>
      </c>
      <c r="G137" s="47" t="str">
        <f>IF((25.4-'[1]Outside Edges'!$C136-('[1]Compatibility Values'!$B$3+1))&gt;0,"Yes","No")</f>
        <v>Yes</v>
      </c>
      <c r="H137" s="46" t="s">
        <v>20</v>
      </c>
      <c r="I137" s="48" t="s">
        <v>20</v>
      </c>
    </row>
    <row r="138" spans="1:9" ht="15.75" customHeight="1" x14ac:dyDescent="0.25">
      <c r="A138" s="8" t="str">
        <f>IF('[1]Outside Edges'!$A137&lt;&gt;"",'[1]Outside Edges'!$A137,"")</f>
        <v>D135</v>
      </c>
      <c r="B138" s="55" t="str">
        <f>IF((19.3-'[1]Outside Edges'!$C137-('[1]Compatibility Values'!$B$2+1))&gt;0,"Yes","No")</f>
        <v>Yes</v>
      </c>
      <c r="C138" s="41" t="str">
        <f>IF((19.3-'[1]Outside Edges'!$C137-('[1]Compatibility Values'!$B$3+1))&gt;0,"Yes","No")</f>
        <v>No</v>
      </c>
      <c r="D138" s="40" t="s">
        <v>20</v>
      </c>
      <c r="E138" s="42" t="s">
        <v>20</v>
      </c>
      <c r="F138" s="55" t="str">
        <f>IF((25.4-'[1]Outside Edges'!$C137-('[1]Compatibility Values'!$B$2+1))&gt;0,"Yes","No")</f>
        <v>Yes</v>
      </c>
      <c r="G138" s="41" t="str">
        <f>IF((25.4-'[1]Outside Edges'!$C137-('[1]Compatibility Values'!$B$3+1))&gt;0,"Yes","No")</f>
        <v>Yes</v>
      </c>
      <c r="H138" s="40" t="s">
        <v>20</v>
      </c>
      <c r="I138" s="42" t="s">
        <v>20</v>
      </c>
    </row>
    <row r="139" spans="1:9" ht="15.75" customHeight="1" x14ac:dyDescent="0.25">
      <c r="A139" s="30" t="str">
        <f>IF('[1]Outside Edges'!$A138&lt;&gt;"",'[1]Outside Edges'!$A138,"")</f>
        <v>D136</v>
      </c>
      <c r="B139" s="56" t="str">
        <f>IF((19.3-'[1]Outside Edges'!$C138-('[1]Compatibility Values'!$B$2+1))&gt;0,"Yes","No")</f>
        <v>Yes</v>
      </c>
      <c r="C139" s="47" t="str">
        <f>IF((19.3-'[1]Outside Edges'!$C138-('[1]Compatibility Values'!$B$3+1))&gt;0,"Yes","No")</f>
        <v>Yes</v>
      </c>
      <c r="D139" s="46" t="s">
        <v>20</v>
      </c>
      <c r="E139" s="48" t="s">
        <v>20</v>
      </c>
      <c r="F139" s="56" t="str">
        <f>IF((25.4-'[1]Outside Edges'!$C138-('[1]Compatibility Values'!$B$2+1))&gt;0,"Yes","No")</f>
        <v>Yes</v>
      </c>
      <c r="G139" s="47" t="str">
        <f>IF((25.4-'[1]Outside Edges'!$C138-('[1]Compatibility Values'!$B$3+1))&gt;0,"Yes","No")</f>
        <v>Yes</v>
      </c>
      <c r="H139" s="46" t="s">
        <v>20</v>
      </c>
      <c r="I139" s="48" t="s">
        <v>20</v>
      </c>
    </row>
    <row r="140" spans="1:9" ht="15.75" customHeight="1" x14ac:dyDescent="0.25">
      <c r="A140" s="8" t="str">
        <f>IF('[1]Outside Edges'!$A139&lt;&gt;"",'[1]Outside Edges'!$A139,"")</f>
        <v>D137</v>
      </c>
      <c r="B140" s="55" t="str">
        <f>IF((19.3-'[1]Outside Edges'!$C139-('[1]Compatibility Values'!$B$2+1))&gt;0,"Yes","No")</f>
        <v>Yes</v>
      </c>
      <c r="C140" s="41" t="str">
        <f>IF((19.3-'[1]Outside Edges'!$C139-('[1]Compatibility Values'!$B$3+1))&gt;0,"Yes","No")</f>
        <v>No</v>
      </c>
      <c r="D140" s="40" t="s">
        <v>21</v>
      </c>
      <c r="E140" s="42" t="s">
        <v>21</v>
      </c>
      <c r="F140" s="55" t="str">
        <f>IF((25.4-'[1]Outside Edges'!$C139-('[1]Compatibility Values'!$B$2+1))&gt;0,"Yes","No")</f>
        <v>Yes</v>
      </c>
      <c r="G140" s="41" t="str">
        <f>IF((25.4-'[1]Outside Edges'!$C139-('[1]Compatibility Values'!$B$3+1))&gt;0,"Yes","No")</f>
        <v>Yes</v>
      </c>
      <c r="H140" s="40" t="s">
        <v>21</v>
      </c>
      <c r="I140" s="42" t="s">
        <v>21</v>
      </c>
    </row>
    <row r="141" spans="1:9" ht="15.75" customHeight="1" x14ac:dyDescent="0.25">
      <c r="A141" s="30" t="str">
        <f>IF('[1]Outside Edges'!$A140&lt;&gt;"",'[1]Outside Edges'!$A140,"")</f>
        <v>D138</v>
      </c>
      <c r="B141" s="56" t="str">
        <f>IF((19.3-'[1]Outside Edges'!$C140-('[1]Compatibility Values'!$B$2+1))&gt;0,"Yes","No")</f>
        <v>Yes</v>
      </c>
      <c r="C141" s="47" t="str">
        <f>IF((19.3-'[1]Outside Edges'!$C140-('[1]Compatibility Values'!$B$3+1))&gt;0,"Yes","No")</f>
        <v>Yes</v>
      </c>
      <c r="D141" s="46" t="s">
        <v>20</v>
      </c>
      <c r="E141" s="48" t="s">
        <v>20</v>
      </c>
      <c r="F141" s="56" t="str">
        <f>IF((25.4-'[1]Outside Edges'!$C140-('[1]Compatibility Values'!$B$2+1))&gt;0,"Yes","No")</f>
        <v>Yes</v>
      </c>
      <c r="G141" s="47" t="str">
        <f>IF((25.4-'[1]Outside Edges'!$C140-('[1]Compatibility Values'!$B$3+1))&gt;0,"Yes","No")</f>
        <v>Yes</v>
      </c>
      <c r="H141" s="46" t="s">
        <v>20</v>
      </c>
      <c r="I141" s="48" t="s">
        <v>20</v>
      </c>
    </row>
    <row r="142" spans="1:9" ht="15.75" customHeight="1" x14ac:dyDescent="0.25">
      <c r="A142" s="8" t="str">
        <f>IF('[1]Outside Edges'!$A141&lt;&gt;"",'[1]Outside Edges'!$A141,"")</f>
        <v>D139</v>
      </c>
      <c r="B142" s="55" t="str">
        <f>IF((19.3-'[1]Outside Edges'!$C141-('[1]Compatibility Values'!$B$2+1))&gt;0,"Yes","No")</f>
        <v>Yes</v>
      </c>
      <c r="C142" s="41" t="str">
        <f>IF((19.3-'[1]Outside Edges'!$C141-('[1]Compatibility Values'!$B$3+1))&gt;0,"Yes","No")</f>
        <v>Yes</v>
      </c>
      <c r="D142" s="40" t="s">
        <v>20</v>
      </c>
      <c r="E142" s="42" t="s">
        <v>20</v>
      </c>
      <c r="F142" s="55" t="str">
        <f>IF((25.4-'[1]Outside Edges'!$C141-('[1]Compatibility Values'!$B$2+1))&gt;0,"Yes","No")</f>
        <v>Yes</v>
      </c>
      <c r="G142" s="41" t="str">
        <f>IF((25.4-'[1]Outside Edges'!$C141-('[1]Compatibility Values'!$B$3+1))&gt;0,"Yes","No")</f>
        <v>Yes</v>
      </c>
      <c r="H142" s="40" t="s">
        <v>20</v>
      </c>
      <c r="I142" s="42" t="s">
        <v>20</v>
      </c>
    </row>
    <row r="143" spans="1:9" ht="15.75" customHeight="1" x14ac:dyDescent="0.25">
      <c r="A143" s="30" t="str">
        <f>IF('[1]Outside Edges'!$A142&lt;&gt;"",'[1]Outside Edges'!$A142,"")</f>
        <v>D140</v>
      </c>
      <c r="B143" s="56" t="str">
        <f>IF((19.3-'[1]Outside Edges'!$C142-('[1]Compatibility Values'!$B$2+1))&gt;0,"Yes","No")</f>
        <v>No</v>
      </c>
      <c r="C143" s="47" t="str">
        <f>IF((19.3-'[1]Outside Edges'!$C142-('[1]Compatibility Values'!$B$3+1))&gt;0,"Yes","No")</f>
        <v>No</v>
      </c>
      <c r="D143" s="46" t="s">
        <v>21</v>
      </c>
      <c r="E143" s="48" t="s">
        <v>21</v>
      </c>
      <c r="F143" s="56" t="str">
        <f>IF((25.4-'[1]Outside Edges'!$C142-('[1]Compatibility Values'!$B$2+1))&gt;0,"Yes","No")</f>
        <v>No</v>
      </c>
      <c r="G143" s="47" t="str">
        <f>IF((25.4-'[1]Outside Edges'!$C142-('[1]Compatibility Values'!$B$3+1))&gt;0,"Yes","No")</f>
        <v>No</v>
      </c>
      <c r="H143" s="46" t="s">
        <v>21</v>
      </c>
      <c r="I143" s="48" t="s">
        <v>21</v>
      </c>
    </row>
    <row r="144" spans="1:9" ht="15.75" customHeight="1" x14ac:dyDescent="0.25">
      <c r="A144" s="8" t="str">
        <f>IF('[1]Outside Edges'!$A143&lt;&gt;"",'[1]Outside Edges'!$A143,"")</f>
        <v>D141</v>
      </c>
      <c r="B144" s="55" t="str">
        <f>IF((19.3-'[1]Outside Edges'!$C143-('[1]Compatibility Values'!$B$2+1))&gt;0,"Yes","No")</f>
        <v>Yes</v>
      </c>
      <c r="C144" s="41" t="str">
        <f>IF((19.3-'[1]Outside Edges'!$C143-('[1]Compatibility Values'!$B$3+1))&gt;0,"Yes","No")</f>
        <v>Yes</v>
      </c>
      <c r="D144" s="40" t="s">
        <v>20</v>
      </c>
      <c r="E144" s="42" t="s">
        <v>20</v>
      </c>
      <c r="F144" s="55" t="str">
        <f>IF((25.4-'[1]Outside Edges'!$C143-('[1]Compatibility Values'!$B$2+1))&gt;0,"Yes","No")</f>
        <v>Yes</v>
      </c>
      <c r="G144" s="41" t="str">
        <f>IF((25.4-'[1]Outside Edges'!$C143-('[1]Compatibility Values'!$B$3+1))&gt;0,"Yes","No")</f>
        <v>Yes</v>
      </c>
      <c r="H144" s="40" t="s">
        <v>20</v>
      </c>
      <c r="I144" s="42" t="s">
        <v>20</v>
      </c>
    </row>
    <row r="145" spans="1:9" ht="15.75" customHeight="1" x14ac:dyDescent="0.25">
      <c r="A145" s="30" t="str">
        <f>IF('[1]Outside Edges'!$A144&lt;&gt;"",'[1]Outside Edges'!$A144,"")</f>
        <v>D142</v>
      </c>
      <c r="B145" s="56" t="str">
        <f>IF((19.3-'[1]Outside Edges'!$C144-('[1]Compatibility Values'!$B$2+1))&gt;0,"Yes","No")</f>
        <v>Yes</v>
      </c>
      <c r="C145" s="47" t="str">
        <f>IF((19.3-'[1]Outside Edges'!$C144-('[1]Compatibility Values'!$B$3+1))&gt;0,"Yes","No")</f>
        <v>Yes</v>
      </c>
      <c r="D145" s="46" t="s">
        <v>20</v>
      </c>
      <c r="E145" s="48" t="s">
        <v>20</v>
      </c>
      <c r="F145" s="56" t="str">
        <f>IF((25.4-'[1]Outside Edges'!$C144-('[1]Compatibility Values'!$B$2+1))&gt;0,"Yes","No")</f>
        <v>Yes</v>
      </c>
      <c r="G145" s="47" t="str">
        <f>IF((25.4-'[1]Outside Edges'!$C144-('[1]Compatibility Values'!$B$3+1))&gt;0,"Yes","No")</f>
        <v>Yes</v>
      </c>
      <c r="H145" s="46" t="s">
        <v>20</v>
      </c>
      <c r="I145" s="48" t="s">
        <v>20</v>
      </c>
    </row>
    <row r="146" spans="1:9" ht="15.75" customHeight="1" x14ac:dyDescent="0.25">
      <c r="A146" s="8" t="str">
        <f>IF('[1]Outside Edges'!$A145&lt;&gt;"",'[1]Outside Edges'!$A145,"")</f>
        <v>D143</v>
      </c>
      <c r="B146" s="55" t="str">
        <f>IF((19.3-'[1]Outside Edges'!$C145-('[1]Compatibility Values'!$B$2+1))&gt;0,"Yes","No")</f>
        <v>Yes</v>
      </c>
      <c r="C146" s="41" t="str">
        <f>IF((19.3-'[1]Outside Edges'!$C145-('[1]Compatibility Values'!$B$3+1))&gt;0,"Yes","No")</f>
        <v>No</v>
      </c>
      <c r="D146" s="40" t="s">
        <v>20</v>
      </c>
      <c r="E146" s="42" t="s">
        <v>20</v>
      </c>
      <c r="F146" s="55" t="str">
        <f>IF((25.4-'[1]Outside Edges'!$C145-('[1]Compatibility Values'!$B$2+1))&gt;0,"Yes","No")</f>
        <v>Yes</v>
      </c>
      <c r="G146" s="41" t="str">
        <f>IF((25.4-'[1]Outside Edges'!$C145-('[1]Compatibility Values'!$B$3+1))&gt;0,"Yes","No")</f>
        <v>Yes</v>
      </c>
      <c r="H146" s="40" t="s">
        <v>20</v>
      </c>
      <c r="I146" s="42" t="s">
        <v>20</v>
      </c>
    </row>
    <row r="147" spans="1:9" ht="15.75" customHeight="1" x14ac:dyDescent="0.25">
      <c r="A147" s="30" t="str">
        <f>IF('[1]Outside Edges'!$A146&lt;&gt;"",'[1]Outside Edges'!$A146,"")</f>
        <v>D144</v>
      </c>
      <c r="B147" s="56" t="str">
        <f>IF((19.3-'[1]Outside Edges'!$C146-('[1]Compatibility Values'!$B$2+1))&gt;0,"Yes","No")</f>
        <v>No</v>
      </c>
      <c r="C147" s="47" t="str">
        <f>IF((19.3-'[1]Outside Edges'!$C146-('[1]Compatibility Values'!$B$3+1))&gt;0,"Yes","No")</f>
        <v>No</v>
      </c>
      <c r="D147" s="46" t="s">
        <v>21</v>
      </c>
      <c r="E147" s="48" t="s">
        <v>20</v>
      </c>
      <c r="F147" s="56" t="str">
        <f>IF((25.4-'[1]Outside Edges'!$C146-('[1]Compatibility Values'!$B$2+1))&gt;0,"Yes","No")</f>
        <v>No</v>
      </c>
      <c r="G147" s="47" t="str">
        <f>IF((25.4-'[1]Outside Edges'!$C146-('[1]Compatibility Values'!$B$3+1))&gt;0,"Yes","No")</f>
        <v>No</v>
      </c>
      <c r="H147" s="46" t="s">
        <v>21</v>
      </c>
      <c r="I147" s="48" t="s">
        <v>20</v>
      </c>
    </row>
    <row r="148" spans="1:9" ht="15.75" customHeight="1" x14ac:dyDescent="0.25">
      <c r="A148" s="8" t="str">
        <f>IF('[1]Outside Edges'!$A147&lt;&gt;"",'[1]Outside Edges'!$A147,"")</f>
        <v>D145</v>
      </c>
      <c r="B148" s="55" t="str">
        <f>IF((19.3-'[1]Outside Edges'!$C147-('[1]Compatibility Values'!$B$2+1))&gt;0,"Yes","No")</f>
        <v>No</v>
      </c>
      <c r="C148" s="41" t="str">
        <f>IF((19.3-'[1]Outside Edges'!$C147-('[1]Compatibility Values'!$B$3+1))&gt;0,"Yes","No")</f>
        <v>No</v>
      </c>
      <c r="D148" s="40" t="s">
        <v>21</v>
      </c>
      <c r="E148" s="42" t="s">
        <v>21</v>
      </c>
      <c r="F148" s="55" t="str">
        <f>IF((25.4-'[1]Outside Edges'!$C147-('[1]Compatibility Values'!$B$2+1))&gt;0,"Yes","No")</f>
        <v>No</v>
      </c>
      <c r="G148" s="41" t="str">
        <f>IF((25.4-'[1]Outside Edges'!$C147-('[1]Compatibility Values'!$B$3+1))&gt;0,"Yes","No")</f>
        <v>No</v>
      </c>
      <c r="H148" s="40" t="s">
        <v>21</v>
      </c>
      <c r="I148" s="42" t="s">
        <v>21</v>
      </c>
    </row>
    <row r="149" spans="1:9" ht="15.75" customHeight="1" x14ac:dyDescent="0.25">
      <c r="A149" s="30" t="str">
        <f>IF('[1]Outside Edges'!$A148&lt;&gt;"",'[1]Outside Edges'!$A148,"")</f>
        <v>D146</v>
      </c>
      <c r="B149" s="56" t="str">
        <f>IF((19.3-'[1]Outside Edges'!$C148-('[1]Compatibility Values'!$B$2+1))&gt;0,"Yes","No")</f>
        <v>Yes</v>
      </c>
      <c r="C149" s="47" t="str">
        <f>IF((19.3-'[1]Outside Edges'!$C148-('[1]Compatibility Values'!$B$3+1))&gt;0,"Yes","No")</f>
        <v>Yes</v>
      </c>
      <c r="D149" s="46" t="s">
        <v>20</v>
      </c>
      <c r="E149" s="48" t="s">
        <v>20</v>
      </c>
      <c r="F149" s="56" t="str">
        <f>IF((25.4-'[1]Outside Edges'!$C148-('[1]Compatibility Values'!$B$2+1))&gt;0,"Yes","No")</f>
        <v>Yes</v>
      </c>
      <c r="G149" s="47" t="str">
        <f>IF((25.4-'[1]Outside Edges'!$C148-('[1]Compatibility Values'!$B$3+1))&gt;0,"Yes","No")</f>
        <v>Yes</v>
      </c>
      <c r="H149" s="46" t="s">
        <v>20</v>
      </c>
      <c r="I149" s="48" t="s">
        <v>20</v>
      </c>
    </row>
    <row r="150" spans="1:9" ht="15.75" customHeight="1" x14ac:dyDescent="0.25">
      <c r="A150" s="8" t="str">
        <f>IF('[1]Outside Edges'!$A149&lt;&gt;"",'[1]Outside Edges'!$A149,"")</f>
        <v>D147</v>
      </c>
      <c r="B150" s="55" t="str">
        <f>IF((19.3-'[1]Outside Edges'!$C149-('[1]Compatibility Values'!$B$2+1))&gt;0,"Yes","No")</f>
        <v>Yes</v>
      </c>
      <c r="C150" s="41" t="str">
        <f>IF((19.3-'[1]Outside Edges'!$C149-('[1]Compatibility Values'!$B$3+1))&gt;0,"Yes","No")</f>
        <v>Yes</v>
      </c>
      <c r="D150" s="40" t="s">
        <v>21</v>
      </c>
      <c r="E150" s="42" t="s">
        <v>21</v>
      </c>
      <c r="F150" s="55" t="str">
        <f>IF((25.4-'[1]Outside Edges'!$C149-('[1]Compatibility Values'!$B$2+1))&gt;0,"Yes","No")</f>
        <v>Yes</v>
      </c>
      <c r="G150" s="41" t="str">
        <f>IF((25.4-'[1]Outside Edges'!$C149-('[1]Compatibility Values'!$B$3+1))&gt;0,"Yes","No")</f>
        <v>Yes</v>
      </c>
      <c r="H150" s="40" t="s">
        <v>21</v>
      </c>
      <c r="I150" s="42" t="s">
        <v>21</v>
      </c>
    </row>
    <row r="151" spans="1:9" ht="15.75" customHeight="1" x14ac:dyDescent="0.25">
      <c r="A151" s="30" t="str">
        <f>IF('[1]Outside Edges'!$A150&lt;&gt;"",'[1]Outside Edges'!$A150,"")</f>
        <v>D148</v>
      </c>
      <c r="B151" s="56" t="str">
        <f>IF((19.3-'[1]Outside Edges'!$C150-('[1]Compatibility Values'!$B$2+1))&gt;0,"Yes","No")</f>
        <v>Yes</v>
      </c>
      <c r="C151" s="47" t="str">
        <f>IF((19.3-'[1]Outside Edges'!$C150-('[1]Compatibility Values'!$B$3+1))&gt;0,"Yes","No")</f>
        <v>Yes</v>
      </c>
      <c r="D151" s="46" t="s">
        <v>21</v>
      </c>
      <c r="E151" s="48" t="s">
        <v>20</v>
      </c>
      <c r="F151" s="56" t="str">
        <f>IF((25.4-'[1]Outside Edges'!$C150-('[1]Compatibility Values'!$B$2+1))&gt;0,"Yes","No")</f>
        <v>Yes</v>
      </c>
      <c r="G151" s="47" t="str">
        <f>IF((25.4-'[1]Outside Edges'!$C150-('[1]Compatibility Values'!$B$3+1))&gt;0,"Yes","No")</f>
        <v>Yes</v>
      </c>
      <c r="H151" s="46" t="s">
        <v>21</v>
      </c>
      <c r="I151" s="48" t="s">
        <v>20</v>
      </c>
    </row>
    <row r="152" spans="1:9" ht="15.75" customHeight="1" x14ac:dyDescent="0.25">
      <c r="A152" s="8" t="str">
        <f>IF('[1]Outside Edges'!$A151&lt;&gt;"",'[1]Outside Edges'!$A151,"")</f>
        <v>D149</v>
      </c>
      <c r="B152" s="55" t="str">
        <f>IF((19.3-'[1]Outside Edges'!$C151-('[1]Compatibility Values'!$B$2+1))&gt;0,"Yes","No")</f>
        <v>Yes</v>
      </c>
      <c r="C152" s="41" t="str">
        <f>IF((19.3-'[1]Outside Edges'!$C151-('[1]Compatibility Values'!$B$3+1))&gt;0,"Yes","No")</f>
        <v>Yes</v>
      </c>
      <c r="D152" s="40" t="s">
        <v>21</v>
      </c>
      <c r="E152" s="42" t="s">
        <v>21</v>
      </c>
      <c r="F152" s="55" t="str">
        <f>IF((25.4-'[1]Outside Edges'!$C151-('[1]Compatibility Values'!$B$2+1))&gt;0,"Yes","No")</f>
        <v>Yes</v>
      </c>
      <c r="G152" s="41" t="str">
        <f>IF((25.4-'[1]Outside Edges'!$C151-('[1]Compatibility Values'!$B$3+1))&gt;0,"Yes","No")</f>
        <v>Yes</v>
      </c>
      <c r="H152" s="40" t="s">
        <v>21</v>
      </c>
      <c r="I152" s="42" t="s">
        <v>21</v>
      </c>
    </row>
    <row r="153" spans="1:9" ht="15.75" customHeight="1" x14ac:dyDescent="0.25">
      <c r="A153" s="30" t="str">
        <f>IF('[1]Outside Edges'!$A152&lt;&gt;"",'[1]Outside Edges'!$A152,"")</f>
        <v>D150</v>
      </c>
      <c r="B153" s="56" t="str">
        <f>IF((19.3-'[1]Outside Edges'!$C152-('[1]Compatibility Values'!$B$2+1))&gt;0,"Yes","No")</f>
        <v>Yes</v>
      </c>
      <c r="C153" s="47" t="str">
        <f>IF((19.3-'[1]Outside Edges'!$C152-('[1]Compatibility Values'!$B$3+1))&gt;0,"Yes","No")</f>
        <v>Yes</v>
      </c>
      <c r="D153" s="46" t="s">
        <v>20</v>
      </c>
      <c r="E153" s="48" t="s">
        <v>20</v>
      </c>
      <c r="F153" s="56" t="str">
        <f>IF((25.4-'[1]Outside Edges'!$C152-('[1]Compatibility Values'!$B$2+1))&gt;0,"Yes","No")</f>
        <v>Yes</v>
      </c>
      <c r="G153" s="47" t="str">
        <f>IF((25.4-'[1]Outside Edges'!$C152-('[1]Compatibility Values'!$B$3+1))&gt;0,"Yes","No")</f>
        <v>Yes</v>
      </c>
      <c r="H153" s="46" t="s">
        <v>20</v>
      </c>
      <c r="I153" s="48" t="s">
        <v>20</v>
      </c>
    </row>
    <row r="154" spans="1:9" ht="15.75" customHeight="1" x14ac:dyDescent="0.25">
      <c r="A154" s="8" t="str">
        <f>IF('[1]Outside Edges'!$A153&lt;&gt;"",'[1]Outside Edges'!$A153,"")</f>
        <v>D151</v>
      </c>
      <c r="B154" s="55" t="str">
        <f>IF((19.3-'[1]Outside Edges'!$C153-('[1]Compatibility Values'!$B$2+1))&gt;0,"Yes","No")</f>
        <v>Yes</v>
      </c>
      <c r="C154" s="41" t="str">
        <f>IF((19.3-'[1]Outside Edges'!$C153-('[1]Compatibility Values'!$B$3+1))&gt;0,"Yes","No")</f>
        <v>No</v>
      </c>
      <c r="D154" s="40" t="s">
        <v>21</v>
      </c>
      <c r="E154" s="42" t="s">
        <v>21</v>
      </c>
      <c r="F154" s="55" t="str">
        <f>IF((25.4-'[1]Outside Edges'!$C153-('[1]Compatibility Values'!$B$2+1))&gt;0,"Yes","No")</f>
        <v>Yes</v>
      </c>
      <c r="G154" s="41" t="str">
        <f>IF((25.4-'[1]Outside Edges'!$C153-('[1]Compatibility Values'!$B$3+1))&gt;0,"Yes","No")</f>
        <v>Yes</v>
      </c>
      <c r="H154" s="40" t="s">
        <v>21</v>
      </c>
      <c r="I154" s="42" t="s">
        <v>21</v>
      </c>
    </row>
    <row r="155" spans="1:9" ht="15.75" customHeight="1" x14ac:dyDescent="0.25">
      <c r="A155" s="30" t="str">
        <f>IF('[1]Outside Edges'!$A154&lt;&gt;"",'[1]Outside Edges'!$A154,"")</f>
        <v>D152</v>
      </c>
      <c r="B155" s="56" t="str">
        <f>IF((19.3-'[1]Outside Edges'!$C154-('[1]Compatibility Values'!$B$2+1))&gt;0,"Yes","No")</f>
        <v>No</v>
      </c>
      <c r="C155" s="47" t="str">
        <f>IF((19.3-'[1]Outside Edges'!$C154-('[1]Compatibility Values'!$B$3+1))&gt;0,"Yes","No")</f>
        <v>No</v>
      </c>
      <c r="D155" s="46" t="s">
        <v>20</v>
      </c>
      <c r="E155" s="48" t="s">
        <v>20</v>
      </c>
      <c r="F155" s="56" t="str">
        <f>IF((25.4-'[1]Outside Edges'!$C154-('[1]Compatibility Values'!$B$2+1))&gt;0,"Yes","No")</f>
        <v>Yes</v>
      </c>
      <c r="G155" s="47" t="str">
        <f>IF((25.4-'[1]Outside Edges'!$C154-('[1]Compatibility Values'!$B$3+1))&gt;0,"Yes","No")</f>
        <v>Yes</v>
      </c>
      <c r="H155" s="46" t="s">
        <v>20</v>
      </c>
      <c r="I155" s="48" t="s">
        <v>20</v>
      </c>
    </row>
    <row r="156" spans="1:9" ht="15.75" customHeight="1" x14ac:dyDescent="0.25">
      <c r="A156" s="8" t="str">
        <f>IF('[1]Outside Edges'!$A155&lt;&gt;"",'[1]Outside Edges'!$A155,"")</f>
        <v>D153</v>
      </c>
      <c r="B156" s="55" t="str">
        <f>IF((19.3-'[1]Outside Edges'!$C155-('[1]Compatibility Values'!$B$2+1))&gt;0,"Yes","No")</f>
        <v>No</v>
      </c>
      <c r="C156" s="41" t="str">
        <f>IF((19.3-'[1]Outside Edges'!$C155-('[1]Compatibility Values'!$B$3+1))&gt;0,"Yes","No")</f>
        <v>No</v>
      </c>
      <c r="D156" s="40" t="s">
        <v>20</v>
      </c>
      <c r="E156" s="42" t="s">
        <v>20</v>
      </c>
      <c r="F156" s="55" t="str">
        <f>IF((25.4-'[1]Outside Edges'!$C155-('[1]Compatibility Values'!$B$2+1))&gt;0,"Yes","No")</f>
        <v>No</v>
      </c>
      <c r="G156" s="41" t="str">
        <f>IF((25.4-'[1]Outside Edges'!$C155-('[1]Compatibility Values'!$B$3+1))&gt;0,"Yes","No")</f>
        <v>No</v>
      </c>
      <c r="H156" s="40" t="s">
        <v>20</v>
      </c>
      <c r="I156" s="42" t="s">
        <v>20</v>
      </c>
    </row>
    <row r="157" spans="1:9" ht="15.75" customHeight="1" x14ac:dyDescent="0.25">
      <c r="A157" s="30" t="str">
        <f>IF('[1]Outside Edges'!$A156&lt;&gt;"",'[1]Outside Edges'!$A156,"")</f>
        <v>D154</v>
      </c>
      <c r="B157" s="56" t="str">
        <f>IF((19.3-'[1]Outside Edges'!$C156-('[1]Compatibility Values'!$B$2+1))&gt;0,"Yes","No")</f>
        <v>Yes</v>
      </c>
      <c r="C157" s="47" t="str">
        <f>IF((19.3-'[1]Outside Edges'!$C156-('[1]Compatibility Values'!$B$3+1))&gt;0,"Yes","No")</f>
        <v>Yes</v>
      </c>
      <c r="D157" s="46" t="s">
        <v>21</v>
      </c>
      <c r="E157" s="48" t="s">
        <v>21</v>
      </c>
      <c r="F157" s="56" t="str">
        <f>IF((25.4-'[1]Outside Edges'!$C156-('[1]Compatibility Values'!$B$2+1))&gt;0,"Yes","No")</f>
        <v>Yes</v>
      </c>
      <c r="G157" s="47" t="str">
        <f>IF((25.4-'[1]Outside Edges'!$C156-('[1]Compatibility Values'!$B$3+1))&gt;0,"Yes","No")</f>
        <v>Yes</v>
      </c>
      <c r="H157" s="46" t="s">
        <v>21</v>
      </c>
      <c r="I157" s="48" t="s">
        <v>21</v>
      </c>
    </row>
    <row r="158" spans="1:9" ht="15.75" customHeight="1" x14ac:dyDescent="0.25">
      <c r="A158" s="8" t="str">
        <f>IF('[1]Outside Edges'!$A157&lt;&gt;"",'[1]Outside Edges'!$A157,"")</f>
        <v>D155</v>
      </c>
      <c r="B158" s="55" t="str">
        <f>IF((19.3-'[1]Outside Edges'!$C157-('[1]Compatibility Values'!$B$2+1))&gt;0,"Yes","No")</f>
        <v>Yes</v>
      </c>
      <c r="C158" s="41" t="str">
        <f>IF((19.3-'[1]Outside Edges'!$C157-('[1]Compatibility Values'!$B$3+1))&gt;0,"Yes","No")</f>
        <v>Yes</v>
      </c>
      <c r="D158" s="40" t="s">
        <v>20</v>
      </c>
      <c r="E158" s="42" t="s">
        <v>20</v>
      </c>
      <c r="F158" s="55" t="str">
        <f>IF((25.4-'[1]Outside Edges'!$C157-('[1]Compatibility Values'!$B$2+1))&gt;0,"Yes","No")</f>
        <v>Yes</v>
      </c>
      <c r="G158" s="41" t="str">
        <f>IF((25.4-'[1]Outside Edges'!$C157-('[1]Compatibility Values'!$B$3+1))&gt;0,"Yes","No")</f>
        <v>Yes</v>
      </c>
      <c r="H158" s="40" t="s">
        <v>20</v>
      </c>
      <c r="I158" s="42" t="s">
        <v>20</v>
      </c>
    </row>
    <row r="159" spans="1:9" ht="15.75" customHeight="1" x14ac:dyDescent="0.25">
      <c r="A159" s="30" t="str">
        <f>IF('[1]Outside Edges'!$A158&lt;&gt;"",'[1]Outside Edges'!$A158,"")</f>
        <v>D156</v>
      </c>
      <c r="B159" s="56" t="str">
        <f>IF((19.3-'[1]Outside Edges'!$C158-('[1]Compatibility Values'!$B$2+1))&gt;0,"Yes","No")</f>
        <v>Yes</v>
      </c>
      <c r="C159" s="47" t="str">
        <f>IF((19.3-'[1]Outside Edges'!$C158-('[1]Compatibility Values'!$B$3+1))&gt;0,"Yes","No")</f>
        <v>Yes</v>
      </c>
      <c r="D159" s="46" t="s">
        <v>21</v>
      </c>
      <c r="E159" s="48" t="s">
        <v>20</v>
      </c>
      <c r="F159" s="56" t="str">
        <f>IF((25.4-'[1]Outside Edges'!$C158-('[1]Compatibility Values'!$B$2+1))&gt;0,"Yes","No")</f>
        <v>Yes</v>
      </c>
      <c r="G159" s="47" t="str">
        <f>IF((25.4-'[1]Outside Edges'!$C158-('[1]Compatibility Values'!$B$3+1))&gt;0,"Yes","No")</f>
        <v>Yes</v>
      </c>
      <c r="H159" s="46" t="s">
        <v>21</v>
      </c>
      <c r="I159" s="48" t="s">
        <v>20</v>
      </c>
    </row>
    <row r="160" spans="1:9" ht="15.75" customHeight="1" x14ac:dyDescent="0.25">
      <c r="A160" s="8" t="str">
        <f>IF('[1]Outside Edges'!$A159&lt;&gt;"",'[1]Outside Edges'!$A159,"")</f>
        <v>D157</v>
      </c>
      <c r="B160" s="55" t="str">
        <f>IF((19.3-'[1]Outside Edges'!$C159-('[1]Compatibility Values'!$B$2+1))&gt;0,"Yes","No")</f>
        <v>Yes</v>
      </c>
      <c r="C160" s="41" t="str">
        <f>IF((19.3-'[1]Outside Edges'!$C159-('[1]Compatibility Values'!$B$3+1))&gt;0,"Yes","No")</f>
        <v>Yes</v>
      </c>
      <c r="D160" s="40" t="s">
        <v>21</v>
      </c>
      <c r="E160" s="42" t="s">
        <v>21</v>
      </c>
      <c r="F160" s="55" t="str">
        <f>IF((25.4-'[1]Outside Edges'!$C159-('[1]Compatibility Values'!$B$2+1))&gt;0,"Yes","No")</f>
        <v>Yes</v>
      </c>
      <c r="G160" s="41" t="str">
        <f>IF((25.4-'[1]Outside Edges'!$C159-('[1]Compatibility Values'!$B$3+1))&gt;0,"Yes","No")</f>
        <v>Yes</v>
      </c>
      <c r="H160" s="40" t="s">
        <v>21</v>
      </c>
      <c r="I160" s="42" t="s">
        <v>21</v>
      </c>
    </row>
    <row r="161" spans="1:9" ht="15.75" customHeight="1" x14ac:dyDescent="0.25">
      <c r="A161" s="30" t="str">
        <f>IF('[1]Outside Edges'!$A160&lt;&gt;"",'[1]Outside Edges'!$A160,"")</f>
        <v>D158</v>
      </c>
      <c r="B161" s="56" t="str">
        <f>IF((19.3-'[1]Outside Edges'!$C160-('[1]Compatibility Values'!$B$2+1))&gt;0,"Yes","No")</f>
        <v>Yes</v>
      </c>
      <c r="C161" s="47" t="str">
        <f>IF((19.3-'[1]Outside Edges'!$C160-('[1]Compatibility Values'!$B$3+1))&gt;0,"Yes","No")</f>
        <v>Yes</v>
      </c>
      <c r="D161" s="46" t="s">
        <v>21</v>
      </c>
      <c r="E161" s="48" t="s">
        <v>21</v>
      </c>
      <c r="F161" s="56" t="str">
        <f>IF((25.4-'[1]Outside Edges'!$C160-('[1]Compatibility Values'!$B$2+1))&gt;0,"Yes","No")</f>
        <v>Yes</v>
      </c>
      <c r="G161" s="47" t="str">
        <f>IF((25.4-'[1]Outside Edges'!$C160-('[1]Compatibility Values'!$B$3+1))&gt;0,"Yes","No")</f>
        <v>Yes</v>
      </c>
      <c r="H161" s="46" t="s">
        <v>21</v>
      </c>
      <c r="I161" s="48" t="s">
        <v>21</v>
      </c>
    </row>
    <row r="162" spans="1:9" ht="15.75" customHeight="1" x14ac:dyDescent="0.25">
      <c r="A162" s="8" t="str">
        <f>IF('[1]Outside Edges'!$A161&lt;&gt;"",'[1]Outside Edges'!$A161,"")</f>
        <v>D159</v>
      </c>
      <c r="B162" s="55" t="str">
        <f>IF((19.3-'[1]Outside Edges'!$C161-('[1]Compatibility Values'!$B$2+1))&gt;0,"Yes","No")</f>
        <v>Yes</v>
      </c>
      <c r="C162" s="41" t="str">
        <f>IF((19.3-'[1]Outside Edges'!$C161-('[1]Compatibility Values'!$B$3+1))&gt;0,"Yes","No")</f>
        <v>Yes</v>
      </c>
      <c r="D162" s="40" t="s">
        <v>20</v>
      </c>
      <c r="E162" s="42" t="s">
        <v>20</v>
      </c>
      <c r="F162" s="55" t="str">
        <f>IF((25.4-'[1]Outside Edges'!$C161-('[1]Compatibility Values'!$B$2+1))&gt;0,"Yes","No")</f>
        <v>Yes</v>
      </c>
      <c r="G162" s="41" t="str">
        <f>IF((25.4-'[1]Outside Edges'!$C161-('[1]Compatibility Values'!$B$3+1))&gt;0,"Yes","No")</f>
        <v>Yes</v>
      </c>
      <c r="H162" s="40" t="s">
        <v>20</v>
      </c>
      <c r="I162" s="42" t="s">
        <v>20</v>
      </c>
    </row>
    <row r="163" spans="1:9" x14ac:dyDescent="0.25">
      <c r="A163" s="30" t="str">
        <f>IF('[1]Outside Edges'!$A162&lt;&gt;"",'[1]Outside Edges'!$A162,"")</f>
        <v>D160</v>
      </c>
      <c r="B163" s="56" t="str">
        <f>IF((19.3-'[1]Outside Edges'!$C162-('[1]Compatibility Values'!$B$2+1))&gt;0,"Yes","No")</f>
        <v>Yes</v>
      </c>
      <c r="C163" s="47" t="str">
        <f>IF((19.3-'[1]Outside Edges'!$C162-('[1]Compatibility Values'!$B$3+1))&gt;0,"Yes","No")</f>
        <v>No</v>
      </c>
      <c r="D163" s="46" t="s">
        <v>20</v>
      </c>
      <c r="E163" s="48" t="s">
        <v>20</v>
      </c>
      <c r="F163" s="56" t="str">
        <f>IF((25.4-'[1]Outside Edges'!$C162-('[1]Compatibility Values'!$B$2+1))&gt;0,"Yes","No")</f>
        <v>Yes</v>
      </c>
      <c r="G163" s="47" t="str">
        <f>IF((25.4-'[1]Outside Edges'!$C162-('[1]Compatibility Values'!$B$3+1))&gt;0,"Yes","No")</f>
        <v>Yes</v>
      </c>
      <c r="H163" s="46" t="s">
        <v>20</v>
      </c>
      <c r="I163" s="48" t="s">
        <v>20</v>
      </c>
    </row>
    <row r="164" spans="1:9" x14ac:dyDescent="0.25">
      <c r="A164" s="8" t="str">
        <f>IF('[1]Outside Edges'!$A163&lt;&gt;"",'[1]Outside Edges'!$A163,"")</f>
        <v>D161</v>
      </c>
      <c r="B164" s="55" t="str">
        <f>IF((19.3-'[1]Outside Edges'!$C163-('[1]Compatibility Values'!$B$2+1))&gt;0,"Yes","No")</f>
        <v>Yes</v>
      </c>
      <c r="C164" s="41" t="str">
        <f>IF((19.3-'[1]Outside Edges'!$C163-('[1]Compatibility Values'!$B$3+1))&gt;0,"Yes","No")</f>
        <v>No</v>
      </c>
      <c r="D164" s="40" t="s">
        <v>20</v>
      </c>
      <c r="E164" s="42" t="s">
        <v>20</v>
      </c>
      <c r="F164" s="55" t="str">
        <f>IF((25.4-'[1]Outside Edges'!$C163-('[1]Compatibility Values'!$B$2+1))&gt;0,"Yes","No")</f>
        <v>Yes</v>
      </c>
      <c r="G164" s="41" t="str">
        <f>IF((25.4-'[1]Outside Edges'!$C163-('[1]Compatibility Values'!$B$3+1))&gt;0,"Yes","No")</f>
        <v>Yes</v>
      </c>
      <c r="H164" s="40" t="s">
        <v>20</v>
      </c>
      <c r="I164" s="42" t="s">
        <v>20</v>
      </c>
    </row>
    <row r="165" spans="1:9" x14ac:dyDescent="0.25">
      <c r="A165" s="30" t="str">
        <f>IF('[1]Outside Edges'!$A164&lt;&gt;"",'[1]Outside Edges'!$A164,"")</f>
        <v>D162</v>
      </c>
      <c r="B165" s="56" t="str">
        <f>IF((19.3-'[1]Outside Edges'!$C164-('[1]Compatibility Values'!$B$2+1))&gt;0,"Yes","No")</f>
        <v>Yes</v>
      </c>
      <c r="C165" s="47" t="str">
        <f>IF((19.3-'[1]Outside Edges'!$C164-('[1]Compatibility Values'!$B$3+1))&gt;0,"Yes","No")</f>
        <v>Yes</v>
      </c>
      <c r="D165" s="46" t="s">
        <v>21</v>
      </c>
      <c r="E165" s="48" t="s">
        <v>21</v>
      </c>
      <c r="F165" s="56" t="str">
        <f>IF((25.4-'[1]Outside Edges'!$C164-('[1]Compatibility Values'!$B$2+1))&gt;0,"Yes","No")</f>
        <v>Yes</v>
      </c>
      <c r="G165" s="47" t="str">
        <f>IF((25.4-'[1]Outside Edges'!$C164-('[1]Compatibility Values'!$B$3+1))&gt;0,"Yes","No")</f>
        <v>Yes</v>
      </c>
      <c r="H165" s="46" t="s">
        <v>21</v>
      </c>
      <c r="I165" s="48" t="s">
        <v>21</v>
      </c>
    </row>
    <row r="166" spans="1:9" x14ac:dyDescent="0.25">
      <c r="A166" s="8" t="str">
        <f>IF('[1]Outside Edges'!$A165&lt;&gt;"",'[1]Outside Edges'!$A165,"")</f>
        <v>D163</v>
      </c>
      <c r="B166" s="55" t="str">
        <f>IF((19.3-'[1]Outside Edges'!$C165-('[1]Compatibility Values'!$B$2+1))&gt;0,"Yes","No")</f>
        <v>Yes</v>
      </c>
      <c r="C166" s="41" t="str">
        <f>IF((19.3-'[1]Outside Edges'!$C165-('[1]Compatibility Values'!$B$3+1))&gt;0,"Yes","No")</f>
        <v>Yes</v>
      </c>
      <c r="D166" s="40" t="s">
        <v>21</v>
      </c>
      <c r="E166" s="42" t="s">
        <v>21</v>
      </c>
      <c r="F166" s="55" t="str">
        <f>IF((25.4-'[1]Outside Edges'!$C165-('[1]Compatibility Values'!$B$2+1))&gt;0,"Yes","No")</f>
        <v>Yes</v>
      </c>
      <c r="G166" s="41" t="str">
        <f>IF((25.4-'[1]Outside Edges'!$C165-('[1]Compatibility Values'!$B$3+1))&gt;0,"Yes","No")</f>
        <v>Yes</v>
      </c>
      <c r="H166" s="40" t="s">
        <v>21</v>
      </c>
      <c r="I166" s="42" t="s">
        <v>21</v>
      </c>
    </row>
    <row r="167" spans="1:9" x14ac:dyDescent="0.25">
      <c r="A167" s="30" t="str">
        <f>IF('[1]Outside Edges'!$A166&lt;&gt;"",'[1]Outside Edges'!$A166,"")</f>
        <v>D164</v>
      </c>
      <c r="B167" s="56" t="str">
        <f>IF((19.3-'[1]Outside Edges'!$C166-('[1]Compatibility Values'!$B$2+1))&gt;0,"Yes","No")</f>
        <v>Yes</v>
      </c>
      <c r="C167" s="47" t="str">
        <f>IF((19.3-'[1]Outside Edges'!$C166-('[1]Compatibility Values'!$B$3+1))&gt;0,"Yes","No")</f>
        <v>Yes</v>
      </c>
      <c r="D167" s="46" t="s">
        <v>21</v>
      </c>
      <c r="E167" s="48" t="s">
        <v>21</v>
      </c>
      <c r="F167" s="56" t="str">
        <f>IF((25.4-'[1]Outside Edges'!$C166-('[1]Compatibility Values'!$B$2+1))&gt;0,"Yes","No")</f>
        <v>Yes</v>
      </c>
      <c r="G167" s="47" t="str">
        <f>IF((25.4-'[1]Outside Edges'!$C166-('[1]Compatibility Values'!$B$3+1))&gt;0,"Yes","No")</f>
        <v>Yes</v>
      </c>
      <c r="H167" s="46" t="s">
        <v>21</v>
      </c>
      <c r="I167" s="48" t="s">
        <v>21</v>
      </c>
    </row>
    <row r="168" spans="1:9" x14ac:dyDescent="0.25">
      <c r="A168" s="8" t="str">
        <f>IF('[1]Outside Edges'!$A167&lt;&gt;"",'[1]Outside Edges'!$A167,"")</f>
        <v>D165</v>
      </c>
      <c r="B168" s="55" t="str">
        <f>IF((19.3-'[1]Outside Edges'!$C167-('[1]Compatibility Values'!$B$2+1))&gt;0,"Yes","No")</f>
        <v>Yes</v>
      </c>
      <c r="C168" s="41" t="str">
        <f>IF((19.3-'[1]Outside Edges'!$C167-('[1]Compatibility Values'!$B$3+1))&gt;0,"Yes","No")</f>
        <v>Yes</v>
      </c>
      <c r="D168" s="40" t="s">
        <v>20</v>
      </c>
      <c r="E168" s="42" t="s">
        <v>20</v>
      </c>
      <c r="F168" s="55" t="str">
        <f>IF((25.4-'[1]Outside Edges'!$C167-('[1]Compatibility Values'!$B$2+1))&gt;0,"Yes","No")</f>
        <v>Yes</v>
      </c>
      <c r="G168" s="41" t="str">
        <f>IF((25.4-'[1]Outside Edges'!$C167-('[1]Compatibility Values'!$B$3+1))&gt;0,"Yes","No")</f>
        <v>Yes</v>
      </c>
      <c r="H168" s="40" t="s">
        <v>20</v>
      </c>
      <c r="I168" s="42" t="s">
        <v>20</v>
      </c>
    </row>
    <row r="169" spans="1:9" x14ac:dyDescent="0.25">
      <c r="A169" s="30" t="str">
        <f>IF('[1]Outside Edges'!$A168&lt;&gt;"",'[1]Outside Edges'!$A168,"")</f>
        <v>D166</v>
      </c>
      <c r="B169" s="56" t="str">
        <f>IF((19.3-'[1]Outside Edges'!$C168-('[1]Compatibility Values'!$B$2+1))&gt;0,"Yes","No")</f>
        <v>No</v>
      </c>
      <c r="C169" s="47" t="str">
        <f>IF((19.3-'[1]Outside Edges'!$C168-('[1]Compatibility Values'!$B$3+1))&gt;0,"Yes","No")</f>
        <v>No</v>
      </c>
      <c r="D169" s="46" t="s">
        <v>21</v>
      </c>
      <c r="E169" s="48" t="s">
        <v>21</v>
      </c>
      <c r="F169" s="56" t="str">
        <f>IF((25.4-'[1]Outside Edges'!$C168-('[1]Compatibility Values'!$B$2+1))&gt;0,"Yes","No")</f>
        <v>No</v>
      </c>
      <c r="G169" s="47" t="str">
        <f>IF((25.4-'[1]Outside Edges'!$C168-('[1]Compatibility Values'!$B$3+1))&gt;0,"Yes","No")</f>
        <v>No</v>
      </c>
      <c r="H169" s="46" t="s">
        <v>21</v>
      </c>
      <c r="I169" s="48" t="s">
        <v>21</v>
      </c>
    </row>
    <row r="170" spans="1:9" x14ac:dyDescent="0.25">
      <c r="A170" s="158" t="str">
        <f>IF('[1]Outside Edges'!$A169&lt;&gt;"",'[1]Outside Edges'!$A169,"")</f>
        <v>D167</v>
      </c>
      <c r="B170" s="161" t="str">
        <f>IF((19.3-'[1]Outside Edges'!$C169-('[1]Compatibility Values'!$B$2+1))&gt;0,"Yes","No")</f>
        <v>Yes</v>
      </c>
      <c r="C170" s="162" t="str">
        <f>IF((19.3-'[1]Outside Edges'!$C169-('[1]Compatibility Values'!$B$3+1))&gt;0,"Yes","No")</f>
        <v>No</v>
      </c>
      <c r="D170" s="163" t="s">
        <v>21</v>
      </c>
      <c r="E170" s="164" t="s">
        <v>21</v>
      </c>
      <c r="F170" s="161" t="str">
        <f>IF((25.4-'[1]Outside Edges'!$C169-('[1]Compatibility Values'!$B$2+1))&gt;0,"Yes","No")</f>
        <v>Yes</v>
      </c>
      <c r="G170" s="162" t="str">
        <f>IF((25.4-'[1]Outside Edges'!$C169-('[1]Compatibility Values'!$B$3+1))&gt;0,"Yes","No")</f>
        <v>Yes</v>
      </c>
      <c r="H170" s="163" t="s">
        <v>21</v>
      </c>
      <c r="I170" s="164" t="s">
        <v>21</v>
      </c>
    </row>
    <row r="171" spans="1:9" x14ac:dyDescent="0.25">
      <c r="A171" s="30" t="str">
        <f>IF('[1]Outside Edges'!$A170&lt;&gt;"",'[1]Outside Edges'!$A170,"")</f>
        <v>D168</v>
      </c>
      <c r="B171" s="56" t="str">
        <f>IF((19.3-'[1]Outside Edges'!$C170-('[1]Compatibility Values'!$B$2+1))&gt;0,"Yes","No")</f>
        <v>Yes</v>
      </c>
      <c r="C171" s="47" t="str">
        <f>IF((19.3-'[1]Outside Edges'!$C170-('[1]Compatibility Values'!$B$3+1))&gt;0,"Yes","No")</f>
        <v>Yes</v>
      </c>
      <c r="D171" s="46" t="s">
        <v>21</v>
      </c>
      <c r="E171" s="48" t="s">
        <v>21</v>
      </c>
      <c r="F171" s="56" t="str">
        <f>IF((25.4-'[1]Outside Edges'!$C170-('[1]Compatibility Values'!$B$2+1))&gt;0,"Yes","No")</f>
        <v>Yes</v>
      </c>
      <c r="G171" s="47" t="str">
        <f>IF((25.4-'[1]Outside Edges'!$C170-('[1]Compatibility Values'!$B$3+1))&gt;0,"Yes","No")</f>
        <v>Yes</v>
      </c>
      <c r="H171" s="46" t="s">
        <v>21</v>
      </c>
      <c r="I171" s="48" t="s">
        <v>21</v>
      </c>
    </row>
    <row r="172" spans="1:9" x14ac:dyDescent="0.25">
      <c r="A172" s="158" t="str">
        <f>IF('[1]Outside Edges'!$A171&lt;&gt;"",'[1]Outside Edges'!$A171,"")</f>
        <v>D169</v>
      </c>
      <c r="B172" s="161" t="str">
        <f>IF((19.3-'[1]Outside Edges'!$C171-('[1]Compatibility Values'!$B$2+1))&gt;0,"Yes","No")</f>
        <v>Yes</v>
      </c>
      <c r="C172" s="162" t="str">
        <f>IF((19.3-'[1]Outside Edges'!$C171-('[1]Compatibility Values'!$B$3+1))&gt;0,"Yes","No")</f>
        <v>Yes</v>
      </c>
      <c r="D172" s="163" t="s">
        <v>21</v>
      </c>
      <c r="E172" s="164" t="s">
        <v>21</v>
      </c>
      <c r="F172" s="161" t="str">
        <f>IF((25.4-'[1]Outside Edges'!$C171-('[1]Compatibility Values'!$B$2+1))&gt;0,"Yes","No")</f>
        <v>Yes</v>
      </c>
      <c r="G172" s="162" t="str">
        <f>IF((25.4-'[1]Outside Edges'!$C171-('[1]Compatibility Values'!$B$3+1))&gt;0,"Yes","No")</f>
        <v>Yes</v>
      </c>
      <c r="H172" s="163" t="s">
        <v>21</v>
      </c>
      <c r="I172" s="164" t="s">
        <v>21</v>
      </c>
    </row>
    <row r="173" spans="1:9" x14ac:dyDescent="0.25">
      <c r="A173" s="30" t="str">
        <f>IF('[1]Outside Edges'!$A172&lt;&gt;"",'[1]Outside Edges'!$A172,"")</f>
        <v>D170</v>
      </c>
      <c r="B173" s="56" t="str">
        <f>IF((19.3-'[1]Outside Edges'!$C172-('[1]Compatibility Values'!$B$2+1))&gt;0,"Yes","No")</f>
        <v>Yes</v>
      </c>
      <c r="C173" s="47" t="str">
        <f>IF((19.3-'[1]Outside Edges'!$C172-('[1]Compatibility Values'!$B$3+1))&gt;0,"Yes","No")</f>
        <v>Yes</v>
      </c>
      <c r="D173" s="46" t="s">
        <v>21</v>
      </c>
      <c r="E173" s="48" t="s">
        <v>21</v>
      </c>
      <c r="F173" s="56" t="str">
        <f>IF((25.4-'[1]Outside Edges'!$C172-('[1]Compatibility Values'!$B$2+1))&gt;0,"Yes","No")</f>
        <v>Yes</v>
      </c>
      <c r="G173" s="47" t="str">
        <f>IF((25.4-'[1]Outside Edges'!$C172-('[1]Compatibility Values'!$B$3+1))&gt;0,"Yes","No")</f>
        <v>Yes</v>
      </c>
      <c r="H173" s="46" t="s">
        <v>21</v>
      </c>
      <c r="I173" s="48" t="s">
        <v>21</v>
      </c>
    </row>
    <row r="174" spans="1:9" x14ac:dyDescent="0.25">
      <c r="A174" s="158" t="str">
        <f>IF('[1]Outside Edges'!$A173&lt;&gt;"",'[1]Outside Edges'!$A173,"")</f>
        <v>D171</v>
      </c>
      <c r="B174" s="161" t="str">
        <f>IF((19.3-'[1]Outside Edges'!$C173-('[1]Compatibility Values'!$B$2+1))&gt;0,"Yes","No")</f>
        <v>Yes</v>
      </c>
      <c r="C174" s="162" t="str">
        <f>IF((19.3-'[1]Outside Edges'!$C173-('[1]Compatibility Values'!$B$3+1))&gt;0,"Yes","No")</f>
        <v>Yes</v>
      </c>
      <c r="D174" s="163" t="s">
        <v>21</v>
      </c>
      <c r="E174" s="164" t="s">
        <v>21</v>
      </c>
      <c r="F174" s="161" t="str">
        <f>IF((25.4-'[1]Outside Edges'!$C173-('[1]Compatibility Values'!$B$2+1))&gt;0,"Yes","No")</f>
        <v>Yes</v>
      </c>
      <c r="G174" s="162" t="str">
        <f>IF((25.4-'[1]Outside Edges'!$C173-('[1]Compatibility Values'!$B$3+1))&gt;0,"Yes","No")</f>
        <v>Yes</v>
      </c>
      <c r="H174" s="163" t="s">
        <v>21</v>
      </c>
      <c r="I174" s="164" t="s">
        <v>21</v>
      </c>
    </row>
    <row r="175" spans="1:9" x14ac:dyDescent="0.25">
      <c r="A175" s="30" t="str">
        <f>IF('[1]Outside Edges'!$A174&lt;&gt;"",'[1]Outside Edges'!$A174,"")</f>
        <v>D172</v>
      </c>
      <c r="B175" s="56" t="str">
        <f>IF((19.3-'[1]Outside Edges'!$C174-('[1]Compatibility Values'!$B$2+1))&gt;0,"Yes","No")</f>
        <v>No</v>
      </c>
      <c r="C175" s="47" t="str">
        <f>IF((19.3-'[1]Outside Edges'!$C174-('[1]Compatibility Values'!$B$3+1))&gt;0,"Yes","No")</f>
        <v>No</v>
      </c>
      <c r="D175" s="46" t="s">
        <v>21</v>
      </c>
      <c r="E175" s="48" t="s">
        <v>21</v>
      </c>
      <c r="F175" s="56" t="str">
        <f>IF((25.4-'[1]Outside Edges'!$C174-('[1]Compatibility Values'!$B$2+1))&gt;0,"Yes","No")</f>
        <v>No</v>
      </c>
      <c r="G175" s="47" t="str">
        <f>IF((25.4-'[1]Outside Edges'!$C174-('[1]Compatibility Values'!$B$3+1))&gt;0,"Yes","No")</f>
        <v>No</v>
      </c>
      <c r="H175" s="46" t="s">
        <v>21</v>
      </c>
      <c r="I175" s="48" t="s">
        <v>21</v>
      </c>
    </row>
    <row r="176" spans="1:9" x14ac:dyDescent="0.25">
      <c r="A176" s="8" t="str">
        <f>IF('[1]Outside Edges'!$A175&lt;&gt;"",'[1]Outside Edges'!$A175,"")</f>
        <v>D173</v>
      </c>
      <c r="B176" s="204" t="str">
        <f>IF((19.3-'[1]Outside Edges'!$C175-('[1]Compatibility Values'!$B$2+1))&gt;0,"Yes","No")</f>
        <v>Yes</v>
      </c>
      <c r="C176" s="205" t="str">
        <f>IF((19.3-'[1]Outside Edges'!$C175-('[1]Compatibility Values'!$B$3+1))&gt;0,"Yes","No")</f>
        <v>Yes</v>
      </c>
      <c r="D176" s="206" t="s">
        <v>20</v>
      </c>
      <c r="E176" s="203" t="s">
        <v>20</v>
      </c>
      <c r="F176" s="204" t="str">
        <f>IF((25.4-'[1]Outside Edges'!$C175-('[1]Compatibility Values'!$B$2+1))&gt;0,"Yes","No")</f>
        <v>Yes</v>
      </c>
      <c r="G176" s="205" t="str">
        <f>IF((25.4-'[1]Outside Edges'!$C175-('[1]Compatibility Values'!$B$3+1))&gt;0,"Yes","No")</f>
        <v>Yes</v>
      </c>
      <c r="H176" s="206" t="s">
        <v>20</v>
      </c>
      <c r="I176" s="203" t="s">
        <v>20</v>
      </c>
    </row>
    <row r="177" spans="1:9" x14ac:dyDescent="0.25">
      <c r="A177" s="30" t="str">
        <f>IF('[1]Outside Edges'!$A176&lt;&gt;"",'[1]Outside Edges'!$A176,"")</f>
        <v>D174</v>
      </c>
      <c r="B177" s="56" t="str">
        <f>IF((19.3-'[1]Outside Edges'!$C176-('[1]Compatibility Values'!$B$2+1))&gt;0,"Yes","No")</f>
        <v>Yes</v>
      </c>
      <c r="C177" s="47" t="str">
        <f>IF((19.3-'[1]Outside Edges'!$C176-('[1]Compatibility Values'!$B$3+1))&gt;0,"Yes","No")</f>
        <v>Yes</v>
      </c>
      <c r="D177" s="46" t="s">
        <v>21</v>
      </c>
      <c r="E177" s="48" t="s">
        <v>21</v>
      </c>
      <c r="F177" s="56" t="str">
        <f>IF((25.4-'[1]Outside Edges'!$C176-('[1]Compatibility Values'!$B$2+1))&gt;0,"Yes","No")</f>
        <v>Yes</v>
      </c>
      <c r="G177" s="47" t="str">
        <f>IF((25.4-'[1]Outside Edges'!$C176-('[1]Compatibility Values'!$B$3+1))&gt;0,"Yes","No")</f>
        <v>Yes</v>
      </c>
      <c r="H177" s="46" t="s">
        <v>21</v>
      </c>
      <c r="I177" s="48" t="s">
        <v>21</v>
      </c>
    </row>
    <row r="178" spans="1:9" x14ac:dyDescent="0.25">
      <c r="A178" s="8" t="str">
        <f>IF('[1]Outside Edges'!$A177&lt;&gt;"",'[1]Outside Edges'!$A177,"")</f>
        <v>D175</v>
      </c>
      <c r="B178" s="204" t="str">
        <f>IF((19.3-'[1]Outside Edges'!$C177-('[1]Compatibility Values'!$B$2+1))&gt;0,"Yes","No")</f>
        <v>Yes</v>
      </c>
      <c r="C178" s="205" t="str">
        <f>IF((19.3-'[1]Outside Edges'!$C177-('[1]Compatibility Values'!$B$3+1))&gt;0,"Yes","No")</f>
        <v>No</v>
      </c>
      <c r="D178" s="206" t="s">
        <v>21</v>
      </c>
      <c r="E178" s="203" t="s">
        <v>21</v>
      </c>
      <c r="F178" s="204" t="str">
        <f>IF((25.4-'[1]Outside Edges'!$C177-('[1]Compatibility Values'!$B$2+1))&gt;0,"Yes","No")</f>
        <v>Yes</v>
      </c>
      <c r="G178" s="205" t="str">
        <f>IF((25.4-'[1]Outside Edges'!$C177-('[1]Compatibility Values'!$B$3+1))&gt;0,"Yes","No")</f>
        <v>Yes</v>
      </c>
      <c r="H178" s="206" t="s">
        <v>21</v>
      </c>
      <c r="I178" s="203" t="s">
        <v>21</v>
      </c>
    </row>
    <row r="179" spans="1:9" x14ac:dyDescent="0.25">
      <c r="A179" s="30" t="str">
        <f>IF('[1]Outside Edges'!$A178&lt;&gt;"",'[1]Outside Edges'!$A178,"")</f>
        <v>D176</v>
      </c>
      <c r="B179" s="56" t="str">
        <f>IF((19.3-'[1]Outside Edges'!$C178-('[1]Compatibility Values'!$B$2+1))&gt;0,"Yes","No")</f>
        <v>Yes</v>
      </c>
      <c r="C179" s="47" t="str">
        <f>IF((19.3-'[1]Outside Edges'!$C178-('[1]Compatibility Values'!$B$3+1))&gt;0,"Yes","No")</f>
        <v>No</v>
      </c>
      <c r="D179" s="46" t="s">
        <v>21</v>
      </c>
      <c r="E179" s="48" t="s">
        <v>21</v>
      </c>
      <c r="F179" s="56" t="str">
        <f>IF((25.4-'[1]Outside Edges'!$C178-('[1]Compatibility Values'!$B$2+1))&gt;0,"Yes","No")</f>
        <v>Yes</v>
      </c>
      <c r="G179" s="47" t="str">
        <f>IF((25.4-'[1]Outside Edges'!$C178-('[1]Compatibility Values'!$B$3+1))&gt;0,"Yes","No")</f>
        <v>Yes</v>
      </c>
      <c r="H179" s="46" t="s">
        <v>21</v>
      </c>
      <c r="I179" s="48" t="s">
        <v>21</v>
      </c>
    </row>
    <row r="180" spans="1:9" x14ac:dyDescent="0.25">
      <c r="A180" s="8" t="str">
        <f>IF('[1]Outside Edges'!$A179&lt;&gt;"",'[1]Outside Edges'!$A179,"")</f>
        <v>D177</v>
      </c>
      <c r="B180" s="204" t="str">
        <f>IF((19.3-'[1]Outside Edges'!$C179-('[1]Compatibility Values'!$B$2+1))&gt;0,"Yes","No")</f>
        <v>Yes</v>
      </c>
      <c r="C180" s="205" t="str">
        <f>IF((19.3-'[1]Outside Edges'!$C179-('[1]Compatibility Values'!$B$3+1))&gt;0,"Yes","No")</f>
        <v>Yes</v>
      </c>
      <c r="D180" s="206" t="s">
        <v>20</v>
      </c>
      <c r="E180" s="203" t="s">
        <v>20</v>
      </c>
      <c r="F180" s="204" t="str">
        <f>IF((25.4-'[1]Outside Edges'!$C179-('[1]Compatibility Values'!$B$2+1))&gt;0,"Yes","No")</f>
        <v>Yes</v>
      </c>
      <c r="G180" s="205" t="str">
        <f>IF((25.4-'[1]Outside Edges'!$C179-('[1]Compatibility Values'!$B$3+1))&gt;0,"Yes","No")</f>
        <v>Yes</v>
      </c>
      <c r="H180" s="206" t="s">
        <v>20</v>
      </c>
      <c r="I180" s="203" t="s">
        <v>20</v>
      </c>
    </row>
    <row r="181" spans="1:9" x14ac:dyDescent="0.25">
      <c r="A181" s="30" t="str">
        <f>IF('[1]Outside Edges'!$A180&lt;&gt;"",'[1]Outside Edges'!$A180,"")</f>
        <v>D178</v>
      </c>
      <c r="B181" s="56" t="str">
        <f>IF((19.3-'[1]Outside Edges'!$C180-('[1]Compatibility Values'!$B$2+1))&gt;0,"Yes","No")</f>
        <v>Yes</v>
      </c>
      <c r="C181" s="47" t="str">
        <f>IF((19.3-'[1]Outside Edges'!$C180-('[1]Compatibility Values'!$B$3+1))&gt;0,"Yes","No")</f>
        <v>Yes</v>
      </c>
      <c r="D181" s="46" t="s">
        <v>21</v>
      </c>
      <c r="E181" s="48" t="s">
        <v>21</v>
      </c>
      <c r="F181" s="56" t="str">
        <f>IF((25.4-'[1]Outside Edges'!$C180-('[1]Compatibility Values'!$B$2+1))&gt;0,"Yes","No")</f>
        <v>Yes</v>
      </c>
      <c r="G181" s="47" t="str">
        <f>IF((25.4-'[1]Outside Edges'!$C180-('[1]Compatibility Values'!$B$3+1))&gt;0,"Yes","No")</f>
        <v>Yes</v>
      </c>
      <c r="H181" s="46" t="s">
        <v>21</v>
      </c>
      <c r="I181" s="48" t="s">
        <v>21</v>
      </c>
    </row>
    <row r="182" spans="1:9" x14ac:dyDescent="0.25">
      <c r="A182" s="8" t="str">
        <f>IF('[1]Outside Edges'!$A181&lt;&gt;"",'[1]Outside Edges'!$A181,"")</f>
        <v>D179</v>
      </c>
      <c r="B182" s="204" t="str">
        <f>IF((19.3-'[1]Outside Edges'!$C181-('[1]Compatibility Values'!$B$2+1))&gt;0,"Yes","No")</f>
        <v>Yes</v>
      </c>
      <c r="C182" s="205" t="str">
        <f>IF((19.3-'[1]Outside Edges'!$C181-('[1]Compatibility Values'!$B$3+1))&gt;0,"Yes","No")</f>
        <v>Yes</v>
      </c>
      <c r="D182" s="206" t="s">
        <v>20</v>
      </c>
      <c r="E182" s="203" t="s">
        <v>20</v>
      </c>
      <c r="F182" s="204" t="str">
        <f>IF((25.4-'[1]Outside Edges'!$C181-('[1]Compatibility Values'!$B$2+1))&gt;0,"Yes","No")</f>
        <v>Yes</v>
      </c>
      <c r="G182" s="205" t="str">
        <f>IF((25.4-'[1]Outside Edges'!$C181-('[1]Compatibility Values'!$B$3+1))&gt;0,"Yes","No")</f>
        <v>Yes</v>
      </c>
      <c r="H182" s="206" t="s">
        <v>20</v>
      </c>
      <c r="I182" s="203" t="s">
        <v>20</v>
      </c>
    </row>
    <row r="183" spans="1:9" x14ac:dyDescent="0.25">
      <c r="A183" s="30" t="str">
        <f>IF('[1]Outside Edges'!$A182&lt;&gt;"",'[1]Outside Edges'!$A182,"")</f>
        <v>D180</v>
      </c>
      <c r="B183" s="56" t="str">
        <f>IF((19.3-'[1]Outside Edges'!$C182-('[1]Compatibility Values'!$B$2+1))&gt;0,"Yes","No")</f>
        <v>No</v>
      </c>
      <c r="C183" s="47" t="str">
        <f>IF((19.3-'[1]Outside Edges'!$C182-('[1]Compatibility Values'!$B$3+1))&gt;0,"Yes","No")</f>
        <v>No</v>
      </c>
      <c r="D183" s="46" t="s">
        <v>20</v>
      </c>
      <c r="E183" s="48" t="s">
        <v>21</v>
      </c>
      <c r="F183" s="56" t="str">
        <f>IF((25.4-'[1]Outside Edges'!$C182-('[1]Compatibility Values'!$B$2+1))&gt;0,"Yes","No")</f>
        <v>No</v>
      </c>
      <c r="G183" s="47" t="str">
        <f>IF((25.4-'[1]Outside Edges'!$C182-('[1]Compatibility Values'!$B$3+1))&gt;0,"Yes","No")</f>
        <v>No</v>
      </c>
      <c r="H183" s="46" t="s">
        <v>20</v>
      </c>
      <c r="I183" s="48" t="s">
        <v>21</v>
      </c>
    </row>
    <row r="184" spans="1:9" x14ac:dyDescent="0.25">
      <c r="A184" s="8" t="str">
        <f>IF('[1]Outside Edges'!$A183&lt;&gt;"",'[1]Outside Edges'!$A183,"")</f>
        <v>D181</v>
      </c>
      <c r="B184" s="204" t="str">
        <f>IF((19.3-'[1]Outside Edges'!$C183-('[1]Compatibility Values'!$B$2+1))&gt;0,"Yes","No")</f>
        <v>No</v>
      </c>
      <c r="C184" s="205" t="str">
        <f>IF((19.3-'[1]Outside Edges'!$C183-('[1]Compatibility Values'!$B$3+1))&gt;0,"Yes","No")</f>
        <v>No</v>
      </c>
      <c r="D184" s="206" t="s">
        <v>20</v>
      </c>
      <c r="E184" s="203" t="s">
        <v>20</v>
      </c>
      <c r="F184" s="204" t="str">
        <f>IF((25.4-'[1]Outside Edges'!$C183-('[1]Compatibility Values'!$B$2+1))&gt;0,"Yes","No")</f>
        <v>Yes</v>
      </c>
      <c r="G184" s="205" t="str">
        <f>IF((25.4-'[1]Outside Edges'!$C183-('[1]Compatibility Values'!$B$3+1))&gt;0,"Yes","No")</f>
        <v>Yes</v>
      </c>
      <c r="H184" s="206" t="s">
        <v>20</v>
      </c>
      <c r="I184" s="203" t="s">
        <v>20</v>
      </c>
    </row>
    <row r="185" spans="1:9" x14ac:dyDescent="0.25">
      <c r="A185" s="30" t="str">
        <f>IF('[1]Outside Edges'!$A184&lt;&gt;"",'[1]Outside Edges'!$A184,"")</f>
        <v>D182</v>
      </c>
      <c r="B185" s="56" t="str">
        <f>IF((19.3-'[1]Outside Edges'!$C184-('[1]Compatibility Values'!$B$2+1))&gt;0,"Yes","No")</f>
        <v>Yes</v>
      </c>
      <c r="C185" s="47" t="str">
        <f>IF((19.3-'[1]Outside Edges'!$C184-('[1]Compatibility Values'!$B$3+1))&gt;0,"Yes","No")</f>
        <v>Yes</v>
      </c>
      <c r="D185" s="46" t="s">
        <v>20</v>
      </c>
      <c r="E185" s="48" t="s">
        <v>20</v>
      </c>
      <c r="F185" s="56" t="str">
        <f>IF((25.4-'[1]Outside Edges'!$C184-('[1]Compatibility Values'!$B$2+1))&gt;0,"Yes","No")</f>
        <v>Yes</v>
      </c>
      <c r="G185" s="47" t="str">
        <f>IF((25.4-'[1]Outside Edges'!$C184-('[1]Compatibility Values'!$B$3+1))&gt;0,"Yes","No")</f>
        <v>Yes</v>
      </c>
      <c r="H185" s="46" t="s">
        <v>20</v>
      </c>
      <c r="I185" s="48" t="s">
        <v>20</v>
      </c>
    </row>
    <row r="186" spans="1:9" x14ac:dyDescent="0.25">
      <c r="A186" s="8" t="str">
        <f>IF('[1]Outside Edges'!$A185&lt;&gt;"",'[1]Outside Edges'!$A185,"")</f>
        <v>D183</v>
      </c>
      <c r="B186" s="204" t="str">
        <f>IF((19.3-'[1]Outside Edges'!$C185-('[1]Compatibility Values'!$B$2+1))&gt;0,"Yes","No")</f>
        <v>Yes</v>
      </c>
      <c r="C186" s="205" t="str">
        <f>IF((19.3-'[1]Outside Edges'!$C185-('[1]Compatibility Values'!$B$3+1))&gt;0,"Yes","No")</f>
        <v>Yes</v>
      </c>
      <c r="D186" s="206" t="s">
        <v>20</v>
      </c>
      <c r="E186" s="203" t="s">
        <v>20</v>
      </c>
      <c r="F186" s="204" t="str">
        <f>IF((25.4-'[1]Outside Edges'!$C185-('[1]Compatibility Values'!$B$2+1))&gt;0,"Yes","No")</f>
        <v>Yes</v>
      </c>
      <c r="G186" s="205" t="str">
        <f>IF((25.4-'[1]Outside Edges'!$C185-('[1]Compatibility Values'!$B$3+1))&gt;0,"Yes","No")</f>
        <v>Yes</v>
      </c>
      <c r="H186" s="206" t="s">
        <v>20</v>
      </c>
      <c r="I186" s="203" t="s">
        <v>20</v>
      </c>
    </row>
    <row r="187" spans="1:9" x14ac:dyDescent="0.25">
      <c r="A187" s="30" t="str">
        <f>IF('[1]Outside Edges'!$A186&lt;&gt;"",'[1]Outside Edges'!$A186,"")</f>
        <v>D184</v>
      </c>
      <c r="B187" s="56" t="str">
        <f>IF((19.3-'[1]Outside Edges'!$C186-('[1]Compatibility Values'!$B$2+1))&gt;0,"Yes","No")</f>
        <v>Yes</v>
      </c>
      <c r="C187" s="47" t="str">
        <f>IF((19.3-'[1]Outside Edges'!$C186-('[1]Compatibility Values'!$B$3+1))&gt;0,"Yes","No")</f>
        <v>Yes</v>
      </c>
      <c r="D187" s="46" t="s">
        <v>20</v>
      </c>
      <c r="E187" s="48" t="s">
        <v>21</v>
      </c>
      <c r="F187" s="56" t="str">
        <f>IF((25.4-'[1]Outside Edges'!$C186-('[1]Compatibility Values'!$B$2+1))&gt;0,"Yes","No")</f>
        <v>Yes</v>
      </c>
      <c r="G187" s="47" t="str">
        <f>IF((25.4-'[1]Outside Edges'!$C186-('[1]Compatibility Values'!$B$3+1))&gt;0,"Yes","No")</f>
        <v>Yes</v>
      </c>
      <c r="H187" s="46" t="s">
        <v>20</v>
      </c>
      <c r="I187" s="48" t="s">
        <v>21</v>
      </c>
    </row>
    <row r="188" spans="1:9" s="130" customFormat="1" x14ac:dyDescent="0.25">
      <c r="A188" s="8" t="str">
        <f>IF('[1]Outside Edges'!$A187&lt;&gt;"",'[1]Outside Edges'!$A187,"")</f>
        <v>D185</v>
      </c>
      <c r="B188" s="204" t="str">
        <f>IF((19.3-'[1]Outside Edges'!$C187-('[1]Compatibility Values'!$B$2+1))&gt;0,"Yes","No")</f>
        <v>Yes</v>
      </c>
      <c r="C188" s="205" t="str">
        <f>IF((19.3-'[1]Outside Edges'!$C187-('[1]Compatibility Values'!$B$3+1))&gt;0,"Yes","No")</f>
        <v>Yes</v>
      </c>
      <c r="D188" s="206" t="s">
        <v>20</v>
      </c>
      <c r="E188" s="203" t="s">
        <v>21</v>
      </c>
      <c r="F188" s="204" t="str">
        <f>IF((25.4-'[1]Outside Edges'!$C187-('[1]Compatibility Values'!$B$2+1))&gt;0,"Yes","No")</f>
        <v>Yes</v>
      </c>
      <c r="G188" s="205" t="str">
        <f>IF((25.4-'[1]Outside Edges'!$C187-('[1]Compatibility Values'!$B$3+1))&gt;0,"Yes","No")</f>
        <v>Yes</v>
      </c>
      <c r="H188" s="206" t="s">
        <v>20</v>
      </c>
      <c r="I188" s="203" t="s">
        <v>21</v>
      </c>
    </row>
    <row r="189" spans="1:9" x14ac:dyDescent="0.25">
      <c r="A189" s="30" t="str">
        <f>IF('[1]Outside Edges'!$A188&lt;&gt;"",'[1]Outside Edges'!$A188,"")</f>
        <v>D186</v>
      </c>
      <c r="B189" s="56" t="str">
        <f>IF((19.3-'[1]Outside Edges'!$C188-('[1]Compatibility Values'!$B$2+1))&gt;0,"Yes","No")</f>
        <v>Yes</v>
      </c>
      <c r="C189" s="47" t="str">
        <f>IF((19.3-'[1]Outside Edges'!$C188-('[1]Compatibility Values'!$B$3+1))&gt;0,"Yes","No")</f>
        <v>Yes</v>
      </c>
      <c r="D189" s="46" t="s">
        <v>20</v>
      </c>
      <c r="E189" s="48" t="s">
        <v>21</v>
      </c>
      <c r="F189" s="56" t="str">
        <f>IF((25.4-'[1]Outside Edges'!$C188-('[1]Compatibility Values'!$B$2+1))&gt;0,"Yes","No")</f>
        <v>Yes</v>
      </c>
      <c r="G189" s="47" t="str">
        <f>IF((25.4-'[1]Outside Edges'!$C188-('[1]Compatibility Values'!$B$3+1))&gt;0,"Yes","No")</f>
        <v>Yes</v>
      </c>
      <c r="H189" s="46" t="s">
        <v>20</v>
      </c>
      <c r="I189" s="48" t="s">
        <v>21</v>
      </c>
    </row>
    <row r="190" spans="1:9" s="130" customFormat="1" x14ac:dyDescent="0.25">
      <c r="A190" s="8" t="str">
        <f>IF('[1]Outside Edges'!$A189&lt;&gt;"",'[1]Outside Edges'!$A189,"")</f>
        <v>D187</v>
      </c>
      <c r="B190" s="204" t="str">
        <f>IF((19.3-'[1]Outside Edges'!$C189-('[1]Compatibility Values'!$B$2+1))&gt;0,"Yes","No")</f>
        <v>Yes</v>
      </c>
      <c r="C190" s="205" t="str">
        <f>IF((19.3-'[1]Outside Edges'!$C189-('[1]Compatibility Values'!$B$3+1))&gt;0,"Yes","No")</f>
        <v>Yes</v>
      </c>
      <c r="D190" s="206" t="s">
        <v>20</v>
      </c>
      <c r="E190" s="203" t="s">
        <v>21</v>
      </c>
      <c r="F190" s="204" t="str">
        <f>IF((25.4-'[1]Outside Edges'!$C189-('[1]Compatibility Values'!$B$2+1))&gt;0,"Yes","No")</f>
        <v>Yes</v>
      </c>
      <c r="G190" s="205" t="str">
        <f>IF((25.4-'[1]Outside Edges'!$C189-('[1]Compatibility Values'!$B$3+1))&gt;0,"Yes","No")</f>
        <v>Yes</v>
      </c>
      <c r="H190" s="206" t="s">
        <v>20</v>
      </c>
      <c r="I190" s="203" t="s">
        <v>21</v>
      </c>
    </row>
    <row r="191" spans="1:9" x14ac:dyDescent="0.25">
      <c r="A191" s="30" t="str">
        <f>IF('[1]Outside Edges'!$A190&lt;&gt;"",'[1]Outside Edges'!$A190,"")</f>
        <v>D188</v>
      </c>
      <c r="B191" s="56" t="str">
        <f>IF((19.3-'[1]Outside Edges'!$C190-('[1]Compatibility Values'!$B$2+1))&gt;0,"Yes","No")</f>
        <v>Yes</v>
      </c>
      <c r="C191" s="47" t="str">
        <f>IF((19.3-'[1]Outside Edges'!$C190-('[1]Compatibility Values'!$B$3+1))&gt;0,"Yes","No")</f>
        <v>Yes</v>
      </c>
      <c r="D191" s="46" t="s">
        <v>20</v>
      </c>
      <c r="E191" s="48" t="s">
        <v>21</v>
      </c>
      <c r="F191" s="56" t="str">
        <f>IF((25.4-'[1]Outside Edges'!$C190-('[1]Compatibility Values'!$B$2+1))&gt;0,"Yes","No")</f>
        <v>Yes</v>
      </c>
      <c r="G191" s="47" t="str">
        <f>IF((25.4-'[1]Outside Edges'!$C190-('[1]Compatibility Values'!$B$3+1))&gt;0,"Yes","No")</f>
        <v>Yes</v>
      </c>
      <c r="H191" s="46" t="s">
        <v>20</v>
      </c>
      <c r="I191" s="48" t="s">
        <v>21</v>
      </c>
    </row>
    <row r="192" spans="1:9" s="130" customFormat="1" x14ac:dyDescent="0.25">
      <c r="A192" s="8" t="str">
        <f>IF('[1]Outside Edges'!$A191&lt;&gt;"",'[1]Outside Edges'!$A191,"")</f>
        <v>D189</v>
      </c>
      <c r="B192" s="204" t="str">
        <f>IF((19.3-'[1]Outside Edges'!$C191-('[1]Compatibility Values'!$B$2+1))&gt;0,"Yes","No")</f>
        <v>Yes</v>
      </c>
      <c r="C192" s="205" t="str">
        <f>IF((19.3-'[1]Outside Edges'!$C191-('[1]Compatibility Values'!$B$3+1))&gt;0,"Yes","No")</f>
        <v>Yes</v>
      </c>
      <c r="D192" s="206" t="s">
        <v>20</v>
      </c>
      <c r="E192" s="203" t="s">
        <v>21</v>
      </c>
      <c r="F192" s="204" t="str">
        <f>IF((25.4-'[1]Outside Edges'!$C191-('[1]Compatibility Values'!$B$2+1))&gt;0,"Yes","No")</f>
        <v>Yes</v>
      </c>
      <c r="G192" s="205" t="str">
        <f>IF((25.4-'[1]Outside Edges'!$C191-('[1]Compatibility Values'!$B$3+1))&gt;0,"Yes","No")</f>
        <v>Yes</v>
      </c>
      <c r="H192" s="206" t="s">
        <v>20</v>
      </c>
      <c r="I192" s="203" t="s">
        <v>21</v>
      </c>
    </row>
    <row r="193" spans="1:9" x14ac:dyDescent="0.25">
      <c r="A193" s="30" t="str">
        <f>IF('[1]Outside Edges'!$A192&lt;&gt;"",'[1]Outside Edges'!$A192,"")</f>
        <v>D190</v>
      </c>
      <c r="B193" s="56" t="str">
        <f>IF((19.3-'[1]Outside Edges'!$C192-('[1]Compatibility Values'!$B$2+1))&gt;0,"Yes","No")</f>
        <v>Yes</v>
      </c>
      <c r="C193" s="47" t="str">
        <f>IF((19.3-'[1]Outside Edges'!$C192-('[1]Compatibility Values'!$B$3+1))&gt;0,"Yes","No")</f>
        <v>Yes</v>
      </c>
      <c r="D193" s="46" t="s">
        <v>20</v>
      </c>
      <c r="E193" s="48" t="s">
        <v>21</v>
      </c>
      <c r="F193" s="56" t="str">
        <f>IF((25.4-'[1]Outside Edges'!$C192-('[1]Compatibility Values'!$B$2+1))&gt;0,"Yes","No")</f>
        <v>Yes</v>
      </c>
      <c r="G193" s="47" t="str">
        <f>IF((25.4-'[1]Outside Edges'!$C192-('[1]Compatibility Values'!$B$3+1))&gt;0,"Yes","No")</f>
        <v>Yes</v>
      </c>
      <c r="H193" s="46" t="s">
        <v>20</v>
      </c>
      <c r="I193" s="48" t="s">
        <v>21</v>
      </c>
    </row>
    <row r="194" spans="1:9" s="130" customFormat="1" x14ac:dyDescent="0.25">
      <c r="A194" s="8" t="str">
        <f>IF('[1]Outside Edges'!$A193&lt;&gt;"",'[1]Outside Edges'!$A193,"")</f>
        <v>D191</v>
      </c>
      <c r="B194" s="204" t="str">
        <f>IF((19.3-'[1]Outside Edges'!$C193-('[1]Compatibility Values'!$B$2+1))&gt;0,"Yes","No")</f>
        <v>Yes</v>
      </c>
      <c r="C194" s="205" t="str">
        <f>IF((19.3-'[1]Outside Edges'!$C193-('[1]Compatibility Values'!$B$3+1))&gt;0,"Yes","No")</f>
        <v>Yes</v>
      </c>
      <c r="D194" s="206" t="s">
        <v>20</v>
      </c>
      <c r="E194" s="203" t="s">
        <v>21</v>
      </c>
      <c r="F194" s="204" t="str">
        <f>IF((25.4-'[1]Outside Edges'!$C193-('[1]Compatibility Values'!$B$2+1))&gt;0,"Yes","No")</f>
        <v>Yes</v>
      </c>
      <c r="G194" s="205" t="str">
        <f>IF((25.4-'[1]Outside Edges'!$C193-('[1]Compatibility Values'!$B$3+1))&gt;0,"Yes","No")</f>
        <v>Yes</v>
      </c>
      <c r="H194" s="206" t="s">
        <v>20</v>
      </c>
      <c r="I194" s="203" t="s">
        <v>21</v>
      </c>
    </row>
    <row r="195" spans="1:9" x14ac:dyDescent="0.25">
      <c r="A195" s="30" t="str">
        <f>IF('[1]Outside Edges'!$A194&lt;&gt;"",'[1]Outside Edges'!$A194,"")</f>
        <v>D192</v>
      </c>
      <c r="B195" s="56" t="str">
        <f>IF((19.3-'[1]Outside Edges'!$C194-('[1]Compatibility Values'!$B$2+1))&gt;0,"Yes","No")</f>
        <v>Yes</v>
      </c>
      <c r="C195" s="47" t="str">
        <f>IF((19.3-'[1]Outside Edges'!$C194-('[1]Compatibility Values'!$B$3+1))&gt;0,"Yes","No")</f>
        <v>Yes</v>
      </c>
      <c r="D195" s="46" t="s">
        <v>20</v>
      </c>
      <c r="E195" s="48" t="s">
        <v>21</v>
      </c>
      <c r="F195" s="56" t="str">
        <f>IF((25.4-'[1]Outside Edges'!$C194-('[1]Compatibility Values'!$B$2+1))&gt;0,"Yes","No")</f>
        <v>Yes</v>
      </c>
      <c r="G195" s="47" t="str">
        <f>IF((25.4-'[1]Outside Edges'!$C194-('[1]Compatibility Values'!$B$3+1))&gt;0,"Yes","No")</f>
        <v>Yes</v>
      </c>
      <c r="H195" s="46" t="s">
        <v>20</v>
      </c>
      <c r="I195" s="48" t="s">
        <v>21</v>
      </c>
    </row>
    <row r="196" spans="1:9" s="130" customFormat="1" x14ac:dyDescent="0.25">
      <c r="A196" s="8" t="str">
        <f>IF('[1]Outside Edges'!$A195&lt;&gt;"",'[1]Outside Edges'!$A195,"")</f>
        <v>D193</v>
      </c>
      <c r="B196" s="204" t="str">
        <f>IF((19.3-'[1]Outside Edges'!$C195-('[1]Compatibility Values'!$B$2+1))&gt;0,"Yes","No")</f>
        <v>Yes</v>
      </c>
      <c r="C196" s="205" t="str">
        <f>IF((19.3-'[1]Outside Edges'!$C195-('[1]Compatibility Values'!$B$3+1))&gt;0,"Yes","No")</f>
        <v>Yes</v>
      </c>
      <c r="D196" s="206" t="s">
        <v>20</v>
      </c>
      <c r="E196" s="203" t="s">
        <v>21</v>
      </c>
      <c r="F196" s="204" t="str">
        <f>IF((25.4-'[1]Outside Edges'!$C195-('[1]Compatibility Values'!$B$2+1))&gt;0,"Yes","No")</f>
        <v>Yes</v>
      </c>
      <c r="G196" s="205" t="str">
        <f>IF((25.4-'[1]Outside Edges'!$C195-('[1]Compatibility Values'!$B$3+1))&gt;0,"Yes","No")</f>
        <v>Yes</v>
      </c>
      <c r="H196" s="206" t="s">
        <v>20</v>
      </c>
      <c r="I196" s="203" t="s">
        <v>21</v>
      </c>
    </row>
    <row r="197" spans="1:9" x14ac:dyDescent="0.25">
      <c r="A197" s="30" t="str">
        <f>IF('[1]Outside Edges'!$A196&lt;&gt;"",'[1]Outside Edges'!$A196,"")</f>
        <v>D194</v>
      </c>
      <c r="B197" s="56" t="str">
        <f>IF((19.3-'[1]Outside Edges'!$C196-('[1]Compatibility Values'!$B$2+1))&gt;0,"Yes","No")</f>
        <v>Yes</v>
      </c>
      <c r="C197" s="47" t="str">
        <f>IF((19.3-'[1]Outside Edges'!$C196-('[1]Compatibility Values'!$B$3+1))&gt;0,"Yes","No")</f>
        <v>Yes</v>
      </c>
      <c r="D197" s="46" t="s">
        <v>20</v>
      </c>
      <c r="E197" s="48" t="s">
        <v>21</v>
      </c>
      <c r="F197" s="56" t="str">
        <f>IF((25.4-'[1]Outside Edges'!$C196-('[1]Compatibility Values'!$B$2+1))&gt;0,"Yes","No")</f>
        <v>Yes</v>
      </c>
      <c r="G197" s="47" t="str">
        <f>IF((25.4-'[1]Outside Edges'!$C196-('[1]Compatibility Values'!$B$3+1))&gt;0,"Yes","No")</f>
        <v>Yes</v>
      </c>
      <c r="H197" s="46" t="s">
        <v>20</v>
      </c>
      <c r="I197" s="48" t="s">
        <v>21</v>
      </c>
    </row>
    <row r="198" spans="1:9" s="130" customFormat="1" x14ac:dyDescent="0.25">
      <c r="A198" s="8" t="str">
        <f>IF('[1]Outside Edges'!$A197&lt;&gt;"",'[1]Outside Edges'!$A197,"")</f>
        <v>D195</v>
      </c>
      <c r="B198" s="204" t="str">
        <f>IF((19.3-'[1]Outside Edges'!$C197-('[1]Compatibility Values'!$B$2+1))&gt;0,"Yes","No")</f>
        <v>Yes</v>
      </c>
      <c r="C198" s="205" t="str">
        <f>IF((19.3-'[1]Outside Edges'!$C197-('[1]Compatibility Values'!$B$3+1))&gt;0,"Yes","No")</f>
        <v>Yes</v>
      </c>
      <c r="D198" s="206" t="s">
        <v>20</v>
      </c>
      <c r="E198" s="203" t="s">
        <v>21</v>
      </c>
      <c r="F198" s="204" t="str">
        <f>IF((25.4-'[1]Outside Edges'!$C197-('[1]Compatibility Values'!$B$2+1))&gt;0,"Yes","No")</f>
        <v>Yes</v>
      </c>
      <c r="G198" s="205" t="str">
        <f>IF((25.4-'[1]Outside Edges'!$C197-('[1]Compatibility Values'!$B$3+1))&gt;0,"Yes","No")</f>
        <v>Yes</v>
      </c>
      <c r="H198" s="206" t="s">
        <v>20</v>
      </c>
      <c r="I198" s="203" t="s">
        <v>21</v>
      </c>
    </row>
    <row r="199" spans="1:9" x14ac:dyDescent="0.25">
      <c r="A199" s="30" t="str">
        <f>IF('[1]Outside Edges'!$A198&lt;&gt;"",'[1]Outside Edges'!$A198,"")</f>
        <v>D196</v>
      </c>
      <c r="B199" s="56" t="str">
        <f>IF((19.3-'[1]Outside Edges'!$C198-('[1]Compatibility Values'!$B$2+1))&gt;0,"Yes","No")</f>
        <v>Yes</v>
      </c>
      <c r="C199" s="47" t="str">
        <f>IF((19.3-'[1]Outside Edges'!$C198-('[1]Compatibility Values'!$B$3+1))&gt;0,"Yes","No")</f>
        <v>Yes</v>
      </c>
      <c r="D199" s="46" t="s">
        <v>20</v>
      </c>
      <c r="E199" s="48" t="s">
        <v>21</v>
      </c>
      <c r="F199" s="56" t="str">
        <f>IF((25.4-'[1]Outside Edges'!$C198-('[1]Compatibility Values'!$B$2+1))&gt;0,"Yes","No")</f>
        <v>Yes</v>
      </c>
      <c r="G199" s="47" t="str">
        <f>IF((25.4-'[1]Outside Edges'!$C198-('[1]Compatibility Values'!$B$3+1))&gt;0,"Yes","No")</f>
        <v>Yes</v>
      </c>
      <c r="H199" s="46" t="s">
        <v>20</v>
      </c>
      <c r="I199" s="48" t="s">
        <v>21</v>
      </c>
    </row>
    <row r="200" spans="1:9" x14ac:dyDescent="0.25">
      <c r="A200" s="8" t="str">
        <f>IF('[1]Outside Edges'!$A199&lt;&gt;"",'[1]Outside Edges'!$A199,"")</f>
        <v>D197</v>
      </c>
      <c r="B200" s="204" t="str">
        <f>IF((19.3-'[1]Outside Edges'!$C199-('[1]Compatibility Values'!$B$2+1))&gt;0,"Yes","No")</f>
        <v>Yes</v>
      </c>
      <c r="C200" s="205" t="str">
        <f>IF((19.3-'[1]Outside Edges'!$C199-('[1]Compatibility Values'!$B$3+1))&gt;0,"Yes","No")</f>
        <v>Yes</v>
      </c>
      <c r="D200" s="206" t="s">
        <v>20</v>
      </c>
      <c r="E200" s="203" t="s">
        <v>20</v>
      </c>
      <c r="F200" s="204" t="str">
        <f>IF((25.4-'[1]Outside Edges'!$C199-('[1]Compatibility Values'!$B$2+1))&gt;0,"Yes","No")</f>
        <v>Yes</v>
      </c>
      <c r="G200" s="205" t="str">
        <f>IF((25.4-'[1]Outside Edges'!$C199-('[1]Compatibility Values'!$B$3+1))&gt;0,"Yes","No")</f>
        <v>Yes</v>
      </c>
      <c r="H200" s="206" t="s">
        <v>20</v>
      </c>
      <c r="I200" s="203" t="s">
        <v>20</v>
      </c>
    </row>
    <row r="201" spans="1:9" x14ac:dyDescent="0.25">
      <c r="A201" s="30" t="str">
        <f>IF('[1]Outside Edges'!$A200&lt;&gt;"",'[1]Outside Edges'!$A200,"")</f>
        <v>D198</v>
      </c>
      <c r="B201" s="56" t="str">
        <f>IF((19.3-'[1]Outside Edges'!$C200-('[1]Compatibility Values'!$B$2+1))&gt;0,"Yes","No")</f>
        <v>Yes</v>
      </c>
      <c r="C201" s="47" t="str">
        <f>IF((19.3-'[1]Outside Edges'!$C200-('[1]Compatibility Values'!$B$3+1))&gt;0,"Yes","No")</f>
        <v>Yes</v>
      </c>
      <c r="D201" s="46" t="s">
        <v>20</v>
      </c>
      <c r="E201" s="48" t="s">
        <v>21</v>
      </c>
      <c r="F201" s="56" t="str">
        <f>IF((25.4-'[1]Outside Edges'!$C200-('[1]Compatibility Values'!$B$2+1))&gt;0,"Yes","No")</f>
        <v>Yes</v>
      </c>
      <c r="G201" s="47" t="str">
        <f>IF((25.4-'[1]Outside Edges'!$C200-('[1]Compatibility Values'!$B$3+1))&gt;0,"Yes","No")</f>
        <v>Yes</v>
      </c>
      <c r="H201" s="46" t="s">
        <v>20</v>
      </c>
      <c r="I201" s="48" t="s">
        <v>21</v>
      </c>
    </row>
    <row r="202" spans="1:9" x14ac:dyDescent="0.25">
      <c r="A202" s="8" t="str">
        <f>IF('[1]Outside Edges'!$A201&lt;&gt;"",'[1]Outside Edges'!$A201,"")</f>
        <v>D199</v>
      </c>
      <c r="B202" s="204" t="str">
        <f>IF((19.3-'[1]Outside Edges'!$C201-('[1]Compatibility Values'!$B$2+1))&gt;0,"Yes","No")</f>
        <v>Yes</v>
      </c>
      <c r="C202" s="205" t="str">
        <f>IF((19.3-'[1]Outside Edges'!$C201-('[1]Compatibility Values'!$B$3+1))&gt;0,"Yes","No")</f>
        <v>Yes</v>
      </c>
      <c r="D202" s="206" t="s">
        <v>20</v>
      </c>
      <c r="E202" s="203" t="s">
        <v>20</v>
      </c>
      <c r="F202" s="204" t="str">
        <f>IF((25.4-'[1]Outside Edges'!$C201-('[1]Compatibility Values'!$B$2+1))&gt;0,"Yes","No")</f>
        <v>Yes</v>
      </c>
      <c r="G202" s="205" t="str">
        <f>IF((25.4-'[1]Outside Edges'!$C201-('[1]Compatibility Values'!$B$3+1))&gt;0,"Yes","No")</f>
        <v>Yes</v>
      </c>
      <c r="H202" s="206" t="s">
        <v>20</v>
      </c>
      <c r="I202" s="203" t="s">
        <v>20</v>
      </c>
    </row>
    <row r="203" spans="1:9" x14ac:dyDescent="0.25">
      <c r="A203" s="30" t="str">
        <f>IF('[1]Outside Edges'!$A202&lt;&gt;"",'[1]Outside Edges'!$A202,"")</f>
        <v>D200</v>
      </c>
      <c r="B203" s="56" t="str">
        <f>IF((19.3-'[1]Outside Edges'!$C202-('[1]Compatibility Values'!$B$2+1))&gt;0,"Yes","No")</f>
        <v>Yes</v>
      </c>
      <c r="C203" s="47" t="str">
        <f>IF((19.3-'[1]Outside Edges'!$C202-('[1]Compatibility Values'!$B$3+1))&gt;0,"Yes","No")</f>
        <v>No</v>
      </c>
      <c r="D203" s="46" t="s">
        <v>20</v>
      </c>
      <c r="E203" s="48" t="s">
        <v>21</v>
      </c>
      <c r="F203" s="56" t="str">
        <f>IF((25.4-'[1]Outside Edges'!$C202-('[1]Compatibility Values'!$B$2+1))&gt;0,"Yes","No")</f>
        <v>Yes</v>
      </c>
      <c r="G203" s="47" t="str">
        <f>IF((25.4-'[1]Outside Edges'!$C202-('[1]Compatibility Values'!$B$3+1))&gt;0,"Yes","No")</f>
        <v>Yes</v>
      </c>
      <c r="H203" s="46" t="s">
        <v>20</v>
      </c>
      <c r="I203" s="48" t="s">
        <v>21</v>
      </c>
    </row>
    <row r="204" spans="1:9" x14ac:dyDescent="0.25">
      <c r="A204" s="8" t="str">
        <f>IF('[1]Outside Edges'!$A203&lt;&gt;"",'[1]Outside Edges'!$A203,"")</f>
        <v>D201</v>
      </c>
      <c r="B204" s="204" t="str">
        <f>IF((19.3-'[1]Outside Edges'!$C203-('[1]Compatibility Values'!$B$2+1))&gt;0,"Yes","No")</f>
        <v>Yes</v>
      </c>
      <c r="C204" s="205" t="str">
        <f>IF((19.3-'[1]Outside Edges'!$C203-('[1]Compatibility Values'!$B$3+1))&gt;0,"Yes","No")</f>
        <v>Yes</v>
      </c>
      <c r="D204" s="206" t="s">
        <v>20</v>
      </c>
      <c r="E204" s="203" t="s">
        <v>20</v>
      </c>
      <c r="F204" s="204" t="str">
        <f>IF((25.4-'[1]Outside Edges'!$C203-('[1]Compatibility Values'!$B$2+1))&gt;0,"Yes","No")</f>
        <v>Yes</v>
      </c>
      <c r="G204" s="205" t="str">
        <f>IF((25.4-'[1]Outside Edges'!$C203-('[1]Compatibility Values'!$B$3+1))&gt;0,"Yes","No")</f>
        <v>Yes</v>
      </c>
      <c r="H204" s="206" t="s">
        <v>20</v>
      </c>
      <c r="I204" s="203" t="s">
        <v>20</v>
      </c>
    </row>
    <row r="205" spans="1:9" x14ac:dyDescent="0.25">
      <c r="A205" s="30" t="str">
        <f>IF('[1]Outside Edges'!$A204&lt;&gt;"",'[1]Outside Edges'!$A204,"")</f>
        <v>D202</v>
      </c>
      <c r="B205" s="56" t="str">
        <f>IF((19.3-'[1]Outside Edges'!$C204-('[1]Compatibility Values'!$B$2+1))&gt;0,"Yes","No")</f>
        <v>Yes</v>
      </c>
      <c r="C205" s="47" t="str">
        <f>IF((19.3-'[1]Outside Edges'!$C204-('[1]Compatibility Values'!$B$3+1))&gt;0,"Yes","No")</f>
        <v>Yes</v>
      </c>
      <c r="D205" s="46" t="s">
        <v>20</v>
      </c>
      <c r="E205" s="48" t="s">
        <v>21</v>
      </c>
      <c r="F205" s="56" t="str">
        <f>IF((25.4-'[1]Outside Edges'!$C204-('[1]Compatibility Values'!$B$2+1))&gt;0,"Yes","No")</f>
        <v>Yes</v>
      </c>
      <c r="G205" s="47" t="str">
        <f>IF((25.4-'[1]Outside Edges'!$C204-('[1]Compatibility Values'!$B$3+1))&gt;0,"Yes","No")</f>
        <v>Yes</v>
      </c>
      <c r="H205" s="46" t="s">
        <v>20</v>
      </c>
      <c r="I205" s="48" t="s">
        <v>21</v>
      </c>
    </row>
    <row r="206" spans="1:9" x14ac:dyDescent="0.25">
      <c r="A206" s="8" t="str">
        <f>IF('[1]Outside Edges'!$A205&lt;&gt;"",'[1]Outside Edges'!$A205,"")</f>
        <v>D203</v>
      </c>
      <c r="B206" s="204" t="str">
        <f>IF((19.3-'[1]Outside Edges'!$C205-('[1]Compatibility Values'!$B$2+1))&gt;0,"Yes","No")</f>
        <v>Yes</v>
      </c>
      <c r="C206" s="205" t="str">
        <f>IF((19.3-'[1]Outside Edges'!$C205-('[1]Compatibility Values'!$B$3+1))&gt;0,"Yes","No")</f>
        <v>Yes</v>
      </c>
      <c r="D206" s="206" t="s">
        <v>20</v>
      </c>
      <c r="E206" s="203" t="s">
        <v>20</v>
      </c>
      <c r="F206" s="204" t="str">
        <f>IF((25.4-'[1]Outside Edges'!$C205-('[1]Compatibility Values'!$B$2+1))&gt;0,"Yes","No")</f>
        <v>Yes</v>
      </c>
      <c r="G206" s="205" t="str">
        <f>IF((25.4-'[1]Outside Edges'!$C205-('[1]Compatibility Values'!$B$3+1))&gt;0,"Yes","No")</f>
        <v>Yes</v>
      </c>
      <c r="H206" s="206" t="s">
        <v>20</v>
      </c>
      <c r="I206" s="203" t="s">
        <v>20</v>
      </c>
    </row>
    <row r="207" spans="1:9" x14ac:dyDescent="0.25">
      <c r="A207" s="30" t="str">
        <f>IF('[1]Outside Edges'!$A206&lt;&gt;"",'[1]Outside Edges'!$A206,"")</f>
        <v>D204</v>
      </c>
      <c r="B207" s="56" t="str">
        <f>IF((19.3-'[1]Outside Edges'!$C206-('[1]Compatibility Values'!$B$2+1))&gt;0,"Yes","No")</f>
        <v>Yes</v>
      </c>
      <c r="C207" s="47" t="str">
        <f>IF((19.3-'[1]Outside Edges'!$C206-('[1]Compatibility Values'!$B$3+1))&gt;0,"Yes","No")</f>
        <v>Yes</v>
      </c>
      <c r="D207" s="46" t="s">
        <v>20</v>
      </c>
      <c r="E207" s="48" t="s">
        <v>21</v>
      </c>
      <c r="F207" s="56" t="str">
        <f>IF((25.4-'[1]Outside Edges'!$C206-('[1]Compatibility Values'!$B$2+1))&gt;0,"Yes","No")</f>
        <v>Yes</v>
      </c>
      <c r="G207" s="47" t="str">
        <f>IF((25.4-'[1]Outside Edges'!$C206-('[1]Compatibility Values'!$B$3+1))&gt;0,"Yes","No")</f>
        <v>Yes</v>
      </c>
      <c r="H207" s="46" t="s">
        <v>20</v>
      </c>
      <c r="I207" s="48" t="s">
        <v>21</v>
      </c>
    </row>
  </sheetData>
  <sheetProtection algorithmName="SHA-512" hashValue="LVmlO3lqo47kMI8+HPyrXeFdaWI/NYCW0HhNQnZYtl3Fe0WKvc5nXoplZWoRXyfwb9twfTtY4+a8u7rZQhSavw==" saltValue="1n+VELUo4K5J8PcCKn5oIQ==" spinCount="100000" sheet="1" objects="1" scenarios="1" selectLockedCells="1"/>
  <mergeCells count="3">
    <mergeCell ref="B2:E2"/>
    <mergeCell ref="F2:I2"/>
    <mergeCell ref="A1:I1"/>
  </mergeCells>
  <phoneticPr fontId="1" type="noConversion"/>
  <conditionalFormatting sqref="B4:I187">
    <cfRule type="expression" dxfId="410" priority="21" stopIfTrue="1">
      <formula>B4="No"</formula>
    </cfRule>
    <cfRule type="expression" dxfId="409" priority="22" stopIfTrue="1">
      <formula>B4="Yes"</formula>
    </cfRule>
  </conditionalFormatting>
  <conditionalFormatting sqref="B188:I198">
    <cfRule type="expression" dxfId="408" priority="19" stopIfTrue="1">
      <formula>B188="No"</formula>
    </cfRule>
    <cfRule type="expression" dxfId="407" priority="20" stopIfTrue="1">
      <formula>B188="Yes"</formula>
    </cfRule>
  </conditionalFormatting>
  <conditionalFormatting sqref="B199:I199">
    <cfRule type="expression" dxfId="406" priority="17" stopIfTrue="1">
      <formula>B199="No"</formula>
    </cfRule>
    <cfRule type="expression" dxfId="405" priority="18" stopIfTrue="1">
      <formula>B199="Yes"</formula>
    </cfRule>
  </conditionalFormatting>
  <conditionalFormatting sqref="B200:I200">
    <cfRule type="expression" dxfId="404" priority="15" stopIfTrue="1">
      <formula>B200="No"</formula>
    </cfRule>
    <cfRule type="expression" dxfId="403" priority="16" stopIfTrue="1">
      <formula>B200="Yes"</formula>
    </cfRule>
  </conditionalFormatting>
  <conditionalFormatting sqref="B201:I201">
    <cfRule type="expression" dxfId="402" priority="13" stopIfTrue="1">
      <formula>B201="No"</formula>
    </cfRule>
    <cfRule type="expression" dxfId="401" priority="14" stopIfTrue="1">
      <formula>B201="Yes"</formula>
    </cfRule>
  </conditionalFormatting>
  <conditionalFormatting sqref="B202:I202">
    <cfRule type="expression" dxfId="400" priority="11" stopIfTrue="1">
      <formula>B202="No"</formula>
    </cfRule>
    <cfRule type="expression" dxfId="399" priority="12" stopIfTrue="1">
      <formula>B202="Yes"</formula>
    </cfRule>
  </conditionalFormatting>
  <conditionalFormatting sqref="B203:I203">
    <cfRule type="expression" dxfId="398" priority="9" stopIfTrue="1">
      <formula>B203="No"</formula>
    </cfRule>
    <cfRule type="expression" dxfId="397" priority="10" stopIfTrue="1">
      <formula>B203="Yes"</formula>
    </cfRule>
  </conditionalFormatting>
  <conditionalFormatting sqref="B204:I204">
    <cfRule type="expression" dxfId="396" priority="7" stopIfTrue="1">
      <formula>B204="No"</formula>
    </cfRule>
    <cfRule type="expression" dxfId="395" priority="8" stopIfTrue="1">
      <formula>B204="Yes"</formula>
    </cfRule>
  </conditionalFormatting>
  <conditionalFormatting sqref="B205:I205">
    <cfRule type="expression" dxfId="394" priority="5" stopIfTrue="1">
      <formula>B205="No"</formula>
    </cfRule>
    <cfRule type="expression" dxfId="393" priority="6" stopIfTrue="1">
      <formula>B205="Yes"</formula>
    </cfRule>
  </conditionalFormatting>
  <conditionalFormatting sqref="B206:I206">
    <cfRule type="expression" dxfId="392" priority="3" stopIfTrue="1">
      <formula>B206="No"</formula>
    </cfRule>
    <cfRule type="expression" dxfId="391" priority="4" stopIfTrue="1">
      <formula>B206="Yes"</formula>
    </cfRule>
  </conditionalFormatting>
  <conditionalFormatting sqref="B207:I207">
    <cfRule type="expression" dxfId="390" priority="1" stopIfTrue="1">
      <formula>B207="No"</formula>
    </cfRule>
    <cfRule type="expression" dxfId="389" priority="2" stopIfTrue="1">
      <formula>B207="Yes"</formula>
    </cfRule>
  </conditionalFormatting>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Technical Info.</vt:lpstr>
      <vt:lpstr>Outside Edge - Miter</vt:lpstr>
      <vt:lpstr>Outside Edge - Drawer Front</vt:lpstr>
      <vt:lpstr>Outside Edge - Appliance Slot</vt:lpstr>
      <vt:lpstr>Outside Edge-12.7mm Hinge Bore</vt:lpstr>
      <vt:lpstr>Outside Edge-13.5mm Hinge Bore</vt:lpstr>
      <vt:lpstr>Outside Edge - Dado Blade Slot</vt:lpstr>
      <vt:lpstr>Outside Edge - D44</vt:lpstr>
      <vt:lpstr>Outside Edge - Finger Pull</vt:lpstr>
      <vt:lpstr>Outside Edge - DF &amp; Finger Pull</vt:lpstr>
      <vt:lpstr>Outside Edge - Crown Molding</vt:lpstr>
      <vt:lpstr>Outside Edge - Style 60</vt:lpstr>
      <vt:lpstr>Steel Dowel Door &amp; DF</vt:lpstr>
      <vt:lpstr>DLV-Hinge Bore 12.7mm &amp; 13.5mm</vt:lpstr>
    </vt:vector>
  </TitlesOfParts>
  <Company>WalzCraft Industries,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Jed Smith</dc:creator>
  <cp:lastModifiedBy>John Lubinsky</cp:lastModifiedBy>
  <cp:lastPrinted>2015-07-01T15:24:09Z</cp:lastPrinted>
  <dcterms:created xsi:type="dcterms:W3CDTF">2007-03-21T14:26:19Z</dcterms:created>
  <dcterms:modified xsi:type="dcterms:W3CDTF">2018-02-14T20:10:55Z</dcterms:modified>
</cp:coreProperties>
</file>